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5" windowWidth="16605" windowHeight="6000"/>
  </bookViews>
  <sheets>
    <sheet name="Estructura FASP 2014" sheetId="1" r:id="rId1"/>
  </sheets>
  <definedNames>
    <definedName name="_xlnm._FilterDatabase" localSheetId="0" hidden="1">'Estructura FASP 2014'!$A$52:$BS$4225</definedName>
    <definedName name="_xlnm.Print_Area" localSheetId="0">'Estructura FASP 2014'!$A$1:$CC$4225</definedName>
    <definedName name="_xlnm.Print_Titles" localSheetId="0">'Estructura FASP 2014'!$46:$51</definedName>
  </definedNames>
  <calcPr calcId="145621"/>
</workbook>
</file>

<file path=xl/calcChain.xml><?xml version="1.0" encoding="utf-8"?>
<calcChain xmlns="http://schemas.openxmlformats.org/spreadsheetml/2006/main">
  <c r="AC4089" i="1" l="1"/>
  <c r="AC4085" i="1"/>
  <c r="AC4084" i="1"/>
  <c r="AC4082" i="1" s="1"/>
  <c r="AC4081" i="1"/>
  <c r="AC4078" i="1"/>
  <c r="AC4077" i="1"/>
  <c r="AC4073" i="1"/>
  <c r="AC4072" i="1"/>
  <c r="AC4071" i="1"/>
  <c r="AC4069" i="1"/>
  <c r="AC4068" i="1"/>
  <c r="AC4065" i="1"/>
  <c r="AC4063" i="1"/>
  <c r="AC4062" i="1"/>
  <c r="AC4061" i="1"/>
  <c r="AC4058" i="1"/>
  <c r="AC4057" i="1"/>
  <c r="AC4049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4" i="1"/>
  <c r="AC4033" i="1"/>
  <c r="AC4031" i="1"/>
  <c r="AC4030" i="1"/>
  <c r="AC4029" i="1"/>
  <c r="AC4026" i="1"/>
  <c r="AC4025" i="1"/>
  <c r="AC4023" i="1"/>
  <c r="AC4022" i="1"/>
  <c r="AC4021" i="1"/>
  <c r="AC4018" i="1"/>
  <c r="AC4017" i="1"/>
  <c r="AC4015" i="1"/>
  <c r="AC4014" i="1"/>
  <c r="AC4013" i="1"/>
  <c r="AC4010" i="1"/>
  <c r="AC4009" i="1"/>
  <c r="AC4008" i="1"/>
  <c r="AC4005" i="1"/>
  <c r="AC4004" i="1"/>
  <c r="AC4003" i="1"/>
  <c r="AC4001" i="1"/>
  <c r="AC4000" i="1"/>
  <c r="AC3997" i="1"/>
  <c r="AC3996" i="1"/>
  <c r="AC3991" i="1"/>
  <c r="AC3990" i="1"/>
  <c r="AC3989" i="1"/>
  <c r="AC3986" i="1"/>
  <c r="AC3985" i="1"/>
  <c r="AC3983" i="1"/>
  <c r="AC3982" i="1"/>
  <c r="AC3981" i="1"/>
  <c r="AC3977" i="1"/>
  <c r="AC3976" i="1"/>
  <c r="AC3975" i="1"/>
  <c r="AC3973" i="1"/>
  <c r="AC3971" i="1" s="1"/>
  <c r="AC3969" i="1"/>
  <c r="AC3966" i="1"/>
  <c r="AC3965" i="1"/>
  <c r="AC3963" i="1"/>
  <c r="AC3962" i="1"/>
  <c r="AC3961" i="1"/>
  <c r="AC3958" i="1"/>
  <c r="AC3957" i="1"/>
  <c r="AC3955" i="1"/>
  <c r="AC3954" i="1"/>
  <c r="AC3951" i="1"/>
  <c r="AC3949" i="1"/>
  <c r="AC3947" i="1"/>
  <c r="AC3946" i="1"/>
  <c r="AC3945" i="1"/>
  <c r="AC3942" i="1"/>
  <c r="AC3941" i="1"/>
  <c r="AC3939" i="1"/>
  <c r="AC3938" i="1"/>
  <c r="AC3937" i="1"/>
  <c r="AC3934" i="1"/>
  <c r="AC3933" i="1"/>
  <c r="AC3932" i="1"/>
  <c r="AC3930" i="1"/>
  <c r="AC3929" i="1"/>
  <c r="AC3927" i="1"/>
  <c r="AC3926" i="1"/>
  <c r="AC3923" i="1"/>
  <c r="AC3921" i="1"/>
  <c r="AC3920" i="1"/>
  <c r="AC3919" i="1"/>
  <c r="AC3917" i="1"/>
  <c r="AC3916" i="1"/>
  <c r="AC3912" i="1"/>
  <c r="AC3911" i="1"/>
  <c r="AC3909" i="1"/>
  <c r="AC3908" i="1"/>
  <c r="AC3907" i="1"/>
  <c r="AC3905" i="1"/>
  <c r="AC3904" i="1"/>
  <c r="AC3903" i="1"/>
  <c r="AC3901" i="1"/>
  <c r="AC3900" i="1"/>
  <c r="AC3899" i="1"/>
  <c r="AC3897" i="1"/>
  <c r="AC3896" i="1"/>
  <c r="AC3895" i="1"/>
  <c r="AC3893" i="1"/>
  <c r="AC3892" i="1"/>
  <c r="AC3891" i="1"/>
  <c r="AC3889" i="1"/>
  <c r="AC3888" i="1"/>
  <c r="AC3887" i="1"/>
  <c r="AC3885" i="1"/>
  <c r="AC3869" i="1"/>
  <c r="AC3858" i="1"/>
  <c r="AC3857" i="1"/>
  <c r="AC3856" i="1"/>
  <c r="AC3852" i="1"/>
  <c r="AC3851" i="1"/>
  <c r="AC3850" i="1"/>
  <c r="AC3849" i="1"/>
  <c r="AC3848" i="1"/>
  <c r="AC3846" i="1"/>
  <c r="AC3845" i="1"/>
  <c r="AC3844" i="1"/>
  <c r="AC3842" i="1"/>
  <c r="AC3841" i="1"/>
  <c r="AC3840" i="1"/>
  <c r="AC3838" i="1"/>
  <c r="AC3836" i="1"/>
  <c r="AC3829" i="1"/>
  <c r="AC3826" i="1"/>
  <c r="AC3825" i="1"/>
  <c r="AC3822" i="1"/>
  <c r="AC3821" i="1"/>
  <c r="AC3817" i="1"/>
  <c r="AC3814" i="1"/>
  <c r="AC3810" i="1"/>
  <c r="AC3809" i="1"/>
  <c r="AC3808" i="1"/>
  <c r="AC3807" i="1"/>
  <c r="AC3806" i="1"/>
  <c r="AC3805" i="1"/>
  <c r="AC3803" i="1"/>
  <c r="AC3802" i="1"/>
  <c r="AC3796" i="1"/>
  <c r="AC3795" i="1"/>
  <c r="AC3794" i="1"/>
  <c r="AC3793" i="1"/>
  <c r="AC3792" i="1"/>
  <c r="AC3791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1" i="1"/>
  <c r="AC3770" i="1"/>
  <c r="AC3769" i="1"/>
  <c r="AC3768" i="1"/>
  <c r="AC3767" i="1"/>
  <c r="AC3766" i="1"/>
  <c r="AC3765" i="1"/>
  <c r="AC3763" i="1"/>
  <c r="AC3762" i="1"/>
  <c r="AC3761" i="1"/>
  <c r="AC3760" i="1"/>
  <c r="AC3759" i="1"/>
  <c r="AC3758" i="1"/>
  <c r="AC3757" i="1"/>
  <c r="AC3753" i="1"/>
  <c r="AC3752" i="1"/>
  <c r="AC3751" i="1"/>
  <c r="AC3750" i="1"/>
  <c r="AC3749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7" i="1"/>
  <c r="AC3726" i="1"/>
  <c r="AC3723" i="1"/>
  <c r="AC3719" i="1"/>
  <c r="AC3718" i="1"/>
  <c r="AC3710" i="1"/>
  <c r="AC3709" i="1" s="1"/>
  <c r="AC3699" i="1"/>
  <c r="AC3675" i="1"/>
  <c r="AC3672" i="1"/>
  <c r="AC3671" i="1"/>
  <c r="AC3659" i="1"/>
  <c r="AC3647" i="1"/>
  <c r="AC3646" i="1" s="1"/>
  <c r="AC3621" i="1"/>
  <c r="AC3620" i="1"/>
  <c r="AC3619" i="1"/>
  <c r="AC3611" i="1"/>
  <c r="AC3610" i="1"/>
  <c r="AC3609" i="1"/>
  <c r="AC3596" i="1"/>
  <c r="AC3595" i="1"/>
  <c r="AC3594" i="1"/>
  <c r="AC3593" i="1"/>
  <c r="AC3592" i="1"/>
  <c r="AC3591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35" i="1"/>
  <c r="AC3529" i="1"/>
  <c r="AC3525" i="1"/>
  <c r="AC3521" i="1"/>
  <c r="AC3501" i="1"/>
  <c r="AC3497" i="1"/>
  <c r="AC3493" i="1"/>
  <c r="AC3492" i="1"/>
  <c r="AC3485" i="1"/>
  <c r="AC3477" i="1"/>
  <c r="AC3476" i="1" s="1"/>
  <c r="AC3461" i="1"/>
  <c r="AC3460" i="1" s="1"/>
  <c r="AC3457" i="1"/>
  <c r="AC3456" i="1"/>
  <c r="AC3452" i="1"/>
  <c r="AC3449" i="1"/>
  <c r="AC3432" i="1"/>
  <c r="AC3375" i="1"/>
  <c r="AC3374" i="1"/>
  <c r="AC3373" i="1"/>
  <c r="AC3371" i="1"/>
  <c r="AC3370" i="1"/>
  <c r="AC3345" i="1"/>
  <c r="AC3344" i="1"/>
  <c r="AC3343" i="1"/>
  <c r="AC3342" i="1"/>
  <c r="AC3341" i="1"/>
  <c r="AC3340" i="1"/>
  <c r="AC3339" i="1"/>
  <c r="AC3338" i="1"/>
  <c r="AC3337" i="1"/>
  <c r="AC3336" i="1"/>
  <c r="AC3321" i="1"/>
  <c r="AC3320" i="1"/>
  <c r="AC3319" i="1"/>
  <c r="AC3263" i="1"/>
  <c r="AC3257" i="1"/>
  <c r="AC3250" i="1"/>
  <c r="AC3249" i="1" s="1"/>
  <c r="AC3234" i="1"/>
  <c r="AC3233" i="1"/>
  <c r="AC3232" i="1"/>
  <c r="AC3231" i="1"/>
  <c r="AC3230" i="1"/>
  <c r="AC3228" i="1" s="1"/>
  <c r="AC3225" i="1" s="1"/>
  <c r="AC3224" i="1"/>
  <c r="AC3223" i="1"/>
  <c r="AC3222" i="1"/>
  <c r="AC3221" i="1"/>
  <c r="AC3220" i="1"/>
  <c r="AC3219" i="1"/>
  <c r="AC3218" i="1"/>
  <c r="AC3215" i="1"/>
  <c r="AC3214" i="1"/>
  <c r="AC3212" i="1"/>
  <c r="AC3211" i="1"/>
  <c r="AC3210" i="1"/>
  <c r="AC3209" i="1"/>
  <c r="AC3208" i="1"/>
  <c r="AC3207" i="1"/>
  <c r="AC3204" i="1"/>
  <c r="AC3200" i="1"/>
  <c r="AC3199" i="1"/>
  <c r="AC3196" i="1"/>
  <c r="AC3191" i="1"/>
  <c r="AC3190" i="1"/>
  <c r="AC3189" i="1"/>
  <c r="AC3188" i="1"/>
  <c r="AC3186" i="1"/>
  <c r="AC3185" i="1"/>
  <c r="AC3184" i="1"/>
  <c r="AC3183" i="1"/>
  <c r="AC3182" i="1"/>
  <c r="AC3180" i="1"/>
  <c r="AC3179" i="1"/>
  <c r="AC3178" i="1"/>
  <c r="AC3177" i="1"/>
  <c r="AC3176" i="1"/>
  <c r="AC3174" i="1"/>
  <c r="AC3173" i="1"/>
  <c r="AC3172" i="1"/>
  <c r="AC3170" i="1"/>
  <c r="AC3169" i="1"/>
  <c r="AC3168" i="1"/>
  <c r="AC3138" i="1"/>
  <c r="AC3137" i="1" s="1"/>
  <c r="AC3133" i="1"/>
  <c r="AC3132" i="1" s="1"/>
  <c r="AC3130" i="1"/>
  <c r="AC3129" i="1" s="1"/>
  <c r="AC3122" i="1"/>
  <c r="AC3121" i="1" s="1"/>
  <c r="AC3118" i="1"/>
  <c r="AC3117" i="1" s="1"/>
  <c r="AC3111" i="1"/>
  <c r="AC3104" i="1"/>
  <c r="AC3044" i="1"/>
  <c r="AC3024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2998" i="1"/>
  <c r="AC2994" i="1"/>
  <c r="AC2966" i="1"/>
  <c r="AC2965" i="1"/>
  <c r="AC2962" i="1"/>
  <c r="AC2961" i="1" s="1"/>
  <c r="AC2940" i="1"/>
  <c r="AC2939" i="1"/>
  <c r="AC2938" i="1"/>
  <c r="AC2937" i="1"/>
  <c r="AC2936" i="1"/>
  <c r="AC2935" i="1"/>
  <c r="AC2930" i="1"/>
  <c r="AC2929" i="1" s="1"/>
  <c r="AC2928" i="1"/>
  <c r="AC2927" i="1" s="1"/>
  <c r="AC2924" i="1"/>
  <c r="AC2923" i="1" s="1"/>
  <c r="AC2916" i="1"/>
  <c r="AC2915" i="1" s="1"/>
  <c r="AC2878" i="1"/>
  <c r="AC2877" i="1" s="1"/>
  <c r="AC2876" i="1" s="1"/>
  <c r="AC2866" i="1"/>
  <c r="AC2865" i="1"/>
  <c r="AC2858" i="1"/>
  <c r="AC2857" i="1" s="1"/>
  <c r="AC2856" i="1" s="1"/>
  <c r="AC2842" i="1"/>
  <c r="AC2840" i="1"/>
  <c r="AC2834" i="1"/>
  <c r="AC2833" i="1"/>
  <c r="AC2830" i="1"/>
  <c r="AC2826" i="1"/>
  <c r="AC2825" i="1"/>
  <c r="AC2822" i="1"/>
  <c r="AC2818" i="1"/>
  <c r="AC2814" i="1"/>
  <c r="AC2813" i="1"/>
  <c r="AC2810" i="1"/>
  <c r="AC2806" i="1"/>
  <c r="AC2804" i="1"/>
  <c r="AC2802" i="1"/>
  <c r="AC2798" i="1"/>
  <c r="AC2794" i="1"/>
  <c r="AC2790" i="1"/>
  <c r="AC2789" i="1"/>
  <c r="AC2785" i="1"/>
  <c r="AC2784" i="1"/>
  <c r="AC2783" i="1" s="1"/>
  <c r="AC2780" i="1"/>
  <c r="AC2779" i="1" s="1"/>
  <c r="AC2768" i="1"/>
  <c r="AC2764" i="1"/>
  <c r="AC2759" i="1"/>
  <c r="AC2756" i="1"/>
  <c r="AC2755" i="1" s="1"/>
  <c r="AC2743" i="1"/>
  <c r="AC2742" i="1" s="1"/>
  <c r="AC2702" i="1"/>
  <c r="AC2700" i="1"/>
  <c r="AC2699" i="1"/>
  <c r="AC2698" i="1"/>
  <c r="AC2696" i="1"/>
  <c r="AC2695" i="1"/>
  <c r="AC2694" i="1"/>
  <c r="AC2692" i="1"/>
  <c r="AC2691" i="1"/>
  <c r="AC2690" i="1"/>
  <c r="AC2688" i="1"/>
  <c r="AC2684" i="1"/>
  <c r="AC2683" i="1"/>
  <c r="AC2679" i="1"/>
  <c r="AC2678" i="1"/>
  <c r="AC2677" i="1"/>
  <c r="AC2666" i="1"/>
  <c r="AC2663" i="1"/>
  <c r="AC2660" i="1"/>
  <c r="AC2658" i="1"/>
  <c r="AC2657" i="1"/>
  <c r="AC2656" i="1"/>
  <c r="AC2655" i="1"/>
  <c r="AC2654" i="1"/>
  <c r="AC2653" i="1"/>
  <c r="AC2651" i="1"/>
  <c r="AC2650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4" i="1"/>
  <c r="AC2613" i="1"/>
  <c r="AC2612" i="1"/>
  <c r="AC2611" i="1"/>
  <c r="AC2610" i="1"/>
  <c r="AC2609" i="1"/>
  <c r="AC2604" i="1"/>
  <c r="AC2603" i="1" s="1"/>
  <c r="AC2595" i="1"/>
  <c r="AC2566" i="1"/>
  <c r="AC2542" i="1"/>
  <c r="AC2541" i="1" s="1"/>
  <c r="AC2520" i="1"/>
  <c r="AC2519" i="1" s="1"/>
  <c r="AC2516" i="1"/>
  <c r="AC2515" i="1" s="1"/>
  <c r="AC2504" i="1"/>
  <c r="AC2503" i="1" s="1"/>
  <c r="AC2496" i="1"/>
  <c r="AC2495" i="1" s="1"/>
  <c r="AC2488" i="1"/>
  <c r="AC2484" i="1"/>
  <c r="AC2483" i="1" s="1"/>
  <c r="AC2464" i="1"/>
  <c r="AC2463" i="1"/>
  <c r="AC2459" i="1"/>
  <c r="AC2458" i="1" s="1"/>
  <c r="AC2457" i="1" s="1"/>
  <c r="AC2456" i="1"/>
  <c r="AC2452" i="1"/>
  <c r="AC2451" i="1"/>
  <c r="AC2448" i="1"/>
  <c r="AC2444" i="1"/>
  <c r="AC2443" i="1"/>
  <c r="AC2440" i="1"/>
  <c r="AC2436" i="1"/>
  <c r="AC2435" i="1"/>
  <c r="AC2432" i="1"/>
  <c r="AC2428" i="1"/>
  <c r="AC2427" i="1"/>
  <c r="AC2424" i="1"/>
  <c r="AC2420" i="1"/>
  <c r="AC2419" i="1"/>
  <c r="AC2416" i="1"/>
  <c r="AC2412" i="1"/>
  <c r="AC2411" i="1"/>
  <c r="AC2409" i="1"/>
  <c r="AC2408" i="1"/>
  <c r="AC2404" i="1"/>
  <c r="AC2400" i="1"/>
  <c r="AC2399" i="1"/>
  <c r="AC2396" i="1"/>
  <c r="AC2392" i="1"/>
  <c r="AC2391" i="1"/>
  <c r="AC2388" i="1"/>
  <c r="AC2384" i="1"/>
  <c r="AC2380" i="1"/>
  <c r="AC2379" i="1"/>
  <c r="AC2376" i="1"/>
  <c r="AC2372" i="1"/>
  <c r="AC2371" i="1"/>
  <c r="AC2368" i="1"/>
  <c r="AC2364" i="1"/>
  <c r="AC2363" i="1"/>
  <c r="AC2360" i="1"/>
  <c r="AC2356" i="1"/>
  <c r="AC2355" i="1"/>
  <c r="AC2342" i="1"/>
  <c r="AC2340" i="1"/>
  <c r="AC2334" i="1"/>
  <c r="AC2332" i="1"/>
  <c r="AC2328" i="1"/>
  <c r="AC2326" i="1"/>
  <c r="AC2324" i="1"/>
  <c r="AC2322" i="1"/>
  <c r="AC2320" i="1"/>
  <c r="AC2318" i="1"/>
  <c r="AC2316" i="1"/>
  <c r="AC2312" i="1"/>
  <c r="AC2308" i="1"/>
  <c r="AC2306" i="1"/>
  <c r="AC2304" i="1"/>
  <c r="AC2302" i="1"/>
  <c r="AC2300" i="1"/>
  <c r="AC2298" i="1"/>
  <c r="AC2296" i="1"/>
  <c r="AC2294" i="1"/>
  <c r="AC2292" i="1"/>
  <c r="AC2290" i="1"/>
  <c r="AC2286" i="1"/>
  <c r="AC2285" i="1" s="1"/>
  <c r="AC2282" i="1"/>
  <c r="AC2280" i="1"/>
  <c r="AC2278" i="1"/>
  <c r="AC2276" i="1"/>
  <c r="AC2272" i="1"/>
  <c r="AC2270" i="1"/>
  <c r="AC2268" i="1"/>
  <c r="AC2264" i="1"/>
  <c r="AC2262" i="1"/>
  <c r="AC2261" i="1"/>
  <c r="AC2258" i="1"/>
  <c r="AC2254" i="1"/>
  <c r="AC2252" i="1"/>
  <c r="AC2250" i="1"/>
  <c r="AC2246" i="1"/>
  <c r="AC2244" i="1"/>
  <c r="AC2242" i="1"/>
  <c r="AC2240" i="1"/>
  <c r="AC2238" i="1"/>
  <c r="AC2237" i="1"/>
  <c r="AC2236" i="1"/>
  <c r="AC2234" i="1"/>
  <c r="AC2233" i="1"/>
  <c r="AC2232" i="1"/>
  <c r="AC2230" i="1"/>
  <c r="AC2228" i="1"/>
  <c r="AC2226" i="1"/>
  <c r="AC2224" i="1"/>
  <c r="AC2222" i="1"/>
  <c r="AC2218" i="1"/>
  <c r="AC2216" i="1"/>
  <c r="AC2214" i="1"/>
  <c r="AC2210" i="1"/>
  <c r="AC2206" i="1"/>
  <c r="AC2205" i="1"/>
  <c r="AC2204" i="1"/>
  <c r="AC2202" i="1"/>
  <c r="AC2201" i="1"/>
  <c r="AC2198" i="1"/>
  <c r="AC2197" i="1"/>
  <c r="AC2196" i="1"/>
  <c r="AC2194" i="1"/>
  <c r="AC2193" i="1"/>
  <c r="AC2192" i="1"/>
  <c r="AC2190" i="1"/>
  <c r="AC2189" i="1"/>
  <c r="AC2188" i="1"/>
  <c r="AC2186" i="1"/>
  <c r="AC2185" i="1"/>
  <c r="AC2182" i="1"/>
  <c r="AC2181" i="1"/>
  <c r="AC2178" i="1"/>
  <c r="AC2177" i="1"/>
  <c r="AC2176" i="1"/>
  <c r="AC2174" i="1"/>
  <c r="AC2173" i="1"/>
  <c r="AC2170" i="1"/>
  <c r="AC2160" i="1"/>
  <c r="AC2158" i="1"/>
  <c r="AC2154" i="1"/>
  <c r="AC2152" i="1"/>
  <c r="AC2150" i="1"/>
  <c r="AC2148" i="1"/>
  <c r="AC2146" i="1"/>
  <c r="AC2144" i="1"/>
  <c r="AC2142" i="1"/>
  <c r="AC2138" i="1"/>
  <c r="AC2134" i="1"/>
  <c r="AC2130" i="1"/>
  <c r="AC2128" i="1"/>
  <c r="AC2126" i="1"/>
  <c r="AC2125" i="1"/>
  <c r="AC2124" i="1"/>
  <c r="AC2122" i="1"/>
  <c r="AC2121" i="1"/>
  <c r="AC2120" i="1"/>
  <c r="AC2118" i="1"/>
  <c r="AC2117" i="1" s="1"/>
  <c r="AC2114" i="1"/>
  <c r="AC2110" i="1"/>
  <c r="AC2108" i="1"/>
  <c r="AC2106" i="1"/>
  <c r="AC2104" i="1"/>
  <c r="AC2102" i="1"/>
  <c r="AC2100" i="1"/>
  <c r="AC2098" i="1"/>
  <c r="AC2096" i="1"/>
  <c r="AC2093" i="1"/>
  <c r="AC2092" i="1"/>
  <c r="AC2090" i="1"/>
  <c r="AC2088" i="1"/>
  <c r="AC2085" i="1"/>
  <c r="AC2084" i="1"/>
  <c r="AC2082" i="1"/>
  <c r="AC2078" i="1"/>
  <c r="AC2076" i="1"/>
  <c r="AC2074" i="1"/>
  <c r="AC2072" i="1"/>
  <c r="AC2070" i="1"/>
  <c r="AC2068" i="1"/>
  <c r="AC2066" i="1"/>
  <c r="AC2064" i="1"/>
  <c r="AC2062" i="1"/>
  <c r="AC2060" i="1"/>
  <c r="AC2045" i="1"/>
  <c r="AC2044" i="1"/>
  <c r="AC2043" i="1" s="1"/>
  <c r="AC2032" i="1"/>
  <c r="AC2031" i="1" s="1"/>
  <c r="AC2030" i="1"/>
  <c r="AC2016" i="1"/>
  <c r="AC2014" i="1"/>
  <c r="AC2012" i="1"/>
  <c r="AC2010" i="1"/>
  <c r="AC2009" i="1"/>
  <c r="AC2006" i="1"/>
  <c r="AC2005" i="1"/>
  <c r="AC2004" i="1"/>
  <c r="AC2002" i="1"/>
  <c r="AC1998" i="1"/>
  <c r="AC1996" i="1"/>
  <c r="AC1992" i="1"/>
  <c r="AC1990" i="1"/>
  <c r="AC1988" i="1"/>
  <c r="AC1982" i="1"/>
  <c r="AC1981" i="1" s="1"/>
  <c r="AC1978" i="1"/>
  <c r="AC1972" i="1"/>
  <c r="AC1971" i="1" s="1"/>
  <c r="AC1968" i="1"/>
  <c r="AC1967" i="1" s="1"/>
  <c r="AC1964" i="1"/>
  <c r="AC1963" i="1" s="1"/>
  <c r="AC1956" i="1"/>
  <c r="AC1955" i="1" s="1"/>
  <c r="AC1954" i="1" s="1"/>
  <c r="AC1936" i="1"/>
  <c r="AC1935" i="1" s="1"/>
  <c r="AC1934" i="1" s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58" i="1"/>
  <c r="AC1857" i="1"/>
  <c r="AC1856" i="1"/>
  <c r="AC1855" i="1"/>
  <c r="AC1854" i="1"/>
  <c r="AC1850" i="1"/>
  <c r="AC1848" i="1"/>
  <c r="AC1847" i="1"/>
  <c r="AC1846" i="1"/>
  <c r="AC1842" i="1"/>
  <c r="AC1841" i="1"/>
  <c r="AC1840" i="1"/>
  <c r="AC1839" i="1"/>
  <c r="AC1838" i="1"/>
  <c r="AC1834" i="1"/>
  <c r="AC1833" i="1"/>
  <c r="AC1832" i="1"/>
  <c r="AC1831" i="1"/>
  <c r="AC1830" i="1"/>
  <c r="AC1826" i="1"/>
  <c r="AC1825" i="1"/>
  <c r="AC1824" i="1"/>
  <c r="AC1823" i="1"/>
  <c r="AC1822" i="1"/>
  <c r="AC1818" i="1"/>
  <c r="AC1817" i="1"/>
  <c r="AC1816" i="1"/>
  <c r="AC1815" i="1"/>
  <c r="AC1814" i="1"/>
  <c r="AC1810" i="1"/>
  <c r="AC1809" i="1"/>
  <c r="AC1808" i="1"/>
  <c r="AC1807" i="1"/>
  <c r="AC1806" i="1"/>
  <c r="AC1802" i="1"/>
  <c r="AC1801" i="1"/>
  <c r="AC1800" i="1"/>
  <c r="AC1799" i="1"/>
  <c r="AC1798" i="1"/>
  <c r="AC1794" i="1"/>
  <c r="AC1792" i="1"/>
  <c r="AC1791" i="1"/>
  <c r="AC1790" i="1"/>
  <c r="AC1786" i="1"/>
  <c r="AC1785" i="1"/>
  <c r="AC1784" i="1"/>
  <c r="AC1782" i="1"/>
  <c r="AC1772" i="1"/>
  <c r="AC1771" i="1"/>
  <c r="AC1769" i="1"/>
  <c r="AC1768" i="1" s="1"/>
  <c r="AC1767" i="1" s="1"/>
  <c r="AC1761" i="1"/>
  <c r="AC1760" i="1"/>
  <c r="AC1759" i="1"/>
  <c r="AC1757" i="1"/>
  <c r="AC1756" i="1"/>
  <c r="AC1753" i="1"/>
  <c r="AC1752" i="1"/>
  <c r="AC1747" i="1"/>
  <c r="AC1746" i="1"/>
  <c r="AC1745" i="1"/>
  <c r="AC1743" i="1"/>
  <c r="AC1742" i="1"/>
  <c r="AC1741" i="1"/>
  <c r="AC1739" i="1"/>
  <c r="AC1738" i="1"/>
  <c r="AC1735" i="1"/>
  <c r="AC1734" i="1"/>
  <c r="AC1733" i="1"/>
  <c r="AC1731" i="1"/>
  <c r="AC1730" i="1"/>
  <c r="AC1729" i="1"/>
  <c r="AC1727" i="1"/>
  <c r="AC1726" i="1"/>
  <c r="AC1725" i="1"/>
  <c r="AC1723" i="1"/>
  <c r="AC1722" i="1"/>
  <c r="AC1721" i="1"/>
  <c r="AC1719" i="1"/>
  <c r="AC1718" i="1"/>
  <c r="AC1713" i="1"/>
  <c r="AC1712" i="1"/>
  <c r="AC1711" i="1"/>
  <c r="AC1709" i="1"/>
  <c r="AC1708" i="1"/>
  <c r="AC1707" i="1" s="1"/>
  <c r="AC1706" i="1"/>
  <c r="AC1705" i="1"/>
  <c r="AC1703" i="1"/>
  <c r="AC1702" i="1"/>
  <c r="AC1698" i="1"/>
  <c r="AC1697" i="1"/>
  <c r="AC1692" i="1"/>
  <c r="AC1691" i="1"/>
  <c r="AC1689" i="1"/>
  <c r="AC1688" i="1"/>
  <c r="AC1687" i="1" s="1"/>
  <c r="AC1686" i="1"/>
  <c r="AC1685" i="1"/>
  <c r="AC1683" i="1"/>
  <c r="AC1682" i="1"/>
  <c r="AC1679" i="1"/>
  <c r="AC1678" i="1"/>
  <c r="AC1677" i="1"/>
  <c r="AC1674" i="1"/>
  <c r="AC1673" i="1"/>
  <c r="AC1670" i="1"/>
  <c r="AC1669" i="1"/>
  <c r="AC1667" i="1"/>
  <c r="AC1666" i="1"/>
  <c r="AC1665" i="1"/>
  <c r="AC1663" i="1"/>
  <c r="AC1662" i="1"/>
  <c r="AC1661" i="1"/>
  <c r="AC1658" i="1"/>
  <c r="AC1655" i="1"/>
  <c r="AC1654" i="1"/>
  <c r="AC1651" i="1"/>
  <c r="AC1650" i="1"/>
  <c r="AC1647" i="1"/>
  <c r="AC1646" i="1"/>
  <c r="AC1642" i="1"/>
  <c r="AC1639" i="1"/>
  <c r="AC1635" i="1"/>
  <c r="AC1631" i="1"/>
  <c r="AC1627" i="1"/>
  <c r="AC1623" i="1"/>
  <c r="AC1619" i="1"/>
  <c r="AC1615" i="1"/>
  <c r="AC1614" i="1"/>
  <c r="AC1611" i="1"/>
  <c r="AC1610" i="1" s="1"/>
  <c r="AC1607" i="1"/>
  <c r="AC1606" i="1" s="1"/>
  <c r="AC1605" i="1" s="1"/>
  <c r="AC1603" i="1"/>
  <c r="AC1599" i="1"/>
  <c r="AC1598" i="1"/>
  <c r="AC1595" i="1"/>
  <c r="AC1594" i="1" s="1"/>
  <c r="AC1591" i="1"/>
  <c r="AC1587" i="1"/>
  <c r="AC1583" i="1"/>
  <c r="AC1582" i="1" s="1"/>
  <c r="AC1570" i="1"/>
  <c r="AC1569" i="1" s="1"/>
  <c r="AC1568" i="1" s="1"/>
  <c r="AC1567" i="1"/>
  <c r="AC1566" i="1" s="1"/>
  <c r="AC1555" i="1"/>
  <c r="AC1554" i="1"/>
  <c r="AC1550" i="1"/>
  <c r="AC1549" i="1"/>
  <c r="AC1547" i="1"/>
  <c r="AC1546" i="1"/>
  <c r="AC1545" i="1"/>
  <c r="AC1544" i="1"/>
  <c r="AC1543" i="1"/>
  <c r="AC1542" i="1"/>
  <c r="AC1527" i="1"/>
  <c r="AC1526" i="1"/>
  <c r="AC1517" i="1"/>
  <c r="AC1516" i="1"/>
  <c r="AC1515" i="1"/>
  <c r="AC1514" i="1"/>
  <c r="AC1513" i="1"/>
  <c r="AC1509" i="1"/>
  <c r="AC1508" i="1"/>
  <c r="AC1507" i="1"/>
  <c r="AC1506" i="1"/>
  <c r="AC1505" i="1"/>
  <c r="AC1504" i="1"/>
  <c r="AC1503" i="1"/>
  <c r="AC1502" i="1"/>
  <c r="AC1501" i="1"/>
  <c r="AC1499" i="1"/>
  <c r="AC1498" i="1"/>
  <c r="AC1497" i="1"/>
  <c r="AC1496" i="1"/>
  <c r="AC1495" i="1"/>
  <c r="AC1494" i="1"/>
  <c r="AC1490" i="1"/>
  <c r="AC1489" i="1"/>
  <c r="AC1487" i="1"/>
  <c r="AC1486" i="1"/>
  <c r="AC1485" i="1"/>
  <c r="AC1482" i="1"/>
  <c r="AC1479" i="1"/>
  <c r="AC1475" i="1"/>
  <c r="AC1474" i="1"/>
  <c r="AC1471" i="1"/>
  <c r="AC1467" i="1"/>
  <c r="AC1466" i="1"/>
  <c r="AC1465" i="1"/>
  <c r="AC1464" i="1"/>
  <c r="AC1463" i="1"/>
  <c r="AC1462" i="1"/>
  <c r="AC1461" i="1"/>
  <c r="AC1460" i="1"/>
  <c r="AC1459" i="1"/>
  <c r="AC1455" i="1"/>
  <c r="AC1454" i="1"/>
  <c r="AC1453" i="1"/>
  <c r="AC1451" i="1"/>
  <c r="AC1450" i="1"/>
  <c r="AC1449" i="1"/>
  <c r="AC1448" i="1"/>
  <c r="AC1447" i="1"/>
  <c r="AC1446" i="1"/>
  <c r="AC1445" i="1"/>
  <c r="AC1444" i="1"/>
  <c r="AC1443" i="1"/>
  <c r="AC1440" i="1"/>
  <c r="AC1439" i="1"/>
  <c r="AC1438" i="1"/>
  <c r="AC1437" i="1"/>
  <c r="AC1436" i="1"/>
  <c r="AC1435" i="1"/>
  <c r="AC1434" i="1"/>
  <c r="AC1433" i="1"/>
  <c r="AC1431" i="1"/>
  <c r="AC1430" i="1"/>
  <c r="AC1429" i="1"/>
  <c r="AC1428" i="1"/>
  <c r="AC1427" i="1"/>
  <c r="AC1424" i="1"/>
  <c r="AC1423" i="1"/>
  <c r="AC1422" i="1"/>
  <c r="AC1421" i="1"/>
  <c r="AC1420" i="1"/>
  <c r="AC1419" i="1"/>
  <c r="AC1418" i="1"/>
  <c r="AC1417" i="1"/>
  <c r="AC1415" i="1"/>
  <c r="AC1414" i="1"/>
  <c r="AC1413" i="1"/>
  <c r="AC1412" i="1"/>
  <c r="AC1411" i="1"/>
  <c r="AC1410" i="1"/>
  <c r="AC1409" i="1"/>
  <c r="AC1408" i="1"/>
  <c r="AC1407" i="1"/>
  <c r="AC1326" i="1"/>
  <c r="AC1325" i="1"/>
  <c r="AC1324" i="1"/>
  <c r="AC1323" i="1"/>
  <c r="AC1322" i="1"/>
  <c r="AC1321" i="1"/>
  <c r="AC1320" i="1"/>
  <c r="AC1319" i="1"/>
  <c r="AC1318" i="1"/>
  <c r="AC1317" i="1"/>
  <c r="AC1286" i="1"/>
  <c r="AC1285" i="1" s="1"/>
  <c r="AC1267" i="1"/>
  <c r="AC1260" i="1"/>
  <c r="AC1259" i="1" s="1"/>
  <c r="AC1255" i="1"/>
  <c r="AC1254" i="1"/>
  <c r="AC1253" i="1"/>
  <c r="AC1252" i="1"/>
  <c r="AC1251" i="1"/>
  <c r="AC1247" i="1"/>
  <c r="AC1246" i="1"/>
  <c r="AC1245" i="1"/>
  <c r="AC1244" i="1"/>
  <c r="AC1243" i="1"/>
  <c r="AC1225" i="1"/>
  <c r="AC1224" i="1"/>
  <c r="AC1223" i="1"/>
  <c r="AC1222" i="1"/>
  <c r="AC1221" i="1"/>
  <c r="AC1220" i="1"/>
  <c r="AC1219" i="1"/>
  <c r="AC1218" i="1"/>
  <c r="AC1217" i="1"/>
  <c r="AC1216" i="1"/>
  <c r="AC1205" i="1"/>
  <c r="AC1204" i="1"/>
  <c r="AC1203" i="1"/>
  <c r="AC1202" i="1"/>
  <c r="AC1166" i="1"/>
  <c r="AC1165" i="1"/>
  <c r="AC1164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2" i="1"/>
  <c r="AC1101" i="1"/>
  <c r="AC1100" i="1"/>
  <c r="AC1099" i="1"/>
  <c r="AC1093" i="1"/>
  <c r="AC1092" i="1"/>
  <c r="AC1085" i="1"/>
  <c r="AC1084" i="1"/>
  <c r="AC1083" i="1"/>
  <c r="AC1082" i="1"/>
  <c r="AC1081" i="1"/>
  <c r="AC1080" i="1"/>
  <c r="AC1079" i="1"/>
  <c r="AC1062" i="1"/>
  <c r="AC1060" i="1"/>
  <c r="AC1058" i="1"/>
  <c r="AC1056" i="1"/>
  <c r="AC1054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985" i="1"/>
  <c r="AC984" i="1"/>
  <c r="AC983" i="1"/>
  <c r="AC982" i="1"/>
  <c r="AC981" i="1"/>
  <c r="AC980" i="1"/>
  <c r="AC979" i="1"/>
  <c r="AC978" i="1"/>
  <c r="AC961" i="1"/>
  <c r="AC960" i="1"/>
  <c r="AC959" i="1"/>
  <c r="AC958" i="1"/>
  <c r="AC953" i="1"/>
  <c r="AC952" i="1"/>
  <c r="AC951" i="1"/>
  <c r="AC950" i="1"/>
  <c r="AC949" i="1"/>
  <c r="AC930" i="1"/>
  <c r="AC929" i="1"/>
  <c r="AC905" i="1"/>
  <c r="AC904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3" i="1"/>
  <c r="AC872" i="1"/>
  <c r="AC871" i="1"/>
  <c r="AC870" i="1"/>
  <c r="AC869" i="1"/>
  <c r="AC844" i="1"/>
  <c r="AC840" i="1"/>
  <c r="AC839" i="1" s="1"/>
  <c r="AC833" i="1"/>
  <c r="AC832" i="1"/>
  <c r="AC831" i="1"/>
  <c r="AC830" i="1"/>
  <c r="AC829" i="1"/>
  <c r="AC828" i="1"/>
  <c r="AC827" i="1"/>
  <c r="AC826" i="1"/>
  <c r="AC825" i="1"/>
  <c r="AC824" i="1"/>
  <c r="AC804" i="1"/>
  <c r="AC803" i="1"/>
  <c r="AC802" i="1"/>
  <c r="AC801" i="1"/>
  <c r="AC782" i="1"/>
  <c r="AC772" i="1"/>
  <c r="AC771" i="1"/>
  <c r="AC770" i="1"/>
  <c r="AC769" i="1"/>
  <c r="AC768" i="1"/>
  <c r="AC767" i="1"/>
  <c r="AC766" i="1"/>
  <c r="AC765" i="1"/>
  <c r="AC764" i="1"/>
  <c r="AC763" i="1"/>
  <c r="AC762" i="1"/>
  <c r="AC737" i="1"/>
  <c r="AC736" i="1"/>
  <c r="AC735" i="1"/>
  <c r="AC734" i="1"/>
  <c r="AC733" i="1"/>
  <c r="AC732" i="1"/>
  <c r="AC709" i="1"/>
  <c r="AC708" i="1"/>
  <c r="AC701" i="1"/>
  <c r="AC700" i="1"/>
  <c r="AC693" i="1"/>
  <c r="AC692" i="1"/>
  <c r="AC685" i="1"/>
  <c r="AC684" i="1"/>
  <c r="AC677" i="1"/>
  <c r="AC676" i="1"/>
  <c r="AC669" i="1"/>
  <c r="AC668" i="1"/>
  <c r="AC637" i="1"/>
  <c r="AC636" i="1"/>
  <c r="AC634" i="1"/>
  <c r="AC633" i="1"/>
  <c r="AC632" i="1"/>
  <c r="AC629" i="1"/>
  <c r="AC626" i="1"/>
  <c r="AC625" i="1"/>
  <c r="AC624" i="1"/>
  <c r="AC622" i="1"/>
  <c r="AC621" i="1"/>
  <c r="AC620" i="1"/>
  <c r="AC618" i="1"/>
  <c r="AC617" i="1"/>
  <c r="AC616" i="1"/>
  <c r="AC614" i="1"/>
  <c r="AC613" i="1"/>
  <c r="AC612" i="1"/>
  <c r="AC609" i="1"/>
  <c r="AC608" i="1"/>
  <c r="AC606" i="1"/>
  <c r="AC605" i="1"/>
  <c r="AC600" i="1"/>
  <c r="AC599" i="1"/>
  <c r="AC598" i="1"/>
  <c r="AC594" i="1"/>
  <c r="AC589" i="1"/>
  <c r="AC586" i="1"/>
  <c r="AC585" i="1"/>
  <c r="AC584" i="1"/>
  <c r="AC583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3" i="1"/>
  <c r="AC562" i="1"/>
  <c r="AC561" i="1"/>
  <c r="AC560" i="1"/>
  <c r="AC559" i="1"/>
  <c r="AC558" i="1"/>
  <c r="AC557" i="1"/>
  <c r="AC534" i="1"/>
  <c r="AC531" i="1"/>
  <c r="AC530" i="1" s="1"/>
  <c r="AC509" i="1"/>
  <c r="AC508" i="1"/>
  <c r="AC499" i="1"/>
  <c r="AC498" i="1"/>
  <c r="AC497" i="1"/>
  <c r="AC487" i="1"/>
  <c r="AC486" i="1"/>
  <c r="AC474" i="1"/>
  <c r="AC470" i="1"/>
  <c r="AC469" i="1" s="1"/>
  <c r="AC465" i="1"/>
  <c r="AC461" i="1"/>
  <c r="AC459" i="1"/>
  <c r="AC458" i="1"/>
  <c r="AC457" i="1"/>
  <c r="AC455" i="1"/>
  <c r="AC454" i="1"/>
  <c r="AC453" i="1"/>
  <c r="AC451" i="1"/>
  <c r="AC450" i="1"/>
  <c r="AC449" i="1"/>
  <c r="AC448" i="1"/>
  <c r="AC447" i="1"/>
  <c r="AC446" i="1"/>
  <c r="AC445" i="1"/>
  <c r="AC444" i="1"/>
  <c r="AC443" i="1"/>
  <c r="AC441" i="1"/>
  <c r="AC440" i="1"/>
  <c r="AC439" i="1"/>
  <c r="AC437" i="1"/>
  <c r="AC436" i="1"/>
  <c r="AC431" i="1"/>
  <c r="AC430" i="1"/>
  <c r="AC429" i="1"/>
  <c r="AC427" i="1"/>
  <c r="AC426" i="1"/>
  <c r="AC425" i="1"/>
  <c r="AC423" i="1"/>
  <c r="AC422" i="1"/>
  <c r="AC421" i="1"/>
  <c r="AC419" i="1"/>
  <c r="AC418" i="1"/>
  <c r="AC417" i="1"/>
  <c r="AC415" i="1"/>
  <c r="AC414" i="1"/>
  <c r="AC413" i="1"/>
  <c r="AC411" i="1"/>
  <c r="AC410" i="1"/>
  <c r="AC409" i="1"/>
  <c r="AC407" i="1"/>
  <c r="AC406" i="1"/>
  <c r="AC402" i="1"/>
  <c r="AC401" i="1"/>
  <c r="AC400" i="1"/>
  <c r="AC398" i="1"/>
  <c r="AC396" i="1"/>
  <c r="AC395" i="1"/>
  <c r="AC393" i="1"/>
  <c r="AC389" i="1"/>
  <c r="AC388" i="1"/>
  <c r="AC387" i="1"/>
  <c r="AC385" i="1"/>
  <c r="AC383" i="1"/>
  <c r="AC382" i="1"/>
  <c r="AC381" i="1"/>
  <c r="AC378" i="1"/>
  <c r="AC376" i="1"/>
  <c r="AC375" i="1"/>
  <c r="AC373" i="1"/>
  <c r="AC372" i="1"/>
  <c r="AC371" i="1"/>
  <c r="AC369" i="1"/>
  <c r="AC368" i="1"/>
  <c r="AC367" i="1"/>
  <c r="AC365" i="1"/>
  <c r="AC364" i="1"/>
  <c r="AC363" i="1"/>
  <c r="AC361" i="1"/>
  <c r="AC360" i="1"/>
  <c r="AC359" i="1"/>
  <c r="AC357" i="1"/>
  <c r="AC355" i="1"/>
  <c r="AC354" i="1"/>
  <c r="AC348" i="1"/>
  <c r="AC347" i="1"/>
  <c r="AC345" i="1"/>
  <c r="AC344" i="1"/>
  <c r="AC343" i="1"/>
  <c r="AC341" i="1"/>
  <c r="AC340" i="1"/>
  <c r="AC339" i="1"/>
  <c r="AC337" i="1"/>
  <c r="AC336" i="1"/>
  <c r="AC335" i="1"/>
  <c r="AC333" i="1"/>
  <c r="AC332" i="1"/>
  <c r="AC331" i="1"/>
  <c r="AC329" i="1"/>
  <c r="AC328" i="1"/>
  <c r="AC327" i="1"/>
  <c r="AC325" i="1"/>
  <c r="AC318" i="1"/>
  <c r="AC317" i="1" s="1"/>
  <c r="AC297" i="1"/>
  <c r="AC294" i="1"/>
  <c r="AC293" i="1" s="1"/>
  <c r="AC289" i="1"/>
  <c r="AC288" i="1" s="1"/>
  <c r="AC273" i="1"/>
  <c r="AC272" i="1" s="1"/>
  <c r="AC271" i="1" s="1"/>
  <c r="AC270" i="1"/>
  <c r="AC269" i="1" s="1"/>
  <c r="AC262" i="1" s="1"/>
  <c r="AC252" i="1" s="1"/>
  <c r="AC261" i="1"/>
  <c r="AC260" i="1" s="1"/>
  <c r="AC257" i="1"/>
  <c r="AC256" i="1" s="1"/>
  <c r="AC250" i="1"/>
  <c r="AC248" i="1"/>
  <c r="AC242" i="1"/>
  <c r="AC241" i="1" s="1"/>
  <c r="AC237" i="1"/>
  <c r="AC236" i="1" s="1"/>
  <c r="AC233" i="1"/>
  <c r="AC230" i="1"/>
  <c r="AC229" i="1" s="1"/>
  <c r="AC225" i="1"/>
  <c r="AC224" i="1" s="1"/>
  <c r="AC223" i="1" s="1"/>
  <c r="AC220" i="1"/>
  <c r="AC216" i="1"/>
  <c r="AC212" i="1"/>
  <c r="AC209" i="1"/>
  <c r="AC206" i="1"/>
  <c r="AC205" i="1"/>
  <c r="AC202" i="1"/>
  <c r="AC201" i="1"/>
  <c r="AC199" i="1" s="1"/>
  <c r="AC197" i="1"/>
  <c r="AC196" i="1"/>
  <c r="AC195" i="1"/>
  <c r="AC193" i="1"/>
  <c r="AC192" i="1"/>
  <c r="AC191" i="1"/>
  <c r="AC189" i="1"/>
  <c r="AC188" i="1"/>
  <c r="AC185" i="1"/>
  <c r="AC184" i="1"/>
  <c r="AC183" i="1"/>
  <c r="AC181" i="1"/>
  <c r="AC180" i="1"/>
  <c r="AC179" i="1"/>
  <c r="AC167" i="1" s="1"/>
  <c r="AC177" i="1"/>
  <c r="AC176" i="1"/>
  <c r="AC175" i="1"/>
  <c r="AC173" i="1"/>
  <c r="AC172" i="1"/>
  <c r="AC171" i="1"/>
  <c r="AC169" i="1"/>
  <c r="AC158" i="1"/>
  <c r="AC157" i="1" s="1"/>
  <c r="AC150" i="1"/>
  <c r="AC149" i="1" s="1"/>
  <c r="AC145" i="1"/>
  <c r="AC144" i="1" s="1"/>
  <c r="AC136" i="1"/>
  <c r="AC130" i="1"/>
  <c r="AC129" i="1" s="1"/>
  <c r="AC122" i="1"/>
  <c r="AC121" i="1" s="1"/>
  <c r="AC106" i="1"/>
  <c r="AC105" i="1" s="1"/>
  <c r="AC102" i="1"/>
  <c r="AC101" i="1" s="1"/>
  <c r="AC98" i="1"/>
  <c r="AC97" i="1" s="1"/>
  <c r="AC94" i="1"/>
  <c r="AC93" i="1" s="1"/>
  <c r="AC92" i="1" s="1"/>
  <c r="AC77" i="1"/>
  <c r="AC76" i="1" s="1"/>
  <c r="AC69" i="1"/>
  <c r="AC68" i="1" s="1"/>
  <c r="AC204" i="1" l="1"/>
  <c r="AC4060" i="1"/>
  <c r="AC4059" i="1" s="1"/>
  <c r="AC1241" i="1"/>
  <c r="AC1240" i="1" s="1"/>
  <c r="AC1107" i="1"/>
  <c r="AC1106" i="1" s="1"/>
  <c r="AC2999" i="1"/>
  <c r="AC2989" i="1" s="1"/>
  <c r="AC59" i="1"/>
  <c r="AC58" i="1" s="1"/>
  <c r="AC55" i="1" s="1"/>
  <c r="AC54" i="1" s="1"/>
  <c r="AC147" i="1"/>
  <c r="AC146" i="1" s="1"/>
  <c r="AC152" i="1"/>
  <c r="AC151" i="1" s="1"/>
  <c r="AC168" i="1"/>
  <c r="AC211" i="1"/>
  <c r="AC210" i="1" s="1"/>
  <c r="AC67" i="1"/>
  <c r="AC66" i="1" s="1"/>
  <c r="AC113" i="1"/>
  <c r="AC112" i="1" s="1"/>
  <c r="AC143" i="1"/>
  <c r="AC142" i="1" s="1"/>
  <c r="AC164" i="1"/>
  <c r="AC163" i="1" s="1"/>
  <c r="AC200" i="1"/>
  <c r="AC287" i="1"/>
  <c r="AC286" i="1" s="1"/>
  <c r="AC285" i="1" s="1"/>
  <c r="AC303" i="1"/>
  <c r="AC302" i="1" s="1"/>
  <c r="AC307" i="1"/>
  <c r="AC306" i="1" s="1"/>
  <c r="AC311" i="1"/>
  <c r="AC310" i="1" s="1"/>
  <c r="AC379" i="1"/>
  <c r="AC118" i="1"/>
  <c r="AC117" i="1" s="1"/>
  <c r="AC126" i="1"/>
  <c r="AC138" i="1"/>
  <c r="AC137" i="1" s="1"/>
  <c r="AC154" i="1"/>
  <c r="AC153" i="1" s="1"/>
  <c r="AC222" i="1"/>
  <c r="AC221" i="1" s="1"/>
  <c r="AC266" i="1"/>
  <c r="AC265" i="1" s="1"/>
  <c r="AC278" i="1"/>
  <c r="AC277" i="1" s="1"/>
  <c r="AC298" i="1"/>
  <c r="AC330" i="1"/>
  <c r="AC338" i="1"/>
  <c r="AC346" i="1"/>
  <c r="AC356" i="1"/>
  <c r="AC358" i="1"/>
  <c r="AC370" i="1"/>
  <c r="AC380" i="1"/>
  <c r="AC394" i="1"/>
  <c r="AC412" i="1"/>
  <c r="AC420" i="1"/>
  <c r="AC428" i="1"/>
  <c r="AC438" i="1"/>
  <c r="AC452" i="1"/>
  <c r="AC460" i="1"/>
  <c r="AC215" i="1"/>
  <c r="AC214" i="1" s="1"/>
  <c r="AC213" i="1" s="1"/>
  <c r="AC247" i="1"/>
  <c r="AC246" i="1" s="1"/>
  <c r="AC296" i="1"/>
  <c r="AC295" i="1" s="1"/>
  <c r="AC290" i="1" s="1"/>
  <c r="AC353" i="1"/>
  <c r="AC75" i="1"/>
  <c r="AC74" i="1" s="1"/>
  <c r="AC87" i="1"/>
  <c r="AC86" i="1" s="1"/>
  <c r="AC63" i="1"/>
  <c r="AC62" i="1" s="1"/>
  <c r="AC72" i="1"/>
  <c r="AC71" i="1" s="1"/>
  <c r="AC70" i="1" s="1"/>
  <c r="AC79" i="1"/>
  <c r="AC78" i="1" s="1"/>
  <c r="AC109" i="1"/>
  <c r="AC108" i="1" s="1"/>
  <c r="AC116" i="1"/>
  <c r="AC115" i="1" s="1"/>
  <c r="AC124" i="1"/>
  <c r="AC123" i="1" s="1"/>
  <c r="AC127" i="1"/>
  <c r="AC132" i="1"/>
  <c r="AC131" i="1" s="1"/>
  <c r="AC128" i="1" s="1"/>
  <c r="AC84" i="1"/>
  <c r="AC83" i="1" s="1"/>
  <c r="AC82" i="1" s="1"/>
  <c r="AC91" i="1"/>
  <c r="AC90" i="1" s="1"/>
  <c r="AC120" i="1"/>
  <c r="AC119" i="1" s="1"/>
  <c r="AC156" i="1"/>
  <c r="AC155" i="1" s="1"/>
  <c r="AC148" i="1" s="1"/>
  <c r="AC235" i="1"/>
  <c r="AC234" i="1" s="1"/>
  <c r="AC251" i="1"/>
  <c r="AC249" i="1" s="1"/>
  <c r="AC259" i="1"/>
  <c r="AC258" i="1" s="1"/>
  <c r="AC268" i="1"/>
  <c r="AC267" i="1" s="1"/>
  <c r="AC280" i="1"/>
  <c r="AC279" i="1" s="1"/>
  <c r="AC283" i="1"/>
  <c r="AC282" i="1" s="1"/>
  <c r="AC281" i="1" s="1"/>
  <c r="AC292" i="1"/>
  <c r="AC291" i="1" s="1"/>
  <c r="AC301" i="1"/>
  <c r="AC300" i="1" s="1"/>
  <c r="AC305" i="1"/>
  <c r="AC304" i="1" s="1"/>
  <c r="AC309" i="1"/>
  <c r="AC308" i="1" s="1"/>
  <c r="AC313" i="1"/>
  <c r="AC312" i="1" s="1"/>
  <c r="AC324" i="1"/>
  <c r="AC399" i="1"/>
  <c r="AC397" i="1" s="1"/>
  <c r="AC57" i="1"/>
  <c r="AC56" i="1" s="1"/>
  <c r="AC162" i="1"/>
  <c r="AC161" i="1" s="1"/>
  <c r="AC170" i="1"/>
  <c r="AC174" i="1"/>
  <c r="AC178" i="1"/>
  <c r="AC182" i="1"/>
  <c r="AC190" i="1"/>
  <c r="AC186" i="1" s="1"/>
  <c r="AC166" i="1" s="1"/>
  <c r="AC194" i="1"/>
  <c r="AC198" i="1"/>
  <c r="AC326" i="1"/>
  <c r="AC334" i="1"/>
  <c r="AC342" i="1"/>
  <c r="AC350" i="1"/>
  <c r="AC362" i="1"/>
  <c r="AC366" i="1"/>
  <c r="AC374" i="1"/>
  <c r="AC384" i="1"/>
  <c r="AC386" i="1"/>
  <c r="AC408" i="1"/>
  <c r="AC416" i="1"/>
  <c r="AC424" i="1"/>
  <c r="AC432" i="1"/>
  <c r="AC434" i="1"/>
  <c r="AC442" i="1"/>
  <c r="AC456" i="1"/>
  <c r="AC135" i="1"/>
  <c r="AC134" i="1" s="1"/>
  <c r="AC133" i="1" s="1"/>
  <c r="AC187" i="1"/>
  <c r="AC208" i="1"/>
  <c r="AC207" i="1" s="1"/>
  <c r="AC203" i="1" s="1"/>
  <c r="AC219" i="1"/>
  <c r="AC218" i="1" s="1"/>
  <c r="AC217" i="1" s="1"/>
  <c r="AC232" i="1"/>
  <c r="AC231" i="1" s="1"/>
  <c r="AC228" i="1" s="1"/>
  <c r="AC244" i="1"/>
  <c r="AC243" i="1" s="1"/>
  <c r="AC240" i="1" s="1"/>
  <c r="AC239" i="1" s="1"/>
  <c r="AC255" i="1"/>
  <c r="AC254" i="1" s="1"/>
  <c r="AC264" i="1"/>
  <c r="AC263" i="1" s="1"/>
  <c r="AC276" i="1"/>
  <c r="AC275" i="1" s="1"/>
  <c r="AC316" i="1"/>
  <c r="AC315" i="1" s="1"/>
  <c r="AC351" i="1"/>
  <c r="AC392" i="1"/>
  <c r="AC405" i="1"/>
  <c r="AC435" i="1"/>
  <c r="AC464" i="1"/>
  <c r="AC463" i="1" s="1"/>
  <c r="AC462" i="1" s="1"/>
  <c r="AC485" i="1"/>
  <c r="AC987" i="1"/>
  <c r="AC986" i="1" s="1"/>
  <c r="AC999" i="1"/>
  <c r="AC998" i="1" s="1"/>
  <c r="AC997" i="1" s="1"/>
  <c r="AC1040" i="1"/>
  <c r="AC1039" i="1" s="1"/>
  <c r="AC1038" i="1" s="1"/>
  <c r="AC1052" i="1"/>
  <c r="AC1051" i="1" s="1"/>
  <c r="AC1064" i="1"/>
  <c r="AC1088" i="1"/>
  <c r="AC1087" i="1" s="1"/>
  <c r="AC1095" i="1"/>
  <c r="AC1094" i="1" s="1"/>
  <c r="AC1132" i="1"/>
  <c r="AC1152" i="1"/>
  <c r="AC1175" i="1"/>
  <c r="AC1174" i="1" s="1"/>
  <c r="AC1173" i="1" s="1"/>
  <c r="AC1184" i="1"/>
  <c r="AC1183" i="1" s="1"/>
  <c r="AC1188" i="1"/>
  <c r="AC1187" i="1" s="1"/>
  <c r="AC1215" i="1"/>
  <c r="AC1214" i="1" s="1"/>
  <c r="AC1227" i="1"/>
  <c r="AC1288" i="1"/>
  <c r="AC1287" i="1" s="1"/>
  <c r="AC1296" i="1"/>
  <c r="AC1295" i="1" s="1"/>
  <c r="AC1294" i="1" s="1"/>
  <c r="AC1303" i="1"/>
  <c r="AC1302" i="1" s="1"/>
  <c r="AC1301" i="1" s="1"/>
  <c r="AC65" i="1"/>
  <c r="AC64" i="1" s="1"/>
  <c r="AC81" i="1"/>
  <c r="AC80" i="1" s="1"/>
  <c r="AC89" i="1"/>
  <c r="AC88" i="1" s="1"/>
  <c r="AC141" i="1"/>
  <c r="AC140" i="1" s="1"/>
  <c r="AC139" i="1" s="1"/>
  <c r="AC100" i="1"/>
  <c r="AC99" i="1" s="1"/>
  <c r="AC104" i="1"/>
  <c r="AC103" i="1" s="1"/>
  <c r="AC473" i="1"/>
  <c r="AC496" i="1"/>
  <c r="AC504" i="1"/>
  <c r="AC601" i="1"/>
  <c r="AC607" i="1"/>
  <c r="AC611" i="1"/>
  <c r="AC615" i="1"/>
  <c r="AC619" i="1"/>
  <c r="AC623" i="1"/>
  <c r="AC627" i="1"/>
  <c r="AC628" i="1"/>
  <c r="AC631" i="1"/>
  <c r="AC635" i="1"/>
  <c r="AC658" i="1"/>
  <c r="AC666" i="1"/>
  <c r="AC667" i="1"/>
  <c r="AC674" i="1"/>
  <c r="AC675" i="1"/>
  <c r="AC682" i="1"/>
  <c r="AC683" i="1"/>
  <c r="AC690" i="1"/>
  <c r="AC691" i="1"/>
  <c r="AC698" i="1"/>
  <c r="AC699" i="1"/>
  <c r="AC706" i="1"/>
  <c r="AC707" i="1"/>
  <c r="AC714" i="1"/>
  <c r="AC715" i="1"/>
  <c r="AC716" i="1"/>
  <c r="AC717" i="1"/>
  <c r="AC718" i="1"/>
  <c r="AC719" i="1"/>
  <c r="AC720" i="1"/>
  <c r="AC721" i="1"/>
  <c r="AC722" i="1"/>
  <c r="AC723" i="1"/>
  <c r="AC731" i="1"/>
  <c r="AC835" i="1"/>
  <c r="AC836" i="1"/>
  <c r="AC837" i="1"/>
  <c r="AC903" i="1"/>
  <c r="AC975" i="1"/>
  <c r="AC1011" i="1"/>
  <c r="AC1012" i="1"/>
  <c r="AC1013" i="1"/>
  <c r="AC101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89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53" i="1"/>
  <c r="AC1178" i="1"/>
  <c r="AC1177" i="1" s="1"/>
  <c r="AC1176" i="1" s="1"/>
  <c r="AC1207" i="1"/>
  <c r="AC1208" i="1"/>
  <c r="AC1209" i="1"/>
  <c r="AC1210" i="1"/>
  <c r="AC1201" i="1" s="1"/>
  <c r="AC1200" i="1" s="1"/>
  <c r="AC1211" i="1"/>
  <c r="AC1228" i="1"/>
  <c r="AC1229" i="1"/>
  <c r="AC1230" i="1"/>
  <c r="AC1231" i="1"/>
  <c r="AC1232" i="1"/>
  <c r="AC1233" i="1"/>
  <c r="AC1239" i="1"/>
  <c r="AC1249" i="1"/>
  <c r="AC1250" i="1"/>
  <c r="AC1257" i="1"/>
  <c r="AC1258" i="1"/>
  <c r="AC1311" i="1"/>
  <c r="AC1312" i="1"/>
  <c r="AC1313" i="1"/>
  <c r="AC1314" i="1"/>
  <c r="AC743" i="1"/>
  <c r="AC742" i="1" s="1"/>
  <c r="AC741" i="1" s="1"/>
  <c r="AC748" i="1"/>
  <c r="AC747" i="1" s="1"/>
  <c r="AC752" i="1"/>
  <c r="AC751" i="1" s="1"/>
  <c r="AC800" i="1"/>
  <c r="AC799" i="1" s="1"/>
  <c r="AC823" i="1"/>
  <c r="AC868" i="1"/>
  <c r="AC867" i="1" s="1"/>
  <c r="AC928" i="1"/>
  <c r="AC927" i="1" s="1"/>
  <c r="AC926" i="1" s="1"/>
  <c r="AC948" i="1"/>
  <c r="AC947" i="1" s="1"/>
  <c r="AC967" i="1"/>
  <c r="AC966" i="1" s="1"/>
  <c r="AC1284" i="1"/>
  <c r="AC1008" i="1"/>
  <c r="AC1007" i="1" s="1"/>
  <c r="AC1036" i="1"/>
  <c r="AC1035" i="1" s="1"/>
  <c r="AC1032" i="1" s="1"/>
  <c r="AC1043" i="1"/>
  <c r="AC1042" i="1" s="1"/>
  <c r="AC1048" i="1"/>
  <c r="AC1047" i="1" s="1"/>
  <c r="AC1046" i="1" s="1"/>
  <c r="AC1091" i="1"/>
  <c r="AC1090" i="1" s="1"/>
  <c r="AC1108" i="1"/>
  <c r="AC1156" i="1"/>
  <c r="AC1155" i="1" s="1"/>
  <c r="AC1163" i="1"/>
  <c r="AC1162" i="1" s="1"/>
  <c r="AC1161" i="1" s="1"/>
  <c r="AC1160" i="1" s="1"/>
  <c r="AC1159" i="1" s="1"/>
  <c r="AC1191" i="1"/>
  <c r="AC1190" i="1" s="1"/>
  <c r="AC1189" i="1" s="1"/>
  <c r="AC1236" i="1"/>
  <c r="AC1235" i="1" s="1"/>
  <c r="AC1279" i="1"/>
  <c r="AC1278" i="1" s="1"/>
  <c r="AC1299" i="1"/>
  <c r="AC1298" i="1" s="1"/>
  <c r="AC1297" i="1" s="1"/>
  <c r="AC1316" i="1"/>
  <c r="AC1315" i="1" s="1"/>
  <c r="AC1394" i="1"/>
  <c r="AC1393" i="1" s="1"/>
  <c r="AC1392" i="1" s="1"/>
  <c r="AC1406" i="1"/>
  <c r="AC488" i="1"/>
  <c r="AC489" i="1"/>
  <c r="AC493" i="1"/>
  <c r="AC500" i="1"/>
  <c r="AC501" i="1"/>
  <c r="AC593" i="1"/>
  <c r="AC592" i="1" s="1"/>
  <c r="AC641" i="1"/>
  <c r="AC655" i="1"/>
  <c r="AC654" i="1" s="1"/>
  <c r="AC662" i="1"/>
  <c r="AC670" i="1"/>
  <c r="AC671" i="1"/>
  <c r="AC678" i="1"/>
  <c r="AC679" i="1"/>
  <c r="AC686" i="1"/>
  <c r="AC687" i="1"/>
  <c r="AC688" i="1"/>
  <c r="AC694" i="1"/>
  <c r="AC695" i="1"/>
  <c r="AC702" i="1"/>
  <c r="AC703" i="1"/>
  <c r="AC710" i="1"/>
  <c r="AC711" i="1"/>
  <c r="AC783" i="1"/>
  <c r="AC849" i="1"/>
  <c r="AC1268" i="1"/>
  <c r="AC740" i="1"/>
  <c r="AC739" i="1" s="1"/>
  <c r="AC738" i="1" s="1"/>
  <c r="AC755" i="1"/>
  <c r="AC754" i="1" s="1"/>
  <c r="AC753" i="1" s="1"/>
  <c r="AC776" i="1"/>
  <c r="AC847" i="1"/>
  <c r="AC875" i="1"/>
  <c r="AC874" i="1" s="1"/>
  <c r="AC907" i="1"/>
  <c r="AC955" i="1"/>
  <c r="AC954" i="1" s="1"/>
  <c r="AC963" i="1"/>
  <c r="AC1181" i="1"/>
  <c r="AC1180" i="1" s="1"/>
  <c r="AC1179" i="1" s="1"/>
  <c r="AC1263" i="1"/>
  <c r="AC1262" i="1" s="1"/>
  <c r="AC1261" i="1" s="1"/>
  <c r="AC1334" i="1"/>
  <c r="AC1333" i="1" s="1"/>
  <c r="AC479" i="1"/>
  <c r="AC478" i="1" s="1"/>
  <c r="AC477" i="1" s="1"/>
  <c r="AC490" i="1"/>
  <c r="AC494" i="1"/>
  <c r="AC495" i="1"/>
  <c r="AC502" i="1"/>
  <c r="AC503" i="1"/>
  <c r="AC507" i="1"/>
  <c r="AC506" i="1" s="1"/>
  <c r="AC505" i="1" s="1"/>
  <c r="AC529" i="1"/>
  <c r="AC528" i="1" s="1"/>
  <c r="AC543" i="1"/>
  <c r="AC542" i="1" s="1"/>
  <c r="AC553" i="1"/>
  <c r="AC552" i="1" s="1"/>
  <c r="AC551" i="1" s="1"/>
  <c r="AC564" i="1"/>
  <c r="AC591" i="1"/>
  <c r="AC590" i="1" s="1"/>
  <c r="AC661" i="1"/>
  <c r="AC664" i="1"/>
  <c r="AC665" i="1"/>
  <c r="AC672" i="1"/>
  <c r="AC673" i="1"/>
  <c r="AC680" i="1"/>
  <c r="AC681" i="1"/>
  <c r="AC689" i="1"/>
  <c r="AC696" i="1"/>
  <c r="AC697" i="1"/>
  <c r="AC704" i="1"/>
  <c r="AC705" i="1"/>
  <c r="AC712" i="1"/>
  <c r="AC713" i="1"/>
  <c r="AC726" i="1"/>
  <c r="AC727" i="1"/>
  <c r="AC777" i="1"/>
  <c r="AC778" i="1"/>
  <c r="AC779" i="1"/>
  <c r="AC780" i="1"/>
  <c r="AC781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34" i="1"/>
  <c r="AC848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64" i="1"/>
  <c r="AC1206" i="1"/>
  <c r="AC1248" i="1"/>
  <c r="AC1256" i="1"/>
  <c r="AC1269" i="1"/>
  <c r="AC1270" i="1"/>
  <c r="AC1272" i="1"/>
  <c r="AC1271" i="1" s="1"/>
  <c r="AC1264" i="1" s="1"/>
  <c r="AC582" i="1"/>
  <c r="AC602" i="1"/>
  <c r="AC610" i="1"/>
  <c r="AC630" i="1"/>
  <c r="AC638" i="1"/>
  <c r="AC642" i="1"/>
  <c r="AC841" i="1"/>
  <c r="AC845" i="1"/>
  <c r="AC1053" i="1"/>
  <c r="AC1057" i="1"/>
  <c r="AC1061" i="1"/>
  <c r="AC1387" i="1"/>
  <c r="AC1386" i="1" s="1"/>
  <c r="AC1385" i="1" s="1"/>
  <c r="AC1473" i="1"/>
  <c r="AC1480" i="1"/>
  <c r="AC1481" i="1"/>
  <c r="AC1559" i="1"/>
  <c r="AC1493" i="1"/>
  <c r="AC1541" i="1"/>
  <c r="AC842" i="1"/>
  <c r="AC1342" i="1"/>
  <c r="AC1341" i="1" s="1"/>
  <c r="AC1452" i="1"/>
  <c r="AC1500" i="1"/>
  <c r="AC1548" i="1"/>
  <c r="AC843" i="1"/>
  <c r="AC1055" i="1"/>
  <c r="AC1059" i="1"/>
  <c r="AC1351" i="1"/>
  <c r="AC1350" i="1" s="1"/>
  <c r="AC1472" i="1"/>
  <c r="AC1476" i="1"/>
  <c r="AC1553" i="1"/>
  <c r="AC1556" i="1"/>
  <c r="AC1397" i="1"/>
  <c r="AC1396" i="1" s="1"/>
  <c r="AC1529" i="1"/>
  <c r="AC1528" i="1" s="1"/>
  <c r="AC1560" i="1"/>
  <c r="AC1362" i="1"/>
  <c r="AC1361" i="1" s="1"/>
  <c r="AC1416" i="1"/>
  <c r="AC1432" i="1"/>
  <c r="AC1456" i="1"/>
  <c r="AC1470" i="1"/>
  <c r="AC1478" i="1"/>
  <c r="AC1488" i="1"/>
  <c r="AC1966" i="1"/>
  <c r="AC1965" i="1" s="1"/>
  <c r="AC2021" i="1"/>
  <c r="AC2020" i="1" s="1"/>
  <c r="AC2162" i="1"/>
  <c r="AC2161" i="1" s="1"/>
  <c r="AC2310" i="1"/>
  <c r="AC1584" i="1"/>
  <c r="AC1588" i="1"/>
  <c r="AC1586" i="1" s="1"/>
  <c r="AC1592" i="1"/>
  <c r="AC1596" i="1"/>
  <c r="AC1600" i="1"/>
  <c r="AC1604" i="1"/>
  <c r="AC1612" i="1"/>
  <c r="AC1616" i="1"/>
  <c r="AC1620" i="1"/>
  <c r="AC1624" i="1"/>
  <c r="AC1628" i="1"/>
  <c r="AC1632" i="1"/>
  <c r="AC1636" i="1"/>
  <c r="AC1640" i="1"/>
  <c r="AC1648" i="1"/>
  <c r="AC1652" i="1"/>
  <c r="AC1656" i="1"/>
  <c r="AC1657" i="1"/>
  <c r="AC1690" i="1"/>
  <c r="AC1710" i="1"/>
  <c r="AC1714" i="1"/>
  <c r="AC1770" i="1"/>
  <c r="AC1788" i="1"/>
  <c r="AC1795" i="1"/>
  <c r="AC1796" i="1"/>
  <c r="AC1803" i="1"/>
  <c r="AC1804" i="1"/>
  <c r="AC1811" i="1"/>
  <c r="AC1812" i="1"/>
  <c r="AC1819" i="1"/>
  <c r="AC1820" i="1"/>
  <c r="AC1827" i="1"/>
  <c r="AC1828" i="1"/>
  <c r="AC1835" i="1"/>
  <c r="AC1836" i="1"/>
  <c r="AC1843" i="1"/>
  <c r="AC1844" i="1"/>
  <c r="AC1851" i="1"/>
  <c r="AC1852" i="1"/>
  <c r="AC1970" i="1"/>
  <c r="AC1969" i="1" s="1"/>
  <c r="AC2314" i="1"/>
  <c r="AC2313" i="1" s="1"/>
  <c r="AC1585" i="1"/>
  <c r="AC1593" i="1"/>
  <c r="AC1597" i="1"/>
  <c r="AC1601" i="1"/>
  <c r="AC1613" i="1"/>
  <c r="AC1617" i="1"/>
  <c r="AC1621" i="1"/>
  <c r="AC1625" i="1"/>
  <c r="AC1629" i="1"/>
  <c r="AC1633" i="1"/>
  <c r="AC1637" i="1"/>
  <c r="AC1641" i="1"/>
  <c r="AC1645" i="1"/>
  <c r="AC1649" i="1"/>
  <c r="AC1653" i="1"/>
  <c r="AC1664" i="1"/>
  <c r="AC1668" i="1"/>
  <c r="AC1672" i="1"/>
  <c r="AC1676" i="1"/>
  <c r="AC1680" i="1"/>
  <c r="AC1681" i="1"/>
  <c r="AC1684" i="1"/>
  <c r="AC1696" i="1"/>
  <c r="AC1700" i="1"/>
  <c r="AC1701" i="1"/>
  <c r="AC1704" i="1"/>
  <c r="AC1720" i="1"/>
  <c r="AC1724" i="1"/>
  <c r="AC1728" i="1"/>
  <c r="AC1732" i="1"/>
  <c r="AC1736" i="1"/>
  <c r="AC1737" i="1"/>
  <c r="AC1740" i="1"/>
  <c r="AC1744" i="1"/>
  <c r="AC1748" i="1"/>
  <c r="AC1749" i="1"/>
  <c r="AC1754" i="1"/>
  <c r="AC1758" i="1"/>
  <c r="AC1762" i="1"/>
  <c r="AC1783" i="1"/>
  <c r="AC1789" i="1"/>
  <c r="AC1797" i="1"/>
  <c r="AC1805" i="1"/>
  <c r="AC1813" i="1"/>
  <c r="AC1821" i="1"/>
  <c r="AC1829" i="1"/>
  <c r="AC1837" i="1"/>
  <c r="AC1845" i="1"/>
  <c r="AC1853" i="1"/>
  <c r="AC1859" i="1"/>
  <c r="AC1860" i="1"/>
  <c r="AC1861" i="1"/>
  <c r="AC1862" i="1"/>
  <c r="AC1863" i="1"/>
  <c r="AC1864" i="1"/>
  <c r="AC1900" i="1"/>
  <c r="AC1901" i="1"/>
  <c r="AC1902" i="1"/>
  <c r="AC1903" i="1"/>
  <c r="AC1904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2049" i="1"/>
  <c r="AC2048" i="1" s="1"/>
  <c r="AC2330" i="1"/>
  <c r="AC2329" i="1" s="1"/>
  <c r="AC1602" i="1"/>
  <c r="AC1618" i="1"/>
  <c r="AC1622" i="1"/>
  <c r="AC1626" i="1"/>
  <c r="AC1630" i="1"/>
  <c r="AC1634" i="1"/>
  <c r="AC1638" i="1"/>
  <c r="AC1793" i="1"/>
  <c r="AC1849" i="1"/>
  <c r="AC1866" i="1"/>
  <c r="AC1865" i="1" s="1"/>
  <c r="AC1906" i="1"/>
  <c r="AC1787" i="1"/>
  <c r="AC2546" i="1"/>
  <c r="AC2598" i="1"/>
  <c r="AC2597" i="1" s="1"/>
  <c r="AC2596" i="1" s="1"/>
  <c r="AC2713" i="1"/>
  <c r="AC2712" i="1" s="1"/>
  <c r="AC2717" i="1"/>
  <c r="AC2716" i="1" s="1"/>
  <c r="AC1671" i="1"/>
  <c r="AC1675" i="1"/>
  <c r="AC1699" i="1"/>
  <c r="AC1755" i="1"/>
  <c r="AC1979" i="1"/>
  <c r="AC1991" i="1"/>
  <c r="AC1999" i="1"/>
  <c r="AC2003" i="1"/>
  <c r="AC2007" i="1"/>
  <c r="AC2011" i="1"/>
  <c r="AC2015" i="1"/>
  <c r="AC2063" i="1"/>
  <c r="AC2067" i="1"/>
  <c r="AC2071" i="1"/>
  <c r="AC2075" i="1"/>
  <c r="AC2079" i="1"/>
  <c r="AC2083" i="1"/>
  <c r="AC2091" i="1"/>
  <c r="AC2099" i="1"/>
  <c r="AC2103" i="1"/>
  <c r="AC2107" i="1"/>
  <c r="AC2111" i="1"/>
  <c r="AC2115" i="1"/>
  <c r="AC2119" i="1"/>
  <c r="AC2123" i="1"/>
  <c r="AC2127" i="1"/>
  <c r="AC2131" i="1"/>
  <c r="AC2135" i="1"/>
  <c r="AC2143" i="1"/>
  <c r="AC2147" i="1"/>
  <c r="AC2151" i="1"/>
  <c r="AC2155" i="1"/>
  <c r="AC2159" i="1"/>
  <c r="AC2163" i="1"/>
  <c r="AC2171" i="1"/>
  <c r="AC2175" i="1"/>
  <c r="AC2179" i="1"/>
  <c r="AC2183" i="1"/>
  <c r="AC2187" i="1"/>
  <c r="AC2191" i="1"/>
  <c r="AC2195" i="1"/>
  <c r="AC2199" i="1"/>
  <c r="AC2203" i="1"/>
  <c r="AC2207" i="1"/>
  <c r="AC2211" i="1"/>
  <c r="AC2215" i="1"/>
  <c r="AC2219" i="1"/>
  <c r="AC2223" i="1"/>
  <c r="AC2227" i="1"/>
  <c r="AC2231" i="1"/>
  <c r="AC2235" i="1"/>
  <c r="AC2239" i="1"/>
  <c r="AC2243" i="1"/>
  <c r="AC2247" i="1"/>
  <c r="AC2251" i="1"/>
  <c r="AC2255" i="1"/>
  <c r="AC2259" i="1"/>
  <c r="AC2263" i="1"/>
  <c r="AC2271" i="1"/>
  <c r="AC2279" i="1"/>
  <c r="AC2283" i="1"/>
  <c r="AC2287" i="1"/>
  <c r="AC2291" i="1"/>
  <c r="AC2295" i="1"/>
  <c r="AC2299" i="1"/>
  <c r="AC2303" i="1"/>
  <c r="AC2307" i="1"/>
  <c r="AC2311" i="1"/>
  <c r="AC2315" i="1"/>
  <c r="AC2319" i="1"/>
  <c r="AC2323" i="1"/>
  <c r="AC2327" i="1"/>
  <c r="AC2331" i="1"/>
  <c r="AC2335" i="1"/>
  <c r="AC2343" i="1"/>
  <c r="AC2354" i="1"/>
  <c r="AC2361" i="1"/>
  <c r="AC2362" i="1"/>
  <c r="AC2369" i="1"/>
  <c r="AC2370" i="1"/>
  <c r="AC2377" i="1"/>
  <c r="AC2378" i="1"/>
  <c r="AC2389" i="1"/>
  <c r="AC2390" i="1"/>
  <c r="AC2397" i="1"/>
  <c r="AC2398" i="1"/>
  <c r="AC2405" i="1"/>
  <c r="AC2406" i="1"/>
  <c r="AC2413" i="1"/>
  <c r="AC2414" i="1"/>
  <c r="AC2421" i="1"/>
  <c r="AC2422" i="1"/>
  <c r="AC2429" i="1"/>
  <c r="AC2430" i="1"/>
  <c r="AC2437" i="1"/>
  <c r="AC2438" i="1"/>
  <c r="AC2445" i="1"/>
  <c r="AC2446" i="1"/>
  <c r="AC2453" i="1"/>
  <c r="AC2454" i="1"/>
  <c r="AC2547" i="1"/>
  <c r="AC254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615" i="1"/>
  <c r="AC2652" i="1"/>
  <c r="AC2661" i="1"/>
  <c r="AC2662" i="1"/>
  <c r="AC2514" i="1"/>
  <c r="AC2513" i="1" s="1"/>
  <c r="AC2554" i="1"/>
  <c r="AC2553" i="1" s="1"/>
  <c r="AC2665" i="1"/>
  <c r="AC2664" i="1" s="1"/>
  <c r="AC2722" i="1"/>
  <c r="AC2721" i="1" s="1"/>
  <c r="AC2720" i="1" s="1"/>
  <c r="AC1980" i="1"/>
  <c r="AC2000" i="1"/>
  <c r="AC2008" i="1"/>
  <c r="AC2080" i="1"/>
  <c r="AC2112" i="1"/>
  <c r="AC2116" i="1"/>
  <c r="AC2132" i="1"/>
  <c r="AC2136" i="1"/>
  <c r="AC2164" i="1"/>
  <c r="AC2168" i="1"/>
  <c r="AC2172" i="1"/>
  <c r="AC2180" i="1"/>
  <c r="AC2184" i="1"/>
  <c r="AC2200" i="1"/>
  <c r="AC2208" i="1"/>
  <c r="AC2220" i="1"/>
  <c r="AC2248" i="1"/>
  <c r="AC2256" i="1"/>
  <c r="AC2260" i="1"/>
  <c r="AC2288" i="1"/>
  <c r="AC2407" i="1"/>
  <c r="AC2415" i="1"/>
  <c r="AC2423" i="1"/>
  <c r="AC2431" i="1"/>
  <c r="AC2439" i="1"/>
  <c r="AC2447" i="1"/>
  <c r="AC2455" i="1"/>
  <c r="AC2647" i="1"/>
  <c r="AC2659" i="1"/>
  <c r="AC2518" i="1"/>
  <c r="AC2517" i="1" s="1"/>
  <c r="AC2550" i="1"/>
  <c r="AC2549" i="1" s="1"/>
  <c r="AC2594" i="1"/>
  <c r="AC2593" i="1" s="1"/>
  <c r="AC2601" i="1"/>
  <c r="AC2600" i="1" s="1"/>
  <c r="AC2599" i="1" s="1"/>
  <c r="AC2606" i="1"/>
  <c r="AC2605" i="1" s="1"/>
  <c r="AC2669" i="1"/>
  <c r="AC2668" i="1" s="1"/>
  <c r="AC2709" i="1"/>
  <c r="AC2708" i="1" s="1"/>
  <c r="AC2705" i="1" s="1"/>
  <c r="AC2704" i="1" s="1"/>
  <c r="AC2725" i="1"/>
  <c r="AC2724" i="1" s="1"/>
  <c r="AC2729" i="1"/>
  <c r="AC2728" i="1" s="1"/>
  <c r="AC2850" i="1"/>
  <c r="AC1989" i="1"/>
  <c r="AC1993" i="1"/>
  <c r="AC1997" i="1"/>
  <c r="AC2001" i="1"/>
  <c r="AC2013" i="1"/>
  <c r="AC2061" i="1"/>
  <c r="AC2065" i="1"/>
  <c r="AC2069" i="1"/>
  <c r="AC2073" i="1"/>
  <c r="AC2077" i="1"/>
  <c r="AC2081" i="1"/>
  <c r="AC2089" i="1"/>
  <c r="AC2097" i="1"/>
  <c r="AC2101" i="1"/>
  <c r="AC2105" i="1"/>
  <c r="AC2109" i="1"/>
  <c r="AC2113" i="1"/>
  <c r="AC2129" i="1"/>
  <c r="AC2133" i="1"/>
  <c r="AC2137" i="1"/>
  <c r="AC2145" i="1"/>
  <c r="AC2149" i="1"/>
  <c r="AC2153" i="1"/>
  <c r="AC2169" i="1"/>
  <c r="AC2209" i="1"/>
  <c r="AC2217" i="1"/>
  <c r="AC2221" i="1"/>
  <c r="AC2225" i="1"/>
  <c r="AC2229" i="1"/>
  <c r="AC2241" i="1"/>
  <c r="AC2245" i="1"/>
  <c r="AC2249" i="1"/>
  <c r="AC2253" i="1"/>
  <c r="AC2257" i="1"/>
  <c r="AC2269" i="1"/>
  <c r="AC2277" i="1"/>
  <c r="AC2281" i="1"/>
  <c r="AC2289" i="1"/>
  <c r="AC2293" i="1"/>
  <c r="AC2297" i="1"/>
  <c r="AC2301" i="1"/>
  <c r="AC2305" i="1"/>
  <c r="AC2317" i="1"/>
  <c r="AC2321" i="1"/>
  <c r="AC2325" i="1"/>
  <c r="AC2333" i="1"/>
  <c r="AC2341" i="1"/>
  <c r="AC2357" i="1"/>
  <c r="AC2358" i="1"/>
  <c r="AC2365" i="1"/>
  <c r="AC2366" i="1"/>
  <c r="AC2373" i="1"/>
  <c r="AC2374" i="1"/>
  <c r="AC2381" i="1"/>
  <c r="AC2382" i="1"/>
  <c r="AC2393" i="1"/>
  <c r="AC2394" i="1"/>
  <c r="AC2401" i="1"/>
  <c r="AC2402" i="1"/>
  <c r="AC2410" i="1"/>
  <c r="AC2417" i="1"/>
  <c r="AC2418" i="1"/>
  <c r="AC2425" i="1"/>
  <c r="AC2426" i="1"/>
  <c r="AC2433" i="1"/>
  <c r="AC2434" i="1"/>
  <c r="AC2441" i="1"/>
  <c r="AC2442" i="1"/>
  <c r="AC2449" i="1"/>
  <c r="AC2450" i="1"/>
  <c r="AC2465" i="1"/>
  <c r="AC2466" i="1"/>
  <c r="AC2510" i="1"/>
  <c r="AC2509" i="1" s="1"/>
  <c r="AC2552" i="1"/>
  <c r="AC2551" i="1" s="1"/>
  <c r="AC2540" i="1" s="1"/>
  <c r="AC2682" i="1"/>
  <c r="AC2689" i="1"/>
  <c r="AC2693" i="1"/>
  <c r="AC2697" i="1"/>
  <c r="AC2701" i="1"/>
  <c r="AC2530" i="1"/>
  <c r="AC2529" i="1" s="1"/>
  <c r="AC2534" i="1"/>
  <c r="AC2533" i="1" s="1"/>
  <c r="AC2557" i="1"/>
  <c r="AC2556" i="1" s="1"/>
  <c r="AC2561" i="1"/>
  <c r="AC2560" i="1" s="1"/>
  <c r="AC2649" i="1"/>
  <c r="AC2648" i="1" s="1"/>
  <c r="AC2681" i="1"/>
  <c r="AC2687" i="1"/>
  <c r="AC2359" i="1"/>
  <c r="AC2367" i="1"/>
  <c r="AC2375" i="1"/>
  <c r="AC2383" i="1"/>
  <c r="AC2387" i="1"/>
  <c r="AC2395" i="1"/>
  <c r="AC2403" i="1"/>
  <c r="AC2746" i="1"/>
  <c r="AC2836" i="1"/>
  <c r="AC2926" i="1"/>
  <c r="AC2925" i="1" s="1"/>
  <c r="AC3026" i="1"/>
  <c r="AC3034" i="1"/>
  <c r="AC3054" i="1"/>
  <c r="AC2750" i="1"/>
  <c r="AC2769" i="1"/>
  <c r="AC2786" i="1"/>
  <c r="AC2791" i="1"/>
  <c r="AC2792" i="1"/>
  <c r="AC2799" i="1"/>
  <c r="AC2800" i="1"/>
  <c r="AC2801" i="1"/>
  <c r="AC2807" i="1"/>
  <c r="AC2808" i="1"/>
  <c r="AC2815" i="1"/>
  <c r="AC2816" i="1"/>
  <c r="AC2827" i="1"/>
  <c r="AC2835" i="1"/>
  <c r="AC2841" i="1"/>
  <c r="AC2851" i="1"/>
  <c r="AC2852" i="1"/>
  <c r="AC2867" i="1"/>
  <c r="AC2868" i="1"/>
  <c r="AC2872" i="1"/>
  <c r="AC3019" i="1"/>
  <c r="AC3020" i="1"/>
  <c r="AC3027" i="1"/>
  <c r="AC3028" i="1"/>
  <c r="AC3029" i="1"/>
  <c r="AC3035" i="1"/>
  <c r="AC3036" i="1"/>
  <c r="AC3038" i="1"/>
  <c r="AC3039" i="1"/>
  <c r="AC3040" i="1"/>
  <c r="AC3041" i="1"/>
  <c r="AC3055" i="1"/>
  <c r="AC3056" i="1"/>
  <c r="AC2906" i="1"/>
  <c r="AC2905" i="1" s="1"/>
  <c r="AC2904" i="1" s="1"/>
  <c r="AC2934" i="1"/>
  <c r="AC2933" i="1" s="1"/>
  <c r="AC2945" i="1"/>
  <c r="AC2944" i="1" s="1"/>
  <c r="AC2954" i="1"/>
  <c r="AC2953" i="1" s="1"/>
  <c r="AC2969" i="1"/>
  <c r="AC2968" i="1" s="1"/>
  <c r="AC2973" i="1"/>
  <c r="AC2972" i="1" s="1"/>
  <c r="AC2978" i="1"/>
  <c r="AC2977" i="1" s="1"/>
  <c r="AC3017" i="1"/>
  <c r="AC2751" i="1"/>
  <c r="AC2763" i="1"/>
  <c r="AC2793" i="1"/>
  <c r="AC2809" i="1"/>
  <c r="AC2817" i="1"/>
  <c r="AC2821" i="1"/>
  <c r="AC2837" i="1"/>
  <c r="AC2853" i="1"/>
  <c r="AC2869" i="1"/>
  <c r="AC2873" i="1"/>
  <c r="AC2895" i="1"/>
  <c r="AC2894" i="1" s="1"/>
  <c r="AC2918" i="1"/>
  <c r="AC2917" i="1" s="1"/>
  <c r="AC3049" i="1"/>
  <c r="AC3048" i="1" s="1"/>
  <c r="AC3058" i="1"/>
  <c r="AC3057" i="1" s="1"/>
  <c r="AC2765" i="1"/>
  <c r="AC2766" i="1"/>
  <c r="AC2788" i="1"/>
  <c r="AC2795" i="1"/>
  <c r="AC2796" i="1"/>
  <c r="AC2803" i="1"/>
  <c r="AC2805" i="1"/>
  <c r="AC2811" i="1"/>
  <c r="AC2812" i="1"/>
  <c r="AC2823" i="1"/>
  <c r="AC2824" i="1"/>
  <c r="AC2831" i="1"/>
  <c r="AC2832" i="1"/>
  <c r="AC2949" i="1"/>
  <c r="AC2967" i="1"/>
  <c r="AC2897" i="1"/>
  <c r="AC2896" i="1" s="1"/>
  <c r="AC2909" i="1"/>
  <c r="AC2908" i="1" s="1"/>
  <c r="AC2907" i="1" s="1"/>
  <c r="AC2914" i="1"/>
  <c r="AC2913" i="1" s="1"/>
  <c r="AC2957" i="1"/>
  <c r="AC2956" i="1" s="1"/>
  <c r="AC2981" i="1"/>
  <c r="AC2980" i="1" s="1"/>
  <c r="AC2985" i="1"/>
  <c r="AC2984" i="1" s="1"/>
  <c r="AC2739" i="1"/>
  <c r="AC2738" i="1" s="1"/>
  <c r="AC2767" i="1"/>
  <c r="AC2771" i="1"/>
  <c r="AC2770" i="1" s="1"/>
  <c r="AC2797" i="1"/>
  <c r="AC2829" i="1"/>
  <c r="AC2950" i="1"/>
  <c r="AC2951" i="1"/>
  <c r="AC2952" i="1"/>
  <c r="AC3018" i="1"/>
  <c r="AC3037" i="1"/>
  <c r="AC3229" i="1"/>
  <c r="AC3262" i="1"/>
  <c r="AC3261" i="1" s="1"/>
  <c r="AC3269" i="1"/>
  <c r="AC3268" i="1" s="1"/>
  <c r="AC3281" i="1"/>
  <c r="AC3280" i="1" s="1"/>
  <c r="AC3302" i="1"/>
  <c r="AC3301" i="1" s="1"/>
  <c r="AC3306" i="1"/>
  <c r="AC3305" i="1" s="1"/>
  <c r="AC3310" i="1"/>
  <c r="AC3309" i="1" s="1"/>
  <c r="AC3329" i="1"/>
  <c r="AC3328" i="1" s="1"/>
  <c r="AC3369" i="1"/>
  <c r="AC2995" i="1"/>
  <c r="AC3105" i="1"/>
  <c r="AC3194" i="1"/>
  <c r="AC3201" i="1"/>
  <c r="AC3202" i="1"/>
  <c r="AC3217" i="1"/>
  <c r="AC3216" i="1" s="1"/>
  <c r="AC3378" i="1"/>
  <c r="AC3377" i="1" s="1"/>
  <c r="AC3389" i="1"/>
  <c r="AC3388" i="1" s="1"/>
  <c r="AC3402" i="1"/>
  <c r="AC3401" i="1" s="1"/>
  <c r="AC3407" i="1"/>
  <c r="AC3406" i="1" s="1"/>
  <c r="AC3405" i="1" s="1"/>
  <c r="AC3413" i="1"/>
  <c r="AC3412" i="1" s="1"/>
  <c r="AC3411" i="1" s="1"/>
  <c r="AC3423" i="1"/>
  <c r="AC3422" i="1" s="1"/>
  <c r="AC3434" i="1"/>
  <c r="AC3433" i="1" s="1"/>
  <c r="AC2992" i="1"/>
  <c r="AC2996" i="1"/>
  <c r="AC3149" i="1"/>
  <c r="AC3148" i="1" s="1"/>
  <c r="AC3145" i="1" s="1"/>
  <c r="AC3119" i="1" s="1"/>
  <c r="AC3195" i="1"/>
  <c r="AC3203" i="1"/>
  <c r="AC3237" i="1"/>
  <c r="AC3236" i="1" s="1"/>
  <c r="AC3235" i="1" s="1"/>
  <c r="AC3242" i="1"/>
  <c r="AC3265" i="1"/>
  <c r="AC3286" i="1"/>
  <c r="AC3285" i="1" s="1"/>
  <c r="AC3298" i="1"/>
  <c r="AC3297" i="1" s="1"/>
  <c r="AC3296" i="1" s="1"/>
  <c r="AC3313" i="1"/>
  <c r="AC3327" i="1"/>
  <c r="AC3326" i="1" s="1"/>
  <c r="AC3437" i="1"/>
  <c r="AC3436" i="1" s="1"/>
  <c r="AC3435" i="1" s="1"/>
  <c r="AC2993" i="1"/>
  <c r="AC2997" i="1"/>
  <c r="AC3098" i="1"/>
  <c r="AC3097" i="1" s="1"/>
  <c r="AC3096" i="1" s="1"/>
  <c r="AC3116" i="1"/>
  <c r="AC3115" i="1" s="1"/>
  <c r="AC3128" i="1"/>
  <c r="AC3127" i="1" s="1"/>
  <c r="AC3144" i="1"/>
  <c r="AC3143" i="1" s="1"/>
  <c r="AC3181" i="1"/>
  <c r="AC3197" i="1"/>
  <c r="AC3198" i="1"/>
  <c r="AC3205" i="1"/>
  <c r="AC3206" i="1"/>
  <c r="AC3213" i="1"/>
  <c r="AC3243" i="1"/>
  <c r="AC3244" i="1"/>
  <c r="AC3245" i="1"/>
  <c r="AC3246" i="1"/>
  <c r="AC3247" i="1"/>
  <c r="AC3253" i="1"/>
  <c r="AC3254" i="1"/>
  <c r="AC3255" i="1"/>
  <c r="AC3256" i="1"/>
  <c r="AC3258" i="1"/>
  <c r="AC3259" i="1"/>
  <c r="AC3260" i="1"/>
  <c r="AC3266" i="1"/>
  <c r="AC3314" i="1"/>
  <c r="AC3315" i="1"/>
  <c r="AC3318" i="1"/>
  <c r="AC3317" i="1" s="1"/>
  <c r="AC3316" i="1" s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72" i="1"/>
  <c r="AC3491" i="1"/>
  <c r="AC3394" i="1"/>
  <c r="AC3393" i="1" s="1"/>
  <c r="AC3410" i="1"/>
  <c r="AC3409" i="1" s="1"/>
  <c r="AC3408" i="1" s="1"/>
  <c r="AC3417" i="1"/>
  <c r="AC3416" i="1" s="1"/>
  <c r="AC3421" i="1"/>
  <c r="AC3420" i="1" s="1"/>
  <c r="AC3425" i="1"/>
  <c r="AC3424" i="1" s="1"/>
  <c r="AC3153" i="1"/>
  <c r="AC3152" i="1" s="1"/>
  <c r="AC3381" i="1"/>
  <c r="AC3603" i="1"/>
  <c r="AC3602" i="1" s="1"/>
  <c r="AC3601" i="1" s="1"/>
  <c r="AC3623" i="1"/>
  <c r="AC3622" i="1" s="1"/>
  <c r="AC3171" i="1"/>
  <c r="AC3175" i="1"/>
  <c r="AC3187" i="1"/>
  <c r="AC3451" i="1"/>
  <c r="AC3494" i="1"/>
  <c r="AC3495" i="1"/>
  <c r="AC3614" i="1"/>
  <c r="AC3615" i="1"/>
  <c r="AC3538" i="1"/>
  <c r="AC3537" i="1" s="1"/>
  <c r="AC3536" i="1" s="1"/>
  <c r="AC3442" i="1"/>
  <c r="AC3441" i="1" s="1"/>
  <c r="AC3496" i="1"/>
  <c r="AC3520" i="1"/>
  <c r="AC3530" i="1"/>
  <c r="AC3531" i="1"/>
  <c r="AC3677" i="1"/>
  <c r="AC3618" i="1"/>
  <c r="AC3617" i="1" s="1"/>
  <c r="AC3616" i="1" s="1"/>
  <c r="AC3450" i="1"/>
  <c r="AC3458" i="1"/>
  <c r="AC3459" i="1"/>
  <c r="AC3475" i="1"/>
  <c r="AC3522" i="1"/>
  <c r="AC3523" i="1"/>
  <c r="AC3526" i="1"/>
  <c r="AC3527" i="1"/>
  <c r="AC3528" i="1"/>
  <c r="AC3572" i="1"/>
  <c r="AC3597" i="1"/>
  <c r="AC3598" i="1"/>
  <c r="AC3599" i="1"/>
  <c r="AC3600" i="1"/>
  <c r="AC3534" i="1"/>
  <c r="AC3533" i="1" s="1"/>
  <c r="AC3532" i="1" s="1"/>
  <c r="AC3630" i="1"/>
  <c r="AC3629" i="1" s="1"/>
  <c r="AC3626" i="1" s="1"/>
  <c r="AC3625" i="1" s="1"/>
  <c r="AC3464" i="1"/>
  <c r="AC3463" i="1" s="1"/>
  <c r="AC3462" i="1" s="1"/>
  <c r="AC3512" i="1"/>
  <c r="AC3511" i="1" s="1"/>
  <c r="AC3589" i="1"/>
  <c r="AC3590" i="1"/>
  <c r="AC3681" i="1"/>
  <c r="AC3725" i="1"/>
  <c r="AC3684" i="1"/>
  <c r="AC3698" i="1"/>
  <c r="AC3720" i="1"/>
  <c r="AC3721" i="1"/>
  <c r="AC3728" i="1"/>
  <c r="AC3775" i="1"/>
  <c r="AC3774" i="1" s="1"/>
  <c r="AC3798" i="1"/>
  <c r="AC3706" i="1"/>
  <c r="AC3705" i="1" s="1"/>
  <c r="AC3722" i="1"/>
  <c r="AC3754" i="1"/>
  <c r="AC3799" i="1"/>
  <c r="AC3861" i="1"/>
  <c r="AC3860" i="1" s="1"/>
  <c r="AC3660" i="1"/>
  <c r="AC3676" i="1"/>
  <c r="AC3674" i="1" s="1"/>
  <c r="AC3724" i="1"/>
  <c r="AC3764" i="1"/>
  <c r="AC3804" i="1"/>
  <c r="AC3790" i="1"/>
  <c r="AC3789" i="1" s="1"/>
  <c r="AC3662" i="1"/>
  <c r="AC3746" i="1"/>
  <c r="AC3772" i="1"/>
  <c r="AC3773" i="1"/>
  <c r="AC3874" i="1"/>
  <c r="AC3873" i="1" s="1"/>
  <c r="AC3980" i="1"/>
  <c r="AC3979" i="1" s="1"/>
  <c r="AC3970" i="1" s="1"/>
  <c r="AC4055" i="1"/>
  <c r="AC3815" i="1"/>
  <c r="AC3816" i="1"/>
  <c r="AC3823" i="1"/>
  <c r="AC3824" i="1"/>
  <c r="AC3837" i="1"/>
  <c r="AC3886" i="1"/>
  <c r="AC3898" i="1"/>
  <c r="AC3906" i="1"/>
  <c r="AC3910" i="1"/>
  <c r="AC3918" i="1"/>
  <c r="AC3931" i="1"/>
  <c r="AC3935" i="1"/>
  <c r="AC3936" i="1"/>
  <c r="AC3943" i="1"/>
  <c r="AC3944" i="1"/>
  <c r="AC3959" i="1"/>
  <c r="AC3960" i="1"/>
  <c r="AC3967" i="1"/>
  <c r="AC3968" i="1"/>
  <c r="AC3974" i="1"/>
  <c r="AC3987" i="1"/>
  <c r="AC3988" i="1"/>
  <c r="AC4002" i="1"/>
  <c r="AC4011" i="1"/>
  <c r="AC4012" i="1"/>
  <c r="AC4019" i="1"/>
  <c r="AC4020" i="1"/>
  <c r="AC4027" i="1"/>
  <c r="AC4028" i="1"/>
  <c r="AC4035" i="1"/>
  <c r="AC4036" i="1"/>
  <c r="AC4056" i="1"/>
  <c r="AC4070" i="1"/>
  <c r="AC4079" i="1"/>
  <c r="AC3839" i="1"/>
  <c r="AC3847" i="1"/>
  <c r="AC3859" i="1"/>
  <c r="AC3877" i="1"/>
  <c r="AC3876" i="1" s="1"/>
  <c r="AC3827" i="1"/>
  <c r="AC3828" i="1"/>
  <c r="AC3864" i="1"/>
  <c r="AC3866" i="1"/>
  <c r="AC3865" i="1" s="1"/>
  <c r="AC3883" i="1"/>
  <c r="AC3890" i="1"/>
  <c r="AC3894" i="1"/>
  <c r="AC3902" i="1"/>
  <c r="AC3914" i="1"/>
  <c r="AC3922" i="1"/>
  <c r="AC3928" i="1"/>
  <c r="AC3940" i="1"/>
  <c r="AC3948" i="1"/>
  <c r="AC3950" i="1"/>
  <c r="AC3956" i="1"/>
  <c r="AC3964" i="1"/>
  <c r="AC3978" i="1"/>
  <c r="AC3984" i="1"/>
  <c r="AC3992" i="1"/>
  <c r="AC3998" i="1"/>
  <c r="AC4006" i="1"/>
  <c r="AC4016" i="1"/>
  <c r="AC4024" i="1"/>
  <c r="AC4032" i="1"/>
  <c r="AC4048" i="1"/>
  <c r="AC4064" i="1"/>
  <c r="AC4066" i="1"/>
  <c r="AC4074" i="1"/>
  <c r="AC4086" i="1"/>
  <c r="AC3884" i="1"/>
  <c r="AC3915" i="1"/>
  <c r="AC3925" i="1"/>
  <c r="AC3953" i="1"/>
  <c r="AC3952" i="1" s="1"/>
  <c r="AC3972" i="1"/>
  <c r="AC3813" i="1"/>
  <c r="AC3843" i="1"/>
  <c r="AC3999" i="1"/>
  <c r="AC4007" i="1"/>
  <c r="AC4067" i="1"/>
  <c r="AC4080" i="1"/>
  <c r="AC2680" i="1" l="1"/>
  <c r="AC1492" i="1"/>
  <c r="AC96" i="1"/>
  <c r="AC377" i="1"/>
  <c r="AC274" i="1"/>
  <c r="AC227" i="1"/>
  <c r="AC226" i="1" s="1"/>
  <c r="AC160" i="1"/>
  <c r="AC159" i="1" s="1"/>
  <c r="AC2864" i="1"/>
  <c r="AC4076" i="1"/>
  <c r="AC3717" i="1"/>
  <c r="AC404" i="1"/>
  <c r="AC1469" i="1"/>
  <c r="AC391" i="1"/>
  <c r="AC3812" i="1"/>
  <c r="AC3811" i="1" s="1"/>
  <c r="AC3524" i="1"/>
  <c r="AC253" i="1"/>
  <c r="AC3053" i="1"/>
  <c r="AC390" i="1"/>
  <c r="AC349" i="1"/>
  <c r="AC352" i="1"/>
  <c r="AC125" i="1"/>
  <c r="AC3797" i="1"/>
  <c r="AC3016" i="1"/>
  <c r="AC2849" i="1"/>
  <c r="AC2545" i="1"/>
  <c r="AC1477" i="1"/>
  <c r="AC906" i="1"/>
  <c r="AC1405" i="1"/>
  <c r="AC822" i="1"/>
  <c r="AC1131" i="1"/>
  <c r="AC1130" i="1" s="1"/>
  <c r="AC1151" i="1"/>
  <c r="AC3025" i="1"/>
  <c r="AC1063" i="1"/>
  <c r="AC1226" i="1"/>
  <c r="AC433" i="1"/>
  <c r="AC403" i="1" s="1"/>
  <c r="AC323" i="1"/>
  <c r="AC322" i="1" s="1"/>
  <c r="AC3913" i="1"/>
  <c r="AC3241" i="1"/>
  <c r="AC3368" i="1"/>
  <c r="AC3033" i="1"/>
  <c r="AC1962" i="1"/>
  <c r="AC962" i="1"/>
  <c r="AC3192" i="1"/>
  <c r="AC3165" i="1" s="1"/>
  <c r="AC2787" i="1"/>
  <c r="AC2782" i="1" s="1"/>
  <c r="AC2762" i="1"/>
  <c r="AC2754" i="1" s="1"/>
  <c r="AC165" i="1"/>
  <c r="AC3872" i="1"/>
  <c r="AC3871" i="1" s="1"/>
  <c r="AC3870" i="1" s="1"/>
  <c r="AC3613" i="1"/>
  <c r="AC3612" i="1" s="1"/>
  <c r="AC3664" i="1"/>
  <c r="AC3663" i="1" s="1"/>
  <c r="AC3683" i="1"/>
  <c r="AC3682" i="1" s="1"/>
  <c r="AC3639" i="1"/>
  <c r="AC3638" i="1" s="1"/>
  <c r="AC3396" i="1"/>
  <c r="AC3395" i="1" s="1"/>
  <c r="AC3392" i="1" s="1"/>
  <c r="AC3391" i="1" s="1"/>
  <c r="AC3995" i="1"/>
  <c r="AC3994" i="1" s="1"/>
  <c r="AC3993" i="1" s="1"/>
  <c r="AC3868" i="1"/>
  <c r="AC3867" i="1" s="1"/>
  <c r="AC3863" i="1"/>
  <c r="AC3862" i="1" s="1"/>
  <c r="AC3831" i="1"/>
  <c r="AC3830" i="1" s="1"/>
  <c r="AC3653" i="1"/>
  <c r="AC3652" i="1" s="1"/>
  <c r="AC3708" i="1"/>
  <c r="AC3707" i="1" s="1"/>
  <c r="AC3701" i="1"/>
  <c r="AC3700" i="1" s="1"/>
  <c r="AC3680" i="1"/>
  <c r="AC3679" i="1" s="1"/>
  <c r="AC3651" i="1"/>
  <c r="AC3650" i="1" s="1"/>
  <c r="AC3645" i="1" s="1"/>
  <c r="AC3507" i="1"/>
  <c r="AC3506" i="1" s="1"/>
  <c r="AC3482" i="1"/>
  <c r="AC3481" i="1" s="1"/>
  <c r="AC3487" i="1"/>
  <c r="AC3486" i="1" s="1"/>
  <c r="AC3400" i="1"/>
  <c r="AC3399" i="1" s="1"/>
  <c r="AC3380" i="1"/>
  <c r="AC3379" i="1" s="1"/>
  <c r="AC3276" i="1"/>
  <c r="AC3275" i="1" s="1"/>
  <c r="AC3274" i="1" s="1"/>
  <c r="AC3484" i="1"/>
  <c r="AC3483" i="1" s="1"/>
  <c r="AC3086" i="1"/>
  <c r="AC3085" i="1" s="1"/>
  <c r="AC3081" i="1"/>
  <c r="AC3080" i="1" s="1"/>
  <c r="AC3060" i="1"/>
  <c r="AC3059" i="1" s="1"/>
  <c r="AC2964" i="1"/>
  <c r="AC2963" i="1" s="1"/>
  <c r="AC2932" i="1"/>
  <c r="AC2931" i="1" s="1"/>
  <c r="AC2922" i="1" s="1"/>
  <c r="AC3095" i="1"/>
  <c r="AC3094" i="1" s="1"/>
  <c r="AC3073" i="1"/>
  <c r="AC3072" i="1" s="1"/>
  <c r="AC2893" i="1"/>
  <c r="AC2892" i="1" s="1"/>
  <c r="AC2608" i="1"/>
  <c r="AC2607" i="1" s="1"/>
  <c r="AC2602" i="1" s="1"/>
  <c r="AC2544" i="1"/>
  <c r="AC2543" i="1" s="1"/>
  <c r="AC2889" i="1"/>
  <c r="AC2888" i="1" s="1"/>
  <c r="AC2527" i="1"/>
  <c r="AC2526" i="1" s="1"/>
  <c r="AC2037" i="1"/>
  <c r="AC2036" i="1" s="1"/>
  <c r="AC2353" i="1"/>
  <c r="AC2339" i="1"/>
  <c r="AC2338" i="1" s="1"/>
  <c r="AC2267" i="1"/>
  <c r="AC2266" i="1" s="1"/>
  <c r="AC2265" i="1" s="1"/>
  <c r="AC2095" i="1"/>
  <c r="AC2094" i="1" s="1"/>
  <c r="AC2087" i="1"/>
  <c r="AC2086" i="1" s="1"/>
  <c r="AC2047" i="1"/>
  <c r="AC2046" i="1" s="1"/>
  <c r="AC2039" i="1"/>
  <c r="AC2038" i="1" s="1"/>
  <c r="AC1951" i="1"/>
  <c r="AC1950" i="1" s="1"/>
  <c r="AC1943" i="1"/>
  <c r="AC1942" i="1" s="1"/>
  <c r="AC1777" i="1"/>
  <c r="AC1776" i="1" s="1"/>
  <c r="AC1695" i="1"/>
  <c r="AC1694" i="1" s="1"/>
  <c r="AC1693" i="1" s="1"/>
  <c r="AC1766" i="1"/>
  <c r="AC1765" i="1" s="1"/>
  <c r="AC1764" i="1" s="1"/>
  <c r="AC1763" i="1" s="1"/>
  <c r="AC1573" i="1"/>
  <c r="AC1572" i="1" s="1"/>
  <c r="AC1571" i="1" s="1"/>
  <c r="AC1644" i="1"/>
  <c r="AC1643" i="1" s="1"/>
  <c r="AC1580" i="1"/>
  <c r="AC1579" i="1" s="1"/>
  <c r="AC1578" i="1" s="1"/>
  <c r="AC1536" i="1"/>
  <c r="AC1535" i="1" s="1"/>
  <c r="AC1384" i="1"/>
  <c r="AC1383" i="1" s="1"/>
  <c r="AC1372" i="1"/>
  <c r="AC1371" i="1" s="1"/>
  <c r="AC1349" i="1"/>
  <c r="AC1348" i="1" s="1"/>
  <c r="AC1347" i="1" s="1"/>
  <c r="AC1552" i="1"/>
  <c r="AC1551" i="1" s="1"/>
  <c r="AC1520" i="1"/>
  <c r="AC1519" i="1" s="1"/>
  <c r="AC1518" i="1" s="1"/>
  <c r="AC1360" i="1"/>
  <c r="AC1359" i="1" s="1"/>
  <c r="AC1336" i="1"/>
  <c r="AC1335" i="1" s="1"/>
  <c r="AC1242" i="1"/>
  <c r="AC1194" i="1"/>
  <c r="AC1193" i="1" s="1"/>
  <c r="AC1192" i="1" s="1"/>
  <c r="AC1010" i="1"/>
  <c r="AC1009" i="1" s="1"/>
  <c r="AC1006" i="1" s="1"/>
  <c r="AC1442" i="1"/>
  <c r="AC1441" i="1" s="1"/>
  <c r="AC1370" i="1"/>
  <c r="AC1369" i="1" s="1"/>
  <c r="AC556" i="1"/>
  <c r="AC555" i="1" s="1"/>
  <c r="AC517" i="1"/>
  <c r="AC516" i="1" s="1"/>
  <c r="AC515" i="1" s="1"/>
  <c r="AC468" i="1"/>
  <c r="AC467" i="1" s="1"/>
  <c r="AC550" i="1"/>
  <c r="AC549" i="1" s="1"/>
  <c r="AC533" i="1"/>
  <c r="AC532" i="1" s="1"/>
  <c r="AC644" i="1"/>
  <c r="AC643" i="1" s="1"/>
  <c r="AC3686" i="1"/>
  <c r="AC3685" i="1" s="1"/>
  <c r="AC3690" i="1"/>
  <c r="AC3689" i="1" s="1"/>
  <c r="AC3748" i="1"/>
  <c r="AC3747" i="1" s="1"/>
  <c r="AC3480" i="1"/>
  <c r="AC3479" i="1" s="1"/>
  <c r="AC3478" i="1" s="1"/>
  <c r="AC3469" i="1" s="1"/>
  <c r="AC3468" i="1" s="1"/>
  <c r="AC3628" i="1"/>
  <c r="AC3627" i="1" s="1"/>
  <c r="AC3608" i="1"/>
  <c r="AC3607" i="1" s="1"/>
  <c r="AC3661" i="1"/>
  <c r="AC3658" i="1" s="1"/>
  <c r="AC3657" i="1" s="1"/>
  <c r="AC3431" i="1"/>
  <c r="AC3430" i="1" s="1"/>
  <c r="AC3429" i="1" s="1"/>
  <c r="AC3387" i="1"/>
  <c r="AC3386" i="1" s="1"/>
  <c r="AC3385" i="1" s="1"/>
  <c r="AC3264" i="1"/>
  <c r="AC2891" i="1"/>
  <c r="AC2890" i="1" s="1"/>
  <c r="AC2845" i="1"/>
  <c r="AC2844" i="1" s="1"/>
  <c r="AC2843" i="1" s="1"/>
  <c r="AC2971" i="1"/>
  <c r="AC2970" i="1" s="1"/>
  <c r="AC2943" i="1"/>
  <c r="AC2942" i="1" s="1"/>
  <c r="AC2941" i="1" s="1"/>
  <c r="AC3023" i="1"/>
  <c r="AC3022" i="1" s="1"/>
  <c r="AC3021" i="1" s="1"/>
  <c r="AC2983" i="1"/>
  <c r="AC2982" i="1" s="1"/>
  <c r="AC2959" i="1"/>
  <c r="AC2958" i="1" s="1"/>
  <c r="AC2487" i="1"/>
  <c r="AC2486" i="1" s="1"/>
  <c r="AC2485" i="1" s="1"/>
  <c r="AC2735" i="1"/>
  <c r="AC2734" i="1" s="1"/>
  <c r="AC2715" i="1"/>
  <c r="AC2714" i="1" s="1"/>
  <c r="AC2539" i="1"/>
  <c r="AC2538" i="1" s="1"/>
  <c r="AC2537" i="1" s="1"/>
  <c r="AC2471" i="1"/>
  <c r="AC2470" i="1" s="1"/>
  <c r="AC1339" i="1"/>
  <c r="AC1338" i="1" s="1"/>
  <c r="AC1337" i="1" s="1"/>
  <c r="AC1332" i="1"/>
  <c r="AC969" i="1"/>
  <c r="AC968" i="1" s="1"/>
  <c r="AC725" i="1"/>
  <c r="AC724" i="1" s="1"/>
  <c r="AC1375" i="1"/>
  <c r="AC1374" i="1" s="1"/>
  <c r="AC965" i="1"/>
  <c r="AC512" i="1"/>
  <c r="AC511" i="1" s="1"/>
  <c r="AC510" i="1" s="1"/>
  <c r="AC476" i="1"/>
  <c r="AC475" i="1" s="1"/>
  <c r="AC299" i="1"/>
  <c r="AC85" i="1"/>
  <c r="AC3541" i="1"/>
  <c r="AC3540" i="1" s="1"/>
  <c r="AC3539" i="1" s="1"/>
  <c r="AC3448" i="1"/>
  <c r="AC3447" i="1" s="1"/>
  <c r="AC3490" i="1"/>
  <c r="AC3489" i="1" s="1"/>
  <c r="AC3488" i="1" s="1"/>
  <c r="AC3519" i="1"/>
  <c r="AC3518" i="1" s="1"/>
  <c r="AC3428" i="1"/>
  <c r="AC3427" i="1" s="1"/>
  <c r="AC3426" i="1" s="1"/>
  <c r="AC3384" i="1"/>
  <c r="AC3383" i="1" s="1"/>
  <c r="AC3382" i="1" s="1"/>
  <c r="AC3304" i="1"/>
  <c r="AC3303" i="1" s="1"/>
  <c r="AC3240" i="1"/>
  <c r="AC3239" i="1" s="1"/>
  <c r="AC3505" i="1"/>
  <c r="AC3504" i="1" s="1"/>
  <c r="AC3444" i="1"/>
  <c r="AC3443" i="1" s="1"/>
  <c r="AC3438" i="1" s="1"/>
  <c r="AC3140" i="1"/>
  <c r="AC3139" i="1" s="1"/>
  <c r="AC3110" i="1"/>
  <c r="AC3109" i="1" s="1"/>
  <c r="AC3108" i="1" s="1"/>
  <c r="AC3167" i="1"/>
  <c r="AC3166" i="1" s="1"/>
  <c r="AC3159" i="1"/>
  <c r="AC3158" i="1" s="1"/>
  <c r="AC3126" i="1"/>
  <c r="AC3125" i="1" s="1"/>
  <c r="AC3114" i="1"/>
  <c r="AC3113" i="1" s="1"/>
  <c r="AC3112" i="1" s="1"/>
  <c r="AC3093" i="1"/>
  <c r="AC3092" i="1" s="1"/>
  <c r="AC3156" i="1"/>
  <c r="AC3155" i="1" s="1"/>
  <c r="AC3154" i="1" s="1"/>
  <c r="AC3088" i="1"/>
  <c r="AC3087" i="1" s="1"/>
  <c r="AC3032" i="1"/>
  <c r="AC3031" i="1" s="1"/>
  <c r="AC2912" i="1"/>
  <c r="AC2911" i="1" s="1"/>
  <c r="AC3163" i="1"/>
  <c r="AC3162" i="1" s="1"/>
  <c r="AC2778" i="1"/>
  <c r="AC2777" i="1" s="1"/>
  <c r="AC2883" i="1"/>
  <c r="AC2882" i="1" s="1"/>
  <c r="AC2565" i="1"/>
  <c r="AC2564" i="1" s="1"/>
  <c r="AC2848" i="1"/>
  <c r="AC2847" i="1" s="1"/>
  <c r="AC2820" i="1"/>
  <c r="AC2819" i="1" s="1"/>
  <c r="AC2774" i="1"/>
  <c r="AC2773" i="1" s="1"/>
  <c r="AC2532" i="1"/>
  <c r="AC2531" i="1" s="1"/>
  <c r="AC2745" i="1"/>
  <c r="AC2744" i="1" s="1"/>
  <c r="AC2741" i="1" s="1"/>
  <c r="AC2885" i="1"/>
  <c r="AC2884" i="1" s="1"/>
  <c r="AC2881" i="1" s="1"/>
  <c r="AC2880" i="1" s="1"/>
  <c r="AC2737" i="1"/>
  <c r="AC2736" i="1" s="1"/>
  <c r="AC2761" i="1"/>
  <c r="AC2760" i="1" s="1"/>
  <c r="AC2348" i="1"/>
  <c r="AC2347" i="1" s="1"/>
  <c r="AC2686" i="1"/>
  <c r="AC2685" i="1" s="1"/>
  <c r="AC2673" i="1" s="1"/>
  <c r="AC2672" i="1" s="1"/>
  <c r="AC2479" i="1"/>
  <c r="AC2478" i="1" s="1"/>
  <c r="AC2029" i="1"/>
  <c r="AC2028" i="1" s="1"/>
  <c r="AC1949" i="1"/>
  <c r="AC1948" i="1" s="1"/>
  <c r="AC2498" i="1"/>
  <c r="AC2497" i="1" s="1"/>
  <c r="AC2500" i="1"/>
  <c r="AC2499" i="1" s="1"/>
  <c r="AC2055" i="1"/>
  <c r="AC2054" i="1" s="1"/>
  <c r="AC2053" i="1" s="1"/>
  <c r="AC2052" i="1" s="1"/>
  <c r="AC2023" i="1"/>
  <c r="AC2022" i="1" s="1"/>
  <c r="AC1995" i="1"/>
  <c r="AC1994" i="1" s="1"/>
  <c r="AC1590" i="1"/>
  <c r="AC1589" i="1" s="1"/>
  <c r="AC1581" i="1" s="1"/>
  <c r="AC1565" i="1"/>
  <c r="AC1564" i="1" s="1"/>
  <c r="AC1563" i="1" s="1"/>
  <c r="AC1751" i="1"/>
  <c r="AC1750" i="1" s="1"/>
  <c r="AC1306" i="1"/>
  <c r="AC1305" i="1" s="1"/>
  <c r="AC1304" i="1" s="1"/>
  <c r="AC1300" i="1" s="1"/>
  <c r="AC1266" i="1"/>
  <c r="AC1265" i="1" s="1"/>
  <c r="AC1198" i="1"/>
  <c r="AC1197" i="1" s="1"/>
  <c r="AC1196" i="1" s="1"/>
  <c r="AC1195" i="1" s="1"/>
  <c r="AC1150" i="1"/>
  <c r="AC1149" i="1" s="1"/>
  <c r="AC990" i="1"/>
  <c r="AC989" i="1" s="1"/>
  <c r="AC988" i="1" s="1"/>
  <c r="AC806" i="1"/>
  <c r="AC805" i="1" s="1"/>
  <c r="AC730" i="1"/>
  <c r="AC729" i="1" s="1"/>
  <c r="AC728" i="1" s="1"/>
  <c r="AC1531" i="1"/>
  <c r="AC1530" i="1" s="1"/>
  <c r="AC1399" i="1"/>
  <c r="AC1398" i="1" s="1"/>
  <c r="AC1395" i="1" s="1"/>
  <c r="AC1525" i="1"/>
  <c r="AC1524" i="1" s="1"/>
  <c r="AC1458" i="1"/>
  <c r="AC1457" i="1" s="1"/>
  <c r="AC1402" i="1"/>
  <c r="AC1401" i="1" s="1"/>
  <c r="AC1400" i="1" s="1"/>
  <c r="AC1377" i="1"/>
  <c r="AC1376" i="1" s="1"/>
  <c r="AC1344" i="1"/>
  <c r="AC1343" i="1" s="1"/>
  <c r="AC548" i="1"/>
  <c r="AC547" i="1" s="1"/>
  <c r="AC523" i="1"/>
  <c r="AC522" i="1" s="1"/>
  <c r="AC521" i="1" s="1"/>
  <c r="AC604" i="1"/>
  <c r="AC603" i="1" s="1"/>
  <c r="AC520" i="1"/>
  <c r="AC519" i="1" s="1"/>
  <c r="AC518" i="1" s="1"/>
  <c r="AC536" i="1"/>
  <c r="AC535" i="1" s="1"/>
  <c r="AC472" i="1"/>
  <c r="AC471" i="1" s="1"/>
  <c r="AC3455" i="1"/>
  <c r="AC3453" i="1" s="1"/>
  <c r="AC3446" i="1" s="1"/>
  <c r="AC3445" i="1" s="1"/>
  <c r="AC3347" i="1"/>
  <c r="AC3346" i="1" s="1"/>
  <c r="AC3279" i="1"/>
  <c r="AC3278" i="1" s="1"/>
  <c r="AC3277" i="1" s="1"/>
  <c r="AC3419" i="1"/>
  <c r="AC3418" i="1" s="1"/>
  <c r="AC3415" i="1" s="1"/>
  <c r="AC3295" i="1"/>
  <c r="AC3294" i="1" s="1"/>
  <c r="AC3293" i="1" s="1"/>
  <c r="AC2955" i="1"/>
  <c r="AC2727" i="1"/>
  <c r="AC2726" i="1" s="1"/>
  <c r="AC2707" i="1"/>
  <c r="AC2706" i="1" s="1"/>
  <c r="AC2309" i="1"/>
  <c r="AC1340" i="1"/>
  <c r="AC775" i="1"/>
  <c r="AC774" i="1" s="1"/>
  <c r="AC1523" i="1"/>
  <c r="AC1522" i="1" s="1"/>
  <c r="AC1355" i="1"/>
  <c r="AC1354" i="1" s="1"/>
  <c r="AC640" i="1"/>
  <c r="AC1213" i="1"/>
  <c r="AC1212" i="1" s="1"/>
  <c r="AC1511" i="1"/>
  <c r="AC1045" i="1"/>
  <c r="AC1044" i="1" s="1"/>
  <c r="AC1041" i="1" s="1"/>
  <c r="AC1037" i="1" s="1"/>
  <c r="AC1005" i="1"/>
  <c r="AC1004" i="1" s="1"/>
  <c r="AC1003" i="1" s="1"/>
  <c r="AC4083" i="1"/>
  <c r="AC4051" i="1"/>
  <c r="AC4050" i="1" s="1"/>
  <c r="AC3855" i="1"/>
  <c r="AC3854" i="1" s="1"/>
  <c r="AC3820" i="1"/>
  <c r="AC3819" i="1" s="1"/>
  <c r="AC3879" i="1"/>
  <c r="AC3878" i="1" s="1"/>
  <c r="AC3649" i="1"/>
  <c r="AC3648" i="1" s="1"/>
  <c r="AC3633" i="1"/>
  <c r="AC3632" i="1" s="1"/>
  <c r="AC3631" i="1" s="1"/>
  <c r="AC3704" i="1"/>
  <c r="AC3703" i="1" s="1"/>
  <c r="AC3668" i="1"/>
  <c r="AC3667" i="1" s="1"/>
  <c r="AC3656" i="1"/>
  <c r="AC3655" i="1" s="1"/>
  <c r="AC3654" i="1" s="1"/>
  <c r="AC3644" i="1"/>
  <c r="AC3643" i="1" s="1"/>
  <c r="AC3642" i="1" s="1"/>
  <c r="AC3440" i="1"/>
  <c r="AC3439" i="1" s="1"/>
  <c r="AC3404" i="1"/>
  <c r="AC3403" i="1" s="1"/>
  <c r="AC4088" i="1"/>
  <c r="AC4087" i="1" s="1"/>
  <c r="AC4075" i="1" s="1"/>
  <c r="AC4091" i="1"/>
  <c r="AC4090" i="1" s="1"/>
  <c r="AC3835" i="1"/>
  <c r="AC3801" i="1"/>
  <c r="AC3800" i="1" s="1"/>
  <c r="AC3788" i="1" s="1"/>
  <c r="AC3637" i="1"/>
  <c r="AC3636" i="1" s="1"/>
  <c r="AC3474" i="1"/>
  <c r="AC3473" i="1" s="1"/>
  <c r="AC3467" i="1"/>
  <c r="AC3466" i="1" s="1"/>
  <c r="AC3465" i="1" s="1"/>
  <c r="AC3308" i="1"/>
  <c r="AC3307" i="1" s="1"/>
  <c r="AC3288" i="1"/>
  <c r="AC3287" i="1" s="1"/>
  <c r="AC3284" i="1" s="1"/>
  <c r="AC3283" i="1" s="1"/>
  <c r="AC3252" i="1"/>
  <c r="AC3251" i="1" s="1"/>
  <c r="AC3248" i="1" s="1"/>
  <c r="AC3454" i="1"/>
  <c r="AC3227" i="1"/>
  <c r="AC3226" i="1" s="1"/>
  <c r="AC3071" i="1"/>
  <c r="AC3070" i="1" s="1"/>
  <c r="AC3069" i="1" s="1"/>
  <c r="AC3147" i="1"/>
  <c r="AC3146" i="1" s="1"/>
  <c r="AC3083" i="1"/>
  <c r="AC3082" i="1" s="1"/>
  <c r="AC3077" i="1"/>
  <c r="AC3076" i="1" s="1"/>
  <c r="AC3068" i="1"/>
  <c r="AC3067" i="1" s="1"/>
  <c r="AC3066" i="1" s="1"/>
  <c r="AC3065" i="1" s="1"/>
  <c r="AC2976" i="1"/>
  <c r="AC2975" i="1" s="1"/>
  <c r="AC2974" i="1" s="1"/>
  <c r="AC2948" i="1"/>
  <c r="AC2947" i="1" s="1"/>
  <c r="AC2946" i="1" s="1"/>
  <c r="AC2920" i="1"/>
  <c r="AC2919" i="1" s="1"/>
  <c r="AC3103" i="1"/>
  <c r="AC3102" i="1" s="1"/>
  <c r="AC3091" i="1"/>
  <c r="AC3090" i="1" s="1"/>
  <c r="AC3089" i="1" s="1"/>
  <c r="AC3193" i="1"/>
  <c r="AC3151" i="1"/>
  <c r="AC3150" i="1" s="1"/>
  <c r="AC3135" i="1"/>
  <c r="AC3134" i="1" s="1"/>
  <c r="AC3131" i="1" s="1"/>
  <c r="AC2525" i="1"/>
  <c r="AC2524" i="1" s="1"/>
  <c r="AC2758" i="1"/>
  <c r="AC2757" i="1" s="1"/>
  <c r="AC2676" i="1"/>
  <c r="AC2675" i="1" s="1"/>
  <c r="AC2674" i="1" s="1"/>
  <c r="AC2568" i="1"/>
  <c r="AC2567" i="1" s="1"/>
  <c r="AC2563" i="1" s="1"/>
  <c r="AC2562" i="1" s="1"/>
  <c r="AC2536" i="1"/>
  <c r="AC2535" i="1" s="1"/>
  <c r="AC2839" i="1"/>
  <c r="AC2838" i="1" s="1"/>
  <c r="AC2753" i="1"/>
  <c r="AC2752" i="1" s="1"/>
  <c r="AC2747" i="1" s="1"/>
  <c r="AC2523" i="1"/>
  <c r="AC2522" i="1" s="1"/>
  <c r="AC2502" i="1"/>
  <c r="AC2501" i="1" s="1"/>
  <c r="AC2386" i="1"/>
  <c r="AC2385" i="1" s="1"/>
  <c r="AC2141" i="1"/>
  <c r="AC2140" i="1" s="1"/>
  <c r="AC2041" i="1"/>
  <c r="AC2040" i="1" s="1"/>
  <c r="AC1961" i="1"/>
  <c r="AC1960" i="1" s="1"/>
  <c r="AC2506" i="1"/>
  <c r="AC2505" i="1" s="1"/>
  <c r="AC2493" i="1"/>
  <c r="AC2492" i="1" s="1"/>
  <c r="AC2167" i="1"/>
  <c r="AC2166" i="1" s="1"/>
  <c r="AC2035" i="1"/>
  <c r="AC2034" i="1" s="1"/>
  <c r="AC2019" i="1"/>
  <c r="AC2018" i="1" s="1"/>
  <c r="AC1987" i="1"/>
  <c r="AC1986" i="1" s="1"/>
  <c r="AC1975" i="1"/>
  <c r="AC1974" i="1" s="1"/>
  <c r="AC1947" i="1"/>
  <c r="AC1946" i="1" s="1"/>
  <c r="AC1939" i="1"/>
  <c r="AC1938" i="1" s="1"/>
  <c r="AC1937" i="1" s="1"/>
  <c r="AC1933" i="1" s="1"/>
  <c r="AC1781" i="1"/>
  <c r="AC1780" i="1" s="1"/>
  <c r="AC1779" i="1" s="1"/>
  <c r="AC1778" i="1" s="1"/>
  <c r="AC1561" i="1" s="1"/>
  <c r="AC1775" i="1"/>
  <c r="AC1774" i="1" s="1"/>
  <c r="AC1773" i="1" s="1"/>
  <c r="AC1391" i="1"/>
  <c r="AC1390" i="1" s="1"/>
  <c r="AC1389" i="1" s="1"/>
  <c r="AC1380" i="1"/>
  <c r="AC1379" i="1" s="1"/>
  <c r="AC1331" i="1"/>
  <c r="AC1330" i="1" s="1"/>
  <c r="AC1329" i="1" s="1"/>
  <c r="AC1353" i="1"/>
  <c r="AC1352" i="1" s="1"/>
  <c r="AC1364" i="1"/>
  <c r="AC1363" i="1" s="1"/>
  <c r="AC1310" i="1"/>
  <c r="AC1309" i="1" s="1"/>
  <c r="AC1274" i="1"/>
  <c r="AC1273" i="1" s="1"/>
  <c r="AC1158" i="1"/>
  <c r="AC1157" i="1" s="1"/>
  <c r="AC1154" i="1" s="1"/>
  <c r="AC1078" i="1"/>
  <c r="AC1077" i="1" s="1"/>
  <c r="AC1050" i="1" s="1"/>
  <c r="AC1034" i="1"/>
  <c r="AC1033" i="1" s="1"/>
  <c r="AC1002" i="1"/>
  <c r="AC1001" i="1" s="1"/>
  <c r="AC1000" i="1" s="1"/>
  <c r="AC746" i="1"/>
  <c r="AC745" i="1" s="1"/>
  <c r="AC1512" i="1"/>
  <c r="AC1534" i="1"/>
  <c r="AC1533" i="1" s="1"/>
  <c r="AC1532" i="1" s="1"/>
  <c r="AC1382" i="1"/>
  <c r="AC1381" i="1" s="1"/>
  <c r="AC546" i="1"/>
  <c r="AC545" i="1" s="1"/>
  <c r="AC544" i="1" s="1"/>
  <c r="AC1283" i="1"/>
  <c r="AC1282" i="1"/>
  <c r="AC1281" i="1" s="1"/>
  <c r="AC1280" i="1" s="1"/>
  <c r="AC652" i="1"/>
  <c r="AC651" i="1" s="1"/>
  <c r="AC650" i="1" s="1"/>
  <c r="AC597" i="1"/>
  <c r="AC596" i="1" s="1"/>
  <c r="AC595" i="1" s="1"/>
  <c r="AC648" i="1"/>
  <c r="AC647" i="1" s="1"/>
  <c r="AC588" i="1"/>
  <c r="AC587" i="1" s="1"/>
  <c r="AC3875" i="1"/>
  <c r="AC4054" i="1"/>
  <c r="AC4053" i="1" s="1"/>
  <c r="AC4052" i="1" s="1"/>
  <c r="AC3924" i="1"/>
  <c r="AC3882" i="1" s="1"/>
  <c r="AC3881" i="1" s="1"/>
  <c r="AC3880" i="1" s="1"/>
  <c r="AC3834" i="1"/>
  <c r="AC3833" i="1" s="1"/>
  <c r="AC3832" i="1" s="1"/>
  <c r="AC3694" i="1"/>
  <c r="AC3693" i="1" s="1"/>
  <c r="AC3692" i="1" s="1"/>
  <c r="AC3666" i="1"/>
  <c r="AC3665" i="1" s="1"/>
  <c r="AC3673" i="1"/>
  <c r="AC3670" i="1" s="1"/>
  <c r="AC3669" i="1" s="1"/>
  <c r="AC3500" i="1"/>
  <c r="AC3499" i="1" s="1"/>
  <c r="AC3498" i="1" s="1"/>
  <c r="AC3472" i="1"/>
  <c r="AC3471" i="1" s="1"/>
  <c r="AC3470" i="1" s="1"/>
  <c r="AC3312" i="1"/>
  <c r="AC3311" i="1" s="1"/>
  <c r="AC3161" i="1"/>
  <c r="AC3160" i="1" s="1"/>
  <c r="AC3376" i="1"/>
  <c r="AC3300" i="1"/>
  <c r="AC2903" i="1"/>
  <c r="AC2902" i="1" s="1"/>
  <c r="AC2901" i="1" s="1"/>
  <c r="AC3043" i="1"/>
  <c r="AC3042" i="1" s="1"/>
  <c r="AC3063" i="1"/>
  <c r="AC3062" i="1" s="1"/>
  <c r="AC3061" i="1" s="1"/>
  <c r="AC2987" i="1"/>
  <c r="AC2986" i="1" s="1"/>
  <c r="AC2979" i="1" s="1"/>
  <c r="AC3047" i="1"/>
  <c r="AC3046" i="1" s="1"/>
  <c r="AC3045" i="1" s="1"/>
  <c r="AC2988" i="1" s="1"/>
  <c r="AC2719" i="1"/>
  <c r="AC2718" i="1" s="1"/>
  <c r="AC2491" i="1"/>
  <c r="AC2490" i="1" s="1"/>
  <c r="AC933" i="1"/>
  <c r="AC932" i="1" s="1"/>
  <c r="AC931" i="1" s="1"/>
  <c r="AC846" i="1"/>
  <c r="AC838" i="1" s="1"/>
  <c r="AC1086" i="1"/>
  <c r="AC111" i="1"/>
  <c r="AC110" i="1" s="1"/>
  <c r="AC107" i="1" s="1"/>
  <c r="AC61" i="1"/>
  <c r="AC60" i="1" s="1"/>
  <c r="AC73" i="1"/>
  <c r="AC3697" i="1"/>
  <c r="AC3696" i="1" s="1"/>
  <c r="AC3641" i="1"/>
  <c r="AC3640" i="1" s="1"/>
  <c r="AC3635" i="1" s="1"/>
  <c r="AC3688" i="1"/>
  <c r="AC3687" i="1" s="1"/>
  <c r="AC3713" i="1"/>
  <c r="AC3712" i="1" s="1"/>
  <c r="AC3711" i="1" s="1"/>
  <c r="AC3515" i="1"/>
  <c r="AC3514" i="1" s="1"/>
  <c r="AC3513" i="1" s="1"/>
  <c r="AC3324" i="1"/>
  <c r="AC3323" i="1" s="1"/>
  <c r="AC3322" i="1" s="1"/>
  <c r="AC3292" i="1"/>
  <c r="AC3291" i="1" s="1"/>
  <c r="AC3290" i="1" s="1"/>
  <c r="AC3510" i="1"/>
  <c r="AC3509" i="1" s="1"/>
  <c r="AC3508" i="1" s="1"/>
  <c r="AC3079" i="1"/>
  <c r="AC3078" i="1" s="1"/>
  <c r="AC3124" i="1"/>
  <c r="AC3123" i="1" s="1"/>
  <c r="AC3120" i="1" s="1"/>
  <c r="AC3107" i="1"/>
  <c r="AC3106" i="1" s="1"/>
  <c r="AC3142" i="1"/>
  <c r="AC3141" i="1" s="1"/>
  <c r="AC3101" i="1"/>
  <c r="AC3100" i="1" s="1"/>
  <c r="AC3000" i="1"/>
  <c r="AC2900" i="1"/>
  <c r="AC2899" i="1" s="1"/>
  <c r="AC2898" i="1" s="1"/>
  <c r="AC2991" i="1"/>
  <c r="AC2990" i="1" s="1"/>
  <c r="AC2871" i="1"/>
  <c r="AC2870" i="1" s="1"/>
  <c r="AC2863" i="1" s="1"/>
  <c r="AC2860" i="1"/>
  <c r="AC2859" i="1" s="1"/>
  <c r="AC2732" i="1"/>
  <c r="AC2731" i="1" s="1"/>
  <c r="AC2730" i="1" s="1"/>
  <c r="AC2875" i="1"/>
  <c r="AC2874" i="1" s="1"/>
  <c r="AC2855" i="1"/>
  <c r="AC2854" i="1" s="1"/>
  <c r="AC2776" i="1"/>
  <c r="AC2775" i="1" s="1"/>
  <c r="AC2749" i="1"/>
  <c r="AC2748" i="1" s="1"/>
  <c r="AC2482" i="1"/>
  <c r="AC2481" i="1" s="1"/>
  <c r="AC2480" i="1" s="1"/>
  <c r="AC2477" i="1"/>
  <c r="AC2476" i="1" s="1"/>
  <c r="AC2475" i="1" s="1"/>
  <c r="AC2337" i="1"/>
  <c r="AC2336" i="1" s="1"/>
  <c r="AC2213" i="1"/>
  <c r="AC2212" i="1" s="1"/>
  <c r="AC2157" i="1"/>
  <c r="AC2156" i="1" s="1"/>
  <c r="AC1977" i="1"/>
  <c r="AC1976" i="1" s="1"/>
  <c r="AC1953" i="1"/>
  <c r="AC1952" i="1" s="1"/>
  <c r="AC1945" i="1"/>
  <c r="AC1944" i="1" s="1"/>
  <c r="AC2462" i="1"/>
  <c r="AC2461" i="1" s="1"/>
  <c r="AC2460" i="1" s="1"/>
  <c r="AC1984" i="1"/>
  <c r="AC1983" i="1" s="1"/>
  <c r="AC1908" i="1"/>
  <c r="AC1907" i="1" s="1"/>
  <c r="AC1905" i="1" s="1"/>
  <c r="AC2512" i="1"/>
  <c r="AC2511" i="1" s="1"/>
  <c r="AC2508" i="1" s="1"/>
  <c r="AC2473" i="1"/>
  <c r="AC2472" i="1" s="1"/>
  <c r="AC2469" i="1" s="1"/>
  <c r="AC2468" i="1" s="1"/>
  <c r="AC2346" i="1"/>
  <c r="AC2345" i="1" s="1"/>
  <c r="AC2344" i="1" s="1"/>
  <c r="AC2275" i="1"/>
  <c r="AC2274" i="1" s="1"/>
  <c r="AC2273" i="1" s="1"/>
  <c r="AC2059" i="1"/>
  <c r="AC2058" i="1" s="1"/>
  <c r="AC2057" i="1" s="1"/>
  <c r="AC2051" i="1"/>
  <c r="AC2050" i="1" s="1"/>
  <c r="AC2027" i="1"/>
  <c r="AC2026" i="1" s="1"/>
  <c r="AC2025" i="1" s="1"/>
  <c r="AC1959" i="1"/>
  <c r="AC1958" i="1" s="1"/>
  <c r="AC1957" i="1" s="1"/>
  <c r="AC1660" i="1"/>
  <c r="AC1659" i="1" s="1"/>
  <c r="AC1576" i="1"/>
  <c r="AC1575" i="1" s="1"/>
  <c r="AC1574" i="1" s="1"/>
  <c r="AC1717" i="1"/>
  <c r="AC1716" i="1" s="1"/>
  <c r="AC1715" i="1" s="1"/>
  <c r="AC1171" i="1"/>
  <c r="AC1170" i="1" s="1"/>
  <c r="AC1169" i="1" s="1"/>
  <c r="AC1168" i="1" s="1"/>
  <c r="AC995" i="1"/>
  <c r="AC994" i="1" s="1"/>
  <c r="AC993" i="1" s="1"/>
  <c r="AC992" i="1" s="1"/>
  <c r="AC759" i="1"/>
  <c r="AC758" i="1" s="1"/>
  <c r="AC1238" i="1"/>
  <c r="AC1237" i="1" s="1"/>
  <c r="AC1234" i="1" s="1"/>
  <c r="AC1186" i="1"/>
  <c r="AC1185" i="1" s="1"/>
  <c r="AC1182" i="1" s="1"/>
  <c r="AC1172" i="1" s="1"/>
  <c r="AC1098" i="1"/>
  <c r="AC1097" i="1" s="1"/>
  <c r="AC1096" i="1" s="1"/>
  <c r="AC974" i="1"/>
  <c r="AC973" i="1" s="1"/>
  <c r="AC878" i="1"/>
  <c r="AC877" i="1" s="1"/>
  <c r="AC750" i="1"/>
  <c r="AC749" i="1" s="1"/>
  <c r="AC1540" i="1"/>
  <c r="AC1539" i="1" s="1"/>
  <c r="AC1484" i="1"/>
  <c r="AC1483" i="1" s="1"/>
  <c r="AC1367" i="1"/>
  <c r="AC1366" i="1" s="1"/>
  <c r="AC1365" i="1" s="1"/>
  <c r="AC1426" i="1"/>
  <c r="AC1425" i="1" s="1"/>
  <c r="AC1404" i="1" s="1"/>
  <c r="AC646" i="1"/>
  <c r="AC645" i="1" s="1"/>
  <c r="AC1328" i="1"/>
  <c r="AC1327" i="1" s="1"/>
  <c r="AC541" i="1"/>
  <c r="AC540" i="1" s="1"/>
  <c r="AC539" i="1" s="1"/>
  <c r="AC527" i="1"/>
  <c r="AC526" i="1" s="1"/>
  <c r="AC538" i="1"/>
  <c r="AC537" i="1" s="1"/>
  <c r="AC484" i="1"/>
  <c r="AC483" i="1" s="1"/>
  <c r="AC492" i="1"/>
  <c r="AC491" i="1" s="1"/>
  <c r="AC657" i="1"/>
  <c r="AC656" i="1" s="1"/>
  <c r="AC320" i="1"/>
  <c r="AC319" i="1" s="1"/>
  <c r="AC314" i="1" s="1"/>
  <c r="AC284" i="1" s="1"/>
  <c r="AC238" i="1" s="1"/>
  <c r="AC3756" i="1"/>
  <c r="AC3755" i="1" s="1"/>
  <c r="AC3331" i="1"/>
  <c r="AC3330" i="1" s="1"/>
  <c r="AC3325" i="1" s="1"/>
  <c r="AC3271" i="1"/>
  <c r="AC3270" i="1" s="1"/>
  <c r="AC3267" i="1" s="1"/>
  <c r="AC3335" i="1"/>
  <c r="AC3334" i="1" s="1"/>
  <c r="AC2828" i="1"/>
  <c r="AC2781" i="1" s="1"/>
  <c r="AC3052" i="1"/>
  <c r="AC2528" i="1"/>
  <c r="AC2507" i="1" s="1"/>
  <c r="AC2723" i="1"/>
  <c r="AC2671" i="1"/>
  <c r="AC2670" i="1" s="1"/>
  <c r="AC2667" i="1" s="1"/>
  <c r="AC2559" i="1"/>
  <c r="AC2558" i="1" s="1"/>
  <c r="AC2555" i="1" s="1"/>
  <c r="AC1899" i="1"/>
  <c r="AC1898" i="1" s="1"/>
  <c r="AC1897" i="1" s="1"/>
  <c r="AC1558" i="1"/>
  <c r="AC1557" i="1" s="1"/>
  <c r="AC1293" i="1"/>
  <c r="AC1292" i="1" s="1"/>
  <c r="AC1291" i="1" s="1"/>
  <c r="AC1290" i="1" s="1"/>
  <c r="AC1017" i="1"/>
  <c r="AC1016" i="1" s="1"/>
  <c r="AC1015" i="1" s="1"/>
  <c r="AC977" i="1"/>
  <c r="AC976" i="1" s="1"/>
  <c r="AC972" i="1" s="1"/>
  <c r="AC971" i="1" s="1"/>
  <c r="AC970" i="1" s="1"/>
  <c r="AC957" i="1"/>
  <c r="AC956" i="1" s="1"/>
  <c r="AC946" i="1" s="1"/>
  <c r="AC761" i="1"/>
  <c r="AC760" i="1" s="1"/>
  <c r="AC757" i="1" s="1"/>
  <c r="AC756" i="1" s="1"/>
  <c r="AC1277" i="1"/>
  <c r="AC1276" i="1" s="1"/>
  <c r="AC1275" i="1" s="1"/>
  <c r="AC1199" i="1" s="1"/>
  <c r="AC1105" i="1"/>
  <c r="AC1104" i="1" s="1"/>
  <c r="AC1103" i="1" s="1"/>
  <c r="AC996" i="1"/>
  <c r="AC114" i="1"/>
  <c r="AC95" i="1" s="1"/>
  <c r="AC245" i="1"/>
  <c r="AC663" i="1"/>
  <c r="AC660" i="1" s="1"/>
  <c r="AC659" i="1" s="1"/>
  <c r="AC653" i="1" s="1"/>
  <c r="AC649" i="1" s="1"/>
  <c r="AC2489" i="1" l="1"/>
  <c r="AC3164" i="1"/>
  <c r="AC3064" i="1" s="1"/>
  <c r="AC2862" i="1"/>
  <c r="AC2861" i="1" s="1"/>
  <c r="AC3333" i="1"/>
  <c r="AC3332" i="1" s="1"/>
  <c r="AC3695" i="1"/>
  <c r="AC1985" i="1"/>
  <c r="AC3414" i="1"/>
  <c r="AC53" i="1"/>
  <c r="AC1468" i="1"/>
  <c r="AC2711" i="1"/>
  <c r="AC1378" i="1"/>
  <c r="AC2017" i="1"/>
  <c r="AC3702" i="1"/>
  <c r="AC3818" i="1"/>
  <c r="AC3503" i="1"/>
  <c r="AC3606" i="1"/>
  <c r="AC3605" i="1" s="1"/>
  <c r="AC3604" i="1" s="1"/>
  <c r="AC1368" i="1"/>
  <c r="AC876" i="1"/>
  <c r="AC3051" i="1"/>
  <c r="AC3050" i="1" s="1"/>
  <c r="AC3289" i="1"/>
  <c r="AC3853" i="1"/>
  <c r="AC3238" i="1"/>
  <c r="AC3517" i="1"/>
  <c r="AC1510" i="1"/>
  <c r="AC1491" i="1" s="1"/>
  <c r="AC3099" i="1"/>
  <c r="Z52" i="1"/>
  <c r="AC1538" i="1"/>
  <c r="AC1537" i="1" s="1"/>
  <c r="AC1356" i="1" s="1"/>
  <c r="AC1049" i="1"/>
  <c r="AC991" i="1" s="1"/>
  <c r="AA52" i="1"/>
  <c r="AB52" i="1"/>
  <c r="AC1167" i="1"/>
  <c r="AC3691" i="1"/>
  <c r="AC1973" i="1"/>
  <c r="AC2165" i="1"/>
  <c r="AC2521" i="1"/>
  <c r="AC2494" i="1"/>
  <c r="AC2474" i="1" s="1"/>
  <c r="AC2467" i="1" s="1"/>
  <c r="AC2772" i="1"/>
  <c r="AC2846" i="1"/>
  <c r="AC3516" i="1"/>
  <c r="AC1358" i="1"/>
  <c r="AC2887" i="1"/>
  <c r="AC3273" i="1"/>
  <c r="AC3272" i="1" s="1"/>
  <c r="AC3398" i="1"/>
  <c r="AC3397" i="1" s="1"/>
  <c r="AC3390" i="1" s="1"/>
  <c r="AC3299" i="1"/>
  <c r="AC3282" i="1" s="1"/>
  <c r="AC1388" i="1"/>
  <c r="AC2139" i="1"/>
  <c r="AC3075" i="1"/>
  <c r="AC773" i="1"/>
  <c r="AC513" i="1" s="1"/>
  <c r="AC2284" i="1"/>
  <c r="AC1562" i="1"/>
  <c r="AC2910" i="1"/>
  <c r="AC3716" i="1"/>
  <c r="AC514" i="1"/>
  <c r="AC1609" i="1"/>
  <c r="AC1608" i="1" s="1"/>
  <c r="AC2042" i="1"/>
  <c r="AC3084" i="1"/>
  <c r="AC482" i="1"/>
  <c r="AC481" i="1" s="1"/>
  <c r="AC480" i="1" s="1"/>
  <c r="AC525" i="1"/>
  <c r="AC2033" i="1"/>
  <c r="AC2024" i="1" s="1"/>
  <c r="AC639" i="1"/>
  <c r="AC1521" i="1"/>
  <c r="AC1403" i="1" s="1"/>
  <c r="AC3136" i="1"/>
  <c r="AC3502" i="1"/>
  <c r="AC466" i="1"/>
  <c r="AC321" i="1" s="1"/>
  <c r="AC554" i="1"/>
  <c r="AC1346" i="1"/>
  <c r="AC1345" i="1" s="1"/>
  <c r="AC2960" i="1"/>
  <c r="AC2921" i="1" s="1"/>
  <c r="AC2879" i="1" s="1"/>
  <c r="AC3678" i="1"/>
  <c r="AC3634" i="1" s="1"/>
  <c r="AC3624" i="1" s="1"/>
  <c r="AC2352" i="1"/>
  <c r="AC2351" i="1" s="1"/>
  <c r="AC2350" i="1" s="1"/>
  <c r="AC2349" i="1" s="1"/>
  <c r="AC1932" i="1" s="1"/>
  <c r="AC744" i="1"/>
  <c r="AC1308" i="1"/>
  <c r="AC1307" i="1" s="1"/>
  <c r="AC2740" i="1"/>
  <c r="AC2703" i="1" s="1"/>
  <c r="AC3030" i="1"/>
  <c r="AC3157" i="1"/>
  <c r="AC1373" i="1"/>
  <c r="AC2733" i="1"/>
  <c r="AC1577" i="1"/>
  <c r="AC1941" i="1"/>
  <c r="AC1940" i="1" s="1"/>
  <c r="AC2710" i="1" l="1"/>
  <c r="AC2886" i="1"/>
  <c r="AC1289" i="1"/>
  <c r="AC3715" i="1"/>
  <c r="AC3714" i="1" s="1"/>
  <c r="AC2056" i="1"/>
  <c r="X52" i="1"/>
  <c r="AC524" i="1"/>
  <c r="AC3074" i="1"/>
  <c r="W52" i="1"/>
  <c r="AC1357" i="1"/>
  <c r="Y52" i="1" l="1"/>
  <c r="AC52" i="1" s="1"/>
  <c r="AH4091" i="1" l="1"/>
  <c r="AH4090" i="1" s="1"/>
  <c r="AG4091" i="1"/>
  <c r="AG4090" i="1" s="1"/>
  <c r="AH4088" i="1"/>
  <c r="AH4087" i="1" s="1"/>
  <c r="AG4088" i="1"/>
  <c r="AG4087" i="1" s="1"/>
  <c r="AH4084" i="1"/>
  <c r="AH4082" i="1" s="1"/>
  <c r="AG4084" i="1"/>
  <c r="AG4082" i="1" s="1"/>
  <c r="AH4063" i="1"/>
  <c r="AG4063" i="1"/>
  <c r="AH4062" i="1"/>
  <c r="AG4062" i="1"/>
  <c r="AH3999" i="1"/>
  <c r="AG3999" i="1"/>
  <c r="AH3998" i="1"/>
  <c r="AG3998" i="1"/>
  <c r="AH3997" i="1"/>
  <c r="AG3997" i="1"/>
  <c r="AH3996" i="1"/>
  <c r="AG3996" i="1"/>
  <c r="AH3995" i="1"/>
  <c r="AG3995" i="1"/>
  <c r="AG3994" i="1" s="1"/>
  <c r="AG3993" i="1" s="1"/>
  <c r="AH3980" i="1"/>
  <c r="AH3979" i="1" s="1"/>
  <c r="AG3980" i="1"/>
  <c r="AG3979" i="1" s="1"/>
  <c r="AH3973" i="1"/>
  <c r="AH3971" i="1" s="1"/>
  <c r="AG3973" i="1"/>
  <c r="AG3971" i="1" s="1"/>
  <c r="AH3963" i="1"/>
  <c r="AG3963" i="1"/>
  <c r="AH3962" i="1"/>
  <c r="AG3962" i="1"/>
  <c r="AH3961" i="1"/>
  <c r="AG3961" i="1"/>
  <c r="AH3960" i="1"/>
  <c r="AG3960" i="1"/>
  <c r="AH3959" i="1"/>
  <c r="AG3959" i="1"/>
  <c r="AH3958" i="1"/>
  <c r="AG3958" i="1"/>
  <c r="AH3957" i="1"/>
  <c r="AG3957" i="1"/>
  <c r="AH3956" i="1"/>
  <c r="AG3956" i="1"/>
  <c r="AH3955" i="1"/>
  <c r="AG3955" i="1"/>
  <c r="AH3954" i="1"/>
  <c r="AG3954" i="1"/>
  <c r="AH3953" i="1"/>
  <c r="AG3953" i="1"/>
  <c r="AH3941" i="1"/>
  <c r="AG3941" i="1"/>
  <c r="AH3940" i="1"/>
  <c r="AG3940" i="1"/>
  <c r="AH3939" i="1"/>
  <c r="AG3939" i="1"/>
  <c r="AH3938" i="1"/>
  <c r="AG3938" i="1"/>
  <c r="AH3937" i="1"/>
  <c r="AG3937" i="1"/>
  <c r="AH3936" i="1"/>
  <c r="AG3936" i="1"/>
  <c r="AH3935" i="1"/>
  <c r="AG3935" i="1"/>
  <c r="AH3934" i="1"/>
  <c r="AG3934" i="1"/>
  <c r="AH3933" i="1"/>
  <c r="AG3933" i="1"/>
  <c r="AH3932" i="1"/>
  <c r="AG3932" i="1"/>
  <c r="AH3931" i="1"/>
  <c r="AG3931" i="1"/>
  <c r="AH3930" i="1"/>
  <c r="AG3930" i="1"/>
  <c r="AH3929" i="1"/>
  <c r="AG3929" i="1"/>
  <c r="AH3928" i="1"/>
  <c r="AG3928" i="1"/>
  <c r="AH3927" i="1"/>
  <c r="AG3927" i="1"/>
  <c r="AH3926" i="1"/>
  <c r="AG3926" i="1"/>
  <c r="AH3925" i="1"/>
  <c r="AG3925" i="1"/>
  <c r="AG3924" i="1" s="1"/>
  <c r="AH3909" i="1"/>
  <c r="AG3909" i="1"/>
  <c r="AH3908" i="1"/>
  <c r="AG3908" i="1"/>
  <c r="AH3907" i="1"/>
  <c r="AG3907" i="1"/>
  <c r="AH3906" i="1"/>
  <c r="AG3906" i="1"/>
  <c r="AH3905" i="1"/>
  <c r="AG3905" i="1"/>
  <c r="AH3904" i="1"/>
  <c r="AG3904" i="1"/>
  <c r="AH3903" i="1"/>
  <c r="AG3903" i="1"/>
  <c r="AH3902" i="1"/>
  <c r="AG3902" i="1"/>
  <c r="AH3901" i="1"/>
  <c r="AG3901" i="1"/>
  <c r="AH3900" i="1"/>
  <c r="AG3900" i="1"/>
  <c r="AH3899" i="1"/>
  <c r="AG3899" i="1"/>
  <c r="AH3898" i="1"/>
  <c r="AG3898" i="1"/>
  <c r="AH3897" i="1"/>
  <c r="AG3897" i="1"/>
  <c r="AH3896" i="1"/>
  <c r="AG3896" i="1"/>
  <c r="AH3895" i="1"/>
  <c r="AG3895" i="1"/>
  <c r="AH3894" i="1"/>
  <c r="AG3894" i="1"/>
  <c r="AH3893" i="1"/>
  <c r="AG3893" i="1"/>
  <c r="AH3892" i="1"/>
  <c r="AG3892" i="1"/>
  <c r="AH3891" i="1"/>
  <c r="AG3891" i="1"/>
  <c r="AH3890" i="1"/>
  <c r="AG3890" i="1"/>
  <c r="AH3889" i="1"/>
  <c r="AG3889" i="1"/>
  <c r="AH3888" i="1"/>
  <c r="AG3888" i="1"/>
  <c r="AH3887" i="1"/>
  <c r="AG3887" i="1"/>
  <c r="AH3886" i="1"/>
  <c r="AG3886" i="1"/>
  <c r="AH3885" i="1"/>
  <c r="AG3885" i="1"/>
  <c r="AH3683" i="1"/>
  <c r="AH3682" i="1" s="1"/>
  <c r="AG3683" i="1"/>
  <c r="AG3682" i="1" s="1"/>
  <c r="AH3680" i="1"/>
  <c r="AH3679" i="1" s="1"/>
  <c r="AG3680" i="1"/>
  <c r="AG3679" i="1" s="1"/>
  <c r="AH3677" i="1"/>
  <c r="AG3677" i="1"/>
  <c r="AH3676" i="1"/>
  <c r="AG3676" i="1"/>
  <c r="AH3675" i="1"/>
  <c r="AG3675" i="1"/>
  <c r="AH3673" i="1"/>
  <c r="AG3673" i="1"/>
  <c r="AH3672" i="1"/>
  <c r="AG3672" i="1"/>
  <c r="AH3671" i="1"/>
  <c r="AG3671" i="1"/>
  <c r="AH3661" i="1"/>
  <c r="AG3661" i="1"/>
  <c r="AH3660" i="1"/>
  <c r="AG3660" i="1"/>
  <c r="AH3659" i="1"/>
  <c r="AH3658" i="1" s="1"/>
  <c r="AH3657" i="1" s="1"/>
  <c r="AG3659" i="1"/>
  <c r="AG3658" i="1" s="1"/>
  <c r="AG3657" i="1" s="1"/>
  <c r="AH3653" i="1"/>
  <c r="AG3653" i="1"/>
  <c r="AH3651" i="1"/>
  <c r="AG3651" i="1"/>
  <c r="AH3647" i="1"/>
  <c r="AG3647" i="1"/>
  <c r="AH3630" i="1"/>
  <c r="AG3630" i="1"/>
  <c r="AH3487" i="1"/>
  <c r="AG3487" i="1"/>
  <c r="AH3484" i="1"/>
  <c r="AH3483" i="1" s="1"/>
  <c r="AG3484" i="1"/>
  <c r="AG3483" i="1" s="1"/>
  <c r="AH3480" i="1"/>
  <c r="AG3480" i="1"/>
  <c r="AH3456" i="1"/>
  <c r="AG3456" i="1"/>
  <c r="AH3455" i="1"/>
  <c r="AG3455" i="1"/>
  <c r="AH3444" i="1"/>
  <c r="AG3444" i="1"/>
  <c r="AG3443" i="1" s="1"/>
  <c r="AG3438" i="1" s="1"/>
  <c r="AH3432" i="1"/>
  <c r="AG3432" i="1"/>
  <c r="AH3431" i="1"/>
  <c r="AG3431" i="1"/>
  <c r="AH3421" i="1"/>
  <c r="AG3421" i="1"/>
  <c r="AH3419" i="1"/>
  <c r="AG3419" i="1"/>
  <c r="AH3417" i="1"/>
  <c r="AG3417" i="1"/>
  <c r="AH3407" i="1"/>
  <c r="AG3407" i="1"/>
  <c r="AH3404" i="1"/>
  <c r="AG3404" i="1"/>
  <c r="AH3400" i="1"/>
  <c r="AG3400" i="1"/>
  <c r="AH3396" i="1"/>
  <c r="AG3396" i="1"/>
  <c r="AH3255" i="1"/>
  <c r="AG3255" i="1"/>
  <c r="AH3254" i="1"/>
  <c r="AG3254" i="1"/>
  <c r="AH3253" i="1"/>
  <c r="AG3253" i="1"/>
  <c r="AH3252" i="1"/>
  <c r="AG3252" i="1"/>
  <c r="AH3230" i="1"/>
  <c r="AH3228" i="1" s="1"/>
  <c r="AH3225" i="1" s="1"/>
  <c r="AG3230" i="1"/>
  <c r="AG3228" i="1" s="1"/>
  <c r="AG3225" i="1" s="1"/>
  <c r="AH3213" i="1"/>
  <c r="AG3213" i="1"/>
  <c r="AH3212" i="1"/>
  <c r="AG3212" i="1"/>
  <c r="AH3211" i="1"/>
  <c r="AG3211" i="1"/>
  <c r="AH3210" i="1"/>
  <c r="AG3210" i="1"/>
  <c r="AH3209" i="1"/>
  <c r="AG3209" i="1"/>
  <c r="AH3208" i="1"/>
  <c r="AG3208" i="1"/>
  <c r="AH3207" i="1"/>
  <c r="AG3207" i="1"/>
  <c r="AH3206" i="1"/>
  <c r="AG3206" i="1"/>
  <c r="AH3205" i="1"/>
  <c r="AG3205" i="1"/>
  <c r="AH3204" i="1"/>
  <c r="AG3204" i="1"/>
  <c r="AH3203" i="1"/>
  <c r="AH3192" i="1" s="1"/>
  <c r="AH3165" i="1" s="1"/>
  <c r="AG3203" i="1"/>
  <c r="AG3192" i="1" s="1"/>
  <c r="AG3165" i="1" s="1"/>
  <c r="AH3149" i="1"/>
  <c r="AG3149" i="1"/>
  <c r="AH3049" i="1"/>
  <c r="AG3049" i="1"/>
  <c r="AH3047" i="1"/>
  <c r="AG3047" i="1"/>
  <c r="AH3009" i="1"/>
  <c r="AG3009" i="1"/>
  <c r="AH3008" i="1"/>
  <c r="AG3008" i="1"/>
  <c r="AH3007" i="1"/>
  <c r="AG3007" i="1"/>
  <c r="AH3006" i="1"/>
  <c r="AG3006" i="1"/>
  <c r="AH3005" i="1"/>
  <c r="AG3005" i="1"/>
  <c r="AH3004" i="1"/>
  <c r="AG3004" i="1"/>
  <c r="AH3003" i="1"/>
  <c r="AG3003" i="1"/>
  <c r="AH3002" i="1"/>
  <c r="AG3002" i="1"/>
  <c r="AH3001" i="1"/>
  <c r="AG3001" i="1"/>
  <c r="AH2971" i="1"/>
  <c r="AG2971" i="1"/>
  <c r="AH2966" i="1"/>
  <c r="AG2966" i="1"/>
  <c r="AH2965" i="1"/>
  <c r="AG2965" i="1"/>
  <c r="AH2964" i="1"/>
  <c r="AG2964" i="1"/>
  <c r="AH2932" i="1"/>
  <c r="AH2931" i="1" s="1"/>
  <c r="AH2922" i="1" s="1"/>
  <c r="AG2932" i="1"/>
  <c r="AG2931" i="1" s="1"/>
  <c r="AG2922" i="1" s="1"/>
  <c r="AH2885" i="1"/>
  <c r="AH2884" i="1" s="1"/>
  <c r="AH2881" i="1" s="1"/>
  <c r="AH2880" i="1" s="1"/>
  <c r="AG2885" i="1"/>
  <c r="AH2858" i="1"/>
  <c r="AH2857" i="1" s="1"/>
  <c r="AH2856" i="1" s="1"/>
  <c r="AG2858" i="1"/>
  <c r="AG2857" i="1" s="1"/>
  <c r="AG2856" i="1" s="1"/>
  <c r="AH2845" i="1"/>
  <c r="AG2845" i="1"/>
  <c r="AH2842" i="1"/>
  <c r="AG2842" i="1"/>
  <c r="AH2841" i="1"/>
  <c r="AG2841" i="1"/>
  <c r="AH2840" i="1"/>
  <c r="AG2840" i="1"/>
  <c r="AH2839" i="1"/>
  <c r="AG2839" i="1"/>
  <c r="AH2833" i="1"/>
  <c r="AG2833" i="1"/>
  <c r="AH2832" i="1"/>
  <c r="AG2832" i="1"/>
  <c r="AH2831" i="1"/>
  <c r="AG2831" i="1"/>
  <c r="AH2830" i="1"/>
  <c r="AG2830" i="1"/>
  <c r="AH2810" i="1"/>
  <c r="AG2810" i="1"/>
  <c r="AH2809" i="1"/>
  <c r="AG2809" i="1"/>
  <c r="AH2808" i="1"/>
  <c r="AG2808" i="1"/>
  <c r="AH2807" i="1"/>
  <c r="AG2807" i="1"/>
  <c r="AH2806" i="1"/>
  <c r="AG2806" i="1"/>
  <c r="AH2805" i="1"/>
  <c r="AG2805" i="1"/>
  <c r="AH2804" i="1"/>
  <c r="AG2804" i="1"/>
  <c r="AH2803" i="1"/>
  <c r="AG2803" i="1"/>
  <c r="AH2802" i="1"/>
  <c r="AG2802" i="1"/>
  <c r="AH2801" i="1"/>
  <c r="AG2801" i="1"/>
  <c r="AH2800" i="1"/>
  <c r="AG2800" i="1"/>
  <c r="AH2799" i="1"/>
  <c r="AG2799" i="1"/>
  <c r="AH2798" i="1"/>
  <c r="AG2798" i="1"/>
  <c r="AH2797" i="1"/>
  <c r="AG2797" i="1"/>
  <c r="AH2796" i="1"/>
  <c r="AG2796" i="1"/>
  <c r="AH2795" i="1"/>
  <c r="AG2795" i="1"/>
  <c r="AH2794" i="1"/>
  <c r="AG2794" i="1"/>
  <c r="AH2793" i="1"/>
  <c r="AG2793" i="1"/>
  <c r="AH2792" i="1"/>
  <c r="AG2792" i="1"/>
  <c r="AH2791" i="1"/>
  <c r="AG2791" i="1"/>
  <c r="AH2790" i="1"/>
  <c r="AG2790" i="1"/>
  <c r="AH2789" i="1"/>
  <c r="AG2789" i="1"/>
  <c r="AH2767" i="1"/>
  <c r="AG2767" i="1"/>
  <c r="AH2766" i="1"/>
  <c r="AG2766" i="1"/>
  <c r="AH2765" i="1"/>
  <c r="AG2765" i="1"/>
  <c r="AH2764" i="1"/>
  <c r="AG2764" i="1"/>
  <c r="AH2763" i="1"/>
  <c r="AG2763" i="1"/>
  <c r="AH2753" i="1"/>
  <c r="AG2753" i="1"/>
  <c r="AH2745" i="1"/>
  <c r="AH2744" i="1" s="1"/>
  <c r="AH2741" i="1" s="1"/>
  <c r="AG2745" i="1"/>
  <c r="AG2744" i="1" s="1"/>
  <c r="AG2741" i="1" s="1"/>
  <c r="AH2709" i="1"/>
  <c r="AG2709" i="1"/>
  <c r="AH2653" i="1"/>
  <c r="AG2653" i="1"/>
  <c r="AH2652" i="1"/>
  <c r="AG2652" i="1"/>
  <c r="AH2651" i="1"/>
  <c r="AG2651" i="1"/>
  <c r="AH2650" i="1"/>
  <c r="AG2650" i="1"/>
  <c r="AH2649" i="1"/>
  <c r="AH2648" i="1" s="1"/>
  <c r="AG2649" i="1"/>
  <c r="AG2648" i="1" s="1"/>
  <c r="AH2617" i="1"/>
  <c r="AG2617" i="1"/>
  <c r="AH2616" i="1"/>
  <c r="AG2616" i="1"/>
  <c r="AH2615" i="1"/>
  <c r="AG2615" i="1"/>
  <c r="AH2614" i="1"/>
  <c r="AG2614" i="1"/>
  <c r="AH2613" i="1"/>
  <c r="AG2613" i="1"/>
  <c r="AH2612" i="1"/>
  <c r="AG2612" i="1"/>
  <c r="AH2611" i="1"/>
  <c r="AG2611" i="1"/>
  <c r="AH2610" i="1"/>
  <c r="AG2610" i="1"/>
  <c r="AH2609" i="1"/>
  <c r="AG2609" i="1"/>
  <c r="AH2608" i="1"/>
  <c r="AG2608" i="1"/>
  <c r="AG2607" i="1" s="1"/>
  <c r="AG2602" i="1" s="1"/>
  <c r="AH2568" i="1"/>
  <c r="AH2567" i="1" s="1"/>
  <c r="AH2563" i="1" s="1"/>
  <c r="AG2568" i="1"/>
  <c r="AG2567" i="1" s="1"/>
  <c r="AG2563" i="1" s="1"/>
  <c r="AH2552" i="1"/>
  <c r="AG2552" i="1"/>
  <c r="AH2534" i="1"/>
  <c r="AG2534" i="1"/>
  <c r="AH2530" i="1"/>
  <c r="AG2530" i="1"/>
  <c r="AH2506" i="1"/>
  <c r="AG2506" i="1"/>
  <c r="AH2500" i="1"/>
  <c r="AG2500" i="1"/>
  <c r="AH2496" i="1"/>
  <c r="AG2496" i="1"/>
  <c r="AH2482" i="1"/>
  <c r="AG2482" i="1"/>
  <c r="AH2473" i="1"/>
  <c r="AG2473" i="1"/>
  <c r="AH2354" i="1"/>
  <c r="AG2354" i="1"/>
  <c r="AH2353" i="1"/>
  <c r="AG2353" i="1"/>
  <c r="AH1799" i="1"/>
  <c r="AG1799" i="1"/>
  <c r="AH1798" i="1"/>
  <c r="AG1798" i="1"/>
  <c r="AH1797" i="1"/>
  <c r="AG1797" i="1"/>
  <c r="AH1796" i="1"/>
  <c r="AG1796" i="1"/>
  <c r="AH1795" i="1"/>
  <c r="AG1795" i="1"/>
  <c r="AH1794" i="1"/>
  <c r="AG1794" i="1"/>
  <c r="AH1793" i="1"/>
  <c r="AG1793" i="1"/>
  <c r="AH1792" i="1"/>
  <c r="AG1792" i="1"/>
  <c r="AH1791" i="1"/>
  <c r="AG1791" i="1"/>
  <c r="AH1790" i="1"/>
  <c r="AG1790" i="1"/>
  <c r="AH1789" i="1"/>
  <c r="AG1789" i="1"/>
  <c r="AH1788" i="1"/>
  <c r="AG1788" i="1"/>
  <c r="AH1787" i="1"/>
  <c r="AG1787" i="1"/>
  <c r="AH1786" i="1"/>
  <c r="AG1786" i="1"/>
  <c r="AH1785" i="1"/>
  <c r="AG1785" i="1"/>
  <c r="AH1784" i="1"/>
  <c r="AG1784" i="1"/>
  <c r="AH1783" i="1"/>
  <c r="AG1783" i="1"/>
  <c r="AH1782" i="1"/>
  <c r="AG1782" i="1"/>
  <c r="AH1560" i="1"/>
  <c r="AG1560" i="1"/>
  <c r="AH1559" i="1"/>
  <c r="AG1559" i="1"/>
  <c r="AH1544" i="1"/>
  <c r="AG1544" i="1"/>
  <c r="AH1277" i="1"/>
  <c r="AG1277" i="1"/>
  <c r="AH1272" i="1"/>
  <c r="AG1272" i="1"/>
  <c r="AH1263" i="1"/>
  <c r="AG1263" i="1"/>
  <c r="AH1252" i="1"/>
  <c r="AG1252" i="1"/>
  <c r="AH1251" i="1"/>
  <c r="AG1251" i="1"/>
  <c r="AH1250" i="1"/>
  <c r="AG1250" i="1"/>
  <c r="AH1249" i="1"/>
  <c r="AG1249" i="1"/>
  <c r="AH1248" i="1"/>
  <c r="AG1248" i="1"/>
  <c r="AH1247" i="1"/>
  <c r="AG1247" i="1"/>
  <c r="AH1246" i="1"/>
  <c r="AG1246" i="1"/>
  <c r="AH1245" i="1"/>
  <c r="AG1245" i="1"/>
  <c r="AH1244" i="1"/>
  <c r="AG1244" i="1"/>
  <c r="AG1241" i="1" s="1"/>
  <c r="AG1240" i="1" s="1"/>
  <c r="AH1216" i="1"/>
  <c r="AG1216" i="1"/>
  <c r="AH1215" i="1"/>
  <c r="AG1215" i="1"/>
  <c r="AG1214" i="1" s="1"/>
  <c r="AH1210" i="1"/>
  <c r="AG1210" i="1"/>
  <c r="AH1209" i="1"/>
  <c r="AG1209" i="1"/>
  <c r="AH1208" i="1"/>
  <c r="AG1208" i="1"/>
  <c r="AH1207" i="1"/>
  <c r="AG1207" i="1"/>
  <c r="AH1206" i="1"/>
  <c r="AG1206" i="1"/>
  <c r="AH1205" i="1"/>
  <c r="AG1205" i="1"/>
  <c r="AH1204" i="1"/>
  <c r="AG1204" i="1"/>
  <c r="AH1191" i="1"/>
  <c r="AG1191" i="1"/>
  <c r="AH1188" i="1"/>
  <c r="AG1188" i="1"/>
  <c r="AH1186" i="1"/>
  <c r="AG1186" i="1"/>
  <c r="AH1184" i="1"/>
  <c r="AG1184" i="1"/>
  <c r="AH1142" i="1"/>
  <c r="AG1142" i="1"/>
  <c r="AH1141" i="1"/>
  <c r="AG1141" i="1"/>
  <c r="AH1140" i="1"/>
  <c r="AG1140" i="1"/>
  <c r="AH1139" i="1"/>
  <c r="AG1139" i="1"/>
  <c r="AH1138" i="1"/>
  <c r="AG1138" i="1"/>
  <c r="AH1137" i="1"/>
  <c r="AG1137" i="1"/>
  <c r="AH1136" i="1"/>
  <c r="AG1136" i="1"/>
  <c r="AH1135" i="1"/>
  <c r="AG1135" i="1"/>
  <c r="AH1118" i="1"/>
  <c r="AG1118" i="1"/>
  <c r="AH1117" i="1"/>
  <c r="AG1117" i="1"/>
  <c r="AH1116" i="1"/>
  <c r="AG1116" i="1"/>
  <c r="AH1115" i="1"/>
  <c r="AG1115" i="1"/>
  <c r="AH1114" i="1"/>
  <c r="AG1114" i="1"/>
  <c r="AH1113" i="1"/>
  <c r="AG1113" i="1"/>
  <c r="AH1112" i="1"/>
  <c r="AG1112" i="1"/>
  <c r="AH1111" i="1"/>
  <c r="AG1111" i="1"/>
  <c r="AH1110" i="1"/>
  <c r="AG1110" i="1"/>
  <c r="AH1109" i="1"/>
  <c r="AG1109" i="1"/>
  <c r="AH1105" i="1"/>
  <c r="AG1105" i="1"/>
  <c r="AH1093" i="1"/>
  <c r="AG1093" i="1"/>
  <c r="AH1092" i="1"/>
  <c r="AG1092" i="1"/>
  <c r="AH1091" i="1"/>
  <c r="AG1091" i="1"/>
  <c r="AH1088" i="1"/>
  <c r="AH1087" i="1" s="1"/>
  <c r="AG1088" i="1"/>
  <c r="AG1087" i="1" s="1"/>
  <c r="AH1078" i="1"/>
  <c r="AH1077" i="1" s="1"/>
  <c r="AG1078" i="1"/>
  <c r="AG1077" i="1" s="1"/>
  <c r="AH1071" i="1"/>
  <c r="AG1071" i="1"/>
  <c r="AH1070" i="1"/>
  <c r="AG1070" i="1"/>
  <c r="AH1069" i="1"/>
  <c r="AG1069" i="1"/>
  <c r="AH1068" i="1"/>
  <c r="AG1068" i="1"/>
  <c r="AH1067" i="1"/>
  <c r="AG1067" i="1"/>
  <c r="AH1066" i="1"/>
  <c r="AG1066" i="1"/>
  <c r="AH1065" i="1"/>
  <c r="AH1063" i="1" s="1"/>
  <c r="AG1065" i="1"/>
  <c r="AG1063" i="1" s="1"/>
  <c r="AG1050" i="1" s="1"/>
  <c r="AH1036" i="1"/>
  <c r="AG1036" i="1"/>
  <c r="AH1028" i="1"/>
  <c r="AG1028" i="1"/>
  <c r="AH1027" i="1"/>
  <c r="AG1027" i="1"/>
  <c r="AH1026" i="1"/>
  <c r="AG1026" i="1"/>
  <c r="AH1025" i="1"/>
  <c r="AG1025" i="1"/>
  <c r="AH1024" i="1"/>
  <c r="AG1024" i="1"/>
  <c r="AH1023" i="1"/>
  <c r="AG1023" i="1"/>
  <c r="AH1022" i="1"/>
  <c r="AG1022" i="1"/>
  <c r="AH1021" i="1"/>
  <c r="AG1021" i="1"/>
  <c r="AH1020" i="1"/>
  <c r="AG1020" i="1"/>
  <c r="AH1019" i="1"/>
  <c r="AG1019" i="1"/>
  <c r="AH1018" i="1"/>
  <c r="AG1018" i="1"/>
  <c r="AH1017" i="1"/>
  <c r="AG1017" i="1"/>
  <c r="AH1012" i="1"/>
  <c r="AG1012" i="1"/>
  <c r="AH1011" i="1"/>
  <c r="AG1011" i="1"/>
  <c r="AH1010" i="1"/>
  <c r="AG1010" i="1"/>
  <c r="AH1008" i="1"/>
  <c r="AG1008" i="1"/>
  <c r="AH1005" i="1"/>
  <c r="AG1005" i="1"/>
  <c r="AH977" i="1"/>
  <c r="AH976" i="1" s="1"/>
  <c r="AH972" i="1" s="1"/>
  <c r="AH971" i="1" s="1"/>
  <c r="AH970" i="1" s="1"/>
  <c r="AG977" i="1"/>
  <c r="AG976" i="1" s="1"/>
  <c r="AG972" i="1" s="1"/>
  <c r="AG971" i="1" s="1"/>
  <c r="AH864" i="1"/>
  <c r="AG864" i="1"/>
  <c r="AH863" i="1"/>
  <c r="AG863" i="1"/>
  <c r="AH862" i="1"/>
  <c r="AG862" i="1"/>
  <c r="AH861" i="1"/>
  <c r="AG861" i="1"/>
  <c r="AH860" i="1"/>
  <c r="AG860" i="1"/>
  <c r="AH859" i="1"/>
  <c r="AG859" i="1"/>
  <c r="AH858" i="1"/>
  <c r="AG858" i="1"/>
  <c r="AH857" i="1"/>
  <c r="AG857" i="1"/>
  <c r="AH856" i="1"/>
  <c r="AG856" i="1"/>
  <c r="AH855" i="1"/>
  <c r="AG855" i="1"/>
  <c r="AH854" i="1"/>
  <c r="AG854" i="1"/>
  <c r="AH853" i="1"/>
  <c r="AG853" i="1"/>
  <c r="AH852" i="1"/>
  <c r="AG852" i="1"/>
  <c r="AH851" i="1"/>
  <c r="AG851" i="1"/>
  <c r="AH850" i="1"/>
  <c r="AG850" i="1"/>
  <c r="AH849" i="1"/>
  <c r="AG849" i="1"/>
  <c r="AH794" i="1"/>
  <c r="AG794" i="1"/>
  <c r="AH793" i="1"/>
  <c r="AG793" i="1"/>
  <c r="AH792" i="1"/>
  <c r="AG792" i="1"/>
  <c r="AH791" i="1"/>
  <c r="AG791" i="1"/>
  <c r="AH790" i="1"/>
  <c r="AG790" i="1"/>
  <c r="AH789" i="1"/>
  <c r="AG789" i="1"/>
  <c r="AH788" i="1"/>
  <c r="AG788" i="1"/>
  <c r="AH787" i="1"/>
  <c r="AG787" i="1"/>
  <c r="AH786" i="1"/>
  <c r="AG786" i="1"/>
  <c r="AH785" i="1"/>
  <c r="AG785" i="1"/>
  <c r="AH784" i="1"/>
  <c r="AG784" i="1"/>
  <c r="AH783" i="1"/>
  <c r="AG783" i="1"/>
  <c r="AH782" i="1"/>
  <c r="AG782" i="1"/>
  <c r="AH781" i="1"/>
  <c r="AG781" i="1"/>
  <c r="AH780" i="1"/>
  <c r="AG780" i="1"/>
  <c r="AH779" i="1"/>
  <c r="AG779" i="1"/>
  <c r="AH778" i="1"/>
  <c r="AG778" i="1"/>
  <c r="AH777" i="1"/>
  <c r="AG777" i="1"/>
  <c r="AH776" i="1"/>
  <c r="AG776" i="1"/>
  <c r="AG775" i="1" s="1"/>
  <c r="AG774" i="1" s="1"/>
  <c r="AH723" i="1"/>
  <c r="AG723" i="1"/>
  <c r="AH722" i="1"/>
  <c r="AG722" i="1"/>
  <c r="AH721" i="1"/>
  <c r="AG721" i="1"/>
  <c r="AH720" i="1"/>
  <c r="AG720" i="1"/>
  <c r="AH719" i="1"/>
  <c r="AG719" i="1"/>
  <c r="AH718" i="1"/>
  <c r="AG718" i="1"/>
  <c r="AH717" i="1"/>
  <c r="AG717" i="1"/>
  <c r="AH716" i="1"/>
  <c r="AG716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AH704" i="1"/>
  <c r="AG704" i="1"/>
  <c r="AH703" i="1"/>
  <c r="AG703" i="1"/>
  <c r="AH702" i="1"/>
  <c r="AG702" i="1"/>
  <c r="AH701" i="1"/>
  <c r="AG701" i="1"/>
  <c r="AH700" i="1"/>
  <c r="AG700" i="1"/>
  <c r="AH699" i="1"/>
  <c r="AG699" i="1"/>
  <c r="AH698" i="1"/>
  <c r="AG698" i="1"/>
  <c r="AH697" i="1"/>
  <c r="AG697" i="1"/>
  <c r="AH696" i="1"/>
  <c r="AG696" i="1"/>
  <c r="AH695" i="1"/>
  <c r="AG695" i="1"/>
  <c r="AH694" i="1"/>
  <c r="AG694" i="1"/>
  <c r="AH693" i="1"/>
  <c r="AG693" i="1"/>
  <c r="AH692" i="1"/>
  <c r="AG692" i="1"/>
  <c r="AH691" i="1"/>
  <c r="AG691" i="1"/>
  <c r="AH690" i="1"/>
  <c r="AG690" i="1"/>
  <c r="AH689" i="1"/>
  <c r="AG689" i="1"/>
  <c r="AH688" i="1"/>
  <c r="AG688" i="1"/>
  <c r="AH687" i="1"/>
  <c r="AG687" i="1"/>
  <c r="AH686" i="1"/>
  <c r="AG686" i="1"/>
  <c r="AH685" i="1"/>
  <c r="AG685" i="1"/>
  <c r="AH684" i="1"/>
  <c r="AG684" i="1"/>
  <c r="AH683" i="1"/>
  <c r="AG683" i="1"/>
  <c r="AH682" i="1"/>
  <c r="AG682" i="1"/>
  <c r="AH681" i="1"/>
  <c r="AG681" i="1"/>
  <c r="AH680" i="1"/>
  <c r="AG680" i="1"/>
  <c r="AH679" i="1"/>
  <c r="AG679" i="1"/>
  <c r="AH678" i="1"/>
  <c r="AG678" i="1"/>
  <c r="AH677" i="1"/>
  <c r="AG677" i="1"/>
  <c r="AH676" i="1"/>
  <c r="AG676" i="1"/>
  <c r="AH675" i="1"/>
  <c r="AG675" i="1"/>
  <c r="AH674" i="1"/>
  <c r="AG674" i="1"/>
  <c r="AH673" i="1"/>
  <c r="AG673" i="1"/>
  <c r="AH672" i="1"/>
  <c r="AG672" i="1"/>
  <c r="AH671" i="1"/>
  <c r="AG671" i="1"/>
  <c r="AH670" i="1"/>
  <c r="AG670" i="1"/>
  <c r="AH669" i="1"/>
  <c r="AG669" i="1"/>
  <c r="AH668" i="1"/>
  <c r="AG668" i="1"/>
  <c r="AH667" i="1"/>
  <c r="AG667" i="1"/>
  <c r="AH666" i="1"/>
  <c r="AG666" i="1"/>
  <c r="AH665" i="1"/>
  <c r="AG665" i="1"/>
  <c r="AH664" i="1"/>
  <c r="AG664" i="1"/>
  <c r="AH663" i="1"/>
  <c r="AG663" i="1"/>
  <c r="AH662" i="1"/>
  <c r="AG662" i="1"/>
  <c r="AH661" i="1"/>
  <c r="AG661" i="1"/>
  <c r="AH320" i="1"/>
  <c r="AG320" i="1"/>
  <c r="AH318" i="1"/>
  <c r="AG318" i="1"/>
  <c r="AH296" i="1"/>
  <c r="AH295" i="1" s="1"/>
  <c r="AH290" i="1" s="1"/>
  <c r="AG296" i="1"/>
  <c r="AG295" i="1" s="1"/>
  <c r="AG290" i="1" s="1"/>
  <c r="AH270" i="1"/>
  <c r="AG270" i="1"/>
  <c r="AH244" i="1"/>
  <c r="AG244" i="1"/>
  <c r="AH225" i="1"/>
  <c r="AG225" i="1"/>
  <c r="AH209" i="1"/>
  <c r="AG209" i="1"/>
  <c r="AH208" i="1"/>
  <c r="AG208" i="1"/>
  <c r="AH201" i="1"/>
  <c r="AH199" i="1" s="1"/>
  <c r="AG201" i="1"/>
  <c r="AG199" i="1" s="1"/>
  <c r="AH195" i="1"/>
  <c r="AG195" i="1"/>
  <c r="AH194" i="1"/>
  <c r="AG194" i="1"/>
  <c r="AH193" i="1"/>
  <c r="AG193" i="1"/>
  <c r="AH192" i="1"/>
  <c r="AG192" i="1"/>
  <c r="AH191" i="1"/>
  <c r="AG191" i="1"/>
  <c r="AH190" i="1"/>
  <c r="AG190" i="1"/>
  <c r="AH189" i="1"/>
  <c r="AG189" i="1"/>
  <c r="AH188" i="1"/>
  <c r="AG188" i="1"/>
  <c r="AG186" i="1" s="1"/>
  <c r="AH179" i="1"/>
  <c r="AH167" i="1" s="1"/>
  <c r="AG179" i="1"/>
  <c r="AG167" i="1" s="1"/>
  <c r="AH120" i="1"/>
  <c r="AG120" i="1"/>
  <c r="AH116" i="1"/>
  <c r="AG116" i="1"/>
  <c r="AG115" i="1" s="1"/>
  <c r="AH59" i="1"/>
  <c r="AG59" i="1"/>
  <c r="AG58" i="1" s="1"/>
  <c r="AG55" i="1" s="1"/>
  <c r="AD59" i="1"/>
  <c r="AE59" i="1"/>
  <c r="AH775" i="1" l="1"/>
  <c r="AH774" i="1" s="1"/>
  <c r="AH1050" i="1"/>
  <c r="AH1214" i="1"/>
  <c r="AH1241" i="1"/>
  <c r="AH1240" i="1" s="1"/>
  <c r="AH2607" i="1"/>
  <c r="AH2602" i="1" s="1"/>
  <c r="AH3924" i="1"/>
  <c r="AH3994" i="1"/>
  <c r="AH3993" i="1" s="1"/>
  <c r="AG846" i="1"/>
  <c r="AG838" i="1" s="1"/>
  <c r="AG1016" i="1"/>
  <c r="AG1015" i="1" s="1"/>
  <c r="AG1107" i="1"/>
  <c r="AG1106" i="1" s="1"/>
  <c r="AG1131" i="1"/>
  <c r="AG1130" i="1" s="1"/>
  <c r="AG1201" i="1"/>
  <c r="AG1200" i="1" s="1"/>
  <c r="AG2562" i="1"/>
  <c r="AG2787" i="1"/>
  <c r="AG2782" i="1" s="1"/>
  <c r="AG2829" i="1"/>
  <c r="AG2963" i="1"/>
  <c r="AG2999" i="1"/>
  <c r="AG2989" i="1" s="1"/>
  <c r="AG3164" i="1"/>
  <c r="AG3251" i="1"/>
  <c r="AG3248" i="1" s="1"/>
  <c r="AG3453" i="1"/>
  <c r="AG3446" i="1" s="1"/>
  <c r="AG3445" i="1" s="1"/>
  <c r="AG3678" i="1"/>
  <c r="AG3883" i="1"/>
  <c r="AG3882" i="1" s="1"/>
  <c r="AG3952" i="1"/>
  <c r="AG4060" i="1"/>
  <c r="AG4075" i="1"/>
  <c r="AG773" i="1"/>
  <c r="AH846" i="1"/>
  <c r="AH838" i="1" s="1"/>
  <c r="AH1016" i="1"/>
  <c r="AH1015" i="1" s="1"/>
  <c r="AH1107" i="1"/>
  <c r="AH1106" i="1" s="1"/>
  <c r="AH1131" i="1"/>
  <c r="AH1130" i="1" s="1"/>
  <c r="AH1201" i="1"/>
  <c r="AH1200" i="1" s="1"/>
  <c r="AH2562" i="1"/>
  <c r="AH2787" i="1"/>
  <c r="AH2782" i="1" s="1"/>
  <c r="AH2829" i="1"/>
  <c r="AH2963" i="1"/>
  <c r="AH2999" i="1"/>
  <c r="AH2989" i="1" s="1"/>
  <c r="AH3251" i="1"/>
  <c r="AH3248" i="1" s="1"/>
  <c r="AH3164" i="1" s="1"/>
  <c r="AH3453" i="1"/>
  <c r="AH3446" i="1" s="1"/>
  <c r="AH3445" i="1" s="1"/>
  <c r="AH3678" i="1"/>
  <c r="AH3883" i="1"/>
  <c r="AH3952" i="1"/>
  <c r="AH4060" i="1"/>
  <c r="AH4075" i="1"/>
  <c r="AH1009" i="1"/>
  <c r="AG1009" i="1"/>
  <c r="AH2762" i="1"/>
  <c r="AH2754" i="1" s="1"/>
  <c r="AH186" i="1"/>
  <c r="AH166" i="1" s="1"/>
  <c r="AG2762" i="1"/>
  <c r="AG2754" i="1" s="1"/>
  <c r="AG54" i="1"/>
  <c r="AH773" i="1" l="1"/>
  <c r="AH3882" i="1"/>
  <c r="AZ2745" i="1"/>
  <c r="AN2709" i="1" l="1"/>
  <c r="AN2473" i="1"/>
  <c r="AY761" i="1" l="1"/>
  <c r="AL2745" i="1"/>
  <c r="AY2932" i="1"/>
  <c r="AY2971" i="1"/>
  <c r="AY2482" i="1"/>
  <c r="AY694" i="1"/>
  <c r="AY2530" i="1"/>
  <c r="AU3444" i="1"/>
  <c r="AS2552" i="1"/>
  <c r="AU320" i="1"/>
  <c r="AU318" i="1"/>
  <c r="AK761" i="1"/>
  <c r="AM761" i="1" s="1"/>
  <c r="AN3630" i="1"/>
  <c r="AN3396" i="1"/>
  <c r="AK2932" i="1"/>
  <c r="AN2885" i="1"/>
  <c r="AN244" i="1"/>
  <c r="AN59" i="1"/>
  <c r="AW761" i="1" l="1"/>
  <c r="AT761" i="1"/>
  <c r="BA761" i="1"/>
  <c r="AX761" i="1" l="1"/>
  <c r="AD723" i="1"/>
  <c r="BN4225" i="1" l="1"/>
  <c r="BR4225" i="1" s="1"/>
  <c r="BM4225" i="1"/>
  <c r="BQ4225" i="1" s="1"/>
  <c r="BD4225" i="1"/>
  <c r="BA4225" i="1"/>
  <c r="BE4225" i="1" s="1"/>
  <c r="AW4225" i="1"/>
  <c r="AT4225" i="1"/>
  <c r="AP4225" i="1"/>
  <c r="AM4225" i="1"/>
  <c r="AQ4225" i="1" s="1"/>
  <c r="AH4225" i="1"/>
  <c r="BJ4225" i="1" s="1"/>
  <c r="AG4225" i="1"/>
  <c r="BI4225" i="1" s="1"/>
  <c r="AE4225" i="1"/>
  <c r="BG4225" i="1" s="1"/>
  <c r="AD4225" i="1"/>
  <c r="BF4225" i="1" s="1"/>
  <c r="BH4225" i="1" s="1"/>
  <c r="O4225" i="1"/>
  <c r="L4225" i="1"/>
  <c r="BN4224" i="1"/>
  <c r="BR4224" i="1" s="1"/>
  <c r="BM4224" i="1"/>
  <c r="BQ4224" i="1" s="1"/>
  <c r="BD4224" i="1"/>
  <c r="BA4224" i="1"/>
  <c r="AW4224" i="1"/>
  <c r="AT4224" i="1"/>
  <c r="AP4224" i="1"/>
  <c r="AM4224" i="1"/>
  <c r="AH4224" i="1"/>
  <c r="BJ4224" i="1" s="1"/>
  <c r="AG4224" i="1"/>
  <c r="BI4224" i="1" s="1"/>
  <c r="AE4224" i="1"/>
  <c r="BG4224" i="1" s="1"/>
  <c r="AD4224" i="1"/>
  <c r="BF4224" i="1" s="1"/>
  <c r="O4224" i="1"/>
  <c r="L4224" i="1"/>
  <c r="BN4223" i="1"/>
  <c r="BR4223" i="1" s="1"/>
  <c r="BM4223" i="1"/>
  <c r="BQ4223" i="1" s="1"/>
  <c r="BD4223" i="1"/>
  <c r="BA4223" i="1"/>
  <c r="AW4223" i="1"/>
  <c r="AT4223" i="1"/>
  <c r="AP4223" i="1"/>
  <c r="AM4223" i="1"/>
  <c r="AH4223" i="1"/>
  <c r="BJ4223" i="1" s="1"/>
  <c r="AG4223" i="1"/>
  <c r="BI4223" i="1" s="1"/>
  <c r="AE4223" i="1"/>
  <c r="AD4223" i="1"/>
  <c r="BF4223" i="1" s="1"/>
  <c r="O4223" i="1"/>
  <c r="L4223" i="1"/>
  <c r="BN4222" i="1"/>
  <c r="BR4222" i="1" s="1"/>
  <c r="BM4222" i="1"/>
  <c r="BQ4222" i="1" s="1"/>
  <c r="BQ4221" i="1" s="1"/>
  <c r="BD4222" i="1"/>
  <c r="BA4222" i="1"/>
  <c r="AW4222" i="1"/>
  <c r="AW4221" i="1" s="1"/>
  <c r="AW4220" i="1" s="1"/>
  <c r="AT4222" i="1"/>
  <c r="AX4222" i="1" s="1"/>
  <c r="AP4222" i="1"/>
  <c r="AM4222" i="1"/>
  <c r="AH4222" i="1"/>
  <c r="AG4222" i="1"/>
  <c r="BI4222" i="1" s="1"/>
  <c r="AE4222" i="1"/>
  <c r="BG4222" i="1" s="1"/>
  <c r="AD4222" i="1"/>
  <c r="BF4222" i="1" s="1"/>
  <c r="O4222" i="1"/>
  <c r="O4221" i="1" s="1"/>
  <c r="O4220" i="1" s="1"/>
  <c r="L4222" i="1"/>
  <c r="BO4221" i="1"/>
  <c r="BC4221" i="1"/>
  <c r="BC4220" i="1" s="1"/>
  <c r="BB4221" i="1"/>
  <c r="BB4220" i="1" s="1"/>
  <c r="AZ4221" i="1"/>
  <c r="AY4221" i="1"/>
  <c r="AY4220" i="1" s="1"/>
  <c r="AV4221" i="1"/>
  <c r="AV4220" i="1" s="1"/>
  <c r="AU4221" i="1"/>
  <c r="AS4221" i="1"/>
  <c r="AS4220" i="1" s="1"/>
  <c r="AR4221" i="1"/>
  <c r="AR4220" i="1" s="1"/>
  <c r="AO4221" i="1"/>
  <c r="AO4220" i="1" s="1"/>
  <c r="AN4221" i="1"/>
  <c r="AN4220" i="1" s="1"/>
  <c r="AL4221" i="1"/>
  <c r="AL4220" i="1" s="1"/>
  <c r="AK4221" i="1"/>
  <c r="AK4220" i="1" s="1"/>
  <c r="V4221" i="1"/>
  <c r="V4220" i="1" s="1"/>
  <c r="U4221" i="1"/>
  <c r="U4220" i="1" s="1"/>
  <c r="T4221" i="1"/>
  <c r="T4220" i="1" s="1"/>
  <c r="S4221" i="1"/>
  <c r="S4220" i="1" s="1"/>
  <c r="R4221" i="1"/>
  <c r="R4220" i="1" s="1"/>
  <c r="Q4221" i="1"/>
  <c r="Q4220" i="1" s="1"/>
  <c r="N4221" i="1"/>
  <c r="N4220" i="1" s="1"/>
  <c r="M4221" i="1"/>
  <c r="M4220" i="1" s="1"/>
  <c r="K4221" i="1"/>
  <c r="K4220" i="1" s="1"/>
  <c r="J4221" i="1"/>
  <c r="J4220" i="1" s="1"/>
  <c r="AZ4220" i="1"/>
  <c r="AU4220" i="1"/>
  <c r="BN4219" i="1"/>
  <c r="BR4219" i="1" s="1"/>
  <c r="BM4219" i="1"/>
  <c r="BQ4219" i="1" s="1"/>
  <c r="BD4219" i="1"/>
  <c r="BA4219" i="1"/>
  <c r="AW4219" i="1"/>
  <c r="AT4219" i="1"/>
  <c r="AP4219" i="1"/>
  <c r="AM4219" i="1"/>
  <c r="AH4219" i="1"/>
  <c r="BJ4219" i="1" s="1"/>
  <c r="AG4219" i="1"/>
  <c r="BI4219" i="1" s="1"/>
  <c r="AE4219" i="1"/>
  <c r="BG4219" i="1" s="1"/>
  <c r="AD4219" i="1"/>
  <c r="BF4219" i="1" s="1"/>
  <c r="O4219" i="1"/>
  <c r="L4219" i="1"/>
  <c r="BN4218" i="1"/>
  <c r="BR4218" i="1" s="1"/>
  <c r="BM4218" i="1"/>
  <c r="BQ4218" i="1" s="1"/>
  <c r="BD4218" i="1"/>
  <c r="BA4218" i="1"/>
  <c r="AW4218" i="1"/>
  <c r="AT4218" i="1"/>
  <c r="AP4218" i="1"/>
  <c r="AM4218" i="1"/>
  <c r="AH4218" i="1"/>
  <c r="BJ4218" i="1" s="1"/>
  <c r="AG4218" i="1"/>
  <c r="BI4218" i="1" s="1"/>
  <c r="AE4218" i="1"/>
  <c r="BG4218" i="1" s="1"/>
  <c r="AD4218" i="1"/>
  <c r="BF4218" i="1" s="1"/>
  <c r="O4218" i="1"/>
  <c r="L4218" i="1"/>
  <c r="BN4217" i="1"/>
  <c r="BR4217" i="1" s="1"/>
  <c r="BM4217" i="1"/>
  <c r="BQ4217" i="1" s="1"/>
  <c r="BD4217" i="1"/>
  <c r="BA4217" i="1"/>
  <c r="AW4217" i="1"/>
  <c r="AT4217" i="1"/>
  <c r="AP4217" i="1"/>
  <c r="AM4217" i="1"/>
  <c r="AH4217" i="1"/>
  <c r="BJ4217" i="1" s="1"/>
  <c r="AG4217" i="1"/>
  <c r="BI4217" i="1" s="1"/>
  <c r="AE4217" i="1"/>
  <c r="BG4217" i="1" s="1"/>
  <c r="AD4217" i="1"/>
  <c r="BF4217" i="1" s="1"/>
  <c r="O4217" i="1"/>
  <c r="L4217" i="1"/>
  <c r="BN4216" i="1"/>
  <c r="BR4216" i="1" s="1"/>
  <c r="BM4216" i="1"/>
  <c r="BQ4216" i="1" s="1"/>
  <c r="BD4216" i="1"/>
  <c r="BA4216" i="1"/>
  <c r="AW4216" i="1"/>
  <c r="AT4216" i="1"/>
  <c r="AP4216" i="1"/>
  <c r="AM4216" i="1"/>
  <c r="AH4216" i="1"/>
  <c r="BJ4216" i="1" s="1"/>
  <c r="AG4216" i="1"/>
  <c r="BI4216" i="1" s="1"/>
  <c r="AE4216" i="1"/>
  <c r="BG4216" i="1" s="1"/>
  <c r="AD4216" i="1"/>
  <c r="BF4216" i="1" s="1"/>
  <c r="O4216" i="1"/>
  <c r="L4216" i="1"/>
  <c r="BN4215" i="1"/>
  <c r="BR4215" i="1" s="1"/>
  <c r="BM4215" i="1"/>
  <c r="BQ4215" i="1" s="1"/>
  <c r="BD4215" i="1"/>
  <c r="BA4215" i="1"/>
  <c r="AW4215" i="1"/>
  <c r="AT4215" i="1"/>
  <c r="AP4215" i="1"/>
  <c r="AM4215" i="1"/>
  <c r="AH4215" i="1"/>
  <c r="BJ4215" i="1" s="1"/>
  <c r="AG4215" i="1"/>
  <c r="BI4215" i="1" s="1"/>
  <c r="AE4215" i="1"/>
  <c r="BG4215" i="1" s="1"/>
  <c r="AD4215" i="1"/>
  <c r="BF4215" i="1" s="1"/>
  <c r="O4215" i="1"/>
  <c r="L4215" i="1"/>
  <c r="BN4214" i="1"/>
  <c r="BR4214" i="1" s="1"/>
  <c r="BM4214" i="1"/>
  <c r="BQ4214" i="1" s="1"/>
  <c r="BQ4213" i="1" s="1"/>
  <c r="BD4214" i="1"/>
  <c r="BD4213" i="1" s="1"/>
  <c r="BD4212" i="1" s="1"/>
  <c r="BA4214" i="1"/>
  <c r="AW4214" i="1"/>
  <c r="AT4214" i="1"/>
  <c r="AP4214" i="1"/>
  <c r="AP4213" i="1" s="1"/>
  <c r="AP4212" i="1" s="1"/>
  <c r="AM4214" i="1"/>
  <c r="AH4214" i="1"/>
  <c r="BJ4214" i="1" s="1"/>
  <c r="BJ4213" i="1" s="1"/>
  <c r="BJ4212" i="1" s="1"/>
  <c r="AG4214" i="1"/>
  <c r="BI4214" i="1" s="1"/>
  <c r="AE4214" i="1"/>
  <c r="BG4214" i="1" s="1"/>
  <c r="AD4214" i="1"/>
  <c r="BF4214" i="1" s="1"/>
  <c r="O4214" i="1"/>
  <c r="L4214" i="1"/>
  <c r="BO4213" i="1"/>
  <c r="BC4213" i="1"/>
  <c r="BC4212" i="1" s="1"/>
  <c r="BB4213" i="1"/>
  <c r="BB4212" i="1" s="1"/>
  <c r="AZ4213" i="1"/>
  <c r="AZ4212" i="1" s="1"/>
  <c r="AY4213" i="1"/>
  <c r="AY4212" i="1" s="1"/>
  <c r="AV4213" i="1"/>
  <c r="AV4212" i="1" s="1"/>
  <c r="AU4213" i="1"/>
  <c r="AU4212" i="1" s="1"/>
  <c r="AS4213" i="1"/>
  <c r="AS4212" i="1" s="1"/>
  <c r="AR4213" i="1"/>
  <c r="AR4212" i="1" s="1"/>
  <c r="AO4213" i="1"/>
  <c r="AO4212" i="1" s="1"/>
  <c r="AN4213" i="1"/>
  <c r="AL4213" i="1"/>
  <c r="AL4212" i="1" s="1"/>
  <c r="AK4213" i="1"/>
  <c r="AK4212" i="1" s="1"/>
  <c r="AD4213" i="1"/>
  <c r="AD4212" i="1" s="1"/>
  <c r="V4213" i="1"/>
  <c r="V4212" i="1" s="1"/>
  <c r="U4213" i="1"/>
  <c r="U4212" i="1" s="1"/>
  <c r="T4213" i="1"/>
  <c r="T4212" i="1" s="1"/>
  <c r="S4213" i="1"/>
  <c r="S4212" i="1" s="1"/>
  <c r="R4213" i="1"/>
  <c r="R4212" i="1" s="1"/>
  <c r="Q4213" i="1"/>
  <c r="Q4212" i="1" s="1"/>
  <c r="N4213" i="1"/>
  <c r="N4212" i="1" s="1"/>
  <c r="M4213" i="1"/>
  <c r="M4212" i="1" s="1"/>
  <c r="K4213" i="1"/>
  <c r="K4212" i="1" s="1"/>
  <c r="J4213" i="1"/>
  <c r="J4212" i="1" s="1"/>
  <c r="AN4212" i="1"/>
  <c r="BN4211" i="1"/>
  <c r="BR4211" i="1" s="1"/>
  <c r="BM4211" i="1"/>
  <c r="BQ4211" i="1" s="1"/>
  <c r="BD4211" i="1"/>
  <c r="BA4211" i="1"/>
  <c r="AW4211" i="1"/>
  <c r="AT4211" i="1"/>
  <c r="AP4211" i="1"/>
  <c r="AM4211" i="1"/>
  <c r="AH4211" i="1"/>
  <c r="BJ4211" i="1" s="1"/>
  <c r="AG4211" i="1"/>
  <c r="BI4211" i="1" s="1"/>
  <c r="AE4211" i="1"/>
  <c r="BG4211" i="1" s="1"/>
  <c r="AD4211" i="1"/>
  <c r="BF4211" i="1" s="1"/>
  <c r="O4211" i="1"/>
  <c r="L4211" i="1"/>
  <c r="BN4210" i="1"/>
  <c r="BR4210" i="1" s="1"/>
  <c r="BM4210" i="1"/>
  <c r="BQ4210" i="1" s="1"/>
  <c r="BD4210" i="1"/>
  <c r="BA4210" i="1"/>
  <c r="AW4210" i="1"/>
  <c r="AT4210" i="1"/>
  <c r="AP4210" i="1"/>
  <c r="AM4210" i="1"/>
  <c r="AH4210" i="1"/>
  <c r="BJ4210" i="1" s="1"/>
  <c r="AG4210" i="1"/>
  <c r="BI4210" i="1" s="1"/>
  <c r="AE4210" i="1"/>
  <c r="BG4210" i="1" s="1"/>
  <c r="AD4210" i="1"/>
  <c r="BF4210" i="1" s="1"/>
  <c r="O4210" i="1"/>
  <c r="L4210" i="1"/>
  <c r="BN4209" i="1"/>
  <c r="BR4209" i="1" s="1"/>
  <c r="BM4209" i="1"/>
  <c r="BQ4209" i="1" s="1"/>
  <c r="BD4209" i="1"/>
  <c r="BA4209" i="1"/>
  <c r="AW4209" i="1"/>
  <c r="AT4209" i="1"/>
  <c r="AP4209" i="1"/>
  <c r="AM4209" i="1"/>
  <c r="AH4209" i="1"/>
  <c r="BJ4209" i="1" s="1"/>
  <c r="AG4209" i="1"/>
  <c r="BI4209" i="1" s="1"/>
  <c r="AE4209" i="1"/>
  <c r="BG4209" i="1" s="1"/>
  <c r="AD4209" i="1"/>
  <c r="BF4209" i="1" s="1"/>
  <c r="O4209" i="1"/>
  <c r="L4209" i="1"/>
  <c r="BN4208" i="1"/>
  <c r="BR4208" i="1" s="1"/>
  <c r="BM4208" i="1"/>
  <c r="BQ4208" i="1" s="1"/>
  <c r="BD4208" i="1"/>
  <c r="BA4208" i="1"/>
  <c r="AW4208" i="1"/>
  <c r="AT4208" i="1"/>
  <c r="AP4208" i="1"/>
  <c r="AM4208" i="1"/>
  <c r="AH4208" i="1"/>
  <c r="BJ4208" i="1" s="1"/>
  <c r="AG4208" i="1"/>
  <c r="BI4208" i="1" s="1"/>
  <c r="AE4208" i="1"/>
  <c r="BG4208" i="1" s="1"/>
  <c r="AD4208" i="1"/>
  <c r="BF4208" i="1" s="1"/>
  <c r="O4208" i="1"/>
  <c r="L4208" i="1"/>
  <c r="BN4207" i="1"/>
  <c r="BR4207" i="1" s="1"/>
  <c r="BM4207" i="1"/>
  <c r="BQ4207" i="1" s="1"/>
  <c r="BD4207" i="1"/>
  <c r="BA4207" i="1"/>
  <c r="AW4207" i="1"/>
  <c r="AT4207" i="1"/>
  <c r="AP4207" i="1"/>
  <c r="AM4207" i="1"/>
  <c r="AH4207" i="1"/>
  <c r="BJ4207" i="1" s="1"/>
  <c r="AG4207" i="1"/>
  <c r="BI4207" i="1" s="1"/>
  <c r="AE4207" i="1"/>
  <c r="BG4207" i="1" s="1"/>
  <c r="AD4207" i="1"/>
  <c r="BF4207" i="1" s="1"/>
  <c r="O4207" i="1"/>
  <c r="L4207" i="1"/>
  <c r="BN4206" i="1"/>
  <c r="BR4206" i="1" s="1"/>
  <c r="BM4206" i="1"/>
  <c r="BQ4206" i="1" s="1"/>
  <c r="BD4206" i="1"/>
  <c r="BA4206" i="1"/>
  <c r="AW4206" i="1"/>
  <c r="AT4206" i="1"/>
  <c r="AP4206" i="1"/>
  <c r="AM4206" i="1"/>
  <c r="AH4206" i="1"/>
  <c r="BJ4206" i="1" s="1"/>
  <c r="AG4206" i="1"/>
  <c r="BI4206" i="1" s="1"/>
  <c r="AE4206" i="1"/>
  <c r="BG4206" i="1" s="1"/>
  <c r="AD4206" i="1"/>
  <c r="BF4206" i="1" s="1"/>
  <c r="O4206" i="1"/>
  <c r="L4206" i="1"/>
  <c r="BN4205" i="1"/>
  <c r="BR4205" i="1" s="1"/>
  <c r="BM4205" i="1"/>
  <c r="BQ4205" i="1" s="1"/>
  <c r="BD4205" i="1"/>
  <c r="BA4205" i="1"/>
  <c r="AW4205" i="1"/>
  <c r="AT4205" i="1"/>
  <c r="AP4205" i="1"/>
  <c r="AM4205" i="1"/>
  <c r="AH4205" i="1"/>
  <c r="BJ4205" i="1" s="1"/>
  <c r="AG4205" i="1"/>
  <c r="BI4205" i="1" s="1"/>
  <c r="AE4205" i="1"/>
  <c r="BG4205" i="1" s="1"/>
  <c r="AD4205" i="1"/>
  <c r="BF4205" i="1" s="1"/>
  <c r="O4205" i="1"/>
  <c r="L4205" i="1"/>
  <c r="BN4204" i="1"/>
  <c r="BR4204" i="1" s="1"/>
  <c r="BM4204" i="1"/>
  <c r="BQ4204" i="1" s="1"/>
  <c r="BD4204" i="1"/>
  <c r="BA4204" i="1"/>
  <c r="AW4204" i="1"/>
  <c r="AT4204" i="1"/>
  <c r="AP4204" i="1"/>
  <c r="AM4204" i="1"/>
  <c r="AH4204" i="1"/>
  <c r="BJ4204" i="1" s="1"/>
  <c r="AG4204" i="1"/>
  <c r="BI4204" i="1" s="1"/>
  <c r="AE4204" i="1"/>
  <c r="BG4204" i="1" s="1"/>
  <c r="AD4204" i="1"/>
  <c r="O4204" i="1"/>
  <c r="L4204" i="1"/>
  <c r="BN4203" i="1"/>
  <c r="BR4203" i="1" s="1"/>
  <c r="BM4203" i="1"/>
  <c r="BQ4203" i="1" s="1"/>
  <c r="BD4203" i="1"/>
  <c r="BA4203" i="1"/>
  <c r="AW4203" i="1"/>
  <c r="AT4203" i="1"/>
  <c r="AP4203" i="1"/>
  <c r="AM4203" i="1"/>
  <c r="AH4203" i="1"/>
  <c r="BJ4203" i="1" s="1"/>
  <c r="AG4203" i="1"/>
  <c r="BI4203" i="1" s="1"/>
  <c r="AE4203" i="1"/>
  <c r="BG4203" i="1" s="1"/>
  <c r="AD4203" i="1"/>
  <c r="BF4203" i="1" s="1"/>
  <c r="O4203" i="1"/>
  <c r="L4203" i="1"/>
  <c r="BN4202" i="1"/>
  <c r="BR4202" i="1" s="1"/>
  <c r="BM4202" i="1"/>
  <c r="BQ4202" i="1" s="1"/>
  <c r="BD4202" i="1"/>
  <c r="BA4202" i="1"/>
  <c r="AW4202" i="1"/>
  <c r="AT4202" i="1"/>
  <c r="AP4202" i="1"/>
  <c r="AM4202" i="1"/>
  <c r="AH4202" i="1"/>
  <c r="BJ4202" i="1" s="1"/>
  <c r="AG4202" i="1"/>
  <c r="BI4202" i="1" s="1"/>
  <c r="AE4202" i="1"/>
  <c r="BG4202" i="1" s="1"/>
  <c r="AD4202" i="1"/>
  <c r="BF4202" i="1" s="1"/>
  <c r="O4202" i="1"/>
  <c r="L4202" i="1"/>
  <c r="BN4201" i="1"/>
  <c r="BR4201" i="1" s="1"/>
  <c r="BM4201" i="1"/>
  <c r="BQ4201" i="1" s="1"/>
  <c r="BD4201" i="1"/>
  <c r="BA4201" i="1"/>
  <c r="AW4201" i="1"/>
  <c r="AT4201" i="1"/>
  <c r="AP4201" i="1"/>
  <c r="AM4201" i="1"/>
  <c r="AH4201" i="1"/>
  <c r="BJ4201" i="1" s="1"/>
  <c r="AG4201" i="1"/>
  <c r="BI4201" i="1" s="1"/>
  <c r="AE4201" i="1"/>
  <c r="BG4201" i="1" s="1"/>
  <c r="AD4201" i="1"/>
  <c r="BF4201" i="1" s="1"/>
  <c r="O4201" i="1"/>
  <c r="L4201" i="1"/>
  <c r="BN4200" i="1"/>
  <c r="BR4200" i="1" s="1"/>
  <c r="BM4200" i="1"/>
  <c r="BQ4200" i="1" s="1"/>
  <c r="BD4200" i="1"/>
  <c r="BA4200" i="1"/>
  <c r="AW4200" i="1"/>
  <c r="AT4200" i="1"/>
  <c r="AP4200" i="1"/>
  <c r="AM4200" i="1"/>
  <c r="AH4200" i="1"/>
  <c r="BJ4200" i="1" s="1"/>
  <c r="AG4200" i="1"/>
  <c r="BI4200" i="1" s="1"/>
  <c r="AE4200" i="1"/>
  <c r="BG4200" i="1" s="1"/>
  <c r="AD4200" i="1"/>
  <c r="BF4200" i="1" s="1"/>
  <c r="O4200" i="1"/>
  <c r="L4200" i="1"/>
  <c r="BN4199" i="1"/>
  <c r="BR4199" i="1" s="1"/>
  <c r="BM4199" i="1"/>
  <c r="BQ4199" i="1" s="1"/>
  <c r="BD4199" i="1"/>
  <c r="BA4199" i="1"/>
  <c r="AW4199" i="1"/>
  <c r="AT4199" i="1"/>
  <c r="AP4199" i="1"/>
  <c r="AM4199" i="1"/>
  <c r="AH4199" i="1"/>
  <c r="BJ4199" i="1" s="1"/>
  <c r="AG4199" i="1"/>
  <c r="BI4199" i="1" s="1"/>
  <c r="AE4199" i="1"/>
  <c r="BG4199" i="1" s="1"/>
  <c r="AD4199" i="1"/>
  <c r="BF4199" i="1" s="1"/>
  <c r="O4199" i="1"/>
  <c r="L4199" i="1"/>
  <c r="BN4198" i="1"/>
  <c r="BR4198" i="1" s="1"/>
  <c r="BM4198" i="1"/>
  <c r="BQ4198" i="1" s="1"/>
  <c r="BD4198" i="1"/>
  <c r="BA4198" i="1"/>
  <c r="AW4198" i="1"/>
  <c r="AT4198" i="1"/>
  <c r="AP4198" i="1"/>
  <c r="AM4198" i="1"/>
  <c r="AH4198" i="1"/>
  <c r="BJ4198" i="1" s="1"/>
  <c r="AG4198" i="1"/>
  <c r="BI4198" i="1" s="1"/>
  <c r="AE4198" i="1"/>
  <c r="BG4198" i="1" s="1"/>
  <c r="AD4198" i="1"/>
  <c r="BF4198" i="1" s="1"/>
  <c r="O4198" i="1"/>
  <c r="L4198" i="1"/>
  <c r="BN4197" i="1"/>
  <c r="BR4197" i="1" s="1"/>
  <c r="BM4197" i="1"/>
  <c r="BQ4197" i="1" s="1"/>
  <c r="BD4197" i="1"/>
  <c r="BA4197" i="1"/>
  <c r="AW4197" i="1"/>
  <c r="AT4197" i="1"/>
  <c r="AP4197" i="1"/>
  <c r="AM4197" i="1"/>
  <c r="AH4197" i="1"/>
  <c r="BJ4197" i="1" s="1"/>
  <c r="AG4197" i="1"/>
  <c r="BI4197" i="1" s="1"/>
  <c r="AE4197" i="1"/>
  <c r="BG4197" i="1" s="1"/>
  <c r="AD4197" i="1"/>
  <c r="BF4197" i="1" s="1"/>
  <c r="O4197" i="1"/>
  <c r="L4197" i="1"/>
  <c r="BN4196" i="1"/>
  <c r="BR4196" i="1" s="1"/>
  <c r="BM4196" i="1"/>
  <c r="BQ4196" i="1" s="1"/>
  <c r="BD4196" i="1"/>
  <c r="BA4196" i="1"/>
  <c r="AW4196" i="1"/>
  <c r="AT4196" i="1"/>
  <c r="AP4196" i="1"/>
  <c r="AM4196" i="1"/>
  <c r="AH4196" i="1"/>
  <c r="BJ4196" i="1" s="1"/>
  <c r="AG4196" i="1"/>
  <c r="BI4196" i="1" s="1"/>
  <c r="AE4196" i="1"/>
  <c r="BG4196" i="1" s="1"/>
  <c r="AD4196" i="1"/>
  <c r="BF4196" i="1" s="1"/>
  <c r="O4196" i="1"/>
  <c r="L4196" i="1"/>
  <c r="BN4195" i="1"/>
  <c r="BR4195" i="1" s="1"/>
  <c r="BM4195" i="1"/>
  <c r="BQ4195" i="1" s="1"/>
  <c r="BD4195" i="1"/>
  <c r="BA4195" i="1"/>
  <c r="AW4195" i="1"/>
  <c r="AT4195" i="1"/>
  <c r="AP4195" i="1"/>
  <c r="AM4195" i="1"/>
  <c r="AH4195" i="1"/>
  <c r="BJ4195" i="1" s="1"/>
  <c r="AG4195" i="1"/>
  <c r="BI4195" i="1" s="1"/>
  <c r="AE4195" i="1"/>
  <c r="BG4195" i="1" s="1"/>
  <c r="AD4195" i="1"/>
  <c r="BF4195" i="1" s="1"/>
  <c r="O4195" i="1"/>
  <c r="L4195" i="1"/>
  <c r="BN4194" i="1"/>
  <c r="BR4194" i="1" s="1"/>
  <c r="BM4194" i="1"/>
  <c r="BQ4194" i="1" s="1"/>
  <c r="BD4194" i="1"/>
  <c r="BA4194" i="1"/>
  <c r="AW4194" i="1"/>
  <c r="AT4194" i="1"/>
  <c r="AP4194" i="1"/>
  <c r="AM4194" i="1"/>
  <c r="AH4194" i="1"/>
  <c r="BJ4194" i="1" s="1"/>
  <c r="AG4194" i="1"/>
  <c r="BI4194" i="1" s="1"/>
  <c r="AE4194" i="1"/>
  <c r="BG4194" i="1" s="1"/>
  <c r="AD4194" i="1"/>
  <c r="BF4194" i="1" s="1"/>
  <c r="O4194" i="1"/>
  <c r="L4194" i="1"/>
  <c r="BN4193" i="1"/>
  <c r="BR4193" i="1" s="1"/>
  <c r="BM4193" i="1"/>
  <c r="BQ4193" i="1" s="1"/>
  <c r="BD4193" i="1"/>
  <c r="BA4193" i="1"/>
  <c r="AW4193" i="1"/>
  <c r="AT4193" i="1"/>
  <c r="AP4193" i="1"/>
  <c r="AM4193" i="1"/>
  <c r="AH4193" i="1"/>
  <c r="BJ4193" i="1" s="1"/>
  <c r="AG4193" i="1"/>
  <c r="BI4193" i="1" s="1"/>
  <c r="AE4193" i="1"/>
  <c r="BG4193" i="1" s="1"/>
  <c r="AD4193" i="1"/>
  <c r="BF4193" i="1" s="1"/>
  <c r="O4193" i="1"/>
  <c r="L4193" i="1"/>
  <c r="BN4192" i="1"/>
  <c r="BR4192" i="1" s="1"/>
  <c r="BM4192" i="1"/>
  <c r="BQ4192" i="1" s="1"/>
  <c r="BD4192" i="1"/>
  <c r="BA4192" i="1"/>
  <c r="AW4192" i="1"/>
  <c r="AT4192" i="1"/>
  <c r="AP4192" i="1"/>
  <c r="AM4192" i="1"/>
  <c r="AH4192" i="1"/>
  <c r="BJ4192" i="1" s="1"/>
  <c r="AG4192" i="1"/>
  <c r="BI4192" i="1" s="1"/>
  <c r="AE4192" i="1"/>
  <c r="BG4192" i="1" s="1"/>
  <c r="AD4192" i="1"/>
  <c r="BF4192" i="1" s="1"/>
  <c r="O4192" i="1"/>
  <c r="L4192" i="1"/>
  <c r="BN4191" i="1"/>
  <c r="BR4191" i="1" s="1"/>
  <c r="BM4191" i="1"/>
  <c r="BQ4191" i="1" s="1"/>
  <c r="BD4191" i="1"/>
  <c r="BA4191" i="1"/>
  <c r="AW4191" i="1"/>
  <c r="AT4191" i="1"/>
  <c r="AP4191" i="1"/>
  <c r="AM4191" i="1"/>
  <c r="AH4191" i="1"/>
  <c r="BJ4191" i="1" s="1"/>
  <c r="AG4191" i="1"/>
  <c r="BI4191" i="1" s="1"/>
  <c r="AE4191" i="1"/>
  <c r="BG4191" i="1" s="1"/>
  <c r="AD4191" i="1"/>
  <c r="BF4191" i="1" s="1"/>
  <c r="O4191" i="1"/>
  <c r="L4191" i="1"/>
  <c r="BN4190" i="1"/>
  <c r="BR4190" i="1" s="1"/>
  <c r="BM4190" i="1"/>
  <c r="BQ4190" i="1" s="1"/>
  <c r="BD4190" i="1"/>
  <c r="BA4190" i="1"/>
  <c r="AW4190" i="1"/>
  <c r="AT4190" i="1"/>
  <c r="AP4190" i="1"/>
  <c r="AM4190" i="1"/>
  <c r="AH4190" i="1"/>
  <c r="BJ4190" i="1" s="1"/>
  <c r="AG4190" i="1"/>
  <c r="BI4190" i="1" s="1"/>
  <c r="AE4190" i="1"/>
  <c r="BG4190" i="1" s="1"/>
  <c r="AD4190" i="1"/>
  <c r="BF4190" i="1" s="1"/>
  <c r="O4190" i="1"/>
  <c r="L4190" i="1"/>
  <c r="BN4189" i="1"/>
  <c r="BR4189" i="1" s="1"/>
  <c r="BM4189" i="1"/>
  <c r="BQ4189" i="1" s="1"/>
  <c r="BD4189" i="1"/>
  <c r="BA4189" i="1"/>
  <c r="AW4189" i="1"/>
  <c r="AT4189" i="1"/>
  <c r="AP4189" i="1"/>
  <c r="AM4189" i="1"/>
  <c r="AH4189" i="1"/>
  <c r="BJ4189" i="1" s="1"/>
  <c r="AG4189" i="1"/>
  <c r="BI4189" i="1" s="1"/>
  <c r="AE4189" i="1"/>
  <c r="BG4189" i="1" s="1"/>
  <c r="AD4189" i="1"/>
  <c r="BF4189" i="1" s="1"/>
  <c r="O4189" i="1"/>
  <c r="L4189" i="1"/>
  <c r="BN4188" i="1"/>
  <c r="BR4188" i="1" s="1"/>
  <c r="BM4188" i="1"/>
  <c r="BQ4188" i="1" s="1"/>
  <c r="BD4188" i="1"/>
  <c r="BA4188" i="1"/>
  <c r="AW4188" i="1"/>
  <c r="AT4188" i="1"/>
  <c r="AP4188" i="1"/>
  <c r="AM4188" i="1"/>
  <c r="AH4188" i="1"/>
  <c r="BJ4188" i="1" s="1"/>
  <c r="AG4188" i="1"/>
  <c r="BI4188" i="1" s="1"/>
  <c r="AE4188" i="1"/>
  <c r="BG4188" i="1" s="1"/>
  <c r="AD4188" i="1"/>
  <c r="BF4188" i="1" s="1"/>
  <c r="O4188" i="1"/>
  <c r="L4188" i="1"/>
  <c r="BN4187" i="1"/>
  <c r="BR4187" i="1" s="1"/>
  <c r="BM4187" i="1"/>
  <c r="BQ4187" i="1" s="1"/>
  <c r="BD4187" i="1"/>
  <c r="BA4187" i="1"/>
  <c r="AW4187" i="1"/>
  <c r="AT4187" i="1"/>
  <c r="AP4187" i="1"/>
  <c r="AM4187" i="1"/>
  <c r="AH4187" i="1"/>
  <c r="BJ4187" i="1" s="1"/>
  <c r="AG4187" i="1"/>
  <c r="BI4187" i="1" s="1"/>
  <c r="AE4187" i="1"/>
  <c r="BG4187" i="1" s="1"/>
  <c r="AD4187" i="1"/>
  <c r="BF4187" i="1" s="1"/>
  <c r="O4187" i="1"/>
  <c r="L4187" i="1"/>
  <c r="BN4186" i="1"/>
  <c r="BR4186" i="1" s="1"/>
  <c r="BM4186" i="1"/>
  <c r="BQ4186" i="1" s="1"/>
  <c r="BD4186" i="1"/>
  <c r="BA4186" i="1"/>
  <c r="AW4186" i="1"/>
  <c r="AT4186" i="1"/>
  <c r="AP4186" i="1"/>
  <c r="AM4186" i="1"/>
  <c r="AH4186" i="1"/>
  <c r="BJ4186" i="1" s="1"/>
  <c r="AG4186" i="1"/>
  <c r="BI4186" i="1" s="1"/>
  <c r="AE4186" i="1"/>
  <c r="BG4186" i="1" s="1"/>
  <c r="AD4186" i="1"/>
  <c r="BF4186" i="1" s="1"/>
  <c r="O4186" i="1"/>
  <c r="L4186" i="1"/>
  <c r="BN4185" i="1"/>
  <c r="BR4185" i="1" s="1"/>
  <c r="BM4185" i="1"/>
  <c r="BQ4185" i="1" s="1"/>
  <c r="BD4185" i="1"/>
  <c r="BA4185" i="1"/>
  <c r="AW4185" i="1"/>
  <c r="AT4185" i="1"/>
  <c r="AP4185" i="1"/>
  <c r="AM4185" i="1"/>
  <c r="AH4185" i="1"/>
  <c r="BJ4185" i="1" s="1"/>
  <c r="AG4185" i="1"/>
  <c r="BI4185" i="1" s="1"/>
  <c r="AE4185" i="1"/>
  <c r="BG4185" i="1" s="1"/>
  <c r="AD4185" i="1"/>
  <c r="BF4185" i="1" s="1"/>
  <c r="O4185" i="1"/>
  <c r="L4185" i="1"/>
  <c r="BN4184" i="1"/>
  <c r="BR4184" i="1" s="1"/>
  <c r="BM4184" i="1"/>
  <c r="BQ4184" i="1" s="1"/>
  <c r="BD4184" i="1"/>
  <c r="BA4184" i="1"/>
  <c r="AW4184" i="1"/>
  <c r="AT4184" i="1"/>
  <c r="AP4184" i="1"/>
  <c r="AM4184" i="1"/>
  <c r="AH4184" i="1"/>
  <c r="BJ4184" i="1" s="1"/>
  <c r="AG4184" i="1"/>
  <c r="BI4184" i="1" s="1"/>
  <c r="AE4184" i="1"/>
  <c r="BG4184" i="1" s="1"/>
  <c r="AD4184" i="1"/>
  <c r="O4184" i="1"/>
  <c r="L4184" i="1"/>
  <c r="BN4183" i="1"/>
  <c r="BR4183" i="1" s="1"/>
  <c r="BM4183" i="1"/>
  <c r="BQ4183" i="1" s="1"/>
  <c r="BD4183" i="1"/>
  <c r="BA4183" i="1"/>
  <c r="AW4183" i="1"/>
  <c r="AT4183" i="1"/>
  <c r="AP4183" i="1"/>
  <c r="AM4183" i="1"/>
  <c r="AH4183" i="1"/>
  <c r="BJ4183" i="1" s="1"/>
  <c r="AG4183" i="1"/>
  <c r="BI4183" i="1" s="1"/>
  <c r="AE4183" i="1"/>
  <c r="BG4183" i="1" s="1"/>
  <c r="AD4183" i="1"/>
  <c r="BF4183" i="1" s="1"/>
  <c r="O4183" i="1"/>
  <c r="L4183" i="1"/>
  <c r="BN4182" i="1"/>
  <c r="BR4182" i="1" s="1"/>
  <c r="BM4182" i="1"/>
  <c r="BQ4182" i="1" s="1"/>
  <c r="BD4182" i="1"/>
  <c r="BA4182" i="1"/>
  <c r="AW4182" i="1"/>
  <c r="AT4182" i="1"/>
  <c r="AP4182" i="1"/>
  <c r="AM4182" i="1"/>
  <c r="AH4182" i="1"/>
  <c r="BJ4182" i="1" s="1"/>
  <c r="AG4182" i="1"/>
  <c r="BI4182" i="1" s="1"/>
  <c r="AE4182" i="1"/>
  <c r="BG4182" i="1" s="1"/>
  <c r="AD4182" i="1"/>
  <c r="BF4182" i="1" s="1"/>
  <c r="O4182" i="1"/>
  <c r="L4182" i="1"/>
  <c r="BN4181" i="1"/>
  <c r="BR4181" i="1" s="1"/>
  <c r="BM4181" i="1"/>
  <c r="BQ4181" i="1" s="1"/>
  <c r="BD4181" i="1"/>
  <c r="BA4181" i="1"/>
  <c r="AW4181" i="1"/>
  <c r="AT4181" i="1"/>
  <c r="AP4181" i="1"/>
  <c r="AM4181" i="1"/>
  <c r="AH4181" i="1"/>
  <c r="BJ4181" i="1" s="1"/>
  <c r="AG4181" i="1"/>
  <c r="BI4181" i="1" s="1"/>
  <c r="AE4181" i="1"/>
  <c r="BG4181" i="1" s="1"/>
  <c r="AD4181" i="1"/>
  <c r="BF4181" i="1" s="1"/>
  <c r="O4181" i="1"/>
  <c r="L4181" i="1"/>
  <c r="BN4180" i="1"/>
  <c r="BR4180" i="1" s="1"/>
  <c r="BM4180" i="1"/>
  <c r="BQ4180" i="1" s="1"/>
  <c r="BD4180" i="1"/>
  <c r="BA4180" i="1"/>
  <c r="AW4180" i="1"/>
  <c r="AT4180" i="1"/>
  <c r="AP4180" i="1"/>
  <c r="AM4180" i="1"/>
  <c r="AH4180" i="1"/>
  <c r="BJ4180" i="1" s="1"/>
  <c r="AG4180" i="1"/>
  <c r="BI4180" i="1" s="1"/>
  <c r="AE4180" i="1"/>
  <c r="BG4180" i="1" s="1"/>
  <c r="AD4180" i="1"/>
  <c r="BF4180" i="1" s="1"/>
  <c r="O4180" i="1"/>
  <c r="L4180" i="1"/>
  <c r="BN4179" i="1"/>
  <c r="BR4179" i="1" s="1"/>
  <c r="BM4179" i="1"/>
  <c r="BQ4179" i="1" s="1"/>
  <c r="BD4179" i="1"/>
  <c r="BA4179" i="1"/>
  <c r="AW4179" i="1"/>
  <c r="AT4179" i="1"/>
  <c r="AP4179" i="1"/>
  <c r="AM4179" i="1"/>
  <c r="AH4179" i="1"/>
  <c r="BJ4179" i="1" s="1"/>
  <c r="AG4179" i="1"/>
  <c r="BI4179" i="1" s="1"/>
  <c r="AE4179" i="1"/>
  <c r="BG4179" i="1" s="1"/>
  <c r="AD4179" i="1"/>
  <c r="BF4179" i="1" s="1"/>
  <c r="O4179" i="1"/>
  <c r="L4179" i="1"/>
  <c r="BN4178" i="1"/>
  <c r="BR4178" i="1" s="1"/>
  <c r="BM4178" i="1"/>
  <c r="BQ4178" i="1" s="1"/>
  <c r="BD4178" i="1"/>
  <c r="BA4178" i="1"/>
  <c r="AW4178" i="1"/>
  <c r="AT4178" i="1"/>
  <c r="AP4178" i="1"/>
  <c r="AM4178" i="1"/>
  <c r="AH4178" i="1"/>
  <c r="BJ4178" i="1" s="1"/>
  <c r="AG4178" i="1"/>
  <c r="BI4178" i="1" s="1"/>
  <c r="AE4178" i="1"/>
  <c r="BG4178" i="1" s="1"/>
  <c r="AD4178" i="1"/>
  <c r="BF4178" i="1" s="1"/>
  <c r="O4178" i="1"/>
  <c r="L4178" i="1"/>
  <c r="BN4177" i="1"/>
  <c r="BR4177" i="1" s="1"/>
  <c r="BM4177" i="1"/>
  <c r="BQ4177" i="1" s="1"/>
  <c r="BD4177" i="1"/>
  <c r="BA4177" i="1"/>
  <c r="AW4177" i="1"/>
  <c r="AT4177" i="1"/>
  <c r="AP4177" i="1"/>
  <c r="AM4177" i="1"/>
  <c r="AH4177" i="1"/>
  <c r="BJ4177" i="1" s="1"/>
  <c r="AG4177" i="1"/>
  <c r="BI4177" i="1" s="1"/>
  <c r="AE4177" i="1"/>
  <c r="BG4177" i="1" s="1"/>
  <c r="AD4177" i="1"/>
  <c r="BF4177" i="1" s="1"/>
  <c r="O4177" i="1"/>
  <c r="L4177" i="1"/>
  <c r="BN4176" i="1"/>
  <c r="BR4176" i="1" s="1"/>
  <c r="BM4176" i="1"/>
  <c r="BQ4176" i="1" s="1"/>
  <c r="BD4176" i="1"/>
  <c r="BA4176" i="1"/>
  <c r="AW4176" i="1"/>
  <c r="AT4176" i="1"/>
  <c r="AP4176" i="1"/>
  <c r="AM4176" i="1"/>
  <c r="AH4176" i="1"/>
  <c r="BJ4176" i="1" s="1"/>
  <c r="AG4176" i="1"/>
  <c r="BI4176" i="1" s="1"/>
  <c r="AE4176" i="1"/>
  <c r="BG4176" i="1" s="1"/>
  <c r="AD4176" i="1"/>
  <c r="BF4176" i="1" s="1"/>
  <c r="O4176" i="1"/>
  <c r="L4176" i="1"/>
  <c r="BN4175" i="1"/>
  <c r="BR4175" i="1" s="1"/>
  <c r="BM4175" i="1"/>
  <c r="BQ4175" i="1" s="1"/>
  <c r="BD4175" i="1"/>
  <c r="BA4175" i="1"/>
  <c r="AW4175" i="1"/>
  <c r="AT4175" i="1"/>
  <c r="AP4175" i="1"/>
  <c r="AM4175" i="1"/>
  <c r="AH4175" i="1"/>
  <c r="BJ4175" i="1" s="1"/>
  <c r="AG4175" i="1"/>
  <c r="BI4175" i="1" s="1"/>
  <c r="AE4175" i="1"/>
  <c r="BG4175" i="1" s="1"/>
  <c r="AD4175" i="1"/>
  <c r="BF4175" i="1" s="1"/>
  <c r="O4175" i="1"/>
  <c r="L4175" i="1"/>
  <c r="BN4174" i="1"/>
  <c r="BR4174" i="1" s="1"/>
  <c r="BM4174" i="1"/>
  <c r="BQ4174" i="1" s="1"/>
  <c r="BD4174" i="1"/>
  <c r="BA4174" i="1"/>
  <c r="AW4174" i="1"/>
  <c r="AT4174" i="1"/>
  <c r="AP4174" i="1"/>
  <c r="AM4174" i="1"/>
  <c r="AH4174" i="1"/>
  <c r="BJ4174" i="1" s="1"/>
  <c r="AG4174" i="1"/>
  <c r="BI4174" i="1" s="1"/>
  <c r="AE4174" i="1"/>
  <c r="BG4174" i="1" s="1"/>
  <c r="AD4174" i="1"/>
  <c r="BF4174" i="1" s="1"/>
  <c r="O4174" i="1"/>
  <c r="L4174" i="1"/>
  <c r="BN4173" i="1"/>
  <c r="BR4173" i="1" s="1"/>
  <c r="BM4173" i="1"/>
  <c r="BQ4173" i="1" s="1"/>
  <c r="BD4173" i="1"/>
  <c r="BA4173" i="1"/>
  <c r="AW4173" i="1"/>
  <c r="AT4173" i="1"/>
  <c r="AP4173" i="1"/>
  <c r="AM4173" i="1"/>
  <c r="AH4173" i="1"/>
  <c r="BJ4173" i="1" s="1"/>
  <c r="AG4173" i="1"/>
  <c r="BI4173" i="1" s="1"/>
  <c r="AE4173" i="1"/>
  <c r="BG4173" i="1" s="1"/>
  <c r="AD4173" i="1"/>
  <c r="BF4173" i="1" s="1"/>
  <c r="O4173" i="1"/>
  <c r="L4173" i="1"/>
  <c r="BN4172" i="1"/>
  <c r="BR4172" i="1" s="1"/>
  <c r="BM4172" i="1"/>
  <c r="BQ4172" i="1" s="1"/>
  <c r="BD4172" i="1"/>
  <c r="BA4172" i="1"/>
  <c r="AW4172" i="1"/>
  <c r="AT4172" i="1"/>
  <c r="AP4172" i="1"/>
  <c r="AM4172" i="1"/>
  <c r="AH4172" i="1"/>
  <c r="BJ4172" i="1" s="1"/>
  <c r="AG4172" i="1"/>
  <c r="BI4172" i="1" s="1"/>
  <c r="AE4172" i="1"/>
  <c r="BG4172" i="1" s="1"/>
  <c r="AD4172" i="1"/>
  <c r="BF4172" i="1" s="1"/>
  <c r="O4172" i="1"/>
  <c r="L4172" i="1"/>
  <c r="BN4171" i="1"/>
  <c r="BR4171" i="1" s="1"/>
  <c r="BM4171" i="1"/>
  <c r="BQ4171" i="1" s="1"/>
  <c r="BD4171" i="1"/>
  <c r="BA4171" i="1"/>
  <c r="AW4171" i="1"/>
  <c r="AT4171" i="1"/>
  <c r="AP4171" i="1"/>
  <c r="AM4171" i="1"/>
  <c r="AH4171" i="1"/>
  <c r="BJ4171" i="1" s="1"/>
  <c r="AG4171" i="1"/>
  <c r="BI4171" i="1" s="1"/>
  <c r="AE4171" i="1"/>
  <c r="BG4171" i="1" s="1"/>
  <c r="AD4171" i="1"/>
  <c r="BF4171" i="1" s="1"/>
  <c r="O4171" i="1"/>
  <c r="L4171" i="1"/>
  <c r="BN4170" i="1"/>
  <c r="BR4170" i="1" s="1"/>
  <c r="BM4170" i="1"/>
  <c r="BQ4170" i="1" s="1"/>
  <c r="BD4170" i="1"/>
  <c r="BA4170" i="1"/>
  <c r="AW4170" i="1"/>
  <c r="AT4170" i="1"/>
  <c r="AP4170" i="1"/>
  <c r="AM4170" i="1"/>
  <c r="AH4170" i="1"/>
  <c r="BJ4170" i="1" s="1"/>
  <c r="AG4170" i="1"/>
  <c r="BI4170" i="1" s="1"/>
  <c r="AE4170" i="1"/>
  <c r="BG4170" i="1" s="1"/>
  <c r="AD4170" i="1"/>
  <c r="BF4170" i="1" s="1"/>
  <c r="O4170" i="1"/>
  <c r="L4170" i="1"/>
  <c r="BN4169" i="1"/>
  <c r="BR4169" i="1" s="1"/>
  <c r="BM4169" i="1"/>
  <c r="BQ4169" i="1" s="1"/>
  <c r="BD4169" i="1"/>
  <c r="BA4169" i="1"/>
  <c r="AW4169" i="1"/>
  <c r="AT4169" i="1"/>
  <c r="AP4169" i="1"/>
  <c r="AM4169" i="1"/>
  <c r="AH4169" i="1"/>
  <c r="BJ4169" i="1" s="1"/>
  <c r="AG4169" i="1"/>
  <c r="BI4169" i="1" s="1"/>
  <c r="AE4169" i="1"/>
  <c r="BG4169" i="1" s="1"/>
  <c r="AD4169" i="1"/>
  <c r="BF4169" i="1" s="1"/>
  <c r="O4169" i="1"/>
  <c r="L4169" i="1"/>
  <c r="BN4168" i="1"/>
  <c r="BR4168" i="1" s="1"/>
  <c r="BM4168" i="1"/>
  <c r="BQ4168" i="1" s="1"/>
  <c r="BD4168" i="1"/>
  <c r="BA4168" i="1"/>
  <c r="AW4168" i="1"/>
  <c r="AT4168" i="1"/>
  <c r="AP4168" i="1"/>
  <c r="AM4168" i="1"/>
  <c r="AH4168" i="1"/>
  <c r="BJ4168" i="1" s="1"/>
  <c r="AG4168" i="1"/>
  <c r="BI4168" i="1" s="1"/>
  <c r="AE4168" i="1"/>
  <c r="BG4168" i="1" s="1"/>
  <c r="AD4168" i="1"/>
  <c r="BF4168" i="1" s="1"/>
  <c r="O4168" i="1"/>
  <c r="L4168" i="1"/>
  <c r="BN4167" i="1"/>
  <c r="BR4167" i="1" s="1"/>
  <c r="BM4167" i="1"/>
  <c r="BQ4167" i="1" s="1"/>
  <c r="BD4167" i="1"/>
  <c r="BA4167" i="1"/>
  <c r="AW4167" i="1"/>
  <c r="AT4167" i="1"/>
  <c r="AP4167" i="1"/>
  <c r="AM4167" i="1"/>
  <c r="AH4167" i="1"/>
  <c r="BJ4167" i="1" s="1"/>
  <c r="AG4167" i="1"/>
  <c r="BI4167" i="1" s="1"/>
  <c r="AE4167" i="1"/>
  <c r="BG4167" i="1" s="1"/>
  <c r="AD4167" i="1"/>
  <c r="BF4167" i="1" s="1"/>
  <c r="O4167" i="1"/>
  <c r="L4167" i="1"/>
  <c r="BN4166" i="1"/>
  <c r="BR4166" i="1" s="1"/>
  <c r="BM4166" i="1"/>
  <c r="BQ4166" i="1" s="1"/>
  <c r="BD4166" i="1"/>
  <c r="BA4166" i="1"/>
  <c r="AW4166" i="1"/>
  <c r="AT4166" i="1"/>
  <c r="AP4166" i="1"/>
  <c r="AM4166" i="1"/>
  <c r="AH4166" i="1"/>
  <c r="BJ4166" i="1" s="1"/>
  <c r="AG4166" i="1"/>
  <c r="BI4166" i="1" s="1"/>
  <c r="AE4166" i="1"/>
  <c r="BG4166" i="1" s="1"/>
  <c r="AD4166" i="1"/>
  <c r="BF4166" i="1" s="1"/>
  <c r="O4166" i="1"/>
  <c r="L4166" i="1"/>
  <c r="BN4165" i="1"/>
  <c r="BR4165" i="1" s="1"/>
  <c r="BM4165" i="1"/>
  <c r="BQ4165" i="1" s="1"/>
  <c r="BD4165" i="1"/>
  <c r="BA4165" i="1"/>
  <c r="AW4165" i="1"/>
  <c r="AT4165" i="1"/>
  <c r="AP4165" i="1"/>
  <c r="AM4165" i="1"/>
  <c r="AH4165" i="1"/>
  <c r="BJ4165" i="1" s="1"/>
  <c r="AG4165" i="1"/>
  <c r="BI4165" i="1" s="1"/>
  <c r="AE4165" i="1"/>
  <c r="BG4165" i="1" s="1"/>
  <c r="AD4165" i="1"/>
  <c r="BF4165" i="1" s="1"/>
  <c r="O4165" i="1"/>
  <c r="L4165" i="1"/>
  <c r="BN4164" i="1"/>
  <c r="BR4164" i="1" s="1"/>
  <c r="BM4164" i="1"/>
  <c r="BQ4164" i="1" s="1"/>
  <c r="BD4164" i="1"/>
  <c r="BA4164" i="1"/>
  <c r="AW4164" i="1"/>
  <c r="AT4164" i="1"/>
  <c r="AP4164" i="1"/>
  <c r="AM4164" i="1"/>
  <c r="AH4164" i="1"/>
  <c r="BJ4164" i="1" s="1"/>
  <c r="AG4164" i="1"/>
  <c r="BI4164" i="1" s="1"/>
  <c r="AE4164" i="1"/>
  <c r="BG4164" i="1" s="1"/>
  <c r="AD4164" i="1"/>
  <c r="BF4164" i="1" s="1"/>
  <c r="O4164" i="1"/>
  <c r="L4164" i="1"/>
  <c r="BN4163" i="1"/>
  <c r="BR4163" i="1" s="1"/>
  <c r="BM4163" i="1"/>
  <c r="BQ4163" i="1" s="1"/>
  <c r="BD4163" i="1"/>
  <c r="BA4163" i="1"/>
  <c r="AW4163" i="1"/>
  <c r="AT4163" i="1"/>
  <c r="AP4163" i="1"/>
  <c r="AM4163" i="1"/>
  <c r="AH4163" i="1"/>
  <c r="BJ4163" i="1" s="1"/>
  <c r="AG4163" i="1"/>
  <c r="BI4163" i="1" s="1"/>
  <c r="AE4163" i="1"/>
  <c r="BG4163" i="1" s="1"/>
  <c r="AD4163" i="1"/>
  <c r="BF4163" i="1" s="1"/>
  <c r="O4163" i="1"/>
  <c r="L4163" i="1"/>
  <c r="BN4162" i="1"/>
  <c r="BR4162" i="1" s="1"/>
  <c r="BM4162" i="1"/>
  <c r="BQ4162" i="1" s="1"/>
  <c r="BD4162" i="1"/>
  <c r="BA4162" i="1"/>
  <c r="AW4162" i="1"/>
  <c r="AT4162" i="1"/>
  <c r="AP4162" i="1"/>
  <c r="AM4162" i="1"/>
  <c r="AH4162" i="1"/>
  <c r="BJ4162" i="1" s="1"/>
  <c r="AG4162" i="1"/>
  <c r="AE4162" i="1"/>
  <c r="BG4162" i="1" s="1"/>
  <c r="AD4162" i="1"/>
  <c r="BF4162" i="1" s="1"/>
  <c r="O4162" i="1"/>
  <c r="L4162" i="1"/>
  <c r="BN4161" i="1"/>
  <c r="BR4161" i="1" s="1"/>
  <c r="BM4161" i="1"/>
  <c r="BQ4161" i="1" s="1"/>
  <c r="BD4161" i="1"/>
  <c r="BA4161" i="1"/>
  <c r="AW4161" i="1"/>
  <c r="AT4161" i="1"/>
  <c r="AP4161" i="1"/>
  <c r="AM4161" i="1"/>
  <c r="AH4161" i="1"/>
  <c r="BJ4161" i="1" s="1"/>
  <c r="AG4161" i="1"/>
  <c r="BI4161" i="1" s="1"/>
  <c r="AE4161" i="1"/>
  <c r="BG4161" i="1" s="1"/>
  <c r="AD4161" i="1"/>
  <c r="BF4161" i="1" s="1"/>
  <c r="O4161" i="1"/>
  <c r="L4161" i="1"/>
  <c r="BN4160" i="1"/>
  <c r="BR4160" i="1" s="1"/>
  <c r="BM4160" i="1"/>
  <c r="BQ4160" i="1" s="1"/>
  <c r="BD4160" i="1"/>
  <c r="BA4160" i="1"/>
  <c r="AW4160" i="1"/>
  <c r="AT4160" i="1"/>
  <c r="AP4160" i="1"/>
  <c r="AM4160" i="1"/>
  <c r="AH4160" i="1"/>
  <c r="BJ4160" i="1" s="1"/>
  <c r="AG4160" i="1"/>
  <c r="BI4160" i="1" s="1"/>
  <c r="AE4160" i="1"/>
  <c r="BG4160" i="1" s="1"/>
  <c r="AD4160" i="1"/>
  <c r="BF4160" i="1" s="1"/>
  <c r="O4160" i="1"/>
  <c r="L4160" i="1"/>
  <c r="BN4159" i="1"/>
  <c r="BR4159" i="1" s="1"/>
  <c r="BM4159" i="1"/>
  <c r="BQ4159" i="1" s="1"/>
  <c r="BD4159" i="1"/>
  <c r="BA4159" i="1"/>
  <c r="AW4159" i="1"/>
  <c r="AT4159" i="1"/>
  <c r="AP4159" i="1"/>
  <c r="AM4159" i="1"/>
  <c r="AH4159" i="1"/>
  <c r="BJ4159" i="1" s="1"/>
  <c r="AG4159" i="1"/>
  <c r="BI4159" i="1" s="1"/>
  <c r="AE4159" i="1"/>
  <c r="BG4159" i="1" s="1"/>
  <c r="AD4159" i="1"/>
  <c r="BF4159" i="1" s="1"/>
  <c r="O4159" i="1"/>
  <c r="L4159" i="1"/>
  <c r="BN4158" i="1"/>
  <c r="BR4158" i="1" s="1"/>
  <c r="BM4158" i="1"/>
  <c r="BQ4158" i="1" s="1"/>
  <c r="BD4158" i="1"/>
  <c r="BA4158" i="1"/>
  <c r="AW4158" i="1"/>
  <c r="AT4158" i="1"/>
  <c r="AP4158" i="1"/>
  <c r="AM4158" i="1"/>
  <c r="AH4158" i="1"/>
  <c r="BJ4158" i="1" s="1"/>
  <c r="AG4158" i="1"/>
  <c r="BI4158" i="1" s="1"/>
  <c r="AE4158" i="1"/>
  <c r="BG4158" i="1" s="1"/>
  <c r="AD4158" i="1"/>
  <c r="BF4158" i="1" s="1"/>
  <c r="O4158" i="1"/>
  <c r="L4158" i="1"/>
  <c r="BN4157" i="1"/>
  <c r="BR4157" i="1" s="1"/>
  <c r="BM4157" i="1"/>
  <c r="BQ4157" i="1" s="1"/>
  <c r="BD4157" i="1"/>
  <c r="BA4157" i="1"/>
  <c r="AW4157" i="1"/>
  <c r="AT4157" i="1"/>
  <c r="AP4157" i="1"/>
  <c r="AM4157" i="1"/>
  <c r="AH4157" i="1"/>
  <c r="BJ4157" i="1" s="1"/>
  <c r="AG4157" i="1"/>
  <c r="BI4157" i="1" s="1"/>
  <c r="AE4157" i="1"/>
  <c r="BG4157" i="1" s="1"/>
  <c r="AD4157" i="1"/>
  <c r="BF4157" i="1" s="1"/>
  <c r="O4157" i="1"/>
  <c r="L4157" i="1"/>
  <c r="BN4156" i="1"/>
  <c r="BR4156" i="1" s="1"/>
  <c r="BM4156" i="1"/>
  <c r="BQ4156" i="1" s="1"/>
  <c r="BD4156" i="1"/>
  <c r="BA4156" i="1"/>
  <c r="AW4156" i="1"/>
  <c r="AT4156" i="1"/>
  <c r="AP4156" i="1"/>
  <c r="AM4156" i="1"/>
  <c r="AH4156" i="1"/>
  <c r="BJ4156" i="1" s="1"/>
  <c r="AG4156" i="1"/>
  <c r="BI4156" i="1" s="1"/>
  <c r="AE4156" i="1"/>
  <c r="BG4156" i="1" s="1"/>
  <c r="AD4156" i="1"/>
  <c r="BF4156" i="1" s="1"/>
  <c r="O4156" i="1"/>
  <c r="L4156" i="1"/>
  <c r="BN4155" i="1"/>
  <c r="BR4155" i="1" s="1"/>
  <c r="BM4155" i="1"/>
  <c r="BQ4155" i="1" s="1"/>
  <c r="BD4155" i="1"/>
  <c r="BA4155" i="1"/>
  <c r="AW4155" i="1"/>
  <c r="AT4155" i="1"/>
  <c r="AP4155" i="1"/>
  <c r="AM4155" i="1"/>
  <c r="AH4155" i="1"/>
  <c r="BJ4155" i="1" s="1"/>
  <c r="AG4155" i="1"/>
  <c r="BI4155" i="1" s="1"/>
  <c r="AE4155" i="1"/>
  <c r="BG4155" i="1" s="1"/>
  <c r="AD4155" i="1"/>
  <c r="BF4155" i="1" s="1"/>
  <c r="O4155" i="1"/>
  <c r="L4155" i="1"/>
  <c r="BN4154" i="1"/>
  <c r="BR4154" i="1" s="1"/>
  <c r="BM4154" i="1"/>
  <c r="BQ4154" i="1" s="1"/>
  <c r="BD4154" i="1"/>
  <c r="BA4154" i="1"/>
  <c r="AW4154" i="1"/>
  <c r="AT4154" i="1"/>
  <c r="AP4154" i="1"/>
  <c r="AM4154" i="1"/>
  <c r="AH4154" i="1"/>
  <c r="BJ4154" i="1" s="1"/>
  <c r="AG4154" i="1"/>
  <c r="BI4154" i="1" s="1"/>
  <c r="AE4154" i="1"/>
  <c r="BG4154" i="1" s="1"/>
  <c r="AD4154" i="1"/>
  <c r="BF4154" i="1" s="1"/>
  <c r="O4154" i="1"/>
  <c r="L4154" i="1"/>
  <c r="BN4153" i="1"/>
  <c r="BR4153" i="1" s="1"/>
  <c r="BM4153" i="1"/>
  <c r="BQ4153" i="1" s="1"/>
  <c r="BD4153" i="1"/>
  <c r="BA4153" i="1"/>
  <c r="AW4153" i="1"/>
  <c r="AT4153" i="1"/>
  <c r="AP4153" i="1"/>
  <c r="AM4153" i="1"/>
  <c r="AH4153" i="1"/>
  <c r="BJ4153" i="1" s="1"/>
  <c r="AG4153" i="1"/>
  <c r="BI4153" i="1" s="1"/>
  <c r="AE4153" i="1"/>
  <c r="BG4153" i="1" s="1"/>
  <c r="AD4153" i="1"/>
  <c r="BF4153" i="1" s="1"/>
  <c r="O4153" i="1"/>
  <c r="L4153" i="1"/>
  <c r="BN4152" i="1"/>
  <c r="BR4152" i="1" s="1"/>
  <c r="BM4152" i="1"/>
  <c r="BQ4152" i="1" s="1"/>
  <c r="BD4152" i="1"/>
  <c r="BA4152" i="1"/>
  <c r="AW4152" i="1"/>
  <c r="AT4152" i="1"/>
  <c r="AP4152" i="1"/>
  <c r="AM4152" i="1"/>
  <c r="AH4152" i="1"/>
  <c r="BJ4152" i="1" s="1"/>
  <c r="AG4152" i="1"/>
  <c r="BI4152" i="1" s="1"/>
  <c r="AE4152" i="1"/>
  <c r="BG4152" i="1" s="1"/>
  <c r="AD4152" i="1"/>
  <c r="BF4152" i="1" s="1"/>
  <c r="O4152" i="1"/>
  <c r="L4152" i="1"/>
  <c r="BN4151" i="1"/>
  <c r="BR4151" i="1" s="1"/>
  <c r="BM4151" i="1"/>
  <c r="BQ4151" i="1" s="1"/>
  <c r="BD4151" i="1"/>
  <c r="BA4151" i="1"/>
  <c r="AW4151" i="1"/>
  <c r="AT4151" i="1"/>
  <c r="AP4151" i="1"/>
  <c r="AM4151" i="1"/>
  <c r="AH4151" i="1"/>
  <c r="BJ4151" i="1" s="1"/>
  <c r="AG4151" i="1"/>
  <c r="BI4151" i="1" s="1"/>
  <c r="AE4151" i="1"/>
  <c r="BG4151" i="1" s="1"/>
  <c r="AD4151" i="1"/>
  <c r="BF4151" i="1" s="1"/>
  <c r="O4151" i="1"/>
  <c r="L4151" i="1"/>
  <c r="BN4150" i="1"/>
  <c r="BR4150" i="1" s="1"/>
  <c r="BM4150" i="1"/>
  <c r="BQ4150" i="1" s="1"/>
  <c r="BD4150" i="1"/>
  <c r="BA4150" i="1"/>
  <c r="AW4150" i="1"/>
  <c r="AT4150" i="1"/>
  <c r="AP4150" i="1"/>
  <c r="AM4150" i="1"/>
  <c r="AH4150" i="1"/>
  <c r="BJ4150" i="1" s="1"/>
  <c r="AG4150" i="1"/>
  <c r="BI4150" i="1" s="1"/>
  <c r="AE4150" i="1"/>
  <c r="BG4150" i="1" s="1"/>
  <c r="AD4150" i="1"/>
  <c r="BF4150" i="1" s="1"/>
  <c r="O4150" i="1"/>
  <c r="L4150" i="1"/>
  <c r="BN4149" i="1"/>
  <c r="BR4149" i="1" s="1"/>
  <c r="BM4149" i="1"/>
  <c r="BQ4149" i="1" s="1"/>
  <c r="BD4149" i="1"/>
  <c r="BA4149" i="1"/>
  <c r="AW4149" i="1"/>
  <c r="AT4149" i="1"/>
  <c r="AP4149" i="1"/>
  <c r="AM4149" i="1"/>
  <c r="AH4149" i="1"/>
  <c r="BJ4149" i="1" s="1"/>
  <c r="AG4149" i="1"/>
  <c r="BI4149" i="1" s="1"/>
  <c r="AE4149" i="1"/>
  <c r="BG4149" i="1" s="1"/>
  <c r="AD4149" i="1"/>
  <c r="BF4149" i="1" s="1"/>
  <c r="O4149" i="1"/>
  <c r="L4149" i="1"/>
  <c r="BN4148" i="1"/>
  <c r="BR4148" i="1" s="1"/>
  <c r="BM4148" i="1"/>
  <c r="BQ4148" i="1" s="1"/>
  <c r="BD4148" i="1"/>
  <c r="BA4148" i="1"/>
  <c r="AW4148" i="1"/>
  <c r="AT4148" i="1"/>
  <c r="AP4148" i="1"/>
  <c r="AM4148" i="1"/>
  <c r="AH4148" i="1"/>
  <c r="BJ4148" i="1" s="1"/>
  <c r="AG4148" i="1"/>
  <c r="BI4148" i="1" s="1"/>
  <c r="AE4148" i="1"/>
  <c r="BG4148" i="1" s="1"/>
  <c r="AD4148" i="1"/>
  <c r="BF4148" i="1" s="1"/>
  <c r="O4148" i="1"/>
  <c r="L4148" i="1"/>
  <c r="BN4147" i="1"/>
  <c r="BR4147" i="1" s="1"/>
  <c r="BM4147" i="1"/>
  <c r="BQ4147" i="1" s="1"/>
  <c r="BD4147" i="1"/>
  <c r="BA4147" i="1"/>
  <c r="AW4147" i="1"/>
  <c r="AT4147" i="1"/>
  <c r="AP4147" i="1"/>
  <c r="AM4147" i="1"/>
  <c r="AH4147" i="1"/>
  <c r="BJ4147" i="1" s="1"/>
  <c r="AG4147" i="1"/>
  <c r="BI4147" i="1" s="1"/>
  <c r="AE4147" i="1"/>
  <c r="BG4147" i="1" s="1"/>
  <c r="AD4147" i="1"/>
  <c r="BF4147" i="1" s="1"/>
  <c r="O4147" i="1"/>
  <c r="L4147" i="1"/>
  <c r="BN4146" i="1"/>
  <c r="BR4146" i="1" s="1"/>
  <c r="BM4146" i="1"/>
  <c r="BQ4146" i="1" s="1"/>
  <c r="BD4146" i="1"/>
  <c r="BA4146" i="1"/>
  <c r="AW4146" i="1"/>
  <c r="AT4146" i="1"/>
  <c r="AP4146" i="1"/>
  <c r="AM4146" i="1"/>
  <c r="AH4146" i="1"/>
  <c r="BJ4146" i="1" s="1"/>
  <c r="AG4146" i="1"/>
  <c r="BI4146" i="1" s="1"/>
  <c r="AE4146" i="1"/>
  <c r="BG4146" i="1" s="1"/>
  <c r="AD4146" i="1"/>
  <c r="BF4146" i="1" s="1"/>
  <c r="O4146" i="1"/>
  <c r="L4146" i="1"/>
  <c r="BN4145" i="1"/>
  <c r="BR4145" i="1" s="1"/>
  <c r="BM4145" i="1"/>
  <c r="BQ4145" i="1" s="1"/>
  <c r="BD4145" i="1"/>
  <c r="BA4145" i="1"/>
  <c r="AW4145" i="1"/>
  <c r="AT4145" i="1"/>
  <c r="AP4145" i="1"/>
  <c r="AM4145" i="1"/>
  <c r="AH4145" i="1"/>
  <c r="BJ4145" i="1" s="1"/>
  <c r="AG4145" i="1"/>
  <c r="BI4145" i="1" s="1"/>
  <c r="AE4145" i="1"/>
  <c r="BG4145" i="1" s="1"/>
  <c r="AD4145" i="1"/>
  <c r="BF4145" i="1" s="1"/>
  <c r="O4145" i="1"/>
  <c r="L4145" i="1"/>
  <c r="BN4144" i="1"/>
  <c r="BR4144" i="1" s="1"/>
  <c r="BM4144" i="1"/>
  <c r="BQ4144" i="1" s="1"/>
  <c r="BD4144" i="1"/>
  <c r="BA4144" i="1"/>
  <c r="AW4144" i="1"/>
  <c r="AT4144" i="1"/>
  <c r="AP4144" i="1"/>
  <c r="AM4144" i="1"/>
  <c r="AH4144" i="1"/>
  <c r="BJ4144" i="1" s="1"/>
  <c r="AG4144" i="1"/>
  <c r="BI4144" i="1" s="1"/>
  <c r="AE4144" i="1"/>
  <c r="BG4144" i="1" s="1"/>
  <c r="AD4144" i="1"/>
  <c r="BF4144" i="1" s="1"/>
  <c r="O4144" i="1"/>
  <c r="L4144" i="1"/>
  <c r="BN4143" i="1"/>
  <c r="BR4143" i="1" s="1"/>
  <c r="BM4143" i="1"/>
  <c r="BQ4143" i="1" s="1"/>
  <c r="BD4143" i="1"/>
  <c r="BA4143" i="1"/>
  <c r="AW4143" i="1"/>
  <c r="AT4143" i="1"/>
  <c r="AP4143" i="1"/>
  <c r="AM4143" i="1"/>
  <c r="AH4143" i="1"/>
  <c r="BJ4143" i="1" s="1"/>
  <c r="AG4143" i="1"/>
  <c r="BI4143" i="1" s="1"/>
  <c r="AE4143" i="1"/>
  <c r="BG4143" i="1" s="1"/>
  <c r="AD4143" i="1"/>
  <c r="BF4143" i="1" s="1"/>
  <c r="O4143" i="1"/>
  <c r="L4143" i="1"/>
  <c r="BN4142" i="1"/>
  <c r="BR4142" i="1" s="1"/>
  <c r="BM4142" i="1"/>
  <c r="BQ4142" i="1" s="1"/>
  <c r="BD4142" i="1"/>
  <c r="BA4142" i="1"/>
  <c r="AW4142" i="1"/>
  <c r="AT4142" i="1"/>
  <c r="AP4142" i="1"/>
  <c r="AM4142" i="1"/>
  <c r="AH4142" i="1"/>
  <c r="BJ4142" i="1" s="1"/>
  <c r="AG4142" i="1"/>
  <c r="AE4142" i="1"/>
  <c r="AD4142" i="1"/>
  <c r="BF4142" i="1" s="1"/>
  <c r="O4142" i="1"/>
  <c r="O4140" i="1" s="1"/>
  <c r="L4142" i="1"/>
  <c r="BN4141" i="1"/>
  <c r="BR4141" i="1" s="1"/>
  <c r="BM4141" i="1"/>
  <c r="BM4140" i="1" s="1"/>
  <c r="AH4141" i="1"/>
  <c r="BJ4141" i="1" s="1"/>
  <c r="AG4141" i="1"/>
  <c r="AE4141" i="1"/>
  <c r="BG4141" i="1" s="1"/>
  <c r="AD4141" i="1"/>
  <c r="BF4141" i="1" s="1"/>
  <c r="BO4140" i="1"/>
  <c r="BC4140" i="1"/>
  <c r="BB4140" i="1"/>
  <c r="AZ4140" i="1"/>
  <c r="AY4140" i="1"/>
  <c r="AV4140" i="1"/>
  <c r="AU4140" i="1"/>
  <c r="AS4140" i="1"/>
  <c r="AR4140" i="1"/>
  <c r="AO4140" i="1"/>
  <c r="AN4140" i="1"/>
  <c r="AL4140" i="1"/>
  <c r="AK4140" i="1"/>
  <c r="V4140" i="1"/>
  <c r="U4140" i="1"/>
  <c r="T4140" i="1"/>
  <c r="S4140" i="1"/>
  <c r="R4140" i="1"/>
  <c r="Q4140" i="1"/>
  <c r="N4140" i="1"/>
  <c r="M4140" i="1"/>
  <c r="K4140" i="1"/>
  <c r="J4140" i="1"/>
  <c r="BN4139" i="1"/>
  <c r="BR4139" i="1" s="1"/>
  <c r="BM4139" i="1"/>
  <c r="BQ4139" i="1" s="1"/>
  <c r="BD4139" i="1"/>
  <c r="BA4139" i="1"/>
  <c r="AW4139" i="1"/>
  <c r="AT4139" i="1"/>
  <c r="AP4139" i="1"/>
  <c r="AM4139" i="1"/>
  <c r="AH4139" i="1"/>
  <c r="BJ4139" i="1" s="1"/>
  <c r="AG4139" i="1"/>
  <c r="BI4139" i="1" s="1"/>
  <c r="AE4139" i="1"/>
  <c r="BG4139" i="1" s="1"/>
  <c r="AD4139" i="1"/>
  <c r="BF4139" i="1" s="1"/>
  <c r="O4139" i="1"/>
  <c r="L4139" i="1"/>
  <c r="BN4138" i="1"/>
  <c r="BR4138" i="1" s="1"/>
  <c r="BM4138" i="1"/>
  <c r="BQ4138" i="1" s="1"/>
  <c r="BD4138" i="1"/>
  <c r="BA4138" i="1"/>
  <c r="AW4138" i="1"/>
  <c r="AT4138" i="1"/>
  <c r="AP4138" i="1"/>
  <c r="AM4138" i="1"/>
  <c r="AH4138" i="1"/>
  <c r="BJ4138" i="1" s="1"/>
  <c r="AG4138" i="1"/>
  <c r="BI4138" i="1" s="1"/>
  <c r="AE4138" i="1"/>
  <c r="BG4138" i="1" s="1"/>
  <c r="AD4138" i="1"/>
  <c r="BF4138" i="1" s="1"/>
  <c r="O4138" i="1"/>
  <c r="L4138" i="1"/>
  <c r="BN4137" i="1"/>
  <c r="BR4137" i="1" s="1"/>
  <c r="BM4137" i="1"/>
  <c r="BQ4137" i="1" s="1"/>
  <c r="BD4137" i="1"/>
  <c r="BA4137" i="1"/>
  <c r="AW4137" i="1"/>
  <c r="AT4137" i="1"/>
  <c r="AP4137" i="1"/>
  <c r="AM4137" i="1"/>
  <c r="AH4137" i="1"/>
  <c r="BJ4137" i="1" s="1"/>
  <c r="AG4137" i="1"/>
  <c r="BI4137" i="1" s="1"/>
  <c r="AE4137" i="1"/>
  <c r="BG4137" i="1" s="1"/>
  <c r="AD4137" i="1"/>
  <c r="BF4137" i="1" s="1"/>
  <c r="O4137" i="1"/>
  <c r="L4137" i="1"/>
  <c r="BN4136" i="1"/>
  <c r="BR4136" i="1" s="1"/>
  <c r="BM4136" i="1"/>
  <c r="BQ4136" i="1" s="1"/>
  <c r="BD4136" i="1"/>
  <c r="BA4136" i="1"/>
  <c r="AW4136" i="1"/>
  <c r="AT4136" i="1"/>
  <c r="AP4136" i="1"/>
  <c r="AM4136" i="1"/>
  <c r="AH4136" i="1"/>
  <c r="BJ4136" i="1" s="1"/>
  <c r="AG4136" i="1"/>
  <c r="BI4136" i="1" s="1"/>
  <c r="AE4136" i="1"/>
  <c r="BG4136" i="1" s="1"/>
  <c r="AD4136" i="1"/>
  <c r="BF4136" i="1" s="1"/>
  <c r="O4136" i="1"/>
  <c r="L4136" i="1"/>
  <c r="BN4135" i="1"/>
  <c r="BR4135" i="1" s="1"/>
  <c r="BM4135" i="1"/>
  <c r="BQ4135" i="1" s="1"/>
  <c r="BD4135" i="1"/>
  <c r="BA4135" i="1"/>
  <c r="AW4135" i="1"/>
  <c r="AT4135" i="1"/>
  <c r="AP4135" i="1"/>
  <c r="AM4135" i="1"/>
  <c r="AH4135" i="1"/>
  <c r="BJ4135" i="1" s="1"/>
  <c r="AG4135" i="1"/>
  <c r="BI4135" i="1" s="1"/>
  <c r="AE4135" i="1"/>
  <c r="BG4135" i="1" s="1"/>
  <c r="AD4135" i="1"/>
  <c r="BF4135" i="1" s="1"/>
  <c r="O4135" i="1"/>
  <c r="L4135" i="1"/>
  <c r="BN4134" i="1"/>
  <c r="BR4134" i="1" s="1"/>
  <c r="BM4134" i="1"/>
  <c r="BQ4134" i="1" s="1"/>
  <c r="BD4134" i="1"/>
  <c r="BA4134" i="1"/>
  <c r="AW4134" i="1"/>
  <c r="AT4134" i="1"/>
  <c r="AP4134" i="1"/>
  <c r="AM4134" i="1"/>
  <c r="AH4134" i="1"/>
  <c r="BJ4134" i="1" s="1"/>
  <c r="AG4134" i="1"/>
  <c r="BI4134" i="1" s="1"/>
  <c r="AE4134" i="1"/>
  <c r="BG4134" i="1" s="1"/>
  <c r="AD4134" i="1"/>
  <c r="BF4134" i="1" s="1"/>
  <c r="O4134" i="1"/>
  <c r="L4134" i="1"/>
  <c r="BN4133" i="1"/>
  <c r="BR4133" i="1" s="1"/>
  <c r="BM4133" i="1"/>
  <c r="BQ4133" i="1" s="1"/>
  <c r="BD4133" i="1"/>
  <c r="BA4133" i="1"/>
  <c r="AW4133" i="1"/>
  <c r="AT4133" i="1"/>
  <c r="AP4133" i="1"/>
  <c r="AM4133" i="1"/>
  <c r="AH4133" i="1"/>
  <c r="BJ4133" i="1" s="1"/>
  <c r="AG4133" i="1"/>
  <c r="BI4133" i="1" s="1"/>
  <c r="AE4133" i="1"/>
  <c r="BG4133" i="1" s="1"/>
  <c r="AD4133" i="1"/>
  <c r="BF4133" i="1" s="1"/>
  <c r="O4133" i="1"/>
  <c r="L4133" i="1"/>
  <c r="BN4132" i="1"/>
  <c r="BR4132" i="1" s="1"/>
  <c r="BM4132" i="1"/>
  <c r="BQ4132" i="1" s="1"/>
  <c r="BD4132" i="1"/>
  <c r="BA4132" i="1"/>
  <c r="AW4132" i="1"/>
  <c r="AT4132" i="1"/>
  <c r="AP4132" i="1"/>
  <c r="AM4132" i="1"/>
  <c r="AH4132" i="1"/>
  <c r="BJ4132" i="1" s="1"/>
  <c r="AG4132" i="1"/>
  <c r="BI4132" i="1" s="1"/>
  <c r="AE4132" i="1"/>
  <c r="BG4132" i="1" s="1"/>
  <c r="AD4132" i="1"/>
  <c r="BF4132" i="1" s="1"/>
  <c r="O4132" i="1"/>
  <c r="L4132" i="1"/>
  <c r="BN4131" i="1"/>
  <c r="BR4131" i="1" s="1"/>
  <c r="BM4131" i="1"/>
  <c r="BQ4131" i="1" s="1"/>
  <c r="BD4131" i="1"/>
  <c r="BA4131" i="1"/>
  <c r="AW4131" i="1"/>
  <c r="AT4131" i="1"/>
  <c r="AP4131" i="1"/>
  <c r="AM4131" i="1"/>
  <c r="AH4131" i="1"/>
  <c r="BJ4131" i="1" s="1"/>
  <c r="AG4131" i="1"/>
  <c r="BI4131" i="1" s="1"/>
  <c r="AE4131" i="1"/>
  <c r="BG4131" i="1" s="1"/>
  <c r="AD4131" i="1"/>
  <c r="BF4131" i="1" s="1"/>
  <c r="O4131" i="1"/>
  <c r="L4131" i="1"/>
  <c r="BN4130" i="1"/>
  <c r="BR4130" i="1" s="1"/>
  <c r="BM4130" i="1"/>
  <c r="BQ4130" i="1" s="1"/>
  <c r="BD4130" i="1"/>
  <c r="BA4130" i="1"/>
  <c r="AW4130" i="1"/>
  <c r="AT4130" i="1"/>
  <c r="AP4130" i="1"/>
  <c r="AM4130" i="1"/>
  <c r="AH4130" i="1"/>
  <c r="BJ4130" i="1" s="1"/>
  <c r="AG4130" i="1"/>
  <c r="BI4130" i="1" s="1"/>
  <c r="AE4130" i="1"/>
  <c r="BG4130" i="1" s="1"/>
  <c r="AD4130" i="1"/>
  <c r="BF4130" i="1" s="1"/>
  <c r="O4130" i="1"/>
  <c r="L4130" i="1"/>
  <c r="BN4129" i="1"/>
  <c r="BR4129" i="1" s="1"/>
  <c r="BM4129" i="1"/>
  <c r="BQ4129" i="1" s="1"/>
  <c r="BD4129" i="1"/>
  <c r="BA4129" i="1"/>
  <c r="AW4129" i="1"/>
  <c r="AT4129" i="1"/>
  <c r="AP4129" i="1"/>
  <c r="AM4129" i="1"/>
  <c r="AH4129" i="1"/>
  <c r="BJ4129" i="1" s="1"/>
  <c r="AG4129" i="1"/>
  <c r="BI4129" i="1" s="1"/>
  <c r="AE4129" i="1"/>
  <c r="BG4129" i="1" s="1"/>
  <c r="AD4129" i="1"/>
  <c r="BF4129" i="1" s="1"/>
  <c r="O4129" i="1"/>
  <c r="L4129" i="1"/>
  <c r="BN4128" i="1"/>
  <c r="BR4128" i="1" s="1"/>
  <c r="BM4128" i="1"/>
  <c r="BQ4128" i="1" s="1"/>
  <c r="BD4128" i="1"/>
  <c r="BA4128" i="1"/>
  <c r="AW4128" i="1"/>
  <c r="AT4128" i="1"/>
  <c r="AP4128" i="1"/>
  <c r="AM4128" i="1"/>
  <c r="AH4128" i="1"/>
  <c r="BJ4128" i="1" s="1"/>
  <c r="AG4128" i="1"/>
  <c r="BI4128" i="1" s="1"/>
  <c r="AE4128" i="1"/>
  <c r="BG4128" i="1" s="1"/>
  <c r="AD4128" i="1"/>
  <c r="BF4128" i="1" s="1"/>
  <c r="O4128" i="1"/>
  <c r="L4128" i="1"/>
  <c r="BN4127" i="1"/>
  <c r="BR4127" i="1" s="1"/>
  <c r="BM4127" i="1"/>
  <c r="BQ4127" i="1" s="1"/>
  <c r="BD4127" i="1"/>
  <c r="BA4127" i="1"/>
  <c r="AW4127" i="1"/>
  <c r="AT4127" i="1"/>
  <c r="AP4127" i="1"/>
  <c r="AM4127" i="1"/>
  <c r="AH4127" i="1"/>
  <c r="BJ4127" i="1" s="1"/>
  <c r="AG4127" i="1"/>
  <c r="BI4127" i="1" s="1"/>
  <c r="AE4127" i="1"/>
  <c r="BG4127" i="1" s="1"/>
  <c r="AD4127" i="1"/>
  <c r="BF4127" i="1" s="1"/>
  <c r="O4127" i="1"/>
  <c r="L4127" i="1"/>
  <c r="BN4126" i="1"/>
  <c r="BR4126" i="1" s="1"/>
  <c r="BM4126" i="1"/>
  <c r="BQ4126" i="1" s="1"/>
  <c r="BD4126" i="1"/>
  <c r="BA4126" i="1"/>
  <c r="AW4126" i="1"/>
  <c r="AT4126" i="1"/>
  <c r="AP4126" i="1"/>
  <c r="AM4126" i="1"/>
  <c r="AH4126" i="1"/>
  <c r="BJ4126" i="1" s="1"/>
  <c r="AG4126" i="1"/>
  <c r="BI4126" i="1" s="1"/>
  <c r="AE4126" i="1"/>
  <c r="BG4126" i="1" s="1"/>
  <c r="AD4126" i="1"/>
  <c r="BF4126" i="1" s="1"/>
  <c r="O4126" i="1"/>
  <c r="L4126" i="1"/>
  <c r="BN4125" i="1"/>
  <c r="BR4125" i="1" s="1"/>
  <c r="BM4125" i="1"/>
  <c r="BQ4125" i="1" s="1"/>
  <c r="BD4125" i="1"/>
  <c r="BA4125" i="1"/>
  <c r="AW4125" i="1"/>
  <c r="AT4125" i="1"/>
  <c r="AP4125" i="1"/>
  <c r="AM4125" i="1"/>
  <c r="AH4125" i="1"/>
  <c r="BJ4125" i="1" s="1"/>
  <c r="AG4125" i="1"/>
  <c r="BI4125" i="1" s="1"/>
  <c r="AE4125" i="1"/>
  <c r="BG4125" i="1" s="1"/>
  <c r="AD4125" i="1"/>
  <c r="BF4125" i="1" s="1"/>
  <c r="O4125" i="1"/>
  <c r="L4125" i="1"/>
  <c r="BN4124" i="1"/>
  <c r="BR4124" i="1" s="1"/>
  <c r="BM4124" i="1"/>
  <c r="BQ4124" i="1" s="1"/>
  <c r="BD4124" i="1"/>
  <c r="BA4124" i="1"/>
  <c r="AW4124" i="1"/>
  <c r="AT4124" i="1"/>
  <c r="AP4124" i="1"/>
  <c r="AM4124" i="1"/>
  <c r="AH4124" i="1"/>
  <c r="BJ4124" i="1" s="1"/>
  <c r="AG4124" i="1"/>
  <c r="BI4124" i="1" s="1"/>
  <c r="AE4124" i="1"/>
  <c r="BG4124" i="1" s="1"/>
  <c r="AD4124" i="1"/>
  <c r="BF4124" i="1" s="1"/>
  <c r="O4124" i="1"/>
  <c r="L4124" i="1"/>
  <c r="BN4123" i="1"/>
  <c r="BR4123" i="1" s="1"/>
  <c r="BM4123" i="1"/>
  <c r="BQ4123" i="1" s="1"/>
  <c r="BD4123" i="1"/>
  <c r="BA4123" i="1"/>
  <c r="AW4123" i="1"/>
  <c r="AT4123" i="1"/>
  <c r="AP4123" i="1"/>
  <c r="AM4123" i="1"/>
  <c r="AH4123" i="1"/>
  <c r="BJ4123" i="1" s="1"/>
  <c r="AG4123" i="1"/>
  <c r="BI4123" i="1" s="1"/>
  <c r="AE4123" i="1"/>
  <c r="BG4123" i="1" s="1"/>
  <c r="AD4123" i="1"/>
  <c r="BF4123" i="1" s="1"/>
  <c r="O4123" i="1"/>
  <c r="L4123" i="1"/>
  <c r="BN4122" i="1"/>
  <c r="BR4122" i="1" s="1"/>
  <c r="BM4122" i="1"/>
  <c r="BQ4122" i="1" s="1"/>
  <c r="BD4122" i="1"/>
  <c r="BA4122" i="1"/>
  <c r="AW4122" i="1"/>
  <c r="AT4122" i="1"/>
  <c r="AP4122" i="1"/>
  <c r="AM4122" i="1"/>
  <c r="AH4122" i="1"/>
  <c r="BJ4122" i="1" s="1"/>
  <c r="AG4122" i="1"/>
  <c r="BI4122" i="1" s="1"/>
  <c r="AE4122" i="1"/>
  <c r="BG4122" i="1" s="1"/>
  <c r="AD4122" i="1"/>
  <c r="BF4122" i="1" s="1"/>
  <c r="O4122" i="1"/>
  <c r="L4122" i="1"/>
  <c r="BN4121" i="1"/>
  <c r="BR4121" i="1" s="1"/>
  <c r="BM4121" i="1"/>
  <c r="BQ4121" i="1" s="1"/>
  <c r="BD4121" i="1"/>
  <c r="BA4121" i="1"/>
  <c r="AW4121" i="1"/>
  <c r="AT4121" i="1"/>
  <c r="AP4121" i="1"/>
  <c r="AM4121" i="1"/>
  <c r="AH4121" i="1"/>
  <c r="BJ4121" i="1" s="1"/>
  <c r="AG4121" i="1"/>
  <c r="BI4121" i="1" s="1"/>
  <c r="AE4121" i="1"/>
  <c r="BG4121" i="1" s="1"/>
  <c r="AD4121" i="1"/>
  <c r="BF4121" i="1" s="1"/>
  <c r="O4121" i="1"/>
  <c r="L4121" i="1"/>
  <c r="BN4120" i="1"/>
  <c r="BR4120" i="1" s="1"/>
  <c r="BM4120" i="1"/>
  <c r="BQ4120" i="1" s="1"/>
  <c r="BD4120" i="1"/>
  <c r="BA4120" i="1"/>
  <c r="AW4120" i="1"/>
  <c r="AT4120" i="1"/>
  <c r="AP4120" i="1"/>
  <c r="AM4120" i="1"/>
  <c r="AH4120" i="1"/>
  <c r="BJ4120" i="1" s="1"/>
  <c r="AG4120" i="1"/>
  <c r="BI4120" i="1" s="1"/>
  <c r="AE4120" i="1"/>
  <c r="BG4120" i="1" s="1"/>
  <c r="AD4120" i="1"/>
  <c r="BF4120" i="1" s="1"/>
  <c r="O4120" i="1"/>
  <c r="L4120" i="1"/>
  <c r="BN4119" i="1"/>
  <c r="BR4119" i="1" s="1"/>
  <c r="BM4119" i="1"/>
  <c r="BQ4119" i="1" s="1"/>
  <c r="BD4119" i="1"/>
  <c r="BA4119" i="1"/>
  <c r="AW4119" i="1"/>
  <c r="AT4119" i="1"/>
  <c r="AP4119" i="1"/>
  <c r="AM4119" i="1"/>
  <c r="AH4119" i="1"/>
  <c r="BJ4119" i="1" s="1"/>
  <c r="AG4119" i="1"/>
  <c r="BI4119" i="1" s="1"/>
  <c r="AE4119" i="1"/>
  <c r="BG4119" i="1" s="1"/>
  <c r="AD4119" i="1"/>
  <c r="BF4119" i="1" s="1"/>
  <c r="O4119" i="1"/>
  <c r="L4119" i="1"/>
  <c r="BN4118" i="1"/>
  <c r="BR4118" i="1" s="1"/>
  <c r="BM4118" i="1"/>
  <c r="BQ4118" i="1" s="1"/>
  <c r="AH4118" i="1"/>
  <c r="BJ4118" i="1" s="1"/>
  <c r="AG4118" i="1"/>
  <c r="BI4118" i="1" s="1"/>
  <c r="AE4118" i="1"/>
  <c r="BG4118" i="1" s="1"/>
  <c r="AD4118" i="1"/>
  <c r="BF4118" i="1" s="1"/>
  <c r="BN4117" i="1"/>
  <c r="BR4117" i="1" s="1"/>
  <c r="BM4117" i="1"/>
  <c r="BQ4117" i="1" s="1"/>
  <c r="AH4117" i="1"/>
  <c r="BJ4117" i="1" s="1"/>
  <c r="AG4117" i="1"/>
  <c r="BI4117" i="1" s="1"/>
  <c r="AE4117" i="1"/>
  <c r="BG4117" i="1" s="1"/>
  <c r="AD4117" i="1"/>
  <c r="BF4117" i="1" s="1"/>
  <c r="BN4116" i="1"/>
  <c r="BR4116" i="1" s="1"/>
  <c r="BM4116" i="1"/>
  <c r="BQ4116" i="1" s="1"/>
  <c r="AH4116" i="1"/>
  <c r="BJ4116" i="1" s="1"/>
  <c r="AG4116" i="1"/>
  <c r="BI4116" i="1" s="1"/>
  <c r="AE4116" i="1"/>
  <c r="BG4116" i="1" s="1"/>
  <c r="AD4116" i="1"/>
  <c r="BF4116" i="1" s="1"/>
  <c r="BN4115" i="1"/>
  <c r="BR4115" i="1" s="1"/>
  <c r="BM4115" i="1"/>
  <c r="BQ4115" i="1" s="1"/>
  <c r="AH4115" i="1"/>
  <c r="BJ4115" i="1" s="1"/>
  <c r="AG4115" i="1"/>
  <c r="BI4115" i="1" s="1"/>
  <c r="AE4115" i="1"/>
  <c r="BG4115" i="1" s="1"/>
  <c r="AD4115" i="1"/>
  <c r="BF4115" i="1" s="1"/>
  <c r="BN4114" i="1"/>
  <c r="BR4114" i="1" s="1"/>
  <c r="BM4114" i="1"/>
  <c r="BQ4114" i="1" s="1"/>
  <c r="BQ4113" i="1" s="1"/>
  <c r="BD4114" i="1"/>
  <c r="BA4114" i="1"/>
  <c r="AW4114" i="1"/>
  <c r="AT4114" i="1"/>
  <c r="AP4114" i="1"/>
  <c r="AM4114" i="1"/>
  <c r="AH4114" i="1"/>
  <c r="BJ4114" i="1" s="1"/>
  <c r="AG4114" i="1"/>
  <c r="BI4114" i="1" s="1"/>
  <c r="AE4114" i="1"/>
  <c r="AD4114" i="1"/>
  <c r="BF4114" i="1" s="1"/>
  <c r="O4114" i="1"/>
  <c r="L4114" i="1"/>
  <c r="BO4113" i="1"/>
  <c r="BC4113" i="1"/>
  <c r="BC4112" i="1" s="1"/>
  <c r="BC4111" i="1" s="1"/>
  <c r="BC4110" i="1" s="1"/>
  <c r="BB4113" i="1"/>
  <c r="AZ4113" i="1"/>
  <c r="AZ4112" i="1" s="1"/>
  <c r="AY4113" i="1"/>
  <c r="AV4113" i="1"/>
  <c r="AV4112" i="1" s="1"/>
  <c r="AU4113" i="1"/>
  <c r="AS4113" i="1"/>
  <c r="AS4112" i="1" s="1"/>
  <c r="AR4113" i="1"/>
  <c r="AO4113" i="1"/>
  <c r="AO4112" i="1" s="1"/>
  <c r="AN4113" i="1"/>
  <c r="AL4113" i="1"/>
  <c r="AK4113" i="1"/>
  <c r="V4113" i="1"/>
  <c r="U4113" i="1"/>
  <c r="T4113" i="1"/>
  <c r="S4113" i="1"/>
  <c r="R4113" i="1"/>
  <c r="Q4113" i="1"/>
  <c r="N4113" i="1"/>
  <c r="M4113" i="1"/>
  <c r="K4113" i="1"/>
  <c r="J4113" i="1"/>
  <c r="BN4109" i="1"/>
  <c r="BR4109" i="1" s="1"/>
  <c r="BM4109" i="1"/>
  <c r="BQ4109" i="1" s="1"/>
  <c r="BD4109" i="1"/>
  <c r="BA4109" i="1"/>
  <c r="AW4109" i="1"/>
  <c r="AW4108" i="1" s="1"/>
  <c r="AT4109" i="1"/>
  <c r="AT4108" i="1" s="1"/>
  <c r="AP4109" i="1"/>
  <c r="AP4108" i="1" s="1"/>
  <c r="AM4109" i="1"/>
  <c r="AH4109" i="1"/>
  <c r="BJ4109" i="1" s="1"/>
  <c r="BJ4108" i="1" s="1"/>
  <c r="AG4109" i="1"/>
  <c r="BI4109" i="1" s="1"/>
  <c r="AE4109" i="1"/>
  <c r="BG4109" i="1" s="1"/>
  <c r="BG4108" i="1" s="1"/>
  <c r="AD4109" i="1"/>
  <c r="BF4109" i="1" s="1"/>
  <c r="O4109" i="1"/>
  <c r="O4108" i="1" s="1"/>
  <c r="L4109" i="1"/>
  <c r="L4108" i="1" s="1"/>
  <c r="BD4108" i="1"/>
  <c r="BC4108" i="1"/>
  <c r="BB4108" i="1"/>
  <c r="AZ4108" i="1"/>
  <c r="AY4108" i="1"/>
  <c r="AV4108" i="1"/>
  <c r="AU4108" i="1"/>
  <c r="AS4108" i="1"/>
  <c r="AR4108" i="1"/>
  <c r="AO4108" i="1"/>
  <c r="AN4108" i="1"/>
  <c r="AL4108" i="1"/>
  <c r="AK4108" i="1"/>
  <c r="AD4108" i="1"/>
  <c r="V4108" i="1"/>
  <c r="U4108" i="1"/>
  <c r="T4108" i="1"/>
  <c r="S4108" i="1"/>
  <c r="R4108" i="1"/>
  <c r="Q4108" i="1"/>
  <c r="N4108" i="1"/>
  <c r="M4108" i="1"/>
  <c r="K4108" i="1"/>
  <c r="J4108" i="1"/>
  <c r="BN4107" i="1"/>
  <c r="BR4107" i="1" s="1"/>
  <c r="BM4107" i="1"/>
  <c r="BQ4107" i="1" s="1"/>
  <c r="BD4107" i="1"/>
  <c r="BA4107" i="1"/>
  <c r="BA4106" i="1" s="1"/>
  <c r="AW4107" i="1"/>
  <c r="AW4106" i="1" s="1"/>
  <c r="AT4107" i="1"/>
  <c r="AP4107" i="1"/>
  <c r="AP4106" i="1" s="1"/>
  <c r="AM4107" i="1"/>
  <c r="AM4106" i="1" s="1"/>
  <c r="AH4107" i="1"/>
  <c r="BJ4107" i="1" s="1"/>
  <c r="BJ4106" i="1" s="1"/>
  <c r="AG4107" i="1"/>
  <c r="BI4107" i="1" s="1"/>
  <c r="AE4107" i="1"/>
  <c r="BG4107" i="1" s="1"/>
  <c r="BG4106" i="1" s="1"/>
  <c r="AD4107" i="1"/>
  <c r="BF4107" i="1" s="1"/>
  <c r="O4107" i="1"/>
  <c r="O4106" i="1" s="1"/>
  <c r="L4107" i="1"/>
  <c r="BD4106" i="1"/>
  <c r="BC4106" i="1"/>
  <c r="BB4106" i="1"/>
  <c r="AZ4106" i="1"/>
  <c r="AZ4105" i="1" s="1"/>
  <c r="AY4106" i="1"/>
  <c r="AV4106" i="1"/>
  <c r="AU4106" i="1"/>
  <c r="AS4106" i="1"/>
  <c r="AR4106" i="1"/>
  <c r="AO4106" i="1"/>
  <c r="AN4106" i="1"/>
  <c r="AL4106" i="1"/>
  <c r="AK4106" i="1"/>
  <c r="V4106" i="1"/>
  <c r="U4106" i="1"/>
  <c r="T4106" i="1"/>
  <c r="S4106" i="1"/>
  <c r="R4106" i="1"/>
  <c r="Q4106" i="1"/>
  <c r="N4106" i="1"/>
  <c r="M4106" i="1"/>
  <c r="K4106" i="1"/>
  <c r="J4106" i="1"/>
  <c r="J4105" i="1" s="1"/>
  <c r="BN4104" i="1"/>
  <c r="BR4104" i="1" s="1"/>
  <c r="BM4104" i="1"/>
  <c r="BQ4104" i="1" s="1"/>
  <c r="BD4104" i="1"/>
  <c r="BA4104" i="1"/>
  <c r="AW4104" i="1"/>
  <c r="AW4103" i="1" s="1"/>
  <c r="AT4104" i="1"/>
  <c r="AT4103" i="1" s="1"/>
  <c r="AP4104" i="1"/>
  <c r="AP4103" i="1" s="1"/>
  <c r="AM4104" i="1"/>
  <c r="AH4104" i="1"/>
  <c r="BJ4104" i="1" s="1"/>
  <c r="BJ4103" i="1" s="1"/>
  <c r="AG4104" i="1"/>
  <c r="BI4104" i="1" s="1"/>
  <c r="AE4104" i="1"/>
  <c r="BG4104" i="1" s="1"/>
  <c r="BG4103" i="1" s="1"/>
  <c r="AD4104" i="1"/>
  <c r="BF4104" i="1" s="1"/>
  <c r="O4104" i="1"/>
  <c r="O4103" i="1" s="1"/>
  <c r="L4104" i="1"/>
  <c r="L4103" i="1" s="1"/>
  <c r="BD4103" i="1"/>
  <c r="BC4103" i="1"/>
  <c r="BB4103" i="1"/>
  <c r="AZ4103" i="1"/>
  <c r="AY4103" i="1"/>
  <c r="AV4103" i="1"/>
  <c r="AU4103" i="1"/>
  <c r="AS4103" i="1"/>
  <c r="AR4103" i="1"/>
  <c r="AO4103" i="1"/>
  <c r="AN4103" i="1"/>
  <c r="AL4103" i="1"/>
  <c r="AK4103" i="1"/>
  <c r="V4103" i="1"/>
  <c r="U4103" i="1"/>
  <c r="T4103" i="1"/>
  <c r="S4103" i="1"/>
  <c r="R4103" i="1"/>
  <c r="Q4103" i="1"/>
  <c r="N4103" i="1"/>
  <c r="M4103" i="1"/>
  <c r="K4103" i="1"/>
  <c r="J4103" i="1"/>
  <c r="BN4102" i="1"/>
  <c r="BR4102" i="1" s="1"/>
  <c r="BM4102" i="1"/>
  <c r="BQ4102" i="1" s="1"/>
  <c r="BD4102" i="1"/>
  <c r="BA4102" i="1"/>
  <c r="BA4101" i="1" s="1"/>
  <c r="AW4102" i="1"/>
  <c r="AW4101" i="1" s="1"/>
  <c r="AT4102" i="1"/>
  <c r="AP4102" i="1"/>
  <c r="AP4101" i="1" s="1"/>
  <c r="AM4102" i="1"/>
  <c r="AM4101" i="1" s="1"/>
  <c r="AH4102" i="1"/>
  <c r="BJ4102" i="1" s="1"/>
  <c r="BJ4101" i="1" s="1"/>
  <c r="AG4102" i="1"/>
  <c r="BI4102" i="1" s="1"/>
  <c r="AE4102" i="1"/>
  <c r="BG4102" i="1" s="1"/>
  <c r="BG4101" i="1" s="1"/>
  <c r="AD4102" i="1"/>
  <c r="BF4102" i="1" s="1"/>
  <c r="O4102" i="1"/>
  <c r="O4101" i="1" s="1"/>
  <c r="L4102" i="1"/>
  <c r="BD4101" i="1"/>
  <c r="BC4101" i="1"/>
  <c r="BB4101" i="1"/>
  <c r="AZ4101" i="1"/>
  <c r="AY4101" i="1"/>
  <c r="AV4101" i="1"/>
  <c r="AU4101" i="1"/>
  <c r="AS4101" i="1"/>
  <c r="AR4101" i="1"/>
  <c r="AO4101" i="1"/>
  <c r="AN4101" i="1"/>
  <c r="AL4101" i="1"/>
  <c r="AK4101" i="1"/>
  <c r="V4101" i="1"/>
  <c r="U4101" i="1"/>
  <c r="T4101" i="1"/>
  <c r="S4101" i="1"/>
  <c r="R4101" i="1"/>
  <c r="Q4101" i="1"/>
  <c r="N4101" i="1"/>
  <c r="M4101" i="1"/>
  <c r="K4101" i="1"/>
  <c r="J4101" i="1"/>
  <c r="BN4099" i="1"/>
  <c r="BR4099" i="1" s="1"/>
  <c r="BM4099" i="1"/>
  <c r="BQ4099" i="1" s="1"/>
  <c r="BD4099" i="1"/>
  <c r="BA4099" i="1"/>
  <c r="AW4099" i="1"/>
  <c r="AT4099" i="1"/>
  <c r="AP4099" i="1"/>
  <c r="AM4099" i="1"/>
  <c r="AH4099" i="1"/>
  <c r="BJ4099" i="1" s="1"/>
  <c r="AG4099" i="1"/>
  <c r="BI4099" i="1" s="1"/>
  <c r="AE4099" i="1"/>
  <c r="BG4099" i="1" s="1"/>
  <c r="AD4099" i="1"/>
  <c r="BF4099" i="1" s="1"/>
  <c r="O4099" i="1"/>
  <c r="L4099" i="1"/>
  <c r="BN4098" i="1"/>
  <c r="BR4098" i="1" s="1"/>
  <c r="BM4098" i="1"/>
  <c r="BQ4098" i="1" s="1"/>
  <c r="BD4098" i="1"/>
  <c r="BA4098" i="1"/>
  <c r="AW4098" i="1"/>
  <c r="AT4098" i="1"/>
  <c r="AP4098" i="1"/>
  <c r="AM4098" i="1"/>
  <c r="AH4098" i="1"/>
  <c r="BJ4098" i="1" s="1"/>
  <c r="AG4098" i="1"/>
  <c r="BI4098" i="1" s="1"/>
  <c r="AE4098" i="1"/>
  <c r="BG4098" i="1" s="1"/>
  <c r="AD4098" i="1"/>
  <c r="BF4098" i="1" s="1"/>
  <c r="O4098" i="1"/>
  <c r="L4098" i="1"/>
  <c r="BN4097" i="1"/>
  <c r="BR4097" i="1" s="1"/>
  <c r="BM4097" i="1"/>
  <c r="BQ4097" i="1" s="1"/>
  <c r="BD4097" i="1"/>
  <c r="BA4097" i="1"/>
  <c r="AW4097" i="1"/>
  <c r="AT4097" i="1"/>
  <c r="AP4097" i="1"/>
  <c r="AM4097" i="1"/>
  <c r="AH4097" i="1"/>
  <c r="BJ4097" i="1" s="1"/>
  <c r="AG4097" i="1"/>
  <c r="BI4097" i="1" s="1"/>
  <c r="AE4097" i="1"/>
  <c r="BG4097" i="1" s="1"/>
  <c r="AD4097" i="1"/>
  <c r="BF4097" i="1" s="1"/>
  <c r="O4097" i="1"/>
  <c r="L4097" i="1"/>
  <c r="BN4096" i="1"/>
  <c r="BR4096" i="1" s="1"/>
  <c r="BM4096" i="1"/>
  <c r="BQ4096" i="1" s="1"/>
  <c r="BD4096" i="1"/>
  <c r="BA4096" i="1"/>
  <c r="AW4096" i="1"/>
  <c r="AT4096" i="1"/>
  <c r="AP4096" i="1"/>
  <c r="AM4096" i="1"/>
  <c r="AH4096" i="1"/>
  <c r="BJ4096" i="1" s="1"/>
  <c r="AG4096" i="1"/>
  <c r="BI4096" i="1" s="1"/>
  <c r="AE4096" i="1"/>
  <c r="BG4096" i="1" s="1"/>
  <c r="AD4096" i="1"/>
  <c r="BF4096" i="1" s="1"/>
  <c r="O4096" i="1"/>
  <c r="L4096" i="1"/>
  <c r="BN4095" i="1"/>
  <c r="BR4095" i="1" s="1"/>
  <c r="BM4095" i="1"/>
  <c r="BQ4095" i="1" s="1"/>
  <c r="BD4095" i="1"/>
  <c r="BA4095" i="1"/>
  <c r="AW4095" i="1"/>
  <c r="AT4095" i="1"/>
  <c r="AP4095" i="1"/>
  <c r="AM4095" i="1"/>
  <c r="AH4095" i="1"/>
  <c r="BJ4095" i="1" s="1"/>
  <c r="AG4095" i="1"/>
  <c r="BI4095" i="1" s="1"/>
  <c r="AE4095" i="1"/>
  <c r="BG4095" i="1" s="1"/>
  <c r="AD4095" i="1"/>
  <c r="BF4095" i="1" s="1"/>
  <c r="O4095" i="1"/>
  <c r="L4095" i="1"/>
  <c r="BN4094" i="1"/>
  <c r="BR4094" i="1" s="1"/>
  <c r="BM4094" i="1"/>
  <c r="BQ4094" i="1" s="1"/>
  <c r="BD4094" i="1"/>
  <c r="BA4094" i="1"/>
  <c r="AW4094" i="1"/>
  <c r="AT4094" i="1"/>
  <c r="AP4094" i="1"/>
  <c r="AM4094" i="1"/>
  <c r="AH4094" i="1"/>
  <c r="BJ4094" i="1" s="1"/>
  <c r="AG4094" i="1"/>
  <c r="BI4094" i="1" s="1"/>
  <c r="AE4094" i="1"/>
  <c r="BG4094" i="1" s="1"/>
  <c r="AD4094" i="1"/>
  <c r="BF4094" i="1" s="1"/>
  <c r="O4094" i="1"/>
  <c r="L4094" i="1"/>
  <c r="BN4093" i="1"/>
  <c r="BR4093" i="1" s="1"/>
  <c r="BM4093" i="1"/>
  <c r="BQ4093" i="1" s="1"/>
  <c r="BD4093" i="1"/>
  <c r="BA4093" i="1"/>
  <c r="AW4093" i="1"/>
  <c r="AT4093" i="1"/>
  <c r="AP4093" i="1"/>
  <c r="AM4093" i="1"/>
  <c r="AH4093" i="1"/>
  <c r="BJ4093" i="1" s="1"/>
  <c r="AG4093" i="1"/>
  <c r="BI4093" i="1" s="1"/>
  <c r="AE4093" i="1"/>
  <c r="BG4093" i="1" s="1"/>
  <c r="AD4093" i="1"/>
  <c r="BF4093" i="1" s="1"/>
  <c r="O4093" i="1"/>
  <c r="L4093" i="1"/>
  <c r="BN4092" i="1"/>
  <c r="BR4092" i="1" s="1"/>
  <c r="BM4092" i="1"/>
  <c r="BQ4092" i="1" s="1"/>
  <c r="BD4092" i="1"/>
  <c r="BA4092" i="1"/>
  <c r="AW4092" i="1"/>
  <c r="AT4092" i="1"/>
  <c r="AP4092" i="1"/>
  <c r="AM4092" i="1"/>
  <c r="AH4092" i="1"/>
  <c r="BJ4092" i="1" s="1"/>
  <c r="AG4092" i="1"/>
  <c r="BI4092" i="1" s="1"/>
  <c r="AE4092" i="1"/>
  <c r="BG4092" i="1" s="1"/>
  <c r="AD4092" i="1"/>
  <c r="BF4092" i="1" s="1"/>
  <c r="O4092" i="1"/>
  <c r="L4092" i="1"/>
  <c r="BD4091" i="1"/>
  <c r="BA4091" i="1"/>
  <c r="AW4091" i="1"/>
  <c r="AW4090" i="1" s="1"/>
  <c r="AT4091" i="1"/>
  <c r="AP4091" i="1"/>
  <c r="AM4091" i="1"/>
  <c r="BJ4091" i="1"/>
  <c r="BJ4090" i="1" s="1"/>
  <c r="BI4091" i="1"/>
  <c r="BI4090" i="1" s="1"/>
  <c r="AE4091" i="1"/>
  <c r="BG4091" i="1" s="1"/>
  <c r="AD4091" i="1"/>
  <c r="BF4091" i="1" s="1"/>
  <c r="O4091" i="1"/>
  <c r="L4091" i="1"/>
  <c r="BC4090" i="1"/>
  <c r="BB4090" i="1"/>
  <c r="AZ4090" i="1"/>
  <c r="AY4090" i="1"/>
  <c r="AV4090" i="1"/>
  <c r="AU4090" i="1"/>
  <c r="AS4090" i="1"/>
  <c r="AR4090" i="1"/>
  <c r="AO4090" i="1"/>
  <c r="AN4090" i="1"/>
  <c r="AL4090" i="1"/>
  <c r="AK4090" i="1"/>
  <c r="V4090" i="1"/>
  <c r="U4090" i="1"/>
  <c r="T4090" i="1"/>
  <c r="S4090" i="1"/>
  <c r="R4090" i="1"/>
  <c r="Q4090" i="1"/>
  <c r="N4090" i="1"/>
  <c r="M4090" i="1"/>
  <c r="K4090" i="1"/>
  <c r="J4090" i="1"/>
  <c r="BD4089" i="1"/>
  <c r="BA4089" i="1"/>
  <c r="AW4089" i="1"/>
  <c r="AT4089" i="1"/>
  <c r="AP4089" i="1"/>
  <c r="AM4089" i="1"/>
  <c r="AH4089" i="1"/>
  <c r="BJ4089" i="1" s="1"/>
  <c r="AG4089" i="1"/>
  <c r="BI4089" i="1" s="1"/>
  <c r="AE4089" i="1"/>
  <c r="BG4089" i="1" s="1"/>
  <c r="AD4089" i="1"/>
  <c r="BF4089" i="1" s="1"/>
  <c r="O4089" i="1"/>
  <c r="L4089" i="1"/>
  <c r="BD4088" i="1"/>
  <c r="BA4088" i="1"/>
  <c r="AW4088" i="1"/>
  <c r="AW4087" i="1" s="1"/>
  <c r="AT4088" i="1"/>
  <c r="AT4087" i="1" s="1"/>
  <c r="AP4088" i="1"/>
  <c r="AM4088" i="1"/>
  <c r="BJ4088" i="1"/>
  <c r="BJ4087" i="1" s="1"/>
  <c r="BI4088" i="1"/>
  <c r="BI4087" i="1" s="1"/>
  <c r="AE4088" i="1"/>
  <c r="BG4088" i="1" s="1"/>
  <c r="AD4088" i="1"/>
  <c r="O4088" i="1"/>
  <c r="O4087" i="1" s="1"/>
  <c r="L4088" i="1"/>
  <c r="BC4087" i="1"/>
  <c r="BB4087" i="1"/>
  <c r="AZ4087" i="1"/>
  <c r="AY4087" i="1"/>
  <c r="AV4087" i="1"/>
  <c r="AU4087" i="1"/>
  <c r="AS4087" i="1"/>
  <c r="AR4087" i="1"/>
  <c r="AO4087" i="1"/>
  <c r="AN4087" i="1"/>
  <c r="AL4087" i="1"/>
  <c r="AK4087" i="1"/>
  <c r="V4087" i="1"/>
  <c r="U4087" i="1"/>
  <c r="T4087" i="1"/>
  <c r="S4087" i="1"/>
  <c r="R4087" i="1"/>
  <c r="Q4087" i="1"/>
  <c r="N4087" i="1"/>
  <c r="M4087" i="1"/>
  <c r="L4087" i="1"/>
  <c r="K4087" i="1"/>
  <c r="J4087" i="1"/>
  <c r="BD4086" i="1"/>
  <c r="BA4086" i="1"/>
  <c r="AW4086" i="1"/>
  <c r="AT4086" i="1"/>
  <c r="AP4086" i="1"/>
  <c r="AM4086" i="1"/>
  <c r="AH4086" i="1"/>
  <c r="BJ4086" i="1" s="1"/>
  <c r="AG4086" i="1"/>
  <c r="BI4086" i="1" s="1"/>
  <c r="AE4086" i="1"/>
  <c r="BG4086" i="1" s="1"/>
  <c r="AD4086" i="1"/>
  <c r="BF4086" i="1" s="1"/>
  <c r="O4086" i="1"/>
  <c r="L4086" i="1"/>
  <c r="BD4085" i="1"/>
  <c r="BA4085" i="1"/>
  <c r="AW4085" i="1"/>
  <c r="AT4085" i="1"/>
  <c r="AP4085" i="1"/>
  <c r="AM4085" i="1"/>
  <c r="AH4085" i="1"/>
  <c r="BJ4085" i="1" s="1"/>
  <c r="AG4085" i="1"/>
  <c r="BI4085" i="1" s="1"/>
  <c r="AE4085" i="1"/>
  <c r="BG4085" i="1" s="1"/>
  <c r="AD4085" i="1"/>
  <c r="BF4085" i="1" s="1"/>
  <c r="O4085" i="1"/>
  <c r="L4085" i="1"/>
  <c r="BD4084" i="1"/>
  <c r="BA4084" i="1"/>
  <c r="AW4084" i="1"/>
  <c r="AT4084" i="1"/>
  <c r="AP4084" i="1"/>
  <c r="AM4084" i="1"/>
  <c r="BJ4084" i="1"/>
  <c r="BJ4082" i="1" s="1"/>
  <c r="BJ4075" i="1" s="1"/>
  <c r="BI4084" i="1"/>
  <c r="BI4082" i="1" s="1"/>
  <c r="AE4084" i="1"/>
  <c r="BG4084" i="1" s="1"/>
  <c r="AD4084" i="1"/>
  <c r="BF4084" i="1" s="1"/>
  <c r="O4084" i="1"/>
  <c r="L4084" i="1"/>
  <c r="BD4083" i="1"/>
  <c r="BA4083" i="1"/>
  <c r="AW4083" i="1"/>
  <c r="AW4082" i="1" s="1"/>
  <c r="AT4083" i="1"/>
  <c r="AP4083" i="1"/>
  <c r="AM4083" i="1"/>
  <c r="AH4083" i="1"/>
  <c r="BJ4083" i="1" s="1"/>
  <c r="AG4083" i="1"/>
  <c r="BI4083" i="1" s="1"/>
  <c r="AE4083" i="1"/>
  <c r="BG4083" i="1" s="1"/>
  <c r="AD4083" i="1"/>
  <c r="BF4083" i="1" s="1"/>
  <c r="O4083" i="1"/>
  <c r="O4082" i="1" s="1"/>
  <c r="L4083" i="1"/>
  <c r="BC4082" i="1"/>
  <c r="BB4082" i="1"/>
  <c r="AZ4082" i="1"/>
  <c r="AY4082" i="1"/>
  <c r="AV4082" i="1"/>
  <c r="AU4082" i="1"/>
  <c r="AT4082" i="1"/>
  <c r="AS4082" i="1"/>
  <c r="AR4082" i="1"/>
  <c r="AO4082" i="1"/>
  <c r="AN4082" i="1"/>
  <c r="AL4082" i="1"/>
  <c r="AK4082" i="1"/>
  <c r="V4082" i="1"/>
  <c r="U4082" i="1"/>
  <c r="T4082" i="1"/>
  <c r="S4082" i="1"/>
  <c r="R4082" i="1"/>
  <c r="Q4082" i="1"/>
  <c r="N4082" i="1"/>
  <c r="M4082" i="1"/>
  <c r="L4082" i="1"/>
  <c r="K4082" i="1"/>
  <c r="J4082" i="1"/>
  <c r="BD4081" i="1"/>
  <c r="BA4081" i="1"/>
  <c r="AW4081" i="1"/>
  <c r="AT4081" i="1"/>
  <c r="AP4081" i="1"/>
  <c r="AM4081" i="1"/>
  <c r="AH4081" i="1"/>
  <c r="AG4081" i="1"/>
  <c r="BI4081" i="1" s="1"/>
  <c r="AE4081" i="1"/>
  <c r="BG4081" i="1" s="1"/>
  <c r="AD4081" i="1"/>
  <c r="BF4081" i="1" s="1"/>
  <c r="O4081" i="1"/>
  <c r="L4081" i="1"/>
  <c r="BD4080" i="1"/>
  <c r="BA4080" i="1"/>
  <c r="AW4080" i="1"/>
  <c r="AT4080" i="1"/>
  <c r="AP4080" i="1"/>
  <c r="AM4080" i="1"/>
  <c r="AH4080" i="1"/>
  <c r="AG4080" i="1"/>
  <c r="BI4080" i="1" s="1"/>
  <c r="AE4080" i="1"/>
  <c r="BG4080" i="1" s="1"/>
  <c r="AD4080" i="1"/>
  <c r="BF4080" i="1" s="1"/>
  <c r="O4080" i="1"/>
  <c r="L4080" i="1"/>
  <c r="BD4079" i="1"/>
  <c r="BA4079" i="1"/>
  <c r="AW4079" i="1"/>
  <c r="AT4079" i="1"/>
  <c r="AP4079" i="1"/>
  <c r="AM4079" i="1"/>
  <c r="AH4079" i="1"/>
  <c r="AG4079" i="1"/>
  <c r="BI4079" i="1" s="1"/>
  <c r="AE4079" i="1"/>
  <c r="BG4079" i="1" s="1"/>
  <c r="AD4079" i="1"/>
  <c r="BF4079" i="1" s="1"/>
  <c r="O4079" i="1"/>
  <c r="L4079" i="1"/>
  <c r="BD4078" i="1"/>
  <c r="BA4078" i="1"/>
  <c r="AW4078" i="1"/>
  <c r="AT4078" i="1"/>
  <c r="AP4078" i="1"/>
  <c r="AM4078" i="1"/>
  <c r="AH4078" i="1"/>
  <c r="AG4078" i="1"/>
  <c r="BI4078" i="1" s="1"/>
  <c r="AE4078" i="1"/>
  <c r="BG4078" i="1" s="1"/>
  <c r="AD4078" i="1"/>
  <c r="BF4078" i="1" s="1"/>
  <c r="O4078" i="1"/>
  <c r="L4078" i="1"/>
  <c r="BD4077" i="1"/>
  <c r="BA4077" i="1"/>
  <c r="BA4076" i="1" s="1"/>
  <c r="AW4077" i="1"/>
  <c r="AT4077" i="1"/>
  <c r="AT4076" i="1" s="1"/>
  <c r="AP4077" i="1"/>
  <c r="AP4076" i="1" s="1"/>
  <c r="AM4077" i="1"/>
  <c r="AH4077" i="1"/>
  <c r="AG4077" i="1"/>
  <c r="BI4077" i="1" s="1"/>
  <c r="AE4077" i="1"/>
  <c r="BG4077" i="1" s="1"/>
  <c r="BG4076" i="1" s="1"/>
  <c r="AD4077" i="1"/>
  <c r="BF4077" i="1" s="1"/>
  <c r="O4077" i="1"/>
  <c r="L4077" i="1"/>
  <c r="BD4076" i="1"/>
  <c r="BC4076" i="1"/>
  <c r="BB4076" i="1"/>
  <c r="AZ4076" i="1"/>
  <c r="AY4076" i="1"/>
  <c r="AV4076" i="1"/>
  <c r="AU4076" i="1"/>
  <c r="AS4076" i="1"/>
  <c r="AR4076" i="1"/>
  <c r="AO4076" i="1"/>
  <c r="AN4076" i="1"/>
  <c r="AL4076" i="1"/>
  <c r="AK4076" i="1"/>
  <c r="V4076" i="1"/>
  <c r="U4076" i="1"/>
  <c r="T4076" i="1"/>
  <c r="S4076" i="1"/>
  <c r="R4076" i="1"/>
  <c r="Q4076" i="1"/>
  <c r="O4076" i="1"/>
  <c r="N4076" i="1"/>
  <c r="M4076" i="1"/>
  <c r="K4076" i="1"/>
  <c r="J4076" i="1"/>
  <c r="BD4074" i="1"/>
  <c r="BA4074" i="1"/>
  <c r="AW4074" i="1"/>
  <c r="AT4074" i="1"/>
  <c r="AP4074" i="1"/>
  <c r="AM4074" i="1"/>
  <c r="AH4074" i="1"/>
  <c r="BJ4074" i="1" s="1"/>
  <c r="AG4074" i="1"/>
  <c r="BI4074" i="1" s="1"/>
  <c r="AE4074" i="1"/>
  <c r="BG4074" i="1" s="1"/>
  <c r="AD4074" i="1"/>
  <c r="BF4074" i="1" s="1"/>
  <c r="O4074" i="1"/>
  <c r="L4074" i="1"/>
  <c r="BD4073" i="1"/>
  <c r="BA4073" i="1"/>
  <c r="AW4073" i="1"/>
  <c r="AT4073" i="1"/>
  <c r="AP4073" i="1"/>
  <c r="AM4073" i="1"/>
  <c r="AH4073" i="1"/>
  <c r="BJ4073" i="1" s="1"/>
  <c r="AG4073" i="1"/>
  <c r="BI4073" i="1" s="1"/>
  <c r="AE4073" i="1"/>
  <c r="BG4073" i="1" s="1"/>
  <c r="AD4073" i="1"/>
  <c r="BF4073" i="1" s="1"/>
  <c r="O4073" i="1"/>
  <c r="L4073" i="1"/>
  <c r="BD4072" i="1"/>
  <c r="BA4072" i="1"/>
  <c r="AW4072" i="1"/>
  <c r="AT4072" i="1"/>
  <c r="AP4072" i="1"/>
  <c r="AM4072" i="1"/>
  <c r="AH4072" i="1"/>
  <c r="BJ4072" i="1" s="1"/>
  <c r="AG4072" i="1"/>
  <c r="BI4072" i="1" s="1"/>
  <c r="AE4072" i="1"/>
  <c r="BG4072" i="1" s="1"/>
  <c r="AD4072" i="1"/>
  <c r="BF4072" i="1" s="1"/>
  <c r="O4072" i="1"/>
  <c r="L4072" i="1"/>
  <c r="BD4071" i="1"/>
  <c r="BA4071" i="1"/>
  <c r="AW4071" i="1"/>
  <c r="AT4071" i="1"/>
  <c r="AP4071" i="1"/>
  <c r="AM4071" i="1"/>
  <c r="AH4071" i="1"/>
  <c r="BJ4071" i="1" s="1"/>
  <c r="AG4071" i="1"/>
  <c r="BI4071" i="1" s="1"/>
  <c r="AE4071" i="1"/>
  <c r="BG4071" i="1" s="1"/>
  <c r="AD4071" i="1"/>
  <c r="BF4071" i="1" s="1"/>
  <c r="O4071" i="1"/>
  <c r="L4071" i="1"/>
  <c r="BD4070" i="1"/>
  <c r="BA4070" i="1"/>
  <c r="AW4070" i="1"/>
  <c r="AT4070" i="1"/>
  <c r="AP4070" i="1"/>
  <c r="AM4070" i="1"/>
  <c r="AH4070" i="1"/>
  <c r="BJ4070" i="1" s="1"/>
  <c r="AG4070" i="1"/>
  <c r="BI4070" i="1" s="1"/>
  <c r="AE4070" i="1"/>
  <c r="BG4070" i="1" s="1"/>
  <c r="AD4070" i="1"/>
  <c r="BF4070" i="1" s="1"/>
  <c r="O4070" i="1"/>
  <c r="L4070" i="1"/>
  <c r="BD4069" i="1"/>
  <c r="BA4069" i="1"/>
  <c r="AW4069" i="1"/>
  <c r="AT4069" i="1"/>
  <c r="AP4069" i="1"/>
  <c r="AM4069" i="1"/>
  <c r="AH4069" i="1"/>
  <c r="BJ4069" i="1" s="1"/>
  <c r="AG4069" i="1"/>
  <c r="BI4069" i="1" s="1"/>
  <c r="AE4069" i="1"/>
  <c r="BG4069" i="1" s="1"/>
  <c r="AD4069" i="1"/>
  <c r="BF4069" i="1" s="1"/>
  <c r="O4069" i="1"/>
  <c r="L4069" i="1"/>
  <c r="BD4068" i="1"/>
  <c r="BA4068" i="1"/>
  <c r="AW4068" i="1"/>
  <c r="AT4068" i="1"/>
  <c r="AP4068" i="1"/>
  <c r="AM4068" i="1"/>
  <c r="AH4068" i="1"/>
  <c r="BJ4068" i="1" s="1"/>
  <c r="AG4068" i="1"/>
  <c r="BI4068" i="1" s="1"/>
  <c r="AE4068" i="1"/>
  <c r="BG4068" i="1" s="1"/>
  <c r="AD4068" i="1"/>
  <c r="BF4068" i="1" s="1"/>
  <c r="O4068" i="1"/>
  <c r="L4068" i="1"/>
  <c r="BD4067" i="1"/>
  <c r="BA4067" i="1"/>
  <c r="AW4067" i="1"/>
  <c r="AT4067" i="1"/>
  <c r="AP4067" i="1"/>
  <c r="AM4067" i="1"/>
  <c r="AH4067" i="1"/>
  <c r="BJ4067" i="1" s="1"/>
  <c r="AG4067" i="1"/>
  <c r="BI4067" i="1" s="1"/>
  <c r="AE4067" i="1"/>
  <c r="BG4067" i="1" s="1"/>
  <c r="AD4067" i="1"/>
  <c r="BF4067" i="1" s="1"/>
  <c r="O4067" i="1"/>
  <c r="L4067" i="1"/>
  <c r="BD4066" i="1"/>
  <c r="BA4066" i="1"/>
  <c r="AW4066" i="1"/>
  <c r="AT4066" i="1"/>
  <c r="AP4066" i="1"/>
  <c r="AM4066" i="1"/>
  <c r="AH4066" i="1"/>
  <c r="BJ4066" i="1" s="1"/>
  <c r="AG4066" i="1"/>
  <c r="BI4066" i="1" s="1"/>
  <c r="AE4066" i="1"/>
  <c r="BG4066" i="1" s="1"/>
  <c r="AD4066" i="1"/>
  <c r="BF4066" i="1" s="1"/>
  <c r="O4066" i="1"/>
  <c r="L4066" i="1"/>
  <c r="BD4065" i="1"/>
  <c r="BA4065" i="1"/>
  <c r="AW4065" i="1"/>
  <c r="AT4065" i="1"/>
  <c r="AP4065" i="1"/>
  <c r="AM4065" i="1"/>
  <c r="AH4065" i="1"/>
  <c r="BJ4065" i="1" s="1"/>
  <c r="AG4065" i="1"/>
  <c r="BI4065" i="1" s="1"/>
  <c r="AE4065" i="1"/>
  <c r="BG4065" i="1" s="1"/>
  <c r="AD4065" i="1"/>
  <c r="BF4065" i="1" s="1"/>
  <c r="O4065" i="1"/>
  <c r="L4065" i="1"/>
  <c r="BD4064" i="1"/>
  <c r="BA4064" i="1"/>
  <c r="AW4064" i="1"/>
  <c r="AT4064" i="1"/>
  <c r="AP4064" i="1"/>
  <c r="AM4064" i="1"/>
  <c r="AH4064" i="1"/>
  <c r="BJ4064" i="1" s="1"/>
  <c r="AG4064" i="1"/>
  <c r="BI4064" i="1" s="1"/>
  <c r="AE4064" i="1"/>
  <c r="BG4064" i="1" s="1"/>
  <c r="AD4064" i="1"/>
  <c r="BF4064" i="1" s="1"/>
  <c r="O4064" i="1"/>
  <c r="L4064" i="1"/>
  <c r="BD4063" i="1"/>
  <c r="BA4063" i="1"/>
  <c r="AW4063" i="1"/>
  <c r="AT4063" i="1"/>
  <c r="AP4063" i="1"/>
  <c r="AM4063" i="1"/>
  <c r="BJ4063" i="1"/>
  <c r="BI4063" i="1"/>
  <c r="AE4063" i="1"/>
  <c r="BG4063" i="1" s="1"/>
  <c r="AD4063" i="1"/>
  <c r="BF4063" i="1" s="1"/>
  <c r="O4063" i="1"/>
  <c r="L4063" i="1"/>
  <c r="BD4062" i="1"/>
  <c r="BA4062" i="1"/>
  <c r="AW4062" i="1"/>
  <c r="AT4062" i="1"/>
  <c r="AP4062" i="1"/>
  <c r="AM4062" i="1"/>
  <c r="BJ4062" i="1"/>
  <c r="BJ4060" i="1" s="1"/>
  <c r="BJ4059" i="1" s="1"/>
  <c r="BI4062" i="1"/>
  <c r="BI4060" i="1" s="1"/>
  <c r="AE4062" i="1"/>
  <c r="BG4062" i="1" s="1"/>
  <c r="AD4062" i="1"/>
  <c r="O4062" i="1"/>
  <c r="L4062" i="1"/>
  <c r="BD4061" i="1"/>
  <c r="BA4061" i="1"/>
  <c r="BA4060" i="1" s="1"/>
  <c r="BA4059" i="1" s="1"/>
  <c r="AW4061" i="1"/>
  <c r="AT4061" i="1"/>
  <c r="AT4060" i="1" s="1"/>
  <c r="AT4059" i="1" s="1"/>
  <c r="AP4061" i="1"/>
  <c r="AP4060" i="1" s="1"/>
  <c r="AP4059" i="1" s="1"/>
  <c r="AM4061" i="1"/>
  <c r="AH4061" i="1"/>
  <c r="BJ4061" i="1" s="1"/>
  <c r="AG4061" i="1"/>
  <c r="AE4061" i="1"/>
  <c r="BG4061" i="1" s="1"/>
  <c r="BG4060" i="1" s="1"/>
  <c r="BG4059" i="1" s="1"/>
  <c r="AD4061" i="1"/>
  <c r="BF4061" i="1" s="1"/>
  <c r="O4061" i="1"/>
  <c r="L4061" i="1"/>
  <c r="BD4060" i="1"/>
  <c r="BD4059" i="1" s="1"/>
  <c r="BC4060" i="1"/>
  <c r="BC4059" i="1" s="1"/>
  <c r="BB4060" i="1"/>
  <c r="BB4059" i="1" s="1"/>
  <c r="AZ4060" i="1"/>
  <c r="AZ4059" i="1" s="1"/>
  <c r="AY4060" i="1"/>
  <c r="AY4059" i="1" s="1"/>
  <c r="AV4060" i="1"/>
  <c r="AV4059" i="1" s="1"/>
  <c r="AU4060" i="1"/>
  <c r="AU4059" i="1" s="1"/>
  <c r="AS4060" i="1"/>
  <c r="AS4059" i="1" s="1"/>
  <c r="AR4060" i="1"/>
  <c r="AR4059" i="1" s="1"/>
  <c r="AO4060" i="1"/>
  <c r="AO4059" i="1" s="1"/>
  <c r="AN4060" i="1"/>
  <c r="AN4059" i="1" s="1"/>
  <c r="AL4060" i="1"/>
  <c r="AL4059" i="1" s="1"/>
  <c r="AK4060" i="1"/>
  <c r="AK4059" i="1" s="1"/>
  <c r="V4060" i="1"/>
  <c r="V4059" i="1" s="1"/>
  <c r="U4060" i="1"/>
  <c r="U4059" i="1" s="1"/>
  <c r="T4060" i="1"/>
  <c r="S4060" i="1"/>
  <c r="S4059" i="1" s="1"/>
  <c r="R4060" i="1"/>
  <c r="R4059" i="1" s="1"/>
  <c r="Q4060" i="1"/>
  <c r="Q4059" i="1" s="1"/>
  <c r="N4060" i="1"/>
  <c r="N4059" i="1" s="1"/>
  <c r="M4060" i="1"/>
  <c r="M4059" i="1" s="1"/>
  <c r="K4060" i="1"/>
  <c r="K4059" i="1" s="1"/>
  <c r="J4060" i="1"/>
  <c r="J4059" i="1" s="1"/>
  <c r="T4059" i="1"/>
  <c r="BD4058" i="1"/>
  <c r="BA4058" i="1"/>
  <c r="AW4058" i="1"/>
  <c r="AT4058" i="1"/>
  <c r="AP4058" i="1"/>
  <c r="AM4058" i="1"/>
  <c r="AH4058" i="1"/>
  <c r="BJ4058" i="1" s="1"/>
  <c r="AG4058" i="1"/>
  <c r="BI4058" i="1" s="1"/>
  <c r="AE4058" i="1"/>
  <c r="BG4058" i="1" s="1"/>
  <c r="AD4058" i="1"/>
  <c r="BF4058" i="1" s="1"/>
  <c r="O4058" i="1"/>
  <c r="L4058" i="1"/>
  <c r="BD4057" i="1"/>
  <c r="BA4057" i="1"/>
  <c r="AW4057" i="1"/>
  <c r="AT4057" i="1"/>
  <c r="AP4057" i="1"/>
  <c r="AM4057" i="1"/>
  <c r="AH4057" i="1"/>
  <c r="BJ4057" i="1" s="1"/>
  <c r="AG4057" i="1"/>
  <c r="BI4057" i="1" s="1"/>
  <c r="AE4057" i="1"/>
  <c r="BG4057" i="1" s="1"/>
  <c r="AD4057" i="1"/>
  <c r="BF4057" i="1" s="1"/>
  <c r="O4057" i="1"/>
  <c r="L4057" i="1"/>
  <c r="BD4056" i="1"/>
  <c r="BA4056" i="1"/>
  <c r="AW4056" i="1"/>
  <c r="AT4056" i="1"/>
  <c r="AP4056" i="1"/>
  <c r="AM4056" i="1"/>
  <c r="AH4056" i="1"/>
  <c r="BJ4056" i="1" s="1"/>
  <c r="AG4056" i="1"/>
  <c r="BI4056" i="1" s="1"/>
  <c r="AE4056" i="1"/>
  <c r="BG4056" i="1" s="1"/>
  <c r="AD4056" i="1"/>
  <c r="BF4056" i="1" s="1"/>
  <c r="O4056" i="1"/>
  <c r="L4056" i="1"/>
  <c r="BD4055" i="1"/>
  <c r="BA4055" i="1"/>
  <c r="AW4055" i="1"/>
  <c r="AT4055" i="1"/>
  <c r="AP4055" i="1"/>
  <c r="AM4055" i="1"/>
  <c r="AH4055" i="1"/>
  <c r="BJ4055" i="1" s="1"/>
  <c r="AG4055" i="1"/>
  <c r="AE4055" i="1"/>
  <c r="AD4055" i="1"/>
  <c r="BF4055" i="1" s="1"/>
  <c r="O4055" i="1"/>
  <c r="L4055" i="1"/>
  <c r="BD4054" i="1"/>
  <c r="BA4054" i="1"/>
  <c r="AW4054" i="1"/>
  <c r="AW4053" i="1" s="1"/>
  <c r="AW4052" i="1" s="1"/>
  <c r="AT4054" i="1"/>
  <c r="AP4054" i="1"/>
  <c r="AM4054" i="1"/>
  <c r="AH4054" i="1"/>
  <c r="BJ4054" i="1" s="1"/>
  <c r="BJ4053" i="1" s="1"/>
  <c r="BJ4052" i="1" s="1"/>
  <c r="AG4054" i="1"/>
  <c r="BI4054" i="1" s="1"/>
  <c r="AE4054" i="1"/>
  <c r="BG4054" i="1" s="1"/>
  <c r="AD4054" i="1"/>
  <c r="BF4054" i="1" s="1"/>
  <c r="O4054" i="1"/>
  <c r="O4053" i="1" s="1"/>
  <c r="O4052" i="1" s="1"/>
  <c r="L4054" i="1"/>
  <c r="BC4053" i="1"/>
  <c r="BC4052" i="1" s="1"/>
  <c r="BB4053" i="1"/>
  <c r="BB4052" i="1" s="1"/>
  <c r="AZ4053" i="1"/>
  <c r="AZ4052" i="1" s="1"/>
  <c r="AY4053" i="1"/>
  <c r="AY4052" i="1" s="1"/>
  <c r="AV4053" i="1"/>
  <c r="AV4052" i="1" s="1"/>
  <c r="AU4053" i="1"/>
  <c r="AU4052" i="1" s="1"/>
  <c r="AS4053" i="1"/>
  <c r="AS4052" i="1" s="1"/>
  <c r="AR4053" i="1"/>
  <c r="AR4052" i="1" s="1"/>
  <c r="AO4053" i="1"/>
  <c r="AO4052" i="1" s="1"/>
  <c r="AN4053" i="1"/>
  <c r="AN4052" i="1" s="1"/>
  <c r="AL4053" i="1"/>
  <c r="AL4052" i="1" s="1"/>
  <c r="AK4053" i="1"/>
  <c r="AK4052" i="1" s="1"/>
  <c r="V4053" i="1"/>
  <c r="V4052" i="1" s="1"/>
  <c r="U4053" i="1"/>
  <c r="U4052" i="1" s="1"/>
  <c r="T4053" i="1"/>
  <c r="T4052" i="1" s="1"/>
  <c r="S4053" i="1"/>
  <c r="S4052" i="1" s="1"/>
  <c r="R4053" i="1"/>
  <c r="R4052" i="1" s="1"/>
  <c r="Q4053" i="1"/>
  <c r="Q4052" i="1" s="1"/>
  <c r="N4053" i="1"/>
  <c r="N4052" i="1" s="1"/>
  <c r="M4053" i="1"/>
  <c r="M4052" i="1" s="1"/>
  <c r="K4053" i="1"/>
  <c r="K4052" i="1" s="1"/>
  <c r="J4053" i="1"/>
  <c r="J4052" i="1" s="1"/>
  <c r="BD4051" i="1"/>
  <c r="BA4051" i="1"/>
  <c r="BA4050" i="1" s="1"/>
  <c r="AW4051" i="1"/>
  <c r="AT4051" i="1"/>
  <c r="AP4051" i="1"/>
  <c r="AP4050" i="1" s="1"/>
  <c r="AM4051" i="1"/>
  <c r="AM4050" i="1" s="1"/>
  <c r="AH4051" i="1"/>
  <c r="BJ4051" i="1" s="1"/>
  <c r="BJ4050" i="1" s="1"/>
  <c r="AG4051" i="1"/>
  <c r="BI4051" i="1" s="1"/>
  <c r="AE4051" i="1"/>
  <c r="BG4051" i="1" s="1"/>
  <c r="BG4050" i="1" s="1"/>
  <c r="AD4051" i="1"/>
  <c r="BF4051" i="1" s="1"/>
  <c r="O4051" i="1"/>
  <c r="O4050" i="1" s="1"/>
  <c r="L4051" i="1"/>
  <c r="BD4050" i="1"/>
  <c r="BC4050" i="1"/>
  <c r="BB4050" i="1"/>
  <c r="AZ4050" i="1"/>
  <c r="AY4050" i="1"/>
  <c r="AW4050" i="1"/>
  <c r="AV4050" i="1"/>
  <c r="AU4050" i="1"/>
  <c r="AS4050" i="1"/>
  <c r="AR4050" i="1"/>
  <c r="AO4050" i="1"/>
  <c r="AN4050" i="1"/>
  <c r="AL4050" i="1"/>
  <c r="AK4050" i="1"/>
  <c r="V4050" i="1"/>
  <c r="U4050" i="1"/>
  <c r="T4050" i="1"/>
  <c r="S4050" i="1"/>
  <c r="R4050" i="1"/>
  <c r="Q4050" i="1"/>
  <c r="N4050" i="1"/>
  <c r="M4050" i="1"/>
  <c r="K4050" i="1"/>
  <c r="J4050" i="1"/>
  <c r="BD4049" i="1"/>
  <c r="BA4049" i="1"/>
  <c r="AW4049" i="1"/>
  <c r="AT4049" i="1"/>
  <c r="AP4049" i="1"/>
  <c r="AM4049" i="1"/>
  <c r="AH4049" i="1"/>
  <c r="BJ4049" i="1" s="1"/>
  <c r="AG4049" i="1"/>
  <c r="BI4049" i="1" s="1"/>
  <c r="AE4049" i="1"/>
  <c r="BG4049" i="1" s="1"/>
  <c r="AD4049" i="1"/>
  <c r="BF4049" i="1" s="1"/>
  <c r="O4049" i="1"/>
  <c r="L4049" i="1"/>
  <c r="BD4048" i="1"/>
  <c r="BA4048" i="1"/>
  <c r="AW4048" i="1"/>
  <c r="AT4048" i="1"/>
  <c r="AP4048" i="1"/>
  <c r="AM4048" i="1"/>
  <c r="AH4048" i="1"/>
  <c r="BJ4048" i="1" s="1"/>
  <c r="AG4048" i="1"/>
  <c r="BI4048" i="1" s="1"/>
  <c r="AE4048" i="1"/>
  <c r="BG4048" i="1" s="1"/>
  <c r="AD4048" i="1"/>
  <c r="BF4048" i="1" s="1"/>
  <c r="O4048" i="1"/>
  <c r="L4048" i="1"/>
  <c r="BD4047" i="1"/>
  <c r="BA4047" i="1"/>
  <c r="AW4047" i="1"/>
  <c r="AT4047" i="1"/>
  <c r="AP4047" i="1"/>
  <c r="AM4047" i="1"/>
  <c r="AH4047" i="1"/>
  <c r="BJ4047" i="1" s="1"/>
  <c r="AG4047" i="1"/>
  <c r="BI4047" i="1" s="1"/>
  <c r="AE4047" i="1"/>
  <c r="BG4047" i="1" s="1"/>
  <c r="AD4047" i="1"/>
  <c r="BF4047" i="1" s="1"/>
  <c r="O4047" i="1"/>
  <c r="L4047" i="1"/>
  <c r="BD4046" i="1"/>
  <c r="BA4046" i="1"/>
  <c r="AW4046" i="1"/>
  <c r="AT4046" i="1"/>
  <c r="AP4046" i="1"/>
  <c r="AM4046" i="1"/>
  <c r="AH4046" i="1"/>
  <c r="BJ4046" i="1" s="1"/>
  <c r="AG4046" i="1"/>
  <c r="BI4046" i="1" s="1"/>
  <c r="AE4046" i="1"/>
  <c r="BG4046" i="1" s="1"/>
  <c r="AD4046" i="1"/>
  <c r="BF4046" i="1" s="1"/>
  <c r="O4046" i="1"/>
  <c r="L4046" i="1"/>
  <c r="BD4045" i="1"/>
  <c r="BA4045" i="1"/>
  <c r="AW4045" i="1"/>
  <c r="AT4045" i="1"/>
  <c r="AP4045" i="1"/>
  <c r="AM4045" i="1"/>
  <c r="AH4045" i="1"/>
  <c r="BJ4045" i="1" s="1"/>
  <c r="AG4045" i="1"/>
  <c r="BI4045" i="1" s="1"/>
  <c r="AE4045" i="1"/>
  <c r="BG4045" i="1" s="1"/>
  <c r="AD4045" i="1"/>
  <c r="BF4045" i="1" s="1"/>
  <c r="O4045" i="1"/>
  <c r="L4045" i="1"/>
  <c r="BD4044" i="1"/>
  <c r="BA4044" i="1"/>
  <c r="AW4044" i="1"/>
  <c r="AT4044" i="1"/>
  <c r="AP4044" i="1"/>
  <c r="AM4044" i="1"/>
  <c r="AH4044" i="1"/>
  <c r="BJ4044" i="1" s="1"/>
  <c r="AG4044" i="1"/>
  <c r="BI4044" i="1" s="1"/>
  <c r="AE4044" i="1"/>
  <c r="BG4044" i="1" s="1"/>
  <c r="AD4044" i="1"/>
  <c r="BF4044" i="1" s="1"/>
  <c r="O4044" i="1"/>
  <c r="L4044" i="1"/>
  <c r="BD4043" i="1"/>
  <c r="BA4043" i="1"/>
  <c r="AW4043" i="1"/>
  <c r="AT4043" i="1"/>
  <c r="AP4043" i="1"/>
  <c r="AM4043" i="1"/>
  <c r="AH4043" i="1"/>
  <c r="BJ4043" i="1" s="1"/>
  <c r="AG4043" i="1"/>
  <c r="BI4043" i="1" s="1"/>
  <c r="AE4043" i="1"/>
  <c r="BG4043" i="1" s="1"/>
  <c r="AD4043" i="1"/>
  <c r="BF4043" i="1" s="1"/>
  <c r="O4043" i="1"/>
  <c r="L4043" i="1"/>
  <c r="BD4042" i="1"/>
  <c r="BA4042" i="1"/>
  <c r="AW4042" i="1"/>
  <c r="AT4042" i="1"/>
  <c r="AP4042" i="1"/>
  <c r="AM4042" i="1"/>
  <c r="AH4042" i="1"/>
  <c r="BJ4042" i="1" s="1"/>
  <c r="AG4042" i="1"/>
  <c r="BI4042" i="1" s="1"/>
  <c r="AE4042" i="1"/>
  <c r="BG4042" i="1" s="1"/>
  <c r="AD4042" i="1"/>
  <c r="BF4042" i="1" s="1"/>
  <c r="O4042" i="1"/>
  <c r="L4042" i="1"/>
  <c r="BD4041" i="1"/>
  <c r="BA4041" i="1"/>
  <c r="AW4041" i="1"/>
  <c r="AT4041" i="1"/>
  <c r="AP4041" i="1"/>
  <c r="AM4041" i="1"/>
  <c r="AH4041" i="1"/>
  <c r="BJ4041" i="1" s="1"/>
  <c r="AG4041" i="1"/>
  <c r="BI4041" i="1" s="1"/>
  <c r="AE4041" i="1"/>
  <c r="BG4041" i="1" s="1"/>
  <c r="AD4041" i="1"/>
  <c r="BF4041" i="1" s="1"/>
  <c r="O4041" i="1"/>
  <c r="L4041" i="1"/>
  <c r="BD4040" i="1"/>
  <c r="BA4040" i="1"/>
  <c r="AW4040" i="1"/>
  <c r="AT4040" i="1"/>
  <c r="AP4040" i="1"/>
  <c r="AM4040" i="1"/>
  <c r="AH4040" i="1"/>
  <c r="BJ4040" i="1" s="1"/>
  <c r="AG4040" i="1"/>
  <c r="BI4040" i="1" s="1"/>
  <c r="AE4040" i="1"/>
  <c r="BG4040" i="1" s="1"/>
  <c r="AD4040" i="1"/>
  <c r="BF4040" i="1" s="1"/>
  <c r="O4040" i="1"/>
  <c r="L4040" i="1"/>
  <c r="BD4039" i="1"/>
  <c r="BA4039" i="1"/>
  <c r="AW4039" i="1"/>
  <c r="AT4039" i="1"/>
  <c r="AP4039" i="1"/>
  <c r="AM4039" i="1"/>
  <c r="AH4039" i="1"/>
  <c r="BJ4039" i="1" s="1"/>
  <c r="AG4039" i="1"/>
  <c r="BI4039" i="1" s="1"/>
  <c r="AE4039" i="1"/>
  <c r="BG4039" i="1" s="1"/>
  <c r="AD4039" i="1"/>
  <c r="BF4039" i="1" s="1"/>
  <c r="O4039" i="1"/>
  <c r="L4039" i="1"/>
  <c r="BD4038" i="1"/>
  <c r="BA4038" i="1"/>
  <c r="AW4038" i="1"/>
  <c r="AT4038" i="1"/>
  <c r="AP4038" i="1"/>
  <c r="AM4038" i="1"/>
  <c r="AH4038" i="1"/>
  <c r="BJ4038" i="1" s="1"/>
  <c r="AG4038" i="1"/>
  <c r="BI4038" i="1" s="1"/>
  <c r="AE4038" i="1"/>
  <c r="BG4038" i="1" s="1"/>
  <c r="AD4038" i="1"/>
  <c r="BF4038" i="1" s="1"/>
  <c r="O4038" i="1"/>
  <c r="L4038" i="1"/>
  <c r="BD4037" i="1"/>
  <c r="BA4037" i="1"/>
  <c r="AW4037" i="1"/>
  <c r="AT4037" i="1"/>
  <c r="AP4037" i="1"/>
  <c r="AM4037" i="1"/>
  <c r="AH4037" i="1"/>
  <c r="BJ4037" i="1" s="1"/>
  <c r="AG4037" i="1"/>
  <c r="BI4037" i="1" s="1"/>
  <c r="AE4037" i="1"/>
  <c r="BG4037" i="1" s="1"/>
  <c r="AD4037" i="1"/>
  <c r="BF4037" i="1" s="1"/>
  <c r="O4037" i="1"/>
  <c r="L4037" i="1"/>
  <c r="BD4036" i="1"/>
  <c r="BA4036" i="1"/>
  <c r="AW4036" i="1"/>
  <c r="AT4036" i="1"/>
  <c r="AP4036" i="1"/>
  <c r="AM4036" i="1"/>
  <c r="AH4036" i="1"/>
  <c r="BJ4036" i="1" s="1"/>
  <c r="AG4036" i="1"/>
  <c r="BI4036" i="1" s="1"/>
  <c r="AE4036" i="1"/>
  <c r="BG4036" i="1" s="1"/>
  <c r="AD4036" i="1"/>
  <c r="BF4036" i="1" s="1"/>
  <c r="O4036" i="1"/>
  <c r="L4036" i="1"/>
  <c r="BD4035" i="1"/>
  <c r="BA4035" i="1"/>
  <c r="AW4035" i="1"/>
  <c r="AT4035" i="1"/>
  <c r="AP4035" i="1"/>
  <c r="AM4035" i="1"/>
  <c r="AH4035" i="1"/>
  <c r="BJ4035" i="1" s="1"/>
  <c r="AG4035" i="1"/>
  <c r="BI4035" i="1" s="1"/>
  <c r="AE4035" i="1"/>
  <c r="BG4035" i="1" s="1"/>
  <c r="AD4035" i="1"/>
  <c r="BF4035" i="1" s="1"/>
  <c r="O4035" i="1"/>
  <c r="L4035" i="1"/>
  <c r="BD4034" i="1"/>
  <c r="BA4034" i="1"/>
  <c r="AW4034" i="1"/>
  <c r="AT4034" i="1"/>
  <c r="AP4034" i="1"/>
  <c r="AM4034" i="1"/>
  <c r="AH4034" i="1"/>
  <c r="BJ4034" i="1" s="1"/>
  <c r="AG4034" i="1"/>
  <c r="BI4034" i="1" s="1"/>
  <c r="AE4034" i="1"/>
  <c r="BG4034" i="1" s="1"/>
  <c r="AD4034" i="1"/>
  <c r="BF4034" i="1" s="1"/>
  <c r="O4034" i="1"/>
  <c r="L4034" i="1"/>
  <c r="BD4033" i="1"/>
  <c r="BA4033" i="1"/>
  <c r="AW4033" i="1"/>
  <c r="AT4033" i="1"/>
  <c r="AP4033" i="1"/>
  <c r="AM4033" i="1"/>
  <c r="AH4033" i="1"/>
  <c r="BJ4033" i="1" s="1"/>
  <c r="AG4033" i="1"/>
  <c r="BI4033" i="1" s="1"/>
  <c r="AE4033" i="1"/>
  <c r="BG4033" i="1" s="1"/>
  <c r="AD4033" i="1"/>
  <c r="BF4033" i="1" s="1"/>
  <c r="O4033" i="1"/>
  <c r="L4033" i="1"/>
  <c r="BD4032" i="1"/>
  <c r="BA4032" i="1"/>
  <c r="AW4032" i="1"/>
  <c r="AT4032" i="1"/>
  <c r="AP4032" i="1"/>
  <c r="AM4032" i="1"/>
  <c r="AH4032" i="1"/>
  <c r="BJ4032" i="1" s="1"/>
  <c r="AG4032" i="1"/>
  <c r="BI4032" i="1" s="1"/>
  <c r="AE4032" i="1"/>
  <c r="BG4032" i="1" s="1"/>
  <c r="AD4032" i="1"/>
  <c r="BF4032" i="1" s="1"/>
  <c r="O4032" i="1"/>
  <c r="L4032" i="1"/>
  <c r="BD4031" i="1"/>
  <c r="BA4031" i="1"/>
  <c r="AW4031" i="1"/>
  <c r="AT4031" i="1"/>
  <c r="AP4031" i="1"/>
  <c r="AM4031" i="1"/>
  <c r="AH4031" i="1"/>
  <c r="BJ4031" i="1" s="1"/>
  <c r="AG4031" i="1"/>
  <c r="BI4031" i="1" s="1"/>
  <c r="AE4031" i="1"/>
  <c r="BG4031" i="1" s="1"/>
  <c r="AD4031" i="1"/>
  <c r="BF4031" i="1" s="1"/>
  <c r="O4031" i="1"/>
  <c r="L4031" i="1"/>
  <c r="BD4030" i="1"/>
  <c r="BA4030" i="1"/>
  <c r="AW4030" i="1"/>
  <c r="AT4030" i="1"/>
  <c r="AP4030" i="1"/>
  <c r="AM4030" i="1"/>
  <c r="AH4030" i="1"/>
  <c r="BJ4030" i="1" s="1"/>
  <c r="AG4030" i="1"/>
  <c r="BI4030" i="1" s="1"/>
  <c r="AE4030" i="1"/>
  <c r="BG4030" i="1" s="1"/>
  <c r="AD4030" i="1"/>
  <c r="BF4030" i="1" s="1"/>
  <c r="O4030" i="1"/>
  <c r="L4030" i="1"/>
  <c r="BD4029" i="1"/>
  <c r="BA4029" i="1"/>
  <c r="AW4029" i="1"/>
  <c r="AT4029" i="1"/>
  <c r="AP4029" i="1"/>
  <c r="AM4029" i="1"/>
  <c r="AH4029" i="1"/>
  <c r="BJ4029" i="1" s="1"/>
  <c r="AG4029" i="1"/>
  <c r="BI4029" i="1" s="1"/>
  <c r="AE4029" i="1"/>
  <c r="BG4029" i="1" s="1"/>
  <c r="AD4029" i="1"/>
  <c r="BF4029" i="1" s="1"/>
  <c r="O4029" i="1"/>
  <c r="L4029" i="1"/>
  <c r="BD4028" i="1"/>
  <c r="BA4028" i="1"/>
  <c r="AW4028" i="1"/>
  <c r="AT4028" i="1"/>
  <c r="AP4028" i="1"/>
  <c r="AM4028" i="1"/>
  <c r="AH4028" i="1"/>
  <c r="BJ4028" i="1" s="1"/>
  <c r="AG4028" i="1"/>
  <c r="BI4028" i="1" s="1"/>
  <c r="AE4028" i="1"/>
  <c r="BG4028" i="1" s="1"/>
  <c r="AD4028" i="1"/>
  <c r="BF4028" i="1" s="1"/>
  <c r="O4028" i="1"/>
  <c r="L4028" i="1"/>
  <c r="BD4027" i="1"/>
  <c r="BA4027" i="1"/>
  <c r="AW4027" i="1"/>
  <c r="AT4027" i="1"/>
  <c r="AP4027" i="1"/>
  <c r="AM4027" i="1"/>
  <c r="AH4027" i="1"/>
  <c r="BJ4027" i="1" s="1"/>
  <c r="AG4027" i="1"/>
  <c r="BI4027" i="1" s="1"/>
  <c r="AE4027" i="1"/>
  <c r="BG4027" i="1" s="1"/>
  <c r="AD4027" i="1"/>
  <c r="BF4027" i="1" s="1"/>
  <c r="O4027" i="1"/>
  <c r="L4027" i="1"/>
  <c r="BD4026" i="1"/>
  <c r="BA4026" i="1"/>
  <c r="AW4026" i="1"/>
  <c r="AT4026" i="1"/>
  <c r="AP4026" i="1"/>
  <c r="AM4026" i="1"/>
  <c r="AH4026" i="1"/>
  <c r="BJ4026" i="1" s="1"/>
  <c r="AG4026" i="1"/>
  <c r="BI4026" i="1" s="1"/>
  <c r="AE4026" i="1"/>
  <c r="BG4026" i="1" s="1"/>
  <c r="AD4026" i="1"/>
  <c r="BF4026" i="1" s="1"/>
  <c r="O4026" i="1"/>
  <c r="L4026" i="1"/>
  <c r="BD4025" i="1"/>
  <c r="BA4025" i="1"/>
  <c r="AW4025" i="1"/>
  <c r="AT4025" i="1"/>
  <c r="AP4025" i="1"/>
  <c r="AM4025" i="1"/>
  <c r="AH4025" i="1"/>
  <c r="BJ4025" i="1" s="1"/>
  <c r="AG4025" i="1"/>
  <c r="BI4025" i="1" s="1"/>
  <c r="AE4025" i="1"/>
  <c r="BG4025" i="1" s="1"/>
  <c r="AD4025" i="1"/>
  <c r="BF4025" i="1" s="1"/>
  <c r="O4025" i="1"/>
  <c r="L4025" i="1"/>
  <c r="BD4024" i="1"/>
  <c r="BA4024" i="1"/>
  <c r="AW4024" i="1"/>
  <c r="AT4024" i="1"/>
  <c r="AP4024" i="1"/>
  <c r="AM4024" i="1"/>
  <c r="AH4024" i="1"/>
  <c r="BJ4024" i="1" s="1"/>
  <c r="AG4024" i="1"/>
  <c r="BI4024" i="1" s="1"/>
  <c r="AE4024" i="1"/>
  <c r="BG4024" i="1" s="1"/>
  <c r="AD4024" i="1"/>
  <c r="BF4024" i="1" s="1"/>
  <c r="O4024" i="1"/>
  <c r="L4024" i="1"/>
  <c r="BD4023" i="1"/>
  <c r="BA4023" i="1"/>
  <c r="AW4023" i="1"/>
  <c r="AT4023" i="1"/>
  <c r="AP4023" i="1"/>
  <c r="AM4023" i="1"/>
  <c r="AH4023" i="1"/>
  <c r="BJ4023" i="1" s="1"/>
  <c r="AG4023" i="1"/>
  <c r="BI4023" i="1" s="1"/>
  <c r="AE4023" i="1"/>
  <c r="BG4023" i="1" s="1"/>
  <c r="AD4023" i="1"/>
  <c r="BF4023" i="1" s="1"/>
  <c r="O4023" i="1"/>
  <c r="L4023" i="1"/>
  <c r="BD4022" i="1"/>
  <c r="BA4022" i="1"/>
  <c r="AW4022" i="1"/>
  <c r="AT4022" i="1"/>
  <c r="AP4022" i="1"/>
  <c r="AM4022" i="1"/>
  <c r="AH4022" i="1"/>
  <c r="BJ4022" i="1" s="1"/>
  <c r="AG4022" i="1"/>
  <c r="BI4022" i="1" s="1"/>
  <c r="AE4022" i="1"/>
  <c r="BG4022" i="1" s="1"/>
  <c r="AD4022" i="1"/>
  <c r="BF4022" i="1" s="1"/>
  <c r="O4022" i="1"/>
  <c r="L4022" i="1"/>
  <c r="BD4021" i="1"/>
  <c r="BA4021" i="1"/>
  <c r="AW4021" i="1"/>
  <c r="AT4021" i="1"/>
  <c r="AP4021" i="1"/>
  <c r="AM4021" i="1"/>
  <c r="AH4021" i="1"/>
  <c r="BJ4021" i="1" s="1"/>
  <c r="AG4021" i="1"/>
  <c r="BI4021" i="1" s="1"/>
  <c r="AE4021" i="1"/>
  <c r="BG4021" i="1" s="1"/>
  <c r="AD4021" i="1"/>
  <c r="BF4021" i="1" s="1"/>
  <c r="O4021" i="1"/>
  <c r="L4021" i="1"/>
  <c r="BD4020" i="1"/>
  <c r="BA4020" i="1"/>
  <c r="AW4020" i="1"/>
  <c r="AT4020" i="1"/>
  <c r="AP4020" i="1"/>
  <c r="AM4020" i="1"/>
  <c r="AH4020" i="1"/>
  <c r="BJ4020" i="1" s="1"/>
  <c r="AG4020" i="1"/>
  <c r="BI4020" i="1" s="1"/>
  <c r="AE4020" i="1"/>
  <c r="BG4020" i="1" s="1"/>
  <c r="AD4020" i="1"/>
  <c r="BF4020" i="1" s="1"/>
  <c r="O4020" i="1"/>
  <c r="L4020" i="1"/>
  <c r="BD4019" i="1"/>
  <c r="BA4019" i="1"/>
  <c r="AW4019" i="1"/>
  <c r="AT4019" i="1"/>
  <c r="AP4019" i="1"/>
  <c r="AM4019" i="1"/>
  <c r="AH4019" i="1"/>
  <c r="BJ4019" i="1" s="1"/>
  <c r="AG4019" i="1"/>
  <c r="BI4019" i="1" s="1"/>
  <c r="AE4019" i="1"/>
  <c r="BG4019" i="1" s="1"/>
  <c r="AD4019" i="1"/>
  <c r="BF4019" i="1" s="1"/>
  <c r="O4019" i="1"/>
  <c r="L4019" i="1"/>
  <c r="BD4018" i="1"/>
  <c r="BA4018" i="1"/>
  <c r="AW4018" i="1"/>
  <c r="AT4018" i="1"/>
  <c r="AP4018" i="1"/>
  <c r="AM4018" i="1"/>
  <c r="AH4018" i="1"/>
  <c r="BJ4018" i="1" s="1"/>
  <c r="AG4018" i="1"/>
  <c r="BI4018" i="1" s="1"/>
  <c r="AE4018" i="1"/>
  <c r="BG4018" i="1" s="1"/>
  <c r="AD4018" i="1"/>
  <c r="BF4018" i="1" s="1"/>
  <c r="O4018" i="1"/>
  <c r="L4018" i="1"/>
  <c r="BD4017" i="1"/>
  <c r="BA4017" i="1"/>
  <c r="AW4017" i="1"/>
  <c r="AT4017" i="1"/>
  <c r="AP4017" i="1"/>
  <c r="AM4017" i="1"/>
  <c r="AH4017" i="1"/>
  <c r="BJ4017" i="1" s="1"/>
  <c r="AG4017" i="1"/>
  <c r="BI4017" i="1" s="1"/>
  <c r="AE4017" i="1"/>
  <c r="BG4017" i="1" s="1"/>
  <c r="AD4017" i="1"/>
  <c r="BF4017" i="1" s="1"/>
  <c r="O4017" i="1"/>
  <c r="L4017" i="1"/>
  <c r="BD4016" i="1"/>
  <c r="BA4016" i="1"/>
  <c r="AW4016" i="1"/>
  <c r="AT4016" i="1"/>
  <c r="AP4016" i="1"/>
  <c r="AM4016" i="1"/>
  <c r="AH4016" i="1"/>
  <c r="BJ4016" i="1" s="1"/>
  <c r="AG4016" i="1"/>
  <c r="BI4016" i="1" s="1"/>
  <c r="AE4016" i="1"/>
  <c r="BG4016" i="1" s="1"/>
  <c r="AD4016" i="1"/>
  <c r="BF4016" i="1" s="1"/>
  <c r="O4016" i="1"/>
  <c r="L4016" i="1"/>
  <c r="BD4015" i="1"/>
  <c r="BA4015" i="1"/>
  <c r="AW4015" i="1"/>
  <c r="AT4015" i="1"/>
  <c r="AP4015" i="1"/>
  <c r="AM4015" i="1"/>
  <c r="AH4015" i="1"/>
  <c r="BJ4015" i="1" s="1"/>
  <c r="AG4015" i="1"/>
  <c r="BI4015" i="1" s="1"/>
  <c r="AE4015" i="1"/>
  <c r="BG4015" i="1" s="1"/>
  <c r="AD4015" i="1"/>
  <c r="BF4015" i="1" s="1"/>
  <c r="O4015" i="1"/>
  <c r="L4015" i="1"/>
  <c r="BD4014" i="1"/>
  <c r="BA4014" i="1"/>
  <c r="AW4014" i="1"/>
  <c r="AT4014" i="1"/>
  <c r="AP4014" i="1"/>
  <c r="AM4014" i="1"/>
  <c r="AH4014" i="1"/>
  <c r="BJ4014" i="1" s="1"/>
  <c r="AG4014" i="1"/>
  <c r="BI4014" i="1" s="1"/>
  <c r="AE4014" i="1"/>
  <c r="BG4014" i="1" s="1"/>
  <c r="AD4014" i="1"/>
  <c r="BF4014" i="1" s="1"/>
  <c r="O4014" i="1"/>
  <c r="L4014" i="1"/>
  <c r="BD4013" i="1"/>
  <c r="BA4013" i="1"/>
  <c r="AW4013" i="1"/>
  <c r="AT4013" i="1"/>
  <c r="AP4013" i="1"/>
  <c r="AM4013" i="1"/>
  <c r="AH4013" i="1"/>
  <c r="BJ4013" i="1" s="1"/>
  <c r="AG4013" i="1"/>
  <c r="BI4013" i="1" s="1"/>
  <c r="AE4013" i="1"/>
  <c r="BG4013" i="1" s="1"/>
  <c r="AD4013" i="1"/>
  <c r="BF4013" i="1" s="1"/>
  <c r="O4013" i="1"/>
  <c r="L4013" i="1"/>
  <c r="BD4012" i="1"/>
  <c r="BA4012" i="1"/>
  <c r="AW4012" i="1"/>
  <c r="AT4012" i="1"/>
  <c r="AP4012" i="1"/>
  <c r="AM4012" i="1"/>
  <c r="AH4012" i="1"/>
  <c r="BJ4012" i="1" s="1"/>
  <c r="AG4012" i="1"/>
  <c r="BI4012" i="1" s="1"/>
  <c r="AE4012" i="1"/>
  <c r="BG4012" i="1" s="1"/>
  <c r="AD4012" i="1"/>
  <c r="BF4012" i="1" s="1"/>
  <c r="O4012" i="1"/>
  <c r="L4012" i="1"/>
  <c r="BD4011" i="1"/>
  <c r="BA4011" i="1"/>
  <c r="AW4011" i="1"/>
  <c r="AT4011" i="1"/>
  <c r="AP4011" i="1"/>
  <c r="AM4011" i="1"/>
  <c r="AH4011" i="1"/>
  <c r="BJ4011" i="1" s="1"/>
  <c r="AG4011" i="1"/>
  <c r="BI4011" i="1" s="1"/>
  <c r="AE4011" i="1"/>
  <c r="BG4011" i="1" s="1"/>
  <c r="AD4011" i="1"/>
  <c r="BF4011" i="1" s="1"/>
  <c r="O4011" i="1"/>
  <c r="L4011" i="1"/>
  <c r="BD4010" i="1"/>
  <c r="BA4010" i="1"/>
  <c r="AW4010" i="1"/>
  <c r="AT4010" i="1"/>
  <c r="AP4010" i="1"/>
  <c r="AM4010" i="1"/>
  <c r="AH4010" i="1"/>
  <c r="BJ4010" i="1" s="1"/>
  <c r="AG4010" i="1"/>
  <c r="BI4010" i="1" s="1"/>
  <c r="AE4010" i="1"/>
  <c r="BG4010" i="1" s="1"/>
  <c r="AD4010" i="1"/>
  <c r="BF4010" i="1" s="1"/>
  <c r="O4010" i="1"/>
  <c r="L4010" i="1"/>
  <c r="BD4009" i="1"/>
  <c r="BA4009" i="1"/>
  <c r="AW4009" i="1"/>
  <c r="AT4009" i="1"/>
  <c r="AP4009" i="1"/>
  <c r="AM4009" i="1"/>
  <c r="AH4009" i="1"/>
  <c r="BJ4009" i="1" s="1"/>
  <c r="AG4009" i="1"/>
  <c r="BI4009" i="1" s="1"/>
  <c r="AE4009" i="1"/>
  <c r="BG4009" i="1" s="1"/>
  <c r="AD4009" i="1"/>
  <c r="BF4009" i="1" s="1"/>
  <c r="O4009" i="1"/>
  <c r="L4009" i="1"/>
  <c r="BD4008" i="1"/>
  <c r="BA4008" i="1"/>
  <c r="AW4008" i="1"/>
  <c r="AT4008" i="1"/>
  <c r="AP4008" i="1"/>
  <c r="AM4008" i="1"/>
  <c r="AH4008" i="1"/>
  <c r="BJ4008" i="1" s="1"/>
  <c r="AG4008" i="1"/>
  <c r="BI4008" i="1" s="1"/>
  <c r="AE4008" i="1"/>
  <c r="BG4008" i="1" s="1"/>
  <c r="AD4008" i="1"/>
  <c r="BF4008" i="1" s="1"/>
  <c r="O4008" i="1"/>
  <c r="L4008" i="1"/>
  <c r="BD4007" i="1"/>
  <c r="BA4007" i="1"/>
  <c r="AW4007" i="1"/>
  <c r="AT4007" i="1"/>
  <c r="AP4007" i="1"/>
  <c r="AM4007" i="1"/>
  <c r="AH4007" i="1"/>
  <c r="BJ4007" i="1" s="1"/>
  <c r="AG4007" i="1"/>
  <c r="BI4007" i="1" s="1"/>
  <c r="AE4007" i="1"/>
  <c r="BG4007" i="1" s="1"/>
  <c r="AD4007" i="1"/>
  <c r="BF4007" i="1" s="1"/>
  <c r="O4007" i="1"/>
  <c r="L4007" i="1"/>
  <c r="BD4006" i="1"/>
  <c r="BA4006" i="1"/>
  <c r="AW4006" i="1"/>
  <c r="AT4006" i="1"/>
  <c r="AP4006" i="1"/>
  <c r="AM4006" i="1"/>
  <c r="AH4006" i="1"/>
  <c r="BJ4006" i="1" s="1"/>
  <c r="AG4006" i="1"/>
  <c r="BI4006" i="1" s="1"/>
  <c r="AE4006" i="1"/>
  <c r="BG4006" i="1" s="1"/>
  <c r="AD4006" i="1"/>
  <c r="BF4006" i="1" s="1"/>
  <c r="O4006" i="1"/>
  <c r="L4006" i="1"/>
  <c r="BD4005" i="1"/>
  <c r="BA4005" i="1"/>
  <c r="AW4005" i="1"/>
  <c r="AT4005" i="1"/>
  <c r="AP4005" i="1"/>
  <c r="AM4005" i="1"/>
  <c r="AH4005" i="1"/>
  <c r="BJ4005" i="1" s="1"/>
  <c r="AG4005" i="1"/>
  <c r="BI4005" i="1" s="1"/>
  <c r="AE4005" i="1"/>
  <c r="BG4005" i="1" s="1"/>
  <c r="AD4005" i="1"/>
  <c r="O4005" i="1"/>
  <c r="L4005" i="1"/>
  <c r="BD4004" i="1"/>
  <c r="BA4004" i="1"/>
  <c r="AW4004" i="1"/>
  <c r="AT4004" i="1"/>
  <c r="AP4004" i="1"/>
  <c r="AM4004" i="1"/>
  <c r="AH4004" i="1"/>
  <c r="BJ4004" i="1" s="1"/>
  <c r="AG4004" i="1"/>
  <c r="BI4004" i="1" s="1"/>
  <c r="AE4004" i="1"/>
  <c r="BG4004" i="1" s="1"/>
  <c r="AD4004" i="1"/>
  <c r="O4004" i="1"/>
  <c r="L4004" i="1"/>
  <c r="BD4003" i="1"/>
  <c r="BA4003" i="1"/>
  <c r="AW4003" i="1"/>
  <c r="AT4003" i="1"/>
  <c r="AP4003" i="1"/>
  <c r="AM4003" i="1"/>
  <c r="AH4003" i="1"/>
  <c r="BJ4003" i="1" s="1"/>
  <c r="AG4003" i="1"/>
  <c r="BI4003" i="1" s="1"/>
  <c r="AE4003" i="1"/>
  <c r="BG4003" i="1" s="1"/>
  <c r="AD4003" i="1"/>
  <c r="O4003" i="1"/>
  <c r="L4003" i="1"/>
  <c r="BD4002" i="1"/>
  <c r="BA4002" i="1"/>
  <c r="AW4002" i="1"/>
  <c r="AT4002" i="1"/>
  <c r="AP4002" i="1"/>
  <c r="AM4002" i="1"/>
  <c r="AH4002" i="1"/>
  <c r="BJ4002" i="1" s="1"/>
  <c r="AG4002" i="1"/>
  <c r="BI4002" i="1" s="1"/>
  <c r="AE4002" i="1"/>
  <c r="BG4002" i="1" s="1"/>
  <c r="AD4002" i="1"/>
  <c r="O4002" i="1"/>
  <c r="L4002" i="1"/>
  <c r="BD4001" i="1"/>
  <c r="BA4001" i="1"/>
  <c r="AW4001" i="1"/>
  <c r="AT4001" i="1"/>
  <c r="AP4001" i="1"/>
  <c r="AM4001" i="1"/>
  <c r="AH4001" i="1"/>
  <c r="BJ4001" i="1" s="1"/>
  <c r="AG4001" i="1"/>
  <c r="BI4001" i="1" s="1"/>
  <c r="AE4001" i="1"/>
  <c r="BG4001" i="1" s="1"/>
  <c r="AD4001" i="1"/>
  <c r="O4001" i="1"/>
  <c r="L4001" i="1"/>
  <c r="BD4000" i="1"/>
  <c r="BA4000" i="1"/>
  <c r="AW4000" i="1"/>
  <c r="AT4000" i="1"/>
  <c r="AP4000" i="1"/>
  <c r="AM4000" i="1"/>
  <c r="AH4000" i="1"/>
  <c r="BJ4000" i="1" s="1"/>
  <c r="AG4000" i="1"/>
  <c r="BI4000" i="1" s="1"/>
  <c r="AE4000" i="1"/>
  <c r="BG4000" i="1" s="1"/>
  <c r="AD4000" i="1"/>
  <c r="O4000" i="1"/>
  <c r="L4000" i="1"/>
  <c r="BD3999" i="1"/>
  <c r="BA3999" i="1"/>
  <c r="AW3999" i="1"/>
  <c r="AT3999" i="1"/>
  <c r="AP3999" i="1"/>
  <c r="AM3999" i="1"/>
  <c r="BJ3999" i="1"/>
  <c r="BI3999" i="1"/>
  <c r="AE3999" i="1"/>
  <c r="BG3999" i="1" s="1"/>
  <c r="AD3999" i="1"/>
  <c r="O3999" i="1"/>
  <c r="L3999" i="1"/>
  <c r="BD3998" i="1"/>
  <c r="BA3998" i="1"/>
  <c r="AW3998" i="1"/>
  <c r="AT3998" i="1"/>
  <c r="AP3998" i="1"/>
  <c r="AM3998" i="1"/>
  <c r="BJ3998" i="1"/>
  <c r="BI3998" i="1"/>
  <c r="AE3998" i="1"/>
  <c r="BG3998" i="1" s="1"/>
  <c r="AD3998" i="1"/>
  <c r="O3998" i="1"/>
  <c r="L3998" i="1"/>
  <c r="BD3997" i="1"/>
  <c r="BA3997" i="1"/>
  <c r="AW3997" i="1"/>
  <c r="AT3997" i="1"/>
  <c r="AP3997" i="1"/>
  <c r="AM3997" i="1"/>
  <c r="BJ3997" i="1"/>
  <c r="BI3997" i="1"/>
  <c r="AE3997" i="1"/>
  <c r="BG3997" i="1" s="1"/>
  <c r="AD3997" i="1"/>
  <c r="O3997" i="1"/>
  <c r="L3997" i="1"/>
  <c r="BD3996" i="1"/>
  <c r="BA3996" i="1"/>
  <c r="AW3996" i="1"/>
  <c r="AT3996" i="1"/>
  <c r="AP3996" i="1"/>
  <c r="AM3996" i="1"/>
  <c r="BJ3996" i="1"/>
  <c r="BI3996" i="1"/>
  <c r="AE3996" i="1"/>
  <c r="BG3996" i="1" s="1"/>
  <c r="AD3996" i="1"/>
  <c r="O3996" i="1"/>
  <c r="L3996" i="1"/>
  <c r="BD3995" i="1"/>
  <c r="BA3995" i="1"/>
  <c r="BA3994" i="1" s="1"/>
  <c r="AW3995" i="1"/>
  <c r="AW3994" i="1" s="1"/>
  <c r="AT3995" i="1"/>
  <c r="AP3995" i="1"/>
  <c r="AP3994" i="1" s="1"/>
  <c r="AM3995" i="1"/>
  <c r="BJ3995" i="1"/>
  <c r="BJ3994" i="1" s="1"/>
  <c r="BJ3993" i="1" s="1"/>
  <c r="BI3995" i="1"/>
  <c r="BI3994" i="1" s="1"/>
  <c r="BI3993" i="1" s="1"/>
  <c r="AE3995" i="1"/>
  <c r="BG3995" i="1" s="1"/>
  <c r="AD3995" i="1"/>
  <c r="O3995" i="1"/>
  <c r="O3994" i="1" s="1"/>
  <c r="L3995" i="1"/>
  <c r="L3994" i="1" s="1"/>
  <c r="BC3994" i="1"/>
  <c r="BB3994" i="1"/>
  <c r="AZ3994" i="1"/>
  <c r="AY3994" i="1"/>
  <c r="AV3994" i="1"/>
  <c r="AU3994" i="1"/>
  <c r="AS3994" i="1"/>
  <c r="AS3993" i="1" s="1"/>
  <c r="AR3994" i="1"/>
  <c r="AO3994" i="1"/>
  <c r="AN3994" i="1"/>
  <c r="AL3994" i="1"/>
  <c r="AK3994" i="1"/>
  <c r="V3994" i="1"/>
  <c r="U3994" i="1"/>
  <c r="U3993" i="1" s="1"/>
  <c r="T3994" i="1"/>
  <c r="S3994" i="1"/>
  <c r="R3994" i="1"/>
  <c r="Q3994" i="1"/>
  <c r="Q3993" i="1" s="1"/>
  <c r="N3994" i="1"/>
  <c r="M3994" i="1"/>
  <c r="K3994" i="1"/>
  <c r="J3994" i="1"/>
  <c r="T3993" i="1"/>
  <c r="BD3992" i="1"/>
  <c r="BA3992" i="1"/>
  <c r="AW3992" i="1"/>
  <c r="AT3992" i="1"/>
  <c r="AP3992" i="1"/>
  <c r="AM3992" i="1"/>
  <c r="AH3992" i="1"/>
  <c r="BJ3992" i="1" s="1"/>
  <c r="AG3992" i="1"/>
  <c r="BI3992" i="1" s="1"/>
  <c r="AE3992" i="1"/>
  <c r="BG3992" i="1" s="1"/>
  <c r="AD3992" i="1"/>
  <c r="O3992" i="1"/>
  <c r="L3992" i="1"/>
  <c r="BD3991" i="1"/>
  <c r="BA3991" i="1"/>
  <c r="AW3991" i="1"/>
  <c r="AT3991" i="1"/>
  <c r="AP3991" i="1"/>
  <c r="AM3991" i="1"/>
  <c r="AH3991" i="1"/>
  <c r="BJ3991" i="1" s="1"/>
  <c r="AG3991" i="1"/>
  <c r="BI3991" i="1" s="1"/>
  <c r="AE3991" i="1"/>
  <c r="BG3991" i="1" s="1"/>
  <c r="AD3991" i="1"/>
  <c r="BF3991" i="1" s="1"/>
  <c r="O3991" i="1"/>
  <c r="L3991" i="1"/>
  <c r="BD3990" i="1"/>
  <c r="BA3990" i="1"/>
  <c r="AW3990" i="1"/>
  <c r="AT3990" i="1"/>
  <c r="AP3990" i="1"/>
  <c r="AM3990" i="1"/>
  <c r="AH3990" i="1"/>
  <c r="BJ3990" i="1" s="1"/>
  <c r="AG3990" i="1"/>
  <c r="BI3990" i="1" s="1"/>
  <c r="AE3990" i="1"/>
  <c r="BG3990" i="1" s="1"/>
  <c r="AD3990" i="1"/>
  <c r="BF3990" i="1" s="1"/>
  <c r="O3990" i="1"/>
  <c r="L3990" i="1"/>
  <c r="BD3989" i="1"/>
  <c r="BA3989" i="1"/>
  <c r="AW3989" i="1"/>
  <c r="AT3989" i="1"/>
  <c r="AP3989" i="1"/>
  <c r="AM3989" i="1"/>
  <c r="AH3989" i="1"/>
  <c r="BJ3989" i="1" s="1"/>
  <c r="AG3989" i="1"/>
  <c r="BI3989" i="1" s="1"/>
  <c r="AE3989" i="1"/>
  <c r="BG3989" i="1" s="1"/>
  <c r="AD3989" i="1"/>
  <c r="BF3989" i="1" s="1"/>
  <c r="O3989" i="1"/>
  <c r="L3989" i="1"/>
  <c r="BD3988" i="1"/>
  <c r="BA3988" i="1"/>
  <c r="AW3988" i="1"/>
  <c r="AT3988" i="1"/>
  <c r="AP3988" i="1"/>
  <c r="AM3988" i="1"/>
  <c r="AH3988" i="1"/>
  <c r="BJ3988" i="1" s="1"/>
  <c r="AG3988" i="1"/>
  <c r="BI3988" i="1" s="1"/>
  <c r="AE3988" i="1"/>
  <c r="BG3988" i="1" s="1"/>
  <c r="AD3988" i="1"/>
  <c r="BF3988" i="1" s="1"/>
  <c r="O3988" i="1"/>
  <c r="L3988" i="1"/>
  <c r="BD3987" i="1"/>
  <c r="BA3987" i="1"/>
  <c r="AW3987" i="1"/>
  <c r="AT3987" i="1"/>
  <c r="AP3987" i="1"/>
  <c r="AM3987" i="1"/>
  <c r="AH3987" i="1"/>
  <c r="BJ3987" i="1" s="1"/>
  <c r="AG3987" i="1"/>
  <c r="BI3987" i="1" s="1"/>
  <c r="AE3987" i="1"/>
  <c r="BG3987" i="1" s="1"/>
  <c r="AD3987" i="1"/>
  <c r="BF3987" i="1" s="1"/>
  <c r="O3987" i="1"/>
  <c r="L3987" i="1"/>
  <c r="BD3986" i="1"/>
  <c r="BA3986" i="1"/>
  <c r="AW3986" i="1"/>
  <c r="AT3986" i="1"/>
  <c r="AP3986" i="1"/>
  <c r="AM3986" i="1"/>
  <c r="AH3986" i="1"/>
  <c r="BJ3986" i="1" s="1"/>
  <c r="AG3986" i="1"/>
  <c r="BI3986" i="1" s="1"/>
  <c r="AE3986" i="1"/>
  <c r="BG3986" i="1" s="1"/>
  <c r="AD3986" i="1"/>
  <c r="BF3986" i="1" s="1"/>
  <c r="O3986" i="1"/>
  <c r="L3986" i="1"/>
  <c r="BD3985" i="1"/>
  <c r="BA3985" i="1"/>
  <c r="AW3985" i="1"/>
  <c r="AT3985" i="1"/>
  <c r="AP3985" i="1"/>
  <c r="AM3985" i="1"/>
  <c r="AH3985" i="1"/>
  <c r="BJ3985" i="1" s="1"/>
  <c r="AG3985" i="1"/>
  <c r="BI3985" i="1" s="1"/>
  <c r="AE3985" i="1"/>
  <c r="BG3985" i="1" s="1"/>
  <c r="AD3985" i="1"/>
  <c r="BF3985" i="1" s="1"/>
  <c r="O3985" i="1"/>
  <c r="L3985" i="1"/>
  <c r="BD3984" i="1"/>
  <c r="BA3984" i="1"/>
  <c r="AW3984" i="1"/>
  <c r="AT3984" i="1"/>
  <c r="AP3984" i="1"/>
  <c r="AM3984" i="1"/>
  <c r="AH3984" i="1"/>
  <c r="BJ3984" i="1" s="1"/>
  <c r="AG3984" i="1"/>
  <c r="BI3984" i="1" s="1"/>
  <c r="AE3984" i="1"/>
  <c r="BG3984" i="1" s="1"/>
  <c r="AD3984" i="1"/>
  <c r="BF3984" i="1" s="1"/>
  <c r="O3984" i="1"/>
  <c r="L3984" i="1"/>
  <c r="BD3983" i="1"/>
  <c r="BA3983" i="1"/>
  <c r="AW3983" i="1"/>
  <c r="AT3983" i="1"/>
  <c r="AP3983" i="1"/>
  <c r="AM3983" i="1"/>
  <c r="AH3983" i="1"/>
  <c r="BJ3983" i="1" s="1"/>
  <c r="AG3983" i="1"/>
  <c r="BI3983" i="1" s="1"/>
  <c r="AE3983" i="1"/>
  <c r="BG3983" i="1" s="1"/>
  <c r="AD3983" i="1"/>
  <c r="BF3983" i="1" s="1"/>
  <c r="O3983" i="1"/>
  <c r="L3983" i="1"/>
  <c r="BD3982" i="1"/>
  <c r="BA3982" i="1"/>
  <c r="AW3982" i="1"/>
  <c r="AT3982" i="1"/>
  <c r="AP3982" i="1"/>
  <c r="AM3982" i="1"/>
  <c r="AH3982" i="1"/>
  <c r="BJ3982" i="1" s="1"/>
  <c r="AG3982" i="1"/>
  <c r="BI3982" i="1" s="1"/>
  <c r="AE3982" i="1"/>
  <c r="BG3982" i="1" s="1"/>
  <c r="AD3982" i="1"/>
  <c r="BF3982" i="1" s="1"/>
  <c r="O3982" i="1"/>
  <c r="L3982" i="1"/>
  <c r="BD3981" i="1"/>
  <c r="BA3981" i="1"/>
  <c r="AW3981" i="1"/>
  <c r="AT3981" i="1"/>
  <c r="AP3981" i="1"/>
  <c r="AM3981" i="1"/>
  <c r="AH3981" i="1"/>
  <c r="BJ3981" i="1" s="1"/>
  <c r="AG3981" i="1"/>
  <c r="BI3981" i="1" s="1"/>
  <c r="AE3981" i="1"/>
  <c r="BG3981" i="1" s="1"/>
  <c r="AD3981" i="1"/>
  <c r="BF3981" i="1" s="1"/>
  <c r="O3981" i="1"/>
  <c r="L3981" i="1"/>
  <c r="BD3980" i="1"/>
  <c r="BA3980" i="1"/>
  <c r="BA3979" i="1" s="1"/>
  <c r="AW3980" i="1"/>
  <c r="AW3979" i="1" s="1"/>
  <c r="AT3980" i="1"/>
  <c r="AP3980" i="1"/>
  <c r="AP3979" i="1" s="1"/>
  <c r="AM3980" i="1"/>
  <c r="BJ3980" i="1"/>
  <c r="BJ3979" i="1" s="1"/>
  <c r="BI3980" i="1"/>
  <c r="BI3979" i="1" s="1"/>
  <c r="AE3980" i="1"/>
  <c r="BG3980" i="1" s="1"/>
  <c r="AD3980" i="1"/>
  <c r="BF3980" i="1" s="1"/>
  <c r="O3980" i="1"/>
  <c r="O3979" i="1" s="1"/>
  <c r="L3980" i="1"/>
  <c r="BC3979" i="1"/>
  <c r="BB3979" i="1"/>
  <c r="AZ3979" i="1"/>
  <c r="AY3979" i="1"/>
  <c r="AV3979" i="1"/>
  <c r="AU3979" i="1"/>
  <c r="AS3979" i="1"/>
  <c r="AR3979" i="1"/>
  <c r="AO3979" i="1"/>
  <c r="AN3979" i="1"/>
  <c r="AL3979" i="1"/>
  <c r="AK3979" i="1"/>
  <c r="V3979" i="1"/>
  <c r="U3979" i="1"/>
  <c r="T3979" i="1"/>
  <c r="S3979" i="1"/>
  <c r="R3979" i="1"/>
  <c r="Q3979" i="1"/>
  <c r="N3979" i="1"/>
  <c r="M3979" i="1"/>
  <c r="K3979" i="1"/>
  <c r="J3979" i="1"/>
  <c r="BD3978" i="1"/>
  <c r="BA3978" i="1"/>
  <c r="AW3978" i="1"/>
  <c r="AT3978" i="1"/>
  <c r="AP3978" i="1"/>
  <c r="AM3978" i="1"/>
  <c r="AH3978" i="1"/>
  <c r="BJ3978" i="1" s="1"/>
  <c r="AG3978" i="1"/>
  <c r="BI3978" i="1" s="1"/>
  <c r="AE3978" i="1"/>
  <c r="BG3978" i="1" s="1"/>
  <c r="AD3978" i="1"/>
  <c r="BF3978" i="1" s="1"/>
  <c r="O3978" i="1"/>
  <c r="L3978" i="1"/>
  <c r="BD3977" i="1"/>
  <c r="BA3977" i="1"/>
  <c r="AW3977" i="1"/>
  <c r="AT3977" i="1"/>
  <c r="AP3977" i="1"/>
  <c r="AM3977" i="1"/>
  <c r="AH3977" i="1"/>
  <c r="BJ3977" i="1" s="1"/>
  <c r="AG3977" i="1"/>
  <c r="BI3977" i="1" s="1"/>
  <c r="AE3977" i="1"/>
  <c r="BG3977" i="1" s="1"/>
  <c r="AD3977" i="1"/>
  <c r="BF3977" i="1" s="1"/>
  <c r="O3977" i="1"/>
  <c r="L3977" i="1"/>
  <c r="BD3976" i="1"/>
  <c r="BA3976" i="1"/>
  <c r="AW3976" i="1"/>
  <c r="AT3976" i="1"/>
  <c r="AP3976" i="1"/>
  <c r="AM3976" i="1"/>
  <c r="AH3976" i="1"/>
  <c r="BJ3976" i="1" s="1"/>
  <c r="AG3976" i="1"/>
  <c r="BI3976" i="1" s="1"/>
  <c r="AE3976" i="1"/>
  <c r="BG3976" i="1" s="1"/>
  <c r="AD3976" i="1"/>
  <c r="BF3976" i="1" s="1"/>
  <c r="O3976" i="1"/>
  <c r="L3976" i="1"/>
  <c r="BD3975" i="1"/>
  <c r="BA3975" i="1"/>
  <c r="AW3975" i="1"/>
  <c r="AT3975" i="1"/>
  <c r="AP3975" i="1"/>
  <c r="AM3975" i="1"/>
  <c r="AH3975" i="1"/>
  <c r="BJ3975" i="1" s="1"/>
  <c r="AG3975" i="1"/>
  <c r="BI3975" i="1" s="1"/>
  <c r="AE3975" i="1"/>
  <c r="BG3975" i="1" s="1"/>
  <c r="AD3975" i="1"/>
  <c r="BF3975" i="1" s="1"/>
  <c r="O3975" i="1"/>
  <c r="L3975" i="1"/>
  <c r="BD3974" i="1"/>
  <c r="BA3974" i="1"/>
  <c r="AW3974" i="1"/>
  <c r="AT3974" i="1"/>
  <c r="AP3974" i="1"/>
  <c r="AM3974" i="1"/>
  <c r="AH3974" i="1"/>
  <c r="BJ3974" i="1" s="1"/>
  <c r="AG3974" i="1"/>
  <c r="BI3974" i="1" s="1"/>
  <c r="AE3974" i="1"/>
  <c r="BG3974" i="1" s="1"/>
  <c r="AD3974" i="1"/>
  <c r="BF3974" i="1" s="1"/>
  <c r="O3974" i="1"/>
  <c r="L3974" i="1"/>
  <c r="BD3973" i="1"/>
  <c r="BA3973" i="1"/>
  <c r="AW3973" i="1"/>
  <c r="AT3973" i="1"/>
  <c r="AP3973" i="1"/>
  <c r="AM3973" i="1"/>
  <c r="BJ3973" i="1"/>
  <c r="BJ3971" i="1" s="1"/>
  <c r="BI3973" i="1"/>
  <c r="BI3971" i="1" s="1"/>
  <c r="AE3973" i="1"/>
  <c r="BG3973" i="1" s="1"/>
  <c r="AD3973" i="1"/>
  <c r="BF3973" i="1" s="1"/>
  <c r="O3973" i="1"/>
  <c r="L3973" i="1"/>
  <c r="BD3972" i="1"/>
  <c r="BA3972" i="1"/>
  <c r="AW3972" i="1"/>
  <c r="AT3972" i="1"/>
  <c r="AP3972" i="1"/>
  <c r="AP3971" i="1" s="1"/>
  <c r="AM3972" i="1"/>
  <c r="AH3972" i="1"/>
  <c r="BJ3972" i="1" s="1"/>
  <c r="AG3972" i="1"/>
  <c r="BI3972" i="1" s="1"/>
  <c r="AE3972" i="1"/>
  <c r="BG3972" i="1" s="1"/>
  <c r="BG3971" i="1" s="1"/>
  <c r="AD3972" i="1"/>
  <c r="O3972" i="1"/>
  <c r="L3972" i="1"/>
  <c r="BD3971" i="1"/>
  <c r="BC3971" i="1"/>
  <c r="BB3971" i="1"/>
  <c r="AZ3971" i="1"/>
  <c r="AY3971" i="1"/>
  <c r="AV3971" i="1"/>
  <c r="AU3971" i="1"/>
  <c r="AT3971" i="1"/>
  <c r="AS3971" i="1"/>
  <c r="AR3971" i="1"/>
  <c r="AO3971" i="1"/>
  <c r="AN3971" i="1"/>
  <c r="AL3971" i="1"/>
  <c r="AK3971" i="1"/>
  <c r="V3971" i="1"/>
  <c r="U3971" i="1"/>
  <c r="T3971" i="1"/>
  <c r="S3971" i="1"/>
  <c r="R3971" i="1"/>
  <c r="Q3971" i="1"/>
  <c r="N3971" i="1"/>
  <c r="M3971" i="1"/>
  <c r="K3971" i="1"/>
  <c r="J3971" i="1"/>
  <c r="BD3969" i="1"/>
  <c r="BA3969" i="1"/>
  <c r="AW3969" i="1"/>
  <c r="AT3969" i="1"/>
  <c r="AP3969" i="1"/>
  <c r="AM3969" i="1"/>
  <c r="AH3969" i="1"/>
  <c r="BJ3969" i="1" s="1"/>
  <c r="AG3969" i="1"/>
  <c r="BI3969" i="1" s="1"/>
  <c r="AE3969" i="1"/>
  <c r="BG3969" i="1" s="1"/>
  <c r="AD3969" i="1"/>
  <c r="BF3969" i="1" s="1"/>
  <c r="O3969" i="1"/>
  <c r="L3969" i="1"/>
  <c r="BD3968" i="1"/>
  <c r="BA3968" i="1"/>
  <c r="AW3968" i="1"/>
  <c r="AT3968" i="1"/>
  <c r="AP3968" i="1"/>
  <c r="AM3968" i="1"/>
  <c r="AH3968" i="1"/>
  <c r="BJ3968" i="1" s="1"/>
  <c r="AG3968" i="1"/>
  <c r="BI3968" i="1" s="1"/>
  <c r="AE3968" i="1"/>
  <c r="BG3968" i="1" s="1"/>
  <c r="AD3968" i="1"/>
  <c r="BF3968" i="1" s="1"/>
  <c r="O3968" i="1"/>
  <c r="L3968" i="1"/>
  <c r="BD3967" i="1"/>
  <c r="BA3967" i="1"/>
  <c r="AW3967" i="1"/>
  <c r="AT3967" i="1"/>
  <c r="AP3967" i="1"/>
  <c r="AM3967" i="1"/>
  <c r="AH3967" i="1"/>
  <c r="BJ3967" i="1" s="1"/>
  <c r="AG3967" i="1"/>
  <c r="BI3967" i="1" s="1"/>
  <c r="AE3967" i="1"/>
  <c r="BG3967" i="1" s="1"/>
  <c r="AD3967" i="1"/>
  <c r="BF3967" i="1" s="1"/>
  <c r="O3967" i="1"/>
  <c r="L3967" i="1"/>
  <c r="BD3966" i="1"/>
  <c r="BA3966" i="1"/>
  <c r="AW3966" i="1"/>
  <c r="AT3966" i="1"/>
  <c r="AP3966" i="1"/>
  <c r="AM3966" i="1"/>
  <c r="AH3966" i="1"/>
  <c r="BJ3966" i="1" s="1"/>
  <c r="AG3966" i="1"/>
  <c r="BI3966" i="1" s="1"/>
  <c r="AE3966" i="1"/>
  <c r="BG3966" i="1" s="1"/>
  <c r="AD3966" i="1"/>
  <c r="BF3966" i="1" s="1"/>
  <c r="O3966" i="1"/>
  <c r="L3966" i="1"/>
  <c r="BD3965" i="1"/>
  <c r="BA3965" i="1"/>
  <c r="AW3965" i="1"/>
  <c r="AT3965" i="1"/>
  <c r="AP3965" i="1"/>
  <c r="AM3965" i="1"/>
  <c r="AH3965" i="1"/>
  <c r="BJ3965" i="1" s="1"/>
  <c r="AG3965" i="1"/>
  <c r="BI3965" i="1" s="1"/>
  <c r="AE3965" i="1"/>
  <c r="BG3965" i="1" s="1"/>
  <c r="AD3965" i="1"/>
  <c r="BF3965" i="1" s="1"/>
  <c r="O3965" i="1"/>
  <c r="L3965" i="1"/>
  <c r="BD3964" i="1"/>
  <c r="BA3964" i="1"/>
  <c r="AW3964" i="1"/>
  <c r="AT3964" i="1"/>
  <c r="AP3964" i="1"/>
  <c r="AM3964" i="1"/>
  <c r="AH3964" i="1"/>
  <c r="BJ3964" i="1" s="1"/>
  <c r="AG3964" i="1"/>
  <c r="BI3964" i="1" s="1"/>
  <c r="AE3964" i="1"/>
  <c r="BG3964" i="1" s="1"/>
  <c r="AD3964" i="1"/>
  <c r="BF3964" i="1" s="1"/>
  <c r="O3964" i="1"/>
  <c r="L3964" i="1"/>
  <c r="BD3963" i="1"/>
  <c r="BA3963" i="1"/>
  <c r="AW3963" i="1"/>
  <c r="AT3963" i="1"/>
  <c r="AP3963" i="1"/>
  <c r="AM3963" i="1"/>
  <c r="BJ3963" i="1"/>
  <c r="BI3963" i="1"/>
  <c r="AE3963" i="1"/>
  <c r="BG3963" i="1" s="1"/>
  <c r="AD3963" i="1"/>
  <c r="BF3963" i="1" s="1"/>
  <c r="O3963" i="1"/>
  <c r="L3963" i="1"/>
  <c r="BD3962" i="1"/>
  <c r="BA3962" i="1"/>
  <c r="AW3962" i="1"/>
  <c r="AT3962" i="1"/>
  <c r="AP3962" i="1"/>
  <c r="AM3962" i="1"/>
  <c r="BJ3962" i="1"/>
  <c r="BI3962" i="1"/>
  <c r="AE3962" i="1"/>
  <c r="BG3962" i="1" s="1"/>
  <c r="AD3962" i="1"/>
  <c r="BF3962" i="1" s="1"/>
  <c r="O3962" i="1"/>
  <c r="L3962" i="1"/>
  <c r="BD3961" i="1"/>
  <c r="BA3961" i="1"/>
  <c r="AW3961" i="1"/>
  <c r="AT3961" i="1"/>
  <c r="AP3961" i="1"/>
  <c r="AM3961" i="1"/>
  <c r="BJ3961" i="1"/>
  <c r="BI3961" i="1"/>
  <c r="AE3961" i="1"/>
  <c r="BG3961" i="1" s="1"/>
  <c r="AD3961" i="1"/>
  <c r="BF3961" i="1" s="1"/>
  <c r="O3961" i="1"/>
  <c r="L3961" i="1"/>
  <c r="BD3960" i="1"/>
  <c r="BA3960" i="1"/>
  <c r="AW3960" i="1"/>
  <c r="AT3960" i="1"/>
  <c r="AP3960" i="1"/>
  <c r="AM3960" i="1"/>
  <c r="BJ3960" i="1"/>
  <c r="BI3960" i="1"/>
  <c r="AE3960" i="1"/>
  <c r="BG3960" i="1" s="1"/>
  <c r="AD3960" i="1"/>
  <c r="BF3960" i="1" s="1"/>
  <c r="O3960" i="1"/>
  <c r="L3960" i="1"/>
  <c r="BD3959" i="1"/>
  <c r="BA3959" i="1"/>
  <c r="AW3959" i="1"/>
  <c r="AT3959" i="1"/>
  <c r="AP3959" i="1"/>
  <c r="AM3959" i="1"/>
  <c r="BJ3959" i="1"/>
  <c r="BI3959" i="1"/>
  <c r="AE3959" i="1"/>
  <c r="BG3959" i="1" s="1"/>
  <c r="AD3959" i="1"/>
  <c r="BF3959" i="1" s="1"/>
  <c r="O3959" i="1"/>
  <c r="L3959" i="1"/>
  <c r="BD3958" i="1"/>
  <c r="BA3958" i="1"/>
  <c r="AW3958" i="1"/>
  <c r="AT3958" i="1"/>
  <c r="AP3958" i="1"/>
  <c r="AM3958" i="1"/>
  <c r="BJ3958" i="1"/>
  <c r="BI3958" i="1"/>
  <c r="AE3958" i="1"/>
  <c r="BG3958" i="1" s="1"/>
  <c r="AD3958" i="1"/>
  <c r="BF3958" i="1" s="1"/>
  <c r="O3958" i="1"/>
  <c r="L3958" i="1"/>
  <c r="BD3957" i="1"/>
  <c r="BA3957" i="1"/>
  <c r="AW3957" i="1"/>
  <c r="AT3957" i="1"/>
  <c r="AP3957" i="1"/>
  <c r="AM3957" i="1"/>
  <c r="BJ3957" i="1"/>
  <c r="BI3957" i="1"/>
  <c r="AE3957" i="1"/>
  <c r="BG3957" i="1" s="1"/>
  <c r="AD3957" i="1"/>
  <c r="BF3957" i="1" s="1"/>
  <c r="O3957" i="1"/>
  <c r="L3957" i="1"/>
  <c r="BD3956" i="1"/>
  <c r="BA3956" i="1"/>
  <c r="AW3956" i="1"/>
  <c r="AT3956" i="1"/>
  <c r="AP3956" i="1"/>
  <c r="AM3956" i="1"/>
  <c r="BJ3956" i="1"/>
  <c r="BI3956" i="1"/>
  <c r="AE3956" i="1"/>
  <c r="BG3956" i="1" s="1"/>
  <c r="AD3956" i="1"/>
  <c r="BF3956" i="1" s="1"/>
  <c r="O3956" i="1"/>
  <c r="L3956" i="1"/>
  <c r="BD3955" i="1"/>
  <c r="BA3955" i="1"/>
  <c r="AW3955" i="1"/>
  <c r="AT3955" i="1"/>
  <c r="AP3955" i="1"/>
  <c r="AM3955" i="1"/>
  <c r="BJ3955" i="1"/>
  <c r="BI3955" i="1"/>
  <c r="AE3955" i="1"/>
  <c r="BG3955" i="1" s="1"/>
  <c r="AD3955" i="1"/>
  <c r="BF3955" i="1" s="1"/>
  <c r="O3955" i="1"/>
  <c r="L3955" i="1"/>
  <c r="BD3954" i="1"/>
  <c r="BA3954" i="1"/>
  <c r="AW3954" i="1"/>
  <c r="AT3954" i="1"/>
  <c r="AP3954" i="1"/>
  <c r="AM3954" i="1"/>
  <c r="BJ3954" i="1"/>
  <c r="BI3954" i="1"/>
  <c r="AE3954" i="1"/>
  <c r="BG3954" i="1" s="1"/>
  <c r="AD3954" i="1"/>
  <c r="BF3954" i="1" s="1"/>
  <c r="O3954" i="1"/>
  <c r="L3954" i="1"/>
  <c r="BD3953" i="1"/>
  <c r="BA3953" i="1"/>
  <c r="AW3953" i="1"/>
  <c r="AW3952" i="1" s="1"/>
  <c r="AT3953" i="1"/>
  <c r="AP3953" i="1"/>
  <c r="AM3953" i="1"/>
  <c r="BJ3953" i="1"/>
  <c r="BJ3952" i="1" s="1"/>
  <c r="BI3953" i="1"/>
  <c r="BI3952" i="1" s="1"/>
  <c r="AE3953" i="1"/>
  <c r="BG3953" i="1" s="1"/>
  <c r="AD3953" i="1"/>
  <c r="BF3953" i="1" s="1"/>
  <c r="O3953" i="1"/>
  <c r="O3952" i="1" s="1"/>
  <c r="L3953" i="1"/>
  <c r="BC3952" i="1"/>
  <c r="BB3952" i="1"/>
  <c r="AZ3952" i="1"/>
  <c r="AY3952" i="1"/>
  <c r="AV3952" i="1"/>
  <c r="AU3952" i="1"/>
  <c r="AS3952" i="1"/>
  <c r="AR3952" i="1"/>
  <c r="AO3952" i="1"/>
  <c r="AN3952" i="1"/>
  <c r="AL3952" i="1"/>
  <c r="AK3952" i="1"/>
  <c r="V3952" i="1"/>
  <c r="U3952" i="1"/>
  <c r="T3952" i="1"/>
  <c r="S3952" i="1"/>
  <c r="R3952" i="1"/>
  <c r="Q3952" i="1"/>
  <c r="N3952" i="1"/>
  <c r="M3952" i="1"/>
  <c r="K3952" i="1"/>
  <c r="J3952" i="1"/>
  <c r="BD3951" i="1"/>
  <c r="BA3951" i="1"/>
  <c r="AW3951" i="1"/>
  <c r="AT3951" i="1"/>
  <c r="AP3951" i="1"/>
  <c r="AM3951" i="1"/>
  <c r="AH3951" i="1"/>
  <c r="BJ3951" i="1" s="1"/>
  <c r="AG3951" i="1"/>
  <c r="BI3951" i="1" s="1"/>
  <c r="AE3951" i="1"/>
  <c r="BG3951" i="1" s="1"/>
  <c r="AD3951" i="1"/>
  <c r="BF3951" i="1" s="1"/>
  <c r="O3951" i="1"/>
  <c r="L3951" i="1"/>
  <c r="BD3950" i="1"/>
  <c r="BA3950" i="1"/>
  <c r="AW3950" i="1"/>
  <c r="AT3950" i="1"/>
  <c r="AP3950" i="1"/>
  <c r="AM3950" i="1"/>
  <c r="AH3950" i="1"/>
  <c r="BJ3950" i="1" s="1"/>
  <c r="AG3950" i="1"/>
  <c r="BI3950" i="1" s="1"/>
  <c r="AE3950" i="1"/>
  <c r="BG3950" i="1" s="1"/>
  <c r="AD3950" i="1"/>
  <c r="BF3950" i="1" s="1"/>
  <c r="O3950" i="1"/>
  <c r="L3950" i="1"/>
  <c r="BD3949" i="1"/>
  <c r="BA3949" i="1"/>
  <c r="AW3949" i="1"/>
  <c r="AT3949" i="1"/>
  <c r="AP3949" i="1"/>
  <c r="AM3949" i="1"/>
  <c r="AH3949" i="1"/>
  <c r="BJ3949" i="1" s="1"/>
  <c r="AG3949" i="1"/>
  <c r="BI3949" i="1" s="1"/>
  <c r="AE3949" i="1"/>
  <c r="BG3949" i="1" s="1"/>
  <c r="AD3949" i="1"/>
  <c r="BF3949" i="1" s="1"/>
  <c r="O3949" i="1"/>
  <c r="L3949" i="1"/>
  <c r="BD3948" i="1"/>
  <c r="BA3948" i="1"/>
  <c r="AW3948" i="1"/>
  <c r="AT3948" i="1"/>
  <c r="AP3948" i="1"/>
  <c r="AM3948" i="1"/>
  <c r="AH3948" i="1"/>
  <c r="BJ3948" i="1" s="1"/>
  <c r="AG3948" i="1"/>
  <c r="BI3948" i="1" s="1"/>
  <c r="AE3948" i="1"/>
  <c r="BG3948" i="1" s="1"/>
  <c r="AD3948" i="1"/>
  <c r="BF3948" i="1" s="1"/>
  <c r="O3948" i="1"/>
  <c r="L3948" i="1"/>
  <c r="BD3947" i="1"/>
  <c r="BA3947" i="1"/>
  <c r="AW3947" i="1"/>
  <c r="AT3947" i="1"/>
  <c r="AP3947" i="1"/>
  <c r="AM3947" i="1"/>
  <c r="AH3947" i="1"/>
  <c r="BJ3947" i="1" s="1"/>
  <c r="AG3947" i="1"/>
  <c r="BI3947" i="1" s="1"/>
  <c r="AE3947" i="1"/>
  <c r="BG3947" i="1" s="1"/>
  <c r="AD3947" i="1"/>
  <c r="BF3947" i="1" s="1"/>
  <c r="O3947" i="1"/>
  <c r="L3947" i="1"/>
  <c r="BD3946" i="1"/>
  <c r="BA3946" i="1"/>
  <c r="AW3946" i="1"/>
  <c r="AT3946" i="1"/>
  <c r="AP3946" i="1"/>
  <c r="AM3946" i="1"/>
  <c r="AH3946" i="1"/>
  <c r="BJ3946" i="1" s="1"/>
  <c r="AG3946" i="1"/>
  <c r="BI3946" i="1" s="1"/>
  <c r="AE3946" i="1"/>
  <c r="BG3946" i="1" s="1"/>
  <c r="AD3946" i="1"/>
  <c r="BF3946" i="1" s="1"/>
  <c r="O3946" i="1"/>
  <c r="L3946" i="1"/>
  <c r="BD3945" i="1"/>
  <c r="BA3945" i="1"/>
  <c r="AW3945" i="1"/>
  <c r="AT3945" i="1"/>
  <c r="AP3945" i="1"/>
  <c r="AM3945" i="1"/>
  <c r="AH3945" i="1"/>
  <c r="BJ3945" i="1" s="1"/>
  <c r="AG3945" i="1"/>
  <c r="BI3945" i="1" s="1"/>
  <c r="AE3945" i="1"/>
  <c r="BG3945" i="1" s="1"/>
  <c r="AD3945" i="1"/>
  <c r="BF3945" i="1" s="1"/>
  <c r="O3945" i="1"/>
  <c r="L3945" i="1"/>
  <c r="BD3944" i="1"/>
  <c r="BA3944" i="1"/>
  <c r="AW3944" i="1"/>
  <c r="AT3944" i="1"/>
  <c r="AP3944" i="1"/>
  <c r="AM3944" i="1"/>
  <c r="AH3944" i="1"/>
  <c r="BJ3944" i="1" s="1"/>
  <c r="AG3944" i="1"/>
  <c r="BI3944" i="1" s="1"/>
  <c r="AE3944" i="1"/>
  <c r="BG3944" i="1" s="1"/>
  <c r="AD3944" i="1"/>
  <c r="BF3944" i="1" s="1"/>
  <c r="O3944" i="1"/>
  <c r="L3944" i="1"/>
  <c r="BD3943" i="1"/>
  <c r="BA3943" i="1"/>
  <c r="AW3943" i="1"/>
  <c r="AT3943" i="1"/>
  <c r="AP3943" i="1"/>
  <c r="AM3943" i="1"/>
  <c r="AH3943" i="1"/>
  <c r="BJ3943" i="1" s="1"/>
  <c r="AG3943" i="1"/>
  <c r="BI3943" i="1" s="1"/>
  <c r="AE3943" i="1"/>
  <c r="BG3943" i="1" s="1"/>
  <c r="AD3943" i="1"/>
  <c r="BF3943" i="1" s="1"/>
  <c r="O3943" i="1"/>
  <c r="L3943" i="1"/>
  <c r="BD3942" i="1"/>
  <c r="BA3942" i="1"/>
  <c r="AW3942" i="1"/>
  <c r="AT3942" i="1"/>
  <c r="AP3942" i="1"/>
  <c r="AM3942" i="1"/>
  <c r="AH3942" i="1"/>
  <c r="BJ3942" i="1" s="1"/>
  <c r="AG3942" i="1"/>
  <c r="BI3942" i="1" s="1"/>
  <c r="AE3942" i="1"/>
  <c r="BG3942" i="1" s="1"/>
  <c r="AD3942" i="1"/>
  <c r="BF3942" i="1" s="1"/>
  <c r="O3942" i="1"/>
  <c r="L3942" i="1"/>
  <c r="BD3941" i="1"/>
  <c r="BA3941" i="1"/>
  <c r="AW3941" i="1"/>
  <c r="AT3941" i="1"/>
  <c r="AP3941" i="1"/>
  <c r="AM3941" i="1"/>
  <c r="BJ3941" i="1"/>
  <c r="BI3941" i="1"/>
  <c r="AE3941" i="1"/>
  <c r="BG3941" i="1" s="1"/>
  <c r="AD3941" i="1"/>
  <c r="BF3941" i="1" s="1"/>
  <c r="O3941" i="1"/>
  <c r="L3941" i="1"/>
  <c r="BD3940" i="1"/>
  <c r="BA3940" i="1"/>
  <c r="AW3940" i="1"/>
  <c r="AT3940" i="1"/>
  <c r="AP3940" i="1"/>
  <c r="AM3940" i="1"/>
  <c r="BJ3940" i="1"/>
  <c r="BI3940" i="1"/>
  <c r="AE3940" i="1"/>
  <c r="BG3940" i="1" s="1"/>
  <c r="AD3940" i="1"/>
  <c r="BF3940" i="1" s="1"/>
  <c r="O3940" i="1"/>
  <c r="L3940" i="1"/>
  <c r="BD3939" i="1"/>
  <c r="BA3939" i="1"/>
  <c r="AW3939" i="1"/>
  <c r="AT3939" i="1"/>
  <c r="AP3939" i="1"/>
  <c r="AM3939" i="1"/>
  <c r="BJ3939" i="1"/>
  <c r="BI3939" i="1"/>
  <c r="AE3939" i="1"/>
  <c r="BG3939" i="1" s="1"/>
  <c r="AD3939" i="1"/>
  <c r="BF3939" i="1" s="1"/>
  <c r="O3939" i="1"/>
  <c r="L3939" i="1"/>
  <c r="BD3938" i="1"/>
  <c r="BA3938" i="1"/>
  <c r="AW3938" i="1"/>
  <c r="AT3938" i="1"/>
  <c r="AP3938" i="1"/>
  <c r="AM3938" i="1"/>
  <c r="BJ3938" i="1"/>
  <c r="BI3938" i="1"/>
  <c r="AE3938" i="1"/>
  <c r="BG3938" i="1" s="1"/>
  <c r="AD3938" i="1"/>
  <c r="BF3938" i="1" s="1"/>
  <c r="O3938" i="1"/>
  <c r="L3938" i="1"/>
  <c r="BD3937" i="1"/>
  <c r="BA3937" i="1"/>
  <c r="AW3937" i="1"/>
  <c r="AT3937" i="1"/>
  <c r="AP3937" i="1"/>
  <c r="AM3937" i="1"/>
  <c r="BJ3937" i="1"/>
  <c r="BI3937" i="1"/>
  <c r="AE3937" i="1"/>
  <c r="BG3937" i="1" s="1"/>
  <c r="AD3937" i="1"/>
  <c r="BF3937" i="1" s="1"/>
  <c r="O3937" i="1"/>
  <c r="L3937" i="1"/>
  <c r="BD3936" i="1"/>
  <c r="BA3936" i="1"/>
  <c r="AW3936" i="1"/>
  <c r="AT3936" i="1"/>
  <c r="AP3936" i="1"/>
  <c r="AM3936" i="1"/>
  <c r="BJ3936" i="1"/>
  <c r="BI3936" i="1"/>
  <c r="AE3936" i="1"/>
  <c r="BG3936" i="1" s="1"/>
  <c r="AD3936" i="1"/>
  <c r="BF3936" i="1" s="1"/>
  <c r="O3936" i="1"/>
  <c r="L3936" i="1"/>
  <c r="BD3935" i="1"/>
  <c r="BA3935" i="1"/>
  <c r="AW3935" i="1"/>
  <c r="AT3935" i="1"/>
  <c r="AP3935" i="1"/>
  <c r="AM3935" i="1"/>
  <c r="BJ3935" i="1"/>
  <c r="BI3935" i="1"/>
  <c r="AE3935" i="1"/>
  <c r="BG3935" i="1" s="1"/>
  <c r="AD3935" i="1"/>
  <c r="BF3935" i="1" s="1"/>
  <c r="O3935" i="1"/>
  <c r="L3935" i="1"/>
  <c r="BD3934" i="1"/>
  <c r="BA3934" i="1"/>
  <c r="AW3934" i="1"/>
  <c r="AT3934" i="1"/>
  <c r="AP3934" i="1"/>
  <c r="AM3934" i="1"/>
  <c r="BJ3934" i="1"/>
  <c r="BI3934" i="1"/>
  <c r="AE3934" i="1"/>
  <c r="BG3934" i="1" s="1"/>
  <c r="AD3934" i="1"/>
  <c r="BF3934" i="1" s="1"/>
  <c r="O3934" i="1"/>
  <c r="L3934" i="1"/>
  <c r="BD3933" i="1"/>
  <c r="BA3933" i="1"/>
  <c r="AW3933" i="1"/>
  <c r="AT3933" i="1"/>
  <c r="AP3933" i="1"/>
  <c r="AM3933" i="1"/>
  <c r="BJ3933" i="1"/>
  <c r="BI3933" i="1"/>
  <c r="AE3933" i="1"/>
  <c r="BG3933" i="1" s="1"/>
  <c r="AD3933" i="1"/>
  <c r="BF3933" i="1" s="1"/>
  <c r="O3933" i="1"/>
  <c r="L3933" i="1"/>
  <c r="BD3932" i="1"/>
  <c r="BA3932" i="1"/>
  <c r="AW3932" i="1"/>
  <c r="AT3932" i="1"/>
  <c r="AP3932" i="1"/>
  <c r="AM3932" i="1"/>
  <c r="BJ3932" i="1"/>
  <c r="BI3932" i="1"/>
  <c r="AE3932" i="1"/>
  <c r="BG3932" i="1" s="1"/>
  <c r="AD3932" i="1"/>
  <c r="BF3932" i="1" s="1"/>
  <c r="O3932" i="1"/>
  <c r="L3932" i="1"/>
  <c r="BD3931" i="1"/>
  <c r="BA3931" i="1"/>
  <c r="AW3931" i="1"/>
  <c r="AT3931" i="1"/>
  <c r="AP3931" i="1"/>
  <c r="AM3931" i="1"/>
  <c r="BJ3931" i="1"/>
  <c r="BI3931" i="1"/>
  <c r="AE3931" i="1"/>
  <c r="BG3931" i="1" s="1"/>
  <c r="AD3931" i="1"/>
  <c r="BF3931" i="1" s="1"/>
  <c r="O3931" i="1"/>
  <c r="L3931" i="1"/>
  <c r="BD3930" i="1"/>
  <c r="BA3930" i="1"/>
  <c r="AW3930" i="1"/>
  <c r="AT3930" i="1"/>
  <c r="AP3930" i="1"/>
  <c r="AM3930" i="1"/>
  <c r="BJ3930" i="1"/>
  <c r="BI3930" i="1"/>
  <c r="AE3930" i="1"/>
  <c r="BG3930" i="1" s="1"/>
  <c r="AD3930" i="1"/>
  <c r="BF3930" i="1" s="1"/>
  <c r="O3930" i="1"/>
  <c r="L3930" i="1"/>
  <c r="BD3929" i="1"/>
  <c r="BA3929" i="1"/>
  <c r="AW3929" i="1"/>
  <c r="AT3929" i="1"/>
  <c r="AP3929" i="1"/>
  <c r="AM3929" i="1"/>
  <c r="BJ3929" i="1"/>
  <c r="BI3929" i="1"/>
  <c r="AE3929" i="1"/>
  <c r="BG3929" i="1" s="1"/>
  <c r="AD3929" i="1"/>
  <c r="BF3929" i="1" s="1"/>
  <c r="O3929" i="1"/>
  <c r="L3929" i="1"/>
  <c r="BD3928" i="1"/>
  <c r="BA3928" i="1"/>
  <c r="AW3928" i="1"/>
  <c r="AT3928" i="1"/>
  <c r="AP3928" i="1"/>
  <c r="AM3928" i="1"/>
  <c r="BJ3928" i="1"/>
  <c r="BI3928" i="1"/>
  <c r="AE3928" i="1"/>
  <c r="BG3928" i="1" s="1"/>
  <c r="AD3928" i="1"/>
  <c r="BF3928" i="1" s="1"/>
  <c r="O3928" i="1"/>
  <c r="L3928" i="1"/>
  <c r="BD3927" i="1"/>
  <c r="BA3927" i="1"/>
  <c r="AW3927" i="1"/>
  <c r="AT3927" i="1"/>
  <c r="AP3927" i="1"/>
  <c r="AM3927" i="1"/>
  <c r="BJ3927" i="1"/>
  <c r="BI3927" i="1"/>
  <c r="AE3927" i="1"/>
  <c r="BG3927" i="1" s="1"/>
  <c r="AD3927" i="1"/>
  <c r="BF3927" i="1" s="1"/>
  <c r="O3927" i="1"/>
  <c r="L3927" i="1"/>
  <c r="BD3926" i="1"/>
  <c r="BA3926" i="1"/>
  <c r="AW3926" i="1"/>
  <c r="AT3926" i="1"/>
  <c r="AP3926" i="1"/>
  <c r="AM3926" i="1"/>
  <c r="BJ3926" i="1"/>
  <c r="BI3926" i="1"/>
  <c r="AE3926" i="1"/>
  <c r="BG3926" i="1" s="1"/>
  <c r="AD3926" i="1"/>
  <c r="BF3926" i="1" s="1"/>
  <c r="O3926" i="1"/>
  <c r="L3926" i="1"/>
  <c r="BD3925" i="1"/>
  <c r="BA3925" i="1"/>
  <c r="AW3925" i="1"/>
  <c r="AT3925" i="1"/>
  <c r="AP3925" i="1"/>
  <c r="AP3924" i="1" s="1"/>
  <c r="AM3925" i="1"/>
  <c r="BJ3925" i="1"/>
  <c r="BJ3924" i="1" s="1"/>
  <c r="BI3925" i="1"/>
  <c r="BI3924" i="1" s="1"/>
  <c r="AE3925" i="1"/>
  <c r="BG3925" i="1" s="1"/>
  <c r="BG3924" i="1" s="1"/>
  <c r="AD3925" i="1"/>
  <c r="BF3925" i="1" s="1"/>
  <c r="O3925" i="1"/>
  <c r="L3925" i="1"/>
  <c r="BD3924" i="1"/>
  <c r="BC3924" i="1"/>
  <c r="BB3924" i="1"/>
  <c r="AZ3924" i="1"/>
  <c r="AY3924" i="1"/>
  <c r="AV3924" i="1"/>
  <c r="AU3924" i="1"/>
  <c r="AT3924" i="1"/>
  <c r="AS3924" i="1"/>
  <c r="AR3924" i="1"/>
  <c r="AO3924" i="1"/>
  <c r="AN3924" i="1"/>
  <c r="AL3924" i="1"/>
  <c r="AK3924" i="1"/>
  <c r="V3924" i="1"/>
  <c r="U3924" i="1"/>
  <c r="T3924" i="1"/>
  <c r="S3924" i="1"/>
  <c r="R3924" i="1"/>
  <c r="Q3924" i="1"/>
  <c r="N3924" i="1"/>
  <c r="M3924" i="1"/>
  <c r="K3924" i="1"/>
  <c r="J3924" i="1"/>
  <c r="BD3923" i="1"/>
  <c r="BA3923" i="1"/>
  <c r="AW3923" i="1"/>
  <c r="AT3923" i="1"/>
  <c r="AP3923" i="1"/>
  <c r="AM3923" i="1"/>
  <c r="AH3923" i="1"/>
  <c r="BJ3923" i="1" s="1"/>
  <c r="AG3923" i="1"/>
  <c r="BI3923" i="1" s="1"/>
  <c r="AE3923" i="1"/>
  <c r="BG3923" i="1" s="1"/>
  <c r="AD3923" i="1"/>
  <c r="BF3923" i="1" s="1"/>
  <c r="O3923" i="1"/>
  <c r="L3923" i="1"/>
  <c r="BD3922" i="1"/>
  <c r="BA3922" i="1"/>
  <c r="AW3922" i="1"/>
  <c r="AT3922" i="1"/>
  <c r="AP3922" i="1"/>
  <c r="AM3922" i="1"/>
  <c r="AH3922" i="1"/>
  <c r="BJ3922" i="1" s="1"/>
  <c r="AG3922" i="1"/>
  <c r="BI3922" i="1" s="1"/>
  <c r="AE3922" i="1"/>
  <c r="BG3922" i="1" s="1"/>
  <c r="AD3922" i="1"/>
  <c r="BF3922" i="1" s="1"/>
  <c r="O3922" i="1"/>
  <c r="L3922" i="1"/>
  <c r="BD3921" i="1"/>
  <c r="BA3921" i="1"/>
  <c r="AW3921" i="1"/>
  <c r="AT3921" i="1"/>
  <c r="AP3921" i="1"/>
  <c r="AM3921" i="1"/>
  <c r="AH3921" i="1"/>
  <c r="BJ3921" i="1" s="1"/>
  <c r="AG3921" i="1"/>
  <c r="BI3921" i="1" s="1"/>
  <c r="AE3921" i="1"/>
  <c r="BG3921" i="1" s="1"/>
  <c r="AD3921" i="1"/>
  <c r="BF3921" i="1" s="1"/>
  <c r="O3921" i="1"/>
  <c r="L3921" i="1"/>
  <c r="BD3920" i="1"/>
  <c r="BA3920" i="1"/>
  <c r="AW3920" i="1"/>
  <c r="AT3920" i="1"/>
  <c r="AP3920" i="1"/>
  <c r="AM3920" i="1"/>
  <c r="AH3920" i="1"/>
  <c r="BJ3920" i="1" s="1"/>
  <c r="AG3920" i="1"/>
  <c r="BI3920" i="1" s="1"/>
  <c r="AE3920" i="1"/>
  <c r="BG3920" i="1" s="1"/>
  <c r="AD3920" i="1"/>
  <c r="BF3920" i="1" s="1"/>
  <c r="O3920" i="1"/>
  <c r="L3920" i="1"/>
  <c r="BD3919" i="1"/>
  <c r="BA3919" i="1"/>
  <c r="AW3919" i="1"/>
  <c r="AT3919" i="1"/>
  <c r="AP3919" i="1"/>
  <c r="AM3919" i="1"/>
  <c r="AH3919" i="1"/>
  <c r="BJ3919" i="1" s="1"/>
  <c r="AG3919" i="1"/>
  <c r="BI3919" i="1" s="1"/>
  <c r="AE3919" i="1"/>
  <c r="BG3919" i="1" s="1"/>
  <c r="AD3919" i="1"/>
  <c r="BF3919" i="1" s="1"/>
  <c r="O3919" i="1"/>
  <c r="L3919" i="1"/>
  <c r="BD3918" i="1"/>
  <c r="BA3918" i="1"/>
  <c r="AW3918" i="1"/>
  <c r="AT3918" i="1"/>
  <c r="AP3918" i="1"/>
  <c r="AM3918" i="1"/>
  <c r="AH3918" i="1"/>
  <c r="BJ3918" i="1" s="1"/>
  <c r="AG3918" i="1"/>
  <c r="BI3918" i="1" s="1"/>
  <c r="AE3918" i="1"/>
  <c r="BG3918" i="1" s="1"/>
  <c r="AD3918" i="1"/>
  <c r="BF3918" i="1" s="1"/>
  <c r="O3918" i="1"/>
  <c r="L3918" i="1"/>
  <c r="BD3917" i="1"/>
  <c r="BA3917" i="1"/>
  <c r="AW3917" i="1"/>
  <c r="AT3917" i="1"/>
  <c r="AP3917" i="1"/>
  <c r="AM3917" i="1"/>
  <c r="AH3917" i="1"/>
  <c r="BJ3917" i="1" s="1"/>
  <c r="AG3917" i="1"/>
  <c r="BI3917" i="1" s="1"/>
  <c r="AE3917" i="1"/>
  <c r="BG3917" i="1" s="1"/>
  <c r="AD3917" i="1"/>
  <c r="BF3917" i="1" s="1"/>
  <c r="O3917" i="1"/>
  <c r="L3917" i="1"/>
  <c r="BD3916" i="1"/>
  <c r="BA3916" i="1"/>
  <c r="AW3916" i="1"/>
  <c r="AT3916" i="1"/>
  <c r="AP3916" i="1"/>
  <c r="AM3916" i="1"/>
  <c r="AH3916" i="1"/>
  <c r="BJ3916" i="1" s="1"/>
  <c r="AG3916" i="1"/>
  <c r="BI3916" i="1" s="1"/>
  <c r="AE3916" i="1"/>
  <c r="BG3916" i="1" s="1"/>
  <c r="AD3916" i="1"/>
  <c r="BF3916" i="1" s="1"/>
  <c r="O3916" i="1"/>
  <c r="L3916" i="1"/>
  <c r="BD3915" i="1"/>
  <c r="BA3915" i="1"/>
  <c r="AW3915" i="1"/>
  <c r="AT3915" i="1"/>
  <c r="AP3915" i="1"/>
  <c r="AM3915" i="1"/>
  <c r="AH3915" i="1"/>
  <c r="BJ3915" i="1" s="1"/>
  <c r="AG3915" i="1"/>
  <c r="BI3915" i="1" s="1"/>
  <c r="AE3915" i="1"/>
  <c r="BG3915" i="1" s="1"/>
  <c r="AD3915" i="1"/>
  <c r="BF3915" i="1" s="1"/>
  <c r="O3915" i="1"/>
  <c r="L3915" i="1"/>
  <c r="BD3914" i="1"/>
  <c r="BA3914" i="1"/>
  <c r="AW3914" i="1"/>
  <c r="AT3914" i="1"/>
  <c r="AP3914" i="1"/>
  <c r="AP3913" i="1" s="1"/>
  <c r="AM3914" i="1"/>
  <c r="AH3914" i="1"/>
  <c r="BJ3914" i="1" s="1"/>
  <c r="AG3914" i="1"/>
  <c r="BI3914" i="1" s="1"/>
  <c r="AE3914" i="1"/>
  <c r="AD3914" i="1"/>
  <c r="BF3914" i="1" s="1"/>
  <c r="O3914" i="1"/>
  <c r="L3914" i="1"/>
  <c r="BD3913" i="1"/>
  <c r="BC3913" i="1"/>
  <c r="BB3913" i="1"/>
  <c r="AZ3913" i="1"/>
  <c r="AY3913" i="1"/>
  <c r="AV3913" i="1"/>
  <c r="AU3913" i="1"/>
  <c r="AT3913" i="1"/>
  <c r="AS3913" i="1"/>
  <c r="AR3913" i="1"/>
  <c r="AO3913" i="1"/>
  <c r="AN3913" i="1"/>
  <c r="AL3913" i="1"/>
  <c r="AK3913" i="1"/>
  <c r="V3913" i="1"/>
  <c r="U3913" i="1"/>
  <c r="T3913" i="1"/>
  <c r="S3913" i="1"/>
  <c r="R3913" i="1"/>
  <c r="Q3913" i="1"/>
  <c r="N3913" i="1"/>
  <c r="M3913" i="1"/>
  <c r="K3913" i="1"/>
  <c r="J3913" i="1"/>
  <c r="BD3912" i="1"/>
  <c r="BA3912" i="1"/>
  <c r="AW3912" i="1"/>
  <c r="AT3912" i="1"/>
  <c r="AP3912" i="1"/>
  <c r="AM3912" i="1"/>
  <c r="AH3912" i="1"/>
  <c r="BJ3912" i="1" s="1"/>
  <c r="AG3912" i="1"/>
  <c r="BI3912" i="1" s="1"/>
  <c r="AE3912" i="1"/>
  <c r="BG3912" i="1" s="1"/>
  <c r="AD3912" i="1"/>
  <c r="BF3912" i="1" s="1"/>
  <c r="O3912" i="1"/>
  <c r="L3912" i="1"/>
  <c r="BD3911" i="1"/>
  <c r="BA3911" i="1"/>
  <c r="AW3911" i="1"/>
  <c r="AT3911" i="1"/>
  <c r="AP3911" i="1"/>
  <c r="AM3911" i="1"/>
  <c r="AH3911" i="1"/>
  <c r="BJ3911" i="1" s="1"/>
  <c r="AG3911" i="1"/>
  <c r="BI3911" i="1" s="1"/>
  <c r="AE3911" i="1"/>
  <c r="BG3911" i="1" s="1"/>
  <c r="AD3911" i="1"/>
  <c r="BF3911" i="1" s="1"/>
  <c r="O3911" i="1"/>
  <c r="L3911" i="1"/>
  <c r="BD3910" i="1"/>
  <c r="BA3910" i="1"/>
  <c r="AW3910" i="1"/>
  <c r="AT3910" i="1"/>
  <c r="AP3910" i="1"/>
  <c r="AM3910" i="1"/>
  <c r="AH3910" i="1"/>
  <c r="BJ3910" i="1" s="1"/>
  <c r="AG3910" i="1"/>
  <c r="BI3910" i="1" s="1"/>
  <c r="AE3910" i="1"/>
  <c r="BG3910" i="1" s="1"/>
  <c r="AD3910" i="1"/>
  <c r="BF3910" i="1" s="1"/>
  <c r="O3910" i="1"/>
  <c r="L3910" i="1"/>
  <c r="BD3909" i="1"/>
  <c r="BA3909" i="1"/>
  <c r="AW3909" i="1"/>
  <c r="AT3909" i="1"/>
  <c r="AP3909" i="1"/>
  <c r="AM3909" i="1"/>
  <c r="BJ3909" i="1"/>
  <c r="BI3909" i="1"/>
  <c r="AE3909" i="1"/>
  <c r="BG3909" i="1" s="1"/>
  <c r="AD3909" i="1"/>
  <c r="BF3909" i="1" s="1"/>
  <c r="O3909" i="1"/>
  <c r="L3909" i="1"/>
  <c r="BD3908" i="1"/>
  <c r="BA3908" i="1"/>
  <c r="AW3908" i="1"/>
  <c r="AT3908" i="1"/>
  <c r="AP3908" i="1"/>
  <c r="AM3908" i="1"/>
  <c r="BJ3908" i="1"/>
  <c r="BI3908" i="1"/>
  <c r="AE3908" i="1"/>
  <c r="BG3908" i="1" s="1"/>
  <c r="AD3908" i="1"/>
  <c r="BF3908" i="1" s="1"/>
  <c r="O3908" i="1"/>
  <c r="L3908" i="1"/>
  <c r="BD3907" i="1"/>
  <c r="BA3907" i="1"/>
  <c r="AW3907" i="1"/>
  <c r="AT3907" i="1"/>
  <c r="AP3907" i="1"/>
  <c r="AM3907" i="1"/>
  <c r="BJ3907" i="1"/>
  <c r="BI3907" i="1"/>
  <c r="AE3907" i="1"/>
  <c r="BG3907" i="1" s="1"/>
  <c r="AD3907" i="1"/>
  <c r="BF3907" i="1" s="1"/>
  <c r="O3907" i="1"/>
  <c r="L3907" i="1"/>
  <c r="BD3906" i="1"/>
  <c r="BA3906" i="1"/>
  <c r="AW3906" i="1"/>
  <c r="AT3906" i="1"/>
  <c r="AP3906" i="1"/>
  <c r="AM3906" i="1"/>
  <c r="BJ3906" i="1"/>
  <c r="BI3906" i="1"/>
  <c r="AE3906" i="1"/>
  <c r="BG3906" i="1" s="1"/>
  <c r="AD3906" i="1"/>
  <c r="BF3906" i="1" s="1"/>
  <c r="O3906" i="1"/>
  <c r="L3906" i="1"/>
  <c r="BD3905" i="1"/>
  <c r="BA3905" i="1"/>
  <c r="AW3905" i="1"/>
  <c r="AT3905" i="1"/>
  <c r="AP3905" i="1"/>
  <c r="AM3905" i="1"/>
  <c r="BJ3905" i="1"/>
  <c r="BI3905" i="1"/>
  <c r="AE3905" i="1"/>
  <c r="BG3905" i="1" s="1"/>
  <c r="AD3905" i="1"/>
  <c r="BF3905" i="1" s="1"/>
  <c r="O3905" i="1"/>
  <c r="L3905" i="1"/>
  <c r="BD3904" i="1"/>
  <c r="BA3904" i="1"/>
  <c r="AW3904" i="1"/>
  <c r="AT3904" i="1"/>
  <c r="AP3904" i="1"/>
  <c r="AM3904" i="1"/>
  <c r="BJ3904" i="1"/>
  <c r="BI3904" i="1"/>
  <c r="AE3904" i="1"/>
  <c r="BG3904" i="1" s="1"/>
  <c r="AD3904" i="1"/>
  <c r="BF3904" i="1" s="1"/>
  <c r="O3904" i="1"/>
  <c r="L3904" i="1"/>
  <c r="BD3903" i="1"/>
  <c r="BA3903" i="1"/>
  <c r="AW3903" i="1"/>
  <c r="AT3903" i="1"/>
  <c r="AP3903" i="1"/>
  <c r="AM3903" i="1"/>
  <c r="BJ3903" i="1"/>
  <c r="BI3903" i="1"/>
  <c r="AE3903" i="1"/>
  <c r="BG3903" i="1" s="1"/>
  <c r="AD3903" i="1"/>
  <c r="BF3903" i="1" s="1"/>
  <c r="O3903" i="1"/>
  <c r="L3903" i="1"/>
  <c r="BD3902" i="1"/>
  <c r="BA3902" i="1"/>
  <c r="AW3902" i="1"/>
  <c r="AT3902" i="1"/>
  <c r="AP3902" i="1"/>
  <c r="AM3902" i="1"/>
  <c r="BJ3902" i="1"/>
  <c r="BI3902" i="1"/>
  <c r="AE3902" i="1"/>
  <c r="BG3902" i="1" s="1"/>
  <c r="AD3902" i="1"/>
  <c r="BF3902" i="1" s="1"/>
  <c r="O3902" i="1"/>
  <c r="L3902" i="1"/>
  <c r="BD3901" i="1"/>
  <c r="BA3901" i="1"/>
  <c r="AW3901" i="1"/>
  <c r="AT3901" i="1"/>
  <c r="AP3901" i="1"/>
  <c r="AM3901" i="1"/>
  <c r="BJ3901" i="1"/>
  <c r="BI3901" i="1"/>
  <c r="AE3901" i="1"/>
  <c r="BG3901" i="1" s="1"/>
  <c r="AD3901" i="1"/>
  <c r="BF3901" i="1" s="1"/>
  <c r="O3901" i="1"/>
  <c r="L3901" i="1"/>
  <c r="BD3900" i="1"/>
  <c r="BA3900" i="1"/>
  <c r="AW3900" i="1"/>
  <c r="AT3900" i="1"/>
  <c r="AP3900" i="1"/>
  <c r="AM3900" i="1"/>
  <c r="BJ3900" i="1"/>
  <c r="BI3900" i="1"/>
  <c r="AE3900" i="1"/>
  <c r="BG3900" i="1" s="1"/>
  <c r="AD3900" i="1"/>
  <c r="BF3900" i="1" s="1"/>
  <c r="O3900" i="1"/>
  <c r="L3900" i="1"/>
  <c r="BD3899" i="1"/>
  <c r="BA3899" i="1"/>
  <c r="AW3899" i="1"/>
  <c r="AT3899" i="1"/>
  <c r="AP3899" i="1"/>
  <c r="AM3899" i="1"/>
  <c r="BJ3899" i="1"/>
  <c r="BI3899" i="1"/>
  <c r="AE3899" i="1"/>
  <c r="BG3899" i="1" s="1"/>
  <c r="AD3899" i="1"/>
  <c r="BF3899" i="1" s="1"/>
  <c r="O3899" i="1"/>
  <c r="L3899" i="1"/>
  <c r="BD3898" i="1"/>
  <c r="BA3898" i="1"/>
  <c r="AW3898" i="1"/>
  <c r="AT3898" i="1"/>
  <c r="AP3898" i="1"/>
  <c r="AM3898" i="1"/>
  <c r="BJ3898" i="1"/>
  <c r="BI3898" i="1"/>
  <c r="AE3898" i="1"/>
  <c r="BG3898" i="1" s="1"/>
  <c r="AD3898" i="1"/>
  <c r="BF3898" i="1" s="1"/>
  <c r="O3898" i="1"/>
  <c r="L3898" i="1"/>
  <c r="BD3897" i="1"/>
  <c r="BA3897" i="1"/>
  <c r="AW3897" i="1"/>
  <c r="AT3897" i="1"/>
  <c r="AP3897" i="1"/>
  <c r="AM3897" i="1"/>
  <c r="BJ3897" i="1"/>
  <c r="BI3897" i="1"/>
  <c r="AE3897" i="1"/>
  <c r="BG3897" i="1" s="1"/>
  <c r="AD3897" i="1"/>
  <c r="BF3897" i="1" s="1"/>
  <c r="O3897" i="1"/>
  <c r="L3897" i="1"/>
  <c r="BD3896" i="1"/>
  <c r="BA3896" i="1"/>
  <c r="AW3896" i="1"/>
  <c r="AT3896" i="1"/>
  <c r="AP3896" i="1"/>
  <c r="AM3896" i="1"/>
  <c r="BJ3896" i="1"/>
  <c r="BI3896" i="1"/>
  <c r="AE3896" i="1"/>
  <c r="BG3896" i="1" s="1"/>
  <c r="AD3896" i="1"/>
  <c r="BF3896" i="1" s="1"/>
  <c r="O3896" i="1"/>
  <c r="L3896" i="1"/>
  <c r="BD3895" i="1"/>
  <c r="BA3895" i="1"/>
  <c r="AW3895" i="1"/>
  <c r="AT3895" i="1"/>
  <c r="AP3895" i="1"/>
  <c r="AM3895" i="1"/>
  <c r="BJ3895" i="1"/>
  <c r="BI3895" i="1"/>
  <c r="AE3895" i="1"/>
  <c r="BG3895" i="1" s="1"/>
  <c r="AD3895" i="1"/>
  <c r="BF3895" i="1" s="1"/>
  <c r="O3895" i="1"/>
  <c r="L3895" i="1"/>
  <c r="BD3894" i="1"/>
  <c r="BA3894" i="1"/>
  <c r="AW3894" i="1"/>
  <c r="AT3894" i="1"/>
  <c r="AP3894" i="1"/>
  <c r="AM3894" i="1"/>
  <c r="BJ3894" i="1"/>
  <c r="BI3894" i="1"/>
  <c r="AE3894" i="1"/>
  <c r="BG3894" i="1" s="1"/>
  <c r="AD3894" i="1"/>
  <c r="BF3894" i="1" s="1"/>
  <c r="O3894" i="1"/>
  <c r="L3894" i="1"/>
  <c r="BD3893" i="1"/>
  <c r="BA3893" i="1"/>
  <c r="AW3893" i="1"/>
  <c r="AT3893" i="1"/>
  <c r="AP3893" i="1"/>
  <c r="AM3893" i="1"/>
  <c r="BJ3893" i="1"/>
  <c r="BI3893" i="1"/>
  <c r="AE3893" i="1"/>
  <c r="BG3893" i="1" s="1"/>
  <c r="AD3893" i="1"/>
  <c r="BF3893" i="1" s="1"/>
  <c r="O3893" i="1"/>
  <c r="L3893" i="1"/>
  <c r="BD3892" i="1"/>
  <c r="BA3892" i="1"/>
  <c r="AW3892" i="1"/>
  <c r="AT3892" i="1"/>
  <c r="AP3892" i="1"/>
  <c r="AM3892" i="1"/>
  <c r="BJ3892" i="1"/>
  <c r="BI3892" i="1"/>
  <c r="AE3892" i="1"/>
  <c r="BG3892" i="1" s="1"/>
  <c r="AD3892" i="1"/>
  <c r="BF3892" i="1" s="1"/>
  <c r="O3892" i="1"/>
  <c r="L3892" i="1"/>
  <c r="BD3891" i="1"/>
  <c r="BA3891" i="1"/>
  <c r="AW3891" i="1"/>
  <c r="AT3891" i="1"/>
  <c r="AP3891" i="1"/>
  <c r="AM3891" i="1"/>
  <c r="BJ3891" i="1"/>
  <c r="BI3891" i="1"/>
  <c r="AE3891" i="1"/>
  <c r="BG3891" i="1" s="1"/>
  <c r="AD3891" i="1"/>
  <c r="BF3891" i="1" s="1"/>
  <c r="O3891" i="1"/>
  <c r="L3891" i="1"/>
  <c r="BD3890" i="1"/>
  <c r="BA3890" i="1"/>
  <c r="AW3890" i="1"/>
  <c r="AT3890" i="1"/>
  <c r="AP3890" i="1"/>
  <c r="AM3890" i="1"/>
  <c r="BJ3890" i="1"/>
  <c r="BI3890" i="1"/>
  <c r="AE3890" i="1"/>
  <c r="BG3890" i="1" s="1"/>
  <c r="AD3890" i="1"/>
  <c r="BF3890" i="1" s="1"/>
  <c r="O3890" i="1"/>
  <c r="L3890" i="1"/>
  <c r="BD3889" i="1"/>
  <c r="BA3889" i="1"/>
  <c r="AW3889" i="1"/>
  <c r="AT3889" i="1"/>
  <c r="AP3889" i="1"/>
  <c r="AM3889" i="1"/>
  <c r="BJ3889" i="1"/>
  <c r="BI3889" i="1"/>
  <c r="AE3889" i="1"/>
  <c r="BG3889" i="1" s="1"/>
  <c r="AD3889" i="1"/>
  <c r="BF3889" i="1" s="1"/>
  <c r="O3889" i="1"/>
  <c r="L3889" i="1"/>
  <c r="BD3888" i="1"/>
  <c r="BA3888" i="1"/>
  <c r="AW3888" i="1"/>
  <c r="AT3888" i="1"/>
  <c r="AP3888" i="1"/>
  <c r="AM3888" i="1"/>
  <c r="BJ3888" i="1"/>
  <c r="BI3888" i="1"/>
  <c r="AE3888" i="1"/>
  <c r="BG3888" i="1" s="1"/>
  <c r="AD3888" i="1"/>
  <c r="BF3888" i="1" s="1"/>
  <c r="O3888" i="1"/>
  <c r="L3888" i="1"/>
  <c r="BD3887" i="1"/>
  <c r="BA3887" i="1"/>
  <c r="AW3887" i="1"/>
  <c r="AT3887" i="1"/>
  <c r="AP3887" i="1"/>
  <c r="AM3887" i="1"/>
  <c r="BJ3887" i="1"/>
  <c r="BI3887" i="1"/>
  <c r="AE3887" i="1"/>
  <c r="BG3887" i="1" s="1"/>
  <c r="AD3887" i="1"/>
  <c r="BF3887" i="1" s="1"/>
  <c r="O3887" i="1"/>
  <c r="L3887" i="1"/>
  <c r="BD3886" i="1"/>
  <c r="BA3886" i="1"/>
  <c r="AW3886" i="1"/>
  <c r="AT3886" i="1"/>
  <c r="AP3886" i="1"/>
  <c r="AM3886" i="1"/>
  <c r="BJ3886" i="1"/>
  <c r="BI3886" i="1"/>
  <c r="AE3886" i="1"/>
  <c r="BG3886" i="1" s="1"/>
  <c r="AD3886" i="1"/>
  <c r="BF3886" i="1" s="1"/>
  <c r="O3886" i="1"/>
  <c r="L3886" i="1"/>
  <c r="BD3885" i="1"/>
  <c r="BA3885" i="1"/>
  <c r="AW3885" i="1"/>
  <c r="AT3885" i="1"/>
  <c r="AP3885" i="1"/>
  <c r="AM3885" i="1"/>
  <c r="BJ3885" i="1"/>
  <c r="BJ3883" i="1" s="1"/>
  <c r="BI3885" i="1"/>
  <c r="BI3883" i="1" s="1"/>
  <c r="AE3885" i="1"/>
  <c r="BG3885" i="1" s="1"/>
  <c r="AD3885" i="1"/>
  <c r="BF3885" i="1" s="1"/>
  <c r="O3885" i="1"/>
  <c r="L3885" i="1"/>
  <c r="BD3884" i="1"/>
  <c r="BA3884" i="1"/>
  <c r="AW3884" i="1"/>
  <c r="AW3883" i="1" s="1"/>
  <c r="AT3884" i="1"/>
  <c r="AP3884" i="1"/>
  <c r="AM3884" i="1"/>
  <c r="AH3884" i="1"/>
  <c r="BJ3884" i="1" s="1"/>
  <c r="AG3884" i="1"/>
  <c r="BI3884" i="1" s="1"/>
  <c r="AE3884" i="1"/>
  <c r="BG3884" i="1" s="1"/>
  <c r="AD3884" i="1"/>
  <c r="BF3884" i="1" s="1"/>
  <c r="O3884" i="1"/>
  <c r="O3883" i="1" s="1"/>
  <c r="L3884" i="1"/>
  <c r="BC3883" i="1"/>
  <c r="BB3883" i="1"/>
  <c r="AZ3883" i="1"/>
  <c r="AY3883" i="1"/>
  <c r="AV3883" i="1"/>
  <c r="AU3883" i="1"/>
  <c r="AS3883" i="1"/>
  <c r="AR3883" i="1"/>
  <c r="AO3883" i="1"/>
  <c r="AN3883" i="1"/>
  <c r="AL3883" i="1"/>
  <c r="AK3883" i="1"/>
  <c r="V3883" i="1"/>
  <c r="U3883" i="1"/>
  <c r="T3883" i="1"/>
  <c r="S3883" i="1"/>
  <c r="R3883" i="1"/>
  <c r="Q3883" i="1"/>
  <c r="N3883" i="1"/>
  <c r="M3883" i="1"/>
  <c r="K3883" i="1"/>
  <c r="J3883" i="1"/>
  <c r="BD3879" i="1"/>
  <c r="BA3879" i="1"/>
  <c r="BA3878" i="1" s="1"/>
  <c r="AW3879" i="1"/>
  <c r="AW3878" i="1" s="1"/>
  <c r="AT3879" i="1"/>
  <c r="AP3879" i="1"/>
  <c r="AP3878" i="1" s="1"/>
  <c r="AM3879" i="1"/>
  <c r="AM3878" i="1" s="1"/>
  <c r="AH3879" i="1"/>
  <c r="BJ3879" i="1" s="1"/>
  <c r="BJ3878" i="1" s="1"/>
  <c r="AG3879" i="1"/>
  <c r="BI3879" i="1" s="1"/>
  <c r="AE3879" i="1"/>
  <c r="BG3879" i="1" s="1"/>
  <c r="BG3878" i="1" s="1"/>
  <c r="AD3879" i="1"/>
  <c r="BF3879" i="1" s="1"/>
  <c r="O3879" i="1"/>
  <c r="O3878" i="1" s="1"/>
  <c r="L3879" i="1"/>
  <c r="BD3878" i="1"/>
  <c r="BC3878" i="1"/>
  <c r="BB3878" i="1"/>
  <c r="AZ3878" i="1"/>
  <c r="AY3878" i="1"/>
  <c r="AV3878" i="1"/>
  <c r="AU3878" i="1"/>
  <c r="AS3878" i="1"/>
  <c r="AR3878" i="1"/>
  <c r="AO3878" i="1"/>
  <c r="AN3878" i="1"/>
  <c r="AL3878" i="1"/>
  <c r="AK3878" i="1"/>
  <c r="V3878" i="1"/>
  <c r="U3878" i="1"/>
  <c r="T3878" i="1"/>
  <c r="S3878" i="1"/>
  <c r="R3878" i="1"/>
  <c r="Q3878" i="1"/>
  <c r="N3878" i="1"/>
  <c r="M3878" i="1"/>
  <c r="K3878" i="1"/>
  <c r="J3878" i="1"/>
  <c r="BD3877" i="1"/>
  <c r="BA3877" i="1"/>
  <c r="AW3877" i="1"/>
  <c r="AW3876" i="1" s="1"/>
  <c r="AT3877" i="1"/>
  <c r="AT3876" i="1" s="1"/>
  <c r="AP3877" i="1"/>
  <c r="AP3876" i="1" s="1"/>
  <c r="AM3877" i="1"/>
  <c r="AH3877" i="1"/>
  <c r="AG3877" i="1"/>
  <c r="BI3877" i="1" s="1"/>
  <c r="AE3877" i="1"/>
  <c r="AD3877" i="1"/>
  <c r="BF3877" i="1" s="1"/>
  <c r="O3877" i="1"/>
  <c r="O3876" i="1" s="1"/>
  <c r="L3877" i="1"/>
  <c r="L3876" i="1" s="1"/>
  <c r="BD3876" i="1"/>
  <c r="BC3876" i="1"/>
  <c r="BB3876" i="1"/>
  <c r="AZ3876" i="1"/>
  <c r="AY3876" i="1"/>
  <c r="AV3876" i="1"/>
  <c r="AU3876" i="1"/>
  <c r="AS3876" i="1"/>
  <c r="AR3876" i="1"/>
  <c r="AO3876" i="1"/>
  <c r="AN3876" i="1"/>
  <c r="AL3876" i="1"/>
  <c r="AK3876" i="1"/>
  <c r="V3876" i="1"/>
  <c r="U3876" i="1"/>
  <c r="T3876" i="1"/>
  <c r="S3876" i="1"/>
  <c r="R3876" i="1"/>
  <c r="Q3876" i="1"/>
  <c r="N3876" i="1"/>
  <c r="M3876" i="1"/>
  <c r="K3876" i="1"/>
  <c r="J3876" i="1"/>
  <c r="BD3874" i="1"/>
  <c r="BA3874" i="1"/>
  <c r="AW3874" i="1"/>
  <c r="AT3874" i="1"/>
  <c r="AP3874" i="1"/>
  <c r="AP3873" i="1" s="1"/>
  <c r="AM3874" i="1"/>
  <c r="AM3873" i="1" s="1"/>
  <c r="AH3874" i="1"/>
  <c r="BJ3874" i="1" s="1"/>
  <c r="BJ3873" i="1" s="1"/>
  <c r="AG3874" i="1"/>
  <c r="BI3874" i="1" s="1"/>
  <c r="AE3874" i="1"/>
  <c r="BG3874" i="1" s="1"/>
  <c r="BG3873" i="1" s="1"/>
  <c r="AD3874" i="1"/>
  <c r="BF3874" i="1" s="1"/>
  <c r="O3874" i="1"/>
  <c r="O3873" i="1" s="1"/>
  <c r="L3874" i="1"/>
  <c r="BD3873" i="1"/>
  <c r="BC3873" i="1"/>
  <c r="BB3873" i="1"/>
  <c r="BA3873" i="1"/>
  <c r="AZ3873" i="1"/>
  <c r="AY3873" i="1"/>
  <c r="AW3873" i="1"/>
  <c r="AV3873" i="1"/>
  <c r="AU3873" i="1"/>
  <c r="AS3873" i="1"/>
  <c r="AR3873" i="1"/>
  <c r="AO3873" i="1"/>
  <c r="AN3873" i="1"/>
  <c r="AL3873" i="1"/>
  <c r="AK3873" i="1"/>
  <c r="V3873" i="1"/>
  <c r="U3873" i="1"/>
  <c r="T3873" i="1"/>
  <c r="S3873" i="1"/>
  <c r="R3873" i="1"/>
  <c r="Q3873" i="1"/>
  <c r="N3873" i="1"/>
  <c r="M3873" i="1"/>
  <c r="K3873" i="1"/>
  <c r="J3873" i="1"/>
  <c r="BD3872" i="1"/>
  <c r="BA3872" i="1"/>
  <c r="AW3872" i="1"/>
  <c r="AW3871" i="1" s="1"/>
  <c r="AT3872" i="1"/>
  <c r="AT3871" i="1" s="1"/>
  <c r="AP3872" i="1"/>
  <c r="AP3871" i="1" s="1"/>
  <c r="AM3872" i="1"/>
  <c r="AH3872" i="1"/>
  <c r="BJ3872" i="1" s="1"/>
  <c r="BJ3871" i="1" s="1"/>
  <c r="AG3872" i="1"/>
  <c r="BI3872" i="1" s="1"/>
  <c r="AE3872" i="1"/>
  <c r="BG3872" i="1" s="1"/>
  <c r="BG3871" i="1" s="1"/>
  <c r="AD3872" i="1"/>
  <c r="BF3872" i="1" s="1"/>
  <c r="O3872" i="1"/>
  <c r="O3871" i="1" s="1"/>
  <c r="L3872" i="1"/>
  <c r="BD3871" i="1"/>
  <c r="BC3871" i="1"/>
  <c r="BB3871" i="1"/>
  <c r="AZ3871" i="1"/>
  <c r="AY3871" i="1"/>
  <c r="AV3871" i="1"/>
  <c r="AU3871" i="1"/>
  <c r="AS3871" i="1"/>
  <c r="AR3871" i="1"/>
  <c r="AO3871" i="1"/>
  <c r="AN3871" i="1"/>
  <c r="AL3871" i="1"/>
  <c r="AK3871" i="1"/>
  <c r="V3871" i="1"/>
  <c r="U3871" i="1"/>
  <c r="T3871" i="1"/>
  <c r="S3871" i="1"/>
  <c r="R3871" i="1"/>
  <c r="Q3871" i="1"/>
  <c r="N3871" i="1"/>
  <c r="M3871" i="1"/>
  <c r="L3871" i="1"/>
  <c r="K3871" i="1"/>
  <c r="J3871" i="1"/>
  <c r="BD3869" i="1"/>
  <c r="BA3869" i="1"/>
  <c r="AW3869" i="1"/>
  <c r="AT3869" i="1"/>
  <c r="AP3869" i="1"/>
  <c r="AM3869" i="1"/>
  <c r="AH3869" i="1"/>
  <c r="BJ3869" i="1" s="1"/>
  <c r="AG3869" i="1"/>
  <c r="BI3869" i="1" s="1"/>
  <c r="AE3869" i="1"/>
  <c r="BG3869" i="1" s="1"/>
  <c r="AD3869" i="1"/>
  <c r="BF3869" i="1" s="1"/>
  <c r="O3869" i="1"/>
  <c r="L3869" i="1"/>
  <c r="BD3868" i="1"/>
  <c r="BA3868" i="1"/>
  <c r="AW3868" i="1"/>
  <c r="AW3867" i="1" s="1"/>
  <c r="AT3868" i="1"/>
  <c r="AT3867" i="1" s="1"/>
  <c r="AP3868" i="1"/>
  <c r="AM3868" i="1"/>
  <c r="AH3868" i="1"/>
  <c r="BJ3868" i="1" s="1"/>
  <c r="BJ3867" i="1" s="1"/>
  <c r="AG3868" i="1"/>
  <c r="BI3868" i="1" s="1"/>
  <c r="AE3868" i="1"/>
  <c r="BG3868" i="1" s="1"/>
  <c r="AD3868" i="1"/>
  <c r="BF3868" i="1" s="1"/>
  <c r="O3868" i="1"/>
  <c r="O3867" i="1" s="1"/>
  <c r="L3868" i="1"/>
  <c r="L3867" i="1" s="1"/>
  <c r="BC3867" i="1"/>
  <c r="BB3867" i="1"/>
  <c r="AZ3867" i="1"/>
  <c r="AY3867" i="1"/>
  <c r="AV3867" i="1"/>
  <c r="AU3867" i="1"/>
  <c r="AS3867" i="1"/>
  <c r="AR3867" i="1"/>
  <c r="AO3867" i="1"/>
  <c r="AN3867" i="1"/>
  <c r="AL3867" i="1"/>
  <c r="AK3867" i="1"/>
  <c r="V3867" i="1"/>
  <c r="U3867" i="1"/>
  <c r="T3867" i="1"/>
  <c r="S3867" i="1"/>
  <c r="R3867" i="1"/>
  <c r="Q3867" i="1"/>
  <c r="N3867" i="1"/>
  <c r="M3867" i="1"/>
  <c r="K3867" i="1"/>
  <c r="J3867" i="1"/>
  <c r="BD3866" i="1"/>
  <c r="BA3866" i="1"/>
  <c r="BA3865" i="1" s="1"/>
  <c r="AW3866" i="1"/>
  <c r="AW3865" i="1" s="1"/>
  <c r="AT3866" i="1"/>
  <c r="AP3866" i="1"/>
  <c r="AP3865" i="1" s="1"/>
  <c r="AM3866" i="1"/>
  <c r="AM3865" i="1" s="1"/>
  <c r="AH3866" i="1"/>
  <c r="BJ3866" i="1" s="1"/>
  <c r="BJ3865" i="1" s="1"/>
  <c r="AG3866" i="1"/>
  <c r="BI3866" i="1" s="1"/>
  <c r="AE3866" i="1"/>
  <c r="BG3866" i="1" s="1"/>
  <c r="BG3865" i="1" s="1"/>
  <c r="AD3866" i="1"/>
  <c r="BF3866" i="1" s="1"/>
  <c r="O3866" i="1"/>
  <c r="O3865" i="1" s="1"/>
  <c r="L3866" i="1"/>
  <c r="BD3865" i="1"/>
  <c r="BC3865" i="1"/>
  <c r="BB3865" i="1"/>
  <c r="AZ3865" i="1"/>
  <c r="AY3865" i="1"/>
  <c r="AV3865" i="1"/>
  <c r="AU3865" i="1"/>
  <c r="AS3865" i="1"/>
  <c r="AR3865" i="1"/>
  <c r="AO3865" i="1"/>
  <c r="AN3865" i="1"/>
  <c r="AL3865" i="1"/>
  <c r="AK3865" i="1"/>
  <c r="V3865" i="1"/>
  <c r="U3865" i="1"/>
  <c r="T3865" i="1"/>
  <c r="S3865" i="1"/>
  <c r="R3865" i="1"/>
  <c r="Q3865" i="1"/>
  <c r="N3865" i="1"/>
  <c r="M3865" i="1"/>
  <c r="K3865" i="1"/>
  <c r="J3865" i="1"/>
  <c r="BD3864" i="1"/>
  <c r="BA3864" i="1"/>
  <c r="AW3864" i="1"/>
  <c r="AT3864" i="1"/>
  <c r="AP3864" i="1"/>
  <c r="AM3864" i="1"/>
  <c r="AH3864" i="1"/>
  <c r="BJ3864" i="1" s="1"/>
  <c r="AG3864" i="1"/>
  <c r="BI3864" i="1" s="1"/>
  <c r="AE3864" i="1"/>
  <c r="BG3864" i="1" s="1"/>
  <c r="AD3864" i="1"/>
  <c r="BF3864" i="1" s="1"/>
  <c r="O3864" i="1"/>
  <c r="L3864" i="1"/>
  <c r="BD3863" i="1"/>
  <c r="BA3863" i="1"/>
  <c r="BA3862" i="1" s="1"/>
  <c r="AW3863" i="1"/>
  <c r="AT3863" i="1"/>
  <c r="AP3863" i="1"/>
  <c r="AP3862" i="1" s="1"/>
  <c r="AM3863" i="1"/>
  <c r="AM3862" i="1" s="1"/>
  <c r="AH3863" i="1"/>
  <c r="BJ3863" i="1" s="1"/>
  <c r="AG3863" i="1"/>
  <c r="BI3863" i="1" s="1"/>
  <c r="AE3863" i="1"/>
  <c r="BG3863" i="1" s="1"/>
  <c r="BG3862" i="1" s="1"/>
  <c r="AD3863" i="1"/>
  <c r="BF3863" i="1" s="1"/>
  <c r="O3863" i="1"/>
  <c r="L3863" i="1"/>
  <c r="BD3862" i="1"/>
  <c r="BC3862" i="1"/>
  <c r="BB3862" i="1"/>
  <c r="AZ3862" i="1"/>
  <c r="AY3862" i="1"/>
  <c r="AV3862" i="1"/>
  <c r="AU3862" i="1"/>
  <c r="AS3862" i="1"/>
  <c r="AR3862" i="1"/>
  <c r="AO3862" i="1"/>
  <c r="AN3862" i="1"/>
  <c r="AL3862" i="1"/>
  <c r="AK3862" i="1"/>
  <c r="V3862" i="1"/>
  <c r="U3862" i="1"/>
  <c r="T3862" i="1"/>
  <c r="S3862" i="1"/>
  <c r="R3862" i="1"/>
  <c r="Q3862" i="1"/>
  <c r="N3862" i="1"/>
  <c r="M3862" i="1"/>
  <c r="K3862" i="1"/>
  <c r="J3862" i="1"/>
  <c r="BD3861" i="1"/>
  <c r="BA3861" i="1"/>
  <c r="AW3861" i="1"/>
  <c r="AW3860" i="1" s="1"/>
  <c r="AT3861" i="1"/>
  <c r="AT3860" i="1" s="1"/>
  <c r="AP3861" i="1"/>
  <c r="AP3860" i="1" s="1"/>
  <c r="AM3861" i="1"/>
  <c r="AH3861" i="1"/>
  <c r="BJ3861" i="1" s="1"/>
  <c r="BJ3860" i="1" s="1"/>
  <c r="AG3861" i="1"/>
  <c r="BI3861" i="1" s="1"/>
  <c r="AE3861" i="1"/>
  <c r="BG3861" i="1" s="1"/>
  <c r="BG3860" i="1" s="1"/>
  <c r="AD3861" i="1"/>
  <c r="BF3861" i="1" s="1"/>
  <c r="O3861" i="1"/>
  <c r="O3860" i="1" s="1"/>
  <c r="L3861" i="1"/>
  <c r="L3860" i="1" s="1"/>
  <c r="BD3860" i="1"/>
  <c r="BC3860" i="1"/>
  <c r="BB3860" i="1"/>
  <c r="AZ3860" i="1"/>
  <c r="AY3860" i="1"/>
  <c r="AV3860" i="1"/>
  <c r="AU3860" i="1"/>
  <c r="AS3860" i="1"/>
  <c r="AR3860" i="1"/>
  <c r="AO3860" i="1"/>
  <c r="AN3860" i="1"/>
  <c r="AL3860" i="1"/>
  <c r="AK3860" i="1"/>
  <c r="V3860" i="1"/>
  <c r="U3860" i="1"/>
  <c r="T3860" i="1"/>
  <c r="S3860" i="1"/>
  <c r="R3860" i="1"/>
  <c r="Q3860" i="1"/>
  <c r="N3860" i="1"/>
  <c r="M3860" i="1"/>
  <c r="K3860" i="1"/>
  <c r="J3860" i="1"/>
  <c r="BD3859" i="1"/>
  <c r="BA3859" i="1"/>
  <c r="AW3859" i="1"/>
  <c r="AT3859" i="1"/>
  <c r="AP3859" i="1"/>
  <c r="AM3859" i="1"/>
  <c r="AH3859" i="1"/>
  <c r="BJ3859" i="1" s="1"/>
  <c r="AG3859" i="1"/>
  <c r="BI3859" i="1" s="1"/>
  <c r="AE3859" i="1"/>
  <c r="BG3859" i="1" s="1"/>
  <c r="AD3859" i="1"/>
  <c r="BF3859" i="1" s="1"/>
  <c r="O3859" i="1"/>
  <c r="L3859" i="1"/>
  <c r="BD3858" i="1"/>
  <c r="BA3858" i="1"/>
  <c r="AW3858" i="1"/>
  <c r="AT3858" i="1"/>
  <c r="AP3858" i="1"/>
  <c r="AM3858" i="1"/>
  <c r="AH3858" i="1"/>
  <c r="BJ3858" i="1" s="1"/>
  <c r="AG3858" i="1"/>
  <c r="BI3858" i="1" s="1"/>
  <c r="AE3858" i="1"/>
  <c r="BG3858" i="1" s="1"/>
  <c r="AD3858" i="1"/>
  <c r="BF3858" i="1" s="1"/>
  <c r="O3858" i="1"/>
  <c r="L3858" i="1"/>
  <c r="BD3857" i="1"/>
  <c r="BA3857" i="1"/>
  <c r="AW3857" i="1"/>
  <c r="AT3857" i="1"/>
  <c r="AP3857" i="1"/>
  <c r="AM3857" i="1"/>
  <c r="AH3857" i="1"/>
  <c r="BJ3857" i="1" s="1"/>
  <c r="AG3857" i="1"/>
  <c r="BI3857" i="1" s="1"/>
  <c r="AE3857" i="1"/>
  <c r="BG3857" i="1" s="1"/>
  <c r="AD3857" i="1"/>
  <c r="BF3857" i="1" s="1"/>
  <c r="O3857" i="1"/>
  <c r="L3857" i="1"/>
  <c r="BD3856" i="1"/>
  <c r="BA3856" i="1"/>
  <c r="AW3856" i="1"/>
  <c r="AT3856" i="1"/>
  <c r="AP3856" i="1"/>
  <c r="AM3856" i="1"/>
  <c r="AH3856" i="1"/>
  <c r="BJ3856" i="1" s="1"/>
  <c r="AG3856" i="1"/>
  <c r="BI3856" i="1" s="1"/>
  <c r="AE3856" i="1"/>
  <c r="BG3856" i="1" s="1"/>
  <c r="AD3856" i="1"/>
  <c r="BF3856" i="1" s="1"/>
  <c r="O3856" i="1"/>
  <c r="L3856" i="1"/>
  <c r="BD3855" i="1"/>
  <c r="BA3855" i="1"/>
  <c r="BA3854" i="1" s="1"/>
  <c r="AW3855" i="1"/>
  <c r="AT3855" i="1"/>
  <c r="AP3855" i="1"/>
  <c r="AM3855" i="1"/>
  <c r="AM3854" i="1" s="1"/>
  <c r="AH3855" i="1"/>
  <c r="BJ3855" i="1" s="1"/>
  <c r="AG3855" i="1"/>
  <c r="BI3855" i="1" s="1"/>
  <c r="AE3855" i="1"/>
  <c r="BG3855" i="1" s="1"/>
  <c r="BG3854" i="1" s="1"/>
  <c r="AD3855" i="1"/>
  <c r="BF3855" i="1" s="1"/>
  <c r="O3855" i="1"/>
  <c r="L3855" i="1"/>
  <c r="BD3854" i="1"/>
  <c r="BC3854" i="1"/>
  <c r="BB3854" i="1"/>
  <c r="AZ3854" i="1"/>
  <c r="AY3854" i="1"/>
  <c r="AV3854" i="1"/>
  <c r="AU3854" i="1"/>
  <c r="AS3854" i="1"/>
  <c r="AR3854" i="1"/>
  <c r="AP3854" i="1"/>
  <c r="AO3854" i="1"/>
  <c r="AN3854" i="1"/>
  <c r="AL3854" i="1"/>
  <c r="AK3854" i="1"/>
  <c r="AE3854" i="1"/>
  <c r="V3854" i="1"/>
  <c r="U3854" i="1"/>
  <c r="T3854" i="1"/>
  <c r="S3854" i="1"/>
  <c r="R3854" i="1"/>
  <c r="Q3854" i="1"/>
  <c r="N3854" i="1"/>
  <c r="M3854" i="1"/>
  <c r="K3854" i="1"/>
  <c r="J3854" i="1"/>
  <c r="BD3852" i="1"/>
  <c r="BA3852" i="1"/>
  <c r="AW3852" i="1"/>
  <c r="AT3852" i="1"/>
  <c r="AP3852" i="1"/>
  <c r="AM3852" i="1"/>
  <c r="AH3852" i="1"/>
  <c r="BJ3852" i="1" s="1"/>
  <c r="AG3852" i="1"/>
  <c r="BI3852" i="1" s="1"/>
  <c r="AE3852" i="1"/>
  <c r="BG3852" i="1" s="1"/>
  <c r="AD3852" i="1"/>
  <c r="BF3852" i="1" s="1"/>
  <c r="O3852" i="1"/>
  <c r="L3852" i="1"/>
  <c r="BD3851" i="1"/>
  <c r="BA3851" i="1"/>
  <c r="AW3851" i="1"/>
  <c r="AT3851" i="1"/>
  <c r="AP3851" i="1"/>
  <c r="AM3851" i="1"/>
  <c r="AH3851" i="1"/>
  <c r="BJ3851" i="1" s="1"/>
  <c r="AG3851" i="1"/>
  <c r="BI3851" i="1" s="1"/>
  <c r="AE3851" i="1"/>
  <c r="BG3851" i="1" s="1"/>
  <c r="AD3851" i="1"/>
  <c r="BF3851" i="1" s="1"/>
  <c r="O3851" i="1"/>
  <c r="L3851" i="1"/>
  <c r="BD3850" i="1"/>
  <c r="BA3850" i="1"/>
  <c r="AW3850" i="1"/>
  <c r="AT3850" i="1"/>
  <c r="AP3850" i="1"/>
  <c r="AM3850" i="1"/>
  <c r="AH3850" i="1"/>
  <c r="BJ3850" i="1" s="1"/>
  <c r="AG3850" i="1"/>
  <c r="BI3850" i="1" s="1"/>
  <c r="AE3850" i="1"/>
  <c r="BG3850" i="1" s="1"/>
  <c r="AD3850" i="1"/>
  <c r="BF3850" i="1" s="1"/>
  <c r="O3850" i="1"/>
  <c r="L3850" i="1"/>
  <c r="BD3849" i="1"/>
  <c r="BA3849" i="1"/>
  <c r="AW3849" i="1"/>
  <c r="AT3849" i="1"/>
  <c r="AP3849" i="1"/>
  <c r="AM3849" i="1"/>
  <c r="AH3849" i="1"/>
  <c r="BJ3849" i="1" s="1"/>
  <c r="AG3849" i="1"/>
  <c r="BI3849" i="1" s="1"/>
  <c r="AE3849" i="1"/>
  <c r="BG3849" i="1" s="1"/>
  <c r="AD3849" i="1"/>
  <c r="BF3849" i="1" s="1"/>
  <c r="O3849" i="1"/>
  <c r="L3849" i="1"/>
  <c r="BD3848" i="1"/>
  <c r="BA3848" i="1"/>
  <c r="AW3848" i="1"/>
  <c r="AT3848" i="1"/>
  <c r="AP3848" i="1"/>
  <c r="AM3848" i="1"/>
  <c r="AH3848" i="1"/>
  <c r="BJ3848" i="1" s="1"/>
  <c r="AG3848" i="1"/>
  <c r="BI3848" i="1" s="1"/>
  <c r="AE3848" i="1"/>
  <c r="BG3848" i="1" s="1"/>
  <c r="AD3848" i="1"/>
  <c r="BF3848" i="1" s="1"/>
  <c r="O3848" i="1"/>
  <c r="L3848" i="1"/>
  <c r="BD3847" i="1"/>
  <c r="BA3847" i="1"/>
  <c r="AW3847" i="1"/>
  <c r="AT3847" i="1"/>
  <c r="AP3847" i="1"/>
  <c r="AM3847" i="1"/>
  <c r="AH3847" i="1"/>
  <c r="BJ3847" i="1" s="1"/>
  <c r="AG3847" i="1"/>
  <c r="BI3847" i="1" s="1"/>
  <c r="AE3847" i="1"/>
  <c r="BG3847" i="1" s="1"/>
  <c r="AD3847" i="1"/>
  <c r="BF3847" i="1" s="1"/>
  <c r="O3847" i="1"/>
  <c r="L3847" i="1"/>
  <c r="BD3846" i="1"/>
  <c r="BA3846" i="1"/>
  <c r="AW3846" i="1"/>
  <c r="AT3846" i="1"/>
  <c r="AP3846" i="1"/>
  <c r="AM3846" i="1"/>
  <c r="AH3846" i="1"/>
  <c r="BJ3846" i="1" s="1"/>
  <c r="AG3846" i="1"/>
  <c r="BI3846" i="1" s="1"/>
  <c r="AE3846" i="1"/>
  <c r="BG3846" i="1" s="1"/>
  <c r="AD3846" i="1"/>
  <c r="BF3846" i="1" s="1"/>
  <c r="O3846" i="1"/>
  <c r="L3846" i="1"/>
  <c r="BD3845" i="1"/>
  <c r="BA3845" i="1"/>
  <c r="AW3845" i="1"/>
  <c r="AT3845" i="1"/>
  <c r="AP3845" i="1"/>
  <c r="AM3845" i="1"/>
  <c r="AH3845" i="1"/>
  <c r="BJ3845" i="1" s="1"/>
  <c r="AG3845" i="1"/>
  <c r="BI3845" i="1" s="1"/>
  <c r="AE3845" i="1"/>
  <c r="BG3845" i="1" s="1"/>
  <c r="AD3845" i="1"/>
  <c r="BF3845" i="1" s="1"/>
  <c r="O3845" i="1"/>
  <c r="L3845" i="1"/>
  <c r="BD3844" i="1"/>
  <c r="BA3844" i="1"/>
  <c r="AW3844" i="1"/>
  <c r="AT3844" i="1"/>
  <c r="AP3844" i="1"/>
  <c r="AM3844" i="1"/>
  <c r="AH3844" i="1"/>
  <c r="BJ3844" i="1" s="1"/>
  <c r="AG3844" i="1"/>
  <c r="BI3844" i="1" s="1"/>
  <c r="AE3844" i="1"/>
  <c r="BG3844" i="1" s="1"/>
  <c r="AD3844" i="1"/>
  <c r="BF3844" i="1" s="1"/>
  <c r="O3844" i="1"/>
  <c r="L3844" i="1"/>
  <c r="BD3843" i="1"/>
  <c r="BA3843" i="1"/>
  <c r="AW3843" i="1"/>
  <c r="AT3843" i="1"/>
  <c r="AP3843" i="1"/>
  <c r="AM3843" i="1"/>
  <c r="AH3843" i="1"/>
  <c r="BJ3843" i="1" s="1"/>
  <c r="AG3843" i="1"/>
  <c r="BI3843" i="1" s="1"/>
  <c r="AE3843" i="1"/>
  <c r="BG3843" i="1" s="1"/>
  <c r="AD3843" i="1"/>
  <c r="BF3843" i="1" s="1"/>
  <c r="O3843" i="1"/>
  <c r="L3843" i="1"/>
  <c r="BD3842" i="1"/>
  <c r="BA3842" i="1"/>
  <c r="AW3842" i="1"/>
  <c r="AT3842" i="1"/>
  <c r="AP3842" i="1"/>
  <c r="AM3842" i="1"/>
  <c r="AH3842" i="1"/>
  <c r="BJ3842" i="1" s="1"/>
  <c r="AG3842" i="1"/>
  <c r="BI3842" i="1" s="1"/>
  <c r="AE3842" i="1"/>
  <c r="BG3842" i="1" s="1"/>
  <c r="AD3842" i="1"/>
  <c r="BF3842" i="1" s="1"/>
  <c r="O3842" i="1"/>
  <c r="L3842" i="1"/>
  <c r="BD3841" i="1"/>
  <c r="BA3841" i="1"/>
  <c r="AW3841" i="1"/>
  <c r="AT3841" i="1"/>
  <c r="AP3841" i="1"/>
  <c r="AM3841" i="1"/>
  <c r="AH3841" i="1"/>
  <c r="BJ3841" i="1" s="1"/>
  <c r="AG3841" i="1"/>
  <c r="BI3841" i="1" s="1"/>
  <c r="AE3841" i="1"/>
  <c r="BG3841" i="1" s="1"/>
  <c r="AD3841" i="1"/>
  <c r="BF3841" i="1" s="1"/>
  <c r="O3841" i="1"/>
  <c r="L3841" i="1"/>
  <c r="BD3840" i="1"/>
  <c r="BA3840" i="1"/>
  <c r="AW3840" i="1"/>
  <c r="AT3840" i="1"/>
  <c r="AP3840" i="1"/>
  <c r="AM3840" i="1"/>
  <c r="AH3840" i="1"/>
  <c r="BJ3840" i="1" s="1"/>
  <c r="AG3840" i="1"/>
  <c r="BI3840" i="1" s="1"/>
  <c r="AE3840" i="1"/>
  <c r="BG3840" i="1" s="1"/>
  <c r="AD3840" i="1"/>
  <c r="BF3840" i="1" s="1"/>
  <c r="O3840" i="1"/>
  <c r="L3840" i="1"/>
  <c r="BD3839" i="1"/>
  <c r="BA3839" i="1"/>
  <c r="AW3839" i="1"/>
  <c r="AT3839" i="1"/>
  <c r="AP3839" i="1"/>
  <c r="AM3839" i="1"/>
  <c r="AH3839" i="1"/>
  <c r="BJ3839" i="1" s="1"/>
  <c r="AG3839" i="1"/>
  <c r="BI3839" i="1" s="1"/>
  <c r="AE3839" i="1"/>
  <c r="BG3839" i="1" s="1"/>
  <c r="AD3839" i="1"/>
  <c r="BF3839" i="1" s="1"/>
  <c r="O3839" i="1"/>
  <c r="L3839" i="1"/>
  <c r="BD3838" i="1"/>
  <c r="BA3838" i="1"/>
  <c r="AW3838" i="1"/>
  <c r="AT3838" i="1"/>
  <c r="AP3838" i="1"/>
  <c r="AM3838" i="1"/>
  <c r="AH3838" i="1"/>
  <c r="BJ3838" i="1" s="1"/>
  <c r="AG3838" i="1"/>
  <c r="BI3838" i="1" s="1"/>
  <c r="AE3838" i="1"/>
  <c r="BG3838" i="1" s="1"/>
  <c r="AD3838" i="1"/>
  <c r="BF3838" i="1" s="1"/>
  <c r="O3838" i="1"/>
  <c r="L3838" i="1"/>
  <c r="BD3837" i="1"/>
  <c r="BA3837" i="1"/>
  <c r="AW3837" i="1"/>
  <c r="AT3837" i="1"/>
  <c r="AP3837" i="1"/>
  <c r="AM3837" i="1"/>
  <c r="AH3837" i="1"/>
  <c r="BJ3837" i="1" s="1"/>
  <c r="AG3837" i="1"/>
  <c r="BI3837" i="1" s="1"/>
  <c r="AE3837" i="1"/>
  <c r="BG3837" i="1" s="1"/>
  <c r="AD3837" i="1"/>
  <c r="BF3837" i="1" s="1"/>
  <c r="O3837" i="1"/>
  <c r="L3837" i="1"/>
  <c r="BD3836" i="1"/>
  <c r="BA3836" i="1"/>
  <c r="AW3836" i="1"/>
  <c r="AT3836" i="1"/>
  <c r="AP3836" i="1"/>
  <c r="AM3836" i="1"/>
  <c r="AH3836" i="1"/>
  <c r="BJ3836" i="1" s="1"/>
  <c r="AG3836" i="1"/>
  <c r="BI3836" i="1" s="1"/>
  <c r="AE3836" i="1"/>
  <c r="BG3836" i="1" s="1"/>
  <c r="AD3836" i="1"/>
  <c r="BF3836" i="1" s="1"/>
  <c r="O3836" i="1"/>
  <c r="L3836" i="1"/>
  <c r="BD3835" i="1"/>
  <c r="BA3835" i="1"/>
  <c r="AW3835" i="1"/>
  <c r="AT3835" i="1"/>
  <c r="AP3835" i="1"/>
  <c r="AM3835" i="1"/>
  <c r="AH3835" i="1"/>
  <c r="BJ3835" i="1" s="1"/>
  <c r="AG3835" i="1"/>
  <c r="BI3835" i="1" s="1"/>
  <c r="AE3835" i="1"/>
  <c r="BG3835" i="1" s="1"/>
  <c r="AD3835" i="1"/>
  <c r="BF3835" i="1" s="1"/>
  <c r="O3835" i="1"/>
  <c r="L3835" i="1"/>
  <c r="BD3834" i="1"/>
  <c r="BA3834" i="1"/>
  <c r="AW3834" i="1"/>
  <c r="AW3833" i="1" s="1"/>
  <c r="AW3832" i="1" s="1"/>
  <c r="AT3834" i="1"/>
  <c r="AT3833" i="1" s="1"/>
  <c r="AT3832" i="1" s="1"/>
  <c r="AP3834" i="1"/>
  <c r="AM3834" i="1"/>
  <c r="AH3834" i="1"/>
  <c r="BJ3834" i="1" s="1"/>
  <c r="BJ3833" i="1" s="1"/>
  <c r="BJ3832" i="1" s="1"/>
  <c r="AG3834" i="1"/>
  <c r="BI3834" i="1" s="1"/>
  <c r="AE3834" i="1"/>
  <c r="BG3834" i="1" s="1"/>
  <c r="AD3834" i="1"/>
  <c r="BF3834" i="1" s="1"/>
  <c r="O3834" i="1"/>
  <c r="O3833" i="1" s="1"/>
  <c r="O3832" i="1" s="1"/>
  <c r="L3834" i="1"/>
  <c r="L3833" i="1" s="1"/>
  <c r="L3832" i="1" s="1"/>
  <c r="BC3833" i="1"/>
  <c r="BC3832" i="1" s="1"/>
  <c r="BB3833" i="1"/>
  <c r="BB3832" i="1" s="1"/>
  <c r="AZ3833" i="1"/>
  <c r="AZ3832" i="1" s="1"/>
  <c r="AY3833" i="1"/>
  <c r="AY3832" i="1" s="1"/>
  <c r="AV3833" i="1"/>
  <c r="AV3832" i="1" s="1"/>
  <c r="AU3833" i="1"/>
  <c r="AU3832" i="1" s="1"/>
  <c r="AS3833" i="1"/>
  <c r="AS3832" i="1" s="1"/>
  <c r="AR3833" i="1"/>
  <c r="AR3832" i="1" s="1"/>
  <c r="AO3833" i="1"/>
  <c r="AO3832" i="1" s="1"/>
  <c r="AN3833" i="1"/>
  <c r="AN3832" i="1" s="1"/>
  <c r="AL3833" i="1"/>
  <c r="AL3832" i="1" s="1"/>
  <c r="AK3833" i="1"/>
  <c r="AK3832" i="1" s="1"/>
  <c r="V3833" i="1"/>
  <c r="V3832" i="1" s="1"/>
  <c r="U3833" i="1"/>
  <c r="U3832" i="1" s="1"/>
  <c r="T3833" i="1"/>
  <c r="T3832" i="1" s="1"/>
  <c r="S3833" i="1"/>
  <c r="R3833" i="1"/>
  <c r="R3832" i="1" s="1"/>
  <c r="Q3833" i="1"/>
  <c r="Q3832" i="1" s="1"/>
  <c r="N3833" i="1"/>
  <c r="N3832" i="1" s="1"/>
  <c r="M3833" i="1"/>
  <c r="M3832" i="1" s="1"/>
  <c r="K3833" i="1"/>
  <c r="K3832" i="1" s="1"/>
  <c r="J3833" i="1"/>
  <c r="J3832" i="1" s="1"/>
  <c r="S3832" i="1"/>
  <c r="BD3831" i="1"/>
  <c r="BA3831" i="1"/>
  <c r="BA3830" i="1" s="1"/>
  <c r="AW3831" i="1"/>
  <c r="AW3830" i="1" s="1"/>
  <c r="AT3831" i="1"/>
  <c r="AP3831" i="1"/>
  <c r="AP3830" i="1" s="1"/>
  <c r="AM3831" i="1"/>
  <c r="AM3830" i="1" s="1"/>
  <c r="AH3831" i="1"/>
  <c r="BJ3831" i="1" s="1"/>
  <c r="BJ3830" i="1" s="1"/>
  <c r="AG3831" i="1"/>
  <c r="BI3831" i="1" s="1"/>
  <c r="AE3831" i="1"/>
  <c r="BG3831" i="1" s="1"/>
  <c r="BG3830" i="1" s="1"/>
  <c r="AD3831" i="1"/>
  <c r="BF3831" i="1" s="1"/>
  <c r="O3831" i="1"/>
  <c r="O3830" i="1" s="1"/>
  <c r="L3831" i="1"/>
  <c r="BD3830" i="1"/>
  <c r="BC3830" i="1"/>
  <c r="BB3830" i="1"/>
  <c r="AZ3830" i="1"/>
  <c r="AY3830" i="1"/>
  <c r="AV3830" i="1"/>
  <c r="AU3830" i="1"/>
  <c r="AS3830" i="1"/>
  <c r="AR3830" i="1"/>
  <c r="AO3830" i="1"/>
  <c r="AN3830" i="1"/>
  <c r="AL3830" i="1"/>
  <c r="AK3830" i="1"/>
  <c r="V3830" i="1"/>
  <c r="U3830" i="1"/>
  <c r="T3830" i="1"/>
  <c r="S3830" i="1"/>
  <c r="R3830" i="1"/>
  <c r="Q3830" i="1"/>
  <c r="N3830" i="1"/>
  <c r="M3830" i="1"/>
  <c r="K3830" i="1"/>
  <c r="J3830" i="1"/>
  <c r="BD3829" i="1"/>
  <c r="BA3829" i="1"/>
  <c r="AW3829" i="1"/>
  <c r="AT3829" i="1"/>
  <c r="AP3829" i="1"/>
  <c r="AM3829" i="1"/>
  <c r="AH3829" i="1"/>
  <c r="BJ3829" i="1" s="1"/>
  <c r="AG3829" i="1"/>
  <c r="BI3829" i="1" s="1"/>
  <c r="AE3829" i="1"/>
  <c r="BG3829" i="1" s="1"/>
  <c r="AD3829" i="1"/>
  <c r="BF3829" i="1" s="1"/>
  <c r="O3829" i="1"/>
  <c r="L3829" i="1"/>
  <c r="BD3828" i="1"/>
  <c r="BA3828" i="1"/>
  <c r="AW3828" i="1"/>
  <c r="AT3828" i="1"/>
  <c r="AP3828" i="1"/>
  <c r="AM3828" i="1"/>
  <c r="AH3828" i="1"/>
  <c r="BJ3828" i="1" s="1"/>
  <c r="AG3828" i="1"/>
  <c r="BI3828" i="1" s="1"/>
  <c r="AE3828" i="1"/>
  <c r="BG3828" i="1" s="1"/>
  <c r="AD3828" i="1"/>
  <c r="BF3828" i="1" s="1"/>
  <c r="O3828" i="1"/>
  <c r="L3828" i="1"/>
  <c r="BD3827" i="1"/>
  <c r="BA3827" i="1"/>
  <c r="AW3827" i="1"/>
  <c r="AT3827" i="1"/>
  <c r="AP3827" i="1"/>
  <c r="AM3827" i="1"/>
  <c r="AH3827" i="1"/>
  <c r="BJ3827" i="1" s="1"/>
  <c r="AG3827" i="1"/>
  <c r="BI3827" i="1" s="1"/>
  <c r="AE3827" i="1"/>
  <c r="BG3827" i="1" s="1"/>
  <c r="AD3827" i="1"/>
  <c r="BF3827" i="1" s="1"/>
  <c r="O3827" i="1"/>
  <c r="L3827" i="1"/>
  <c r="BD3826" i="1"/>
  <c r="BA3826" i="1"/>
  <c r="AW3826" i="1"/>
  <c r="AT3826" i="1"/>
  <c r="AP3826" i="1"/>
  <c r="AM3826" i="1"/>
  <c r="AH3826" i="1"/>
  <c r="BJ3826" i="1" s="1"/>
  <c r="AG3826" i="1"/>
  <c r="BI3826" i="1" s="1"/>
  <c r="AE3826" i="1"/>
  <c r="BG3826" i="1" s="1"/>
  <c r="AD3826" i="1"/>
  <c r="BF3826" i="1" s="1"/>
  <c r="O3826" i="1"/>
  <c r="L3826" i="1"/>
  <c r="BD3825" i="1"/>
  <c r="BA3825" i="1"/>
  <c r="AW3825" i="1"/>
  <c r="AT3825" i="1"/>
  <c r="AP3825" i="1"/>
  <c r="AM3825" i="1"/>
  <c r="AH3825" i="1"/>
  <c r="BJ3825" i="1" s="1"/>
  <c r="AG3825" i="1"/>
  <c r="BI3825" i="1" s="1"/>
  <c r="AE3825" i="1"/>
  <c r="BG3825" i="1" s="1"/>
  <c r="AD3825" i="1"/>
  <c r="BF3825" i="1" s="1"/>
  <c r="O3825" i="1"/>
  <c r="L3825" i="1"/>
  <c r="BD3824" i="1"/>
  <c r="BA3824" i="1"/>
  <c r="AW3824" i="1"/>
  <c r="AT3824" i="1"/>
  <c r="AP3824" i="1"/>
  <c r="AM3824" i="1"/>
  <c r="AH3824" i="1"/>
  <c r="BJ3824" i="1" s="1"/>
  <c r="AG3824" i="1"/>
  <c r="BI3824" i="1" s="1"/>
  <c r="AE3824" i="1"/>
  <c r="BG3824" i="1" s="1"/>
  <c r="AD3824" i="1"/>
  <c r="BF3824" i="1" s="1"/>
  <c r="O3824" i="1"/>
  <c r="L3824" i="1"/>
  <c r="BD3823" i="1"/>
  <c r="BA3823" i="1"/>
  <c r="AW3823" i="1"/>
  <c r="AT3823" i="1"/>
  <c r="AP3823" i="1"/>
  <c r="AM3823" i="1"/>
  <c r="AH3823" i="1"/>
  <c r="BJ3823" i="1" s="1"/>
  <c r="AG3823" i="1"/>
  <c r="BI3823" i="1" s="1"/>
  <c r="AE3823" i="1"/>
  <c r="BG3823" i="1" s="1"/>
  <c r="AD3823" i="1"/>
  <c r="BF3823" i="1" s="1"/>
  <c r="O3823" i="1"/>
  <c r="L3823" i="1"/>
  <c r="BD3822" i="1"/>
  <c r="BA3822" i="1"/>
  <c r="AW3822" i="1"/>
  <c r="AT3822" i="1"/>
  <c r="AP3822" i="1"/>
  <c r="AM3822" i="1"/>
  <c r="AH3822" i="1"/>
  <c r="BJ3822" i="1" s="1"/>
  <c r="AG3822" i="1"/>
  <c r="BI3822" i="1" s="1"/>
  <c r="AE3822" i="1"/>
  <c r="BG3822" i="1" s="1"/>
  <c r="AD3822" i="1"/>
  <c r="BF3822" i="1" s="1"/>
  <c r="O3822" i="1"/>
  <c r="L3822" i="1"/>
  <c r="BD3821" i="1"/>
  <c r="BA3821" i="1"/>
  <c r="AW3821" i="1"/>
  <c r="AT3821" i="1"/>
  <c r="AP3821" i="1"/>
  <c r="AM3821" i="1"/>
  <c r="AH3821" i="1"/>
  <c r="BJ3821" i="1" s="1"/>
  <c r="AG3821" i="1"/>
  <c r="BI3821" i="1" s="1"/>
  <c r="AE3821" i="1"/>
  <c r="BG3821" i="1" s="1"/>
  <c r="AD3821" i="1"/>
  <c r="BF3821" i="1" s="1"/>
  <c r="O3821" i="1"/>
  <c r="L3821" i="1"/>
  <c r="BD3820" i="1"/>
  <c r="BA3820" i="1"/>
  <c r="BA3819" i="1" s="1"/>
  <c r="AW3820" i="1"/>
  <c r="AT3820" i="1"/>
  <c r="AP3820" i="1"/>
  <c r="AP3819" i="1" s="1"/>
  <c r="AM3820" i="1"/>
  <c r="AH3820" i="1"/>
  <c r="BJ3820" i="1" s="1"/>
  <c r="AG3820" i="1"/>
  <c r="BI3820" i="1" s="1"/>
  <c r="AE3820" i="1"/>
  <c r="BG3820" i="1" s="1"/>
  <c r="BG3819" i="1" s="1"/>
  <c r="AD3820" i="1"/>
  <c r="BF3820" i="1" s="1"/>
  <c r="O3820" i="1"/>
  <c r="L3820" i="1"/>
  <c r="BD3819" i="1"/>
  <c r="BC3819" i="1"/>
  <c r="BB3819" i="1"/>
  <c r="AZ3819" i="1"/>
  <c r="AY3819" i="1"/>
  <c r="AY3818" i="1" s="1"/>
  <c r="AV3819" i="1"/>
  <c r="AU3819" i="1"/>
  <c r="AU3818" i="1" s="1"/>
  <c r="AS3819" i="1"/>
  <c r="AR3819" i="1"/>
  <c r="AO3819" i="1"/>
  <c r="AN3819" i="1"/>
  <c r="AM3819" i="1"/>
  <c r="AL3819" i="1"/>
  <c r="AK3819" i="1"/>
  <c r="AK3818" i="1" s="1"/>
  <c r="V3819" i="1"/>
  <c r="U3819" i="1"/>
  <c r="T3819" i="1"/>
  <c r="S3819" i="1"/>
  <c r="R3819" i="1"/>
  <c r="Q3819" i="1"/>
  <c r="N3819" i="1"/>
  <c r="M3819" i="1"/>
  <c r="K3819" i="1"/>
  <c r="J3819" i="1"/>
  <c r="BD3817" i="1"/>
  <c r="BA3817" i="1"/>
  <c r="AW3817" i="1"/>
  <c r="AT3817" i="1"/>
  <c r="AP3817" i="1"/>
  <c r="AM3817" i="1"/>
  <c r="AH3817" i="1"/>
  <c r="BJ3817" i="1" s="1"/>
  <c r="AG3817" i="1"/>
  <c r="BI3817" i="1" s="1"/>
  <c r="AE3817" i="1"/>
  <c r="BG3817" i="1" s="1"/>
  <c r="AD3817" i="1"/>
  <c r="BF3817" i="1" s="1"/>
  <c r="O3817" i="1"/>
  <c r="L3817" i="1"/>
  <c r="BD3816" i="1"/>
  <c r="BA3816" i="1"/>
  <c r="AW3816" i="1"/>
  <c r="AT3816" i="1"/>
  <c r="AP3816" i="1"/>
  <c r="AM3816" i="1"/>
  <c r="AH3816" i="1"/>
  <c r="BJ3816" i="1" s="1"/>
  <c r="AG3816" i="1"/>
  <c r="BI3816" i="1" s="1"/>
  <c r="AE3816" i="1"/>
  <c r="BG3816" i="1" s="1"/>
  <c r="AD3816" i="1"/>
  <c r="BF3816" i="1" s="1"/>
  <c r="O3816" i="1"/>
  <c r="L3816" i="1"/>
  <c r="BD3815" i="1"/>
  <c r="BA3815" i="1"/>
  <c r="AW3815" i="1"/>
  <c r="AT3815" i="1"/>
  <c r="AP3815" i="1"/>
  <c r="AM3815" i="1"/>
  <c r="AH3815" i="1"/>
  <c r="BJ3815" i="1" s="1"/>
  <c r="AG3815" i="1"/>
  <c r="BI3815" i="1" s="1"/>
  <c r="AE3815" i="1"/>
  <c r="BG3815" i="1" s="1"/>
  <c r="AD3815" i="1"/>
  <c r="BF3815" i="1" s="1"/>
  <c r="O3815" i="1"/>
  <c r="L3815" i="1"/>
  <c r="BD3814" i="1"/>
  <c r="BA3814" i="1"/>
  <c r="AW3814" i="1"/>
  <c r="AT3814" i="1"/>
  <c r="AP3814" i="1"/>
  <c r="AM3814" i="1"/>
  <c r="AH3814" i="1"/>
  <c r="BJ3814" i="1" s="1"/>
  <c r="AG3814" i="1"/>
  <c r="BI3814" i="1" s="1"/>
  <c r="AE3814" i="1"/>
  <c r="BG3814" i="1" s="1"/>
  <c r="AD3814" i="1"/>
  <c r="BF3814" i="1" s="1"/>
  <c r="O3814" i="1"/>
  <c r="L3814" i="1"/>
  <c r="BD3813" i="1"/>
  <c r="BA3813" i="1"/>
  <c r="AW3813" i="1"/>
  <c r="AW3812" i="1" s="1"/>
  <c r="AW3811" i="1" s="1"/>
  <c r="AT3813" i="1"/>
  <c r="AT3812" i="1" s="1"/>
  <c r="AT3811" i="1" s="1"/>
  <c r="AP3813" i="1"/>
  <c r="AM3813" i="1"/>
  <c r="AH3813" i="1"/>
  <c r="BJ3813" i="1" s="1"/>
  <c r="BJ3812" i="1" s="1"/>
  <c r="BJ3811" i="1" s="1"/>
  <c r="AG3813" i="1"/>
  <c r="BI3813" i="1" s="1"/>
  <c r="AE3813" i="1"/>
  <c r="BG3813" i="1" s="1"/>
  <c r="AD3813" i="1"/>
  <c r="BF3813" i="1" s="1"/>
  <c r="O3813" i="1"/>
  <c r="O3812" i="1" s="1"/>
  <c r="O3811" i="1" s="1"/>
  <c r="L3813" i="1"/>
  <c r="L3812" i="1" s="1"/>
  <c r="L3811" i="1" s="1"/>
  <c r="BC3812" i="1"/>
  <c r="BC3811" i="1" s="1"/>
  <c r="BB3812" i="1"/>
  <c r="BB3811" i="1" s="1"/>
  <c r="AZ3812" i="1"/>
  <c r="AZ3811" i="1" s="1"/>
  <c r="AY3812" i="1"/>
  <c r="AY3811" i="1" s="1"/>
  <c r="AV3812" i="1"/>
  <c r="AV3811" i="1" s="1"/>
  <c r="AU3812" i="1"/>
  <c r="AU3811" i="1" s="1"/>
  <c r="AS3812" i="1"/>
  <c r="AS3811" i="1" s="1"/>
  <c r="AR3812" i="1"/>
  <c r="AR3811" i="1" s="1"/>
  <c r="AO3812" i="1"/>
  <c r="AO3811" i="1" s="1"/>
  <c r="AN3812" i="1"/>
  <c r="AN3811" i="1" s="1"/>
  <c r="AL3812" i="1"/>
  <c r="AL3811" i="1" s="1"/>
  <c r="AK3812" i="1"/>
  <c r="AK3811" i="1" s="1"/>
  <c r="V3812" i="1"/>
  <c r="V3811" i="1" s="1"/>
  <c r="U3812" i="1"/>
  <c r="U3811" i="1" s="1"/>
  <c r="T3812" i="1"/>
  <c r="T3811" i="1" s="1"/>
  <c r="S3812" i="1"/>
  <c r="S3811" i="1" s="1"/>
  <c r="R3812" i="1"/>
  <c r="R3811" i="1" s="1"/>
  <c r="Q3812" i="1"/>
  <c r="Q3811" i="1" s="1"/>
  <c r="N3812" i="1"/>
  <c r="N3811" i="1" s="1"/>
  <c r="M3812" i="1"/>
  <c r="M3811" i="1" s="1"/>
  <c r="K3812" i="1"/>
  <c r="K3811" i="1" s="1"/>
  <c r="J3812" i="1"/>
  <c r="J3811" i="1" s="1"/>
  <c r="BD3810" i="1"/>
  <c r="BA3810" i="1"/>
  <c r="AW3810" i="1"/>
  <c r="AT3810" i="1"/>
  <c r="AP3810" i="1"/>
  <c r="AM3810" i="1"/>
  <c r="AH3810" i="1"/>
  <c r="BJ3810" i="1" s="1"/>
  <c r="AG3810" i="1"/>
  <c r="BI3810" i="1" s="1"/>
  <c r="AE3810" i="1"/>
  <c r="BG3810" i="1" s="1"/>
  <c r="AD3810" i="1"/>
  <c r="BF3810" i="1" s="1"/>
  <c r="O3810" i="1"/>
  <c r="L3810" i="1"/>
  <c r="BD3809" i="1"/>
  <c r="BA3809" i="1"/>
  <c r="AW3809" i="1"/>
  <c r="AT3809" i="1"/>
  <c r="AP3809" i="1"/>
  <c r="AM3809" i="1"/>
  <c r="AH3809" i="1"/>
  <c r="BJ3809" i="1" s="1"/>
  <c r="AG3809" i="1"/>
  <c r="BI3809" i="1" s="1"/>
  <c r="AE3809" i="1"/>
  <c r="BG3809" i="1" s="1"/>
  <c r="AD3809" i="1"/>
  <c r="BF3809" i="1" s="1"/>
  <c r="O3809" i="1"/>
  <c r="L3809" i="1"/>
  <c r="BD3808" i="1"/>
  <c r="BA3808" i="1"/>
  <c r="AW3808" i="1"/>
  <c r="AT3808" i="1"/>
  <c r="AP3808" i="1"/>
  <c r="AM3808" i="1"/>
  <c r="AH3808" i="1"/>
  <c r="BJ3808" i="1" s="1"/>
  <c r="AG3808" i="1"/>
  <c r="BI3808" i="1" s="1"/>
  <c r="AE3808" i="1"/>
  <c r="BG3808" i="1" s="1"/>
  <c r="AD3808" i="1"/>
  <c r="BF3808" i="1" s="1"/>
  <c r="O3808" i="1"/>
  <c r="L3808" i="1"/>
  <c r="BD3807" i="1"/>
  <c r="BA3807" i="1"/>
  <c r="AW3807" i="1"/>
  <c r="AT3807" i="1"/>
  <c r="AP3807" i="1"/>
  <c r="AM3807" i="1"/>
  <c r="AH3807" i="1"/>
  <c r="BJ3807" i="1" s="1"/>
  <c r="AG3807" i="1"/>
  <c r="BI3807" i="1" s="1"/>
  <c r="AE3807" i="1"/>
  <c r="BG3807" i="1" s="1"/>
  <c r="AD3807" i="1"/>
  <c r="BF3807" i="1" s="1"/>
  <c r="O3807" i="1"/>
  <c r="L3807" i="1"/>
  <c r="BD3806" i="1"/>
  <c r="BA3806" i="1"/>
  <c r="AW3806" i="1"/>
  <c r="AT3806" i="1"/>
  <c r="AP3806" i="1"/>
  <c r="AM3806" i="1"/>
  <c r="AH3806" i="1"/>
  <c r="BJ3806" i="1" s="1"/>
  <c r="AG3806" i="1"/>
  <c r="BI3806" i="1" s="1"/>
  <c r="AE3806" i="1"/>
  <c r="BG3806" i="1" s="1"/>
  <c r="AD3806" i="1"/>
  <c r="BF3806" i="1" s="1"/>
  <c r="O3806" i="1"/>
  <c r="L3806" i="1"/>
  <c r="BD3805" i="1"/>
  <c r="BA3805" i="1"/>
  <c r="AW3805" i="1"/>
  <c r="AT3805" i="1"/>
  <c r="AP3805" i="1"/>
  <c r="AM3805" i="1"/>
  <c r="AH3805" i="1"/>
  <c r="BJ3805" i="1" s="1"/>
  <c r="AG3805" i="1"/>
  <c r="BI3805" i="1" s="1"/>
  <c r="AE3805" i="1"/>
  <c r="BG3805" i="1" s="1"/>
  <c r="AD3805" i="1"/>
  <c r="BF3805" i="1" s="1"/>
  <c r="O3805" i="1"/>
  <c r="L3805" i="1"/>
  <c r="BD3804" i="1"/>
  <c r="BA3804" i="1"/>
  <c r="AW3804" i="1"/>
  <c r="AT3804" i="1"/>
  <c r="AP3804" i="1"/>
  <c r="AM3804" i="1"/>
  <c r="AH3804" i="1"/>
  <c r="BJ3804" i="1" s="1"/>
  <c r="AG3804" i="1"/>
  <c r="BI3804" i="1" s="1"/>
  <c r="AE3804" i="1"/>
  <c r="BG3804" i="1" s="1"/>
  <c r="AD3804" i="1"/>
  <c r="BF3804" i="1" s="1"/>
  <c r="O3804" i="1"/>
  <c r="L3804" i="1"/>
  <c r="BD3803" i="1"/>
  <c r="BA3803" i="1"/>
  <c r="AW3803" i="1"/>
  <c r="AT3803" i="1"/>
  <c r="AP3803" i="1"/>
  <c r="AM3803" i="1"/>
  <c r="AH3803" i="1"/>
  <c r="BJ3803" i="1" s="1"/>
  <c r="AG3803" i="1"/>
  <c r="BI3803" i="1" s="1"/>
  <c r="AE3803" i="1"/>
  <c r="BG3803" i="1" s="1"/>
  <c r="AD3803" i="1"/>
  <c r="BF3803" i="1" s="1"/>
  <c r="O3803" i="1"/>
  <c r="L3803" i="1"/>
  <c r="BD3802" i="1"/>
  <c r="BA3802" i="1"/>
  <c r="AW3802" i="1"/>
  <c r="AT3802" i="1"/>
  <c r="AP3802" i="1"/>
  <c r="AM3802" i="1"/>
  <c r="AH3802" i="1"/>
  <c r="BJ3802" i="1" s="1"/>
  <c r="AG3802" i="1"/>
  <c r="BI3802" i="1" s="1"/>
  <c r="AE3802" i="1"/>
  <c r="BG3802" i="1" s="1"/>
  <c r="AD3802" i="1"/>
  <c r="BF3802" i="1" s="1"/>
  <c r="O3802" i="1"/>
  <c r="L3802" i="1"/>
  <c r="BD3801" i="1"/>
  <c r="BA3801" i="1"/>
  <c r="AW3801" i="1"/>
  <c r="AW3800" i="1" s="1"/>
  <c r="AT3801" i="1"/>
  <c r="AT3800" i="1" s="1"/>
  <c r="AP3801" i="1"/>
  <c r="AM3801" i="1"/>
  <c r="AH3801" i="1"/>
  <c r="BJ3801" i="1" s="1"/>
  <c r="BJ3800" i="1" s="1"/>
  <c r="AG3801" i="1"/>
  <c r="BI3801" i="1" s="1"/>
  <c r="AE3801" i="1"/>
  <c r="BG3801" i="1" s="1"/>
  <c r="AD3801" i="1"/>
  <c r="BF3801" i="1" s="1"/>
  <c r="O3801" i="1"/>
  <c r="O3800" i="1" s="1"/>
  <c r="L3801" i="1"/>
  <c r="L3800" i="1" s="1"/>
  <c r="BC3800" i="1"/>
  <c r="BB3800" i="1"/>
  <c r="AZ3800" i="1"/>
  <c r="AY3800" i="1"/>
  <c r="AV3800" i="1"/>
  <c r="AU3800" i="1"/>
  <c r="AS3800" i="1"/>
  <c r="AR3800" i="1"/>
  <c r="AO3800" i="1"/>
  <c r="AN3800" i="1"/>
  <c r="AL3800" i="1"/>
  <c r="AK3800" i="1"/>
  <c r="V3800" i="1"/>
  <c r="U3800" i="1"/>
  <c r="T3800" i="1"/>
  <c r="S3800" i="1"/>
  <c r="R3800" i="1"/>
  <c r="Q3800" i="1"/>
  <c r="N3800" i="1"/>
  <c r="M3800" i="1"/>
  <c r="K3800" i="1"/>
  <c r="J3800" i="1"/>
  <c r="BD3799" i="1"/>
  <c r="BA3799" i="1"/>
  <c r="AW3799" i="1"/>
  <c r="AT3799" i="1"/>
  <c r="AP3799" i="1"/>
  <c r="AM3799" i="1"/>
  <c r="AH3799" i="1"/>
  <c r="BJ3799" i="1" s="1"/>
  <c r="AG3799" i="1"/>
  <c r="BI3799" i="1" s="1"/>
  <c r="AE3799" i="1"/>
  <c r="BG3799" i="1" s="1"/>
  <c r="AD3799" i="1"/>
  <c r="BF3799" i="1" s="1"/>
  <c r="O3799" i="1"/>
  <c r="L3799" i="1"/>
  <c r="BD3798" i="1"/>
  <c r="BA3798" i="1"/>
  <c r="AW3798" i="1"/>
  <c r="AW3797" i="1" s="1"/>
  <c r="AT3798" i="1"/>
  <c r="AT3797" i="1" s="1"/>
  <c r="AP3798" i="1"/>
  <c r="AM3798" i="1"/>
  <c r="AH3798" i="1"/>
  <c r="BJ3798" i="1" s="1"/>
  <c r="BJ3797" i="1" s="1"/>
  <c r="AG3798" i="1"/>
  <c r="BI3798" i="1" s="1"/>
  <c r="AE3798" i="1"/>
  <c r="BG3798" i="1" s="1"/>
  <c r="AD3798" i="1"/>
  <c r="BF3798" i="1" s="1"/>
  <c r="O3798" i="1"/>
  <c r="O3797" i="1" s="1"/>
  <c r="L3798" i="1"/>
  <c r="L3797" i="1" s="1"/>
  <c r="BC3797" i="1"/>
  <c r="BB3797" i="1"/>
  <c r="AZ3797" i="1"/>
  <c r="AY3797" i="1"/>
  <c r="AV3797" i="1"/>
  <c r="AU3797" i="1"/>
  <c r="AS3797" i="1"/>
  <c r="AR3797" i="1"/>
  <c r="AO3797" i="1"/>
  <c r="AN3797" i="1"/>
  <c r="AL3797" i="1"/>
  <c r="AK3797" i="1"/>
  <c r="V3797" i="1"/>
  <c r="U3797" i="1"/>
  <c r="T3797" i="1"/>
  <c r="S3797" i="1"/>
  <c r="R3797" i="1"/>
  <c r="Q3797" i="1"/>
  <c r="N3797" i="1"/>
  <c r="M3797" i="1"/>
  <c r="K3797" i="1"/>
  <c r="J3797" i="1"/>
  <c r="BD3796" i="1"/>
  <c r="BA3796" i="1"/>
  <c r="AW3796" i="1"/>
  <c r="AT3796" i="1"/>
  <c r="AP3796" i="1"/>
  <c r="AM3796" i="1"/>
  <c r="AH3796" i="1"/>
  <c r="BJ3796" i="1" s="1"/>
  <c r="AG3796" i="1"/>
  <c r="BI3796" i="1" s="1"/>
  <c r="AE3796" i="1"/>
  <c r="BG3796" i="1" s="1"/>
  <c r="AD3796" i="1"/>
  <c r="BF3796" i="1" s="1"/>
  <c r="O3796" i="1"/>
  <c r="L3796" i="1"/>
  <c r="BD3795" i="1"/>
  <c r="BA3795" i="1"/>
  <c r="AW3795" i="1"/>
  <c r="AT3795" i="1"/>
  <c r="AP3795" i="1"/>
  <c r="AM3795" i="1"/>
  <c r="AH3795" i="1"/>
  <c r="BJ3795" i="1" s="1"/>
  <c r="AG3795" i="1"/>
  <c r="BI3795" i="1" s="1"/>
  <c r="AE3795" i="1"/>
  <c r="BG3795" i="1" s="1"/>
  <c r="AD3795" i="1"/>
  <c r="BF3795" i="1" s="1"/>
  <c r="O3795" i="1"/>
  <c r="L3795" i="1"/>
  <c r="BD3794" i="1"/>
  <c r="BA3794" i="1"/>
  <c r="AW3794" i="1"/>
  <c r="AT3794" i="1"/>
  <c r="AP3794" i="1"/>
  <c r="AM3794" i="1"/>
  <c r="AH3794" i="1"/>
  <c r="BJ3794" i="1" s="1"/>
  <c r="AG3794" i="1"/>
  <c r="BI3794" i="1" s="1"/>
  <c r="AE3794" i="1"/>
  <c r="BG3794" i="1" s="1"/>
  <c r="AD3794" i="1"/>
  <c r="BF3794" i="1" s="1"/>
  <c r="O3794" i="1"/>
  <c r="L3794" i="1"/>
  <c r="BD3793" i="1"/>
  <c r="BA3793" i="1"/>
  <c r="AW3793" i="1"/>
  <c r="AT3793" i="1"/>
  <c r="AP3793" i="1"/>
  <c r="AM3793" i="1"/>
  <c r="AH3793" i="1"/>
  <c r="BJ3793" i="1" s="1"/>
  <c r="AG3793" i="1"/>
  <c r="BI3793" i="1" s="1"/>
  <c r="AE3793" i="1"/>
  <c r="BG3793" i="1" s="1"/>
  <c r="AD3793" i="1"/>
  <c r="BF3793" i="1" s="1"/>
  <c r="O3793" i="1"/>
  <c r="L3793" i="1"/>
  <c r="BD3792" i="1"/>
  <c r="BA3792" i="1"/>
  <c r="AW3792" i="1"/>
  <c r="AT3792" i="1"/>
  <c r="AP3792" i="1"/>
  <c r="AM3792" i="1"/>
  <c r="AH3792" i="1"/>
  <c r="BJ3792" i="1" s="1"/>
  <c r="AG3792" i="1"/>
  <c r="BI3792" i="1" s="1"/>
  <c r="AE3792" i="1"/>
  <c r="BG3792" i="1" s="1"/>
  <c r="AD3792" i="1"/>
  <c r="BF3792" i="1" s="1"/>
  <c r="O3792" i="1"/>
  <c r="L3792" i="1"/>
  <c r="BD3791" i="1"/>
  <c r="BA3791" i="1"/>
  <c r="AW3791" i="1"/>
  <c r="AT3791" i="1"/>
  <c r="AP3791" i="1"/>
  <c r="AM3791" i="1"/>
  <c r="AH3791" i="1"/>
  <c r="BJ3791" i="1" s="1"/>
  <c r="AG3791" i="1"/>
  <c r="BI3791" i="1" s="1"/>
  <c r="AE3791" i="1"/>
  <c r="BG3791" i="1" s="1"/>
  <c r="AD3791" i="1"/>
  <c r="BF3791" i="1" s="1"/>
  <c r="O3791" i="1"/>
  <c r="L3791" i="1"/>
  <c r="BD3790" i="1"/>
  <c r="BA3790" i="1"/>
  <c r="BA3789" i="1" s="1"/>
  <c r="AW3790" i="1"/>
  <c r="AT3790" i="1"/>
  <c r="AP3790" i="1"/>
  <c r="AP3789" i="1" s="1"/>
  <c r="AM3790" i="1"/>
  <c r="AH3790" i="1"/>
  <c r="BJ3790" i="1" s="1"/>
  <c r="AG3790" i="1"/>
  <c r="BI3790" i="1" s="1"/>
  <c r="AE3790" i="1"/>
  <c r="AD3790" i="1"/>
  <c r="BF3790" i="1" s="1"/>
  <c r="O3790" i="1"/>
  <c r="L3790" i="1"/>
  <c r="BD3789" i="1"/>
  <c r="BC3789" i="1"/>
  <c r="BB3789" i="1"/>
  <c r="AZ3789" i="1"/>
  <c r="AY3789" i="1"/>
  <c r="AV3789" i="1"/>
  <c r="AU3789" i="1"/>
  <c r="AS3789" i="1"/>
  <c r="AR3789" i="1"/>
  <c r="AO3789" i="1"/>
  <c r="AN3789" i="1"/>
  <c r="AM3789" i="1"/>
  <c r="AL3789" i="1"/>
  <c r="AK3789" i="1"/>
  <c r="V3789" i="1"/>
  <c r="U3789" i="1"/>
  <c r="T3789" i="1"/>
  <c r="S3789" i="1"/>
  <c r="R3789" i="1"/>
  <c r="Q3789" i="1"/>
  <c r="N3789" i="1"/>
  <c r="M3789" i="1"/>
  <c r="K3789" i="1"/>
  <c r="J3789" i="1"/>
  <c r="BD3787" i="1"/>
  <c r="BA3787" i="1"/>
  <c r="AW3787" i="1"/>
  <c r="AT3787" i="1"/>
  <c r="AP3787" i="1"/>
  <c r="AM3787" i="1"/>
  <c r="AH3787" i="1"/>
  <c r="BJ3787" i="1" s="1"/>
  <c r="AG3787" i="1"/>
  <c r="BI3787" i="1" s="1"/>
  <c r="AE3787" i="1"/>
  <c r="BG3787" i="1" s="1"/>
  <c r="AD3787" i="1"/>
  <c r="BF3787" i="1" s="1"/>
  <c r="O3787" i="1"/>
  <c r="L3787" i="1"/>
  <c r="BD3786" i="1"/>
  <c r="BA3786" i="1"/>
  <c r="AW3786" i="1"/>
  <c r="AT3786" i="1"/>
  <c r="AP3786" i="1"/>
  <c r="AM3786" i="1"/>
  <c r="AH3786" i="1"/>
  <c r="BJ3786" i="1" s="1"/>
  <c r="AG3786" i="1"/>
  <c r="BI3786" i="1" s="1"/>
  <c r="AE3786" i="1"/>
  <c r="BG3786" i="1" s="1"/>
  <c r="AD3786" i="1"/>
  <c r="BF3786" i="1" s="1"/>
  <c r="O3786" i="1"/>
  <c r="L3786" i="1"/>
  <c r="BD3785" i="1"/>
  <c r="BA3785" i="1"/>
  <c r="AW3785" i="1"/>
  <c r="AT3785" i="1"/>
  <c r="AP3785" i="1"/>
  <c r="AM3785" i="1"/>
  <c r="AH3785" i="1"/>
  <c r="BJ3785" i="1" s="1"/>
  <c r="AG3785" i="1"/>
  <c r="BI3785" i="1" s="1"/>
  <c r="AE3785" i="1"/>
  <c r="BG3785" i="1" s="1"/>
  <c r="AD3785" i="1"/>
  <c r="BF3785" i="1" s="1"/>
  <c r="O3785" i="1"/>
  <c r="L3785" i="1"/>
  <c r="BD3784" i="1"/>
  <c r="BA3784" i="1"/>
  <c r="AW3784" i="1"/>
  <c r="AT3784" i="1"/>
  <c r="AP3784" i="1"/>
  <c r="AM3784" i="1"/>
  <c r="AH3784" i="1"/>
  <c r="BJ3784" i="1" s="1"/>
  <c r="AG3784" i="1"/>
  <c r="BI3784" i="1" s="1"/>
  <c r="AE3784" i="1"/>
  <c r="BG3784" i="1" s="1"/>
  <c r="AD3784" i="1"/>
  <c r="BF3784" i="1" s="1"/>
  <c r="O3784" i="1"/>
  <c r="L3784" i="1"/>
  <c r="BD3783" i="1"/>
  <c r="BA3783" i="1"/>
  <c r="AW3783" i="1"/>
  <c r="AT3783" i="1"/>
  <c r="AP3783" i="1"/>
  <c r="AM3783" i="1"/>
  <c r="AH3783" i="1"/>
  <c r="BJ3783" i="1" s="1"/>
  <c r="AG3783" i="1"/>
  <c r="BI3783" i="1" s="1"/>
  <c r="AE3783" i="1"/>
  <c r="BG3783" i="1" s="1"/>
  <c r="AD3783" i="1"/>
  <c r="BF3783" i="1" s="1"/>
  <c r="O3783" i="1"/>
  <c r="L3783" i="1"/>
  <c r="BD3782" i="1"/>
  <c r="BA3782" i="1"/>
  <c r="AW3782" i="1"/>
  <c r="AT3782" i="1"/>
  <c r="AP3782" i="1"/>
  <c r="AM3782" i="1"/>
  <c r="AH3782" i="1"/>
  <c r="BJ3782" i="1" s="1"/>
  <c r="AG3782" i="1"/>
  <c r="BI3782" i="1" s="1"/>
  <c r="AE3782" i="1"/>
  <c r="BG3782" i="1" s="1"/>
  <c r="AD3782" i="1"/>
  <c r="BF3782" i="1" s="1"/>
  <c r="O3782" i="1"/>
  <c r="L3782" i="1"/>
  <c r="BD3781" i="1"/>
  <c r="BA3781" i="1"/>
  <c r="AW3781" i="1"/>
  <c r="AT3781" i="1"/>
  <c r="AP3781" i="1"/>
  <c r="AM3781" i="1"/>
  <c r="AH3781" i="1"/>
  <c r="BJ3781" i="1" s="1"/>
  <c r="AG3781" i="1"/>
  <c r="BI3781" i="1" s="1"/>
  <c r="AE3781" i="1"/>
  <c r="BG3781" i="1" s="1"/>
  <c r="AD3781" i="1"/>
  <c r="BF3781" i="1" s="1"/>
  <c r="O3781" i="1"/>
  <c r="L3781" i="1"/>
  <c r="BD3780" i="1"/>
  <c r="BA3780" i="1"/>
  <c r="AW3780" i="1"/>
  <c r="AT3780" i="1"/>
  <c r="AP3780" i="1"/>
  <c r="AM3780" i="1"/>
  <c r="AH3780" i="1"/>
  <c r="BJ3780" i="1" s="1"/>
  <c r="AG3780" i="1"/>
  <c r="BI3780" i="1" s="1"/>
  <c r="AE3780" i="1"/>
  <c r="BG3780" i="1" s="1"/>
  <c r="AD3780" i="1"/>
  <c r="BF3780" i="1" s="1"/>
  <c r="O3780" i="1"/>
  <c r="L3780" i="1"/>
  <c r="BD3779" i="1"/>
  <c r="BA3779" i="1"/>
  <c r="AW3779" i="1"/>
  <c r="AT3779" i="1"/>
  <c r="AP3779" i="1"/>
  <c r="AM3779" i="1"/>
  <c r="AH3779" i="1"/>
  <c r="BJ3779" i="1" s="1"/>
  <c r="AG3779" i="1"/>
  <c r="BI3779" i="1" s="1"/>
  <c r="AE3779" i="1"/>
  <c r="BG3779" i="1" s="1"/>
  <c r="AD3779" i="1"/>
  <c r="BF3779" i="1" s="1"/>
  <c r="O3779" i="1"/>
  <c r="L3779" i="1"/>
  <c r="BD3778" i="1"/>
  <c r="BA3778" i="1"/>
  <c r="AW3778" i="1"/>
  <c r="AT3778" i="1"/>
  <c r="AP3778" i="1"/>
  <c r="AM3778" i="1"/>
  <c r="AH3778" i="1"/>
  <c r="BJ3778" i="1" s="1"/>
  <c r="AG3778" i="1"/>
  <c r="BI3778" i="1" s="1"/>
  <c r="AE3778" i="1"/>
  <c r="BG3778" i="1" s="1"/>
  <c r="AD3778" i="1"/>
  <c r="BF3778" i="1" s="1"/>
  <c r="O3778" i="1"/>
  <c r="L3778" i="1"/>
  <c r="BD3777" i="1"/>
  <c r="BA3777" i="1"/>
  <c r="AW3777" i="1"/>
  <c r="AT3777" i="1"/>
  <c r="AP3777" i="1"/>
  <c r="AM3777" i="1"/>
  <c r="AH3777" i="1"/>
  <c r="BJ3777" i="1" s="1"/>
  <c r="AG3777" i="1"/>
  <c r="BI3777" i="1" s="1"/>
  <c r="AE3777" i="1"/>
  <c r="BG3777" i="1" s="1"/>
  <c r="AD3777" i="1"/>
  <c r="BF3777" i="1" s="1"/>
  <c r="O3777" i="1"/>
  <c r="L3777" i="1"/>
  <c r="BD3776" i="1"/>
  <c r="BA3776" i="1"/>
  <c r="AW3776" i="1"/>
  <c r="AT3776" i="1"/>
  <c r="AP3776" i="1"/>
  <c r="AM3776" i="1"/>
  <c r="AH3776" i="1"/>
  <c r="BJ3776" i="1" s="1"/>
  <c r="AG3776" i="1"/>
  <c r="AE3776" i="1"/>
  <c r="BG3776" i="1" s="1"/>
  <c r="AD3776" i="1"/>
  <c r="BF3776" i="1" s="1"/>
  <c r="O3776" i="1"/>
  <c r="L3776" i="1"/>
  <c r="BD3775" i="1"/>
  <c r="BA3775" i="1"/>
  <c r="AW3775" i="1"/>
  <c r="AW3774" i="1" s="1"/>
  <c r="AT3775" i="1"/>
  <c r="AT3774" i="1" s="1"/>
  <c r="AP3775" i="1"/>
  <c r="AM3775" i="1"/>
  <c r="AH3775" i="1"/>
  <c r="BJ3775" i="1" s="1"/>
  <c r="BJ3774" i="1" s="1"/>
  <c r="AG3775" i="1"/>
  <c r="BI3775" i="1" s="1"/>
  <c r="AE3775" i="1"/>
  <c r="BG3775" i="1" s="1"/>
  <c r="AD3775" i="1"/>
  <c r="BF3775" i="1" s="1"/>
  <c r="O3775" i="1"/>
  <c r="O3774" i="1" s="1"/>
  <c r="L3775" i="1"/>
  <c r="L3774" i="1" s="1"/>
  <c r="BC3774" i="1"/>
  <c r="BB3774" i="1"/>
  <c r="AZ3774" i="1"/>
  <c r="AY3774" i="1"/>
  <c r="AV3774" i="1"/>
  <c r="AU3774" i="1"/>
  <c r="AS3774" i="1"/>
  <c r="AR3774" i="1"/>
  <c r="AO3774" i="1"/>
  <c r="AN3774" i="1"/>
  <c r="AL3774" i="1"/>
  <c r="AK3774" i="1"/>
  <c r="V3774" i="1"/>
  <c r="U3774" i="1"/>
  <c r="T3774" i="1"/>
  <c r="S3774" i="1"/>
  <c r="R3774" i="1"/>
  <c r="Q3774" i="1"/>
  <c r="N3774" i="1"/>
  <c r="M3774" i="1"/>
  <c r="K3774" i="1"/>
  <c r="J3774" i="1"/>
  <c r="BD3773" i="1"/>
  <c r="BA3773" i="1"/>
  <c r="AW3773" i="1"/>
  <c r="AT3773" i="1"/>
  <c r="AP3773" i="1"/>
  <c r="AM3773" i="1"/>
  <c r="AH3773" i="1"/>
  <c r="BJ3773" i="1" s="1"/>
  <c r="AG3773" i="1"/>
  <c r="BI3773" i="1" s="1"/>
  <c r="AE3773" i="1"/>
  <c r="BG3773" i="1" s="1"/>
  <c r="AD3773" i="1"/>
  <c r="BF3773" i="1" s="1"/>
  <c r="O3773" i="1"/>
  <c r="L3773" i="1"/>
  <c r="BD3772" i="1"/>
  <c r="BA3772" i="1"/>
  <c r="AW3772" i="1"/>
  <c r="AT3772" i="1"/>
  <c r="AP3772" i="1"/>
  <c r="AM3772" i="1"/>
  <c r="AH3772" i="1"/>
  <c r="BJ3772" i="1" s="1"/>
  <c r="AG3772" i="1"/>
  <c r="BI3772" i="1" s="1"/>
  <c r="AE3772" i="1"/>
  <c r="BG3772" i="1" s="1"/>
  <c r="AD3772" i="1"/>
  <c r="BF3772" i="1" s="1"/>
  <c r="O3772" i="1"/>
  <c r="L3772" i="1"/>
  <c r="BD3771" i="1"/>
  <c r="BA3771" i="1"/>
  <c r="AW3771" i="1"/>
  <c r="AT3771" i="1"/>
  <c r="AP3771" i="1"/>
  <c r="AM3771" i="1"/>
  <c r="AH3771" i="1"/>
  <c r="BJ3771" i="1" s="1"/>
  <c r="AG3771" i="1"/>
  <c r="BI3771" i="1" s="1"/>
  <c r="AE3771" i="1"/>
  <c r="BG3771" i="1" s="1"/>
  <c r="AD3771" i="1"/>
  <c r="BF3771" i="1" s="1"/>
  <c r="O3771" i="1"/>
  <c r="L3771" i="1"/>
  <c r="BD3770" i="1"/>
  <c r="BA3770" i="1"/>
  <c r="AW3770" i="1"/>
  <c r="AT3770" i="1"/>
  <c r="AP3770" i="1"/>
  <c r="AM3770" i="1"/>
  <c r="AH3770" i="1"/>
  <c r="BJ3770" i="1" s="1"/>
  <c r="AG3770" i="1"/>
  <c r="BI3770" i="1" s="1"/>
  <c r="AE3770" i="1"/>
  <c r="BG3770" i="1" s="1"/>
  <c r="AD3770" i="1"/>
  <c r="BF3770" i="1" s="1"/>
  <c r="O3770" i="1"/>
  <c r="L3770" i="1"/>
  <c r="BD3769" i="1"/>
  <c r="BA3769" i="1"/>
  <c r="AW3769" i="1"/>
  <c r="AT3769" i="1"/>
  <c r="AP3769" i="1"/>
  <c r="AM3769" i="1"/>
  <c r="AH3769" i="1"/>
  <c r="BJ3769" i="1" s="1"/>
  <c r="AG3769" i="1"/>
  <c r="BI3769" i="1" s="1"/>
  <c r="AE3769" i="1"/>
  <c r="BG3769" i="1" s="1"/>
  <c r="AD3769" i="1"/>
  <c r="BF3769" i="1" s="1"/>
  <c r="O3769" i="1"/>
  <c r="L3769" i="1"/>
  <c r="BD3768" i="1"/>
  <c r="BA3768" i="1"/>
  <c r="AW3768" i="1"/>
  <c r="AT3768" i="1"/>
  <c r="AP3768" i="1"/>
  <c r="AM3768" i="1"/>
  <c r="AH3768" i="1"/>
  <c r="BJ3768" i="1" s="1"/>
  <c r="AG3768" i="1"/>
  <c r="BI3768" i="1" s="1"/>
  <c r="AE3768" i="1"/>
  <c r="BG3768" i="1" s="1"/>
  <c r="AD3768" i="1"/>
  <c r="BF3768" i="1" s="1"/>
  <c r="O3768" i="1"/>
  <c r="L3768" i="1"/>
  <c r="BD3767" i="1"/>
  <c r="BA3767" i="1"/>
  <c r="AW3767" i="1"/>
  <c r="AT3767" i="1"/>
  <c r="AP3767" i="1"/>
  <c r="AM3767" i="1"/>
  <c r="AH3767" i="1"/>
  <c r="BJ3767" i="1" s="1"/>
  <c r="AG3767" i="1"/>
  <c r="BI3767" i="1" s="1"/>
  <c r="AE3767" i="1"/>
  <c r="BG3767" i="1" s="1"/>
  <c r="AD3767" i="1"/>
  <c r="BF3767" i="1" s="1"/>
  <c r="O3767" i="1"/>
  <c r="L3767" i="1"/>
  <c r="BD3766" i="1"/>
  <c r="BA3766" i="1"/>
  <c r="AW3766" i="1"/>
  <c r="AT3766" i="1"/>
  <c r="AP3766" i="1"/>
  <c r="AM3766" i="1"/>
  <c r="AH3766" i="1"/>
  <c r="BJ3766" i="1" s="1"/>
  <c r="AG3766" i="1"/>
  <c r="BI3766" i="1" s="1"/>
  <c r="AE3766" i="1"/>
  <c r="BG3766" i="1" s="1"/>
  <c r="AD3766" i="1"/>
  <c r="BF3766" i="1" s="1"/>
  <c r="O3766" i="1"/>
  <c r="L3766" i="1"/>
  <c r="BD3765" i="1"/>
  <c r="BA3765" i="1"/>
  <c r="AW3765" i="1"/>
  <c r="AT3765" i="1"/>
  <c r="AP3765" i="1"/>
  <c r="AM3765" i="1"/>
  <c r="AH3765" i="1"/>
  <c r="BJ3765" i="1" s="1"/>
  <c r="AG3765" i="1"/>
  <c r="BI3765" i="1" s="1"/>
  <c r="AE3765" i="1"/>
  <c r="BG3765" i="1" s="1"/>
  <c r="AD3765" i="1"/>
  <c r="BF3765" i="1" s="1"/>
  <c r="O3765" i="1"/>
  <c r="L3765" i="1"/>
  <c r="BD3764" i="1"/>
  <c r="BA3764" i="1"/>
  <c r="AW3764" i="1"/>
  <c r="AT3764" i="1"/>
  <c r="AP3764" i="1"/>
  <c r="AM3764" i="1"/>
  <c r="AH3764" i="1"/>
  <c r="BJ3764" i="1" s="1"/>
  <c r="AG3764" i="1"/>
  <c r="BI3764" i="1" s="1"/>
  <c r="AE3764" i="1"/>
  <c r="BG3764" i="1" s="1"/>
  <c r="AD3764" i="1"/>
  <c r="BF3764" i="1" s="1"/>
  <c r="O3764" i="1"/>
  <c r="L3764" i="1"/>
  <c r="BD3763" i="1"/>
  <c r="BA3763" i="1"/>
  <c r="AW3763" i="1"/>
  <c r="AT3763" i="1"/>
  <c r="AP3763" i="1"/>
  <c r="AM3763" i="1"/>
  <c r="AH3763" i="1"/>
  <c r="BJ3763" i="1" s="1"/>
  <c r="AG3763" i="1"/>
  <c r="BI3763" i="1" s="1"/>
  <c r="AE3763" i="1"/>
  <c r="BG3763" i="1" s="1"/>
  <c r="AD3763" i="1"/>
  <c r="BF3763" i="1" s="1"/>
  <c r="O3763" i="1"/>
  <c r="L3763" i="1"/>
  <c r="BD3762" i="1"/>
  <c r="BA3762" i="1"/>
  <c r="AW3762" i="1"/>
  <c r="AT3762" i="1"/>
  <c r="AP3762" i="1"/>
  <c r="AM3762" i="1"/>
  <c r="AH3762" i="1"/>
  <c r="BJ3762" i="1" s="1"/>
  <c r="AG3762" i="1"/>
  <c r="BI3762" i="1" s="1"/>
  <c r="AE3762" i="1"/>
  <c r="BG3762" i="1" s="1"/>
  <c r="AD3762" i="1"/>
  <c r="BF3762" i="1" s="1"/>
  <c r="O3762" i="1"/>
  <c r="L3762" i="1"/>
  <c r="BD3761" i="1"/>
  <c r="BA3761" i="1"/>
  <c r="AW3761" i="1"/>
  <c r="AT3761" i="1"/>
  <c r="AP3761" i="1"/>
  <c r="AM3761" i="1"/>
  <c r="AH3761" i="1"/>
  <c r="BJ3761" i="1" s="1"/>
  <c r="AG3761" i="1"/>
  <c r="BI3761" i="1" s="1"/>
  <c r="AE3761" i="1"/>
  <c r="BG3761" i="1" s="1"/>
  <c r="AD3761" i="1"/>
  <c r="BF3761" i="1" s="1"/>
  <c r="O3761" i="1"/>
  <c r="L3761" i="1"/>
  <c r="BD3760" i="1"/>
  <c r="BA3760" i="1"/>
  <c r="AW3760" i="1"/>
  <c r="AT3760" i="1"/>
  <c r="AP3760" i="1"/>
  <c r="AM3760" i="1"/>
  <c r="AH3760" i="1"/>
  <c r="BJ3760" i="1" s="1"/>
  <c r="AG3760" i="1"/>
  <c r="BI3760" i="1" s="1"/>
  <c r="AE3760" i="1"/>
  <c r="BG3760" i="1" s="1"/>
  <c r="AD3760" i="1"/>
  <c r="BF3760" i="1" s="1"/>
  <c r="O3760" i="1"/>
  <c r="L3760" i="1"/>
  <c r="BD3759" i="1"/>
  <c r="BA3759" i="1"/>
  <c r="AW3759" i="1"/>
  <c r="AT3759" i="1"/>
  <c r="AP3759" i="1"/>
  <c r="AM3759" i="1"/>
  <c r="AH3759" i="1"/>
  <c r="BJ3759" i="1" s="1"/>
  <c r="AG3759" i="1"/>
  <c r="BI3759" i="1" s="1"/>
  <c r="AE3759" i="1"/>
  <c r="BG3759" i="1" s="1"/>
  <c r="AD3759" i="1"/>
  <c r="BF3759" i="1" s="1"/>
  <c r="O3759" i="1"/>
  <c r="L3759" i="1"/>
  <c r="BD3758" i="1"/>
  <c r="BA3758" i="1"/>
  <c r="AW3758" i="1"/>
  <c r="AT3758" i="1"/>
  <c r="AP3758" i="1"/>
  <c r="AM3758" i="1"/>
  <c r="AH3758" i="1"/>
  <c r="BJ3758" i="1" s="1"/>
  <c r="AG3758" i="1"/>
  <c r="BI3758" i="1" s="1"/>
  <c r="AE3758" i="1"/>
  <c r="BG3758" i="1" s="1"/>
  <c r="AD3758" i="1"/>
  <c r="BF3758" i="1" s="1"/>
  <c r="O3758" i="1"/>
  <c r="L3758" i="1"/>
  <c r="BD3757" i="1"/>
  <c r="BA3757" i="1"/>
  <c r="AW3757" i="1"/>
  <c r="AT3757" i="1"/>
  <c r="AP3757" i="1"/>
  <c r="AM3757" i="1"/>
  <c r="AH3757" i="1"/>
  <c r="BJ3757" i="1" s="1"/>
  <c r="AG3757" i="1"/>
  <c r="BI3757" i="1" s="1"/>
  <c r="AE3757" i="1"/>
  <c r="BG3757" i="1" s="1"/>
  <c r="AD3757" i="1"/>
  <c r="BF3757" i="1" s="1"/>
  <c r="O3757" i="1"/>
  <c r="L3757" i="1"/>
  <c r="BD3756" i="1"/>
  <c r="BA3756" i="1"/>
  <c r="AW3756" i="1"/>
  <c r="AW3755" i="1" s="1"/>
  <c r="AT3756" i="1"/>
  <c r="AP3756" i="1"/>
  <c r="AM3756" i="1"/>
  <c r="AH3756" i="1"/>
  <c r="AG3756" i="1"/>
  <c r="BI3756" i="1" s="1"/>
  <c r="AE3756" i="1"/>
  <c r="BG3756" i="1" s="1"/>
  <c r="AD3756" i="1"/>
  <c r="BF3756" i="1" s="1"/>
  <c r="O3756" i="1"/>
  <c r="O3755" i="1" s="1"/>
  <c r="L3756" i="1"/>
  <c r="BC3755" i="1"/>
  <c r="BB3755" i="1"/>
  <c r="AZ3755" i="1"/>
  <c r="AY3755" i="1"/>
  <c r="AV3755" i="1"/>
  <c r="AU3755" i="1"/>
  <c r="AS3755" i="1"/>
  <c r="AR3755" i="1"/>
  <c r="AO3755" i="1"/>
  <c r="AN3755" i="1"/>
  <c r="AL3755" i="1"/>
  <c r="AK3755" i="1"/>
  <c r="V3755" i="1"/>
  <c r="U3755" i="1"/>
  <c r="T3755" i="1"/>
  <c r="S3755" i="1"/>
  <c r="R3755" i="1"/>
  <c r="Q3755" i="1"/>
  <c r="N3755" i="1"/>
  <c r="M3755" i="1"/>
  <c r="K3755" i="1"/>
  <c r="J3755" i="1"/>
  <c r="BD3754" i="1"/>
  <c r="BA3754" i="1"/>
  <c r="AW3754" i="1"/>
  <c r="AT3754" i="1"/>
  <c r="AP3754" i="1"/>
  <c r="AM3754" i="1"/>
  <c r="AH3754" i="1"/>
  <c r="BJ3754" i="1" s="1"/>
  <c r="AG3754" i="1"/>
  <c r="BI3754" i="1" s="1"/>
  <c r="AE3754" i="1"/>
  <c r="BG3754" i="1" s="1"/>
  <c r="AD3754" i="1"/>
  <c r="BF3754" i="1" s="1"/>
  <c r="O3754" i="1"/>
  <c r="L3754" i="1"/>
  <c r="BD3753" i="1"/>
  <c r="BA3753" i="1"/>
  <c r="AW3753" i="1"/>
  <c r="AT3753" i="1"/>
  <c r="AP3753" i="1"/>
  <c r="AM3753" i="1"/>
  <c r="AH3753" i="1"/>
  <c r="BJ3753" i="1" s="1"/>
  <c r="AG3753" i="1"/>
  <c r="BI3753" i="1" s="1"/>
  <c r="AE3753" i="1"/>
  <c r="BG3753" i="1" s="1"/>
  <c r="AD3753" i="1"/>
  <c r="BF3753" i="1" s="1"/>
  <c r="O3753" i="1"/>
  <c r="L3753" i="1"/>
  <c r="BD3752" i="1"/>
  <c r="BA3752" i="1"/>
  <c r="AW3752" i="1"/>
  <c r="AT3752" i="1"/>
  <c r="AP3752" i="1"/>
  <c r="AM3752" i="1"/>
  <c r="AH3752" i="1"/>
  <c r="BJ3752" i="1" s="1"/>
  <c r="AG3752" i="1"/>
  <c r="BI3752" i="1" s="1"/>
  <c r="AE3752" i="1"/>
  <c r="BG3752" i="1" s="1"/>
  <c r="AD3752" i="1"/>
  <c r="BF3752" i="1" s="1"/>
  <c r="O3752" i="1"/>
  <c r="L3752" i="1"/>
  <c r="BD3751" i="1"/>
  <c r="BA3751" i="1"/>
  <c r="AW3751" i="1"/>
  <c r="AT3751" i="1"/>
  <c r="AP3751" i="1"/>
  <c r="AM3751" i="1"/>
  <c r="AH3751" i="1"/>
  <c r="BJ3751" i="1" s="1"/>
  <c r="AG3751" i="1"/>
  <c r="BI3751" i="1" s="1"/>
  <c r="AE3751" i="1"/>
  <c r="BG3751" i="1" s="1"/>
  <c r="AD3751" i="1"/>
  <c r="BF3751" i="1" s="1"/>
  <c r="O3751" i="1"/>
  <c r="L3751" i="1"/>
  <c r="BD3750" i="1"/>
  <c r="BA3750" i="1"/>
  <c r="AW3750" i="1"/>
  <c r="AT3750" i="1"/>
  <c r="AP3750" i="1"/>
  <c r="AM3750" i="1"/>
  <c r="AH3750" i="1"/>
  <c r="BJ3750" i="1" s="1"/>
  <c r="AG3750" i="1"/>
  <c r="BI3750" i="1" s="1"/>
  <c r="AE3750" i="1"/>
  <c r="BG3750" i="1" s="1"/>
  <c r="AD3750" i="1"/>
  <c r="BF3750" i="1" s="1"/>
  <c r="O3750" i="1"/>
  <c r="L3750" i="1"/>
  <c r="BD3749" i="1"/>
  <c r="BA3749" i="1"/>
  <c r="AW3749" i="1"/>
  <c r="AT3749" i="1"/>
  <c r="AP3749" i="1"/>
  <c r="AM3749" i="1"/>
  <c r="AH3749" i="1"/>
  <c r="AG3749" i="1"/>
  <c r="BI3749" i="1" s="1"/>
  <c r="AE3749" i="1"/>
  <c r="BG3749" i="1" s="1"/>
  <c r="AD3749" i="1"/>
  <c r="BF3749" i="1" s="1"/>
  <c r="O3749" i="1"/>
  <c r="L3749" i="1"/>
  <c r="BD3748" i="1"/>
  <c r="BA3748" i="1"/>
  <c r="AW3748" i="1"/>
  <c r="AT3748" i="1"/>
  <c r="AP3748" i="1"/>
  <c r="AP3747" i="1" s="1"/>
  <c r="AM3748" i="1"/>
  <c r="AH3748" i="1"/>
  <c r="BJ3748" i="1" s="1"/>
  <c r="AG3748" i="1"/>
  <c r="BI3748" i="1" s="1"/>
  <c r="AE3748" i="1"/>
  <c r="AD3748" i="1"/>
  <c r="BF3748" i="1" s="1"/>
  <c r="O3748" i="1"/>
  <c r="O3747" i="1" s="1"/>
  <c r="L3748" i="1"/>
  <c r="BD3747" i="1"/>
  <c r="BC3747" i="1"/>
  <c r="BB3747" i="1"/>
  <c r="AZ3747" i="1"/>
  <c r="AY3747" i="1"/>
  <c r="AV3747" i="1"/>
  <c r="AU3747" i="1"/>
  <c r="AT3747" i="1"/>
  <c r="AS3747" i="1"/>
  <c r="AR3747" i="1"/>
  <c r="AO3747" i="1"/>
  <c r="AN3747" i="1"/>
  <c r="AL3747" i="1"/>
  <c r="AK3747" i="1"/>
  <c r="V3747" i="1"/>
  <c r="U3747" i="1"/>
  <c r="T3747" i="1"/>
  <c r="S3747" i="1"/>
  <c r="R3747" i="1"/>
  <c r="Q3747" i="1"/>
  <c r="N3747" i="1"/>
  <c r="M3747" i="1"/>
  <c r="K3747" i="1"/>
  <c r="J3747" i="1"/>
  <c r="BD3746" i="1"/>
  <c r="BA3746" i="1"/>
  <c r="AW3746" i="1"/>
  <c r="AT3746" i="1"/>
  <c r="AP3746" i="1"/>
  <c r="AM3746" i="1"/>
  <c r="AH3746" i="1"/>
  <c r="BJ3746" i="1" s="1"/>
  <c r="AG3746" i="1"/>
  <c r="BI3746" i="1" s="1"/>
  <c r="AE3746" i="1"/>
  <c r="BG3746" i="1" s="1"/>
  <c r="AD3746" i="1"/>
  <c r="BF3746" i="1" s="1"/>
  <c r="O3746" i="1"/>
  <c r="L3746" i="1"/>
  <c r="BD3745" i="1"/>
  <c r="BA3745" i="1"/>
  <c r="AW3745" i="1"/>
  <c r="AT3745" i="1"/>
  <c r="AP3745" i="1"/>
  <c r="AM3745" i="1"/>
  <c r="AH3745" i="1"/>
  <c r="BJ3745" i="1" s="1"/>
  <c r="AG3745" i="1"/>
  <c r="BI3745" i="1" s="1"/>
  <c r="AE3745" i="1"/>
  <c r="BG3745" i="1" s="1"/>
  <c r="AD3745" i="1"/>
  <c r="BF3745" i="1" s="1"/>
  <c r="O3745" i="1"/>
  <c r="L3745" i="1"/>
  <c r="BD3744" i="1"/>
  <c r="BA3744" i="1"/>
  <c r="AW3744" i="1"/>
  <c r="AT3744" i="1"/>
  <c r="AP3744" i="1"/>
  <c r="AM3744" i="1"/>
  <c r="AH3744" i="1"/>
  <c r="BJ3744" i="1" s="1"/>
  <c r="AG3744" i="1"/>
  <c r="BI3744" i="1" s="1"/>
  <c r="AE3744" i="1"/>
  <c r="BG3744" i="1" s="1"/>
  <c r="AD3744" i="1"/>
  <c r="BF3744" i="1" s="1"/>
  <c r="O3744" i="1"/>
  <c r="L3744" i="1"/>
  <c r="BD3743" i="1"/>
  <c r="BA3743" i="1"/>
  <c r="AW3743" i="1"/>
  <c r="AT3743" i="1"/>
  <c r="AP3743" i="1"/>
  <c r="AM3743" i="1"/>
  <c r="AH3743" i="1"/>
  <c r="BJ3743" i="1" s="1"/>
  <c r="AG3743" i="1"/>
  <c r="BI3743" i="1" s="1"/>
  <c r="AE3743" i="1"/>
  <c r="BG3743" i="1" s="1"/>
  <c r="AD3743" i="1"/>
  <c r="BF3743" i="1" s="1"/>
  <c r="O3743" i="1"/>
  <c r="L3743" i="1"/>
  <c r="BD3742" i="1"/>
  <c r="BA3742" i="1"/>
  <c r="AW3742" i="1"/>
  <c r="AT3742" i="1"/>
  <c r="AP3742" i="1"/>
  <c r="AM3742" i="1"/>
  <c r="AH3742" i="1"/>
  <c r="BJ3742" i="1" s="1"/>
  <c r="AG3742" i="1"/>
  <c r="BI3742" i="1" s="1"/>
  <c r="AE3742" i="1"/>
  <c r="BG3742" i="1" s="1"/>
  <c r="AD3742" i="1"/>
  <c r="BF3742" i="1" s="1"/>
  <c r="O3742" i="1"/>
  <c r="L3742" i="1"/>
  <c r="BD3741" i="1"/>
  <c r="BA3741" i="1"/>
  <c r="AW3741" i="1"/>
  <c r="AT3741" i="1"/>
  <c r="AP3741" i="1"/>
  <c r="AM3741" i="1"/>
  <c r="AH3741" i="1"/>
  <c r="BJ3741" i="1" s="1"/>
  <c r="AG3741" i="1"/>
  <c r="BI3741" i="1" s="1"/>
  <c r="AE3741" i="1"/>
  <c r="BG3741" i="1" s="1"/>
  <c r="AD3741" i="1"/>
  <c r="BF3741" i="1" s="1"/>
  <c r="O3741" i="1"/>
  <c r="L3741" i="1"/>
  <c r="BD3740" i="1"/>
  <c r="BA3740" i="1"/>
  <c r="AW3740" i="1"/>
  <c r="AT3740" i="1"/>
  <c r="AP3740" i="1"/>
  <c r="AM3740" i="1"/>
  <c r="AH3740" i="1"/>
  <c r="BJ3740" i="1" s="1"/>
  <c r="AG3740" i="1"/>
  <c r="BI3740" i="1" s="1"/>
  <c r="AE3740" i="1"/>
  <c r="BG3740" i="1" s="1"/>
  <c r="AD3740" i="1"/>
  <c r="BF3740" i="1" s="1"/>
  <c r="O3740" i="1"/>
  <c r="L3740" i="1"/>
  <c r="BD3739" i="1"/>
  <c r="BA3739" i="1"/>
  <c r="AW3739" i="1"/>
  <c r="AT3739" i="1"/>
  <c r="AP3739" i="1"/>
  <c r="AM3739" i="1"/>
  <c r="AH3739" i="1"/>
  <c r="BJ3739" i="1" s="1"/>
  <c r="AG3739" i="1"/>
  <c r="BI3739" i="1" s="1"/>
  <c r="AE3739" i="1"/>
  <c r="BG3739" i="1" s="1"/>
  <c r="AD3739" i="1"/>
  <c r="BF3739" i="1" s="1"/>
  <c r="O3739" i="1"/>
  <c r="L3739" i="1"/>
  <c r="BD3738" i="1"/>
  <c r="BA3738" i="1"/>
  <c r="AW3738" i="1"/>
  <c r="AT3738" i="1"/>
  <c r="AP3738" i="1"/>
  <c r="AM3738" i="1"/>
  <c r="AH3738" i="1"/>
  <c r="BJ3738" i="1" s="1"/>
  <c r="AG3738" i="1"/>
  <c r="BI3738" i="1" s="1"/>
  <c r="AE3738" i="1"/>
  <c r="BG3738" i="1" s="1"/>
  <c r="AD3738" i="1"/>
  <c r="BF3738" i="1" s="1"/>
  <c r="O3738" i="1"/>
  <c r="L3738" i="1"/>
  <c r="BD3737" i="1"/>
  <c r="BA3737" i="1"/>
  <c r="AW3737" i="1"/>
  <c r="AT3737" i="1"/>
  <c r="AP3737" i="1"/>
  <c r="AM3737" i="1"/>
  <c r="AH3737" i="1"/>
  <c r="BJ3737" i="1" s="1"/>
  <c r="AG3737" i="1"/>
  <c r="BI3737" i="1" s="1"/>
  <c r="AE3737" i="1"/>
  <c r="BG3737" i="1" s="1"/>
  <c r="AD3737" i="1"/>
  <c r="BF3737" i="1" s="1"/>
  <c r="O3737" i="1"/>
  <c r="L3737" i="1"/>
  <c r="BD3736" i="1"/>
  <c r="BA3736" i="1"/>
  <c r="AW3736" i="1"/>
  <c r="AT3736" i="1"/>
  <c r="AP3736" i="1"/>
  <c r="AM3736" i="1"/>
  <c r="AH3736" i="1"/>
  <c r="BJ3736" i="1" s="1"/>
  <c r="AG3736" i="1"/>
  <c r="BI3736" i="1" s="1"/>
  <c r="AE3736" i="1"/>
  <c r="BG3736" i="1" s="1"/>
  <c r="AD3736" i="1"/>
  <c r="BF3736" i="1" s="1"/>
  <c r="O3736" i="1"/>
  <c r="L3736" i="1"/>
  <c r="BD3735" i="1"/>
  <c r="BA3735" i="1"/>
  <c r="AW3735" i="1"/>
  <c r="AT3735" i="1"/>
  <c r="AP3735" i="1"/>
  <c r="AM3735" i="1"/>
  <c r="AH3735" i="1"/>
  <c r="BJ3735" i="1" s="1"/>
  <c r="AG3735" i="1"/>
  <c r="BI3735" i="1" s="1"/>
  <c r="AE3735" i="1"/>
  <c r="BG3735" i="1" s="1"/>
  <c r="AD3735" i="1"/>
  <c r="BF3735" i="1" s="1"/>
  <c r="O3735" i="1"/>
  <c r="L3735" i="1"/>
  <c r="BD3734" i="1"/>
  <c r="BA3734" i="1"/>
  <c r="AW3734" i="1"/>
  <c r="AT3734" i="1"/>
  <c r="AP3734" i="1"/>
  <c r="AM3734" i="1"/>
  <c r="AH3734" i="1"/>
  <c r="BJ3734" i="1" s="1"/>
  <c r="AG3734" i="1"/>
  <c r="BI3734" i="1" s="1"/>
  <c r="AE3734" i="1"/>
  <c r="BG3734" i="1" s="1"/>
  <c r="AD3734" i="1"/>
  <c r="BF3734" i="1" s="1"/>
  <c r="O3734" i="1"/>
  <c r="L3734" i="1"/>
  <c r="BD3733" i="1"/>
  <c r="BA3733" i="1"/>
  <c r="AW3733" i="1"/>
  <c r="AT3733" i="1"/>
  <c r="AP3733" i="1"/>
  <c r="AM3733" i="1"/>
  <c r="AH3733" i="1"/>
  <c r="BJ3733" i="1" s="1"/>
  <c r="AG3733" i="1"/>
  <c r="BI3733" i="1" s="1"/>
  <c r="AE3733" i="1"/>
  <c r="BG3733" i="1" s="1"/>
  <c r="AD3733" i="1"/>
  <c r="O3733" i="1"/>
  <c r="L3733" i="1"/>
  <c r="BD3732" i="1"/>
  <c r="BA3732" i="1"/>
  <c r="AW3732" i="1"/>
  <c r="AT3732" i="1"/>
  <c r="AP3732" i="1"/>
  <c r="AM3732" i="1"/>
  <c r="AH3732" i="1"/>
  <c r="BJ3732" i="1" s="1"/>
  <c r="AG3732" i="1"/>
  <c r="BI3732" i="1" s="1"/>
  <c r="AE3732" i="1"/>
  <c r="BG3732" i="1" s="1"/>
  <c r="AD3732" i="1"/>
  <c r="BF3732" i="1" s="1"/>
  <c r="O3732" i="1"/>
  <c r="L3732" i="1"/>
  <c r="BD3731" i="1"/>
  <c r="BA3731" i="1"/>
  <c r="AW3731" i="1"/>
  <c r="AT3731" i="1"/>
  <c r="AP3731" i="1"/>
  <c r="AM3731" i="1"/>
  <c r="AH3731" i="1"/>
  <c r="BJ3731" i="1" s="1"/>
  <c r="AG3731" i="1"/>
  <c r="BI3731" i="1" s="1"/>
  <c r="AE3731" i="1"/>
  <c r="BG3731" i="1" s="1"/>
  <c r="AD3731" i="1"/>
  <c r="BF3731" i="1" s="1"/>
  <c r="O3731" i="1"/>
  <c r="L3731" i="1"/>
  <c r="BD3730" i="1"/>
  <c r="BA3730" i="1"/>
  <c r="AW3730" i="1"/>
  <c r="AT3730" i="1"/>
  <c r="AP3730" i="1"/>
  <c r="AM3730" i="1"/>
  <c r="AH3730" i="1"/>
  <c r="BJ3730" i="1" s="1"/>
  <c r="AG3730" i="1"/>
  <c r="BI3730" i="1" s="1"/>
  <c r="AE3730" i="1"/>
  <c r="BG3730" i="1" s="1"/>
  <c r="AD3730" i="1"/>
  <c r="BF3730" i="1" s="1"/>
  <c r="O3730" i="1"/>
  <c r="L3730" i="1"/>
  <c r="BD3729" i="1"/>
  <c r="BA3729" i="1"/>
  <c r="AW3729" i="1"/>
  <c r="AT3729" i="1"/>
  <c r="AP3729" i="1"/>
  <c r="AM3729" i="1"/>
  <c r="AH3729" i="1"/>
  <c r="BJ3729" i="1" s="1"/>
  <c r="AG3729" i="1"/>
  <c r="BI3729" i="1" s="1"/>
  <c r="AE3729" i="1"/>
  <c r="BG3729" i="1" s="1"/>
  <c r="AD3729" i="1"/>
  <c r="BF3729" i="1" s="1"/>
  <c r="O3729" i="1"/>
  <c r="L3729" i="1"/>
  <c r="BD3728" i="1"/>
  <c r="BA3728" i="1"/>
  <c r="AW3728" i="1"/>
  <c r="AT3728" i="1"/>
  <c r="AP3728" i="1"/>
  <c r="AM3728" i="1"/>
  <c r="AH3728" i="1"/>
  <c r="BJ3728" i="1" s="1"/>
  <c r="AG3728" i="1"/>
  <c r="BI3728" i="1" s="1"/>
  <c r="AE3728" i="1"/>
  <c r="BG3728" i="1" s="1"/>
  <c r="AD3728" i="1"/>
  <c r="BF3728" i="1" s="1"/>
  <c r="O3728" i="1"/>
  <c r="L3728" i="1"/>
  <c r="BD3727" i="1"/>
  <c r="BA3727" i="1"/>
  <c r="AW3727" i="1"/>
  <c r="AT3727" i="1"/>
  <c r="AP3727" i="1"/>
  <c r="AM3727" i="1"/>
  <c r="AH3727" i="1"/>
  <c r="BJ3727" i="1" s="1"/>
  <c r="AG3727" i="1"/>
  <c r="BI3727" i="1" s="1"/>
  <c r="AE3727" i="1"/>
  <c r="BG3727" i="1" s="1"/>
  <c r="AD3727" i="1"/>
  <c r="BF3727" i="1" s="1"/>
  <c r="O3727" i="1"/>
  <c r="L3727" i="1"/>
  <c r="BD3726" i="1"/>
  <c r="BA3726" i="1"/>
  <c r="AW3726" i="1"/>
  <c r="AT3726" i="1"/>
  <c r="AP3726" i="1"/>
  <c r="AM3726" i="1"/>
  <c r="AH3726" i="1"/>
  <c r="BJ3726" i="1" s="1"/>
  <c r="AG3726" i="1"/>
  <c r="BI3726" i="1" s="1"/>
  <c r="AE3726" i="1"/>
  <c r="BG3726" i="1" s="1"/>
  <c r="AD3726" i="1"/>
  <c r="BF3726" i="1" s="1"/>
  <c r="O3726" i="1"/>
  <c r="L3726" i="1"/>
  <c r="BD3725" i="1"/>
  <c r="BA3725" i="1"/>
  <c r="AW3725" i="1"/>
  <c r="AT3725" i="1"/>
  <c r="AP3725" i="1"/>
  <c r="AM3725" i="1"/>
  <c r="AH3725" i="1"/>
  <c r="BJ3725" i="1" s="1"/>
  <c r="AG3725" i="1"/>
  <c r="BI3725" i="1" s="1"/>
  <c r="AE3725" i="1"/>
  <c r="BG3725" i="1" s="1"/>
  <c r="AD3725" i="1"/>
  <c r="BF3725" i="1" s="1"/>
  <c r="O3725" i="1"/>
  <c r="L3725" i="1"/>
  <c r="BD3724" i="1"/>
  <c r="BA3724" i="1"/>
  <c r="AW3724" i="1"/>
  <c r="AT3724" i="1"/>
  <c r="AP3724" i="1"/>
  <c r="AM3724" i="1"/>
  <c r="AH3724" i="1"/>
  <c r="BJ3724" i="1" s="1"/>
  <c r="AG3724" i="1"/>
  <c r="BI3724" i="1" s="1"/>
  <c r="AE3724" i="1"/>
  <c r="BG3724" i="1" s="1"/>
  <c r="AD3724" i="1"/>
  <c r="BF3724" i="1" s="1"/>
  <c r="O3724" i="1"/>
  <c r="L3724" i="1"/>
  <c r="BD3723" i="1"/>
  <c r="BA3723" i="1"/>
  <c r="AW3723" i="1"/>
  <c r="AT3723" i="1"/>
  <c r="AP3723" i="1"/>
  <c r="AM3723" i="1"/>
  <c r="AH3723" i="1"/>
  <c r="BJ3723" i="1" s="1"/>
  <c r="AG3723" i="1"/>
  <c r="BI3723" i="1" s="1"/>
  <c r="AE3723" i="1"/>
  <c r="BG3723" i="1" s="1"/>
  <c r="AD3723" i="1"/>
  <c r="BF3723" i="1" s="1"/>
  <c r="O3723" i="1"/>
  <c r="L3723" i="1"/>
  <c r="BD3722" i="1"/>
  <c r="BA3722" i="1"/>
  <c r="AW3722" i="1"/>
  <c r="AT3722" i="1"/>
  <c r="AP3722" i="1"/>
  <c r="AM3722" i="1"/>
  <c r="AH3722" i="1"/>
  <c r="BJ3722" i="1" s="1"/>
  <c r="AG3722" i="1"/>
  <c r="BI3722" i="1" s="1"/>
  <c r="AE3722" i="1"/>
  <c r="BG3722" i="1" s="1"/>
  <c r="AD3722" i="1"/>
  <c r="BF3722" i="1" s="1"/>
  <c r="O3722" i="1"/>
  <c r="L3722" i="1"/>
  <c r="BD3721" i="1"/>
  <c r="BA3721" i="1"/>
  <c r="AW3721" i="1"/>
  <c r="AT3721" i="1"/>
  <c r="AP3721" i="1"/>
  <c r="AM3721" i="1"/>
  <c r="AH3721" i="1"/>
  <c r="BJ3721" i="1" s="1"/>
  <c r="AG3721" i="1"/>
  <c r="BI3721" i="1" s="1"/>
  <c r="AE3721" i="1"/>
  <c r="BG3721" i="1" s="1"/>
  <c r="AD3721" i="1"/>
  <c r="BF3721" i="1" s="1"/>
  <c r="O3721" i="1"/>
  <c r="L3721" i="1"/>
  <c r="BD3720" i="1"/>
  <c r="BA3720" i="1"/>
  <c r="AW3720" i="1"/>
  <c r="AT3720" i="1"/>
  <c r="AP3720" i="1"/>
  <c r="AM3720" i="1"/>
  <c r="AH3720" i="1"/>
  <c r="BJ3720" i="1" s="1"/>
  <c r="AG3720" i="1"/>
  <c r="BI3720" i="1" s="1"/>
  <c r="AE3720" i="1"/>
  <c r="BG3720" i="1" s="1"/>
  <c r="AD3720" i="1"/>
  <c r="BF3720" i="1" s="1"/>
  <c r="O3720" i="1"/>
  <c r="L3720" i="1"/>
  <c r="BD3719" i="1"/>
  <c r="BA3719" i="1"/>
  <c r="AW3719" i="1"/>
  <c r="AT3719" i="1"/>
  <c r="AP3719" i="1"/>
  <c r="AM3719" i="1"/>
  <c r="AH3719" i="1"/>
  <c r="BJ3719" i="1" s="1"/>
  <c r="AG3719" i="1"/>
  <c r="BI3719" i="1" s="1"/>
  <c r="AE3719" i="1"/>
  <c r="BG3719" i="1" s="1"/>
  <c r="AD3719" i="1"/>
  <c r="BF3719" i="1" s="1"/>
  <c r="O3719" i="1"/>
  <c r="L3719" i="1"/>
  <c r="BD3718" i="1"/>
  <c r="BA3718" i="1"/>
  <c r="AW3718" i="1"/>
  <c r="AT3718" i="1"/>
  <c r="AP3718" i="1"/>
  <c r="AM3718" i="1"/>
  <c r="AH3718" i="1"/>
  <c r="AG3718" i="1"/>
  <c r="AE3718" i="1"/>
  <c r="BG3718" i="1" s="1"/>
  <c r="AD3718" i="1"/>
  <c r="BF3718" i="1" s="1"/>
  <c r="O3718" i="1"/>
  <c r="O3717" i="1" s="1"/>
  <c r="L3718" i="1"/>
  <c r="BC3717" i="1"/>
  <c r="BB3717" i="1"/>
  <c r="AZ3717" i="1"/>
  <c r="AY3717" i="1"/>
  <c r="AV3717" i="1"/>
  <c r="AU3717" i="1"/>
  <c r="AS3717" i="1"/>
  <c r="AR3717" i="1"/>
  <c r="AO3717" i="1"/>
  <c r="AN3717" i="1"/>
  <c r="AL3717" i="1"/>
  <c r="AK3717" i="1"/>
  <c r="V3717" i="1"/>
  <c r="U3717" i="1"/>
  <c r="T3717" i="1"/>
  <c r="S3717" i="1"/>
  <c r="R3717" i="1"/>
  <c r="Q3717" i="1"/>
  <c r="N3717" i="1"/>
  <c r="M3717" i="1"/>
  <c r="K3717" i="1"/>
  <c r="J3717" i="1"/>
  <c r="BD3713" i="1"/>
  <c r="BA3713" i="1"/>
  <c r="AW3713" i="1"/>
  <c r="AW3712" i="1" s="1"/>
  <c r="AW3711" i="1" s="1"/>
  <c r="AT3713" i="1"/>
  <c r="AP3713" i="1"/>
  <c r="AP3712" i="1" s="1"/>
  <c r="AP3711" i="1" s="1"/>
  <c r="AM3713" i="1"/>
  <c r="AH3713" i="1"/>
  <c r="BJ3713" i="1" s="1"/>
  <c r="BJ3712" i="1" s="1"/>
  <c r="BJ3711" i="1" s="1"/>
  <c r="AG3713" i="1"/>
  <c r="BI3713" i="1" s="1"/>
  <c r="AE3713" i="1"/>
  <c r="AD3713" i="1"/>
  <c r="BF3713" i="1" s="1"/>
  <c r="O3713" i="1"/>
  <c r="O3712" i="1" s="1"/>
  <c r="O3711" i="1" s="1"/>
  <c r="L3713" i="1"/>
  <c r="BD3712" i="1"/>
  <c r="BD3711" i="1" s="1"/>
  <c r="BC3712" i="1"/>
  <c r="BC3711" i="1" s="1"/>
  <c r="BB3712" i="1"/>
  <c r="BB3711" i="1" s="1"/>
  <c r="AZ3712" i="1"/>
  <c r="AZ3711" i="1" s="1"/>
  <c r="AY3712" i="1"/>
  <c r="AY3711" i="1" s="1"/>
  <c r="AV3712" i="1"/>
  <c r="AV3711" i="1" s="1"/>
  <c r="AU3712" i="1"/>
  <c r="AU3711" i="1" s="1"/>
  <c r="AS3712" i="1"/>
  <c r="AS3711" i="1" s="1"/>
  <c r="AR3712" i="1"/>
  <c r="AR3711" i="1" s="1"/>
  <c r="AO3712" i="1"/>
  <c r="AO3711" i="1" s="1"/>
  <c r="AN3712" i="1"/>
  <c r="AN3711" i="1" s="1"/>
  <c r="AL3712" i="1"/>
  <c r="AL3711" i="1" s="1"/>
  <c r="AK3712" i="1"/>
  <c r="AK3711" i="1" s="1"/>
  <c r="V3712" i="1"/>
  <c r="V3711" i="1" s="1"/>
  <c r="U3712" i="1"/>
  <c r="U3711" i="1" s="1"/>
  <c r="T3712" i="1"/>
  <c r="T3711" i="1" s="1"/>
  <c r="S3712" i="1"/>
  <c r="S3711" i="1" s="1"/>
  <c r="R3712" i="1"/>
  <c r="R3711" i="1" s="1"/>
  <c r="Q3712" i="1"/>
  <c r="Q3711" i="1" s="1"/>
  <c r="N3712" i="1"/>
  <c r="N3711" i="1" s="1"/>
  <c r="M3712" i="1"/>
  <c r="M3711" i="1" s="1"/>
  <c r="K3712" i="1"/>
  <c r="K3711" i="1" s="1"/>
  <c r="J3712" i="1"/>
  <c r="J3711" i="1" s="1"/>
  <c r="BD3710" i="1"/>
  <c r="BA3710" i="1"/>
  <c r="AW3710" i="1"/>
  <c r="AW3709" i="1" s="1"/>
  <c r="AT3710" i="1"/>
  <c r="AP3710" i="1"/>
  <c r="AP3709" i="1" s="1"/>
  <c r="AM3710" i="1"/>
  <c r="AH3710" i="1"/>
  <c r="BJ3710" i="1" s="1"/>
  <c r="BJ3709" i="1" s="1"/>
  <c r="AG3710" i="1"/>
  <c r="BI3710" i="1" s="1"/>
  <c r="AE3710" i="1"/>
  <c r="BG3710" i="1" s="1"/>
  <c r="BG3709" i="1" s="1"/>
  <c r="AD3710" i="1"/>
  <c r="O3710" i="1"/>
  <c r="O3709" i="1" s="1"/>
  <c r="L3710" i="1"/>
  <c r="BD3709" i="1"/>
  <c r="BC3709" i="1"/>
  <c r="BB3709" i="1"/>
  <c r="AZ3709" i="1"/>
  <c r="AY3709" i="1"/>
  <c r="AV3709" i="1"/>
  <c r="AU3709" i="1"/>
  <c r="AS3709" i="1"/>
  <c r="AR3709" i="1"/>
  <c r="AO3709" i="1"/>
  <c r="AN3709" i="1"/>
  <c r="AL3709" i="1"/>
  <c r="AK3709" i="1"/>
  <c r="V3709" i="1"/>
  <c r="U3709" i="1"/>
  <c r="T3709" i="1"/>
  <c r="S3709" i="1"/>
  <c r="R3709" i="1"/>
  <c r="Q3709" i="1"/>
  <c r="N3709" i="1"/>
  <c r="M3709" i="1"/>
  <c r="K3709" i="1"/>
  <c r="J3709" i="1"/>
  <c r="BD3708" i="1"/>
  <c r="BA3708" i="1"/>
  <c r="BA3707" i="1" s="1"/>
  <c r="AW3708" i="1"/>
  <c r="AW3707" i="1" s="1"/>
  <c r="AT3708" i="1"/>
  <c r="AP3708" i="1"/>
  <c r="AP3707" i="1" s="1"/>
  <c r="AM3708" i="1"/>
  <c r="AH3708" i="1"/>
  <c r="AG3708" i="1"/>
  <c r="BI3708" i="1" s="1"/>
  <c r="AE3708" i="1"/>
  <c r="BG3708" i="1" s="1"/>
  <c r="BG3707" i="1" s="1"/>
  <c r="AD3708" i="1"/>
  <c r="BF3708" i="1" s="1"/>
  <c r="O3708" i="1"/>
  <c r="O3707" i="1" s="1"/>
  <c r="L3708" i="1"/>
  <c r="BD3707" i="1"/>
  <c r="BC3707" i="1"/>
  <c r="BB3707" i="1"/>
  <c r="AZ3707" i="1"/>
  <c r="AY3707" i="1"/>
  <c r="AV3707" i="1"/>
  <c r="AU3707" i="1"/>
  <c r="AS3707" i="1"/>
  <c r="AR3707" i="1"/>
  <c r="AO3707" i="1"/>
  <c r="AN3707" i="1"/>
  <c r="AM3707" i="1"/>
  <c r="AL3707" i="1"/>
  <c r="AK3707" i="1"/>
  <c r="AD3707" i="1"/>
  <c r="V3707" i="1"/>
  <c r="U3707" i="1"/>
  <c r="T3707" i="1"/>
  <c r="S3707" i="1"/>
  <c r="R3707" i="1"/>
  <c r="Q3707" i="1"/>
  <c r="N3707" i="1"/>
  <c r="M3707" i="1"/>
  <c r="K3707" i="1"/>
  <c r="J3707" i="1"/>
  <c r="BD3706" i="1"/>
  <c r="BA3706" i="1"/>
  <c r="AW3706" i="1"/>
  <c r="AW3705" i="1" s="1"/>
  <c r="AT3706" i="1"/>
  <c r="AP3706" i="1"/>
  <c r="AP3705" i="1" s="1"/>
  <c r="AM3706" i="1"/>
  <c r="AH3706" i="1"/>
  <c r="BJ3706" i="1" s="1"/>
  <c r="BJ3705" i="1" s="1"/>
  <c r="AG3706" i="1"/>
  <c r="BI3706" i="1" s="1"/>
  <c r="AE3706" i="1"/>
  <c r="BG3706" i="1" s="1"/>
  <c r="BG3705" i="1" s="1"/>
  <c r="AD3706" i="1"/>
  <c r="O3706" i="1"/>
  <c r="O3705" i="1" s="1"/>
  <c r="L3706" i="1"/>
  <c r="BD3705" i="1"/>
  <c r="BC3705" i="1"/>
  <c r="BB3705" i="1"/>
  <c r="AZ3705" i="1"/>
  <c r="AY3705" i="1"/>
  <c r="AV3705" i="1"/>
  <c r="AU3705" i="1"/>
  <c r="AS3705" i="1"/>
  <c r="AR3705" i="1"/>
  <c r="AO3705" i="1"/>
  <c r="AN3705" i="1"/>
  <c r="AL3705" i="1"/>
  <c r="AK3705" i="1"/>
  <c r="V3705" i="1"/>
  <c r="U3705" i="1"/>
  <c r="T3705" i="1"/>
  <c r="S3705" i="1"/>
  <c r="R3705" i="1"/>
  <c r="Q3705" i="1"/>
  <c r="N3705" i="1"/>
  <c r="M3705" i="1"/>
  <c r="K3705" i="1"/>
  <c r="J3705" i="1"/>
  <c r="BD3704" i="1"/>
  <c r="BA3704" i="1"/>
  <c r="BA3703" i="1" s="1"/>
  <c r="AW3704" i="1"/>
  <c r="AW3703" i="1" s="1"/>
  <c r="AT3704" i="1"/>
  <c r="AP3704" i="1"/>
  <c r="AP3703" i="1" s="1"/>
  <c r="AM3704" i="1"/>
  <c r="AH3704" i="1"/>
  <c r="AG3704" i="1"/>
  <c r="BI3704" i="1" s="1"/>
  <c r="AE3704" i="1"/>
  <c r="AD3704" i="1"/>
  <c r="BF3704" i="1" s="1"/>
  <c r="O3704" i="1"/>
  <c r="O3703" i="1" s="1"/>
  <c r="L3704" i="1"/>
  <c r="BD3703" i="1"/>
  <c r="BC3703" i="1"/>
  <c r="BB3703" i="1"/>
  <c r="AZ3703" i="1"/>
  <c r="AY3703" i="1"/>
  <c r="AV3703" i="1"/>
  <c r="AU3703" i="1"/>
  <c r="AS3703" i="1"/>
  <c r="AR3703" i="1"/>
  <c r="AO3703" i="1"/>
  <c r="AN3703" i="1"/>
  <c r="AM3703" i="1"/>
  <c r="AL3703" i="1"/>
  <c r="AK3703" i="1"/>
  <c r="V3703" i="1"/>
  <c r="U3703" i="1"/>
  <c r="T3703" i="1"/>
  <c r="S3703" i="1"/>
  <c r="R3703" i="1"/>
  <c r="Q3703" i="1"/>
  <c r="N3703" i="1"/>
  <c r="M3703" i="1"/>
  <c r="K3703" i="1"/>
  <c r="J3703" i="1"/>
  <c r="BD3701" i="1"/>
  <c r="BA3701" i="1"/>
  <c r="AW3701" i="1"/>
  <c r="AW3700" i="1" s="1"/>
  <c r="AT3701" i="1"/>
  <c r="AP3701" i="1"/>
  <c r="AP3700" i="1" s="1"/>
  <c r="AM3701" i="1"/>
  <c r="AH3701" i="1"/>
  <c r="BJ3701" i="1" s="1"/>
  <c r="BJ3700" i="1" s="1"/>
  <c r="AG3701" i="1"/>
  <c r="BI3701" i="1" s="1"/>
  <c r="AE3701" i="1"/>
  <c r="BG3701" i="1" s="1"/>
  <c r="BG3700" i="1" s="1"/>
  <c r="AD3701" i="1"/>
  <c r="BF3701" i="1" s="1"/>
  <c r="O3701" i="1"/>
  <c r="O3700" i="1" s="1"/>
  <c r="L3701" i="1"/>
  <c r="L3700" i="1" s="1"/>
  <c r="BD3700" i="1"/>
  <c r="BC3700" i="1"/>
  <c r="BB3700" i="1"/>
  <c r="AZ3700" i="1"/>
  <c r="AY3700" i="1"/>
  <c r="AV3700" i="1"/>
  <c r="AU3700" i="1"/>
  <c r="AT3700" i="1"/>
  <c r="AS3700" i="1"/>
  <c r="AR3700" i="1"/>
  <c r="AO3700" i="1"/>
  <c r="AN3700" i="1"/>
  <c r="AL3700" i="1"/>
  <c r="AK3700" i="1"/>
  <c r="AH3700" i="1"/>
  <c r="AG3700" i="1"/>
  <c r="AE3700" i="1"/>
  <c r="AD3700" i="1"/>
  <c r="V3700" i="1"/>
  <c r="U3700" i="1"/>
  <c r="T3700" i="1"/>
  <c r="S3700" i="1"/>
  <c r="R3700" i="1"/>
  <c r="Q3700" i="1"/>
  <c r="N3700" i="1"/>
  <c r="M3700" i="1"/>
  <c r="K3700" i="1"/>
  <c r="J3700" i="1"/>
  <c r="BD3699" i="1"/>
  <c r="BA3699" i="1"/>
  <c r="AW3699" i="1"/>
  <c r="AT3699" i="1"/>
  <c r="AP3699" i="1"/>
  <c r="AM3699" i="1"/>
  <c r="AH3699" i="1"/>
  <c r="AG3699" i="1"/>
  <c r="BI3699" i="1" s="1"/>
  <c r="AE3699" i="1"/>
  <c r="BG3699" i="1" s="1"/>
  <c r="BG3698" i="1" s="1"/>
  <c r="AD3699" i="1"/>
  <c r="BF3699" i="1" s="1"/>
  <c r="O3699" i="1"/>
  <c r="L3699" i="1"/>
  <c r="BC3698" i="1"/>
  <c r="BB3698" i="1"/>
  <c r="AZ3698" i="1"/>
  <c r="AY3698" i="1"/>
  <c r="AV3698" i="1"/>
  <c r="AU3698" i="1"/>
  <c r="AS3698" i="1"/>
  <c r="AR3698" i="1"/>
  <c r="AO3698" i="1"/>
  <c r="AN3698" i="1"/>
  <c r="AL3698" i="1"/>
  <c r="AK3698" i="1"/>
  <c r="V3698" i="1"/>
  <c r="U3698" i="1"/>
  <c r="T3698" i="1"/>
  <c r="S3698" i="1"/>
  <c r="R3698" i="1"/>
  <c r="Q3698" i="1"/>
  <c r="N3698" i="1"/>
  <c r="M3698" i="1"/>
  <c r="K3698" i="1"/>
  <c r="J3698" i="1"/>
  <c r="BD3697" i="1"/>
  <c r="BA3697" i="1"/>
  <c r="AW3697" i="1"/>
  <c r="AW3696" i="1" s="1"/>
  <c r="AT3697" i="1"/>
  <c r="AP3697" i="1"/>
  <c r="AP3696" i="1" s="1"/>
  <c r="AM3697" i="1"/>
  <c r="AH3697" i="1"/>
  <c r="BJ3697" i="1" s="1"/>
  <c r="BJ3696" i="1" s="1"/>
  <c r="AG3697" i="1"/>
  <c r="BI3697" i="1" s="1"/>
  <c r="AE3697" i="1"/>
  <c r="BG3697" i="1" s="1"/>
  <c r="BG3696" i="1" s="1"/>
  <c r="AD3697" i="1"/>
  <c r="BF3697" i="1" s="1"/>
  <c r="O3697" i="1"/>
  <c r="O3696" i="1" s="1"/>
  <c r="L3697" i="1"/>
  <c r="L3696" i="1" s="1"/>
  <c r="BD3696" i="1"/>
  <c r="BC3696" i="1"/>
  <c r="BB3696" i="1"/>
  <c r="AZ3696" i="1"/>
  <c r="AY3696" i="1"/>
  <c r="AV3696" i="1"/>
  <c r="AU3696" i="1"/>
  <c r="AT3696" i="1"/>
  <c r="AS3696" i="1"/>
  <c r="AR3696" i="1"/>
  <c r="AO3696" i="1"/>
  <c r="AN3696" i="1"/>
  <c r="AL3696" i="1"/>
  <c r="AK3696" i="1"/>
  <c r="AH3696" i="1"/>
  <c r="AG3696" i="1"/>
  <c r="AE3696" i="1"/>
  <c r="AD3696" i="1"/>
  <c r="V3696" i="1"/>
  <c r="U3696" i="1"/>
  <c r="T3696" i="1"/>
  <c r="S3696" i="1"/>
  <c r="R3696" i="1"/>
  <c r="Q3696" i="1"/>
  <c r="N3696" i="1"/>
  <c r="M3696" i="1"/>
  <c r="K3696" i="1"/>
  <c r="J3696" i="1"/>
  <c r="BD3694" i="1"/>
  <c r="BA3694" i="1"/>
  <c r="BA3693" i="1" s="1"/>
  <c r="BA3692" i="1" s="1"/>
  <c r="AW3694" i="1"/>
  <c r="AT3694" i="1"/>
  <c r="AP3694" i="1"/>
  <c r="AP3693" i="1" s="1"/>
  <c r="AP3692" i="1" s="1"/>
  <c r="AM3694" i="1"/>
  <c r="AH3694" i="1"/>
  <c r="AG3694" i="1"/>
  <c r="BI3694" i="1" s="1"/>
  <c r="AE3694" i="1"/>
  <c r="AD3694" i="1"/>
  <c r="BF3694" i="1" s="1"/>
  <c r="O3694" i="1"/>
  <c r="O3693" i="1" s="1"/>
  <c r="O3692" i="1" s="1"/>
  <c r="L3694" i="1"/>
  <c r="BD3693" i="1"/>
  <c r="BD3692" i="1" s="1"/>
  <c r="BC3693" i="1"/>
  <c r="BC3692" i="1" s="1"/>
  <c r="BB3693" i="1"/>
  <c r="BB3692" i="1" s="1"/>
  <c r="AZ3693" i="1"/>
  <c r="AZ3692" i="1" s="1"/>
  <c r="AY3693" i="1"/>
  <c r="AY3692" i="1" s="1"/>
  <c r="AW3693" i="1"/>
  <c r="AW3692" i="1" s="1"/>
  <c r="AV3693" i="1"/>
  <c r="AV3692" i="1" s="1"/>
  <c r="AU3693" i="1"/>
  <c r="AU3692" i="1" s="1"/>
  <c r="AS3693" i="1"/>
  <c r="AS3692" i="1" s="1"/>
  <c r="AR3693" i="1"/>
  <c r="AR3692" i="1" s="1"/>
  <c r="AO3693" i="1"/>
  <c r="AO3692" i="1" s="1"/>
  <c r="AN3693" i="1"/>
  <c r="AN3692" i="1" s="1"/>
  <c r="AM3693" i="1"/>
  <c r="AM3692" i="1" s="1"/>
  <c r="AL3693" i="1"/>
  <c r="AL3692" i="1" s="1"/>
  <c r="AK3693" i="1"/>
  <c r="AK3692" i="1" s="1"/>
  <c r="V3693" i="1"/>
  <c r="V3692" i="1" s="1"/>
  <c r="U3693" i="1"/>
  <c r="U3692" i="1" s="1"/>
  <c r="T3693" i="1"/>
  <c r="T3692" i="1" s="1"/>
  <c r="S3693" i="1"/>
  <c r="S3692" i="1" s="1"/>
  <c r="R3693" i="1"/>
  <c r="R3692" i="1" s="1"/>
  <c r="Q3693" i="1"/>
  <c r="Q3692" i="1" s="1"/>
  <c r="N3693" i="1"/>
  <c r="N3692" i="1" s="1"/>
  <c r="M3693" i="1"/>
  <c r="M3692" i="1" s="1"/>
  <c r="K3693" i="1"/>
  <c r="K3692" i="1" s="1"/>
  <c r="J3693" i="1"/>
  <c r="J3692" i="1" s="1"/>
  <c r="BD3690" i="1"/>
  <c r="BA3690" i="1"/>
  <c r="AW3690" i="1"/>
  <c r="AW3689" i="1" s="1"/>
  <c r="AT3690" i="1"/>
  <c r="AP3690" i="1"/>
  <c r="AP3689" i="1" s="1"/>
  <c r="AM3690" i="1"/>
  <c r="AH3690" i="1"/>
  <c r="BJ3690" i="1" s="1"/>
  <c r="BJ3689" i="1" s="1"/>
  <c r="AG3690" i="1"/>
  <c r="BI3690" i="1" s="1"/>
  <c r="AE3690" i="1"/>
  <c r="BG3690" i="1" s="1"/>
  <c r="BG3689" i="1" s="1"/>
  <c r="AD3690" i="1"/>
  <c r="BF3690" i="1" s="1"/>
  <c r="O3690" i="1"/>
  <c r="O3689" i="1" s="1"/>
  <c r="L3690" i="1"/>
  <c r="L3689" i="1" s="1"/>
  <c r="BD3689" i="1"/>
  <c r="BC3689" i="1"/>
  <c r="BB3689" i="1"/>
  <c r="AZ3689" i="1"/>
  <c r="AY3689" i="1"/>
  <c r="AV3689" i="1"/>
  <c r="AU3689" i="1"/>
  <c r="AT3689" i="1"/>
  <c r="AS3689" i="1"/>
  <c r="AR3689" i="1"/>
  <c r="AO3689" i="1"/>
  <c r="AN3689" i="1"/>
  <c r="AL3689" i="1"/>
  <c r="AK3689" i="1"/>
  <c r="AH3689" i="1"/>
  <c r="AG3689" i="1"/>
  <c r="AE3689" i="1"/>
  <c r="AD3689" i="1"/>
  <c r="V3689" i="1"/>
  <c r="U3689" i="1"/>
  <c r="T3689" i="1"/>
  <c r="S3689" i="1"/>
  <c r="R3689" i="1"/>
  <c r="Q3689" i="1"/>
  <c r="N3689" i="1"/>
  <c r="M3689" i="1"/>
  <c r="K3689" i="1"/>
  <c r="J3689" i="1"/>
  <c r="BD3688" i="1"/>
  <c r="BA3688" i="1"/>
  <c r="BA3687" i="1" s="1"/>
  <c r="AW3688" i="1"/>
  <c r="AW3687" i="1" s="1"/>
  <c r="AT3688" i="1"/>
  <c r="AP3688" i="1"/>
  <c r="AP3687" i="1" s="1"/>
  <c r="AM3688" i="1"/>
  <c r="AM3687" i="1" s="1"/>
  <c r="AH3688" i="1"/>
  <c r="AG3688" i="1"/>
  <c r="BI3688" i="1" s="1"/>
  <c r="AE3688" i="1"/>
  <c r="AD3688" i="1"/>
  <c r="BF3688" i="1" s="1"/>
  <c r="O3688" i="1"/>
  <c r="O3687" i="1" s="1"/>
  <c r="L3688" i="1"/>
  <c r="BD3687" i="1"/>
  <c r="BC3687" i="1"/>
  <c r="BB3687" i="1"/>
  <c r="AZ3687" i="1"/>
  <c r="AY3687" i="1"/>
  <c r="AV3687" i="1"/>
  <c r="AU3687" i="1"/>
  <c r="AS3687" i="1"/>
  <c r="AR3687" i="1"/>
  <c r="AO3687" i="1"/>
  <c r="AN3687" i="1"/>
  <c r="AL3687" i="1"/>
  <c r="AK3687" i="1"/>
  <c r="V3687" i="1"/>
  <c r="U3687" i="1"/>
  <c r="T3687" i="1"/>
  <c r="S3687" i="1"/>
  <c r="R3687" i="1"/>
  <c r="Q3687" i="1"/>
  <c r="N3687" i="1"/>
  <c r="M3687" i="1"/>
  <c r="K3687" i="1"/>
  <c r="J3687" i="1"/>
  <c r="BD3686" i="1"/>
  <c r="BA3686" i="1"/>
  <c r="AW3686" i="1"/>
  <c r="AW3685" i="1" s="1"/>
  <c r="AT3686" i="1"/>
  <c r="AP3686" i="1"/>
  <c r="AP3685" i="1" s="1"/>
  <c r="AM3686" i="1"/>
  <c r="AH3686" i="1"/>
  <c r="BJ3686" i="1" s="1"/>
  <c r="BJ3685" i="1" s="1"/>
  <c r="AG3686" i="1"/>
  <c r="BI3686" i="1" s="1"/>
  <c r="AE3686" i="1"/>
  <c r="BG3686" i="1" s="1"/>
  <c r="BG3685" i="1" s="1"/>
  <c r="AD3686" i="1"/>
  <c r="BF3686" i="1" s="1"/>
  <c r="O3686" i="1"/>
  <c r="O3685" i="1" s="1"/>
  <c r="L3686" i="1"/>
  <c r="L3685" i="1" s="1"/>
  <c r="BD3685" i="1"/>
  <c r="BC3685" i="1"/>
  <c r="BB3685" i="1"/>
  <c r="AZ3685" i="1"/>
  <c r="AY3685" i="1"/>
  <c r="AV3685" i="1"/>
  <c r="AU3685" i="1"/>
  <c r="AT3685" i="1"/>
  <c r="AS3685" i="1"/>
  <c r="AR3685" i="1"/>
  <c r="AO3685" i="1"/>
  <c r="AN3685" i="1"/>
  <c r="AL3685" i="1"/>
  <c r="AK3685" i="1"/>
  <c r="AH3685" i="1"/>
  <c r="AG3685" i="1"/>
  <c r="AE3685" i="1"/>
  <c r="AD3685" i="1"/>
  <c r="V3685" i="1"/>
  <c r="U3685" i="1"/>
  <c r="T3685" i="1"/>
  <c r="S3685" i="1"/>
  <c r="R3685" i="1"/>
  <c r="Q3685" i="1"/>
  <c r="N3685" i="1"/>
  <c r="M3685" i="1"/>
  <c r="K3685" i="1"/>
  <c r="J3685" i="1"/>
  <c r="BD3684" i="1"/>
  <c r="BA3684" i="1"/>
  <c r="AW3684" i="1"/>
  <c r="AT3684" i="1"/>
  <c r="AP3684" i="1"/>
  <c r="AM3684" i="1"/>
  <c r="AH3684" i="1"/>
  <c r="BJ3684" i="1" s="1"/>
  <c r="AG3684" i="1"/>
  <c r="BI3684" i="1" s="1"/>
  <c r="AE3684" i="1"/>
  <c r="BG3684" i="1" s="1"/>
  <c r="AD3684" i="1"/>
  <c r="BF3684" i="1" s="1"/>
  <c r="O3684" i="1"/>
  <c r="L3684" i="1"/>
  <c r="BD3683" i="1"/>
  <c r="BA3683" i="1"/>
  <c r="AW3683" i="1"/>
  <c r="AW3682" i="1" s="1"/>
  <c r="AT3683" i="1"/>
  <c r="AT3682" i="1" s="1"/>
  <c r="AP3683" i="1"/>
  <c r="AM3683" i="1"/>
  <c r="BJ3683" i="1"/>
  <c r="BJ3682" i="1" s="1"/>
  <c r="BI3683" i="1"/>
  <c r="BI3682" i="1" s="1"/>
  <c r="AE3683" i="1"/>
  <c r="BG3683" i="1" s="1"/>
  <c r="AD3683" i="1"/>
  <c r="BF3683" i="1" s="1"/>
  <c r="O3683" i="1"/>
  <c r="O3682" i="1" s="1"/>
  <c r="L3683" i="1"/>
  <c r="L3682" i="1" s="1"/>
  <c r="BC3682" i="1"/>
  <c r="BB3682" i="1"/>
  <c r="AZ3682" i="1"/>
  <c r="AY3682" i="1"/>
  <c r="AV3682" i="1"/>
  <c r="AU3682" i="1"/>
  <c r="AS3682" i="1"/>
  <c r="AR3682" i="1"/>
  <c r="AO3682" i="1"/>
  <c r="AN3682" i="1"/>
  <c r="AL3682" i="1"/>
  <c r="AK3682" i="1"/>
  <c r="V3682" i="1"/>
  <c r="U3682" i="1"/>
  <c r="T3682" i="1"/>
  <c r="S3682" i="1"/>
  <c r="R3682" i="1"/>
  <c r="Q3682" i="1"/>
  <c r="N3682" i="1"/>
  <c r="M3682" i="1"/>
  <c r="K3682" i="1"/>
  <c r="J3682" i="1"/>
  <c r="BD3681" i="1"/>
  <c r="BA3681" i="1"/>
  <c r="AW3681" i="1"/>
  <c r="AT3681" i="1"/>
  <c r="AP3681" i="1"/>
  <c r="AM3681" i="1"/>
  <c r="AH3681" i="1"/>
  <c r="BJ3681" i="1" s="1"/>
  <c r="AG3681" i="1"/>
  <c r="BI3681" i="1" s="1"/>
  <c r="AE3681" i="1"/>
  <c r="BG3681" i="1" s="1"/>
  <c r="AD3681" i="1"/>
  <c r="BF3681" i="1" s="1"/>
  <c r="O3681" i="1"/>
  <c r="L3681" i="1"/>
  <c r="BD3680" i="1"/>
  <c r="BA3680" i="1"/>
  <c r="AW3680" i="1"/>
  <c r="AW3679" i="1" s="1"/>
  <c r="AT3680" i="1"/>
  <c r="AP3680" i="1"/>
  <c r="AM3680" i="1"/>
  <c r="BJ3680" i="1"/>
  <c r="BJ3679" i="1" s="1"/>
  <c r="BJ3678" i="1" s="1"/>
  <c r="BI3680" i="1"/>
  <c r="BI3679" i="1" s="1"/>
  <c r="BI3678" i="1" s="1"/>
  <c r="AE3680" i="1"/>
  <c r="BG3680" i="1" s="1"/>
  <c r="AD3680" i="1"/>
  <c r="O3680" i="1"/>
  <c r="O3679" i="1" s="1"/>
  <c r="L3680" i="1"/>
  <c r="L3679" i="1" s="1"/>
  <c r="BC3679" i="1"/>
  <c r="BB3679" i="1"/>
  <c r="AZ3679" i="1"/>
  <c r="AY3679" i="1"/>
  <c r="AV3679" i="1"/>
  <c r="AU3679" i="1"/>
  <c r="AT3679" i="1"/>
  <c r="AS3679" i="1"/>
  <c r="AR3679" i="1"/>
  <c r="AO3679" i="1"/>
  <c r="AN3679" i="1"/>
  <c r="AL3679" i="1"/>
  <c r="AK3679" i="1"/>
  <c r="V3679" i="1"/>
  <c r="U3679" i="1"/>
  <c r="T3679" i="1"/>
  <c r="S3679" i="1"/>
  <c r="R3679" i="1"/>
  <c r="Q3679" i="1"/>
  <c r="N3679" i="1"/>
  <c r="M3679" i="1"/>
  <c r="K3679" i="1"/>
  <c r="J3679" i="1"/>
  <c r="BD3677" i="1"/>
  <c r="BA3677" i="1"/>
  <c r="AW3677" i="1"/>
  <c r="AT3677" i="1"/>
  <c r="AP3677" i="1"/>
  <c r="AM3677" i="1"/>
  <c r="BJ3677" i="1"/>
  <c r="BI3677" i="1"/>
  <c r="AE3677" i="1"/>
  <c r="BG3677" i="1" s="1"/>
  <c r="AD3677" i="1"/>
  <c r="BF3677" i="1" s="1"/>
  <c r="O3677" i="1"/>
  <c r="L3677" i="1"/>
  <c r="BD3676" i="1"/>
  <c r="BA3676" i="1"/>
  <c r="AW3676" i="1"/>
  <c r="AT3676" i="1"/>
  <c r="AP3676" i="1"/>
  <c r="AM3676" i="1"/>
  <c r="BJ3676" i="1"/>
  <c r="BI3676" i="1"/>
  <c r="AE3676" i="1"/>
  <c r="BG3676" i="1" s="1"/>
  <c r="AD3676" i="1"/>
  <c r="BF3676" i="1" s="1"/>
  <c r="O3676" i="1"/>
  <c r="L3676" i="1"/>
  <c r="BD3675" i="1"/>
  <c r="BD3674" i="1" s="1"/>
  <c r="BA3675" i="1"/>
  <c r="BA3674" i="1" s="1"/>
  <c r="AW3675" i="1"/>
  <c r="AW3674" i="1" s="1"/>
  <c r="AT3675" i="1"/>
  <c r="AP3675" i="1"/>
  <c r="AP3674" i="1" s="1"/>
  <c r="AM3675" i="1"/>
  <c r="AM3674" i="1" s="1"/>
  <c r="BI3675" i="1"/>
  <c r="AE3675" i="1"/>
  <c r="AD3675" i="1"/>
  <c r="BF3675" i="1" s="1"/>
  <c r="O3675" i="1"/>
  <c r="L3675" i="1"/>
  <c r="BC3674" i="1"/>
  <c r="BB3674" i="1"/>
  <c r="AZ3674" i="1"/>
  <c r="AY3674" i="1"/>
  <c r="AV3674" i="1"/>
  <c r="AU3674" i="1"/>
  <c r="AS3674" i="1"/>
  <c r="AR3674" i="1"/>
  <c r="AO3674" i="1"/>
  <c r="AN3674" i="1"/>
  <c r="AL3674" i="1"/>
  <c r="AK3674" i="1"/>
  <c r="V3674" i="1"/>
  <c r="U3674" i="1"/>
  <c r="T3674" i="1"/>
  <c r="S3674" i="1"/>
  <c r="R3674" i="1"/>
  <c r="Q3674" i="1"/>
  <c r="N3674" i="1"/>
  <c r="M3674" i="1"/>
  <c r="K3674" i="1"/>
  <c r="J3674" i="1"/>
  <c r="BD3673" i="1"/>
  <c r="BA3673" i="1"/>
  <c r="AW3673" i="1"/>
  <c r="AT3673" i="1"/>
  <c r="AP3673" i="1"/>
  <c r="AM3673" i="1"/>
  <c r="BJ3673" i="1"/>
  <c r="BI3673" i="1"/>
  <c r="AE3673" i="1"/>
  <c r="BG3673" i="1" s="1"/>
  <c r="AD3673" i="1"/>
  <c r="BF3673" i="1" s="1"/>
  <c r="O3673" i="1"/>
  <c r="L3673" i="1"/>
  <c r="BD3672" i="1"/>
  <c r="BA3672" i="1"/>
  <c r="AW3672" i="1"/>
  <c r="AT3672" i="1"/>
  <c r="AP3672" i="1"/>
  <c r="AM3672" i="1"/>
  <c r="BJ3672" i="1"/>
  <c r="BI3672" i="1"/>
  <c r="AE3672" i="1"/>
  <c r="BG3672" i="1" s="1"/>
  <c r="AD3672" i="1"/>
  <c r="BF3672" i="1" s="1"/>
  <c r="O3672" i="1"/>
  <c r="L3672" i="1"/>
  <c r="BD3671" i="1"/>
  <c r="BA3671" i="1"/>
  <c r="AW3671" i="1"/>
  <c r="AW3670" i="1" s="1"/>
  <c r="AT3671" i="1"/>
  <c r="AP3671" i="1"/>
  <c r="AP3670" i="1" s="1"/>
  <c r="AM3671" i="1"/>
  <c r="BJ3671" i="1"/>
  <c r="BJ3670" i="1" s="1"/>
  <c r="BI3671" i="1"/>
  <c r="AE3671" i="1"/>
  <c r="BG3671" i="1" s="1"/>
  <c r="BG3670" i="1" s="1"/>
  <c r="AD3671" i="1"/>
  <c r="O3671" i="1"/>
  <c r="O3670" i="1" s="1"/>
  <c r="L3671" i="1"/>
  <c r="BD3670" i="1"/>
  <c r="BC3670" i="1"/>
  <c r="BB3670" i="1"/>
  <c r="AZ3670" i="1"/>
  <c r="AY3670" i="1"/>
  <c r="AV3670" i="1"/>
  <c r="AU3670" i="1"/>
  <c r="AS3670" i="1"/>
  <c r="AR3670" i="1"/>
  <c r="AO3670" i="1"/>
  <c r="AN3670" i="1"/>
  <c r="AL3670" i="1"/>
  <c r="AK3670" i="1"/>
  <c r="V3670" i="1"/>
  <c r="U3670" i="1"/>
  <c r="T3670" i="1"/>
  <c r="S3670" i="1"/>
  <c r="R3670" i="1"/>
  <c r="Q3670" i="1"/>
  <c r="N3670" i="1"/>
  <c r="M3670" i="1"/>
  <c r="K3670" i="1"/>
  <c r="J3670" i="1"/>
  <c r="BD3668" i="1"/>
  <c r="BA3668" i="1"/>
  <c r="BA3667" i="1" s="1"/>
  <c r="AW3668" i="1"/>
  <c r="AW3667" i="1" s="1"/>
  <c r="AT3668" i="1"/>
  <c r="AP3668" i="1"/>
  <c r="AP3667" i="1" s="1"/>
  <c r="AM3668" i="1"/>
  <c r="AM3667" i="1" s="1"/>
  <c r="AH3668" i="1"/>
  <c r="AG3668" i="1"/>
  <c r="BI3668" i="1" s="1"/>
  <c r="AE3668" i="1"/>
  <c r="AD3668" i="1"/>
  <c r="BF3668" i="1" s="1"/>
  <c r="O3668" i="1"/>
  <c r="O3667" i="1" s="1"/>
  <c r="L3668" i="1"/>
  <c r="BD3667" i="1"/>
  <c r="BC3667" i="1"/>
  <c r="BB3667" i="1"/>
  <c r="AZ3667" i="1"/>
  <c r="AY3667" i="1"/>
  <c r="AV3667" i="1"/>
  <c r="AU3667" i="1"/>
  <c r="AS3667" i="1"/>
  <c r="AR3667" i="1"/>
  <c r="AO3667" i="1"/>
  <c r="AN3667" i="1"/>
  <c r="AL3667" i="1"/>
  <c r="AK3667" i="1"/>
  <c r="V3667" i="1"/>
  <c r="U3667" i="1"/>
  <c r="T3667" i="1"/>
  <c r="S3667" i="1"/>
  <c r="R3667" i="1"/>
  <c r="Q3667" i="1"/>
  <c r="N3667" i="1"/>
  <c r="M3667" i="1"/>
  <c r="K3667" i="1"/>
  <c r="J3667" i="1"/>
  <c r="BD3666" i="1"/>
  <c r="BA3666" i="1"/>
  <c r="AW3666" i="1"/>
  <c r="AW3665" i="1" s="1"/>
  <c r="AT3666" i="1"/>
  <c r="AP3666" i="1"/>
  <c r="AP3665" i="1" s="1"/>
  <c r="AM3666" i="1"/>
  <c r="AH3666" i="1"/>
  <c r="BJ3666" i="1" s="1"/>
  <c r="BJ3665" i="1" s="1"/>
  <c r="AG3666" i="1"/>
  <c r="BI3666" i="1" s="1"/>
  <c r="AE3666" i="1"/>
  <c r="BG3666" i="1" s="1"/>
  <c r="BG3665" i="1" s="1"/>
  <c r="AD3666" i="1"/>
  <c r="BF3666" i="1" s="1"/>
  <c r="O3666" i="1"/>
  <c r="L3666" i="1"/>
  <c r="L3665" i="1" s="1"/>
  <c r="BD3665" i="1"/>
  <c r="BC3665" i="1"/>
  <c r="BB3665" i="1"/>
  <c r="AZ3665" i="1"/>
  <c r="AY3665" i="1"/>
  <c r="AV3665" i="1"/>
  <c r="AU3665" i="1"/>
  <c r="AT3665" i="1"/>
  <c r="AS3665" i="1"/>
  <c r="AR3665" i="1"/>
  <c r="AO3665" i="1"/>
  <c r="AN3665" i="1"/>
  <c r="AL3665" i="1"/>
  <c r="AK3665" i="1"/>
  <c r="AH3665" i="1"/>
  <c r="AG3665" i="1"/>
  <c r="AE3665" i="1"/>
  <c r="AD3665" i="1"/>
  <c r="V3665" i="1"/>
  <c r="U3665" i="1"/>
  <c r="T3665" i="1"/>
  <c r="S3665" i="1"/>
  <c r="R3665" i="1"/>
  <c r="Q3665" i="1"/>
  <c r="O3665" i="1"/>
  <c r="N3665" i="1"/>
  <c r="M3665" i="1"/>
  <c r="K3665" i="1"/>
  <c r="J3665" i="1"/>
  <c r="BD3664" i="1"/>
  <c r="BA3664" i="1"/>
  <c r="BA3663" i="1" s="1"/>
  <c r="AW3664" i="1"/>
  <c r="AW3663" i="1" s="1"/>
  <c r="AT3664" i="1"/>
  <c r="AP3664" i="1"/>
  <c r="AP3663" i="1" s="1"/>
  <c r="AM3664" i="1"/>
  <c r="AM3663" i="1" s="1"/>
  <c r="AH3664" i="1"/>
  <c r="AG3664" i="1"/>
  <c r="AE3664" i="1"/>
  <c r="AD3664" i="1"/>
  <c r="BF3664" i="1" s="1"/>
  <c r="O3664" i="1"/>
  <c r="O3663" i="1" s="1"/>
  <c r="L3664" i="1"/>
  <c r="BD3663" i="1"/>
  <c r="BC3663" i="1"/>
  <c r="BB3663" i="1"/>
  <c r="AZ3663" i="1"/>
  <c r="AY3663" i="1"/>
  <c r="AV3663" i="1"/>
  <c r="AU3663" i="1"/>
  <c r="AS3663" i="1"/>
  <c r="AR3663" i="1"/>
  <c r="AO3663" i="1"/>
  <c r="AN3663" i="1"/>
  <c r="AL3663" i="1"/>
  <c r="AK3663" i="1"/>
  <c r="V3663" i="1"/>
  <c r="U3663" i="1"/>
  <c r="T3663" i="1"/>
  <c r="S3663" i="1"/>
  <c r="R3663" i="1"/>
  <c r="Q3663" i="1"/>
  <c r="N3663" i="1"/>
  <c r="M3663" i="1"/>
  <c r="K3663" i="1"/>
  <c r="J3663" i="1"/>
  <c r="BD3662" i="1"/>
  <c r="BA3662" i="1"/>
  <c r="AW3662" i="1"/>
  <c r="AT3662" i="1"/>
  <c r="AP3662" i="1"/>
  <c r="AM3662" i="1"/>
  <c r="AH3662" i="1"/>
  <c r="BJ3662" i="1" s="1"/>
  <c r="AG3662" i="1"/>
  <c r="BI3662" i="1" s="1"/>
  <c r="AE3662" i="1"/>
  <c r="BG3662" i="1" s="1"/>
  <c r="AD3662" i="1"/>
  <c r="BF3662" i="1" s="1"/>
  <c r="O3662" i="1"/>
  <c r="L3662" i="1"/>
  <c r="BD3661" i="1"/>
  <c r="BA3661" i="1"/>
  <c r="AW3661" i="1"/>
  <c r="AT3661" i="1"/>
  <c r="AP3661" i="1"/>
  <c r="AM3661" i="1"/>
  <c r="BJ3661" i="1"/>
  <c r="BI3661" i="1"/>
  <c r="AE3661" i="1"/>
  <c r="BG3661" i="1" s="1"/>
  <c r="AD3661" i="1"/>
  <c r="BF3661" i="1" s="1"/>
  <c r="O3661" i="1"/>
  <c r="L3661" i="1"/>
  <c r="BD3660" i="1"/>
  <c r="BA3660" i="1"/>
  <c r="AW3660" i="1"/>
  <c r="AT3660" i="1"/>
  <c r="AP3660" i="1"/>
  <c r="AM3660" i="1"/>
  <c r="BJ3660" i="1"/>
  <c r="BI3660" i="1"/>
  <c r="AE3660" i="1"/>
  <c r="BG3660" i="1" s="1"/>
  <c r="AD3660" i="1"/>
  <c r="BF3660" i="1" s="1"/>
  <c r="O3660" i="1"/>
  <c r="L3660" i="1"/>
  <c r="BD3659" i="1"/>
  <c r="BA3659" i="1"/>
  <c r="BA3658" i="1" s="1"/>
  <c r="AW3659" i="1"/>
  <c r="AT3659" i="1"/>
  <c r="AT3658" i="1" s="1"/>
  <c r="AP3659" i="1"/>
  <c r="AP3658" i="1" s="1"/>
  <c r="AM3659" i="1"/>
  <c r="BJ3659" i="1"/>
  <c r="BJ3658" i="1" s="1"/>
  <c r="BJ3657" i="1" s="1"/>
  <c r="BI3659" i="1"/>
  <c r="BI3658" i="1" s="1"/>
  <c r="BI3657" i="1" s="1"/>
  <c r="AE3659" i="1"/>
  <c r="BG3659" i="1" s="1"/>
  <c r="BG3658" i="1" s="1"/>
  <c r="AD3659" i="1"/>
  <c r="BF3659" i="1" s="1"/>
  <c r="O3659" i="1"/>
  <c r="O3658" i="1" s="1"/>
  <c r="L3659" i="1"/>
  <c r="L3658" i="1" s="1"/>
  <c r="BD3658" i="1"/>
  <c r="BC3658" i="1"/>
  <c r="BB3658" i="1"/>
  <c r="AZ3658" i="1"/>
  <c r="AY3658" i="1"/>
  <c r="AW3658" i="1"/>
  <c r="AV3658" i="1"/>
  <c r="AU3658" i="1"/>
  <c r="AS3658" i="1"/>
  <c r="AR3658" i="1"/>
  <c r="AO3658" i="1"/>
  <c r="AN3658" i="1"/>
  <c r="AM3658" i="1"/>
  <c r="AL3658" i="1"/>
  <c r="AK3658" i="1"/>
  <c r="V3658" i="1"/>
  <c r="U3658" i="1"/>
  <c r="T3658" i="1"/>
  <c r="S3658" i="1"/>
  <c r="R3658" i="1"/>
  <c r="Q3658" i="1"/>
  <c r="N3658" i="1"/>
  <c r="M3658" i="1"/>
  <c r="K3658" i="1"/>
  <c r="J3658" i="1"/>
  <c r="BD3656" i="1"/>
  <c r="BA3656" i="1"/>
  <c r="BA3655" i="1" s="1"/>
  <c r="BA3654" i="1" s="1"/>
  <c r="AW3656" i="1"/>
  <c r="AW3655" i="1" s="1"/>
  <c r="AW3654" i="1" s="1"/>
  <c r="AT3656" i="1"/>
  <c r="AP3656" i="1"/>
  <c r="AP3655" i="1" s="1"/>
  <c r="AM3656" i="1"/>
  <c r="AM3655" i="1" s="1"/>
  <c r="AM3654" i="1" s="1"/>
  <c r="AH3656" i="1"/>
  <c r="AG3656" i="1"/>
  <c r="BI3656" i="1" s="1"/>
  <c r="AE3656" i="1"/>
  <c r="AD3656" i="1"/>
  <c r="O3656" i="1"/>
  <c r="O3655" i="1" s="1"/>
  <c r="O3654" i="1" s="1"/>
  <c r="L3656" i="1"/>
  <c r="L3655" i="1" s="1"/>
  <c r="L3654" i="1" s="1"/>
  <c r="BD3655" i="1"/>
  <c r="BD3654" i="1" s="1"/>
  <c r="BC3655" i="1"/>
  <c r="BC3654" i="1" s="1"/>
  <c r="BB3655" i="1"/>
  <c r="BB3654" i="1" s="1"/>
  <c r="AZ3655" i="1"/>
  <c r="AZ3654" i="1" s="1"/>
  <c r="AY3655" i="1"/>
  <c r="AY3654" i="1" s="1"/>
  <c r="AV3655" i="1"/>
  <c r="AV3654" i="1" s="1"/>
  <c r="AU3655" i="1"/>
  <c r="AU3654" i="1" s="1"/>
  <c r="AT3655" i="1"/>
  <c r="AT3654" i="1" s="1"/>
  <c r="AS3655" i="1"/>
  <c r="AS3654" i="1" s="1"/>
  <c r="AR3655" i="1"/>
  <c r="AR3654" i="1" s="1"/>
  <c r="AO3655" i="1"/>
  <c r="AO3654" i="1" s="1"/>
  <c r="AN3655" i="1"/>
  <c r="AN3654" i="1" s="1"/>
  <c r="AL3655" i="1"/>
  <c r="AL3654" i="1" s="1"/>
  <c r="AK3655" i="1"/>
  <c r="AK3654" i="1" s="1"/>
  <c r="V3655" i="1"/>
  <c r="V3654" i="1" s="1"/>
  <c r="U3655" i="1"/>
  <c r="U3654" i="1" s="1"/>
  <c r="T3655" i="1"/>
  <c r="T3654" i="1" s="1"/>
  <c r="S3655" i="1"/>
  <c r="S3654" i="1" s="1"/>
  <c r="R3655" i="1"/>
  <c r="R3654" i="1" s="1"/>
  <c r="Q3655" i="1"/>
  <c r="Q3654" i="1" s="1"/>
  <c r="N3655" i="1"/>
  <c r="N3654" i="1" s="1"/>
  <c r="M3655" i="1"/>
  <c r="M3654" i="1" s="1"/>
  <c r="K3655" i="1"/>
  <c r="K3654" i="1" s="1"/>
  <c r="J3655" i="1"/>
  <c r="J3654" i="1" s="1"/>
  <c r="AP3654" i="1"/>
  <c r="BD3653" i="1"/>
  <c r="BD3652" i="1" s="1"/>
  <c r="BA3653" i="1"/>
  <c r="BA3652" i="1" s="1"/>
  <c r="AW3653" i="1"/>
  <c r="AW3652" i="1" s="1"/>
  <c r="AT3653" i="1"/>
  <c r="AT3652" i="1" s="1"/>
  <c r="AP3653" i="1"/>
  <c r="AP3652" i="1" s="1"/>
  <c r="AM3653" i="1"/>
  <c r="AM3652" i="1" s="1"/>
  <c r="BI3653" i="1"/>
  <c r="AE3653" i="1"/>
  <c r="BG3653" i="1" s="1"/>
  <c r="BG3652" i="1" s="1"/>
  <c r="AD3653" i="1"/>
  <c r="BF3653" i="1" s="1"/>
  <c r="O3653" i="1"/>
  <c r="O3652" i="1" s="1"/>
  <c r="L3653" i="1"/>
  <c r="L3652" i="1" s="1"/>
  <c r="BC3652" i="1"/>
  <c r="BB3652" i="1"/>
  <c r="AZ3652" i="1"/>
  <c r="AY3652" i="1"/>
  <c r="AV3652" i="1"/>
  <c r="AU3652" i="1"/>
  <c r="AS3652" i="1"/>
  <c r="AR3652" i="1"/>
  <c r="AO3652" i="1"/>
  <c r="AN3652" i="1"/>
  <c r="AL3652" i="1"/>
  <c r="AK3652" i="1"/>
  <c r="AG3652" i="1"/>
  <c r="V3652" i="1"/>
  <c r="U3652" i="1"/>
  <c r="T3652" i="1"/>
  <c r="S3652" i="1"/>
  <c r="R3652" i="1"/>
  <c r="Q3652" i="1"/>
  <c r="N3652" i="1"/>
  <c r="M3652" i="1"/>
  <c r="K3652" i="1"/>
  <c r="J3652" i="1"/>
  <c r="BD3651" i="1"/>
  <c r="BD3650" i="1" s="1"/>
  <c r="BA3651" i="1"/>
  <c r="BA3650" i="1" s="1"/>
  <c r="AW3651" i="1"/>
  <c r="AW3650" i="1" s="1"/>
  <c r="AT3651" i="1"/>
  <c r="AT3650" i="1" s="1"/>
  <c r="AP3651" i="1"/>
  <c r="AP3650" i="1" s="1"/>
  <c r="AM3651" i="1"/>
  <c r="AM3650" i="1" s="1"/>
  <c r="BI3651" i="1"/>
  <c r="AE3651" i="1"/>
  <c r="BG3651" i="1" s="1"/>
  <c r="BG3650" i="1" s="1"/>
  <c r="AD3651" i="1"/>
  <c r="BF3651" i="1" s="1"/>
  <c r="O3651" i="1"/>
  <c r="O3650" i="1" s="1"/>
  <c r="L3651" i="1"/>
  <c r="L3650" i="1" s="1"/>
  <c r="BC3650" i="1"/>
  <c r="BB3650" i="1"/>
  <c r="AZ3650" i="1"/>
  <c r="AY3650" i="1"/>
  <c r="AV3650" i="1"/>
  <c r="AU3650" i="1"/>
  <c r="AS3650" i="1"/>
  <c r="AR3650" i="1"/>
  <c r="AO3650" i="1"/>
  <c r="AN3650" i="1"/>
  <c r="AL3650" i="1"/>
  <c r="AK3650" i="1"/>
  <c r="V3650" i="1"/>
  <c r="U3650" i="1"/>
  <c r="T3650" i="1"/>
  <c r="S3650" i="1"/>
  <c r="R3650" i="1"/>
  <c r="Q3650" i="1"/>
  <c r="N3650" i="1"/>
  <c r="M3650" i="1"/>
  <c r="K3650" i="1"/>
  <c r="J3650" i="1"/>
  <c r="BD3649" i="1"/>
  <c r="BA3649" i="1"/>
  <c r="BA3648" i="1" s="1"/>
  <c r="AW3649" i="1"/>
  <c r="AW3648" i="1" s="1"/>
  <c r="AT3649" i="1"/>
  <c r="AT3648" i="1" s="1"/>
  <c r="AP3649" i="1"/>
  <c r="AP3648" i="1" s="1"/>
  <c r="AM3649" i="1"/>
  <c r="AH3649" i="1"/>
  <c r="BJ3649" i="1" s="1"/>
  <c r="BJ3648" i="1" s="1"/>
  <c r="AG3649" i="1"/>
  <c r="BI3649" i="1" s="1"/>
  <c r="AE3649" i="1"/>
  <c r="BG3649" i="1" s="1"/>
  <c r="BG3648" i="1" s="1"/>
  <c r="AD3649" i="1"/>
  <c r="O3649" i="1"/>
  <c r="O3648" i="1" s="1"/>
  <c r="L3649" i="1"/>
  <c r="L3648" i="1" s="1"/>
  <c r="BD3648" i="1"/>
  <c r="BC3648" i="1"/>
  <c r="BB3648" i="1"/>
  <c r="AZ3648" i="1"/>
  <c r="AY3648" i="1"/>
  <c r="AV3648" i="1"/>
  <c r="AU3648" i="1"/>
  <c r="AS3648" i="1"/>
  <c r="AR3648" i="1"/>
  <c r="AO3648" i="1"/>
  <c r="AN3648" i="1"/>
  <c r="AL3648" i="1"/>
  <c r="AK3648" i="1"/>
  <c r="V3648" i="1"/>
  <c r="U3648" i="1"/>
  <c r="T3648" i="1"/>
  <c r="S3648" i="1"/>
  <c r="R3648" i="1"/>
  <c r="Q3648" i="1"/>
  <c r="N3648" i="1"/>
  <c r="M3648" i="1"/>
  <c r="K3648" i="1"/>
  <c r="J3648" i="1"/>
  <c r="BD3647" i="1"/>
  <c r="BA3647" i="1"/>
  <c r="AW3647" i="1"/>
  <c r="AW3646" i="1" s="1"/>
  <c r="AT3647" i="1"/>
  <c r="AT3646" i="1" s="1"/>
  <c r="AP3647" i="1"/>
  <c r="AP3646" i="1" s="1"/>
  <c r="AM3647" i="1"/>
  <c r="BJ3647" i="1"/>
  <c r="BJ3646" i="1" s="1"/>
  <c r="BI3647" i="1"/>
  <c r="AE3647" i="1"/>
  <c r="AD3647" i="1"/>
  <c r="BF3647" i="1" s="1"/>
  <c r="O3647" i="1"/>
  <c r="O3646" i="1" s="1"/>
  <c r="L3647" i="1"/>
  <c r="L3646" i="1" s="1"/>
  <c r="BD3646" i="1"/>
  <c r="BC3646" i="1"/>
  <c r="BB3646" i="1"/>
  <c r="AZ3646" i="1"/>
  <c r="AY3646" i="1"/>
  <c r="AV3646" i="1"/>
  <c r="AU3646" i="1"/>
  <c r="AS3646" i="1"/>
  <c r="AR3646" i="1"/>
  <c r="AO3646" i="1"/>
  <c r="AN3646" i="1"/>
  <c r="AL3646" i="1"/>
  <c r="AK3646" i="1"/>
  <c r="V3646" i="1"/>
  <c r="U3646" i="1"/>
  <c r="T3646" i="1"/>
  <c r="S3646" i="1"/>
  <c r="R3646" i="1"/>
  <c r="Q3646" i="1"/>
  <c r="N3646" i="1"/>
  <c r="M3646" i="1"/>
  <c r="K3646" i="1"/>
  <c r="J3646" i="1"/>
  <c r="BD3644" i="1"/>
  <c r="BA3644" i="1"/>
  <c r="AW3644" i="1"/>
  <c r="AW3643" i="1" s="1"/>
  <c r="AW3642" i="1" s="1"/>
  <c r="AT3644" i="1"/>
  <c r="AP3644" i="1"/>
  <c r="AP3643" i="1" s="1"/>
  <c r="AP3642" i="1" s="1"/>
  <c r="AM3644" i="1"/>
  <c r="AH3644" i="1"/>
  <c r="BJ3644" i="1" s="1"/>
  <c r="BJ3643" i="1" s="1"/>
  <c r="BJ3642" i="1" s="1"/>
  <c r="AG3644" i="1"/>
  <c r="AE3644" i="1"/>
  <c r="AD3644" i="1"/>
  <c r="BF3644" i="1" s="1"/>
  <c r="O3644" i="1"/>
  <c r="O3643" i="1" s="1"/>
  <c r="O3642" i="1" s="1"/>
  <c r="L3644" i="1"/>
  <c r="L3643" i="1" s="1"/>
  <c r="L3642" i="1" s="1"/>
  <c r="BD3643" i="1"/>
  <c r="BD3642" i="1" s="1"/>
  <c r="BC3643" i="1"/>
  <c r="BC3642" i="1" s="1"/>
  <c r="BB3643" i="1"/>
  <c r="BB3642" i="1" s="1"/>
  <c r="AZ3643" i="1"/>
  <c r="AZ3642" i="1" s="1"/>
  <c r="AY3643" i="1"/>
  <c r="AY3642" i="1" s="1"/>
  <c r="AV3643" i="1"/>
  <c r="AV3642" i="1" s="1"/>
  <c r="AU3643" i="1"/>
  <c r="AU3642" i="1" s="1"/>
  <c r="AS3643" i="1"/>
  <c r="AS3642" i="1" s="1"/>
  <c r="AR3643" i="1"/>
  <c r="AR3642" i="1" s="1"/>
  <c r="AO3643" i="1"/>
  <c r="AO3642" i="1" s="1"/>
  <c r="AN3643" i="1"/>
  <c r="AN3642" i="1" s="1"/>
  <c r="AL3643" i="1"/>
  <c r="AL3642" i="1" s="1"/>
  <c r="AK3643" i="1"/>
  <c r="AK3642" i="1" s="1"/>
  <c r="AH3643" i="1"/>
  <c r="AH3642" i="1" s="1"/>
  <c r="V3643" i="1"/>
  <c r="V3642" i="1" s="1"/>
  <c r="U3643" i="1"/>
  <c r="U3642" i="1" s="1"/>
  <c r="T3643" i="1"/>
  <c r="T3642" i="1" s="1"/>
  <c r="S3643" i="1"/>
  <c r="S3642" i="1" s="1"/>
  <c r="R3643" i="1"/>
  <c r="R3642" i="1" s="1"/>
  <c r="Q3643" i="1"/>
  <c r="Q3642" i="1" s="1"/>
  <c r="N3643" i="1"/>
  <c r="N3642" i="1" s="1"/>
  <c r="M3643" i="1"/>
  <c r="M3642" i="1" s="1"/>
  <c r="K3643" i="1"/>
  <c r="K3642" i="1" s="1"/>
  <c r="J3643" i="1"/>
  <c r="J3642" i="1" s="1"/>
  <c r="BD3641" i="1"/>
  <c r="BA3641" i="1"/>
  <c r="AW3641" i="1"/>
  <c r="AW3640" i="1" s="1"/>
  <c r="AT3641" i="1"/>
  <c r="AP3641" i="1"/>
  <c r="AP3640" i="1" s="1"/>
  <c r="AM3641" i="1"/>
  <c r="AH3641" i="1"/>
  <c r="BJ3641" i="1" s="1"/>
  <c r="BJ3640" i="1" s="1"/>
  <c r="AG3641" i="1"/>
  <c r="BI3641" i="1" s="1"/>
  <c r="AE3641" i="1"/>
  <c r="BG3641" i="1" s="1"/>
  <c r="BG3640" i="1" s="1"/>
  <c r="AD3641" i="1"/>
  <c r="O3641" i="1"/>
  <c r="O3640" i="1" s="1"/>
  <c r="L3641" i="1"/>
  <c r="L3640" i="1" s="1"/>
  <c r="BD3640" i="1"/>
  <c r="BC3640" i="1"/>
  <c r="BB3640" i="1"/>
  <c r="AZ3640" i="1"/>
  <c r="AY3640" i="1"/>
  <c r="AV3640" i="1"/>
  <c r="AU3640" i="1"/>
  <c r="AS3640" i="1"/>
  <c r="AR3640" i="1"/>
  <c r="AO3640" i="1"/>
  <c r="AN3640" i="1"/>
  <c r="AL3640" i="1"/>
  <c r="AK3640" i="1"/>
  <c r="V3640" i="1"/>
  <c r="U3640" i="1"/>
  <c r="T3640" i="1"/>
  <c r="S3640" i="1"/>
  <c r="R3640" i="1"/>
  <c r="Q3640" i="1"/>
  <c r="N3640" i="1"/>
  <c r="M3640" i="1"/>
  <c r="K3640" i="1"/>
  <c r="J3640" i="1"/>
  <c r="BD3639" i="1"/>
  <c r="BA3639" i="1"/>
  <c r="AW3639" i="1"/>
  <c r="AW3638" i="1" s="1"/>
  <c r="AT3639" i="1"/>
  <c r="AP3639" i="1"/>
  <c r="AP3638" i="1" s="1"/>
  <c r="AM3639" i="1"/>
  <c r="AH3639" i="1"/>
  <c r="BJ3639" i="1" s="1"/>
  <c r="BJ3638" i="1" s="1"/>
  <c r="AG3639" i="1"/>
  <c r="BI3639" i="1" s="1"/>
  <c r="AE3639" i="1"/>
  <c r="AD3639" i="1"/>
  <c r="BF3639" i="1" s="1"/>
  <c r="O3639" i="1"/>
  <c r="O3638" i="1" s="1"/>
  <c r="L3639" i="1"/>
  <c r="BD3638" i="1"/>
  <c r="BC3638" i="1"/>
  <c r="BB3638" i="1"/>
  <c r="AZ3638" i="1"/>
  <c r="AY3638" i="1"/>
  <c r="AV3638" i="1"/>
  <c r="AU3638" i="1"/>
  <c r="AS3638" i="1"/>
  <c r="AR3638" i="1"/>
  <c r="AO3638" i="1"/>
  <c r="AN3638" i="1"/>
  <c r="AL3638" i="1"/>
  <c r="AK3638" i="1"/>
  <c r="AG3638" i="1"/>
  <c r="V3638" i="1"/>
  <c r="U3638" i="1"/>
  <c r="T3638" i="1"/>
  <c r="S3638" i="1"/>
  <c r="R3638" i="1"/>
  <c r="Q3638" i="1"/>
  <c r="N3638" i="1"/>
  <c r="M3638" i="1"/>
  <c r="K3638" i="1"/>
  <c r="J3638" i="1"/>
  <c r="BD3637" i="1"/>
  <c r="BA3637" i="1"/>
  <c r="AW3637" i="1"/>
  <c r="AW3636" i="1" s="1"/>
  <c r="AT3637" i="1"/>
  <c r="AP3637" i="1"/>
  <c r="AP3636" i="1" s="1"/>
  <c r="AM3637" i="1"/>
  <c r="AH3637" i="1"/>
  <c r="BJ3637" i="1" s="1"/>
  <c r="BJ3636" i="1" s="1"/>
  <c r="AG3637" i="1"/>
  <c r="AE3637" i="1"/>
  <c r="BG3637" i="1" s="1"/>
  <c r="BG3636" i="1" s="1"/>
  <c r="AD3637" i="1"/>
  <c r="BF3637" i="1" s="1"/>
  <c r="O3637" i="1"/>
  <c r="O3636" i="1" s="1"/>
  <c r="L3637" i="1"/>
  <c r="L3636" i="1" s="1"/>
  <c r="BD3636" i="1"/>
  <c r="BC3636" i="1"/>
  <c r="BB3636" i="1"/>
  <c r="BB3635" i="1" s="1"/>
  <c r="AZ3636" i="1"/>
  <c r="AY3636" i="1"/>
  <c r="AV3636" i="1"/>
  <c r="AU3636" i="1"/>
  <c r="AS3636" i="1"/>
  <c r="AR3636" i="1"/>
  <c r="AO3636" i="1"/>
  <c r="AN3636" i="1"/>
  <c r="AL3636" i="1"/>
  <c r="AK3636" i="1"/>
  <c r="AD3636" i="1"/>
  <c r="V3636" i="1"/>
  <c r="U3636" i="1"/>
  <c r="T3636" i="1"/>
  <c r="S3636" i="1"/>
  <c r="R3636" i="1"/>
  <c r="Q3636" i="1"/>
  <c r="N3636" i="1"/>
  <c r="M3636" i="1"/>
  <c r="K3636" i="1"/>
  <c r="J3636" i="1"/>
  <c r="BD3633" i="1"/>
  <c r="BA3633" i="1"/>
  <c r="AW3633" i="1"/>
  <c r="AW3632" i="1" s="1"/>
  <c r="AW3631" i="1" s="1"/>
  <c r="AT3633" i="1"/>
  <c r="AT3632" i="1" s="1"/>
  <c r="AT3631" i="1" s="1"/>
  <c r="AP3633" i="1"/>
  <c r="AP3632" i="1" s="1"/>
  <c r="AP3631" i="1" s="1"/>
  <c r="AM3633" i="1"/>
  <c r="AH3633" i="1"/>
  <c r="BJ3633" i="1" s="1"/>
  <c r="BJ3632" i="1" s="1"/>
  <c r="BJ3631" i="1" s="1"/>
  <c r="AG3633" i="1"/>
  <c r="BI3633" i="1" s="1"/>
  <c r="AE3633" i="1"/>
  <c r="BG3633" i="1" s="1"/>
  <c r="BG3632" i="1" s="1"/>
  <c r="BG3631" i="1" s="1"/>
  <c r="AD3633" i="1"/>
  <c r="BF3633" i="1" s="1"/>
  <c r="O3633" i="1"/>
  <c r="O3632" i="1" s="1"/>
  <c r="O3631" i="1" s="1"/>
  <c r="L3633" i="1"/>
  <c r="L3632" i="1" s="1"/>
  <c r="L3631" i="1" s="1"/>
  <c r="BD3632" i="1"/>
  <c r="BD3631" i="1" s="1"/>
  <c r="BC3632" i="1"/>
  <c r="BC3631" i="1" s="1"/>
  <c r="BB3632" i="1"/>
  <c r="BB3631" i="1" s="1"/>
  <c r="AZ3632" i="1"/>
  <c r="AY3632" i="1"/>
  <c r="AY3631" i="1" s="1"/>
  <c r="AV3632" i="1"/>
  <c r="AV3631" i="1" s="1"/>
  <c r="AU3632" i="1"/>
  <c r="AU3631" i="1" s="1"/>
  <c r="AS3632" i="1"/>
  <c r="AR3632" i="1"/>
  <c r="AR3631" i="1" s="1"/>
  <c r="AO3632" i="1"/>
  <c r="AO3631" i="1" s="1"/>
  <c r="AN3632" i="1"/>
  <c r="AN3631" i="1" s="1"/>
  <c r="AL3632" i="1"/>
  <c r="AL3631" i="1" s="1"/>
  <c r="AK3632" i="1"/>
  <c r="AK3631" i="1" s="1"/>
  <c r="AG3632" i="1"/>
  <c r="AG3631" i="1" s="1"/>
  <c r="V3632" i="1"/>
  <c r="V3631" i="1" s="1"/>
  <c r="U3632" i="1"/>
  <c r="U3631" i="1" s="1"/>
  <c r="T3632" i="1"/>
  <c r="T3631" i="1" s="1"/>
  <c r="S3632" i="1"/>
  <c r="S3631" i="1" s="1"/>
  <c r="R3632" i="1"/>
  <c r="R3631" i="1" s="1"/>
  <c r="Q3632" i="1"/>
  <c r="Q3631" i="1" s="1"/>
  <c r="N3632" i="1"/>
  <c r="N3631" i="1" s="1"/>
  <c r="M3632" i="1"/>
  <c r="M3631" i="1" s="1"/>
  <c r="K3632" i="1"/>
  <c r="K3631" i="1" s="1"/>
  <c r="J3632" i="1"/>
  <c r="J3631" i="1" s="1"/>
  <c r="AZ3631" i="1"/>
  <c r="AS3631" i="1"/>
  <c r="BD3630" i="1"/>
  <c r="BA3630" i="1"/>
  <c r="AW3630" i="1"/>
  <c r="AW3629" i="1" s="1"/>
  <c r="AT3630" i="1"/>
  <c r="AT3629" i="1" s="1"/>
  <c r="AP3630" i="1"/>
  <c r="AP3629" i="1" s="1"/>
  <c r="AM3630" i="1"/>
  <c r="AM3629" i="1" s="1"/>
  <c r="BJ3630" i="1"/>
  <c r="BJ3629" i="1" s="1"/>
  <c r="BJ3626" i="1" s="1"/>
  <c r="BJ3625" i="1" s="1"/>
  <c r="BI3630" i="1"/>
  <c r="AE3630" i="1"/>
  <c r="BG3630" i="1" s="1"/>
  <c r="BG3629" i="1" s="1"/>
  <c r="AD3630" i="1"/>
  <c r="BF3630" i="1" s="1"/>
  <c r="O3630" i="1"/>
  <c r="O3629" i="1" s="1"/>
  <c r="L3630" i="1"/>
  <c r="BD3629" i="1"/>
  <c r="BC3629" i="1"/>
  <c r="BB3629" i="1"/>
  <c r="AZ3629" i="1"/>
  <c r="AY3629" i="1"/>
  <c r="AV3629" i="1"/>
  <c r="AU3629" i="1"/>
  <c r="AS3629" i="1"/>
  <c r="AR3629" i="1"/>
  <c r="AO3629" i="1"/>
  <c r="AN3629" i="1"/>
  <c r="AL3629" i="1"/>
  <c r="AK3629" i="1"/>
  <c r="V3629" i="1"/>
  <c r="U3629" i="1"/>
  <c r="T3629" i="1"/>
  <c r="S3629" i="1"/>
  <c r="R3629" i="1"/>
  <c r="Q3629" i="1"/>
  <c r="N3629" i="1"/>
  <c r="M3629" i="1"/>
  <c r="K3629" i="1"/>
  <c r="J3629" i="1"/>
  <c r="BD3628" i="1"/>
  <c r="BA3628" i="1"/>
  <c r="AW3628" i="1"/>
  <c r="AT3628" i="1"/>
  <c r="AT3627" i="1" s="1"/>
  <c r="AP3628" i="1"/>
  <c r="AP3627" i="1" s="1"/>
  <c r="AM3628" i="1"/>
  <c r="AH3628" i="1"/>
  <c r="BJ3628" i="1" s="1"/>
  <c r="BJ3627" i="1" s="1"/>
  <c r="AG3628" i="1"/>
  <c r="BI3628" i="1" s="1"/>
  <c r="AE3628" i="1"/>
  <c r="BG3628" i="1" s="1"/>
  <c r="BG3627" i="1" s="1"/>
  <c r="AD3628" i="1"/>
  <c r="BF3628" i="1" s="1"/>
  <c r="O3628" i="1"/>
  <c r="O3627" i="1" s="1"/>
  <c r="L3628" i="1"/>
  <c r="L3627" i="1" s="1"/>
  <c r="BD3627" i="1"/>
  <c r="BC3627" i="1"/>
  <c r="BB3627" i="1"/>
  <c r="BA3627" i="1"/>
  <c r="AZ3627" i="1"/>
  <c r="AY3627" i="1"/>
  <c r="AW3627" i="1"/>
  <c r="AV3627" i="1"/>
  <c r="AU3627" i="1"/>
  <c r="AS3627" i="1"/>
  <c r="AR3627" i="1"/>
  <c r="AO3627" i="1"/>
  <c r="AN3627" i="1"/>
  <c r="AM3627" i="1"/>
  <c r="AL3627" i="1"/>
  <c r="AK3627" i="1"/>
  <c r="V3627" i="1"/>
  <c r="U3627" i="1"/>
  <c r="T3627" i="1"/>
  <c r="S3627" i="1"/>
  <c r="R3627" i="1"/>
  <c r="Q3627" i="1"/>
  <c r="N3627" i="1"/>
  <c r="N3626" i="1" s="1"/>
  <c r="M3627" i="1"/>
  <c r="K3627" i="1"/>
  <c r="J3627" i="1"/>
  <c r="BD3623" i="1"/>
  <c r="BA3623" i="1"/>
  <c r="BA3622" i="1" s="1"/>
  <c r="AW3623" i="1"/>
  <c r="AW3622" i="1" s="1"/>
  <c r="AT3623" i="1"/>
  <c r="AP3623" i="1"/>
  <c r="AP3622" i="1" s="1"/>
  <c r="AM3623" i="1"/>
  <c r="AM3622" i="1" s="1"/>
  <c r="AH3623" i="1"/>
  <c r="BJ3623" i="1" s="1"/>
  <c r="BJ3622" i="1" s="1"/>
  <c r="AG3623" i="1"/>
  <c r="BI3623" i="1" s="1"/>
  <c r="AE3623" i="1"/>
  <c r="BG3623" i="1" s="1"/>
  <c r="BG3622" i="1" s="1"/>
  <c r="AD3623" i="1"/>
  <c r="O3623" i="1"/>
  <c r="O3622" i="1" s="1"/>
  <c r="L3623" i="1"/>
  <c r="BD3622" i="1"/>
  <c r="BC3622" i="1"/>
  <c r="BB3622" i="1"/>
  <c r="AZ3622" i="1"/>
  <c r="AY3622" i="1"/>
  <c r="AV3622" i="1"/>
  <c r="AU3622" i="1"/>
  <c r="AS3622" i="1"/>
  <c r="AR3622" i="1"/>
  <c r="AO3622" i="1"/>
  <c r="AN3622" i="1"/>
  <c r="AL3622" i="1"/>
  <c r="AK3622" i="1"/>
  <c r="AG3622" i="1"/>
  <c r="V3622" i="1"/>
  <c r="U3622" i="1"/>
  <c r="T3622" i="1"/>
  <c r="S3622" i="1"/>
  <c r="R3622" i="1"/>
  <c r="Q3622" i="1"/>
  <c r="N3622" i="1"/>
  <c r="M3622" i="1"/>
  <c r="K3622" i="1"/>
  <c r="J3622" i="1"/>
  <c r="AH3621" i="1"/>
  <c r="BJ3621" i="1" s="1"/>
  <c r="AG3621" i="1"/>
  <c r="AE3621" i="1"/>
  <c r="BG3621" i="1" s="1"/>
  <c r="AD3621" i="1"/>
  <c r="AH3620" i="1"/>
  <c r="BJ3620" i="1" s="1"/>
  <c r="AG3620" i="1"/>
  <c r="AE3620" i="1"/>
  <c r="BG3620" i="1" s="1"/>
  <c r="AD3620" i="1"/>
  <c r="AH3619" i="1"/>
  <c r="BJ3619" i="1" s="1"/>
  <c r="AG3619" i="1"/>
  <c r="AE3619" i="1"/>
  <c r="BG3619" i="1" s="1"/>
  <c r="AD3619" i="1"/>
  <c r="AH3618" i="1"/>
  <c r="BJ3618" i="1" s="1"/>
  <c r="AG3618" i="1"/>
  <c r="AE3618" i="1"/>
  <c r="BG3618" i="1" s="1"/>
  <c r="BG3617" i="1" s="1"/>
  <c r="BG3616" i="1" s="1"/>
  <c r="AD3618" i="1"/>
  <c r="BE3617" i="1"/>
  <c r="BE3616" i="1" s="1"/>
  <c r="BD3617" i="1"/>
  <c r="BD3616" i="1" s="1"/>
  <c r="BC3617" i="1"/>
  <c r="BC3616" i="1" s="1"/>
  <c r="BB3617" i="1"/>
  <c r="BB3616" i="1" s="1"/>
  <c r="BA3617" i="1"/>
  <c r="BA3616" i="1" s="1"/>
  <c r="AZ3617" i="1"/>
  <c r="AZ3616" i="1" s="1"/>
  <c r="AY3617" i="1"/>
  <c r="AY3616" i="1" s="1"/>
  <c r="AX3617" i="1"/>
  <c r="AX3616" i="1" s="1"/>
  <c r="AW3617" i="1"/>
  <c r="AW3616" i="1" s="1"/>
  <c r="AV3617" i="1"/>
  <c r="AV3616" i="1" s="1"/>
  <c r="AU3617" i="1"/>
  <c r="AU3616" i="1" s="1"/>
  <c r="AT3617" i="1"/>
  <c r="AT3616" i="1" s="1"/>
  <c r="AS3617" i="1"/>
  <c r="AS3616" i="1" s="1"/>
  <c r="AR3617" i="1"/>
  <c r="AR3616" i="1" s="1"/>
  <c r="AQ3617" i="1"/>
  <c r="AQ3616" i="1" s="1"/>
  <c r="AP3617" i="1"/>
  <c r="AP3616" i="1" s="1"/>
  <c r="AO3617" i="1"/>
  <c r="AO3616" i="1" s="1"/>
  <c r="AN3617" i="1"/>
  <c r="AN3616" i="1" s="1"/>
  <c r="AM3617" i="1"/>
  <c r="AM3616" i="1" s="1"/>
  <c r="AL3617" i="1"/>
  <c r="AL3616" i="1" s="1"/>
  <c r="AK3617" i="1"/>
  <c r="AK3616" i="1" s="1"/>
  <c r="V3617" i="1"/>
  <c r="V3616" i="1" s="1"/>
  <c r="U3617" i="1"/>
  <c r="U3616" i="1" s="1"/>
  <c r="T3617" i="1"/>
  <c r="T3616" i="1" s="1"/>
  <c r="S3617" i="1"/>
  <c r="S3616" i="1" s="1"/>
  <c r="R3617" i="1"/>
  <c r="R3616" i="1" s="1"/>
  <c r="Q3617" i="1"/>
  <c r="P3617" i="1"/>
  <c r="P3616" i="1" s="1"/>
  <c r="O3617" i="1"/>
  <c r="O3616" i="1" s="1"/>
  <c r="N3617" i="1"/>
  <c r="N3616" i="1" s="1"/>
  <c r="M3617" i="1"/>
  <c r="M3616" i="1" s="1"/>
  <c r="L3617" i="1"/>
  <c r="L3616" i="1" s="1"/>
  <c r="K3617" i="1"/>
  <c r="J3617" i="1"/>
  <c r="J3616" i="1" s="1"/>
  <c r="Q3616" i="1"/>
  <c r="K3616" i="1"/>
  <c r="BD3615" i="1"/>
  <c r="BA3615" i="1"/>
  <c r="AW3615" i="1"/>
  <c r="AT3615" i="1"/>
  <c r="AP3615" i="1"/>
  <c r="AM3615" i="1"/>
  <c r="AH3615" i="1"/>
  <c r="BJ3615" i="1" s="1"/>
  <c r="AG3615" i="1"/>
  <c r="BI3615" i="1" s="1"/>
  <c r="AE3615" i="1"/>
  <c r="BG3615" i="1" s="1"/>
  <c r="AD3615" i="1"/>
  <c r="BF3615" i="1" s="1"/>
  <c r="O3615" i="1"/>
  <c r="L3615" i="1"/>
  <c r="BD3614" i="1"/>
  <c r="BA3614" i="1"/>
  <c r="AW3614" i="1"/>
  <c r="AT3614" i="1"/>
  <c r="AP3614" i="1"/>
  <c r="AM3614" i="1"/>
  <c r="AH3614" i="1"/>
  <c r="BJ3614" i="1" s="1"/>
  <c r="AG3614" i="1"/>
  <c r="BI3614" i="1" s="1"/>
  <c r="AE3614" i="1"/>
  <c r="BG3614" i="1" s="1"/>
  <c r="AD3614" i="1"/>
  <c r="BF3614" i="1" s="1"/>
  <c r="O3614" i="1"/>
  <c r="L3614" i="1"/>
  <c r="BD3613" i="1"/>
  <c r="BD3612" i="1" s="1"/>
  <c r="BA3613" i="1"/>
  <c r="BA3612" i="1" s="1"/>
  <c r="AW3613" i="1"/>
  <c r="AT3613" i="1"/>
  <c r="AP3613" i="1"/>
  <c r="AP3612" i="1" s="1"/>
  <c r="AM3613" i="1"/>
  <c r="AM3612" i="1" s="1"/>
  <c r="AH3613" i="1"/>
  <c r="BJ3613" i="1" s="1"/>
  <c r="AG3613" i="1"/>
  <c r="BI3613" i="1" s="1"/>
  <c r="AE3613" i="1"/>
  <c r="BG3613" i="1" s="1"/>
  <c r="BG3612" i="1" s="1"/>
  <c r="AD3613" i="1"/>
  <c r="BF3613" i="1" s="1"/>
  <c r="O3613" i="1"/>
  <c r="L3613" i="1"/>
  <c r="L3612" i="1" s="1"/>
  <c r="BC3612" i="1"/>
  <c r="BB3612" i="1"/>
  <c r="AZ3612" i="1"/>
  <c r="AY3612" i="1"/>
  <c r="AV3612" i="1"/>
  <c r="AU3612" i="1"/>
  <c r="AS3612" i="1"/>
  <c r="AR3612" i="1"/>
  <c r="AO3612" i="1"/>
  <c r="AN3612" i="1"/>
  <c r="AL3612" i="1"/>
  <c r="AK3612" i="1"/>
  <c r="V3612" i="1"/>
  <c r="U3612" i="1"/>
  <c r="T3612" i="1"/>
  <c r="S3612" i="1"/>
  <c r="R3612" i="1"/>
  <c r="Q3612" i="1"/>
  <c r="N3612" i="1"/>
  <c r="M3612" i="1"/>
  <c r="K3612" i="1"/>
  <c r="J3612" i="1"/>
  <c r="BD3611" i="1"/>
  <c r="BA3611" i="1"/>
  <c r="AW3611" i="1"/>
  <c r="AT3611" i="1"/>
  <c r="AP3611" i="1"/>
  <c r="AM3611" i="1"/>
  <c r="AH3611" i="1"/>
  <c r="BJ3611" i="1" s="1"/>
  <c r="AG3611" i="1"/>
  <c r="BI3611" i="1" s="1"/>
  <c r="AE3611" i="1"/>
  <c r="BG3611" i="1" s="1"/>
  <c r="AD3611" i="1"/>
  <c r="BF3611" i="1" s="1"/>
  <c r="O3611" i="1"/>
  <c r="L3611" i="1"/>
  <c r="BD3610" i="1"/>
  <c r="BA3610" i="1"/>
  <c r="AW3610" i="1"/>
  <c r="AT3610" i="1"/>
  <c r="AP3610" i="1"/>
  <c r="AM3610" i="1"/>
  <c r="AH3610" i="1"/>
  <c r="BJ3610" i="1" s="1"/>
  <c r="AG3610" i="1"/>
  <c r="BI3610" i="1" s="1"/>
  <c r="AE3610" i="1"/>
  <c r="BG3610" i="1" s="1"/>
  <c r="AD3610" i="1"/>
  <c r="BF3610" i="1" s="1"/>
  <c r="O3610" i="1"/>
  <c r="L3610" i="1"/>
  <c r="BD3609" i="1"/>
  <c r="BA3609" i="1"/>
  <c r="AW3609" i="1"/>
  <c r="AT3609" i="1"/>
  <c r="AP3609" i="1"/>
  <c r="AM3609" i="1"/>
  <c r="AH3609" i="1"/>
  <c r="BJ3609" i="1" s="1"/>
  <c r="AG3609" i="1"/>
  <c r="BI3609" i="1" s="1"/>
  <c r="AE3609" i="1"/>
  <c r="BG3609" i="1" s="1"/>
  <c r="AD3609" i="1"/>
  <c r="BF3609" i="1" s="1"/>
  <c r="O3609" i="1"/>
  <c r="L3609" i="1"/>
  <c r="BD3608" i="1"/>
  <c r="BD3607" i="1" s="1"/>
  <c r="BA3608" i="1"/>
  <c r="AW3608" i="1"/>
  <c r="AW3607" i="1" s="1"/>
  <c r="AT3608" i="1"/>
  <c r="AP3608" i="1"/>
  <c r="AP3607" i="1" s="1"/>
  <c r="AM3608" i="1"/>
  <c r="AH3608" i="1"/>
  <c r="BJ3608" i="1" s="1"/>
  <c r="BJ3607" i="1" s="1"/>
  <c r="AG3608" i="1"/>
  <c r="BI3608" i="1" s="1"/>
  <c r="AE3608" i="1"/>
  <c r="BG3608" i="1" s="1"/>
  <c r="BG3607" i="1" s="1"/>
  <c r="AD3608" i="1"/>
  <c r="BF3608" i="1" s="1"/>
  <c r="O3608" i="1"/>
  <c r="O3607" i="1" s="1"/>
  <c r="L3608" i="1"/>
  <c r="BC3607" i="1"/>
  <c r="BB3607" i="1"/>
  <c r="AZ3607" i="1"/>
  <c r="AY3607" i="1"/>
  <c r="AV3607" i="1"/>
  <c r="AU3607" i="1"/>
  <c r="AS3607" i="1"/>
  <c r="AR3607" i="1"/>
  <c r="AO3607" i="1"/>
  <c r="AN3607" i="1"/>
  <c r="AL3607" i="1"/>
  <c r="AK3607" i="1"/>
  <c r="AE3607" i="1"/>
  <c r="V3607" i="1"/>
  <c r="U3607" i="1"/>
  <c r="T3607" i="1"/>
  <c r="S3607" i="1"/>
  <c r="S3606" i="1" s="1"/>
  <c r="R3607" i="1"/>
  <c r="Q3607" i="1"/>
  <c r="N3607" i="1"/>
  <c r="M3607" i="1"/>
  <c r="K3607" i="1"/>
  <c r="J3607" i="1"/>
  <c r="BD3603" i="1"/>
  <c r="BA3603" i="1"/>
  <c r="BA3602" i="1" s="1"/>
  <c r="BA3601" i="1" s="1"/>
  <c r="AW3603" i="1"/>
  <c r="AW3602" i="1" s="1"/>
  <c r="AW3601" i="1" s="1"/>
  <c r="AT3603" i="1"/>
  <c r="AT3602" i="1" s="1"/>
  <c r="AT3601" i="1" s="1"/>
  <c r="AP3603" i="1"/>
  <c r="AP3602" i="1" s="1"/>
  <c r="AP3601" i="1" s="1"/>
  <c r="AM3603" i="1"/>
  <c r="AM3602" i="1" s="1"/>
  <c r="AM3601" i="1" s="1"/>
  <c r="AH3603" i="1"/>
  <c r="BJ3603" i="1" s="1"/>
  <c r="BJ3602" i="1" s="1"/>
  <c r="BJ3601" i="1" s="1"/>
  <c r="AG3603" i="1"/>
  <c r="BI3603" i="1" s="1"/>
  <c r="AE3603" i="1"/>
  <c r="BG3603" i="1" s="1"/>
  <c r="BG3602" i="1" s="1"/>
  <c r="BG3601" i="1" s="1"/>
  <c r="AD3603" i="1"/>
  <c r="BF3603" i="1" s="1"/>
  <c r="O3603" i="1"/>
  <c r="O3602" i="1" s="1"/>
  <c r="O3601" i="1" s="1"/>
  <c r="L3603" i="1"/>
  <c r="L3602" i="1" s="1"/>
  <c r="L3601" i="1" s="1"/>
  <c r="BD3602" i="1"/>
  <c r="BD3601" i="1" s="1"/>
  <c r="BC3602" i="1"/>
  <c r="BC3601" i="1" s="1"/>
  <c r="BB3602" i="1"/>
  <c r="BB3601" i="1" s="1"/>
  <c r="AZ3602" i="1"/>
  <c r="AZ3601" i="1" s="1"/>
  <c r="AY3602" i="1"/>
  <c r="AY3601" i="1" s="1"/>
  <c r="AV3602" i="1"/>
  <c r="AV3601" i="1" s="1"/>
  <c r="AU3602" i="1"/>
  <c r="AU3601" i="1" s="1"/>
  <c r="AS3602" i="1"/>
  <c r="AS3601" i="1" s="1"/>
  <c r="AR3602" i="1"/>
  <c r="AR3601" i="1" s="1"/>
  <c r="AO3602" i="1"/>
  <c r="AO3601" i="1" s="1"/>
  <c r="AN3602" i="1"/>
  <c r="AN3601" i="1" s="1"/>
  <c r="AL3602" i="1"/>
  <c r="AL3601" i="1" s="1"/>
  <c r="AK3602" i="1"/>
  <c r="AK3601" i="1" s="1"/>
  <c r="V3602" i="1"/>
  <c r="V3601" i="1" s="1"/>
  <c r="U3602" i="1"/>
  <c r="U3601" i="1" s="1"/>
  <c r="T3602" i="1"/>
  <c r="T3601" i="1" s="1"/>
  <c r="S3602" i="1"/>
  <c r="R3602" i="1"/>
  <c r="R3601" i="1" s="1"/>
  <c r="Q3602" i="1"/>
  <c r="Q3601" i="1" s="1"/>
  <c r="N3602" i="1"/>
  <c r="N3601" i="1" s="1"/>
  <c r="M3602" i="1"/>
  <c r="M3601" i="1" s="1"/>
  <c r="K3602" i="1"/>
  <c r="K3601" i="1" s="1"/>
  <c r="J3602" i="1"/>
  <c r="J3601" i="1" s="1"/>
  <c r="S3601" i="1"/>
  <c r="BD3600" i="1"/>
  <c r="BA3600" i="1"/>
  <c r="AW3600" i="1"/>
  <c r="AT3600" i="1"/>
  <c r="AP3600" i="1"/>
  <c r="AM3600" i="1"/>
  <c r="AH3600" i="1"/>
  <c r="BJ3600" i="1" s="1"/>
  <c r="AG3600" i="1"/>
  <c r="BI3600" i="1" s="1"/>
  <c r="AE3600" i="1"/>
  <c r="BG3600" i="1" s="1"/>
  <c r="AD3600" i="1"/>
  <c r="BF3600" i="1" s="1"/>
  <c r="O3600" i="1"/>
  <c r="L3600" i="1"/>
  <c r="BD3599" i="1"/>
  <c r="BA3599" i="1"/>
  <c r="AW3599" i="1"/>
  <c r="AT3599" i="1"/>
  <c r="AP3599" i="1"/>
  <c r="AM3599" i="1"/>
  <c r="AH3599" i="1"/>
  <c r="BJ3599" i="1" s="1"/>
  <c r="AG3599" i="1"/>
  <c r="BI3599" i="1" s="1"/>
  <c r="AE3599" i="1"/>
  <c r="BG3599" i="1" s="1"/>
  <c r="AD3599" i="1"/>
  <c r="BF3599" i="1" s="1"/>
  <c r="O3599" i="1"/>
  <c r="L3599" i="1"/>
  <c r="BD3598" i="1"/>
  <c r="BA3598" i="1"/>
  <c r="AW3598" i="1"/>
  <c r="AT3598" i="1"/>
  <c r="AP3598" i="1"/>
  <c r="AM3598" i="1"/>
  <c r="AH3598" i="1"/>
  <c r="BJ3598" i="1" s="1"/>
  <c r="AG3598" i="1"/>
  <c r="BI3598" i="1" s="1"/>
  <c r="AE3598" i="1"/>
  <c r="BG3598" i="1" s="1"/>
  <c r="AD3598" i="1"/>
  <c r="BF3598" i="1" s="1"/>
  <c r="O3598" i="1"/>
  <c r="L3598" i="1"/>
  <c r="BD3597" i="1"/>
  <c r="BA3597" i="1"/>
  <c r="AW3597" i="1"/>
  <c r="AT3597" i="1"/>
  <c r="AP3597" i="1"/>
  <c r="AM3597" i="1"/>
  <c r="AH3597" i="1"/>
  <c r="BJ3597" i="1" s="1"/>
  <c r="AG3597" i="1"/>
  <c r="BI3597" i="1" s="1"/>
  <c r="AE3597" i="1"/>
  <c r="BG3597" i="1" s="1"/>
  <c r="AD3597" i="1"/>
  <c r="BF3597" i="1" s="1"/>
  <c r="O3597" i="1"/>
  <c r="L3597" i="1"/>
  <c r="BD3596" i="1"/>
  <c r="BA3596" i="1"/>
  <c r="AW3596" i="1"/>
  <c r="AT3596" i="1"/>
  <c r="AP3596" i="1"/>
  <c r="AM3596" i="1"/>
  <c r="AH3596" i="1"/>
  <c r="BJ3596" i="1" s="1"/>
  <c r="AG3596" i="1"/>
  <c r="BI3596" i="1" s="1"/>
  <c r="AE3596" i="1"/>
  <c r="BG3596" i="1" s="1"/>
  <c r="AD3596" i="1"/>
  <c r="BF3596" i="1" s="1"/>
  <c r="O3596" i="1"/>
  <c r="L3596" i="1"/>
  <c r="BD3595" i="1"/>
  <c r="BA3595" i="1"/>
  <c r="AW3595" i="1"/>
  <c r="AT3595" i="1"/>
  <c r="AP3595" i="1"/>
  <c r="AM3595" i="1"/>
  <c r="AH3595" i="1"/>
  <c r="BJ3595" i="1" s="1"/>
  <c r="AG3595" i="1"/>
  <c r="BI3595" i="1" s="1"/>
  <c r="AE3595" i="1"/>
  <c r="BG3595" i="1" s="1"/>
  <c r="AD3595" i="1"/>
  <c r="BF3595" i="1" s="1"/>
  <c r="O3595" i="1"/>
  <c r="L3595" i="1"/>
  <c r="BD3594" i="1"/>
  <c r="BA3594" i="1"/>
  <c r="AW3594" i="1"/>
  <c r="AT3594" i="1"/>
  <c r="AP3594" i="1"/>
  <c r="AM3594" i="1"/>
  <c r="AH3594" i="1"/>
  <c r="BJ3594" i="1" s="1"/>
  <c r="AG3594" i="1"/>
  <c r="BI3594" i="1" s="1"/>
  <c r="AE3594" i="1"/>
  <c r="BG3594" i="1" s="1"/>
  <c r="AD3594" i="1"/>
  <c r="BF3594" i="1" s="1"/>
  <c r="O3594" i="1"/>
  <c r="L3594" i="1"/>
  <c r="BD3593" i="1"/>
  <c r="BA3593" i="1"/>
  <c r="AW3593" i="1"/>
  <c r="AT3593" i="1"/>
  <c r="AP3593" i="1"/>
  <c r="AM3593" i="1"/>
  <c r="AH3593" i="1"/>
  <c r="BJ3593" i="1" s="1"/>
  <c r="AG3593" i="1"/>
  <c r="BI3593" i="1" s="1"/>
  <c r="AE3593" i="1"/>
  <c r="BG3593" i="1" s="1"/>
  <c r="AD3593" i="1"/>
  <c r="BF3593" i="1" s="1"/>
  <c r="O3593" i="1"/>
  <c r="L3593" i="1"/>
  <c r="BD3592" i="1"/>
  <c r="BA3592" i="1"/>
  <c r="AW3592" i="1"/>
  <c r="AT3592" i="1"/>
  <c r="AP3592" i="1"/>
  <c r="AM3592" i="1"/>
  <c r="AH3592" i="1"/>
  <c r="BJ3592" i="1" s="1"/>
  <c r="AG3592" i="1"/>
  <c r="BI3592" i="1" s="1"/>
  <c r="AE3592" i="1"/>
  <c r="BG3592" i="1" s="1"/>
  <c r="AD3592" i="1"/>
  <c r="BF3592" i="1" s="1"/>
  <c r="O3592" i="1"/>
  <c r="L3592" i="1"/>
  <c r="BD3591" i="1"/>
  <c r="BA3591" i="1"/>
  <c r="AW3591" i="1"/>
  <c r="AT3591" i="1"/>
  <c r="AP3591" i="1"/>
  <c r="AM3591" i="1"/>
  <c r="AH3591" i="1"/>
  <c r="BJ3591" i="1" s="1"/>
  <c r="AG3591" i="1"/>
  <c r="BI3591" i="1" s="1"/>
  <c r="AE3591" i="1"/>
  <c r="BG3591" i="1" s="1"/>
  <c r="AD3591" i="1"/>
  <c r="BF3591" i="1" s="1"/>
  <c r="O3591" i="1"/>
  <c r="L3591" i="1"/>
  <c r="BD3590" i="1"/>
  <c r="BA3590" i="1"/>
  <c r="AW3590" i="1"/>
  <c r="AT3590" i="1"/>
  <c r="AP3590" i="1"/>
  <c r="AM3590" i="1"/>
  <c r="AH3590" i="1"/>
  <c r="BJ3590" i="1" s="1"/>
  <c r="AG3590" i="1"/>
  <c r="BI3590" i="1" s="1"/>
  <c r="AE3590" i="1"/>
  <c r="BG3590" i="1" s="1"/>
  <c r="AD3590" i="1"/>
  <c r="BF3590" i="1" s="1"/>
  <c r="O3590" i="1"/>
  <c r="L3590" i="1"/>
  <c r="BD3589" i="1"/>
  <c r="BA3589" i="1"/>
  <c r="AW3589" i="1"/>
  <c r="AT3589" i="1"/>
  <c r="AP3589" i="1"/>
  <c r="AM3589" i="1"/>
  <c r="AH3589" i="1"/>
  <c r="BJ3589" i="1" s="1"/>
  <c r="AG3589" i="1"/>
  <c r="BI3589" i="1" s="1"/>
  <c r="AE3589" i="1"/>
  <c r="BG3589" i="1" s="1"/>
  <c r="AD3589" i="1"/>
  <c r="BF3589" i="1" s="1"/>
  <c r="O3589" i="1"/>
  <c r="L3589" i="1"/>
  <c r="BD3588" i="1"/>
  <c r="BA3588" i="1"/>
  <c r="AW3588" i="1"/>
  <c r="AT3588" i="1"/>
  <c r="AP3588" i="1"/>
  <c r="AM3588" i="1"/>
  <c r="AH3588" i="1"/>
  <c r="BJ3588" i="1" s="1"/>
  <c r="AG3588" i="1"/>
  <c r="BI3588" i="1" s="1"/>
  <c r="AE3588" i="1"/>
  <c r="BG3588" i="1" s="1"/>
  <c r="AD3588" i="1"/>
  <c r="BF3588" i="1" s="1"/>
  <c r="O3588" i="1"/>
  <c r="L3588" i="1"/>
  <c r="BD3587" i="1"/>
  <c r="BA3587" i="1"/>
  <c r="AW3587" i="1"/>
  <c r="AT3587" i="1"/>
  <c r="AP3587" i="1"/>
  <c r="AM3587" i="1"/>
  <c r="AH3587" i="1"/>
  <c r="BJ3587" i="1" s="1"/>
  <c r="AG3587" i="1"/>
  <c r="BI3587" i="1" s="1"/>
  <c r="AE3587" i="1"/>
  <c r="BG3587" i="1" s="1"/>
  <c r="AD3587" i="1"/>
  <c r="BF3587" i="1" s="1"/>
  <c r="O3587" i="1"/>
  <c r="L3587" i="1"/>
  <c r="BD3586" i="1"/>
  <c r="BA3586" i="1"/>
  <c r="AW3586" i="1"/>
  <c r="AT3586" i="1"/>
  <c r="AP3586" i="1"/>
  <c r="AM3586" i="1"/>
  <c r="AH3586" i="1"/>
  <c r="BJ3586" i="1" s="1"/>
  <c r="AG3586" i="1"/>
  <c r="BI3586" i="1" s="1"/>
  <c r="AE3586" i="1"/>
  <c r="BG3586" i="1" s="1"/>
  <c r="AD3586" i="1"/>
  <c r="BF3586" i="1" s="1"/>
  <c r="O3586" i="1"/>
  <c r="L3586" i="1"/>
  <c r="BD3585" i="1"/>
  <c r="BA3585" i="1"/>
  <c r="AW3585" i="1"/>
  <c r="AT3585" i="1"/>
  <c r="AP3585" i="1"/>
  <c r="AM3585" i="1"/>
  <c r="AH3585" i="1"/>
  <c r="BJ3585" i="1" s="1"/>
  <c r="AG3585" i="1"/>
  <c r="BI3585" i="1" s="1"/>
  <c r="AE3585" i="1"/>
  <c r="BG3585" i="1" s="1"/>
  <c r="AD3585" i="1"/>
  <c r="BF3585" i="1" s="1"/>
  <c r="O3585" i="1"/>
  <c r="L3585" i="1"/>
  <c r="BD3584" i="1"/>
  <c r="BA3584" i="1"/>
  <c r="AW3584" i="1"/>
  <c r="AT3584" i="1"/>
  <c r="AP3584" i="1"/>
  <c r="AM3584" i="1"/>
  <c r="AH3584" i="1"/>
  <c r="BJ3584" i="1" s="1"/>
  <c r="AG3584" i="1"/>
  <c r="BI3584" i="1" s="1"/>
  <c r="AE3584" i="1"/>
  <c r="BG3584" i="1" s="1"/>
  <c r="AD3584" i="1"/>
  <c r="BF3584" i="1" s="1"/>
  <c r="O3584" i="1"/>
  <c r="L3584" i="1"/>
  <c r="BD3583" i="1"/>
  <c r="BA3583" i="1"/>
  <c r="AW3583" i="1"/>
  <c r="AT3583" i="1"/>
  <c r="AP3583" i="1"/>
  <c r="AM3583" i="1"/>
  <c r="AH3583" i="1"/>
  <c r="BJ3583" i="1" s="1"/>
  <c r="AG3583" i="1"/>
  <c r="BI3583" i="1" s="1"/>
  <c r="AE3583" i="1"/>
  <c r="BG3583" i="1" s="1"/>
  <c r="AD3583" i="1"/>
  <c r="BF3583" i="1" s="1"/>
  <c r="O3583" i="1"/>
  <c r="L3583" i="1"/>
  <c r="BD3582" i="1"/>
  <c r="BA3582" i="1"/>
  <c r="AW3582" i="1"/>
  <c r="AT3582" i="1"/>
  <c r="AP3582" i="1"/>
  <c r="AM3582" i="1"/>
  <c r="AH3582" i="1"/>
  <c r="BJ3582" i="1" s="1"/>
  <c r="AG3582" i="1"/>
  <c r="BI3582" i="1" s="1"/>
  <c r="AE3582" i="1"/>
  <c r="BG3582" i="1" s="1"/>
  <c r="AD3582" i="1"/>
  <c r="BF3582" i="1" s="1"/>
  <c r="O3582" i="1"/>
  <c r="L3582" i="1"/>
  <c r="BD3581" i="1"/>
  <c r="BA3581" i="1"/>
  <c r="AW3581" i="1"/>
  <c r="AT3581" i="1"/>
  <c r="AP3581" i="1"/>
  <c r="AM3581" i="1"/>
  <c r="AH3581" i="1"/>
  <c r="BJ3581" i="1" s="1"/>
  <c r="AG3581" i="1"/>
  <c r="BI3581" i="1" s="1"/>
  <c r="AE3581" i="1"/>
  <c r="BG3581" i="1" s="1"/>
  <c r="AD3581" i="1"/>
  <c r="BF3581" i="1" s="1"/>
  <c r="O3581" i="1"/>
  <c r="L3581" i="1"/>
  <c r="BD3580" i="1"/>
  <c r="BA3580" i="1"/>
  <c r="AW3580" i="1"/>
  <c r="AT3580" i="1"/>
  <c r="AP3580" i="1"/>
  <c r="AM3580" i="1"/>
  <c r="AH3580" i="1"/>
  <c r="BJ3580" i="1" s="1"/>
  <c r="AG3580" i="1"/>
  <c r="BI3580" i="1" s="1"/>
  <c r="AE3580" i="1"/>
  <c r="BG3580" i="1" s="1"/>
  <c r="AD3580" i="1"/>
  <c r="BF3580" i="1" s="1"/>
  <c r="O3580" i="1"/>
  <c r="L3580" i="1"/>
  <c r="BD3579" i="1"/>
  <c r="BA3579" i="1"/>
  <c r="AW3579" i="1"/>
  <c r="AT3579" i="1"/>
  <c r="AP3579" i="1"/>
  <c r="AM3579" i="1"/>
  <c r="AH3579" i="1"/>
  <c r="BJ3579" i="1" s="1"/>
  <c r="AG3579" i="1"/>
  <c r="BI3579" i="1" s="1"/>
  <c r="AE3579" i="1"/>
  <c r="BG3579" i="1" s="1"/>
  <c r="AD3579" i="1"/>
  <c r="BF3579" i="1" s="1"/>
  <c r="O3579" i="1"/>
  <c r="L3579" i="1"/>
  <c r="BD3578" i="1"/>
  <c r="BA3578" i="1"/>
  <c r="AW3578" i="1"/>
  <c r="AT3578" i="1"/>
  <c r="AP3578" i="1"/>
  <c r="AM3578" i="1"/>
  <c r="AH3578" i="1"/>
  <c r="BJ3578" i="1" s="1"/>
  <c r="AG3578" i="1"/>
  <c r="BI3578" i="1" s="1"/>
  <c r="AE3578" i="1"/>
  <c r="BG3578" i="1" s="1"/>
  <c r="AD3578" i="1"/>
  <c r="BF3578" i="1" s="1"/>
  <c r="O3578" i="1"/>
  <c r="L3578" i="1"/>
  <c r="BD3577" i="1"/>
  <c r="BA3577" i="1"/>
  <c r="AW3577" i="1"/>
  <c r="AT3577" i="1"/>
  <c r="AP3577" i="1"/>
  <c r="AM3577" i="1"/>
  <c r="AH3577" i="1"/>
  <c r="BJ3577" i="1" s="1"/>
  <c r="AG3577" i="1"/>
  <c r="BI3577" i="1" s="1"/>
  <c r="AE3577" i="1"/>
  <c r="BG3577" i="1" s="1"/>
  <c r="AD3577" i="1"/>
  <c r="BF3577" i="1" s="1"/>
  <c r="O3577" i="1"/>
  <c r="L3577" i="1"/>
  <c r="BD3576" i="1"/>
  <c r="BA3576" i="1"/>
  <c r="AW3576" i="1"/>
  <c r="AT3576" i="1"/>
  <c r="AP3576" i="1"/>
  <c r="AM3576" i="1"/>
  <c r="AH3576" i="1"/>
  <c r="BJ3576" i="1" s="1"/>
  <c r="AG3576" i="1"/>
  <c r="BI3576" i="1" s="1"/>
  <c r="AE3576" i="1"/>
  <c r="BG3576" i="1" s="1"/>
  <c r="AD3576" i="1"/>
  <c r="BF3576" i="1" s="1"/>
  <c r="O3576" i="1"/>
  <c r="L3576" i="1"/>
  <c r="BD3575" i="1"/>
  <c r="BA3575" i="1"/>
  <c r="AW3575" i="1"/>
  <c r="AT3575" i="1"/>
  <c r="AP3575" i="1"/>
  <c r="AM3575" i="1"/>
  <c r="AH3575" i="1"/>
  <c r="BJ3575" i="1" s="1"/>
  <c r="AG3575" i="1"/>
  <c r="BI3575" i="1" s="1"/>
  <c r="AE3575" i="1"/>
  <c r="BG3575" i="1" s="1"/>
  <c r="AD3575" i="1"/>
  <c r="BF3575" i="1" s="1"/>
  <c r="O3575" i="1"/>
  <c r="L3575" i="1"/>
  <c r="BD3574" i="1"/>
  <c r="BA3574" i="1"/>
  <c r="AW3574" i="1"/>
  <c r="AT3574" i="1"/>
  <c r="AP3574" i="1"/>
  <c r="AM3574" i="1"/>
  <c r="AH3574" i="1"/>
  <c r="BJ3574" i="1" s="1"/>
  <c r="AG3574" i="1"/>
  <c r="BI3574" i="1" s="1"/>
  <c r="AE3574" i="1"/>
  <c r="BG3574" i="1" s="1"/>
  <c r="AD3574" i="1"/>
  <c r="BF3574" i="1" s="1"/>
  <c r="O3574" i="1"/>
  <c r="L3574" i="1"/>
  <c r="BD3573" i="1"/>
  <c r="BA3573" i="1"/>
  <c r="AW3573" i="1"/>
  <c r="AT3573" i="1"/>
  <c r="AP3573" i="1"/>
  <c r="AM3573" i="1"/>
  <c r="AH3573" i="1"/>
  <c r="BJ3573" i="1" s="1"/>
  <c r="AG3573" i="1"/>
  <c r="BI3573" i="1" s="1"/>
  <c r="AE3573" i="1"/>
  <c r="BG3573" i="1" s="1"/>
  <c r="AD3573" i="1"/>
  <c r="O3573" i="1"/>
  <c r="L3573" i="1"/>
  <c r="BD3572" i="1"/>
  <c r="BA3572" i="1"/>
  <c r="AW3572" i="1"/>
  <c r="AT3572" i="1"/>
  <c r="AP3572" i="1"/>
  <c r="AM3572" i="1"/>
  <c r="AH3572" i="1"/>
  <c r="BJ3572" i="1" s="1"/>
  <c r="AG3572" i="1"/>
  <c r="BI3572" i="1" s="1"/>
  <c r="AE3572" i="1"/>
  <c r="BG3572" i="1" s="1"/>
  <c r="AD3572" i="1"/>
  <c r="BF3572" i="1" s="1"/>
  <c r="O3572" i="1"/>
  <c r="L3572" i="1"/>
  <c r="BD3571" i="1"/>
  <c r="BA3571" i="1"/>
  <c r="AW3571" i="1"/>
  <c r="AT3571" i="1"/>
  <c r="AP3571" i="1"/>
  <c r="AM3571" i="1"/>
  <c r="AH3571" i="1"/>
  <c r="BJ3571" i="1" s="1"/>
  <c r="AG3571" i="1"/>
  <c r="BI3571" i="1" s="1"/>
  <c r="AE3571" i="1"/>
  <c r="BG3571" i="1" s="1"/>
  <c r="AD3571" i="1"/>
  <c r="O3571" i="1"/>
  <c r="L3571" i="1"/>
  <c r="BD3570" i="1"/>
  <c r="BA3570" i="1"/>
  <c r="AW3570" i="1"/>
  <c r="AT3570" i="1"/>
  <c r="AP3570" i="1"/>
  <c r="AM3570" i="1"/>
  <c r="AH3570" i="1"/>
  <c r="BJ3570" i="1" s="1"/>
  <c r="AG3570" i="1"/>
  <c r="BI3570" i="1" s="1"/>
  <c r="AE3570" i="1"/>
  <c r="BG3570" i="1" s="1"/>
  <c r="AD3570" i="1"/>
  <c r="O3570" i="1"/>
  <c r="L3570" i="1"/>
  <c r="BD3569" i="1"/>
  <c r="BA3569" i="1"/>
  <c r="AW3569" i="1"/>
  <c r="AT3569" i="1"/>
  <c r="AP3569" i="1"/>
  <c r="AM3569" i="1"/>
  <c r="AH3569" i="1"/>
  <c r="BJ3569" i="1" s="1"/>
  <c r="AG3569" i="1"/>
  <c r="BI3569" i="1" s="1"/>
  <c r="AE3569" i="1"/>
  <c r="BG3569" i="1" s="1"/>
  <c r="AD3569" i="1"/>
  <c r="O3569" i="1"/>
  <c r="L3569" i="1"/>
  <c r="BD3568" i="1"/>
  <c r="BA3568" i="1"/>
  <c r="AW3568" i="1"/>
  <c r="AT3568" i="1"/>
  <c r="AP3568" i="1"/>
  <c r="AM3568" i="1"/>
  <c r="AH3568" i="1"/>
  <c r="BJ3568" i="1" s="1"/>
  <c r="AG3568" i="1"/>
  <c r="BI3568" i="1" s="1"/>
  <c r="AE3568" i="1"/>
  <c r="BG3568" i="1" s="1"/>
  <c r="AD3568" i="1"/>
  <c r="BF3568" i="1" s="1"/>
  <c r="O3568" i="1"/>
  <c r="L3568" i="1"/>
  <c r="BD3567" i="1"/>
  <c r="BA3567" i="1"/>
  <c r="AW3567" i="1"/>
  <c r="AT3567" i="1"/>
  <c r="AP3567" i="1"/>
  <c r="AM3567" i="1"/>
  <c r="AH3567" i="1"/>
  <c r="BJ3567" i="1" s="1"/>
  <c r="AG3567" i="1"/>
  <c r="BI3567" i="1" s="1"/>
  <c r="AE3567" i="1"/>
  <c r="BG3567" i="1" s="1"/>
  <c r="AD3567" i="1"/>
  <c r="O3567" i="1"/>
  <c r="L3567" i="1"/>
  <c r="BD3566" i="1"/>
  <c r="BA3566" i="1"/>
  <c r="AW3566" i="1"/>
  <c r="AT3566" i="1"/>
  <c r="AP3566" i="1"/>
  <c r="AM3566" i="1"/>
  <c r="AH3566" i="1"/>
  <c r="BJ3566" i="1" s="1"/>
  <c r="AG3566" i="1"/>
  <c r="BI3566" i="1" s="1"/>
  <c r="AE3566" i="1"/>
  <c r="BG3566" i="1" s="1"/>
  <c r="AD3566" i="1"/>
  <c r="O3566" i="1"/>
  <c r="L3566" i="1"/>
  <c r="BD3565" i="1"/>
  <c r="BA3565" i="1"/>
  <c r="AW3565" i="1"/>
  <c r="AT3565" i="1"/>
  <c r="AP3565" i="1"/>
  <c r="AM3565" i="1"/>
  <c r="AH3565" i="1"/>
  <c r="BJ3565" i="1" s="1"/>
  <c r="AG3565" i="1"/>
  <c r="BI3565" i="1" s="1"/>
  <c r="AE3565" i="1"/>
  <c r="BG3565" i="1" s="1"/>
  <c r="AD3565" i="1"/>
  <c r="BF3565" i="1" s="1"/>
  <c r="O3565" i="1"/>
  <c r="L3565" i="1"/>
  <c r="BD3564" i="1"/>
  <c r="BA3564" i="1"/>
  <c r="AW3564" i="1"/>
  <c r="AT3564" i="1"/>
  <c r="AP3564" i="1"/>
  <c r="AM3564" i="1"/>
  <c r="AH3564" i="1"/>
  <c r="BJ3564" i="1" s="1"/>
  <c r="AG3564" i="1"/>
  <c r="BI3564" i="1" s="1"/>
  <c r="AE3564" i="1"/>
  <c r="BG3564" i="1" s="1"/>
  <c r="AD3564" i="1"/>
  <c r="BF3564" i="1" s="1"/>
  <c r="O3564" i="1"/>
  <c r="L3564" i="1"/>
  <c r="BD3563" i="1"/>
  <c r="BA3563" i="1"/>
  <c r="AW3563" i="1"/>
  <c r="AT3563" i="1"/>
  <c r="AP3563" i="1"/>
  <c r="AM3563" i="1"/>
  <c r="AH3563" i="1"/>
  <c r="BJ3563" i="1" s="1"/>
  <c r="AG3563" i="1"/>
  <c r="BI3563" i="1" s="1"/>
  <c r="AE3563" i="1"/>
  <c r="BG3563" i="1" s="1"/>
  <c r="AD3563" i="1"/>
  <c r="O3563" i="1"/>
  <c r="L3563" i="1"/>
  <c r="BD3562" i="1"/>
  <c r="BA3562" i="1"/>
  <c r="AW3562" i="1"/>
  <c r="AT3562" i="1"/>
  <c r="AP3562" i="1"/>
  <c r="AM3562" i="1"/>
  <c r="AH3562" i="1"/>
  <c r="BJ3562" i="1" s="1"/>
  <c r="AG3562" i="1"/>
  <c r="BI3562" i="1" s="1"/>
  <c r="AE3562" i="1"/>
  <c r="BG3562" i="1" s="1"/>
  <c r="AD3562" i="1"/>
  <c r="O3562" i="1"/>
  <c r="L3562" i="1"/>
  <c r="BD3561" i="1"/>
  <c r="BA3561" i="1"/>
  <c r="AW3561" i="1"/>
  <c r="AT3561" i="1"/>
  <c r="AP3561" i="1"/>
  <c r="AM3561" i="1"/>
  <c r="AH3561" i="1"/>
  <c r="BJ3561" i="1" s="1"/>
  <c r="AG3561" i="1"/>
  <c r="BI3561" i="1" s="1"/>
  <c r="AE3561" i="1"/>
  <c r="BG3561" i="1" s="1"/>
  <c r="AD3561" i="1"/>
  <c r="O3561" i="1"/>
  <c r="L3561" i="1"/>
  <c r="BD3560" i="1"/>
  <c r="BA3560" i="1"/>
  <c r="AW3560" i="1"/>
  <c r="AT3560" i="1"/>
  <c r="AP3560" i="1"/>
  <c r="AM3560" i="1"/>
  <c r="AH3560" i="1"/>
  <c r="BJ3560" i="1" s="1"/>
  <c r="AG3560" i="1"/>
  <c r="BI3560" i="1" s="1"/>
  <c r="AE3560" i="1"/>
  <c r="BG3560" i="1" s="1"/>
  <c r="AD3560" i="1"/>
  <c r="BF3560" i="1" s="1"/>
  <c r="O3560" i="1"/>
  <c r="L3560" i="1"/>
  <c r="BD3559" i="1"/>
  <c r="BA3559" i="1"/>
  <c r="AW3559" i="1"/>
  <c r="AT3559" i="1"/>
  <c r="AP3559" i="1"/>
  <c r="AM3559" i="1"/>
  <c r="AH3559" i="1"/>
  <c r="BJ3559" i="1" s="1"/>
  <c r="AG3559" i="1"/>
  <c r="BI3559" i="1" s="1"/>
  <c r="AE3559" i="1"/>
  <c r="BG3559" i="1" s="1"/>
  <c r="AD3559" i="1"/>
  <c r="O3559" i="1"/>
  <c r="L3559" i="1"/>
  <c r="BD3558" i="1"/>
  <c r="BA3558" i="1"/>
  <c r="AW3558" i="1"/>
  <c r="AT3558" i="1"/>
  <c r="AP3558" i="1"/>
  <c r="AM3558" i="1"/>
  <c r="AH3558" i="1"/>
  <c r="BJ3558" i="1" s="1"/>
  <c r="AG3558" i="1"/>
  <c r="BI3558" i="1" s="1"/>
  <c r="AE3558" i="1"/>
  <c r="BG3558" i="1" s="1"/>
  <c r="AD3558" i="1"/>
  <c r="O3558" i="1"/>
  <c r="L3558" i="1"/>
  <c r="BD3557" i="1"/>
  <c r="BA3557" i="1"/>
  <c r="AW3557" i="1"/>
  <c r="AT3557" i="1"/>
  <c r="AP3557" i="1"/>
  <c r="AM3557" i="1"/>
  <c r="AH3557" i="1"/>
  <c r="BJ3557" i="1" s="1"/>
  <c r="AG3557" i="1"/>
  <c r="BI3557" i="1" s="1"/>
  <c r="AE3557" i="1"/>
  <c r="BG3557" i="1" s="1"/>
  <c r="AD3557" i="1"/>
  <c r="O3557" i="1"/>
  <c r="L3557" i="1"/>
  <c r="BD3556" i="1"/>
  <c r="BA3556" i="1"/>
  <c r="AW3556" i="1"/>
  <c r="AT3556" i="1"/>
  <c r="AP3556" i="1"/>
  <c r="AM3556" i="1"/>
  <c r="AH3556" i="1"/>
  <c r="BJ3556" i="1" s="1"/>
  <c r="AG3556" i="1"/>
  <c r="BI3556" i="1" s="1"/>
  <c r="AE3556" i="1"/>
  <c r="BG3556" i="1" s="1"/>
  <c r="AD3556" i="1"/>
  <c r="BF3556" i="1" s="1"/>
  <c r="O3556" i="1"/>
  <c r="L3556" i="1"/>
  <c r="BD3555" i="1"/>
  <c r="BA3555" i="1"/>
  <c r="AW3555" i="1"/>
  <c r="AT3555" i="1"/>
  <c r="AP3555" i="1"/>
  <c r="AM3555" i="1"/>
  <c r="AH3555" i="1"/>
  <c r="BJ3555" i="1" s="1"/>
  <c r="AG3555" i="1"/>
  <c r="BI3555" i="1" s="1"/>
  <c r="AE3555" i="1"/>
  <c r="BG3555" i="1" s="1"/>
  <c r="AD3555" i="1"/>
  <c r="O3555" i="1"/>
  <c r="L3555" i="1"/>
  <c r="BD3554" i="1"/>
  <c r="BA3554" i="1"/>
  <c r="AW3554" i="1"/>
  <c r="AT3554" i="1"/>
  <c r="AP3554" i="1"/>
  <c r="AM3554" i="1"/>
  <c r="AH3554" i="1"/>
  <c r="BJ3554" i="1" s="1"/>
  <c r="AG3554" i="1"/>
  <c r="BI3554" i="1" s="1"/>
  <c r="AE3554" i="1"/>
  <c r="BG3554" i="1" s="1"/>
  <c r="AD3554" i="1"/>
  <c r="O3554" i="1"/>
  <c r="L3554" i="1"/>
  <c r="BD3553" i="1"/>
  <c r="BA3553" i="1"/>
  <c r="AW3553" i="1"/>
  <c r="AT3553" i="1"/>
  <c r="AP3553" i="1"/>
  <c r="AM3553" i="1"/>
  <c r="AH3553" i="1"/>
  <c r="BJ3553" i="1" s="1"/>
  <c r="AG3553" i="1"/>
  <c r="BI3553" i="1" s="1"/>
  <c r="AE3553" i="1"/>
  <c r="BG3553" i="1" s="1"/>
  <c r="AD3553" i="1"/>
  <c r="O3553" i="1"/>
  <c r="L3553" i="1"/>
  <c r="BD3552" i="1"/>
  <c r="BA3552" i="1"/>
  <c r="AW3552" i="1"/>
  <c r="AT3552" i="1"/>
  <c r="AP3552" i="1"/>
  <c r="AM3552" i="1"/>
  <c r="AH3552" i="1"/>
  <c r="BJ3552" i="1" s="1"/>
  <c r="AG3552" i="1"/>
  <c r="BI3552" i="1" s="1"/>
  <c r="AE3552" i="1"/>
  <c r="BG3552" i="1" s="1"/>
  <c r="AD3552" i="1"/>
  <c r="BF3552" i="1" s="1"/>
  <c r="O3552" i="1"/>
  <c r="L3552" i="1"/>
  <c r="BD3551" i="1"/>
  <c r="BA3551" i="1"/>
  <c r="AW3551" i="1"/>
  <c r="AT3551" i="1"/>
  <c r="AP3551" i="1"/>
  <c r="AM3551" i="1"/>
  <c r="AH3551" i="1"/>
  <c r="BJ3551" i="1" s="1"/>
  <c r="AG3551" i="1"/>
  <c r="BI3551" i="1" s="1"/>
  <c r="AE3551" i="1"/>
  <c r="BG3551" i="1" s="1"/>
  <c r="AD3551" i="1"/>
  <c r="BF3551" i="1" s="1"/>
  <c r="O3551" i="1"/>
  <c r="L3551" i="1"/>
  <c r="BD3550" i="1"/>
  <c r="BA3550" i="1"/>
  <c r="AW3550" i="1"/>
  <c r="AT3550" i="1"/>
  <c r="AP3550" i="1"/>
  <c r="AM3550" i="1"/>
  <c r="AH3550" i="1"/>
  <c r="BJ3550" i="1" s="1"/>
  <c r="AG3550" i="1"/>
  <c r="BI3550" i="1" s="1"/>
  <c r="AE3550" i="1"/>
  <c r="BG3550" i="1" s="1"/>
  <c r="AD3550" i="1"/>
  <c r="O3550" i="1"/>
  <c r="L3550" i="1"/>
  <c r="BD3549" i="1"/>
  <c r="BA3549" i="1"/>
  <c r="AW3549" i="1"/>
  <c r="AT3549" i="1"/>
  <c r="AP3549" i="1"/>
  <c r="AM3549" i="1"/>
  <c r="AH3549" i="1"/>
  <c r="BJ3549" i="1" s="1"/>
  <c r="AG3549" i="1"/>
  <c r="BI3549" i="1" s="1"/>
  <c r="AE3549" i="1"/>
  <c r="BG3549" i="1" s="1"/>
  <c r="AD3549" i="1"/>
  <c r="O3549" i="1"/>
  <c r="L3549" i="1"/>
  <c r="BD3548" i="1"/>
  <c r="BA3548" i="1"/>
  <c r="AW3548" i="1"/>
  <c r="AT3548" i="1"/>
  <c r="AP3548" i="1"/>
  <c r="AM3548" i="1"/>
  <c r="AH3548" i="1"/>
  <c r="BJ3548" i="1" s="1"/>
  <c r="AG3548" i="1"/>
  <c r="BI3548" i="1" s="1"/>
  <c r="AE3548" i="1"/>
  <c r="BG3548" i="1" s="1"/>
  <c r="AD3548" i="1"/>
  <c r="BF3548" i="1" s="1"/>
  <c r="O3548" i="1"/>
  <c r="L3548" i="1"/>
  <c r="BD3547" i="1"/>
  <c r="BA3547" i="1"/>
  <c r="AW3547" i="1"/>
  <c r="AT3547" i="1"/>
  <c r="AP3547" i="1"/>
  <c r="AM3547" i="1"/>
  <c r="AH3547" i="1"/>
  <c r="BJ3547" i="1" s="1"/>
  <c r="AG3547" i="1"/>
  <c r="BI3547" i="1" s="1"/>
  <c r="AE3547" i="1"/>
  <c r="BG3547" i="1" s="1"/>
  <c r="AD3547" i="1"/>
  <c r="O3547" i="1"/>
  <c r="L3547" i="1"/>
  <c r="BD3546" i="1"/>
  <c r="BA3546" i="1"/>
  <c r="AW3546" i="1"/>
  <c r="AT3546" i="1"/>
  <c r="AP3546" i="1"/>
  <c r="AM3546" i="1"/>
  <c r="AH3546" i="1"/>
  <c r="BJ3546" i="1" s="1"/>
  <c r="AG3546" i="1"/>
  <c r="BI3546" i="1" s="1"/>
  <c r="AE3546" i="1"/>
  <c r="BG3546" i="1" s="1"/>
  <c r="AD3546" i="1"/>
  <c r="O3546" i="1"/>
  <c r="L3546" i="1"/>
  <c r="BD3545" i="1"/>
  <c r="BA3545" i="1"/>
  <c r="AW3545" i="1"/>
  <c r="AT3545" i="1"/>
  <c r="AP3545" i="1"/>
  <c r="AM3545" i="1"/>
  <c r="AH3545" i="1"/>
  <c r="BJ3545" i="1" s="1"/>
  <c r="AG3545" i="1"/>
  <c r="BI3545" i="1" s="1"/>
  <c r="AE3545" i="1"/>
  <c r="BG3545" i="1" s="1"/>
  <c r="AD3545" i="1"/>
  <c r="O3545" i="1"/>
  <c r="L3545" i="1"/>
  <c r="BD3544" i="1"/>
  <c r="BA3544" i="1"/>
  <c r="AW3544" i="1"/>
  <c r="AT3544" i="1"/>
  <c r="AP3544" i="1"/>
  <c r="AM3544" i="1"/>
  <c r="AH3544" i="1"/>
  <c r="BJ3544" i="1" s="1"/>
  <c r="AG3544" i="1"/>
  <c r="BI3544" i="1" s="1"/>
  <c r="AE3544" i="1"/>
  <c r="BG3544" i="1" s="1"/>
  <c r="AD3544" i="1"/>
  <c r="BF3544" i="1" s="1"/>
  <c r="O3544" i="1"/>
  <c r="L3544" i="1"/>
  <c r="BD3543" i="1"/>
  <c r="BA3543" i="1"/>
  <c r="AW3543" i="1"/>
  <c r="AT3543" i="1"/>
  <c r="AP3543" i="1"/>
  <c r="AM3543" i="1"/>
  <c r="AH3543" i="1"/>
  <c r="BJ3543" i="1" s="1"/>
  <c r="AG3543" i="1"/>
  <c r="BI3543" i="1" s="1"/>
  <c r="AE3543" i="1"/>
  <c r="BG3543" i="1" s="1"/>
  <c r="AD3543" i="1"/>
  <c r="BF3543" i="1" s="1"/>
  <c r="O3543" i="1"/>
  <c r="L3543" i="1"/>
  <c r="BD3542" i="1"/>
  <c r="BA3542" i="1"/>
  <c r="AW3542" i="1"/>
  <c r="AT3542" i="1"/>
  <c r="AP3542" i="1"/>
  <c r="AM3542" i="1"/>
  <c r="AH3542" i="1"/>
  <c r="BJ3542" i="1" s="1"/>
  <c r="AG3542" i="1"/>
  <c r="BI3542" i="1" s="1"/>
  <c r="AE3542" i="1"/>
  <c r="BG3542" i="1" s="1"/>
  <c r="AD3542" i="1"/>
  <c r="O3542" i="1"/>
  <c r="L3542" i="1"/>
  <c r="BD3541" i="1"/>
  <c r="BA3541" i="1"/>
  <c r="AW3541" i="1"/>
  <c r="AT3541" i="1"/>
  <c r="AP3541" i="1"/>
  <c r="AM3541" i="1"/>
  <c r="AH3541" i="1"/>
  <c r="BJ3541" i="1" s="1"/>
  <c r="AG3541" i="1"/>
  <c r="BI3541" i="1" s="1"/>
  <c r="AE3541" i="1"/>
  <c r="BG3541" i="1" s="1"/>
  <c r="AD3541" i="1"/>
  <c r="O3541" i="1"/>
  <c r="L3541" i="1"/>
  <c r="BC3540" i="1"/>
  <c r="BC3539" i="1" s="1"/>
  <c r="BB3540" i="1"/>
  <c r="BB3539" i="1" s="1"/>
  <c r="AZ3540" i="1"/>
  <c r="AZ3539" i="1" s="1"/>
  <c r="AY3540" i="1"/>
  <c r="AY3539" i="1" s="1"/>
  <c r="AV3540" i="1"/>
  <c r="AV3539" i="1" s="1"/>
  <c r="AU3540" i="1"/>
  <c r="AU3539" i="1" s="1"/>
  <c r="AS3540" i="1"/>
  <c r="AS3539" i="1" s="1"/>
  <c r="AR3540" i="1"/>
  <c r="AR3539" i="1" s="1"/>
  <c r="AO3540" i="1"/>
  <c r="AO3539" i="1" s="1"/>
  <c r="AN3540" i="1"/>
  <c r="AN3539" i="1" s="1"/>
  <c r="AL3540" i="1"/>
  <c r="AL3539" i="1" s="1"/>
  <c r="AK3540" i="1"/>
  <c r="AK3539" i="1" s="1"/>
  <c r="V3540" i="1"/>
  <c r="V3539" i="1" s="1"/>
  <c r="U3540" i="1"/>
  <c r="T3540" i="1"/>
  <c r="T3539" i="1" s="1"/>
  <c r="S3540" i="1"/>
  <c r="S3539" i="1" s="1"/>
  <c r="R3540" i="1"/>
  <c r="R3539" i="1" s="1"/>
  <c r="Q3540" i="1"/>
  <c r="Q3539" i="1" s="1"/>
  <c r="N3540" i="1"/>
  <c r="N3539" i="1" s="1"/>
  <c r="M3540" i="1"/>
  <c r="M3539" i="1" s="1"/>
  <c r="K3540" i="1"/>
  <c r="K3539" i="1" s="1"/>
  <c r="J3540" i="1"/>
  <c r="J3539" i="1" s="1"/>
  <c r="U3539" i="1"/>
  <c r="BD3538" i="1"/>
  <c r="BA3538" i="1"/>
  <c r="AW3538" i="1"/>
  <c r="AW3537" i="1" s="1"/>
  <c r="AW3536" i="1" s="1"/>
  <c r="AT3538" i="1"/>
  <c r="AP3538" i="1"/>
  <c r="AP3537" i="1" s="1"/>
  <c r="AP3536" i="1" s="1"/>
  <c r="AM3538" i="1"/>
  <c r="AM3537" i="1" s="1"/>
  <c r="AM3536" i="1" s="1"/>
  <c r="AH3538" i="1"/>
  <c r="BJ3538" i="1" s="1"/>
  <c r="BJ3537" i="1" s="1"/>
  <c r="BJ3536" i="1" s="1"/>
  <c r="AG3538" i="1"/>
  <c r="BI3538" i="1" s="1"/>
  <c r="AE3538" i="1"/>
  <c r="BG3538" i="1" s="1"/>
  <c r="BG3537" i="1" s="1"/>
  <c r="BG3536" i="1" s="1"/>
  <c r="AD3538" i="1"/>
  <c r="O3538" i="1"/>
  <c r="O3537" i="1" s="1"/>
  <c r="O3536" i="1" s="1"/>
  <c r="L3538" i="1"/>
  <c r="L3537" i="1" s="1"/>
  <c r="L3536" i="1" s="1"/>
  <c r="BD3537" i="1"/>
  <c r="BD3536" i="1" s="1"/>
  <c r="BC3537" i="1"/>
  <c r="BC3536" i="1" s="1"/>
  <c r="BB3537" i="1"/>
  <c r="BB3536" i="1" s="1"/>
  <c r="AZ3537" i="1"/>
  <c r="AZ3536" i="1" s="1"/>
  <c r="AY3537" i="1"/>
  <c r="AY3536" i="1" s="1"/>
  <c r="AV3537" i="1"/>
  <c r="AV3536" i="1" s="1"/>
  <c r="AU3537" i="1"/>
  <c r="AU3536" i="1" s="1"/>
  <c r="AS3537" i="1"/>
  <c r="AS3536" i="1" s="1"/>
  <c r="AR3537" i="1"/>
  <c r="AR3536" i="1" s="1"/>
  <c r="AO3537" i="1"/>
  <c r="AO3536" i="1" s="1"/>
  <c r="AN3537" i="1"/>
  <c r="AL3537" i="1"/>
  <c r="AL3536" i="1" s="1"/>
  <c r="AK3537" i="1"/>
  <c r="AK3536" i="1" s="1"/>
  <c r="AH3537" i="1"/>
  <c r="AH3536" i="1" s="1"/>
  <c r="V3537" i="1"/>
  <c r="V3536" i="1" s="1"/>
  <c r="U3537" i="1"/>
  <c r="U3536" i="1" s="1"/>
  <c r="T3537" i="1"/>
  <c r="T3536" i="1" s="1"/>
  <c r="S3537" i="1"/>
  <c r="S3536" i="1" s="1"/>
  <c r="R3537" i="1"/>
  <c r="R3536" i="1" s="1"/>
  <c r="Q3537" i="1"/>
  <c r="Q3536" i="1" s="1"/>
  <c r="N3537" i="1"/>
  <c r="N3536" i="1" s="1"/>
  <c r="M3537" i="1"/>
  <c r="M3536" i="1" s="1"/>
  <c r="K3537" i="1"/>
  <c r="K3536" i="1" s="1"/>
  <c r="J3537" i="1"/>
  <c r="J3536" i="1" s="1"/>
  <c r="AN3536" i="1"/>
  <c r="BD3535" i="1"/>
  <c r="BA3535" i="1"/>
  <c r="AW3535" i="1"/>
  <c r="AT3535" i="1"/>
  <c r="AP3535" i="1"/>
  <c r="AM3535" i="1"/>
  <c r="AH3535" i="1"/>
  <c r="BJ3535" i="1" s="1"/>
  <c r="AG3535" i="1"/>
  <c r="BI3535" i="1" s="1"/>
  <c r="AE3535" i="1"/>
  <c r="BG3535" i="1" s="1"/>
  <c r="AD3535" i="1"/>
  <c r="BF3535" i="1" s="1"/>
  <c r="O3535" i="1"/>
  <c r="L3535" i="1"/>
  <c r="BD3534" i="1"/>
  <c r="BA3534" i="1"/>
  <c r="AW3534" i="1"/>
  <c r="AW3533" i="1" s="1"/>
  <c r="AW3532" i="1" s="1"/>
  <c r="AT3534" i="1"/>
  <c r="AP3534" i="1"/>
  <c r="AM3534" i="1"/>
  <c r="AH3534" i="1"/>
  <c r="AH3533" i="1" s="1"/>
  <c r="AH3532" i="1" s="1"/>
  <c r="AG3534" i="1"/>
  <c r="BI3534" i="1" s="1"/>
  <c r="AE3534" i="1"/>
  <c r="BG3534" i="1" s="1"/>
  <c r="AD3534" i="1"/>
  <c r="O3534" i="1"/>
  <c r="O3533" i="1" s="1"/>
  <c r="O3532" i="1" s="1"/>
  <c r="L3534" i="1"/>
  <c r="BC3533" i="1"/>
  <c r="BC3532" i="1" s="1"/>
  <c r="BB3533" i="1"/>
  <c r="BB3532" i="1" s="1"/>
  <c r="AZ3533" i="1"/>
  <c r="AZ3532" i="1" s="1"/>
  <c r="AY3533" i="1"/>
  <c r="AY3532" i="1" s="1"/>
  <c r="AV3533" i="1"/>
  <c r="AV3532" i="1" s="1"/>
  <c r="AU3533" i="1"/>
  <c r="AU3532" i="1" s="1"/>
  <c r="AS3533" i="1"/>
  <c r="AS3532" i="1" s="1"/>
  <c r="AR3533" i="1"/>
  <c r="AR3532" i="1" s="1"/>
  <c r="AO3533" i="1"/>
  <c r="AO3532" i="1" s="1"/>
  <c r="AN3533" i="1"/>
  <c r="AN3532" i="1" s="1"/>
  <c r="AL3533" i="1"/>
  <c r="AL3532" i="1" s="1"/>
  <c r="AK3533" i="1"/>
  <c r="AK3532" i="1" s="1"/>
  <c r="V3533" i="1"/>
  <c r="V3532" i="1" s="1"/>
  <c r="U3533" i="1"/>
  <c r="U3532" i="1" s="1"/>
  <c r="T3533" i="1"/>
  <c r="T3532" i="1" s="1"/>
  <c r="S3533" i="1"/>
  <c r="S3532" i="1" s="1"/>
  <c r="R3533" i="1"/>
  <c r="R3532" i="1" s="1"/>
  <c r="Q3533" i="1"/>
  <c r="Q3532" i="1" s="1"/>
  <c r="N3533" i="1"/>
  <c r="M3533" i="1"/>
  <c r="M3532" i="1" s="1"/>
  <c r="K3533" i="1"/>
  <c r="K3532" i="1" s="1"/>
  <c r="J3533" i="1"/>
  <c r="J3532" i="1" s="1"/>
  <c r="N3532" i="1"/>
  <c r="BD3531" i="1"/>
  <c r="BA3531" i="1"/>
  <c r="AW3531" i="1"/>
  <c r="AT3531" i="1"/>
  <c r="AP3531" i="1"/>
  <c r="AM3531" i="1"/>
  <c r="AH3531" i="1"/>
  <c r="BJ3531" i="1" s="1"/>
  <c r="AG3531" i="1"/>
  <c r="BI3531" i="1" s="1"/>
  <c r="AE3531" i="1"/>
  <c r="BG3531" i="1" s="1"/>
  <c r="AD3531" i="1"/>
  <c r="O3531" i="1"/>
  <c r="L3531" i="1"/>
  <c r="BD3530" i="1"/>
  <c r="BA3530" i="1"/>
  <c r="AW3530" i="1"/>
  <c r="AT3530" i="1"/>
  <c r="AP3530" i="1"/>
  <c r="AM3530" i="1"/>
  <c r="AH3530" i="1"/>
  <c r="BJ3530" i="1" s="1"/>
  <c r="AG3530" i="1"/>
  <c r="BI3530" i="1" s="1"/>
  <c r="AE3530" i="1"/>
  <c r="BG3530" i="1" s="1"/>
  <c r="AD3530" i="1"/>
  <c r="O3530" i="1"/>
  <c r="L3530" i="1"/>
  <c r="BD3529" i="1"/>
  <c r="BA3529" i="1"/>
  <c r="AW3529" i="1"/>
  <c r="AT3529" i="1"/>
  <c r="AP3529" i="1"/>
  <c r="AM3529" i="1"/>
  <c r="AH3529" i="1"/>
  <c r="BJ3529" i="1" s="1"/>
  <c r="AG3529" i="1"/>
  <c r="BI3529" i="1" s="1"/>
  <c r="AE3529" i="1"/>
  <c r="BG3529" i="1" s="1"/>
  <c r="AD3529" i="1"/>
  <c r="O3529" i="1"/>
  <c r="L3529" i="1"/>
  <c r="BD3528" i="1"/>
  <c r="BA3528" i="1"/>
  <c r="AW3528" i="1"/>
  <c r="AT3528" i="1"/>
  <c r="AP3528" i="1"/>
  <c r="AM3528" i="1"/>
  <c r="AH3528" i="1"/>
  <c r="BJ3528" i="1" s="1"/>
  <c r="AG3528" i="1"/>
  <c r="BI3528" i="1" s="1"/>
  <c r="AE3528" i="1"/>
  <c r="BG3528" i="1" s="1"/>
  <c r="AD3528" i="1"/>
  <c r="O3528" i="1"/>
  <c r="L3528" i="1"/>
  <c r="BD3527" i="1"/>
  <c r="BA3527" i="1"/>
  <c r="AW3527" i="1"/>
  <c r="AT3527" i="1"/>
  <c r="AP3527" i="1"/>
  <c r="AM3527" i="1"/>
  <c r="AH3527" i="1"/>
  <c r="BJ3527" i="1" s="1"/>
  <c r="AG3527" i="1"/>
  <c r="BI3527" i="1" s="1"/>
  <c r="AE3527" i="1"/>
  <c r="BG3527" i="1" s="1"/>
  <c r="AD3527" i="1"/>
  <c r="O3527" i="1"/>
  <c r="L3527" i="1"/>
  <c r="BD3526" i="1"/>
  <c r="BA3526" i="1"/>
  <c r="AW3526" i="1"/>
  <c r="AT3526" i="1"/>
  <c r="AP3526" i="1"/>
  <c r="AM3526" i="1"/>
  <c r="AH3526" i="1"/>
  <c r="BJ3526" i="1" s="1"/>
  <c r="AG3526" i="1"/>
  <c r="BI3526" i="1" s="1"/>
  <c r="AE3526" i="1"/>
  <c r="BG3526" i="1" s="1"/>
  <c r="AD3526" i="1"/>
  <c r="O3526" i="1"/>
  <c r="L3526" i="1"/>
  <c r="BD3525" i="1"/>
  <c r="BD3524" i="1" s="1"/>
  <c r="BA3525" i="1"/>
  <c r="AW3525" i="1"/>
  <c r="AW3524" i="1" s="1"/>
  <c r="AT3525" i="1"/>
  <c r="AP3525" i="1"/>
  <c r="AP3524" i="1" s="1"/>
  <c r="AM3525" i="1"/>
  <c r="AH3525" i="1"/>
  <c r="BJ3525" i="1" s="1"/>
  <c r="AG3525" i="1"/>
  <c r="BI3525" i="1" s="1"/>
  <c r="AE3525" i="1"/>
  <c r="BG3525" i="1" s="1"/>
  <c r="BG3524" i="1" s="1"/>
  <c r="AD3525" i="1"/>
  <c r="O3525" i="1"/>
  <c r="L3525" i="1"/>
  <c r="BC3524" i="1"/>
  <c r="BB3524" i="1"/>
  <c r="AZ3524" i="1"/>
  <c r="AY3524" i="1"/>
  <c r="AV3524" i="1"/>
  <c r="AU3524" i="1"/>
  <c r="AS3524" i="1"/>
  <c r="AR3524" i="1"/>
  <c r="AO3524" i="1"/>
  <c r="AN3524" i="1"/>
  <c r="AL3524" i="1"/>
  <c r="AK3524" i="1"/>
  <c r="V3524" i="1"/>
  <c r="U3524" i="1"/>
  <c r="T3524" i="1"/>
  <c r="S3524" i="1"/>
  <c r="R3524" i="1"/>
  <c r="Q3524" i="1"/>
  <c r="N3524" i="1"/>
  <c r="M3524" i="1"/>
  <c r="K3524" i="1"/>
  <c r="J3524" i="1"/>
  <c r="BD3523" i="1"/>
  <c r="BA3523" i="1"/>
  <c r="AW3523" i="1"/>
  <c r="AT3523" i="1"/>
  <c r="AP3523" i="1"/>
  <c r="AM3523" i="1"/>
  <c r="AH3523" i="1"/>
  <c r="BJ3523" i="1" s="1"/>
  <c r="AG3523" i="1"/>
  <c r="BI3523" i="1" s="1"/>
  <c r="AE3523" i="1"/>
  <c r="BG3523" i="1" s="1"/>
  <c r="AD3523" i="1"/>
  <c r="O3523" i="1"/>
  <c r="L3523" i="1"/>
  <c r="BD3522" i="1"/>
  <c r="BA3522" i="1"/>
  <c r="AW3522" i="1"/>
  <c r="AT3522" i="1"/>
  <c r="AP3522" i="1"/>
  <c r="AM3522" i="1"/>
  <c r="AH3522" i="1"/>
  <c r="BJ3522" i="1" s="1"/>
  <c r="AG3522" i="1"/>
  <c r="BI3522" i="1" s="1"/>
  <c r="AE3522" i="1"/>
  <c r="BG3522" i="1" s="1"/>
  <c r="AD3522" i="1"/>
  <c r="O3522" i="1"/>
  <c r="L3522" i="1"/>
  <c r="BD3521" i="1"/>
  <c r="BA3521" i="1"/>
  <c r="AW3521" i="1"/>
  <c r="AT3521" i="1"/>
  <c r="AP3521" i="1"/>
  <c r="AM3521" i="1"/>
  <c r="AH3521" i="1"/>
  <c r="BJ3521" i="1" s="1"/>
  <c r="AG3521" i="1"/>
  <c r="BI3521" i="1" s="1"/>
  <c r="AE3521" i="1"/>
  <c r="BG3521" i="1" s="1"/>
  <c r="AD3521" i="1"/>
  <c r="O3521" i="1"/>
  <c r="L3521" i="1"/>
  <c r="BD3520" i="1"/>
  <c r="BA3520" i="1"/>
  <c r="AW3520" i="1"/>
  <c r="AT3520" i="1"/>
  <c r="AP3520" i="1"/>
  <c r="AM3520" i="1"/>
  <c r="AH3520" i="1"/>
  <c r="BJ3520" i="1" s="1"/>
  <c r="AG3520" i="1"/>
  <c r="BI3520" i="1" s="1"/>
  <c r="AE3520" i="1"/>
  <c r="BG3520" i="1" s="1"/>
  <c r="AD3520" i="1"/>
  <c r="BF3520" i="1" s="1"/>
  <c r="O3520" i="1"/>
  <c r="L3520" i="1"/>
  <c r="BD3519" i="1"/>
  <c r="BA3519" i="1"/>
  <c r="AW3519" i="1"/>
  <c r="AT3519" i="1"/>
  <c r="AP3519" i="1"/>
  <c r="AM3519" i="1"/>
  <c r="AH3519" i="1"/>
  <c r="BJ3519" i="1" s="1"/>
  <c r="AG3519" i="1"/>
  <c r="BI3519" i="1" s="1"/>
  <c r="AE3519" i="1"/>
  <c r="BG3519" i="1" s="1"/>
  <c r="AD3519" i="1"/>
  <c r="O3519" i="1"/>
  <c r="L3519" i="1"/>
  <c r="L3518" i="1" s="1"/>
  <c r="BC3518" i="1"/>
  <c r="BB3518" i="1"/>
  <c r="AZ3518" i="1"/>
  <c r="AY3518" i="1"/>
  <c r="AV3518" i="1"/>
  <c r="AU3518" i="1"/>
  <c r="AS3518" i="1"/>
  <c r="AR3518" i="1"/>
  <c r="AO3518" i="1"/>
  <c r="AN3518" i="1"/>
  <c r="AL3518" i="1"/>
  <c r="AK3518" i="1"/>
  <c r="AE3518" i="1"/>
  <c r="V3518" i="1"/>
  <c r="U3518" i="1"/>
  <c r="T3518" i="1"/>
  <c r="S3518" i="1"/>
  <c r="R3518" i="1"/>
  <c r="Q3518" i="1"/>
  <c r="N3518" i="1"/>
  <c r="M3518" i="1"/>
  <c r="K3518" i="1"/>
  <c r="J3518" i="1"/>
  <c r="BD3515" i="1"/>
  <c r="BD3514" i="1" s="1"/>
  <c r="BD3513" i="1" s="1"/>
  <c r="BA3515" i="1"/>
  <c r="BA3514" i="1" s="1"/>
  <c r="AW3515" i="1"/>
  <c r="AW3514" i="1" s="1"/>
  <c r="AW3513" i="1" s="1"/>
  <c r="AT3515" i="1"/>
  <c r="AP3515" i="1"/>
  <c r="AP3514" i="1" s="1"/>
  <c r="AP3513" i="1" s="1"/>
  <c r="AM3515" i="1"/>
  <c r="AM3514" i="1" s="1"/>
  <c r="AM3513" i="1" s="1"/>
  <c r="AH3515" i="1"/>
  <c r="BJ3515" i="1" s="1"/>
  <c r="BJ3514" i="1" s="1"/>
  <c r="BJ3513" i="1" s="1"/>
  <c r="AG3515" i="1"/>
  <c r="BI3515" i="1" s="1"/>
  <c r="AE3515" i="1"/>
  <c r="BG3515" i="1" s="1"/>
  <c r="BG3514" i="1" s="1"/>
  <c r="BG3513" i="1" s="1"/>
  <c r="AD3515" i="1"/>
  <c r="O3515" i="1"/>
  <c r="O3514" i="1" s="1"/>
  <c r="O3513" i="1" s="1"/>
  <c r="L3515" i="1"/>
  <c r="BC3514" i="1"/>
  <c r="BC3513" i="1" s="1"/>
  <c r="BB3514" i="1"/>
  <c r="BB3513" i="1" s="1"/>
  <c r="AZ3514" i="1"/>
  <c r="AZ3513" i="1" s="1"/>
  <c r="AY3514" i="1"/>
  <c r="AY3513" i="1" s="1"/>
  <c r="AV3514" i="1"/>
  <c r="AV3513" i="1" s="1"/>
  <c r="AU3514" i="1"/>
  <c r="AS3514" i="1"/>
  <c r="AS3513" i="1" s="1"/>
  <c r="AR3514" i="1"/>
  <c r="AR3513" i="1" s="1"/>
  <c r="AO3514" i="1"/>
  <c r="AO3513" i="1" s="1"/>
  <c r="AN3514" i="1"/>
  <c r="AN3513" i="1" s="1"/>
  <c r="AL3514" i="1"/>
  <c r="AL3513" i="1" s="1"/>
  <c r="AK3514" i="1"/>
  <c r="AK3513" i="1" s="1"/>
  <c r="V3514" i="1"/>
  <c r="V3513" i="1" s="1"/>
  <c r="U3514" i="1"/>
  <c r="U3513" i="1" s="1"/>
  <c r="T3514" i="1"/>
  <c r="T3513" i="1" s="1"/>
  <c r="S3514" i="1"/>
  <c r="S3513" i="1" s="1"/>
  <c r="R3514" i="1"/>
  <c r="R3513" i="1" s="1"/>
  <c r="Q3514" i="1"/>
  <c r="Q3513" i="1" s="1"/>
  <c r="N3514" i="1"/>
  <c r="N3513" i="1" s="1"/>
  <c r="M3514" i="1"/>
  <c r="M3513" i="1" s="1"/>
  <c r="K3514" i="1"/>
  <c r="K3513" i="1" s="1"/>
  <c r="J3514" i="1"/>
  <c r="J3513" i="1" s="1"/>
  <c r="BA3513" i="1"/>
  <c r="AU3513" i="1"/>
  <c r="BD3512" i="1"/>
  <c r="BA3512" i="1"/>
  <c r="AW3512" i="1"/>
  <c r="AW3511" i="1" s="1"/>
  <c r="AT3512" i="1"/>
  <c r="AT3511" i="1" s="1"/>
  <c r="AP3512" i="1"/>
  <c r="AP3511" i="1" s="1"/>
  <c r="AM3512" i="1"/>
  <c r="AH3512" i="1"/>
  <c r="BJ3512" i="1" s="1"/>
  <c r="BJ3511" i="1" s="1"/>
  <c r="AG3512" i="1"/>
  <c r="BI3512" i="1" s="1"/>
  <c r="BI3511" i="1" s="1"/>
  <c r="AE3512" i="1"/>
  <c r="AD3512" i="1"/>
  <c r="O3512" i="1"/>
  <c r="O3511" i="1" s="1"/>
  <c r="L3512" i="1"/>
  <c r="L3511" i="1" s="1"/>
  <c r="BD3511" i="1"/>
  <c r="BC3511" i="1"/>
  <c r="BB3511" i="1"/>
  <c r="BA3511" i="1"/>
  <c r="AZ3511" i="1"/>
  <c r="AY3511" i="1"/>
  <c r="AV3511" i="1"/>
  <c r="AU3511" i="1"/>
  <c r="AS3511" i="1"/>
  <c r="AR3511" i="1"/>
  <c r="AO3511" i="1"/>
  <c r="AN3511" i="1"/>
  <c r="AL3511" i="1"/>
  <c r="AK3511" i="1"/>
  <c r="V3511" i="1"/>
  <c r="U3511" i="1"/>
  <c r="T3511" i="1"/>
  <c r="S3511" i="1"/>
  <c r="R3511" i="1"/>
  <c r="Q3511" i="1"/>
  <c r="N3511" i="1"/>
  <c r="M3511" i="1"/>
  <c r="K3511" i="1"/>
  <c r="J3511" i="1"/>
  <c r="BD3510" i="1"/>
  <c r="BA3510" i="1"/>
  <c r="AW3510" i="1"/>
  <c r="AT3510" i="1"/>
  <c r="AP3510" i="1"/>
  <c r="AP3509" i="1" s="1"/>
  <c r="AM3510" i="1"/>
  <c r="AH3510" i="1"/>
  <c r="AG3510" i="1"/>
  <c r="AE3510" i="1"/>
  <c r="BG3510" i="1" s="1"/>
  <c r="BG3509" i="1" s="1"/>
  <c r="AD3510" i="1"/>
  <c r="BF3510" i="1" s="1"/>
  <c r="O3510" i="1"/>
  <c r="O3509" i="1" s="1"/>
  <c r="L3510" i="1"/>
  <c r="BD3509" i="1"/>
  <c r="BC3509" i="1"/>
  <c r="BB3509" i="1"/>
  <c r="BA3509" i="1"/>
  <c r="AZ3509" i="1"/>
  <c r="AY3509" i="1"/>
  <c r="AW3509" i="1"/>
  <c r="AV3509" i="1"/>
  <c r="AU3509" i="1"/>
  <c r="AS3509" i="1"/>
  <c r="AR3509" i="1"/>
  <c r="AO3509" i="1"/>
  <c r="AN3509" i="1"/>
  <c r="AM3509" i="1"/>
  <c r="AL3509" i="1"/>
  <c r="AK3509" i="1"/>
  <c r="AD3509" i="1"/>
  <c r="V3509" i="1"/>
  <c r="U3509" i="1"/>
  <c r="T3509" i="1"/>
  <c r="S3509" i="1"/>
  <c r="R3509" i="1"/>
  <c r="Q3509" i="1"/>
  <c r="N3509" i="1"/>
  <c r="M3509" i="1"/>
  <c r="K3509" i="1"/>
  <c r="J3509" i="1"/>
  <c r="BD3507" i="1"/>
  <c r="BA3507" i="1"/>
  <c r="AW3507" i="1"/>
  <c r="AW3506" i="1" s="1"/>
  <c r="AT3507" i="1"/>
  <c r="AP3507" i="1"/>
  <c r="AP3506" i="1" s="1"/>
  <c r="AM3507" i="1"/>
  <c r="AH3507" i="1"/>
  <c r="BJ3507" i="1" s="1"/>
  <c r="BJ3506" i="1" s="1"/>
  <c r="AG3507" i="1"/>
  <c r="AE3507" i="1"/>
  <c r="AD3507" i="1"/>
  <c r="BF3507" i="1" s="1"/>
  <c r="O3507" i="1"/>
  <c r="O3506" i="1" s="1"/>
  <c r="L3507" i="1"/>
  <c r="L3506" i="1" s="1"/>
  <c r="BD3506" i="1"/>
  <c r="BC3506" i="1"/>
  <c r="BB3506" i="1"/>
  <c r="AZ3506" i="1"/>
  <c r="AY3506" i="1"/>
  <c r="AV3506" i="1"/>
  <c r="AU3506" i="1"/>
  <c r="AS3506" i="1"/>
  <c r="AR3506" i="1"/>
  <c r="AO3506" i="1"/>
  <c r="AN3506" i="1"/>
  <c r="AL3506" i="1"/>
  <c r="AK3506" i="1"/>
  <c r="V3506" i="1"/>
  <c r="U3506" i="1"/>
  <c r="T3506" i="1"/>
  <c r="S3506" i="1"/>
  <c r="R3506" i="1"/>
  <c r="Q3506" i="1"/>
  <c r="N3506" i="1"/>
  <c r="M3506" i="1"/>
  <c r="K3506" i="1"/>
  <c r="J3506" i="1"/>
  <c r="BD3505" i="1"/>
  <c r="BA3505" i="1"/>
  <c r="AW3505" i="1"/>
  <c r="AW3504" i="1" s="1"/>
  <c r="AT3505" i="1"/>
  <c r="AP3505" i="1"/>
  <c r="AP3504" i="1" s="1"/>
  <c r="AM3505" i="1"/>
  <c r="AM3504" i="1" s="1"/>
  <c r="AH3505" i="1"/>
  <c r="BJ3505" i="1" s="1"/>
  <c r="BJ3504" i="1" s="1"/>
  <c r="AG3505" i="1"/>
  <c r="AE3505" i="1"/>
  <c r="BG3505" i="1" s="1"/>
  <c r="BG3504" i="1" s="1"/>
  <c r="AD3505" i="1"/>
  <c r="O3505" i="1"/>
  <c r="O3504" i="1" s="1"/>
  <c r="L3505" i="1"/>
  <c r="BD3504" i="1"/>
  <c r="BC3504" i="1"/>
  <c r="BB3504" i="1"/>
  <c r="AZ3504" i="1"/>
  <c r="AY3504" i="1"/>
  <c r="AV3504" i="1"/>
  <c r="AU3504" i="1"/>
  <c r="AS3504" i="1"/>
  <c r="AR3504" i="1"/>
  <c r="AO3504" i="1"/>
  <c r="AN3504" i="1"/>
  <c r="AL3504" i="1"/>
  <c r="AK3504" i="1"/>
  <c r="V3504" i="1"/>
  <c r="U3504" i="1"/>
  <c r="T3504" i="1"/>
  <c r="S3504" i="1"/>
  <c r="R3504" i="1"/>
  <c r="Q3504" i="1"/>
  <c r="N3504" i="1"/>
  <c r="M3504" i="1"/>
  <c r="K3504" i="1"/>
  <c r="J3504" i="1"/>
  <c r="BD3501" i="1"/>
  <c r="BA3501" i="1"/>
  <c r="AW3501" i="1"/>
  <c r="AT3501" i="1"/>
  <c r="AP3501" i="1"/>
  <c r="AM3501" i="1"/>
  <c r="AH3501" i="1"/>
  <c r="BJ3501" i="1" s="1"/>
  <c r="AG3501" i="1"/>
  <c r="BI3501" i="1" s="1"/>
  <c r="AE3501" i="1"/>
  <c r="BG3501" i="1" s="1"/>
  <c r="AD3501" i="1"/>
  <c r="BF3501" i="1" s="1"/>
  <c r="O3501" i="1"/>
  <c r="L3501" i="1"/>
  <c r="BD3500" i="1"/>
  <c r="BA3500" i="1"/>
  <c r="AW3500" i="1"/>
  <c r="AT3500" i="1"/>
  <c r="AP3500" i="1"/>
  <c r="AP3499" i="1" s="1"/>
  <c r="AP3498" i="1" s="1"/>
  <c r="AM3500" i="1"/>
  <c r="AH3500" i="1"/>
  <c r="BJ3500" i="1" s="1"/>
  <c r="AG3500" i="1"/>
  <c r="BI3500" i="1" s="1"/>
  <c r="AE3500" i="1"/>
  <c r="AD3500" i="1"/>
  <c r="O3500" i="1"/>
  <c r="L3500" i="1"/>
  <c r="L3499" i="1" s="1"/>
  <c r="L3498" i="1" s="1"/>
  <c r="BD3499" i="1"/>
  <c r="BD3498" i="1" s="1"/>
  <c r="BC3499" i="1"/>
  <c r="BC3498" i="1" s="1"/>
  <c r="BB3499" i="1"/>
  <c r="BB3498" i="1" s="1"/>
  <c r="AZ3499" i="1"/>
  <c r="AZ3498" i="1" s="1"/>
  <c r="AY3499" i="1"/>
  <c r="AY3498" i="1" s="1"/>
  <c r="AV3499" i="1"/>
  <c r="AV3498" i="1" s="1"/>
  <c r="AU3499" i="1"/>
  <c r="AU3498" i="1" s="1"/>
  <c r="AT3499" i="1"/>
  <c r="AT3498" i="1" s="1"/>
  <c r="AS3499" i="1"/>
  <c r="AS3498" i="1" s="1"/>
  <c r="AR3499" i="1"/>
  <c r="AR3498" i="1" s="1"/>
  <c r="AO3499" i="1"/>
  <c r="AO3498" i="1" s="1"/>
  <c r="AN3499" i="1"/>
  <c r="AL3499" i="1"/>
  <c r="AL3498" i="1" s="1"/>
  <c r="AK3499" i="1"/>
  <c r="AK3498" i="1" s="1"/>
  <c r="V3499" i="1"/>
  <c r="V3498" i="1" s="1"/>
  <c r="U3499" i="1"/>
  <c r="U3498" i="1" s="1"/>
  <c r="T3499" i="1"/>
  <c r="T3498" i="1" s="1"/>
  <c r="S3499" i="1"/>
  <c r="S3498" i="1" s="1"/>
  <c r="R3499" i="1"/>
  <c r="R3498" i="1" s="1"/>
  <c r="Q3499" i="1"/>
  <c r="Q3498" i="1" s="1"/>
  <c r="N3499" i="1"/>
  <c r="N3498" i="1" s="1"/>
  <c r="M3499" i="1"/>
  <c r="M3498" i="1" s="1"/>
  <c r="K3499" i="1"/>
  <c r="K3498" i="1" s="1"/>
  <c r="J3499" i="1"/>
  <c r="J3498" i="1" s="1"/>
  <c r="AN3498" i="1"/>
  <c r="BD3497" i="1"/>
  <c r="BA3497" i="1"/>
  <c r="AW3497" i="1"/>
  <c r="AT3497" i="1"/>
  <c r="AP3497" i="1"/>
  <c r="AM3497" i="1"/>
  <c r="AH3497" i="1"/>
  <c r="BJ3497" i="1" s="1"/>
  <c r="AG3497" i="1"/>
  <c r="BI3497" i="1" s="1"/>
  <c r="AE3497" i="1"/>
  <c r="BG3497" i="1" s="1"/>
  <c r="AD3497" i="1"/>
  <c r="BF3497" i="1" s="1"/>
  <c r="O3497" i="1"/>
  <c r="L3497" i="1"/>
  <c r="BD3496" i="1"/>
  <c r="BA3496" i="1"/>
  <c r="AW3496" i="1"/>
  <c r="AT3496" i="1"/>
  <c r="AP3496" i="1"/>
  <c r="AM3496" i="1"/>
  <c r="AH3496" i="1"/>
  <c r="BJ3496" i="1" s="1"/>
  <c r="AG3496" i="1"/>
  <c r="BI3496" i="1" s="1"/>
  <c r="AE3496" i="1"/>
  <c r="BG3496" i="1" s="1"/>
  <c r="AD3496" i="1"/>
  <c r="BF3496" i="1" s="1"/>
  <c r="O3496" i="1"/>
  <c r="L3496" i="1"/>
  <c r="BD3495" i="1"/>
  <c r="BA3495" i="1"/>
  <c r="AW3495" i="1"/>
  <c r="AT3495" i="1"/>
  <c r="AP3495" i="1"/>
  <c r="AM3495" i="1"/>
  <c r="AH3495" i="1"/>
  <c r="BJ3495" i="1" s="1"/>
  <c r="AG3495" i="1"/>
  <c r="BI3495" i="1" s="1"/>
  <c r="AE3495" i="1"/>
  <c r="BG3495" i="1" s="1"/>
  <c r="AD3495" i="1"/>
  <c r="BF3495" i="1" s="1"/>
  <c r="O3495" i="1"/>
  <c r="L3495" i="1"/>
  <c r="BD3494" i="1"/>
  <c r="BA3494" i="1"/>
  <c r="AW3494" i="1"/>
  <c r="AT3494" i="1"/>
  <c r="AP3494" i="1"/>
  <c r="AM3494" i="1"/>
  <c r="AH3494" i="1"/>
  <c r="BJ3494" i="1" s="1"/>
  <c r="AG3494" i="1"/>
  <c r="BI3494" i="1" s="1"/>
  <c r="AE3494" i="1"/>
  <c r="BG3494" i="1" s="1"/>
  <c r="AD3494" i="1"/>
  <c r="BF3494" i="1" s="1"/>
  <c r="O3494" i="1"/>
  <c r="L3494" i="1"/>
  <c r="BD3493" i="1"/>
  <c r="BA3493" i="1"/>
  <c r="AW3493" i="1"/>
  <c r="AT3493" i="1"/>
  <c r="AP3493" i="1"/>
  <c r="AM3493" i="1"/>
  <c r="AH3493" i="1"/>
  <c r="BJ3493" i="1" s="1"/>
  <c r="AG3493" i="1"/>
  <c r="BI3493" i="1" s="1"/>
  <c r="AE3493" i="1"/>
  <c r="BG3493" i="1" s="1"/>
  <c r="AD3493" i="1"/>
  <c r="BF3493" i="1" s="1"/>
  <c r="O3493" i="1"/>
  <c r="L3493" i="1"/>
  <c r="BD3492" i="1"/>
  <c r="BA3492" i="1"/>
  <c r="AW3492" i="1"/>
  <c r="AT3492" i="1"/>
  <c r="AP3492" i="1"/>
  <c r="AM3492" i="1"/>
  <c r="AH3492" i="1"/>
  <c r="BJ3492" i="1" s="1"/>
  <c r="AG3492" i="1"/>
  <c r="BI3492" i="1" s="1"/>
  <c r="AE3492" i="1"/>
  <c r="BG3492" i="1" s="1"/>
  <c r="AD3492" i="1"/>
  <c r="BF3492" i="1" s="1"/>
  <c r="O3492" i="1"/>
  <c r="L3492" i="1"/>
  <c r="BD3491" i="1"/>
  <c r="BA3491" i="1"/>
  <c r="AW3491" i="1"/>
  <c r="AT3491" i="1"/>
  <c r="AP3491" i="1"/>
  <c r="AM3491" i="1"/>
  <c r="AH3491" i="1"/>
  <c r="BJ3491" i="1" s="1"/>
  <c r="AG3491" i="1"/>
  <c r="BI3491" i="1" s="1"/>
  <c r="AE3491" i="1"/>
  <c r="BG3491" i="1" s="1"/>
  <c r="AD3491" i="1"/>
  <c r="BF3491" i="1" s="1"/>
  <c r="O3491" i="1"/>
  <c r="L3491" i="1"/>
  <c r="BD3490" i="1"/>
  <c r="BA3490" i="1"/>
  <c r="AW3490" i="1"/>
  <c r="AT3490" i="1"/>
  <c r="AP3490" i="1"/>
  <c r="AP3489" i="1" s="1"/>
  <c r="AP3488" i="1" s="1"/>
  <c r="AM3490" i="1"/>
  <c r="AH3490" i="1"/>
  <c r="BJ3490" i="1" s="1"/>
  <c r="AG3490" i="1"/>
  <c r="BI3490" i="1" s="1"/>
  <c r="AE3490" i="1"/>
  <c r="AD3490" i="1"/>
  <c r="O3490" i="1"/>
  <c r="L3490" i="1"/>
  <c r="L3489" i="1" s="1"/>
  <c r="L3488" i="1" s="1"/>
  <c r="BD3489" i="1"/>
  <c r="BD3488" i="1" s="1"/>
  <c r="BC3489" i="1"/>
  <c r="BC3488" i="1" s="1"/>
  <c r="BB3489" i="1"/>
  <c r="BB3488" i="1" s="1"/>
  <c r="AZ3489" i="1"/>
  <c r="AZ3488" i="1" s="1"/>
  <c r="AY3489" i="1"/>
  <c r="AY3488" i="1" s="1"/>
  <c r="AV3489" i="1"/>
  <c r="AV3488" i="1" s="1"/>
  <c r="AU3489" i="1"/>
  <c r="AU3488" i="1" s="1"/>
  <c r="AT3489" i="1"/>
  <c r="AT3488" i="1" s="1"/>
  <c r="AS3489" i="1"/>
  <c r="AS3488" i="1" s="1"/>
  <c r="AR3489" i="1"/>
  <c r="AR3488" i="1" s="1"/>
  <c r="AO3489" i="1"/>
  <c r="AO3488" i="1" s="1"/>
  <c r="AN3489" i="1"/>
  <c r="AN3488" i="1" s="1"/>
  <c r="AL3489" i="1"/>
  <c r="AL3488" i="1" s="1"/>
  <c r="AK3489" i="1"/>
  <c r="AK3488" i="1" s="1"/>
  <c r="V3489" i="1"/>
  <c r="V3488" i="1" s="1"/>
  <c r="U3489" i="1"/>
  <c r="U3488" i="1" s="1"/>
  <c r="T3489" i="1"/>
  <c r="T3488" i="1" s="1"/>
  <c r="S3489" i="1"/>
  <c r="S3488" i="1" s="1"/>
  <c r="R3489" i="1"/>
  <c r="R3488" i="1" s="1"/>
  <c r="Q3489" i="1"/>
  <c r="Q3488" i="1" s="1"/>
  <c r="N3489" i="1"/>
  <c r="N3488" i="1" s="1"/>
  <c r="M3489" i="1"/>
  <c r="M3488" i="1" s="1"/>
  <c r="K3489" i="1"/>
  <c r="K3488" i="1" s="1"/>
  <c r="J3489" i="1"/>
  <c r="J3488" i="1" s="1"/>
  <c r="BD3487" i="1"/>
  <c r="BD3486" i="1" s="1"/>
  <c r="BA3487" i="1"/>
  <c r="AW3487" i="1"/>
  <c r="AW3486" i="1" s="1"/>
  <c r="AT3487" i="1"/>
  <c r="AP3487" i="1"/>
  <c r="AP3486" i="1" s="1"/>
  <c r="AM3487" i="1"/>
  <c r="BJ3487" i="1"/>
  <c r="BJ3486" i="1" s="1"/>
  <c r="AE3487" i="1"/>
  <c r="BG3487" i="1" s="1"/>
  <c r="BG3486" i="1" s="1"/>
  <c r="AD3487" i="1"/>
  <c r="O3487" i="1"/>
  <c r="L3487" i="1"/>
  <c r="BC3486" i="1"/>
  <c r="BB3486" i="1"/>
  <c r="AZ3486" i="1"/>
  <c r="AY3486" i="1"/>
  <c r="AV3486" i="1"/>
  <c r="AU3486" i="1"/>
  <c r="AS3486" i="1"/>
  <c r="AR3486" i="1"/>
  <c r="AO3486" i="1"/>
  <c r="AN3486" i="1"/>
  <c r="AL3486" i="1"/>
  <c r="AK3486" i="1"/>
  <c r="V3486" i="1"/>
  <c r="U3486" i="1"/>
  <c r="T3486" i="1"/>
  <c r="S3486" i="1"/>
  <c r="R3486" i="1"/>
  <c r="Q3486" i="1"/>
  <c r="O3486" i="1"/>
  <c r="N3486" i="1"/>
  <c r="M3486" i="1"/>
  <c r="K3486" i="1"/>
  <c r="J3486" i="1"/>
  <c r="BD3485" i="1"/>
  <c r="BA3485" i="1"/>
  <c r="AW3485" i="1"/>
  <c r="AT3485" i="1"/>
  <c r="AP3485" i="1"/>
  <c r="AM3485" i="1"/>
  <c r="AH3485" i="1"/>
  <c r="BJ3485" i="1" s="1"/>
  <c r="AG3485" i="1"/>
  <c r="BI3485" i="1" s="1"/>
  <c r="AE3485" i="1"/>
  <c r="BG3485" i="1" s="1"/>
  <c r="AD3485" i="1"/>
  <c r="BF3485" i="1" s="1"/>
  <c r="O3485" i="1"/>
  <c r="L3485" i="1"/>
  <c r="BD3484" i="1"/>
  <c r="BA3484" i="1"/>
  <c r="BA3483" i="1" s="1"/>
  <c r="AW3484" i="1"/>
  <c r="AT3484" i="1"/>
  <c r="AP3484" i="1"/>
  <c r="AM3484" i="1"/>
  <c r="AM3483" i="1" s="1"/>
  <c r="AE3484" i="1"/>
  <c r="BG3484" i="1" s="1"/>
  <c r="AD3484" i="1"/>
  <c r="BF3484" i="1" s="1"/>
  <c r="O3484" i="1"/>
  <c r="L3484" i="1"/>
  <c r="BC3483" i="1"/>
  <c r="BB3483" i="1"/>
  <c r="AZ3483" i="1"/>
  <c r="AY3483" i="1"/>
  <c r="AW3483" i="1"/>
  <c r="AV3483" i="1"/>
  <c r="AU3483" i="1"/>
  <c r="AS3483" i="1"/>
  <c r="AR3483" i="1"/>
  <c r="AO3483" i="1"/>
  <c r="AN3483" i="1"/>
  <c r="AL3483" i="1"/>
  <c r="AK3483" i="1"/>
  <c r="V3483" i="1"/>
  <c r="U3483" i="1"/>
  <c r="T3483" i="1"/>
  <c r="S3483" i="1"/>
  <c r="R3483" i="1"/>
  <c r="Q3483" i="1"/>
  <c r="N3483" i="1"/>
  <c r="M3483" i="1"/>
  <c r="K3483" i="1"/>
  <c r="J3483" i="1"/>
  <c r="BD3482" i="1"/>
  <c r="BA3482" i="1"/>
  <c r="AW3482" i="1"/>
  <c r="AW3481" i="1" s="1"/>
  <c r="AT3482" i="1"/>
  <c r="AT3481" i="1" s="1"/>
  <c r="AP3482" i="1"/>
  <c r="AP3481" i="1" s="1"/>
  <c r="AM3482" i="1"/>
  <c r="AH3482" i="1"/>
  <c r="AG3482" i="1"/>
  <c r="AE3482" i="1"/>
  <c r="AD3482" i="1"/>
  <c r="O3482" i="1"/>
  <c r="O3481" i="1" s="1"/>
  <c r="L3482" i="1"/>
  <c r="L3481" i="1" s="1"/>
  <c r="BD3481" i="1"/>
  <c r="BC3481" i="1"/>
  <c r="BB3481" i="1"/>
  <c r="AZ3481" i="1"/>
  <c r="AY3481" i="1"/>
  <c r="AV3481" i="1"/>
  <c r="AU3481" i="1"/>
  <c r="AS3481" i="1"/>
  <c r="AR3481" i="1"/>
  <c r="AO3481" i="1"/>
  <c r="AN3481" i="1"/>
  <c r="AL3481" i="1"/>
  <c r="AK3481" i="1"/>
  <c r="V3481" i="1"/>
  <c r="U3481" i="1"/>
  <c r="T3481" i="1"/>
  <c r="S3481" i="1"/>
  <c r="R3481" i="1"/>
  <c r="Q3481" i="1"/>
  <c r="N3481" i="1"/>
  <c r="M3481" i="1"/>
  <c r="K3481" i="1"/>
  <c r="J3481" i="1"/>
  <c r="BD3480" i="1"/>
  <c r="BD3479" i="1" s="1"/>
  <c r="BA3480" i="1"/>
  <c r="BA3479" i="1" s="1"/>
  <c r="AW3480" i="1"/>
  <c r="AW3479" i="1" s="1"/>
  <c r="AT3480" i="1"/>
  <c r="AP3480" i="1"/>
  <c r="AP3479" i="1" s="1"/>
  <c r="AM3480" i="1"/>
  <c r="AM3479" i="1" s="1"/>
  <c r="AE3480" i="1"/>
  <c r="BG3480" i="1" s="1"/>
  <c r="BG3479" i="1" s="1"/>
  <c r="AD3480" i="1"/>
  <c r="O3480" i="1"/>
  <c r="O3479" i="1" s="1"/>
  <c r="L3480" i="1"/>
  <c r="BC3479" i="1"/>
  <c r="BB3479" i="1"/>
  <c r="AZ3479" i="1"/>
  <c r="AY3479" i="1"/>
  <c r="AV3479" i="1"/>
  <c r="AU3479" i="1"/>
  <c r="AS3479" i="1"/>
  <c r="AR3479" i="1"/>
  <c r="AO3479" i="1"/>
  <c r="AN3479" i="1"/>
  <c r="AL3479" i="1"/>
  <c r="AK3479" i="1"/>
  <c r="AE3479" i="1"/>
  <c r="V3479" i="1"/>
  <c r="U3479" i="1"/>
  <c r="T3479" i="1"/>
  <c r="S3479" i="1"/>
  <c r="R3479" i="1"/>
  <c r="Q3479" i="1"/>
  <c r="N3479" i="1"/>
  <c r="M3479" i="1"/>
  <c r="K3479" i="1"/>
  <c r="J3479" i="1"/>
  <c r="BD3477" i="1"/>
  <c r="BA3477" i="1"/>
  <c r="AW3477" i="1"/>
  <c r="AW3476" i="1" s="1"/>
  <c r="AT3477" i="1"/>
  <c r="AP3477" i="1"/>
  <c r="AP3476" i="1" s="1"/>
  <c r="AM3477" i="1"/>
  <c r="AH3477" i="1"/>
  <c r="BJ3477" i="1" s="1"/>
  <c r="BJ3476" i="1" s="1"/>
  <c r="AG3477" i="1"/>
  <c r="BI3477" i="1" s="1"/>
  <c r="AE3477" i="1"/>
  <c r="BG3477" i="1" s="1"/>
  <c r="BG3476" i="1" s="1"/>
  <c r="AD3477" i="1"/>
  <c r="O3477" i="1"/>
  <c r="O3476" i="1" s="1"/>
  <c r="L3477" i="1"/>
  <c r="L3476" i="1" s="1"/>
  <c r="BD3476" i="1"/>
  <c r="BC3476" i="1"/>
  <c r="BB3476" i="1"/>
  <c r="AZ3476" i="1"/>
  <c r="AY3476" i="1"/>
  <c r="AV3476" i="1"/>
  <c r="AU3476" i="1"/>
  <c r="AT3476" i="1"/>
  <c r="AS3476" i="1"/>
  <c r="AR3476" i="1"/>
  <c r="AO3476" i="1"/>
  <c r="AN3476" i="1"/>
  <c r="AL3476" i="1"/>
  <c r="AK3476" i="1"/>
  <c r="AG3476" i="1"/>
  <c r="AE3476" i="1"/>
  <c r="V3476" i="1"/>
  <c r="U3476" i="1"/>
  <c r="T3476" i="1"/>
  <c r="S3476" i="1"/>
  <c r="R3476" i="1"/>
  <c r="Q3476" i="1"/>
  <c r="N3476" i="1"/>
  <c r="M3476" i="1"/>
  <c r="K3476" i="1"/>
  <c r="J3476" i="1"/>
  <c r="BD3475" i="1"/>
  <c r="BA3475" i="1"/>
  <c r="AW3475" i="1"/>
  <c r="AT3475" i="1"/>
  <c r="AP3475" i="1"/>
  <c r="AM3475" i="1"/>
  <c r="AH3475" i="1"/>
  <c r="BJ3475" i="1" s="1"/>
  <c r="AG3475" i="1"/>
  <c r="BI3475" i="1" s="1"/>
  <c r="AE3475" i="1"/>
  <c r="BG3475" i="1" s="1"/>
  <c r="AD3475" i="1"/>
  <c r="BF3475" i="1" s="1"/>
  <c r="O3475" i="1"/>
  <c r="L3475" i="1"/>
  <c r="BD3474" i="1"/>
  <c r="BA3474" i="1"/>
  <c r="AW3474" i="1"/>
  <c r="AT3474" i="1"/>
  <c r="AP3474" i="1"/>
  <c r="AP3473" i="1" s="1"/>
  <c r="AM3474" i="1"/>
  <c r="AH3474" i="1"/>
  <c r="BJ3474" i="1" s="1"/>
  <c r="BJ3473" i="1" s="1"/>
  <c r="AG3474" i="1"/>
  <c r="BI3474" i="1" s="1"/>
  <c r="AE3474" i="1"/>
  <c r="BG3474" i="1" s="1"/>
  <c r="BG3473" i="1" s="1"/>
  <c r="AD3474" i="1"/>
  <c r="O3474" i="1"/>
  <c r="L3474" i="1"/>
  <c r="L3473" i="1" s="1"/>
  <c r="BD3473" i="1"/>
  <c r="BC3473" i="1"/>
  <c r="BB3473" i="1"/>
  <c r="AZ3473" i="1"/>
  <c r="AY3473" i="1"/>
  <c r="AV3473" i="1"/>
  <c r="AU3473" i="1"/>
  <c r="AT3473" i="1"/>
  <c r="AS3473" i="1"/>
  <c r="AR3473" i="1"/>
  <c r="AO3473" i="1"/>
  <c r="AN3473" i="1"/>
  <c r="AL3473" i="1"/>
  <c r="AK3473" i="1"/>
  <c r="V3473" i="1"/>
  <c r="U3473" i="1"/>
  <c r="T3473" i="1"/>
  <c r="S3473" i="1"/>
  <c r="R3473" i="1"/>
  <c r="Q3473" i="1"/>
  <c r="N3473" i="1"/>
  <c r="M3473" i="1"/>
  <c r="K3473" i="1"/>
  <c r="J3473" i="1"/>
  <c r="BD3472" i="1"/>
  <c r="BA3472" i="1"/>
  <c r="AW3472" i="1"/>
  <c r="AW3471" i="1" s="1"/>
  <c r="AT3472" i="1"/>
  <c r="AP3472" i="1"/>
  <c r="AP3471" i="1" s="1"/>
  <c r="AM3472" i="1"/>
  <c r="AH3472" i="1"/>
  <c r="BJ3472" i="1" s="1"/>
  <c r="BJ3471" i="1" s="1"/>
  <c r="AG3472" i="1"/>
  <c r="BI3472" i="1" s="1"/>
  <c r="AE3472" i="1"/>
  <c r="BG3472" i="1" s="1"/>
  <c r="BG3471" i="1" s="1"/>
  <c r="AD3472" i="1"/>
  <c r="O3472" i="1"/>
  <c r="O3471" i="1" s="1"/>
  <c r="L3472" i="1"/>
  <c r="BD3471" i="1"/>
  <c r="BC3471" i="1"/>
  <c r="BB3471" i="1"/>
  <c r="AZ3471" i="1"/>
  <c r="AY3471" i="1"/>
  <c r="AV3471" i="1"/>
  <c r="AU3471" i="1"/>
  <c r="AS3471" i="1"/>
  <c r="AR3471" i="1"/>
  <c r="AO3471" i="1"/>
  <c r="AN3471" i="1"/>
  <c r="AL3471" i="1"/>
  <c r="AK3471" i="1"/>
  <c r="V3471" i="1"/>
  <c r="U3471" i="1"/>
  <c r="T3471" i="1"/>
  <c r="S3471" i="1"/>
  <c r="R3471" i="1"/>
  <c r="Q3471" i="1"/>
  <c r="N3471" i="1"/>
  <c r="M3471" i="1"/>
  <c r="K3471" i="1"/>
  <c r="J3471" i="1"/>
  <c r="BD3467" i="1"/>
  <c r="BA3467" i="1"/>
  <c r="BA3466" i="1" s="1"/>
  <c r="BA3465" i="1" s="1"/>
  <c r="AW3467" i="1"/>
  <c r="AT3467" i="1"/>
  <c r="AP3467" i="1"/>
  <c r="AP3466" i="1" s="1"/>
  <c r="AP3465" i="1" s="1"/>
  <c r="AM3467" i="1"/>
  <c r="AM3466" i="1" s="1"/>
  <c r="AM3465" i="1" s="1"/>
  <c r="AH3467" i="1"/>
  <c r="AG3467" i="1"/>
  <c r="AE3467" i="1"/>
  <c r="AD3467" i="1"/>
  <c r="BF3467" i="1" s="1"/>
  <c r="O3467" i="1"/>
  <c r="O3466" i="1" s="1"/>
  <c r="O3465" i="1" s="1"/>
  <c r="L3467" i="1"/>
  <c r="BD3466" i="1"/>
  <c r="BD3465" i="1" s="1"/>
  <c r="BC3466" i="1"/>
  <c r="BC3465" i="1" s="1"/>
  <c r="BB3466" i="1"/>
  <c r="BB3465" i="1" s="1"/>
  <c r="AZ3466" i="1"/>
  <c r="AZ3465" i="1" s="1"/>
  <c r="AY3466" i="1"/>
  <c r="AY3465" i="1" s="1"/>
  <c r="AW3466" i="1"/>
  <c r="AW3465" i="1" s="1"/>
  <c r="AV3466" i="1"/>
  <c r="AV3465" i="1" s="1"/>
  <c r="AU3466" i="1"/>
  <c r="AU3465" i="1" s="1"/>
  <c r="AS3466" i="1"/>
  <c r="AS3465" i="1" s="1"/>
  <c r="AR3466" i="1"/>
  <c r="AR3465" i="1" s="1"/>
  <c r="AO3466" i="1"/>
  <c r="AO3465" i="1" s="1"/>
  <c r="AN3466" i="1"/>
  <c r="AN3465" i="1" s="1"/>
  <c r="AL3466" i="1"/>
  <c r="AL3465" i="1" s="1"/>
  <c r="AK3466" i="1"/>
  <c r="AK3465" i="1" s="1"/>
  <c r="V3466" i="1"/>
  <c r="U3466" i="1"/>
  <c r="U3465" i="1" s="1"/>
  <c r="T3466" i="1"/>
  <c r="T3465" i="1" s="1"/>
  <c r="S3466" i="1"/>
  <c r="S3465" i="1" s="1"/>
  <c r="R3466" i="1"/>
  <c r="R3465" i="1" s="1"/>
  <c r="Q3466" i="1"/>
  <c r="Q3465" i="1" s="1"/>
  <c r="N3466" i="1"/>
  <c r="N3465" i="1" s="1"/>
  <c r="M3466" i="1"/>
  <c r="M3465" i="1" s="1"/>
  <c r="K3466" i="1"/>
  <c r="K3465" i="1" s="1"/>
  <c r="J3466" i="1"/>
  <c r="J3465" i="1" s="1"/>
  <c r="V3465" i="1"/>
  <c r="BD3464" i="1"/>
  <c r="BA3464" i="1"/>
  <c r="AW3464" i="1"/>
  <c r="AW3463" i="1" s="1"/>
  <c r="AW3462" i="1" s="1"/>
  <c r="AT3464" i="1"/>
  <c r="AT3463" i="1" s="1"/>
  <c r="AT3462" i="1" s="1"/>
  <c r="AP3464" i="1"/>
  <c r="AP3463" i="1" s="1"/>
  <c r="AP3462" i="1" s="1"/>
  <c r="AM3464" i="1"/>
  <c r="AH3464" i="1"/>
  <c r="BJ3464" i="1" s="1"/>
  <c r="BJ3463" i="1" s="1"/>
  <c r="BJ3462" i="1" s="1"/>
  <c r="AG3464" i="1"/>
  <c r="AE3464" i="1"/>
  <c r="AD3464" i="1"/>
  <c r="BF3464" i="1" s="1"/>
  <c r="O3464" i="1"/>
  <c r="O3463" i="1" s="1"/>
  <c r="O3462" i="1" s="1"/>
  <c r="L3464" i="1"/>
  <c r="L3463" i="1" s="1"/>
  <c r="L3462" i="1" s="1"/>
  <c r="BD3463" i="1"/>
  <c r="BD3462" i="1" s="1"/>
  <c r="BC3463" i="1"/>
  <c r="BC3462" i="1" s="1"/>
  <c r="BB3463" i="1"/>
  <c r="BB3462" i="1" s="1"/>
  <c r="AZ3463" i="1"/>
  <c r="AZ3462" i="1" s="1"/>
  <c r="AY3463" i="1"/>
  <c r="AY3462" i="1" s="1"/>
  <c r="AV3463" i="1"/>
  <c r="AV3462" i="1" s="1"/>
  <c r="AU3463" i="1"/>
  <c r="AU3462" i="1" s="1"/>
  <c r="AS3463" i="1"/>
  <c r="AS3462" i="1" s="1"/>
  <c r="AR3463" i="1"/>
  <c r="AR3462" i="1" s="1"/>
  <c r="AO3463" i="1"/>
  <c r="AO3462" i="1" s="1"/>
  <c r="AN3463" i="1"/>
  <c r="AN3462" i="1" s="1"/>
  <c r="AL3463" i="1"/>
  <c r="AL3462" i="1" s="1"/>
  <c r="AK3463" i="1"/>
  <c r="AK3462" i="1" s="1"/>
  <c r="V3463" i="1"/>
  <c r="V3462" i="1" s="1"/>
  <c r="U3463" i="1"/>
  <c r="U3462" i="1" s="1"/>
  <c r="T3463" i="1"/>
  <c r="T3462" i="1" s="1"/>
  <c r="S3463" i="1"/>
  <c r="S3462" i="1" s="1"/>
  <c r="R3463" i="1"/>
  <c r="R3462" i="1" s="1"/>
  <c r="Q3463" i="1"/>
  <c r="Q3462" i="1" s="1"/>
  <c r="N3463" i="1"/>
  <c r="N3462" i="1" s="1"/>
  <c r="M3463" i="1"/>
  <c r="M3462" i="1" s="1"/>
  <c r="K3463" i="1"/>
  <c r="K3462" i="1" s="1"/>
  <c r="J3463" i="1"/>
  <c r="J3462" i="1" s="1"/>
  <c r="BD3461" i="1"/>
  <c r="BA3461" i="1"/>
  <c r="BA3460" i="1" s="1"/>
  <c r="AW3461" i="1"/>
  <c r="AW3460" i="1" s="1"/>
  <c r="AT3461" i="1"/>
  <c r="AP3461" i="1"/>
  <c r="AP3460" i="1" s="1"/>
  <c r="AM3461" i="1"/>
  <c r="AM3460" i="1" s="1"/>
  <c r="AH3461" i="1"/>
  <c r="BJ3461" i="1" s="1"/>
  <c r="BJ3460" i="1" s="1"/>
  <c r="AG3461" i="1"/>
  <c r="AE3461" i="1"/>
  <c r="BG3461" i="1" s="1"/>
  <c r="BG3460" i="1" s="1"/>
  <c r="AD3461" i="1"/>
  <c r="BF3461" i="1" s="1"/>
  <c r="O3461" i="1"/>
  <c r="O3460" i="1" s="1"/>
  <c r="L3461" i="1"/>
  <c r="BD3460" i="1"/>
  <c r="BC3460" i="1"/>
  <c r="BB3460" i="1"/>
  <c r="AZ3460" i="1"/>
  <c r="AY3460" i="1"/>
  <c r="AV3460" i="1"/>
  <c r="AU3460" i="1"/>
  <c r="AS3460" i="1"/>
  <c r="AR3460" i="1"/>
  <c r="AO3460" i="1"/>
  <c r="AN3460" i="1"/>
  <c r="AL3460" i="1"/>
  <c r="AK3460" i="1"/>
  <c r="AH3460" i="1"/>
  <c r="V3460" i="1"/>
  <c r="U3460" i="1"/>
  <c r="T3460" i="1"/>
  <c r="S3460" i="1"/>
  <c r="R3460" i="1"/>
  <c r="Q3460" i="1"/>
  <c r="N3460" i="1"/>
  <c r="M3460" i="1"/>
  <c r="K3460" i="1"/>
  <c r="J3460" i="1"/>
  <c r="BD3459" i="1"/>
  <c r="BA3459" i="1"/>
  <c r="AW3459" i="1"/>
  <c r="AT3459" i="1"/>
  <c r="AP3459" i="1"/>
  <c r="AM3459" i="1"/>
  <c r="AH3459" i="1"/>
  <c r="BJ3459" i="1" s="1"/>
  <c r="AG3459" i="1"/>
  <c r="BI3459" i="1" s="1"/>
  <c r="AE3459" i="1"/>
  <c r="BG3459" i="1" s="1"/>
  <c r="AD3459" i="1"/>
  <c r="BF3459" i="1" s="1"/>
  <c r="O3459" i="1"/>
  <c r="L3459" i="1"/>
  <c r="BD3458" i="1"/>
  <c r="BA3458" i="1"/>
  <c r="AW3458" i="1"/>
  <c r="AT3458" i="1"/>
  <c r="AP3458" i="1"/>
  <c r="AM3458" i="1"/>
  <c r="AH3458" i="1"/>
  <c r="BJ3458" i="1" s="1"/>
  <c r="AG3458" i="1"/>
  <c r="BI3458" i="1" s="1"/>
  <c r="AE3458" i="1"/>
  <c r="BG3458" i="1" s="1"/>
  <c r="AD3458" i="1"/>
  <c r="BF3458" i="1" s="1"/>
  <c r="O3458" i="1"/>
  <c r="L3458" i="1"/>
  <c r="BD3457" i="1"/>
  <c r="BA3457" i="1"/>
  <c r="AW3457" i="1"/>
  <c r="AT3457" i="1"/>
  <c r="AP3457" i="1"/>
  <c r="AM3457" i="1"/>
  <c r="AH3457" i="1"/>
  <c r="BJ3457" i="1" s="1"/>
  <c r="AG3457" i="1"/>
  <c r="BI3457" i="1" s="1"/>
  <c r="AE3457" i="1"/>
  <c r="BG3457" i="1" s="1"/>
  <c r="AD3457" i="1"/>
  <c r="BF3457" i="1" s="1"/>
  <c r="O3457" i="1"/>
  <c r="L3457" i="1"/>
  <c r="BD3456" i="1"/>
  <c r="BA3456" i="1"/>
  <c r="AW3456" i="1"/>
  <c r="AT3456" i="1"/>
  <c r="AP3456" i="1"/>
  <c r="AM3456" i="1"/>
  <c r="BJ3456" i="1"/>
  <c r="BI3456" i="1"/>
  <c r="AE3456" i="1"/>
  <c r="BG3456" i="1" s="1"/>
  <c r="AD3456" i="1"/>
  <c r="BF3456" i="1" s="1"/>
  <c r="O3456" i="1"/>
  <c r="L3456" i="1"/>
  <c r="BD3455" i="1"/>
  <c r="BA3455" i="1"/>
  <c r="AW3455" i="1"/>
  <c r="AT3455" i="1"/>
  <c r="AP3455" i="1"/>
  <c r="AM3455" i="1"/>
  <c r="BJ3455" i="1"/>
  <c r="BJ3453" i="1" s="1"/>
  <c r="BJ3446" i="1" s="1"/>
  <c r="BJ3445" i="1" s="1"/>
  <c r="BI3455" i="1"/>
  <c r="BI3453" i="1" s="1"/>
  <c r="BI3446" i="1" s="1"/>
  <c r="BI3445" i="1" s="1"/>
  <c r="AE3455" i="1"/>
  <c r="BG3455" i="1" s="1"/>
  <c r="AD3455" i="1"/>
  <c r="BF3455" i="1" s="1"/>
  <c r="O3455" i="1"/>
  <c r="L3455" i="1"/>
  <c r="BD3454" i="1"/>
  <c r="BA3454" i="1"/>
  <c r="BA3453" i="1" s="1"/>
  <c r="AW3454" i="1"/>
  <c r="AT3454" i="1"/>
  <c r="AP3454" i="1"/>
  <c r="AP3453" i="1" s="1"/>
  <c r="AM3454" i="1"/>
  <c r="AM3453" i="1" s="1"/>
  <c r="AH3454" i="1"/>
  <c r="BJ3454" i="1" s="1"/>
  <c r="AG3454" i="1"/>
  <c r="BI3454" i="1" s="1"/>
  <c r="AE3454" i="1"/>
  <c r="AD3454" i="1"/>
  <c r="BF3454" i="1" s="1"/>
  <c r="O3454" i="1"/>
  <c r="L3454" i="1"/>
  <c r="BD3453" i="1"/>
  <c r="BC3453" i="1"/>
  <c r="BB3453" i="1"/>
  <c r="AZ3453" i="1"/>
  <c r="AY3453" i="1"/>
  <c r="AV3453" i="1"/>
  <c r="AU3453" i="1"/>
  <c r="AS3453" i="1"/>
  <c r="AR3453" i="1"/>
  <c r="AO3453" i="1"/>
  <c r="AN3453" i="1"/>
  <c r="AL3453" i="1"/>
  <c r="AK3453" i="1"/>
  <c r="V3453" i="1"/>
  <c r="U3453" i="1"/>
  <c r="T3453" i="1"/>
  <c r="S3453" i="1"/>
  <c r="R3453" i="1"/>
  <c r="Q3453" i="1"/>
  <c r="N3453" i="1"/>
  <c r="M3453" i="1"/>
  <c r="K3453" i="1"/>
  <c r="J3453" i="1"/>
  <c r="BD3452" i="1"/>
  <c r="BA3452" i="1"/>
  <c r="AW3452" i="1"/>
  <c r="AT3452" i="1"/>
  <c r="AP3452" i="1"/>
  <c r="AM3452" i="1"/>
  <c r="AG3452" i="1"/>
  <c r="BI3452" i="1" s="1"/>
  <c r="AE3452" i="1"/>
  <c r="BG3452" i="1" s="1"/>
  <c r="AD3452" i="1"/>
  <c r="O3452" i="1"/>
  <c r="L3452" i="1"/>
  <c r="BD3451" i="1"/>
  <c r="BA3451" i="1"/>
  <c r="AW3451" i="1"/>
  <c r="AT3451" i="1"/>
  <c r="AP3451" i="1"/>
  <c r="AM3451" i="1"/>
  <c r="AG3451" i="1"/>
  <c r="BI3451" i="1" s="1"/>
  <c r="AE3451" i="1"/>
  <c r="BG3451" i="1" s="1"/>
  <c r="AD3451" i="1"/>
  <c r="O3451" i="1"/>
  <c r="AI3451" i="1" s="1"/>
  <c r="L3451" i="1"/>
  <c r="BD3450" i="1"/>
  <c r="BA3450" i="1"/>
  <c r="AW3450" i="1"/>
  <c r="AT3450" i="1"/>
  <c r="AP3450" i="1"/>
  <c r="AM3450" i="1"/>
  <c r="AG3450" i="1"/>
  <c r="BI3450" i="1" s="1"/>
  <c r="AE3450" i="1"/>
  <c r="BG3450" i="1" s="1"/>
  <c r="AD3450" i="1"/>
  <c r="O3450" i="1"/>
  <c r="L3450" i="1"/>
  <c r="BD3449" i="1"/>
  <c r="BA3449" i="1"/>
  <c r="AW3449" i="1"/>
  <c r="AT3449" i="1"/>
  <c r="AP3449" i="1"/>
  <c r="AM3449" i="1"/>
  <c r="AG3449" i="1"/>
  <c r="BI3449" i="1" s="1"/>
  <c r="AE3449" i="1"/>
  <c r="BG3449" i="1" s="1"/>
  <c r="AD3449" i="1"/>
  <c r="O3449" i="1"/>
  <c r="L3449" i="1"/>
  <c r="BD3448" i="1"/>
  <c r="BA3448" i="1"/>
  <c r="AW3448" i="1"/>
  <c r="AT3448" i="1"/>
  <c r="AP3448" i="1"/>
  <c r="AM3448" i="1"/>
  <c r="AG3448" i="1"/>
  <c r="BI3448" i="1" s="1"/>
  <c r="AE3448" i="1"/>
  <c r="BG3448" i="1" s="1"/>
  <c r="AD3448" i="1"/>
  <c r="O3448" i="1"/>
  <c r="L3448" i="1"/>
  <c r="BC3447" i="1"/>
  <c r="BB3447" i="1"/>
  <c r="AZ3447" i="1"/>
  <c r="AY3447" i="1"/>
  <c r="AV3447" i="1"/>
  <c r="AU3447" i="1"/>
  <c r="AS3447" i="1"/>
  <c r="AR3447" i="1"/>
  <c r="AO3447" i="1"/>
  <c r="AN3447" i="1"/>
  <c r="AL3447" i="1"/>
  <c r="AK3447" i="1"/>
  <c r="V3447" i="1"/>
  <c r="U3447" i="1"/>
  <c r="T3447" i="1"/>
  <c r="S3447" i="1"/>
  <c r="R3447" i="1"/>
  <c r="Q3447" i="1"/>
  <c r="N3447" i="1"/>
  <c r="M3447" i="1"/>
  <c r="K3447" i="1"/>
  <c r="J3447" i="1"/>
  <c r="BD3444" i="1"/>
  <c r="BA3444" i="1"/>
  <c r="BA3443" i="1" s="1"/>
  <c r="AW3444" i="1"/>
  <c r="AW3443" i="1" s="1"/>
  <c r="AT3444" i="1"/>
  <c r="AP3444" i="1"/>
  <c r="AP3443" i="1" s="1"/>
  <c r="AM3444" i="1"/>
  <c r="BJ3444" i="1"/>
  <c r="BJ3443" i="1" s="1"/>
  <c r="BJ3438" i="1" s="1"/>
  <c r="BI3444" i="1"/>
  <c r="BI3443" i="1" s="1"/>
  <c r="BI3438" i="1" s="1"/>
  <c r="AE3444" i="1"/>
  <c r="AD3444" i="1"/>
  <c r="O3444" i="1"/>
  <c r="O3443" i="1" s="1"/>
  <c r="L3444" i="1"/>
  <c r="L3443" i="1" s="1"/>
  <c r="BD3443" i="1"/>
  <c r="BC3443" i="1"/>
  <c r="BB3443" i="1"/>
  <c r="AZ3443" i="1"/>
  <c r="AY3443" i="1"/>
  <c r="AV3443" i="1"/>
  <c r="AU3443" i="1"/>
  <c r="AT3443" i="1"/>
  <c r="AS3443" i="1"/>
  <c r="AR3443" i="1"/>
  <c r="AO3443" i="1"/>
  <c r="AN3443" i="1"/>
  <c r="AM3443" i="1"/>
  <c r="AL3443" i="1"/>
  <c r="AK3443" i="1"/>
  <c r="V3443" i="1"/>
  <c r="U3443" i="1"/>
  <c r="T3443" i="1"/>
  <c r="S3443" i="1"/>
  <c r="R3443" i="1"/>
  <c r="Q3443" i="1"/>
  <c r="N3443" i="1"/>
  <c r="M3443" i="1"/>
  <c r="K3443" i="1"/>
  <c r="J3443" i="1"/>
  <c r="BD3442" i="1"/>
  <c r="BA3442" i="1"/>
  <c r="BA3441" i="1" s="1"/>
  <c r="AW3442" i="1"/>
  <c r="AW3441" i="1" s="1"/>
  <c r="AT3442" i="1"/>
  <c r="AP3442" i="1"/>
  <c r="AP3441" i="1" s="1"/>
  <c r="AM3442" i="1"/>
  <c r="AH3442" i="1"/>
  <c r="BJ3442" i="1" s="1"/>
  <c r="BJ3441" i="1" s="1"/>
  <c r="AG3442" i="1"/>
  <c r="AE3442" i="1"/>
  <c r="BG3442" i="1" s="1"/>
  <c r="BG3441" i="1" s="1"/>
  <c r="AD3442" i="1"/>
  <c r="O3442" i="1"/>
  <c r="O3441" i="1" s="1"/>
  <c r="L3442" i="1"/>
  <c r="BD3441" i="1"/>
  <c r="BC3441" i="1"/>
  <c r="BB3441" i="1"/>
  <c r="AZ3441" i="1"/>
  <c r="AY3441" i="1"/>
  <c r="AV3441" i="1"/>
  <c r="AU3441" i="1"/>
  <c r="AS3441" i="1"/>
  <c r="AR3441" i="1"/>
  <c r="AO3441" i="1"/>
  <c r="AN3441" i="1"/>
  <c r="AM3441" i="1"/>
  <c r="AL3441" i="1"/>
  <c r="AK3441" i="1"/>
  <c r="V3441" i="1"/>
  <c r="U3441" i="1"/>
  <c r="T3441" i="1"/>
  <c r="S3441" i="1"/>
  <c r="R3441" i="1"/>
  <c r="Q3441" i="1"/>
  <c r="N3441" i="1"/>
  <c r="M3441" i="1"/>
  <c r="K3441" i="1"/>
  <c r="J3441" i="1"/>
  <c r="BD3440" i="1"/>
  <c r="BA3440" i="1"/>
  <c r="AW3440" i="1"/>
  <c r="AW3439" i="1" s="1"/>
  <c r="AT3440" i="1"/>
  <c r="AP3440" i="1"/>
  <c r="AP3439" i="1" s="1"/>
  <c r="AM3440" i="1"/>
  <c r="AH3440" i="1"/>
  <c r="BJ3440" i="1" s="1"/>
  <c r="BJ3439" i="1" s="1"/>
  <c r="AG3440" i="1"/>
  <c r="AE3440" i="1"/>
  <c r="BG3440" i="1" s="1"/>
  <c r="BG3439" i="1" s="1"/>
  <c r="AD3440" i="1"/>
  <c r="O3440" i="1"/>
  <c r="O3439" i="1" s="1"/>
  <c r="L3440" i="1"/>
  <c r="L3439" i="1" s="1"/>
  <c r="BD3439" i="1"/>
  <c r="BC3439" i="1"/>
  <c r="BB3439" i="1"/>
  <c r="AZ3439" i="1"/>
  <c r="AY3439" i="1"/>
  <c r="AV3439" i="1"/>
  <c r="AU3439" i="1"/>
  <c r="AT3439" i="1"/>
  <c r="AS3439" i="1"/>
  <c r="AR3439" i="1"/>
  <c r="AO3439" i="1"/>
  <c r="AN3439" i="1"/>
  <c r="AL3439" i="1"/>
  <c r="AK3439" i="1"/>
  <c r="AE3439" i="1"/>
  <c r="V3439" i="1"/>
  <c r="U3439" i="1"/>
  <c r="T3439" i="1"/>
  <c r="S3439" i="1"/>
  <c r="R3439" i="1"/>
  <c r="Q3439" i="1"/>
  <c r="N3439" i="1"/>
  <c r="M3439" i="1"/>
  <c r="K3439" i="1"/>
  <c r="J3439" i="1"/>
  <c r="BD3437" i="1"/>
  <c r="BA3437" i="1"/>
  <c r="BA3436" i="1" s="1"/>
  <c r="BA3435" i="1" s="1"/>
  <c r="AW3437" i="1"/>
  <c r="AT3437" i="1"/>
  <c r="AP3437" i="1"/>
  <c r="AP3436" i="1" s="1"/>
  <c r="AP3435" i="1" s="1"/>
  <c r="AM3437" i="1"/>
  <c r="AM3436" i="1" s="1"/>
  <c r="AM3435" i="1" s="1"/>
  <c r="AH3437" i="1"/>
  <c r="AG3437" i="1"/>
  <c r="AE3437" i="1"/>
  <c r="BG3437" i="1" s="1"/>
  <c r="BG3436" i="1" s="1"/>
  <c r="BG3435" i="1" s="1"/>
  <c r="AD3437" i="1"/>
  <c r="O3437" i="1"/>
  <c r="O3436" i="1" s="1"/>
  <c r="O3435" i="1" s="1"/>
  <c r="L3437" i="1"/>
  <c r="BD3436" i="1"/>
  <c r="BD3435" i="1" s="1"/>
  <c r="BC3436" i="1"/>
  <c r="BC3435" i="1" s="1"/>
  <c r="BB3436" i="1"/>
  <c r="BB3435" i="1" s="1"/>
  <c r="AZ3436" i="1"/>
  <c r="AZ3435" i="1" s="1"/>
  <c r="AY3436" i="1"/>
  <c r="AY3435" i="1" s="1"/>
  <c r="AW3436" i="1"/>
  <c r="AW3435" i="1" s="1"/>
  <c r="AV3436" i="1"/>
  <c r="AV3435" i="1" s="1"/>
  <c r="AU3436" i="1"/>
  <c r="AU3435" i="1" s="1"/>
  <c r="AS3436" i="1"/>
  <c r="AS3435" i="1" s="1"/>
  <c r="AR3436" i="1"/>
  <c r="AR3435" i="1" s="1"/>
  <c r="AO3436" i="1"/>
  <c r="AO3435" i="1" s="1"/>
  <c r="AN3436" i="1"/>
  <c r="AN3435" i="1" s="1"/>
  <c r="AL3436" i="1"/>
  <c r="AL3435" i="1" s="1"/>
  <c r="AK3436" i="1"/>
  <c r="AK3435" i="1" s="1"/>
  <c r="V3436" i="1"/>
  <c r="V3435" i="1" s="1"/>
  <c r="U3436" i="1"/>
  <c r="U3435" i="1" s="1"/>
  <c r="T3436" i="1"/>
  <c r="T3435" i="1" s="1"/>
  <c r="S3436" i="1"/>
  <c r="S3435" i="1" s="1"/>
  <c r="R3436" i="1"/>
  <c r="R3435" i="1" s="1"/>
  <c r="Q3436" i="1"/>
  <c r="Q3435" i="1" s="1"/>
  <c r="N3436" i="1"/>
  <c r="N3435" i="1" s="1"/>
  <c r="M3436" i="1"/>
  <c r="M3435" i="1" s="1"/>
  <c r="K3436" i="1"/>
  <c r="K3435" i="1" s="1"/>
  <c r="J3436" i="1"/>
  <c r="J3435" i="1" s="1"/>
  <c r="BD3434" i="1"/>
  <c r="BA3434" i="1"/>
  <c r="AW3434" i="1"/>
  <c r="AW3433" i="1" s="1"/>
  <c r="AT3434" i="1"/>
  <c r="AT3433" i="1" s="1"/>
  <c r="AP3434" i="1"/>
  <c r="AP3433" i="1" s="1"/>
  <c r="AM3434" i="1"/>
  <c r="AH3434" i="1"/>
  <c r="BJ3434" i="1" s="1"/>
  <c r="BJ3433" i="1" s="1"/>
  <c r="AG3434" i="1"/>
  <c r="AE3434" i="1"/>
  <c r="AD3434" i="1"/>
  <c r="O3434" i="1"/>
  <c r="O3433" i="1" s="1"/>
  <c r="L3434" i="1"/>
  <c r="L3433" i="1" s="1"/>
  <c r="BD3433" i="1"/>
  <c r="BC3433" i="1"/>
  <c r="BB3433" i="1"/>
  <c r="AZ3433" i="1"/>
  <c r="AY3433" i="1"/>
  <c r="AV3433" i="1"/>
  <c r="AU3433" i="1"/>
  <c r="AS3433" i="1"/>
  <c r="AR3433" i="1"/>
  <c r="AO3433" i="1"/>
  <c r="AN3433" i="1"/>
  <c r="AL3433" i="1"/>
  <c r="AK3433" i="1"/>
  <c r="V3433" i="1"/>
  <c r="U3433" i="1"/>
  <c r="T3433" i="1"/>
  <c r="S3433" i="1"/>
  <c r="R3433" i="1"/>
  <c r="Q3433" i="1"/>
  <c r="N3433" i="1"/>
  <c r="M3433" i="1"/>
  <c r="K3433" i="1"/>
  <c r="J3433" i="1"/>
  <c r="BD3432" i="1"/>
  <c r="BA3432" i="1"/>
  <c r="AW3432" i="1"/>
  <c r="AT3432" i="1"/>
  <c r="AP3432" i="1"/>
  <c r="AM3432" i="1"/>
  <c r="BJ3432" i="1"/>
  <c r="BI3432" i="1"/>
  <c r="AE3432" i="1"/>
  <c r="BG3432" i="1" s="1"/>
  <c r="AD3432" i="1"/>
  <c r="BF3432" i="1" s="1"/>
  <c r="O3432" i="1"/>
  <c r="L3432" i="1"/>
  <c r="BD3431" i="1"/>
  <c r="BA3431" i="1"/>
  <c r="AW3431" i="1"/>
  <c r="AW3430" i="1" s="1"/>
  <c r="AT3431" i="1"/>
  <c r="AT3430" i="1" s="1"/>
  <c r="AP3431" i="1"/>
  <c r="AM3431" i="1"/>
  <c r="BI3431" i="1"/>
  <c r="AE3431" i="1"/>
  <c r="BG3431" i="1" s="1"/>
  <c r="AD3431" i="1"/>
  <c r="O3431" i="1"/>
  <c r="L3431" i="1"/>
  <c r="BC3430" i="1"/>
  <c r="BB3430" i="1"/>
  <c r="AZ3430" i="1"/>
  <c r="AY3430" i="1"/>
  <c r="AV3430" i="1"/>
  <c r="AU3430" i="1"/>
  <c r="AS3430" i="1"/>
  <c r="AR3430" i="1"/>
  <c r="AO3430" i="1"/>
  <c r="AN3430" i="1"/>
  <c r="AL3430" i="1"/>
  <c r="AK3430" i="1"/>
  <c r="V3430" i="1"/>
  <c r="U3430" i="1"/>
  <c r="T3430" i="1"/>
  <c r="S3430" i="1"/>
  <c r="R3430" i="1"/>
  <c r="Q3430" i="1"/>
  <c r="N3430" i="1"/>
  <c r="M3430" i="1"/>
  <c r="K3430" i="1"/>
  <c r="J3430" i="1"/>
  <c r="BD3428" i="1"/>
  <c r="BA3428" i="1"/>
  <c r="BA3427" i="1" s="1"/>
  <c r="BA3426" i="1" s="1"/>
  <c r="AW3428" i="1"/>
  <c r="AW3427" i="1" s="1"/>
  <c r="AW3426" i="1" s="1"/>
  <c r="AT3428" i="1"/>
  <c r="AP3428" i="1"/>
  <c r="AP3427" i="1" s="1"/>
  <c r="AP3426" i="1" s="1"/>
  <c r="AM3428" i="1"/>
  <c r="AM3427" i="1" s="1"/>
  <c r="AM3426" i="1" s="1"/>
  <c r="AH3428" i="1"/>
  <c r="BJ3428" i="1" s="1"/>
  <c r="BJ3427" i="1" s="1"/>
  <c r="BJ3426" i="1" s="1"/>
  <c r="AG3428" i="1"/>
  <c r="BI3428" i="1" s="1"/>
  <c r="AE3428" i="1"/>
  <c r="AD3428" i="1"/>
  <c r="O3428" i="1"/>
  <c r="O3427" i="1" s="1"/>
  <c r="O3426" i="1" s="1"/>
  <c r="L3428" i="1"/>
  <c r="BD3427" i="1"/>
  <c r="BD3426" i="1" s="1"/>
  <c r="BC3427" i="1"/>
  <c r="BC3426" i="1" s="1"/>
  <c r="BB3427" i="1"/>
  <c r="BB3426" i="1" s="1"/>
  <c r="AZ3427" i="1"/>
  <c r="AZ3426" i="1" s="1"/>
  <c r="AY3427" i="1"/>
  <c r="AY3426" i="1" s="1"/>
  <c r="AV3427" i="1"/>
  <c r="AV3426" i="1" s="1"/>
  <c r="AU3427" i="1"/>
  <c r="AU3426" i="1" s="1"/>
  <c r="AS3427" i="1"/>
  <c r="AS3426" i="1" s="1"/>
  <c r="AR3427" i="1"/>
  <c r="AR3426" i="1" s="1"/>
  <c r="AO3427" i="1"/>
  <c r="AO3426" i="1" s="1"/>
  <c r="AN3427" i="1"/>
  <c r="AN3426" i="1" s="1"/>
  <c r="AL3427" i="1"/>
  <c r="AL3426" i="1" s="1"/>
  <c r="AK3427" i="1"/>
  <c r="AK3426" i="1" s="1"/>
  <c r="V3427" i="1"/>
  <c r="V3426" i="1" s="1"/>
  <c r="U3427" i="1"/>
  <c r="U3426" i="1" s="1"/>
  <c r="T3427" i="1"/>
  <c r="S3427" i="1"/>
  <c r="S3426" i="1" s="1"/>
  <c r="R3427" i="1"/>
  <c r="R3426" i="1" s="1"/>
  <c r="Q3427" i="1"/>
  <c r="Q3426" i="1" s="1"/>
  <c r="N3427" i="1"/>
  <c r="N3426" i="1" s="1"/>
  <c r="M3427" i="1"/>
  <c r="M3426" i="1" s="1"/>
  <c r="K3427" i="1"/>
  <c r="K3426" i="1" s="1"/>
  <c r="J3427" i="1"/>
  <c r="J3426" i="1" s="1"/>
  <c r="T3426" i="1"/>
  <c r="BD3425" i="1"/>
  <c r="BA3425" i="1"/>
  <c r="AW3425" i="1"/>
  <c r="AW3424" i="1" s="1"/>
  <c r="AT3425" i="1"/>
  <c r="AT3424" i="1" s="1"/>
  <c r="AP3425" i="1"/>
  <c r="AP3424" i="1" s="1"/>
  <c r="AM3425" i="1"/>
  <c r="AH3425" i="1"/>
  <c r="BJ3425" i="1" s="1"/>
  <c r="BJ3424" i="1" s="1"/>
  <c r="AG3425" i="1"/>
  <c r="BI3425" i="1" s="1"/>
  <c r="AE3425" i="1"/>
  <c r="BG3425" i="1" s="1"/>
  <c r="BG3424" i="1" s="1"/>
  <c r="AD3425" i="1"/>
  <c r="BF3425" i="1" s="1"/>
  <c r="O3425" i="1"/>
  <c r="O3424" i="1" s="1"/>
  <c r="L3425" i="1"/>
  <c r="L3424" i="1" s="1"/>
  <c r="BD3424" i="1"/>
  <c r="BC3424" i="1"/>
  <c r="BB3424" i="1"/>
  <c r="AZ3424" i="1"/>
  <c r="AY3424" i="1"/>
  <c r="AV3424" i="1"/>
  <c r="AU3424" i="1"/>
  <c r="AS3424" i="1"/>
  <c r="AR3424" i="1"/>
  <c r="AO3424" i="1"/>
  <c r="AN3424" i="1"/>
  <c r="AL3424" i="1"/>
  <c r="AK3424" i="1"/>
  <c r="V3424" i="1"/>
  <c r="U3424" i="1"/>
  <c r="T3424" i="1"/>
  <c r="S3424" i="1"/>
  <c r="R3424" i="1"/>
  <c r="Q3424" i="1"/>
  <c r="N3424" i="1"/>
  <c r="M3424" i="1"/>
  <c r="K3424" i="1"/>
  <c r="J3424" i="1"/>
  <c r="BD3423" i="1"/>
  <c r="BA3423" i="1"/>
  <c r="BA3422" i="1" s="1"/>
  <c r="AW3423" i="1"/>
  <c r="AW3422" i="1" s="1"/>
  <c r="AT3423" i="1"/>
  <c r="AP3423" i="1"/>
  <c r="AP3422" i="1" s="1"/>
  <c r="AM3423" i="1"/>
  <c r="AM3422" i="1" s="1"/>
  <c r="AH3423" i="1"/>
  <c r="BJ3423" i="1" s="1"/>
  <c r="BJ3422" i="1" s="1"/>
  <c r="AG3423" i="1"/>
  <c r="BI3423" i="1" s="1"/>
  <c r="AE3423" i="1"/>
  <c r="BG3423" i="1" s="1"/>
  <c r="BG3422" i="1" s="1"/>
  <c r="AD3423" i="1"/>
  <c r="BF3423" i="1" s="1"/>
  <c r="O3423" i="1"/>
  <c r="O3422" i="1" s="1"/>
  <c r="L3423" i="1"/>
  <c r="BD3422" i="1"/>
  <c r="BC3422" i="1"/>
  <c r="BB3422" i="1"/>
  <c r="AZ3422" i="1"/>
  <c r="AY3422" i="1"/>
  <c r="AV3422" i="1"/>
  <c r="AU3422" i="1"/>
  <c r="AS3422" i="1"/>
  <c r="AR3422" i="1"/>
  <c r="AO3422" i="1"/>
  <c r="AN3422" i="1"/>
  <c r="AL3422" i="1"/>
  <c r="AK3422" i="1"/>
  <c r="V3422" i="1"/>
  <c r="U3422" i="1"/>
  <c r="T3422" i="1"/>
  <c r="S3422" i="1"/>
  <c r="R3422" i="1"/>
  <c r="Q3422" i="1"/>
  <c r="N3422" i="1"/>
  <c r="M3422" i="1"/>
  <c r="K3422" i="1"/>
  <c r="J3422" i="1"/>
  <c r="BD3421" i="1"/>
  <c r="BA3421" i="1"/>
  <c r="BA3420" i="1" s="1"/>
  <c r="AW3421" i="1"/>
  <c r="AW3420" i="1" s="1"/>
  <c r="AT3421" i="1"/>
  <c r="AT3420" i="1" s="1"/>
  <c r="AP3421" i="1"/>
  <c r="AP3420" i="1" s="1"/>
  <c r="AM3421" i="1"/>
  <c r="BJ3421" i="1"/>
  <c r="BJ3420" i="1" s="1"/>
  <c r="BI3421" i="1"/>
  <c r="AE3421" i="1"/>
  <c r="BG3421" i="1" s="1"/>
  <c r="BG3420" i="1" s="1"/>
  <c r="AD3421" i="1"/>
  <c r="BF3421" i="1" s="1"/>
  <c r="O3421" i="1"/>
  <c r="O3420" i="1" s="1"/>
  <c r="L3421" i="1"/>
  <c r="L3420" i="1" s="1"/>
  <c r="BD3420" i="1"/>
  <c r="BC3420" i="1"/>
  <c r="BB3420" i="1"/>
  <c r="AZ3420" i="1"/>
  <c r="AY3420" i="1"/>
  <c r="AV3420" i="1"/>
  <c r="AU3420" i="1"/>
  <c r="AS3420" i="1"/>
  <c r="AR3420" i="1"/>
  <c r="AO3420" i="1"/>
  <c r="AN3420" i="1"/>
  <c r="AL3420" i="1"/>
  <c r="AK3420" i="1"/>
  <c r="V3420" i="1"/>
  <c r="U3420" i="1"/>
  <c r="T3420" i="1"/>
  <c r="S3420" i="1"/>
  <c r="R3420" i="1"/>
  <c r="Q3420" i="1"/>
  <c r="N3420" i="1"/>
  <c r="M3420" i="1"/>
  <c r="K3420" i="1"/>
  <c r="J3420" i="1"/>
  <c r="BD3419" i="1"/>
  <c r="BA3419" i="1"/>
  <c r="BA3418" i="1" s="1"/>
  <c r="AW3419" i="1"/>
  <c r="AT3419" i="1"/>
  <c r="AP3419" i="1"/>
  <c r="AP3418" i="1" s="1"/>
  <c r="AM3419" i="1"/>
  <c r="AM3418" i="1" s="1"/>
  <c r="BJ3419" i="1"/>
  <c r="BJ3418" i="1" s="1"/>
  <c r="BI3419" i="1"/>
  <c r="AE3419" i="1"/>
  <c r="BG3419" i="1" s="1"/>
  <c r="BG3418" i="1" s="1"/>
  <c r="AD3419" i="1"/>
  <c r="BF3419" i="1" s="1"/>
  <c r="O3419" i="1"/>
  <c r="O3418" i="1" s="1"/>
  <c r="L3419" i="1"/>
  <c r="BD3418" i="1"/>
  <c r="BC3418" i="1"/>
  <c r="BB3418" i="1"/>
  <c r="AZ3418" i="1"/>
  <c r="AY3418" i="1"/>
  <c r="AW3418" i="1"/>
  <c r="AV3418" i="1"/>
  <c r="AU3418" i="1"/>
  <c r="AS3418" i="1"/>
  <c r="AR3418" i="1"/>
  <c r="AO3418" i="1"/>
  <c r="AN3418" i="1"/>
  <c r="AL3418" i="1"/>
  <c r="AK3418" i="1"/>
  <c r="V3418" i="1"/>
  <c r="U3418" i="1"/>
  <c r="T3418" i="1"/>
  <c r="S3418" i="1"/>
  <c r="R3418" i="1"/>
  <c r="Q3418" i="1"/>
  <c r="N3418" i="1"/>
  <c r="M3418" i="1"/>
  <c r="K3418" i="1"/>
  <c r="J3418" i="1"/>
  <c r="BD3417" i="1"/>
  <c r="BA3417" i="1"/>
  <c r="AW3417" i="1"/>
  <c r="AW3416" i="1" s="1"/>
  <c r="AT3417" i="1"/>
  <c r="AP3417" i="1"/>
  <c r="AP3416" i="1" s="1"/>
  <c r="AM3417" i="1"/>
  <c r="BJ3417" i="1"/>
  <c r="BJ3416" i="1" s="1"/>
  <c r="BI3417" i="1"/>
  <c r="AE3417" i="1"/>
  <c r="AD3417" i="1"/>
  <c r="BF3417" i="1" s="1"/>
  <c r="O3417" i="1"/>
  <c r="O3416" i="1" s="1"/>
  <c r="L3417" i="1"/>
  <c r="L3416" i="1" s="1"/>
  <c r="BD3416" i="1"/>
  <c r="BC3416" i="1"/>
  <c r="BB3416" i="1"/>
  <c r="AZ3416" i="1"/>
  <c r="AY3416" i="1"/>
  <c r="AV3416" i="1"/>
  <c r="AU3416" i="1"/>
  <c r="AT3416" i="1"/>
  <c r="AS3416" i="1"/>
  <c r="AR3416" i="1"/>
  <c r="AO3416" i="1"/>
  <c r="AN3416" i="1"/>
  <c r="AL3416" i="1"/>
  <c r="AK3416" i="1"/>
  <c r="AH3416" i="1"/>
  <c r="V3416" i="1"/>
  <c r="U3416" i="1"/>
  <c r="T3416" i="1"/>
  <c r="S3416" i="1"/>
  <c r="R3416" i="1"/>
  <c r="Q3416" i="1"/>
  <c r="N3416" i="1"/>
  <c r="M3416" i="1"/>
  <c r="K3416" i="1"/>
  <c r="J3416" i="1"/>
  <c r="BD3413" i="1"/>
  <c r="BA3413" i="1"/>
  <c r="AW3413" i="1"/>
  <c r="AW3412" i="1" s="1"/>
  <c r="AW3411" i="1" s="1"/>
  <c r="AT3413" i="1"/>
  <c r="AP3413" i="1"/>
  <c r="AP3412" i="1" s="1"/>
  <c r="AP3411" i="1" s="1"/>
  <c r="AM3413" i="1"/>
  <c r="AH3413" i="1"/>
  <c r="BJ3413" i="1" s="1"/>
  <c r="BJ3412" i="1" s="1"/>
  <c r="BJ3411" i="1" s="1"/>
  <c r="AG3413" i="1"/>
  <c r="BI3413" i="1" s="1"/>
  <c r="AE3413" i="1"/>
  <c r="BG3413" i="1" s="1"/>
  <c r="BG3412" i="1" s="1"/>
  <c r="BG3411" i="1" s="1"/>
  <c r="AD3413" i="1"/>
  <c r="BF3413" i="1" s="1"/>
  <c r="O3413" i="1"/>
  <c r="O3412" i="1" s="1"/>
  <c r="O3411" i="1" s="1"/>
  <c r="L3413" i="1"/>
  <c r="L3412" i="1" s="1"/>
  <c r="L3411" i="1" s="1"/>
  <c r="BD3412" i="1"/>
  <c r="BD3411" i="1" s="1"/>
  <c r="BC3412" i="1"/>
  <c r="BC3411" i="1" s="1"/>
  <c r="BB3412" i="1"/>
  <c r="BB3411" i="1" s="1"/>
  <c r="AZ3412" i="1"/>
  <c r="AZ3411" i="1" s="1"/>
  <c r="AY3412" i="1"/>
  <c r="AY3411" i="1" s="1"/>
  <c r="AV3412" i="1"/>
  <c r="AV3411" i="1" s="1"/>
  <c r="AU3412" i="1"/>
  <c r="AU3411" i="1" s="1"/>
  <c r="AS3412" i="1"/>
  <c r="AS3411" i="1" s="1"/>
  <c r="AR3412" i="1"/>
  <c r="AR3411" i="1" s="1"/>
  <c r="AO3412" i="1"/>
  <c r="AO3411" i="1" s="1"/>
  <c r="AN3412" i="1"/>
  <c r="AN3411" i="1" s="1"/>
  <c r="AL3412" i="1"/>
  <c r="AL3411" i="1" s="1"/>
  <c r="AK3412" i="1"/>
  <c r="AK3411" i="1" s="1"/>
  <c r="AD3412" i="1"/>
  <c r="AD3411" i="1" s="1"/>
  <c r="V3412" i="1"/>
  <c r="V3411" i="1" s="1"/>
  <c r="U3412" i="1"/>
  <c r="U3411" i="1" s="1"/>
  <c r="T3412" i="1"/>
  <c r="T3411" i="1" s="1"/>
  <c r="S3412" i="1"/>
  <c r="S3411" i="1" s="1"/>
  <c r="R3412" i="1"/>
  <c r="R3411" i="1" s="1"/>
  <c r="Q3412" i="1"/>
  <c r="Q3411" i="1" s="1"/>
  <c r="N3412" i="1"/>
  <c r="N3411" i="1" s="1"/>
  <c r="M3412" i="1"/>
  <c r="M3411" i="1" s="1"/>
  <c r="K3412" i="1"/>
  <c r="K3411" i="1" s="1"/>
  <c r="J3412" i="1"/>
  <c r="J3411" i="1" s="1"/>
  <c r="BD3410" i="1"/>
  <c r="BA3410" i="1"/>
  <c r="AW3410" i="1"/>
  <c r="AW3409" i="1" s="1"/>
  <c r="AW3408" i="1" s="1"/>
  <c r="AT3410" i="1"/>
  <c r="AP3410" i="1"/>
  <c r="AP3409" i="1" s="1"/>
  <c r="AP3408" i="1" s="1"/>
  <c r="AM3410" i="1"/>
  <c r="AH3410" i="1"/>
  <c r="BJ3410" i="1" s="1"/>
  <c r="BJ3409" i="1" s="1"/>
  <c r="BJ3408" i="1" s="1"/>
  <c r="AG3410" i="1"/>
  <c r="BI3410" i="1" s="1"/>
  <c r="AE3410" i="1"/>
  <c r="BG3410" i="1" s="1"/>
  <c r="BG3409" i="1" s="1"/>
  <c r="BG3408" i="1" s="1"/>
  <c r="AD3410" i="1"/>
  <c r="BF3410" i="1" s="1"/>
  <c r="O3410" i="1"/>
  <c r="O3409" i="1" s="1"/>
  <c r="O3408" i="1" s="1"/>
  <c r="L3410" i="1"/>
  <c r="BD3409" i="1"/>
  <c r="BD3408" i="1" s="1"/>
  <c r="BC3409" i="1"/>
  <c r="BC3408" i="1" s="1"/>
  <c r="BB3409" i="1"/>
  <c r="BB3408" i="1" s="1"/>
  <c r="AZ3409" i="1"/>
  <c r="AZ3408" i="1" s="1"/>
  <c r="AY3409" i="1"/>
  <c r="AY3408" i="1" s="1"/>
  <c r="AV3409" i="1"/>
  <c r="AV3408" i="1" s="1"/>
  <c r="AU3409" i="1"/>
  <c r="AU3408" i="1" s="1"/>
  <c r="AS3409" i="1"/>
  <c r="AS3408" i="1" s="1"/>
  <c r="AR3409" i="1"/>
  <c r="AR3408" i="1" s="1"/>
  <c r="AO3409" i="1"/>
  <c r="AO3408" i="1" s="1"/>
  <c r="AN3409" i="1"/>
  <c r="AN3408" i="1" s="1"/>
  <c r="AL3409" i="1"/>
  <c r="AL3408" i="1" s="1"/>
  <c r="AK3409" i="1"/>
  <c r="AK3408" i="1" s="1"/>
  <c r="V3409" i="1"/>
  <c r="V3408" i="1" s="1"/>
  <c r="U3409" i="1"/>
  <c r="U3408" i="1" s="1"/>
  <c r="T3409" i="1"/>
  <c r="S3409" i="1"/>
  <c r="S3408" i="1" s="1"/>
  <c r="R3409" i="1"/>
  <c r="R3408" i="1" s="1"/>
  <c r="Q3409" i="1"/>
  <c r="Q3408" i="1" s="1"/>
  <c r="N3409" i="1"/>
  <c r="N3408" i="1" s="1"/>
  <c r="M3409" i="1"/>
  <c r="M3408" i="1" s="1"/>
  <c r="K3409" i="1"/>
  <c r="K3408" i="1" s="1"/>
  <c r="J3409" i="1"/>
  <c r="J3408" i="1" s="1"/>
  <c r="T3408" i="1"/>
  <c r="BD3407" i="1"/>
  <c r="BA3407" i="1"/>
  <c r="AW3407" i="1"/>
  <c r="AW3406" i="1" s="1"/>
  <c r="AW3405" i="1" s="1"/>
  <c r="AT3407" i="1"/>
  <c r="AT3406" i="1" s="1"/>
  <c r="AT3405" i="1" s="1"/>
  <c r="AP3407" i="1"/>
  <c r="AP3406" i="1" s="1"/>
  <c r="AP3405" i="1" s="1"/>
  <c r="AM3407" i="1"/>
  <c r="BJ3407" i="1"/>
  <c r="BJ3406" i="1" s="1"/>
  <c r="BJ3405" i="1" s="1"/>
  <c r="BI3407" i="1"/>
  <c r="AE3407" i="1"/>
  <c r="BG3407" i="1" s="1"/>
  <c r="BG3406" i="1" s="1"/>
  <c r="BG3405" i="1" s="1"/>
  <c r="AD3407" i="1"/>
  <c r="O3407" i="1"/>
  <c r="O3406" i="1" s="1"/>
  <c r="O3405" i="1" s="1"/>
  <c r="L3407" i="1"/>
  <c r="L3406" i="1" s="1"/>
  <c r="L3405" i="1" s="1"/>
  <c r="BD3406" i="1"/>
  <c r="BD3405" i="1" s="1"/>
  <c r="BC3406" i="1"/>
  <c r="BC3405" i="1" s="1"/>
  <c r="BB3406" i="1"/>
  <c r="BB3405" i="1" s="1"/>
  <c r="AZ3406" i="1"/>
  <c r="AZ3405" i="1" s="1"/>
  <c r="AY3406" i="1"/>
  <c r="AY3405" i="1" s="1"/>
  <c r="AV3406" i="1"/>
  <c r="AV3405" i="1" s="1"/>
  <c r="AU3406" i="1"/>
  <c r="AU3405" i="1" s="1"/>
  <c r="AS3406" i="1"/>
  <c r="AS3405" i="1" s="1"/>
  <c r="AR3406" i="1"/>
  <c r="AR3405" i="1" s="1"/>
  <c r="AO3406" i="1"/>
  <c r="AO3405" i="1" s="1"/>
  <c r="AN3406" i="1"/>
  <c r="AN3405" i="1" s="1"/>
  <c r="AL3406" i="1"/>
  <c r="AL3405" i="1" s="1"/>
  <c r="AK3406" i="1"/>
  <c r="AK3405" i="1" s="1"/>
  <c r="V3406" i="1"/>
  <c r="V3405" i="1" s="1"/>
  <c r="U3406" i="1"/>
  <c r="U3405" i="1" s="1"/>
  <c r="T3406" i="1"/>
  <c r="T3405" i="1" s="1"/>
  <c r="S3406" i="1"/>
  <c r="S3405" i="1" s="1"/>
  <c r="R3406" i="1"/>
  <c r="R3405" i="1" s="1"/>
  <c r="Q3406" i="1"/>
  <c r="Q3405" i="1" s="1"/>
  <c r="N3406" i="1"/>
  <c r="N3405" i="1" s="1"/>
  <c r="M3406" i="1"/>
  <c r="M3405" i="1" s="1"/>
  <c r="K3406" i="1"/>
  <c r="K3405" i="1" s="1"/>
  <c r="J3406" i="1"/>
  <c r="J3405" i="1" s="1"/>
  <c r="BD3404" i="1"/>
  <c r="BD3403" i="1" s="1"/>
  <c r="BA3404" i="1"/>
  <c r="BA3403" i="1" s="1"/>
  <c r="AW3404" i="1"/>
  <c r="AW3403" i="1" s="1"/>
  <c r="AT3404" i="1"/>
  <c r="AT3403" i="1" s="1"/>
  <c r="AP3404" i="1"/>
  <c r="AP3403" i="1" s="1"/>
  <c r="AM3404" i="1"/>
  <c r="AM3403" i="1" s="1"/>
  <c r="BI3404" i="1"/>
  <c r="AE3404" i="1"/>
  <c r="BG3404" i="1" s="1"/>
  <c r="BG3403" i="1" s="1"/>
  <c r="AD3404" i="1"/>
  <c r="BF3404" i="1" s="1"/>
  <c r="O3404" i="1"/>
  <c r="O3403" i="1" s="1"/>
  <c r="L3404" i="1"/>
  <c r="BC3403" i="1"/>
  <c r="BB3403" i="1"/>
  <c r="AZ3403" i="1"/>
  <c r="AY3403" i="1"/>
  <c r="AV3403" i="1"/>
  <c r="AU3403" i="1"/>
  <c r="AS3403" i="1"/>
  <c r="AR3403" i="1"/>
  <c r="AO3403" i="1"/>
  <c r="AN3403" i="1"/>
  <c r="AL3403" i="1"/>
  <c r="AK3403" i="1"/>
  <c r="AD3403" i="1"/>
  <c r="V3403" i="1"/>
  <c r="U3403" i="1"/>
  <c r="T3403" i="1"/>
  <c r="S3403" i="1"/>
  <c r="R3403" i="1"/>
  <c r="Q3403" i="1"/>
  <c r="N3403" i="1"/>
  <c r="M3403" i="1"/>
  <c r="K3403" i="1"/>
  <c r="J3403" i="1"/>
  <c r="BD3402" i="1"/>
  <c r="BA3402" i="1"/>
  <c r="AW3402" i="1"/>
  <c r="AW3401" i="1" s="1"/>
  <c r="AT3402" i="1"/>
  <c r="AT3401" i="1" s="1"/>
  <c r="AP3402" i="1"/>
  <c r="AP3401" i="1" s="1"/>
  <c r="AM3402" i="1"/>
  <c r="AH3402" i="1"/>
  <c r="BJ3402" i="1" s="1"/>
  <c r="BJ3401" i="1" s="1"/>
  <c r="AG3402" i="1"/>
  <c r="BI3402" i="1" s="1"/>
  <c r="AE3402" i="1"/>
  <c r="BG3402" i="1" s="1"/>
  <c r="BG3401" i="1" s="1"/>
  <c r="AD3402" i="1"/>
  <c r="BF3402" i="1" s="1"/>
  <c r="O3402" i="1"/>
  <c r="O3401" i="1" s="1"/>
  <c r="L3402" i="1"/>
  <c r="BD3401" i="1"/>
  <c r="BC3401" i="1"/>
  <c r="BB3401" i="1"/>
  <c r="AZ3401" i="1"/>
  <c r="AY3401" i="1"/>
  <c r="AV3401" i="1"/>
  <c r="AU3401" i="1"/>
  <c r="AS3401" i="1"/>
  <c r="AR3401" i="1"/>
  <c r="AO3401" i="1"/>
  <c r="AN3401" i="1"/>
  <c r="AL3401" i="1"/>
  <c r="AK3401" i="1"/>
  <c r="V3401" i="1"/>
  <c r="U3401" i="1"/>
  <c r="T3401" i="1"/>
  <c r="S3401" i="1"/>
  <c r="R3401" i="1"/>
  <c r="Q3401" i="1"/>
  <c r="N3401" i="1"/>
  <c r="M3401" i="1"/>
  <c r="L3401" i="1"/>
  <c r="K3401" i="1"/>
  <c r="J3401" i="1"/>
  <c r="BD3400" i="1"/>
  <c r="BD3399" i="1" s="1"/>
  <c r="BA3400" i="1"/>
  <c r="BA3399" i="1" s="1"/>
  <c r="AW3400" i="1"/>
  <c r="AW3399" i="1" s="1"/>
  <c r="AT3400" i="1"/>
  <c r="AP3400" i="1"/>
  <c r="AP3399" i="1" s="1"/>
  <c r="AM3400" i="1"/>
  <c r="AM3399" i="1" s="1"/>
  <c r="BI3400" i="1"/>
  <c r="AE3400" i="1"/>
  <c r="BG3400" i="1" s="1"/>
  <c r="BG3399" i="1" s="1"/>
  <c r="AD3400" i="1"/>
  <c r="BF3400" i="1" s="1"/>
  <c r="O3400" i="1"/>
  <c r="O3399" i="1" s="1"/>
  <c r="L3400" i="1"/>
  <c r="BC3399" i="1"/>
  <c r="BB3399" i="1"/>
  <c r="AZ3399" i="1"/>
  <c r="AY3399" i="1"/>
  <c r="AV3399" i="1"/>
  <c r="AU3399" i="1"/>
  <c r="AS3399" i="1"/>
  <c r="AR3399" i="1"/>
  <c r="AO3399" i="1"/>
  <c r="AN3399" i="1"/>
  <c r="AL3399" i="1"/>
  <c r="AK3399" i="1"/>
  <c r="V3399" i="1"/>
  <c r="U3399" i="1"/>
  <c r="T3399" i="1"/>
  <c r="S3399" i="1"/>
  <c r="R3399" i="1"/>
  <c r="Q3399" i="1"/>
  <c r="N3399" i="1"/>
  <c r="M3399" i="1"/>
  <c r="K3399" i="1"/>
  <c r="J3399" i="1"/>
  <c r="BD3396" i="1"/>
  <c r="BD3395" i="1" s="1"/>
  <c r="BA3396" i="1"/>
  <c r="BA3395" i="1" s="1"/>
  <c r="AW3396" i="1"/>
  <c r="AW3395" i="1" s="1"/>
  <c r="AT3396" i="1"/>
  <c r="AP3396" i="1"/>
  <c r="AP3395" i="1" s="1"/>
  <c r="AM3396" i="1"/>
  <c r="AM3395" i="1" s="1"/>
  <c r="BJ3396" i="1"/>
  <c r="BJ3395" i="1" s="1"/>
  <c r="BJ3392" i="1" s="1"/>
  <c r="BJ3391" i="1" s="1"/>
  <c r="AE3396" i="1"/>
  <c r="BG3396" i="1" s="1"/>
  <c r="BG3395" i="1" s="1"/>
  <c r="AD3396" i="1"/>
  <c r="O3396" i="1"/>
  <c r="O3395" i="1" s="1"/>
  <c r="L3396" i="1"/>
  <c r="L3395" i="1" s="1"/>
  <c r="BC3395" i="1"/>
  <c r="BB3395" i="1"/>
  <c r="AZ3395" i="1"/>
  <c r="AY3395" i="1"/>
  <c r="AV3395" i="1"/>
  <c r="AU3395" i="1"/>
  <c r="AS3395" i="1"/>
  <c r="AR3395" i="1"/>
  <c r="AO3395" i="1"/>
  <c r="AN3395" i="1"/>
  <c r="AL3395" i="1"/>
  <c r="AK3395" i="1"/>
  <c r="V3395" i="1"/>
  <c r="U3395" i="1"/>
  <c r="T3395" i="1"/>
  <c r="S3395" i="1"/>
  <c r="R3395" i="1"/>
  <c r="Q3395" i="1"/>
  <c r="N3395" i="1"/>
  <c r="M3395" i="1"/>
  <c r="K3395" i="1"/>
  <c r="J3395" i="1"/>
  <c r="BD3394" i="1"/>
  <c r="BA3394" i="1"/>
  <c r="AW3394" i="1"/>
  <c r="AW3393" i="1" s="1"/>
  <c r="AT3394" i="1"/>
  <c r="AP3394" i="1"/>
  <c r="AP3393" i="1" s="1"/>
  <c r="AM3394" i="1"/>
  <c r="AM3393" i="1" s="1"/>
  <c r="AH3394" i="1"/>
  <c r="BJ3394" i="1" s="1"/>
  <c r="BJ3393" i="1" s="1"/>
  <c r="AG3394" i="1"/>
  <c r="BI3394" i="1" s="1"/>
  <c r="AE3394" i="1"/>
  <c r="AD3394" i="1"/>
  <c r="BF3394" i="1" s="1"/>
  <c r="O3394" i="1"/>
  <c r="O3393" i="1" s="1"/>
  <c r="L3394" i="1"/>
  <c r="BD3393" i="1"/>
  <c r="BC3393" i="1"/>
  <c r="BB3393" i="1"/>
  <c r="AZ3393" i="1"/>
  <c r="AY3393" i="1"/>
  <c r="AV3393" i="1"/>
  <c r="AU3393" i="1"/>
  <c r="AS3393" i="1"/>
  <c r="AR3393" i="1"/>
  <c r="AO3393" i="1"/>
  <c r="AN3393" i="1"/>
  <c r="AL3393" i="1"/>
  <c r="AK3393" i="1"/>
  <c r="V3393" i="1"/>
  <c r="U3393" i="1"/>
  <c r="T3393" i="1"/>
  <c r="T3392" i="1" s="1"/>
  <c r="T3391" i="1" s="1"/>
  <c r="S3393" i="1"/>
  <c r="R3393" i="1"/>
  <c r="Q3393" i="1"/>
  <c r="N3393" i="1"/>
  <c r="M3393" i="1"/>
  <c r="K3393" i="1"/>
  <c r="J3393" i="1"/>
  <c r="BD3389" i="1"/>
  <c r="BA3389" i="1"/>
  <c r="BA3388" i="1" s="1"/>
  <c r="AW3389" i="1"/>
  <c r="AW3388" i="1" s="1"/>
  <c r="AT3389" i="1"/>
  <c r="AP3389" i="1"/>
  <c r="AP3388" i="1" s="1"/>
  <c r="AM3389" i="1"/>
  <c r="AM3388" i="1" s="1"/>
  <c r="AH3389" i="1"/>
  <c r="BJ3389" i="1" s="1"/>
  <c r="BJ3388" i="1" s="1"/>
  <c r="AG3389" i="1"/>
  <c r="BI3389" i="1" s="1"/>
  <c r="AE3389" i="1"/>
  <c r="BG3389" i="1" s="1"/>
  <c r="BG3388" i="1" s="1"/>
  <c r="AD3389" i="1"/>
  <c r="BF3389" i="1" s="1"/>
  <c r="O3389" i="1"/>
  <c r="O3388" i="1" s="1"/>
  <c r="L3389" i="1"/>
  <c r="BD3388" i="1"/>
  <c r="BC3388" i="1"/>
  <c r="BB3388" i="1"/>
  <c r="AZ3388" i="1"/>
  <c r="AY3388" i="1"/>
  <c r="AV3388" i="1"/>
  <c r="AU3388" i="1"/>
  <c r="AS3388" i="1"/>
  <c r="AR3388" i="1"/>
  <c r="AO3388" i="1"/>
  <c r="AN3388" i="1"/>
  <c r="AL3388" i="1"/>
  <c r="AK3388" i="1"/>
  <c r="V3388" i="1"/>
  <c r="U3388" i="1"/>
  <c r="T3388" i="1"/>
  <c r="S3388" i="1"/>
  <c r="R3388" i="1"/>
  <c r="Q3388" i="1"/>
  <c r="N3388" i="1"/>
  <c r="M3388" i="1"/>
  <c r="K3388" i="1"/>
  <c r="J3388" i="1"/>
  <c r="BD3387" i="1"/>
  <c r="BA3387" i="1"/>
  <c r="AW3387" i="1"/>
  <c r="AW3386" i="1" s="1"/>
  <c r="AT3387" i="1"/>
  <c r="AP3387" i="1"/>
  <c r="AP3386" i="1" s="1"/>
  <c r="AM3387" i="1"/>
  <c r="AH3387" i="1"/>
  <c r="BJ3387" i="1" s="1"/>
  <c r="BJ3386" i="1" s="1"/>
  <c r="AG3387" i="1"/>
  <c r="AE3387" i="1"/>
  <c r="BG3387" i="1" s="1"/>
  <c r="BG3386" i="1" s="1"/>
  <c r="AD3387" i="1"/>
  <c r="BF3387" i="1" s="1"/>
  <c r="O3387" i="1"/>
  <c r="O3386" i="1" s="1"/>
  <c r="L3387" i="1"/>
  <c r="L3386" i="1" s="1"/>
  <c r="BD3386" i="1"/>
  <c r="BC3386" i="1"/>
  <c r="BB3386" i="1"/>
  <c r="AZ3386" i="1"/>
  <c r="AY3386" i="1"/>
  <c r="AV3386" i="1"/>
  <c r="AU3386" i="1"/>
  <c r="AT3386" i="1"/>
  <c r="AS3386" i="1"/>
  <c r="AR3386" i="1"/>
  <c r="AO3386" i="1"/>
  <c r="AN3386" i="1"/>
  <c r="AL3386" i="1"/>
  <c r="AK3386" i="1"/>
  <c r="AE3386" i="1"/>
  <c r="V3386" i="1"/>
  <c r="U3386" i="1"/>
  <c r="T3386" i="1"/>
  <c r="S3386" i="1"/>
  <c r="R3386" i="1"/>
  <c r="Q3386" i="1"/>
  <c r="N3386" i="1"/>
  <c r="M3386" i="1"/>
  <c r="K3386" i="1"/>
  <c r="J3386" i="1"/>
  <c r="BD3384" i="1"/>
  <c r="BA3384" i="1"/>
  <c r="BA3383" i="1" s="1"/>
  <c r="BA3382" i="1" s="1"/>
  <c r="AW3384" i="1"/>
  <c r="AW3383" i="1" s="1"/>
  <c r="AW3382" i="1" s="1"/>
  <c r="AT3384" i="1"/>
  <c r="AP3384" i="1"/>
  <c r="AP3383" i="1" s="1"/>
  <c r="AP3382" i="1" s="1"/>
  <c r="AM3384" i="1"/>
  <c r="AM3383" i="1" s="1"/>
  <c r="AM3382" i="1" s="1"/>
  <c r="AH3384" i="1"/>
  <c r="BJ3384" i="1" s="1"/>
  <c r="BJ3383" i="1" s="1"/>
  <c r="BJ3382" i="1" s="1"/>
  <c r="AG3384" i="1"/>
  <c r="BI3384" i="1" s="1"/>
  <c r="AE3384" i="1"/>
  <c r="BG3384" i="1" s="1"/>
  <c r="BG3383" i="1" s="1"/>
  <c r="BG3382" i="1" s="1"/>
  <c r="AD3384" i="1"/>
  <c r="BF3384" i="1" s="1"/>
  <c r="O3384" i="1"/>
  <c r="O3383" i="1" s="1"/>
  <c r="O3382" i="1" s="1"/>
  <c r="L3384" i="1"/>
  <c r="BD3383" i="1"/>
  <c r="BD3382" i="1" s="1"/>
  <c r="BC3383" i="1"/>
  <c r="BC3382" i="1" s="1"/>
  <c r="BB3383" i="1"/>
  <c r="BB3382" i="1" s="1"/>
  <c r="AZ3383" i="1"/>
  <c r="AZ3382" i="1" s="1"/>
  <c r="AY3383" i="1"/>
  <c r="AY3382" i="1" s="1"/>
  <c r="AV3383" i="1"/>
  <c r="AV3382" i="1" s="1"/>
  <c r="AU3383" i="1"/>
  <c r="AU3382" i="1" s="1"/>
  <c r="AS3383" i="1"/>
  <c r="AS3382" i="1" s="1"/>
  <c r="AR3383" i="1"/>
  <c r="AR3382" i="1" s="1"/>
  <c r="AO3383" i="1"/>
  <c r="AO3382" i="1" s="1"/>
  <c r="AN3383" i="1"/>
  <c r="AN3382" i="1" s="1"/>
  <c r="AL3383" i="1"/>
  <c r="AL3382" i="1" s="1"/>
  <c r="AK3383" i="1"/>
  <c r="AK3382" i="1" s="1"/>
  <c r="V3383" i="1"/>
  <c r="V3382" i="1" s="1"/>
  <c r="U3383" i="1"/>
  <c r="U3382" i="1" s="1"/>
  <c r="T3383" i="1"/>
  <c r="T3382" i="1" s="1"/>
  <c r="S3383" i="1"/>
  <c r="S3382" i="1" s="1"/>
  <c r="R3383" i="1"/>
  <c r="Q3383" i="1"/>
  <c r="Q3382" i="1" s="1"/>
  <c r="N3383" i="1"/>
  <c r="N3382" i="1" s="1"/>
  <c r="M3383" i="1"/>
  <c r="M3382" i="1" s="1"/>
  <c r="K3383" i="1"/>
  <c r="K3382" i="1" s="1"/>
  <c r="J3383" i="1"/>
  <c r="J3382" i="1" s="1"/>
  <c r="R3382" i="1"/>
  <c r="BD3381" i="1"/>
  <c r="BA3381" i="1"/>
  <c r="AW3381" i="1"/>
  <c r="AT3381" i="1"/>
  <c r="AP3381" i="1"/>
  <c r="AM3381" i="1"/>
  <c r="AH3381" i="1"/>
  <c r="AG3381" i="1"/>
  <c r="BI3381" i="1" s="1"/>
  <c r="AE3381" i="1"/>
  <c r="BG3381" i="1" s="1"/>
  <c r="AD3381" i="1"/>
  <c r="O3381" i="1"/>
  <c r="L3381" i="1"/>
  <c r="BD3380" i="1"/>
  <c r="BA3380" i="1"/>
  <c r="BA3379" i="1" s="1"/>
  <c r="AW3380" i="1"/>
  <c r="AT3380" i="1"/>
  <c r="AP3380" i="1"/>
  <c r="AP3379" i="1" s="1"/>
  <c r="AM3380" i="1"/>
  <c r="AM3379" i="1" s="1"/>
  <c r="AH3380" i="1"/>
  <c r="BJ3380" i="1" s="1"/>
  <c r="AG3380" i="1"/>
  <c r="AE3380" i="1"/>
  <c r="BG3380" i="1" s="1"/>
  <c r="BG3379" i="1" s="1"/>
  <c r="AD3380" i="1"/>
  <c r="BF3380" i="1" s="1"/>
  <c r="O3380" i="1"/>
  <c r="L3380" i="1"/>
  <c r="BD3379" i="1"/>
  <c r="BC3379" i="1"/>
  <c r="BB3379" i="1"/>
  <c r="AZ3379" i="1"/>
  <c r="AY3379" i="1"/>
  <c r="AV3379" i="1"/>
  <c r="AU3379" i="1"/>
  <c r="AS3379" i="1"/>
  <c r="AR3379" i="1"/>
  <c r="AO3379" i="1"/>
  <c r="AN3379" i="1"/>
  <c r="AL3379" i="1"/>
  <c r="AK3379" i="1"/>
  <c r="V3379" i="1"/>
  <c r="U3379" i="1"/>
  <c r="T3379" i="1"/>
  <c r="S3379" i="1"/>
  <c r="R3379" i="1"/>
  <c r="Q3379" i="1"/>
  <c r="N3379" i="1"/>
  <c r="M3379" i="1"/>
  <c r="K3379" i="1"/>
  <c r="J3379" i="1"/>
  <c r="BD3378" i="1"/>
  <c r="BA3378" i="1"/>
  <c r="AW3378" i="1"/>
  <c r="AW3377" i="1" s="1"/>
  <c r="AT3378" i="1"/>
  <c r="AT3377" i="1" s="1"/>
  <c r="AP3378" i="1"/>
  <c r="AP3377" i="1" s="1"/>
  <c r="AM3378" i="1"/>
  <c r="AH3378" i="1"/>
  <c r="BJ3378" i="1" s="1"/>
  <c r="BJ3377" i="1" s="1"/>
  <c r="AG3378" i="1"/>
  <c r="BI3378" i="1" s="1"/>
  <c r="AE3378" i="1"/>
  <c r="BG3378" i="1" s="1"/>
  <c r="BG3377" i="1" s="1"/>
  <c r="AD3378" i="1"/>
  <c r="BF3378" i="1" s="1"/>
  <c r="O3378" i="1"/>
  <c r="O3377" i="1" s="1"/>
  <c r="L3378" i="1"/>
  <c r="L3377" i="1" s="1"/>
  <c r="BD3377" i="1"/>
  <c r="BC3377" i="1"/>
  <c r="BB3377" i="1"/>
  <c r="AZ3377" i="1"/>
  <c r="AY3377" i="1"/>
  <c r="AV3377" i="1"/>
  <c r="AU3377" i="1"/>
  <c r="AS3377" i="1"/>
  <c r="AR3377" i="1"/>
  <c r="AO3377" i="1"/>
  <c r="AN3377" i="1"/>
  <c r="AL3377" i="1"/>
  <c r="AK3377" i="1"/>
  <c r="V3377" i="1"/>
  <c r="U3377" i="1"/>
  <c r="T3377" i="1"/>
  <c r="S3377" i="1"/>
  <c r="R3377" i="1"/>
  <c r="Q3377" i="1"/>
  <c r="N3377" i="1"/>
  <c r="M3377" i="1"/>
  <c r="K3377" i="1"/>
  <c r="J3377" i="1"/>
  <c r="BD3375" i="1"/>
  <c r="BA3375" i="1"/>
  <c r="AW3375" i="1"/>
  <c r="AT3375" i="1"/>
  <c r="AP3375" i="1"/>
  <c r="AM3375" i="1"/>
  <c r="AH3375" i="1"/>
  <c r="BJ3375" i="1" s="1"/>
  <c r="AG3375" i="1"/>
  <c r="BI3375" i="1" s="1"/>
  <c r="AE3375" i="1"/>
  <c r="BG3375" i="1" s="1"/>
  <c r="AD3375" i="1"/>
  <c r="BF3375" i="1" s="1"/>
  <c r="O3375" i="1"/>
  <c r="L3375" i="1"/>
  <c r="BD3374" i="1"/>
  <c r="BA3374" i="1"/>
  <c r="AW3374" i="1"/>
  <c r="AT3374" i="1"/>
  <c r="AP3374" i="1"/>
  <c r="AM3374" i="1"/>
  <c r="AH3374" i="1"/>
  <c r="BJ3374" i="1" s="1"/>
  <c r="AG3374" i="1"/>
  <c r="BI3374" i="1" s="1"/>
  <c r="AE3374" i="1"/>
  <c r="BG3374" i="1" s="1"/>
  <c r="AD3374" i="1"/>
  <c r="BF3374" i="1" s="1"/>
  <c r="O3374" i="1"/>
  <c r="L3374" i="1"/>
  <c r="BD3373" i="1"/>
  <c r="BA3373" i="1"/>
  <c r="AW3373" i="1"/>
  <c r="AT3373" i="1"/>
  <c r="AP3373" i="1"/>
  <c r="AM3373" i="1"/>
  <c r="AH3373" i="1"/>
  <c r="BJ3373" i="1" s="1"/>
  <c r="AG3373" i="1"/>
  <c r="BI3373" i="1" s="1"/>
  <c r="AE3373" i="1"/>
  <c r="BG3373" i="1" s="1"/>
  <c r="AD3373" i="1"/>
  <c r="BF3373" i="1" s="1"/>
  <c r="O3373" i="1"/>
  <c r="L3373" i="1"/>
  <c r="BD3372" i="1"/>
  <c r="BA3372" i="1"/>
  <c r="AW3372" i="1"/>
  <c r="AT3372" i="1"/>
  <c r="AP3372" i="1"/>
  <c r="AM3372" i="1"/>
  <c r="AH3372" i="1"/>
  <c r="BJ3372" i="1" s="1"/>
  <c r="AG3372" i="1"/>
  <c r="BI3372" i="1" s="1"/>
  <c r="AE3372" i="1"/>
  <c r="BG3372" i="1" s="1"/>
  <c r="AD3372" i="1"/>
  <c r="BF3372" i="1" s="1"/>
  <c r="O3372" i="1"/>
  <c r="L3372" i="1"/>
  <c r="BD3371" i="1"/>
  <c r="BA3371" i="1"/>
  <c r="AW3371" i="1"/>
  <c r="AT3371" i="1"/>
  <c r="AP3371" i="1"/>
  <c r="AM3371" i="1"/>
  <c r="AH3371" i="1"/>
  <c r="BJ3371" i="1" s="1"/>
  <c r="AG3371" i="1"/>
  <c r="BI3371" i="1" s="1"/>
  <c r="AE3371" i="1"/>
  <c r="BG3371" i="1" s="1"/>
  <c r="AD3371" i="1"/>
  <c r="BF3371" i="1" s="1"/>
  <c r="O3371" i="1"/>
  <c r="L3371" i="1"/>
  <c r="BD3370" i="1"/>
  <c r="BA3370" i="1"/>
  <c r="AW3370" i="1"/>
  <c r="AT3370" i="1"/>
  <c r="AP3370" i="1"/>
  <c r="AM3370" i="1"/>
  <c r="AH3370" i="1"/>
  <c r="AG3370" i="1"/>
  <c r="BI3370" i="1" s="1"/>
  <c r="AE3370" i="1"/>
  <c r="BG3370" i="1" s="1"/>
  <c r="AD3370" i="1"/>
  <c r="O3370" i="1"/>
  <c r="L3370" i="1"/>
  <c r="BD3369" i="1"/>
  <c r="BA3369" i="1"/>
  <c r="BA3368" i="1" s="1"/>
  <c r="AW3369" i="1"/>
  <c r="AT3369" i="1"/>
  <c r="AP3369" i="1"/>
  <c r="AP3368" i="1" s="1"/>
  <c r="AM3369" i="1"/>
  <c r="AH3369" i="1"/>
  <c r="BJ3369" i="1" s="1"/>
  <c r="AG3369" i="1"/>
  <c r="BI3369" i="1" s="1"/>
  <c r="AE3369" i="1"/>
  <c r="BG3369" i="1" s="1"/>
  <c r="BG3368" i="1" s="1"/>
  <c r="AD3369" i="1"/>
  <c r="BF3369" i="1" s="1"/>
  <c r="O3369" i="1"/>
  <c r="L3369" i="1"/>
  <c r="BD3368" i="1"/>
  <c r="BC3368" i="1"/>
  <c r="BB3368" i="1"/>
  <c r="AZ3368" i="1"/>
  <c r="AY3368" i="1"/>
  <c r="AV3368" i="1"/>
  <c r="AU3368" i="1"/>
  <c r="AS3368" i="1"/>
  <c r="AR3368" i="1"/>
  <c r="AO3368" i="1"/>
  <c r="AN3368" i="1"/>
  <c r="AL3368" i="1"/>
  <c r="AK3368" i="1"/>
  <c r="V3368" i="1"/>
  <c r="U3368" i="1"/>
  <c r="T3368" i="1"/>
  <c r="S3368" i="1"/>
  <c r="R3368" i="1"/>
  <c r="Q3368" i="1"/>
  <c r="N3368" i="1"/>
  <c r="M3368" i="1"/>
  <c r="K3368" i="1"/>
  <c r="J3368" i="1"/>
  <c r="BD3367" i="1"/>
  <c r="BA3367" i="1"/>
  <c r="AW3367" i="1"/>
  <c r="AT3367" i="1"/>
  <c r="AP3367" i="1"/>
  <c r="AM3367" i="1"/>
  <c r="AH3367" i="1"/>
  <c r="BJ3367" i="1" s="1"/>
  <c r="AG3367" i="1"/>
  <c r="BI3367" i="1" s="1"/>
  <c r="AE3367" i="1"/>
  <c r="BG3367" i="1" s="1"/>
  <c r="AD3367" i="1"/>
  <c r="BF3367" i="1" s="1"/>
  <c r="O3367" i="1"/>
  <c r="L3367" i="1"/>
  <c r="BD3366" i="1"/>
  <c r="BA3366" i="1"/>
  <c r="AW3366" i="1"/>
  <c r="AT3366" i="1"/>
  <c r="AP3366" i="1"/>
  <c r="AM3366" i="1"/>
  <c r="AH3366" i="1"/>
  <c r="BJ3366" i="1" s="1"/>
  <c r="AG3366" i="1"/>
  <c r="BI3366" i="1" s="1"/>
  <c r="AE3366" i="1"/>
  <c r="BG3366" i="1" s="1"/>
  <c r="AD3366" i="1"/>
  <c r="BF3366" i="1" s="1"/>
  <c r="O3366" i="1"/>
  <c r="L3366" i="1"/>
  <c r="BD3365" i="1"/>
  <c r="BA3365" i="1"/>
  <c r="AW3365" i="1"/>
  <c r="AT3365" i="1"/>
  <c r="AP3365" i="1"/>
  <c r="AM3365" i="1"/>
  <c r="AH3365" i="1"/>
  <c r="BJ3365" i="1" s="1"/>
  <c r="AG3365" i="1"/>
  <c r="BI3365" i="1" s="1"/>
  <c r="AE3365" i="1"/>
  <c r="BG3365" i="1" s="1"/>
  <c r="AD3365" i="1"/>
  <c r="BF3365" i="1" s="1"/>
  <c r="O3365" i="1"/>
  <c r="L3365" i="1"/>
  <c r="BD3364" i="1"/>
  <c r="BA3364" i="1"/>
  <c r="AW3364" i="1"/>
  <c r="AT3364" i="1"/>
  <c r="AP3364" i="1"/>
  <c r="AM3364" i="1"/>
  <c r="AH3364" i="1"/>
  <c r="BJ3364" i="1" s="1"/>
  <c r="AG3364" i="1"/>
  <c r="BI3364" i="1" s="1"/>
  <c r="AE3364" i="1"/>
  <c r="BG3364" i="1" s="1"/>
  <c r="AD3364" i="1"/>
  <c r="BF3364" i="1" s="1"/>
  <c r="O3364" i="1"/>
  <c r="L3364" i="1"/>
  <c r="BD3363" i="1"/>
  <c r="BA3363" i="1"/>
  <c r="AW3363" i="1"/>
  <c r="AT3363" i="1"/>
  <c r="AP3363" i="1"/>
  <c r="AM3363" i="1"/>
  <c r="AH3363" i="1"/>
  <c r="BJ3363" i="1" s="1"/>
  <c r="AG3363" i="1"/>
  <c r="BI3363" i="1" s="1"/>
  <c r="AE3363" i="1"/>
  <c r="BG3363" i="1" s="1"/>
  <c r="AD3363" i="1"/>
  <c r="BF3363" i="1" s="1"/>
  <c r="O3363" i="1"/>
  <c r="L3363" i="1"/>
  <c r="BD3362" i="1"/>
  <c r="BA3362" i="1"/>
  <c r="AW3362" i="1"/>
  <c r="AT3362" i="1"/>
  <c r="AP3362" i="1"/>
  <c r="AM3362" i="1"/>
  <c r="AH3362" i="1"/>
  <c r="BJ3362" i="1" s="1"/>
  <c r="AG3362" i="1"/>
  <c r="BI3362" i="1" s="1"/>
  <c r="AE3362" i="1"/>
  <c r="BG3362" i="1" s="1"/>
  <c r="AD3362" i="1"/>
  <c r="BF3362" i="1" s="1"/>
  <c r="O3362" i="1"/>
  <c r="L3362" i="1"/>
  <c r="BD3361" i="1"/>
  <c r="BA3361" i="1"/>
  <c r="AW3361" i="1"/>
  <c r="AT3361" i="1"/>
  <c r="AP3361" i="1"/>
  <c r="AM3361" i="1"/>
  <c r="AH3361" i="1"/>
  <c r="BJ3361" i="1" s="1"/>
  <c r="AG3361" i="1"/>
  <c r="BI3361" i="1" s="1"/>
  <c r="AE3361" i="1"/>
  <c r="BG3361" i="1" s="1"/>
  <c r="AD3361" i="1"/>
  <c r="BF3361" i="1" s="1"/>
  <c r="O3361" i="1"/>
  <c r="L3361" i="1"/>
  <c r="BD3360" i="1"/>
  <c r="BA3360" i="1"/>
  <c r="AW3360" i="1"/>
  <c r="AT3360" i="1"/>
  <c r="AP3360" i="1"/>
  <c r="AM3360" i="1"/>
  <c r="AH3360" i="1"/>
  <c r="BJ3360" i="1" s="1"/>
  <c r="AG3360" i="1"/>
  <c r="BI3360" i="1" s="1"/>
  <c r="AE3360" i="1"/>
  <c r="BG3360" i="1" s="1"/>
  <c r="AD3360" i="1"/>
  <c r="BF3360" i="1" s="1"/>
  <c r="O3360" i="1"/>
  <c r="L3360" i="1"/>
  <c r="BD3359" i="1"/>
  <c r="BA3359" i="1"/>
  <c r="AW3359" i="1"/>
  <c r="AT3359" i="1"/>
  <c r="AP3359" i="1"/>
  <c r="AM3359" i="1"/>
  <c r="AH3359" i="1"/>
  <c r="BJ3359" i="1" s="1"/>
  <c r="AG3359" i="1"/>
  <c r="BI3359" i="1" s="1"/>
  <c r="AE3359" i="1"/>
  <c r="BG3359" i="1" s="1"/>
  <c r="AD3359" i="1"/>
  <c r="BF3359" i="1" s="1"/>
  <c r="O3359" i="1"/>
  <c r="L3359" i="1"/>
  <c r="BD3358" i="1"/>
  <c r="BA3358" i="1"/>
  <c r="AW3358" i="1"/>
  <c r="AT3358" i="1"/>
  <c r="AP3358" i="1"/>
  <c r="AM3358" i="1"/>
  <c r="AH3358" i="1"/>
  <c r="BJ3358" i="1" s="1"/>
  <c r="AG3358" i="1"/>
  <c r="BI3358" i="1" s="1"/>
  <c r="AE3358" i="1"/>
  <c r="BG3358" i="1" s="1"/>
  <c r="AD3358" i="1"/>
  <c r="BF3358" i="1" s="1"/>
  <c r="O3358" i="1"/>
  <c r="L3358" i="1"/>
  <c r="BD3357" i="1"/>
  <c r="BA3357" i="1"/>
  <c r="AW3357" i="1"/>
  <c r="AT3357" i="1"/>
  <c r="AP3357" i="1"/>
  <c r="AM3357" i="1"/>
  <c r="AH3357" i="1"/>
  <c r="BJ3357" i="1" s="1"/>
  <c r="AG3357" i="1"/>
  <c r="BI3357" i="1" s="1"/>
  <c r="AE3357" i="1"/>
  <c r="BG3357" i="1" s="1"/>
  <c r="AD3357" i="1"/>
  <c r="BF3357" i="1" s="1"/>
  <c r="O3357" i="1"/>
  <c r="L3357" i="1"/>
  <c r="BD3356" i="1"/>
  <c r="BA3356" i="1"/>
  <c r="AW3356" i="1"/>
  <c r="AT3356" i="1"/>
  <c r="AP3356" i="1"/>
  <c r="AM3356" i="1"/>
  <c r="AH3356" i="1"/>
  <c r="BJ3356" i="1" s="1"/>
  <c r="AG3356" i="1"/>
  <c r="BI3356" i="1" s="1"/>
  <c r="AE3356" i="1"/>
  <c r="BG3356" i="1" s="1"/>
  <c r="AD3356" i="1"/>
  <c r="BF3356" i="1" s="1"/>
  <c r="O3356" i="1"/>
  <c r="L3356" i="1"/>
  <c r="BD3355" i="1"/>
  <c r="BA3355" i="1"/>
  <c r="AW3355" i="1"/>
  <c r="AT3355" i="1"/>
  <c r="AP3355" i="1"/>
  <c r="AM3355" i="1"/>
  <c r="AH3355" i="1"/>
  <c r="BJ3355" i="1" s="1"/>
  <c r="AG3355" i="1"/>
  <c r="BI3355" i="1" s="1"/>
  <c r="AE3355" i="1"/>
  <c r="BG3355" i="1" s="1"/>
  <c r="AD3355" i="1"/>
  <c r="BF3355" i="1" s="1"/>
  <c r="O3355" i="1"/>
  <c r="L3355" i="1"/>
  <c r="BD3354" i="1"/>
  <c r="BA3354" i="1"/>
  <c r="AW3354" i="1"/>
  <c r="AT3354" i="1"/>
  <c r="AP3354" i="1"/>
  <c r="AM3354" i="1"/>
  <c r="AH3354" i="1"/>
  <c r="BJ3354" i="1" s="1"/>
  <c r="AG3354" i="1"/>
  <c r="BI3354" i="1" s="1"/>
  <c r="AE3354" i="1"/>
  <c r="BG3354" i="1" s="1"/>
  <c r="AD3354" i="1"/>
  <c r="BF3354" i="1" s="1"/>
  <c r="O3354" i="1"/>
  <c r="L3354" i="1"/>
  <c r="BD3353" i="1"/>
  <c r="BA3353" i="1"/>
  <c r="AW3353" i="1"/>
  <c r="AT3353" i="1"/>
  <c r="AP3353" i="1"/>
  <c r="AM3353" i="1"/>
  <c r="AH3353" i="1"/>
  <c r="BJ3353" i="1" s="1"/>
  <c r="AG3353" i="1"/>
  <c r="BI3353" i="1" s="1"/>
  <c r="AE3353" i="1"/>
  <c r="BG3353" i="1" s="1"/>
  <c r="AD3353" i="1"/>
  <c r="BF3353" i="1" s="1"/>
  <c r="O3353" i="1"/>
  <c r="L3353" i="1"/>
  <c r="BD3352" i="1"/>
  <c r="BA3352" i="1"/>
  <c r="AW3352" i="1"/>
  <c r="AT3352" i="1"/>
  <c r="AP3352" i="1"/>
  <c r="AM3352" i="1"/>
  <c r="AH3352" i="1"/>
  <c r="BJ3352" i="1" s="1"/>
  <c r="AG3352" i="1"/>
  <c r="BI3352" i="1" s="1"/>
  <c r="AE3352" i="1"/>
  <c r="BG3352" i="1" s="1"/>
  <c r="AD3352" i="1"/>
  <c r="BF3352" i="1" s="1"/>
  <c r="O3352" i="1"/>
  <c r="L3352" i="1"/>
  <c r="BD3351" i="1"/>
  <c r="BA3351" i="1"/>
  <c r="AW3351" i="1"/>
  <c r="AT3351" i="1"/>
  <c r="AP3351" i="1"/>
  <c r="AM3351" i="1"/>
  <c r="AH3351" i="1"/>
  <c r="BJ3351" i="1" s="1"/>
  <c r="AG3351" i="1"/>
  <c r="BI3351" i="1" s="1"/>
  <c r="AE3351" i="1"/>
  <c r="BG3351" i="1" s="1"/>
  <c r="AD3351" i="1"/>
  <c r="BF3351" i="1" s="1"/>
  <c r="O3351" i="1"/>
  <c r="L3351" i="1"/>
  <c r="BD3350" i="1"/>
  <c r="BA3350" i="1"/>
  <c r="AW3350" i="1"/>
  <c r="AT3350" i="1"/>
  <c r="AP3350" i="1"/>
  <c r="AM3350" i="1"/>
  <c r="AH3350" i="1"/>
  <c r="BJ3350" i="1" s="1"/>
  <c r="AG3350" i="1"/>
  <c r="BI3350" i="1" s="1"/>
  <c r="AE3350" i="1"/>
  <c r="BG3350" i="1" s="1"/>
  <c r="AD3350" i="1"/>
  <c r="BF3350" i="1" s="1"/>
  <c r="O3350" i="1"/>
  <c r="L3350" i="1"/>
  <c r="BD3349" i="1"/>
  <c r="BA3349" i="1"/>
  <c r="AW3349" i="1"/>
  <c r="AT3349" i="1"/>
  <c r="AP3349" i="1"/>
  <c r="AM3349" i="1"/>
  <c r="AH3349" i="1"/>
  <c r="BJ3349" i="1" s="1"/>
  <c r="AG3349" i="1"/>
  <c r="BI3349" i="1" s="1"/>
  <c r="AE3349" i="1"/>
  <c r="BG3349" i="1" s="1"/>
  <c r="AD3349" i="1"/>
  <c r="BF3349" i="1" s="1"/>
  <c r="O3349" i="1"/>
  <c r="L3349" i="1"/>
  <c r="BD3348" i="1"/>
  <c r="BA3348" i="1"/>
  <c r="AW3348" i="1"/>
  <c r="AT3348" i="1"/>
  <c r="AP3348" i="1"/>
  <c r="AM3348" i="1"/>
  <c r="AH3348" i="1"/>
  <c r="BJ3348" i="1" s="1"/>
  <c r="AG3348" i="1"/>
  <c r="BI3348" i="1" s="1"/>
  <c r="AE3348" i="1"/>
  <c r="BG3348" i="1" s="1"/>
  <c r="AD3348" i="1"/>
  <c r="BF3348" i="1" s="1"/>
  <c r="O3348" i="1"/>
  <c r="L3348" i="1"/>
  <c r="BD3347" i="1"/>
  <c r="BA3347" i="1"/>
  <c r="BA3346" i="1" s="1"/>
  <c r="AW3347" i="1"/>
  <c r="AW3346" i="1" s="1"/>
  <c r="AT3347" i="1"/>
  <c r="AP3347" i="1"/>
  <c r="AM3347" i="1"/>
  <c r="AM3346" i="1" s="1"/>
  <c r="AH3347" i="1"/>
  <c r="BJ3347" i="1" s="1"/>
  <c r="BJ3346" i="1" s="1"/>
  <c r="AG3347" i="1"/>
  <c r="BI3347" i="1" s="1"/>
  <c r="AE3347" i="1"/>
  <c r="BG3347" i="1" s="1"/>
  <c r="AD3347" i="1"/>
  <c r="BF3347" i="1" s="1"/>
  <c r="O3347" i="1"/>
  <c r="O3346" i="1" s="1"/>
  <c r="L3347" i="1"/>
  <c r="BC3346" i="1"/>
  <c r="BB3346" i="1"/>
  <c r="AZ3346" i="1"/>
  <c r="AY3346" i="1"/>
  <c r="AV3346" i="1"/>
  <c r="AU3346" i="1"/>
  <c r="AS3346" i="1"/>
  <c r="AR3346" i="1"/>
  <c r="AO3346" i="1"/>
  <c r="AN3346" i="1"/>
  <c r="AL3346" i="1"/>
  <c r="AK3346" i="1"/>
  <c r="V3346" i="1"/>
  <c r="U3346" i="1"/>
  <c r="T3346" i="1"/>
  <c r="S3346" i="1"/>
  <c r="R3346" i="1"/>
  <c r="Q3346" i="1"/>
  <c r="N3346" i="1"/>
  <c r="M3346" i="1"/>
  <c r="K3346" i="1"/>
  <c r="J3346" i="1"/>
  <c r="BD3345" i="1"/>
  <c r="BA3345" i="1"/>
  <c r="AW3345" i="1"/>
  <c r="AT3345" i="1"/>
  <c r="AP3345" i="1"/>
  <c r="AM3345" i="1"/>
  <c r="AH3345" i="1"/>
  <c r="BJ3345" i="1" s="1"/>
  <c r="AG3345" i="1"/>
  <c r="BI3345" i="1" s="1"/>
  <c r="AE3345" i="1"/>
  <c r="BG3345" i="1" s="1"/>
  <c r="AD3345" i="1"/>
  <c r="BF3345" i="1" s="1"/>
  <c r="O3345" i="1"/>
  <c r="L3345" i="1"/>
  <c r="BD3344" i="1"/>
  <c r="BA3344" i="1"/>
  <c r="AW3344" i="1"/>
  <c r="AT3344" i="1"/>
  <c r="AP3344" i="1"/>
  <c r="AM3344" i="1"/>
  <c r="AH3344" i="1"/>
  <c r="BJ3344" i="1" s="1"/>
  <c r="AG3344" i="1"/>
  <c r="BI3344" i="1" s="1"/>
  <c r="AE3344" i="1"/>
  <c r="BG3344" i="1" s="1"/>
  <c r="AD3344" i="1"/>
  <c r="BF3344" i="1" s="1"/>
  <c r="O3344" i="1"/>
  <c r="L3344" i="1"/>
  <c r="BD3343" i="1"/>
  <c r="BA3343" i="1"/>
  <c r="AW3343" i="1"/>
  <c r="AT3343" i="1"/>
  <c r="AP3343" i="1"/>
  <c r="AM3343" i="1"/>
  <c r="AH3343" i="1"/>
  <c r="BJ3343" i="1" s="1"/>
  <c r="AG3343" i="1"/>
  <c r="BI3343" i="1" s="1"/>
  <c r="AE3343" i="1"/>
  <c r="BG3343" i="1" s="1"/>
  <c r="AD3343" i="1"/>
  <c r="BF3343" i="1" s="1"/>
  <c r="O3343" i="1"/>
  <c r="L3343" i="1"/>
  <c r="BD3342" i="1"/>
  <c r="BA3342" i="1"/>
  <c r="AW3342" i="1"/>
  <c r="AT3342" i="1"/>
  <c r="AP3342" i="1"/>
  <c r="AM3342" i="1"/>
  <c r="AH3342" i="1"/>
  <c r="BJ3342" i="1" s="1"/>
  <c r="AG3342" i="1"/>
  <c r="BI3342" i="1" s="1"/>
  <c r="AE3342" i="1"/>
  <c r="BG3342" i="1" s="1"/>
  <c r="AD3342" i="1"/>
  <c r="BF3342" i="1" s="1"/>
  <c r="O3342" i="1"/>
  <c r="L3342" i="1"/>
  <c r="BD3341" i="1"/>
  <c r="BA3341" i="1"/>
  <c r="AW3341" i="1"/>
  <c r="AT3341" i="1"/>
  <c r="AP3341" i="1"/>
  <c r="AM3341" i="1"/>
  <c r="AH3341" i="1"/>
  <c r="BJ3341" i="1" s="1"/>
  <c r="AG3341" i="1"/>
  <c r="BI3341" i="1" s="1"/>
  <c r="AE3341" i="1"/>
  <c r="BG3341" i="1" s="1"/>
  <c r="AD3341" i="1"/>
  <c r="BF3341" i="1" s="1"/>
  <c r="O3341" i="1"/>
  <c r="L3341" i="1"/>
  <c r="BD3340" i="1"/>
  <c r="BA3340" i="1"/>
  <c r="AW3340" i="1"/>
  <c r="AT3340" i="1"/>
  <c r="AP3340" i="1"/>
  <c r="AM3340" i="1"/>
  <c r="AH3340" i="1"/>
  <c r="BJ3340" i="1" s="1"/>
  <c r="AG3340" i="1"/>
  <c r="BI3340" i="1" s="1"/>
  <c r="AE3340" i="1"/>
  <c r="BG3340" i="1" s="1"/>
  <c r="AD3340" i="1"/>
  <c r="BF3340" i="1" s="1"/>
  <c r="O3340" i="1"/>
  <c r="L3340" i="1"/>
  <c r="BD3339" i="1"/>
  <c r="BA3339" i="1"/>
  <c r="AW3339" i="1"/>
  <c r="AT3339" i="1"/>
  <c r="AP3339" i="1"/>
  <c r="AM3339" i="1"/>
  <c r="AH3339" i="1"/>
  <c r="BJ3339" i="1" s="1"/>
  <c r="AG3339" i="1"/>
  <c r="BI3339" i="1" s="1"/>
  <c r="AE3339" i="1"/>
  <c r="BG3339" i="1" s="1"/>
  <c r="AD3339" i="1"/>
  <c r="BF3339" i="1" s="1"/>
  <c r="O3339" i="1"/>
  <c r="L3339" i="1"/>
  <c r="BD3338" i="1"/>
  <c r="BA3338" i="1"/>
  <c r="AW3338" i="1"/>
  <c r="AT3338" i="1"/>
  <c r="AP3338" i="1"/>
  <c r="AM3338" i="1"/>
  <c r="AH3338" i="1"/>
  <c r="BJ3338" i="1" s="1"/>
  <c r="AG3338" i="1"/>
  <c r="BI3338" i="1" s="1"/>
  <c r="AE3338" i="1"/>
  <c r="BG3338" i="1" s="1"/>
  <c r="AD3338" i="1"/>
  <c r="BF3338" i="1" s="1"/>
  <c r="O3338" i="1"/>
  <c r="L3338" i="1"/>
  <c r="BD3337" i="1"/>
  <c r="BA3337" i="1"/>
  <c r="AW3337" i="1"/>
  <c r="AT3337" i="1"/>
  <c r="AP3337" i="1"/>
  <c r="AM3337" i="1"/>
  <c r="AH3337" i="1"/>
  <c r="BJ3337" i="1" s="1"/>
  <c r="AG3337" i="1"/>
  <c r="BI3337" i="1" s="1"/>
  <c r="AE3337" i="1"/>
  <c r="BG3337" i="1" s="1"/>
  <c r="AD3337" i="1"/>
  <c r="BF3337" i="1" s="1"/>
  <c r="O3337" i="1"/>
  <c r="L3337" i="1"/>
  <c r="BD3336" i="1"/>
  <c r="BA3336" i="1"/>
  <c r="AW3336" i="1"/>
  <c r="AT3336" i="1"/>
  <c r="AP3336" i="1"/>
  <c r="AM3336" i="1"/>
  <c r="AH3336" i="1"/>
  <c r="BJ3336" i="1" s="1"/>
  <c r="AG3336" i="1"/>
  <c r="BI3336" i="1" s="1"/>
  <c r="AE3336" i="1"/>
  <c r="BG3336" i="1" s="1"/>
  <c r="AD3336" i="1"/>
  <c r="BF3336" i="1" s="1"/>
  <c r="O3336" i="1"/>
  <c r="L3336" i="1"/>
  <c r="BD3335" i="1"/>
  <c r="BA3335" i="1"/>
  <c r="AW3335" i="1"/>
  <c r="AT3335" i="1"/>
  <c r="AP3335" i="1"/>
  <c r="AP3334" i="1" s="1"/>
  <c r="AM3335" i="1"/>
  <c r="AH3335" i="1"/>
  <c r="BJ3335" i="1" s="1"/>
  <c r="AG3335" i="1"/>
  <c r="BI3335" i="1" s="1"/>
  <c r="AE3335" i="1"/>
  <c r="BG3335" i="1" s="1"/>
  <c r="BG3334" i="1" s="1"/>
  <c r="AD3335" i="1"/>
  <c r="O3335" i="1"/>
  <c r="L3335" i="1"/>
  <c r="BD3334" i="1"/>
  <c r="BC3334" i="1"/>
  <c r="BB3334" i="1"/>
  <c r="AZ3334" i="1"/>
  <c r="AY3334" i="1"/>
  <c r="AV3334" i="1"/>
  <c r="AU3334" i="1"/>
  <c r="AT3334" i="1"/>
  <c r="AS3334" i="1"/>
  <c r="AR3334" i="1"/>
  <c r="AO3334" i="1"/>
  <c r="AN3334" i="1"/>
  <c r="AL3334" i="1"/>
  <c r="AK3334" i="1"/>
  <c r="V3334" i="1"/>
  <c r="U3334" i="1"/>
  <c r="U3333" i="1" s="1"/>
  <c r="T3334" i="1"/>
  <c r="S3334" i="1"/>
  <c r="R3334" i="1"/>
  <c r="Q3334" i="1"/>
  <c r="N3334" i="1"/>
  <c r="M3334" i="1"/>
  <c r="K3334" i="1"/>
  <c r="J3334" i="1"/>
  <c r="BD3331" i="1"/>
  <c r="BA3331" i="1"/>
  <c r="AW3331" i="1"/>
  <c r="AW3330" i="1" s="1"/>
  <c r="AT3331" i="1"/>
  <c r="AP3331" i="1"/>
  <c r="AP3330" i="1" s="1"/>
  <c r="AM3331" i="1"/>
  <c r="AM3330" i="1" s="1"/>
  <c r="AH3331" i="1"/>
  <c r="BJ3331" i="1" s="1"/>
  <c r="BJ3330" i="1" s="1"/>
  <c r="AG3331" i="1"/>
  <c r="AE3331" i="1"/>
  <c r="BG3331" i="1" s="1"/>
  <c r="BG3330" i="1" s="1"/>
  <c r="AD3331" i="1"/>
  <c r="BF3331" i="1" s="1"/>
  <c r="O3331" i="1"/>
  <c r="O3330" i="1" s="1"/>
  <c r="L3331" i="1"/>
  <c r="BD3330" i="1"/>
  <c r="BC3330" i="1"/>
  <c r="BB3330" i="1"/>
  <c r="AZ3330" i="1"/>
  <c r="AY3330" i="1"/>
  <c r="AV3330" i="1"/>
  <c r="AU3330" i="1"/>
  <c r="AS3330" i="1"/>
  <c r="AR3330" i="1"/>
  <c r="AO3330" i="1"/>
  <c r="AN3330" i="1"/>
  <c r="AL3330" i="1"/>
  <c r="AK3330" i="1"/>
  <c r="V3330" i="1"/>
  <c r="U3330" i="1"/>
  <c r="T3330" i="1"/>
  <c r="S3330" i="1"/>
  <c r="R3330" i="1"/>
  <c r="Q3330" i="1"/>
  <c r="N3330" i="1"/>
  <c r="M3330" i="1"/>
  <c r="K3330" i="1"/>
  <c r="J3330" i="1"/>
  <c r="BD3329" i="1"/>
  <c r="BA3329" i="1"/>
  <c r="AW3329" i="1"/>
  <c r="AW3328" i="1" s="1"/>
  <c r="AT3329" i="1"/>
  <c r="AP3329" i="1"/>
  <c r="AP3328" i="1" s="1"/>
  <c r="AM3329" i="1"/>
  <c r="AH3329" i="1"/>
  <c r="BJ3329" i="1" s="1"/>
  <c r="BJ3328" i="1" s="1"/>
  <c r="AG3329" i="1"/>
  <c r="BI3329" i="1" s="1"/>
  <c r="AE3329" i="1"/>
  <c r="BG3329" i="1" s="1"/>
  <c r="BG3328" i="1" s="1"/>
  <c r="AD3329" i="1"/>
  <c r="BF3329" i="1" s="1"/>
  <c r="O3329" i="1"/>
  <c r="O3328" i="1" s="1"/>
  <c r="L3329" i="1"/>
  <c r="L3328" i="1" s="1"/>
  <c r="BD3328" i="1"/>
  <c r="BC3328" i="1"/>
  <c r="BB3328" i="1"/>
  <c r="AZ3328" i="1"/>
  <c r="AY3328" i="1"/>
  <c r="AV3328" i="1"/>
  <c r="AU3328" i="1"/>
  <c r="AT3328" i="1"/>
  <c r="AS3328" i="1"/>
  <c r="AR3328" i="1"/>
  <c r="AO3328" i="1"/>
  <c r="AN3328" i="1"/>
  <c r="AL3328" i="1"/>
  <c r="AK3328" i="1"/>
  <c r="V3328" i="1"/>
  <c r="U3328" i="1"/>
  <c r="T3328" i="1"/>
  <c r="S3328" i="1"/>
  <c r="R3328" i="1"/>
  <c r="Q3328" i="1"/>
  <c r="N3328" i="1"/>
  <c r="M3328" i="1"/>
  <c r="K3328" i="1"/>
  <c r="J3328" i="1"/>
  <c r="BD3327" i="1"/>
  <c r="BA3327" i="1"/>
  <c r="AW3327" i="1"/>
  <c r="AW3326" i="1" s="1"/>
  <c r="AT3327" i="1"/>
  <c r="AP3327" i="1"/>
  <c r="AP3326" i="1" s="1"/>
  <c r="AM3327" i="1"/>
  <c r="AM3326" i="1" s="1"/>
  <c r="AH3327" i="1"/>
  <c r="BJ3327" i="1" s="1"/>
  <c r="BJ3326" i="1" s="1"/>
  <c r="AG3327" i="1"/>
  <c r="BI3327" i="1" s="1"/>
  <c r="AE3327" i="1"/>
  <c r="BG3327" i="1" s="1"/>
  <c r="BG3326" i="1" s="1"/>
  <c r="AD3327" i="1"/>
  <c r="BF3327" i="1" s="1"/>
  <c r="O3327" i="1"/>
  <c r="O3326" i="1" s="1"/>
  <c r="L3327" i="1"/>
  <c r="BD3326" i="1"/>
  <c r="BC3326" i="1"/>
  <c r="BB3326" i="1"/>
  <c r="AZ3326" i="1"/>
  <c r="AY3326" i="1"/>
  <c r="AV3326" i="1"/>
  <c r="AU3326" i="1"/>
  <c r="AS3326" i="1"/>
  <c r="AR3326" i="1"/>
  <c r="AO3326" i="1"/>
  <c r="AN3326" i="1"/>
  <c r="AL3326" i="1"/>
  <c r="AK3326" i="1"/>
  <c r="V3326" i="1"/>
  <c r="U3326" i="1"/>
  <c r="T3326" i="1"/>
  <c r="S3326" i="1"/>
  <c r="R3326" i="1"/>
  <c r="Q3326" i="1"/>
  <c r="N3326" i="1"/>
  <c r="M3326" i="1"/>
  <c r="K3326" i="1"/>
  <c r="J3326" i="1"/>
  <c r="BD3324" i="1"/>
  <c r="BA3324" i="1"/>
  <c r="AW3324" i="1"/>
  <c r="AW3323" i="1" s="1"/>
  <c r="AW3322" i="1" s="1"/>
  <c r="AT3324" i="1"/>
  <c r="AP3324" i="1"/>
  <c r="AP3323" i="1" s="1"/>
  <c r="AP3322" i="1" s="1"/>
  <c r="AM3324" i="1"/>
  <c r="AH3324" i="1"/>
  <c r="BJ3324" i="1" s="1"/>
  <c r="BJ3323" i="1" s="1"/>
  <c r="BJ3322" i="1" s="1"/>
  <c r="AG3324" i="1"/>
  <c r="AE3324" i="1"/>
  <c r="BG3324" i="1" s="1"/>
  <c r="BG3323" i="1" s="1"/>
  <c r="BG3322" i="1" s="1"/>
  <c r="AD3324" i="1"/>
  <c r="BF3324" i="1" s="1"/>
  <c r="O3324" i="1"/>
  <c r="O3323" i="1" s="1"/>
  <c r="O3322" i="1" s="1"/>
  <c r="L3324" i="1"/>
  <c r="L3323" i="1" s="1"/>
  <c r="L3322" i="1" s="1"/>
  <c r="BD3323" i="1"/>
  <c r="BD3322" i="1" s="1"/>
  <c r="BC3323" i="1"/>
  <c r="BC3322" i="1" s="1"/>
  <c r="BB3323" i="1"/>
  <c r="BB3322" i="1" s="1"/>
  <c r="AZ3323" i="1"/>
  <c r="AZ3322" i="1" s="1"/>
  <c r="AY3323" i="1"/>
  <c r="AY3322" i="1" s="1"/>
  <c r="AV3323" i="1"/>
  <c r="AV3322" i="1" s="1"/>
  <c r="AU3323" i="1"/>
  <c r="AU3322" i="1" s="1"/>
  <c r="AS3323" i="1"/>
  <c r="AS3322" i="1" s="1"/>
  <c r="AR3323" i="1"/>
  <c r="AR3322" i="1" s="1"/>
  <c r="AO3323" i="1"/>
  <c r="AO3322" i="1" s="1"/>
  <c r="AN3323" i="1"/>
  <c r="AN3322" i="1" s="1"/>
  <c r="AL3323" i="1"/>
  <c r="AL3322" i="1" s="1"/>
  <c r="AK3323" i="1"/>
  <c r="AK3322" i="1" s="1"/>
  <c r="V3323" i="1"/>
  <c r="V3322" i="1" s="1"/>
  <c r="U3323" i="1"/>
  <c r="U3322" i="1" s="1"/>
  <c r="T3323" i="1"/>
  <c r="T3322" i="1" s="1"/>
  <c r="S3323" i="1"/>
  <c r="S3322" i="1" s="1"/>
  <c r="R3323" i="1"/>
  <c r="R3322" i="1" s="1"/>
  <c r="Q3323" i="1"/>
  <c r="Q3322" i="1" s="1"/>
  <c r="N3323" i="1"/>
  <c r="N3322" i="1" s="1"/>
  <c r="M3323" i="1"/>
  <c r="M3322" i="1" s="1"/>
  <c r="K3323" i="1"/>
  <c r="K3322" i="1" s="1"/>
  <c r="J3323" i="1"/>
  <c r="J3322" i="1" s="1"/>
  <c r="BD3321" i="1"/>
  <c r="BA3321" i="1"/>
  <c r="AW3321" i="1"/>
  <c r="AT3321" i="1"/>
  <c r="AP3321" i="1"/>
  <c r="AM3321" i="1"/>
  <c r="AH3321" i="1"/>
  <c r="BJ3321" i="1" s="1"/>
  <c r="AG3321" i="1"/>
  <c r="BI3321" i="1" s="1"/>
  <c r="AE3321" i="1"/>
  <c r="BG3321" i="1" s="1"/>
  <c r="AD3321" i="1"/>
  <c r="BF3321" i="1" s="1"/>
  <c r="O3321" i="1"/>
  <c r="L3321" i="1"/>
  <c r="BD3320" i="1"/>
  <c r="BA3320" i="1"/>
  <c r="AW3320" i="1"/>
  <c r="AT3320" i="1"/>
  <c r="AP3320" i="1"/>
  <c r="AM3320" i="1"/>
  <c r="AH3320" i="1"/>
  <c r="BJ3320" i="1" s="1"/>
  <c r="AG3320" i="1"/>
  <c r="BI3320" i="1" s="1"/>
  <c r="AE3320" i="1"/>
  <c r="BG3320" i="1" s="1"/>
  <c r="AD3320" i="1"/>
  <c r="BF3320" i="1" s="1"/>
  <c r="O3320" i="1"/>
  <c r="L3320" i="1"/>
  <c r="BD3319" i="1"/>
  <c r="BA3319" i="1"/>
  <c r="AW3319" i="1"/>
  <c r="AT3319" i="1"/>
  <c r="AP3319" i="1"/>
  <c r="AM3319" i="1"/>
  <c r="AH3319" i="1"/>
  <c r="BJ3319" i="1" s="1"/>
  <c r="AG3319" i="1"/>
  <c r="BI3319" i="1" s="1"/>
  <c r="AE3319" i="1"/>
  <c r="BG3319" i="1" s="1"/>
  <c r="AD3319" i="1"/>
  <c r="BF3319" i="1" s="1"/>
  <c r="O3319" i="1"/>
  <c r="L3319" i="1"/>
  <c r="BD3318" i="1"/>
  <c r="BA3318" i="1"/>
  <c r="AW3318" i="1"/>
  <c r="AT3318" i="1"/>
  <c r="AP3318" i="1"/>
  <c r="AP3317" i="1" s="1"/>
  <c r="AP3316" i="1" s="1"/>
  <c r="AM3318" i="1"/>
  <c r="AH3318" i="1"/>
  <c r="BJ3318" i="1" s="1"/>
  <c r="AG3318" i="1"/>
  <c r="BI3318" i="1" s="1"/>
  <c r="AE3318" i="1"/>
  <c r="BG3318" i="1" s="1"/>
  <c r="BG3317" i="1" s="1"/>
  <c r="BG3316" i="1" s="1"/>
  <c r="AD3318" i="1"/>
  <c r="BF3318" i="1" s="1"/>
  <c r="O3318" i="1"/>
  <c r="L3318" i="1"/>
  <c r="BD3317" i="1"/>
  <c r="BD3316" i="1" s="1"/>
  <c r="BC3317" i="1"/>
  <c r="BC3316" i="1" s="1"/>
  <c r="BB3317" i="1"/>
  <c r="BB3316" i="1" s="1"/>
  <c r="AZ3317" i="1"/>
  <c r="AZ3316" i="1" s="1"/>
  <c r="AY3317" i="1"/>
  <c r="AY3316" i="1" s="1"/>
  <c r="AV3317" i="1"/>
  <c r="AV3316" i="1" s="1"/>
  <c r="AU3317" i="1"/>
  <c r="AU3316" i="1" s="1"/>
  <c r="AT3317" i="1"/>
  <c r="AT3316" i="1" s="1"/>
  <c r="AS3317" i="1"/>
  <c r="AS3316" i="1" s="1"/>
  <c r="AR3317" i="1"/>
  <c r="AR3316" i="1" s="1"/>
  <c r="AO3317" i="1"/>
  <c r="AO3316" i="1" s="1"/>
  <c r="AN3317" i="1"/>
  <c r="AN3316" i="1" s="1"/>
  <c r="AL3317" i="1"/>
  <c r="AL3316" i="1" s="1"/>
  <c r="AK3317" i="1"/>
  <c r="AK3316" i="1" s="1"/>
  <c r="V3317" i="1"/>
  <c r="V3316" i="1" s="1"/>
  <c r="U3317" i="1"/>
  <c r="U3316" i="1" s="1"/>
  <c r="T3317" i="1"/>
  <c r="T3316" i="1" s="1"/>
  <c r="S3317" i="1"/>
  <c r="S3316" i="1" s="1"/>
  <c r="R3317" i="1"/>
  <c r="R3316" i="1" s="1"/>
  <c r="Q3317" i="1"/>
  <c r="Q3316" i="1" s="1"/>
  <c r="N3317" i="1"/>
  <c r="N3316" i="1" s="1"/>
  <c r="M3317" i="1"/>
  <c r="M3316" i="1" s="1"/>
  <c r="K3317" i="1"/>
  <c r="K3316" i="1" s="1"/>
  <c r="J3317" i="1"/>
  <c r="J3316" i="1" s="1"/>
  <c r="BD3315" i="1"/>
  <c r="BA3315" i="1"/>
  <c r="AW3315" i="1"/>
  <c r="AT3315" i="1"/>
  <c r="AP3315" i="1"/>
  <c r="AM3315" i="1"/>
  <c r="AH3315" i="1"/>
  <c r="BJ3315" i="1" s="1"/>
  <c r="AG3315" i="1"/>
  <c r="BI3315" i="1" s="1"/>
  <c r="AE3315" i="1"/>
  <c r="BG3315" i="1" s="1"/>
  <c r="AD3315" i="1"/>
  <c r="BF3315" i="1" s="1"/>
  <c r="O3315" i="1"/>
  <c r="L3315" i="1"/>
  <c r="BD3314" i="1"/>
  <c r="BA3314" i="1"/>
  <c r="AW3314" i="1"/>
  <c r="AT3314" i="1"/>
  <c r="AP3314" i="1"/>
  <c r="AM3314" i="1"/>
  <c r="AH3314" i="1"/>
  <c r="BJ3314" i="1" s="1"/>
  <c r="AG3314" i="1"/>
  <c r="BI3314" i="1" s="1"/>
  <c r="AE3314" i="1"/>
  <c r="BG3314" i="1" s="1"/>
  <c r="AD3314" i="1"/>
  <c r="BF3314" i="1" s="1"/>
  <c r="O3314" i="1"/>
  <c r="L3314" i="1"/>
  <c r="BD3313" i="1"/>
  <c r="BA3313" i="1"/>
  <c r="AW3313" i="1"/>
  <c r="AW3312" i="1" s="1"/>
  <c r="AW3311" i="1" s="1"/>
  <c r="AT3313" i="1"/>
  <c r="AP3313" i="1"/>
  <c r="AM3313" i="1"/>
  <c r="AM3312" i="1" s="1"/>
  <c r="AM3311" i="1" s="1"/>
  <c r="AH3313" i="1"/>
  <c r="AG3313" i="1"/>
  <c r="BI3313" i="1" s="1"/>
  <c r="AE3313" i="1"/>
  <c r="BG3313" i="1" s="1"/>
  <c r="AD3313" i="1"/>
  <c r="BF3313" i="1" s="1"/>
  <c r="O3313" i="1"/>
  <c r="O3312" i="1" s="1"/>
  <c r="O3311" i="1" s="1"/>
  <c r="L3313" i="1"/>
  <c r="BC3312" i="1"/>
  <c r="BC3311" i="1" s="1"/>
  <c r="BB3312" i="1"/>
  <c r="BB3311" i="1" s="1"/>
  <c r="AZ3312" i="1"/>
  <c r="AZ3311" i="1" s="1"/>
  <c r="AY3312" i="1"/>
  <c r="AY3311" i="1" s="1"/>
  <c r="AV3312" i="1"/>
  <c r="AV3311" i="1" s="1"/>
  <c r="AU3312" i="1"/>
  <c r="AU3311" i="1" s="1"/>
  <c r="AS3312" i="1"/>
  <c r="AS3311" i="1" s="1"/>
  <c r="AR3312" i="1"/>
  <c r="AR3311" i="1" s="1"/>
  <c r="AO3312" i="1"/>
  <c r="AN3312" i="1"/>
  <c r="AN3311" i="1" s="1"/>
  <c r="AL3312" i="1"/>
  <c r="AL3311" i="1" s="1"/>
  <c r="AK3312" i="1"/>
  <c r="AK3311" i="1" s="1"/>
  <c r="AG3312" i="1"/>
  <c r="AG3311" i="1" s="1"/>
  <c r="V3312" i="1"/>
  <c r="U3312" i="1"/>
  <c r="T3312" i="1"/>
  <c r="T3311" i="1" s="1"/>
  <c r="S3312" i="1"/>
  <c r="S3311" i="1" s="1"/>
  <c r="R3312" i="1"/>
  <c r="R3311" i="1" s="1"/>
  <c r="Q3312" i="1"/>
  <c r="Q3311" i="1" s="1"/>
  <c r="N3312" i="1"/>
  <c r="M3312" i="1"/>
  <c r="K3312" i="1"/>
  <c r="K3311" i="1" s="1"/>
  <c r="J3312" i="1"/>
  <c r="J3311" i="1" s="1"/>
  <c r="AO3311" i="1"/>
  <c r="V3311" i="1"/>
  <c r="U3311" i="1"/>
  <c r="N3311" i="1"/>
  <c r="M3311" i="1"/>
  <c r="BD3310" i="1"/>
  <c r="BA3310" i="1"/>
  <c r="AW3310" i="1"/>
  <c r="AW3309" i="1" s="1"/>
  <c r="AT3310" i="1"/>
  <c r="AT3309" i="1" s="1"/>
  <c r="AP3310" i="1"/>
  <c r="AP3309" i="1" s="1"/>
  <c r="AM3310" i="1"/>
  <c r="AH3310" i="1"/>
  <c r="BJ3310" i="1" s="1"/>
  <c r="BJ3309" i="1" s="1"/>
  <c r="AG3310" i="1"/>
  <c r="BI3310" i="1" s="1"/>
  <c r="AE3310" i="1"/>
  <c r="BG3310" i="1" s="1"/>
  <c r="BG3309" i="1" s="1"/>
  <c r="AD3310" i="1"/>
  <c r="BF3310" i="1" s="1"/>
  <c r="O3310" i="1"/>
  <c r="O3309" i="1" s="1"/>
  <c r="L3310" i="1"/>
  <c r="L3309" i="1" s="1"/>
  <c r="BD3309" i="1"/>
  <c r="BC3309" i="1"/>
  <c r="BB3309" i="1"/>
  <c r="AZ3309" i="1"/>
  <c r="AY3309" i="1"/>
  <c r="AV3309" i="1"/>
  <c r="AU3309" i="1"/>
  <c r="AS3309" i="1"/>
  <c r="AR3309" i="1"/>
  <c r="AO3309" i="1"/>
  <c r="AN3309" i="1"/>
  <c r="AL3309" i="1"/>
  <c r="AK3309" i="1"/>
  <c r="V3309" i="1"/>
  <c r="U3309" i="1"/>
  <c r="T3309" i="1"/>
  <c r="S3309" i="1"/>
  <c r="R3309" i="1"/>
  <c r="Q3309" i="1"/>
  <c r="N3309" i="1"/>
  <c r="M3309" i="1"/>
  <c r="K3309" i="1"/>
  <c r="J3309" i="1"/>
  <c r="BD3308" i="1"/>
  <c r="BA3308" i="1"/>
  <c r="AW3308" i="1"/>
  <c r="AW3307" i="1" s="1"/>
  <c r="AT3308" i="1"/>
  <c r="AP3308" i="1"/>
  <c r="AP3307" i="1" s="1"/>
  <c r="AM3308" i="1"/>
  <c r="AH3308" i="1"/>
  <c r="BJ3308" i="1" s="1"/>
  <c r="BJ3307" i="1" s="1"/>
  <c r="AG3308" i="1"/>
  <c r="BI3308" i="1" s="1"/>
  <c r="AE3308" i="1"/>
  <c r="BG3308" i="1" s="1"/>
  <c r="BG3307" i="1" s="1"/>
  <c r="AD3308" i="1"/>
  <c r="BF3308" i="1" s="1"/>
  <c r="O3308" i="1"/>
  <c r="O3307" i="1" s="1"/>
  <c r="L3308" i="1"/>
  <c r="BD3307" i="1"/>
  <c r="BC3307" i="1"/>
  <c r="BB3307" i="1"/>
  <c r="AZ3307" i="1"/>
  <c r="AY3307" i="1"/>
  <c r="AV3307" i="1"/>
  <c r="AU3307" i="1"/>
  <c r="AS3307" i="1"/>
  <c r="AR3307" i="1"/>
  <c r="AO3307" i="1"/>
  <c r="AN3307" i="1"/>
  <c r="AL3307" i="1"/>
  <c r="AK3307" i="1"/>
  <c r="V3307" i="1"/>
  <c r="U3307" i="1"/>
  <c r="T3307" i="1"/>
  <c r="S3307" i="1"/>
  <c r="R3307" i="1"/>
  <c r="Q3307" i="1"/>
  <c r="N3307" i="1"/>
  <c r="M3307" i="1"/>
  <c r="K3307" i="1"/>
  <c r="J3307" i="1"/>
  <c r="BD3306" i="1"/>
  <c r="BA3306" i="1"/>
  <c r="AW3306" i="1"/>
  <c r="AW3305" i="1" s="1"/>
  <c r="AT3306" i="1"/>
  <c r="AP3306" i="1"/>
  <c r="AP3305" i="1" s="1"/>
  <c r="AM3306" i="1"/>
  <c r="AH3306" i="1"/>
  <c r="BJ3306" i="1" s="1"/>
  <c r="BJ3305" i="1" s="1"/>
  <c r="AG3306" i="1"/>
  <c r="BI3306" i="1" s="1"/>
  <c r="AE3306" i="1"/>
  <c r="BG3306" i="1" s="1"/>
  <c r="BG3305" i="1" s="1"/>
  <c r="AD3306" i="1"/>
  <c r="BF3306" i="1" s="1"/>
  <c r="O3306" i="1"/>
  <c r="O3305" i="1" s="1"/>
  <c r="L3306" i="1"/>
  <c r="L3305" i="1" s="1"/>
  <c r="BD3305" i="1"/>
  <c r="BC3305" i="1"/>
  <c r="BB3305" i="1"/>
  <c r="AZ3305" i="1"/>
  <c r="AY3305" i="1"/>
  <c r="AV3305" i="1"/>
  <c r="AU3305" i="1"/>
  <c r="AS3305" i="1"/>
  <c r="AR3305" i="1"/>
  <c r="AO3305" i="1"/>
  <c r="AN3305" i="1"/>
  <c r="AL3305" i="1"/>
  <c r="AK3305" i="1"/>
  <c r="V3305" i="1"/>
  <c r="U3305" i="1"/>
  <c r="T3305" i="1"/>
  <c r="S3305" i="1"/>
  <c r="R3305" i="1"/>
  <c r="Q3305" i="1"/>
  <c r="N3305" i="1"/>
  <c r="M3305" i="1"/>
  <c r="K3305" i="1"/>
  <c r="J3305" i="1"/>
  <c r="BD3304" i="1"/>
  <c r="BA3304" i="1"/>
  <c r="AW3304" i="1"/>
  <c r="AW3303" i="1" s="1"/>
  <c r="AT3304" i="1"/>
  <c r="AP3304" i="1"/>
  <c r="AP3303" i="1" s="1"/>
  <c r="AM3304" i="1"/>
  <c r="AH3304" i="1"/>
  <c r="BJ3304" i="1" s="1"/>
  <c r="BJ3303" i="1" s="1"/>
  <c r="AG3304" i="1"/>
  <c r="AE3304" i="1"/>
  <c r="BG3304" i="1" s="1"/>
  <c r="BG3303" i="1" s="1"/>
  <c r="AD3304" i="1"/>
  <c r="BF3304" i="1" s="1"/>
  <c r="O3304" i="1"/>
  <c r="O3303" i="1" s="1"/>
  <c r="L3304" i="1"/>
  <c r="BD3303" i="1"/>
  <c r="BC3303" i="1"/>
  <c r="BB3303" i="1"/>
  <c r="AZ3303" i="1"/>
  <c r="AY3303" i="1"/>
  <c r="AV3303" i="1"/>
  <c r="AU3303" i="1"/>
  <c r="AS3303" i="1"/>
  <c r="AR3303" i="1"/>
  <c r="AO3303" i="1"/>
  <c r="AN3303" i="1"/>
  <c r="AL3303" i="1"/>
  <c r="AK3303" i="1"/>
  <c r="V3303" i="1"/>
  <c r="U3303" i="1"/>
  <c r="T3303" i="1"/>
  <c r="S3303" i="1"/>
  <c r="R3303" i="1"/>
  <c r="Q3303" i="1"/>
  <c r="N3303" i="1"/>
  <c r="M3303" i="1"/>
  <c r="K3303" i="1"/>
  <c r="J3303" i="1"/>
  <c r="BD3302" i="1"/>
  <c r="BA3302" i="1"/>
  <c r="AW3302" i="1"/>
  <c r="AT3302" i="1"/>
  <c r="AT3301" i="1" s="1"/>
  <c r="AP3302" i="1"/>
  <c r="AP3301" i="1" s="1"/>
  <c r="AM3302" i="1"/>
  <c r="AH3302" i="1"/>
  <c r="BJ3302" i="1" s="1"/>
  <c r="BJ3301" i="1" s="1"/>
  <c r="AG3302" i="1"/>
  <c r="BI3302" i="1" s="1"/>
  <c r="AE3302" i="1"/>
  <c r="BG3302" i="1" s="1"/>
  <c r="BG3301" i="1" s="1"/>
  <c r="AD3302" i="1"/>
  <c r="BF3302" i="1" s="1"/>
  <c r="O3302" i="1"/>
  <c r="O3301" i="1" s="1"/>
  <c r="L3302" i="1"/>
  <c r="L3301" i="1" s="1"/>
  <c r="BD3301" i="1"/>
  <c r="BC3301" i="1"/>
  <c r="BB3301" i="1"/>
  <c r="AZ3301" i="1"/>
  <c r="AY3301" i="1"/>
  <c r="AW3301" i="1"/>
  <c r="AV3301" i="1"/>
  <c r="AU3301" i="1"/>
  <c r="AS3301" i="1"/>
  <c r="AR3301" i="1"/>
  <c r="AO3301" i="1"/>
  <c r="AN3301" i="1"/>
  <c r="AL3301" i="1"/>
  <c r="AK3301" i="1"/>
  <c r="V3301" i="1"/>
  <c r="U3301" i="1"/>
  <c r="T3301" i="1"/>
  <c r="S3301" i="1"/>
  <c r="R3301" i="1"/>
  <c r="Q3301" i="1"/>
  <c r="N3301" i="1"/>
  <c r="M3301" i="1"/>
  <c r="K3301" i="1"/>
  <c r="J3301" i="1"/>
  <c r="BD3298" i="1"/>
  <c r="BA3298" i="1"/>
  <c r="AW3298" i="1"/>
  <c r="AW3297" i="1" s="1"/>
  <c r="AW3296" i="1" s="1"/>
  <c r="AT3298" i="1"/>
  <c r="AP3298" i="1"/>
  <c r="AP3297" i="1" s="1"/>
  <c r="AP3296" i="1" s="1"/>
  <c r="AM3298" i="1"/>
  <c r="AM3297" i="1" s="1"/>
  <c r="AM3296" i="1" s="1"/>
  <c r="AH3298" i="1"/>
  <c r="BJ3298" i="1" s="1"/>
  <c r="BJ3297" i="1" s="1"/>
  <c r="BJ3296" i="1" s="1"/>
  <c r="AG3298" i="1"/>
  <c r="BI3298" i="1" s="1"/>
  <c r="AE3298" i="1"/>
  <c r="BG3298" i="1" s="1"/>
  <c r="BG3297" i="1" s="1"/>
  <c r="BG3296" i="1" s="1"/>
  <c r="AD3298" i="1"/>
  <c r="BF3298" i="1" s="1"/>
  <c r="O3298" i="1"/>
  <c r="O3297" i="1" s="1"/>
  <c r="O3296" i="1" s="1"/>
  <c r="L3298" i="1"/>
  <c r="BD3297" i="1"/>
  <c r="BD3296" i="1" s="1"/>
  <c r="BC3297" i="1"/>
  <c r="BC3296" i="1" s="1"/>
  <c r="BB3297" i="1"/>
  <c r="BB3296" i="1" s="1"/>
  <c r="AZ3297" i="1"/>
  <c r="AZ3296" i="1" s="1"/>
  <c r="AY3297" i="1"/>
  <c r="AY3296" i="1" s="1"/>
  <c r="AV3297" i="1"/>
  <c r="AV3296" i="1" s="1"/>
  <c r="AU3297" i="1"/>
  <c r="AU3296" i="1" s="1"/>
  <c r="AS3297" i="1"/>
  <c r="AS3296" i="1" s="1"/>
  <c r="AR3297" i="1"/>
  <c r="AR3296" i="1" s="1"/>
  <c r="AO3297" i="1"/>
  <c r="AO3296" i="1" s="1"/>
  <c r="AN3297" i="1"/>
  <c r="AN3296" i="1" s="1"/>
  <c r="AL3297" i="1"/>
  <c r="AL3296" i="1" s="1"/>
  <c r="AK3297" i="1"/>
  <c r="AK3296" i="1" s="1"/>
  <c r="V3297" i="1"/>
  <c r="V3296" i="1" s="1"/>
  <c r="U3297" i="1"/>
  <c r="U3296" i="1" s="1"/>
  <c r="T3297" i="1"/>
  <c r="T3296" i="1" s="1"/>
  <c r="S3297" i="1"/>
  <c r="S3296" i="1" s="1"/>
  <c r="R3297" i="1"/>
  <c r="R3296" i="1" s="1"/>
  <c r="Q3297" i="1"/>
  <c r="Q3296" i="1" s="1"/>
  <c r="N3297" i="1"/>
  <c r="N3296" i="1" s="1"/>
  <c r="M3297" i="1"/>
  <c r="M3296" i="1" s="1"/>
  <c r="K3297" i="1"/>
  <c r="K3296" i="1" s="1"/>
  <c r="J3297" i="1"/>
  <c r="J3296" i="1" s="1"/>
  <c r="BD3295" i="1"/>
  <c r="BA3295" i="1"/>
  <c r="AW3295" i="1"/>
  <c r="AW3294" i="1" s="1"/>
  <c r="AW3293" i="1" s="1"/>
  <c r="AT3295" i="1"/>
  <c r="AP3295" i="1"/>
  <c r="AP3294" i="1" s="1"/>
  <c r="AP3293" i="1" s="1"/>
  <c r="AM3295" i="1"/>
  <c r="AH3295" i="1"/>
  <c r="BJ3295" i="1" s="1"/>
  <c r="BJ3294" i="1" s="1"/>
  <c r="BJ3293" i="1" s="1"/>
  <c r="AG3295" i="1"/>
  <c r="BI3295" i="1" s="1"/>
  <c r="AE3295" i="1"/>
  <c r="BG3295" i="1" s="1"/>
  <c r="BG3294" i="1" s="1"/>
  <c r="BG3293" i="1" s="1"/>
  <c r="AD3295" i="1"/>
  <c r="BF3295" i="1" s="1"/>
  <c r="O3295" i="1"/>
  <c r="O3294" i="1" s="1"/>
  <c r="O3293" i="1" s="1"/>
  <c r="L3295" i="1"/>
  <c r="BD3294" i="1"/>
  <c r="BD3293" i="1" s="1"/>
  <c r="BC3294" i="1"/>
  <c r="BC3293" i="1" s="1"/>
  <c r="BB3294" i="1"/>
  <c r="BB3293" i="1" s="1"/>
  <c r="AZ3294" i="1"/>
  <c r="AZ3293" i="1" s="1"/>
  <c r="AY3294" i="1"/>
  <c r="AY3293" i="1" s="1"/>
  <c r="AV3294" i="1"/>
  <c r="AV3293" i="1" s="1"/>
  <c r="AU3294" i="1"/>
  <c r="AU3293" i="1" s="1"/>
  <c r="AS3294" i="1"/>
  <c r="AS3293" i="1" s="1"/>
  <c r="AR3294" i="1"/>
  <c r="AR3293" i="1" s="1"/>
  <c r="AO3294" i="1"/>
  <c r="AO3293" i="1" s="1"/>
  <c r="AN3294" i="1"/>
  <c r="AN3293" i="1" s="1"/>
  <c r="AL3294" i="1"/>
  <c r="AL3293" i="1" s="1"/>
  <c r="AK3294" i="1"/>
  <c r="AK3293" i="1" s="1"/>
  <c r="V3294" i="1"/>
  <c r="V3293" i="1" s="1"/>
  <c r="U3294" i="1"/>
  <c r="U3293" i="1" s="1"/>
  <c r="T3294" i="1"/>
  <c r="T3293" i="1" s="1"/>
  <c r="S3294" i="1"/>
  <c r="S3293" i="1" s="1"/>
  <c r="R3294" i="1"/>
  <c r="R3293" i="1" s="1"/>
  <c r="Q3294" i="1"/>
  <c r="Q3293" i="1" s="1"/>
  <c r="N3294" i="1"/>
  <c r="N3293" i="1" s="1"/>
  <c r="M3294" i="1"/>
  <c r="M3293" i="1" s="1"/>
  <c r="K3294" i="1"/>
  <c r="K3293" i="1" s="1"/>
  <c r="J3294" i="1"/>
  <c r="J3293" i="1" s="1"/>
  <c r="BD3292" i="1"/>
  <c r="BA3292" i="1"/>
  <c r="BA3291" i="1" s="1"/>
  <c r="BA3290" i="1" s="1"/>
  <c r="AW3292" i="1"/>
  <c r="AW3291" i="1" s="1"/>
  <c r="AW3290" i="1" s="1"/>
  <c r="AT3292" i="1"/>
  <c r="AP3292" i="1"/>
  <c r="AP3291" i="1" s="1"/>
  <c r="AP3290" i="1" s="1"/>
  <c r="AM3292" i="1"/>
  <c r="AM3291" i="1" s="1"/>
  <c r="AM3290" i="1" s="1"/>
  <c r="AH3292" i="1"/>
  <c r="BJ3292" i="1" s="1"/>
  <c r="BJ3291" i="1" s="1"/>
  <c r="BJ3290" i="1" s="1"/>
  <c r="AG3292" i="1"/>
  <c r="BI3292" i="1" s="1"/>
  <c r="AE3292" i="1"/>
  <c r="BG3292" i="1" s="1"/>
  <c r="BG3291" i="1" s="1"/>
  <c r="BG3290" i="1" s="1"/>
  <c r="AD3292" i="1"/>
  <c r="O3292" i="1"/>
  <c r="O3291" i="1" s="1"/>
  <c r="O3290" i="1" s="1"/>
  <c r="L3292" i="1"/>
  <c r="BD3291" i="1"/>
  <c r="BD3290" i="1" s="1"/>
  <c r="BC3291" i="1"/>
  <c r="BC3290" i="1" s="1"/>
  <c r="BB3291" i="1"/>
  <c r="BB3290" i="1" s="1"/>
  <c r="AZ3291" i="1"/>
  <c r="AZ3290" i="1" s="1"/>
  <c r="AY3291" i="1"/>
  <c r="AY3290" i="1" s="1"/>
  <c r="AV3291" i="1"/>
  <c r="AV3290" i="1" s="1"/>
  <c r="AU3291" i="1"/>
  <c r="AU3290" i="1" s="1"/>
  <c r="AS3291" i="1"/>
  <c r="AS3290" i="1" s="1"/>
  <c r="AR3291" i="1"/>
  <c r="AR3290" i="1" s="1"/>
  <c r="AO3291" i="1"/>
  <c r="AO3290" i="1" s="1"/>
  <c r="AN3291" i="1"/>
  <c r="AN3290" i="1" s="1"/>
  <c r="AL3291" i="1"/>
  <c r="AL3290" i="1" s="1"/>
  <c r="AK3291" i="1"/>
  <c r="AK3290" i="1" s="1"/>
  <c r="V3291" i="1"/>
  <c r="V3290" i="1" s="1"/>
  <c r="U3291" i="1"/>
  <c r="U3290" i="1" s="1"/>
  <c r="T3291" i="1"/>
  <c r="T3290" i="1" s="1"/>
  <c r="S3291" i="1"/>
  <c r="S3290" i="1" s="1"/>
  <c r="R3291" i="1"/>
  <c r="R3290" i="1" s="1"/>
  <c r="Q3291" i="1"/>
  <c r="Q3290" i="1" s="1"/>
  <c r="N3291" i="1"/>
  <c r="N3290" i="1" s="1"/>
  <c r="M3291" i="1"/>
  <c r="M3290" i="1" s="1"/>
  <c r="K3291" i="1"/>
  <c r="K3290" i="1" s="1"/>
  <c r="J3291" i="1"/>
  <c r="J3290" i="1" s="1"/>
  <c r="BD3288" i="1"/>
  <c r="BA3288" i="1"/>
  <c r="AW3288" i="1"/>
  <c r="AW3287" i="1" s="1"/>
  <c r="AT3288" i="1"/>
  <c r="AP3288" i="1"/>
  <c r="AP3287" i="1" s="1"/>
  <c r="AM3288" i="1"/>
  <c r="AH3288" i="1"/>
  <c r="BJ3288" i="1" s="1"/>
  <c r="BJ3287" i="1" s="1"/>
  <c r="AG3288" i="1"/>
  <c r="BI3288" i="1" s="1"/>
  <c r="AE3288" i="1"/>
  <c r="BG3288" i="1" s="1"/>
  <c r="BG3287" i="1" s="1"/>
  <c r="AD3288" i="1"/>
  <c r="O3288" i="1"/>
  <c r="O3287" i="1" s="1"/>
  <c r="L3288" i="1"/>
  <c r="L3287" i="1" s="1"/>
  <c r="BD3287" i="1"/>
  <c r="BC3287" i="1"/>
  <c r="BB3287" i="1"/>
  <c r="AZ3287" i="1"/>
  <c r="AY3287" i="1"/>
  <c r="AV3287" i="1"/>
  <c r="AU3287" i="1"/>
  <c r="AS3287" i="1"/>
  <c r="AR3287" i="1"/>
  <c r="AO3287" i="1"/>
  <c r="AN3287" i="1"/>
  <c r="AL3287" i="1"/>
  <c r="AK3287" i="1"/>
  <c r="V3287" i="1"/>
  <c r="U3287" i="1"/>
  <c r="T3287" i="1"/>
  <c r="S3287" i="1"/>
  <c r="R3287" i="1"/>
  <c r="Q3287" i="1"/>
  <c r="N3287" i="1"/>
  <c r="M3287" i="1"/>
  <c r="K3287" i="1"/>
  <c r="J3287" i="1"/>
  <c r="BD3286" i="1"/>
  <c r="BA3286" i="1"/>
  <c r="AW3286" i="1"/>
  <c r="AW3285" i="1" s="1"/>
  <c r="AT3286" i="1"/>
  <c r="AP3286" i="1"/>
  <c r="AP3285" i="1" s="1"/>
  <c r="AM3286" i="1"/>
  <c r="AH3286" i="1"/>
  <c r="BJ3286" i="1" s="1"/>
  <c r="BJ3285" i="1" s="1"/>
  <c r="AG3286" i="1"/>
  <c r="BI3286" i="1" s="1"/>
  <c r="AE3286" i="1"/>
  <c r="BG3286" i="1" s="1"/>
  <c r="BG3285" i="1" s="1"/>
  <c r="AD3286" i="1"/>
  <c r="BF3286" i="1" s="1"/>
  <c r="O3286" i="1"/>
  <c r="O3285" i="1" s="1"/>
  <c r="L3286" i="1"/>
  <c r="BD3285" i="1"/>
  <c r="BC3285" i="1"/>
  <c r="BB3285" i="1"/>
  <c r="AZ3285" i="1"/>
  <c r="AY3285" i="1"/>
  <c r="AV3285" i="1"/>
  <c r="AU3285" i="1"/>
  <c r="AS3285" i="1"/>
  <c r="AR3285" i="1"/>
  <c r="AO3285" i="1"/>
  <c r="AN3285" i="1"/>
  <c r="AL3285" i="1"/>
  <c r="AK3285" i="1"/>
  <c r="V3285" i="1"/>
  <c r="V3284" i="1" s="1"/>
  <c r="V3283" i="1" s="1"/>
  <c r="U3285" i="1"/>
  <c r="T3285" i="1"/>
  <c r="S3285" i="1"/>
  <c r="R3285" i="1"/>
  <c r="Q3285" i="1"/>
  <c r="N3285" i="1"/>
  <c r="M3285" i="1"/>
  <c r="K3285" i="1"/>
  <c r="J3285" i="1"/>
  <c r="BD3281" i="1"/>
  <c r="BA3281" i="1"/>
  <c r="AW3281" i="1"/>
  <c r="AW3280" i="1" s="1"/>
  <c r="AT3281" i="1"/>
  <c r="AP3281" i="1"/>
  <c r="AP3280" i="1" s="1"/>
  <c r="AM3281" i="1"/>
  <c r="AH3281" i="1"/>
  <c r="BJ3281" i="1" s="1"/>
  <c r="BJ3280" i="1" s="1"/>
  <c r="AG3281" i="1"/>
  <c r="BI3281" i="1" s="1"/>
  <c r="AE3281" i="1"/>
  <c r="AD3281" i="1"/>
  <c r="O3281" i="1"/>
  <c r="O3280" i="1" s="1"/>
  <c r="L3281" i="1"/>
  <c r="BD3280" i="1"/>
  <c r="BC3280" i="1"/>
  <c r="BB3280" i="1"/>
  <c r="AZ3280" i="1"/>
  <c r="AY3280" i="1"/>
  <c r="AV3280" i="1"/>
  <c r="AU3280" i="1"/>
  <c r="AS3280" i="1"/>
  <c r="AR3280" i="1"/>
  <c r="AO3280" i="1"/>
  <c r="AN3280" i="1"/>
  <c r="AL3280" i="1"/>
  <c r="AK3280" i="1"/>
  <c r="V3280" i="1"/>
  <c r="U3280" i="1"/>
  <c r="T3280" i="1"/>
  <c r="S3280" i="1"/>
  <c r="R3280" i="1"/>
  <c r="Q3280" i="1"/>
  <c r="N3280" i="1"/>
  <c r="M3280" i="1"/>
  <c r="K3280" i="1"/>
  <c r="J3280" i="1"/>
  <c r="BD3279" i="1"/>
  <c r="BA3279" i="1"/>
  <c r="AW3279" i="1"/>
  <c r="AW3278" i="1" s="1"/>
  <c r="AW3277" i="1" s="1"/>
  <c r="AT3279" i="1"/>
  <c r="AT3278" i="1" s="1"/>
  <c r="AT3277" i="1" s="1"/>
  <c r="AP3279" i="1"/>
  <c r="AP3278" i="1" s="1"/>
  <c r="AP3277" i="1" s="1"/>
  <c r="AM3279" i="1"/>
  <c r="AH3279" i="1"/>
  <c r="BJ3279" i="1" s="1"/>
  <c r="AG3279" i="1"/>
  <c r="AE3279" i="1"/>
  <c r="BG3279" i="1" s="1"/>
  <c r="AD3279" i="1"/>
  <c r="O3279" i="1"/>
  <c r="O3278" i="1" s="1"/>
  <c r="O3277" i="1" s="1"/>
  <c r="L3279" i="1"/>
  <c r="L3278" i="1" s="1"/>
  <c r="L3277" i="1" s="1"/>
  <c r="BD3278" i="1"/>
  <c r="BD3277" i="1" s="1"/>
  <c r="BC3278" i="1"/>
  <c r="BC3277" i="1" s="1"/>
  <c r="BB3278" i="1"/>
  <c r="BB3277" i="1" s="1"/>
  <c r="AZ3278" i="1"/>
  <c r="AZ3277" i="1" s="1"/>
  <c r="AY3278" i="1"/>
  <c r="AY3277" i="1" s="1"/>
  <c r="AV3278" i="1"/>
  <c r="AV3277" i="1" s="1"/>
  <c r="AU3278" i="1"/>
  <c r="AU3277" i="1" s="1"/>
  <c r="AS3278" i="1"/>
  <c r="AS3277" i="1" s="1"/>
  <c r="AR3278" i="1"/>
  <c r="AR3277" i="1" s="1"/>
  <c r="AO3278" i="1"/>
  <c r="AO3277" i="1" s="1"/>
  <c r="AN3278" i="1"/>
  <c r="AN3277" i="1" s="1"/>
  <c r="AL3278" i="1"/>
  <c r="AL3277" i="1" s="1"/>
  <c r="AK3278" i="1"/>
  <c r="AK3277" i="1" s="1"/>
  <c r="V3278" i="1"/>
  <c r="V3277" i="1" s="1"/>
  <c r="U3278" i="1"/>
  <c r="U3277" i="1" s="1"/>
  <c r="T3278" i="1"/>
  <c r="T3277" i="1" s="1"/>
  <c r="S3278" i="1"/>
  <c r="S3277" i="1" s="1"/>
  <c r="R3278" i="1"/>
  <c r="R3277" i="1" s="1"/>
  <c r="Q3278" i="1"/>
  <c r="Q3277" i="1" s="1"/>
  <c r="N3278" i="1"/>
  <c r="N3277" i="1" s="1"/>
  <c r="M3278" i="1"/>
  <c r="M3277" i="1" s="1"/>
  <c r="K3278" i="1"/>
  <c r="K3277" i="1" s="1"/>
  <c r="J3278" i="1"/>
  <c r="J3277" i="1" s="1"/>
  <c r="BD3276" i="1"/>
  <c r="BD3275" i="1" s="1"/>
  <c r="BD3274" i="1" s="1"/>
  <c r="BA3276" i="1"/>
  <c r="BA3275" i="1" s="1"/>
  <c r="BA3274" i="1" s="1"/>
  <c r="AW3276" i="1"/>
  <c r="AW3275" i="1" s="1"/>
  <c r="AW3274" i="1" s="1"/>
  <c r="AT3276" i="1"/>
  <c r="AT3275" i="1" s="1"/>
  <c r="AT3274" i="1" s="1"/>
  <c r="AP3276" i="1"/>
  <c r="AP3275" i="1" s="1"/>
  <c r="AP3274" i="1" s="1"/>
  <c r="AM3276" i="1"/>
  <c r="AM3275" i="1" s="1"/>
  <c r="AM3274" i="1" s="1"/>
  <c r="AH3276" i="1"/>
  <c r="AH3275" i="1" s="1"/>
  <c r="AH3274" i="1" s="1"/>
  <c r="AG3276" i="1"/>
  <c r="BI3276" i="1" s="1"/>
  <c r="BI3275" i="1" s="1"/>
  <c r="BI3274" i="1" s="1"/>
  <c r="AE3276" i="1"/>
  <c r="BG3276" i="1" s="1"/>
  <c r="AD3276" i="1"/>
  <c r="AD3275" i="1" s="1"/>
  <c r="AD3274" i="1" s="1"/>
  <c r="O3276" i="1"/>
  <c r="O3275" i="1" s="1"/>
  <c r="O3274" i="1" s="1"/>
  <c r="L3276" i="1"/>
  <c r="L3275" i="1" s="1"/>
  <c r="L3274" i="1" s="1"/>
  <c r="BG3275" i="1"/>
  <c r="BG3274" i="1" s="1"/>
  <c r="BC3275" i="1"/>
  <c r="BC3274" i="1" s="1"/>
  <c r="BB3275" i="1"/>
  <c r="BB3274" i="1" s="1"/>
  <c r="AZ3275" i="1"/>
  <c r="AZ3274" i="1" s="1"/>
  <c r="AY3275" i="1"/>
  <c r="AY3274" i="1" s="1"/>
  <c r="AV3275" i="1"/>
  <c r="AV3274" i="1" s="1"/>
  <c r="AU3275" i="1"/>
  <c r="AU3274" i="1" s="1"/>
  <c r="AS3275" i="1"/>
  <c r="AS3274" i="1" s="1"/>
  <c r="AR3275" i="1"/>
  <c r="AR3274" i="1" s="1"/>
  <c r="AO3275" i="1"/>
  <c r="AO3274" i="1" s="1"/>
  <c r="AN3275" i="1"/>
  <c r="AN3274" i="1" s="1"/>
  <c r="AL3275" i="1"/>
  <c r="AL3274" i="1" s="1"/>
  <c r="AK3275" i="1"/>
  <c r="AK3274" i="1" s="1"/>
  <c r="V3275" i="1"/>
  <c r="V3274" i="1" s="1"/>
  <c r="U3275" i="1"/>
  <c r="U3274" i="1" s="1"/>
  <c r="T3275" i="1"/>
  <c r="T3274" i="1" s="1"/>
  <c r="S3275" i="1"/>
  <c r="S3274" i="1" s="1"/>
  <c r="R3275" i="1"/>
  <c r="R3274" i="1" s="1"/>
  <c r="Q3275" i="1"/>
  <c r="Q3274" i="1" s="1"/>
  <c r="N3275" i="1"/>
  <c r="N3274" i="1" s="1"/>
  <c r="M3275" i="1"/>
  <c r="M3274" i="1" s="1"/>
  <c r="K3275" i="1"/>
  <c r="K3274" i="1" s="1"/>
  <c r="J3275" i="1"/>
  <c r="J3274" i="1" s="1"/>
  <c r="BD3271" i="1"/>
  <c r="BA3271" i="1"/>
  <c r="BA3270" i="1" s="1"/>
  <c r="AW3271" i="1"/>
  <c r="AW3270" i="1" s="1"/>
  <c r="AT3271" i="1"/>
  <c r="AP3271" i="1"/>
  <c r="AP3270" i="1" s="1"/>
  <c r="AM3271" i="1"/>
  <c r="AM3270" i="1" s="1"/>
  <c r="AH3271" i="1"/>
  <c r="BJ3271" i="1" s="1"/>
  <c r="BJ3270" i="1" s="1"/>
  <c r="AG3271" i="1"/>
  <c r="BI3271" i="1" s="1"/>
  <c r="AE3271" i="1"/>
  <c r="BG3271" i="1" s="1"/>
  <c r="BG3270" i="1" s="1"/>
  <c r="AD3271" i="1"/>
  <c r="BF3271" i="1" s="1"/>
  <c r="O3271" i="1"/>
  <c r="O3270" i="1" s="1"/>
  <c r="L3271" i="1"/>
  <c r="L3270" i="1" s="1"/>
  <c r="BD3270" i="1"/>
  <c r="BC3270" i="1"/>
  <c r="BB3270" i="1"/>
  <c r="AZ3270" i="1"/>
  <c r="AY3270" i="1"/>
  <c r="AV3270" i="1"/>
  <c r="AU3270" i="1"/>
  <c r="AT3270" i="1"/>
  <c r="AS3270" i="1"/>
  <c r="AR3270" i="1"/>
  <c r="AO3270" i="1"/>
  <c r="AN3270" i="1"/>
  <c r="AL3270" i="1"/>
  <c r="AK3270" i="1"/>
  <c r="V3270" i="1"/>
  <c r="U3270" i="1"/>
  <c r="T3270" i="1"/>
  <c r="S3270" i="1"/>
  <c r="R3270" i="1"/>
  <c r="Q3270" i="1"/>
  <c r="N3270" i="1"/>
  <c r="M3270" i="1"/>
  <c r="K3270" i="1"/>
  <c r="J3270" i="1"/>
  <c r="BD3269" i="1"/>
  <c r="BD3268" i="1" s="1"/>
  <c r="BA3269" i="1"/>
  <c r="BA3268" i="1" s="1"/>
  <c r="AW3269" i="1"/>
  <c r="AW3268" i="1" s="1"/>
  <c r="AT3269" i="1"/>
  <c r="AP3269" i="1"/>
  <c r="AP3268" i="1" s="1"/>
  <c r="AM3269" i="1"/>
  <c r="AM3268" i="1" s="1"/>
  <c r="AH3269" i="1"/>
  <c r="BJ3269" i="1" s="1"/>
  <c r="BJ3268" i="1" s="1"/>
  <c r="AG3269" i="1"/>
  <c r="BI3269" i="1" s="1"/>
  <c r="AE3269" i="1"/>
  <c r="BG3269" i="1" s="1"/>
  <c r="BG3268" i="1" s="1"/>
  <c r="AD3269" i="1"/>
  <c r="O3269" i="1"/>
  <c r="O3268" i="1" s="1"/>
  <c r="L3269" i="1"/>
  <c r="L3268" i="1" s="1"/>
  <c r="BC3268" i="1"/>
  <c r="BB3268" i="1"/>
  <c r="AZ3268" i="1"/>
  <c r="AY3268" i="1"/>
  <c r="AV3268" i="1"/>
  <c r="AU3268" i="1"/>
  <c r="AS3268" i="1"/>
  <c r="AR3268" i="1"/>
  <c r="AO3268" i="1"/>
  <c r="AN3268" i="1"/>
  <c r="AL3268" i="1"/>
  <c r="AK3268" i="1"/>
  <c r="V3268" i="1"/>
  <c r="V3267" i="1" s="1"/>
  <c r="U3268" i="1"/>
  <c r="T3268" i="1"/>
  <c r="S3268" i="1"/>
  <c r="R3268" i="1"/>
  <c r="R3267" i="1" s="1"/>
  <c r="Q3268" i="1"/>
  <c r="N3268" i="1"/>
  <c r="M3268" i="1"/>
  <c r="K3268" i="1"/>
  <c r="J3268" i="1"/>
  <c r="BD3266" i="1"/>
  <c r="BA3266" i="1"/>
  <c r="AW3266" i="1"/>
  <c r="AT3266" i="1"/>
  <c r="AP3266" i="1"/>
  <c r="AM3266" i="1"/>
  <c r="AH3266" i="1"/>
  <c r="BJ3266" i="1" s="1"/>
  <c r="AG3266" i="1"/>
  <c r="BI3266" i="1" s="1"/>
  <c r="AE3266" i="1"/>
  <c r="BG3266" i="1" s="1"/>
  <c r="AD3266" i="1"/>
  <c r="O3266" i="1"/>
  <c r="L3266" i="1"/>
  <c r="BD3265" i="1"/>
  <c r="BA3265" i="1"/>
  <c r="BA3264" i="1" s="1"/>
  <c r="AW3265" i="1"/>
  <c r="AW3264" i="1" s="1"/>
  <c r="AT3265" i="1"/>
  <c r="AP3265" i="1"/>
  <c r="AM3265" i="1"/>
  <c r="AH3265" i="1"/>
  <c r="BJ3265" i="1" s="1"/>
  <c r="BJ3264" i="1" s="1"/>
  <c r="AG3265" i="1"/>
  <c r="BI3265" i="1" s="1"/>
  <c r="AE3265" i="1"/>
  <c r="BG3265" i="1" s="1"/>
  <c r="AD3265" i="1"/>
  <c r="O3265" i="1"/>
  <c r="O3264" i="1" s="1"/>
  <c r="L3265" i="1"/>
  <c r="BC3264" i="1"/>
  <c r="BB3264" i="1"/>
  <c r="AZ3264" i="1"/>
  <c r="AY3264" i="1"/>
  <c r="AV3264" i="1"/>
  <c r="AU3264" i="1"/>
  <c r="AS3264" i="1"/>
  <c r="AR3264" i="1"/>
  <c r="AP3264" i="1"/>
  <c r="AO3264" i="1"/>
  <c r="AN3264" i="1"/>
  <c r="AL3264" i="1"/>
  <c r="AK3264" i="1"/>
  <c r="V3264" i="1"/>
  <c r="U3264" i="1"/>
  <c r="T3264" i="1"/>
  <c r="S3264" i="1"/>
  <c r="R3264" i="1"/>
  <c r="Q3264" i="1"/>
  <c r="N3264" i="1"/>
  <c r="M3264" i="1"/>
  <c r="K3264" i="1"/>
  <c r="J3264" i="1"/>
  <c r="BD3263" i="1"/>
  <c r="BA3263" i="1"/>
  <c r="AW3263" i="1"/>
  <c r="AT3263" i="1"/>
  <c r="AP3263" i="1"/>
  <c r="AM3263" i="1"/>
  <c r="AH3263" i="1"/>
  <c r="BJ3263" i="1" s="1"/>
  <c r="AG3263" i="1"/>
  <c r="BI3263" i="1" s="1"/>
  <c r="AE3263" i="1"/>
  <c r="BG3263" i="1" s="1"/>
  <c r="AD3263" i="1"/>
  <c r="O3263" i="1"/>
  <c r="L3263" i="1"/>
  <c r="BD3262" i="1"/>
  <c r="BA3262" i="1"/>
  <c r="AW3262" i="1"/>
  <c r="AT3262" i="1"/>
  <c r="AP3262" i="1"/>
  <c r="AP3261" i="1" s="1"/>
  <c r="AM3262" i="1"/>
  <c r="AM3261" i="1" s="1"/>
  <c r="AH3262" i="1"/>
  <c r="BJ3262" i="1" s="1"/>
  <c r="BJ3261" i="1" s="1"/>
  <c r="AG3262" i="1"/>
  <c r="BI3262" i="1" s="1"/>
  <c r="AE3262" i="1"/>
  <c r="BG3262" i="1" s="1"/>
  <c r="BG3261" i="1" s="1"/>
  <c r="AD3262" i="1"/>
  <c r="O3262" i="1"/>
  <c r="L3262" i="1"/>
  <c r="L3261" i="1" s="1"/>
  <c r="BD3261" i="1"/>
  <c r="BC3261" i="1"/>
  <c r="BB3261" i="1"/>
  <c r="AZ3261" i="1"/>
  <c r="AY3261" i="1"/>
  <c r="AV3261" i="1"/>
  <c r="AU3261" i="1"/>
  <c r="AT3261" i="1"/>
  <c r="AS3261" i="1"/>
  <c r="AR3261" i="1"/>
  <c r="AO3261" i="1"/>
  <c r="AN3261" i="1"/>
  <c r="AL3261" i="1"/>
  <c r="AK3261" i="1"/>
  <c r="AH3261" i="1"/>
  <c r="AG3261" i="1"/>
  <c r="V3261" i="1"/>
  <c r="U3261" i="1"/>
  <c r="T3261" i="1"/>
  <c r="S3261" i="1"/>
  <c r="R3261" i="1"/>
  <c r="Q3261" i="1"/>
  <c r="N3261" i="1"/>
  <c r="M3261" i="1"/>
  <c r="K3261" i="1"/>
  <c r="J3261" i="1"/>
  <c r="BD3260" i="1"/>
  <c r="BA3260" i="1"/>
  <c r="AW3260" i="1"/>
  <c r="AT3260" i="1"/>
  <c r="AP3260" i="1"/>
  <c r="AM3260" i="1"/>
  <c r="AH3260" i="1"/>
  <c r="BJ3260" i="1" s="1"/>
  <c r="AG3260" i="1"/>
  <c r="BI3260" i="1" s="1"/>
  <c r="AE3260" i="1"/>
  <c r="BG3260" i="1" s="1"/>
  <c r="AD3260" i="1"/>
  <c r="O3260" i="1"/>
  <c r="L3260" i="1"/>
  <c r="BD3259" i="1"/>
  <c r="BA3259" i="1"/>
  <c r="AW3259" i="1"/>
  <c r="AT3259" i="1"/>
  <c r="AP3259" i="1"/>
  <c r="AM3259" i="1"/>
  <c r="AH3259" i="1"/>
  <c r="BJ3259" i="1" s="1"/>
  <c r="AG3259" i="1"/>
  <c r="BI3259" i="1" s="1"/>
  <c r="AE3259" i="1"/>
  <c r="BG3259" i="1" s="1"/>
  <c r="AD3259" i="1"/>
  <c r="O3259" i="1"/>
  <c r="L3259" i="1"/>
  <c r="BD3258" i="1"/>
  <c r="BA3258" i="1"/>
  <c r="AW3258" i="1"/>
  <c r="AT3258" i="1"/>
  <c r="AP3258" i="1"/>
  <c r="AM3258" i="1"/>
  <c r="AH3258" i="1"/>
  <c r="BJ3258" i="1" s="1"/>
  <c r="AG3258" i="1"/>
  <c r="BI3258" i="1" s="1"/>
  <c r="AE3258" i="1"/>
  <c r="BG3258" i="1" s="1"/>
  <c r="AD3258" i="1"/>
  <c r="O3258" i="1"/>
  <c r="L3258" i="1"/>
  <c r="BD3257" i="1"/>
  <c r="BA3257" i="1"/>
  <c r="AW3257" i="1"/>
  <c r="AT3257" i="1"/>
  <c r="AP3257" i="1"/>
  <c r="AM3257" i="1"/>
  <c r="AH3257" i="1"/>
  <c r="BJ3257" i="1" s="1"/>
  <c r="AG3257" i="1"/>
  <c r="BI3257" i="1" s="1"/>
  <c r="AE3257" i="1"/>
  <c r="BG3257" i="1" s="1"/>
  <c r="AD3257" i="1"/>
  <c r="O3257" i="1"/>
  <c r="L3257" i="1"/>
  <c r="BD3256" i="1"/>
  <c r="BA3256" i="1"/>
  <c r="AW3256" i="1"/>
  <c r="AT3256" i="1"/>
  <c r="AP3256" i="1"/>
  <c r="AM3256" i="1"/>
  <c r="AH3256" i="1"/>
  <c r="BJ3256" i="1" s="1"/>
  <c r="AG3256" i="1"/>
  <c r="BI3256" i="1" s="1"/>
  <c r="AE3256" i="1"/>
  <c r="BG3256" i="1" s="1"/>
  <c r="AD3256" i="1"/>
  <c r="O3256" i="1"/>
  <c r="L3256" i="1"/>
  <c r="BD3255" i="1"/>
  <c r="BA3255" i="1"/>
  <c r="AW3255" i="1"/>
  <c r="AT3255" i="1"/>
  <c r="AP3255" i="1"/>
  <c r="AM3255" i="1"/>
  <c r="BJ3255" i="1"/>
  <c r="BI3255" i="1"/>
  <c r="AE3255" i="1"/>
  <c r="BG3255" i="1" s="1"/>
  <c r="AD3255" i="1"/>
  <c r="O3255" i="1"/>
  <c r="L3255" i="1"/>
  <c r="BD3254" i="1"/>
  <c r="BA3254" i="1"/>
  <c r="AW3254" i="1"/>
  <c r="AT3254" i="1"/>
  <c r="AP3254" i="1"/>
  <c r="AM3254" i="1"/>
  <c r="BJ3254" i="1"/>
  <c r="BI3254" i="1"/>
  <c r="AE3254" i="1"/>
  <c r="BG3254" i="1" s="1"/>
  <c r="AD3254" i="1"/>
  <c r="O3254" i="1"/>
  <c r="L3254" i="1"/>
  <c r="BD3253" i="1"/>
  <c r="BA3253" i="1"/>
  <c r="AW3253" i="1"/>
  <c r="AT3253" i="1"/>
  <c r="AP3253" i="1"/>
  <c r="AM3253" i="1"/>
  <c r="BJ3253" i="1"/>
  <c r="BI3253" i="1"/>
  <c r="AE3253" i="1"/>
  <c r="BG3253" i="1" s="1"/>
  <c r="AD3253" i="1"/>
  <c r="O3253" i="1"/>
  <c r="L3253" i="1"/>
  <c r="BD3252" i="1"/>
  <c r="BD3251" i="1" s="1"/>
  <c r="BA3252" i="1"/>
  <c r="BA3251" i="1" s="1"/>
  <c r="AW3252" i="1"/>
  <c r="AT3252" i="1"/>
  <c r="AP3252" i="1"/>
  <c r="AP3251" i="1" s="1"/>
  <c r="AM3252" i="1"/>
  <c r="AM3251" i="1" s="1"/>
  <c r="BJ3252" i="1"/>
  <c r="BJ3251" i="1" s="1"/>
  <c r="BJ3248" i="1" s="1"/>
  <c r="BI3252" i="1"/>
  <c r="BI3251" i="1" s="1"/>
  <c r="BI3248" i="1" s="1"/>
  <c r="AE3252" i="1"/>
  <c r="BG3252" i="1" s="1"/>
  <c r="BG3251" i="1" s="1"/>
  <c r="AD3252" i="1"/>
  <c r="O3252" i="1"/>
  <c r="L3252" i="1"/>
  <c r="L3251" i="1" s="1"/>
  <c r="BC3251" i="1"/>
  <c r="BB3251" i="1"/>
  <c r="AZ3251" i="1"/>
  <c r="AY3251" i="1"/>
  <c r="AW3251" i="1"/>
  <c r="AV3251" i="1"/>
  <c r="AU3251" i="1"/>
  <c r="AS3251" i="1"/>
  <c r="AR3251" i="1"/>
  <c r="AO3251" i="1"/>
  <c r="AN3251" i="1"/>
  <c r="AL3251" i="1"/>
  <c r="AK3251" i="1"/>
  <c r="V3251" i="1"/>
  <c r="U3251" i="1"/>
  <c r="T3251" i="1"/>
  <c r="S3251" i="1"/>
  <c r="R3251" i="1"/>
  <c r="Q3251" i="1"/>
  <c r="N3251" i="1"/>
  <c r="M3251" i="1"/>
  <c r="K3251" i="1"/>
  <c r="J3251" i="1"/>
  <c r="BD3250" i="1"/>
  <c r="BD3249" i="1" s="1"/>
  <c r="BA3250" i="1"/>
  <c r="BA3249" i="1" s="1"/>
  <c r="AW3250" i="1"/>
  <c r="AW3249" i="1" s="1"/>
  <c r="AT3250" i="1"/>
  <c r="AP3250" i="1"/>
  <c r="AP3249" i="1" s="1"/>
  <c r="AM3250" i="1"/>
  <c r="AM3249" i="1" s="1"/>
  <c r="AG3250" i="1"/>
  <c r="BI3250" i="1" s="1"/>
  <c r="AE3250" i="1"/>
  <c r="BG3250" i="1" s="1"/>
  <c r="BG3249" i="1" s="1"/>
  <c r="AD3250" i="1"/>
  <c r="O3250" i="1"/>
  <c r="L3250" i="1"/>
  <c r="L3249" i="1" s="1"/>
  <c r="BC3249" i="1"/>
  <c r="BB3249" i="1"/>
  <c r="AZ3249" i="1"/>
  <c r="AY3249" i="1"/>
  <c r="AV3249" i="1"/>
  <c r="AU3249" i="1"/>
  <c r="AS3249" i="1"/>
  <c r="AR3249" i="1"/>
  <c r="AO3249" i="1"/>
  <c r="AN3249" i="1"/>
  <c r="AL3249" i="1"/>
  <c r="AK3249" i="1"/>
  <c r="V3249" i="1"/>
  <c r="U3249" i="1"/>
  <c r="T3249" i="1"/>
  <c r="S3249" i="1"/>
  <c r="R3249" i="1"/>
  <c r="Q3249" i="1"/>
  <c r="N3249" i="1"/>
  <c r="M3249" i="1"/>
  <c r="K3249" i="1"/>
  <c r="J3249" i="1"/>
  <c r="BD3247" i="1"/>
  <c r="BA3247" i="1"/>
  <c r="AW3247" i="1"/>
  <c r="AT3247" i="1"/>
  <c r="AP3247" i="1"/>
  <c r="AM3247" i="1"/>
  <c r="AH3247" i="1"/>
  <c r="BJ3247" i="1" s="1"/>
  <c r="AG3247" i="1"/>
  <c r="BI3247" i="1" s="1"/>
  <c r="AE3247" i="1"/>
  <c r="BG3247" i="1" s="1"/>
  <c r="AD3247" i="1"/>
  <c r="BF3247" i="1" s="1"/>
  <c r="O3247" i="1"/>
  <c r="L3247" i="1"/>
  <c r="BD3246" i="1"/>
  <c r="BA3246" i="1"/>
  <c r="AW3246" i="1"/>
  <c r="AT3246" i="1"/>
  <c r="AP3246" i="1"/>
  <c r="AM3246" i="1"/>
  <c r="AH3246" i="1"/>
  <c r="BJ3246" i="1" s="1"/>
  <c r="AG3246" i="1"/>
  <c r="BI3246" i="1" s="1"/>
  <c r="AE3246" i="1"/>
  <c r="BG3246" i="1" s="1"/>
  <c r="AD3246" i="1"/>
  <c r="O3246" i="1"/>
  <c r="L3246" i="1"/>
  <c r="BD3245" i="1"/>
  <c r="BA3245" i="1"/>
  <c r="AW3245" i="1"/>
  <c r="AT3245" i="1"/>
  <c r="AP3245" i="1"/>
  <c r="AM3245" i="1"/>
  <c r="AH3245" i="1"/>
  <c r="BJ3245" i="1" s="1"/>
  <c r="AG3245" i="1"/>
  <c r="BI3245" i="1" s="1"/>
  <c r="AE3245" i="1"/>
  <c r="BG3245" i="1" s="1"/>
  <c r="AD3245" i="1"/>
  <c r="O3245" i="1"/>
  <c r="L3245" i="1"/>
  <c r="BD3244" i="1"/>
  <c r="BA3244" i="1"/>
  <c r="AW3244" i="1"/>
  <c r="AT3244" i="1"/>
  <c r="AP3244" i="1"/>
  <c r="AM3244" i="1"/>
  <c r="AH3244" i="1"/>
  <c r="BJ3244" i="1" s="1"/>
  <c r="AG3244" i="1"/>
  <c r="BI3244" i="1" s="1"/>
  <c r="AE3244" i="1"/>
  <c r="BG3244" i="1" s="1"/>
  <c r="AD3244" i="1"/>
  <c r="BF3244" i="1" s="1"/>
  <c r="O3244" i="1"/>
  <c r="L3244" i="1"/>
  <c r="BD3243" i="1"/>
  <c r="BA3243" i="1"/>
  <c r="AW3243" i="1"/>
  <c r="AT3243" i="1"/>
  <c r="AP3243" i="1"/>
  <c r="AM3243" i="1"/>
  <c r="AH3243" i="1"/>
  <c r="BJ3243" i="1" s="1"/>
  <c r="AG3243" i="1"/>
  <c r="BI3243" i="1" s="1"/>
  <c r="AE3243" i="1"/>
  <c r="BG3243" i="1" s="1"/>
  <c r="AD3243" i="1"/>
  <c r="O3243" i="1"/>
  <c r="L3243" i="1"/>
  <c r="BD3242" i="1"/>
  <c r="BA3242" i="1"/>
  <c r="AW3242" i="1"/>
  <c r="AW3241" i="1" s="1"/>
  <c r="AT3242" i="1"/>
  <c r="AP3242" i="1"/>
  <c r="AM3242" i="1"/>
  <c r="AM3241" i="1" s="1"/>
  <c r="AH3242" i="1"/>
  <c r="BJ3242" i="1" s="1"/>
  <c r="AG3242" i="1"/>
  <c r="BI3242" i="1" s="1"/>
  <c r="AE3242" i="1"/>
  <c r="BG3242" i="1" s="1"/>
  <c r="AD3242" i="1"/>
  <c r="O3242" i="1"/>
  <c r="O3241" i="1" s="1"/>
  <c r="L3242" i="1"/>
  <c r="BC3241" i="1"/>
  <c r="BB3241" i="1"/>
  <c r="AZ3241" i="1"/>
  <c r="AY3241" i="1"/>
  <c r="AV3241" i="1"/>
  <c r="AU3241" i="1"/>
  <c r="AS3241" i="1"/>
  <c r="AR3241" i="1"/>
  <c r="AO3241" i="1"/>
  <c r="AN3241" i="1"/>
  <c r="AL3241" i="1"/>
  <c r="AK3241" i="1"/>
  <c r="V3241" i="1"/>
  <c r="U3241" i="1"/>
  <c r="T3241" i="1"/>
  <c r="S3241" i="1"/>
  <c r="R3241" i="1"/>
  <c r="Q3241" i="1"/>
  <c r="N3241" i="1"/>
  <c r="M3241" i="1"/>
  <c r="K3241" i="1"/>
  <c r="J3241" i="1"/>
  <c r="BD3240" i="1"/>
  <c r="BD3239" i="1" s="1"/>
  <c r="BA3240" i="1"/>
  <c r="BA3239" i="1" s="1"/>
  <c r="AW3240" i="1"/>
  <c r="AW3239" i="1" s="1"/>
  <c r="AT3240" i="1"/>
  <c r="AP3240" i="1"/>
  <c r="AP3239" i="1" s="1"/>
  <c r="AM3240" i="1"/>
  <c r="AM3239" i="1" s="1"/>
  <c r="AH3240" i="1"/>
  <c r="BJ3240" i="1" s="1"/>
  <c r="BJ3239" i="1" s="1"/>
  <c r="AG3240" i="1"/>
  <c r="AE3240" i="1"/>
  <c r="BG3240" i="1" s="1"/>
  <c r="BG3239" i="1" s="1"/>
  <c r="AD3240" i="1"/>
  <c r="O3240" i="1"/>
  <c r="O3239" i="1" s="1"/>
  <c r="L3240" i="1"/>
  <c r="L3239" i="1" s="1"/>
  <c r="BC3239" i="1"/>
  <c r="BB3239" i="1"/>
  <c r="AZ3239" i="1"/>
  <c r="AY3239" i="1"/>
  <c r="AV3239" i="1"/>
  <c r="AU3239" i="1"/>
  <c r="AS3239" i="1"/>
  <c r="AR3239" i="1"/>
  <c r="AO3239" i="1"/>
  <c r="AN3239" i="1"/>
  <c r="AL3239" i="1"/>
  <c r="AK3239" i="1"/>
  <c r="AE3239" i="1"/>
  <c r="V3239" i="1"/>
  <c r="U3239" i="1"/>
  <c r="T3239" i="1"/>
  <c r="S3239" i="1"/>
  <c r="R3239" i="1"/>
  <c r="Q3239" i="1"/>
  <c r="Q3238" i="1" s="1"/>
  <c r="N3239" i="1"/>
  <c r="M3239" i="1"/>
  <c r="K3239" i="1"/>
  <c r="J3239" i="1"/>
  <c r="J3238" i="1" s="1"/>
  <c r="BD3237" i="1"/>
  <c r="BD3236" i="1" s="1"/>
  <c r="BD3235" i="1" s="1"/>
  <c r="BA3237" i="1"/>
  <c r="BA3236" i="1" s="1"/>
  <c r="BA3235" i="1" s="1"/>
  <c r="AW3237" i="1"/>
  <c r="AW3236" i="1" s="1"/>
  <c r="AW3235" i="1" s="1"/>
  <c r="AT3237" i="1"/>
  <c r="AP3237" i="1"/>
  <c r="AM3237" i="1"/>
  <c r="AH3237" i="1"/>
  <c r="BJ3237" i="1" s="1"/>
  <c r="BJ3236" i="1" s="1"/>
  <c r="BJ3235" i="1" s="1"/>
  <c r="AG3237" i="1"/>
  <c r="BI3237" i="1" s="1"/>
  <c r="AE3237" i="1"/>
  <c r="BG3237" i="1" s="1"/>
  <c r="BG3236" i="1" s="1"/>
  <c r="BG3235" i="1" s="1"/>
  <c r="AD3237" i="1"/>
  <c r="O3237" i="1"/>
  <c r="O3236" i="1" s="1"/>
  <c r="O3235" i="1" s="1"/>
  <c r="L3237" i="1"/>
  <c r="L3236" i="1" s="1"/>
  <c r="L3235" i="1" s="1"/>
  <c r="BC3236" i="1"/>
  <c r="BC3235" i="1" s="1"/>
  <c r="BB3236" i="1"/>
  <c r="BB3235" i="1" s="1"/>
  <c r="AZ3236" i="1"/>
  <c r="AY3236" i="1"/>
  <c r="AY3235" i="1" s="1"/>
  <c r="AV3236" i="1"/>
  <c r="AV3235" i="1" s="1"/>
  <c r="AU3236" i="1"/>
  <c r="AS3236" i="1"/>
  <c r="AR3236" i="1"/>
  <c r="AP3236" i="1"/>
  <c r="AP3235" i="1" s="1"/>
  <c r="AO3236" i="1"/>
  <c r="AO3235" i="1" s="1"/>
  <c r="AN3236" i="1"/>
  <c r="AN3235" i="1" s="1"/>
  <c r="AM3236" i="1"/>
  <c r="AM3235" i="1" s="1"/>
  <c r="AL3236" i="1"/>
  <c r="AL3235" i="1" s="1"/>
  <c r="AK3236" i="1"/>
  <c r="AK3235" i="1" s="1"/>
  <c r="V3236" i="1"/>
  <c r="V3235" i="1" s="1"/>
  <c r="U3236" i="1"/>
  <c r="U3235" i="1" s="1"/>
  <c r="T3236" i="1"/>
  <c r="S3236" i="1"/>
  <c r="S3235" i="1" s="1"/>
  <c r="R3236" i="1"/>
  <c r="R3235" i="1" s="1"/>
  <c r="Q3236" i="1"/>
  <c r="Q3235" i="1" s="1"/>
  <c r="N3236" i="1"/>
  <c r="N3235" i="1" s="1"/>
  <c r="M3236" i="1"/>
  <c r="M3235" i="1" s="1"/>
  <c r="K3236" i="1"/>
  <c r="K3235" i="1" s="1"/>
  <c r="J3236" i="1"/>
  <c r="J3235" i="1" s="1"/>
  <c r="AZ3235" i="1"/>
  <c r="AU3235" i="1"/>
  <c r="AS3235" i="1"/>
  <c r="AR3235" i="1"/>
  <c r="T3235" i="1"/>
  <c r="BD3234" i="1"/>
  <c r="BA3234" i="1"/>
  <c r="AW3234" i="1"/>
  <c r="AT3234" i="1"/>
  <c r="AP3234" i="1"/>
  <c r="AM3234" i="1"/>
  <c r="AH3234" i="1"/>
  <c r="BJ3234" i="1" s="1"/>
  <c r="AG3234" i="1"/>
  <c r="BI3234" i="1" s="1"/>
  <c r="AE3234" i="1"/>
  <c r="BG3234" i="1" s="1"/>
  <c r="AD3234" i="1"/>
  <c r="O3234" i="1"/>
  <c r="L3234" i="1"/>
  <c r="BD3233" i="1"/>
  <c r="BA3233" i="1"/>
  <c r="AW3233" i="1"/>
  <c r="AT3233" i="1"/>
  <c r="AP3233" i="1"/>
  <c r="AM3233" i="1"/>
  <c r="AH3233" i="1"/>
  <c r="BJ3233" i="1" s="1"/>
  <c r="AG3233" i="1"/>
  <c r="BI3233" i="1" s="1"/>
  <c r="AE3233" i="1"/>
  <c r="BG3233" i="1" s="1"/>
  <c r="AD3233" i="1"/>
  <c r="O3233" i="1"/>
  <c r="L3233" i="1"/>
  <c r="BD3232" i="1"/>
  <c r="BA3232" i="1"/>
  <c r="AW3232" i="1"/>
  <c r="AT3232" i="1"/>
  <c r="AP3232" i="1"/>
  <c r="AM3232" i="1"/>
  <c r="AH3232" i="1"/>
  <c r="BJ3232" i="1" s="1"/>
  <c r="AG3232" i="1"/>
  <c r="BI3232" i="1" s="1"/>
  <c r="AE3232" i="1"/>
  <c r="BG3232" i="1" s="1"/>
  <c r="AD3232" i="1"/>
  <c r="O3232" i="1"/>
  <c r="L3232" i="1"/>
  <c r="BD3231" i="1"/>
  <c r="BA3231" i="1"/>
  <c r="AW3231" i="1"/>
  <c r="AT3231" i="1"/>
  <c r="AP3231" i="1"/>
  <c r="AM3231" i="1"/>
  <c r="AH3231" i="1"/>
  <c r="BJ3231" i="1" s="1"/>
  <c r="AG3231" i="1"/>
  <c r="BI3231" i="1" s="1"/>
  <c r="AE3231" i="1"/>
  <c r="BG3231" i="1" s="1"/>
  <c r="AD3231" i="1"/>
  <c r="O3231" i="1"/>
  <c r="L3231" i="1"/>
  <c r="BD3230" i="1"/>
  <c r="BA3230" i="1"/>
  <c r="AW3230" i="1"/>
  <c r="AT3230" i="1"/>
  <c r="AP3230" i="1"/>
  <c r="AM3230" i="1"/>
  <c r="BJ3230" i="1"/>
  <c r="BJ3228" i="1" s="1"/>
  <c r="BJ3225" i="1" s="1"/>
  <c r="BI3230" i="1"/>
  <c r="BI3228" i="1" s="1"/>
  <c r="BI3225" i="1" s="1"/>
  <c r="AE3230" i="1"/>
  <c r="BG3230" i="1" s="1"/>
  <c r="AD3230" i="1"/>
  <c r="O3230" i="1"/>
  <c r="L3230" i="1"/>
  <c r="BD3229" i="1"/>
  <c r="BD3228" i="1" s="1"/>
  <c r="BA3229" i="1"/>
  <c r="AW3229" i="1"/>
  <c r="AT3229" i="1"/>
  <c r="AP3229" i="1"/>
  <c r="AP3228" i="1" s="1"/>
  <c r="AM3229" i="1"/>
  <c r="AH3229" i="1"/>
  <c r="BJ3229" i="1" s="1"/>
  <c r="AG3229" i="1"/>
  <c r="BI3229" i="1" s="1"/>
  <c r="AE3229" i="1"/>
  <c r="BG3229" i="1" s="1"/>
  <c r="BG3228" i="1" s="1"/>
  <c r="AD3229" i="1"/>
  <c r="O3229" i="1"/>
  <c r="L3229" i="1"/>
  <c r="BC3228" i="1"/>
  <c r="BB3228" i="1"/>
  <c r="AZ3228" i="1"/>
  <c r="AY3228" i="1"/>
  <c r="AV3228" i="1"/>
  <c r="AU3228" i="1"/>
  <c r="AS3228" i="1"/>
  <c r="AR3228" i="1"/>
  <c r="AO3228" i="1"/>
  <c r="AN3228" i="1"/>
  <c r="AL3228" i="1"/>
  <c r="AK3228" i="1"/>
  <c r="V3228" i="1"/>
  <c r="U3228" i="1"/>
  <c r="T3228" i="1"/>
  <c r="S3228" i="1"/>
  <c r="R3228" i="1"/>
  <c r="Q3228" i="1"/>
  <c r="N3228" i="1"/>
  <c r="M3228" i="1"/>
  <c r="K3228" i="1"/>
  <c r="J3228" i="1"/>
  <c r="BD3227" i="1"/>
  <c r="BD3226" i="1" s="1"/>
  <c r="BA3227" i="1"/>
  <c r="AW3227" i="1"/>
  <c r="AW3226" i="1" s="1"/>
  <c r="AT3227" i="1"/>
  <c r="AP3227" i="1"/>
  <c r="AP3226" i="1" s="1"/>
  <c r="AM3227" i="1"/>
  <c r="AM3226" i="1" s="1"/>
  <c r="AG3227" i="1"/>
  <c r="BI3227" i="1" s="1"/>
  <c r="AE3227" i="1"/>
  <c r="BG3227" i="1" s="1"/>
  <c r="BG3226" i="1" s="1"/>
  <c r="AD3227" i="1"/>
  <c r="O3227" i="1"/>
  <c r="L3227" i="1"/>
  <c r="L3226" i="1" s="1"/>
  <c r="BC3226" i="1"/>
  <c r="BB3226" i="1"/>
  <c r="BB3225" i="1" s="1"/>
  <c r="AZ3226" i="1"/>
  <c r="AY3226" i="1"/>
  <c r="AV3226" i="1"/>
  <c r="AU3226" i="1"/>
  <c r="AS3226" i="1"/>
  <c r="AR3226" i="1"/>
  <c r="AO3226" i="1"/>
  <c r="AN3226" i="1"/>
  <c r="AL3226" i="1"/>
  <c r="AK3226" i="1"/>
  <c r="AE3226" i="1"/>
  <c r="V3226" i="1"/>
  <c r="U3226" i="1"/>
  <c r="U3225" i="1" s="1"/>
  <c r="T3226" i="1"/>
  <c r="S3226" i="1"/>
  <c r="R3226" i="1"/>
  <c r="Q3226" i="1"/>
  <c r="N3226" i="1"/>
  <c r="M3226" i="1"/>
  <c r="K3226" i="1"/>
  <c r="J3226" i="1"/>
  <c r="BD3224" i="1"/>
  <c r="BA3224" i="1"/>
  <c r="AW3224" i="1"/>
  <c r="AT3224" i="1"/>
  <c r="AP3224" i="1"/>
  <c r="AM3224" i="1"/>
  <c r="AH3224" i="1"/>
  <c r="BJ3224" i="1" s="1"/>
  <c r="AG3224" i="1"/>
  <c r="BI3224" i="1" s="1"/>
  <c r="AE3224" i="1"/>
  <c r="BG3224" i="1" s="1"/>
  <c r="AD3224" i="1"/>
  <c r="O3224" i="1"/>
  <c r="L3224" i="1"/>
  <c r="BD3223" i="1"/>
  <c r="BA3223" i="1"/>
  <c r="AW3223" i="1"/>
  <c r="AT3223" i="1"/>
  <c r="AP3223" i="1"/>
  <c r="AM3223" i="1"/>
  <c r="AH3223" i="1"/>
  <c r="BJ3223" i="1" s="1"/>
  <c r="AG3223" i="1"/>
  <c r="BI3223" i="1" s="1"/>
  <c r="AE3223" i="1"/>
  <c r="BG3223" i="1" s="1"/>
  <c r="AD3223" i="1"/>
  <c r="O3223" i="1"/>
  <c r="L3223" i="1"/>
  <c r="BD3222" i="1"/>
  <c r="BA3222" i="1"/>
  <c r="AW3222" i="1"/>
  <c r="AT3222" i="1"/>
  <c r="AP3222" i="1"/>
  <c r="AM3222" i="1"/>
  <c r="AH3222" i="1"/>
  <c r="BJ3222" i="1" s="1"/>
  <c r="AG3222" i="1"/>
  <c r="BI3222" i="1" s="1"/>
  <c r="AE3222" i="1"/>
  <c r="BG3222" i="1" s="1"/>
  <c r="AD3222" i="1"/>
  <c r="BF3222" i="1" s="1"/>
  <c r="O3222" i="1"/>
  <c r="L3222" i="1"/>
  <c r="BD3221" i="1"/>
  <c r="BA3221" i="1"/>
  <c r="AW3221" i="1"/>
  <c r="AT3221" i="1"/>
  <c r="AP3221" i="1"/>
  <c r="AM3221" i="1"/>
  <c r="AH3221" i="1"/>
  <c r="BJ3221" i="1" s="1"/>
  <c r="AG3221" i="1"/>
  <c r="BI3221" i="1" s="1"/>
  <c r="AE3221" i="1"/>
  <c r="BG3221" i="1" s="1"/>
  <c r="AD3221" i="1"/>
  <c r="O3221" i="1"/>
  <c r="L3221" i="1"/>
  <c r="BD3220" i="1"/>
  <c r="BA3220" i="1"/>
  <c r="AW3220" i="1"/>
  <c r="AT3220" i="1"/>
  <c r="AP3220" i="1"/>
  <c r="AM3220" i="1"/>
  <c r="AH3220" i="1"/>
  <c r="BJ3220" i="1" s="1"/>
  <c r="AG3220" i="1"/>
  <c r="BI3220" i="1" s="1"/>
  <c r="AE3220" i="1"/>
  <c r="BG3220" i="1" s="1"/>
  <c r="AD3220" i="1"/>
  <c r="O3220" i="1"/>
  <c r="L3220" i="1"/>
  <c r="BD3219" i="1"/>
  <c r="BA3219" i="1"/>
  <c r="AW3219" i="1"/>
  <c r="AT3219" i="1"/>
  <c r="AP3219" i="1"/>
  <c r="AM3219" i="1"/>
  <c r="AH3219" i="1"/>
  <c r="BJ3219" i="1" s="1"/>
  <c r="AG3219" i="1"/>
  <c r="BI3219" i="1" s="1"/>
  <c r="AE3219" i="1"/>
  <c r="BG3219" i="1" s="1"/>
  <c r="AD3219" i="1"/>
  <c r="BF3219" i="1" s="1"/>
  <c r="O3219" i="1"/>
  <c r="L3219" i="1"/>
  <c r="BD3218" i="1"/>
  <c r="BA3218" i="1"/>
  <c r="AW3218" i="1"/>
  <c r="AT3218" i="1"/>
  <c r="AP3218" i="1"/>
  <c r="AM3218" i="1"/>
  <c r="AH3218" i="1"/>
  <c r="BJ3218" i="1" s="1"/>
  <c r="AG3218" i="1"/>
  <c r="BI3218" i="1" s="1"/>
  <c r="AE3218" i="1"/>
  <c r="BG3218" i="1" s="1"/>
  <c r="AD3218" i="1"/>
  <c r="BF3218" i="1" s="1"/>
  <c r="O3218" i="1"/>
  <c r="L3218" i="1"/>
  <c r="BD3217" i="1"/>
  <c r="BA3217" i="1"/>
  <c r="AW3217" i="1"/>
  <c r="AT3217" i="1"/>
  <c r="AP3217" i="1"/>
  <c r="AM3217" i="1"/>
  <c r="AH3217" i="1"/>
  <c r="BJ3217" i="1" s="1"/>
  <c r="AG3217" i="1"/>
  <c r="BI3217" i="1" s="1"/>
  <c r="AE3217" i="1"/>
  <c r="BG3217" i="1" s="1"/>
  <c r="AD3217" i="1"/>
  <c r="BF3217" i="1" s="1"/>
  <c r="O3217" i="1"/>
  <c r="L3217" i="1"/>
  <c r="L3216" i="1" s="1"/>
  <c r="BC3216" i="1"/>
  <c r="BB3216" i="1"/>
  <c r="AZ3216" i="1"/>
  <c r="AY3216" i="1"/>
  <c r="AV3216" i="1"/>
  <c r="AU3216" i="1"/>
  <c r="AS3216" i="1"/>
  <c r="AR3216" i="1"/>
  <c r="AO3216" i="1"/>
  <c r="AN3216" i="1"/>
  <c r="AL3216" i="1"/>
  <c r="AK3216" i="1"/>
  <c r="V3216" i="1"/>
  <c r="U3216" i="1"/>
  <c r="T3216" i="1"/>
  <c r="S3216" i="1"/>
  <c r="R3216" i="1"/>
  <c r="Q3216" i="1"/>
  <c r="N3216" i="1"/>
  <c r="M3216" i="1"/>
  <c r="K3216" i="1"/>
  <c r="J3216" i="1"/>
  <c r="BD3215" i="1"/>
  <c r="BA3215" i="1"/>
  <c r="AW3215" i="1"/>
  <c r="AT3215" i="1"/>
  <c r="AP3215" i="1"/>
  <c r="AM3215" i="1"/>
  <c r="AH3215" i="1"/>
  <c r="BJ3215" i="1" s="1"/>
  <c r="AG3215" i="1"/>
  <c r="BI3215" i="1" s="1"/>
  <c r="AE3215" i="1"/>
  <c r="BG3215" i="1" s="1"/>
  <c r="AD3215" i="1"/>
  <c r="BF3215" i="1" s="1"/>
  <c r="O3215" i="1"/>
  <c r="L3215" i="1"/>
  <c r="BD3214" i="1"/>
  <c r="BA3214" i="1"/>
  <c r="AW3214" i="1"/>
  <c r="AT3214" i="1"/>
  <c r="AP3214" i="1"/>
  <c r="AM3214" i="1"/>
  <c r="AH3214" i="1"/>
  <c r="BJ3214" i="1" s="1"/>
  <c r="AG3214" i="1"/>
  <c r="BI3214" i="1" s="1"/>
  <c r="AE3214" i="1"/>
  <c r="BG3214" i="1" s="1"/>
  <c r="AD3214" i="1"/>
  <c r="BF3214" i="1" s="1"/>
  <c r="O3214" i="1"/>
  <c r="L3214" i="1"/>
  <c r="BD3213" i="1"/>
  <c r="BA3213" i="1"/>
  <c r="AW3213" i="1"/>
  <c r="AT3213" i="1"/>
  <c r="AP3213" i="1"/>
  <c r="AM3213" i="1"/>
  <c r="BJ3213" i="1"/>
  <c r="BI3213" i="1"/>
  <c r="AE3213" i="1"/>
  <c r="BG3213" i="1" s="1"/>
  <c r="AD3213" i="1"/>
  <c r="BF3213" i="1" s="1"/>
  <c r="O3213" i="1"/>
  <c r="L3213" i="1"/>
  <c r="BD3212" i="1"/>
  <c r="BA3212" i="1"/>
  <c r="AW3212" i="1"/>
  <c r="AT3212" i="1"/>
  <c r="AP3212" i="1"/>
  <c r="AM3212" i="1"/>
  <c r="BJ3212" i="1"/>
  <c r="BI3212" i="1"/>
  <c r="AE3212" i="1"/>
  <c r="BG3212" i="1" s="1"/>
  <c r="AD3212" i="1"/>
  <c r="BF3212" i="1" s="1"/>
  <c r="O3212" i="1"/>
  <c r="L3212" i="1"/>
  <c r="BD3211" i="1"/>
  <c r="BA3211" i="1"/>
  <c r="AW3211" i="1"/>
  <c r="AT3211" i="1"/>
  <c r="AP3211" i="1"/>
  <c r="AM3211" i="1"/>
  <c r="BJ3211" i="1"/>
  <c r="BI3211" i="1"/>
  <c r="AE3211" i="1"/>
  <c r="BG3211" i="1" s="1"/>
  <c r="AD3211" i="1"/>
  <c r="BF3211" i="1" s="1"/>
  <c r="O3211" i="1"/>
  <c r="L3211" i="1"/>
  <c r="BD3210" i="1"/>
  <c r="BA3210" i="1"/>
  <c r="AW3210" i="1"/>
  <c r="AT3210" i="1"/>
  <c r="AP3210" i="1"/>
  <c r="AM3210" i="1"/>
  <c r="BJ3210" i="1"/>
  <c r="BI3210" i="1"/>
  <c r="AE3210" i="1"/>
  <c r="BG3210" i="1" s="1"/>
  <c r="AD3210" i="1"/>
  <c r="BF3210" i="1" s="1"/>
  <c r="O3210" i="1"/>
  <c r="L3210" i="1"/>
  <c r="BD3209" i="1"/>
  <c r="BA3209" i="1"/>
  <c r="AW3209" i="1"/>
  <c r="AT3209" i="1"/>
  <c r="AP3209" i="1"/>
  <c r="AM3209" i="1"/>
  <c r="BJ3209" i="1"/>
  <c r="BI3209" i="1"/>
  <c r="AE3209" i="1"/>
  <c r="BG3209" i="1" s="1"/>
  <c r="AD3209" i="1"/>
  <c r="BF3209" i="1" s="1"/>
  <c r="O3209" i="1"/>
  <c r="L3209" i="1"/>
  <c r="BD3208" i="1"/>
  <c r="BA3208" i="1"/>
  <c r="AW3208" i="1"/>
  <c r="AT3208" i="1"/>
  <c r="AP3208" i="1"/>
  <c r="AM3208" i="1"/>
  <c r="BJ3208" i="1"/>
  <c r="BI3208" i="1"/>
  <c r="AE3208" i="1"/>
  <c r="BG3208" i="1" s="1"/>
  <c r="AD3208" i="1"/>
  <c r="BF3208" i="1" s="1"/>
  <c r="O3208" i="1"/>
  <c r="L3208" i="1"/>
  <c r="BD3207" i="1"/>
  <c r="BA3207" i="1"/>
  <c r="AW3207" i="1"/>
  <c r="AT3207" i="1"/>
  <c r="AP3207" i="1"/>
  <c r="AM3207" i="1"/>
  <c r="BJ3207" i="1"/>
  <c r="BI3207" i="1"/>
  <c r="AE3207" i="1"/>
  <c r="BG3207" i="1" s="1"/>
  <c r="AD3207" i="1"/>
  <c r="BF3207" i="1" s="1"/>
  <c r="O3207" i="1"/>
  <c r="L3207" i="1"/>
  <c r="BD3206" i="1"/>
  <c r="BA3206" i="1"/>
  <c r="AW3206" i="1"/>
  <c r="AT3206" i="1"/>
  <c r="AP3206" i="1"/>
  <c r="AM3206" i="1"/>
  <c r="BJ3206" i="1"/>
  <c r="BI3206" i="1"/>
  <c r="AE3206" i="1"/>
  <c r="BG3206" i="1" s="1"/>
  <c r="AD3206" i="1"/>
  <c r="BF3206" i="1" s="1"/>
  <c r="O3206" i="1"/>
  <c r="L3206" i="1"/>
  <c r="BD3205" i="1"/>
  <c r="BA3205" i="1"/>
  <c r="AW3205" i="1"/>
  <c r="AT3205" i="1"/>
  <c r="AP3205" i="1"/>
  <c r="AM3205" i="1"/>
  <c r="BJ3205" i="1"/>
  <c r="BI3205" i="1"/>
  <c r="AE3205" i="1"/>
  <c r="BG3205" i="1" s="1"/>
  <c r="AD3205" i="1"/>
  <c r="BF3205" i="1" s="1"/>
  <c r="O3205" i="1"/>
  <c r="L3205" i="1"/>
  <c r="BD3204" i="1"/>
  <c r="BA3204" i="1"/>
  <c r="AW3204" i="1"/>
  <c r="AT3204" i="1"/>
  <c r="AP3204" i="1"/>
  <c r="AM3204" i="1"/>
  <c r="BJ3204" i="1"/>
  <c r="BI3204" i="1"/>
  <c r="AE3204" i="1"/>
  <c r="BG3204" i="1" s="1"/>
  <c r="AD3204" i="1"/>
  <c r="BF3204" i="1" s="1"/>
  <c r="O3204" i="1"/>
  <c r="L3204" i="1"/>
  <c r="BD3203" i="1"/>
  <c r="BA3203" i="1"/>
  <c r="AW3203" i="1"/>
  <c r="AT3203" i="1"/>
  <c r="AP3203" i="1"/>
  <c r="AM3203" i="1"/>
  <c r="BJ3203" i="1"/>
  <c r="BJ3192" i="1" s="1"/>
  <c r="BJ3165" i="1" s="1"/>
  <c r="BI3203" i="1"/>
  <c r="BI3192" i="1" s="1"/>
  <c r="BI3165" i="1" s="1"/>
  <c r="AE3203" i="1"/>
  <c r="BG3203" i="1" s="1"/>
  <c r="AD3203" i="1"/>
  <c r="BF3203" i="1" s="1"/>
  <c r="O3203" i="1"/>
  <c r="L3203" i="1"/>
  <c r="BD3202" i="1"/>
  <c r="BA3202" i="1"/>
  <c r="AW3202" i="1"/>
  <c r="AT3202" i="1"/>
  <c r="AP3202" i="1"/>
  <c r="AM3202" i="1"/>
  <c r="AH3202" i="1"/>
  <c r="BJ3202" i="1" s="1"/>
  <c r="AG3202" i="1"/>
  <c r="BI3202" i="1" s="1"/>
  <c r="AE3202" i="1"/>
  <c r="BG3202" i="1" s="1"/>
  <c r="AD3202" i="1"/>
  <c r="BF3202" i="1" s="1"/>
  <c r="O3202" i="1"/>
  <c r="L3202" i="1"/>
  <c r="BD3201" i="1"/>
  <c r="BA3201" i="1"/>
  <c r="AW3201" i="1"/>
  <c r="AT3201" i="1"/>
  <c r="AP3201" i="1"/>
  <c r="AM3201" i="1"/>
  <c r="AH3201" i="1"/>
  <c r="BJ3201" i="1" s="1"/>
  <c r="AG3201" i="1"/>
  <c r="BI3201" i="1" s="1"/>
  <c r="AE3201" i="1"/>
  <c r="BG3201" i="1" s="1"/>
  <c r="AD3201" i="1"/>
  <c r="BF3201" i="1" s="1"/>
  <c r="O3201" i="1"/>
  <c r="L3201" i="1"/>
  <c r="BD3200" i="1"/>
  <c r="BA3200" i="1"/>
  <c r="AW3200" i="1"/>
  <c r="AT3200" i="1"/>
  <c r="AP3200" i="1"/>
  <c r="AM3200" i="1"/>
  <c r="AH3200" i="1"/>
  <c r="BJ3200" i="1" s="1"/>
  <c r="AG3200" i="1"/>
  <c r="BI3200" i="1" s="1"/>
  <c r="AE3200" i="1"/>
  <c r="BG3200" i="1" s="1"/>
  <c r="AD3200" i="1"/>
  <c r="BF3200" i="1" s="1"/>
  <c r="O3200" i="1"/>
  <c r="L3200" i="1"/>
  <c r="BD3199" i="1"/>
  <c r="BA3199" i="1"/>
  <c r="AW3199" i="1"/>
  <c r="AT3199" i="1"/>
  <c r="AP3199" i="1"/>
  <c r="AM3199" i="1"/>
  <c r="AH3199" i="1"/>
  <c r="BJ3199" i="1" s="1"/>
  <c r="AG3199" i="1"/>
  <c r="BI3199" i="1" s="1"/>
  <c r="AE3199" i="1"/>
  <c r="BG3199" i="1" s="1"/>
  <c r="AD3199" i="1"/>
  <c r="BF3199" i="1" s="1"/>
  <c r="O3199" i="1"/>
  <c r="L3199" i="1"/>
  <c r="BD3198" i="1"/>
  <c r="BA3198" i="1"/>
  <c r="AW3198" i="1"/>
  <c r="AT3198" i="1"/>
  <c r="AP3198" i="1"/>
  <c r="AM3198" i="1"/>
  <c r="AH3198" i="1"/>
  <c r="BJ3198" i="1" s="1"/>
  <c r="AG3198" i="1"/>
  <c r="BI3198" i="1" s="1"/>
  <c r="AE3198" i="1"/>
  <c r="BG3198" i="1" s="1"/>
  <c r="AD3198" i="1"/>
  <c r="BF3198" i="1" s="1"/>
  <c r="O3198" i="1"/>
  <c r="L3198" i="1"/>
  <c r="BD3197" i="1"/>
  <c r="BA3197" i="1"/>
  <c r="AW3197" i="1"/>
  <c r="AT3197" i="1"/>
  <c r="AP3197" i="1"/>
  <c r="AM3197" i="1"/>
  <c r="AH3197" i="1"/>
  <c r="BJ3197" i="1" s="1"/>
  <c r="AG3197" i="1"/>
  <c r="BI3197" i="1" s="1"/>
  <c r="AE3197" i="1"/>
  <c r="BG3197" i="1" s="1"/>
  <c r="AD3197" i="1"/>
  <c r="BF3197" i="1" s="1"/>
  <c r="O3197" i="1"/>
  <c r="L3197" i="1"/>
  <c r="BD3196" i="1"/>
  <c r="BA3196" i="1"/>
  <c r="AW3196" i="1"/>
  <c r="AT3196" i="1"/>
  <c r="AP3196" i="1"/>
  <c r="AM3196" i="1"/>
  <c r="AH3196" i="1"/>
  <c r="BJ3196" i="1" s="1"/>
  <c r="AG3196" i="1"/>
  <c r="BI3196" i="1" s="1"/>
  <c r="AE3196" i="1"/>
  <c r="BG3196" i="1" s="1"/>
  <c r="AD3196" i="1"/>
  <c r="BF3196" i="1" s="1"/>
  <c r="O3196" i="1"/>
  <c r="L3196" i="1"/>
  <c r="BD3195" i="1"/>
  <c r="BA3195" i="1"/>
  <c r="AW3195" i="1"/>
  <c r="AT3195" i="1"/>
  <c r="AP3195" i="1"/>
  <c r="AM3195" i="1"/>
  <c r="AH3195" i="1"/>
  <c r="BJ3195" i="1" s="1"/>
  <c r="AG3195" i="1"/>
  <c r="BI3195" i="1" s="1"/>
  <c r="AE3195" i="1"/>
  <c r="BG3195" i="1" s="1"/>
  <c r="AD3195" i="1"/>
  <c r="BF3195" i="1" s="1"/>
  <c r="O3195" i="1"/>
  <c r="L3195" i="1"/>
  <c r="BD3194" i="1"/>
  <c r="BA3194" i="1"/>
  <c r="AW3194" i="1"/>
  <c r="AT3194" i="1"/>
  <c r="AP3194" i="1"/>
  <c r="AM3194" i="1"/>
  <c r="AH3194" i="1"/>
  <c r="BJ3194" i="1" s="1"/>
  <c r="AG3194" i="1"/>
  <c r="BI3194" i="1" s="1"/>
  <c r="AE3194" i="1"/>
  <c r="BG3194" i="1" s="1"/>
  <c r="AD3194" i="1"/>
  <c r="BF3194" i="1" s="1"/>
  <c r="O3194" i="1"/>
  <c r="L3194" i="1"/>
  <c r="BD3193" i="1"/>
  <c r="BA3193" i="1"/>
  <c r="AW3193" i="1"/>
  <c r="AW3192" i="1" s="1"/>
  <c r="AT3193" i="1"/>
  <c r="AP3193" i="1"/>
  <c r="AM3193" i="1"/>
  <c r="AH3193" i="1"/>
  <c r="AG3193" i="1"/>
  <c r="AE3193" i="1"/>
  <c r="BG3193" i="1" s="1"/>
  <c r="AD3193" i="1"/>
  <c r="BF3193" i="1" s="1"/>
  <c r="O3193" i="1"/>
  <c r="O3192" i="1" s="1"/>
  <c r="L3193" i="1"/>
  <c r="BC3192" i="1"/>
  <c r="BB3192" i="1"/>
  <c r="AZ3192" i="1"/>
  <c r="AY3192" i="1"/>
  <c r="AV3192" i="1"/>
  <c r="AU3192" i="1"/>
  <c r="AS3192" i="1"/>
  <c r="AR3192" i="1"/>
  <c r="AO3192" i="1"/>
  <c r="AN3192" i="1"/>
  <c r="AL3192" i="1"/>
  <c r="AK3192" i="1"/>
  <c r="V3192" i="1"/>
  <c r="U3192" i="1"/>
  <c r="T3192" i="1"/>
  <c r="S3192" i="1"/>
  <c r="R3192" i="1"/>
  <c r="Q3192" i="1"/>
  <c r="N3192" i="1"/>
  <c r="M3192" i="1"/>
  <c r="K3192" i="1"/>
  <c r="J3192" i="1"/>
  <c r="BD3191" i="1"/>
  <c r="BA3191" i="1"/>
  <c r="AW3191" i="1"/>
  <c r="AT3191" i="1"/>
  <c r="AP3191" i="1"/>
  <c r="AM3191" i="1"/>
  <c r="AG3191" i="1"/>
  <c r="BI3191" i="1" s="1"/>
  <c r="AE3191" i="1"/>
  <c r="BG3191" i="1" s="1"/>
  <c r="AD3191" i="1"/>
  <c r="O3191" i="1"/>
  <c r="L3191" i="1"/>
  <c r="BD3190" i="1"/>
  <c r="BA3190" i="1"/>
  <c r="AW3190" i="1"/>
  <c r="AT3190" i="1"/>
  <c r="AP3190" i="1"/>
  <c r="AM3190" i="1"/>
  <c r="AG3190" i="1"/>
  <c r="BI3190" i="1" s="1"/>
  <c r="AE3190" i="1"/>
  <c r="BG3190" i="1" s="1"/>
  <c r="AD3190" i="1"/>
  <c r="O3190" i="1"/>
  <c r="L3190" i="1"/>
  <c r="BD3189" i="1"/>
  <c r="BA3189" i="1"/>
  <c r="AW3189" i="1"/>
  <c r="AT3189" i="1"/>
  <c r="AP3189" i="1"/>
  <c r="AM3189" i="1"/>
  <c r="AG3189" i="1"/>
  <c r="BI3189" i="1" s="1"/>
  <c r="AE3189" i="1"/>
  <c r="BG3189" i="1" s="1"/>
  <c r="AD3189" i="1"/>
  <c r="O3189" i="1"/>
  <c r="AI3189" i="1" s="1"/>
  <c r="L3189" i="1"/>
  <c r="BD3188" i="1"/>
  <c r="BA3188" i="1"/>
  <c r="AW3188" i="1"/>
  <c r="AT3188" i="1"/>
  <c r="AP3188" i="1"/>
  <c r="AM3188" i="1"/>
  <c r="AG3188" i="1"/>
  <c r="BI3188" i="1" s="1"/>
  <c r="AE3188" i="1"/>
  <c r="BG3188" i="1" s="1"/>
  <c r="AD3188" i="1"/>
  <c r="O3188" i="1"/>
  <c r="L3188" i="1"/>
  <c r="BD3187" i="1"/>
  <c r="BA3187" i="1"/>
  <c r="AW3187" i="1"/>
  <c r="AT3187" i="1"/>
  <c r="AP3187" i="1"/>
  <c r="AM3187" i="1"/>
  <c r="AG3187" i="1"/>
  <c r="BI3187" i="1" s="1"/>
  <c r="AE3187" i="1"/>
  <c r="BG3187" i="1" s="1"/>
  <c r="AD3187" i="1"/>
  <c r="O3187" i="1"/>
  <c r="L3187" i="1"/>
  <c r="BD3186" i="1"/>
  <c r="BA3186" i="1"/>
  <c r="AW3186" i="1"/>
  <c r="AT3186" i="1"/>
  <c r="AP3186" i="1"/>
  <c r="AM3186" i="1"/>
  <c r="AG3186" i="1"/>
  <c r="BI3186" i="1" s="1"/>
  <c r="AE3186" i="1"/>
  <c r="BG3186" i="1" s="1"/>
  <c r="AD3186" i="1"/>
  <c r="O3186" i="1"/>
  <c r="L3186" i="1"/>
  <c r="BD3185" i="1"/>
  <c r="BA3185" i="1"/>
  <c r="AW3185" i="1"/>
  <c r="AT3185" i="1"/>
  <c r="AP3185" i="1"/>
  <c r="AM3185" i="1"/>
  <c r="AG3185" i="1"/>
  <c r="BI3185" i="1" s="1"/>
  <c r="AE3185" i="1"/>
  <c r="BG3185" i="1" s="1"/>
  <c r="AD3185" i="1"/>
  <c r="O3185" i="1"/>
  <c r="L3185" i="1"/>
  <c r="BD3184" i="1"/>
  <c r="BA3184" i="1"/>
  <c r="AW3184" i="1"/>
  <c r="AT3184" i="1"/>
  <c r="AP3184" i="1"/>
  <c r="AM3184" i="1"/>
  <c r="AG3184" i="1"/>
  <c r="BI3184" i="1" s="1"/>
  <c r="AE3184" i="1"/>
  <c r="BG3184" i="1" s="1"/>
  <c r="AD3184" i="1"/>
  <c r="O3184" i="1"/>
  <c r="L3184" i="1"/>
  <c r="BD3183" i="1"/>
  <c r="BA3183" i="1"/>
  <c r="AW3183" i="1"/>
  <c r="AT3183" i="1"/>
  <c r="AP3183" i="1"/>
  <c r="AM3183" i="1"/>
  <c r="AG3183" i="1"/>
  <c r="BI3183" i="1" s="1"/>
  <c r="AE3183" i="1"/>
  <c r="BG3183" i="1" s="1"/>
  <c r="AD3183" i="1"/>
  <c r="O3183" i="1"/>
  <c r="L3183" i="1"/>
  <c r="BD3182" i="1"/>
  <c r="BA3182" i="1"/>
  <c r="AW3182" i="1"/>
  <c r="AT3182" i="1"/>
  <c r="AP3182" i="1"/>
  <c r="AM3182" i="1"/>
  <c r="AG3182" i="1"/>
  <c r="BI3182" i="1" s="1"/>
  <c r="AE3182" i="1"/>
  <c r="BG3182" i="1" s="1"/>
  <c r="AD3182" i="1"/>
  <c r="O3182" i="1"/>
  <c r="L3182" i="1"/>
  <c r="BD3181" i="1"/>
  <c r="BA3181" i="1"/>
  <c r="AW3181" i="1"/>
  <c r="AT3181" i="1"/>
  <c r="AP3181" i="1"/>
  <c r="AM3181" i="1"/>
  <c r="AG3181" i="1"/>
  <c r="BI3181" i="1" s="1"/>
  <c r="AE3181" i="1"/>
  <c r="BG3181" i="1" s="1"/>
  <c r="AD3181" i="1"/>
  <c r="O3181" i="1"/>
  <c r="L3181" i="1"/>
  <c r="BD3180" i="1"/>
  <c r="BA3180" i="1"/>
  <c r="AW3180" i="1"/>
  <c r="AT3180" i="1"/>
  <c r="AP3180" i="1"/>
  <c r="AM3180" i="1"/>
  <c r="AG3180" i="1"/>
  <c r="BI3180" i="1" s="1"/>
  <c r="AE3180" i="1"/>
  <c r="BG3180" i="1" s="1"/>
  <c r="AD3180" i="1"/>
  <c r="O3180" i="1"/>
  <c r="L3180" i="1"/>
  <c r="BD3179" i="1"/>
  <c r="BA3179" i="1"/>
  <c r="AW3179" i="1"/>
  <c r="AT3179" i="1"/>
  <c r="AP3179" i="1"/>
  <c r="AM3179" i="1"/>
  <c r="AG3179" i="1"/>
  <c r="BI3179" i="1" s="1"/>
  <c r="AE3179" i="1"/>
  <c r="BG3179" i="1" s="1"/>
  <c r="AD3179" i="1"/>
  <c r="O3179" i="1"/>
  <c r="L3179" i="1"/>
  <c r="BD3178" i="1"/>
  <c r="BA3178" i="1"/>
  <c r="AW3178" i="1"/>
  <c r="AT3178" i="1"/>
  <c r="AP3178" i="1"/>
  <c r="AM3178" i="1"/>
  <c r="AG3178" i="1"/>
  <c r="BI3178" i="1" s="1"/>
  <c r="AE3178" i="1"/>
  <c r="BG3178" i="1" s="1"/>
  <c r="AD3178" i="1"/>
  <c r="O3178" i="1"/>
  <c r="L3178" i="1"/>
  <c r="BD3177" i="1"/>
  <c r="BA3177" i="1"/>
  <c r="AW3177" i="1"/>
  <c r="AT3177" i="1"/>
  <c r="AP3177" i="1"/>
  <c r="AM3177" i="1"/>
  <c r="AG3177" i="1"/>
  <c r="BI3177" i="1" s="1"/>
  <c r="AE3177" i="1"/>
  <c r="BG3177" i="1" s="1"/>
  <c r="AD3177" i="1"/>
  <c r="O3177" i="1"/>
  <c r="L3177" i="1"/>
  <c r="BD3176" i="1"/>
  <c r="BA3176" i="1"/>
  <c r="AW3176" i="1"/>
  <c r="AT3176" i="1"/>
  <c r="AP3176" i="1"/>
  <c r="AM3176" i="1"/>
  <c r="AG3176" i="1"/>
  <c r="BI3176" i="1" s="1"/>
  <c r="AE3176" i="1"/>
  <c r="BG3176" i="1" s="1"/>
  <c r="AD3176" i="1"/>
  <c r="O3176" i="1"/>
  <c r="AI3176" i="1" s="1"/>
  <c r="L3176" i="1"/>
  <c r="BD3175" i="1"/>
  <c r="BA3175" i="1"/>
  <c r="AW3175" i="1"/>
  <c r="AT3175" i="1"/>
  <c r="AP3175" i="1"/>
  <c r="AM3175" i="1"/>
  <c r="AG3175" i="1"/>
  <c r="BI3175" i="1" s="1"/>
  <c r="AE3175" i="1"/>
  <c r="BG3175" i="1" s="1"/>
  <c r="AD3175" i="1"/>
  <c r="O3175" i="1"/>
  <c r="L3175" i="1"/>
  <c r="BD3174" i="1"/>
  <c r="BA3174" i="1"/>
  <c r="AW3174" i="1"/>
  <c r="AT3174" i="1"/>
  <c r="AP3174" i="1"/>
  <c r="AM3174" i="1"/>
  <c r="AG3174" i="1"/>
  <c r="BI3174" i="1" s="1"/>
  <c r="AE3174" i="1"/>
  <c r="BG3174" i="1" s="1"/>
  <c r="AD3174" i="1"/>
  <c r="O3174" i="1"/>
  <c r="L3174" i="1"/>
  <c r="BD3173" i="1"/>
  <c r="BA3173" i="1"/>
  <c r="AW3173" i="1"/>
  <c r="AT3173" i="1"/>
  <c r="AP3173" i="1"/>
  <c r="AM3173" i="1"/>
  <c r="AG3173" i="1"/>
  <c r="BI3173" i="1" s="1"/>
  <c r="AE3173" i="1"/>
  <c r="BG3173" i="1" s="1"/>
  <c r="AD3173" i="1"/>
  <c r="O3173" i="1"/>
  <c r="L3173" i="1"/>
  <c r="BD3172" i="1"/>
  <c r="BA3172" i="1"/>
  <c r="AW3172" i="1"/>
  <c r="AT3172" i="1"/>
  <c r="AP3172" i="1"/>
  <c r="AM3172" i="1"/>
  <c r="AG3172" i="1"/>
  <c r="BI3172" i="1" s="1"/>
  <c r="AE3172" i="1"/>
  <c r="BG3172" i="1" s="1"/>
  <c r="AD3172" i="1"/>
  <c r="O3172" i="1"/>
  <c r="L3172" i="1"/>
  <c r="BD3171" i="1"/>
  <c r="BA3171" i="1"/>
  <c r="AW3171" i="1"/>
  <c r="AT3171" i="1"/>
  <c r="AP3171" i="1"/>
  <c r="AM3171" i="1"/>
  <c r="AG3171" i="1"/>
  <c r="BI3171" i="1" s="1"/>
  <c r="AE3171" i="1"/>
  <c r="BG3171" i="1" s="1"/>
  <c r="AD3171" i="1"/>
  <c r="O3171" i="1"/>
  <c r="L3171" i="1"/>
  <c r="BD3170" i="1"/>
  <c r="BA3170" i="1"/>
  <c r="AW3170" i="1"/>
  <c r="AT3170" i="1"/>
  <c r="AP3170" i="1"/>
  <c r="AM3170" i="1"/>
  <c r="AG3170" i="1"/>
  <c r="BI3170" i="1" s="1"/>
  <c r="AE3170" i="1"/>
  <c r="BG3170" i="1" s="1"/>
  <c r="AD3170" i="1"/>
  <c r="O3170" i="1"/>
  <c r="L3170" i="1"/>
  <c r="BD3169" i="1"/>
  <c r="BA3169" i="1"/>
  <c r="AW3169" i="1"/>
  <c r="AT3169" i="1"/>
  <c r="AP3169" i="1"/>
  <c r="AM3169" i="1"/>
  <c r="AG3169" i="1"/>
  <c r="BI3169" i="1" s="1"/>
  <c r="AE3169" i="1"/>
  <c r="BG3169" i="1" s="1"/>
  <c r="AD3169" i="1"/>
  <c r="O3169" i="1"/>
  <c r="AI3169" i="1" s="1"/>
  <c r="L3169" i="1"/>
  <c r="BD3168" i="1"/>
  <c r="BA3168" i="1"/>
  <c r="AW3168" i="1"/>
  <c r="AT3168" i="1"/>
  <c r="AP3168" i="1"/>
  <c r="AM3168" i="1"/>
  <c r="AG3168" i="1"/>
  <c r="BI3168" i="1" s="1"/>
  <c r="AE3168" i="1"/>
  <c r="BG3168" i="1" s="1"/>
  <c r="AD3168" i="1"/>
  <c r="O3168" i="1"/>
  <c r="AI3168" i="1" s="1"/>
  <c r="L3168" i="1"/>
  <c r="BD3167" i="1"/>
  <c r="BA3167" i="1"/>
  <c r="AW3167" i="1"/>
  <c r="AT3167" i="1"/>
  <c r="AP3167" i="1"/>
  <c r="AM3167" i="1"/>
  <c r="AG3167" i="1"/>
  <c r="BI3167" i="1" s="1"/>
  <c r="AE3167" i="1"/>
  <c r="AD3167" i="1"/>
  <c r="AH3167" i="1" s="1"/>
  <c r="O3167" i="1"/>
  <c r="L3167" i="1"/>
  <c r="BC3166" i="1"/>
  <c r="BB3166" i="1"/>
  <c r="AZ3166" i="1"/>
  <c r="AY3166" i="1"/>
  <c r="AV3166" i="1"/>
  <c r="AU3166" i="1"/>
  <c r="AS3166" i="1"/>
  <c r="AR3166" i="1"/>
  <c r="AO3166" i="1"/>
  <c r="AN3166" i="1"/>
  <c r="AL3166" i="1"/>
  <c r="AK3166" i="1"/>
  <c r="V3166" i="1"/>
  <c r="U3166" i="1"/>
  <c r="T3166" i="1"/>
  <c r="S3166" i="1"/>
  <c r="R3166" i="1"/>
  <c r="Q3166" i="1"/>
  <c r="N3166" i="1"/>
  <c r="M3166" i="1"/>
  <c r="K3166" i="1"/>
  <c r="J3166" i="1"/>
  <c r="BD3163" i="1"/>
  <c r="BA3163" i="1"/>
  <c r="BA3162" i="1" s="1"/>
  <c r="AW3163" i="1"/>
  <c r="AW3162" i="1" s="1"/>
  <c r="AT3163" i="1"/>
  <c r="AP3163" i="1"/>
  <c r="AP3162" i="1" s="1"/>
  <c r="AM3163" i="1"/>
  <c r="AH3163" i="1"/>
  <c r="AG3163" i="1"/>
  <c r="BI3163" i="1" s="1"/>
  <c r="AE3163" i="1"/>
  <c r="BG3163" i="1" s="1"/>
  <c r="BG3162" i="1" s="1"/>
  <c r="AD3163" i="1"/>
  <c r="BF3163" i="1" s="1"/>
  <c r="O3163" i="1"/>
  <c r="O3162" i="1" s="1"/>
  <c r="L3163" i="1"/>
  <c r="BD3162" i="1"/>
  <c r="BC3162" i="1"/>
  <c r="BB3162" i="1"/>
  <c r="AZ3162" i="1"/>
  <c r="AY3162" i="1"/>
  <c r="AV3162" i="1"/>
  <c r="AU3162" i="1"/>
  <c r="AS3162" i="1"/>
  <c r="AR3162" i="1"/>
  <c r="AO3162" i="1"/>
  <c r="AN3162" i="1"/>
  <c r="AL3162" i="1"/>
  <c r="AK3162" i="1"/>
  <c r="V3162" i="1"/>
  <c r="U3162" i="1"/>
  <c r="T3162" i="1"/>
  <c r="S3162" i="1"/>
  <c r="R3162" i="1"/>
  <c r="Q3162" i="1"/>
  <c r="N3162" i="1"/>
  <c r="M3162" i="1"/>
  <c r="K3162" i="1"/>
  <c r="J3162" i="1"/>
  <c r="BD3161" i="1"/>
  <c r="BA3161" i="1"/>
  <c r="AW3161" i="1"/>
  <c r="AW3160" i="1" s="1"/>
  <c r="AT3161" i="1"/>
  <c r="AP3161" i="1"/>
  <c r="AP3160" i="1" s="1"/>
  <c r="AM3161" i="1"/>
  <c r="AH3161" i="1"/>
  <c r="BJ3161" i="1" s="1"/>
  <c r="BJ3160" i="1" s="1"/>
  <c r="AG3161" i="1"/>
  <c r="BI3161" i="1" s="1"/>
  <c r="AE3161" i="1"/>
  <c r="AD3161" i="1"/>
  <c r="O3161" i="1"/>
  <c r="O3160" i="1" s="1"/>
  <c r="L3161" i="1"/>
  <c r="L3160" i="1" s="1"/>
  <c r="BD3160" i="1"/>
  <c r="BC3160" i="1"/>
  <c r="BB3160" i="1"/>
  <c r="AZ3160" i="1"/>
  <c r="AY3160" i="1"/>
  <c r="AV3160" i="1"/>
  <c r="AU3160" i="1"/>
  <c r="AS3160" i="1"/>
  <c r="AR3160" i="1"/>
  <c r="AO3160" i="1"/>
  <c r="AN3160" i="1"/>
  <c r="AL3160" i="1"/>
  <c r="AK3160" i="1"/>
  <c r="V3160" i="1"/>
  <c r="U3160" i="1"/>
  <c r="T3160" i="1"/>
  <c r="S3160" i="1"/>
  <c r="R3160" i="1"/>
  <c r="Q3160" i="1"/>
  <c r="N3160" i="1"/>
  <c r="M3160" i="1"/>
  <c r="K3160" i="1"/>
  <c r="J3160" i="1"/>
  <c r="BD3159" i="1"/>
  <c r="BA3159" i="1"/>
  <c r="AW3159" i="1"/>
  <c r="AW3158" i="1" s="1"/>
  <c r="AT3159" i="1"/>
  <c r="AP3159" i="1"/>
  <c r="AP3158" i="1" s="1"/>
  <c r="AM3159" i="1"/>
  <c r="AH3159" i="1"/>
  <c r="AG3159" i="1"/>
  <c r="BI3159" i="1" s="1"/>
  <c r="AE3159" i="1"/>
  <c r="BG3159" i="1" s="1"/>
  <c r="BG3158" i="1" s="1"/>
  <c r="AD3159" i="1"/>
  <c r="O3159" i="1"/>
  <c r="O3158" i="1" s="1"/>
  <c r="L3159" i="1"/>
  <c r="BD3158" i="1"/>
  <c r="BC3158" i="1"/>
  <c r="BB3158" i="1"/>
  <c r="AZ3158" i="1"/>
  <c r="AY3158" i="1"/>
  <c r="AV3158" i="1"/>
  <c r="AU3158" i="1"/>
  <c r="AS3158" i="1"/>
  <c r="AR3158" i="1"/>
  <c r="AO3158" i="1"/>
  <c r="AN3158" i="1"/>
  <c r="AL3158" i="1"/>
  <c r="AK3158" i="1"/>
  <c r="V3158" i="1"/>
  <c r="U3158" i="1"/>
  <c r="T3158" i="1"/>
  <c r="S3158" i="1"/>
  <c r="R3158" i="1"/>
  <c r="Q3158" i="1"/>
  <c r="N3158" i="1"/>
  <c r="M3158" i="1"/>
  <c r="K3158" i="1"/>
  <c r="J3158" i="1"/>
  <c r="BD3156" i="1"/>
  <c r="BA3156" i="1"/>
  <c r="AW3156" i="1"/>
  <c r="AW3155" i="1" s="1"/>
  <c r="AW3154" i="1" s="1"/>
  <c r="AT3156" i="1"/>
  <c r="AP3156" i="1"/>
  <c r="AP3155" i="1" s="1"/>
  <c r="AP3154" i="1" s="1"/>
  <c r="AM3156" i="1"/>
  <c r="AH3156" i="1"/>
  <c r="BJ3156" i="1" s="1"/>
  <c r="BJ3155" i="1" s="1"/>
  <c r="BJ3154" i="1" s="1"/>
  <c r="AG3156" i="1"/>
  <c r="AE3156" i="1"/>
  <c r="AD3156" i="1"/>
  <c r="O3156" i="1"/>
  <c r="O3155" i="1" s="1"/>
  <c r="O3154" i="1" s="1"/>
  <c r="L3156" i="1"/>
  <c r="BD3155" i="1"/>
  <c r="BD3154" i="1" s="1"/>
  <c r="BC3155" i="1"/>
  <c r="BC3154" i="1" s="1"/>
  <c r="BB3155" i="1"/>
  <c r="BB3154" i="1" s="1"/>
  <c r="AZ3155" i="1"/>
  <c r="AZ3154" i="1" s="1"/>
  <c r="AY3155" i="1"/>
  <c r="AY3154" i="1" s="1"/>
  <c r="AV3155" i="1"/>
  <c r="AV3154" i="1" s="1"/>
  <c r="AU3155" i="1"/>
  <c r="AU3154" i="1" s="1"/>
  <c r="AS3155" i="1"/>
  <c r="AS3154" i="1" s="1"/>
  <c r="AR3155" i="1"/>
  <c r="AR3154" i="1" s="1"/>
  <c r="AO3155" i="1"/>
  <c r="AO3154" i="1" s="1"/>
  <c r="AN3155" i="1"/>
  <c r="AN3154" i="1" s="1"/>
  <c r="AL3155" i="1"/>
  <c r="AL3154" i="1" s="1"/>
  <c r="AK3155" i="1"/>
  <c r="AK3154" i="1" s="1"/>
  <c r="V3155" i="1"/>
  <c r="V3154" i="1" s="1"/>
  <c r="U3155" i="1"/>
  <c r="U3154" i="1" s="1"/>
  <c r="T3155" i="1"/>
  <c r="T3154" i="1" s="1"/>
  <c r="S3155" i="1"/>
  <c r="S3154" i="1" s="1"/>
  <c r="R3155" i="1"/>
  <c r="R3154" i="1" s="1"/>
  <c r="Q3155" i="1"/>
  <c r="Q3154" i="1" s="1"/>
  <c r="N3155" i="1"/>
  <c r="N3154" i="1" s="1"/>
  <c r="M3155" i="1"/>
  <c r="M3154" i="1" s="1"/>
  <c r="K3155" i="1"/>
  <c r="K3154" i="1" s="1"/>
  <c r="J3155" i="1"/>
  <c r="J3154" i="1" s="1"/>
  <c r="BD3153" i="1"/>
  <c r="BA3153" i="1"/>
  <c r="AW3153" i="1"/>
  <c r="AW3152" i="1" s="1"/>
  <c r="AT3153" i="1"/>
  <c r="AP3153" i="1"/>
  <c r="AP3152" i="1" s="1"/>
  <c r="AM3153" i="1"/>
  <c r="AH3153" i="1"/>
  <c r="BJ3153" i="1" s="1"/>
  <c r="BJ3152" i="1" s="1"/>
  <c r="AG3153" i="1"/>
  <c r="BI3153" i="1" s="1"/>
  <c r="AE3153" i="1"/>
  <c r="AD3153" i="1"/>
  <c r="O3153" i="1"/>
  <c r="O3152" i="1" s="1"/>
  <c r="L3153" i="1"/>
  <c r="BD3152" i="1"/>
  <c r="BC3152" i="1"/>
  <c r="BB3152" i="1"/>
  <c r="AZ3152" i="1"/>
  <c r="AY3152" i="1"/>
  <c r="AV3152" i="1"/>
  <c r="AU3152" i="1"/>
  <c r="AS3152" i="1"/>
  <c r="AR3152" i="1"/>
  <c r="AO3152" i="1"/>
  <c r="AN3152" i="1"/>
  <c r="AL3152" i="1"/>
  <c r="AK3152" i="1"/>
  <c r="V3152" i="1"/>
  <c r="U3152" i="1"/>
  <c r="T3152" i="1"/>
  <c r="S3152" i="1"/>
  <c r="R3152" i="1"/>
  <c r="Q3152" i="1"/>
  <c r="N3152" i="1"/>
  <c r="M3152" i="1"/>
  <c r="K3152" i="1"/>
  <c r="J3152" i="1"/>
  <c r="BD3151" i="1"/>
  <c r="BA3151" i="1"/>
  <c r="AW3151" i="1"/>
  <c r="AW3150" i="1" s="1"/>
  <c r="AT3151" i="1"/>
  <c r="AP3151" i="1"/>
  <c r="AP3150" i="1" s="1"/>
  <c r="AM3151" i="1"/>
  <c r="AH3151" i="1"/>
  <c r="AG3151" i="1"/>
  <c r="AE3151" i="1"/>
  <c r="AD3151" i="1"/>
  <c r="BF3151" i="1" s="1"/>
  <c r="O3151" i="1"/>
  <c r="O3150" i="1" s="1"/>
  <c r="L3151" i="1"/>
  <c r="BD3150" i="1"/>
  <c r="BC3150" i="1"/>
  <c r="BB3150" i="1"/>
  <c r="AZ3150" i="1"/>
  <c r="AY3150" i="1"/>
  <c r="AV3150" i="1"/>
  <c r="AU3150" i="1"/>
  <c r="AS3150" i="1"/>
  <c r="AR3150" i="1"/>
  <c r="AO3150" i="1"/>
  <c r="AN3150" i="1"/>
  <c r="AL3150" i="1"/>
  <c r="AK3150" i="1"/>
  <c r="AD3150" i="1"/>
  <c r="V3150" i="1"/>
  <c r="U3150" i="1"/>
  <c r="T3150" i="1"/>
  <c r="S3150" i="1"/>
  <c r="R3150" i="1"/>
  <c r="Q3150" i="1"/>
  <c r="N3150" i="1"/>
  <c r="M3150" i="1"/>
  <c r="K3150" i="1"/>
  <c r="J3150" i="1"/>
  <c r="BD3149" i="1"/>
  <c r="BD3148" i="1" s="1"/>
  <c r="BA3149" i="1"/>
  <c r="AW3149" i="1"/>
  <c r="AW3148" i="1" s="1"/>
  <c r="AT3149" i="1"/>
  <c r="AP3149" i="1"/>
  <c r="AP3148" i="1" s="1"/>
  <c r="AM3149" i="1"/>
  <c r="BI3149" i="1"/>
  <c r="AE3149" i="1"/>
  <c r="AD3149" i="1"/>
  <c r="BF3149" i="1" s="1"/>
  <c r="O3149" i="1"/>
  <c r="O3148" i="1" s="1"/>
  <c r="L3149" i="1"/>
  <c r="BC3148" i="1"/>
  <c r="BB3148" i="1"/>
  <c r="AZ3148" i="1"/>
  <c r="AY3148" i="1"/>
  <c r="AV3148" i="1"/>
  <c r="AU3148" i="1"/>
  <c r="AS3148" i="1"/>
  <c r="AR3148" i="1"/>
  <c r="AO3148" i="1"/>
  <c r="AN3148" i="1"/>
  <c r="AL3148" i="1"/>
  <c r="AK3148" i="1"/>
  <c r="AG3148" i="1"/>
  <c r="AG3145" i="1" s="1"/>
  <c r="AG3119" i="1" s="1"/>
  <c r="AG3064" i="1" s="1"/>
  <c r="V3148" i="1"/>
  <c r="U3148" i="1"/>
  <c r="T3148" i="1"/>
  <c r="S3148" i="1"/>
  <c r="R3148" i="1"/>
  <c r="Q3148" i="1"/>
  <c r="N3148" i="1"/>
  <c r="M3148" i="1"/>
  <c r="K3148" i="1"/>
  <c r="J3148" i="1"/>
  <c r="BD3147" i="1"/>
  <c r="BA3147" i="1"/>
  <c r="AW3147" i="1"/>
  <c r="AW3146" i="1" s="1"/>
  <c r="AT3147" i="1"/>
  <c r="AP3147" i="1"/>
  <c r="AP3146" i="1" s="1"/>
  <c r="AM3147" i="1"/>
  <c r="AH3147" i="1"/>
  <c r="BJ3147" i="1" s="1"/>
  <c r="BJ3146" i="1" s="1"/>
  <c r="AG3147" i="1"/>
  <c r="AE3147" i="1"/>
  <c r="AD3147" i="1"/>
  <c r="O3147" i="1"/>
  <c r="O3146" i="1" s="1"/>
  <c r="L3147" i="1"/>
  <c r="BD3146" i="1"/>
  <c r="BC3146" i="1"/>
  <c r="BB3146" i="1"/>
  <c r="AZ3146" i="1"/>
  <c r="AY3146" i="1"/>
  <c r="AV3146" i="1"/>
  <c r="AU3146" i="1"/>
  <c r="AS3146" i="1"/>
  <c r="AR3146" i="1"/>
  <c r="AO3146" i="1"/>
  <c r="AN3146" i="1"/>
  <c r="AL3146" i="1"/>
  <c r="AK3146" i="1"/>
  <c r="V3146" i="1"/>
  <c r="U3146" i="1"/>
  <c r="T3146" i="1"/>
  <c r="S3146" i="1"/>
  <c r="R3146" i="1"/>
  <c r="Q3146" i="1"/>
  <c r="N3146" i="1"/>
  <c r="M3146" i="1"/>
  <c r="K3146" i="1"/>
  <c r="J3146" i="1"/>
  <c r="BD3144" i="1"/>
  <c r="BD3143" i="1" s="1"/>
  <c r="BA3144" i="1"/>
  <c r="AW3144" i="1"/>
  <c r="AW3143" i="1" s="1"/>
  <c r="AT3144" i="1"/>
  <c r="AP3144" i="1"/>
  <c r="AP3143" i="1" s="1"/>
  <c r="AM3144" i="1"/>
  <c r="AG3144" i="1"/>
  <c r="AE3144" i="1"/>
  <c r="AD3144" i="1"/>
  <c r="AH3144" i="1" s="1"/>
  <c r="O3144" i="1"/>
  <c r="L3144" i="1"/>
  <c r="BC3143" i="1"/>
  <c r="BB3143" i="1"/>
  <c r="AZ3143" i="1"/>
  <c r="AY3143" i="1"/>
  <c r="AV3143" i="1"/>
  <c r="AU3143" i="1"/>
  <c r="AS3143" i="1"/>
  <c r="AR3143" i="1"/>
  <c r="AO3143" i="1"/>
  <c r="AN3143" i="1"/>
  <c r="AL3143" i="1"/>
  <c r="AK3143" i="1"/>
  <c r="V3143" i="1"/>
  <c r="U3143" i="1"/>
  <c r="T3143" i="1"/>
  <c r="S3143" i="1"/>
  <c r="R3143" i="1"/>
  <c r="Q3143" i="1"/>
  <c r="N3143" i="1"/>
  <c r="M3143" i="1"/>
  <c r="K3143" i="1"/>
  <c r="J3143" i="1"/>
  <c r="BD3142" i="1"/>
  <c r="BD3141" i="1" s="1"/>
  <c r="BA3142" i="1"/>
  <c r="AW3142" i="1"/>
  <c r="AW3141" i="1" s="1"/>
  <c r="AT3142" i="1"/>
  <c r="AP3142" i="1"/>
  <c r="AP3141" i="1" s="1"/>
  <c r="AM3142" i="1"/>
  <c r="AG3142" i="1"/>
  <c r="AE3142" i="1"/>
  <c r="AD3142" i="1"/>
  <c r="AD3141" i="1" s="1"/>
  <c r="O3142" i="1"/>
  <c r="L3142" i="1"/>
  <c r="BC3141" i="1"/>
  <c r="BB3141" i="1"/>
  <c r="AZ3141" i="1"/>
  <c r="AY3141" i="1"/>
  <c r="AV3141" i="1"/>
  <c r="AU3141" i="1"/>
  <c r="AS3141" i="1"/>
  <c r="AR3141" i="1"/>
  <c r="AO3141" i="1"/>
  <c r="AN3141" i="1"/>
  <c r="AL3141" i="1"/>
  <c r="AK3141" i="1"/>
  <c r="V3141" i="1"/>
  <c r="U3141" i="1"/>
  <c r="T3141" i="1"/>
  <c r="S3141" i="1"/>
  <c r="R3141" i="1"/>
  <c r="Q3141" i="1"/>
  <c r="N3141" i="1"/>
  <c r="M3141" i="1"/>
  <c r="K3141" i="1"/>
  <c r="J3141" i="1"/>
  <c r="BD3140" i="1"/>
  <c r="BD3139" i="1" s="1"/>
  <c r="BA3140" i="1"/>
  <c r="AW3140" i="1"/>
  <c r="AW3139" i="1" s="1"/>
  <c r="AT3140" i="1"/>
  <c r="AP3140" i="1"/>
  <c r="AP3139" i="1" s="1"/>
  <c r="AM3140" i="1"/>
  <c r="AG3140" i="1"/>
  <c r="BI3140" i="1" s="1"/>
  <c r="AE3140" i="1"/>
  <c r="AD3140" i="1"/>
  <c r="AH3140" i="1" s="1"/>
  <c r="O3140" i="1"/>
  <c r="L3140" i="1"/>
  <c r="BC3139" i="1"/>
  <c r="BB3139" i="1"/>
  <c r="AZ3139" i="1"/>
  <c r="AY3139" i="1"/>
  <c r="AV3139" i="1"/>
  <c r="AU3139" i="1"/>
  <c r="AS3139" i="1"/>
  <c r="AR3139" i="1"/>
  <c r="AO3139" i="1"/>
  <c r="AN3139" i="1"/>
  <c r="AL3139" i="1"/>
  <c r="AK3139" i="1"/>
  <c r="V3139" i="1"/>
  <c r="U3139" i="1"/>
  <c r="T3139" i="1"/>
  <c r="S3139" i="1"/>
  <c r="R3139" i="1"/>
  <c r="Q3139" i="1"/>
  <c r="N3139" i="1"/>
  <c r="M3139" i="1"/>
  <c r="K3139" i="1"/>
  <c r="J3139" i="1"/>
  <c r="BD3138" i="1"/>
  <c r="BD3137" i="1" s="1"/>
  <c r="BA3138" i="1"/>
  <c r="AW3138" i="1"/>
  <c r="AW3137" i="1" s="1"/>
  <c r="AT3138" i="1"/>
  <c r="AP3138" i="1"/>
  <c r="AP3137" i="1" s="1"/>
  <c r="AM3138" i="1"/>
  <c r="AG3138" i="1"/>
  <c r="AE3138" i="1"/>
  <c r="AD3138" i="1"/>
  <c r="AH3138" i="1" s="1"/>
  <c r="O3138" i="1"/>
  <c r="L3138" i="1"/>
  <c r="L3137" i="1" s="1"/>
  <c r="BC3137" i="1"/>
  <c r="BB3137" i="1"/>
  <c r="AZ3137" i="1"/>
  <c r="AY3137" i="1"/>
  <c r="AV3137" i="1"/>
  <c r="AU3137" i="1"/>
  <c r="AS3137" i="1"/>
  <c r="AR3137" i="1"/>
  <c r="AO3137" i="1"/>
  <c r="AN3137" i="1"/>
  <c r="AL3137" i="1"/>
  <c r="AK3137" i="1"/>
  <c r="V3137" i="1"/>
  <c r="U3137" i="1"/>
  <c r="T3137" i="1"/>
  <c r="S3137" i="1"/>
  <c r="R3137" i="1"/>
  <c r="Q3137" i="1"/>
  <c r="N3137" i="1"/>
  <c r="M3137" i="1"/>
  <c r="K3137" i="1"/>
  <c r="J3137" i="1"/>
  <c r="BD3135" i="1"/>
  <c r="BD3134" i="1" s="1"/>
  <c r="BA3135" i="1"/>
  <c r="AW3135" i="1"/>
  <c r="AW3134" i="1" s="1"/>
  <c r="AT3135" i="1"/>
  <c r="AP3135" i="1"/>
  <c r="AP3134" i="1" s="1"/>
  <c r="AM3135" i="1"/>
  <c r="AG3135" i="1"/>
  <c r="AE3135" i="1"/>
  <c r="AD3135" i="1"/>
  <c r="O3135" i="1"/>
  <c r="L3135" i="1"/>
  <c r="BC3134" i="1"/>
  <c r="BB3134" i="1"/>
  <c r="AZ3134" i="1"/>
  <c r="AY3134" i="1"/>
  <c r="AV3134" i="1"/>
  <c r="AU3134" i="1"/>
  <c r="AS3134" i="1"/>
  <c r="AR3134" i="1"/>
  <c r="AO3134" i="1"/>
  <c r="AN3134" i="1"/>
  <c r="AL3134" i="1"/>
  <c r="AK3134" i="1"/>
  <c r="V3134" i="1"/>
  <c r="U3134" i="1"/>
  <c r="T3134" i="1"/>
  <c r="S3134" i="1"/>
  <c r="R3134" i="1"/>
  <c r="Q3134" i="1"/>
  <c r="N3134" i="1"/>
  <c r="M3134" i="1"/>
  <c r="K3134" i="1"/>
  <c r="J3134" i="1"/>
  <c r="BD3133" i="1"/>
  <c r="BD3132" i="1" s="1"/>
  <c r="BA3133" i="1"/>
  <c r="AW3133" i="1"/>
  <c r="AW3132" i="1" s="1"/>
  <c r="AT3133" i="1"/>
  <c r="AP3133" i="1"/>
  <c r="AP3132" i="1" s="1"/>
  <c r="AM3133" i="1"/>
  <c r="AG3133" i="1"/>
  <c r="AE3133" i="1"/>
  <c r="AD3133" i="1"/>
  <c r="AH3133" i="1" s="1"/>
  <c r="O3133" i="1"/>
  <c r="L3133" i="1"/>
  <c r="BC3132" i="1"/>
  <c r="BB3132" i="1"/>
  <c r="AZ3132" i="1"/>
  <c r="AY3132" i="1"/>
  <c r="AV3132" i="1"/>
  <c r="AU3132" i="1"/>
  <c r="AS3132" i="1"/>
  <c r="AR3132" i="1"/>
  <c r="AO3132" i="1"/>
  <c r="AN3132" i="1"/>
  <c r="AL3132" i="1"/>
  <c r="AK3132" i="1"/>
  <c r="V3132" i="1"/>
  <c r="U3132" i="1"/>
  <c r="T3132" i="1"/>
  <c r="S3132" i="1"/>
  <c r="R3132" i="1"/>
  <c r="Q3132" i="1"/>
  <c r="N3132" i="1"/>
  <c r="M3132" i="1"/>
  <c r="K3132" i="1"/>
  <c r="J3132" i="1"/>
  <c r="BD3130" i="1"/>
  <c r="BD3129" i="1" s="1"/>
  <c r="BA3130" i="1"/>
  <c r="AW3130" i="1"/>
  <c r="AW3129" i="1" s="1"/>
  <c r="AT3130" i="1"/>
  <c r="AP3130" i="1"/>
  <c r="AP3129" i="1" s="1"/>
  <c r="AM3130" i="1"/>
  <c r="AG3130" i="1"/>
  <c r="AE3130" i="1"/>
  <c r="AD3130" i="1"/>
  <c r="O3130" i="1"/>
  <c r="L3130" i="1"/>
  <c r="BC3129" i="1"/>
  <c r="BB3129" i="1"/>
  <c r="AZ3129" i="1"/>
  <c r="AY3129" i="1"/>
  <c r="AV3129" i="1"/>
  <c r="AU3129" i="1"/>
  <c r="AS3129" i="1"/>
  <c r="AR3129" i="1"/>
  <c r="AO3129" i="1"/>
  <c r="AN3129" i="1"/>
  <c r="AL3129" i="1"/>
  <c r="AK3129" i="1"/>
  <c r="V3129" i="1"/>
  <c r="U3129" i="1"/>
  <c r="T3129" i="1"/>
  <c r="S3129" i="1"/>
  <c r="R3129" i="1"/>
  <c r="Q3129" i="1"/>
  <c r="N3129" i="1"/>
  <c r="M3129" i="1"/>
  <c r="K3129" i="1"/>
  <c r="J3129" i="1"/>
  <c r="BD3128" i="1"/>
  <c r="BD3127" i="1" s="1"/>
  <c r="BA3128" i="1"/>
  <c r="AW3128" i="1"/>
  <c r="AW3127" i="1" s="1"/>
  <c r="AT3128" i="1"/>
  <c r="AP3128" i="1"/>
  <c r="AP3127" i="1" s="1"/>
  <c r="AM3128" i="1"/>
  <c r="AG3128" i="1"/>
  <c r="AE3128" i="1"/>
  <c r="BG3128" i="1" s="1"/>
  <c r="BG3127" i="1" s="1"/>
  <c r="AD3128" i="1"/>
  <c r="AH3128" i="1" s="1"/>
  <c r="O3128" i="1"/>
  <c r="L3128" i="1"/>
  <c r="BC3127" i="1"/>
  <c r="BB3127" i="1"/>
  <c r="AZ3127" i="1"/>
  <c r="AY3127" i="1"/>
  <c r="AV3127" i="1"/>
  <c r="AU3127" i="1"/>
  <c r="AS3127" i="1"/>
  <c r="AR3127" i="1"/>
  <c r="AO3127" i="1"/>
  <c r="AN3127" i="1"/>
  <c r="AL3127" i="1"/>
  <c r="AK3127" i="1"/>
  <c r="V3127" i="1"/>
  <c r="U3127" i="1"/>
  <c r="T3127" i="1"/>
  <c r="S3127" i="1"/>
  <c r="R3127" i="1"/>
  <c r="Q3127" i="1"/>
  <c r="N3127" i="1"/>
  <c r="M3127" i="1"/>
  <c r="K3127" i="1"/>
  <c r="J3127" i="1"/>
  <c r="BD3126" i="1"/>
  <c r="BD3125" i="1" s="1"/>
  <c r="BA3126" i="1"/>
  <c r="AW3126" i="1"/>
  <c r="AW3125" i="1" s="1"/>
  <c r="AT3126" i="1"/>
  <c r="AP3126" i="1"/>
  <c r="AP3125" i="1" s="1"/>
  <c r="AM3126" i="1"/>
  <c r="AG3126" i="1"/>
  <c r="BI3126" i="1" s="1"/>
  <c r="AE3126" i="1"/>
  <c r="AD3126" i="1"/>
  <c r="AH3126" i="1" s="1"/>
  <c r="O3126" i="1"/>
  <c r="L3126" i="1"/>
  <c r="BC3125" i="1"/>
  <c r="BB3125" i="1"/>
  <c r="AZ3125" i="1"/>
  <c r="AY3125" i="1"/>
  <c r="AV3125" i="1"/>
  <c r="AU3125" i="1"/>
  <c r="AS3125" i="1"/>
  <c r="AR3125" i="1"/>
  <c r="AO3125" i="1"/>
  <c r="AN3125" i="1"/>
  <c r="AL3125" i="1"/>
  <c r="AK3125" i="1"/>
  <c r="V3125" i="1"/>
  <c r="U3125" i="1"/>
  <c r="T3125" i="1"/>
  <c r="S3125" i="1"/>
  <c r="R3125" i="1"/>
  <c r="Q3125" i="1"/>
  <c r="N3125" i="1"/>
  <c r="M3125" i="1"/>
  <c r="K3125" i="1"/>
  <c r="J3125" i="1"/>
  <c r="BD3124" i="1"/>
  <c r="BD3123" i="1" s="1"/>
  <c r="BA3124" i="1"/>
  <c r="AW3124" i="1"/>
  <c r="AW3123" i="1" s="1"/>
  <c r="AT3124" i="1"/>
  <c r="AP3124" i="1"/>
  <c r="AP3123" i="1" s="1"/>
  <c r="AM3124" i="1"/>
  <c r="AG3124" i="1"/>
  <c r="AE3124" i="1"/>
  <c r="AD3124" i="1"/>
  <c r="AD3123" i="1" s="1"/>
  <c r="O3124" i="1"/>
  <c r="L3124" i="1"/>
  <c r="L3123" i="1" s="1"/>
  <c r="BC3123" i="1"/>
  <c r="BB3123" i="1"/>
  <c r="AZ3123" i="1"/>
  <c r="AY3123" i="1"/>
  <c r="AV3123" i="1"/>
  <c r="AU3123" i="1"/>
  <c r="AS3123" i="1"/>
  <c r="AR3123" i="1"/>
  <c r="AO3123" i="1"/>
  <c r="AN3123" i="1"/>
  <c r="AL3123" i="1"/>
  <c r="AK3123" i="1"/>
  <c r="V3123" i="1"/>
  <c r="U3123" i="1"/>
  <c r="T3123" i="1"/>
  <c r="S3123" i="1"/>
  <c r="R3123" i="1"/>
  <c r="Q3123" i="1"/>
  <c r="N3123" i="1"/>
  <c r="M3123" i="1"/>
  <c r="K3123" i="1"/>
  <c r="J3123" i="1"/>
  <c r="BD3122" i="1"/>
  <c r="BD3121" i="1" s="1"/>
  <c r="BA3122" i="1"/>
  <c r="AW3122" i="1"/>
  <c r="AW3121" i="1" s="1"/>
  <c r="AT3122" i="1"/>
  <c r="AP3122" i="1"/>
  <c r="AP3121" i="1" s="1"/>
  <c r="AM3122" i="1"/>
  <c r="AG3122" i="1"/>
  <c r="BI3122" i="1" s="1"/>
  <c r="AE3122" i="1"/>
  <c r="AD3122" i="1"/>
  <c r="O3122" i="1"/>
  <c r="L3122" i="1"/>
  <c r="BC3121" i="1"/>
  <c r="BB3121" i="1"/>
  <c r="AZ3121" i="1"/>
  <c r="AY3121" i="1"/>
  <c r="AV3121" i="1"/>
  <c r="AU3121" i="1"/>
  <c r="AS3121" i="1"/>
  <c r="AR3121" i="1"/>
  <c r="AO3121" i="1"/>
  <c r="AN3121" i="1"/>
  <c r="AL3121" i="1"/>
  <c r="AK3121" i="1"/>
  <c r="V3121" i="1"/>
  <c r="U3121" i="1"/>
  <c r="T3121" i="1"/>
  <c r="S3121" i="1"/>
  <c r="R3121" i="1"/>
  <c r="Q3121" i="1"/>
  <c r="N3121" i="1"/>
  <c r="M3121" i="1"/>
  <c r="K3121" i="1"/>
  <c r="J3121" i="1"/>
  <c r="BD3118" i="1"/>
  <c r="BD3117" i="1" s="1"/>
  <c r="BA3118" i="1"/>
  <c r="AW3118" i="1"/>
  <c r="AW3117" i="1" s="1"/>
  <c r="AT3118" i="1"/>
  <c r="AP3118" i="1"/>
  <c r="AP3117" i="1" s="1"/>
  <c r="AM3118" i="1"/>
  <c r="AG3118" i="1"/>
  <c r="AE3118" i="1"/>
  <c r="AD3118" i="1"/>
  <c r="AD3117" i="1" s="1"/>
  <c r="O3118" i="1"/>
  <c r="L3118" i="1"/>
  <c r="BC3117" i="1"/>
  <c r="BB3117" i="1"/>
  <c r="AZ3117" i="1"/>
  <c r="AY3117" i="1"/>
  <c r="AV3117" i="1"/>
  <c r="AU3117" i="1"/>
  <c r="AS3117" i="1"/>
  <c r="AR3117" i="1"/>
  <c r="AO3117" i="1"/>
  <c r="AN3117" i="1"/>
  <c r="AL3117" i="1"/>
  <c r="AK3117" i="1"/>
  <c r="V3117" i="1"/>
  <c r="U3117" i="1"/>
  <c r="T3117" i="1"/>
  <c r="S3117" i="1"/>
  <c r="R3117" i="1"/>
  <c r="Q3117" i="1"/>
  <c r="N3117" i="1"/>
  <c r="M3117" i="1"/>
  <c r="K3117" i="1"/>
  <c r="J3117" i="1"/>
  <c r="BD3116" i="1"/>
  <c r="BD3115" i="1" s="1"/>
  <c r="BA3116" i="1"/>
  <c r="AW3116" i="1"/>
  <c r="AW3115" i="1" s="1"/>
  <c r="AT3116" i="1"/>
  <c r="AP3116" i="1"/>
  <c r="AP3115" i="1" s="1"/>
  <c r="AM3116" i="1"/>
  <c r="AG3116" i="1"/>
  <c r="AE3116" i="1"/>
  <c r="AD3116" i="1"/>
  <c r="AD3115" i="1" s="1"/>
  <c r="O3116" i="1"/>
  <c r="O3115" i="1" s="1"/>
  <c r="L3116" i="1"/>
  <c r="BC3115" i="1"/>
  <c r="BB3115" i="1"/>
  <c r="AZ3115" i="1"/>
  <c r="AY3115" i="1"/>
  <c r="AV3115" i="1"/>
  <c r="AU3115" i="1"/>
  <c r="AS3115" i="1"/>
  <c r="AR3115" i="1"/>
  <c r="AO3115" i="1"/>
  <c r="AN3115" i="1"/>
  <c r="AL3115" i="1"/>
  <c r="AK3115" i="1"/>
  <c r="V3115" i="1"/>
  <c r="U3115" i="1"/>
  <c r="T3115" i="1"/>
  <c r="S3115" i="1"/>
  <c r="R3115" i="1"/>
  <c r="Q3115" i="1"/>
  <c r="N3115" i="1"/>
  <c r="M3115" i="1"/>
  <c r="K3115" i="1"/>
  <c r="J3115" i="1"/>
  <c r="BD3114" i="1"/>
  <c r="BD3113" i="1" s="1"/>
  <c r="BA3114" i="1"/>
  <c r="AW3114" i="1"/>
  <c r="AW3113" i="1" s="1"/>
  <c r="AT3114" i="1"/>
  <c r="AP3114" i="1"/>
  <c r="AP3113" i="1" s="1"/>
  <c r="AM3114" i="1"/>
  <c r="AG3114" i="1"/>
  <c r="AE3114" i="1"/>
  <c r="BG3114" i="1" s="1"/>
  <c r="BG3113" i="1" s="1"/>
  <c r="AD3114" i="1"/>
  <c r="AH3114" i="1" s="1"/>
  <c r="O3114" i="1"/>
  <c r="L3114" i="1"/>
  <c r="L3113" i="1" s="1"/>
  <c r="BC3113" i="1"/>
  <c r="BB3113" i="1"/>
  <c r="AZ3113" i="1"/>
  <c r="AY3113" i="1"/>
  <c r="AV3113" i="1"/>
  <c r="AU3113" i="1"/>
  <c r="AS3113" i="1"/>
  <c r="AR3113" i="1"/>
  <c r="AO3113" i="1"/>
  <c r="AN3113" i="1"/>
  <c r="AL3113" i="1"/>
  <c r="AK3113" i="1"/>
  <c r="V3113" i="1"/>
  <c r="U3113" i="1"/>
  <c r="T3113" i="1"/>
  <c r="S3113" i="1"/>
  <c r="R3113" i="1"/>
  <c r="Q3113" i="1"/>
  <c r="N3113" i="1"/>
  <c r="M3113" i="1"/>
  <c r="K3113" i="1"/>
  <c r="J3113" i="1"/>
  <c r="BD3111" i="1"/>
  <c r="BD3109" i="1" s="1"/>
  <c r="BD3108" i="1" s="1"/>
  <c r="BA3111" i="1"/>
  <c r="AW3111" i="1"/>
  <c r="AT3111" i="1"/>
  <c r="AP3111" i="1"/>
  <c r="AM3111" i="1"/>
  <c r="AG3111" i="1"/>
  <c r="BI3111" i="1" s="1"/>
  <c r="AE3111" i="1"/>
  <c r="BG3111" i="1" s="1"/>
  <c r="AD3111" i="1"/>
  <c r="O3111" i="1"/>
  <c r="L3111" i="1"/>
  <c r="BD3110" i="1"/>
  <c r="BA3110" i="1"/>
  <c r="AW3110" i="1"/>
  <c r="AT3110" i="1"/>
  <c r="AT3109" i="1" s="1"/>
  <c r="AT3108" i="1" s="1"/>
  <c r="AP3110" i="1"/>
  <c r="AM3110" i="1"/>
  <c r="AG3110" i="1"/>
  <c r="BI3110" i="1" s="1"/>
  <c r="AE3110" i="1"/>
  <c r="AD3110" i="1"/>
  <c r="O3110" i="1"/>
  <c r="L3110" i="1"/>
  <c r="BC3109" i="1"/>
  <c r="BC3108" i="1" s="1"/>
  <c r="BB3109" i="1"/>
  <c r="BB3108" i="1" s="1"/>
  <c r="AZ3109" i="1"/>
  <c r="AZ3108" i="1" s="1"/>
  <c r="AY3109" i="1"/>
  <c r="AY3108" i="1" s="1"/>
  <c r="AV3109" i="1"/>
  <c r="AV3108" i="1" s="1"/>
  <c r="AU3109" i="1"/>
  <c r="AU3108" i="1" s="1"/>
  <c r="AS3109" i="1"/>
  <c r="AS3108" i="1" s="1"/>
  <c r="AR3109" i="1"/>
  <c r="AR3108" i="1" s="1"/>
  <c r="AO3109" i="1"/>
  <c r="AO3108" i="1" s="1"/>
  <c r="AN3109" i="1"/>
  <c r="AN3108" i="1" s="1"/>
  <c r="AL3109" i="1"/>
  <c r="AL3108" i="1" s="1"/>
  <c r="AK3109" i="1"/>
  <c r="AK3108" i="1" s="1"/>
  <c r="V3109" i="1"/>
  <c r="V3108" i="1" s="1"/>
  <c r="U3109" i="1"/>
  <c r="U3108" i="1" s="1"/>
  <c r="T3109" i="1"/>
  <c r="T3108" i="1" s="1"/>
  <c r="S3109" i="1"/>
  <c r="S3108" i="1" s="1"/>
  <c r="R3109" i="1"/>
  <c r="R3108" i="1" s="1"/>
  <c r="Q3109" i="1"/>
  <c r="Q3108" i="1" s="1"/>
  <c r="N3109" i="1"/>
  <c r="N3108" i="1" s="1"/>
  <c r="M3109" i="1"/>
  <c r="M3108" i="1" s="1"/>
  <c r="K3109" i="1"/>
  <c r="K3108" i="1" s="1"/>
  <c r="J3109" i="1"/>
  <c r="J3108" i="1" s="1"/>
  <c r="BD3107" i="1"/>
  <c r="BD3106" i="1" s="1"/>
  <c r="BA3107" i="1"/>
  <c r="AW3107" i="1"/>
  <c r="AW3106" i="1" s="1"/>
  <c r="AT3107" i="1"/>
  <c r="AP3107" i="1"/>
  <c r="AP3106" i="1" s="1"/>
  <c r="AM3107" i="1"/>
  <c r="AG3107" i="1"/>
  <c r="BI3107" i="1" s="1"/>
  <c r="AE3107" i="1"/>
  <c r="AD3107" i="1"/>
  <c r="O3107" i="1"/>
  <c r="L3107" i="1"/>
  <c r="BC3106" i="1"/>
  <c r="BB3106" i="1"/>
  <c r="AZ3106" i="1"/>
  <c r="AY3106" i="1"/>
  <c r="AV3106" i="1"/>
  <c r="AU3106" i="1"/>
  <c r="AS3106" i="1"/>
  <c r="AR3106" i="1"/>
  <c r="AO3106" i="1"/>
  <c r="AN3106" i="1"/>
  <c r="AL3106" i="1"/>
  <c r="AK3106" i="1"/>
  <c r="V3106" i="1"/>
  <c r="U3106" i="1"/>
  <c r="T3106" i="1"/>
  <c r="S3106" i="1"/>
  <c r="R3106" i="1"/>
  <c r="Q3106" i="1"/>
  <c r="O3106" i="1"/>
  <c r="N3106" i="1"/>
  <c r="M3106" i="1"/>
  <c r="K3106" i="1"/>
  <c r="J3106" i="1"/>
  <c r="BD3105" i="1"/>
  <c r="BA3105" i="1"/>
  <c r="AW3105" i="1"/>
  <c r="AT3105" i="1"/>
  <c r="AP3105" i="1"/>
  <c r="AM3105" i="1"/>
  <c r="AG3105" i="1"/>
  <c r="BI3105" i="1" s="1"/>
  <c r="AE3105" i="1"/>
  <c r="BG3105" i="1" s="1"/>
  <c r="AD3105" i="1"/>
  <c r="O3105" i="1"/>
  <c r="L3105" i="1"/>
  <c r="BD3104" i="1"/>
  <c r="BA3104" i="1"/>
  <c r="AW3104" i="1"/>
  <c r="AT3104" i="1"/>
  <c r="AP3104" i="1"/>
  <c r="AM3104" i="1"/>
  <c r="AG3104" i="1"/>
  <c r="BI3104" i="1" s="1"/>
  <c r="AE3104" i="1"/>
  <c r="BG3104" i="1" s="1"/>
  <c r="AD3104" i="1"/>
  <c r="O3104" i="1"/>
  <c r="L3104" i="1"/>
  <c r="BD3103" i="1"/>
  <c r="BA3103" i="1"/>
  <c r="AW3103" i="1"/>
  <c r="AT3103" i="1"/>
  <c r="AP3103" i="1"/>
  <c r="AM3103" i="1"/>
  <c r="AG3103" i="1"/>
  <c r="BI3103" i="1" s="1"/>
  <c r="AE3103" i="1"/>
  <c r="BG3103" i="1" s="1"/>
  <c r="AD3103" i="1"/>
  <c r="O3103" i="1"/>
  <c r="L3103" i="1"/>
  <c r="BC3102" i="1"/>
  <c r="BB3102" i="1"/>
  <c r="AZ3102" i="1"/>
  <c r="AY3102" i="1"/>
  <c r="AV3102" i="1"/>
  <c r="AU3102" i="1"/>
  <c r="AS3102" i="1"/>
  <c r="AR3102" i="1"/>
  <c r="AO3102" i="1"/>
  <c r="AN3102" i="1"/>
  <c r="AL3102" i="1"/>
  <c r="AK3102" i="1"/>
  <c r="V3102" i="1"/>
  <c r="U3102" i="1"/>
  <c r="T3102" i="1"/>
  <c r="S3102" i="1"/>
  <c r="R3102" i="1"/>
  <c r="Q3102" i="1"/>
  <c r="N3102" i="1"/>
  <c r="M3102" i="1"/>
  <c r="K3102" i="1"/>
  <c r="J3102" i="1"/>
  <c r="BD3101" i="1"/>
  <c r="BD3100" i="1" s="1"/>
  <c r="BA3101" i="1"/>
  <c r="AW3101" i="1"/>
  <c r="AW3100" i="1" s="1"/>
  <c r="AT3101" i="1"/>
  <c r="AP3101" i="1"/>
  <c r="AP3100" i="1" s="1"/>
  <c r="AM3101" i="1"/>
  <c r="AG3101" i="1"/>
  <c r="BI3101" i="1" s="1"/>
  <c r="AE3101" i="1"/>
  <c r="AD3101" i="1"/>
  <c r="O3101" i="1"/>
  <c r="L3101" i="1"/>
  <c r="BC3100" i="1"/>
  <c r="BB3100" i="1"/>
  <c r="AZ3100" i="1"/>
  <c r="AY3100" i="1"/>
  <c r="AV3100" i="1"/>
  <c r="AU3100" i="1"/>
  <c r="AS3100" i="1"/>
  <c r="AR3100" i="1"/>
  <c r="AO3100" i="1"/>
  <c r="AN3100" i="1"/>
  <c r="AL3100" i="1"/>
  <c r="AK3100" i="1"/>
  <c r="V3100" i="1"/>
  <c r="U3100" i="1"/>
  <c r="T3100" i="1"/>
  <c r="S3100" i="1"/>
  <c r="R3100" i="1"/>
  <c r="Q3100" i="1"/>
  <c r="N3100" i="1"/>
  <c r="M3100" i="1"/>
  <c r="K3100" i="1"/>
  <c r="J3100" i="1"/>
  <c r="BD3098" i="1"/>
  <c r="BD3097" i="1" s="1"/>
  <c r="BD3096" i="1" s="1"/>
  <c r="BA3098" i="1"/>
  <c r="AW3098" i="1"/>
  <c r="AW3097" i="1" s="1"/>
  <c r="AW3096" i="1" s="1"/>
  <c r="AT3098" i="1"/>
  <c r="AP3098" i="1"/>
  <c r="AM3098" i="1"/>
  <c r="AG3098" i="1"/>
  <c r="AE3098" i="1"/>
  <c r="AD3098" i="1"/>
  <c r="AH3098" i="1" s="1"/>
  <c r="O3098" i="1"/>
  <c r="L3098" i="1"/>
  <c r="BC3097" i="1"/>
  <c r="BC3096" i="1" s="1"/>
  <c r="BB3097" i="1"/>
  <c r="BB3096" i="1" s="1"/>
  <c r="AZ3097" i="1"/>
  <c r="AZ3096" i="1" s="1"/>
  <c r="AY3097" i="1"/>
  <c r="AY3096" i="1" s="1"/>
  <c r="AV3097" i="1"/>
  <c r="AV3096" i="1" s="1"/>
  <c r="AU3097" i="1"/>
  <c r="AU3096" i="1" s="1"/>
  <c r="AS3097" i="1"/>
  <c r="AS3096" i="1" s="1"/>
  <c r="AR3097" i="1"/>
  <c r="AR3096" i="1" s="1"/>
  <c r="AP3097" i="1"/>
  <c r="AP3096" i="1" s="1"/>
  <c r="AO3097" i="1"/>
  <c r="AO3096" i="1" s="1"/>
  <c r="AN3097" i="1"/>
  <c r="AN3096" i="1" s="1"/>
  <c r="AL3097" i="1"/>
  <c r="AL3096" i="1" s="1"/>
  <c r="AK3097" i="1"/>
  <c r="AK3096" i="1" s="1"/>
  <c r="V3097" i="1"/>
  <c r="V3096" i="1" s="1"/>
  <c r="U3097" i="1"/>
  <c r="U3096" i="1" s="1"/>
  <c r="T3097" i="1"/>
  <c r="T3096" i="1" s="1"/>
  <c r="S3097" i="1"/>
  <c r="S3096" i="1" s="1"/>
  <c r="R3097" i="1"/>
  <c r="R3096" i="1" s="1"/>
  <c r="Q3097" i="1"/>
  <c r="Q3096" i="1" s="1"/>
  <c r="N3097" i="1"/>
  <c r="N3096" i="1" s="1"/>
  <c r="M3097" i="1"/>
  <c r="M3096" i="1" s="1"/>
  <c r="K3097" i="1"/>
  <c r="K3096" i="1" s="1"/>
  <c r="J3097" i="1"/>
  <c r="J3096" i="1" s="1"/>
  <c r="BD3095" i="1"/>
  <c r="BD3094" i="1" s="1"/>
  <c r="BA3095" i="1"/>
  <c r="AW3095" i="1"/>
  <c r="AW3094" i="1" s="1"/>
  <c r="AT3095" i="1"/>
  <c r="AP3095" i="1"/>
  <c r="AP3094" i="1" s="1"/>
  <c r="AM3095" i="1"/>
  <c r="AM3094" i="1" s="1"/>
  <c r="AG3095" i="1"/>
  <c r="AE3095" i="1"/>
  <c r="BG3095" i="1" s="1"/>
  <c r="BG3094" i="1" s="1"/>
  <c r="AD3095" i="1"/>
  <c r="AH3095" i="1" s="1"/>
  <c r="O3095" i="1"/>
  <c r="L3095" i="1"/>
  <c r="BC3094" i="1"/>
  <c r="BB3094" i="1"/>
  <c r="BA3094" i="1"/>
  <c r="AZ3094" i="1"/>
  <c r="AY3094" i="1"/>
  <c r="AV3094" i="1"/>
  <c r="AU3094" i="1"/>
  <c r="AS3094" i="1"/>
  <c r="AR3094" i="1"/>
  <c r="AO3094" i="1"/>
  <c r="AN3094" i="1"/>
  <c r="AL3094" i="1"/>
  <c r="AK3094" i="1"/>
  <c r="V3094" i="1"/>
  <c r="U3094" i="1"/>
  <c r="T3094" i="1"/>
  <c r="S3094" i="1"/>
  <c r="R3094" i="1"/>
  <c r="Q3094" i="1"/>
  <c r="N3094" i="1"/>
  <c r="M3094" i="1"/>
  <c r="K3094" i="1"/>
  <c r="J3094" i="1"/>
  <c r="BD3093" i="1"/>
  <c r="BD3092" i="1" s="1"/>
  <c r="BA3093" i="1"/>
  <c r="AW3093" i="1"/>
  <c r="AW3092" i="1" s="1"/>
  <c r="AT3093" i="1"/>
  <c r="AP3093" i="1"/>
  <c r="AP3092" i="1" s="1"/>
  <c r="AM3093" i="1"/>
  <c r="AG3093" i="1"/>
  <c r="AE3093" i="1"/>
  <c r="AD3093" i="1"/>
  <c r="AH3093" i="1" s="1"/>
  <c r="O3093" i="1"/>
  <c r="L3093" i="1"/>
  <c r="BC3092" i="1"/>
  <c r="BB3092" i="1"/>
  <c r="AZ3092" i="1"/>
  <c r="AY3092" i="1"/>
  <c r="AV3092" i="1"/>
  <c r="AU3092" i="1"/>
  <c r="AS3092" i="1"/>
  <c r="AR3092" i="1"/>
  <c r="AO3092" i="1"/>
  <c r="AN3092" i="1"/>
  <c r="AL3092" i="1"/>
  <c r="AK3092" i="1"/>
  <c r="V3092" i="1"/>
  <c r="U3092" i="1"/>
  <c r="T3092" i="1"/>
  <c r="S3092" i="1"/>
  <c r="R3092" i="1"/>
  <c r="Q3092" i="1"/>
  <c r="N3092" i="1"/>
  <c r="M3092" i="1"/>
  <c r="K3092" i="1"/>
  <c r="J3092" i="1"/>
  <c r="BD3091" i="1"/>
  <c r="BD3090" i="1" s="1"/>
  <c r="BA3091" i="1"/>
  <c r="BA3090" i="1" s="1"/>
  <c r="AW3091" i="1"/>
  <c r="AW3090" i="1" s="1"/>
  <c r="AT3091" i="1"/>
  <c r="AP3091" i="1"/>
  <c r="AP3090" i="1" s="1"/>
  <c r="AM3091" i="1"/>
  <c r="AM3090" i="1" s="1"/>
  <c r="AG3091" i="1"/>
  <c r="AE3091" i="1"/>
  <c r="AD3091" i="1"/>
  <c r="O3091" i="1"/>
  <c r="L3091" i="1"/>
  <c r="BC3090" i="1"/>
  <c r="BB3090" i="1"/>
  <c r="AZ3090" i="1"/>
  <c r="AY3090" i="1"/>
  <c r="AV3090" i="1"/>
  <c r="AU3090" i="1"/>
  <c r="AS3090" i="1"/>
  <c r="AR3090" i="1"/>
  <c r="AO3090" i="1"/>
  <c r="AN3090" i="1"/>
  <c r="AL3090" i="1"/>
  <c r="AK3090" i="1"/>
  <c r="V3090" i="1"/>
  <c r="U3090" i="1"/>
  <c r="T3090" i="1"/>
  <c r="S3090" i="1"/>
  <c r="R3090" i="1"/>
  <c r="Q3090" i="1"/>
  <c r="N3090" i="1"/>
  <c r="M3090" i="1"/>
  <c r="K3090" i="1"/>
  <c r="J3090" i="1"/>
  <c r="BD3088" i="1"/>
  <c r="BD3087" i="1" s="1"/>
  <c r="BA3088" i="1"/>
  <c r="AW3088" i="1"/>
  <c r="AW3087" i="1" s="1"/>
  <c r="AT3088" i="1"/>
  <c r="AP3088" i="1"/>
  <c r="AP3087" i="1" s="1"/>
  <c r="AM3088" i="1"/>
  <c r="AG3088" i="1"/>
  <c r="BI3088" i="1" s="1"/>
  <c r="AE3088" i="1"/>
  <c r="AD3088" i="1"/>
  <c r="AH3088" i="1" s="1"/>
  <c r="O3088" i="1"/>
  <c r="L3088" i="1"/>
  <c r="BC3087" i="1"/>
  <c r="BB3087" i="1"/>
  <c r="AZ3087" i="1"/>
  <c r="AY3087" i="1"/>
  <c r="AV3087" i="1"/>
  <c r="AU3087" i="1"/>
  <c r="AS3087" i="1"/>
  <c r="AR3087" i="1"/>
  <c r="AO3087" i="1"/>
  <c r="AN3087" i="1"/>
  <c r="AL3087" i="1"/>
  <c r="AK3087" i="1"/>
  <c r="V3087" i="1"/>
  <c r="U3087" i="1"/>
  <c r="T3087" i="1"/>
  <c r="S3087" i="1"/>
  <c r="R3087" i="1"/>
  <c r="Q3087" i="1"/>
  <c r="N3087" i="1"/>
  <c r="M3087" i="1"/>
  <c r="K3087" i="1"/>
  <c r="J3087" i="1"/>
  <c r="BD3086" i="1"/>
  <c r="BD3085" i="1" s="1"/>
  <c r="BA3086" i="1"/>
  <c r="AW3086" i="1"/>
  <c r="AW3085" i="1" s="1"/>
  <c r="AT3086" i="1"/>
  <c r="AP3086" i="1"/>
  <c r="AP3085" i="1" s="1"/>
  <c r="AM3086" i="1"/>
  <c r="AG3086" i="1"/>
  <c r="BI3086" i="1" s="1"/>
  <c r="AE3086" i="1"/>
  <c r="BG3086" i="1" s="1"/>
  <c r="BG3085" i="1" s="1"/>
  <c r="AD3086" i="1"/>
  <c r="AH3086" i="1" s="1"/>
  <c r="O3086" i="1"/>
  <c r="L3086" i="1"/>
  <c r="BC3085" i="1"/>
  <c r="BB3085" i="1"/>
  <c r="AZ3085" i="1"/>
  <c r="AY3085" i="1"/>
  <c r="AV3085" i="1"/>
  <c r="AU3085" i="1"/>
  <c r="AS3085" i="1"/>
  <c r="AR3085" i="1"/>
  <c r="AO3085" i="1"/>
  <c r="AN3085" i="1"/>
  <c r="AL3085" i="1"/>
  <c r="AK3085" i="1"/>
  <c r="V3085" i="1"/>
  <c r="U3085" i="1"/>
  <c r="T3085" i="1"/>
  <c r="S3085" i="1"/>
  <c r="R3085" i="1"/>
  <c r="Q3085" i="1"/>
  <c r="N3085" i="1"/>
  <c r="M3085" i="1"/>
  <c r="K3085" i="1"/>
  <c r="J3085" i="1"/>
  <c r="BD3083" i="1"/>
  <c r="BD3082" i="1" s="1"/>
  <c r="BA3083" i="1"/>
  <c r="AW3083" i="1"/>
  <c r="AW3082" i="1" s="1"/>
  <c r="AT3083" i="1"/>
  <c r="AT3082" i="1" s="1"/>
  <c r="AP3083" i="1"/>
  <c r="AP3082" i="1" s="1"/>
  <c r="AM3083" i="1"/>
  <c r="AG3083" i="1"/>
  <c r="BI3083" i="1" s="1"/>
  <c r="AE3083" i="1"/>
  <c r="AD3083" i="1"/>
  <c r="AH3083" i="1" s="1"/>
  <c r="O3083" i="1"/>
  <c r="L3083" i="1"/>
  <c r="L3082" i="1" s="1"/>
  <c r="BC3082" i="1"/>
  <c r="BB3082" i="1"/>
  <c r="AZ3082" i="1"/>
  <c r="AY3082" i="1"/>
  <c r="AV3082" i="1"/>
  <c r="AU3082" i="1"/>
  <c r="AS3082" i="1"/>
  <c r="AR3082" i="1"/>
  <c r="AO3082" i="1"/>
  <c r="AN3082" i="1"/>
  <c r="AL3082" i="1"/>
  <c r="AK3082" i="1"/>
  <c r="V3082" i="1"/>
  <c r="U3082" i="1"/>
  <c r="T3082" i="1"/>
  <c r="S3082" i="1"/>
  <c r="R3082" i="1"/>
  <c r="Q3082" i="1"/>
  <c r="N3082" i="1"/>
  <c r="M3082" i="1"/>
  <c r="K3082" i="1"/>
  <c r="J3082" i="1"/>
  <c r="BD3081" i="1"/>
  <c r="BD3080" i="1" s="1"/>
  <c r="BA3081" i="1"/>
  <c r="AW3081" i="1"/>
  <c r="AW3080" i="1" s="1"/>
  <c r="AT3081" i="1"/>
  <c r="AP3081" i="1"/>
  <c r="AP3080" i="1" s="1"/>
  <c r="AM3081" i="1"/>
  <c r="AM3080" i="1" s="1"/>
  <c r="AG3081" i="1"/>
  <c r="BI3081" i="1" s="1"/>
  <c r="AE3081" i="1"/>
  <c r="BG3081" i="1" s="1"/>
  <c r="BG3080" i="1" s="1"/>
  <c r="AD3081" i="1"/>
  <c r="AH3081" i="1" s="1"/>
  <c r="O3081" i="1"/>
  <c r="L3081" i="1"/>
  <c r="BC3080" i="1"/>
  <c r="BB3080" i="1"/>
  <c r="AZ3080" i="1"/>
  <c r="AY3080" i="1"/>
  <c r="AV3080" i="1"/>
  <c r="AU3080" i="1"/>
  <c r="AS3080" i="1"/>
  <c r="AR3080" i="1"/>
  <c r="AO3080" i="1"/>
  <c r="AN3080" i="1"/>
  <c r="AL3080" i="1"/>
  <c r="AK3080" i="1"/>
  <c r="AE3080" i="1"/>
  <c r="V3080" i="1"/>
  <c r="U3080" i="1"/>
  <c r="T3080" i="1"/>
  <c r="S3080" i="1"/>
  <c r="R3080" i="1"/>
  <c r="Q3080" i="1"/>
  <c r="N3080" i="1"/>
  <c r="M3080" i="1"/>
  <c r="K3080" i="1"/>
  <c r="J3080" i="1"/>
  <c r="BD3079" i="1"/>
  <c r="BD3078" i="1" s="1"/>
  <c r="BA3079" i="1"/>
  <c r="AW3079" i="1"/>
  <c r="AW3078" i="1" s="1"/>
  <c r="AT3079" i="1"/>
  <c r="AP3079" i="1"/>
  <c r="AP3078" i="1" s="1"/>
  <c r="AM3079" i="1"/>
  <c r="AG3079" i="1"/>
  <c r="AE3079" i="1"/>
  <c r="AD3079" i="1"/>
  <c r="AH3079" i="1" s="1"/>
  <c r="O3079" i="1"/>
  <c r="L3079" i="1"/>
  <c r="BC3078" i="1"/>
  <c r="BB3078" i="1"/>
  <c r="AZ3078" i="1"/>
  <c r="AY3078" i="1"/>
  <c r="AV3078" i="1"/>
  <c r="AU3078" i="1"/>
  <c r="AS3078" i="1"/>
  <c r="AR3078" i="1"/>
  <c r="AO3078" i="1"/>
  <c r="AN3078" i="1"/>
  <c r="AL3078" i="1"/>
  <c r="AK3078" i="1"/>
  <c r="V3078" i="1"/>
  <c r="U3078" i="1"/>
  <c r="T3078" i="1"/>
  <c r="S3078" i="1"/>
  <c r="R3078" i="1"/>
  <c r="Q3078" i="1"/>
  <c r="N3078" i="1"/>
  <c r="M3078" i="1"/>
  <c r="K3078" i="1"/>
  <c r="J3078" i="1"/>
  <c r="BD3077" i="1"/>
  <c r="BD3076" i="1" s="1"/>
  <c r="BA3077" i="1"/>
  <c r="AW3077" i="1"/>
  <c r="AW3076" i="1" s="1"/>
  <c r="AT3077" i="1"/>
  <c r="AP3077" i="1"/>
  <c r="AP3076" i="1" s="1"/>
  <c r="AM3077" i="1"/>
  <c r="AM3076" i="1" s="1"/>
  <c r="AG3077" i="1"/>
  <c r="AE3077" i="1"/>
  <c r="BG3077" i="1" s="1"/>
  <c r="BG3076" i="1" s="1"/>
  <c r="AD3077" i="1"/>
  <c r="AH3077" i="1" s="1"/>
  <c r="O3077" i="1"/>
  <c r="L3077" i="1"/>
  <c r="BC3076" i="1"/>
  <c r="BB3076" i="1"/>
  <c r="AZ3076" i="1"/>
  <c r="AY3076" i="1"/>
  <c r="AV3076" i="1"/>
  <c r="AU3076" i="1"/>
  <c r="AS3076" i="1"/>
  <c r="AR3076" i="1"/>
  <c r="AO3076" i="1"/>
  <c r="AN3076" i="1"/>
  <c r="AL3076" i="1"/>
  <c r="AK3076" i="1"/>
  <c r="AE3076" i="1"/>
  <c r="V3076" i="1"/>
  <c r="U3076" i="1"/>
  <c r="T3076" i="1"/>
  <c r="S3076" i="1"/>
  <c r="R3076" i="1"/>
  <c r="Q3076" i="1"/>
  <c r="N3076" i="1"/>
  <c r="M3076" i="1"/>
  <c r="K3076" i="1"/>
  <c r="J3076" i="1"/>
  <c r="BD3073" i="1"/>
  <c r="BD3072" i="1" s="1"/>
  <c r="BA3073" i="1"/>
  <c r="AW3073" i="1"/>
  <c r="AW3072" i="1" s="1"/>
  <c r="AT3073" i="1"/>
  <c r="AP3073" i="1"/>
  <c r="AP3072" i="1" s="1"/>
  <c r="AM3073" i="1"/>
  <c r="AG3073" i="1"/>
  <c r="BI3073" i="1" s="1"/>
  <c r="AE3073" i="1"/>
  <c r="AD3073" i="1"/>
  <c r="O3073" i="1"/>
  <c r="L3073" i="1"/>
  <c r="L3072" i="1" s="1"/>
  <c r="BC3072" i="1"/>
  <c r="BB3072" i="1"/>
  <c r="AZ3072" i="1"/>
  <c r="AY3072" i="1"/>
  <c r="AV3072" i="1"/>
  <c r="AU3072" i="1"/>
  <c r="AS3072" i="1"/>
  <c r="AR3072" i="1"/>
  <c r="AO3072" i="1"/>
  <c r="AN3072" i="1"/>
  <c r="AL3072" i="1"/>
  <c r="AK3072" i="1"/>
  <c r="V3072" i="1"/>
  <c r="U3072" i="1"/>
  <c r="T3072" i="1"/>
  <c r="S3072" i="1"/>
  <c r="R3072" i="1"/>
  <c r="Q3072" i="1"/>
  <c r="N3072" i="1"/>
  <c r="M3072" i="1"/>
  <c r="K3072" i="1"/>
  <c r="J3072" i="1"/>
  <c r="BD3071" i="1"/>
  <c r="BD3070" i="1" s="1"/>
  <c r="BA3071" i="1"/>
  <c r="BA3070" i="1" s="1"/>
  <c r="AW3071" i="1"/>
  <c r="AW3070" i="1" s="1"/>
  <c r="AT3071" i="1"/>
  <c r="AP3071" i="1"/>
  <c r="AP3070" i="1" s="1"/>
  <c r="AM3071" i="1"/>
  <c r="AM3070" i="1" s="1"/>
  <c r="AG3071" i="1"/>
  <c r="AE3071" i="1"/>
  <c r="AD3071" i="1"/>
  <c r="AD3070" i="1" s="1"/>
  <c r="O3071" i="1"/>
  <c r="L3071" i="1"/>
  <c r="BC3070" i="1"/>
  <c r="BB3070" i="1"/>
  <c r="AZ3070" i="1"/>
  <c r="AY3070" i="1"/>
  <c r="AV3070" i="1"/>
  <c r="AU3070" i="1"/>
  <c r="AS3070" i="1"/>
  <c r="AR3070" i="1"/>
  <c r="AO3070" i="1"/>
  <c r="AN3070" i="1"/>
  <c r="AL3070" i="1"/>
  <c r="AK3070" i="1"/>
  <c r="V3070" i="1"/>
  <c r="U3070" i="1"/>
  <c r="T3070" i="1"/>
  <c r="S3070" i="1"/>
  <c r="R3070" i="1"/>
  <c r="Q3070" i="1"/>
  <c r="N3070" i="1"/>
  <c r="M3070" i="1"/>
  <c r="K3070" i="1"/>
  <c r="J3070" i="1"/>
  <c r="BD3068" i="1"/>
  <c r="BD3067" i="1" s="1"/>
  <c r="BD3066" i="1" s="1"/>
  <c r="BA3068" i="1"/>
  <c r="AW3068" i="1"/>
  <c r="AW3067" i="1" s="1"/>
  <c r="AW3066" i="1" s="1"/>
  <c r="AT3068" i="1"/>
  <c r="AP3068" i="1"/>
  <c r="AP3067" i="1" s="1"/>
  <c r="AP3066" i="1" s="1"/>
  <c r="AM3068" i="1"/>
  <c r="AG3068" i="1"/>
  <c r="AE3068" i="1"/>
  <c r="BG3068" i="1" s="1"/>
  <c r="BG3067" i="1" s="1"/>
  <c r="BG3066" i="1" s="1"/>
  <c r="AD3068" i="1"/>
  <c r="O3068" i="1"/>
  <c r="L3068" i="1"/>
  <c r="BC3067" i="1"/>
  <c r="BC3066" i="1" s="1"/>
  <c r="BB3067" i="1"/>
  <c r="BB3066" i="1" s="1"/>
  <c r="AZ3067" i="1"/>
  <c r="AZ3066" i="1" s="1"/>
  <c r="AY3067" i="1"/>
  <c r="AY3066" i="1" s="1"/>
  <c r="AV3067" i="1"/>
  <c r="AV3066" i="1" s="1"/>
  <c r="AU3067" i="1"/>
  <c r="AU3066" i="1" s="1"/>
  <c r="AS3067" i="1"/>
  <c r="AS3066" i="1" s="1"/>
  <c r="AR3067" i="1"/>
  <c r="AR3066" i="1" s="1"/>
  <c r="AO3067" i="1"/>
  <c r="AO3066" i="1" s="1"/>
  <c r="AN3067" i="1"/>
  <c r="AN3066" i="1" s="1"/>
  <c r="AL3067" i="1"/>
  <c r="AL3066" i="1" s="1"/>
  <c r="AK3067" i="1"/>
  <c r="AK3066" i="1" s="1"/>
  <c r="AD3067" i="1"/>
  <c r="AD3066" i="1" s="1"/>
  <c r="V3067" i="1"/>
  <c r="V3066" i="1" s="1"/>
  <c r="U3067" i="1"/>
  <c r="U3066" i="1" s="1"/>
  <c r="T3067" i="1"/>
  <c r="T3066" i="1" s="1"/>
  <c r="S3067" i="1"/>
  <c r="S3066" i="1" s="1"/>
  <c r="R3067" i="1"/>
  <c r="R3066" i="1" s="1"/>
  <c r="Q3067" i="1"/>
  <c r="Q3066" i="1" s="1"/>
  <c r="N3067" i="1"/>
  <c r="N3066" i="1" s="1"/>
  <c r="M3067" i="1"/>
  <c r="M3066" i="1" s="1"/>
  <c r="K3067" i="1"/>
  <c r="J3067" i="1"/>
  <c r="J3066" i="1" s="1"/>
  <c r="K3066" i="1"/>
  <c r="BD3063" i="1"/>
  <c r="BA3063" i="1"/>
  <c r="AW3063" i="1"/>
  <c r="AW3062" i="1" s="1"/>
  <c r="AW3061" i="1" s="1"/>
  <c r="AT3063" i="1"/>
  <c r="AP3063" i="1"/>
  <c r="AP3062" i="1" s="1"/>
  <c r="AP3061" i="1" s="1"/>
  <c r="AM3063" i="1"/>
  <c r="AH3063" i="1"/>
  <c r="AG3063" i="1"/>
  <c r="BI3063" i="1" s="1"/>
  <c r="AE3063" i="1"/>
  <c r="BG3063" i="1" s="1"/>
  <c r="BG3062" i="1" s="1"/>
  <c r="BG3061" i="1" s="1"/>
  <c r="AD3063" i="1"/>
  <c r="BF3063" i="1" s="1"/>
  <c r="O3063" i="1"/>
  <c r="O3062" i="1" s="1"/>
  <c r="O3061" i="1" s="1"/>
  <c r="L3063" i="1"/>
  <c r="L3062" i="1" s="1"/>
  <c r="L3061" i="1" s="1"/>
  <c r="BD3062" i="1"/>
  <c r="BD3061" i="1" s="1"/>
  <c r="BC3062" i="1"/>
  <c r="BC3061" i="1" s="1"/>
  <c r="BB3062" i="1"/>
  <c r="BB3061" i="1" s="1"/>
  <c r="AZ3062" i="1"/>
  <c r="AZ3061" i="1" s="1"/>
  <c r="AY3062" i="1"/>
  <c r="AY3061" i="1" s="1"/>
  <c r="AV3062" i="1"/>
  <c r="AV3061" i="1" s="1"/>
  <c r="AU3062" i="1"/>
  <c r="AU3061" i="1" s="1"/>
  <c r="AT3062" i="1"/>
  <c r="AT3061" i="1" s="1"/>
  <c r="AS3062" i="1"/>
  <c r="AS3061" i="1" s="1"/>
  <c r="AR3062" i="1"/>
  <c r="AR3061" i="1" s="1"/>
  <c r="AO3062" i="1"/>
  <c r="AO3061" i="1" s="1"/>
  <c r="AN3062" i="1"/>
  <c r="AN3061" i="1" s="1"/>
  <c r="AL3062" i="1"/>
  <c r="AL3061" i="1" s="1"/>
  <c r="AK3062" i="1"/>
  <c r="AK3061" i="1" s="1"/>
  <c r="V3062" i="1"/>
  <c r="V3061" i="1" s="1"/>
  <c r="U3062" i="1"/>
  <c r="U3061" i="1" s="1"/>
  <c r="T3062" i="1"/>
  <c r="T3061" i="1" s="1"/>
  <c r="S3062" i="1"/>
  <c r="S3061" i="1" s="1"/>
  <c r="R3062" i="1"/>
  <c r="R3061" i="1" s="1"/>
  <c r="Q3062" i="1"/>
  <c r="Q3061" i="1" s="1"/>
  <c r="N3062" i="1"/>
  <c r="N3061" i="1" s="1"/>
  <c r="M3062" i="1"/>
  <c r="M3061" i="1" s="1"/>
  <c r="K3062" i="1"/>
  <c r="K3061" i="1" s="1"/>
  <c r="J3062" i="1"/>
  <c r="J3061" i="1" s="1"/>
  <c r="BD3060" i="1"/>
  <c r="BA3060" i="1"/>
  <c r="BA3059" i="1" s="1"/>
  <c r="AW3060" i="1"/>
  <c r="AW3059" i="1" s="1"/>
  <c r="AT3060" i="1"/>
  <c r="AP3060" i="1"/>
  <c r="AP3059" i="1" s="1"/>
  <c r="AM3060" i="1"/>
  <c r="AM3059" i="1" s="1"/>
  <c r="AH3060" i="1"/>
  <c r="BJ3060" i="1" s="1"/>
  <c r="BJ3059" i="1" s="1"/>
  <c r="AG3060" i="1"/>
  <c r="BI3060" i="1" s="1"/>
  <c r="AE3060" i="1"/>
  <c r="AD3060" i="1"/>
  <c r="O3060" i="1"/>
  <c r="O3059" i="1" s="1"/>
  <c r="L3060" i="1"/>
  <c r="BD3059" i="1"/>
  <c r="BC3059" i="1"/>
  <c r="BB3059" i="1"/>
  <c r="AZ3059" i="1"/>
  <c r="AY3059" i="1"/>
  <c r="AV3059" i="1"/>
  <c r="AU3059" i="1"/>
  <c r="AS3059" i="1"/>
  <c r="AR3059" i="1"/>
  <c r="AO3059" i="1"/>
  <c r="AN3059" i="1"/>
  <c r="AL3059" i="1"/>
  <c r="AK3059" i="1"/>
  <c r="V3059" i="1"/>
  <c r="U3059" i="1"/>
  <c r="T3059" i="1"/>
  <c r="S3059" i="1"/>
  <c r="R3059" i="1"/>
  <c r="Q3059" i="1"/>
  <c r="N3059" i="1"/>
  <c r="M3059" i="1"/>
  <c r="K3059" i="1"/>
  <c r="J3059" i="1"/>
  <c r="BD3058" i="1"/>
  <c r="BA3058" i="1"/>
  <c r="AW3058" i="1"/>
  <c r="AW3057" i="1" s="1"/>
  <c r="AT3058" i="1"/>
  <c r="AP3058" i="1"/>
  <c r="AP3057" i="1" s="1"/>
  <c r="AM3058" i="1"/>
  <c r="AH3058" i="1"/>
  <c r="AG3058" i="1"/>
  <c r="BI3058" i="1" s="1"/>
  <c r="AE3058" i="1"/>
  <c r="BG3058" i="1" s="1"/>
  <c r="BG3057" i="1" s="1"/>
  <c r="AD3058" i="1"/>
  <c r="BF3058" i="1" s="1"/>
  <c r="O3058" i="1"/>
  <c r="O3057" i="1" s="1"/>
  <c r="L3058" i="1"/>
  <c r="L3057" i="1" s="1"/>
  <c r="BD3057" i="1"/>
  <c r="BC3057" i="1"/>
  <c r="BB3057" i="1"/>
  <c r="AZ3057" i="1"/>
  <c r="AY3057" i="1"/>
  <c r="AV3057" i="1"/>
  <c r="AU3057" i="1"/>
  <c r="AT3057" i="1"/>
  <c r="AS3057" i="1"/>
  <c r="AR3057" i="1"/>
  <c r="AO3057" i="1"/>
  <c r="AN3057" i="1"/>
  <c r="AL3057" i="1"/>
  <c r="AK3057" i="1"/>
  <c r="V3057" i="1"/>
  <c r="U3057" i="1"/>
  <c r="T3057" i="1"/>
  <c r="S3057" i="1"/>
  <c r="R3057" i="1"/>
  <c r="Q3057" i="1"/>
  <c r="N3057" i="1"/>
  <c r="M3057" i="1"/>
  <c r="K3057" i="1"/>
  <c r="J3057" i="1"/>
  <c r="BD3056" i="1"/>
  <c r="BA3056" i="1"/>
  <c r="AW3056" i="1"/>
  <c r="AT3056" i="1"/>
  <c r="AP3056" i="1"/>
  <c r="AM3056" i="1"/>
  <c r="AH3056" i="1"/>
  <c r="BJ3056" i="1" s="1"/>
  <c r="AG3056" i="1"/>
  <c r="BI3056" i="1" s="1"/>
  <c r="AE3056" i="1"/>
  <c r="BG3056" i="1" s="1"/>
  <c r="AD3056" i="1"/>
  <c r="BF3056" i="1" s="1"/>
  <c r="O3056" i="1"/>
  <c r="L3056" i="1"/>
  <c r="BD3055" i="1"/>
  <c r="BA3055" i="1"/>
  <c r="AW3055" i="1"/>
  <c r="AT3055" i="1"/>
  <c r="AP3055" i="1"/>
  <c r="AM3055" i="1"/>
  <c r="AH3055" i="1"/>
  <c r="BJ3055" i="1" s="1"/>
  <c r="AG3055" i="1"/>
  <c r="BI3055" i="1" s="1"/>
  <c r="AE3055" i="1"/>
  <c r="BG3055" i="1" s="1"/>
  <c r="AD3055" i="1"/>
  <c r="BF3055" i="1" s="1"/>
  <c r="O3055" i="1"/>
  <c r="L3055" i="1"/>
  <c r="BD3054" i="1"/>
  <c r="BA3054" i="1"/>
  <c r="AW3054" i="1"/>
  <c r="AW3053" i="1" s="1"/>
  <c r="AT3054" i="1"/>
  <c r="AP3054" i="1"/>
  <c r="AM3054" i="1"/>
  <c r="AH3054" i="1"/>
  <c r="AG3054" i="1"/>
  <c r="BI3054" i="1" s="1"/>
  <c r="AE3054" i="1"/>
  <c r="BG3054" i="1" s="1"/>
  <c r="AD3054" i="1"/>
  <c r="BF3054" i="1" s="1"/>
  <c r="O3054" i="1"/>
  <c r="O3053" i="1" s="1"/>
  <c r="L3054" i="1"/>
  <c r="BD3053" i="1"/>
  <c r="BC3053" i="1"/>
  <c r="BB3053" i="1"/>
  <c r="AZ3053" i="1"/>
  <c r="AY3053" i="1"/>
  <c r="AV3053" i="1"/>
  <c r="AU3053" i="1"/>
  <c r="AS3053" i="1"/>
  <c r="AR3053" i="1"/>
  <c r="AO3053" i="1"/>
  <c r="AN3053" i="1"/>
  <c r="AL3053" i="1"/>
  <c r="AK3053" i="1"/>
  <c r="AD3053" i="1"/>
  <c r="V3053" i="1"/>
  <c r="U3053" i="1"/>
  <c r="T3053" i="1"/>
  <c r="S3053" i="1"/>
  <c r="R3053" i="1"/>
  <c r="Q3053" i="1"/>
  <c r="N3053" i="1"/>
  <c r="M3053" i="1"/>
  <c r="K3053" i="1"/>
  <c r="J3053" i="1"/>
  <c r="BD3049" i="1"/>
  <c r="BD3048" i="1" s="1"/>
  <c r="BA3049" i="1"/>
  <c r="BA3048" i="1" s="1"/>
  <c r="AW3049" i="1"/>
  <c r="AW3048" i="1" s="1"/>
  <c r="AT3049" i="1"/>
  <c r="AP3049" i="1"/>
  <c r="AP3048" i="1" s="1"/>
  <c r="AM3049" i="1"/>
  <c r="AM3048" i="1" s="1"/>
  <c r="BI3049" i="1"/>
  <c r="AE3049" i="1"/>
  <c r="BG3049" i="1" s="1"/>
  <c r="BG3048" i="1" s="1"/>
  <c r="AD3049" i="1"/>
  <c r="BF3049" i="1" s="1"/>
  <c r="O3049" i="1"/>
  <c r="O3048" i="1" s="1"/>
  <c r="L3049" i="1"/>
  <c r="BC3048" i="1"/>
  <c r="BB3048" i="1"/>
  <c r="AZ3048" i="1"/>
  <c r="AY3048" i="1"/>
  <c r="AV3048" i="1"/>
  <c r="AU3048" i="1"/>
  <c r="AS3048" i="1"/>
  <c r="AR3048" i="1"/>
  <c r="AO3048" i="1"/>
  <c r="AN3048" i="1"/>
  <c r="AL3048" i="1"/>
  <c r="AK3048" i="1"/>
  <c r="V3048" i="1"/>
  <c r="U3048" i="1"/>
  <c r="T3048" i="1"/>
  <c r="S3048" i="1"/>
  <c r="R3048" i="1"/>
  <c r="Q3048" i="1"/>
  <c r="N3048" i="1"/>
  <c r="M3048" i="1"/>
  <c r="K3048" i="1"/>
  <c r="J3048" i="1"/>
  <c r="BD3047" i="1"/>
  <c r="BA3047" i="1"/>
  <c r="AW3047" i="1"/>
  <c r="AW3046" i="1" s="1"/>
  <c r="AT3047" i="1"/>
  <c r="AP3047" i="1"/>
  <c r="AP3046" i="1" s="1"/>
  <c r="AM3047" i="1"/>
  <c r="BJ3047" i="1"/>
  <c r="BJ3046" i="1" s="1"/>
  <c r="BI3047" i="1"/>
  <c r="AE3047" i="1"/>
  <c r="BG3047" i="1" s="1"/>
  <c r="BG3046" i="1" s="1"/>
  <c r="AD3047" i="1"/>
  <c r="BF3047" i="1" s="1"/>
  <c r="O3047" i="1"/>
  <c r="O3046" i="1" s="1"/>
  <c r="L3047" i="1"/>
  <c r="BD3046" i="1"/>
  <c r="BC3046" i="1"/>
  <c r="BB3046" i="1"/>
  <c r="AZ3046" i="1"/>
  <c r="AY3046" i="1"/>
  <c r="AV3046" i="1"/>
  <c r="AU3046" i="1"/>
  <c r="AT3046" i="1"/>
  <c r="AS3046" i="1"/>
  <c r="AR3046" i="1"/>
  <c r="AO3046" i="1"/>
  <c r="AN3046" i="1"/>
  <c r="AL3046" i="1"/>
  <c r="AK3046" i="1"/>
  <c r="V3046" i="1"/>
  <c r="U3046" i="1"/>
  <c r="T3046" i="1"/>
  <c r="S3046" i="1"/>
  <c r="R3046" i="1"/>
  <c r="Q3046" i="1"/>
  <c r="N3046" i="1"/>
  <c r="M3046" i="1"/>
  <c r="L3046" i="1"/>
  <c r="K3046" i="1"/>
  <c r="J3046" i="1"/>
  <c r="BD3044" i="1"/>
  <c r="BA3044" i="1"/>
  <c r="AW3044" i="1"/>
  <c r="AT3044" i="1"/>
  <c r="AP3044" i="1"/>
  <c r="AM3044" i="1"/>
  <c r="AH3044" i="1"/>
  <c r="BJ3044" i="1" s="1"/>
  <c r="AG3044" i="1"/>
  <c r="AE3044" i="1"/>
  <c r="AD3044" i="1"/>
  <c r="BF3044" i="1" s="1"/>
  <c r="O3044" i="1"/>
  <c r="L3044" i="1"/>
  <c r="BD3043" i="1"/>
  <c r="BA3043" i="1"/>
  <c r="AW3043" i="1"/>
  <c r="AW3042" i="1" s="1"/>
  <c r="AT3043" i="1"/>
  <c r="AT3042" i="1" s="1"/>
  <c r="AP3043" i="1"/>
  <c r="AM3043" i="1"/>
  <c r="AH3043" i="1"/>
  <c r="BJ3043" i="1" s="1"/>
  <c r="BJ3042" i="1" s="1"/>
  <c r="AG3043" i="1"/>
  <c r="BI3043" i="1" s="1"/>
  <c r="AE3043" i="1"/>
  <c r="BG3043" i="1" s="1"/>
  <c r="AD3043" i="1"/>
  <c r="BF3043" i="1" s="1"/>
  <c r="O3043" i="1"/>
  <c r="O3042" i="1" s="1"/>
  <c r="L3043" i="1"/>
  <c r="L3042" i="1" s="1"/>
  <c r="BC3042" i="1"/>
  <c r="BB3042" i="1"/>
  <c r="AZ3042" i="1"/>
  <c r="AY3042" i="1"/>
  <c r="AV3042" i="1"/>
  <c r="AU3042" i="1"/>
  <c r="AS3042" i="1"/>
  <c r="AR3042" i="1"/>
  <c r="AO3042" i="1"/>
  <c r="AN3042" i="1"/>
  <c r="AL3042" i="1"/>
  <c r="AK3042" i="1"/>
  <c r="V3042" i="1"/>
  <c r="U3042" i="1"/>
  <c r="T3042" i="1"/>
  <c r="S3042" i="1"/>
  <c r="R3042" i="1"/>
  <c r="Q3042" i="1"/>
  <c r="N3042" i="1"/>
  <c r="M3042" i="1"/>
  <c r="K3042" i="1"/>
  <c r="J3042" i="1"/>
  <c r="BD3041" i="1"/>
  <c r="BA3041" i="1"/>
  <c r="AW3041" i="1"/>
  <c r="AT3041" i="1"/>
  <c r="AP3041" i="1"/>
  <c r="AM3041" i="1"/>
  <c r="AH3041" i="1"/>
  <c r="BJ3041" i="1" s="1"/>
  <c r="AG3041" i="1"/>
  <c r="BI3041" i="1" s="1"/>
  <c r="AE3041" i="1"/>
  <c r="BG3041" i="1" s="1"/>
  <c r="AD3041" i="1"/>
  <c r="BF3041" i="1" s="1"/>
  <c r="O3041" i="1"/>
  <c r="L3041" i="1"/>
  <c r="BD3040" i="1"/>
  <c r="BA3040" i="1"/>
  <c r="AW3040" i="1"/>
  <c r="AT3040" i="1"/>
  <c r="AP3040" i="1"/>
  <c r="AM3040" i="1"/>
  <c r="AH3040" i="1"/>
  <c r="BJ3040" i="1" s="1"/>
  <c r="AG3040" i="1"/>
  <c r="BI3040" i="1" s="1"/>
  <c r="AE3040" i="1"/>
  <c r="BG3040" i="1" s="1"/>
  <c r="AD3040" i="1"/>
  <c r="BF3040" i="1" s="1"/>
  <c r="O3040" i="1"/>
  <c r="L3040" i="1"/>
  <c r="BD3039" i="1"/>
  <c r="BA3039" i="1"/>
  <c r="AW3039" i="1"/>
  <c r="AT3039" i="1"/>
  <c r="AP3039" i="1"/>
  <c r="AM3039" i="1"/>
  <c r="AH3039" i="1"/>
  <c r="BJ3039" i="1" s="1"/>
  <c r="AG3039" i="1"/>
  <c r="BI3039" i="1" s="1"/>
  <c r="AE3039" i="1"/>
  <c r="BG3039" i="1" s="1"/>
  <c r="AD3039" i="1"/>
  <c r="BF3039" i="1" s="1"/>
  <c r="O3039" i="1"/>
  <c r="L3039" i="1"/>
  <c r="BD3038" i="1"/>
  <c r="BA3038" i="1"/>
  <c r="AW3038" i="1"/>
  <c r="AT3038" i="1"/>
  <c r="AP3038" i="1"/>
  <c r="AM3038" i="1"/>
  <c r="AH3038" i="1"/>
  <c r="BJ3038" i="1" s="1"/>
  <c r="AG3038" i="1"/>
  <c r="BI3038" i="1" s="1"/>
  <c r="AE3038" i="1"/>
  <c r="BG3038" i="1" s="1"/>
  <c r="AD3038" i="1"/>
  <c r="BF3038" i="1" s="1"/>
  <c r="O3038" i="1"/>
  <c r="L3038" i="1"/>
  <c r="BD3037" i="1"/>
  <c r="BA3037" i="1"/>
  <c r="AW3037" i="1"/>
  <c r="AT3037" i="1"/>
  <c r="AP3037" i="1"/>
  <c r="AM3037" i="1"/>
  <c r="AH3037" i="1"/>
  <c r="BJ3037" i="1" s="1"/>
  <c r="AG3037" i="1"/>
  <c r="BI3037" i="1" s="1"/>
  <c r="AE3037" i="1"/>
  <c r="BG3037" i="1" s="1"/>
  <c r="AD3037" i="1"/>
  <c r="BF3037" i="1" s="1"/>
  <c r="O3037" i="1"/>
  <c r="L3037" i="1"/>
  <c r="BD3036" i="1"/>
  <c r="BA3036" i="1"/>
  <c r="AW3036" i="1"/>
  <c r="AT3036" i="1"/>
  <c r="AP3036" i="1"/>
  <c r="AM3036" i="1"/>
  <c r="AH3036" i="1"/>
  <c r="BJ3036" i="1" s="1"/>
  <c r="AG3036" i="1"/>
  <c r="BI3036" i="1" s="1"/>
  <c r="AE3036" i="1"/>
  <c r="BG3036" i="1" s="1"/>
  <c r="AD3036" i="1"/>
  <c r="BF3036" i="1" s="1"/>
  <c r="O3036" i="1"/>
  <c r="L3036" i="1"/>
  <c r="BD3035" i="1"/>
  <c r="BA3035" i="1"/>
  <c r="AW3035" i="1"/>
  <c r="AT3035" i="1"/>
  <c r="AP3035" i="1"/>
  <c r="AM3035" i="1"/>
  <c r="AH3035" i="1"/>
  <c r="BJ3035" i="1" s="1"/>
  <c r="AG3035" i="1"/>
  <c r="AE3035" i="1"/>
  <c r="AD3035" i="1"/>
  <c r="BF3035" i="1" s="1"/>
  <c r="O3035" i="1"/>
  <c r="L3035" i="1"/>
  <c r="BD3034" i="1"/>
  <c r="BA3034" i="1"/>
  <c r="AW3034" i="1"/>
  <c r="AW3033" i="1" s="1"/>
  <c r="AT3034" i="1"/>
  <c r="AP3034" i="1"/>
  <c r="AM3034" i="1"/>
  <c r="AH3034" i="1"/>
  <c r="AG3034" i="1"/>
  <c r="BI3034" i="1" s="1"/>
  <c r="AE3034" i="1"/>
  <c r="BG3034" i="1" s="1"/>
  <c r="AD3034" i="1"/>
  <c r="BF3034" i="1" s="1"/>
  <c r="O3034" i="1"/>
  <c r="O3033" i="1" s="1"/>
  <c r="L3034" i="1"/>
  <c r="BC3033" i="1"/>
  <c r="BB3033" i="1"/>
  <c r="AZ3033" i="1"/>
  <c r="AY3033" i="1"/>
  <c r="AV3033" i="1"/>
  <c r="AU3033" i="1"/>
  <c r="AS3033" i="1"/>
  <c r="AR3033" i="1"/>
  <c r="AO3033" i="1"/>
  <c r="AN3033" i="1"/>
  <c r="AL3033" i="1"/>
  <c r="AK3033" i="1"/>
  <c r="V3033" i="1"/>
  <c r="U3033" i="1"/>
  <c r="T3033" i="1"/>
  <c r="S3033" i="1"/>
  <c r="R3033" i="1"/>
  <c r="Q3033" i="1"/>
  <c r="N3033" i="1"/>
  <c r="M3033" i="1"/>
  <c r="K3033" i="1"/>
  <c r="J3033" i="1"/>
  <c r="BD3032" i="1"/>
  <c r="BA3032" i="1"/>
  <c r="BA3031" i="1" s="1"/>
  <c r="AW3032" i="1"/>
  <c r="AT3032" i="1"/>
  <c r="AP3032" i="1"/>
  <c r="AP3031" i="1" s="1"/>
  <c r="AM3032" i="1"/>
  <c r="AM3031" i="1" s="1"/>
  <c r="AH3032" i="1"/>
  <c r="BJ3032" i="1" s="1"/>
  <c r="BJ3031" i="1" s="1"/>
  <c r="AG3032" i="1"/>
  <c r="BI3032" i="1" s="1"/>
  <c r="AE3032" i="1"/>
  <c r="BG3032" i="1" s="1"/>
  <c r="BG3031" i="1" s="1"/>
  <c r="AD3032" i="1"/>
  <c r="O3032" i="1"/>
  <c r="O3031" i="1" s="1"/>
  <c r="L3032" i="1"/>
  <c r="BD3031" i="1"/>
  <c r="BC3031" i="1"/>
  <c r="BB3031" i="1"/>
  <c r="AZ3031" i="1"/>
  <c r="AY3031" i="1"/>
  <c r="AW3031" i="1"/>
  <c r="AV3031" i="1"/>
  <c r="AU3031" i="1"/>
  <c r="AS3031" i="1"/>
  <c r="AR3031" i="1"/>
  <c r="AO3031" i="1"/>
  <c r="AN3031" i="1"/>
  <c r="AL3031" i="1"/>
  <c r="AK3031" i="1"/>
  <c r="V3031" i="1"/>
  <c r="U3031" i="1"/>
  <c r="T3031" i="1"/>
  <c r="S3031" i="1"/>
  <c r="R3031" i="1"/>
  <c r="Q3031" i="1"/>
  <c r="N3031" i="1"/>
  <c r="M3031" i="1"/>
  <c r="K3031" i="1"/>
  <c r="J3031" i="1"/>
  <c r="BD3029" i="1"/>
  <c r="BA3029" i="1"/>
  <c r="AW3029" i="1"/>
  <c r="AT3029" i="1"/>
  <c r="AP3029" i="1"/>
  <c r="AM3029" i="1"/>
  <c r="AH3029" i="1"/>
  <c r="BJ3029" i="1" s="1"/>
  <c r="AG3029" i="1"/>
  <c r="BI3029" i="1" s="1"/>
  <c r="AE3029" i="1"/>
  <c r="BG3029" i="1" s="1"/>
  <c r="AD3029" i="1"/>
  <c r="BF3029" i="1" s="1"/>
  <c r="O3029" i="1"/>
  <c r="L3029" i="1"/>
  <c r="BD3028" i="1"/>
  <c r="BA3028" i="1"/>
  <c r="AW3028" i="1"/>
  <c r="AT3028" i="1"/>
  <c r="AP3028" i="1"/>
  <c r="AM3028" i="1"/>
  <c r="AH3028" i="1"/>
  <c r="BJ3028" i="1" s="1"/>
  <c r="AG3028" i="1"/>
  <c r="BI3028" i="1" s="1"/>
  <c r="AE3028" i="1"/>
  <c r="BG3028" i="1" s="1"/>
  <c r="AD3028" i="1"/>
  <c r="BF3028" i="1" s="1"/>
  <c r="O3028" i="1"/>
  <c r="L3028" i="1"/>
  <c r="BD3027" i="1"/>
  <c r="BA3027" i="1"/>
  <c r="AW3027" i="1"/>
  <c r="AT3027" i="1"/>
  <c r="AP3027" i="1"/>
  <c r="AM3027" i="1"/>
  <c r="AH3027" i="1"/>
  <c r="AG3027" i="1"/>
  <c r="BI3027" i="1" s="1"/>
  <c r="AE3027" i="1"/>
  <c r="BG3027" i="1" s="1"/>
  <c r="AD3027" i="1"/>
  <c r="O3027" i="1"/>
  <c r="L3027" i="1"/>
  <c r="BD3026" i="1"/>
  <c r="BA3026" i="1"/>
  <c r="BA3025" i="1" s="1"/>
  <c r="AW3026" i="1"/>
  <c r="AT3026" i="1"/>
  <c r="AP3026" i="1"/>
  <c r="AP3025" i="1" s="1"/>
  <c r="AM3026" i="1"/>
  <c r="AM3025" i="1" s="1"/>
  <c r="AH3026" i="1"/>
  <c r="BJ3026" i="1" s="1"/>
  <c r="AG3026" i="1"/>
  <c r="AE3026" i="1"/>
  <c r="BG3026" i="1" s="1"/>
  <c r="BG3025" i="1" s="1"/>
  <c r="AD3026" i="1"/>
  <c r="BF3026" i="1" s="1"/>
  <c r="O3026" i="1"/>
  <c r="L3026" i="1"/>
  <c r="BD3025" i="1"/>
  <c r="BC3025" i="1"/>
  <c r="BB3025" i="1"/>
  <c r="AZ3025" i="1"/>
  <c r="AY3025" i="1"/>
  <c r="AV3025" i="1"/>
  <c r="AU3025" i="1"/>
  <c r="AS3025" i="1"/>
  <c r="AR3025" i="1"/>
  <c r="AO3025" i="1"/>
  <c r="AN3025" i="1"/>
  <c r="AL3025" i="1"/>
  <c r="AK3025" i="1"/>
  <c r="V3025" i="1"/>
  <c r="U3025" i="1"/>
  <c r="T3025" i="1"/>
  <c r="S3025" i="1"/>
  <c r="R3025" i="1"/>
  <c r="Q3025" i="1"/>
  <c r="N3025" i="1"/>
  <c r="N3021" i="1" s="1"/>
  <c r="M3025" i="1"/>
  <c r="K3025" i="1"/>
  <c r="J3025" i="1"/>
  <c r="BD3024" i="1"/>
  <c r="BA3024" i="1"/>
  <c r="AW3024" i="1"/>
  <c r="AT3024" i="1"/>
  <c r="AP3024" i="1"/>
  <c r="AM3024" i="1"/>
  <c r="AH3024" i="1"/>
  <c r="AG3024" i="1"/>
  <c r="BI3024" i="1" s="1"/>
  <c r="AE3024" i="1"/>
  <c r="BG3024" i="1" s="1"/>
  <c r="AD3024" i="1"/>
  <c r="O3024" i="1"/>
  <c r="L3024" i="1"/>
  <c r="BD3023" i="1"/>
  <c r="BA3023" i="1"/>
  <c r="BA3022" i="1" s="1"/>
  <c r="AW3023" i="1"/>
  <c r="AT3023" i="1"/>
  <c r="AP3023" i="1"/>
  <c r="AP3022" i="1" s="1"/>
  <c r="AM3023" i="1"/>
  <c r="AH3023" i="1"/>
  <c r="BJ3023" i="1" s="1"/>
  <c r="AG3023" i="1"/>
  <c r="BI3023" i="1" s="1"/>
  <c r="AE3023" i="1"/>
  <c r="BG3023" i="1" s="1"/>
  <c r="BG3022" i="1" s="1"/>
  <c r="AD3023" i="1"/>
  <c r="BF3023" i="1" s="1"/>
  <c r="O3023" i="1"/>
  <c r="L3023" i="1"/>
  <c r="BD3022" i="1"/>
  <c r="BC3022" i="1"/>
  <c r="BB3022" i="1"/>
  <c r="AZ3022" i="1"/>
  <c r="AY3022" i="1"/>
  <c r="AV3022" i="1"/>
  <c r="AU3022" i="1"/>
  <c r="AS3022" i="1"/>
  <c r="AR3022" i="1"/>
  <c r="AO3022" i="1"/>
  <c r="AN3022" i="1"/>
  <c r="AL3022" i="1"/>
  <c r="AK3022" i="1"/>
  <c r="V3022" i="1"/>
  <c r="U3022" i="1"/>
  <c r="T3022" i="1"/>
  <c r="S3022" i="1"/>
  <c r="R3022" i="1"/>
  <c r="Q3022" i="1"/>
  <c r="N3022" i="1"/>
  <c r="M3022" i="1"/>
  <c r="K3022" i="1"/>
  <c r="J3022" i="1"/>
  <c r="BD3020" i="1"/>
  <c r="BA3020" i="1"/>
  <c r="AW3020" i="1"/>
  <c r="AT3020" i="1"/>
  <c r="AP3020" i="1"/>
  <c r="AM3020" i="1"/>
  <c r="AH3020" i="1"/>
  <c r="BJ3020" i="1" s="1"/>
  <c r="AG3020" i="1"/>
  <c r="BI3020" i="1" s="1"/>
  <c r="AE3020" i="1"/>
  <c r="BG3020" i="1" s="1"/>
  <c r="AD3020" i="1"/>
  <c r="BF3020" i="1" s="1"/>
  <c r="O3020" i="1"/>
  <c r="L3020" i="1"/>
  <c r="BD3019" i="1"/>
  <c r="BA3019" i="1"/>
  <c r="AW3019" i="1"/>
  <c r="AT3019" i="1"/>
  <c r="AP3019" i="1"/>
  <c r="AM3019" i="1"/>
  <c r="AH3019" i="1"/>
  <c r="BJ3019" i="1" s="1"/>
  <c r="AG3019" i="1"/>
  <c r="BI3019" i="1" s="1"/>
  <c r="AE3019" i="1"/>
  <c r="BG3019" i="1" s="1"/>
  <c r="AD3019" i="1"/>
  <c r="BF3019" i="1" s="1"/>
  <c r="O3019" i="1"/>
  <c r="L3019" i="1"/>
  <c r="BD3018" i="1"/>
  <c r="BA3018" i="1"/>
  <c r="AW3018" i="1"/>
  <c r="AT3018" i="1"/>
  <c r="AP3018" i="1"/>
  <c r="AM3018" i="1"/>
  <c r="AH3018" i="1"/>
  <c r="AG3018" i="1"/>
  <c r="BI3018" i="1" s="1"/>
  <c r="AE3018" i="1"/>
  <c r="BG3018" i="1" s="1"/>
  <c r="AD3018" i="1"/>
  <c r="O3018" i="1"/>
  <c r="L3018" i="1"/>
  <c r="BD3017" i="1"/>
  <c r="BA3017" i="1"/>
  <c r="BA3016" i="1" s="1"/>
  <c r="AW3017" i="1"/>
  <c r="AT3017" i="1"/>
  <c r="AP3017" i="1"/>
  <c r="AP3016" i="1" s="1"/>
  <c r="AM3017" i="1"/>
  <c r="AH3017" i="1"/>
  <c r="BJ3017" i="1" s="1"/>
  <c r="AG3017" i="1"/>
  <c r="BI3017" i="1" s="1"/>
  <c r="AE3017" i="1"/>
  <c r="BG3017" i="1" s="1"/>
  <c r="BG3016" i="1" s="1"/>
  <c r="AD3017" i="1"/>
  <c r="BF3017" i="1" s="1"/>
  <c r="O3017" i="1"/>
  <c r="L3017" i="1"/>
  <c r="BD3016" i="1"/>
  <c r="BC3016" i="1"/>
  <c r="BB3016" i="1"/>
  <c r="AZ3016" i="1"/>
  <c r="AY3016" i="1"/>
  <c r="AV3016" i="1"/>
  <c r="AU3016" i="1"/>
  <c r="AS3016" i="1"/>
  <c r="AR3016" i="1"/>
  <c r="AO3016" i="1"/>
  <c r="AN3016" i="1"/>
  <c r="AL3016" i="1"/>
  <c r="AK3016" i="1"/>
  <c r="V3016" i="1"/>
  <c r="U3016" i="1"/>
  <c r="T3016" i="1"/>
  <c r="S3016" i="1"/>
  <c r="R3016" i="1"/>
  <c r="Q3016" i="1"/>
  <c r="N3016" i="1"/>
  <c r="M3016" i="1"/>
  <c r="K3016" i="1"/>
  <c r="J3016" i="1"/>
  <c r="BD3015" i="1"/>
  <c r="BA3015" i="1"/>
  <c r="AW3015" i="1"/>
  <c r="AT3015" i="1"/>
  <c r="AP3015" i="1"/>
  <c r="AM3015" i="1"/>
  <c r="AH3015" i="1"/>
  <c r="BJ3015" i="1" s="1"/>
  <c r="AG3015" i="1"/>
  <c r="BI3015" i="1" s="1"/>
  <c r="AE3015" i="1"/>
  <c r="BG3015" i="1" s="1"/>
  <c r="AD3015" i="1"/>
  <c r="BF3015" i="1" s="1"/>
  <c r="O3015" i="1"/>
  <c r="L3015" i="1"/>
  <c r="BD3014" i="1"/>
  <c r="BA3014" i="1"/>
  <c r="AW3014" i="1"/>
  <c r="AT3014" i="1"/>
  <c r="AP3014" i="1"/>
  <c r="AM3014" i="1"/>
  <c r="AH3014" i="1"/>
  <c r="BJ3014" i="1" s="1"/>
  <c r="AG3014" i="1"/>
  <c r="BI3014" i="1" s="1"/>
  <c r="AE3014" i="1"/>
  <c r="BG3014" i="1" s="1"/>
  <c r="AD3014" i="1"/>
  <c r="BF3014" i="1" s="1"/>
  <c r="O3014" i="1"/>
  <c r="L3014" i="1"/>
  <c r="BD3013" i="1"/>
  <c r="BA3013" i="1"/>
  <c r="AW3013" i="1"/>
  <c r="AT3013" i="1"/>
  <c r="AP3013" i="1"/>
  <c r="AM3013" i="1"/>
  <c r="AH3013" i="1"/>
  <c r="BJ3013" i="1" s="1"/>
  <c r="AG3013" i="1"/>
  <c r="BI3013" i="1" s="1"/>
  <c r="AE3013" i="1"/>
  <c r="BG3013" i="1" s="1"/>
  <c r="AD3013" i="1"/>
  <c r="BF3013" i="1" s="1"/>
  <c r="O3013" i="1"/>
  <c r="L3013" i="1"/>
  <c r="BD3012" i="1"/>
  <c r="BA3012" i="1"/>
  <c r="AW3012" i="1"/>
  <c r="AT3012" i="1"/>
  <c r="AP3012" i="1"/>
  <c r="AM3012" i="1"/>
  <c r="AH3012" i="1"/>
  <c r="BJ3012" i="1" s="1"/>
  <c r="AG3012" i="1"/>
  <c r="BI3012" i="1" s="1"/>
  <c r="AE3012" i="1"/>
  <c r="BG3012" i="1" s="1"/>
  <c r="AD3012" i="1"/>
  <c r="BF3012" i="1" s="1"/>
  <c r="O3012" i="1"/>
  <c r="L3012" i="1"/>
  <c r="BD3011" i="1"/>
  <c r="BA3011" i="1"/>
  <c r="AW3011" i="1"/>
  <c r="AT3011" i="1"/>
  <c r="AP3011" i="1"/>
  <c r="AM3011" i="1"/>
  <c r="AH3011" i="1"/>
  <c r="BJ3011" i="1" s="1"/>
  <c r="AG3011" i="1"/>
  <c r="BI3011" i="1" s="1"/>
  <c r="AE3011" i="1"/>
  <c r="BG3011" i="1" s="1"/>
  <c r="AD3011" i="1"/>
  <c r="BF3011" i="1" s="1"/>
  <c r="O3011" i="1"/>
  <c r="L3011" i="1"/>
  <c r="BD3010" i="1"/>
  <c r="BA3010" i="1"/>
  <c r="AW3010" i="1"/>
  <c r="AT3010" i="1"/>
  <c r="AP3010" i="1"/>
  <c r="AM3010" i="1"/>
  <c r="AH3010" i="1"/>
  <c r="BJ3010" i="1" s="1"/>
  <c r="AG3010" i="1"/>
  <c r="BI3010" i="1" s="1"/>
  <c r="AE3010" i="1"/>
  <c r="BG3010" i="1" s="1"/>
  <c r="AD3010" i="1"/>
  <c r="BF3010" i="1" s="1"/>
  <c r="O3010" i="1"/>
  <c r="L3010" i="1"/>
  <c r="BD3009" i="1"/>
  <c r="BA3009" i="1"/>
  <c r="AW3009" i="1"/>
  <c r="AT3009" i="1"/>
  <c r="AP3009" i="1"/>
  <c r="AM3009" i="1"/>
  <c r="BJ3009" i="1"/>
  <c r="BI3009" i="1"/>
  <c r="AE3009" i="1"/>
  <c r="BG3009" i="1" s="1"/>
  <c r="AD3009" i="1"/>
  <c r="BF3009" i="1" s="1"/>
  <c r="O3009" i="1"/>
  <c r="L3009" i="1"/>
  <c r="BD3008" i="1"/>
  <c r="BA3008" i="1"/>
  <c r="AW3008" i="1"/>
  <c r="AT3008" i="1"/>
  <c r="AP3008" i="1"/>
  <c r="AM3008" i="1"/>
  <c r="BJ3008" i="1"/>
  <c r="BI3008" i="1"/>
  <c r="AE3008" i="1"/>
  <c r="BG3008" i="1" s="1"/>
  <c r="AD3008" i="1"/>
  <c r="BF3008" i="1" s="1"/>
  <c r="O3008" i="1"/>
  <c r="L3008" i="1"/>
  <c r="BD3007" i="1"/>
  <c r="BA3007" i="1"/>
  <c r="AW3007" i="1"/>
  <c r="AT3007" i="1"/>
  <c r="AP3007" i="1"/>
  <c r="AM3007" i="1"/>
  <c r="BJ3007" i="1"/>
  <c r="BI3007" i="1"/>
  <c r="AE3007" i="1"/>
  <c r="BG3007" i="1" s="1"/>
  <c r="AD3007" i="1"/>
  <c r="BF3007" i="1" s="1"/>
  <c r="O3007" i="1"/>
  <c r="L3007" i="1"/>
  <c r="BD3006" i="1"/>
  <c r="BA3006" i="1"/>
  <c r="AW3006" i="1"/>
  <c r="AT3006" i="1"/>
  <c r="AP3006" i="1"/>
  <c r="AM3006" i="1"/>
  <c r="BJ3006" i="1"/>
  <c r="BI3006" i="1"/>
  <c r="AE3006" i="1"/>
  <c r="BG3006" i="1" s="1"/>
  <c r="AD3006" i="1"/>
  <c r="BF3006" i="1" s="1"/>
  <c r="O3006" i="1"/>
  <c r="L3006" i="1"/>
  <c r="BD3005" i="1"/>
  <c r="BA3005" i="1"/>
  <c r="AW3005" i="1"/>
  <c r="AT3005" i="1"/>
  <c r="AP3005" i="1"/>
  <c r="AM3005" i="1"/>
  <c r="BJ3005" i="1"/>
  <c r="BI3005" i="1"/>
  <c r="AE3005" i="1"/>
  <c r="BG3005" i="1" s="1"/>
  <c r="AD3005" i="1"/>
  <c r="BF3005" i="1" s="1"/>
  <c r="O3005" i="1"/>
  <c r="L3005" i="1"/>
  <c r="BD3004" i="1"/>
  <c r="BA3004" i="1"/>
  <c r="AW3004" i="1"/>
  <c r="AT3004" i="1"/>
  <c r="AP3004" i="1"/>
  <c r="AM3004" i="1"/>
  <c r="BJ3004" i="1"/>
  <c r="BI3004" i="1"/>
  <c r="AE3004" i="1"/>
  <c r="BG3004" i="1" s="1"/>
  <c r="AD3004" i="1"/>
  <c r="BF3004" i="1" s="1"/>
  <c r="O3004" i="1"/>
  <c r="L3004" i="1"/>
  <c r="BD3003" i="1"/>
  <c r="BA3003" i="1"/>
  <c r="AW3003" i="1"/>
  <c r="AT3003" i="1"/>
  <c r="AP3003" i="1"/>
  <c r="AM3003" i="1"/>
  <c r="BJ3003" i="1"/>
  <c r="BI3003" i="1"/>
  <c r="AE3003" i="1"/>
  <c r="BG3003" i="1" s="1"/>
  <c r="AD3003" i="1"/>
  <c r="BF3003" i="1" s="1"/>
  <c r="O3003" i="1"/>
  <c r="L3003" i="1"/>
  <c r="BD3002" i="1"/>
  <c r="BA3002" i="1"/>
  <c r="AW3002" i="1"/>
  <c r="AT3002" i="1"/>
  <c r="AP3002" i="1"/>
  <c r="AM3002" i="1"/>
  <c r="BJ3002" i="1"/>
  <c r="BI3002" i="1"/>
  <c r="AE3002" i="1"/>
  <c r="BG3002" i="1" s="1"/>
  <c r="AD3002" i="1"/>
  <c r="BF3002" i="1" s="1"/>
  <c r="O3002" i="1"/>
  <c r="L3002" i="1"/>
  <c r="BD3001" i="1"/>
  <c r="BA3001" i="1"/>
  <c r="AW3001" i="1"/>
  <c r="AT3001" i="1"/>
  <c r="AP3001" i="1"/>
  <c r="AM3001" i="1"/>
  <c r="BI3001" i="1"/>
  <c r="AE3001" i="1"/>
  <c r="BG3001" i="1" s="1"/>
  <c r="AD3001" i="1"/>
  <c r="O3001" i="1"/>
  <c r="L3001" i="1"/>
  <c r="BD3000" i="1"/>
  <c r="BA3000" i="1"/>
  <c r="AW3000" i="1"/>
  <c r="AT3000" i="1"/>
  <c r="AP3000" i="1"/>
  <c r="AM3000" i="1"/>
  <c r="AH3000" i="1"/>
  <c r="BJ3000" i="1" s="1"/>
  <c r="AG3000" i="1"/>
  <c r="BI3000" i="1" s="1"/>
  <c r="AE3000" i="1"/>
  <c r="BG3000" i="1" s="1"/>
  <c r="AD3000" i="1"/>
  <c r="BF3000" i="1" s="1"/>
  <c r="O3000" i="1"/>
  <c r="L3000" i="1"/>
  <c r="BC2999" i="1"/>
  <c r="BB2999" i="1"/>
  <c r="AZ2999" i="1"/>
  <c r="AY2999" i="1"/>
  <c r="AV2999" i="1"/>
  <c r="AU2999" i="1"/>
  <c r="AS2999" i="1"/>
  <c r="AR2999" i="1"/>
  <c r="AO2999" i="1"/>
  <c r="AN2999" i="1"/>
  <c r="AL2999" i="1"/>
  <c r="AK2999" i="1"/>
  <c r="V2999" i="1"/>
  <c r="U2999" i="1"/>
  <c r="T2999" i="1"/>
  <c r="S2999" i="1"/>
  <c r="R2999" i="1"/>
  <c r="Q2999" i="1"/>
  <c r="N2999" i="1"/>
  <c r="M2999" i="1"/>
  <c r="K2999" i="1"/>
  <c r="J2999" i="1"/>
  <c r="BD2998" i="1"/>
  <c r="BA2998" i="1"/>
  <c r="AW2998" i="1"/>
  <c r="AT2998" i="1"/>
  <c r="AP2998" i="1"/>
  <c r="AM2998" i="1"/>
  <c r="AG2998" i="1"/>
  <c r="BI2998" i="1" s="1"/>
  <c r="AE2998" i="1"/>
  <c r="BG2998" i="1" s="1"/>
  <c r="AD2998" i="1"/>
  <c r="O2998" i="1"/>
  <c r="L2998" i="1"/>
  <c r="BD2997" i="1"/>
  <c r="BA2997" i="1"/>
  <c r="AW2997" i="1"/>
  <c r="AT2997" i="1"/>
  <c r="AP2997" i="1"/>
  <c r="AM2997" i="1"/>
  <c r="AG2997" i="1"/>
  <c r="BI2997" i="1" s="1"/>
  <c r="AE2997" i="1"/>
  <c r="BG2997" i="1" s="1"/>
  <c r="AD2997" i="1"/>
  <c r="O2997" i="1"/>
  <c r="L2997" i="1"/>
  <c r="BD2996" i="1"/>
  <c r="BA2996" i="1"/>
  <c r="AW2996" i="1"/>
  <c r="AT2996" i="1"/>
  <c r="AP2996" i="1"/>
  <c r="AM2996" i="1"/>
  <c r="AG2996" i="1"/>
  <c r="BI2996" i="1" s="1"/>
  <c r="AE2996" i="1"/>
  <c r="BG2996" i="1" s="1"/>
  <c r="AD2996" i="1"/>
  <c r="O2996" i="1"/>
  <c r="L2996" i="1"/>
  <c r="BD2995" i="1"/>
  <c r="BA2995" i="1"/>
  <c r="AW2995" i="1"/>
  <c r="AT2995" i="1"/>
  <c r="AP2995" i="1"/>
  <c r="AM2995" i="1"/>
  <c r="AG2995" i="1"/>
  <c r="BI2995" i="1" s="1"/>
  <c r="AE2995" i="1"/>
  <c r="BG2995" i="1" s="1"/>
  <c r="AD2995" i="1"/>
  <c r="O2995" i="1"/>
  <c r="L2995" i="1"/>
  <c r="BD2994" i="1"/>
  <c r="BA2994" i="1"/>
  <c r="AW2994" i="1"/>
  <c r="AT2994" i="1"/>
  <c r="AP2994" i="1"/>
  <c r="AM2994" i="1"/>
  <c r="AG2994" i="1"/>
  <c r="BI2994" i="1" s="1"/>
  <c r="AE2994" i="1"/>
  <c r="BG2994" i="1" s="1"/>
  <c r="AD2994" i="1"/>
  <c r="O2994" i="1"/>
  <c r="L2994" i="1"/>
  <c r="BD2993" i="1"/>
  <c r="BA2993" i="1"/>
  <c r="AW2993" i="1"/>
  <c r="AT2993" i="1"/>
  <c r="AP2993" i="1"/>
  <c r="AM2993" i="1"/>
  <c r="AG2993" i="1"/>
  <c r="BI2993" i="1" s="1"/>
  <c r="AE2993" i="1"/>
  <c r="BG2993" i="1" s="1"/>
  <c r="AD2993" i="1"/>
  <c r="O2993" i="1"/>
  <c r="L2993" i="1"/>
  <c r="BD2992" i="1"/>
  <c r="BA2992" i="1"/>
  <c r="AW2992" i="1"/>
  <c r="AT2992" i="1"/>
  <c r="AP2992" i="1"/>
  <c r="AM2992" i="1"/>
  <c r="AG2992" i="1"/>
  <c r="BI2992" i="1" s="1"/>
  <c r="AE2992" i="1"/>
  <c r="BG2992" i="1" s="1"/>
  <c r="AD2992" i="1"/>
  <c r="AH2992" i="1" s="1"/>
  <c r="BJ2992" i="1" s="1"/>
  <c r="O2992" i="1"/>
  <c r="L2992" i="1"/>
  <c r="BD2991" i="1"/>
  <c r="BA2991" i="1"/>
  <c r="AW2991" i="1"/>
  <c r="AT2991" i="1"/>
  <c r="AP2991" i="1"/>
  <c r="AM2991" i="1"/>
  <c r="AG2991" i="1"/>
  <c r="BI2991" i="1" s="1"/>
  <c r="AE2991" i="1"/>
  <c r="BG2991" i="1" s="1"/>
  <c r="AD2991" i="1"/>
  <c r="O2991" i="1"/>
  <c r="L2991" i="1"/>
  <c r="BC2990" i="1"/>
  <c r="BB2990" i="1"/>
  <c r="AZ2990" i="1"/>
  <c r="AY2990" i="1"/>
  <c r="AV2990" i="1"/>
  <c r="AU2990" i="1"/>
  <c r="AS2990" i="1"/>
  <c r="AR2990" i="1"/>
  <c r="AO2990" i="1"/>
  <c r="AN2990" i="1"/>
  <c r="AL2990" i="1"/>
  <c r="AK2990" i="1"/>
  <c r="V2990" i="1"/>
  <c r="U2990" i="1"/>
  <c r="T2990" i="1"/>
  <c r="S2990" i="1"/>
  <c r="R2990" i="1"/>
  <c r="Q2990" i="1"/>
  <c r="N2990" i="1"/>
  <c r="M2990" i="1"/>
  <c r="K2990" i="1"/>
  <c r="J2990" i="1"/>
  <c r="BD2987" i="1"/>
  <c r="BA2987" i="1"/>
  <c r="BA2986" i="1" s="1"/>
  <c r="AW2987" i="1"/>
  <c r="AW2986" i="1" s="1"/>
  <c r="AT2987" i="1"/>
  <c r="AP2987" i="1"/>
  <c r="AP2986" i="1" s="1"/>
  <c r="AM2987" i="1"/>
  <c r="AM2986" i="1" s="1"/>
  <c r="AH2987" i="1"/>
  <c r="BJ2987" i="1" s="1"/>
  <c r="BJ2986" i="1" s="1"/>
  <c r="AG2987" i="1"/>
  <c r="BI2987" i="1" s="1"/>
  <c r="AE2987" i="1"/>
  <c r="BG2987" i="1" s="1"/>
  <c r="BG2986" i="1" s="1"/>
  <c r="AD2987" i="1"/>
  <c r="BF2987" i="1" s="1"/>
  <c r="O2987" i="1"/>
  <c r="O2986" i="1" s="1"/>
  <c r="L2987" i="1"/>
  <c r="BD2986" i="1"/>
  <c r="BC2986" i="1"/>
  <c r="BB2986" i="1"/>
  <c r="AZ2986" i="1"/>
  <c r="AY2986" i="1"/>
  <c r="AV2986" i="1"/>
  <c r="AU2986" i="1"/>
  <c r="AS2986" i="1"/>
  <c r="AR2986" i="1"/>
  <c r="AO2986" i="1"/>
  <c r="AN2986" i="1"/>
  <c r="AL2986" i="1"/>
  <c r="AK2986" i="1"/>
  <c r="V2986" i="1"/>
  <c r="U2986" i="1"/>
  <c r="T2986" i="1"/>
  <c r="S2986" i="1"/>
  <c r="R2986" i="1"/>
  <c r="Q2986" i="1"/>
  <c r="N2986" i="1"/>
  <c r="M2986" i="1"/>
  <c r="K2986" i="1"/>
  <c r="J2986" i="1"/>
  <c r="BD2985" i="1"/>
  <c r="BA2985" i="1"/>
  <c r="AW2985" i="1"/>
  <c r="AW2984" i="1" s="1"/>
  <c r="AT2985" i="1"/>
  <c r="AP2985" i="1"/>
  <c r="AP2984" i="1" s="1"/>
  <c r="AM2985" i="1"/>
  <c r="AH2985" i="1"/>
  <c r="BJ2985" i="1" s="1"/>
  <c r="BJ2984" i="1" s="1"/>
  <c r="AG2985" i="1"/>
  <c r="BI2985" i="1" s="1"/>
  <c r="AE2985" i="1"/>
  <c r="BG2985" i="1" s="1"/>
  <c r="BG2984" i="1" s="1"/>
  <c r="AD2985" i="1"/>
  <c r="BF2985" i="1" s="1"/>
  <c r="O2985" i="1"/>
  <c r="O2984" i="1" s="1"/>
  <c r="L2985" i="1"/>
  <c r="BD2984" i="1"/>
  <c r="BC2984" i="1"/>
  <c r="BB2984" i="1"/>
  <c r="AZ2984" i="1"/>
  <c r="AY2984" i="1"/>
  <c r="AV2984" i="1"/>
  <c r="AU2984" i="1"/>
  <c r="AT2984" i="1"/>
  <c r="AS2984" i="1"/>
  <c r="AR2984" i="1"/>
  <c r="AO2984" i="1"/>
  <c r="AN2984" i="1"/>
  <c r="AL2984" i="1"/>
  <c r="AK2984" i="1"/>
  <c r="V2984" i="1"/>
  <c r="U2984" i="1"/>
  <c r="T2984" i="1"/>
  <c r="S2984" i="1"/>
  <c r="R2984" i="1"/>
  <c r="Q2984" i="1"/>
  <c r="N2984" i="1"/>
  <c r="M2984" i="1"/>
  <c r="K2984" i="1"/>
  <c r="J2984" i="1"/>
  <c r="BD2983" i="1"/>
  <c r="BA2983" i="1"/>
  <c r="AW2983" i="1"/>
  <c r="AW2982" i="1" s="1"/>
  <c r="AT2983" i="1"/>
  <c r="AP2983" i="1"/>
  <c r="AP2982" i="1" s="1"/>
  <c r="AM2983" i="1"/>
  <c r="AM2982" i="1" s="1"/>
  <c r="AH2983" i="1"/>
  <c r="BJ2983" i="1" s="1"/>
  <c r="BJ2982" i="1" s="1"/>
  <c r="AG2983" i="1"/>
  <c r="BI2983" i="1" s="1"/>
  <c r="AE2983" i="1"/>
  <c r="BG2983" i="1" s="1"/>
  <c r="BG2982" i="1" s="1"/>
  <c r="AD2983" i="1"/>
  <c r="BF2983" i="1" s="1"/>
  <c r="O2983" i="1"/>
  <c r="O2982" i="1" s="1"/>
  <c r="L2983" i="1"/>
  <c r="BD2982" i="1"/>
  <c r="BC2982" i="1"/>
  <c r="BB2982" i="1"/>
  <c r="AZ2982" i="1"/>
  <c r="AY2982" i="1"/>
  <c r="AV2982" i="1"/>
  <c r="AU2982" i="1"/>
  <c r="AS2982" i="1"/>
  <c r="AR2982" i="1"/>
  <c r="AO2982" i="1"/>
  <c r="AN2982" i="1"/>
  <c r="AL2982" i="1"/>
  <c r="AK2982" i="1"/>
  <c r="AH2982" i="1"/>
  <c r="V2982" i="1"/>
  <c r="U2982" i="1"/>
  <c r="T2982" i="1"/>
  <c r="S2982" i="1"/>
  <c r="R2982" i="1"/>
  <c r="Q2982" i="1"/>
  <c r="N2982" i="1"/>
  <c r="M2982" i="1"/>
  <c r="K2982" i="1"/>
  <c r="J2982" i="1"/>
  <c r="BD2981" i="1"/>
  <c r="BA2981" i="1"/>
  <c r="AW2981" i="1"/>
  <c r="AW2980" i="1" s="1"/>
  <c r="AT2981" i="1"/>
  <c r="AT2980" i="1" s="1"/>
  <c r="AP2981" i="1"/>
  <c r="AP2980" i="1" s="1"/>
  <c r="AM2981" i="1"/>
  <c r="AH2981" i="1"/>
  <c r="BJ2981" i="1" s="1"/>
  <c r="BJ2980" i="1" s="1"/>
  <c r="AG2981" i="1"/>
  <c r="BI2981" i="1" s="1"/>
  <c r="AE2981" i="1"/>
  <c r="BG2981" i="1" s="1"/>
  <c r="BG2980" i="1" s="1"/>
  <c r="AD2981" i="1"/>
  <c r="BF2981" i="1" s="1"/>
  <c r="O2981" i="1"/>
  <c r="O2980" i="1" s="1"/>
  <c r="L2981" i="1"/>
  <c r="BD2980" i="1"/>
  <c r="BC2980" i="1"/>
  <c r="BB2980" i="1"/>
  <c r="AZ2980" i="1"/>
  <c r="AY2980" i="1"/>
  <c r="AV2980" i="1"/>
  <c r="AU2980" i="1"/>
  <c r="AS2980" i="1"/>
  <c r="AR2980" i="1"/>
  <c r="AO2980" i="1"/>
  <c r="AN2980" i="1"/>
  <c r="AL2980" i="1"/>
  <c r="AK2980" i="1"/>
  <c r="V2980" i="1"/>
  <c r="U2980" i="1"/>
  <c r="T2980" i="1"/>
  <c r="S2980" i="1"/>
  <c r="R2980" i="1"/>
  <c r="Q2980" i="1"/>
  <c r="N2980" i="1"/>
  <c r="M2980" i="1"/>
  <c r="K2980" i="1"/>
  <c r="J2980" i="1"/>
  <c r="BD2978" i="1"/>
  <c r="BA2978" i="1"/>
  <c r="AW2978" i="1"/>
  <c r="AW2977" i="1" s="1"/>
  <c r="AT2978" i="1"/>
  <c r="AP2978" i="1"/>
  <c r="AM2978" i="1"/>
  <c r="AQ2978" i="1" s="1"/>
  <c r="AQ2977" i="1" s="1"/>
  <c r="AH2978" i="1"/>
  <c r="BJ2978" i="1" s="1"/>
  <c r="BJ2977" i="1" s="1"/>
  <c r="AG2978" i="1"/>
  <c r="BI2978" i="1" s="1"/>
  <c r="AE2978" i="1"/>
  <c r="BG2978" i="1" s="1"/>
  <c r="BG2977" i="1" s="1"/>
  <c r="AD2978" i="1"/>
  <c r="BF2978" i="1" s="1"/>
  <c r="O2978" i="1"/>
  <c r="O2977" i="1" s="1"/>
  <c r="L2978" i="1"/>
  <c r="BD2977" i="1"/>
  <c r="BC2977" i="1"/>
  <c r="BB2977" i="1"/>
  <c r="AZ2977" i="1"/>
  <c r="AY2977" i="1"/>
  <c r="AV2977" i="1"/>
  <c r="AU2977" i="1"/>
  <c r="AS2977" i="1"/>
  <c r="AR2977" i="1"/>
  <c r="AP2977" i="1"/>
  <c r="AO2977" i="1"/>
  <c r="AN2977" i="1"/>
  <c r="AL2977" i="1"/>
  <c r="AK2977" i="1"/>
  <c r="AE2977" i="1"/>
  <c r="V2977" i="1"/>
  <c r="U2977" i="1"/>
  <c r="T2977" i="1"/>
  <c r="S2977" i="1"/>
  <c r="R2977" i="1"/>
  <c r="Q2977" i="1"/>
  <c r="N2977" i="1"/>
  <c r="M2977" i="1"/>
  <c r="K2977" i="1"/>
  <c r="J2977" i="1"/>
  <c r="BD2976" i="1"/>
  <c r="BA2976" i="1"/>
  <c r="AW2976" i="1"/>
  <c r="AW2975" i="1" s="1"/>
  <c r="AT2976" i="1"/>
  <c r="AP2976" i="1"/>
  <c r="AP2975" i="1" s="1"/>
  <c r="AP2974" i="1" s="1"/>
  <c r="AM2976" i="1"/>
  <c r="AH2976" i="1"/>
  <c r="BJ2976" i="1" s="1"/>
  <c r="BJ2975" i="1" s="1"/>
  <c r="AG2976" i="1"/>
  <c r="BI2976" i="1" s="1"/>
  <c r="AE2976" i="1"/>
  <c r="BG2976" i="1" s="1"/>
  <c r="BG2975" i="1" s="1"/>
  <c r="BG2974" i="1" s="1"/>
  <c r="AD2976" i="1"/>
  <c r="BF2976" i="1" s="1"/>
  <c r="O2976" i="1"/>
  <c r="O2975" i="1" s="1"/>
  <c r="L2976" i="1"/>
  <c r="BD2975" i="1"/>
  <c r="BD2974" i="1" s="1"/>
  <c r="BC2975" i="1"/>
  <c r="BB2975" i="1"/>
  <c r="AZ2975" i="1"/>
  <c r="AY2975" i="1"/>
  <c r="AY2974" i="1" s="1"/>
  <c r="AV2975" i="1"/>
  <c r="AU2975" i="1"/>
  <c r="AS2975" i="1"/>
  <c r="AR2975" i="1"/>
  <c r="AO2975" i="1"/>
  <c r="AN2975" i="1"/>
  <c r="AL2975" i="1"/>
  <c r="AL2974" i="1" s="1"/>
  <c r="AK2975" i="1"/>
  <c r="V2975" i="1"/>
  <c r="U2975" i="1"/>
  <c r="T2975" i="1"/>
  <c r="S2975" i="1"/>
  <c r="R2975" i="1"/>
  <c r="Q2975" i="1"/>
  <c r="N2975" i="1"/>
  <c r="M2975" i="1"/>
  <c r="K2975" i="1"/>
  <c r="J2975" i="1"/>
  <c r="BD2973" i="1"/>
  <c r="BA2973" i="1"/>
  <c r="AW2973" i="1"/>
  <c r="AW2972" i="1" s="1"/>
  <c r="AT2973" i="1"/>
  <c r="AP2973" i="1"/>
  <c r="AP2972" i="1" s="1"/>
  <c r="AM2973" i="1"/>
  <c r="AH2973" i="1"/>
  <c r="BJ2973" i="1" s="1"/>
  <c r="BJ2972" i="1" s="1"/>
  <c r="AG2973" i="1"/>
  <c r="BI2973" i="1" s="1"/>
  <c r="AE2973" i="1"/>
  <c r="BG2973" i="1" s="1"/>
  <c r="BG2972" i="1" s="1"/>
  <c r="AD2973" i="1"/>
  <c r="BF2973" i="1" s="1"/>
  <c r="O2973" i="1"/>
  <c r="O2972" i="1" s="1"/>
  <c r="L2973" i="1"/>
  <c r="BD2972" i="1"/>
  <c r="BC2972" i="1"/>
  <c r="BB2972" i="1"/>
  <c r="AZ2972" i="1"/>
  <c r="AY2972" i="1"/>
  <c r="AV2972" i="1"/>
  <c r="AU2972" i="1"/>
  <c r="AS2972" i="1"/>
  <c r="AR2972" i="1"/>
  <c r="AO2972" i="1"/>
  <c r="AN2972" i="1"/>
  <c r="AL2972" i="1"/>
  <c r="AK2972" i="1"/>
  <c r="V2972" i="1"/>
  <c r="U2972" i="1"/>
  <c r="T2972" i="1"/>
  <c r="S2972" i="1"/>
  <c r="R2972" i="1"/>
  <c r="Q2972" i="1"/>
  <c r="N2972" i="1"/>
  <c r="M2972" i="1"/>
  <c r="K2972" i="1"/>
  <c r="J2972" i="1"/>
  <c r="BD2971" i="1"/>
  <c r="BA2971" i="1"/>
  <c r="AW2971" i="1"/>
  <c r="AW2970" i="1" s="1"/>
  <c r="AT2971" i="1"/>
  <c r="AP2971" i="1"/>
  <c r="AP2970" i="1" s="1"/>
  <c r="AM2971" i="1"/>
  <c r="BJ2971" i="1"/>
  <c r="BJ2970" i="1" s="1"/>
  <c r="BI2971" i="1"/>
  <c r="BI2970" i="1" s="1"/>
  <c r="AE2971" i="1"/>
  <c r="BG2971" i="1" s="1"/>
  <c r="BG2970" i="1" s="1"/>
  <c r="AD2971" i="1"/>
  <c r="BF2971" i="1" s="1"/>
  <c r="O2971" i="1"/>
  <c r="O2970" i="1" s="1"/>
  <c r="L2971" i="1"/>
  <c r="BD2970" i="1"/>
  <c r="BC2970" i="1"/>
  <c r="BB2970" i="1"/>
  <c r="AZ2970" i="1"/>
  <c r="AY2970" i="1"/>
  <c r="AV2970" i="1"/>
  <c r="AU2970" i="1"/>
  <c r="AT2970" i="1"/>
  <c r="AS2970" i="1"/>
  <c r="AR2970" i="1"/>
  <c r="AO2970" i="1"/>
  <c r="AN2970" i="1"/>
  <c r="AL2970" i="1"/>
  <c r="AK2970" i="1"/>
  <c r="AG2970" i="1"/>
  <c r="AG2960" i="1" s="1"/>
  <c r="AG2921" i="1" s="1"/>
  <c r="AD2970" i="1"/>
  <c r="V2970" i="1"/>
  <c r="U2970" i="1"/>
  <c r="T2970" i="1"/>
  <c r="S2970" i="1"/>
  <c r="R2970" i="1"/>
  <c r="Q2970" i="1"/>
  <c r="N2970" i="1"/>
  <c r="M2970" i="1"/>
  <c r="K2970" i="1"/>
  <c r="J2970" i="1"/>
  <c r="BD2969" i="1"/>
  <c r="BA2969" i="1"/>
  <c r="BA2968" i="1" s="1"/>
  <c r="AW2969" i="1"/>
  <c r="AT2969" i="1"/>
  <c r="AP2969" i="1"/>
  <c r="AP2968" i="1" s="1"/>
  <c r="AM2969" i="1"/>
  <c r="AM2968" i="1" s="1"/>
  <c r="AH2969" i="1"/>
  <c r="BJ2969" i="1" s="1"/>
  <c r="BJ2968" i="1" s="1"/>
  <c r="AG2969" i="1"/>
  <c r="BI2969" i="1" s="1"/>
  <c r="AE2969" i="1"/>
  <c r="BG2969" i="1" s="1"/>
  <c r="BG2968" i="1" s="1"/>
  <c r="AD2969" i="1"/>
  <c r="BF2969" i="1" s="1"/>
  <c r="O2969" i="1"/>
  <c r="O2968" i="1" s="1"/>
  <c r="L2969" i="1"/>
  <c r="BD2968" i="1"/>
  <c r="BC2968" i="1"/>
  <c r="BB2968" i="1"/>
  <c r="AZ2968" i="1"/>
  <c r="AY2968" i="1"/>
  <c r="AW2968" i="1"/>
  <c r="AV2968" i="1"/>
  <c r="AU2968" i="1"/>
  <c r="AS2968" i="1"/>
  <c r="AR2968" i="1"/>
  <c r="AO2968" i="1"/>
  <c r="AN2968" i="1"/>
  <c r="AL2968" i="1"/>
  <c r="AK2968" i="1"/>
  <c r="V2968" i="1"/>
  <c r="U2968" i="1"/>
  <c r="T2968" i="1"/>
  <c r="S2968" i="1"/>
  <c r="R2968" i="1"/>
  <c r="Q2968" i="1"/>
  <c r="N2968" i="1"/>
  <c r="M2968" i="1"/>
  <c r="K2968" i="1"/>
  <c r="J2968" i="1"/>
  <c r="BD2967" i="1"/>
  <c r="BA2967" i="1"/>
  <c r="AW2967" i="1"/>
  <c r="AT2967" i="1"/>
  <c r="AP2967" i="1"/>
  <c r="AM2967" i="1"/>
  <c r="AH2967" i="1"/>
  <c r="BJ2967" i="1" s="1"/>
  <c r="AG2967" i="1"/>
  <c r="BI2967" i="1" s="1"/>
  <c r="AE2967" i="1"/>
  <c r="BG2967" i="1" s="1"/>
  <c r="AD2967" i="1"/>
  <c r="BF2967" i="1" s="1"/>
  <c r="O2967" i="1"/>
  <c r="L2967" i="1"/>
  <c r="BD2966" i="1"/>
  <c r="BA2966" i="1"/>
  <c r="AW2966" i="1"/>
  <c r="AT2966" i="1"/>
  <c r="AP2966" i="1"/>
  <c r="AM2966" i="1"/>
  <c r="BJ2966" i="1"/>
  <c r="BI2966" i="1"/>
  <c r="AE2966" i="1"/>
  <c r="BG2966" i="1" s="1"/>
  <c r="AD2966" i="1"/>
  <c r="BF2966" i="1" s="1"/>
  <c r="O2966" i="1"/>
  <c r="L2966" i="1"/>
  <c r="BD2965" i="1"/>
  <c r="BA2965" i="1"/>
  <c r="AW2965" i="1"/>
  <c r="AT2965" i="1"/>
  <c r="AP2965" i="1"/>
  <c r="AM2965" i="1"/>
  <c r="BJ2965" i="1"/>
  <c r="BI2965" i="1"/>
  <c r="AE2965" i="1"/>
  <c r="BG2965" i="1" s="1"/>
  <c r="AD2965" i="1"/>
  <c r="BF2965" i="1" s="1"/>
  <c r="O2965" i="1"/>
  <c r="L2965" i="1"/>
  <c r="BD2964" i="1"/>
  <c r="BA2964" i="1"/>
  <c r="AW2964" i="1"/>
  <c r="AT2964" i="1"/>
  <c r="AP2964" i="1"/>
  <c r="AP2963" i="1" s="1"/>
  <c r="AM2964" i="1"/>
  <c r="BJ2964" i="1"/>
  <c r="BJ2963" i="1" s="1"/>
  <c r="BI2964" i="1"/>
  <c r="BI2963" i="1" s="1"/>
  <c r="AE2964" i="1"/>
  <c r="BG2964" i="1" s="1"/>
  <c r="BG2963" i="1" s="1"/>
  <c r="AD2964" i="1"/>
  <c r="BF2964" i="1" s="1"/>
  <c r="O2964" i="1"/>
  <c r="L2964" i="1"/>
  <c r="L2963" i="1" s="1"/>
  <c r="BD2963" i="1"/>
  <c r="BC2963" i="1"/>
  <c r="BB2963" i="1"/>
  <c r="AZ2963" i="1"/>
  <c r="AY2963" i="1"/>
  <c r="AV2963" i="1"/>
  <c r="AU2963" i="1"/>
  <c r="AS2963" i="1"/>
  <c r="AR2963" i="1"/>
  <c r="AO2963" i="1"/>
  <c r="AN2963" i="1"/>
  <c r="AL2963" i="1"/>
  <c r="AK2963" i="1"/>
  <c r="V2963" i="1"/>
  <c r="U2963" i="1"/>
  <c r="T2963" i="1"/>
  <c r="S2963" i="1"/>
  <c r="R2963" i="1"/>
  <c r="Q2963" i="1"/>
  <c r="N2963" i="1"/>
  <c r="M2963" i="1"/>
  <c r="K2963" i="1"/>
  <c r="J2963" i="1"/>
  <c r="BD2962" i="1"/>
  <c r="BD2961" i="1" s="1"/>
  <c r="BA2962" i="1"/>
  <c r="AW2962" i="1"/>
  <c r="AW2961" i="1" s="1"/>
  <c r="AT2962" i="1"/>
  <c r="AP2962" i="1"/>
  <c r="AP2961" i="1" s="1"/>
  <c r="AM2962" i="1"/>
  <c r="AG2962" i="1"/>
  <c r="BI2962" i="1" s="1"/>
  <c r="AE2962" i="1"/>
  <c r="BG2962" i="1" s="1"/>
  <c r="BG2961" i="1" s="1"/>
  <c r="AD2962" i="1"/>
  <c r="O2962" i="1"/>
  <c r="L2962" i="1"/>
  <c r="BC2961" i="1"/>
  <c r="BB2961" i="1"/>
  <c r="AZ2961" i="1"/>
  <c r="AY2961" i="1"/>
  <c r="AV2961" i="1"/>
  <c r="AU2961" i="1"/>
  <c r="AS2961" i="1"/>
  <c r="AR2961" i="1"/>
  <c r="AO2961" i="1"/>
  <c r="AN2961" i="1"/>
  <c r="AL2961" i="1"/>
  <c r="AK2961" i="1"/>
  <c r="V2961" i="1"/>
  <c r="U2961" i="1"/>
  <c r="T2961" i="1"/>
  <c r="S2961" i="1"/>
  <c r="R2961" i="1"/>
  <c r="Q2961" i="1"/>
  <c r="N2961" i="1"/>
  <c r="M2961" i="1"/>
  <c r="K2961" i="1"/>
  <c r="J2961" i="1"/>
  <c r="BD2959" i="1"/>
  <c r="BA2959" i="1"/>
  <c r="AW2959" i="1"/>
  <c r="AW2958" i="1" s="1"/>
  <c r="AT2959" i="1"/>
  <c r="AT2958" i="1" s="1"/>
  <c r="AP2959" i="1"/>
  <c r="AP2958" i="1" s="1"/>
  <c r="AM2959" i="1"/>
  <c r="AH2959" i="1"/>
  <c r="BJ2959" i="1" s="1"/>
  <c r="BJ2958" i="1" s="1"/>
  <c r="AG2959" i="1"/>
  <c r="AE2959" i="1"/>
  <c r="BG2959" i="1" s="1"/>
  <c r="BG2958" i="1" s="1"/>
  <c r="AD2959" i="1"/>
  <c r="BF2959" i="1" s="1"/>
  <c r="O2959" i="1"/>
  <c r="O2958" i="1" s="1"/>
  <c r="L2959" i="1"/>
  <c r="L2958" i="1" s="1"/>
  <c r="BD2958" i="1"/>
  <c r="BC2958" i="1"/>
  <c r="BB2958" i="1"/>
  <c r="AZ2958" i="1"/>
  <c r="AY2958" i="1"/>
  <c r="AV2958" i="1"/>
  <c r="AU2958" i="1"/>
  <c r="AS2958" i="1"/>
  <c r="AR2958" i="1"/>
  <c r="AO2958" i="1"/>
  <c r="AN2958" i="1"/>
  <c r="AL2958" i="1"/>
  <c r="AK2958" i="1"/>
  <c r="V2958" i="1"/>
  <c r="U2958" i="1"/>
  <c r="T2958" i="1"/>
  <c r="S2958" i="1"/>
  <c r="R2958" i="1"/>
  <c r="Q2958" i="1"/>
  <c r="N2958" i="1"/>
  <c r="M2958" i="1"/>
  <c r="K2958" i="1"/>
  <c r="J2958" i="1"/>
  <c r="BD2957" i="1"/>
  <c r="BA2957" i="1"/>
  <c r="BA2956" i="1" s="1"/>
  <c r="AW2957" i="1"/>
  <c r="AW2956" i="1" s="1"/>
  <c r="AT2957" i="1"/>
  <c r="AP2957" i="1"/>
  <c r="AP2956" i="1" s="1"/>
  <c r="AM2957" i="1"/>
  <c r="AM2956" i="1" s="1"/>
  <c r="AH2957" i="1"/>
  <c r="BJ2957" i="1" s="1"/>
  <c r="BJ2956" i="1" s="1"/>
  <c r="AG2957" i="1"/>
  <c r="BI2957" i="1" s="1"/>
  <c r="AE2957" i="1"/>
  <c r="BG2957" i="1" s="1"/>
  <c r="BG2956" i="1" s="1"/>
  <c r="AD2957" i="1"/>
  <c r="BF2957" i="1" s="1"/>
  <c r="O2957" i="1"/>
  <c r="O2956" i="1" s="1"/>
  <c r="L2957" i="1"/>
  <c r="BD2956" i="1"/>
  <c r="BC2956" i="1"/>
  <c r="BB2956" i="1"/>
  <c r="AZ2956" i="1"/>
  <c r="AY2956" i="1"/>
  <c r="AV2956" i="1"/>
  <c r="AU2956" i="1"/>
  <c r="AS2956" i="1"/>
  <c r="AR2956" i="1"/>
  <c r="AO2956" i="1"/>
  <c r="AN2956" i="1"/>
  <c r="AL2956" i="1"/>
  <c r="AK2956" i="1"/>
  <c r="V2956" i="1"/>
  <c r="U2956" i="1"/>
  <c r="T2956" i="1"/>
  <c r="S2956" i="1"/>
  <c r="R2956" i="1"/>
  <c r="Q2956" i="1"/>
  <c r="N2956" i="1"/>
  <c r="M2956" i="1"/>
  <c r="K2956" i="1"/>
  <c r="J2956" i="1"/>
  <c r="BD2954" i="1"/>
  <c r="BA2954" i="1"/>
  <c r="AW2954" i="1"/>
  <c r="AW2953" i="1" s="1"/>
  <c r="AT2954" i="1"/>
  <c r="AP2954" i="1"/>
  <c r="AP2953" i="1" s="1"/>
  <c r="AM2954" i="1"/>
  <c r="AH2954" i="1"/>
  <c r="BJ2954" i="1" s="1"/>
  <c r="BJ2953" i="1" s="1"/>
  <c r="AG2954" i="1"/>
  <c r="AE2954" i="1"/>
  <c r="BG2954" i="1" s="1"/>
  <c r="BG2953" i="1" s="1"/>
  <c r="AD2954" i="1"/>
  <c r="BF2954" i="1" s="1"/>
  <c r="O2954" i="1"/>
  <c r="O2953" i="1" s="1"/>
  <c r="L2954" i="1"/>
  <c r="L2953" i="1" s="1"/>
  <c r="BD2953" i="1"/>
  <c r="BC2953" i="1"/>
  <c r="BB2953" i="1"/>
  <c r="AZ2953" i="1"/>
  <c r="AY2953" i="1"/>
  <c r="AV2953" i="1"/>
  <c r="AU2953" i="1"/>
  <c r="AT2953" i="1"/>
  <c r="AS2953" i="1"/>
  <c r="AR2953" i="1"/>
  <c r="AO2953" i="1"/>
  <c r="AN2953" i="1"/>
  <c r="AL2953" i="1"/>
  <c r="AK2953" i="1"/>
  <c r="V2953" i="1"/>
  <c r="U2953" i="1"/>
  <c r="T2953" i="1"/>
  <c r="S2953" i="1"/>
  <c r="R2953" i="1"/>
  <c r="Q2953" i="1"/>
  <c r="N2953" i="1"/>
  <c r="M2953" i="1"/>
  <c r="K2953" i="1"/>
  <c r="J2953" i="1"/>
  <c r="BD2952" i="1"/>
  <c r="BA2952" i="1"/>
  <c r="AW2952" i="1"/>
  <c r="AT2952" i="1"/>
  <c r="AP2952" i="1"/>
  <c r="AM2952" i="1"/>
  <c r="AH2952" i="1"/>
  <c r="BJ2952" i="1" s="1"/>
  <c r="AG2952" i="1"/>
  <c r="BI2952" i="1" s="1"/>
  <c r="AE2952" i="1"/>
  <c r="BG2952" i="1" s="1"/>
  <c r="AD2952" i="1"/>
  <c r="BF2952" i="1" s="1"/>
  <c r="O2952" i="1"/>
  <c r="L2952" i="1"/>
  <c r="BD2951" i="1"/>
  <c r="BA2951" i="1"/>
  <c r="AW2951" i="1"/>
  <c r="AT2951" i="1"/>
  <c r="AP2951" i="1"/>
  <c r="AM2951" i="1"/>
  <c r="AH2951" i="1"/>
  <c r="BJ2951" i="1" s="1"/>
  <c r="AG2951" i="1"/>
  <c r="BI2951" i="1" s="1"/>
  <c r="AE2951" i="1"/>
  <c r="BG2951" i="1" s="1"/>
  <c r="AD2951" i="1"/>
  <c r="BF2951" i="1" s="1"/>
  <c r="O2951" i="1"/>
  <c r="L2951" i="1"/>
  <c r="BD2950" i="1"/>
  <c r="BA2950" i="1"/>
  <c r="AW2950" i="1"/>
  <c r="AT2950" i="1"/>
  <c r="AP2950" i="1"/>
  <c r="AM2950" i="1"/>
  <c r="AH2950" i="1"/>
  <c r="BJ2950" i="1" s="1"/>
  <c r="AG2950" i="1"/>
  <c r="BI2950" i="1" s="1"/>
  <c r="AE2950" i="1"/>
  <c r="BG2950" i="1" s="1"/>
  <c r="AD2950" i="1"/>
  <c r="BF2950" i="1" s="1"/>
  <c r="O2950" i="1"/>
  <c r="L2950" i="1"/>
  <c r="BD2949" i="1"/>
  <c r="BA2949" i="1"/>
  <c r="AW2949" i="1"/>
  <c r="AT2949" i="1"/>
  <c r="AP2949" i="1"/>
  <c r="AM2949" i="1"/>
  <c r="AH2949" i="1"/>
  <c r="BJ2949" i="1" s="1"/>
  <c r="AG2949" i="1"/>
  <c r="BI2949" i="1" s="1"/>
  <c r="AE2949" i="1"/>
  <c r="BG2949" i="1" s="1"/>
  <c r="AD2949" i="1"/>
  <c r="BF2949" i="1" s="1"/>
  <c r="O2949" i="1"/>
  <c r="L2949" i="1"/>
  <c r="BD2948" i="1"/>
  <c r="BA2948" i="1"/>
  <c r="BA2947" i="1" s="1"/>
  <c r="AW2948" i="1"/>
  <c r="AT2948" i="1"/>
  <c r="AP2948" i="1"/>
  <c r="AP2947" i="1" s="1"/>
  <c r="AM2948" i="1"/>
  <c r="AM2947" i="1" s="1"/>
  <c r="AH2948" i="1"/>
  <c r="BJ2948" i="1" s="1"/>
  <c r="AG2948" i="1"/>
  <c r="AE2948" i="1"/>
  <c r="BG2948" i="1" s="1"/>
  <c r="BG2947" i="1" s="1"/>
  <c r="AD2948" i="1"/>
  <c r="BF2948" i="1" s="1"/>
  <c r="O2948" i="1"/>
  <c r="L2948" i="1"/>
  <c r="BD2947" i="1"/>
  <c r="BC2947" i="1"/>
  <c r="BB2947" i="1"/>
  <c r="AZ2947" i="1"/>
  <c r="AY2947" i="1"/>
  <c r="AV2947" i="1"/>
  <c r="AU2947" i="1"/>
  <c r="AS2947" i="1"/>
  <c r="AR2947" i="1"/>
  <c r="AO2947" i="1"/>
  <c r="AN2947" i="1"/>
  <c r="AL2947" i="1"/>
  <c r="AK2947" i="1"/>
  <c r="V2947" i="1"/>
  <c r="U2947" i="1"/>
  <c r="T2947" i="1"/>
  <c r="S2947" i="1"/>
  <c r="R2947" i="1"/>
  <c r="Q2947" i="1"/>
  <c r="N2947" i="1"/>
  <c r="M2947" i="1"/>
  <c r="K2947" i="1"/>
  <c r="J2947" i="1"/>
  <c r="BD2945" i="1"/>
  <c r="BA2945" i="1"/>
  <c r="AW2945" i="1"/>
  <c r="AW2944" i="1" s="1"/>
  <c r="AT2945" i="1"/>
  <c r="AT2944" i="1" s="1"/>
  <c r="AP2945" i="1"/>
  <c r="AP2944" i="1" s="1"/>
  <c r="AM2945" i="1"/>
  <c r="AH2945" i="1"/>
  <c r="BJ2945" i="1" s="1"/>
  <c r="BJ2944" i="1" s="1"/>
  <c r="AG2945" i="1"/>
  <c r="AE2945" i="1"/>
  <c r="BG2945" i="1" s="1"/>
  <c r="BG2944" i="1" s="1"/>
  <c r="AD2945" i="1"/>
  <c r="BF2945" i="1" s="1"/>
  <c r="O2945" i="1"/>
  <c r="O2944" i="1" s="1"/>
  <c r="L2945" i="1"/>
  <c r="L2944" i="1" s="1"/>
  <c r="BD2944" i="1"/>
  <c r="BC2944" i="1"/>
  <c r="BB2944" i="1"/>
  <c r="AZ2944" i="1"/>
  <c r="AY2944" i="1"/>
  <c r="AV2944" i="1"/>
  <c r="AU2944" i="1"/>
  <c r="AS2944" i="1"/>
  <c r="AR2944" i="1"/>
  <c r="AO2944" i="1"/>
  <c r="AN2944" i="1"/>
  <c r="AL2944" i="1"/>
  <c r="AK2944" i="1"/>
  <c r="V2944" i="1"/>
  <c r="U2944" i="1"/>
  <c r="T2944" i="1"/>
  <c r="S2944" i="1"/>
  <c r="R2944" i="1"/>
  <c r="Q2944" i="1"/>
  <c r="N2944" i="1"/>
  <c r="M2944" i="1"/>
  <c r="K2944" i="1"/>
  <c r="J2944" i="1"/>
  <c r="BD2943" i="1"/>
  <c r="BA2943" i="1"/>
  <c r="BA2942" i="1" s="1"/>
  <c r="AW2943" i="1"/>
  <c r="AW2942" i="1" s="1"/>
  <c r="AT2943" i="1"/>
  <c r="AP2943" i="1"/>
  <c r="AP2942" i="1" s="1"/>
  <c r="AM2943" i="1"/>
  <c r="AM2942" i="1" s="1"/>
  <c r="AH2943" i="1"/>
  <c r="AG2943" i="1"/>
  <c r="AE2943" i="1"/>
  <c r="BG2943" i="1" s="1"/>
  <c r="BG2942" i="1" s="1"/>
  <c r="AD2943" i="1"/>
  <c r="BF2943" i="1" s="1"/>
  <c r="O2943" i="1"/>
  <c r="O2942" i="1" s="1"/>
  <c r="L2943" i="1"/>
  <c r="BD2942" i="1"/>
  <c r="BC2942" i="1"/>
  <c r="BB2942" i="1"/>
  <c r="AZ2942" i="1"/>
  <c r="AY2942" i="1"/>
  <c r="AV2942" i="1"/>
  <c r="AU2942" i="1"/>
  <c r="AS2942" i="1"/>
  <c r="AR2942" i="1"/>
  <c r="AO2942" i="1"/>
  <c r="AN2942" i="1"/>
  <c r="AL2942" i="1"/>
  <c r="AK2942" i="1"/>
  <c r="V2942" i="1"/>
  <c r="U2942" i="1"/>
  <c r="T2942" i="1"/>
  <c r="S2942" i="1"/>
  <c r="R2942" i="1"/>
  <c r="Q2942" i="1"/>
  <c r="N2942" i="1"/>
  <c r="M2942" i="1"/>
  <c r="K2942" i="1"/>
  <c r="J2942" i="1"/>
  <c r="BD2940" i="1"/>
  <c r="BA2940" i="1"/>
  <c r="AW2940" i="1"/>
  <c r="AT2940" i="1"/>
  <c r="AP2940" i="1"/>
  <c r="AM2940" i="1"/>
  <c r="AH2940" i="1"/>
  <c r="BJ2940" i="1" s="1"/>
  <c r="AG2940" i="1"/>
  <c r="BI2940" i="1" s="1"/>
  <c r="AE2940" i="1"/>
  <c r="BG2940" i="1" s="1"/>
  <c r="AD2940" i="1"/>
  <c r="BF2940" i="1" s="1"/>
  <c r="O2940" i="1"/>
  <c r="L2940" i="1"/>
  <c r="BD2939" i="1"/>
  <c r="BA2939" i="1"/>
  <c r="AW2939" i="1"/>
  <c r="AT2939" i="1"/>
  <c r="AP2939" i="1"/>
  <c r="AM2939" i="1"/>
  <c r="AH2939" i="1"/>
  <c r="BJ2939" i="1" s="1"/>
  <c r="AG2939" i="1"/>
  <c r="BI2939" i="1" s="1"/>
  <c r="AE2939" i="1"/>
  <c r="BG2939" i="1" s="1"/>
  <c r="AD2939" i="1"/>
  <c r="BF2939" i="1" s="1"/>
  <c r="O2939" i="1"/>
  <c r="L2939" i="1"/>
  <c r="BD2938" i="1"/>
  <c r="BA2938" i="1"/>
  <c r="AW2938" i="1"/>
  <c r="AT2938" i="1"/>
  <c r="AP2938" i="1"/>
  <c r="AM2938" i="1"/>
  <c r="AH2938" i="1"/>
  <c r="BJ2938" i="1" s="1"/>
  <c r="AG2938" i="1"/>
  <c r="BI2938" i="1" s="1"/>
  <c r="AE2938" i="1"/>
  <c r="BG2938" i="1" s="1"/>
  <c r="AD2938" i="1"/>
  <c r="BF2938" i="1" s="1"/>
  <c r="O2938" i="1"/>
  <c r="L2938" i="1"/>
  <c r="BD2937" i="1"/>
  <c r="BA2937" i="1"/>
  <c r="AW2937" i="1"/>
  <c r="AT2937" i="1"/>
  <c r="AP2937" i="1"/>
  <c r="AM2937" i="1"/>
  <c r="AH2937" i="1"/>
  <c r="BJ2937" i="1" s="1"/>
  <c r="AG2937" i="1"/>
  <c r="BI2937" i="1" s="1"/>
  <c r="AE2937" i="1"/>
  <c r="BG2937" i="1" s="1"/>
  <c r="AD2937" i="1"/>
  <c r="BF2937" i="1" s="1"/>
  <c r="O2937" i="1"/>
  <c r="L2937" i="1"/>
  <c r="BD2936" i="1"/>
  <c r="BA2936" i="1"/>
  <c r="AW2936" i="1"/>
  <c r="AT2936" i="1"/>
  <c r="AP2936" i="1"/>
  <c r="AM2936" i="1"/>
  <c r="AH2936" i="1"/>
  <c r="BJ2936" i="1" s="1"/>
  <c r="AG2936" i="1"/>
  <c r="BI2936" i="1" s="1"/>
  <c r="AE2936" i="1"/>
  <c r="BG2936" i="1" s="1"/>
  <c r="AD2936" i="1"/>
  <c r="BF2936" i="1" s="1"/>
  <c r="O2936" i="1"/>
  <c r="L2936" i="1"/>
  <c r="BD2935" i="1"/>
  <c r="BA2935" i="1"/>
  <c r="AW2935" i="1"/>
  <c r="AT2935" i="1"/>
  <c r="AP2935" i="1"/>
  <c r="AM2935" i="1"/>
  <c r="AH2935" i="1"/>
  <c r="BJ2935" i="1" s="1"/>
  <c r="AG2935" i="1"/>
  <c r="BI2935" i="1" s="1"/>
  <c r="AE2935" i="1"/>
  <c r="BG2935" i="1" s="1"/>
  <c r="AD2935" i="1"/>
  <c r="BF2935" i="1" s="1"/>
  <c r="O2935" i="1"/>
  <c r="L2935" i="1"/>
  <c r="BD2934" i="1"/>
  <c r="BA2934" i="1"/>
  <c r="AW2934" i="1"/>
  <c r="AW2933" i="1" s="1"/>
  <c r="AT2934" i="1"/>
  <c r="AT2933" i="1" s="1"/>
  <c r="AP2934" i="1"/>
  <c r="AM2934" i="1"/>
  <c r="AH2934" i="1"/>
  <c r="AG2934" i="1"/>
  <c r="BI2934" i="1" s="1"/>
  <c r="AE2934" i="1"/>
  <c r="BG2934" i="1" s="1"/>
  <c r="AD2934" i="1"/>
  <c r="O2934" i="1"/>
  <c r="O2933" i="1" s="1"/>
  <c r="L2934" i="1"/>
  <c r="L2933" i="1" s="1"/>
  <c r="BC2933" i="1"/>
  <c r="BB2933" i="1"/>
  <c r="AZ2933" i="1"/>
  <c r="AY2933" i="1"/>
  <c r="AV2933" i="1"/>
  <c r="AU2933" i="1"/>
  <c r="AS2933" i="1"/>
  <c r="AR2933" i="1"/>
  <c r="AO2933" i="1"/>
  <c r="AN2933" i="1"/>
  <c r="AL2933" i="1"/>
  <c r="AK2933" i="1"/>
  <c r="V2933" i="1"/>
  <c r="U2933" i="1"/>
  <c r="T2933" i="1"/>
  <c r="S2933" i="1"/>
  <c r="R2933" i="1"/>
  <c r="Q2933" i="1"/>
  <c r="N2933" i="1"/>
  <c r="M2933" i="1"/>
  <c r="K2933" i="1"/>
  <c r="J2933" i="1"/>
  <c r="BD2932" i="1"/>
  <c r="BD2931" i="1" s="1"/>
  <c r="BA2932" i="1"/>
  <c r="BA2931" i="1" s="1"/>
  <c r="AW2932" i="1"/>
  <c r="AW2931" i="1" s="1"/>
  <c r="AT2932" i="1"/>
  <c r="AP2932" i="1"/>
  <c r="AP2931" i="1" s="1"/>
  <c r="AM2932" i="1"/>
  <c r="AM2931" i="1" s="1"/>
  <c r="BJ2932" i="1"/>
  <c r="BJ2931" i="1" s="1"/>
  <c r="BJ2922" i="1" s="1"/>
  <c r="AE2932" i="1"/>
  <c r="BG2932" i="1" s="1"/>
  <c r="BG2931" i="1" s="1"/>
  <c r="AD2932" i="1"/>
  <c r="BF2932" i="1" s="1"/>
  <c r="O2932" i="1"/>
  <c r="O2931" i="1" s="1"/>
  <c r="L2932" i="1"/>
  <c r="BC2931" i="1"/>
  <c r="BB2931" i="1"/>
  <c r="AZ2931" i="1"/>
  <c r="AY2931" i="1"/>
  <c r="AV2931" i="1"/>
  <c r="AU2931" i="1"/>
  <c r="AS2931" i="1"/>
  <c r="AR2931" i="1"/>
  <c r="AO2931" i="1"/>
  <c r="AN2931" i="1"/>
  <c r="AL2931" i="1"/>
  <c r="AK2931" i="1"/>
  <c r="V2931" i="1"/>
  <c r="U2931" i="1"/>
  <c r="T2931" i="1"/>
  <c r="S2931" i="1"/>
  <c r="R2931" i="1"/>
  <c r="Q2931" i="1"/>
  <c r="N2931" i="1"/>
  <c r="M2931" i="1"/>
  <c r="K2931" i="1"/>
  <c r="J2931" i="1"/>
  <c r="BD2930" i="1"/>
  <c r="BD2929" i="1" s="1"/>
  <c r="BA2930" i="1"/>
  <c r="AW2930" i="1"/>
  <c r="AW2929" i="1" s="1"/>
  <c r="AT2930" i="1"/>
  <c r="AT2929" i="1" s="1"/>
  <c r="AP2930" i="1"/>
  <c r="AP2929" i="1" s="1"/>
  <c r="AM2930" i="1"/>
  <c r="AG2930" i="1"/>
  <c r="AE2930" i="1"/>
  <c r="AD2930" i="1"/>
  <c r="AH2930" i="1" s="1"/>
  <c r="O2930" i="1"/>
  <c r="L2930" i="1"/>
  <c r="L2929" i="1" s="1"/>
  <c r="BC2929" i="1"/>
  <c r="BB2929" i="1"/>
  <c r="AZ2929" i="1"/>
  <c r="AY2929" i="1"/>
  <c r="AV2929" i="1"/>
  <c r="AU2929" i="1"/>
  <c r="AS2929" i="1"/>
  <c r="AR2929" i="1"/>
  <c r="AO2929" i="1"/>
  <c r="AN2929" i="1"/>
  <c r="AL2929" i="1"/>
  <c r="AK2929" i="1"/>
  <c r="V2929" i="1"/>
  <c r="U2929" i="1"/>
  <c r="T2929" i="1"/>
  <c r="S2929" i="1"/>
  <c r="R2929" i="1"/>
  <c r="Q2929" i="1"/>
  <c r="N2929" i="1"/>
  <c r="M2929" i="1"/>
  <c r="K2929" i="1"/>
  <c r="J2929" i="1"/>
  <c r="BD2928" i="1"/>
  <c r="BD2927" i="1" s="1"/>
  <c r="BA2928" i="1"/>
  <c r="BA2927" i="1" s="1"/>
  <c r="AW2928" i="1"/>
  <c r="AW2927" i="1" s="1"/>
  <c r="AT2928" i="1"/>
  <c r="AP2928" i="1"/>
  <c r="AP2927" i="1" s="1"/>
  <c r="AM2928" i="1"/>
  <c r="AG2928" i="1"/>
  <c r="AE2928" i="1"/>
  <c r="AD2928" i="1"/>
  <c r="AD2927" i="1" s="1"/>
  <c r="O2928" i="1"/>
  <c r="L2928" i="1"/>
  <c r="BC2927" i="1"/>
  <c r="BB2927" i="1"/>
  <c r="AZ2927" i="1"/>
  <c r="AY2927" i="1"/>
  <c r="AV2927" i="1"/>
  <c r="AU2927" i="1"/>
  <c r="AS2927" i="1"/>
  <c r="AR2927" i="1"/>
  <c r="AO2927" i="1"/>
  <c r="AN2927" i="1"/>
  <c r="AM2927" i="1"/>
  <c r="AL2927" i="1"/>
  <c r="AK2927" i="1"/>
  <c r="V2927" i="1"/>
  <c r="U2927" i="1"/>
  <c r="T2927" i="1"/>
  <c r="S2927" i="1"/>
  <c r="R2927" i="1"/>
  <c r="Q2927" i="1"/>
  <c r="N2927" i="1"/>
  <c r="M2927" i="1"/>
  <c r="K2927" i="1"/>
  <c r="J2927" i="1"/>
  <c r="BD2926" i="1"/>
  <c r="BD2925" i="1" s="1"/>
  <c r="BA2926" i="1"/>
  <c r="AW2926" i="1"/>
  <c r="AW2925" i="1" s="1"/>
  <c r="AT2926" i="1"/>
  <c r="AT2925" i="1" s="1"/>
  <c r="AP2926" i="1"/>
  <c r="AP2925" i="1" s="1"/>
  <c r="AM2926" i="1"/>
  <c r="AG2926" i="1"/>
  <c r="BI2926" i="1" s="1"/>
  <c r="AE2926" i="1"/>
  <c r="BG2926" i="1" s="1"/>
  <c r="BG2925" i="1" s="1"/>
  <c r="AD2926" i="1"/>
  <c r="AH2926" i="1" s="1"/>
  <c r="O2926" i="1"/>
  <c r="L2926" i="1"/>
  <c r="L2925" i="1" s="1"/>
  <c r="BC2925" i="1"/>
  <c r="BB2925" i="1"/>
  <c r="AZ2925" i="1"/>
  <c r="AY2925" i="1"/>
  <c r="AV2925" i="1"/>
  <c r="AU2925" i="1"/>
  <c r="AS2925" i="1"/>
  <c r="AR2925" i="1"/>
  <c r="AO2925" i="1"/>
  <c r="AN2925" i="1"/>
  <c r="AL2925" i="1"/>
  <c r="AK2925" i="1"/>
  <c r="V2925" i="1"/>
  <c r="U2925" i="1"/>
  <c r="T2925" i="1"/>
  <c r="S2925" i="1"/>
  <c r="R2925" i="1"/>
  <c r="Q2925" i="1"/>
  <c r="N2925" i="1"/>
  <c r="M2925" i="1"/>
  <c r="K2925" i="1"/>
  <c r="J2925" i="1"/>
  <c r="BD2924" i="1"/>
  <c r="BD2923" i="1" s="1"/>
  <c r="BA2924" i="1"/>
  <c r="BA2923" i="1" s="1"/>
  <c r="AW2924" i="1"/>
  <c r="AW2923" i="1" s="1"/>
  <c r="AT2924" i="1"/>
  <c r="AP2924" i="1"/>
  <c r="AP2923" i="1" s="1"/>
  <c r="AM2924" i="1"/>
  <c r="AM2923" i="1" s="1"/>
  <c r="AG2924" i="1"/>
  <c r="AE2924" i="1"/>
  <c r="BG2924" i="1" s="1"/>
  <c r="BG2923" i="1" s="1"/>
  <c r="AD2924" i="1"/>
  <c r="AH2924" i="1" s="1"/>
  <c r="O2924" i="1"/>
  <c r="L2924" i="1"/>
  <c r="BC2923" i="1"/>
  <c r="BB2923" i="1"/>
  <c r="AZ2923" i="1"/>
  <c r="AY2923" i="1"/>
  <c r="AV2923" i="1"/>
  <c r="AU2923" i="1"/>
  <c r="AS2923" i="1"/>
  <c r="AR2923" i="1"/>
  <c r="AO2923" i="1"/>
  <c r="AN2923" i="1"/>
  <c r="AL2923" i="1"/>
  <c r="AK2923" i="1"/>
  <c r="V2923" i="1"/>
  <c r="U2923" i="1"/>
  <c r="T2923" i="1"/>
  <c r="S2923" i="1"/>
  <c r="R2923" i="1"/>
  <c r="Q2923" i="1"/>
  <c r="O2923" i="1"/>
  <c r="N2923" i="1"/>
  <c r="M2923" i="1"/>
  <c r="K2923" i="1"/>
  <c r="J2923" i="1"/>
  <c r="BD2920" i="1"/>
  <c r="BA2920" i="1"/>
  <c r="BA2919" i="1" s="1"/>
  <c r="AW2920" i="1"/>
  <c r="AW2919" i="1" s="1"/>
  <c r="AT2920" i="1"/>
  <c r="AT2919" i="1" s="1"/>
  <c r="AP2920" i="1"/>
  <c r="AP2919" i="1" s="1"/>
  <c r="AM2920" i="1"/>
  <c r="AM2919" i="1" s="1"/>
  <c r="AH2920" i="1"/>
  <c r="AG2920" i="1"/>
  <c r="AE2920" i="1"/>
  <c r="BG2920" i="1" s="1"/>
  <c r="BG2919" i="1" s="1"/>
  <c r="AD2920" i="1"/>
  <c r="O2920" i="1"/>
  <c r="L2920" i="1"/>
  <c r="L2919" i="1" s="1"/>
  <c r="BD2919" i="1"/>
  <c r="BC2919" i="1"/>
  <c r="BB2919" i="1"/>
  <c r="AZ2919" i="1"/>
  <c r="AY2919" i="1"/>
  <c r="AV2919" i="1"/>
  <c r="AU2919" i="1"/>
  <c r="AS2919" i="1"/>
  <c r="AR2919" i="1"/>
  <c r="AO2919" i="1"/>
  <c r="AN2919" i="1"/>
  <c r="AL2919" i="1"/>
  <c r="AK2919" i="1"/>
  <c r="V2919" i="1"/>
  <c r="U2919" i="1"/>
  <c r="T2919" i="1"/>
  <c r="S2919" i="1"/>
  <c r="R2919" i="1"/>
  <c r="Q2919" i="1"/>
  <c r="O2919" i="1"/>
  <c r="N2919" i="1"/>
  <c r="M2919" i="1"/>
  <c r="K2919" i="1"/>
  <c r="J2919" i="1"/>
  <c r="BD2918" i="1"/>
  <c r="BA2918" i="1"/>
  <c r="BA2917" i="1" s="1"/>
  <c r="AW2918" i="1"/>
  <c r="AW2917" i="1" s="1"/>
  <c r="AT2918" i="1"/>
  <c r="AT2917" i="1" s="1"/>
  <c r="AP2918" i="1"/>
  <c r="AP2917" i="1" s="1"/>
  <c r="AM2918" i="1"/>
  <c r="AM2917" i="1" s="1"/>
  <c r="AH2918" i="1"/>
  <c r="BJ2918" i="1" s="1"/>
  <c r="BJ2917" i="1" s="1"/>
  <c r="AG2918" i="1"/>
  <c r="AE2918" i="1"/>
  <c r="AD2918" i="1"/>
  <c r="O2918" i="1"/>
  <c r="O2917" i="1" s="1"/>
  <c r="L2918" i="1"/>
  <c r="L2917" i="1" s="1"/>
  <c r="BD2917" i="1"/>
  <c r="BC2917" i="1"/>
  <c r="BB2917" i="1"/>
  <c r="AZ2917" i="1"/>
  <c r="AY2917" i="1"/>
  <c r="AV2917" i="1"/>
  <c r="AU2917" i="1"/>
  <c r="AS2917" i="1"/>
  <c r="AR2917" i="1"/>
  <c r="AO2917" i="1"/>
  <c r="AN2917" i="1"/>
  <c r="AL2917" i="1"/>
  <c r="AK2917" i="1"/>
  <c r="V2917" i="1"/>
  <c r="U2917" i="1"/>
  <c r="T2917" i="1"/>
  <c r="S2917" i="1"/>
  <c r="R2917" i="1"/>
  <c r="Q2917" i="1"/>
  <c r="N2917" i="1"/>
  <c r="M2917" i="1"/>
  <c r="K2917" i="1"/>
  <c r="J2917" i="1"/>
  <c r="BD2916" i="1"/>
  <c r="BA2916" i="1"/>
  <c r="BA2915" i="1" s="1"/>
  <c r="AW2916" i="1"/>
  <c r="AW2915" i="1" s="1"/>
  <c r="AT2916" i="1"/>
  <c r="AT2915" i="1" s="1"/>
  <c r="AP2916" i="1"/>
  <c r="AP2915" i="1" s="1"/>
  <c r="AM2916" i="1"/>
  <c r="AM2915" i="1" s="1"/>
  <c r="AH2916" i="1"/>
  <c r="BJ2916" i="1" s="1"/>
  <c r="BJ2915" i="1" s="1"/>
  <c r="AG2916" i="1"/>
  <c r="AE2916" i="1"/>
  <c r="BG2916" i="1" s="1"/>
  <c r="BG2915" i="1" s="1"/>
  <c r="AD2916" i="1"/>
  <c r="O2916" i="1"/>
  <c r="O2915" i="1" s="1"/>
  <c r="L2916" i="1"/>
  <c r="L2915" i="1" s="1"/>
  <c r="BD2915" i="1"/>
  <c r="BC2915" i="1"/>
  <c r="BB2915" i="1"/>
  <c r="AZ2915" i="1"/>
  <c r="AY2915" i="1"/>
  <c r="AV2915" i="1"/>
  <c r="AU2915" i="1"/>
  <c r="AS2915" i="1"/>
  <c r="AR2915" i="1"/>
  <c r="AO2915" i="1"/>
  <c r="AN2915" i="1"/>
  <c r="AL2915" i="1"/>
  <c r="AK2915" i="1"/>
  <c r="V2915" i="1"/>
  <c r="U2915" i="1"/>
  <c r="T2915" i="1"/>
  <c r="S2915" i="1"/>
  <c r="R2915" i="1"/>
  <c r="Q2915" i="1"/>
  <c r="N2915" i="1"/>
  <c r="M2915" i="1"/>
  <c r="K2915" i="1"/>
  <c r="J2915" i="1"/>
  <c r="BD2914" i="1"/>
  <c r="BA2914" i="1"/>
  <c r="BA2913" i="1" s="1"/>
  <c r="AW2914" i="1"/>
  <c r="AW2913" i="1" s="1"/>
  <c r="AT2914" i="1"/>
  <c r="AT2913" i="1" s="1"/>
  <c r="AP2914" i="1"/>
  <c r="AP2913" i="1" s="1"/>
  <c r="AM2914" i="1"/>
  <c r="AM2913" i="1" s="1"/>
  <c r="AH2914" i="1"/>
  <c r="BJ2914" i="1" s="1"/>
  <c r="BJ2913" i="1" s="1"/>
  <c r="AG2914" i="1"/>
  <c r="AE2914" i="1"/>
  <c r="AD2914" i="1"/>
  <c r="BF2914" i="1" s="1"/>
  <c r="O2914" i="1"/>
  <c r="O2913" i="1" s="1"/>
  <c r="L2914" i="1"/>
  <c r="BD2913" i="1"/>
  <c r="BC2913" i="1"/>
  <c r="BB2913" i="1"/>
  <c r="AZ2913" i="1"/>
  <c r="AY2913" i="1"/>
  <c r="AV2913" i="1"/>
  <c r="AU2913" i="1"/>
  <c r="AS2913" i="1"/>
  <c r="AR2913" i="1"/>
  <c r="AO2913" i="1"/>
  <c r="AN2913" i="1"/>
  <c r="AL2913" i="1"/>
  <c r="AK2913" i="1"/>
  <c r="V2913" i="1"/>
  <c r="U2913" i="1"/>
  <c r="T2913" i="1"/>
  <c r="S2913" i="1"/>
  <c r="R2913" i="1"/>
  <c r="Q2913" i="1"/>
  <c r="N2913" i="1"/>
  <c r="M2913" i="1"/>
  <c r="L2913" i="1"/>
  <c r="K2913" i="1"/>
  <c r="J2913" i="1"/>
  <c r="BD2912" i="1"/>
  <c r="BA2912" i="1"/>
  <c r="BA2911" i="1" s="1"/>
  <c r="AW2912" i="1"/>
  <c r="AW2911" i="1" s="1"/>
  <c r="AT2912" i="1"/>
  <c r="AT2911" i="1" s="1"/>
  <c r="AP2912" i="1"/>
  <c r="AP2911" i="1" s="1"/>
  <c r="AM2912" i="1"/>
  <c r="AM2911" i="1" s="1"/>
  <c r="AH2912" i="1"/>
  <c r="BJ2912" i="1" s="1"/>
  <c r="BJ2911" i="1" s="1"/>
  <c r="AG2912" i="1"/>
  <c r="BI2912" i="1" s="1"/>
  <c r="AE2912" i="1"/>
  <c r="BG2912" i="1" s="1"/>
  <c r="BG2911" i="1" s="1"/>
  <c r="AD2912" i="1"/>
  <c r="O2912" i="1"/>
  <c r="O2911" i="1" s="1"/>
  <c r="L2912" i="1"/>
  <c r="L2911" i="1" s="1"/>
  <c r="BD2911" i="1"/>
  <c r="BC2911" i="1"/>
  <c r="BB2911" i="1"/>
  <c r="AZ2911" i="1"/>
  <c r="AY2911" i="1"/>
  <c r="AV2911" i="1"/>
  <c r="AU2911" i="1"/>
  <c r="AS2911" i="1"/>
  <c r="AR2911" i="1"/>
  <c r="AO2911" i="1"/>
  <c r="AN2911" i="1"/>
  <c r="AL2911" i="1"/>
  <c r="AK2911" i="1"/>
  <c r="V2911" i="1"/>
  <c r="U2911" i="1"/>
  <c r="T2911" i="1"/>
  <c r="S2911" i="1"/>
  <c r="R2911" i="1"/>
  <c r="Q2911" i="1"/>
  <c r="N2911" i="1"/>
  <c r="M2911" i="1"/>
  <c r="K2911" i="1"/>
  <c r="J2911" i="1"/>
  <c r="BD2909" i="1"/>
  <c r="BA2909" i="1"/>
  <c r="BA2908" i="1" s="1"/>
  <c r="BA2907" i="1" s="1"/>
  <c r="AW2909" i="1"/>
  <c r="AW2908" i="1" s="1"/>
  <c r="AW2907" i="1" s="1"/>
  <c r="AT2909" i="1"/>
  <c r="AT2908" i="1" s="1"/>
  <c r="AT2907" i="1" s="1"/>
  <c r="AP2909" i="1"/>
  <c r="AP2908" i="1" s="1"/>
  <c r="AP2907" i="1" s="1"/>
  <c r="AM2909" i="1"/>
  <c r="AM2908" i="1" s="1"/>
  <c r="AM2907" i="1" s="1"/>
  <c r="AH2909" i="1"/>
  <c r="BJ2909" i="1" s="1"/>
  <c r="BJ2908" i="1" s="1"/>
  <c r="BJ2907" i="1" s="1"/>
  <c r="AG2909" i="1"/>
  <c r="AE2909" i="1"/>
  <c r="AD2909" i="1"/>
  <c r="BF2909" i="1" s="1"/>
  <c r="O2909" i="1"/>
  <c r="O2908" i="1" s="1"/>
  <c r="O2907" i="1" s="1"/>
  <c r="L2909" i="1"/>
  <c r="L2908" i="1" s="1"/>
  <c r="L2907" i="1" s="1"/>
  <c r="BD2908" i="1"/>
  <c r="BD2907" i="1" s="1"/>
  <c r="BC2908" i="1"/>
  <c r="BC2907" i="1" s="1"/>
  <c r="BB2908" i="1"/>
  <c r="BB2907" i="1" s="1"/>
  <c r="AZ2908" i="1"/>
  <c r="AZ2907" i="1" s="1"/>
  <c r="AY2908" i="1"/>
  <c r="AY2907" i="1" s="1"/>
  <c r="AV2908" i="1"/>
  <c r="AV2907" i="1" s="1"/>
  <c r="AU2908" i="1"/>
  <c r="AU2907" i="1" s="1"/>
  <c r="AS2908" i="1"/>
  <c r="AS2907" i="1" s="1"/>
  <c r="AR2908" i="1"/>
  <c r="AR2907" i="1" s="1"/>
  <c r="AO2908" i="1"/>
  <c r="AO2907" i="1" s="1"/>
  <c r="AN2908" i="1"/>
  <c r="AN2907" i="1" s="1"/>
  <c r="AL2908" i="1"/>
  <c r="AL2907" i="1" s="1"/>
  <c r="AK2908" i="1"/>
  <c r="AK2907" i="1" s="1"/>
  <c r="V2908" i="1"/>
  <c r="V2907" i="1" s="1"/>
  <c r="U2908" i="1"/>
  <c r="U2907" i="1" s="1"/>
  <c r="T2908" i="1"/>
  <c r="T2907" i="1" s="1"/>
  <c r="S2908" i="1"/>
  <c r="S2907" i="1" s="1"/>
  <c r="R2908" i="1"/>
  <c r="R2907" i="1" s="1"/>
  <c r="Q2908" i="1"/>
  <c r="Q2907" i="1" s="1"/>
  <c r="N2908" i="1"/>
  <c r="N2907" i="1" s="1"/>
  <c r="M2908" i="1"/>
  <c r="M2907" i="1" s="1"/>
  <c r="K2908" i="1"/>
  <c r="K2907" i="1" s="1"/>
  <c r="J2908" i="1"/>
  <c r="J2907" i="1" s="1"/>
  <c r="BD2906" i="1"/>
  <c r="BA2906" i="1"/>
  <c r="BA2905" i="1" s="1"/>
  <c r="BA2904" i="1" s="1"/>
  <c r="AW2906" i="1"/>
  <c r="AW2905" i="1" s="1"/>
  <c r="AW2904" i="1" s="1"/>
  <c r="AT2906" i="1"/>
  <c r="AT2905" i="1" s="1"/>
  <c r="AT2904" i="1" s="1"/>
  <c r="AP2906" i="1"/>
  <c r="AP2905" i="1" s="1"/>
  <c r="AP2904" i="1" s="1"/>
  <c r="AM2906" i="1"/>
  <c r="AM2905" i="1" s="1"/>
  <c r="AM2904" i="1" s="1"/>
  <c r="AH2906" i="1"/>
  <c r="BJ2906" i="1" s="1"/>
  <c r="BJ2905" i="1" s="1"/>
  <c r="BJ2904" i="1" s="1"/>
  <c r="AG2906" i="1"/>
  <c r="AE2906" i="1"/>
  <c r="BG2906" i="1" s="1"/>
  <c r="BG2905" i="1" s="1"/>
  <c r="BG2904" i="1" s="1"/>
  <c r="AD2906" i="1"/>
  <c r="O2906" i="1"/>
  <c r="O2905" i="1" s="1"/>
  <c r="O2904" i="1" s="1"/>
  <c r="L2906" i="1"/>
  <c r="L2905" i="1" s="1"/>
  <c r="L2904" i="1" s="1"/>
  <c r="BD2905" i="1"/>
  <c r="BD2904" i="1" s="1"/>
  <c r="BC2905" i="1"/>
  <c r="BC2904" i="1" s="1"/>
  <c r="BB2905" i="1"/>
  <c r="BB2904" i="1" s="1"/>
  <c r="AZ2905" i="1"/>
  <c r="AZ2904" i="1" s="1"/>
  <c r="AY2905" i="1"/>
  <c r="AY2904" i="1" s="1"/>
  <c r="AV2905" i="1"/>
  <c r="AV2904" i="1" s="1"/>
  <c r="AU2905" i="1"/>
  <c r="AU2904" i="1" s="1"/>
  <c r="AS2905" i="1"/>
  <c r="AS2904" i="1" s="1"/>
  <c r="AR2905" i="1"/>
  <c r="AR2904" i="1" s="1"/>
  <c r="AO2905" i="1"/>
  <c r="AO2904" i="1" s="1"/>
  <c r="AN2905" i="1"/>
  <c r="AN2904" i="1" s="1"/>
  <c r="AL2905" i="1"/>
  <c r="AL2904" i="1" s="1"/>
  <c r="AK2905" i="1"/>
  <c r="AK2904" i="1" s="1"/>
  <c r="V2905" i="1"/>
  <c r="V2904" i="1" s="1"/>
  <c r="U2905" i="1"/>
  <c r="U2904" i="1" s="1"/>
  <c r="T2905" i="1"/>
  <c r="T2904" i="1" s="1"/>
  <c r="S2905" i="1"/>
  <c r="S2904" i="1" s="1"/>
  <c r="R2905" i="1"/>
  <c r="R2904" i="1" s="1"/>
  <c r="Q2905" i="1"/>
  <c r="Q2904" i="1" s="1"/>
  <c r="N2905" i="1"/>
  <c r="N2904" i="1" s="1"/>
  <c r="M2905" i="1"/>
  <c r="M2904" i="1" s="1"/>
  <c r="K2905" i="1"/>
  <c r="K2904" i="1" s="1"/>
  <c r="J2905" i="1"/>
  <c r="J2904" i="1" s="1"/>
  <c r="BD2903" i="1"/>
  <c r="BA2903" i="1"/>
  <c r="AW2903" i="1"/>
  <c r="AW2902" i="1" s="1"/>
  <c r="AW2901" i="1" s="1"/>
  <c r="AT2903" i="1"/>
  <c r="AP2903" i="1"/>
  <c r="AP2902" i="1" s="1"/>
  <c r="AP2901" i="1" s="1"/>
  <c r="AM2903" i="1"/>
  <c r="AM2902" i="1" s="1"/>
  <c r="AM2901" i="1" s="1"/>
  <c r="AH2903" i="1"/>
  <c r="AG2903" i="1"/>
  <c r="BI2903" i="1" s="1"/>
  <c r="AE2903" i="1"/>
  <c r="BG2903" i="1" s="1"/>
  <c r="BG2902" i="1" s="1"/>
  <c r="BG2901" i="1" s="1"/>
  <c r="AD2903" i="1"/>
  <c r="BF2903" i="1" s="1"/>
  <c r="O2903" i="1"/>
  <c r="O2902" i="1" s="1"/>
  <c r="O2901" i="1" s="1"/>
  <c r="L2903" i="1"/>
  <c r="L2902" i="1" s="1"/>
  <c r="L2901" i="1" s="1"/>
  <c r="BD2902" i="1"/>
  <c r="BD2901" i="1" s="1"/>
  <c r="BC2902" i="1"/>
  <c r="BC2901" i="1" s="1"/>
  <c r="BB2902" i="1"/>
  <c r="BB2901" i="1" s="1"/>
  <c r="AZ2902" i="1"/>
  <c r="AZ2901" i="1" s="1"/>
  <c r="AY2902" i="1"/>
  <c r="AY2901" i="1" s="1"/>
  <c r="AV2902" i="1"/>
  <c r="AV2901" i="1" s="1"/>
  <c r="AU2902" i="1"/>
  <c r="AU2901" i="1" s="1"/>
  <c r="AT2902" i="1"/>
  <c r="AT2901" i="1" s="1"/>
  <c r="AS2902" i="1"/>
  <c r="AS2901" i="1" s="1"/>
  <c r="AR2902" i="1"/>
  <c r="AR2901" i="1" s="1"/>
  <c r="AO2902" i="1"/>
  <c r="AO2901" i="1" s="1"/>
  <c r="AN2902" i="1"/>
  <c r="AN2901" i="1" s="1"/>
  <c r="AL2902" i="1"/>
  <c r="AL2901" i="1" s="1"/>
  <c r="AK2902" i="1"/>
  <c r="AK2901" i="1" s="1"/>
  <c r="V2902" i="1"/>
  <c r="V2901" i="1" s="1"/>
  <c r="U2902" i="1"/>
  <c r="U2901" i="1" s="1"/>
  <c r="T2902" i="1"/>
  <c r="T2901" i="1" s="1"/>
  <c r="S2902" i="1"/>
  <c r="S2901" i="1" s="1"/>
  <c r="R2902" i="1"/>
  <c r="R2901" i="1" s="1"/>
  <c r="Q2902" i="1"/>
  <c r="Q2901" i="1" s="1"/>
  <c r="N2902" i="1"/>
  <c r="N2901" i="1" s="1"/>
  <c r="M2902" i="1"/>
  <c r="M2901" i="1" s="1"/>
  <c r="K2902" i="1"/>
  <c r="K2901" i="1" s="1"/>
  <c r="J2902" i="1"/>
  <c r="J2901" i="1" s="1"/>
  <c r="BD2900" i="1"/>
  <c r="BA2900" i="1"/>
  <c r="AW2900" i="1"/>
  <c r="AW2899" i="1" s="1"/>
  <c r="AW2898" i="1" s="1"/>
  <c r="AT2900" i="1"/>
  <c r="AP2900" i="1"/>
  <c r="AP2899" i="1" s="1"/>
  <c r="AP2898" i="1" s="1"/>
  <c r="AM2900" i="1"/>
  <c r="AM2899" i="1" s="1"/>
  <c r="AM2898" i="1" s="1"/>
  <c r="AH2900" i="1"/>
  <c r="AG2900" i="1"/>
  <c r="BI2900" i="1" s="1"/>
  <c r="AE2900" i="1"/>
  <c r="BG2900" i="1" s="1"/>
  <c r="BG2899" i="1" s="1"/>
  <c r="BG2898" i="1" s="1"/>
  <c r="AD2900" i="1"/>
  <c r="BF2900" i="1" s="1"/>
  <c r="O2900" i="1"/>
  <c r="O2899" i="1" s="1"/>
  <c r="O2898" i="1" s="1"/>
  <c r="L2900" i="1"/>
  <c r="L2899" i="1" s="1"/>
  <c r="L2898" i="1" s="1"/>
  <c r="BD2899" i="1"/>
  <c r="BD2898" i="1" s="1"/>
  <c r="BC2899" i="1"/>
  <c r="BC2898" i="1" s="1"/>
  <c r="BB2899" i="1"/>
  <c r="BB2898" i="1" s="1"/>
  <c r="AZ2899" i="1"/>
  <c r="AZ2898" i="1" s="1"/>
  <c r="AY2899" i="1"/>
  <c r="AY2898" i="1" s="1"/>
  <c r="AV2899" i="1"/>
  <c r="AV2898" i="1" s="1"/>
  <c r="AU2899" i="1"/>
  <c r="AU2898" i="1" s="1"/>
  <c r="AT2899" i="1"/>
  <c r="AT2898" i="1" s="1"/>
  <c r="AS2899" i="1"/>
  <c r="AS2898" i="1" s="1"/>
  <c r="AR2899" i="1"/>
  <c r="AR2898" i="1" s="1"/>
  <c r="AO2899" i="1"/>
  <c r="AO2898" i="1" s="1"/>
  <c r="AN2899" i="1"/>
  <c r="AN2898" i="1" s="1"/>
  <c r="AL2899" i="1"/>
  <c r="AL2898" i="1" s="1"/>
  <c r="AK2899" i="1"/>
  <c r="AK2898" i="1" s="1"/>
  <c r="V2899" i="1"/>
  <c r="V2898" i="1" s="1"/>
  <c r="U2899" i="1"/>
  <c r="U2898" i="1" s="1"/>
  <c r="T2899" i="1"/>
  <c r="T2898" i="1" s="1"/>
  <c r="S2899" i="1"/>
  <c r="S2898" i="1" s="1"/>
  <c r="R2899" i="1"/>
  <c r="R2898" i="1" s="1"/>
  <c r="Q2899" i="1"/>
  <c r="Q2898" i="1" s="1"/>
  <c r="N2899" i="1"/>
  <c r="N2898" i="1" s="1"/>
  <c r="M2899" i="1"/>
  <c r="M2898" i="1" s="1"/>
  <c r="K2899" i="1"/>
  <c r="K2898" i="1" s="1"/>
  <c r="J2899" i="1"/>
  <c r="J2898" i="1" s="1"/>
  <c r="BD2897" i="1"/>
  <c r="BA2897" i="1"/>
  <c r="AW2897" i="1"/>
  <c r="AW2896" i="1" s="1"/>
  <c r="AT2897" i="1"/>
  <c r="AP2897" i="1"/>
  <c r="AP2896" i="1" s="1"/>
  <c r="AM2897" i="1"/>
  <c r="AM2896" i="1" s="1"/>
  <c r="AH2897" i="1"/>
  <c r="AG2897" i="1"/>
  <c r="BI2897" i="1" s="1"/>
  <c r="AE2897" i="1"/>
  <c r="BG2897" i="1" s="1"/>
  <c r="BG2896" i="1" s="1"/>
  <c r="AD2897" i="1"/>
  <c r="BF2897" i="1" s="1"/>
  <c r="O2897" i="1"/>
  <c r="O2896" i="1" s="1"/>
  <c r="L2897" i="1"/>
  <c r="L2896" i="1" s="1"/>
  <c r="BD2896" i="1"/>
  <c r="BC2896" i="1"/>
  <c r="BB2896" i="1"/>
  <c r="AZ2896" i="1"/>
  <c r="AY2896" i="1"/>
  <c r="AV2896" i="1"/>
  <c r="AU2896" i="1"/>
  <c r="AT2896" i="1"/>
  <c r="AS2896" i="1"/>
  <c r="AR2896" i="1"/>
  <c r="AO2896" i="1"/>
  <c r="AN2896" i="1"/>
  <c r="AL2896" i="1"/>
  <c r="AK2896" i="1"/>
  <c r="V2896" i="1"/>
  <c r="U2896" i="1"/>
  <c r="T2896" i="1"/>
  <c r="S2896" i="1"/>
  <c r="R2896" i="1"/>
  <c r="Q2896" i="1"/>
  <c r="N2896" i="1"/>
  <c r="M2896" i="1"/>
  <c r="K2896" i="1"/>
  <c r="J2896" i="1"/>
  <c r="BD2895" i="1"/>
  <c r="BA2895" i="1"/>
  <c r="BA2894" i="1" s="1"/>
  <c r="AW2895" i="1"/>
  <c r="AW2894" i="1" s="1"/>
  <c r="AT2895" i="1"/>
  <c r="AP2895" i="1"/>
  <c r="AP2894" i="1" s="1"/>
  <c r="AM2895" i="1"/>
  <c r="AH2895" i="1"/>
  <c r="BJ2895" i="1" s="1"/>
  <c r="BJ2894" i="1" s="1"/>
  <c r="AG2895" i="1"/>
  <c r="BI2895" i="1" s="1"/>
  <c r="AE2895" i="1"/>
  <c r="BG2895" i="1" s="1"/>
  <c r="BG2894" i="1" s="1"/>
  <c r="AD2895" i="1"/>
  <c r="BF2895" i="1" s="1"/>
  <c r="O2895" i="1"/>
  <c r="O2894" i="1" s="1"/>
  <c r="L2895" i="1"/>
  <c r="BD2894" i="1"/>
  <c r="BC2894" i="1"/>
  <c r="BB2894" i="1"/>
  <c r="AZ2894" i="1"/>
  <c r="AY2894" i="1"/>
  <c r="AV2894" i="1"/>
  <c r="AU2894" i="1"/>
  <c r="AT2894" i="1"/>
  <c r="AS2894" i="1"/>
  <c r="AR2894" i="1"/>
  <c r="AO2894" i="1"/>
  <c r="AN2894" i="1"/>
  <c r="AL2894" i="1"/>
  <c r="AK2894" i="1"/>
  <c r="V2894" i="1"/>
  <c r="U2894" i="1"/>
  <c r="T2894" i="1"/>
  <c r="S2894" i="1"/>
  <c r="R2894" i="1"/>
  <c r="Q2894" i="1"/>
  <c r="N2894" i="1"/>
  <c r="M2894" i="1"/>
  <c r="K2894" i="1"/>
  <c r="J2894" i="1"/>
  <c r="BD2893" i="1"/>
  <c r="BA2893" i="1"/>
  <c r="AW2893" i="1"/>
  <c r="AW2892" i="1" s="1"/>
  <c r="AT2893" i="1"/>
  <c r="AP2893" i="1"/>
  <c r="AP2892" i="1" s="1"/>
  <c r="AM2893" i="1"/>
  <c r="AM2892" i="1" s="1"/>
  <c r="AH2893" i="1"/>
  <c r="AG2893" i="1"/>
  <c r="BI2893" i="1" s="1"/>
  <c r="AE2893" i="1"/>
  <c r="BG2893" i="1" s="1"/>
  <c r="BG2892" i="1" s="1"/>
  <c r="AD2893" i="1"/>
  <c r="BF2893" i="1" s="1"/>
  <c r="O2893" i="1"/>
  <c r="O2892" i="1" s="1"/>
  <c r="L2893" i="1"/>
  <c r="L2892" i="1" s="1"/>
  <c r="BD2892" i="1"/>
  <c r="BC2892" i="1"/>
  <c r="BB2892" i="1"/>
  <c r="AZ2892" i="1"/>
  <c r="AY2892" i="1"/>
  <c r="AV2892" i="1"/>
  <c r="AU2892" i="1"/>
  <c r="AT2892" i="1"/>
  <c r="AS2892" i="1"/>
  <c r="AR2892" i="1"/>
  <c r="AO2892" i="1"/>
  <c r="AN2892" i="1"/>
  <c r="AL2892" i="1"/>
  <c r="AK2892" i="1"/>
  <c r="V2892" i="1"/>
  <c r="U2892" i="1"/>
  <c r="T2892" i="1"/>
  <c r="S2892" i="1"/>
  <c r="R2892" i="1"/>
  <c r="Q2892" i="1"/>
  <c r="N2892" i="1"/>
  <c r="M2892" i="1"/>
  <c r="K2892" i="1"/>
  <c r="J2892" i="1"/>
  <c r="BD2891" i="1"/>
  <c r="BA2891" i="1"/>
  <c r="BA2890" i="1" s="1"/>
  <c r="AW2891" i="1"/>
  <c r="AW2890" i="1" s="1"/>
  <c r="AT2891" i="1"/>
  <c r="AT2890" i="1" s="1"/>
  <c r="AP2891" i="1"/>
  <c r="AP2890" i="1" s="1"/>
  <c r="AM2891" i="1"/>
  <c r="AH2891" i="1"/>
  <c r="BJ2891" i="1" s="1"/>
  <c r="BJ2890" i="1" s="1"/>
  <c r="AG2891" i="1"/>
  <c r="BI2891" i="1" s="1"/>
  <c r="AE2891" i="1"/>
  <c r="BG2891" i="1" s="1"/>
  <c r="BG2890" i="1" s="1"/>
  <c r="AD2891" i="1"/>
  <c r="BF2891" i="1" s="1"/>
  <c r="O2891" i="1"/>
  <c r="O2890" i="1" s="1"/>
  <c r="L2891" i="1"/>
  <c r="BD2890" i="1"/>
  <c r="BC2890" i="1"/>
  <c r="BB2890" i="1"/>
  <c r="AZ2890" i="1"/>
  <c r="AY2890" i="1"/>
  <c r="AV2890" i="1"/>
  <c r="AU2890" i="1"/>
  <c r="AS2890" i="1"/>
  <c r="AR2890" i="1"/>
  <c r="AO2890" i="1"/>
  <c r="AN2890" i="1"/>
  <c r="AL2890" i="1"/>
  <c r="AK2890" i="1"/>
  <c r="V2890" i="1"/>
  <c r="U2890" i="1"/>
  <c r="T2890" i="1"/>
  <c r="S2890" i="1"/>
  <c r="R2890" i="1"/>
  <c r="Q2890" i="1"/>
  <c r="N2890" i="1"/>
  <c r="M2890" i="1"/>
  <c r="K2890" i="1"/>
  <c r="J2890" i="1"/>
  <c r="BD2889" i="1"/>
  <c r="BA2889" i="1"/>
  <c r="AW2889" i="1"/>
  <c r="AW2888" i="1" s="1"/>
  <c r="AT2889" i="1"/>
  <c r="AP2889" i="1"/>
  <c r="AP2888" i="1" s="1"/>
  <c r="AM2889" i="1"/>
  <c r="AM2888" i="1" s="1"/>
  <c r="AH2889" i="1"/>
  <c r="BJ2889" i="1" s="1"/>
  <c r="BJ2888" i="1" s="1"/>
  <c r="AG2889" i="1"/>
  <c r="BI2889" i="1" s="1"/>
  <c r="AE2889" i="1"/>
  <c r="BG2889" i="1" s="1"/>
  <c r="BG2888" i="1" s="1"/>
  <c r="AD2889" i="1"/>
  <c r="O2889" i="1"/>
  <c r="O2888" i="1" s="1"/>
  <c r="L2889" i="1"/>
  <c r="L2888" i="1" s="1"/>
  <c r="BD2888" i="1"/>
  <c r="BC2888" i="1"/>
  <c r="BB2888" i="1"/>
  <c r="AZ2888" i="1"/>
  <c r="AY2888" i="1"/>
  <c r="AV2888" i="1"/>
  <c r="AU2888" i="1"/>
  <c r="AT2888" i="1"/>
  <c r="AS2888" i="1"/>
  <c r="AR2888" i="1"/>
  <c r="AO2888" i="1"/>
  <c r="AN2888" i="1"/>
  <c r="AL2888" i="1"/>
  <c r="AK2888" i="1"/>
  <c r="V2888" i="1"/>
  <c r="U2888" i="1"/>
  <c r="T2888" i="1"/>
  <c r="S2888" i="1"/>
  <c r="R2888" i="1"/>
  <c r="Q2888" i="1"/>
  <c r="N2888" i="1"/>
  <c r="M2888" i="1"/>
  <c r="K2888" i="1"/>
  <c r="J2888" i="1"/>
  <c r="BD2885" i="1"/>
  <c r="BA2885" i="1"/>
  <c r="BA2884" i="1" s="1"/>
  <c r="AW2885" i="1"/>
  <c r="AW2884" i="1" s="1"/>
  <c r="AT2885" i="1"/>
  <c r="AT2884" i="1" s="1"/>
  <c r="AP2885" i="1"/>
  <c r="AP2884" i="1" s="1"/>
  <c r="AM2885" i="1"/>
  <c r="BJ2885" i="1"/>
  <c r="BJ2884" i="1" s="1"/>
  <c r="BJ2881" i="1" s="1"/>
  <c r="BJ2880" i="1" s="1"/>
  <c r="BI2885" i="1"/>
  <c r="AE2885" i="1"/>
  <c r="BG2885" i="1" s="1"/>
  <c r="BG2884" i="1" s="1"/>
  <c r="AD2885" i="1"/>
  <c r="O2885" i="1"/>
  <c r="O2884" i="1" s="1"/>
  <c r="L2885" i="1"/>
  <c r="BD2884" i="1"/>
  <c r="BC2884" i="1"/>
  <c r="BB2884" i="1"/>
  <c r="AZ2884" i="1"/>
  <c r="AY2884" i="1"/>
  <c r="AV2884" i="1"/>
  <c r="AU2884" i="1"/>
  <c r="AS2884" i="1"/>
  <c r="AR2884" i="1"/>
  <c r="AO2884" i="1"/>
  <c r="AN2884" i="1"/>
  <c r="AL2884" i="1"/>
  <c r="AK2884" i="1"/>
  <c r="V2884" i="1"/>
  <c r="U2884" i="1"/>
  <c r="T2884" i="1"/>
  <c r="S2884" i="1"/>
  <c r="R2884" i="1"/>
  <c r="Q2884" i="1"/>
  <c r="N2884" i="1"/>
  <c r="M2884" i="1"/>
  <c r="K2884" i="1"/>
  <c r="J2884" i="1"/>
  <c r="BD2883" i="1"/>
  <c r="BD2882" i="1" s="1"/>
  <c r="BA2883" i="1"/>
  <c r="AW2883" i="1"/>
  <c r="AW2882" i="1" s="1"/>
  <c r="AT2883" i="1"/>
  <c r="AP2883" i="1"/>
  <c r="AP2882" i="1" s="1"/>
  <c r="AM2883" i="1"/>
  <c r="AG2883" i="1"/>
  <c r="BI2883" i="1" s="1"/>
  <c r="AE2883" i="1"/>
  <c r="BG2883" i="1" s="1"/>
  <c r="BG2882" i="1" s="1"/>
  <c r="BG2881" i="1" s="1"/>
  <c r="BG2880" i="1" s="1"/>
  <c r="AD2883" i="1"/>
  <c r="AH2883" i="1" s="1"/>
  <c r="O2883" i="1"/>
  <c r="L2883" i="1"/>
  <c r="L2882" i="1" s="1"/>
  <c r="BC2882" i="1"/>
  <c r="BB2882" i="1"/>
  <c r="AZ2882" i="1"/>
  <c r="AY2882" i="1"/>
  <c r="AV2882" i="1"/>
  <c r="AU2882" i="1"/>
  <c r="AS2882" i="1"/>
  <c r="AR2882" i="1"/>
  <c r="AO2882" i="1"/>
  <c r="AN2882" i="1"/>
  <c r="AL2882" i="1"/>
  <c r="AK2882" i="1"/>
  <c r="V2882" i="1"/>
  <c r="U2882" i="1"/>
  <c r="T2882" i="1"/>
  <c r="S2882" i="1"/>
  <c r="R2882" i="1"/>
  <c r="Q2882" i="1"/>
  <c r="N2882" i="1"/>
  <c r="M2882" i="1"/>
  <c r="K2882" i="1"/>
  <c r="J2882" i="1"/>
  <c r="BD2878" i="1"/>
  <c r="BA2878" i="1"/>
  <c r="BA2877" i="1" s="1"/>
  <c r="BA2876" i="1" s="1"/>
  <c r="AW2878" i="1"/>
  <c r="AW2877" i="1" s="1"/>
  <c r="AW2876" i="1" s="1"/>
  <c r="AT2878" i="1"/>
  <c r="AP2878" i="1"/>
  <c r="AP2877" i="1" s="1"/>
  <c r="AP2876" i="1" s="1"/>
  <c r="AM2878" i="1"/>
  <c r="AH2878" i="1"/>
  <c r="AG2878" i="1"/>
  <c r="BI2878" i="1" s="1"/>
  <c r="AE2878" i="1"/>
  <c r="BG2878" i="1" s="1"/>
  <c r="BG2877" i="1" s="1"/>
  <c r="BG2876" i="1" s="1"/>
  <c r="AD2878" i="1"/>
  <c r="BF2878" i="1" s="1"/>
  <c r="O2878" i="1"/>
  <c r="O2877" i="1" s="1"/>
  <c r="O2876" i="1" s="1"/>
  <c r="L2878" i="1"/>
  <c r="BD2877" i="1"/>
  <c r="BC2877" i="1"/>
  <c r="BC2876" i="1" s="1"/>
  <c r="BB2877" i="1"/>
  <c r="BB2876" i="1" s="1"/>
  <c r="AZ2877" i="1"/>
  <c r="AZ2876" i="1" s="1"/>
  <c r="AY2877" i="1"/>
  <c r="AY2876" i="1" s="1"/>
  <c r="AV2877" i="1"/>
  <c r="AV2876" i="1" s="1"/>
  <c r="AU2877" i="1"/>
  <c r="AU2876" i="1" s="1"/>
  <c r="AT2877" i="1"/>
  <c r="AT2876" i="1" s="1"/>
  <c r="AS2877" i="1"/>
  <c r="AS2876" i="1" s="1"/>
  <c r="AR2877" i="1"/>
  <c r="AR2876" i="1" s="1"/>
  <c r="AO2877" i="1"/>
  <c r="AO2876" i="1" s="1"/>
  <c r="AN2877" i="1"/>
  <c r="AN2876" i="1" s="1"/>
  <c r="AL2877" i="1"/>
  <c r="AL2876" i="1" s="1"/>
  <c r="AK2877" i="1"/>
  <c r="AK2876" i="1" s="1"/>
  <c r="V2877" i="1"/>
  <c r="V2876" i="1" s="1"/>
  <c r="U2877" i="1"/>
  <c r="U2876" i="1" s="1"/>
  <c r="T2877" i="1"/>
  <c r="T2876" i="1" s="1"/>
  <c r="S2877" i="1"/>
  <c r="S2876" i="1" s="1"/>
  <c r="R2877" i="1"/>
  <c r="R2876" i="1" s="1"/>
  <c r="Q2877" i="1"/>
  <c r="N2877" i="1"/>
  <c r="N2876" i="1" s="1"/>
  <c r="M2877" i="1"/>
  <c r="M2876" i="1" s="1"/>
  <c r="K2877" i="1"/>
  <c r="K2876" i="1" s="1"/>
  <c r="J2877" i="1"/>
  <c r="J2876" i="1" s="1"/>
  <c r="BD2876" i="1"/>
  <c r="Q2876" i="1"/>
  <c r="BD2875" i="1"/>
  <c r="BA2875" i="1"/>
  <c r="AW2875" i="1"/>
  <c r="AW2874" i="1" s="1"/>
  <c r="AT2875" i="1"/>
  <c r="AP2875" i="1"/>
  <c r="AP2874" i="1" s="1"/>
  <c r="AM2875" i="1"/>
  <c r="AH2875" i="1"/>
  <c r="BJ2875" i="1" s="1"/>
  <c r="BJ2874" i="1" s="1"/>
  <c r="AG2875" i="1"/>
  <c r="BI2875" i="1" s="1"/>
  <c r="AE2875" i="1"/>
  <c r="BG2875" i="1" s="1"/>
  <c r="BG2874" i="1" s="1"/>
  <c r="AD2875" i="1"/>
  <c r="O2875" i="1"/>
  <c r="O2874" i="1" s="1"/>
  <c r="L2875" i="1"/>
  <c r="BD2874" i="1"/>
  <c r="BC2874" i="1"/>
  <c r="BB2874" i="1"/>
  <c r="AZ2874" i="1"/>
  <c r="AY2874" i="1"/>
  <c r="AV2874" i="1"/>
  <c r="AU2874" i="1"/>
  <c r="AT2874" i="1"/>
  <c r="AS2874" i="1"/>
  <c r="AR2874" i="1"/>
  <c r="AO2874" i="1"/>
  <c r="AN2874" i="1"/>
  <c r="AL2874" i="1"/>
  <c r="AK2874" i="1"/>
  <c r="V2874" i="1"/>
  <c r="U2874" i="1"/>
  <c r="T2874" i="1"/>
  <c r="S2874" i="1"/>
  <c r="R2874" i="1"/>
  <c r="Q2874" i="1"/>
  <c r="N2874" i="1"/>
  <c r="M2874" i="1"/>
  <c r="K2874" i="1"/>
  <c r="J2874" i="1"/>
  <c r="BD2873" i="1"/>
  <c r="BA2873" i="1"/>
  <c r="AW2873" i="1"/>
  <c r="AT2873" i="1"/>
  <c r="AP2873" i="1"/>
  <c r="AM2873" i="1"/>
  <c r="AH2873" i="1"/>
  <c r="BJ2873" i="1" s="1"/>
  <c r="AG2873" i="1"/>
  <c r="BI2873" i="1" s="1"/>
  <c r="AE2873" i="1"/>
  <c r="BG2873" i="1" s="1"/>
  <c r="AD2873" i="1"/>
  <c r="BF2873" i="1" s="1"/>
  <c r="O2873" i="1"/>
  <c r="L2873" i="1"/>
  <c r="BD2872" i="1"/>
  <c r="BA2872" i="1"/>
  <c r="AW2872" i="1"/>
  <c r="AT2872" i="1"/>
  <c r="AP2872" i="1"/>
  <c r="AM2872" i="1"/>
  <c r="AH2872" i="1"/>
  <c r="BJ2872" i="1" s="1"/>
  <c r="AG2872" i="1"/>
  <c r="BI2872" i="1" s="1"/>
  <c r="AE2872" i="1"/>
  <c r="BG2872" i="1" s="1"/>
  <c r="AD2872" i="1"/>
  <c r="BF2872" i="1" s="1"/>
  <c r="O2872" i="1"/>
  <c r="L2872" i="1"/>
  <c r="BD2871" i="1"/>
  <c r="BA2871" i="1"/>
  <c r="AW2871" i="1"/>
  <c r="AT2871" i="1"/>
  <c r="AP2871" i="1"/>
  <c r="AP2870" i="1" s="1"/>
  <c r="AM2871" i="1"/>
  <c r="AH2871" i="1"/>
  <c r="BJ2871" i="1" s="1"/>
  <c r="AG2871" i="1"/>
  <c r="AG2870" i="1" s="1"/>
  <c r="AE2871" i="1"/>
  <c r="AE2870" i="1" s="1"/>
  <c r="AD2871" i="1"/>
  <c r="O2871" i="1"/>
  <c r="O2870" i="1" s="1"/>
  <c r="L2871" i="1"/>
  <c r="BD2870" i="1"/>
  <c r="BC2870" i="1"/>
  <c r="BB2870" i="1"/>
  <c r="AZ2870" i="1"/>
  <c r="AY2870" i="1"/>
  <c r="AV2870" i="1"/>
  <c r="AU2870" i="1"/>
  <c r="AT2870" i="1"/>
  <c r="AS2870" i="1"/>
  <c r="AR2870" i="1"/>
  <c r="AO2870" i="1"/>
  <c r="AN2870" i="1"/>
  <c r="AL2870" i="1"/>
  <c r="AK2870" i="1"/>
  <c r="AH2870" i="1"/>
  <c r="V2870" i="1"/>
  <c r="U2870" i="1"/>
  <c r="T2870" i="1"/>
  <c r="S2870" i="1"/>
  <c r="R2870" i="1"/>
  <c r="Q2870" i="1"/>
  <c r="N2870" i="1"/>
  <c r="M2870" i="1"/>
  <c r="K2870" i="1"/>
  <c r="J2870" i="1"/>
  <c r="BD2869" i="1"/>
  <c r="BA2869" i="1"/>
  <c r="AW2869" i="1"/>
  <c r="AT2869" i="1"/>
  <c r="AP2869" i="1"/>
  <c r="AM2869" i="1"/>
  <c r="AH2869" i="1"/>
  <c r="BJ2869" i="1" s="1"/>
  <c r="AG2869" i="1"/>
  <c r="BI2869" i="1" s="1"/>
  <c r="AE2869" i="1"/>
  <c r="BG2869" i="1" s="1"/>
  <c r="AD2869" i="1"/>
  <c r="BF2869" i="1" s="1"/>
  <c r="O2869" i="1"/>
  <c r="L2869" i="1"/>
  <c r="BD2868" i="1"/>
  <c r="BA2868" i="1"/>
  <c r="AW2868" i="1"/>
  <c r="AT2868" i="1"/>
  <c r="AP2868" i="1"/>
  <c r="AM2868" i="1"/>
  <c r="AH2868" i="1"/>
  <c r="BJ2868" i="1" s="1"/>
  <c r="AG2868" i="1"/>
  <c r="BI2868" i="1" s="1"/>
  <c r="AE2868" i="1"/>
  <c r="BG2868" i="1" s="1"/>
  <c r="AD2868" i="1"/>
  <c r="BF2868" i="1" s="1"/>
  <c r="O2868" i="1"/>
  <c r="L2868" i="1"/>
  <c r="BD2867" i="1"/>
  <c r="BA2867" i="1"/>
  <c r="AW2867" i="1"/>
  <c r="AT2867" i="1"/>
  <c r="AP2867" i="1"/>
  <c r="AM2867" i="1"/>
  <c r="AH2867" i="1"/>
  <c r="BJ2867" i="1" s="1"/>
  <c r="AG2867" i="1"/>
  <c r="BI2867" i="1" s="1"/>
  <c r="AE2867" i="1"/>
  <c r="BG2867" i="1" s="1"/>
  <c r="AD2867" i="1"/>
  <c r="BF2867" i="1" s="1"/>
  <c r="O2867" i="1"/>
  <c r="L2867" i="1"/>
  <c r="BD2866" i="1"/>
  <c r="BA2866" i="1"/>
  <c r="AW2866" i="1"/>
  <c r="AT2866" i="1"/>
  <c r="AP2866" i="1"/>
  <c r="AM2866" i="1"/>
  <c r="AH2866" i="1"/>
  <c r="BJ2866" i="1" s="1"/>
  <c r="AG2866" i="1"/>
  <c r="BI2866" i="1" s="1"/>
  <c r="AE2866" i="1"/>
  <c r="BG2866" i="1" s="1"/>
  <c r="AD2866" i="1"/>
  <c r="BF2866" i="1" s="1"/>
  <c r="O2866" i="1"/>
  <c r="L2866" i="1"/>
  <c r="BD2865" i="1"/>
  <c r="BD2864" i="1" s="1"/>
  <c r="BA2865" i="1"/>
  <c r="BA2864" i="1" s="1"/>
  <c r="AW2865" i="1"/>
  <c r="AT2865" i="1"/>
  <c r="AT2864" i="1" s="1"/>
  <c r="AP2865" i="1"/>
  <c r="AP2864" i="1" s="1"/>
  <c r="AM2865" i="1"/>
  <c r="AM2864" i="1" s="1"/>
  <c r="AH2865" i="1"/>
  <c r="AG2865" i="1"/>
  <c r="AE2865" i="1"/>
  <c r="AE2864" i="1" s="1"/>
  <c r="AD2865" i="1"/>
  <c r="BF2865" i="1" s="1"/>
  <c r="BF2864" i="1" s="1"/>
  <c r="O2865" i="1"/>
  <c r="O2864" i="1" s="1"/>
  <c r="L2865" i="1"/>
  <c r="BC2864" i="1"/>
  <c r="BB2864" i="1"/>
  <c r="AZ2864" i="1"/>
  <c r="AY2864" i="1"/>
  <c r="AV2864" i="1"/>
  <c r="AU2864" i="1"/>
  <c r="AS2864" i="1"/>
  <c r="AR2864" i="1"/>
  <c r="AO2864" i="1"/>
  <c r="AN2864" i="1"/>
  <c r="AL2864" i="1"/>
  <c r="AK2864" i="1"/>
  <c r="V2864" i="1"/>
  <c r="U2864" i="1"/>
  <c r="T2864" i="1"/>
  <c r="S2864" i="1"/>
  <c r="R2864" i="1"/>
  <c r="Q2864" i="1"/>
  <c r="N2864" i="1"/>
  <c r="M2864" i="1"/>
  <c r="K2864" i="1"/>
  <c r="J2864" i="1"/>
  <c r="BD2860" i="1"/>
  <c r="BA2860" i="1"/>
  <c r="AW2860" i="1"/>
  <c r="AW2859" i="1" s="1"/>
  <c r="AT2860" i="1"/>
  <c r="AP2860" i="1"/>
  <c r="AP2859" i="1" s="1"/>
  <c r="AM2860" i="1"/>
  <c r="AM2859" i="1" s="1"/>
  <c r="AH2860" i="1"/>
  <c r="BJ2860" i="1" s="1"/>
  <c r="BJ2859" i="1" s="1"/>
  <c r="AG2860" i="1"/>
  <c r="BI2860" i="1" s="1"/>
  <c r="AE2860" i="1"/>
  <c r="BG2860" i="1" s="1"/>
  <c r="BG2859" i="1" s="1"/>
  <c r="AD2860" i="1"/>
  <c r="BF2860" i="1" s="1"/>
  <c r="O2860" i="1"/>
  <c r="O2859" i="1" s="1"/>
  <c r="L2860" i="1"/>
  <c r="L2859" i="1" s="1"/>
  <c r="BD2859" i="1"/>
  <c r="BC2859" i="1"/>
  <c r="BB2859" i="1"/>
  <c r="AZ2859" i="1"/>
  <c r="AY2859" i="1"/>
  <c r="AV2859" i="1"/>
  <c r="AU2859" i="1"/>
  <c r="AT2859" i="1"/>
  <c r="AS2859" i="1"/>
  <c r="AR2859" i="1"/>
  <c r="AO2859" i="1"/>
  <c r="AN2859" i="1"/>
  <c r="AL2859" i="1"/>
  <c r="AK2859" i="1"/>
  <c r="AH2859" i="1"/>
  <c r="V2859" i="1"/>
  <c r="U2859" i="1"/>
  <c r="T2859" i="1"/>
  <c r="S2859" i="1"/>
  <c r="R2859" i="1"/>
  <c r="Q2859" i="1"/>
  <c r="N2859" i="1"/>
  <c r="M2859" i="1"/>
  <c r="K2859" i="1"/>
  <c r="J2859" i="1"/>
  <c r="BD2858" i="1"/>
  <c r="BA2858" i="1"/>
  <c r="BA2857" i="1" s="1"/>
  <c r="AW2858" i="1"/>
  <c r="AW2857" i="1" s="1"/>
  <c r="AT2858" i="1"/>
  <c r="AP2858" i="1"/>
  <c r="AP2857" i="1" s="1"/>
  <c r="AM2858" i="1"/>
  <c r="BJ2858" i="1"/>
  <c r="BJ2857" i="1" s="1"/>
  <c r="BJ2856" i="1" s="1"/>
  <c r="BI2858" i="1"/>
  <c r="BI2857" i="1" s="1"/>
  <c r="BI2856" i="1" s="1"/>
  <c r="AE2858" i="1"/>
  <c r="BG2858" i="1" s="1"/>
  <c r="BG2857" i="1" s="1"/>
  <c r="AD2858" i="1"/>
  <c r="BF2858" i="1" s="1"/>
  <c r="O2858" i="1"/>
  <c r="O2857" i="1" s="1"/>
  <c r="L2858" i="1"/>
  <c r="BD2857" i="1"/>
  <c r="BC2857" i="1"/>
  <c r="BB2857" i="1"/>
  <c r="AZ2857" i="1"/>
  <c r="AY2857" i="1"/>
  <c r="AV2857" i="1"/>
  <c r="AU2857" i="1"/>
  <c r="AT2857" i="1"/>
  <c r="AS2857" i="1"/>
  <c r="AR2857" i="1"/>
  <c r="AO2857" i="1"/>
  <c r="AN2857" i="1"/>
  <c r="AL2857" i="1"/>
  <c r="AK2857" i="1"/>
  <c r="V2857" i="1"/>
  <c r="V2856" i="1" s="1"/>
  <c r="U2857" i="1"/>
  <c r="T2857" i="1"/>
  <c r="S2857" i="1"/>
  <c r="R2857" i="1"/>
  <c r="Q2857" i="1"/>
  <c r="N2857" i="1"/>
  <c r="M2857" i="1"/>
  <c r="K2857" i="1"/>
  <c r="J2857" i="1"/>
  <c r="BD2855" i="1"/>
  <c r="BA2855" i="1"/>
  <c r="AW2855" i="1"/>
  <c r="AW2854" i="1" s="1"/>
  <c r="AT2855" i="1"/>
  <c r="AP2855" i="1"/>
  <c r="AP2854" i="1" s="1"/>
  <c r="AM2855" i="1"/>
  <c r="AH2855" i="1"/>
  <c r="BJ2855" i="1" s="1"/>
  <c r="BJ2854" i="1" s="1"/>
  <c r="AG2855" i="1"/>
  <c r="AE2855" i="1"/>
  <c r="BG2855" i="1" s="1"/>
  <c r="BG2854" i="1" s="1"/>
  <c r="AD2855" i="1"/>
  <c r="BF2855" i="1" s="1"/>
  <c r="O2855" i="1"/>
  <c r="O2854" i="1" s="1"/>
  <c r="L2855" i="1"/>
  <c r="BD2854" i="1"/>
  <c r="BC2854" i="1"/>
  <c r="BB2854" i="1"/>
  <c r="AZ2854" i="1"/>
  <c r="AY2854" i="1"/>
  <c r="AV2854" i="1"/>
  <c r="AU2854" i="1"/>
  <c r="AT2854" i="1"/>
  <c r="AS2854" i="1"/>
  <c r="AR2854" i="1"/>
  <c r="AO2854" i="1"/>
  <c r="AN2854" i="1"/>
  <c r="AL2854" i="1"/>
  <c r="AK2854" i="1"/>
  <c r="V2854" i="1"/>
  <c r="U2854" i="1"/>
  <c r="T2854" i="1"/>
  <c r="S2854" i="1"/>
  <c r="R2854" i="1"/>
  <c r="Q2854" i="1"/>
  <c r="N2854" i="1"/>
  <c r="M2854" i="1"/>
  <c r="K2854" i="1"/>
  <c r="J2854" i="1"/>
  <c r="BD2853" i="1"/>
  <c r="BA2853" i="1"/>
  <c r="AW2853" i="1"/>
  <c r="AT2853" i="1"/>
  <c r="AP2853" i="1"/>
  <c r="AM2853" i="1"/>
  <c r="AH2853" i="1"/>
  <c r="BJ2853" i="1" s="1"/>
  <c r="AG2853" i="1"/>
  <c r="BI2853" i="1" s="1"/>
  <c r="AE2853" i="1"/>
  <c r="BG2853" i="1" s="1"/>
  <c r="AD2853" i="1"/>
  <c r="BF2853" i="1" s="1"/>
  <c r="O2853" i="1"/>
  <c r="L2853" i="1"/>
  <c r="BD2852" i="1"/>
  <c r="BA2852" i="1"/>
  <c r="AW2852" i="1"/>
  <c r="AT2852" i="1"/>
  <c r="AP2852" i="1"/>
  <c r="AM2852" i="1"/>
  <c r="AH2852" i="1"/>
  <c r="BJ2852" i="1" s="1"/>
  <c r="AG2852" i="1"/>
  <c r="BI2852" i="1" s="1"/>
  <c r="AE2852" i="1"/>
  <c r="BG2852" i="1" s="1"/>
  <c r="AD2852" i="1"/>
  <c r="BF2852" i="1" s="1"/>
  <c r="O2852" i="1"/>
  <c r="L2852" i="1"/>
  <c r="BD2851" i="1"/>
  <c r="BA2851" i="1"/>
  <c r="AW2851" i="1"/>
  <c r="AT2851" i="1"/>
  <c r="AP2851" i="1"/>
  <c r="AM2851" i="1"/>
  <c r="AH2851" i="1"/>
  <c r="BJ2851" i="1" s="1"/>
  <c r="AG2851" i="1"/>
  <c r="BI2851" i="1" s="1"/>
  <c r="AE2851" i="1"/>
  <c r="BG2851" i="1" s="1"/>
  <c r="AD2851" i="1"/>
  <c r="BF2851" i="1" s="1"/>
  <c r="O2851" i="1"/>
  <c r="L2851" i="1"/>
  <c r="BD2850" i="1"/>
  <c r="BA2850" i="1"/>
  <c r="AW2850" i="1"/>
  <c r="AW2849" i="1" s="1"/>
  <c r="AT2850" i="1"/>
  <c r="AP2850" i="1"/>
  <c r="AM2850" i="1"/>
  <c r="AH2850" i="1"/>
  <c r="BJ2850" i="1" s="1"/>
  <c r="BJ2849" i="1" s="1"/>
  <c r="AG2850" i="1"/>
  <c r="BI2850" i="1" s="1"/>
  <c r="AE2850" i="1"/>
  <c r="BG2850" i="1" s="1"/>
  <c r="AD2850" i="1"/>
  <c r="BF2850" i="1" s="1"/>
  <c r="O2850" i="1"/>
  <c r="O2849" i="1" s="1"/>
  <c r="L2850" i="1"/>
  <c r="BC2849" i="1"/>
  <c r="BB2849" i="1"/>
  <c r="AZ2849" i="1"/>
  <c r="AY2849" i="1"/>
  <c r="AV2849" i="1"/>
  <c r="AU2849" i="1"/>
  <c r="AS2849" i="1"/>
  <c r="AR2849" i="1"/>
  <c r="AO2849" i="1"/>
  <c r="AN2849" i="1"/>
  <c r="AL2849" i="1"/>
  <c r="AK2849" i="1"/>
  <c r="AH2849" i="1"/>
  <c r="V2849" i="1"/>
  <c r="U2849" i="1"/>
  <c r="T2849" i="1"/>
  <c r="S2849" i="1"/>
  <c r="R2849" i="1"/>
  <c r="Q2849" i="1"/>
  <c r="N2849" i="1"/>
  <c r="M2849" i="1"/>
  <c r="K2849" i="1"/>
  <c r="J2849" i="1"/>
  <c r="BD2848" i="1"/>
  <c r="BA2848" i="1"/>
  <c r="AW2848" i="1"/>
  <c r="AW2847" i="1" s="1"/>
  <c r="AT2848" i="1"/>
  <c r="AP2848" i="1"/>
  <c r="AP2847" i="1" s="1"/>
  <c r="AM2848" i="1"/>
  <c r="AH2848" i="1"/>
  <c r="BJ2848" i="1" s="1"/>
  <c r="BJ2847" i="1" s="1"/>
  <c r="AG2848" i="1"/>
  <c r="BI2848" i="1" s="1"/>
  <c r="AE2848" i="1"/>
  <c r="BG2848" i="1" s="1"/>
  <c r="BG2847" i="1" s="1"/>
  <c r="AD2848" i="1"/>
  <c r="BF2848" i="1" s="1"/>
  <c r="O2848" i="1"/>
  <c r="O2847" i="1" s="1"/>
  <c r="L2848" i="1"/>
  <c r="BD2847" i="1"/>
  <c r="BC2847" i="1"/>
  <c r="BB2847" i="1"/>
  <c r="AZ2847" i="1"/>
  <c r="AY2847" i="1"/>
  <c r="AV2847" i="1"/>
  <c r="AU2847" i="1"/>
  <c r="AT2847" i="1"/>
  <c r="AS2847" i="1"/>
  <c r="AR2847" i="1"/>
  <c r="AO2847" i="1"/>
  <c r="AN2847" i="1"/>
  <c r="AL2847" i="1"/>
  <c r="AK2847" i="1"/>
  <c r="AG2847" i="1"/>
  <c r="V2847" i="1"/>
  <c r="U2847" i="1"/>
  <c r="T2847" i="1"/>
  <c r="S2847" i="1"/>
  <c r="R2847" i="1"/>
  <c r="Q2847" i="1"/>
  <c r="N2847" i="1"/>
  <c r="M2847" i="1"/>
  <c r="K2847" i="1"/>
  <c r="J2847" i="1"/>
  <c r="BD2845" i="1"/>
  <c r="BA2845" i="1"/>
  <c r="AW2845" i="1"/>
  <c r="AW2844" i="1" s="1"/>
  <c r="AW2843" i="1" s="1"/>
  <c r="AT2845" i="1"/>
  <c r="AT2844" i="1" s="1"/>
  <c r="AT2843" i="1" s="1"/>
  <c r="AP2845" i="1"/>
  <c r="AP2844" i="1" s="1"/>
  <c r="AP2843" i="1" s="1"/>
  <c r="AM2845" i="1"/>
  <c r="BJ2845" i="1"/>
  <c r="BJ2844" i="1" s="1"/>
  <c r="BJ2843" i="1" s="1"/>
  <c r="BI2845" i="1"/>
  <c r="BI2844" i="1" s="1"/>
  <c r="BI2843" i="1" s="1"/>
  <c r="AE2845" i="1"/>
  <c r="BG2845" i="1" s="1"/>
  <c r="BG2844" i="1" s="1"/>
  <c r="BG2843" i="1" s="1"/>
  <c r="AD2845" i="1"/>
  <c r="BF2845" i="1" s="1"/>
  <c r="O2845" i="1"/>
  <c r="O2844" i="1" s="1"/>
  <c r="O2843" i="1" s="1"/>
  <c r="L2845" i="1"/>
  <c r="BD2844" i="1"/>
  <c r="BD2843" i="1" s="1"/>
  <c r="BC2844" i="1"/>
  <c r="BC2843" i="1" s="1"/>
  <c r="BB2844" i="1"/>
  <c r="BB2843" i="1" s="1"/>
  <c r="BA2844" i="1"/>
  <c r="BA2843" i="1" s="1"/>
  <c r="AZ2844" i="1"/>
  <c r="AZ2843" i="1" s="1"/>
  <c r="AY2844" i="1"/>
  <c r="AY2843" i="1" s="1"/>
  <c r="AV2844" i="1"/>
  <c r="AV2843" i="1" s="1"/>
  <c r="AU2844" i="1"/>
  <c r="AU2843" i="1" s="1"/>
  <c r="AS2844" i="1"/>
  <c r="AS2843" i="1" s="1"/>
  <c r="AR2844" i="1"/>
  <c r="AR2843" i="1" s="1"/>
  <c r="AO2844" i="1"/>
  <c r="AO2843" i="1" s="1"/>
  <c r="AN2844" i="1"/>
  <c r="AN2843" i="1" s="1"/>
  <c r="AL2844" i="1"/>
  <c r="AL2843" i="1" s="1"/>
  <c r="AK2844" i="1"/>
  <c r="AK2843" i="1" s="1"/>
  <c r="AH2844" i="1"/>
  <c r="AH2843" i="1" s="1"/>
  <c r="AD2844" i="1"/>
  <c r="AD2843" i="1" s="1"/>
  <c r="V2844" i="1"/>
  <c r="V2843" i="1" s="1"/>
  <c r="U2844" i="1"/>
  <c r="U2843" i="1" s="1"/>
  <c r="T2844" i="1"/>
  <c r="T2843" i="1" s="1"/>
  <c r="S2844" i="1"/>
  <c r="R2844" i="1"/>
  <c r="R2843" i="1" s="1"/>
  <c r="Q2844" i="1"/>
  <c r="Q2843" i="1" s="1"/>
  <c r="N2844" i="1"/>
  <c r="N2843" i="1" s="1"/>
  <c r="M2844" i="1"/>
  <c r="M2843" i="1" s="1"/>
  <c r="K2844" i="1"/>
  <c r="K2843" i="1" s="1"/>
  <c r="J2844" i="1"/>
  <c r="J2843" i="1" s="1"/>
  <c r="S2843" i="1"/>
  <c r="BD2842" i="1"/>
  <c r="BA2842" i="1"/>
  <c r="AW2842" i="1"/>
  <c r="AT2842" i="1"/>
  <c r="AP2842" i="1"/>
  <c r="AM2842" i="1"/>
  <c r="BJ2842" i="1"/>
  <c r="BI2842" i="1"/>
  <c r="AE2842" i="1"/>
  <c r="BG2842" i="1" s="1"/>
  <c r="AD2842" i="1"/>
  <c r="BF2842" i="1" s="1"/>
  <c r="O2842" i="1"/>
  <c r="L2842" i="1"/>
  <c r="BD2841" i="1"/>
  <c r="BA2841" i="1"/>
  <c r="AW2841" i="1"/>
  <c r="AT2841" i="1"/>
  <c r="AP2841" i="1"/>
  <c r="AM2841" i="1"/>
  <c r="BJ2841" i="1"/>
  <c r="BI2841" i="1"/>
  <c r="AE2841" i="1"/>
  <c r="BG2841" i="1" s="1"/>
  <c r="AD2841" i="1"/>
  <c r="BF2841" i="1" s="1"/>
  <c r="O2841" i="1"/>
  <c r="L2841" i="1"/>
  <c r="BD2840" i="1"/>
  <c r="BA2840" i="1"/>
  <c r="AW2840" i="1"/>
  <c r="AT2840" i="1"/>
  <c r="AP2840" i="1"/>
  <c r="AM2840" i="1"/>
  <c r="BJ2840" i="1"/>
  <c r="BI2840" i="1"/>
  <c r="AE2840" i="1"/>
  <c r="BG2840" i="1" s="1"/>
  <c r="AD2840" i="1"/>
  <c r="BF2840" i="1" s="1"/>
  <c r="O2840" i="1"/>
  <c r="L2840" i="1"/>
  <c r="BD2839" i="1"/>
  <c r="BD2838" i="1" s="1"/>
  <c r="BA2839" i="1"/>
  <c r="BA2838" i="1" s="1"/>
  <c r="AW2839" i="1"/>
  <c r="AW2838" i="1" s="1"/>
  <c r="AT2839" i="1"/>
  <c r="AT2838" i="1" s="1"/>
  <c r="AP2839" i="1"/>
  <c r="AP2838" i="1" s="1"/>
  <c r="AM2839" i="1"/>
  <c r="AM2838" i="1" s="1"/>
  <c r="BJ2839" i="1"/>
  <c r="BJ2838" i="1" s="1"/>
  <c r="BI2839" i="1"/>
  <c r="BI2838" i="1" s="1"/>
  <c r="AE2839" i="1"/>
  <c r="BG2839" i="1" s="1"/>
  <c r="BG2838" i="1" s="1"/>
  <c r="AD2839" i="1"/>
  <c r="BF2839" i="1" s="1"/>
  <c r="BF2838" i="1" s="1"/>
  <c r="O2839" i="1"/>
  <c r="O2838" i="1" s="1"/>
  <c r="L2839" i="1"/>
  <c r="BC2838" i="1"/>
  <c r="BB2838" i="1"/>
  <c r="AZ2838" i="1"/>
  <c r="AY2838" i="1"/>
  <c r="AV2838" i="1"/>
  <c r="AU2838" i="1"/>
  <c r="AS2838" i="1"/>
  <c r="AR2838" i="1"/>
  <c r="AO2838" i="1"/>
  <c r="AN2838" i="1"/>
  <c r="AL2838" i="1"/>
  <c r="AK2838" i="1"/>
  <c r="AH2838" i="1"/>
  <c r="V2838" i="1"/>
  <c r="U2838" i="1"/>
  <c r="T2838" i="1"/>
  <c r="S2838" i="1"/>
  <c r="R2838" i="1"/>
  <c r="Q2838" i="1"/>
  <c r="N2838" i="1"/>
  <c r="M2838" i="1"/>
  <c r="K2838" i="1"/>
  <c r="J2838" i="1"/>
  <c r="BD2837" i="1"/>
  <c r="BA2837" i="1"/>
  <c r="AW2837" i="1"/>
  <c r="AT2837" i="1"/>
  <c r="AP2837" i="1"/>
  <c r="AM2837" i="1"/>
  <c r="AH2837" i="1"/>
  <c r="BJ2837" i="1" s="1"/>
  <c r="AG2837" i="1"/>
  <c r="BI2837" i="1" s="1"/>
  <c r="AE2837" i="1"/>
  <c r="BG2837" i="1" s="1"/>
  <c r="AD2837" i="1"/>
  <c r="BF2837" i="1" s="1"/>
  <c r="O2837" i="1"/>
  <c r="L2837" i="1"/>
  <c r="BD2836" i="1"/>
  <c r="BA2836" i="1"/>
  <c r="AW2836" i="1"/>
  <c r="AT2836" i="1"/>
  <c r="AP2836" i="1"/>
  <c r="AM2836" i="1"/>
  <c r="AH2836" i="1"/>
  <c r="BJ2836" i="1" s="1"/>
  <c r="AG2836" i="1"/>
  <c r="BI2836" i="1" s="1"/>
  <c r="AE2836" i="1"/>
  <c r="BG2836" i="1" s="1"/>
  <c r="AD2836" i="1"/>
  <c r="BF2836" i="1" s="1"/>
  <c r="O2836" i="1"/>
  <c r="L2836" i="1"/>
  <c r="BD2835" i="1"/>
  <c r="BA2835" i="1"/>
  <c r="AW2835" i="1"/>
  <c r="AT2835" i="1"/>
  <c r="AP2835" i="1"/>
  <c r="AM2835" i="1"/>
  <c r="AH2835" i="1"/>
  <c r="BJ2835" i="1" s="1"/>
  <c r="AG2835" i="1"/>
  <c r="BI2835" i="1" s="1"/>
  <c r="AE2835" i="1"/>
  <c r="BG2835" i="1" s="1"/>
  <c r="AD2835" i="1"/>
  <c r="BF2835" i="1" s="1"/>
  <c r="O2835" i="1"/>
  <c r="L2835" i="1"/>
  <c r="BD2834" i="1"/>
  <c r="BA2834" i="1"/>
  <c r="AW2834" i="1"/>
  <c r="AT2834" i="1"/>
  <c r="AP2834" i="1"/>
  <c r="AM2834" i="1"/>
  <c r="AH2834" i="1"/>
  <c r="BJ2834" i="1" s="1"/>
  <c r="AG2834" i="1"/>
  <c r="BI2834" i="1" s="1"/>
  <c r="AE2834" i="1"/>
  <c r="BG2834" i="1" s="1"/>
  <c r="AD2834" i="1"/>
  <c r="BF2834" i="1" s="1"/>
  <c r="O2834" i="1"/>
  <c r="L2834" i="1"/>
  <c r="BD2833" i="1"/>
  <c r="BA2833" i="1"/>
  <c r="AW2833" i="1"/>
  <c r="AT2833" i="1"/>
  <c r="AP2833" i="1"/>
  <c r="AM2833" i="1"/>
  <c r="BJ2833" i="1"/>
  <c r="BI2833" i="1"/>
  <c r="AE2833" i="1"/>
  <c r="BG2833" i="1" s="1"/>
  <c r="AD2833" i="1"/>
  <c r="BF2833" i="1" s="1"/>
  <c r="O2833" i="1"/>
  <c r="L2833" i="1"/>
  <c r="BD2832" i="1"/>
  <c r="BA2832" i="1"/>
  <c r="AW2832" i="1"/>
  <c r="AT2832" i="1"/>
  <c r="AP2832" i="1"/>
  <c r="AM2832" i="1"/>
  <c r="BJ2832" i="1"/>
  <c r="BI2832" i="1"/>
  <c r="AE2832" i="1"/>
  <c r="BG2832" i="1" s="1"/>
  <c r="AD2832" i="1"/>
  <c r="BF2832" i="1" s="1"/>
  <c r="O2832" i="1"/>
  <c r="L2832" i="1"/>
  <c r="BD2831" i="1"/>
  <c r="BA2831" i="1"/>
  <c r="AW2831" i="1"/>
  <c r="AT2831" i="1"/>
  <c r="AP2831" i="1"/>
  <c r="AM2831" i="1"/>
  <c r="BJ2831" i="1"/>
  <c r="BI2831" i="1"/>
  <c r="AE2831" i="1"/>
  <c r="BG2831" i="1" s="1"/>
  <c r="AD2831" i="1"/>
  <c r="BF2831" i="1" s="1"/>
  <c r="O2831" i="1"/>
  <c r="L2831" i="1"/>
  <c r="BD2830" i="1"/>
  <c r="BA2830" i="1"/>
  <c r="AW2830" i="1"/>
  <c r="AW2829" i="1" s="1"/>
  <c r="AT2830" i="1"/>
  <c r="AP2830" i="1"/>
  <c r="AM2830" i="1"/>
  <c r="BJ2830" i="1"/>
  <c r="BJ2829" i="1" s="1"/>
  <c r="BI2830" i="1"/>
  <c r="BI2829" i="1" s="1"/>
  <c r="AE2830" i="1"/>
  <c r="BG2830" i="1" s="1"/>
  <c r="AD2830" i="1"/>
  <c r="BF2830" i="1" s="1"/>
  <c r="O2830" i="1"/>
  <c r="L2830" i="1"/>
  <c r="BC2829" i="1"/>
  <c r="BB2829" i="1"/>
  <c r="BB2828" i="1" s="1"/>
  <c r="AZ2829" i="1"/>
  <c r="AY2829" i="1"/>
  <c r="AV2829" i="1"/>
  <c r="AU2829" i="1"/>
  <c r="AU2828" i="1" s="1"/>
  <c r="AS2829" i="1"/>
  <c r="AR2829" i="1"/>
  <c r="AO2829" i="1"/>
  <c r="AN2829" i="1"/>
  <c r="AN2828" i="1" s="1"/>
  <c r="AL2829" i="1"/>
  <c r="AK2829" i="1"/>
  <c r="V2829" i="1"/>
  <c r="U2829" i="1"/>
  <c r="T2829" i="1"/>
  <c r="S2829" i="1"/>
  <c r="R2829" i="1"/>
  <c r="Q2829" i="1"/>
  <c r="O2829" i="1"/>
  <c r="N2829" i="1"/>
  <c r="M2829" i="1"/>
  <c r="K2829" i="1"/>
  <c r="J2829" i="1"/>
  <c r="BD2827" i="1"/>
  <c r="BA2827" i="1"/>
  <c r="AW2827" i="1"/>
  <c r="AT2827" i="1"/>
  <c r="AP2827" i="1"/>
  <c r="AM2827" i="1"/>
  <c r="AH2827" i="1"/>
  <c r="BJ2827" i="1" s="1"/>
  <c r="AG2827" i="1"/>
  <c r="BI2827" i="1" s="1"/>
  <c r="AE2827" i="1"/>
  <c r="BG2827" i="1" s="1"/>
  <c r="AD2827" i="1"/>
  <c r="BF2827" i="1" s="1"/>
  <c r="O2827" i="1"/>
  <c r="L2827" i="1"/>
  <c r="BD2826" i="1"/>
  <c r="BA2826" i="1"/>
  <c r="AW2826" i="1"/>
  <c r="AT2826" i="1"/>
  <c r="AP2826" i="1"/>
  <c r="AM2826" i="1"/>
  <c r="AH2826" i="1"/>
  <c r="BJ2826" i="1" s="1"/>
  <c r="AG2826" i="1"/>
  <c r="BI2826" i="1" s="1"/>
  <c r="AE2826" i="1"/>
  <c r="BG2826" i="1" s="1"/>
  <c r="AD2826" i="1"/>
  <c r="BF2826" i="1" s="1"/>
  <c r="O2826" i="1"/>
  <c r="L2826" i="1"/>
  <c r="BD2825" i="1"/>
  <c r="BA2825" i="1"/>
  <c r="AW2825" i="1"/>
  <c r="AT2825" i="1"/>
  <c r="AP2825" i="1"/>
  <c r="AM2825" i="1"/>
  <c r="AH2825" i="1"/>
  <c r="BJ2825" i="1" s="1"/>
  <c r="AG2825" i="1"/>
  <c r="BI2825" i="1" s="1"/>
  <c r="AE2825" i="1"/>
  <c r="BG2825" i="1" s="1"/>
  <c r="AD2825" i="1"/>
  <c r="BF2825" i="1" s="1"/>
  <c r="O2825" i="1"/>
  <c r="L2825" i="1"/>
  <c r="BD2824" i="1"/>
  <c r="BA2824" i="1"/>
  <c r="AW2824" i="1"/>
  <c r="AT2824" i="1"/>
  <c r="AP2824" i="1"/>
  <c r="AM2824" i="1"/>
  <c r="AH2824" i="1"/>
  <c r="BJ2824" i="1" s="1"/>
  <c r="AG2824" i="1"/>
  <c r="BI2824" i="1" s="1"/>
  <c r="AE2824" i="1"/>
  <c r="BG2824" i="1" s="1"/>
  <c r="AD2824" i="1"/>
  <c r="BF2824" i="1" s="1"/>
  <c r="O2824" i="1"/>
  <c r="L2824" i="1"/>
  <c r="BD2823" i="1"/>
  <c r="BA2823" i="1"/>
  <c r="AW2823" i="1"/>
  <c r="AT2823" i="1"/>
  <c r="AP2823" i="1"/>
  <c r="AM2823" i="1"/>
  <c r="AH2823" i="1"/>
  <c r="BJ2823" i="1" s="1"/>
  <c r="AG2823" i="1"/>
  <c r="BI2823" i="1" s="1"/>
  <c r="AE2823" i="1"/>
  <c r="BG2823" i="1" s="1"/>
  <c r="AD2823" i="1"/>
  <c r="BF2823" i="1" s="1"/>
  <c r="O2823" i="1"/>
  <c r="L2823" i="1"/>
  <c r="BD2822" i="1"/>
  <c r="BA2822" i="1"/>
  <c r="AW2822" i="1"/>
  <c r="AT2822" i="1"/>
  <c r="AP2822" i="1"/>
  <c r="AM2822" i="1"/>
  <c r="AH2822" i="1"/>
  <c r="BJ2822" i="1" s="1"/>
  <c r="AG2822" i="1"/>
  <c r="BI2822" i="1" s="1"/>
  <c r="AE2822" i="1"/>
  <c r="BG2822" i="1" s="1"/>
  <c r="AD2822" i="1"/>
  <c r="BF2822" i="1" s="1"/>
  <c r="O2822" i="1"/>
  <c r="L2822" i="1"/>
  <c r="BD2821" i="1"/>
  <c r="BA2821" i="1"/>
  <c r="AW2821" i="1"/>
  <c r="AT2821" i="1"/>
  <c r="AP2821" i="1"/>
  <c r="AM2821" i="1"/>
  <c r="AH2821" i="1"/>
  <c r="BJ2821" i="1" s="1"/>
  <c r="AG2821" i="1"/>
  <c r="BI2821" i="1" s="1"/>
  <c r="AE2821" i="1"/>
  <c r="BG2821" i="1" s="1"/>
  <c r="AD2821" i="1"/>
  <c r="BF2821" i="1" s="1"/>
  <c r="O2821" i="1"/>
  <c r="L2821" i="1"/>
  <c r="BD2820" i="1"/>
  <c r="BA2820" i="1"/>
  <c r="AW2820" i="1"/>
  <c r="AW2819" i="1" s="1"/>
  <c r="AT2820" i="1"/>
  <c r="AP2820" i="1"/>
  <c r="AM2820" i="1"/>
  <c r="AH2820" i="1"/>
  <c r="AG2820" i="1"/>
  <c r="BI2820" i="1" s="1"/>
  <c r="AE2820" i="1"/>
  <c r="BG2820" i="1" s="1"/>
  <c r="AD2820" i="1"/>
  <c r="BF2820" i="1" s="1"/>
  <c r="O2820" i="1"/>
  <c r="O2819" i="1" s="1"/>
  <c r="L2820" i="1"/>
  <c r="BC2819" i="1"/>
  <c r="BB2819" i="1"/>
  <c r="AZ2819" i="1"/>
  <c r="AY2819" i="1"/>
  <c r="AV2819" i="1"/>
  <c r="AU2819" i="1"/>
  <c r="AS2819" i="1"/>
  <c r="AR2819" i="1"/>
  <c r="AO2819" i="1"/>
  <c r="AN2819" i="1"/>
  <c r="AL2819" i="1"/>
  <c r="AK2819" i="1"/>
  <c r="V2819" i="1"/>
  <c r="U2819" i="1"/>
  <c r="T2819" i="1"/>
  <c r="S2819" i="1"/>
  <c r="R2819" i="1"/>
  <c r="Q2819" i="1"/>
  <c r="N2819" i="1"/>
  <c r="M2819" i="1"/>
  <c r="K2819" i="1"/>
  <c r="J2819" i="1"/>
  <c r="BD2818" i="1"/>
  <c r="BA2818" i="1"/>
  <c r="AW2818" i="1"/>
  <c r="AT2818" i="1"/>
  <c r="AP2818" i="1"/>
  <c r="AM2818" i="1"/>
  <c r="AH2818" i="1"/>
  <c r="BJ2818" i="1" s="1"/>
  <c r="AG2818" i="1"/>
  <c r="BI2818" i="1" s="1"/>
  <c r="AE2818" i="1"/>
  <c r="BG2818" i="1" s="1"/>
  <c r="AD2818" i="1"/>
  <c r="BF2818" i="1" s="1"/>
  <c r="O2818" i="1"/>
  <c r="L2818" i="1"/>
  <c r="BD2817" i="1"/>
  <c r="BA2817" i="1"/>
  <c r="AW2817" i="1"/>
  <c r="AT2817" i="1"/>
  <c r="AP2817" i="1"/>
  <c r="AM2817" i="1"/>
  <c r="AH2817" i="1"/>
  <c r="BJ2817" i="1" s="1"/>
  <c r="AG2817" i="1"/>
  <c r="BI2817" i="1" s="1"/>
  <c r="AE2817" i="1"/>
  <c r="BG2817" i="1" s="1"/>
  <c r="AD2817" i="1"/>
  <c r="BF2817" i="1" s="1"/>
  <c r="O2817" i="1"/>
  <c r="L2817" i="1"/>
  <c r="BD2816" i="1"/>
  <c r="BA2816" i="1"/>
  <c r="AW2816" i="1"/>
  <c r="AT2816" i="1"/>
  <c r="AP2816" i="1"/>
  <c r="AM2816" i="1"/>
  <c r="AH2816" i="1"/>
  <c r="BJ2816" i="1" s="1"/>
  <c r="AG2816" i="1"/>
  <c r="BI2816" i="1" s="1"/>
  <c r="AE2816" i="1"/>
  <c r="BG2816" i="1" s="1"/>
  <c r="AD2816" i="1"/>
  <c r="BF2816" i="1" s="1"/>
  <c r="O2816" i="1"/>
  <c r="L2816" i="1"/>
  <c r="BD2815" i="1"/>
  <c r="BA2815" i="1"/>
  <c r="AW2815" i="1"/>
  <c r="AT2815" i="1"/>
  <c r="AP2815" i="1"/>
  <c r="AM2815" i="1"/>
  <c r="AH2815" i="1"/>
  <c r="BJ2815" i="1" s="1"/>
  <c r="AG2815" i="1"/>
  <c r="BI2815" i="1" s="1"/>
  <c r="AE2815" i="1"/>
  <c r="BG2815" i="1" s="1"/>
  <c r="AD2815" i="1"/>
  <c r="BF2815" i="1" s="1"/>
  <c r="O2815" i="1"/>
  <c r="L2815" i="1"/>
  <c r="BD2814" i="1"/>
  <c r="BA2814" i="1"/>
  <c r="AW2814" i="1"/>
  <c r="AT2814" i="1"/>
  <c r="AP2814" i="1"/>
  <c r="AM2814" i="1"/>
  <c r="AH2814" i="1"/>
  <c r="BJ2814" i="1" s="1"/>
  <c r="AG2814" i="1"/>
  <c r="BI2814" i="1" s="1"/>
  <c r="AE2814" i="1"/>
  <c r="BG2814" i="1" s="1"/>
  <c r="AD2814" i="1"/>
  <c r="BF2814" i="1" s="1"/>
  <c r="O2814" i="1"/>
  <c r="L2814" i="1"/>
  <c r="BD2813" i="1"/>
  <c r="BA2813" i="1"/>
  <c r="AW2813" i="1"/>
  <c r="AT2813" i="1"/>
  <c r="AP2813" i="1"/>
  <c r="AM2813" i="1"/>
  <c r="AH2813" i="1"/>
  <c r="BJ2813" i="1" s="1"/>
  <c r="AG2813" i="1"/>
  <c r="BI2813" i="1" s="1"/>
  <c r="AE2813" i="1"/>
  <c r="BG2813" i="1" s="1"/>
  <c r="AD2813" i="1"/>
  <c r="BF2813" i="1" s="1"/>
  <c r="O2813" i="1"/>
  <c r="L2813" i="1"/>
  <c r="BD2812" i="1"/>
  <c r="BA2812" i="1"/>
  <c r="AW2812" i="1"/>
  <c r="AT2812" i="1"/>
  <c r="AP2812" i="1"/>
  <c r="AM2812" i="1"/>
  <c r="AH2812" i="1"/>
  <c r="BJ2812" i="1" s="1"/>
  <c r="AG2812" i="1"/>
  <c r="BI2812" i="1" s="1"/>
  <c r="AE2812" i="1"/>
  <c r="BG2812" i="1" s="1"/>
  <c r="AD2812" i="1"/>
  <c r="BF2812" i="1" s="1"/>
  <c r="O2812" i="1"/>
  <c r="L2812" i="1"/>
  <c r="BD2811" i="1"/>
  <c r="BA2811" i="1"/>
  <c r="AW2811" i="1"/>
  <c r="AT2811" i="1"/>
  <c r="AP2811" i="1"/>
  <c r="AM2811" i="1"/>
  <c r="AH2811" i="1"/>
  <c r="BJ2811" i="1" s="1"/>
  <c r="AG2811" i="1"/>
  <c r="BI2811" i="1" s="1"/>
  <c r="AE2811" i="1"/>
  <c r="BG2811" i="1" s="1"/>
  <c r="AD2811" i="1"/>
  <c r="BF2811" i="1" s="1"/>
  <c r="O2811" i="1"/>
  <c r="L2811" i="1"/>
  <c r="BD2810" i="1"/>
  <c r="BA2810" i="1"/>
  <c r="AW2810" i="1"/>
  <c r="AT2810" i="1"/>
  <c r="AP2810" i="1"/>
  <c r="AM2810" i="1"/>
  <c r="BJ2810" i="1"/>
  <c r="BI2810" i="1"/>
  <c r="AE2810" i="1"/>
  <c r="BG2810" i="1" s="1"/>
  <c r="AD2810" i="1"/>
  <c r="BF2810" i="1" s="1"/>
  <c r="O2810" i="1"/>
  <c r="L2810" i="1"/>
  <c r="BD2809" i="1"/>
  <c r="BA2809" i="1"/>
  <c r="AW2809" i="1"/>
  <c r="AT2809" i="1"/>
  <c r="AP2809" i="1"/>
  <c r="AM2809" i="1"/>
  <c r="BJ2809" i="1"/>
  <c r="BI2809" i="1"/>
  <c r="AE2809" i="1"/>
  <c r="BG2809" i="1" s="1"/>
  <c r="AD2809" i="1"/>
  <c r="BF2809" i="1" s="1"/>
  <c r="O2809" i="1"/>
  <c r="L2809" i="1"/>
  <c r="BD2808" i="1"/>
  <c r="BA2808" i="1"/>
  <c r="AW2808" i="1"/>
  <c r="AT2808" i="1"/>
  <c r="AP2808" i="1"/>
  <c r="AM2808" i="1"/>
  <c r="BJ2808" i="1"/>
  <c r="BI2808" i="1"/>
  <c r="AE2808" i="1"/>
  <c r="BG2808" i="1" s="1"/>
  <c r="AD2808" i="1"/>
  <c r="BF2808" i="1" s="1"/>
  <c r="O2808" i="1"/>
  <c r="L2808" i="1"/>
  <c r="BD2807" i="1"/>
  <c r="BA2807" i="1"/>
  <c r="AW2807" i="1"/>
  <c r="AT2807" i="1"/>
  <c r="AP2807" i="1"/>
  <c r="AM2807" i="1"/>
  <c r="BJ2807" i="1"/>
  <c r="BI2807" i="1"/>
  <c r="AE2807" i="1"/>
  <c r="BG2807" i="1" s="1"/>
  <c r="AD2807" i="1"/>
  <c r="BF2807" i="1" s="1"/>
  <c r="O2807" i="1"/>
  <c r="L2807" i="1"/>
  <c r="BD2806" i="1"/>
  <c r="BA2806" i="1"/>
  <c r="AW2806" i="1"/>
  <c r="AT2806" i="1"/>
  <c r="AP2806" i="1"/>
  <c r="AM2806" i="1"/>
  <c r="BJ2806" i="1"/>
  <c r="BI2806" i="1"/>
  <c r="AE2806" i="1"/>
  <c r="BG2806" i="1" s="1"/>
  <c r="AD2806" i="1"/>
  <c r="BF2806" i="1" s="1"/>
  <c r="O2806" i="1"/>
  <c r="L2806" i="1"/>
  <c r="BD2805" i="1"/>
  <c r="BA2805" i="1"/>
  <c r="AW2805" i="1"/>
  <c r="AT2805" i="1"/>
  <c r="AP2805" i="1"/>
  <c r="AM2805" i="1"/>
  <c r="BJ2805" i="1"/>
  <c r="BI2805" i="1"/>
  <c r="AE2805" i="1"/>
  <c r="BG2805" i="1" s="1"/>
  <c r="AD2805" i="1"/>
  <c r="BF2805" i="1" s="1"/>
  <c r="O2805" i="1"/>
  <c r="L2805" i="1"/>
  <c r="BD2804" i="1"/>
  <c r="BA2804" i="1"/>
  <c r="AW2804" i="1"/>
  <c r="AT2804" i="1"/>
  <c r="AP2804" i="1"/>
  <c r="AM2804" i="1"/>
  <c r="BJ2804" i="1"/>
  <c r="BI2804" i="1"/>
  <c r="AE2804" i="1"/>
  <c r="BG2804" i="1" s="1"/>
  <c r="AD2804" i="1"/>
  <c r="BF2804" i="1" s="1"/>
  <c r="O2804" i="1"/>
  <c r="L2804" i="1"/>
  <c r="BD2803" i="1"/>
  <c r="BA2803" i="1"/>
  <c r="AW2803" i="1"/>
  <c r="AT2803" i="1"/>
  <c r="AP2803" i="1"/>
  <c r="AM2803" i="1"/>
  <c r="BJ2803" i="1"/>
  <c r="BI2803" i="1"/>
  <c r="AE2803" i="1"/>
  <c r="BG2803" i="1" s="1"/>
  <c r="AD2803" i="1"/>
  <c r="BF2803" i="1" s="1"/>
  <c r="O2803" i="1"/>
  <c r="L2803" i="1"/>
  <c r="BD2802" i="1"/>
  <c r="BA2802" i="1"/>
  <c r="AW2802" i="1"/>
  <c r="AT2802" i="1"/>
  <c r="AP2802" i="1"/>
  <c r="AM2802" i="1"/>
  <c r="BJ2802" i="1"/>
  <c r="BI2802" i="1"/>
  <c r="AE2802" i="1"/>
  <c r="BG2802" i="1" s="1"/>
  <c r="AD2802" i="1"/>
  <c r="BF2802" i="1" s="1"/>
  <c r="O2802" i="1"/>
  <c r="L2802" i="1"/>
  <c r="BD2801" i="1"/>
  <c r="BA2801" i="1"/>
  <c r="AW2801" i="1"/>
  <c r="AT2801" i="1"/>
  <c r="AP2801" i="1"/>
  <c r="AM2801" i="1"/>
  <c r="BJ2801" i="1"/>
  <c r="BI2801" i="1"/>
  <c r="AE2801" i="1"/>
  <c r="BG2801" i="1" s="1"/>
  <c r="AD2801" i="1"/>
  <c r="BF2801" i="1" s="1"/>
  <c r="O2801" i="1"/>
  <c r="L2801" i="1"/>
  <c r="BD2800" i="1"/>
  <c r="BA2800" i="1"/>
  <c r="AW2800" i="1"/>
  <c r="AT2800" i="1"/>
  <c r="AP2800" i="1"/>
  <c r="AM2800" i="1"/>
  <c r="BJ2800" i="1"/>
  <c r="BI2800" i="1"/>
  <c r="AE2800" i="1"/>
  <c r="BG2800" i="1" s="1"/>
  <c r="AD2800" i="1"/>
  <c r="BF2800" i="1" s="1"/>
  <c r="O2800" i="1"/>
  <c r="L2800" i="1"/>
  <c r="BD2799" i="1"/>
  <c r="BA2799" i="1"/>
  <c r="AW2799" i="1"/>
  <c r="AT2799" i="1"/>
  <c r="AP2799" i="1"/>
  <c r="AM2799" i="1"/>
  <c r="BJ2799" i="1"/>
  <c r="BI2799" i="1"/>
  <c r="AE2799" i="1"/>
  <c r="BG2799" i="1" s="1"/>
  <c r="AD2799" i="1"/>
  <c r="BF2799" i="1" s="1"/>
  <c r="O2799" i="1"/>
  <c r="L2799" i="1"/>
  <c r="BD2798" i="1"/>
  <c r="BA2798" i="1"/>
  <c r="AW2798" i="1"/>
  <c r="AT2798" i="1"/>
  <c r="AP2798" i="1"/>
  <c r="AM2798" i="1"/>
  <c r="BJ2798" i="1"/>
  <c r="BI2798" i="1"/>
  <c r="AE2798" i="1"/>
  <c r="BG2798" i="1" s="1"/>
  <c r="AD2798" i="1"/>
  <c r="BF2798" i="1" s="1"/>
  <c r="O2798" i="1"/>
  <c r="L2798" i="1"/>
  <c r="BD2797" i="1"/>
  <c r="BA2797" i="1"/>
  <c r="AW2797" i="1"/>
  <c r="AT2797" i="1"/>
  <c r="AP2797" i="1"/>
  <c r="AM2797" i="1"/>
  <c r="BJ2797" i="1"/>
  <c r="BI2797" i="1"/>
  <c r="AE2797" i="1"/>
  <c r="BG2797" i="1" s="1"/>
  <c r="AD2797" i="1"/>
  <c r="BF2797" i="1" s="1"/>
  <c r="O2797" i="1"/>
  <c r="L2797" i="1"/>
  <c r="BD2796" i="1"/>
  <c r="BA2796" i="1"/>
  <c r="AW2796" i="1"/>
  <c r="AT2796" i="1"/>
  <c r="AP2796" i="1"/>
  <c r="AM2796" i="1"/>
  <c r="BJ2796" i="1"/>
  <c r="BI2796" i="1"/>
  <c r="AE2796" i="1"/>
  <c r="BG2796" i="1" s="1"/>
  <c r="AD2796" i="1"/>
  <c r="BF2796" i="1" s="1"/>
  <c r="O2796" i="1"/>
  <c r="L2796" i="1"/>
  <c r="BD2795" i="1"/>
  <c r="BA2795" i="1"/>
  <c r="AW2795" i="1"/>
  <c r="AT2795" i="1"/>
  <c r="AP2795" i="1"/>
  <c r="AM2795" i="1"/>
  <c r="BJ2795" i="1"/>
  <c r="BI2795" i="1"/>
  <c r="AE2795" i="1"/>
  <c r="BG2795" i="1" s="1"/>
  <c r="AD2795" i="1"/>
  <c r="BF2795" i="1" s="1"/>
  <c r="O2795" i="1"/>
  <c r="L2795" i="1"/>
  <c r="BD2794" i="1"/>
  <c r="BA2794" i="1"/>
  <c r="AW2794" i="1"/>
  <c r="AT2794" i="1"/>
  <c r="AP2794" i="1"/>
  <c r="AM2794" i="1"/>
  <c r="BJ2794" i="1"/>
  <c r="BI2794" i="1"/>
  <c r="AE2794" i="1"/>
  <c r="BG2794" i="1" s="1"/>
  <c r="AD2794" i="1"/>
  <c r="BF2794" i="1" s="1"/>
  <c r="O2794" i="1"/>
  <c r="L2794" i="1"/>
  <c r="BD2793" i="1"/>
  <c r="BA2793" i="1"/>
  <c r="AW2793" i="1"/>
  <c r="AT2793" i="1"/>
  <c r="AP2793" i="1"/>
  <c r="AM2793" i="1"/>
  <c r="BJ2793" i="1"/>
  <c r="BI2793" i="1"/>
  <c r="AE2793" i="1"/>
  <c r="BG2793" i="1" s="1"/>
  <c r="AD2793" i="1"/>
  <c r="BF2793" i="1" s="1"/>
  <c r="O2793" i="1"/>
  <c r="L2793" i="1"/>
  <c r="BD2792" i="1"/>
  <c r="BA2792" i="1"/>
  <c r="AW2792" i="1"/>
  <c r="AT2792" i="1"/>
  <c r="AP2792" i="1"/>
  <c r="AM2792" i="1"/>
  <c r="BJ2792" i="1"/>
  <c r="BI2792" i="1"/>
  <c r="AE2792" i="1"/>
  <c r="BG2792" i="1" s="1"/>
  <c r="AD2792" i="1"/>
  <c r="BF2792" i="1" s="1"/>
  <c r="O2792" i="1"/>
  <c r="L2792" i="1"/>
  <c r="BD2791" i="1"/>
  <c r="BA2791" i="1"/>
  <c r="AW2791" i="1"/>
  <c r="AT2791" i="1"/>
  <c r="AP2791" i="1"/>
  <c r="AM2791" i="1"/>
  <c r="BJ2791" i="1"/>
  <c r="BI2791" i="1"/>
  <c r="AE2791" i="1"/>
  <c r="BG2791" i="1" s="1"/>
  <c r="AD2791" i="1"/>
  <c r="BF2791" i="1" s="1"/>
  <c r="O2791" i="1"/>
  <c r="L2791" i="1"/>
  <c r="BD2790" i="1"/>
  <c r="BA2790" i="1"/>
  <c r="AW2790" i="1"/>
  <c r="AT2790" i="1"/>
  <c r="AP2790" i="1"/>
  <c r="AM2790" i="1"/>
  <c r="BJ2790" i="1"/>
  <c r="BI2790" i="1"/>
  <c r="AE2790" i="1"/>
  <c r="BG2790" i="1" s="1"/>
  <c r="AD2790" i="1"/>
  <c r="O2790" i="1"/>
  <c r="L2790" i="1"/>
  <c r="BD2789" i="1"/>
  <c r="BA2789" i="1"/>
  <c r="AW2789" i="1"/>
  <c r="AT2789" i="1"/>
  <c r="AP2789" i="1"/>
  <c r="AM2789" i="1"/>
  <c r="AE2789" i="1"/>
  <c r="BG2789" i="1" s="1"/>
  <c r="AD2789" i="1"/>
  <c r="BF2789" i="1" s="1"/>
  <c r="O2789" i="1"/>
  <c r="L2789" i="1"/>
  <c r="BD2788" i="1"/>
  <c r="BA2788" i="1"/>
  <c r="AW2788" i="1"/>
  <c r="AT2788" i="1"/>
  <c r="AP2788" i="1"/>
  <c r="AM2788" i="1"/>
  <c r="AH2788" i="1"/>
  <c r="BJ2788" i="1" s="1"/>
  <c r="AG2788" i="1"/>
  <c r="BI2788" i="1" s="1"/>
  <c r="AE2788" i="1"/>
  <c r="BG2788" i="1" s="1"/>
  <c r="AD2788" i="1"/>
  <c r="BF2788" i="1" s="1"/>
  <c r="O2788" i="1"/>
  <c r="L2788" i="1"/>
  <c r="BC2787" i="1"/>
  <c r="BB2787" i="1"/>
  <c r="AZ2787" i="1"/>
  <c r="AY2787" i="1"/>
  <c r="AV2787" i="1"/>
  <c r="AU2787" i="1"/>
  <c r="AS2787" i="1"/>
  <c r="AR2787" i="1"/>
  <c r="AO2787" i="1"/>
  <c r="AN2787" i="1"/>
  <c r="AL2787" i="1"/>
  <c r="AK2787" i="1"/>
  <c r="V2787" i="1"/>
  <c r="U2787" i="1"/>
  <c r="T2787" i="1"/>
  <c r="S2787" i="1"/>
  <c r="R2787" i="1"/>
  <c r="Q2787" i="1"/>
  <c r="N2787" i="1"/>
  <c r="M2787" i="1"/>
  <c r="K2787" i="1"/>
  <c r="J2787" i="1"/>
  <c r="BD2786" i="1"/>
  <c r="BA2786" i="1"/>
  <c r="AW2786" i="1"/>
  <c r="AT2786" i="1"/>
  <c r="AP2786" i="1"/>
  <c r="AM2786" i="1"/>
  <c r="AG2786" i="1"/>
  <c r="BI2786" i="1" s="1"/>
  <c r="AE2786" i="1"/>
  <c r="BG2786" i="1" s="1"/>
  <c r="AD2786" i="1"/>
  <c r="O2786" i="1"/>
  <c r="L2786" i="1"/>
  <c r="BD2785" i="1"/>
  <c r="BA2785" i="1"/>
  <c r="AW2785" i="1"/>
  <c r="AT2785" i="1"/>
  <c r="AP2785" i="1"/>
  <c r="AM2785" i="1"/>
  <c r="AG2785" i="1"/>
  <c r="BI2785" i="1" s="1"/>
  <c r="AE2785" i="1"/>
  <c r="AD2785" i="1"/>
  <c r="AH2785" i="1" s="1"/>
  <c r="BJ2785" i="1" s="1"/>
  <c r="O2785" i="1"/>
  <c r="AI2785" i="1" s="1"/>
  <c r="L2785" i="1"/>
  <c r="BD2784" i="1"/>
  <c r="BA2784" i="1"/>
  <c r="AW2784" i="1"/>
  <c r="AW2783" i="1" s="1"/>
  <c r="AT2784" i="1"/>
  <c r="AP2784" i="1"/>
  <c r="AM2784" i="1"/>
  <c r="AG2784" i="1"/>
  <c r="BI2784" i="1" s="1"/>
  <c r="AE2784" i="1"/>
  <c r="BG2784" i="1" s="1"/>
  <c r="AD2784" i="1"/>
  <c r="O2784" i="1"/>
  <c r="L2784" i="1"/>
  <c r="BC2783" i="1"/>
  <c r="BB2783" i="1"/>
  <c r="AZ2783" i="1"/>
  <c r="AY2783" i="1"/>
  <c r="AV2783" i="1"/>
  <c r="AU2783" i="1"/>
  <c r="AS2783" i="1"/>
  <c r="AR2783" i="1"/>
  <c r="AO2783" i="1"/>
  <c r="AN2783" i="1"/>
  <c r="AL2783" i="1"/>
  <c r="AK2783" i="1"/>
  <c r="V2783" i="1"/>
  <c r="U2783" i="1"/>
  <c r="T2783" i="1"/>
  <c r="S2783" i="1"/>
  <c r="R2783" i="1"/>
  <c r="Q2783" i="1"/>
  <c r="N2783" i="1"/>
  <c r="M2783" i="1"/>
  <c r="K2783" i="1"/>
  <c r="J2783" i="1"/>
  <c r="BD2780" i="1"/>
  <c r="BA2780" i="1"/>
  <c r="AW2780" i="1"/>
  <c r="AW2779" i="1" s="1"/>
  <c r="AT2780" i="1"/>
  <c r="AP2780" i="1"/>
  <c r="AP2779" i="1" s="1"/>
  <c r="AM2780" i="1"/>
  <c r="AH2780" i="1"/>
  <c r="BJ2780" i="1" s="1"/>
  <c r="BJ2779" i="1" s="1"/>
  <c r="AG2780" i="1"/>
  <c r="AE2780" i="1"/>
  <c r="BG2780" i="1" s="1"/>
  <c r="BG2779" i="1" s="1"/>
  <c r="AD2780" i="1"/>
  <c r="BF2780" i="1" s="1"/>
  <c r="O2780" i="1"/>
  <c r="O2779" i="1" s="1"/>
  <c r="L2780" i="1"/>
  <c r="L2779" i="1" s="1"/>
  <c r="BD2779" i="1"/>
  <c r="BC2779" i="1"/>
  <c r="BB2779" i="1"/>
  <c r="AZ2779" i="1"/>
  <c r="AY2779" i="1"/>
  <c r="AV2779" i="1"/>
  <c r="AU2779" i="1"/>
  <c r="AT2779" i="1"/>
  <c r="AS2779" i="1"/>
  <c r="AR2779" i="1"/>
  <c r="AO2779" i="1"/>
  <c r="AN2779" i="1"/>
  <c r="AL2779" i="1"/>
  <c r="AK2779" i="1"/>
  <c r="V2779" i="1"/>
  <c r="U2779" i="1"/>
  <c r="T2779" i="1"/>
  <c r="S2779" i="1"/>
  <c r="R2779" i="1"/>
  <c r="Q2779" i="1"/>
  <c r="N2779" i="1"/>
  <c r="M2779" i="1"/>
  <c r="K2779" i="1"/>
  <c r="J2779" i="1"/>
  <c r="BD2778" i="1"/>
  <c r="BA2778" i="1"/>
  <c r="AW2778" i="1"/>
  <c r="AW2777" i="1" s="1"/>
  <c r="AT2778" i="1"/>
  <c r="AP2778" i="1"/>
  <c r="AP2777" i="1" s="1"/>
  <c r="AM2778" i="1"/>
  <c r="AH2778" i="1"/>
  <c r="BJ2778" i="1" s="1"/>
  <c r="BJ2777" i="1" s="1"/>
  <c r="AG2778" i="1"/>
  <c r="BI2778" i="1" s="1"/>
  <c r="AE2778" i="1"/>
  <c r="BG2778" i="1" s="1"/>
  <c r="BG2777" i="1" s="1"/>
  <c r="AD2778" i="1"/>
  <c r="BF2778" i="1" s="1"/>
  <c r="O2778" i="1"/>
  <c r="O2777" i="1" s="1"/>
  <c r="L2778" i="1"/>
  <c r="BD2777" i="1"/>
  <c r="BC2777" i="1"/>
  <c r="BB2777" i="1"/>
  <c r="AZ2777" i="1"/>
  <c r="AY2777" i="1"/>
  <c r="AV2777" i="1"/>
  <c r="AU2777" i="1"/>
  <c r="AS2777" i="1"/>
  <c r="AR2777" i="1"/>
  <c r="AO2777" i="1"/>
  <c r="AN2777" i="1"/>
  <c r="AL2777" i="1"/>
  <c r="AK2777" i="1"/>
  <c r="V2777" i="1"/>
  <c r="U2777" i="1"/>
  <c r="T2777" i="1"/>
  <c r="S2777" i="1"/>
  <c r="R2777" i="1"/>
  <c r="Q2777" i="1"/>
  <c r="N2777" i="1"/>
  <c r="M2777" i="1"/>
  <c r="K2777" i="1"/>
  <c r="J2777" i="1"/>
  <c r="BD2776" i="1"/>
  <c r="BA2776" i="1"/>
  <c r="AW2776" i="1"/>
  <c r="AW2775" i="1" s="1"/>
  <c r="AT2776" i="1"/>
  <c r="AP2776" i="1"/>
  <c r="AP2775" i="1" s="1"/>
  <c r="AM2776" i="1"/>
  <c r="AH2776" i="1"/>
  <c r="AG2776" i="1"/>
  <c r="BI2776" i="1" s="1"/>
  <c r="AE2776" i="1"/>
  <c r="BG2776" i="1" s="1"/>
  <c r="BG2775" i="1" s="1"/>
  <c r="AD2776" i="1"/>
  <c r="BF2776" i="1" s="1"/>
  <c r="O2776" i="1"/>
  <c r="O2775" i="1" s="1"/>
  <c r="L2776" i="1"/>
  <c r="BD2775" i="1"/>
  <c r="BC2775" i="1"/>
  <c r="BB2775" i="1"/>
  <c r="AZ2775" i="1"/>
  <c r="AY2775" i="1"/>
  <c r="AV2775" i="1"/>
  <c r="AU2775" i="1"/>
  <c r="AS2775" i="1"/>
  <c r="AR2775" i="1"/>
  <c r="AO2775" i="1"/>
  <c r="AN2775" i="1"/>
  <c r="AL2775" i="1"/>
  <c r="AK2775" i="1"/>
  <c r="V2775" i="1"/>
  <c r="U2775" i="1"/>
  <c r="T2775" i="1"/>
  <c r="S2775" i="1"/>
  <c r="R2775" i="1"/>
  <c r="Q2775" i="1"/>
  <c r="N2775" i="1"/>
  <c r="M2775" i="1"/>
  <c r="K2775" i="1"/>
  <c r="J2775" i="1"/>
  <c r="BD2774" i="1"/>
  <c r="BA2774" i="1"/>
  <c r="BA2773" i="1" s="1"/>
  <c r="AW2774" i="1"/>
  <c r="AW2773" i="1" s="1"/>
  <c r="AT2774" i="1"/>
  <c r="AP2774" i="1"/>
  <c r="AP2773" i="1" s="1"/>
  <c r="AM2774" i="1"/>
  <c r="AH2774" i="1"/>
  <c r="BJ2774" i="1" s="1"/>
  <c r="BJ2773" i="1" s="1"/>
  <c r="AG2774" i="1"/>
  <c r="AE2774" i="1"/>
  <c r="BG2774" i="1" s="1"/>
  <c r="BG2773" i="1" s="1"/>
  <c r="AD2774" i="1"/>
  <c r="BF2774" i="1" s="1"/>
  <c r="O2774" i="1"/>
  <c r="O2773" i="1" s="1"/>
  <c r="L2774" i="1"/>
  <c r="BD2773" i="1"/>
  <c r="BC2773" i="1"/>
  <c r="BB2773" i="1"/>
  <c r="AZ2773" i="1"/>
  <c r="AY2773" i="1"/>
  <c r="AV2773" i="1"/>
  <c r="AU2773" i="1"/>
  <c r="AS2773" i="1"/>
  <c r="AR2773" i="1"/>
  <c r="AO2773" i="1"/>
  <c r="AN2773" i="1"/>
  <c r="AM2773" i="1"/>
  <c r="AL2773" i="1"/>
  <c r="AK2773" i="1"/>
  <c r="V2773" i="1"/>
  <c r="U2773" i="1"/>
  <c r="T2773" i="1"/>
  <c r="S2773" i="1"/>
  <c r="R2773" i="1"/>
  <c r="Q2773" i="1"/>
  <c r="N2773" i="1"/>
  <c r="M2773" i="1"/>
  <c r="K2773" i="1"/>
  <c r="J2773" i="1"/>
  <c r="BD2771" i="1"/>
  <c r="BA2771" i="1"/>
  <c r="AW2771" i="1"/>
  <c r="AW2770" i="1" s="1"/>
  <c r="AT2771" i="1"/>
  <c r="AP2771" i="1"/>
  <c r="AP2770" i="1" s="1"/>
  <c r="AM2771" i="1"/>
  <c r="AH2771" i="1"/>
  <c r="BJ2771" i="1" s="1"/>
  <c r="BJ2770" i="1" s="1"/>
  <c r="AG2771" i="1"/>
  <c r="BI2771" i="1" s="1"/>
  <c r="AE2771" i="1"/>
  <c r="BG2771" i="1" s="1"/>
  <c r="BG2770" i="1" s="1"/>
  <c r="AD2771" i="1"/>
  <c r="BF2771" i="1" s="1"/>
  <c r="O2771" i="1"/>
  <c r="O2770" i="1" s="1"/>
  <c r="L2771" i="1"/>
  <c r="L2770" i="1" s="1"/>
  <c r="BD2770" i="1"/>
  <c r="BC2770" i="1"/>
  <c r="BB2770" i="1"/>
  <c r="AZ2770" i="1"/>
  <c r="AY2770" i="1"/>
  <c r="AV2770" i="1"/>
  <c r="AU2770" i="1"/>
  <c r="AT2770" i="1"/>
  <c r="AS2770" i="1"/>
  <c r="AR2770" i="1"/>
  <c r="AO2770" i="1"/>
  <c r="AN2770" i="1"/>
  <c r="AL2770" i="1"/>
  <c r="AK2770" i="1"/>
  <c r="AH2770" i="1"/>
  <c r="AG2770" i="1"/>
  <c r="AE2770" i="1"/>
  <c r="AD2770" i="1"/>
  <c r="V2770" i="1"/>
  <c r="U2770" i="1"/>
  <c r="T2770" i="1"/>
  <c r="S2770" i="1"/>
  <c r="R2770" i="1"/>
  <c r="Q2770" i="1"/>
  <c r="N2770" i="1"/>
  <c r="M2770" i="1"/>
  <c r="K2770" i="1"/>
  <c r="J2770" i="1"/>
  <c r="BD2769" i="1"/>
  <c r="BA2769" i="1"/>
  <c r="AW2769" i="1"/>
  <c r="AT2769" i="1"/>
  <c r="AP2769" i="1"/>
  <c r="AM2769" i="1"/>
  <c r="AH2769" i="1"/>
  <c r="BJ2769" i="1" s="1"/>
  <c r="AG2769" i="1"/>
  <c r="BI2769" i="1" s="1"/>
  <c r="AE2769" i="1"/>
  <c r="BG2769" i="1" s="1"/>
  <c r="AD2769" i="1"/>
  <c r="BF2769" i="1" s="1"/>
  <c r="O2769" i="1"/>
  <c r="L2769" i="1"/>
  <c r="BD2768" i="1"/>
  <c r="BA2768" i="1"/>
  <c r="AW2768" i="1"/>
  <c r="AT2768" i="1"/>
  <c r="AP2768" i="1"/>
  <c r="AM2768" i="1"/>
  <c r="AH2768" i="1"/>
  <c r="BJ2768" i="1" s="1"/>
  <c r="AG2768" i="1"/>
  <c r="BI2768" i="1" s="1"/>
  <c r="AE2768" i="1"/>
  <c r="BG2768" i="1" s="1"/>
  <c r="AD2768" i="1"/>
  <c r="BF2768" i="1" s="1"/>
  <c r="O2768" i="1"/>
  <c r="L2768" i="1"/>
  <c r="BD2767" i="1"/>
  <c r="BA2767" i="1"/>
  <c r="AW2767" i="1"/>
  <c r="AT2767" i="1"/>
  <c r="AP2767" i="1"/>
  <c r="AM2767" i="1"/>
  <c r="BJ2767" i="1"/>
  <c r="BI2767" i="1"/>
  <c r="AE2767" i="1"/>
  <c r="BG2767" i="1" s="1"/>
  <c r="AD2767" i="1"/>
  <c r="BF2767" i="1" s="1"/>
  <c r="O2767" i="1"/>
  <c r="L2767" i="1"/>
  <c r="BD2766" i="1"/>
  <c r="BA2766" i="1"/>
  <c r="AW2766" i="1"/>
  <c r="AT2766" i="1"/>
  <c r="AP2766" i="1"/>
  <c r="AM2766" i="1"/>
  <c r="BJ2766" i="1"/>
  <c r="BI2766" i="1"/>
  <c r="AE2766" i="1"/>
  <c r="BG2766" i="1" s="1"/>
  <c r="AD2766" i="1"/>
  <c r="BF2766" i="1" s="1"/>
  <c r="O2766" i="1"/>
  <c r="L2766" i="1"/>
  <c r="BD2765" i="1"/>
  <c r="BA2765" i="1"/>
  <c r="AW2765" i="1"/>
  <c r="AT2765" i="1"/>
  <c r="AP2765" i="1"/>
  <c r="AM2765" i="1"/>
  <c r="BJ2765" i="1"/>
  <c r="BI2765" i="1"/>
  <c r="AE2765" i="1"/>
  <c r="BG2765" i="1" s="1"/>
  <c r="AD2765" i="1"/>
  <c r="BF2765" i="1" s="1"/>
  <c r="O2765" i="1"/>
  <c r="L2765" i="1"/>
  <c r="BD2764" i="1"/>
  <c r="BA2764" i="1"/>
  <c r="AW2764" i="1"/>
  <c r="AT2764" i="1"/>
  <c r="AP2764" i="1"/>
  <c r="AM2764" i="1"/>
  <c r="BJ2764" i="1"/>
  <c r="BI2764" i="1"/>
  <c r="AE2764" i="1"/>
  <c r="AD2764" i="1"/>
  <c r="O2764" i="1"/>
  <c r="L2764" i="1"/>
  <c r="BD2763" i="1"/>
  <c r="BA2763" i="1"/>
  <c r="BA2762" i="1" s="1"/>
  <c r="AW2763" i="1"/>
  <c r="AW2762" i="1" s="1"/>
  <c r="AT2763" i="1"/>
  <c r="AP2763" i="1"/>
  <c r="AM2763" i="1"/>
  <c r="BJ2763" i="1"/>
  <c r="BJ2762" i="1" s="1"/>
  <c r="BJ2754" i="1" s="1"/>
  <c r="BI2763" i="1"/>
  <c r="BI2762" i="1" s="1"/>
  <c r="BI2754" i="1" s="1"/>
  <c r="AE2763" i="1"/>
  <c r="BG2763" i="1" s="1"/>
  <c r="AD2763" i="1"/>
  <c r="BF2763" i="1" s="1"/>
  <c r="O2763" i="1"/>
  <c r="O2762" i="1" s="1"/>
  <c r="L2763" i="1"/>
  <c r="BC2762" i="1"/>
  <c r="BB2762" i="1"/>
  <c r="AZ2762" i="1"/>
  <c r="AY2762" i="1"/>
  <c r="AV2762" i="1"/>
  <c r="AU2762" i="1"/>
  <c r="AS2762" i="1"/>
  <c r="AR2762" i="1"/>
  <c r="AO2762" i="1"/>
  <c r="AN2762" i="1"/>
  <c r="AL2762" i="1"/>
  <c r="AK2762" i="1"/>
  <c r="V2762" i="1"/>
  <c r="U2762" i="1"/>
  <c r="T2762" i="1"/>
  <c r="S2762" i="1"/>
  <c r="R2762" i="1"/>
  <c r="Q2762" i="1"/>
  <c r="N2762" i="1"/>
  <c r="M2762" i="1"/>
  <c r="K2762" i="1"/>
  <c r="J2762" i="1"/>
  <c r="BD2761" i="1"/>
  <c r="BD2760" i="1" s="1"/>
  <c r="BA2761" i="1"/>
  <c r="AW2761" i="1"/>
  <c r="AW2760" i="1" s="1"/>
  <c r="AT2761" i="1"/>
  <c r="AT2760" i="1" s="1"/>
  <c r="AP2761" i="1"/>
  <c r="AP2760" i="1" s="1"/>
  <c r="AM2761" i="1"/>
  <c r="AG2761" i="1"/>
  <c r="BI2761" i="1" s="1"/>
  <c r="AE2761" i="1"/>
  <c r="BG2761" i="1" s="1"/>
  <c r="BG2760" i="1" s="1"/>
  <c r="AD2761" i="1"/>
  <c r="AD2760" i="1" s="1"/>
  <c r="O2761" i="1"/>
  <c r="L2761" i="1"/>
  <c r="L2760" i="1" s="1"/>
  <c r="BC2760" i="1"/>
  <c r="BB2760" i="1"/>
  <c r="AZ2760" i="1"/>
  <c r="AY2760" i="1"/>
  <c r="AV2760" i="1"/>
  <c r="AU2760" i="1"/>
  <c r="AS2760" i="1"/>
  <c r="AR2760" i="1"/>
  <c r="AO2760" i="1"/>
  <c r="AN2760" i="1"/>
  <c r="AL2760" i="1"/>
  <c r="AK2760" i="1"/>
  <c r="AE2760" i="1"/>
  <c r="V2760" i="1"/>
  <c r="U2760" i="1"/>
  <c r="T2760" i="1"/>
  <c r="S2760" i="1"/>
  <c r="R2760" i="1"/>
  <c r="Q2760" i="1"/>
  <c r="N2760" i="1"/>
  <c r="M2760" i="1"/>
  <c r="K2760" i="1"/>
  <c r="J2760" i="1"/>
  <c r="BD2759" i="1"/>
  <c r="BA2759" i="1"/>
  <c r="AW2759" i="1"/>
  <c r="AT2759" i="1"/>
  <c r="AP2759" i="1"/>
  <c r="AM2759" i="1"/>
  <c r="AG2759" i="1"/>
  <c r="AE2759" i="1"/>
  <c r="BG2759" i="1" s="1"/>
  <c r="AD2759" i="1"/>
  <c r="O2759" i="1"/>
  <c r="L2759" i="1"/>
  <c r="BD2758" i="1"/>
  <c r="BA2758" i="1"/>
  <c r="AW2758" i="1"/>
  <c r="AT2758" i="1"/>
  <c r="AP2758" i="1"/>
  <c r="AM2758" i="1"/>
  <c r="AG2758" i="1"/>
  <c r="BI2758" i="1" s="1"/>
  <c r="AE2758" i="1"/>
  <c r="BG2758" i="1" s="1"/>
  <c r="AD2758" i="1"/>
  <c r="AD2757" i="1" s="1"/>
  <c r="O2758" i="1"/>
  <c r="L2758" i="1"/>
  <c r="BC2757" i="1"/>
  <c r="BB2757" i="1"/>
  <c r="AZ2757" i="1"/>
  <c r="AY2757" i="1"/>
  <c r="AV2757" i="1"/>
  <c r="AU2757" i="1"/>
  <c r="AS2757" i="1"/>
  <c r="AR2757" i="1"/>
  <c r="AO2757" i="1"/>
  <c r="AN2757" i="1"/>
  <c r="AL2757" i="1"/>
  <c r="AK2757" i="1"/>
  <c r="V2757" i="1"/>
  <c r="U2757" i="1"/>
  <c r="T2757" i="1"/>
  <c r="S2757" i="1"/>
  <c r="R2757" i="1"/>
  <c r="Q2757" i="1"/>
  <c r="N2757" i="1"/>
  <c r="M2757" i="1"/>
  <c r="K2757" i="1"/>
  <c r="J2757" i="1"/>
  <c r="BD2756" i="1"/>
  <c r="BD2755" i="1" s="1"/>
  <c r="BA2756" i="1"/>
  <c r="BA2755" i="1" s="1"/>
  <c r="AW2756" i="1"/>
  <c r="AW2755" i="1" s="1"/>
  <c r="AT2756" i="1"/>
  <c r="AP2756" i="1"/>
  <c r="AP2755" i="1" s="1"/>
  <c r="AM2756" i="1"/>
  <c r="AM2755" i="1" s="1"/>
  <c r="AG2756" i="1"/>
  <c r="BI2756" i="1" s="1"/>
  <c r="AE2756" i="1"/>
  <c r="BG2756" i="1" s="1"/>
  <c r="BG2755" i="1" s="1"/>
  <c r="AD2756" i="1"/>
  <c r="O2756" i="1"/>
  <c r="L2756" i="1"/>
  <c r="BC2755" i="1"/>
  <c r="BB2755" i="1"/>
  <c r="AZ2755" i="1"/>
  <c r="AY2755" i="1"/>
  <c r="AV2755" i="1"/>
  <c r="AU2755" i="1"/>
  <c r="AS2755" i="1"/>
  <c r="AR2755" i="1"/>
  <c r="AO2755" i="1"/>
  <c r="AN2755" i="1"/>
  <c r="AL2755" i="1"/>
  <c r="AK2755" i="1"/>
  <c r="V2755" i="1"/>
  <c r="U2755" i="1"/>
  <c r="T2755" i="1"/>
  <c r="S2755" i="1"/>
  <c r="R2755" i="1"/>
  <c r="Q2755" i="1"/>
  <c r="N2755" i="1"/>
  <c r="M2755" i="1"/>
  <c r="K2755" i="1"/>
  <c r="J2755" i="1"/>
  <c r="BD2753" i="1"/>
  <c r="BD2752" i="1" s="1"/>
  <c r="BA2753" i="1"/>
  <c r="AW2753" i="1"/>
  <c r="AW2752" i="1" s="1"/>
  <c r="AT2753" i="1"/>
  <c r="AP2753" i="1"/>
  <c r="AP2752" i="1" s="1"/>
  <c r="AM2753" i="1"/>
  <c r="BJ2753" i="1"/>
  <c r="BJ2752" i="1" s="1"/>
  <c r="BJ2747" i="1" s="1"/>
  <c r="AE2753" i="1"/>
  <c r="BG2753" i="1" s="1"/>
  <c r="BG2752" i="1" s="1"/>
  <c r="AD2753" i="1"/>
  <c r="BF2753" i="1" s="1"/>
  <c r="O2753" i="1"/>
  <c r="O2752" i="1" s="1"/>
  <c r="L2753" i="1"/>
  <c r="L2752" i="1" s="1"/>
  <c r="BC2752" i="1"/>
  <c r="BB2752" i="1"/>
  <c r="AZ2752" i="1"/>
  <c r="AY2752" i="1"/>
  <c r="AV2752" i="1"/>
  <c r="AU2752" i="1"/>
  <c r="AS2752" i="1"/>
  <c r="AR2752" i="1"/>
  <c r="AO2752" i="1"/>
  <c r="AN2752" i="1"/>
  <c r="AL2752" i="1"/>
  <c r="AK2752" i="1"/>
  <c r="V2752" i="1"/>
  <c r="U2752" i="1"/>
  <c r="T2752" i="1"/>
  <c r="S2752" i="1"/>
  <c r="R2752" i="1"/>
  <c r="Q2752" i="1"/>
  <c r="N2752" i="1"/>
  <c r="M2752" i="1"/>
  <c r="K2752" i="1"/>
  <c r="J2752" i="1"/>
  <c r="BD2751" i="1"/>
  <c r="BA2751" i="1"/>
  <c r="AW2751" i="1"/>
  <c r="AT2751" i="1"/>
  <c r="AP2751" i="1"/>
  <c r="AM2751" i="1"/>
  <c r="AH2751" i="1"/>
  <c r="BJ2751" i="1" s="1"/>
  <c r="AG2751" i="1"/>
  <c r="BI2751" i="1" s="1"/>
  <c r="AE2751" i="1"/>
  <c r="BG2751" i="1" s="1"/>
  <c r="AD2751" i="1"/>
  <c r="BF2751" i="1" s="1"/>
  <c r="O2751" i="1"/>
  <c r="L2751" i="1"/>
  <c r="BD2750" i="1"/>
  <c r="BA2750" i="1"/>
  <c r="AW2750" i="1"/>
  <c r="AT2750" i="1"/>
  <c r="AP2750" i="1"/>
  <c r="AM2750" i="1"/>
  <c r="AH2750" i="1"/>
  <c r="BJ2750" i="1" s="1"/>
  <c r="AG2750" i="1"/>
  <c r="BI2750" i="1" s="1"/>
  <c r="AE2750" i="1"/>
  <c r="AD2750" i="1"/>
  <c r="O2750" i="1"/>
  <c r="L2750" i="1"/>
  <c r="BD2749" i="1"/>
  <c r="BA2749" i="1"/>
  <c r="AW2749" i="1"/>
  <c r="AW2748" i="1" s="1"/>
  <c r="AT2749" i="1"/>
  <c r="AP2749" i="1"/>
  <c r="AM2749" i="1"/>
  <c r="AH2749" i="1"/>
  <c r="BJ2749" i="1" s="1"/>
  <c r="BJ2748" i="1" s="1"/>
  <c r="AG2749" i="1"/>
  <c r="BI2749" i="1" s="1"/>
  <c r="AE2749" i="1"/>
  <c r="BG2749" i="1" s="1"/>
  <c r="AD2749" i="1"/>
  <c r="BF2749" i="1" s="1"/>
  <c r="O2749" i="1"/>
  <c r="O2748" i="1" s="1"/>
  <c r="L2749" i="1"/>
  <c r="BC2748" i="1"/>
  <c r="BB2748" i="1"/>
  <c r="AZ2748" i="1"/>
  <c r="AY2748" i="1"/>
  <c r="AV2748" i="1"/>
  <c r="AU2748" i="1"/>
  <c r="AS2748" i="1"/>
  <c r="AR2748" i="1"/>
  <c r="AO2748" i="1"/>
  <c r="AN2748" i="1"/>
  <c r="AL2748" i="1"/>
  <c r="AK2748" i="1"/>
  <c r="V2748" i="1"/>
  <c r="V2747" i="1" s="1"/>
  <c r="U2748" i="1"/>
  <c r="T2748" i="1"/>
  <c r="S2748" i="1"/>
  <c r="R2748" i="1"/>
  <c r="Q2748" i="1"/>
  <c r="N2748" i="1"/>
  <c r="M2748" i="1"/>
  <c r="K2748" i="1"/>
  <c r="J2748" i="1"/>
  <c r="BD2746" i="1"/>
  <c r="BA2746" i="1"/>
  <c r="AW2746" i="1"/>
  <c r="AT2746" i="1"/>
  <c r="AP2746" i="1"/>
  <c r="AM2746" i="1"/>
  <c r="AH2746" i="1"/>
  <c r="BJ2746" i="1" s="1"/>
  <c r="AG2746" i="1"/>
  <c r="BI2746" i="1" s="1"/>
  <c r="AE2746" i="1"/>
  <c r="BG2746" i="1" s="1"/>
  <c r="AD2746" i="1"/>
  <c r="BF2746" i="1" s="1"/>
  <c r="O2746" i="1"/>
  <c r="L2746" i="1"/>
  <c r="BD2745" i="1"/>
  <c r="BA2745" i="1"/>
  <c r="AW2745" i="1"/>
  <c r="AW2744" i="1" s="1"/>
  <c r="AT2745" i="1"/>
  <c r="AP2745" i="1"/>
  <c r="AM2745" i="1"/>
  <c r="AE2745" i="1"/>
  <c r="BG2745" i="1" s="1"/>
  <c r="AD2745" i="1"/>
  <c r="BF2745" i="1" s="1"/>
  <c r="O2745" i="1"/>
  <c r="L2745" i="1"/>
  <c r="BC2744" i="1"/>
  <c r="BB2744" i="1"/>
  <c r="AZ2744" i="1"/>
  <c r="AY2744" i="1"/>
  <c r="AV2744" i="1"/>
  <c r="AU2744" i="1"/>
  <c r="AS2744" i="1"/>
  <c r="AR2744" i="1"/>
  <c r="AO2744" i="1"/>
  <c r="AN2744" i="1"/>
  <c r="AL2744" i="1"/>
  <c r="AK2744" i="1"/>
  <c r="V2744" i="1"/>
  <c r="U2744" i="1"/>
  <c r="T2744" i="1"/>
  <c r="S2744" i="1"/>
  <c r="R2744" i="1"/>
  <c r="Q2744" i="1"/>
  <c r="N2744" i="1"/>
  <c r="M2744" i="1"/>
  <c r="K2744" i="1"/>
  <c r="J2744" i="1"/>
  <c r="BD2743" i="1"/>
  <c r="BA2743" i="1"/>
  <c r="BA2742" i="1" s="1"/>
  <c r="AW2743" i="1"/>
  <c r="AW2742" i="1" s="1"/>
  <c r="AT2743" i="1"/>
  <c r="AP2743" i="1"/>
  <c r="AP2742" i="1" s="1"/>
  <c r="AM2743" i="1"/>
  <c r="AH2743" i="1"/>
  <c r="BJ2743" i="1" s="1"/>
  <c r="BJ2742" i="1" s="1"/>
  <c r="AG2743" i="1"/>
  <c r="AE2743" i="1"/>
  <c r="BG2743" i="1" s="1"/>
  <c r="BG2742" i="1" s="1"/>
  <c r="AD2743" i="1"/>
  <c r="BF2743" i="1" s="1"/>
  <c r="O2743" i="1"/>
  <c r="O2742" i="1" s="1"/>
  <c r="L2743" i="1"/>
  <c r="BD2742" i="1"/>
  <c r="BC2742" i="1"/>
  <c r="BB2742" i="1"/>
  <c r="AZ2742" i="1"/>
  <c r="AY2742" i="1"/>
  <c r="AV2742" i="1"/>
  <c r="AU2742" i="1"/>
  <c r="AS2742" i="1"/>
  <c r="AR2742" i="1"/>
  <c r="AO2742" i="1"/>
  <c r="AN2742" i="1"/>
  <c r="AM2742" i="1"/>
  <c r="AL2742" i="1"/>
  <c r="AK2742" i="1"/>
  <c r="V2742" i="1"/>
  <c r="U2742" i="1"/>
  <c r="T2742" i="1"/>
  <c r="S2742" i="1"/>
  <c r="R2742" i="1"/>
  <c r="Q2742" i="1"/>
  <c r="N2742" i="1"/>
  <c r="M2742" i="1"/>
  <c r="K2742" i="1"/>
  <c r="J2742" i="1"/>
  <c r="BD2739" i="1"/>
  <c r="BA2739" i="1"/>
  <c r="AW2739" i="1"/>
  <c r="AW2738" i="1" s="1"/>
  <c r="AT2739" i="1"/>
  <c r="AP2739" i="1"/>
  <c r="AP2738" i="1" s="1"/>
  <c r="AM2739" i="1"/>
  <c r="AH2739" i="1"/>
  <c r="AG2739" i="1"/>
  <c r="BI2739" i="1" s="1"/>
  <c r="AE2739" i="1"/>
  <c r="BG2739" i="1" s="1"/>
  <c r="BG2738" i="1" s="1"/>
  <c r="AD2739" i="1"/>
  <c r="BF2739" i="1" s="1"/>
  <c r="O2739" i="1"/>
  <c r="O2738" i="1" s="1"/>
  <c r="L2739" i="1"/>
  <c r="BD2738" i="1"/>
  <c r="BC2738" i="1"/>
  <c r="BB2738" i="1"/>
  <c r="AZ2738" i="1"/>
  <c r="AY2738" i="1"/>
  <c r="AV2738" i="1"/>
  <c r="AU2738" i="1"/>
  <c r="AS2738" i="1"/>
  <c r="AR2738" i="1"/>
  <c r="AO2738" i="1"/>
  <c r="AN2738" i="1"/>
  <c r="AL2738" i="1"/>
  <c r="AK2738" i="1"/>
  <c r="V2738" i="1"/>
  <c r="U2738" i="1"/>
  <c r="T2738" i="1"/>
  <c r="S2738" i="1"/>
  <c r="R2738" i="1"/>
  <c r="Q2738" i="1"/>
  <c r="N2738" i="1"/>
  <c r="M2738" i="1"/>
  <c r="K2738" i="1"/>
  <c r="J2738" i="1"/>
  <c r="BD2737" i="1"/>
  <c r="BA2737" i="1"/>
  <c r="BA2736" i="1" s="1"/>
  <c r="AW2737" i="1"/>
  <c r="AW2736" i="1" s="1"/>
  <c r="AT2737" i="1"/>
  <c r="AP2737" i="1"/>
  <c r="AP2736" i="1" s="1"/>
  <c r="AM2737" i="1"/>
  <c r="AM2736" i="1" s="1"/>
  <c r="AH2737" i="1"/>
  <c r="BJ2737" i="1" s="1"/>
  <c r="BJ2736" i="1" s="1"/>
  <c r="AG2737" i="1"/>
  <c r="BI2737" i="1" s="1"/>
  <c r="AE2737" i="1"/>
  <c r="BG2737" i="1" s="1"/>
  <c r="BG2736" i="1" s="1"/>
  <c r="AD2737" i="1"/>
  <c r="BF2737" i="1" s="1"/>
  <c r="O2737" i="1"/>
  <c r="O2736" i="1" s="1"/>
  <c r="L2737" i="1"/>
  <c r="BD2736" i="1"/>
  <c r="BC2736" i="1"/>
  <c r="BB2736" i="1"/>
  <c r="AZ2736" i="1"/>
  <c r="AY2736" i="1"/>
  <c r="AV2736" i="1"/>
  <c r="AU2736" i="1"/>
  <c r="AS2736" i="1"/>
  <c r="AR2736" i="1"/>
  <c r="AO2736" i="1"/>
  <c r="AN2736" i="1"/>
  <c r="AL2736" i="1"/>
  <c r="AK2736" i="1"/>
  <c r="V2736" i="1"/>
  <c r="U2736" i="1"/>
  <c r="T2736" i="1"/>
  <c r="S2736" i="1"/>
  <c r="R2736" i="1"/>
  <c r="Q2736" i="1"/>
  <c r="N2736" i="1"/>
  <c r="M2736" i="1"/>
  <c r="K2736" i="1"/>
  <c r="J2736" i="1"/>
  <c r="BD2735" i="1"/>
  <c r="BA2735" i="1"/>
  <c r="AW2735" i="1"/>
  <c r="AW2734" i="1" s="1"/>
  <c r="AT2735" i="1"/>
  <c r="AP2735" i="1"/>
  <c r="AP2734" i="1" s="1"/>
  <c r="AM2735" i="1"/>
  <c r="AH2735" i="1"/>
  <c r="AG2735" i="1"/>
  <c r="BI2735" i="1" s="1"/>
  <c r="AE2735" i="1"/>
  <c r="BG2735" i="1" s="1"/>
  <c r="BG2734" i="1" s="1"/>
  <c r="AD2735" i="1"/>
  <c r="BF2735" i="1" s="1"/>
  <c r="O2735" i="1"/>
  <c r="O2734" i="1" s="1"/>
  <c r="L2735" i="1"/>
  <c r="BD2734" i="1"/>
  <c r="BC2734" i="1"/>
  <c r="BB2734" i="1"/>
  <c r="AZ2734" i="1"/>
  <c r="AY2734" i="1"/>
  <c r="AV2734" i="1"/>
  <c r="AU2734" i="1"/>
  <c r="AS2734" i="1"/>
  <c r="AR2734" i="1"/>
  <c r="AO2734" i="1"/>
  <c r="AN2734" i="1"/>
  <c r="AL2734" i="1"/>
  <c r="AK2734" i="1"/>
  <c r="V2734" i="1"/>
  <c r="U2734" i="1"/>
  <c r="T2734" i="1"/>
  <c r="S2734" i="1"/>
  <c r="R2734" i="1"/>
  <c r="Q2734" i="1"/>
  <c r="N2734" i="1"/>
  <c r="M2734" i="1"/>
  <c r="K2734" i="1"/>
  <c r="J2734" i="1"/>
  <c r="BD2732" i="1"/>
  <c r="BA2732" i="1"/>
  <c r="BA2731" i="1" s="1"/>
  <c r="BA2730" i="1" s="1"/>
  <c r="AW2732" i="1"/>
  <c r="AW2731" i="1" s="1"/>
  <c r="AW2730" i="1" s="1"/>
  <c r="AT2732" i="1"/>
  <c r="AP2732" i="1"/>
  <c r="AP2731" i="1" s="1"/>
  <c r="AP2730" i="1" s="1"/>
  <c r="AM2732" i="1"/>
  <c r="AH2732" i="1"/>
  <c r="BJ2732" i="1" s="1"/>
  <c r="BJ2731" i="1" s="1"/>
  <c r="BJ2730" i="1" s="1"/>
  <c r="AG2732" i="1"/>
  <c r="BI2732" i="1" s="1"/>
  <c r="AE2732" i="1"/>
  <c r="BG2732" i="1" s="1"/>
  <c r="BG2731" i="1" s="1"/>
  <c r="BG2730" i="1" s="1"/>
  <c r="AD2732" i="1"/>
  <c r="BF2732" i="1" s="1"/>
  <c r="O2732" i="1"/>
  <c r="O2731" i="1" s="1"/>
  <c r="O2730" i="1" s="1"/>
  <c r="L2732" i="1"/>
  <c r="BD2731" i="1"/>
  <c r="BD2730" i="1" s="1"/>
  <c r="BC2731" i="1"/>
  <c r="BC2730" i="1" s="1"/>
  <c r="BB2731" i="1"/>
  <c r="BB2730" i="1" s="1"/>
  <c r="AZ2731" i="1"/>
  <c r="AZ2730" i="1" s="1"/>
  <c r="AY2731" i="1"/>
  <c r="AY2730" i="1" s="1"/>
  <c r="AV2731" i="1"/>
  <c r="AV2730" i="1" s="1"/>
  <c r="AU2731" i="1"/>
  <c r="AU2730" i="1" s="1"/>
  <c r="AS2731" i="1"/>
  <c r="AS2730" i="1" s="1"/>
  <c r="AR2731" i="1"/>
  <c r="AR2730" i="1" s="1"/>
  <c r="AO2731" i="1"/>
  <c r="AO2730" i="1" s="1"/>
  <c r="AN2731" i="1"/>
  <c r="AN2730" i="1" s="1"/>
  <c r="AL2731" i="1"/>
  <c r="AL2730" i="1" s="1"/>
  <c r="AK2731" i="1"/>
  <c r="AK2730" i="1" s="1"/>
  <c r="V2731" i="1"/>
  <c r="V2730" i="1" s="1"/>
  <c r="U2731" i="1"/>
  <c r="U2730" i="1" s="1"/>
  <c r="T2731" i="1"/>
  <c r="S2731" i="1"/>
  <c r="S2730" i="1" s="1"/>
  <c r="R2731" i="1"/>
  <c r="R2730" i="1" s="1"/>
  <c r="Q2731" i="1"/>
  <c r="Q2730" i="1" s="1"/>
  <c r="N2731" i="1"/>
  <c r="N2730" i="1" s="1"/>
  <c r="M2731" i="1"/>
  <c r="M2730" i="1" s="1"/>
  <c r="K2731" i="1"/>
  <c r="K2730" i="1" s="1"/>
  <c r="J2731" i="1"/>
  <c r="J2730" i="1" s="1"/>
  <c r="T2730" i="1"/>
  <c r="BD2729" i="1"/>
  <c r="BA2729" i="1"/>
  <c r="AW2729" i="1"/>
  <c r="AW2728" i="1" s="1"/>
  <c r="AT2729" i="1"/>
  <c r="AP2729" i="1"/>
  <c r="AP2728" i="1" s="1"/>
  <c r="AM2729" i="1"/>
  <c r="AH2729" i="1"/>
  <c r="BJ2729" i="1" s="1"/>
  <c r="BJ2728" i="1" s="1"/>
  <c r="AG2729" i="1"/>
  <c r="BI2729" i="1" s="1"/>
  <c r="AE2729" i="1"/>
  <c r="BG2729" i="1" s="1"/>
  <c r="BG2728" i="1" s="1"/>
  <c r="AD2729" i="1"/>
  <c r="O2729" i="1"/>
  <c r="O2728" i="1" s="1"/>
  <c r="L2729" i="1"/>
  <c r="L2728" i="1" s="1"/>
  <c r="BD2728" i="1"/>
  <c r="BC2728" i="1"/>
  <c r="BB2728" i="1"/>
  <c r="AZ2728" i="1"/>
  <c r="AY2728" i="1"/>
  <c r="AV2728" i="1"/>
  <c r="AU2728" i="1"/>
  <c r="AT2728" i="1"/>
  <c r="AS2728" i="1"/>
  <c r="AR2728" i="1"/>
  <c r="AO2728" i="1"/>
  <c r="AN2728" i="1"/>
  <c r="AL2728" i="1"/>
  <c r="AK2728" i="1"/>
  <c r="AH2728" i="1"/>
  <c r="AG2728" i="1"/>
  <c r="V2728" i="1"/>
  <c r="U2728" i="1"/>
  <c r="T2728" i="1"/>
  <c r="S2728" i="1"/>
  <c r="R2728" i="1"/>
  <c r="Q2728" i="1"/>
  <c r="N2728" i="1"/>
  <c r="M2728" i="1"/>
  <c r="K2728" i="1"/>
  <c r="J2728" i="1"/>
  <c r="BD2727" i="1"/>
  <c r="BA2727" i="1"/>
  <c r="AW2727" i="1"/>
  <c r="AW2726" i="1" s="1"/>
  <c r="AT2727" i="1"/>
  <c r="AP2727" i="1"/>
  <c r="AP2726" i="1" s="1"/>
  <c r="AM2727" i="1"/>
  <c r="AH2727" i="1"/>
  <c r="BJ2727" i="1" s="1"/>
  <c r="BJ2726" i="1" s="1"/>
  <c r="AG2727" i="1"/>
  <c r="BI2727" i="1" s="1"/>
  <c r="AE2727" i="1"/>
  <c r="BG2727" i="1" s="1"/>
  <c r="BG2726" i="1" s="1"/>
  <c r="AD2727" i="1"/>
  <c r="BF2727" i="1" s="1"/>
  <c r="O2727" i="1"/>
  <c r="O2726" i="1" s="1"/>
  <c r="L2727" i="1"/>
  <c r="BD2726" i="1"/>
  <c r="BC2726" i="1"/>
  <c r="BB2726" i="1"/>
  <c r="AZ2726" i="1"/>
  <c r="AY2726" i="1"/>
  <c r="AV2726" i="1"/>
  <c r="AU2726" i="1"/>
  <c r="AS2726" i="1"/>
  <c r="AR2726" i="1"/>
  <c r="AO2726" i="1"/>
  <c r="AN2726" i="1"/>
  <c r="AL2726" i="1"/>
  <c r="AK2726" i="1"/>
  <c r="V2726" i="1"/>
  <c r="U2726" i="1"/>
  <c r="T2726" i="1"/>
  <c r="S2726" i="1"/>
  <c r="R2726" i="1"/>
  <c r="Q2726" i="1"/>
  <c r="N2726" i="1"/>
  <c r="M2726" i="1"/>
  <c r="K2726" i="1"/>
  <c r="J2726" i="1"/>
  <c r="BD2725" i="1"/>
  <c r="BA2725" i="1"/>
  <c r="AW2725" i="1"/>
  <c r="AW2724" i="1" s="1"/>
  <c r="AT2725" i="1"/>
  <c r="AP2725" i="1"/>
  <c r="AP2724" i="1" s="1"/>
  <c r="AM2725" i="1"/>
  <c r="AH2725" i="1"/>
  <c r="BJ2725" i="1" s="1"/>
  <c r="BJ2724" i="1" s="1"/>
  <c r="AG2725" i="1"/>
  <c r="BI2725" i="1" s="1"/>
  <c r="AE2725" i="1"/>
  <c r="BG2725" i="1" s="1"/>
  <c r="BG2724" i="1" s="1"/>
  <c r="AD2725" i="1"/>
  <c r="O2725" i="1"/>
  <c r="O2724" i="1" s="1"/>
  <c r="L2725" i="1"/>
  <c r="L2724" i="1" s="1"/>
  <c r="BD2724" i="1"/>
  <c r="BC2724" i="1"/>
  <c r="BB2724" i="1"/>
  <c r="AZ2724" i="1"/>
  <c r="AY2724" i="1"/>
  <c r="AV2724" i="1"/>
  <c r="AU2724" i="1"/>
  <c r="AT2724" i="1"/>
  <c r="AS2724" i="1"/>
  <c r="AR2724" i="1"/>
  <c r="AO2724" i="1"/>
  <c r="AN2724" i="1"/>
  <c r="AL2724" i="1"/>
  <c r="AK2724" i="1"/>
  <c r="AH2724" i="1"/>
  <c r="AG2724" i="1"/>
  <c r="V2724" i="1"/>
  <c r="U2724" i="1"/>
  <c r="T2724" i="1"/>
  <c r="S2724" i="1"/>
  <c r="R2724" i="1"/>
  <c r="Q2724" i="1"/>
  <c r="N2724" i="1"/>
  <c r="M2724" i="1"/>
  <c r="K2724" i="1"/>
  <c r="J2724" i="1"/>
  <c r="BD2722" i="1"/>
  <c r="BA2722" i="1"/>
  <c r="BA2721" i="1" s="1"/>
  <c r="BA2720" i="1" s="1"/>
  <c r="AW2722" i="1"/>
  <c r="AW2721" i="1" s="1"/>
  <c r="AW2720" i="1" s="1"/>
  <c r="AT2722" i="1"/>
  <c r="AP2722" i="1"/>
  <c r="AP2721" i="1" s="1"/>
  <c r="AP2720" i="1" s="1"/>
  <c r="AM2722" i="1"/>
  <c r="AM2721" i="1" s="1"/>
  <c r="AM2720" i="1" s="1"/>
  <c r="AH2722" i="1"/>
  <c r="BJ2722" i="1" s="1"/>
  <c r="BJ2721" i="1" s="1"/>
  <c r="BJ2720" i="1" s="1"/>
  <c r="AG2722" i="1"/>
  <c r="BI2722" i="1" s="1"/>
  <c r="AE2722" i="1"/>
  <c r="BG2722" i="1" s="1"/>
  <c r="BG2721" i="1" s="1"/>
  <c r="BG2720" i="1" s="1"/>
  <c r="AD2722" i="1"/>
  <c r="BF2722" i="1" s="1"/>
  <c r="O2722" i="1"/>
  <c r="O2721" i="1" s="1"/>
  <c r="O2720" i="1" s="1"/>
  <c r="L2722" i="1"/>
  <c r="BD2721" i="1"/>
  <c r="BD2720" i="1" s="1"/>
  <c r="BC2721" i="1"/>
  <c r="BC2720" i="1" s="1"/>
  <c r="BB2721" i="1"/>
  <c r="BB2720" i="1" s="1"/>
  <c r="AZ2721" i="1"/>
  <c r="AZ2720" i="1" s="1"/>
  <c r="AY2721" i="1"/>
  <c r="AY2720" i="1" s="1"/>
  <c r="AV2721" i="1"/>
  <c r="AV2720" i="1" s="1"/>
  <c r="AU2721" i="1"/>
  <c r="AU2720" i="1" s="1"/>
  <c r="AS2721" i="1"/>
  <c r="AS2720" i="1" s="1"/>
  <c r="AR2721" i="1"/>
  <c r="AR2720" i="1" s="1"/>
  <c r="AO2721" i="1"/>
  <c r="AO2720" i="1" s="1"/>
  <c r="AN2721" i="1"/>
  <c r="AN2720" i="1" s="1"/>
  <c r="AL2721" i="1"/>
  <c r="AL2720" i="1" s="1"/>
  <c r="AK2721" i="1"/>
  <c r="AK2720" i="1" s="1"/>
  <c r="V2721" i="1"/>
  <c r="V2720" i="1" s="1"/>
  <c r="U2721" i="1"/>
  <c r="U2720" i="1" s="1"/>
  <c r="T2721" i="1"/>
  <c r="T2720" i="1" s="1"/>
  <c r="S2721" i="1"/>
  <c r="S2720" i="1" s="1"/>
  <c r="R2721" i="1"/>
  <c r="R2720" i="1" s="1"/>
  <c r="Q2721" i="1"/>
  <c r="Q2720" i="1" s="1"/>
  <c r="N2721" i="1"/>
  <c r="N2720" i="1" s="1"/>
  <c r="M2721" i="1"/>
  <c r="M2720" i="1" s="1"/>
  <c r="K2721" i="1"/>
  <c r="K2720" i="1" s="1"/>
  <c r="J2721" i="1"/>
  <c r="J2720" i="1" s="1"/>
  <c r="BD2719" i="1"/>
  <c r="BA2719" i="1"/>
  <c r="AW2719" i="1"/>
  <c r="AW2718" i="1" s="1"/>
  <c r="AT2719" i="1"/>
  <c r="AP2719" i="1"/>
  <c r="AP2718" i="1" s="1"/>
  <c r="AM2719" i="1"/>
  <c r="AH2719" i="1"/>
  <c r="BJ2719" i="1" s="1"/>
  <c r="BJ2718" i="1" s="1"/>
  <c r="AG2719" i="1"/>
  <c r="AE2719" i="1"/>
  <c r="BG2719" i="1" s="1"/>
  <c r="BG2718" i="1" s="1"/>
  <c r="AD2719" i="1"/>
  <c r="BF2719" i="1" s="1"/>
  <c r="O2719" i="1"/>
  <c r="O2718" i="1" s="1"/>
  <c r="L2719" i="1"/>
  <c r="BD2718" i="1"/>
  <c r="BC2718" i="1"/>
  <c r="BB2718" i="1"/>
  <c r="AZ2718" i="1"/>
  <c r="AY2718" i="1"/>
  <c r="AV2718" i="1"/>
  <c r="AU2718" i="1"/>
  <c r="AS2718" i="1"/>
  <c r="AR2718" i="1"/>
  <c r="AO2718" i="1"/>
  <c r="AN2718" i="1"/>
  <c r="AL2718" i="1"/>
  <c r="AK2718" i="1"/>
  <c r="V2718" i="1"/>
  <c r="U2718" i="1"/>
  <c r="T2718" i="1"/>
  <c r="S2718" i="1"/>
  <c r="R2718" i="1"/>
  <c r="Q2718" i="1"/>
  <c r="N2718" i="1"/>
  <c r="M2718" i="1"/>
  <c r="K2718" i="1"/>
  <c r="J2718" i="1"/>
  <c r="BD2717" i="1"/>
  <c r="BA2717" i="1"/>
  <c r="BA2716" i="1" s="1"/>
  <c r="AW2717" i="1"/>
  <c r="AW2716" i="1" s="1"/>
  <c r="AT2717" i="1"/>
  <c r="AP2717" i="1"/>
  <c r="AP2716" i="1" s="1"/>
  <c r="AM2717" i="1"/>
  <c r="AH2717" i="1"/>
  <c r="BJ2717" i="1" s="1"/>
  <c r="BJ2716" i="1" s="1"/>
  <c r="AG2717" i="1"/>
  <c r="BI2717" i="1" s="1"/>
  <c r="AE2717" i="1"/>
  <c r="BG2717" i="1" s="1"/>
  <c r="BG2716" i="1" s="1"/>
  <c r="AD2717" i="1"/>
  <c r="O2717" i="1"/>
  <c r="O2716" i="1" s="1"/>
  <c r="L2717" i="1"/>
  <c r="BD2716" i="1"/>
  <c r="BC2716" i="1"/>
  <c r="BB2716" i="1"/>
  <c r="AZ2716" i="1"/>
  <c r="AY2716" i="1"/>
  <c r="AV2716" i="1"/>
  <c r="AU2716" i="1"/>
  <c r="AS2716" i="1"/>
  <c r="AR2716" i="1"/>
  <c r="AO2716" i="1"/>
  <c r="AN2716" i="1"/>
  <c r="AM2716" i="1"/>
  <c r="AL2716" i="1"/>
  <c r="AK2716" i="1"/>
  <c r="V2716" i="1"/>
  <c r="U2716" i="1"/>
  <c r="T2716" i="1"/>
  <c r="S2716" i="1"/>
  <c r="R2716" i="1"/>
  <c r="Q2716" i="1"/>
  <c r="N2716" i="1"/>
  <c r="M2716" i="1"/>
  <c r="K2716" i="1"/>
  <c r="J2716" i="1"/>
  <c r="BD2715" i="1"/>
  <c r="BA2715" i="1"/>
  <c r="AW2715" i="1"/>
  <c r="AW2714" i="1" s="1"/>
  <c r="AT2715" i="1"/>
  <c r="AP2715" i="1"/>
  <c r="AP2714" i="1" s="1"/>
  <c r="AM2715" i="1"/>
  <c r="AH2715" i="1"/>
  <c r="AG2715" i="1"/>
  <c r="BI2715" i="1" s="1"/>
  <c r="AE2715" i="1"/>
  <c r="BG2715" i="1" s="1"/>
  <c r="BG2714" i="1" s="1"/>
  <c r="AD2715" i="1"/>
  <c r="BF2715" i="1" s="1"/>
  <c r="O2715" i="1"/>
  <c r="O2714" i="1" s="1"/>
  <c r="L2715" i="1"/>
  <c r="BD2714" i="1"/>
  <c r="BC2714" i="1"/>
  <c r="BB2714" i="1"/>
  <c r="AZ2714" i="1"/>
  <c r="AY2714" i="1"/>
  <c r="AV2714" i="1"/>
  <c r="AU2714" i="1"/>
  <c r="AS2714" i="1"/>
  <c r="AR2714" i="1"/>
  <c r="AO2714" i="1"/>
  <c r="AN2714" i="1"/>
  <c r="AL2714" i="1"/>
  <c r="AK2714" i="1"/>
  <c r="V2714" i="1"/>
  <c r="U2714" i="1"/>
  <c r="T2714" i="1"/>
  <c r="S2714" i="1"/>
  <c r="R2714" i="1"/>
  <c r="Q2714" i="1"/>
  <c r="N2714" i="1"/>
  <c r="M2714" i="1"/>
  <c r="K2714" i="1"/>
  <c r="J2714" i="1"/>
  <c r="BD2713" i="1"/>
  <c r="BA2713" i="1"/>
  <c r="BA2712" i="1" s="1"/>
  <c r="AW2713" i="1"/>
  <c r="AW2712" i="1" s="1"/>
  <c r="AT2713" i="1"/>
  <c r="AP2713" i="1"/>
  <c r="AP2712" i="1" s="1"/>
  <c r="AM2713" i="1"/>
  <c r="AM2712" i="1" s="1"/>
  <c r="AH2713" i="1"/>
  <c r="BJ2713" i="1" s="1"/>
  <c r="BJ2712" i="1" s="1"/>
  <c r="AG2713" i="1"/>
  <c r="BI2713" i="1" s="1"/>
  <c r="AE2713" i="1"/>
  <c r="BG2713" i="1" s="1"/>
  <c r="BG2712" i="1" s="1"/>
  <c r="AD2713" i="1"/>
  <c r="BF2713" i="1" s="1"/>
  <c r="O2713" i="1"/>
  <c r="O2712" i="1" s="1"/>
  <c r="L2713" i="1"/>
  <c r="BD2712" i="1"/>
  <c r="BC2712" i="1"/>
  <c r="BB2712" i="1"/>
  <c r="AZ2712" i="1"/>
  <c r="AY2712" i="1"/>
  <c r="AV2712" i="1"/>
  <c r="AU2712" i="1"/>
  <c r="AS2712" i="1"/>
  <c r="AR2712" i="1"/>
  <c r="AO2712" i="1"/>
  <c r="AN2712" i="1"/>
  <c r="AL2712" i="1"/>
  <c r="AK2712" i="1"/>
  <c r="V2712" i="1"/>
  <c r="U2712" i="1"/>
  <c r="T2712" i="1"/>
  <c r="S2712" i="1"/>
  <c r="S2711" i="1" s="1"/>
  <c r="R2712" i="1"/>
  <c r="Q2712" i="1"/>
  <c r="N2712" i="1"/>
  <c r="M2712" i="1"/>
  <c r="K2712" i="1"/>
  <c r="J2712" i="1"/>
  <c r="BD2709" i="1"/>
  <c r="BA2709" i="1"/>
  <c r="BA2708" i="1" s="1"/>
  <c r="AW2709" i="1"/>
  <c r="AW2708" i="1" s="1"/>
  <c r="AT2709" i="1"/>
  <c r="AP2709" i="1"/>
  <c r="AP2708" i="1" s="1"/>
  <c r="AM2709" i="1"/>
  <c r="AM2708" i="1" s="1"/>
  <c r="BJ2709" i="1"/>
  <c r="BJ2708" i="1" s="1"/>
  <c r="BJ2705" i="1" s="1"/>
  <c r="BJ2704" i="1" s="1"/>
  <c r="BI2709" i="1"/>
  <c r="AE2709" i="1"/>
  <c r="BG2709" i="1" s="1"/>
  <c r="BG2708" i="1" s="1"/>
  <c r="AD2709" i="1"/>
  <c r="BF2709" i="1" s="1"/>
  <c r="O2709" i="1"/>
  <c r="O2708" i="1" s="1"/>
  <c r="L2709" i="1"/>
  <c r="L2708" i="1" s="1"/>
  <c r="BD2708" i="1"/>
  <c r="BC2708" i="1"/>
  <c r="BB2708" i="1"/>
  <c r="AZ2708" i="1"/>
  <c r="AY2708" i="1"/>
  <c r="AV2708" i="1"/>
  <c r="AU2708" i="1"/>
  <c r="AS2708" i="1"/>
  <c r="AR2708" i="1"/>
  <c r="AO2708" i="1"/>
  <c r="AN2708" i="1"/>
  <c r="AL2708" i="1"/>
  <c r="AK2708" i="1"/>
  <c r="V2708" i="1"/>
  <c r="U2708" i="1"/>
  <c r="T2708" i="1"/>
  <c r="S2708" i="1"/>
  <c r="R2708" i="1"/>
  <c r="Q2708" i="1"/>
  <c r="N2708" i="1"/>
  <c r="M2708" i="1"/>
  <c r="K2708" i="1"/>
  <c r="J2708" i="1"/>
  <c r="BD2707" i="1"/>
  <c r="BA2707" i="1"/>
  <c r="BA2706" i="1" s="1"/>
  <c r="AW2707" i="1"/>
  <c r="AW2706" i="1" s="1"/>
  <c r="AT2707" i="1"/>
  <c r="AP2707" i="1"/>
  <c r="AP2706" i="1" s="1"/>
  <c r="AM2707" i="1"/>
  <c r="AH2707" i="1"/>
  <c r="BJ2707" i="1" s="1"/>
  <c r="BJ2706" i="1" s="1"/>
  <c r="AG2707" i="1"/>
  <c r="BI2707" i="1" s="1"/>
  <c r="AE2707" i="1"/>
  <c r="BG2707" i="1" s="1"/>
  <c r="BG2706" i="1" s="1"/>
  <c r="AD2707" i="1"/>
  <c r="BF2707" i="1" s="1"/>
  <c r="O2707" i="1"/>
  <c r="O2706" i="1" s="1"/>
  <c r="L2707" i="1"/>
  <c r="BD2706" i="1"/>
  <c r="BC2706" i="1"/>
  <c r="BB2706" i="1"/>
  <c r="AZ2706" i="1"/>
  <c r="AY2706" i="1"/>
  <c r="AV2706" i="1"/>
  <c r="AU2706" i="1"/>
  <c r="AS2706" i="1"/>
  <c r="AR2706" i="1"/>
  <c r="AO2706" i="1"/>
  <c r="AN2706" i="1"/>
  <c r="AL2706" i="1"/>
  <c r="AK2706" i="1"/>
  <c r="V2706" i="1"/>
  <c r="U2706" i="1"/>
  <c r="T2706" i="1"/>
  <c r="S2706" i="1"/>
  <c r="R2706" i="1"/>
  <c r="Q2706" i="1"/>
  <c r="N2706" i="1"/>
  <c r="M2706" i="1"/>
  <c r="K2706" i="1"/>
  <c r="J2706" i="1"/>
  <c r="BD2702" i="1"/>
  <c r="BA2702" i="1"/>
  <c r="AW2702" i="1"/>
  <c r="AT2702" i="1"/>
  <c r="AP2702" i="1"/>
  <c r="AM2702" i="1"/>
  <c r="AH2702" i="1"/>
  <c r="BJ2702" i="1" s="1"/>
  <c r="AG2702" i="1"/>
  <c r="BI2702" i="1" s="1"/>
  <c r="AE2702" i="1"/>
  <c r="BG2702" i="1" s="1"/>
  <c r="AD2702" i="1"/>
  <c r="BF2702" i="1" s="1"/>
  <c r="O2702" i="1"/>
  <c r="L2702" i="1"/>
  <c r="BD2701" i="1"/>
  <c r="BA2701" i="1"/>
  <c r="AW2701" i="1"/>
  <c r="AT2701" i="1"/>
  <c r="AP2701" i="1"/>
  <c r="AM2701" i="1"/>
  <c r="AH2701" i="1"/>
  <c r="BJ2701" i="1" s="1"/>
  <c r="AG2701" i="1"/>
  <c r="BI2701" i="1" s="1"/>
  <c r="AE2701" i="1"/>
  <c r="BG2701" i="1" s="1"/>
  <c r="AD2701" i="1"/>
  <c r="BF2701" i="1" s="1"/>
  <c r="O2701" i="1"/>
  <c r="L2701" i="1"/>
  <c r="BD2700" i="1"/>
  <c r="BA2700" i="1"/>
  <c r="AW2700" i="1"/>
  <c r="AT2700" i="1"/>
  <c r="AP2700" i="1"/>
  <c r="AM2700" i="1"/>
  <c r="AH2700" i="1"/>
  <c r="BJ2700" i="1" s="1"/>
  <c r="AG2700" i="1"/>
  <c r="BI2700" i="1" s="1"/>
  <c r="AE2700" i="1"/>
  <c r="BG2700" i="1" s="1"/>
  <c r="AD2700" i="1"/>
  <c r="BF2700" i="1" s="1"/>
  <c r="O2700" i="1"/>
  <c r="L2700" i="1"/>
  <c r="BD2699" i="1"/>
  <c r="BA2699" i="1"/>
  <c r="AW2699" i="1"/>
  <c r="AT2699" i="1"/>
  <c r="AP2699" i="1"/>
  <c r="AM2699" i="1"/>
  <c r="AH2699" i="1"/>
  <c r="BJ2699" i="1" s="1"/>
  <c r="AG2699" i="1"/>
  <c r="BI2699" i="1" s="1"/>
  <c r="AE2699" i="1"/>
  <c r="BG2699" i="1" s="1"/>
  <c r="AD2699" i="1"/>
  <c r="BF2699" i="1" s="1"/>
  <c r="O2699" i="1"/>
  <c r="L2699" i="1"/>
  <c r="BD2698" i="1"/>
  <c r="BA2698" i="1"/>
  <c r="AW2698" i="1"/>
  <c r="AT2698" i="1"/>
  <c r="AP2698" i="1"/>
  <c r="AM2698" i="1"/>
  <c r="AH2698" i="1"/>
  <c r="BJ2698" i="1" s="1"/>
  <c r="AG2698" i="1"/>
  <c r="BI2698" i="1" s="1"/>
  <c r="AE2698" i="1"/>
  <c r="BG2698" i="1" s="1"/>
  <c r="AD2698" i="1"/>
  <c r="BF2698" i="1" s="1"/>
  <c r="O2698" i="1"/>
  <c r="L2698" i="1"/>
  <c r="BD2697" i="1"/>
  <c r="BA2697" i="1"/>
  <c r="AW2697" i="1"/>
  <c r="AT2697" i="1"/>
  <c r="AP2697" i="1"/>
  <c r="AM2697" i="1"/>
  <c r="AH2697" i="1"/>
  <c r="BJ2697" i="1" s="1"/>
  <c r="AG2697" i="1"/>
  <c r="BI2697" i="1" s="1"/>
  <c r="AE2697" i="1"/>
  <c r="BG2697" i="1" s="1"/>
  <c r="AD2697" i="1"/>
  <c r="BF2697" i="1" s="1"/>
  <c r="O2697" i="1"/>
  <c r="L2697" i="1"/>
  <c r="BD2696" i="1"/>
  <c r="BA2696" i="1"/>
  <c r="AW2696" i="1"/>
  <c r="AT2696" i="1"/>
  <c r="AP2696" i="1"/>
  <c r="AM2696" i="1"/>
  <c r="AH2696" i="1"/>
  <c r="BJ2696" i="1" s="1"/>
  <c r="AG2696" i="1"/>
  <c r="BI2696" i="1" s="1"/>
  <c r="AE2696" i="1"/>
  <c r="BG2696" i="1" s="1"/>
  <c r="AD2696" i="1"/>
  <c r="BF2696" i="1" s="1"/>
  <c r="O2696" i="1"/>
  <c r="L2696" i="1"/>
  <c r="BD2695" i="1"/>
  <c r="BA2695" i="1"/>
  <c r="AW2695" i="1"/>
  <c r="AT2695" i="1"/>
  <c r="AP2695" i="1"/>
  <c r="AM2695" i="1"/>
  <c r="AH2695" i="1"/>
  <c r="BJ2695" i="1" s="1"/>
  <c r="AG2695" i="1"/>
  <c r="BI2695" i="1" s="1"/>
  <c r="AE2695" i="1"/>
  <c r="BG2695" i="1" s="1"/>
  <c r="AD2695" i="1"/>
  <c r="BF2695" i="1" s="1"/>
  <c r="O2695" i="1"/>
  <c r="L2695" i="1"/>
  <c r="BD2694" i="1"/>
  <c r="BA2694" i="1"/>
  <c r="AW2694" i="1"/>
  <c r="AT2694" i="1"/>
  <c r="AP2694" i="1"/>
  <c r="AM2694" i="1"/>
  <c r="AH2694" i="1"/>
  <c r="BJ2694" i="1" s="1"/>
  <c r="AG2694" i="1"/>
  <c r="BI2694" i="1" s="1"/>
  <c r="AE2694" i="1"/>
  <c r="BG2694" i="1" s="1"/>
  <c r="AD2694" i="1"/>
  <c r="BF2694" i="1" s="1"/>
  <c r="O2694" i="1"/>
  <c r="L2694" i="1"/>
  <c r="BD2693" i="1"/>
  <c r="BA2693" i="1"/>
  <c r="AW2693" i="1"/>
  <c r="AT2693" i="1"/>
  <c r="AP2693" i="1"/>
  <c r="AM2693" i="1"/>
  <c r="AH2693" i="1"/>
  <c r="BJ2693" i="1" s="1"/>
  <c r="AG2693" i="1"/>
  <c r="BI2693" i="1" s="1"/>
  <c r="AE2693" i="1"/>
  <c r="BG2693" i="1" s="1"/>
  <c r="AD2693" i="1"/>
  <c r="BF2693" i="1" s="1"/>
  <c r="O2693" i="1"/>
  <c r="L2693" i="1"/>
  <c r="BD2692" i="1"/>
  <c r="BA2692" i="1"/>
  <c r="AW2692" i="1"/>
  <c r="AT2692" i="1"/>
  <c r="AP2692" i="1"/>
  <c r="AM2692" i="1"/>
  <c r="AH2692" i="1"/>
  <c r="BJ2692" i="1" s="1"/>
  <c r="AG2692" i="1"/>
  <c r="BI2692" i="1" s="1"/>
  <c r="AE2692" i="1"/>
  <c r="BG2692" i="1" s="1"/>
  <c r="AD2692" i="1"/>
  <c r="BF2692" i="1" s="1"/>
  <c r="O2692" i="1"/>
  <c r="L2692" i="1"/>
  <c r="BD2691" i="1"/>
  <c r="BA2691" i="1"/>
  <c r="AW2691" i="1"/>
  <c r="AT2691" i="1"/>
  <c r="AP2691" i="1"/>
  <c r="AM2691" i="1"/>
  <c r="AH2691" i="1"/>
  <c r="BJ2691" i="1" s="1"/>
  <c r="AG2691" i="1"/>
  <c r="BI2691" i="1" s="1"/>
  <c r="AE2691" i="1"/>
  <c r="BG2691" i="1" s="1"/>
  <c r="AD2691" i="1"/>
  <c r="BF2691" i="1" s="1"/>
  <c r="BD2690" i="1"/>
  <c r="BA2690" i="1"/>
  <c r="AW2690" i="1"/>
  <c r="AT2690" i="1"/>
  <c r="AP2690" i="1"/>
  <c r="AM2690" i="1"/>
  <c r="AH2690" i="1"/>
  <c r="BJ2690" i="1" s="1"/>
  <c r="AG2690" i="1"/>
  <c r="BI2690" i="1" s="1"/>
  <c r="AE2690" i="1"/>
  <c r="BG2690" i="1" s="1"/>
  <c r="AD2690" i="1"/>
  <c r="BF2690" i="1" s="1"/>
  <c r="BD2689" i="1"/>
  <c r="BA2689" i="1"/>
  <c r="AW2689" i="1"/>
  <c r="AT2689" i="1"/>
  <c r="AP2689" i="1"/>
  <c r="AM2689" i="1"/>
  <c r="AH2689" i="1"/>
  <c r="BJ2689" i="1" s="1"/>
  <c r="AG2689" i="1"/>
  <c r="BI2689" i="1" s="1"/>
  <c r="AE2689" i="1"/>
  <c r="BG2689" i="1" s="1"/>
  <c r="AD2689" i="1"/>
  <c r="BF2689" i="1" s="1"/>
  <c r="BD2688" i="1"/>
  <c r="BA2688" i="1"/>
  <c r="AW2688" i="1"/>
  <c r="AT2688" i="1"/>
  <c r="AP2688" i="1"/>
  <c r="AM2688" i="1"/>
  <c r="AH2688" i="1"/>
  <c r="BJ2688" i="1" s="1"/>
  <c r="AG2688" i="1"/>
  <c r="BI2688" i="1" s="1"/>
  <c r="AE2688" i="1"/>
  <c r="BG2688" i="1" s="1"/>
  <c r="AD2688" i="1"/>
  <c r="BF2688" i="1" s="1"/>
  <c r="BD2687" i="1"/>
  <c r="BA2687" i="1"/>
  <c r="AW2687" i="1"/>
  <c r="AT2687" i="1"/>
  <c r="AP2687" i="1"/>
  <c r="AM2687" i="1"/>
  <c r="AH2687" i="1"/>
  <c r="BJ2687" i="1" s="1"/>
  <c r="AG2687" i="1"/>
  <c r="BI2687" i="1" s="1"/>
  <c r="AE2687" i="1"/>
  <c r="BG2687" i="1" s="1"/>
  <c r="AD2687" i="1"/>
  <c r="BF2687" i="1" s="1"/>
  <c r="O2687" i="1"/>
  <c r="O2686" i="1" s="1"/>
  <c r="O2685" i="1" s="1"/>
  <c r="L2687" i="1"/>
  <c r="BC2686" i="1"/>
  <c r="BC2685" i="1" s="1"/>
  <c r="BB2686" i="1"/>
  <c r="BB2685" i="1" s="1"/>
  <c r="AZ2686" i="1"/>
  <c r="AZ2685" i="1" s="1"/>
  <c r="AV2686" i="1"/>
  <c r="AV2685" i="1" s="1"/>
  <c r="AU2686" i="1"/>
  <c r="AU2685" i="1" s="1"/>
  <c r="AS2686" i="1"/>
  <c r="AS2685" i="1" s="1"/>
  <c r="AR2686" i="1"/>
  <c r="AR2685" i="1" s="1"/>
  <c r="AO2686" i="1"/>
  <c r="AO2685" i="1" s="1"/>
  <c r="AN2686" i="1"/>
  <c r="AN2685" i="1" s="1"/>
  <c r="AL2686" i="1"/>
  <c r="AL2685" i="1" s="1"/>
  <c r="AK2686" i="1"/>
  <c r="AK2685" i="1" s="1"/>
  <c r="V2686" i="1"/>
  <c r="V2685" i="1" s="1"/>
  <c r="U2686" i="1"/>
  <c r="U2685" i="1" s="1"/>
  <c r="T2686" i="1"/>
  <c r="T2685" i="1" s="1"/>
  <c r="S2686" i="1"/>
  <c r="S2685" i="1" s="1"/>
  <c r="R2686" i="1"/>
  <c r="R2685" i="1" s="1"/>
  <c r="Q2686" i="1"/>
  <c r="Q2685" i="1" s="1"/>
  <c r="N2686" i="1"/>
  <c r="M2686" i="1"/>
  <c r="K2686" i="1"/>
  <c r="K2685" i="1" s="1"/>
  <c r="J2686" i="1"/>
  <c r="J2685" i="1" s="1"/>
  <c r="AY2685" i="1"/>
  <c r="BD2684" i="1"/>
  <c r="BA2684" i="1"/>
  <c r="AW2684" i="1"/>
  <c r="AT2684" i="1"/>
  <c r="AP2684" i="1"/>
  <c r="AM2684" i="1"/>
  <c r="AH2684" i="1"/>
  <c r="BJ2684" i="1" s="1"/>
  <c r="AG2684" i="1"/>
  <c r="BI2684" i="1" s="1"/>
  <c r="AE2684" i="1"/>
  <c r="BG2684" i="1" s="1"/>
  <c r="AD2684" i="1"/>
  <c r="BF2684" i="1" s="1"/>
  <c r="O2684" i="1"/>
  <c r="L2684" i="1"/>
  <c r="BD2683" i="1"/>
  <c r="BA2683" i="1"/>
  <c r="AW2683" i="1"/>
  <c r="AT2683" i="1"/>
  <c r="AP2683" i="1"/>
  <c r="AM2683" i="1"/>
  <c r="AH2683" i="1"/>
  <c r="BJ2683" i="1" s="1"/>
  <c r="AG2683" i="1"/>
  <c r="BI2683" i="1" s="1"/>
  <c r="AE2683" i="1"/>
  <c r="BG2683" i="1" s="1"/>
  <c r="AD2683" i="1"/>
  <c r="BF2683" i="1" s="1"/>
  <c r="O2683" i="1"/>
  <c r="L2683" i="1"/>
  <c r="BD2682" i="1"/>
  <c r="BA2682" i="1"/>
  <c r="AW2682" i="1"/>
  <c r="AT2682" i="1"/>
  <c r="AP2682" i="1"/>
  <c r="AM2682" i="1"/>
  <c r="AH2682" i="1"/>
  <c r="BJ2682" i="1" s="1"/>
  <c r="AG2682" i="1"/>
  <c r="BI2682" i="1" s="1"/>
  <c r="AE2682" i="1"/>
  <c r="BG2682" i="1" s="1"/>
  <c r="AD2682" i="1"/>
  <c r="BF2682" i="1" s="1"/>
  <c r="O2682" i="1"/>
  <c r="L2682" i="1"/>
  <c r="BD2681" i="1"/>
  <c r="BA2681" i="1"/>
  <c r="AW2681" i="1"/>
  <c r="AT2681" i="1"/>
  <c r="AP2681" i="1"/>
  <c r="AP2680" i="1" s="1"/>
  <c r="AM2681" i="1"/>
  <c r="AH2681" i="1"/>
  <c r="BJ2681" i="1" s="1"/>
  <c r="BJ2680" i="1" s="1"/>
  <c r="AG2681" i="1"/>
  <c r="BI2681" i="1" s="1"/>
  <c r="AE2681" i="1"/>
  <c r="BG2681" i="1" s="1"/>
  <c r="BG2680" i="1" s="1"/>
  <c r="AD2681" i="1"/>
  <c r="BF2681" i="1" s="1"/>
  <c r="O2681" i="1"/>
  <c r="O2680" i="1" s="1"/>
  <c r="L2681" i="1"/>
  <c r="BD2680" i="1"/>
  <c r="BC2680" i="1"/>
  <c r="BB2680" i="1"/>
  <c r="AZ2680" i="1"/>
  <c r="AY2680" i="1"/>
  <c r="AV2680" i="1"/>
  <c r="AU2680" i="1"/>
  <c r="AT2680" i="1"/>
  <c r="AS2680" i="1"/>
  <c r="AR2680" i="1"/>
  <c r="AO2680" i="1"/>
  <c r="AN2680" i="1"/>
  <c r="AL2680" i="1"/>
  <c r="AK2680" i="1"/>
  <c r="AH2680" i="1"/>
  <c r="V2680" i="1"/>
  <c r="U2680" i="1"/>
  <c r="T2680" i="1"/>
  <c r="S2680" i="1"/>
  <c r="R2680" i="1"/>
  <c r="Q2680" i="1"/>
  <c r="N2680" i="1"/>
  <c r="M2680" i="1"/>
  <c r="K2680" i="1"/>
  <c r="J2680" i="1"/>
  <c r="BD2679" i="1"/>
  <c r="BA2679" i="1"/>
  <c r="AW2679" i="1"/>
  <c r="AT2679" i="1"/>
  <c r="AP2679" i="1"/>
  <c r="AM2679" i="1"/>
  <c r="AH2679" i="1"/>
  <c r="BJ2679" i="1" s="1"/>
  <c r="AG2679" i="1"/>
  <c r="BI2679" i="1" s="1"/>
  <c r="AE2679" i="1"/>
  <c r="BG2679" i="1" s="1"/>
  <c r="AD2679" i="1"/>
  <c r="BF2679" i="1" s="1"/>
  <c r="O2679" i="1"/>
  <c r="L2679" i="1"/>
  <c r="BD2678" i="1"/>
  <c r="BA2678" i="1"/>
  <c r="AW2678" i="1"/>
  <c r="AT2678" i="1"/>
  <c r="AP2678" i="1"/>
  <c r="AM2678" i="1"/>
  <c r="AH2678" i="1"/>
  <c r="BJ2678" i="1" s="1"/>
  <c r="AG2678" i="1"/>
  <c r="BI2678" i="1" s="1"/>
  <c r="AE2678" i="1"/>
  <c r="BG2678" i="1" s="1"/>
  <c r="AD2678" i="1"/>
  <c r="BF2678" i="1" s="1"/>
  <c r="O2678" i="1"/>
  <c r="L2678" i="1"/>
  <c r="BD2677" i="1"/>
  <c r="BA2677" i="1"/>
  <c r="AW2677" i="1"/>
  <c r="AT2677" i="1"/>
  <c r="AP2677" i="1"/>
  <c r="AM2677" i="1"/>
  <c r="AH2677" i="1"/>
  <c r="BJ2677" i="1" s="1"/>
  <c r="AG2677" i="1"/>
  <c r="BI2677" i="1" s="1"/>
  <c r="AE2677" i="1"/>
  <c r="BG2677" i="1" s="1"/>
  <c r="AD2677" i="1"/>
  <c r="BF2677" i="1" s="1"/>
  <c r="O2677" i="1"/>
  <c r="L2677" i="1"/>
  <c r="BD2676" i="1"/>
  <c r="BA2676" i="1"/>
  <c r="AW2676" i="1"/>
  <c r="AW2675" i="1" s="1"/>
  <c r="AT2676" i="1"/>
  <c r="AP2676" i="1"/>
  <c r="AM2676" i="1"/>
  <c r="AH2676" i="1"/>
  <c r="BJ2676" i="1" s="1"/>
  <c r="BJ2675" i="1" s="1"/>
  <c r="AG2676" i="1"/>
  <c r="BI2676" i="1" s="1"/>
  <c r="AE2676" i="1"/>
  <c r="BG2676" i="1" s="1"/>
  <c r="AD2676" i="1"/>
  <c r="BF2676" i="1" s="1"/>
  <c r="O2676" i="1"/>
  <c r="O2675" i="1" s="1"/>
  <c r="L2676" i="1"/>
  <c r="L2675" i="1" s="1"/>
  <c r="BC2675" i="1"/>
  <c r="BC2674" i="1" s="1"/>
  <c r="BB2675" i="1"/>
  <c r="AZ2675" i="1"/>
  <c r="AY2675" i="1"/>
  <c r="AV2675" i="1"/>
  <c r="AU2675" i="1"/>
  <c r="AS2675" i="1"/>
  <c r="AR2675" i="1"/>
  <c r="AP2675" i="1"/>
  <c r="AO2675" i="1"/>
  <c r="AO2674" i="1" s="1"/>
  <c r="AO2673" i="1" s="1"/>
  <c r="AO2672" i="1" s="1"/>
  <c r="AN2675" i="1"/>
  <c r="AL2675" i="1"/>
  <c r="AK2675" i="1"/>
  <c r="V2675" i="1"/>
  <c r="U2675" i="1"/>
  <c r="T2675" i="1"/>
  <c r="S2675" i="1"/>
  <c r="R2675" i="1"/>
  <c r="Q2675" i="1"/>
  <c r="N2675" i="1"/>
  <c r="M2675" i="1"/>
  <c r="K2675" i="1"/>
  <c r="J2675" i="1"/>
  <c r="BD2671" i="1"/>
  <c r="BA2671" i="1"/>
  <c r="AW2671" i="1"/>
  <c r="AW2670" i="1" s="1"/>
  <c r="AT2671" i="1"/>
  <c r="AP2671" i="1"/>
  <c r="AP2670" i="1" s="1"/>
  <c r="AM2671" i="1"/>
  <c r="AH2671" i="1"/>
  <c r="BJ2671" i="1" s="1"/>
  <c r="BJ2670" i="1" s="1"/>
  <c r="AG2671" i="1"/>
  <c r="BI2671" i="1" s="1"/>
  <c r="AE2671" i="1"/>
  <c r="BG2671" i="1" s="1"/>
  <c r="BG2670" i="1" s="1"/>
  <c r="AD2671" i="1"/>
  <c r="BF2671" i="1" s="1"/>
  <c r="O2671" i="1"/>
  <c r="O2670" i="1" s="1"/>
  <c r="L2671" i="1"/>
  <c r="L2670" i="1" s="1"/>
  <c r="BD2670" i="1"/>
  <c r="BC2670" i="1"/>
  <c r="BB2670" i="1"/>
  <c r="AZ2670" i="1"/>
  <c r="AY2670" i="1"/>
  <c r="AV2670" i="1"/>
  <c r="AU2670" i="1"/>
  <c r="AS2670" i="1"/>
  <c r="AR2670" i="1"/>
  <c r="AO2670" i="1"/>
  <c r="AN2670" i="1"/>
  <c r="AL2670" i="1"/>
  <c r="AK2670" i="1"/>
  <c r="AG2670" i="1"/>
  <c r="V2670" i="1"/>
  <c r="U2670" i="1"/>
  <c r="T2670" i="1"/>
  <c r="S2670" i="1"/>
  <c r="R2670" i="1"/>
  <c r="Q2670" i="1"/>
  <c r="N2670" i="1"/>
  <c r="M2670" i="1"/>
  <c r="K2670" i="1"/>
  <c r="J2670" i="1"/>
  <c r="BD2669" i="1"/>
  <c r="BA2669" i="1"/>
  <c r="BA2668" i="1" s="1"/>
  <c r="AW2669" i="1"/>
  <c r="AT2669" i="1"/>
  <c r="AP2669" i="1"/>
  <c r="AP2668" i="1" s="1"/>
  <c r="AM2669" i="1"/>
  <c r="AH2669" i="1"/>
  <c r="BJ2669" i="1" s="1"/>
  <c r="BJ2668" i="1" s="1"/>
  <c r="AG2669" i="1"/>
  <c r="BI2669" i="1" s="1"/>
  <c r="AE2669" i="1"/>
  <c r="BG2669" i="1" s="1"/>
  <c r="BG2668" i="1" s="1"/>
  <c r="AD2669" i="1"/>
  <c r="BF2669" i="1" s="1"/>
  <c r="O2669" i="1"/>
  <c r="O2668" i="1" s="1"/>
  <c r="L2669" i="1"/>
  <c r="BD2668" i="1"/>
  <c r="BC2668" i="1"/>
  <c r="BB2668" i="1"/>
  <c r="AZ2668" i="1"/>
  <c r="AY2668" i="1"/>
  <c r="AW2668" i="1"/>
  <c r="AV2668" i="1"/>
  <c r="AU2668" i="1"/>
  <c r="AS2668" i="1"/>
  <c r="AR2668" i="1"/>
  <c r="AO2668" i="1"/>
  <c r="AN2668" i="1"/>
  <c r="AL2668" i="1"/>
  <c r="AK2668" i="1"/>
  <c r="V2668" i="1"/>
  <c r="U2668" i="1"/>
  <c r="T2668" i="1"/>
  <c r="S2668" i="1"/>
  <c r="R2668" i="1"/>
  <c r="Q2668" i="1"/>
  <c r="N2668" i="1"/>
  <c r="M2668" i="1"/>
  <c r="K2668" i="1"/>
  <c r="J2668" i="1"/>
  <c r="BD2666" i="1"/>
  <c r="BA2666" i="1"/>
  <c r="AW2666" i="1"/>
  <c r="AT2666" i="1"/>
  <c r="AP2666" i="1"/>
  <c r="AM2666" i="1"/>
  <c r="AH2666" i="1"/>
  <c r="BJ2666" i="1" s="1"/>
  <c r="AG2666" i="1"/>
  <c r="BI2666" i="1" s="1"/>
  <c r="AE2666" i="1"/>
  <c r="BG2666" i="1" s="1"/>
  <c r="AD2666" i="1"/>
  <c r="BF2666" i="1" s="1"/>
  <c r="O2666" i="1"/>
  <c r="L2666" i="1"/>
  <c r="BD2665" i="1"/>
  <c r="BA2665" i="1"/>
  <c r="AW2665" i="1"/>
  <c r="AW2664" i="1" s="1"/>
  <c r="AT2665" i="1"/>
  <c r="AP2665" i="1"/>
  <c r="AM2665" i="1"/>
  <c r="AH2665" i="1"/>
  <c r="BJ2665" i="1" s="1"/>
  <c r="BJ2664" i="1" s="1"/>
  <c r="AG2665" i="1"/>
  <c r="BI2665" i="1" s="1"/>
  <c r="AE2665" i="1"/>
  <c r="BG2665" i="1" s="1"/>
  <c r="AD2665" i="1"/>
  <c r="BF2665" i="1" s="1"/>
  <c r="O2665" i="1"/>
  <c r="O2664" i="1" s="1"/>
  <c r="L2665" i="1"/>
  <c r="BC2664" i="1"/>
  <c r="BB2664" i="1"/>
  <c r="AZ2664" i="1"/>
  <c r="AY2664" i="1"/>
  <c r="AV2664" i="1"/>
  <c r="AU2664" i="1"/>
  <c r="AS2664" i="1"/>
  <c r="AR2664" i="1"/>
  <c r="AO2664" i="1"/>
  <c r="AN2664" i="1"/>
  <c r="AL2664" i="1"/>
  <c r="AK2664" i="1"/>
  <c r="V2664" i="1"/>
  <c r="U2664" i="1"/>
  <c r="T2664" i="1"/>
  <c r="S2664" i="1"/>
  <c r="R2664" i="1"/>
  <c r="Q2664" i="1"/>
  <c r="N2664" i="1"/>
  <c r="M2664" i="1"/>
  <c r="K2664" i="1"/>
  <c r="J2664" i="1"/>
  <c r="BD2663" i="1"/>
  <c r="BA2663" i="1"/>
  <c r="AW2663" i="1"/>
  <c r="AT2663" i="1"/>
  <c r="AP2663" i="1"/>
  <c r="AM2663" i="1"/>
  <c r="AH2663" i="1"/>
  <c r="BJ2663" i="1" s="1"/>
  <c r="AG2663" i="1"/>
  <c r="BI2663" i="1" s="1"/>
  <c r="AE2663" i="1"/>
  <c r="BG2663" i="1" s="1"/>
  <c r="AD2663" i="1"/>
  <c r="BF2663" i="1" s="1"/>
  <c r="O2663" i="1"/>
  <c r="L2663" i="1"/>
  <c r="BD2662" i="1"/>
  <c r="BA2662" i="1"/>
  <c r="AW2662" i="1"/>
  <c r="AT2662" i="1"/>
  <c r="AP2662" i="1"/>
  <c r="AM2662" i="1"/>
  <c r="AH2662" i="1"/>
  <c r="BJ2662" i="1" s="1"/>
  <c r="AG2662" i="1"/>
  <c r="BI2662" i="1" s="1"/>
  <c r="AE2662" i="1"/>
  <c r="BG2662" i="1" s="1"/>
  <c r="AD2662" i="1"/>
  <c r="BF2662" i="1" s="1"/>
  <c r="O2662" i="1"/>
  <c r="L2662" i="1"/>
  <c r="BD2661" i="1"/>
  <c r="BA2661" i="1"/>
  <c r="AW2661" i="1"/>
  <c r="AT2661" i="1"/>
  <c r="AP2661" i="1"/>
  <c r="AM2661" i="1"/>
  <c r="AH2661" i="1"/>
  <c r="BJ2661" i="1" s="1"/>
  <c r="AG2661" i="1"/>
  <c r="BI2661" i="1" s="1"/>
  <c r="AE2661" i="1"/>
  <c r="BG2661" i="1" s="1"/>
  <c r="AD2661" i="1"/>
  <c r="BF2661" i="1" s="1"/>
  <c r="O2661" i="1"/>
  <c r="L2661" i="1"/>
  <c r="BD2660" i="1"/>
  <c r="BA2660" i="1"/>
  <c r="AW2660" i="1"/>
  <c r="AT2660" i="1"/>
  <c r="AP2660" i="1"/>
  <c r="AM2660" i="1"/>
  <c r="AH2660" i="1"/>
  <c r="BJ2660" i="1" s="1"/>
  <c r="AG2660" i="1"/>
  <c r="BI2660" i="1" s="1"/>
  <c r="AE2660" i="1"/>
  <c r="BG2660" i="1" s="1"/>
  <c r="AD2660" i="1"/>
  <c r="BF2660" i="1" s="1"/>
  <c r="O2660" i="1"/>
  <c r="L2660" i="1"/>
  <c r="BD2659" i="1"/>
  <c r="BA2659" i="1"/>
  <c r="AW2659" i="1"/>
  <c r="AT2659" i="1"/>
  <c r="AP2659" i="1"/>
  <c r="AM2659" i="1"/>
  <c r="AH2659" i="1"/>
  <c r="BJ2659" i="1" s="1"/>
  <c r="AG2659" i="1"/>
  <c r="BI2659" i="1" s="1"/>
  <c r="AE2659" i="1"/>
  <c r="BG2659" i="1" s="1"/>
  <c r="AD2659" i="1"/>
  <c r="BF2659" i="1" s="1"/>
  <c r="O2659" i="1"/>
  <c r="L2659" i="1"/>
  <c r="BD2658" i="1"/>
  <c r="BA2658" i="1"/>
  <c r="AW2658" i="1"/>
  <c r="AT2658" i="1"/>
  <c r="AP2658" i="1"/>
  <c r="AM2658" i="1"/>
  <c r="AH2658" i="1"/>
  <c r="BJ2658" i="1" s="1"/>
  <c r="AG2658" i="1"/>
  <c r="BI2658" i="1" s="1"/>
  <c r="AE2658" i="1"/>
  <c r="BG2658" i="1" s="1"/>
  <c r="AD2658" i="1"/>
  <c r="BF2658" i="1" s="1"/>
  <c r="O2658" i="1"/>
  <c r="L2658" i="1"/>
  <c r="BD2657" i="1"/>
  <c r="BA2657" i="1"/>
  <c r="AW2657" i="1"/>
  <c r="AT2657" i="1"/>
  <c r="AP2657" i="1"/>
  <c r="AM2657" i="1"/>
  <c r="AH2657" i="1"/>
  <c r="BJ2657" i="1" s="1"/>
  <c r="AG2657" i="1"/>
  <c r="BI2657" i="1" s="1"/>
  <c r="AE2657" i="1"/>
  <c r="BG2657" i="1" s="1"/>
  <c r="AD2657" i="1"/>
  <c r="BF2657" i="1" s="1"/>
  <c r="O2657" i="1"/>
  <c r="L2657" i="1"/>
  <c r="BD2656" i="1"/>
  <c r="BA2656" i="1"/>
  <c r="AW2656" i="1"/>
  <c r="AT2656" i="1"/>
  <c r="AP2656" i="1"/>
  <c r="AM2656" i="1"/>
  <c r="AH2656" i="1"/>
  <c r="BJ2656" i="1" s="1"/>
  <c r="AG2656" i="1"/>
  <c r="BI2656" i="1" s="1"/>
  <c r="AE2656" i="1"/>
  <c r="BG2656" i="1" s="1"/>
  <c r="AD2656" i="1"/>
  <c r="BF2656" i="1" s="1"/>
  <c r="O2656" i="1"/>
  <c r="L2656" i="1"/>
  <c r="BD2655" i="1"/>
  <c r="BA2655" i="1"/>
  <c r="AW2655" i="1"/>
  <c r="AT2655" i="1"/>
  <c r="AP2655" i="1"/>
  <c r="AM2655" i="1"/>
  <c r="AH2655" i="1"/>
  <c r="BJ2655" i="1" s="1"/>
  <c r="AG2655" i="1"/>
  <c r="BI2655" i="1" s="1"/>
  <c r="AE2655" i="1"/>
  <c r="BG2655" i="1" s="1"/>
  <c r="AD2655" i="1"/>
  <c r="BF2655" i="1" s="1"/>
  <c r="O2655" i="1"/>
  <c r="L2655" i="1"/>
  <c r="BD2654" i="1"/>
  <c r="BA2654" i="1"/>
  <c r="AW2654" i="1"/>
  <c r="AT2654" i="1"/>
  <c r="AP2654" i="1"/>
  <c r="AM2654" i="1"/>
  <c r="AH2654" i="1"/>
  <c r="BJ2654" i="1" s="1"/>
  <c r="AG2654" i="1"/>
  <c r="BI2654" i="1" s="1"/>
  <c r="AE2654" i="1"/>
  <c r="BG2654" i="1" s="1"/>
  <c r="AD2654" i="1"/>
  <c r="BF2654" i="1" s="1"/>
  <c r="O2654" i="1"/>
  <c r="L2654" i="1"/>
  <c r="BD2653" i="1"/>
  <c r="BA2653" i="1"/>
  <c r="AW2653" i="1"/>
  <c r="AT2653" i="1"/>
  <c r="AP2653" i="1"/>
  <c r="AM2653" i="1"/>
  <c r="BJ2653" i="1"/>
  <c r="BI2653" i="1"/>
  <c r="AE2653" i="1"/>
  <c r="BG2653" i="1" s="1"/>
  <c r="AD2653" i="1"/>
  <c r="BF2653" i="1" s="1"/>
  <c r="O2653" i="1"/>
  <c r="L2653" i="1"/>
  <c r="BD2652" i="1"/>
  <c r="BA2652" i="1"/>
  <c r="AW2652" i="1"/>
  <c r="AT2652" i="1"/>
  <c r="AP2652" i="1"/>
  <c r="AM2652" i="1"/>
  <c r="BJ2652" i="1"/>
  <c r="BI2652" i="1"/>
  <c r="AE2652" i="1"/>
  <c r="BG2652" i="1" s="1"/>
  <c r="AD2652" i="1"/>
  <c r="BF2652" i="1" s="1"/>
  <c r="O2652" i="1"/>
  <c r="L2652" i="1"/>
  <c r="BD2651" i="1"/>
  <c r="BA2651" i="1"/>
  <c r="AW2651" i="1"/>
  <c r="AT2651" i="1"/>
  <c r="AP2651" i="1"/>
  <c r="AM2651" i="1"/>
  <c r="BJ2651" i="1"/>
  <c r="BI2651" i="1"/>
  <c r="AE2651" i="1"/>
  <c r="BG2651" i="1" s="1"/>
  <c r="AD2651" i="1"/>
  <c r="BF2651" i="1" s="1"/>
  <c r="O2651" i="1"/>
  <c r="L2651" i="1"/>
  <c r="BD2650" i="1"/>
  <c r="BA2650" i="1"/>
  <c r="AW2650" i="1"/>
  <c r="AT2650" i="1"/>
  <c r="AP2650" i="1"/>
  <c r="AM2650" i="1"/>
  <c r="BJ2650" i="1"/>
  <c r="BI2650" i="1"/>
  <c r="AE2650" i="1"/>
  <c r="BG2650" i="1" s="1"/>
  <c r="AD2650" i="1"/>
  <c r="BF2650" i="1" s="1"/>
  <c r="O2650" i="1"/>
  <c r="L2650" i="1"/>
  <c r="BD2649" i="1"/>
  <c r="BA2649" i="1"/>
  <c r="AW2649" i="1"/>
  <c r="AT2649" i="1"/>
  <c r="AP2649" i="1"/>
  <c r="AP2648" i="1" s="1"/>
  <c r="AM2649" i="1"/>
  <c r="BJ2649" i="1"/>
  <c r="BJ2648" i="1" s="1"/>
  <c r="BI2649" i="1"/>
  <c r="BI2648" i="1" s="1"/>
  <c r="AE2649" i="1"/>
  <c r="BG2649" i="1" s="1"/>
  <c r="BG2648" i="1" s="1"/>
  <c r="AD2649" i="1"/>
  <c r="BF2649" i="1" s="1"/>
  <c r="O2649" i="1"/>
  <c r="L2649" i="1"/>
  <c r="BD2648" i="1"/>
  <c r="BC2648" i="1"/>
  <c r="BB2648" i="1"/>
  <c r="AZ2648" i="1"/>
  <c r="AY2648" i="1"/>
  <c r="AV2648" i="1"/>
  <c r="AU2648" i="1"/>
  <c r="AT2648" i="1"/>
  <c r="AS2648" i="1"/>
  <c r="AR2648" i="1"/>
  <c r="AO2648" i="1"/>
  <c r="AN2648" i="1"/>
  <c r="AL2648" i="1"/>
  <c r="AK2648" i="1"/>
  <c r="V2648" i="1"/>
  <c r="U2648" i="1"/>
  <c r="T2648" i="1"/>
  <c r="S2648" i="1"/>
  <c r="R2648" i="1"/>
  <c r="Q2648" i="1"/>
  <c r="N2648" i="1"/>
  <c r="M2648" i="1"/>
  <c r="K2648" i="1"/>
  <c r="J2648" i="1"/>
  <c r="BD2647" i="1"/>
  <c r="BA2647" i="1"/>
  <c r="AW2647" i="1"/>
  <c r="AT2647" i="1"/>
  <c r="AP2647" i="1"/>
  <c r="AM2647" i="1"/>
  <c r="AH2647" i="1"/>
  <c r="BJ2647" i="1" s="1"/>
  <c r="AG2647" i="1"/>
  <c r="BI2647" i="1" s="1"/>
  <c r="AE2647" i="1"/>
  <c r="BG2647" i="1" s="1"/>
  <c r="AD2647" i="1"/>
  <c r="BF2647" i="1" s="1"/>
  <c r="O2647" i="1"/>
  <c r="L2647" i="1"/>
  <c r="BD2646" i="1"/>
  <c r="BA2646" i="1"/>
  <c r="AW2646" i="1"/>
  <c r="AT2646" i="1"/>
  <c r="AP2646" i="1"/>
  <c r="AM2646" i="1"/>
  <c r="AH2646" i="1"/>
  <c r="BJ2646" i="1" s="1"/>
  <c r="AG2646" i="1"/>
  <c r="BI2646" i="1" s="1"/>
  <c r="AE2646" i="1"/>
  <c r="BG2646" i="1" s="1"/>
  <c r="AD2646" i="1"/>
  <c r="BF2646" i="1" s="1"/>
  <c r="O2646" i="1"/>
  <c r="L2646" i="1"/>
  <c r="BD2645" i="1"/>
  <c r="BA2645" i="1"/>
  <c r="AW2645" i="1"/>
  <c r="AT2645" i="1"/>
  <c r="AP2645" i="1"/>
  <c r="AM2645" i="1"/>
  <c r="AH2645" i="1"/>
  <c r="BJ2645" i="1" s="1"/>
  <c r="AG2645" i="1"/>
  <c r="BI2645" i="1" s="1"/>
  <c r="AE2645" i="1"/>
  <c r="BG2645" i="1" s="1"/>
  <c r="AD2645" i="1"/>
  <c r="BF2645" i="1" s="1"/>
  <c r="O2645" i="1"/>
  <c r="L2645" i="1"/>
  <c r="BD2644" i="1"/>
  <c r="BA2644" i="1"/>
  <c r="AW2644" i="1"/>
  <c r="AT2644" i="1"/>
  <c r="AP2644" i="1"/>
  <c r="AM2644" i="1"/>
  <c r="AH2644" i="1"/>
  <c r="BJ2644" i="1" s="1"/>
  <c r="AG2644" i="1"/>
  <c r="BI2644" i="1" s="1"/>
  <c r="AE2644" i="1"/>
  <c r="BG2644" i="1" s="1"/>
  <c r="AD2644" i="1"/>
  <c r="BF2644" i="1" s="1"/>
  <c r="O2644" i="1"/>
  <c r="L2644" i="1"/>
  <c r="BD2643" i="1"/>
  <c r="BA2643" i="1"/>
  <c r="AW2643" i="1"/>
  <c r="AT2643" i="1"/>
  <c r="AP2643" i="1"/>
  <c r="AM2643" i="1"/>
  <c r="AH2643" i="1"/>
  <c r="BJ2643" i="1" s="1"/>
  <c r="AG2643" i="1"/>
  <c r="BI2643" i="1" s="1"/>
  <c r="AE2643" i="1"/>
  <c r="BG2643" i="1" s="1"/>
  <c r="AD2643" i="1"/>
  <c r="BF2643" i="1" s="1"/>
  <c r="O2643" i="1"/>
  <c r="L2643" i="1"/>
  <c r="BD2642" i="1"/>
  <c r="BA2642" i="1"/>
  <c r="AW2642" i="1"/>
  <c r="AT2642" i="1"/>
  <c r="AP2642" i="1"/>
  <c r="AM2642" i="1"/>
  <c r="AH2642" i="1"/>
  <c r="BJ2642" i="1" s="1"/>
  <c r="AG2642" i="1"/>
  <c r="BI2642" i="1" s="1"/>
  <c r="AE2642" i="1"/>
  <c r="BG2642" i="1" s="1"/>
  <c r="AD2642" i="1"/>
  <c r="BF2642" i="1" s="1"/>
  <c r="O2642" i="1"/>
  <c r="L2642" i="1"/>
  <c r="BD2641" i="1"/>
  <c r="BA2641" i="1"/>
  <c r="AW2641" i="1"/>
  <c r="AT2641" i="1"/>
  <c r="AP2641" i="1"/>
  <c r="AM2641" i="1"/>
  <c r="AH2641" i="1"/>
  <c r="BJ2641" i="1" s="1"/>
  <c r="AG2641" i="1"/>
  <c r="BI2641" i="1" s="1"/>
  <c r="AE2641" i="1"/>
  <c r="BG2641" i="1" s="1"/>
  <c r="AD2641" i="1"/>
  <c r="BF2641" i="1" s="1"/>
  <c r="O2641" i="1"/>
  <c r="L2641" i="1"/>
  <c r="BD2640" i="1"/>
  <c r="BA2640" i="1"/>
  <c r="AW2640" i="1"/>
  <c r="AT2640" i="1"/>
  <c r="AP2640" i="1"/>
  <c r="AM2640" i="1"/>
  <c r="AH2640" i="1"/>
  <c r="BJ2640" i="1" s="1"/>
  <c r="AG2640" i="1"/>
  <c r="BI2640" i="1" s="1"/>
  <c r="AE2640" i="1"/>
  <c r="BG2640" i="1" s="1"/>
  <c r="AD2640" i="1"/>
  <c r="BF2640" i="1" s="1"/>
  <c r="O2640" i="1"/>
  <c r="L2640" i="1"/>
  <c r="BD2639" i="1"/>
  <c r="BA2639" i="1"/>
  <c r="AW2639" i="1"/>
  <c r="AT2639" i="1"/>
  <c r="AP2639" i="1"/>
  <c r="AM2639" i="1"/>
  <c r="AH2639" i="1"/>
  <c r="BJ2639" i="1" s="1"/>
  <c r="AG2639" i="1"/>
  <c r="BI2639" i="1" s="1"/>
  <c r="AE2639" i="1"/>
  <c r="BG2639" i="1" s="1"/>
  <c r="AD2639" i="1"/>
  <c r="BF2639" i="1" s="1"/>
  <c r="O2639" i="1"/>
  <c r="L2639" i="1"/>
  <c r="BD2638" i="1"/>
  <c r="BA2638" i="1"/>
  <c r="AW2638" i="1"/>
  <c r="AT2638" i="1"/>
  <c r="AP2638" i="1"/>
  <c r="AM2638" i="1"/>
  <c r="AH2638" i="1"/>
  <c r="BJ2638" i="1" s="1"/>
  <c r="AG2638" i="1"/>
  <c r="BI2638" i="1" s="1"/>
  <c r="AE2638" i="1"/>
  <c r="BG2638" i="1" s="1"/>
  <c r="AD2638" i="1"/>
  <c r="BF2638" i="1" s="1"/>
  <c r="O2638" i="1"/>
  <c r="L2638" i="1"/>
  <c r="BD2637" i="1"/>
  <c r="BA2637" i="1"/>
  <c r="AW2637" i="1"/>
  <c r="AT2637" i="1"/>
  <c r="AP2637" i="1"/>
  <c r="AM2637" i="1"/>
  <c r="AH2637" i="1"/>
  <c r="BJ2637" i="1" s="1"/>
  <c r="AG2637" i="1"/>
  <c r="BI2637" i="1" s="1"/>
  <c r="AE2637" i="1"/>
  <c r="BG2637" i="1" s="1"/>
  <c r="AD2637" i="1"/>
  <c r="BF2637" i="1" s="1"/>
  <c r="O2637" i="1"/>
  <c r="L2637" i="1"/>
  <c r="BD2636" i="1"/>
  <c r="BA2636" i="1"/>
  <c r="AW2636" i="1"/>
  <c r="AT2636" i="1"/>
  <c r="AP2636" i="1"/>
  <c r="AM2636" i="1"/>
  <c r="AH2636" i="1"/>
  <c r="BJ2636" i="1" s="1"/>
  <c r="AG2636" i="1"/>
  <c r="BI2636" i="1" s="1"/>
  <c r="AE2636" i="1"/>
  <c r="BG2636" i="1" s="1"/>
  <c r="AD2636" i="1"/>
  <c r="BF2636" i="1" s="1"/>
  <c r="O2636" i="1"/>
  <c r="L2636" i="1"/>
  <c r="BD2635" i="1"/>
  <c r="BA2635" i="1"/>
  <c r="AW2635" i="1"/>
  <c r="AT2635" i="1"/>
  <c r="AP2635" i="1"/>
  <c r="AM2635" i="1"/>
  <c r="AH2635" i="1"/>
  <c r="BJ2635" i="1" s="1"/>
  <c r="AG2635" i="1"/>
  <c r="BI2635" i="1" s="1"/>
  <c r="AE2635" i="1"/>
  <c r="BG2635" i="1" s="1"/>
  <c r="AD2635" i="1"/>
  <c r="BF2635" i="1" s="1"/>
  <c r="O2635" i="1"/>
  <c r="L2635" i="1"/>
  <c r="BD2634" i="1"/>
  <c r="BA2634" i="1"/>
  <c r="AW2634" i="1"/>
  <c r="AT2634" i="1"/>
  <c r="AP2634" i="1"/>
  <c r="AM2634" i="1"/>
  <c r="AH2634" i="1"/>
  <c r="BJ2634" i="1" s="1"/>
  <c r="AG2634" i="1"/>
  <c r="BI2634" i="1" s="1"/>
  <c r="AE2634" i="1"/>
  <c r="BG2634" i="1" s="1"/>
  <c r="AD2634" i="1"/>
  <c r="BF2634" i="1" s="1"/>
  <c r="O2634" i="1"/>
  <c r="L2634" i="1"/>
  <c r="BD2633" i="1"/>
  <c r="BA2633" i="1"/>
  <c r="AW2633" i="1"/>
  <c r="AT2633" i="1"/>
  <c r="AP2633" i="1"/>
  <c r="AM2633" i="1"/>
  <c r="AH2633" i="1"/>
  <c r="BJ2633" i="1" s="1"/>
  <c r="AG2633" i="1"/>
  <c r="BI2633" i="1" s="1"/>
  <c r="AE2633" i="1"/>
  <c r="BG2633" i="1" s="1"/>
  <c r="AD2633" i="1"/>
  <c r="BF2633" i="1" s="1"/>
  <c r="O2633" i="1"/>
  <c r="L2633" i="1"/>
  <c r="BD2632" i="1"/>
  <c r="BA2632" i="1"/>
  <c r="AW2632" i="1"/>
  <c r="AT2632" i="1"/>
  <c r="AP2632" i="1"/>
  <c r="AM2632" i="1"/>
  <c r="AH2632" i="1"/>
  <c r="BJ2632" i="1" s="1"/>
  <c r="AG2632" i="1"/>
  <c r="BI2632" i="1" s="1"/>
  <c r="AE2632" i="1"/>
  <c r="BG2632" i="1" s="1"/>
  <c r="AD2632" i="1"/>
  <c r="BF2632" i="1" s="1"/>
  <c r="O2632" i="1"/>
  <c r="L2632" i="1"/>
  <c r="BD2631" i="1"/>
  <c r="BA2631" i="1"/>
  <c r="AW2631" i="1"/>
  <c r="AT2631" i="1"/>
  <c r="AP2631" i="1"/>
  <c r="AM2631" i="1"/>
  <c r="AH2631" i="1"/>
  <c r="BJ2631" i="1" s="1"/>
  <c r="AG2631" i="1"/>
  <c r="BI2631" i="1" s="1"/>
  <c r="AE2631" i="1"/>
  <c r="BG2631" i="1" s="1"/>
  <c r="AD2631" i="1"/>
  <c r="BF2631" i="1" s="1"/>
  <c r="O2631" i="1"/>
  <c r="L2631" i="1"/>
  <c r="BD2630" i="1"/>
  <c r="BA2630" i="1"/>
  <c r="AW2630" i="1"/>
  <c r="AT2630" i="1"/>
  <c r="AP2630" i="1"/>
  <c r="AM2630" i="1"/>
  <c r="AH2630" i="1"/>
  <c r="BJ2630" i="1" s="1"/>
  <c r="AG2630" i="1"/>
  <c r="BI2630" i="1" s="1"/>
  <c r="AE2630" i="1"/>
  <c r="BG2630" i="1" s="1"/>
  <c r="AD2630" i="1"/>
  <c r="BF2630" i="1" s="1"/>
  <c r="O2630" i="1"/>
  <c r="L2630" i="1"/>
  <c r="BD2629" i="1"/>
  <c r="BA2629" i="1"/>
  <c r="AW2629" i="1"/>
  <c r="AT2629" i="1"/>
  <c r="AP2629" i="1"/>
  <c r="AM2629" i="1"/>
  <c r="AH2629" i="1"/>
  <c r="BJ2629" i="1" s="1"/>
  <c r="AG2629" i="1"/>
  <c r="BI2629" i="1" s="1"/>
  <c r="AE2629" i="1"/>
  <c r="BG2629" i="1" s="1"/>
  <c r="AD2629" i="1"/>
  <c r="BF2629" i="1" s="1"/>
  <c r="O2629" i="1"/>
  <c r="L2629" i="1"/>
  <c r="BD2628" i="1"/>
  <c r="BA2628" i="1"/>
  <c r="AW2628" i="1"/>
  <c r="AT2628" i="1"/>
  <c r="AP2628" i="1"/>
  <c r="AM2628" i="1"/>
  <c r="AH2628" i="1"/>
  <c r="BJ2628" i="1" s="1"/>
  <c r="AG2628" i="1"/>
  <c r="BI2628" i="1" s="1"/>
  <c r="AE2628" i="1"/>
  <c r="BG2628" i="1" s="1"/>
  <c r="AD2628" i="1"/>
  <c r="BF2628" i="1" s="1"/>
  <c r="O2628" i="1"/>
  <c r="L2628" i="1"/>
  <c r="BD2627" i="1"/>
  <c r="BA2627" i="1"/>
  <c r="AW2627" i="1"/>
  <c r="AT2627" i="1"/>
  <c r="AP2627" i="1"/>
  <c r="AM2627" i="1"/>
  <c r="AH2627" i="1"/>
  <c r="BJ2627" i="1" s="1"/>
  <c r="AG2627" i="1"/>
  <c r="BI2627" i="1" s="1"/>
  <c r="AE2627" i="1"/>
  <c r="BG2627" i="1" s="1"/>
  <c r="AD2627" i="1"/>
  <c r="BF2627" i="1" s="1"/>
  <c r="O2627" i="1"/>
  <c r="L2627" i="1"/>
  <c r="BD2626" i="1"/>
  <c r="BA2626" i="1"/>
  <c r="AW2626" i="1"/>
  <c r="AT2626" i="1"/>
  <c r="AP2626" i="1"/>
  <c r="AM2626" i="1"/>
  <c r="AH2626" i="1"/>
  <c r="BJ2626" i="1" s="1"/>
  <c r="AG2626" i="1"/>
  <c r="BI2626" i="1" s="1"/>
  <c r="AE2626" i="1"/>
  <c r="BG2626" i="1" s="1"/>
  <c r="AD2626" i="1"/>
  <c r="BF2626" i="1" s="1"/>
  <c r="O2626" i="1"/>
  <c r="L2626" i="1"/>
  <c r="BD2625" i="1"/>
  <c r="BA2625" i="1"/>
  <c r="AW2625" i="1"/>
  <c r="AT2625" i="1"/>
  <c r="AP2625" i="1"/>
  <c r="AM2625" i="1"/>
  <c r="AH2625" i="1"/>
  <c r="BJ2625" i="1" s="1"/>
  <c r="AG2625" i="1"/>
  <c r="BI2625" i="1" s="1"/>
  <c r="AE2625" i="1"/>
  <c r="BG2625" i="1" s="1"/>
  <c r="AD2625" i="1"/>
  <c r="BF2625" i="1" s="1"/>
  <c r="O2625" i="1"/>
  <c r="L2625" i="1"/>
  <c r="BD2624" i="1"/>
  <c r="BA2624" i="1"/>
  <c r="AW2624" i="1"/>
  <c r="AT2624" i="1"/>
  <c r="AP2624" i="1"/>
  <c r="AM2624" i="1"/>
  <c r="AH2624" i="1"/>
  <c r="BJ2624" i="1" s="1"/>
  <c r="AG2624" i="1"/>
  <c r="BI2624" i="1" s="1"/>
  <c r="AE2624" i="1"/>
  <c r="BG2624" i="1" s="1"/>
  <c r="AD2624" i="1"/>
  <c r="BF2624" i="1" s="1"/>
  <c r="O2624" i="1"/>
  <c r="L2624" i="1"/>
  <c r="BD2623" i="1"/>
  <c r="BA2623" i="1"/>
  <c r="AW2623" i="1"/>
  <c r="AT2623" i="1"/>
  <c r="AP2623" i="1"/>
  <c r="AM2623" i="1"/>
  <c r="AH2623" i="1"/>
  <c r="BJ2623" i="1" s="1"/>
  <c r="AG2623" i="1"/>
  <c r="BI2623" i="1" s="1"/>
  <c r="AE2623" i="1"/>
  <c r="BG2623" i="1" s="1"/>
  <c r="AD2623" i="1"/>
  <c r="BF2623" i="1" s="1"/>
  <c r="O2623" i="1"/>
  <c r="L2623" i="1"/>
  <c r="BD2622" i="1"/>
  <c r="BA2622" i="1"/>
  <c r="AW2622" i="1"/>
  <c r="AT2622" i="1"/>
  <c r="AP2622" i="1"/>
  <c r="AM2622" i="1"/>
  <c r="AH2622" i="1"/>
  <c r="BJ2622" i="1" s="1"/>
  <c r="AG2622" i="1"/>
  <c r="BI2622" i="1" s="1"/>
  <c r="AE2622" i="1"/>
  <c r="BG2622" i="1" s="1"/>
  <c r="AD2622" i="1"/>
  <c r="BF2622" i="1" s="1"/>
  <c r="O2622" i="1"/>
  <c r="L2622" i="1"/>
  <c r="BD2621" i="1"/>
  <c r="BA2621" i="1"/>
  <c r="AW2621" i="1"/>
  <c r="AT2621" i="1"/>
  <c r="AP2621" i="1"/>
  <c r="AM2621" i="1"/>
  <c r="AH2621" i="1"/>
  <c r="BJ2621" i="1" s="1"/>
  <c r="AG2621" i="1"/>
  <c r="BI2621" i="1" s="1"/>
  <c r="AE2621" i="1"/>
  <c r="BG2621" i="1" s="1"/>
  <c r="AD2621" i="1"/>
  <c r="BF2621" i="1" s="1"/>
  <c r="O2621" i="1"/>
  <c r="L2621" i="1"/>
  <c r="BD2620" i="1"/>
  <c r="BA2620" i="1"/>
  <c r="AW2620" i="1"/>
  <c r="AT2620" i="1"/>
  <c r="AP2620" i="1"/>
  <c r="AM2620" i="1"/>
  <c r="AH2620" i="1"/>
  <c r="BJ2620" i="1" s="1"/>
  <c r="AG2620" i="1"/>
  <c r="BI2620" i="1" s="1"/>
  <c r="AE2620" i="1"/>
  <c r="BG2620" i="1" s="1"/>
  <c r="AD2620" i="1"/>
  <c r="BF2620" i="1" s="1"/>
  <c r="O2620" i="1"/>
  <c r="L2620" i="1"/>
  <c r="BD2619" i="1"/>
  <c r="BA2619" i="1"/>
  <c r="AW2619" i="1"/>
  <c r="AT2619" i="1"/>
  <c r="AP2619" i="1"/>
  <c r="AM2619" i="1"/>
  <c r="AH2619" i="1"/>
  <c r="BJ2619" i="1" s="1"/>
  <c r="AG2619" i="1"/>
  <c r="BI2619" i="1" s="1"/>
  <c r="AE2619" i="1"/>
  <c r="BG2619" i="1" s="1"/>
  <c r="AD2619" i="1"/>
  <c r="BF2619" i="1" s="1"/>
  <c r="O2619" i="1"/>
  <c r="L2619" i="1"/>
  <c r="BD2618" i="1"/>
  <c r="BA2618" i="1"/>
  <c r="AW2618" i="1"/>
  <c r="AT2618" i="1"/>
  <c r="AP2618" i="1"/>
  <c r="AM2618" i="1"/>
  <c r="AH2618" i="1"/>
  <c r="BJ2618" i="1" s="1"/>
  <c r="AG2618" i="1"/>
  <c r="BI2618" i="1" s="1"/>
  <c r="AE2618" i="1"/>
  <c r="BG2618" i="1" s="1"/>
  <c r="AD2618" i="1"/>
  <c r="BF2618" i="1" s="1"/>
  <c r="O2618" i="1"/>
  <c r="L2618" i="1"/>
  <c r="BD2617" i="1"/>
  <c r="BA2617" i="1"/>
  <c r="AW2617" i="1"/>
  <c r="AT2617" i="1"/>
  <c r="AP2617" i="1"/>
  <c r="AM2617" i="1"/>
  <c r="BJ2617" i="1"/>
  <c r="BI2617" i="1"/>
  <c r="AE2617" i="1"/>
  <c r="BG2617" i="1" s="1"/>
  <c r="AD2617" i="1"/>
  <c r="BF2617" i="1" s="1"/>
  <c r="O2617" i="1"/>
  <c r="L2617" i="1"/>
  <c r="BD2616" i="1"/>
  <c r="BA2616" i="1"/>
  <c r="AW2616" i="1"/>
  <c r="AT2616" i="1"/>
  <c r="AP2616" i="1"/>
  <c r="AM2616" i="1"/>
  <c r="BJ2616" i="1"/>
  <c r="BI2616" i="1"/>
  <c r="AE2616" i="1"/>
  <c r="BG2616" i="1" s="1"/>
  <c r="AD2616" i="1"/>
  <c r="BF2616" i="1" s="1"/>
  <c r="O2616" i="1"/>
  <c r="L2616" i="1"/>
  <c r="BD2615" i="1"/>
  <c r="BA2615" i="1"/>
  <c r="AW2615" i="1"/>
  <c r="AT2615" i="1"/>
  <c r="AP2615" i="1"/>
  <c r="AM2615" i="1"/>
  <c r="BJ2615" i="1"/>
  <c r="BI2615" i="1"/>
  <c r="AE2615" i="1"/>
  <c r="BG2615" i="1" s="1"/>
  <c r="AD2615" i="1"/>
  <c r="BF2615" i="1" s="1"/>
  <c r="O2615" i="1"/>
  <c r="L2615" i="1"/>
  <c r="BD2614" i="1"/>
  <c r="BA2614" i="1"/>
  <c r="AW2614" i="1"/>
  <c r="AT2614" i="1"/>
  <c r="AP2614" i="1"/>
  <c r="AM2614" i="1"/>
  <c r="BJ2614" i="1"/>
  <c r="BI2614" i="1"/>
  <c r="AE2614" i="1"/>
  <c r="BG2614" i="1" s="1"/>
  <c r="AD2614" i="1"/>
  <c r="BF2614" i="1" s="1"/>
  <c r="O2614" i="1"/>
  <c r="L2614" i="1"/>
  <c r="BD2613" i="1"/>
  <c r="BA2613" i="1"/>
  <c r="AW2613" i="1"/>
  <c r="AT2613" i="1"/>
  <c r="AP2613" i="1"/>
  <c r="AM2613" i="1"/>
  <c r="BJ2613" i="1"/>
  <c r="BI2613" i="1"/>
  <c r="AE2613" i="1"/>
  <c r="BG2613" i="1" s="1"/>
  <c r="AD2613" i="1"/>
  <c r="BF2613" i="1" s="1"/>
  <c r="O2613" i="1"/>
  <c r="L2613" i="1"/>
  <c r="BD2612" i="1"/>
  <c r="BA2612" i="1"/>
  <c r="AW2612" i="1"/>
  <c r="AT2612" i="1"/>
  <c r="AP2612" i="1"/>
  <c r="AM2612" i="1"/>
  <c r="BJ2612" i="1"/>
  <c r="BI2612" i="1"/>
  <c r="AE2612" i="1"/>
  <c r="BG2612" i="1" s="1"/>
  <c r="AD2612" i="1"/>
  <c r="BF2612" i="1" s="1"/>
  <c r="O2612" i="1"/>
  <c r="L2612" i="1"/>
  <c r="BD2611" i="1"/>
  <c r="BA2611" i="1"/>
  <c r="AW2611" i="1"/>
  <c r="AT2611" i="1"/>
  <c r="AP2611" i="1"/>
  <c r="AM2611" i="1"/>
  <c r="BJ2611" i="1"/>
  <c r="BI2611" i="1"/>
  <c r="AE2611" i="1"/>
  <c r="BG2611" i="1" s="1"/>
  <c r="AD2611" i="1"/>
  <c r="BF2611" i="1" s="1"/>
  <c r="O2611" i="1"/>
  <c r="L2611" i="1"/>
  <c r="BD2610" i="1"/>
  <c r="BA2610" i="1"/>
  <c r="AW2610" i="1"/>
  <c r="AT2610" i="1"/>
  <c r="AP2610" i="1"/>
  <c r="AM2610" i="1"/>
  <c r="BJ2610" i="1"/>
  <c r="BI2610" i="1"/>
  <c r="AE2610" i="1"/>
  <c r="BG2610" i="1" s="1"/>
  <c r="AD2610" i="1"/>
  <c r="BF2610" i="1" s="1"/>
  <c r="O2610" i="1"/>
  <c r="L2610" i="1"/>
  <c r="BD2609" i="1"/>
  <c r="BA2609" i="1"/>
  <c r="AW2609" i="1"/>
  <c r="AT2609" i="1"/>
  <c r="AP2609" i="1"/>
  <c r="AM2609" i="1"/>
  <c r="BJ2609" i="1"/>
  <c r="BI2609" i="1"/>
  <c r="AE2609" i="1"/>
  <c r="BG2609" i="1" s="1"/>
  <c r="AD2609" i="1"/>
  <c r="BF2609" i="1" s="1"/>
  <c r="O2609" i="1"/>
  <c r="L2609" i="1"/>
  <c r="BD2608" i="1"/>
  <c r="BA2608" i="1"/>
  <c r="AW2608" i="1"/>
  <c r="AT2608" i="1"/>
  <c r="AP2608" i="1"/>
  <c r="AM2608" i="1"/>
  <c r="BJ2608" i="1"/>
  <c r="BJ2607" i="1" s="1"/>
  <c r="BJ2602" i="1" s="1"/>
  <c r="BI2608" i="1"/>
  <c r="BI2607" i="1" s="1"/>
  <c r="BI2602" i="1" s="1"/>
  <c r="AE2608" i="1"/>
  <c r="BG2608" i="1" s="1"/>
  <c r="BG2607" i="1" s="1"/>
  <c r="AD2608" i="1"/>
  <c r="BF2608" i="1" s="1"/>
  <c r="O2608" i="1"/>
  <c r="L2608" i="1"/>
  <c r="BD2607" i="1"/>
  <c r="BC2607" i="1"/>
  <c r="BB2607" i="1"/>
  <c r="AZ2607" i="1"/>
  <c r="AY2607" i="1"/>
  <c r="AV2607" i="1"/>
  <c r="AU2607" i="1"/>
  <c r="AT2607" i="1"/>
  <c r="AS2607" i="1"/>
  <c r="AR2607" i="1"/>
  <c r="AP2607" i="1"/>
  <c r="AO2607" i="1"/>
  <c r="AN2607" i="1"/>
  <c r="AL2607" i="1"/>
  <c r="AK2607" i="1"/>
  <c r="V2607" i="1"/>
  <c r="U2607" i="1"/>
  <c r="T2607" i="1"/>
  <c r="S2607" i="1"/>
  <c r="R2607" i="1"/>
  <c r="Q2607" i="1"/>
  <c r="N2607" i="1"/>
  <c r="M2607" i="1"/>
  <c r="K2607" i="1"/>
  <c r="J2607" i="1"/>
  <c r="BD2606" i="1"/>
  <c r="BD2605" i="1" s="1"/>
  <c r="BA2606" i="1"/>
  <c r="AW2606" i="1"/>
  <c r="AW2605" i="1" s="1"/>
  <c r="AT2606" i="1"/>
  <c r="AP2606" i="1"/>
  <c r="AP2605" i="1" s="1"/>
  <c r="AM2606" i="1"/>
  <c r="AG2606" i="1"/>
  <c r="BI2606" i="1" s="1"/>
  <c r="AE2606" i="1"/>
  <c r="BG2606" i="1" s="1"/>
  <c r="BG2605" i="1" s="1"/>
  <c r="AD2606" i="1"/>
  <c r="O2606" i="1"/>
  <c r="L2606" i="1"/>
  <c r="BC2605" i="1"/>
  <c r="BB2605" i="1"/>
  <c r="AZ2605" i="1"/>
  <c r="AY2605" i="1"/>
  <c r="AV2605" i="1"/>
  <c r="AU2605" i="1"/>
  <c r="AS2605" i="1"/>
  <c r="AR2605" i="1"/>
  <c r="AO2605" i="1"/>
  <c r="AN2605" i="1"/>
  <c r="AL2605" i="1"/>
  <c r="AK2605" i="1"/>
  <c r="V2605" i="1"/>
  <c r="U2605" i="1"/>
  <c r="T2605" i="1"/>
  <c r="S2605" i="1"/>
  <c r="R2605" i="1"/>
  <c r="Q2605" i="1"/>
  <c r="N2605" i="1"/>
  <c r="M2605" i="1"/>
  <c r="K2605" i="1"/>
  <c r="J2605" i="1"/>
  <c r="BD2604" i="1"/>
  <c r="BD2603" i="1" s="1"/>
  <c r="BA2604" i="1"/>
  <c r="AW2604" i="1"/>
  <c r="AW2603" i="1" s="1"/>
  <c r="AT2604" i="1"/>
  <c r="AP2604" i="1"/>
  <c r="AP2603" i="1" s="1"/>
  <c r="AM2604" i="1"/>
  <c r="AG2604" i="1"/>
  <c r="BI2604" i="1" s="1"/>
  <c r="AE2604" i="1"/>
  <c r="BG2604" i="1" s="1"/>
  <c r="BG2603" i="1" s="1"/>
  <c r="AD2604" i="1"/>
  <c r="O2604" i="1"/>
  <c r="L2604" i="1"/>
  <c r="BC2603" i="1"/>
  <c r="BB2603" i="1"/>
  <c r="AZ2603" i="1"/>
  <c r="AY2603" i="1"/>
  <c r="AV2603" i="1"/>
  <c r="AU2603" i="1"/>
  <c r="AS2603" i="1"/>
  <c r="AR2603" i="1"/>
  <c r="AO2603" i="1"/>
  <c r="AN2603" i="1"/>
  <c r="AL2603" i="1"/>
  <c r="AK2603" i="1"/>
  <c r="V2603" i="1"/>
  <c r="U2603" i="1"/>
  <c r="T2603" i="1"/>
  <c r="S2603" i="1"/>
  <c r="R2603" i="1"/>
  <c r="Q2603" i="1"/>
  <c r="N2603" i="1"/>
  <c r="M2603" i="1"/>
  <c r="K2603" i="1"/>
  <c r="J2603" i="1"/>
  <c r="BD2601" i="1"/>
  <c r="BA2601" i="1"/>
  <c r="AW2601" i="1"/>
  <c r="AW2600" i="1" s="1"/>
  <c r="AW2599" i="1" s="1"/>
  <c r="AT2601" i="1"/>
  <c r="AP2601" i="1"/>
  <c r="AP2600" i="1" s="1"/>
  <c r="AP2599" i="1" s="1"/>
  <c r="AM2601" i="1"/>
  <c r="AH2601" i="1"/>
  <c r="AG2601" i="1"/>
  <c r="BI2601" i="1" s="1"/>
  <c r="AE2601" i="1"/>
  <c r="BG2601" i="1" s="1"/>
  <c r="BG2600" i="1" s="1"/>
  <c r="BG2599" i="1" s="1"/>
  <c r="AD2601" i="1"/>
  <c r="BF2601" i="1" s="1"/>
  <c r="O2601" i="1"/>
  <c r="O2600" i="1" s="1"/>
  <c r="O2599" i="1" s="1"/>
  <c r="L2601" i="1"/>
  <c r="BD2600" i="1"/>
  <c r="BD2599" i="1" s="1"/>
  <c r="BC2600" i="1"/>
  <c r="BC2599" i="1" s="1"/>
  <c r="BB2600" i="1"/>
  <c r="BB2599" i="1" s="1"/>
  <c r="AZ2600" i="1"/>
  <c r="AZ2599" i="1" s="1"/>
  <c r="AY2600" i="1"/>
  <c r="AY2599" i="1" s="1"/>
  <c r="AV2600" i="1"/>
  <c r="AV2599" i="1" s="1"/>
  <c r="AU2600" i="1"/>
  <c r="AU2599" i="1" s="1"/>
  <c r="AS2600" i="1"/>
  <c r="AS2599" i="1" s="1"/>
  <c r="AR2600" i="1"/>
  <c r="AR2599" i="1" s="1"/>
  <c r="AO2600" i="1"/>
  <c r="AO2599" i="1" s="1"/>
  <c r="AN2600" i="1"/>
  <c r="AN2599" i="1" s="1"/>
  <c r="AL2600" i="1"/>
  <c r="AL2599" i="1" s="1"/>
  <c r="AK2600" i="1"/>
  <c r="AK2599" i="1" s="1"/>
  <c r="V2600" i="1"/>
  <c r="V2599" i="1" s="1"/>
  <c r="U2600" i="1"/>
  <c r="U2599" i="1" s="1"/>
  <c r="T2600" i="1"/>
  <c r="T2599" i="1" s="1"/>
  <c r="S2600" i="1"/>
  <c r="S2599" i="1" s="1"/>
  <c r="R2600" i="1"/>
  <c r="R2599" i="1" s="1"/>
  <c r="Q2600" i="1"/>
  <c r="Q2599" i="1" s="1"/>
  <c r="N2600" i="1"/>
  <c r="N2599" i="1" s="1"/>
  <c r="M2600" i="1"/>
  <c r="M2599" i="1" s="1"/>
  <c r="K2600" i="1"/>
  <c r="K2599" i="1" s="1"/>
  <c r="J2600" i="1"/>
  <c r="J2599" i="1" s="1"/>
  <c r="BD2598" i="1"/>
  <c r="BA2598" i="1"/>
  <c r="AW2598" i="1"/>
  <c r="AW2597" i="1" s="1"/>
  <c r="AW2596" i="1" s="1"/>
  <c r="AT2598" i="1"/>
  <c r="AP2598" i="1"/>
  <c r="AP2597" i="1" s="1"/>
  <c r="AP2596" i="1" s="1"/>
  <c r="AM2598" i="1"/>
  <c r="AH2598" i="1"/>
  <c r="AG2598" i="1"/>
  <c r="BI2598" i="1" s="1"/>
  <c r="AE2598" i="1"/>
  <c r="AD2598" i="1"/>
  <c r="BF2598" i="1" s="1"/>
  <c r="O2598" i="1"/>
  <c r="O2597" i="1" s="1"/>
  <c r="O2596" i="1" s="1"/>
  <c r="L2598" i="1"/>
  <c r="BD2597" i="1"/>
  <c r="BD2596" i="1" s="1"/>
  <c r="BC2597" i="1"/>
  <c r="BC2596" i="1" s="1"/>
  <c r="BB2597" i="1"/>
  <c r="BB2596" i="1" s="1"/>
  <c r="AZ2597" i="1"/>
  <c r="AZ2596" i="1" s="1"/>
  <c r="AY2597" i="1"/>
  <c r="AY2596" i="1" s="1"/>
  <c r="AV2597" i="1"/>
  <c r="AV2596" i="1" s="1"/>
  <c r="AU2597" i="1"/>
  <c r="AU2596" i="1" s="1"/>
  <c r="AS2597" i="1"/>
  <c r="AS2596" i="1" s="1"/>
  <c r="AR2597" i="1"/>
  <c r="AR2596" i="1" s="1"/>
  <c r="AO2597" i="1"/>
  <c r="AO2596" i="1" s="1"/>
  <c r="AN2597" i="1"/>
  <c r="AN2596" i="1" s="1"/>
  <c r="AL2597" i="1"/>
  <c r="AL2596" i="1" s="1"/>
  <c r="AK2597" i="1"/>
  <c r="AK2596" i="1" s="1"/>
  <c r="V2597" i="1"/>
  <c r="V2596" i="1" s="1"/>
  <c r="U2597" i="1"/>
  <c r="U2596" i="1" s="1"/>
  <c r="T2597" i="1"/>
  <c r="S2597" i="1"/>
  <c r="S2596" i="1" s="1"/>
  <c r="R2597" i="1"/>
  <c r="R2596" i="1" s="1"/>
  <c r="Q2597" i="1"/>
  <c r="Q2596" i="1" s="1"/>
  <c r="N2597" i="1"/>
  <c r="N2596" i="1" s="1"/>
  <c r="M2597" i="1"/>
  <c r="M2596" i="1" s="1"/>
  <c r="K2597" i="1"/>
  <c r="K2596" i="1" s="1"/>
  <c r="J2597" i="1"/>
  <c r="J2596" i="1" s="1"/>
  <c r="T2596" i="1"/>
  <c r="BD2595" i="1"/>
  <c r="BA2595" i="1"/>
  <c r="AW2595" i="1"/>
  <c r="AT2595" i="1"/>
  <c r="AP2595" i="1"/>
  <c r="AM2595" i="1"/>
  <c r="AH2595" i="1"/>
  <c r="BJ2595" i="1" s="1"/>
  <c r="AG2595" i="1"/>
  <c r="BI2595" i="1" s="1"/>
  <c r="AE2595" i="1"/>
  <c r="BG2595" i="1" s="1"/>
  <c r="AD2595" i="1"/>
  <c r="BF2595" i="1" s="1"/>
  <c r="O2595" i="1"/>
  <c r="L2595" i="1"/>
  <c r="BD2594" i="1"/>
  <c r="BA2594" i="1"/>
  <c r="AW2594" i="1"/>
  <c r="AT2594" i="1"/>
  <c r="AP2594" i="1"/>
  <c r="AP2593" i="1" s="1"/>
  <c r="AM2594" i="1"/>
  <c r="AH2594" i="1"/>
  <c r="BJ2594" i="1" s="1"/>
  <c r="AG2594" i="1"/>
  <c r="BI2594" i="1" s="1"/>
  <c r="AE2594" i="1"/>
  <c r="BG2594" i="1" s="1"/>
  <c r="BG2593" i="1" s="1"/>
  <c r="AD2594" i="1"/>
  <c r="BF2594" i="1" s="1"/>
  <c r="O2594" i="1"/>
  <c r="L2594" i="1"/>
  <c r="L2593" i="1" s="1"/>
  <c r="BD2593" i="1"/>
  <c r="BC2593" i="1"/>
  <c r="BB2593" i="1"/>
  <c r="AZ2593" i="1"/>
  <c r="AY2593" i="1"/>
  <c r="AV2593" i="1"/>
  <c r="AU2593" i="1"/>
  <c r="AT2593" i="1"/>
  <c r="AS2593" i="1"/>
  <c r="AR2593" i="1"/>
  <c r="AO2593" i="1"/>
  <c r="AN2593" i="1"/>
  <c r="AL2593" i="1"/>
  <c r="AK2593" i="1"/>
  <c r="V2593" i="1"/>
  <c r="U2593" i="1"/>
  <c r="T2593" i="1"/>
  <c r="S2593" i="1"/>
  <c r="R2593" i="1"/>
  <c r="Q2593" i="1"/>
  <c r="N2593" i="1"/>
  <c r="M2593" i="1"/>
  <c r="K2593" i="1"/>
  <c r="J2593" i="1"/>
  <c r="BD2592" i="1"/>
  <c r="BA2592" i="1"/>
  <c r="AW2592" i="1"/>
  <c r="AT2592" i="1"/>
  <c r="AP2592" i="1"/>
  <c r="AM2592" i="1"/>
  <c r="AH2592" i="1"/>
  <c r="BJ2592" i="1" s="1"/>
  <c r="AG2592" i="1"/>
  <c r="BI2592" i="1" s="1"/>
  <c r="AE2592" i="1"/>
  <c r="BG2592" i="1" s="1"/>
  <c r="AD2592" i="1"/>
  <c r="BF2592" i="1" s="1"/>
  <c r="O2592" i="1"/>
  <c r="L2592" i="1"/>
  <c r="BD2591" i="1"/>
  <c r="BA2591" i="1"/>
  <c r="AW2591" i="1"/>
  <c r="AT2591" i="1"/>
  <c r="AP2591" i="1"/>
  <c r="AM2591" i="1"/>
  <c r="AH2591" i="1"/>
  <c r="BJ2591" i="1" s="1"/>
  <c r="AG2591" i="1"/>
  <c r="BI2591" i="1" s="1"/>
  <c r="AE2591" i="1"/>
  <c r="BG2591" i="1" s="1"/>
  <c r="AD2591" i="1"/>
  <c r="BF2591" i="1" s="1"/>
  <c r="O2591" i="1"/>
  <c r="L2591" i="1"/>
  <c r="BD2590" i="1"/>
  <c r="BA2590" i="1"/>
  <c r="AW2590" i="1"/>
  <c r="AT2590" i="1"/>
  <c r="AP2590" i="1"/>
  <c r="AM2590" i="1"/>
  <c r="AH2590" i="1"/>
  <c r="BJ2590" i="1" s="1"/>
  <c r="AG2590" i="1"/>
  <c r="BI2590" i="1" s="1"/>
  <c r="AE2590" i="1"/>
  <c r="BG2590" i="1" s="1"/>
  <c r="AD2590" i="1"/>
  <c r="BF2590" i="1" s="1"/>
  <c r="O2590" i="1"/>
  <c r="L2590" i="1"/>
  <c r="BD2589" i="1"/>
  <c r="BA2589" i="1"/>
  <c r="AW2589" i="1"/>
  <c r="AT2589" i="1"/>
  <c r="AP2589" i="1"/>
  <c r="AM2589" i="1"/>
  <c r="AH2589" i="1"/>
  <c r="BJ2589" i="1" s="1"/>
  <c r="AG2589" i="1"/>
  <c r="BI2589" i="1" s="1"/>
  <c r="AE2589" i="1"/>
  <c r="BG2589" i="1" s="1"/>
  <c r="AD2589" i="1"/>
  <c r="BF2589" i="1" s="1"/>
  <c r="O2589" i="1"/>
  <c r="L2589" i="1"/>
  <c r="BD2588" i="1"/>
  <c r="BA2588" i="1"/>
  <c r="AW2588" i="1"/>
  <c r="AT2588" i="1"/>
  <c r="AP2588" i="1"/>
  <c r="AM2588" i="1"/>
  <c r="AH2588" i="1"/>
  <c r="BJ2588" i="1" s="1"/>
  <c r="AG2588" i="1"/>
  <c r="BI2588" i="1" s="1"/>
  <c r="AE2588" i="1"/>
  <c r="BG2588" i="1" s="1"/>
  <c r="AD2588" i="1"/>
  <c r="BF2588" i="1" s="1"/>
  <c r="O2588" i="1"/>
  <c r="L2588" i="1"/>
  <c r="BD2587" i="1"/>
  <c r="BA2587" i="1"/>
  <c r="AW2587" i="1"/>
  <c r="AT2587" i="1"/>
  <c r="AP2587" i="1"/>
  <c r="AM2587" i="1"/>
  <c r="AH2587" i="1"/>
  <c r="BJ2587" i="1" s="1"/>
  <c r="AG2587" i="1"/>
  <c r="BI2587" i="1" s="1"/>
  <c r="AE2587" i="1"/>
  <c r="BG2587" i="1" s="1"/>
  <c r="AD2587" i="1"/>
  <c r="BF2587" i="1" s="1"/>
  <c r="O2587" i="1"/>
  <c r="L2587" i="1"/>
  <c r="BD2586" i="1"/>
  <c r="BA2586" i="1"/>
  <c r="AW2586" i="1"/>
  <c r="AT2586" i="1"/>
  <c r="AP2586" i="1"/>
  <c r="AM2586" i="1"/>
  <c r="AH2586" i="1"/>
  <c r="BJ2586" i="1" s="1"/>
  <c r="AG2586" i="1"/>
  <c r="BI2586" i="1" s="1"/>
  <c r="AE2586" i="1"/>
  <c r="BG2586" i="1" s="1"/>
  <c r="AD2586" i="1"/>
  <c r="BF2586" i="1" s="1"/>
  <c r="O2586" i="1"/>
  <c r="L2586" i="1"/>
  <c r="BD2585" i="1"/>
  <c r="BA2585" i="1"/>
  <c r="AW2585" i="1"/>
  <c r="AT2585" i="1"/>
  <c r="AP2585" i="1"/>
  <c r="AM2585" i="1"/>
  <c r="AH2585" i="1"/>
  <c r="BJ2585" i="1" s="1"/>
  <c r="AG2585" i="1"/>
  <c r="BI2585" i="1" s="1"/>
  <c r="AE2585" i="1"/>
  <c r="BG2585" i="1" s="1"/>
  <c r="AD2585" i="1"/>
  <c r="BF2585" i="1" s="1"/>
  <c r="O2585" i="1"/>
  <c r="L2585" i="1"/>
  <c r="BD2584" i="1"/>
  <c r="BA2584" i="1"/>
  <c r="AW2584" i="1"/>
  <c r="AT2584" i="1"/>
  <c r="AP2584" i="1"/>
  <c r="AM2584" i="1"/>
  <c r="AH2584" i="1"/>
  <c r="BJ2584" i="1" s="1"/>
  <c r="AG2584" i="1"/>
  <c r="BI2584" i="1" s="1"/>
  <c r="AE2584" i="1"/>
  <c r="BG2584" i="1" s="1"/>
  <c r="AD2584" i="1"/>
  <c r="BF2584" i="1" s="1"/>
  <c r="O2584" i="1"/>
  <c r="L2584" i="1"/>
  <c r="BD2583" i="1"/>
  <c r="BA2583" i="1"/>
  <c r="AW2583" i="1"/>
  <c r="AT2583" i="1"/>
  <c r="AP2583" i="1"/>
  <c r="AM2583" i="1"/>
  <c r="AH2583" i="1"/>
  <c r="BJ2583" i="1" s="1"/>
  <c r="AG2583" i="1"/>
  <c r="BI2583" i="1" s="1"/>
  <c r="AE2583" i="1"/>
  <c r="BG2583" i="1" s="1"/>
  <c r="AD2583" i="1"/>
  <c r="BF2583" i="1" s="1"/>
  <c r="O2583" i="1"/>
  <c r="L2583" i="1"/>
  <c r="BD2582" i="1"/>
  <c r="BA2582" i="1"/>
  <c r="AW2582" i="1"/>
  <c r="AT2582" i="1"/>
  <c r="AP2582" i="1"/>
  <c r="AM2582" i="1"/>
  <c r="AH2582" i="1"/>
  <c r="BJ2582" i="1" s="1"/>
  <c r="AG2582" i="1"/>
  <c r="BI2582" i="1" s="1"/>
  <c r="AE2582" i="1"/>
  <c r="BG2582" i="1" s="1"/>
  <c r="AD2582" i="1"/>
  <c r="BF2582" i="1" s="1"/>
  <c r="O2582" i="1"/>
  <c r="L2582" i="1"/>
  <c r="BD2581" i="1"/>
  <c r="BA2581" i="1"/>
  <c r="AW2581" i="1"/>
  <c r="AT2581" i="1"/>
  <c r="AP2581" i="1"/>
  <c r="AM2581" i="1"/>
  <c r="AH2581" i="1"/>
  <c r="BJ2581" i="1" s="1"/>
  <c r="AG2581" i="1"/>
  <c r="BI2581" i="1" s="1"/>
  <c r="AE2581" i="1"/>
  <c r="BG2581" i="1" s="1"/>
  <c r="AD2581" i="1"/>
  <c r="BF2581" i="1" s="1"/>
  <c r="O2581" i="1"/>
  <c r="L2581" i="1"/>
  <c r="BD2580" i="1"/>
  <c r="BA2580" i="1"/>
  <c r="AW2580" i="1"/>
  <c r="AT2580" i="1"/>
  <c r="AP2580" i="1"/>
  <c r="AM2580" i="1"/>
  <c r="AH2580" i="1"/>
  <c r="BJ2580" i="1" s="1"/>
  <c r="AG2580" i="1"/>
  <c r="BI2580" i="1" s="1"/>
  <c r="AE2580" i="1"/>
  <c r="BG2580" i="1" s="1"/>
  <c r="AD2580" i="1"/>
  <c r="BF2580" i="1" s="1"/>
  <c r="O2580" i="1"/>
  <c r="L2580" i="1"/>
  <c r="BD2579" i="1"/>
  <c r="BA2579" i="1"/>
  <c r="AW2579" i="1"/>
  <c r="AT2579" i="1"/>
  <c r="AP2579" i="1"/>
  <c r="AM2579" i="1"/>
  <c r="AH2579" i="1"/>
  <c r="BJ2579" i="1" s="1"/>
  <c r="AG2579" i="1"/>
  <c r="BI2579" i="1" s="1"/>
  <c r="AE2579" i="1"/>
  <c r="BG2579" i="1" s="1"/>
  <c r="AD2579" i="1"/>
  <c r="BF2579" i="1" s="1"/>
  <c r="O2579" i="1"/>
  <c r="L2579" i="1"/>
  <c r="BD2578" i="1"/>
  <c r="BA2578" i="1"/>
  <c r="AW2578" i="1"/>
  <c r="AT2578" i="1"/>
  <c r="AP2578" i="1"/>
  <c r="AM2578" i="1"/>
  <c r="AH2578" i="1"/>
  <c r="BJ2578" i="1" s="1"/>
  <c r="AG2578" i="1"/>
  <c r="BI2578" i="1" s="1"/>
  <c r="AE2578" i="1"/>
  <c r="BG2578" i="1" s="1"/>
  <c r="AD2578" i="1"/>
  <c r="BF2578" i="1" s="1"/>
  <c r="O2578" i="1"/>
  <c r="L2578" i="1"/>
  <c r="BD2577" i="1"/>
  <c r="BA2577" i="1"/>
  <c r="AW2577" i="1"/>
  <c r="AT2577" i="1"/>
  <c r="AP2577" i="1"/>
  <c r="AM2577" i="1"/>
  <c r="AH2577" i="1"/>
  <c r="BJ2577" i="1" s="1"/>
  <c r="AG2577" i="1"/>
  <c r="BI2577" i="1" s="1"/>
  <c r="AE2577" i="1"/>
  <c r="BG2577" i="1" s="1"/>
  <c r="AD2577" i="1"/>
  <c r="BF2577" i="1" s="1"/>
  <c r="O2577" i="1"/>
  <c r="L2577" i="1"/>
  <c r="BD2576" i="1"/>
  <c r="BA2576" i="1"/>
  <c r="AW2576" i="1"/>
  <c r="AT2576" i="1"/>
  <c r="AP2576" i="1"/>
  <c r="AM2576" i="1"/>
  <c r="AH2576" i="1"/>
  <c r="BJ2576" i="1" s="1"/>
  <c r="AG2576" i="1"/>
  <c r="BI2576" i="1" s="1"/>
  <c r="AE2576" i="1"/>
  <c r="BG2576" i="1" s="1"/>
  <c r="AD2576" i="1"/>
  <c r="BF2576" i="1" s="1"/>
  <c r="O2576" i="1"/>
  <c r="L2576" i="1"/>
  <c r="BD2575" i="1"/>
  <c r="BA2575" i="1"/>
  <c r="AW2575" i="1"/>
  <c r="AT2575" i="1"/>
  <c r="AP2575" i="1"/>
  <c r="AM2575" i="1"/>
  <c r="AH2575" i="1"/>
  <c r="BJ2575" i="1" s="1"/>
  <c r="AG2575" i="1"/>
  <c r="BI2575" i="1" s="1"/>
  <c r="AE2575" i="1"/>
  <c r="BG2575" i="1" s="1"/>
  <c r="AD2575" i="1"/>
  <c r="BF2575" i="1" s="1"/>
  <c r="O2575" i="1"/>
  <c r="L2575" i="1"/>
  <c r="BD2574" i="1"/>
  <c r="BA2574" i="1"/>
  <c r="AW2574" i="1"/>
  <c r="AT2574" i="1"/>
  <c r="AP2574" i="1"/>
  <c r="AM2574" i="1"/>
  <c r="AH2574" i="1"/>
  <c r="BJ2574" i="1" s="1"/>
  <c r="AG2574" i="1"/>
  <c r="BI2574" i="1" s="1"/>
  <c r="AE2574" i="1"/>
  <c r="BG2574" i="1" s="1"/>
  <c r="AD2574" i="1"/>
  <c r="BF2574" i="1" s="1"/>
  <c r="O2574" i="1"/>
  <c r="L2574" i="1"/>
  <c r="BD2573" i="1"/>
  <c r="BA2573" i="1"/>
  <c r="AW2573" i="1"/>
  <c r="AT2573" i="1"/>
  <c r="AP2573" i="1"/>
  <c r="AM2573" i="1"/>
  <c r="AH2573" i="1"/>
  <c r="BJ2573" i="1" s="1"/>
  <c r="AG2573" i="1"/>
  <c r="BI2573" i="1" s="1"/>
  <c r="AE2573" i="1"/>
  <c r="BG2573" i="1" s="1"/>
  <c r="AD2573" i="1"/>
  <c r="BF2573" i="1" s="1"/>
  <c r="O2573" i="1"/>
  <c r="L2573" i="1"/>
  <c r="BD2572" i="1"/>
  <c r="BA2572" i="1"/>
  <c r="AW2572" i="1"/>
  <c r="AT2572" i="1"/>
  <c r="AP2572" i="1"/>
  <c r="AM2572" i="1"/>
  <c r="AH2572" i="1"/>
  <c r="BJ2572" i="1" s="1"/>
  <c r="AG2572" i="1"/>
  <c r="BI2572" i="1" s="1"/>
  <c r="AE2572" i="1"/>
  <c r="BG2572" i="1" s="1"/>
  <c r="AD2572" i="1"/>
  <c r="BF2572" i="1" s="1"/>
  <c r="O2572" i="1"/>
  <c r="L2572" i="1"/>
  <c r="BD2571" i="1"/>
  <c r="BA2571" i="1"/>
  <c r="AW2571" i="1"/>
  <c r="AT2571" i="1"/>
  <c r="AP2571" i="1"/>
  <c r="AM2571" i="1"/>
  <c r="AH2571" i="1"/>
  <c r="BJ2571" i="1" s="1"/>
  <c r="AG2571" i="1"/>
  <c r="BI2571" i="1" s="1"/>
  <c r="AE2571" i="1"/>
  <c r="BG2571" i="1" s="1"/>
  <c r="AD2571" i="1"/>
  <c r="BF2571" i="1" s="1"/>
  <c r="O2571" i="1"/>
  <c r="L2571" i="1"/>
  <c r="BD2570" i="1"/>
  <c r="BA2570" i="1"/>
  <c r="AW2570" i="1"/>
  <c r="AT2570" i="1"/>
  <c r="AP2570" i="1"/>
  <c r="AM2570" i="1"/>
  <c r="AH2570" i="1"/>
  <c r="BJ2570" i="1" s="1"/>
  <c r="AG2570" i="1"/>
  <c r="BI2570" i="1" s="1"/>
  <c r="AE2570" i="1"/>
  <c r="BG2570" i="1" s="1"/>
  <c r="AD2570" i="1"/>
  <c r="BF2570" i="1" s="1"/>
  <c r="O2570" i="1"/>
  <c r="L2570" i="1"/>
  <c r="BD2569" i="1"/>
  <c r="BA2569" i="1"/>
  <c r="AW2569" i="1"/>
  <c r="AT2569" i="1"/>
  <c r="AP2569" i="1"/>
  <c r="AM2569" i="1"/>
  <c r="AH2569" i="1"/>
  <c r="BJ2569" i="1" s="1"/>
  <c r="AG2569" i="1"/>
  <c r="BI2569" i="1" s="1"/>
  <c r="AE2569" i="1"/>
  <c r="BG2569" i="1" s="1"/>
  <c r="AD2569" i="1"/>
  <c r="BF2569" i="1" s="1"/>
  <c r="O2569" i="1"/>
  <c r="L2569" i="1"/>
  <c r="BD2568" i="1"/>
  <c r="BA2568" i="1"/>
  <c r="AW2568" i="1"/>
  <c r="AW2567" i="1" s="1"/>
  <c r="AT2568" i="1"/>
  <c r="AP2568" i="1"/>
  <c r="AM2568" i="1"/>
  <c r="BJ2568" i="1"/>
  <c r="BJ2567" i="1" s="1"/>
  <c r="BJ2563" i="1" s="1"/>
  <c r="BI2568" i="1"/>
  <c r="BI2567" i="1" s="1"/>
  <c r="BI2563" i="1" s="1"/>
  <c r="BI2562" i="1" s="1"/>
  <c r="AE2568" i="1"/>
  <c r="BG2568" i="1" s="1"/>
  <c r="AD2568" i="1"/>
  <c r="BF2568" i="1" s="1"/>
  <c r="O2568" i="1"/>
  <c r="O2567" i="1" s="1"/>
  <c r="L2568" i="1"/>
  <c r="BC2567" i="1"/>
  <c r="BB2567" i="1"/>
  <c r="AZ2567" i="1"/>
  <c r="AY2567" i="1"/>
  <c r="AV2567" i="1"/>
  <c r="AU2567" i="1"/>
  <c r="AS2567" i="1"/>
  <c r="AR2567" i="1"/>
  <c r="AO2567" i="1"/>
  <c r="AN2567" i="1"/>
  <c r="AL2567" i="1"/>
  <c r="AK2567" i="1"/>
  <c r="V2567" i="1"/>
  <c r="U2567" i="1"/>
  <c r="T2567" i="1"/>
  <c r="S2567" i="1"/>
  <c r="R2567" i="1"/>
  <c r="Q2567" i="1"/>
  <c r="N2567" i="1"/>
  <c r="M2567" i="1"/>
  <c r="K2567" i="1"/>
  <c r="J2567" i="1"/>
  <c r="BD2566" i="1"/>
  <c r="BA2566" i="1"/>
  <c r="AW2566" i="1"/>
  <c r="AT2566" i="1"/>
  <c r="AP2566" i="1"/>
  <c r="AM2566" i="1"/>
  <c r="AG2566" i="1"/>
  <c r="BI2566" i="1" s="1"/>
  <c r="AE2566" i="1"/>
  <c r="BG2566" i="1" s="1"/>
  <c r="AD2566" i="1"/>
  <c r="O2566" i="1"/>
  <c r="AI2566" i="1" s="1"/>
  <c r="L2566" i="1"/>
  <c r="BD2565" i="1"/>
  <c r="BA2565" i="1"/>
  <c r="AW2565" i="1"/>
  <c r="AT2565" i="1"/>
  <c r="AP2565" i="1"/>
  <c r="AM2565" i="1"/>
  <c r="AG2565" i="1"/>
  <c r="BI2565" i="1" s="1"/>
  <c r="AE2565" i="1"/>
  <c r="BG2565" i="1" s="1"/>
  <c r="AD2565" i="1"/>
  <c r="O2565" i="1"/>
  <c r="L2565" i="1"/>
  <c r="BC2564" i="1"/>
  <c r="BB2564" i="1"/>
  <c r="AZ2564" i="1"/>
  <c r="AY2564" i="1"/>
  <c r="AV2564" i="1"/>
  <c r="AU2564" i="1"/>
  <c r="AS2564" i="1"/>
  <c r="AR2564" i="1"/>
  <c r="AO2564" i="1"/>
  <c r="AN2564" i="1"/>
  <c r="AL2564" i="1"/>
  <c r="AK2564" i="1"/>
  <c r="V2564" i="1"/>
  <c r="U2564" i="1"/>
  <c r="T2564" i="1"/>
  <c r="S2564" i="1"/>
  <c r="R2564" i="1"/>
  <c r="Q2564" i="1"/>
  <c r="N2564" i="1"/>
  <c r="M2564" i="1"/>
  <c r="K2564" i="1"/>
  <c r="J2564" i="1"/>
  <c r="BD2561" i="1"/>
  <c r="BA2561" i="1"/>
  <c r="AW2561" i="1"/>
  <c r="AW2560" i="1" s="1"/>
  <c r="AT2561" i="1"/>
  <c r="AP2561" i="1"/>
  <c r="AP2560" i="1" s="1"/>
  <c r="AM2561" i="1"/>
  <c r="AH2561" i="1"/>
  <c r="BJ2561" i="1" s="1"/>
  <c r="BJ2560" i="1" s="1"/>
  <c r="AG2561" i="1"/>
  <c r="BI2561" i="1" s="1"/>
  <c r="AE2561" i="1"/>
  <c r="BG2561" i="1" s="1"/>
  <c r="BG2560" i="1" s="1"/>
  <c r="AD2561" i="1"/>
  <c r="O2561" i="1"/>
  <c r="O2560" i="1" s="1"/>
  <c r="L2561" i="1"/>
  <c r="L2560" i="1" s="1"/>
  <c r="BD2560" i="1"/>
  <c r="BC2560" i="1"/>
  <c r="BB2560" i="1"/>
  <c r="AZ2560" i="1"/>
  <c r="AY2560" i="1"/>
  <c r="AV2560" i="1"/>
  <c r="AU2560" i="1"/>
  <c r="AS2560" i="1"/>
  <c r="AR2560" i="1"/>
  <c r="AO2560" i="1"/>
  <c r="AN2560" i="1"/>
  <c r="AL2560" i="1"/>
  <c r="AK2560" i="1"/>
  <c r="AG2560" i="1"/>
  <c r="V2560" i="1"/>
  <c r="U2560" i="1"/>
  <c r="T2560" i="1"/>
  <c r="S2560" i="1"/>
  <c r="R2560" i="1"/>
  <c r="Q2560" i="1"/>
  <c r="N2560" i="1"/>
  <c r="M2560" i="1"/>
  <c r="K2560" i="1"/>
  <c r="J2560" i="1"/>
  <c r="BD2559" i="1"/>
  <c r="BA2559" i="1"/>
  <c r="BA2558" i="1" s="1"/>
  <c r="AW2559" i="1"/>
  <c r="AW2558" i="1" s="1"/>
  <c r="AT2559" i="1"/>
  <c r="AP2559" i="1"/>
  <c r="AP2558" i="1" s="1"/>
  <c r="AM2559" i="1"/>
  <c r="AH2559" i="1"/>
  <c r="BJ2559" i="1" s="1"/>
  <c r="BJ2558" i="1" s="1"/>
  <c r="AG2559" i="1"/>
  <c r="BI2559" i="1" s="1"/>
  <c r="AE2559" i="1"/>
  <c r="AD2559" i="1"/>
  <c r="BF2559" i="1" s="1"/>
  <c r="O2559" i="1"/>
  <c r="O2558" i="1" s="1"/>
  <c r="L2559" i="1"/>
  <c r="BD2558" i="1"/>
  <c r="BC2558" i="1"/>
  <c r="BB2558" i="1"/>
  <c r="AZ2558" i="1"/>
  <c r="AY2558" i="1"/>
  <c r="AV2558" i="1"/>
  <c r="AU2558" i="1"/>
  <c r="AS2558" i="1"/>
  <c r="AR2558" i="1"/>
  <c r="AO2558" i="1"/>
  <c r="AN2558" i="1"/>
  <c r="AL2558" i="1"/>
  <c r="AK2558" i="1"/>
  <c r="V2558" i="1"/>
  <c r="U2558" i="1"/>
  <c r="T2558" i="1"/>
  <c r="S2558" i="1"/>
  <c r="R2558" i="1"/>
  <c r="Q2558" i="1"/>
  <c r="N2558" i="1"/>
  <c r="M2558" i="1"/>
  <c r="K2558" i="1"/>
  <c r="J2558" i="1"/>
  <c r="BD2557" i="1"/>
  <c r="BA2557" i="1"/>
  <c r="AW2557" i="1"/>
  <c r="AW2556" i="1" s="1"/>
  <c r="AT2557" i="1"/>
  <c r="AP2557" i="1"/>
  <c r="AP2556" i="1" s="1"/>
  <c r="AM2557" i="1"/>
  <c r="AH2557" i="1"/>
  <c r="BJ2557" i="1" s="1"/>
  <c r="BJ2556" i="1" s="1"/>
  <c r="AG2557" i="1"/>
  <c r="AE2557" i="1"/>
  <c r="BG2557" i="1" s="1"/>
  <c r="BG2556" i="1" s="1"/>
  <c r="AD2557" i="1"/>
  <c r="O2557" i="1"/>
  <c r="O2556" i="1" s="1"/>
  <c r="L2557" i="1"/>
  <c r="L2556" i="1" s="1"/>
  <c r="BD2556" i="1"/>
  <c r="BC2556" i="1"/>
  <c r="BB2556" i="1"/>
  <c r="AZ2556" i="1"/>
  <c r="AY2556" i="1"/>
  <c r="AV2556" i="1"/>
  <c r="AU2556" i="1"/>
  <c r="AS2556" i="1"/>
  <c r="AR2556" i="1"/>
  <c r="AO2556" i="1"/>
  <c r="AN2556" i="1"/>
  <c r="AL2556" i="1"/>
  <c r="AK2556" i="1"/>
  <c r="V2556" i="1"/>
  <c r="U2556" i="1"/>
  <c r="T2556" i="1"/>
  <c r="S2556" i="1"/>
  <c r="R2556" i="1"/>
  <c r="Q2556" i="1"/>
  <c r="N2556" i="1"/>
  <c r="M2556" i="1"/>
  <c r="K2556" i="1"/>
  <c r="J2556" i="1"/>
  <c r="BD2554" i="1"/>
  <c r="BA2554" i="1"/>
  <c r="AW2554" i="1"/>
  <c r="AW2553" i="1" s="1"/>
  <c r="AT2554" i="1"/>
  <c r="AP2554" i="1"/>
  <c r="AP2553" i="1" s="1"/>
  <c r="AM2554" i="1"/>
  <c r="AH2554" i="1"/>
  <c r="AG2554" i="1"/>
  <c r="BI2554" i="1" s="1"/>
  <c r="AE2554" i="1"/>
  <c r="BG2554" i="1" s="1"/>
  <c r="BG2553" i="1" s="1"/>
  <c r="AD2554" i="1"/>
  <c r="BF2554" i="1" s="1"/>
  <c r="O2554" i="1"/>
  <c r="O2553" i="1" s="1"/>
  <c r="L2554" i="1"/>
  <c r="BD2553" i="1"/>
  <c r="BC2553" i="1"/>
  <c r="BB2553" i="1"/>
  <c r="AZ2553" i="1"/>
  <c r="AY2553" i="1"/>
  <c r="AV2553" i="1"/>
  <c r="AU2553" i="1"/>
  <c r="AS2553" i="1"/>
  <c r="AR2553" i="1"/>
  <c r="AO2553" i="1"/>
  <c r="AN2553" i="1"/>
  <c r="AL2553" i="1"/>
  <c r="AK2553" i="1"/>
  <c r="V2553" i="1"/>
  <c r="U2553" i="1"/>
  <c r="T2553" i="1"/>
  <c r="S2553" i="1"/>
  <c r="R2553" i="1"/>
  <c r="Q2553" i="1"/>
  <c r="N2553" i="1"/>
  <c r="M2553" i="1"/>
  <c r="K2553" i="1"/>
  <c r="J2553" i="1"/>
  <c r="BD2552" i="1"/>
  <c r="BD2551" i="1" s="1"/>
  <c r="BA2552" i="1"/>
  <c r="AW2552" i="1"/>
  <c r="AW2551" i="1" s="1"/>
  <c r="AT2552" i="1"/>
  <c r="AP2552" i="1"/>
  <c r="AP2551" i="1" s="1"/>
  <c r="AM2552" i="1"/>
  <c r="BJ2552" i="1"/>
  <c r="BJ2551" i="1" s="1"/>
  <c r="BJ2540" i="1" s="1"/>
  <c r="AE2552" i="1"/>
  <c r="AD2552" i="1"/>
  <c r="BF2552" i="1" s="1"/>
  <c r="O2552" i="1"/>
  <c r="O2551" i="1" s="1"/>
  <c r="L2552" i="1"/>
  <c r="BC2551" i="1"/>
  <c r="BB2551" i="1"/>
  <c r="AZ2551" i="1"/>
  <c r="AY2551" i="1"/>
  <c r="AV2551" i="1"/>
  <c r="AU2551" i="1"/>
  <c r="AS2551" i="1"/>
  <c r="AR2551" i="1"/>
  <c r="AO2551" i="1"/>
  <c r="AN2551" i="1"/>
  <c r="AL2551" i="1"/>
  <c r="AK2551" i="1"/>
  <c r="V2551" i="1"/>
  <c r="U2551" i="1"/>
  <c r="T2551" i="1"/>
  <c r="S2551" i="1"/>
  <c r="R2551" i="1"/>
  <c r="Q2551" i="1"/>
  <c r="N2551" i="1"/>
  <c r="M2551" i="1"/>
  <c r="L2551" i="1"/>
  <c r="K2551" i="1"/>
  <c r="J2551" i="1"/>
  <c r="BD2550" i="1"/>
  <c r="BA2550" i="1"/>
  <c r="AW2550" i="1"/>
  <c r="AW2549" i="1" s="1"/>
  <c r="AT2550" i="1"/>
  <c r="AP2550" i="1"/>
  <c r="AP2549" i="1" s="1"/>
  <c r="AM2550" i="1"/>
  <c r="AH2550" i="1"/>
  <c r="BJ2550" i="1" s="1"/>
  <c r="BJ2549" i="1" s="1"/>
  <c r="AG2550" i="1"/>
  <c r="BI2550" i="1" s="1"/>
  <c r="AE2550" i="1"/>
  <c r="BG2550" i="1" s="1"/>
  <c r="BG2549" i="1" s="1"/>
  <c r="AD2550" i="1"/>
  <c r="BF2550" i="1" s="1"/>
  <c r="O2550" i="1"/>
  <c r="O2549" i="1" s="1"/>
  <c r="L2550" i="1"/>
  <c r="BD2549" i="1"/>
  <c r="BC2549" i="1"/>
  <c r="BB2549" i="1"/>
  <c r="AZ2549" i="1"/>
  <c r="AY2549" i="1"/>
  <c r="AV2549" i="1"/>
  <c r="AU2549" i="1"/>
  <c r="AS2549" i="1"/>
  <c r="AR2549" i="1"/>
  <c r="AO2549" i="1"/>
  <c r="AN2549" i="1"/>
  <c r="AL2549" i="1"/>
  <c r="AK2549" i="1"/>
  <c r="V2549" i="1"/>
  <c r="U2549" i="1"/>
  <c r="T2549" i="1"/>
  <c r="S2549" i="1"/>
  <c r="R2549" i="1"/>
  <c r="Q2549" i="1"/>
  <c r="N2549" i="1"/>
  <c r="M2549" i="1"/>
  <c r="K2549" i="1"/>
  <c r="J2549" i="1"/>
  <c r="BD2548" i="1"/>
  <c r="BA2548" i="1"/>
  <c r="AW2548" i="1"/>
  <c r="AT2548" i="1"/>
  <c r="AP2548" i="1"/>
  <c r="AM2548" i="1"/>
  <c r="AH2548" i="1"/>
  <c r="BJ2548" i="1" s="1"/>
  <c r="AG2548" i="1"/>
  <c r="BI2548" i="1" s="1"/>
  <c r="AE2548" i="1"/>
  <c r="BG2548" i="1" s="1"/>
  <c r="AD2548" i="1"/>
  <c r="BF2548" i="1" s="1"/>
  <c r="O2548" i="1"/>
  <c r="L2548" i="1"/>
  <c r="BD2547" i="1"/>
  <c r="BA2547" i="1"/>
  <c r="AW2547" i="1"/>
  <c r="AT2547" i="1"/>
  <c r="AP2547" i="1"/>
  <c r="AM2547" i="1"/>
  <c r="AH2547" i="1"/>
  <c r="BJ2547" i="1" s="1"/>
  <c r="AG2547" i="1"/>
  <c r="BI2547" i="1" s="1"/>
  <c r="AE2547" i="1"/>
  <c r="BG2547" i="1" s="1"/>
  <c r="AD2547" i="1"/>
  <c r="BF2547" i="1" s="1"/>
  <c r="O2547" i="1"/>
  <c r="L2547" i="1"/>
  <c r="BD2546" i="1"/>
  <c r="BA2546" i="1"/>
  <c r="AW2546" i="1"/>
  <c r="AT2546" i="1"/>
  <c r="AP2546" i="1"/>
  <c r="AP2545" i="1" s="1"/>
  <c r="AM2546" i="1"/>
  <c r="AH2546" i="1"/>
  <c r="BJ2546" i="1" s="1"/>
  <c r="BJ2545" i="1" s="1"/>
  <c r="AG2546" i="1"/>
  <c r="BI2546" i="1" s="1"/>
  <c r="AE2546" i="1"/>
  <c r="BG2546" i="1" s="1"/>
  <c r="BG2545" i="1" s="1"/>
  <c r="AD2546" i="1"/>
  <c r="BF2546" i="1" s="1"/>
  <c r="O2546" i="1"/>
  <c r="L2546" i="1"/>
  <c r="L2545" i="1" s="1"/>
  <c r="BD2545" i="1"/>
  <c r="BC2545" i="1"/>
  <c r="BB2545" i="1"/>
  <c r="AZ2545" i="1"/>
  <c r="AY2545" i="1"/>
  <c r="AV2545" i="1"/>
  <c r="AU2545" i="1"/>
  <c r="AT2545" i="1"/>
  <c r="AS2545" i="1"/>
  <c r="AR2545" i="1"/>
  <c r="AO2545" i="1"/>
  <c r="AN2545" i="1"/>
  <c r="AL2545" i="1"/>
  <c r="AK2545" i="1"/>
  <c r="V2545" i="1"/>
  <c r="U2545" i="1"/>
  <c r="T2545" i="1"/>
  <c r="S2545" i="1"/>
  <c r="R2545" i="1"/>
  <c r="Q2545" i="1"/>
  <c r="N2545" i="1"/>
  <c r="M2545" i="1"/>
  <c r="K2545" i="1"/>
  <c r="J2545" i="1"/>
  <c r="BD2544" i="1"/>
  <c r="BA2544" i="1"/>
  <c r="AW2544" i="1"/>
  <c r="AW2543" i="1" s="1"/>
  <c r="AT2544" i="1"/>
  <c r="AP2544" i="1"/>
  <c r="AP2543" i="1" s="1"/>
  <c r="AM2544" i="1"/>
  <c r="AH2544" i="1"/>
  <c r="BJ2544" i="1" s="1"/>
  <c r="BJ2543" i="1" s="1"/>
  <c r="AG2544" i="1"/>
  <c r="BI2544" i="1" s="1"/>
  <c r="AE2544" i="1"/>
  <c r="BG2544" i="1" s="1"/>
  <c r="BG2543" i="1" s="1"/>
  <c r="AD2544" i="1"/>
  <c r="BF2544" i="1" s="1"/>
  <c r="O2544" i="1"/>
  <c r="O2543" i="1" s="1"/>
  <c r="L2544" i="1"/>
  <c r="BD2543" i="1"/>
  <c r="BC2543" i="1"/>
  <c r="BB2543" i="1"/>
  <c r="AZ2543" i="1"/>
  <c r="AY2543" i="1"/>
  <c r="AV2543" i="1"/>
  <c r="AU2543" i="1"/>
  <c r="AS2543" i="1"/>
  <c r="AR2543" i="1"/>
  <c r="AO2543" i="1"/>
  <c r="AN2543" i="1"/>
  <c r="AL2543" i="1"/>
  <c r="AK2543" i="1"/>
  <c r="AE2543" i="1"/>
  <c r="V2543" i="1"/>
  <c r="U2543" i="1"/>
  <c r="T2543" i="1"/>
  <c r="S2543" i="1"/>
  <c r="R2543" i="1"/>
  <c r="Q2543" i="1"/>
  <c r="N2543" i="1"/>
  <c r="M2543" i="1"/>
  <c r="K2543" i="1"/>
  <c r="J2543" i="1"/>
  <c r="BD2542" i="1"/>
  <c r="BA2542" i="1"/>
  <c r="AW2542" i="1"/>
  <c r="AW2541" i="1" s="1"/>
  <c r="AT2542" i="1"/>
  <c r="AP2542" i="1"/>
  <c r="AP2541" i="1" s="1"/>
  <c r="AM2542" i="1"/>
  <c r="AH2542" i="1"/>
  <c r="BJ2542" i="1" s="1"/>
  <c r="BJ2541" i="1" s="1"/>
  <c r="AG2542" i="1"/>
  <c r="AE2542" i="1"/>
  <c r="AD2542" i="1"/>
  <c r="BF2542" i="1" s="1"/>
  <c r="O2542" i="1"/>
  <c r="O2541" i="1" s="1"/>
  <c r="L2542" i="1"/>
  <c r="BD2541" i="1"/>
  <c r="BC2541" i="1"/>
  <c r="BB2541" i="1"/>
  <c r="AZ2541" i="1"/>
  <c r="AY2541" i="1"/>
  <c r="AV2541" i="1"/>
  <c r="AU2541" i="1"/>
  <c r="AS2541" i="1"/>
  <c r="AR2541" i="1"/>
  <c r="AO2541" i="1"/>
  <c r="AN2541" i="1"/>
  <c r="AL2541" i="1"/>
  <c r="AK2541" i="1"/>
  <c r="V2541" i="1"/>
  <c r="U2541" i="1"/>
  <c r="T2541" i="1"/>
  <c r="S2541" i="1"/>
  <c r="R2541" i="1"/>
  <c r="Q2541" i="1"/>
  <c r="N2541" i="1"/>
  <c r="M2541" i="1"/>
  <c r="K2541" i="1"/>
  <c r="J2541" i="1"/>
  <c r="BD2539" i="1"/>
  <c r="BA2539" i="1"/>
  <c r="AW2539" i="1"/>
  <c r="AW2538" i="1" s="1"/>
  <c r="AW2537" i="1" s="1"/>
  <c r="AT2539" i="1"/>
  <c r="AP2539" i="1"/>
  <c r="AP2538" i="1" s="1"/>
  <c r="AP2537" i="1" s="1"/>
  <c r="AM2539" i="1"/>
  <c r="AH2539" i="1"/>
  <c r="BJ2539" i="1" s="1"/>
  <c r="BJ2538" i="1" s="1"/>
  <c r="BJ2537" i="1" s="1"/>
  <c r="AG2539" i="1"/>
  <c r="BI2539" i="1" s="1"/>
  <c r="AE2539" i="1"/>
  <c r="AD2539" i="1"/>
  <c r="BF2539" i="1" s="1"/>
  <c r="O2539" i="1"/>
  <c r="O2538" i="1" s="1"/>
  <c r="O2537" i="1" s="1"/>
  <c r="L2539" i="1"/>
  <c r="BD2538" i="1"/>
  <c r="BD2537" i="1" s="1"/>
  <c r="BC2538" i="1"/>
  <c r="BC2537" i="1" s="1"/>
  <c r="BB2538" i="1"/>
  <c r="BB2537" i="1" s="1"/>
  <c r="AZ2538" i="1"/>
  <c r="AZ2537" i="1" s="1"/>
  <c r="AY2538" i="1"/>
  <c r="AY2537" i="1" s="1"/>
  <c r="AV2538" i="1"/>
  <c r="AV2537" i="1" s="1"/>
  <c r="AU2538" i="1"/>
  <c r="AU2537" i="1" s="1"/>
  <c r="AS2538" i="1"/>
  <c r="AS2537" i="1" s="1"/>
  <c r="AR2538" i="1"/>
  <c r="AR2537" i="1" s="1"/>
  <c r="AO2538" i="1"/>
  <c r="AO2537" i="1" s="1"/>
  <c r="AN2538" i="1"/>
  <c r="AN2537" i="1" s="1"/>
  <c r="AL2538" i="1"/>
  <c r="AL2537" i="1" s="1"/>
  <c r="AK2538" i="1"/>
  <c r="AK2537" i="1" s="1"/>
  <c r="V2538" i="1"/>
  <c r="V2537" i="1" s="1"/>
  <c r="U2538" i="1"/>
  <c r="U2537" i="1" s="1"/>
  <c r="T2538" i="1"/>
  <c r="T2537" i="1" s="1"/>
  <c r="S2538" i="1"/>
  <c r="S2537" i="1" s="1"/>
  <c r="R2538" i="1"/>
  <c r="R2537" i="1" s="1"/>
  <c r="Q2538" i="1"/>
  <c r="Q2537" i="1" s="1"/>
  <c r="N2538" i="1"/>
  <c r="N2537" i="1" s="1"/>
  <c r="M2538" i="1"/>
  <c r="M2537" i="1" s="1"/>
  <c r="K2538" i="1"/>
  <c r="K2537" i="1" s="1"/>
  <c r="J2538" i="1"/>
  <c r="J2537" i="1" s="1"/>
  <c r="BD2536" i="1"/>
  <c r="BA2536" i="1"/>
  <c r="AW2536" i="1"/>
  <c r="AW2535" i="1" s="1"/>
  <c r="AT2536" i="1"/>
  <c r="AP2536" i="1"/>
  <c r="AP2535" i="1" s="1"/>
  <c r="AM2536" i="1"/>
  <c r="AH2536" i="1"/>
  <c r="BJ2536" i="1" s="1"/>
  <c r="BJ2535" i="1" s="1"/>
  <c r="AG2536" i="1"/>
  <c r="AE2536" i="1"/>
  <c r="AD2536" i="1"/>
  <c r="BF2536" i="1" s="1"/>
  <c r="O2536" i="1"/>
  <c r="O2535" i="1" s="1"/>
  <c r="L2536" i="1"/>
  <c r="BD2535" i="1"/>
  <c r="BC2535" i="1"/>
  <c r="BB2535" i="1"/>
  <c r="AZ2535" i="1"/>
  <c r="AY2535" i="1"/>
  <c r="AV2535" i="1"/>
  <c r="AU2535" i="1"/>
  <c r="AS2535" i="1"/>
  <c r="AR2535" i="1"/>
  <c r="AO2535" i="1"/>
  <c r="AN2535" i="1"/>
  <c r="AL2535" i="1"/>
  <c r="AK2535" i="1"/>
  <c r="V2535" i="1"/>
  <c r="U2535" i="1"/>
  <c r="T2535" i="1"/>
  <c r="S2535" i="1"/>
  <c r="R2535" i="1"/>
  <c r="Q2535" i="1"/>
  <c r="N2535" i="1"/>
  <c r="M2535" i="1"/>
  <c r="K2535" i="1"/>
  <c r="J2535" i="1"/>
  <c r="BD2534" i="1"/>
  <c r="BD2533" i="1" s="1"/>
  <c r="BA2534" i="1"/>
  <c r="AW2534" i="1"/>
  <c r="AW2533" i="1" s="1"/>
  <c r="AT2534" i="1"/>
  <c r="AP2534" i="1"/>
  <c r="AM2534" i="1"/>
  <c r="BI2534" i="1"/>
  <c r="AE2534" i="1"/>
  <c r="BG2534" i="1" s="1"/>
  <c r="BG2533" i="1" s="1"/>
  <c r="AD2534" i="1"/>
  <c r="BF2534" i="1" s="1"/>
  <c r="O2534" i="1"/>
  <c r="O2533" i="1" s="1"/>
  <c r="L2534" i="1"/>
  <c r="BC2533" i="1"/>
  <c r="BB2533" i="1"/>
  <c r="AZ2533" i="1"/>
  <c r="AY2533" i="1"/>
  <c r="AV2533" i="1"/>
  <c r="AU2533" i="1"/>
  <c r="AS2533" i="1"/>
  <c r="AR2533" i="1"/>
  <c r="AP2533" i="1"/>
  <c r="AO2533" i="1"/>
  <c r="AN2533" i="1"/>
  <c r="AL2533" i="1"/>
  <c r="AK2533" i="1"/>
  <c r="V2533" i="1"/>
  <c r="U2533" i="1"/>
  <c r="T2533" i="1"/>
  <c r="S2533" i="1"/>
  <c r="R2533" i="1"/>
  <c r="Q2533" i="1"/>
  <c r="N2533" i="1"/>
  <c r="M2533" i="1"/>
  <c r="K2533" i="1"/>
  <c r="J2533" i="1"/>
  <c r="BD2532" i="1"/>
  <c r="BA2532" i="1"/>
  <c r="AW2532" i="1"/>
  <c r="AW2531" i="1" s="1"/>
  <c r="AT2532" i="1"/>
  <c r="AP2532" i="1"/>
  <c r="AP2531" i="1" s="1"/>
  <c r="AM2532" i="1"/>
  <c r="AH2532" i="1"/>
  <c r="AG2532" i="1"/>
  <c r="AE2532" i="1"/>
  <c r="BG2532" i="1" s="1"/>
  <c r="BG2531" i="1" s="1"/>
  <c r="AD2532" i="1"/>
  <c r="BF2532" i="1" s="1"/>
  <c r="O2532" i="1"/>
  <c r="O2531" i="1" s="1"/>
  <c r="L2532" i="1"/>
  <c r="L2531" i="1" s="1"/>
  <c r="BD2531" i="1"/>
  <c r="BC2531" i="1"/>
  <c r="BB2531" i="1"/>
  <c r="AZ2531" i="1"/>
  <c r="AY2531" i="1"/>
  <c r="AV2531" i="1"/>
  <c r="AU2531" i="1"/>
  <c r="AS2531" i="1"/>
  <c r="AR2531" i="1"/>
  <c r="AO2531" i="1"/>
  <c r="AN2531" i="1"/>
  <c r="AL2531" i="1"/>
  <c r="AK2531" i="1"/>
  <c r="V2531" i="1"/>
  <c r="U2531" i="1"/>
  <c r="T2531" i="1"/>
  <c r="S2531" i="1"/>
  <c r="R2531" i="1"/>
  <c r="Q2531" i="1"/>
  <c r="N2531" i="1"/>
  <c r="M2531" i="1"/>
  <c r="K2531" i="1"/>
  <c r="J2531" i="1"/>
  <c r="BD2530" i="1"/>
  <c r="BA2530" i="1"/>
  <c r="AW2530" i="1"/>
  <c r="AW2529" i="1" s="1"/>
  <c r="AT2530" i="1"/>
  <c r="AP2530" i="1"/>
  <c r="AP2529" i="1" s="1"/>
  <c r="AM2530" i="1"/>
  <c r="BI2530" i="1"/>
  <c r="AE2530" i="1"/>
  <c r="BG2530" i="1" s="1"/>
  <c r="BG2529" i="1" s="1"/>
  <c r="AD2530" i="1"/>
  <c r="BF2530" i="1" s="1"/>
  <c r="O2530" i="1"/>
  <c r="O2529" i="1" s="1"/>
  <c r="L2530" i="1"/>
  <c r="BD2529" i="1"/>
  <c r="BC2529" i="1"/>
  <c r="BB2529" i="1"/>
  <c r="AZ2529" i="1"/>
  <c r="AY2529" i="1"/>
  <c r="AV2529" i="1"/>
  <c r="AU2529" i="1"/>
  <c r="AS2529" i="1"/>
  <c r="AR2529" i="1"/>
  <c r="AO2529" i="1"/>
  <c r="AN2529" i="1"/>
  <c r="AL2529" i="1"/>
  <c r="AK2529" i="1"/>
  <c r="V2529" i="1"/>
  <c r="U2529" i="1"/>
  <c r="T2529" i="1"/>
  <c r="S2529" i="1"/>
  <c r="R2529" i="1"/>
  <c r="Q2529" i="1"/>
  <c r="N2529" i="1"/>
  <c r="M2529" i="1"/>
  <c r="K2529" i="1"/>
  <c r="J2529" i="1"/>
  <c r="BD2527" i="1"/>
  <c r="BD2526" i="1" s="1"/>
  <c r="BA2527" i="1"/>
  <c r="AW2527" i="1"/>
  <c r="AW2526" i="1" s="1"/>
  <c r="AT2527" i="1"/>
  <c r="AP2527" i="1"/>
  <c r="AM2527" i="1"/>
  <c r="AG2527" i="1"/>
  <c r="AE2527" i="1"/>
  <c r="BG2527" i="1" s="1"/>
  <c r="BG2526" i="1" s="1"/>
  <c r="AD2527" i="1"/>
  <c r="O2527" i="1"/>
  <c r="L2527" i="1"/>
  <c r="BC2526" i="1"/>
  <c r="BB2526" i="1"/>
  <c r="AZ2526" i="1"/>
  <c r="AY2526" i="1"/>
  <c r="AV2526" i="1"/>
  <c r="AU2526" i="1"/>
  <c r="AS2526" i="1"/>
  <c r="AR2526" i="1"/>
  <c r="AP2526" i="1"/>
  <c r="AO2526" i="1"/>
  <c r="AN2526" i="1"/>
  <c r="AL2526" i="1"/>
  <c r="AK2526" i="1"/>
  <c r="V2526" i="1"/>
  <c r="U2526" i="1"/>
  <c r="T2526" i="1"/>
  <c r="S2526" i="1"/>
  <c r="R2526" i="1"/>
  <c r="Q2526" i="1"/>
  <c r="N2526" i="1"/>
  <c r="M2526" i="1"/>
  <c r="K2526" i="1"/>
  <c r="J2526" i="1"/>
  <c r="BD2525" i="1"/>
  <c r="BA2525" i="1"/>
  <c r="AW2525" i="1"/>
  <c r="AW2524" i="1" s="1"/>
  <c r="AT2525" i="1"/>
  <c r="AP2525" i="1"/>
  <c r="AP2524" i="1" s="1"/>
  <c r="AM2525" i="1"/>
  <c r="AG2525" i="1"/>
  <c r="BI2525" i="1" s="1"/>
  <c r="AE2525" i="1"/>
  <c r="BG2525" i="1" s="1"/>
  <c r="BG2524" i="1" s="1"/>
  <c r="AD2525" i="1"/>
  <c r="O2525" i="1"/>
  <c r="AI2525" i="1" s="1"/>
  <c r="L2525" i="1"/>
  <c r="BD2524" i="1"/>
  <c r="BC2524" i="1"/>
  <c r="BB2524" i="1"/>
  <c r="AZ2524" i="1"/>
  <c r="AY2524" i="1"/>
  <c r="AV2524" i="1"/>
  <c r="AU2524" i="1"/>
  <c r="AS2524" i="1"/>
  <c r="AR2524" i="1"/>
  <c r="AO2524" i="1"/>
  <c r="AN2524" i="1"/>
  <c r="AL2524" i="1"/>
  <c r="AK2524" i="1"/>
  <c r="V2524" i="1"/>
  <c r="U2524" i="1"/>
  <c r="T2524" i="1"/>
  <c r="S2524" i="1"/>
  <c r="R2524" i="1"/>
  <c r="Q2524" i="1"/>
  <c r="N2524" i="1"/>
  <c r="M2524" i="1"/>
  <c r="K2524" i="1"/>
  <c r="J2524" i="1"/>
  <c r="BD2523" i="1"/>
  <c r="BD2522" i="1" s="1"/>
  <c r="BA2523" i="1"/>
  <c r="AW2523" i="1"/>
  <c r="AW2522" i="1" s="1"/>
  <c r="AT2523" i="1"/>
  <c r="AP2523" i="1"/>
  <c r="AP2522" i="1" s="1"/>
  <c r="AM2523" i="1"/>
  <c r="AG2523" i="1"/>
  <c r="AE2523" i="1"/>
  <c r="BG2523" i="1" s="1"/>
  <c r="BG2522" i="1" s="1"/>
  <c r="AD2523" i="1"/>
  <c r="O2523" i="1"/>
  <c r="L2523" i="1"/>
  <c r="BC2522" i="1"/>
  <c r="BB2522" i="1"/>
  <c r="AZ2522" i="1"/>
  <c r="AY2522" i="1"/>
  <c r="AV2522" i="1"/>
  <c r="AU2522" i="1"/>
  <c r="AS2522" i="1"/>
  <c r="AR2522" i="1"/>
  <c r="AO2522" i="1"/>
  <c r="AN2522" i="1"/>
  <c r="AL2522" i="1"/>
  <c r="AK2522" i="1"/>
  <c r="AE2522" i="1"/>
  <c r="V2522" i="1"/>
  <c r="U2522" i="1"/>
  <c r="T2522" i="1"/>
  <c r="S2522" i="1"/>
  <c r="R2522" i="1"/>
  <c r="Q2522" i="1"/>
  <c r="N2522" i="1"/>
  <c r="M2522" i="1"/>
  <c r="K2522" i="1"/>
  <c r="J2522" i="1"/>
  <c r="BD2520" i="1"/>
  <c r="BA2520" i="1"/>
  <c r="AW2520" i="1"/>
  <c r="AW2519" i="1" s="1"/>
  <c r="AT2520" i="1"/>
  <c r="AP2520" i="1"/>
  <c r="AP2519" i="1" s="1"/>
  <c r="AM2520" i="1"/>
  <c r="AG2520" i="1"/>
  <c r="BI2520" i="1" s="1"/>
  <c r="AE2520" i="1"/>
  <c r="BG2520" i="1" s="1"/>
  <c r="BG2519" i="1" s="1"/>
  <c r="AD2520" i="1"/>
  <c r="O2520" i="1"/>
  <c r="L2520" i="1"/>
  <c r="BD2519" i="1"/>
  <c r="BC2519" i="1"/>
  <c r="BB2519" i="1"/>
  <c r="AZ2519" i="1"/>
  <c r="AY2519" i="1"/>
  <c r="AV2519" i="1"/>
  <c r="AU2519" i="1"/>
  <c r="AS2519" i="1"/>
  <c r="AR2519" i="1"/>
  <c r="AO2519" i="1"/>
  <c r="AN2519" i="1"/>
  <c r="AL2519" i="1"/>
  <c r="AK2519" i="1"/>
  <c r="V2519" i="1"/>
  <c r="U2519" i="1"/>
  <c r="T2519" i="1"/>
  <c r="S2519" i="1"/>
  <c r="R2519" i="1"/>
  <c r="Q2519" i="1"/>
  <c r="N2519" i="1"/>
  <c r="M2519" i="1"/>
  <c r="K2519" i="1"/>
  <c r="J2519" i="1"/>
  <c r="BD2518" i="1"/>
  <c r="BA2518" i="1"/>
  <c r="AW2518" i="1"/>
  <c r="AT2518" i="1"/>
  <c r="AP2518" i="1"/>
  <c r="AP2517" i="1" s="1"/>
  <c r="AM2518" i="1"/>
  <c r="AG2518" i="1"/>
  <c r="BI2518" i="1" s="1"/>
  <c r="AE2518" i="1"/>
  <c r="AD2518" i="1"/>
  <c r="O2518" i="1"/>
  <c r="L2518" i="1"/>
  <c r="L2517" i="1" s="1"/>
  <c r="BD2517" i="1"/>
  <c r="BC2517" i="1"/>
  <c r="BB2517" i="1"/>
  <c r="AZ2517" i="1"/>
  <c r="AY2517" i="1"/>
  <c r="AW2517" i="1"/>
  <c r="AV2517" i="1"/>
  <c r="AU2517" i="1"/>
  <c r="AS2517" i="1"/>
  <c r="AR2517" i="1"/>
  <c r="AO2517" i="1"/>
  <c r="AN2517" i="1"/>
  <c r="AL2517" i="1"/>
  <c r="AK2517" i="1"/>
  <c r="V2517" i="1"/>
  <c r="U2517" i="1"/>
  <c r="T2517" i="1"/>
  <c r="S2517" i="1"/>
  <c r="R2517" i="1"/>
  <c r="Q2517" i="1"/>
  <c r="N2517" i="1"/>
  <c r="M2517" i="1"/>
  <c r="K2517" i="1"/>
  <c r="J2517" i="1"/>
  <c r="BD2516" i="1"/>
  <c r="BD2515" i="1" s="1"/>
  <c r="BA2516" i="1"/>
  <c r="AW2516" i="1"/>
  <c r="AW2515" i="1" s="1"/>
  <c r="AT2516" i="1"/>
  <c r="AP2516" i="1"/>
  <c r="AP2515" i="1" s="1"/>
  <c r="AM2516" i="1"/>
  <c r="AG2516" i="1"/>
  <c r="BI2516" i="1" s="1"/>
  <c r="AE2516" i="1"/>
  <c r="BG2516" i="1" s="1"/>
  <c r="BG2515" i="1" s="1"/>
  <c r="AD2516" i="1"/>
  <c r="O2516" i="1"/>
  <c r="L2516" i="1"/>
  <c r="BC2515" i="1"/>
  <c r="BB2515" i="1"/>
  <c r="AZ2515" i="1"/>
  <c r="AY2515" i="1"/>
  <c r="AV2515" i="1"/>
  <c r="AU2515" i="1"/>
  <c r="AS2515" i="1"/>
  <c r="AR2515" i="1"/>
  <c r="AO2515" i="1"/>
  <c r="AN2515" i="1"/>
  <c r="AL2515" i="1"/>
  <c r="AK2515" i="1"/>
  <c r="V2515" i="1"/>
  <c r="U2515" i="1"/>
  <c r="T2515" i="1"/>
  <c r="S2515" i="1"/>
  <c r="R2515" i="1"/>
  <c r="Q2515" i="1"/>
  <c r="N2515" i="1"/>
  <c r="M2515" i="1"/>
  <c r="K2515" i="1"/>
  <c r="J2515" i="1"/>
  <c r="BD2514" i="1"/>
  <c r="BA2514" i="1"/>
  <c r="AW2514" i="1"/>
  <c r="AW2513" i="1" s="1"/>
  <c r="AT2514" i="1"/>
  <c r="AP2514" i="1"/>
  <c r="AP2513" i="1" s="1"/>
  <c r="AM2514" i="1"/>
  <c r="AG2514" i="1"/>
  <c r="BI2514" i="1" s="1"/>
  <c r="AE2514" i="1"/>
  <c r="BG2514" i="1" s="1"/>
  <c r="BG2513" i="1" s="1"/>
  <c r="AD2514" i="1"/>
  <c r="O2514" i="1"/>
  <c r="L2514" i="1"/>
  <c r="L2513" i="1" s="1"/>
  <c r="BD2513" i="1"/>
  <c r="BC2513" i="1"/>
  <c r="BB2513" i="1"/>
  <c r="AZ2513" i="1"/>
  <c r="AY2513" i="1"/>
  <c r="AV2513" i="1"/>
  <c r="AU2513" i="1"/>
  <c r="AS2513" i="1"/>
  <c r="AR2513" i="1"/>
  <c r="AO2513" i="1"/>
  <c r="AN2513" i="1"/>
  <c r="AL2513" i="1"/>
  <c r="AK2513" i="1"/>
  <c r="V2513" i="1"/>
  <c r="U2513" i="1"/>
  <c r="T2513" i="1"/>
  <c r="S2513" i="1"/>
  <c r="R2513" i="1"/>
  <c r="Q2513" i="1"/>
  <c r="N2513" i="1"/>
  <c r="M2513" i="1"/>
  <c r="K2513" i="1"/>
  <c r="J2513" i="1"/>
  <c r="BD2512" i="1"/>
  <c r="BD2511" i="1" s="1"/>
  <c r="BA2512" i="1"/>
  <c r="AW2512" i="1"/>
  <c r="AW2511" i="1" s="1"/>
  <c r="AT2512" i="1"/>
  <c r="AP2512" i="1"/>
  <c r="AP2511" i="1" s="1"/>
  <c r="AM2512" i="1"/>
  <c r="AG2512" i="1"/>
  <c r="BI2512" i="1" s="1"/>
  <c r="AE2512" i="1"/>
  <c r="BG2512" i="1" s="1"/>
  <c r="BG2511" i="1" s="1"/>
  <c r="AD2512" i="1"/>
  <c r="O2512" i="1"/>
  <c r="L2512" i="1"/>
  <c r="BC2511" i="1"/>
  <c r="BB2511" i="1"/>
  <c r="AZ2511" i="1"/>
  <c r="AY2511" i="1"/>
  <c r="AV2511" i="1"/>
  <c r="AU2511" i="1"/>
  <c r="AS2511" i="1"/>
  <c r="AR2511" i="1"/>
  <c r="AO2511" i="1"/>
  <c r="AN2511" i="1"/>
  <c r="AL2511" i="1"/>
  <c r="AK2511" i="1"/>
  <c r="V2511" i="1"/>
  <c r="U2511" i="1"/>
  <c r="T2511" i="1"/>
  <c r="S2511" i="1"/>
  <c r="R2511" i="1"/>
  <c r="Q2511" i="1"/>
  <c r="N2511" i="1"/>
  <c r="M2511" i="1"/>
  <c r="K2511" i="1"/>
  <c r="J2511" i="1"/>
  <c r="BD2510" i="1"/>
  <c r="BD2509" i="1" s="1"/>
  <c r="BA2510" i="1"/>
  <c r="AW2510" i="1"/>
  <c r="AW2509" i="1" s="1"/>
  <c r="AT2510" i="1"/>
  <c r="AP2510" i="1"/>
  <c r="AP2509" i="1" s="1"/>
  <c r="AM2510" i="1"/>
  <c r="AG2510" i="1"/>
  <c r="BI2510" i="1" s="1"/>
  <c r="AE2510" i="1"/>
  <c r="BG2510" i="1" s="1"/>
  <c r="BG2509" i="1" s="1"/>
  <c r="AD2510" i="1"/>
  <c r="O2510" i="1"/>
  <c r="L2510" i="1"/>
  <c r="L2509" i="1" s="1"/>
  <c r="BC2509" i="1"/>
  <c r="BB2509" i="1"/>
  <c r="AZ2509" i="1"/>
  <c r="AY2509" i="1"/>
  <c r="AV2509" i="1"/>
  <c r="AU2509" i="1"/>
  <c r="AS2509" i="1"/>
  <c r="AR2509" i="1"/>
  <c r="AO2509" i="1"/>
  <c r="AN2509" i="1"/>
  <c r="AL2509" i="1"/>
  <c r="AK2509" i="1"/>
  <c r="AE2509" i="1"/>
  <c r="V2509" i="1"/>
  <c r="U2509" i="1"/>
  <c r="T2509" i="1"/>
  <c r="S2509" i="1"/>
  <c r="R2509" i="1"/>
  <c r="Q2509" i="1"/>
  <c r="N2509" i="1"/>
  <c r="M2509" i="1"/>
  <c r="K2509" i="1"/>
  <c r="J2509" i="1"/>
  <c r="BD2506" i="1"/>
  <c r="BA2506" i="1"/>
  <c r="BA2505" i="1" s="1"/>
  <c r="AW2506" i="1"/>
  <c r="AW2505" i="1" s="1"/>
  <c r="AT2506" i="1"/>
  <c r="AP2506" i="1"/>
  <c r="AP2505" i="1" s="1"/>
  <c r="AM2506" i="1"/>
  <c r="BJ2506" i="1"/>
  <c r="BJ2505" i="1" s="1"/>
  <c r="BI2506" i="1"/>
  <c r="AE2506" i="1"/>
  <c r="AD2506" i="1"/>
  <c r="BF2506" i="1" s="1"/>
  <c r="O2506" i="1"/>
  <c r="O2505" i="1" s="1"/>
  <c r="L2506" i="1"/>
  <c r="BD2505" i="1"/>
  <c r="BC2505" i="1"/>
  <c r="BB2505" i="1"/>
  <c r="AZ2505" i="1"/>
  <c r="AY2505" i="1"/>
  <c r="AV2505" i="1"/>
  <c r="AU2505" i="1"/>
  <c r="AS2505" i="1"/>
  <c r="AR2505" i="1"/>
  <c r="AO2505" i="1"/>
  <c r="AN2505" i="1"/>
  <c r="AL2505" i="1"/>
  <c r="AK2505" i="1"/>
  <c r="V2505" i="1"/>
  <c r="U2505" i="1"/>
  <c r="T2505" i="1"/>
  <c r="S2505" i="1"/>
  <c r="R2505" i="1"/>
  <c r="Q2505" i="1"/>
  <c r="N2505" i="1"/>
  <c r="M2505" i="1"/>
  <c r="K2505" i="1"/>
  <c r="J2505" i="1"/>
  <c r="BD2504" i="1"/>
  <c r="BA2504" i="1"/>
  <c r="AW2504" i="1"/>
  <c r="AW2503" i="1" s="1"/>
  <c r="AT2504" i="1"/>
  <c r="AP2504" i="1"/>
  <c r="AP2503" i="1" s="1"/>
  <c r="AM2504" i="1"/>
  <c r="AH2504" i="1"/>
  <c r="BJ2504" i="1" s="1"/>
  <c r="BJ2503" i="1" s="1"/>
  <c r="AG2504" i="1"/>
  <c r="BI2504" i="1" s="1"/>
  <c r="AE2504" i="1"/>
  <c r="BG2504" i="1" s="1"/>
  <c r="BG2503" i="1" s="1"/>
  <c r="AD2504" i="1"/>
  <c r="O2504" i="1"/>
  <c r="O2503" i="1" s="1"/>
  <c r="L2504" i="1"/>
  <c r="BD2503" i="1"/>
  <c r="BC2503" i="1"/>
  <c r="BB2503" i="1"/>
  <c r="AZ2503" i="1"/>
  <c r="AY2503" i="1"/>
  <c r="AV2503" i="1"/>
  <c r="AU2503" i="1"/>
  <c r="AS2503" i="1"/>
  <c r="AR2503" i="1"/>
  <c r="AO2503" i="1"/>
  <c r="AN2503" i="1"/>
  <c r="AL2503" i="1"/>
  <c r="AK2503" i="1"/>
  <c r="V2503" i="1"/>
  <c r="U2503" i="1"/>
  <c r="T2503" i="1"/>
  <c r="S2503" i="1"/>
  <c r="R2503" i="1"/>
  <c r="Q2503" i="1"/>
  <c r="N2503" i="1"/>
  <c r="M2503" i="1"/>
  <c r="K2503" i="1"/>
  <c r="J2503" i="1"/>
  <c r="BD2502" i="1"/>
  <c r="BA2502" i="1"/>
  <c r="BA2501" i="1" s="1"/>
  <c r="AW2502" i="1"/>
  <c r="AW2501" i="1" s="1"/>
  <c r="AT2502" i="1"/>
  <c r="AP2502" i="1"/>
  <c r="AP2501" i="1" s="1"/>
  <c r="AM2502" i="1"/>
  <c r="AH2502" i="1"/>
  <c r="AG2502" i="1"/>
  <c r="BI2502" i="1" s="1"/>
  <c r="AE2502" i="1"/>
  <c r="AD2502" i="1"/>
  <c r="BF2502" i="1" s="1"/>
  <c r="O2502" i="1"/>
  <c r="O2501" i="1" s="1"/>
  <c r="L2502" i="1"/>
  <c r="BD2501" i="1"/>
  <c r="BC2501" i="1"/>
  <c r="BB2501" i="1"/>
  <c r="AZ2501" i="1"/>
  <c r="AY2501" i="1"/>
  <c r="AV2501" i="1"/>
  <c r="AU2501" i="1"/>
  <c r="AS2501" i="1"/>
  <c r="AR2501" i="1"/>
  <c r="AO2501" i="1"/>
  <c r="AN2501" i="1"/>
  <c r="AL2501" i="1"/>
  <c r="AK2501" i="1"/>
  <c r="V2501" i="1"/>
  <c r="U2501" i="1"/>
  <c r="T2501" i="1"/>
  <c r="S2501" i="1"/>
  <c r="R2501" i="1"/>
  <c r="Q2501" i="1"/>
  <c r="N2501" i="1"/>
  <c r="M2501" i="1"/>
  <c r="K2501" i="1"/>
  <c r="J2501" i="1"/>
  <c r="BD2500" i="1"/>
  <c r="BD2499" i="1" s="1"/>
  <c r="BA2500" i="1"/>
  <c r="AW2500" i="1"/>
  <c r="AW2499" i="1" s="1"/>
  <c r="AT2500" i="1"/>
  <c r="AP2500" i="1"/>
  <c r="AP2499" i="1" s="1"/>
  <c r="AM2500" i="1"/>
  <c r="BI2500" i="1"/>
  <c r="AE2500" i="1"/>
  <c r="AD2500" i="1"/>
  <c r="O2500" i="1"/>
  <c r="O2499" i="1" s="1"/>
  <c r="L2500" i="1"/>
  <c r="L2499" i="1" s="1"/>
  <c r="BC2499" i="1"/>
  <c r="BB2499" i="1"/>
  <c r="AZ2499" i="1"/>
  <c r="AY2499" i="1"/>
  <c r="AV2499" i="1"/>
  <c r="AU2499" i="1"/>
  <c r="AS2499" i="1"/>
  <c r="AR2499" i="1"/>
  <c r="AO2499" i="1"/>
  <c r="AN2499" i="1"/>
  <c r="AL2499" i="1"/>
  <c r="AK2499" i="1"/>
  <c r="AG2499" i="1"/>
  <c r="V2499" i="1"/>
  <c r="U2499" i="1"/>
  <c r="T2499" i="1"/>
  <c r="S2499" i="1"/>
  <c r="R2499" i="1"/>
  <c r="Q2499" i="1"/>
  <c r="N2499" i="1"/>
  <c r="M2499" i="1"/>
  <c r="K2499" i="1"/>
  <c r="J2499" i="1"/>
  <c r="BD2498" i="1"/>
  <c r="BA2498" i="1"/>
  <c r="BA2497" i="1" s="1"/>
  <c r="AW2498" i="1"/>
  <c r="AW2497" i="1" s="1"/>
  <c r="AT2498" i="1"/>
  <c r="AP2498" i="1"/>
  <c r="AP2497" i="1" s="1"/>
  <c r="AM2498" i="1"/>
  <c r="AH2498" i="1"/>
  <c r="BJ2498" i="1" s="1"/>
  <c r="BJ2497" i="1" s="1"/>
  <c r="AG2498" i="1"/>
  <c r="BI2498" i="1" s="1"/>
  <c r="AE2498" i="1"/>
  <c r="AD2498" i="1"/>
  <c r="BF2498" i="1" s="1"/>
  <c r="O2498" i="1"/>
  <c r="O2497" i="1" s="1"/>
  <c r="L2498" i="1"/>
  <c r="BD2497" i="1"/>
  <c r="BC2497" i="1"/>
  <c r="BB2497" i="1"/>
  <c r="AZ2497" i="1"/>
  <c r="AY2497" i="1"/>
  <c r="AV2497" i="1"/>
  <c r="AU2497" i="1"/>
  <c r="AS2497" i="1"/>
  <c r="AR2497" i="1"/>
  <c r="AO2497" i="1"/>
  <c r="AN2497" i="1"/>
  <c r="AL2497" i="1"/>
  <c r="AK2497" i="1"/>
  <c r="V2497" i="1"/>
  <c r="U2497" i="1"/>
  <c r="T2497" i="1"/>
  <c r="S2497" i="1"/>
  <c r="R2497" i="1"/>
  <c r="Q2497" i="1"/>
  <c r="N2497" i="1"/>
  <c r="M2497" i="1"/>
  <c r="K2497" i="1"/>
  <c r="J2497" i="1"/>
  <c r="BD2496" i="1"/>
  <c r="BD2495" i="1" s="1"/>
  <c r="BA2496" i="1"/>
  <c r="AW2496" i="1"/>
  <c r="AW2495" i="1" s="1"/>
  <c r="AT2496" i="1"/>
  <c r="AP2496" i="1"/>
  <c r="AP2495" i="1" s="1"/>
  <c r="AM2496" i="1"/>
  <c r="BI2496" i="1"/>
  <c r="AE2496" i="1"/>
  <c r="BG2496" i="1" s="1"/>
  <c r="BG2495" i="1" s="1"/>
  <c r="AD2496" i="1"/>
  <c r="O2496" i="1"/>
  <c r="O2495" i="1" s="1"/>
  <c r="L2496" i="1"/>
  <c r="L2495" i="1" s="1"/>
  <c r="BC2495" i="1"/>
  <c r="BB2495" i="1"/>
  <c r="AZ2495" i="1"/>
  <c r="AY2495" i="1"/>
  <c r="AV2495" i="1"/>
  <c r="AU2495" i="1"/>
  <c r="AS2495" i="1"/>
  <c r="AR2495" i="1"/>
  <c r="AO2495" i="1"/>
  <c r="AN2495" i="1"/>
  <c r="AL2495" i="1"/>
  <c r="AK2495" i="1"/>
  <c r="AE2495" i="1"/>
  <c r="V2495" i="1"/>
  <c r="U2495" i="1"/>
  <c r="T2495" i="1"/>
  <c r="S2495" i="1"/>
  <c r="R2495" i="1"/>
  <c r="Q2495" i="1"/>
  <c r="N2495" i="1"/>
  <c r="M2495" i="1"/>
  <c r="K2495" i="1"/>
  <c r="J2495" i="1"/>
  <c r="BD2493" i="1"/>
  <c r="BA2493" i="1"/>
  <c r="BA2492" i="1" s="1"/>
  <c r="AW2493" i="1"/>
  <c r="AT2493" i="1"/>
  <c r="AP2493" i="1"/>
  <c r="AP2492" i="1" s="1"/>
  <c r="AM2493" i="1"/>
  <c r="AH2493" i="1"/>
  <c r="AG2493" i="1"/>
  <c r="BI2493" i="1" s="1"/>
  <c r="AE2493" i="1"/>
  <c r="BG2493" i="1" s="1"/>
  <c r="BG2492" i="1" s="1"/>
  <c r="AD2493" i="1"/>
  <c r="BF2493" i="1" s="1"/>
  <c r="O2493" i="1"/>
  <c r="O2492" i="1" s="1"/>
  <c r="L2493" i="1"/>
  <c r="BD2492" i="1"/>
  <c r="BC2492" i="1"/>
  <c r="BB2492" i="1"/>
  <c r="AZ2492" i="1"/>
  <c r="AY2492" i="1"/>
  <c r="AW2492" i="1"/>
  <c r="AV2492" i="1"/>
  <c r="AU2492" i="1"/>
  <c r="AS2492" i="1"/>
  <c r="AR2492" i="1"/>
  <c r="AO2492" i="1"/>
  <c r="AN2492" i="1"/>
  <c r="AL2492" i="1"/>
  <c r="AK2492" i="1"/>
  <c r="V2492" i="1"/>
  <c r="U2492" i="1"/>
  <c r="T2492" i="1"/>
  <c r="S2492" i="1"/>
  <c r="R2492" i="1"/>
  <c r="Q2492" i="1"/>
  <c r="N2492" i="1"/>
  <c r="M2492" i="1"/>
  <c r="K2492" i="1"/>
  <c r="J2492" i="1"/>
  <c r="BD2491" i="1"/>
  <c r="BA2491" i="1"/>
  <c r="AW2491" i="1"/>
  <c r="AW2490" i="1" s="1"/>
  <c r="AT2491" i="1"/>
  <c r="AP2491" i="1"/>
  <c r="AP2490" i="1" s="1"/>
  <c r="AM2491" i="1"/>
  <c r="AH2491" i="1"/>
  <c r="BJ2491" i="1" s="1"/>
  <c r="BJ2490" i="1" s="1"/>
  <c r="AG2491" i="1"/>
  <c r="BI2491" i="1" s="1"/>
  <c r="AE2491" i="1"/>
  <c r="BG2491" i="1" s="1"/>
  <c r="BG2490" i="1" s="1"/>
  <c r="AD2491" i="1"/>
  <c r="BF2491" i="1" s="1"/>
  <c r="O2491" i="1"/>
  <c r="O2490" i="1" s="1"/>
  <c r="L2491" i="1"/>
  <c r="BD2490" i="1"/>
  <c r="BC2490" i="1"/>
  <c r="BC2489" i="1" s="1"/>
  <c r="BB2490" i="1"/>
  <c r="AZ2490" i="1"/>
  <c r="AY2490" i="1"/>
  <c r="AV2490" i="1"/>
  <c r="AU2490" i="1"/>
  <c r="AS2490" i="1"/>
  <c r="AR2490" i="1"/>
  <c r="AO2490" i="1"/>
  <c r="AO2489" i="1" s="1"/>
  <c r="AN2490" i="1"/>
  <c r="AL2490" i="1"/>
  <c r="AK2490" i="1"/>
  <c r="V2490" i="1"/>
  <c r="U2490" i="1"/>
  <c r="T2490" i="1"/>
  <c r="S2490" i="1"/>
  <c r="R2490" i="1"/>
  <c r="Q2490" i="1"/>
  <c r="N2490" i="1"/>
  <c r="M2490" i="1"/>
  <c r="K2490" i="1"/>
  <c r="J2490" i="1"/>
  <c r="BD2488" i="1"/>
  <c r="BA2488" i="1"/>
  <c r="AW2488" i="1"/>
  <c r="AT2488" i="1"/>
  <c r="AP2488" i="1"/>
  <c r="AM2488" i="1"/>
  <c r="AH2488" i="1"/>
  <c r="BJ2488" i="1" s="1"/>
  <c r="AG2488" i="1"/>
  <c r="BI2488" i="1" s="1"/>
  <c r="AE2488" i="1"/>
  <c r="BG2488" i="1" s="1"/>
  <c r="AD2488" i="1"/>
  <c r="BF2488" i="1" s="1"/>
  <c r="O2488" i="1"/>
  <c r="L2488" i="1"/>
  <c r="BD2487" i="1"/>
  <c r="BA2487" i="1"/>
  <c r="AW2487" i="1"/>
  <c r="AT2487" i="1"/>
  <c r="AP2487" i="1"/>
  <c r="AP2486" i="1" s="1"/>
  <c r="AP2485" i="1" s="1"/>
  <c r="AM2487" i="1"/>
  <c r="AH2487" i="1"/>
  <c r="BJ2487" i="1" s="1"/>
  <c r="AG2487" i="1"/>
  <c r="BI2487" i="1" s="1"/>
  <c r="AE2487" i="1"/>
  <c r="BG2487" i="1" s="1"/>
  <c r="BG2486" i="1" s="1"/>
  <c r="BG2485" i="1" s="1"/>
  <c r="AD2487" i="1"/>
  <c r="BF2487" i="1" s="1"/>
  <c r="O2487" i="1"/>
  <c r="L2487" i="1"/>
  <c r="BD2486" i="1"/>
  <c r="BD2485" i="1" s="1"/>
  <c r="BC2486" i="1"/>
  <c r="BC2485" i="1" s="1"/>
  <c r="BB2486" i="1"/>
  <c r="BB2485" i="1" s="1"/>
  <c r="AZ2486" i="1"/>
  <c r="AZ2485" i="1" s="1"/>
  <c r="AY2486" i="1"/>
  <c r="AY2485" i="1" s="1"/>
  <c r="AV2486" i="1"/>
  <c r="AV2485" i="1" s="1"/>
  <c r="AU2486" i="1"/>
  <c r="AU2485" i="1" s="1"/>
  <c r="AT2486" i="1"/>
  <c r="AS2486" i="1"/>
  <c r="AS2485" i="1" s="1"/>
  <c r="AR2486" i="1"/>
  <c r="AR2485" i="1" s="1"/>
  <c r="AO2486" i="1"/>
  <c r="AO2485" i="1" s="1"/>
  <c r="AN2486" i="1"/>
  <c r="AN2485" i="1" s="1"/>
  <c r="AL2486" i="1"/>
  <c r="AL2485" i="1" s="1"/>
  <c r="AK2486" i="1"/>
  <c r="AK2485" i="1" s="1"/>
  <c r="V2486" i="1"/>
  <c r="U2486" i="1"/>
  <c r="U2485" i="1" s="1"/>
  <c r="T2486" i="1"/>
  <c r="T2485" i="1" s="1"/>
  <c r="S2486" i="1"/>
  <c r="S2485" i="1" s="1"/>
  <c r="R2486" i="1"/>
  <c r="R2485" i="1" s="1"/>
  <c r="Q2486" i="1"/>
  <c r="Q2485" i="1" s="1"/>
  <c r="N2486" i="1"/>
  <c r="N2485" i="1" s="1"/>
  <c r="M2486" i="1"/>
  <c r="M2485" i="1" s="1"/>
  <c r="K2486" i="1"/>
  <c r="K2485" i="1" s="1"/>
  <c r="J2486" i="1"/>
  <c r="J2485" i="1" s="1"/>
  <c r="AT2485" i="1"/>
  <c r="V2485" i="1"/>
  <c r="BD2484" i="1"/>
  <c r="BA2484" i="1"/>
  <c r="AW2484" i="1"/>
  <c r="AW2483" i="1" s="1"/>
  <c r="AT2484" i="1"/>
  <c r="AP2484" i="1"/>
  <c r="AP2483" i="1" s="1"/>
  <c r="AM2484" i="1"/>
  <c r="AH2484" i="1"/>
  <c r="AG2484" i="1"/>
  <c r="BI2484" i="1" s="1"/>
  <c r="AE2484" i="1"/>
  <c r="BG2484" i="1" s="1"/>
  <c r="BG2483" i="1" s="1"/>
  <c r="AD2484" i="1"/>
  <c r="BF2484" i="1" s="1"/>
  <c r="O2484" i="1"/>
  <c r="O2483" i="1" s="1"/>
  <c r="L2484" i="1"/>
  <c r="BD2483" i="1"/>
  <c r="BC2483" i="1"/>
  <c r="BB2483" i="1"/>
  <c r="AZ2483" i="1"/>
  <c r="AY2483" i="1"/>
  <c r="AV2483" i="1"/>
  <c r="AU2483" i="1"/>
  <c r="AS2483" i="1"/>
  <c r="AR2483" i="1"/>
  <c r="AO2483" i="1"/>
  <c r="AN2483" i="1"/>
  <c r="AL2483" i="1"/>
  <c r="AK2483" i="1"/>
  <c r="V2483" i="1"/>
  <c r="U2483" i="1"/>
  <c r="T2483" i="1"/>
  <c r="S2483" i="1"/>
  <c r="R2483" i="1"/>
  <c r="Q2483" i="1"/>
  <c r="N2483" i="1"/>
  <c r="M2483" i="1"/>
  <c r="K2483" i="1"/>
  <c r="J2483" i="1"/>
  <c r="BD2482" i="1"/>
  <c r="BD2481" i="1" s="1"/>
  <c r="BA2482" i="1"/>
  <c r="AW2482" i="1"/>
  <c r="AW2481" i="1" s="1"/>
  <c r="AT2482" i="1"/>
  <c r="AP2482" i="1"/>
  <c r="AP2481" i="1" s="1"/>
  <c r="AM2482" i="1"/>
  <c r="BJ2482" i="1"/>
  <c r="BJ2481" i="1" s="1"/>
  <c r="BJ2480" i="1" s="1"/>
  <c r="AE2482" i="1"/>
  <c r="BG2482" i="1" s="1"/>
  <c r="BG2481" i="1" s="1"/>
  <c r="AD2482" i="1"/>
  <c r="BF2482" i="1" s="1"/>
  <c r="O2482" i="1"/>
  <c r="L2482" i="1"/>
  <c r="BC2481" i="1"/>
  <c r="BB2481" i="1"/>
  <c r="AZ2481" i="1"/>
  <c r="AY2481" i="1"/>
  <c r="AV2481" i="1"/>
  <c r="AU2481" i="1"/>
  <c r="AS2481" i="1"/>
  <c r="AR2481" i="1"/>
  <c r="AO2481" i="1"/>
  <c r="AN2481" i="1"/>
  <c r="AL2481" i="1"/>
  <c r="AK2481" i="1"/>
  <c r="V2481" i="1"/>
  <c r="U2481" i="1"/>
  <c r="T2481" i="1"/>
  <c r="S2481" i="1"/>
  <c r="R2481" i="1"/>
  <c r="Q2481" i="1"/>
  <c r="O2481" i="1"/>
  <c r="N2481" i="1"/>
  <c r="M2481" i="1"/>
  <c r="M2480" i="1" s="1"/>
  <c r="K2481" i="1"/>
  <c r="J2481" i="1"/>
  <c r="BD2479" i="1"/>
  <c r="BD2478" i="1" s="1"/>
  <c r="BA2479" i="1"/>
  <c r="AW2479" i="1"/>
  <c r="AW2478" i="1" s="1"/>
  <c r="AT2479" i="1"/>
  <c r="AP2479" i="1"/>
  <c r="AP2478" i="1" s="1"/>
  <c r="AM2479" i="1"/>
  <c r="AG2479" i="1"/>
  <c r="BI2479" i="1" s="1"/>
  <c r="AE2479" i="1"/>
  <c r="AD2479" i="1"/>
  <c r="O2479" i="1"/>
  <c r="L2479" i="1"/>
  <c r="BC2478" i="1"/>
  <c r="BB2478" i="1"/>
  <c r="AZ2478" i="1"/>
  <c r="AY2478" i="1"/>
  <c r="AV2478" i="1"/>
  <c r="AU2478" i="1"/>
  <c r="AS2478" i="1"/>
  <c r="AR2478" i="1"/>
  <c r="AO2478" i="1"/>
  <c r="AN2478" i="1"/>
  <c r="AL2478" i="1"/>
  <c r="AK2478" i="1"/>
  <c r="V2478" i="1"/>
  <c r="U2478" i="1"/>
  <c r="T2478" i="1"/>
  <c r="S2478" i="1"/>
  <c r="R2478" i="1"/>
  <c r="Q2478" i="1"/>
  <c r="N2478" i="1"/>
  <c r="M2478" i="1"/>
  <c r="K2478" i="1"/>
  <c r="J2478" i="1"/>
  <c r="BD2477" i="1"/>
  <c r="BD2476" i="1" s="1"/>
  <c r="BA2477" i="1"/>
  <c r="AW2477" i="1"/>
  <c r="AW2476" i="1" s="1"/>
  <c r="AT2477" i="1"/>
  <c r="AP2477" i="1"/>
  <c r="AP2476" i="1" s="1"/>
  <c r="AM2477" i="1"/>
  <c r="AG2477" i="1"/>
  <c r="AE2477" i="1"/>
  <c r="BG2477" i="1" s="1"/>
  <c r="BG2476" i="1" s="1"/>
  <c r="AD2477" i="1"/>
  <c r="O2477" i="1"/>
  <c r="L2477" i="1"/>
  <c r="BC2476" i="1"/>
  <c r="BB2476" i="1"/>
  <c r="AZ2476" i="1"/>
  <c r="AY2476" i="1"/>
  <c r="AV2476" i="1"/>
  <c r="AU2476" i="1"/>
  <c r="AS2476" i="1"/>
  <c r="AR2476" i="1"/>
  <c r="AO2476" i="1"/>
  <c r="AO2475" i="1" s="1"/>
  <c r="AN2476" i="1"/>
  <c r="AL2476" i="1"/>
  <c r="AK2476" i="1"/>
  <c r="V2476" i="1"/>
  <c r="U2476" i="1"/>
  <c r="T2476" i="1"/>
  <c r="S2476" i="1"/>
  <c r="R2476" i="1"/>
  <c r="Q2476" i="1"/>
  <c r="N2476" i="1"/>
  <c r="M2476" i="1"/>
  <c r="K2476" i="1"/>
  <c r="J2476" i="1"/>
  <c r="BD2473" i="1"/>
  <c r="BA2473" i="1"/>
  <c r="AW2473" i="1"/>
  <c r="AW2472" i="1" s="1"/>
  <c r="AT2473" i="1"/>
  <c r="AP2473" i="1"/>
  <c r="AP2472" i="1" s="1"/>
  <c r="AM2473" i="1"/>
  <c r="AM2472" i="1" s="1"/>
  <c r="BJ2473" i="1"/>
  <c r="BJ2472" i="1" s="1"/>
  <c r="BJ2469" i="1" s="1"/>
  <c r="BJ2468" i="1" s="1"/>
  <c r="BI2473" i="1"/>
  <c r="BI2472" i="1" s="1"/>
  <c r="BI2469" i="1" s="1"/>
  <c r="AE2473" i="1"/>
  <c r="BG2473" i="1" s="1"/>
  <c r="BG2472" i="1" s="1"/>
  <c r="AD2473" i="1"/>
  <c r="BF2473" i="1" s="1"/>
  <c r="O2473" i="1"/>
  <c r="O2472" i="1" s="1"/>
  <c r="L2473" i="1"/>
  <c r="BD2472" i="1"/>
  <c r="BC2472" i="1"/>
  <c r="BB2472" i="1"/>
  <c r="AZ2472" i="1"/>
  <c r="AY2472" i="1"/>
  <c r="AV2472" i="1"/>
  <c r="AU2472" i="1"/>
  <c r="AS2472" i="1"/>
  <c r="AR2472" i="1"/>
  <c r="AO2472" i="1"/>
  <c r="AN2472" i="1"/>
  <c r="AL2472" i="1"/>
  <c r="AK2472" i="1"/>
  <c r="V2472" i="1"/>
  <c r="U2472" i="1"/>
  <c r="T2472" i="1"/>
  <c r="S2472" i="1"/>
  <c r="R2472" i="1"/>
  <c r="Q2472" i="1"/>
  <c r="N2472" i="1"/>
  <c r="M2472" i="1"/>
  <c r="K2472" i="1"/>
  <c r="J2472" i="1"/>
  <c r="BD2471" i="1"/>
  <c r="BA2471" i="1"/>
  <c r="AW2471" i="1"/>
  <c r="AW2470" i="1" s="1"/>
  <c r="AT2471" i="1"/>
  <c r="AP2471" i="1"/>
  <c r="AP2470" i="1" s="1"/>
  <c r="AM2471" i="1"/>
  <c r="AH2471" i="1"/>
  <c r="BJ2471" i="1" s="1"/>
  <c r="BJ2470" i="1" s="1"/>
  <c r="AG2471" i="1"/>
  <c r="BI2471" i="1" s="1"/>
  <c r="AE2471" i="1"/>
  <c r="BG2471" i="1" s="1"/>
  <c r="BG2470" i="1" s="1"/>
  <c r="BG2469" i="1" s="1"/>
  <c r="BG2468" i="1" s="1"/>
  <c r="AD2471" i="1"/>
  <c r="BF2471" i="1" s="1"/>
  <c r="O2471" i="1"/>
  <c r="O2470" i="1" s="1"/>
  <c r="L2471" i="1"/>
  <c r="L2470" i="1" s="1"/>
  <c r="BD2470" i="1"/>
  <c r="BD2469" i="1" s="1"/>
  <c r="BD2468" i="1" s="1"/>
  <c r="BC2470" i="1"/>
  <c r="BB2470" i="1"/>
  <c r="AZ2470" i="1"/>
  <c r="AY2470" i="1"/>
  <c r="AY2469" i="1" s="1"/>
  <c r="AY2468" i="1" s="1"/>
  <c r="AV2470" i="1"/>
  <c r="AU2470" i="1"/>
  <c r="AT2470" i="1"/>
  <c r="AS2470" i="1"/>
  <c r="AR2470" i="1"/>
  <c r="AO2470" i="1"/>
  <c r="AN2470" i="1"/>
  <c r="AL2470" i="1"/>
  <c r="AL2469" i="1" s="1"/>
  <c r="AL2468" i="1" s="1"/>
  <c r="AK2470" i="1"/>
  <c r="AH2470" i="1"/>
  <c r="AG2470" i="1"/>
  <c r="AE2470" i="1"/>
  <c r="AD2470" i="1"/>
  <c r="V2470" i="1"/>
  <c r="U2470" i="1"/>
  <c r="T2470" i="1"/>
  <c r="S2470" i="1"/>
  <c r="R2470" i="1"/>
  <c r="Q2470" i="1"/>
  <c r="N2470" i="1"/>
  <c r="M2470" i="1"/>
  <c r="K2470" i="1"/>
  <c r="J2470" i="1"/>
  <c r="J2469" i="1" s="1"/>
  <c r="J2468" i="1" s="1"/>
  <c r="BD2466" i="1"/>
  <c r="BA2466" i="1"/>
  <c r="AW2466" i="1"/>
  <c r="AT2466" i="1"/>
  <c r="AP2466" i="1"/>
  <c r="AM2466" i="1"/>
  <c r="AH2466" i="1"/>
  <c r="BJ2466" i="1" s="1"/>
  <c r="AG2466" i="1"/>
  <c r="BI2466" i="1" s="1"/>
  <c r="AE2466" i="1"/>
  <c r="BG2466" i="1" s="1"/>
  <c r="AD2466" i="1"/>
  <c r="BF2466" i="1" s="1"/>
  <c r="O2466" i="1"/>
  <c r="L2466" i="1"/>
  <c r="BD2465" i="1"/>
  <c r="BA2465" i="1"/>
  <c r="AW2465" i="1"/>
  <c r="AT2465" i="1"/>
  <c r="AP2465" i="1"/>
  <c r="AM2465" i="1"/>
  <c r="AH2465" i="1"/>
  <c r="BJ2465" i="1" s="1"/>
  <c r="AG2465" i="1"/>
  <c r="BI2465" i="1" s="1"/>
  <c r="AE2465" i="1"/>
  <c r="BG2465" i="1" s="1"/>
  <c r="AD2465" i="1"/>
  <c r="BF2465" i="1" s="1"/>
  <c r="O2465" i="1"/>
  <c r="L2465" i="1"/>
  <c r="BD2464" i="1"/>
  <c r="BA2464" i="1"/>
  <c r="AW2464" i="1"/>
  <c r="AT2464" i="1"/>
  <c r="AP2464" i="1"/>
  <c r="AM2464" i="1"/>
  <c r="AH2464" i="1"/>
  <c r="BJ2464" i="1" s="1"/>
  <c r="AG2464" i="1"/>
  <c r="BI2464" i="1" s="1"/>
  <c r="AE2464" i="1"/>
  <c r="BG2464" i="1" s="1"/>
  <c r="AD2464" i="1"/>
  <c r="BF2464" i="1" s="1"/>
  <c r="O2464" i="1"/>
  <c r="L2464" i="1"/>
  <c r="BD2463" i="1"/>
  <c r="BA2463" i="1"/>
  <c r="AW2463" i="1"/>
  <c r="AT2463" i="1"/>
  <c r="AP2463" i="1"/>
  <c r="AM2463" i="1"/>
  <c r="AH2463" i="1"/>
  <c r="BJ2463" i="1" s="1"/>
  <c r="AG2463" i="1"/>
  <c r="BI2463" i="1" s="1"/>
  <c r="AE2463" i="1"/>
  <c r="BG2463" i="1" s="1"/>
  <c r="AD2463" i="1"/>
  <c r="BF2463" i="1" s="1"/>
  <c r="O2463" i="1"/>
  <c r="L2463" i="1"/>
  <c r="BD2462" i="1"/>
  <c r="BA2462" i="1"/>
  <c r="AW2462" i="1"/>
  <c r="AW2461" i="1" s="1"/>
  <c r="AW2460" i="1" s="1"/>
  <c r="AT2462" i="1"/>
  <c r="AP2462" i="1"/>
  <c r="AM2462" i="1"/>
  <c r="AH2462" i="1"/>
  <c r="BJ2462" i="1" s="1"/>
  <c r="BJ2461" i="1" s="1"/>
  <c r="BJ2460" i="1" s="1"/>
  <c r="AG2462" i="1"/>
  <c r="BI2462" i="1" s="1"/>
  <c r="AE2462" i="1"/>
  <c r="BG2462" i="1" s="1"/>
  <c r="AD2462" i="1"/>
  <c r="BF2462" i="1" s="1"/>
  <c r="O2462" i="1"/>
  <c r="O2461" i="1" s="1"/>
  <c r="O2460" i="1" s="1"/>
  <c r="L2462" i="1"/>
  <c r="L2461" i="1" s="1"/>
  <c r="L2460" i="1" s="1"/>
  <c r="BC2461" i="1"/>
  <c r="BC2460" i="1" s="1"/>
  <c r="BB2461" i="1"/>
  <c r="BB2460" i="1" s="1"/>
  <c r="AZ2461" i="1"/>
  <c r="AZ2460" i="1" s="1"/>
  <c r="AY2461" i="1"/>
  <c r="AY2460" i="1" s="1"/>
  <c r="AV2461" i="1"/>
  <c r="AV2460" i="1" s="1"/>
  <c r="AU2461" i="1"/>
  <c r="AU2460" i="1" s="1"/>
  <c r="AS2461" i="1"/>
  <c r="AS2460" i="1" s="1"/>
  <c r="AR2461" i="1"/>
  <c r="AR2460" i="1" s="1"/>
  <c r="AP2461" i="1"/>
  <c r="AP2460" i="1" s="1"/>
  <c r="AO2461" i="1"/>
  <c r="AO2460" i="1" s="1"/>
  <c r="AN2461" i="1"/>
  <c r="AN2460" i="1" s="1"/>
  <c r="AL2461" i="1"/>
  <c r="AL2460" i="1" s="1"/>
  <c r="AK2461" i="1"/>
  <c r="AK2460" i="1" s="1"/>
  <c r="V2461" i="1"/>
  <c r="V2460" i="1" s="1"/>
  <c r="U2461" i="1"/>
  <c r="U2460" i="1" s="1"/>
  <c r="T2461" i="1"/>
  <c r="T2460" i="1" s="1"/>
  <c r="S2461" i="1"/>
  <c r="S2460" i="1" s="1"/>
  <c r="R2461" i="1"/>
  <c r="R2460" i="1" s="1"/>
  <c r="Q2461" i="1"/>
  <c r="Q2460" i="1" s="1"/>
  <c r="N2461" i="1"/>
  <c r="N2460" i="1" s="1"/>
  <c r="M2461" i="1"/>
  <c r="M2460" i="1" s="1"/>
  <c r="K2461" i="1"/>
  <c r="K2460" i="1" s="1"/>
  <c r="J2461" i="1"/>
  <c r="J2460" i="1" s="1"/>
  <c r="AH2459" i="1"/>
  <c r="BJ2459" i="1" s="1"/>
  <c r="BJ2458" i="1" s="1"/>
  <c r="BJ2457" i="1" s="1"/>
  <c r="AG2459" i="1"/>
  <c r="BI2459" i="1" s="1"/>
  <c r="AE2459" i="1"/>
  <c r="BG2459" i="1" s="1"/>
  <c r="BG2458" i="1" s="1"/>
  <c r="BG2457" i="1" s="1"/>
  <c r="AD2459" i="1"/>
  <c r="BE2458" i="1"/>
  <c r="BE2457" i="1" s="1"/>
  <c r="BD2458" i="1"/>
  <c r="BD2457" i="1" s="1"/>
  <c r="BC2458" i="1"/>
  <c r="BC2457" i="1" s="1"/>
  <c r="BB2458" i="1"/>
  <c r="BB2457" i="1" s="1"/>
  <c r="BA2458" i="1"/>
  <c r="BA2457" i="1" s="1"/>
  <c r="AZ2458" i="1"/>
  <c r="AZ2457" i="1" s="1"/>
  <c r="AY2458" i="1"/>
  <c r="AY2457" i="1" s="1"/>
  <c r="AX2458" i="1"/>
  <c r="AX2457" i="1" s="1"/>
  <c r="AW2458" i="1"/>
  <c r="AW2457" i="1" s="1"/>
  <c r="AV2458" i="1"/>
  <c r="AV2457" i="1" s="1"/>
  <c r="AU2458" i="1"/>
  <c r="AU2457" i="1" s="1"/>
  <c r="AT2458" i="1"/>
  <c r="AT2457" i="1" s="1"/>
  <c r="AS2458" i="1"/>
  <c r="AS2457" i="1" s="1"/>
  <c r="AR2458" i="1"/>
  <c r="AR2457" i="1" s="1"/>
  <c r="AQ2458" i="1"/>
  <c r="AQ2457" i="1" s="1"/>
  <c r="AP2458" i="1"/>
  <c r="AP2457" i="1" s="1"/>
  <c r="AO2458" i="1"/>
  <c r="AO2457" i="1" s="1"/>
  <c r="AN2458" i="1"/>
  <c r="AN2457" i="1" s="1"/>
  <c r="AM2458" i="1"/>
  <c r="AM2457" i="1" s="1"/>
  <c r="AL2458" i="1"/>
  <c r="AL2457" i="1" s="1"/>
  <c r="AK2458" i="1"/>
  <c r="AK2457" i="1" s="1"/>
  <c r="AG2458" i="1"/>
  <c r="AG2457" i="1" s="1"/>
  <c r="V2458" i="1"/>
  <c r="V2457" i="1" s="1"/>
  <c r="U2458" i="1"/>
  <c r="U2457" i="1" s="1"/>
  <c r="T2458" i="1"/>
  <c r="T2457" i="1" s="1"/>
  <c r="S2458" i="1"/>
  <c r="S2457" i="1" s="1"/>
  <c r="R2458" i="1"/>
  <c r="R2457" i="1" s="1"/>
  <c r="Q2458" i="1"/>
  <c r="Q2457" i="1" s="1"/>
  <c r="P2458" i="1"/>
  <c r="P2457" i="1" s="1"/>
  <c r="O2458" i="1"/>
  <c r="O2457" i="1" s="1"/>
  <c r="N2458" i="1"/>
  <c r="N2457" i="1" s="1"/>
  <c r="M2458" i="1"/>
  <c r="M2457" i="1" s="1"/>
  <c r="L2458" i="1"/>
  <c r="L2457" i="1" s="1"/>
  <c r="K2458" i="1"/>
  <c r="K2457" i="1" s="1"/>
  <c r="J2458" i="1"/>
  <c r="J2457" i="1" s="1"/>
  <c r="BD2456" i="1"/>
  <c r="BA2456" i="1"/>
  <c r="AW2456" i="1"/>
  <c r="AT2456" i="1"/>
  <c r="AP2456" i="1"/>
  <c r="AM2456" i="1"/>
  <c r="AH2456" i="1"/>
  <c r="BJ2456" i="1" s="1"/>
  <c r="AG2456" i="1"/>
  <c r="BI2456" i="1" s="1"/>
  <c r="AE2456" i="1"/>
  <c r="BG2456" i="1" s="1"/>
  <c r="AD2456" i="1"/>
  <c r="BF2456" i="1" s="1"/>
  <c r="O2456" i="1"/>
  <c r="L2456" i="1"/>
  <c r="BD2455" i="1"/>
  <c r="BA2455" i="1"/>
  <c r="AW2455" i="1"/>
  <c r="AT2455" i="1"/>
  <c r="AP2455" i="1"/>
  <c r="AM2455" i="1"/>
  <c r="AH2455" i="1"/>
  <c r="BJ2455" i="1" s="1"/>
  <c r="AG2455" i="1"/>
  <c r="BI2455" i="1" s="1"/>
  <c r="AE2455" i="1"/>
  <c r="BG2455" i="1" s="1"/>
  <c r="AD2455" i="1"/>
  <c r="BF2455" i="1" s="1"/>
  <c r="O2455" i="1"/>
  <c r="L2455" i="1"/>
  <c r="BD2454" i="1"/>
  <c r="BA2454" i="1"/>
  <c r="AW2454" i="1"/>
  <c r="AT2454" i="1"/>
  <c r="AP2454" i="1"/>
  <c r="AM2454" i="1"/>
  <c r="AH2454" i="1"/>
  <c r="BJ2454" i="1" s="1"/>
  <c r="AG2454" i="1"/>
  <c r="BI2454" i="1" s="1"/>
  <c r="AE2454" i="1"/>
  <c r="BG2454" i="1" s="1"/>
  <c r="AD2454" i="1"/>
  <c r="BF2454" i="1" s="1"/>
  <c r="O2454" i="1"/>
  <c r="L2454" i="1"/>
  <c r="BD2453" i="1"/>
  <c r="BA2453" i="1"/>
  <c r="AW2453" i="1"/>
  <c r="AT2453" i="1"/>
  <c r="AP2453" i="1"/>
  <c r="AM2453" i="1"/>
  <c r="AH2453" i="1"/>
  <c r="BJ2453" i="1" s="1"/>
  <c r="AG2453" i="1"/>
  <c r="BI2453" i="1" s="1"/>
  <c r="AE2453" i="1"/>
  <c r="BG2453" i="1" s="1"/>
  <c r="AD2453" i="1"/>
  <c r="BF2453" i="1" s="1"/>
  <c r="O2453" i="1"/>
  <c r="L2453" i="1"/>
  <c r="BD2452" i="1"/>
  <c r="BA2452" i="1"/>
  <c r="AW2452" i="1"/>
  <c r="AT2452" i="1"/>
  <c r="AP2452" i="1"/>
  <c r="AM2452" i="1"/>
  <c r="AH2452" i="1"/>
  <c r="BJ2452" i="1" s="1"/>
  <c r="AG2452" i="1"/>
  <c r="BI2452" i="1" s="1"/>
  <c r="AE2452" i="1"/>
  <c r="BG2452" i="1" s="1"/>
  <c r="AD2452" i="1"/>
  <c r="BF2452" i="1" s="1"/>
  <c r="O2452" i="1"/>
  <c r="L2452" i="1"/>
  <c r="BD2451" i="1"/>
  <c r="BA2451" i="1"/>
  <c r="AW2451" i="1"/>
  <c r="AT2451" i="1"/>
  <c r="AP2451" i="1"/>
  <c r="AM2451" i="1"/>
  <c r="AH2451" i="1"/>
  <c r="BJ2451" i="1" s="1"/>
  <c r="AG2451" i="1"/>
  <c r="BI2451" i="1" s="1"/>
  <c r="AE2451" i="1"/>
  <c r="BG2451" i="1" s="1"/>
  <c r="AD2451" i="1"/>
  <c r="BF2451" i="1" s="1"/>
  <c r="O2451" i="1"/>
  <c r="L2451" i="1"/>
  <c r="BD2450" i="1"/>
  <c r="BA2450" i="1"/>
  <c r="AW2450" i="1"/>
  <c r="AT2450" i="1"/>
  <c r="AP2450" i="1"/>
  <c r="AM2450" i="1"/>
  <c r="AH2450" i="1"/>
  <c r="BJ2450" i="1" s="1"/>
  <c r="AG2450" i="1"/>
  <c r="BI2450" i="1" s="1"/>
  <c r="AE2450" i="1"/>
  <c r="BG2450" i="1" s="1"/>
  <c r="AD2450" i="1"/>
  <c r="BF2450" i="1" s="1"/>
  <c r="O2450" i="1"/>
  <c r="L2450" i="1"/>
  <c r="BD2449" i="1"/>
  <c r="BA2449" i="1"/>
  <c r="AW2449" i="1"/>
  <c r="AT2449" i="1"/>
  <c r="AP2449" i="1"/>
  <c r="AM2449" i="1"/>
  <c r="AH2449" i="1"/>
  <c r="BJ2449" i="1" s="1"/>
  <c r="AG2449" i="1"/>
  <c r="BI2449" i="1" s="1"/>
  <c r="AE2449" i="1"/>
  <c r="BG2449" i="1" s="1"/>
  <c r="AD2449" i="1"/>
  <c r="BF2449" i="1" s="1"/>
  <c r="O2449" i="1"/>
  <c r="L2449" i="1"/>
  <c r="BD2448" i="1"/>
  <c r="BA2448" i="1"/>
  <c r="AW2448" i="1"/>
  <c r="AT2448" i="1"/>
  <c r="AP2448" i="1"/>
  <c r="AM2448" i="1"/>
  <c r="AH2448" i="1"/>
  <c r="BJ2448" i="1" s="1"/>
  <c r="AG2448" i="1"/>
  <c r="BI2448" i="1" s="1"/>
  <c r="AE2448" i="1"/>
  <c r="BG2448" i="1" s="1"/>
  <c r="AD2448" i="1"/>
  <c r="BF2448" i="1" s="1"/>
  <c r="O2448" i="1"/>
  <c r="L2448" i="1"/>
  <c r="BD2447" i="1"/>
  <c r="BA2447" i="1"/>
  <c r="AW2447" i="1"/>
  <c r="AT2447" i="1"/>
  <c r="AP2447" i="1"/>
  <c r="AM2447" i="1"/>
  <c r="AH2447" i="1"/>
  <c r="BJ2447" i="1" s="1"/>
  <c r="AG2447" i="1"/>
  <c r="BI2447" i="1" s="1"/>
  <c r="AE2447" i="1"/>
  <c r="BG2447" i="1" s="1"/>
  <c r="AD2447" i="1"/>
  <c r="BF2447" i="1" s="1"/>
  <c r="O2447" i="1"/>
  <c r="L2447" i="1"/>
  <c r="BD2446" i="1"/>
  <c r="BA2446" i="1"/>
  <c r="AW2446" i="1"/>
  <c r="AT2446" i="1"/>
  <c r="AP2446" i="1"/>
  <c r="AM2446" i="1"/>
  <c r="AH2446" i="1"/>
  <c r="BJ2446" i="1" s="1"/>
  <c r="AG2446" i="1"/>
  <c r="BI2446" i="1" s="1"/>
  <c r="AE2446" i="1"/>
  <c r="BG2446" i="1" s="1"/>
  <c r="AD2446" i="1"/>
  <c r="BF2446" i="1" s="1"/>
  <c r="O2446" i="1"/>
  <c r="L2446" i="1"/>
  <c r="BD2445" i="1"/>
  <c r="BA2445" i="1"/>
  <c r="AW2445" i="1"/>
  <c r="AT2445" i="1"/>
  <c r="AP2445" i="1"/>
  <c r="AM2445" i="1"/>
  <c r="AH2445" i="1"/>
  <c r="BJ2445" i="1" s="1"/>
  <c r="AG2445" i="1"/>
  <c r="BI2445" i="1" s="1"/>
  <c r="AE2445" i="1"/>
  <c r="BG2445" i="1" s="1"/>
  <c r="AD2445" i="1"/>
  <c r="BF2445" i="1" s="1"/>
  <c r="O2445" i="1"/>
  <c r="L2445" i="1"/>
  <c r="BD2444" i="1"/>
  <c r="BA2444" i="1"/>
  <c r="AW2444" i="1"/>
  <c r="AT2444" i="1"/>
  <c r="AP2444" i="1"/>
  <c r="AM2444" i="1"/>
  <c r="AH2444" i="1"/>
  <c r="BJ2444" i="1" s="1"/>
  <c r="AG2444" i="1"/>
  <c r="BI2444" i="1" s="1"/>
  <c r="AE2444" i="1"/>
  <c r="BG2444" i="1" s="1"/>
  <c r="AD2444" i="1"/>
  <c r="BF2444" i="1" s="1"/>
  <c r="O2444" i="1"/>
  <c r="L2444" i="1"/>
  <c r="BD2443" i="1"/>
  <c r="BA2443" i="1"/>
  <c r="AW2443" i="1"/>
  <c r="AT2443" i="1"/>
  <c r="AP2443" i="1"/>
  <c r="AM2443" i="1"/>
  <c r="AH2443" i="1"/>
  <c r="BJ2443" i="1" s="1"/>
  <c r="AG2443" i="1"/>
  <c r="BI2443" i="1" s="1"/>
  <c r="AE2443" i="1"/>
  <c r="BG2443" i="1" s="1"/>
  <c r="AD2443" i="1"/>
  <c r="BF2443" i="1" s="1"/>
  <c r="O2443" i="1"/>
  <c r="L2443" i="1"/>
  <c r="BD2442" i="1"/>
  <c r="BA2442" i="1"/>
  <c r="AW2442" i="1"/>
  <c r="AT2442" i="1"/>
  <c r="AP2442" i="1"/>
  <c r="AM2442" i="1"/>
  <c r="AH2442" i="1"/>
  <c r="BJ2442" i="1" s="1"/>
  <c r="AG2442" i="1"/>
  <c r="BI2442" i="1" s="1"/>
  <c r="AE2442" i="1"/>
  <c r="BG2442" i="1" s="1"/>
  <c r="AD2442" i="1"/>
  <c r="BF2442" i="1" s="1"/>
  <c r="O2442" i="1"/>
  <c r="L2442" i="1"/>
  <c r="BD2441" i="1"/>
  <c r="BA2441" i="1"/>
  <c r="AW2441" i="1"/>
  <c r="AT2441" i="1"/>
  <c r="AP2441" i="1"/>
  <c r="AM2441" i="1"/>
  <c r="AH2441" i="1"/>
  <c r="BJ2441" i="1" s="1"/>
  <c r="AG2441" i="1"/>
  <c r="BI2441" i="1" s="1"/>
  <c r="AE2441" i="1"/>
  <c r="BG2441" i="1" s="1"/>
  <c r="AD2441" i="1"/>
  <c r="BF2441" i="1" s="1"/>
  <c r="O2441" i="1"/>
  <c r="L2441" i="1"/>
  <c r="BD2440" i="1"/>
  <c r="BA2440" i="1"/>
  <c r="AW2440" i="1"/>
  <c r="AT2440" i="1"/>
  <c r="AP2440" i="1"/>
  <c r="AM2440" i="1"/>
  <c r="AH2440" i="1"/>
  <c r="BJ2440" i="1" s="1"/>
  <c r="AG2440" i="1"/>
  <c r="BI2440" i="1" s="1"/>
  <c r="AE2440" i="1"/>
  <c r="BG2440" i="1" s="1"/>
  <c r="AD2440" i="1"/>
  <c r="BF2440" i="1" s="1"/>
  <c r="O2440" i="1"/>
  <c r="L2440" i="1"/>
  <c r="BD2439" i="1"/>
  <c r="BA2439" i="1"/>
  <c r="AW2439" i="1"/>
  <c r="AT2439" i="1"/>
  <c r="AP2439" i="1"/>
  <c r="AM2439" i="1"/>
  <c r="AH2439" i="1"/>
  <c r="BJ2439" i="1" s="1"/>
  <c r="AG2439" i="1"/>
  <c r="BI2439" i="1" s="1"/>
  <c r="AE2439" i="1"/>
  <c r="BG2439" i="1" s="1"/>
  <c r="AD2439" i="1"/>
  <c r="BF2439" i="1" s="1"/>
  <c r="O2439" i="1"/>
  <c r="L2439" i="1"/>
  <c r="BD2438" i="1"/>
  <c r="BA2438" i="1"/>
  <c r="AW2438" i="1"/>
  <c r="AT2438" i="1"/>
  <c r="AP2438" i="1"/>
  <c r="AM2438" i="1"/>
  <c r="AH2438" i="1"/>
  <c r="BJ2438" i="1" s="1"/>
  <c r="AG2438" i="1"/>
  <c r="BI2438" i="1" s="1"/>
  <c r="AE2438" i="1"/>
  <c r="BG2438" i="1" s="1"/>
  <c r="AD2438" i="1"/>
  <c r="BF2438" i="1" s="1"/>
  <c r="O2438" i="1"/>
  <c r="L2438" i="1"/>
  <c r="BD2437" i="1"/>
  <c r="BA2437" i="1"/>
  <c r="AW2437" i="1"/>
  <c r="AT2437" i="1"/>
  <c r="AP2437" i="1"/>
  <c r="AM2437" i="1"/>
  <c r="AH2437" i="1"/>
  <c r="BJ2437" i="1" s="1"/>
  <c r="AG2437" i="1"/>
  <c r="BI2437" i="1" s="1"/>
  <c r="AE2437" i="1"/>
  <c r="BG2437" i="1" s="1"/>
  <c r="AD2437" i="1"/>
  <c r="BF2437" i="1" s="1"/>
  <c r="O2437" i="1"/>
  <c r="L2437" i="1"/>
  <c r="BD2436" i="1"/>
  <c r="BA2436" i="1"/>
  <c r="AW2436" i="1"/>
  <c r="AT2436" i="1"/>
  <c r="AP2436" i="1"/>
  <c r="AM2436" i="1"/>
  <c r="AH2436" i="1"/>
  <c r="BJ2436" i="1" s="1"/>
  <c r="AG2436" i="1"/>
  <c r="BI2436" i="1" s="1"/>
  <c r="AE2436" i="1"/>
  <c r="BG2436" i="1" s="1"/>
  <c r="AD2436" i="1"/>
  <c r="BF2436" i="1" s="1"/>
  <c r="O2436" i="1"/>
  <c r="L2436" i="1"/>
  <c r="BD2435" i="1"/>
  <c r="BA2435" i="1"/>
  <c r="AW2435" i="1"/>
  <c r="AT2435" i="1"/>
  <c r="AP2435" i="1"/>
  <c r="AM2435" i="1"/>
  <c r="AH2435" i="1"/>
  <c r="BJ2435" i="1" s="1"/>
  <c r="AG2435" i="1"/>
  <c r="BI2435" i="1" s="1"/>
  <c r="AE2435" i="1"/>
  <c r="BG2435" i="1" s="1"/>
  <c r="AD2435" i="1"/>
  <c r="BF2435" i="1" s="1"/>
  <c r="O2435" i="1"/>
  <c r="L2435" i="1"/>
  <c r="BD2434" i="1"/>
  <c r="BA2434" i="1"/>
  <c r="AW2434" i="1"/>
  <c r="AT2434" i="1"/>
  <c r="AP2434" i="1"/>
  <c r="AM2434" i="1"/>
  <c r="AH2434" i="1"/>
  <c r="BJ2434" i="1" s="1"/>
  <c r="AG2434" i="1"/>
  <c r="BI2434" i="1" s="1"/>
  <c r="AE2434" i="1"/>
  <c r="BG2434" i="1" s="1"/>
  <c r="AD2434" i="1"/>
  <c r="BF2434" i="1" s="1"/>
  <c r="O2434" i="1"/>
  <c r="L2434" i="1"/>
  <c r="BD2433" i="1"/>
  <c r="BA2433" i="1"/>
  <c r="AW2433" i="1"/>
  <c r="AT2433" i="1"/>
  <c r="AP2433" i="1"/>
  <c r="AM2433" i="1"/>
  <c r="AH2433" i="1"/>
  <c r="BJ2433" i="1" s="1"/>
  <c r="AG2433" i="1"/>
  <c r="BI2433" i="1" s="1"/>
  <c r="AE2433" i="1"/>
  <c r="BG2433" i="1" s="1"/>
  <c r="AD2433" i="1"/>
  <c r="BF2433" i="1" s="1"/>
  <c r="O2433" i="1"/>
  <c r="L2433" i="1"/>
  <c r="BD2432" i="1"/>
  <c r="BA2432" i="1"/>
  <c r="AW2432" i="1"/>
  <c r="AT2432" i="1"/>
  <c r="AP2432" i="1"/>
  <c r="AM2432" i="1"/>
  <c r="AH2432" i="1"/>
  <c r="BJ2432" i="1" s="1"/>
  <c r="AG2432" i="1"/>
  <c r="BI2432" i="1" s="1"/>
  <c r="AE2432" i="1"/>
  <c r="BG2432" i="1" s="1"/>
  <c r="AD2432" i="1"/>
  <c r="BF2432" i="1" s="1"/>
  <c r="O2432" i="1"/>
  <c r="L2432" i="1"/>
  <c r="BD2431" i="1"/>
  <c r="BA2431" i="1"/>
  <c r="AW2431" i="1"/>
  <c r="AT2431" i="1"/>
  <c r="AP2431" i="1"/>
  <c r="AM2431" i="1"/>
  <c r="AH2431" i="1"/>
  <c r="BJ2431" i="1" s="1"/>
  <c r="AG2431" i="1"/>
  <c r="BI2431" i="1" s="1"/>
  <c r="AE2431" i="1"/>
  <c r="BG2431" i="1" s="1"/>
  <c r="AD2431" i="1"/>
  <c r="BF2431" i="1" s="1"/>
  <c r="O2431" i="1"/>
  <c r="L2431" i="1"/>
  <c r="BD2430" i="1"/>
  <c r="BA2430" i="1"/>
  <c r="AW2430" i="1"/>
  <c r="AT2430" i="1"/>
  <c r="AP2430" i="1"/>
  <c r="AM2430" i="1"/>
  <c r="AH2430" i="1"/>
  <c r="BJ2430" i="1" s="1"/>
  <c r="AG2430" i="1"/>
  <c r="BI2430" i="1" s="1"/>
  <c r="AE2430" i="1"/>
  <c r="BG2430" i="1" s="1"/>
  <c r="AD2430" i="1"/>
  <c r="BF2430" i="1" s="1"/>
  <c r="O2430" i="1"/>
  <c r="L2430" i="1"/>
  <c r="BD2429" i="1"/>
  <c r="BA2429" i="1"/>
  <c r="AW2429" i="1"/>
  <c r="AT2429" i="1"/>
  <c r="AP2429" i="1"/>
  <c r="AM2429" i="1"/>
  <c r="AH2429" i="1"/>
  <c r="BJ2429" i="1" s="1"/>
  <c r="AG2429" i="1"/>
  <c r="BI2429" i="1" s="1"/>
  <c r="AE2429" i="1"/>
  <c r="BG2429" i="1" s="1"/>
  <c r="AD2429" i="1"/>
  <c r="BF2429" i="1" s="1"/>
  <c r="O2429" i="1"/>
  <c r="L2429" i="1"/>
  <c r="BD2428" i="1"/>
  <c r="BA2428" i="1"/>
  <c r="AW2428" i="1"/>
  <c r="AT2428" i="1"/>
  <c r="AP2428" i="1"/>
  <c r="AM2428" i="1"/>
  <c r="AH2428" i="1"/>
  <c r="BJ2428" i="1" s="1"/>
  <c r="AG2428" i="1"/>
  <c r="BI2428" i="1" s="1"/>
  <c r="AE2428" i="1"/>
  <c r="BG2428" i="1" s="1"/>
  <c r="AD2428" i="1"/>
  <c r="BF2428" i="1" s="1"/>
  <c r="O2428" i="1"/>
  <c r="L2428" i="1"/>
  <c r="BD2427" i="1"/>
  <c r="BA2427" i="1"/>
  <c r="AW2427" i="1"/>
  <c r="AT2427" i="1"/>
  <c r="AP2427" i="1"/>
  <c r="AM2427" i="1"/>
  <c r="AH2427" i="1"/>
  <c r="BJ2427" i="1" s="1"/>
  <c r="AG2427" i="1"/>
  <c r="BI2427" i="1" s="1"/>
  <c r="AE2427" i="1"/>
  <c r="BG2427" i="1" s="1"/>
  <c r="AD2427" i="1"/>
  <c r="BF2427" i="1" s="1"/>
  <c r="O2427" i="1"/>
  <c r="L2427" i="1"/>
  <c r="BD2426" i="1"/>
  <c r="BA2426" i="1"/>
  <c r="AW2426" i="1"/>
  <c r="AT2426" i="1"/>
  <c r="AP2426" i="1"/>
  <c r="AM2426" i="1"/>
  <c r="AH2426" i="1"/>
  <c r="BJ2426" i="1" s="1"/>
  <c r="AG2426" i="1"/>
  <c r="BI2426" i="1" s="1"/>
  <c r="AE2426" i="1"/>
  <c r="BG2426" i="1" s="1"/>
  <c r="AD2426" i="1"/>
  <c r="BF2426" i="1" s="1"/>
  <c r="O2426" i="1"/>
  <c r="L2426" i="1"/>
  <c r="BD2425" i="1"/>
  <c r="BA2425" i="1"/>
  <c r="AW2425" i="1"/>
  <c r="AT2425" i="1"/>
  <c r="AP2425" i="1"/>
  <c r="AM2425" i="1"/>
  <c r="AH2425" i="1"/>
  <c r="BJ2425" i="1" s="1"/>
  <c r="AG2425" i="1"/>
  <c r="BI2425" i="1" s="1"/>
  <c r="AE2425" i="1"/>
  <c r="BG2425" i="1" s="1"/>
  <c r="AD2425" i="1"/>
  <c r="BF2425" i="1" s="1"/>
  <c r="O2425" i="1"/>
  <c r="L2425" i="1"/>
  <c r="BD2424" i="1"/>
  <c r="BA2424" i="1"/>
  <c r="AW2424" i="1"/>
  <c r="AT2424" i="1"/>
  <c r="AP2424" i="1"/>
  <c r="AM2424" i="1"/>
  <c r="AH2424" i="1"/>
  <c r="BJ2424" i="1" s="1"/>
  <c r="AG2424" i="1"/>
  <c r="BI2424" i="1" s="1"/>
  <c r="AE2424" i="1"/>
  <c r="BG2424" i="1" s="1"/>
  <c r="AD2424" i="1"/>
  <c r="BF2424" i="1" s="1"/>
  <c r="O2424" i="1"/>
  <c r="L2424" i="1"/>
  <c r="BD2423" i="1"/>
  <c r="BA2423" i="1"/>
  <c r="AW2423" i="1"/>
  <c r="AT2423" i="1"/>
  <c r="AP2423" i="1"/>
  <c r="AM2423" i="1"/>
  <c r="AH2423" i="1"/>
  <c r="BJ2423" i="1" s="1"/>
  <c r="AG2423" i="1"/>
  <c r="BI2423" i="1" s="1"/>
  <c r="AE2423" i="1"/>
  <c r="BG2423" i="1" s="1"/>
  <c r="AD2423" i="1"/>
  <c r="BF2423" i="1" s="1"/>
  <c r="O2423" i="1"/>
  <c r="L2423" i="1"/>
  <c r="BD2422" i="1"/>
  <c r="BA2422" i="1"/>
  <c r="AW2422" i="1"/>
  <c r="AT2422" i="1"/>
  <c r="AP2422" i="1"/>
  <c r="AM2422" i="1"/>
  <c r="AH2422" i="1"/>
  <c r="BJ2422" i="1" s="1"/>
  <c r="AG2422" i="1"/>
  <c r="BI2422" i="1" s="1"/>
  <c r="AE2422" i="1"/>
  <c r="BG2422" i="1" s="1"/>
  <c r="AD2422" i="1"/>
  <c r="BF2422" i="1" s="1"/>
  <c r="O2422" i="1"/>
  <c r="L2422" i="1"/>
  <c r="BD2421" i="1"/>
  <c r="BA2421" i="1"/>
  <c r="AW2421" i="1"/>
  <c r="AT2421" i="1"/>
  <c r="AP2421" i="1"/>
  <c r="AM2421" i="1"/>
  <c r="AH2421" i="1"/>
  <c r="BJ2421" i="1" s="1"/>
  <c r="AG2421" i="1"/>
  <c r="BI2421" i="1" s="1"/>
  <c r="AE2421" i="1"/>
  <c r="BG2421" i="1" s="1"/>
  <c r="AD2421" i="1"/>
  <c r="BF2421" i="1" s="1"/>
  <c r="O2421" i="1"/>
  <c r="L2421" i="1"/>
  <c r="BD2420" i="1"/>
  <c r="BA2420" i="1"/>
  <c r="AW2420" i="1"/>
  <c r="AT2420" i="1"/>
  <c r="AP2420" i="1"/>
  <c r="AM2420" i="1"/>
  <c r="AH2420" i="1"/>
  <c r="BJ2420" i="1" s="1"/>
  <c r="AG2420" i="1"/>
  <c r="BI2420" i="1" s="1"/>
  <c r="AE2420" i="1"/>
  <c r="BG2420" i="1" s="1"/>
  <c r="AD2420" i="1"/>
  <c r="BF2420" i="1" s="1"/>
  <c r="O2420" i="1"/>
  <c r="L2420" i="1"/>
  <c r="BD2419" i="1"/>
  <c r="BA2419" i="1"/>
  <c r="AW2419" i="1"/>
  <c r="AT2419" i="1"/>
  <c r="AP2419" i="1"/>
  <c r="AM2419" i="1"/>
  <c r="AH2419" i="1"/>
  <c r="BJ2419" i="1" s="1"/>
  <c r="AG2419" i="1"/>
  <c r="BI2419" i="1" s="1"/>
  <c r="AE2419" i="1"/>
  <c r="BG2419" i="1" s="1"/>
  <c r="AD2419" i="1"/>
  <c r="BF2419" i="1" s="1"/>
  <c r="O2419" i="1"/>
  <c r="L2419" i="1"/>
  <c r="BD2418" i="1"/>
  <c r="BA2418" i="1"/>
  <c r="AW2418" i="1"/>
  <c r="AT2418" i="1"/>
  <c r="AP2418" i="1"/>
  <c r="AM2418" i="1"/>
  <c r="AH2418" i="1"/>
  <c r="BJ2418" i="1" s="1"/>
  <c r="AG2418" i="1"/>
  <c r="BI2418" i="1" s="1"/>
  <c r="AE2418" i="1"/>
  <c r="BG2418" i="1" s="1"/>
  <c r="AD2418" i="1"/>
  <c r="BF2418" i="1" s="1"/>
  <c r="O2418" i="1"/>
  <c r="L2418" i="1"/>
  <c r="BD2417" i="1"/>
  <c r="BA2417" i="1"/>
  <c r="AW2417" i="1"/>
  <c r="AT2417" i="1"/>
  <c r="AP2417" i="1"/>
  <c r="AM2417" i="1"/>
  <c r="AH2417" i="1"/>
  <c r="BJ2417" i="1" s="1"/>
  <c r="AG2417" i="1"/>
  <c r="BI2417" i="1" s="1"/>
  <c r="AE2417" i="1"/>
  <c r="BG2417" i="1" s="1"/>
  <c r="AD2417" i="1"/>
  <c r="BF2417" i="1" s="1"/>
  <c r="O2417" i="1"/>
  <c r="L2417" i="1"/>
  <c r="BD2416" i="1"/>
  <c r="BA2416" i="1"/>
  <c r="AW2416" i="1"/>
  <c r="AT2416" i="1"/>
  <c r="AP2416" i="1"/>
  <c r="AM2416" i="1"/>
  <c r="AH2416" i="1"/>
  <c r="BJ2416" i="1" s="1"/>
  <c r="AG2416" i="1"/>
  <c r="BI2416" i="1" s="1"/>
  <c r="AE2416" i="1"/>
  <c r="BG2416" i="1" s="1"/>
  <c r="AD2416" i="1"/>
  <c r="BF2416" i="1" s="1"/>
  <c r="O2416" i="1"/>
  <c r="L2416" i="1"/>
  <c r="BD2415" i="1"/>
  <c r="BA2415" i="1"/>
  <c r="AW2415" i="1"/>
  <c r="AT2415" i="1"/>
  <c r="AP2415" i="1"/>
  <c r="AM2415" i="1"/>
  <c r="AH2415" i="1"/>
  <c r="BJ2415" i="1" s="1"/>
  <c r="AG2415" i="1"/>
  <c r="BI2415" i="1" s="1"/>
  <c r="AE2415" i="1"/>
  <c r="BG2415" i="1" s="1"/>
  <c r="AD2415" i="1"/>
  <c r="BF2415" i="1" s="1"/>
  <c r="O2415" i="1"/>
  <c r="L2415" i="1"/>
  <c r="BD2414" i="1"/>
  <c r="BA2414" i="1"/>
  <c r="AW2414" i="1"/>
  <c r="AT2414" i="1"/>
  <c r="AP2414" i="1"/>
  <c r="AM2414" i="1"/>
  <c r="AH2414" i="1"/>
  <c r="BJ2414" i="1" s="1"/>
  <c r="AG2414" i="1"/>
  <c r="BI2414" i="1" s="1"/>
  <c r="AE2414" i="1"/>
  <c r="BG2414" i="1" s="1"/>
  <c r="AD2414" i="1"/>
  <c r="BF2414" i="1" s="1"/>
  <c r="O2414" i="1"/>
  <c r="L2414" i="1"/>
  <c r="BD2413" i="1"/>
  <c r="BA2413" i="1"/>
  <c r="AW2413" i="1"/>
  <c r="AT2413" i="1"/>
  <c r="AP2413" i="1"/>
  <c r="AM2413" i="1"/>
  <c r="AH2413" i="1"/>
  <c r="BJ2413" i="1" s="1"/>
  <c r="AG2413" i="1"/>
  <c r="BI2413" i="1" s="1"/>
  <c r="AE2413" i="1"/>
  <c r="BG2413" i="1" s="1"/>
  <c r="AD2413" i="1"/>
  <c r="BF2413" i="1" s="1"/>
  <c r="O2413" i="1"/>
  <c r="L2413" i="1"/>
  <c r="BD2412" i="1"/>
  <c r="BA2412" i="1"/>
  <c r="AW2412" i="1"/>
  <c r="AT2412" i="1"/>
  <c r="AP2412" i="1"/>
  <c r="AM2412" i="1"/>
  <c r="AH2412" i="1"/>
  <c r="BJ2412" i="1" s="1"/>
  <c r="AG2412" i="1"/>
  <c r="BI2412" i="1" s="1"/>
  <c r="AE2412" i="1"/>
  <c r="BG2412" i="1" s="1"/>
  <c r="AD2412" i="1"/>
  <c r="BF2412" i="1" s="1"/>
  <c r="O2412" i="1"/>
  <c r="L2412" i="1"/>
  <c r="BD2411" i="1"/>
  <c r="BA2411" i="1"/>
  <c r="AW2411" i="1"/>
  <c r="AT2411" i="1"/>
  <c r="AP2411" i="1"/>
  <c r="AM2411" i="1"/>
  <c r="AH2411" i="1"/>
  <c r="BJ2411" i="1" s="1"/>
  <c r="AG2411" i="1"/>
  <c r="BI2411" i="1" s="1"/>
  <c r="AE2411" i="1"/>
  <c r="BG2411" i="1" s="1"/>
  <c r="AD2411" i="1"/>
  <c r="BF2411" i="1" s="1"/>
  <c r="O2411" i="1"/>
  <c r="L2411" i="1"/>
  <c r="BD2410" i="1"/>
  <c r="BA2410" i="1"/>
  <c r="AW2410" i="1"/>
  <c r="AT2410" i="1"/>
  <c r="AP2410" i="1"/>
  <c r="AM2410" i="1"/>
  <c r="AH2410" i="1"/>
  <c r="BJ2410" i="1" s="1"/>
  <c r="AG2410" i="1"/>
  <c r="BI2410" i="1" s="1"/>
  <c r="AE2410" i="1"/>
  <c r="BG2410" i="1" s="1"/>
  <c r="AD2410" i="1"/>
  <c r="BF2410" i="1" s="1"/>
  <c r="O2410" i="1"/>
  <c r="L2410" i="1"/>
  <c r="BD2409" i="1"/>
  <c r="BA2409" i="1"/>
  <c r="AW2409" i="1"/>
  <c r="AT2409" i="1"/>
  <c r="AP2409" i="1"/>
  <c r="AM2409" i="1"/>
  <c r="AH2409" i="1"/>
  <c r="BJ2409" i="1" s="1"/>
  <c r="AG2409" i="1"/>
  <c r="BI2409" i="1" s="1"/>
  <c r="AE2409" i="1"/>
  <c r="BG2409" i="1" s="1"/>
  <c r="AD2409" i="1"/>
  <c r="BF2409" i="1" s="1"/>
  <c r="O2409" i="1"/>
  <c r="L2409" i="1"/>
  <c r="BD2408" i="1"/>
  <c r="BA2408" i="1"/>
  <c r="AW2408" i="1"/>
  <c r="AT2408" i="1"/>
  <c r="AP2408" i="1"/>
  <c r="AM2408" i="1"/>
  <c r="AH2408" i="1"/>
  <c r="BJ2408" i="1" s="1"/>
  <c r="AG2408" i="1"/>
  <c r="BI2408" i="1" s="1"/>
  <c r="AE2408" i="1"/>
  <c r="BG2408" i="1" s="1"/>
  <c r="AD2408" i="1"/>
  <c r="BF2408" i="1" s="1"/>
  <c r="O2408" i="1"/>
  <c r="L2408" i="1"/>
  <c r="BD2407" i="1"/>
  <c r="BA2407" i="1"/>
  <c r="AW2407" i="1"/>
  <c r="AT2407" i="1"/>
  <c r="AP2407" i="1"/>
  <c r="AM2407" i="1"/>
  <c r="AH2407" i="1"/>
  <c r="BJ2407" i="1" s="1"/>
  <c r="AG2407" i="1"/>
  <c r="BI2407" i="1" s="1"/>
  <c r="AE2407" i="1"/>
  <c r="BG2407" i="1" s="1"/>
  <c r="AD2407" i="1"/>
  <c r="BF2407" i="1" s="1"/>
  <c r="O2407" i="1"/>
  <c r="L2407" i="1"/>
  <c r="BD2406" i="1"/>
  <c r="BA2406" i="1"/>
  <c r="AW2406" i="1"/>
  <c r="AT2406" i="1"/>
  <c r="AP2406" i="1"/>
  <c r="AM2406" i="1"/>
  <c r="AH2406" i="1"/>
  <c r="BJ2406" i="1" s="1"/>
  <c r="AG2406" i="1"/>
  <c r="BI2406" i="1" s="1"/>
  <c r="AE2406" i="1"/>
  <c r="BG2406" i="1" s="1"/>
  <c r="AD2406" i="1"/>
  <c r="BF2406" i="1" s="1"/>
  <c r="O2406" i="1"/>
  <c r="L2406" i="1"/>
  <c r="BD2405" i="1"/>
  <c r="BA2405" i="1"/>
  <c r="AW2405" i="1"/>
  <c r="AT2405" i="1"/>
  <c r="AP2405" i="1"/>
  <c r="AM2405" i="1"/>
  <c r="AH2405" i="1"/>
  <c r="BJ2405" i="1" s="1"/>
  <c r="AG2405" i="1"/>
  <c r="BI2405" i="1" s="1"/>
  <c r="AE2405" i="1"/>
  <c r="BG2405" i="1" s="1"/>
  <c r="AD2405" i="1"/>
  <c r="BF2405" i="1" s="1"/>
  <c r="O2405" i="1"/>
  <c r="L2405" i="1"/>
  <c r="BD2404" i="1"/>
  <c r="BA2404" i="1"/>
  <c r="AW2404" i="1"/>
  <c r="AT2404" i="1"/>
  <c r="AP2404" i="1"/>
  <c r="AM2404" i="1"/>
  <c r="AH2404" i="1"/>
  <c r="BJ2404" i="1" s="1"/>
  <c r="AG2404" i="1"/>
  <c r="BI2404" i="1" s="1"/>
  <c r="AE2404" i="1"/>
  <c r="BG2404" i="1" s="1"/>
  <c r="AD2404" i="1"/>
  <c r="BF2404" i="1" s="1"/>
  <c r="O2404" i="1"/>
  <c r="L2404" i="1"/>
  <c r="BD2403" i="1"/>
  <c r="BA2403" i="1"/>
  <c r="AW2403" i="1"/>
  <c r="AT2403" i="1"/>
  <c r="AP2403" i="1"/>
  <c r="AM2403" i="1"/>
  <c r="AH2403" i="1"/>
  <c r="BJ2403" i="1" s="1"/>
  <c r="AG2403" i="1"/>
  <c r="BI2403" i="1" s="1"/>
  <c r="AE2403" i="1"/>
  <c r="BG2403" i="1" s="1"/>
  <c r="AD2403" i="1"/>
  <c r="BF2403" i="1" s="1"/>
  <c r="O2403" i="1"/>
  <c r="L2403" i="1"/>
  <c r="BD2402" i="1"/>
  <c r="BA2402" i="1"/>
  <c r="AW2402" i="1"/>
  <c r="AT2402" i="1"/>
  <c r="AP2402" i="1"/>
  <c r="AM2402" i="1"/>
  <c r="AH2402" i="1"/>
  <c r="BJ2402" i="1" s="1"/>
  <c r="AG2402" i="1"/>
  <c r="BI2402" i="1" s="1"/>
  <c r="AE2402" i="1"/>
  <c r="BG2402" i="1" s="1"/>
  <c r="AD2402" i="1"/>
  <c r="BF2402" i="1" s="1"/>
  <c r="O2402" i="1"/>
  <c r="L2402" i="1"/>
  <c r="BD2401" i="1"/>
  <c r="BA2401" i="1"/>
  <c r="AW2401" i="1"/>
  <c r="AT2401" i="1"/>
  <c r="AP2401" i="1"/>
  <c r="AM2401" i="1"/>
  <c r="AH2401" i="1"/>
  <c r="BJ2401" i="1" s="1"/>
  <c r="AG2401" i="1"/>
  <c r="BI2401" i="1" s="1"/>
  <c r="AE2401" i="1"/>
  <c r="BG2401" i="1" s="1"/>
  <c r="AD2401" i="1"/>
  <c r="BF2401" i="1" s="1"/>
  <c r="O2401" i="1"/>
  <c r="L2401" i="1"/>
  <c r="BD2400" i="1"/>
  <c r="BA2400" i="1"/>
  <c r="AW2400" i="1"/>
  <c r="AT2400" i="1"/>
  <c r="AP2400" i="1"/>
  <c r="AM2400" i="1"/>
  <c r="AH2400" i="1"/>
  <c r="BJ2400" i="1" s="1"/>
  <c r="AG2400" i="1"/>
  <c r="BI2400" i="1" s="1"/>
  <c r="AE2400" i="1"/>
  <c r="BG2400" i="1" s="1"/>
  <c r="AD2400" i="1"/>
  <c r="BF2400" i="1" s="1"/>
  <c r="O2400" i="1"/>
  <c r="L2400" i="1"/>
  <c r="BD2399" i="1"/>
  <c r="BA2399" i="1"/>
  <c r="AW2399" i="1"/>
  <c r="AT2399" i="1"/>
  <c r="AP2399" i="1"/>
  <c r="AM2399" i="1"/>
  <c r="AH2399" i="1"/>
  <c r="BJ2399" i="1" s="1"/>
  <c r="AG2399" i="1"/>
  <c r="BI2399" i="1" s="1"/>
  <c r="AE2399" i="1"/>
  <c r="BG2399" i="1" s="1"/>
  <c r="AD2399" i="1"/>
  <c r="BF2399" i="1" s="1"/>
  <c r="O2399" i="1"/>
  <c r="L2399" i="1"/>
  <c r="BD2398" i="1"/>
  <c r="BA2398" i="1"/>
  <c r="AW2398" i="1"/>
  <c r="AT2398" i="1"/>
  <c r="AP2398" i="1"/>
  <c r="AM2398" i="1"/>
  <c r="AH2398" i="1"/>
  <c r="BJ2398" i="1" s="1"/>
  <c r="AG2398" i="1"/>
  <c r="BI2398" i="1" s="1"/>
  <c r="AE2398" i="1"/>
  <c r="BG2398" i="1" s="1"/>
  <c r="AD2398" i="1"/>
  <c r="O2398" i="1"/>
  <c r="L2398" i="1"/>
  <c r="AH2397" i="1"/>
  <c r="BJ2397" i="1" s="1"/>
  <c r="AG2397" i="1"/>
  <c r="AE2397" i="1"/>
  <c r="BG2397" i="1" s="1"/>
  <c r="AD2397" i="1"/>
  <c r="BD2396" i="1"/>
  <c r="BA2396" i="1"/>
  <c r="AW2396" i="1"/>
  <c r="AT2396" i="1"/>
  <c r="AP2396" i="1"/>
  <c r="AM2396" i="1"/>
  <c r="AH2396" i="1"/>
  <c r="BJ2396" i="1" s="1"/>
  <c r="AG2396" i="1"/>
  <c r="BI2396" i="1" s="1"/>
  <c r="AE2396" i="1"/>
  <c r="BG2396" i="1" s="1"/>
  <c r="AD2396" i="1"/>
  <c r="BF2396" i="1" s="1"/>
  <c r="O2396" i="1"/>
  <c r="L2396" i="1"/>
  <c r="BD2395" i="1"/>
  <c r="BA2395" i="1"/>
  <c r="AW2395" i="1"/>
  <c r="AT2395" i="1"/>
  <c r="AP2395" i="1"/>
  <c r="AM2395" i="1"/>
  <c r="AH2395" i="1"/>
  <c r="BJ2395" i="1" s="1"/>
  <c r="AG2395" i="1"/>
  <c r="BI2395" i="1" s="1"/>
  <c r="AE2395" i="1"/>
  <c r="BG2395" i="1" s="1"/>
  <c r="AD2395" i="1"/>
  <c r="BF2395" i="1" s="1"/>
  <c r="O2395" i="1"/>
  <c r="L2395" i="1"/>
  <c r="BD2394" i="1"/>
  <c r="BA2394" i="1"/>
  <c r="AW2394" i="1"/>
  <c r="AT2394" i="1"/>
  <c r="AP2394" i="1"/>
  <c r="AM2394" i="1"/>
  <c r="AH2394" i="1"/>
  <c r="BJ2394" i="1" s="1"/>
  <c r="AG2394" i="1"/>
  <c r="BI2394" i="1" s="1"/>
  <c r="AE2394" i="1"/>
  <c r="BG2394" i="1" s="1"/>
  <c r="AD2394" i="1"/>
  <c r="BF2394" i="1" s="1"/>
  <c r="O2394" i="1"/>
  <c r="L2394" i="1"/>
  <c r="BD2393" i="1"/>
  <c r="BA2393" i="1"/>
  <c r="AW2393" i="1"/>
  <c r="AT2393" i="1"/>
  <c r="AP2393" i="1"/>
  <c r="AM2393" i="1"/>
  <c r="AH2393" i="1"/>
  <c r="BJ2393" i="1" s="1"/>
  <c r="AG2393" i="1"/>
  <c r="BI2393" i="1" s="1"/>
  <c r="AE2393" i="1"/>
  <c r="BG2393" i="1" s="1"/>
  <c r="AD2393" i="1"/>
  <c r="BF2393" i="1" s="1"/>
  <c r="O2393" i="1"/>
  <c r="L2393" i="1"/>
  <c r="BD2392" i="1"/>
  <c r="BA2392" i="1"/>
  <c r="AW2392" i="1"/>
  <c r="AT2392" i="1"/>
  <c r="AP2392" i="1"/>
  <c r="AM2392" i="1"/>
  <c r="AH2392" i="1"/>
  <c r="BJ2392" i="1" s="1"/>
  <c r="AG2392" i="1"/>
  <c r="BI2392" i="1" s="1"/>
  <c r="AE2392" i="1"/>
  <c r="BG2392" i="1" s="1"/>
  <c r="AD2392" i="1"/>
  <c r="BF2392" i="1" s="1"/>
  <c r="O2392" i="1"/>
  <c r="L2392" i="1"/>
  <c r="BD2391" i="1"/>
  <c r="BA2391" i="1"/>
  <c r="AW2391" i="1"/>
  <c r="AT2391" i="1"/>
  <c r="AP2391" i="1"/>
  <c r="AM2391" i="1"/>
  <c r="AH2391" i="1"/>
  <c r="BJ2391" i="1" s="1"/>
  <c r="AG2391" i="1"/>
  <c r="BI2391" i="1" s="1"/>
  <c r="AE2391" i="1"/>
  <c r="BG2391" i="1" s="1"/>
  <c r="AD2391" i="1"/>
  <c r="BF2391" i="1" s="1"/>
  <c r="O2391" i="1"/>
  <c r="L2391" i="1"/>
  <c r="BD2390" i="1"/>
  <c r="BA2390" i="1"/>
  <c r="AW2390" i="1"/>
  <c r="AT2390" i="1"/>
  <c r="AP2390" i="1"/>
  <c r="AM2390" i="1"/>
  <c r="AH2390" i="1"/>
  <c r="BJ2390" i="1" s="1"/>
  <c r="AG2390" i="1"/>
  <c r="BI2390" i="1" s="1"/>
  <c r="AE2390" i="1"/>
  <c r="BG2390" i="1" s="1"/>
  <c r="AD2390" i="1"/>
  <c r="BF2390" i="1" s="1"/>
  <c r="O2390" i="1"/>
  <c r="L2390" i="1"/>
  <c r="BD2389" i="1"/>
  <c r="BA2389" i="1"/>
  <c r="AW2389" i="1"/>
  <c r="AT2389" i="1"/>
  <c r="AP2389" i="1"/>
  <c r="AM2389" i="1"/>
  <c r="AH2389" i="1"/>
  <c r="BJ2389" i="1" s="1"/>
  <c r="AG2389" i="1"/>
  <c r="BI2389" i="1" s="1"/>
  <c r="AE2389" i="1"/>
  <c r="BG2389" i="1" s="1"/>
  <c r="AD2389" i="1"/>
  <c r="BF2389" i="1" s="1"/>
  <c r="O2389" i="1"/>
  <c r="L2389" i="1"/>
  <c r="BD2388" i="1"/>
  <c r="BA2388" i="1"/>
  <c r="AW2388" i="1"/>
  <c r="AT2388" i="1"/>
  <c r="AP2388" i="1"/>
  <c r="AM2388" i="1"/>
  <c r="AH2388" i="1"/>
  <c r="BJ2388" i="1" s="1"/>
  <c r="AG2388" i="1"/>
  <c r="BI2388" i="1" s="1"/>
  <c r="AE2388" i="1"/>
  <c r="BG2388" i="1" s="1"/>
  <c r="AD2388" i="1"/>
  <c r="BF2388" i="1" s="1"/>
  <c r="O2388" i="1"/>
  <c r="L2388" i="1"/>
  <c r="BD2387" i="1"/>
  <c r="BA2387" i="1"/>
  <c r="AW2387" i="1"/>
  <c r="AT2387" i="1"/>
  <c r="AP2387" i="1"/>
  <c r="AM2387" i="1"/>
  <c r="AH2387" i="1"/>
  <c r="BJ2387" i="1" s="1"/>
  <c r="AG2387" i="1"/>
  <c r="BI2387" i="1" s="1"/>
  <c r="AE2387" i="1"/>
  <c r="BG2387" i="1" s="1"/>
  <c r="AD2387" i="1"/>
  <c r="BF2387" i="1" s="1"/>
  <c r="O2387" i="1"/>
  <c r="L2387" i="1"/>
  <c r="BD2386" i="1"/>
  <c r="BA2386" i="1"/>
  <c r="AW2386" i="1"/>
  <c r="AW2385" i="1" s="1"/>
  <c r="AT2386" i="1"/>
  <c r="AP2386" i="1"/>
  <c r="AM2386" i="1"/>
  <c r="AH2386" i="1"/>
  <c r="BJ2386" i="1" s="1"/>
  <c r="BJ2385" i="1" s="1"/>
  <c r="AG2386" i="1"/>
  <c r="BI2386" i="1" s="1"/>
  <c r="AE2386" i="1"/>
  <c r="BG2386" i="1" s="1"/>
  <c r="AD2386" i="1"/>
  <c r="BF2386" i="1" s="1"/>
  <c r="O2386" i="1"/>
  <c r="O2385" i="1" s="1"/>
  <c r="L2386" i="1"/>
  <c r="BD2385" i="1"/>
  <c r="BC2385" i="1"/>
  <c r="BB2385" i="1"/>
  <c r="AZ2385" i="1"/>
  <c r="AY2385" i="1"/>
  <c r="AV2385" i="1"/>
  <c r="AU2385" i="1"/>
  <c r="AS2385" i="1"/>
  <c r="AR2385" i="1"/>
  <c r="AO2385" i="1"/>
  <c r="AN2385" i="1"/>
  <c r="AL2385" i="1"/>
  <c r="AK2385" i="1"/>
  <c r="V2385" i="1"/>
  <c r="U2385" i="1"/>
  <c r="T2385" i="1"/>
  <c r="S2385" i="1"/>
  <c r="R2385" i="1"/>
  <c r="Q2385" i="1"/>
  <c r="N2385" i="1"/>
  <c r="M2385" i="1"/>
  <c r="K2385" i="1"/>
  <c r="J2385" i="1"/>
  <c r="BD2384" i="1"/>
  <c r="BA2384" i="1"/>
  <c r="AW2384" i="1"/>
  <c r="AT2384" i="1"/>
  <c r="AP2384" i="1"/>
  <c r="AM2384" i="1"/>
  <c r="AH2384" i="1"/>
  <c r="BJ2384" i="1" s="1"/>
  <c r="AG2384" i="1"/>
  <c r="BI2384" i="1" s="1"/>
  <c r="AE2384" i="1"/>
  <c r="BG2384" i="1" s="1"/>
  <c r="AD2384" i="1"/>
  <c r="BF2384" i="1" s="1"/>
  <c r="O2384" i="1"/>
  <c r="L2384" i="1"/>
  <c r="BD2383" i="1"/>
  <c r="BA2383" i="1"/>
  <c r="AW2383" i="1"/>
  <c r="AT2383" i="1"/>
  <c r="AP2383" i="1"/>
  <c r="AM2383" i="1"/>
  <c r="AH2383" i="1"/>
  <c r="BJ2383" i="1" s="1"/>
  <c r="AG2383" i="1"/>
  <c r="BI2383" i="1" s="1"/>
  <c r="AE2383" i="1"/>
  <c r="BG2383" i="1" s="1"/>
  <c r="AD2383" i="1"/>
  <c r="BF2383" i="1" s="1"/>
  <c r="O2383" i="1"/>
  <c r="L2383" i="1"/>
  <c r="BD2382" i="1"/>
  <c r="BA2382" i="1"/>
  <c r="AW2382" i="1"/>
  <c r="AT2382" i="1"/>
  <c r="AP2382" i="1"/>
  <c r="AM2382" i="1"/>
  <c r="AH2382" i="1"/>
  <c r="BJ2382" i="1" s="1"/>
  <c r="AG2382" i="1"/>
  <c r="BI2382" i="1" s="1"/>
  <c r="AE2382" i="1"/>
  <c r="BG2382" i="1" s="1"/>
  <c r="AD2382" i="1"/>
  <c r="BF2382" i="1" s="1"/>
  <c r="O2382" i="1"/>
  <c r="L2382" i="1"/>
  <c r="BD2381" i="1"/>
  <c r="BA2381" i="1"/>
  <c r="AW2381" i="1"/>
  <c r="AT2381" i="1"/>
  <c r="AP2381" i="1"/>
  <c r="AM2381" i="1"/>
  <c r="AH2381" i="1"/>
  <c r="BJ2381" i="1" s="1"/>
  <c r="AG2381" i="1"/>
  <c r="BI2381" i="1" s="1"/>
  <c r="AE2381" i="1"/>
  <c r="BG2381" i="1" s="1"/>
  <c r="AD2381" i="1"/>
  <c r="BF2381" i="1" s="1"/>
  <c r="O2381" i="1"/>
  <c r="L2381" i="1"/>
  <c r="BD2380" i="1"/>
  <c r="BA2380" i="1"/>
  <c r="AW2380" i="1"/>
  <c r="AT2380" i="1"/>
  <c r="AP2380" i="1"/>
  <c r="AM2380" i="1"/>
  <c r="AH2380" i="1"/>
  <c r="BJ2380" i="1" s="1"/>
  <c r="AG2380" i="1"/>
  <c r="BI2380" i="1" s="1"/>
  <c r="AE2380" i="1"/>
  <c r="BG2380" i="1" s="1"/>
  <c r="AD2380" i="1"/>
  <c r="BF2380" i="1" s="1"/>
  <c r="O2380" i="1"/>
  <c r="L2380" i="1"/>
  <c r="BD2379" i="1"/>
  <c r="BA2379" i="1"/>
  <c r="AW2379" i="1"/>
  <c r="AT2379" i="1"/>
  <c r="AP2379" i="1"/>
  <c r="AM2379" i="1"/>
  <c r="AH2379" i="1"/>
  <c r="BJ2379" i="1" s="1"/>
  <c r="AG2379" i="1"/>
  <c r="BI2379" i="1" s="1"/>
  <c r="AE2379" i="1"/>
  <c r="BG2379" i="1" s="1"/>
  <c r="AD2379" i="1"/>
  <c r="BF2379" i="1" s="1"/>
  <c r="O2379" i="1"/>
  <c r="L2379" i="1"/>
  <c r="BD2378" i="1"/>
  <c r="BA2378" i="1"/>
  <c r="AW2378" i="1"/>
  <c r="AT2378" i="1"/>
  <c r="AP2378" i="1"/>
  <c r="AM2378" i="1"/>
  <c r="AH2378" i="1"/>
  <c r="BJ2378" i="1" s="1"/>
  <c r="AG2378" i="1"/>
  <c r="BI2378" i="1" s="1"/>
  <c r="AE2378" i="1"/>
  <c r="BG2378" i="1" s="1"/>
  <c r="AD2378" i="1"/>
  <c r="BF2378" i="1" s="1"/>
  <c r="O2378" i="1"/>
  <c r="L2378" i="1"/>
  <c r="BD2377" i="1"/>
  <c r="BA2377" i="1"/>
  <c r="AW2377" i="1"/>
  <c r="AT2377" i="1"/>
  <c r="AP2377" i="1"/>
  <c r="AM2377" i="1"/>
  <c r="AH2377" i="1"/>
  <c r="BJ2377" i="1" s="1"/>
  <c r="AG2377" i="1"/>
  <c r="BI2377" i="1" s="1"/>
  <c r="AE2377" i="1"/>
  <c r="BG2377" i="1" s="1"/>
  <c r="AD2377" i="1"/>
  <c r="BF2377" i="1" s="1"/>
  <c r="O2377" i="1"/>
  <c r="L2377" i="1"/>
  <c r="BD2376" i="1"/>
  <c r="BA2376" i="1"/>
  <c r="AW2376" i="1"/>
  <c r="AT2376" i="1"/>
  <c r="AP2376" i="1"/>
  <c r="AM2376" i="1"/>
  <c r="AH2376" i="1"/>
  <c r="BJ2376" i="1" s="1"/>
  <c r="AG2376" i="1"/>
  <c r="BI2376" i="1" s="1"/>
  <c r="AE2376" i="1"/>
  <c r="BG2376" i="1" s="1"/>
  <c r="AD2376" i="1"/>
  <c r="BF2376" i="1" s="1"/>
  <c r="O2376" i="1"/>
  <c r="L2376" i="1"/>
  <c r="BD2375" i="1"/>
  <c r="BA2375" i="1"/>
  <c r="AW2375" i="1"/>
  <c r="AT2375" i="1"/>
  <c r="AP2375" i="1"/>
  <c r="AM2375" i="1"/>
  <c r="AH2375" i="1"/>
  <c r="BJ2375" i="1" s="1"/>
  <c r="AG2375" i="1"/>
  <c r="BI2375" i="1" s="1"/>
  <c r="AE2375" i="1"/>
  <c r="BG2375" i="1" s="1"/>
  <c r="AD2375" i="1"/>
  <c r="BF2375" i="1" s="1"/>
  <c r="O2375" i="1"/>
  <c r="L2375" i="1"/>
  <c r="BD2374" i="1"/>
  <c r="BA2374" i="1"/>
  <c r="AW2374" i="1"/>
  <c r="AT2374" i="1"/>
  <c r="AP2374" i="1"/>
  <c r="AM2374" i="1"/>
  <c r="AH2374" i="1"/>
  <c r="BJ2374" i="1" s="1"/>
  <c r="AG2374" i="1"/>
  <c r="BI2374" i="1" s="1"/>
  <c r="AE2374" i="1"/>
  <c r="BG2374" i="1" s="1"/>
  <c r="AD2374" i="1"/>
  <c r="BF2374" i="1" s="1"/>
  <c r="O2374" i="1"/>
  <c r="L2374" i="1"/>
  <c r="BD2373" i="1"/>
  <c r="BA2373" i="1"/>
  <c r="AW2373" i="1"/>
  <c r="AT2373" i="1"/>
  <c r="AP2373" i="1"/>
  <c r="AM2373" i="1"/>
  <c r="AH2373" i="1"/>
  <c r="BJ2373" i="1" s="1"/>
  <c r="AG2373" i="1"/>
  <c r="BI2373" i="1" s="1"/>
  <c r="AE2373" i="1"/>
  <c r="BG2373" i="1" s="1"/>
  <c r="AD2373" i="1"/>
  <c r="BF2373" i="1" s="1"/>
  <c r="O2373" i="1"/>
  <c r="L2373" i="1"/>
  <c r="BD2372" i="1"/>
  <c r="BA2372" i="1"/>
  <c r="AW2372" i="1"/>
  <c r="AT2372" i="1"/>
  <c r="AP2372" i="1"/>
  <c r="AM2372" i="1"/>
  <c r="AH2372" i="1"/>
  <c r="BJ2372" i="1" s="1"/>
  <c r="AG2372" i="1"/>
  <c r="BI2372" i="1" s="1"/>
  <c r="AE2372" i="1"/>
  <c r="BG2372" i="1" s="1"/>
  <c r="AD2372" i="1"/>
  <c r="BF2372" i="1" s="1"/>
  <c r="O2372" i="1"/>
  <c r="L2372" i="1"/>
  <c r="BD2371" i="1"/>
  <c r="BA2371" i="1"/>
  <c r="AW2371" i="1"/>
  <c r="AT2371" i="1"/>
  <c r="AP2371" i="1"/>
  <c r="AM2371" i="1"/>
  <c r="AH2371" i="1"/>
  <c r="BJ2371" i="1" s="1"/>
  <c r="AG2371" i="1"/>
  <c r="BI2371" i="1" s="1"/>
  <c r="AE2371" i="1"/>
  <c r="BG2371" i="1" s="1"/>
  <c r="AD2371" i="1"/>
  <c r="BF2371" i="1" s="1"/>
  <c r="O2371" i="1"/>
  <c r="L2371" i="1"/>
  <c r="BD2370" i="1"/>
  <c r="BA2370" i="1"/>
  <c r="AW2370" i="1"/>
  <c r="AT2370" i="1"/>
  <c r="AP2370" i="1"/>
  <c r="AM2370" i="1"/>
  <c r="AH2370" i="1"/>
  <c r="BJ2370" i="1" s="1"/>
  <c r="AG2370" i="1"/>
  <c r="BI2370" i="1" s="1"/>
  <c r="AE2370" i="1"/>
  <c r="BG2370" i="1" s="1"/>
  <c r="AD2370" i="1"/>
  <c r="BF2370" i="1" s="1"/>
  <c r="O2370" i="1"/>
  <c r="L2370" i="1"/>
  <c r="BD2369" i="1"/>
  <c r="BA2369" i="1"/>
  <c r="AW2369" i="1"/>
  <c r="AT2369" i="1"/>
  <c r="AP2369" i="1"/>
  <c r="AM2369" i="1"/>
  <c r="AH2369" i="1"/>
  <c r="BJ2369" i="1" s="1"/>
  <c r="AG2369" i="1"/>
  <c r="BI2369" i="1" s="1"/>
  <c r="AE2369" i="1"/>
  <c r="BG2369" i="1" s="1"/>
  <c r="AD2369" i="1"/>
  <c r="BF2369" i="1" s="1"/>
  <c r="O2369" i="1"/>
  <c r="L2369" i="1"/>
  <c r="BD2368" i="1"/>
  <c r="BA2368" i="1"/>
  <c r="AW2368" i="1"/>
  <c r="AT2368" i="1"/>
  <c r="AP2368" i="1"/>
  <c r="AM2368" i="1"/>
  <c r="AH2368" i="1"/>
  <c r="BJ2368" i="1" s="1"/>
  <c r="AG2368" i="1"/>
  <c r="BI2368" i="1" s="1"/>
  <c r="AE2368" i="1"/>
  <c r="BG2368" i="1" s="1"/>
  <c r="AD2368" i="1"/>
  <c r="BF2368" i="1" s="1"/>
  <c r="O2368" i="1"/>
  <c r="L2368" i="1"/>
  <c r="BD2367" i="1"/>
  <c r="BA2367" i="1"/>
  <c r="AW2367" i="1"/>
  <c r="AT2367" i="1"/>
  <c r="AP2367" i="1"/>
  <c r="AM2367" i="1"/>
  <c r="AH2367" i="1"/>
  <c r="BJ2367" i="1" s="1"/>
  <c r="AG2367" i="1"/>
  <c r="BI2367" i="1" s="1"/>
  <c r="AE2367" i="1"/>
  <c r="BG2367" i="1" s="1"/>
  <c r="AD2367" i="1"/>
  <c r="BF2367" i="1" s="1"/>
  <c r="O2367" i="1"/>
  <c r="L2367" i="1"/>
  <c r="BD2366" i="1"/>
  <c r="BA2366" i="1"/>
  <c r="AW2366" i="1"/>
  <c r="AT2366" i="1"/>
  <c r="AP2366" i="1"/>
  <c r="AM2366" i="1"/>
  <c r="AH2366" i="1"/>
  <c r="BJ2366" i="1" s="1"/>
  <c r="AG2366" i="1"/>
  <c r="BI2366" i="1" s="1"/>
  <c r="AE2366" i="1"/>
  <c r="BG2366" i="1" s="1"/>
  <c r="AD2366" i="1"/>
  <c r="BF2366" i="1" s="1"/>
  <c r="O2366" i="1"/>
  <c r="L2366" i="1"/>
  <c r="BD2365" i="1"/>
  <c r="BA2365" i="1"/>
  <c r="AW2365" i="1"/>
  <c r="AT2365" i="1"/>
  <c r="AP2365" i="1"/>
  <c r="AM2365" i="1"/>
  <c r="AH2365" i="1"/>
  <c r="BJ2365" i="1" s="1"/>
  <c r="AG2365" i="1"/>
  <c r="BI2365" i="1" s="1"/>
  <c r="AE2365" i="1"/>
  <c r="BG2365" i="1" s="1"/>
  <c r="AD2365" i="1"/>
  <c r="BF2365" i="1" s="1"/>
  <c r="O2365" i="1"/>
  <c r="L2365" i="1"/>
  <c r="BD2364" i="1"/>
  <c r="BA2364" i="1"/>
  <c r="AW2364" i="1"/>
  <c r="AT2364" i="1"/>
  <c r="AP2364" i="1"/>
  <c r="AM2364" i="1"/>
  <c r="AH2364" i="1"/>
  <c r="BJ2364" i="1" s="1"/>
  <c r="AG2364" i="1"/>
  <c r="BI2364" i="1" s="1"/>
  <c r="AE2364" i="1"/>
  <c r="BG2364" i="1" s="1"/>
  <c r="AD2364" i="1"/>
  <c r="BF2364" i="1" s="1"/>
  <c r="O2364" i="1"/>
  <c r="L2364" i="1"/>
  <c r="BD2363" i="1"/>
  <c r="BA2363" i="1"/>
  <c r="AW2363" i="1"/>
  <c r="AT2363" i="1"/>
  <c r="AP2363" i="1"/>
  <c r="AM2363" i="1"/>
  <c r="AH2363" i="1"/>
  <c r="BJ2363" i="1" s="1"/>
  <c r="AG2363" i="1"/>
  <c r="BI2363" i="1" s="1"/>
  <c r="AE2363" i="1"/>
  <c r="BG2363" i="1" s="1"/>
  <c r="AD2363" i="1"/>
  <c r="BF2363" i="1" s="1"/>
  <c r="O2363" i="1"/>
  <c r="L2363" i="1"/>
  <c r="BD2362" i="1"/>
  <c r="BA2362" i="1"/>
  <c r="AW2362" i="1"/>
  <c r="AT2362" i="1"/>
  <c r="AP2362" i="1"/>
  <c r="AM2362" i="1"/>
  <c r="AH2362" i="1"/>
  <c r="BJ2362" i="1" s="1"/>
  <c r="AG2362" i="1"/>
  <c r="BI2362" i="1" s="1"/>
  <c r="AE2362" i="1"/>
  <c r="BG2362" i="1" s="1"/>
  <c r="AD2362" i="1"/>
  <c r="BF2362" i="1" s="1"/>
  <c r="O2362" i="1"/>
  <c r="L2362" i="1"/>
  <c r="BD2361" i="1"/>
  <c r="BA2361" i="1"/>
  <c r="AW2361" i="1"/>
  <c r="AT2361" i="1"/>
  <c r="AP2361" i="1"/>
  <c r="AM2361" i="1"/>
  <c r="AH2361" i="1"/>
  <c r="BJ2361" i="1" s="1"/>
  <c r="AG2361" i="1"/>
  <c r="BI2361" i="1" s="1"/>
  <c r="AE2361" i="1"/>
  <c r="BG2361" i="1" s="1"/>
  <c r="AD2361" i="1"/>
  <c r="BF2361" i="1" s="1"/>
  <c r="O2361" i="1"/>
  <c r="L2361" i="1"/>
  <c r="BD2360" i="1"/>
  <c r="BA2360" i="1"/>
  <c r="AW2360" i="1"/>
  <c r="AT2360" i="1"/>
  <c r="AP2360" i="1"/>
  <c r="AM2360" i="1"/>
  <c r="AH2360" i="1"/>
  <c r="BJ2360" i="1" s="1"/>
  <c r="AG2360" i="1"/>
  <c r="BI2360" i="1" s="1"/>
  <c r="AE2360" i="1"/>
  <c r="BG2360" i="1" s="1"/>
  <c r="AD2360" i="1"/>
  <c r="BF2360" i="1" s="1"/>
  <c r="O2360" i="1"/>
  <c r="L2360" i="1"/>
  <c r="BD2359" i="1"/>
  <c r="BA2359" i="1"/>
  <c r="AW2359" i="1"/>
  <c r="AT2359" i="1"/>
  <c r="AP2359" i="1"/>
  <c r="AM2359" i="1"/>
  <c r="AH2359" i="1"/>
  <c r="BJ2359" i="1" s="1"/>
  <c r="AG2359" i="1"/>
  <c r="BI2359" i="1" s="1"/>
  <c r="AE2359" i="1"/>
  <c r="BG2359" i="1" s="1"/>
  <c r="AD2359" i="1"/>
  <c r="BF2359" i="1" s="1"/>
  <c r="O2359" i="1"/>
  <c r="L2359" i="1"/>
  <c r="BD2358" i="1"/>
  <c r="BA2358" i="1"/>
  <c r="AW2358" i="1"/>
  <c r="AT2358" i="1"/>
  <c r="AP2358" i="1"/>
  <c r="AM2358" i="1"/>
  <c r="AH2358" i="1"/>
  <c r="BJ2358" i="1" s="1"/>
  <c r="AG2358" i="1"/>
  <c r="BI2358" i="1" s="1"/>
  <c r="AE2358" i="1"/>
  <c r="BG2358" i="1" s="1"/>
  <c r="AD2358" i="1"/>
  <c r="BF2358" i="1" s="1"/>
  <c r="O2358" i="1"/>
  <c r="L2358" i="1"/>
  <c r="BD2357" i="1"/>
  <c r="BA2357" i="1"/>
  <c r="AW2357" i="1"/>
  <c r="AT2357" i="1"/>
  <c r="AP2357" i="1"/>
  <c r="AM2357" i="1"/>
  <c r="AH2357" i="1"/>
  <c r="BJ2357" i="1" s="1"/>
  <c r="AG2357" i="1"/>
  <c r="BI2357" i="1" s="1"/>
  <c r="AE2357" i="1"/>
  <c r="BG2357" i="1" s="1"/>
  <c r="AD2357" i="1"/>
  <c r="BF2357" i="1" s="1"/>
  <c r="O2357" i="1"/>
  <c r="L2357" i="1"/>
  <c r="BD2356" i="1"/>
  <c r="BA2356" i="1"/>
  <c r="AW2356" i="1"/>
  <c r="AT2356" i="1"/>
  <c r="AP2356" i="1"/>
  <c r="AM2356" i="1"/>
  <c r="AH2356" i="1"/>
  <c r="BJ2356" i="1" s="1"/>
  <c r="AG2356" i="1"/>
  <c r="BI2356" i="1" s="1"/>
  <c r="AE2356" i="1"/>
  <c r="BG2356" i="1" s="1"/>
  <c r="AD2356" i="1"/>
  <c r="BF2356" i="1" s="1"/>
  <c r="O2356" i="1"/>
  <c r="L2356" i="1"/>
  <c r="BD2355" i="1"/>
  <c r="BA2355" i="1"/>
  <c r="AW2355" i="1"/>
  <c r="AT2355" i="1"/>
  <c r="AP2355" i="1"/>
  <c r="AM2355" i="1"/>
  <c r="AH2355" i="1"/>
  <c r="BJ2355" i="1" s="1"/>
  <c r="AG2355" i="1"/>
  <c r="BI2355" i="1" s="1"/>
  <c r="AE2355" i="1"/>
  <c r="BG2355" i="1" s="1"/>
  <c r="AD2355" i="1"/>
  <c r="BF2355" i="1" s="1"/>
  <c r="O2355" i="1"/>
  <c r="L2355" i="1"/>
  <c r="BD2354" i="1"/>
  <c r="BD2352" i="1" s="1"/>
  <c r="BA2354" i="1"/>
  <c r="AW2354" i="1"/>
  <c r="AW2352" i="1" s="1"/>
  <c r="AT2354" i="1"/>
  <c r="AP2354" i="1"/>
  <c r="AM2354" i="1"/>
  <c r="BJ2354" i="1"/>
  <c r="BJ2352" i="1" s="1"/>
  <c r="BJ2351" i="1" s="1"/>
  <c r="BJ2350" i="1" s="1"/>
  <c r="BJ2349" i="1" s="1"/>
  <c r="BJ1932" i="1" s="1"/>
  <c r="BI2354" i="1"/>
  <c r="BI2352" i="1" s="1"/>
  <c r="BI2351" i="1" s="1"/>
  <c r="BI2350" i="1" s="1"/>
  <c r="AE2354" i="1"/>
  <c r="BG2354" i="1" s="1"/>
  <c r="AD2354" i="1"/>
  <c r="BF2354" i="1" s="1"/>
  <c r="O2354" i="1"/>
  <c r="O2352" i="1" s="1"/>
  <c r="L2354" i="1"/>
  <c r="BJ2353" i="1"/>
  <c r="AE2353" i="1"/>
  <c r="BG2353" i="1" s="1"/>
  <c r="AD2353" i="1"/>
  <c r="AD2352" i="1" s="1"/>
  <c r="BC2352" i="1"/>
  <c r="BB2352" i="1"/>
  <c r="AZ2352" i="1"/>
  <c r="AY2352" i="1"/>
  <c r="AY2351" i="1" s="1"/>
  <c r="AV2352" i="1"/>
  <c r="AU2352" i="1"/>
  <c r="AS2352" i="1"/>
  <c r="AR2352" i="1"/>
  <c r="AR2351" i="1" s="1"/>
  <c r="AO2352" i="1"/>
  <c r="AN2352" i="1"/>
  <c r="AL2352" i="1"/>
  <c r="AK2352" i="1"/>
  <c r="AK2351" i="1" s="1"/>
  <c r="V2352" i="1"/>
  <c r="U2352" i="1"/>
  <c r="T2352" i="1"/>
  <c r="S2352" i="1"/>
  <c r="R2352" i="1"/>
  <c r="Q2352" i="1"/>
  <c r="N2352" i="1"/>
  <c r="M2352" i="1"/>
  <c r="AG2352" i="1" s="1"/>
  <c r="K2352" i="1"/>
  <c r="J2352" i="1"/>
  <c r="BD2348" i="1"/>
  <c r="BD2347" i="1" s="1"/>
  <c r="BA2348" i="1"/>
  <c r="BA2347" i="1" s="1"/>
  <c r="AW2348" i="1"/>
  <c r="AW2347" i="1" s="1"/>
  <c r="AT2348" i="1"/>
  <c r="AT2347" i="1" s="1"/>
  <c r="AP2348" i="1"/>
  <c r="AP2347" i="1" s="1"/>
  <c r="AM2348" i="1"/>
  <c r="AM2347" i="1" s="1"/>
  <c r="AG2348" i="1"/>
  <c r="AE2348" i="1"/>
  <c r="BG2348" i="1" s="1"/>
  <c r="BG2347" i="1" s="1"/>
  <c r="AD2348" i="1"/>
  <c r="AH2348" i="1" s="1"/>
  <c r="O2348" i="1"/>
  <c r="L2348" i="1"/>
  <c r="L2347" i="1" s="1"/>
  <c r="BC2347" i="1"/>
  <c r="BB2347" i="1"/>
  <c r="AZ2347" i="1"/>
  <c r="AY2347" i="1"/>
  <c r="AV2347" i="1"/>
  <c r="AU2347" i="1"/>
  <c r="AS2347" i="1"/>
  <c r="AR2347" i="1"/>
  <c r="AO2347" i="1"/>
  <c r="AN2347" i="1"/>
  <c r="AL2347" i="1"/>
  <c r="AK2347" i="1"/>
  <c r="V2347" i="1"/>
  <c r="U2347" i="1"/>
  <c r="T2347" i="1"/>
  <c r="S2347" i="1"/>
  <c r="R2347" i="1"/>
  <c r="Q2347" i="1"/>
  <c r="N2347" i="1"/>
  <c r="M2347" i="1"/>
  <c r="K2347" i="1"/>
  <c r="J2347" i="1"/>
  <c r="BD2346" i="1"/>
  <c r="BD2345" i="1" s="1"/>
  <c r="BA2346" i="1"/>
  <c r="BA2345" i="1" s="1"/>
  <c r="AW2346" i="1"/>
  <c r="AW2345" i="1" s="1"/>
  <c r="AT2346" i="1"/>
  <c r="AP2346" i="1"/>
  <c r="AP2345" i="1" s="1"/>
  <c r="AM2346" i="1"/>
  <c r="AM2345" i="1" s="1"/>
  <c r="AG2346" i="1"/>
  <c r="BI2346" i="1" s="1"/>
  <c r="AE2346" i="1"/>
  <c r="BG2346" i="1" s="1"/>
  <c r="BG2345" i="1" s="1"/>
  <c r="AD2346" i="1"/>
  <c r="O2346" i="1"/>
  <c r="L2346" i="1"/>
  <c r="L2345" i="1" s="1"/>
  <c r="BC2345" i="1"/>
  <c r="BB2345" i="1"/>
  <c r="AZ2345" i="1"/>
  <c r="AY2345" i="1"/>
  <c r="AV2345" i="1"/>
  <c r="AU2345" i="1"/>
  <c r="AS2345" i="1"/>
  <c r="AR2345" i="1"/>
  <c r="AO2345" i="1"/>
  <c r="AO2344" i="1" s="1"/>
  <c r="AN2345" i="1"/>
  <c r="AL2345" i="1"/>
  <c r="AK2345" i="1"/>
  <c r="V2345" i="1"/>
  <c r="U2345" i="1"/>
  <c r="T2345" i="1"/>
  <c r="S2345" i="1"/>
  <c r="R2345" i="1"/>
  <c r="Q2345" i="1"/>
  <c r="N2345" i="1"/>
  <c r="M2345" i="1"/>
  <c r="K2345" i="1"/>
  <c r="J2345" i="1"/>
  <c r="BD2343" i="1"/>
  <c r="BA2343" i="1"/>
  <c r="AW2343" i="1"/>
  <c r="AT2343" i="1"/>
  <c r="AP2343" i="1"/>
  <c r="AM2343" i="1"/>
  <c r="AG2343" i="1"/>
  <c r="BI2343" i="1" s="1"/>
  <c r="AE2343" i="1"/>
  <c r="BG2343" i="1" s="1"/>
  <c r="AD2343" i="1"/>
  <c r="O2343" i="1"/>
  <c r="L2343" i="1"/>
  <c r="BD2342" i="1"/>
  <c r="BA2342" i="1"/>
  <c r="AW2342" i="1"/>
  <c r="AT2342" i="1"/>
  <c r="AP2342" i="1"/>
  <c r="AM2342" i="1"/>
  <c r="AG2342" i="1"/>
  <c r="BI2342" i="1" s="1"/>
  <c r="AE2342" i="1"/>
  <c r="BG2342" i="1" s="1"/>
  <c r="AD2342" i="1"/>
  <c r="O2342" i="1"/>
  <c r="AI2342" i="1" s="1"/>
  <c r="L2342" i="1"/>
  <c r="BD2341" i="1"/>
  <c r="BA2341" i="1"/>
  <c r="AW2341" i="1"/>
  <c r="AT2341" i="1"/>
  <c r="AP2341" i="1"/>
  <c r="AM2341" i="1"/>
  <c r="AG2341" i="1"/>
  <c r="BI2341" i="1" s="1"/>
  <c r="AE2341" i="1"/>
  <c r="BG2341" i="1" s="1"/>
  <c r="AD2341" i="1"/>
  <c r="O2341" i="1"/>
  <c r="L2341" i="1"/>
  <c r="BD2340" i="1"/>
  <c r="BA2340" i="1"/>
  <c r="AW2340" i="1"/>
  <c r="AT2340" i="1"/>
  <c r="AP2340" i="1"/>
  <c r="AM2340" i="1"/>
  <c r="AG2340" i="1"/>
  <c r="BI2340" i="1" s="1"/>
  <c r="AE2340" i="1"/>
  <c r="BG2340" i="1" s="1"/>
  <c r="AD2340" i="1"/>
  <c r="O2340" i="1"/>
  <c r="L2340" i="1"/>
  <c r="BD2339" i="1"/>
  <c r="BA2339" i="1"/>
  <c r="AW2339" i="1"/>
  <c r="AT2339" i="1"/>
  <c r="AP2339" i="1"/>
  <c r="AM2339" i="1"/>
  <c r="AG2339" i="1"/>
  <c r="AE2339" i="1"/>
  <c r="BG2339" i="1" s="1"/>
  <c r="AD2339" i="1"/>
  <c r="O2339" i="1"/>
  <c r="L2339" i="1"/>
  <c r="BC2338" i="1"/>
  <c r="BB2338" i="1"/>
  <c r="AZ2338" i="1"/>
  <c r="AY2338" i="1"/>
  <c r="AV2338" i="1"/>
  <c r="AU2338" i="1"/>
  <c r="AS2338" i="1"/>
  <c r="AR2338" i="1"/>
  <c r="AO2338" i="1"/>
  <c r="AN2338" i="1"/>
  <c r="AL2338" i="1"/>
  <c r="AK2338" i="1"/>
  <c r="V2338" i="1"/>
  <c r="U2338" i="1"/>
  <c r="T2338" i="1"/>
  <c r="S2338" i="1"/>
  <c r="R2338" i="1"/>
  <c r="Q2338" i="1"/>
  <c r="N2338" i="1"/>
  <c r="M2338" i="1"/>
  <c r="K2338" i="1"/>
  <c r="J2338" i="1"/>
  <c r="BD2337" i="1"/>
  <c r="BD2336" i="1" s="1"/>
  <c r="BA2337" i="1"/>
  <c r="AW2337" i="1"/>
  <c r="AW2336" i="1" s="1"/>
  <c r="AT2337" i="1"/>
  <c r="AT2336" i="1" s="1"/>
  <c r="AP2337" i="1"/>
  <c r="AP2336" i="1" s="1"/>
  <c r="AM2337" i="1"/>
  <c r="AM2336" i="1" s="1"/>
  <c r="AG2337" i="1"/>
  <c r="BI2337" i="1" s="1"/>
  <c r="AE2337" i="1"/>
  <c r="BG2337" i="1" s="1"/>
  <c r="BG2336" i="1" s="1"/>
  <c r="AD2337" i="1"/>
  <c r="O2337" i="1"/>
  <c r="L2337" i="1"/>
  <c r="L2336" i="1" s="1"/>
  <c r="BC2336" i="1"/>
  <c r="BB2336" i="1"/>
  <c r="AZ2336" i="1"/>
  <c r="AY2336" i="1"/>
  <c r="AV2336" i="1"/>
  <c r="AU2336" i="1"/>
  <c r="AS2336" i="1"/>
  <c r="AR2336" i="1"/>
  <c r="AO2336" i="1"/>
  <c r="AN2336" i="1"/>
  <c r="AL2336" i="1"/>
  <c r="AK2336" i="1"/>
  <c r="V2336" i="1"/>
  <c r="U2336" i="1"/>
  <c r="T2336" i="1"/>
  <c r="S2336" i="1"/>
  <c r="R2336" i="1"/>
  <c r="Q2336" i="1"/>
  <c r="N2336" i="1"/>
  <c r="M2336" i="1"/>
  <c r="K2336" i="1"/>
  <c r="J2336" i="1"/>
  <c r="BD2335" i="1"/>
  <c r="BA2335" i="1"/>
  <c r="AW2335" i="1"/>
  <c r="AT2335" i="1"/>
  <c r="AP2335" i="1"/>
  <c r="AM2335" i="1"/>
  <c r="AG2335" i="1"/>
  <c r="BI2335" i="1" s="1"/>
  <c r="AE2335" i="1"/>
  <c r="BG2335" i="1" s="1"/>
  <c r="AD2335" i="1"/>
  <c r="O2335" i="1"/>
  <c r="L2335" i="1"/>
  <c r="BD2334" i="1"/>
  <c r="BA2334" i="1"/>
  <c r="AW2334" i="1"/>
  <c r="AT2334" i="1"/>
  <c r="AP2334" i="1"/>
  <c r="AM2334" i="1"/>
  <c r="AG2334" i="1"/>
  <c r="BI2334" i="1" s="1"/>
  <c r="AE2334" i="1"/>
  <c r="BG2334" i="1" s="1"/>
  <c r="AD2334" i="1"/>
  <c r="O2334" i="1"/>
  <c r="L2334" i="1"/>
  <c r="BD2333" i="1"/>
  <c r="BA2333" i="1"/>
  <c r="AW2333" i="1"/>
  <c r="AT2333" i="1"/>
  <c r="AP2333" i="1"/>
  <c r="AM2333" i="1"/>
  <c r="AG2333" i="1"/>
  <c r="BI2333" i="1" s="1"/>
  <c r="AE2333" i="1"/>
  <c r="BG2333" i="1" s="1"/>
  <c r="AD2333" i="1"/>
  <c r="O2333" i="1"/>
  <c r="L2333" i="1"/>
  <c r="BD2332" i="1"/>
  <c r="BA2332" i="1"/>
  <c r="AW2332" i="1"/>
  <c r="AT2332" i="1"/>
  <c r="AP2332" i="1"/>
  <c r="AM2332" i="1"/>
  <c r="AG2332" i="1"/>
  <c r="BI2332" i="1" s="1"/>
  <c r="AE2332" i="1"/>
  <c r="BG2332" i="1" s="1"/>
  <c r="AD2332" i="1"/>
  <c r="O2332" i="1"/>
  <c r="AI2332" i="1" s="1"/>
  <c r="L2332" i="1"/>
  <c r="BD2331" i="1"/>
  <c r="BA2331" i="1"/>
  <c r="AW2331" i="1"/>
  <c r="AT2331" i="1"/>
  <c r="AP2331" i="1"/>
  <c r="AM2331" i="1"/>
  <c r="AG2331" i="1"/>
  <c r="BI2331" i="1" s="1"/>
  <c r="AE2331" i="1"/>
  <c r="BG2331" i="1" s="1"/>
  <c r="AD2331" i="1"/>
  <c r="O2331" i="1"/>
  <c r="L2331" i="1"/>
  <c r="BD2330" i="1"/>
  <c r="BA2330" i="1"/>
  <c r="AW2330" i="1"/>
  <c r="AT2330" i="1"/>
  <c r="AP2330" i="1"/>
  <c r="AM2330" i="1"/>
  <c r="AG2330" i="1"/>
  <c r="AE2330" i="1"/>
  <c r="BG2330" i="1" s="1"/>
  <c r="AD2330" i="1"/>
  <c r="O2330" i="1"/>
  <c r="L2330" i="1"/>
  <c r="BC2329" i="1"/>
  <c r="BB2329" i="1"/>
  <c r="AZ2329" i="1"/>
  <c r="AY2329" i="1"/>
  <c r="AV2329" i="1"/>
  <c r="AU2329" i="1"/>
  <c r="AS2329" i="1"/>
  <c r="AR2329" i="1"/>
  <c r="AO2329" i="1"/>
  <c r="AN2329" i="1"/>
  <c r="AL2329" i="1"/>
  <c r="AK2329" i="1"/>
  <c r="V2329" i="1"/>
  <c r="U2329" i="1"/>
  <c r="T2329" i="1"/>
  <c r="S2329" i="1"/>
  <c r="R2329" i="1"/>
  <c r="Q2329" i="1"/>
  <c r="N2329" i="1"/>
  <c r="M2329" i="1"/>
  <c r="K2329" i="1"/>
  <c r="J2329" i="1"/>
  <c r="BD2328" i="1"/>
  <c r="BA2328" i="1"/>
  <c r="AW2328" i="1"/>
  <c r="AT2328" i="1"/>
  <c r="AP2328" i="1"/>
  <c r="AM2328" i="1"/>
  <c r="AG2328" i="1"/>
  <c r="BI2328" i="1" s="1"/>
  <c r="AE2328" i="1"/>
  <c r="BG2328" i="1" s="1"/>
  <c r="AD2328" i="1"/>
  <c r="O2328" i="1"/>
  <c r="L2328" i="1"/>
  <c r="BD2327" i="1"/>
  <c r="BA2327" i="1"/>
  <c r="AW2327" i="1"/>
  <c r="AT2327" i="1"/>
  <c r="AP2327" i="1"/>
  <c r="AM2327" i="1"/>
  <c r="AG2327" i="1"/>
  <c r="BI2327" i="1" s="1"/>
  <c r="AE2327" i="1"/>
  <c r="BG2327" i="1" s="1"/>
  <c r="AD2327" i="1"/>
  <c r="O2327" i="1"/>
  <c r="L2327" i="1"/>
  <c r="BD2326" i="1"/>
  <c r="BA2326" i="1"/>
  <c r="AW2326" i="1"/>
  <c r="AT2326" i="1"/>
  <c r="AP2326" i="1"/>
  <c r="AM2326" i="1"/>
  <c r="AG2326" i="1"/>
  <c r="BI2326" i="1" s="1"/>
  <c r="AE2326" i="1"/>
  <c r="BG2326" i="1" s="1"/>
  <c r="AD2326" i="1"/>
  <c r="O2326" i="1"/>
  <c r="L2326" i="1"/>
  <c r="BD2325" i="1"/>
  <c r="BA2325" i="1"/>
  <c r="AW2325" i="1"/>
  <c r="AT2325" i="1"/>
  <c r="AP2325" i="1"/>
  <c r="AM2325" i="1"/>
  <c r="AG2325" i="1"/>
  <c r="BI2325" i="1" s="1"/>
  <c r="AE2325" i="1"/>
  <c r="BG2325" i="1" s="1"/>
  <c r="AD2325" i="1"/>
  <c r="O2325" i="1"/>
  <c r="AI2325" i="1" s="1"/>
  <c r="L2325" i="1"/>
  <c r="BD2324" i="1"/>
  <c r="BA2324" i="1"/>
  <c r="AW2324" i="1"/>
  <c r="AT2324" i="1"/>
  <c r="AP2324" i="1"/>
  <c r="AM2324" i="1"/>
  <c r="AG2324" i="1"/>
  <c r="BI2324" i="1" s="1"/>
  <c r="AE2324" i="1"/>
  <c r="BG2324" i="1" s="1"/>
  <c r="AD2324" i="1"/>
  <c r="O2324" i="1"/>
  <c r="L2324" i="1"/>
  <c r="BD2323" i="1"/>
  <c r="BA2323" i="1"/>
  <c r="AW2323" i="1"/>
  <c r="AT2323" i="1"/>
  <c r="AP2323" i="1"/>
  <c r="AM2323" i="1"/>
  <c r="AG2323" i="1"/>
  <c r="BI2323" i="1" s="1"/>
  <c r="AE2323" i="1"/>
  <c r="BG2323" i="1" s="1"/>
  <c r="AD2323" i="1"/>
  <c r="O2323" i="1"/>
  <c r="L2323" i="1"/>
  <c r="BD2322" i="1"/>
  <c r="BA2322" i="1"/>
  <c r="AW2322" i="1"/>
  <c r="AT2322" i="1"/>
  <c r="AP2322" i="1"/>
  <c r="AM2322" i="1"/>
  <c r="AG2322" i="1"/>
  <c r="BI2322" i="1" s="1"/>
  <c r="AE2322" i="1"/>
  <c r="BG2322" i="1" s="1"/>
  <c r="AD2322" i="1"/>
  <c r="O2322" i="1"/>
  <c r="L2322" i="1"/>
  <c r="BD2321" i="1"/>
  <c r="BA2321" i="1"/>
  <c r="AW2321" i="1"/>
  <c r="AT2321" i="1"/>
  <c r="AP2321" i="1"/>
  <c r="AM2321" i="1"/>
  <c r="AG2321" i="1"/>
  <c r="BI2321" i="1" s="1"/>
  <c r="AE2321" i="1"/>
  <c r="BG2321" i="1" s="1"/>
  <c r="AD2321" i="1"/>
  <c r="O2321" i="1"/>
  <c r="AI2321" i="1" s="1"/>
  <c r="L2321" i="1"/>
  <c r="BD2320" i="1"/>
  <c r="BA2320" i="1"/>
  <c r="AW2320" i="1"/>
  <c r="AT2320" i="1"/>
  <c r="AP2320" i="1"/>
  <c r="AM2320" i="1"/>
  <c r="AG2320" i="1"/>
  <c r="BI2320" i="1" s="1"/>
  <c r="AE2320" i="1"/>
  <c r="BG2320" i="1" s="1"/>
  <c r="AD2320" i="1"/>
  <c r="O2320" i="1"/>
  <c r="L2320" i="1"/>
  <c r="BD2319" i="1"/>
  <c r="BA2319" i="1"/>
  <c r="AW2319" i="1"/>
  <c r="AT2319" i="1"/>
  <c r="AP2319" i="1"/>
  <c r="AM2319" i="1"/>
  <c r="AG2319" i="1"/>
  <c r="BI2319" i="1" s="1"/>
  <c r="AE2319" i="1"/>
  <c r="BG2319" i="1" s="1"/>
  <c r="AD2319" i="1"/>
  <c r="O2319" i="1"/>
  <c r="L2319" i="1"/>
  <c r="BD2318" i="1"/>
  <c r="BA2318" i="1"/>
  <c r="AW2318" i="1"/>
  <c r="AT2318" i="1"/>
  <c r="AP2318" i="1"/>
  <c r="AM2318" i="1"/>
  <c r="AG2318" i="1"/>
  <c r="BI2318" i="1" s="1"/>
  <c r="AE2318" i="1"/>
  <c r="BG2318" i="1" s="1"/>
  <c r="AD2318" i="1"/>
  <c r="O2318" i="1"/>
  <c r="L2318" i="1"/>
  <c r="BD2317" i="1"/>
  <c r="BA2317" i="1"/>
  <c r="AW2317" i="1"/>
  <c r="AT2317" i="1"/>
  <c r="AP2317" i="1"/>
  <c r="AM2317" i="1"/>
  <c r="AG2317" i="1"/>
  <c r="BI2317" i="1" s="1"/>
  <c r="AE2317" i="1"/>
  <c r="BG2317" i="1" s="1"/>
  <c r="AD2317" i="1"/>
  <c r="O2317" i="1"/>
  <c r="L2317" i="1"/>
  <c r="BD2316" i="1"/>
  <c r="BA2316" i="1"/>
  <c r="AW2316" i="1"/>
  <c r="AT2316" i="1"/>
  <c r="AP2316" i="1"/>
  <c r="AM2316" i="1"/>
  <c r="AG2316" i="1"/>
  <c r="BI2316" i="1" s="1"/>
  <c r="AE2316" i="1"/>
  <c r="BG2316" i="1" s="1"/>
  <c r="AD2316" i="1"/>
  <c r="O2316" i="1"/>
  <c r="L2316" i="1"/>
  <c r="BD2315" i="1"/>
  <c r="BA2315" i="1"/>
  <c r="AW2315" i="1"/>
  <c r="AT2315" i="1"/>
  <c r="AP2315" i="1"/>
  <c r="AM2315" i="1"/>
  <c r="AG2315" i="1"/>
  <c r="BI2315" i="1" s="1"/>
  <c r="AE2315" i="1"/>
  <c r="BG2315" i="1" s="1"/>
  <c r="AD2315" i="1"/>
  <c r="O2315" i="1"/>
  <c r="L2315" i="1"/>
  <c r="BD2314" i="1"/>
  <c r="BA2314" i="1"/>
  <c r="AW2314" i="1"/>
  <c r="AT2314" i="1"/>
  <c r="AP2314" i="1"/>
  <c r="AM2314" i="1"/>
  <c r="AG2314" i="1"/>
  <c r="BI2314" i="1" s="1"/>
  <c r="AE2314" i="1"/>
  <c r="AD2314" i="1"/>
  <c r="O2314" i="1"/>
  <c r="L2314" i="1"/>
  <c r="BC2313" i="1"/>
  <c r="BB2313" i="1"/>
  <c r="AZ2313" i="1"/>
  <c r="AY2313" i="1"/>
  <c r="AV2313" i="1"/>
  <c r="AU2313" i="1"/>
  <c r="AS2313" i="1"/>
  <c r="AR2313" i="1"/>
  <c r="AO2313" i="1"/>
  <c r="AN2313" i="1"/>
  <c r="AL2313" i="1"/>
  <c r="AK2313" i="1"/>
  <c r="V2313" i="1"/>
  <c r="U2313" i="1"/>
  <c r="T2313" i="1"/>
  <c r="S2313" i="1"/>
  <c r="R2313" i="1"/>
  <c r="Q2313" i="1"/>
  <c r="N2313" i="1"/>
  <c r="M2313" i="1"/>
  <c r="K2313" i="1"/>
  <c r="J2313" i="1"/>
  <c r="BD2312" i="1"/>
  <c r="BA2312" i="1"/>
  <c r="AW2312" i="1"/>
  <c r="AT2312" i="1"/>
  <c r="AP2312" i="1"/>
  <c r="AM2312" i="1"/>
  <c r="AG2312" i="1"/>
  <c r="BI2312" i="1" s="1"/>
  <c r="AE2312" i="1"/>
  <c r="BG2312" i="1" s="1"/>
  <c r="AD2312" i="1"/>
  <c r="O2312" i="1"/>
  <c r="L2312" i="1"/>
  <c r="BD2311" i="1"/>
  <c r="BA2311" i="1"/>
  <c r="AW2311" i="1"/>
  <c r="AT2311" i="1"/>
  <c r="AP2311" i="1"/>
  <c r="AM2311" i="1"/>
  <c r="AG2311" i="1"/>
  <c r="BI2311" i="1" s="1"/>
  <c r="AE2311" i="1"/>
  <c r="BG2311" i="1" s="1"/>
  <c r="AD2311" i="1"/>
  <c r="AH2311" i="1" s="1"/>
  <c r="BJ2311" i="1" s="1"/>
  <c r="O2311" i="1"/>
  <c r="L2311" i="1"/>
  <c r="BD2310" i="1"/>
  <c r="BA2310" i="1"/>
  <c r="AW2310" i="1"/>
  <c r="AT2310" i="1"/>
  <c r="AP2310" i="1"/>
  <c r="AM2310" i="1"/>
  <c r="AG2310" i="1"/>
  <c r="AE2310" i="1"/>
  <c r="BG2310" i="1" s="1"/>
  <c r="AD2310" i="1"/>
  <c r="O2310" i="1"/>
  <c r="AI2310" i="1" s="1"/>
  <c r="L2310" i="1"/>
  <c r="BC2309" i="1"/>
  <c r="BB2309" i="1"/>
  <c r="AZ2309" i="1"/>
  <c r="AY2309" i="1"/>
  <c r="AV2309" i="1"/>
  <c r="AU2309" i="1"/>
  <c r="AS2309" i="1"/>
  <c r="AR2309" i="1"/>
  <c r="AO2309" i="1"/>
  <c r="AN2309" i="1"/>
  <c r="AL2309" i="1"/>
  <c r="AK2309" i="1"/>
  <c r="V2309" i="1"/>
  <c r="U2309" i="1"/>
  <c r="T2309" i="1"/>
  <c r="S2309" i="1"/>
  <c r="R2309" i="1"/>
  <c r="Q2309" i="1"/>
  <c r="N2309" i="1"/>
  <c r="M2309" i="1"/>
  <c r="K2309" i="1"/>
  <c r="J2309" i="1"/>
  <c r="BD2308" i="1"/>
  <c r="BA2308" i="1"/>
  <c r="AW2308" i="1"/>
  <c r="AT2308" i="1"/>
  <c r="AP2308" i="1"/>
  <c r="AM2308" i="1"/>
  <c r="AG2308" i="1"/>
  <c r="BI2308" i="1" s="1"/>
  <c r="AE2308" i="1"/>
  <c r="BG2308" i="1" s="1"/>
  <c r="AD2308" i="1"/>
  <c r="O2308" i="1"/>
  <c r="L2308" i="1"/>
  <c r="BD2307" i="1"/>
  <c r="BA2307" i="1"/>
  <c r="AW2307" i="1"/>
  <c r="AT2307" i="1"/>
  <c r="AP2307" i="1"/>
  <c r="AM2307" i="1"/>
  <c r="AG2307" i="1"/>
  <c r="BI2307" i="1" s="1"/>
  <c r="AE2307" i="1"/>
  <c r="BG2307" i="1" s="1"/>
  <c r="AD2307" i="1"/>
  <c r="O2307" i="1"/>
  <c r="L2307" i="1"/>
  <c r="BD2306" i="1"/>
  <c r="BA2306" i="1"/>
  <c r="AW2306" i="1"/>
  <c r="AT2306" i="1"/>
  <c r="AP2306" i="1"/>
  <c r="AM2306" i="1"/>
  <c r="AG2306" i="1"/>
  <c r="BI2306" i="1" s="1"/>
  <c r="AE2306" i="1"/>
  <c r="BG2306" i="1" s="1"/>
  <c r="AD2306" i="1"/>
  <c r="O2306" i="1"/>
  <c r="AI2306" i="1" s="1"/>
  <c r="L2306" i="1"/>
  <c r="BD2305" i="1"/>
  <c r="BA2305" i="1"/>
  <c r="AW2305" i="1"/>
  <c r="AT2305" i="1"/>
  <c r="AP2305" i="1"/>
  <c r="AM2305" i="1"/>
  <c r="AG2305" i="1"/>
  <c r="BI2305" i="1" s="1"/>
  <c r="AE2305" i="1"/>
  <c r="BG2305" i="1" s="1"/>
  <c r="AD2305" i="1"/>
  <c r="O2305" i="1"/>
  <c r="L2305" i="1"/>
  <c r="BD2304" i="1"/>
  <c r="BA2304" i="1"/>
  <c r="AW2304" i="1"/>
  <c r="AT2304" i="1"/>
  <c r="AP2304" i="1"/>
  <c r="AM2304" i="1"/>
  <c r="AG2304" i="1"/>
  <c r="BI2304" i="1" s="1"/>
  <c r="AE2304" i="1"/>
  <c r="BG2304" i="1" s="1"/>
  <c r="AD2304" i="1"/>
  <c r="O2304" i="1"/>
  <c r="L2304" i="1"/>
  <c r="BD2303" i="1"/>
  <c r="BA2303" i="1"/>
  <c r="AW2303" i="1"/>
  <c r="AT2303" i="1"/>
  <c r="AP2303" i="1"/>
  <c r="AM2303" i="1"/>
  <c r="AG2303" i="1"/>
  <c r="BI2303" i="1" s="1"/>
  <c r="AE2303" i="1"/>
  <c r="BG2303" i="1" s="1"/>
  <c r="AD2303" i="1"/>
  <c r="O2303" i="1"/>
  <c r="L2303" i="1"/>
  <c r="BD2302" i="1"/>
  <c r="BA2302" i="1"/>
  <c r="AW2302" i="1"/>
  <c r="AT2302" i="1"/>
  <c r="AP2302" i="1"/>
  <c r="AM2302" i="1"/>
  <c r="AG2302" i="1"/>
  <c r="BI2302" i="1" s="1"/>
  <c r="AE2302" i="1"/>
  <c r="BG2302" i="1" s="1"/>
  <c r="AD2302" i="1"/>
  <c r="O2302" i="1"/>
  <c r="AI2302" i="1" s="1"/>
  <c r="L2302" i="1"/>
  <c r="BD2301" i="1"/>
  <c r="BA2301" i="1"/>
  <c r="AW2301" i="1"/>
  <c r="AT2301" i="1"/>
  <c r="AP2301" i="1"/>
  <c r="AM2301" i="1"/>
  <c r="AG2301" i="1"/>
  <c r="BI2301" i="1" s="1"/>
  <c r="AE2301" i="1"/>
  <c r="BG2301" i="1" s="1"/>
  <c r="AD2301" i="1"/>
  <c r="O2301" i="1"/>
  <c r="L2301" i="1"/>
  <c r="BD2300" i="1"/>
  <c r="BA2300" i="1"/>
  <c r="AW2300" i="1"/>
  <c r="AT2300" i="1"/>
  <c r="AP2300" i="1"/>
  <c r="AM2300" i="1"/>
  <c r="AG2300" i="1"/>
  <c r="BI2300" i="1" s="1"/>
  <c r="AE2300" i="1"/>
  <c r="BG2300" i="1" s="1"/>
  <c r="AD2300" i="1"/>
  <c r="O2300" i="1"/>
  <c r="L2300" i="1"/>
  <c r="BD2299" i="1"/>
  <c r="BA2299" i="1"/>
  <c r="AW2299" i="1"/>
  <c r="AT2299" i="1"/>
  <c r="AP2299" i="1"/>
  <c r="AM2299" i="1"/>
  <c r="AG2299" i="1"/>
  <c r="BI2299" i="1" s="1"/>
  <c r="AE2299" i="1"/>
  <c r="BG2299" i="1" s="1"/>
  <c r="AD2299" i="1"/>
  <c r="O2299" i="1"/>
  <c r="AI2299" i="1" s="1"/>
  <c r="L2299" i="1"/>
  <c r="BD2298" i="1"/>
  <c r="BA2298" i="1"/>
  <c r="AW2298" i="1"/>
  <c r="AT2298" i="1"/>
  <c r="AP2298" i="1"/>
  <c r="AM2298" i="1"/>
  <c r="AG2298" i="1"/>
  <c r="BI2298" i="1" s="1"/>
  <c r="AE2298" i="1"/>
  <c r="BG2298" i="1" s="1"/>
  <c r="AD2298" i="1"/>
  <c r="O2298" i="1"/>
  <c r="AI2298" i="1" s="1"/>
  <c r="L2298" i="1"/>
  <c r="BD2297" i="1"/>
  <c r="BA2297" i="1"/>
  <c r="AW2297" i="1"/>
  <c r="AT2297" i="1"/>
  <c r="AP2297" i="1"/>
  <c r="AM2297" i="1"/>
  <c r="AG2297" i="1"/>
  <c r="BI2297" i="1" s="1"/>
  <c r="AE2297" i="1"/>
  <c r="BG2297" i="1" s="1"/>
  <c r="AD2297" i="1"/>
  <c r="O2297" i="1"/>
  <c r="L2297" i="1"/>
  <c r="BD2296" i="1"/>
  <c r="BA2296" i="1"/>
  <c r="AW2296" i="1"/>
  <c r="AT2296" i="1"/>
  <c r="AP2296" i="1"/>
  <c r="AM2296" i="1"/>
  <c r="AG2296" i="1"/>
  <c r="BI2296" i="1" s="1"/>
  <c r="AE2296" i="1"/>
  <c r="BG2296" i="1" s="1"/>
  <c r="AD2296" i="1"/>
  <c r="O2296" i="1"/>
  <c r="L2296" i="1"/>
  <c r="BD2295" i="1"/>
  <c r="BA2295" i="1"/>
  <c r="AW2295" i="1"/>
  <c r="AT2295" i="1"/>
  <c r="AP2295" i="1"/>
  <c r="AM2295" i="1"/>
  <c r="AG2295" i="1"/>
  <c r="BI2295" i="1" s="1"/>
  <c r="AE2295" i="1"/>
  <c r="BG2295" i="1" s="1"/>
  <c r="AD2295" i="1"/>
  <c r="O2295" i="1"/>
  <c r="AI2295" i="1" s="1"/>
  <c r="L2295" i="1"/>
  <c r="BD2294" i="1"/>
  <c r="BA2294" i="1"/>
  <c r="AW2294" i="1"/>
  <c r="AT2294" i="1"/>
  <c r="AP2294" i="1"/>
  <c r="AM2294" i="1"/>
  <c r="AG2294" i="1"/>
  <c r="BI2294" i="1" s="1"/>
  <c r="AE2294" i="1"/>
  <c r="BG2294" i="1" s="1"/>
  <c r="AD2294" i="1"/>
  <c r="O2294" i="1"/>
  <c r="AI2294" i="1" s="1"/>
  <c r="L2294" i="1"/>
  <c r="BD2293" i="1"/>
  <c r="BA2293" i="1"/>
  <c r="AW2293" i="1"/>
  <c r="AT2293" i="1"/>
  <c r="AP2293" i="1"/>
  <c r="AM2293" i="1"/>
  <c r="AG2293" i="1"/>
  <c r="BI2293" i="1" s="1"/>
  <c r="AE2293" i="1"/>
  <c r="BG2293" i="1" s="1"/>
  <c r="AD2293" i="1"/>
  <c r="O2293" i="1"/>
  <c r="L2293" i="1"/>
  <c r="BD2292" i="1"/>
  <c r="BA2292" i="1"/>
  <c r="AW2292" i="1"/>
  <c r="AT2292" i="1"/>
  <c r="AP2292" i="1"/>
  <c r="AM2292" i="1"/>
  <c r="AG2292" i="1"/>
  <c r="BI2292" i="1" s="1"/>
  <c r="AE2292" i="1"/>
  <c r="BG2292" i="1" s="1"/>
  <c r="AD2292" i="1"/>
  <c r="O2292" i="1"/>
  <c r="L2292" i="1"/>
  <c r="BD2291" i="1"/>
  <c r="BA2291" i="1"/>
  <c r="AW2291" i="1"/>
  <c r="AT2291" i="1"/>
  <c r="AP2291" i="1"/>
  <c r="AM2291" i="1"/>
  <c r="AG2291" i="1"/>
  <c r="BI2291" i="1" s="1"/>
  <c r="AE2291" i="1"/>
  <c r="BG2291" i="1" s="1"/>
  <c r="AD2291" i="1"/>
  <c r="O2291" i="1"/>
  <c r="AI2291" i="1" s="1"/>
  <c r="L2291" i="1"/>
  <c r="BD2290" i="1"/>
  <c r="BA2290" i="1"/>
  <c r="AW2290" i="1"/>
  <c r="AT2290" i="1"/>
  <c r="AP2290" i="1"/>
  <c r="AM2290" i="1"/>
  <c r="AG2290" i="1"/>
  <c r="BI2290" i="1" s="1"/>
  <c r="AE2290" i="1"/>
  <c r="BG2290" i="1" s="1"/>
  <c r="AD2290" i="1"/>
  <c r="O2290" i="1"/>
  <c r="AI2290" i="1" s="1"/>
  <c r="L2290" i="1"/>
  <c r="BD2289" i="1"/>
  <c r="BA2289" i="1"/>
  <c r="AW2289" i="1"/>
  <c r="AT2289" i="1"/>
  <c r="AP2289" i="1"/>
  <c r="AM2289" i="1"/>
  <c r="AG2289" i="1"/>
  <c r="BI2289" i="1" s="1"/>
  <c r="AE2289" i="1"/>
  <c r="BG2289" i="1" s="1"/>
  <c r="AD2289" i="1"/>
  <c r="O2289" i="1"/>
  <c r="L2289" i="1"/>
  <c r="BD2288" i="1"/>
  <c r="BA2288" i="1"/>
  <c r="AW2288" i="1"/>
  <c r="AT2288" i="1"/>
  <c r="AP2288" i="1"/>
  <c r="AM2288" i="1"/>
  <c r="AG2288" i="1"/>
  <c r="BI2288" i="1" s="1"/>
  <c r="AE2288" i="1"/>
  <c r="BG2288" i="1" s="1"/>
  <c r="AD2288" i="1"/>
  <c r="O2288" i="1"/>
  <c r="L2288" i="1"/>
  <c r="BD2287" i="1"/>
  <c r="BA2287" i="1"/>
  <c r="AW2287" i="1"/>
  <c r="AT2287" i="1"/>
  <c r="AP2287" i="1"/>
  <c r="AM2287" i="1"/>
  <c r="AG2287" i="1"/>
  <c r="BI2287" i="1" s="1"/>
  <c r="AE2287" i="1"/>
  <c r="BG2287" i="1" s="1"/>
  <c r="AD2287" i="1"/>
  <c r="O2287" i="1"/>
  <c r="AI2287" i="1" s="1"/>
  <c r="L2287" i="1"/>
  <c r="BD2286" i="1"/>
  <c r="BA2286" i="1"/>
  <c r="AW2286" i="1"/>
  <c r="AT2286" i="1"/>
  <c r="AP2286" i="1"/>
  <c r="AM2286" i="1"/>
  <c r="AG2286" i="1"/>
  <c r="BI2286" i="1" s="1"/>
  <c r="AE2286" i="1"/>
  <c r="BG2286" i="1" s="1"/>
  <c r="AD2286" i="1"/>
  <c r="AH2286" i="1" s="1"/>
  <c r="O2286" i="1"/>
  <c r="L2286" i="1"/>
  <c r="BC2285" i="1"/>
  <c r="BB2285" i="1"/>
  <c r="AZ2285" i="1"/>
  <c r="AY2285" i="1"/>
  <c r="AV2285" i="1"/>
  <c r="AU2285" i="1"/>
  <c r="AS2285" i="1"/>
  <c r="AR2285" i="1"/>
  <c r="AO2285" i="1"/>
  <c r="AN2285" i="1"/>
  <c r="AL2285" i="1"/>
  <c r="AK2285" i="1"/>
  <c r="V2285" i="1"/>
  <c r="U2285" i="1"/>
  <c r="T2285" i="1"/>
  <c r="S2285" i="1"/>
  <c r="R2285" i="1"/>
  <c r="Q2285" i="1"/>
  <c r="N2285" i="1"/>
  <c r="M2285" i="1"/>
  <c r="K2285" i="1"/>
  <c r="J2285" i="1"/>
  <c r="BD2283" i="1"/>
  <c r="BA2283" i="1"/>
  <c r="AW2283" i="1"/>
  <c r="AT2283" i="1"/>
  <c r="AP2283" i="1"/>
  <c r="AM2283" i="1"/>
  <c r="AG2283" i="1"/>
  <c r="BI2283" i="1" s="1"/>
  <c r="AE2283" i="1"/>
  <c r="BG2283" i="1" s="1"/>
  <c r="AD2283" i="1"/>
  <c r="O2283" i="1"/>
  <c r="AI2283" i="1" s="1"/>
  <c r="L2283" i="1"/>
  <c r="BD2282" i="1"/>
  <c r="BA2282" i="1"/>
  <c r="AW2282" i="1"/>
  <c r="AT2282" i="1"/>
  <c r="AP2282" i="1"/>
  <c r="AM2282" i="1"/>
  <c r="AG2282" i="1"/>
  <c r="BI2282" i="1" s="1"/>
  <c r="AE2282" i="1"/>
  <c r="BG2282" i="1" s="1"/>
  <c r="AD2282" i="1"/>
  <c r="O2282" i="1"/>
  <c r="AI2282" i="1" s="1"/>
  <c r="L2282" i="1"/>
  <c r="BD2281" i="1"/>
  <c r="BA2281" i="1"/>
  <c r="AW2281" i="1"/>
  <c r="AT2281" i="1"/>
  <c r="AP2281" i="1"/>
  <c r="AM2281" i="1"/>
  <c r="AG2281" i="1"/>
  <c r="BI2281" i="1" s="1"/>
  <c r="AE2281" i="1"/>
  <c r="BG2281" i="1" s="1"/>
  <c r="AD2281" i="1"/>
  <c r="O2281" i="1"/>
  <c r="L2281" i="1"/>
  <c r="BD2280" i="1"/>
  <c r="BA2280" i="1"/>
  <c r="AW2280" i="1"/>
  <c r="AT2280" i="1"/>
  <c r="AP2280" i="1"/>
  <c r="AM2280" i="1"/>
  <c r="AG2280" i="1"/>
  <c r="BI2280" i="1" s="1"/>
  <c r="AE2280" i="1"/>
  <c r="BG2280" i="1" s="1"/>
  <c r="AD2280" i="1"/>
  <c r="O2280" i="1"/>
  <c r="L2280" i="1"/>
  <c r="BD2279" i="1"/>
  <c r="BA2279" i="1"/>
  <c r="AW2279" i="1"/>
  <c r="AT2279" i="1"/>
  <c r="AP2279" i="1"/>
  <c r="AM2279" i="1"/>
  <c r="AG2279" i="1"/>
  <c r="BI2279" i="1" s="1"/>
  <c r="AE2279" i="1"/>
  <c r="BG2279" i="1" s="1"/>
  <c r="AD2279" i="1"/>
  <c r="O2279" i="1"/>
  <c r="L2279" i="1"/>
  <c r="BD2278" i="1"/>
  <c r="BA2278" i="1"/>
  <c r="AW2278" i="1"/>
  <c r="AT2278" i="1"/>
  <c r="AP2278" i="1"/>
  <c r="AM2278" i="1"/>
  <c r="AG2278" i="1"/>
  <c r="BI2278" i="1" s="1"/>
  <c r="AE2278" i="1"/>
  <c r="BG2278" i="1" s="1"/>
  <c r="AD2278" i="1"/>
  <c r="O2278" i="1"/>
  <c r="L2278" i="1"/>
  <c r="BD2277" i="1"/>
  <c r="BA2277" i="1"/>
  <c r="AW2277" i="1"/>
  <c r="AT2277" i="1"/>
  <c r="AP2277" i="1"/>
  <c r="AM2277" i="1"/>
  <c r="AG2277" i="1"/>
  <c r="BI2277" i="1" s="1"/>
  <c r="AE2277" i="1"/>
  <c r="BG2277" i="1" s="1"/>
  <c r="AD2277" i="1"/>
  <c r="O2277" i="1"/>
  <c r="L2277" i="1"/>
  <c r="BD2276" i="1"/>
  <c r="BA2276" i="1"/>
  <c r="AW2276" i="1"/>
  <c r="AT2276" i="1"/>
  <c r="AP2276" i="1"/>
  <c r="AM2276" i="1"/>
  <c r="AG2276" i="1"/>
  <c r="BI2276" i="1" s="1"/>
  <c r="AE2276" i="1"/>
  <c r="BG2276" i="1" s="1"/>
  <c r="AD2276" i="1"/>
  <c r="O2276" i="1"/>
  <c r="L2276" i="1"/>
  <c r="BD2275" i="1"/>
  <c r="BA2275" i="1"/>
  <c r="AW2275" i="1"/>
  <c r="AT2275" i="1"/>
  <c r="AP2275" i="1"/>
  <c r="AM2275" i="1"/>
  <c r="AG2275" i="1"/>
  <c r="BI2275" i="1" s="1"/>
  <c r="AE2275" i="1"/>
  <c r="BG2275" i="1" s="1"/>
  <c r="AD2275" i="1"/>
  <c r="AH2275" i="1" s="1"/>
  <c r="O2275" i="1"/>
  <c r="L2275" i="1"/>
  <c r="BC2274" i="1"/>
  <c r="BC2273" i="1" s="1"/>
  <c r="BB2274" i="1"/>
  <c r="BB2273" i="1" s="1"/>
  <c r="AZ2274" i="1"/>
  <c r="AY2274" i="1"/>
  <c r="AY2273" i="1" s="1"/>
  <c r="AV2274" i="1"/>
  <c r="AV2273" i="1" s="1"/>
  <c r="AU2274" i="1"/>
  <c r="AU2273" i="1" s="1"/>
  <c r="AS2274" i="1"/>
  <c r="AS2273" i="1" s="1"/>
  <c r="AR2274" i="1"/>
  <c r="AR2273" i="1" s="1"/>
  <c r="AO2274" i="1"/>
  <c r="AO2273" i="1" s="1"/>
  <c r="AN2274" i="1"/>
  <c r="AN2273" i="1" s="1"/>
  <c r="AL2274" i="1"/>
  <c r="AL2273" i="1" s="1"/>
  <c r="AK2274" i="1"/>
  <c r="AK2273" i="1" s="1"/>
  <c r="V2274" i="1"/>
  <c r="V2273" i="1" s="1"/>
  <c r="U2274" i="1"/>
  <c r="U2273" i="1" s="1"/>
  <c r="T2274" i="1"/>
  <c r="T2273" i="1" s="1"/>
  <c r="S2274" i="1"/>
  <c r="S2273" i="1" s="1"/>
  <c r="R2274" i="1"/>
  <c r="R2273" i="1" s="1"/>
  <c r="Q2274" i="1"/>
  <c r="Q2273" i="1" s="1"/>
  <c r="N2274" i="1"/>
  <c r="N2273" i="1" s="1"/>
  <c r="M2274" i="1"/>
  <c r="M2273" i="1" s="1"/>
  <c r="K2274" i="1"/>
  <c r="K2273" i="1" s="1"/>
  <c r="J2274" i="1"/>
  <c r="J2273" i="1" s="1"/>
  <c r="AZ2273" i="1"/>
  <c r="BD2272" i="1"/>
  <c r="BA2272" i="1"/>
  <c r="AW2272" i="1"/>
  <c r="AT2272" i="1"/>
  <c r="AP2272" i="1"/>
  <c r="AM2272" i="1"/>
  <c r="AG2272" i="1"/>
  <c r="BI2272" i="1" s="1"/>
  <c r="AE2272" i="1"/>
  <c r="BG2272" i="1" s="1"/>
  <c r="AD2272" i="1"/>
  <c r="O2272" i="1"/>
  <c r="L2272" i="1"/>
  <c r="BD2271" i="1"/>
  <c r="BA2271" i="1"/>
  <c r="AW2271" i="1"/>
  <c r="AT2271" i="1"/>
  <c r="AP2271" i="1"/>
  <c r="AM2271" i="1"/>
  <c r="AG2271" i="1"/>
  <c r="BI2271" i="1" s="1"/>
  <c r="AE2271" i="1"/>
  <c r="BG2271" i="1" s="1"/>
  <c r="AD2271" i="1"/>
  <c r="O2271" i="1"/>
  <c r="L2271" i="1"/>
  <c r="BD2270" i="1"/>
  <c r="BA2270" i="1"/>
  <c r="AW2270" i="1"/>
  <c r="AT2270" i="1"/>
  <c r="AP2270" i="1"/>
  <c r="AM2270" i="1"/>
  <c r="AG2270" i="1"/>
  <c r="BI2270" i="1" s="1"/>
  <c r="AE2270" i="1"/>
  <c r="BG2270" i="1" s="1"/>
  <c r="AD2270" i="1"/>
  <c r="O2270" i="1"/>
  <c r="L2270" i="1"/>
  <c r="BD2269" i="1"/>
  <c r="BA2269" i="1"/>
  <c r="AW2269" i="1"/>
  <c r="AT2269" i="1"/>
  <c r="AP2269" i="1"/>
  <c r="AM2269" i="1"/>
  <c r="AG2269" i="1"/>
  <c r="BI2269" i="1" s="1"/>
  <c r="AE2269" i="1"/>
  <c r="BG2269" i="1" s="1"/>
  <c r="AD2269" i="1"/>
  <c r="O2269" i="1"/>
  <c r="AI2269" i="1" s="1"/>
  <c r="L2269" i="1"/>
  <c r="BD2268" i="1"/>
  <c r="BA2268" i="1"/>
  <c r="AW2268" i="1"/>
  <c r="AT2268" i="1"/>
  <c r="AP2268" i="1"/>
  <c r="AM2268" i="1"/>
  <c r="AG2268" i="1"/>
  <c r="BI2268" i="1" s="1"/>
  <c r="AE2268" i="1"/>
  <c r="BG2268" i="1" s="1"/>
  <c r="AD2268" i="1"/>
  <c r="O2268" i="1"/>
  <c r="L2268" i="1"/>
  <c r="BD2267" i="1"/>
  <c r="BA2267" i="1"/>
  <c r="AW2267" i="1"/>
  <c r="AT2267" i="1"/>
  <c r="AP2267" i="1"/>
  <c r="AM2267" i="1"/>
  <c r="AG2267" i="1"/>
  <c r="BI2267" i="1" s="1"/>
  <c r="AE2267" i="1"/>
  <c r="AD2267" i="1"/>
  <c r="O2267" i="1"/>
  <c r="L2267" i="1"/>
  <c r="BC2266" i="1"/>
  <c r="BC2265" i="1" s="1"/>
  <c r="BB2266" i="1"/>
  <c r="BB2265" i="1" s="1"/>
  <c r="AZ2266" i="1"/>
  <c r="AZ2265" i="1" s="1"/>
  <c r="AY2266" i="1"/>
  <c r="AY2265" i="1" s="1"/>
  <c r="AV2266" i="1"/>
  <c r="AV2265" i="1" s="1"/>
  <c r="AU2266" i="1"/>
  <c r="AU2265" i="1" s="1"/>
  <c r="AS2266" i="1"/>
  <c r="AS2265" i="1" s="1"/>
  <c r="AR2266" i="1"/>
  <c r="AR2265" i="1" s="1"/>
  <c r="AO2266" i="1"/>
  <c r="AO2265" i="1" s="1"/>
  <c r="AN2266" i="1"/>
  <c r="AN2265" i="1" s="1"/>
  <c r="AL2266" i="1"/>
  <c r="AL2265" i="1" s="1"/>
  <c r="AK2266" i="1"/>
  <c r="AK2265" i="1" s="1"/>
  <c r="V2266" i="1"/>
  <c r="V2265" i="1" s="1"/>
  <c r="U2266" i="1"/>
  <c r="U2265" i="1" s="1"/>
  <c r="T2266" i="1"/>
  <c r="T2265" i="1" s="1"/>
  <c r="S2266" i="1"/>
  <c r="S2265" i="1" s="1"/>
  <c r="R2266" i="1"/>
  <c r="R2265" i="1" s="1"/>
  <c r="Q2266" i="1"/>
  <c r="Q2265" i="1" s="1"/>
  <c r="N2266" i="1"/>
  <c r="N2265" i="1" s="1"/>
  <c r="M2266" i="1"/>
  <c r="M2265" i="1" s="1"/>
  <c r="K2266" i="1"/>
  <c r="K2265" i="1" s="1"/>
  <c r="J2266" i="1"/>
  <c r="J2265" i="1" s="1"/>
  <c r="BD2264" i="1"/>
  <c r="BA2264" i="1"/>
  <c r="AW2264" i="1"/>
  <c r="AT2264" i="1"/>
  <c r="AP2264" i="1"/>
  <c r="AM2264" i="1"/>
  <c r="AG2264" i="1"/>
  <c r="BI2264" i="1" s="1"/>
  <c r="AE2264" i="1"/>
  <c r="BG2264" i="1" s="1"/>
  <c r="AD2264" i="1"/>
  <c r="O2264" i="1"/>
  <c r="L2264" i="1"/>
  <c r="BD2263" i="1"/>
  <c r="BA2263" i="1"/>
  <c r="AW2263" i="1"/>
  <c r="AT2263" i="1"/>
  <c r="AP2263" i="1"/>
  <c r="AM2263" i="1"/>
  <c r="AG2263" i="1"/>
  <c r="BI2263" i="1" s="1"/>
  <c r="AE2263" i="1"/>
  <c r="BG2263" i="1" s="1"/>
  <c r="AD2263" i="1"/>
  <c r="O2263" i="1"/>
  <c r="L2263" i="1"/>
  <c r="BD2262" i="1"/>
  <c r="BA2262" i="1"/>
  <c r="AW2262" i="1"/>
  <c r="AT2262" i="1"/>
  <c r="AP2262" i="1"/>
  <c r="AM2262" i="1"/>
  <c r="AG2262" i="1"/>
  <c r="BI2262" i="1" s="1"/>
  <c r="AE2262" i="1"/>
  <c r="BG2262" i="1" s="1"/>
  <c r="AD2262" i="1"/>
  <c r="O2262" i="1"/>
  <c r="L2262" i="1"/>
  <c r="BD2261" i="1"/>
  <c r="BA2261" i="1"/>
  <c r="AW2261" i="1"/>
  <c r="AT2261" i="1"/>
  <c r="AP2261" i="1"/>
  <c r="AM2261" i="1"/>
  <c r="AG2261" i="1"/>
  <c r="BI2261" i="1" s="1"/>
  <c r="AE2261" i="1"/>
  <c r="BG2261" i="1" s="1"/>
  <c r="AD2261" i="1"/>
  <c r="O2261" i="1"/>
  <c r="AI2261" i="1" s="1"/>
  <c r="L2261" i="1"/>
  <c r="BD2260" i="1"/>
  <c r="BA2260" i="1"/>
  <c r="AW2260" i="1"/>
  <c r="AT2260" i="1"/>
  <c r="AP2260" i="1"/>
  <c r="AM2260" i="1"/>
  <c r="AG2260" i="1"/>
  <c r="BI2260" i="1" s="1"/>
  <c r="AE2260" i="1"/>
  <c r="BG2260" i="1" s="1"/>
  <c r="AD2260" i="1"/>
  <c r="O2260" i="1"/>
  <c r="L2260" i="1"/>
  <c r="BD2259" i="1"/>
  <c r="BA2259" i="1"/>
  <c r="AW2259" i="1"/>
  <c r="AT2259" i="1"/>
  <c r="AP2259" i="1"/>
  <c r="AM2259" i="1"/>
  <c r="AG2259" i="1"/>
  <c r="BI2259" i="1" s="1"/>
  <c r="AE2259" i="1"/>
  <c r="BG2259" i="1" s="1"/>
  <c r="AD2259" i="1"/>
  <c r="O2259" i="1"/>
  <c r="L2259" i="1"/>
  <c r="BD2258" i="1"/>
  <c r="BA2258" i="1"/>
  <c r="AW2258" i="1"/>
  <c r="AT2258" i="1"/>
  <c r="AP2258" i="1"/>
  <c r="AM2258" i="1"/>
  <c r="AG2258" i="1"/>
  <c r="BI2258" i="1" s="1"/>
  <c r="AE2258" i="1"/>
  <c r="BG2258" i="1" s="1"/>
  <c r="AD2258" i="1"/>
  <c r="O2258" i="1"/>
  <c r="L2258" i="1"/>
  <c r="BD2257" i="1"/>
  <c r="BA2257" i="1"/>
  <c r="AW2257" i="1"/>
  <c r="AT2257" i="1"/>
  <c r="AP2257" i="1"/>
  <c r="AM2257" i="1"/>
  <c r="AG2257" i="1"/>
  <c r="BI2257" i="1" s="1"/>
  <c r="AE2257" i="1"/>
  <c r="BG2257" i="1" s="1"/>
  <c r="AD2257" i="1"/>
  <c r="O2257" i="1"/>
  <c r="AI2257" i="1" s="1"/>
  <c r="L2257" i="1"/>
  <c r="BD2256" i="1"/>
  <c r="BA2256" i="1"/>
  <c r="AW2256" i="1"/>
  <c r="AT2256" i="1"/>
  <c r="AP2256" i="1"/>
  <c r="AM2256" i="1"/>
  <c r="AG2256" i="1"/>
  <c r="BI2256" i="1" s="1"/>
  <c r="AE2256" i="1"/>
  <c r="BG2256" i="1" s="1"/>
  <c r="AD2256" i="1"/>
  <c r="O2256" i="1"/>
  <c r="L2256" i="1"/>
  <c r="BD2255" i="1"/>
  <c r="BA2255" i="1"/>
  <c r="AW2255" i="1"/>
  <c r="AT2255" i="1"/>
  <c r="AP2255" i="1"/>
  <c r="AM2255" i="1"/>
  <c r="AG2255" i="1"/>
  <c r="BI2255" i="1" s="1"/>
  <c r="AE2255" i="1"/>
  <c r="BG2255" i="1" s="1"/>
  <c r="AD2255" i="1"/>
  <c r="O2255" i="1"/>
  <c r="L2255" i="1"/>
  <c r="BD2254" i="1"/>
  <c r="BA2254" i="1"/>
  <c r="AW2254" i="1"/>
  <c r="AT2254" i="1"/>
  <c r="AP2254" i="1"/>
  <c r="AM2254" i="1"/>
  <c r="AG2254" i="1"/>
  <c r="BI2254" i="1" s="1"/>
  <c r="AE2254" i="1"/>
  <c r="BG2254" i="1" s="1"/>
  <c r="AD2254" i="1"/>
  <c r="O2254" i="1"/>
  <c r="L2254" i="1"/>
  <c r="BD2253" i="1"/>
  <c r="BA2253" i="1"/>
  <c r="AW2253" i="1"/>
  <c r="AT2253" i="1"/>
  <c r="AP2253" i="1"/>
  <c r="AM2253" i="1"/>
  <c r="AG2253" i="1"/>
  <c r="BI2253" i="1" s="1"/>
  <c r="AE2253" i="1"/>
  <c r="BG2253" i="1" s="1"/>
  <c r="AD2253" i="1"/>
  <c r="O2253" i="1"/>
  <c r="AI2253" i="1" s="1"/>
  <c r="L2253" i="1"/>
  <c r="BD2252" i="1"/>
  <c r="BA2252" i="1"/>
  <c r="AW2252" i="1"/>
  <c r="AT2252" i="1"/>
  <c r="AP2252" i="1"/>
  <c r="AM2252" i="1"/>
  <c r="AG2252" i="1"/>
  <c r="BI2252" i="1" s="1"/>
  <c r="AE2252" i="1"/>
  <c r="BG2252" i="1" s="1"/>
  <c r="AD2252" i="1"/>
  <c r="O2252" i="1"/>
  <c r="L2252" i="1"/>
  <c r="BD2251" i="1"/>
  <c r="BA2251" i="1"/>
  <c r="AW2251" i="1"/>
  <c r="AT2251" i="1"/>
  <c r="AP2251" i="1"/>
  <c r="AM2251" i="1"/>
  <c r="AG2251" i="1"/>
  <c r="BI2251" i="1" s="1"/>
  <c r="AE2251" i="1"/>
  <c r="BG2251" i="1" s="1"/>
  <c r="AD2251" i="1"/>
  <c r="O2251" i="1"/>
  <c r="L2251" i="1"/>
  <c r="BD2250" i="1"/>
  <c r="BA2250" i="1"/>
  <c r="AW2250" i="1"/>
  <c r="AT2250" i="1"/>
  <c r="AP2250" i="1"/>
  <c r="AM2250" i="1"/>
  <c r="AG2250" i="1"/>
  <c r="BI2250" i="1" s="1"/>
  <c r="AE2250" i="1"/>
  <c r="BG2250" i="1" s="1"/>
  <c r="AD2250" i="1"/>
  <c r="O2250" i="1"/>
  <c r="L2250" i="1"/>
  <c r="BD2249" i="1"/>
  <c r="BA2249" i="1"/>
  <c r="AW2249" i="1"/>
  <c r="AT2249" i="1"/>
  <c r="AP2249" i="1"/>
  <c r="AM2249" i="1"/>
  <c r="AG2249" i="1"/>
  <c r="BI2249" i="1" s="1"/>
  <c r="AE2249" i="1"/>
  <c r="BG2249" i="1" s="1"/>
  <c r="AD2249" i="1"/>
  <c r="O2249" i="1"/>
  <c r="AI2249" i="1" s="1"/>
  <c r="L2249" i="1"/>
  <c r="BD2248" i="1"/>
  <c r="BA2248" i="1"/>
  <c r="AW2248" i="1"/>
  <c r="AT2248" i="1"/>
  <c r="AP2248" i="1"/>
  <c r="AM2248" i="1"/>
  <c r="AG2248" i="1"/>
  <c r="BI2248" i="1" s="1"/>
  <c r="AE2248" i="1"/>
  <c r="BG2248" i="1" s="1"/>
  <c r="AD2248" i="1"/>
  <c r="O2248" i="1"/>
  <c r="L2248" i="1"/>
  <c r="BD2247" i="1"/>
  <c r="BA2247" i="1"/>
  <c r="AW2247" i="1"/>
  <c r="AT2247" i="1"/>
  <c r="AP2247" i="1"/>
  <c r="AM2247" i="1"/>
  <c r="AG2247" i="1"/>
  <c r="BI2247" i="1" s="1"/>
  <c r="AE2247" i="1"/>
  <c r="BG2247" i="1" s="1"/>
  <c r="AD2247" i="1"/>
  <c r="O2247" i="1"/>
  <c r="L2247" i="1"/>
  <c r="BD2246" i="1"/>
  <c r="BA2246" i="1"/>
  <c r="AW2246" i="1"/>
  <c r="AT2246" i="1"/>
  <c r="AP2246" i="1"/>
  <c r="AM2246" i="1"/>
  <c r="AG2246" i="1"/>
  <c r="BI2246" i="1" s="1"/>
  <c r="AE2246" i="1"/>
  <c r="BG2246" i="1" s="1"/>
  <c r="AD2246" i="1"/>
  <c r="O2246" i="1"/>
  <c r="L2246" i="1"/>
  <c r="BD2245" i="1"/>
  <c r="BA2245" i="1"/>
  <c r="AW2245" i="1"/>
  <c r="AT2245" i="1"/>
  <c r="AP2245" i="1"/>
  <c r="AM2245" i="1"/>
  <c r="AG2245" i="1"/>
  <c r="BI2245" i="1" s="1"/>
  <c r="AE2245" i="1"/>
  <c r="BG2245" i="1" s="1"/>
  <c r="AD2245" i="1"/>
  <c r="O2245" i="1"/>
  <c r="AI2245" i="1" s="1"/>
  <c r="L2245" i="1"/>
  <c r="BD2244" i="1"/>
  <c r="BA2244" i="1"/>
  <c r="AW2244" i="1"/>
  <c r="AT2244" i="1"/>
  <c r="AP2244" i="1"/>
  <c r="AM2244" i="1"/>
  <c r="AG2244" i="1"/>
  <c r="BI2244" i="1" s="1"/>
  <c r="AE2244" i="1"/>
  <c r="BG2244" i="1" s="1"/>
  <c r="AD2244" i="1"/>
  <c r="O2244" i="1"/>
  <c r="L2244" i="1"/>
  <c r="BD2243" i="1"/>
  <c r="BA2243" i="1"/>
  <c r="AW2243" i="1"/>
  <c r="AT2243" i="1"/>
  <c r="AP2243" i="1"/>
  <c r="AM2243" i="1"/>
  <c r="AG2243" i="1"/>
  <c r="BI2243" i="1" s="1"/>
  <c r="AE2243" i="1"/>
  <c r="BG2243" i="1" s="1"/>
  <c r="AD2243" i="1"/>
  <c r="O2243" i="1"/>
  <c r="L2243" i="1"/>
  <c r="BD2242" i="1"/>
  <c r="BA2242" i="1"/>
  <c r="AW2242" i="1"/>
  <c r="AT2242" i="1"/>
  <c r="AP2242" i="1"/>
  <c r="AM2242" i="1"/>
  <c r="AG2242" i="1"/>
  <c r="BI2242" i="1" s="1"/>
  <c r="AE2242" i="1"/>
  <c r="BG2242" i="1" s="1"/>
  <c r="AD2242" i="1"/>
  <c r="O2242" i="1"/>
  <c r="L2242" i="1"/>
  <c r="BD2241" i="1"/>
  <c r="BA2241" i="1"/>
  <c r="AW2241" i="1"/>
  <c r="AT2241" i="1"/>
  <c r="AP2241" i="1"/>
  <c r="AM2241" i="1"/>
  <c r="AG2241" i="1"/>
  <c r="BI2241" i="1" s="1"/>
  <c r="AE2241" i="1"/>
  <c r="BG2241" i="1" s="1"/>
  <c r="AD2241" i="1"/>
  <c r="O2241" i="1"/>
  <c r="L2241" i="1"/>
  <c r="BD2240" i="1"/>
  <c r="BA2240" i="1"/>
  <c r="AW2240" i="1"/>
  <c r="AT2240" i="1"/>
  <c r="AP2240" i="1"/>
  <c r="AM2240" i="1"/>
  <c r="AG2240" i="1"/>
  <c r="BI2240" i="1" s="1"/>
  <c r="AE2240" i="1"/>
  <c r="BG2240" i="1" s="1"/>
  <c r="AD2240" i="1"/>
  <c r="O2240" i="1"/>
  <c r="L2240" i="1"/>
  <c r="BD2239" i="1"/>
  <c r="BA2239" i="1"/>
  <c r="AW2239" i="1"/>
  <c r="AT2239" i="1"/>
  <c r="AP2239" i="1"/>
  <c r="AM2239" i="1"/>
  <c r="AG2239" i="1"/>
  <c r="BI2239" i="1" s="1"/>
  <c r="AE2239" i="1"/>
  <c r="BG2239" i="1" s="1"/>
  <c r="AD2239" i="1"/>
  <c r="O2239" i="1"/>
  <c r="L2239" i="1"/>
  <c r="BD2238" i="1"/>
  <c r="BA2238" i="1"/>
  <c r="AW2238" i="1"/>
  <c r="AT2238" i="1"/>
  <c r="AP2238" i="1"/>
  <c r="AM2238" i="1"/>
  <c r="AG2238" i="1"/>
  <c r="BI2238" i="1" s="1"/>
  <c r="AE2238" i="1"/>
  <c r="BG2238" i="1" s="1"/>
  <c r="AD2238" i="1"/>
  <c r="O2238" i="1"/>
  <c r="L2238" i="1"/>
  <c r="BD2237" i="1"/>
  <c r="BA2237" i="1"/>
  <c r="AW2237" i="1"/>
  <c r="AT2237" i="1"/>
  <c r="AP2237" i="1"/>
  <c r="AM2237" i="1"/>
  <c r="AG2237" i="1"/>
  <c r="BI2237" i="1" s="1"/>
  <c r="AE2237" i="1"/>
  <c r="BG2237" i="1" s="1"/>
  <c r="AD2237" i="1"/>
  <c r="O2237" i="1"/>
  <c r="L2237" i="1"/>
  <c r="BD2236" i="1"/>
  <c r="BA2236" i="1"/>
  <c r="AW2236" i="1"/>
  <c r="AT2236" i="1"/>
  <c r="AP2236" i="1"/>
  <c r="AM2236" i="1"/>
  <c r="AG2236" i="1"/>
  <c r="BI2236" i="1" s="1"/>
  <c r="AE2236" i="1"/>
  <c r="BG2236" i="1" s="1"/>
  <c r="AD2236" i="1"/>
  <c r="O2236" i="1"/>
  <c r="L2236" i="1"/>
  <c r="BD2235" i="1"/>
  <c r="BA2235" i="1"/>
  <c r="AW2235" i="1"/>
  <c r="AT2235" i="1"/>
  <c r="AP2235" i="1"/>
  <c r="AM2235" i="1"/>
  <c r="AG2235" i="1"/>
  <c r="BI2235" i="1" s="1"/>
  <c r="AE2235" i="1"/>
  <c r="BG2235" i="1" s="1"/>
  <c r="AD2235" i="1"/>
  <c r="O2235" i="1"/>
  <c r="L2235" i="1"/>
  <c r="BD2234" i="1"/>
  <c r="BA2234" i="1"/>
  <c r="AW2234" i="1"/>
  <c r="AT2234" i="1"/>
  <c r="AP2234" i="1"/>
  <c r="AM2234" i="1"/>
  <c r="AG2234" i="1"/>
  <c r="BI2234" i="1" s="1"/>
  <c r="AE2234" i="1"/>
  <c r="BG2234" i="1" s="1"/>
  <c r="AD2234" i="1"/>
  <c r="O2234" i="1"/>
  <c r="L2234" i="1"/>
  <c r="BD2233" i="1"/>
  <c r="BA2233" i="1"/>
  <c r="AW2233" i="1"/>
  <c r="AT2233" i="1"/>
  <c r="AP2233" i="1"/>
  <c r="AM2233" i="1"/>
  <c r="AG2233" i="1"/>
  <c r="BI2233" i="1" s="1"/>
  <c r="AE2233" i="1"/>
  <c r="BG2233" i="1" s="1"/>
  <c r="AD2233" i="1"/>
  <c r="O2233" i="1"/>
  <c r="AI2233" i="1" s="1"/>
  <c r="L2233" i="1"/>
  <c r="BD2232" i="1"/>
  <c r="BA2232" i="1"/>
  <c r="AW2232" i="1"/>
  <c r="AT2232" i="1"/>
  <c r="AP2232" i="1"/>
  <c r="AM2232" i="1"/>
  <c r="AG2232" i="1"/>
  <c r="BI2232" i="1" s="1"/>
  <c r="AE2232" i="1"/>
  <c r="BG2232" i="1" s="1"/>
  <c r="AD2232" i="1"/>
  <c r="O2232" i="1"/>
  <c r="L2232" i="1"/>
  <c r="BD2231" i="1"/>
  <c r="BA2231" i="1"/>
  <c r="AW2231" i="1"/>
  <c r="AT2231" i="1"/>
  <c r="AP2231" i="1"/>
  <c r="AM2231" i="1"/>
  <c r="AG2231" i="1"/>
  <c r="BI2231" i="1" s="1"/>
  <c r="AE2231" i="1"/>
  <c r="BG2231" i="1" s="1"/>
  <c r="AD2231" i="1"/>
  <c r="O2231" i="1"/>
  <c r="L2231" i="1"/>
  <c r="BD2230" i="1"/>
  <c r="BA2230" i="1"/>
  <c r="AW2230" i="1"/>
  <c r="AT2230" i="1"/>
  <c r="AP2230" i="1"/>
  <c r="AM2230" i="1"/>
  <c r="AG2230" i="1"/>
  <c r="BI2230" i="1" s="1"/>
  <c r="AE2230" i="1"/>
  <c r="BG2230" i="1" s="1"/>
  <c r="AD2230" i="1"/>
  <c r="O2230" i="1"/>
  <c r="L2230" i="1"/>
  <c r="BD2229" i="1"/>
  <c r="BA2229" i="1"/>
  <c r="AW2229" i="1"/>
  <c r="AT2229" i="1"/>
  <c r="AP2229" i="1"/>
  <c r="AM2229" i="1"/>
  <c r="AG2229" i="1"/>
  <c r="BI2229" i="1" s="1"/>
  <c r="AE2229" i="1"/>
  <c r="BG2229" i="1" s="1"/>
  <c r="AD2229" i="1"/>
  <c r="O2229" i="1"/>
  <c r="AI2229" i="1" s="1"/>
  <c r="L2229" i="1"/>
  <c r="BD2228" i="1"/>
  <c r="BA2228" i="1"/>
  <c r="AW2228" i="1"/>
  <c r="AT2228" i="1"/>
  <c r="AP2228" i="1"/>
  <c r="AM2228" i="1"/>
  <c r="AG2228" i="1"/>
  <c r="BI2228" i="1" s="1"/>
  <c r="AE2228" i="1"/>
  <c r="BG2228" i="1" s="1"/>
  <c r="AD2228" i="1"/>
  <c r="O2228" i="1"/>
  <c r="L2228" i="1"/>
  <c r="BD2227" i="1"/>
  <c r="BA2227" i="1"/>
  <c r="AW2227" i="1"/>
  <c r="AT2227" i="1"/>
  <c r="AP2227" i="1"/>
  <c r="AM2227" i="1"/>
  <c r="AG2227" i="1"/>
  <c r="BI2227" i="1" s="1"/>
  <c r="AE2227" i="1"/>
  <c r="BG2227" i="1" s="1"/>
  <c r="AD2227" i="1"/>
  <c r="O2227" i="1"/>
  <c r="L2227" i="1"/>
  <c r="BD2226" i="1"/>
  <c r="BA2226" i="1"/>
  <c r="AW2226" i="1"/>
  <c r="AT2226" i="1"/>
  <c r="AP2226" i="1"/>
  <c r="AM2226" i="1"/>
  <c r="AG2226" i="1"/>
  <c r="BI2226" i="1" s="1"/>
  <c r="AE2226" i="1"/>
  <c r="BG2226" i="1" s="1"/>
  <c r="AD2226" i="1"/>
  <c r="O2226" i="1"/>
  <c r="L2226" i="1"/>
  <c r="BD2225" i="1"/>
  <c r="BA2225" i="1"/>
  <c r="AW2225" i="1"/>
  <c r="AT2225" i="1"/>
  <c r="AP2225" i="1"/>
  <c r="AM2225" i="1"/>
  <c r="AG2225" i="1"/>
  <c r="BI2225" i="1" s="1"/>
  <c r="AE2225" i="1"/>
  <c r="BG2225" i="1" s="1"/>
  <c r="AD2225" i="1"/>
  <c r="O2225" i="1"/>
  <c r="AI2225" i="1" s="1"/>
  <c r="L2225" i="1"/>
  <c r="BD2224" i="1"/>
  <c r="BA2224" i="1"/>
  <c r="AW2224" i="1"/>
  <c r="AT2224" i="1"/>
  <c r="AP2224" i="1"/>
  <c r="AM2224" i="1"/>
  <c r="AG2224" i="1"/>
  <c r="BI2224" i="1" s="1"/>
  <c r="AE2224" i="1"/>
  <c r="BG2224" i="1" s="1"/>
  <c r="AD2224" i="1"/>
  <c r="O2224" i="1"/>
  <c r="L2224" i="1"/>
  <c r="BD2223" i="1"/>
  <c r="BA2223" i="1"/>
  <c r="AW2223" i="1"/>
  <c r="AT2223" i="1"/>
  <c r="AP2223" i="1"/>
  <c r="AM2223" i="1"/>
  <c r="AG2223" i="1"/>
  <c r="BI2223" i="1" s="1"/>
  <c r="AE2223" i="1"/>
  <c r="BG2223" i="1" s="1"/>
  <c r="AD2223" i="1"/>
  <c r="O2223" i="1"/>
  <c r="L2223" i="1"/>
  <c r="BD2222" i="1"/>
  <c r="BA2222" i="1"/>
  <c r="AW2222" i="1"/>
  <c r="AT2222" i="1"/>
  <c r="AP2222" i="1"/>
  <c r="AM2222" i="1"/>
  <c r="AG2222" i="1"/>
  <c r="BI2222" i="1" s="1"/>
  <c r="AE2222" i="1"/>
  <c r="BG2222" i="1" s="1"/>
  <c r="AD2222" i="1"/>
  <c r="O2222" i="1"/>
  <c r="L2222" i="1"/>
  <c r="BD2221" i="1"/>
  <c r="BA2221" i="1"/>
  <c r="AW2221" i="1"/>
  <c r="AT2221" i="1"/>
  <c r="AP2221" i="1"/>
  <c r="AM2221" i="1"/>
  <c r="AG2221" i="1"/>
  <c r="BI2221" i="1" s="1"/>
  <c r="AE2221" i="1"/>
  <c r="BG2221" i="1" s="1"/>
  <c r="AD2221" i="1"/>
  <c r="O2221" i="1"/>
  <c r="AI2221" i="1" s="1"/>
  <c r="L2221" i="1"/>
  <c r="BD2220" i="1"/>
  <c r="BA2220" i="1"/>
  <c r="AW2220" i="1"/>
  <c r="AT2220" i="1"/>
  <c r="AP2220" i="1"/>
  <c r="AM2220" i="1"/>
  <c r="AG2220" i="1"/>
  <c r="BI2220" i="1" s="1"/>
  <c r="AE2220" i="1"/>
  <c r="BG2220" i="1" s="1"/>
  <c r="AD2220" i="1"/>
  <c r="O2220" i="1"/>
  <c r="L2220" i="1"/>
  <c r="BD2219" i="1"/>
  <c r="BA2219" i="1"/>
  <c r="AW2219" i="1"/>
  <c r="AT2219" i="1"/>
  <c r="AP2219" i="1"/>
  <c r="AM2219" i="1"/>
  <c r="AG2219" i="1"/>
  <c r="BI2219" i="1" s="1"/>
  <c r="AE2219" i="1"/>
  <c r="BG2219" i="1" s="1"/>
  <c r="AD2219" i="1"/>
  <c r="O2219" i="1"/>
  <c r="L2219" i="1"/>
  <c r="BD2218" i="1"/>
  <c r="BA2218" i="1"/>
  <c r="AW2218" i="1"/>
  <c r="AT2218" i="1"/>
  <c r="AP2218" i="1"/>
  <c r="AM2218" i="1"/>
  <c r="AG2218" i="1"/>
  <c r="BI2218" i="1" s="1"/>
  <c r="AE2218" i="1"/>
  <c r="BG2218" i="1" s="1"/>
  <c r="AD2218" i="1"/>
  <c r="O2218" i="1"/>
  <c r="L2218" i="1"/>
  <c r="BD2217" i="1"/>
  <c r="BA2217" i="1"/>
  <c r="AW2217" i="1"/>
  <c r="AT2217" i="1"/>
  <c r="AP2217" i="1"/>
  <c r="AM2217" i="1"/>
  <c r="AG2217" i="1"/>
  <c r="BI2217" i="1" s="1"/>
  <c r="AE2217" i="1"/>
  <c r="BG2217" i="1" s="1"/>
  <c r="AD2217" i="1"/>
  <c r="O2217" i="1"/>
  <c r="AI2217" i="1" s="1"/>
  <c r="L2217" i="1"/>
  <c r="BD2216" i="1"/>
  <c r="BA2216" i="1"/>
  <c r="AW2216" i="1"/>
  <c r="AT2216" i="1"/>
  <c r="AP2216" i="1"/>
  <c r="AM2216" i="1"/>
  <c r="AG2216" i="1"/>
  <c r="BI2216" i="1" s="1"/>
  <c r="AE2216" i="1"/>
  <c r="BG2216" i="1" s="1"/>
  <c r="AD2216" i="1"/>
  <c r="O2216" i="1"/>
  <c r="L2216" i="1"/>
  <c r="BD2215" i="1"/>
  <c r="BA2215" i="1"/>
  <c r="AW2215" i="1"/>
  <c r="AT2215" i="1"/>
  <c r="AP2215" i="1"/>
  <c r="AM2215" i="1"/>
  <c r="AG2215" i="1"/>
  <c r="BI2215" i="1" s="1"/>
  <c r="AE2215" i="1"/>
  <c r="BG2215" i="1" s="1"/>
  <c r="AD2215" i="1"/>
  <c r="O2215" i="1"/>
  <c r="L2215" i="1"/>
  <c r="BD2214" i="1"/>
  <c r="BA2214" i="1"/>
  <c r="AW2214" i="1"/>
  <c r="AT2214" i="1"/>
  <c r="AP2214" i="1"/>
  <c r="AM2214" i="1"/>
  <c r="AG2214" i="1"/>
  <c r="AE2214" i="1"/>
  <c r="AD2214" i="1"/>
  <c r="O2214" i="1"/>
  <c r="L2214" i="1"/>
  <c r="BD2213" i="1"/>
  <c r="BA2213" i="1"/>
  <c r="AW2213" i="1"/>
  <c r="AT2213" i="1"/>
  <c r="AP2213" i="1"/>
  <c r="AM2213" i="1"/>
  <c r="AG2213" i="1"/>
  <c r="BI2213" i="1" s="1"/>
  <c r="AE2213" i="1"/>
  <c r="BG2213" i="1" s="1"/>
  <c r="AD2213" i="1"/>
  <c r="O2213" i="1"/>
  <c r="L2213" i="1"/>
  <c r="BC2212" i="1"/>
  <c r="BB2212" i="1"/>
  <c r="AZ2212" i="1"/>
  <c r="AY2212" i="1"/>
  <c r="AV2212" i="1"/>
  <c r="AU2212" i="1"/>
  <c r="AS2212" i="1"/>
  <c r="AR2212" i="1"/>
  <c r="AO2212" i="1"/>
  <c r="AN2212" i="1"/>
  <c r="AL2212" i="1"/>
  <c r="AK2212" i="1"/>
  <c r="V2212" i="1"/>
  <c r="U2212" i="1"/>
  <c r="T2212" i="1"/>
  <c r="S2212" i="1"/>
  <c r="R2212" i="1"/>
  <c r="Q2212" i="1"/>
  <c r="N2212" i="1"/>
  <c r="M2212" i="1"/>
  <c r="K2212" i="1"/>
  <c r="J2212" i="1"/>
  <c r="BD2211" i="1"/>
  <c r="BA2211" i="1"/>
  <c r="AW2211" i="1"/>
  <c r="AT2211" i="1"/>
  <c r="AP2211" i="1"/>
  <c r="AM2211" i="1"/>
  <c r="AG2211" i="1"/>
  <c r="BI2211" i="1" s="1"/>
  <c r="AE2211" i="1"/>
  <c r="BG2211" i="1" s="1"/>
  <c r="AD2211" i="1"/>
  <c r="O2211" i="1"/>
  <c r="L2211" i="1"/>
  <c r="BD2210" i="1"/>
  <c r="BA2210" i="1"/>
  <c r="AW2210" i="1"/>
  <c r="AT2210" i="1"/>
  <c r="AP2210" i="1"/>
  <c r="AM2210" i="1"/>
  <c r="AG2210" i="1"/>
  <c r="BI2210" i="1" s="1"/>
  <c r="AE2210" i="1"/>
  <c r="BG2210" i="1" s="1"/>
  <c r="AD2210" i="1"/>
  <c r="O2210" i="1"/>
  <c r="AI2210" i="1" s="1"/>
  <c r="L2210" i="1"/>
  <c r="BD2209" i="1"/>
  <c r="BA2209" i="1"/>
  <c r="AW2209" i="1"/>
  <c r="AT2209" i="1"/>
  <c r="AP2209" i="1"/>
  <c r="AM2209" i="1"/>
  <c r="AG2209" i="1"/>
  <c r="BI2209" i="1" s="1"/>
  <c r="AE2209" i="1"/>
  <c r="BG2209" i="1" s="1"/>
  <c r="AD2209" i="1"/>
  <c r="O2209" i="1"/>
  <c r="L2209" i="1"/>
  <c r="BD2208" i="1"/>
  <c r="BA2208" i="1"/>
  <c r="AW2208" i="1"/>
  <c r="AT2208" i="1"/>
  <c r="AP2208" i="1"/>
  <c r="AM2208" i="1"/>
  <c r="AG2208" i="1"/>
  <c r="BI2208" i="1" s="1"/>
  <c r="AE2208" i="1"/>
  <c r="BG2208" i="1" s="1"/>
  <c r="AD2208" i="1"/>
  <c r="O2208" i="1"/>
  <c r="L2208" i="1"/>
  <c r="BD2207" i="1"/>
  <c r="BA2207" i="1"/>
  <c r="AW2207" i="1"/>
  <c r="AT2207" i="1"/>
  <c r="AP2207" i="1"/>
  <c r="AM2207" i="1"/>
  <c r="AG2207" i="1"/>
  <c r="BI2207" i="1" s="1"/>
  <c r="AE2207" i="1"/>
  <c r="BG2207" i="1" s="1"/>
  <c r="AD2207" i="1"/>
  <c r="O2207" i="1"/>
  <c r="L2207" i="1"/>
  <c r="BD2206" i="1"/>
  <c r="BA2206" i="1"/>
  <c r="AW2206" i="1"/>
  <c r="AT2206" i="1"/>
  <c r="AP2206" i="1"/>
  <c r="AM2206" i="1"/>
  <c r="AG2206" i="1"/>
  <c r="BI2206" i="1" s="1"/>
  <c r="AE2206" i="1"/>
  <c r="BG2206" i="1" s="1"/>
  <c r="AD2206" i="1"/>
  <c r="O2206" i="1"/>
  <c r="AI2206" i="1" s="1"/>
  <c r="L2206" i="1"/>
  <c r="BD2205" i="1"/>
  <c r="BA2205" i="1"/>
  <c r="AW2205" i="1"/>
  <c r="AT2205" i="1"/>
  <c r="AP2205" i="1"/>
  <c r="AM2205" i="1"/>
  <c r="AG2205" i="1"/>
  <c r="BI2205" i="1" s="1"/>
  <c r="AE2205" i="1"/>
  <c r="BG2205" i="1" s="1"/>
  <c r="AD2205" i="1"/>
  <c r="O2205" i="1"/>
  <c r="L2205" i="1"/>
  <c r="BD2204" i="1"/>
  <c r="BA2204" i="1"/>
  <c r="AW2204" i="1"/>
  <c r="AT2204" i="1"/>
  <c r="AP2204" i="1"/>
  <c r="AM2204" i="1"/>
  <c r="AG2204" i="1"/>
  <c r="BI2204" i="1" s="1"/>
  <c r="AE2204" i="1"/>
  <c r="BG2204" i="1" s="1"/>
  <c r="AD2204" i="1"/>
  <c r="O2204" i="1"/>
  <c r="L2204" i="1"/>
  <c r="BD2203" i="1"/>
  <c r="BA2203" i="1"/>
  <c r="AW2203" i="1"/>
  <c r="AT2203" i="1"/>
  <c r="AP2203" i="1"/>
  <c r="AM2203" i="1"/>
  <c r="AG2203" i="1"/>
  <c r="BI2203" i="1" s="1"/>
  <c r="AE2203" i="1"/>
  <c r="BG2203" i="1" s="1"/>
  <c r="AD2203" i="1"/>
  <c r="O2203" i="1"/>
  <c r="L2203" i="1"/>
  <c r="BD2202" i="1"/>
  <c r="BA2202" i="1"/>
  <c r="AW2202" i="1"/>
  <c r="AT2202" i="1"/>
  <c r="AP2202" i="1"/>
  <c r="AM2202" i="1"/>
  <c r="AG2202" i="1"/>
  <c r="BI2202" i="1" s="1"/>
  <c r="AE2202" i="1"/>
  <c r="BG2202" i="1" s="1"/>
  <c r="AD2202" i="1"/>
  <c r="O2202" i="1"/>
  <c r="AI2202" i="1" s="1"/>
  <c r="L2202" i="1"/>
  <c r="BD2201" i="1"/>
  <c r="BA2201" i="1"/>
  <c r="AW2201" i="1"/>
  <c r="AT2201" i="1"/>
  <c r="AP2201" i="1"/>
  <c r="AM2201" i="1"/>
  <c r="AG2201" i="1"/>
  <c r="BI2201" i="1" s="1"/>
  <c r="AE2201" i="1"/>
  <c r="BG2201" i="1" s="1"/>
  <c r="AD2201" i="1"/>
  <c r="O2201" i="1"/>
  <c r="L2201" i="1"/>
  <c r="BD2200" i="1"/>
  <c r="BA2200" i="1"/>
  <c r="AW2200" i="1"/>
  <c r="AT2200" i="1"/>
  <c r="AP2200" i="1"/>
  <c r="AM2200" i="1"/>
  <c r="AG2200" i="1"/>
  <c r="BI2200" i="1" s="1"/>
  <c r="AE2200" i="1"/>
  <c r="BG2200" i="1" s="1"/>
  <c r="AD2200" i="1"/>
  <c r="O2200" i="1"/>
  <c r="L2200" i="1"/>
  <c r="BD2199" i="1"/>
  <c r="BA2199" i="1"/>
  <c r="AW2199" i="1"/>
  <c r="AT2199" i="1"/>
  <c r="AP2199" i="1"/>
  <c r="AM2199" i="1"/>
  <c r="AG2199" i="1"/>
  <c r="BI2199" i="1" s="1"/>
  <c r="AE2199" i="1"/>
  <c r="BG2199" i="1" s="1"/>
  <c r="AD2199" i="1"/>
  <c r="O2199" i="1"/>
  <c r="L2199" i="1"/>
  <c r="BD2198" i="1"/>
  <c r="BA2198" i="1"/>
  <c r="AW2198" i="1"/>
  <c r="AT2198" i="1"/>
  <c r="AP2198" i="1"/>
  <c r="AM2198" i="1"/>
  <c r="AG2198" i="1"/>
  <c r="BI2198" i="1" s="1"/>
  <c r="AE2198" i="1"/>
  <c r="BG2198" i="1" s="1"/>
  <c r="AD2198" i="1"/>
  <c r="O2198" i="1"/>
  <c r="AI2198" i="1" s="1"/>
  <c r="L2198" i="1"/>
  <c r="BD2197" i="1"/>
  <c r="BA2197" i="1"/>
  <c r="AW2197" i="1"/>
  <c r="AT2197" i="1"/>
  <c r="AP2197" i="1"/>
  <c r="AM2197" i="1"/>
  <c r="AG2197" i="1"/>
  <c r="BI2197" i="1" s="1"/>
  <c r="AE2197" i="1"/>
  <c r="BG2197" i="1" s="1"/>
  <c r="AD2197" i="1"/>
  <c r="O2197" i="1"/>
  <c r="L2197" i="1"/>
  <c r="BD2196" i="1"/>
  <c r="BA2196" i="1"/>
  <c r="AW2196" i="1"/>
  <c r="AT2196" i="1"/>
  <c r="AP2196" i="1"/>
  <c r="AM2196" i="1"/>
  <c r="AG2196" i="1"/>
  <c r="BI2196" i="1" s="1"/>
  <c r="AE2196" i="1"/>
  <c r="BG2196" i="1" s="1"/>
  <c r="AD2196" i="1"/>
  <c r="O2196" i="1"/>
  <c r="L2196" i="1"/>
  <c r="BD2195" i="1"/>
  <c r="BA2195" i="1"/>
  <c r="AW2195" i="1"/>
  <c r="AT2195" i="1"/>
  <c r="AP2195" i="1"/>
  <c r="AM2195" i="1"/>
  <c r="AG2195" i="1"/>
  <c r="BI2195" i="1" s="1"/>
  <c r="AE2195" i="1"/>
  <c r="BG2195" i="1" s="1"/>
  <c r="AD2195" i="1"/>
  <c r="O2195" i="1"/>
  <c r="L2195" i="1"/>
  <c r="BD2194" i="1"/>
  <c r="BA2194" i="1"/>
  <c r="AW2194" i="1"/>
  <c r="AT2194" i="1"/>
  <c r="AP2194" i="1"/>
  <c r="AM2194" i="1"/>
  <c r="AG2194" i="1"/>
  <c r="BI2194" i="1" s="1"/>
  <c r="AE2194" i="1"/>
  <c r="BG2194" i="1" s="1"/>
  <c r="AD2194" i="1"/>
  <c r="O2194" i="1"/>
  <c r="AI2194" i="1" s="1"/>
  <c r="L2194" i="1"/>
  <c r="BD2193" i="1"/>
  <c r="BA2193" i="1"/>
  <c r="AW2193" i="1"/>
  <c r="AT2193" i="1"/>
  <c r="AP2193" i="1"/>
  <c r="AM2193" i="1"/>
  <c r="AG2193" i="1"/>
  <c r="BI2193" i="1" s="1"/>
  <c r="AE2193" i="1"/>
  <c r="BG2193" i="1" s="1"/>
  <c r="AD2193" i="1"/>
  <c r="O2193" i="1"/>
  <c r="L2193" i="1"/>
  <c r="BD2192" i="1"/>
  <c r="BA2192" i="1"/>
  <c r="AW2192" i="1"/>
  <c r="AT2192" i="1"/>
  <c r="AP2192" i="1"/>
  <c r="AM2192" i="1"/>
  <c r="AG2192" i="1"/>
  <c r="BI2192" i="1" s="1"/>
  <c r="AE2192" i="1"/>
  <c r="BG2192" i="1" s="1"/>
  <c r="AD2192" i="1"/>
  <c r="O2192" i="1"/>
  <c r="L2192" i="1"/>
  <c r="BD2191" i="1"/>
  <c r="BA2191" i="1"/>
  <c r="AW2191" i="1"/>
  <c r="AT2191" i="1"/>
  <c r="AP2191" i="1"/>
  <c r="AM2191" i="1"/>
  <c r="AG2191" i="1"/>
  <c r="BI2191" i="1" s="1"/>
  <c r="AE2191" i="1"/>
  <c r="BG2191" i="1" s="1"/>
  <c r="AD2191" i="1"/>
  <c r="O2191" i="1"/>
  <c r="L2191" i="1"/>
  <c r="BD2190" i="1"/>
  <c r="BA2190" i="1"/>
  <c r="AW2190" i="1"/>
  <c r="AT2190" i="1"/>
  <c r="AP2190" i="1"/>
  <c r="AM2190" i="1"/>
  <c r="AG2190" i="1"/>
  <c r="BI2190" i="1" s="1"/>
  <c r="AE2190" i="1"/>
  <c r="BG2190" i="1" s="1"/>
  <c r="AD2190" i="1"/>
  <c r="O2190" i="1"/>
  <c r="AI2190" i="1" s="1"/>
  <c r="L2190" i="1"/>
  <c r="BD2189" i="1"/>
  <c r="BA2189" i="1"/>
  <c r="AW2189" i="1"/>
  <c r="AT2189" i="1"/>
  <c r="AP2189" i="1"/>
  <c r="AM2189" i="1"/>
  <c r="AG2189" i="1"/>
  <c r="BI2189" i="1" s="1"/>
  <c r="AE2189" i="1"/>
  <c r="BG2189" i="1" s="1"/>
  <c r="AD2189" i="1"/>
  <c r="O2189" i="1"/>
  <c r="L2189" i="1"/>
  <c r="BD2188" i="1"/>
  <c r="BA2188" i="1"/>
  <c r="AW2188" i="1"/>
  <c r="AT2188" i="1"/>
  <c r="AP2188" i="1"/>
  <c r="AM2188" i="1"/>
  <c r="AG2188" i="1"/>
  <c r="BI2188" i="1" s="1"/>
  <c r="AE2188" i="1"/>
  <c r="BG2188" i="1" s="1"/>
  <c r="AD2188" i="1"/>
  <c r="O2188" i="1"/>
  <c r="L2188" i="1"/>
  <c r="BD2187" i="1"/>
  <c r="BA2187" i="1"/>
  <c r="AW2187" i="1"/>
  <c r="AT2187" i="1"/>
  <c r="AP2187" i="1"/>
  <c r="AM2187" i="1"/>
  <c r="AG2187" i="1"/>
  <c r="BI2187" i="1" s="1"/>
  <c r="AE2187" i="1"/>
  <c r="BG2187" i="1" s="1"/>
  <c r="AD2187" i="1"/>
  <c r="O2187" i="1"/>
  <c r="L2187" i="1"/>
  <c r="BD2186" i="1"/>
  <c r="BA2186" i="1"/>
  <c r="AW2186" i="1"/>
  <c r="AT2186" i="1"/>
  <c r="AP2186" i="1"/>
  <c r="AM2186" i="1"/>
  <c r="AG2186" i="1"/>
  <c r="BI2186" i="1" s="1"/>
  <c r="AE2186" i="1"/>
  <c r="BG2186" i="1" s="1"/>
  <c r="AD2186" i="1"/>
  <c r="O2186" i="1"/>
  <c r="AI2186" i="1" s="1"/>
  <c r="L2186" i="1"/>
  <c r="BD2185" i="1"/>
  <c r="BA2185" i="1"/>
  <c r="AW2185" i="1"/>
  <c r="AT2185" i="1"/>
  <c r="AP2185" i="1"/>
  <c r="AM2185" i="1"/>
  <c r="AG2185" i="1"/>
  <c r="BI2185" i="1" s="1"/>
  <c r="AE2185" i="1"/>
  <c r="BG2185" i="1" s="1"/>
  <c r="AD2185" i="1"/>
  <c r="O2185" i="1"/>
  <c r="L2185" i="1"/>
  <c r="BD2184" i="1"/>
  <c r="BA2184" i="1"/>
  <c r="AW2184" i="1"/>
  <c r="AT2184" i="1"/>
  <c r="AP2184" i="1"/>
  <c r="AM2184" i="1"/>
  <c r="AG2184" i="1"/>
  <c r="BI2184" i="1" s="1"/>
  <c r="AE2184" i="1"/>
  <c r="BG2184" i="1" s="1"/>
  <c r="AD2184" i="1"/>
  <c r="O2184" i="1"/>
  <c r="L2184" i="1"/>
  <c r="BD2183" i="1"/>
  <c r="BA2183" i="1"/>
  <c r="AW2183" i="1"/>
  <c r="AT2183" i="1"/>
  <c r="AP2183" i="1"/>
  <c r="AM2183" i="1"/>
  <c r="AG2183" i="1"/>
  <c r="BI2183" i="1" s="1"/>
  <c r="AE2183" i="1"/>
  <c r="BG2183" i="1" s="1"/>
  <c r="AD2183" i="1"/>
  <c r="O2183" i="1"/>
  <c r="L2183" i="1"/>
  <c r="BD2182" i="1"/>
  <c r="BA2182" i="1"/>
  <c r="AW2182" i="1"/>
  <c r="AT2182" i="1"/>
  <c r="AP2182" i="1"/>
  <c r="AM2182" i="1"/>
  <c r="AG2182" i="1"/>
  <c r="BI2182" i="1" s="1"/>
  <c r="AE2182" i="1"/>
  <c r="BG2182" i="1" s="1"/>
  <c r="AD2182" i="1"/>
  <c r="O2182" i="1"/>
  <c r="L2182" i="1"/>
  <c r="BD2181" i="1"/>
  <c r="BA2181" i="1"/>
  <c r="AW2181" i="1"/>
  <c r="AT2181" i="1"/>
  <c r="AP2181" i="1"/>
  <c r="AM2181" i="1"/>
  <c r="AG2181" i="1"/>
  <c r="BI2181" i="1" s="1"/>
  <c r="AE2181" i="1"/>
  <c r="BG2181" i="1" s="1"/>
  <c r="AD2181" i="1"/>
  <c r="O2181" i="1"/>
  <c r="L2181" i="1"/>
  <c r="BD2180" i="1"/>
  <c r="BA2180" i="1"/>
  <c r="AW2180" i="1"/>
  <c r="AT2180" i="1"/>
  <c r="AP2180" i="1"/>
  <c r="AM2180" i="1"/>
  <c r="AG2180" i="1"/>
  <c r="BI2180" i="1" s="1"/>
  <c r="AE2180" i="1"/>
  <c r="BG2180" i="1" s="1"/>
  <c r="AD2180" i="1"/>
  <c r="O2180" i="1"/>
  <c r="L2180" i="1"/>
  <c r="BD2179" i="1"/>
  <c r="BA2179" i="1"/>
  <c r="AW2179" i="1"/>
  <c r="AT2179" i="1"/>
  <c r="AP2179" i="1"/>
  <c r="AM2179" i="1"/>
  <c r="AG2179" i="1"/>
  <c r="BI2179" i="1" s="1"/>
  <c r="AE2179" i="1"/>
  <c r="BG2179" i="1" s="1"/>
  <c r="AD2179" i="1"/>
  <c r="O2179" i="1"/>
  <c r="L2179" i="1"/>
  <c r="BD2178" i="1"/>
  <c r="BA2178" i="1"/>
  <c r="AW2178" i="1"/>
  <c r="AT2178" i="1"/>
  <c r="AP2178" i="1"/>
  <c r="AM2178" i="1"/>
  <c r="AG2178" i="1"/>
  <c r="BI2178" i="1" s="1"/>
  <c r="AE2178" i="1"/>
  <c r="BG2178" i="1" s="1"/>
  <c r="AD2178" i="1"/>
  <c r="O2178" i="1"/>
  <c r="AI2178" i="1" s="1"/>
  <c r="L2178" i="1"/>
  <c r="BD2177" i="1"/>
  <c r="BA2177" i="1"/>
  <c r="AW2177" i="1"/>
  <c r="AT2177" i="1"/>
  <c r="AP2177" i="1"/>
  <c r="AM2177" i="1"/>
  <c r="AG2177" i="1"/>
  <c r="BI2177" i="1" s="1"/>
  <c r="AE2177" i="1"/>
  <c r="BG2177" i="1" s="1"/>
  <c r="AD2177" i="1"/>
  <c r="O2177" i="1"/>
  <c r="L2177" i="1"/>
  <c r="BD2176" i="1"/>
  <c r="BA2176" i="1"/>
  <c r="AW2176" i="1"/>
  <c r="AT2176" i="1"/>
  <c r="AP2176" i="1"/>
  <c r="AM2176" i="1"/>
  <c r="AG2176" i="1"/>
  <c r="BI2176" i="1" s="1"/>
  <c r="AE2176" i="1"/>
  <c r="BG2176" i="1" s="1"/>
  <c r="AD2176" i="1"/>
  <c r="O2176" i="1"/>
  <c r="L2176" i="1"/>
  <c r="BD2175" i="1"/>
  <c r="BA2175" i="1"/>
  <c r="AW2175" i="1"/>
  <c r="AT2175" i="1"/>
  <c r="AP2175" i="1"/>
  <c r="AM2175" i="1"/>
  <c r="AG2175" i="1"/>
  <c r="BI2175" i="1" s="1"/>
  <c r="AE2175" i="1"/>
  <c r="BG2175" i="1" s="1"/>
  <c r="AD2175" i="1"/>
  <c r="O2175" i="1"/>
  <c r="L2175" i="1"/>
  <c r="BD2174" i="1"/>
  <c r="BA2174" i="1"/>
  <c r="AW2174" i="1"/>
  <c r="AT2174" i="1"/>
  <c r="AP2174" i="1"/>
  <c r="AM2174" i="1"/>
  <c r="AG2174" i="1"/>
  <c r="BI2174" i="1" s="1"/>
  <c r="AE2174" i="1"/>
  <c r="BG2174" i="1" s="1"/>
  <c r="AD2174" i="1"/>
  <c r="O2174" i="1"/>
  <c r="AI2174" i="1" s="1"/>
  <c r="L2174" i="1"/>
  <c r="BD2173" i="1"/>
  <c r="BA2173" i="1"/>
  <c r="AW2173" i="1"/>
  <c r="AT2173" i="1"/>
  <c r="AP2173" i="1"/>
  <c r="AM2173" i="1"/>
  <c r="AG2173" i="1"/>
  <c r="BI2173" i="1" s="1"/>
  <c r="AE2173" i="1"/>
  <c r="BG2173" i="1" s="1"/>
  <c r="AD2173" i="1"/>
  <c r="O2173" i="1"/>
  <c r="L2173" i="1"/>
  <c r="BD2172" i="1"/>
  <c r="BA2172" i="1"/>
  <c r="AW2172" i="1"/>
  <c r="AT2172" i="1"/>
  <c r="AP2172" i="1"/>
  <c r="AM2172" i="1"/>
  <c r="AG2172" i="1"/>
  <c r="BI2172" i="1" s="1"/>
  <c r="AE2172" i="1"/>
  <c r="BG2172" i="1" s="1"/>
  <c r="AD2172" i="1"/>
  <c r="O2172" i="1"/>
  <c r="L2172" i="1"/>
  <c r="BD2171" i="1"/>
  <c r="BA2171" i="1"/>
  <c r="AW2171" i="1"/>
  <c r="AT2171" i="1"/>
  <c r="AP2171" i="1"/>
  <c r="AM2171" i="1"/>
  <c r="AG2171" i="1"/>
  <c r="BI2171" i="1" s="1"/>
  <c r="AE2171" i="1"/>
  <c r="BG2171" i="1" s="1"/>
  <c r="AD2171" i="1"/>
  <c r="O2171" i="1"/>
  <c r="L2171" i="1"/>
  <c r="BD2170" i="1"/>
  <c r="BA2170" i="1"/>
  <c r="AW2170" i="1"/>
  <c r="AT2170" i="1"/>
  <c r="AP2170" i="1"/>
  <c r="AM2170" i="1"/>
  <c r="AG2170" i="1"/>
  <c r="BI2170" i="1" s="1"/>
  <c r="AE2170" i="1"/>
  <c r="BG2170" i="1" s="1"/>
  <c r="AD2170" i="1"/>
  <c r="O2170" i="1"/>
  <c r="AI2170" i="1" s="1"/>
  <c r="L2170" i="1"/>
  <c r="BD2169" i="1"/>
  <c r="BA2169" i="1"/>
  <c r="AW2169" i="1"/>
  <c r="AT2169" i="1"/>
  <c r="AP2169" i="1"/>
  <c r="AM2169" i="1"/>
  <c r="AG2169" i="1"/>
  <c r="BI2169" i="1" s="1"/>
  <c r="AE2169" i="1"/>
  <c r="BG2169" i="1" s="1"/>
  <c r="AD2169" i="1"/>
  <c r="O2169" i="1"/>
  <c r="L2169" i="1"/>
  <c r="BD2168" i="1"/>
  <c r="BA2168" i="1"/>
  <c r="AW2168" i="1"/>
  <c r="AT2168" i="1"/>
  <c r="AP2168" i="1"/>
  <c r="AM2168" i="1"/>
  <c r="AG2168" i="1"/>
  <c r="BI2168" i="1" s="1"/>
  <c r="AE2168" i="1"/>
  <c r="BG2168" i="1" s="1"/>
  <c r="AD2168" i="1"/>
  <c r="O2168" i="1"/>
  <c r="L2168" i="1"/>
  <c r="BD2167" i="1"/>
  <c r="BA2167" i="1"/>
  <c r="AW2167" i="1"/>
  <c r="AT2167" i="1"/>
  <c r="AP2167" i="1"/>
  <c r="AM2167" i="1"/>
  <c r="AG2167" i="1"/>
  <c r="BI2167" i="1" s="1"/>
  <c r="AE2167" i="1"/>
  <c r="BG2167" i="1" s="1"/>
  <c r="AD2167" i="1"/>
  <c r="O2167" i="1"/>
  <c r="L2167" i="1"/>
  <c r="BC2166" i="1"/>
  <c r="BB2166" i="1"/>
  <c r="AZ2166" i="1"/>
  <c r="AY2166" i="1"/>
  <c r="AV2166" i="1"/>
  <c r="AU2166" i="1"/>
  <c r="AS2166" i="1"/>
  <c r="AR2166" i="1"/>
  <c r="AO2166" i="1"/>
  <c r="AN2166" i="1"/>
  <c r="AL2166" i="1"/>
  <c r="AK2166" i="1"/>
  <c r="V2166" i="1"/>
  <c r="U2166" i="1"/>
  <c r="T2166" i="1"/>
  <c r="S2166" i="1"/>
  <c r="R2166" i="1"/>
  <c r="Q2166" i="1"/>
  <c r="N2166" i="1"/>
  <c r="M2166" i="1"/>
  <c r="K2166" i="1"/>
  <c r="J2166" i="1"/>
  <c r="S2165" i="1"/>
  <c r="BD2164" i="1"/>
  <c r="BA2164" i="1"/>
  <c r="AW2164" i="1"/>
  <c r="AT2164" i="1"/>
  <c r="AP2164" i="1"/>
  <c r="AM2164" i="1"/>
  <c r="AG2164" i="1"/>
  <c r="BI2164" i="1" s="1"/>
  <c r="AE2164" i="1"/>
  <c r="BG2164" i="1" s="1"/>
  <c r="AD2164" i="1"/>
  <c r="O2164" i="1"/>
  <c r="L2164" i="1"/>
  <c r="BD2163" i="1"/>
  <c r="BA2163" i="1"/>
  <c r="AW2163" i="1"/>
  <c r="AT2163" i="1"/>
  <c r="AP2163" i="1"/>
  <c r="AM2163" i="1"/>
  <c r="AG2163" i="1"/>
  <c r="BI2163" i="1" s="1"/>
  <c r="AE2163" i="1"/>
  <c r="BG2163" i="1" s="1"/>
  <c r="AD2163" i="1"/>
  <c r="O2163" i="1"/>
  <c r="L2163" i="1"/>
  <c r="BD2162" i="1"/>
  <c r="BA2162" i="1"/>
  <c r="AW2162" i="1"/>
  <c r="AT2162" i="1"/>
  <c r="AP2162" i="1"/>
  <c r="AM2162" i="1"/>
  <c r="AG2162" i="1"/>
  <c r="BI2162" i="1" s="1"/>
  <c r="AE2162" i="1"/>
  <c r="BG2162" i="1" s="1"/>
  <c r="AD2162" i="1"/>
  <c r="O2162" i="1"/>
  <c r="L2162" i="1"/>
  <c r="BC2161" i="1"/>
  <c r="BB2161" i="1"/>
  <c r="AZ2161" i="1"/>
  <c r="AY2161" i="1"/>
  <c r="AV2161" i="1"/>
  <c r="AU2161" i="1"/>
  <c r="AS2161" i="1"/>
  <c r="AR2161" i="1"/>
  <c r="AO2161" i="1"/>
  <c r="AN2161" i="1"/>
  <c r="AL2161" i="1"/>
  <c r="AK2161" i="1"/>
  <c r="V2161" i="1"/>
  <c r="U2161" i="1"/>
  <c r="T2161" i="1"/>
  <c r="S2161" i="1"/>
  <c r="R2161" i="1"/>
  <c r="Q2161" i="1"/>
  <c r="N2161" i="1"/>
  <c r="M2161" i="1"/>
  <c r="K2161" i="1"/>
  <c r="J2161" i="1"/>
  <c r="BD2160" i="1"/>
  <c r="BA2160" i="1"/>
  <c r="AW2160" i="1"/>
  <c r="AT2160" i="1"/>
  <c r="AP2160" i="1"/>
  <c r="AM2160" i="1"/>
  <c r="AG2160" i="1"/>
  <c r="BI2160" i="1" s="1"/>
  <c r="AE2160" i="1"/>
  <c r="BG2160" i="1" s="1"/>
  <c r="AD2160" i="1"/>
  <c r="O2160" i="1"/>
  <c r="L2160" i="1"/>
  <c r="BD2159" i="1"/>
  <c r="BA2159" i="1"/>
  <c r="AW2159" i="1"/>
  <c r="AT2159" i="1"/>
  <c r="AP2159" i="1"/>
  <c r="AM2159" i="1"/>
  <c r="AG2159" i="1"/>
  <c r="BI2159" i="1" s="1"/>
  <c r="AE2159" i="1"/>
  <c r="BG2159" i="1" s="1"/>
  <c r="AD2159" i="1"/>
  <c r="O2159" i="1"/>
  <c r="L2159" i="1"/>
  <c r="BD2158" i="1"/>
  <c r="BA2158" i="1"/>
  <c r="AW2158" i="1"/>
  <c r="AT2158" i="1"/>
  <c r="AP2158" i="1"/>
  <c r="AM2158" i="1"/>
  <c r="AG2158" i="1"/>
  <c r="BI2158" i="1" s="1"/>
  <c r="AE2158" i="1"/>
  <c r="BG2158" i="1" s="1"/>
  <c r="AD2158" i="1"/>
  <c r="O2158" i="1"/>
  <c r="AI2158" i="1" s="1"/>
  <c r="L2158" i="1"/>
  <c r="BD2157" i="1"/>
  <c r="BA2157" i="1"/>
  <c r="AW2157" i="1"/>
  <c r="AT2157" i="1"/>
  <c r="AP2157" i="1"/>
  <c r="AM2157" i="1"/>
  <c r="AG2157" i="1"/>
  <c r="BI2157" i="1" s="1"/>
  <c r="AE2157" i="1"/>
  <c r="BG2157" i="1" s="1"/>
  <c r="AD2157" i="1"/>
  <c r="O2157" i="1"/>
  <c r="L2157" i="1"/>
  <c r="BC2156" i="1"/>
  <c r="BB2156" i="1"/>
  <c r="AZ2156" i="1"/>
  <c r="AY2156" i="1"/>
  <c r="AV2156" i="1"/>
  <c r="AU2156" i="1"/>
  <c r="AS2156" i="1"/>
  <c r="AR2156" i="1"/>
  <c r="AO2156" i="1"/>
  <c r="AN2156" i="1"/>
  <c r="AL2156" i="1"/>
  <c r="AK2156" i="1"/>
  <c r="V2156" i="1"/>
  <c r="U2156" i="1"/>
  <c r="T2156" i="1"/>
  <c r="S2156" i="1"/>
  <c r="R2156" i="1"/>
  <c r="Q2156" i="1"/>
  <c r="N2156" i="1"/>
  <c r="M2156" i="1"/>
  <c r="K2156" i="1"/>
  <c r="J2156" i="1"/>
  <c r="BD2155" i="1"/>
  <c r="BA2155" i="1"/>
  <c r="AW2155" i="1"/>
  <c r="AT2155" i="1"/>
  <c r="AP2155" i="1"/>
  <c r="AM2155" i="1"/>
  <c r="AG2155" i="1"/>
  <c r="BI2155" i="1" s="1"/>
  <c r="AE2155" i="1"/>
  <c r="BG2155" i="1" s="1"/>
  <c r="AD2155" i="1"/>
  <c r="O2155" i="1"/>
  <c r="AI2155" i="1" s="1"/>
  <c r="L2155" i="1"/>
  <c r="BD2154" i="1"/>
  <c r="BA2154" i="1"/>
  <c r="AW2154" i="1"/>
  <c r="AT2154" i="1"/>
  <c r="AP2154" i="1"/>
  <c r="AM2154" i="1"/>
  <c r="AG2154" i="1"/>
  <c r="BI2154" i="1" s="1"/>
  <c r="AE2154" i="1"/>
  <c r="BG2154" i="1" s="1"/>
  <c r="AD2154" i="1"/>
  <c r="O2154" i="1"/>
  <c r="L2154" i="1"/>
  <c r="BD2153" i="1"/>
  <c r="BA2153" i="1"/>
  <c r="AW2153" i="1"/>
  <c r="AT2153" i="1"/>
  <c r="AP2153" i="1"/>
  <c r="AM2153" i="1"/>
  <c r="AG2153" i="1"/>
  <c r="BI2153" i="1" s="1"/>
  <c r="AE2153" i="1"/>
  <c r="BG2153" i="1" s="1"/>
  <c r="AD2153" i="1"/>
  <c r="O2153" i="1"/>
  <c r="L2153" i="1"/>
  <c r="BD2152" i="1"/>
  <c r="BA2152" i="1"/>
  <c r="AW2152" i="1"/>
  <c r="AT2152" i="1"/>
  <c r="AP2152" i="1"/>
  <c r="AM2152" i="1"/>
  <c r="AG2152" i="1"/>
  <c r="BI2152" i="1" s="1"/>
  <c r="AE2152" i="1"/>
  <c r="BG2152" i="1" s="1"/>
  <c r="AD2152" i="1"/>
  <c r="O2152" i="1"/>
  <c r="L2152" i="1"/>
  <c r="BD2151" i="1"/>
  <c r="BA2151" i="1"/>
  <c r="AW2151" i="1"/>
  <c r="AT2151" i="1"/>
  <c r="AP2151" i="1"/>
  <c r="AM2151" i="1"/>
  <c r="AG2151" i="1"/>
  <c r="BI2151" i="1" s="1"/>
  <c r="AE2151" i="1"/>
  <c r="BG2151" i="1" s="1"/>
  <c r="AD2151" i="1"/>
  <c r="O2151" i="1"/>
  <c r="AI2151" i="1" s="1"/>
  <c r="L2151" i="1"/>
  <c r="BD2150" i="1"/>
  <c r="BA2150" i="1"/>
  <c r="AW2150" i="1"/>
  <c r="AT2150" i="1"/>
  <c r="AP2150" i="1"/>
  <c r="AM2150" i="1"/>
  <c r="AG2150" i="1"/>
  <c r="BI2150" i="1" s="1"/>
  <c r="AE2150" i="1"/>
  <c r="BG2150" i="1" s="1"/>
  <c r="AD2150" i="1"/>
  <c r="O2150" i="1"/>
  <c r="L2150" i="1"/>
  <c r="BD2149" i="1"/>
  <c r="BA2149" i="1"/>
  <c r="AW2149" i="1"/>
  <c r="AT2149" i="1"/>
  <c r="AP2149" i="1"/>
  <c r="AM2149" i="1"/>
  <c r="AG2149" i="1"/>
  <c r="BI2149" i="1" s="1"/>
  <c r="AE2149" i="1"/>
  <c r="BG2149" i="1" s="1"/>
  <c r="AD2149" i="1"/>
  <c r="O2149" i="1"/>
  <c r="L2149" i="1"/>
  <c r="BD2148" i="1"/>
  <c r="BA2148" i="1"/>
  <c r="AW2148" i="1"/>
  <c r="AT2148" i="1"/>
  <c r="AP2148" i="1"/>
  <c r="AM2148" i="1"/>
  <c r="AG2148" i="1"/>
  <c r="BI2148" i="1" s="1"/>
  <c r="AE2148" i="1"/>
  <c r="BG2148" i="1" s="1"/>
  <c r="AD2148" i="1"/>
  <c r="O2148" i="1"/>
  <c r="L2148" i="1"/>
  <c r="BD2147" i="1"/>
  <c r="BA2147" i="1"/>
  <c r="AW2147" i="1"/>
  <c r="AT2147" i="1"/>
  <c r="AP2147" i="1"/>
  <c r="AM2147" i="1"/>
  <c r="AG2147" i="1"/>
  <c r="BI2147" i="1" s="1"/>
  <c r="AE2147" i="1"/>
  <c r="BG2147" i="1" s="1"/>
  <c r="AD2147" i="1"/>
  <c r="O2147" i="1"/>
  <c r="L2147" i="1"/>
  <c r="BD2146" i="1"/>
  <c r="BA2146" i="1"/>
  <c r="AW2146" i="1"/>
  <c r="AT2146" i="1"/>
  <c r="AP2146" i="1"/>
  <c r="AM2146" i="1"/>
  <c r="AG2146" i="1"/>
  <c r="BI2146" i="1" s="1"/>
  <c r="AE2146" i="1"/>
  <c r="BG2146" i="1" s="1"/>
  <c r="AD2146" i="1"/>
  <c r="O2146" i="1"/>
  <c r="L2146" i="1"/>
  <c r="BD2145" i="1"/>
  <c r="BA2145" i="1"/>
  <c r="AW2145" i="1"/>
  <c r="AT2145" i="1"/>
  <c r="AP2145" i="1"/>
  <c r="AM2145" i="1"/>
  <c r="AG2145" i="1"/>
  <c r="BI2145" i="1" s="1"/>
  <c r="AE2145" i="1"/>
  <c r="BG2145" i="1" s="1"/>
  <c r="AD2145" i="1"/>
  <c r="O2145" i="1"/>
  <c r="L2145" i="1"/>
  <c r="BD2144" i="1"/>
  <c r="BA2144" i="1"/>
  <c r="AW2144" i="1"/>
  <c r="AT2144" i="1"/>
  <c r="AP2144" i="1"/>
  <c r="AM2144" i="1"/>
  <c r="AG2144" i="1"/>
  <c r="BI2144" i="1" s="1"/>
  <c r="AE2144" i="1"/>
  <c r="BG2144" i="1" s="1"/>
  <c r="AD2144" i="1"/>
  <c r="O2144" i="1"/>
  <c r="L2144" i="1"/>
  <c r="BD2143" i="1"/>
  <c r="BA2143" i="1"/>
  <c r="AW2143" i="1"/>
  <c r="AT2143" i="1"/>
  <c r="AP2143" i="1"/>
  <c r="AM2143" i="1"/>
  <c r="AG2143" i="1"/>
  <c r="BI2143" i="1" s="1"/>
  <c r="AE2143" i="1"/>
  <c r="BG2143" i="1" s="1"/>
  <c r="AD2143" i="1"/>
  <c r="O2143" i="1"/>
  <c r="AI2143" i="1" s="1"/>
  <c r="L2143" i="1"/>
  <c r="BD2142" i="1"/>
  <c r="BA2142" i="1"/>
  <c r="AW2142" i="1"/>
  <c r="AT2142" i="1"/>
  <c r="AP2142" i="1"/>
  <c r="AM2142" i="1"/>
  <c r="AG2142" i="1"/>
  <c r="BI2142" i="1" s="1"/>
  <c r="AE2142" i="1"/>
  <c r="BG2142" i="1" s="1"/>
  <c r="AD2142" i="1"/>
  <c r="O2142" i="1"/>
  <c r="L2142" i="1"/>
  <c r="BD2141" i="1"/>
  <c r="BA2141" i="1"/>
  <c r="AW2141" i="1"/>
  <c r="AT2141" i="1"/>
  <c r="AP2141" i="1"/>
  <c r="AM2141" i="1"/>
  <c r="AG2141" i="1"/>
  <c r="AE2141" i="1"/>
  <c r="BG2141" i="1" s="1"/>
  <c r="AD2141" i="1"/>
  <c r="O2141" i="1"/>
  <c r="L2141" i="1"/>
  <c r="BC2140" i="1"/>
  <c r="BB2140" i="1"/>
  <c r="AZ2140" i="1"/>
  <c r="AY2140" i="1"/>
  <c r="AV2140" i="1"/>
  <c r="AU2140" i="1"/>
  <c r="AS2140" i="1"/>
  <c r="AR2140" i="1"/>
  <c r="AO2140" i="1"/>
  <c r="AN2140" i="1"/>
  <c r="AL2140" i="1"/>
  <c r="AK2140" i="1"/>
  <c r="V2140" i="1"/>
  <c r="U2140" i="1"/>
  <c r="T2140" i="1"/>
  <c r="S2140" i="1"/>
  <c r="R2140" i="1"/>
  <c r="Q2140" i="1"/>
  <c r="N2140" i="1"/>
  <c r="M2140" i="1"/>
  <c r="K2140" i="1"/>
  <c r="J2140" i="1"/>
  <c r="BD2138" i="1"/>
  <c r="BA2138" i="1"/>
  <c r="AW2138" i="1"/>
  <c r="AT2138" i="1"/>
  <c r="AP2138" i="1"/>
  <c r="AM2138" i="1"/>
  <c r="AG2138" i="1"/>
  <c r="BI2138" i="1" s="1"/>
  <c r="AE2138" i="1"/>
  <c r="BG2138" i="1" s="1"/>
  <c r="AD2138" i="1"/>
  <c r="O2138" i="1"/>
  <c r="L2138" i="1"/>
  <c r="BD2137" i="1"/>
  <c r="BA2137" i="1"/>
  <c r="AW2137" i="1"/>
  <c r="AT2137" i="1"/>
  <c r="AP2137" i="1"/>
  <c r="AM2137" i="1"/>
  <c r="AG2137" i="1"/>
  <c r="BI2137" i="1" s="1"/>
  <c r="AE2137" i="1"/>
  <c r="BG2137" i="1" s="1"/>
  <c r="AD2137" i="1"/>
  <c r="O2137" i="1"/>
  <c r="L2137" i="1"/>
  <c r="BD2136" i="1"/>
  <c r="BA2136" i="1"/>
  <c r="AW2136" i="1"/>
  <c r="AT2136" i="1"/>
  <c r="AP2136" i="1"/>
  <c r="AM2136" i="1"/>
  <c r="AG2136" i="1"/>
  <c r="BI2136" i="1" s="1"/>
  <c r="AE2136" i="1"/>
  <c r="BG2136" i="1" s="1"/>
  <c r="AD2136" i="1"/>
  <c r="O2136" i="1"/>
  <c r="L2136" i="1"/>
  <c r="BD2135" i="1"/>
  <c r="BA2135" i="1"/>
  <c r="AW2135" i="1"/>
  <c r="AT2135" i="1"/>
  <c r="AP2135" i="1"/>
  <c r="AM2135" i="1"/>
  <c r="AG2135" i="1"/>
  <c r="BI2135" i="1" s="1"/>
  <c r="AE2135" i="1"/>
  <c r="BG2135" i="1" s="1"/>
  <c r="AD2135" i="1"/>
  <c r="O2135" i="1"/>
  <c r="L2135" i="1"/>
  <c r="BD2134" i="1"/>
  <c r="BA2134" i="1"/>
  <c r="AW2134" i="1"/>
  <c r="AT2134" i="1"/>
  <c r="AP2134" i="1"/>
  <c r="AM2134" i="1"/>
  <c r="AG2134" i="1"/>
  <c r="BI2134" i="1" s="1"/>
  <c r="AE2134" i="1"/>
  <c r="BG2134" i="1" s="1"/>
  <c r="AD2134" i="1"/>
  <c r="O2134" i="1"/>
  <c r="L2134" i="1"/>
  <c r="BD2133" i="1"/>
  <c r="BA2133" i="1"/>
  <c r="AW2133" i="1"/>
  <c r="AT2133" i="1"/>
  <c r="AP2133" i="1"/>
  <c r="AM2133" i="1"/>
  <c r="AG2133" i="1"/>
  <c r="BI2133" i="1" s="1"/>
  <c r="AE2133" i="1"/>
  <c r="BG2133" i="1" s="1"/>
  <c r="AD2133" i="1"/>
  <c r="O2133" i="1"/>
  <c r="L2133" i="1"/>
  <c r="BD2132" i="1"/>
  <c r="BA2132" i="1"/>
  <c r="AW2132" i="1"/>
  <c r="AT2132" i="1"/>
  <c r="AP2132" i="1"/>
  <c r="AM2132" i="1"/>
  <c r="AG2132" i="1"/>
  <c r="BI2132" i="1" s="1"/>
  <c r="AE2132" i="1"/>
  <c r="BG2132" i="1" s="1"/>
  <c r="AD2132" i="1"/>
  <c r="O2132" i="1"/>
  <c r="L2132" i="1"/>
  <c r="BD2131" i="1"/>
  <c r="BA2131" i="1"/>
  <c r="AW2131" i="1"/>
  <c r="AT2131" i="1"/>
  <c r="AP2131" i="1"/>
  <c r="AM2131" i="1"/>
  <c r="AG2131" i="1"/>
  <c r="BI2131" i="1" s="1"/>
  <c r="AE2131" i="1"/>
  <c r="BG2131" i="1" s="1"/>
  <c r="AD2131" i="1"/>
  <c r="O2131" i="1"/>
  <c r="AI2131" i="1" s="1"/>
  <c r="L2131" i="1"/>
  <c r="BD2130" i="1"/>
  <c r="BA2130" i="1"/>
  <c r="AW2130" i="1"/>
  <c r="AT2130" i="1"/>
  <c r="AP2130" i="1"/>
  <c r="AM2130" i="1"/>
  <c r="AG2130" i="1"/>
  <c r="BI2130" i="1" s="1"/>
  <c r="AE2130" i="1"/>
  <c r="BG2130" i="1" s="1"/>
  <c r="AD2130" i="1"/>
  <c r="O2130" i="1"/>
  <c r="L2130" i="1"/>
  <c r="BD2129" i="1"/>
  <c r="BA2129" i="1"/>
  <c r="AW2129" i="1"/>
  <c r="AT2129" i="1"/>
  <c r="AP2129" i="1"/>
  <c r="AM2129" i="1"/>
  <c r="AG2129" i="1"/>
  <c r="BI2129" i="1" s="1"/>
  <c r="AE2129" i="1"/>
  <c r="BG2129" i="1" s="1"/>
  <c r="AD2129" i="1"/>
  <c r="O2129" i="1"/>
  <c r="L2129" i="1"/>
  <c r="BD2128" i="1"/>
  <c r="BA2128" i="1"/>
  <c r="AW2128" i="1"/>
  <c r="AT2128" i="1"/>
  <c r="AP2128" i="1"/>
  <c r="AM2128" i="1"/>
  <c r="AG2128" i="1"/>
  <c r="BI2128" i="1" s="1"/>
  <c r="AE2128" i="1"/>
  <c r="BG2128" i="1" s="1"/>
  <c r="AD2128" i="1"/>
  <c r="O2128" i="1"/>
  <c r="L2128" i="1"/>
  <c r="BD2127" i="1"/>
  <c r="BA2127" i="1"/>
  <c r="AW2127" i="1"/>
  <c r="AT2127" i="1"/>
  <c r="AP2127" i="1"/>
  <c r="AM2127" i="1"/>
  <c r="AG2127" i="1"/>
  <c r="BI2127" i="1" s="1"/>
  <c r="AE2127" i="1"/>
  <c r="BG2127" i="1" s="1"/>
  <c r="AD2127" i="1"/>
  <c r="O2127" i="1"/>
  <c r="AI2127" i="1" s="1"/>
  <c r="L2127" i="1"/>
  <c r="BD2126" i="1"/>
  <c r="BA2126" i="1"/>
  <c r="AW2126" i="1"/>
  <c r="AT2126" i="1"/>
  <c r="AP2126" i="1"/>
  <c r="AM2126" i="1"/>
  <c r="AG2126" i="1"/>
  <c r="BI2126" i="1" s="1"/>
  <c r="AE2126" i="1"/>
  <c r="BG2126" i="1" s="1"/>
  <c r="AD2126" i="1"/>
  <c r="O2126" i="1"/>
  <c r="L2126" i="1"/>
  <c r="BD2125" i="1"/>
  <c r="BA2125" i="1"/>
  <c r="AW2125" i="1"/>
  <c r="AT2125" i="1"/>
  <c r="AP2125" i="1"/>
  <c r="AM2125" i="1"/>
  <c r="AG2125" i="1"/>
  <c r="BI2125" i="1" s="1"/>
  <c r="AE2125" i="1"/>
  <c r="BG2125" i="1" s="1"/>
  <c r="AD2125" i="1"/>
  <c r="O2125" i="1"/>
  <c r="L2125" i="1"/>
  <c r="BD2124" i="1"/>
  <c r="BA2124" i="1"/>
  <c r="AW2124" i="1"/>
  <c r="AT2124" i="1"/>
  <c r="AP2124" i="1"/>
  <c r="AM2124" i="1"/>
  <c r="AG2124" i="1"/>
  <c r="BI2124" i="1" s="1"/>
  <c r="AE2124" i="1"/>
  <c r="BG2124" i="1" s="1"/>
  <c r="AD2124" i="1"/>
  <c r="O2124" i="1"/>
  <c r="L2124" i="1"/>
  <c r="BD2123" i="1"/>
  <c r="BA2123" i="1"/>
  <c r="AW2123" i="1"/>
  <c r="AT2123" i="1"/>
  <c r="AP2123" i="1"/>
  <c r="AM2123" i="1"/>
  <c r="AG2123" i="1"/>
  <c r="BI2123" i="1" s="1"/>
  <c r="AE2123" i="1"/>
  <c r="BG2123" i="1" s="1"/>
  <c r="AD2123" i="1"/>
  <c r="O2123" i="1"/>
  <c r="AI2123" i="1" s="1"/>
  <c r="L2123" i="1"/>
  <c r="BD2122" i="1"/>
  <c r="BA2122" i="1"/>
  <c r="AW2122" i="1"/>
  <c r="AT2122" i="1"/>
  <c r="AP2122" i="1"/>
  <c r="AM2122" i="1"/>
  <c r="AG2122" i="1"/>
  <c r="BI2122" i="1" s="1"/>
  <c r="AE2122" i="1"/>
  <c r="BG2122" i="1" s="1"/>
  <c r="AD2122" i="1"/>
  <c r="O2122" i="1"/>
  <c r="L2122" i="1"/>
  <c r="BD2121" i="1"/>
  <c r="BA2121" i="1"/>
  <c r="AW2121" i="1"/>
  <c r="AT2121" i="1"/>
  <c r="AP2121" i="1"/>
  <c r="AM2121" i="1"/>
  <c r="AG2121" i="1"/>
  <c r="BI2121" i="1" s="1"/>
  <c r="AE2121" i="1"/>
  <c r="BG2121" i="1" s="1"/>
  <c r="AD2121" i="1"/>
  <c r="O2121" i="1"/>
  <c r="L2121" i="1"/>
  <c r="BD2120" i="1"/>
  <c r="BA2120" i="1"/>
  <c r="AW2120" i="1"/>
  <c r="AT2120" i="1"/>
  <c r="AP2120" i="1"/>
  <c r="AM2120" i="1"/>
  <c r="AG2120" i="1"/>
  <c r="BI2120" i="1" s="1"/>
  <c r="AE2120" i="1"/>
  <c r="BG2120" i="1" s="1"/>
  <c r="AD2120" i="1"/>
  <c r="O2120" i="1"/>
  <c r="L2120" i="1"/>
  <c r="BD2119" i="1"/>
  <c r="BA2119" i="1"/>
  <c r="AW2119" i="1"/>
  <c r="AT2119" i="1"/>
  <c r="AP2119" i="1"/>
  <c r="AM2119" i="1"/>
  <c r="AG2119" i="1"/>
  <c r="BI2119" i="1" s="1"/>
  <c r="AE2119" i="1"/>
  <c r="BG2119" i="1" s="1"/>
  <c r="AD2119" i="1"/>
  <c r="O2119" i="1"/>
  <c r="AI2119" i="1" s="1"/>
  <c r="L2119" i="1"/>
  <c r="BD2118" i="1"/>
  <c r="BA2118" i="1"/>
  <c r="AW2118" i="1"/>
  <c r="AT2118" i="1"/>
  <c r="AP2118" i="1"/>
  <c r="AM2118" i="1"/>
  <c r="AG2118" i="1"/>
  <c r="BI2118" i="1" s="1"/>
  <c r="AE2118" i="1"/>
  <c r="BG2118" i="1" s="1"/>
  <c r="AD2118" i="1"/>
  <c r="AH2118" i="1" s="1"/>
  <c r="O2118" i="1"/>
  <c r="L2118" i="1"/>
  <c r="BC2117" i="1"/>
  <c r="BB2117" i="1"/>
  <c r="AZ2117" i="1"/>
  <c r="AY2117" i="1"/>
  <c r="AV2117" i="1"/>
  <c r="AU2117" i="1"/>
  <c r="AS2117" i="1"/>
  <c r="AR2117" i="1"/>
  <c r="AO2117" i="1"/>
  <c r="AN2117" i="1"/>
  <c r="AL2117" i="1"/>
  <c r="AK2117" i="1"/>
  <c r="V2117" i="1"/>
  <c r="U2117" i="1"/>
  <c r="T2117" i="1"/>
  <c r="S2117" i="1"/>
  <c r="R2117" i="1"/>
  <c r="Q2117" i="1"/>
  <c r="N2117" i="1"/>
  <c r="M2117" i="1"/>
  <c r="K2117" i="1"/>
  <c r="J2117" i="1"/>
  <c r="BD2116" i="1"/>
  <c r="BA2116" i="1"/>
  <c r="AW2116" i="1"/>
  <c r="AT2116" i="1"/>
  <c r="AP2116" i="1"/>
  <c r="AM2116" i="1"/>
  <c r="AG2116" i="1"/>
  <c r="BI2116" i="1" s="1"/>
  <c r="AE2116" i="1"/>
  <c r="BG2116" i="1" s="1"/>
  <c r="AD2116" i="1"/>
  <c r="O2116" i="1"/>
  <c r="AI2116" i="1" s="1"/>
  <c r="L2116" i="1"/>
  <c r="BD2115" i="1"/>
  <c r="BA2115" i="1"/>
  <c r="AW2115" i="1"/>
  <c r="AT2115" i="1"/>
  <c r="AP2115" i="1"/>
  <c r="AM2115" i="1"/>
  <c r="AG2115" i="1"/>
  <c r="BI2115" i="1" s="1"/>
  <c r="AE2115" i="1"/>
  <c r="BG2115" i="1" s="1"/>
  <c r="AD2115" i="1"/>
  <c r="O2115" i="1"/>
  <c r="L2115" i="1"/>
  <c r="BD2114" i="1"/>
  <c r="BA2114" i="1"/>
  <c r="AW2114" i="1"/>
  <c r="AT2114" i="1"/>
  <c r="AP2114" i="1"/>
  <c r="AM2114" i="1"/>
  <c r="AG2114" i="1"/>
  <c r="BI2114" i="1" s="1"/>
  <c r="AE2114" i="1"/>
  <c r="BG2114" i="1" s="1"/>
  <c r="AD2114" i="1"/>
  <c r="O2114" i="1"/>
  <c r="L2114" i="1"/>
  <c r="BD2113" i="1"/>
  <c r="BA2113" i="1"/>
  <c r="AW2113" i="1"/>
  <c r="AT2113" i="1"/>
  <c r="AP2113" i="1"/>
  <c r="AM2113" i="1"/>
  <c r="AG2113" i="1"/>
  <c r="BI2113" i="1" s="1"/>
  <c r="AE2113" i="1"/>
  <c r="BG2113" i="1" s="1"/>
  <c r="AD2113" i="1"/>
  <c r="O2113" i="1"/>
  <c r="L2113" i="1"/>
  <c r="BD2112" i="1"/>
  <c r="BA2112" i="1"/>
  <c r="AW2112" i="1"/>
  <c r="AT2112" i="1"/>
  <c r="AP2112" i="1"/>
  <c r="AM2112" i="1"/>
  <c r="AG2112" i="1"/>
  <c r="BI2112" i="1" s="1"/>
  <c r="AE2112" i="1"/>
  <c r="BG2112" i="1" s="1"/>
  <c r="AD2112" i="1"/>
  <c r="O2112" i="1"/>
  <c r="AI2112" i="1" s="1"/>
  <c r="L2112" i="1"/>
  <c r="BD2111" i="1"/>
  <c r="BA2111" i="1"/>
  <c r="AW2111" i="1"/>
  <c r="AT2111" i="1"/>
  <c r="AP2111" i="1"/>
  <c r="AM2111" i="1"/>
  <c r="AG2111" i="1"/>
  <c r="BI2111" i="1" s="1"/>
  <c r="AE2111" i="1"/>
  <c r="BG2111" i="1" s="1"/>
  <c r="AD2111" i="1"/>
  <c r="O2111" i="1"/>
  <c r="L2111" i="1"/>
  <c r="BD2110" i="1"/>
  <c r="BA2110" i="1"/>
  <c r="AW2110" i="1"/>
  <c r="AT2110" i="1"/>
  <c r="AP2110" i="1"/>
  <c r="AM2110" i="1"/>
  <c r="AG2110" i="1"/>
  <c r="BI2110" i="1" s="1"/>
  <c r="AE2110" i="1"/>
  <c r="BG2110" i="1" s="1"/>
  <c r="AD2110" i="1"/>
  <c r="O2110" i="1"/>
  <c r="L2110" i="1"/>
  <c r="BD2109" i="1"/>
  <c r="BA2109" i="1"/>
  <c r="AW2109" i="1"/>
  <c r="AT2109" i="1"/>
  <c r="AP2109" i="1"/>
  <c r="AM2109" i="1"/>
  <c r="AG2109" i="1"/>
  <c r="BI2109" i="1" s="1"/>
  <c r="AE2109" i="1"/>
  <c r="BG2109" i="1" s="1"/>
  <c r="AD2109" i="1"/>
  <c r="O2109" i="1"/>
  <c r="L2109" i="1"/>
  <c r="BD2108" i="1"/>
  <c r="BA2108" i="1"/>
  <c r="AW2108" i="1"/>
  <c r="AT2108" i="1"/>
  <c r="AP2108" i="1"/>
  <c r="AM2108" i="1"/>
  <c r="AG2108" i="1"/>
  <c r="BI2108" i="1" s="1"/>
  <c r="AE2108" i="1"/>
  <c r="BG2108" i="1" s="1"/>
  <c r="AD2108" i="1"/>
  <c r="O2108" i="1"/>
  <c r="AI2108" i="1" s="1"/>
  <c r="L2108" i="1"/>
  <c r="BD2107" i="1"/>
  <c r="BA2107" i="1"/>
  <c r="AW2107" i="1"/>
  <c r="AT2107" i="1"/>
  <c r="AP2107" i="1"/>
  <c r="AM2107" i="1"/>
  <c r="AG2107" i="1"/>
  <c r="BI2107" i="1" s="1"/>
  <c r="AE2107" i="1"/>
  <c r="BG2107" i="1" s="1"/>
  <c r="AD2107" i="1"/>
  <c r="O2107" i="1"/>
  <c r="L2107" i="1"/>
  <c r="BD2106" i="1"/>
  <c r="BA2106" i="1"/>
  <c r="AW2106" i="1"/>
  <c r="AT2106" i="1"/>
  <c r="AP2106" i="1"/>
  <c r="AM2106" i="1"/>
  <c r="AG2106" i="1"/>
  <c r="BI2106" i="1" s="1"/>
  <c r="AE2106" i="1"/>
  <c r="BG2106" i="1" s="1"/>
  <c r="AD2106" i="1"/>
  <c r="O2106" i="1"/>
  <c r="L2106" i="1"/>
  <c r="BD2105" i="1"/>
  <c r="BA2105" i="1"/>
  <c r="AW2105" i="1"/>
  <c r="AT2105" i="1"/>
  <c r="AP2105" i="1"/>
  <c r="AM2105" i="1"/>
  <c r="AG2105" i="1"/>
  <c r="BI2105" i="1" s="1"/>
  <c r="AE2105" i="1"/>
  <c r="BG2105" i="1" s="1"/>
  <c r="AD2105" i="1"/>
  <c r="O2105" i="1"/>
  <c r="L2105" i="1"/>
  <c r="BD2104" i="1"/>
  <c r="BA2104" i="1"/>
  <c r="AW2104" i="1"/>
  <c r="AT2104" i="1"/>
  <c r="AP2104" i="1"/>
  <c r="AM2104" i="1"/>
  <c r="AG2104" i="1"/>
  <c r="BI2104" i="1" s="1"/>
  <c r="AE2104" i="1"/>
  <c r="BG2104" i="1" s="1"/>
  <c r="AD2104" i="1"/>
  <c r="O2104" i="1"/>
  <c r="AI2104" i="1" s="1"/>
  <c r="L2104" i="1"/>
  <c r="BD2103" i="1"/>
  <c r="BA2103" i="1"/>
  <c r="AW2103" i="1"/>
  <c r="AT2103" i="1"/>
  <c r="AP2103" i="1"/>
  <c r="AM2103" i="1"/>
  <c r="AG2103" i="1"/>
  <c r="BI2103" i="1" s="1"/>
  <c r="AE2103" i="1"/>
  <c r="BG2103" i="1" s="1"/>
  <c r="AD2103" i="1"/>
  <c r="O2103" i="1"/>
  <c r="L2103" i="1"/>
  <c r="BD2102" i="1"/>
  <c r="BA2102" i="1"/>
  <c r="AW2102" i="1"/>
  <c r="AT2102" i="1"/>
  <c r="AP2102" i="1"/>
  <c r="AM2102" i="1"/>
  <c r="AG2102" i="1"/>
  <c r="BI2102" i="1" s="1"/>
  <c r="AE2102" i="1"/>
  <c r="BG2102" i="1" s="1"/>
  <c r="AD2102" i="1"/>
  <c r="O2102" i="1"/>
  <c r="L2102" i="1"/>
  <c r="BD2101" i="1"/>
  <c r="BA2101" i="1"/>
  <c r="AW2101" i="1"/>
  <c r="AT2101" i="1"/>
  <c r="AP2101" i="1"/>
  <c r="AM2101" i="1"/>
  <c r="AG2101" i="1"/>
  <c r="BI2101" i="1" s="1"/>
  <c r="AE2101" i="1"/>
  <c r="BG2101" i="1" s="1"/>
  <c r="AD2101" i="1"/>
  <c r="O2101" i="1"/>
  <c r="L2101" i="1"/>
  <c r="BD2100" i="1"/>
  <c r="BA2100" i="1"/>
  <c r="AW2100" i="1"/>
  <c r="AT2100" i="1"/>
  <c r="AP2100" i="1"/>
  <c r="AM2100" i="1"/>
  <c r="AG2100" i="1"/>
  <c r="BI2100" i="1" s="1"/>
  <c r="AE2100" i="1"/>
  <c r="BG2100" i="1" s="1"/>
  <c r="AD2100" i="1"/>
  <c r="O2100" i="1"/>
  <c r="AI2100" i="1" s="1"/>
  <c r="L2100" i="1"/>
  <c r="BD2099" i="1"/>
  <c r="BA2099" i="1"/>
  <c r="AW2099" i="1"/>
  <c r="AT2099" i="1"/>
  <c r="AP2099" i="1"/>
  <c r="AM2099" i="1"/>
  <c r="AG2099" i="1"/>
  <c r="BI2099" i="1" s="1"/>
  <c r="AE2099" i="1"/>
  <c r="BG2099" i="1" s="1"/>
  <c r="AD2099" i="1"/>
  <c r="O2099" i="1"/>
  <c r="L2099" i="1"/>
  <c r="BD2098" i="1"/>
  <c r="BA2098" i="1"/>
  <c r="AW2098" i="1"/>
  <c r="AT2098" i="1"/>
  <c r="AP2098" i="1"/>
  <c r="AM2098" i="1"/>
  <c r="AG2098" i="1"/>
  <c r="BI2098" i="1" s="1"/>
  <c r="AE2098" i="1"/>
  <c r="BG2098" i="1" s="1"/>
  <c r="AD2098" i="1"/>
  <c r="O2098" i="1"/>
  <c r="L2098" i="1"/>
  <c r="BD2097" i="1"/>
  <c r="BA2097" i="1"/>
  <c r="AW2097" i="1"/>
  <c r="AT2097" i="1"/>
  <c r="AP2097" i="1"/>
  <c r="AM2097" i="1"/>
  <c r="AG2097" i="1"/>
  <c r="BI2097" i="1" s="1"/>
  <c r="AE2097" i="1"/>
  <c r="BG2097" i="1" s="1"/>
  <c r="AD2097" i="1"/>
  <c r="O2097" i="1"/>
  <c r="L2097" i="1"/>
  <c r="BD2096" i="1"/>
  <c r="BA2096" i="1"/>
  <c r="AW2096" i="1"/>
  <c r="AT2096" i="1"/>
  <c r="AP2096" i="1"/>
  <c r="AM2096" i="1"/>
  <c r="AG2096" i="1"/>
  <c r="BI2096" i="1" s="1"/>
  <c r="AE2096" i="1"/>
  <c r="BG2096" i="1" s="1"/>
  <c r="AD2096" i="1"/>
  <c r="O2096" i="1"/>
  <c r="AI2096" i="1" s="1"/>
  <c r="L2096" i="1"/>
  <c r="BD2095" i="1"/>
  <c r="BA2095" i="1"/>
  <c r="AW2095" i="1"/>
  <c r="AT2095" i="1"/>
  <c r="AP2095" i="1"/>
  <c r="AM2095" i="1"/>
  <c r="AG2095" i="1"/>
  <c r="BI2095" i="1" s="1"/>
  <c r="AE2095" i="1"/>
  <c r="BG2095" i="1" s="1"/>
  <c r="AD2095" i="1"/>
  <c r="O2095" i="1"/>
  <c r="L2095" i="1"/>
  <c r="BC2094" i="1"/>
  <c r="BB2094" i="1"/>
  <c r="AZ2094" i="1"/>
  <c r="AY2094" i="1"/>
  <c r="AV2094" i="1"/>
  <c r="AU2094" i="1"/>
  <c r="AS2094" i="1"/>
  <c r="AR2094" i="1"/>
  <c r="AO2094" i="1"/>
  <c r="AN2094" i="1"/>
  <c r="AL2094" i="1"/>
  <c r="AK2094" i="1"/>
  <c r="V2094" i="1"/>
  <c r="U2094" i="1"/>
  <c r="T2094" i="1"/>
  <c r="S2094" i="1"/>
  <c r="R2094" i="1"/>
  <c r="Q2094" i="1"/>
  <c r="N2094" i="1"/>
  <c r="M2094" i="1"/>
  <c r="K2094" i="1"/>
  <c r="J2094" i="1"/>
  <c r="BD2093" i="1"/>
  <c r="BA2093" i="1"/>
  <c r="AW2093" i="1"/>
  <c r="AT2093" i="1"/>
  <c r="AP2093" i="1"/>
  <c r="AM2093" i="1"/>
  <c r="AG2093" i="1"/>
  <c r="BI2093" i="1" s="1"/>
  <c r="AE2093" i="1"/>
  <c r="BG2093" i="1" s="1"/>
  <c r="AD2093" i="1"/>
  <c r="O2093" i="1"/>
  <c r="AI2093" i="1" s="1"/>
  <c r="L2093" i="1"/>
  <c r="BD2092" i="1"/>
  <c r="BA2092" i="1"/>
  <c r="AW2092" i="1"/>
  <c r="AT2092" i="1"/>
  <c r="AP2092" i="1"/>
  <c r="AM2092" i="1"/>
  <c r="AG2092" i="1"/>
  <c r="BI2092" i="1" s="1"/>
  <c r="AE2092" i="1"/>
  <c r="BG2092" i="1" s="1"/>
  <c r="AD2092" i="1"/>
  <c r="O2092" i="1"/>
  <c r="L2092" i="1"/>
  <c r="BD2091" i="1"/>
  <c r="BA2091" i="1"/>
  <c r="AW2091" i="1"/>
  <c r="AT2091" i="1"/>
  <c r="AP2091" i="1"/>
  <c r="AM2091" i="1"/>
  <c r="AG2091" i="1"/>
  <c r="BI2091" i="1" s="1"/>
  <c r="AE2091" i="1"/>
  <c r="BG2091" i="1" s="1"/>
  <c r="AD2091" i="1"/>
  <c r="O2091" i="1"/>
  <c r="L2091" i="1"/>
  <c r="BD2090" i="1"/>
  <c r="BA2090" i="1"/>
  <c r="AW2090" i="1"/>
  <c r="AT2090" i="1"/>
  <c r="AP2090" i="1"/>
  <c r="AM2090" i="1"/>
  <c r="AG2090" i="1"/>
  <c r="BI2090" i="1" s="1"/>
  <c r="AE2090" i="1"/>
  <c r="BG2090" i="1" s="1"/>
  <c r="AD2090" i="1"/>
  <c r="O2090" i="1"/>
  <c r="L2090" i="1"/>
  <c r="BD2089" i="1"/>
  <c r="BA2089" i="1"/>
  <c r="AW2089" i="1"/>
  <c r="AT2089" i="1"/>
  <c r="AP2089" i="1"/>
  <c r="AM2089" i="1"/>
  <c r="AG2089" i="1"/>
  <c r="BI2089" i="1" s="1"/>
  <c r="AE2089" i="1"/>
  <c r="BG2089" i="1" s="1"/>
  <c r="AD2089" i="1"/>
  <c r="O2089" i="1"/>
  <c r="AI2089" i="1" s="1"/>
  <c r="L2089" i="1"/>
  <c r="BD2088" i="1"/>
  <c r="BA2088" i="1"/>
  <c r="AW2088" i="1"/>
  <c r="AT2088" i="1"/>
  <c r="AP2088" i="1"/>
  <c r="AM2088" i="1"/>
  <c r="AG2088" i="1"/>
  <c r="BI2088" i="1" s="1"/>
  <c r="AE2088" i="1"/>
  <c r="BG2088" i="1" s="1"/>
  <c r="AD2088" i="1"/>
  <c r="O2088" i="1"/>
  <c r="L2088" i="1"/>
  <c r="BD2087" i="1"/>
  <c r="BA2087" i="1"/>
  <c r="AW2087" i="1"/>
  <c r="AT2087" i="1"/>
  <c r="AP2087" i="1"/>
  <c r="AM2087" i="1"/>
  <c r="AG2087" i="1"/>
  <c r="BI2087" i="1" s="1"/>
  <c r="AE2087" i="1"/>
  <c r="BG2087" i="1" s="1"/>
  <c r="AD2087" i="1"/>
  <c r="O2087" i="1"/>
  <c r="L2087" i="1"/>
  <c r="BC2086" i="1"/>
  <c r="BB2086" i="1"/>
  <c r="AZ2086" i="1"/>
  <c r="AY2086" i="1"/>
  <c r="AV2086" i="1"/>
  <c r="AU2086" i="1"/>
  <c r="AS2086" i="1"/>
  <c r="AR2086" i="1"/>
  <c r="AO2086" i="1"/>
  <c r="AN2086" i="1"/>
  <c r="AL2086" i="1"/>
  <c r="AK2086" i="1"/>
  <c r="V2086" i="1"/>
  <c r="U2086" i="1"/>
  <c r="T2086" i="1"/>
  <c r="S2086" i="1"/>
  <c r="R2086" i="1"/>
  <c r="Q2086" i="1"/>
  <c r="N2086" i="1"/>
  <c r="M2086" i="1"/>
  <c r="K2086" i="1"/>
  <c r="J2086" i="1"/>
  <c r="BD2085" i="1"/>
  <c r="BA2085" i="1"/>
  <c r="AW2085" i="1"/>
  <c r="AT2085" i="1"/>
  <c r="AP2085" i="1"/>
  <c r="AM2085" i="1"/>
  <c r="AG2085" i="1"/>
  <c r="BI2085" i="1" s="1"/>
  <c r="AE2085" i="1"/>
  <c r="BG2085" i="1" s="1"/>
  <c r="AD2085" i="1"/>
  <c r="O2085" i="1"/>
  <c r="L2085" i="1"/>
  <c r="BD2084" i="1"/>
  <c r="BA2084" i="1"/>
  <c r="AW2084" i="1"/>
  <c r="AT2084" i="1"/>
  <c r="AP2084" i="1"/>
  <c r="AM2084" i="1"/>
  <c r="AG2084" i="1"/>
  <c r="BI2084" i="1" s="1"/>
  <c r="AE2084" i="1"/>
  <c r="BG2084" i="1" s="1"/>
  <c r="AD2084" i="1"/>
  <c r="O2084" i="1"/>
  <c r="L2084" i="1"/>
  <c r="BD2083" i="1"/>
  <c r="BA2083" i="1"/>
  <c r="AW2083" i="1"/>
  <c r="AT2083" i="1"/>
  <c r="AP2083" i="1"/>
  <c r="AM2083" i="1"/>
  <c r="AG2083" i="1"/>
  <c r="BI2083" i="1" s="1"/>
  <c r="AE2083" i="1"/>
  <c r="BG2083" i="1" s="1"/>
  <c r="AD2083" i="1"/>
  <c r="O2083" i="1"/>
  <c r="L2083" i="1"/>
  <c r="BD2082" i="1"/>
  <c r="BA2082" i="1"/>
  <c r="AW2082" i="1"/>
  <c r="AT2082" i="1"/>
  <c r="AP2082" i="1"/>
  <c r="AM2082" i="1"/>
  <c r="AG2082" i="1"/>
  <c r="BI2082" i="1" s="1"/>
  <c r="AE2082" i="1"/>
  <c r="BG2082" i="1" s="1"/>
  <c r="AD2082" i="1"/>
  <c r="O2082" i="1"/>
  <c r="L2082" i="1"/>
  <c r="BD2081" i="1"/>
  <c r="BA2081" i="1"/>
  <c r="AW2081" i="1"/>
  <c r="AT2081" i="1"/>
  <c r="AP2081" i="1"/>
  <c r="AM2081" i="1"/>
  <c r="AG2081" i="1"/>
  <c r="BI2081" i="1" s="1"/>
  <c r="AE2081" i="1"/>
  <c r="BG2081" i="1" s="1"/>
  <c r="AD2081" i="1"/>
  <c r="O2081" i="1"/>
  <c r="L2081" i="1"/>
  <c r="BD2080" i="1"/>
  <c r="BA2080" i="1"/>
  <c r="AW2080" i="1"/>
  <c r="AT2080" i="1"/>
  <c r="AP2080" i="1"/>
  <c r="AM2080" i="1"/>
  <c r="AG2080" i="1"/>
  <c r="BI2080" i="1" s="1"/>
  <c r="AE2080" i="1"/>
  <c r="BG2080" i="1" s="1"/>
  <c r="AD2080" i="1"/>
  <c r="O2080" i="1"/>
  <c r="L2080" i="1"/>
  <c r="BD2079" i="1"/>
  <c r="BA2079" i="1"/>
  <c r="AW2079" i="1"/>
  <c r="AT2079" i="1"/>
  <c r="AP2079" i="1"/>
  <c r="AM2079" i="1"/>
  <c r="AG2079" i="1"/>
  <c r="BI2079" i="1" s="1"/>
  <c r="AE2079" i="1"/>
  <c r="BG2079" i="1" s="1"/>
  <c r="AD2079" i="1"/>
  <c r="O2079" i="1"/>
  <c r="L2079" i="1"/>
  <c r="BD2078" i="1"/>
  <c r="BA2078" i="1"/>
  <c r="AW2078" i="1"/>
  <c r="AT2078" i="1"/>
  <c r="AP2078" i="1"/>
  <c r="AM2078" i="1"/>
  <c r="AG2078" i="1"/>
  <c r="BI2078" i="1" s="1"/>
  <c r="AE2078" i="1"/>
  <c r="BG2078" i="1" s="1"/>
  <c r="AD2078" i="1"/>
  <c r="O2078" i="1"/>
  <c r="AI2078" i="1" s="1"/>
  <c r="BK2078" i="1" s="1"/>
  <c r="L2078" i="1"/>
  <c r="BD2077" i="1"/>
  <c r="BA2077" i="1"/>
  <c r="AW2077" i="1"/>
  <c r="AT2077" i="1"/>
  <c r="AP2077" i="1"/>
  <c r="AM2077" i="1"/>
  <c r="AG2077" i="1"/>
  <c r="BI2077" i="1" s="1"/>
  <c r="AE2077" i="1"/>
  <c r="BG2077" i="1" s="1"/>
  <c r="AD2077" i="1"/>
  <c r="O2077" i="1"/>
  <c r="L2077" i="1"/>
  <c r="BD2076" i="1"/>
  <c r="BA2076" i="1"/>
  <c r="AW2076" i="1"/>
  <c r="AT2076" i="1"/>
  <c r="AP2076" i="1"/>
  <c r="AM2076" i="1"/>
  <c r="AG2076" i="1"/>
  <c r="BI2076" i="1" s="1"/>
  <c r="AE2076" i="1"/>
  <c r="BG2076" i="1" s="1"/>
  <c r="AD2076" i="1"/>
  <c r="O2076" i="1"/>
  <c r="L2076" i="1"/>
  <c r="BD2075" i="1"/>
  <c r="BA2075" i="1"/>
  <c r="AW2075" i="1"/>
  <c r="AT2075" i="1"/>
  <c r="AP2075" i="1"/>
  <c r="AM2075" i="1"/>
  <c r="AG2075" i="1"/>
  <c r="BI2075" i="1" s="1"/>
  <c r="AE2075" i="1"/>
  <c r="BG2075" i="1" s="1"/>
  <c r="AD2075" i="1"/>
  <c r="O2075" i="1"/>
  <c r="L2075" i="1"/>
  <c r="BD2074" i="1"/>
  <c r="BA2074" i="1"/>
  <c r="AW2074" i="1"/>
  <c r="AT2074" i="1"/>
  <c r="AP2074" i="1"/>
  <c r="AM2074" i="1"/>
  <c r="AG2074" i="1"/>
  <c r="BI2074" i="1" s="1"/>
  <c r="AE2074" i="1"/>
  <c r="BG2074" i="1" s="1"/>
  <c r="AD2074" i="1"/>
  <c r="O2074" i="1"/>
  <c r="L2074" i="1"/>
  <c r="BD2073" i="1"/>
  <c r="BA2073" i="1"/>
  <c r="AW2073" i="1"/>
  <c r="AT2073" i="1"/>
  <c r="AP2073" i="1"/>
  <c r="AM2073" i="1"/>
  <c r="AG2073" i="1"/>
  <c r="BI2073" i="1" s="1"/>
  <c r="AE2073" i="1"/>
  <c r="BG2073" i="1" s="1"/>
  <c r="AD2073" i="1"/>
  <c r="O2073" i="1"/>
  <c r="L2073" i="1"/>
  <c r="BD2072" i="1"/>
  <c r="BA2072" i="1"/>
  <c r="AW2072" i="1"/>
  <c r="AT2072" i="1"/>
  <c r="AP2072" i="1"/>
  <c r="AM2072" i="1"/>
  <c r="AG2072" i="1"/>
  <c r="BI2072" i="1" s="1"/>
  <c r="AE2072" i="1"/>
  <c r="BG2072" i="1" s="1"/>
  <c r="AD2072" i="1"/>
  <c r="O2072" i="1"/>
  <c r="L2072" i="1"/>
  <c r="BD2071" i="1"/>
  <c r="BA2071" i="1"/>
  <c r="AW2071" i="1"/>
  <c r="AT2071" i="1"/>
  <c r="AP2071" i="1"/>
  <c r="AM2071" i="1"/>
  <c r="AG2071" i="1"/>
  <c r="BI2071" i="1" s="1"/>
  <c r="AE2071" i="1"/>
  <c r="BG2071" i="1" s="1"/>
  <c r="AD2071" i="1"/>
  <c r="O2071" i="1"/>
  <c r="L2071" i="1"/>
  <c r="BD2070" i="1"/>
  <c r="BA2070" i="1"/>
  <c r="AW2070" i="1"/>
  <c r="AT2070" i="1"/>
  <c r="AP2070" i="1"/>
  <c r="AM2070" i="1"/>
  <c r="AG2070" i="1"/>
  <c r="BI2070" i="1" s="1"/>
  <c r="AE2070" i="1"/>
  <c r="BG2070" i="1" s="1"/>
  <c r="AD2070" i="1"/>
  <c r="O2070" i="1"/>
  <c r="L2070" i="1"/>
  <c r="BD2069" i="1"/>
  <c r="BA2069" i="1"/>
  <c r="AW2069" i="1"/>
  <c r="AT2069" i="1"/>
  <c r="AP2069" i="1"/>
  <c r="AM2069" i="1"/>
  <c r="AG2069" i="1"/>
  <c r="BI2069" i="1" s="1"/>
  <c r="AE2069" i="1"/>
  <c r="BG2069" i="1" s="1"/>
  <c r="AD2069" i="1"/>
  <c r="O2069" i="1"/>
  <c r="L2069" i="1"/>
  <c r="BD2068" i="1"/>
  <c r="BA2068" i="1"/>
  <c r="AW2068" i="1"/>
  <c r="AT2068" i="1"/>
  <c r="AP2068" i="1"/>
  <c r="AM2068" i="1"/>
  <c r="AG2068" i="1"/>
  <c r="BI2068" i="1" s="1"/>
  <c r="AE2068" i="1"/>
  <c r="BG2068" i="1" s="1"/>
  <c r="AD2068" i="1"/>
  <c r="O2068" i="1"/>
  <c r="L2068" i="1"/>
  <c r="BD2067" i="1"/>
  <c r="BA2067" i="1"/>
  <c r="AW2067" i="1"/>
  <c r="AT2067" i="1"/>
  <c r="AP2067" i="1"/>
  <c r="AM2067" i="1"/>
  <c r="AG2067" i="1"/>
  <c r="BI2067" i="1" s="1"/>
  <c r="AE2067" i="1"/>
  <c r="BG2067" i="1" s="1"/>
  <c r="AD2067" i="1"/>
  <c r="O2067" i="1"/>
  <c r="L2067" i="1"/>
  <c r="BD2066" i="1"/>
  <c r="BA2066" i="1"/>
  <c r="AW2066" i="1"/>
  <c r="AT2066" i="1"/>
  <c r="AP2066" i="1"/>
  <c r="AM2066" i="1"/>
  <c r="AG2066" i="1"/>
  <c r="BI2066" i="1" s="1"/>
  <c r="AE2066" i="1"/>
  <c r="BG2066" i="1" s="1"/>
  <c r="AD2066" i="1"/>
  <c r="O2066" i="1"/>
  <c r="AI2066" i="1" s="1"/>
  <c r="BK2066" i="1" s="1"/>
  <c r="L2066" i="1"/>
  <c r="BD2065" i="1"/>
  <c r="BA2065" i="1"/>
  <c r="AW2065" i="1"/>
  <c r="AT2065" i="1"/>
  <c r="AP2065" i="1"/>
  <c r="AM2065" i="1"/>
  <c r="AG2065" i="1"/>
  <c r="BI2065" i="1" s="1"/>
  <c r="AE2065" i="1"/>
  <c r="BG2065" i="1" s="1"/>
  <c r="AD2065" i="1"/>
  <c r="O2065" i="1"/>
  <c r="L2065" i="1"/>
  <c r="BD2064" i="1"/>
  <c r="BA2064" i="1"/>
  <c r="AW2064" i="1"/>
  <c r="AT2064" i="1"/>
  <c r="AP2064" i="1"/>
  <c r="AM2064" i="1"/>
  <c r="AG2064" i="1"/>
  <c r="BI2064" i="1" s="1"/>
  <c r="AE2064" i="1"/>
  <c r="BG2064" i="1" s="1"/>
  <c r="AD2064" i="1"/>
  <c r="O2064" i="1"/>
  <c r="L2064" i="1"/>
  <c r="BD2063" i="1"/>
  <c r="BA2063" i="1"/>
  <c r="AW2063" i="1"/>
  <c r="AT2063" i="1"/>
  <c r="AP2063" i="1"/>
  <c r="AM2063" i="1"/>
  <c r="AG2063" i="1"/>
  <c r="BI2063" i="1" s="1"/>
  <c r="AE2063" i="1"/>
  <c r="BG2063" i="1" s="1"/>
  <c r="AD2063" i="1"/>
  <c r="O2063" i="1"/>
  <c r="L2063" i="1"/>
  <c r="BD2062" i="1"/>
  <c r="BA2062" i="1"/>
  <c r="AW2062" i="1"/>
  <c r="AT2062" i="1"/>
  <c r="AP2062" i="1"/>
  <c r="AM2062" i="1"/>
  <c r="AG2062" i="1"/>
  <c r="BI2062" i="1" s="1"/>
  <c r="AE2062" i="1"/>
  <c r="BG2062" i="1" s="1"/>
  <c r="AD2062" i="1"/>
  <c r="O2062" i="1"/>
  <c r="L2062" i="1"/>
  <c r="BD2061" i="1"/>
  <c r="BA2061" i="1"/>
  <c r="AW2061" i="1"/>
  <c r="AT2061" i="1"/>
  <c r="AP2061" i="1"/>
  <c r="AM2061" i="1"/>
  <c r="AG2061" i="1"/>
  <c r="BI2061" i="1" s="1"/>
  <c r="AE2061" i="1"/>
  <c r="BG2061" i="1" s="1"/>
  <c r="AD2061" i="1"/>
  <c r="O2061" i="1"/>
  <c r="L2061" i="1"/>
  <c r="BD2060" i="1"/>
  <c r="BA2060" i="1"/>
  <c r="AW2060" i="1"/>
  <c r="AT2060" i="1"/>
  <c r="AP2060" i="1"/>
  <c r="AM2060" i="1"/>
  <c r="AG2060" i="1"/>
  <c r="BI2060" i="1" s="1"/>
  <c r="AE2060" i="1"/>
  <c r="BG2060" i="1" s="1"/>
  <c r="AD2060" i="1"/>
  <c r="O2060" i="1"/>
  <c r="L2060" i="1"/>
  <c r="BD2059" i="1"/>
  <c r="BA2059" i="1"/>
  <c r="AW2059" i="1"/>
  <c r="AT2059" i="1"/>
  <c r="AP2059" i="1"/>
  <c r="AM2059" i="1"/>
  <c r="AG2059" i="1"/>
  <c r="BI2059" i="1" s="1"/>
  <c r="AE2059" i="1"/>
  <c r="BG2059" i="1" s="1"/>
  <c r="AD2059" i="1"/>
  <c r="O2059" i="1"/>
  <c r="L2059" i="1"/>
  <c r="BC2058" i="1"/>
  <c r="BB2058" i="1"/>
  <c r="AZ2058" i="1"/>
  <c r="AY2058" i="1"/>
  <c r="AV2058" i="1"/>
  <c r="AU2058" i="1"/>
  <c r="AS2058" i="1"/>
  <c r="AR2058" i="1"/>
  <c r="AO2058" i="1"/>
  <c r="AN2058" i="1"/>
  <c r="AL2058" i="1"/>
  <c r="AK2058" i="1"/>
  <c r="V2058" i="1"/>
  <c r="U2058" i="1"/>
  <c r="T2058" i="1"/>
  <c r="S2058" i="1"/>
  <c r="R2058" i="1"/>
  <c r="Q2058" i="1"/>
  <c r="N2058" i="1"/>
  <c r="M2058" i="1"/>
  <c r="K2058" i="1"/>
  <c r="J2058" i="1"/>
  <c r="BD2055" i="1"/>
  <c r="BA2055" i="1"/>
  <c r="BA2054" i="1" s="1"/>
  <c r="BA2053" i="1" s="1"/>
  <c r="BA2052" i="1" s="1"/>
  <c r="AW2055" i="1"/>
  <c r="AW2054" i="1" s="1"/>
  <c r="AW2053" i="1" s="1"/>
  <c r="AW2052" i="1" s="1"/>
  <c r="AT2055" i="1"/>
  <c r="AP2055" i="1"/>
  <c r="AP2054" i="1" s="1"/>
  <c r="AP2053" i="1" s="1"/>
  <c r="AP2052" i="1" s="1"/>
  <c r="AM2055" i="1"/>
  <c r="AM2054" i="1" s="1"/>
  <c r="AM2053" i="1" s="1"/>
  <c r="AM2052" i="1" s="1"/>
  <c r="AG2055" i="1"/>
  <c r="AE2055" i="1"/>
  <c r="BG2055" i="1" s="1"/>
  <c r="BG2054" i="1" s="1"/>
  <c r="BG2053" i="1" s="1"/>
  <c r="BG2052" i="1" s="1"/>
  <c r="AD2055" i="1"/>
  <c r="O2055" i="1"/>
  <c r="L2055" i="1"/>
  <c r="BD2054" i="1"/>
  <c r="BD2053" i="1" s="1"/>
  <c r="BD2052" i="1" s="1"/>
  <c r="BC2054" i="1"/>
  <c r="BC2053" i="1" s="1"/>
  <c r="BC2052" i="1" s="1"/>
  <c r="BB2054" i="1"/>
  <c r="BB2053" i="1" s="1"/>
  <c r="BB2052" i="1" s="1"/>
  <c r="AZ2054" i="1"/>
  <c r="AZ2053" i="1" s="1"/>
  <c r="AZ2052" i="1" s="1"/>
  <c r="AY2054" i="1"/>
  <c r="AY2053" i="1" s="1"/>
  <c r="AY2052" i="1" s="1"/>
  <c r="AV2054" i="1"/>
  <c r="AV2053" i="1" s="1"/>
  <c r="AV2052" i="1" s="1"/>
  <c r="AU2054" i="1"/>
  <c r="AU2053" i="1" s="1"/>
  <c r="AU2052" i="1" s="1"/>
  <c r="AS2054" i="1"/>
  <c r="AS2053" i="1" s="1"/>
  <c r="AS2052" i="1" s="1"/>
  <c r="AR2054" i="1"/>
  <c r="AR2053" i="1" s="1"/>
  <c r="AR2052" i="1" s="1"/>
  <c r="AO2054" i="1"/>
  <c r="AO2053" i="1" s="1"/>
  <c r="AO2052" i="1" s="1"/>
  <c r="AN2054" i="1"/>
  <c r="AN2053" i="1" s="1"/>
  <c r="AN2052" i="1" s="1"/>
  <c r="AL2054" i="1"/>
  <c r="AL2053" i="1" s="1"/>
  <c r="AL2052" i="1" s="1"/>
  <c r="AK2054" i="1"/>
  <c r="AK2053" i="1" s="1"/>
  <c r="AK2052" i="1" s="1"/>
  <c r="V2054" i="1"/>
  <c r="V2053" i="1" s="1"/>
  <c r="V2052" i="1" s="1"/>
  <c r="U2054" i="1"/>
  <c r="U2053" i="1" s="1"/>
  <c r="U2052" i="1" s="1"/>
  <c r="T2054" i="1"/>
  <c r="T2053" i="1" s="1"/>
  <c r="T2052" i="1" s="1"/>
  <c r="S2054" i="1"/>
  <c r="S2053" i="1" s="1"/>
  <c r="S2052" i="1" s="1"/>
  <c r="R2054" i="1"/>
  <c r="R2053" i="1" s="1"/>
  <c r="R2052" i="1" s="1"/>
  <c r="Q2054" i="1"/>
  <c r="Q2053" i="1" s="1"/>
  <c r="Q2052" i="1" s="1"/>
  <c r="N2054" i="1"/>
  <c r="N2053" i="1" s="1"/>
  <c r="N2052" i="1" s="1"/>
  <c r="M2054" i="1"/>
  <c r="M2053" i="1" s="1"/>
  <c r="M2052" i="1" s="1"/>
  <c r="K2054" i="1"/>
  <c r="K2053" i="1" s="1"/>
  <c r="K2052" i="1" s="1"/>
  <c r="J2054" i="1"/>
  <c r="J2053" i="1" s="1"/>
  <c r="J2052" i="1" s="1"/>
  <c r="BD2051" i="1"/>
  <c r="BD2050" i="1" s="1"/>
  <c r="BA2051" i="1"/>
  <c r="AW2051" i="1"/>
  <c r="AW2050" i="1" s="1"/>
  <c r="AT2051" i="1"/>
  <c r="AT2050" i="1" s="1"/>
  <c r="AP2051" i="1"/>
  <c r="AP2050" i="1" s="1"/>
  <c r="AM2051" i="1"/>
  <c r="AG2051" i="1"/>
  <c r="BI2051" i="1" s="1"/>
  <c r="AE2051" i="1"/>
  <c r="BG2051" i="1" s="1"/>
  <c r="BG2050" i="1" s="1"/>
  <c r="AD2051" i="1"/>
  <c r="O2051" i="1"/>
  <c r="L2051" i="1"/>
  <c r="L2050" i="1" s="1"/>
  <c r="BC2050" i="1"/>
  <c r="BB2050" i="1"/>
  <c r="AZ2050" i="1"/>
  <c r="AY2050" i="1"/>
  <c r="AV2050" i="1"/>
  <c r="AU2050" i="1"/>
  <c r="AS2050" i="1"/>
  <c r="AR2050" i="1"/>
  <c r="AO2050" i="1"/>
  <c r="AN2050" i="1"/>
  <c r="AL2050" i="1"/>
  <c r="AK2050" i="1"/>
  <c r="V2050" i="1"/>
  <c r="U2050" i="1"/>
  <c r="T2050" i="1"/>
  <c r="S2050" i="1"/>
  <c r="R2050" i="1"/>
  <c r="Q2050" i="1"/>
  <c r="N2050" i="1"/>
  <c r="M2050" i="1"/>
  <c r="K2050" i="1"/>
  <c r="J2050" i="1"/>
  <c r="BD2049" i="1"/>
  <c r="BD2048" i="1" s="1"/>
  <c r="BA2049" i="1"/>
  <c r="BA2048" i="1" s="1"/>
  <c r="AW2049" i="1"/>
  <c r="AW2048" i="1" s="1"/>
  <c r="AT2049" i="1"/>
  <c r="AP2049" i="1"/>
  <c r="AP2048" i="1" s="1"/>
  <c r="AM2049" i="1"/>
  <c r="AM2048" i="1" s="1"/>
  <c r="AG2049" i="1"/>
  <c r="BI2049" i="1" s="1"/>
  <c r="AE2049" i="1"/>
  <c r="BG2049" i="1" s="1"/>
  <c r="BG2048" i="1" s="1"/>
  <c r="AD2049" i="1"/>
  <c r="O2049" i="1"/>
  <c r="L2049" i="1"/>
  <c r="BC2048" i="1"/>
  <c r="BB2048" i="1"/>
  <c r="AZ2048" i="1"/>
  <c r="AY2048" i="1"/>
  <c r="AV2048" i="1"/>
  <c r="AU2048" i="1"/>
  <c r="AS2048" i="1"/>
  <c r="AR2048" i="1"/>
  <c r="AO2048" i="1"/>
  <c r="AN2048" i="1"/>
  <c r="AL2048" i="1"/>
  <c r="AK2048" i="1"/>
  <c r="AE2048" i="1"/>
  <c r="V2048" i="1"/>
  <c r="U2048" i="1"/>
  <c r="T2048" i="1"/>
  <c r="S2048" i="1"/>
  <c r="R2048" i="1"/>
  <c r="Q2048" i="1"/>
  <c r="N2048" i="1"/>
  <c r="M2048" i="1"/>
  <c r="K2048" i="1"/>
  <c r="J2048" i="1"/>
  <c r="BD2047" i="1"/>
  <c r="BD2046" i="1" s="1"/>
  <c r="BA2047" i="1"/>
  <c r="AW2047" i="1"/>
  <c r="AW2046" i="1" s="1"/>
  <c r="AT2047" i="1"/>
  <c r="AT2046" i="1" s="1"/>
  <c r="AP2047" i="1"/>
  <c r="AP2046" i="1" s="1"/>
  <c r="AM2047" i="1"/>
  <c r="AG2047" i="1"/>
  <c r="BI2047" i="1" s="1"/>
  <c r="AE2047" i="1"/>
  <c r="BG2047" i="1" s="1"/>
  <c r="BG2046" i="1" s="1"/>
  <c r="AD2047" i="1"/>
  <c r="O2047" i="1"/>
  <c r="L2047" i="1"/>
  <c r="L2046" i="1" s="1"/>
  <c r="BC2046" i="1"/>
  <c r="BB2046" i="1"/>
  <c r="AZ2046" i="1"/>
  <c r="AY2046" i="1"/>
  <c r="AV2046" i="1"/>
  <c r="AU2046" i="1"/>
  <c r="AS2046" i="1"/>
  <c r="AR2046" i="1"/>
  <c r="AO2046" i="1"/>
  <c r="AN2046" i="1"/>
  <c r="AL2046" i="1"/>
  <c r="AK2046" i="1"/>
  <c r="V2046" i="1"/>
  <c r="U2046" i="1"/>
  <c r="T2046" i="1"/>
  <c r="S2046" i="1"/>
  <c r="R2046" i="1"/>
  <c r="Q2046" i="1"/>
  <c r="N2046" i="1"/>
  <c r="M2046" i="1"/>
  <c r="K2046" i="1"/>
  <c r="J2046" i="1"/>
  <c r="BD2045" i="1"/>
  <c r="BA2045" i="1"/>
  <c r="AW2045" i="1"/>
  <c r="AT2045" i="1"/>
  <c r="AP2045" i="1"/>
  <c r="AM2045" i="1"/>
  <c r="AG2045" i="1"/>
  <c r="BI2045" i="1" s="1"/>
  <c r="AE2045" i="1"/>
  <c r="BG2045" i="1" s="1"/>
  <c r="AD2045" i="1"/>
  <c r="O2045" i="1"/>
  <c r="AI2045" i="1" s="1"/>
  <c r="L2045" i="1"/>
  <c r="BD2044" i="1"/>
  <c r="BA2044" i="1"/>
  <c r="AW2044" i="1"/>
  <c r="AT2044" i="1"/>
  <c r="AP2044" i="1"/>
  <c r="AM2044" i="1"/>
  <c r="AG2044" i="1"/>
  <c r="BI2044" i="1" s="1"/>
  <c r="AE2044" i="1"/>
  <c r="BG2044" i="1" s="1"/>
  <c r="AD2044" i="1"/>
  <c r="O2044" i="1"/>
  <c r="L2044" i="1"/>
  <c r="BC2043" i="1"/>
  <c r="BB2043" i="1"/>
  <c r="AZ2043" i="1"/>
  <c r="AY2043" i="1"/>
  <c r="AV2043" i="1"/>
  <c r="AU2043" i="1"/>
  <c r="AS2043" i="1"/>
  <c r="AR2043" i="1"/>
  <c r="AO2043" i="1"/>
  <c r="AN2043" i="1"/>
  <c r="AL2043" i="1"/>
  <c r="AK2043" i="1"/>
  <c r="V2043" i="1"/>
  <c r="U2043" i="1"/>
  <c r="T2043" i="1"/>
  <c r="S2043" i="1"/>
  <c r="R2043" i="1"/>
  <c r="Q2043" i="1"/>
  <c r="N2043" i="1"/>
  <c r="M2043" i="1"/>
  <c r="K2043" i="1"/>
  <c r="J2043" i="1"/>
  <c r="BD2041" i="1"/>
  <c r="BD2040" i="1" s="1"/>
  <c r="BA2041" i="1"/>
  <c r="BA2040" i="1" s="1"/>
  <c r="AW2041" i="1"/>
  <c r="AW2040" i="1" s="1"/>
  <c r="AT2041" i="1"/>
  <c r="AP2041" i="1"/>
  <c r="AP2040" i="1" s="1"/>
  <c r="AM2041" i="1"/>
  <c r="AM2040" i="1" s="1"/>
  <c r="AG2041" i="1"/>
  <c r="BI2041" i="1" s="1"/>
  <c r="AE2041" i="1"/>
  <c r="BG2041" i="1" s="1"/>
  <c r="BG2040" i="1" s="1"/>
  <c r="AD2041" i="1"/>
  <c r="O2041" i="1"/>
  <c r="L2041" i="1"/>
  <c r="BC2040" i="1"/>
  <c r="BB2040" i="1"/>
  <c r="AZ2040" i="1"/>
  <c r="AY2040" i="1"/>
  <c r="AV2040" i="1"/>
  <c r="AU2040" i="1"/>
  <c r="AS2040" i="1"/>
  <c r="AR2040" i="1"/>
  <c r="AO2040" i="1"/>
  <c r="AN2040" i="1"/>
  <c r="AL2040" i="1"/>
  <c r="AK2040" i="1"/>
  <c r="V2040" i="1"/>
  <c r="U2040" i="1"/>
  <c r="T2040" i="1"/>
  <c r="S2040" i="1"/>
  <c r="R2040" i="1"/>
  <c r="Q2040" i="1"/>
  <c r="N2040" i="1"/>
  <c r="M2040" i="1"/>
  <c r="K2040" i="1"/>
  <c r="J2040" i="1"/>
  <c r="BD2039" i="1"/>
  <c r="BD2038" i="1" s="1"/>
  <c r="BA2039" i="1"/>
  <c r="AW2039" i="1"/>
  <c r="AW2038" i="1" s="1"/>
  <c r="AT2039" i="1"/>
  <c r="AT2038" i="1" s="1"/>
  <c r="AP2039" i="1"/>
  <c r="AP2038" i="1" s="1"/>
  <c r="AM2039" i="1"/>
  <c r="AG2039" i="1"/>
  <c r="BI2039" i="1" s="1"/>
  <c r="AE2039" i="1"/>
  <c r="BG2039" i="1" s="1"/>
  <c r="BG2038" i="1" s="1"/>
  <c r="AD2039" i="1"/>
  <c r="O2039" i="1"/>
  <c r="L2039" i="1"/>
  <c r="L2038" i="1" s="1"/>
  <c r="BC2038" i="1"/>
  <c r="BB2038" i="1"/>
  <c r="AZ2038" i="1"/>
  <c r="AY2038" i="1"/>
  <c r="AV2038" i="1"/>
  <c r="AU2038" i="1"/>
  <c r="AS2038" i="1"/>
  <c r="AR2038" i="1"/>
  <c r="AO2038" i="1"/>
  <c r="AN2038" i="1"/>
  <c r="AL2038" i="1"/>
  <c r="AK2038" i="1"/>
  <c r="V2038" i="1"/>
  <c r="U2038" i="1"/>
  <c r="T2038" i="1"/>
  <c r="S2038" i="1"/>
  <c r="R2038" i="1"/>
  <c r="Q2038" i="1"/>
  <c r="N2038" i="1"/>
  <c r="M2038" i="1"/>
  <c r="K2038" i="1"/>
  <c r="J2038" i="1"/>
  <c r="BD2037" i="1"/>
  <c r="BD2036" i="1" s="1"/>
  <c r="BA2037" i="1"/>
  <c r="BA2036" i="1" s="1"/>
  <c r="AW2037" i="1"/>
  <c r="AW2036" i="1" s="1"/>
  <c r="AT2037" i="1"/>
  <c r="AP2037" i="1"/>
  <c r="AP2036" i="1" s="1"/>
  <c r="AM2037" i="1"/>
  <c r="AM2036" i="1" s="1"/>
  <c r="AG2037" i="1"/>
  <c r="AE2037" i="1"/>
  <c r="BG2037" i="1" s="1"/>
  <c r="BG2036" i="1" s="1"/>
  <c r="AD2037" i="1"/>
  <c r="O2037" i="1"/>
  <c r="L2037" i="1"/>
  <c r="BC2036" i="1"/>
  <c r="BB2036" i="1"/>
  <c r="AZ2036" i="1"/>
  <c r="AY2036" i="1"/>
  <c r="AV2036" i="1"/>
  <c r="AU2036" i="1"/>
  <c r="AS2036" i="1"/>
  <c r="AR2036" i="1"/>
  <c r="AO2036" i="1"/>
  <c r="AN2036" i="1"/>
  <c r="AL2036" i="1"/>
  <c r="AK2036" i="1"/>
  <c r="V2036" i="1"/>
  <c r="U2036" i="1"/>
  <c r="T2036" i="1"/>
  <c r="S2036" i="1"/>
  <c r="R2036" i="1"/>
  <c r="Q2036" i="1"/>
  <c r="N2036" i="1"/>
  <c r="M2036" i="1"/>
  <c r="K2036" i="1"/>
  <c r="J2036" i="1"/>
  <c r="BD2035" i="1"/>
  <c r="BD2034" i="1" s="1"/>
  <c r="BA2035" i="1"/>
  <c r="AW2035" i="1"/>
  <c r="AW2034" i="1" s="1"/>
  <c r="AT2035" i="1"/>
  <c r="AT2034" i="1" s="1"/>
  <c r="AP2035" i="1"/>
  <c r="AP2034" i="1" s="1"/>
  <c r="AM2035" i="1"/>
  <c r="AG2035" i="1"/>
  <c r="BI2035" i="1" s="1"/>
  <c r="AE2035" i="1"/>
  <c r="BG2035" i="1" s="1"/>
  <c r="BG2034" i="1" s="1"/>
  <c r="AD2035" i="1"/>
  <c r="AD2034" i="1" s="1"/>
  <c r="O2035" i="1"/>
  <c r="L2035" i="1"/>
  <c r="L2034" i="1" s="1"/>
  <c r="BC2034" i="1"/>
  <c r="BB2034" i="1"/>
  <c r="AZ2034" i="1"/>
  <c r="AY2034" i="1"/>
  <c r="AV2034" i="1"/>
  <c r="AU2034" i="1"/>
  <c r="AS2034" i="1"/>
  <c r="AR2034" i="1"/>
  <c r="AO2034" i="1"/>
  <c r="AN2034" i="1"/>
  <c r="AL2034" i="1"/>
  <c r="AK2034" i="1"/>
  <c r="V2034" i="1"/>
  <c r="U2034" i="1"/>
  <c r="T2034" i="1"/>
  <c r="S2034" i="1"/>
  <c r="R2034" i="1"/>
  <c r="Q2034" i="1"/>
  <c r="N2034" i="1"/>
  <c r="M2034" i="1"/>
  <c r="K2034" i="1"/>
  <c r="J2034" i="1"/>
  <c r="BD2032" i="1"/>
  <c r="BD2031" i="1" s="1"/>
  <c r="BA2032" i="1"/>
  <c r="BA2031" i="1" s="1"/>
  <c r="AW2032" i="1"/>
  <c r="AW2031" i="1" s="1"/>
  <c r="AT2032" i="1"/>
  <c r="AP2032" i="1"/>
  <c r="AP2031" i="1" s="1"/>
  <c r="AM2032" i="1"/>
  <c r="AM2031" i="1" s="1"/>
  <c r="AG2032" i="1"/>
  <c r="BI2032" i="1" s="1"/>
  <c r="AE2032" i="1"/>
  <c r="BG2032" i="1" s="1"/>
  <c r="BG2031" i="1" s="1"/>
  <c r="AD2032" i="1"/>
  <c r="O2032" i="1"/>
  <c r="L2032" i="1"/>
  <c r="BC2031" i="1"/>
  <c r="BB2031" i="1"/>
  <c r="AZ2031" i="1"/>
  <c r="AY2031" i="1"/>
  <c r="AV2031" i="1"/>
  <c r="AU2031" i="1"/>
  <c r="AS2031" i="1"/>
  <c r="AR2031" i="1"/>
  <c r="AO2031" i="1"/>
  <c r="AN2031" i="1"/>
  <c r="AL2031" i="1"/>
  <c r="AK2031" i="1"/>
  <c r="V2031" i="1"/>
  <c r="U2031" i="1"/>
  <c r="T2031" i="1"/>
  <c r="S2031" i="1"/>
  <c r="R2031" i="1"/>
  <c r="Q2031" i="1"/>
  <c r="O2031" i="1"/>
  <c r="N2031" i="1"/>
  <c r="M2031" i="1"/>
  <c r="K2031" i="1"/>
  <c r="J2031" i="1"/>
  <c r="BD2030" i="1"/>
  <c r="BA2030" i="1"/>
  <c r="AW2030" i="1"/>
  <c r="AT2030" i="1"/>
  <c r="AP2030" i="1"/>
  <c r="AM2030" i="1"/>
  <c r="AG2030" i="1"/>
  <c r="BI2030" i="1" s="1"/>
  <c r="AE2030" i="1"/>
  <c r="BG2030" i="1" s="1"/>
  <c r="AD2030" i="1"/>
  <c r="O2030" i="1"/>
  <c r="L2030" i="1"/>
  <c r="BD2029" i="1"/>
  <c r="BA2029" i="1"/>
  <c r="AW2029" i="1"/>
  <c r="AT2029" i="1"/>
  <c r="AP2029" i="1"/>
  <c r="AM2029" i="1"/>
  <c r="AG2029" i="1"/>
  <c r="BI2029" i="1" s="1"/>
  <c r="AE2029" i="1"/>
  <c r="BG2029" i="1" s="1"/>
  <c r="AD2029" i="1"/>
  <c r="O2029" i="1"/>
  <c r="L2029" i="1"/>
  <c r="BC2028" i="1"/>
  <c r="BB2028" i="1"/>
  <c r="AZ2028" i="1"/>
  <c r="AY2028" i="1"/>
  <c r="AV2028" i="1"/>
  <c r="AU2028" i="1"/>
  <c r="AS2028" i="1"/>
  <c r="AR2028" i="1"/>
  <c r="AO2028" i="1"/>
  <c r="AN2028" i="1"/>
  <c r="AL2028" i="1"/>
  <c r="AK2028" i="1"/>
  <c r="V2028" i="1"/>
  <c r="U2028" i="1"/>
  <c r="T2028" i="1"/>
  <c r="S2028" i="1"/>
  <c r="R2028" i="1"/>
  <c r="Q2028" i="1"/>
  <c r="N2028" i="1"/>
  <c r="M2028" i="1"/>
  <c r="K2028" i="1"/>
  <c r="J2028" i="1"/>
  <c r="BD2027" i="1"/>
  <c r="BD2026" i="1" s="1"/>
  <c r="BA2027" i="1"/>
  <c r="AW2027" i="1"/>
  <c r="AW2026" i="1" s="1"/>
  <c r="AT2027" i="1"/>
  <c r="AT2026" i="1" s="1"/>
  <c r="AP2027" i="1"/>
  <c r="AP2026" i="1" s="1"/>
  <c r="AM2027" i="1"/>
  <c r="AG2027" i="1"/>
  <c r="BI2027" i="1" s="1"/>
  <c r="AE2027" i="1"/>
  <c r="BG2027" i="1" s="1"/>
  <c r="BG2026" i="1" s="1"/>
  <c r="AD2027" i="1"/>
  <c r="O2027" i="1"/>
  <c r="O2026" i="1" s="1"/>
  <c r="L2027" i="1"/>
  <c r="L2026" i="1" s="1"/>
  <c r="BC2026" i="1"/>
  <c r="BB2026" i="1"/>
  <c r="AZ2026" i="1"/>
  <c r="AY2026" i="1"/>
  <c r="AV2026" i="1"/>
  <c r="AU2026" i="1"/>
  <c r="AS2026" i="1"/>
  <c r="AR2026" i="1"/>
  <c r="AO2026" i="1"/>
  <c r="AN2026" i="1"/>
  <c r="AL2026" i="1"/>
  <c r="AK2026" i="1"/>
  <c r="V2026" i="1"/>
  <c r="U2026" i="1"/>
  <c r="T2026" i="1"/>
  <c r="S2026" i="1"/>
  <c r="R2026" i="1"/>
  <c r="Q2026" i="1"/>
  <c r="N2026" i="1"/>
  <c r="M2026" i="1"/>
  <c r="K2026" i="1"/>
  <c r="J2026" i="1"/>
  <c r="BD2023" i="1"/>
  <c r="BD2022" i="1" s="1"/>
  <c r="BA2023" i="1"/>
  <c r="BA2022" i="1" s="1"/>
  <c r="AW2023" i="1"/>
  <c r="AW2022" i="1" s="1"/>
  <c r="AT2023" i="1"/>
  <c r="AP2023" i="1"/>
  <c r="AP2022" i="1" s="1"/>
  <c r="AM2023" i="1"/>
  <c r="AM2022" i="1" s="1"/>
  <c r="AG2023" i="1"/>
  <c r="BI2023" i="1" s="1"/>
  <c r="AE2023" i="1"/>
  <c r="BG2023" i="1" s="1"/>
  <c r="BG2022" i="1" s="1"/>
  <c r="AD2023" i="1"/>
  <c r="O2023" i="1"/>
  <c r="L2023" i="1"/>
  <c r="BC2022" i="1"/>
  <c r="BB2022" i="1"/>
  <c r="AZ2022" i="1"/>
  <c r="AY2022" i="1"/>
  <c r="AV2022" i="1"/>
  <c r="AU2022" i="1"/>
  <c r="AS2022" i="1"/>
  <c r="AR2022" i="1"/>
  <c r="AO2022" i="1"/>
  <c r="AN2022" i="1"/>
  <c r="AL2022" i="1"/>
  <c r="AK2022" i="1"/>
  <c r="V2022" i="1"/>
  <c r="U2022" i="1"/>
  <c r="T2022" i="1"/>
  <c r="S2022" i="1"/>
  <c r="R2022" i="1"/>
  <c r="Q2022" i="1"/>
  <c r="N2022" i="1"/>
  <c r="M2022" i="1"/>
  <c r="K2022" i="1"/>
  <c r="J2022" i="1"/>
  <c r="BD2021" i="1"/>
  <c r="BD2020" i="1" s="1"/>
  <c r="BA2021" i="1"/>
  <c r="AW2021" i="1"/>
  <c r="AW2020" i="1" s="1"/>
  <c r="AT2021" i="1"/>
  <c r="AT2020" i="1" s="1"/>
  <c r="AP2021" i="1"/>
  <c r="AP2020" i="1" s="1"/>
  <c r="AM2021" i="1"/>
  <c r="AG2021" i="1"/>
  <c r="BI2021" i="1" s="1"/>
  <c r="AE2021" i="1"/>
  <c r="BG2021" i="1" s="1"/>
  <c r="BG2020" i="1" s="1"/>
  <c r="AD2021" i="1"/>
  <c r="O2021" i="1"/>
  <c r="L2021" i="1"/>
  <c r="L2020" i="1" s="1"/>
  <c r="BC2020" i="1"/>
  <c r="BB2020" i="1"/>
  <c r="AZ2020" i="1"/>
  <c r="AY2020" i="1"/>
  <c r="AV2020" i="1"/>
  <c r="AU2020" i="1"/>
  <c r="AS2020" i="1"/>
  <c r="AR2020" i="1"/>
  <c r="AO2020" i="1"/>
  <c r="AN2020" i="1"/>
  <c r="AL2020" i="1"/>
  <c r="AK2020" i="1"/>
  <c r="AG2020" i="1"/>
  <c r="V2020" i="1"/>
  <c r="U2020" i="1"/>
  <c r="T2020" i="1"/>
  <c r="S2020" i="1"/>
  <c r="R2020" i="1"/>
  <c r="Q2020" i="1"/>
  <c r="N2020" i="1"/>
  <c r="M2020" i="1"/>
  <c r="K2020" i="1"/>
  <c r="J2020" i="1"/>
  <c r="BD2019" i="1"/>
  <c r="BD2018" i="1" s="1"/>
  <c r="BA2019" i="1"/>
  <c r="BA2018" i="1" s="1"/>
  <c r="AW2019" i="1"/>
  <c r="AW2018" i="1" s="1"/>
  <c r="AT2019" i="1"/>
  <c r="AP2019" i="1"/>
  <c r="AP2018" i="1" s="1"/>
  <c r="AM2019" i="1"/>
  <c r="AM2018" i="1" s="1"/>
  <c r="AG2019" i="1"/>
  <c r="BI2019" i="1" s="1"/>
  <c r="AE2019" i="1"/>
  <c r="BG2019" i="1" s="1"/>
  <c r="BG2018" i="1" s="1"/>
  <c r="AD2019" i="1"/>
  <c r="AH2019" i="1" s="1"/>
  <c r="O2019" i="1"/>
  <c r="L2019" i="1"/>
  <c r="BC2018" i="1"/>
  <c r="BB2018" i="1"/>
  <c r="AZ2018" i="1"/>
  <c r="AY2018" i="1"/>
  <c r="AV2018" i="1"/>
  <c r="AU2018" i="1"/>
  <c r="AS2018" i="1"/>
  <c r="AR2018" i="1"/>
  <c r="AO2018" i="1"/>
  <c r="AN2018" i="1"/>
  <c r="AL2018" i="1"/>
  <c r="AK2018" i="1"/>
  <c r="AE2018" i="1"/>
  <c r="V2018" i="1"/>
  <c r="U2018" i="1"/>
  <c r="T2018" i="1"/>
  <c r="S2018" i="1"/>
  <c r="R2018" i="1"/>
  <c r="Q2018" i="1"/>
  <c r="N2018" i="1"/>
  <c r="M2018" i="1"/>
  <c r="K2018" i="1"/>
  <c r="J2018" i="1"/>
  <c r="BD2016" i="1"/>
  <c r="BA2016" i="1"/>
  <c r="AW2016" i="1"/>
  <c r="AT2016" i="1"/>
  <c r="AP2016" i="1"/>
  <c r="AM2016" i="1"/>
  <c r="AG2016" i="1"/>
  <c r="BI2016" i="1" s="1"/>
  <c r="AE2016" i="1"/>
  <c r="BG2016" i="1" s="1"/>
  <c r="AD2016" i="1"/>
  <c r="O2016" i="1"/>
  <c r="L2016" i="1"/>
  <c r="BD2015" i="1"/>
  <c r="BA2015" i="1"/>
  <c r="AW2015" i="1"/>
  <c r="AT2015" i="1"/>
  <c r="AP2015" i="1"/>
  <c r="AM2015" i="1"/>
  <c r="AG2015" i="1"/>
  <c r="BI2015" i="1" s="1"/>
  <c r="AE2015" i="1"/>
  <c r="BG2015" i="1" s="1"/>
  <c r="AD2015" i="1"/>
  <c r="O2015" i="1"/>
  <c r="L2015" i="1"/>
  <c r="BD2014" i="1"/>
  <c r="BA2014" i="1"/>
  <c r="AW2014" i="1"/>
  <c r="AT2014" i="1"/>
  <c r="AP2014" i="1"/>
  <c r="AM2014" i="1"/>
  <c r="AG2014" i="1"/>
  <c r="BI2014" i="1" s="1"/>
  <c r="AE2014" i="1"/>
  <c r="BG2014" i="1" s="1"/>
  <c r="AD2014" i="1"/>
  <c r="O2014" i="1"/>
  <c r="AI2014" i="1" s="1"/>
  <c r="L2014" i="1"/>
  <c r="BD2013" i="1"/>
  <c r="BA2013" i="1"/>
  <c r="AW2013" i="1"/>
  <c r="AT2013" i="1"/>
  <c r="AP2013" i="1"/>
  <c r="AM2013" i="1"/>
  <c r="AG2013" i="1"/>
  <c r="BI2013" i="1" s="1"/>
  <c r="AE2013" i="1"/>
  <c r="BG2013" i="1" s="1"/>
  <c r="AD2013" i="1"/>
  <c r="O2013" i="1"/>
  <c r="L2013" i="1"/>
  <c r="BD2012" i="1"/>
  <c r="BA2012" i="1"/>
  <c r="AW2012" i="1"/>
  <c r="AT2012" i="1"/>
  <c r="AP2012" i="1"/>
  <c r="AM2012" i="1"/>
  <c r="AG2012" i="1"/>
  <c r="BI2012" i="1" s="1"/>
  <c r="AE2012" i="1"/>
  <c r="BG2012" i="1" s="1"/>
  <c r="AD2012" i="1"/>
  <c r="O2012" i="1"/>
  <c r="L2012" i="1"/>
  <c r="BD2011" i="1"/>
  <c r="BA2011" i="1"/>
  <c r="AW2011" i="1"/>
  <c r="AT2011" i="1"/>
  <c r="AP2011" i="1"/>
  <c r="AM2011" i="1"/>
  <c r="AG2011" i="1"/>
  <c r="BI2011" i="1" s="1"/>
  <c r="AE2011" i="1"/>
  <c r="BG2011" i="1" s="1"/>
  <c r="AD2011" i="1"/>
  <c r="O2011" i="1"/>
  <c r="AI2011" i="1" s="1"/>
  <c r="L2011" i="1"/>
  <c r="BD2010" i="1"/>
  <c r="BA2010" i="1"/>
  <c r="AW2010" i="1"/>
  <c r="AT2010" i="1"/>
  <c r="AP2010" i="1"/>
  <c r="AM2010" i="1"/>
  <c r="AG2010" i="1"/>
  <c r="BI2010" i="1" s="1"/>
  <c r="AE2010" i="1"/>
  <c r="BG2010" i="1" s="1"/>
  <c r="AD2010" i="1"/>
  <c r="O2010" i="1"/>
  <c r="AI2010" i="1" s="1"/>
  <c r="L2010" i="1"/>
  <c r="BD2009" i="1"/>
  <c r="BA2009" i="1"/>
  <c r="AW2009" i="1"/>
  <c r="AT2009" i="1"/>
  <c r="AP2009" i="1"/>
  <c r="AM2009" i="1"/>
  <c r="AG2009" i="1"/>
  <c r="BI2009" i="1" s="1"/>
  <c r="AE2009" i="1"/>
  <c r="BG2009" i="1" s="1"/>
  <c r="AD2009" i="1"/>
  <c r="O2009" i="1"/>
  <c r="L2009" i="1"/>
  <c r="BD2008" i="1"/>
  <c r="BA2008" i="1"/>
  <c r="AW2008" i="1"/>
  <c r="AT2008" i="1"/>
  <c r="AP2008" i="1"/>
  <c r="AM2008" i="1"/>
  <c r="AG2008" i="1"/>
  <c r="BI2008" i="1" s="1"/>
  <c r="AE2008" i="1"/>
  <c r="BG2008" i="1" s="1"/>
  <c r="AD2008" i="1"/>
  <c r="O2008" i="1"/>
  <c r="L2008" i="1"/>
  <c r="BD2007" i="1"/>
  <c r="BA2007" i="1"/>
  <c r="AW2007" i="1"/>
  <c r="AT2007" i="1"/>
  <c r="AP2007" i="1"/>
  <c r="AM2007" i="1"/>
  <c r="AG2007" i="1"/>
  <c r="BI2007" i="1" s="1"/>
  <c r="AE2007" i="1"/>
  <c r="BG2007" i="1" s="1"/>
  <c r="AD2007" i="1"/>
  <c r="O2007" i="1"/>
  <c r="AI2007" i="1" s="1"/>
  <c r="L2007" i="1"/>
  <c r="BD2006" i="1"/>
  <c r="BA2006" i="1"/>
  <c r="AW2006" i="1"/>
  <c r="AT2006" i="1"/>
  <c r="AP2006" i="1"/>
  <c r="AM2006" i="1"/>
  <c r="AG2006" i="1"/>
  <c r="BI2006" i="1" s="1"/>
  <c r="AE2006" i="1"/>
  <c r="BG2006" i="1" s="1"/>
  <c r="AD2006" i="1"/>
  <c r="O2006" i="1"/>
  <c r="AI2006" i="1" s="1"/>
  <c r="L2006" i="1"/>
  <c r="BD2005" i="1"/>
  <c r="BA2005" i="1"/>
  <c r="AW2005" i="1"/>
  <c r="AT2005" i="1"/>
  <c r="AP2005" i="1"/>
  <c r="AM2005" i="1"/>
  <c r="AG2005" i="1"/>
  <c r="BI2005" i="1" s="1"/>
  <c r="AE2005" i="1"/>
  <c r="BG2005" i="1" s="1"/>
  <c r="AD2005" i="1"/>
  <c r="O2005" i="1"/>
  <c r="L2005" i="1"/>
  <c r="BD2004" i="1"/>
  <c r="BA2004" i="1"/>
  <c r="AW2004" i="1"/>
  <c r="AT2004" i="1"/>
  <c r="AP2004" i="1"/>
  <c r="AM2004" i="1"/>
  <c r="AG2004" i="1"/>
  <c r="BI2004" i="1" s="1"/>
  <c r="AE2004" i="1"/>
  <c r="BG2004" i="1" s="1"/>
  <c r="AD2004" i="1"/>
  <c r="O2004" i="1"/>
  <c r="L2004" i="1"/>
  <c r="BD2003" i="1"/>
  <c r="BA2003" i="1"/>
  <c r="AW2003" i="1"/>
  <c r="AT2003" i="1"/>
  <c r="AP2003" i="1"/>
  <c r="AM2003" i="1"/>
  <c r="AG2003" i="1"/>
  <c r="BI2003" i="1" s="1"/>
  <c r="AE2003" i="1"/>
  <c r="BG2003" i="1" s="1"/>
  <c r="AD2003" i="1"/>
  <c r="O2003" i="1"/>
  <c r="AI2003" i="1" s="1"/>
  <c r="L2003" i="1"/>
  <c r="BD2002" i="1"/>
  <c r="BA2002" i="1"/>
  <c r="AW2002" i="1"/>
  <c r="AT2002" i="1"/>
  <c r="AP2002" i="1"/>
  <c r="AM2002" i="1"/>
  <c r="AG2002" i="1"/>
  <c r="BI2002" i="1" s="1"/>
  <c r="AE2002" i="1"/>
  <c r="BG2002" i="1" s="1"/>
  <c r="AD2002" i="1"/>
  <c r="O2002" i="1"/>
  <c r="AI2002" i="1" s="1"/>
  <c r="L2002" i="1"/>
  <c r="BD2001" i="1"/>
  <c r="BA2001" i="1"/>
  <c r="AW2001" i="1"/>
  <c r="AT2001" i="1"/>
  <c r="AP2001" i="1"/>
  <c r="AM2001" i="1"/>
  <c r="AG2001" i="1"/>
  <c r="BI2001" i="1" s="1"/>
  <c r="AE2001" i="1"/>
  <c r="BG2001" i="1" s="1"/>
  <c r="AD2001" i="1"/>
  <c r="O2001" i="1"/>
  <c r="L2001" i="1"/>
  <c r="BD2000" i="1"/>
  <c r="BA2000" i="1"/>
  <c r="AW2000" i="1"/>
  <c r="AT2000" i="1"/>
  <c r="AP2000" i="1"/>
  <c r="AM2000" i="1"/>
  <c r="AG2000" i="1"/>
  <c r="BI2000" i="1" s="1"/>
  <c r="AE2000" i="1"/>
  <c r="BG2000" i="1" s="1"/>
  <c r="AD2000" i="1"/>
  <c r="O2000" i="1"/>
  <c r="L2000" i="1"/>
  <c r="BD1999" i="1"/>
  <c r="BA1999" i="1"/>
  <c r="AW1999" i="1"/>
  <c r="AT1999" i="1"/>
  <c r="AP1999" i="1"/>
  <c r="AM1999" i="1"/>
  <c r="AG1999" i="1"/>
  <c r="BI1999" i="1" s="1"/>
  <c r="AE1999" i="1"/>
  <c r="BG1999" i="1" s="1"/>
  <c r="AD1999" i="1"/>
  <c r="O1999" i="1"/>
  <c r="L1999" i="1"/>
  <c r="BD1998" i="1"/>
  <c r="BA1998" i="1"/>
  <c r="AW1998" i="1"/>
  <c r="AT1998" i="1"/>
  <c r="AP1998" i="1"/>
  <c r="AM1998" i="1"/>
  <c r="AG1998" i="1"/>
  <c r="BI1998" i="1" s="1"/>
  <c r="AE1998" i="1"/>
  <c r="BG1998" i="1" s="1"/>
  <c r="AD1998" i="1"/>
  <c r="O1998" i="1"/>
  <c r="AI1998" i="1" s="1"/>
  <c r="L1998" i="1"/>
  <c r="BD1997" i="1"/>
  <c r="BA1997" i="1"/>
  <c r="AW1997" i="1"/>
  <c r="AT1997" i="1"/>
  <c r="AP1997" i="1"/>
  <c r="AM1997" i="1"/>
  <c r="AG1997" i="1"/>
  <c r="BI1997" i="1" s="1"/>
  <c r="AE1997" i="1"/>
  <c r="BG1997" i="1" s="1"/>
  <c r="AD1997" i="1"/>
  <c r="O1997" i="1"/>
  <c r="L1997" i="1"/>
  <c r="BD1996" i="1"/>
  <c r="BA1996" i="1"/>
  <c r="AW1996" i="1"/>
  <c r="AT1996" i="1"/>
  <c r="AP1996" i="1"/>
  <c r="AM1996" i="1"/>
  <c r="AG1996" i="1"/>
  <c r="BI1996" i="1" s="1"/>
  <c r="AE1996" i="1"/>
  <c r="BG1996" i="1" s="1"/>
  <c r="AD1996" i="1"/>
  <c r="O1996" i="1"/>
  <c r="L1996" i="1"/>
  <c r="BD1995" i="1"/>
  <c r="BA1995" i="1"/>
  <c r="AW1995" i="1"/>
  <c r="AT1995" i="1"/>
  <c r="AP1995" i="1"/>
  <c r="AM1995" i="1"/>
  <c r="AG1995" i="1"/>
  <c r="BI1995" i="1" s="1"/>
  <c r="AE1995" i="1"/>
  <c r="AD1995" i="1"/>
  <c r="O1995" i="1"/>
  <c r="AI1995" i="1" s="1"/>
  <c r="L1995" i="1"/>
  <c r="BC1994" i="1"/>
  <c r="BB1994" i="1"/>
  <c r="AZ1994" i="1"/>
  <c r="AY1994" i="1"/>
  <c r="AV1994" i="1"/>
  <c r="AU1994" i="1"/>
  <c r="AS1994" i="1"/>
  <c r="AR1994" i="1"/>
  <c r="AO1994" i="1"/>
  <c r="AN1994" i="1"/>
  <c r="AL1994" i="1"/>
  <c r="AK1994" i="1"/>
  <c r="V1994" i="1"/>
  <c r="U1994" i="1"/>
  <c r="T1994" i="1"/>
  <c r="S1994" i="1"/>
  <c r="R1994" i="1"/>
  <c r="Q1994" i="1"/>
  <c r="N1994" i="1"/>
  <c r="M1994" i="1"/>
  <c r="K1994" i="1"/>
  <c r="J1994" i="1"/>
  <c r="BD1993" i="1"/>
  <c r="BA1993" i="1"/>
  <c r="AW1993" i="1"/>
  <c r="AT1993" i="1"/>
  <c r="AP1993" i="1"/>
  <c r="AM1993" i="1"/>
  <c r="AG1993" i="1"/>
  <c r="BI1993" i="1" s="1"/>
  <c r="AE1993" i="1"/>
  <c r="BG1993" i="1" s="1"/>
  <c r="AD1993" i="1"/>
  <c r="O1993" i="1"/>
  <c r="L1993" i="1"/>
  <c r="BD1992" i="1"/>
  <c r="BA1992" i="1"/>
  <c r="AW1992" i="1"/>
  <c r="AT1992" i="1"/>
  <c r="AP1992" i="1"/>
  <c r="AM1992" i="1"/>
  <c r="AG1992" i="1"/>
  <c r="BI1992" i="1" s="1"/>
  <c r="AE1992" i="1"/>
  <c r="BG1992" i="1" s="1"/>
  <c r="AD1992" i="1"/>
  <c r="O1992" i="1"/>
  <c r="AI1992" i="1" s="1"/>
  <c r="BK1992" i="1" s="1"/>
  <c r="L1992" i="1"/>
  <c r="BD1991" i="1"/>
  <c r="BA1991" i="1"/>
  <c r="AW1991" i="1"/>
  <c r="AT1991" i="1"/>
  <c r="AP1991" i="1"/>
  <c r="AM1991" i="1"/>
  <c r="AG1991" i="1"/>
  <c r="BI1991" i="1" s="1"/>
  <c r="AE1991" i="1"/>
  <c r="BG1991" i="1" s="1"/>
  <c r="AD1991" i="1"/>
  <c r="O1991" i="1"/>
  <c r="L1991" i="1"/>
  <c r="BD1990" i="1"/>
  <c r="BA1990" i="1"/>
  <c r="AW1990" i="1"/>
  <c r="AT1990" i="1"/>
  <c r="AP1990" i="1"/>
  <c r="AM1990" i="1"/>
  <c r="AG1990" i="1"/>
  <c r="BI1990" i="1" s="1"/>
  <c r="AE1990" i="1"/>
  <c r="BG1990" i="1" s="1"/>
  <c r="AD1990" i="1"/>
  <c r="O1990" i="1"/>
  <c r="L1990" i="1"/>
  <c r="BD1989" i="1"/>
  <c r="BA1989" i="1"/>
  <c r="AW1989" i="1"/>
  <c r="AT1989" i="1"/>
  <c r="AP1989" i="1"/>
  <c r="AM1989" i="1"/>
  <c r="AG1989" i="1"/>
  <c r="BI1989" i="1" s="1"/>
  <c r="AE1989" i="1"/>
  <c r="BG1989" i="1" s="1"/>
  <c r="AD1989" i="1"/>
  <c r="O1989" i="1"/>
  <c r="L1989" i="1"/>
  <c r="BD1988" i="1"/>
  <c r="BA1988" i="1"/>
  <c r="AW1988" i="1"/>
  <c r="AT1988" i="1"/>
  <c r="AP1988" i="1"/>
  <c r="AM1988" i="1"/>
  <c r="AG1988" i="1"/>
  <c r="BI1988" i="1" s="1"/>
  <c r="AE1988" i="1"/>
  <c r="BG1988" i="1" s="1"/>
  <c r="AD1988" i="1"/>
  <c r="O1988" i="1"/>
  <c r="AI1988" i="1" s="1"/>
  <c r="BK1988" i="1" s="1"/>
  <c r="L1988" i="1"/>
  <c r="BD1987" i="1"/>
  <c r="BA1987" i="1"/>
  <c r="AW1987" i="1"/>
  <c r="AW1986" i="1" s="1"/>
  <c r="AT1987" i="1"/>
  <c r="AP1987" i="1"/>
  <c r="AM1987" i="1"/>
  <c r="AG1987" i="1"/>
  <c r="BI1987" i="1" s="1"/>
  <c r="AE1987" i="1"/>
  <c r="BG1987" i="1" s="1"/>
  <c r="AD1987" i="1"/>
  <c r="O1987" i="1"/>
  <c r="L1987" i="1"/>
  <c r="L1986" i="1" s="1"/>
  <c r="BC1986" i="1"/>
  <c r="BB1986" i="1"/>
  <c r="AZ1986" i="1"/>
  <c r="AY1986" i="1"/>
  <c r="AV1986" i="1"/>
  <c r="AU1986" i="1"/>
  <c r="AS1986" i="1"/>
  <c r="AR1986" i="1"/>
  <c r="AO1986" i="1"/>
  <c r="AN1986" i="1"/>
  <c r="AL1986" i="1"/>
  <c r="AK1986" i="1"/>
  <c r="V1986" i="1"/>
  <c r="U1986" i="1"/>
  <c r="T1986" i="1"/>
  <c r="S1986" i="1"/>
  <c r="S1985" i="1" s="1"/>
  <c r="R1986" i="1"/>
  <c r="Q1986" i="1"/>
  <c r="N1986" i="1"/>
  <c r="M1986" i="1"/>
  <c r="K1986" i="1"/>
  <c r="J1986" i="1"/>
  <c r="BD1984" i="1"/>
  <c r="BD1983" i="1" s="1"/>
  <c r="BA1984" i="1"/>
  <c r="BA1983" i="1" s="1"/>
  <c r="AW1984" i="1"/>
  <c r="AW1983" i="1" s="1"/>
  <c r="AT1984" i="1"/>
  <c r="AP1984" i="1"/>
  <c r="AP1983" i="1" s="1"/>
  <c r="AM1984" i="1"/>
  <c r="AM1983" i="1" s="1"/>
  <c r="AG1984" i="1"/>
  <c r="BI1984" i="1" s="1"/>
  <c r="AE1984" i="1"/>
  <c r="BG1984" i="1" s="1"/>
  <c r="BG1983" i="1" s="1"/>
  <c r="AD1984" i="1"/>
  <c r="AD1983" i="1" s="1"/>
  <c r="O1984" i="1"/>
  <c r="L1984" i="1"/>
  <c r="BC1983" i="1"/>
  <c r="BB1983" i="1"/>
  <c r="AZ1983" i="1"/>
  <c r="AY1983" i="1"/>
  <c r="AV1983" i="1"/>
  <c r="AU1983" i="1"/>
  <c r="AS1983" i="1"/>
  <c r="AR1983" i="1"/>
  <c r="AO1983" i="1"/>
  <c r="AN1983" i="1"/>
  <c r="AL1983" i="1"/>
  <c r="AK1983" i="1"/>
  <c r="V1983" i="1"/>
  <c r="U1983" i="1"/>
  <c r="T1983" i="1"/>
  <c r="S1983" i="1"/>
  <c r="R1983" i="1"/>
  <c r="Q1983" i="1"/>
  <c r="N1983" i="1"/>
  <c r="M1983" i="1"/>
  <c r="K1983" i="1"/>
  <c r="J1983" i="1"/>
  <c r="BD1982" i="1"/>
  <c r="BD1981" i="1" s="1"/>
  <c r="BA1982" i="1"/>
  <c r="AW1982" i="1"/>
  <c r="AW1981" i="1" s="1"/>
  <c r="AT1982" i="1"/>
  <c r="AT1981" i="1" s="1"/>
  <c r="AP1982" i="1"/>
  <c r="AP1981" i="1" s="1"/>
  <c r="AM1982" i="1"/>
  <c r="AG1982" i="1"/>
  <c r="BI1982" i="1" s="1"/>
  <c r="AE1982" i="1"/>
  <c r="BG1982" i="1" s="1"/>
  <c r="BG1981" i="1" s="1"/>
  <c r="AD1982" i="1"/>
  <c r="O1982" i="1"/>
  <c r="L1982" i="1"/>
  <c r="L1981" i="1" s="1"/>
  <c r="BC1981" i="1"/>
  <c r="BB1981" i="1"/>
  <c r="AZ1981" i="1"/>
  <c r="AY1981" i="1"/>
  <c r="AV1981" i="1"/>
  <c r="AU1981" i="1"/>
  <c r="AS1981" i="1"/>
  <c r="AR1981" i="1"/>
  <c r="AO1981" i="1"/>
  <c r="AN1981" i="1"/>
  <c r="AL1981" i="1"/>
  <c r="AK1981" i="1"/>
  <c r="V1981" i="1"/>
  <c r="U1981" i="1"/>
  <c r="T1981" i="1"/>
  <c r="S1981" i="1"/>
  <c r="R1981" i="1"/>
  <c r="Q1981" i="1"/>
  <c r="N1981" i="1"/>
  <c r="M1981" i="1"/>
  <c r="K1981" i="1"/>
  <c r="J1981" i="1"/>
  <c r="BD1980" i="1"/>
  <c r="BA1980" i="1"/>
  <c r="AW1980" i="1"/>
  <c r="AT1980" i="1"/>
  <c r="AP1980" i="1"/>
  <c r="AM1980" i="1"/>
  <c r="AG1980" i="1"/>
  <c r="BI1980" i="1" s="1"/>
  <c r="AE1980" i="1"/>
  <c r="BG1980" i="1" s="1"/>
  <c r="AD1980" i="1"/>
  <c r="O1980" i="1"/>
  <c r="L1980" i="1"/>
  <c r="BD1979" i="1"/>
  <c r="BA1979" i="1"/>
  <c r="AW1979" i="1"/>
  <c r="AT1979" i="1"/>
  <c r="AP1979" i="1"/>
  <c r="AM1979" i="1"/>
  <c r="AG1979" i="1"/>
  <c r="BI1979" i="1" s="1"/>
  <c r="AE1979" i="1"/>
  <c r="BG1979" i="1" s="1"/>
  <c r="AD1979" i="1"/>
  <c r="O1979" i="1"/>
  <c r="L1979" i="1"/>
  <c r="BD1978" i="1"/>
  <c r="BA1978" i="1"/>
  <c r="AW1978" i="1"/>
  <c r="AT1978" i="1"/>
  <c r="AP1978" i="1"/>
  <c r="AM1978" i="1"/>
  <c r="AG1978" i="1"/>
  <c r="BI1978" i="1" s="1"/>
  <c r="AE1978" i="1"/>
  <c r="BG1978" i="1" s="1"/>
  <c r="AD1978" i="1"/>
  <c r="O1978" i="1"/>
  <c r="L1978" i="1"/>
  <c r="BD1977" i="1"/>
  <c r="BA1977" i="1"/>
  <c r="AW1977" i="1"/>
  <c r="AT1977" i="1"/>
  <c r="AP1977" i="1"/>
  <c r="AM1977" i="1"/>
  <c r="AG1977" i="1"/>
  <c r="BI1977" i="1" s="1"/>
  <c r="AE1977" i="1"/>
  <c r="BG1977" i="1" s="1"/>
  <c r="AD1977" i="1"/>
  <c r="O1977" i="1"/>
  <c r="L1977" i="1"/>
  <c r="BC1976" i="1"/>
  <c r="BB1976" i="1"/>
  <c r="AZ1976" i="1"/>
  <c r="AY1976" i="1"/>
  <c r="AV1976" i="1"/>
  <c r="AU1976" i="1"/>
  <c r="AS1976" i="1"/>
  <c r="AR1976" i="1"/>
  <c r="AO1976" i="1"/>
  <c r="AN1976" i="1"/>
  <c r="AL1976" i="1"/>
  <c r="AK1976" i="1"/>
  <c r="V1976" i="1"/>
  <c r="U1976" i="1"/>
  <c r="T1976" i="1"/>
  <c r="S1976" i="1"/>
  <c r="R1976" i="1"/>
  <c r="Q1976" i="1"/>
  <c r="N1976" i="1"/>
  <c r="M1976" i="1"/>
  <c r="K1976" i="1"/>
  <c r="J1976" i="1"/>
  <c r="BD1975" i="1"/>
  <c r="BD1974" i="1" s="1"/>
  <c r="BA1975" i="1"/>
  <c r="BA1974" i="1" s="1"/>
  <c r="AW1975" i="1"/>
  <c r="AW1974" i="1" s="1"/>
  <c r="AT1975" i="1"/>
  <c r="AP1975" i="1"/>
  <c r="AP1974" i="1" s="1"/>
  <c r="AM1975" i="1"/>
  <c r="AM1974" i="1" s="1"/>
  <c r="AG1975" i="1"/>
  <c r="BI1975" i="1" s="1"/>
  <c r="AE1975" i="1"/>
  <c r="BG1975" i="1" s="1"/>
  <c r="BG1974" i="1" s="1"/>
  <c r="AD1975" i="1"/>
  <c r="AH1975" i="1" s="1"/>
  <c r="O1975" i="1"/>
  <c r="L1975" i="1"/>
  <c r="BC1974" i="1"/>
  <c r="BB1974" i="1"/>
  <c r="AZ1974" i="1"/>
  <c r="AY1974" i="1"/>
  <c r="AV1974" i="1"/>
  <c r="AU1974" i="1"/>
  <c r="AS1974" i="1"/>
  <c r="AR1974" i="1"/>
  <c r="AO1974" i="1"/>
  <c r="AN1974" i="1"/>
  <c r="AL1974" i="1"/>
  <c r="AK1974" i="1"/>
  <c r="V1974" i="1"/>
  <c r="U1974" i="1"/>
  <c r="T1974" i="1"/>
  <c r="S1974" i="1"/>
  <c r="R1974" i="1"/>
  <c r="Q1974" i="1"/>
  <c r="N1974" i="1"/>
  <c r="M1974" i="1"/>
  <c r="K1974" i="1"/>
  <c r="J1974" i="1"/>
  <c r="BD1972" i="1"/>
  <c r="BD1971" i="1" s="1"/>
  <c r="BA1972" i="1"/>
  <c r="AW1972" i="1"/>
  <c r="AW1971" i="1" s="1"/>
  <c r="AT1972" i="1"/>
  <c r="AT1971" i="1" s="1"/>
  <c r="AP1972" i="1"/>
  <c r="AP1971" i="1" s="1"/>
  <c r="AM1972" i="1"/>
  <c r="AG1972" i="1"/>
  <c r="AE1972" i="1"/>
  <c r="BG1972" i="1" s="1"/>
  <c r="BG1971" i="1" s="1"/>
  <c r="AD1972" i="1"/>
  <c r="O1972" i="1"/>
  <c r="L1972" i="1"/>
  <c r="L1971" i="1" s="1"/>
  <c r="BC1971" i="1"/>
  <c r="BB1971" i="1"/>
  <c r="AZ1971" i="1"/>
  <c r="AY1971" i="1"/>
  <c r="AV1971" i="1"/>
  <c r="AU1971" i="1"/>
  <c r="AS1971" i="1"/>
  <c r="AR1971" i="1"/>
  <c r="AO1971" i="1"/>
  <c r="AN1971" i="1"/>
  <c r="AL1971" i="1"/>
  <c r="AK1971" i="1"/>
  <c r="V1971" i="1"/>
  <c r="U1971" i="1"/>
  <c r="T1971" i="1"/>
  <c r="S1971" i="1"/>
  <c r="R1971" i="1"/>
  <c r="Q1971" i="1"/>
  <c r="N1971" i="1"/>
  <c r="M1971" i="1"/>
  <c r="K1971" i="1"/>
  <c r="J1971" i="1"/>
  <c r="BD1970" i="1"/>
  <c r="BD1969" i="1" s="1"/>
  <c r="BA1970" i="1"/>
  <c r="BA1969" i="1" s="1"/>
  <c r="AW1970" i="1"/>
  <c r="AW1969" i="1" s="1"/>
  <c r="AT1970" i="1"/>
  <c r="AP1970" i="1"/>
  <c r="AP1969" i="1" s="1"/>
  <c r="AM1970" i="1"/>
  <c r="AM1969" i="1" s="1"/>
  <c r="AG1970" i="1"/>
  <c r="BI1970" i="1" s="1"/>
  <c r="AE1970" i="1"/>
  <c r="BG1970" i="1" s="1"/>
  <c r="BG1969" i="1" s="1"/>
  <c r="AD1970" i="1"/>
  <c r="O1970" i="1"/>
  <c r="L1970" i="1"/>
  <c r="BC1969" i="1"/>
  <c r="BB1969" i="1"/>
  <c r="AZ1969" i="1"/>
  <c r="AY1969" i="1"/>
  <c r="AV1969" i="1"/>
  <c r="AU1969" i="1"/>
  <c r="AS1969" i="1"/>
  <c r="AR1969" i="1"/>
  <c r="AO1969" i="1"/>
  <c r="AN1969" i="1"/>
  <c r="AL1969" i="1"/>
  <c r="AK1969" i="1"/>
  <c r="V1969" i="1"/>
  <c r="U1969" i="1"/>
  <c r="T1969" i="1"/>
  <c r="S1969" i="1"/>
  <c r="R1969" i="1"/>
  <c r="Q1969" i="1"/>
  <c r="N1969" i="1"/>
  <c r="M1969" i="1"/>
  <c r="K1969" i="1"/>
  <c r="J1969" i="1"/>
  <c r="BD1968" i="1"/>
  <c r="BD1967" i="1" s="1"/>
  <c r="BA1968" i="1"/>
  <c r="AW1968" i="1"/>
  <c r="AW1967" i="1" s="1"/>
  <c r="AT1968" i="1"/>
  <c r="AT1967" i="1" s="1"/>
  <c r="AP1968" i="1"/>
  <c r="AP1967" i="1" s="1"/>
  <c r="AM1968" i="1"/>
  <c r="AG1968" i="1"/>
  <c r="BI1968" i="1" s="1"/>
  <c r="AE1968" i="1"/>
  <c r="BG1968" i="1" s="1"/>
  <c r="BG1967" i="1" s="1"/>
  <c r="AD1968" i="1"/>
  <c r="O1968" i="1"/>
  <c r="L1968" i="1"/>
  <c r="L1967" i="1" s="1"/>
  <c r="BC1967" i="1"/>
  <c r="BB1967" i="1"/>
  <c r="AZ1967" i="1"/>
  <c r="AY1967" i="1"/>
  <c r="AV1967" i="1"/>
  <c r="AU1967" i="1"/>
  <c r="AS1967" i="1"/>
  <c r="AR1967" i="1"/>
  <c r="AO1967" i="1"/>
  <c r="AN1967" i="1"/>
  <c r="AL1967" i="1"/>
  <c r="AK1967" i="1"/>
  <c r="V1967" i="1"/>
  <c r="U1967" i="1"/>
  <c r="T1967" i="1"/>
  <c r="S1967" i="1"/>
  <c r="R1967" i="1"/>
  <c r="Q1967" i="1"/>
  <c r="N1967" i="1"/>
  <c r="M1967" i="1"/>
  <c r="K1967" i="1"/>
  <c r="J1967" i="1"/>
  <c r="BD1966" i="1"/>
  <c r="BD1965" i="1" s="1"/>
  <c r="BA1966" i="1"/>
  <c r="BA1965" i="1" s="1"/>
  <c r="AW1966" i="1"/>
  <c r="AW1965" i="1" s="1"/>
  <c r="AT1966" i="1"/>
  <c r="AP1966" i="1"/>
  <c r="AP1965" i="1" s="1"/>
  <c r="AM1966" i="1"/>
  <c r="AM1965" i="1" s="1"/>
  <c r="AG1966" i="1"/>
  <c r="BI1966" i="1" s="1"/>
  <c r="AE1966" i="1"/>
  <c r="BG1966" i="1" s="1"/>
  <c r="BG1965" i="1" s="1"/>
  <c r="AD1966" i="1"/>
  <c r="AH1966" i="1" s="1"/>
  <c r="O1966" i="1"/>
  <c r="L1966" i="1"/>
  <c r="BC1965" i="1"/>
  <c r="BB1965" i="1"/>
  <c r="AZ1965" i="1"/>
  <c r="AY1965" i="1"/>
  <c r="AV1965" i="1"/>
  <c r="AU1965" i="1"/>
  <c r="AS1965" i="1"/>
  <c r="AR1965" i="1"/>
  <c r="AO1965" i="1"/>
  <c r="AN1965" i="1"/>
  <c r="AL1965" i="1"/>
  <c r="AK1965" i="1"/>
  <c r="V1965" i="1"/>
  <c r="U1965" i="1"/>
  <c r="T1965" i="1"/>
  <c r="S1965" i="1"/>
  <c r="R1965" i="1"/>
  <c r="Q1965" i="1"/>
  <c r="N1965" i="1"/>
  <c r="M1965" i="1"/>
  <c r="K1965" i="1"/>
  <c r="J1965" i="1"/>
  <c r="BD1964" i="1"/>
  <c r="BD1963" i="1" s="1"/>
  <c r="BA1964" i="1"/>
  <c r="AW1964" i="1"/>
  <c r="AW1963" i="1" s="1"/>
  <c r="AT1964" i="1"/>
  <c r="AT1963" i="1" s="1"/>
  <c r="AP1964" i="1"/>
  <c r="AP1963" i="1" s="1"/>
  <c r="AM1964" i="1"/>
  <c r="AG1964" i="1"/>
  <c r="BI1964" i="1" s="1"/>
  <c r="AE1964" i="1"/>
  <c r="BG1964" i="1" s="1"/>
  <c r="BG1963" i="1" s="1"/>
  <c r="AD1964" i="1"/>
  <c r="O1964" i="1"/>
  <c r="L1964" i="1"/>
  <c r="L1963" i="1" s="1"/>
  <c r="BC1963" i="1"/>
  <c r="BB1963" i="1"/>
  <c r="AZ1963" i="1"/>
  <c r="AY1963" i="1"/>
  <c r="AV1963" i="1"/>
  <c r="AU1963" i="1"/>
  <c r="AS1963" i="1"/>
  <c r="AR1963" i="1"/>
  <c r="AO1963" i="1"/>
  <c r="AN1963" i="1"/>
  <c r="AL1963" i="1"/>
  <c r="AK1963" i="1"/>
  <c r="V1963" i="1"/>
  <c r="U1963" i="1"/>
  <c r="T1963" i="1"/>
  <c r="S1963" i="1"/>
  <c r="R1963" i="1"/>
  <c r="Q1963" i="1"/>
  <c r="N1963" i="1"/>
  <c r="M1963" i="1"/>
  <c r="K1963" i="1"/>
  <c r="J1963" i="1"/>
  <c r="BD1961" i="1"/>
  <c r="BD1960" i="1" s="1"/>
  <c r="BA1961" i="1"/>
  <c r="BA1960" i="1" s="1"/>
  <c r="AW1961" i="1"/>
  <c r="AW1960" i="1" s="1"/>
  <c r="AT1961" i="1"/>
  <c r="AP1961" i="1"/>
  <c r="AP1960" i="1" s="1"/>
  <c r="AM1961" i="1"/>
  <c r="AM1960" i="1" s="1"/>
  <c r="AG1961" i="1"/>
  <c r="BI1961" i="1" s="1"/>
  <c r="AE1961" i="1"/>
  <c r="AD1961" i="1"/>
  <c r="AH1961" i="1" s="1"/>
  <c r="O1961" i="1"/>
  <c r="L1961" i="1"/>
  <c r="BC1960" i="1"/>
  <c r="BB1960" i="1"/>
  <c r="AZ1960" i="1"/>
  <c r="AY1960" i="1"/>
  <c r="AV1960" i="1"/>
  <c r="AU1960" i="1"/>
  <c r="AS1960" i="1"/>
  <c r="AR1960" i="1"/>
  <c r="AO1960" i="1"/>
  <c r="AN1960" i="1"/>
  <c r="AL1960" i="1"/>
  <c r="AK1960" i="1"/>
  <c r="V1960" i="1"/>
  <c r="U1960" i="1"/>
  <c r="T1960" i="1"/>
  <c r="S1960" i="1"/>
  <c r="R1960" i="1"/>
  <c r="Q1960" i="1"/>
  <c r="N1960" i="1"/>
  <c r="M1960" i="1"/>
  <c r="K1960" i="1"/>
  <c r="J1960" i="1"/>
  <c r="BD1959" i="1"/>
  <c r="BD1958" i="1" s="1"/>
  <c r="BA1959" i="1"/>
  <c r="AW1959" i="1"/>
  <c r="AW1958" i="1" s="1"/>
  <c r="AT1959" i="1"/>
  <c r="AT1958" i="1" s="1"/>
  <c r="AP1959" i="1"/>
  <c r="AP1958" i="1" s="1"/>
  <c r="AM1959" i="1"/>
  <c r="AG1959" i="1"/>
  <c r="BI1959" i="1" s="1"/>
  <c r="AE1959" i="1"/>
  <c r="BG1959" i="1" s="1"/>
  <c r="BG1958" i="1" s="1"/>
  <c r="AD1959" i="1"/>
  <c r="O1959" i="1"/>
  <c r="L1959" i="1"/>
  <c r="L1958" i="1" s="1"/>
  <c r="BC1958" i="1"/>
  <c r="BB1958" i="1"/>
  <c r="AZ1958" i="1"/>
  <c r="AY1958" i="1"/>
  <c r="AV1958" i="1"/>
  <c r="AU1958" i="1"/>
  <c r="AS1958" i="1"/>
  <c r="AR1958" i="1"/>
  <c r="AO1958" i="1"/>
  <c r="AN1958" i="1"/>
  <c r="AL1958" i="1"/>
  <c r="AK1958" i="1"/>
  <c r="V1958" i="1"/>
  <c r="U1958" i="1"/>
  <c r="T1958" i="1"/>
  <c r="S1958" i="1"/>
  <c r="R1958" i="1"/>
  <c r="Q1958" i="1"/>
  <c r="N1958" i="1"/>
  <c r="M1958" i="1"/>
  <c r="K1958" i="1"/>
  <c r="J1958" i="1"/>
  <c r="BD1956" i="1"/>
  <c r="BD1955" i="1" s="1"/>
  <c r="BD1954" i="1" s="1"/>
  <c r="BA1956" i="1"/>
  <c r="BA1955" i="1" s="1"/>
  <c r="BA1954" i="1" s="1"/>
  <c r="AW1956" i="1"/>
  <c r="AW1955" i="1" s="1"/>
  <c r="AW1954" i="1" s="1"/>
  <c r="AT1956" i="1"/>
  <c r="AP1956" i="1"/>
  <c r="AP1955" i="1" s="1"/>
  <c r="AP1954" i="1" s="1"/>
  <c r="AM1956" i="1"/>
  <c r="AG1956" i="1"/>
  <c r="BI1956" i="1" s="1"/>
  <c r="AE1956" i="1"/>
  <c r="BG1956" i="1" s="1"/>
  <c r="BG1955" i="1" s="1"/>
  <c r="BG1954" i="1" s="1"/>
  <c r="AD1956" i="1"/>
  <c r="AH1956" i="1" s="1"/>
  <c r="O1956" i="1"/>
  <c r="L1956" i="1"/>
  <c r="BC1955" i="1"/>
  <c r="BC1954" i="1" s="1"/>
  <c r="BB1955" i="1"/>
  <c r="BB1954" i="1" s="1"/>
  <c r="AZ1955" i="1"/>
  <c r="AZ1954" i="1" s="1"/>
  <c r="AY1955" i="1"/>
  <c r="AY1954" i="1" s="1"/>
  <c r="AV1955" i="1"/>
  <c r="AV1954" i="1" s="1"/>
  <c r="AU1955" i="1"/>
  <c r="AU1954" i="1" s="1"/>
  <c r="AS1955" i="1"/>
  <c r="AR1955" i="1"/>
  <c r="AR1954" i="1" s="1"/>
  <c r="AO1955" i="1"/>
  <c r="AO1954" i="1" s="1"/>
  <c r="AN1955" i="1"/>
  <c r="AN1954" i="1" s="1"/>
  <c r="AM1955" i="1"/>
  <c r="AM1954" i="1" s="1"/>
  <c r="AL1955" i="1"/>
  <c r="AL1954" i="1" s="1"/>
  <c r="AK1955" i="1"/>
  <c r="AK1954" i="1" s="1"/>
  <c r="V1955" i="1"/>
  <c r="V1954" i="1" s="1"/>
  <c r="U1955" i="1"/>
  <c r="U1954" i="1" s="1"/>
  <c r="T1955" i="1"/>
  <c r="S1955" i="1"/>
  <c r="S1954" i="1" s="1"/>
  <c r="R1955" i="1"/>
  <c r="R1954" i="1" s="1"/>
  <c r="Q1955" i="1"/>
  <c r="Q1954" i="1" s="1"/>
  <c r="N1955" i="1"/>
  <c r="N1954" i="1" s="1"/>
  <c r="M1955" i="1"/>
  <c r="M1954" i="1" s="1"/>
  <c r="K1955" i="1"/>
  <c r="K1954" i="1" s="1"/>
  <c r="J1955" i="1"/>
  <c r="J1954" i="1" s="1"/>
  <c r="AS1954" i="1"/>
  <c r="T1954" i="1"/>
  <c r="BD1953" i="1"/>
  <c r="BD1952" i="1" s="1"/>
  <c r="BA1953" i="1"/>
  <c r="AW1953" i="1"/>
  <c r="AW1952" i="1" s="1"/>
  <c r="AT1953" i="1"/>
  <c r="AT1952" i="1" s="1"/>
  <c r="AP1953" i="1"/>
  <c r="AP1952" i="1" s="1"/>
  <c r="AM1953" i="1"/>
  <c r="AG1953" i="1"/>
  <c r="BI1953" i="1" s="1"/>
  <c r="AE1953" i="1"/>
  <c r="BG1953" i="1" s="1"/>
  <c r="BG1952" i="1" s="1"/>
  <c r="AD1953" i="1"/>
  <c r="AH1953" i="1" s="1"/>
  <c r="O1953" i="1"/>
  <c r="L1953" i="1"/>
  <c r="L1952" i="1" s="1"/>
  <c r="BC1952" i="1"/>
  <c r="BB1952" i="1"/>
  <c r="AZ1952" i="1"/>
  <c r="AY1952" i="1"/>
  <c r="AV1952" i="1"/>
  <c r="AU1952" i="1"/>
  <c r="AS1952" i="1"/>
  <c r="AR1952" i="1"/>
  <c r="AO1952" i="1"/>
  <c r="AN1952" i="1"/>
  <c r="AL1952" i="1"/>
  <c r="AK1952" i="1"/>
  <c r="V1952" i="1"/>
  <c r="U1952" i="1"/>
  <c r="T1952" i="1"/>
  <c r="S1952" i="1"/>
  <c r="R1952" i="1"/>
  <c r="Q1952" i="1"/>
  <c r="N1952" i="1"/>
  <c r="M1952" i="1"/>
  <c r="K1952" i="1"/>
  <c r="J1952" i="1"/>
  <c r="BD1951" i="1"/>
  <c r="BD1950" i="1" s="1"/>
  <c r="BA1951" i="1"/>
  <c r="BA1950" i="1" s="1"/>
  <c r="AW1951" i="1"/>
  <c r="AW1950" i="1" s="1"/>
  <c r="AT1951" i="1"/>
  <c r="AP1951" i="1"/>
  <c r="AP1950" i="1" s="1"/>
  <c r="AM1951" i="1"/>
  <c r="AM1950" i="1" s="1"/>
  <c r="AG1951" i="1"/>
  <c r="BI1951" i="1" s="1"/>
  <c r="AE1951" i="1"/>
  <c r="BG1951" i="1" s="1"/>
  <c r="BG1950" i="1" s="1"/>
  <c r="AD1951" i="1"/>
  <c r="O1951" i="1"/>
  <c r="L1951" i="1"/>
  <c r="BC1950" i="1"/>
  <c r="BB1950" i="1"/>
  <c r="AZ1950" i="1"/>
  <c r="AY1950" i="1"/>
  <c r="AV1950" i="1"/>
  <c r="AU1950" i="1"/>
  <c r="AS1950" i="1"/>
  <c r="AR1950" i="1"/>
  <c r="AO1950" i="1"/>
  <c r="AN1950" i="1"/>
  <c r="AL1950" i="1"/>
  <c r="AK1950" i="1"/>
  <c r="V1950" i="1"/>
  <c r="U1950" i="1"/>
  <c r="T1950" i="1"/>
  <c r="S1950" i="1"/>
  <c r="R1950" i="1"/>
  <c r="Q1950" i="1"/>
  <c r="N1950" i="1"/>
  <c r="M1950" i="1"/>
  <c r="K1950" i="1"/>
  <c r="J1950" i="1"/>
  <c r="BD1949" i="1"/>
  <c r="BD1948" i="1" s="1"/>
  <c r="BA1949" i="1"/>
  <c r="AW1949" i="1"/>
  <c r="AW1948" i="1" s="1"/>
  <c r="AT1949" i="1"/>
  <c r="AT1948" i="1" s="1"/>
  <c r="AP1949" i="1"/>
  <c r="AP1948" i="1" s="1"/>
  <c r="AM1949" i="1"/>
  <c r="AG1949" i="1"/>
  <c r="BI1949" i="1" s="1"/>
  <c r="AE1949" i="1"/>
  <c r="BG1949" i="1" s="1"/>
  <c r="BG1948" i="1" s="1"/>
  <c r="AD1949" i="1"/>
  <c r="O1949" i="1"/>
  <c r="L1949" i="1"/>
  <c r="L1948" i="1" s="1"/>
  <c r="BC1948" i="1"/>
  <c r="BB1948" i="1"/>
  <c r="AZ1948" i="1"/>
  <c r="AY1948" i="1"/>
  <c r="AV1948" i="1"/>
  <c r="AU1948" i="1"/>
  <c r="AS1948" i="1"/>
  <c r="AR1948" i="1"/>
  <c r="AO1948" i="1"/>
  <c r="AN1948" i="1"/>
  <c r="AL1948" i="1"/>
  <c r="AK1948" i="1"/>
  <c r="V1948" i="1"/>
  <c r="U1948" i="1"/>
  <c r="T1948" i="1"/>
  <c r="S1948" i="1"/>
  <c r="R1948" i="1"/>
  <c r="Q1948" i="1"/>
  <c r="N1948" i="1"/>
  <c r="M1948" i="1"/>
  <c r="K1948" i="1"/>
  <c r="J1948" i="1"/>
  <c r="BD1947" i="1"/>
  <c r="BD1946" i="1" s="1"/>
  <c r="BA1947" i="1"/>
  <c r="BA1946" i="1" s="1"/>
  <c r="AW1947" i="1"/>
  <c r="AW1946" i="1" s="1"/>
  <c r="AT1947" i="1"/>
  <c r="AP1947" i="1"/>
  <c r="AP1946" i="1" s="1"/>
  <c r="AM1947" i="1"/>
  <c r="AM1946" i="1" s="1"/>
  <c r="AG1947" i="1"/>
  <c r="BI1947" i="1" s="1"/>
  <c r="AE1947" i="1"/>
  <c r="BG1947" i="1" s="1"/>
  <c r="BG1946" i="1" s="1"/>
  <c r="AD1947" i="1"/>
  <c r="AH1947" i="1" s="1"/>
  <c r="O1947" i="1"/>
  <c r="L1947" i="1"/>
  <c r="BC1946" i="1"/>
  <c r="BB1946" i="1"/>
  <c r="AZ1946" i="1"/>
  <c r="AY1946" i="1"/>
  <c r="AV1946" i="1"/>
  <c r="AU1946" i="1"/>
  <c r="AS1946" i="1"/>
  <c r="AR1946" i="1"/>
  <c r="AO1946" i="1"/>
  <c r="AN1946" i="1"/>
  <c r="AL1946" i="1"/>
  <c r="AK1946" i="1"/>
  <c r="AG1946" i="1"/>
  <c r="V1946" i="1"/>
  <c r="U1946" i="1"/>
  <c r="T1946" i="1"/>
  <c r="S1946" i="1"/>
  <c r="R1946" i="1"/>
  <c r="Q1946" i="1"/>
  <c r="N1946" i="1"/>
  <c r="M1946" i="1"/>
  <c r="K1946" i="1"/>
  <c r="J1946" i="1"/>
  <c r="BD1945" i="1"/>
  <c r="BD1944" i="1" s="1"/>
  <c r="BA1945" i="1"/>
  <c r="AW1945" i="1"/>
  <c r="AW1944" i="1" s="1"/>
  <c r="AT1945" i="1"/>
  <c r="AT1944" i="1" s="1"/>
  <c r="AP1945" i="1"/>
  <c r="AP1944" i="1" s="1"/>
  <c r="AM1945" i="1"/>
  <c r="AG1945" i="1"/>
  <c r="BI1945" i="1" s="1"/>
  <c r="AE1945" i="1"/>
  <c r="AD1945" i="1"/>
  <c r="AD1944" i="1" s="1"/>
  <c r="O1945" i="1"/>
  <c r="L1945" i="1"/>
  <c r="L1944" i="1" s="1"/>
  <c r="BC1944" i="1"/>
  <c r="BB1944" i="1"/>
  <c r="AZ1944" i="1"/>
  <c r="AY1944" i="1"/>
  <c r="AV1944" i="1"/>
  <c r="AU1944" i="1"/>
  <c r="AS1944" i="1"/>
  <c r="AR1944" i="1"/>
  <c r="AO1944" i="1"/>
  <c r="AN1944" i="1"/>
  <c r="AL1944" i="1"/>
  <c r="AK1944" i="1"/>
  <c r="V1944" i="1"/>
  <c r="U1944" i="1"/>
  <c r="T1944" i="1"/>
  <c r="S1944" i="1"/>
  <c r="R1944" i="1"/>
  <c r="Q1944" i="1"/>
  <c r="N1944" i="1"/>
  <c r="M1944" i="1"/>
  <c r="K1944" i="1"/>
  <c r="J1944" i="1"/>
  <c r="BD1943" i="1"/>
  <c r="BA1943" i="1"/>
  <c r="BA1942" i="1" s="1"/>
  <c r="AW1943" i="1"/>
  <c r="AW1942" i="1" s="1"/>
  <c r="AT1943" i="1"/>
  <c r="AP1943" i="1"/>
  <c r="AP1942" i="1" s="1"/>
  <c r="AM1943" i="1"/>
  <c r="AM1942" i="1" s="1"/>
  <c r="AG1943" i="1"/>
  <c r="BI1943" i="1" s="1"/>
  <c r="AE1943" i="1"/>
  <c r="BG1943" i="1" s="1"/>
  <c r="BG1942" i="1" s="1"/>
  <c r="AD1943" i="1"/>
  <c r="O1943" i="1"/>
  <c r="L1943" i="1"/>
  <c r="BD1942" i="1"/>
  <c r="BC1942" i="1"/>
  <c r="BB1942" i="1"/>
  <c r="AZ1942" i="1"/>
  <c r="AY1942" i="1"/>
  <c r="AV1942" i="1"/>
  <c r="AU1942" i="1"/>
  <c r="AS1942" i="1"/>
  <c r="AR1942" i="1"/>
  <c r="AO1942" i="1"/>
  <c r="AN1942" i="1"/>
  <c r="AL1942" i="1"/>
  <c r="AK1942" i="1"/>
  <c r="AD1942" i="1"/>
  <c r="V1942" i="1"/>
  <c r="U1942" i="1"/>
  <c r="T1942" i="1"/>
  <c r="S1942" i="1"/>
  <c r="R1942" i="1"/>
  <c r="Q1942" i="1"/>
  <c r="N1942" i="1"/>
  <c r="M1942" i="1"/>
  <c r="K1942" i="1"/>
  <c r="J1942" i="1"/>
  <c r="BD1939" i="1"/>
  <c r="BD1938" i="1" s="1"/>
  <c r="BD1937" i="1" s="1"/>
  <c r="BA1939" i="1"/>
  <c r="AW1939" i="1"/>
  <c r="AW1938" i="1" s="1"/>
  <c r="AW1937" i="1" s="1"/>
  <c r="AT1939" i="1"/>
  <c r="AT1938" i="1" s="1"/>
  <c r="AT1937" i="1" s="1"/>
  <c r="AP1939" i="1"/>
  <c r="AP1938" i="1" s="1"/>
  <c r="AP1937" i="1" s="1"/>
  <c r="AM1939" i="1"/>
  <c r="AG1939" i="1"/>
  <c r="BI1939" i="1" s="1"/>
  <c r="AE1939" i="1"/>
  <c r="AD1939" i="1"/>
  <c r="AD1938" i="1" s="1"/>
  <c r="AD1937" i="1" s="1"/>
  <c r="O1939" i="1"/>
  <c r="L1939" i="1"/>
  <c r="L1938" i="1" s="1"/>
  <c r="L1937" i="1" s="1"/>
  <c r="BC1938" i="1"/>
  <c r="BC1937" i="1" s="1"/>
  <c r="BB1938" i="1"/>
  <c r="BB1937" i="1" s="1"/>
  <c r="AZ1938" i="1"/>
  <c r="AZ1937" i="1" s="1"/>
  <c r="AY1938" i="1"/>
  <c r="AY1937" i="1" s="1"/>
  <c r="AV1938" i="1"/>
  <c r="AV1937" i="1" s="1"/>
  <c r="AU1938" i="1"/>
  <c r="AU1937" i="1" s="1"/>
  <c r="AS1938" i="1"/>
  <c r="AS1937" i="1" s="1"/>
  <c r="AR1938" i="1"/>
  <c r="AR1937" i="1" s="1"/>
  <c r="AO1938" i="1"/>
  <c r="AO1937" i="1" s="1"/>
  <c r="AN1938" i="1"/>
  <c r="AN1937" i="1" s="1"/>
  <c r="AL1938" i="1"/>
  <c r="AL1937" i="1" s="1"/>
  <c r="AK1938" i="1"/>
  <c r="AK1937" i="1" s="1"/>
  <c r="V1938" i="1"/>
  <c r="V1937" i="1" s="1"/>
  <c r="U1938" i="1"/>
  <c r="U1937" i="1" s="1"/>
  <c r="T1938" i="1"/>
  <c r="T1937" i="1" s="1"/>
  <c r="S1938" i="1"/>
  <c r="S1937" i="1" s="1"/>
  <c r="R1938" i="1"/>
  <c r="R1937" i="1" s="1"/>
  <c r="Q1938" i="1"/>
  <c r="Q1937" i="1" s="1"/>
  <c r="N1938" i="1"/>
  <c r="N1937" i="1" s="1"/>
  <c r="M1938" i="1"/>
  <c r="M1937" i="1" s="1"/>
  <c r="K1938" i="1"/>
  <c r="K1937" i="1" s="1"/>
  <c r="J1938" i="1"/>
  <c r="J1937" i="1" s="1"/>
  <c r="BD1936" i="1"/>
  <c r="BD1935" i="1" s="1"/>
  <c r="BD1934" i="1" s="1"/>
  <c r="BA1936" i="1"/>
  <c r="BA1935" i="1" s="1"/>
  <c r="BA1934" i="1" s="1"/>
  <c r="AW1936" i="1"/>
  <c r="AW1935" i="1" s="1"/>
  <c r="AW1934" i="1" s="1"/>
  <c r="AT1936" i="1"/>
  <c r="AP1936" i="1"/>
  <c r="AP1935" i="1" s="1"/>
  <c r="AP1934" i="1" s="1"/>
  <c r="AM1936" i="1"/>
  <c r="AM1935" i="1" s="1"/>
  <c r="AM1934" i="1" s="1"/>
  <c r="AG1936" i="1"/>
  <c r="AE1936" i="1"/>
  <c r="BG1936" i="1" s="1"/>
  <c r="BG1935" i="1" s="1"/>
  <c r="BG1934" i="1" s="1"/>
  <c r="AD1936" i="1"/>
  <c r="AH1936" i="1" s="1"/>
  <c r="O1936" i="1"/>
  <c r="L1936" i="1"/>
  <c r="BC1935" i="1"/>
  <c r="BC1934" i="1" s="1"/>
  <c r="BB1935" i="1"/>
  <c r="BB1934" i="1" s="1"/>
  <c r="AZ1935" i="1"/>
  <c r="AZ1934" i="1" s="1"/>
  <c r="AY1935" i="1"/>
  <c r="AY1934" i="1" s="1"/>
  <c r="AV1935" i="1"/>
  <c r="AV1934" i="1" s="1"/>
  <c r="AU1935" i="1"/>
  <c r="AU1934" i="1" s="1"/>
  <c r="AS1935" i="1"/>
  <c r="AS1934" i="1" s="1"/>
  <c r="AR1935" i="1"/>
  <c r="AR1934" i="1" s="1"/>
  <c r="AO1935" i="1"/>
  <c r="AO1934" i="1" s="1"/>
  <c r="AN1935" i="1"/>
  <c r="AN1934" i="1" s="1"/>
  <c r="AL1935" i="1"/>
  <c r="AL1934" i="1" s="1"/>
  <c r="AK1935" i="1"/>
  <c r="AK1934" i="1" s="1"/>
  <c r="AE1935" i="1"/>
  <c r="AE1934" i="1" s="1"/>
  <c r="V1935" i="1"/>
  <c r="V1934" i="1" s="1"/>
  <c r="U1935" i="1"/>
  <c r="U1934" i="1" s="1"/>
  <c r="T1935" i="1"/>
  <c r="S1935" i="1"/>
  <c r="S1934" i="1" s="1"/>
  <c r="R1935" i="1"/>
  <c r="R1934" i="1" s="1"/>
  <c r="Q1935" i="1"/>
  <c r="Q1934" i="1" s="1"/>
  <c r="N1935" i="1"/>
  <c r="N1934" i="1" s="1"/>
  <c r="M1935" i="1"/>
  <c r="M1934" i="1" s="1"/>
  <c r="K1935" i="1"/>
  <c r="K1934" i="1" s="1"/>
  <c r="J1935" i="1"/>
  <c r="J1934" i="1" s="1"/>
  <c r="T1934" i="1"/>
  <c r="BD1931" i="1"/>
  <c r="BA1931" i="1"/>
  <c r="AW1931" i="1"/>
  <c r="AT1931" i="1"/>
  <c r="AP1931" i="1"/>
  <c r="AM1931" i="1"/>
  <c r="AH1931" i="1"/>
  <c r="BJ1931" i="1" s="1"/>
  <c r="AG1931" i="1"/>
  <c r="BI1931" i="1" s="1"/>
  <c r="AE1931" i="1"/>
  <c r="BG1931" i="1" s="1"/>
  <c r="AD1931" i="1"/>
  <c r="BF1931" i="1" s="1"/>
  <c r="O1931" i="1"/>
  <c r="L1931" i="1"/>
  <c r="BD1930" i="1"/>
  <c r="BA1930" i="1"/>
  <c r="AW1930" i="1"/>
  <c r="AT1930" i="1"/>
  <c r="AP1930" i="1"/>
  <c r="AM1930" i="1"/>
  <c r="AH1930" i="1"/>
  <c r="BJ1930" i="1" s="1"/>
  <c r="AG1930" i="1"/>
  <c r="BI1930" i="1" s="1"/>
  <c r="AE1930" i="1"/>
  <c r="BG1930" i="1" s="1"/>
  <c r="AD1930" i="1"/>
  <c r="BF1930" i="1" s="1"/>
  <c r="O1930" i="1"/>
  <c r="L1930" i="1"/>
  <c r="BD1929" i="1"/>
  <c r="BA1929" i="1"/>
  <c r="AW1929" i="1"/>
  <c r="AT1929" i="1"/>
  <c r="AP1929" i="1"/>
  <c r="AM1929" i="1"/>
  <c r="AH1929" i="1"/>
  <c r="BJ1929" i="1" s="1"/>
  <c r="AG1929" i="1"/>
  <c r="BI1929" i="1" s="1"/>
  <c r="AE1929" i="1"/>
  <c r="BG1929" i="1" s="1"/>
  <c r="AD1929" i="1"/>
  <c r="BF1929" i="1" s="1"/>
  <c r="O1929" i="1"/>
  <c r="L1929" i="1"/>
  <c r="BD1928" i="1"/>
  <c r="BA1928" i="1"/>
  <c r="AW1928" i="1"/>
  <c r="AT1928" i="1"/>
  <c r="AP1928" i="1"/>
  <c r="AM1928" i="1"/>
  <c r="AH1928" i="1"/>
  <c r="BJ1928" i="1" s="1"/>
  <c r="AG1928" i="1"/>
  <c r="BI1928" i="1" s="1"/>
  <c r="AE1928" i="1"/>
  <c r="BG1928" i="1" s="1"/>
  <c r="AD1928" i="1"/>
  <c r="BF1928" i="1" s="1"/>
  <c r="O1928" i="1"/>
  <c r="L1928" i="1"/>
  <c r="BD1927" i="1"/>
  <c r="BA1927" i="1"/>
  <c r="AW1927" i="1"/>
  <c r="AT1927" i="1"/>
  <c r="AP1927" i="1"/>
  <c r="AM1927" i="1"/>
  <c r="AH1927" i="1"/>
  <c r="BJ1927" i="1" s="1"/>
  <c r="AG1927" i="1"/>
  <c r="BI1927" i="1" s="1"/>
  <c r="AE1927" i="1"/>
  <c r="BG1927" i="1" s="1"/>
  <c r="AD1927" i="1"/>
  <c r="BF1927" i="1" s="1"/>
  <c r="O1927" i="1"/>
  <c r="L1927" i="1"/>
  <c r="BD1926" i="1"/>
  <c r="BA1926" i="1"/>
  <c r="AW1926" i="1"/>
  <c r="AT1926" i="1"/>
  <c r="AP1926" i="1"/>
  <c r="AM1926" i="1"/>
  <c r="AH1926" i="1"/>
  <c r="BJ1926" i="1" s="1"/>
  <c r="AG1926" i="1"/>
  <c r="BI1926" i="1" s="1"/>
  <c r="AE1926" i="1"/>
  <c r="BG1926" i="1" s="1"/>
  <c r="AD1926" i="1"/>
  <c r="BF1926" i="1" s="1"/>
  <c r="O1926" i="1"/>
  <c r="L1926" i="1"/>
  <c r="BD1925" i="1"/>
  <c r="BA1925" i="1"/>
  <c r="AW1925" i="1"/>
  <c r="AT1925" i="1"/>
  <c r="AP1925" i="1"/>
  <c r="AM1925" i="1"/>
  <c r="AH1925" i="1"/>
  <c r="BJ1925" i="1" s="1"/>
  <c r="AG1925" i="1"/>
  <c r="BI1925" i="1" s="1"/>
  <c r="AE1925" i="1"/>
  <c r="BG1925" i="1" s="1"/>
  <c r="AD1925" i="1"/>
  <c r="BF1925" i="1" s="1"/>
  <c r="O1925" i="1"/>
  <c r="L1925" i="1"/>
  <c r="BD1924" i="1"/>
  <c r="BA1924" i="1"/>
  <c r="AW1924" i="1"/>
  <c r="AT1924" i="1"/>
  <c r="AP1924" i="1"/>
  <c r="AM1924" i="1"/>
  <c r="AH1924" i="1"/>
  <c r="BJ1924" i="1" s="1"/>
  <c r="AG1924" i="1"/>
  <c r="BI1924" i="1" s="1"/>
  <c r="AE1924" i="1"/>
  <c r="BG1924" i="1" s="1"/>
  <c r="AD1924" i="1"/>
  <c r="BF1924" i="1" s="1"/>
  <c r="O1924" i="1"/>
  <c r="L1924" i="1"/>
  <c r="BD1923" i="1"/>
  <c r="BA1923" i="1"/>
  <c r="AW1923" i="1"/>
  <c r="AT1923" i="1"/>
  <c r="AP1923" i="1"/>
  <c r="AM1923" i="1"/>
  <c r="AH1923" i="1"/>
  <c r="BJ1923" i="1" s="1"/>
  <c r="AG1923" i="1"/>
  <c r="BI1923" i="1" s="1"/>
  <c r="AE1923" i="1"/>
  <c r="BG1923" i="1" s="1"/>
  <c r="AD1923" i="1"/>
  <c r="BF1923" i="1" s="1"/>
  <c r="O1923" i="1"/>
  <c r="L1923" i="1"/>
  <c r="BD1922" i="1"/>
  <c r="BA1922" i="1"/>
  <c r="AW1922" i="1"/>
  <c r="AT1922" i="1"/>
  <c r="AP1922" i="1"/>
  <c r="AM1922" i="1"/>
  <c r="AH1922" i="1"/>
  <c r="BJ1922" i="1" s="1"/>
  <c r="AG1922" i="1"/>
  <c r="BI1922" i="1" s="1"/>
  <c r="AE1922" i="1"/>
  <c r="BG1922" i="1" s="1"/>
  <c r="AD1922" i="1"/>
  <c r="BF1922" i="1" s="1"/>
  <c r="O1922" i="1"/>
  <c r="L1922" i="1"/>
  <c r="BD1921" i="1"/>
  <c r="BA1921" i="1"/>
  <c r="AW1921" i="1"/>
  <c r="AT1921" i="1"/>
  <c r="AP1921" i="1"/>
  <c r="AM1921" i="1"/>
  <c r="AH1921" i="1"/>
  <c r="BJ1921" i="1" s="1"/>
  <c r="AG1921" i="1"/>
  <c r="BI1921" i="1" s="1"/>
  <c r="AE1921" i="1"/>
  <c r="BG1921" i="1" s="1"/>
  <c r="AD1921" i="1"/>
  <c r="BF1921" i="1" s="1"/>
  <c r="O1921" i="1"/>
  <c r="L1921" i="1"/>
  <c r="BD1920" i="1"/>
  <c r="BA1920" i="1"/>
  <c r="AW1920" i="1"/>
  <c r="AT1920" i="1"/>
  <c r="AP1920" i="1"/>
  <c r="AM1920" i="1"/>
  <c r="AH1920" i="1"/>
  <c r="BJ1920" i="1" s="1"/>
  <c r="AG1920" i="1"/>
  <c r="BI1920" i="1" s="1"/>
  <c r="AE1920" i="1"/>
  <c r="BG1920" i="1" s="1"/>
  <c r="AD1920" i="1"/>
  <c r="BF1920" i="1" s="1"/>
  <c r="O1920" i="1"/>
  <c r="L1920" i="1"/>
  <c r="BD1919" i="1"/>
  <c r="BA1919" i="1"/>
  <c r="AW1919" i="1"/>
  <c r="AT1919" i="1"/>
  <c r="AP1919" i="1"/>
  <c r="AM1919" i="1"/>
  <c r="AH1919" i="1"/>
  <c r="BJ1919" i="1" s="1"/>
  <c r="AG1919" i="1"/>
  <c r="BI1919" i="1" s="1"/>
  <c r="AE1919" i="1"/>
  <c r="BG1919" i="1" s="1"/>
  <c r="AD1919" i="1"/>
  <c r="BF1919" i="1" s="1"/>
  <c r="O1919" i="1"/>
  <c r="L1919" i="1"/>
  <c r="BD1918" i="1"/>
  <c r="BA1918" i="1"/>
  <c r="AW1918" i="1"/>
  <c r="AT1918" i="1"/>
  <c r="AP1918" i="1"/>
  <c r="AM1918" i="1"/>
  <c r="AH1918" i="1"/>
  <c r="BJ1918" i="1" s="1"/>
  <c r="AG1918" i="1"/>
  <c r="BI1918" i="1" s="1"/>
  <c r="AE1918" i="1"/>
  <c r="BG1918" i="1" s="1"/>
  <c r="AD1918" i="1"/>
  <c r="BF1918" i="1" s="1"/>
  <c r="O1918" i="1"/>
  <c r="L1918" i="1"/>
  <c r="BD1917" i="1"/>
  <c r="BA1917" i="1"/>
  <c r="AW1917" i="1"/>
  <c r="AT1917" i="1"/>
  <c r="AP1917" i="1"/>
  <c r="AM1917" i="1"/>
  <c r="AH1917" i="1"/>
  <c r="BJ1917" i="1" s="1"/>
  <c r="AG1917" i="1"/>
  <c r="BI1917" i="1" s="1"/>
  <c r="AE1917" i="1"/>
  <c r="BG1917" i="1" s="1"/>
  <c r="AD1917" i="1"/>
  <c r="BF1917" i="1" s="1"/>
  <c r="O1917" i="1"/>
  <c r="L1917" i="1"/>
  <c r="BD1916" i="1"/>
  <c r="BA1916" i="1"/>
  <c r="AW1916" i="1"/>
  <c r="AT1916" i="1"/>
  <c r="AP1916" i="1"/>
  <c r="AM1916" i="1"/>
  <c r="AH1916" i="1"/>
  <c r="BJ1916" i="1" s="1"/>
  <c r="AG1916" i="1"/>
  <c r="BI1916" i="1" s="1"/>
  <c r="AE1916" i="1"/>
  <c r="BG1916" i="1" s="1"/>
  <c r="AD1916" i="1"/>
  <c r="BF1916" i="1" s="1"/>
  <c r="O1916" i="1"/>
  <c r="L1916" i="1"/>
  <c r="BD1915" i="1"/>
  <c r="BA1915" i="1"/>
  <c r="AW1915" i="1"/>
  <c r="AT1915" i="1"/>
  <c r="AP1915" i="1"/>
  <c r="AM1915" i="1"/>
  <c r="AH1915" i="1"/>
  <c r="BJ1915" i="1" s="1"/>
  <c r="AG1915" i="1"/>
  <c r="BI1915" i="1" s="1"/>
  <c r="AE1915" i="1"/>
  <c r="BG1915" i="1" s="1"/>
  <c r="AD1915" i="1"/>
  <c r="BF1915" i="1" s="1"/>
  <c r="O1915" i="1"/>
  <c r="L1915" i="1"/>
  <c r="BD1914" i="1"/>
  <c r="BA1914" i="1"/>
  <c r="AW1914" i="1"/>
  <c r="AT1914" i="1"/>
  <c r="AP1914" i="1"/>
  <c r="AM1914" i="1"/>
  <c r="AH1914" i="1"/>
  <c r="BJ1914" i="1" s="1"/>
  <c r="AG1914" i="1"/>
  <c r="BI1914" i="1" s="1"/>
  <c r="AE1914" i="1"/>
  <c r="BG1914" i="1" s="1"/>
  <c r="AD1914" i="1"/>
  <c r="BF1914" i="1" s="1"/>
  <c r="O1914" i="1"/>
  <c r="L1914" i="1"/>
  <c r="BD1913" i="1"/>
  <c r="BA1913" i="1"/>
  <c r="AW1913" i="1"/>
  <c r="AT1913" i="1"/>
  <c r="AP1913" i="1"/>
  <c r="AM1913" i="1"/>
  <c r="AH1913" i="1"/>
  <c r="BJ1913" i="1" s="1"/>
  <c r="AG1913" i="1"/>
  <c r="BI1913" i="1" s="1"/>
  <c r="AE1913" i="1"/>
  <c r="BG1913" i="1" s="1"/>
  <c r="AD1913" i="1"/>
  <c r="BF1913" i="1" s="1"/>
  <c r="O1913" i="1"/>
  <c r="L1913" i="1"/>
  <c r="BD1912" i="1"/>
  <c r="BA1912" i="1"/>
  <c r="AW1912" i="1"/>
  <c r="AT1912" i="1"/>
  <c r="AP1912" i="1"/>
  <c r="AM1912" i="1"/>
  <c r="AH1912" i="1"/>
  <c r="BJ1912" i="1" s="1"/>
  <c r="AG1912" i="1"/>
  <c r="BI1912" i="1" s="1"/>
  <c r="AE1912" i="1"/>
  <c r="BG1912" i="1" s="1"/>
  <c r="AD1912" i="1"/>
  <c r="BF1912" i="1" s="1"/>
  <c r="O1912" i="1"/>
  <c r="L1912" i="1"/>
  <c r="BD1911" i="1"/>
  <c r="BA1911" i="1"/>
  <c r="AW1911" i="1"/>
  <c r="AT1911" i="1"/>
  <c r="AP1911" i="1"/>
  <c r="AM1911" i="1"/>
  <c r="AH1911" i="1"/>
  <c r="BJ1911" i="1" s="1"/>
  <c r="AG1911" i="1"/>
  <c r="BI1911" i="1" s="1"/>
  <c r="AE1911" i="1"/>
  <c r="BG1911" i="1" s="1"/>
  <c r="AD1911" i="1"/>
  <c r="BF1911" i="1" s="1"/>
  <c r="O1911" i="1"/>
  <c r="L1911" i="1"/>
  <c r="BD1910" i="1"/>
  <c r="BA1910" i="1"/>
  <c r="AW1910" i="1"/>
  <c r="AT1910" i="1"/>
  <c r="AP1910" i="1"/>
  <c r="AM1910" i="1"/>
  <c r="AH1910" i="1"/>
  <c r="BJ1910" i="1" s="1"/>
  <c r="AG1910" i="1"/>
  <c r="BI1910" i="1" s="1"/>
  <c r="AE1910" i="1"/>
  <c r="BG1910" i="1" s="1"/>
  <c r="AD1910" i="1"/>
  <c r="BF1910" i="1" s="1"/>
  <c r="O1910" i="1"/>
  <c r="L1910" i="1"/>
  <c r="BD1909" i="1"/>
  <c r="BA1909" i="1"/>
  <c r="AW1909" i="1"/>
  <c r="AT1909" i="1"/>
  <c r="AP1909" i="1"/>
  <c r="AM1909" i="1"/>
  <c r="AH1909" i="1"/>
  <c r="BJ1909" i="1" s="1"/>
  <c r="AG1909" i="1"/>
  <c r="BI1909" i="1" s="1"/>
  <c r="AE1909" i="1"/>
  <c r="BG1909" i="1" s="1"/>
  <c r="AD1909" i="1"/>
  <c r="BF1909" i="1" s="1"/>
  <c r="O1909" i="1"/>
  <c r="L1909" i="1"/>
  <c r="BD1908" i="1"/>
  <c r="BA1908" i="1"/>
  <c r="AW1908" i="1"/>
  <c r="AW1907" i="1" s="1"/>
  <c r="AT1908" i="1"/>
  <c r="AP1908" i="1"/>
  <c r="AM1908" i="1"/>
  <c r="AH1908" i="1"/>
  <c r="AH1907" i="1" s="1"/>
  <c r="AG1908" i="1"/>
  <c r="BI1908" i="1" s="1"/>
  <c r="AE1908" i="1"/>
  <c r="BG1908" i="1" s="1"/>
  <c r="AD1908" i="1"/>
  <c r="AD1907" i="1" s="1"/>
  <c r="O1908" i="1"/>
  <c r="O1907" i="1" s="1"/>
  <c r="L1908" i="1"/>
  <c r="BC1907" i="1"/>
  <c r="BC1905" i="1" s="1"/>
  <c r="BB1907" i="1"/>
  <c r="BB1905" i="1" s="1"/>
  <c r="AZ1907" i="1"/>
  <c r="AZ1905" i="1" s="1"/>
  <c r="AY1907" i="1"/>
  <c r="AY1905" i="1" s="1"/>
  <c r="AV1907" i="1"/>
  <c r="AV1905" i="1" s="1"/>
  <c r="AU1907" i="1"/>
  <c r="AU1905" i="1" s="1"/>
  <c r="AS1907" i="1"/>
  <c r="AS1905" i="1" s="1"/>
  <c r="AR1907" i="1"/>
  <c r="AR1905" i="1" s="1"/>
  <c r="AO1907" i="1"/>
  <c r="AO1905" i="1" s="1"/>
  <c r="AN1907" i="1"/>
  <c r="AN1905" i="1" s="1"/>
  <c r="AL1907" i="1"/>
  <c r="AL1905" i="1" s="1"/>
  <c r="AK1907" i="1"/>
  <c r="AK1905" i="1" s="1"/>
  <c r="AE1907" i="1"/>
  <c r="V1907" i="1"/>
  <c r="V1905" i="1" s="1"/>
  <c r="U1907" i="1"/>
  <c r="U1905" i="1" s="1"/>
  <c r="T1907" i="1"/>
  <c r="T1905" i="1" s="1"/>
  <c r="S1907" i="1"/>
  <c r="S1905" i="1" s="1"/>
  <c r="R1907" i="1"/>
  <c r="R1905" i="1" s="1"/>
  <c r="Q1907" i="1"/>
  <c r="Q1905" i="1" s="1"/>
  <c r="N1907" i="1"/>
  <c r="N1905" i="1" s="1"/>
  <c r="M1907" i="1"/>
  <c r="M1905" i="1" s="1"/>
  <c r="K1907" i="1"/>
  <c r="K1905" i="1" s="1"/>
  <c r="J1907" i="1"/>
  <c r="J1905" i="1" s="1"/>
  <c r="BD1906" i="1"/>
  <c r="BA1906" i="1"/>
  <c r="AW1906" i="1"/>
  <c r="AT1906" i="1"/>
  <c r="AP1906" i="1"/>
  <c r="AM1906" i="1"/>
  <c r="AH1906" i="1"/>
  <c r="BJ1906" i="1" s="1"/>
  <c r="AG1906" i="1"/>
  <c r="BI1906" i="1" s="1"/>
  <c r="AE1906" i="1"/>
  <c r="BG1906" i="1" s="1"/>
  <c r="AD1906" i="1"/>
  <c r="BF1906" i="1" s="1"/>
  <c r="O1906" i="1"/>
  <c r="L1906" i="1"/>
  <c r="BD1904" i="1"/>
  <c r="BA1904" i="1"/>
  <c r="AW1904" i="1"/>
  <c r="AT1904" i="1"/>
  <c r="AP1904" i="1"/>
  <c r="AM1904" i="1"/>
  <c r="AH1904" i="1"/>
  <c r="BJ1904" i="1" s="1"/>
  <c r="AG1904" i="1"/>
  <c r="BI1904" i="1" s="1"/>
  <c r="AE1904" i="1"/>
  <c r="BG1904" i="1" s="1"/>
  <c r="AD1904" i="1"/>
  <c r="BF1904" i="1" s="1"/>
  <c r="O1904" i="1"/>
  <c r="L1904" i="1"/>
  <c r="BD1903" i="1"/>
  <c r="BA1903" i="1"/>
  <c r="AW1903" i="1"/>
  <c r="AT1903" i="1"/>
  <c r="AP1903" i="1"/>
  <c r="AM1903" i="1"/>
  <c r="AH1903" i="1"/>
  <c r="BJ1903" i="1" s="1"/>
  <c r="AG1903" i="1"/>
  <c r="BI1903" i="1" s="1"/>
  <c r="AE1903" i="1"/>
  <c r="BG1903" i="1" s="1"/>
  <c r="AD1903" i="1"/>
  <c r="BF1903" i="1" s="1"/>
  <c r="O1903" i="1"/>
  <c r="L1903" i="1"/>
  <c r="BD1902" i="1"/>
  <c r="BA1902" i="1"/>
  <c r="AW1902" i="1"/>
  <c r="AT1902" i="1"/>
  <c r="AP1902" i="1"/>
  <c r="AM1902" i="1"/>
  <c r="AH1902" i="1"/>
  <c r="BJ1902" i="1" s="1"/>
  <c r="AG1902" i="1"/>
  <c r="BI1902" i="1" s="1"/>
  <c r="AE1902" i="1"/>
  <c r="BG1902" i="1" s="1"/>
  <c r="AD1902" i="1"/>
  <c r="BF1902" i="1" s="1"/>
  <c r="O1902" i="1"/>
  <c r="L1902" i="1"/>
  <c r="BD1901" i="1"/>
  <c r="BA1901" i="1"/>
  <c r="AW1901" i="1"/>
  <c r="AT1901" i="1"/>
  <c r="AP1901" i="1"/>
  <c r="AM1901" i="1"/>
  <c r="AH1901" i="1"/>
  <c r="BJ1901" i="1" s="1"/>
  <c r="AG1901" i="1"/>
  <c r="BI1901" i="1" s="1"/>
  <c r="AE1901" i="1"/>
  <c r="BG1901" i="1" s="1"/>
  <c r="AD1901" i="1"/>
  <c r="BF1901" i="1" s="1"/>
  <c r="O1901" i="1"/>
  <c r="L1901" i="1"/>
  <c r="BD1900" i="1"/>
  <c r="BA1900" i="1"/>
  <c r="AW1900" i="1"/>
  <c r="AT1900" i="1"/>
  <c r="AP1900" i="1"/>
  <c r="AM1900" i="1"/>
  <c r="AH1900" i="1"/>
  <c r="BJ1900" i="1" s="1"/>
  <c r="AG1900" i="1"/>
  <c r="BI1900" i="1" s="1"/>
  <c r="AE1900" i="1"/>
  <c r="BG1900" i="1" s="1"/>
  <c r="AD1900" i="1"/>
  <c r="BF1900" i="1" s="1"/>
  <c r="O1900" i="1"/>
  <c r="L1900" i="1"/>
  <c r="BD1899" i="1"/>
  <c r="BA1899" i="1"/>
  <c r="AW1899" i="1"/>
  <c r="AW1898" i="1" s="1"/>
  <c r="AW1897" i="1" s="1"/>
  <c r="AT1899" i="1"/>
  <c r="AT1898" i="1" s="1"/>
  <c r="AT1897" i="1" s="1"/>
  <c r="AP1899" i="1"/>
  <c r="AM1899" i="1"/>
  <c r="AM1898" i="1" s="1"/>
  <c r="AM1897" i="1" s="1"/>
  <c r="AH1899" i="1"/>
  <c r="AH1898" i="1" s="1"/>
  <c r="AH1897" i="1" s="1"/>
  <c r="AG1899" i="1"/>
  <c r="BI1899" i="1" s="1"/>
  <c r="AE1899" i="1"/>
  <c r="AD1899" i="1"/>
  <c r="O1899" i="1"/>
  <c r="O1898" i="1" s="1"/>
  <c r="O1897" i="1" s="1"/>
  <c r="L1899" i="1"/>
  <c r="BC1898" i="1"/>
  <c r="BC1897" i="1" s="1"/>
  <c r="BB1898" i="1"/>
  <c r="BB1897" i="1" s="1"/>
  <c r="AZ1898" i="1"/>
  <c r="AZ1897" i="1" s="1"/>
  <c r="AY1898" i="1"/>
  <c r="AY1897" i="1" s="1"/>
  <c r="AV1898" i="1"/>
  <c r="AV1897" i="1" s="1"/>
  <c r="AU1898" i="1"/>
  <c r="AU1897" i="1" s="1"/>
  <c r="AS1898" i="1"/>
  <c r="AS1897" i="1" s="1"/>
  <c r="AR1898" i="1"/>
  <c r="AR1897" i="1" s="1"/>
  <c r="AO1898" i="1"/>
  <c r="AO1897" i="1" s="1"/>
  <c r="AN1898" i="1"/>
  <c r="AN1897" i="1" s="1"/>
  <c r="AL1898" i="1"/>
  <c r="AL1897" i="1" s="1"/>
  <c r="AK1898" i="1"/>
  <c r="AK1897" i="1" s="1"/>
  <c r="V1898" i="1"/>
  <c r="V1897" i="1" s="1"/>
  <c r="U1898" i="1"/>
  <c r="U1897" i="1" s="1"/>
  <c r="T1898" i="1"/>
  <c r="T1897" i="1" s="1"/>
  <c r="S1898" i="1"/>
  <c r="S1897" i="1" s="1"/>
  <c r="R1898" i="1"/>
  <c r="R1897" i="1" s="1"/>
  <c r="Q1898" i="1"/>
  <c r="Q1897" i="1" s="1"/>
  <c r="N1898" i="1"/>
  <c r="N1897" i="1" s="1"/>
  <c r="M1898" i="1"/>
  <c r="M1897" i="1" s="1"/>
  <c r="K1898" i="1"/>
  <c r="K1897" i="1" s="1"/>
  <c r="J1898" i="1"/>
  <c r="J1897" i="1" s="1"/>
  <c r="BD1896" i="1"/>
  <c r="BA1896" i="1"/>
  <c r="AW1896" i="1"/>
  <c r="AT1896" i="1"/>
  <c r="AP1896" i="1"/>
  <c r="AM1896" i="1"/>
  <c r="AH1896" i="1"/>
  <c r="BJ1896" i="1" s="1"/>
  <c r="AG1896" i="1"/>
  <c r="BI1896" i="1" s="1"/>
  <c r="AE1896" i="1"/>
  <c r="BG1896" i="1" s="1"/>
  <c r="AD1896" i="1"/>
  <c r="BF1896" i="1" s="1"/>
  <c r="O1896" i="1"/>
  <c r="L1896" i="1"/>
  <c r="BD1895" i="1"/>
  <c r="BA1895" i="1"/>
  <c r="AW1895" i="1"/>
  <c r="AT1895" i="1"/>
  <c r="AP1895" i="1"/>
  <c r="AM1895" i="1"/>
  <c r="AH1895" i="1"/>
  <c r="BJ1895" i="1" s="1"/>
  <c r="AG1895" i="1"/>
  <c r="BI1895" i="1" s="1"/>
  <c r="AE1895" i="1"/>
  <c r="BG1895" i="1" s="1"/>
  <c r="AD1895" i="1"/>
  <c r="BF1895" i="1" s="1"/>
  <c r="O1895" i="1"/>
  <c r="L1895" i="1"/>
  <c r="BD1894" i="1"/>
  <c r="BA1894" i="1"/>
  <c r="AW1894" i="1"/>
  <c r="AT1894" i="1"/>
  <c r="AP1894" i="1"/>
  <c r="AM1894" i="1"/>
  <c r="AH1894" i="1"/>
  <c r="BJ1894" i="1" s="1"/>
  <c r="AG1894" i="1"/>
  <c r="BI1894" i="1" s="1"/>
  <c r="AE1894" i="1"/>
  <c r="BG1894" i="1" s="1"/>
  <c r="AD1894" i="1"/>
  <c r="BF1894" i="1" s="1"/>
  <c r="O1894" i="1"/>
  <c r="L1894" i="1"/>
  <c r="BD1893" i="1"/>
  <c r="BA1893" i="1"/>
  <c r="AW1893" i="1"/>
  <c r="AT1893" i="1"/>
  <c r="AP1893" i="1"/>
  <c r="AM1893" i="1"/>
  <c r="AH1893" i="1"/>
  <c r="BJ1893" i="1" s="1"/>
  <c r="AG1893" i="1"/>
  <c r="BI1893" i="1" s="1"/>
  <c r="AE1893" i="1"/>
  <c r="BG1893" i="1" s="1"/>
  <c r="AD1893" i="1"/>
  <c r="BF1893" i="1" s="1"/>
  <c r="O1893" i="1"/>
  <c r="L1893" i="1"/>
  <c r="BD1892" i="1"/>
  <c r="BA1892" i="1"/>
  <c r="AW1892" i="1"/>
  <c r="AT1892" i="1"/>
  <c r="AP1892" i="1"/>
  <c r="AM1892" i="1"/>
  <c r="AH1892" i="1"/>
  <c r="BJ1892" i="1" s="1"/>
  <c r="AG1892" i="1"/>
  <c r="BI1892" i="1" s="1"/>
  <c r="AE1892" i="1"/>
  <c r="BG1892" i="1" s="1"/>
  <c r="AD1892" i="1"/>
  <c r="BF1892" i="1" s="1"/>
  <c r="O1892" i="1"/>
  <c r="L1892" i="1"/>
  <c r="BD1891" i="1"/>
  <c r="BA1891" i="1"/>
  <c r="AW1891" i="1"/>
  <c r="AT1891" i="1"/>
  <c r="AP1891" i="1"/>
  <c r="AM1891" i="1"/>
  <c r="AH1891" i="1"/>
  <c r="BJ1891" i="1" s="1"/>
  <c r="AG1891" i="1"/>
  <c r="BI1891" i="1" s="1"/>
  <c r="AE1891" i="1"/>
  <c r="BG1891" i="1" s="1"/>
  <c r="AD1891" i="1"/>
  <c r="BF1891" i="1" s="1"/>
  <c r="O1891" i="1"/>
  <c r="L1891" i="1"/>
  <c r="BD1890" i="1"/>
  <c r="BA1890" i="1"/>
  <c r="AW1890" i="1"/>
  <c r="AT1890" i="1"/>
  <c r="AP1890" i="1"/>
  <c r="AM1890" i="1"/>
  <c r="AH1890" i="1"/>
  <c r="BJ1890" i="1" s="1"/>
  <c r="AG1890" i="1"/>
  <c r="BI1890" i="1" s="1"/>
  <c r="AE1890" i="1"/>
  <c r="BG1890" i="1" s="1"/>
  <c r="AD1890" i="1"/>
  <c r="BF1890" i="1" s="1"/>
  <c r="O1890" i="1"/>
  <c r="L1890" i="1"/>
  <c r="BD1889" i="1"/>
  <c r="BA1889" i="1"/>
  <c r="AW1889" i="1"/>
  <c r="AT1889" i="1"/>
  <c r="AP1889" i="1"/>
  <c r="AM1889" i="1"/>
  <c r="AH1889" i="1"/>
  <c r="BJ1889" i="1" s="1"/>
  <c r="AG1889" i="1"/>
  <c r="BI1889" i="1" s="1"/>
  <c r="AE1889" i="1"/>
  <c r="BG1889" i="1" s="1"/>
  <c r="AD1889" i="1"/>
  <c r="BF1889" i="1" s="1"/>
  <c r="O1889" i="1"/>
  <c r="L1889" i="1"/>
  <c r="BD1888" i="1"/>
  <c r="BA1888" i="1"/>
  <c r="AW1888" i="1"/>
  <c r="AT1888" i="1"/>
  <c r="AP1888" i="1"/>
  <c r="AM1888" i="1"/>
  <c r="AH1888" i="1"/>
  <c r="BJ1888" i="1" s="1"/>
  <c r="AG1888" i="1"/>
  <c r="BI1888" i="1" s="1"/>
  <c r="AE1888" i="1"/>
  <c r="BG1888" i="1" s="1"/>
  <c r="AD1888" i="1"/>
  <c r="BF1888" i="1" s="1"/>
  <c r="O1888" i="1"/>
  <c r="L1888" i="1"/>
  <c r="BD1887" i="1"/>
  <c r="BA1887" i="1"/>
  <c r="AW1887" i="1"/>
  <c r="AT1887" i="1"/>
  <c r="AP1887" i="1"/>
  <c r="AM1887" i="1"/>
  <c r="AH1887" i="1"/>
  <c r="BJ1887" i="1" s="1"/>
  <c r="AG1887" i="1"/>
  <c r="BI1887" i="1" s="1"/>
  <c r="AE1887" i="1"/>
  <c r="BG1887" i="1" s="1"/>
  <c r="AD1887" i="1"/>
  <c r="BF1887" i="1" s="1"/>
  <c r="O1887" i="1"/>
  <c r="L1887" i="1"/>
  <c r="BD1886" i="1"/>
  <c r="BA1886" i="1"/>
  <c r="AW1886" i="1"/>
  <c r="AT1886" i="1"/>
  <c r="AP1886" i="1"/>
  <c r="AM1886" i="1"/>
  <c r="AH1886" i="1"/>
  <c r="BJ1886" i="1" s="1"/>
  <c r="AG1886" i="1"/>
  <c r="BI1886" i="1" s="1"/>
  <c r="AE1886" i="1"/>
  <c r="BG1886" i="1" s="1"/>
  <c r="AD1886" i="1"/>
  <c r="BF1886" i="1" s="1"/>
  <c r="O1886" i="1"/>
  <c r="L1886" i="1"/>
  <c r="BD1885" i="1"/>
  <c r="BA1885" i="1"/>
  <c r="AW1885" i="1"/>
  <c r="AT1885" i="1"/>
  <c r="AP1885" i="1"/>
  <c r="AM1885" i="1"/>
  <c r="AH1885" i="1"/>
  <c r="BJ1885" i="1" s="1"/>
  <c r="AG1885" i="1"/>
  <c r="BI1885" i="1" s="1"/>
  <c r="AE1885" i="1"/>
  <c r="BG1885" i="1" s="1"/>
  <c r="AD1885" i="1"/>
  <c r="BF1885" i="1" s="1"/>
  <c r="O1885" i="1"/>
  <c r="L1885" i="1"/>
  <c r="BD1884" i="1"/>
  <c r="BA1884" i="1"/>
  <c r="AW1884" i="1"/>
  <c r="AT1884" i="1"/>
  <c r="AP1884" i="1"/>
  <c r="AM1884" i="1"/>
  <c r="AH1884" i="1"/>
  <c r="BJ1884" i="1" s="1"/>
  <c r="AG1884" i="1"/>
  <c r="BI1884" i="1" s="1"/>
  <c r="AE1884" i="1"/>
  <c r="BG1884" i="1" s="1"/>
  <c r="AD1884" i="1"/>
  <c r="BF1884" i="1" s="1"/>
  <c r="O1884" i="1"/>
  <c r="L1884" i="1"/>
  <c r="BD1883" i="1"/>
  <c r="BA1883" i="1"/>
  <c r="AW1883" i="1"/>
  <c r="AT1883" i="1"/>
  <c r="AP1883" i="1"/>
  <c r="AM1883" i="1"/>
  <c r="AH1883" i="1"/>
  <c r="BJ1883" i="1" s="1"/>
  <c r="AG1883" i="1"/>
  <c r="BI1883" i="1" s="1"/>
  <c r="AE1883" i="1"/>
  <c r="BG1883" i="1" s="1"/>
  <c r="AD1883" i="1"/>
  <c r="BF1883" i="1" s="1"/>
  <c r="O1883" i="1"/>
  <c r="L1883" i="1"/>
  <c r="BD1882" i="1"/>
  <c r="BA1882" i="1"/>
  <c r="AW1882" i="1"/>
  <c r="AT1882" i="1"/>
  <c r="AP1882" i="1"/>
  <c r="AM1882" i="1"/>
  <c r="AH1882" i="1"/>
  <c r="BJ1882" i="1" s="1"/>
  <c r="AG1882" i="1"/>
  <c r="BI1882" i="1" s="1"/>
  <c r="AE1882" i="1"/>
  <c r="BG1882" i="1" s="1"/>
  <c r="AD1882" i="1"/>
  <c r="BF1882" i="1" s="1"/>
  <c r="O1882" i="1"/>
  <c r="L1882" i="1"/>
  <c r="BD1881" i="1"/>
  <c r="BA1881" i="1"/>
  <c r="AW1881" i="1"/>
  <c r="AT1881" i="1"/>
  <c r="AP1881" i="1"/>
  <c r="AM1881" i="1"/>
  <c r="AH1881" i="1"/>
  <c r="BJ1881" i="1" s="1"/>
  <c r="AG1881" i="1"/>
  <c r="BI1881" i="1" s="1"/>
  <c r="AE1881" i="1"/>
  <c r="BG1881" i="1" s="1"/>
  <c r="AD1881" i="1"/>
  <c r="BF1881" i="1" s="1"/>
  <c r="O1881" i="1"/>
  <c r="L1881" i="1"/>
  <c r="BD1880" i="1"/>
  <c r="BA1880" i="1"/>
  <c r="AW1880" i="1"/>
  <c r="AT1880" i="1"/>
  <c r="AP1880" i="1"/>
  <c r="AM1880" i="1"/>
  <c r="AH1880" i="1"/>
  <c r="BJ1880" i="1" s="1"/>
  <c r="AG1880" i="1"/>
  <c r="BI1880" i="1" s="1"/>
  <c r="AE1880" i="1"/>
  <c r="BG1880" i="1" s="1"/>
  <c r="AD1880" i="1"/>
  <c r="BF1880" i="1" s="1"/>
  <c r="O1880" i="1"/>
  <c r="L1880" i="1"/>
  <c r="BD1879" i="1"/>
  <c r="BA1879" i="1"/>
  <c r="AW1879" i="1"/>
  <c r="AT1879" i="1"/>
  <c r="AP1879" i="1"/>
  <c r="AM1879" i="1"/>
  <c r="AH1879" i="1"/>
  <c r="BJ1879" i="1" s="1"/>
  <c r="AG1879" i="1"/>
  <c r="BI1879" i="1" s="1"/>
  <c r="AE1879" i="1"/>
  <c r="BG1879" i="1" s="1"/>
  <c r="AD1879" i="1"/>
  <c r="BF1879" i="1" s="1"/>
  <c r="O1879" i="1"/>
  <c r="L1879" i="1"/>
  <c r="BD1878" i="1"/>
  <c r="BA1878" i="1"/>
  <c r="AW1878" i="1"/>
  <c r="AT1878" i="1"/>
  <c r="AP1878" i="1"/>
  <c r="AM1878" i="1"/>
  <c r="AH1878" i="1"/>
  <c r="BJ1878" i="1" s="1"/>
  <c r="AG1878" i="1"/>
  <c r="BI1878" i="1" s="1"/>
  <c r="AE1878" i="1"/>
  <c r="BG1878" i="1" s="1"/>
  <c r="AD1878" i="1"/>
  <c r="BF1878" i="1" s="1"/>
  <c r="O1878" i="1"/>
  <c r="L1878" i="1"/>
  <c r="BD1877" i="1"/>
  <c r="BA1877" i="1"/>
  <c r="AW1877" i="1"/>
  <c r="AT1877" i="1"/>
  <c r="AP1877" i="1"/>
  <c r="AM1877" i="1"/>
  <c r="AH1877" i="1"/>
  <c r="BJ1877" i="1" s="1"/>
  <c r="AG1877" i="1"/>
  <c r="BI1877" i="1" s="1"/>
  <c r="AE1877" i="1"/>
  <c r="BG1877" i="1" s="1"/>
  <c r="AD1877" i="1"/>
  <c r="BF1877" i="1" s="1"/>
  <c r="O1877" i="1"/>
  <c r="L1877" i="1"/>
  <c r="BD1876" i="1"/>
  <c r="BA1876" i="1"/>
  <c r="AW1876" i="1"/>
  <c r="AT1876" i="1"/>
  <c r="AP1876" i="1"/>
  <c r="AM1876" i="1"/>
  <c r="AH1876" i="1"/>
  <c r="BJ1876" i="1" s="1"/>
  <c r="AG1876" i="1"/>
  <c r="BI1876" i="1" s="1"/>
  <c r="AE1876" i="1"/>
  <c r="BG1876" i="1" s="1"/>
  <c r="AD1876" i="1"/>
  <c r="BF1876" i="1" s="1"/>
  <c r="O1876" i="1"/>
  <c r="L1876" i="1"/>
  <c r="BD1875" i="1"/>
  <c r="BA1875" i="1"/>
  <c r="AW1875" i="1"/>
  <c r="AT1875" i="1"/>
  <c r="AP1875" i="1"/>
  <c r="AM1875" i="1"/>
  <c r="AH1875" i="1"/>
  <c r="BJ1875" i="1" s="1"/>
  <c r="AG1875" i="1"/>
  <c r="BI1875" i="1" s="1"/>
  <c r="AE1875" i="1"/>
  <c r="BG1875" i="1" s="1"/>
  <c r="AD1875" i="1"/>
  <c r="BF1875" i="1" s="1"/>
  <c r="O1875" i="1"/>
  <c r="L1875" i="1"/>
  <c r="BD1874" i="1"/>
  <c r="BA1874" i="1"/>
  <c r="AW1874" i="1"/>
  <c r="AT1874" i="1"/>
  <c r="AP1874" i="1"/>
  <c r="AM1874" i="1"/>
  <c r="AH1874" i="1"/>
  <c r="BJ1874" i="1" s="1"/>
  <c r="AG1874" i="1"/>
  <c r="BI1874" i="1" s="1"/>
  <c r="AE1874" i="1"/>
  <c r="BG1874" i="1" s="1"/>
  <c r="AD1874" i="1"/>
  <c r="BF1874" i="1" s="1"/>
  <c r="O1874" i="1"/>
  <c r="L1874" i="1"/>
  <c r="BD1873" i="1"/>
  <c r="BA1873" i="1"/>
  <c r="AW1873" i="1"/>
  <c r="AT1873" i="1"/>
  <c r="AP1873" i="1"/>
  <c r="AM1873" i="1"/>
  <c r="AH1873" i="1"/>
  <c r="BJ1873" i="1" s="1"/>
  <c r="AG1873" i="1"/>
  <c r="BI1873" i="1" s="1"/>
  <c r="AE1873" i="1"/>
  <c r="BG1873" i="1" s="1"/>
  <c r="AD1873" i="1"/>
  <c r="BF1873" i="1" s="1"/>
  <c r="O1873" i="1"/>
  <c r="L1873" i="1"/>
  <c r="BD1872" i="1"/>
  <c r="BA1872" i="1"/>
  <c r="AW1872" i="1"/>
  <c r="AT1872" i="1"/>
  <c r="AP1872" i="1"/>
  <c r="AM1872" i="1"/>
  <c r="AH1872" i="1"/>
  <c r="BJ1872" i="1" s="1"/>
  <c r="AG1872" i="1"/>
  <c r="BI1872" i="1" s="1"/>
  <c r="AE1872" i="1"/>
  <c r="BG1872" i="1" s="1"/>
  <c r="AD1872" i="1"/>
  <c r="BF1872" i="1" s="1"/>
  <c r="O1872" i="1"/>
  <c r="L1872" i="1"/>
  <c r="BD1871" i="1"/>
  <c r="BA1871" i="1"/>
  <c r="AW1871" i="1"/>
  <c r="AT1871" i="1"/>
  <c r="AP1871" i="1"/>
  <c r="AM1871" i="1"/>
  <c r="AH1871" i="1"/>
  <c r="BJ1871" i="1" s="1"/>
  <c r="AG1871" i="1"/>
  <c r="BI1871" i="1" s="1"/>
  <c r="AE1871" i="1"/>
  <c r="BG1871" i="1" s="1"/>
  <c r="AD1871" i="1"/>
  <c r="BF1871" i="1" s="1"/>
  <c r="O1871" i="1"/>
  <c r="L1871" i="1"/>
  <c r="BD1870" i="1"/>
  <c r="BA1870" i="1"/>
  <c r="AW1870" i="1"/>
  <c r="AT1870" i="1"/>
  <c r="AP1870" i="1"/>
  <c r="AM1870" i="1"/>
  <c r="AH1870" i="1"/>
  <c r="BJ1870" i="1" s="1"/>
  <c r="AG1870" i="1"/>
  <c r="BI1870" i="1" s="1"/>
  <c r="AE1870" i="1"/>
  <c r="BG1870" i="1" s="1"/>
  <c r="AD1870" i="1"/>
  <c r="BF1870" i="1" s="1"/>
  <c r="O1870" i="1"/>
  <c r="L1870" i="1"/>
  <c r="BD1869" i="1"/>
  <c r="BA1869" i="1"/>
  <c r="AW1869" i="1"/>
  <c r="AT1869" i="1"/>
  <c r="AP1869" i="1"/>
  <c r="AM1869" i="1"/>
  <c r="AH1869" i="1"/>
  <c r="BJ1869" i="1" s="1"/>
  <c r="AG1869" i="1"/>
  <c r="BI1869" i="1" s="1"/>
  <c r="AE1869" i="1"/>
  <c r="BG1869" i="1" s="1"/>
  <c r="AD1869" i="1"/>
  <c r="BF1869" i="1" s="1"/>
  <c r="O1869" i="1"/>
  <c r="L1869" i="1"/>
  <c r="BD1868" i="1"/>
  <c r="BA1868" i="1"/>
  <c r="AW1868" i="1"/>
  <c r="AT1868" i="1"/>
  <c r="AP1868" i="1"/>
  <c r="AM1868" i="1"/>
  <c r="AH1868" i="1"/>
  <c r="BJ1868" i="1" s="1"/>
  <c r="AG1868" i="1"/>
  <c r="BI1868" i="1" s="1"/>
  <c r="AE1868" i="1"/>
  <c r="BG1868" i="1" s="1"/>
  <c r="AD1868" i="1"/>
  <c r="BF1868" i="1" s="1"/>
  <c r="O1868" i="1"/>
  <c r="L1868" i="1"/>
  <c r="BD1867" i="1"/>
  <c r="BA1867" i="1"/>
  <c r="AW1867" i="1"/>
  <c r="AT1867" i="1"/>
  <c r="AP1867" i="1"/>
  <c r="AM1867" i="1"/>
  <c r="AH1867" i="1"/>
  <c r="BJ1867" i="1" s="1"/>
  <c r="AG1867" i="1"/>
  <c r="BI1867" i="1" s="1"/>
  <c r="AE1867" i="1"/>
  <c r="BG1867" i="1" s="1"/>
  <c r="AD1867" i="1"/>
  <c r="BF1867" i="1" s="1"/>
  <c r="O1867" i="1"/>
  <c r="L1867" i="1"/>
  <c r="BD1866" i="1"/>
  <c r="BD1865" i="1" s="1"/>
  <c r="BA1866" i="1"/>
  <c r="BA1865" i="1" s="1"/>
  <c r="AW1866" i="1"/>
  <c r="AW1865" i="1" s="1"/>
  <c r="AT1866" i="1"/>
  <c r="AT1865" i="1" s="1"/>
  <c r="AP1866" i="1"/>
  <c r="AP1865" i="1" s="1"/>
  <c r="AM1866" i="1"/>
  <c r="AH1866" i="1"/>
  <c r="AG1866" i="1"/>
  <c r="BI1866" i="1" s="1"/>
  <c r="AE1866" i="1"/>
  <c r="BG1866" i="1" s="1"/>
  <c r="BG1865" i="1" s="1"/>
  <c r="AD1866" i="1"/>
  <c r="O1866" i="1"/>
  <c r="L1866" i="1"/>
  <c r="BC1865" i="1"/>
  <c r="BB1865" i="1"/>
  <c r="AZ1865" i="1"/>
  <c r="AY1865" i="1"/>
  <c r="AV1865" i="1"/>
  <c r="AU1865" i="1"/>
  <c r="AS1865" i="1"/>
  <c r="AR1865" i="1"/>
  <c r="AO1865" i="1"/>
  <c r="AN1865" i="1"/>
  <c r="AL1865" i="1"/>
  <c r="AK1865" i="1"/>
  <c r="V1865" i="1"/>
  <c r="U1865" i="1"/>
  <c r="T1865" i="1"/>
  <c r="S1865" i="1"/>
  <c r="R1865" i="1"/>
  <c r="Q1865" i="1"/>
  <c r="N1865" i="1"/>
  <c r="M1865" i="1"/>
  <c r="K1865" i="1"/>
  <c r="J1865" i="1"/>
  <c r="BD1864" i="1"/>
  <c r="BA1864" i="1"/>
  <c r="AW1864" i="1"/>
  <c r="AT1864" i="1"/>
  <c r="AP1864" i="1"/>
  <c r="AM1864" i="1"/>
  <c r="AH1864" i="1"/>
  <c r="BJ1864" i="1" s="1"/>
  <c r="AG1864" i="1"/>
  <c r="BI1864" i="1" s="1"/>
  <c r="AE1864" i="1"/>
  <c r="BG1864" i="1" s="1"/>
  <c r="AD1864" i="1"/>
  <c r="BF1864" i="1" s="1"/>
  <c r="O1864" i="1"/>
  <c r="L1864" i="1"/>
  <c r="BD1863" i="1"/>
  <c r="BA1863" i="1"/>
  <c r="AW1863" i="1"/>
  <c r="AT1863" i="1"/>
  <c r="AP1863" i="1"/>
  <c r="AM1863" i="1"/>
  <c r="AH1863" i="1"/>
  <c r="BJ1863" i="1" s="1"/>
  <c r="AG1863" i="1"/>
  <c r="BI1863" i="1" s="1"/>
  <c r="AE1863" i="1"/>
  <c r="BG1863" i="1" s="1"/>
  <c r="AD1863" i="1"/>
  <c r="BF1863" i="1" s="1"/>
  <c r="O1863" i="1"/>
  <c r="L1863" i="1"/>
  <c r="BD1862" i="1"/>
  <c r="BA1862" i="1"/>
  <c r="AW1862" i="1"/>
  <c r="AT1862" i="1"/>
  <c r="AP1862" i="1"/>
  <c r="AM1862" i="1"/>
  <c r="AH1862" i="1"/>
  <c r="BJ1862" i="1" s="1"/>
  <c r="AG1862" i="1"/>
  <c r="BI1862" i="1" s="1"/>
  <c r="AE1862" i="1"/>
  <c r="BG1862" i="1" s="1"/>
  <c r="AD1862" i="1"/>
  <c r="BF1862" i="1" s="1"/>
  <c r="O1862" i="1"/>
  <c r="L1862" i="1"/>
  <c r="BD1861" i="1"/>
  <c r="BA1861" i="1"/>
  <c r="AW1861" i="1"/>
  <c r="AT1861" i="1"/>
  <c r="AP1861" i="1"/>
  <c r="AM1861" i="1"/>
  <c r="AH1861" i="1"/>
  <c r="BJ1861" i="1" s="1"/>
  <c r="AG1861" i="1"/>
  <c r="BI1861" i="1" s="1"/>
  <c r="AE1861" i="1"/>
  <c r="BG1861" i="1" s="1"/>
  <c r="AD1861" i="1"/>
  <c r="BF1861" i="1" s="1"/>
  <c r="O1861" i="1"/>
  <c r="L1861" i="1"/>
  <c r="BD1860" i="1"/>
  <c r="BA1860" i="1"/>
  <c r="AW1860" i="1"/>
  <c r="AT1860" i="1"/>
  <c r="AP1860" i="1"/>
  <c r="AM1860" i="1"/>
  <c r="AH1860" i="1"/>
  <c r="BJ1860" i="1" s="1"/>
  <c r="AG1860" i="1"/>
  <c r="BI1860" i="1" s="1"/>
  <c r="AE1860" i="1"/>
  <c r="BG1860" i="1" s="1"/>
  <c r="AD1860" i="1"/>
  <c r="BF1860" i="1" s="1"/>
  <c r="O1860" i="1"/>
  <c r="L1860" i="1"/>
  <c r="BD1859" i="1"/>
  <c r="BA1859" i="1"/>
  <c r="AW1859" i="1"/>
  <c r="AT1859" i="1"/>
  <c r="AP1859" i="1"/>
  <c r="AM1859" i="1"/>
  <c r="AH1859" i="1"/>
  <c r="BJ1859" i="1" s="1"/>
  <c r="AG1859" i="1"/>
  <c r="BI1859" i="1" s="1"/>
  <c r="AE1859" i="1"/>
  <c r="BG1859" i="1" s="1"/>
  <c r="AD1859" i="1"/>
  <c r="BF1859" i="1" s="1"/>
  <c r="O1859" i="1"/>
  <c r="L1859" i="1"/>
  <c r="BD1858" i="1"/>
  <c r="BA1858" i="1"/>
  <c r="AW1858" i="1"/>
  <c r="AT1858" i="1"/>
  <c r="AP1858" i="1"/>
  <c r="AM1858" i="1"/>
  <c r="AH1858" i="1"/>
  <c r="BJ1858" i="1" s="1"/>
  <c r="AG1858" i="1"/>
  <c r="BI1858" i="1" s="1"/>
  <c r="AE1858" i="1"/>
  <c r="BG1858" i="1" s="1"/>
  <c r="AD1858" i="1"/>
  <c r="BF1858" i="1" s="1"/>
  <c r="O1858" i="1"/>
  <c r="L1858" i="1"/>
  <c r="BD1857" i="1"/>
  <c r="BA1857" i="1"/>
  <c r="AW1857" i="1"/>
  <c r="AT1857" i="1"/>
  <c r="AP1857" i="1"/>
  <c r="AM1857" i="1"/>
  <c r="AH1857" i="1"/>
  <c r="BJ1857" i="1" s="1"/>
  <c r="AG1857" i="1"/>
  <c r="BI1857" i="1" s="1"/>
  <c r="AE1857" i="1"/>
  <c r="BG1857" i="1" s="1"/>
  <c r="AD1857" i="1"/>
  <c r="BF1857" i="1" s="1"/>
  <c r="O1857" i="1"/>
  <c r="L1857" i="1"/>
  <c r="BD1856" i="1"/>
  <c r="BA1856" i="1"/>
  <c r="AW1856" i="1"/>
  <c r="AT1856" i="1"/>
  <c r="AP1856" i="1"/>
  <c r="AM1856" i="1"/>
  <c r="AH1856" i="1"/>
  <c r="BJ1856" i="1" s="1"/>
  <c r="AG1856" i="1"/>
  <c r="BI1856" i="1" s="1"/>
  <c r="AE1856" i="1"/>
  <c r="BG1856" i="1" s="1"/>
  <c r="AD1856" i="1"/>
  <c r="BF1856" i="1" s="1"/>
  <c r="O1856" i="1"/>
  <c r="L1856" i="1"/>
  <c r="BD1855" i="1"/>
  <c r="BA1855" i="1"/>
  <c r="AW1855" i="1"/>
  <c r="AT1855" i="1"/>
  <c r="AP1855" i="1"/>
  <c r="AM1855" i="1"/>
  <c r="AH1855" i="1"/>
  <c r="BJ1855" i="1" s="1"/>
  <c r="AG1855" i="1"/>
  <c r="BI1855" i="1" s="1"/>
  <c r="AE1855" i="1"/>
  <c r="BG1855" i="1" s="1"/>
  <c r="AD1855" i="1"/>
  <c r="BF1855" i="1" s="1"/>
  <c r="O1855" i="1"/>
  <c r="L1855" i="1"/>
  <c r="BD1854" i="1"/>
  <c r="BA1854" i="1"/>
  <c r="AW1854" i="1"/>
  <c r="AT1854" i="1"/>
  <c r="AP1854" i="1"/>
  <c r="AM1854" i="1"/>
  <c r="AH1854" i="1"/>
  <c r="BJ1854" i="1" s="1"/>
  <c r="AG1854" i="1"/>
  <c r="BI1854" i="1" s="1"/>
  <c r="AE1854" i="1"/>
  <c r="BG1854" i="1" s="1"/>
  <c r="AD1854" i="1"/>
  <c r="BF1854" i="1" s="1"/>
  <c r="O1854" i="1"/>
  <c r="L1854" i="1"/>
  <c r="BD1853" i="1"/>
  <c r="BA1853" i="1"/>
  <c r="AW1853" i="1"/>
  <c r="AT1853" i="1"/>
  <c r="AP1853" i="1"/>
  <c r="AM1853" i="1"/>
  <c r="AH1853" i="1"/>
  <c r="BJ1853" i="1" s="1"/>
  <c r="AG1853" i="1"/>
  <c r="BI1853" i="1" s="1"/>
  <c r="AE1853" i="1"/>
  <c r="BG1853" i="1" s="1"/>
  <c r="AD1853" i="1"/>
  <c r="BF1853" i="1" s="1"/>
  <c r="O1853" i="1"/>
  <c r="L1853" i="1"/>
  <c r="BD1852" i="1"/>
  <c r="BA1852" i="1"/>
  <c r="AW1852" i="1"/>
  <c r="AT1852" i="1"/>
  <c r="AP1852" i="1"/>
  <c r="AM1852" i="1"/>
  <c r="AH1852" i="1"/>
  <c r="BJ1852" i="1" s="1"/>
  <c r="AG1852" i="1"/>
  <c r="BI1852" i="1" s="1"/>
  <c r="AE1852" i="1"/>
  <c r="BG1852" i="1" s="1"/>
  <c r="AD1852" i="1"/>
  <c r="BF1852" i="1" s="1"/>
  <c r="O1852" i="1"/>
  <c r="L1852" i="1"/>
  <c r="BD1851" i="1"/>
  <c r="BA1851" i="1"/>
  <c r="AW1851" i="1"/>
  <c r="AT1851" i="1"/>
  <c r="AP1851" i="1"/>
  <c r="AM1851" i="1"/>
  <c r="AH1851" i="1"/>
  <c r="BJ1851" i="1" s="1"/>
  <c r="AG1851" i="1"/>
  <c r="BI1851" i="1" s="1"/>
  <c r="AE1851" i="1"/>
  <c r="BG1851" i="1" s="1"/>
  <c r="AD1851" i="1"/>
  <c r="BF1851" i="1" s="1"/>
  <c r="O1851" i="1"/>
  <c r="L1851" i="1"/>
  <c r="BD1850" i="1"/>
  <c r="BA1850" i="1"/>
  <c r="AW1850" i="1"/>
  <c r="AT1850" i="1"/>
  <c r="AP1850" i="1"/>
  <c r="AM1850" i="1"/>
  <c r="AH1850" i="1"/>
  <c r="BJ1850" i="1" s="1"/>
  <c r="AG1850" i="1"/>
  <c r="BI1850" i="1" s="1"/>
  <c r="AE1850" i="1"/>
  <c r="BG1850" i="1" s="1"/>
  <c r="AD1850" i="1"/>
  <c r="BF1850" i="1" s="1"/>
  <c r="O1850" i="1"/>
  <c r="L1850" i="1"/>
  <c r="BD1849" i="1"/>
  <c r="BA1849" i="1"/>
  <c r="AW1849" i="1"/>
  <c r="AT1849" i="1"/>
  <c r="AP1849" i="1"/>
  <c r="AM1849" i="1"/>
  <c r="AH1849" i="1"/>
  <c r="BJ1849" i="1" s="1"/>
  <c r="AG1849" i="1"/>
  <c r="BI1849" i="1" s="1"/>
  <c r="AE1849" i="1"/>
  <c r="BG1849" i="1" s="1"/>
  <c r="AD1849" i="1"/>
  <c r="BF1849" i="1" s="1"/>
  <c r="O1849" i="1"/>
  <c r="L1849" i="1"/>
  <c r="BD1848" i="1"/>
  <c r="BA1848" i="1"/>
  <c r="AW1848" i="1"/>
  <c r="AT1848" i="1"/>
  <c r="AP1848" i="1"/>
  <c r="AM1848" i="1"/>
  <c r="AH1848" i="1"/>
  <c r="BJ1848" i="1" s="1"/>
  <c r="AG1848" i="1"/>
  <c r="BI1848" i="1" s="1"/>
  <c r="AE1848" i="1"/>
  <c r="BG1848" i="1" s="1"/>
  <c r="AD1848" i="1"/>
  <c r="BF1848" i="1" s="1"/>
  <c r="O1848" i="1"/>
  <c r="L1848" i="1"/>
  <c r="BD1847" i="1"/>
  <c r="BA1847" i="1"/>
  <c r="AW1847" i="1"/>
  <c r="AT1847" i="1"/>
  <c r="AP1847" i="1"/>
  <c r="AM1847" i="1"/>
  <c r="AH1847" i="1"/>
  <c r="BJ1847" i="1" s="1"/>
  <c r="AG1847" i="1"/>
  <c r="BI1847" i="1" s="1"/>
  <c r="AE1847" i="1"/>
  <c r="BG1847" i="1" s="1"/>
  <c r="AD1847" i="1"/>
  <c r="BF1847" i="1" s="1"/>
  <c r="O1847" i="1"/>
  <c r="L1847" i="1"/>
  <c r="BD1846" i="1"/>
  <c r="BA1846" i="1"/>
  <c r="AW1846" i="1"/>
  <c r="AT1846" i="1"/>
  <c r="AP1846" i="1"/>
  <c r="AM1846" i="1"/>
  <c r="AH1846" i="1"/>
  <c r="BJ1846" i="1" s="1"/>
  <c r="AG1846" i="1"/>
  <c r="BI1846" i="1" s="1"/>
  <c r="AE1846" i="1"/>
  <c r="BG1846" i="1" s="1"/>
  <c r="AD1846" i="1"/>
  <c r="BF1846" i="1" s="1"/>
  <c r="O1846" i="1"/>
  <c r="L1846" i="1"/>
  <c r="BD1845" i="1"/>
  <c r="BA1845" i="1"/>
  <c r="AW1845" i="1"/>
  <c r="AT1845" i="1"/>
  <c r="AP1845" i="1"/>
  <c r="AM1845" i="1"/>
  <c r="AH1845" i="1"/>
  <c r="BJ1845" i="1" s="1"/>
  <c r="AG1845" i="1"/>
  <c r="BI1845" i="1" s="1"/>
  <c r="AE1845" i="1"/>
  <c r="BG1845" i="1" s="1"/>
  <c r="AD1845" i="1"/>
  <c r="BF1845" i="1" s="1"/>
  <c r="O1845" i="1"/>
  <c r="L1845" i="1"/>
  <c r="BD1844" i="1"/>
  <c r="BA1844" i="1"/>
  <c r="AW1844" i="1"/>
  <c r="AT1844" i="1"/>
  <c r="AP1844" i="1"/>
  <c r="AM1844" i="1"/>
  <c r="AH1844" i="1"/>
  <c r="BJ1844" i="1" s="1"/>
  <c r="AG1844" i="1"/>
  <c r="BI1844" i="1" s="1"/>
  <c r="AE1844" i="1"/>
  <c r="BG1844" i="1" s="1"/>
  <c r="AD1844" i="1"/>
  <c r="BF1844" i="1" s="1"/>
  <c r="O1844" i="1"/>
  <c r="L1844" i="1"/>
  <c r="BD1843" i="1"/>
  <c r="BA1843" i="1"/>
  <c r="AW1843" i="1"/>
  <c r="AT1843" i="1"/>
  <c r="AP1843" i="1"/>
  <c r="AM1843" i="1"/>
  <c r="AH1843" i="1"/>
  <c r="BJ1843" i="1" s="1"/>
  <c r="AG1843" i="1"/>
  <c r="BI1843" i="1" s="1"/>
  <c r="AE1843" i="1"/>
  <c r="BG1843" i="1" s="1"/>
  <c r="AD1843" i="1"/>
  <c r="BF1843" i="1" s="1"/>
  <c r="O1843" i="1"/>
  <c r="L1843" i="1"/>
  <c r="BD1842" i="1"/>
  <c r="BA1842" i="1"/>
  <c r="AW1842" i="1"/>
  <c r="AT1842" i="1"/>
  <c r="AP1842" i="1"/>
  <c r="AM1842" i="1"/>
  <c r="AH1842" i="1"/>
  <c r="BJ1842" i="1" s="1"/>
  <c r="AG1842" i="1"/>
  <c r="BI1842" i="1" s="1"/>
  <c r="AE1842" i="1"/>
  <c r="BG1842" i="1" s="1"/>
  <c r="AD1842" i="1"/>
  <c r="BF1842" i="1" s="1"/>
  <c r="O1842" i="1"/>
  <c r="L1842" i="1"/>
  <c r="BD1841" i="1"/>
  <c r="BA1841" i="1"/>
  <c r="AW1841" i="1"/>
  <c r="AT1841" i="1"/>
  <c r="AP1841" i="1"/>
  <c r="AM1841" i="1"/>
  <c r="AH1841" i="1"/>
  <c r="BJ1841" i="1" s="1"/>
  <c r="AG1841" i="1"/>
  <c r="BI1841" i="1" s="1"/>
  <c r="AE1841" i="1"/>
  <c r="BG1841" i="1" s="1"/>
  <c r="AD1841" i="1"/>
  <c r="BF1841" i="1" s="1"/>
  <c r="O1841" i="1"/>
  <c r="L1841" i="1"/>
  <c r="BD1840" i="1"/>
  <c r="BA1840" i="1"/>
  <c r="AW1840" i="1"/>
  <c r="AT1840" i="1"/>
  <c r="AP1840" i="1"/>
  <c r="AM1840" i="1"/>
  <c r="AH1840" i="1"/>
  <c r="BJ1840" i="1" s="1"/>
  <c r="AG1840" i="1"/>
  <c r="BI1840" i="1" s="1"/>
  <c r="AE1840" i="1"/>
  <c r="BG1840" i="1" s="1"/>
  <c r="AD1840" i="1"/>
  <c r="BF1840" i="1" s="1"/>
  <c r="O1840" i="1"/>
  <c r="L1840" i="1"/>
  <c r="BD1839" i="1"/>
  <c r="BA1839" i="1"/>
  <c r="AW1839" i="1"/>
  <c r="AT1839" i="1"/>
  <c r="AP1839" i="1"/>
  <c r="AM1839" i="1"/>
  <c r="AH1839" i="1"/>
  <c r="BJ1839" i="1" s="1"/>
  <c r="AG1839" i="1"/>
  <c r="BI1839" i="1" s="1"/>
  <c r="AE1839" i="1"/>
  <c r="BG1839" i="1" s="1"/>
  <c r="AD1839" i="1"/>
  <c r="BF1839" i="1" s="1"/>
  <c r="O1839" i="1"/>
  <c r="L1839" i="1"/>
  <c r="BD1838" i="1"/>
  <c r="BA1838" i="1"/>
  <c r="AW1838" i="1"/>
  <c r="AT1838" i="1"/>
  <c r="AP1838" i="1"/>
  <c r="AM1838" i="1"/>
  <c r="AH1838" i="1"/>
  <c r="BJ1838" i="1" s="1"/>
  <c r="AG1838" i="1"/>
  <c r="BI1838" i="1" s="1"/>
  <c r="AE1838" i="1"/>
  <c r="BG1838" i="1" s="1"/>
  <c r="AD1838" i="1"/>
  <c r="BF1838" i="1" s="1"/>
  <c r="O1838" i="1"/>
  <c r="L1838" i="1"/>
  <c r="BD1837" i="1"/>
  <c r="BA1837" i="1"/>
  <c r="AW1837" i="1"/>
  <c r="AT1837" i="1"/>
  <c r="AP1837" i="1"/>
  <c r="AM1837" i="1"/>
  <c r="AH1837" i="1"/>
  <c r="BJ1837" i="1" s="1"/>
  <c r="AG1837" i="1"/>
  <c r="BI1837" i="1" s="1"/>
  <c r="AE1837" i="1"/>
  <c r="BG1837" i="1" s="1"/>
  <c r="AD1837" i="1"/>
  <c r="BF1837" i="1" s="1"/>
  <c r="O1837" i="1"/>
  <c r="L1837" i="1"/>
  <c r="BD1836" i="1"/>
  <c r="BA1836" i="1"/>
  <c r="AW1836" i="1"/>
  <c r="AT1836" i="1"/>
  <c r="AP1836" i="1"/>
  <c r="AM1836" i="1"/>
  <c r="AH1836" i="1"/>
  <c r="BJ1836" i="1" s="1"/>
  <c r="AG1836" i="1"/>
  <c r="BI1836" i="1" s="1"/>
  <c r="AE1836" i="1"/>
  <c r="BG1836" i="1" s="1"/>
  <c r="AD1836" i="1"/>
  <c r="BF1836" i="1" s="1"/>
  <c r="O1836" i="1"/>
  <c r="L1836" i="1"/>
  <c r="BD1835" i="1"/>
  <c r="BA1835" i="1"/>
  <c r="AW1835" i="1"/>
  <c r="AT1835" i="1"/>
  <c r="AP1835" i="1"/>
  <c r="AM1835" i="1"/>
  <c r="AH1835" i="1"/>
  <c r="BJ1835" i="1" s="1"/>
  <c r="AG1835" i="1"/>
  <c r="BI1835" i="1" s="1"/>
  <c r="AE1835" i="1"/>
  <c r="BG1835" i="1" s="1"/>
  <c r="AD1835" i="1"/>
  <c r="BF1835" i="1" s="1"/>
  <c r="O1835" i="1"/>
  <c r="L1835" i="1"/>
  <c r="BD1834" i="1"/>
  <c r="BA1834" i="1"/>
  <c r="AW1834" i="1"/>
  <c r="AT1834" i="1"/>
  <c r="AP1834" i="1"/>
  <c r="AM1834" i="1"/>
  <c r="AH1834" i="1"/>
  <c r="BJ1834" i="1" s="1"/>
  <c r="AG1834" i="1"/>
  <c r="BI1834" i="1" s="1"/>
  <c r="AE1834" i="1"/>
  <c r="BG1834" i="1" s="1"/>
  <c r="AD1834" i="1"/>
  <c r="BF1834" i="1" s="1"/>
  <c r="O1834" i="1"/>
  <c r="L1834" i="1"/>
  <c r="BD1833" i="1"/>
  <c r="BA1833" i="1"/>
  <c r="AW1833" i="1"/>
  <c r="AT1833" i="1"/>
  <c r="AP1833" i="1"/>
  <c r="AM1833" i="1"/>
  <c r="AH1833" i="1"/>
  <c r="BJ1833" i="1" s="1"/>
  <c r="AG1833" i="1"/>
  <c r="BI1833" i="1" s="1"/>
  <c r="AE1833" i="1"/>
  <c r="BG1833" i="1" s="1"/>
  <c r="AD1833" i="1"/>
  <c r="BF1833" i="1" s="1"/>
  <c r="O1833" i="1"/>
  <c r="L1833" i="1"/>
  <c r="BD1832" i="1"/>
  <c r="BA1832" i="1"/>
  <c r="AW1832" i="1"/>
  <c r="AT1832" i="1"/>
  <c r="AP1832" i="1"/>
  <c r="AM1832" i="1"/>
  <c r="AH1832" i="1"/>
  <c r="BJ1832" i="1" s="1"/>
  <c r="AG1832" i="1"/>
  <c r="BI1832" i="1" s="1"/>
  <c r="AE1832" i="1"/>
  <c r="BG1832" i="1" s="1"/>
  <c r="AD1832" i="1"/>
  <c r="BF1832" i="1" s="1"/>
  <c r="O1832" i="1"/>
  <c r="L1832" i="1"/>
  <c r="BD1831" i="1"/>
  <c r="BA1831" i="1"/>
  <c r="AW1831" i="1"/>
  <c r="AT1831" i="1"/>
  <c r="AP1831" i="1"/>
  <c r="AM1831" i="1"/>
  <c r="AH1831" i="1"/>
  <c r="BJ1831" i="1" s="1"/>
  <c r="AG1831" i="1"/>
  <c r="BI1831" i="1" s="1"/>
  <c r="AE1831" i="1"/>
  <c r="BG1831" i="1" s="1"/>
  <c r="AD1831" i="1"/>
  <c r="BF1831" i="1" s="1"/>
  <c r="O1831" i="1"/>
  <c r="L1831" i="1"/>
  <c r="BD1830" i="1"/>
  <c r="BA1830" i="1"/>
  <c r="AW1830" i="1"/>
  <c r="AT1830" i="1"/>
  <c r="AP1830" i="1"/>
  <c r="AM1830" i="1"/>
  <c r="AH1830" i="1"/>
  <c r="BJ1830" i="1" s="1"/>
  <c r="AG1830" i="1"/>
  <c r="BI1830" i="1" s="1"/>
  <c r="AE1830" i="1"/>
  <c r="BG1830" i="1" s="1"/>
  <c r="AD1830" i="1"/>
  <c r="BF1830" i="1" s="1"/>
  <c r="O1830" i="1"/>
  <c r="L1830" i="1"/>
  <c r="BD1829" i="1"/>
  <c r="BA1829" i="1"/>
  <c r="AW1829" i="1"/>
  <c r="AT1829" i="1"/>
  <c r="AP1829" i="1"/>
  <c r="AM1829" i="1"/>
  <c r="AH1829" i="1"/>
  <c r="BJ1829" i="1" s="1"/>
  <c r="AG1829" i="1"/>
  <c r="BI1829" i="1" s="1"/>
  <c r="AE1829" i="1"/>
  <c r="BG1829" i="1" s="1"/>
  <c r="AD1829" i="1"/>
  <c r="BF1829" i="1" s="1"/>
  <c r="O1829" i="1"/>
  <c r="L1829" i="1"/>
  <c r="BD1828" i="1"/>
  <c r="BA1828" i="1"/>
  <c r="AW1828" i="1"/>
  <c r="AT1828" i="1"/>
  <c r="AP1828" i="1"/>
  <c r="AM1828" i="1"/>
  <c r="AH1828" i="1"/>
  <c r="BJ1828" i="1" s="1"/>
  <c r="AG1828" i="1"/>
  <c r="BI1828" i="1" s="1"/>
  <c r="AE1828" i="1"/>
  <c r="BG1828" i="1" s="1"/>
  <c r="AD1828" i="1"/>
  <c r="BF1828" i="1" s="1"/>
  <c r="O1828" i="1"/>
  <c r="L1828" i="1"/>
  <c r="BD1827" i="1"/>
  <c r="BA1827" i="1"/>
  <c r="AW1827" i="1"/>
  <c r="AT1827" i="1"/>
  <c r="AP1827" i="1"/>
  <c r="AM1827" i="1"/>
  <c r="AH1827" i="1"/>
  <c r="BJ1827" i="1" s="1"/>
  <c r="AG1827" i="1"/>
  <c r="BI1827" i="1" s="1"/>
  <c r="AE1827" i="1"/>
  <c r="BG1827" i="1" s="1"/>
  <c r="AD1827" i="1"/>
  <c r="BF1827" i="1" s="1"/>
  <c r="O1827" i="1"/>
  <c r="L1827" i="1"/>
  <c r="BD1826" i="1"/>
  <c r="BA1826" i="1"/>
  <c r="AW1826" i="1"/>
  <c r="AT1826" i="1"/>
  <c r="AP1826" i="1"/>
  <c r="AM1826" i="1"/>
  <c r="AH1826" i="1"/>
  <c r="BJ1826" i="1" s="1"/>
  <c r="AG1826" i="1"/>
  <c r="BI1826" i="1" s="1"/>
  <c r="AE1826" i="1"/>
  <c r="BG1826" i="1" s="1"/>
  <c r="AD1826" i="1"/>
  <c r="BF1826" i="1" s="1"/>
  <c r="O1826" i="1"/>
  <c r="L1826" i="1"/>
  <c r="BD1825" i="1"/>
  <c r="BA1825" i="1"/>
  <c r="AW1825" i="1"/>
  <c r="AT1825" i="1"/>
  <c r="AP1825" i="1"/>
  <c r="AM1825" i="1"/>
  <c r="AH1825" i="1"/>
  <c r="BJ1825" i="1" s="1"/>
  <c r="AG1825" i="1"/>
  <c r="BI1825" i="1" s="1"/>
  <c r="AE1825" i="1"/>
  <c r="BG1825" i="1" s="1"/>
  <c r="AD1825" i="1"/>
  <c r="BF1825" i="1" s="1"/>
  <c r="O1825" i="1"/>
  <c r="L1825" i="1"/>
  <c r="BD1824" i="1"/>
  <c r="BA1824" i="1"/>
  <c r="AW1824" i="1"/>
  <c r="AT1824" i="1"/>
  <c r="AP1824" i="1"/>
  <c r="AM1824" i="1"/>
  <c r="AH1824" i="1"/>
  <c r="BJ1824" i="1" s="1"/>
  <c r="AG1824" i="1"/>
  <c r="BI1824" i="1" s="1"/>
  <c r="AE1824" i="1"/>
  <c r="BG1824" i="1" s="1"/>
  <c r="AD1824" i="1"/>
  <c r="BF1824" i="1" s="1"/>
  <c r="O1824" i="1"/>
  <c r="L1824" i="1"/>
  <c r="BD1823" i="1"/>
  <c r="BA1823" i="1"/>
  <c r="AW1823" i="1"/>
  <c r="AT1823" i="1"/>
  <c r="AP1823" i="1"/>
  <c r="AM1823" i="1"/>
  <c r="AH1823" i="1"/>
  <c r="BJ1823" i="1" s="1"/>
  <c r="AG1823" i="1"/>
  <c r="BI1823" i="1" s="1"/>
  <c r="AE1823" i="1"/>
  <c r="BG1823" i="1" s="1"/>
  <c r="AD1823" i="1"/>
  <c r="BF1823" i="1" s="1"/>
  <c r="O1823" i="1"/>
  <c r="L1823" i="1"/>
  <c r="BD1822" i="1"/>
  <c r="BA1822" i="1"/>
  <c r="AW1822" i="1"/>
  <c r="AT1822" i="1"/>
  <c r="AP1822" i="1"/>
  <c r="AM1822" i="1"/>
  <c r="AH1822" i="1"/>
  <c r="BJ1822" i="1" s="1"/>
  <c r="AG1822" i="1"/>
  <c r="BI1822" i="1" s="1"/>
  <c r="AE1822" i="1"/>
  <c r="BG1822" i="1" s="1"/>
  <c r="AD1822" i="1"/>
  <c r="BF1822" i="1" s="1"/>
  <c r="O1822" i="1"/>
  <c r="L1822" i="1"/>
  <c r="BD1821" i="1"/>
  <c r="BA1821" i="1"/>
  <c r="AW1821" i="1"/>
  <c r="AT1821" i="1"/>
  <c r="AP1821" i="1"/>
  <c r="AM1821" i="1"/>
  <c r="AH1821" i="1"/>
  <c r="BJ1821" i="1" s="1"/>
  <c r="AG1821" i="1"/>
  <c r="BI1821" i="1" s="1"/>
  <c r="AE1821" i="1"/>
  <c r="BG1821" i="1" s="1"/>
  <c r="AD1821" i="1"/>
  <c r="BF1821" i="1" s="1"/>
  <c r="O1821" i="1"/>
  <c r="L1821" i="1"/>
  <c r="BD1820" i="1"/>
  <c r="BA1820" i="1"/>
  <c r="AW1820" i="1"/>
  <c r="AT1820" i="1"/>
  <c r="AP1820" i="1"/>
  <c r="AM1820" i="1"/>
  <c r="AH1820" i="1"/>
  <c r="BJ1820" i="1" s="1"/>
  <c r="AG1820" i="1"/>
  <c r="BI1820" i="1" s="1"/>
  <c r="AE1820" i="1"/>
  <c r="BG1820" i="1" s="1"/>
  <c r="AD1820" i="1"/>
  <c r="BF1820" i="1" s="1"/>
  <c r="O1820" i="1"/>
  <c r="L1820" i="1"/>
  <c r="BD1819" i="1"/>
  <c r="BA1819" i="1"/>
  <c r="AW1819" i="1"/>
  <c r="AT1819" i="1"/>
  <c r="AP1819" i="1"/>
  <c r="AM1819" i="1"/>
  <c r="AH1819" i="1"/>
  <c r="BJ1819" i="1" s="1"/>
  <c r="AG1819" i="1"/>
  <c r="BI1819" i="1" s="1"/>
  <c r="AE1819" i="1"/>
  <c r="BG1819" i="1" s="1"/>
  <c r="AD1819" i="1"/>
  <c r="BF1819" i="1" s="1"/>
  <c r="O1819" i="1"/>
  <c r="L1819" i="1"/>
  <c r="BD1818" i="1"/>
  <c r="BA1818" i="1"/>
  <c r="AW1818" i="1"/>
  <c r="AT1818" i="1"/>
  <c r="AP1818" i="1"/>
  <c r="AM1818" i="1"/>
  <c r="AH1818" i="1"/>
  <c r="BJ1818" i="1" s="1"/>
  <c r="AG1818" i="1"/>
  <c r="BI1818" i="1" s="1"/>
  <c r="AE1818" i="1"/>
  <c r="BG1818" i="1" s="1"/>
  <c r="AD1818" i="1"/>
  <c r="BF1818" i="1" s="1"/>
  <c r="O1818" i="1"/>
  <c r="L1818" i="1"/>
  <c r="BD1817" i="1"/>
  <c r="BA1817" i="1"/>
  <c r="AW1817" i="1"/>
  <c r="AT1817" i="1"/>
  <c r="AP1817" i="1"/>
  <c r="AM1817" i="1"/>
  <c r="AH1817" i="1"/>
  <c r="BJ1817" i="1" s="1"/>
  <c r="AG1817" i="1"/>
  <c r="BI1817" i="1" s="1"/>
  <c r="AE1817" i="1"/>
  <c r="BG1817" i="1" s="1"/>
  <c r="AD1817" i="1"/>
  <c r="BF1817" i="1" s="1"/>
  <c r="O1817" i="1"/>
  <c r="L1817" i="1"/>
  <c r="BD1816" i="1"/>
  <c r="BA1816" i="1"/>
  <c r="AW1816" i="1"/>
  <c r="AT1816" i="1"/>
  <c r="AP1816" i="1"/>
  <c r="AM1816" i="1"/>
  <c r="AH1816" i="1"/>
  <c r="BJ1816" i="1" s="1"/>
  <c r="AG1816" i="1"/>
  <c r="BI1816" i="1" s="1"/>
  <c r="AE1816" i="1"/>
  <c r="BG1816" i="1" s="1"/>
  <c r="AD1816" i="1"/>
  <c r="BF1816" i="1" s="1"/>
  <c r="O1816" i="1"/>
  <c r="L1816" i="1"/>
  <c r="BD1815" i="1"/>
  <c r="BA1815" i="1"/>
  <c r="AW1815" i="1"/>
  <c r="AT1815" i="1"/>
  <c r="AP1815" i="1"/>
  <c r="AM1815" i="1"/>
  <c r="AH1815" i="1"/>
  <c r="BJ1815" i="1" s="1"/>
  <c r="AG1815" i="1"/>
  <c r="BI1815" i="1" s="1"/>
  <c r="AE1815" i="1"/>
  <c r="BG1815" i="1" s="1"/>
  <c r="AD1815" i="1"/>
  <c r="BF1815" i="1" s="1"/>
  <c r="O1815" i="1"/>
  <c r="L1815" i="1"/>
  <c r="BD1814" i="1"/>
  <c r="BA1814" i="1"/>
  <c r="AW1814" i="1"/>
  <c r="AT1814" i="1"/>
  <c r="AP1814" i="1"/>
  <c r="AM1814" i="1"/>
  <c r="AH1814" i="1"/>
  <c r="BJ1814" i="1" s="1"/>
  <c r="AG1814" i="1"/>
  <c r="BI1814" i="1" s="1"/>
  <c r="AE1814" i="1"/>
  <c r="BG1814" i="1" s="1"/>
  <c r="AD1814" i="1"/>
  <c r="BF1814" i="1" s="1"/>
  <c r="O1814" i="1"/>
  <c r="L1814" i="1"/>
  <c r="BD1813" i="1"/>
  <c r="BA1813" i="1"/>
  <c r="AW1813" i="1"/>
  <c r="AT1813" i="1"/>
  <c r="AP1813" i="1"/>
  <c r="AM1813" i="1"/>
  <c r="AH1813" i="1"/>
  <c r="BJ1813" i="1" s="1"/>
  <c r="AG1813" i="1"/>
  <c r="BI1813" i="1" s="1"/>
  <c r="AE1813" i="1"/>
  <c r="BG1813" i="1" s="1"/>
  <c r="AD1813" i="1"/>
  <c r="BF1813" i="1" s="1"/>
  <c r="O1813" i="1"/>
  <c r="L1813" i="1"/>
  <c r="BD1812" i="1"/>
  <c r="BA1812" i="1"/>
  <c r="AW1812" i="1"/>
  <c r="AT1812" i="1"/>
  <c r="AP1812" i="1"/>
  <c r="AM1812" i="1"/>
  <c r="AH1812" i="1"/>
  <c r="BJ1812" i="1" s="1"/>
  <c r="AG1812" i="1"/>
  <c r="BI1812" i="1" s="1"/>
  <c r="AE1812" i="1"/>
  <c r="BG1812" i="1" s="1"/>
  <c r="AD1812" i="1"/>
  <c r="BF1812" i="1" s="1"/>
  <c r="O1812" i="1"/>
  <c r="L1812" i="1"/>
  <c r="BD1811" i="1"/>
  <c r="BA1811" i="1"/>
  <c r="AW1811" i="1"/>
  <c r="AT1811" i="1"/>
  <c r="AP1811" i="1"/>
  <c r="AM1811" i="1"/>
  <c r="AH1811" i="1"/>
  <c r="BJ1811" i="1" s="1"/>
  <c r="AG1811" i="1"/>
  <c r="BI1811" i="1" s="1"/>
  <c r="AE1811" i="1"/>
  <c r="BG1811" i="1" s="1"/>
  <c r="AD1811" i="1"/>
  <c r="BF1811" i="1" s="1"/>
  <c r="O1811" i="1"/>
  <c r="L1811" i="1"/>
  <c r="BD1810" i="1"/>
  <c r="BA1810" i="1"/>
  <c r="AW1810" i="1"/>
  <c r="AT1810" i="1"/>
  <c r="AP1810" i="1"/>
  <c r="AM1810" i="1"/>
  <c r="AH1810" i="1"/>
  <c r="BJ1810" i="1" s="1"/>
  <c r="AG1810" i="1"/>
  <c r="BI1810" i="1" s="1"/>
  <c r="AE1810" i="1"/>
  <c r="BG1810" i="1" s="1"/>
  <c r="AD1810" i="1"/>
  <c r="BF1810" i="1" s="1"/>
  <c r="O1810" i="1"/>
  <c r="L1810" i="1"/>
  <c r="BD1809" i="1"/>
  <c r="BA1809" i="1"/>
  <c r="AW1809" i="1"/>
  <c r="AT1809" i="1"/>
  <c r="AP1809" i="1"/>
  <c r="AM1809" i="1"/>
  <c r="AH1809" i="1"/>
  <c r="BJ1809" i="1" s="1"/>
  <c r="AG1809" i="1"/>
  <c r="BI1809" i="1" s="1"/>
  <c r="AE1809" i="1"/>
  <c r="BG1809" i="1" s="1"/>
  <c r="AD1809" i="1"/>
  <c r="BF1809" i="1" s="1"/>
  <c r="O1809" i="1"/>
  <c r="L1809" i="1"/>
  <c r="BD1808" i="1"/>
  <c r="BA1808" i="1"/>
  <c r="AW1808" i="1"/>
  <c r="AT1808" i="1"/>
  <c r="AP1808" i="1"/>
  <c r="AM1808" i="1"/>
  <c r="AH1808" i="1"/>
  <c r="BJ1808" i="1" s="1"/>
  <c r="AG1808" i="1"/>
  <c r="BI1808" i="1" s="1"/>
  <c r="AE1808" i="1"/>
  <c r="BG1808" i="1" s="1"/>
  <c r="AD1808" i="1"/>
  <c r="BF1808" i="1" s="1"/>
  <c r="O1808" i="1"/>
  <c r="L1808" i="1"/>
  <c r="BD1807" i="1"/>
  <c r="BA1807" i="1"/>
  <c r="AW1807" i="1"/>
  <c r="AT1807" i="1"/>
  <c r="AP1807" i="1"/>
  <c r="AM1807" i="1"/>
  <c r="AH1807" i="1"/>
  <c r="BJ1807" i="1" s="1"/>
  <c r="AG1807" i="1"/>
  <c r="BI1807" i="1" s="1"/>
  <c r="AE1807" i="1"/>
  <c r="BG1807" i="1" s="1"/>
  <c r="AD1807" i="1"/>
  <c r="BF1807" i="1" s="1"/>
  <c r="O1807" i="1"/>
  <c r="L1807" i="1"/>
  <c r="BD1806" i="1"/>
  <c r="BA1806" i="1"/>
  <c r="AW1806" i="1"/>
  <c r="AT1806" i="1"/>
  <c r="AP1806" i="1"/>
  <c r="AM1806" i="1"/>
  <c r="AH1806" i="1"/>
  <c r="BJ1806" i="1" s="1"/>
  <c r="AG1806" i="1"/>
  <c r="BI1806" i="1" s="1"/>
  <c r="AE1806" i="1"/>
  <c r="BG1806" i="1" s="1"/>
  <c r="AD1806" i="1"/>
  <c r="BF1806" i="1" s="1"/>
  <c r="O1806" i="1"/>
  <c r="L1806" i="1"/>
  <c r="BD1805" i="1"/>
  <c r="BA1805" i="1"/>
  <c r="AW1805" i="1"/>
  <c r="AT1805" i="1"/>
  <c r="AP1805" i="1"/>
  <c r="AM1805" i="1"/>
  <c r="AH1805" i="1"/>
  <c r="BJ1805" i="1" s="1"/>
  <c r="AG1805" i="1"/>
  <c r="BI1805" i="1" s="1"/>
  <c r="AE1805" i="1"/>
  <c r="BG1805" i="1" s="1"/>
  <c r="AD1805" i="1"/>
  <c r="BF1805" i="1" s="1"/>
  <c r="O1805" i="1"/>
  <c r="L1805" i="1"/>
  <c r="BD1804" i="1"/>
  <c r="BA1804" i="1"/>
  <c r="AW1804" i="1"/>
  <c r="AT1804" i="1"/>
  <c r="AP1804" i="1"/>
  <c r="AM1804" i="1"/>
  <c r="AH1804" i="1"/>
  <c r="BJ1804" i="1" s="1"/>
  <c r="AG1804" i="1"/>
  <c r="BI1804" i="1" s="1"/>
  <c r="AE1804" i="1"/>
  <c r="BG1804" i="1" s="1"/>
  <c r="AD1804" i="1"/>
  <c r="BF1804" i="1" s="1"/>
  <c r="O1804" i="1"/>
  <c r="L1804" i="1"/>
  <c r="BD1803" i="1"/>
  <c r="BA1803" i="1"/>
  <c r="AW1803" i="1"/>
  <c r="AT1803" i="1"/>
  <c r="AP1803" i="1"/>
  <c r="AM1803" i="1"/>
  <c r="AH1803" i="1"/>
  <c r="BJ1803" i="1" s="1"/>
  <c r="AG1803" i="1"/>
  <c r="BI1803" i="1" s="1"/>
  <c r="AE1803" i="1"/>
  <c r="BG1803" i="1" s="1"/>
  <c r="AD1803" i="1"/>
  <c r="BF1803" i="1" s="1"/>
  <c r="O1803" i="1"/>
  <c r="L1803" i="1"/>
  <c r="BD1802" i="1"/>
  <c r="BA1802" i="1"/>
  <c r="AW1802" i="1"/>
  <c r="AT1802" i="1"/>
  <c r="AP1802" i="1"/>
  <c r="AM1802" i="1"/>
  <c r="AH1802" i="1"/>
  <c r="BJ1802" i="1" s="1"/>
  <c r="AG1802" i="1"/>
  <c r="BI1802" i="1" s="1"/>
  <c r="AE1802" i="1"/>
  <c r="BG1802" i="1" s="1"/>
  <c r="AD1802" i="1"/>
  <c r="BF1802" i="1" s="1"/>
  <c r="O1802" i="1"/>
  <c r="L1802" i="1"/>
  <c r="BD1801" i="1"/>
  <c r="BA1801" i="1"/>
  <c r="AW1801" i="1"/>
  <c r="AT1801" i="1"/>
  <c r="AP1801" i="1"/>
  <c r="AM1801" i="1"/>
  <c r="AH1801" i="1"/>
  <c r="BJ1801" i="1" s="1"/>
  <c r="AG1801" i="1"/>
  <c r="BI1801" i="1" s="1"/>
  <c r="AE1801" i="1"/>
  <c r="BG1801" i="1" s="1"/>
  <c r="AD1801" i="1"/>
  <c r="BF1801" i="1" s="1"/>
  <c r="O1801" i="1"/>
  <c r="L1801" i="1"/>
  <c r="BD1800" i="1"/>
  <c r="BA1800" i="1"/>
  <c r="AW1800" i="1"/>
  <c r="AT1800" i="1"/>
  <c r="AP1800" i="1"/>
  <c r="AM1800" i="1"/>
  <c r="AH1800" i="1"/>
  <c r="BJ1800" i="1" s="1"/>
  <c r="AG1800" i="1"/>
  <c r="BI1800" i="1" s="1"/>
  <c r="AE1800" i="1"/>
  <c r="BG1800" i="1" s="1"/>
  <c r="AD1800" i="1"/>
  <c r="BF1800" i="1" s="1"/>
  <c r="O1800" i="1"/>
  <c r="L1800" i="1"/>
  <c r="BD1799" i="1"/>
  <c r="BA1799" i="1"/>
  <c r="AW1799" i="1"/>
  <c r="AT1799" i="1"/>
  <c r="AP1799" i="1"/>
  <c r="AM1799" i="1"/>
  <c r="BJ1799" i="1"/>
  <c r="BJ1781" i="1" s="1"/>
  <c r="BJ1780" i="1" s="1"/>
  <c r="BJ1779" i="1" s="1"/>
  <c r="BJ1778" i="1" s="1"/>
  <c r="BJ1561" i="1" s="1"/>
  <c r="BI1799" i="1"/>
  <c r="BI1781" i="1" s="1"/>
  <c r="BI1780" i="1" s="1"/>
  <c r="BI1779" i="1" s="1"/>
  <c r="AE1799" i="1"/>
  <c r="BG1799" i="1" s="1"/>
  <c r="AD1799" i="1"/>
  <c r="BF1799" i="1" s="1"/>
  <c r="O1799" i="1"/>
  <c r="L1799" i="1"/>
  <c r="BD1798" i="1"/>
  <c r="BA1798" i="1"/>
  <c r="AW1798" i="1"/>
  <c r="AT1798" i="1"/>
  <c r="AP1798" i="1"/>
  <c r="AM1798" i="1"/>
  <c r="BJ1798" i="1"/>
  <c r="BI1798" i="1"/>
  <c r="AE1798" i="1"/>
  <c r="BG1798" i="1" s="1"/>
  <c r="AD1798" i="1"/>
  <c r="BF1798" i="1" s="1"/>
  <c r="O1798" i="1"/>
  <c r="L1798" i="1"/>
  <c r="BD1797" i="1"/>
  <c r="BA1797" i="1"/>
  <c r="AW1797" i="1"/>
  <c r="AT1797" i="1"/>
  <c r="AP1797" i="1"/>
  <c r="AM1797" i="1"/>
  <c r="BJ1797" i="1"/>
  <c r="BI1797" i="1"/>
  <c r="AE1797" i="1"/>
  <c r="BG1797" i="1" s="1"/>
  <c r="AD1797" i="1"/>
  <c r="BF1797" i="1" s="1"/>
  <c r="O1797" i="1"/>
  <c r="L1797" i="1"/>
  <c r="BD1796" i="1"/>
  <c r="BA1796" i="1"/>
  <c r="AW1796" i="1"/>
  <c r="AT1796" i="1"/>
  <c r="AP1796" i="1"/>
  <c r="AM1796" i="1"/>
  <c r="BJ1796" i="1"/>
  <c r="BI1796" i="1"/>
  <c r="AE1796" i="1"/>
  <c r="BG1796" i="1" s="1"/>
  <c r="AD1796" i="1"/>
  <c r="BF1796" i="1" s="1"/>
  <c r="O1796" i="1"/>
  <c r="L1796" i="1"/>
  <c r="BD1795" i="1"/>
  <c r="BA1795" i="1"/>
  <c r="AW1795" i="1"/>
  <c r="AT1795" i="1"/>
  <c r="AP1795" i="1"/>
  <c r="AM1795" i="1"/>
  <c r="BJ1795" i="1"/>
  <c r="BI1795" i="1"/>
  <c r="AE1795" i="1"/>
  <c r="BG1795" i="1" s="1"/>
  <c r="AD1795" i="1"/>
  <c r="BF1795" i="1" s="1"/>
  <c r="O1795" i="1"/>
  <c r="L1795" i="1"/>
  <c r="BD1794" i="1"/>
  <c r="BA1794" i="1"/>
  <c r="AW1794" i="1"/>
  <c r="AT1794" i="1"/>
  <c r="AP1794" i="1"/>
  <c r="AM1794" i="1"/>
  <c r="BJ1794" i="1"/>
  <c r="BI1794" i="1"/>
  <c r="AE1794" i="1"/>
  <c r="BG1794" i="1" s="1"/>
  <c r="AD1794" i="1"/>
  <c r="BF1794" i="1" s="1"/>
  <c r="O1794" i="1"/>
  <c r="L1794" i="1"/>
  <c r="BD1793" i="1"/>
  <c r="BA1793" i="1"/>
  <c r="AW1793" i="1"/>
  <c r="AT1793" i="1"/>
  <c r="AP1793" i="1"/>
  <c r="AM1793" i="1"/>
  <c r="BJ1793" i="1"/>
  <c r="BI1793" i="1"/>
  <c r="AE1793" i="1"/>
  <c r="BG1793" i="1" s="1"/>
  <c r="AD1793" i="1"/>
  <c r="BF1793" i="1" s="1"/>
  <c r="O1793" i="1"/>
  <c r="L1793" i="1"/>
  <c r="BD1792" i="1"/>
  <c r="BA1792" i="1"/>
  <c r="AW1792" i="1"/>
  <c r="AT1792" i="1"/>
  <c r="AP1792" i="1"/>
  <c r="AM1792" i="1"/>
  <c r="BJ1792" i="1"/>
  <c r="BI1792" i="1"/>
  <c r="AE1792" i="1"/>
  <c r="BG1792" i="1" s="1"/>
  <c r="AD1792" i="1"/>
  <c r="BF1792" i="1" s="1"/>
  <c r="O1792" i="1"/>
  <c r="L1792" i="1"/>
  <c r="BD1791" i="1"/>
  <c r="BA1791" i="1"/>
  <c r="AW1791" i="1"/>
  <c r="AT1791" i="1"/>
  <c r="AP1791" i="1"/>
  <c r="AM1791" i="1"/>
  <c r="BJ1791" i="1"/>
  <c r="BI1791" i="1"/>
  <c r="AE1791" i="1"/>
  <c r="BG1791" i="1" s="1"/>
  <c r="AD1791" i="1"/>
  <c r="BF1791" i="1" s="1"/>
  <c r="O1791" i="1"/>
  <c r="L1791" i="1"/>
  <c r="BD1790" i="1"/>
  <c r="BA1790" i="1"/>
  <c r="AW1790" i="1"/>
  <c r="AT1790" i="1"/>
  <c r="AP1790" i="1"/>
  <c r="AM1790" i="1"/>
  <c r="BJ1790" i="1"/>
  <c r="BI1790" i="1"/>
  <c r="AE1790" i="1"/>
  <c r="BG1790" i="1" s="1"/>
  <c r="AD1790" i="1"/>
  <c r="BF1790" i="1" s="1"/>
  <c r="O1790" i="1"/>
  <c r="L1790" i="1"/>
  <c r="BD1789" i="1"/>
  <c r="BA1789" i="1"/>
  <c r="AW1789" i="1"/>
  <c r="AT1789" i="1"/>
  <c r="AP1789" i="1"/>
  <c r="AM1789" i="1"/>
  <c r="BJ1789" i="1"/>
  <c r="BI1789" i="1"/>
  <c r="AE1789" i="1"/>
  <c r="BG1789" i="1" s="1"/>
  <c r="AD1789" i="1"/>
  <c r="BF1789" i="1" s="1"/>
  <c r="O1789" i="1"/>
  <c r="L1789" i="1"/>
  <c r="BD1788" i="1"/>
  <c r="BA1788" i="1"/>
  <c r="AW1788" i="1"/>
  <c r="AT1788" i="1"/>
  <c r="AP1788" i="1"/>
  <c r="AM1788" i="1"/>
  <c r="BJ1788" i="1"/>
  <c r="BI1788" i="1"/>
  <c r="AE1788" i="1"/>
  <c r="BG1788" i="1" s="1"/>
  <c r="AD1788" i="1"/>
  <c r="BF1788" i="1" s="1"/>
  <c r="O1788" i="1"/>
  <c r="L1788" i="1"/>
  <c r="BD1787" i="1"/>
  <c r="BA1787" i="1"/>
  <c r="AW1787" i="1"/>
  <c r="AT1787" i="1"/>
  <c r="AP1787" i="1"/>
  <c r="AM1787" i="1"/>
  <c r="BJ1787" i="1"/>
  <c r="BI1787" i="1"/>
  <c r="AE1787" i="1"/>
  <c r="BG1787" i="1" s="1"/>
  <c r="AD1787" i="1"/>
  <c r="BF1787" i="1" s="1"/>
  <c r="O1787" i="1"/>
  <c r="L1787" i="1"/>
  <c r="BD1786" i="1"/>
  <c r="BA1786" i="1"/>
  <c r="AW1786" i="1"/>
  <c r="AT1786" i="1"/>
  <c r="AP1786" i="1"/>
  <c r="AM1786" i="1"/>
  <c r="BJ1786" i="1"/>
  <c r="BI1786" i="1"/>
  <c r="AE1786" i="1"/>
  <c r="BG1786" i="1" s="1"/>
  <c r="AD1786" i="1"/>
  <c r="BF1786" i="1" s="1"/>
  <c r="O1786" i="1"/>
  <c r="L1786" i="1"/>
  <c r="BD1785" i="1"/>
  <c r="BA1785" i="1"/>
  <c r="AW1785" i="1"/>
  <c r="AT1785" i="1"/>
  <c r="AP1785" i="1"/>
  <c r="AM1785" i="1"/>
  <c r="BJ1785" i="1"/>
  <c r="BI1785" i="1"/>
  <c r="AE1785" i="1"/>
  <c r="BG1785" i="1" s="1"/>
  <c r="AD1785" i="1"/>
  <c r="BF1785" i="1" s="1"/>
  <c r="O1785" i="1"/>
  <c r="L1785" i="1"/>
  <c r="BD1784" i="1"/>
  <c r="BA1784" i="1"/>
  <c r="AW1784" i="1"/>
  <c r="AT1784" i="1"/>
  <c r="AP1784" i="1"/>
  <c r="AM1784" i="1"/>
  <c r="BJ1784" i="1"/>
  <c r="BI1784" i="1"/>
  <c r="AE1784" i="1"/>
  <c r="BG1784" i="1" s="1"/>
  <c r="AD1784" i="1"/>
  <c r="BF1784" i="1" s="1"/>
  <c r="O1784" i="1"/>
  <c r="L1784" i="1"/>
  <c r="BD1783" i="1"/>
  <c r="BA1783" i="1"/>
  <c r="AW1783" i="1"/>
  <c r="AT1783" i="1"/>
  <c r="AP1783" i="1"/>
  <c r="AM1783" i="1"/>
  <c r="BJ1783" i="1"/>
  <c r="BI1783" i="1"/>
  <c r="AE1783" i="1"/>
  <c r="BG1783" i="1" s="1"/>
  <c r="AD1783" i="1"/>
  <c r="BF1783" i="1" s="1"/>
  <c r="O1783" i="1"/>
  <c r="L1783" i="1"/>
  <c r="BD1782" i="1"/>
  <c r="BA1782" i="1"/>
  <c r="AW1782" i="1"/>
  <c r="AW1781" i="1" s="1"/>
  <c r="AT1782" i="1"/>
  <c r="AT1781" i="1" s="1"/>
  <c r="AP1782" i="1"/>
  <c r="AM1782" i="1"/>
  <c r="AM1781" i="1" s="1"/>
  <c r="BI1782" i="1"/>
  <c r="AE1782" i="1"/>
  <c r="BG1782" i="1" s="1"/>
  <c r="AD1782" i="1"/>
  <c r="O1782" i="1"/>
  <c r="L1782" i="1"/>
  <c r="BC1781" i="1"/>
  <c r="BB1781" i="1"/>
  <c r="AZ1781" i="1"/>
  <c r="AY1781" i="1"/>
  <c r="AV1781" i="1"/>
  <c r="AU1781" i="1"/>
  <c r="AS1781" i="1"/>
  <c r="AR1781" i="1"/>
  <c r="AO1781" i="1"/>
  <c r="AN1781" i="1"/>
  <c r="AL1781" i="1"/>
  <c r="AK1781" i="1"/>
  <c r="V1781" i="1"/>
  <c r="U1781" i="1"/>
  <c r="T1781" i="1"/>
  <c r="S1781" i="1"/>
  <c r="R1781" i="1"/>
  <c r="Q1781" i="1"/>
  <c r="N1781" i="1"/>
  <c r="M1781" i="1"/>
  <c r="K1781" i="1"/>
  <c r="J1781" i="1"/>
  <c r="BD1777" i="1"/>
  <c r="BD1776" i="1" s="1"/>
  <c r="BA1777" i="1"/>
  <c r="BA1776" i="1" s="1"/>
  <c r="AW1777" i="1"/>
  <c r="AW1776" i="1" s="1"/>
  <c r="AT1777" i="1"/>
  <c r="AP1777" i="1"/>
  <c r="AP1776" i="1" s="1"/>
  <c r="AM1777" i="1"/>
  <c r="AM1776" i="1" s="1"/>
  <c r="AG1777" i="1"/>
  <c r="BI1777" i="1" s="1"/>
  <c r="AE1777" i="1"/>
  <c r="AD1777" i="1"/>
  <c r="O1777" i="1"/>
  <c r="L1777" i="1"/>
  <c r="BC1776" i="1"/>
  <c r="BB1776" i="1"/>
  <c r="AZ1776" i="1"/>
  <c r="AY1776" i="1"/>
  <c r="AV1776" i="1"/>
  <c r="AU1776" i="1"/>
  <c r="AS1776" i="1"/>
  <c r="AR1776" i="1"/>
  <c r="AO1776" i="1"/>
  <c r="AN1776" i="1"/>
  <c r="AL1776" i="1"/>
  <c r="AK1776" i="1"/>
  <c r="V1776" i="1"/>
  <c r="U1776" i="1"/>
  <c r="T1776" i="1"/>
  <c r="S1776" i="1"/>
  <c r="R1776" i="1"/>
  <c r="Q1776" i="1"/>
  <c r="N1776" i="1"/>
  <c r="M1776" i="1"/>
  <c r="K1776" i="1"/>
  <c r="J1776" i="1"/>
  <c r="BD1775" i="1"/>
  <c r="BD1774" i="1" s="1"/>
  <c r="BA1775" i="1"/>
  <c r="AW1775" i="1"/>
  <c r="AW1774" i="1" s="1"/>
  <c r="AT1775" i="1"/>
  <c r="AT1774" i="1" s="1"/>
  <c r="AP1775" i="1"/>
  <c r="AP1774" i="1" s="1"/>
  <c r="AM1775" i="1"/>
  <c r="AG1775" i="1"/>
  <c r="AE1775" i="1"/>
  <c r="AD1775" i="1"/>
  <c r="AH1775" i="1" s="1"/>
  <c r="O1775" i="1"/>
  <c r="L1775" i="1"/>
  <c r="L1774" i="1" s="1"/>
  <c r="BC1774" i="1"/>
  <c r="BB1774" i="1"/>
  <c r="BB1773" i="1" s="1"/>
  <c r="AZ1774" i="1"/>
  <c r="AY1774" i="1"/>
  <c r="AV1774" i="1"/>
  <c r="AU1774" i="1"/>
  <c r="AS1774" i="1"/>
  <c r="AR1774" i="1"/>
  <c r="AO1774" i="1"/>
  <c r="AN1774" i="1"/>
  <c r="AL1774" i="1"/>
  <c r="AK1774" i="1"/>
  <c r="V1774" i="1"/>
  <c r="U1774" i="1"/>
  <c r="T1774" i="1"/>
  <c r="S1774" i="1"/>
  <c r="R1774" i="1"/>
  <c r="Q1774" i="1"/>
  <c r="Q1773" i="1" s="1"/>
  <c r="N1774" i="1"/>
  <c r="M1774" i="1"/>
  <c r="K1774" i="1"/>
  <c r="J1774" i="1"/>
  <c r="BD1772" i="1"/>
  <c r="BA1772" i="1"/>
  <c r="AW1772" i="1"/>
  <c r="AT1772" i="1"/>
  <c r="AP1772" i="1"/>
  <c r="AM1772" i="1"/>
  <c r="AG1772" i="1"/>
  <c r="BI1772" i="1" s="1"/>
  <c r="AE1772" i="1"/>
  <c r="BG1772" i="1" s="1"/>
  <c r="AD1772" i="1"/>
  <c r="O1772" i="1"/>
  <c r="AI1772" i="1" s="1"/>
  <c r="L1772" i="1"/>
  <c r="BD1771" i="1"/>
  <c r="BA1771" i="1"/>
  <c r="AW1771" i="1"/>
  <c r="AT1771" i="1"/>
  <c r="AP1771" i="1"/>
  <c r="AM1771" i="1"/>
  <c r="AG1771" i="1"/>
  <c r="BI1771" i="1" s="1"/>
  <c r="AE1771" i="1"/>
  <c r="BG1771" i="1" s="1"/>
  <c r="AD1771" i="1"/>
  <c r="O1771" i="1"/>
  <c r="L1771" i="1"/>
  <c r="BD1770" i="1"/>
  <c r="BA1770" i="1"/>
  <c r="AW1770" i="1"/>
  <c r="AT1770" i="1"/>
  <c r="AP1770" i="1"/>
  <c r="AM1770" i="1"/>
  <c r="AG1770" i="1"/>
  <c r="BI1770" i="1" s="1"/>
  <c r="AE1770" i="1"/>
  <c r="BG1770" i="1" s="1"/>
  <c r="AD1770" i="1"/>
  <c r="O1770" i="1"/>
  <c r="L1770" i="1"/>
  <c r="BD1769" i="1"/>
  <c r="BA1769" i="1"/>
  <c r="AW1769" i="1"/>
  <c r="AT1769" i="1"/>
  <c r="AP1769" i="1"/>
  <c r="AM1769" i="1"/>
  <c r="AG1769" i="1"/>
  <c r="BI1769" i="1" s="1"/>
  <c r="AE1769" i="1"/>
  <c r="BG1769" i="1" s="1"/>
  <c r="AD1769" i="1"/>
  <c r="AH1769" i="1" s="1"/>
  <c r="O1769" i="1"/>
  <c r="L1769" i="1"/>
  <c r="BC1768" i="1"/>
  <c r="BC1767" i="1" s="1"/>
  <c r="BB1768" i="1"/>
  <c r="BB1767" i="1" s="1"/>
  <c r="AZ1768" i="1"/>
  <c r="AZ1767" i="1" s="1"/>
  <c r="AY1768" i="1"/>
  <c r="AY1767" i="1" s="1"/>
  <c r="AV1768" i="1"/>
  <c r="AV1767" i="1" s="1"/>
  <c r="AU1768" i="1"/>
  <c r="AU1767" i="1" s="1"/>
  <c r="AS1768" i="1"/>
  <c r="AS1767" i="1" s="1"/>
  <c r="AR1768" i="1"/>
  <c r="AR1767" i="1" s="1"/>
  <c r="AO1768" i="1"/>
  <c r="AO1767" i="1" s="1"/>
  <c r="AN1768" i="1"/>
  <c r="AN1767" i="1" s="1"/>
  <c r="AL1768" i="1"/>
  <c r="AL1767" i="1" s="1"/>
  <c r="AK1768" i="1"/>
  <c r="AK1767" i="1" s="1"/>
  <c r="V1768" i="1"/>
  <c r="V1767" i="1" s="1"/>
  <c r="U1768" i="1"/>
  <c r="U1767" i="1" s="1"/>
  <c r="T1768" i="1"/>
  <c r="T1767" i="1" s="1"/>
  <c r="S1768" i="1"/>
  <c r="S1767" i="1" s="1"/>
  <c r="R1768" i="1"/>
  <c r="R1767" i="1" s="1"/>
  <c r="Q1768" i="1"/>
  <c r="Q1767" i="1" s="1"/>
  <c r="N1768" i="1"/>
  <c r="N1767" i="1" s="1"/>
  <c r="M1768" i="1"/>
  <c r="M1767" i="1" s="1"/>
  <c r="K1768" i="1"/>
  <c r="K1767" i="1" s="1"/>
  <c r="J1768" i="1"/>
  <c r="J1767" i="1" s="1"/>
  <c r="BD1766" i="1"/>
  <c r="BD1765" i="1" s="1"/>
  <c r="BD1764" i="1" s="1"/>
  <c r="BD1763" i="1" s="1"/>
  <c r="BA1766" i="1"/>
  <c r="BA1765" i="1" s="1"/>
  <c r="BA1764" i="1" s="1"/>
  <c r="BA1763" i="1" s="1"/>
  <c r="AW1766" i="1"/>
  <c r="AW1765" i="1" s="1"/>
  <c r="AW1764" i="1" s="1"/>
  <c r="AW1763" i="1" s="1"/>
  <c r="AT1766" i="1"/>
  <c r="AT1765" i="1" s="1"/>
  <c r="AT1764" i="1" s="1"/>
  <c r="AT1763" i="1" s="1"/>
  <c r="AP1766" i="1"/>
  <c r="AP1765" i="1" s="1"/>
  <c r="AP1764" i="1" s="1"/>
  <c r="AP1763" i="1" s="1"/>
  <c r="AM1766" i="1"/>
  <c r="AM1765" i="1" s="1"/>
  <c r="AM1764" i="1" s="1"/>
  <c r="AM1763" i="1" s="1"/>
  <c r="AG1766" i="1"/>
  <c r="BI1766" i="1" s="1"/>
  <c r="AE1766" i="1"/>
  <c r="BG1766" i="1" s="1"/>
  <c r="BG1765" i="1" s="1"/>
  <c r="BG1764" i="1" s="1"/>
  <c r="BG1763" i="1" s="1"/>
  <c r="AD1766" i="1"/>
  <c r="O1766" i="1"/>
  <c r="L1766" i="1"/>
  <c r="BC1765" i="1"/>
  <c r="BC1764" i="1" s="1"/>
  <c r="BC1763" i="1" s="1"/>
  <c r="BB1765" i="1"/>
  <c r="BB1764" i="1" s="1"/>
  <c r="BB1763" i="1" s="1"/>
  <c r="AZ1765" i="1"/>
  <c r="AZ1764" i="1" s="1"/>
  <c r="AZ1763" i="1" s="1"/>
  <c r="AY1765" i="1"/>
  <c r="AY1764" i="1" s="1"/>
  <c r="AY1763" i="1" s="1"/>
  <c r="AV1765" i="1"/>
  <c r="AV1764" i="1" s="1"/>
  <c r="AV1763" i="1" s="1"/>
  <c r="AU1765" i="1"/>
  <c r="AU1764" i="1" s="1"/>
  <c r="AU1763" i="1" s="1"/>
  <c r="AS1765" i="1"/>
  <c r="AS1764" i="1" s="1"/>
  <c r="AS1763" i="1" s="1"/>
  <c r="AR1765" i="1"/>
  <c r="AR1764" i="1" s="1"/>
  <c r="AR1763" i="1" s="1"/>
  <c r="AO1765" i="1"/>
  <c r="AO1764" i="1" s="1"/>
  <c r="AO1763" i="1" s="1"/>
  <c r="AN1765" i="1"/>
  <c r="AN1764" i="1" s="1"/>
  <c r="AN1763" i="1" s="1"/>
  <c r="AL1765" i="1"/>
  <c r="AL1764" i="1" s="1"/>
  <c r="AL1763" i="1" s="1"/>
  <c r="AK1765" i="1"/>
  <c r="AK1764" i="1" s="1"/>
  <c r="AK1763" i="1" s="1"/>
  <c r="V1765" i="1"/>
  <c r="V1764" i="1" s="1"/>
  <c r="V1763" i="1" s="1"/>
  <c r="U1765" i="1"/>
  <c r="U1764" i="1" s="1"/>
  <c r="U1763" i="1" s="1"/>
  <c r="T1765" i="1"/>
  <c r="T1764" i="1" s="1"/>
  <c r="T1763" i="1" s="1"/>
  <c r="S1765" i="1"/>
  <c r="S1764" i="1" s="1"/>
  <c r="S1763" i="1" s="1"/>
  <c r="R1765" i="1"/>
  <c r="R1764" i="1" s="1"/>
  <c r="R1763" i="1" s="1"/>
  <c r="Q1765" i="1"/>
  <c r="Q1764" i="1" s="1"/>
  <c r="Q1763" i="1" s="1"/>
  <c r="N1765" i="1"/>
  <c r="N1764" i="1" s="1"/>
  <c r="N1763" i="1" s="1"/>
  <c r="M1765" i="1"/>
  <c r="M1764" i="1" s="1"/>
  <c r="M1763" i="1" s="1"/>
  <c r="K1765" i="1"/>
  <c r="K1764" i="1" s="1"/>
  <c r="K1763" i="1" s="1"/>
  <c r="J1765" i="1"/>
  <c r="J1764" i="1" s="1"/>
  <c r="J1763" i="1" s="1"/>
  <c r="BD1762" i="1"/>
  <c r="BA1762" i="1"/>
  <c r="AW1762" i="1"/>
  <c r="AT1762" i="1"/>
  <c r="AP1762" i="1"/>
  <c r="AM1762" i="1"/>
  <c r="AG1762" i="1"/>
  <c r="BI1762" i="1" s="1"/>
  <c r="AE1762" i="1"/>
  <c r="BG1762" i="1" s="1"/>
  <c r="AD1762" i="1"/>
  <c r="O1762" i="1"/>
  <c r="AI1762" i="1" s="1"/>
  <c r="L1762" i="1"/>
  <c r="BD1761" i="1"/>
  <c r="BA1761" i="1"/>
  <c r="AW1761" i="1"/>
  <c r="AT1761" i="1"/>
  <c r="AP1761" i="1"/>
  <c r="AM1761" i="1"/>
  <c r="AG1761" i="1"/>
  <c r="BI1761" i="1" s="1"/>
  <c r="AE1761" i="1"/>
  <c r="BG1761" i="1" s="1"/>
  <c r="AD1761" i="1"/>
  <c r="O1761" i="1"/>
  <c r="L1761" i="1"/>
  <c r="BD1760" i="1"/>
  <c r="BA1760" i="1"/>
  <c r="AW1760" i="1"/>
  <c r="AT1760" i="1"/>
  <c r="AP1760" i="1"/>
  <c r="AM1760" i="1"/>
  <c r="AG1760" i="1"/>
  <c r="BI1760" i="1" s="1"/>
  <c r="AE1760" i="1"/>
  <c r="BG1760" i="1" s="1"/>
  <c r="AD1760" i="1"/>
  <c r="O1760" i="1"/>
  <c r="L1760" i="1"/>
  <c r="BD1759" i="1"/>
  <c r="BA1759" i="1"/>
  <c r="AW1759" i="1"/>
  <c r="AT1759" i="1"/>
  <c r="AP1759" i="1"/>
  <c r="AM1759" i="1"/>
  <c r="AG1759" i="1"/>
  <c r="BI1759" i="1" s="1"/>
  <c r="AE1759" i="1"/>
  <c r="BG1759" i="1" s="1"/>
  <c r="AD1759" i="1"/>
  <c r="O1759" i="1"/>
  <c r="AI1759" i="1" s="1"/>
  <c r="L1759" i="1"/>
  <c r="BD1758" i="1"/>
  <c r="BA1758" i="1"/>
  <c r="AW1758" i="1"/>
  <c r="AT1758" i="1"/>
  <c r="AP1758" i="1"/>
  <c r="AM1758" i="1"/>
  <c r="AG1758" i="1"/>
  <c r="BI1758" i="1" s="1"/>
  <c r="AE1758" i="1"/>
  <c r="BG1758" i="1" s="1"/>
  <c r="AD1758" i="1"/>
  <c r="O1758" i="1"/>
  <c r="AI1758" i="1" s="1"/>
  <c r="L1758" i="1"/>
  <c r="BD1757" i="1"/>
  <c r="BA1757" i="1"/>
  <c r="AW1757" i="1"/>
  <c r="AT1757" i="1"/>
  <c r="AP1757" i="1"/>
  <c r="AM1757" i="1"/>
  <c r="AG1757" i="1"/>
  <c r="BI1757" i="1" s="1"/>
  <c r="AE1757" i="1"/>
  <c r="BG1757" i="1" s="1"/>
  <c r="AD1757" i="1"/>
  <c r="O1757" i="1"/>
  <c r="L1757" i="1"/>
  <c r="BD1756" i="1"/>
  <c r="BA1756" i="1"/>
  <c r="AW1756" i="1"/>
  <c r="AT1756" i="1"/>
  <c r="AP1756" i="1"/>
  <c r="AM1756" i="1"/>
  <c r="AG1756" i="1"/>
  <c r="BI1756" i="1" s="1"/>
  <c r="AE1756" i="1"/>
  <c r="BG1756" i="1" s="1"/>
  <c r="AD1756" i="1"/>
  <c r="O1756" i="1"/>
  <c r="L1756" i="1"/>
  <c r="BD1755" i="1"/>
  <c r="BA1755" i="1"/>
  <c r="AW1755" i="1"/>
  <c r="AT1755" i="1"/>
  <c r="AP1755" i="1"/>
  <c r="AM1755" i="1"/>
  <c r="AG1755" i="1"/>
  <c r="BI1755" i="1" s="1"/>
  <c r="AE1755" i="1"/>
  <c r="BG1755" i="1" s="1"/>
  <c r="AD1755" i="1"/>
  <c r="O1755" i="1"/>
  <c r="AI1755" i="1" s="1"/>
  <c r="L1755" i="1"/>
  <c r="BD1754" i="1"/>
  <c r="BA1754" i="1"/>
  <c r="AW1754" i="1"/>
  <c r="AT1754" i="1"/>
  <c r="AP1754" i="1"/>
  <c r="AM1754" i="1"/>
  <c r="AG1754" i="1"/>
  <c r="BI1754" i="1" s="1"/>
  <c r="AE1754" i="1"/>
  <c r="BG1754" i="1" s="1"/>
  <c r="AD1754" i="1"/>
  <c r="O1754" i="1"/>
  <c r="AI1754" i="1" s="1"/>
  <c r="L1754" i="1"/>
  <c r="BD1753" i="1"/>
  <c r="BA1753" i="1"/>
  <c r="AW1753" i="1"/>
  <c r="AT1753" i="1"/>
  <c r="AP1753" i="1"/>
  <c r="AM1753" i="1"/>
  <c r="AG1753" i="1"/>
  <c r="BI1753" i="1" s="1"/>
  <c r="AE1753" i="1"/>
  <c r="BG1753" i="1" s="1"/>
  <c r="AD1753" i="1"/>
  <c r="O1753" i="1"/>
  <c r="L1753" i="1"/>
  <c r="BD1752" i="1"/>
  <c r="BA1752" i="1"/>
  <c r="AW1752" i="1"/>
  <c r="AT1752" i="1"/>
  <c r="AP1752" i="1"/>
  <c r="AM1752" i="1"/>
  <c r="AG1752" i="1"/>
  <c r="BI1752" i="1" s="1"/>
  <c r="AE1752" i="1"/>
  <c r="BG1752" i="1" s="1"/>
  <c r="AD1752" i="1"/>
  <c r="O1752" i="1"/>
  <c r="L1752" i="1"/>
  <c r="BD1751" i="1"/>
  <c r="BA1751" i="1"/>
  <c r="AW1751" i="1"/>
  <c r="AT1751" i="1"/>
  <c r="AP1751" i="1"/>
  <c r="AM1751" i="1"/>
  <c r="AG1751" i="1"/>
  <c r="BI1751" i="1" s="1"/>
  <c r="AE1751" i="1"/>
  <c r="AD1751" i="1"/>
  <c r="O1751" i="1"/>
  <c r="AI1751" i="1" s="1"/>
  <c r="L1751" i="1"/>
  <c r="BC1750" i="1"/>
  <c r="BB1750" i="1"/>
  <c r="AZ1750" i="1"/>
  <c r="AY1750" i="1"/>
  <c r="AV1750" i="1"/>
  <c r="AU1750" i="1"/>
  <c r="AS1750" i="1"/>
  <c r="AR1750" i="1"/>
  <c r="AO1750" i="1"/>
  <c r="AN1750" i="1"/>
  <c r="AL1750" i="1"/>
  <c r="AK1750" i="1"/>
  <c r="V1750" i="1"/>
  <c r="U1750" i="1"/>
  <c r="T1750" i="1"/>
  <c r="S1750" i="1"/>
  <c r="R1750" i="1"/>
  <c r="Q1750" i="1"/>
  <c r="N1750" i="1"/>
  <c r="M1750" i="1"/>
  <c r="K1750" i="1"/>
  <c r="J1750" i="1"/>
  <c r="BD1749" i="1"/>
  <c r="BA1749" i="1"/>
  <c r="AW1749" i="1"/>
  <c r="AT1749" i="1"/>
  <c r="AP1749" i="1"/>
  <c r="AM1749" i="1"/>
  <c r="AG1749" i="1"/>
  <c r="BI1749" i="1" s="1"/>
  <c r="AE1749" i="1"/>
  <c r="BG1749" i="1" s="1"/>
  <c r="AD1749" i="1"/>
  <c r="O1749" i="1"/>
  <c r="L1749" i="1"/>
  <c r="BD1748" i="1"/>
  <c r="BA1748" i="1"/>
  <c r="AW1748" i="1"/>
  <c r="AT1748" i="1"/>
  <c r="AP1748" i="1"/>
  <c r="AM1748" i="1"/>
  <c r="AG1748" i="1"/>
  <c r="BI1748" i="1" s="1"/>
  <c r="AE1748" i="1"/>
  <c r="BG1748" i="1" s="1"/>
  <c r="AD1748" i="1"/>
  <c r="O1748" i="1"/>
  <c r="L1748" i="1"/>
  <c r="BD1747" i="1"/>
  <c r="BA1747" i="1"/>
  <c r="AW1747" i="1"/>
  <c r="AT1747" i="1"/>
  <c r="AP1747" i="1"/>
  <c r="AM1747" i="1"/>
  <c r="AG1747" i="1"/>
  <c r="BI1747" i="1" s="1"/>
  <c r="AE1747" i="1"/>
  <c r="BG1747" i="1" s="1"/>
  <c r="AD1747" i="1"/>
  <c r="O1747" i="1"/>
  <c r="AI1747" i="1" s="1"/>
  <c r="L1747" i="1"/>
  <c r="BD1746" i="1"/>
  <c r="BA1746" i="1"/>
  <c r="AW1746" i="1"/>
  <c r="AT1746" i="1"/>
  <c r="AP1746" i="1"/>
  <c r="AM1746" i="1"/>
  <c r="AG1746" i="1"/>
  <c r="BI1746" i="1" s="1"/>
  <c r="AE1746" i="1"/>
  <c r="BG1746" i="1" s="1"/>
  <c r="AD1746" i="1"/>
  <c r="O1746" i="1"/>
  <c r="L1746" i="1"/>
  <c r="BD1745" i="1"/>
  <c r="BA1745" i="1"/>
  <c r="AW1745" i="1"/>
  <c r="AT1745" i="1"/>
  <c r="AP1745" i="1"/>
  <c r="AM1745" i="1"/>
  <c r="AG1745" i="1"/>
  <c r="BI1745" i="1" s="1"/>
  <c r="AE1745" i="1"/>
  <c r="BG1745" i="1" s="1"/>
  <c r="AD1745" i="1"/>
  <c r="O1745" i="1"/>
  <c r="L1745" i="1"/>
  <c r="BD1744" i="1"/>
  <c r="BA1744" i="1"/>
  <c r="AW1744" i="1"/>
  <c r="AT1744" i="1"/>
  <c r="AP1744" i="1"/>
  <c r="AM1744" i="1"/>
  <c r="AG1744" i="1"/>
  <c r="BI1744" i="1" s="1"/>
  <c r="AE1744" i="1"/>
  <c r="BG1744" i="1" s="1"/>
  <c r="AD1744" i="1"/>
  <c r="O1744" i="1"/>
  <c r="AI1744" i="1" s="1"/>
  <c r="L1744" i="1"/>
  <c r="BD1743" i="1"/>
  <c r="BA1743" i="1"/>
  <c r="AW1743" i="1"/>
  <c r="AT1743" i="1"/>
  <c r="AP1743" i="1"/>
  <c r="AM1743" i="1"/>
  <c r="AG1743" i="1"/>
  <c r="BI1743" i="1" s="1"/>
  <c r="AE1743" i="1"/>
  <c r="BG1743" i="1" s="1"/>
  <c r="AD1743" i="1"/>
  <c r="O1743" i="1"/>
  <c r="AI1743" i="1" s="1"/>
  <c r="L1743" i="1"/>
  <c r="BD1742" i="1"/>
  <c r="BA1742" i="1"/>
  <c r="AW1742" i="1"/>
  <c r="AT1742" i="1"/>
  <c r="AP1742" i="1"/>
  <c r="AM1742" i="1"/>
  <c r="AG1742" i="1"/>
  <c r="BI1742" i="1" s="1"/>
  <c r="AE1742" i="1"/>
  <c r="BG1742" i="1" s="1"/>
  <c r="AD1742" i="1"/>
  <c r="O1742" i="1"/>
  <c r="L1742" i="1"/>
  <c r="BD1741" i="1"/>
  <c r="BA1741" i="1"/>
  <c r="AW1741" i="1"/>
  <c r="AT1741" i="1"/>
  <c r="AP1741" i="1"/>
  <c r="AM1741" i="1"/>
  <c r="AG1741" i="1"/>
  <c r="BI1741" i="1" s="1"/>
  <c r="AE1741" i="1"/>
  <c r="BG1741" i="1" s="1"/>
  <c r="AD1741" i="1"/>
  <c r="O1741" i="1"/>
  <c r="L1741" i="1"/>
  <c r="BD1740" i="1"/>
  <c r="BA1740" i="1"/>
  <c r="AW1740" i="1"/>
  <c r="AT1740" i="1"/>
  <c r="AP1740" i="1"/>
  <c r="AM1740" i="1"/>
  <c r="AG1740" i="1"/>
  <c r="BI1740" i="1" s="1"/>
  <c r="AE1740" i="1"/>
  <c r="BG1740" i="1" s="1"/>
  <c r="AD1740" i="1"/>
  <c r="O1740" i="1"/>
  <c r="AI1740" i="1" s="1"/>
  <c r="L1740" i="1"/>
  <c r="BD1739" i="1"/>
  <c r="BA1739" i="1"/>
  <c r="AW1739" i="1"/>
  <c r="AT1739" i="1"/>
  <c r="AP1739" i="1"/>
  <c r="AM1739" i="1"/>
  <c r="AG1739" i="1"/>
  <c r="BI1739" i="1" s="1"/>
  <c r="AE1739" i="1"/>
  <c r="BG1739" i="1" s="1"/>
  <c r="AD1739" i="1"/>
  <c r="O1739" i="1"/>
  <c r="AI1739" i="1" s="1"/>
  <c r="L1739" i="1"/>
  <c r="BD1738" i="1"/>
  <c r="BA1738" i="1"/>
  <c r="AW1738" i="1"/>
  <c r="AT1738" i="1"/>
  <c r="AP1738" i="1"/>
  <c r="AM1738" i="1"/>
  <c r="AG1738" i="1"/>
  <c r="BI1738" i="1" s="1"/>
  <c r="AE1738" i="1"/>
  <c r="BG1738" i="1" s="1"/>
  <c r="AD1738" i="1"/>
  <c r="O1738" i="1"/>
  <c r="L1738" i="1"/>
  <c r="BD1737" i="1"/>
  <c r="BA1737" i="1"/>
  <c r="AW1737" i="1"/>
  <c r="AT1737" i="1"/>
  <c r="AP1737" i="1"/>
  <c r="AM1737" i="1"/>
  <c r="AG1737" i="1"/>
  <c r="BI1737" i="1" s="1"/>
  <c r="AE1737" i="1"/>
  <c r="BG1737" i="1" s="1"/>
  <c r="AD1737" i="1"/>
  <c r="O1737" i="1"/>
  <c r="L1737" i="1"/>
  <c r="BD1736" i="1"/>
  <c r="BA1736" i="1"/>
  <c r="AW1736" i="1"/>
  <c r="AT1736" i="1"/>
  <c r="AP1736" i="1"/>
  <c r="AM1736" i="1"/>
  <c r="AG1736" i="1"/>
  <c r="BI1736" i="1" s="1"/>
  <c r="AE1736" i="1"/>
  <c r="BG1736" i="1" s="1"/>
  <c r="AD1736" i="1"/>
  <c r="O1736" i="1"/>
  <c r="AI1736" i="1" s="1"/>
  <c r="L1736" i="1"/>
  <c r="BD1735" i="1"/>
  <c r="BA1735" i="1"/>
  <c r="AW1735" i="1"/>
  <c r="AT1735" i="1"/>
  <c r="AP1735" i="1"/>
  <c r="AM1735" i="1"/>
  <c r="AG1735" i="1"/>
  <c r="BI1735" i="1" s="1"/>
  <c r="AE1735" i="1"/>
  <c r="BG1735" i="1" s="1"/>
  <c r="AD1735" i="1"/>
  <c r="O1735" i="1"/>
  <c r="L1735" i="1"/>
  <c r="BD1734" i="1"/>
  <c r="BA1734" i="1"/>
  <c r="AW1734" i="1"/>
  <c r="AT1734" i="1"/>
  <c r="AP1734" i="1"/>
  <c r="AM1734" i="1"/>
  <c r="AG1734" i="1"/>
  <c r="BI1734" i="1" s="1"/>
  <c r="AE1734" i="1"/>
  <c r="BG1734" i="1" s="1"/>
  <c r="AD1734" i="1"/>
  <c r="O1734" i="1"/>
  <c r="L1734" i="1"/>
  <c r="BD1733" i="1"/>
  <c r="BA1733" i="1"/>
  <c r="AW1733" i="1"/>
  <c r="AT1733" i="1"/>
  <c r="AP1733" i="1"/>
  <c r="AM1733" i="1"/>
  <c r="AG1733" i="1"/>
  <c r="BI1733" i="1" s="1"/>
  <c r="AE1733" i="1"/>
  <c r="BG1733" i="1" s="1"/>
  <c r="AD1733" i="1"/>
  <c r="O1733" i="1"/>
  <c r="L1733" i="1"/>
  <c r="BD1732" i="1"/>
  <c r="BA1732" i="1"/>
  <c r="AW1732" i="1"/>
  <c r="AT1732" i="1"/>
  <c r="AP1732" i="1"/>
  <c r="AM1732" i="1"/>
  <c r="AG1732" i="1"/>
  <c r="BI1732" i="1" s="1"/>
  <c r="AE1732" i="1"/>
  <c r="BG1732" i="1" s="1"/>
  <c r="AD1732" i="1"/>
  <c r="O1732" i="1"/>
  <c r="AI1732" i="1" s="1"/>
  <c r="L1732" i="1"/>
  <c r="BD1731" i="1"/>
  <c r="BA1731" i="1"/>
  <c r="AW1731" i="1"/>
  <c r="AT1731" i="1"/>
  <c r="AP1731" i="1"/>
  <c r="AM1731" i="1"/>
  <c r="AG1731" i="1"/>
  <c r="BI1731" i="1" s="1"/>
  <c r="AE1731" i="1"/>
  <c r="BG1731" i="1" s="1"/>
  <c r="AD1731" i="1"/>
  <c r="O1731" i="1"/>
  <c r="AI1731" i="1" s="1"/>
  <c r="L1731" i="1"/>
  <c r="BD1730" i="1"/>
  <c r="BA1730" i="1"/>
  <c r="AW1730" i="1"/>
  <c r="AT1730" i="1"/>
  <c r="AP1730" i="1"/>
  <c r="AM1730" i="1"/>
  <c r="AG1730" i="1"/>
  <c r="BI1730" i="1" s="1"/>
  <c r="AE1730" i="1"/>
  <c r="BG1730" i="1" s="1"/>
  <c r="AD1730" i="1"/>
  <c r="O1730" i="1"/>
  <c r="L1730" i="1"/>
  <c r="BD1729" i="1"/>
  <c r="BA1729" i="1"/>
  <c r="AW1729" i="1"/>
  <c r="AT1729" i="1"/>
  <c r="AP1729" i="1"/>
  <c r="AM1729" i="1"/>
  <c r="AG1729" i="1"/>
  <c r="BI1729" i="1" s="1"/>
  <c r="AE1729" i="1"/>
  <c r="BG1729" i="1" s="1"/>
  <c r="AD1729" i="1"/>
  <c r="O1729" i="1"/>
  <c r="L1729" i="1"/>
  <c r="BD1728" i="1"/>
  <c r="BA1728" i="1"/>
  <c r="AW1728" i="1"/>
  <c r="AT1728" i="1"/>
  <c r="AP1728" i="1"/>
  <c r="AM1728" i="1"/>
  <c r="AG1728" i="1"/>
  <c r="BI1728" i="1" s="1"/>
  <c r="AE1728" i="1"/>
  <c r="BG1728" i="1" s="1"/>
  <c r="AD1728" i="1"/>
  <c r="O1728" i="1"/>
  <c r="AI1728" i="1" s="1"/>
  <c r="L1728" i="1"/>
  <c r="BD1727" i="1"/>
  <c r="BA1727" i="1"/>
  <c r="AW1727" i="1"/>
  <c r="AT1727" i="1"/>
  <c r="AP1727" i="1"/>
  <c r="AM1727" i="1"/>
  <c r="AG1727" i="1"/>
  <c r="BI1727" i="1" s="1"/>
  <c r="AE1727" i="1"/>
  <c r="BG1727" i="1" s="1"/>
  <c r="AD1727" i="1"/>
  <c r="O1727" i="1"/>
  <c r="L1727" i="1"/>
  <c r="BD1726" i="1"/>
  <c r="BA1726" i="1"/>
  <c r="AW1726" i="1"/>
  <c r="AT1726" i="1"/>
  <c r="AP1726" i="1"/>
  <c r="AM1726" i="1"/>
  <c r="AG1726" i="1"/>
  <c r="BI1726" i="1" s="1"/>
  <c r="AE1726" i="1"/>
  <c r="BG1726" i="1" s="1"/>
  <c r="AD1726" i="1"/>
  <c r="O1726" i="1"/>
  <c r="L1726" i="1"/>
  <c r="BD1725" i="1"/>
  <c r="BA1725" i="1"/>
  <c r="AW1725" i="1"/>
  <c r="AT1725" i="1"/>
  <c r="AP1725" i="1"/>
  <c r="AM1725" i="1"/>
  <c r="AG1725" i="1"/>
  <c r="BI1725" i="1" s="1"/>
  <c r="AE1725" i="1"/>
  <c r="BG1725" i="1" s="1"/>
  <c r="AD1725" i="1"/>
  <c r="O1725" i="1"/>
  <c r="L1725" i="1"/>
  <c r="BD1724" i="1"/>
  <c r="BA1724" i="1"/>
  <c r="AW1724" i="1"/>
  <c r="AT1724" i="1"/>
  <c r="AP1724" i="1"/>
  <c r="AM1724" i="1"/>
  <c r="AG1724" i="1"/>
  <c r="BI1724" i="1" s="1"/>
  <c r="AE1724" i="1"/>
  <c r="BG1724" i="1" s="1"/>
  <c r="AD1724" i="1"/>
  <c r="O1724" i="1"/>
  <c r="AI1724" i="1" s="1"/>
  <c r="L1724" i="1"/>
  <c r="BD1723" i="1"/>
  <c r="BA1723" i="1"/>
  <c r="AW1723" i="1"/>
  <c r="AT1723" i="1"/>
  <c r="AP1723" i="1"/>
  <c r="AM1723" i="1"/>
  <c r="AG1723" i="1"/>
  <c r="BI1723" i="1" s="1"/>
  <c r="AE1723" i="1"/>
  <c r="BG1723" i="1" s="1"/>
  <c r="AD1723" i="1"/>
  <c r="O1723" i="1"/>
  <c r="AI1723" i="1" s="1"/>
  <c r="L1723" i="1"/>
  <c r="BD1722" i="1"/>
  <c r="BA1722" i="1"/>
  <c r="AW1722" i="1"/>
  <c r="AT1722" i="1"/>
  <c r="AP1722" i="1"/>
  <c r="AM1722" i="1"/>
  <c r="AG1722" i="1"/>
  <c r="BI1722" i="1" s="1"/>
  <c r="AE1722" i="1"/>
  <c r="BG1722" i="1" s="1"/>
  <c r="AD1722" i="1"/>
  <c r="O1722" i="1"/>
  <c r="L1722" i="1"/>
  <c r="BD1721" i="1"/>
  <c r="BA1721" i="1"/>
  <c r="AW1721" i="1"/>
  <c r="AT1721" i="1"/>
  <c r="AP1721" i="1"/>
  <c r="AM1721" i="1"/>
  <c r="AG1721" i="1"/>
  <c r="BI1721" i="1" s="1"/>
  <c r="AE1721" i="1"/>
  <c r="BG1721" i="1" s="1"/>
  <c r="AD1721" i="1"/>
  <c r="O1721" i="1"/>
  <c r="L1721" i="1"/>
  <c r="BD1720" i="1"/>
  <c r="BA1720" i="1"/>
  <c r="AW1720" i="1"/>
  <c r="AT1720" i="1"/>
  <c r="AP1720" i="1"/>
  <c r="AM1720" i="1"/>
  <c r="AG1720" i="1"/>
  <c r="BI1720" i="1" s="1"/>
  <c r="AE1720" i="1"/>
  <c r="BG1720" i="1" s="1"/>
  <c r="AD1720" i="1"/>
  <c r="O1720" i="1"/>
  <c r="AI1720" i="1" s="1"/>
  <c r="L1720" i="1"/>
  <c r="BD1719" i="1"/>
  <c r="BA1719" i="1"/>
  <c r="AW1719" i="1"/>
  <c r="AT1719" i="1"/>
  <c r="AP1719" i="1"/>
  <c r="AM1719" i="1"/>
  <c r="AG1719" i="1"/>
  <c r="BI1719" i="1" s="1"/>
  <c r="AE1719" i="1"/>
  <c r="BG1719" i="1" s="1"/>
  <c r="AD1719" i="1"/>
  <c r="O1719" i="1"/>
  <c r="L1719" i="1"/>
  <c r="BD1718" i="1"/>
  <c r="BA1718" i="1"/>
  <c r="AW1718" i="1"/>
  <c r="AT1718" i="1"/>
  <c r="AP1718" i="1"/>
  <c r="AM1718" i="1"/>
  <c r="AG1718" i="1"/>
  <c r="BI1718" i="1" s="1"/>
  <c r="AE1718" i="1"/>
  <c r="BG1718" i="1" s="1"/>
  <c r="AD1718" i="1"/>
  <c r="O1718" i="1"/>
  <c r="L1718" i="1"/>
  <c r="BD1717" i="1"/>
  <c r="BA1717" i="1"/>
  <c r="AW1717" i="1"/>
  <c r="AT1717" i="1"/>
  <c r="AP1717" i="1"/>
  <c r="AM1717" i="1"/>
  <c r="AG1717" i="1"/>
  <c r="AE1717" i="1"/>
  <c r="BG1717" i="1" s="1"/>
  <c r="AD1717" i="1"/>
  <c r="O1717" i="1"/>
  <c r="L1717" i="1"/>
  <c r="BC1716" i="1"/>
  <c r="BB1716" i="1"/>
  <c r="AZ1716" i="1"/>
  <c r="AY1716" i="1"/>
  <c r="AV1716" i="1"/>
  <c r="AU1716" i="1"/>
  <c r="AS1716" i="1"/>
  <c r="AR1716" i="1"/>
  <c r="AO1716" i="1"/>
  <c r="AN1716" i="1"/>
  <c r="AL1716" i="1"/>
  <c r="AK1716" i="1"/>
  <c r="V1716" i="1"/>
  <c r="U1716" i="1"/>
  <c r="T1716" i="1"/>
  <c r="S1716" i="1"/>
  <c r="R1716" i="1"/>
  <c r="Q1716" i="1"/>
  <c r="N1716" i="1"/>
  <c r="M1716" i="1"/>
  <c r="K1716" i="1"/>
  <c r="J1716" i="1"/>
  <c r="BD1714" i="1"/>
  <c r="BA1714" i="1"/>
  <c r="AW1714" i="1"/>
  <c r="AT1714" i="1"/>
  <c r="AP1714" i="1"/>
  <c r="AM1714" i="1"/>
  <c r="AG1714" i="1"/>
  <c r="BI1714" i="1" s="1"/>
  <c r="AE1714" i="1"/>
  <c r="BG1714" i="1" s="1"/>
  <c r="AD1714" i="1"/>
  <c r="O1714" i="1"/>
  <c r="L1714" i="1"/>
  <c r="BD1713" i="1"/>
  <c r="BA1713" i="1"/>
  <c r="AW1713" i="1"/>
  <c r="AT1713" i="1"/>
  <c r="AP1713" i="1"/>
  <c r="AM1713" i="1"/>
  <c r="AG1713" i="1"/>
  <c r="BI1713" i="1" s="1"/>
  <c r="AE1713" i="1"/>
  <c r="BG1713" i="1" s="1"/>
  <c r="AD1713" i="1"/>
  <c r="O1713" i="1"/>
  <c r="L1713" i="1"/>
  <c r="BD1712" i="1"/>
  <c r="BA1712" i="1"/>
  <c r="AW1712" i="1"/>
  <c r="AT1712" i="1"/>
  <c r="AP1712" i="1"/>
  <c r="AM1712" i="1"/>
  <c r="AG1712" i="1"/>
  <c r="BI1712" i="1" s="1"/>
  <c r="AE1712" i="1"/>
  <c r="BG1712" i="1" s="1"/>
  <c r="AD1712" i="1"/>
  <c r="O1712" i="1"/>
  <c r="AI1712" i="1" s="1"/>
  <c r="L1712" i="1"/>
  <c r="BD1711" i="1"/>
  <c r="BA1711" i="1"/>
  <c r="AW1711" i="1"/>
  <c r="AT1711" i="1"/>
  <c r="AP1711" i="1"/>
  <c r="AM1711" i="1"/>
  <c r="AG1711" i="1"/>
  <c r="BI1711" i="1" s="1"/>
  <c r="AE1711" i="1"/>
  <c r="BG1711" i="1" s="1"/>
  <c r="AD1711" i="1"/>
  <c r="O1711" i="1"/>
  <c r="AI1711" i="1" s="1"/>
  <c r="L1711" i="1"/>
  <c r="BD1710" i="1"/>
  <c r="BA1710" i="1"/>
  <c r="AW1710" i="1"/>
  <c r="AT1710" i="1"/>
  <c r="AP1710" i="1"/>
  <c r="AM1710" i="1"/>
  <c r="AG1710" i="1"/>
  <c r="BI1710" i="1" s="1"/>
  <c r="AE1710" i="1"/>
  <c r="BG1710" i="1" s="1"/>
  <c r="AD1710" i="1"/>
  <c r="O1710" i="1"/>
  <c r="L1710" i="1"/>
  <c r="BD1709" i="1"/>
  <c r="BA1709" i="1"/>
  <c r="AW1709" i="1"/>
  <c r="AT1709" i="1"/>
  <c r="AP1709" i="1"/>
  <c r="AM1709" i="1"/>
  <c r="AG1709" i="1"/>
  <c r="BI1709" i="1" s="1"/>
  <c r="AE1709" i="1"/>
  <c r="BG1709" i="1" s="1"/>
  <c r="AD1709" i="1"/>
  <c r="O1709" i="1"/>
  <c r="L1709" i="1"/>
  <c r="BD1708" i="1"/>
  <c r="BA1708" i="1"/>
  <c r="AW1708" i="1"/>
  <c r="AT1708" i="1"/>
  <c r="AP1708" i="1"/>
  <c r="AM1708" i="1"/>
  <c r="AG1708" i="1"/>
  <c r="BI1708" i="1" s="1"/>
  <c r="AE1708" i="1"/>
  <c r="AD1708" i="1"/>
  <c r="O1708" i="1"/>
  <c r="AI1708" i="1" s="1"/>
  <c r="L1708" i="1"/>
  <c r="BC1707" i="1"/>
  <c r="BB1707" i="1"/>
  <c r="AZ1707" i="1"/>
  <c r="AY1707" i="1"/>
  <c r="AV1707" i="1"/>
  <c r="AU1707" i="1"/>
  <c r="AS1707" i="1"/>
  <c r="AR1707" i="1"/>
  <c r="AO1707" i="1"/>
  <c r="AN1707" i="1"/>
  <c r="AL1707" i="1"/>
  <c r="AK1707" i="1"/>
  <c r="V1707" i="1"/>
  <c r="U1707" i="1"/>
  <c r="T1707" i="1"/>
  <c r="S1707" i="1"/>
  <c r="R1707" i="1"/>
  <c r="Q1707" i="1"/>
  <c r="N1707" i="1"/>
  <c r="M1707" i="1"/>
  <c r="K1707" i="1"/>
  <c r="J1707" i="1"/>
  <c r="BD1706" i="1"/>
  <c r="BA1706" i="1"/>
  <c r="AW1706" i="1"/>
  <c r="AT1706" i="1"/>
  <c r="AP1706" i="1"/>
  <c r="AM1706" i="1"/>
  <c r="AG1706" i="1"/>
  <c r="BI1706" i="1" s="1"/>
  <c r="AE1706" i="1"/>
  <c r="BG1706" i="1" s="1"/>
  <c r="AD1706" i="1"/>
  <c r="O1706" i="1"/>
  <c r="L1706" i="1"/>
  <c r="BD1705" i="1"/>
  <c r="BA1705" i="1"/>
  <c r="AW1705" i="1"/>
  <c r="AT1705" i="1"/>
  <c r="AP1705" i="1"/>
  <c r="AM1705" i="1"/>
  <c r="AG1705" i="1"/>
  <c r="BI1705" i="1" s="1"/>
  <c r="AE1705" i="1"/>
  <c r="BG1705" i="1" s="1"/>
  <c r="AD1705" i="1"/>
  <c r="O1705" i="1"/>
  <c r="L1705" i="1"/>
  <c r="BD1704" i="1"/>
  <c r="BA1704" i="1"/>
  <c r="AW1704" i="1"/>
  <c r="AT1704" i="1"/>
  <c r="AP1704" i="1"/>
  <c r="AM1704" i="1"/>
  <c r="AG1704" i="1"/>
  <c r="BI1704" i="1" s="1"/>
  <c r="AE1704" i="1"/>
  <c r="BG1704" i="1" s="1"/>
  <c r="AD1704" i="1"/>
  <c r="O1704" i="1"/>
  <c r="AI1704" i="1" s="1"/>
  <c r="L1704" i="1"/>
  <c r="BD1703" i="1"/>
  <c r="BA1703" i="1"/>
  <c r="AW1703" i="1"/>
  <c r="AT1703" i="1"/>
  <c r="AP1703" i="1"/>
  <c r="AM1703" i="1"/>
  <c r="AG1703" i="1"/>
  <c r="BI1703" i="1" s="1"/>
  <c r="AE1703" i="1"/>
  <c r="BG1703" i="1" s="1"/>
  <c r="AD1703" i="1"/>
  <c r="O1703" i="1"/>
  <c r="L1703" i="1"/>
  <c r="BD1702" i="1"/>
  <c r="BA1702" i="1"/>
  <c r="AW1702" i="1"/>
  <c r="AT1702" i="1"/>
  <c r="AP1702" i="1"/>
  <c r="AM1702" i="1"/>
  <c r="AG1702" i="1"/>
  <c r="BI1702" i="1" s="1"/>
  <c r="AE1702" i="1"/>
  <c r="BG1702" i="1" s="1"/>
  <c r="AD1702" i="1"/>
  <c r="O1702" i="1"/>
  <c r="L1702" i="1"/>
  <c r="BD1701" i="1"/>
  <c r="BA1701" i="1"/>
  <c r="AW1701" i="1"/>
  <c r="AT1701" i="1"/>
  <c r="AP1701" i="1"/>
  <c r="AM1701" i="1"/>
  <c r="AG1701" i="1"/>
  <c r="BI1701" i="1" s="1"/>
  <c r="AE1701" i="1"/>
  <c r="BG1701" i="1" s="1"/>
  <c r="AD1701" i="1"/>
  <c r="O1701" i="1"/>
  <c r="L1701" i="1"/>
  <c r="BD1700" i="1"/>
  <c r="BA1700" i="1"/>
  <c r="AW1700" i="1"/>
  <c r="AT1700" i="1"/>
  <c r="AP1700" i="1"/>
  <c r="AM1700" i="1"/>
  <c r="AG1700" i="1"/>
  <c r="BI1700" i="1" s="1"/>
  <c r="AE1700" i="1"/>
  <c r="BG1700" i="1" s="1"/>
  <c r="AD1700" i="1"/>
  <c r="O1700" i="1"/>
  <c r="AI1700" i="1" s="1"/>
  <c r="L1700" i="1"/>
  <c r="BD1699" i="1"/>
  <c r="BA1699" i="1"/>
  <c r="AW1699" i="1"/>
  <c r="AT1699" i="1"/>
  <c r="AP1699" i="1"/>
  <c r="AM1699" i="1"/>
  <c r="AG1699" i="1"/>
  <c r="BI1699" i="1" s="1"/>
  <c r="AE1699" i="1"/>
  <c r="BG1699" i="1" s="1"/>
  <c r="AD1699" i="1"/>
  <c r="O1699" i="1"/>
  <c r="L1699" i="1"/>
  <c r="BD1698" i="1"/>
  <c r="BA1698" i="1"/>
  <c r="AW1698" i="1"/>
  <c r="AT1698" i="1"/>
  <c r="AP1698" i="1"/>
  <c r="AM1698" i="1"/>
  <c r="AG1698" i="1"/>
  <c r="BI1698" i="1" s="1"/>
  <c r="AE1698" i="1"/>
  <c r="BG1698" i="1" s="1"/>
  <c r="AD1698" i="1"/>
  <c r="O1698" i="1"/>
  <c r="L1698" i="1"/>
  <c r="BD1697" i="1"/>
  <c r="BA1697" i="1"/>
  <c r="AW1697" i="1"/>
  <c r="AT1697" i="1"/>
  <c r="AP1697" i="1"/>
  <c r="AM1697" i="1"/>
  <c r="AG1697" i="1"/>
  <c r="BI1697" i="1" s="1"/>
  <c r="AE1697" i="1"/>
  <c r="BG1697" i="1" s="1"/>
  <c r="AD1697" i="1"/>
  <c r="O1697" i="1"/>
  <c r="L1697" i="1"/>
  <c r="BD1696" i="1"/>
  <c r="BA1696" i="1"/>
  <c r="AW1696" i="1"/>
  <c r="AT1696" i="1"/>
  <c r="AP1696" i="1"/>
  <c r="AM1696" i="1"/>
  <c r="AG1696" i="1"/>
  <c r="BI1696" i="1" s="1"/>
  <c r="AE1696" i="1"/>
  <c r="BG1696" i="1" s="1"/>
  <c r="AD1696" i="1"/>
  <c r="O1696" i="1"/>
  <c r="L1696" i="1"/>
  <c r="BD1695" i="1"/>
  <c r="BA1695" i="1"/>
  <c r="AW1695" i="1"/>
  <c r="AT1695" i="1"/>
  <c r="AP1695" i="1"/>
  <c r="AM1695" i="1"/>
  <c r="AG1695" i="1"/>
  <c r="BI1695" i="1" s="1"/>
  <c r="AE1695" i="1"/>
  <c r="BG1695" i="1" s="1"/>
  <c r="AD1695" i="1"/>
  <c r="O1695" i="1"/>
  <c r="L1695" i="1"/>
  <c r="BC1694" i="1"/>
  <c r="BB1694" i="1"/>
  <c r="AZ1694" i="1"/>
  <c r="AY1694" i="1"/>
  <c r="AV1694" i="1"/>
  <c r="AU1694" i="1"/>
  <c r="AS1694" i="1"/>
  <c r="AR1694" i="1"/>
  <c r="AO1694" i="1"/>
  <c r="AN1694" i="1"/>
  <c r="AL1694" i="1"/>
  <c r="AK1694" i="1"/>
  <c r="V1694" i="1"/>
  <c r="U1694" i="1"/>
  <c r="T1694" i="1"/>
  <c r="S1694" i="1"/>
  <c r="R1694" i="1"/>
  <c r="Q1694" i="1"/>
  <c r="N1694" i="1"/>
  <c r="M1694" i="1"/>
  <c r="K1694" i="1"/>
  <c r="J1694" i="1"/>
  <c r="BD1692" i="1"/>
  <c r="BA1692" i="1"/>
  <c r="AW1692" i="1"/>
  <c r="AT1692" i="1"/>
  <c r="AP1692" i="1"/>
  <c r="AM1692" i="1"/>
  <c r="AG1692" i="1"/>
  <c r="BI1692" i="1" s="1"/>
  <c r="AE1692" i="1"/>
  <c r="BG1692" i="1" s="1"/>
  <c r="AD1692" i="1"/>
  <c r="AH1692" i="1" s="1"/>
  <c r="BJ1692" i="1" s="1"/>
  <c r="O1692" i="1"/>
  <c r="L1692" i="1"/>
  <c r="BD1691" i="1"/>
  <c r="BA1691" i="1"/>
  <c r="AW1691" i="1"/>
  <c r="AT1691" i="1"/>
  <c r="AP1691" i="1"/>
  <c r="AM1691" i="1"/>
  <c r="AG1691" i="1"/>
  <c r="BI1691" i="1" s="1"/>
  <c r="AE1691" i="1"/>
  <c r="BG1691" i="1" s="1"/>
  <c r="AD1691" i="1"/>
  <c r="AH1691" i="1" s="1"/>
  <c r="BJ1691" i="1" s="1"/>
  <c r="O1691" i="1"/>
  <c r="L1691" i="1"/>
  <c r="BD1690" i="1"/>
  <c r="BA1690" i="1"/>
  <c r="AW1690" i="1"/>
  <c r="AT1690" i="1"/>
  <c r="AP1690" i="1"/>
  <c r="AM1690" i="1"/>
  <c r="AG1690" i="1"/>
  <c r="BI1690" i="1" s="1"/>
  <c r="AE1690" i="1"/>
  <c r="BG1690" i="1" s="1"/>
  <c r="AD1690" i="1"/>
  <c r="O1690" i="1"/>
  <c r="L1690" i="1"/>
  <c r="BD1689" i="1"/>
  <c r="BA1689" i="1"/>
  <c r="AW1689" i="1"/>
  <c r="AT1689" i="1"/>
  <c r="AP1689" i="1"/>
  <c r="AM1689" i="1"/>
  <c r="AG1689" i="1"/>
  <c r="BI1689" i="1" s="1"/>
  <c r="AE1689" i="1"/>
  <c r="BG1689" i="1" s="1"/>
  <c r="AD1689" i="1"/>
  <c r="O1689" i="1"/>
  <c r="L1689" i="1"/>
  <c r="BD1688" i="1"/>
  <c r="BA1688" i="1"/>
  <c r="AW1688" i="1"/>
  <c r="AT1688" i="1"/>
  <c r="AP1688" i="1"/>
  <c r="AM1688" i="1"/>
  <c r="AG1688" i="1"/>
  <c r="AE1688" i="1"/>
  <c r="BG1688" i="1" s="1"/>
  <c r="AD1688" i="1"/>
  <c r="AH1688" i="1" s="1"/>
  <c r="O1688" i="1"/>
  <c r="AI1688" i="1" s="1"/>
  <c r="L1688" i="1"/>
  <c r="BC1687" i="1"/>
  <c r="BB1687" i="1"/>
  <c r="AZ1687" i="1"/>
  <c r="AY1687" i="1"/>
  <c r="AV1687" i="1"/>
  <c r="AU1687" i="1"/>
  <c r="AS1687" i="1"/>
  <c r="AR1687" i="1"/>
  <c r="AO1687" i="1"/>
  <c r="AN1687" i="1"/>
  <c r="AL1687" i="1"/>
  <c r="AK1687" i="1"/>
  <c r="V1687" i="1"/>
  <c r="U1687" i="1"/>
  <c r="T1687" i="1"/>
  <c r="S1687" i="1"/>
  <c r="R1687" i="1"/>
  <c r="Q1687" i="1"/>
  <c r="N1687" i="1"/>
  <c r="M1687" i="1"/>
  <c r="K1687" i="1"/>
  <c r="J1687" i="1"/>
  <c r="BD1686" i="1"/>
  <c r="BA1686" i="1"/>
  <c r="AW1686" i="1"/>
  <c r="AT1686" i="1"/>
  <c r="AP1686" i="1"/>
  <c r="AM1686" i="1"/>
  <c r="AG1686" i="1"/>
  <c r="BI1686" i="1" s="1"/>
  <c r="AE1686" i="1"/>
  <c r="BG1686" i="1" s="1"/>
  <c r="AD1686" i="1"/>
  <c r="AH1686" i="1" s="1"/>
  <c r="BJ1686" i="1" s="1"/>
  <c r="O1686" i="1"/>
  <c r="L1686" i="1"/>
  <c r="BD1685" i="1"/>
  <c r="BA1685" i="1"/>
  <c r="AW1685" i="1"/>
  <c r="AT1685" i="1"/>
  <c r="AP1685" i="1"/>
  <c r="AM1685" i="1"/>
  <c r="AG1685" i="1"/>
  <c r="BI1685" i="1" s="1"/>
  <c r="AE1685" i="1"/>
  <c r="BG1685" i="1" s="1"/>
  <c r="AD1685" i="1"/>
  <c r="AH1685" i="1" s="1"/>
  <c r="BJ1685" i="1" s="1"/>
  <c r="O1685" i="1"/>
  <c r="AI1685" i="1" s="1"/>
  <c r="L1685" i="1"/>
  <c r="BD1684" i="1"/>
  <c r="BA1684" i="1"/>
  <c r="AW1684" i="1"/>
  <c r="AT1684" i="1"/>
  <c r="AP1684" i="1"/>
  <c r="AM1684" i="1"/>
  <c r="AG1684" i="1"/>
  <c r="BI1684" i="1" s="1"/>
  <c r="AE1684" i="1"/>
  <c r="BG1684" i="1" s="1"/>
  <c r="AD1684" i="1"/>
  <c r="AH1684" i="1" s="1"/>
  <c r="BJ1684" i="1" s="1"/>
  <c r="O1684" i="1"/>
  <c r="L1684" i="1"/>
  <c r="BD1683" i="1"/>
  <c r="BA1683" i="1"/>
  <c r="AW1683" i="1"/>
  <c r="AT1683" i="1"/>
  <c r="AP1683" i="1"/>
  <c r="AM1683" i="1"/>
  <c r="AG1683" i="1"/>
  <c r="BI1683" i="1" s="1"/>
  <c r="AE1683" i="1"/>
  <c r="BG1683" i="1" s="1"/>
  <c r="AD1683" i="1"/>
  <c r="AH1683" i="1" s="1"/>
  <c r="BJ1683" i="1" s="1"/>
  <c r="O1683" i="1"/>
  <c r="L1683" i="1"/>
  <c r="BD1682" i="1"/>
  <c r="BA1682" i="1"/>
  <c r="AW1682" i="1"/>
  <c r="AT1682" i="1"/>
  <c r="AP1682" i="1"/>
  <c r="AM1682" i="1"/>
  <c r="AG1682" i="1"/>
  <c r="BI1682" i="1" s="1"/>
  <c r="AE1682" i="1"/>
  <c r="BG1682" i="1" s="1"/>
  <c r="AD1682" i="1"/>
  <c r="AH1682" i="1" s="1"/>
  <c r="BJ1682" i="1" s="1"/>
  <c r="O1682" i="1"/>
  <c r="L1682" i="1"/>
  <c r="BD1681" i="1"/>
  <c r="BA1681" i="1"/>
  <c r="AW1681" i="1"/>
  <c r="AT1681" i="1"/>
  <c r="AP1681" i="1"/>
  <c r="AM1681" i="1"/>
  <c r="AG1681" i="1"/>
  <c r="BI1681" i="1" s="1"/>
  <c r="AE1681" i="1"/>
  <c r="BG1681" i="1" s="1"/>
  <c r="AD1681" i="1"/>
  <c r="AH1681" i="1" s="1"/>
  <c r="BJ1681" i="1" s="1"/>
  <c r="O1681" i="1"/>
  <c r="AI1681" i="1" s="1"/>
  <c r="L1681" i="1"/>
  <c r="BD1680" i="1"/>
  <c r="BA1680" i="1"/>
  <c r="AW1680" i="1"/>
  <c r="AT1680" i="1"/>
  <c r="AP1680" i="1"/>
  <c r="AM1680" i="1"/>
  <c r="AG1680" i="1"/>
  <c r="BI1680" i="1" s="1"/>
  <c r="AE1680" i="1"/>
  <c r="BG1680" i="1" s="1"/>
  <c r="AD1680" i="1"/>
  <c r="AH1680" i="1" s="1"/>
  <c r="BJ1680" i="1" s="1"/>
  <c r="O1680" i="1"/>
  <c r="L1680" i="1"/>
  <c r="BD1679" i="1"/>
  <c r="BA1679" i="1"/>
  <c r="AW1679" i="1"/>
  <c r="AT1679" i="1"/>
  <c r="AP1679" i="1"/>
  <c r="AM1679" i="1"/>
  <c r="AG1679" i="1"/>
  <c r="BI1679" i="1" s="1"/>
  <c r="AE1679" i="1"/>
  <c r="BG1679" i="1" s="1"/>
  <c r="AD1679" i="1"/>
  <c r="AH1679" i="1" s="1"/>
  <c r="BJ1679" i="1" s="1"/>
  <c r="O1679" i="1"/>
  <c r="L1679" i="1"/>
  <c r="BD1678" i="1"/>
  <c r="BA1678" i="1"/>
  <c r="AW1678" i="1"/>
  <c r="AT1678" i="1"/>
  <c r="AP1678" i="1"/>
  <c r="AM1678" i="1"/>
  <c r="AG1678" i="1"/>
  <c r="BI1678" i="1" s="1"/>
  <c r="AE1678" i="1"/>
  <c r="BG1678" i="1" s="1"/>
  <c r="AD1678" i="1"/>
  <c r="AH1678" i="1" s="1"/>
  <c r="BJ1678" i="1" s="1"/>
  <c r="O1678" i="1"/>
  <c r="L1678" i="1"/>
  <c r="BD1677" i="1"/>
  <c r="BA1677" i="1"/>
  <c r="AW1677" i="1"/>
  <c r="AT1677" i="1"/>
  <c r="AP1677" i="1"/>
  <c r="AM1677" i="1"/>
  <c r="AG1677" i="1"/>
  <c r="BI1677" i="1" s="1"/>
  <c r="AE1677" i="1"/>
  <c r="BG1677" i="1" s="1"/>
  <c r="AD1677" i="1"/>
  <c r="AH1677" i="1" s="1"/>
  <c r="BJ1677" i="1" s="1"/>
  <c r="O1677" i="1"/>
  <c r="AI1677" i="1" s="1"/>
  <c r="L1677" i="1"/>
  <c r="BD1676" i="1"/>
  <c r="BA1676" i="1"/>
  <c r="AW1676" i="1"/>
  <c r="AT1676" i="1"/>
  <c r="AP1676" i="1"/>
  <c r="AM1676" i="1"/>
  <c r="AG1676" i="1"/>
  <c r="BI1676" i="1" s="1"/>
  <c r="AE1676" i="1"/>
  <c r="BG1676" i="1" s="1"/>
  <c r="AD1676" i="1"/>
  <c r="AH1676" i="1" s="1"/>
  <c r="BJ1676" i="1" s="1"/>
  <c r="O1676" i="1"/>
  <c r="L1676" i="1"/>
  <c r="BD1675" i="1"/>
  <c r="BA1675" i="1"/>
  <c r="AW1675" i="1"/>
  <c r="AT1675" i="1"/>
  <c r="AP1675" i="1"/>
  <c r="AM1675" i="1"/>
  <c r="AG1675" i="1"/>
  <c r="BI1675" i="1" s="1"/>
  <c r="AE1675" i="1"/>
  <c r="BG1675" i="1" s="1"/>
  <c r="AD1675" i="1"/>
  <c r="AH1675" i="1" s="1"/>
  <c r="BJ1675" i="1" s="1"/>
  <c r="O1675" i="1"/>
  <c r="L1675" i="1"/>
  <c r="BD1674" i="1"/>
  <c r="BA1674" i="1"/>
  <c r="AW1674" i="1"/>
  <c r="AT1674" i="1"/>
  <c r="AP1674" i="1"/>
  <c r="AM1674" i="1"/>
  <c r="AG1674" i="1"/>
  <c r="BI1674" i="1" s="1"/>
  <c r="AE1674" i="1"/>
  <c r="BG1674" i="1" s="1"/>
  <c r="AD1674" i="1"/>
  <c r="AH1674" i="1" s="1"/>
  <c r="BJ1674" i="1" s="1"/>
  <c r="O1674" i="1"/>
  <c r="L1674" i="1"/>
  <c r="BD1673" i="1"/>
  <c r="BA1673" i="1"/>
  <c r="AW1673" i="1"/>
  <c r="AT1673" i="1"/>
  <c r="AP1673" i="1"/>
  <c r="AM1673" i="1"/>
  <c r="AG1673" i="1"/>
  <c r="BI1673" i="1" s="1"/>
  <c r="AE1673" i="1"/>
  <c r="BG1673" i="1" s="1"/>
  <c r="AD1673" i="1"/>
  <c r="AH1673" i="1" s="1"/>
  <c r="BJ1673" i="1" s="1"/>
  <c r="O1673" i="1"/>
  <c r="AI1673" i="1" s="1"/>
  <c r="L1673" i="1"/>
  <c r="BD1672" i="1"/>
  <c r="BA1672" i="1"/>
  <c r="AW1672" i="1"/>
  <c r="AT1672" i="1"/>
  <c r="AP1672" i="1"/>
  <c r="AM1672" i="1"/>
  <c r="AG1672" i="1"/>
  <c r="BI1672" i="1" s="1"/>
  <c r="AE1672" i="1"/>
  <c r="BG1672" i="1" s="1"/>
  <c r="AD1672" i="1"/>
  <c r="AH1672" i="1" s="1"/>
  <c r="BJ1672" i="1" s="1"/>
  <c r="O1672" i="1"/>
  <c r="L1672" i="1"/>
  <c r="BD1671" i="1"/>
  <c r="BA1671" i="1"/>
  <c r="AW1671" i="1"/>
  <c r="AT1671" i="1"/>
  <c r="AP1671" i="1"/>
  <c r="AM1671" i="1"/>
  <c r="AG1671" i="1"/>
  <c r="BI1671" i="1" s="1"/>
  <c r="AE1671" i="1"/>
  <c r="BG1671" i="1" s="1"/>
  <c r="AD1671" i="1"/>
  <c r="AH1671" i="1" s="1"/>
  <c r="BJ1671" i="1" s="1"/>
  <c r="O1671" i="1"/>
  <c r="L1671" i="1"/>
  <c r="BD1670" i="1"/>
  <c r="BA1670" i="1"/>
  <c r="AW1670" i="1"/>
  <c r="AT1670" i="1"/>
  <c r="AP1670" i="1"/>
  <c r="AM1670" i="1"/>
  <c r="AG1670" i="1"/>
  <c r="BI1670" i="1" s="1"/>
  <c r="AE1670" i="1"/>
  <c r="BG1670" i="1" s="1"/>
  <c r="AD1670" i="1"/>
  <c r="AH1670" i="1" s="1"/>
  <c r="BJ1670" i="1" s="1"/>
  <c r="O1670" i="1"/>
  <c r="L1670" i="1"/>
  <c r="BD1669" i="1"/>
  <c r="BA1669" i="1"/>
  <c r="AW1669" i="1"/>
  <c r="AT1669" i="1"/>
  <c r="AP1669" i="1"/>
  <c r="AM1669" i="1"/>
  <c r="AG1669" i="1"/>
  <c r="BI1669" i="1" s="1"/>
  <c r="AE1669" i="1"/>
  <c r="BG1669" i="1" s="1"/>
  <c r="AD1669" i="1"/>
  <c r="AH1669" i="1" s="1"/>
  <c r="BJ1669" i="1" s="1"/>
  <c r="O1669" i="1"/>
  <c r="AI1669" i="1" s="1"/>
  <c r="L1669" i="1"/>
  <c r="BD1668" i="1"/>
  <c r="BA1668" i="1"/>
  <c r="AW1668" i="1"/>
  <c r="AT1668" i="1"/>
  <c r="AP1668" i="1"/>
  <c r="AM1668" i="1"/>
  <c r="AG1668" i="1"/>
  <c r="BI1668" i="1" s="1"/>
  <c r="AE1668" i="1"/>
  <c r="BG1668" i="1" s="1"/>
  <c r="AD1668" i="1"/>
  <c r="AH1668" i="1" s="1"/>
  <c r="BJ1668" i="1" s="1"/>
  <c r="O1668" i="1"/>
  <c r="L1668" i="1"/>
  <c r="BD1667" i="1"/>
  <c r="BA1667" i="1"/>
  <c r="AW1667" i="1"/>
  <c r="AT1667" i="1"/>
  <c r="AP1667" i="1"/>
  <c r="AM1667" i="1"/>
  <c r="AG1667" i="1"/>
  <c r="BI1667" i="1" s="1"/>
  <c r="AE1667" i="1"/>
  <c r="BG1667" i="1" s="1"/>
  <c r="AD1667" i="1"/>
  <c r="AH1667" i="1" s="1"/>
  <c r="BJ1667" i="1" s="1"/>
  <c r="O1667" i="1"/>
  <c r="L1667" i="1"/>
  <c r="BD1666" i="1"/>
  <c r="BA1666" i="1"/>
  <c r="AW1666" i="1"/>
  <c r="AT1666" i="1"/>
  <c r="AP1666" i="1"/>
  <c r="AM1666" i="1"/>
  <c r="AG1666" i="1"/>
  <c r="BI1666" i="1" s="1"/>
  <c r="AE1666" i="1"/>
  <c r="BG1666" i="1" s="1"/>
  <c r="AD1666" i="1"/>
  <c r="AH1666" i="1" s="1"/>
  <c r="BJ1666" i="1" s="1"/>
  <c r="O1666" i="1"/>
  <c r="L1666" i="1"/>
  <c r="BD1665" i="1"/>
  <c r="BA1665" i="1"/>
  <c r="AW1665" i="1"/>
  <c r="AT1665" i="1"/>
  <c r="AP1665" i="1"/>
  <c r="AM1665" i="1"/>
  <c r="AG1665" i="1"/>
  <c r="BI1665" i="1" s="1"/>
  <c r="AE1665" i="1"/>
  <c r="BG1665" i="1" s="1"/>
  <c r="AD1665" i="1"/>
  <c r="AH1665" i="1" s="1"/>
  <c r="BJ1665" i="1" s="1"/>
  <c r="O1665" i="1"/>
  <c r="AI1665" i="1" s="1"/>
  <c r="L1665" i="1"/>
  <c r="BD1664" i="1"/>
  <c r="BA1664" i="1"/>
  <c r="AW1664" i="1"/>
  <c r="AT1664" i="1"/>
  <c r="AP1664" i="1"/>
  <c r="AM1664" i="1"/>
  <c r="AG1664" i="1"/>
  <c r="BI1664" i="1" s="1"/>
  <c r="AE1664" i="1"/>
  <c r="BG1664" i="1" s="1"/>
  <c r="AD1664" i="1"/>
  <c r="AH1664" i="1" s="1"/>
  <c r="BJ1664" i="1" s="1"/>
  <c r="O1664" i="1"/>
  <c r="L1664" i="1"/>
  <c r="BD1663" i="1"/>
  <c r="BA1663" i="1"/>
  <c r="AW1663" i="1"/>
  <c r="AT1663" i="1"/>
  <c r="AP1663" i="1"/>
  <c r="AM1663" i="1"/>
  <c r="AG1663" i="1"/>
  <c r="BI1663" i="1" s="1"/>
  <c r="AE1663" i="1"/>
  <c r="BG1663" i="1" s="1"/>
  <c r="AD1663" i="1"/>
  <c r="AH1663" i="1" s="1"/>
  <c r="BJ1663" i="1" s="1"/>
  <c r="O1663" i="1"/>
  <c r="L1663" i="1"/>
  <c r="BD1662" i="1"/>
  <c r="BA1662" i="1"/>
  <c r="AW1662" i="1"/>
  <c r="AT1662" i="1"/>
  <c r="AP1662" i="1"/>
  <c r="AM1662" i="1"/>
  <c r="AG1662" i="1"/>
  <c r="BI1662" i="1" s="1"/>
  <c r="AE1662" i="1"/>
  <c r="BG1662" i="1" s="1"/>
  <c r="AD1662" i="1"/>
  <c r="AH1662" i="1" s="1"/>
  <c r="BJ1662" i="1" s="1"/>
  <c r="O1662" i="1"/>
  <c r="L1662" i="1"/>
  <c r="BD1661" i="1"/>
  <c r="BA1661" i="1"/>
  <c r="AW1661" i="1"/>
  <c r="AT1661" i="1"/>
  <c r="AP1661" i="1"/>
  <c r="AM1661" i="1"/>
  <c r="AG1661" i="1"/>
  <c r="BI1661" i="1" s="1"/>
  <c r="AE1661" i="1"/>
  <c r="BG1661" i="1" s="1"/>
  <c r="AD1661" i="1"/>
  <c r="AH1661" i="1" s="1"/>
  <c r="BJ1661" i="1" s="1"/>
  <c r="O1661" i="1"/>
  <c r="AI1661" i="1" s="1"/>
  <c r="L1661" i="1"/>
  <c r="BD1660" i="1"/>
  <c r="BA1660" i="1"/>
  <c r="AW1660" i="1"/>
  <c r="AT1660" i="1"/>
  <c r="AP1660" i="1"/>
  <c r="AM1660" i="1"/>
  <c r="AG1660" i="1"/>
  <c r="BI1660" i="1" s="1"/>
  <c r="AE1660" i="1"/>
  <c r="BG1660" i="1" s="1"/>
  <c r="AD1660" i="1"/>
  <c r="AH1660" i="1" s="1"/>
  <c r="O1660" i="1"/>
  <c r="L1660" i="1"/>
  <c r="BC1659" i="1"/>
  <c r="BB1659" i="1"/>
  <c r="AZ1659" i="1"/>
  <c r="AY1659" i="1"/>
  <c r="AV1659" i="1"/>
  <c r="AU1659" i="1"/>
  <c r="AS1659" i="1"/>
  <c r="AR1659" i="1"/>
  <c r="AO1659" i="1"/>
  <c r="AN1659" i="1"/>
  <c r="AL1659" i="1"/>
  <c r="AK1659" i="1"/>
  <c r="V1659" i="1"/>
  <c r="U1659" i="1"/>
  <c r="T1659" i="1"/>
  <c r="S1659" i="1"/>
  <c r="R1659" i="1"/>
  <c r="Q1659" i="1"/>
  <c r="N1659" i="1"/>
  <c r="M1659" i="1"/>
  <c r="K1659" i="1"/>
  <c r="J1659" i="1"/>
  <c r="BD1658" i="1"/>
  <c r="BA1658" i="1"/>
  <c r="AW1658" i="1"/>
  <c r="AT1658" i="1"/>
  <c r="AP1658" i="1"/>
  <c r="AM1658" i="1"/>
  <c r="AG1658" i="1"/>
  <c r="BI1658" i="1" s="1"/>
  <c r="AE1658" i="1"/>
  <c r="BG1658" i="1" s="1"/>
  <c r="AD1658" i="1"/>
  <c r="AH1658" i="1" s="1"/>
  <c r="BJ1658" i="1" s="1"/>
  <c r="O1658" i="1"/>
  <c r="AI1658" i="1" s="1"/>
  <c r="L1658" i="1"/>
  <c r="BD1657" i="1"/>
  <c r="BA1657" i="1"/>
  <c r="AW1657" i="1"/>
  <c r="AT1657" i="1"/>
  <c r="AP1657" i="1"/>
  <c r="AM1657" i="1"/>
  <c r="AG1657" i="1"/>
  <c r="BI1657" i="1" s="1"/>
  <c r="AE1657" i="1"/>
  <c r="BG1657" i="1" s="1"/>
  <c r="AD1657" i="1"/>
  <c r="O1657" i="1"/>
  <c r="L1657" i="1"/>
  <c r="BD1656" i="1"/>
  <c r="BA1656" i="1"/>
  <c r="AW1656" i="1"/>
  <c r="AT1656" i="1"/>
  <c r="AP1656" i="1"/>
  <c r="AM1656" i="1"/>
  <c r="AG1656" i="1"/>
  <c r="BI1656" i="1" s="1"/>
  <c r="AE1656" i="1"/>
  <c r="BG1656" i="1" s="1"/>
  <c r="AD1656" i="1"/>
  <c r="O1656" i="1"/>
  <c r="L1656" i="1"/>
  <c r="BD1655" i="1"/>
  <c r="BA1655" i="1"/>
  <c r="AW1655" i="1"/>
  <c r="AT1655" i="1"/>
  <c r="AP1655" i="1"/>
  <c r="AM1655" i="1"/>
  <c r="AG1655" i="1"/>
  <c r="BI1655" i="1" s="1"/>
  <c r="AE1655" i="1"/>
  <c r="BG1655" i="1" s="1"/>
  <c r="AD1655" i="1"/>
  <c r="AH1655" i="1" s="1"/>
  <c r="BJ1655" i="1" s="1"/>
  <c r="O1655" i="1"/>
  <c r="L1655" i="1"/>
  <c r="BD1654" i="1"/>
  <c r="BA1654" i="1"/>
  <c r="AW1654" i="1"/>
  <c r="AT1654" i="1"/>
  <c r="AP1654" i="1"/>
  <c r="AM1654" i="1"/>
  <c r="AG1654" i="1"/>
  <c r="BI1654" i="1" s="1"/>
  <c r="AE1654" i="1"/>
  <c r="BG1654" i="1" s="1"/>
  <c r="AD1654" i="1"/>
  <c r="AH1654" i="1" s="1"/>
  <c r="BJ1654" i="1" s="1"/>
  <c r="O1654" i="1"/>
  <c r="AI1654" i="1" s="1"/>
  <c r="L1654" i="1"/>
  <c r="BD1653" i="1"/>
  <c r="BA1653" i="1"/>
  <c r="AW1653" i="1"/>
  <c r="AT1653" i="1"/>
  <c r="AP1653" i="1"/>
  <c r="AM1653" i="1"/>
  <c r="AG1653" i="1"/>
  <c r="BI1653" i="1" s="1"/>
  <c r="AE1653" i="1"/>
  <c r="BG1653" i="1" s="1"/>
  <c r="AD1653" i="1"/>
  <c r="O1653" i="1"/>
  <c r="L1653" i="1"/>
  <c r="BD1652" i="1"/>
  <c r="BA1652" i="1"/>
  <c r="AW1652" i="1"/>
  <c r="AT1652" i="1"/>
  <c r="AP1652" i="1"/>
  <c r="AM1652" i="1"/>
  <c r="AG1652" i="1"/>
  <c r="BI1652" i="1" s="1"/>
  <c r="AE1652" i="1"/>
  <c r="BG1652" i="1" s="1"/>
  <c r="AD1652" i="1"/>
  <c r="AH1652" i="1" s="1"/>
  <c r="BJ1652" i="1" s="1"/>
  <c r="O1652" i="1"/>
  <c r="L1652" i="1"/>
  <c r="BD1651" i="1"/>
  <c r="BA1651" i="1"/>
  <c r="AW1651" i="1"/>
  <c r="AT1651" i="1"/>
  <c r="AP1651" i="1"/>
  <c r="AM1651" i="1"/>
  <c r="AG1651" i="1"/>
  <c r="BI1651" i="1" s="1"/>
  <c r="AE1651" i="1"/>
  <c r="BG1651" i="1" s="1"/>
  <c r="AD1651" i="1"/>
  <c r="AH1651" i="1" s="1"/>
  <c r="BJ1651" i="1" s="1"/>
  <c r="O1651" i="1"/>
  <c r="L1651" i="1"/>
  <c r="BD1650" i="1"/>
  <c r="BA1650" i="1"/>
  <c r="AW1650" i="1"/>
  <c r="AT1650" i="1"/>
  <c r="AP1650" i="1"/>
  <c r="AM1650" i="1"/>
  <c r="AG1650" i="1"/>
  <c r="BI1650" i="1" s="1"/>
  <c r="AE1650" i="1"/>
  <c r="BG1650" i="1" s="1"/>
  <c r="AD1650" i="1"/>
  <c r="AH1650" i="1" s="1"/>
  <c r="BJ1650" i="1" s="1"/>
  <c r="O1650" i="1"/>
  <c r="AI1650" i="1" s="1"/>
  <c r="L1650" i="1"/>
  <c r="BD1649" i="1"/>
  <c r="BA1649" i="1"/>
  <c r="AW1649" i="1"/>
  <c r="AT1649" i="1"/>
  <c r="AP1649" i="1"/>
  <c r="AM1649" i="1"/>
  <c r="AG1649" i="1"/>
  <c r="BI1649" i="1" s="1"/>
  <c r="AE1649" i="1"/>
  <c r="BG1649" i="1" s="1"/>
  <c r="AD1649" i="1"/>
  <c r="O1649" i="1"/>
  <c r="L1649" i="1"/>
  <c r="BD1648" i="1"/>
  <c r="BA1648" i="1"/>
  <c r="AW1648" i="1"/>
  <c r="AT1648" i="1"/>
  <c r="AP1648" i="1"/>
  <c r="AM1648" i="1"/>
  <c r="AG1648" i="1"/>
  <c r="BI1648" i="1" s="1"/>
  <c r="AE1648" i="1"/>
  <c r="BG1648" i="1" s="1"/>
  <c r="AD1648" i="1"/>
  <c r="O1648" i="1"/>
  <c r="L1648" i="1"/>
  <c r="BD1647" i="1"/>
  <c r="BA1647" i="1"/>
  <c r="AW1647" i="1"/>
  <c r="AT1647" i="1"/>
  <c r="AP1647" i="1"/>
  <c r="AM1647" i="1"/>
  <c r="AG1647" i="1"/>
  <c r="BI1647" i="1" s="1"/>
  <c r="AE1647" i="1"/>
  <c r="BG1647" i="1" s="1"/>
  <c r="AD1647" i="1"/>
  <c r="AH1647" i="1" s="1"/>
  <c r="BJ1647" i="1" s="1"/>
  <c r="O1647" i="1"/>
  <c r="L1647" i="1"/>
  <c r="BD1646" i="1"/>
  <c r="BA1646" i="1"/>
  <c r="AW1646" i="1"/>
  <c r="AT1646" i="1"/>
  <c r="AP1646" i="1"/>
  <c r="AM1646" i="1"/>
  <c r="AG1646" i="1"/>
  <c r="BI1646" i="1" s="1"/>
  <c r="AE1646" i="1"/>
  <c r="BG1646" i="1" s="1"/>
  <c r="AD1646" i="1"/>
  <c r="AH1646" i="1" s="1"/>
  <c r="BJ1646" i="1" s="1"/>
  <c r="O1646" i="1"/>
  <c r="AI1646" i="1" s="1"/>
  <c r="L1646" i="1"/>
  <c r="BD1645" i="1"/>
  <c r="BA1645" i="1"/>
  <c r="AW1645" i="1"/>
  <c r="AT1645" i="1"/>
  <c r="AP1645" i="1"/>
  <c r="AM1645" i="1"/>
  <c r="AG1645" i="1"/>
  <c r="BI1645" i="1" s="1"/>
  <c r="AE1645" i="1"/>
  <c r="BG1645" i="1" s="1"/>
  <c r="AD1645" i="1"/>
  <c r="O1645" i="1"/>
  <c r="L1645" i="1"/>
  <c r="BD1644" i="1"/>
  <c r="BA1644" i="1"/>
  <c r="AW1644" i="1"/>
  <c r="AT1644" i="1"/>
  <c r="AP1644" i="1"/>
  <c r="AM1644" i="1"/>
  <c r="AG1644" i="1"/>
  <c r="BI1644" i="1" s="1"/>
  <c r="AE1644" i="1"/>
  <c r="BG1644" i="1" s="1"/>
  <c r="AD1644" i="1"/>
  <c r="AH1644" i="1" s="1"/>
  <c r="O1644" i="1"/>
  <c r="L1644" i="1"/>
  <c r="BC1643" i="1"/>
  <c r="BB1643" i="1"/>
  <c r="AZ1643" i="1"/>
  <c r="AY1643" i="1"/>
  <c r="AV1643" i="1"/>
  <c r="AU1643" i="1"/>
  <c r="AS1643" i="1"/>
  <c r="AR1643" i="1"/>
  <c r="AO1643" i="1"/>
  <c r="AN1643" i="1"/>
  <c r="AL1643" i="1"/>
  <c r="AK1643" i="1"/>
  <c r="V1643" i="1"/>
  <c r="U1643" i="1"/>
  <c r="T1643" i="1"/>
  <c r="S1643" i="1"/>
  <c r="R1643" i="1"/>
  <c r="Q1643" i="1"/>
  <c r="N1643" i="1"/>
  <c r="M1643" i="1"/>
  <c r="K1643" i="1"/>
  <c r="J1643" i="1"/>
  <c r="BD1642" i="1"/>
  <c r="BA1642" i="1"/>
  <c r="AW1642" i="1"/>
  <c r="AT1642" i="1"/>
  <c r="AP1642" i="1"/>
  <c r="AM1642" i="1"/>
  <c r="AG1642" i="1"/>
  <c r="BI1642" i="1" s="1"/>
  <c r="AE1642" i="1"/>
  <c r="BG1642" i="1" s="1"/>
  <c r="AD1642" i="1"/>
  <c r="AH1642" i="1" s="1"/>
  <c r="BJ1642" i="1" s="1"/>
  <c r="O1642" i="1"/>
  <c r="L1642" i="1"/>
  <c r="BD1641" i="1"/>
  <c r="BA1641" i="1"/>
  <c r="AW1641" i="1"/>
  <c r="AT1641" i="1"/>
  <c r="AP1641" i="1"/>
  <c r="AM1641" i="1"/>
  <c r="AG1641" i="1"/>
  <c r="BI1641" i="1" s="1"/>
  <c r="AE1641" i="1"/>
  <c r="BG1641" i="1" s="1"/>
  <c r="AD1641" i="1"/>
  <c r="AH1641" i="1" s="1"/>
  <c r="BJ1641" i="1" s="1"/>
  <c r="O1641" i="1"/>
  <c r="L1641" i="1"/>
  <c r="BD1640" i="1"/>
  <c r="BA1640" i="1"/>
  <c r="AW1640" i="1"/>
  <c r="AT1640" i="1"/>
  <c r="AP1640" i="1"/>
  <c r="AM1640" i="1"/>
  <c r="AG1640" i="1"/>
  <c r="BI1640" i="1" s="1"/>
  <c r="AE1640" i="1"/>
  <c r="BG1640" i="1" s="1"/>
  <c r="AD1640" i="1"/>
  <c r="AH1640" i="1" s="1"/>
  <c r="BJ1640" i="1" s="1"/>
  <c r="O1640" i="1"/>
  <c r="L1640" i="1"/>
  <c r="BD1639" i="1"/>
  <c r="BA1639" i="1"/>
  <c r="AW1639" i="1"/>
  <c r="AT1639" i="1"/>
  <c r="AP1639" i="1"/>
  <c r="AM1639" i="1"/>
  <c r="AG1639" i="1"/>
  <c r="BI1639" i="1" s="1"/>
  <c r="AE1639" i="1"/>
  <c r="BG1639" i="1" s="1"/>
  <c r="AD1639" i="1"/>
  <c r="AH1639" i="1" s="1"/>
  <c r="BJ1639" i="1" s="1"/>
  <c r="O1639" i="1"/>
  <c r="AI1639" i="1" s="1"/>
  <c r="L1639" i="1"/>
  <c r="BD1638" i="1"/>
  <c r="BA1638" i="1"/>
  <c r="AW1638" i="1"/>
  <c r="AT1638" i="1"/>
  <c r="AP1638" i="1"/>
  <c r="AM1638" i="1"/>
  <c r="AG1638" i="1"/>
  <c r="BI1638" i="1" s="1"/>
  <c r="AE1638" i="1"/>
  <c r="BG1638" i="1" s="1"/>
  <c r="AD1638" i="1"/>
  <c r="AH1638" i="1" s="1"/>
  <c r="BJ1638" i="1" s="1"/>
  <c r="O1638" i="1"/>
  <c r="L1638" i="1"/>
  <c r="BD1637" i="1"/>
  <c r="BA1637" i="1"/>
  <c r="AW1637" i="1"/>
  <c r="AT1637" i="1"/>
  <c r="AP1637" i="1"/>
  <c r="AM1637" i="1"/>
  <c r="AG1637" i="1"/>
  <c r="BI1637" i="1" s="1"/>
  <c r="AE1637" i="1"/>
  <c r="BG1637" i="1" s="1"/>
  <c r="AD1637" i="1"/>
  <c r="AH1637" i="1" s="1"/>
  <c r="BJ1637" i="1" s="1"/>
  <c r="O1637" i="1"/>
  <c r="L1637" i="1"/>
  <c r="BD1636" i="1"/>
  <c r="BA1636" i="1"/>
  <c r="AW1636" i="1"/>
  <c r="AT1636" i="1"/>
  <c r="AP1636" i="1"/>
  <c r="AM1636" i="1"/>
  <c r="AG1636" i="1"/>
  <c r="BI1636" i="1" s="1"/>
  <c r="AE1636" i="1"/>
  <c r="BG1636" i="1" s="1"/>
  <c r="AD1636" i="1"/>
  <c r="AH1636" i="1" s="1"/>
  <c r="BJ1636" i="1" s="1"/>
  <c r="O1636" i="1"/>
  <c r="L1636" i="1"/>
  <c r="BD1635" i="1"/>
  <c r="BA1635" i="1"/>
  <c r="AW1635" i="1"/>
  <c r="AT1635" i="1"/>
  <c r="AP1635" i="1"/>
  <c r="AM1635" i="1"/>
  <c r="AG1635" i="1"/>
  <c r="BI1635" i="1" s="1"/>
  <c r="AE1635" i="1"/>
  <c r="BG1635" i="1" s="1"/>
  <c r="AD1635" i="1"/>
  <c r="AH1635" i="1" s="1"/>
  <c r="BJ1635" i="1" s="1"/>
  <c r="O1635" i="1"/>
  <c r="AI1635" i="1" s="1"/>
  <c r="L1635" i="1"/>
  <c r="BD1634" i="1"/>
  <c r="BA1634" i="1"/>
  <c r="AW1634" i="1"/>
  <c r="AT1634" i="1"/>
  <c r="AP1634" i="1"/>
  <c r="AM1634" i="1"/>
  <c r="AG1634" i="1"/>
  <c r="BI1634" i="1" s="1"/>
  <c r="AE1634" i="1"/>
  <c r="BG1634" i="1" s="1"/>
  <c r="AD1634" i="1"/>
  <c r="AH1634" i="1" s="1"/>
  <c r="BJ1634" i="1" s="1"/>
  <c r="O1634" i="1"/>
  <c r="L1634" i="1"/>
  <c r="BD1633" i="1"/>
  <c r="BA1633" i="1"/>
  <c r="AW1633" i="1"/>
  <c r="AT1633" i="1"/>
  <c r="AP1633" i="1"/>
  <c r="AM1633" i="1"/>
  <c r="AG1633" i="1"/>
  <c r="BI1633" i="1" s="1"/>
  <c r="AE1633" i="1"/>
  <c r="BG1633" i="1" s="1"/>
  <c r="AD1633" i="1"/>
  <c r="AH1633" i="1" s="1"/>
  <c r="BJ1633" i="1" s="1"/>
  <c r="O1633" i="1"/>
  <c r="L1633" i="1"/>
  <c r="BD1632" i="1"/>
  <c r="BA1632" i="1"/>
  <c r="AW1632" i="1"/>
  <c r="AT1632" i="1"/>
  <c r="AP1632" i="1"/>
  <c r="AM1632" i="1"/>
  <c r="AG1632" i="1"/>
  <c r="BI1632" i="1" s="1"/>
  <c r="AE1632" i="1"/>
  <c r="BG1632" i="1" s="1"/>
  <c r="AD1632" i="1"/>
  <c r="AH1632" i="1" s="1"/>
  <c r="BJ1632" i="1" s="1"/>
  <c r="O1632" i="1"/>
  <c r="L1632" i="1"/>
  <c r="BD1631" i="1"/>
  <c r="BA1631" i="1"/>
  <c r="AW1631" i="1"/>
  <c r="AT1631" i="1"/>
  <c r="AP1631" i="1"/>
  <c r="AM1631" i="1"/>
  <c r="AG1631" i="1"/>
  <c r="BI1631" i="1" s="1"/>
  <c r="AE1631" i="1"/>
  <c r="BG1631" i="1" s="1"/>
  <c r="AD1631" i="1"/>
  <c r="AH1631" i="1" s="1"/>
  <c r="BJ1631" i="1" s="1"/>
  <c r="O1631" i="1"/>
  <c r="AI1631" i="1" s="1"/>
  <c r="L1631" i="1"/>
  <c r="BD1630" i="1"/>
  <c r="BA1630" i="1"/>
  <c r="AW1630" i="1"/>
  <c r="AT1630" i="1"/>
  <c r="AP1630" i="1"/>
  <c r="AM1630" i="1"/>
  <c r="AG1630" i="1"/>
  <c r="BI1630" i="1" s="1"/>
  <c r="AE1630" i="1"/>
  <c r="BG1630" i="1" s="1"/>
  <c r="AD1630" i="1"/>
  <c r="AH1630" i="1" s="1"/>
  <c r="BJ1630" i="1" s="1"/>
  <c r="O1630" i="1"/>
  <c r="L1630" i="1"/>
  <c r="BD1629" i="1"/>
  <c r="BA1629" i="1"/>
  <c r="AW1629" i="1"/>
  <c r="AT1629" i="1"/>
  <c r="AP1629" i="1"/>
  <c r="AM1629" i="1"/>
  <c r="AG1629" i="1"/>
  <c r="BI1629" i="1" s="1"/>
  <c r="AE1629" i="1"/>
  <c r="BG1629" i="1" s="1"/>
  <c r="AD1629" i="1"/>
  <c r="AH1629" i="1" s="1"/>
  <c r="BJ1629" i="1" s="1"/>
  <c r="O1629" i="1"/>
  <c r="L1629" i="1"/>
  <c r="BD1628" i="1"/>
  <c r="BA1628" i="1"/>
  <c r="AW1628" i="1"/>
  <c r="AT1628" i="1"/>
  <c r="AP1628" i="1"/>
  <c r="AM1628" i="1"/>
  <c r="AG1628" i="1"/>
  <c r="BI1628" i="1" s="1"/>
  <c r="AE1628" i="1"/>
  <c r="BG1628" i="1" s="1"/>
  <c r="AD1628" i="1"/>
  <c r="AH1628" i="1" s="1"/>
  <c r="BJ1628" i="1" s="1"/>
  <c r="O1628" i="1"/>
  <c r="L1628" i="1"/>
  <c r="BD1627" i="1"/>
  <c r="BA1627" i="1"/>
  <c r="AW1627" i="1"/>
  <c r="AT1627" i="1"/>
  <c r="AP1627" i="1"/>
  <c r="AM1627" i="1"/>
  <c r="AG1627" i="1"/>
  <c r="BI1627" i="1" s="1"/>
  <c r="AE1627" i="1"/>
  <c r="BG1627" i="1" s="1"/>
  <c r="AD1627" i="1"/>
  <c r="AH1627" i="1" s="1"/>
  <c r="BJ1627" i="1" s="1"/>
  <c r="O1627" i="1"/>
  <c r="AI1627" i="1" s="1"/>
  <c r="L1627" i="1"/>
  <c r="BD1626" i="1"/>
  <c r="BA1626" i="1"/>
  <c r="AW1626" i="1"/>
  <c r="AT1626" i="1"/>
  <c r="AP1626" i="1"/>
  <c r="AM1626" i="1"/>
  <c r="AG1626" i="1"/>
  <c r="BI1626" i="1" s="1"/>
  <c r="AE1626" i="1"/>
  <c r="BG1626" i="1" s="1"/>
  <c r="AD1626" i="1"/>
  <c r="AH1626" i="1" s="1"/>
  <c r="BJ1626" i="1" s="1"/>
  <c r="O1626" i="1"/>
  <c r="L1626" i="1"/>
  <c r="BD1625" i="1"/>
  <c r="BA1625" i="1"/>
  <c r="AW1625" i="1"/>
  <c r="AT1625" i="1"/>
  <c r="AP1625" i="1"/>
  <c r="AM1625" i="1"/>
  <c r="AG1625" i="1"/>
  <c r="BI1625" i="1" s="1"/>
  <c r="AE1625" i="1"/>
  <c r="BG1625" i="1" s="1"/>
  <c r="AD1625" i="1"/>
  <c r="AH1625" i="1" s="1"/>
  <c r="BJ1625" i="1" s="1"/>
  <c r="O1625" i="1"/>
  <c r="L1625" i="1"/>
  <c r="BD1624" i="1"/>
  <c r="BA1624" i="1"/>
  <c r="AW1624" i="1"/>
  <c r="AT1624" i="1"/>
  <c r="AP1624" i="1"/>
  <c r="AM1624" i="1"/>
  <c r="AG1624" i="1"/>
  <c r="BI1624" i="1" s="1"/>
  <c r="AE1624" i="1"/>
  <c r="BG1624" i="1" s="1"/>
  <c r="AD1624" i="1"/>
  <c r="O1624" i="1"/>
  <c r="L1624" i="1"/>
  <c r="BD1623" i="1"/>
  <c r="BA1623" i="1"/>
  <c r="AW1623" i="1"/>
  <c r="AT1623" i="1"/>
  <c r="AP1623" i="1"/>
  <c r="AM1623" i="1"/>
  <c r="AG1623" i="1"/>
  <c r="BI1623" i="1" s="1"/>
  <c r="AE1623" i="1"/>
  <c r="BG1623" i="1" s="1"/>
  <c r="AD1623" i="1"/>
  <c r="O1623" i="1"/>
  <c r="AI1623" i="1" s="1"/>
  <c r="L1623" i="1"/>
  <c r="BD1622" i="1"/>
  <c r="BA1622" i="1"/>
  <c r="AW1622" i="1"/>
  <c r="AT1622" i="1"/>
  <c r="AP1622" i="1"/>
  <c r="AM1622" i="1"/>
  <c r="AG1622" i="1"/>
  <c r="BI1622" i="1" s="1"/>
  <c r="AE1622" i="1"/>
  <c r="BG1622" i="1" s="1"/>
  <c r="AD1622" i="1"/>
  <c r="O1622" i="1"/>
  <c r="L1622" i="1"/>
  <c r="BD1621" i="1"/>
  <c r="BA1621" i="1"/>
  <c r="AW1621" i="1"/>
  <c r="AT1621" i="1"/>
  <c r="AP1621" i="1"/>
  <c r="AM1621" i="1"/>
  <c r="AG1621" i="1"/>
  <c r="BI1621" i="1" s="1"/>
  <c r="AE1621" i="1"/>
  <c r="BG1621" i="1" s="1"/>
  <c r="AD1621" i="1"/>
  <c r="O1621" i="1"/>
  <c r="L1621" i="1"/>
  <c r="BD1620" i="1"/>
  <c r="BA1620" i="1"/>
  <c r="AW1620" i="1"/>
  <c r="AT1620" i="1"/>
  <c r="AP1620" i="1"/>
  <c r="AM1620" i="1"/>
  <c r="AG1620" i="1"/>
  <c r="BI1620" i="1" s="1"/>
  <c r="AE1620" i="1"/>
  <c r="BG1620" i="1" s="1"/>
  <c r="AD1620" i="1"/>
  <c r="O1620" i="1"/>
  <c r="L1620" i="1"/>
  <c r="BD1619" i="1"/>
  <c r="BA1619" i="1"/>
  <c r="AW1619" i="1"/>
  <c r="AT1619" i="1"/>
  <c r="AP1619" i="1"/>
  <c r="AM1619" i="1"/>
  <c r="AG1619" i="1"/>
  <c r="BI1619" i="1" s="1"/>
  <c r="AE1619" i="1"/>
  <c r="BG1619" i="1" s="1"/>
  <c r="AD1619" i="1"/>
  <c r="O1619" i="1"/>
  <c r="AI1619" i="1" s="1"/>
  <c r="L1619" i="1"/>
  <c r="BD1618" i="1"/>
  <c r="BA1618" i="1"/>
  <c r="AW1618" i="1"/>
  <c r="AT1618" i="1"/>
  <c r="AP1618" i="1"/>
  <c r="AM1618" i="1"/>
  <c r="AG1618" i="1"/>
  <c r="BI1618" i="1" s="1"/>
  <c r="AE1618" i="1"/>
  <c r="BG1618" i="1" s="1"/>
  <c r="AD1618" i="1"/>
  <c r="O1618" i="1"/>
  <c r="L1618" i="1"/>
  <c r="BD1617" i="1"/>
  <c r="BA1617" i="1"/>
  <c r="AW1617" i="1"/>
  <c r="AT1617" i="1"/>
  <c r="AP1617" i="1"/>
  <c r="AM1617" i="1"/>
  <c r="AG1617" i="1"/>
  <c r="BI1617" i="1" s="1"/>
  <c r="AE1617" i="1"/>
  <c r="BG1617" i="1" s="1"/>
  <c r="AD1617" i="1"/>
  <c r="O1617" i="1"/>
  <c r="L1617" i="1"/>
  <c r="BD1616" i="1"/>
  <c r="BA1616" i="1"/>
  <c r="AW1616" i="1"/>
  <c r="AT1616" i="1"/>
  <c r="AP1616" i="1"/>
  <c r="AM1616" i="1"/>
  <c r="AG1616" i="1"/>
  <c r="BI1616" i="1" s="1"/>
  <c r="AE1616" i="1"/>
  <c r="BG1616" i="1" s="1"/>
  <c r="AD1616" i="1"/>
  <c r="O1616" i="1"/>
  <c r="L1616" i="1"/>
  <c r="BD1615" i="1"/>
  <c r="BA1615" i="1"/>
  <c r="AW1615" i="1"/>
  <c r="AT1615" i="1"/>
  <c r="AP1615" i="1"/>
  <c r="AM1615" i="1"/>
  <c r="AG1615" i="1"/>
  <c r="BI1615" i="1" s="1"/>
  <c r="AE1615" i="1"/>
  <c r="BG1615" i="1" s="1"/>
  <c r="AD1615" i="1"/>
  <c r="O1615" i="1"/>
  <c r="AI1615" i="1" s="1"/>
  <c r="L1615" i="1"/>
  <c r="BD1614" i="1"/>
  <c r="BA1614" i="1"/>
  <c r="AW1614" i="1"/>
  <c r="AT1614" i="1"/>
  <c r="AP1614" i="1"/>
  <c r="AM1614" i="1"/>
  <c r="AG1614" i="1"/>
  <c r="BI1614" i="1" s="1"/>
  <c r="AE1614" i="1"/>
  <c r="BG1614" i="1" s="1"/>
  <c r="AD1614" i="1"/>
  <c r="O1614" i="1"/>
  <c r="L1614" i="1"/>
  <c r="BD1613" i="1"/>
  <c r="BA1613" i="1"/>
  <c r="AW1613" i="1"/>
  <c r="AT1613" i="1"/>
  <c r="AP1613" i="1"/>
  <c r="AM1613" i="1"/>
  <c r="AG1613" i="1"/>
  <c r="BI1613" i="1" s="1"/>
  <c r="AE1613" i="1"/>
  <c r="BG1613" i="1" s="1"/>
  <c r="AD1613" i="1"/>
  <c r="O1613" i="1"/>
  <c r="L1613" i="1"/>
  <c r="BD1612" i="1"/>
  <c r="BA1612" i="1"/>
  <c r="AW1612" i="1"/>
  <c r="AT1612" i="1"/>
  <c r="AP1612" i="1"/>
  <c r="AM1612" i="1"/>
  <c r="AG1612" i="1"/>
  <c r="BI1612" i="1" s="1"/>
  <c r="AE1612" i="1"/>
  <c r="BG1612" i="1" s="1"/>
  <c r="AD1612" i="1"/>
  <c r="O1612" i="1"/>
  <c r="L1612" i="1"/>
  <c r="BD1611" i="1"/>
  <c r="BA1611" i="1"/>
  <c r="AW1611" i="1"/>
  <c r="AT1611" i="1"/>
  <c r="AP1611" i="1"/>
  <c r="AM1611" i="1"/>
  <c r="AG1611" i="1"/>
  <c r="BI1611" i="1" s="1"/>
  <c r="AE1611" i="1"/>
  <c r="BG1611" i="1" s="1"/>
  <c r="AD1611" i="1"/>
  <c r="O1611" i="1"/>
  <c r="AI1611" i="1" s="1"/>
  <c r="L1611" i="1"/>
  <c r="BC1610" i="1"/>
  <c r="BB1610" i="1"/>
  <c r="AZ1610" i="1"/>
  <c r="AY1610" i="1"/>
  <c r="AV1610" i="1"/>
  <c r="AU1610" i="1"/>
  <c r="AS1610" i="1"/>
  <c r="AR1610" i="1"/>
  <c r="AO1610" i="1"/>
  <c r="AN1610" i="1"/>
  <c r="AL1610" i="1"/>
  <c r="AK1610" i="1"/>
  <c r="V1610" i="1"/>
  <c r="U1610" i="1"/>
  <c r="T1610" i="1"/>
  <c r="S1610" i="1"/>
  <c r="R1610" i="1"/>
  <c r="Q1610" i="1"/>
  <c r="N1610" i="1"/>
  <c r="M1610" i="1"/>
  <c r="K1610" i="1"/>
  <c r="J1610" i="1"/>
  <c r="BD1607" i="1"/>
  <c r="BD1606" i="1" s="1"/>
  <c r="BD1605" i="1" s="1"/>
  <c r="BA1607" i="1"/>
  <c r="BA1606" i="1" s="1"/>
  <c r="BA1605" i="1" s="1"/>
  <c r="AW1607" i="1"/>
  <c r="AW1606" i="1" s="1"/>
  <c r="AW1605" i="1" s="1"/>
  <c r="AT1607" i="1"/>
  <c r="AP1607" i="1"/>
  <c r="AP1606" i="1" s="1"/>
  <c r="AP1605" i="1" s="1"/>
  <c r="AM1607" i="1"/>
  <c r="AM1606" i="1" s="1"/>
  <c r="AM1605" i="1" s="1"/>
  <c r="AG1607" i="1"/>
  <c r="BI1607" i="1" s="1"/>
  <c r="AE1607" i="1"/>
  <c r="BG1607" i="1" s="1"/>
  <c r="BG1606" i="1" s="1"/>
  <c r="BG1605" i="1" s="1"/>
  <c r="AD1607" i="1"/>
  <c r="AD1606" i="1" s="1"/>
  <c r="AD1605" i="1" s="1"/>
  <c r="O1607" i="1"/>
  <c r="L1607" i="1"/>
  <c r="BC1606" i="1"/>
  <c r="BC1605" i="1" s="1"/>
  <c r="BB1606" i="1"/>
  <c r="BB1605" i="1" s="1"/>
  <c r="AZ1606" i="1"/>
  <c r="AZ1605" i="1" s="1"/>
  <c r="AY1606" i="1"/>
  <c r="AY1605" i="1" s="1"/>
  <c r="AV1606" i="1"/>
  <c r="AV1605" i="1" s="1"/>
  <c r="AU1606" i="1"/>
  <c r="AU1605" i="1" s="1"/>
  <c r="AS1606" i="1"/>
  <c r="AS1605" i="1" s="1"/>
  <c r="AR1606" i="1"/>
  <c r="AR1605" i="1" s="1"/>
  <c r="AO1606" i="1"/>
  <c r="AO1605" i="1" s="1"/>
  <c r="AN1606" i="1"/>
  <c r="AN1605" i="1" s="1"/>
  <c r="AL1606" i="1"/>
  <c r="AL1605" i="1" s="1"/>
  <c r="AK1606" i="1"/>
  <c r="AK1605" i="1" s="1"/>
  <c r="V1606" i="1"/>
  <c r="V1605" i="1" s="1"/>
  <c r="U1606" i="1"/>
  <c r="U1605" i="1" s="1"/>
  <c r="T1606" i="1"/>
  <c r="T1605" i="1" s="1"/>
  <c r="S1606" i="1"/>
  <c r="S1605" i="1" s="1"/>
  <c r="R1606" i="1"/>
  <c r="R1605" i="1" s="1"/>
  <c r="Q1606" i="1"/>
  <c r="Q1605" i="1" s="1"/>
  <c r="N1606" i="1"/>
  <c r="N1605" i="1" s="1"/>
  <c r="M1606" i="1"/>
  <c r="M1605" i="1" s="1"/>
  <c r="K1606" i="1"/>
  <c r="K1605" i="1" s="1"/>
  <c r="J1606" i="1"/>
  <c r="J1605" i="1" s="1"/>
  <c r="BD1604" i="1"/>
  <c r="BA1604" i="1"/>
  <c r="AW1604" i="1"/>
  <c r="AT1604" i="1"/>
  <c r="AP1604" i="1"/>
  <c r="AM1604" i="1"/>
  <c r="AG1604" i="1"/>
  <c r="BI1604" i="1" s="1"/>
  <c r="AE1604" i="1"/>
  <c r="BG1604" i="1" s="1"/>
  <c r="AD1604" i="1"/>
  <c r="O1604" i="1"/>
  <c r="L1604" i="1"/>
  <c r="BD1603" i="1"/>
  <c r="BA1603" i="1"/>
  <c r="AW1603" i="1"/>
  <c r="AT1603" i="1"/>
  <c r="AP1603" i="1"/>
  <c r="AM1603" i="1"/>
  <c r="AG1603" i="1"/>
  <c r="BI1603" i="1" s="1"/>
  <c r="AE1603" i="1"/>
  <c r="BG1603" i="1" s="1"/>
  <c r="AD1603" i="1"/>
  <c r="O1603" i="1"/>
  <c r="L1603" i="1"/>
  <c r="BD1602" i="1"/>
  <c r="BA1602" i="1"/>
  <c r="AW1602" i="1"/>
  <c r="AT1602" i="1"/>
  <c r="AP1602" i="1"/>
  <c r="AM1602" i="1"/>
  <c r="AG1602" i="1"/>
  <c r="BI1602" i="1" s="1"/>
  <c r="AE1602" i="1"/>
  <c r="BG1602" i="1" s="1"/>
  <c r="AD1602" i="1"/>
  <c r="O1602" i="1"/>
  <c r="L1602" i="1"/>
  <c r="BD1601" i="1"/>
  <c r="BA1601" i="1"/>
  <c r="AW1601" i="1"/>
  <c r="AT1601" i="1"/>
  <c r="AP1601" i="1"/>
  <c r="AM1601" i="1"/>
  <c r="AG1601" i="1"/>
  <c r="BI1601" i="1" s="1"/>
  <c r="AE1601" i="1"/>
  <c r="BG1601" i="1" s="1"/>
  <c r="AD1601" i="1"/>
  <c r="O1601" i="1"/>
  <c r="L1601" i="1"/>
  <c r="BD1600" i="1"/>
  <c r="BA1600" i="1"/>
  <c r="AW1600" i="1"/>
  <c r="AT1600" i="1"/>
  <c r="AP1600" i="1"/>
  <c r="AM1600" i="1"/>
  <c r="AG1600" i="1"/>
  <c r="BI1600" i="1" s="1"/>
  <c r="AE1600" i="1"/>
  <c r="BG1600" i="1" s="1"/>
  <c r="AD1600" i="1"/>
  <c r="O1600" i="1"/>
  <c r="L1600" i="1"/>
  <c r="BD1599" i="1"/>
  <c r="BA1599" i="1"/>
  <c r="AW1599" i="1"/>
  <c r="AT1599" i="1"/>
  <c r="AP1599" i="1"/>
  <c r="AM1599" i="1"/>
  <c r="AG1599" i="1"/>
  <c r="BI1599" i="1" s="1"/>
  <c r="AE1599" i="1"/>
  <c r="BG1599" i="1" s="1"/>
  <c r="AD1599" i="1"/>
  <c r="O1599" i="1"/>
  <c r="L1599" i="1"/>
  <c r="BD1598" i="1"/>
  <c r="BA1598" i="1"/>
  <c r="AW1598" i="1"/>
  <c r="AT1598" i="1"/>
  <c r="AP1598" i="1"/>
  <c r="AM1598" i="1"/>
  <c r="AG1598" i="1"/>
  <c r="BI1598" i="1" s="1"/>
  <c r="AE1598" i="1"/>
  <c r="BG1598" i="1" s="1"/>
  <c r="AD1598" i="1"/>
  <c r="O1598" i="1"/>
  <c r="L1598" i="1"/>
  <c r="BD1597" i="1"/>
  <c r="BA1597" i="1"/>
  <c r="AW1597" i="1"/>
  <c r="AT1597" i="1"/>
  <c r="AP1597" i="1"/>
  <c r="AM1597" i="1"/>
  <c r="AG1597" i="1"/>
  <c r="BI1597" i="1" s="1"/>
  <c r="AE1597" i="1"/>
  <c r="BG1597" i="1" s="1"/>
  <c r="AD1597" i="1"/>
  <c r="O1597" i="1"/>
  <c r="AI1597" i="1" s="1"/>
  <c r="L1597" i="1"/>
  <c r="BD1596" i="1"/>
  <c r="BA1596" i="1"/>
  <c r="AW1596" i="1"/>
  <c r="AT1596" i="1"/>
  <c r="AP1596" i="1"/>
  <c r="AM1596" i="1"/>
  <c r="AG1596" i="1"/>
  <c r="BI1596" i="1" s="1"/>
  <c r="AE1596" i="1"/>
  <c r="BG1596" i="1" s="1"/>
  <c r="AD1596" i="1"/>
  <c r="O1596" i="1"/>
  <c r="L1596" i="1"/>
  <c r="BD1595" i="1"/>
  <c r="BA1595" i="1"/>
  <c r="AW1595" i="1"/>
  <c r="AT1595" i="1"/>
  <c r="AP1595" i="1"/>
  <c r="AM1595" i="1"/>
  <c r="AG1595" i="1"/>
  <c r="BI1595" i="1" s="1"/>
  <c r="AE1595" i="1"/>
  <c r="BG1595" i="1" s="1"/>
  <c r="AD1595" i="1"/>
  <c r="O1595" i="1"/>
  <c r="L1595" i="1"/>
  <c r="BC1594" i="1"/>
  <c r="BB1594" i="1"/>
  <c r="AZ1594" i="1"/>
  <c r="AY1594" i="1"/>
  <c r="AV1594" i="1"/>
  <c r="AU1594" i="1"/>
  <c r="AS1594" i="1"/>
  <c r="AR1594" i="1"/>
  <c r="AO1594" i="1"/>
  <c r="AN1594" i="1"/>
  <c r="AL1594" i="1"/>
  <c r="AK1594" i="1"/>
  <c r="V1594" i="1"/>
  <c r="U1594" i="1"/>
  <c r="T1594" i="1"/>
  <c r="S1594" i="1"/>
  <c r="R1594" i="1"/>
  <c r="Q1594" i="1"/>
  <c r="N1594" i="1"/>
  <c r="M1594" i="1"/>
  <c r="K1594" i="1"/>
  <c r="J1594" i="1"/>
  <c r="BD1593" i="1"/>
  <c r="BA1593" i="1"/>
  <c r="AW1593" i="1"/>
  <c r="AT1593" i="1"/>
  <c r="AP1593" i="1"/>
  <c r="AM1593" i="1"/>
  <c r="AG1593" i="1"/>
  <c r="BI1593" i="1" s="1"/>
  <c r="AE1593" i="1"/>
  <c r="BG1593" i="1" s="1"/>
  <c r="AD1593" i="1"/>
  <c r="O1593" i="1"/>
  <c r="L1593" i="1"/>
  <c r="BD1592" i="1"/>
  <c r="BA1592" i="1"/>
  <c r="AW1592" i="1"/>
  <c r="AT1592" i="1"/>
  <c r="AP1592" i="1"/>
  <c r="AM1592" i="1"/>
  <c r="AG1592" i="1"/>
  <c r="BI1592" i="1" s="1"/>
  <c r="AE1592" i="1"/>
  <c r="BG1592" i="1" s="1"/>
  <c r="AD1592" i="1"/>
  <c r="O1592" i="1"/>
  <c r="L1592" i="1"/>
  <c r="BD1591" i="1"/>
  <c r="BA1591" i="1"/>
  <c r="AW1591" i="1"/>
  <c r="AT1591" i="1"/>
  <c r="AP1591" i="1"/>
  <c r="AM1591" i="1"/>
  <c r="AG1591" i="1"/>
  <c r="BI1591" i="1" s="1"/>
  <c r="AE1591" i="1"/>
  <c r="BG1591" i="1" s="1"/>
  <c r="AD1591" i="1"/>
  <c r="O1591" i="1"/>
  <c r="L1591" i="1"/>
  <c r="BD1590" i="1"/>
  <c r="BA1590" i="1"/>
  <c r="AW1590" i="1"/>
  <c r="AT1590" i="1"/>
  <c r="AP1590" i="1"/>
  <c r="AM1590" i="1"/>
  <c r="AG1590" i="1"/>
  <c r="AE1590" i="1"/>
  <c r="BG1590" i="1" s="1"/>
  <c r="AD1590" i="1"/>
  <c r="O1590" i="1"/>
  <c r="L1590" i="1"/>
  <c r="BC1589" i="1"/>
  <c r="BB1589" i="1"/>
  <c r="AZ1589" i="1"/>
  <c r="AY1589" i="1"/>
  <c r="AV1589" i="1"/>
  <c r="AU1589" i="1"/>
  <c r="AS1589" i="1"/>
  <c r="AR1589" i="1"/>
  <c r="AO1589" i="1"/>
  <c r="AN1589" i="1"/>
  <c r="AL1589" i="1"/>
  <c r="AK1589" i="1"/>
  <c r="V1589" i="1"/>
  <c r="U1589" i="1"/>
  <c r="T1589" i="1"/>
  <c r="S1589" i="1"/>
  <c r="R1589" i="1"/>
  <c r="Q1589" i="1"/>
  <c r="N1589" i="1"/>
  <c r="M1589" i="1"/>
  <c r="K1589" i="1"/>
  <c r="J1589" i="1"/>
  <c r="BD1588" i="1"/>
  <c r="BA1588" i="1"/>
  <c r="AW1588" i="1"/>
  <c r="AT1588" i="1"/>
  <c r="AP1588" i="1"/>
  <c r="AM1588" i="1"/>
  <c r="AG1588" i="1"/>
  <c r="BI1588" i="1" s="1"/>
  <c r="AE1588" i="1"/>
  <c r="BG1588" i="1" s="1"/>
  <c r="AD1588" i="1"/>
  <c r="O1588" i="1"/>
  <c r="L1588" i="1"/>
  <c r="BD1587" i="1"/>
  <c r="BA1587" i="1"/>
  <c r="AW1587" i="1"/>
  <c r="AT1587" i="1"/>
  <c r="AP1587" i="1"/>
  <c r="AM1587" i="1"/>
  <c r="AG1587" i="1"/>
  <c r="BI1587" i="1" s="1"/>
  <c r="AE1587" i="1"/>
  <c r="BG1587" i="1" s="1"/>
  <c r="AD1587" i="1"/>
  <c r="O1587" i="1"/>
  <c r="L1587" i="1"/>
  <c r="BC1586" i="1"/>
  <c r="BB1586" i="1"/>
  <c r="AZ1586" i="1"/>
  <c r="AY1586" i="1"/>
  <c r="AV1586" i="1"/>
  <c r="AU1586" i="1"/>
  <c r="AS1586" i="1"/>
  <c r="AR1586" i="1"/>
  <c r="AO1586" i="1"/>
  <c r="AN1586" i="1"/>
  <c r="AL1586" i="1"/>
  <c r="AK1586" i="1"/>
  <c r="V1586" i="1"/>
  <c r="U1586" i="1"/>
  <c r="T1586" i="1"/>
  <c r="S1586" i="1"/>
  <c r="R1586" i="1"/>
  <c r="Q1586" i="1"/>
  <c r="N1586" i="1"/>
  <c r="M1586" i="1"/>
  <c r="K1586" i="1"/>
  <c r="J1586" i="1"/>
  <c r="BD1585" i="1"/>
  <c r="BA1585" i="1"/>
  <c r="AW1585" i="1"/>
  <c r="AT1585" i="1"/>
  <c r="AP1585" i="1"/>
  <c r="AM1585" i="1"/>
  <c r="AG1585" i="1"/>
  <c r="BI1585" i="1" s="1"/>
  <c r="AE1585" i="1"/>
  <c r="BG1585" i="1" s="1"/>
  <c r="AD1585" i="1"/>
  <c r="O1585" i="1"/>
  <c r="L1585" i="1"/>
  <c r="BD1584" i="1"/>
  <c r="BA1584" i="1"/>
  <c r="AW1584" i="1"/>
  <c r="AT1584" i="1"/>
  <c r="AP1584" i="1"/>
  <c r="AM1584" i="1"/>
  <c r="AG1584" i="1"/>
  <c r="BI1584" i="1" s="1"/>
  <c r="AE1584" i="1"/>
  <c r="BG1584" i="1" s="1"/>
  <c r="AD1584" i="1"/>
  <c r="O1584" i="1"/>
  <c r="L1584" i="1"/>
  <c r="BD1583" i="1"/>
  <c r="BA1583" i="1"/>
  <c r="AW1583" i="1"/>
  <c r="AT1583" i="1"/>
  <c r="AP1583" i="1"/>
  <c r="AM1583" i="1"/>
  <c r="AG1583" i="1"/>
  <c r="BI1583" i="1" s="1"/>
  <c r="AE1583" i="1"/>
  <c r="BG1583" i="1" s="1"/>
  <c r="AD1583" i="1"/>
  <c r="O1583" i="1"/>
  <c r="L1583" i="1"/>
  <c r="BC1582" i="1"/>
  <c r="BB1582" i="1"/>
  <c r="AZ1582" i="1"/>
  <c r="AY1582" i="1"/>
  <c r="AV1582" i="1"/>
  <c r="AU1582" i="1"/>
  <c r="AS1582" i="1"/>
  <c r="AR1582" i="1"/>
  <c r="AO1582" i="1"/>
  <c r="AN1582" i="1"/>
  <c r="AL1582" i="1"/>
  <c r="AK1582" i="1"/>
  <c r="V1582" i="1"/>
  <c r="U1582" i="1"/>
  <c r="T1582" i="1"/>
  <c r="S1582" i="1"/>
  <c r="R1582" i="1"/>
  <c r="Q1582" i="1"/>
  <c r="N1582" i="1"/>
  <c r="M1582" i="1"/>
  <c r="K1582" i="1"/>
  <c r="J1582" i="1"/>
  <c r="BD1580" i="1"/>
  <c r="BA1580" i="1"/>
  <c r="BA1579" i="1" s="1"/>
  <c r="BA1578" i="1" s="1"/>
  <c r="AW1580" i="1"/>
  <c r="AW1579" i="1" s="1"/>
  <c r="AW1578" i="1" s="1"/>
  <c r="AT1580" i="1"/>
  <c r="AP1580" i="1"/>
  <c r="AP1579" i="1" s="1"/>
  <c r="AP1578" i="1" s="1"/>
  <c r="AM1580" i="1"/>
  <c r="AM1579" i="1" s="1"/>
  <c r="AM1578" i="1" s="1"/>
  <c r="AG1580" i="1"/>
  <c r="BI1580" i="1" s="1"/>
  <c r="AE1580" i="1"/>
  <c r="BG1580" i="1" s="1"/>
  <c r="BG1579" i="1" s="1"/>
  <c r="BG1578" i="1" s="1"/>
  <c r="AD1580" i="1"/>
  <c r="O1580" i="1"/>
  <c r="L1580" i="1"/>
  <c r="BD1579" i="1"/>
  <c r="BD1578" i="1" s="1"/>
  <c r="BC1579" i="1"/>
  <c r="BC1578" i="1" s="1"/>
  <c r="BB1579" i="1"/>
  <c r="BB1578" i="1" s="1"/>
  <c r="AZ1579" i="1"/>
  <c r="AZ1578" i="1" s="1"/>
  <c r="AY1579" i="1"/>
  <c r="AY1578" i="1" s="1"/>
  <c r="AV1579" i="1"/>
  <c r="AV1578" i="1" s="1"/>
  <c r="AU1579" i="1"/>
  <c r="AU1578" i="1" s="1"/>
  <c r="AS1579" i="1"/>
  <c r="AS1578" i="1" s="1"/>
  <c r="AR1579" i="1"/>
  <c r="AR1578" i="1" s="1"/>
  <c r="AO1579" i="1"/>
  <c r="AO1578" i="1" s="1"/>
  <c r="AN1579" i="1"/>
  <c r="AN1578" i="1" s="1"/>
  <c r="AL1579" i="1"/>
  <c r="AL1578" i="1" s="1"/>
  <c r="AK1579" i="1"/>
  <c r="AD1579" i="1"/>
  <c r="AD1578" i="1" s="1"/>
  <c r="V1579" i="1"/>
  <c r="V1578" i="1" s="1"/>
  <c r="U1579" i="1"/>
  <c r="U1578" i="1" s="1"/>
  <c r="T1579" i="1"/>
  <c r="T1578" i="1" s="1"/>
  <c r="S1579" i="1"/>
  <c r="S1578" i="1" s="1"/>
  <c r="R1579" i="1"/>
  <c r="R1578" i="1" s="1"/>
  <c r="Q1579" i="1"/>
  <c r="Q1578" i="1" s="1"/>
  <c r="N1579" i="1"/>
  <c r="N1578" i="1" s="1"/>
  <c r="M1579" i="1"/>
  <c r="M1578" i="1" s="1"/>
  <c r="K1579" i="1"/>
  <c r="K1578" i="1" s="1"/>
  <c r="J1579" i="1"/>
  <c r="J1578" i="1" s="1"/>
  <c r="AK1578" i="1"/>
  <c r="BD1576" i="1"/>
  <c r="BD1575" i="1" s="1"/>
  <c r="BD1574" i="1" s="1"/>
  <c r="BA1576" i="1"/>
  <c r="AW1576" i="1"/>
  <c r="AW1575" i="1" s="1"/>
  <c r="AW1574" i="1" s="1"/>
  <c r="AT1576" i="1"/>
  <c r="AT1575" i="1" s="1"/>
  <c r="AT1574" i="1" s="1"/>
  <c r="AP1576" i="1"/>
  <c r="AP1575" i="1" s="1"/>
  <c r="AP1574" i="1" s="1"/>
  <c r="AM1576" i="1"/>
  <c r="AG1576" i="1"/>
  <c r="BI1576" i="1" s="1"/>
  <c r="AE1576" i="1"/>
  <c r="AD1576" i="1"/>
  <c r="AD1575" i="1" s="1"/>
  <c r="AD1574" i="1" s="1"/>
  <c r="O1576" i="1"/>
  <c r="L1576" i="1"/>
  <c r="L1575" i="1" s="1"/>
  <c r="L1574" i="1" s="1"/>
  <c r="BC1575" i="1"/>
  <c r="BC1574" i="1" s="1"/>
  <c r="BB1575" i="1"/>
  <c r="BB1574" i="1" s="1"/>
  <c r="AZ1575" i="1"/>
  <c r="AZ1574" i="1" s="1"/>
  <c r="AY1575" i="1"/>
  <c r="AY1574" i="1" s="1"/>
  <c r="AV1575" i="1"/>
  <c r="AV1574" i="1" s="1"/>
  <c r="AU1575" i="1"/>
  <c r="AS1575" i="1"/>
  <c r="AS1574" i="1" s="1"/>
  <c r="AR1575" i="1"/>
  <c r="AR1574" i="1" s="1"/>
  <c r="AO1575" i="1"/>
  <c r="AN1575" i="1"/>
  <c r="AN1574" i="1" s="1"/>
  <c r="AL1575" i="1"/>
  <c r="AL1574" i="1" s="1"/>
  <c r="AK1575" i="1"/>
  <c r="AK1574" i="1" s="1"/>
  <c r="V1575" i="1"/>
  <c r="V1574" i="1" s="1"/>
  <c r="U1575" i="1"/>
  <c r="T1575" i="1"/>
  <c r="T1574" i="1" s="1"/>
  <c r="S1575" i="1"/>
  <c r="S1574" i="1" s="1"/>
  <c r="R1575" i="1"/>
  <c r="R1574" i="1" s="1"/>
  <c r="Q1575" i="1"/>
  <c r="Q1574" i="1" s="1"/>
  <c r="N1575" i="1"/>
  <c r="N1574" i="1" s="1"/>
  <c r="M1575" i="1"/>
  <c r="M1574" i="1" s="1"/>
  <c r="K1575" i="1"/>
  <c r="K1574" i="1" s="1"/>
  <c r="J1575" i="1"/>
  <c r="AU1574" i="1"/>
  <c r="AO1574" i="1"/>
  <c r="U1574" i="1"/>
  <c r="J1574" i="1"/>
  <c r="BD1573" i="1"/>
  <c r="BD1572" i="1" s="1"/>
  <c r="BD1571" i="1" s="1"/>
  <c r="BA1573" i="1"/>
  <c r="BA1572" i="1" s="1"/>
  <c r="BA1571" i="1" s="1"/>
  <c r="AW1573" i="1"/>
  <c r="AW1572" i="1" s="1"/>
  <c r="AW1571" i="1" s="1"/>
  <c r="AT1573" i="1"/>
  <c r="AP1573" i="1"/>
  <c r="AP1572" i="1" s="1"/>
  <c r="AP1571" i="1" s="1"/>
  <c r="AM1573" i="1"/>
  <c r="AM1572" i="1" s="1"/>
  <c r="AM1571" i="1" s="1"/>
  <c r="AG1573" i="1"/>
  <c r="BI1573" i="1" s="1"/>
  <c r="AE1573" i="1"/>
  <c r="BG1573" i="1" s="1"/>
  <c r="BG1572" i="1" s="1"/>
  <c r="BG1571" i="1" s="1"/>
  <c r="AD1573" i="1"/>
  <c r="O1573" i="1"/>
  <c r="L1573" i="1"/>
  <c r="BC1572" i="1"/>
  <c r="BC1571" i="1" s="1"/>
  <c r="BB1572" i="1"/>
  <c r="BB1571" i="1" s="1"/>
  <c r="AZ1572" i="1"/>
  <c r="AZ1571" i="1" s="1"/>
  <c r="AY1572" i="1"/>
  <c r="AY1571" i="1" s="1"/>
  <c r="AV1572" i="1"/>
  <c r="AV1571" i="1" s="1"/>
  <c r="AU1572" i="1"/>
  <c r="AU1571" i="1" s="1"/>
  <c r="AS1572" i="1"/>
  <c r="AS1571" i="1" s="1"/>
  <c r="AR1572" i="1"/>
  <c r="AR1571" i="1" s="1"/>
  <c r="AO1572" i="1"/>
  <c r="AO1571" i="1" s="1"/>
  <c r="AN1572" i="1"/>
  <c r="AN1571" i="1" s="1"/>
  <c r="AL1572" i="1"/>
  <c r="AL1571" i="1" s="1"/>
  <c r="AK1572" i="1"/>
  <c r="AK1571" i="1" s="1"/>
  <c r="AG1572" i="1"/>
  <c r="AG1571" i="1" s="1"/>
  <c r="V1572" i="1"/>
  <c r="V1571" i="1" s="1"/>
  <c r="U1572" i="1"/>
  <c r="T1572" i="1"/>
  <c r="T1571" i="1" s="1"/>
  <c r="S1572" i="1"/>
  <c r="S1571" i="1" s="1"/>
  <c r="R1572" i="1"/>
  <c r="R1571" i="1" s="1"/>
  <c r="Q1572" i="1"/>
  <c r="Q1571" i="1" s="1"/>
  <c r="N1572" i="1"/>
  <c r="N1571" i="1" s="1"/>
  <c r="M1572" i="1"/>
  <c r="M1571" i="1" s="1"/>
  <c r="K1572" i="1"/>
  <c r="K1571" i="1" s="1"/>
  <c r="J1572" i="1"/>
  <c r="J1571" i="1" s="1"/>
  <c r="U1571" i="1"/>
  <c r="BD1570" i="1"/>
  <c r="BD1569" i="1" s="1"/>
  <c r="BD1568" i="1" s="1"/>
  <c r="BA1570" i="1"/>
  <c r="AW1570" i="1"/>
  <c r="AW1569" i="1" s="1"/>
  <c r="AW1568" i="1" s="1"/>
  <c r="AT1570" i="1"/>
  <c r="AT1569" i="1" s="1"/>
  <c r="AT1568" i="1" s="1"/>
  <c r="AP1570" i="1"/>
  <c r="AP1569" i="1" s="1"/>
  <c r="AP1568" i="1" s="1"/>
  <c r="AM1570" i="1"/>
  <c r="AG1570" i="1"/>
  <c r="BI1570" i="1" s="1"/>
  <c r="AE1570" i="1"/>
  <c r="AD1570" i="1"/>
  <c r="AD1569" i="1" s="1"/>
  <c r="AD1568" i="1" s="1"/>
  <c r="O1570" i="1"/>
  <c r="L1570" i="1"/>
  <c r="L1569" i="1" s="1"/>
  <c r="L1568" i="1" s="1"/>
  <c r="BC1569" i="1"/>
  <c r="BC1568" i="1" s="1"/>
  <c r="BB1569" i="1"/>
  <c r="BB1568" i="1" s="1"/>
  <c r="AZ1569" i="1"/>
  <c r="AZ1568" i="1" s="1"/>
  <c r="AY1569" i="1"/>
  <c r="AY1568" i="1" s="1"/>
  <c r="AV1569" i="1"/>
  <c r="AV1568" i="1" s="1"/>
  <c r="AU1569" i="1"/>
  <c r="AU1568" i="1" s="1"/>
  <c r="AS1569" i="1"/>
  <c r="AS1568" i="1" s="1"/>
  <c r="AR1569" i="1"/>
  <c r="AR1568" i="1" s="1"/>
  <c r="AO1569" i="1"/>
  <c r="AN1569" i="1"/>
  <c r="AN1568" i="1" s="1"/>
  <c r="AL1569" i="1"/>
  <c r="AL1568" i="1" s="1"/>
  <c r="AK1569" i="1"/>
  <c r="AK1568" i="1" s="1"/>
  <c r="V1569" i="1"/>
  <c r="V1568" i="1" s="1"/>
  <c r="U1569" i="1"/>
  <c r="U1568" i="1" s="1"/>
  <c r="T1569" i="1"/>
  <c r="T1568" i="1" s="1"/>
  <c r="S1569" i="1"/>
  <c r="S1568" i="1" s="1"/>
  <c r="R1569" i="1"/>
  <c r="R1568" i="1" s="1"/>
  <c r="Q1569" i="1"/>
  <c r="Q1568" i="1" s="1"/>
  <c r="N1569" i="1"/>
  <c r="N1568" i="1" s="1"/>
  <c r="M1569" i="1"/>
  <c r="K1569" i="1"/>
  <c r="K1568" i="1" s="1"/>
  <c r="J1569" i="1"/>
  <c r="J1568" i="1" s="1"/>
  <c r="AO1568" i="1"/>
  <c r="M1568" i="1"/>
  <c r="BD1567" i="1"/>
  <c r="BD1566" i="1" s="1"/>
  <c r="BA1567" i="1"/>
  <c r="BA1566" i="1" s="1"/>
  <c r="AW1567" i="1"/>
  <c r="AW1566" i="1" s="1"/>
  <c r="AT1567" i="1"/>
  <c r="AP1567" i="1"/>
  <c r="AP1566" i="1" s="1"/>
  <c r="AM1567" i="1"/>
  <c r="AM1566" i="1" s="1"/>
  <c r="AG1567" i="1"/>
  <c r="BI1567" i="1" s="1"/>
  <c r="AE1567" i="1"/>
  <c r="BG1567" i="1" s="1"/>
  <c r="BG1566" i="1" s="1"/>
  <c r="AD1567" i="1"/>
  <c r="AH1567" i="1" s="1"/>
  <c r="O1567" i="1"/>
  <c r="L1567" i="1"/>
  <c r="BC1566" i="1"/>
  <c r="BB1566" i="1"/>
  <c r="AZ1566" i="1"/>
  <c r="AY1566" i="1"/>
  <c r="AV1566" i="1"/>
  <c r="AU1566" i="1"/>
  <c r="AS1566" i="1"/>
  <c r="AR1566" i="1"/>
  <c r="AO1566" i="1"/>
  <c r="AN1566" i="1"/>
  <c r="AL1566" i="1"/>
  <c r="AK1566" i="1"/>
  <c r="V1566" i="1"/>
  <c r="U1566" i="1"/>
  <c r="T1566" i="1"/>
  <c r="S1566" i="1"/>
  <c r="R1566" i="1"/>
  <c r="Q1566" i="1"/>
  <c r="N1566" i="1"/>
  <c r="M1566" i="1"/>
  <c r="K1566" i="1"/>
  <c r="J1566" i="1"/>
  <c r="BD1565" i="1"/>
  <c r="BD1564" i="1" s="1"/>
  <c r="BA1565" i="1"/>
  <c r="AW1565" i="1"/>
  <c r="AW1564" i="1" s="1"/>
  <c r="AT1565" i="1"/>
  <c r="AT1564" i="1" s="1"/>
  <c r="AP1565" i="1"/>
  <c r="AP1564" i="1" s="1"/>
  <c r="AM1565" i="1"/>
  <c r="AG1565" i="1"/>
  <c r="AE1565" i="1"/>
  <c r="BG1565" i="1" s="1"/>
  <c r="BG1564" i="1" s="1"/>
  <c r="AD1565" i="1"/>
  <c r="O1565" i="1"/>
  <c r="L1565" i="1"/>
  <c r="L1564" i="1" s="1"/>
  <c r="BC1564" i="1"/>
  <c r="BB1564" i="1"/>
  <c r="AZ1564" i="1"/>
  <c r="AY1564" i="1"/>
  <c r="AV1564" i="1"/>
  <c r="AU1564" i="1"/>
  <c r="AS1564" i="1"/>
  <c r="AR1564" i="1"/>
  <c r="AO1564" i="1"/>
  <c r="AN1564" i="1"/>
  <c r="AL1564" i="1"/>
  <c r="AK1564" i="1"/>
  <c r="AD1564" i="1"/>
  <c r="V1564" i="1"/>
  <c r="U1564" i="1"/>
  <c r="T1564" i="1"/>
  <c r="S1564" i="1"/>
  <c r="R1564" i="1"/>
  <c r="Q1564" i="1"/>
  <c r="N1564" i="1"/>
  <c r="M1564" i="1"/>
  <c r="K1564" i="1"/>
  <c r="J1564" i="1"/>
  <c r="BD1560" i="1"/>
  <c r="BA1560" i="1"/>
  <c r="AW1560" i="1"/>
  <c r="AT1560" i="1"/>
  <c r="AP1560" i="1"/>
  <c r="AM1560" i="1"/>
  <c r="BJ1560" i="1"/>
  <c r="BI1560" i="1"/>
  <c r="AE1560" i="1"/>
  <c r="BG1560" i="1" s="1"/>
  <c r="AD1560" i="1"/>
  <c r="BF1560" i="1" s="1"/>
  <c r="O1560" i="1"/>
  <c r="L1560" i="1"/>
  <c r="BD1559" i="1"/>
  <c r="BD1558" i="1" s="1"/>
  <c r="BD1557" i="1" s="1"/>
  <c r="BA1559" i="1"/>
  <c r="BA1558" i="1" s="1"/>
  <c r="BA1557" i="1" s="1"/>
  <c r="AW1559" i="1"/>
  <c r="AT1559" i="1"/>
  <c r="AP1559" i="1"/>
  <c r="AP1558" i="1" s="1"/>
  <c r="AP1557" i="1" s="1"/>
  <c r="AM1559" i="1"/>
  <c r="BJ1559" i="1"/>
  <c r="BI1559" i="1"/>
  <c r="AE1559" i="1"/>
  <c r="BG1559" i="1" s="1"/>
  <c r="BG1558" i="1" s="1"/>
  <c r="BG1557" i="1" s="1"/>
  <c r="AD1559" i="1"/>
  <c r="BF1559" i="1" s="1"/>
  <c r="O1559" i="1"/>
  <c r="O1558" i="1" s="1"/>
  <c r="O1557" i="1" s="1"/>
  <c r="L1559" i="1"/>
  <c r="L1558" i="1" s="1"/>
  <c r="L1557" i="1" s="1"/>
  <c r="BC1558" i="1"/>
  <c r="BC1557" i="1" s="1"/>
  <c r="BB1558" i="1"/>
  <c r="BB1557" i="1" s="1"/>
  <c r="AZ1558" i="1"/>
  <c r="AZ1557" i="1" s="1"/>
  <c r="AY1558" i="1"/>
  <c r="AY1557" i="1" s="1"/>
  <c r="AV1558" i="1"/>
  <c r="AV1557" i="1" s="1"/>
  <c r="AU1558" i="1"/>
  <c r="AU1557" i="1" s="1"/>
  <c r="AS1558" i="1"/>
  <c r="AS1557" i="1" s="1"/>
  <c r="AR1558" i="1"/>
  <c r="AR1557" i="1" s="1"/>
  <c r="AO1558" i="1"/>
  <c r="AO1557" i="1" s="1"/>
  <c r="AN1558" i="1"/>
  <c r="AN1557" i="1" s="1"/>
  <c r="AL1558" i="1"/>
  <c r="AL1557" i="1" s="1"/>
  <c r="AK1558" i="1"/>
  <c r="AK1557" i="1" s="1"/>
  <c r="V1558" i="1"/>
  <c r="V1557" i="1" s="1"/>
  <c r="U1558" i="1"/>
  <c r="U1557" i="1" s="1"/>
  <c r="T1558" i="1"/>
  <c r="T1557" i="1" s="1"/>
  <c r="S1558" i="1"/>
  <c r="S1557" i="1" s="1"/>
  <c r="R1558" i="1"/>
  <c r="R1557" i="1" s="1"/>
  <c r="Q1558" i="1"/>
  <c r="Q1557" i="1" s="1"/>
  <c r="N1558" i="1"/>
  <c r="M1558" i="1"/>
  <c r="K1558" i="1"/>
  <c r="K1557" i="1" s="1"/>
  <c r="J1558" i="1"/>
  <c r="J1557" i="1" s="1"/>
  <c r="BD1556" i="1"/>
  <c r="BA1556" i="1"/>
  <c r="AW1556" i="1"/>
  <c r="AT1556" i="1"/>
  <c r="AP1556" i="1"/>
  <c r="AM1556" i="1"/>
  <c r="AH1556" i="1"/>
  <c r="BJ1556" i="1" s="1"/>
  <c r="AG1556" i="1"/>
  <c r="BI1556" i="1" s="1"/>
  <c r="AE1556" i="1"/>
  <c r="BG1556" i="1" s="1"/>
  <c r="AD1556" i="1"/>
  <c r="BF1556" i="1" s="1"/>
  <c r="O1556" i="1"/>
  <c r="L1556" i="1"/>
  <c r="BD1555" i="1"/>
  <c r="BA1555" i="1"/>
  <c r="AW1555" i="1"/>
  <c r="AT1555" i="1"/>
  <c r="AP1555" i="1"/>
  <c r="AM1555" i="1"/>
  <c r="AH1555" i="1"/>
  <c r="BJ1555" i="1" s="1"/>
  <c r="AG1555" i="1"/>
  <c r="BI1555" i="1" s="1"/>
  <c r="AE1555" i="1"/>
  <c r="BG1555" i="1" s="1"/>
  <c r="AD1555" i="1"/>
  <c r="BF1555" i="1" s="1"/>
  <c r="O1555" i="1"/>
  <c r="L1555" i="1"/>
  <c r="BD1554" i="1"/>
  <c r="BA1554" i="1"/>
  <c r="AW1554" i="1"/>
  <c r="AT1554" i="1"/>
  <c r="AP1554" i="1"/>
  <c r="AM1554" i="1"/>
  <c r="AH1554" i="1"/>
  <c r="BJ1554" i="1" s="1"/>
  <c r="AG1554" i="1"/>
  <c r="BI1554" i="1" s="1"/>
  <c r="AE1554" i="1"/>
  <c r="BG1554" i="1" s="1"/>
  <c r="AD1554" i="1"/>
  <c r="BF1554" i="1" s="1"/>
  <c r="O1554" i="1"/>
  <c r="L1554" i="1"/>
  <c r="BD1553" i="1"/>
  <c r="BA1553" i="1"/>
  <c r="AW1553" i="1"/>
  <c r="AT1553" i="1"/>
  <c r="AP1553" i="1"/>
  <c r="AM1553" i="1"/>
  <c r="AH1553" i="1"/>
  <c r="BJ1553" i="1" s="1"/>
  <c r="AG1553" i="1"/>
  <c r="BI1553" i="1" s="1"/>
  <c r="AE1553" i="1"/>
  <c r="BG1553" i="1" s="1"/>
  <c r="AD1553" i="1"/>
  <c r="BF1553" i="1" s="1"/>
  <c r="O1553" i="1"/>
  <c r="L1553" i="1"/>
  <c r="BD1552" i="1"/>
  <c r="BA1552" i="1"/>
  <c r="AW1552" i="1"/>
  <c r="AW1551" i="1" s="1"/>
  <c r="AT1552" i="1"/>
  <c r="AP1552" i="1"/>
  <c r="AM1552" i="1"/>
  <c r="AM1551" i="1" s="1"/>
  <c r="AH1552" i="1"/>
  <c r="BJ1552" i="1" s="1"/>
  <c r="BJ1551" i="1" s="1"/>
  <c r="AG1552" i="1"/>
  <c r="BI1552" i="1" s="1"/>
  <c r="AE1552" i="1"/>
  <c r="BG1552" i="1" s="1"/>
  <c r="AD1552" i="1"/>
  <c r="BF1552" i="1" s="1"/>
  <c r="O1552" i="1"/>
  <c r="O1551" i="1" s="1"/>
  <c r="L1552" i="1"/>
  <c r="BC1551" i="1"/>
  <c r="BB1551" i="1"/>
  <c r="AZ1551" i="1"/>
  <c r="AY1551" i="1"/>
  <c r="AV1551" i="1"/>
  <c r="AU1551" i="1"/>
  <c r="AS1551" i="1"/>
  <c r="AR1551" i="1"/>
  <c r="AO1551" i="1"/>
  <c r="AN1551" i="1"/>
  <c r="AL1551" i="1"/>
  <c r="AK1551" i="1"/>
  <c r="V1551" i="1"/>
  <c r="U1551" i="1"/>
  <c r="T1551" i="1"/>
  <c r="S1551" i="1"/>
  <c r="R1551" i="1"/>
  <c r="Q1551" i="1"/>
  <c r="N1551" i="1"/>
  <c r="M1551" i="1"/>
  <c r="K1551" i="1"/>
  <c r="J1551" i="1"/>
  <c r="BD1550" i="1"/>
  <c r="BA1550" i="1"/>
  <c r="AW1550" i="1"/>
  <c r="AT1550" i="1"/>
  <c r="AP1550" i="1"/>
  <c r="AM1550" i="1"/>
  <c r="AH1550" i="1"/>
  <c r="BJ1550" i="1" s="1"/>
  <c r="AG1550" i="1"/>
  <c r="BI1550" i="1" s="1"/>
  <c r="AE1550" i="1"/>
  <c r="BG1550" i="1" s="1"/>
  <c r="AD1550" i="1"/>
  <c r="BF1550" i="1" s="1"/>
  <c r="O1550" i="1"/>
  <c r="L1550" i="1"/>
  <c r="BD1549" i="1"/>
  <c r="BA1549" i="1"/>
  <c r="AW1549" i="1"/>
  <c r="AT1549" i="1"/>
  <c r="AP1549" i="1"/>
  <c r="AM1549" i="1"/>
  <c r="AH1549" i="1"/>
  <c r="BJ1549" i="1" s="1"/>
  <c r="AG1549" i="1"/>
  <c r="BI1549" i="1" s="1"/>
  <c r="AE1549" i="1"/>
  <c r="BG1549" i="1" s="1"/>
  <c r="AD1549" i="1"/>
  <c r="BF1549" i="1" s="1"/>
  <c r="O1549" i="1"/>
  <c r="L1549" i="1"/>
  <c r="BD1548" i="1"/>
  <c r="BA1548" i="1"/>
  <c r="AW1548" i="1"/>
  <c r="AT1548" i="1"/>
  <c r="AP1548" i="1"/>
  <c r="AM1548" i="1"/>
  <c r="AH1548" i="1"/>
  <c r="BJ1548" i="1" s="1"/>
  <c r="AG1548" i="1"/>
  <c r="BI1548" i="1" s="1"/>
  <c r="AE1548" i="1"/>
  <c r="BG1548" i="1" s="1"/>
  <c r="AD1548" i="1"/>
  <c r="BF1548" i="1" s="1"/>
  <c r="O1548" i="1"/>
  <c r="L1548" i="1"/>
  <c r="BD1547" i="1"/>
  <c r="BA1547" i="1"/>
  <c r="AW1547" i="1"/>
  <c r="AT1547" i="1"/>
  <c r="AP1547" i="1"/>
  <c r="AM1547" i="1"/>
  <c r="AH1547" i="1"/>
  <c r="BJ1547" i="1" s="1"/>
  <c r="AG1547" i="1"/>
  <c r="BI1547" i="1" s="1"/>
  <c r="AE1547" i="1"/>
  <c r="BG1547" i="1" s="1"/>
  <c r="AD1547" i="1"/>
  <c r="BF1547" i="1" s="1"/>
  <c r="O1547" i="1"/>
  <c r="L1547" i="1"/>
  <c r="BD1546" i="1"/>
  <c r="BA1546" i="1"/>
  <c r="AW1546" i="1"/>
  <c r="AT1546" i="1"/>
  <c r="AP1546" i="1"/>
  <c r="AM1546" i="1"/>
  <c r="AH1546" i="1"/>
  <c r="BJ1546" i="1" s="1"/>
  <c r="AG1546" i="1"/>
  <c r="BI1546" i="1" s="1"/>
  <c r="AE1546" i="1"/>
  <c r="BG1546" i="1" s="1"/>
  <c r="AD1546" i="1"/>
  <c r="BF1546" i="1" s="1"/>
  <c r="O1546" i="1"/>
  <c r="L1546" i="1"/>
  <c r="BD1545" i="1"/>
  <c r="BA1545" i="1"/>
  <c r="AW1545" i="1"/>
  <c r="AT1545" i="1"/>
  <c r="AP1545" i="1"/>
  <c r="AM1545" i="1"/>
  <c r="AH1545" i="1"/>
  <c r="BJ1545" i="1" s="1"/>
  <c r="AG1545" i="1"/>
  <c r="BI1545" i="1" s="1"/>
  <c r="AE1545" i="1"/>
  <c r="BG1545" i="1" s="1"/>
  <c r="AD1545" i="1"/>
  <c r="BF1545" i="1" s="1"/>
  <c r="O1545" i="1"/>
  <c r="L1545" i="1"/>
  <c r="BD1544" i="1"/>
  <c r="BA1544" i="1"/>
  <c r="AW1544" i="1"/>
  <c r="AT1544" i="1"/>
  <c r="AP1544" i="1"/>
  <c r="AM1544" i="1"/>
  <c r="BJ1544" i="1"/>
  <c r="BJ1540" i="1" s="1"/>
  <c r="BJ1539" i="1" s="1"/>
  <c r="BI1544" i="1"/>
  <c r="BI1540" i="1" s="1"/>
  <c r="BI1539" i="1" s="1"/>
  <c r="AE1544" i="1"/>
  <c r="BG1544" i="1" s="1"/>
  <c r="O1544" i="1"/>
  <c r="J1544" i="1"/>
  <c r="AD1544" i="1" s="1"/>
  <c r="BD1543" i="1"/>
  <c r="BA1543" i="1"/>
  <c r="AW1543" i="1"/>
  <c r="AT1543" i="1"/>
  <c r="AP1543" i="1"/>
  <c r="AM1543" i="1"/>
  <c r="AH1543" i="1"/>
  <c r="BJ1543" i="1" s="1"/>
  <c r="AG1543" i="1"/>
  <c r="BI1543" i="1" s="1"/>
  <c r="AE1543" i="1"/>
  <c r="BG1543" i="1" s="1"/>
  <c r="AD1543" i="1"/>
  <c r="BF1543" i="1" s="1"/>
  <c r="O1543" i="1"/>
  <c r="L1543" i="1"/>
  <c r="BD1542" i="1"/>
  <c r="BA1542" i="1"/>
  <c r="AW1542" i="1"/>
  <c r="AT1542" i="1"/>
  <c r="AP1542" i="1"/>
  <c r="AM1542" i="1"/>
  <c r="AH1542" i="1"/>
  <c r="BJ1542" i="1" s="1"/>
  <c r="AG1542" i="1"/>
  <c r="BI1542" i="1" s="1"/>
  <c r="AE1542" i="1"/>
  <c r="BG1542" i="1" s="1"/>
  <c r="AD1542" i="1"/>
  <c r="BF1542" i="1" s="1"/>
  <c r="O1542" i="1"/>
  <c r="L1542" i="1"/>
  <c r="BD1541" i="1"/>
  <c r="BA1541" i="1"/>
  <c r="AW1541" i="1"/>
  <c r="AT1541" i="1"/>
  <c r="AP1541" i="1"/>
  <c r="AM1541" i="1"/>
  <c r="AH1541" i="1"/>
  <c r="BJ1541" i="1" s="1"/>
  <c r="AG1541" i="1"/>
  <c r="BI1541" i="1" s="1"/>
  <c r="AE1541" i="1"/>
  <c r="BG1541" i="1" s="1"/>
  <c r="AD1541" i="1"/>
  <c r="BF1541" i="1" s="1"/>
  <c r="O1541" i="1"/>
  <c r="L1541" i="1"/>
  <c r="BC1540" i="1"/>
  <c r="BB1540" i="1"/>
  <c r="AZ1540" i="1"/>
  <c r="AY1540" i="1"/>
  <c r="AV1540" i="1"/>
  <c r="AU1540" i="1"/>
  <c r="AS1540" i="1"/>
  <c r="AR1540" i="1"/>
  <c r="AO1540" i="1"/>
  <c r="AN1540" i="1"/>
  <c r="AL1540" i="1"/>
  <c r="AK1540" i="1"/>
  <c r="V1540" i="1"/>
  <c r="U1540" i="1"/>
  <c r="T1540" i="1"/>
  <c r="S1540" i="1"/>
  <c r="R1540" i="1"/>
  <c r="Q1540" i="1"/>
  <c r="N1540" i="1"/>
  <c r="M1540" i="1"/>
  <c r="K1540" i="1"/>
  <c r="BD1536" i="1"/>
  <c r="BA1536" i="1"/>
  <c r="BA1535" i="1" s="1"/>
  <c r="AW1536" i="1"/>
  <c r="AW1535" i="1" s="1"/>
  <c r="AT1536" i="1"/>
  <c r="AP1536" i="1"/>
  <c r="AP1535" i="1" s="1"/>
  <c r="AM1536" i="1"/>
  <c r="AM1535" i="1" s="1"/>
  <c r="AH1536" i="1"/>
  <c r="BJ1536" i="1" s="1"/>
  <c r="BJ1535" i="1" s="1"/>
  <c r="AG1536" i="1"/>
  <c r="BI1536" i="1" s="1"/>
  <c r="AE1536" i="1"/>
  <c r="BG1536" i="1" s="1"/>
  <c r="BG1535" i="1" s="1"/>
  <c r="AD1536" i="1"/>
  <c r="BF1536" i="1" s="1"/>
  <c r="O1536" i="1"/>
  <c r="O1535" i="1" s="1"/>
  <c r="L1536" i="1"/>
  <c r="BD1535" i="1"/>
  <c r="BC1535" i="1"/>
  <c r="BB1535" i="1"/>
  <c r="AZ1535" i="1"/>
  <c r="AY1535" i="1"/>
  <c r="AV1535" i="1"/>
  <c r="AU1535" i="1"/>
  <c r="AS1535" i="1"/>
  <c r="AR1535" i="1"/>
  <c r="AO1535" i="1"/>
  <c r="AN1535" i="1"/>
  <c r="AL1535" i="1"/>
  <c r="AK1535" i="1"/>
  <c r="V1535" i="1"/>
  <c r="U1535" i="1"/>
  <c r="T1535" i="1"/>
  <c r="S1535" i="1"/>
  <c r="R1535" i="1"/>
  <c r="Q1535" i="1"/>
  <c r="N1535" i="1"/>
  <c r="M1535" i="1"/>
  <c r="K1535" i="1"/>
  <c r="J1535" i="1"/>
  <c r="BD1534" i="1"/>
  <c r="BA1534" i="1"/>
  <c r="AW1534" i="1"/>
  <c r="AW1533" i="1" s="1"/>
  <c r="AT1534" i="1"/>
  <c r="AP1534" i="1"/>
  <c r="AP1533" i="1" s="1"/>
  <c r="AM1534" i="1"/>
  <c r="AH1534" i="1"/>
  <c r="BJ1534" i="1" s="1"/>
  <c r="BJ1533" i="1" s="1"/>
  <c r="AG1534" i="1"/>
  <c r="BI1534" i="1" s="1"/>
  <c r="AE1534" i="1"/>
  <c r="BG1534" i="1" s="1"/>
  <c r="BG1533" i="1" s="1"/>
  <c r="AD1534" i="1"/>
  <c r="BF1534" i="1" s="1"/>
  <c r="O1534" i="1"/>
  <c r="O1533" i="1" s="1"/>
  <c r="L1534" i="1"/>
  <c r="L1533" i="1" s="1"/>
  <c r="BD1533" i="1"/>
  <c r="BC1533" i="1"/>
  <c r="BB1533" i="1"/>
  <c r="AZ1533" i="1"/>
  <c r="AY1533" i="1"/>
  <c r="AV1533" i="1"/>
  <c r="AU1533" i="1"/>
  <c r="AT1533" i="1"/>
  <c r="AS1533" i="1"/>
  <c r="AR1533" i="1"/>
  <c r="AO1533" i="1"/>
  <c r="AO1532" i="1" s="1"/>
  <c r="AN1533" i="1"/>
  <c r="AL1533" i="1"/>
  <c r="AK1533" i="1"/>
  <c r="AH1533" i="1"/>
  <c r="AG1533" i="1"/>
  <c r="V1533" i="1"/>
  <c r="U1533" i="1"/>
  <c r="U1532" i="1" s="1"/>
  <c r="T1533" i="1"/>
  <c r="S1533" i="1"/>
  <c r="R1533" i="1"/>
  <c r="Q1533" i="1"/>
  <c r="Q1532" i="1" s="1"/>
  <c r="N1533" i="1"/>
  <c r="M1533" i="1"/>
  <c r="K1533" i="1"/>
  <c r="J1533" i="1"/>
  <c r="BD1531" i="1"/>
  <c r="BA1531" i="1"/>
  <c r="BA1530" i="1" s="1"/>
  <c r="AW1531" i="1"/>
  <c r="AW1530" i="1" s="1"/>
  <c r="AT1531" i="1"/>
  <c r="AP1531" i="1"/>
  <c r="AP1530" i="1" s="1"/>
  <c r="AM1531" i="1"/>
  <c r="AH1531" i="1"/>
  <c r="BJ1531" i="1" s="1"/>
  <c r="BJ1530" i="1" s="1"/>
  <c r="AG1531" i="1"/>
  <c r="BI1531" i="1" s="1"/>
  <c r="AE1531" i="1"/>
  <c r="BG1531" i="1" s="1"/>
  <c r="BG1530" i="1" s="1"/>
  <c r="AD1531" i="1"/>
  <c r="BF1531" i="1" s="1"/>
  <c r="O1531" i="1"/>
  <c r="O1530" i="1" s="1"/>
  <c r="L1531" i="1"/>
  <c r="BD1530" i="1"/>
  <c r="BC1530" i="1"/>
  <c r="BB1530" i="1"/>
  <c r="AZ1530" i="1"/>
  <c r="AY1530" i="1"/>
  <c r="AV1530" i="1"/>
  <c r="AU1530" i="1"/>
  <c r="AS1530" i="1"/>
  <c r="AR1530" i="1"/>
  <c r="AO1530" i="1"/>
  <c r="AN1530" i="1"/>
  <c r="AM1530" i="1"/>
  <c r="AL1530" i="1"/>
  <c r="AK1530" i="1"/>
  <c r="V1530" i="1"/>
  <c r="U1530" i="1"/>
  <c r="T1530" i="1"/>
  <c r="S1530" i="1"/>
  <c r="R1530" i="1"/>
  <c r="Q1530" i="1"/>
  <c r="N1530" i="1"/>
  <c r="M1530" i="1"/>
  <c r="K1530" i="1"/>
  <c r="J1530" i="1"/>
  <c r="BD1529" i="1"/>
  <c r="BA1529" i="1"/>
  <c r="AW1529" i="1"/>
  <c r="AW1528" i="1" s="1"/>
  <c r="AT1529" i="1"/>
  <c r="AP1529" i="1"/>
  <c r="AP1528" i="1" s="1"/>
  <c r="AM1529" i="1"/>
  <c r="AH1529" i="1"/>
  <c r="BJ1529" i="1" s="1"/>
  <c r="BJ1528" i="1" s="1"/>
  <c r="AG1529" i="1"/>
  <c r="BI1529" i="1" s="1"/>
  <c r="AE1529" i="1"/>
  <c r="BG1529" i="1" s="1"/>
  <c r="BG1528" i="1" s="1"/>
  <c r="AD1529" i="1"/>
  <c r="BF1529" i="1" s="1"/>
  <c r="O1529" i="1"/>
  <c r="O1528" i="1" s="1"/>
  <c r="L1529" i="1"/>
  <c r="L1528" i="1" s="1"/>
  <c r="BD1528" i="1"/>
  <c r="BC1528" i="1"/>
  <c r="BB1528" i="1"/>
  <c r="AZ1528" i="1"/>
  <c r="AY1528" i="1"/>
  <c r="AV1528" i="1"/>
  <c r="AU1528" i="1"/>
  <c r="AT1528" i="1"/>
  <c r="AS1528" i="1"/>
  <c r="AR1528" i="1"/>
  <c r="AO1528" i="1"/>
  <c r="AN1528" i="1"/>
  <c r="AL1528" i="1"/>
  <c r="AK1528" i="1"/>
  <c r="AH1528" i="1"/>
  <c r="AG1528" i="1"/>
  <c r="AE1528" i="1"/>
  <c r="AD1528" i="1"/>
  <c r="V1528" i="1"/>
  <c r="U1528" i="1"/>
  <c r="T1528" i="1"/>
  <c r="S1528" i="1"/>
  <c r="R1528" i="1"/>
  <c r="Q1528" i="1"/>
  <c r="N1528" i="1"/>
  <c r="M1528" i="1"/>
  <c r="K1528" i="1"/>
  <c r="J1528" i="1"/>
  <c r="BD1527" i="1"/>
  <c r="BA1527" i="1"/>
  <c r="AW1527" i="1"/>
  <c r="AT1527" i="1"/>
  <c r="AP1527" i="1"/>
  <c r="AM1527" i="1"/>
  <c r="AH1527" i="1"/>
  <c r="BJ1527" i="1" s="1"/>
  <c r="AG1527" i="1"/>
  <c r="BI1527" i="1" s="1"/>
  <c r="AE1527" i="1"/>
  <c r="BG1527" i="1" s="1"/>
  <c r="AD1527" i="1"/>
  <c r="BF1527" i="1" s="1"/>
  <c r="O1527" i="1"/>
  <c r="L1527" i="1"/>
  <c r="BD1526" i="1"/>
  <c r="BA1526" i="1"/>
  <c r="AW1526" i="1"/>
  <c r="AT1526" i="1"/>
  <c r="AP1526" i="1"/>
  <c r="AM1526" i="1"/>
  <c r="AH1526" i="1"/>
  <c r="BJ1526" i="1" s="1"/>
  <c r="AG1526" i="1"/>
  <c r="BI1526" i="1" s="1"/>
  <c r="AE1526" i="1"/>
  <c r="BG1526" i="1" s="1"/>
  <c r="AD1526" i="1"/>
  <c r="BF1526" i="1" s="1"/>
  <c r="O1526" i="1"/>
  <c r="L1526" i="1"/>
  <c r="BD1525" i="1"/>
  <c r="BA1525" i="1"/>
  <c r="AW1525" i="1"/>
  <c r="AW1524" i="1" s="1"/>
  <c r="AT1525" i="1"/>
  <c r="AP1525" i="1"/>
  <c r="AM1525" i="1"/>
  <c r="AH1525" i="1"/>
  <c r="BJ1525" i="1" s="1"/>
  <c r="BJ1524" i="1" s="1"/>
  <c r="AG1525" i="1"/>
  <c r="BI1525" i="1" s="1"/>
  <c r="AE1525" i="1"/>
  <c r="BG1525" i="1" s="1"/>
  <c r="AD1525" i="1"/>
  <c r="BF1525" i="1" s="1"/>
  <c r="O1525" i="1"/>
  <c r="O1524" i="1" s="1"/>
  <c r="L1525" i="1"/>
  <c r="BC1524" i="1"/>
  <c r="BB1524" i="1"/>
  <c r="BA1524" i="1"/>
  <c r="AZ1524" i="1"/>
  <c r="AY1524" i="1"/>
  <c r="AV1524" i="1"/>
  <c r="AU1524" i="1"/>
  <c r="AS1524" i="1"/>
  <c r="AR1524" i="1"/>
  <c r="AO1524" i="1"/>
  <c r="AN1524" i="1"/>
  <c r="AM1524" i="1"/>
  <c r="AL1524" i="1"/>
  <c r="AK1524" i="1"/>
  <c r="V1524" i="1"/>
  <c r="U1524" i="1"/>
  <c r="T1524" i="1"/>
  <c r="S1524" i="1"/>
  <c r="R1524" i="1"/>
  <c r="Q1524" i="1"/>
  <c r="N1524" i="1"/>
  <c r="M1524" i="1"/>
  <c r="K1524" i="1"/>
  <c r="J1524" i="1"/>
  <c r="BD1523" i="1"/>
  <c r="BA1523" i="1"/>
  <c r="AW1523" i="1"/>
  <c r="AW1522" i="1" s="1"/>
  <c r="AT1523" i="1"/>
  <c r="AP1523" i="1"/>
  <c r="AP1522" i="1" s="1"/>
  <c r="AM1523" i="1"/>
  <c r="AH1523" i="1"/>
  <c r="BJ1523" i="1" s="1"/>
  <c r="BJ1522" i="1" s="1"/>
  <c r="BJ1521" i="1" s="1"/>
  <c r="AG1523" i="1"/>
  <c r="BI1523" i="1" s="1"/>
  <c r="AE1523" i="1"/>
  <c r="BG1523" i="1" s="1"/>
  <c r="BG1522" i="1" s="1"/>
  <c r="AD1523" i="1"/>
  <c r="BF1523" i="1" s="1"/>
  <c r="O1523" i="1"/>
  <c r="O1522" i="1" s="1"/>
  <c r="L1523" i="1"/>
  <c r="L1522" i="1" s="1"/>
  <c r="BD1522" i="1"/>
  <c r="BC1522" i="1"/>
  <c r="BB1522" i="1"/>
  <c r="AZ1522" i="1"/>
  <c r="AY1522" i="1"/>
  <c r="AV1522" i="1"/>
  <c r="AU1522" i="1"/>
  <c r="AT1522" i="1"/>
  <c r="AS1522" i="1"/>
  <c r="AR1522" i="1"/>
  <c r="AO1522" i="1"/>
  <c r="AN1522" i="1"/>
  <c r="AL1522" i="1"/>
  <c r="AK1522" i="1"/>
  <c r="AH1522" i="1"/>
  <c r="AG1522" i="1"/>
  <c r="AE1522" i="1"/>
  <c r="AD1522" i="1"/>
  <c r="V1522" i="1"/>
  <c r="U1522" i="1"/>
  <c r="T1522" i="1"/>
  <c r="S1522" i="1"/>
  <c r="R1522" i="1"/>
  <c r="Q1522" i="1"/>
  <c r="N1522" i="1"/>
  <c r="M1522" i="1"/>
  <c r="K1522" i="1"/>
  <c r="J1522" i="1"/>
  <c r="BD1520" i="1"/>
  <c r="BA1520" i="1"/>
  <c r="BA1519" i="1" s="1"/>
  <c r="BA1518" i="1" s="1"/>
  <c r="AW1520" i="1"/>
  <c r="AW1519" i="1" s="1"/>
  <c r="AW1518" i="1" s="1"/>
  <c r="AT1520" i="1"/>
  <c r="AP1520" i="1"/>
  <c r="AP1519" i="1" s="1"/>
  <c r="AP1518" i="1" s="1"/>
  <c r="AM1520" i="1"/>
  <c r="AM1519" i="1" s="1"/>
  <c r="AM1518" i="1" s="1"/>
  <c r="AH1520" i="1"/>
  <c r="BJ1520" i="1" s="1"/>
  <c r="BJ1519" i="1" s="1"/>
  <c r="BJ1518" i="1" s="1"/>
  <c r="AG1520" i="1"/>
  <c r="BI1520" i="1" s="1"/>
  <c r="AE1520" i="1"/>
  <c r="BG1520" i="1" s="1"/>
  <c r="BG1519" i="1" s="1"/>
  <c r="BG1518" i="1" s="1"/>
  <c r="AD1520" i="1"/>
  <c r="O1520" i="1"/>
  <c r="O1519" i="1" s="1"/>
  <c r="O1518" i="1" s="1"/>
  <c r="L1520" i="1"/>
  <c r="BD1519" i="1"/>
  <c r="BC1519" i="1"/>
  <c r="BC1518" i="1" s="1"/>
  <c r="BB1519" i="1"/>
  <c r="BB1518" i="1" s="1"/>
  <c r="AZ1519" i="1"/>
  <c r="AZ1518" i="1" s="1"/>
  <c r="AY1519" i="1"/>
  <c r="AY1518" i="1" s="1"/>
  <c r="AV1519" i="1"/>
  <c r="AV1518" i="1" s="1"/>
  <c r="AU1519" i="1"/>
  <c r="AU1518" i="1" s="1"/>
  <c r="AS1519" i="1"/>
  <c r="AS1518" i="1" s="1"/>
  <c r="AR1519" i="1"/>
  <c r="AR1518" i="1" s="1"/>
  <c r="AO1519" i="1"/>
  <c r="AO1518" i="1" s="1"/>
  <c r="AN1519" i="1"/>
  <c r="AN1518" i="1" s="1"/>
  <c r="AL1519" i="1"/>
  <c r="AL1518" i="1" s="1"/>
  <c r="AK1519" i="1"/>
  <c r="AK1518" i="1" s="1"/>
  <c r="V1519" i="1"/>
  <c r="V1518" i="1" s="1"/>
  <c r="U1519" i="1"/>
  <c r="U1518" i="1" s="1"/>
  <c r="T1519" i="1"/>
  <c r="T1518" i="1" s="1"/>
  <c r="S1519" i="1"/>
  <c r="S1518" i="1" s="1"/>
  <c r="R1519" i="1"/>
  <c r="R1518" i="1" s="1"/>
  <c r="Q1519" i="1"/>
  <c r="Q1518" i="1" s="1"/>
  <c r="N1519" i="1"/>
  <c r="N1518" i="1" s="1"/>
  <c r="M1519" i="1"/>
  <c r="M1518" i="1" s="1"/>
  <c r="K1519" i="1"/>
  <c r="K1518" i="1" s="1"/>
  <c r="J1519" i="1"/>
  <c r="J1518" i="1" s="1"/>
  <c r="BD1518" i="1"/>
  <c r="BD1517" i="1"/>
  <c r="BA1517" i="1"/>
  <c r="AW1517" i="1"/>
  <c r="AT1517" i="1"/>
  <c r="AP1517" i="1"/>
  <c r="AM1517" i="1"/>
  <c r="AH1517" i="1"/>
  <c r="BJ1517" i="1" s="1"/>
  <c r="AG1517" i="1"/>
  <c r="BI1517" i="1" s="1"/>
  <c r="AE1517" i="1"/>
  <c r="BG1517" i="1" s="1"/>
  <c r="AD1517" i="1"/>
  <c r="BF1517" i="1" s="1"/>
  <c r="O1517" i="1"/>
  <c r="L1517" i="1"/>
  <c r="BD1516" i="1"/>
  <c r="BA1516" i="1"/>
  <c r="AW1516" i="1"/>
  <c r="AT1516" i="1"/>
  <c r="AP1516" i="1"/>
  <c r="AM1516" i="1"/>
  <c r="AH1516" i="1"/>
  <c r="BJ1516" i="1" s="1"/>
  <c r="AG1516" i="1"/>
  <c r="BI1516" i="1" s="1"/>
  <c r="AE1516" i="1"/>
  <c r="BG1516" i="1" s="1"/>
  <c r="AD1516" i="1"/>
  <c r="BF1516" i="1" s="1"/>
  <c r="O1516" i="1"/>
  <c r="L1516" i="1"/>
  <c r="BD1515" i="1"/>
  <c r="BA1515" i="1"/>
  <c r="AW1515" i="1"/>
  <c r="AT1515" i="1"/>
  <c r="AP1515" i="1"/>
  <c r="AM1515" i="1"/>
  <c r="AH1515" i="1"/>
  <c r="BJ1515" i="1" s="1"/>
  <c r="AG1515" i="1"/>
  <c r="BI1515" i="1" s="1"/>
  <c r="AE1515" i="1"/>
  <c r="BG1515" i="1" s="1"/>
  <c r="AD1515" i="1"/>
  <c r="BF1515" i="1" s="1"/>
  <c r="O1515" i="1"/>
  <c r="L1515" i="1"/>
  <c r="BD1514" i="1"/>
  <c r="BA1514" i="1"/>
  <c r="AW1514" i="1"/>
  <c r="AT1514" i="1"/>
  <c r="AP1514" i="1"/>
  <c r="AM1514" i="1"/>
  <c r="AH1514" i="1"/>
  <c r="BJ1514" i="1" s="1"/>
  <c r="AG1514" i="1"/>
  <c r="BI1514" i="1" s="1"/>
  <c r="AE1514" i="1"/>
  <c r="BG1514" i="1" s="1"/>
  <c r="AD1514" i="1"/>
  <c r="BF1514" i="1" s="1"/>
  <c r="O1514" i="1"/>
  <c r="L1514" i="1"/>
  <c r="BD1513" i="1"/>
  <c r="BA1513" i="1"/>
  <c r="AW1513" i="1"/>
  <c r="AT1513" i="1"/>
  <c r="AP1513" i="1"/>
  <c r="AM1513" i="1"/>
  <c r="AH1513" i="1"/>
  <c r="BJ1513" i="1" s="1"/>
  <c r="AG1513" i="1"/>
  <c r="BI1513" i="1" s="1"/>
  <c r="AE1513" i="1"/>
  <c r="BG1513" i="1" s="1"/>
  <c r="AD1513" i="1"/>
  <c r="BF1513" i="1" s="1"/>
  <c r="O1513" i="1"/>
  <c r="L1513" i="1"/>
  <c r="BD1512" i="1"/>
  <c r="BA1512" i="1"/>
  <c r="AW1512" i="1"/>
  <c r="AT1512" i="1"/>
  <c r="AP1512" i="1"/>
  <c r="AM1512" i="1"/>
  <c r="AH1512" i="1"/>
  <c r="BJ1512" i="1" s="1"/>
  <c r="AG1512" i="1"/>
  <c r="BI1512" i="1" s="1"/>
  <c r="AE1512" i="1"/>
  <c r="BG1512" i="1" s="1"/>
  <c r="AD1512" i="1"/>
  <c r="BF1512" i="1" s="1"/>
  <c r="O1512" i="1"/>
  <c r="L1512" i="1"/>
  <c r="BD1511" i="1"/>
  <c r="BA1511" i="1"/>
  <c r="AW1511" i="1"/>
  <c r="AT1511" i="1"/>
  <c r="AP1511" i="1"/>
  <c r="AP1510" i="1" s="1"/>
  <c r="AM1511" i="1"/>
  <c r="AH1511" i="1"/>
  <c r="BJ1511" i="1" s="1"/>
  <c r="BJ1510" i="1" s="1"/>
  <c r="AG1511" i="1"/>
  <c r="BI1511" i="1" s="1"/>
  <c r="AE1511" i="1"/>
  <c r="BG1511" i="1" s="1"/>
  <c r="BG1510" i="1" s="1"/>
  <c r="AD1511" i="1"/>
  <c r="BF1511" i="1" s="1"/>
  <c r="O1511" i="1"/>
  <c r="L1511" i="1"/>
  <c r="L1510" i="1" s="1"/>
  <c r="BD1510" i="1"/>
  <c r="BC1510" i="1"/>
  <c r="BB1510" i="1"/>
  <c r="AZ1510" i="1"/>
  <c r="AY1510" i="1"/>
  <c r="AV1510" i="1"/>
  <c r="AU1510" i="1"/>
  <c r="AT1510" i="1"/>
  <c r="AS1510" i="1"/>
  <c r="AR1510" i="1"/>
  <c r="AO1510" i="1"/>
  <c r="AN1510" i="1"/>
  <c r="AL1510" i="1"/>
  <c r="AK1510" i="1"/>
  <c r="V1510" i="1"/>
  <c r="U1510" i="1"/>
  <c r="T1510" i="1"/>
  <c r="S1510" i="1"/>
  <c r="R1510" i="1"/>
  <c r="Q1510" i="1"/>
  <c r="N1510" i="1"/>
  <c r="M1510" i="1"/>
  <c r="K1510" i="1"/>
  <c r="J1510" i="1"/>
  <c r="BD1509" i="1"/>
  <c r="BA1509" i="1"/>
  <c r="AW1509" i="1"/>
  <c r="AT1509" i="1"/>
  <c r="AP1509" i="1"/>
  <c r="AM1509" i="1"/>
  <c r="AH1509" i="1"/>
  <c r="BJ1509" i="1" s="1"/>
  <c r="AG1509" i="1"/>
  <c r="BI1509" i="1" s="1"/>
  <c r="AE1509" i="1"/>
  <c r="BG1509" i="1" s="1"/>
  <c r="AD1509" i="1"/>
  <c r="BF1509" i="1" s="1"/>
  <c r="O1509" i="1"/>
  <c r="L1509" i="1"/>
  <c r="BD1508" i="1"/>
  <c r="BA1508" i="1"/>
  <c r="AW1508" i="1"/>
  <c r="AT1508" i="1"/>
  <c r="AP1508" i="1"/>
  <c r="AM1508" i="1"/>
  <c r="AH1508" i="1"/>
  <c r="BJ1508" i="1" s="1"/>
  <c r="AG1508" i="1"/>
  <c r="BI1508" i="1" s="1"/>
  <c r="AE1508" i="1"/>
  <c r="BG1508" i="1" s="1"/>
  <c r="AD1508" i="1"/>
  <c r="BF1508" i="1" s="1"/>
  <c r="O1508" i="1"/>
  <c r="L1508" i="1"/>
  <c r="BD1507" i="1"/>
  <c r="BA1507" i="1"/>
  <c r="AW1507" i="1"/>
  <c r="AT1507" i="1"/>
  <c r="AP1507" i="1"/>
  <c r="AM1507" i="1"/>
  <c r="AH1507" i="1"/>
  <c r="BJ1507" i="1" s="1"/>
  <c r="AG1507" i="1"/>
  <c r="BI1507" i="1" s="1"/>
  <c r="AE1507" i="1"/>
  <c r="BG1507" i="1" s="1"/>
  <c r="AD1507" i="1"/>
  <c r="BF1507" i="1" s="1"/>
  <c r="O1507" i="1"/>
  <c r="L1507" i="1"/>
  <c r="BD1506" i="1"/>
  <c r="BA1506" i="1"/>
  <c r="AW1506" i="1"/>
  <c r="AT1506" i="1"/>
  <c r="AP1506" i="1"/>
  <c r="AM1506" i="1"/>
  <c r="AH1506" i="1"/>
  <c r="BJ1506" i="1" s="1"/>
  <c r="AG1506" i="1"/>
  <c r="BI1506" i="1" s="1"/>
  <c r="AE1506" i="1"/>
  <c r="BG1506" i="1" s="1"/>
  <c r="AD1506" i="1"/>
  <c r="BF1506" i="1" s="1"/>
  <c r="O1506" i="1"/>
  <c r="L1506" i="1"/>
  <c r="BD1505" i="1"/>
  <c r="BA1505" i="1"/>
  <c r="AW1505" i="1"/>
  <c r="AT1505" i="1"/>
  <c r="AP1505" i="1"/>
  <c r="AM1505" i="1"/>
  <c r="AH1505" i="1"/>
  <c r="BJ1505" i="1" s="1"/>
  <c r="AG1505" i="1"/>
  <c r="BI1505" i="1" s="1"/>
  <c r="AE1505" i="1"/>
  <c r="BG1505" i="1" s="1"/>
  <c r="AD1505" i="1"/>
  <c r="BF1505" i="1" s="1"/>
  <c r="O1505" i="1"/>
  <c r="L1505" i="1"/>
  <c r="BD1504" i="1"/>
  <c r="BA1504" i="1"/>
  <c r="AW1504" i="1"/>
  <c r="AT1504" i="1"/>
  <c r="AP1504" i="1"/>
  <c r="AM1504" i="1"/>
  <c r="AH1504" i="1"/>
  <c r="BJ1504" i="1" s="1"/>
  <c r="AG1504" i="1"/>
  <c r="BI1504" i="1" s="1"/>
  <c r="AE1504" i="1"/>
  <c r="BG1504" i="1" s="1"/>
  <c r="AD1504" i="1"/>
  <c r="BF1504" i="1" s="1"/>
  <c r="O1504" i="1"/>
  <c r="L1504" i="1"/>
  <c r="BD1503" i="1"/>
  <c r="BA1503" i="1"/>
  <c r="AW1503" i="1"/>
  <c r="AT1503" i="1"/>
  <c r="AP1503" i="1"/>
  <c r="AM1503" i="1"/>
  <c r="AH1503" i="1"/>
  <c r="BJ1503" i="1" s="1"/>
  <c r="AG1503" i="1"/>
  <c r="BI1503" i="1" s="1"/>
  <c r="AE1503" i="1"/>
  <c r="BG1503" i="1" s="1"/>
  <c r="AD1503" i="1"/>
  <c r="BF1503" i="1" s="1"/>
  <c r="O1503" i="1"/>
  <c r="L1503" i="1"/>
  <c r="BD1502" i="1"/>
  <c r="BA1502" i="1"/>
  <c r="AW1502" i="1"/>
  <c r="AT1502" i="1"/>
  <c r="AP1502" i="1"/>
  <c r="AM1502" i="1"/>
  <c r="AH1502" i="1"/>
  <c r="BJ1502" i="1" s="1"/>
  <c r="AG1502" i="1"/>
  <c r="BI1502" i="1" s="1"/>
  <c r="AE1502" i="1"/>
  <c r="BG1502" i="1" s="1"/>
  <c r="AD1502" i="1"/>
  <c r="BF1502" i="1" s="1"/>
  <c r="O1502" i="1"/>
  <c r="L1502" i="1"/>
  <c r="BD1501" i="1"/>
  <c r="BA1501" i="1"/>
  <c r="AW1501" i="1"/>
  <c r="AT1501" i="1"/>
  <c r="AP1501" i="1"/>
  <c r="AM1501" i="1"/>
  <c r="AH1501" i="1"/>
  <c r="BJ1501" i="1" s="1"/>
  <c r="AG1501" i="1"/>
  <c r="BI1501" i="1" s="1"/>
  <c r="AE1501" i="1"/>
  <c r="BG1501" i="1" s="1"/>
  <c r="AD1501" i="1"/>
  <c r="BF1501" i="1" s="1"/>
  <c r="O1501" i="1"/>
  <c r="L1501" i="1"/>
  <c r="BD1500" i="1"/>
  <c r="BA1500" i="1"/>
  <c r="AW1500" i="1"/>
  <c r="AT1500" i="1"/>
  <c r="AP1500" i="1"/>
  <c r="AM1500" i="1"/>
  <c r="AH1500" i="1"/>
  <c r="BJ1500" i="1" s="1"/>
  <c r="AG1500" i="1"/>
  <c r="BI1500" i="1" s="1"/>
  <c r="AE1500" i="1"/>
  <c r="BG1500" i="1" s="1"/>
  <c r="AD1500" i="1"/>
  <c r="BF1500" i="1" s="1"/>
  <c r="O1500" i="1"/>
  <c r="L1500" i="1"/>
  <c r="BD1499" i="1"/>
  <c r="BA1499" i="1"/>
  <c r="AW1499" i="1"/>
  <c r="AT1499" i="1"/>
  <c r="AP1499" i="1"/>
  <c r="AM1499" i="1"/>
  <c r="AH1499" i="1"/>
  <c r="BJ1499" i="1" s="1"/>
  <c r="AG1499" i="1"/>
  <c r="BI1499" i="1" s="1"/>
  <c r="AE1499" i="1"/>
  <c r="BG1499" i="1" s="1"/>
  <c r="AD1499" i="1"/>
  <c r="BF1499" i="1" s="1"/>
  <c r="O1499" i="1"/>
  <c r="L1499" i="1"/>
  <c r="BD1498" i="1"/>
  <c r="BA1498" i="1"/>
  <c r="AW1498" i="1"/>
  <c r="AT1498" i="1"/>
  <c r="AP1498" i="1"/>
  <c r="AM1498" i="1"/>
  <c r="AH1498" i="1"/>
  <c r="BJ1498" i="1" s="1"/>
  <c r="AG1498" i="1"/>
  <c r="BI1498" i="1" s="1"/>
  <c r="AE1498" i="1"/>
  <c r="BG1498" i="1" s="1"/>
  <c r="AD1498" i="1"/>
  <c r="BF1498" i="1" s="1"/>
  <c r="O1498" i="1"/>
  <c r="L1498" i="1"/>
  <c r="BD1497" i="1"/>
  <c r="BA1497" i="1"/>
  <c r="AW1497" i="1"/>
  <c r="AT1497" i="1"/>
  <c r="AP1497" i="1"/>
  <c r="AM1497" i="1"/>
  <c r="AH1497" i="1"/>
  <c r="BJ1497" i="1" s="1"/>
  <c r="AG1497" i="1"/>
  <c r="BI1497" i="1" s="1"/>
  <c r="AE1497" i="1"/>
  <c r="BG1497" i="1" s="1"/>
  <c r="AD1497" i="1"/>
  <c r="BF1497" i="1" s="1"/>
  <c r="O1497" i="1"/>
  <c r="L1497" i="1"/>
  <c r="BD1496" i="1"/>
  <c r="BA1496" i="1"/>
  <c r="AW1496" i="1"/>
  <c r="AT1496" i="1"/>
  <c r="AP1496" i="1"/>
  <c r="AM1496" i="1"/>
  <c r="AH1496" i="1"/>
  <c r="BJ1496" i="1" s="1"/>
  <c r="AG1496" i="1"/>
  <c r="BI1496" i="1" s="1"/>
  <c r="AE1496" i="1"/>
  <c r="BG1496" i="1" s="1"/>
  <c r="AD1496" i="1"/>
  <c r="BF1496" i="1" s="1"/>
  <c r="O1496" i="1"/>
  <c r="L1496" i="1"/>
  <c r="BD1495" i="1"/>
  <c r="BA1495" i="1"/>
  <c r="AW1495" i="1"/>
  <c r="AT1495" i="1"/>
  <c r="AP1495" i="1"/>
  <c r="AM1495" i="1"/>
  <c r="AH1495" i="1"/>
  <c r="BJ1495" i="1" s="1"/>
  <c r="AG1495" i="1"/>
  <c r="BI1495" i="1" s="1"/>
  <c r="AE1495" i="1"/>
  <c r="BG1495" i="1" s="1"/>
  <c r="AD1495" i="1"/>
  <c r="BF1495" i="1" s="1"/>
  <c r="O1495" i="1"/>
  <c r="L1495" i="1"/>
  <c r="BD1494" i="1"/>
  <c r="BA1494" i="1"/>
  <c r="AW1494" i="1"/>
  <c r="AT1494" i="1"/>
  <c r="AP1494" i="1"/>
  <c r="AM1494" i="1"/>
  <c r="AH1494" i="1"/>
  <c r="BJ1494" i="1" s="1"/>
  <c r="AG1494" i="1"/>
  <c r="BI1494" i="1" s="1"/>
  <c r="AE1494" i="1"/>
  <c r="BG1494" i="1" s="1"/>
  <c r="AD1494" i="1"/>
  <c r="BF1494" i="1" s="1"/>
  <c r="O1494" i="1"/>
  <c r="L1494" i="1"/>
  <c r="BD1493" i="1"/>
  <c r="BA1493" i="1"/>
  <c r="BA1492" i="1" s="1"/>
  <c r="AW1493" i="1"/>
  <c r="AW1492" i="1" s="1"/>
  <c r="AT1493" i="1"/>
  <c r="AT1492" i="1" s="1"/>
  <c r="AP1493" i="1"/>
  <c r="AM1493" i="1"/>
  <c r="AM1492" i="1" s="1"/>
  <c r="AH1493" i="1"/>
  <c r="BJ1493" i="1" s="1"/>
  <c r="BJ1492" i="1" s="1"/>
  <c r="BJ1491" i="1" s="1"/>
  <c r="AG1493" i="1"/>
  <c r="AE1493" i="1"/>
  <c r="BG1493" i="1" s="1"/>
  <c r="AD1493" i="1"/>
  <c r="BF1493" i="1" s="1"/>
  <c r="O1493" i="1"/>
  <c r="O1492" i="1" s="1"/>
  <c r="L1493" i="1"/>
  <c r="L1492" i="1" s="1"/>
  <c r="BC1492" i="1"/>
  <c r="BB1492" i="1"/>
  <c r="AZ1492" i="1"/>
  <c r="AY1492" i="1"/>
  <c r="AV1492" i="1"/>
  <c r="AU1492" i="1"/>
  <c r="AS1492" i="1"/>
  <c r="AR1492" i="1"/>
  <c r="AO1492" i="1"/>
  <c r="AN1492" i="1"/>
  <c r="AN1491" i="1" s="1"/>
  <c r="AL1492" i="1"/>
  <c r="AK1492" i="1"/>
  <c r="V1492" i="1"/>
  <c r="U1492" i="1"/>
  <c r="T1492" i="1"/>
  <c r="S1492" i="1"/>
  <c r="R1492" i="1"/>
  <c r="Q1492" i="1"/>
  <c r="N1492" i="1"/>
  <c r="M1492" i="1"/>
  <c r="K1492" i="1"/>
  <c r="J1492" i="1"/>
  <c r="J1491" i="1" s="1"/>
  <c r="BD1490" i="1"/>
  <c r="BA1490" i="1"/>
  <c r="AW1490" i="1"/>
  <c r="AT1490" i="1"/>
  <c r="AP1490" i="1"/>
  <c r="AM1490" i="1"/>
  <c r="AH1490" i="1"/>
  <c r="BJ1490" i="1" s="1"/>
  <c r="AG1490" i="1"/>
  <c r="BI1490" i="1" s="1"/>
  <c r="AE1490" i="1"/>
  <c r="BG1490" i="1" s="1"/>
  <c r="AD1490" i="1"/>
  <c r="BF1490" i="1" s="1"/>
  <c r="O1490" i="1"/>
  <c r="L1490" i="1"/>
  <c r="BD1489" i="1"/>
  <c r="BA1489" i="1"/>
  <c r="AW1489" i="1"/>
  <c r="AT1489" i="1"/>
  <c r="AP1489" i="1"/>
  <c r="AM1489" i="1"/>
  <c r="AH1489" i="1"/>
  <c r="BJ1489" i="1" s="1"/>
  <c r="AG1489" i="1"/>
  <c r="BI1489" i="1" s="1"/>
  <c r="AE1489" i="1"/>
  <c r="BG1489" i="1" s="1"/>
  <c r="AD1489" i="1"/>
  <c r="BF1489" i="1" s="1"/>
  <c r="O1489" i="1"/>
  <c r="L1489" i="1"/>
  <c r="BD1488" i="1"/>
  <c r="BA1488" i="1"/>
  <c r="AW1488" i="1"/>
  <c r="AT1488" i="1"/>
  <c r="AP1488" i="1"/>
  <c r="AM1488" i="1"/>
  <c r="AH1488" i="1"/>
  <c r="BJ1488" i="1" s="1"/>
  <c r="AG1488" i="1"/>
  <c r="BI1488" i="1" s="1"/>
  <c r="AE1488" i="1"/>
  <c r="BG1488" i="1" s="1"/>
  <c r="AD1488" i="1"/>
  <c r="BF1488" i="1" s="1"/>
  <c r="O1488" i="1"/>
  <c r="L1488" i="1"/>
  <c r="BD1487" i="1"/>
  <c r="BA1487" i="1"/>
  <c r="AW1487" i="1"/>
  <c r="AT1487" i="1"/>
  <c r="AP1487" i="1"/>
  <c r="AM1487" i="1"/>
  <c r="AH1487" i="1"/>
  <c r="BJ1487" i="1" s="1"/>
  <c r="AG1487" i="1"/>
  <c r="BI1487" i="1" s="1"/>
  <c r="AE1487" i="1"/>
  <c r="BG1487" i="1" s="1"/>
  <c r="AD1487" i="1"/>
  <c r="BF1487" i="1" s="1"/>
  <c r="O1487" i="1"/>
  <c r="L1487" i="1"/>
  <c r="BD1486" i="1"/>
  <c r="BA1486" i="1"/>
  <c r="AW1486" i="1"/>
  <c r="AT1486" i="1"/>
  <c r="AP1486" i="1"/>
  <c r="AM1486" i="1"/>
  <c r="AH1486" i="1"/>
  <c r="BJ1486" i="1" s="1"/>
  <c r="AG1486" i="1"/>
  <c r="BI1486" i="1" s="1"/>
  <c r="AE1486" i="1"/>
  <c r="BG1486" i="1" s="1"/>
  <c r="AD1486" i="1"/>
  <c r="BF1486" i="1" s="1"/>
  <c r="O1486" i="1"/>
  <c r="L1486" i="1"/>
  <c r="BD1485" i="1"/>
  <c r="BA1485" i="1"/>
  <c r="AW1485" i="1"/>
  <c r="AT1485" i="1"/>
  <c r="AP1485" i="1"/>
  <c r="AM1485" i="1"/>
  <c r="AH1485" i="1"/>
  <c r="BJ1485" i="1" s="1"/>
  <c r="AG1485" i="1"/>
  <c r="BI1485" i="1" s="1"/>
  <c r="AE1485" i="1"/>
  <c r="BG1485" i="1" s="1"/>
  <c r="AD1485" i="1"/>
  <c r="BF1485" i="1" s="1"/>
  <c r="O1485" i="1"/>
  <c r="L1485" i="1"/>
  <c r="BD1484" i="1"/>
  <c r="BA1484" i="1"/>
  <c r="AW1484" i="1"/>
  <c r="AT1484" i="1"/>
  <c r="AP1484" i="1"/>
  <c r="AP1483" i="1" s="1"/>
  <c r="AM1484" i="1"/>
  <c r="AH1484" i="1"/>
  <c r="BJ1484" i="1" s="1"/>
  <c r="BJ1483" i="1" s="1"/>
  <c r="AG1484" i="1"/>
  <c r="BI1484" i="1" s="1"/>
  <c r="AE1484" i="1"/>
  <c r="AD1484" i="1"/>
  <c r="BF1484" i="1" s="1"/>
  <c r="O1484" i="1"/>
  <c r="L1484" i="1"/>
  <c r="L1483" i="1" s="1"/>
  <c r="BD1483" i="1"/>
  <c r="BC1483" i="1"/>
  <c r="BB1483" i="1"/>
  <c r="AZ1483" i="1"/>
  <c r="AY1483" i="1"/>
  <c r="AV1483" i="1"/>
  <c r="AU1483" i="1"/>
  <c r="AT1483" i="1"/>
  <c r="AS1483" i="1"/>
  <c r="AR1483" i="1"/>
  <c r="AO1483" i="1"/>
  <c r="AN1483" i="1"/>
  <c r="AL1483" i="1"/>
  <c r="AK1483" i="1"/>
  <c r="V1483" i="1"/>
  <c r="U1483" i="1"/>
  <c r="T1483" i="1"/>
  <c r="S1483" i="1"/>
  <c r="R1483" i="1"/>
  <c r="Q1483" i="1"/>
  <c r="N1483" i="1"/>
  <c r="M1483" i="1"/>
  <c r="K1483" i="1"/>
  <c r="J1483" i="1"/>
  <c r="BD1482" i="1"/>
  <c r="BA1482" i="1"/>
  <c r="AW1482" i="1"/>
  <c r="AT1482" i="1"/>
  <c r="AP1482" i="1"/>
  <c r="AM1482" i="1"/>
  <c r="AH1482" i="1"/>
  <c r="BJ1482" i="1" s="1"/>
  <c r="AG1482" i="1"/>
  <c r="BI1482" i="1" s="1"/>
  <c r="AE1482" i="1"/>
  <c r="BG1482" i="1" s="1"/>
  <c r="AD1482" i="1"/>
  <c r="BF1482" i="1" s="1"/>
  <c r="O1482" i="1"/>
  <c r="L1482" i="1"/>
  <c r="BD1481" i="1"/>
  <c r="BA1481" i="1"/>
  <c r="AW1481" i="1"/>
  <c r="AT1481" i="1"/>
  <c r="AP1481" i="1"/>
  <c r="AM1481" i="1"/>
  <c r="AH1481" i="1"/>
  <c r="BJ1481" i="1" s="1"/>
  <c r="AG1481" i="1"/>
  <c r="BI1481" i="1" s="1"/>
  <c r="AE1481" i="1"/>
  <c r="BG1481" i="1" s="1"/>
  <c r="AD1481" i="1"/>
  <c r="BF1481" i="1" s="1"/>
  <c r="O1481" i="1"/>
  <c r="L1481" i="1"/>
  <c r="BD1480" i="1"/>
  <c r="BA1480" i="1"/>
  <c r="AW1480" i="1"/>
  <c r="AT1480" i="1"/>
  <c r="AP1480" i="1"/>
  <c r="AM1480" i="1"/>
  <c r="AH1480" i="1"/>
  <c r="BJ1480" i="1" s="1"/>
  <c r="AG1480" i="1"/>
  <c r="BI1480" i="1" s="1"/>
  <c r="AE1480" i="1"/>
  <c r="BG1480" i="1" s="1"/>
  <c r="AD1480" i="1"/>
  <c r="BF1480" i="1" s="1"/>
  <c r="O1480" i="1"/>
  <c r="L1480" i="1"/>
  <c r="BD1479" i="1"/>
  <c r="BA1479" i="1"/>
  <c r="AW1479" i="1"/>
  <c r="AT1479" i="1"/>
  <c r="AP1479" i="1"/>
  <c r="AM1479" i="1"/>
  <c r="AH1479" i="1"/>
  <c r="BJ1479" i="1" s="1"/>
  <c r="AG1479" i="1"/>
  <c r="BI1479" i="1" s="1"/>
  <c r="AE1479" i="1"/>
  <c r="BG1479" i="1" s="1"/>
  <c r="AD1479" i="1"/>
  <c r="BF1479" i="1" s="1"/>
  <c r="O1479" i="1"/>
  <c r="L1479" i="1"/>
  <c r="BD1478" i="1"/>
  <c r="BA1478" i="1"/>
  <c r="BA1477" i="1" s="1"/>
  <c r="AW1478" i="1"/>
  <c r="AW1477" i="1" s="1"/>
  <c r="AT1478" i="1"/>
  <c r="AP1478" i="1"/>
  <c r="AM1478" i="1"/>
  <c r="AM1477" i="1" s="1"/>
  <c r="AH1478" i="1"/>
  <c r="BJ1478" i="1" s="1"/>
  <c r="BJ1477" i="1" s="1"/>
  <c r="AG1478" i="1"/>
  <c r="BI1478" i="1" s="1"/>
  <c r="AE1478" i="1"/>
  <c r="BG1478" i="1" s="1"/>
  <c r="AD1478" i="1"/>
  <c r="BF1478" i="1" s="1"/>
  <c r="O1478" i="1"/>
  <c r="O1477" i="1" s="1"/>
  <c r="L1478" i="1"/>
  <c r="BC1477" i="1"/>
  <c r="BB1477" i="1"/>
  <c r="AZ1477" i="1"/>
  <c r="AY1477" i="1"/>
  <c r="AV1477" i="1"/>
  <c r="AU1477" i="1"/>
  <c r="AS1477" i="1"/>
  <c r="AR1477" i="1"/>
  <c r="AO1477" i="1"/>
  <c r="AN1477" i="1"/>
  <c r="AL1477" i="1"/>
  <c r="AK1477" i="1"/>
  <c r="V1477" i="1"/>
  <c r="U1477" i="1"/>
  <c r="T1477" i="1"/>
  <c r="S1477" i="1"/>
  <c r="R1477" i="1"/>
  <c r="Q1477" i="1"/>
  <c r="N1477" i="1"/>
  <c r="M1477" i="1"/>
  <c r="K1477" i="1"/>
  <c r="J1477" i="1"/>
  <c r="BD1476" i="1"/>
  <c r="BA1476" i="1"/>
  <c r="AW1476" i="1"/>
  <c r="AT1476" i="1"/>
  <c r="AP1476" i="1"/>
  <c r="AM1476" i="1"/>
  <c r="AH1476" i="1"/>
  <c r="BJ1476" i="1" s="1"/>
  <c r="AG1476" i="1"/>
  <c r="BI1476" i="1" s="1"/>
  <c r="AE1476" i="1"/>
  <c r="BG1476" i="1" s="1"/>
  <c r="AD1476" i="1"/>
  <c r="BF1476" i="1" s="1"/>
  <c r="O1476" i="1"/>
  <c r="L1476" i="1"/>
  <c r="BD1475" i="1"/>
  <c r="BA1475" i="1"/>
  <c r="AW1475" i="1"/>
  <c r="AT1475" i="1"/>
  <c r="AP1475" i="1"/>
  <c r="AM1475" i="1"/>
  <c r="AH1475" i="1"/>
  <c r="BJ1475" i="1" s="1"/>
  <c r="AG1475" i="1"/>
  <c r="BI1475" i="1" s="1"/>
  <c r="AE1475" i="1"/>
  <c r="BG1475" i="1" s="1"/>
  <c r="AD1475" i="1"/>
  <c r="BF1475" i="1" s="1"/>
  <c r="O1475" i="1"/>
  <c r="L1475" i="1"/>
  <c r="BD1474" i="1"/>
  <c r="BA1474" i="1"/>
  <c r="AW1474" i="1"/>
  <c r="AT1474" i="1"/>
  <c r="AP1474" i="1"/>
  <c r="AM1474" i="1"/>
  <c r="AH1474" i="1"/>
  <c r="BJ1474" i="1" s="1"/>
  <c r="AG1474" i="1"/>
  <c r="BI1474" i="1" s="1"/>
  <c r="AE1474" i="1"/>
  <c r="BG1474" i="1" s="1"/>
  <c r="AD1474" i="1"/>
  <c r="BF1474" i="1" s="1"/>
  <c r="O1474" i="1"/>
  <c r="L1474" i="1"/>
  <c r="BD1473" i="1"/>
  <c r="BA1473" i="1"/>
  <c r="AW1473" i="1"/>
  <c r="AT1473" i="1"/>
  <c r="AP1473" i="1"/>
  <c r="AM1473" i="1"/>
  <c r="AH1473" i="1"/>
  <c r="BJ1473" i="1" s="1"/>
  <c r="AG1473" i="1"/>
  <c r="BI1473" i="1" s="1"/>
  <c r="AE1473" i="1"/>
  <c r="BG1473" i="1" s="1"/>
  <c r="AD1473" i="1"/>
  <c r="BF1473" i="1" s="1"/>
  <c r="O1473" i="1"/>
  <c r="L1473" i="1"/>
  <c r="BD1472" i="1"/>
  <c r="BA1472" i="1"/>
  <c r="AW1472" i="1"/>
  <c r="AT1472" i="1"/>
  <c r="AP1472" i="1"/>
  <c r="AM1472" i="1"/>
  <c r="AH1472" i="1"/>
  <c r="BJ1472" i="1" s="1"/>
  <c r="AG1472" i="1"/>
  <c r="BI1472" i="1" s="1"/>
  <c r="AE1472" i="1"/>
  <c r="BG1472" i="1" s="1"/>
  <c r="AD1472" i="1"/>
  <c r="BF1472" i="1" s="1"/>
  <c r="O1472" i="1"/>
  <c r="L1472" i="1"/>
  <c r="BD1471" i="1"/>
  <c r="BA1471" i="1"/>
  <c r="AW1471" i="1"/>
  <c r="AT1471" i="1"/>
  <c r="AP1471" i="1"/>
  <c r="AM1471" i="1"/>
  <c r="AH1471" i="1"/>
  <c r="BJ1471" i="1" s="1"/>
  <c r="AG1471" i="1"/>
  <c r="BI1471" i="1" s="1"/>
  <c r="AE1471" i="1"/>
  <c r="BG1471" i="1" s="1"/>
  <c r="AD1471" i="1"/>
  <c r="BF1471" i="1" s="1"/>
  <c r="O1471" i="1"/>
  <c r="L1471" i="1"/>
  <c r="BD1470" i="1"/>
  <c r="BA1470" i="1"/>
  <c r="AW1470" i="1"/>
  <c r="AT1470" i="1"/>
  <c r="AP1470" i="1"/>
  <c r="AP1469" i="1" s="1"/>
  <c r="AM1470" i="1"/>
  <c r="AH1470" i="1"/>
  <c r="BJ1470" i="1" s="1"/>
  <c r="BJ1469" i="1" s="1"/>
  <c r="AG1470" i="1"/>
  <c r="BI1470" i="1" s="1"/>
  <c r="AE1470" i="1"/>
  <c r="AD1470" i="1"/>
  <c r="BF1470" i="1" s="1"/>
  <c r="O1470" i="1"/>
  <c r="L1470" i="1"/>
  <c r="L1469" i="1" s="1"/>
  <c r="BD1469" i="1"/>
  <c r="BC1469" i="1"/>
  <c r="BB1469" i="1"/>
  <c r="AZ1469" i="1"/>
  <c r="AY1469" i="1"/>
  <c r="AV1469" i="1"/>
  <c r="AU1469" i="1"/>
  <c r="AT1469" i="1"/>
  <c r="AS1469" i="1"/>
  <c r="AR1469" i="1"/>
  <c r="AO1469" i="1"/>
  <c r="AN1469" i="1"/>
  <c r="AL1469" i="1"/>
  <c r="AK1469" i="1"/>
  <c r="V1469" i="1"/>
  <c r="U1469" i="1"/>
  <c r="T1469" i="1"/>
  <c r="S1469" i="1"/>
  <c r="R1469" i="1"/>
  <c r="Q1469" i="1"/>
  <c r="N1469" i="1"/>
  <c r="M1469" i="1"/>
  <c r="K1469" i="1"/>
  <c r="J1469" i="1"/>
  <c r="BD1467" i="1"/>
  <c r="BA1467" i="1"/>
  <c r="AW1467" i="1"/>
  <c r="AT1467" i="1"/>
  <c r="AP1467" i="1"/>
  <c r="AM1467" i="1"/>
  <c r="AH1467" i="1"/>
  <c r="BJ1467" i="1" s="1"/>
  <c r="AG1467" i="1"/>
  <c r="BI1467" i="1" s="1"/>
  <c r="AE1467" i="1"/>
  <c r="BG1467" i="1" s="1"/>
  <c r="AD1467" i="1"/>
  <c r="BF1467" i="1" s="1"/>
  <c r="O1467" i="1"/>
  <c r="L1467" i="1"/>
  <c r="BD1466" i="1"/>
  <c r="BA1466" i="1"/>
  <c r="AW1466" i="1"/>
  <c r="AT1466" i="1"/>
  <c r="AP1466" i="1"/>
  <c r="AM1466" i="1"/>
  <c r="AH1466" i="1"/>
  <c r="BJ1466" i="1" s="1"/>
  <c r="AG1466" i="1"/>
  <c r="BI1466" i="1" s="1"/>
  <c r="AE1466" i="1"/>
  <c r="BG1466" i="1" s="1"/>
  <c r="AD1466" i="1"/>
  <c r="BF1466" i="1" s="1"/>
  <c r="O1466" i="1"/>
  <c r="L1466" i="1"/>
  <c r="BD1465" i="1"/>
  <c r="BA1465" i="1"/>
  <c r="AW1465" i="1"/>
  <c r="AT1465" i="1"/>
  <c r="AP1465" i="1"/>
  <c r="AM1465" i="1"/>
  <c r="AH1465" i="1"/>
  <c r="BJ1465" i="1" s="1"/>
  <c r="AG1465" i="1"/>
  <c r="BI1465" i="1" s="1"/>
  <c r="AE1465" i="1"/>
  <c r="BG1465" i="1" s="1"/>
  <c r="AD1465" i="1"/>
  <c r="BF1465" i="1" s="1"/>
  <c r="O1465" i="1"/>
  <c r="L1465" i="1"/>
  <c r="BD1464" i="1"/>
  <c r="BA1464" i="1"/>
  <c r="AW1464" i="1"/>
  <c r="AT1464" i="1"/>
  <c r="AP1464" i="1"/>
  <c r="AM1464" i="1"/>
  <c r="AH1464" i="1"/>
  <c r="BJ1464" i="1" s="1"/>
  <c r="AG1464" i="1"/>
  <c r="BI1464" i="1" s="1"/>
  <c r="AE1464" i="1"/>
  <c r="BG1464" i="1" s="1"/>
  <c r="AD1464" i="1"/>
  <c r="BF1464" i="1" s="1"/>
  <c r="O1464" i="1"/>
  <c r="L1464" i="1"/>
  <c r="BD1463" i="1"/>
  <c r="BA1463" i="1"/>
  <c r="AW1463" i="1"/>
  <c r="AT1463" i="1"/>
  <c r="AP1463" i="1"/>
  <c r="AM1463" i="1"/>
  <c r="AH1463" i="1"/>
  <c r="BJ1463" i="1" s="1"/>
  <c r="AG1463" i="1"/>
  <c r="BI1463" i="1" s="1"/>
  <c r="AE1463" i="1"/>
  <c r="BG1463" i="1" s="1"/>
  <c r="AD1463" i="1"/>
  <c r="BF1463" i="1" s="1"/>
  <c r="O1463" i="1"/>
  <c r="L1463" i="1"/>
  <c r="BD1462" i="1"/>
  <c r="BA1462" i="1"/>
  <c r="AW1462" i="1"/>
  <c r="AT1462" i="1"/>
  <c r="AP1462" i="1"/>
  <c r="AM1462" i="1"/>
  <c r="AH1462" i="1"/>
  <c r="BJ1462" i="1" s="1"/>
  <c r="AG1462" i="1"/>
  <c r="BI1462" i="1" s="1"/>
  <c r="AE1462" i="1"/>
  <c r="BG1462" i="1" s="1"/>
  <c r="AD1462" i="1"/>
  <c r="BF1462" i="1" s="1"/>
  <c r="O1462" i="1"/>
  <c r="L1462" i="1"/>
  <c r="BD1461" i="1"/>
  <c r="BA1461" i="1"/>
  <c r="AW1461" i="1"/>
  <c r="AT1461" i="1"/>
  <c r="AP1461" i="1"/>
  <c r="AM1461" i="1"/>
  <c r="AH1461" i="1"/>
  <c r="BJ1461" i="1" s="1"/>
  <c r="AG1461" i="1"/>
  <c r="BI1461" i="1" s="1"/>
  <c r="AE1461" i="1"/>
  <c r="BG1461" i="1" s="1"/>
  <c r="AD1461" i="1"/>
  <c r="BF1461" i="1" s="1"/>
  <c r="O1461" i="1"/>
  <c r="L1461" i="1"/>
  <c r="BD1460" i="1"/>
  <c r="BA1460" i="1"/>
  <c r="AW1460" i="1"/>
  <c r="AT1460" i="1"/>
  <c r="AP1460" i="1"/>
  <c r="AM1460" i="1"/>
  <c r="AH1460" i="1"/>
  <c r="BJ1460" i="1" s="1"/>
  <c r="AG1460" i="1"/>
  <c r="BI1460" i="1" s="1"/>
  <c r="AE1460" i="1"/>
  <c r="BG1460" i="1" s="1"/>
  <c r="AD1460" i="1"/>
  <c r="BF1460" i="1" s="1"/>
  <c r="O1460" i="1"/>
  <c r="L1460" i="1"/>
  <c r="BD1459" i="1"/>
  <c r="BA1459" i="1"/>
  <c r="AW1459" i="1"/>
  <c r="AT1459" i="1"/>
  <c r="AP1459" i="1"/>
  <c r="AM1459" i="1"/>
  <c r="AH1459" i="1"/>
  <c r="BJ1459" i="1" s="1"/>
  <c r="AG1459" i="1"/>
  <c r="BI1459" i="1" s="1"/>
  <c r="AE1459" i="1"/>
  <c r="BG1459" i="1" s="1"/>
  <c r="AD1459" i="1"/>
  <c r="BF1459" i="1" s="1"/>
  <c r="O1459" i="1"/>
  <c r="L1459" i="1"/>
  <c r="BD1458" i="1"/>
  <c r="BA1458" i="1"/>
  <c r="AW1458" i="1"/>
  <c r="AT1458" i="1"/>
  <c r="AP1458" i="1"/>
  <c r="AP1457" i="1" s="1"/>
  <c r="AM1458" i="1"/>
  <c r="AH1458" i="1"/>
  <c r="BJ1458" i="1" s="1"/>
  <c r="BJ1457" i="1" s="1"/>
  <c r="AG1458" i="1"/>
  <c r="BI1458" i="1" s="1"/>
  <c r="AE1458" i="1"/>
  <c r="AD1458" i="1"/>
  <c r="BF1458" i="1" s="1"/>
  <c r="O1458" i="1"/>
  <c r="L1458" i="1"/>
  <c r="L1457" i="1" s="1"/>
  <c r="BD1457" i="1"/>
  <c r="BC1457" i="1"/>
  <c r="BB1457" i="1"/>
  <c r="AZ1457" i="1"/>
  <c r="AY1457" i="1"/>
  <c r="AV1457" i="1"/>
  <c r="AU1457" i="1"/>
  <c r="AT1457" i="1"/>
  <c r="AS1457" i="1"/>
  <c r="AR1457" i="1"/>
  <c r="AO1457" i="1"/>
  <c r="AN1457" i="1"/>
  <c r="AL1457" i="1"/>
  <c r="AK1457" i="1"/>
  <c r="V1457" i="1"/>
  <c r="U1457" i="1"/>
  <c r="T1457" i="1"/>
  <c r="S1457" i="1"/>
  <c r="R1457" i="1"/>
  <c r="Q1457" i="1"/>
  <c r="N1457" i="1"/>
  <c r="M1457" i="1"/>
  <c r="K1457" i="1"/>
  <c r="J1457" i="1"/>
  <c r="BD1456" i="1"/>
  <c r="BA1456" i="1"/>
  <c r="AW1456" i="1"/>
  <c r="AT1456" i="1"/>
  <c r="AP1456" i="1"/>
  <c r="AM1456" i="1"/>
  <c r="AH1456" i="1"/>
  <c r="BJ1456" i="1" s="1"/>
  <c r="AG1456" i="1"/>
  <c r="BI1456" i="1" s="1"/>
  <c r="AE1456" i="1"/>
  <c r="BG1456" i="1" s="1"/>
  <c r="AD1456" i="1"/>
  <c r="BF1456" i="1" s="1"/>
  <c r="O1456" i="1"/>
  <c r="L1456" i="1"/>
  <c r="BD1455" i="1"/>
  <c r="BA1455" i="1"/>
  <c r="AW1455" i="1"/>
  <c r="AT1455" i="1"/>
  <c r="AP1455" i="1"/>
  <c r="AM1455" i="1"/>
  <c r="AH1455" i="1"/>
  <c r="BJ1455" i="1" s="1"/>
  <c r="AG1455" i="1"/>
  <c r="BI1455" i="1" s="1"/>
  <c r="AE1455" i="1"/>
  <c r="BG1455" i="1" s="1"/>
  <c r="AD1455" i="1"/>
  <c r="BF1455" i="1" s="1"/>
  <c r="O1455" i="1"/>
  <c r="L1455" i="1"/>
  <c r="BD1454" i="1"/>
  <c r="BA1454" i="1"/>
  <c r="AW1454" i="1"/>
  <c r="AT1454" i="1"/>
  <c r="AP1454" i="1"/>
  <c r="AM1454" i="1"/>
  <c r="AH1454" i="1"/>
  <c r="BJ1454" i="1" s="1"/>
  <c r="AG1454" i="1"/>
  <c r="BI1454" i="1" s="1"/>
  <c r="AE1454" i="1"/>
  <c r="BG1454" i="1" s="1"/>
  <c r="AD1454" i="1"/>
  <c r="BF1454" i="1" s="1"/>
  <c r="O1454" i="1"/>
  <c r="L1454" i="1"/>
  <c r="BD1453" i="1"/>
  <c r="BA1453" i="1"/>
  <c r="AW1453" i="1"/>
  <c r="AT1453" i="1"/>
  <c r="AP1453" i="1"/>
  <c r="AM1453" i="1"/>
  <c r="AH1453" i="1"/>
  <c r="BJ1453" i="1" s="1"/>
  <c r="AG1453" i="1"/>
  <c r="BI1453" i="1" s="1"/>
  <c r="AE1453" i="1"/>
  <c r="BG1453" i="1" s="1"/>
  <c r="AD1453" i="1"/>
  <c r="BF1453" i="1" s="1"/>
  <c r="O1453" i="1"/>
  <c r="L1453" i="1"/>
  <c r="BD1452" i="1"/>
  <c r="BA1452" i="1"/>
  <c r="AW1452" i="1"/>
  <c r="AT1452" i="1"/>
  <c r="AP1452" i="1"/>
  <c r="AM1452" i="1"/>
  <c r="AH1452" i="1"/>
  <c r="BJ1452" i="1" s="1"/>
  <c r="AG1452" i="1"/>
  <c r="BI1452" i="1" s="1"/>
  <c r="AE1452" i="1"/>
  <c r="BG1452" i="1" s="1"/>
  <c r="AD1452" i="1"/>
  <c r="BF1452" i="1" s="1"/>
  <c r="O1452" i="1"/>
  <c r="L1452" i="1"/>
  <c r="BD1451" i="1"/>
  <c r="BA1451" i="1"/>
  <c r="AW1451" i="1"/>
  <c r="AT1451" i="1"/>
  <c r="AP1451" i="1"/>
  <c r="AM1451" i="1"/>
  <c r="AH1451" i="1"/>
  <c r="BJ1451" i="1" s="1"/>
  <c r="AG1451" i="1"/>
  <c r="BI1451" i="1" s="1"/>
  <c r="AE1451" i="1"/>
  <c r="BG1451" i="1" s="1"/>
  <c r="AD1451" i="1"/>
  <c r="BF1451" i="1" s="1"/>
  <c r="O1451" i="1"/>
  <c r="L1451" i="1"/>
  <c r="BD1450" i="1"/>
  <c r="BA1450" i="1"/>
  <c r="AW1450" i="1"/>
  <c r="AT1450" i="1"/>
  <c r="AP1450" i="1"/>
  <c r="AM1450" i="1"/>
  <c r="AH1450" i="1"/>
  <c r="BJ1450" i="1" s="1"/>
  <c r="AG1450" i="1"/>
  <c r="BI1450" i="1" s="1"/>
  <c r="AE1450" i="1"/>
  <c r="BG1450" i="1" s="1"/>
  <c r="AD1450" i="1"/>
  <c r="BF1450" i="1" s="1"/>
  <c r="O1450" i="1"/>
  <c r="L1450" i="1"/>
  <c r="BD1449" i="1"/>
  <c r="BA1449" i="1"/>
  <c r="AW1449" i="1"/>
  <c r="AT1449" i="1"/>
  <c r="AP1449" i="1"/>
  <c r="AM1449" i="1"/>
  <c r="AH1449" i="1"/>
  <c r="BJ1449" i="1" s="1"/>
  <c r="AG1449" i="1"/>
  <c r="BI1449" i="1" s="1"/>
  <c r="AE1449" i="1"/>
  <c r="BG1449" i="1" s="1"/>
  <c r="AD1449" i="1"/>
  <c r="BF1449" i="1" s="1"/>
  <c r="O1449" i="1"/>
  <c r="L1449" i="1"/>
  <c r="BD1448" i="1"/>
  <c r="BA1448" i="1"/>
  <c r="AW1448" i="1"/>
  <c r="AT1448" i="1"/>
  <c r="AP1448" i="1"/>
  <c r="AM1448" i="1"/>
  <c r="AH1448" i="1"/>
  <c r="BJ1448" i="1" s="1"/>
  <c r="AG1448" i="1"/>
  <c r="BI1448" i="1" s="1"/>
  <c r="AE1448" i="1"/>
  <c r="BG1448" i="1" s="1"/>
  <c r="AD1448" i="1"/>
  <c r="BF1448" i="1" s="1"/>
  <c r="O1448" i="1"/>
  <c r="L1448" i="1"/>
  <c r="BD1447" i="1"/>
  <c r="BA1447" i="1"/>
  <c r="AW1447" i="1"/>
  <c r="AT1447" i="1"/>
  <c r="AP1447" i="1"/>
  <c r="AM1447" i="1"/>
  <c r="AH1447" i="1"/>
  <c r="BJ1447" i="1" s="1"/>
  <c r="AG1447" i="1"/>
  <c r="BI1447" i="1" s="1"/>
  <c r="AE1447" i="1"/>
  <c r="BG1447" i="1" s="1"/>
  <c r="AD1447" i="1"/>
  <c r="BF1447" i="1" s="1"/>
  <c r="O1447" i="1"/>
  <c r="L1447" i="1"/>
  <c r="BD1446" i="1"/>
  <c r="BA1446" i="1"/>
  <c r="AW1446" i="1"/>
  <c r="AT1446" i="1"/>
  <c r="AP1446" i="1"/>
  <c r="AM1446" i="1"/>
  <c r="AH1446" i="1"/>
  <c r="BJ1446" i="1" s="1"/>
  <c r="AG1446" i="1"/>
  <c r="BI1446" i="1" s="1"/>
  <c r="AE1446" i="1"/>
  <c r="BG1446" i="1" s="1"/>
  <c r="AD1446" i="1"/>
  <c r="BF1446" i="1" s="1"/>
  <c r="O1446" i="1"/>
  <c r="L1446" i="1"/>
  <c r="BD1445" i="1"/>
  <c r="BA1445" i="1"/>
  <c r="AW1445" i="1"/>
  <c r="AT1445" i="1"/>
  <c r="AP1445" i="1"/>
  <c r="AM1445" i="1"/>
  <c r="AH1445" i="1"/>
  <c r="BJ1445" i="1" s="1"/>
  <c r="AG1445" i="1"/>
  <c r="BI1445" i="1" s="1"/>
  <c r="AE1445" i="1"/>
  <c r="BG1445" i="1" s="1"/>
  <c r="AD1445" i="1"/>
  <c r="BF1445" i="1" s="1"/>
  <c r="O1445" i="1"/>
  <c r="L1445" i="1"/>
  <c r="BD1444" i="1"/>
  <c r="BA1444" i="1"/>
  <c r="AW1444" i="1"/>
  <c r="AT1444" i="1"/>
  <c r="AP1444" i="1"/>
  <c r="AM1444" i="1"/>
  <c r="AH1444" i="1"/>
  <c r="BJ1444" i="1" s="1"/>
  <c r="AG1444" i="1"/>
  <c r="BI1444" i="1" s="1"/>
  <c r="AE1444" i="1"/>
  <c r="BG1444" i="1" s="1"/>
  <c r="AD1444" i="1"/>
  <c r="BF1444" i="1" s="1"/>
  <c r="O1444" i="1"/>
  <c r="L1444" i="1"/>
  <c r="BD1443" i="1"/>
  <c r="BA1443" i="1"/>
  <c r="AW1443" i="1"/>
  <c r="AT1443" i="1"/>
  <c r="AP1443" i="1"/>
  <c r="AM1443" i="1"/>
  <c r="AH1443" i="1"/>
  <c r="BJ1443" i="1" s="1"/>
  <c r="AG1443" i="1"/>
  <c r="BI1443" i="1" s="1"/>
  <c r="AE1443" i="1"/>
  <c r="AD1443" i="1"/>
  <c r="O1443" i="1"/>
  <c r="L1443" i="1"/>
  <c r="BD1442" i="1"/>
  <c r="BA1442" i="1"/>
  <c r="BA1441" i="1" s="1"/>
  <c r="AW1442" i="1"/>
  <c r="AW1441" i="1" s="1"/>
  <c r="AT1442" i="1"/>
  <c r="AP1442" i="1"/>
  <c r="AM1442" i="1"/>
  <c r="AH1442" i="1"/>
  <c r="BJ1442" i="1" s="1"/>
  <c r="BJ1441" i="1" s="1"/>
  <c r="AG1442" i="1"/>
  <c r="BI1442" i="1" s="1"/>
  <c r="AE1442" i="1"/>
  <c r="BG1442" i="1" s="1"/>
  <c r="AD1442" i="1"/>
  <c r="BF1442" i="1" s="1"/>
  <c r="O1442" i="1"/>
  <c r="O1441" i="1" s="1"/>
  <c r="L1442" i="1"/>
  <c r="BC1441" i="1"/>
  <c r="BB1441" i="1"/>
  <c r="AZ1441" i="1"/>
  <c r="AY1441" i="1"/>
  <c r="AV1441" i="1"/>
  <c r="AU1441" i="1"/>
  <c r="AS1441" i="1"/>
  <c r="AR1441" i="1"/>
  <c r="AO1441" i="1"/>
  <c r="AN1441" i="1"/>
  <c r="AL1441" i="1"/>
  <c r="AK1441" i="1"/>
  <c r="V1441" i="1"/>
  <c r="U1441" i="1"/>
  <c r="T1441" i="1"/>
  <c r="S1441" i="1"/>
  <c r="R1441" i="1"/>
  <c r="Q1441" i="1"/>
  <c r="N1441" i="1"/>
  <c r="M1441" i="1"/>
  <c r="K1441" i="1"/>
  <c r="J1441" i="1"/>
  <c r="BD1440" i="1"/>
  <c r="BA1440" i="1"/>
  <c r="AW1440" i="1"/>
  <c r="AT1440" i="1"/>
  <c r="AP1440" i="1"/>
  <c r="AM1440" i="1"/>
  <c r="AH1440" i="1"/>
  <c r="BJ1440" i="1" s="1"/>
  <c r="AG1440" i="1"/>
  <c r="BI1440" i="1" s="1"/>
  <c r="AE1440" i="1"/>
  <c r="BG1440" i="1" s="1"/>
  <c r="AD1440" i="1"/>
  <c r="BF1440" i="1" s="1"/>
  <c r="O1440" i="1"/>
  <c r="L1440" i="1"/>
  <c r="BD1439" i="1"/>
  <c r="BA1439" i="1"/>
  <c r="AW1439" i="1"/>
  <c r="AT1439" i="1"/>
  <c r="AP1439" i="1"/>
  <c r="AM1439" i="1"/>
  <c r="AH1439" i="1"/>
  <c r="BJ1439" i="1" s="1"/>
  <c r="AG1439" i="1"/>
  <c r="BI1439" i="1" s="1"/>
  <c r="AE1439" i="1"/>
  <c r="BG1439" i="1" s="1"/>
  <c r="AD1439" i="1"/>
  <c r="BF1439" i="1" s="1"/>
  <c r="O1439" i="1"/>
  <c r="L1439" i="1"/>
  <c r="BD1438" i="1"/>
  <c r="BA1438" i="1"/>
  <c r="AW1438" i="1"/>
  <c r="AT1438" i="1"/>
  <c r="AP1438" i="1"/>
  <c r="AM1438" i="1"/>
  <c r="AH1438" i="1"/>
  <c r="BJ1438" i="1" s="1"/>
  <c r="AG1438" i="1"/>
  <c r="BI1438" i="1" s="1"/>
  <c r="AE1438" i="1"/>
  <c r="BG1438" i="1" s="1"/>
  <c r="AD1438" i="1"/>
  <c r="BF1438" i="1" s="1"/>
  <c r="O1438" i="1"/>
  <c r="L1438" i="1"/>
  <c r="BD1437" i="1"/>
  <c r="BA1437" i="1"/>
  <c r="AW1437" i="1"/>
  <c r="AT1437" i="1"/>
  <c r="AP1437" i="1"/>
  <c r="AM1437" i="1"/>
  <c r="AH1437" i="1"/>
  <c r="BJ1437" i="1" s="1"/>
  <c r="AG1437" i="1"/>
  <c r="BI1437" i="1" s="1"/>
  <c r="AE1437" i="1"/>
  <c r="BG1437" i="1" s="1"/>
  <c r="AD1437" i="1"/>
  <c r="BF1437" i="1" s="1"/>
  <c r="O1437" i="1"/>
  <c r="L1437" i="1"/>
  <c r="BD1436" i="1"/>
  <c r="BA1436" i="1"/>
  <c r="AW1436" i="1"/>
  <c r="AT1436" i="1"/>
  <c r="AP1436" i="1"/>
  <c r="AM1436" i="1"/>
  <c r="AH1436" i="1"/>
  <c r="BJ1436" i="1" s="1"/>
  <c r="AG1436" i="1"/>
  <c r="BI1436" i="1" s="1"/>
  <c r="AE1436" i="1"/>
  <c r="BG1436" i="1" s="1"/>
  <c r="AD1436" i="1"/>
  <c r="BF1436" i="1" s="1"/>
  <c r="O1436" i="1"/>
  <c r="L1436" i="1"/>
  <c r="BD1435" i="1"/>
  <c r="BA1435" i="1"/>
  <c r="AW1435" i="1"/>
  <c r="AT1435" i="1"/>
  <c r="AP1435" i="1"/>
  <c r="AM1435" i="1"/>
  <c r="AH1435" i="1"/>
  <c r="BJ1435" i="1" s="1"/>
  <c r="AG1435" i="1"/>
  <c r="BI1435" i="1" s="1"/>
  <c r="AE1435" i="1"/>
  <c r="BG1435" i="1" s="1"/>
  <c r="AD1435" i="1"/>
  <c r="BF1435" i="1" s="1"/>
  <c r="O1435" i="1"/>
  <c r="L1435" i="1"/>
  <c r="BD1434" i="1"/>
  <c r="BA1434" i="1"/>
  <c r="AW1434" i="1"/>
  <c r="AT1434" i="1"/>
  <c r="AP1434" i="1"/>
  <c r="AM1434" i="1"/>
  <c r="AH1434" i="1"/>
  <c r="BJ1434" i="1" s="1"/>
  <c r="AG1434" i="1"/>
  <c r="BI1434" i="1" s="1"/>
  <c r="AE1434" i="1"/>
  <c r="BG1434" i="1" s="1"/>
  <c r="AD1434" i="1"/>
  <c r="BF1434" i="1" s="1"/>
  <c r="O1434" i="1"/>
  <c r="L1434" i="1"/>
  <c r="BD1433" i="1"/>
  <c r="BA1433" i="1"/>
  <c r="AW1433" i="1"/>
  <c r="AT1433" i="1"/>
  <c r="AP1433" i="1"/>
  <c r="AM1433" i="1"/>
  <c r="AH1433" i="1"/>
  <c r="BJ1433" i="1" s="1"/>
  <c r="AG1433" i="1"/>
  <c r="BI1433" i="1" s="1"/>
  <c r="AE1433" i="1"/>
  <c r="BG1433" i="1" s="1"/>
  <c r="AD1433" i="1"/>
  <c r="BF1433" i="1" s="1"/>
  <c r="O1433" i="1"/>
  <c r="L1433" i="1"/>
  <c r="BD1432" i="1"/>
  <c r="BA1432" i="1"/>
  <c r="AW1432" i="1"/>
  <c r="AT1432" i="1"/>
  <c r="AP1432" i="1"/>
  <c r="AM1432" i="1"/>
  <c r="AH1432" i="1"/>
  <c r="BJ1432" i="1" s="1"/>
  <c r="AG1432" i="1"/>
  <c r="BI1432" i="1" s="1"/>
  <c r="AE1432" i="1"/>
  <c r="BG1432" i="1" s="1"/>
  <c r="AD1432" i="1"/>
  <c r="BF1432" i="1" s="1"/>
  <c r="O1432" i="1"/>
  <c r="L1432" i="1"/>
  <c r="BD1431" i="1"/>
  <c r="BA1431" i="1"/>
  <c r="AW1431" i="1"/>
  <c r="AT1431" i="1"/>
  <c r="AP1431" i="1"/>
  <c r="AM1431" i="1"/>
  <c r="AH1431" i="1"/>
  <c r="BJ1431" i="1" s="1"/>
  <c r="AG1431" i="1"/>
  <c r="BI1431" i="1" s="1"/>
  <c r="AE1431" i="1"/>
  <c r="BG1431" i="1" s="1"/>
  <c r="AD1431" i="1"/>
  <c r="BF1431" i="1" s="1"/>
  <c r="O1431" i="1"/>
  <c r="L1431" i="1"/>
  <c r="BD1430" i="1"/>
  <c r="BA1430" i="1"/>
  <c r="AW1430" i="1"/>
  <c r="AT1430" i="1"/>
  <c r="AP1430" i="1"/>
  <c r="AM1430" i="1"/>
  <c r="AH1430" i="1"/>
  <c r="BJ1430" i="1" s="1"/>
  <c r="AG1430" i="1"/>
  <c r="BI1430" i="1" s="1"/>
  <c r="AE1430" i="1"/>
  <c r="BG1430" i="1" s="1"/>
  <c r="AD1430" i="1"/>
  <c r="BF1430" i="1" s="1"/>
  <c r="O1430" i="1"/>
  <c r="L1430" i="1"/>
  <c r="BD1429" i="1"/>
  <c r="BA1429" i="1"/>
  <c r="AW1429" i="1"/>
  <c r="AT1429" i="1"/>
  <c r="AP1429" i="1"/>
  <c r="AM1429" i="1"/>
  <c r="AH1429" i="1"/>
  <c r="BJ1429" i="1" s="1"/>
  <c r="AG1429" i="1"/>
  <c r="BI1429" i="1" s="1"/>
  <c r="AE1429" i="1"/>
  <c r="BG1429" i="1" s="1"/>
  <c r="AD1429" i="1"/>
  <c r="BF1429" i="1" s="1"/>
  <c r="O1429" i="1"/>
  <c r="L1429" i="1"/>
  <c r="BD1428" i="1"/>
  <c r="BA1428" i="1"/>
  <c r="AW1428" i="1"/>
  <c r="AT1428" i="1"/>
  <c r="AP1428" i="1"/>
  <c r="AM1428" i="1"/>
  <c r="AH1428" i="1"/>
  <c r="BJ1428" i="1" s="1"/>
  <c r="AG1428" i="1"/>
  <c r="BI1428" i="1" s="1"/>
  <c r="AE1428" i="1"/>
  <c r="BG1428" i="1" s="1"/>
  <c r="AD1428" i="1"/>
  <c r="BF1428" i="1" s="1"/>
  <c r="O1428" i="1"/>
  <c r="L1428" i="1"/>
  <c r="BD1427" i="1"/>
  <c r="BA1427" i="1"/>
  <c r="AW1427" i="1"/>
  <c r="AT1427" i="1"/>
  <c r="AP1427" i="1"/>
  <c r="AM1427" i="1"/>
  <c r="AH1427" i="1"/>
  <c r="BJ1427" i="1" s="1"/>
  <c r="AG1427" i="1"/>
  <c r="AE1427" i="1"/>
  <c r="BG1427" i="1" s="1"/>
  <c r="AD1427" i="1"/>
  <c r="BF1427" i="1" s="1"/>
  <c r="O1427" i="1"/>
  <c r="L1427" i="1"/>
  <c r="BD1426" i="1"/>
  <c r="BA1426" i="1"/>
  <c r="AW1426" i="1"/>
  <c r="AT1426" i="1"/>
  <c r="AP1426" i="1"/>
  <c r="AP1425" i="1" s="1"/>
  <c r="AM1426" i="1"/>
  <c r="AH1426" i="1"/>
  <c r="BJ1426" i="1" s="1"/>
  <c r="BJ1425" i="1" s="1"/>
  <c r="AG1426" i="1"/>
  <c r="BI1426" i="1" s="1"/>
  <c r="AE1426" i="1"/>
  <c r="AD1426" i="1"/>
  <c r="BF1426" i="1" s="1"/>
  <c r="O1426" i="1"/>
  <c r="L1426" i="1"/>
  <c r="L1425" i="1" s="1"/>
  <c r="BD1425" i="1"/>
  <c r="BC1425" i="1"/>
  <c r="BB1425" i="1"/>
  <c r="AZ1425" i="1"/>
  <c r="AY1425" i="1"/>
  <c r="AV1425" i="1"/>
  <c r="AU1425" i="1"/>
  <c r="AT1425" i="1"/>
  <c r="AS1425" i="1"/>
  <c r="AR1425" i="1"/>
  <c r="AO1425" i="1"/>
  <c r="AN1425" i="1"/>
  <c r="AL1425" i="1"/>
  <c r="AK1425" i="1"/>
  <c r="V1425" i="1"/>
  <c r="U1425" i="1"/>
  <c r="T1425" i="1"/>
  <c r="S1425" i="1"/>
  <c r="R1425" i="1"/>
  <c r="Q1425" i="1"/>
  <c r="N1425" i="1"/>
  <c r="M1425" i="1"/>
  <c r="K1425" i="1"/>
  <c r="J1425" i="1"/>
  <c r="BD1424" i="1"/>
  <c r="BA1424" i="1"/>
  <c r="AW1424" i="1"/>
  <c r="AT1424" i="1"/>
  <c r="AP1424" i="1"/>
  <c r="AM1424" i="1"/>
  <c r="AH1424" i="1"/>
  <c r="BJ1424" i="1" s="1"/>
  <c r="AG1424" i="1"/>
  <c r="BI1424" i="1" s="1"/>
  <c r="AE1424" i="1"/>
  <c r="BG1424" i="1" s="1"/>
  <c r="AD1424" i="1"/>
  <c r="BF1424" i="1" s="1"/>
  <c r="O1424" i="1"/>
  <c r="L1424" i="1"/>
  <c r="BD1423" i="1"/>
  <c r="BA1423" i="1"/>
  <c r="AW1423" i="1"/>
  <c r="AT1423" i="1"/>
  <c r="AP1423" i="1"/>
  <c r="AM1423" i="1"/>
  <c r="AH1423" i="1"/>
  <c r="BJ1423" i="1" s="1"/>
  <c r="AG1423" i="1"/>
  <c r="BI1423" i="1" s="1"/>
  <c r="AE1423" i="1"/>
  <c r="BG1423" i="1" s="1"/>
  <c r="AD1423" i="1"/>
  <c r="BF1423" i="1" s="1"/>
  <c r="O1423" i="1"/>
  <c r="L1423" i="1"/>
  <c r="BD1422" i="1"/>
  <c r="BA1422" i="1"/>
  <c r="AW1422" i="1"/>
  <c r="AT1422" i="1"/>
  <c r="AP1422" i="1"/>
  <c r="AM1422" i="1"/>
  <c r="AH1422" i="1"/>
  <c r="BJ1422" i="1" s="1"/>
  <c r="AG1422" i="1"/>
  <c r="BI1422" i="1" s="1"/>
  <c r="AE1422" i="1"/>
  <c r="BG1422" i="1" s="1"/>
  <c r="AD1422" i="1"/>
  <c r="BF1422" i="1" s="1"/>
  <c r="O1422" i="1"/>
  <c r="L1422" i="1"/>
  <c r="BD1421" i="1"/>
  <c r="BA1421" i="1"/>
  <c r="AW1421" i="1"/>
  <c r="AT1421" i="1"/>
  <c r="AP1421" i="1"/>
  <c r="AM1421" i="1"/>
  <c r="AH1421" i="1"/>
  <c r="BJ1421" i="1" s="1"/>
  <c r="AG1421" i="1"/>
  <c r="BI1421" i="1" s="1"/>
  <c r="AE1421" i="1"/>
  <c r="BG1421" i="1" s="1"/>
  <c r="AD1421" i="1"/>
  <c r="BF1421" i="1" s="1"/>
  <c r="O1421" i="1"/>
  <c r="L1421" i="1"/>
  <c r="BD1420" i="1"/>
  <c r="BA1420" i="1"/>
  <c r="AW1420" i="1"/>
  <c r="AT1420" i="1"/>
  <c r="AP1420" i="1"/>
  <c r="AM1420" i="1"/>
  <c r="AH1420" i="1"/>
  <c r="BJ1420" i="1" s="1"/>
  <c r="AG1420" i="1"/>
  <c r="BI1420" i="1" s="1"/>
  <c r="AE1420" i="1"/>
  <c r="BG1420" i="1" s="1"/>
  <c r="AD1420" i="1"/>
  <c r="BF1420" i="1" s="1"/>
  <c r="O1420" i="1"/>
  <c r="L1420" i="1"/>
  <c r="BD1419" i="1"/>
  <c r="BA1419" i="1"/>
  <c r="AW1419" i="1"/>
  <c r="AT1419" i="1"/>
  <c r="AP1419" i="1"/>
  <c r="AM1419" i="1"/>
  <c r="AH1419" i="1"/>
  <c r="BJ1419" i="1" s="1"/>
  <c r="AG1419" i="1"/>
  <c r="BI1419" i="1" s="1"/>
  <c r="AE1419" i="1"/>
  <c r="BG1419" i="1" s="1"/>
  <c r="AD1419" i="1"/>
  <c r="BF1419" i="1" s="1"/>
  <c r="O1419" i="1"/>
  <c r="L1419" i="1"/>
  <c r="BD1418" i="1"/>
  <c r="BA1418" i="1"/>
  <c r="AW1418" i="1"/>
  <c r="AT1418" i="1"/>
  <c r="AP1418" i="1"/>
  <c r="AM1418" i="1"/>
  <c r="AH1418" i="1"/>
  <c r="BJ1418" i="1" s="1"/>
  <c r="AG1418" i="1"/>
  <c r="BI1418" i="1" s="1"/>
  <c r="AE1418" i="1"/>
  <c r="BG1418" i="1" s="1"/>
  <c r="AD1418" i="1"/>
  <c r="BF1418" i="1" s="1"/>
  <c r="O1418" i="1"/>
  <c r="L1418" i="1"/>
  <c r="BD1417" i="1"/>
  <c r="BA1417" i="1"/>
  <c r="AW1417" i="1"/>
  <c r="AT1417" i="1"/>
  <c r="AP1417" i="1"/>
  <c r="AM1417" i="1"/>
  <c r="AH1417" i="1"/>
  <c r="BJ1417" i="1" s="1"/>
  <c r="AG1417" i="1"/>
  <c r="BI1417" i="1" s="1"/>
  <c r="AE1417" i="1"/>
  <c r="BG1417" i="1" s="1"/>
  <c r="AD1417" i="1"/>
  <c r="BF1417" i="1" s="1"/>
  <c r="O1417" i="1"/>
  <c r="L1417" i="1"/>
  <c r="BD1416" i="1"/>
  <c r="BA1416" i="1"/>
  <c r="AW1416" i="1"/>
  <c r="AT1416" i="1"/>
  <c r="AP1416" i="1"/>
  <c r="AM1416" i="1"/>
  <c r="AH1416" i="1"/>
  <c r="BJ1416" i="1" s="1"/>
  <c r="AG1416" i="1"/>
  <c r="BI1416" i="1" s="1"/>
  <c r="AE1416" i="1"/>
  <c r="BG1416" i="1" s="1"/>
  <c r="AD1416" i="1"/>
  <c r="BF1416" i="1" s="1"/>
  <c r="O1416" i="1"/>
  <c r="L1416" i="1"/>
  <c r="BD1415" i="1"/>
  <c r="BA1415" i="1"/>
  <c r="AW1415" i="1"/>
  <c r="AT1415" i="1"/>
  <c r="AP1415" i="1"/>
  <c r="AM1415" i="1"/>
  <c r="AH1415" i="1"/>
  <c r="BJ1415" i="1" s="1"/>
  <c r="AG1415" i="1"/>
  <c r="BI1415" i="1" s="1"/>
  <c r="AE1415" i="1"/>
  <c r="BG1415" i="1" s="1"/>
  <c r="AD1415" i="1"/>
  <c r="BF1415" i="1" s="1"/>
  <c r="O1415" i="1"/>
  <c r="L1415" i="1"/>
  <c r="BD1414" i="1"/>
  <c r="BA1414" i="1"/>
  <c r="AW1414" i="1"/>
  <c r="AT1414" i="1"/>
  <c r="AP1414" i="1"/>
  <c r="AM1414" i="1"/>
  <c r="AH1414" i="1"/>
  <c r="BJ1414" i="1" s="1"/>
  <c r="AG1414" i="1"/>
  <c r="BI1414" i="1" s="1"/>
  <c r="AE1414" i="1"/>
  <c r="BG1414" i="1" s="1"/>
  <c r="AD1414" i="1"/>
  <c r="BF1414" i="1" s="1"/>
  <c r="O1414" i="1"/>
  <c r="L1414" i="1"/>
  <c r="BD1413" i="1"/>
  <c r="BA1413" i="1"/>
  <c r="AW1413" i="1"/>
  <c r="AT1413" i="1"/>
  <c r="AP1413" i="1"/>
  <c r="AM1413" i="1"/>
  <c r="AH1413" i="1"/>
  <c r="BJ1413" i="1" s="1"/>
  <c r="AG1413" i="1"/>
  <c r="BI1413" i="1" s="1"/>
  <c r="AE1413" i="1"/>
  <c r="BG1413" i="1" s="1"/>
  <c r="AD1413" i="1"/>
  <c r="BF1413" i="1" s="1"/>
  <c r="O1413" i="1"/>
  <c r="L1413" i="1"/>
  <c r="BD1412" i="1"/>
  <c r="BA1412" i="1"/>
  <c r="AW1412" i="1"/>
  <c r="AT1412" i="1"/>
  <c r="AP1412" i="1"/>
  <c r="AM1412" i="1"/>
  <c r="AH1412" i="1"/>
  <c r="BJ1412" i="1" s="1"/>
  <c r="AG1412" i="1"/>
  <c r="BI1412" i="1" s="1"/>
  <c r="AE1412" i="1"/>
  <c r="BG1412" i="1" s="1"/>
  <c r="AD1412" i="1"/>
  <c r="BF1412" i="1" s="1"/>
  <c r="O1412" i="1"/>
  <c r="L1412" i="1"/>
  <c r="BD1411" i="1"/>
  <c r="BA1411" i="1"/>
  <c r="AW1411" i="1"/>
  <c r="AT1411" i="1"/>
  <c r="AP1411" i="1"/>
  <c r="AM1411" i="1"/>
  <c r="AH1411" i="1"/>
  <c r="BJ1411" i="1" s="1"/>
  <c r="AG1411" i="1"/>
  <c r="BI1411" i="1" s="1"/>
  <c r="AE1411" i="1"/>
  <c r="BG1411" i="1" s="1"/>
  <c r="AD1411" i="1"/>
  <c r="BF1411" i="1" s="1"/>
  <c r="O1411" i="1"/>
  <c r="L1411" i="1"/>
  <c r="BD1410" i="1"/>
  <c r="BA1410" i="1"/>
  <c r="AW1410" i="1"/>
  <c r="AT1410" i="1"/>
  <c r="AP1410" i="1"/>
  <c r="AM1410" i="1"/>
  <c r="AH1410" i="1"/>
  <c r="BJ1410" i="1" s="1"/>
  <c r="AG1410" i="1"/>
  <c r="BI1410" i="1" s="1"/>
  <c r="AE1410" i="1"/>
  <c r="BG1410" i="1" s="1"/>
  <c r="AD1410" i="1"/>
  <c r="BF1410" i="1" s="1"/>
  <c r="O1410" i="1"/>
  <c r="L1410" i="1"/>
  <c r="BD1409" i="1"/>
  <c r="BA1409" i="1"/>
  <c r="AW1409" i="1"/>
  <c r="AT1409" i="1"/>
  <c r="AP1409" i="1"/>
  <c r="AM1409" i="1"/>
  <c r="AH1409" i="1"/>
  <c r="BJ1409" i="1" s="1"/>
  <c r="AG1409" i="1"/>
  <c r="BI1409" i="1" s="1"/>
  <c r="AE1409" i="1"/>
  <c r="BG1409" i="1" s="1"/>
  <c r="AD1409" i="1"/>
  <c r="BF1409" i="1" s="1"/>
  <c r="O1409" i="1"/>
  <c r="L1409" i="1"/>
  <c r="BD1408" i="1"/>
  <c r="BA1408" i="1"/>
  <c r="AW1408" i="1"/>
  <c r="AT1408" i="1"/>
  <c r="AP1408" i="1"/>
  <c r="AM1408" i="1"/>
  <c r="AH1408" i="1"/>
  <c r="BJ1408" i="1" s="1"/>
  <c r="AG1408" i="1"/>
  <c r="BI1408" i="1" s="1"/>
  <c r="AE1408" i="1"/>
  <c r="BG1408" i="1" s="1"/>
  <c r="AD1408" i="1"/>
  <c r="BF1408" i="1" s="1"/>
  <c r="O1408" i="1"/>
  <c r="L1408" i="1"/>
  <c r="BD1407" i="1"/>
  <c r="BA1407" i="1"/>
  <c r="AW1407" i="1"/>
  <c r="AT1407" i="1"/>
  <c r="AP1407" i="1"/>
  <c r="AM1407" i="1"/>
  <c r="AH1407" i="1"/>
  <c r="BJ1407" i="1" s="1"/>
  <c r="AG1407" i="1"/>
  <c r="BI1407" i="1" s="1"/>
  <c r="AE1407" i="1"/>
  <c r="AD1407" i="1"/>
  <c r="O1407" i="1"/>
  <c r="L1407" i="1"/>
  <c r="BD1406" i="1"/>
  <c r="BA1406" i="1"/>
  <c r="BA1405" i="1" s="1"/>
  <c r="AW1406" i="1"/>
  <c r="AW1405" i="1" s="1"/>
  <c r="AT1406" i="1"/>
  <c r="AP1406" i="1"/>
  <c r="AM1406" i="1"/>
  <c r="AH1406" i="1"/>
  <c r="BJ1406" i="1" s="1"/>
  <c r="BJ1405" i="1" s="1"/>
  <c r="AG1406" i="1"/>
  <c r="BI1406" i="1" s="1"/>
  <c r="AE1406" i="1"/>
  <c r="BG1406" i="1" s="1"/>
  <c r="AD1406" i="1"/>
  <c r="BF1406" i="1" s="1"/>
  <c r="O1406" i="1"/>
  <c r="O1405" i="1" s="1"/>
  <c r="L1406" i="1"/>
  <c r="BC1405" i="1"/>
  <c r="BB1405" i="1"/>
  <c r="AZ1405" i="1"/>
  <c r="AY1405" i="1"/>
  <c r="AV1405" i="1"/>
  <c r="AU1405" i="1"/>
  <c r="AS1405" i="1"/>
  <c r="AR1405" i="1"/>
  <c r="AO1405" i="1"/>
  <c r="AN1405" i="1"/>
  <c r="AL1405" i="1"/>
  <c r="AK1405" i="1"/>
  <c r="V1405" i="1"/>
  <c r="U1405" i="1"/>
  <c r="T1405" i="1"/>
  <c r="S1405" i="1"/>
  <c r="R1405" i="1"/>
  <c r="Q1405" i="1"/>
  <c r="N1405" i="1"/>
  <c r="M1405" i="1"/>
  <c r="K1405" i="1"/>
  <c r="J1405" i="1"/>
  <c r="BD1402" i="1"/>
  <c r="BA1402" i="1"/>
  <c r="AW1402" i="1"/>
  <c r="AW1401" i="1" s="1"/>
  <c r="AW1400" i="1" s="1"/>
  <c r="AT1402" i="1"/>
  <c r="AT1401" i="1" s="1"/>
  <c r="AT1400" i="1" s="1"/>
  <c r="AP1402" i="1"/>
  <c r="AP1401" i="1" s="1"/>
  <c r="AP1400" i="1" s="1"/>
  <c r="AM1402" i="1"/>
  <c r="AH1402" i="1"/>
  <c r="BJ1402" i="1" s="1"/>
  <c r="BJ1401" i="1" s="1"/>
  <c r="BJ1400" i="1" s="1"/>
  <c r="AG1402" i="1"/>
  <c r="BI1402" i="1" s="1"/>
  <c r="AE1402" i="1"/>
  <c r="BG1402" i="1" s="1"/>
  <c r="BG1401" i="1" s="1"/>
  <c r="BG1400" i="1" s="1"/>
  <c r="AD1402" i="1"/>
  <c r="BF1402" i="1" s="1"/>
  <c r="O1402" i="1"/>
  <c r="O1401" i="1" s="1"/>
  <c r="O1400" i="1" s="1"/>
  <c r="L1402" i="1"/>
  <c r="BD1401" i="1"/>
  <c r="BD1400" i="1" s="1"/>
  <c r="BC1401" i="1"/>
  <c r="BC1400" i="1" s="1"/>
  <c r="BB1401" i="1"/>
  <c r="BB1400" i="1" s="1"/>
  <c r="AZ1401" i="1"/>
  <c r="AZ1400" i="1" s="1"/>
  <c r="AY1401" i="1"/>
  <c r="AY1400" i="1" s="1"/>
  <c r="AV1401" i="1"/>
  <c r="AV1400" i="1" s="1"/>
  <c r="AU1401" i="1"/>
  <c r="AU1400" i="1" s="1"/>
  <c r="AS1401" i="1"/>
  <c r="AS1400" i="1" s="1"/>
  <c r="AR1401" i="1"/>
  <c r="AO1401" i="1"/>
  <c r="AO1400" i="1" s="1"/>
  <c r="AN1401" i="1"/>
  <c r="AN1400" i="1" s="1"/>
  <c r="AL1401" i="1"/>
  <c r="AL1400" i="1" s="1"/>
  <c r="AK1401" i="1"/>
  <c r="AK1400" i="1" s="1"/>
  <c r="V1401" i="1"/>
  <c r="V1400" i="1" s="1"/>
  <c r="U1401" i="1"/>
  <c r="U1400" i="1" s="1"/>
  <c r="T1401" i="1"/>
  <c r="T1400" i="1" s="1"/>
  <c r="S1401" i="1"/>
  <c r="S1400" i="1" s="1"/>
  <c r="R1401" i="1"/>
  <c r="R1400" i="1" s="1"/>
  <c r="Q1401" i="1"/>
  <c r="Q1400" i="1" s="1"/>
  <c r="N1401" i="1"/>
  <c r="N1400" i="1" s="1"/>
  <c r="M1401" i="1"/>
  <c r="M1400" i="1" s="1"/>
  <c r="K1401" i="1"/>
  <c r="K1400" i="1" s="1"/>
  <c r="J1401" i="1"/>
  <c r="J1400" i="1" s="1"/>
  <c r="AR1400" i="1"/>
  <c r="BD1399" i="1"/>
  <c r="BA1399" i="1"/>
  <c r="AW1399" i="1"/>
  <c r="AW1398" i="1" s="1"/>
  <c r="AT1399" i="1"/>
  <c r="AP1399" i="1"/>
  <c r="AP1398" i="1" s="1"/>
  <c r="AM1399" i="1"/>
  <c r="AH1399" i="1"/>
  <c r="BJ1399" i="1" s="1"/>
  <c r="BJ1398" i="1" s="1"/>
  <c r="AG1399" i="1"/>
  <c r="AE1399" i="1"/>
  <c r="BG1399" i="1" s="1"/>
  <c r="BG1398" i="1" s="1"/>
  <c r="AD1399" i="1"/>
  <c r="BF1399" i="1" s="1"/>
  <c r="O1399" i="1"/>
  <c r="O1398" i="1" s="1"/>
  <c r="L1399" i="1"/>
  <c r="BD1398" i="1"/>
  <c r="BC1398" i="1"/>
  <c r="BB1398" i="1"/>
  <c r="AZ1398" i="1"/>
  <c r="AY1398" i="1"/>
  <c r="AV1398" i="1"/>
  <c r="AU1398" i="1"/>
  <c r="AS1398" i="1"/>
  <c r="AR1398" i="1"/>
  <c r="AO1398" i="1"/>
  <c r="AN1398" i="1"/>
  <c r="AL1398" i="1"/>
  <c r="AK1398" i="1"/>
  <c r="V1398" i="1"/>
  <c r="U1398" i="1"/>
  <c r="T1398" i="1"/>
  <c r="S1398" i="1"/>
  <c r="R1398" i="1"/>
  <c r="Q1398" i="1"/>
  <c r="N1398" i="1"/>
  <c r="M1398" i="1"/>
  <c r="K1398" i="1"/>
  <c r="J1398" i="1"/>
  <c r="BD1397" i="1"/>
  <c r="BA1397" i="1"/>
  <c r="AW1397" i="1"/>
  <c r="AW1396" i="1" s="1"/>
  <c r="AT1397" i="1"/>
  <c r="AT1396" i="1" s="1"/>
  <c r="AP1397" i="1"/>
  <c r="AP1396" i="1" s="1"/>
  <c r="AM1397" i="1"/>
  <c r="AH1397" i="1"/>
  <c r="BJ1397" i="1" s="1"/>
  <c r="BJ1396" i="1" s="1"/>
  <c r="BJ1395" i="1" s="1"/>
  <c r="AG1397" i="1"/>
  <c r="BI1397" i="1" s="1"/>
  <c r="AE1397" i="1"/>
  <c r="BG1397" i="1" s="1"/>
  <c r="BG1396" i="1" s="1"/>
  <c r="AD1397" i="1"/>
  <c r="BF1397" i="1" s="1"/>
  <c r="O1397" i="1"/>
  <c r="O1396" i="1" s="1"/>
  <c r="L1397" i="1"/>
  <c r="L1396" i="1" s="1"/>
  <c r="BD1396" i="1"/>
  <c r="BC1396" i="1"/>
  <c r="BB1396" i="1"/>
  <c r="AZ1396" i="1"/>
  <c r="AY1396" i="1"/>
  <c r="AV1396" i="1"/>
  <c r="AU1396" i="1"/>
  <c r="AS1396" i="1"/>
  <c r="AR1396" i="1"/>
  <c r="AO1396" i="1"/>
  <c r="AN1396" i="1"/>
  <c r="AL1396" i="1"/>
  <c r="AK1396" i="1"/>
  <c r="V1396" i="1"/>
  <c r="U1396" i="1"/>
  <c r="T1396" i="1"/>
  <c r="S1396" i="1"/>
  <c r="R1396" i="1"/>
  <c r="Q1396" i="1"/>
  <c r="N1396" i="1"/>
  <c r="M1396" i="1"/>
  <c r="K1396" i="1"/>
  <c r="J1396" i="1"/>
  <c r="BD1394" i="1"/>
  <c r="BA1394" i="1"/>
  <c r="AW1394" i="1"/>
  <c r="AW1393" i="1" s="1"/>
  <c r="AW1392" i="1" s="1"/>
  <c r="AT1394" i="1"/>
  <c r="AP1394" i="1"/>
  <c r="AP1393" i="1" s="1"/>
  <c r="AP1392" i="1" s="1"/>
  <c r="AM1394" i="1"/>
  <c r="AH1394" i="1"/>
  <c r="BJ1394" i="1" s="1"/>
  <c r="BJ1393" i="1" s="1"/>
  <c r="BJ1392" i="1" s="1"/>
  <c r="AG1394" i="1"/>
  <c r="BI1394" i="1" s="1"/>
  <c r="AE1394" i="1"/>
  <c r="BG1394" i="1" s="1"/>
  <c r="BG1393" i="1" s="1"/>
  <c r="BG1392" i="1" s="1"/>
  <c r="AD1394" i="1"/>
  <c r="BF1394" i="1" s="1"/>
  <c r="O1394" i="1"/>
  <c r="O1393" i="1" s="1"/>
  <c r="O1392" i="1" s="1"/>
  <c r="L1394" i="1"/>
  <c r="BD1393" i="1"/>
  <c r="BD1392" i="1" s="1"/>
  <c r="BC1393" i="1"/>
  <c r="BC1392" i="1" s="1"/>
  <c r="BB1393" i="1"/>
  <c r="BB1392" i="1" s="1"/>
  <c r="AZ1393" i="1"/>
  <c r="AZ1392" i="1" s="1"/>
  <c r="AY1393" i="1"/>
  <c r="AY1392" i="1" s="1"/>
  <c r="AV1393" i="1"/>
  <c r="AV1392" i="1" s="1"/>
  <c r="AU1393" i="1"/>
  <c r="AU1392" i="1" s="1"/>
  <c r="AS1393" i="1"/>
  <c r="AS1392" i="1" s="1"/>
  <c r="AR1393" i="1"/>
  <c r="AR1392" i="1" s="1"/>
  <c r="AO1393" i="1"/>
  <c r="AO1392" i="1" s="1"/>
  <c r="AN1393" i="1"/>
  <c r="AN1392" i="1" s="1"/>
  <c r="AL1393" i="1"/>
  <c r="AL1392" i="1" s="1"/>
  <c r="AK1393" i="1"/>
  <c r="AK1392" i="1" s="1"/>
  <c r="V1393" i="1"/>
  <c r="V1392" i="1" s="1"/>
  <c r="U1393" i="1"/>
  <c r="U1392" i="1" s="1"/>
  <c r="T1393" i="1"/>
  <c r="T1392" i="1" s="1"/>
  <c r="S1393" i="1"/>
  <c r="S1392" i="1" s="1"/>
  <c r="R1393" i="1"/>
  <c r="R1392" i="1" s="1"/>
  <c r="Q1393" i="1"/>
  <c r="Q1392" i="1" s="1"/>
  <c r="N1393" i="1"/>
  <c r="N1392" i="1" s="1"/>
  <c r="M1393" i="1"/>
  <c r="M1392" i="1" s="1"/>
  <c r="K1393" i="1"/>
  <c r="K1392" i="1" s="1"/>
  <c r="J1393" i="1"/>
  <c r="J1392" i="1" s="1"/>
  <c r="BD1391" i="1"/>
  <c r="BA1391" i="1"/>
  <c r="AW1391" i="1"/>
  <c r="AW1390" i="1" s="1"/>
  <c r="AW1389" i="1" s="1"/>
  <c r="AT1391" i="1"/>
  <c r="AP1391" i="1"/>
  <c r="AP1390" i="1" s="1"/>
  <c r="AP1389" i="1" s="1"/>
  <c r="AM1391" i="1"/>
  <c r="AH1391" i="1"/>
  <c r="BJ1391" i="1" s="1"/>
  <c r="BJ1390" i="1" s="1"/>
  <c r="BJ1389" i="1" s="1"/>
  <c r="AG1391" i="1"/>
  <c r="BI1391" i="1" s="1"/>
  <c r="AE1391" i="1"/>
  <c r="BG1391" i="1" s="1"/>
  <c r="BG1390" i="1" s="1"/>
  <c r="BG1389" i="1" s="1"/>
  <c r="AD1391" i="1"/>
  <c r="BF1391" i="1" s="1"/>
  <c r="O1391" i="1"/>
  <c r="O1390" i="1" s="1"/>
  <c r="O1389" i="1" s="1"/>
  <c r="L1391" i="1"/>
  <c r="BD1390" i="1"/>
  <c r="BD1389" i="1" s="1"/>
  <c r="BC1390" i="1"/>
  <c r="BC1389" i="1" s="1"/>
  <c r="BB1390" i="1"/>
  <c r="BB1389" i="1" s="1"/>
  <c r="AZ1390" i="1"/>
  <c r="AZ1389" i="1" s="1"/>
  <c r="AY1390" i="1"/>
  <c r="AY1389" i="1" s="1"/>
  <c r="AV1390" i="1"/>
  <c r="AV1389" i="1" s="1"/>
  <c r="AU1390" i="1"/>
  <c r="AU1389" i="1" s="1"/>
  <c r="AS1390" i="1"/>
  <c r="AS1389" i="1" s="1"/>
  <c r="AR1390" i="1"/>
  <c r="AR1389" i="1" s="1"/>
  <c r="AO1390" i="1"/>
  <c r="AO1389" i="1" s="1"/>
  <c r="AN1390" i="1"/>
  <c r="AN1389" i="1" s="1"/>
  <c r="AL1390" i="1"/>
  <c r="AL1389" i="1" s="1"/>
  <c r="AK1390" i="1"/>
  <c r="AK1389" i="1" s="1"/>
  <c r="V1390" i="1"/>
  <c r="V1389" i="1" s="1"/>
  <c r="U1390" i="1"/>
  <c r="U1389" i="1" s="1"/>
  <c r="T1390" i="1"/>
  <c r="T1389" i="1" s="1"/>
  <c r="S1390" i="1"/>
  <c r="S1389" i="1" s="1"/>
  <c r="R1390" i="1"/>
  <c r="R1389" i="1" s="1"/>
  <c r="Q1390" i="1"/>
  <c r="Q1389" i="1" s="1"/>
  <c r="N1390" i="1"/>
  <c r="N1389" i="1" s="1"/>
  <c r="M1390" i="1"/>
  <c r="M1389" i="1" s="1"/>
  <c r="K1390" i="1"/>
  <c r="K1389" i="1" s="1"/>
  <c r="J1390" i="1"/>
  <c r="J1389" i="1" s="1"/>
  <c r="BD1387" i="1"/>
  <c r="BA1387" i="1"/>
  <c r="BA1386" i="1" s="1"/>
  <c r="BA1385" i="1" s="1"/>
  <c r="AW1387" i="1"/>
  <c r="AW1386" i="1" s="1"/>
  <c r="AW1385" i="1" s="1"/>
  <c r="AT1387" i="1"/>
  <c r="AP1387" i="1"/>
  <c r="AP1386" i="1" s="1"/>
  <c r="AP1385" i="1" s="1"/>
  <c r="AM1387" i="1"/>
  <c r="AM1386" i="1" s="1"/>
  <c r="AM1385" i="1" s="1"/>
  <c r="AH1387" i="1"/>
  <c r="BJ1387" i="1" s="1"/>
  <c r="BJ1386" i="1" s="1"/>
  <c r="BJ1385" i="1" s="1"/>
  <c r="AG1387" i="1"/>
  <c r="BI1387" i="1" s="1"/>
  <c r="AE1387" i="1"/>
  <c r="AD1387" i="1"/>
  <c r="O1387" i="1"/>
  <c r="O1386" i="1" s="1"/>
  <c r="O1385" i="1" s="1"/>
  <c r="L1387" i="1"/>
  <c r="BD1386" i="1"/>
  <c r="BD1385" i="1" s="1"/>
  <c r="BC1386" i="1"/>
  <c r="BC1385" i="1" s="1"/>
  <c r="BB1386" i="1"/>
  <c r="BB1385" i="1" s="1"/>
  <c r="AZ1386" i="1"/>
  <c r="AZ1385" i="1" s="1"/>
  <c r="AY1386" i="1"/>
  <c r="AY1385" i="1" s="1"/>
  <c r="AV1386" i="1"/>
  <c r="AV1385" i="1" s="1"/>
  <c r="AU1386" i="1"/>
  <c r="AS1386" i="1"/>
  <c r="AS1385" i="1" s="1"/>
  <c r="AR1386" i="1"/>
  <c r="AR1385" i="1" s="1"/>
  <c r="AO1386" i="1"/>
  <c r="AO1385" i="1" s="1"/>
  <c r="AN1386" i="1"/>
  <c r="AN1385" i="1" s="1"/>
  <c r="AL1386" i="1"/>
  <c r="AL1385" i="1" s="1"/>
  <c r="AK1386" i="1"/>
  <c r="AK1385" i="1" s="1"/>
  <c r="V1386" i="1"/>
  <c r="V1385" i="1" s="1"/>
  <c r="U1386" i="1"/>
  <c r="U1385" i="1" s="1"/>
  <c r="T1386" i="1"/>
  <c r="T1385" i="1" s="1"/>
  <c r="S1386" i="1"/>
  <c r="S1385" i="1" s="1"/>
  <c r="R1386" i="1"/>
  <c r="R1385" i="1" s="1"/>
  <c r="Q1386" i="1"/>
  <c r="Q1385" i="1" s="1"/>
  <c r="N1386" i="1"/>
  <c r="N1385" i="1" s="1"/>
  <c r="M1386" i="1"/>
  <c r="M1385" i="1" s="1"/>
  <c r="K1386" i="1"/>
  <c r="K1385" i="1" s="1"/>
  <c r="J1386" i="1"/>
  <c r="J1385" i="1" s="1"/>
  <c r="AU1385" i="1"/>
  <c r="BD1384" i="1"/>
  <c r="BA1384" i="1"/>
  <c r="AW1384" i="1"/>
  <c r="AW1383" i="1" s="1"/>
  <c r="AT1384" i="1"/>
  <c r="AP1384" i="1"/>
  <c r="AP1383" i="1" s="1"/>
  <c r="AM1384" i="1"/>
  <c r="AH1384" i="1"/>
  <c r="BJ1384" i="1" s="1"/>
  <c r="BJ1383" i="1" s="1"/>
  <c r="AG1384" i="1"/>
  <c r="BI1384" i="1" s="1"/>
  <c r="AE1384" i="1"/>
  <c r="AD1384" i="1"/>
  <c r="BF1384" i="1" s="1"/>
  <c r="O1384" i="1"/>
  <c r="O1383" i="1" s="1"/>
  <c r="L1384" i="1"/>
  <c r="BD1383" i="1"/>
  <c r="BC1383" i="1"/>
  <c r="BB1383" i="1"/>
  <c r="AZ1383" i="1"/>
  <c r="AY1383" i="1"/>
  <c r="AV1383" i="1"/>
  <c r="AU1383" i="1"/>
  <c r="AS1383" i="1"/>
  <c r="AR1383" i="1"/>
  <c r="AO1383" i="1"/>
  <c r="AN1383" i="1"/>
  <c r="AL1383" i="1"/>
  <c r="AK1383" i="1"/>
  <c r="V1383" i="1"/>
  <c r="U1383" i="1"/>
  <c r="T1383" i="1"/>
  <c r="S1383" i="1"/>
  <c r="R1383" i="1"/>
  <c r="Q1383" i="1"/>
  <c r="N1383" i="1"/>
  <c r="M1383" i="1"/>
  <c r="L1383" i="1"/>
  <c r="K1383" i="1"/>
  <c r="J1383" i="1"/>
  <c r="BD1382" i="1"/>
  <c r="BA1382" i="1"/>
  <c r="AW1382" i="1"/>
  <c r="AW1381" i="1" s="1"/>
  <c r="AT1382" i="1"/>
  <c r="AP1382" i="1"/>
  <c r="AP1381" i="1" s="1"/>
  <c r="AM1382" i="1"/>
  <c r="AH1382" i="1"/>
  <c r="BJ1382" i="1" s="1"/>
  <c r="BJ1381" i="1" s="1"/>
  <c r="AG1382" i="1"/>
  <c r="BI1382" i="1" s="1"/>
  <c r="AE1382" i="1"/>
  <c r="BG1382" i="1" s="1"/>
  <c r="BG1381" i="1" s="1"/>
  <c r="AD1382" i="1"/>
  <c r="BF1382" i="1" s="1"/>
  <c r="O1382" i="1"/>
  <c r="O1381" i="1" s="1"/>
  <c r="L1382" i="1"/>
  <c r="BD1381" i="1"/>
  <c r="BC1381" i="1"/>
  <c r="BB1381" i="1"/>
  <c r="AZ1381" i="1"/>
  <c r="AY1381" i="1"/>
  <c r="AV1381" i="1"/>
  <c r="AU1381" i="1"/>
  <c r="AS1381" i="1"/>
  <c r="AR1381" i="1"/>
  <c r="AO1381" i="1"/>
  <c r="AN1381" i="1"/>
  <c r="AL1381" i="1"/>
  <c r="AK1381" i="1"/>
  <c r="AG1381" i="1"/>
  <c r="V1381" i="1"/>
  <c r="U1381" i="1"/>
  <c r="T1381" i="1"/>
  <c r="S1381" i="1"/>
  <c r="R1381" i="1"/>
  <c r="Q1381" i="1"/>
  <c r="N1381" i="1"/>
  <c r="M1381" i="1"/>
  <c r="K1381" i="1"/>
  <c r="J1381" i="1"/>
  <c r="BD1380" i="1"/>
  <c r="BA1380" i="1"/>
  <c r="AW1380" i="1"/>
  <c r="AW1379" i="1" s="1"/>
  <c r="AT1380" i="1"/>
  <c r="AT1379" i="1" s="1"/>
  <c r="AP1380" i="1"/>
  <c r="AP1379" i="1" s="1"/>
  <c r="AM1380" i="1"/>
  <c r="AH1380" i="1"/>
  <c r="BJ1380" i="1" s="1"/>
  <c r="BJ1379" i="1" s="1"/>
  <c r="BJ1378" i="1" s="1"/>
  <c r="AG1380" i="1"/>
  <c r="BI1380" i="1" s="1"/>
  <c r="AE1380" i="1"/>
  <c r="BG1380" i="1" s="1"/>
  <c r="BG1379" i="1" s="1"/>
  <c r="AD1380" i="1"/>
  <c r="BF1380" i="1" s="1"/>
  <c r="O1380" i="1"/>
  <c r="O1379" i="1" s="1"/>
  <c r="L1380" i="1"/>
  <c r="L1379" i="1" s="1"/>
  <c r="BD1379" i="1"/>
  <c r="BC1379" i="1"/>
  <c r="BB1379" i="1"/>
  <c r="AZ1379" i="1"/>
  <c r="AY1379" i="1"/>
  <c r="AV1379" i="1"/>
  <c r="AU1379" i="1"/>
  <c r="AS1379" i="1"/>
  <c r="AR1379" i="1"/>
  <c r="AO1379" i="1"/>
  <c r="AN1379" i="1"/>
  <c r="AL1379" i="1"/>
  <c r="AK1379" i="1"/>
  <c r="AK1378" i="1" s="1"/>
  <c r="AG1379" i="1"/>
  <c r="V1379" i="1"/>
  <c r="U1379" i="1"/>
  <c r="T1379" i="1"/>
  <c r="S1379" i="1"/>
  <c r="R1379" i="1"/>
  <c r="Q1379" i="1"/>
  <c r="N1379" i="1"/>
  <c r="M1379" i="1"/>
  <c r="K1379" i="1"/>
  <c r="J1379" i="1"/>
  <c r="BD1377" i="1"/>
  <c r="BA1377" i="1"/>
  <c r="AW1377" i="1"/>
  <c r="AW1376" i="1" s="1"/>
  <c r="AT1377" i="1"/>
  <c r="AP1377" i="1"/>
  <c r="AP1376" i="1" s="1"/>
  <c r="AM1377" i="1"/>
  <c r="AH1377" i="1"/>
  <c r="BJ1377" i="1" s="1"/>
  <c r="BJ1376" i="1" s="1"/>
  <c r="AG1377" i="1"/>
  <c r="BI1377" i="1" s="1"/>
  <c r="AE1377" i="1"/>
  <c r="BG1377" i="1" s="1"/>
  <c r="BG1376" i="1" s="1"/>
  <c r="AD1377" i="1"/>
  <c r="O1377" i="1"/>
  <c r="O1376" i="1" s="1"/>
  <c r="L1377" i="1"/>
  <c r="BD1376" i="1"/>
  <c r="BC1376" i="1"/>
  <c r="BB1376" i="1"/>
  <c r="AZ1376" i="1"/>
  <c r="AY1376" i="1"/>
  <c r="AV1376" i="1"/>
  <c r="AU1376" i="1"/>
  <c r="AS1376" i="1"/>
  <c r="AR1376" i="1"/>
  <c r="AO1376" i="1"/>
  <c r="AN1376" i="1"/>
  <c r="AL1376" i="1"/>
  <c r="AK1376" i="1"/>
  <c r="V1376" i="1"/>
  <c r="U1376" i="1"/>
  <c r="T1376" i="1"/>
  <c r="S1376" i="1"/>
  <c r="R1376" i="1"/>
  <c r="Q1376" i="1"/>
  <c r="N1376" i="1"/>
  <c r="M1376" i="1"/>
  <c r="K1376" i="1"/>
  <c r="J1376" i="1"/>
  <c r="BD1375" i="1"/>
  <c r="BA1375" i="1"/>
  <c r="AW1375" i="1"/>
  <c r="AW1374" i="1" s="1"/>
  <c r="AT1375" i="1"/>
  <c r="AP1375" i="1"/>
  <c r="AP1374" i="1" s="1"/>
  <c r="AM1375" i="1"/>
  <c r="AH1375" i="1"/>
  <c r="BJ1375" i="1" s="1"/>
  <c r="BJ1374" i="1" s="1"/>
  <c r="BJ1373" i="1" s="1"/>
  <c r="AG1375" i="1"/>
  <c r="BI1375" i="1" s="1"/>
  <c r="AE1375" i="1"/>
  <c r="BG1375" i="1" s="1"/>
  <c r="BG1374" i="1" s="1"/>
  <c r="AD1375" i="1"/>
  <c r="BF1375" i="1" s="1"/>
  <c r="O1375" i="1"/>
  <c r="O1374" i="1" s="1"/>
  <c r="L1375" i="1"/>
  <c r="BD1374" i="1"/>
  <c r="BC1374" i="1"/>
  <c r="BB1374" i="1"/>
  <c r="AZ1374" i="1"/>
  <c r="AY1374" i="1"/>
  <c r="AV1374" i="1"/>
  <c r="AU1374" i="1"/>
  <c r="AS1374" i="1"/>
  <c r="AR1374" i="1"/>
  <c r="AO1374" i="1"/>
  <c r="AN1374" i="1"/>
  <c r="AL1374" i="1"/>
  <c r="AK1374" i="1"/>
  <c r="V1374" i="1"/>
  <c r="U1374" i="1"/>
  <c r="T1374" i="1"/>
  <c r="S1374" i="1"/>
  <c r="R1374" i="1"/>
  <c r="Q1374" i="1"/>
  <c r="N1374" i="1"/>
  <c r="M1374" i="1"/>
  <c r="K1374" i="1"/>
  <c r="J1374" i="1"/>
  <c r="BD1372" i="1"/>
  <c r="BA1372" i="1"/>
  <c r="AW1372" i="1"/>
  <c r="AW1371" i="1" s="1"/>
  <c r="AT1372" i="1"/>
  <c r="AP1372" i="1"/>
  <c r="AP1371" i="1" s="1"/>
  <c r="AM1372" i="1"/>
  <c r="AH1372" i="1"/>
  <c r="BJ1372" i="1" s="1"/>
  <c r="BJ1371" i="1" s="1"/>
  <c r="AG1372" i="1"/>
  <c r="BI1372" i="1" s="1"/>
  <c r="AE1372" i="1"/>
  <c r="BG1372" i="1" s="1"/>
  <c r="BG1371" i="1" s="1"/>
  <c r="AD1372" i="1"/>
  <c r="BF1372" i="1" s="1"/>
  <c r="O1372" i="1"/>
  <c r="O1371" i="1" s="1"/>
  <c r="L1372" i="1"/>
  <c r="BD1371" i="1"/>
  <c r="BC1371" i="1"/>
  <c r="BB1371" i="1"/>
  <c r="AZ1371" i="1"/>
  <c r="AY1371" i="1"/>
  <c r="AV1371" i="1"/>
  <c r="AU1371" i="1"/>
  <c r="AS1371" i="1"/>
  <c r="AR1371" i="1"/>
  <c r="AO1371" i="1"/>
  <c r="AN1371" i="1"/>
  <c r="AL1371" i="1"/>
  <c r="AK1371" i="1"/>
  <c r="V1371" i="1"/>
  <c r="U1371" i="1"/>
  <c r="T1371" i="1"/>
  <c r="S1371" i="1"/>
  <c r="R1371" i="1"/>
  <c r="Q1371" i="1"/>
  <c r="N1371" i="1"/>
  <c r="M1371" i="1"/>
  <c r="K1371" i="1"/>
  <c r="J1371" i="1"/>
  <c r="BD1370" i="1"/>
  <c r="BA1370" i="1"/>
  <c r="AW1370" i="1"/>
  <c r="AW1369" i="1" s="1"/>
  <c r="AT1370" i="1"/>
  <c r="AT1369" i="1" s="1"/>
  <c r="AP1370" i="1"/>
  <c r="AP1369" i="1" s="1"/>
  <c r="AM1370" i="1"/>
  <c r="AH1370" i="1"/>
  <c r="BJ1370" i="1" s="1"/>
  <c r="BJ1369" i="1" s="1"/>
  <c r="AG1370" i="1"/>
  <c r="BI1370" i="1" s="1"/>
  <c r="AE1370" i="1"/>
  <c r="BG1370" i="1" s="1"/>
  <c r="BG1369" i="1" s="1"/>
  <c r="AD1370" i="1"/>
  <c r="BF1370" i="1" s="1"/>
  <c r="O1370" i="1"/>
  <c r="O1369" i="1" s="1"/>
  <c r="L1370" i="1"/>
  <c r="L1369" i="1" s="1"/>
  <c r="BD1369" i="1"/>
  <c r="BC1369" i="1"/>
  <c r="BB1369" i="1"/>
  <c r="AZ1369" i="1"/>
  <c r="AY1369" i="1"/>
  <c r="AY1368" i="1" s="1"/>
  <c r="AV1369" i="1"/>
  <c r="AU1369" i="1"/>
  <c r="AS1369" i="1"/>
  <c r="AR1369" i="1"/>
  <c r="AO1369" i="1"/>
  <c r="AN1369" i="1"/>
  <c r="AL1369" i="1"/>
  <c r="AK1369" i="1"/>
  <c r="AK1368" i="1" s="1"/>
  <c r="V1369" i="1"/>
  <c r="U1369" i="1"/>
  <c r="T1369" i="1"/>
  <c r="S1369" i="1"/>
  <c r="R1369" i="1"/>
  <c r="Q1369" i="1"/>
  <c r="N1369" i="1"/>
  <c r="M1369" i="1"/>
  <c r="K1369" i="1"/>
  <c r="J1369" i="1"/>
  <c r="BD1367" i="1"/>
  <c r="BA1367" i="1"/>
  <c r="AW1367" i="1"/>
  <c r="AW1366" i="1" s="1"/>
  <c r="AW1365" i="1" s="1"/>
  <c r="AT1367" i="1"/>
  <c r="AP1367" i="1"/>
  <c r="AP1366" i="1" s="1"/>
  <c r="AP1365" i="1" s="1"/>
  <c r="AM1367" i="1"/>
  <c r="AH1367" i="1"/>
  <c r="BJ1367" i="1" s="1"/>
  <c r="BJ1366" i="1" s="1"/>
  <c r="BJ1365" i="1" s="1"/>
  <c r="AG1367" i="1"/>
  <c r="BI1367" i="1" s="1"/>
  <c r="AE1367" i="1"/>
  <c r="BG1367" i="1" s="1"/>
  <c r="BG1366" i="1" s="1"/>
  <c r="BG1365" i="1" s="1"/>
  <c r="AD1367" i="1"/>
  <c r="BF1367" i="1" s="1"/>
  <c r="O1367" i="1"/>
  <c r="L1367" i="1"/>
  <c r="BD1366" i="1"/>
  <c r="BD1365" i="1" s="1"/>
  <c r="BC1366" i="1"/>
  <c r="BC1365" i="1" s="1"/>
  <c r="BB1366" i="1"/>
  <c r="BB1365" i="1" s="1"/>
  <c r="AZ1366" i="1"/>
  <c r="AZ1365" i="1" s="1"/>
  <c r="AY1366" i="1"/>
  <c r="AY1365" i="1" s="1"/>
  <c r="AV1366" i="1"/>
  <c r="AV1365" i="1" s="1"/>
  <c r="AU1366" i="1"/>
  <c r="AU1365" i="1" s="1"/>
  <c r="AS1366" i="1"/>
  <c r="AS1365" i="1" s="1"/>
  <c r="AR1366" i="1"/>
  <c r="AR1365" i="1" s="1"/>
  <c r="AO1366" i="1"/>
  <c r="AO1365" i="1" s="1"/>
  <c r="AN1366" i="1"/>
  <c r="AN1365" i="1" s="1"/>
  <c r="AL1366" i="1"/>
  <c r="AL1365" i="1" s="1"/>
  <c r="AK1366" i="1"/>
  <c r="AK1365" i="1" s="1"/>
  <c r="AG1366" i="1"/>
  <c r="AG1365" i="1" s="1"/>
  <c r="V1366" i="1"/>
  <c r="U1366" i="1"/>
  <c r="U1365" i="1" s="1"/>
  <c r="T1366" i="1"/>
  <c r="T1365" i="1" s="1"/>
  <c r="S1366" i="1"/>
  <c r="S1365" i="1" s="1"/>
  <c r="R1366" i="1"/>
  <c r="R1365" i="1" s="1"/>
  <c r="Q1366" i="1"/>
  <c r="O1366" i="1"/>
  <c r="O1365" i="1" s="1"/>
  <c r="N1366" i="1"/>
  <c r="N1365" i="1" s="1"/>
  <c r="M1366" i="1"/>
  <c r="M1365" i="1" s="1"/>
  <c r="K1366" i="1"/>
  <c r="K1365" i="1" s="1"/>
  <c r="J1366" i="1"/>
  <c r="J1365" i="1" s="1"/>
  <c r="V1365" i="1"/>
  <c r="Q1365" i="1"/>
  <c r="BD1364" i="1"/>
  <c r="BA1364" i="1"/>
  <c r="AW1364" i="1"/>
  <c r="AW1363" i="1" s="1"/>
  <c r="AT1364" i="1"/>
  <c r="AP1364" i="1"/>
  <c r="AP1363" i="1" s="1"/>
  <c r="AM1364" i="1"/>
  <c r="AH1364" i="1"/>
  <c r="BJ1364" i="1" s="1"/>
  <c r="BJ1363" i="1" s="1"/>
  <c r="AG1364" i="1"/>
  <c r="BI1364" i="1" s="1"/>
  <c r="AE1364" i="1"/>
  <c r="BG1364" i="1" s="1"/>
  <c r="BG1363" i="1" s="1"/>
  <c r="AD1364" i="1"/>
  <c r="BF1364" i="1" s="1"/>
  <c r="O1364" i="1"/>
  <c r="O1363" i="1" s="1"/>
  <c r="L1364" i="1"/>
  <c r="BD1363" i="1"/>
  <c r="BC1363" i="1"/>
  <c r="BB1363" i="1"/>
  <c r="AZ1363" i="1"/>
  <c r="AY1363" i="1"/>
  <c r="AV1363" i="1"/>
  <c r="AU1363" i="1"/>
  <c r="AS1363" i="1"/>
  <c r="AR1363" i="1"/>
  <c r="AO1363" i="1"/>
  <c r="AN1363" i="1"/>
  <c r="AL1363" i="1"/>
  <c r="AK1363" i="1"/>
  <c r="V1363" i="1"/>
  <c r="U1363" i="1"/>
  <c r="T1363" i="1"/>
  <c r="S1363" i="1"/>
  <c r="R1363" i="1"/>
  <c r="Q1363" i="1"/>
  <c r="N1363" i="1"/>
  <c r="M1363" i="1"/>
  <c r="K1363" i="1"/>
  <c r="J1363" i="1"/>
  <c r="BD1362" i="1"/>
  <c r="BA1362" i="1"/>
  <c r="AW1362" i="1"/>
  <c r="AW1361" i="1" s="1"/>
  <c r="AT1362" i="1"/>
  <c r="AP1362" i="1"/>
  <c r="AP1361" i="1" s="1"/>
  <c r="AM1362" i="1"/>
  <c r="AM1361" i="1" s="1"/>
  <c r="AH1362" i="1"/>
  <c r="BJ1362" i="1" s="1"/>
  <c r="BJ1361" i="1" s="1"/>
  <c r="AG1362" i="1"/>
  <c r="BI1362" i="1" s="1"/>
  <c r="AE1362" i="1"/>
  <c r="BG1362" i="1" s="1"/>
  <c r="BG1361" i="1" s="1"/>
  <c r="AD1362" i="1"/>
  <c r="BF1362" i="1" s="1"/>
  <c r="O1362" i="1"/>
  <c r="O1361" i="1" s="1"/>
  <c r="L1362" i="1"/>
  <c r="BD1361" i="1"/>
  <c r="BC1361" i="1"/>
  <c r="BB1361" i="1"/>
  <c r="AZ1361" i="1"/>
  <c r="AY1361" i="1"/>
  <c r="AV1361" i="1"/>
  <c r="AU1361" i="1"/>
  <c r="AS1361" i="1"/>
  <c r="AR1361" i="1"/>
  <c r="AO1361" i="1"/>
  <c r="AN1361" i="1"/>
  <c r="AL1361" i="1"/>
  <c r="AK1361" i="1"/>
  <c r="V1361" i="1"/>
  <c r="U1361" i="1"/>
  <c r="T1361" i="1"/>
  <c r="S1361" i="1"/>
  <c r="R1361" i="1"/>
  <c r="Q1361" i="1"/>
  <c r="N1361" i="1"/>
  <c r="M1361" i="1"/>
  <c r="K1361" i="1"/>
  <c r="J1361" i="1"/>
  <c r="BD1360" i="1"/>
  <c r="BA1360" i="1"/>
  <c r="AW1360" i="1"/>
  <c r="AW1359" i="1" s="1"/>
  <c r="AT1360" i="1"/>
  <c r="AP1360" i="1"/>
  <c r="AP1359" i="1" s="1"/>
  <c r="AM1360" i="1"/>
  <c r="AH1360" i="1"/>
  <c r="BJ1360" i="1" s="1"/>
  <c r="BJ1359" i="1" s="1"/>
  <c r="AG1360" i="1"/>
  <c r="BI1360" i="1" s="1"/>
  <c r="AE1360" i="1"/>
  <c r="BG1360" i="1" s="1"/>
  <c r="BG1359" i="1" s="1"/>
  <c r="AD1360" i="1"/>
  <c r="BF1360" i="1" s="1"/>
  <c r="O1360" i="1"/>
  <c r="O1359" i="1" s="1"/>
  <c r="L1360" i="1"/>
  <c r="L1359" i="1" s="1"/>
  <c r="BD1359" i="1"/>
  <c r="BC1359" i="1"/>
  <c r="BB1359" i="1"/>
  <c r="AZ1359" i="1"/>
  <c r="AY1359" i="1"/>
  <c r="AV1359" i="1"/>
  <c r="AU1359" i="1"/>
  <c r="AS1359" i="1"/>
  <c r="AR1359" i="1"/>
  <c r="AO1359" i="1"/>
  <c r="AN1359" i="1"/>
  <c r="AL1359" i="1"/>
  <c r="AK1359" i="1"/>
  <c r="V1359" i="1"/>
  <c r="U1359" i="1"/>
  <c r="T1359" i="1"/>
  <c r="S1359" i="1"/>
  <c r="R1359" i="1"/>
  <c r="Q1359" i="1"/>
  <c r="N1359" i="1"/>
  <c r="M1359" i="1"/>
  <c r="K1359" i="1"/>
  <c r="J1359" i="1"/>
  <c r="BD1355" i="1"/>
  <c r="BA1355" i="1"/>
  <c r="AW1355" i="1"/>
  <c r="AW1354" i="1" s="1"/>
  <c r="AT1355" i="1"/>
  <c r="AP1355" i="1"/>
  <c r="AP1354" i="1" s="1"/>
  <c r="AM1355" i="1"/>
  <c r="AH1355" i="1"/>
  <c r="BJ1355" i="1" s="1"/>
  <c r="BJ1354" i="1" s="1"/>
  <c r="AG1355" i="1"/>
  <c r="AE1355" i="1"/>
  <c r="BG1355" i="1" s="1"/>
  <c r="BG1354" i="1" s="1"/>
  <c r="AD1355" i="1"/>
  <c r="BF1355" i="1" s="1"/>
  <c r="O1355" i="1"/>
  <c r="O1354" i="1" s="1"/>
  <c r="L1355" i="1"/>
  <c r="BD1354" i="1"/>
  <c r="BC1354" i="1"/>
  <c r="BB1354" i="1"/>
  <c r="AZ1354" i="1"/>
  <c r="AY1354" i="1"/>
  <c r="AV1354" i="1"/>
  <c r="AU1354" i="1"/>
  <c r="AS1354" i="1"/>
  <c r="AR1354" i="1"/>
  <c r="AO1354" i="1"/>
  <c r="AN1354" i="1"/>
  <c r="AL1354" i="1"/>
  <c r="AK1354" i="1"/>
  <c r="V1354" i="1"/>
  <c r="U1354" i="1"/>
  <c r="T1354" i="1"/>
  <c r="S1354" i="1"/>
  <c r="R1354" i="1"/>
  <c r="Q1354" i="1"/>
  <c r="N1354" i="1"/>
  <c r="M1354" i="1"/>
  <c r="K1354" i="1"/>
  <c r="J1354" i="1"/>
  <c r="BD1353" i="1"/>
  <c r="BA1353" i="1"/>
  <c r="AW1353" i="1"/>
  <c r="AW1352" i="1" s="1"/>
  <c r="AT1353" i="1"/>
  <c r="AP1353" i="1"/>
  <c r="AP1352" i="1" s="1"/>
  <c r="AM1353" i="1"/>
  <c r="AH1353" i="1"/>
  <c r="BJ1353" i="1" s="1"/>
  <c r="BJ1352" i="1" s="1"/>
  <c r="AG1353" i="1"/>
  <c r="BI1353" i="1" s="1"/>
  <c r="AE1353" i="1"/>
  <c r="BG1353" i="1" s="1"/>
  <c r="BG1352" i="1" s="1"/>
  <c r="AD1353" i="1"/>
  <c r="BF1353" i="1" s="1"/>
  <c r="O1353" i="1"/>
  <c r="O1352" i="1" s="1"/>
  <c r="L1353" i="1"/>
  <c r="BD1352" i="1"/>
  <c r="BC1352" i="1"/>
  <c r="BB1352" i="1"/>
  <c r="AZ1352" i="1"/>
  <c r="AY1352" i="1"/>
  <c r="AV1352" i="1"/>
  <c r="AU1352" i="1"/>
  <c r="AS1352" i="1"/>
  <c r="AR1352" i="1"/>
  <c r="AO1352" i="1"/>
  <c r="AN1352" i="1"/>
  <c r="AL1352" i="1"/>
  <c r="AK1352" i="1"/>
  <c r="V1352" i="1"/>
  <c r="U1352" i="1"/>
  <c r="T1352" i="1"/>
  <c r="S1352" i="1"/>
  <c r="R1352" i="1"/>
  <c r="Q1352" i="1"/>
  <c r="N1352" i="1"/>
  <c r="M1352" i="1"/>
  <c r="K1352" i="1"/>
  <c r="J1352" i="1"/>
  <c r="BD1351" i="1"/>
  <c r="BA1351" i="1"/>
  <c r="AW1351" i="1"/>
  <c r="AW1350" i="1" s="1"/>
  <c r="AT1351" i="1"/>
  <c r="AP1351" i="1"/>
  <c r="AP1350" i="1" s="1"/>
  <c r="AM1351" i="1"/>
  <c r="AH1351" i="1"/>
  <c r="AG1351" i="1"/>
  <c r="BI1351" i="1" s="1"/>
  <c r="AE1351" i="1"/>
  <c r="BG1351" i="1" s="1"/>
  <c r="BG1350" i="1" s="1"/>
  <c r="AD1351" i="1"/>
  <c r="BF1351" i="1" s="1"/>
  <c r="O1351" i="1"/>
  <c r="O1350" i="1" s="1"/>
  <c r="L1351" i="1"/>
  <c r="BD1350" i="1"/>
  <c r="BC1350" i="1"/>
  <c r="BB1350" i="1"/>
  <c r="AZ1350" i="1"/>
  <c r="AY1350" i="1"/>
  <c r="AV1350" i="1"/>
  <c r="AU1350" i="1"/>
  <c r="AS1350" i="1"/>
  <c r="AR1350" i="1"/>
  <c r="AO1350" i="1"/>
  <c r="AN1350" i="1"/>
  <c r="AL1350" i="1"/>
  <c r="AK1350" i="1"/>
  <c r="AD1350" i="1"/>
  <c r="V1350" i="1"/>
  <c r="U1350" i="1"/>
  <c r="T1350" i="1"/>
  <c r="S1350" i="1"/>
  <c r="R1350" i="1"/>
  <c r="Q1350" i="1"/>
  <c r="N1350" i="1"/>
  <c r="M1350" i="1"/>
  <c r="K1350" i="1"/>
  <c r="J1350" i="1"/>
  <c r="BD1349" i="1"/>
  <c r="BA1349" i="1"/>
  <c r="AW1349" i="1"/>
  <c r="AW1348" i="1" s="1"/>
  <c r="AT1349" i="1"/>
  <c r="AP1349" i="1"/>
  <c r="AP1348" i="1" s="1"/>
  <c r="AM1349" i="1"/>
  <c r="AH1349" i="1"/>
  <c r="AG1349" i="1"/>
  <c r="BI1349" i="1" s="1"/>
  <c r="AE1349" i="1"/>
  <c r="BG1349" i="1" s="1"/>
  <c r="BG1348" i="1" s="1"/>
  <c r="AD1349" i="1"/>
  <c r="BF1349" i="1" s="1"/>
  <c r="O1349" i="1"/>
  <c r="O1348" i="1" s="1"/>
  <c r="L1349" i="1"/>
  <c r="L1348" i="1" s="1"/>
  <c r="BD1348" i="1"/>
  <c r="BC1348" i="1"/>
  <c r="BC1347" i="1" s="1"/>
  <c r="BB1348" i="1"/>
  <c r="AZ1348" i="1"/>
  <c r="AY1348" i="1"/>
  <c r="AV1348" i="1"/>
  <c r="AV1347" i="1" s="1"/>
  <c r="AU1348" i="1"/>
  <c r="AS1348" i="1"/>
  <c r="AR1348" i="1"/>
  <c r="AO1348" i="1"/>
  <c r="AO1347" i="1" s="1"/>
  <c r="AN1348" i="1"/>
  <c r="AL1348" i="1"/>
  <c r="AK1348" i="1"/>
  <c r="AD1348" i="1"/>
  <c r="AD1347" i="1" s="1"/>
  <c r="V1348" i="1"/>
  <c r="U1348" i="1"/>
  <c r="T1348" i="1"/>
  <c r="S1348" i="1"/>
  <c r="R1348" i="1"/>
  <c r="Q1348" i="1"/>
  <c r="N1348" i="1"/>
  <c r="N1347" i="1" s="1"/>
  <c r="M1348" i="1"/>
  <c r="K1348" i="1"/>
  <c r="J1348" i="1"/>
  <c r="BD1344" i="1"/>
  <c r="BA1344" i="1"/>
  <c r="AW1344" i="1"/>
  <c r="AW1343" i="1" s="1"/>
  <c r="AT1344" i="1"/>
  <c r="AP1344" i="1"/>
  <c r="AP1343" i="1" s="1"/>
  <c r="AM1344" i="1"/>
  <c r="AH1344" i="1"/>
  <c r="BJ1344" i="1" s="1"/>
  <c r="BJ1343" i="1" s="1"/>
  <c r="AG1344" i="1"/>
  <c r="BI1344" i="1" s="1"/>
  <c r="AE1344" i="1"/>
  <c r="BG1344" i="1" s="1"/>
  <c r="BG1343" i="1" s="1"/>
  <c r="AD1344" i="1"/>
  <c r="BF1344" i="1" s="1"/>
  <c r="O1344" i="1"/>
  <c r="O1343" i="1" s="1"/>
  <c r="L1344" i="1"/>
  <c r="L1343" i="1" s="1"/>
  <c r="BD1343" i="1"/>
  <c r="BC1343" i="1"/>
  <c r="BB1343" i="1"/>
  <c r="AZ1343" i="1"/>
  <c r="AY1343" i="1"/>
  <c r="AV1343" i="1"/>
  <c r="AU1343" i="1"/>
  <c r="AS1343" i="1"/>
  <c r="AR1343" i="1"/>
  <c r="AO1343" i="1"/>
  <c r="AN1343" i="1"/>
  <c r="AL1343" i="1"/>
  <c r="AK1343" i="1"/>
  <c r="V1343" i="1"/>
  <c r="U1343" i="1"/>
  <c r="T1343" i="1"/>
  <c r="S1343" i="1"/>
  <c r="R1343" i="1"/>
  <c r="Q1343" i="1"/>
  <c r="N1343" i="1"/>
  <c r="M1343" i="1"/>
  <c r="K1343" i="1"/>
  <c r="J1343" i="1"/>
  <c r="BD1342" i="1"/>
  <c r="BA1342" i="1"/>
  <c r="AW1342" i="1"/>
  <c r="AW1341" i="1" s="1"/>
  <c r="AT1342" i="1"/>
  <c r="AP1342" i="1"/>
  <c r="AP1341" i="1" s="1"/>
  <c r="AM1342" i="1"/>
  <c r="AM1341" i="1" s="1"/>
  <c r="AH1342" i="1"/>
  <c r="BJ1342" i="1" s="1"/>
  <c r="BJ1341" i="1" s="1"/>
  <c r="AG1342" i="1"/>
  <c r="BI1342" i="1" s="1"/>
  <c r="AE1342" i="1"/>
  <c r="BG1342" i="1" s="1"/>
  <c r="BG1341" i="1" s="1"/>
  <c r="AD1342" i="1"/>
  <c r="BF1342" i="1" s="1"/>
  <c r="O1342" i="1"/>
  <c r="O1341" i="1" s="1"/>
  <c r="L1342" i="1"/>
  <c r="BD1341" i="1"/>
  <c r="BC1341" i="1"/>
  <c r="BB1341" i="1"/>
  <c r="AZ1341" i="1"/>
  <c r="AY1341" i="1"/>
  <c r="AV1341" i="1"/>
  <c r="AU1341" i="1"/>
  <c r="AS1341" i="1"/>
  <c r="AR1341" i="1"/>
  <c r="AO1341" i="1"/>
  <c r="AN1341" i="1"/>
  <c r="AL1341" i="1"/>
  <c r="AK1341" i="1"/>
  <c r="V1341" i="1"/>
  <c r="U1341" i="1"/>
  <c r="T1341" i="1"/>
  <c r="S1341" i="1"/>
  <c r="R1341" i="1"/>
  <c r="Q1341" i="1"/>
  <c r="N1341" i="1"/>
  <c r="M1341" i="1"/>
  <c r="K1341" i="1"/>
  <c r="J1341" i="1"/>
  <c r="BD1339" i="1"/>
  <c r="BA1339" i="1"/>
  <c r="AW1339" i="1"/>
  <c r="AW1338" i="1" s="1"/>
  <c r="AW1337" i="1" s="1"/>
  <c r="AT1339" i="1"/>
  <c r="AP1339" i="1"/>
  <c r="AP1338" i="1" s="1"/>
  <c r="AP1337" i="1" s="1"/>
  <c r="AM1339" i="1"/>
  <c r="AH1339" i="1"/>
  <c r="BJ1339" i="1" s="1"/>
  <c r="BJ1338" i="1" s="1"/>
  <c r="BJ1337" i="1" s="1"/>
  <c r="AG1339" i="1"/>
  <c r="BI1339" i="1" s="1"/>
  <c r="AE1339" i="1"/>
  <c r="BG1339" i="1" s="1"/>
  <c r="BG1338" i="1" s="1"/>
  <c r="BG1337" i="1" s="1"/>
  <c r="AD1339" i="1"/>
  <c r="BF1339" i="1" s="1"/>
  <c r="O1339" i="1"/>
  <c r="O1338" i="1" s="1"/>
  <c r="O1337" i="1" s="1"/>
  <c r="L1339" i="1"/>
  <c r="L1338" i="1" s="1"/>
  <c r="L1337" i="1" s="1"/>
  <c r="BD1338" i="1"/>
  <c r="BD1337" i="1" s="1"/>
  <c r="BC1338" i="1"/>
  <c r="BC1337" i="1" s="1"/>
  <c r="BB1338" i="1"/>
  <c r="BB1337" i="1" s="1"/>
  <c r="AZ1338" i="1"/>
  <c r="AZ1337" i="1" s="1"/>
  <c r="AY1338" i="1"/>
  <c r="AY1337" i="1" s="1"/>
  <c r="AV1338" i="1"/>
  <c r="AV1337" i="1" s="1"/>
  <c r="AU1338" i="1"/>
  <c r="AU1337" i="1" s="1"/>
  <c r="AT1338" i="1"/>
  <c r="AT1337" i="1" s="1"/>
  <c r="AS1338" i="1"/>
  <c r="AS1337" i="1" s="1"/>
  <c r="AR1338" i="1"/>
  <c r="AR1337" i="1" s="1"/>
  <c r="AO1338" i="1"/>
  <c r="AO1337" i="1" s="1"/>
  <c r="AN1338" i="1"/>
  <c r="AN1337" i="1" s="1"/>
  <c r="AL1338" i="1"/>
  <c r="AL1337" i="1" s="1"/>
  <c r="AK1338" i="1"/>
  <c r="AK1337" i="1" s="1"/>
  <c r="V1338" i="1"/>
  <c r="V1337" i="1" s="1"/>
  <c r="U1338" i="1"/>
  <c r="U1337" i="1" s="1"/>
  <c r="T1338" i="1"/>
  <c r="T1337" i="1" s="1"/>
  <c r="S1338" i="1"/>
  <c r="S1337" i="1" s="1"/>
  <c r="R1338" i="1"/>
  <c r="R1337" i="1" s="1"/>
  <c r="Q1338" i="1"/>
  <c r="Q1337" i="1" s="1"/>
  <c r="N1338" i="1"/>
  <c r="N1337" i="1" s="1"/>
  <c r="M1338" i="1"/>
  <c r="M1337" i="1" s="1"/>
  <c r="K1338" i="1"/>
  <c r="K1337" i="1" s="1"/>
  <c r="J1338" i="1"/>
  <c r="J1337" i="1" s="1"/>
  <c r="BD1336" i="1"/>
  <c r="BA1336" i="1"/>
  <c r="BA1335" i="1" s="1"/>
  <c r="AW1336" i="1"/>
  <c r="AW1335" i="1" s="1"/>
  <c r="AT1336" i="1"/>
  <c r="AP1336" i="1"/>
  <c r="AP1335" i="1" s="1"/>
  <c r="AM1336" i="1"/>
  <c r="AM1335" i="1" s="1"/>
  <c r="AH1336" i="1"/>
  <c r="BJ1336" i="1" s="1"/>
  <c r="BJ1335" i="1" s="1"/>
  <c r="AG1336" i="1"/>
  <c r="BI1336" i="1" s="1"/>
  <c r="AE1336" i="1"/>
  <c r="BG1336" i="1" s="1"/>
  <c r="BG1335" i="1" s="1"/>
  <c r="AD1336" i="1"/>
  <c r="BF1336" i="1" s="1"/>
  <c r="O1336" i="1"/>
  <c r="O1335" i="1" s="1"/>
  <c r="L1336" i="1"/>
  <c r="BD1335" i="1"/>
  <c r="BC1335" i="1"/>
  <c r="BB1335" i="1"/>
  <c r="AZ1335" i="1"/>
  <c r="AY1335" i="1"/>
  <c r="AV1335" i="1"/>
  <c r="AU1335" i="1"/>
  <c r="AS1335" i="1"/>
  <c r="AR1335" i="1"/>
  <c r="AO1335" i="1"/>
  <c r="AN1335" i="1"/>
  <c r="AL1335" i="1"/>
  <c r="AK1335" i="1"/>
  <c r="V1335" i="1"/>
  <c r="U1335" i="1"/>
  <c r="T1335" i="1"/>
  <c r="S1335" i="1"/>
  <c r="R1335" i="1"/>
  <c r="Q1335" i="1"/>
  <c r="N1335" i="1"/>
  <c r="M1335" i="1"/>
  <c r="K1335" i="1"/>
  <c r="J1335" i="1"/>
  <c r="BD1334" i="1"/>
  <c r="BA1334" i="1"/>
  <c r="AW1334" i="1"/>
  <c r="AW1333" i="1" s="1"/>
  <c r="AT1334" i="1"/>
  <c r="AP1334" i="1"/>
  <c r="AP1333" i="1" s="1"/>
  <c r="AM1334" i="1"/>
  <c r="AH1334" i="1"/>
  <c r="BJ1334" i="1" s="1"/>
  <c r="BJ1333" i="1" s="1"/>
  <c r="AG1334" i="1"/>
  <c r="BI1334" i="1" s="1"/>
  <c r="AE1334" i="1"/>
  <c r="BG1334" i="1" s="1"/>
  <c r="BG1333" i="1" s="1"/>
  <c r="AD1334" i="1"/>
  <c r="BF1334" i="1" s="1"/>
  <c r="O1334" i="1"/>
  <c r="O1333" i="1" s="1"/>
  <c r="L1334" i="1"/>
  <c r="BD1333" i="1"/>
  <c r="BC1333" i="1"/>
  <c r="BB1333" i="1"/>
  <c r="AZ1333" i="1"/>
  <c r="AY1333" i="1"/>
  <c r="AV1333" i="1"/>
  <c r="AU1333" i="1"/>
  <c r="AS1333" i="1"/>
  <c r="AR1333" i="1"/>
  <c r="AO1333" i="1"/>
  <c r="AN1333" i="1"/>
  <c r="AL1333" i="1"/>
  <c r="AK1333" i="1"/>
  <c r="V1333" i="1"/>
  <c r="U1333" i="1"/>
  <c r="U1332" i="1" s="1"/>
  <c r="T1333" i="1"/>
  <c r="S1333" i="1"/>
  <c r="R1333" i="1"/>
  <c r="Q1333" i="1"/>
  <c r="N1333" i="1"/>
  <c r="M1333" i="1"/>
  <c r="L1333" i="1"/>
  <c r="K1333" i="1"/>
  <c r="J1333" i="1"/>
  <c r="BD1331" i="1"/>
  <c r="BA1331" i="1"/>
  <c r="AW1331" i="1"/>
  <c r="AW1330" i="1" s="1"/>
  <c r="AW1329" i="1" s="1"/>
  <c r="AT1331" i="1"/>
  <c r="AP1331" i="1"/>
  <c r="AP1330" i="1" s="1"/>
  <c r="AP1329" i="1" s="1"/>
  <c r="AM1331" i="1"/>
  <c r="AH1331" i="1"/>
  <c r="BJ1331" i="1" s="1"/>
  <c r="BJ1330" i="1" s="1"/>
  <c r="BJ1329" i="1" s="1"/>
  <c r="AG1331" i="1"/>
  <c r="BI1331" i="1" s="1"/>
  <c r="AE1331" i="1"/>
  <c r="BG1331" i="1" s="1"/>
  <c r="BG1330" i="1" s="1"/>
  <c r="BG1329" i="1" s="1"/>
  <c r="AD1331" i="1"/>
  <c r="BF1331" i="1" s="1"/>
  <c r="O1331" i="1"/>
  <c r="O1330" i="1" s="1"/>
  <c r="O1329" i="1" s="1"/>
  <c r="L1331" i="1"/>
  <c r="BD1330" i="1"/>
  <c r="BD1329" i="1" s="1"/>
  <c r="BC1330" i="1"/>
  <c r="BC1329" i="1" s="1"/>
  <c r="BB1330" i="1"/>
  <c r="BB1329" i="1" s="1"/>
  <c r="AZ1330" i="1"/>
  <c r="AZ1329" i="1" s="1"/>
  <c r="AY1330" i="1"/>
  <c r="AY1329" i="1" s="1"/>
  <c r="AV1330" i="1"/>
  <c r="AV1329" i="1" s="1"/>
  <c r="AU1330" i="1"/>
  <c r="AU1329" i="1" s="1"/>
  <c r="AS1330" i="1"/>
  <c r="AS1329" i="1" s="1"/>
  <c r="AR1330" i="1"/>
  <c r="AR1329" i="1" s="1"/>
  <c r="AO1330" i="1"/>
  <c r="AO1329" i="1" s="1"/>
  <c r="AN1330" i="1"/>
  <c r="AN1329" i="1" s="1"/>
  <c r="AL1330" i="1"/>
  <c r="AL1329" i="1" s="1"/>
  <c r="AK1330" i="1"/>
  <c r="AK1329" i="1" s="1"/>
  <c r="AG1330" i="1"/>
  <c r="AG1329" i="1" s="1"/>
  <c r="V1330" i="1"/>
  <c r="V1329" i="1" s="1"/>
  <c r="U1330" i="1"/>
  <c r="U1329" i="1" s="1"/>
  <c r="T1330" i="1"/>
  <c r="T1329" i="1" s="1"/>
  <c r="S1330" i="1"/>
  <c r="S1329" i="1" s="1"/>
  <c r="R1330" i="1"/>
  <c r="R1329" i="1" s="1"/>
  <c r="Q1330" i="1"/>
  <c r="Q1329" i="1" s="1"/>
  <c r="N1330" i="1"/>
  <c r="N1329" i="1" s="1"/>
  <c r="M1330" i="1"/>
  <c r="M1329" i="1" s="1"/>
  <c r="K1330" i="1"/>
  <c r="K1329" i="1" s="1"/>
  <c r="J1330" i="1"/>
  <c r="J1329" i="1" s="1"/>
  <c r="BD1328" i="1"/>
  <c r="BA1328" i="1"/>
  <c r="AW1328" i="1"/>
  <c r="AW1327" i="1" s="1"/>
  <c r="AT1328" i="1"/>
  <c r="AP1328" i="1"/>
  <c r="AP1327" i="1" s="1"/>
  <c r="AM1328" i="1"/>
  <c r="AH1328" i="1"/>
  <c r="BJ1328" i="1" s="1"/>
  <c r="BJ1327" i="1" s="1"/>
  <c r="AG1328" i="1"/>
  <c r="BI1328" i="1" s="1"/>
  <c r="AE1328" i="1"/>
  <c r="BG1328" i="1" s="1"/>
  <c r="BG1327" i="1" s="1"/>
  <c r="AD1328" i="1"/>
  <c r="BF1328" i="1" s="1"/>
  <c r="O1328" i="1"/>
  <c r="O1327" i="1" s="1"/>
  <c r="L1328" i="1"/>
  <c r="BD1327" i="1"/>
  <c r="BC1327" i="1"/>
  <c r="BB1327" i="1"/>
  <c r="AZ1327" i="1"/>
  <c r="AY1327" i="1"/>
  <c r="AV1327" i="1"/>
  <c r="AU1327" i="1"/>
  <c r="AS1327" i="1"/>
  <c r="AR1327" i="1"/>
  <c r="AO1327" i="1"/>
  <c r="AN1327" i="1"/>
  <c r="AL1327" i="1"/>
  <c r="AK1327" i="1"/>
  <c r="V1327" i="1"/>
  <c r="U1327" i="1"/>
  <c r="T1327" i="1"/>
  <c r="S1327" i="1"/>
  <c r="R1327" i="1"/>
  <c r="Q1327" i="1"/>
  <c r="N1327" i="1"/>
  <c r="M1327" i="1"/>
  <c r="K1327" i="1"/>
  <c r="J1327" i="1"/>
  <c r="BD1326" i="1"/>
  <c r="BA1326" i="1"/>
  <c r="AW1326" i="1"/>
  <c r="AT1326" i="1"/>
  <c r="AP1326" i="1"/>
  <c r="AM1326" i="1"/>
  <c r="AH1326" i="1"/>
  <c r="BJ1326" i="1" s="1"/>
  <c r="AG1326" i="1"/>
  <c r="BI1326" i="1" s="1"/>
  <c r="AE1326" i="1"/>
  <c r="BG1326" i="1" s="1"/>
  <c r="AD1326" i="1"/>
  <c r="BF1326" i="1" s="1"/>
  <c r="O1326" i="1"/>
  <c r="L1326" i="1"/>
  <c r="BD1325" i="1"/>
  <c r="BA1325" i="1"/>
  <c r="AW1325" i="1"/>
  <c r="AT1325" i="1"/>
  <c r="AP1325" i="1"/>
  <c r="AM1325" i="1"/>
  <c r="AH1325" i="1"/>
  <c r="BJ1325" i="1" s="1"/>
  <c r="AG1325" i="1"/>
  <c r="BI1325" i="1" s="1"/>
  <c r="AE1325" i="1"/>
  <c r="BG1325" i="1" s="1"/>
  <c r="AD1325" i="1"/>
  <c r="BF1325" i="1" s="1"/>
  <c r="O1325" i="1"/>
  <c r="L1325" i="1"/>
  <c r="BD1324" i="1"/>
  <c r="BA1324" i="1"/>
  <c r="AW1324" i="1"/>
  <c r="AT1324" i="1"/>
  <c r="AP1324" i="1"/>
  <c r="AM1324" i="1"/>
  <c r="AH1324" i="1"/>
  <c r="BJ1324" i="1" s="1"/>
  <c r="AG1324" i="1"/>
  <c r="BI1324" i="1" s="1"/>
  <c r="AE1324" i="1"/>
  <c r="BG1324" i="1" s="1"/>
  <c r="AD1324" i="1"/>
  <c r="BF1324" i="1" s="1"/>
  <c r="O1324" i="1"/>
  <c r="L1324" i="1"/>
  <c r="BD1323" i="1"/>
  <c r="BA1323" i="1"/>
  <c r="AW1323" i="1"/>
  <c r="AT1323" i="1"/>
  <c r="AP1323" i="1"/>
  <c r="AM1323" i="1"/>
  <c r="AH1323" i="1"/>
  <c r="BJ1323" i="1" s="1"/>
  <c r="AG1323" i="1"/>
  <c r="BI1323" i="1" s="1"/>
  <c r="AE1323" i="1"/>
  <c r="BG1323" i="1" s="1"/>
  <c r="AD1323" i="1"/>
  <c r="BF1323" i="1" s="1"/>
  <c r="O1323" i="1"/>
  <c r="L1323" i="1"/>
  <c r="BD1322" i="1"/>
  <c r="BA1322" i="1"/>
  <c r="AW1322" i="1"/>
  <c r="AT1322" i="1"/>
  <c r="AP1322" i="1"/>
  <c r="AM1322" i="1"/>
  <c r="AH1322" i="1"/>
  <c r="BJ1322" i="1" s="1"/>
  <c r="AG1322" i="1"/>
  <c r="BI1322" i="1" s="1"/>
  <c r="AE1322" i="1"/>
  <c r="BG1322" i="1" s="1"/>
  <c r="AD1322" i="1"/>
  <c r="BF1322" i="1" s="1"/>
  <c r="O1322" i="1"/>
  <c r="L1322" i="1"/>
  <c r="BD1321" i="1"/>
  <c r="BA1321" i="1"/>
  <c r="AW1321" i="1"/>
  <c r="AT1321" i="1"/>
  <c r="AP1321" i="1"/>
  <c r="AM1321" i="1"/>
  <c r="AH1321" i="1"/>
  <c r="BJ1321" i="1" s="1"/>
  <c r="AG1321" i="1"/>
  <c r="BI1321" i="1" s="1"/>
  <c r="AE1321" i="1"/>
  <c r="BG1321" i="1" s="1"/>
  <c r="AD1321" i="1"/>
  <c r="BF1321" i="1" s="1"/>
  <c r="O1321" i="1"/>
  <c r="L1321" i="1"/>
  <c r="BD1320" i="1"/>
  <c r="BA1320" i="1"/>
  <c r="AW1320" i="1"/>
  <c r="AT1320" i="1"/>
  <c r="AP1320" i="1"/>
  <c r="AM1320" i="1"/>
  <c r="AH1320" i="1"/>
  <c r="BJ1320" i="1" s="1"/>
  <c r="AG1320" i="1"/>
  <c r="BI1320" i="1" s="1"/>
  <c r="AE1320" i="1"/>
  <c r="BG1320" i="1" s="1"/>
  <c r="AD1320" i="1"/>
  <c r="BF1320" i="1" s="1"/>
  <c r="O1320" i="1"/>
  <c r="L1320" i="1"/>
  <c r="BD1319" i="1"/>
  <c r="BA1319" i="1"/>
  <c r="AW1319" i="1"/>
  <c r="AT1319" i="1"/>
  <c r="AP1319" i="1"/>
  <c r="AM1319" i="1"/>
  <c r="AH1319" i="1"/>
  <c r="BJ1319" i="1" s="1"/>
  <c r="AG1319" i="1"/>
  <c r="BI1319" i="1" s="1"/>
  <c r="AE1319" i="1"/>
  <c r="BG1319" i="1" s="1"/>
  <c r="AD1319" i="1"/>
  <c r="BF1319" i="1" s="1"/>
  <c r="O1319" i="1"/>
  <c r="L1319" i="1"/>
  <c r="BD1318" i="1"/>
  <c r="BA1318" i="1"/>
  <c r="AW1318" i="1"/>
  <c r="AT1318" i="1"/>
  <c r="AP1318" i="1"/>
  <c r="AM1318" i="1"/>
  <c r="AH1318" i="1"/>
  <c r="BJ1318" i="1" s="1"/>
  <c r="AG1318" i="1"/>
  <c r="BI1318" i="1" s="1"/>
  <c r="AE1318" i="1"/>
  <c r="BG1318" i="1" s="1"/>
  <c r="AD1318" i="1"/>
  <c r="BF1318" i="1" s="1"/>
  <c r="O1318" i="1"/>
  <c r="L1318" i="1"/>
  <c r="BD1317" i="1"/>
  <c r="BA1317" i="1"/>
  <c r="AW1317" i="1"/>
  <c r="AT1317" i="1"/>
  <c r="AP1317" i="1"/>
  <c r="AM1317" i="1"/>
  <c r="AH1317" i="1"/>
  <c r="BJ1317" i="1" s="1"/>
  <c r="AG1317" i="1"/>
  <c r="BI1317" i="1" s="1"/>
  <c r="AE1317" i="1"/>
  <c r="AD1317" i="1"/>
  <c r="O1317" i="1"/>
  <c r="L1317" i="1"/>
  <c r="BD1316" i="1"/>
  <c r="BA1316" i="1"/>
  <c r="AW1316" i="1"/>
  <c r="AW1315" i="1" s="1"/>
  <c r="AT1316" i="1"/>
  <c r="AP1316" i="1"/>
  <c r="AM1316" i="1"/>
  <c r="AH1316" i="1"/>
  <c r="BJ1316" i="1" s="1"/>
  <c r="BJ1315" i="1" s="1"/>
  <c r="AG1316" i="1"/>
  <c r="BI1316" i="1" s="1"/>
  <c r="AE1316" i="1"/>
  <c r="BG1316" i="1" s="1"/>
  <c r="AD1316" i="1"/>
  <c r="BF1316" i="1" s="1"/>
  <c r="O1316" i="1"/>
  <c r="O1315" i="1" s="1"/>
  <c r="L1316" i="1"/>
  <c r="BC1315" i="1"/>
  <c r="BB1315" i="1"/>
  <c r="AZ1315" i="1"/>
  <c r="AY1315" i="1"/>
  <c r="AV1315" i="1"/>
  <c r="AU1315" i="1"/>
  <c r="AS1315" i="1"/>
  <c r="AR1315" i="1"/>
  <c r="AO1315" i="1"/>
  <c r="AN1315" i="1"/>
  <c r="AL1315" i="1"/>
  <c r="AK1315" i="1"/>
  <c r="V1315" i="1"/>
  <c r="U1315" i="1"/>
  <c r="T1315" i="1"/>
  <c r="S1315" i="1"/>
  <c r="R1315" i="1"/>
  <c r="Q1315" i="1"/>
  <c r="N1315" i="1"/>
  <c r="M1315" i="1"/>
  <c r="K1315" i="1"/>
  <c r="J1315" i="1"/>
  <c r="BD1314" i="1"/>
  <c r="BA1314" i="1"/>
  <c r="AW1314" i="1"/>
  <c r="AT1314" i="1"/>
  <c r="AP1314" i="1"/>
  <c r="AM1314" i="1"/>
  <c r="AH1314" i="1"/>
  <c r="BJ1314" i="1" s="1"/>
  <c r="AG1314" i="1"/>
  <c r="BI1314" i="1" s="1"/>
  <c r="AE1314" i="1"/>
  <c r="BG1314" i="1" s="1"/>
  <c r="AD1314" i="1"/>
  <c r="BF1314" i="1" s="1"/>
  <c r="O1314" i="1"/>
  <c r="L1314" i="1"/>
  <c r="BD1313" i="1"/>
  <c r="BA1313" i="1"/>
  <c r="AW1313" i="1"/>
  <c r="AT1313" i="1"/>
  <c r="AP1313" i="1"/>
  <c r="AM1313" i="1"/>
  <c r="AH1313" i="1"/>
  <c r="BJ1313" i="1" s="1"/>
  <c r="AG1313" i="1"/>
  <c r="BI1313" i="1" s="1"/>
  <c r="AE1313" i="1"/>
  <c r="BG1313" i="1" s="1"/>
  <c r="AD1313" i="1"/>
  <c r="BF1313" i="1" s="1"/>
  <c r="O1313" i="1"/>
  <c r="L1313" i="1"/>
  <c r="BD1312" i="1"/>
  <c r="BA1312" i="1"/>
  <c r="AW1312" i="1"/>
  <c r="AT1312" i="1"/>
  <c r="AP1312" i="1"/>
  <c r="AM1312" i="1"/>
  <c r="AH1312" i="1"/>
  <c r="BJ1312" i="1" s="1"/>
  <c r="AG1312" i="1"/>
  <c r="BI1312" i="1" s="1"/>
  <c r="AE1312" i="1"/>
  <c r="BG1312" i="1" s="1"/>
  <c r="AD1312" i="1"/>
  <c r="BF1312" i="1" s="1"/>
  <c r="O1312" i="1"/>
  <c r="L1312" i="1"/>
  <c r="BD1311" i="1"/>
  <c r="BA1311" i="1"/>
  <c r="AW1311" i="1"/>
  <c r="AT1311" i="1"/>
  <c r="AP1311" i="1"/>
  <c r="AM1311" i="1"/>
  <c r="AH1311" i="1"/>
  <c r="AG1311" i="1"/>
  <c r="AE1311" i="1"/>
  <c r="BG1311" i="1" s="1"/>
  <c r="AD1311" i="1"/>
  <c r="BF1311" i="1" s="1"/>
  <c r="O1311" i="1"/>
  <c r="L1311" i="1"/>
  <c r="BD1310" i="1"/>
  <c r="BA1310" i="1"/>
  <c r="AW1310" i="1"/>
  <c r="AT1310" i="1"/>
  <c r="AP1310" i="1"/>
  <c r="AP1309" i="1" s="1"/>
  <c r="AM1310" i="1"/>
  <c r="AH1310" i="1"/>
  <c r="BJ1310" i="1" s="1"/>
  <c r="AG1310" i="1"/>
  <c r="BI1310" i="1" s="1"/>
  <c r="AE1310" i="1"/>
  <c r="BG1310" i="1" s="1"/>
  <c r="BG1309" i="1" s="1"/>
  <c r="AD1310" i="1"/>
  <c r="BF1310" i="1" s="1"/>
  <c r="O1310" i="1"/>
  <c r="L1310" i="1"/>
  <c r="L1309" i="1" s="1"/>
  <c r="BD1309" i="1"/>
  <c r="BC1309" i="1"/>
  <c r="BB1309" i="1"/>
  <c r="AZ1309" i="1"/>
  <c r="AY1309" i="1"/>
  <c r="AV1309" i="1"/>
  <c r="AU1309" i="1"/>
  <c r="AT1309" i="1"/>
  <c r="AS1309" i="1"/>
  <c r="AR1309" i="1"/>
  <c r="AO1309" i="1"/>
  <c r="AN1309" i="1"/>
  <c r="AL1309" i="1"/>
  <c r="AK1309" i="1"/>
  <c r="V1309" i="1"/>
  <c r="U1309" i="1"/>
  <c r="T1309" i="1"/>
  <c r="S1309" i="1"/>
  <c r="R1309" i="1"/>
  <c r="Q1309" i="1"/>
  <c r="N1309" i="1"/>
  <c r="M1309" i="1"/>
  <c r="K1309" i="1"/>
  <c r="J1309" i="1"/>
  <c r="BD1306" i="1"/>
  <c r="BA1306" i="1"/>
  <c r="AW1306" i="1"/>
  <c r="AW1305" i="1" s="1"/>
  <c r="AW1304" i="1" s="1"/>
  <c r="AT1306" i="1"/>
  <c r="AP1306" i="1"/>
  <c r="AP1305" i="1" s="1"/>
  <c r="AP1304" i="1" s="1"/>
  <c r="AM1306" i="1"/>
  <c r="AH1306" i="1"/>
  <c r="BJ1306" i="1" s="1"/>
  <c r="BJ1305" i="1" s="1"/>
  <c r="BJ1304" i="1" s="1"/>
  <c r="AG1306" i="1"/>
  <c r="BI1306" i="1" s="1"/>
  <c r="AE1306" i="1"/>
  <c r="BG1306" i="1" s="1"/>
  <c r="BG1305" i="1" s="1"/>
  <c r="BG1304" i="1" s="1"/>
  <c r="AD1306" i="1"/>
  <c r="BF1306" i="1" s="1"/>
  <c r="O1306" i="1"/>
  <c r="O1305" i="1" s="1"/>
  <c r="O1304" i="1" s="1"/>
  <c r="L1306" i="1"/>
  <c r="BD1305" i="1"/>
  <c r="BD1304" i="1" s="1"/>
  <c r="BC1305" i="1"/>
  <c r="BC1304" i="1" s="1"/>
  <c r="BB1305" i="1"/>
  <c r="BB1304" i="1" s="1"/>
  <c r="AZ1305" i="1"/>
  <c r="AZ1304" i="1" s="1"/>
  <c r="AY1305" i="1"/>
  <c r="AY1304" i="1" s="1"/>
  <c r="AV1305" i="1"/>
  <c r="AV1304" i="1" s="1"/>
  <c r="AU1305" i="1"/>
  <c r="AU1304" i="1" s="1"/>
  <c r="AS1305" i="1"/>
  <c r="AR1305" i="1"/>
  <c r="AR1304" i="1" s="1"/>
  <c r="AO1305" i="1"/>
  <c r="AO1304" i="1" s="1"/>
  <c r="AN1305" i="1"/>
  <c r="AN1304" i="1" s="1"/>
  <c r="AL1305" i="1"/>
  <c r="AL1304" i="1" s="1"/>
  <c r="AK1305" i="1"/>
  <c r="AK1304" i="1" s="1"/>
  <c r="V1305" i="1"/>
  <c r="V1304" i="1" s="1"/>
  <c r="U1305" i="1"/>
  <c r="U1304" i="1" s="1"/>
  <c r="T1305" i="1"/>
  <c r="T1304" i="1" s="1"/>
  <c r="S1305" i="1"/>
  <c r="S1304" i="1" s="1"/>
  <c r="R1305" i="1"/>
  <c r="R1304" i="1" s="1"/>
  <c r="Q1305" i="1"/>
  <c r="Q1304" i="1" s="1"/>
  <c r="N1305" i="1"/>
  <c r="N1304" i="1" s="1"/>
  <c r="M1305" i="1"/>
  <c r="M1304" i="1" s="1"/>
  <c r="K1305" i="1"/>
  <c r="K1304" i="1" s="1"/>
  <c r="J1305" i="1"/>
  <c r="J1304" i="1" s="1"/>
  <c r="AS1304" i="1"/>
  <c r="BD1303" i="1"/>
  <c r="BA1303" i="1"/>
  <c r="AW1303" i="1"/>
  <c r="AW1302" i="1" s="1"/>
  <c r="AW1301" i="1" s="1"/>
  <c r="AT1303" i="1"/>
  <c r="AP1303" i="1"/>
  <c r="AP1302" i="1" s="1"/>
  <c r="AP1301" i="1" s="1"/>
  <c r="AM1303" i="1"/>
  <c r="AH1303" i="1"/>
  <c r="BJ1303" i="1" s="1"/>
  <c r="BJ1302" i="1" s="1"/>
  <c r="BJ1301" i="1" s="1"/>
  <c r="AG1303" i="1"/>
  <c r="BI1303" i="1" s="1"/>
  <c r="AE1303" i="1"/>
  <c r="BG1303" i="1" s="1"/>
  <c r="BG1302" i="1" s="1"/>
  <c r="BG1301" i="1" s="1"/>
  <c r="AD1303" i="1"/>
  <c r="BF1303" i="1" s="1"/>
  <c r="O1303" i="1"/>
  <c r="O1302" i="1" s="1"/>
  <c r="O1301" i="1" s="1"/>
  <c r="L1303" i="1"/>
  <c r="L1302" i="1" s="1"/>
  <c r="L1301" i="1" s="1"/>
  <c r="BD1302" i="1"/>
  <c r="BD1301" i="1" s="1"/>
  <c r="BC1302" i="1"/>
  <c r="BC1301" i="1" s="1"/>
  <c r="BB1302" i="1"/>
  <c r="BB1301" i="1" s="1"/>
  <c r="AZ1302" i="1"/>
  <c r="AZ1301" i="1" s="1"/>
  <c r="AY1302" i="1"/>
  <c r="AY1301" i="1" s="1"/>
  <c r="AV1302" i="1"/>
  <c r="AV1301" i="1" s="1"/>
  <c r="AU1302" i="1"/>
  <c r="AU1301" i="1" s="1"/>
  <c r="AT1302" i="1"/>
  <c r="AT1301" i="1" s="1"/>
  <c r="AS1302" i="1"/>
  <c r="AS1301" i="1" s="1"/>
  <c r="AR1302" i="1"/>
  <c r="AR1301" i="1" s="1"/>
  <c r="AO1302" i="1"/>
  <c r="AO1301" i="1" s="1"/>
  <c r="AN1302" i="1"/>
  <c r="AN1301" i="1" s="1"/>
  <c r="AL1302" i="1"/>
  <c r="AL1301" i="1" s="1"/>
  <c r="AK1302" i="1"/>
  <c r="V1302" i="1"/>
  <c r="V1301" i="1" s="1"/>
  <c r="U1302" i="1"/>
  <c r="U1301" i="1" s="1"/>
  <c r="T1302" i="1"/>
  <c r="T1301" i="1" s="1"/>
  <c r="S1302" i="1"/>
  <c r="S1301" i="1" s="1"/>
  <c r="R1302" i="1"/>
  <c r="R1301" i="1" s="1"/>
  <c r="Q1302" i="1"/>
  <c r="Q1301" i="1" s="1"/>
  <c r="N1302" i="1"/>
  <c r="N1301" i="1" s="1"/>
  <c r="M1302" i="1"/>
  <c r="M1301" i="1" s="1"/>
  <c r="K1302" i="1"/>
  <c r="K1301" i="1" s="1"/>
  <c r="J1302" i="1"/>
  <c r="J1301" i="1" s="1"/>
  <c r="AK1301" i="1"/>
  <c r="BD1299" i="1"/>
  <c r="BA1299" i="1"/>
  <c r="AW1299" i="1"/>
  <c r="AW1298" i="1" s="1"/>
  <c r="AW1297" i="1" s="1"/>
  <c r="AT1299" i="1"/>
  <c r="AP1299" i="1"/>
  <c r="AP1298" i="1" s="1"/>
  <c r="AP1297" i="1" s="1"/>
  <c r="AM1299" i="1"/>
  <c r="AM1298" i="1" s="1"/>
  <c r="AM1297" i="1" s="1"/>
  <c r="AH1299" i="1"/>
  <c r="AG1299" i="1"/>
  <c r="AE1299" i="1"/>
  <c r="BG1299" i="1" s="1"/>
  <c r="BG1298" i="1" s="1"/>
  <c r="BG1297" i="1" s="1"/>
  <c r="AD1299" i="1"/>
  <c r="BF1299" i="1" s="1"/>
  <c r="O1299" i="1"/>
  <c r="O1298" i="1" s="1"/>
  <c r="O1297" i="1" s="1"/>
  <c r="L1299" i="1"/>
  <c r="BD1298" i="1"/>
  <c r="BD1297" i="1" s="1"/>
  <c r="BC1298" i="1"/>
  <c r="BC1297" i="1" s="1"/>
  <c r="BB1298" i="1"/>
  <c r="BB1297" i="1" s="1"/>
  <c r="AZ1298" i="1"/>
  <c r="AZ1297" i="1" s="1"/>
  <c r="AY1298" i="1"/>
  <c r="AY1297" i="1" s="1"/>
  <c r="AV1298" i="1"/>
  <c r="AV1297" i="1" s="1"/>
  <c r="AU1298" i="1"/>
  <c r="AU1297" i="1" s="1"/>
  <c r="AS1298" i="1"/>
  <c r="AS1297" i="1" s="1"/>
  <c r="AR1298" i="1"/>
  <c r="AR1297" i="1" s="1"/>
  <c r="AO1298" i="1"/>
  <c r="AO1297" i="1" s="1"/>
  <c r="AN1298" i="1"/>
  <c r="AN1297" i="1" s="1"/>
  <c r="AL1298" i="1"/>
  <c r="AK1298" i="1"/>
  <c r="AK1297" i="1" s="1"/>
  <c r="V1298" i="1"/>
  <c r="V1297" i="1" s="1"/>
  <c r="U1298" i="1"/>
  <c r="U1297" i="1" s="1"/>
  <c r="T1298" i="1"/>
  <c r="T1297" i="1" s="1"/>
  <c r="S1298" i="1"/>
  <c r="S1297" i="1" s="1"/>
  <c r="R1298" i="1"/>
  <c r="R1297" i="1" s="1"/>
  <c r="Q1298" i="1"/>
  <c r="Q1297" i="1" s="1"/>
  <c r="N1298" i="1"/>
  <c r="N1297" i="1" s="1"/>
  <c r="M1298" i="1"/>
  <c r="M1297" i="1" s="1"/>
  <c r="K1298" i="1"/>
  <c r="K1297" i="1" s="1"/>
  <c r="J1298" i="1"/>
  <c r="J1297" i="1" s="1"/>
  <c r="AL1297" i="1"/>
  <c r="BD1296" i="1"/>
  <c r="BA1296" i="1"/>
  <c r="AW1296" i="1"/>
  <c r="AW1295" i="1" s="1"/>
  <c r="AW1294" i="1" s="1"/>
  <c r="AT1296" i="1"/>
  <c r="AP1296" i="1"/>
  <c r="AP1295" i="1" s="1"/>
  <c r="AP1294" i="1" s="1"/>
  <c r="AM1296" i="1"/>
  <c r="AH1296" i="1"/>
  <c r="BJ1296" i="1" s="1"/>
  <c r="BJ1295" i="1" s="1"/>
  <c r="BJ1294" i="1" s="1"/>
  <c r="AG1296" i="1"/>
  <c r="AE1296" i="1"/>
  <c r="BG1296" i="1" s="1"/>
  <c r="BG1295" i="1" s="1"/>
  <c r="BG1294" i="1" s="1"/>
  <c r="AD1296" i="1"/>
  <c r="BF1296" i="1" s="1"/>
  <c r="O1296" i="1"/>
  <c r="O1295" i="1" s="1"/>
  <c r="O1294" i="1" s="1"/>
  <c r="L1296" i="1"/>
  <c r="BD1295" i="1"/>
  <c r="BD1294" i="1" s="1"/>
  <c r="BC1295" i="1"/>
  <c r="BC1294" i="1" s="1"/>
  <c r="BB1295" i="1"/>
  <c r="BB1294" i="1" s="1"/>
  <c r="AZ1295" i="1"/>
  <c r="AZ1294" i="1" s="1"/>
  <c r="AY1295" i="1"/>
  <c r="AY1294" i="1" s="1"/>
  <c r="AV1295" i="1"/>
  <c r="AV1294" i="1" s="1"/>
  <c r="AU1295" i="1"/>
  <c r="AU1294" i="1" s="1"/>
  <c r="AS1295" i="1"/>
  <c r="AR1295" i="1"/>
  <c r="AR1294" i="1" s="1"/>
  <c r="AO1295" i="1"/>
  <c r="AO1294" i="1" s="1"/>
  <c r="AN1295" i="1"/>
  <c r="AN1294" i="1" s="1"/>
  <c r="AL1295" i="1"/>
  <c r="AL1294" i="1" s="1"/>
  <c r="AK1295" i="1"/>
  <c r="AK1294" i="1" s="1"/>
  <c r="V1295" i="1"/>
  <c r="V1294" i="1" s="1"/>
  <c r="U1295" i="1"/>
  <c r="T1295" i="1"/>
  <c r="T1294" i="1" s="1"/>
  <c r="S1295" i="1"/>
  <c r="S1294" i="1" s="1"/>
  <c r="R1295" i="1"/>
  <c r="R1294" i="1" s="1"/>
  <c r="Q1295" i="1"/>
  <c r="Q1294" i="1" s="1"/>
  <c r="N1295" i="1"/>
  <c r="N1294" i="1" s="1"/>
  <c r="M1295" i="1"/>
  <c r="M1294" i="1" s="1"/>
  <c r="K1295" i="1"/>
  <c r="K1294" i="1" s="1"/>
  <c r="J1295" i="1"/>
  <c r="J1294" i="1" s="1"/>
  <c r="AS1294" i="1"/>
  <c r="U1294" i="1"/>
  <c r="BD1293" i="1"/>
  <c r="BA1293" i="1"/>
  <c r="AW1293" i="1"/>
  <c r="AW1292" i="1" s="1"/>
  <c r="AW1291" i="1" s="1"/>
  <c r="AT1293" i="1"/>
  <c r="AP1293" i="1"/>
  <c r="AP1292" i="1" s="1"/>
  <c r="AP1291" i="1" s="1"/>
  <c r="AM1293" i="1"/>
  <c r="AH1293" i="1"/>
  <c r="BJ1293" i="1" s="1"/>
  <c r="BJ1292" i="1" s="1"/>
  <c r="BJ1291" i="1" s="1"/>
  <c r="AG1293" i="1"/>
  <c r="BI1293" i="1" s="1"/>
  <c r="AE1293" i="1"/>
  <c r="BG1293" i="1" s="1"/>
  <c r="BG1292" i="1" s="1"/>
  <c r="BG1291" i="1" s="1"/>
  <c r="AD1293" i="1"/>
  <c r="BF1293" i="1" s="1"/>
  <c r="O1293" i="1"/>
  <c r="O1292" i="1" s="1"/>
  <c r="O1291" i="1" s="1"/>
  <c r="L1293" i="1"/>
  <c r="BD1292" i="1"/>
  <c r="BD1291" i="1" s="1"/>
  <c r="BC1292" i="1"/>
  <c r="BC1291" i="1" s="1"/>
  <c r="BB1292" i="1"/>
  <c r="BB1291" i="1" s="1"/>
  <c r="AZ1292" i="1"/>
  <c r="AZ1291" i="1" s="1"/>
  <c r="AY1292" i="1"/>
  <c r="AY1291" i="1" s="1"/>
  <c r="AV1292" i="1"/>
  <c r="AV1291" i="1" s="1"/>
  <c r="AU1292" i="1"/>
  <c r="AU1291" i="1" s="1"/>
  <c r="AS1292" i="1"/>
  <c r="AS1291" i="1" s="1"/>
  <c r="AR1292" i="1"/>
  <c r="AR1291" i="1" s="1"/>
  <c r="AO1292" i="1"/>
  <c r="AO1291" i="1" s="1"/>
  <c r="AN1292" i="1"/>
  <c r="AN1291" i="1" s="1"/>
  <c r="AL1292" i="1"/>
  <c r="AL1291" i="1" s="1"/>
  <c r="AK1292" i="1"/>
  <c r="AK1291" i="1" s="1"/>
  <c r="V1292" i="1"/>
  <c r="V1291" i="1" s="1"/>
  <c r="U1292" i="1"/>
  <c r="U1291" i="1" s="1"/>
  <c r="T1292" i="1"/>
  <c r="T1291" i="1" s="1"/>
  <c r="S1292" i="1"/>
  <c r="S1291" i="1" s="1"/>
  <c r="R1292" i="1"/>
  <c r="R1291" i="1" s="1"/>
  <c r="Q1292" i="1"/>
  <c r="Q1291" i="1" s="1"/>
  <c r="N1292" i="1"/>
  <c r="N1291" i="1" s="1"/>
  <c r="M1292" i="1"/>
  <c r="M1291" i="1" s="1"/>
  <c r="K1292" i="1"/>
  <c r="K1291" i="1" s="1"/>
  <c r="J1292" i="1"/>
  <c r="J1291" i="1" s="1"/>
  <c r="BD1288" i="1"/>
  <c r="BA1288" i="1"/>
  <c r="BA1287" i="1" s="1"/>
  <c r="AW1288" i="1"/>
  <c r="AW1287" i="1" s="1"/>
  <c r="AT1288" i="1"/>
  <c r="AP1288" i="1"/>
  <c r="AP1287" i="1" s="1"/>
  <c r="AM1288" i="1"/>
  <c r="AM1287" i="1" s="1"/>
  <c r="AH1288" i="1"/>
  <c r="BJ1288" i="1" s="1"/>
  <c r="BJ1287" i="1" s="1"/>
  <c r="AG1288" i="1"/>
  <c r="BI1288" i="1" s="1"/>
  <c r="AE1288" i="1"/>
  <c r="BG1288" i="1" s="1"/>
  <c r="BG1287" i="1" s="1"/>
  <c r="AD1288" i="1"/>
  <c r="BF1288" i="1" s="1"/>
  <c r="O1288" i="1"/>
  <c r="O1287" i="1" s="1"/>
  <c r="L1288" i="1"/>
  <c r="BD1287" i="1"/>
  <c r="BC1287" i="1"/>
  <c r="BB1287" i="1"/>
  <c r="AZ1287" i="1"/>
  <c r="AY1287" i="1"/>
  <c r="AV1287" i="1"/>
  <c r="AU1287" i="1"/>
  <c r="AS1287" i="1"/>
  <c r="AR1287" i="1"/>
  <c r="AO1287" i="1"/>
  <c r="AN1287" i="1"/>
  <c r="AL1287" i="1"/>
  <c r="AK1287" i="1"/>
  <c r="V1287" i="1"/>
  <c r="U1287" i="1"/>
  <c r="T1287" i="1"/>
  <c r="S1287" i="1"/>
  <c r="R1287" i="1"/>
  <c r="Q1287" i="1"/>
  <c r="N1287" i="1"/>
  <c r="M1287" i="1"/>
  <c r="K1287" i="1"/>
  <c r="J1287" i="1"/>
  <c r="BD1286" i="1"/>
  <c r="BA1286" i="1"/>
  <c r="AW1286" i="1"/>
  <c r="AW1285" i="1" s="1"/>
  <c r="AT1286" i="1"/>
  <c r="AP1286" i="1"/>
  <c r="AP1285" i="1" s="1"/>
  <c r="AM1286" i="1"/>
  <c r="AH1286" i="1"/>
  <c r="BJ1286" i="1" s="1"/>
  <c r="BJ1285" i="1" s="1"/>
  <c r="AG1286" i="1"/>
  <c r="BI1286" i="1" s="1"/>
  <c r="AE1286" i="1"/>
  <c r="BG1286" i="1" s="1"/>
  <c r="BG1285" i="1" s="1"/>
  <c r="AD1286" i="1"/>
  <c r="BF1286" i="1" s="1"/>
  <c r="O1286" i="1"/>
  <c r="O1285" i="1" s="1"/>
  <c r="L1286" i="1"/>
  <c r="BD1285" i="1"/>
  <c r="BC1285" i="1"/>
  <c r="BB1285" i="1"/>
  <c r="AZ1285" i="1"/>
  <c r="AY1285" i="1"/>
  <c r="AV1285" i="1"/>
  <c r="AU1285" i="1"/>
  <c r="AT1285" i="1"/>
  <c r="AS1285" i="1"/>
  <c r="AR1285" i="1"/>
  <c r="AO1285" i="1"/>
  <c r="AN1285" i="1"/>
  <c r="AL1285" i="1"/>
  <c r="AK1285" i="1"/>
  <c r="V1285" i="1"/>
  <c r="U1285" i="1"/>
  <c r="T1285" i="1"/>
  <c r="S1285" i="1"/>
  <c r="R1285" i="1"/>
  <c r="Q1285" i="1"/>
  <c r="N1285" i="1"/>
  <c r="M1285" i="1"/>
  <c r="K1285" i="1"/>
  <c r="J1285" i="1"/>
  <c r="BD1284" i="1"/>
  <c r="BD1282" i="1" s="1"/>
  <c r="BA1284" i="1"/>
  <c r="BA1283" i="1" s="1"/>
  <c r="AW1284" i="1"/>
  <c r="AW1282" i="1" s="1"/>
  <c r="AT1284" i="1"/>
  <c r="AP1284" i="1"/>
  <c r="AP1282" i="1" s="1"/>
  <c r="AM1284" i="1"/>
  <c r="AH1284" i="1"/>
  <c r="BJ1284" i="1" s="1"/>
  <c r="AG1284" i="1"/>
  <c r="BI1284" i="1" s="1"/>
  <c r="AE1284" i="1"/>
  <c r="AD1284" i="1"/>
  <c r="BF1284" i="1" s="1"/>
  <c r="O1284" i="1"/>
  <c r="O1282" i="1" s="1"/>
  <c r="L1284" i="1"/>
  <c r="BD1283" i="1"/>
  <c r="BC1283" i="1"/>
  <c r="BB1283" i="1"/>
  <c r="AZ1283" i="1"/>
  <c r="AY1283" i="1"/>
  <c r="AW1283" i="1"/>
  <c r="AV1283" i="1"/>
  <c r="AU1283" i="1"/>
  <c r="AS1283" i="1"/>
  <c r="AR1283" i="1"/>
  <c r="AO1283" i="1"/>
  <c r="AN1283" i="1"/>
  <c r="AL1283" i="1"/>
  <c r="AK1283" i="1"/>
  <c r="V1283" i="1"/>
  <c r="U1283" i="1"/>
  <c r="T1283" i="1"/>
  <c r="S1283" i="1"/>
  <c r="R1283" i="1"/>
  <c r="Q1283" i="1"/>
  <c r="N1283" i="1"/>
  <c r="M1283" i="1"/>
  <c r="K1283" i="1"/>
  <c r="J1283" i="1"/>
  <c r="BC1282" i="1"/>
  <c r="BB1282" i="1"/>
  <c r="AZ1282" i="1"/>
  <c r="AY1282" i="1"/>
  <c r="AV1282" i="1"/>
  <c r="AU1282" i="1"/>
  <c r="AS1282" i="1"/>
  <c r="AR1282" i="1"/>
  <c r="AO1282" i="1"/>
  <c r="AN1282" i="1"/>
  <c r="AL1282" i="1"/>
  <c r="AK1282" i="1"/>
  <c r="V1282" i="1"/>
  <c r="U1282" i="1"/>
  <c r="T1282" i="1"/>
  <c r="S1282" i="1"/>
  <c r="R1282" i="1"/>
  <c r="Q1282" i="1"/>
  <c r="N1282" i="1"/>
  <c r="M1282" i="1"/>
  <c r="K1282" i="1"/>
  <c r="J1282" i="1"/>
  <c r="BD1279" i="1"/>
  <c r="BA1279" i="1"/>
  <c r="AW1279" i="1"/>
  <c r="AW1278" i="1" s="1"/>
  <c r="AT1279" i="1"/>
  <c r="AT1278" i="1" s="1"/>
  <c r="AP1279" i="1"/>
  <c r="AP1278" i="1" s="1"/>
  <c r="AM1279" i="1"/>
  <c r="AH1279" i="1"/>
  <c r="BJ1279" i="1" s="1"/>
  <c r="BJ1278" i="1" s="1"/>
  <c r="AG1279" i="1"/>
  <c r="BI1279" i="1" s="1"/>
  <c r="AE1279" i="1"/>
  <c r="BG1279" i="1" s="1"/>
  <c r="BG1278" i="1" s="1"/>
  <c r="AD1279" i="1"/>
  <c r="O1279" i="1"/>
  <c r="L1279" i="1"/>
  <c r="L1278" i="1" s="1"/>
  <c r="BD1278" i="1"/>
  <c r="BC1278" i="1"/>
  <c r="BB1278" i="1"/>
  <c r="AZ1278" i="1"/>
  <c r="AY1278" i="1"/>
  <c r="AV1278" i="1"/>
  <c r="AU1278" i="1"/>
  <c r="AS1278" i="1"/>
  <c r="AR1278" i="1"/>
  <c r="AO1278" i="1"/>
  <c r="AN1278" i="1"/>
  <c r="AL1278" i="1"/>
  <c r="AK1278" i="1"/>
  <c r="V1278" i="1"/>
  <c r="U1278" i="1"/>
  <c r="T1278" i="1"/>
  <c r="S1278" i="1"/>
  <c r="R1278" i="1"/>
  <c r="Q1278" i="1"/>
  <c r="O1278" i="1"/>
  <c r="N1278" i="1"/>
  <c r="M1278" i="1"/>
  <c r="K1278" i="1"/>
  <c r="J1278" i="1"/>
  <c r="BD1277" i="1"/>
  <c r="BD1276" i="1" s="1"/>
  <c r="BA1277" i="1"/>
  <c r="AW1277" i="1"/>
  <c r="AW1276" i="1" s="1"/>
  <c r="AT1277" i="1"/>
  <c r="AP1277" i="1"/>
  <c r="AP1276" i="1" s="1"/>
  <c r="AM1277" i="1"/>
  <c r="BI1277" i="1"/>
  <c r="AE1277" i="1"/>
  <c r="BG1277" i="1" s="1"/>
  <c r="BG1276" i="1" s="1"/>
  <c r="AD1277" i="1"/>
  <c r="BF1277" i="1" s="1"/>
  <c r="O1277" i="1"/>
  <c r="O1276" i="1" s="1"/>
  <c r="L1277" i="1"/>
  <c r="BC1276" i="1"/>
  <c r="BB1276" i="1"/>
  <c r="AZ1276" i="1"/>
  <c r="AY1276" i="1"/>
  <c r="AV1276" i="1"/>
  <c r="AU1276" i="1"/>
  <c r="AS1276" i="1"/>
  <c r="AR1276" i="1"/>
  <c r="AO1276" i="1"/>
  <c r="AN1276" i="1"/>
  <c r="AL1276" i="1"/>
  <c r="AK1276" i="1"/>
  <c r="V1276" i="1"/>
  <c r="U1276" i="1"/>
  <c r="T1276" i="1"/>
  <c r="S1276" i="1"/>
  <c r="R1276" i="1"/>
  <c r="Q1276" i="1"/>
  <c r="N1276" i="1"/>
  <c r="M1276" i="1"/>
  <c r="K1276" i="1"/>
  <c r="J1276" i="1"/>
  <c r="BD1274" i="1"/>
  <c r="BA1274" i="1"/>
  <c r="AW1274" i="1"/>
  <c r="AW1273" i="1" s="1"/>
  <c r="AT1274" i="1"/>
  <c r="AP1274" i="1"/>
  <c r="AP1273" i="1" s="1"/>
  <c r="AM1274" i="1"/>
  <c r="AH1274" i="1"/>
  <c r="AG1274" i="1"/>
  <c r="BI1274" i="1" s="1"/>
  <c r="AE1274" i="1"/>
  <c r="BG1274" i="1" s="1"/>
  <c r="BG1273" i="1" s="1"/>
  <c r="AD1274" i="1"/>
  <c r="BF1274" i="1" s="1"/>
  <c r="O1274" i="1"/>
  <c r="O1273" i="1" s="1"/>
  <c r="L1274" i="1"/>
  <c r="BD1273" i="1"/>
  <c r="BC1273" i="1"/>
  <c r="BB1273" i="1"/>
  <c r="AZ1273" i="1"/>
  <c r="AY1273" i="1"/>
  <c r="AV1273" i="1"/>
  <c r="AU1273" i="1"/>
  <c r="AS1273" i="1"/>
  <c r="AR1273" i="1"/>
  <c r="AO1273" i="1"/>
  <c r="AN1273" i="1"/>
  <c r="AL1273" i="1"/>
  <c r="AK1273" i="1"/>
  <c r="V1273" i="1"/>
  <c r="U1273" i="1"/>
  <c r="T1273" i="1"/>
  <c r="S1273" i="1"/>
  <c r="R1273" i="1"/>
  <c r="Q1273" i="1"/>
  <c r="N1273" i="1"/>
  <c r="M1273" i="1"/>
  <c r="K1273" i="1"/>
  <c r="J1273" i="1"/>
  <c r="BD1272" i="1"/>
  <c r="BA1272" i="1"/>
  <c r="BA1271" i="1" s="1"/>
  <c r="AW1272" i="1"/>
  <c r="AW1271" i="1" s="1"/>
  <c r="AT1272" i="1"/>
  <c r="AP1272" i="1"/>
  <c r="AP1271" i="1" s="1"/>
  <c r="AM1272" i="1"/>
  <c r="BJ1272" i="1"/>
  <c r="BJ1271" i="1" s="1"/>
  <c r="BJ1264" i="1" s="1"/>
  <c r="BI1272" i="1"/>
  <c r="AE1272" i="1"/>
  <c r="AD1272" i="1"/>
  <c r="O1272" i="1"/>
  <c r="O1271" i="1" s="1"/>
  <c r="L1272" i="1"/>
  <c r="BD1271" i="1"/>
  <c r="BC1271" i="1"/>
  <c r="BB1271" i="1"/>
  <c r="AZ1271" i="1"/>
  <c r="AY1271" i="1"/>
  <c r="AV1271" i="1"/>
  <c r="AU1271" i="1"/>
  <c r="AS1271" i="1"/>
  <c r="AR1271" i="1"/>
  <c r="AO1271" i="1"/>
  <c r="AN1271" i="1"/>
  <c r="AL1271" i="1"/>
  <c r="AK1271" i="1"/>
  <c r="V1271" i="1"/>
  <c r="U1271" i="1"/>
  <c r="T1271" i="1"/>
  <c r="S1271" i="1"/>
  <c r="R1271" i="1"/>
  <c r="Q1271" i="1"/>
  <c r="N1271" i="1"/>
  <c r="M1271" i="1"/>
  <c r="K1271" i="1"/>
  <c r="J1271" i="1"/>
  <c r="BD1270" i="1"/>
  <c r="BA1270" i="1"/>
  <c r="AW1270" i="1"/>
  <c r="AT1270" i="1"/>
  <c r="AP1270" i="1"/>
  <c r="AM1270" i="1"/>
  <c r="AH1270" i="1"/>
  <c r="BJ1270" i="1" s="1"/>
  <c r="AG1270" i="1"/>
  <c r="BI1270" i="1" s="1"/>
  <c r="AE1270" i="1"/>
  <c r="BG1270" i="1" s="1"/>
  <c r="AD1270" i="1"/>
  <c r="BF1270" i="1" s="1"/>
  <c r="O1270" i="1"/>
  <c r="L1270" i="1"/>
  <c r="BD1269" i="1"/>
  <c r="BA1269" i="1"/>
  <c r="AW1269" i="1"/>
  <c r="AT1269" i="1"/>
  <c r="AP1269" i="1"/>
  <c r="AM1269" i="1"/>
  <c r="AH1269" i="1"/>
  <c r="BJ1269" i="1" s="1"/>
  <c r="AG1269" i="1"/>
  <c r="BI1269" i="1" s="1"/>
  <c r="AE1269" i="1"/>
  <c r="BG1269" i="1" s="1"/>
  <c r="AD1269" i="1"/>
  <c r="BF1269" i="1" s="1"/>
  <c r="O1269" i="1"/>
  <c r="L1269" i="1"/>
  <c r="BD1268" i="1"/>
  <c r="BA1268" i="1"/>
  <c r="AW1268" i="1"/>
  <c r="AT1268" i="1"/>
  <c r="AP1268" i="1"/>
  <c r="AM1268" i="1"/>
  <c r="AH1268" i="1"/>
  <c r="BJ1268" i="1" s="1"/>
  <c r="AG1268" i="1"/>
  <c r="BI1268" i="1" s="1"/>
  <c r="AE1268" i="1"/>
  <c r="BG1268" i="1" s="1"/>
  <c r="AD1268" i="1"/>
  <c r="BF1268" i="1" s="1"/>
  <c r="O1268" i="1"/>
  <c r="L1268" i="1"/>
  <c r="BD1267" i="1"/>
  <c r="BA1267" i="1"/>
  <c r="AW1267" i="1"/>
  <c r="AT1267" i="1"/>
  <c r="AP1267" i="1"/>
  <c r="AM1267" i="1"/>
  <c r="AH1267" i="1"/>
  <c r="BJ1267" i="1" s="1"/>
  <c r="AG1267" i="1"/>
  <c r="AE1267" i="1"/>
  <c r="BG1267" i="1" s="1"/>
  <c r="AD1267" i="1"/>
  <c r="BF1267" i="1" s="1"/>
  <c r="O1267" i="1"/>
  <c r="L1267" i="1"/>
  <c r="BD1266" i="1"/>
  <c r="BA1266" i="1"/>
  <c r="AW1266" i="1"/>
  <c r="AT1266" i="1"/>
  <c r="AP1266" i="1"/>
  <c r="AP1265" i="1" s="1"/>
  <c r="AM1266" i="1"/>
  <c r="AH1266" i="1"/>
  <c r="BJ1266" i="1" s="1"/>
  <c r="BJ1265" i="1" s="1"/>
  <c r="AG1266" i="1"/>
  <c r="BI1266" i="1" s="1"/>
  <c r="AE1266" i="1"/>
  <c r="BG1266" i="1" s="1"/>
  <c r="BG1265" i="1" s="1"/>
  <c r="AD1266" i="1"/>
  <c r="BF1266" i="1" s="1"/>
  <c r="O1266" i="1"/>
  <c r="L1266" i="1"/>
  <c r="BD1265" i="1"/>
  <c r="BC1265" i="1"/>
  <c r="BB1265" i="1"/>
  <c r="AZ1265" i="1"/>
  <c r="AY1265" i="1"/>
  <c r="AV1265" i="1"/>
  <c r="AU1265" i="1"/>
  <c r="AS1265" i="1"/>
  <c r="AR1265" i="1"/>
  <c r="AO1265" i="1"/>
  <c r="AN1265" i="1"/>
  <c r="AL1265" i="1"/>
  <c r="AK1265" i="1"/>
  <c r="V1265" i="1"/>
  <c r="U1265" i="1"/>
  <c r="T1265" i="1"/>
  <c r="S1265" i="1"/>
  <c r="R1265" i="1"/>
  <c r="Q1265" i="1"/>
  <c r="N1265" i="1"/>
  <c r="M1265" i="1"/>
  <c r="K1265" i="1"/>
  <c r="J1265" i="1"/>
  <c r="BD1263" i="1"/>
  <c r="BA1263" i="1"/>
  <c r="BA1262" i="1" s="1"/>
  <c r="BA1261" i="1" s="1"/>
  <c r="AW1263" i="1"/>
  <c r="AT1263" i="1"/>
  <c r="AP1263" i="1"/>
  <c r="AP1262" i="1" s="1"/>
  <c r="AP1261" i="1" s="1"/>
  <c r="AM1263" i="1"/>
  <c r="AM1262" i="1" s="1"/>
  <c r="AM1261" i="1" s="1"/>
  <c r="BJ1263" i="1"/>
  <c r="BJ1262" i="1" s="1"/>
  <c r="BJ1261" i="1" s="1"/>
  <c r="BI1263" i="1"/>
  <c r="AE1263" i="1"/>
  <c r="AD1263" i="1"/>
  <c r="BF1263" i="1" s="1"/>
  <c r="O1263" i="1"/>
  <c r="O1262" i="1" s="1"/>
  <c r="O1261" i="1" s="1"/>
  <c r="L1263" i="1"/>
  <c r="BD1262" i="1"/>
  <c r="BD1261" i="1" s="1"/>
  <c r="BC1262" i="1"/>
  <c r="BC1261" i="1" s="1"/>
  <c r="BB1262" i="1"/>
  <c r="BB1261" i="1" s="1"/>
  <c r="AZ1262" i="1"/>
  <c r="AZ1261" i="1" s="1"/>
  <c r="AY1262" i="1"/>
  <c r="AY1261" i="1" s="1"/>
  <c r="AW1262" i="1"/>
  <c r="AW1261" i="1" s="1"/>
  <c r="AV1262" i="1"/>
  <c r="AV1261" i="1" s="1"/>
  <c r="AU1262" i="1"/>
  <c r="AU1261" i="1" s="1"/>
  <c r="AS1262" i="1"/>
  <c r="AS1261" i="1" s="1"/>
  <c r="AR1262" i="1"/>
  <c r="AR1261" i="1" s="1"/>
  <c r="AO1262" i="1"/>
  <c r="AO1261" i="1" s="1"/>
  <c r="AN1262" i="1"/>
  <c r="AN1261" i="1" s="1"/>
  <c r="AL1262" i="1"/>
  <c r="AL1261" i="1" s="1"/>
  <c r="AK1262" i="1"/>
  <c r="AK1261" i="1" s="1"/>
  <c r="V1262" i="1"/>
  <c r="V1261" i="1" s="1"/>
  <c r="U1262" i="1"/>
  <c r="U1261" i="1" s="1"/>
  <c r="T1262" i="1"/>
  <c r="S1262" i="1"/>
  <c r="S1261" i="1" s="1"/>
  <c r="R1262" i="1"/>
  <c r="R1261" i="1" s="1"/>
  <c r="Q1262" i="1"/>
  <c r="Q1261" i="1" s="1"/>
  <c r="N1262" i="1"/>
  <c r="N1261" i="1" s="1"/>
  <c r="M1262" i="1"/>
  <c r="M1261" i="1" s="1"/>
  <c r="K1262" i="1"/>
  <c r="K1261" i="1" s="1"/>
  <c r="J1262" i="1"/>
  <c r="J1261" i="1" s="1"/>
  <c r="T1261" i="1"/>
  <c r="BD1260" i="1"/>
  <c r="BA1260" i="1"/>
  <c r="AW1260" i="1"/>
  <c r="AW1259" i="1" s="1"/>
  <c r="AT1260" i="1"/>
  <c r="AP1260" i="1"/>
  <c r="AP1259" i="1" s="1"/>
  <c r="AM1260" i="1"/>
  <c r="AH1260" i="1"/>
  <c r="BJ1260" i="1" s="1"/>
  <c r="BJ1259" i="1" s="1"/>
  <c r="AG1260" i="1"/>
  <c r="BI1260" i="1" s="1"/>
  <c r="AE1260" i="1"/>
  <c r="BG1260" i="1" s="1"/>
  <c r="BG1259" i="1" s="1"/>
  <c r="AD1260" i="1"/>
  <c r="BF1260" i="1" s="1"/>
  <c r="O1260" i="1"/>
  <c r="O1259" i="1" s="1"/>
  <c r="L1260" i="1"/>
  <c r="BD1259" i="1"/>
  <c r="BC1259" i="1"/>
  <c r="BB1259" i="1"/>
  <c r="AZ1259" i="1"/>
  <c r="AY1259" i="1"/>
  <c r="AV1259" i="1"/>
  <c r="AU1259" i="1"/>
  <c r="AS1259" i="1"/>
  <c r="AR1259" i="1"/>
  <c r="AO1259" i="1"/>
  <c r="AN1259" i="1"/>
  <c r="AL1259" i="1"/>
  <c r="AK1259" i="1"/>
  <c r="V1259" i="1"/>
  <c r="U1259" i="1"/>
  <c r="T1259" i="1"/>
  <c r="S1259" i="1"/>
  <c r="R1259" i="1"/>
  <c r="Q1259" i="1"/>
  <c r="N1259" i="1"/>
  <c r="M1259" i="1"/>
  <c r="K1259" i="1"/>
  <c r="J1259" i="1"/>
  <c r="BD1258" i="1"/>
  <c r="BA1258" i="1"/>
  <c r="AW1258" i="1"/>
  <c r="AT1258" i="1"/>
  <c r="AP1258" i="1"/>
  <c r="AM1258" i="1"/>
  <c r="AH1258" i="1"/>
  <c r="BJ1258" i="1" s="1"/>
  <c r="AG1258" i="1"/>
  <c r="BI1258" i="1" s="1"/>
  <c r="AE1258" i="1"/>
  <c r="BG1258" i="1" s="1"/>
  <c r="AD1258" i="1"/>
  <c r="BF1258" i="1" s="1"/>
  <c r="O1258" i="1"/>
  <c r="L1258" i="1"/>
  <c r="BD1257" i="1"/>
  <c r="BA1257" i="1"/>
  <c r="AW1257" i="1"/>
  <c r="AT1257" i="1"/>
  <c r="AP1257" i="1"/>
  <c r="AM1257" i="1"/>
  <c r="AH1257" i="1"/>
  <c r="BJ1257" i="1" s="1"/>
  <c r="AG1257" i="1"/>
  <c r="BI1257" i="1" s="1"/>
  <c r="AE1257" i="1"/>
  <c r="BG1257" i="1" s="1"/>
  <c r="AD1257" i="1"/>
  <c r="BF1257" i="1" s="1"/>
  <c r="O1257" i="1"/>
  <c r="L1257" i="1"/>
  <c r="BD1256" i="1"/>
  <c r="BA1256" i="1"/>
  <c r="AW1256" i="1"/>
  <c r="AT1256" i="1"/>
  <c r="AP1256" i="1"/>
  <c r="AM1256" i="1"/>
  <c r="AH1256" i="1"/>
  <c r="BJ1256" i="1" s="1"/>
  <c r="AG1256" i="1"/>
  <c r="BI1256" i="1" s="1"/>
  <c r="AE1256" i="1"/>
  <c r="BG1256" i="1" s="1"/>
  <c r="AD1256" i="1"/>
  <c r="BF1256" i="1" s="1"/>
  <c r="O1256" i="1"/>
  <c r="L1256" i="1"/>
  <c r="BD1255" i="1"/>
  <c r="BA1255" i="1"/>
  <c r="AW1255" i="1"/>
  <c r="AT1255" i="1"/>
  <c r="AP1255" i="1"/>
  <c r="AM1255" i="1"/>
  <c r="AH1255" i="1"/>
  <c r="BJ1255" i="1" s="1"/>
  <c r="AG1255" i="1"/>
  <c r="BI1255" i="1" s="1"/>
  <c r="AE1255" i="1"/>
  <c r="BG1255" i="1" s="1"/>
  <c r="AD1255" i="1"/>
  <c r="BF1255" i="1" s="1"/>
  <c r="O1255" i="1"/>
  <c r="L1255" i="1"/>
  <c r="BD1254" i="1"/>
  <c r="BA1254" i="1"/>
  <c r="AW1254" i="1"/>
  <c r="AT1254" i="1"/>
  <c r="AP1254" i="1"/>
  <c r="AM1254" i="1"/>
  <c r="AH1254" i="1"/>
  <c r="BJ1254" i="1" s="1"/>
  <c r="AG1254" i="1"/>
  <c r="BI1254" i="1" s="1"/>
  <c r="AE1254" i="1"/>
  <c r="BG1254" i="1" s="1"/>
  <c r="AD1254" i="1"/>
  <c r="BF1254" i="1" s="1"/>
  <c r="O1254" i="1"/>
  <c r="L1254" i="1"/>
  <c r="BD1253" i="1"/>
  <c r="BA1253" i="1"/>
  <c r="AW1253" i="1"/>
  <c r="AT1253" i="1"/>
  <c r="AP1253" i="1"/>
  <c r="AM1253" i="1"/>
  <c r="AH1253" i="1"/>
  <c r="BJ1253" i="1" s="1"/>
  <c r="AG1253" i="1"/>
  <c r="BI1253" i="1" s="1"/>
  <c r="AE1253" i="1"/>
  <c r="BG1253" i="1" s="1"/>
  <c r="AD1253" i="1"/>
  <c r="BF1253" i="1" s="1"/>
  <c r="O1253" i="1"/>
  <c r="L1253" i="1"/>
  <c r="BD1252" i="1"/>
  <c r="BA1252" i="1"/>
  <c r="AW1252" i="1"/>
  <c r="AT1252" i="1"/>
  <c r="AP1252" i="1"/>
  <c r="AM1252" i="1"/>
  <c r="BJ1252" i="1"/>
  <c r="BI1252" i="1"/>
  <c r="AE1252" i="1"/>
  <c r="BG1252" i="1" s="1"/>
  <c r="AD1252" i="1"/>
  <c r="BF1252" i="1" s="1"/>
  <c r="O1252" i="1"/>
  <c r="L1252" i="1"/>
  <c r="BD1251" i="1"/>
  <c r="BA1251" i="1"/>
  <c r="AW1251" i="1"/>
  <c r="AT1251" i="1"/>
  <c r="AP1251" i="1"/>
  <c r="AM1251" i="1"/>
  <c r="BJ1251" i="1"/>
  <c r="BI1251" i="1"/>
  <c r="AE1251" i="1"/>
  <c r="BG1251" i="1" s="1"/>
  <c r="AD1251" i="1"/>
  <c r="BF1251" i="1" s="1"/>
  <c r="O1251" i="1"/>
  <c r="L1251" i="1"/>
  <c r="BD1250" i="1"/>
  <c r="BA1250" i="1"/>
  <c r="AW1250" i="1"/>
  <c r="AT1250" i="1"/>
  <c r="AP1250" i="1"/>
  <c r="AM1250" i="1"/>
  <c r="BJ1250" i="1"/>
  <c r="BI1250" i="1"/>
  <c r="AE1250" i="1"/>
  <c r="BG1250" i="1" s="1"/>
  <c r="AD1250" i="1"/>
  <c r="BF1250" i="1" s="1"/>
  <c r="O1250" i="1"/>
  <c r="L1250" i="1"/>
  <c r="BD1249" i="1"/>
  <c r="BA1249" i="1"/>
  <c r="AW1249" i="1"/>
  <c r="AT1249" i="1"/>
  <c r="AP1249" i="1"/>
  <c r="AM1249" i="1"/>
  <c r="BJ1249" i="1"/>
  <c r="BI1249" i="1"/>
  <c r="AE1249" i="1"/>
  <c r="BG1249" i="1" s="1"/>
  <c r="AD1249" i="1"/>
  <c r="BF1249" i="1" s="1"/>
  <c r="O1249" i="1"/>
  <c r="L1249" i="1"/>
  <c r="BD1248" i="1"/>
  <c r="BA1248" i="1"/>
  <c r="AW1248" i="1"/>
  <c r="AT1248" i="1"/>
  <c r="AP1248" i="1"/>
  <c r="AM1248" i="1"/>
  <c r="BJ1248" i="1"/>
  <c r="BI1248" i="1"/>
  <c r="AE1248" i="1"/>
  <c r="BG1248" i="1" s="1"/>
  <c r="AD1248" i="1"/>
  <c r="BF1248" i="1" s="1"/>
  <c r="O1248" i="1"/>
  <c r="L1248" i="1"/>
  <c r="BD1247" i="1"/>
  <c r="BA1247" i="1"/>
  <c r="AW1247" i="1"/>
  <c r="AT1247" i="1"/>
  <c r="AP1247" i="1"/>
  <c r="AM1247" i="1"/>
  <c r="BJ1247" i="1"/>
  <c r="BI1247" i="1"/>
  <c r="AE1247" i="1"/>
  <c r="BG1247" i="1" s="1"/>
  <c r="AD1247" i="1"/>
  <c r="BF1247" i="1" s="1"/>
  <c r="O1247" i="1"/>
  <c r="L1247" i="1"/>
  <c r="BD1246" i="1"/>
  <c r="BA1246" i="1"/>
  <c r="AW1246" i="1"/>
  <c r="AT1246" i="1"/>
  <c r="AP1246" i="1"/>
  <c r="AM1246" i="1"/>
  <c r="BJ1246" i="1"/>
  <c r="BI1246" i="1"/>
  <c r="AE1246" i="1"/>
  <c r="BG1246" i="1" s="1"/>
  <c r="AD1246" i="1"/>
  <c r="BF1246" i="1" s="1"/>
  <c r="O1246" i="1"/>
  <c r="L1246" i="1"/>
  <c r="BD1245" i="1"/>
  <c r="BA1245" i="1"/>
  <c r="AW1245" i="1"/>
  <c r="AT1245" i="1"/>
  <c r="AP1245" i="1"/>
  <c r="AM1245" i="1"/>
  <c r="BJ1245" i="1"/>
  <c r="BI1245" i="1"/>
  <c r="AE1245" i="1"/>
  <c r="BG1245" i="1" s="1"/>
  <c r="AD1245" i="1"/>
  <c r="BF1245" i="1" s="1"/>
  <c r="O1245" i="1"/>
  <c r="L1245" i="1"/>
  <c r="BD1244" i="1"/>
  <c r="BA1244" i="1"/>
  <c r="AW1244" i="1"/>
  <c r="AT1244" i="1"/>
  <c r="AP1244" i="1"/>
  <c r="AM1244" i="1"/>
  <c r="BJ1244" i="1"/>
  <c r="BJ1241" i="1" s="1"/>
  <c r="BJ1240" i="1" s="1"/>
  <c r="BI1244" i="1"/>
  <c r="BI1241" i="1" s="1"/>
  <c r="BI1240" i="1" s="1"/>
  <c r="AE1244" i="1"/>
  <c r="BG1244" i="1" s="1"/>
  <c r="AD1244" i="1"/>
  <c r="BF1244" i="1" s="1"/>
  <c r="O1244" i="1"/>
  <c r="L1244" i="1"/>
  <c r="BD1243" i="1"/>
  <c r="BA1243" i="1"/>
  <c r="AW1243" i="1"/>
  <c r="AT1243" i="1"/>
  <c r="AP1243" i="1"/>
  <c r="AM1243" i="1"/>
  <c r="AH1243" i="1"/>
  <c r="BJ1243" i="1" s="1"/>
  <c r="AG1243" i="1"/>
  <c r="BI1243" i="1" s="1"/>
  <c r="AE1243" i="1"/>
  <c r="AD1243" i="1"/>
  <c r="O1243" i="1"/>
  <c r="L1243" i="1"/>
  <c r="BD1242" i="1"/>
  <c r="BA1242" i="1"/>
  <c r="BA1241" i="1" s="1"/>
  <c r="AW1242" i="1"/>
  <c r="AW1241" i="1" s="1"/>
  <c r="AT1242" i="1"/>
  <c r="AP1242" i="1"/>
  <c r="AM1242" i="1"/>
  <c r="AH1242" i="1"/>
  <c r="BJ1242" i="1" s="1"/>
  <c r="AG1242" i="1"/>
  <c r="BI1242" i="1" s="1"/>
  <c r="AE1242" i="1"/>
  <c r="BG1242" i="1" s="1"/>
  <c r="AD1242" i="1"/>
  <c r="BF1242" i="1" s="1"/>
  <c r="O1242" i="1"/>
  <c r="O1241" i="1" s="1"/>
  <c r="L1242" i="1"/>
  <c r="BC1241" i="1"/>
  <c r="BB1241" i="1"/>
  <c r="AZ1241" i="1"/>
  <c r="AY1241" i="1"/>
  <c r="AV1241" i="1"/>
  <c r="AU1241" i="1"/>
  <c r="AS1241" i="1"/>
  <c r="AR1241" i="1"/>
  <c r="AO1241" i="1"/>
  <c r="AN1241" i="1"/>
  <c r="AL1241" i="1"/>
  <c r="AK1241" i="1"/>
  <c r="V1241" i="1"/>
  <c r="U1241" i="1"/>
  <c r="T1241" i="1"/>
  <c r="S1241" i="1"/>
  <c r="S1240" i="1" s="1"/>
  <c r="R1241" i="1"/>
  <c r="Q1241" i="1"/>
  <c r="N1241" i="1"/>
  <c r="M1241" i="1"/>
  <c r="K1241" i="1"/>
  <c r="J1241" i="1"/>
  <c r="BD1239" i="1"/>
  <c r="BA1239" i="1"/>
  <c r="AW1239" i="1"/>
  <c r="AT1239" i="1"/>
  <c r="AP1239" i="1"/>
  <c r="AM1239" i="1"/>
  <c r="AH1239" i="1"/>
  <c r="BJ1239" i="1" s="1"/>
  <c r="AG1239" i="1"/>
  <c r="BI1239" i="1" s="1"/>
  <c r="AE1239" i="1"/>
  <c r="AD1239" i="1"/>
  <c r="BF1239" i="1" s="1"/>
  <c r="O1239" i="1"/>
  <c r="L1239" i="1"/>
  <c r="BD1238" i="1"/>
  <c r="BA1238" i="1"/>
  <c r="BA1237" i="1" s="1"/>
  <c r="AW1238" i="1"/>
  <c r="AW1237" i="1" s="1"/>
  <c r="AT1238" i="1"/>
  <c r="AP1238" i="1"/>
  <c r="AM1238" i="1"/>
  <c r="AH1238" i="1"/>
  <c r="BJ1238" i="1" s="1"/>
  <c r="BJ1237" i="1" s="1"/>
  <c r="AG1238" i="1"/>
  <c r="BI1238" i="1" s="1"/>
  <c r="AE1238" i="1"/>
  <c r="BG1238" i="1" s="1"/>
  <c r="AD1238" i="1"/>
  <c r="O1238" i="1"/>
  <c r="O1237" i="1" s="1"/>
  <c r="L1238" i="1"/>
  <c r="L1237" i="1" s="1"/>
  <c r="BC1237" i="1"/>
  <c r="BB1237" i="1"/>
  <c r="AZ1237" i="1"/>
  <c r="AY1237" i="1"/>
  <c r="AV1237" i="1"/>
  <c r="AU1237" i="1"/>
  <c r="AS1237" i="1"/>
  <c r="AR1237" i="1"/>
  <c r="AO1237" i="1"/>
  <c r="AN1237" i="1"/>
  <c r="AL1237" i="1"/>
  <c r="AK1237" i="1"/>
  <c r="V1237" i="1"/>
  <c r="U1237" i="1"/>
  <c r="T1237" i="1"/>
  <c r="S1237" i="1"/>
  <c r="R1237" i="1"/>
  <c r="Q1237" i="1"/>
  <c r="N1237" i="1"/>
  <c r="M1237" i="1"/>
  <c r="K1237" i="1"/>
  <c r="J1237" i="1"/>
  <c r="BD1236" i="1"/>
  <c r="BA1236" i="1"/>
  <c r="BA1235" i="1" s="1"/>
  <c r="AW1236" i="1"/>
  <c r="AW1235" i="1" s="1"/>
  <c r="AT1236" i="1"/>
  <c r="AP1236" i="1"/>
  <c r="AP1235" i="1" s="1"/>
  <c r="AM1236" i="1"/>
  <c r="AH1236" i="1"/>
  <c r="AG1236" i="1"/>
  <c r="BI1236" i="1" s="1"/>
  <c r="AE1236" i="1"/>
  <c r="BG1236" i="1" s="1"/>
  <c r="BG1235" i="1" s="1"/>
  <c r="AD1236" i="1"/>
  <c r="BF1236" i="1" s="1"/>
  <c r="O1236" i="1"/>
  <c r="O1235" i="1" s="1"/>
  <c r="L1236" i="1"/>
  <c r="BD1235" i="1"/>
  <c r="BC1235" i="1"/>
  <c r="BB1235" i="1"/>
  <c r="AZ1235" i="1"/>
  <c r="AY1235" i="1"/>
  <c r="AY1234" i="1" s="1"/>
  <c r="AV1235" i="1"/>
  <c r="AU1235" i="1"/>
  <c r="AS1235" i="1"/>
  <c r="AR1235" i="1"/>
  <c r="AR1234" i="1" s="1"/>
  <c r="AO1235" i="1"/>
  <c r="AN1235" i="1"/>
  <c r="AM1235" i="1"/>
  <c r="AL1235" i="1"/>
  <c r="AK1235" i="1"/>
  <c r="V1235" i="1"/>
  <c r="U1235" i="1"/>
  <c r="T1235" i="1"/>
  <c r="S1235" i="1"/>
  <c r="R1235" i="1"/>
  <c r="Q1235" i="1"/>
  <c r="N1235" i="1"/>
  <c r="M1235" i="1"/>
  <c r="K1235" i="1"/>
  <c r="J1235" i="1"/>
  <c r="BD1233" i="1"/>
  <c r="BA1233" i="1"/>
  <c r="AW1233" i="1"/>
  <c r="AT1233" i="1"/>
  <c r="AP1233" i="1"/>
  <c r="AM1233" i="1"/>
  <c r="AH1233" i="1"/>
  <c r="BJ1233" i="1" s="1"/>
  <c r="AG1233" i="1"/>
  <c r="BI1233" i="1" s="1"/>
  <c r="AE1233" i="1"/>
  <c r="BG1233" i="1" s="1"/>
  <c r="AD1233" i="1"/>
  <c r="BF1233" i="1" s="1"/>
  <c r="O1233" i="1"/>
  <c r="L1233" i="1"/>
  <c r="BD1232" i="1"/>
  <c r="BA1232" i="1"/>
  <c r="AW1232" i="1"/>
  <c r="AT1232" i="1"/>
  <c r="AP1232" i="1"/>
  <c r="AM1232" i="1"/>
  <c r="AH1232" i="1"/>
  <c r="BJ1232" i="1" s="1"/>
  <c r="AG1232" i="1"/>
  <c r="BI1232" i="1" s="1"/>
  <c r="AE1232" i="1"/>
  <c r="BG1232" i="1" s="1"/>
  <c r="AD1232" i="1"/>
  <c r="BF1232" i="1" s="1"/>
  <c r="O1232" i="1"/>
  <c r="L1232" i="1"/>
  <c r="BD1231" i="1"/>
  <c r="BA1231" i="1"/>
  <c r="AW1231" i="1"/>
  <c r="AT1231" i="1"/>
  <c r="AP1231" i="1"/>
  <c r="AM1231" i="1"/>
  <c r="AH1231" i="1"/>
  <c r="BJ1231" i="1" s="1"/>
  <c r="AG1231" i="1"/>
  <c r="BI1231" i="1" s="1"/>
  <c r="AE1231" i="1"/>
  <c r="BG1231" i="1" s="1"/>
  <c r="AD1231" i="1"/>
  <c r="BF1231" i="1" s="1"/>
  <c r="O1231" i="1"/>
  <c r="L1231" i="1"/>
  <c r="BD1230" i="1"/>
  <c r="BA1230" i="1"/>
  <c r="AW1230" i="1"/>
  <c r="AT1230" i="1"/>
  <c r="AP1230" i="1"/>
  <c r="AM1230" i="1"/>
  <c r="AH1230" i="1"/>
  <c r="BJ1230" i="1" s="1"/>
  <c r="AG1230" i="1"/>
  <c r="BI1230" i="1" s="1"/>
  <c r="AE1230" i="1"/>
  <c r="BG1230" i="1" s="1"/>
  <c r="AD1230" i="1"/>
  <c r="BF1230" i="1" s="1"/>
  <c r="O1230" i="1"/>
  <c r="L1230" i="1"/>
  <c r="BD1229" i="1"/>
  <c r="BA1229" i="1"/>
  <c r="AW1229" i="1"/>
  <c r="AT1229" i="1"/>
  <c r="AP1229" i="1"/>
  <c r="AM1229" i="1"/>
  <c r="AH1229" i="1"/>
  <c r="BJ1229" i="1" s="1"/>
  <c r="AG1229" i="1"/>
  <c r="BI1229" i="1" s="1"/>
  <c r="AE1229" i="1"/>
  <c r="BG1229" i="1" s="1"/>
  <c r="AD1229" i="1"/>
  <c r="BF1229" i="1" s="1"/>
  <c r="O1229" i="1"/>
  <c r="L1229" i="1"/>
  <c r="BD1228" i="1"/>
  <c r="BA1228" i="1"/>
  <c r="AW1228" i="1"/>
  <c r="AT1228" i="1"/>
  <c r="AP1228" i="1"/>
  <c r="AM1228" i="1"/>
  <c r="AH1228" i="1"/>
  <c r="BJ1228" i="1" s="1"/>
  <c r="AG1228" i="1"/>
  <c r="BI1228" i="1" s="1"/>
  <c r="AE1228" i="1"/>
  <c r="BG1228" i="1" s="1"/>
  <c r="AD1228" i="1"/>
  <c r="BF1228" i="1" s="1"/>
  <c r="O1228" i="1"/>
  <c r="L1228" i="1"/>
  <c r="BD1227" i="1"/>
  <c r="BA1227" i="1"/>
  <c r="AW1227" i="1"/>
  <c r="AW1226" i="1" s="1"/>
  <c r="AT1227" i="1"/>
  <c r="AT1226" i="1" s="1"/>
  <c r="AP1227" i="1"/>
  <c r="AM1227" i="1"/>
  <c r="AH1227" i="1"/>
  <c r="BJ1227" i="1" s="1"/>
  <c r="BJ1226" i="1" s="1"/>
  <c r="AG1227" i="1"/>
  <c r="BI1227" i="1" s="1"/>
  <c r="AE1227" i="1"/>
  <c r="BG1227" i="1" s="1"/>
  <c r="AD1227" i="1"/>
  <c r="O1227" i="1"/>
  <c r="O1226" i="1" s="1"/>
  <c r="L1227" i="1"/>
  <c r="L1226" i="1" s="1"/>
  <c r="BC1226" i="1"/>
  <c r="BB1226" i="1"/>
  <c r="AZ1226" i="1"/>
  <c r="AY1226" i="1"/>
  <c r="AV1226" i="1"/>
  <c r="AU1226" i="1"/>
  <c r="AS1226" i="1"/>
  <c r="AR1226" i="1"/>
  <c r="AO1226" i="1"/>
  <c r="AN1226" i="1"/>
  <c r="AL1226" i="1"/>
  <c r="AK1226" i="1"/>
  <c r="V1226" i="1"/>
  <c r="U1226" i="1"/>
  <c r="T1226" i="1"/>
  <c r="S1226" i="1"/>
  <c r="R1226" i="1"/>
  <c r="Q1226" i="1"/>
  <c r="N1226" i="1"/>
  <c r="M1226" i="1"/>
  <c r="K1226" i="1"/>
  <c r="J1226" i="1"/>
  <c r="BD1225" i="1"/>
  <c r="BA1225" i="1"/>
  <c r="AW1225" i="1"/>
  <c r="AT1225" i="1"/>
  <c r="AP1225" i="1"/>
  <c r="AM1225" i="1"/>
  <c r="AH1225" i="1"/>
  <c r="BJ1225" i="1" s="1"/>
  <c r="AG1225" i="1"/>
  <c r="BI1225" i="1" s="1"/>
  <c r="AE1225" i="1"/>
  <c r="BG1225" i="1" s="1"/>
  <c r="AD1225" i="1"/>
  <c r="BF1225" i="1" s="1"/>
  <c r="O1225" i="1"/>
  <c r="L1225" i="1"/>
  <c r="BD1224" i="1"/>
  <c r="BA1224" i="1"/>
  <c r="AW1224" i="1"/>
  <c r="AT1224" i="1"/>
  <c r="AP1224" i="1"/>
  <c r="AM1224" i="1"/>
  <c r="AH1224" i="1"/>
  <c r="BJ1224" i="1" s="1"/>
  <c r="AG1224" i="1"/>
  <c r="BI1224" i="1" s="1"/>
  <c r="AE1224" i="1"/>
  <c r="BG1224" i="1" s="1"/>
  <c r="AD1224" i="1"/>
  <c r="BF1224" i="1" s="1"/>
  <c r="O1224" i="1"/>
  <c r="L1224" i="1"/>
  <c r="BD1223" i="1"/>
  <c r="BA1223" i="1"/>
  <c r="AW1223" i="1"/>
  <c r="AT1223" i="1"/>
  <c r="AP1223" i="1"/>
  <c r="AM1223" i="1"/>
  <c r="AH1223" i="1"/>
  <c r="BJ1223" i="1" s="1"/>
  <c r="AG1223" i="1"/>
  <c r="BI1223" i="1" s="1"/>
  <c r="AE1223" i="1"/>
  <c r="BG1223" i="1" s="1"/>
  <c r="AD1223" i="1"/>
  <c r="BF1223" i="1" s="1"/>
  <c r="O1223" i="1"/>
  <c r="L1223" i="1"/>
  <c r="BD1222" i="1"/>
  <c r="BA1222" i="1"/>
  <c r="AW1222" i="1"/>
  <c r="AT1222" i="1"/>
  <c r="AP1222" i="1"/>
  <c r="AM1222" i="1"/>
  <c r="AH1222" i="1"/>
  <c r="BJ1222" i="1" s="1"/>
  <c r="AG1222" i="1"/>
  <c r="BI1222" i="1" s="1"/>
  <c r="AE1222" i="1"/>
  <c r="BG1222" i="1" s="1"/>
  <c r="AD1222" i="1"/>
  <c r="BF1222" i="1" s="1"/>
  <c r="O1222" i="1"/>
  <c r="L1222" i="1"/>
  <c r="BD1221" i="1"/>
  <c r="BA1221" i="1"/>
  <c r="AW1221" i="1"/>
  <c r="AT1221" i="1"/>
  <c r="AP1221" i="1"/>
  <c r="AM1221" i="1"/>
  <c r="AH1221" i="1"/>
  <c r="BJ1221" i="1" s="1"/>
  <c r="AG1221" i="1"/>
  <c r="BI1221" i="1" s="1"/>
  <c r="AE1221" i="1"/>
  <c r="BG1221" i="1" s="1"/>
  <c r="AD1221" i="1"/>
  <c r="BF1221" i="1" s="1"/>
  <c r="O1221" i="1"/>
  <c r="L1221" i="1"/>
  <c r="BD1220" i="1"/>
  <c r="BA1220" i="1"/>
  <c r="AW1220" i="1"/>
  <c r="AT1220" i="1"/>
  <c r="AP1220" i="1"/>
  <c r="AM1220" i="1"/>
  <c r="AH1220" i="1"/>
  <c r="BJ1220" i="1" s="1"/>
  <c r="AG1220" i="1"/>
  <c r="BI1220" i="1" s="1"/>
  <c r="AE1220" i="1"/>
  <c r="BG1220" i="1" s="1"/>
  <c r="AD1220" i="1"/>
  <c r="BF1220" i="1" s="1"/>
  <c r="O1220" i="1"/>
  <c r="L1220" i="1"/>
  <c r="BD1219" i="1"/>
  <c r="BA1219" i="1"/>
  <c r="AW1219" i="1"/>
  <c r="AT1219" i="1"/>
  <c r="AP1219" i="1"/>
  <c r="AM1219" i="1"/>
  <c r="AH1219" i="1"/>
  <c r="BJ1219" i="1" s="1"/>
  <c r="AG1219" i="1"/>
  <c r="BI1219" i="1" s="1"/>
  <c r="AE1219" i="1"/>
  <c r="BG1219" i="1" s="1"/>
  <c r="AD1219" i="1"/>
  <c r="BF1219" i="1" s="1"/>
  <c r="O1219" i="1"/>
  <c r="L1219" i="1"/>
  <c r="BD1218" i="1"/>
  <c r="BA1218" i="1"/>
  <c r="AW1218" i="1"/>
  <c r="AT1218" i="1"/>
  <c r="AP1218" i="1"/>
  <c r="AM1218" i="1"/>
  <c r="AH1218" i="1"/>
  <c r="BJ1218" i="1" s="1"/>
  <c r="AG1218" i="1"/>
  <c r="BI1218" i="1" s="1"/>
  <c r="AE1218" i="1"/>
  <c r="BG1218" i="1" s="1"/>
  <c r="AD1218" i="1"/>
  <c r="BF1218" i="1" s="1"/>
  <c r="O1218" i="1"/>
  <c r="L1218" i="1"/>
  <c r="BD1217" i="1"/>
  <c r="BA1217" i="1"/>
  <c r="AW1217" i="1"/>
  <c r="AT1217" i="1"/>
  <c r="AP1217" i="1"/>
  <c r="AM1217" i="1"/>
  <c r="AH1217" i="1"/>
  <c r="BJ1217" i="1" s="1"/>
  <c r="AG1217" i="1"/>
  <c r="BI1217" i="1" s="1"/>
  <c r="AE1217" i="1"/>
  <c r="BG1217" i="1" s="1"/>
  <c r="AD1217" i="1"/>
  <c r="BF1217" i="1" s="1"/>
  <c r="O1217" i="1"/>
  <c r="L1217" i="1"/>
  <c r="BD1216" i="1"/>
  <c r="BA1216" i="1"/>
  <c r="AW1216" i="1"/>
  <c r="AT1216" i="1"/>
  <c r="AP1216" i="1"/>
  <c r="AM1216" i="1"/>
  <c r="BJ1216" i="1"/>
  <c r="BI1216" i="1"/>
  <c r="AE1216" i="1"/>
  <c r="BG1216" i="1" s="1"/>
  <c r="AD1216" i="1"/>
  <c r="BF1216" i="1" s="1"/>
  <c r="O1216" i="1"/>
  <c r="L1216" i="1"/>
  <c r="BD1215" i="1"/>
  <c r="BA1215" i="1"/>
  <c r="BA1214" i="1" s="1"/>
  <c r="AW1215" i="1"/>
  <c r="AT1215" i="1"/>
  <c r="AP1215" i="1"/>
  <c r="AP1214" i="1" s="1"/>
  <c r="AM1215" i="1"/>
  <c r="AM1214" i="1" s="1"/>
  <c r="BJ1215" i="1"/>
  <c r="BJ1214" i="1" s="1"/>
  <c r="BI1215" i="1"/>
  <c r="BI1214" i="1" s="1"/>
  <c r="AE1215" i="1"/>
  <c r="BG1215" i="1" s="1"/>
  <c r="BG1214" i="1" s="1"/>
  <c r="AD1215" i="1"/>
  <c r="BF1215" i="1" s="1"/>
  <c r="O1215" i="1"/>
  <c r="L1215" i="1"/>
  <c r="BD1214" i="1"/>
  <c r="BC1214" i="1"/>
  <c r="BB1214" i="1"/>
  <c r="AZ1214" i="1"/>
  <c r="AY1214" i="1"/>
  <c r="AV1214" i="1"/>
  <c r="AU1214" i="1"/>
  <c r="AS1214" i="1"/>
  <c r="AR1214" i="1"/>
  <c r="AO1214" i="1"/>
  <c r="AN1214" i="1"/>
  <c r="AL1214" i="1"/>
  <c r="AK1214" i="1"/>
  <c r="V1214" i="1"/>
  <c r="U1214" i="1"/>
  <c r="T1214" i="1"/>
  <c r="S1214" i="1"/>
  <c r="R1214" i="1"/>
  <c r="Q1214" i="1"/>
  <c r="N1214" i="1"/>
  <c r="M1214" i="1"/>
  <c r="K1214" i="1"/>
  <c r="J1214" i="1"/>
  <c r="BD1213" i="1"/>
  <c r="BA1213" i="1"/>
  <c r="AW1213" i="1"/>
  <c r="AW1212" i="1" s="1"/>
  <c r="AT1213" i="1"/>
  <c r="AP1213" i="1"/>
  <c r="AP1212" i="1" s="1"/>
  <c r="AM1213" i="1"/>
  <c r="AH1213" i="1"/>
  <c r="AG1213" i="1"/>
  <c r="BI1213" i="1" s="1"/>
  <c r="AE1213" i="1"/>
  <c r="BG1213" i="1" s="1"/>
  <c r="BG1212" i="1" s="1"/>
  <c r="AD1213" i="1"/>
  <c r="BF1213" i="1" s="1"/>
  <c r="O1213" i="1"/>
  <c r="O1212" i="1" s="1"/>
  <c r="L1213" i="1"/>
  <c r="L1212" i="1" s="1"/>
  <c r="BD1212" i="1"/>
  <c r="BC1212" i="1"/>
  <c r="BB1212" i="1"/>
  <c r="AZ1212" i="1"/>
  <c r="AY1212" i="1"/>
  <c r="AV1212" i="1"/>
  <c r="AU1212" i="1"/>
  <c r="AT1212" i="1"/>
  <c r="AS1212" i="1"/>
  <c r="AR1212" i="1"/>
  <c r="AO1212" i="1"/>
  <c r="AN1212" i="1"/>
  <c r="AL1212" i="1"/>
  <c r="AK1212" i="1"/>
  <c r="V1212" i="1"/>
  <c r="U1212" i="1"/>
  <c r="T1212" i="1"/>
  <c r="S1212" i="1"/>
  <c r="R1212" i="1"/>
  <c r="Q1212" i="1"/>
  <c r="N1212" i="1"/>
  <c r="M1212" i="1"/>
  <c r="K1212" i="1"/>
  <c r="J1212" i="1"/>
  <c r="BD1211" i="1"/>
  <c r="BA1211" i="1"/>
  <c r="AW1211" i="1"/>
  <c r="AT1211" i="1"/>
  <c r="AP1211" i="1"/>
  <c r="AM1211" i="1"/>
  <c r="AH1211" i="1"/>
  <c r="BJ1211" i="1" s="1"/>
  <c r="AG1211" i="1"/>
  <c r="BI1211" i="1" s="1"/>
  <c r="AE1211" i="1"/>
  <c r="BG1211" i="1" s="1"/>
  <c r="AD1211" i="1"/>
  <c r="BF1211" i="1" s="1"/>
  <c r="O1211" i="1"/>
  <c r="L1211" i="1"/>
  <c r="BD1210" i="1"/>
  <c r="BA1210" i="1"/>
  <c r="AW1210" i="1"/>
  <c r="AT1210" i="1"/>
  <c r="AP1210" i="1"/>
  <c r="AM1210" i="1"/>
  <c r="BJ1210" i="1"/>
  <c r="BI1210" i="1"/>
  <c r="AE1210" i="1"/>
  <c r="BG1210" i="1" s="1"/>
  <c r="AD1210" i="1"/>
  <c r="BF1210" i="1" s="1"/>
  <c r="O1210" i="1"/>
  <c r="L1210" i="1"/>
  <c r="BD1209" i="1"/>
  <c r="BA1209" i="1"/>
  <c r="AW1209" i="1"/>
  <c r="AT1209" i="1"/>
  <c r="AP1209" i="1"/>
  <c r="AM1209" i="1"/>
  <c r="BJ1209" i="1"/>
  <c r="BI1209" i="1"/>
  <c r="AE1209" i="1"/>
  <c r="BG1209" i="1" s="1"/>
  <c r="AD1209" i="1"/>
  <c r="BF1209" i="1" s="1"/>
  <c r="O1209" i="1"/>
  <c r="L1209" i="1"/>
  <c r="BD1208" i="1"/>
  <c r="BA1208" i="1"/>
  <c r="AW1208" i="1"/>
  <c r="AT1208" i="1"/>
  <c r="AP1208" i="1"/>
  <c r="AM1208" i="1"/>
  <c r="BJ1208" i="1"/>
  <c r="BI1208" i="1"/>
  <c r="AE1208" i="1"/>
  <c r="BG1208" i="1" s="1"/>
  <c r="AD1208" i="1"/>
  <c r="BF1208" i="1" s="1"/>
  <c r="O1208" i="1"/>
  <c r="L1208" i="1"/>
  <c r="BD1207" i="1"/>
  <c r="BA1207" i="1"/>
  <c r="AW1207" i="1"/>
  <c r="AT1207" i="1"/>
  <c r="AP1207" i="1"/>
  <c r="AM1207" i="1"/>
  <c r="BJ1207" i="1"/>
  <c r="BI1207" i="1"/>
  <c r="AE1207" i="1"/>
  <c r="BG1207" i="1" s="1"/>
  <c r="AD1207" i="1"/>
  <c r="BF1207" i="1" s="1"/>
  <c r="O1207" i="1"/>
  <c r="L1207" i="1"/>
  <c r="BD1206" i="1"/>
  <c r="BA1206" i="1"/>
  <c r="AW1206" i="1"/>
  <c r="AT1206" i="1"/>
  <c r="AP1206" i="1"/>
  <c r="AM1206" i="1"/>
  <c r="BJ1206" i="1"/>
  <c r="BI1206" i="1"/>
  <c r="AE1206" i="1"/>
  <c r="BG1206" i="1" s="1"/>
  <c r="AD1206" i="1"/>
  <c r="BF1206" i="1" s="1"/>
  <c r="O1206" i="1"/>
  <c r="L1206" i="1"/>
  <c r="BD1205" i="1"/>
  <c r="BA1205" i="1"/>
  <c r="AW1205" i="1"/>
  <c r="AT1205" i="1"/>
  <c r="AP1205" i="1"/>
  <c r="AM1205" i="1"/>
  <c r="BJ1205" i="1"/>
  <c r="BI1205" i="1"/>
  <c r="AE1205" i="1"/>
  <c r="BG1205" i="1" s="1"/>
  <c r="AD1205" i="1"/>
  <c r="BF1205" i="1" s="1"/>
  <c r="O1205" i="1"/>
  <c r="L1205" i="1"/>
  <c r="BD1204" i="1"/>
  <c r="BA1204" i="1"/>
  <c r="AW1204" i="1"/>
  <c r="AT1204" i="1"/>
  <c r="AP1204" i="1"/>
  <c r="AM1204" i="1"/>
  <c r="BJ1204" i="1"/>
  <c r="BJ1201" i="1" s="1"/>
  <c r="BI1204" i="1"/>
  <c r="BI1201" i="1" s="1"/>
  <c r="AE1204" i="1"/>
  <c r="BG1204" i="1" s="1"/>
  <c r="AD1204" i="1"/>
  <c r="BF1204" i="1" s="1"/>
  <c r="O1204" i="1"/>
  <c r="L1204" i="1"/>
  <c r="BD1203" i="1"/>
  <c r="BA1203" i="1"/>
  <c r="AW1203" i="1"/>
  <c r="AT1203" i="1"/>
  <c r="AP1203" i="1"/>
  <c r="AM1203" i="1"/>
  <c r="AH1203" i="1"/>
  <c r="BJ1203" i="1" s="1"/>
  <c r="AG1203" i="1"/>
  <c r="BI1203" i="1" s="1"/>
  <c r="AE1203" i="1"/>
  <c r="BG1203" i="1" s="1"/>
  <c r="AD1203" i="1"/>
  <c r="BF1203" i="1" s="1"/>
  <c r="O1203" i="1"/>
  <c r="L1203" i="1"/>
  <c r="BD1202" i="1"/>
  <c r="BA1202" i="1"/>
  <c r="AW1202" i="1"/>
  <c r="AW1201" i="1" s="1"/>
  <c r="AT1202" i="1"/>
  <c r="AT1201" i="1" s="1"/>
  <c r="AP1202" i="1"/>
  <c r="AM1202" i="1"/>
  <c r="AH1202" i="1"/>
  <c r="BJ1202" i="1" s="1"/>
  <c r="AG1202" i="1"/>
  <c r="BI1202" i="1" s="1"/>
  <c r="AE1202" i="1"/>
  <c r="BG1202" i="1" s="1"/>
  <c r="AD1202" i="1"/>
  <c r="BF1202" i="1" s="1"/>
  <c r="O1202" i="1"/>
  <c r="O1201" i="1" s="1"/>
  <c r="L1202" i="1"/>
  <c r="L1201" i="1" s="1"/>
  <c r="BC1201" i="1"/>
  <c r="BB1201" i="1"/>
  <c r="AZ1201" i="1"/>
  <c r="AY1201" i="1"/>
  <c r="AV1201" i="1"/>
  <c r="AU1201" i="1"/>
  <c r="AS1201" i="1"/>
  <c r="AR1201" i="1"/>
  <c r="AO1201" i="1"/>
  <c r="AN1201" i="1"/>
  <c r="AL1201" i="1"/>
  <c r="AK1201" i="1"/>
  <c r="V1201" i="1"/>
  <c r="U1201" i="1"/>
  <c r="T1201" i="1"/>
  <c r="S1201" i="1"/>
  <c r="R1201" i="1"/>
  <c r="Q1201" i="1"/>
  <c r="N1201" i="1"/>
  <c r="M1201" i="1"/>
  <c r="K1201" i="1"/>
  <c r="J1201" i="1"/>
  <c r="BD1198" i="1"/>
  <c r="BA1198" i="1"/>
  <c r="BA1197" i="1" s="1"/>
  <c r="BA1196" i="1" s="1"/>
  <c r="BA1195" i="1" s="1"/>
  <c r="AW1198" i="1"/>
  <c r="AW1197" i="1" s="1"/>
  <c r="AW1196" i="1" s="1"/>
  <c r="AW1195" i="1" s="1"/>
  <c r="AT1198" i="1"/>
  <c r="AP1198" i="1"/>
  <c r="AP1197" i="1" s="1"/>
  <c r="AP1196" i="1" s="1"/>
  <c r="AP1195" i="1" s="1"/>
  <c r="AM1198" i="1"/>
  <c r="AM1197" i="1" s="1"/>
  <c r="AM1196" i="1" s="1"/>
  <c r="AM1195" i="1" s="1"/>
  <c r="AH1198" i="1"/>
  <c r="BJ1198" i="1" s="1"/>
  <c r="BJ1197" i="1" s="1"/>
  <c r="BJ1196" i="1" s="1"/>
  <c r="BJ1195" i="1" s="1"/>
  <c r="AG1198" i="1"/>
  <c r="BI1198" i="1" s="1"/>
  <c r="AE1198" i="1"/>
  <c r="AD1198" i="1"/>
  <c r="BF1198" i="1" s="1"/>
  <c r="O1198" i="1"/>
  <c r="O1197" i="1" s="1"/>
  <c r="O1196" i="1" s="1"/>
  <c r="O1195" i="1" s="1"/>
  <c r="L1198" i="1"/>
  <c r="BD1197" i="1"/>
  <c r="BD1196" i="1" s="1"/>
  <c r="BD1195" i="1" s="1"/>
  <c r="BC1197" i="1"/>
  <c r="BC1196" i="1" s="1"/>
  <c r="BC1195" i="1" s="1"/>
  <c r="BB1197" i="1"/>
  <c r="BB1196" i="1" s="1"/>
  <c r="BB1195" i="1" s="1"/>
  <c r="AZ1197" i="1"/>
  <c r="AZ1196" i="1" s="1"/>
  <c r="AZ1195" i="1" s="1"/>
  <c r="AY1197" i="1"/>
  <c r="AY1196" i="1" s="1"/>
  <c r="AY1195" i="1" s="1"/>
  <c r="AV1197" i="1"/>
  <c r="AV1196" i="1" s="1"/>
  <c r="AV1195" i="1" s="1"/>
  <c r="AU1197" i="1"/>
  <c r="AU1196" i="1" s="1"/>
  <c r="AU1195" i="1" s="1"/>
  <c r="AS1197" i="1"/>
  <c r="AS1196" i="1" s="1"/>
  <c r="AS1195" i="1" s="1"/>
  <c r="AR1197" i="1"/>
  <c r="AR1196" i="1" s="1"/>
  <c r="AR1195" i="1" s="1"/>
  <c r="AO1197" i="1"/>
  <c r="AO1196" i="1" s="1"/>
  <c r="AO1195" i="1" s="1"/>
  <c r="AN1197" i="1"/>
  <c r="AN1196" i="1" s="1"/>
  <c r="AN1195" i="1" s="1"/>
  <c r="AL1197" i="1"/>
  <c r="AK1197" i="1"/>
  <c r="AK1196" i="1" s="1"/>
  <c r="AK1195" i="1" s="1"/>
  <c r="V1197" i="1"/>
  <c r="V1196" i="1" s="1"/>
  <c r="V1195" i="1" s="1"/>
  <c r="U1197" i="1"/>
  <c r="U1196" i="1" s="1"/>
  <c r="U1195" i="1" s="1"/>
  <c r="T1197" i="1"/>
  <c r="T1196" i="1" s="1"/>
  <c r="T1195" i="1" s="1"/>
  <c r="S1197" i="1"/>
  <c r="S1196" i="1" s="1"/>
  <c r="S1195" i="1" s="1"/>
  <c r="R1197" i="1"/>
  <c r="R1196" i="1" s="1"/>
  <c r="R1195" i="1" s="1"/>
  <c r="Q1197" i="1"/>
  <c r="N1197" i="1"/>
  <c r="N1196" i="1" s="1"/>
  <c r="N1195" i="1" s="1"/>
  <c r="M1197" i="1"/>
  <c r="M1196" i="1" s="1"/>
  <c r="M1195" i="1" s="1"/>
  <c r="K1197" i="1"/>
  <c r="K1196" i="1" s="1"/>
  <c r="K1195" i="1" s="1"/>
  <c r="J1197" i="1"/>
  <c r="J1196" i="1" s="1"/>
  <c r="J1195" i="1" s="1"/>
  <c r="AL1196" i="1"/>
  <c r="AL1195" i="1" s="1"/>
  <c r="Q1196" i="1"/>
  <c r="Q1195" i="1" s="1"/>
  <c r="BD1194" i="1"/>
  <c r="BA1194" i="1"/>
  <c r="AW1194" i="1"/>
  <c r="AW1193" i="1" s="1"/>
  <c r="AW1192" i="1" s="1"/>
  <c r="AT1194" i="1"/>
  <c r="AP1194" i="1"/>
  <c r="AP1193" i="1" s="1"/>
  <c r="AP1192" i="1" s="1"/>
  <c r="AM1194" i="1"/>
  <c r="AH1194" i="1"/>
  <c r="AG1194" i="1"/>
  <c r="BI1194" i="1" s="1"/>
  <c r="AE1194" i="1"/>
  <c r="BG1194" i="1" s="1"/>
  <c r="BG1193" i="1" s="1"/>
  <c r="BG1192" i="1" s="1"/>
  <c r="AD1194" i="1"/>
  <c r="BF1194" i="1" s="1"/>
  <c r="O1194" i="1"/>
  <c r="O1193" i="1" s="1"/>
  <c r="O1192" i="1" s="1"/>
  <c r="L1194" i="1"/>
  <c r="L1193" i="1" s="1"/>
  <c r="L1192" i="1" s="1"/>
  <c r="BD1193" i="1"/>
  <c r="BD1192" i="1" s="1"/>
  <c r="BC1193" i="1"/>
  <c r="BC1192" i="1" s="1"/>
  <c r="BB1193" i="1"/>
  <c r="BB1192" i="1" s="1"/>
  <c r="AZ1193" i="1"/>
  <c r="AZ1192" i="1" s="1"/>
  <c r="AY1193" i="1"/>
  <c r="AY1192" i="1" s="1"/>
  <c r="AV1193" i="1"/>
  <c r="AV1192" i="1" s="1"/>
  <c r="AU1193" i="1"/>
  <c r="AU1192" i="1" s="1"/>
  <c r="AT1193" i="1"/>
  <c r="AT1192" i="1" s="1"/>
  <c r="AS1193" i="1"/>
  <c r="AS1192" i="1" s="1"/>
  <c r="AR1193" i="1"/>
  <c r="AR1192" i="1" s="1"/>
  <c r="AO1193" i="1"/>
  <c r="AO1192" i="1" s="1"/>
  <c r="AN1193" i="1"/>
  <c r="AN1192" i="1" s="1"/>
  <c r="AL1193" i="1"/>
  <c r="AL1192" i="1" s="1"/>
  <c r="AK1193" i="1"/>
  <c r="AK1192" i="1" s="1"/>
  <c r="AD1193" i="1"/>
  <c r="AD1192" i="1" s="1"/>
  <c r="V1193" i="1"/>
  <c r="V1192" i="1" s="1"/>
  <c r="U1193" i="1"/>
  <c r="U1192" i="1" s="1"/>
  <c r="T1193" i="1"/>
  <c r="T1192" i="1" s="1"/>
  <c r="S1193" i="1"/>
  <c r="S1192" i="1" s="1"/>
  <c r="R1193" i="1"/>
  <c r="R1192" i="1" s="1"/>
  <c r="Q1193" i="1"/>
  <c r="Q1192" i="1" s="1"/>
  <c r="N1193" i="1"/>
  <c r="N1192" i="1" s="1"/>
  <c r="M1193" i="1"/>
  <c r="M1192" i="1" s="1"/>
  <c r="K1193" i="1"/>
  <c r="K1192" i="1" s="1"/>
  <c r="J1193" i="1"/>
  <c r="J1192" i="1" s="1"/>
  <c r="BD1191" i="1"/>
  <c r="BD1190" i="1" s="1"/>
  <c r="BD1189" i="1" s="1"/>
  <c r="BA1191" i="1"/>
  <c r="BA1190" i="1" s="1"/>
  <c r="BA1189" i="1" s="1"/>
  <c r="AW1191" i="1"/>
  <c r="AW1190" i="1" s="1"/>
  <c r="AW1189" i="1" s="1"/>
  <c r="AT1191" i="1"/>
  <c r="AP1191" i="1"/>
  <c r="AP1190" i="1" s="1"/>
  <c r="AP1189" i="1" s="1"/>
  <c r="AM1191" i="1"/>
  <c r="AM1190" i="1" s="1"/>
  <c r="AM1189" i="1" s="1"/>
  <c r="BI1191" i="1"/>
  <c r="BI1190" i="1" s="1"/>
  <c r="BI1189" i="1" s="1"/>
  <c r="AE1191" i="1"/>
  <c r="BG1191" i="1" s="1"/>
  <c r="BG1190" i="1" s="1"/>
  <c r="BG1189" i="1" s="1"/>
  <c r="AD1191" i="1"/>
  <c r="BF1191" i="1" s="1"/>
  <c r="O1191" i="1"/>
  <c r="O1190" i="1" s="1"/>
  <c r="O1189" i="1" s="1"/>
  <c r="L1191" i="1"/>
  <c r="BC1190" i="1"/>
  <c r="BC1189" i="1" s="1"/>
  <c r="BB1190" i="1"/>
  <c r="BB1189" i="1" s="1"/>
  <c r="AZ1190" i="1"/>
  <c r="AZ1189" i="1" s="1"/>
  <c r="AY1190" i="1"/>
  <c r="AY1189" i="1" s="1"/>
  <c r="AV1190" i="1"/>
  <c r="AV1189" i="1" s="1"/>
  <c r="AU1190" i="1"/>
  <c r="AU1189" i="1" s="1"/>
  <c r="AS1190" i="1"/>
  <c r="AR1190" i="1"/>
  <c r="AR1189" i="1" s="1"/>
  <c r="AO1190" i="1"/>
  <c r="AO1189" i="1" s="1"/>
  <c r="AN1190" i="1"/>
  <c r="AN1189" i="1" s="1"/>
  <c r="AL1190" i="1"/>
  <c r="AL1189" i="1" s="1"/>
  <c r="AK1190" i="1"/>
  <c r="AK1189" i="1" s="1"/>
  <c r="V1190" i="1"/>
  <c r="V1189" i="1" s="1"/>
  <c r="U1190" i="1"/>
  <c r="U1189" i="1" s="1"/>
  <c r="T1190" i="1"/>
  <c r="T1189" i="1" s="1"/>
  <c r="S1190" i="1"/>
  <c r="S1189" i="1" s="1"/>
  <c r="R1190" i="1"/>
  <c r="R1189" i="1" s="1"/>
  <c r="Q1190" i="1"/>
  <c r="Q1189" i="1" s="1"/>
  <c r="N1190" i="1"/>
  <c r="N1189" i="1" s="1"/>
  <c r="M1190" i="1"/>
  <c r="M1189" i="1" s="1"/>
  <c r="K1190" i="1"/>
  <c r="K1189" i="1" s="1"/>
  <c r="J1190" i="1"/>
  <c r="J1189" i="1" s="1"/>
  <c r="AS1189" i="1"/>
  <c r="BD1188" i="1"/>
  <c r="BD1187" i="1" s="1"/>
  <c r="BA1188" i="1"/>
  <c r="AW1188" i="1"/>
  <c r="AW1187" i="1" s="1"/>
  <c r="AT1188" i="1"/>
  <c r="AT1187" i="1" s="1"/>
  <c r="AP1188" i="1"/>
  <c r="AP1187" i="1" s="1"/>
  <c r="AM1188" i="1"/>
  <c r="BI1188" i="1"/>
  <c r="BI1187" i="1" s="1"/>
  <c r="AE1188" i="1"/>
  <c r="BG1188" i="1" s="1"/>
  <c r="BG1187" i="1" s="1"/>
  <c r="AD1188" i="1"/>
  <c r="BF1188" i="1" s="1"/>
  <c r="O1188" i="1"/>
  <c r="O1187" i="1" s="1"/>
  <c r="L1188" i="1"/>
  <c r="L1187" i="1" s="1"/>
  <c r="BC1187" i="1"/>
  <c r="BB1187" i="1"/>
  <c r="AZ1187" i="1"/>
  <c r="AY1187" i="1"/>
  <c r="AV1187" i="1"/>
  <c r="AU1187" i="1"/>
  <c r="AS1187" i="1"/>
  <c r="AR1187" i="1"/>
  <c r="AO1187" i="1"/>
  <c r="AN1187" i="1"/>
  <c r="AL1187" i="1"/>
  <c r="AK1187" i="1"/>
  <c r="V1187" i="1"/>
  <c r="U1187" i="1"/>
  <c r="T1187" i="1"/>
  <c r="S1187" i="1"/>
  <c r="R1187" i="1"/>
  <c r="Q1187" i="1"/>
  <c r="N1187" i="1"/>
  <c r="M1187" i="1"/>
  <c r="K1187" i="1"/>
  <c r="J1187" i="1"/>
  <c r="BD1186" i="1"/>
  <c r="BD1185" i="1" s="1"/>
  <c r="BA1186" i="1"/>
  <c r="BA1185" i="1" s="1"/>
  <c r="AW1186" i="1"/>
  <c r="AW1185" i="1" s="1"/>
  <c r="AT1186" i="1"/>
  <c r="AP1186" i="1"/>
  <c r="AP1185" i="1" s="1"/>
  <c r="AM1186" i="1"/>
  <c r="AM1185" i="1" s="1"/>
  <c r="BI1186" i="1"/>
  <c r="BI1185" i="1" s="1"/>
  <c r="AE1186" i="1"/>
  <c r="BG1186" i="1" s="1"/>
  <c r="BG1185" i="1" s="1"/>
  <c r="AD1186" i="1"/>
  <c r="BF1186" i="1" s="1"/>
  <c r="O1186" i="1"/>
  <c r="O1185" i="1" s="1"/>
  <c r="L1186" i="1"/>
  <c r="BC1185" i="1"/>
  <c r="BB1185" i="1"/>
  <c r="AZ1185" i="1"/>
  <c r="AY1185" i="1"/>
  <c r="AV1185" i="1"/>
  <c r="AU1185" i="1"/>
  <c r="AS1185" i="1"/>
  <c r="AR1185" i="1"/>
  <c r="AO1185" i="1"/>
  <c r="AN1185" i="1"/>
  <c r="AL1185" i="1"/>
  <c r="AK1185" i="1"/>
  <c r="V1185" i="1"/>
  <c r="U1185" i="1"/>
  <c r="T1185" i="1"/>
  <c r="S1185" i="1"/>
  <c r="R1185" i="1"/>
  <c r="Q1185" i="1"/>
  <c r="N1185" i="1"/>
  <c r="M1185" i="1"/>
  <c r="K1185" i="1"/>
  <c r="J1185" i="1"/>
  <c r="BD1184" i="1"/>
  <c r="BD1183" i="1" s="1"/>
  <c r="BA1184" i="1"/>
  <c r="AW1184" i="1"/>
  <c r="AW1183" i="1" s="1"/>
  <c r="AT1184" i="1"/>
  <c r="AT1183" i="1" s="1"/>
  <c r="AP1184" i="1"/>
  <c r="AP1183" i="1" s="1"/>
  <c r="AM1184" i="1"/>
  <c r="BI1184" i="1"/>
  <c r="BI1183" i="1" s="1"/>
  <c r="AE1184" i="1"/>
  <c r="BG1184" i="1" s="1"/>
  <c r="BG1183" i="1" s="1"/>
  <c r="AD1184" i="1"/>
  <c r="BF1184" i="1" s="1"/>
  <c r="O1184" i="1"/>
  <c r="O1183" i="1" s="1"/>
  <c r="L1184" i="1"/>
  <c r="L1183" i="1" s="1"/>
  <c r="BC1183" i="1"/>
  <c r="BB1183" i="1"/>
  <c r="AZ1183" i="1"/>
  <c r="AY1183" i="1"/>
  <c r="AV1183" i="1"/>
  <c r="AU1183" i="1"/>
  <c r="AS1183" i="1"/>
  <c r="AR1183" i="1"/>
  <c r="AO1183" i="1"/>
  <c r="AN1183" i="1"/>
  <c r="AL1183" i="1"/>
  <c r="AK1183" i="1"/>
  <c r="V1183" i="1"/>
  <c r="U1183" i="1"/>
  <c r="T1183" i="1"/>
  <c r="S1183" i="1"/>
  <c r="R1183" i="1"/>
  <c r="Q1183" i="1"/>
  <c r="N1183" i="1"/>
  <c r="M1183" i="1"/>
  <c r="K1183" i="1"/>
  <c r="J1183" i="1"/>
  <c r="BD1181" i="1"/>
  <c r="BA1181" i="1"/>
  <c r="BA1180" i="1" s="1"/>
  <c r="BA1179" i="1" s="1"/>
  <c r="AW1181" i="1"/>
  <c r="AW1180" i="1" s="1"/>
  <c r="AW1179" i="1" s="1"/>
  <c r="AT1181" i="1"/>
  <c r="AP1181" i="1"/>
  <c r="AP1180" i="1" s="1"/>
  <c r="AP1179" i="1" s="1"/>
  <c r="AM1181" i="1"/>
  <c r="AM1180" i="1" s="1"/>
  <c r="AM1179" i="1" s="1"/>
  <c r="AH1181" i="1"/>
  <c r="BJ1181" i="1" s="1"/>
  <c r="BJ1180" i="1" s="1"/>
  <c r="BJ1179" i="1" s="1"/>
  <c r="AG1181" i="1"/>
  <c r="AE1181" i="1"/>
  <c r="BG1181" i="1" s="1"/>
  <c r="BG1180" i="1" s="1"/>
  <c r="BG1179" i="1" s="1"/>
  <c r="AD1181" i="1"/>
  <c r="BF1181" i="1" s="1"/>
  <c r="O1181" i="1"/>
  <c r="O1180" i="1" s="1"/>
  <c r="O1179" i="1" s="1"/>
  <c r="L1181" i="1"/>
  <c r="BD1180" i="1"/>
  <c r="BD1179" i="1" s="1"/>
  <c r="BC1180" i="1"/>
  <c r="BC1179" i="1" s="1"/>
  <c r="BB1180" i="1"/>
  <c r="BB1179" i="1" s="1"/>
  <c r="AZ1180" i="1"/>
  <c r="AZ1179" i="1" s="1"/>
  <c r="AY1180" i="1"/>
  <c r="AY1179" i="1" s="1"/>
  <c r="AV1180" i="1"/>
  <c r="AV1179" i="1" s="1"/>
  <c r="AU1180" i="1"/>
  <c r="AU1179" i="1" s="1"/>
  <c r="AS1180" i="1"/>
  <c r="AS1179" i="1" s="1"/>
  <c r="AR1180" i="1"/>
  <c r="AR1179" i="1" s="1"/>
  <c r="AO1180" i="1"/>
  <c r="AO1179" i="1" s="1"/>
  <c r="AN1180" i="1"/>
  <c r="AN1179" i="1" s="1"/>
  <c r="AL1180" i="1"/>
  <c r="AL1179" i="1" s="1"/>
  <c r="AK1180" i="1"/>
  <c r="AK1179" i="1" s="1"/>
  <c r="V1180" i="1"/>
  <c r="V1179" i="1" s="1"/>
  <c r="U1180" i="1"/>
  <c r="U1179" i="1" s="1"/>
  <c r="T1180" i="1"/>
  <c r="T1179" i="1" s="1"/>
  <c r="S1180" i="1"/>
  <c r="S1179" i="1" s="1"/>
  <c r="R1180" i="1"/>
  <c r="R1179" i="1" s="1"/>
  <c r="Q1180" i="1"/>
  <c r="Q1179" i="1" s="1"/>
  <c r="N1180" i="1"/>
  <c r="N1179" i="1" s="1"/>
  <c r="M1180" i="1"/>
  <c r="M1179" i="1" s="1"/>
  <c r="K1180" i="1"/>
  <c r="K1179" i="1" s="1"/>
  <c r="J1180" i="1"/>
  <c r="J1179" i="1" s="1"/>
  <c r="BD1178" i="1"/>
  <c r="BA1178" i="1"/>
  <c r="AW1178" i="1"/>
  <c r="AW1177" i="1" s="1"/>
  <c r="AW1176" i="1" s="1"/>
  <c r="AT1178" i="1"/>
  <c r="AT1177" i="1" s="1"/>
  <c r="AT1176" i="1" s="1"/>
  <c r="AP1178" i="1"/>
  <c r="AP1177" i="1" s="1"/>
  <c r="AP1176" i="1" s="1"/>
  <c r="AM1178" i="1"/>
  <c r="AH1178" i="1"/>
  <c r="BJ1178" i="1" s="1"/>
  <c r="BJ1177" i="1" s="1"/>
  <c r="BJ1176" i="1" s="1"/>
  <c r="AG1178" i="1"/>
  <c r="BI1178" i="1" s="1"/>
  <c r="AE1178" i="1"/>
  <c r="AD1178" i="1"/>
  <c r="BF1178" i="1" s="1"/>
  <c r="O1178" i="1"/>
  <c r="O1177" i="1" s="1"/>
  <c r="O1176" i="1" s="1"/>
  <c r="L1178" i="1"/>
  <c r="L1177" i="1" s="1"/>
  <c r="L1176" i="1" s="1"/>
  <c r="BD1177" i="1"/>
  <c r="BD1176" i="1" s="1"/>
  <c r="BC1177" i="1"/>
  <c r="BC1176" i="1" s="1"/>
  <c r="BB1177" i="1"/>
  <c r="BB1176" i="1" s="1"/>
  <c r="AZ1177" i="1"/>
  <c r="AZ1176" i="1" s="1"/>
  <c r="AY1177" i="1"/>
  <c r="AY1176" i="1" s="1"/>
  <c r="AV1177" i="1"/>
  <c r="AV1176" i="1" s="1"/>
  <c r="AU1177" i="1"/>
  <c r="AU1176" i="1" s="1"/>
  <c r="AS1177" i="1"/>
  <c r="AS1176" i="1" s="1"/>
  <c r="AR1177" i="1"/>
  <c r="AR1176" i="1" s="1"/>
  <c r="AO1177" i="1"/>
  <c r="AO1176" i="1" s="1"/>
  <c r="AN1177" i="1"/>
  <c r="AN1176" i="1" s="1"/>
  <c r="AL1177" i="1"/>
  <c r="AL1176" i="1" s="1"/>
  <c r="AK1177" i="1"/>
  <c r="AK1176" i="1" s="1"/>
  <c r="V1177" i="1"/>
  <c r="V1176" i="1" s="1"/>
  <c r="U1177" i="1"/>
  <c r="U1176" i="1" s="1"/>
  <c r="T1177" i="1"/>
  <c r="T1176" i="1" s="1"/>
  <c r="S1177" i="1"/>
  <c r="S1176" i="1" s="1"/>
  <c r="R1177" i="1"/>
  <c r="R1176" i="1" s="1"/>
  <c r="Q1177" i="1"/>
  <c r="Q1176" i="1" s="1"/>
  <c r="N1177" i="1"/>
  <c r="N1176" i="1" s="1"/>
  <c r="M1177" i="1"/>
  <c r="M1176" i="1" s="1"/>
  <c r="K1177" i="1"/>
  <c r="K1176" i="1" s="1"/>
  <c r="J1177" i="1"/>
  <c r="J1176" i="1" s="1"/>
  <c r="BD1175" i="1"/>
  <c r="BA1175" i="1"/>
  <c r="BA1174" i="1" s="1"/>
  <c r="BA1173" i="1" s="1"/>
  <c r="AW1175" i="1"/>
  <c r="AW1174" i="1" s="1"/>
  <c r="AW1173" i="1" s="1"/>
  <c r="AT1175" i="1"/>
  <c r="AP1175" i="1"/>
  <c r="AP1174" i="1" s="1"/>
  <c r="AP1173" i="1" s="1"/>
  <c r="AM1175" i="1"/>
  <c r="AM1174" i="1" s="1"/>
  <c r="AM1173" i="1" s="1"/>
  <c r="AH1175" i="1"/>
  <c r="BJ1175" i="1" s="1"/>
  <c r="BJ1174" i="1" s="1"/>
  <c r="BJ1173" i="1" s="1"/>
  <c r="AG1175" i="1"/>
  <c r="AE1175" i="1"/>
  <c r="BG1175" i="1" s="1"/>
  <c r="BG1174" i="1" s="1"/>
  <c r="BG1173" i="1" s="1"/>
  <c r="AD1175" i="1"/>
  <c r="BF1175" i="1" s="1"/>
  <c r="O1175" i="1"/>
  <c r="O1174" i="1" s="1"/>
  <c r="O1173" i="1" s="1"/>
  <c r="L1175" i="1"/>
  <c r="BD1174" i="1"/>
  <c r="BD1173" i="1" s="1"/>
  <c r="BC1174" i="1"/>
  <c r="BC1173" i="1" s="1"/>
  <c r="BB1174" i="1"/>
  <c r="BB1173" i="1" s="1"/>
  <c r="AZ1174" i="1"/>
  <c r="AZ1173" i="1" s="1"/>
  <c r="AY1174" i="1"/>
  <c r="AY1173" i="1" s="1"/>
  <c r="AV1174" i="1"/>
  <c r="AV1173" i="1" s="1"/>
  <c r="AU1174" i="1"/>
  <c r="AU1173" i="1" s="1"/>
  <c r="AS1174" i="1"/>
  <c r="AS1173" i="1" s="1"/>
  <c r="AR1174" i="1"/>
  <c r="AR1173" i="1" s="1"/>
  <c r="AO1174" i="1"/>
  <c r="AO1173" i="1" s="1"/>
  <c r="AN1174" i="1"/>
  <c r="AN1173" i="1" s="1"/>
  <c r="AL1174" i="1"/>
  <c r="AL1173" i="1" s="1"/>
  <c r="AK1174" i="1"/>
  <c r="AK1173" i="1" s="1"/>
  <c r="V1174" i="1"/>
  <c r="V1173" i="1" s="1"/>
  <c r="U1174" i="1"/>
  <c r="U1173" i="1" s="1"/>
  <c r="T1174" i="1"/>
  <c r="S1174" i="1"/>
  <c r="S1173" i="1" s="1"/>
  <c r="R1174" i="1"/>
  <c r="R1173" i="1" s="1"/>
  <c r="Q1174" i="1"/>
  <c r="Q1173" i="1" s="1"/>
  <c r="N1174" i="1"/>
  <c r="N1173" i="1" s="1"/>
  <c r="M1174" i="1"/>
  <c r="M1173" i="1" s="1"/>
  <c r="K1174" i="1"/>
  <c r="K1173" i="1" s="1"/>
  <c r="J1174" i="1"/>
  <c r="J1173" i="1" s="1"/>
  <c r="T1173" i="1"/>
  <c r="BD1171" i="1"/>
  <c r="BD1170" i="1" s="1"/>
  <c r="BD1169" i="1" s="1"/>
  <c r="BD1168" i="1" s="1"/>
  <c r="BA1171" i="1"/>
  <c r="AW1171" i="1"/>
  <c r="AW1170" i="1" s="1"/>
  <c r="AW1169" i="1" s="1"/>
  <c r="AW1168" i="1" s="1"/>
  <c r="AT1171" i="1"/>
  <c r="AT1170" i="1" s="1"/>
  <c r="AT1169" i="1" s="1"/>
  <c r="AT1168" i="1" s="1"/>
  <c r="AP1171" i="1"/>
  <c r="AP1170" i="1" s="1"/>
  <c r="AP1169" i="1" s="1"/>
  <c r="AP1168" i="1" s="1"/>
  <c r="AM1171" i="1"/>
  <c r="AG1171" i="1"/>
  <c r="BI1171" i="1" s="1"/>
  <c r="AE1171" i="1"/>
  <c r="AD1171" i="1"/>
  <c r="O1171" i="1"/>
  <c r="L1171" i="1"/>
  <c r="L1170" i="1" s="1"/>
  <c r="L1169" i="1" s="1"/>
  <c r="L1168" i="1" s="1"/>
  <c r="BC1170" i="1"/>
  <c r="BC1169" i="1" s="1"/>
  <c r="BC1168" i="1" s="1"/>
  <c r="BB1170" i="1"/>
  <c r="BB1169" i="1" s="1"/>
  <c r="BB1168" i="1" s="1"/>
  <c r="AZ1170" i="1"/>
  <c r="AZ1169" i="1" s="1"/>
  <c r="AZ1168" i="1" s="1"/>
  <c r="AY1170" i="1"/>
  <c r="AY1169" i="1" s="1"/>
  <c r="AY1168" i="1" s="1"/>
  <c r="AV1170" i="1"/>
  <c r="AV1169" i="1" s="1"/>
  <c r="AV1168" i="1" s="1"/>
  <c r="AU1170" i="1"/>
  <c r="AU1169" i="1" s="1"/>
  <c r="AU1168" i="1" s="1"/>
  <c r="AS1170" i="1"/>
  <c r="AS1169" i="1" s="1"/>
  <c r="AS1168" i="1" s="1"/>
  <c r="AR1170" i="1"/>
  <c r="AR1169" i="1" s="1"/>
  <c r="AR1168" i="1" s="1"/>
  <c r="AO1170" i="1"/>
  <c r="AO1169" i="1" s="1"/>
  <c r="AO1168" i="1" s="1"/>
  <c r="AN1170" i="1"/>
  <c r="AN1169" i="1" s="1"/>
  <c r="AN1168" i="1" s="1"/>
  <c r="AL1170" i="1"/>
  <c r="AL1169" i="1" s="1"/>
  <c r="AL1168" i="1" s="1"/>
  <c r="AK1170" i="1"/>
  <c r="AK1169" i="1" s="1"/>
  <c r="AK1168" i="1" s="1"/>
  <c r="V1170" i="1"/>
  <c r="V1169" i="1" s="1"/>
  <c r="V1168" i="1" s="1"/>
  <c r="U1170" i="1"/>
  <c r="U1169" i="1" s="1"/>
  <c r="U1168" i="1" s="1"/>
  <c r="T1170" i="1"/>
  <c r="T1169" i="1" s="1"/>
  <c r="T1168" i="1" s="1"/>
  <c r="S1170" i="1"/>
  <c r="S1169" i="1" s="1"/>
  <c r="S1168" i="1" s="1"/>
  <c r="R1170" i="1"/>
  <c r="R1169" i="1" s="1"/>
  <c r="R1168" i="1" s="1"/>
  <c r="Q1170" i="1"/>
  <c r="Q1169" i="1" s="1"/>
  <c r="Q1168" i="1" s="1"/>
  <c r="N1170" i="1"/>
  <c r="N1169" i="1" s="1"/>
  <c r="N1168" i="1" s="1"/>
  <c r="M1170" i="1"/>
  <c r="M1169" i="1" s="1"/>
  <c r="M1168" i="1" s="1"/>
  <c r="K1170" i="1"/>
  <c r="K1169" i="1" s="1"/>
  <c r="K1168" i="1" s="1"/>
  <c r="J1170" i="1"/>
  <c r="J1169" i="1" s="1"/>
  <c r="J1168" i="1" s="1"/>
  <c r="AH1166" i="1"/>
  <c r="BJ1166" i="1" s="1"/>
  <c r="AG1166" i="1"/>
  <c r="AE1166" i="1"/>
  <c r="BG1166" i="1" s="1"/>
  <c r="AD1166" i="1"/>
  <c r="BD1165" i="1"/>
  <c r="BA1165" i="1"/>
  <c r="AW1165" i="1"/>
  <c r="AT1165" i="1"/>
  <c r="AP1165" i="1"/>
  <c r="AM1165" i="1"/>
  <c r="AH1165" i="1"/>
  <c r="BJ1165" i="1" s="1"/>
  <c r="AG1165" i="1"/>
  <c r="BI1165" i="1" s="1"/>
  <c r="AE1165" i="1"/>
  <c r="BG1165" i="1" s="1"/>
  <c r="AD1165" i="1"/>
  <c r="BF1165" i="1" s="1"/>
  <c r="O1165" i="1"/>
  <c r="L1165" i="1"/>
  <c r="BD1164" i="1"/>
  <c r="BA1164" i="1"/>
  <c r="AW1164" i="1"/>
  <c r="AT1164" i="1"/>
  <c r="AP1164" i="1"/>
  <c r="AM1164" i="1"/>
  <c r="AH1164" i="1"/>
  <c r="BJ1164" i="1" s="1"/>
  <c r="AG1164" i="1"/>
  <c r="BI1164" i="1" s="1"/>
  <c r="AE1164" i="1"/>
  <c r="BG1164" i="1" s="1"/>
  <c r="AD1164" i="1"/>
  <c r="BF1164" i="1" s="1"/>
  <c r="O1164" i="1"/>
  <c r="L1164" i="1"/>
  <c r="BD1163" i="1"/>
  <c r="BD1162" i="1" s="1"/>
  <c r="BD1161" i="1" s="1"/>
  <c r="BD1160" i="1" s="1"/>
  <c r="BD1159" i="1" s="1"/>
  <c r="BA1163" i="1"/>
  <c r="AW1163" i="1"/>
  <c r="AT1163" i="1"/>
  <c r="AP1163" i="1"/>
  <c r="AP1162" i="1" s="1"/>
  <c r="AP1161" i="1" s="1"/>
  <c r="AP1160" i="1" s="1"/>
  <c r="AP1159" i="1" s="1"/>
  <c r="AM1163" i="1"/>
  <c r="AH1163" i="1"/>
  <c r="BJ1163" i="1" s="1"/>
  <c r="AG1163" i="1"/>
  <c r="BI1163" i="1" s="1"/>
  <c r="AE1163" i="1"/>
  <c r="BG1163" i="1" s="1"/>
  <c r="AD1163" i="1"/>
  <c r="BF1163" i="1" s="1"/>
  <c r="O1163" i="1"/>
  <c r="O1162" i="1" s="1"/>
  <c r="O1161" i="1" s="1"/>
  <c r="O1160" i="1" s="1"/>
  <c r="O1159" i="1" s="1"/>
  <c r="L1163" i="1"/>
  <c r="BC1162" i="1"/>
  <c r="BC1161" i="1" s="1"/>
  <c r="BC1160" i="1" s="1"/>
  <c r="BC1159" i="1" s="1"/>
  <c r="BB1162" i="1"/>
  <c r="BB1161" i="1" s="1"/>
  <c r="BB1160" i="1" s="1"/>
  <c r="BB1159" i="1" s="1"/>
  <c r="AZ1162" i="1"/>
  <c r="AZ1161" i="1" s="1"/>
  <c r="AZ1160" i="1" s="1"/>
  <c r="AZ1159" i="1" s="1"/>
  <c r="AY1162" i="1"/>
  <c r="AY1161" i="1" s="1"/>
  <c r="AY1160" i="1" s="1"/>
  <c r="AY1159" i="1" s="1"/>
  <c r="AV1162" i="1"/>
  <c r="AV1161" i="1" s="1"/>
  <c r="AV1160" i="1" s="1"/>
  <c r="AV1159" i="1" s="1"/>
  <c r="AU1162" i="1"/>
  <c r="AU1161" i="1" s="1"/>
  <c r="AU1160" i="1" s="1"/>
  <c r="AU1159" i="1" s="1"/>
  <c r="AS1162" i="1"/>
  <c r="AS1161" i="1" s="1"/>
  <c r="AS1160" i="1" s="1"/>
  <c r="AS1159" i="1" s="1"/>
  <c r="AR1162" i="1"/>
  <c r="AR1161" i="1" s="1"/>
  <c r="AR1160" i="1" s="1"/>
  <c r="AR1159" i="1" s="1"/>
  <c r="AO1162" i="1"/>
  <c r="AO1161" i="1" s="1"/>
  <c r="AO1160" i="1" s="1"/>
  <c r="AO1159" i="1" s="1"/>
  <c r="AN1162" i="1"/>
  <c r="AN1161" i="1" s="1"/>
  <c r="AN1160" i="1" s="1"/>
  <c r="AN1159" i="1" s="1"/>
  <c r="AL1162" i="1"/>
  <c r="AL1161" i="1" s="1"/>
  <c r="AL1160" i="1" s="1"/>
  <c r="AL1159" i="1" s="1"/>
  <c r="AK1162" i="1"/>
  <c r="AK1161" i="1" s="1"/>
  <c r="AK1160" i="1" s="1"/>
  <c r="AK1159" i="1" s="1"/>
  <c r="V1162" i="1"/>
  <c r="V1161" i="1" s="1"/>
  <c r="V1160" i="1" s="1"/>
  <c r="V1159" i="1" s="1"/>
  <c r="U1162" i="1"/>
  <c r="U1161" i="1" s="1"/>
  <c r="U1160" i="1" s="1"/>
  <c r="U1159" i="1" s="1"/>
  <c r="T1162" i="1"/>
  <c r="T1161" i="1" s="1"/>
  <c r="T1160" i="1" s="1"/>
  <c r="T1159" i="1" s="1"/>
  <c r="S1162" i="1"/>
  <c r="S1161" i="1" s="1"/>
  <c r="S1160" i="1" s="1"/>
  <c r="S1159" i="1" s="1"/>
  <c r="R1162" i="1"/>
  <c r="R1161" i="1" s="1"/>
  <c r="R1160" i="1" s="1"/>
  <c r="R1159" i="1" s="1"/>
  <c r="Q1162" i="1"/>
  <c r="Q1161" i="1" s="1"/>
  <c r="Q1160" i="1" s="1"/>
  <c r="Q1159" i="1" s="1"/>
  <c r="N1162" i="1"/>
  <c r="M1162" i="1"/>
  <c r="M1161" i="1" s="1"/>
  <c r="M1160" i="1" s="1"/>
  <c r="M1159" i="1" s="1"/>
  <c r="K1162" i="1"/>
  <c r="K1161" i="1" s="1"/>
  <c r="K1160" i="1" s="1"/>
  <c r="K1159" i="1" s="1"/>
  <c r="J1162" i="1"/>
  <c r="J1161" i="1" s="1"/>
  <c r="J1160" i="1" s="1"/>
  <c r="J1159" i="1" s="1"/>
  <c r="N1161" i="1"/>
  <c r="N1160" i="1" s="1"/>
  <c r="N1159" i="1" s="1"/>
  <c r="BD1158" i="1"/>
  <c r="BA1158" i="1"/>
  <c r="AW1158" i="1"/>
  <c r="AW1157" i="1" s="1"/>
  <c r="AT1158" i="1"/>
  <c r="AT1157" i="1" s="1"/>
  <c r="AP1158" i="1"/>
  <c r="AP1157" i="1" s="1"/>
  <c r="AM1158" i="1"/>
  <c r="AH1158" i="1"/>
  <c r="BJ1158" i="1" s="1"/>
  <c r="BJ1157" i="1" s="1"/>
  <c r="AG1158" i="1"/>
  <c r="BI1158" i="1" s="1"/>
  <c r="AE1158" i="1"/>
  <c r="BG1158" i="1" s="1"/>
  <c r="BG1157" i="1" s="1"/>
  <c r="AD1158" i="1"/>
  <c r="BF1158" i="1" s="1"/>
  <c r="O1158" i="1"/>
  <c r="O1157" i="1" s="1"/>
  <c r="L1158" i="1"/>
  <c r="L1157" i="1" s="1"/>
  <c r="BD1157" i="1"/>
  <c r="BC1157" i="1"/>
  <c r="BB1157" i="1"/>
  <c r="AZ1157" i="1"/>
  <c r="AY1157" i="1"/>
  <c r="AV1157" i="1"/>
  <c r="AU1157" i="1"/>
  <c r="AS1157" i="1"/>
  <c r="AR1157" i="1"/>
  <c r="AO1157" i="1"/>
  <c r="AN1157" i="1"/>
  <c r="AL1157" i="1"/>
  <c r="AK1157" i="1"/>
  <c r="V1157" i="1"/>
  <c r="U1157" i="1"/>
  <c r="T1157" i="1"/>
  <c r="S1157" i="1"/>
  <c r="R1157" i="1"/>
  <c r="Q1157" i="1"/>
  <c r="N1157" i="1"/>
  <c r="M1157" i="1"/>
  <c r="K1157" i="1"/>
  <c r="J1157" i="1"/>
  <c r="BD1156" i="1"/>
  <c r="BA1156" i="1"/>
  <c r="BA1155" i="1" s="1"/>
  <c r="AW1156" i="1"/>
  <c r="AW1155" i="1" s="1"/>
  <c r="AT1156" i="1"/>
  <c r="AP1156" i="1"/>
  <c r="AP1155" i="1" s="1"/>
  <c r="AM1156" i="1"/>
  <c r="AM1155" i="1" s="1"/>
  <c r="AH1156" i="1"/>
  <c r="BJ1156" i="1" s="1"/>
  <c r="BJ1155" i="1" s="1"/>
  <c r="AG1156" i="1"/>
  <c r="BI1156" i="1" s="1"/>
  <c r="AE1156" i="1"/>
  <c r="AD1156" i="1"/>
  <c r="BF1156" i="1" s="1"/>
  <c r="O1156" i="1"/>
  <c r="O1155" i="1" s="1"/>
  <c r="L1156" i="1"/>
  <c r="BD1155" i="1"/>
  <c r="BC1155" i="1"/>
  <c r="BB1155" i="1"/>
  <c r="AZ1155" i="1"/>
  <c r="AY1155" i="1"/>
  <c r="AV1155" i="1"/>
  <c r="AU1155" i="1"/>
  <c r="AS1155" i="1"/>
  <c r="AR1155" i="1"/>
  <c r="AO1155" i="1"/>
  <c r="AN1155" i="1"/>
  <c r="AL1155" i="1"/>
  <c r="AK1155" i="1"/>
  <c r="V1155" i="1"/>
  <c r="U1155" i="1"/>
  <c r="T1155" i="1"/>
  <c r="S1155" i="1"/>
  <c r="R1155" i="1"/>
  <c r="Q1155" i="1"/>
  <c r="N1155" i="1"/>
  <c r="M1155" i="1"/>
  <c r="K1155" i="1"/>
  <c r="J1155" i="1"/>
  <c r="BD1153" i="1"/>
  <c r="BA1153" i="1"/>
  <c r="AW1153" i="1"/>
  <c r="AT1153" i="1"/>
  <c r="AP1153" i="1"/>
  <c r="AM1153" i="1"/>
  <c r="AH1153" i="1"/>
  <c r="BJ1153" i="1" s="1"/>
  <c r="AG1153" i="1"/>
  <c r="BI1153" i="1" s="1"/>
  <c r="AE1153" i="1"/>
  <c r="BG1153" i="1" s="1"/>
  <c r="AD1153" i="1"/>
  <c r="BF1153" i="1" s="1"/>
  <c r="O1153" i="1"/>
  <c r="L1153" i="1"/>
  <c r="BD1152" i="1"/>
  <c r="BA1152" i="1"/>
  <c r="BA1151" i="1" s="1"/>
  <c r="AW1152" i="1"/>
  <c r="AT1152" i="1"/>
  <c r="AP1152" i="1"/>
  <c r="AP1151" i="1" s="1"/>
  <c r="AM1152" i="1"/>
  <c r="AH1152" i="1"/>
  <c r="BJ1152" i="1" s="1"/>
  <c r="AG1152" i="1"/>
  <c r="BI1152" i="1" s="1"/>
  <c r="AE1152" i="1"/>
  <c r="BG1152" i="1" s="1"/>
  <c r="BG1151" i="1" s="1"/>
  <c r="AD1152" i="1"/>
  <c r="BF1152" i="1" s="1"/>
  <c r="O1152" i="1"/>
  <c r="L1152" i="1"/>
  <c r="BD1151" i="1"/>
  <c r="BC1151" i="1"/>
  <c r="BB1151" i="1"/>
  <c r="AZ1151" i="1"/>
  <c r="AY1151" i="1"/>
  <c r="AV1151" i="1"/>
  <c r="AU1151" i="1"/>
  <c r="AS1151" i="1"/>
  <c r="AR1151" i="1"/>
  <c r="AO1151" i="1"/>
  <c r="AN1151" i="1"/>
  <c r="AM1151" i="1"/>
  <c r="AL1151" i="1"/>
  <c r="AK1151" i="1"/>
  <c r="V1151" i="1"/>
  <c r="U1151" i="1"/>
  <c r="T1151" i="1"/>
  <c r="S1151" i="1"/>
  <c r="R1151" i="1"/>
  <c r="Q1151" i="1"/>
  <c r="N1151" i="1"/>
  <c r="M1151" i="1"/>
  <c r="K1151" i="1"/>
  <c r="J1151" i="1"/>
  <c r="BD1150" i="1"/>
  <c r="BA1150" i="1"/>
  <c r="AW1150" i="1"/>
  <c r="AW1149" i="1" s="1"/>
  <c r="AT1150" i="1"/>
  <c r="AT1149" i="1" s="1"/>
  <c r="AP1150" i="1"/>
  <c r="AP1149" i="1" s="1"/>
  <c r="AM1150" i="1"/>
  <c r="AH1150" i="1"/>
  <c r="BJ1150" i="1" s="1"/>
  <c r="BJ1149" i="1" s="1"/>
  <c r="AG1150" i="1"/>
  <c r="AE1150" i="1"/>
  <c r="BG1150" i="1" s="1"/>
  <c r="BG1149" i="1" s="1"/>
  <c r="AD1150" i="1"/>
  <c r="BF1150" i="1" s="1"/>
  <c r="O1150" i="1"/>
  <c r="O1149" i="1" s="1"/>
  <c r="L1150" i="1"/>
  <c r="L1149" i="1" s="1"/>
  <c r="BD1149" i="1"/>
  <c r="BC1149" i="1"/>
  <c r="BB1149" i="1"/>
  <c r="AZ1149" i="1"/>
  <c r="AY1149" i="1"/>
  <c r="AV1149" i="1"/>
  <c r="AU1149" i="1"/>
  <c r="AS1149" i="1"/>
  <c r="AR1149" i="1"/>
  <c r="AO1149" i="1"/>
  <c r="AN1149" i="1"/>
  <c r="AL1149" i="1"/>
  <c r="AK1149" i="1"/>
  <c r="V1149" i="1"/>
  <c r="U1149" i="1"/>
  <c r="T1149" i="1"/>
  <c r="S1149" i="1"/>
  <c r="R1149" i="1"/>
  <c r="Q1149" i="1"/>
  <c r="N1149" i="1"/>
  <c r="M1149" i="1"/>
  <c r="K1149" i="1"/>
  <c r="J1149" i="1"/>
  <c r="BD1148" i="1"/>
  <c r="BA1148" i="1"/>
  <c r="AW1148" i="1"/>
  <c r="AT1148" i="1"/>
  <c r="AP1148" i="1"/>
  <c r="AM1148" i="1"/>
  <c r="AH1148" i="1"/>
  <c r="BJ1148" i="1" s="1"/>
  <c r="AG1148" i="1"/>
  <c r="BI1148" i="1" s="1"/>
  <c r="AE1148" i="1"/>
  <c r="BG1148" i="1" s="1"/>
  <c r="AD1148" i="1"/>
  <c r="BF1148" i="1" s="1"/>
  <c r="O1148" i="1"/>
  <c r="L1148" i="1"/>
  <c r="BD1147" i="1"/>
  <c r="BA1147" i="1"/>
  <c r="AW1147" i="1"/>
  <c r="AT1147" i="1"/>
  <c r="AP1147" i="1"/>
  <c r="AM1147" i="1"/>
  <c r="AH1147" i="1"/>
  <c r="BJ1147" i="1" s="1"/>
  <c r="AG1147" i="1"/>
  <c r="BI1147" i="1" s="1"/>
  <c r="AE1147" i="1"/>
  <c r="BG1147" i="1" s="1"/>
  <c r="AD1147" i="1"/>
  <c r="BF1147" i="1" s="1"/>
  <c r="O1147" i="1"/>
  <c r="L1147" i="1"/>
  <c r="BD1146" i="1"/>
  <c r="BA1146" i="1"/>
  <c r="AW1146" i="1"/>
  <c r="AT1146" i="1"/>
  <c r="AP1146" i="1"/>
  <c r="AM1146" i="1"/>
  <c r="AH1146" i="1"/>
  <c r="BJ1146" i="1" s="1"/>
  <c r="AG1146" i="1"/>
  <c r="BI1146" i="1" s="1"/>
  <c r="AE1146" i="1"/>
  <c r="BG1146" i="1" s="1"/>
  <c r="AD1146" i="1"/>
  <c r="BF1146" i="1" s="1"/>
  <c r="O1146" i="1"/>
  <c r="L1146" i="1"/>
  <c r="BD1145" i="1"/>
  <c r="BA1145" i="1"/>
  <c r="AW1145" i="1"/>
  <c r="AT1145" i="1"/>
  <c r="AP1145" i="1"/>
  <c r="AM1145" i="1"/>
  <c r="AH1145" i="1"/>
  <c r="BJ1145" i="1" s="1"/>
  <c r="AG1145" i="1"/>
  <c r="BI1145" i="1" s="1"/>
  <c r="AE1145" i="1"/>
  <c r="BG1145" i="1" s="1"/>
  <c r="AD1145" i="1"/>
  <c r="BF1145" i="1" s="1"/>
  <c r="O1145" i="1"/>
  <c r="L1145" i="1"/>
  <c r="BD1144" i="1"/>
  <c r="BA1144" i="1"/>
  <c r="AW1144" i="1"/>
  <c r="AT1144" i="1"/>
  <c r="AP1144" i="1"/>
  <c r="AM1144" i="1"/>
  <c r="AH1144" i="1"/>
  <c r="BJ1144" i="1" s="1"/>
  <c r="AG1144" i="1"/>
  <c r="BI1144" i="1" s="1"/>
  <c r="AE1144" i="1"/>
  <c r="BG1144" i="1" s="1"/>
  <c r="AD1144" i="1"/>
  <c r="BF1144" i="1" s="1"/>
  <c r="O1144" i="1"/>
  <c r="L1144" i="1"/>
  <c r="BD1143" i="1"/>
  <c r="BA1143" i="1"/>
  <c r="AW1143" i="1"/>
  <c r="AT1143" i="1"/>
  <c r="AP1143" i="1"/>
  <c r="AM1143" i="1"/>
  <c r="AH1143" i="1"/>
  <c r="BJ1143" i="1" s="1"/>
  <c r="AG1143" i="1"/>
  <c r="BI1143" i="1" s="1"/>
  <c r="AE1143" i="1"/>
  <c r="BG1143" i="1" s="1"/>
  <c r="AD1143" i="1"/>
  <c r="BF1143" i="1" s="1"/>
  <c r="O1143" i="1"/>
  <c r="L1143" i="1"/>
  <c r="BD1142" i="1"/>
  <c r="BA1142" i="1"/>
  <c r="AW1142" i="1"/>
  <c r="AT1142" i="1"/>
  <c r="AP1142" i="1"/>
  <c r="AM1142" i="1"/>
  <c r="BJ1142" i="1"/>
  <c r="BI1142" i="1"/>
  <c r="AE1142" i="1"/>
  <c r="BG1142" i="1" s="1"/>
  <c r="AD1142" i="1"/>
  <c r="BF1142" i="1" s="1"/>
  <c r="O1142" i="1"/>
  <c r="L1142" i="1"/>
  <c r="BD1141" i="1"/>
  <c r="BA1141" i="1"/>
  <c r="AW1141" i="1"/>
  <c r="AT1141" i="1"/>
  <c r="AP1141" i="1"/>
  <c r="AM1141" i="1"/>
  <c r="BJ1141" i="1"/>
  <c r="BI1141" i="1"/>
  <c r="AE1141" i="1"/>
  <c r="BG1141" i="1" s="1"/>
  <c r="AD1141" i="1"/>
  <c r="BF1141" i="1" s="1"/>
  <c r="O1141" i="1"/>
  <c r="L1141" i="1"/>
  <c r="BD1140" i="1"/>
  <c r="BA1140" i="1"/>
  <c r="AW1140" i="1"/>
  <c r="AT1140" i="1"/>
  <c r="AP1140" i="1"/>
  <c r="AM1140" i="1"/>
  <c r="BJ1140" i="1"/>
  <c r="BI1140" i="1"/>
  <c r="AE1140" i="1"/>
  <c r="BG1140" i="1" s="1"/>
  <c r="AD1140" i="1"/>
  <c r="BF1140" i="1" s="1"/>
  <c r="O1140" i="1"/>
  <c r="L1140" i="1"/>
  <c r="BD1139" i="1"/>
  <c r="BA1139" i="1"/>
  <c r="AW1139" i="1"/>
  <c r="AT1139" i="1"/>
  <c r="AP1139" i="1"/>
  <c r="AM1139" i="1"/>
  <c r="BJ1139" i="1"/>
  <c r="BI1139" i="1"/>
  <c r="AE1139" i="1"/>
  <c r="BG1139" i="1" s="1"/>
  <c r="AD1139" i="1"/>
  <c r="BF1139" i="1" s="1"/>
  <c r="O1139" i="1"/>
  <c r="L1139" i="1"/>
  <c r="BD1138" i="1"/>
  <c r="BA1138" i="1"/>
  <c r="AW1138" i="1"/>
  <c r="AT1138" i="1"/>
  <c r="AP1138" i="1"/>
  <c r="AM1138" i="1"/>
  <c r="BJ1138" i="1"/>
  <c r="BI1138" i="1"/>
  <c r="AE1138" i="1"/>
  <c r="BG1138" i="1" s="1"/>
  <c r="AD1138" i="1"/>
  <c r="BF1138" i="1" s="1"/>
  <c r="O1138" i="1"/>
  <c r="L1138" i="1"/>
  <c r="BD1137" i="1"/>
  <c r="BA1137" i="1"/>
  <c r="AW1137" i="1"/>
  <c r="AT1137" i="1"/>
  <c r="AP1137" i="1"/>
  <c r="AM1137" i="1"/>
  <c r="BJ1137" i="1"/>
  <c r="BI1137" i="1"/>
  <c r="AE1137" i="1"/>
  <c r="BG1137" i="1" s="1"/>
  <c r="AD1137" i="1"/>
  <c r="BF1137" i="1" s="1"/>
  <c r="O1137" i="1"/>
  <c r="L1137" i="1"/>
  <c r="BD1136" i="1"/>
  <c r="BA1136" i="1"/>
  <c r="AW1136" i="1"/>
  <c r="AT1136" i="1"/>
  <c r="AP1136" i="1"/>
  <c r="AM1136" i="1"/>
  <c r="BJ1136" i="1"/>
  <c r="BI1136" i="1"/>
  <c r="AE1136" i="1"/>
  <c r="BG1136" i="1" s="1"/>
  <c r="AD1136" i="1"/>
  <c r="BF1136" i="1" s="1"/>
  <c r="O1136" i="1"/>
  <c r="L1136" i="1"/>
  <c r="BD1135" i="1"/>
  <c r="BA1135" i="1"/>
  <c r="AW1135" i="1"/>
  <c r="AT1135" i="1"/>
  <c r="AP1135" i="1"/>
  <c r="AM1135" i="1"/>
  <c r="BJ1135" i="1"/>
  <c r="BJ1131" i="1" s="1"/>
  <c r="BJ1130" i="1" s="1"/>
  <c r="BI1135" i="1"/>
  <c r="BI1131" i="1" s="1"/>
  <c r="BI1130" i="1" s="1"/>
  <c r="AE1135" i="1"/>
  <c r="BG1135" i="1" s="1"/>
  <c r="AD1135" i="1"/>
  <c r="BF1135" i="1" s="1"/>
  <c r="O1135" i="1"/>
  <c r="L1135" i="1"/>
  <c r="BD1134" i="1"/>
  <c r="BA1134" i="1"/>
  <c r="AW1134" i="1"/>
  <c r="AT1134" i="1"/>
  <c r="AP1134" i="1"/>
  <c r="AM1134" i="1"/>
  <c r="AH1134" i="1"/>
  <c r="BJ1134" i="1" s="1"/>
  <c r="AG1134" i="1"/>
  <c r="BI1134" i="1" s="1"/>
  <c r="AE1134" i="1"/>
  <c r="BG1134" i="1" s="1"/>
  <c r="AD1134" i="1"/>
  <c r="BF1134" i="1" s="1"/>
  <c r="O1134" i="1"/>
  <c r="L1134" i="1"/>
  <c r="BD1133" i="1"/>
  <c r="BA1133" i="1"/>
  <c r="AW1133" i="1"/>
  <c r="AT1133" i="1"/>
  <c r="AP1133" i="1"/>
  <c r="AM1133" i="1"/>
  <c r="AH1133" i="1"/>
  <c r="BJ1133" i="1" s="1"/>
  <c r="AG1133" i="1"/>
  <c r="BI1133" i="1" s="1"/>
  <c r="AE1133" i="1"/>
  <c r="BG1133" i="1" s="1"/>
  <c r="AD1133" i="1"/>
  <c r="BF1133" i="1" s="1"/>
  <c r="O1133" i="1"/>
  <c r="L1133" i="1"/>
  <c r="BD1132" i="1"/>
  <c r="BA1132" i="1"/>
  <c r="BA1131" i="1" s="1"/>
  <c r="AW1132" i="1"/>
  <c r="AT1132" i="1"/>
  <c r="AP1132" i="1"/>
  <c r="AP1131" i="1" s="1"/>
  <c r="AM1132" i="1"/>
  <c r="AM1131" i="1" s="1"/>
  <c r="AH1132" i="1"/>
  <c r="BJ1132" i="1" s="1"/>
  <c r="AG1132" i="1"/>
  <c r="BI1132" i="1" s="1"/>
  <c r="AE1132" i="1"/>
  <c r="BG1132" i="1" s="1"/>
  <c r="BG1131" i="1" s="1"/>
  <c r="AD1132" i="1"/>
  <c r="BF1132" i="1" s="1"/>
  <c r="O1132" i="1"/>
  <c r="L1132" i="1"/>
  <c r="BD1131" i="1"/>
  <c r="BC1131" i="1"/>
  <c r="BB1131" i="1"/>
  <c r="AZ1131" i="1"/>
  <c r="AY1131" i="1"/>
  <c r="AV1131" i="1"/>
  <c r="AU1131" i="1"/>
  <c r="AS1131" i="1"/>
  <c r="AR1131" i="1"/>
  <c r="AO1131" i="1"/>
  <c r="AN1131" i="1"/>
  <c r="AL1131" i="1"/>
  <c r="AK1131" i="1"/>
  <c r="V1131" i="1"/>
  <c r="U1131" i="1"/>
  <c r="T1131" i="1"/>
  <c r="S1131" i="1"/>
  <c r="R1131" i="1"/>
  <c r="Q1131" i="1"/>
  <c r="N1131" i="1"/>
  <c r="M1131" i="1"/>
  <c r="K1131" i="1"/>
  <c r="J1131" i="1"/>
  <c r="BD1129" i="1"/>
  <c r="BA1129" i="1"/>
  <c r="AW1129" i="1"/>
  <c r="AT1129" i="1"/>
  <c r="AP1129" i="1"/>
  <c r="AM1129" i="1"/>
  <c r="AH1129" i="1"/>
  <c r="BJ1129" i="1" s="1"/>
  <c r="AG1129" i="1"/>
  <c r="BI1129" i="1" s="1"/>
  <c r="AE1129" i="1"/>
  <c r="BG1129" i="1" s="1"/>
  <c r="AD1129" i="1"/>
  <c r="BF1129" i="1" s="1"/>
  <c r="O1129" i="1"/>
  <c r="L1129" i="1"/>
  <c r="BD1128" i="1"/>
  <c r="BA1128" i="1"/>
  <c r="AW1128" i="1"/>
  <c r="AT1128" i="1"/>
  <c r="AP1128" i="1"/>
  <c r="AM1128" i="1"/>
  <c r="AH1128" i="1"/>
  <c r="BJ1128" i="1" s="1"/>
  <c r="AG1128" i="1"/>
  <c r="BI1128" i="1" s="1"/>
  <c r="AE1128" i="1"/>
  <c r="BG1128" i="1" s="1"/>
  <c r="AD1128" i="1"/>
  <c r="BF1128" i="1" s="1"/>
  <c r="O1128" i="1"/>
  <c r="L1128" i="1"/>
  <c r="BD1127" i="1"/>
  <c r="BA1127" i="1"/>
  <c r="AW1127" i="1"/>
  <c r="AT1127" i="1"/>
  <c r="AP1127" i="1"/>
  <c r="AM1127" i="1"/>
  <c r="AH1127" i="1"/>
  <c r="BJ1127" i="1" s="1"/>
  <c r="AG1127" i="1"/>
  <c r="BI1127" i="1" s="1"/>
  <c r="AE1127" i="1"/>
  <c r="BG1127" i="1" s="1"/>
  <c r="AD1127" i="1"/>
  <c r="BF1127" i="1" s="1"/>
  <c r="O1127" i="1"/>
  <c r="L1127" i="1"/>
  <c r="BD1126" i="1"/>
  <c r="BA1126" i="1"/>
  <c r="AW1126" i="1"/>
  <c r="AT1126" i="1"/>
  <c r="AP1126" i="1"/>
  <c r="AM1126" i="1"/>
  <c r="AH1126" i="1"/>
  <c r="BJ1126" i="1" s="1"/>
  <c r="AG1126" i="1"/>
  <c r="BI1126" i="1" s="1"/>
  <c r="AE1126" i="1"/>
  <c r="BG1126" i="1" s="1"/>
  <c r="AD1126" i="1"/>
  <c r="BF1126" i="1" s="1"/>
  <c r="O1126" i="1"/>
  <c r="L1126" i="1"/>
  <c r="BD1125" i="1"/>
  <c r="BA1125" i="1"/>
  <c r="AW1125" i="1"/>
  <c r="AT1125" i="1"/>
  <c r="AP1125" i="1"/>
  <c r="AM1125" i="1"/>
  <c r="AH1125" i="1"/>
  <c r="BJ1125" i="1" s="1"/>
  <c r="AG1125" i="1"/>
  <c r="BI1125" i="1" s="1"/>
  <c r="AE1125" i="1"/>
  <c r="BG1125" i="1" s="1"/>
  <c r="AD1125" i="1"/>
  <c r="BF1125" i="1" s="1"/>
  <c r="O1125" i="1"/>
  <c r="L1125" i="1"/>
  <c r="BD1124" i="1"/>
  <c r="BA1124" i="1"/>
  <c r="AW1124" i="1"/>
  <c r="AT1124" i="1"/>
  <c r="AP1124" i="1"/>
  <c r="AM1124" i="1"/>
  <c r="AH1124" i="1"/>
  <c r="BJ1124" i="1" s="1"/>
  <c r="AG1124" i="1"/>
  <c r="BI1124" i="1" s="1"/>
  <c r="AE1124" i="1"/>
  <c r="BG1124" i="1" s="1"/>
  <c r="AD1124" i="1"/>
  <c r="BF1124" i="1" s="1"/>
  <c r="O1124" i="1"/>
  <c r="L1124" i="1"/>
  <c r="BD1123" i="1"/>
  <c r="BA1123" i="1"/>
  <c r="AW1123" i="1"/>
  <c r="AT1123" i="1"/>
  <c r="AP1123" i="1"/>
  <c r="AM1123" i="1"/>
  <c r="AH1123" i="1"/>
  <c r="BJ1123" i="1" s="1"/>
  <c r="AG1123" i="1"/>
  <c r="BI1123" i="1" s="1"/>
  <c r="AE1123" i="1"/>
  <c r="BG1123" i="1" s="1"/>
  <c r="AD1123" i="1"/>
  <c r="BF1123" i="1" s="1"/>
  <c r="O1123" i="1"/>
  <c r="L1123" i="1"/>
  <c r="BD1122" i="1"/>
  <c r="BA1122" i="1"/>
  <c r="AW1122" i="1"/>
  <c r="AT1122" i="1"/>
  <c r="AP1122" i="1"/>
  <c r="AM1122" i="1"/>
  <c r="AH1122" i="1"/>
  <c r="BJ1122" i="1" s="1"/>
  <c r="AG1122" i="1"/>
  <c r="BI1122" i="1" s="1"/>
  <c r="AE1122" i="1"/>
  <c r="BG1122" i="1" s="1"/>
  <c r="AD1122" i="1"/>
  <c r="BF1122" i="1" s="1"/>
  <c r="O1122" i="1"/>
  <c r="L1122" i="1"/>
  <c r="BD1121" i="1"/>
  <c r="BA1121" i="1"/>
  <c r="AW1121" i="1"/>
  <c r="AT1121" i="1"/>
  <c r="AP1121" i="1"/>
  <c r="AM1121" i="1"/>
  <c r="AH1121" i="1"/>
  <c r="BJ1121" i="1" s="1"/>
  <c r="AG1121" i="1"/>
  <c r="BI1121" i="1" s="1"/>
  <c r="AE1121" i="1"/>
  <c r="BG1121" i="1" s="1"/>
  <c r="AD1121" i="1"/>
  <c r="BF1121" i="1" s="1"/>
  <c r="O1121" i="1"/>
  <c r="L1121" i="1"/>
  <c r="BD1120" i="1"/>
  <c r="BA1120" i="1"/>
  <c r="AW1120" i="1"/>
  <c r="AT1120" i="1"/>
  <c r="AP1120" i="1"/>
  <c r="AM1120" i="1"/>
  <c r="AH1120" i="1"/>
  <c r="BJ1120" i="1" s="1"/>
  <c r="AG1120" i="1"/>
  <c r="BI1120" i="1" s="1"/>
  <c r="AE1120" i="1"/>
  <c r="BG1120" i="1" s="1"/>
  <c r="AD1120" i="1"/>
  <c r="BF1120" i="1" s="1"/>
  <c r="O1120" i="1"/>
  <c r="L1120" i="1"/>
  <c r="BD1119" i="1"/>
  <c r="BA1119" i="1"/>
  <c r="AW1119" i="1"/>
  <c r="AT1119" i="1"/>
  <c r="AP1119" i="1"/>
  <c r="AM1119" i="1"/>
  <c r="AH1119" i="1"/>
  <c r="BJ1119" i="1" s="1"/>
  <c r="AG1119" i="1"/>
  <c r="BI1119" i="1" s="1"/>
  <c r="AE1119" i="1"/>
  <c r="BG1119" i="1" s="1"/>
  <c r="AD1119" i="1"/>
  <c r="BF1119" i="1" s="1"/>
  <c r="O1119" i="1"/>
  <c r="L1119" i="1"/>
  <c r="BD1118" i="1"/>
  <c r="BA1118" i="1"/>
  <c r="AW1118" i="1"/>
  <c r="AT1118" i="1"/>
  <c r="AP1118" i="1"/>
  <c r="AM1118" i="1"/>
  <c r="BJ1118" i="1"/>
  <c r="BI1118" i="1"/>
  <c r="AE1118" i="1"/>
  <c r="BG1118" i="1" s="1"/>
  <c r="AD1118" i="1"/>
  <c r="BF1118" i="1" s="1"/>
  <c r="O1118" i="1"/>
  <c r="L1118" i="1"/>
  <c r="BD1117" i="1"/>
  <c r="BA1117" i="1"/>
  <c r="AW1117" i="1"/>
  <c r="AT1117" i="1"/>
  <c r="AP1117" i="1"/>
  <c r="AM1117" i="1"/>
  <c r="BJ1117" i="1"/>
  <c r="BI1117" i="1"/>
  <c r="AE1117" i="1"/>
  <c r="BG1117" i="1" s="1"/>
  <c r="AD1117" i="1"/>
  <c r="BF1117" i="1" s="1"/>
  <c r="O1117" i="1"/>
  <c r="L1117" i="1"/>
  <c r="BD1116" i="1"/>
  <c r="BA1116" i="1"/>
  <c r="AW1116" i="1"/>
  <c r="AT1116" i="1"/>
  <c r="AP1116" i="1"/>
  <c r="AM1116" i="1"/>
  <c r="BJ1116" i="1"/>
  <c r="BI1116" i="1"/>
  <c r="AE1116" i="1"/>
  <c r="BG1116" i="1" s="1"/>
  <c r="AD1116" i="1"/>
  <c r="BF1116" i="1" s="1"/>
  <c r="O1116" i="1"/>
  <c r="L1116" i="1"/>
  <c r="BD1115" i="1"/>
  <c r="BA1115" i="1"/>
  <c r="AW1115" i="1"/>
  <c r="AT1115" i="1"/>
  <c r="AP1115" i="1"/>
  <c r="AM1115" i="1"/>
  <c r="BJ1115" i="1"/>
  <c r="BI1115" i="1"/>
  <c r="AE1115" i="1"/>
  <c r="BG1115" i="1" s="1"/>
  <c r="AD1115" i="1"/>
  <c r="BF1115" i="1" s="1"/>
  <c r="O1115" i="1"/>
  <c r="L1115" i="1"/>
  <c r="BD1114" i="1"/>
  <c r="BA1114" i="1"/>
  <c r="AW1114" i="1"/>
  <c r="AT1114" i="1"/>
  <c r="AP1114" i="1"/>
  <c r="AM1114" i="1"/>
  <c r="BJ1114" i="1"/>
  <c r="BI1114" i="1"/>
  <c r="AE1114" i="1"/>
  <c r="BG1114" i="1" s="1"/>
  <c r="AD1114" i="1"/>
  <c r="BF1114" i="1" s="1"/>
  <c r="O1114" i="1"/>
  <c r="L1114" i="1"/>
  <c r="BD1113" i="1"/>
  <c r="BA1113" i="1"/>
  <c r="AW1113" i="1"/>
  <c r="AT1113" i="1"/>
  <c r="AP1113" i="1"/>
  <c r="AM1113" i="1"/>
  <c r="BJ1113" i="1"/>
  <c r="BI1113" i="1"/>
  <c r="AE1113" i="1"/>
  <c r="BG1113" i="1" s="1"/>
  <c r="AD1113" i="1"/>
  <c r="BF1113" i="1" s="1"/>
  <c r="O1113" i="1"/>
  <c r="L1113" i="1"/>
  <c r="BD1112" i="1"/>
  <c r="BA1112" i="1"/>
  <c r="AW1112" i="1"/>
  <c r="AT1112" i="1"/>
  <c r="AP1112" i="1"/>
  <c r="AM1112" i="1"/>
  <c r="BJ1112" i="1"/>
  <c r="BI1112" i="1"/>
  <c r="AE1112" i="1"/>
  <c r="BG1112" i="1" s="1"/>
  <c r="AD1112" i="1"/>
  <c r="BF1112" i="1" s="1"/>
  <c r="O1112" i="1"/>
  <c r="L1112" i="1"/>
  <c r="BD1111" i="1"/>
  <c r="BA1111" i="1"/>
  <c r="AW1111" i="1"/>
  <c r="AT1111" i="1"/>
  <c r="AP1111" i="1"/>
  <c r="AM1111" i="1"/>
  <c r="BJ1111" i="1"/>
  <c r="BI1111" i="1"/>
  <c r="AE1111" i="1"/>
  <c r="BG1111" i="1" s="1"/>
  <c r="AD1111" i="1"/>
  <c r="BF1111" i="1" s="1"/>
  <c r="O1111" i="1"/>
  <c r="L1111" i="1"/>
  <c r="BD1110" i="1"/>
  <c r="BA1110" i="1"/>
  <c r="AW1110" i="1"/>
  <c r="AT1110" i="1"/>
  <c r="AP1110" i="1"/>
  <c r="AM1110" i="1"/>
  <c r="BJ1110" i="1"/>
  <c r="BI1110" i="1"/>
  <c r="AE1110" i="1"/>
  <c r="BG1110" i="1" s="1"/>
  <c r="AD1110" i="1"/>
  <c r="BF1110" i="1" s="1"/>
  <c r="O1110" i="1"/>
  <c r="L1110" i="1"/>
  <c r="BD1109" i="1"/>
  <c r="BA1109" i="1"/>
  <c r="AW1109" i="1"/>
  <c r="AT1109" i="1"/>
  <c r="AP1109" i="1"/>
  <c r="AM1109" i="1"/>
  <c r="BJ1109" i="1"/>
  <c r="BJ1107" i="1" s="1"/>
  <c r="BJ1106" i="1" s="1"/>
  <c r="BI1109" i="1"/>
  <c r="BI1107" i="1" s="1"/>
  <c r="BI1106" i="1" s="1"/>
  <c r="AE1109" i="1"/>
  <c r="BG1109" i="1" s="1"/>
  <c r="AD1109" i="1"/>
  <c r="BF1109" i="1" s="1"/>
  <c r="O1109" i="1"/>
  <c r="L1109" i="1"/>
  <c r="BD1108" i="1"/>
  <c r="BA1108" i="1"/>
  <c r="BA1107" i="1" s="1"/>
  <c r="BA1106" i="1" s="1"/>
  <c r="AW1108" i="1"/>
  <c r="AT1108" i="1"/>
  <c r="AP1108" i="1"/>
  <c r="AP1107" i="1" s="1"/>
  <c r="AP1106" i="1" s="1"/>
  <c r="AM1108" i="1"/>
  <c r="AM1107" i="1" s="1"/>
  <c r="AM1106" i="1" s="1"/>
  <c r="AH1108" i="1"/>
  <c r="BJ1108" i="1" s="1"/>
  <c r="AG1108" i="1"/>
  <c r="BI1108" i="1" s="1"/>
  <c r="AE1108" i="1"/>
  <c r="BG1108" i="1" s="1"/>
  <c r="BG1107" i="1" s="1"/>
  <c r="BG1106" i="1" s="1"/>
  <c r="AD1108" i="1"/>
  <c r="BF1108" i="1" s="1"/>
  <c r="O1108" i="1"/>
  <c r="L1108" i="1"/>
  <c r="BD1107" i="1"/>
  <c r="BD1106" i="1" s="1"/>
  <c r="BC1107" i="1"/>
  <c r="BC1106" i="1" s="1"/>
  <c r="BB1107" i="1"/>
  <c r="BB1106" i="1" s="1"/>
  <c r="AZ1107" i="1"/>
  <c r="AZ1106" i="1" s="1"/>
  <c r="AY1107" i="1"/>
  <c r="AY1106" i="1" s="1"/>
  <c r="AV1107" i="1"/>
  <c r="AV1106" i="1" s="1"/>
  <c r="AU1107" i="1"/>
  <c r="AU1106" i="1" s="1"/>
  <c r="AS1107" i="1"/>
  <c r="AR1107" i="1"/>
  <c r="AR1106" i="1" s="1"/>
  <c r="AO1107" i="1"/>
  <c r="AO1106" i="1" s="1"/>
  <c r="AN1107" i="1"/>
  <c r="AN1106" i="1" s="1"/>
  <c r="AL1107" i="1"/>
  <c r="AL1106" i="1" s="1"/>
  <c r="AK1107" i="1"/>
  <c r="AK1106" i="1" s="1"/>
  <c r="V1107" i="1"/>
  <c r="V1106" i="1" s="1"/>
  <c r="U1107" i="1"/>
  <c r="T1107" i="1"/>
  <c r="T1106" i="1" s="1"/>
  <c r="S1107" i="1"/>
  <c r="S1106" i="1" s="1"/>
  <c r="R1107" i="1"/>
  <c r="R1106" i="1" s="1"/>
  <c r="Q1107" i="1"/>
  <c r="Q1106" i="1" s="1"/>
  <c r="N1107" i="1"/>
  <c r="N1106" i="1" s="1"/>
  <c r="M1107" i="1"/>
  <c r="M1106" i="1" s="1"/>
  <c r="K1107" i="1"/>
  <c r="K1106" i="1" s="1"/>
  <c r="J1107" i="1"/>
  <c r="J1106" i="1" s="1"/>
  <c r="AS1106" i="1"/>
  <c r="U1106" i="1"/>
  <c r="BD1105" i="1"/>
  <c r="BA1105" i="1"/>
  <c r="AW1105" i="1"/>
  <c r="AW1104" i="1" s="1"/>
  <c r="AW1103" i="1" s="1"/>
  <c r="AT1105" i="1"/>
  <c r="AT1104" i="1" s="1"/>
  <c r="AT1103" i="1" s="1"/>
  <c r="AP1105" i="1"/>
  <c r="AP1104" i="1" s="1"/>
  <c r="AP1103" i="1" s="1"/>
  <c r="AM1105" i="1"/>
  <c r="BJ1105" i="1"/>
  <c r="BJ1104" i="1" s="1"/>
  <c r="BJ1103" i="1" s="1"/>
  <c r="BI1105" i="1"/>
  <c r="AE1105" i="1"/>
  <c r="BG1105" i="1" s="1"/>
  <c r="BG1104" i="1" s="1"/>
  <c r="BG1103" i="1" s="1"/>
  <c r="AD1105" i="1"/>
  <c r="BF1105" i="1" s="1"/>
  <c r="O1105" i="1"/>
  <c r="O1104" i="1" s="1"/>
  <c r="O1103" i="1" s="1"/>
  <c r="L1105" i="1"/>
  <c r="L1104" i="1" s="1"/>
  <c r="L1103" i="1" s="1"/>
  <c r="BD1104" i="1"/>
  <c r="BD1103" i="1" s="1"/>
  <c r="BC1104" i="1"/>
  <c r="BC1103" i="1" s="1"/>
  <c r="BB1104" i="1"/>
  <c r="BB1103" i="1" s="1"/>
  <c r="AZ1104" i="1"/>
  <c r="AZ1103" i="1" s="1"/>
  <c r="AY1104" i="1"/>
  <c r="AY1103" i="1" s="1"/>
  <c r="AV1104" i="1"/>
  <c r="AV1103" i="1" s="1"/>
  <c r="AU1104" i="1"/>
  <c r="AU1103" i="1" s="1"/>
  <c r="AS1104" i="1"/>
  <c r="AS1103" i="1" s="1"/>
  <c r="AR1104" i="1"/>
  <c r="AR1103" i="1" s="1"/>
  <c r="AO1104" i="1"/>
  <c r="AN1104" i="1"/>
  <c r="AN1103" i="1" s="1"/>
  <c r="AL1104" i="1"/>
  <c r="AL1103" i="1" s="1"/>
  <c r="AK1104" i="1"/>
  <c r="AK1103" i="1" s="1"/>
  <c r="V1104" i="1"/>
  <c r="V1103" i="1" s="1"/>
  <c r="U1104" i="1"/>
  <c r="U1103" i="1" s="1"/>
  <c r="T1104" i="1"/>
  <c r="T1103" i="1" s="1"/>
  <c r="S1104" i="1"/>
  <c r="S1103" i="1" s="1"/>
  <c r="R1104" i="1"/>
  <c r="R1103" i="1" s="1"/>
  <c r="Q1104" i="1"/>
  <c r="Q1103" i="1" s="1"/>
  <c r="N1104" i="1"/>
  <c r="N1103" i="1" s="1"/>
  <c r="M1104" i="1"/>
  <c r="M1103" i="1" s="1"/>
  <c r="K1104" i="1"/>
  <c r="K1103" i="1" s="1"/>
  <c r="J1104" i="1"/>
  <c r="J1103" i="1" s="1"/>
  <c r="AO1103" i="1"/>
  <c r="BD1102" i="1"/>
  <c r="BA1102" i="1"/>
  <c r="AW1102" i="1"/>
  <c r="AT1102" i="1"/>
  <c r="AP1102" i="1"/>
  <c r="AM1102" i="1"/>
  <c r="AH1102" i="1"/>
  <c r="BJ1102" i="1" s="1"/>
  <c r="AG1102" i="1"/>
  <c r="BI1102" i="1" s="1"/>
  <c r="AE1102" i="1"/>
  <c r="BG1102" i="1" s="1"/>
  <c r="AD1102" i="1"/>
  <c r="BF1102" i="1" s="1"/>
  <c r="O1102" i="1"/>
  <c r="L1102" i="1"/>
  <c r="BD1101" i="1"/>
  <c r="BA1101" i="1"/>
  <c r="AW1101" i="1"/>
  <c r="AT1101" i="1"/>
  <c r="AP1101" i="1"/>
  <c r="AM1101" i="1"/>
  <c r="AH1101" i="1"/>
  <c r="BJ1101" i="1" s="1"/>
  <c r="AG1101" i="1"/>
  <c r="BI1101" i="1" s="1"/>
  <c r="AE1101" i="1"/>
  <c r="BG1101" i="1" s="1"/>
  <c r="AD1101" i="1"/>
  <c r="BF1101" i="1" s="1"/>
  <c r="O1101" i="1"/>
  <c r="L1101" i="1"/>
  <c r="BD1100" i="1"/>
  <c r="BA1100" i="1"/>
  <c r="AW1100" i="1"/>
  <c r="AT1100" i="1"/>
  <c r="AP1100" i="1"/>
  <c r="AM1100" i="1"/>
  <c r="AH1100" i="1"/>
  <c r="BJ1100" i="1" s="1"/>
  <c r="AG1100" i="1"/>
  <c r="BI1100" i="1" s="1"/>
  <c r="AE1100" i="1"/>
  <c r="BG1100" i="1" s="1"/>
  <c r="AD1100" i="1"/>
  <c r="BF1100" i="1" s="1"/>
  <c r="O1100" i="1"/>
  <c r="L1100" i="1"/>
  <c r="BD1099" i="1"/>
  <c r="BA1099" i="1"/>
  <c r="AW1099" i="1"/>
  <c r="AT1099" i="1"/>
  <c r="AP1099" i="1"/>
  <c r="AM1099" i="1"/>
  <c r="AH1099" i="1"/>
  <c r="BJ1099" i="1" s="1"/>
  <c r="AG1099" i="1"/>
  <c r="BI1099" i="1" s="1"/>
  <c r="AE1099" i="1"/>
  <c r="BG1099" i="1" s="1"/>
  <c r="AD1099" i="1"/>
  <c r="BF1099" i="1" s="1"/>
  <c r="O1099" i="1"/>
  <c r="L1099" i="1"/>
  <c r="BD1098" i="1"/>
  <c r="BA1098" i="1"/>
  <c r="BA1097" i="1" s="1"/>
  <c r="BA1096" i="1" s="1"/>
  <c r="AW1098" i="1"/>
  <c r="AT1098" i="1"/>
  <c r="AP1098" i="1"/>
  <c r="AP1097" i="1" s="1"/>
  <c r="AP1096" i="1" s="1"/>
  <c r="AM1098" i="1"/>
  <c r="AM1097" i="1" s="1"/>
  <c r="AM1096" i="1" s="1"/>
  <c r="AH1098" i="1"/>
  <c r="BJ1098" i="1" s="1"/>
  <c r="AG1098" i="1"/>
  <c r="BI1098" i="1" s="1"/>
  <c r="AE1098" i="1"/>
  <c r="BG1098" i="1" s="1"/>
  <c r="BG1097" i="1" s="1"/>
  <c r="BG1096" i="1" s="1"/>
  <c r="AD1098" i="1"/>
  <c r="BF1098" i="1" s="1"/>
  <c r="O1098" i="1"/>
  <c r="L1098" i="1"/>
  <c r="BD1097" i="1"/>
  <c r="BD1096" i="1" s="1"/>
  <c r="BC1097" i="1"/>
  <c r="BC1096" i="1" s="1"/>
  <c r="BB1097" i="1"/>
  <c r="BB1096" i="1" s="1"/>
  <c r="AZ1097" i="1"/>
  <c r="AZ1096" i="1" s="1"/>
  <c r="AY1097" i="1"/>
  <c r="AY1096" i="1" s="1"/>
  <c r="AV1097" i="1"/>
  <c r="AV1096" i="1" s="1"/>
  <c r="AU1097" i="1"/>
  <c r="AU1096" i="1" s="1"/>
  <c r="AS1097" i="1"/>
  <c r="AS1096" i="1" s="1"/>
  <c r="AR1097" i="1"/>
  <c r="AR1096" i="1" s="1"/>
  <c r="AO1097" i="1"/>
  <c r="AO1096" i="1" s="1"/>
  <c r="AN1097" i="1"/>
  <c r="AN1096" i="1" s="1"/>
  <c r="AL1097" i="1"/>
  <c r="AL1096" i="1" s="1"/>
  <c r="AK1097" i="1"/>
  <c r="AK1096" i="1" s="1"/>
  <c r="V1097" i="1"/>
  <c r="V1096" i="1" s="1"/>
  <c r="U1097" i="1"/>
  <c r="U1096" i="1" s="1"/>
  <c r="T1097" i="1"/>
  <c r="T1096" i="1" s="1"/>
  <c r="S1097" i="1"/>
  <c r="S1096" i="1" s="1"/>
  <c r="R1097" i="1"/>
  <c r="R1096" i="1" s="1"/>
  <c r="Q1097" i="1"/>
  <c r="Q1096" i="1" s="1"/>
  <c r="N1097" i="1"/>
  <c r="N1096" i="1" s="1"/>
  <c r="M1097" i="1"/>
  <c r="M1096" i="1" s="1"/>
  <c r="K1097" i="1"/>
  <c r="K1096" i="1" s="1"/>
  <c r="J1097" i="1"/>
  <c r="J1096" i="1" s="1"/>
  <c r="BD1095" i="1"/>
  <c r="BA1095" i="1"/>
  <c r="AW1095" i="1"/>
  <c r="AW1094" i="1" s="1"/>
  <c r="AT1095" i="1"/>
  <c r="AT1094" i="1" s="1"/>
  <c r="AP1095" i="1"/>
  <c r="AP1094" i="1" s="1"/>
  <c r="AM1095" i="1"/>
  <c r="AH1095" i="1"/>
  <c r="BJ1095" i="1" s="1"/>
  <c r="BJ1094" i="1" s="1"/>
  <c r="AG1095" i="1"/>
  <c r="BI1095" i="1" s="1"/>
  <c r="AE1095" i="1"/>
  <c r="BG1095" i="1" s="1"/>
  <c r="BG1094" i="1" s="1"/>
  <c r="AD1095" i="1"/>
  <c r="BF1095" i="1" s="1"/>
  <c r="O1095" i="1"/>
  <c r="O1094" i="1" s="1"/>
  <c r="L1095" i="1"/>
  <c r="L1094" i="1" s="1"/>
  <c r="BD1094" i="1"/>
  <c r="BC1094" i="1"/>
  <c r="BB1094" i="1"/>
  <c r="AZ1094" i="1"/>
  <c r="AY1094" i="1"/>
  <c r="AV1094" i="1"/>
  <c r="AU1094" i="1"/>
  <c r="AS1094" i="1"/>
  <c r="AR1094" i="1"/>
  <c r="AO1094" i="1"/>
  <c r="AN1094" i="1"/>
  <c r="AL1094" i="1"/>
  <c r="AK1094" i="1"/>
  <c r="V1094" i="1"/>
  <c r="U1094" i="1"/>
  <c r="T1094" i="1"/>
  <c r="S1094" i="1"/>
  <c r="R1094" i="1"/>
  <c r="Q1094" i="1"/>
  <c r="N1094" i="1"/>
  <c r="M1094" i="1"/>
  <c r="K1094" i="1"/>
  <c r="J1094" i="1"/>
  <c r="BD1093" i="1"/>
  <c r="BA1093" i="1"/>
  <c r="AW1093" i="1"/>
  <c r="AT1093" i="1"/>
  <c r="AP1093" i="1"/>
  <c r="AM1093" i="1"/>
  <c r="BJ1093" i="1"/>
  <c r="BI1093" i="1"/>
  <c r="AE1093" i="1"/>
  <c r="BG1093" i="1" s="1"/>
  <c r="AD1093" i="1"/>
  <c r="BF1093" i="1" s="1"/>
  <c r="O1093" i="1"/>
  <c r="L1093" i="1"/>
  <c r="BD1092" i="1"/>
  <c r="BA1092" i="1"/>
  <c r="AW1092" i="1"/>
  <c r="AT1092" i="1"/>
  <c r="AP1092" i="1"/>
  <c r="AM1092" i="1"/>
  <c r="BJ1092" i="1"/>
  <c r="BI1092" i="1"/>
  <c r="AE1092" i="1"/>
  <c r="BG1092" i="1" s="1"/>
  <c r="AD1092" i="1"/>
  <c r="BF1092" i="1" s="1"/>
  <c r="O1092" i="1"/>
  <c r="L1092" i="1"/>
  <c r="BD1091" i="1"/>
  <c r="BA1091" i="1"/>
  <c r="BA1090" i="1" s="1"/>
  <c r="AW1091" i="1"/>
  <c r="AT1091" i="1"/>
  <c r="AP1091" i="1"/>
  <c r="AP1090" i="1" s="1"/>
  <c r="AM1091" i="1"/>
  <c r="AM1090" i="1" s="1"/>
  <c r="BJ1091" i="1"/>
  <c r="BJ1090" i="1" s="1"/>
  <c r="BI1091" i="1"/>
  <c r="AE1091" i="1"/>
  <c r="BG1091" i="1" s="1"/>
  <c r="BG1090" i="1" s="1"/>
  <c r="AD1091" i="1"/>
  <c r="BF1091" i="1" s="1"/>
  <c r="O1091" i="1"/>
  <c r="L1091" i="1"/>
  <c r="BD1090" i="1"/>
  <c r="BC1090" i="1"/>
  <c r="BB1090" i="1"/>
  <c r="AZ1090" i="1"/>
  <c r="AY1090" i="1"/>
  <c r="AV1090" i="1"/>
  <c r="AU1090" i="1"/>
  <c r="AS1090" i="1"/>
  <c r="AR1090" i="1"/>
  <c r="AO1090" i="1"/>
  <c r="AN1090" i="1"/>
  <c r="AL1090" i="1"/>
  <c r="AK1090" i="1"/>
  <c r="AG1090" i="1"/>
  <c r="AG1086" i="1" s="1"/>
  <c r="V1090" i="1"/>
  <c r="U1090" i="1"/>
  <c r="T1090" i="1"/>
  <c r="S1090" i="1"/>
  <c r="R1090" i="1"/>
  <c r="Q1090" i="1"/>
  <c r="N1090" i="1"/>
  <c r="M1090" i="1"/>
  <c r="K1090" i="1"/>
  <c r="J1090" i="1"/>
  <c r="BD1089" i="1"/>
  <c r="BA1089" i="1"/>
  <c r="AW1089" i="1"/>
  <c r="AT1089" i="1"/>
  <c r="AP1089" i="1"/>
  <c r="AM1089" i="1"/>
  <c r="AH1089" i="1"/>
  <c r="BJ1089" i="1" s="1"/>
  <c r="AG1089" i="1"/>
  <c r="BI1089" i="1" s="1"/>
  <c r="AE1089" i="1"/>
  <c r="BG1089" i="1" s="1"/>
  <c r="AD1089" i="1"/>
  <c r="BF1089" i="1" s="1"/>
  <c r="O1089" i="1"/>
  <c r="L1089" i="1"/>
  <c r="BD1088" i="1"/>
  <c r="BA1088" i="1"/>
  <c r="BA1087" i="1" s="1"/>
  <c r="AW1088" i="1"/>
  <c r="AT1088" i="1"/>
  <c r="AP1088" i="1"/>
  <c r="AP1087" i="1" s="1"/>
  <c r="AM1088" i="1"/>
  <c r="AM1087" i="1" s="1"/>
  <c r="BJ1088" i="1"/>
  <c r="BJ1087" i="1" s="1"/>
  <c r="BI1088" i="1"/>
  <c r="BI1087" i="1" s="1"/>
  <c r="AE1088" i="1"/>
  <c r="BG1088" i="1" s="1"/>
  <c r="BG1087" i="1" s="1"/>
  <c r="AD1088" i="1"/>
  <c r="BF1088" i="1" s="1"/>
  <c r="O1088" i="1"/>
  <c r="L1088" i="1"/>
  <c r="BD1087" i="1"/>
  <c r="BC1087" i="1"/>
  <c r="BB1087" i="1"/>
  <c r="AZ1087" i="1"/>
  <c r="AY1087" i="1"/>
  <c r="AV1087" i="1"/>
  <c r="AU1087" i="1"/>
  <c r="AS1087" i="1"/>
  <c r="AR1087" i="1"/>
  <c r="AO1087" i="1"/>
  <c r="AN1087" i="1"/>
  <c r="AL1087" i="1"/>
  <c r="AK1087" i="1"/>
  <c r="V1087" i="1"/>
  <c r="U1087" i="1"/>
  <c r="T1087" i="1"/>
  <c r="S1087" i="1"/>
  <c r="R1087" i="1"/>
  <c r="Q1087" i="1"/>
  <c r="N1087" i="1"/>
  <c r="M1087" i="1"/>
  <c r="K1087" i="1"/>
  <c r="J1087" i="1"/>
  <c r="BD1085" i="1"/>
  <c r="BA1085" i="1"/>
  <c r="AW1085" i="1"/>
  <c r="AT1085" i="1"/>
  <c r="AP1085" i="1"/>
  <c r="AM1085" i="1"/>
  <c r="AH1085" i="1"/>
  <c r="BJ1085" i="1" s="1"/>
  <c r="AG1085" i="1"/>
  <c r="BI1085" i="1" s="1"/>
  <c r="AE1085" i="1"/>
  <c r="BG1085" i="1" s="1"/>
  <c r="AD1085" i="1"/>
  <c r="BF1085" i="1" s="1"/>
  <c r="O1085" i="1"/>
  <c r="L1085" i="1"/>
  <c r="BD1084" i="1"/>
  <c r="BA1084" i="1"/>
  <c r="AW1084" i="1"/>
  <c r="AT1084" i="1"/>
  <c r="AP1084" i="1"/>
  <c r="AM1084" i="1"/>
  <c r="AH1084" i="1"/>
  <c r="BJ1084" i="1" s="1"/>
  <c r="AG1084" i="1"/>
  <c r="BI1084" i="1" s="1"/>
  <c r="AE1084" i="1"/>
  <c r="BG1084" i="1" s="1"/>
  <c r="AD1084" i="1"/>
  <c r="BF1084" i="1" s="1"/>
  <c r="O1084" i="1"/>
  <c r="L1084" i="1"/>
  <c r="BD1083" i="1"/>
  <c r="BA1083" i="1"/>
  <c r="AW1083" i="1"/>
  <c r="AT1083" i="1"/>
  <c r="AP1083" i="1"/>
  <c r="AM1083" i="1"/>
  <c r="AH1083" i="1"/>
  <c r="BJ1083" i="1" s="1"/>
  <c r="AG1083" i="1"/>
  <c r="BI1083" i="1" s="1"/>
  <c r="AE1083" i="1"/>
  <c r="BG1083" i="1" s="1"/>
  <c r="AD1083" i="1"/>
  <c r="BF1083" i="1" s="1"/>
  <c r="O1083" i="1"/>
  <c r="L1083" i="1"/>
  <c r="BD1082" i="1"/>
  <c r="BA1082" i="1"/>
  <c r="AW1082" i="1"/>
  <c r="AT1082" i="1"/>
  <c r="AP1082" i="1"/>
  <c r="AM1082" i="1"/>
  <c r="AH1082" i="1"/>
  <c r="BJ1082" i="1" s="1"/>
  <c r="AG1082" i="1"/>
  <c r="BI1082" i="1" s="1"/>
  <c r="AE1082" i="1"/>
  <c r="BG1082" i="1" s="1"/>
  <c r="AD1082" i="1"/>
  <c r="BF1082" i="1" s="1"/>
  <c r="O1082" i="1"/>
  <c r="L1082" i="1"/>
  <c r="BD1081" i="1"/>
  <c r="BA1081" i="1"/>
  <c r="AW1081" i="1"/>
  <c r="AT1081" i="1"/>
  <c r="AP1081" i="1"/>
  <c r="AM1081" i="1"/>
  <c r="AH1081" i="1"/>
  <c r="BJ1081" i="1" s="1"/>
  <c r="AG1081" i="1"/>
  <c r="BI1081" i="1" s="1"/>
  <c r="AE1081" i="1"/>
  <c r="BG1081" i="1" s="1"/>
  <c r="AD1081" i="1"/>
  <c r="BF1081" i="1" s="1"/>
  <c r="O1081" i="1"/>
  <c r="L1081" i="1"/>
  <c r="BD1080" i="1"/>
  <c r="BA1080" i="1"/>
  <c r="AW1080" i="1"/>
  <c r="AT1080" i="1"/>
  <c r="AP1080" i="1"/>
  <c r="AM1080" i="1"/>
  <c r="AH1080" i="1"/>
  <c r="BJ1080" i="1" s="1"/>
  <c r="AG1080" i="1"/>
  <c r="BI1080" i="1" s="1"/>
  <c r="AE1080" i="1"/>
  <c r="BG1080" i="1" s="1"/>
  <c r="AD1080" i="1"/>
  <c r="BF1080" i="1" s="1"/>
  <c r="O1080" i="1"/>
  <c r="L1080" i="1"/>
  <c r="BD1079" i="1"/>
  <c r="BA1079" i="1"/>
  <c r="AW1079" i="1"/>
  <c r="AT1079" i="1"/>
  <c r="AP1079" i="1"/>
  <c r="AM1079" i="1"/>
  <c r="AH1079" i="1"/>
  <c r="BJ1079" i="1" s="1"/>
  <c r="AG1079" i="1"/>
  <c r="BI1079" i="1" s="1"/>
  <c r="AE1079" i="1"/>
  <c r="BG1079" i="1" s="1"/>
  <c r="AD1079" i="1"/>
  <c r="BF1079" i="1" s="1"/>
  <c r="O1079" i="1"/>
  <c r="L1079" i="1"/>
  <c r="BD1078" i="1"/>
  <c r="BA1078" i="1"/>
  <c r="BA1077" i="1" s="1"/>
  <c r="AW1078" i="1"/>
  <c r="AT1078" i="1"/>
  <c r="AP1078" i="1"/>
  <c r="AP1077" i="1" s="1"/>
  <c r="AM1078" i="1"/>
  <c r="AM1077" i="1" s="1"/>
  <c r="BJ1078" i="1"/>
  <c r="BJ1077" i="1" s="1"/>
  <c r="BI1078" i="1"/>
  <c r="BI1077" i="1" s="1"/>
  <c r="AE1078" i="1"/>
  <c r="BG1078" i="1" s="1"/>
  <c r="BG1077" i="1" s="1"/>
  <c r="AD1078" i="1"/>
  <c r="BF1078" i="1" s="1"/>
  <c r="O1078" i="1"/>
  <c r="L1078" i="1"/>
  <c r="BD1077" i="1"/>
  <c r="BC1077" i="1"/>
  <c r="BB1077" i="1"/>
  <c r="AZ1077" i="1"/>
  <c r="AY1077" i="1"/>
  <c r="AV1077" i="1"/>
  <c r="AU1077" i="1"/>
  <c r="AS1077" i="1"/>
  <c r="AR1077" i="1"/>
  <c r="AO1077" i="1"/>
  <c r="AN1077" i="1"/>
  <c r="AL1077" i="1"/>
  <c r="AK1077" i="1"/>
  <c r="V1077" i="1"/>
  <c r="U1077" i="1"/>
  <c r="T1077" i="1"/>
  <c r="S1077" i="1"/>
  <c r="R1077" i="1"/>
  <c r="Q1077" i="1"/>
  <c r="N1077" i="1"/>
  <c r="M1077" i="1"/>
  <c r="K1077" i="1"/>
  <c r="J1077" i="1"/>
  <c r="BD1076" i="1"/>
  <c r="BA1076" i="1"/>
  <c r="AW1076" i="1"/>
  <c r="AT1076" i="1"/>
  <c r="AP1076" i="1"/>
  <c r="AM1076" i="1"/>
  <c r="AH1076" i="1"/>
  <c r="BJ1076" i="1" s="1"/>
  <c r="AG1076" i="1"/>
  <c r="BI1076" i="1" s="1"/>
  <c r="AE1076" i="1"/>
  <c r="BG1076" i="1" s="1"/>
  <c r="AD1076" i="1"/>
  <c r="BF1076" i="1" s="1"/>
  <c r="O1076" i="1"/>
  <c r="L1076" i="1"/>
  <c r="BD1075" i="1"/>
  <c r="BA1075" i="1"/>
  <c r="AW1075" i="1"/>
  <c r="AT1075" i="1"/>
  <c r="AP1075" i="1"/>
  <c r="AM1075" i="1"/>
  <c r="AH1075" i="1"/>
  <c r="BJ1075" i="1" s="1"/>
  <c r="AG1075" i="1"/>
  <c r="BI1075" i="1" s="1"/>
  <c r="AE1075" i="1"/>
  <c r="BG1075" i="1" s="1"/>
  <c r="AD1075" i="1"/>
  <c r="BF1075" i="1" s="1"/>
  <c r="O1075" i="1"/>
  <c r="L1075" i="1"/>
  <c r="BD1074" i="1"/>
  <c r="BA1074" i="1"/>
  <c r="AW1074" i="1"/>
  <c r="AT1074" i="1"/>
  <c r="AP1074" i="1"/>
  <c r="AM1074" i="1"/>
  <c r="AH1074" i="1"/>
  <c r="BJ1074" i="1" s="1"/>
  <c r="AG1074" i="1"/>
  <c r="BI1074" i="1" s="1"/>
  <c r="AE1074" i="1"/>
  <c r="BG1074" i="1" s="1"/>
  <c r="AD1074" i="1"/>
  <c r="BF1074" i="1" s="1"/>
  <c r="O1074" i="1"/>
  <c r="L1074" i="1"/>
  <c r="BD1073" i="1"/>
  <c r="BA1073" i="1"/>
  <c r="AW1073" i="1"/>
  <c r="AT1073" i="1"/>
  <c r="AP1073" i="1"/>
  <c r="AM1073" i="1"/>
  <c r="AH1073" i="1"/>
  <c r="BJ1073" i="1" s="1"/>
  <c r="AG1073" i="1"/>
  <c r="BI1073" i="1" s="1"/>
  <c r="AE1073" i="1"/>
  <c r="BG1073" i="1" s="1"/>
  <c r="AD1073" i="1"/>
  <c r="BF1073" i="1" s="1"/>
  <c r="O1073" i="1"/>
  <c r="L1073" i="1"/>
  <c r="BD1072" i="1"/>
  <c r="BA1072" i="1"/>
  <c r="AW1072" i="1"/>
  <c r="AT1072" i="1"/>
  <c r="AP1072" i="1"/>
  <c r="AM1072" i="1"/>
  <c r="AH1072" i="1"/>
  <c r="BJ1072" i="1" s="1"/>
  <c r="AG1072" i="1"/>
  <c r="BI1072" i="1" s="1"/>
  <c r="AE1072" i="1"/>
  <c r="BG1072" i="1" s="1"/>
  <c r="AD1072" i="1"/>
  <c r="BF1072" i="1" s="1"/>
  <c r="O1072" i="1"/>
  <c r="L1072" i="1"/>
  <c r="BD1071" i="1"/>
  <c r="BA1071" i="1"/>
  <c r="AW1071" i="1"/>
  <c r="AT1071" i="1"/>
  <c r="AP1071" i="1"/>
  <c r="AM1071" i="1"/>
  <c r="BJ1071" i="1"/>
  <c r="BI1071" i="1"/>
  <c r="AE1071" i="1"/>
  <c r="BG1071" i="1" s="1"/>
  <c r="AD1071" i="1"/>
  <c r="BF1071" i="1" s="1"/>
  <c r="O1071" i="1"/>
  <c r="L1071" i="1"/>
  <c r="BD1070" i="1"/>
  <c r="BA1070" i="1"/>
  <c r="AW1070" i="1"/>
  <c r="AT1070" i="1"/>
  <c r="AP1070" i="1"/>
  <c r="AM1070" i="1"/>
  <c r="BJ1070" i="1"/>
  <c r="BI1070" i="1"/>
  <c r="AE1070" i="1"/>
  <c r="BG1070" i="1" s="1"/>
  <c r="AD1070" i="1"/>
  <c r="BF1070" i="1" s="1"/>
  <c r="O1070" i="1"/>
  <c r="L1070" i="1"/>
  <c r="BD1069" i="1"/>
  <c r="BA1069" i="1"/>
  <c r="AW1069" i="1"/>
  <c r="AT1069" i="1"/>
  <c r="AP1069" i="1"/>
  <c r="AM1069" i="1"/>
  <c r="BJ1069" i="1"/>
  <c r="BI1069" i="1"/>
  <c r="AE1069" i="1"/>
  <c r="BG1069" i="1" s="1"/>
  <c r="AD1069" i="1"/>
  <c r="BF1069" i="1" s="1"/>
  <c r="O1069" i="1"/>
  <c r="L1069" i="1"/>
  <c r="BD1068" i="1"/>
  <c r="BA1068" i="1"/>
  <c r="AW1068" i="1"/>
  <c r="AT1068" i="1"/>
  <c r="AP1068" i="1"/>
  <c r="AM1068" i="1"/>
  <c r="BJ1068" i="1"/>
  <c r="BI1068" i="1"/>
  <c r="AE1068" i="1"/>
  <c r="BG1068" i="1" s="1"/>
  <c r="AD1068" i="1"/>
  <c r="BF1068" i="1" s="1"/>
  <c r="O1068" i="1"/>
  <c r="L1068" i="1"/>
  <c r="BD1067" i="1"/>
  <c r="BA1067" i="1"/>
  <c r="AW1067" i="1"/>
  <c r="AT1067" i="1"/>
  <c r="AP1067" i="1"/>
  <c r="AM1067" i="1"/>
  <c r="BJ1067" i="1"/>
  <c r="BI1067" i="1"/>
  <c r="AE1067" i="1"/>
  <c r="BG1067" i="1" s="1"/>
  <c r="AD1067" i="1"/>
  <c r="BF1067" i="1" s="1"/>
  <c r="O1067" i="1"/>
  <c r="L1067" i="1"/>
  <c r="BD1066" i="1"/>
  <c r="BA1066" i="1"/>
  <c r="AW1066" i="1"/>
  <c r="AT1066" i="1"/>
  <c r="AP1066" i="1"/>
  <c r="AM1066" i="1"/>
  <c r="BJ1066" i="1"/>
  <c r="BI1066" i="1"/>
  <c r="AE1066" i="1"/>
  <c r="BG1066" i="1" s="1"/>
  <c r="AD1066" i="1"/>
  <c r="BF1066" i="1" s="1"/>
  <c r="O1066" i="1"/>
  <c r="L1066" i="1"/>
  <c r="BD1065" i="1"/>
  <c r="BA1065" i="1"/>
  <c r="AW1065" i="1"/>
  <c r="AT1065" i="1"/>
  <c r="AP1065" i="1"/>
  <c r="AM1065" i="1"/>
  <c r="BJ1065" i="1"/>
  <c r="BJ1063" i="1" s="1"/>
  <c r="BI1065" i="1"/>
  <c r="BI1063" i="1" s="1"/>
  <c r="BI1050" i="1" s="1"/>
  <c r="AE1065" i="1"/>
  <c r="BG1065" i="1" s="1"/>
  <c r="AD1065" i="1"/>
  <c r="BF1065" i="1" s="1"/>
  <c r="O1065" i="1"/>
  <c r="L1065" i="1"/>
  <c r="BD1064" i="1"/>
  <c r="BA1064" i="1"/>
  <c r="AW1064" i="1"/>
  <c r="AW1063" i="1" s="1"/>
  <c r="AT1064" i="1"/>
  <c r="AT1063" i="1" s="1"/>
  <c r="AP1064" i="1"/>
  <c r="AM1064" i="1"/>
  <c r="AH1064" i="1"/>
  <c r="BJ1064" i="1" s="1"/>
  <c r="AG1064" i="1"/>
  <c r="BI1064" i="1" s="1"/>
  <c r="AE1064" i="1"/>
  <c r="BG1064" i="1" s="1"/>
  <c r="AD1064" i="1"/>
  <c r="BF1064" i="1" s="1"/>
  <c r="O1064" i="1"/>
  <c r="O1063" i="1" s="1"/>
  <c r="L1064" i="1"/>
  <c r="L1063" i="1" s="1"/>
  <c r="BC1063" i="1"/>
  <c r="BB1063" i="1"/>
  <c r="AZ1063" i="1"/>
  <c r="AY1063" i="1"/>
  <c r="AV1063" i="1"/>
  <c r="AU1063" i="1"/>
  <c r="AS1063" i="1"/>
  <c r="AR1063" i="1"/>
  <c r="AO1063" i="1"/>
  <c r="AN1063" i="1"/>
  <c r="AL1063" i="1"/>
  <c r="AK1063" i="1"/>
  <c r="V1063" i="1"/>
  <c r="U1063" i="1"/>
  <c r="T1063" i="1"/>
  <c r="S1063" i="1"/>
  <c r="R1063" i="1"/>
  <c r="Q1063" i="1"/>
  <c r="N1063" i="1"/>
  <c r="M1063" i="1"/>
  <c r="K1063" i="1"/>
  <c r="J1063" i="1"/>
  <c r="BD1062" i="1"/>
  <c r="BA1062" i="1"/>
  <c r="AW1062" i="1"/>
  <c r="AT1062" i="1"/>
  <c r="AP1062" i="1"/>
  <c r="AM1062" i="1"/>
  <c r="AG1062" i="1"/>
  <c r="BI1062" i="1" s="1"/>
  <c r="AE1062" i="1"/>
  <c r="BG1062" i="1" s="1"/>
  <c r="AD1062" i="1"/>
  <c r="O1062" i="1"/>
  <c r="L1062" i="1"/>
  <c r="BD1061" i="1"/>
  <c r="BA1061" i="1"/>
  <c r="AW1061" i="1"/>
  <c r="AT1061" i="1"/>
  <c r="AP1061" i="1"/>
  <c r="AM1061" i="1"/>
  <c r="AG1061" i="1"/>
  <c r="BI1061" i="1" s="1"/>
  <c r="AE1061" i="1"/>
  <c r="BG1061" i="1" s="1"/>
  <c r="AD1061" i="1"/>
  <c r="O1061" i="1"/>
  <c r="L1061" i="1"/>
  <c r="BD1060" i="1"/>
  <c r="BA1060" i="1"/>
  <c r="AW1060" i="1"/>
  <c r="AT1060" i="1"/>
  <c r="AP1060" i="1"/>
  <c r="AM1060" i="1"/>
  <c r="AG1060" i="1"/>
  <c r="BI1060" i="1" s="1"/>
  <c r="AE1060" i="1"/>
  <c r="BG1060" i="1" s="1"/>
  <c r="AD1060" i="1"/>
  <c r="O1060" i="1"/>
  <c r="L1060" i="1"/>
  <c r="BD1059" i="1"/>
  <c r="BA1059" i="1"/>
  <c r="AW1059" i="1"/>
  <c r="AT1059" i="1"/>
  <c r="AP1059" i="1"/>
  <c r="AM1059" i="1"/>
  <c r="AG1059" i="1"/>
  <c r="BI1059" i="1" s="1"/>
  <c r="AE1059" i="1"/>
  <c r="BG1059" i="1" s="1"/>
  <c r="AD1059" i="1"/>
  <c r="O1059" i="1"/>
  <c r="L1059" i="1"/>
  <c r="BD1058" i="1"/>
  <c r="BA1058" i="1"/>
  <c r="AW1058" i="1"/>
  <c r="AT1058" i="1"/>
  <c r="AP1058" i="1"/>
  <c r="AM1058" i="1"/>
  <c r="AG1058" i="1"/>
  <c r="BI1058" i="1" s="1"/>
  <c r="AE1058" i="1"/>
  <c r="BG1058" i="1" s="1"/>
  <c r="AD1058" i="1"/>
  <c r="O1058" i="1"/>
  <c r="L1058" i="1"/>
  <c r="BD1057" i="1"/>
  <c r="BA1057" i="1"/>
  <c r="AW1057" i="1"/>
  <c r="AT1057" i="1"/>
  <c r="AP1057" i="1"/>
  <c r="AM1057" i="1"/>
  <c r="AG1057" i="1"/>
  <c r="BI1057" i="1" s="1"/>
  <c r="AE1057" i="1"/>
  <c r="BG1057" i="1" s="1"/>
  <c r="AD1057" i="1"/>
  <c r="O1057" i="1"/>
  <c r="L1057" i="1"/>
  <c r="BD1056" i="1"/>
  <c r="BA1056" i="1"/>
  <c r="AW1056" i="1"/>
  <c r="AT1056" i="1"/>
  <c r="AP1056" i="1"/>
  <c r="AM1056" i="1"/>
  <c r="AG1056" i="1"/>
  <c r="BI1056" i="1" s="1"/>
  <c r="AE1056" i="1"/>
  <c r="BG1056" i="1" s="1"/>
  <c r="AD1056" i="1"/>
  <c r="O1056" i="1"/>
  <c r="L1056" i="1"/>
  <c r="BD1055" i="1"/>
  <c r="BA1055" i="1"/>
  <c r="AW1055" i="1"/>
  <c r="AT1055" i="1"/>
  <c r="AP1055" i="1"/>
  <c r="AM1055" i="1"/>
  <c r="AG1055" i="1"/>
  <c r="BI1055" i="1" s="1"/>
  <c r="AE1055" i="1"/>
  <c r="BG1055" i="1" s="1"/>
  <c r="AD1055" i="1"/>
  <c r="O1055" i="1"/>
  <c r="L1055" i="1"/>
  <c r="BD1054" i="1"/>
  <c r="BA1054" i="1"/>
  <c r="AW1054" i="1"/>
  <c r="AT1054" i="1"/>
  <c r="AP1054" i="1"/>
  <c r="AM1054" i="1"/>
  <c r="AG1054" i="1"/>
  <c r="BI1054" i="1" s="1"/>
  <c r="AE1054" i="1"/>
  <c r="BG1054" i="1" s="1"/>
  <c r="AD1054" i="1"/>
  <c r="O1054" i="1"/>
  <c r="L1054" i="1"/>
  <c r="BD1053" i="1"/>
  <c r="BA1053" i="1"/>
  <c r="AW1053" i="1"/>
  <c r="AT1053" i="1"/>
  <c r="AP1053" i="1"/>
  <c r="AM1053" i="1"/>
  <c r="AG1053" i="1"/>
  <c r="BI1053" i="1" s="1"/>
  <c r="AE1053" i="1"/>
  <c r="BG1053" i="1" s="1"/>
  <c r="AD1053" i="1"/>
  <c r="O1053" i="1"/>
  <c r="L1053" i="1"/>
  <c r="BD1052" i="1"/>
  <c r="BA1052" i="1"/>
  <c r="AW1052" i="1"/>
  <c r="AT1052" i="1"/>
  <c r="AP1052" i="1"/>
  <c r="AM1052" i="1"/>
  <c r="AG1052" i="1"/>
  <c r="BI1052" i="1" s="1"/>
  <c r="AE1052" i="1"/>
  <c r="BG1052" i="1" s="1"/>
  <c r="AD1052" i="1"/>
  <c r="O1052" i="1"/>
  <c r="L1052" i="1"/>
  <c r="BC1051" i="1"/>
  <c r="BB1051" i="1"/>
  <c r="AZ1051" i="1"/>
  <c r="AY1051" i="1"/>
  <c r="AV1051" i="1"/>
  <c r="AU1051" i="1"/>
  <c r="AS1051" i="1"/>
  <c r="AR1051" i="1"/>
  <c r="AO1051" i="1"/>
  <c r="AN1051" i="1"/>
  <c r="AL1051" i="1"/>
  <c r="AK1051" i="1"/>
  <c r="V1051" i="1"/>
  <c r="V1050" i="1" s="1"/>
  <c r="U1051" i="1"/>
  <c r="T1051" i="1"/>
  <c r="S1051" i="1"/>
  <c r="R1051" i="1"/>
  <c r="Q1051" i="1"/>
  <c r="N1051" i="1"/>
  <c r="M1051" i="1"/>
  <c r="K1051" i="1"/>
  <c r="J1051" i="1"/>
  <c r="BD1048" i="1"/>
  <c r="BA1048" i="1"/>
  <c r="AW1048" i="1"/>
  <c r="AW1047" i="1" s="1"/>
  <c r="AW1046" i="1" s="1"/>
  <c r="AT1048" i="1"/>
  <c r="AP1048" i="1"/>
  <c r="AP1047" i="1" s="1"/>
  <c r="AP1046" i="1" s="1"/>
  <c r="AM1048" i="1"/>
  <c r="AH1048" i="1"/>
  <c r="BJ1048" i="1" s="1"/>
  <c r="BJ1047" i="1" s="1"/>
  <c r="BJ1046" i="1" s="1"/>
  <c r="AG1048" i="1"/>
  <c r="BI1048" i="1" s="1"/>
  <c r="AE1048" i="1"/>
  <c r="BG1048" i="1" s="1"/>
  <c r="BG1047" i="1" s="1"/>
  <c r="BG1046" i="1" s="1"/>
  <c r="AD1048" i="1"/>
  <c r="BF1048" i="1" s="1"/>
  <c r="O1048" i="1"/>
  <c r="O1047" i="1" s="1"/>
  <c r="O1046" i="1" s="1"/>
  <c r="L1048" i="1"/>
  <c r="L1047" i="1" s="1"/>
  <c r="L1046" i="1" s="1"/>
  <c r="BD1047" i="1"/>
  <c r="BD1046" i="1" s="1"/>
  <c r="BC1047" i="1"/>
  <c r="BC1046" i="1" s="1"/>
  <c r="BB1047" i="1"/>
  <c r="BB1046" i="1" s="1"/>
  <c r="AZ1047" i="1"/>
  <c r="AZ1046" i="1" s="1"/>
  <c r="AY1047" i="1"/>
  <c r="AY1046" i="1" s="1"/>
  <c r="AV1047" i="1"/>
  <c r="AV1046" i="1" s="1"/>
  <c r="AU1047" i="1"/>
  <c r="AU1046" i="1" s="1"/>
  <c r="AT1047" i="1"/>
  <c r="AT1046" i="1" s="1"/>
  <c r="AS1047" i="1"/>
  <c r="AS1046" i="1" s="1"/>
  <c r="AR1047" i="1"/>
  <c r="AR1046" i="1" s="1"/>
  <c r="AO1047" i="1"/>
  <c r="AO1046" i="1" s="1"/>
  <c r="AN1047" i="1"/>
  <c r="AN1046" i="1" s="1"/>
  <c r="AL1047" i="1"/>
  <c r="AL1046" i="1" s="1"/>
  <c r="AK1047" i="1"/>
  <c r="AK1046" i="1" s="1"/>
  <c r="V1047" i="1"/>
  <c r="V1046" i="1" s="1"/>
  <c r="U1047" i="1"/>
  <c r="U1046" i="1" s="1"/>
  <c r="T1047" i="1"/>
  <c r="T1046" i="1" s="1"/>
  <c r="S1047" i="1"/>
  <c r="S1046" i="1" s="1"/>
  <c r="R1047" i="1"/>
  <c r="R1046" i="1" s="1"/>
  <c r="Q1047" i="1"/>
  <c r="Q1046" i="1" s="1"/>
  <c r="N1047" i="1"/>
  <c r="N1046" i="1" s="1"/>
  <c r="M1047" i="1"/>
  <c r="M1046" i="1" s="1"/>
  <c r="K1047" i="1"/>
  <c r="K1046" i="1" s="1"/>
  <c r="J1047" i="1"/>
  <c r="J1046" i="1" s="1"/>
  <c r="BD1045" i="1"/>
  <c r="BA1045" i="1"/>
  <c r="BA1044" i="1" s="1"/>
  <c r="AW1045" i="1"/>
  <c r="AW1044" i="1" s="1"/>
  <c r="AT1045" i="1"/>
  <c r="AP1045" i="1"/>
  <c r="AP1044" i="1" s="1"/>
  <c r="AM1045" i="1"/>
  <c r="AM1044" i="1" s="1"/>
  <c r="AH1045" i="1"/>
  <c r="BJ1045" i="1" s="1"/>
  <c r="BJ1044" i="1" s="1"/>
  <c r="AG1045" i="1"/>
  <c r="AE1045" i="1"/>
  <c r="BG1045" i="1" s="1"/>
  <c r="BG1044" i="1" s="1"/>
  <c r="AD1045" i="1"/>
  <c r="BF1045" i="1" s="1"/>
  <c r="O1045" i="1"/>
  <c r="O1044" i="1" s="1"/>
  <c r="L1045" i="1"/>
  <c r="BD1044" i="1"/>
  <c r="BC1044" i="1"/>
  <c r="BB1044" i="1"/>
  <c r="AZ1044" i="1"/>
  <c r="AY1044" i="1"/>
  <c r="AV1044" i="1"/>
  <c r="AU1044" i="1"/>
  <c r="AS1044" i="1"/>
  <c r="AR1044" i="1"/>
  <c r="AO1044" i="1"/>
  <c r="AN1044" i="1"/>
  <c r="AL1044" i="1"/>
  <c r="AK1044" i="1"/>
  <c r="V1044" i="1"/>
  <c r="U1044" i="1"/>
  <c r="T1044" i="1"/>
  <c r="S1044" i="1"/>
  <c r="R1044" i="1"/>
  <c r="Q1044" i="1"/>
  <c r="N1044" i="1"/>
  <c r="M1044" i="1"/>
  <c r="K1044" i="1"/>
  <c r="J1044" i="1"/>
  <c r="BD1043" i="1"/>
  <c r="BA1043" i="1"/>
  <c r="AW1043" i="1"/>
  <c r="AW1042" i="1" s="1"/>
  <c r="AT1043" i="1"/>
  <c r="AP1043" i="1"/>
  <c r="AP1042" i="1" s="1"/>
  <c r="AM1043" i="1"/>
  <c r="AH1043" i="1"/>
  <c r="BJ1043" i="1" s="1"/>
  <c r="BJ1042" i="1" s="1"/>
  <c r="AG1043" i="1"/>
  <c r="BI1043" i="1" s="1"/>
  <c r="AE1043" i="1"/>
  <c r="BG1043" i="1" s="1"/>
  <c r="BG1042" i="1" s="1"/>
  <c r="AD1043" i="1"/>
  <c r="BF1043" i="1" s="1"/>
  <c r="O1043" i="1"/>
  <c r="O1042" i="1" s="1"/>
  <c r="L1043" i="1"/>
  <c r="L1042" i="1" s="1"/>
  <c r="BD1042" i="1"/>
  <c r="BC1042" i="1"/>
  <c r="BB1042" i="1"/>
  <c r="AZ1042" i="1"/>
  <c r="AY1042" i="1"/>
  <c r="AV1042" i="1"/>
  <c r="AU1042" i="1"/>
  <c r="AT1042" i="1"/>
  <c r="AS1042" i="1"/>
  <c r="AR1042" i="1"/>
  <c r="AO1042" i="1"/>
  <c r="AO1041" i="1" s="1"/>
  <c r="AN1042" i="1"/>
  <c r="AL1042" i="1"/>
  <c r="AK1042" i="1"/>
  <c r="AD1042" i="1"/>
  <c r="V1042" i="1"/>
  <c r="U1042" i="1"/>
  <c r="T1042" i="1"/>
  <c r="S1042" i="1"/>
  <c r="R1042" i="1"/>
  <c r="Q1042" i="1"/>
  <c r="N1042" i="1"/>
  <c r="M1042" i="1"/>
  <c r="K1042" i="1"/>
  <c r="J1042" i="1"/>
  <c r="BD1040" i="1"/>
  <c r="BA1040" i="1"/>
  <c r="BA1039" i="1" s="1"/>
  <c r="BA1038" i="1" s="1"/>
  <c r="AW1040" i="1"/>
  <c r="AW1039" i="1" s="1"/>
  <c r="AW1038" i="1" s="1"/>
  <c r="AT1040" i="1"/>
  <c r="AP1040" i="1"/>
  <c r="AP1039" i="1" s="1"/>
  <c r="AP1038" i="1" s="1"/>
  <c r="AM1040" i="1"/>
  <c r="AM1039" i="1" s="1"/>
  <c r="AM1038" i="1" s="1"/>
  <c r="AH1040" i="1"/>
  <c r="BJ1040" i="1" s="1"/>
  <c r="BJ1039" i="1" s="1"/>
  <c r="BJ1038" i="1" s="1"/>
  <c r="AG1040" i="1"/>
  <c r="BI1040" i="1" s="1"/>
  <c r="AE1040" i="1"/>
  <c r="BG1040" i="1" s="1"/>
  <c r="BG1039" i="1" s="1"/>
  <c r="BG1038" i="1" s="1"/>
  <c r="AD1040" i="1"/>
  <c r="BF1040" i="1" s="1"/>
  <c r="O1040" i="1"/>
  <c r="O1039" i="1" s="1"/>
  <c r="O1038" i="1" s="1"/>
  <c r="L1040" i="1"/>
  <c r="BD1039" i="1"/>
  <c r="BD1038" i="1" s="1"/>
  <c r="BC1039" i="1"/>
  <c r="BC1038" i="1" s="1"/>
  <c r="BB1039" i="1"/>
  <c r="BB1038" i="1" s="1"/>
  <c r="AZ1039" i="1"/>
  <c r="AZ1038" i="1" s="1"/>
  <c r="AY1039" i="1"/>
  <c r="AY1038" i="1" s="1"/>
  <c r="AV1039" i="1"/>
  <c r="AV1038" i="1" s="1"/>
  <c r="AU1039" i="1"/>
  <c r="AU1038" i="1" s="1"/>
  <c r="AS1039" i="1"/>
  <c r="AS1038" i="1" s="1"/>
  <c r="AR1039" i="1"/>
  <c r="AR1038" i="1" s="1"/>
  <c r="AO1039" i="1"/>
  <c r="AO1038" i="1" s="1"/>
  <c r="AN1039" i="1"/>
  <c r="AN1038" i="1" s="1"/>
  <c r="AL1039" i="1"/>
  <c r="AL1038" i="1" s="1"/>
  <c r="AK1039" i="1"/>
  <c r="AK1038" i="1" s="1"/>
  <c r="V1039" i="1"/>
  <c r="V1038" i="1" s="1"/>
  <c r="U1039" i="1"/>
  <c r="U1038" i="1" s="1"/>
  <c r="T1039" i="1"/>
  <c r="T1038" i="1" s="1"/>
  <c r="S1039" i="1"/>
  <c r="S1038" i="1" s="1"/>
  <c r="R1039" i="1"/>
  <c r="R1038" i="1" s="1"/>
  <c r="Q1039" i="1"/>
  <c r="Q1038" i="1" s="1"/>
  <c r="N1039" i="1"/>
  <c r="N1038" i="1" s="1"/>
  <c r="M1039" i="1"/>
  <c r="M1038" i="1" s="1"/>
  <c r="K1039" i="1"/>
  <c r="K1038" i="1" s="1"/>
  <c r="J1039" i="1"/>
  <c r="J1038" i="1" s="1"/>
  <c r="BD1036" i="1"/>
  <c r="BA1036" i="1"/>
  <c r="AW1036" i="1"/>
  <c r="AW1035" i="1" s="1"/>
  <c r="AT1036" i="1"/>
  <c r="AP1036" i="1"/>
  <c r="AP1035" i="1" s="1"/>
  <c r="AM1036" i="1"/>
  <c r="BJ1036" i="1"/>
  <c r="BJ1035" i="1" s="1"/>
  <c r="BJ1032" i="1" s="1"/>
  <c r="BI1036" i="1"/>
  <c r="BI1035" i="1" s="1"/>
  <c r="BI1032" i="1" s="1"/>
  <c r="AE1036" i="1"/>
  <c r="BG1036" i="1" s="1"/>
  <c r="BG1035" i="1" s="1"/>
  <c r="AD1036" i="1"/>
  <c r="BF1036" i="1" s="1"/>
  <c r="O1036" i="1"/>
  <c r="O1035" i="1" s="1"/>
  <c r="L1036" i="1"/>
  <c r="L1035" i="1" s="1"/>
  <c r="BD1035" i="1"/>
  <c r="BC1035" i="1"/>
  <c r="BB1035" i="1"/>
  <c r="AZ1035" i="1"/>
  <c r="AY1035" i="1"/>
  <c r="AV1035" i="1"/>
  <c r="AU1035" i="1"/>
  <c r="AT1035" i="1"/>
  <c r="AS1035" i="1"/>
  <c r="AR1035" i="1"/>
  <c r="AO1035" i="1"/>
  <c r="AN1035" i="1"/>
  <c r="AL1035" i="1"/>
  <c r="AK1035" i="1"/>
  <c r="AH1035" i="1"/>
  <c r="AH1032" i="1" s="1"/>
  <c r="AG1035" i="1"/>
  <c r="AG1032" i="1" s="1"/>
  <c r="AE1035" i="1"/>
  <c r="V1035" i="1"/>
  <c r="U1035" i="1"/>
  <c r="T1035" i="1"/>
  <c r="S1035" i="1"/>
  <c r="R1035" i="1"/>
  <c r="Q1035" i="1"/>
  <c r="N1035" i="1"/>
  <c r="M1035" i="1"/>
  <c r="K1035" i="1"/>
  <c r="J1035" i="1"/>
  <c r="BD1034" i="1"/>
  <c r="BA1034" i="1"/>
  <c r="BA1033" i="1" s="1"/>
  <c r="AW1034" i="1"/>
  <c r="AT1034" i="1"/>
  <c r="AP1034" i="1"/>
  <c r="AP1033" i="1" s="1"/>
  <c r="AM1034" i="1"/>
  <c r="AM1033" i="1" s="1"/>
  <c r="AH1034" i="1"/>
  <c r="BJ1034" i="1" s="1"/>
  <c r="BJ1033" i="1" s="1"/>
  <c r="AG1034" i="1"/>
  <c r="BI1034" i="1" s="1"/>
  <c r="BI1033" i="1" s="1"/>
  <c r="AE1034" i="1"/>
  <c r="BG1034" i="1" s="1"/>
  <c r="BG1033" i="1" s="1"/>
  <c r="AD1034" i="1"/>
  <c r="BF1034" i="1" s="1"/>
  <c r="O1034" i="1"/>
  <c r="O1033" i="1" s="1"/>
  <c r="L1034" i="1"/>
  <c r="BD1033" i="1"/>
  <c r="BC1033" i="1"/>
  <c r="BB1033" i="1"/>
  <c r="AZ1033" i="1"/>
  <c r="AY1033" i="1"/>
  <c r="AW1033" i="1"/>
  <c r="AV1033" i="1"/>
  <c r="AU1033" i="1"/>
  <c r="AS1033" i="1"/>
  <c r="AR1033" i="1"/>
  <c r="AO1033" i="1"/>
  <c r="AN1033" i="1"/>
  <c r="AL1033" i="1"/>
  <c r="AK1033" i="1"/>
  <c r="V1033" i="1"/>
  <c r="U1033" i="1"/>
  <c r="T1033" i="1"/>
  <c r="S1033" i="1"/>
  <c r="R1033" i="1"/>
  <c r="Q1033" i="1"/>
  <c r="N1033" i="1"/>
  <c r="M1033" i="1"/>
  <c r="K1033" i="1"/>
  <c r="J1033" i="1"/>
  <c r="BD1031" i="1"/>
  <c r="BA1031" i="1"/>
  <c r="AW1031" i="1"/>
  <c r="AT1031" i="1"/>
  <c r="AP1031" i="1"/>
  <c r="AM1031" i="1"/>
  <c r="AH1031" i="1"/>
  <c r="BJ1031" i="1" s="1"/>
  <c r="AG1031" i="1"/>
  <c r="BI1031" i="1" s="1"/>
  <c r="AE1031" i="1"/>
  <c r="BG1031" i="1" s="1"/>
  <c r="AD1031" i="1"/>
  <c r="BF1031" i="1" s="1"/>
  <c r="O1031" i="1"/>
  <c r="L1031" i="1"/>
  <c r="BD1030" i="1"/>
  <c r="BA1030" i="1"/>
  <c r="AW1030" i="1"/>
  <c r="AT1030" i="1"/>
  <c r="AP1030" i="1"/>
  <c r="AM1030" i="1"/>
  <c r="AH1030" i="1"/>
  <c r="BJ1030" i="1" s="1"/>
  <c r="AG1030" i="1"/>
  <c r="BI1030" i="1" s="1"/>
  <c r="AE1030" i="1"/>
  <c r="BG1030" i="1" s="1"/>
  <c r="AD1030" i="1"/>
  <c r="BF1030" i="1" s="1"/>
  <c r="O1030" i="1"/>
  <c r="L1030" i="1"/>
  <c r="BD1029" i="1"/>
  <c r="BA1029" i="1"/>
  <c r="AW1029" i="1"/>
  <c r="AT1029" i="1"/>
  <c r="AP1029" i="1"/>
  <c r="AM1029" i="1"/>
  <c r="AH1029" i="1"/>
  <c r="BJ1029" i="1" s="1"/>
  <c r="AG1029" i="1"/>
  <c r="BI1029" i="1" s="1"/>
  <c r="AE1029" i="1"/>
  <c r="BG1029" i="1" s="1"/>
  <c r="AD1029" i="1"/>
  <c r="BF1029" i="1" s="1"/>
  <c r="O1029" i="1"/>
  <c r="L1029" i="1"/>
  <c r="BD1028" i="1"/>
  <c r="BA1028" i="1"/>
  <c r="AW1028" i="1"/>
  <c r="AT1028" i="1"/>
  <c r="AP1028" i="1"/>
  <c r="AM1028" i="1"/>
  <c r="BJ1028" i="1"/>
  <c r="BI1028" i="1"/>
  <c r="AE1028" i="1"/>
  <c r="BG1028" i="1" s="1"/>
  <c r="AD1028" i="1"/>
  <c r="BF1028" i="1" s="1"/>
  <c r="O1028" i="1"/>
  <c r="L1028" i="1"/>
  <c r="BD1027" i="1"/>
  <c r="BA1027" i="1"/>
  <c r="AW1027" i="1"/>
  <c r="AT1027" i="1"/>
  <c r="AP1027" i="1"/>
  <c r="AM1027" i="1"/>
  <c r="BJ1027" i="1"/>
  <c r="BI1027" i="1"/>
  <c r="AE1027" i="1"/>
  <c r="BG1027" i="1" s="1"/>
  <c r="AD1027" i="1"/>
  <c r="BF1027" i="1" s="1"/>
  <c r="O1027" i="1"/>
  <c r="L1027" i="1"/>
  <c r="BD1026" i="1"/>
  <c r="BA1026" i="1"/>
  <c r="AW1026" i="1"/>
  <c r="AT1026" i="1"/>
  <c r="AP1026" i="1"/>
  <c r="AM1026" i="1"/>
  <c r="BJ1026" i="1"/>
  <c r="BI1026" i="1"/>
  <c r="AE1026" i="1"/>
  <c r="BG1026" i="1" s="1"/>
  <c r="AD1026" i="1"/>
  <c r="BF1026" i="1" s="1"/>
  <c r="O1026" i="1"/>
  <c r="L1026" i="1"/>
  <c r="BD1025" i="1"/>
  <c r="BA1025" i="1"/>
  <c r="AW1025" i="1"/>
  <c r="AT1025" i="1"/>
  <c r="AP1025" i="1"/>
  <c r="AM1025" i="1"/>
  <c r="BJ1025" i="1"/>
  <c r="BI1025" i="1"/>
  <c r="AE1025" i="1"/>
  <c r="BG1025" i="1" s="1"/>
  <c r="AD1025" i="1"/>
  <c r="BF1025" i="1" s="1"/>
  <c r="O1025" i="1"/>
  <c r="L1025" i="1"/>
  <c r="BD1024" i="1"/>
  <c r="BA1024" i="1"/>
  <c r="AW1024" i="1"/>
  <c r="AT1024" i="1"/>
  <c r="AP1024" i="1"/>
  <c r="AM1024" i="1"/>
  <c r="BJ1024" i="1"/>
  <c r="BI1024" i="1"/>
  <c r="AE1024" i="1"/>
  <c r="BG1024" i="1" s="1"/>
  <c r="AD1024" i="1"/>
  <c r="BF1024" i="1" s="1"/>
  <c r="O1024" i="1"/>
  <c r="L1024" i="1"/>
  <c r="BD1023" i="1"/>
  <c r="BA1023" i="1"/>
  <c r="AW1023" i="1"/>
  <c r="AT1023" i="1"/>
  <c r="AP1023" i="1"/>
  <c r="AM1023" i="1"/>
  <c r="BJ1023" i="1"/>
  <c r="BI1023" i="1"/>
  <c r="AE1023" i="1"/>
  <c r="BG1023" i="1" s="1"/>
  <c r="AD1023" i="1"/>
  <c r="BF1023" i="1" s="1"/>
  <c r="O1023" i="1"/>
  <c r="L1023" i="1"/>
  <c r="BD1022" i="1"/>
  <c r="BA1022" i="1"/>
  <c r="AW1022" i="1"/>
  <c r="AT1022" i="1"/>
  <c r="AP1022" i="1"/>
  <c r="AM1022" i="1"/>
  <c r="BJ1022" i="1"/>
  <c r="BI1022" i="1"/>
  <c r="AE1022" i="1"/>
  <c r="BG1022" i="1" s="1"/>
  <c r="AD1022" i="1"/>
  <c r="BF1022" i="1" s="1"/>
  <c r="O1022" i="1"/>
  <c r="L1022" i="1"/>
  <c r="BD1021" i="1"/>
  <c r="BA1021" i="1"/>
  <c r="AW1021" i="1"/>
  <c r="AT1021" i="1"/>
  <c r="AP1021" i="1"/>
  <c r="AM1021" i="1"/>
  <c r="BJ1021" i="1"/>
  <c r="BI1021" i="1"/>
  <c r="AE1021" i="1"/>
  <c r="BG1021" i="1" s="1"/>
  <c r="AD1021" i="1"/>
  <c r="BF1021" i="1" s="1"/>
  <c r="O1021" i="1"/>
  <c r="L1021" i="1"/>
  <c r="BD1020" i="1"/>
  <c r="BA1020" i="1"/>
  <c r="AW1020" i="1"/>
  <c r="AT1020" i="1"/>
  <c r="AP1020" i="1"/>
  <c r="AM1020" i="1"/>
  <c r="BJ1020" i="1"/>
  <c r="BI1020" i="1"/>
  <c r="AE1020" i="1"/>
  <c r="BG1020" i="1" s="1"/>
  <c r="AD1020" i="1"/>
  <c r="BF1020" i="1" s="1"/>
  <c r="O1020" i="1"/>
  <c r="L1020" i="1"/>
  <c r="BD1019" i="1"/>
  <c r="BA1019" i="1"/>
  <c r="AW1019" i="1"/>
  <c r="AT1019" i="1"/>
  <c r="AP1019" i="1"/>
  <c r="AM1019" i="1"/>
  <c r="BJ1019" i="1"/>
  <c r="BI1019" i="1"/>
  <c r="AE1019" i="1"/>
  <c r="BG1019" i="1" s="1"/>
  <c r="AD1019" i="1"/>
  <c r="BF1019" i="1" s="1"/>
  <c r="O1019" i="1"/>
  <c r="L1019" i="1"/>
  <c r="BD1018" i="1"/>
  <c r="BA1018" i="1"/>
  <c r="AW1018" i="1"/>
  <c r="AT1018" i="1"/>
  <c r="AP1018" i="1"/>
  <c r="AM1018" i="1"/>
  <c r="BJ1018" i="1"/>
  <c r="AE1018" i="1"/>
  <c r="AD1018" i="1"/>
  <c r="BF1018" i="1" s="1"/>
  <c r="O1018" i="1"/>
  <c r="L1018" i="1"/>
  <c r="BD1017" i="1"/>
  <c r="BA1017" i="1"/>
  <c r="AW1017" i="1"/>
  <c r="AT1017" i="1"/>
  <c r="AP1017" i="1"/>
  <c r="AM1017" i="1"/>
  <c r="BJ1017" i="1"/>
  <c r="BJ1016" i="1" s="1"/>
  <c r="BJ1015" i="1" s="1"/>
  <c r="BI1017" i="1"/>
  <c r="AE1017" i="1"/>
  <c r="BG1017" i="1" s="1"/>
  <c r="AD1017" i="1"/>
  <c r="BF1017" i="1" s="1"/>
  <c r="O1017" i="1"/>
  <c r="L1017" i="1"/>
  <c r="BC1016" i="1"/>
  <c r="BC1015" i="1" s="1"/>
  <c r="BB1016" i="1"/>
  <c r="BB1015" i="1" s="1"/>
  <c r="AZ1016" i="1"/>
  <c r="AZ1015" i="1" s="1"/>
  <c r="AY1016" i="1"/>
  <c r="AY1015" i="1" s="1"/>
  <c r="AV1016" i="1"/>
  <c r="AV1015" i="1" s="1"/>
  <c r="AU1016" i="1"/>
  <c r="AU1015" i="1" s="1"/>
  <c r="AS1016" i="1"/>
  <c r="AS1015" i="1" s="1"/>
  <c r="AR1016" i="1"/>
  <c r="AR1015" i="1" s="1"/>
  <c r="AO1016" i="1"/>
  <c r="AO1015" i="1" s="1"/>
  <c r="AN1016" i="1"/>
  <c r="AN1015" i="1" s="1"/>
  <c r="AL1016" i="1"/>
  <c r="AL1015" i="1" s="1"/>
  <c r="AK1016" i="1"/>
  <c r="AK1015" i="1" s="1"/>
  <c r="V1016" i="1"/>
  <c r="V1015" i="1" s="1"/>
  <c r="U1016" i="1"/>
  <c r="U1015" i="1" s="1"/>
  <c r="T1016" i="1"/>
  <c r="T1015" i="1" s="1"/>
  <c r="S1016" i="1"/>
  <c r="R1016" i="1"/>
  <c r="R1015" i="1" s="1"/>
  <c r="Q1016" i="1"/>
  <c r="Q1015" i="1" s="1"/>
  <c r="N1016" i="1"/>
  <c r="N1015" i="1" s="1"/>
  <c r="M1016" i="1"/>
  <c r="M1015" i="1" s="1"/>
  <c r="K1016" i="1"/>
  <c r="K1015" i="1" s="1"/>
  <c r="J1016" i="1"/>
  <c r="J1015" i="1" s="1"/>
  <c r="S1015" i="1"/>
  <c r="BD1014" i="1"/>
  <c r="BA1014" i="1"/>
  <c r="AW1014" i="1"/>
  <c r="AT1014" i="1"/>
  <c r="AP1014" i="1"/>
  <c r="AM1014" i="1"/>
  <c r="AH1014" i="1"/>
  <c r="BJ1014" i="1" s="1"/>
  <c r="AG1014" i="1"/>
  <c r="BI1014" i="1" s="1"/>
  <c r="AE1014" i="1"/>
  <c r="BG1014" i="1" s="1"/>
  <c r="AD1014" i="1"/>
  <c r="BF1014" i="1" s="1"/>
  <c r="O1014" i="1"/>
  <c r="L1014" i="1"/>
  <c r="BD1013" i="1"/>
  <c r="BA1013" i="1"/>
  <c r="AW1013" i="1"/>
  <c r="AT1013" i="1"/>
  <c r="AP1013" i="1"/>
  <c r="AM1013" i="1"/>
  <c r="AH1013" i="1"/>
  <c r="BJ1013" i="1" s="1"/>
  <c r="AG1013" i="1"/>
  <c r="BI1013" i="1" s="1"/>
  <c r="AE1013" i="1"/>
  <c r="BG1013" i="1" s="1"/>
  <c r="AD1013" i="1"/>
  <c r="BF1013" i="1" s="1"/>
  <c r="O1013" i="1"/>
  <c r="L1013" i="1"/>
  <c r="BD1012" i="1"/>
  <c r="BA1012" i="1"/>
  <c r="AW1012" i="1"/>
  <c r="AT1012" i="1"/>
  <c r="AP1012" i="1"/>
  <c r="AM1012" i="1"/>
  <c r="BJ1012" i="1"/>
  <c r="BI1012" i="1"/>
  <c r="AE1012" i="1"/>
  <c r="BG1012" i="1" s="1"/>
  <c r="AD1012" i="1"/>
  <c r="BF1012" i="1" s="1"/>
  <c r="O1012" i="1"/>
  <c r="L1012" i="1"/>
  <c r="BD1011" i="1"/>
  <c r="BA1011" i="1"/>
  <c r="AW1011" i="1"/>
  <c r="AT1011" i="1"/>
  <c r="AP1011" i="1"/>
  <c r="AM1011" i="1"/>
  <c r="BI1011" i="1"/>
  <c r="AE1011" i="1"/>
  <c r="BG1011" i="1" s="1"/>
  <c r="AD1011" i="1"/>
  <c r="O1011" i="1"/>
  <c r="L1011" i="1"/>
  <c r="BD1010" i="1"/>
  <c r="BA1010" i="1"/>
  <c r="AW1010" i="1"/>
  <c r="AT1010" i="1"/>
  <c r="AP1010" i="1"/>
  <c r="AM1010" i="1"/>
  <c r="BJ1010" i="1"/>
  <c r="BI1010" i="1"/>
  <c r="AE1010" i="1"/>
  <c r="BG1010" i="1" s="1"/>
  <c r="AD1010" i="1"/>
  <c r="BF1010" i="1" s="1"/>
  <c r="O1010" i="1"/>
  <c r="L1010" i="1"/>
  <c r="BC1009" i="1"/>
  <c r="BB1009" i="1"/>
  <c r="AZ1009" i="1"/>
  <c r="AY1009" i="1"/>
  <c r="AV1009" i="1"/>
  <c r="AU1009" i="1"/>
  <c r="AS1009" i="1"/>
  <c r="AR1009" i="1"/>
  <c r="AO1009" i="1"/>
  <c r="AN1009" i="1"/>
  <c r="AL1009" i="1"/>
  <c r="AK1009" i="1"/>
  <c r="V1009" i="1"/>
  <c r="U1009" i="1"/>
  <c r="T1009" i="1"/>
  <c r="S1009" i="1"/>
  <c r="R1009" i="1"/>
  <c r="Q1009" i="1"/>
  <c r="N1009" i="1"/>
  <c r="M1009" i="1"/>
  <c r="K1009" i="1"/>
  <c r="J1009" i="1"/>
  <c r="BD1008" i="1"/>
  <c r="BA1008" i="1"/>
  <c r="AW1008" i="1"/>
  <c r="AW1007" i="1" s="1"/>
  <c r="AT1008" i="1"/>
  <c r="AP1008" i="1"/>
  <c r="AP1007" i="1" s="1"/>
  <c r="AM1008" i="1"/>
  <c r="BJ1008" i="1"/>
  <c r="BJ1007" i="1" s="1"/>
  <c r="BI1008" i="1"/>
  <c r="BI1007" i="1" s="1"/>
  <c r="AE1008" i="1"/>
  <c r="BG1008" i="1" s="1"/>
  <c r="BG1007" i="1" s="1"/>
  <c r="AD1008" i="1"/>
  <c r="BF1008" i="1" s="1"/>
  <c r="O1008" i="1"/>
  <c r="O1007" i="1" s="1"/>
  <c r="L1008" i="1"/>
  <c r="L1007" i="1" s="1"/>
  <c r="BD1007" i="1"/>
  <c r="BC1007" i="1"/>
  <c r="BB1007" i="1"/>
  <c r="AZ1007" i="1"/>
  <c r="AY1007" i="1"/>
  <c r="AV1007" i="1"/>
  <c r="AU1007" i="1"/>
  <c r="AT1007" i="1"/>
  <c r="AS1007" i="1"/>
  <c r="AR1007" i="1"/>
  <c r="AO1007" i="1"/>
  <c r="AN1007" i="1"/>
  <c r="AL1007" i="1"/>
  <c r="AK1007" i="1"/>
  <c r="AH1007" i="1"/>
  <c r="AG1007" i="1"/>
  <c r="AE1007" i="1"/>
  <c r="V1007" i="1"/>
  <c r="U1007" i="1"/>
  <c r="T1007" i="1"/>
  <c r="S1007" i="1"/>
  <c r="R1007" i="1"/>
  <c r="Q1007" i="1"/>
  <c r="N1007" i="1"/>
  <c r="M1007" i="1"/>
  <c r="K1007" i="1"/>
  <c r="J1007" i="1"/>
  <c r="BJ1005" i="1"/>
  <c r="BJ1004" i="1" s="1"/>
  <c r="BJ1003" i="1" s="1"/>
  <c r="AE1005" i="1"/>
  <c r="BG1005" i="1" s="1"/>
  <c r="BG1004" i="1" s="1"/>
  <c r="BG1003" i="1" s="1"/>
  <c r="AD1005" i="1"/>
  <c r="O1005" i="1"/>
  <c r="L1005" i="1"/>
  <c r="L1004" i="1" s="1"/>
  <c r="L1003" i="1" s="1"/>
  <c r="BE1004" i="1"/>
  <c r="BE1003" i="1" s="1"/>
  <c r="BD1004" i="1"/>
  <c r="BD1003" i="1" s="1"/>
  <c r="BC1004" i="1"/>
  <c r="BC1003" i="1" s="1"/>
  <c r="BB1004" i="1"/>
  <c r="BB1003" i="1" s="1"/>
  <c r="BA1004" i="1"/>
  <c r="BA1003" i="1" s="1"/>
  <c r="AZ1004" i="1"/>
  <c r="AZ1003" i="1" s="1"/>
  <c r="AY1004" i="1"/>
  <c r="AX1004" i="1"/>
  <c r="AX1003" i="1" s="1"/>
  <c r="AW1004" i="1"/>
  <c r="AW1003" i="1" s="1"/>
  <c r="AV1004" i="1"/>
  <c r="AV1003" i="1" s="1"/>
  <c r="AU1004" i="1"/>
  <c r="AU1003" i="1" s="1"/>
  <c r="AT1004" i="1"/>
  <c r="AT1003" i="1" s="1"/>
  <c r="AS1004" i="1"/>
  <c r="AS1003" i="1" s="1"/>
  <c r="AR1004" i="1"/>
  <c r="AR1003" i="1" s="1"/>
  <c r="AQ1004" i="1"/>
  <c r="AQ1003" i="1" s="1"/>
  <c r="AP1004" i="1"/>
  <c r="AP1003" i="1" s="1"/>
  <c r="AO1004" i="1"/>
  <c r="AO1003" i="1" s="1"/>
  <c r="AN1004" i="1"/>
  <c r="AN1003" i="1" s="1"/>
  <c r="AM1004" i="1"/>
  <c r="AM1003" i="1" s="1"/>
  <c r="AL1004" i="1"/>
  <c r="AL1003" i="1" s="1"/>
  <c r="AK1004" i="1"/>
  <c r="AK1003" i="1" s="1"/>
  <c r="V1004" i="1"/>
  <c r="V1003" i="1" s="1"/>
  <c r="U1004" i="1"/>
  <c r="U1003" i="1" s="1"/>
  <c r="T1004" i="1"/>
  <c r="T1003" i="1" s="1"/>
  <c r="S1004" i="1"/>
  <c r="S1003" i="1" s="1"/>
  <c r="R1004" i="1"/>
  <c r="R1003" i="1" s="1"/>
  <c r="Q1004" i="1"/>
  <c r="Q1003" i="1" s="1"/>
  <c r="O1004" i="1"/>
  <c r="O1003" i="1" s="1"/>
  <c r="N1004" i="1"/>
  <c r="N1003" i="1" s="1"/>
  <c r="M1004" i="1"/>
  <c r="M1003" i="1" s="1"/>
  <c r="K1004" i="1"/>
  <c r="K1003" i="1" s="1"/>
  <c r="J1004" i="1"/>
  <c r="J1003" i="1" s="1"/>
  <c r="AY1003" i="1"/>
  <c r="BD1002" i="1"/>
  <c r="BA1002" i="1"/>
  <c r="BA1001" i="1" s="1"/>
  <c r="BA1000" i="1" s="1"/>
  <c r="AW1002" i="1"/>
  <c r="AW1001" i="1" s="1"/>
  <c r="AW1000" i="1" s="1"/>
  <c r="AT1002" i="1"/>
  <c r="AP1002" i="1"/>
  <c r="AP1001" i="1" s="1"/>
  <c r="AP1000" i="1" s="1"/>
  <c r="AM1002" i="1"/>
  <c r="AM1001" i="1" s="1"/>
  <c r="AM1000" i="1" s="1"/>
  <c r="AH1002" i="1"/>
  <c r="BJ1002" i="1" s="1"/>
  <c r="BJ1001" i="1" s="1"/>
  <c r="BJ1000" i="1" s="1"/>
  <c r="AG1002" i="1"/>
  <c r="BI1002" i="1" s="1"/>
  <c r="AE1002" i="1"/>
  <c r="BG1002" i="1" s="1"/>
  <c r="BG1001" i="1" s="1"/>
  <c r="BG1000" i="1" s="1"/>
  <c r="AD1002" i="1"/>
  <c r="BF1002" i="1" s="1"/>
  <c r="O1002" i="1"/>
  <c r="O1001" i="1" s="1"/>
  <c r="O1000" i="1" s="1"/>
  <c r="L1002" i="1"/>
  <c r="BD1001" i="1"/>
  <c r="BD1000" i="1" s="1"/>
  <c r="BC1001" i="1"/>
  <c r="BC1000" i="1" s="1"/>
  <c r="BB1001" i="1"/>
  <c r="BB1000" i="1" s="1"/>
  <c r="AZ1001" i="1"/>
  <c r="AZ1000" i="1" s="1"/>
  <c r="AY1001" i="1"/>
  <c r="AY1000" i="1" s="1"/>
  <c r="AV1001" i="1"/>
  <c r="AV1000" i="1" s="1"/>
  <c r="AU1001" i="1"/>
  <c r="AU1000" i="1" s="1"/>
  <c r="AS1001" i="1"/>
  <c r="AR1001" i="1"/>
  <c r="AR1000" i="1" s="1"/>
  <c r="AO1001" i="1"/>
  <c r="AO1000" i="1" s="1"/>
  <c r="AN1001" i="1"/>
  <c r="AN1000" i="1" s="1"/>
  <c r="AL1001" i="1"/>
  <c r="AL1000" i="1" s="1"/>
  <c r="AK1001" i="1"/>
  <c r="AK1000" i="1" s="1"/>
  <c r="V1001" i="1"/>
  <c r="V1000" i="1" s="1"/>
  <c r="U1001" i="1"/>
  <c r="U1000" i="1" s="1"/>
  <c r="T1001" i="1"/>
  <c r="T1000" i="1" s="1"/>
  <c r="S1001" i="1"/>
  <c r="S1000" i="1" s="1"/>
  <c r="R1001" i="1"/>
  <c r="R1000" i="1" s="1"/>
  <c r="Q1001" i="1"/>
  <c r="Q1000" i="1" s="1"/>
  <c r="N1001" i="1"/>
  <c r="N1000" i="1" s="1"/>
  <c r="M1001" i="1"/>
  <c r="M1000" i="1" s="1"/>
  <c r="K1001" i="1"/>
  <c r="K1000" i="1" s="1"/>
  <c r="J1001" i="1"/>
  <c r="J1000" i="1" s="1"/>
  <c r="AS1000" i="1"/>
  <c r="BD999" i="1"/>
  <c r="BA999" i="1"/>
  <c r="AW999" i="1"/>
  <c r="AW998" i="1" s="1"/>
  <c r="AW997" i="1" s="1"/>
  <c r="AT999" i="1"/>
  <c r="AP999" i="1"/>
  <c r="AP998" i="1" s="1"/>
  <c r="AP997" i="1" s="1"/>
  <c r="AM999" i="1"/>
  <c r="AH999" i="1"/>
  <c r="BJ999" i="1" s="1"/>
  <c r="BJ998" i="1" s="1"/>
  <c r="BJ997" i="1" s="1"/>
  <c r="AG999" i="1"/>
  <c r="BI999" i="1" s="1"/>
  <c r="AE999" i="1"/>
  <c r="BG999" i="1" s="1"/>
  <c r="BG998" i="1" s="1"/>
  <c r="BG997" i="1" s="1"/>
  <c r="AD999" i="1"/>
  <c r="BF999" i="1" s="1"/>
  <c r="O999" i="1"/>
  <c r="O998" i="1" s="1"/>
  <c r="O997" i="1" s="1"/>
  <c r="L999" i="1"/>
  <c r="BD998" i="1"/>
  <c r="BD997" i="1" s="1"/>
  <c r="BC998" i="1"/>
  <c r="BC997" i="1" s="1"/>
  <c r="BB998" i="1"/>
  <c r="BB997" i="1" s="1"/>
  <c r="AZ998" i="1"/>
  <c r="AZ997" i="1" s="1"/>
  <c r="AY998" i="1"/>
  <c r="AY997" i="1" s="1"/>
  <c r="AV998" i="1"/>
  <c r="AV997" i="1" s="1"/>
  <c r="AU998" i="1"/>
  <c r="AU997" i="1" s="1"/>
  <c r="AS998" i="1"/>
  <c r="AS997" i="1" s="1"/>
  <c r="AR998" i="1"/>
  <c r="AR997" i="1" s="1"/>
  <c r="AO998" i="1"/>
  <c r="AO997" i="1" s="1"/>
  <c r="AN998" i="1"/>
  <c r="AN997" i="1" s="1"/>
  <c r="AL998" i="1"/>
  <c r="AL997" i="1" s="1"/>
  <c r="AK998" i="1"/>
  <c r="AK997" i="1" s="1"/>
  <c r="V998" i="1"/>
  <c r="V997" i="1" s="1"/>
  <c r="U998" i="1"/>
  <c r="U997" i="1" s="1"/>
  <c r="T998" i="1"/>
  <c r="T997" i="1" s="1"/>
  <c r="S998" i="1"/>
  <c r="S997" i="1" s="1"/>
  <c r="R998" i="1"/>
  <c r="R997" i="1" s="1"/>
  <c r="Q998" i="1"/>
  <c r="Q997" i="1" s="1"/>
  <c r="N998" i="1"/>
  <c r="N997" i="1" s="1"/>
  <c r="M998" i="1"/>
  <c r="M997" i="1" s="1"/>
  <c r="K998" i="1"/>
  <c r="K997" i="1" s="1"/>
  <c r="J998" i="1"/>
  <c r="J997" i="1" s="1"/>
  <c r="BD995" i="1"/>
  <c r="BD994" i="1" s="1"/>
  <c r="BD993" i="1" s="1"/>
  <c r="BD992" i="1" s="1"/>
  <c r="BA995" i="1"/>
  <c r="BA994" i="1" s="1"/>
  <c r="BA993" i="1" s="1"/>
  <c r="BA992" i="1" s="1"/>
  <c r="AW995" i="1"/>
  <c r="AW994" i="1" s="1"/>
  <c r="AW993" i="1" s="1"/>
  <c r="AW992" i="1" s="1"/>
  <c r="AT995" i="1"/>
  <c r="AP995" i="1"/>
  <c r="AP994" i="1" s="1"/>
  <c r="AP993" i="1" s="1"/>
  <c r="AP992" i="1" s="1"/>
  <c r="AM995" i="1"/>
  <c r="AG995" i="1"/>
  <c r="BI995" i="1" s="1"/>
  <c r="AE995" i="1"/>
  <c r="BG995" i="1" s="1"/>
  <c r="BG994" i="1" s="1"/>
  <c r="BG993" i="1" s="1"/>
  <c r="BG992" i="1" s="1"/>
  <c r="AD995" i="1"/>
  <c r="O995" i="1"/>
  <c r="L995" i="1"/>
  <c r="BC994" i="1"/>
  <c r="BC993" i="1" s="1"/>
  <c r="BC992" i="1" s="1"/>
  <c r="BB994" i="1"/>
  <c r="BB993" i="1" s="1"/>
  <c r="BB992" i="1" s="1"/>
  <c r="AZ994" i="1"/>
  <c r="AZ993" i="1" s="1"/>
  <c r="AZ992" i="1" s="1"/>
  <c r="AY994" i="1"/>
  <c r="AV994" i="1"/>
  <c r="AV993" i="1" s="1"/>
  <c r="AV992" i="1" s="1"/>
  <c r="AU994" i="1"/>
  <c r="AU993" i="1" s="1"/>
  <c r="AU992" i="1" s="1"/>
  <c r="AS994" i="1"/>
  <c r="AS993" i="1" s="1"/>
  <c r="AS992" i="1" s="1"/>
  <c r="AR994" i="1"/>
  <c r="AR993" i="1" s="1"/>
  <c r="AR992" i="1" s="1"/>
  <c r="AO994" i="1"/>
  <c r="AO993" i="1" s="1"/>
  <c r="AO992" i="1" s="1"/>
  <c r="AN994" i="1"/>
  <c r="AN993" i="1" s="1"/>
  <c r="AN992" i="1" s="1"/>
  <c r="AM994" i="1"/>
  <c r="AM993" i="1" s="1"/>
  <c r="AM992" i="1" s="1"/>
  <c r="AL994" i="1"/>
  <c r="AL993" i="1" s="1"/>
  <c r="AL992" i="1" s="1"/>
  <c r="AK994" i="1"/>
  <c r="AK993" i="1" s="1"/>
  <c r="AK992" i="1" s="1"/>
  <c r="V994" i="1"/>
  <c r="V993" i="1" s="1"/>
  <c r="V992" i="1" s="1"/>
  <c r="U994" i="1"/>
  <c r="U993" i="1" s="1"/>
  <c r="U992" i="1" s="1"/>
  <c r="T994" i="1"/>
  <c r="T993" i="1" s="1"/>
  <c r="T992" i="1" s="1"/>
  <c r="S994" i="1"/>
  <c r="S993" i="1" s="1"/>
  <c r="S992" i="1" s="1"/>
  <c r="R994" i="1"/>
  <c r="R993" i="1" s="1"/>
  <c r="R992" i="1" s="1"/>
  <c r="Q994" i="1"/>
  <c r="Q993" i="1" s="1"/>
  <c r="Q992" i="1" s="1"/>
  <c r="N994" i="1"/>
  <c r="N993" i="1" s="1"/>
  <c r="N992" i="1" s="1"/>
  <c r="M994" i="1"/>
  <c r="M993" i="1" s="1"/>
  <c r="M992" i="1" s="1"/>
  <c r="K994" i="1"/>
  <c r="K993" i="1" s="1"/>
  <c r="K992" i="1" s="1"/>
  <c r="J994" i="1"/>
  <c r="J993" i="1" s="1"/>
  <c r="J992" i="1" s="1"/>
  <c r="AY993" i="1"/>
  <c r="AY992" i="1" s="1"/>
  <c r="BD990" i="1"/>
  <c r="BA990" i="1"/>
  <c r="AW990" i="1"/>
  <c r="AW989" i="1" s="1"/>
  <c r="AW988" i="1" s="1"/>
  <c r="AT990" i="1"/>
  <c r="AP990" i="1"/>
  <c r="AP989" i="1" s="1"/>
  <c r="AP988" i="1" s="1"/>
  <c r="AM990" i="1"/>
  <c r="AH990" i="1"/>
  <c r="BJ990" i="1" s="1"/>
  <c r="BJ989" i="1" s="1"/>
  <c r="BJ988" i="1" s="1"/>
  <c r="AG990" i="1"/>
  <c r="BI990" i="1" s="1"/>
  <c r="AE990" i="1"/>
  <c r="BG990" i="1" s="1"/>
  <c r="BG989" i="1" s="1"/>
  <c r="BG988" i="1" s="1"/>
  <c r="AD990" i="1"/>
  <c r="BF990" i="1" s="1"/>
  <c r="O990" i="1"/>
  <c r="O989" i="1" s="1"/>
  <c r="O988" i="1" s="1"/>
  <c r="L990" i="1"/>
  <c r="BD989" i="1"/>
  <c r="BD988" i="1" s="1"/>
  <c r="BC989" i="1"/>
  <c r="BC988" i="1" s="1"/>
  <c r="BB989" i="1"/>
  <c r="BB988" i="1" s="1"/>
  <c r="AZ989" i="1"/>
  <c r="AZ988" i="1" s="1"/>
  <c r="AY989" i="1"/>
  <c r="AY988" i="1" s="1"/>
  <c r="AV989" i="1"/>
  <c r="AV988" i="1" s="1"/>
  <c r="AU989" i="1"/>
  <c r="AU988" i="1" s="1"/>
  <c r="AS989" i="1"/>
  <c r="AS988" i="1" s="1"/>
  <c r="AR989" i="1"/>
  <c r="AR988" i="1" s="1"/>
  <c r="AO989" i="1"/>
  <c r="AO988" i="1" s="1"/>
  <c r="AN989" i="1"/>
  <c r="AN988" i="1" s="1"/>
  <c r="AL989" i="1"/>
  <c r="AL988" i="1" s="1"/>
  <c r="AK989" i="1"/>
  <c r="AK988" i="1" s="1"/>
  <c r="AD989" i="1"/>
  <c r="AD988" i="1" s="1"/>
  <c r="V989" i="1"/>
  <c r="V988" i="1" s="1"/>
  <c r="U989" i="1"/>
  <c r="U988" i="1" s="1"/>
  <c r="T989" i="1"/>
  <c r="T988" i="1" s="1"/>
  <c r="S989" i="1"/>
  <c r="S988" i="1" s="1"/>
  <c r="R989" i="1"/>
  <c r="R988" i="1" s="1"/>
  <c r="Q989" i="1"/>
  <c r="Q988" i="1" s="1"/>
  <c r="N989" i="1"/>
  <c r="N988" i="1" s="1"/>
  <c r="M989" i="1"/>
  <c r="M988" i="1" s="1"/>
  <c r="K989" i="1"/>
  <c r="K988" i="1" s="1"/>
  <c r="J989" i="1"/>
  <c r="J988" i="1" s="1"/>
  <c r="BD987" i="1"/>
  <c r="BA987" i="1"/>
  <c r="AW987" i="1"/>
  <c r="AW986" i="1" s="1"/>
  <c r="AT987" i="1"/>
  <c r="AP987" i="1"/>
  <c r="AP986" i="1" s="1"/>
  <c r="AM987" i="1"/>
  <c r="AM986" i="1" s="1"/>
  <c r="AH987" i="1"/>
  <c r="BJ987" i="1" s="1"/>
  <c r="BJ986" i="1" s="1"/>
  <c r="AG987" i="1"/>
  <c r="BI987" i="1" s="1"/>
  <c r="AE987" i="1"/>
  <c r="BG987" i="1" s="1"/>
  <c r="BG986" i="1" s="1"/>
  <c r="AD987" i="1"/>
  <c r="BF987" i="1" s="1"/>
  <c r="O987" i="1"/>
  <c r="O986" i="1" s="1"/>
  <c r="L987" i="1"/>
  <c r="BD986" i="1"/>
  <c r="BC986" i="1"/>
  <c r="BB986" i="1"/>
  <c r="AZ986" i="1"/>
  <c r="AY986" i="1"/>
  <c r="AV986" i="1"/>
  <c r="AU986" i="1"/>
  <c r="AS986" i="1"/>
  <c r="AR986" i="1"/>
  <c r="AO986" i="1"/>
  <c r="AN986" i="1"/>
  <c r="AL986" i="1"/>
  <c r="AK986" i="1"/>
  <c r="V986" i="1"/>
  <c r="U986" i="1"/>
  <c r="T986" i="1"/>
  <c r="S986" i="1"/>
  <c r="R986" i="1"/>
  <c r="Q986" i="1"/>
  <c r="N986" i="1"/>
  <c r="M986" i="1"/>
  <c r="K986" i="1"/>
  <c r="J986" i="1"/>
  <c r="BD985" i="1"/>
  <c r="BA985" i="1"/>
  <c r="AW985" i="1"/>
  <c r="AT985" i="1"/>
  <c r="AP985" i="1"/>
  <c r="AM985" i="1"/>
  <c r="AH985" i="1"/>
  <c r="BJ985" i="1" s="1"/>
  <c r="AG985" i="1"/>
  <c r="BI985" i="1" s="1"/>
  <c r="AE985" i="1"/>
  <c r="BG985" i="1" s="1"/>
  <c r="AD985" i="1"/>
  <c r="BF985" i="1" s="1"/>
  <c r="O985" i="1"/>
  <c r="L985" i="1"/>
  <c r="BD984" i="1"/>
  <c r="BA984" i="1"/>
  <c r="AW984" i="1"/>
  <c r="AT984" i="1"/>
  <c r="AP984" i="1"/>
  <c r="AM984" i="1"/>
  <c r="AH984" i="1"/>
  <c r="BJ984" i="1" s="1"/>
  <c r="AG984" i="1"/>
  <c r="BI984" i="1" s="1"/>
  <c r="AE984" i="1"/>
  <c r="BG984" i="1" s="1"/>
  <c r="AD984" i="1"/>
  <c r="BF984" i="1" s="1"/>
  <c r="O984" i="1"/>
  <c r="L984" i="1"/>
  <c r="BD983" i="1"/>
  <c r="BA983" i="1"/>
  <c r="AW983" i="1"/>
  <c r="AT983" i="1"/>
  <c r="AP983" i="1"/>
  <c r="AM983" i="1"/>
  <c r="AH983" i="1"/>
  <c r="BJ983" i="1" s="1"/>
  <c r="AG983" i="1"/>
  <c r="BI983" i="1" s="1"/>
  <c r="AE983" i="1"/>
  <c r="BG983" i="1" s="1"/>
  <c r="AD983" i="1"/>
  <c r="BF983" i="1" s="1"/>
  <c r="O983" i="1"/>
  <c r="L983" i="1"/>
  <c r="BD982" i="1"/>
  <c r="BA982" i="1"/>
  <c r="AW982" i="1"/>
  <c r="AT982" i="1"/>
  <c r="AP982" i="1"/>
  <c r="AM982" i="1"/>
  <c r="AH982" i="1"/>
  <c r="BJ982" i="1" s="1"/>
  <c r="AG982" i="1"/>
  <c r="BI982" i="1" s="1"/>
  <c r="AE982" i="1"/>
  <c r="BG982" i="1" s="1"/>
  <c r="AD982" i="1"/>
  <c r="BF982" i="1" s="1"/>
  <c r="O982" i="1"/>
  <c r="L982" i="1"/>
  <c r="BD981" i="1"/>
  <c r="BA981" i="1"/>
  <c r="AW981" i="1"/>
  <c r="AT981" i="1"/>
  <c r="AP981" i="1"/>
  <c r="AM981" i="1"/>
  <c r="AH981" i="1"/>
  <c r="BJ981" i="1" s="1"/>
  <c r="AG981" i="1"/>
  <c r="BI981" i="1" s="1"/>
  <c r="AE981" i="1"/>
  <c r="BG981" i="1" s="1"/>
  <c r="AD981" i="1"/>
  <c r="BF981" i="1" s="1"/>
  <c r="O981" i="1"/>
  <c r="L981" i="1"/>
  <c r="BD980" i="1"/>
  <c r="BA980" i="1"/>
  <c r="AW980" i="1"/>
  <c r="AT980" i="1"/>
  <c r="AP980" i="1"/>
  <c r="AM980" i="1"/>
  <c r="AH980" i="1"/>
  <c r="BJ980" i="1" s="1"/>
  <c r="AG980" i="1"/>
  <c r="BI980" i="1" s="1"/>
  <c r="AE980" i="1"/>
  <c r="BG980" i="1" s="1"/>
  <c r="AD980" i="1"/>
  <c r="BF980" i="1" s="1"/>
  <c r="O980" i="1"/>
  <c r="L980" i="1"/>
  <c r="BD979" i="1"/>
  <c r="BA979" i="1"/>
  <c r="AW979" i="1"/>
  <c r="AT979" i="1"/>
  <c r="AP979" i="1"/>
  <c r="AM979" i="1"/>
  <c r="AH979" i="1"/>
  <c r="BJ979" i="1" s="1"/>
  <c r="AG979" i="1"/>
  <c r="BI979" i="1" s="1"/>
  <c r="AE979" i="1"/>
  <c r="BG979" i="1" s="1"/>
  <c r="AD979" i="1"/>
  <c r="BF979" i="1" s="1"/>
  <c r="O979" i="1"/>
  <c r="L979" i="1"/>
  <c r="BD978" i="1"/>
  <c r="BA978" i="1"/>
  <c r="AW978" i="1"/>
  <c r="AT978" i="1"/>
  <c r="AP978" i="1"/>
  <c r="AM978" i="1"/>
  <c r="AH978" i="1"/>
  <c r="BJ978" i="1" s="1"/>
  <c r="AG978" i="1"/>
  <c r="BI978" i="1" s="1"/>
  <c r="AE978" i="1"/>
  <c r="BG978" i="1" s="1"/>
  <c r="AD978" i="1"/>
  <c r="BF978" i="1" s="1"/>
  <c r="O978" i="1"/>
  <c r="L978" i="1"/>
  <c r="BD977" i="1"/>
  <c r="BD976" i="1" s="1"/>
  <c r="BA977" i="1"/>
  <c r="BA976" i="1" s="1"/>
  <c r="AW977" i="1"/>
  <c r="AT977" i="1"/>
  <c r="AP977" i="1"/>
  <c r="AP976" i="1" s="1"/>
  <c r="AM977" i="1"/>
  <c r="BJ977" i="1"/>
  <c r="BJ976" i="1" s="1"/>
  <c r="BJ972" i="1" s="1"/>
  <c r="BJ971" i="1" s="1"/>
  <c r="BJ970" i="1" s="1"/>
  <c r="BI977" i="1"/>
  <c r="BI976" i="1" s="1"/>
  <c r="BI972" i="1" s="1"/>
  <c r="BI971" i="1" s="1"/>
  <c r="AE977" i="1"/>
  <c r="AD977" i="1"/>
  <c r="BF977" i="1" s="1"/>
  <c r="O977" i="1"/>
  <c r="O976" i="1" s="1"/>
  <c r="L977" i="1"/>
  <c r="L976" i="1" s="1"/>
  <c r="BC976" i="1"/>
  <c r="BB976" i="1"/>
  <c r="AZ976" i="1"/>
  <c r="AY976" i="1"/>
  <c r="AV976" i="1"/>
  <c r="AU976" i="1"/>
  <c r="AS976" i="1"/>
  <c r="AR976" i="1"/>
  <c r="AO976" i="1"/>
  <c r="AN976" i="1"/>
  <c r="AL976" i="1"/>
  <c r="AK976" i="1"/>
  <c r="V976" i="1"/>
  <c r="U976" i="1"/>
  <c r="T976" i="1"/>
  <c r="S976" i="1"/>
  <c r="R976" i="1"/>
  <c r="Q976" i="1"/>
  <c r="N976" i="1"/>
  <c r="M976" i="1"/>
  <c r="K976" i="1"/>
  <c r="J976" i="1"/>
  <c r="BD975" i="1"/>
  <c r="BA975" i="1"/>
  <c r="AW975" i="1"/>
  <c r="AT975" i="1"/>
  <c r="AP975" i="1"/>
  <c r="AM975" i="1"/>
  <c r="AH975" i="1"/>
  <c r="BJ975" i="1" s="1"/>
  <c r="AG975" i="1"/>
  <c r="BI975" i="1" s="1"/>
  <c r="AE975" i="1"/>
  <c r="BG975" i="1" s="1"/>
  <c r="AD975" i="1"/>
  <c r="BF975" i="1" s="1"/>
  <c r="O975" i="1"/>
  <c r="L975" i="1"/>
  <c r="BD974" i="1"/>
  <c r="BA974" i="1"/>
  <c r="AW974" i="1"/>
  <c r="AW973" i="1" s="1"/>
  <c r="AT974" i="1"/>
  <c r="AP974" i="1"/>
  <c r="AM974" i="1"/>
  <c r="AH974" i="1"/>
  <c r="BJ974" i="1" s="1"/>
  <c r="BJ973" i="1" s="1"/>
  <c r="AG974" i="1"/>
  <c r="BI974" i="1" s="1"/>
  <c r="AE974" i="1"/>
  <c r="BG974" i="1" s="1"/>
  <c r="AD974" i="1"/>
  <c r="BF974" i="1" s="1"/>
  <c r="O974" i="1"/>
  <c r="O973" i="1" s="1"/>
  <c r="L974" i="1"/>
  <c r="BC973" i="1"/>
  <c r="BB973" i="1"/>
  <c r="AZ973" i="1"/>
  <c r="AY973" i="1"/>
  <c r="AV973" i="1"/>
  <c r="AU973" i="1"/>
  <c r="AS973" i="1"/>
  <c r="AR973" i="1"/>
  <c r="AO973" i="1"/>
  <c r="AN973" i="1"/>
  <c r="AL973" i="1"/>
  <c r="AK973" i="1"/>
  <c r="AE973" i="1"/>
  <c r="V973" i="1"/>
  <c r="U973" i="1"/>
  <c r="T973" i="1"/>
  <c r="S973" i="1"/>
  <c r="R973" i="1"/>
  <c r="Q973" i="1"/>
  <c r="N973" i="1"/>
  <c r="M973" i="1"/>
  <c r="K973" i="1"/>
  <c r="J973" i="1"/>
  <c r="AR972" i="1"/>
  <c r="BD969" i="1"/>
  <c r="BA969" i="1"/>
  <c r="AW969" i="1"/>
  <c r="AT969" i="1"/>
  <c r="AP969" i="1"/>
  <c r="AP968" i="1" s="1"/>
  <c r="AM969" i="1"/>
  <c r="AM968" i="1" s="1"/>
  <c r="AH969" i="1"/>
  <c r="BJ969" i="1" s="1"/>
  <c r="BJ968" i="1" s="1"/>
  <c r="AG969" i="1"/>
  <c r="BI969" i="1" s="1"/>
  <c r="AE969" i="1"/>
  <c r="BG969" i="1" s="1"/>
  <c r="BG968" i="1" s="1"/>
  <c r="AD969" i="1"/>
  <c r="BF969" i="1" s="1"/>
  <c r="O969" i="1"/>
  <c r="O968" i="1" s="1"/>
  <c r="L969" i="1"/>
  <c r="BD968" i="1"/>
  <c r="BC968" i="1"/>
  <c r="BB968" i="1"/>
  <c r="BA968" i="1"/>
  <c r="AZ968" i="1"/>
  <c r="AY968" i="1"/>
  <c r="AW968" i="1"/>
  <c r="AV968" i="1"/>
  <c r="AU968" i="1"/>
  <c r="AS968" i="1"/>
  <c r="AR968" i="1"/>
  <c r="AO968" i="1"/>
  <c r="AN968" i="1"/>
  <c r="AL968" i="1"/>
  <c r="AK968" i="1"/>
  <c r="V968" i="1"/>
  <c r="U968" i="1"/>
  <c r="T968" i="1"/>
  <c r="S968" i="1"/>
  <c r="R968" i="1"/>
  <c r="Q968" i="1"/>
  <c r="N968" i="1"/>
  <c r="M968" i="1"/>
  <c r="K968" i="1"/>
  <c r="J968" i="1"/>
  <c r="BD967" i="1"/>
  <c r="BA967" i="1"/>
  <c r="AW967" i="1"/>
  <c r="AW966" i="1" s="1"/>
  <c r="AT967" i="1"/>
  <c r="AP967" i="1"/>
  <c r="AP966" i="1" s="1"/>
  <c r="AM967" i="1"/>
  <c r="AH967" i="1"/>
  <c r="BJ967" i="1" s="1"/>
  <c r="BJ966" i="1" s="1"/>
  <c r="AG967" i="1"/>
  <c r="BI967" i="1" s="1"/>
  <c r="AE967" i="1"/>
  <c r="BG967" i="1" s="1"/>
  <c r="BG966" i="1" s="1"/>
  <c r="AD967" i="1"/>
  <c r="BF967" i="1" s="1"/>
  <c r="O967" i="1"/>
  <c r="O966" i="1" s="1"/>
  <c r="L967" i="1"/>
  <c r="BD966" i="1"/>
  <c r="BC966" i="1"/>
  <c r="BB966" i="1"/>
  <c r="AZ966" i="1"/>
  <c r="AY966" i="1"/>
  <c r="AY965" i="1" s="1"/>
  <c r="AV966" i="1"/>
  <c r="AU966" i="1"/>
  <c r="AS966" i="1"/>
  <c r="AR966" i="1"/>
  <c r="AO966" i="1"/>
  <c r="AN966" i="1"/>
  <c r="AL966" i="1"/>
  <c r="AK966" i="1"/>
  <c r="V966" i="1"/>
  <c r="U966" i="1"/>
  <c r="T966" i="1"/>
  <c r="S966" i="1"/>
  <c r="R966" i="1"/>
  <c r="Q966" i="1"/>
  <c r="N966" i="1"/>
  <c r="M966" i="1"/>
  <c r="K966" i="1"/>
  <c r="J966" i="1"/>
  <c r="BD964" i="1"/>
  <c r="BA964" i="1"/>
  <c r="AW964" i="1"/>
  <c r="AT964" i="1"/>
  <c r="AP964" i="1"/>
  <c r="AM964" i="1"/>
  <c r="AH964" i="1"/>
  <c r="AG964" i="1"/>
  <c r="AE964" i="1"/>
  <c r="BG964" i="1" s="1"/>
  <c r="AD964" i="1"/>
  <c r="BF964" i="1" s="1"/>
  <c r="O964" i="1"/>
  <c r="L964" i="1"/>
  <c r="BD963" i="1"/>
  <c r="BA963" i="1"/>
  <c r="AW963" i="1"/>
  <c r="AT963" i="1"/>
  <c r="AP963" i="1"/>
  <c r="AP962" i="1" s="1"/>
  <c r="AM963" i="1"/>
  <c r="AH963" i="1"/>
  <c r="BJ963" i="1" s="1"/>
  <c r="AG963" i="1"/>
  <c r="BI963" i="1" s="1"/>
  <c r="AE963" i="1"/>
  <c r="BG963" i="1" s="1"/>
  <c r="BG962" i="1" s="1"/>
  <c r="AD963" i="1"/>
  <c r="BF963" i="1" s="1"/>
  <c r="O963" i="1"/>
  <c r="L963" i="1"/>
  <c r="BD962" i="1"/>
  <c r="BC962" i="1"/>
  <c r="BB962" i="1"/>
  <c r="AZ962" i="1"/>
  <c r="AY962" i="1"/>
  <c r="AV962" i="1"/>
  <c r="AU962" i="1"/>
  <c r="AT962" i="1"/>
  <c r="AS962" i="1"/>
  <c r="AR962" i="1"/>
  <c r="AO962" i="1"/>
  <c r="AN962" i="1"/>
  <c r="AL962" i="1"/>
  <c r="AK962" i="1"/>
  <c r="V962" i="1"/>
  <c r="U962" i="1"/>
  <c r="T962" i="1"/>
  <c r="S962" i="1"/>
  <c r="R962" i="1"/>
  <c r="Q962" i="1"/>
  <c r="N962" i="1"/>
  <c r="M962" i="1"/>
  <c r="K962" i="1"/>
  <c r="J962" i="1"/>
  <c r="BD961" i="1"/>
  <c r="BA961" i="1"/>
  <c r="AW961" i="1"/>
  <c r="AT961" i="1"/>
  <c r="AP961" i="1"/>
  <c r="AM961" i="1"/>
  <c r="AH961" i="1"/>
  <c r="BJ961" i="1" s="1"/>
  <c r="AG961" i="1"/>
  <c r="BI961" i="1" s="1"/>
  <c r="AE961" i="1"/>
  <c r="BG961" i="1" s="1"/>
  <c r="AD961" i="1"/>
  <c r="BF961" i="1" s="1"/>
  <c r="O961" i="1"/>
  <c r="L961" i="1"/>
  <c r="BD960" i="1"/>
  <c r="BA960" i="1"/>
  <c r="AW960" i="1"/>
  <c r="AT960" i="1"/>
  <c r="AP960" i="1"/>
  <c r="AM960" i="1"/>
  <c r="AH960" i="1"/>
  <c r="BJ960" i="1" s="1"/>
  <c r="AG960" i="1"/>
  <c r="BI960" i="1" s="1"/>
  <c r="AE960" i="1"/>
  <c r="BG960" i="1" s="1"/>
  <c r="AD960" i="1"/>
  <c r="BF960" i="1" s="1"/>
  <c r="O960" i="1"/>
  <c r="L960" i="1"/>
  <c r="BD959" i="1"/>
  <c r="BA959" i="1"/>
  <c r="AW959" i="1"/>
  <c r="AT959" i="1"/>
  <c r="AP959" i="1"/>
  <c r="AM959" i="1"/>
  <c r="AH959" i="1"/>
  <c r="BJ959" i="1" s="1"/>
  <c r="AG959" i="1"/>
  <c r="BI959" i="1" s="1"/>
  <c r="AE959" i="1"/>
  <c r="BG959" i="1" s="1"/>
  <c r="AD959" i="1"/>
  <c r="BF959" i="1" s="1"/>
  <c r="O959" i="1"/>
  <c r="L959" i="1"/>
  <c r="BD958" i="1"/>
  <c r="BA958" i="1"/>
  <c r="AW958" i="1"/>
  <c r="AT958" i="1"/>
  <c r="AP958" i="1"/>
  <c r="AM958" i="1"/>
  <c r="AH958" i="1"/>
  <c r="BJ958" i="1" s="1"/>
  <c r="AG958" i="1"/>
  <c r="BI958" i="1" s="1"/>
  <c r="AE958" i="1"/>
  <c r="AD958" i="1"/>
  <c r="O958" i="1"/>
  <c r="L958" i="1"/>
  <c r="BD957" i="1"/>
  <c r="BA957" i="1"/>
  <c r="AW957" i="1"/>
  <c r="AW956" i="1" s="1"/>
  <c r="AT957" i="1"/>
  <c r="AP957" i="1"/>
  <c r="AM957" i="1"/>
  <c r="AH957" i="1"/>
  <c r="BJ957" i="1" s="1"/>
  <c r="BJ956" i="1" s="1"/>
  <c r="AG957" i="1"/>
  <c r="BI957" i="1" s="1"/>
  <c r="AE957" i="1"/>
  <c r="BG957" i="1" s="1"/>
  <c r="AD957" i="1"/>
  <c r="BF957" i="1" s="1"/>
  <c r="O957" i="1"/>
  <c r="O956" i="1" s="1"/>
  <c r="L957" i="1"/>
  <c r="BC956" i="1"/>
  <c r="BB956" i="1"/>
  <c r="AZ956" i="1"/>
  <c r="AY956" i="1"/>
  <c r="AV956" i="1"/>
  <c r="AU956" i="1"/>
  <c r="AS956" i="1"/>
  <c r="AR956" i="1"/>
  <c r="AO956" i="1"/>
  <c r="AN956" i="1"/>
  <c r="AL956" i="1"/>
  <c r="AK956" i="1"/>
  <c r="V956" i="1"/>
  <c r="U956" i="1"/>
  <c r="T956" i="1"/>
  <c r="S956" i="1"/>
  <c r="R956" i="1"/>
  <c r="Q956" i="1"/>
  <c r="N956" i="1"/>
  <c r="M956" i="1"/>
  <c r="K956" i="1"/>
  <c r="J956" i="1"/>
  <c r="BD955" i="1"/>
  <c r="BA955" i="1"/>
  <c r="AW955" i="1"/>
  <c r="AW954" i="1" s="1"/>
  <c r="AT955" i="1"/>
  <c r="AP955" i="1"/>
  <c r="AP954" i="1" s="1"/>
  <c r="AM955" i="1"/>
  <c r="AH955" i="1"/>
  <c r="BJ955" i="1" s="1"/>
  <c r="BJ954" i="1" s="1"/>
  <c r="AG955" i="1"/>
  <c r="BI955" i="1" s="1"/>
  <c r="AE955" i="1"/>
  <c r="BG955" i="1" s="1"/>
  <c r="BG954" i="1" s="1"/>
  <c r="AD955" i="1"/>
  <c r="BF955" i="1" s="1"/>
  <c r="O955" i="1"/>
  <c r="O954" i="1" s="1"/>
  <c r="L955" i="1"/>
  <c r="BD954" i="1"/>
  <c r="BC954" i="1"/>
  <c r="BB954" i="1"/>
  <c r="AZ954" i="1"/>
  <c r="AY954" i="1"/>
  <c r="AV954" i="1"/>
  <c r="AU954" i="1"/>
  <c r="AS954" i="1"/>
  <c r="AR954" i="1"/>
  <c r="AO954" i="1"/>
  <c r="AN954" i="1"/>
  <c r="AL954" i="1"/>
  <c r="AK954" i="1"/>
  <c r="V954" i="1"/>
  <c r="U954" i="1"/>
  <c r="T954" i="1"/>
  <c r="S954" i="1"/>
  <c r="R954" i="1"/>
  <c r="Q954" i="1"/>
  <c r="N954" i="1"/>
  <c r="M954" i="1"/>
  <c r="K954" i="1"/>
  <c r="J954" i="1"/>
  <c r="BD953" i="1"/>
  <c r="BA953" i="1"/>
  <c r="AW953" i="1"/>
  <c r="AT953" i="1"/>
  <c r="AP953" i="1"/>
  <c r="AM953" i="1"/>
  <c r="AH953" i="1"/>
  <c r="BJ953" i="1" s="1"/>
  <c r="AG953" i="1"/>
  <c r="BI953" i="1" s="1"/>
  <c r="AE953" i="1"/>
  <c r="BG953" i="1" s="1"/>
  <c r="AD953" i="1"/>
  <c r="BF953" i="1" s="1"/>
  <c r="O953" i="1"/>
  <c r="L953" i="1"/>
  <c r="BD952" i="1"/>
  <c r="BA952" i="1"/>
  <c r="AW952" i="1"/>
  <c r="AT952" i="1"/>
  <c r="AP952" i="1"/>
  <c r="AM952" i="1"/>
  <c r="AH952" i="1"/>
  <c r="BJ952" i="1" s="1"/>
  <c r="AG952" i="1"/>
  <c r="BI952" i="1" s="1"/>
  <c r="AE952" i="1"/>
  <c r="BG952" i="1" s="1"/>
  <c r="AD952" i="1"/>
  <c r="BF952" i="1" s="1"/>
  <c r="O952" i="1"/>
  <c r="L952" i="1"/>
  <c r="BD951" i="1"/>
  <c r="BA951" i="1"/>
  <c r="AW951" i="1"/>
  <c r="AT951" i="1"/>
  <c r="AP951" i="1"/>
  <c r="AM951" i="1"/>
  <c r="AH951" i="1"/>
  <c r="BJ951" i="1" s="1"/>
  <c r="AG951" i="1"/>
  <c r="BI951" i="1" s="1"/>
  <c r="AE951" i="1"/>
  <c r="BG951" i="1" s="1"/>
  <c r="AD951" i="1"/>
  <c r="BF951" i="1" s="1"/>
  <c r="O951" i="1"/>
  <c r="L951" i="1"/>
  <c r="BD950" i="1"/>
  <c r="BA950" i="1"/>
  <c r="AW950" i="1"/>
  <c r="AT950" i="1"/>
  <c r="AP950" i="1"/>
  <c r="AM950" i="1"/>
  <c r="AH950" i="1"/>
  <c r="BJ950" i="1" s="1"/>
  <c r="AG950" i="1"/>
  <c r="BI950" i="1" s="1"/>
  <c r="AE950" i="1"/>
  <c r="BG950" i="1" s="1"/>
  <c r="AD950" i="1"/>
  <c r="BF950" i="1" s="1"/>
  <c r="O950" i="1"/>
  <c r="L950" i="1"/>
  <c r="BD949" i="1"/>
  <c r="BA949" i="1"/>
  <c r="AW949" i="1"/>
  <c r="AT949" i="1"/>
  <c r="AP949" i="1"/>
  <c r="AM949" i="1"/>
  <c r="AH949" i="1"/>
  <c r="AG949" i="1"/>
  <c r="AE949" i="1"/>
  <c r="BG949" i="1" s="1"/>
  <c r="AD949" i="1"/>
  <c r="BF949" i="1" s="1"/>
  <c r="O949" i="1"/>
  <c r="L949" i="1"/>
  <c r="BD948" i="1"/>
  <c r="BA948" i="1"/>
  <c r="AW948" i="1"/>
  <c r="AT948" i="1"/>
  <c r="AP948" i="1"/>
  <c r="AP947" i="1" s="1"/>
  <c r="AM948" i="1"/>
  <c r="AH948" i="1"/>
  <c r="BJ948" i="1" s="1"/>
  <c r="AG948" i="1"/>
  <c r="BI948" i="1" s="1"/>
  <c r="AE948" i="1"/>
  <c r="BG948" i="1" s="1"/>
  <c r="BG947" i="1" s="1"/>
  <c r="AD948" i="1"/>
  <c r="BF948" i="1" s="1"/>
  <c r="O948" i="1"/>
  <c r="L948" i="1"/>
  <c r="BD947" i="1"/>
  <c r="BC947" i="1"/>
  <c r="BB947" i="1"/>
  <c r="AZ947" i="1"/>
  <c r="AY947" i="1"/>
  <c r="AV947" i="1"/>
  <c r="AU947" i="1"/>
  <c r="AS947" i="1"/>
  <c r="AR947" i="1"/>
  <c r="AO947" i="1"/>
  <c r="AN947" i="1"/>
  <c r="AL947" i="1"/>
  <c r="AK947" i="1"/>
  <c r="V947" i="1"/>
  <c r="U947" i="1"/>
  <c r="T947" i="1"/>
  <c r="S947" i="1"/>
  <c r="R947" i="1"/>
  <c r="Q947" i="1"/>
  <c r="N947" i="1"/>
  <c r="M947" i="1"/>
  <c r="K947" i="1"/>
  <c r="J947" i="1"/>
  <c r="BD945" i="1"/>
  <c r="BA945" i="1"/>
  <c r="AW945" i="1"/>
  <c r="AT945" i="1"/>
  <c r="AP945" i="1"/>
  <c r="AM945" i="1"/>
  <c r="AH945" i="1"/>
  <c r="BJ945" i="1" s="1"/>
  <c r="AG945" i="1"/>
  <c r="BI945" i="1" s="1"/>
  <c r="AE945" i="1"/>
  <c r="BG945" i="1" s="1"/>
  <c r="AD945" i="1"/>
  <c r="BF945" i="1" s="1"/>
  <c r="O945" i="1"/>
  <c r="L945" i="1"/>
  <c r="BD944" i="1"/>
  <c r="BA944" i="1"/>
  <c r="AW944" i="1"/>
  <c r="AT944" i="1"/>
  <c r="AP944" i="1"/>
  <c r="AM944" i="1"/>
  <c r="AH944" i="1"/>
  <c r="BJ944" i="1" s="1"/>
  <c r="AG944" i="1"/>
  <c r="BI944" i="1" s="1"/>
  <c r="AE944" i="1"/>
  <c r="BG944" i="1" s="1"/>
  <c r="AD944" i="1"/>
  <c r="BF944" i="1" s="1"/>
  <c r="O944" i="1"/>
  <c r="L944" i="1"/>
  <c r="BD943" i="1"/>
  <c r="BA943" i="1"/>
  <c r="AW943" i="1"/>
  <c r="AT943" i="1"/>
  <c r="AP943" i="1"/>
  <c r="AM943" i="1"/>
  <c r="AH943" i="1"/>
  <c r="BJ943" i="1" s="1"/>
  <c r="AG943" i="1"/>
  <c r="BI943" i="1" s="1"/>
  <c r="AE943" i="1"/>
  <c r="BG943" i="1" s="1"/>
  <c r="AD943" i="1"/>
  <c r="BF943" i="1" s="1"/>
  <c r="O943" i="1"/>
  <c r="L943" i="1"/>
  <c r="BD942" i="1"/>
  <c r="BA942" i="1"/>
  <c r="AW942" i="1"/>
  <c r="AT942" i="1"/>
  <c r="AP942" i="1"/>
  <c r="AM942" i="1"/>
  <c r="AH942" i="1"/>
  <c r="BJ942" i="1" s="1"/>
  <c r="AG942" i="1"/>
  <c r="BI942" i="1" s="1"/>
  <c r="AE942" i="1"/>
  <c r="BG942" i="1" s="1"/>
  <c r="AD942" i="1"/>
  <c r="BF942" i="1" s="1"/>
  <c r="O942" i="1"/>
  <c r="L942" i="1"/>
  <c r="BD941" i="1"/>
  <c r="BA941" i="1"/>
  <c r="AW941" i="1"/>
  <c r="AT941" i="1"/>
  <c r="AP941" i="1"/>
  <c r="AM941" i="1"/>
  <c r="AH941" i="1"/>
  <c r="BJ941" i="1" s="1"/>
  <c r="AG941" i="1"/>
  <c r="BI941" i="1" s="1"/>
  <c r="AE941" i="1"/>
  <c r="BG941" i="1" s="1"/>
  <c r="AD941" i="1"/>
  <c r="BF941" i="1" s="1"/>
  <c r="O941" i="1"/>
  <c r="L941" i="1"/>
  <c r="BD940" i="1"/>
  <c r="BA940" i="1"/>
  <c r="AW940" i="1"/>
  <c r="AT940" i="1"/>
  <c r="AP940" i="1"/>
  <c r="AM940" i="1"/>
  <c r="AH940" i="1"/>
  <c r="BJ940" i="1" s="1"/>
  <c r="AG940" i="1"/>
  <c r="BI940" i="1" s="1"/>
  <c r="AE940" i="1"/>
  <c r="BG940" i="1" s="1"/>
  <c r="AD940" i="1"/>
  <c r="BF940" i="1" s="1"/>
  <c r="O940" i="1"/>
  <c r="L940" i="1"/>
  <c r="BD939" i="1"/>
  <c r="BA939" i="1"/>
  <c r="AW939" i="1"/>
  <c r="AT939" i="1"/>
  <c r="AP939" i="1"/>
  <c r="AM939" i="1"/>
  <c r="AH939" i="1"/>
  <c r="BJ939" i="1" s="1"/>
  <c r="AG939" i="1"/>
  <c r="BI939" i="1" s="1"/>
  <c r="AE939" i="1"/>
  <c r="BG939" i="1" s="1"/>
  <c r="AD939" i="1"/>
  <c r="BF939" i="1" s="1"/>
  <c r="O939" i="1"/>
  <c r="L939" i="1"/>
  <c r="BD938" i="1"/>
  <c r="BA938" i="1"/>
  <c r="AW938" i="1"/>
  <c r="AT938" i="1"/>
  <c r="AP938" i="1"/>
  <c r="AM938" i="1"/>
  <c r="AH938" i="1"/>
  <c r="BJ938" i="1" s="1"/>
  <c r="AG938" i="1"/>
  <c r="BI938" i="1" s="1"/>
  <c r="AE938" i="1"/>
  <c r="BG938" i="1" s="1"/>
  <c r="AD938" i="1"/>
  <c r="BF938" i="1" s="1"/>
  <c r="O938" i="1"/>
  <c r="L938" i="1"/>
  <c r="BD937" i="1"/>
  <c r="BA937" i="1"/>
  <c r="AW937" i="1"/>
  <c r="AT937" i="1"/>
  <c r="AP937" i="1"/>
  <c r="AM937" i="1"/>
  <c r="AH937" i="1"/>
  <c r="BJ937" i="1" s="1"/>
  <c r="AG937" i="1"/>
  <c r="BI937" i="1" s="1"/>
  <c r="AE937" i="1"/>
  <c r="BG937" i="1" s="1"/>
  <c r="AD937" i="1"/>
  <c r="BF937" i="1" s="1"/>
  <c r="O937" i="1"/>
  <c r="L937" i="1"/>
  <c r="BD936" i="1"/>
  <c r="BA936" i="1"/>
  <c r="AW936" i="1"/>
  <c r="AT936" i="1"/>
  <c r="AP936" i="1"/>
  <c r="AM936" i="1"/>
  <c r="AH936" i="1"/>
  <c r="BJ936" i="1" s="1"/>
  <c r="AG936" i="1"/>
  <c r="BI936" i="1" s="1"/>
  <c r="AE936" i="1"/>
  <c r="BG936" i="1" s="1"/>
  <c r="AD936" i="1"/>
  <c r="BF936" i="1" s="1"/>
  <c r="O936" i="1"/>
  <c r="L936" i="1"/>
  <c r="BD935" i="1"/>
  <c r="BA935" i="1"/>
  <c r="AW935" i="1"/>
  <c r="AT935" i="1"/>
  <c r="AP935" i="1"/>
  <c r="AM935" i="1"/>
  <c r="AH935" i="1"/>
  <c r="BJ935" i="1" s="1"/>
  <c r="AG935" i="1"/>
  <c r="BI935" i="1" s="1"/>
  <c r="AE935" i="1"/>
  <c r="BG935" i="1" s="1"/>
  <c r="AD935" i="1"/>
  <c r="BF935" i="1" s="1"/>
  <c r="O935" i="1"/>
  <c r="L935" i="1"/>
  <c r="BD934" i="1"/>
  <c r="BA934" i="1"/>
  <c r="AW934" i="1"/>
  <c r="AT934" i="1"/>
  <c r="AP934" i="1"/>
  <c r="AM934" i="1"/>
  <c r="AH934" i="1"/>
  <c r="BJ934" i="1" s="1"/>
  <c r="AG934" i="1"/>
  <c r="BI934" i="1" s="1"/>
  <c r="AE934" i="1"/>
  <c r="BG934" i="1" s="1"/>
  <c r="AD934" i="1"/>
  <c r="BF934" i="1" s="1"/>
  <c r="O934" i="1"/>
  <c r="L934" i="1"/>
  <c r="BD933" i="1"/>
  <c r="BA933" i="1"/>
  <c r="BA932" i="1" s="1"/>
  <c r="BA931" i="1" s="1"/>
  <c r="AW933" i="1"/>
  <c r="AW932" i="1" s="1"/>
  <c r="AW931" i="1" s="1"/>
  <c r="AT933" i="1"/>
  <c r="AP933" i="1"/>
  <c r="AP932" i="1" s="1"/>
  <c r="AP931" i="1" s="1"/>
  <c r="AM933" i="1"/>
  <c r="AH933" i="1"/>
  <c r="BJ933" i="1" s="1"/>
  <c r="BJ932" i="1" s="1"/>
  <c r="BJ931" i="1" s="1"/>
  <c r="AG933" i="1"/>
  <c r="BI933" i="1" s="1"/>
  <c r="AE933" i="1"/>
  <c r="BG933" i="1" s="1"/>
  <c r="BG932" i="1" s="1"/>
  <c r="BG931" i="1" s="1"/>
  <c r="AD933" i="1"/>
  <c r="BF933" i="1" s="1"/>
  <c r="O933" i="1"/>
  <c r="O932" i="1" s="1"/>
  <c r="O931" i="1" s="1"/>
  <c r="L933" i="1"/>
  <c r="BD932" i="1"/>
  <c r="BD931" i="1" s="1"/>
  <c r="BC932" i="1"/>
  <c r="BC931" i="1" s="1"/>
  <c r="BB932" i="1"/>
  <c r="BB931" i="1" s="1"/>
  <c r="AZ932" i="1"/>
  <c r="AZ931" i="1" s="1"/>
  <c r="AY932" i="1"/>
  <c r="AY931" i="1" s="1"/>
  <c r="AV932" i="1"/>
  <c r="AV931" i="1" s="1"/>
  <c r="AU932" i="1"/>
  <c r="AU931" i="1" s="1"/>
  <c r="AS932" i="1"/>
  <c r="AS931" i="1" s="1"/>
  <c r="AR932" i="1"/>
  <c r="AR931" i="1" s="1"/>
  <c r="AO932" i="1"/>
  <c r="AO931" i="1" s="1"/>
  <c r="AN932" i="1"/>
  <c r="AN931" i="1" s="1"/>
  <c r="AM932" i="1"/>
  <c r="AM931" i="1" s="1"/>
  <c r="AL932" i="1"/>
  <c r="AL931" i="1" s="1"/>
  <c r="AK932" i="1"/>
  <c r="AK931" i="1" s="1"/>
  <c r="V932" i="1"/>
  <c r="V931" i="1" s="1"/>
  <c r="U932" i="1"/>
  <c r="U931" i="1" s="1"/>
  <c r="T932" i="1"/>
  <c r="T931" i="1" s="1"/>
  <c r="S932" i="1"/>
  <c r="S931" i="1" s="1"/>
  <c r="R932" i="1"/>
  <c r="R931" i="1" s="1"/>
  <c r="Q932" i="1"/>
  <c r="Q931" i="1" s="1"/>
  <c r="N932" i="1"/>
  <c r="N931" i="1" s="1"/>
  <c r="M932" i="1"/>
  <c r="M931" i="1" s="1"/>
  <c r="K932" i="1"/>
  <c r="K931" i="1" s="1"/>
  <c r="J932" i="1"/>
  <c r="J931" i="1" s="1"/>
  <c r="BD930" i="1"/>
  <c r="BA930" i="1"/>
  <c r="AW930" i="1"/>
  <c r="AT930" i="1"/>
  <c r="AP930" i="1"/>
  <c r="AM930" i="1"/>
  <c r="AH930" i="1"/>
  <c r="BJ930" i="1" s="1"/>
  <c r="AG930" i="1"/>
  <c r="BI930" i="1" s="1"/>
  <c r="AE930" i="1"/>
  <c r="BG930" i="1" s="1"/>
  <c r="AD930" i="1"/>
  <c r="BF930" i="1" s="1"/>
  <c r="O930" i="1"/>
  <c r="L930" i="1"/>
  <c r="BD929" i="1"/>
  <c r="BA929" i="1"/>
  <c r="AW929" i="1"/>
  <c r="AT929" i="1"/>
  <c r="AP929" i="1"/>
  <c r="AM929" i="1"/>
  <c r="AH929" i="1"/>
  <c r="BJ929" i="1" s="1"/>
  <c r="AG929" i="1"/>
  <c r="BI929" i="1" s="1"/>
  <c r="AE929" i="1"/>
  <c r="BG929" i="1" s="1"/>
  <c r="AD929" i="1"/>
  <c r="BF929" i="1" s="1"/>
  <c r="O929" i="1"/>
  <c r="L929" i="1"/>
  <c r="BD928" i="1"/>
  <c r="BA928" i="1"/>
  <c r="BA927" i="1" s="1"/>
  <c r="BA926" i="1" s="1"/>
  <c r="AW928" i="1"/>
  <c r="AT928" i="1"/>
  <c r="AP928" i="1"/>
  <c r="AP927" i="1" s="1"/>
  <c r="AP926" i="1" s="1"/>
  <c r="AM928" i="1"/>
  <c r="AH928" i="1"/>
  <c r="BJ928" i="1" s="1"/>
  <c r="BJ927" i="1" s="1"/>
  <c r="BJ926" i="1" s="1"/>
  <c r="AG928" i="1"/>
  <c r="BI928" i="1" s="1"/>
  <c r="AE928" i="1"/>
  <c r="BG928" i="1" s="1"/>
  <c r="BG927" i="1" s="1"/>
  <c r="BG926" i="1" s="1"/>
  <c r="AD928" i="1"/>
  <c r="BF928" i="1" s="1"/>
  <c r="O928" i="1"/>
  <c r="O927" i="1" s="1"/>
  <c r="O926" i="1" s="1"/>
  <c r="L928" i="1"/>
  <c r="BD927" i="1"/>
  <c r="BD926" i="1" s="1"/>
  <c r="BC927" i="1"/>
  <c r="BC926" i="1" s="1"/>
  <c r="BB927" i="1"/>
  <c r="BB926" i="1" s="1"/>
  <c r="AZ927" i="1"/>
  <c r="AZ926" i="1" s="1"/>
  <c r="AY927" i="1"/>
  <c r="AY926" i="1" s="1"/>
  <c r="AW927" i="1"/>
  <c r="AW926" i="1" s="1"/>
  <c r="AV927" i="1"/>
  <c r="AV926" i="1" s="1"/>
  <c r="AU927" i="1"/>
  <c r="AU926" i="1" s="1"/>
  <c r="AS927" i="1"/>
  <c r="AS926" i="1" s="1"/>
  <c r="AR927" i="1"/>
  <c r="AR926" i="1" s="1"/>
  <c r="AO927" i="1"/>
  <c r="AO926" i="1" s="1"/>
  <c r="AN927" i="1"/>
  <c r="AN926" i="1" s="1"/>
  <c r="AM927" i="1"/>
  <c r="AM926" i="1" s="1"/>
  <c r="AL927" i="1"/>
  <c r="AL926" i="1" s="1"/>
  <c r="AK927" i="1"/>
  <c r="AK926" i="1" s="1"/>
  <c r="V927" i="1"/>
  <c r="V926" i="1" s="1"/>
  <c r="U927" i="1"/>
  <c r="U926" i="1" s="1"/>
  <c r="T927" i="1"/>
  <c r="T926" i="1" s="1"/>
  <c r="S927" i="1"/>
  <c r="S926" i="1" s="1"/>
  <c r="R927" i="1"/>
  <c r="R926" i="1" s="1"/>
  <c r="Q927" i="1"/>
  <c r="Q926" i="1" s="1"/>
  <c r="N927" i="1"/>
  <c r="N926" i="1" s="1"/>
  <c r="M927" i="1"/>
  <c r="K927" i="1"/>
  <c r="K926" i="1" s="1"/>
  <c r="J927" i="1"/>
  <c r="J926" i="1" s="1"/>
  <c r="M926" i="1"/>
  <c r="BD925" i="1"/>
  <c r="BA925" i="1"/>
  <c r="AW925" i="1"/>
  <c r="AT925" i="1"/>
  <c r="AP925" i="1"/>
  <c r="AM925" i="1"/>
  <c r="AH925" i="1"/>
  <c r="BJ925" i="1" s="1"/>
  <c r="AG925" i="1"/>
  <c r="BI925" i="1" s="1"/>
  <c r="AE925" i="1"/>
  <c r="BG925" i="1" s="1"/>
  <c r="AD925" i="1"/>
  <c r="BF925" i="1" s="1"/>
  <c r="O925" i="1"/>
  <c r="L925" i="1"/>
  <c r="BD924" i="1"/>
  <c r="BA924" i="1"/>
  <c r="AW924" i="1"/>
  <c r="AT924" i="1"/>
  <c r="AP924" i="1"/>
  <c r="AM924" i="1"/>
  <c r="AH924" i="1"/>
  <c r="BJ924" i="1" s="1"/>
  <c r="AG924" i="1"/>
  <c r="BI924" i="1" s="1"/>
  <c r="AE924" i="1"/>
  <c r="BG924" i="1" s="1"/>
  <c r="AD924" i="1"/>
  <c r="BF924" i="1" s="1"/>
  <c r="O924" i="1"/>
  <c r="L924" i="1"/>
  <c r="BD923" i="1"/>
  <c r="BA923" i="1"/>
  <c r="AW923" i="1"/>
  <c r="AT923" i="1"/>
  <c r="AP923" i="1"/>
  <c r="AM923" i="1"/>
  <c r="AH923" i="1"/>
  <c r="BJ923" i="1" s="1"/>
  <c r="AG923" i="1"/>
  <c r="BI923" i="1" s="1"/>
  <c r="AE923" i="1"/>
  <c r="BG923" i="1" s="1"/>
  <c r="AD923" i="1"/>
  <c r="BF923" i="1" s="1"/>
  <c r="O923" i="1"/>
  <c r="L923" i="1"/>
  <c r="BD922" i="1"/>
  <c r="BA922" i="1"/>
  <c r="AW922" i="1"/>
  <c r="AT922" i="1"/>
  <c r="AP922" i="1"/>
  <c r="AM922" i="1"/>
  <c r="AH922" i="1"/>
  <c r="BJ922" i="1" s="1"/>
  <c r="AG922" i="1"/>
  <c r="BI922" i="1" s="1"/>
  <c r="AE922" i="1"/>
  <c r="BG922" i="1" s="1"/>
  <c r="AD922" i="1"/>
  <c r="BF922" i="1" s="1"/>
  <c r="O922" i="1"/>
  <c r="L922" i="1"/>
  <c r="BD921" i="1"/>
  <c r="BA921" i="1"/>
  <c r="AW921" i="1"/>
  <c r="AT921" i="1"/>
  <c r="AP921" i="1"/>
  <c r="AM921" i="1"/>
  <c r="AH921" i="1"/>
  <c r="BJ921" i="1" s="1"/>
  <c r="AG921" i="1"/>
  <c r="BI921" i="1" s="1"/>
  <c r="AE921" i="1"/>
  <c r="BG921" i="1" s="1"/>
  <c r="AD921" i="1"/>
  <c r="BF921" i="1" s="1"/>
  <c r="O921" i="1"/>
  <c r="L921" i="1"/>
  <c r="BD920" i="1"/>
  <c r="BA920" i="1"/>
  <c r="AW920" i="1"/>
  <c r="AT920" i="1"/>
  <c r="AP920" i="1"/>
  <c r="AM920" i="1"/>
  <c r="AH920" i="1"/>
  <c r="BJ920" i="1" s="1"/>
  <c r="AG920" i="1"/>
  <c r="BI920" i="1" s="1"/>
  <c r="AE920" i="1"/>
  <c r="BG920" i="1" s="1"/>
  <c r="AD920" i="1"/>
  <c r="BF920" i="1" s="1"/>
  <c r="O920" i="1"/>
  <c r="L920" i="1"/>
  <c r="BD919" i="1"/>
  <c r="BA919" i="1"/>
  <c r="AW919" i="1"/>
  <c r="AT919" i="1"/>
  <c r="AP919" i="1"/>
  <c r="AM919" i="1"/>
  <c r="AH919" i="1"/>
  <c r="BJ919" i="1" s="1"/>
  <c r="AG919" i="1"/>
  <c r="BI919" i="1" s="1"/>
  <c r="AE919" i="1"/>
  <c r="BG919" i="1" s="1"/>
  <c r="AD919" i="1"/>
  <c r="BF919" i="1" s="1"/>
  <c r="O919" i="1"/>
  <c r="L919" i="1"/>
  <c r="BD918" i="1"/>
  <c r="BA918" i="1"/>
  <c r="AW918" i="1"/>
  <c r="AT918" i="1"/>
  <c r="AP918" i="1"/>
  <c r="AM918" i="1"/>
  <c r="AH918" i="1"/>
  <c r="BJ918" i="1" s="1"/>
  <c r="AG918" i="1"/>
  <c r="BI918" i="1" s="1"/>
  <c r="AE918" i="1"/>
  <c r="BG918" i="1" s="1"/>
  <c r="AD918" i="1"/>
  <c r="BF918" i="1" s="1"/>
  <c r="O918" i="1"/>
  <c r="L918" i="1"/>
  <c r="BD917" i="1"/>
  <c r="BA917" i="1"/>
  <c r="AW917" i="1"/>
  <c r="AT917" i="1"/>
  <c r="AP917" i="1"/>
  <c r="AM917" i="1"/>
  <c r="AH917" i="1"/>
  <c r="BJ917" i="1" s="1"/>
  <c r="AG917" i="1"/>
  <c r="BI917" i="1" s="1"/>
  <c r="AE917" i="1"/>
  <c r="BG917" i="1" s="1"/>
  <c r="AD917" i="1"/>
  <c r="BF917" i="1" s="1"/>
  <c r="O917" i="1"/>
  <c r="L917" i="1"/>
  <c r="BD916" i="1"/>
  <c r="BA916" i="1"/>
  <c r="AW916" i="1"/>
  <c r="AT916" i="1"/>
  <c r="AP916" i="1"/>
  <c r="AM916" i="1"/>
  <c r="AH916" i="1"/>
  <c r="BJ916" i="1" s="1"/>
  <c r="AG916" i="1"/>
  <c r="BI916" i="1" s="1"/>
  <c r="AE916" i="1"/>
  <c r="BG916" i="1" s="1"/>
  <c r="AD916" i="1"/>
  <c r="BF916" i="1" s="1"/>
  <c r="O916" i="1"/>
  <c r="L916" i="1"/>
  <c r="BD915" i="1"/>
  <c r="BA915" i="1"/>
  <c r="AW915" i="1"/>
  <c r="AT915" i="1"/>
  <c r="AP915" i="1"/>
  <c r="AM915" i="1"/>
  <c r="AH915" i="1"/>
  <c r="BJ915" i="1" s="1"/>
  <c r="AG915" i="1"/>
  <c r="BI915" i="1" s="1"/>
  <c r="AE915" i="1"/>
  <c r="BG915" i="1" s="1"/>
  <c r="AD915" i="1"/>
  <c r="BF915" i="1" s="1"/>
  <c r="O915" i="1"/>
  <c r="L915" i="1"/>
  <c r="BD914" i="1"/>
  <c r="BA914" i="1"/>
  <c r="AW914" i="1"/>
  <c r="AT914" i="1"/>
  <c r="AP914" i="1"/>
  <c r="AM914" i="1"/>
  <c r="AH914" i="1"/>
  <c r="BJ914" i="1" s="1"/>
  <c r="AG914" i="1"/>
  <c r="BI914" i="1" s="1"/>
  <c r="AE914" i="1"/>
  <c r="BG914" i="1" s="1"/>
  <c r="AD914" i="1"/>
  <c r="BF914" i="1" s="1"/>
  <c r="O914" i="1"/>
  <c r="L914" i="1"/>
  <c r="BD913" i="1"/>
  <c r="BA913" i="1"/>
  <c r="AW913" i="1"/>
  <c r="AT913" i="1"/>
  <c r="AP913" i="1"/>
  <c r="AM913" i="1"/>
  <c r="AH913" i="1"/>
  <c r="BJ913" i="1" s="1"/>
  <c r="AG913" i="1"/>
  <c r="BI913" i="1" s="1"/>
  <c r="AE913" i="1"/>
  <c r="BG913" i="1" s="1"/>
  <c r="AD913" i="1"/>
  <c r="BF913" i="1" s="1"/>
  <c r="O913" i="1"/>
  <c r="L913" i="1"/>
  <c r="BD912" i="1"/>
  <c r="BA912" i="1"/>
  <c r="AW912" i="1"/>
  <c r="AT912" i="1"/>
  <c r="AP912" i="1"/>
  <c r="AM912" i="1"/>
  <c r="AH912" i="1"/>
  <c r="BJ912" i="1" s="1"/>
  <c r="AG912" i="1"/>
  <c r="BI912" i="1" s="1"/>
  <c r="AE912" i="1"/>
  <c r="BG912" i="1" s="1"/>
  <c r="AD912" i="1"/>
  <c r="BF912" i="1" s="1"/>
  <c r="O912" i="1"/>
  <c r="L912" i="1"/>
  <c r="BD911" i="1"/>
  <c r="BA911" i="1"/>
  <c r="AW911" i="1"/>
  <c r="AT911" i="1"/>
  <c r="AP911" i="1"/>
  <c r="AM911" i="1"/>
  <c r="AH911" i="1"/>
  <c r="BJ911" i="1" s="1"/>
  <c r="AG911" i="1"/>
  <c r="BI911" i="1" s="1"/>
  <c r="AE911" i="1"/>
  <c r="BG911" i="1" s="1"/>
  <c r="AD911" i="1"/>
  <c r="BF911" i="1" s="1"/>
  <c r="O911" i="1"/>
  <c r="L911" i="1"/>
  <c r="BD910" i="1"/>
  <c r="BA910" i="1"/>
  <c r="AW910" i="1"/>
  <c r="AT910" i="1"/>
  <c r="AP910" i="1"/>
  <c r="AM910" i="1"/>
  <c r="AH910" i="1"/>
  <c r="BJ910" i="1" s="1"/>
  <c r="AG910" i="1"/>
  <c r="BI910" i="1" s="1"/>
  <c r="AE910" i="1"/>
  <c r="BG910" i="1" s="1"/>
  <c r="AD910" i="1"/>
  <c r="BF910" i="1" s="1"/>
  <c r="O910" i="1"/>
  <c r="L910" i="1"/>
  <c r="BD909" i="1"/>
  <c r="BA909" i="1"/>
  <c r="AW909" i="1"/>
  <c r="AT909" i="1"/>
  <c r="AP909" i="1"/>
  <c r="AM909" i="1"/>
  <c r="AH909" i="1"/>
  <c r="BJ909" i="1" s="1"/>
  <c r="AG909" i="1"/>
  <c r="BI909" i="1" s="1"/>
  <c r="AE909" i="1"/>
  <c r="BG909" i="1" s="1"/>
  <c r="AD909" i="1"/>
  <c r="BF909" i="1" s="1"/>
  <c r="O909" i="1"/>
  <c r="L909" i="1"/>
  <c r="BD908" i="1"/>
  <c r="BA908" i="1"/>
  <c r="AW908" i="1"/>
  <c r="AT908" i="1"/>
  <c r="AP908" i="1"/>
  <c r="AM908" i="1"/>
  <c r="AH908" i="1"/>
  <c r="BJ908" i="1" s="1"/>
  <c r="AG908" i="1"/>
  <c r="BI908" i="1" s="1"/>
  <c r="AE908" i="1"/>
  <c r="BG908" i="1" s="1"/>
  <c r="AD908" i="1"/>
  <c r="BF908" i="1" s="1"/>
  <c r="O908" i="1"/>
  <c r="L908" i="1"/>
  <c r="BD907" i="1"/>
  <c r="BA907" i="1"/>
  <c r="BA906" i="1" s="1"/>
  <c r="AW907" i="1"/>
  <c r="AW906" i="1" s="1"/>
  <c r="AT907" i="1"/>
  <c r="AP907" i="1"/>
  <c r="AP906" i="1" s="1"/>
  <c r="AM907" i="1"/>
  <c r="AM906" i="1" s="1"/>
  <c r="AH907" i="1"/>
  <c r="BJ907" i="1" s="1"/>
  <c r="BJ906" i="1" s="1"/>
  <c r="AG907" i="1"/>
  <c r="BI907" i="1" s="1"/>
  <c r="AE907" i="1"/>
  <c r="BG907" i="1" s="1"/>
  <c r="BG906" i="1" s="1"/>
  <c r="AD907" i="1"/>
  <c r="BF907" i="1" s="1"/>
  <c r="O907" i="1"/>
  <c r="O906" i="1" s="1"/>
  <c r="L907" i="1"/>
  <c r="BD906" i="1"/>
  <c r="BC906" i="1"/>
  <c r="BB906" i="1"/>
  <c r="AZ906" i="1"/>
  <c r="AY906" i="1"/>
  <c r="AV906" i="1"/>
  <c r="AU906" i="1"/>
  <c r="AS906" i="1"/>
  <c r="AR906" i="1"/>
  <c r="AO906" i="1"/>
  <c r="AN906" i="1"/>
  <c r="AL906" i="1"/>
  <c r="AK906" i="1"/>
  <c r="V906" i="1"/>
  <c r="U906" i="1"/>
  <c r="T906" i="1"/>
  <c r="S906" i="1"/>
  <c r="R906" i="1"/>
  <c r="Q906" i="1"/>
  <c r="N906" i="1"/>
  <c r="M906" i="1"/>
  <c r="K906" i="1"/>
  <c r="J906" i="1"/>
  <c r="BD905" i="1"/>
  <c r="BA905" i="1"/>
  <c r="AW905" i="1"/>
  <c r="AT905" i="1"/>
  <c r="AP905" i="1"/>
  <c r="AM905" i="1"/>
  <c r="AH905" i="1"/>
  <c r="BJ905" i="1" s="1"/>
  <c r="AG905" i="1"/>
  <c r="BI905" i="1" s="1"/>
  <c r="AE905" i="1"/>
  <c r="BG905" i="1" s="1"/>
  <c r="AD905" i="1"/>
  <c r="BF905" i="1" s="1"/>
  <c r="O905" i="1"/>
  <c r="L905" i="1"/>
  <c r="BD904" i="1"/>
  <c r="BA904" i="1"/>
  <c r="AW904" i="1"/>
  <c r="AT904" i="1"/>
  <c r="AP904" i="1"/>
  <c r="AM904" i="1"/>
  <c r="AH904" i="1"/>
  <c r="BJ904" i="1" s="1"/>
  <c r="AG904" i="1"/>
  <c r="BI904" i="1" s="1"/>
  <c r="AE904" i="1"/>
  <c r="BG904" i="1" s="1"/>
  <c r="AD904" i="1"/>
  <c r="BF904" i="1" s="1"/>
  <c r="O904" i="1"/>
  <c r="L904" i="1"/>
  <c r="BD903" i="1"/>
  <c r="BA903" i="1"/>
  <c r="AW903" i="1"/>
  <c r="AT903" i="1"/>
  <c r="AP903" i="1"/>
  <c r="AM903" i="1"/>
  <c r="AH903" i="1"/>
  <c r="BJ903" i="1" s="1"/>
  <c r="AG903" i="1"/>
  <c r="BI903" i="1" s="1"/>
  <c r="AE903" i="1"/>
  <c r="BG903" i="1" s="1"/>
  <c r="AD903" i="1"/>
  <c r="BF903" i="1" s="1"/>
  <c r="O903" i="1"/>
  <c r="L903" i="1"/>
  <c r="BD902" i="1"/>
  <c r="BA902" i="1"/>
  <c r="AW902" i="1"/>
  <c r="AT902" i="1"/>
  <c r="AP902" i="1"/>
  <c r="AM902" i="1"/>
  <c r="AH902" i="1"/>
  <c r="BJ902" i="1" s="1"/>
  <c r="AG902" i="1"/>
  <c r="BI902" i="1" s="1"/>
  <c r="AE902" i="1"/>
  <c r="BG902" i="1" s="1"/>
  <c r="AD902" i="1"/>
  <c r="BF902" i="1" s="1"/>
  <c r="O902" i="1"/>
  <c r="L902" i="1"/>
  <c r="BD901" i="1"/>
  <c r="BA901" i="1"/>
  <c r="AW901" i="1"/>
  <c r="AT901" i="1"/>
  <c r="AP901" i="1"/>
  <c r="AM901" i="1"/>
  <c r="AH901" i="1"/>
  <c r="BJ901" i="1" s="1"/>
  <c r="AG901" i="1"/>
  <c r="BI901" i="1" s="1"/>
  <c r="AE901" i="1"/>
  <c r="BG901" i="1" s="1"/>
  <c r="AD901" i="1"/>
  <c r="BF901" i="1" s="1"/>
  <c r="O901" i="1"/>
  <c r="L901" i="1"/>
  <c r="BD900" i="1"/>
  <c r="BA900" i="1"/>
  <c r="AW900" i="1"/>
  <c r="AT900" i="1"/>
  <c r="AP900" i="1"/>
  <c r="AM900" i="1"/>
  <c r="AH900" i="1"/>
  <c r="BJ900" i="1" s="1"/>
  <c r="AG900" i="1"/>
  <c r="BI900" i="1" s="1"/>
  <c r="AE900" i="1"/>
  <c r="BG900" i="1" s="1"/>
  <c r="AD900" i="1"/>
  <c r="BF900" i="1" s="1"/>
  <c r="O900" i="1"/>
  <c r="L900" i="1"/>
  <c r="BD899" i="1"/>
  <c r="BA899" i="1"/>
  <c r="AW899" i="1"/>
  <c r="AT899" i="1"/>
  <c r="AP899" i="1"/>
  <c r="AM899" i="1"/>
  <c r="AH899" i="1"/>
  <c r="BJ899" i="1" s="1"/>
  <c r="AG899" i="1"/>
  <c r="BI899" i="1" s="1"/>
  <c r="AE899" i="1"/>
  <c r="BG899" i="1" s="1"/>
  <c r="AD899" i="1"/>
  <c r="BF899" i="1" s="1"/>
  <c r="O899" i="1"/>
  <c r="L899" i="1"/>
  <c r="BD898" i="1"/>
  <c r="BA898" i="1"/>
  <c r="AW898" i="1"/>
  <c r="AT898" i="1"/>
  <c r="AP898" i="1"/>
  <c r="AM898" i="1"/>
  <c r="AH898" i="1"/>
  <c r="BJ898" i="1" s="1"/>
  <c r="AG898" i="1"/>
  <c r="BI898" i="1" s="1"/>
  <c r="AE898" i="1"/>
  <c r="BG898" i="1" s="1"/>
  <c r="AD898" i="1"/>
  <c r="BF898" i="1" s="1"/>
  <c r="O898" i="1"/>
  <c r="L898" i="1"/>
  <c r="BD897" i="1"/>
  <c r="BA897" i="1"/>
  <c r="AW897" i="1"/>
  <c r="AT897" i="1"/>
  <c r="AP897" i="1"/>
  <c r="AM897" i="1"/>
  <c r="AH897" i="1"/>
  <c r="BJ897" i="1" s="1"/>
  <c r="AG897" i="1"/>
  <c r="BI897" i="1" s="1"/>
  <c r="AE897" i="1"/>
  <c r="BG897" i="1" s="1"/>
  <c r="AD897" i="1"/>
  <c r="BF897" i="1" s="1"/>
  <c r="O897" i="1"/>
  <c r="L897" i="1"/>
  <c r="BD896" i="1"/>
  <c r="BA896" i="1"/>
  <c r="AW896" i="1"/>
  <c r="AT896" i="1"/>
  <c r="AP896" i="1"/>
  <c r="AM896" i="1"/>
  <c r="AH896" i="1"/>
  <c r="BJ896" i="1" s="1"/>
  <c r="AG896" i="1"/>
  <c r="BI896" i="1" s="1"/>
  <c r="AE896" i="1"/>
  <c r="BG896" i="1" s="1"/>
  <c r="AD896" i="1"/>
  <c r="BF896" i="1" s="1"/>
  <c r="O896" i="1"/>
  <c r="L896" i="1"/>
  <c r="BD895" i="1"/>
  <c r="BA895" i="1"/>
  <c r="AW895" i="1"/>
  <c r="AT895" i="1"/>
  <c r="AP895" i="1"/>
  <c r="AM895" i="1"/>
  <c r="AH895" i="1"/>
  <c r="BJ895" i="1" s="1"/>
  <c r="AG895" i="1"/>
  <c r="BI895" i="1" s="1"/>
  <c r="AE895" i="1"/>
  <c r="BG895" i="1" s="1"/>
  <c r="AD895" i="1"/>
  <c r="BF895" i="1" s="1"/>
  <c r="O895" i="1"/>
  <c r="L895" i="1"/>
  <c r="BD894" i="1"/>
  <c r="BA894" i="1"/>
  <c r="AW894" i="1"/>
  <c r="AT894" i="1"/>
  <c r="AP894" i="1"/>
  <c r="AM894" i="1"/>
  <c r="AH894" i="1"/>
  <c r="BJ894" i="1" s="1"/>
  <c r="AG894" i="1"/>
  <c r="BI894" i="1" s="1"/>
  <c r="AE894" i="1"/>
  <c r="BG894" i="1" s="1"/>
  <c r="AD894" i="1"/>
  <c r="BF894" i="1" s="1"/>
  <c r="O894" i="1"/>
  <c r="L894" i="1"/>
  <c r="BD893" i="1"/>
  <c r="BA893" i="1"/>
  <c r="AW893" i="1"/>
  <c r="AT893" i="1"/>
  <c r="AP893" i="1"/>
  <c r="AM893" i="1"/>
  <c r="AH893" i="1"/>
  <c r="BJ893" i="1" s="1"/>
  <c r="AG893" i="1"/>
  <c r="BI893" i="1" s="1"/>
  <c r="AE893" i="1"/>
  <c r="BG893" i="1" s="1"/>
  <c r="AD893" i="1"/>
  <c r="BF893" i="1" s="1"/>
  <c r="O893" i="1"/>
  <c r="L893" i="1"/>
  <c r="BD892" i="1"/>
  <c r="BA892" i="1"/>
  <c r="AW892" i="1"/>
  <c r="AT892" i="1"/>
  <c r="AP892" i="1"/>
  <c r="AM892" i="1"/>
  <c r="AH892" i="1"/>
  <c r="BJ892" i="1" s="1"/>
  <c r="AG892" i="1"/>
  <c r="BI892" i="1" s="1"/>
  <c r="AE892" i="1"/>
  <c r="BG892" i="1" s="1"/>
  <c r="AD892" i="1"/>
  <c r="BF892" i="1" s="1"/>
  <c r="O892" i="1"/>
  <c r="L892" i="1"/>
  <c r="BD891" i="1"/>
  <c r="BA891" i="1"/>
  <c r="AW891" i="1"/>
  <c r="AT891" i="1"/>
  <c r="AP891" i="1"/>
  <c r="AM891" i="1"/>
  <c r="AH891" i="1"/>
  <c r="BJ891" i="1" s="1"/>
  <c r="AG891" i="1"/>
  <c r="BI891" i="1" s="1"/>
  <c r="AE891" i="1"/>
  <c r="BG891" i="1" s="1"/>
  <c r="AD891" i="1"/>
  <c r="BF891" i="1" s="1"/>
  <c r="O891" i="1"/>
  <c r="L891" i="1"/>
  <c r="BD890" i="1"/>
  <c r="BA890" i="1"/>
  <c r="AW890" i="1"/>
  <c r="AT890" i="1"/>
  <c r="AP890" i="1"/>
  <c r="AM890" i="1"/>
  <c r="AH890" i="1"/>
  <c r="BJ890" i="1" s="1"/>
  <c r="AG890" i="1"/>
  <c r="BI890" i="1" s="1"/>
  <c r="AE890" i="1"/>
  <c r="BG890" i="1" s="1"/>
  <c r="AD890" i="1"/>
  <c r="BF890" i="1" s="1"/>
  <c r="O890" i="1"/>
  <c r="L890" i="1"/>
  <c r="BD889" i="1"/>
  <c r="BA889" i="1"/>
  <c r="AW889" i="1"/>
  <c r="AT889" i="1"/>
  <c r="AP889" i="1"/>
  <c r="AM889" i="1"/>
  <c r="AH889" i="1"/>
  <c r="BJ889" i="1" s="1"/>
  <c r="AG889" i="1"/>
  <c r="BI889" i="1" s="1"/>
  <c r="AE889" i="1"/>
  <c r="BG889" i="1" s="1"/>
  <c r="AD889" i="1"/>
  <c r="BF889" i="1" s="1"/>
  <c r="O889" i="1"/>
  <c r="L889" i="1"/>
  <c r="BD888" i="1"/>
  <c r="BA888" i="1"/>
  <c r="AW888" i="1"/>
  <c r="AT888" i="1"/>
  <c r="AP888" i="1"/>
  <c r="AM888" i="1"/>
  <c r="AH888" i="1"/>
  <c r="BJ888" i="1" s="1"/>
  <c r="AG888" i="1"/>
  <c r="BI888" i="1" s="1"/>
  <c r="AE888" i="1"/>
  <c r="BG888" i="1" s="1"/>
  <c r="AD888" i="1"/>
  <c r="BF888" i="1" s="1"/>
  <c r="O888" i="1"/>
  <c r="L888" i="1"/>
  <c r="BD887" i="1"/>
  <c r="BA887" i="1"/>
  <c r="AW887" i="1"/>
  <c r="AT887" i="1"/>
  <c r="AP887" i="1"/>
  <c r="AM887" i="1"/>
  <c r="AH887" i="1"/>
  <c r="BJ887" i="1" s="1"/>
  <c r="AG887" i="1"/>
  <c r="BI887" i="1" s="1"/>
  <c r="AE887" i="1"/>
  <c r="BG887" i="1" s="1"/>
  <c r="AD887" i="1"/>
  <c r="BF887" i="1" s="1"/>
  <c r="O887" i="1"/>
  <c r="L887" i="1"/>
  <c r="BD886" i="1"/>
  <c r="BA886" i="1"/>
  <c r="AW886" i="1"/>
  <c r="AT886" i="1"/>
  <c r="AP886" i="1"/>
  <c r="AM886" i="1"/>
  <c r="AH886" i="1"/>
  <c r="BJ886" i="1" s="1"/>
  <c r="AG886" i="1"/>
  <c r="BI886" i="1" s="1"/>
  <c r="AE886" i="1"/>
  <c r="BG886" i="1" s="1"/>
  <c r="AD886" i="1"/>
  <c r="BF886" i="1" s="1"/>
  <c r="O886" i="1"/>
  <c r="L886" i="1"/>
  <c r="BD885" i="1"/>
  <c r="BA885" i="1"/>
  <c r="AW885" i="1"/>
  <c r="AT885" i="1"/>
  <c r="AP885" i="1"/>
  <c r="AM885" i="1"/>
  <c r="AH885" i="1"/>
  <c r="BJ885" i="1" s="1"/>
  <c r="AG885" i="1"/>
  <c r="BI885" i="1" s="1"/>
  <c r="AE885" i="1"/>
  <c r="BG885" i="1" s="1"/>
  <c r="AD885" i="1"/>
  <c r="BF885" i="1" s="1"/>
  <c r="O885" i="1"/>
  <c r="L885" i="1"/>
  <c r="BD884" i="1"/>
  <c r="BA884" i="1"/>
  <c r="AW884" i="1"/>
  <c r="AT884" i="1"/>
  <c r="AP884" i="1"/>
  <c r="AM884" i="1"/>
  <c r="AH884" i="1"/>
  <c r="BJ884" i="1" s="1"/>
  <c r="AG884" i="1"/>
  <c r="BI884" i="1" s="1"/>
  <c r="AE884" i="1"/>
  <c r="BG884" i="1" s="1"/>
  <c r="AD884" i="1"/>
  <c r="BF884" i="1" s="1"/>
  <c r="O884" i="1"/>
  <c r="L884" i="1"/>
  <c r="BD883" i="1"/>
  <c r="BA883" i="1"/>
  <c r="AW883" i="1"/>
  <c r="AT883" i="1"/>
  <c r="AP883" i="1"/>
  <c r="AM883" i="1"/>
  <c r="AH883" i="1"/>
  <c r="BJ883" i="1" s="1"/>
  <c r="AG883" i="1"/>
  <c r="BI883" i="1" s="1"/>
  <c r="AE883" i="1"/>
  <c r="BG883" i="1" s="1"/>
  <c r="AD883" i="1"/>
  <c r="BF883" i="1" s="1"/>
  <c r="O883" i="1"/>
  <c r="L883" i="1"/>
  <c r="BD882" i="1"/>
  <c r="BA882" i="1"/>
  <c r="AW882" i="1"/>
  <c r="AT882" i="1"/>
  <c r="AP882" i="1"/>
  <c r="AM882" i="1"/>
  <c r="AH882" i="1"/>
  <c r="BJ882" i="1" s="1"/>
  <c r="AG882" i="1"/>
  <c r="BI882" i="1" s="1"/>
  <c r="AE882" i="1"/>
  <c r="BG882" i="1" s="1"/>
  <c r="AD882" i="1"/>
  <c r="BF882" i="1" s="1"/>
  <c r="O882" i="1"/>
  <c r="L882" i="1"/>
  <c r="BD881" i="1"/>
  <c r="BA881" i="1"/>
  <c r="AW881" i="1"/>
  <c r="AT881" i="1"/>
  <c r="AP881" i="1"/>
  <c r="AM881" i="1"/>
  <c r="AH881" i="1"/>
  <c r="BJ881" i="1" s="1"/>
  <c r="AG881" i="1"/>
  <c r="BI881" i="1" s="1"/>
  <c r="AE881" i="1"/>
  <c r="BG881" i="1" s="1"/>
  <c r="AD881" i="1"/>
  <c r="BF881" i="1" s="1"/>
  <c r="O881" i="1"/>
  <c r="L881" i="1"/>
  <c r="BD880" i="1"/>
  <c r="BA880" i="1"/>
  <c r="AW880" i="1"/>
  <c r="AT880" i="1"/>
  <c r="AP880" i="1"/>
  <c r="AM880" i="1"/>
  <c r="AH880" i="1"/>
  <c r="BJ880" i="1" s="1"/>
  <c r="AG880" i="1"/>
  <c r="BI880" i="1" s="1"/>
  <c r="AE880" i="1"/>
  <c r="BG880" i="1" s="1"/>
  <c r="AD880" i="1"/>
  <c r="BF880" i="1" s="1"/>
  <c r="O880" i="1"/>
  <c r="L880" i="1"/>
  <c r="BD879" i="1"/>
  <c r="BA879" i="1"/>
  <c r="AW879" i="1"/>
  <c r="AT879" i="1"/>
  <c r="AP879" i="1"/>
  <c r="AM879" i="1"/>
  <c r="AH879" i="1"/>
  <c r="BJ879" i="1" s="1"/>
  <c r="AG879" i="1"/>
  <c r="BI879" i="1" s="1"/>
  <c r="AE879" i="1"/>
  <c r="BG879" i="1" s="1"/>
  <c r="AD879" i="1"/>
  <c r="BF879" i="1" s="1"/>
  <c r="O879" i="1"/>
  <c r="L879" i="1"/>
  <c r="BD878" i="1"/>
  <c r="BA878" i="1"/>
  <c r="BA877" i="1" s="1"/>
  <c r="BA876" i="1" s="1"/>
  <c r="AW878" i="1"/>
  <c r="AW877" i="1" s="1"/>
  <c r="AT878" i="1"/>
  <c r="AP878" i="1"/>
  <c r="AP877" i="1" s="1"/>
  <c r="AM878" i="1"/>
  <c r="AM877" i="1" s="1"/>
  <c r="AM876" i="1" s="1"/>
  <c r="AH878" i="1"/>
  <c r="AG878" i="1"/>
  <c r="BI878" i="1" s="1"/>
  <c r="AE878" i="1"/>
  <c r="AD878" i="1"/>
  <c r="BF878" i="1" s="1"/>
  <c r="O878" i="1"/>
  <c r="O877" i="1" s="1"/>
  <c r="L878" i="1"/>
  <c r="BD877" i="1"/>
  <c r="BC877" i="1"/>
  <c r="BC876" i="1" s="1"/>
  <c r="BB877" i="1"/>
  <c r="AZ877" i="1"/>
  <c r="AY877" i="1"/>
  <c r="AV877" i="1"/>
  <c r="AV876" i="1" s="1"/>
  <c r="AU877" i="1"/>
  <c r="AS877" i="1"/>
  <c r="AR877" i="1"/>
  <c r="AO877" i="1"/>
  <c r="AO876" i="1" s="1"/>
  <c r="AN877" i="1"/>
  <c r="AL877" i="1"/>
  <c r="AK877" i="1"/>
  <c r="V877" i="1"/>
  <c r="V876" i="1" s="1"/>
  <c r="U877" i="1"/>
  <c r="T877" i="1"/>
  <c r="S877" i="1"/>
  <c r="R877" i="1"/>
  <c r="R876" i="1" s="1"/>
  <c r="Q877" i="1"/>
  <c r="N877" i="1"/>
  <c r="M877" i="1"/>
  <c r="K877" i="1"/>
  <c r="K876" i="1" s="1"/>
  <c r="J877" i="1"/>
  <c r="BD875" i="1"/>
  <c r="BA875" i="1"/>
  <c r="BA874" i="1" s="1"/>
  <c r="AW875" i="1"/>
  <c r="AW874" i="1" s="1"/>
  <c r="AT875" i="1"/>
  <c r="AP875" i="1"/>
  <c r="AP874" i="1" s="1"/>
  <c r="AM875" i="1"/>
  <c r="AM874" i="1" s="1"/>
  <c r="AH875" i="1"/>
  <c r="AG875" i="1"/>
  <c r="BI875" i="1" s="1"/>
  <c r="AE875" i="1"/>
  <c r="AD875" i="1"/>
  <c r="BF875" i="1" s="1"/>
  <c r="O875" i="1"/>
  <c r="O874" i="1" s="1"/>
  <c r="L875" i="1"/>
  <c r="BD874" i="1"/>
  <c r="BC874" i="1"/>
  <c r="BB874" i="1"/>
  <c r="AZ874" i="1"/>
  <c r="AY874" i="1"/>
  <c r="AV874" i="1"/>
  <c r="AU874" i="1"/>
  <c r="AS874" i="1"/>
  <c r="AR874" i="1"/>
  <c r="AO874" i="1"/>
  <c r="AN874" i="1"/>
  <c r="AL874" i="1"/>
  <c r="AK874" i="1"/>
  <c r="V874" i="1"/>
  <c r="U874" i="1"/>
  <c r="T874" i="1"/>
  <c r="S874" i="1"/>
  <c r="R874" i="1"/>
  <c r="Q874" i="1"/>
  <c r="N874" i="1"/>
  <c r="M874" i="1"/>
  <c r="K874" i="1"/>
  <c r="J874" i="1"/>
  <c r="BD873" i="1"/>
  <c r="BA873" i="1"/>
  <c r="AW873" i="1"/>
  <c r="AT873" i="1"/>
  <c r="AP873" i="1"/>
  <c r="AM873" i="1"/>
  <c r="AH873" i="1"/>
  <c r="BJ873" i="1" s="1"/>
  <c r="AG873" i="1"/>
  <c r="BI873" i="1" s="1"/>
  <c r="AE873" i="1"/>
  <c r="BG873" i="1" s="1"/>
  <c r="AD873" i="1"/>
  <c r="BF873" i="1" s="1"/>
  <c r="O873" i="1"/>
  <c r="L873" i="1"/>
  <c r="BD872" i="1"/>
  <c r="BA872" i="1"/>
  <c r="AW872" i="1"/>
  <c r="AT872" i="1"/>
  <c r="AP872" i="1"/>
  <c r="AM872" i="1"/>
  <c r="AH872" i="1"/>
  <c r="BJ872" i="1" s="1"/>
  <c r="AG872" i="1"/>
  <c r="BI872" i="1" s="1"/>
  <c r="AE872" i="1"/>
  <c r="BG872" i="1" s="1"/>
  <c r="AD872" i="1"/>
  <c r="BF872" i="1" s="1"/>
  <c r="O872" i="1"/>
  <c r="L872" i="1"/>
  <c r="BD871" i="1"/>
  <c r="BA871" i="1"/>
  <c r="AW871" i="1"/>
  <c r="AT871" i="1"/>
  <c r="AP871" i="1"/>
  <c r="AM871" i="1"/>
  <c r="AH871" i="1"/>
  <c r="BJ871" i="1" s="1"/>
  <c r="AG871" i="1"/>
  <c r="BI871" i="1" s="1"/>
  <c r="AE871" i="1"/>
  <c r="BG871" i="1" s="1"/>
  <c r="AD871" i="1"/>
  <c r="BF871" i="1" s="1"/>
  <c r="O871" i="1"/>
  <c r="L871" i="1"/>
  <c r="BD870" i="1"/>
  <c r="BA870" i="1"/>
  <c r="AW870" i="1"/>
  <c r="AT870" i="1"/>
  <c r="AP870" i="1"/>
  <c r="AM870" i="1"/>
  <c r="AH870" i="1"/>
  <c r="BJ870" i="1" s="1"/>
  <c r="AG870" i="1"/>
  <c r="BI870" i="1" s="1"/>
  <c r="AE870" i="1"/>
  <c r="BG870" i="1" s="1"/>
  <c r="AD870" i="1"/>
  <c r="BF870" i="1" s="1"/>
  <c r="O870" i="1"/>
  <c r="L870" i="1"/>
  <c r="BD869" i="1"/>
  <c r="BA869" i="1"/>
  <c r="AW869" i="1"/>
  <c r="AT869" i="1"/>
  <c r="AP869" i="1"/>
  <c r="AM869" i="1"/>
  <c r="AH869" i="1"/>
  <c r="BJ869" i="1" s="1"/>
  <c r="AG869" i="1"/>
  <c r="BI869" i="1" s="1"/>
  <c r="AE869" i="1"/>
  <c r="BG869" i="1" s="1"/>
  <c r="AD869" i="1"/>
  <c r="BF869" i="1" s="1"/>
  <c r="O869" i="1"/>
  <c r="L869" i="1"/>
  <c r="BD868" i="1"/>
  <c r="BA868" i="1"/>
  <c r="BA867" i="1" s="1"/>
  <c r="AW868" i="1"/>
  <c r="AW867" i="1" s="1"/>
  <c r="AT868" i="1"/>
  <c r="AP868" i="1"/>
  <c r="AP867" i="1" s="1"/>
  <c r="AM868" i="1"/>
  <c r="AM867" i="1" s="1"/>
  <c r="AH868" i="1"/>
  <c r="AG868" i="1"/>
  <c r="BI868" i="1" s="1"/>
  <c r="AE868" i="1"/>
  <c r="AD868" i="1"/>
  <c r="BF868" i="1" s="1"/>
  <c r="O868" i="1"/>
  <c r="O867" i="1" s="1"/>
  <c r="L868" i="1"/>
  <c r="BD867" i="1"/>
  <c r="BC867" i="1"/>
  <c r="BB867" i="1"/>
  <c r="AZ867" i="1"/>
  <c r="AY867" i="1"/>
  <c r="AV867" i="1"/>
  <c r="AU867" i="1"/>
  <c r="AS867" i="1"/>
  <c r="AR867" i="1"/>
  <c r="AO867" i="1"/>
  <c r="AN867" i="1"/>
  <c r="AL867" i="1"/>
  <c r="AK867" i="1"/>
  <c r="AD867" i="1"/>
  <c r="V867" i="1"/>
  <c r="U867" i="1"/>
  <c r="T867" i="1"/>
  <c r="S867" i="1"/>
  <c r="R867" i="1"/>
  <c r="Q867" i="1"/>
  <c r="N867" i="1"/>
  <c r="M867" i="1"/>
  <c r="K867" i="1"/>
  <c r="J867" i="1"/>
  <c r="BD866" i="1"/>
  <c r="BA866" i="1"/>
  <c r="AW866" i="1"/>
  <c r="AT866" i="1"/>
  <c r="AP866" i="1"/>
  <c r="AM866" i="1"/>
  <c r="AH866" i="1"/>
  <c r="BJ866" i="1" s="1"/>
  <c r="AG866" i="1"/>
  <c r="BI866" i="1" s="1"/>
  <c r="AE866" i="1"/>
  <c r="BG866" i="1" s="1"/>
  <c r="AD866" i="1"/>
  <c r="BF866" i="1" s="1"/>
  <c r="O866" i="1"/>
  <c r="L866" i="1"/>
  <c r="BD865" i="1"/>
  <c r="BA865" i="1"/>
  <c r="AW865" i="1"/>
  <c r="AT865" i="1"/>
  <c r="AP865" i="1"/>
  <c r="AM865" i="1"/>
  <c r="AH865" i="1"/>
  <c r="BJ865" i="1" s="1"/>
  <c r="AG865" i="1"/>
  <c r="BI865" i="1" s="1"/>
  <c r="AE865" i="1"/>
  <c r="BG865" i="1" s="1"/>
  <c r="AD865" i="1"/>
  <c r="BF865" i="1" s="1"/>
  <c r="O865" i="1"/>
  <c r="L865" i="1"/>
  <c r="BD864" i="1"/>
  <c r="BA864" i="1"/>
  <c r="AW864" i="1"/>
  <c r="AT864" i="1"/>
  <c r="AP864" i="1"/>
  <c r="AM864" i="1"/>
  <c r="BJ864" i="1"/>
  <c r="BI864" i="1"/>
  <c r="AE864" i="1"/>
  <c r="BG864" i="1" s="1"/>
  <c r="AD864" i="1"/>
  <c r="BF864" i="1" s="1"/>
  <c r="O864" i="1"/>
  <c r="L864" i="1"/>
  <c r="BD863" i="1"/>
  <c r="BA863" i="1"/>
  <c r="AW863" i="1"/>
  <c r="AT863" i="1"/>
  <c r="AP863" i="1"/>
  <c r="AM863" i="1"/>
  <c r="BJ863" i="1"/>
  <c r="BI863" i="1"/>
  <c r="AE863" i="1"/>
  <c r="BG863" i="1" s="1"/>
  <c r="AD863" i="1"/>
  <c r="BF863" i="1" s="1"/>
  <c r="O863" i="1"/>
  <c r="L863" i="1"/>
  <c r="BD862" i="1"/>
  <c r="BA862" i="1"/>
  <c r="AW862" i="1"/>
  <c r="AT862" i="1"/>
  <c r="AP862" i="1"/>
  <c r="AM862" i="1"/>
  <c r="BJ862" i="1"/>
  <c r="BI862" i="1"/>
  <c r="AE862" i="1"/>
  <c r="BG862" i="1" s="1"/>
  <c r="AD862" i="1"/>
  <c r="BF862" i="1" s="1"/>
  <c r="O862" i="1"/>
  <c r="L862" i="1"/>
  <c r="BD861" i="1"/>
  <c r="BA861" i="1"/>
  <c r="AW861" i="1"/>
  <c r="AT861" i="1"/>
  <c r="AP861" i="1"/>
  <c r="AM861" i="1"/>
  <c r="BJ861" i="1"/>
  <c r="BI861" i="1"/>
  <c r="AE861" i="1"/>
  <c r="BG861" i="1" s="1"/>
  <c r="AD861" i="1"/>
  <c r="BF861" i="1" s="1"/>
  <c r="O861" i="1"/>
  <c r="L861" i="1"/>
  <c r="BD860" i="1"/>
  <c r="BA860" i="1"/>
  <c r="AW860" i="1"/>
  <c r="AT860" i="1"/>
  <c r="AP860" i="1"/>
  <c r="AM860" i="1"/>
  <c r="BJ860" i="1"/>
  <c r="BI860" i="1"/>
  <c r="AE860" i="1"/>
  <c r="BG860" i="1" s="1"/>
  <c r="AD860" i="1"/>
  <c r="BF860" i="1" s="1"/>
  <c r="O860" i="1"/>
  <c r="L860" i="1"/>
  <c r="BD859" i="1"/>
  <c r="BA859" i="1"/>
  <c r="AW859" i="1"/>
  <c r="AT859" i="1"/>
  <c r="AP859" i="1"/>
  <c r="AM859" i="1"/>
  <c r="BJ859" i="1"/>
  <c r="BI859" i="1"/>
  <c r="AE859" i="1"/>
  <c r="BG859" i="1" s="1"/>
  <c r="AD859" i="1"/>
  <c r="BF859" i="1" s="1"/>
  <c r="O859" i="1"/>
  <c r="L859" i="1"/>
  <c r="BD858" i="1"/>
  <c r="BA858" i="1"/>
  <c r="AW858" i="1"/>
  <c r="AT858" i="1"/>
  <c r="AP858" i="1"/>
  <c r="AM858" i="1"/>
  <c r="BJ858" i="1"/>
  <c r="BI858" i="1"/>
  <c r="AE858" i="1"/>
  <c r="BG858" i="1" s="1"/>
  <c r="AD858" i="1"/>
  <c r="BF858" i="1" s="1"/>
  <c r="O858" i="1"/>
  <c r="L858" i="1"/>
  <c r="BD857" i="1"/>
  <c r="BA857" i="1"/>
  <c r="AW857" i="1"/>
  <c r="AT857" i="1"/>
  <c r="AP857" i="1"/>
  <c r="AM857" i="1"/>
  <c r="BJ857" i="1"/>
  <c r="BI857" i="1"/>
  <c r="AE857" i="1"/>
  <c r="BG857" i="1" s="1"/>
  <c r="AD857" i="1"/>
  <c r="BF857" i="1" s="1"/>
  <c r="O857" i="1"/>
  <c r="L857" i="1"/>
  <c r="BD856" i="1"/>
  <c r="BA856" i="1"/>
  <c r="AW856" i="1"/>
  <c r="AT856" i="1"/>
  <c r="AP856" i="1"/>
  <c r="AM856" i="1"/>
  <c r="BJ856" i="1"/>
  <c r="BI856" i="1"/>
  <c r="AE856" i="1"/>
  <c r="BG856" i="1" s="1"/>
  <c r="AD856" i="1"/>
  <c r="BF856" i="1" s="1"/>
  <c r="O856" i="1"/>
  <c r="L856" i="1"/>
  <c r="BD855" i="1"/>
  <c r="BA855" i="1"/>
  <c r="AW855" i="1"/>
  <c r="AT855" i="1"/>
  <c r="AP855" i="1"/>
  <c r="AM855" i="1"/>
  <c r="BJ855" i="1"/>
  <c r="BI855" i="1"/>
  <c r="AE855" i="1"/>
  <c r="BG855" i="1" s="1"/>
  <c r="AD855" i="1"/>
  <c r="BF855" i="1" s="1"/>
  <c r="O855" i="1"/>
  <c r="L855" i="1"/>
  <c r="BD854" i="1"/>
  <c r="BA854" i="1"/>
  <c r="AW854" i="1"/>
  <c r="AT854" i="1"/>
  <c r="AP854" i="1"/>
  <c r="AM854" i="1"/>
  <c r="BJ854" i="1"/>
  <c r="BI854" i="1"/>
  <c r="AE854" i="1"/>
  <c r="BG854" i="1" s="1"/>
  <c r="AD854" i="1"/>
  <c r="BF854" i="1" s="1"/>
  <c r="O854" i="1"/>
  <c r="L854" i="1"/>
  <c r="BD853" i="1"/>
  <c r="BA853" i="1"/>
  <c r="AW853" i="1"/>
  <c r="AT853" i="1"/>
  <c r="AP853" i="1"/>
  <c r="AM853" i="1"/>
  <c r="BJ853" i="1"/>
  <c r="BI853" i="1"/>
  <c r="AE853" i="1"/>
  <c r="BG853" i="1" s="1"/>
  <c r="AD853" i="1"/>
  <c r="BF853" i="1" s="1"/>
  <c r="O853" i="1"/>
  <c r="L853" i="1"/>
  <c r="BD852" i="1"/>
  <c r="BA852" i="1"/>
  <c r="AW852" i="1"/>
  <c r="AT852" i="1"/>
  <c r="AP852" i="1"/>
  <c r="AM852" i="1"/>
  <c r="BJ852" i="1"/>
  <c r="BI852" i="1"/>
  <c r="AE852" i="1"/>
  <c r="BG852" i="1" s="1"/>
  <c r="AD852" i="1"/>
  <c r="BF852" i="1" s="1"/>
  <c r="O852" i="1"/>
  <c r="L852" i="1"/>
  <c r="BD851" i="1"/>
  <c r="BA851" i="1"/>
  <c r="AW851" i="1"/>
  <c r="AT851" i="1"/>
  <c r="AP851" i="1"/>
  <c r="AM851" i="1"/>
  <c r="BJ851" i="1"/>
  <c r="BI851" i="1"/>
  <c r="AE851" i="1"/>
  <c r="BG851" i="1" s="1"/>
  <c r="AD851" i="1"/>
  <c r="BF851" i="1" s="1"/>
  <c r="O851" i="1"/>
  <c r="L851" i="1"/>
  <c r="BD850" i="1"/>
  <c r="BA850" i="1"/>
  <c r="AW850" i="1"/>
  <c r="AT850" i="1"/>
  <c r="AP850" i="1"/>
  <c r="AM850" i="1"/>
  <c r="BJ850" i="1"/>
  <c r="BI850" i="1"/>
  <c r="AE850" i="1"/>
  <c r="BG850" i="1" s="1"/>
  <c r="AD850" i="1"/>
  <c r="BF850" i="1" s="1"/>
  <c r="O850" i="1"/>
  <c r="L850" i="1"/>
  <c r="BD849" i="1"/>
  <c r="BA849" i="1"/>
  <c r="AW849" i="1"/>
  <c r="AT849" i="1"/>
  <c r="AP849" i="1"/>
  <c r="AM849" i="1"/>
  <c r="BJ849" i="1"/>
  <c r="BJ846" i="1" s="1"/>
  <c r="BJ838" i="1" s="1"/>
  <c r="BI849" i="1"/>
  <c r="BI846" i="1" s="1"/>
  <c r="BI838" i="1" s="1"/>
  <c r="AE849" i="1"/>
  <c r="BG849" i="1" s="1"/>
  <c r="AD849" i="1"/>
  <c r="BF849" i="1" s="1"/>
  <c r="O849" i="1"/>
  <c r="L849" i="1"/>
  <c r="BD848" i="1"/>
  <c r="BA848" i="1"/>
  <c r="AW848" i="1"/>
  <c r="AT848" i="1"/>
  <c r="AP848" i="1"/>
  <c r="AM848" i="1"/>
  <c r="AH848" i="1"/>
  <c r="BJ848" i="1" s="1"/>
  <c r="AG848" i="1"/>
  <c r="BI848" i="1" s="1"/>
  <c r="AE848" i="1"/>
  <c r="BG848" i="1" s="1"/>
  <c r="AD848" i="1"/>
  <c r="BF848" i="1" s="1"/>
  <c r="O848" i="1"/>
  <c r="L848" i="1"/>
  <c r="BD847" i="1"/>
  <c r="BA847" i="1"/>
  <c r="BA846" i="1" s="1"/>
  <c r="AW847" i="1"/>
  <c r="AW846" i="1" s="1"/>
  <c r="AT847" i="1"/>
  <c r="AP847" i="1"/>
  <c r="AP846" i="1" s="1"/>
  <c r="AM847" i="1"/>
  <c r="AM846" i="1" s="1"/>
  <c r="AH847" i="1"/>
  <c r="AG847" i="1"/>
  <c r="BI847" i="1" s="1"/>
  <c r="AE847" i="1"/>
  <c r="AD847" i="1"/>
  <c r="BF847" i="1" s="1"/>
  <c r="O847" i="1"/>
  <c r="O846" i="1" s="1"/>
  <c r="L847" i="1"/>
  <c r="BD846" i="1"/>
  <c r="BC846" i="1"/>
  <c r="BB846" i="1"/>
  <c r="AZ846" i="1"/>
  <c r="AY846" i="1"/>
  <c r="AV846" i="1"/>
  <c r="AU846" i="1"/>
  <c r="AS846" i="1"/>
  <c r="AR846" i="1"/>
  <c r="AO846" i="1"/>
  <c r="AN846" i="1"/>
  <c r="AL846" i="1"/>
  <c r="AK846" i="1"/>
  <c r="V846" i="1"/>
  <c r="U846" i="1"/>
  <c r="T846" i="1"/>
  <c r="S846" i="1"/>
  <c r="R846" i="1"/>
  <c r="Q846" i="1"/>
  <c r="N846" i="1"/>
  <c r="M846" i="1"/>
  <c r="K846" i="1"/>
  <c r="J846" i="1"/>
  <c r="BD845" i="1"/>
  <c r="BA845" i="1"/>
  <c r="AW845" i="1"/>
  <c r="AT845" i="1"/>
  <c r="AP845" i="1"/>
  <c r="AM845" i="1"/>
  <c r="AG845" i="1"/>
  <c r="BI845" i="1" s="1"/>
  <c r="AE845" i="1"/>
  <c r="BG845" i="1" s="1"/>
  <c r="AD845" i="1"/>
  <c r="O845" i="1"/>
  <c r="L845" i="1"/>
  <c r="BD844" i="1"/>
  <c r="BA844" i="1"/>
  <c r="AW844" i="1"/>
  <c r="AT844" i="1"/>
  <c r="AP844" i="1"/>
  <c r="AM844" i="1"/>
  <c r="AG844" i="1"/>
  <c r="BI844" i="1" s="1"/>
  <c r="AE844" i="1"/>
  <c r="BG844" i="1" s="1"/>
  <c r="AD844" i="1"/>
  <c r="O844" i="1"/>
  <c r="L844" i="1"/>
  <c r="BD843" i="1"/>
  <c r="BA843" i="1"/>
  <c r="AW843" i="1"/>
  <c r="AT843" i="1"/>
  <c r="AP843" i="1"/>
  <c r="AM843" i="1"/>
  <c r="AG843" i="1"/>
  <c r="BI843" i="1" s="1"/>
  <c r="AE843" i="1"/>
  <c r="BG843" i="1" s="1"/>
  <c r="AD843" i="1"/>
  <c r="O843" i="1"/>
  <c r="L843" i="1"/>
  <c r="BD842" i="1"/>
  <c r="BA842" i="1"/>
  <c r="AW842" i="1"/>
  <c r="AT842" i="1"/>
  <c r="AP842" i="1"/>
  <c r="AM842" i="1"/>
  <c r="AG842" i="1"/>
  <c r="BI842" i="1" s="1"/>
  <c r="AE842" i="1"/>
  <c r="BG842" i="1" s="1"/>
  <c r="AD842" i="1"/>
  <c r="O842" i="1"/>
  <c r="L842" i="1"/>
  <c r="BD841" i="1"/>
  <c r="BA841" i="1"/>
  <c r="AW841" i="1"/>
  <c r="AT841" i="1"/>
  <c r="AP841" i="1"/>
  <c r="AM841" i="1"/>
  <c r="AG841" i="1"/>
  <c r="BI841" i="1" s="1"/>
  <c r="AE841" i="1"/>
  <c r="BG841" i="1" s="1"/>
  <c r="AD841" i="1"/>
  <c r="O841" i="1"/>
  <c r="L841" i="1"/>
  <c r="BD840" i="1"/>
  <c r="BA840" i="1"/>
  <c r="AW840" i="1"/>
  <c r="AT840" i="1"/>
  <c r="AP840" i="1"/>
  <c r="AM840" i="1"/>
  <c r="AG840" i="1"/>
  <c r="BI840" i="1" s="1"/>
  <c r="AE840" i="1"/>
  <c r="AD840" i="1"/>
  <c r="O840" i="1"/>
  <c r="L840" i="1"/>
  <c r="BC839" i="1"/>
  <c r="BB839" i="1"/>
  <c r="AZ839" i="1"/>
  <c r="AY839" i="1"/>
  <c r="AV839" i="1"/>
  <c r="AU839" i="1"/>
  <c r="AS839" i="1"/>
  <c r="AR839" i="1"/>
  <c r="AO839" i="1"/>
  <c r="AN839" i="1"/>
  <c r="AL839" i="1"/>
  <c r="AK839" i="1"/>
  <c r="V839" i="1"/>
  <c r="U839" i="1"/>
  <c r="U838" i="1" s="1"/>
  <c r="T839" i="1"/>
  <c r="S839" i="1"/>
  <c r="R839" i="1"/>
  <c r="Q839" i="1"/>
  <c r="N839" i="1"/>
  <c r="M839" i="1"/>
  <c r="M838" i="1" s="1"/>
  <c r="K839" i="1"/>
  <c r="J839" i="1"/>
  <c r="BD837" i="1"/>
  <c r="BA837" i="1"/>
  <c r="AW837" i="1"/>
  <c r="AT837" i="1"/>
  <c r="AP837" i="1"/>
  <c r="AM837" i="1"/>
  <c r="AH837" i="1"/>
  <c r="BJ837" i="1" s="1"/>
  <c r="AG837" i="1"/>
  <c r="BI837" i="1" s="1"/>
  <c r="AE837" i="1"/>
  <c r="BG837" i="1" s="1"/>
  <c r="AD837" i="1"/>
  <c r="BF837" i="1" s="1"/>
  <c r="O837" i="1"/>
  <c r="L837" i="1"/>
  <c r="BD836" i="1"/>
  <c r="BA836" i="1"/>
  <c r="AW836" i="1"/>
  <c r="AT836" i="1"/>
  <c r="AP836" i="1"/>
  <c r="AM836" i="1"/>
  <c r="AH836" i="1"/>
  <c r="BJ836" i="1" s="1"/>
  <c r="AG836" i="1"/>
  <c r="BI836" i="1" s="1"/>
  <c r="AE836" i="1"/>
  <c r="BG836" i="1" s="1"/>
  <c r="AD836" i="1"/>
  <c r="BF836" i="1" s="1"/>
  <c r="O836" i="1"/>
  <c r="L836" i="1"/>
  <c r="BD835" i="1"/>
  <c r="BA835" i="1"/>
  <c r="AW835" i="1"/>
  <c r="AT835" i="1"/>
  <c r="AP835" i="1"/>
  <c r="AM835" i="1"/>
  <c r="AH835" i="1"/>
  <c r="BJ835" i="1" s="1"/>
  <c r="AG835" i="1"/>
  <c r="BI835" i="1" s="1"/>
  <c r="AE835" i="1"/>
  <c r="BG835" i="1" s="1"/>
  <c r="AD835" i="1"/>
  <c r="BF835" i="1" s="1"/>
  <c r="O835" i="1"/>
  <c r="L835" i="1"/>
  <c r="BD834" i="1"/>
  <c r="BA834" i="1"/>
  <c r="AW834" i="1"/>
  <c r="AT834" i="1"/>
  <c r="AP834" i="1"/>
  <c r="AM834" i="1"/>
  <c r="AH834" i="1"/>
  <c r="BJ834" i="1" s="1"/>
  <c r="AG834" i="1"/>
  <c r="BI834" i="1" s="1"/>
  <c r="AE834" i="1"/>
  <c r="BG834" i="1" s="1"/>
  <c r="AD834" i="1"/>
  <c r="BF834" i="1" s="1"/>
  <c r="O834" i="1"/>
  <c r="L834" i="1"/>
  <c r="BD833" i="1"/>
  <c r="BA833" i="1"/>
  <c r="AW833" i="1"/>
  <c r="AT833" i="1"/>
  <c r="AP833" i="1"/>
  <c r="AM833" i="1"/>
  <c r="AH833" i="1"/>
  <c r="BJ833" i="1" s="1"/>
  <c r="AG833" i="1"/>
  <c r="BI833" i="1" s="1"/>
  <c r="AE833" i="1"/>
  <c r="BG833" i="1" s="1"/>
  <c r="AD833" i="1"/>
  <c r="BF833" i="1" s="1"/>
  <c r="O833" i="1"/>
  <c r="L833" i="1"/>
  <c r="BD832" i="1"/>
  <c r="BA832" i="1"/>
  <c r="AW832" i="1"/>
  <c r="AT832" i="1"/>
  <c r="AP832" i="1"/>
  <c r="AM832" i="1"/>
  <c r="AH832" i="1"/>
  <c r="BJ832" i="1" s="1"/>
  <c r="AG832" i="1"/>
  <c r="BI832" i="1" s="1"/>
  <c r="AE832" i="1"/>
  <c r="BG832" i="1" s="1"/>
  <c r="AD832" i="1"/>
  <c r="BF832" i="1" s="1"/>
  <c r="O832" i="1"/>
  <c r="L832" i="1"/>
  <c r="BD831" i="1"/>
  <c r="BA831" i="1"/>
  <c r="AW831" i="1"/>
  <c r="AT831" i="1"/>
  <c r="AP831" i="1"/>
  <c r="AM831" i="1"/>
  <c r="AH831" i="1"/>
  <c r="BJ831" i="1" s="1"/>
  <c r="AG831" i="1"/>
  <c r="BI831" i="1" s="1"/>
  <c r="AE831" i="1"/>
  <c r="BG831" i="1" s="1"/>
  <c r="AD831" i="1"/>
  <c r="BF831" i="1" s="1"/>
  <c r="O831" i="1"/>
  <c r="L831" i="1"/>
  <c r="BD830" i="1"/>
  <c r="BA830" i="1"/>
  <c r="AW830" i="1"/>
  <c r="AT830" i="1"/>
  <c r="AP830" i="1"/>
  <c r="AM830" i="1"/>
  <c r="AH830" i="1"/>
  <c r="BJ830" i="1" s="1"/>
  <c r="AG830" i="1"/>
  <c r="BI830" i="1" s="1"/>
  <c r="AE830" i="1"/>
  <c r="BG830" i="1" s="1"/>
  <c r="AD830" i="1"/>
  <c r="BF830" i="1" s="1"/>
  <c r="O830" i="1"/>
  <c r="L830" i="1"/>
  <c r="BD829" i="1"/>
  <c r="BA829" i="1"/>
  <c r="AW829" i="1"/>
  <c r="AT829" i="1"/>
  <c r="AP829" i="1"/>
  <c r="AM829" i="1"/>
  <c r="AH829" i="1"/>
  <c r="BJ829" i="1" s="1"/>
  <c r="AG829" i="1"/>
  <c r="BI829" i="1" s="1"/>
  <c r="AE829" i="1"/>
  <c r="BG829" i="1" s="1"/>
  <c r="AD829" i="1"/>
  <c r="BF829" i="1" s="1"/>
  <c r="O829" i="1"/>
  <c r="L829" i="1"/>
  <c r="BD828" i="1"/>
  <c r="BA828" i="1"/>
  <c r="AW828" i="1"/>
  <c r="AT828" i="1"/>
  <c r="AP828" i="1"/>
  <c r="AM828" i="1"/>
  <c r="AH828" i="1"/>
  <c r="BJ828" i="1" s="1"/>
  <c r="AG828" i="1"/>
  <c r="BI828" i="1" s="1"/>
  <c r="AE828" i="1"/>
  <c r="BG828" i="1" s="1"/>
  <c r="AD828" i="1"/>
  <c r="BF828" i="1" s="1"/>
  <c r="O828" i="1"/>
  <c r="L828" i="1"/>
  <c r="BD827" i="1"/>
  <c r="BA827" i="1"/>
  <c r="AW827" i="1"/>
  <c r="AT827" i="1"/>
  <c r="AP827" i="1"/>
  <c r="AM827" i="1"/>
  <c r="AH827" i="1"/>
  <c r="BJ827" i="1" s="1"/>
  <c r="AG827" i="1"/>
  <c r="BI827" i="1" s="1"/>
  <c r="AE827" i="1"/>
  <c r="BG827" i="1" s="1"/>
  <c r="AD827" i="1"/>
  <c r="BF827" i="1" s="1"/>
  <c r="O827" i="1"/>
  <c r="L827" i="1"/>
  <c r="BD826" i="1"/>
  <c r="BA826" i="1"/>
  <c r="AW826" i="1"/>
  <c r="AT826" i="1"/>
  <c r="AP826" i="1"/>
  <c r="AM826" i="1"/>
  <c r="AH826" i="1"/>
  <c r="BJ826" i="1" s="1"/>
  <c r="AG826" i="1"/>
  <c r="BI826" i="1" s="1"/>
  <c r="AE826" i="1"/>
  <c r="BG826" i="1" s="1"/>
  <c r="AD826" i="1"/>
  <c r="BF826" i="1" s="1"/>
  <c r="O826" i="1"/>
  <c r="L826" i="1"/>
  <c r="BD825" i="1"/>
  <c r="BA825" i="1"/>
  <c r="AW825" i="1"/>
  <c r="AT825" i="1"/>
  <c r="AP825" i="1"/>
  <c r="AM825" i="1"/>
  <c r="AH825" i="1"/>
  <c r="BJ825" i="1" s="1"/>
  <c r="AG825" i="1"/>
  <c r="BI825" i="1" s="1"/>
  <c r="AE825" i="1"/>
  <c r="BG825" i="1" s="1"/>
  <c r="AD825" i="1"/>
  <c r="BF825" i="1" s="1"/>
  <c r="O825" i="1"/>
  <c r="L825" i="1"/>
  <c r="BD824" i="1"/>
  <c r="BA824" i="1"/>
  <c r="AW824" i="1"/>
  <c r="AT824" i="1"/>
  <c r="AP824" i="1"/>
  <c r="AM824" i="1"/>
  <c r="AH824" i="1"/>
  <c r="BJ824" i="1" s="1"/>
  <c r="AG824" i="1"/>
  <c r="BI824" i="1" s="1"/>
  <c r="AE824" i="1"/>
  <c r="BG824" i="1" s="1"/>
  <c r="AD824" i="1"/>
  <c r="BF824" i="1" s="1"/>
  <c r="O824" i="1"/>
  <c r="L824" i="1"/>
  <c r="BD823" i="1"/>
  <c r="BA823" i="1"/>
  <c r="BA822" i="1" s="1"/>
  <c r="AW823" i="1"/>
  <c r="AW822" i="1" s="1"/>
  <c r="AT823" i="1"/>
  <c r="AP823" i="1"/>
  <c r="AP822" i="1" s="1"/>
  <c r="AM823" i="1"/>
  <c r="AM822" i="1" s="1"/>
  <c r="AH823" i="1"/>
  <c r="BJ823" i="1" s="1"/>
  <c r="BJ822" i="1" s="1"/>
  <c r="AG823" i="1"/>
  <c r="BI823" i="1" s="1"/>
  <c r="AE823" i="1"/>
  <c r="BG823" i="1" s="1"/>
  <c r="BG822" i="1" s="1"/>
  <c r="AD823" i="1"/>
  <c r="BF823" i="1" s="1"/>
  <c r="O823" i="1"/>
  <c r="O822" i="1" s="1"/>
  <c r="L823" i="1"/>
  <c r="BD822" i="1"/>
  <c r="BC822" i="1"/>
  <c r="BB822" i="1"/>
  <c r="AZ822" i="1"/>
  <c r="AY822" i="1"/>
  <c r="AV822" i="1"/>
  <c r="AU822" i="1"/>
  <c r="AS822" i="1"/>
  <c r="AR822" i="1"/>
  <c r="AO822" i="1"/>
  <c r="AN822" i="1"/>
  <c r="AL822" i="1"/>
  <c r="AK822" i="1"/>
  <c r="AD822" i="1"/>
  <c r="V822" i="1"/>
  <c r="U822" i="1"/>
  <c r="T822" i="1"/>
  <c r="S822" i="1"/>
  <c r="R822" i="1"/>
  <c r="Q822" i="1"/>
  <c r="N822" i="1"/>
  <c r="M822" i="1"/>
  <c r="K822" i="1"/>
  <c r="J822" i="1"/>
  <c r="BD821" i="1"/>
  <c r="BA821" i="1"/>
  <c r="AW821" i="1"/>
  <c r="AT821" i="1"/>
  <c r="AP821" i="1"/>
  <c r="AM821" i="1"/>
  <c r="AH821" i="1"/>
  <c r="BJ821" i="1" s="1"/>
  <c r="AG821" i="1"/>
  <c r="BI821" i="1" s="1"/>
  <c r="AE821" i="1"/>
  <c r="BG821" i="1" s="1"/>
  <c r="AD821" i="1"/>
  <c r="BF821" i="1" s="1"/>
  <c r="O821" i="1"/>
  <c r="L821" i="1"/>
  <c r="BD820" i="1"/>
  <c r="BA820" i="1"/>
  <c r="AW820" i="1"/>
  <c r="AT820" i="1"/>
  <c r="AP820" i="1"/>
  <c r="AM820" i="1"/>
  <c r="AH820" i="1"/>
  <c r="BJ820" i="1" s="1"/>
  <c r="AG820" i="1"/>
  <c r="BI820" i="1" s="1"/>
  <c r="AE820" i="1"/>
  <c r="BG820" i="1" s="1"/>
  <c r="AD820" i="1"/>
  <c r="BF820" i="1" s="1"/>
  <c r="O820" i="1"/>
  <c r="L820" i="1"/>
  <c r="BD819" i="1"/>
  <c r="BA819" i="1"/>
  <c r="AW819" i="1"/>
  <c r="AT819" i="1"/>
  <c r="AP819" i="1"/>
  <c r="AM819" i="1"/>
  <c r="AH819" i="1"/>
  <c r="BJ819" i="1" s="1"/>
  <c r="AG819" i="1"/>
  <c r="BI819" i="1" s="1"/>
  <c r="AE819" i="1"/>
  <c r="BG819" i="1" s="1"/>
  <c r="AD819" i="1"/>
  <c r="BF819" i="1" s="1"/>
  <c r="O819" i="1"/>
  <c r="L819" i="1"/>
  <c r="BD818" i="1"/>
  <c r="BA818" i="1"/>
  <c r="AW818" i="1"/>
  <c r="AT818" i="1"/>
  <c r="AP818" i="1"/>
  <c r="AM818" i="1"/>
  <c r="AH818" i="1"/>
  <c r="BJ818" i="1" s="1"/>
  <c r="AG818" i="1"/>
  <c r="BI818" i="1" s="1"/>
  <c r="AE818" i="1"/>
  <c r="BG818" i="1" s="1"/>
  <c r="AD818" i="1"/>
  <c r="BF818" i="1" s="1"/>
  <c r="O818" i="1"/>
  <c r="L818" i="1"/>
  <c r="BD817" i="1"/>
  <c r="BA817" i="1"/>
  <c r="AW817" i="1"/>
  <c r="AT817" i="1"/>
  <c r="AP817" i="1"/>
  <c r="AM817" i="1"/>
  <c r="AH817" i="1"/>
  <c r="BJ817" i="1" s="1"/>
  <c r="AG817" i="1"/>
  <c r="BI817" i="1" s="1"/>
  <c r="AE817" i="1"/>
  <c r="BG817" i="1" s="1"/>
  <c r="AD817" i="1"/>
  <c r="BF817" i="1" s="1"/>
  <c r="O817" i="1"/>
  <c r="L817" i="1"/>
  <c r="BD816" i="1"/>
  <c r="BA816" i="1"/>
  <c r="AW816" i="1"/>
  <c r="AT816" i="1"/>
  <c r="AP816" i="1"/>
  <c r="AM816" i="1"/>
  <c r="AH816" i="1"/>
  <c r="BJ816" i="1" s="1"/>
  <c r="AG816" i="1"/>
  <c r="BI816" i="1" s="1"/>
  <c r="AE816" i="1"/>
  <c r="BG816" i="1" s="1"/>
  <c r="AD816" i="1"/>
  <c r="BF816" i="1" s="1"/>
  <c r="O816" i="1"/>
  <c r="L816" i="1"/>
  <c r="BD815" i="1"/>
  <c r="BA815" i="1"/>
  <c r="AW815" i="1"/>
  <c r="AT815" i="1"/>
  <c r="AP815" i="1"/>
  <c r="AM815" i="1"/>
  <c r="AH815" i="1"/>
  <c r="BJ815" i="1" s="1"/>
  <c r="AG815" i="1"/>
  <c r="BI815" i="1" s="1"/>
  <c r="AE815" i="1"/>
  <c r="BG815" i="1" s="1"/>
  <c r="AD815" i="1"/>
  <c r="BF815" i="1" s="1"/>
  <c r="O815" i="1"/>
  <c r="L815" i="1"/>
  <c r="BD814" i="1"/>
  <c r="BA814" i="1"/>
  <c r="AW814" i="1"/>
  <c r="AT814" i="1"/>
  <c r="AP814" i="1"/>
  <c r="AM814" i="1"/>
  <c r="AH814" i="1"/>
  <c r="BJ814" i="1" s="1"/>
  <c r="AG814" i="1"/>
  <c r="BI814" i="1" s="1"/>
  <c r="AE814" i="1"/>
  <c r="BG814" i="1" s="1"/>
  <c r="AD814" i="1"/>
  <c r="BF814" i="1" s="1"/>
  <c r="O814" i="1"/>
  <c r="L814" i="1"/>
  <c r="BD813" i="1"/>
  <c r="BA813" i="1"/>
  <c r="AW813" i="1"/>
  <c r="AT813" i="1"/>
  <c r="AP813" i="1"/>
  <c r="AM813" i="1"/>
  <c r="AH813" i="1"/>
  <c r="BJ813" i="1" s="1"/>
  <c r="AG813" i="1"/>
  <c r="BI813" i="1" s="1"/>
  <c r="AE813" i="1"/>
  <c r="BG813" i="1" s="1"/>
  <c r="AD813" i="1"/>
  <c r="BF813" i="1" s="1"/>
  <c r="O813" i="1"/>
  <c r="L813" i="1"/>
  <c r="BD812" i="1"/>
  <c r="BA812" i="1"/>
  <c r="AW812" i="1"/>
  <c r="AT812" i="1"/>
  <c r="AP812" i="1"/>
  <c r="AM812" i="1"/>
  <c r="AH812" i="1"/>
  <c r="BJ812" i="1" s="1"/>
  <c r="AG812" i="1"/>
  <c r="BI812" i="1" s="1"/>
  <c r="AE812" i="1"/>
  <c r="BG812" i="1" s="1"/>
  <c r="AD812" i="1"/>
  <c r="BF812" i="1" s="1"/>
  <c r="O812" i="1"/>
  <c r="L812" i="1"/>
  <c r="BD811" i="1"/>
  <c r="BA811" i="1"/>
  <c r="AW811" i="1"/>
  <c r="AT811" i="1"/>
  <c r="AP811" i="1"/>
  <c r="AM811" i="1"/>
  <c r="AH811" i="1"/>
  <c r="BJ811" i="1" s="1"/>
  <c r="AG811" i="1"/>
  <c r="BI811" i="1" s="1"/>
  <c r="AE811" i="1"/>
  <c r="BG811" i="1" s="1"/>
  <c r="AD811" i="1"/>
  <c r="BF811" i="1" s="1"/>
  <c r="O811" i="1"/>
  <c r="L811" i="1"/>
  <c r="BD810" i="1"/>
  <c r="BA810" i="1"/>
  <c r="AW810" i="1"/>
  <c r="AT810" i="1"/>
  <c r="AP810" i="1"/>
  <c r="AM810" i="1"/>
  <c r="AH810" i="1"/>
  <c r="BJ810" i="1" s="1"/>
  <c r="AG810" i="1"/>
  <c r="BI810" i="1" s="1"/>
  <c r="AE810" i="1"/>
  <c r="BG810" i="1" s="1"/>
  <c r="AD810" i="1"/>
  <c r="BF810" i="1" s="1"/>
  <c r="O810" i="1"/>
  <c r="L810" i="1"/>
  <c r="BD809" i="1"/>
  <c r="BA809" i="1"/>
  <c r="AW809" i="1"/>
  <c r="AT809" i="1"/>
  <c r="AP809" i="1"/>
  <c r="AM809" i="1"/>
  <c r="AH809" i="1"/>
  <c r="BJ809" i="1" s="1"/>
  <c r="AG809" i="1"/>
  <c r="BI809" i="1" s="1"/>
  <c r="AE809" i="1"/>
  <c r="BG809" i="1" s="1"/>
  <c r="AD809" i="1"/>
  <c r="BF809" i="1" s="1"/>
  <c r="O809" i="1"/>
  <c r="L809" i="1"/>
  <c r="BD808" i="1"/>
  <c r="BA808" i="1"/>
  <c r="AW808" i="1"/>
  <c r="AT808" i="1"/>
  <c r="AP808" i="1"/>
  <c r="AM808" i="1"/>
  <c r="AH808" i="1"/>
  <c r="BJ808" i="1" s="1"/>
  <c r="AG808" i="1"/>
  <c r="BI808" i="1" s="1"/>
  <c r="AE808" i="1"/>
  <c r="BG808" i="1" s="1"/>
  <c r="AD808" i="1"/>
  <c r="BF808" i="1" s="1"/>
  <c r="O808" i="1"/>
  <c r="L808" i="1"/>
  <c r="BD807" i="1"/>
  <c r="BA807" i="1"/>
  <c r="AW807" i="1"/>
  <c r="AT807" i="1"/>
  <c r="AP807" i="1"/>
  <c r="AM807" i="1"/>
  <c r="AH807" i="1"/>
  <c r="BJ807" i="1" s="1"/>
  <c r="AG807" i="1"/>
  <c r="BI807" i="1" s="1"/>
  <c r="AE807" i="1"/>
  <c r="BG807" i="1" s="1"/>
  <c r="AD807" i="1"/>
  <c r="BF807" i="1" s="1"/>
  <c r="O807" i="1"/>
  <c r="L807" i="1"/>
  <c r="BD806" i="1"/>
  <c r="BA806" i="1"/>
  <c r="AW806" i="1"/>
  <c r="AW805" i="1" s="1"/>
  <c r="AT806" i="1"/>
  <c r="AP806" i="1"/>
  <c r="AP805" i="1" s="1"/>
  <c r="AM806" i="1"/>
  <c r="AM805" i="1" s="1"/>
  <c r="AH806" i="1"/>
  <c r="BJ806" i="1" s="1"/>
  <c r="BJ805" i="1" s="1"/>
  <c r="AG806" i="1"/>
  <c r="BI806" i="1" s="1"/>
  <c r="AE806" i="1"/>
  <c r="BG806" i="1" s="1"/>
  <c r="BG805" i="1" s="1"/>
  <c r="AD806" i="1"/>
  <c r="BF806" i="1" s="1"/>
  <c r="O806" i="1"/>
  <c r="O805" i="1" s="1"/>
  <c r="L806" i="1"/>
  <c r="BD805" i="1"/>
  <c r="BC805" i="1"/>
  <c r="BB805" i="1"/>
  <c r="AZ805" i="1"/>
  <c r="AY805" i="1"/>
  <c r="AV805" i="1"/>
  <c r="AU805" i="1"/>
  <c r="AS805" i="1"/>
  <c r="AR805" i="1"/>
  <c r="AO805" i="1"/>
  <c r="AN805" i="1"/>
  <c r="AL805" i="1"/>
  <c r="AK805" i="1"/>
  <c r="V805" i="1"/>
  <c r="U805" i="1"/>
  <c r="T805" i="1"/>
  <c r="S805" i="1"/>
  <c r="R805" i="1"/>
  <c r="Q805" i="1"/>
  <c r="N805" i="1"/>
  <c r="M805" i="1"/>
  <c r="K805" i="1"/>
  <c r="J805" i="1"/>
  <c r="BD804" i="1"/>
  <c r="BA804" i="1"/>
  <c r="AW804" i="1"/>
  <c r="AT804" i="1"/>
  <c r="AP804" i="1"/>
  <c r="AM804" i="1"/>
  <c r="AH804" i="1"/>
  <c r="BJ804" i="1" s="1"/>
  <c r="AG804" i="1"/>
  <c r="BI804" i="1" s="1"/>
  <c r="AE804" i="1"/>
  <c r="BG804" i="1" s="1"/>
  <c r="AD804" i="1"/>
  <c r="BF804" i="1" s="1"/>
  <c r="O804" i="1"/>
  <c r="L804" i="1"/>
  <c r="BD803" i="1"/>
  <c r="BA803" i="1"/>
  <c r="AW803" i="1"/>
  <c r="AT803" i="1"/>
  <c r="AP803" i="1"/>
  <c r="AM803" i="1"/>
  <c r="AH803" i="1"/>
  <c r="BJ803" i="1" s="1"/>
  <c r="AG803" i="1"/>
  <c r="BI803" i="1" s="1"/>
  <c r="AE803" i="1"/>
  <c r="BG803" i="1" s="1"/>
  <c r="AD803" i="1"/>
  <c r="BF803" i="1" s="1"/>
  <c r="O803" i="1"/>
  <c r="L803" i="1"/>
  <c r="BD802" i="1"/>
  <c r="BA802" i="1"/>
  <c r="AW802" i="1"/>
  <c r="AT802" i="1"/>
  <c r="AP802" i="1"/>
  <c r="AM802" i="1"/>
  <c r="AH802" i="1"/>
  <c r="BJ802" i="1" s="1"/>
  <c r="AG802" i="1"/>
  <c r="BI802" i="1" s="1"/>
  <c r="AE802" i="1"/>
  <c r="BG802" i="1" s="1"/>
  <c r="AD802" i="1"/>
  <c r="BF802" i="1" s="1"/>
  <c r="O802" i="1"/>
  <c r="L802" i="1"/>
  <c r="BD801" i="1"/>
  <c r="BA801" i="1"/>
  <c r="AW801" i="1"/>
  <c r="AT801" i="1"/>
  <c r="AP801" i="1"/>
  <c r="AM801" i="1"/>
  <c r="AH801" i="1"/>
  <c r="BJ801" i="1" s="1"/>
  <c r="AG801" i="1"/>
  <c r="BI801" i="1" s="1"/>
  <c r="AE801" i="1"/>
  <c r="BG801" i="1" s="1"/>
  <c r="AD801" i="1"/>
  <c r="BF801" i="1" s="1"/>
  <c r="O801" i="1"/>
  <c r="L801" i="1"/>
  <c r="BD800" i="1"/>
  <c r="BA800" i="1"/>
  <c r="AW800" i="1"/>
  <c r="AT800" i="1"/>
  <c r="AP800" i="1"/>
  <c r="AP799" i="1" s="1"/>
  <c r="AM800" i="1"/>
  <c r="AH800" i="1"/>
  <c r="BJ800" i="1" s="1"/>
  <c r="BJ799" i="1" s="1"/>
  <c r="AG800" i="1"/>
  <c r="BI800" i="1" s="1"/>
  <c r="AE800" i="1"/>
  <c r="BG800" i="1" s="1"/>
  <c r="BG799" i="1" s="1"/>
  <c r="AD800" i="1"/>
  <c r="BF800" i="1" s="1"/>
  <c r="O800" i="1"/>
  <c r="O799" i="1" s="1"/>
  <c r="L800" i="1"/>
  <c r="BD799" i="1"/>
  <c r="BC799" i="1"/>
  <c r="BB799" i="1"/>
  <c r="BA799" i="1"/>
  <c r="AZ799" i="1"/>
  <c r="AY799" i="1"/>
  <c r="AW799" i="1"/>
  <c r="AV799" i="1"/>
  <c r="AU799" i="1"/>
  <c r="AS799" i="1"/>
  <c r="AR799" i="1"/>
  <c r="AO799" i="1"/>
  <c r="AN799" i="1"/>
  <c r="AM799" i="1"/>
  <c r="AL799" i="1"/>
  <c r="AK799" i="1"/>
  <c r="V799" i="1"/>
  <c r="U799" i="1"/>
  <c r="T799" i="1"/>
  <c r="S799" i="1"/>
  <c r="R799" i="1"/>
  <c r="Q799" i="1"/>
  <c r="N799" i="1"/>
  <c r="M799" i="1"/>
  <c r="K799" i="1"/>
  <c r="J799" i="1"/>
  <c r="BD798" i="1"/>
  <c r="BA798" i="1"/>
  <c r="AW798" i="1"/>
  <c r="AT798" i="1"/>
  <c r="AP798" i="1"/>
  <c r="AM798" i="1"/>
  <c r="AH798" i="1"/>
  <c r="BJ798" i="1" s="1"/>
  <c r="AG798" i="1"/>
  <c r="BI798" i="1" s="1"/>
  <c r="AE798" i="1"/>
  <c r="BG798" i="1" s="1"/>
  <c r="AD798" i="1"/>
  <c r="BF798" i="1" s="1"/>
  <c r="O798" i="1"/>
  <c r="L798" i="1"/>
  <c r="BD797" i="1"/>
  <c r="BA797" i="1"/>
  <c r="AW797" i="1"/>
  <c r="AT797" i="1"/>
  <c r="AP797" i="1"/>
  <c r="AM797" i="1"/>
  <c r="AH797" i="1"/>
  <c r="BJ797" i="1" s="1"/>
  <c r="AG797" i="1"/>
  <c r="BI797" i="1" s="1"/>
  <c r="AE797" i="1"/>
  <c r="BG797" i="1" s="1"/>
  <c r="AD797" i="1"/>
  <c r="BF797" i="1" s="1"/>
  <c r="O797" i="1"/>
  <c r="L797" i="1"/>
  <c r="BD796" i="1"/>
  <c r="BA796" i="1"/>
  <c r="AW796" i="1"/>
  <c r="AT796" i="1"/>
  <c r="AP796" i="1"/>
  <c r="AM796" i="1"/>
  <c r="AH796" i="1"/>
  <c r="BJ796" i="1" s="1"/>
  <c r="AG796" i="1"/>
  <c r="BI796" i="1" s="1"/>
  <c r="AE796" i="1"/>
  <c r="BG796" i="1" s="1"/>
  <c r="AD796" i="1"/>
  <c r="BF796" i="1" s="1"/>
  <c r="O796" i="1"/>
  <c r="L796" i="1"/>
  <c r="BD795" i="1"/>
  <c r="BA795" i="1"/>
  <c r="AW795" i="1"/>
  <c r="AT795" i="1"/>
  <c r="AP795" i="1"/>
  <c r="AM795" i="1"/>
  <c r="AH795" i="1"/>
  <c r="BJ795" i="1" s="1"/>
  <c r="AG795" i="1"/>
  <c r="BI795" i="1" s="1"/>
  <c r="AE795" i="1"/>
  <c r="BG795" i="1" s="1"/>
  <c r="AD795" i="1"/>
  <c r="BF795" i="1" s="1"/>
  <c r="O795" i="1"/>
  <c r="L795" i="1"/>
  <c r="BD794" i="1"/>
  <c r="BA794" i="1"/>
  <c r="AW794" i="1"/>
  <c r="AT794" i="1"/>
  <c r="AP794" i="1"/>
  <c r="AM794" i="1"/>
  <c r="BJ794" i="1"/>
  <c r="BI794" i="1"/>
  <c r="AE794" i="1"/>
  <c r="BG794" i="1" s="1"/>
  <c r="AD794" i="1"/>
  <c r="BF794" i="1" s="1"/>
  <c r="O794" i="1"/>
  <c r="L794" i="1"/>
  <c r="BD793" i="1"/>
  <c r="BA793" i="1"/>
  <c r="AW793" i="1"/>
  <c r="AT793" i="1"/>
  <c r="AP793" i="1"/>
  <c r="AM793" i="1"/>
  <c r="BJ793" i="1"/>
  <c r="BI793" i="1"/>
  <c r="AE793" i="1"/>
  <c r="BG793" i="1" s="1"/>
  <c r="AD793" i="1"/>
  <c r="BF793" i="1" s="1"/>
  <c r="O793" i="1"/>
  <c r="L793" i="1"/>
  <c r="BD792" i="1"/>
  <c r="BA792" i="1"/>
  <c r="AW792" i="1"/>
  <c r="AT792" i="1"/>
  <c r="AP792" i="1"/>
  <c r="AM792" i="1"/>
  <c r="BJ792" i="1"/>
  <c r="BI792" i="1"/>
  <c r="AE792" i="1"/>
  <c r="BG792" i="1" s="1"/>
  <c r="AD792" i="1"/>
  <c r="BF792" i="1" s="1"/>
  <c r="O792" i="1"/>
  <c r="L792" i="1"/>
  <c r="BD791" i="1"/>
  <c r="BA791" i="1"/>
  <c r="AW791" i="1"/>
  <c r="AT791" i="1"/>
  <c r="AP791" i="1"/>
  <c r="AM791" i="1"/>
  <c r="BJ791" i="1"/>
  <c r="BI791" i="1"/>
  <c r="AE791" i="1"/>
  <c r="BG791" i="1" s="1"/>
  <c r="AD791" i="1"/>
  <c r="BF791" i="1" s="1"/>
  <c r="O791" i="1"/>
  <c r="L791" i="1"/>
  <c r="BD790" i="1"/>
  <c r="BA790" i="1"/>
  <c r="AW790" i="1"/>
  <c r="AT790" i="1"/>
  <c r="AP790" i="1"/>
  <c r="AM790" i="1"/>
  <c r="BJ790" i="1"/>
  <c r="BI790" i="1"/>
  <c r="AE790" i="1"/>
  <c r="BG790" i="1" s="1"/>
  <c r="AD790" i="1"/>
  <c r="BF790" i="1" s="1"/>
  <c r="O790" i="1"/>
  <c r="L790" i="1"/>
  <c r="BD789" i="1"/>
  <c r="BA789" i="1"/>
  <c r="AW789" i="1"/>
  <c r="AT789" i="1"/>
  <c r="AP789" i="1"/>
  <c r="AM789" i="1"/>
  <c r="BJ789" i="1"/>
  <c r="BI789" i="1"/>
  <c r="AE789" i="1"/>
  <c r="BG789" i="1" s="1"/>
  <c r="AD789" i="1"/>
  <c r="BF789" i="1" s="1"/>
  <c r="O789" i="1"/>
  <c r="L789" i="1"/>
  <c r="BD788" i="1"/>
  <c r="BA788" i="1"/>
  <c r="AW788" i="1"/>
  <c r="AT788" i="1"/>
  <c r="AP788" i="1"/>
  <c r="AM788" i="1"/>
  <c r="BJ788" i="1"/>
  <c r="BI788" i="1"/>
  <c r="AE788" i="1"/>
  <c r="BG788" i="1" s="1"/>
  <c r="AD788" i="1"/>
  <c r="BF788" i="1" s="1"/>
  <c r="O788" i="1"/>
  <c r="L788" i="1"/>
  <c r="BD787" i="1"/>
  <c r="BA787" i="1"/>
  <c r="AW787" i="1"/>
  <c r="AT787" i="1"/>
  <c r="AP787" i="1"/>
  <c r="AM787" i="1"/>
  <c r="BJ787" i="1"/>
  <c r="BI787" i="1"/>
  <c r="AE787" i="1"/>
  <c r="BG787" i="1" s="1"/>
  <c r="AD787" i="1"/>
  <c r="BF787" i="1" s="1"/>
  <c r="O787" i="1"/>
  <c r="L787" i="1"/>
  <c r="BD786" i="1"/>
  <c r="BA786" i="1"/>
  <c r="AW786" i="1"/>
  <c r="AT786" i="1"/>
  <c r="AP786" i="1"/>
  <c r="AM786" i="1"/>
  <c r="BJ786" i="1"/>
  <c r="BI786" i="1"/>
  <c r="AE786" i="1"/>
  <c r="BG786" i="1" s="1"/>
  <c r="AD786" i="1"/>
  <c r="BF786" i="1" s="1"/>
  <c r="O786" i="1"/>
  <c r="L786" i="1"/>
  <c r="BD785" i="1"/>
  <c r="BA785" i="1"/>
  <c r="AW785" i="1"/>
  <c r="AT785" i="1"/>
  <c r="AP785" i="1"/>
  <c r="AM785" i="1"/>
  <c r="BJ785" i="1"/>
  <c r="BI785" i="1"/>
  <c r="AE785" i="1"/>
  <c r="BG785" i="1" s="1"/>
  <c r="AD785" i="1"/>
  <c r="BF785" i="1" s="1"/>
  <c r="O785" i="1"/>
  <c r="L785" i="1"/>
  <c r="BD784" i="1"/>
  <c r="BA784" i="1"/>
  <c r="AW784" i="1"/>
  <c r="AT784" i="1"/>
  <c r="AP784" i="1"/>
  <c r="AM784" i="1"/>
  <c r="BJ784" i="1"/>
  <c r="BI784" i="1"/>
  <c r="AE784" i="1"/>
  <c r="BG784" i="1" s="1"/>
  <c r="AD784" i="1"/>
  <c r="BF784" i="1" s="1"/>
  <c r="O784" i="1"/>
  <c r="L784" i="1"/>
  <c r="BD783" i="1"/>
  <c r="BA783" i="1"/>
  <c r="AW783" i="1"/>
  <c r="AT783" i="1"/>
  <c r="AP783" i="1"/>
  <c r="AM783" i="1"/>
  <c r="BJ783" i="1"/>
  <c r="BI783" i="1"/>
  <c r="AE783" i="1"/>
  <c r="BG783" i="1" s="1"/>
  <c r="AD783" i="1"/>
  <c r="BF783" i="1" s="1"/>
  <c r="O783" i="1"/>
  <c r="L783" i="1"/>
  <c r="BD782" i="1"/>
  <c r="BA782" i="1"/>
  <c r="AW782" i="1"/>
  <c r="AT782" i="1"/>
  <c r="AP782" i="1"/>
  <c r="AM782" i="1"/>
  <c r="BJ782" i="1"/>
  <c r="BI782" i="1"/>
  <c r="AE782" i="1"/>
  <c r="BG782" i="1" s="1"/>
  <c r="AD782" i="1"/>
  <c r="BF782" i="1" s="1"/>
  <c r="O782" i="1"/>
  <c r="L782" i="1"/>
  <c r="BD781" i="1"/>
  <c r="BA781" i="1"/>
  <c r="AW781" i="1"/>
  <c r="AT781" i="1"/>
  <c r="AP781" i="1"/>
  <c r="AM781" i="1"/>
  <c r="BJ781" i="1"/>
  <c r="BI781" i="1"/>
  <c r="AE781" i="1"/>
  <c r="BG781" i="1" s="1"/>
  <c r="AD781" i="1"/>
  <c r="BF781" i="1" s="1"/>
  <c r="O781" i="1"/>
  <c r="L781" i="1"/>
  <c r="BD780" i="1"/>
  <c r="BA780" i="1"/>
  <c r="AW780" i="1"/>
  <c r="AT780" i="1"/>
  <c r="AP780" i="1"/>
  <c r="AM780" i="1"/>
  <c r="BJ780" i="1"/>
  <c r="BI780" i="1"/>
  <c r="AE780" i="1"/>
  <c r="BG780" i="1" s="1"/>
  <c r="AD780" i="1"/>
  <c r="BF780" i="1" s="1"/>
  <c r="O780" i="1"/>
  <c r="L780" i="1"/>
  <c r="BD779" i="1"/>
  <c r="BA779" i="1"/>
  <c r="AW779" i="1"/>
  <c r="AT779" i="1"/>
  <c r="AP779" i="1"/>
  <c r="AM779" i="1"/>
  <c r="BJ779" i="1"/>
  <c r="BI779" i="1"/>
  <c r="AE779" i="1"/>
  <c r="BG779" i="1" s="1"/>
  <c r="AD779" i="1"/>
  <c r="BF779" i="1" s="1"/>
  <c r="O779" i="1"/>
  <c r="L779" i="1"/>
  <c r="BD778" i="1"/>
  <c r="BA778" i="1"/>
  <c r="AW778" i="1"/>
  <c r="AT778" i="1"/>
  <c r="AP778" i="1"/>
  <c r="AM778" i="1"/>
  <c r="BJ778" i="1"/>
  <c r="BI778" i="1"/>
  <c r="AE778" i="1"/>
  <c r="BG778" i="1" s="1"/>
  <c r="AD778" i="1"/>
  <c r="BF778" i="1" s="1"/>
  <c r="O778" i="1"/>
  <c r="L778" i="1"/>
  <c r="BD777" i="1"/>
  <c r="BA777" i="1"/>
  <c r="AW777" i="1"/>
  <c r="AT777" i="1"/>
  <c r="AP777" i="1"/>
  <c r="AM777" i="1"/>
  <c r="BJ777" i="1"/>
  <c r="BI777" i="1"/>
  <c r="AE777" i="1"/>
  <c r="BG777" i="1" s="1"/>
  <c r="AD777" i="1"/>
  <c r="BF777" i="1" s="1"/>
  <c r="O777" i="1"/>
  <c r="L777" i="1"/>
  <c r="BD776" i="1"/>
  <c r="BA776" i="1"/>
  <c r="AW776" i="1"/>
  <c r="AW775" i="1" s="1"/>
  <c r="AT776" i="1"/>
  <c r="AP776" i="1"/>
  <c r="AP775" i="1" s="1"/>
  <c r="AM776" i="1"/>
  <c r="BJ776" i="1"/>
  <c r="BI776" i="1"/>
  <c r="AE776" i="1"/>
  <c r="BG776" i="1" s="1"/>
  <c r="BG775" i="1" s="1"/>
  <c r="AD776" i="1"/>
  <c r="BF776" i="1" s="1"/>
  <c r="O776" i="1"/>
  <c r="O775" i="1" s="1"/>
  <c r="L776" i="1"/>
  <c r="L775" i="1" s="1"/>
  <c r="BD775" i="1"/>
  <c r="BC775" i="1"/>
  <c r="BB775" i="1"/>
  <c r="AZ775" i="1"/>
  <c r="AY775" i="1"/>
  <c r="AV775" i="1"/>
  <c r="AU775" i="1"/>
  <c r="AS775" i="1"/>
  <c r="AR775" i="1"/>
  <c r="AO775" i="1"/>
  <c r="AN775" i="1"/>
  <c r="AL775" i="1"/>
  <c r="AK775" i="1"/>
  <c r="V775" i="1"/>
  <c r="U775" i="1"/>
  <c r="T775" i="1"/>
  <c r="S775" i="1"/>
  <c r="R775" i="1"/>
  <c r="Q775" i="1"/>
  <c r="N775" i="1"/>
  <c r="M775" i="1"/>
  <c r="K775" i="1"/>
  <c r="J775" i="1"/>
  <c r="BD772" i="1"/>
  <c r="BA772" i="1"/>
  <c r="AW772" i="1"/>
  <c r="AT772" i="1"/>
  <c r="AP772" i="1"/>
  <c r="AM772" i="1"/>
  <c r="AH772" i="1"/>
  <c r="BJ772" i="1" s="1"/>
  <c r="AG772" i="1"/>
  <c r="BI772" i="1" s="1"/>
  <c r="AE772" i="1"/>
  <c r="BG772" i="1" s="1"/>
  <c r="AD772" i="1"/>
  <c r="BF772" i="1" s="1"/>
  <c r="O772" i="1"/>
  <c r="L772" i="1"/>
  <c r="BD771" i="1"/>
  <c r="BA771" i="1"/>
  <c r="AW771" i="1"/>
  <c r="AT771" i="1"/>
  <c r="AP771" i="1"/>
  <c r="AM771" i="1"/>
  <c r="AH771" i="1"/>
  <c r="BJ771" i="1" s="1"/>
  <c r="AG771" i="1"/>
  <c r="BI771" i="1" s="1"/>
  <c r="AE771" i="1"/>
  <c r="BG771" i="1" s="1"/>
  <c r="AD771" i="1"/>
  <c r="BF771" i="1" s="1"/>
  <c r="O771" i="1"/>
  <c r="L771" i="1"/>
  <c r="BD770" i="1"/>
  <c r="BA770" i="1"/>
  <c r="AW770" i="1"/>
  <c r="AT770" i="1"/>
  <c r="AP770" i="1"/>
  <c r="AM770" i="1"/>
  <c r="AH770" i="1"/>
  <c r="BJ770" i="1" s="1"/>
  <c r="AG770" i="1"/>
  <c r="BI770" i="1" s="1"/>
  <c r="AE770" i="1"/>
  <c r="BG770" i="1" s="1"/>
  <c r="AD770" i="1"/>
  <c r="BF770" i="1" s="1"/>
  <c r="O770" i="1"/>
  <c r="L770" i="1"/>
  <c r="BD769" i="1"/>
  <c r="BA769" i="1"/>
  <c r="AW769" i="1"/>
  <c r="AT769" i="1"/>
  <c r="AP769" i="1"/>
  <c r="AM769" i="1"/>
  <c r="AH769" i="1"/>
  <c r="BJ769" i="1" s="1"/>
  <c r="AG769" i="1"/>
  <c r="BI769" i="1" s="1"/>
  <c r="AE769" i="1"/>
  <c r="BG769" i="1" s="1"/>
  <c r="AD769" i="1"/>
  <c r="BF769" i="1" s="1"/>
  <c r="O769" i="1"/>
  <c r="L769" i="1"/>
  <c r="BD768" i="1"/>
  <c r="BA768" i="1"/>
  <c r="AW768" i="1"/>
  <c r="AT768" i="1"/>
  <c r="AP768" i="1"/>
  <c r="AM768" i="1"/>
  <c r="AH768" i="1"/>
  <c r="BJ768" i="1" s="1"/>
  <c r="AG768" i="1"/>
  <c r="BI768" i="1" s="1"/>
  <c r="AE768" i="1"/>
  <c r="BG768" i="1" s="1"/>
  <c r="AD768" i="1"/>
  <c r="BF768" i="1" s="1"/>
  <c r="O768" i="1"/>
  <c r="L768" i="1"/>
  <c r="BD767" i="1"/>
  <c r="BA767" i="1"/>
  <c r="AW767" i="1"/>
  <c r="AT767" i="1"/>
  <c r="AP767" i="1"/>
  <c r="AM767" i="1"/>
  <c r="AH767" i="1"/>
  <c r="BJ767" i="1" s="1"/>
  <c r="AG767" i="1"/>
  <c r="BI767" i="1" s="1"/>
  <c r="AE767" i="1"/>
  <c r="BG767" i="1" s="1"/>
  <c r="AD767" i="1"/>
  <c r="BF767" i="1" s="1"/>
  <c r="O767" i="1"/>
  <c r="L767" i="1"/>
  <c r="BD766" i="1"/>
  <c r="BA766" i="1"/>
  <c r="AW766" i="1"/>
  <c r="AT766" i="1"/>
  <c r="AP766" i="1"/>
  <c r="AM766" i="1"/>
  <c r="AH766" i="1"/>
  <c r="BJ766" i="1" s="1"/>
  <c r="AG766" i="1"/>
  <c r="BI766" i="1" s="1"/>
  <c r="AE766" i="1"/>
  <c r="BG766" i="1" s="1"/>
  <c r="AD766" i="1"/>
  <c r="BF766" i="1" s="1"/>
  <c r="O766" i="1"/>
  <c r="L766" i="1"/>
  <c r="BD765" i="1"/>
  <c r="BA765" i="1"/>
  <c r="AW765" i="1"/>
  <c r="AT765" i="1"/>
  <c r="AP765" i="1"/>
  <c r="AM765" i="1"/>
  <c r="AH765" i="1"/>
  <c r="BJ765" i="1" s="1"/>
  <c r="AG765" i="1"/>
  <c r="BI765" i="1" s="1"/>
  <c r="AE765" i="1"/>
  <c r="BG765" i="1" s="1"/>
  <c r="AD765" i="1"/>
  <c r="BF765" i="1" s="1"/>
  <c r="O765" i="1"/>
  <c r="L765" i="1"/>
  <c r="BD764" i="1"/>
  <c r="BA764" i="1"/>
  <c r="AW764" i="1"/>
  <c r="AT764" i="1"/>
  <c r="AP764" i="1"/>
  <c r="AM764" i="1"/>
  <c r="AH764" i="1"/>
  <c r="BJ764" i="1" s="1"/>
  <c r="AG764" i="1"/>
  <c r="BI764" i="1" s="1"/>
  <c r="AE764" i="1"/>
  <c r="BG764" i="1" s="1"/>
  <c r="AD764" i="1"/>
  <c r="BF764" i="1" s="1"/>
  <c r="O764" i="1"/>
  <c r="L764" i="1"/>
  <c r="BD763" i="1"/>
  <c r="BA763" i="1"/>
  <c r="AW763" i="1"/>
  <c r="AT763" i="1"/>
  <c r="AP763" i="1"/>
  <c r="AM763" i="1"/>
  <c r="AH763" i="1"/>
  <c r="BJ763" i="1" s="1"/>
  <c r="AG763" i="1"/>
  <c r="BI763" i="1" s="1"/>
  <c r="AE763" i="1"/>
  <c r="BG763" i="1" s="1"/>
  <c r="AD763" i="1"/>
  <c r="BF763" i="1" s="1"/>
  <c r="O763" i="1"/>
  <c r="L763" i="1"/>
  <c r="BD762" i="1"/>
  <c r="BA762" i="1"/>
  <c r="AW762" i="1"/>
  <c r="AT762" i="1"/>
  <c r="AP762" i="1"/>
  <c r="AM762" i="1"/>
  <c r="AH762" i="1"/>
  <c r="BJ762" i="1" s="1"/>
  <c r="AG762" i="1"/>
  <c r="BI762" i="1" s="1"/>
  <c r="AE762" i="1"/>
  <c r="BG762" i="1" s="1"/>
  <c r="AD762" i="1"/>
  <c r="BF762" i="1" s="1"/>
  <c r="O762" i="1"/>
  <c r="L762" i="1"/>
  <c r="BB760" i="1"/>
  <c r="AZ760" i="1"/>
  <c r="AV760" i="1"/>
  <c r="AT760" i="1"/>
  <c r="AP761" i="1"/>
  <c r="AN760" i="1"/>
  <c r="AL760" i="1"/>
  <c r="T761" i="1"/>
  <c r="AD761" i="1" s="1"/>
  <c r="BF761" i="1" s="1"/>
  <c r="S761" i="1"/>
  <c r="S760" i="1" s="1"/>
  <c r="N761" i="1"/>
  <c r="M761" i="1"/>
  <c r="K761" i="1"/>
  <c r="L761" i="1" s="1"/>
  <c r="BC760" i="1"/>
  <c r="BA760" i="1"/>
  <c r="AY760" i="1"/>
  <c r="AW760" i="1"/>
  <c r="AU760" i="1"/>
  <c r="AS760" i="1"/>
  <c r="AO760" i="1"/>
  <c r="AM760" i="1"/>
  <c r="AK760" i="1"/>
  <c r="V760" i="1"/>
  <c r="U760" i="1"/>
  <c r="R760" i="1"/>
  <c r="Q760" i="1"/>
  <c r="J760" i="1"/>
  <c r="BD759" i="1"/>
  <c r="BD758" i="1" s="1"/>
  <c r="BA759" i="1"/>
  <c r="BA758" i="1" s="1"/>
  <c r="AW759" i="1"/>
  <c r="AW758" i="1" s="1"/>
  <c r="AT759" i="1"/>
  <c r="AP759" i="1"/>
  <c r="AP758" i="1" s="1"/>
  <c r="AM759" i="1"/>
  <c r="AG759" i="1"/>
  <c r="BI759" i="1" s="1"/>
  <c r="AE759" i="1"/>
  <c r="BG759" i="1" s="1"/>
  <c r="BG758" i="1" s="1"/>
  <c r="AD759" i="1"/>
  <c r="AD758" i="1" s="1"/>
  <c r="O759" i="1"/>
  <c r="L759" i="1"/>
  <c r="BC758" i="1"/>
  <c r="BB758" i="1"/>
  <c r="AZ758" i="1"/>
  <c r="AY758" i="1"/>
  <c r="AV758" i="1"/>
  <c r="AU758" i="1"/>
  <c r="AS758" i="1"/>
  <c r="AR758" i="1"/>
  <c r="AO758" i="1"/>
  <c r="AN758" i="1"/>
  <c r="AL758" i="1"/>
  <c r="AK758" i="1"/>
  <c r="V758" i="1"/>
  <c r="U758" i="1"/>
  <c r="T758" i="1"/>
  <c r="S758" i="1"/>
  <c r="R758" i="1"/>
  <c r="Q758" i="1"/>
  <c r="N758" i="1"/>
  <c r="M758" i="1"/>
  <c r="K758" i="1"/>
  <c r="J758" i="1"/>
  <c r="BD755" i="1"/>
  <c r="BA755" i="1"/>
  <c r="BA754" i="1" s="1"/>
  <c r="BA753" i="1" s="1"/>
  <c r="AW755" i="1"/>
  <c r="AW754" i="1" s="1"/>
  <c r="AW753" i="1" s="1"/>
  <c r="AT755" i="1"/>
  <c r="AT754" i="1" s="1"/>
  <c r="AT753" i="1" s="1"/>
  <c r="AP755" i="1"/>
  <c r="AP754" i="1" s="1"/>
  <c r="AP753" i="1" s="1"/>
  <c r="AM755" i="1"/>
  <c r="AM754" i="1" s="1"/>
  <c r="AM753" i="1" s="1"/>
  <c r="AH755" i="1"/>
  <c r="BJ755" i="1" s="1"/>
  <c r="BJ754" i="1" s="1"/>
  <c r="BJ753" i="1" s="1"/>
  <c r="AG755" i="1"/>
  <c r="BI755" i="1" s="1"/>
  <c r="AE755" i="1"/>
  <c r="BG755" i="1" s="1"/>
  <c r="BG754" i="1" s="1"/>
  <c r="BG753" i="1" s="1"/>
  <c r="AD755" i="1"/>
  <c r="BF755" i="1" s="1"/>
  <c r="O755" i="1"/>
  <c r="O754" i="1" s="1"/>
  <c r="O753" i="1" s="1"/>
  <c r="L755" i="1"/>
  <c r="L754" i="1" s="1"/>
  <c r="L753" i="1" s="1"/>
  <c r="BD754" i="1"/>
  <c r="BD753" i="1" s="1"/>
  <c r="BC754" i="1"/>
  <c r="BC753" i="1" s="1"/>
  <c r="BB754" i="1"/>
  <c r="BB753" i="1" s="1"/>
  <c r="AZ754" i="1"/>
  <c r="AZ753" i="1" s="1"/>
  <c r="AY754" i="1"/>
  <c r="AV754" i="1"/>
  <c r="AV753" i="1" s="1"/>
  <c r="AU754" i="1"/>
  <c r="AU753" i="1" s="1"/>
  <c r="AS754" i="1"/>
  <c r="AS753" i="1" s="1"/>
  <c r="AR754" i="1"/>
  <c r="AR753" i="1" s="1"/>
  <c r="AO754" i="1"/>
  <c r="AN754" i="1"/>
  <c r="AN753" i="1" s="1"/>
  <c r="AL754" i="1"/>
  <c r="AL753" i="1" s="1"/>
  <c r="AK754" i="1"/>
  <c r="AK753" i="1" s="1"/>
  <c r="AD754" i="1"/>
  <c r="AD753" i="1" s="1"/>
  <c r="V754" i="1"/>
  <c r="V753" i="1" s="1"/>
  <c r="U754" i="1"/>
  <c r="U753" i="1" s="1"/>
  <c r="T754" i="1"/>
  <c r="T753" i="1" s="1"/>
  <c r="S754" i="1"/>
  <c r="S753" i="1" s="1"/>
  <c r="R754" i="1"/>
  <c r="R753" i="1" s="1"/>
  <c r="Q754" i="1"/>
  <c r="Q753" i="1" s="1"/>
  <c r="N754" i="1"/>
  <c r="N753" i="1" s="1"/>
  <c r="M754" i="1"/>
  <c r="M753" i="1" s="1"/>
  <c r="K754" i="1"/>
  <c r="K753" i="1" s="1"/>
  <c r="J754" i="1"/>
  <c r="J753" i="1" s="1"/>
  <c r="AY753" i="1"/>
  <c r="AO753" i="1"/>
  <c r="BD752" i="1"/>
  <c r="BA752" i="1"/>
  <c r="BA751" i="1" s="1"/>
  <c r="AW752" i="1"/>
  <c r="AW751" i="1" s="1"/>
  <c r="AT752" i="1"/>
  <c r="AT751" i="1" s="1"/>
  <c r="AP752" i="1"/>
  <c r="AP751" i="1" s="1"/>
  <c r="AM752" i="1"/>
  <c r="AM751" i="1" s="1"/>
  <c r="AH752" i="1"/>
  <c r="BJ752" i="1" s="1"/>
  <c r="BJ751" i="1" s="1"/>
  <c r="AG752" i="1"/>
  <c r="BI752" i="1" s="1"/>
  <c r="AE752" i="1"/>
  <c r="BG752" i="1" s="1"/>
  <c r="BG751" i="1" s="1"/>
  <c r="AD752" i="1"/>
  <c r="BF752" i="1" s="1"/>
  <c r="O752" i="1"/>
  <c r="O751" i="1" s="1"/>
  <c r="L752" i="1"/>
  <c r="L751" i="1" s="1"/>
  <c r="BD751" i="1"/>
  <c r="BC751" i="1"/>
  <c r="BB751" i="1"/>
  <c r="AZ751" i="1"/>
  <c r="AY751" i="1"/>
  <c r="AV751" i="1"/>
  <c r="AU751" i="1"/>
  <c r="AS751" i="1"/>
  <c r="AR751" i="1"/>
  <c r="AO751" i="1"/>
  <c r="AN751" i="1"/>
  <c r="AL751" i="1"/>
  <c r="AK751" i="1"/>
  <c r="V751" i="1"/>
  <c r="U751" i="1"/>
  <c r="T751" i="1"/>
  <c r="S751" i="1"/>
  <c r="R751" i="1"/>
  <c r="Q751" i="1"/>
  <c r="N751" i="1"/>
  <c r="M751" i="1"/>
  <c r="K751" i="1"/>
  <c r="J751" i="1"/>
  <c r="BD750" i="1"/>
  <c r="BA750" i="1"/>
  <c r="BA749" i="1" s="1"/>
  <c r="AW750" i="1"/>
  <c r="AW749" i="1" s="1"/>
  <c r="AT750" i="1"/>
  <c r="AP750" i="1"/>
  <c r="AP749" i="1" s="1"/>
  <c r="AM750" i="1"/>
  <c r="AM749" i="1" s="1"/>
  <c r="AH750" i="1"/>
  <c r="BJ750" i="1" s="1"/>
  <c r="BJ749" i="1" s="1"/>
  <c r="AG750" i="1"/>
  <c r="BI750" i="1" s="1"/>
  <c r="AE750" i="1"/>
  <c r="BG750" i="1" s="1"/>
  <c r="BG749" i="1" s="1"/>
  <c r="AD750" i="1"/>
  <c r="BF750" i="1" s="1"/>
  <c r="O750" i="1"/>
  <c r="O749" i="1" s="1"/>
  <c r="L750" i="1"/>
  <c r="L749" i="1" s="1"/>
  <c r="BD749" i="1"/>
  <c r="BC749" i="1"/>
  <c r="BB749" i="1"/>
  <c r="AZ749" i="1"/>
  <c r="AY749" i="1"/>
  <c r="AV749" i="1"/>
  <c r="AU749" i="1"/>
  <c r="AT749" i="1"/>
  <c r="AS749" i="1"/>
  <c r="AR749" i="1"/>
  <c r="AO749" i="1"/>
  <c r="AN749" i="1"/>
  <c r="AL749" i="1"/>
  <c r="AK749" i="1"/>
  <c r="V749" i="1"/>
  <c r="U749" i="1"/>
  <c r="T749" i="1"/>
  <c r="S749" i="1"/>
  <c r="R749" i="1"/>
  <c r="Q749" i="1"/>
  <c r="N749" i="1"/>
  <c r="M749" i="1"/>
  <c r="K749" i="1"/>
  <c r="J749" i="1"/>
  <c r="BD748" i="1"/>
  <c r="BA748" i="1"/>
  <c r="BA747" i="1" s="1"/>
  <c r="AW748" i="1"/>
  <c r="AW747" i="1" s="1"/>
  <c r="AT748" i="1"/>
  <c r="AT747" i="1" s="1"/>
  <c r="AP748" i="1"/>
  <c r="AP747" i="1" s="1"/>
  <c r="AM748" i="1"/>
  <c r="AM747" i="1" s="1"/>
  <c r="AH748" i="1"/>
  <c r="BJ748" i="1" s="1"/>
  <c r="BJ747" i="1" s="1"/>
  <c r="AG748" i="1"/>
  <c r="BI748" i="1" s="1"/>
  <c r="AE748" i="1"/>
  <c r="BG748" i="1" s="1"/>
  <c r="BG747" i="1" s="1"/>
  <c r="AD748" i="1"/>
  <c r="BF748" i="1" s="1"/>
  <c r="O748" i="1"/>
  <c r="O747" i="1" s="1"/>
  <c r="L748" i="1"/>
  <c r="L747" i="1" s="1"/>
  <c r="BD747" i="1"/>
  <c r="BC747" i="1"/>
  <c r="BB747" i="1"/>
  <c r="AZ747" i="1"/>
  <c r="AY747" i="1"/>
  <c r="AV747" i="1"/>
  <c r="AU747" i="1"/>
  <c r="AS747" i="1"/>
  <c r="AR747" i="1"/>
  <c r="AO747" i="1"/>
  <c r="AN747" i="1"/>
  <c r="AL747" i="1"/>
  <c r="AK747" i="1"/>
  <c r="AD747" i="1"/>
  <c r="V747" i="1"/>
  <c r="U747" i="1"/>
  <c r="T747" i="1"/>
  <c r="S747" i="1"/>
  <c r="R747" i="1"/>
  <c r="Q747" i="1"/>
  <c r="N747" i="1"/>
  <c r="M747" i="1"/>
  <c r="K747" i="1"/>
  <c r="J747" i="1"/>
  <c r="BD746" i="1"/>
  <c r="BA746" i="1"/>
  <c r="BA745" i="1" s="1"/>
  <c r="AW746" i="1"/>
  <c r="AW745" i="1" s="1"/>
  <c r="AT746" i="1"/>
  <c r="AP746" i="1"/>
  <c r="AP745" i="1" s="1"/>
  <c r="AM746" i="1"/>
  <c r="AM745" i="1" s="1"/>
  <c r="AH746" i="1"/>
  <c r="BJ746" i="1" s="1"/>
  <c r="BJ745" i="1" s="1"/>
  <c r="AG746" i="1"/>
  <c r="AE746" i="1"/>
  <c r="BG746" i="1" s="1"/>
  <c r="BG745" i="1" s="1"/>
  <c r="AD746" i="1"/>
  <c r="BF746" i="1" s="1"/>
  <c r="O746" i="1"/>
  <c r="O745" i="1" s="1"/>
  <c r="L746" i="1"/>
  <c r="L745" i="1" s="1"/>
  <c r="BD745" i="1"/>
  <c r="BC745" i="1"/>
  <c r="BB745" i="1"/>
  <c r="AZ745" i="1"/>
  <c r="AY745" i="1"/>
  <c r="AV745" i="1"/>
  <c r="AU745" i="1"/>
  <c r="AU744" i="1" s="1"/>
  <c r="AT745" i="1"/>
  <c r="AS745" i="1"/>
  <c r="AR745" i="1"/>
  <c r="AO745" i="1"/>
  <c r="AN745" i="1"/>
  <c r="AL745" i="1"/>
  <c r="AK745" i="1"/>
  <c r="V745" i="1"/>
  <c r="U745" i="1"/>
  <c r="T745" i="1"/>
  <c r="S745" i="1"/>
  <c r="R745" i="1"/>
  <c r="Q745" i="1"/>
  <c r="N745" i="1"/>
  <c r="M745" i="1"/>
  <c r="K745" i="1"/>
  <c r="J745" i="1"/>
  <c r="BD743" i="1"/>
  <c r="BA743" i="1"/>
  <c r="BA742" i="1" s="1"/>
  <c r="BA741" i="1" s="1"/>
  <c r="AW743" i="1"/>
  <c r="AW742" i="1" s="1"/>
  <c r="AW741" i="1" s="1"/>
  <c r="AT743" i="1"/>
  <c r="AP743" i="1"/>
  <c r="AP742" i="1" s="1"/>
  <c r="AP741" i="1" s="1"/>
  <c r="AM743" i="1"/>
  <c r="AM742" i="1" s="1"/>
  <c r="AM741" i="1" s="1"/>
  <c r="AH743" i="1"/>
  <c r="BJ743" i="1" s="1"/>
  <c r="BJ742" i="1" s="1"/>
  <c r="BJ741" i="1" s="1"/>
  <c r="AG743" i="1"/>
  <c r="BI743" i="1" s="1"/>
  <c r="AE743" i="1"/>
  <c r="BG743" i="1" s="1"/>
  <c r="BG742" i="1" s="1"/>
  <c r="BG741" i="1" s="1"/>
  <c r="AD743" i="1"/>
  <c r="BF743" i="1" s="1"/>
  <c r="O743" i="1"/>
  <c r="O742" i="1" s="1"/>
  <c r="O741" i="1" s="1"/>
  <c r="L743" i="1"/>
  <c r="L742" i="1" s="1"/>
  <c r="L741" i="1" s="1"/>
  <c r="BD742" i="1"/>
  <c r="BD741" i="1" s="1"/>
  <c r="BC742" i="1"/>
  <c r="BC741" i="1" s="1"/>
  <c r="BB742" i="1"/>
  <c r="BB741" i="1" s="1"/>
  <c r="AZ742" i="1"/>
  <c r="AZ741" i="1" s="1"/>
  <c r="AY742" i="1"/>
  <c r="AY741" i="1" s="1"/>
  <c r="AV742" i="1"/>
  <c r="AV741" i="1" s="1"/>
  <c r="AU742" i="1"/>
  <c r="AU741" i="1" s="1"/>
  <c r="AT742" i="1"/>
  <c r="AT741" i="1" s="1"/>
  <c r="AS742" i="1"/>
  <c r="AS741" i="1" s="1"/>
  <c r="AR742" i="1"/>
  <c r="AR741" i="1" s="1"/>
  <c r="AO742" i="1"/>
  <c r="AO741" i="1" s="1"/>
  <c r="AN742" i="1"/>
  <c r="AN741" i="1" s="1"/>
  <c r="AL742" i="1"/>
  <c r="AL741" i="1" s="1"/>
  <c r="AK742" i="1"/>
  <c r="AK741" i="1" s="1"/>
  <c r="V742" i="1"/>
  <c r="V741" i="1" s="1"/>
  <c r="U742" i="1"/>
  <c r="U741" i="1" s="1"/>
  <c r="T742" i="1"/>
  <c r="T741" i="1" s="1"/>
  <c r="S742" i="1"/>
  <c r="S741" i="1" s="1"/>
  <c r="R742" i="1"/>
  <c r="R741" i="1" s="1"/>
  <c r="Q742" i="1"/>
  <c r="Q741" i="1" s="1"/>
  <c r="N742" i="1"/>
  <c r="N741" i="1" s="1"/>
  <c r="M742" i="1"/>
  <c r="M741" i="1" s="1"/>
  <c r="K742" i="1"/>
  <c r="K741" i="1" s="1"/>
  <c r="J742" i="1"/>
  <c r="J741" i="1" s="1"/>
  <c r="BD740" i="1"/>
  <c r="BA740" i="1"/>
  <c r="BA739" i="1" s="1"/>
  <c r="BA738" i="1" s="1"/>
  <c r="AW740" i="1"/>
  <c r="AW739" i="1" s="1"/>
  <c r="AW738" i="1" s="1"/>
  <c r="AT740" i="1"/>
  <c r="AP740" i="1"/>
  <c r="AP739" i="1" s="1"/>
  <c r="AP738" i="1" s="1"/>
  <c r="AM740" i="1"/>
  <c r="AM739" i="1" s="1"/>
  <c r="AM738" i="1" s="1"/>
  <c r="AH740" i="1"/>
  <c r="BJ740" i="1" s="1"/>
  <c r="BJ739" i="1" s="1"/>
  <c r="BJ738" i="1" s="1"/>
  <c r="AG740" i="1"/>
  <c r="BI740" i="1" s="1"/>
  <c r="AE740" i="1"/>
  <c r="BG740" i="1" s="1"/>
  <c r="BG739" i="1" s="1"/>
  <c r="BG738" i="1" s="1"/>
  <c r="AD740" i="1"/>
  <c r="BF740" i="1" s="1"/>
  <c r="O740" i="1"/>
  <c r="O739" i="1" s="1"/>
  <c r="O738" i="1" s="1"/>
  <c r="L740" i="1"/>
  <c r="L739" i="1" s="1"/>
  <c r="L738" i="1" s="1"/>
  <c r="BD739" i="1"/>
  <c r="BD738" i="1" s="1"/>
  <c r="BC739" i="1"/>
  <c r="BC738" i="1" s="1"/>
  <c r="BB739" i="1"/>
  <c r="BB738" i="1" s="1"/>
  <c r="AZ739" i="1"/>
  <c r="AZ738" i="1" s="1"/>
  <c r="AY739" i="1"/>
  <c r="AY738" i="1" s="1"/>
  <c r="AV739" i="1"/>
  <c r="AV738" i="1" s="1"/>
  <c r="AU739" i="1"/>
  <c r="AU738" i="1" s="1"/>
  <c r="AT739" i="1"/>
  <c r="AT738" i="1" s="1"/>
  <c r="AS739" i="1"/>
  <c r="AS738" i="1" s="1"/>
  <c r="AR739" i="1"/>
  <c r="AR738" i="1" s="1"/>
  <c r="AO739" i="1"/>
  <c r="AO738" i="1" s="1"/>
  <c r="AN739" i="1"/>
  <c r="AN738" i="1" s="1"/>
  <c r="AL739" i="1"/>
  <c r="AL738" i="1" s="1"/>
  <c r="AK739" i="1"/>
  <c r="AK738" i="1" s="1"/>
  <c r="V739" i="1"/>
  <c r="V738" i="1" s="1"/>
  <c r="U739" i="1"/>
  <c r="U738" i="1" s="1"/>
  <c r="T739" i="1"/>
  <c r="T738" i="1" s="1"/>
  <c r="S739" i="1"/>
  <c r="S738" i="1" s="1"/>
  <c r="R739" i="1"/>
  <c r="R738" i="1" s="1"/>
  <c r="Q739" i="1"/>
  <c r="Q738" i="1" s="1"/>
  <c r="N739" i="1"/>
  <c r="N738" i="1" s="1"/>
  <c r="M739" i="1"/>
  <c r="M738" i="1" s="1"/>
  <c r="K739" i="1"/>
  <c r="K738" i="1" s="1"/>
  <c r="J739" i="1"/>
  <c r="J738" i="1" s="1"/>
  <c r="BD737" i="1"/>
  <c r="BA737" i="1"/>
  <c r="AW737" i="1"/>
  <c r="AT737" i="1"/>
  <c r="AP737" i="1"/>
  <c r="AM737" i="1"/>
  <c r="AH737" i="1"/>
  <c r="BJ737" i="1" s="1"/>
  <c r="AG737" i="1"/>
  <c r="BI737" i="1" s="1"/>
  <c r="AE737" i="1"/>
  <c r="BG737" i="1" s="1"/>
  <c r="AD737" i="1"/>
  <c r="BF737" i="1" s="1"/>
  <c r="O737" i="1"/>
  <c r="L737" i="1"/>
  <c r="BD736" i="1"/>
  <c r="BA736" i="1"/>
  <c r="AW736" i="1"/>
  <c r="AT736" i="1"/>
  <c r="AP736" i="1"/>
  <c r="AM736" i="1"/>
  <c r="AH736" i="1"/>
  <c r="BJ736" i="1" s="1"/>
  <c r="AG736" i="1"/>
  <c r="BI736" i="1" s="1"/>
  <c r="AE736" i="1"/>
  <c r="BG736" i="1" s="1"/>
  <c r="AD736" i="1"/>
  <c r="BF736" i="1" s="1"/>
  <c r="O736" i="1"/>
  <c r="L736" i="1"/>
  <c r="BD735" i="1"/>
  <c r="BA735" i="1"/>
  <c r="AW735" i="1"/>
  <c r="AT735" i="1"/>
  <c r="AP735" i="1"/>
  <c r="AM735" i="1"/>
  <c r="AH735" i="1"/>
  <c r="BJ735" i="1" s="1"/>
  <c r="AG735" i="1"/>
  <c r="BI735" i="1" s="1"/>
  <c r="AE735" i="1"/>
  <c r="BG735" i="1" s="1"/>
  <c r="AD735" i="1"/>
  <c r="BF735" i="1" s="1"/>
  <c r="O735" i="1"/>
  <c r="L735" i="1"/>
  <c r="BD734" i="1"/>
  <c r="BA734" i="1"/>
  <c r="AW734" i="1"/>
  <c r="AT734" i="1"/>
  <c r="AP734" i="1"/>
  <c r="AM734" i="1"/>
  <c r="AH734" i="1"/>
  <c r="BJ734" i="1" s="1"/>
  <c r="AG734" i="1"/>
  <c r="BI734" i="1" s="1"/>
  <c r="AE734" i="1"/>
  <c r="BG734" i="1" s="1"/>
  <c r="AD734" i="1"/>
  <c r="BF734" i="1" s="1"/>
  <c r="O734" i="1"/>
  <c r="L734" i="1"/>
  <c r="BD733" i="1"/>
  <c r="BA733" i="1"/>
  <c r="AW733" i="1"/>
  <c r="AT733" i="1"/>
  <c r="AP733" i="1"/>
  <c r="AM733" i="1"/>
  <c r="AH733" i="1"/>
  <c r="BJ733" i="1" s="1"/>
  <c r="AG733" i="1"/>
  <c r="BI733" i="1" s="1"/>
  <c r="AE733" i="1"/>
  <c r="BG733" i="1" s="1"/>
  <c r="AD733" i="1"/>
  <c r="BF733" i="1" s="1"/>
  <c r="O733" i="1"/>
  <c r="L733" i="1"/>
  <c r="BD732" i="1"/>
  <c r="BA732" i="1"/>
  <c r="AW732" i="1"/>
  <c r="AT732" i="1"/>
  <c r="AP732" i="1"/>
  <c r="AM732" i="1"/>
  <c r="AH732" i="1"/>
  <c r="BJ732" i="1" s="1"/>
  <c r="AG732" i="1"/>
  <c r="BI732" i="1" s="1"/>
  <c r="AE732" i="1"/>
  <c r="BG732" i="1" s="1"/>
  <c r="AD732" i="1"/>
  <c r="BF732" i="1" s="1"/>
  <c r="O732" i="1"/>
  <c r="L732" i="1"/>
  <c r="BD731" i="1"/>
  <c r="BA731" i="1"/>
  <c r="AW731" i="1"/>
  <c r="AT731" i="1"/>
  <c r="AP731" i="1"/>
  <c r="AM731" i="1"/>
  <c r="AH731" i="1"/>
  <c r="BJ731" i="1" s="1"/>
  <c r="AG731" i="1"/>
  <c r="BI731" i="1" s="1"/>
  <c r="AE731" i="1"/>
  <c r="BG731" i="1" s="1"/>
  <c r="AD731" i="1"/>
  <c r="BF731" i="1" s="1"/>
  <c r="O731" i="1"/>
  <c r="L731" i="1"/>
  <c r="BD730" i="1"/>
  <c r="BD729" i="1" s="1"/>
  <c r="BD728" i="1" s="1"/>
  <c r="BA730" i="1"/>
  <c r="BA729" i="1" s="1"/>
  <c r="BA728" i="1" s="1"/>
  <c r="AW730" i="1"/>
  <c r="AW729" i="1" s="1"/>
  <c r="AW728" i="1" s="1"/>
  <c r="AT730" i="1"/>
  <c r="AT729" i="1" s="1"/>
  <c r="AT728" i="1" s="1"/>
  <c r="AP730" i="1"/>
  <c r="AP729" i="1" s="1"/>
  <c r="AP728" i="1" s="1"/>
  <c r="AM730" i="1"/>
  <c r="AM729" i="1" s="1"/>
  <c r="AM728" i="1" s="1"/>
  <c r="AH730" i="1"/>
  <c r="BJ730" i="1" s="1"/>
  <c r="AG730" i="1"/>
  <c r="BI730" i="1" s="1"/>
  <c r="AE730" i="1"/>
  <c r="BG730" i="1" s="1"/>
  <c r="AD730" i="1"/>
  <c r="BF730" i="1" s="1"/>
  <c r="O730" i="1"/>
  <c r="O729" i="1" s="1"/>
  <c r="O728" i="1" s="1"/>
  <c r="L730" i="1"/>
  <c r="BC729" i="1"/>
  <c r="BC728" i="1" s="1"/>
  <c r="BB729" i="1"/>
  <c r="BB728" i="1" s="1"/>
  <c r="AZ729" i="1"/>
  <c r="AZ728" i="1" s="1"/>
  <c r="AY729" i="1"/>
  <c r="AY728" i="1" s="1"/>
  <c r="AV729" i="1"/>
  <c r="AV728" i="1" s="1"/>
  <c r="AU729" i="1"/>
  <c r="AU728" i="1" s="1"/>
  <c r="AS729" i="1"/>
  <c r="AS728" i="1" s="1"/>
  <c r="AR729" i="1"/>
  <c r="AR728" i="1" s="1"/>
  <c r="AO729" i="1"/>
  <c r="AO728" i="1" s="1"/>
  <c r="AN729" i="1"/>
  <c r="AN728" i="1" s="1"/>
  <c r="AL729" i="1"/>
  <c r="AL728" i="1" s="1"/>
  <c r="AK729" i="1"/>
  <c r="AK728" i="1" s="1"/>
  <c r="AG729" i="1"/>
  <c r="V729" i="1"/>
  <c r="V728" i="1" s="1"/>
  <c r="U729" i="1"/>
  <c r="U728" i="1" s="1"/>
  <c r="T729" i="1"/>
  <c r="T728" i="1" s="1"/>
  <c r="S729" i="1"/>
  <c r="S728" i="1" s="1"/>
  <c r="R729" i="1"/>
  <c r="R728" i="1" s="1"/>
  <c r="Q729" i="1"/>
  <c r="Q728" i="1" s="1"/>
  <c r="N729" i="1"/>
  <c r="N728" i="1" s="1"/>
  <c r="M729" i="1"/>
  <c r="L729" i="1"/>
  <c r="L728" i="1" s="1"/>
  <c r="K729" i="1"/>
  <c r="K728" i="1" s="1"/>
  <c r="J729" i="1"/>
  <c r="J728" i="1" s="1"/>
  <c r="M728" i="1"/>
  <c r="BD727" i="1"/>
  <c r="BA727" i="1"/>
  <c r="AW727" i="1"/>
  <c r="AT727" i="1"/>
  <c r="AP727" i="1"/>
  <c r="AM727" i="1"/>
  <c r="AH727" i="1"/>
  <c r="BJ727" i="1" s="1"/>
  <c r="AG727" i="1"/>
  <c r="BI727" i="1" s="1"/>
  <c r="AE727" i="1"/>
  <c r="BG727" i="1" s="1"/>
  <c r="AD727" i="1"/>
  <c r="BF727" i="1" s="1"/>
  <c r="O727" i="1"/>
  <c r="L727" i="1"/>
  <c r="BD726" i="1"/>
  <c r="BA726" i="1"/>
  <c r="AW726" i="1"/>
  <c r="AT726" i="1"/>
  <c r="AP726" i="1"/>
  <c r="AM726" i="1"/>
  <c r="AH726" i="1"/>
  <c r="BJ726" i="1" s="1"/>
  <c r="AG726" i="1"/>
  <c r="BI726" i="1" s="1"/>
  <c r="AE726" i="1"/>
  <c r="BG726" i="1" s="1"/>
  <c r="AD726" i="1"/>
  <c r="BF726" i="1" s="1"/>
  <c r="O726" i="1"/>
  <c r="L726" i="1"/>
  <c r="BD725" i="1"/>
  <c r="BA725" i="1"/>
  <c r="BA724" i="1" s="1"/>
  <c r="AW725" i="1"/>
  <c r="AW724" i="1" s="1"/>
  <c r="AT725" i="1"/>
  <c r="AT724" i="1" s="1"/>
  <c r="AP725" i="1"/>
  <c r="AP724" i="1" s="1"/>
  <c r="AM725" i="1"/>
  <c r="AM724" i="1" s="1"/>
  <c r="AH725" i="1"/>
  <c r="BJ725" i="1" s="1"/>
  <c r="BJ724" i="1" s="1"/>
  <c r="AG725" i="1"/>
  <c r="AE725" i="1"/>
  <c r="BG725" i="1" s="1"/>
  <c r="BG724" i="1" s="1"/>
  <c r="AD725" i="1"/>
  <c r="BF725" i="1" s="1"/>
  <c r="O725" i="1"/>
  <c r="O724" i="1" s="1"/>
  <c r="L725" i="1"/>
  <c r="L724" i="1" s="1"/>
  <c r="BD724" i="1"/>
  <c r="BC724" i="1"/>
  <c r="BB724" i="1"/>
  <c r="AZ724" i="1"/>
  <c r="AY724" i="1"/>
  <c r="AV724" i="1"/>
  <c r="AU724" i="1"/>
  <c r="AS724" i="1"/>
  <c r="AR724" i="1"/>
  <c r="AO724" i="1"/>
  <c r="AN724" i="1"/>
  <c r="AL724" i="1"/>
  <c r="AK724" i="1"/>
  <c r="V724" i="1"/>
  <c r="U724" i="1"/>
  <c r="T724" i="1"/>
  <c r="S724" i="1"/>
  <c r="R724" i="1"/>
  <c r="Q724" i="1"/>
  <c r="N724" i="1"/>
  <c r="M724" i="1"/>
  <c r="K724" i="1"/>
  <c r="J724" i="1"/>
  <c r="BJ723" i="1"/>
  <c r="BI723" i="1"/>
  <c r="BG723" i="1"/>
  <c r="BF723" i="1"/>
  <c r="BD723" i="1"/>
  <c r="BA723" i="1"/>
  <c r="AW723" i="1"/>
  <c r="AT723" i="1"/>
  <c r="AP723" i="1"/>
  <c r="AM723" i="1"/>
  <c r="AI723" i="1"/>
  <c r="AF723" i="1"/>
  <c r="O723" i="1"/>
  <c r="L723" i="1"/>
  <c r="BD722" i="1"/>
  <c r="BA722" i="1"/>
  <c r="AW722" i="1"/>
  <c r="AT722" i="1"/>
  <c r="AP722" i="1"/>
  <c r="AM722" i="1"/>
  <c r="BJ722" i="1"/>
  <c r="BI722" i="1"/>
  <c r="AE722" i="1"/>
  <c r="BG722" i="1" s="1"/>
  <c r="AD722" i="1"/>
  <c r="BF722" i="1" s="1"/>
  <c r="O722" i="1"/>
  <c r="L722" i="1"/>
  <c r="BJ721" i="1"/>
  <c r="BI721" i="1"/>
  <c r="AE721" i="1"/>
  <c r="BG721" i="1" s="1"/>
  <c r="AD721" i="1"/>
  <c r="BD720" i="1"/>
  <c r="BA720" i="1"/>
  <c r="AW720" i="1"/>
  <c r="AT720" i="1"/>
  <c r="AP720" i="1"/>
  <c r="AM720" i="1"/>
  <c r="BJ720" i="1"/>
  <c r="BI720" i="1"/>
  <c r="AE720" i="1"/>
  <c r="BG720" i="1" s="1"/>
  <c r="AD720" i="1"/>
  <c r="BF720" i="1" s="1"/>
  <c r="O720" i="1"/>
  <c r="L720" i="1"/>
  <c r="BJ719" i="1"/>
  <c r="AE719" i="1"/>
  <c r="BG719" i="1" s="1"/>
  <c r="AD719" i="1"/>
  <c r="BD718" i="1"/>
  <c r="BA718" i="1"/>
  <c r="AW718" i="1"/>
  <c r="AT718" i="1"/>
  <c r="AP718" i="1"/>
  <c r="AM718" i="1"/>
  <c r="BJ718" i="1"/>
  <c r="BI718" i="1"/>
  <c r="AE718" i="1"/>
  <c r="BG718" i="1" s="1"/>
  <c r="AD718" i="1"/>
  <c r="BF718" i="1" s="1"/>
  <c r="O718" i="1"/>
  <c r="L718" i="1"/>
  <c r="BD717" i="1"/>
  <c r="BA717" i="1"/>
  <c r="AW717" i="1"/>
  <c r="AT717" i="1"/>
  <c r="AP717" i="1"/>
  <c r="AM717" i="1"/>
  <c r="BJ717" i="1"/>
  <c r="BI717" i="1"/>
  <c r="AE717" i="1"/>
  <c r="BG717" i="1" s="1"/>
  <c r="AD717" i="1"/>
  <c r="BF717" i="1" s="1"/>
  <c r="O717" i="1"/>
  <c r="L717" i="1"/>
  <c r="BD716" i="1"/>
  <c r="BA716" i="1"/>
  <c r="AW716" i="1"/>
  <c r="AT716" i="1"/>
  <c r="AP716" i="1"/>
  <c r="AM716" i="1"/>
  <c r="BJ716" i="1"/>
  <c r="BI716" i="1"/>
  <c r="AE716" i="1"/>
  <c r="BG716" i="1" s="1"/>
  <c r="AD716" i="1"/>
  <c r="BF716" i="1" s="1"/>
  <c r="O716" i="1"/>
  <c r="L716" i="1"/>
  <c r="BD715" i="1"/>
  <c r="BA715" i="1"/>
  <c r="AW715" i="1"/>
  <c r="AT715" i="1"/>
  <c r="AP715" i="1"/>
  <c r="AM715" i="1"/>
  <c r="BJ715" i="1"/>
  <c r="BI715" i="1"/>
  <c r="AE715" i="1"/>
  <c r="BG715" i="1" s="1"/>
  <c r="AD715" i="1"/>
  <c r="BF715" i="1" s="1"/>
  <c r="O715" i="1"/>
  <c r="L715" i="1"/>
  <c r="BD714" i="1"/>
  <c r="BA714" i="1"/>
  <c r="AW714" i="1"/>
  <c r="AT714" i="1"/>
  <c r="AP714" i="1"/>
  <c r="AM714" i="1"/>
  <c r="BJ714" i="1"/>
  <c r="BI714" i="1"/>
  <c r="AE714" i="1"/>
  <c r="BG714" i="1" s="1"/>
  <c r="AD714" i="1"/>
  <c r="BF714" i="1" s="1"/>
  <c r="O714" i="1"/>
  <c r="L714" i="1"/>
  <c r="BD713" i="1"/>
  <c r="BA713" i="1"/>
  <c r="AW713" i="1"/>
  <c r="AT713" i="1"/>
  <c r="AP713" i="1"/>
  <c r="AM713" i="1"/>
  <c r="BJ713" i="1"/>
  <c r="BI713" i="1"/>
  <c r="AE713" i="1"/>
  <c r="BG713" i="1" s="1"/>
  <c r="AD713" i="1"/>
  <c r="BF713" i="1" s="1"/>
  <c r="O713" i="1"/>
  <c r="L713" i="1"/>
  <c r="BD712" i="1"/>
  <c r="BA712" i="1"/>
  <c r="AW712" i="1"/>
  <c r="AT712" i="1"/>
  <c r="AP712" i="1"/>
  <c r="AM712" i="1"/>
  <c r="BJ712" i="1"/>
  <c r="BI712" i="1"/>
  <c r="AE712" i="1"/>
  <c r="BG712" i="1" s="1"/>
  <c r="AD712" i="1"/>
  <c r="BF712" i="1" s="1"/>
  <c r="O712" i="1"/>
  <c r="L712" i="1"/>
  <c r="BD711" i="1"/>
  <c r="BA711" i="1"/>
  <c r="AW711" i="1"/>
  <c r="AT711" i="1"/>
  <c r="AP711" i="1"/>
  <c r="AM711" i="1"/>
  <c r="BJ711" i="1"/>
  <c r="BI711" i="1"/>
  <c r="AE711" i="1"/>
  <c r="BG711" i="1" s="1"/>
  <c r="AD711" i="1"/>
  <c r="BF711" i="1" s="1"/>
  <c r="O711" i="1"/>
  <c r="L711" i="1"/>
  <c r="BD710" i="1"/>
  <c r="BA710" i="1"/>
  <c r="AW710" i="1"/>
  <c r="AT710" i="1"/>
  <c r="AP710" i="1"/>
  <c r="AM710" i="1"/>
  <c r="BJ710" i="1"/>
  <c r="BI710" i="1"/>
  <c r="AE710" i="1"/>
  <c r="BG710" i="1" s="1"/>
  <c r="AD710" i="1"/>
  <c r="BF710" i="1" s="1"/>
  <c r="O710" i="1"/>
  <c r="L710" i="1"/>
  <c r="BD709" i="1"/>
  <c r="BA709" i="1"/>
  <c r="AW709" i="1"/>
  <c r="AT709" i="1"/>
  <c r="AP709" i="1"/>
  <c r="AM709" i="1"/>
  <c r="BJ709" i="1"/>
  <c r="BI709" i="1"/>
  <c r="AE709" i="1"/>
  <c r="BG709" i="1" s="1"/>
  <c r="AD709" i="1"/>
  <c r="BF709" i="1" s="1"/>
  <c r="O709" i="1"/>
  <c r="L709" i="1"/>
  <c r="BD708" i="1"/>
  <c r="BA708" i="1"/>
  <c r="AW708" i="1"/>
  <c r="AT708" i="1"/>
  <c r="AP708" i="1"/>
  <c r="AM708" i="1"/>
  <c r="BJ708" i="1"/>
  <c r="BI708" i="1"/>
  <c r="AE708" i="1"/>
  <c r="BG708" i="1" s="1"/>
  <c r="AD708" i="1"/>
  <c r="BF708" i="1" s="1"/>
  <c r="O708" i="1"/>
  <c r="L708" i="1"/>
  <c r="BD707" i="1"/>
  <c r="BA707" i="1"/>
  <c r="AW707" i="1"/>
  <c r="AT707" i="1"/>
  <c r="AP707" i="1"/>
  <c r="AM707" i="1"/>
  <c r="BJ707" i="1"/>
  <c r="BI707" i="1"/>
  <c r="AE707" i="1"/>
  <c r="BG707" i="1" s="1"/>
  <c r="AD707" i="1"/>
  <c r="BF707" i="1" s="1"/>
  <c r="O707" i="1"/>
  <c r="L707" i="1"/>
  <c r="BD706" i="1"/>
  <c r="BA706" i="1"/>
  <c r="AW706" i="1"/>
  <c r="AT706" i="1"/>
  <c r="AP706" i="1"/>
  <c r="AM706" i="1"/>
  <c r="BJ706" i="1"/>
  <c r="BI706" i="1"/>
  <c r="AE706" i="1"/>
  <c r="BG706" i="1" s="1"/>
  <c r="AD706" i="1"/>
  <c r="BF706" i="1" s="1"/>
  <c r="O706" i="1"/>
  <c r="L706" i="1"/>
  <c r="BD705" i="1"/>
  <c r="BA705" i="1"/>
  <c r="AW705" i="1"/>
  <c r="AT705" i="1"/>
  <c r="AP705" i="1"/>
  <c r="AM705" i="1"/>
  <c r="BJ705" i="1"/>
  <c r="BI705" i="1"/>
  <c r="AE705" i="1"/>
  <c r="BG705" i="1" s="1"/>
  <c r="AD705" i="1"/>
  <c r="BF705" i="1" s="1"/>
  <c r="O705" i="1"/>
  <c r="L705" i="1"/>
  <c r="BD704" i="1"/>
  <c r="BA704" i="1"/>
  <c r="AW704" i="1"/>
  <c r="AT704" i="1"/>
  <c r="AP704" i="1"/>
  <c r="AM704" i="1"/>
  <c r="BJ704" i="1"/>
  <c r="BI704" i="1"/>
  <c r="AE704" i="1"/>
  <c r="BG704" i="1" s="1"/>
  <c r="AD704" i="1"/>
  <c r="BF704" i="1" s="1"/>
  <c r="O704" i="1"/>
  <c r="L704" i="1"/>
  <c r="BD703" i="1"/>
  <c r="BA703" i="1"/>
  <c r="AW703" i="1"/>
  <c r="AT703" i="1"/>
  <c r="AP703" i="1"/>
  <c r="AM703" i="1"/>
  <c r="BJ703" i="1"/>
  <c r="BI703" i="1"/>
  <c r="AE703" i="1"/>
  <c r="BG703" i="1" s="1"/>
  <c r="AD703" i="1"/>
  <c r="BF703" i="1" s="1"/>
  <c r="O703" i="1"/>
  <c r="L703" i="1"/>
  <c r="BD702" i="1"/>
  <c r="BA702" i="1"/>
  <c r="AW702" i="1"/>
  <c r="AT702" i="1"/>
  <c r="AP702" i="1"/>
  <c r="AM702" i="1"/>
  <c r="BJ702" i="1"/>
  <c r="BI702" i="1"/>
  <c r="AE702" i="1"/>
  <c r="BG702" i="1" s="1"/>
  <c r="AD702" i="1"/>
  <c r="BF702" i="1" s="1"/>
  <c r="O702" i="1"/>
  <c r="L702" i="1"/>
  <c r="BD701" i="1"/>
  <c r="BA701" i="1"/>
  <c r="AW701" i="1"/>
  <c r="AT701" i="1"/>
  <c r="AP701" i="1"/>
  <c r="AM701" i="1"/>
  <c r="BJ701" i="1"/>
  <c r="BI701" i="1"/>
  <c r="AE701" i="1"/>
  <c r="BG701" i="1" s="1"/>
  <c r="AD701" i="1"/>
  <c r="BF701" i="1" s="1"/>
  <c r="O701" i="1"/>
  <c r="L701" i="1"/>
  <c r="BD700" i="1"/>
  <c r="BA700" i="1"/>
  <c r="AW700" i="1"/>
  <c r="AT700" i="1"/>
  <c r="AP700" i="1"/>
  <c r="AM700" i="1"/>
  <c r="BJ700" i="1"/>
  <c r="BI700" i="1"/>
  <c r="AE700" i="1"/>
  <c r="BG700" i="1" s="1"/>
  <c r="AD700" i="1"/>
  <c r="BF700" i="1" s="1"/>
  <c r="O700" i="1"/>
  <c r="L700" i="1"/>
  <c r="BD699" i="1"/>
  <c r="BA699" i="1"/>
  <c r="AW699" i="1"/>
  <c r="AT699" i="1"/>
  <c r="AP699" i="1"/>
  <c r="AM699" i="1"/>
  <c r="BJ699" i="1"/>
  <c r="BI699" i="1"/>
  <c r="AE699" i="1"/>
  <c r="BG699" i="1" s="1"/>
  <c r="AD699" i="1"/>
  <c r="BF699" i="1" s="1"/>
  <c r="O699" i="1"/>
  <c r="L699" i="1"/>
  <c r="BD698" i="1"/>
  <c r="BA698" i="1"/>
  <c r="AW698" i="1"/>
  <c r="AT698" i="1"/>
  <c r="AP698" i="1"/>
  <c r="AM698" i="1"/>
  <c r="BJ698" i="1"/>
  <c r="BI698" i="1"/>
  <c r="AE698" i="1"/>
  <c r="BG698" i="1" s="1"/>
  <c r="AD698" i="1"/>
  <c r="BF698" i="1" s="1"/>
  <c r="O698" i="1"/>
  <c r="L698" i="1"/>
  <c r="BD697" i="1"/>
  <c r="BA697" i="1"/>
  <c r="AW697" i="1"/>
  <c r="AT697" i="1"/>
  <c r="AP697" i="1"/>
  <c r="AM697" i="1"/>
  <c r="BJ697" i="1"/>
  <c r="BI697" i="1"/>
  <c r="AE697" i="1"/>
  <c r="BG697" i="1" s="1"/>
  <c r="AD697" i="1"/>
  <c r="BF697" i="1" s="1"/>
  <c r="O697" i="1"/>
  <c r="L697" i="1"/>
  <c r="BD696" i="1"/>
  <c r="BA696" i="1"/>
  <c r="AW696" i="1"/>
  <c r="AT696" i="1"/>
  <c r="AP696" i="1"/>
  <c r="AM696" i="1"/>
  <c r="BJ696" i="1"/>
  <c r="BI696" i="1"/>
  <c r="AE696" i="1"/>
  <c r="BG696" i="1" s="1"/>
  <c r="AD696" i="1"/>
  <c r="BF696" i="1" s="1"/>
  <c r="O696" i="1"/>
  <c r="L696" i="1"/>
  <c r="BD695" i="1"/>
  <c r="BA695" i="1"/>
  <c r="AW695" i="1"/>
  <c r="AT695" i="1"/>
  <c r="AP695" i="1"/>
  <c r="AM695" i="1"/>
  <c r="BJ695" i="1"/>
  <c r="BI695" i="1"/>
  <c r="AE695" i="1"/>
  <c r="BG695" i="1" s="1"/>
  <c r="AD695" i="1"/>
  <c r="BF695" i="1" s="1"/>
  <c r="O695" i="1"/>
  <c r="L695" i="1"/>
  <c r="BD694" i="1"/>
  <c r="BA694" i="1"/>
  <c r="AW694" i="1"/>
  <c r="AT694" i="1"/>
  <c r="AP694" i="1"/>
  <c r="AM694" i="1"/>
  <c r="BJ694" i="1"/>
  <c r="BI694" i="1"/>
  <c r="AE694" i="1"/>
  <c r="BG694" i="1" s="1"/>
  <c r="AD694" i="1"/>
  <c r="BF694" i="1" s="1"/>
  <c r="O694" i="1"/>
  <c r="L694" i="1"/>
  <c r="BD693" i="1"/>
  <c r="BA693" i="1"/>
  <c r="AW693" i="1"/>
  <c r="AT693" i="1"/>
  <c r="AP693" i="1"/>
  <c r="AM693" i="1"/>
  <c r="BJ693" i="1"/>
  <c r="BI693" i="1"/>
  <c r="AE693" i="1"/>
  <c r="BG693" i="1" s="1"/>
  <c r="AD693" i="1"/>
  <c r="BF693" i="1" s="1"/>
  <c r="O693" i="1"/>
  <c r="L693" i="1"/>
  <c r="BD692" i="1"/>
  <c r="BA692" i="1"/>
  <c r="AW692" i="1"/>
  <c r="AT692" i="1"/>
  <c r="AP692" i="1"/>
  <c r="AM692" i="1"/>
  <c r="BJ692" i="1"/>
  <c r="BI692" i="1"/>
  <c r="AE692" i="1"/>
  <c r="BG692" i="1" s="1"/>
  <c r="AD692" i="1"/>
  <c r="BF692" i="1" s="1"/>
  <c r="O692" i="1"/>
  <c r="L692" i="1"/>
  <c r="BD691" i="1"/>
  <c r="BA691" i="1"/>
  <c r="AW691" i="1"/>
  <c r="AT691" i="1"/>
  <c r="AP691" i="1"/>
  <c r="AM691" i="1"/>
  <c r="BJ691" i="1"/>
  <c r="BI691" i="1"/>
  <c r="AE691" i="1"/>
  <c r="BG691" i="1" s="1"/>
  <c r="AD691" i="1"/>
  <c r="BF691" i="1" s="1"/>
  <c r="O691" i="1"/>
  <c r="L691" i="1"/>
  <c r="BJ690" i="1"/>
  <c r="AE690" i="1"/>
  <c r="BG690" i="1" s="1"/>
  <c r="AD690" i="1"/>
  <c r="BD689" i="1"/>
  <c r="BA689" i="1"/>
  <c r="AW689" i="1"/>
  <c r="AT689" i="1"/>
  <c r="AP689" i="1"/>
  <c r="AM689" i="1"/>
  <c r="BJ689" i="1"/>
  <c r="BI689" i="1"/>
  <c r="AE689" i="1"/>
  <c r="BG689" i="1" s="1"/>
  <c r="AD689" i="1"/>
  <c r="BF689" i="1" s="1"/>
  <c r="O689" i="1"/>
  <c r="L689" i="1"/>
  <c r="BD688" i="1"/>
  <c r="BA688" i="1"/>
  <c r="AW688" i="1"/>
  <c r="AT688" i="1"/>
  <c r="AP688" i="1"/>
  <c r="AM688" i="1"/>
  <c r="BJ688" i="1"/>
  <c r="BI688" i="1"/>
  <c r="AE688" i="1"/>
  <c r="BG688" i="1" s="1"/>
  <c r="AD688" i="1"/>
  <c r="BF688" i="1" s="1"/>
  <c r="O688" i="1"/>
  <c r="L688" i="1"/>
  <c r="BD687" i="1"/>
  <c r="BA687" i="1"/>
  <c r="AW687" i="1"/>
  <c r="AT687" i="1"/>
  <c r="AP687" i="1"/>
  <c r="AM687" i="1"/>
  <c r="BJ687" i="1"/>
  <c r="BI687" i="1"/>
  <c r="AE687" i="1"/>
  <c r="BG687" i="1" s="1"/>
  <c r="AD687" i="1"/>
  <c r="BF687" i="1" s="1"/>
  <c r="O687" i="1"/>
  <c r="L687" i="1"/>
  <c r="BD686" i="1"/>
  <c r="BA686" i="1"/>
  <c r="AW686" i="1"/>
  <c r="AT686" i="1"/>
  <c r="AP686" i="1"/>
  <c r="AM686" i="1"/>
  <c r="BJ686" i="1"/>
  <c r="BI686" i="1"/>
  <c r="AE686" i="1"/>
  <c r="BG686" i="1" s="1"/>
  <c r="AD686" i="1"/>
  <c r="BF686" i="1" s="1"/>
  <c r="O686" i="1"/>
  <c r="L686" i="1"/>
  <c r="BD685" i="1"/>
  <c r="BA685" i="1"/>
  <c r="AW685" i="1"/>
  <c r="AT685" i="1"/>
  <c r="AP685" i="1"/>
  <c r="AM685" i="1"/>
  <c r="BJ685" i="1"/>
  <c r="BI685" i="1"/>
  <c r="AE685" i="1"/>
  <c r="BG685" i="1" s="1"/>
  <c r="AD685" i="1"/>
  <c r="BF685" i="1" s="1"/>
  <c r="O685" i="1"/>
  <c r="L685" i="1"/>
  <c r="BD684" i="1"/>
  <c r="BA684" i="1"/>
  <c r="AW684" i="1"/>
  <c r="AT684" i="1"/>
  <c r="AP684" i="1"/>
  <c r="AM684" i="1"/>
  <c r="BJ684" i="1"/>
  <c r="BI684" i="1"/>
  <c r="AE684" i="1"/>
  <c r="BG684" i="1" s="1"/>
  <c r="AD684" i="1"/>
  <c r="BF684" i="1" s="1"/>
  <c r="O684" i="1"/>
  <c r="L684" i="1"/>
  <c r="BD683" i="1"/>
  <c r="BA683" i="1"/>
  <c r="AW683" i="1"/>
  <c r="AT683" i="1"/>
  <c r="AP683" i="1"/>
  <c r="AM683" i="1"/>
  <c r="BJ683" i="1"/>
  <c r="BI683" i="1"/>
  <c r="AE683" i="1"/>
  <c r="BG683" i="1" s="1"/>
  <c r="AD683" i="1"/>
  <c r="BF683" i="1" s="1"/>
  <c r="O683" i="1"/>
  <c r="L683" i="1"/>
  <c r="BD682" i="1"/>
  <c r="BA682" i="1"/>
  <c r="AW682" i="1"/>
  <c r="AT682" i="1"/>
  <c r="AP682" i="1"/>
  <c r="AM682" i="1"/>
  <c r="BJ682" i="1"/>
  <c r="BI682" i="1"/>
  <c r="AE682" i="1"/>
  <c r="BG682" i="1" s="1"/>
  <c r="AD682" i="1"/>
  <c r="BF682" i="1" s="1"/>
  <c r="O682" i="1"/>
  <c r="L682" i="1"/>
  <c r="BD681" i="1"/>
  <c r="BA681" i="1"/>
  <c r="AW681" i="1"/>
  <c r="AT681" i="1"/>
  <c r="AP681" i="1"/>
  <c r="AM681" i="1"/>
  <c r="BJ681" i="1"/>
  <c r="BI681" i="1"/>
  <c r="AE681" i="1"/>
  <c r="BG681" i="1" s="1"/>
  <c r="AD681" i="1"/>
  <c r="BF681" i="1" s="1"/>
  <c r="O681" i="1"/>
  <c r="L681" i="1"/>
  <c r="BD680" i="1"/>
  <c r="BA680" i="1"/>
  <c r="AW680" i="1"/>
  <c r="AT680" i="1"/>
  <c r="AP680" i="1"/>
  <c r="AM680" i="1"/>
  <c r="BJ680" i="1"/>
  <c r="BI680" i="1"/>
  <c r="AE680" i="1"/>
  <c r="BG680" i="1" s="1"/>
  <c r="AD680" i="1"/>
  <c r="BF680" i="1" s="1"/>
  <c r="O680" i="1"/>
  <c r="L680" i="1"/>
  <c r="BD679" i="1"/>
  <c r="BA679" i="1"/>
  <c r="AW679" i="1"/>
  <c r="AT679" i="1"/>
  <c r="AP679" i="1"/>
  <c r="AM679" i="1"/>
  <c r="BJ679" i="1"/>
  <c r="BI679" i="1"/>
  <c r="AE679" i="1"/>
  <c r="BG679" i="1" s="1"/>
  <c r="AD679" i="1"/>
  <c r="BF679" i="1" s="1"/>
  <c r="O679" i="1"/>
  <c r="L679" i="1"/>
  <c r="BJ678" i="1"/>
  <c r="AE678" i="1"/>
  <c r="BG678" i="1" s="1"/>
  <c r="AD678" i="1"/>
  <c r="BJ677" i="1"/>
  <c r="AE677" i="1"/>
  <c r="BG677" i="1" s="1"/>
  <c r="AD677" i="1"/>
  <c r="BJ676" i="1"/>
  <c r="AE676" i="1"/>
  <c r="BG676" i="1" s="1"/>
  <c r="AD676" i="1"/>
  <c r="BJ675" i="1"/>
  <c r="AE675" i="1"/>
  <c r="BG675" i="1" s="1"/>
  <c r="AD675" i="1"/>
  <c r="BJ674" i="1"/>
  <c r="AE674" i="1"/>
  <c r="BG674" i="1" s="1"/>
  <c r="AD674" i="1"/>
  <c r="BJ673" i="1"/>
  <c r="AE673" i="1"/>
  <c r="BG673" i="1" s="1"/>
  <c r="AD673" i="1"/>
  <c r="BJ672" i="1"/>
  <c r="AE672" i="1"/>
  <c r="BG672" i="1" s="1"/>
  <c r="AD672" i="1"/>
  <c r="BJ671" i="1"/>
  <c r="AE671" i="1"/>
  <c r="BG671" i="1" s="1"/>
  <c r="AD671" i="1"/>
  <c r="BJ670" i="1"/>
  <c r="AE670" i="1"/>
  <c r="BG670" i="1" s="1"/>
  <c r="AD670" i="1"/>
  <c r="BJ669" i="1"/>
  <c r="AE669" i="1"/>
  <c r="BG669" i="1" s="1"/>
  <c r="AD669" i="1"/>
  <c r="BJ668" i="1"/>
  <c r="AE668" i="1"/>
  <c r="BG668" i="1" s="1"/>
  <c r="AD668" i="1"/>
  <c r="BJ667" i="1"/>
  <c r="AE667" i="1"/>
  <c r="BG667" i="1" s="1"/>
  <c r="AD667" i="1"/>
  <c r="BD666" i="1"/>
  <c r="BA666" i="1"/>
  <c r="AW666" i="1"/>
  <c r="AT666" i="1"/>
  <c r="AP666" i="1"/>
  <c r="AM666" i="1"/>
  <c r="BJ666" i="1"/>
  <c r="BI666" i="1"/>
  <c r="AE666" i="1"/>
  <c r="BG666" i="1" s="1"/>
  <c r="AD666" i="1"/>
  <c r="BF666" i="1" s="1"/>
  <c r="O666" i="1"/>
  <c r="L666" i="1"/>
  <c r="BD665" i="1"/>
  <c r="BA665" i="1"/>
  <c r="AW665" i="1"/>
  <c r="AT665" i="1"/>
  <c r="AP665" i="1"/>
  <c r="AM665" i="1"/>
  <c r="BJ665" i="1"/>
  <c r="BI665" i="1"/>
  <c r="AE665" i="1"/>
  <c r="BG665" i="1" s="1"/>
  <c r="AD665" i="1"/>
  <c r="BF665" i="1" s="1"/>
  <c r="O665" i="1"/>
  <c r="L665" i="1"/>
  <c r="BD664" i="1"/>
  <c r="BA664" i="1"/>
  <c r="AW664" i="1"/>
  <c r="AT664" i="1"/>
  <c r="AP664" i="1"/>
  <c r="AM664" i="1"/>
  <c r="BJ664" i="1"/>
  <c r="BI664" i="1"/>
  <c r="AE664" i="1"/>
  <c r="BG664" i="1" s="1"/>
  <c r="AD664" i="1"/>
  <c r="BF664" i="1" s="1"/>
  <c r="O664" i="1"/>
  <c r="L664" i="1"/>
  <c r="BD663" i="1"/>
  <c r="BA663" i="1"/>
  <c r="AW663" i="1"/>
  <c r="AT663" i="1"/>
  <c r="AP663" i="1"/>
  <c r="AM663" i="1"/>
  <c r="BJ663" i="1"/>
  <c r="BI663" i="1"/>
  <c r="AE663" i="1"/>
  <c r="BG663" i="1" s="1"/>
  <c r="AD663" i="1"/>
  <c r="BF663" i="1" s="1"/>
  <c r="O663" i="1"/>
  <c r="L663" i="1"/>
  <c r="BD662" i="1"/>
  <c r="BA662" i="1"/>
  <c r="AW662" i="1"/>
  <c r="AT662" i="1"/>
  <c r="AP662" i="1"/>
  <c r="AM662" i="1"/>
  <c r="BJ662" i="1"/>
  <c r="BI662" i="1"/>
  <c r="AE662" i="1"/>
  <c r="BG662" i="1" s="1"/>
  <c r="AD662" i="1"/>
  <c r="BF662" i="1" s="1"/>
  <c r="O662" i="1"/>
  <c r="L662" i="1"/>
  <c r="BJ661" i="1"/>
  <c r="AE661" i="1"/>
  <c r="BG661" i="1" s="1"/>
  <c r="AD661" i="1"/>
  <c r="BC660" i="1"/>
  <c r="BC659" i="1" s="1"/>
  <c r="BB660" i="1"/>
  <c r="BB659" i="1" s="1"/>
  <c r="AZ660" i="1"/>
  <c r="AZ659" i="1" s="1"/>
  <c r="AY660" i="1"/>
  <c r="AY659" i="1" s="1"/>
  <c r="AV660" i="1"/>
  <c r="AV659" i="1" s="1"/>
  <c r="AU660" i="1"/>
  <c r="AU659" i="1" s="1"/>
  <c r="AS660" i="1"/>
  <c r="AS659" i="1" s="1"/>
  <c r="AR660" i="1"/>
  <c r="AR659" i="1" s="1"/>
  <c r="AO660" i="1"/>
  <c r="AO659" i="1" s="1"/>
  <c r="AN660" i="1"/>
  <c r="AN659" i="1" s="1"/>
  <c r="AL660" i="1"/>
  <c r="AL659" i="1" s="1"/>
  <c r="AK660" i="1"/>
  <c r="AK659" i="1" s="1"/>
  <c r="V660" i="1"/>
  <c r="V659" i="1" s="1"/>
  <c r="U660" i="1"/>
  <c r="U659" i="1" s="1"/>
  <c r="T660" i="1"/>
  <c r="T659" i="1" s="1"/>
  <c r="S660" i="1"/>
  <c r="S659" i="1" s="1"/>
  <c r="R660" i="1"/>
  <c r="R659" i="1" s="1"/>
  <c r="Q660" i="1"/>
  <c r="Q659" i="1" s="1"/>
  <c r="N660" i="1"/>
  <c r="N659" i="1" s="1"/>
  <c r="M660" i="1"/>
  <c r="M659" i="1" s="1"/>
  <c r="K660" i="1"/>
  <c r="K659" i="1" s="1"/>
  <c r="J660" i="1"/>
  <c r="J659" i="1" s="1"/>
  <c r="BD658" i="1"/>
  <c r="BA658" i="1"/>
  <c r="AW658" i="1"/>
  <c r="AT658" i="1"/>
  <c r="AP658" i="1"/>
  <c r="AM658" i="1"/>
  <c r="AH658" i="1"/>
  <c r="BJ658" i="1" s="1"/>
  <c r="AG658" i="1"/>
  <c r="BI658" i="1" s="1"/>
  <c r="AE658" i="1"/>
  <c r="BG658" i="1" s="1"/>
  <c r="AD658" i="1"/>
  <c r="BF658" i="1" s="1"/>
  <c r="O658" i="1"/>
  <c r="L658" i="1"/>
  <c r="BD657" i="1"/>
  <c r="BA657" i="1"/>
  <c r="BA656" i="1" s="1"/>
  <c r="AW657" i="1"/>
  <c r="AW656" i="1" s="1"/>
  <c r="AT657" i="1"/>
  <c r="AT656" i="1" s="1"/>
  <c r="AP657" i="1"/>
  <c r="AP656" i="1" s="1"/>
  <c r="AM657" i="1"/>
  <c r="AM656" i="1" s="1"/>
  <c r="AH657" i="1"/>
  <c r="BJ657" i="1" s="1"/>
  <c r="BJ656" i="1" s="1"/>
  <c r="AG657" i="1"/>
  <c r="BI657" i="1" s="1"/>
  <c r="AE657" i="1"/>
  <c r="BG657" i="1" s="1"/>
  <c r="BG656" i="1" s="1"/>
  <c r="AD657" i="1"/>
  <c r="BF657" i="1" s="1"/>
  <c r="O657" i="1"/>
  <c r="O656" i="1" s="1"/>
  <c r="L657" i="1"/>
  <c r="L656" i="1" s="1"/>
  <c r="BD656" i="1"/>
  <c r="BC656" i="1"/>
  <c r="BB656" i="1"/>
  <c r="AZ656" i="1"/>
  <c r="AY656" i="1"/>
  <c r="AV656" i="1"/>
  <c r="AU656" i="1"/>
  <c r="AS656" i="1"/>
  <c r="AR656" i="1"/>
  <c r="AO656" i="1"/>
  <c r="AN656" i="1"/>
  <c r="AL656" i="1"/>
  <c r="AK656" i="1"/>
  <c r="V656" i="1"/>
  <c r="U656" i="1"/>
  <c r="T656" i="1"/>
  <c r="S656" i="1"/>
  <c r="R656" i="1"/>
  <c r="Q656" i="1"/>
  <c r="N656" i="1"/>
  <c r="M656" i="1"/>
  <c r="K656" i="1"/>
  <c r="J656" i="1"/>
  <c r="BD655" i="1"/>
  <c r="BA655" i="1"/>
  <c r="BA654" i="1" s="1"/>
  <c r="AW655" i="1"/>
  <c r="AW654" i="1" s="1"/>
  <c r="AT655" i="1"/>
  <c r="AP655" i="1"/>
  <c r="AP654" i="1" s="1"/>
  <c r="AM655" i="1"/>
  <c r="AM654" i="1" s="1"/>
  <c r="AH655" i="1"/>
  <c r="BJ655" i="1" s="1"/>
  <c r="BJ654" i="1" s="1"/>
  <c r="AG655" i="1"/>
  <c r="AE655" i="1"/>
  <c r="BG655" i="1" s="1"/>
  <c r="BG654" i="1" s="1"/>
  <c r="AD655" i="1"/>
  <c r="BF655" i="1" s="1"/>
  <c r="O655" i="1"/>
  <c r="O654" i="1" s="1"/>
  <c r="L655" i="1"/>
  <c r="L654" i="1" s="1"/>
  <c r="BD654" i="1"/>
  <c r="BC654" i="1"/>
  <c r="BB654" i="1"/>
  <c r="AZ654" i="1"/>
  <c r="AY654" i="1"/>
  <c r="AV654" i="1"/>
  <c r="AU654" i="1"/>
  <c r="AT654" i="1"/>
  <c r="AS654" i="1"/>
  <c r="AR654" i="1"/>
  <c r="AO654" i="1"/>
  <c r="AN654" i="1"/>
  <c r="AL654" i="1"/>
  <c r="AK654" i="1"/>
  <c r="V654" i="1"/>
  <c r="U654" i="1"/>
  <c r="T654" i="1"/>
  <c r="S654" i="1"/>
  <c r="R654" i="1"/>
  <c r="Q654" i="1"/>
  <c r="N654" i="1"/>
  <c r="M654" i="1"/>
  <c r="K654" i="1"/>
  <c r="J654" i="1"/>
  <c r="BD652" i="1"/>
  <c r="BD651" i="1" s="1"/>
  <c r="BD650" i="1" s="1"/>
  <c r="BA652" i="1"/>
  <c r="BA651" i="1" s="1"/>
  <c r="BA650" i="1" s="1"/>
  <c r="AW652" i="1"/>
  <c r="AW651" i="1" s="1"/>
  <c r="AW650" i="1" s="1"/>
  <c r="AT652" i="1"/>
  <c r="AT651" i="1" s="1"/>
  <c r="AT650" i="1" s="1"/>
  <c r="AP652" i="1"/>
  <c r="AP651" i="1" s="1"/>
  <c r="AP650" i="1" s="1"/>
  <c r="AM652" i="1"/>
  <c r="AM651" i="1" s="1"/>
  <c r="AM650" i="1" s="1"/>
  <c r="AG652" i="1"/>
  <c r="BI652" i="1" s="1"/>
  <c r="AE652" i="1"/>
  <c r="BG652" i="1" s="1"/>
  <c r="BG651" i="1" s="1"/>
  <c r="BG650" i="1" s="1"/>
  <c r="AD652" i="1"/>
  <c r="AD651" i="1" s="1"/>
  <c r="AD650" i="1" s="1"/>
  <c r="O652" i="1"/>
  <c r="L652" i="1"/>
  <c r="L651" i="1" s="1"/>
  <c r="L650" i="1" s="1"/>
  <c r="BC651" i="1"/>
  <c r="BC650" i="1" s="1"/>
  <c r="BB651" i="1"/>
  <c r="BB650" i="1" s="1"/>
  <c r="AZ651" i="1"/>
  <c r="AZ650" i="1" s="1"/>
  <c r="AY651" i="1"/>
  <c r="AY650" i="1" s="1"/>
  <c r="AV651" i="1"/>
  <c r="AV650" i="1" s="1"/>
  <c r="AU651" i="1"/>
  <c r="AU650" i="1" s="1"/>
  <c r="AS651" i="1"/>
  <c r="AS650" i="1" s="1"/>
  <c r="AR651" i="1"/>
  <c r="AR650" i="1" s="1"/>
  <c r="AO651" i="1"/>
  <c r="AO650" i="1" s="1"/>
  <c r="AN651" i="1"/>
  <c r="AN650" i="1" s="1"/>
  <c r="AL651" i="1"/>
  <c r="AL650" i="1" s="1"/>
  <c r="AK651" i="1"/>
  <c r="AK650" i="1" s="1"/>
  <c r="V651" i="1"/>
  <c r="V650" i="1" s="1"/>
  <c r="U651" i="1"/>
  <c r="U650" i="1" s="1"/>
  <c r="T651" i="1"/>
  <c r="T650" i="1" s="1"/>
  <c r="S651" i="1"/>
  <c r="S650" i="1" s="1"/>
  <c r="R651" i="1"/>
  <c r="R650" i="1" s="1"/>
  <c r="Q651" i="1"/>
  <c r="Q650" i="1" s="1"/>
  <c r="N651" i="1"/>
  <c r="N650" i="1" s="1"/>
  <c r="M651" i="1"/>
  <c r="M650" i="1" s="1"/>
  <c r="K651" i="1"/>
  <c r="K650" i="1" s="1"/>
  <c r="J651" i="1"/>
  <c r="J650" i="1" s="1"/>
  <c r="BD648" i="1"/>
  <c r="BD647" i="1" s="1"/>
  <c r="BA648" i="1"/>
  <c r="BA647" i="1" s="1"/>
  <c r="AW648" i="1"/>
  <c r="AW647" i="1" s="1"/>
  <c r="AT648" i="1"/>
  <c r="AT647" i="1" s="1"/>
  <c r="AP648" i="1"/>
  <c r="AP647" i="1" s="1"/>
  <c r="AM648" i="1"/>
  <c r="AM647" i="1" s="1"/>
  <c r="AG648" i="1"/>
  <c r="BI648" i="1" s="1"/>
  <c r="AE648" i="1"/>
  <c r="BG648" i="1" s="1"/>
  <c r="BG647" i="1" s="1"/>
  <c r="AD648" i="1"/>
  <c r="O648" i="1"/>
  <c r="L648" i="1"/>
  <c r="L647" i="1" s="1"/>
  <c r="BC647" i="1"/>
  <c r="BB647" i="1"/>
  <c r="AZ647" i="1"/>
  <c r="AY647" i="1"/>
  <c r="AV647" i="1"/>
  <c r="AU647" i="1"/>
  <c r="AS647" i="1"/>
  <c r="AR647" i="1"/>
  <c r="AO647" i="1"/>
  <c r="AN647" i="1"/>
  <c r="AL647" i="1"/>
  <c r="AK647" i="1"/>
  <c r="V647" i="1"/>
  <c r="U647" i="1"/>
  <c r="T647" i="1"/>
  <c r="S647" i="1"/>
  <c r="R647" i="1"/>
  <c r="Q647" i="1"/>
  <c r="N647" i="1"/>
  <c r="M647" i="1"/>
  <c r="K647" i="1"/>
  <c r="J647" i="1"/>
  <c r="BD646" i="1"/>
  <c r="BD645" i="1" s="1"/>
  <c r="BA646" i="1"/>
  <c r="BA645" i="1" s="1"/>
  <c r="AW646" i="1"/>
  <c r="AW645" i="1" s="1"/>
  <c r="AT646" i="1"/>
  <c r="AT645" i="1" s="1"/>
  <c r="AP646" i="1"/>
  <c r="AP645" i="1" s="1"/>
  <c r="AM646" i="1"/>
  <c r="AM645" i="1" s="1"/>
  <c r="AG646" i="1"/>
  <c r="BI646" i="1" s="1"/>
  <c r="AE646" i="1"/>
  <c r="BG646" i="1" s="1"/>
  <c r="BG645" i="1" s="1"/>
  <c r="AD646" i="1"/>
  <c r="O646" i="1"/>
  <c r="L646" i="1"/>
  <c r="L645" i="1" s="1"/>
  <c r="BC645" i="1"/>
  <c r="BB645" i="1"/>
  <c r="AZ645" i="1"/>
  <c r="AY645" i="1"/>
  <c r="AV645" i="1"/>
  <c r="AU645" i="1"/>
  <c r="AS645" i="1"/>
  <c r="AR645" i="1"/>
  <c r="AO645" i="1"/>
  <c r="AN645" i="1"/>
  <c r="AL645" i="1"/>
  <c r="AK645" i="1"/>
  <c r="AG645" i="1"/>
  <c r="V645" i="1"/>
  <c r="U645" i="1"/>
  <c r="T645" i="1"/>
  <c r="S645" i="1"/>
  <c r="R645" i="1"/>
  <c r="Q645" i="1"/>
  <c r="N645" i="1"/>
  <c r="M645" i="1"/>
  <c r="K645" i="1"/>
  <c r="J645" i="1"/>
  <c r="BD644" i="1"/>
  <c r="BD643" i="1" s="1"/>
  <c r="BA644" i="1"/>
  <c r="BA643" i="1" s="1"/>
  <c r="AW644" i="1"/>
  <c r="AW643" i="1" s="1"/>
  <c r="AT644" i="1"/>
  <c r="AT643" i="1" s="1"/>
  <c r="AP644" i="1"/>
  <c r="AP643" i="1" s="1"/>
  <c r="AM644" i="1"/>
  <c r="AM643" i="1" s="1"/>
  <c r="AG644" i="1"/>
  <c r="BI644" i="1" s="1"/>
  <c r="AE644" i="1"/>
  <c r="BG644" i="1" s="1"/>
  <c r="BG643" i="1" s="1"/>
  <c r="AD644" i="1"/>
  <c r="O644" i="1"/>
  <c r="L644" i="1"/>
  <c r="L643" i="1" s="1"/>
  <c r="BC643" i="1"/>
  <c r="BB643" i="1"/>
  <c r="AZ643" i="1"/>
  <c r="AY643" i="1"/>
  <c r="AV643" i="1"/>
  <c r="AU643" i="1"/>
  <c r="AS643" i="1"/>
  <c r="AR643" i="1"/>
  <c r="AO643" i="1"/>
  <c r="AN643" i="1"/>
  <c r="AL643" i="1"/>
  <c r="AK643" i="1"/>
  <c r="V643" i="1"/>
  <c r="U643" i="1"/>
  <c r="T643" i="1"/>
  <c r="S643" i="1"/>
  <c r="R643" i="1"/>
  <c r="Q643" i="1"/>
  <c r="N643" i="1"/>
  <c r="M643" i="1"/>
  <c r="K643" i="1"/>
  <c r="J643" i="1"/>
  <c r="BD642" i="1"/>
  <c r="BA642" i="1"/>
  <c r="AW642" i="1"/>
  <c r="AT642" i="1"/>
  <c r="AP642" i="1"/>
  <c r="AM642" i="1"/>
  <c r="AG642" i="1"/>
  <c r="BI642" i="1" s="1"/>
  <c r="AE642" i="1"/>
  <c r="BG642" i="1" s="1"/>
  <c r="AD642" i="1"/>
  <c r="O642" i="1"/>
  <c r="L642" i="1"/>
  <c r="BD641" i="1"/>
  <c r="BA641" i="1"/>
  <c r="AW641" i="1"/>
  <c r="AT641" i="1"/>
  <c r="AP641" i="1"/>
  <c r="AM641" i="1"/>
  <c r="AG641" i="1"/>
  <c r="BI641" i="1" s="1"/>
  <c r="AE641" i="1"/>
  <c r="BG641" i="1" s="1"/>
  <c r="AD641" i="1"/>
  <c r="O641" i="1"/>
  <c r="L641" i="1"/>
  <c r="BC640" i="1"/>
  <c r="BB640" i="1"/>
  <c r="AZ640" i="1"/>
  <c r="AY640" i="1"/>
  <c r="AV640" i="1"/>
  <c r="AU640" i="1"/>
  <c r="AS640" i="1"/>
  <c r="AR640" i="1"/>
  <c r="AO640" i="1"/>
  <c r="AN640" i="1"/>
  <c r="AL640" i="1"/>
  <c r="AK640" i="1"/>
  <c r="V640" i="1"/>
  <c r="U640" i="1"/>
  <c r="T640" i="1"/>
  <c r="S640" i="1"/>
  <c r="R640" i="1"/>
  <c r="Q640" i="1"/>
  <c r="N640" i="1"/>
  <c r="M640" i="1"/>
  <c r="K640" i="1"/>
  <c r="J640" i="1"/>
  <c r="BD638" i="1"/>
  <c r="BA638" i="1"/>
  <c r="AW638" i="1"/>
  <c r="AT638" i="1"/>
  <c r="AP638" i="1"/>
  <c r="AM638" i="1"/>
  <c r="AG638" i="1"/>
  <c r="BI638" i="1" s="1"/>
  <c r="AE638" i="1"/>
  <c r="BG638" i="1" s="1"/>
  <c r="AD638" i="1"/>
  <c r="O638" i="1"/>
  <c r="L638" i="1"/>
  <c r="BD637" i="1"/>
  <c r="BA637" i="1"/>
  <c r="AW637" i="1"/>
  <c r="AT637" i="1"/>
  <c r="AP637" i="1"/>
  <c r="AM637" i="1"/>
  <c r="AG637" i="1"/>
  <c r="BI637" i="1" s="1"/>
  <c r="AE637" i="1"/>
  <c r="BG637" i="1" s="1"/>
  <c r="AD637" i="1"/>
  <c r="O637" i="1"/>
  <c r="L637" i="1"/>
  <c r="BD636" i="1"/>
  <c r="BA636" i="1"/>
  <c r="AW636" i="1"/>
  <c r="AT636" i="1"/>
  <c r="AP636" i="1"/>
  <c r="AM636" i="1"/>
  <c r="AG636" i="1"/>
  <c r="BI636" i="1" s="1"/>
  <c r="AE636" i="1"/>
  <c r="BG636" i="1" s="1"/>
  <c r="AD636" i="1"/>
  <c r="O636" i="1"/>
  <c r="L636" i="1"/>
  <c r="BD635" i="1"/>
  <c r="BA635" i="1"/>
  <c r="AW635" i="1"/>
  <c r="AT635" i="1"/>
  <c r="AP635" i="1"/>
  <c r="AM635" i="1"/>
  <c r="AG635" i="1"/>
  <c r="BI635" i="1" s="1"/>
  <c r="AE635" i="1"/>
  <c r="BG635" i="1" s="1"/>
  <c r="AD635" i="1"/>
  <c r="O635" i="1"/>
  <c r="L635" i="1"/>
  <c r="BD634" i="1"/>
  <c r="BA634" i="1"/>
  <c r="AW634" i="1"/>
  <c r="AT634" i="1"/>
  <c r="AP634" i="1"/>
  <c r="AM634" i="1"/>
  <c r="AG634" i="1"/>
  <c r="BI634" i="1" s="1"/>
  <c r="AE634" i="1"/>
  <c r="BG634" i="1" s="1"/>
  <c r="AD634" i="1"/>
  <c r="O634" i="1"/>
  <c r="L634" i="1"/>
  <c r="BD633" i="1"/>
  <c r="BA633" i="1"/>
  <c r="AW633" i="1"/>
  <c r="AT633" i="1"/>
  <c r="AP633" i="1"/>
  <c r="AM633" i="1"/>
  <c r="AG633" i="1"/>
  <c r="BI633" i="1" s="1"/>
  <c r="AE633" i="1"/>
  <c r="BG633" i="1" s="1"/>
  <c r="AD633" i="1"/>
  <c r="O633" i="1"/>
  <c r="L633" i="1"/>
  <c r="BD632" i="1"/>
  <c r="BA632" i="1"/>
  <c r="AW632" i="1"/>
  <c r="AT632" i="1"/>
  <c r="AP632" i="1"/>
  <c r="AM632" i="1"/>
  <c r="AG632" i="1"/>
  <c r="BI632" i="1" s="1"/>
  <c r="AE632" i="1"/>
  <c r="BG632" i="1" s="1"/>
  <c r="AD632" i="1"/>
  <c r="O632" i="1"/>
  <c r="L632" i="1"/>
  <c r="BD631" i="1"/>
  <c r="BA631" i="1"/>
  <c r="AW631" i="1"/>
  <c r="AT631" i="1"/>
  <c r="AP631" i="1"/>
  <c r="AM631" i="1"/>
  <c r="AG631" i="1"/>
  <c r="BI631" i="1" s="1"/>
  <c r="AE631" i="1"/>
  <c r="BG631" i="1" s="1"/>
  <c r="AD631" i="1"/>
  <c r="O631" i="1"/>
  <c r="L631" i="1"/>
  <c r="BD630" i="1"/>
  <c r="BA630" i="1"/>
  <c r="AW630" i="1"/>
  <c r="AT630" i="1"/>
  <c r="AP630" i="1"/>
  <c r="AM630" i="1"/>
  <c r="AG630" i="1"/>
  <c r="BI630" i="1" s="1"/>
  <c r="AE630" i="1"/>
  <c r="BG630" i="1" s="1"/>
  <c r="AD630" i="1"/>
  <c r="O630" i="1"/>
  <c r="L630" i="1"/>
  <c r="BD629" i="1"/>
  <c r="BA629" i="1"/>
  <c r="AW629" i="1"/>
  <c r="AT629" i="1"/>
  <c r="AP629" i="1"/>
  <c r="AM629" i="1"/>
  <c r="AG629" i="1"/>
  <c r="BI629" i="1" s="1"/>
  <c r="AE629" i="1"/>
  <c r="BG629" i="1" s="1"/>
  <c r="AD629" i="1"/>
  <c r="O629" i="1"/>
  <c r="L629" i="1"/>
  <c r="BD628" i="1"/>
  <c r="BA628" i="1"/>
  <c r="AW628" i="1"/>
  <c r="AT628" i="1"/>
  <c r="AP628" i="1"/>
  <c r="AM628" i="1"/>
  <c r="AG628" i="1"/>
  <c r="BI628" i="1" s="1"/>
  <c r="AE628" i="1"/>
  <c r="BG628" i="1" s="1"/>
  <c r="AD628" i="1"/>
  <c r="O628" i="1"/>
  <c r="L628" i="1"/>
  <c r="BD627" i="1"/>
  <c r="BA627" i="1"/>
  <c r="AW627" i="1"/>
  <c r="AT627" i="1"/>
  <c r="AP627" i="1"/>
  <c r="AM627" i="1"/>
  <c r="AG627" i="1"/>
  <c r="BI627" i="1" s="1"/>
  <c r="AE627" i="1"/>
  <c r="BG627" i="1" s="1"/>
  <c r="AD627" i="1"/>
  <c r="O627" i="1"/>
  <c r="L627" i="1"/>
  <c r="BD626" i="1"/>
  <c r="BA626" i="1"/>
  <c r="AW626" i="1"/>
  <c r="AT626" i="1"/>
  <c r="AP626" i="1"/>
  <c r="AM626" i="1"/>
  <c r="AG626" i="1"/>
  <c r="BI626" i="1" s="1"/>
  <c r="AE626" i="1"/>
  <c r="BG626" i="1" s="1"/>
  <c r="AD626" i="1"/>
  <c r="O626" i="1"/>
  <c r="L626" i="1"/>
  <c r="BD625" i="1"/>
  <c r="BA625" i="1"/>
  <c r="AW625" i="1"/>
  <c r="AT625" i="1"/>
  <c r="AP625" i="1"/>
  <c r="AM625" i="1"/>
  <c r="AG625" i="1"/>
  <c r="BI625" i="1" s="1"/>
  <c r="AE625" i="1"/>
  <c r="BG625" i="1" s="1"/>
  <c r="AD625" i="1"/>
  <c r="O625" i="1"/>
  <c r="L625" i="1"/>
  <c r="BD624" i="1"/>
  <c r="BA624" i="1"/>
  <c r="AW624" i="1"/>
  <c r="AT624" i="1"/>
  <c r="AP624" i="1"/>
  <c r="AM624" i="1"/>
  <c r="AG624" i="1"/>
  <c r="BI624" i="1" s="1"/>
  <c r="AE624" i="1"/>
  <c r="BG624" i="1" s="1"/>
  <c r="AD624" i="1"/>
  <c r="O624" i="1"/>
  <c r="L624" i="1"/>
  <c r="BD623" i="1"/>
  <c r="BA623" i="1"/>
  <c r="AW623" i="1"/>
  <c r="AT623" i="1"/>
  <c r="AP623" i="1"/>
  <c r="AM623" i="1"/>
  <c r="AG623" i="1"/>
  <c r="BI623" i="1" s="1"/>
  <c r="AE623" i="1"/>
  <c r="BG623" i="1" s="1"/>
  <c r="AD623" i="1"/>
  <c r="O623" i="1"/>
  <c r="L623" i="1"/>
  <c r="BD622" i="1"/>
  <c r="BA622" i="1"/>
  <c r="AW622" i="1"/>
  <c r="AT622" i="1"/>
  <c r="AP622" i="1"/>
  <c r="AM622" i="1"/>
  <c r="AG622" i="1"/>
  <c r="BI622" i="1" s="1"/>
  <c r="AE622" i="1"/>
  <c r="BG622" i="1" s="1"/>
  <c r="AD622" i="1"/>
  <c r="O622" i="1"/>
  <c r="L622" i="1"/>
  <c r="BD621" i="1"/>
  <c r="BA621" i="1"/>
  <c r="AW621" i="1"/>
  <c r="AT621" i="1"/>
  <c r="AP621" i="1"/>
  <c r="AM621" i="1"/>
  <c r="AG621" i="1"/>
  <c r="BI621" i="1" s="1"/>
  <c r="AE621" i="1"/>
  <c r="BG621" i="1" s="1"/>
  <c r="AD621" i="1"/>
  <c r="O621" i="1"/>
  <c r="L621" i="1"/>
  <c r="BD620" i="1"/>
  <c r="BA620" i="1"/>
  <c r="AW620" i="1"/>
  <c r="AT620" i="1"/>
  <c r="AP620" i="1"/>
  <c r="AM620" i="1"/>
  <c r="AG620" i="1"/>
  <c r="BI620" i="1" s="1"/>
  <c r="AE620" i="1"/>
  <c r="BG620" i="1" s="1"/>
  <c r="AD620" i="1"/>
  <c r="O620" i="1"/>
  <c r="L620" i="1"/>
  <c r="BD619" i="1"/>
  <c r="BA619" i="1"/>
  <c r="AW619" i="1"/>
  <c r="AT619" i="1"/>
  <c r="AP619" i="1"/>
  <c r="AM619" i="1"/>
  <c r="AG619" i="1"/>
  <c r="BI619" i="1" s="1"/>
  <c r="AE619" i="1"/>
  <c r="BG619" i="1" s="1"/>
  <c r="AD619" i="1"/>
  <c r="O619" i="1"/>
  <c r="L619" i="1"/>
  <c r="BD618" i="1"/>
  <c r="BA618" i="1"/>
  <c r="AW618" i="1"/>
  <c r="AT618" i="1"/>
  <c r="AP618" i="1"/>
  <c r="AM618" i="1"/>
  <c r="AG618" i="1"/>
  <c r="BI618" i="1" s="1"/>
  <c r="AE618" i="1"/>
  <c r="BG618" i="1" s="1"/>
  <c r="AD618" i="1"/>
  <c r="O618" i="1"/>
  <c r="L618" i="1"/>
  <c r="BD617" i="1"/>
  <c r="BA617" i="1"/>
  <c r="AW617" i="1"/>
  <c r="AT617" i="1"/>
  <c r="AP617" i="1"/>
  <c r="AM617" i="1"/>
  <c r="AG617" i="1"/>
  <c r="BI617" i="1" s="1"/>
  <c r="AE617" i="1"/>
  <c r="BG617" i="1" s="1"/>
  <c r="AD617" i="1"/>
  <c r="O617" i="1"/>
  <c r="L617" i="1"/>
  <c r="BD616" i="1"/>
  <c r="BA616" i="1"/>
  <c r="AW616" i="1"/>
  <c r="AT616" i="1"/>
  <c r="AP616" i="1"/>
  <c r="AM616" i="1"/>
  <c r="AG616" i="1"/>
  <c r="BI616" i="1" s="1"/>
  <c r="AE616" i="1"/>
  <c r="BG616" i="1" s="1"/>
  <c r="AD616" i="1"/>
  <c r="O616" i="1"/>
  <c r="L616" i="1"/>
  <c r="BD615" i="1"/>
  <c r="BA615" i="1"/>
  <c r="AW615" i="1"/>
  <c r="AT615" i="1"/>
  <c r="AP615" i="1"/>
  <c r="AM615" i="1"/>
  <c r="AG615" i="1"/>
  <c r="BI615" i="1" s="1"/>
  <c r="AE615" i="1"/>
  <c r="BG615" i="1" s="1"/>
  <c r="AD615" i="1"/>
  <c r="O615" i="1"/>
  <c r="L615" i="1"/>
  <c r="BD614" i="1"/>
  <c r="BA614" i="1"/>
  <c r="AW614" i="1"/>
  <c r="AT614" i="1"/>
  <c r="AP614" i="1"/>
  <c r="AM614" i="1"/>
  <c r="AG614" i="1"/>
  <c r="BI614" i="1" s="1"/>
  <c r="AE614" i="1"/>
  <c r="BG614" i="1" s="1"/>
  <c r="AD614" i="1"/>
  <c r="O614" i="1"/>
  <c r="L614" i="1"/>
  <c r="BD613" i="1"/>
  <c r="BA613" i="1"/>
  <c r="AW613" i="1"/>
  <c r="AT613" i="1"/>
  <c r="AP613" i="1"/>
  <c r="AM613" i="1"/>
  <c r="AG613" i="1"/>
  <c r="BI613" i="1" s="1"/>
  <c r="AE613" i="1"/>
  <c r="BG613" i="1" s="1"/>
  <c r="AD613" i="1"/>
  <c r="O613" i="1"/>
  <c r="L613" i="1"/>
  <c r="BD612" i="1"/>
  <c r="BA612" i="1"/>
  <c r="AW612" i="1"/>
  <c r="AT612" i="1"/>
  <c r="AP612" i="1"/>
  <c r="AM612" i="1"/>
  <c r="AG612" i="1"/>
  <c r="BI612" i="1" s="1"/>
  <c r="AE612" i="1"/>
  <c r="BG612" i="1" s="1"/>
  <c r="AD612" i="1"/>
  <c r="O612" i="1"/>
  <c r="L612" i="1"/>
  <c r="BD611" i="1"/>
  <c r="BA611" i="1"/>
  <c r="AW611" i="1"/>
  <c r="AT611" i="1"/>
  <c r="AP611" i="1"/>
  <c r="AM611" i="1"/>
  <c r="AG611" i="1"/>
  <c r="BI611" i="1" s="1"/>
  <c r="AE611" i="1"/>
  <c r="BG611" i="1" s="1"/>
  <c r="AD611" i="1"/>
  <c r="O611" i="1"/>
  <c r="L611" i="1"/>
  <c r="BD610" i="1"/>
  <c r="BA610" i="1"/>
  <c r="AW610" i="1"/>
  <c r="AT610" i="1"/>
  <c r="AP610" i="1"/>
  <c r="AM610" i="1"/>
  <c r="AG610" i="1"/>
  <c r="BI610" i="1" s="1"/>
  <c r="AE610" i="1"/>
  <c r="BG610" i="1" s="1"/>
  <c r="AD610" i="1"/>
  <c r="O610" i="1"/>
  <c r="L610" i="1"/>
  <c r="BD609" i="1"/>
  <c r="BA609" i="1"/>
  <c r="AW609" i="1"/>
  <c r="AT609" i="1"/>
  <c r="AP609" i="1"/>
  <c r="AM609" i="1"/>
  <c r="AG609" i="1"/>
  <c r="BI609" i="1" s="1"/>
  <c r="AE609" i="1"/>
  <c r="BG609" i="1" s="1"/>
  <c r="AD609" i="1"/>
  <c r="O609" i="1"/>
  <c r="L609" i="1"/>
  <c r="BD608" i="1"/>
  <c r="BA608" i="1"/>
  <c r="AW608" i="1"/>
  <c r="AT608" i="1"/>
  <c r="AP608" i="1"/>
  <c r="AM608" i="1"/>
  <c r="AG608" i="1"/>
  <c r="BI608" i="1" s="1"/>
  <c r="AE608" i="1"/>
  <c r="BG608" i="1" s="1"/>
  <c r="AD608" i="1"/>
  <c r="O608" i="1"/>
  <c r="L608" i="1"/>
  <c r="BD607" i="1"/>
  <c r="BA607" i="1"/>
  <c r="AW607" i="1"/>
  <c r="AT607" i="1"/>
  <c r="AP607" i="1"/>
  <c r="AM607" i="1"/>
  <c r="AG607" i="1"/>
  <c r="BI607" i="1" s="1"/>
  <c r="AE607" i="1"/>
  <c r="BG607" i="1" s="1"/>
  <c r="AD607" i="1"/>
  <c r="O607" i="1"/>
  <c r="L607" i="1"/>
  <c r="BD606" i="1"/>
  <c r="BA606" i="1"/>
  <c r="AW606" i="1"/>
  <c r="AT606" i="1"/>
  <c r="AP606" i="1"/>
  <c r="AM606" i="1"/>
  <c r="AG606" i="1"/>
  <c r="BI606" i="1" s="1"/>
  <c r="AE606" i="1"/>
  <c r="BG606" i="1" s="1"/>
  <c r="AD606" i="1"/>
  <c r="O606" i="1"/>
  <c r="L606" i="1"/>
  <c r="BD605" i="1"/>
  <c r="BA605" i="1"/>
  <c r="AW605" i="1"/>
  <c r="AT605" i="1"/>
  <c r="AP605" i="1"/>
  <c r="AM605" i="1"/>
  <c r="AG605" i="1"/>
  <c r="BI605" i="1" s="1"/>
  <c r="AE605" i="1"/>
  <c r="BG605" i="1" s="1"/>
  <c r="AD605" i="1"/>
  <c r="O605" i="1"/>
  <c r="L605" i="1"/>
  <c r="BD604" i="1"/>
  <c r="BA604" i="1"/>
  <c r="AW604" i="1"/>
  <c r="AT604" i="1"/>
  <c r="AP604" i="1"/>
  <c r="AM604" i="1"/>
  <c r="AG604" i="1"/>
  <c r="BI604" i="1" s="1"/>
  <c r="AE604" i="1"/>
  <c r="BG604" i="1" s="1"/>
  <c r="AD604" i="1"/>
  <c r="O604" i="1"/>
  <c r="L604" i="1"/>
  <c r="BC603" i="1"/>
  <c r="BB603" i="1"/>
  <c r="AZ603" i="1"/>
  <c r="AY603" i="1"/>
  <c r="AV603" i="1"/>
  <c r="AU603" i="1"/>
  <c r="AS603" i="1"/>
  <c r="AR603" i="1"/>
  <c r="AO603" i="1"/>
  <c r="AN603" i="1"/>
  <c r="AL603" i="1"/>
  <c r="AK603" i="1"/>
  <c r="V603" i="1"/>
  <c r="U603" i="1"/>
  <c r="T603" i="1"/>
  <c r="S603" i="1"/>
  <c r="R603" i="1"/>
  <c r="Q603" i="1"/>
  <c r="N603" i="1"/>
  <c r="M603" i="1"/>
  <c r="K603" i="1"/>
  <c r="J603" i="1"/>
  <c r="BD602" i="1"/>
  <c r="BA602" i="1"/>
  <c r="AW602" i="1"/>
  <c r="AT602" i="1"/>
  <c r="AP602" i="1"/>
  <c r="AM602" i="1"/>
  <c r="AG602" i="1"/>
  <c r="BI602" i="1" s="1"/>
  <c r="AE602" i="1"/>
  <c r="BG602" i="1" s="1"/>
  <c r="AD602" i="1"/>
  <c r="O602" i="1"/>
  <c r="AI602" i="1" s="1"/>
  <c r="L602" i="1"/>
  <c r="BD601" i="1"/>
  <c r="BA601" i="1"/>
  <c r="AW601" i="1"/>
  <c r="AT601" i="1"/>
  <c r="AP601" i="1"/>
  <c r="AM601" i="1"/>
  <c r="AG601" i="1"/>
  <c r="BI601" i="1" s="1"/>
  <c r="AE601" i="1"/>
  <c r="BG601" i="1" s="1"/>
  <c r="AD601" i="1"/>
  <c r="O601" i="1"/>
  <c r="L601" i="1"/>
  <c r="BD600" i="1"/>
  <c r="BA600" i="1"/>
  <c r="AW600" i="1"/>
  <c r="AT600" i="1"/>
  <c r="AP600" i="1"/>
  <c r="AM600" i="1"/>
  <c r="AG600" i="1"/>
  <c r="BI600" i="1" s="1"/>
  <c r="AE600" i="1"/>
  <c r="BG600" i="1" s="1"/>
  <c r="AD600" i="1"/>
  <c r="O600" i="1"/>
  <c r="L600" i="1"/>
  <c r="BD599" i="1"/>
  <c r="BA599" i="1"/>
  <c r="AW599" i="1"/>
  <c r="AT599" i="1"/>
  <c r="AP599" i="1"/>
  <c r="AM599" i="1"/>
  <c r="AG599" i="1"/>
  <c r="BI599" i="1" s="1"/>
  <c r="AE599" i="1"/>
  <c r="BG599" i="1" s="1"/>
  <c r="AD599" i="1"/>
  <c r="O599" i="1"/>
  <c r="L599" i="1"/>
  <c r="BD598" i="1"/>
  <c r="BA598" i="1"/>
  <c r="AW598" i="1"/>
  <c r="AT598" i="1"/>
  <c r="AP598" i="1"/>
  <c r="AM598" i="1"/>
  <c r="AG598" i="1"/>
  <c r="BI598" i="1" s="1"/>
  <c r="AE598" i="1"/>
  <c r="BG598" i="1" s="1"/>
  <c r="AD598" i="1"/>
  <c r="O598" i="1"/>
  <c r="AI598" i="1" s="1"/>
  <c r="L598" i="1"/>
  <c r="BD597" i="1"/>
  <c r="BA597" i="1"/>
  <c r="AW597" i="1"/>
  <c r="AT597" i="1"/>
  <c r="AP597" i="1"/>
  <c r="AM597" i="1"/>
  <c r="AG597" i="1"/>
  <c r="BI597" i="1" s="1"/>
  <c r="AE597" i="1"/>
  <c r="BG597" i="1" s="1"/>
  <c r="AD597" i="1"/>
  <c r="O597" i="1"/>
  <c r="L597" i="1"/>
  <c r="BC596" i="1"/>
  <c r="BB596" i="1"/>
  <c r="AZ596" i="1"/>
  <c r="AY596" i="1"/>
  <c r="AY595" i="1" s="1"/>
  <c r="AV596" i="1"/>
  <c r="AU596" i="1"/>
  <c r="AS596" i="1"/>
  <c r="AR596" i="1"/>
  <c r="AO596" i="1"/>
  <c r="AN596" i="1"/>
  <c r="AL596" i="1"/>
  <c r="AK596" i="1"/>
  <c r="V596" i="1"/>
  <c r="U596" i="1"/>
  <c r="U595" i="1" s="1"/>
  <c r="T596" i="1"/>
  <c r="S596" i="1"/>
  <c r="R596" i="1"/>
  <c r="Q596" i="1"/>
  <c r="Q595" i="1" s="1"/>
  <c r="N596" i="1"/>
  <c r="M596" i="1"/>
  <c r="K596" i="1"/>
  <c r="J596" i="1"/>
  <c r="BD594" i="1"/>
  <c r="BA594" i="1"/>
  <c r="AW594" i="1"/>
  <c r="AT594" i="1"/>
  <c r="AP594" i="1"/>
  <c r="AM594" i="1"/>
  <c r="AG594" i="1"/>
  <c r="BI594" i="1" s="1"/>
  <c r="AE594" i="1"/>
  <c r="BG594" i="1" s="1"/>
  <c r="AD594" i="1"/>
  <c r="O594" i="1"/>
  <c r="L594" i="1"/>
  <c r="BD593" i="1"/>
  <c r="BA593" i="1"/>
  <c r="AW593" i="1"/>
  <c r="AT593" i="1"/>
  <c r="AP593" i="1"/>
  <c r="AM593" i="1"/>
  <c r="AG593" i="1"/>
  <c r="BI593" i="1" s="1"/>
  <c r="AE593" i="1"/>
  <c r="BG593" i="1" s="1"/>
  <c r="AD593" i="1"/>
  <c r="O593" i="1"/>
  <c r="L593" i="1"/>
  <c r="BC592" i="1"/>
  <c r="BB592" i="1"/>
  <c r="AZ592" i="1"/>
  <c r="AY592" i="1"/>
  <c r="AV592" i="1"/>
  <c r="AU592" i="1"/>
  <c r="AS592" i="1"/>
  <c r="AR592" i="1"/>
  <c r="AO592" i="1"/>
  <c r="AN592" i="1"/>
  <c r="AL592" i="1"/>
  <c r="AK592" i="1"/>
  <c r="V592" i="1"/>
  <c r="U592" i="1"/>
  <c r="T592" i="1"/>
  <c r="S592" i="1"/>
  <c r="R592" i="1"/>
  <c r="Q592" i="1"/>
  <c r="N592" i="1"/>
  <c r="M592" i="1"/>
  <c r="K592" i="1"/>
  <c r="J592" i="1"/>
  <c r="BD591" i="1"/>
  <c r="BD590" i="1" s="1"/>
  <c r="BA591" i="1"/>
  <c r="BA590" i="1" s="1"/>
  <c r="AW591" i="1"/>
  <c r="AW590" i="1" s="1"/>
  <c r="AT591" i="1"/>
  <c r="AT590" i="1" s="1"/>
  <c r="AP591" i="1"/>
  <c r="AP590" i="1" s="1"/>
  <c r="AM591" i="1"/>
  <c r="AM590" i="1" s="1"/>
  <c r="AG591" i="1"/>
  <c r="BI591" i="1" s="1"/>
  <c r="AE591" i="1"/>
  <c r="BG591" i="1" s="1"/>
  <c r="BG590" i="1" s="1"/>
  <c r="AD591" i="1"/>
  <c r="O591" i="1"/>
  <c r="L591" i="1"/>
  <c r="L590" i="1" s="1"/>
  <c r="BC590" i="1"/>
  <c r="BB590" i="1"/>
  <c r="AZ590" i="1"/>
  <c r="AY590" i="1"/>
  <c r="AV590" i="1"/>
  <c r="AU590" i="1"/>
  <c r="AS590" i="1"/>
  <c r="AR590" i="1"/>
  <c r="AO590" i="1"/>
  <c r="AN590" i="1"/>
  <c r="AL590" i="1"/>
  <c r="AK590" i="1"/>
  <c r="V590" i="1"/>
  <c r="U590" i="1"/>
  <c r="T590" i="1"/>
  <c r="S590" i="1"/>
  <c r="R590" i="1"/>
  <c r="Q590" i="1"/>
  <c r="N590" i="1"/>
  <c r="M590" i="1"/>
  <c r="K590" i="1"/>
  <c r="J590" i="1"/>
  <c r="BD589" i="1"/>
  <c r="BA589" i="1"/>
  <c r="AW589" i="1"/>
  <c r="AT589" i="1"/>
  <c r="AP589" i="1"/>
  <c r="AM589" i="1"/>
  <c r="AG589" i="1"/>
  <c r="BI589" i="1" s="1"/>
  <c r="AE589" i="1"/>
  <c r="BG589" i="1" s="1"/>
  <c r="AD589" i="1"/>
  <c r="O589" i="1"/>
  <c r="L589" i="1"/>
  <c r="BD588" i="1"/>
  <c r="BA588" i="1"/>
  <c r="AW588" i="1"/>
  <c r="AT588" i="1"/>
  <c r="AP588" i="1"/>
  <c r="AM588" i="1"/>
  <c r="AG588" i="1"/>
  <c r="BI588" i="1" s="1"/>
  <c r="AE588" i="1"/>
  <c r="BG588" i="1" s="1"/>
  <c r="AD588" i="1"/>
  <c r="O588" i="1"/>
  <c r="L588" i="1"/>
  <c r="BC587" i="1"/>
  <c r="BB587" i="1"/>
  <c r="AZ587" i="1"/>
  <c r="AY587" i="1"/>
  <c r="AV587" i="1"/>
  <c r="AU587" i="1"/>
  <c r="AS587" i="1"/>
  <c r="AR587" i="1"/>
  <c r="AO587" i="1"/>
  <c r="AN587" i="1"/>
  <c r="AL587" i="1"/>
  <c r="AK587" i="1"/>
  <c r="V587" i="1"/>
  <c r="U587" i="1"/>
  <c r="T587" i="1"/>
  <c r="S587" i="1"/>
  <c r="R587" i="1"/>
  <c r="Q587" i="1"/>
  <c r="N587" i="1"/>
  <c r="M587" i="1"/>
  <c r="K587" i="1"/>
  <c r="J587" i="1"/>
  <c r="BD586" i="1"/>
  <c r="BA586" i="1"/>
  <c r="AW586" i="1"/>
  <c r="AT586" i="1"/>
  <c r="AP586" i="1"/>
  <c r="AM586" i="1"/>
  <c r="AG586" i="1"/>
  <c r="BI586" i="1" s="1"/>
  <c r="AE586" i="1"/>
  <c r="BG586" i="1" s="1"/>
  <c r="AD586" i="1"/>
  <c r="O586" i="1"/>
  <c r="L586" i="1"/>
  <c r="BD585" i="1"/>
  <c r="BA585" i="1"/>
  <c r="AW585" i="1"/>
  <c r="AT585" i="1"/>
  <c r="AP585" i="1"/>
  <c r="AM585" i="1"/>
  <c r="AG585" i="1"/>
  <c r="BI585" i="1" s="1"/>
  <c r="AE585" i="1"/>
  <c r="BG585" i="1" s="1"/>
  <c r="AD585" i="1"/>
  <c r="O585" i="1"/>
  <c r="AI585" i="1" s="1"/>
  <c r="L585" i="1"/>
  <c r="BD584" i="1"/>
  <c r="BA584" i="1"/>
  <c r="AW584" i="1"/>
  <c r="AT584" i="1"/>
  <c r="AP584" i="1"/>
  <c r="AM584" i="1"/>
  <c r="AG584" i="1"/>
  <c r="BI584" i="1" s="1"/>
  <c r="AE584" i="1"/>
  <c r="BG584" i="1" s="1"/>
  <c r="AD584" i="1"/>
  <c r="O584" i="1"/>
  <c r="L584" i="1"/>
  <c r="BD583" i="1"/>
  <c r="BA583" i="1"/>
  <c r="AW583" i="1"/>
  <c r="AT583" i="1"/>
  <c r="AP583" i="1"/>
  <c r="AM583" i="1"/>
  <c r="AG583" i="1"/>
  <c r="BI583" i="1" s="1"/>
  <c r="AE583" i="1"/>
  <c r="BG583" i="1" s="1"/>
  <c r="AD583" i="1"/>
  <c r="O583" i="1"/>
  <c r="L583" i="1"/>
  <c r="BD582" i="1"/>
  <c r="BA582" i="1"/>
  <c r="AW582" i="1"/>
  <c r="AT582" i="1"/>
  <c r="AP582" i="1"/>
  <c r="AM582" i="1"/>
  <c r="AG582" i="1"/>
  <c r="BI582" i="1" s="1"/>
  <c r="AE582" i="1"/>
  <c r="BG582" i="1" s="1"/>
  <c r="AD582" i="1"/>
  <c r="O582" i="1"/>
  <c r="L582" i="1"/>
  <c r="BD581" i="1"/>
  <c r="BA581" i="1"/>
  <c r="AW581" i="1"/>
  <c r="AT581" i="1"/>
  <c r="AP581" i="1"/>
  <c r="AM581" i="1"/>
  <c r="AG581" i="1"/>
  <c r="BI581" i="1" s="1"/>
  <c r="AE581" i="1"/>
  <c r="BG581" i="1" s="1"/>
  <c r="AD581" i="1"/>
  <c r="O581" i="1"/>
  <c r="L581" i="1"/>
  <c r="BD580" i="1"/>
  <c r="BA580" i="1"/>
  <c r="AW580" i="1"/>
  <c r="AT580" i="1"/>
  <c r="AP580" i="1"/>
  <c r="AM580" i="1"/>
  <c r="AG580" i="1"/>
  <c r="BI580" i="1" s="1"/>
  <c r="AE580" i="1"/>
  <c r="BG580" i="1" s="1"/>
  <c r="AD580" i="1"/>
  <c r="O580" i="1"/>
  <c r="L580" i="1"/>
  <c r="BD579" i="1"/>
  <c r="BA579" i="1"/>
  <c r="AW579" i="1"/>
  <c r="AT579" i="1"/>
  <c r="AP579" i="1"/>
  <c r="AM579" i="1"/>
  <c r="AG579" i="1"/>
  <c r="BI579" i="1" s="1"/>
  <c r="AE579" i="1"/>
  <c r="BG579" i="1" s="1"/>
  <c r="AD579" i="1"/>
  <c r="O579" i="1"/>
  <c r="L579" i="1"/>
  <c r="BD578" i="1"/>
  <c r="BA578" i="1"/>
  <c r="AW578" i="1"/>
  <c r="AT578" i="1"/>
  <c r="AP578" i="1"/>
  <c r="AM578" i="1"/>
  <c r="AG578" i="1"/>
  <c r="BI578" i="1" s="1"/>
  <c r="AE578" i="1"/>
  <c r="BG578" i="1" s="1"/>
  <c r="AD578" i="1"/>
  <c r="O578" i="1"/>
  <c r="L578" i="1"/>
  <c r="BD577" i="1"/>
  <c r="BA577" i="1"/>
  <c r="AW577" i="1"/>
  <c r="AT577" i="1"/>
  <c r="AP577" i="1"/>
  <c r="AM577" i="1"/>
  <c r="AG577" i="1"/>
  <c r="BI577" i="1" s="1"/>
  <c r="AE577" i="1"/>
  <c r="BG577" i="1" s="1"/>
  <c r="AD577" i="1"/>
  <c r="O577" i="1"/>
  <c r="AI577" i="1" s="1"/>
  <c r="L577" i="1"/>
  <c r="BD576" i="1"/>
  <c r="BA576" i="1"/>
  <c r="AW576" i="1"/>
  <c r="AT576" i="1"/>
  <c r="AP576" i="1"/>
  <c r="AM576" i="1"/>
  <c r="AG576" i="1"/>
  <c r="BI576" i="1" s="1"/>
  <c r="AE576" i="1"/>
  <c r="BG576" i="1" s="1"/>
  <c r="AD576" i="1"/>
  <c r="O576" i="1"/>
  <c r="L576" i="1"/>
  <c r="BD575" i="1"/>
  <c r="BA575" i="1"/>
  <c r="AW575" i="1"/>
  <c r="AT575" i="1"/>
  <c r="AP575" i="1"/>
  <c r="AM575" i="1"/>
  <c r="AG575" i="1"/>
  <c r="BI575" i="1" s="1"/>
  <c r="AE575" i="1"/>
  <c r="BG575" i="1" s="1"/>
  <c r="AD575" i="1"/>
  <c r="O575" i="1"/>
  <c r="L575" i="1"/>
  <c r="BD574" i="1"/>
  <c r="BA574" i="1"/>
  <c r="AW574" i="1"/>
  <c r="AT574" i="1"/>
  <c r="AP574" i="1"/>
  <c r="AM574" i="1"/>
  <c r="AG574" i="1"/>
  <c r="BI574" i="1" s="1"/>
  <c r="AE574" i="1"/>
  <c r="BG574" i="1" s="1"/>
  <c r="AD574" i="1"/>
  <c r="O574" i="1"/>
  <c r="L574" i="1"/>
  <c r="BD573" i="1"/>
  <c r="BA573" i="1"/>
  <c r="AW573" i="1"/>
  <c r="AT573" i="1"/>
  <c r="AP573" i="1"/>
  <c r="AM573" i="1"/>
  <c r="AG573" i="1"/>
  <c r="BI573" i="1" s="1"/>
  <c r="AE573" i="1"/>
  <c r="BG573" i="1" s="1"/>
  <c r="AD573" i="1"/>
  <c r="O573" i="1"/>
  <c r="AI573" i="1" s="1"/>
  <c r="L573" i="1"/>
  <c r="BD572" i="1"/>
  <c r="BA572" i="1"/>
  <c r="AW572" i="1"/>
  <c r="AT572" i="1"/>
  <c r="AP572" i="1"/>
  <c r="AM572" i="1"/>
  <c r="AG572" i="1"/>
  <c r="BI572" i="1" s="1"/>
  <c r="AE572" i="1"/>
  <c r="BG572" i="1" s="1"/>
  <c r="AD572" i="1"/>
  <c r="O572" i="1"/>
  <c r="L572" i="1"/>
  <c r="BD571" i="1"/>
  <c r="BA571" i="1"/>
  <c r="AW571" i="1"/>
  <c r="AT571" i="1"/>
  <c r="AP571" i="1"/>
  <c r="AM571" i="1"/>
  <c r="AG571" i="1"/>
  <c r="BI571" i="1" s="1"/>
  <c r="AE571" i="1"/>
  <c r="BG571" i="1" s="1"/>
  <c r="AD571" i="1"/>
  <c r="O571" i="1"/>
  <c r="L571" i="1"/>
  <c r="BD570" i="1"/>
  <c r="BA570" i="1"/>
  <c r="AW570" i="1"/>
  <c r="AT570" i="1"/>
  <c r="AP570" i="1"/>
  <c r="AM570" i="1"/>
  <c r="AG570" i="1"/>
  <c r="BI570" i="1" s="1"/>
  <c r="AE570" i="1"/>
  <c r="BG570" i="1" s="1"/>
  <c r="AD570" i="1"/>
  <c r="O570" i="1"/>
  <c r="L570" i="1"/>
  <c r="BD569" i="1"/>
  <c r="BA569" i="1"/>
  <c r="AW569" i="1"/>
  <c r="AT569" i="1"/>
  <c r="AP569" i="1"/>
  <c r="AM569" i="1"/>
  <c r="AG569" i="1"/>
  <c r="BI569" i="1" s="1"/>
  <c r="AE569" i="1"/>
  <c r="BG569" i="1" s="1"/>
  <c r="AD569" i="1"/>
  <c r="O569" i="1"/>
  <c r="AI569" i="1" s="1"/>
  <c r="L569" i="1"/>
  <c r="BD568" i="1"/>
  <c r="BA568" i="1"/>
  <c r="AW568" i="1"/>
  <c r="AT568" i="1"/>
  <c r="AP568" i="1"/>
  <c r="AM568" i="1"/>
  <c r="AG568" i="1"/>
  <c r="BI568" i="1" s="1"/>
  <c r="AE568" i="1"/>
  <c r="BG568" i="1" s="1"/>
  <c r="AD568" i="1"/>
  <c r="O568" i="1"/>
  <c r="L568" i="1"/>
  <c r="BD567" i="1"/>
  <c r="BA567" i="1"/>
  <c r="AW567" i="1"/>
  <c r="AT567" i="1"/>
  <c r="AP567" i="1"/>
  <c r="AM567" i="1"/>
  <c r="AG567" i="1"/>
  <c r="BI567" i="1" s="1"/>
  <c r="AE567" i="1"/>
  <c r="BG567" i="1" s="1"/>
  <c r="AD567" i="1"/>
  <c r="O567" i="1"/>
  <c r="L567" i="1"/>
  <c r="BD566" i="1"/>
  <c r="BA566" i="1"/>
  <c r="AW566" i="1"/>
  <c r="AT566" i="1"/>
  <c r="AP566" i="1"/>
  <c r="AM566" i="1"/>
  <c r="AG566" i="1"/>
  <c r="BI566" i="1" s="1"/>
  <c r="AE566" i="1"/>
  <c r="BG566" i="1" s="1"/>
  <c r="AD566" i="1"/>
  <c r="O566" i="1"/>
  <c r="L566" i="1"/>
  <c r="BD565" i="1"/>
  <c r="BA565" i="1"/>
  <c r="AW565" i="1"/>
  <c r="AT565" i="1"/>
  <c r="AP565" i="1"/>
  <c r="AM565" i="1"/>
  <c r="AG565" i="1"/>
  <c r="BI565" i="1" s="1"/>
  <c r="AE565" i="1"/>
  <c r="BG565" i="1" s="1"/>
  <c r="AD565" i="1"/>
  <c r="O565" i="1"/>
  <c r="AI565" i="1" s="1"/>
  <c r="L565" i="1"/>
  <c r="BD564" i="1"/>
  <c r="BA564" i="1"/>
  <c r="AW564" i="1"/>
  <c r="AT564" i="1"/>
  <c r="AP564" i="1"/>
  <c r="AM564" i="1"/>
  <c r="AG564" i="1"/>
  <c r="BI564" i="1" s="1"/>
  <c r="AE564" i="1"/>
  <c r="BG564" i="1" s="1"/>
  <c r="AD564" i="1"/>
  <c r="O564" i="1"/>
  <c r="L564" i="1"/>
  <c r="BD563" i="1"/>
  <c r="BA563" i="1"/>
  <c r="AW563" i="1"/>
  <c r="AT563" i="1"/>
  <c r="AP563" i="1"/>
  <c r="AM563" i="1"/>
  <c r="AG563" i="1"/>
  <c r="BI563" i="1" s="1"/>
  <c r="AE563" i="1"/>
  <c r="BG563" i="1" s="1"/>
  <c r="AD563" i="1"/>
  <c r="O563" i="1"/>
  <c r="L563" i="1"/>
  <c r="BD562" i="1"/>
  <c r="BA562" i="1"/>
  <c r="AW562" i="1"/>
  <c r="AT562" i="1"/>
  <c r="AP562" i="1"/>
  <c r="AM562" i="1"/>
  <c r="AG562" i="1"/>
  <c r="BI562" i="1" s="1"/>
  <c r="AE562" i="1"/>
  <c r="BG562" i="1" s="1"/>
  <c r="AD562" i="1"/>
  <c r="O562" i="1"/>
  <c r="L562" i="1"/>
  <c r="BD561" i="1"/>
  <c r="BA561" i="1"/>
  <c r="AW561" i="1"/>
  <c r="AT561" i="1"/>
  <c r="AP561" i="1"/>
  <c r="AM561" i="1"/>
  <c r="AG561" i="1"/>
  <c r="BI561" i="1" s="1"/>
  <c r="AE561" i="1"/>
  <c r="BG561" i="1" s="1"/>
  <c r="AD561" i="1"/>
  <c r="O561" i="1"/>
  <c r="AI561" i="1" s="1"/>
  <c r="L561" i="1"/>
  <c r="BD560" i="1"/>
  <c r="BA560" i="1"/>
  <c r="AW560" i="1"/>
  <c r="AT560" i="1"/>
  <c r="AP560" i="1"/>
  <c r="AM560" i="1"/>
  <c r="AG560" i="1"/>
  <c r="BI560" i="1" s="1"/>
  <c r="AE560" i="1"/>
  <c r="BG560" i="1" s="1"/>
  <c r="AD560" i="1"/>
  <c r="O560" i="1"/>
  <c r="L560" i="1"/>
  <c r="BD559" i="1"/>
  <c r="BA559" i="1"/>
  <c r="AW559" i="1"/>
  <c r="AT559" i="1"/>
  <c r="AP559" i="1"/>
  <c r="AM559" i="1"/>
  <c r="AG559" i="1"/>
  <c r="BI559" i="1" s="1"/>
  <c r="AE559" i="1"/>
  <c r="BG559" i="1" s="1"/>
  <c r="AD559" i="1"/>
  <c r="O559" i="1"/>
  <c r="L559" i="1"/>
  <c r="BD558" i="1"/>
  <c r="BA558" i="1"/>
  <c r="AW558" i="1"/>
  <c r="AT558" i="1"/>
  <c r="AP558" i="1"/>
  <c r="AM558" i="1"/>
  <c r="AG558" i="1"/>
  <c r="BI558" i="1" s="1"/>
  <c r="AE558" i="1"/>
  <c r="BG558" i="1" s="1"/>
  <c r="AD558" i="1"/>
  <c r="O558" i="1"/>
  <c r="L558" i="1"/>
  <c r="BD557" i="1"/>
  <c r="BA557" i="1"/>
  <c r="AW557" i="1"/>
  <c r="AT557" i="1"/>
  <c r="AP557" i="1"/>
  <c r="AM557" i="1"/>
  <c r="AG557" i="1"/>
  <c r="BI557" i="1" s="1"/>
  <c r="AE557" i="1"/>
  <c r="BG557" i="1" s="1"/>
  <c r="AD557" i="1"/>
  <c r="O557" i="1"/>
  <c r="AI557" i="1" s="1"/>
  <c r="L557" i="1"/>
  <c r="BD556" i="1"/>
  <c r="BA556" i="1"/>
  <c r="AW556" i="1"/>
  <c r="AT556" i="1"/>
  <c r="AP556" i="1"/>
  <c r="AM556" i="1"/>
  <c r="AG556" i="1"/>
  <c r="AE556" i="1"/>
  <c r="BG556" i="1" s="1"/>
  <c r="AD556" i="1"/>
  <c r="O556" i="1"/>
  <c r="L556" i="1"/>
  <c r="BC555" i="1"/>
  <c r="BB555" i="1"/>
  <c r="AZ555" i="1"/>
  <c r="AY555" i="1"/>
  <c r="AV555" i="1"/>
  <c r="AU555" i="1"/>
  <c r="AS555" i="1"/>
  <c r="AR555" i="1"/>
  <c r="AO555" i="1"/>
  <c r="AN555" i="1"/>
  <c r="AL555" i="1"/>
  <c r="AK555" i="1"/>
  <c r="V555" i="1"/>
  <c r="U555" i="1"/>
  <c r="T555" i="1"/>
  <c r="S555" i="1"/>
  <c r="R555" i="1"/>
  <c r="Q555" i="1"/>
  <c r="N555" i="1"/>
  <c r="M555" i="1"/>
  <c r="K555" i="1"/>
  <c r="J555" i="1"/>
  <c r="BD553" i="1"/>
  <c r="BD552" i="1" s="1"/>
  <c r="BD551" i="1" s="1"/>
  <c r="BA553" i="1"/>
  <c r="BA552" i="1" s="1"/>
  <c r="BA551" i="1" s="1"/>
  <c r="AW553" i="1"/>
  <c r="AW552" i="1" s="1"/>
  <c r="AW551" i="1" s="1"/>
  <c r="AT553" i="1"/>
  <c r="AP553" i="1"/>
  <c r="AP552" i="1" s="1"/>
  <c r="AP551" i="1" s="1"/>
  <c r="AM553" i="1"/>
  <c r="AM552" i="1" s="1"/>
  <c r="AM551" i="1" s="1"/>
  <c r="AG553" i="1"/>
  <c r="BI553" i="1" s="1"/>
  <c r="AE553" i="1"/>
  <c r="BG553" i="1" s="1"/>
  <c r="BG552" i="1" s="1"/>
  <c r="BG551" i="1" s="1"/>
  <c r="AD553" i="1"/>
  <c r="O553" i="1"/>
  <c r="L553" i="1"/>
  <c r="L552" i="1" s="1"/>
  <c r="L551" i="1" s="1"/>
  <c r="BC552" i="1"/>
  <c r="BC551" i="1" s="1"/>
  <c r="BB552" i="1"/>
  <c r="BB551" i="1" s="1"/>
  <c r="AZ552" i="1"/>
  <c r="AZ551" i="1" s="1"/>
  <c r="AY552" i="1"/>
  <c r="AY551" i="1" s="1"/>
  <c r="AV552" i="1"/>
  <c r="AV551" i="1" s="1"/>
  <c r="AU552" i="1"/>
  <c r="AU551" i="1" s="1"/>
  <c r="AT552" i="1"/>
  <c r="AT551" i="1" s="1"/>
  <c r="AS552" i="1"/>
  <c r="AS551" i="1" s="1"/>
  <c r="AR552" i="1"/>
  <c r="AR551" i="1" s="1"/>
  <c r="AO552" i="1"/>
  <c r="AO551" i="1" s="1"/>
  <c r="AN552" i="1"/>
  <c r="AN551" i="1" s="1"/>
  <c r="AL552" i="1"/>
  <c r="AL551" i="1" s="1"/>
  <c r="AK552" i="1"/>
  <c r="AK551" i="1" s="1"/>
  <c r="V552" i="1"/>
  <c r="V551" i="1" s="1"/>
  <c r="U552" i="1"/>
  <c r="U551" i="1" s="1"/>
  <c r="T552" i="1"/>
  <c r="T551" i="1" s="1"/>
  <c r="S552" i="1"/>
  <c r="S551" i="1" s="1"/>
  <c r="R552" i="1"/>
  <c r="R551" i="1" s="1"/>
  <c r="Q552" i="1"/>
  <c r="Q551" i="1" s="1"/>
  <c r="N552" i="1"/>
  <c r="N551" i="1" s="1"/>
  <c r="M552" i="1"/>
  <c r="M551" i="1" s="1"/>
  <c r="K552" i="1"/>
  <c r="K551" i="1" s="1"/>
  <c r="J552" i="1"/>
  <c r="J551" i="1" s="1"/>
  <c r="BD550" i="1"/>
  <c r="BD549" i="1" s="1"/>
  <c r="BA550" i="1"/>
  <c r="BA549" i="1" s="1"/>
  <c r="AW550" i="1"/>
  <c r="AW549" i="1" s="1"/>
  <c r="AT550" i="1"/>
  <c r="AT549" i="1" s="1"/>
  <c r="AP550" i="1"/>
  <c r="AP549" i="1" s="1"/>
  <c r="AM550" i="1"/>
  <c r="AM549" i="1" s="1"/>
  <c r="AG550" i="1"/>
  <c r="BI550" i="1" s="1"/>
  <c r="AE550" i="1"/>
  <c r="AD550" i="1"/>
  <c r="O550" i="1"/>
  <c r="L550" i="1"/>
  <c r="L549" i="1" s="1"/>
  <c r="BC549" i="1"/>
  <c r="BB549" i="1"/>
  <c r="AZ549" i="1"/>
  <c r="AY549" i="1"/>
  <c r="AV549" i="1"/>
  <c r="AU549" i="1"/>
  <c r="AS549" i="1"/>
  <c r="AR549" i="1"/>
  <c r="AO549" i="1"/>
  <c r="AN549" i="1"/>
  <c r="AL549" i="1"/>
  <c r="AK549" i="1"/>
  <c r="V549" i="1"/>
  <c r="U549" i="1"/>
  <c r="T549" i="1"/>
  <c r="S549" i="1"/>
  <c r="R549" i="1"/>
  <c r="Q549" i="1"/>
  <c r="N549" i="1"/>
  <c r="M549" i="1"/>
  <c r="K549" i="1"/>
  <c r="J549" i="1"/>
  <c r="BD548" i="1"/>
  <c r="BD547" i="1" s="1"/>
  <c r="BA548" i="1"/>
  <c r="BA547" i="1" s="1"/>
  <c r="AW548" i="1"/>
  <c r="AW547" i="1" s="1"/>
  <c r="AT548" i="1"/>
  <c r="AT547" i="1" s="1"/>
  <c r="AP548" i="1"/>
  <c r="AP547" i="1" s="1"/>
  <c r="AM548" i="1"/>
  <c r="AM547" i="1" s="1"/>
  <c r="AG548" i="1"/>
  <c r="BI548" i="1" s="1"/>
  <c r="AE548" i="1"/>
  <c r="BG548" i="1" s="1"/>
  <c r="BG547" i="1" s="1"/>
  <c r="AD548" i="1"/>
  <c r="AH548" i="1" s="1"/>
  <c r="O548" i="1"/>
  <c r="L548" i="1"/>
  <c r="L547" i="1" s="1"/>
  <c r="BC547" i="1"/>
  <c r="BB547" i="1"/>
  <c r="AZ547" i="1"/>
  <c r="AY547" i="1"/>
  <c r="AV547" i="1"/>
  <c r="AU547" i="1"/>
  <c r="AS547" i="1"/>
  <c r="AR547" i="1"/>
  <c r="AO547" i="1"/>
  <c r="AN547" i="1"/>
  <c r="AL547" i="1"/>
  <c r="AK547" i="1"/>
  <c r="V547" i="1"/>
  <c r="U547" i="1"/>
  <c r="T547" i="1"/>
  <c r="S547" i="1"/>
  <c r="R547" i="1"/>
  <c r="Q547" i="1"/>
  <c r="N547" i="1"/>
  <c r="M547" i="1"/>
  <c r="K547" i="1"/>
  <c r="J547" i="1"/>
  <c r="BD546" i="1"/>
  <c r="BD545" i="1" s="1"/>
  <c r="BA546" i="1"/>
  <c r="BA545" i="1" s="1"/>
  <c r="AW546" i="1"/>
  <c r="AW545" i="1" s="1"/>
  <c r="AT546" i="1"/>
  <c r="AT545" i="1" s="1"/>
  <c r="AP546" i="1"/>
  <c r="AP545" i="1" s="1"/>
  <c r="AM546" i="1"/>
  <c r="AM545" i="1" s="1"/>
  <c r="AG546" i="1"/>
  <c r="AE546" i="1"/>
  <c r="BG546" i="1" s="1"/>
  <c r="BG545" i="1" s="1"/>
  <c r="AD546" i="1"/>
  <c r="O546" i="1"/>
  <c r="L546" i="1"/>
  <c r="L545" i="1" s="1"/>
  <c r="BC545" i="1"/>
  <c r="BB545" i="1"/>
  <c r="AZ545" i="1"/>
  <c r="AY545" i="1"/>
  <c r="AV545" i="1"/>
  <c r="AU545" i="1"/>
  <c r="AS545" i="1"/>
  <c r="AR545" i="1"/>
  <c r="AO545" i="1"/>
  <c r="AN545" i="1"/>
  <c r="AL545" i="1"/>
  <c r="AK545" i="1"/>
  <c r="V545" i="1"/>
  <c r="U545" i="1"/>
  <c r="T545" i="1"/>
  <c r="S545" i="1"/>
  <c r="R545" i="1"/>
  <c r="Q545" i="1"/>
  <c r="N545" i="1"/>
  <c r="M545" i="1"/>
  <c r="K545" i="1"/>
  <c r="J545" i="1"/>
  <c r="BD543" i="1"/>
  <c r="BD542" i="1" s="1"/>
  <c r="BA543" i="1"/>
  <c r="BA542" i="1" s="1"/>
  <c r="AW543" i="1"/>
  <c r="AW542" i="1" s="1"/>
  <c r="AT543" i="1"/>
  <c r="AT542" i="1" s="1"/>
  <c r="AP543" i="1"/>
  <c r="AP542" i="1" s="1"/>
  <c r="AM543" i="1"/>
  <c r="AM542" i="1" s="1"/>
  <c r="AG543" i="1"/>
  <c r="BI543" i="1" s="1"/>
  <c r="AE543" i="1"/>
  <c r="AD543" i="1"/>
  <c r="O543" i="1"/>
  <c r="L543" i="1"/>
  <c r="L542" i="1" s="1"/>
  <c r="BC542" i="1"/>
  <c r="BB542" i="1"/>
  <c r="AZ542" i="1"/>
  <c r="AY542" i="1"/>
  <c r="AV542" i="1"/>
  <c r="AU542" i="1"/>
  <c r="AS542" i="1"/>
  <c r="AR542" i="1"/>
  <c r="AO542" i="1"/>
  <c r="AN542" i="1"/>
  <c r="AL542" i="1"/>
  <c r="AK542" i="1"/>
  <c r="V542" i="1"/>
  <c r="U542" i="1"/>
  <c r="T542" i="1"/>
  <c r="S542" i="1"/>
  <c r="R542" i="1"/>
  <c r="Q542" i="1"/>
  <c r="N542" i="1"/>
  <c r="M542" i="1"/>
  <c r="K542" i="1"/>
  <c r="J542" i="1"/>
  <c r="BD541" i="1"/>
  <c r="BD540" i="1" s="1"/>
  <c r="BA541" i="1"/>
  <c r="BA540" i="1" s="1"/>
  <c r="AW541" i="1"/>
  <c r="AW540" i="1" s="1"/>
  <c r="AT541" i="1"/>
  <c r="AT540" i="1" s="1"/>
  <c r="AP541" i="1"/>
  <c r="AP540" i="1" s="1"/>
  <c r="AM541" i="1"/>
  <c r="AM540" i="1" s="1"/>
  <c r="AG541" i="1"/>
  <c r="BI541" i="1" s="1"/>
  <c r="AE541" i="1"/>
  <c r="BG541" i="1" s="1"/>
  <c r="BG540" i="1" s="1"/>
  <c r="AD541" i="1"/>
  <c r="O541" i="1"/>
  <c r="L541" i="1"/>
  <c r="L540" i="1" s="1"/>
  <c r="BC540" i="1"/>
  <c r="BB540" i="1"/>
  <c r="AZ540" i="1"/>
  <c r="AY540" i="1"/>
  <c r="AV540" i="1"/>
  <c r="AU540" i="1"/>
  <c r="AS540" i="1"/>
  <c r="AR540" i="1"/>
  <c r="AO540" i="1"/>
  <c r="AN540" i="1"/>
  <c r="AL540" i="1"/>
  <c r="AK540" i="1"/>
  <c r="V540" i="1"/>
  <c r="U540" i="1"/>
  <c r="T540" i="1"/>
  <c r="S540" i="1"/>
  <c r="R540" i="1"/>
  <c r="Q540" i="1"/>
  <c r="N540" i="1"/>
  <c r="M540" i="1"/>
  <c r="K540" i="1"/>
  <c r="K539" i="1" s="1"/>
  <c r="J540" i="1"/>
  <c r="BD538" i="1"/>
  <c r="BD537" i="1" s="1"/>
  <c r="BA538" i="1"/>
  <c r="BA537" i="1" s="1"/>
  <c r="AW538" i="1"/>
  <c r="AW537" i="1" s="1"/>
  <c r="AT538" i="1"/>
  <c r="AT537" i="1" s="1"/>
  <c r="AP538" i="1"/>
  <c r="AP537" i="1" s="1"/>
  <c r="AM538" i="1"/>
  <c r="AM537" i="1" s="1"/>
  <c r="AG538" i="1"/>
  <c r="BI538" i="1" s="1"/>
  <c r="AE538" i="1"/>
  <c r="BG538" i="1" s="1"/>
  <c r="BG537" i="1" s="1"/>
  <c r="AD538" i="1"/>
  <c r="O538" i="1"/>
  <c r="L538" i="1"/>
  <c r="L537" i="1" s="1"/>
  <c r="BC537" i="1"/>
  <c r="BB537" i="1"/>
  <c r="AZ537" i="1"/>
  <c r="AY537" i="1"/>
  <c r="AV537" i="1"/>
  <c r="AU537" i="1"/>
  <c r="AS537" i="1"/>
  <c r="AR537" i="1"/>
  <c r="AO537" i="1"/>
  <c r="AN537" i="1"/>
  <c r="AL537" i="1"/>
  <c r="AK537" i="1"/>
  <c r="V537" i="1"/>
  <c r="U537" i="1"/>
  <c r="T537" i="1"/>
  <c r="S537" i="1"/>
  <c r="R537" i="1"/>
  <c r="Q537" i="1"/>
  <c r="N537" i="1"/>
  <c r="M537" i="1"/>
  <c r="K537" i="1"/>
  <c r="J537" i="1"/>
  <c r="BD536" i="1"/>
  <c r="BD535" i="1" s="1"/>
  <c r="BA536" i="1"/>
  <c r="BA535" i="1" s="1"/>
  <c r="AW536" i="1"/>
  <c r="AW535" i="1" s="1"/>
  <c r="AT536" i="1"/>
  <c r="AP536" i="1"/>
  <c r="AP535" i="1" s="1"/>
  <c r="AM536" i="1"/>
  <c r="AM535" i="1" s="1"/>
  <c r="AG536" i="1"/>
  <c r="BI536" i="1" s="1"/>
  <c r="AE536" i="1"/>
  <c r="BG536" i="1" s="1"/>
  <c r="BG535" i="1" s="1"/>
  <c r="AD536" i="1"/>
  <c r="O536" i="1"/>
  <c r="L536" i="1"/>
  <c r="L535" i="1" s="1"/>
  <c r="BC535" i="1"/>
  <c r="BB535" i="1"/>
  <c r="AZ535" i="1"/>
  <c r="AY535" i="1"/>
  <c r="AV535" i="1"/>
  <c r="AU535" i="1"/>
  <c r="AT535" i="1"/>
  <c r="AS535" i="1"/>
  <c r="AR535" i="1"/>
  <c r="AO535" i="1"/>
  <c r="AN535" i="1"/>
  <c r="AL535" i="1"/>
  <c r="AK535" i="1"/>
  <c r="V535" i="1"/>
  <c r="U535" i="1"/>
  <c r="T535" i="1"/>
  <c r="S535" i="1"/>
  <c r="R535" i="1"/>
  <c r="Q535" i="1"/>
  <c r="N535" i="1"/>
  <c r="M535" i="1"/>
  <c r="K535" i="1"/>
  <c r="J535" i="1"/>
  <c r="BD534" i="1"/>
  <c r="BA534" i="1"/>
  <c r="AW534" i="1"/>
  <c r="AT534" i="1"/>
  <c r="AP534" i="1"/>
  <c r="AM534" i="1"/>
  <c r="AG534" i="1"/>
  <c r="BI534" i="1" s="1"/>
  <c r="AE534" i="1"/>
  <c r="BG534" i="1" s="1"/>
  <c r="AD534" i="1"/>
  <c r="O534" i="1"/>
  <c r="L534" i="1"/>
  <c r="BD533" i="1"/>
  <c r="BA533" i="1"/>
  <c r="AW533" i="1"/>
  <c r="AT533" i="1"/>
  <c r="AP533" i="1"/>
  <c r="AM533" i="1"/>
  <c r="AG533" i="1"/>
  <c r="BI533" i="1" s="1"/>
  <c r="AE533" i="1"/>
  <c r="AD533" i="1"/>
  <c r="AD532" i="1" s="1"/>
  <c r="O533" i="1"/>
  <c r="L533" i="1"/>
  <c r="BC532" i="1"/>
  <c r="BB532" i="1"/>
  <c r="AZ532" i="1"/>
  <c r="AY532" i="1"/>
  <c r="AV532" i="1"/>
  <c r="AU532" i="1"/>
  <c r="AS532" i="1"/>
  <c r="AR532" i="1"/>
  <c r="AO532" i="1"/>
  <c r="AN532" i="1"/>
  <c r="AL532" i="1"/>
  <c r="AK532" i="1"/>
  <c r="V532" i="1"/>
  <c r="U532" i="1"/>
  <c r="T532" i="1"/>
  <c r="S532" i="1"/>
  <c r="R532" i="1"/>
  <c r="Q532" i="1"/>
  <c r="N532" i="1"/>
  <c r="M532" i="1"/>
  <c r="K532" i="1"/>
  <c r="J532" i="1"/>
  <c r="BD531" i="1"/>
  <c r="BD530" i="1" s="1"/>
  <c r="BA531" i="1"/>
  <c r="BA530" i="1" s="1"/>
  <c r="AW531" i="1"/>
  <c r="AW530" i="1" s="1"/>
  <c r="AT531" i="1"/>
  <c r="AT530" i="1" s="1"/>
  <c r="AP531" i="1"/>
  <c r="AP530" i="1" s="1"/>
  <c r="AM531" i="1"/>
  <c r="AM530" i="1" s="1"/>
  <c r="AG531" i="1"/>
  <c r="BI531" i="1" s="1"/>
  <c r="AE531" i="1"/>
  <c r="BG531" i="1" s="1"/>
  <c r="BG530" i="1" s="1"/>
  <c r="AD531" i="1"/>
  <c r="O531" i="1"/>
  <c r="L531" i="1"/>
  <c r="L530" i="1" s="1"/>
  <c r="BC530" i="1"/>
  <c r="BB530" i="1"/>
  <c r="AZ530" i="1"/>
  <c r="AY530" i="1"/>
  <c r="AV530" i="1"/>
  <c r="AU530" i="1"/>
  <c r="AS530" i="1"/>
  <c r="AR530" i="1"/>
  <c r="AO530" i="1"/>
  <c r="AN530" i="1"/>
  <c r="AL530" i="1"/>
  <c r="AK530" i="1"/>
  <c r="AD530" i="1"/>
  <c r="V530" i="1"/>
  <c r="U530" i="1"/>
  <c r="T530" i="1"/>
  <c r="S530" i="1"/>
  <c r="R530" i="1"/>
  <c r="Q530" i="1"/>
  <c r="N530" i="1"/>
  <c r="M530" i="1"/>
  <c r="K530" i="1"/>
  <c r="J530" i="1"/>
  <c r="BD529" i="1"/>
  <c r="BD528" i="1" s="1"/>
  <c r="BA529" i="1"/>
  <c r="BA528" i="1" s="1"/>
  <c r="AW529" i="1"/>
  <c r="AW528" i="1" s="1"/>
  <c r="AT529" i="1"/>
  <c r="AT528" i="1" s="1"/>
  <c r="AP529" i="1"/>
  <c r="AP528" i="1" s="1"/>
  <c r="AM529" i="1"/>
  <c r="AM528" i="1" s="1"/>
  <c r="AG529" i="1"/>
  <c r="BI529" i="1" s="1"/>
  <c r="AE529" i="1"/>
  <c r="BG529" i="1" s="1"/>
  <c r="BG528" i="1" s="1"/>
  <c r="AD529" i="1"/>
  <c r="O529" i="1"/>
  <c r="L529" i="1"/>
  <c r="L528" i="1" s="1"/>
  <c r="BC528" i="1"/>
  <c r="BB528" i="1"/>
  <c r="AZ528" i="1"/>
  <c r="AY528" i="1"/>
  <c r="AV528" i="1"/>
  <c r="AU528" i="1"/>
  <c r="AS528" i="1"/>
  <c r="AR528" i="1"/>
  <c r="AO528" i="1"/>
  <c r="AN528" i="1"/>
  <c r="AL528" i="1"/>
  <c r="AK528" i="1"/>
  <c r="AG528" i="1"/>
  <c r="V528" i="1"/>
  <c r="U528" i="1"/>
  <c r="T528" i="1"/>
  <c r="S528" i="1"/>
  <c r="R528" i="1"/>
  <c r="Q528" i="1"/>
  <c r="N528" i="1"/>
  <c r="M528" i="1"/>
  <c r="K528" i="1"/>
  <c r="J528" i="1"/>
  <c r="BD527" i="1"/>
  <c r="BD526" i="1" s="1"/>
  <c r="BA527" i="1"/>
  <c r="BA526" i="1" s="1"/>
  <c r="AW527" i="1"/>
  <c r="AW526" i="1" s="1"/>
  <c r="AT527" i="1"/>
  <c r="AT526" i="1" s="1"/>
  <c r="AP527" i="1"/>
  <c r="AP526" i="1" s="1"/>
  <c r="AM527" i="1"/>
  <c r="AM526" i="1" s="1"/>
  <c r="AG527" i="1"/>
  <c r="BI527" i="1" s="1"/>
  <c r="AE527" i="1"/>
  <c r="BG527" i="1" s="1"/>
  <c r="BG526" i="1" s="1"/>
  <c r="AD527" i="1"/>
  <c r="O527" i="1"/>
  <c r="L527" i="1"/>
  <c r="L526" i="1" s="1"/>
  <c r="BC526" i="1"/>
  <c r="BB526" i="1"/>
  <c r="AZ526" i="1"/>
  <c r="AY526" i="1"/>
  <c r="AV526" i="1"/>
  <c r="AU526" i="1"/>
  <c r="AS526" i="1"/>
  <c r="AR526" i="1"/>
  <c r="AO526" i="1"/>
  <c r="AN526" i="1"/>
  <c r="AL526" i="1"/>
  <c r="AK526" i="1"/>
  <c r="V526" i="1"/>
  <c r="U526" i="1"/>
  <c r="T526" i="1"/>
  <c r="S526" i="1"/>
  <c r="R526" i="1"/>
  <c r="Q526" i="1"/>
  <c r="N526" i="1"/>
  <c r="M526" i="1"/>
  <c r="K526" i="1"/>
  <c r="J526" i="1"/>
  <c r="BD523" i="1"/>
  <c r="BD522" i="1" s="1"/>
  <c r="BD521" i="1" s="1"/>
  <c r="BA523" i="1"/>
  <c r="BA522" i="1" s="1"/>
  <c r="BA521" i="1" s="1"/>
  <c r="AW523" i="1"/>
  <c r="AW522" i="1" s="1"/>
  <c r="AW521" i="1" s="1"/>
  <c r="AT523" i="1"/>
  <c r="AT522" i="1" s="1"/>
  <c r="AT521" i="1" s="1"/>
  <c r="AP523" i="1"/>
  <c r="AP522" i="1" s="1"/>
  <c r="AP521" i="1" s="1"/>
  <c r="AM523" i="1"/>
  <c r="AM522" i="1" s="1"/>
  <c r="AM521" i="1" s="1"/>
  <c r="AG523" i="1"/>
  <c r="BI523" i="1" s="1"/>
  <c r="AE523" i="1"/>
  <c r="BG523" i="1" s="1"/>
  <c r="BG522" i="1" s="1"/>
  <c r="BG521" i="1" s="1"/>
  <c r="AD523" i="1"/>
  <c r="O523" i="1"/>
  <c r="L523" i="1"/>
  <c r="L522" i="1" s="1"/>
  <c r="L521" i="1" s="1"/>
  <c r="BC522" i="1"/>
  <c r="BC521" i="1" s="1"/>
  <c r="BB522" i="1"/>
  <c r="BB521" i="1" s="1"/>
  <c r="AZ522" i="1"/>
  <c r="AZ521" i="1" s="1"/>
  <c r="AY522" i="1"/>
  <c r="AY521" i="1" s="1"/>
  <c r="AV522" i="1"/>
  <c r="AV521" i="1" s="1"/>
  <c r="AU522" i="1"/>
  <c r="AU521" i="1" s="1"/>
  <c r="AS522" i="1"/>
  <c r="AS521" i="1" s="1"/>
  <c r="AR522" i="1"/>
  <c r="AR521" i="1" s="1"/>
  <c r="AO522" i="1"/>
  <c r="AO521" i="1" s="1"/>
  <c r="AN522" i="1"/>
  <c r="AN521" i="1" s="1"/>
  <c r="AL522" i="1"/>
  <c r="AL521" i="1" s="1"/>
  <c r="AK522" i="1"/>
  <c r="AK521" i="1" s="1"/>
  <c r="AE522" i="1"/>
  <c r="AE521" i="1" s="1"/>
  <c r="V522" i="1"/>
  <c r="V521" i="1" s="1"/>
  <c r="U522" i="1"/>
  <c r="U521" i="1" s="1"/>
  <c r="T522" i="1"/>
  <c r="T521" i="1" s="1"/>
  <c r="S522" i="1"/>
  <c r="S521" i="1" s="1"/>
  <c r="R522" i="1"/>
  <c r="R521" i="1" s="1"/>
  <c r="Q522" i="1"/>
  <c r="Q521" i="1" s="1"/>
  <c r="N522" i="1"/>
  <c r="N521" i="1" s="1"/>
  <c r="M522" i="1"/>
  <c r="M521" i="1" s="1"/>
  <c r="K522" i="1"/>
  <c r="K521" i="1" s="1"/>
  <c r="J522" i="1"/>
  <c r="J521" i="1" s="1"/>
  <c r="BD520" i="1"/>
  <c r="BD519" i="1" s="1"/>
  <c r="BD518" i="1" s="1"/>
  <c r="BA520" i="1"/>
  <c r="BA519" i="1" s="1"/>
  <c r="BA518" i="1" s="1"/>
  <c r="AW520" i="1"/>
  <c r="AW519" i="1" s="1"/>
  <c r="AW518" i="1" s="1"/>
  <c r="AT520" i="1"/>
  <c r="AT519" i="1" s="1"/>
  <c r="AT518" i="1" s="1"/>
  <c r="AP520" i="1"/>
  <c r="AP519" i="1" s="1"/>
  <c r="AP518" i="1" s="1"/>
  <c r="AM520" i="1"/>
  <c r="AM519" i="1" s="1"/>
  <c r="AM518" i="1" s="1"/>
  <c r="AG520" i="1"/>
  <c r="BI520" i="1" s="1"/>
  <c r="AE520" i="1"/>
  <c r="BG520" i="1" s="1"/>
  <c r="BG519" i="1" s="1"/>
  <c r="BG518" i="1" s="1"/>
  <c r="AD520" i="1"/>
  <c r="O520" i="1"/>
  <c r="L520" i="1"/>
  <c r="L519" i="1" s="1"/>
  <c r="L518" i="1" s="1"/>
  <c r="BC519" i="1"/>
  <c r="BC518" i="1" s="1"/>
  <c r="BB519" i="1"/>
  <c r="BB518" i="1" s="1"/>
  <c r="AZ519" i="1"/>
  <c r="AZ518" i="1" s="1"/>
  <c r="AY519" i="1"/>
  <c r="AY518" i="1" s="1"/>
  <c r="AV519" i="1"/>
  <c r="AV518" i="1" s="1"/>
  <c r="AU519" i="1"/>
  <c r="AU518" i="1" s="1"/>
  <c r="AS519" i="1"/>
  <c r="AS518" i="1" s="1"/>
  <c r="AR519" i="1"/>
  <c r="AR518" i="1" s="1"/>
  <c r="AO519" i="1"/>
  <c r="AO518" i="1" s="1"/>
  <c r="AN519" i="1"/>
  <c r="AN518" i="1" s="1"/>
  <c r="AL519" i="1"/>
  <c r="AL518" i="1" s="1"/>
  <c r="AK519" i="1"/>
  <c r="AK518" i="1" s="1"/>
  <c r="V519" i="1"/>
  <c r="V518" i="1" s="1"/>
  <c r="U519" i="1"/>
  <c r="U518" i="1" s="1"/>
  <c r="T519" i="1"/>
  <c r="T518" i="1" s="1"/>
  <c r="S519" i="1"/>
  <c r="S518" i="1" s="1"/>
  <c r="R519" i="1"/>
  <c r="R518" i="1" s="1"/>
  <c r="Q519" i="1"/>
  <c r="Q518" i="1" s="1"/>
  <c r="N519" i="1"/>
  <c r="N518" i="1" s="1"/>
  <c r="M519" i="1"/>
  <c r="M518" i="1" s="1"/>
  <c r="K519" i="1"/>
  <c r="K518" i="1" s="1"/>
  <c r="J519" i="1"/>
  <c r="J518" i="1" s="1"/>
  <c r="BD517" i="1"/>
  <c r="BD516" i="1" s="1"/>
  <c r="BD515" i="1" s="1"/>
  <c r="BA517" i="1"/>
  <c r="BA516" i="1" s="1"/>
  <c r="BA515" i="1" s="1"/>
  <c r="AW517" i="1"/>
  <c r="AW516" i="1" s="1"/>
  <c r="AW515" i="1" s="1"/>
  <c r="AT517" i="1"/>
  <c r="AT516" i="1" s="1"/>
  <c r="AT515" i="1" s="1"/>
  <c r="AP517" i="1"/>
  <c r="AP516" i="1" s="1"/>
  <c r="AP515" i="1" s="1"/>
  <c r="AM517" i="1"/>
  <c r="AM516" i="1" s="1"/>
  <c r="AM515" i="1" s="1"/>
  <c r="AG517" i="1"/>
  <c r="BI517" i="1" s="1"/>
  <c r="AE517" i="1"/>
  <c r="BG517" i="1" s="1"/>
  <c r="BG516" i="1" s="1"/>
  <c r="BG515" i="1" s="1"/>
  <c r="AD517" i="1"/>
  <c r="O517" i="1"/>
  <c r="L517" i="1"/>
  <c r="BC516" i="1"/>
  <c r="BC515" i="1" s="1"/>
  <c r="BB516" i="1"/>
  <c r="BB515" i="1" s="1"/>
  <c r="AZ516" i="1"/>
  <c r="AZ515" i="1" s="1"/>
  <c r="AY516" i="1"/>
  <c r="AY515" i="1" s="1"/>
  <c r="AV516" i="1"/>
  <c r="AV515" i="1" s="1"/>
  <c r="AU516" i="1"/>
  <c r="AU515" i="1" s="1"/>
  <c r="AS516" i="1"/>
  <c r="AS515" i="1" s="1"/>
  <c r="AR516" i="1"/>
  <c r="AR515" i="1" s="1"/>
  <c r="AO516" i="1"/>
  <c r="AO515" i="1" s="1"/>
  <c r="AN516" i="1"/>
  <c r="AN515" i="1" s="1"/>
  <c r="AL516" i="1"/>
  <c r="AL515" i="1" s="1"/>
  <c r="AK516" i="1"/>
  <c r="AK515" i="1" s="1"/>
  <c r="AG516" i="1"/>
  <c r="AG515" i="1" s="1"/>
  <c r="V516" i="1"/>
  <c r="V515" i="1" s="1"/>
  <c r="U516" i="1"/>
  <c r="U515" i="1" s="1"/>
  <c r="T516" i="1"/>
  <c r="T515" i="1" s="1"/>
  <c r="S516" i="1"/>
  <c r="S515" i="1" s="1"/>
  <c r="R516" i="1"/>
  <c r="R515" i="1" s="1"/>
  <c r="Q516" i="1"/>
  <c r="N516" i="1"/>
  <c r="N515" i="1" s="1"/>
  <c r="M516" i="1"/>
  <c r="M515" i="1" s="1"/>
  <c r="L516" i="1"/>
  <c r="L515" i="1" s="1"/>
  <c r="K516" i="1"/>
  <c r="K515" i="1" s="1"/>
  <c r="J516" i="1"/>
  <c r="J515" i="1" s="1"/>
  <c r="Q515" i="1"/>
  <c r="BD512" i="1"/>
  <c r="BD511" i="1" s="1"/>
  <c r="BD510" i="1" s="1"/>
  <c r="BA512" i="1"/>
  <c r="AW512" i="1"/>
  <c r="AW511" i="1" s="1"/>
  <c r="AW510" i="1" s="1"/>
  <c r="AT512" i="1"/>
  <c r="AP512" i="1"/>
  <c r="AP511" i="1" s="1"/>
  <c r="AP510" i="1" s="1"/>
  <c r="AM512" i="1"/>
  <c r="AH512" i="1"/>
  <c r="BJ512" i="1" s="1"/>
  <c r="BJ511" i="1" s="1"/>
  <c r="BJ510" i="1" s="1"/>
  <c r="AG512" i="1"/>
  <c r="BI512" i="1" s="1"/>
  <c r="AE512" i="1"/>
  <c r="BG512" i="1" s="1"/>
  <c r="BG511" i="1" s="1"/>
  <c r="BG510" i="1" s="1"/>
  <c r="AD512" i="1"/>
  <c r="O512" i="1"/>
  <c r="O511" i="1" s="1"/>
  <c r="O510" i="1" s="1"/>
  <c r="L512" i="1"/>
  <c r="BS511" i="1"/>
  <c r="BC511" i="1"/>
  <c r="BC510" i="1" s="1"/>
  <c r="BB511" i="1"/>
  <c r="BB510" i="1" s="1"/>
  <c r="AZ511" i="1"/>
  <c r="AZ510" i="1" s="1"/>
  <c r="AY511" i="1"/>
  <c r="AY510" i="1" s="1"/>
  <c r="AV511" i="1"/>
  <c r="AV510" i="1" s="1"/>
  <c r="AU511" i="1"/>
  <c r="AU510" i="1" s="1"/>
  <c r="AT511" i="1"/>
  <c r="AT510" i="1" s="1"/>
  <c r="AS511" i="1"/>
  <c r="AS510" i="1" s="1"/>
  <c r="AR511" i="1"/>
  <c r="AR510" i="1" s="1"/>
  <c r="AO511" i="1"/>
  <c r="AO510" i="1" s="1"/>
  <c r="AN511" i="1"/>
  <c r="AN510" i="1" s="1"/>
  <c r="AL511" i="1"/>
  <c r="AL510" i="1" s="1"/>
  <c r="AK511" i="1"/>
  <c r="AK510" i="1" s="1"/>
  <c r="AH511" i="1"/>
  <c r="AH510" i="1" s="1"/>
  <c r="V511" i="1"/>
  <c r="V510" i="1" s="1"/>
  <c r="U511" i="1"/>
  <c r="U510" i="1" s="1"/>
  <c r="T511" i="1"/>
  <c r="T510" i="1" s="1"/>
  <c r="S511" i="1"/>
  <c r="S510" i="1" s="1"/>
  <c r="R511" i="1"/>
  <c r="R510" i="1" s="1"/>
  <c r="Q511" i="1"/>
  <c r="Q510" i="1" s="1"/>
  <c r="N511" i="1"/>
  <c r="N510" i="1" s="1"/>
  <c r="M511" i="1"/>
  <c r="M510" i="1" s="1"/>
  <c r="K511" i="1"/>
  <c r="K510" i="1" s="1"/>
  <c r="J511" i="1"/>
  <c r="J510" i="1" s="1"/>
  <c r="BD509" i="1"/>
  <c r="BA509" i="1"/>
  <c r="AW509" i="1"/>
  <c r="AT509" i="1"/>
  <c r="AP509" i="1"/>
  <c r="AM509" i="1"/>
  <c r="AH509" i="1"/>
  <c r="BJ509" i="1" s="1"/>
  <c r="AG509" i="1"/>
  <c r="BI509" i="1" s="1"/>
  <c r="AE509" i="1"/>
  <c r="BG509" i="1" s="1"/>
  <c r="AD509" i="1"/>
  <c r="BF509" i="1" s="1"/>
  <c r="O509" i="1"/>
  <c r="L509" i="1"/>
  <c r="BD508" i="1"/>
  <c r="BA508" i="1"/>
  <c r="AW508" i="1"/>
  <c r="AT508" i="1"/>
  <c r="AP508" i="1"/>
  <c r="AM508" i="1"/>
  <c r="AH508" i="1"/>
  <c r="BJ508" i="1" s="1"/>
  <c r="AG508" i="1"/>
  <c r="BI508" i="1" s="1"/>
  <c r="AE508" i="1"/>
  <c r="BG508" i="1" s="1"/>
  <c r="AD508" i="1"/>
  <c r="BF508" i="1" s="1"/>
  <c r="O508" i="1"/>
  <c r="L508" i="1"/>
  <c r="BD507" i="1"/>
  <c r="BD506" i="1" s="1"/>
  <c r="BD505" i="1" s="1"/>
  <c r="BA507" i="1"/>
  <c r="AW507" i="1"/>
  <c r="AW506" i="1" s="1"/>
  <c r="AW505" i="1" s="1"/>
  <c r="AT507" i="1"/>
  <c r="AP507" i="1"/>
  <c r="AP506" i="1" s="1"/>
  <c r="AP505" i="1" s="1"/>
  <c r="AM507" i="1"/>
  <c r="AH507" i="1"/>
  <c r="BJ507" i="1" s="1"/>
  <c r="BJ506" i="1" s="1"/>
  <c r="BJ505" i="1" s="1"/>
  <c r="AG507" i="1"/>
  <c r="AE507" i="1"/>
  <c r="AD507" i="1"/>
  <c r="BF507" i="1" s="1"/>
  <c r="O507" i="1"/>
  <c r="O506" i="1" s="1"/>
  <c r="O505" i="1" s="1"/>
  <c r="L507" i="1"/>
  <c r="BC506" i="1"/>
  <c r="BC505" i="1" s="1"/>
  <c r="BB506" i="1"/>
  <c r="BB505" i="1" s="1"/>
  <c r="AZ506" i="1"/>
  <c r="AZ505" i="1" s="1"/>
  <c r="AY506" i="1"/>
  <c r="AY505" i="1" s="1"/>
  <c r="AV506" i="1"/>
  <c r="AV505" i="1" s="1"/>
  <c r="AU506" i="1"/>
  <c r="AU505" i="1" s="1"/>
  <c r="AS506" i="1"/>
  <c r="AS505" i="1" s="1"/>
  <c r="AR506" i="1"/>
  <c r="AR505" i="1" s="1"/>
  <c r="AO506" i="1"/>
  <c r="AO505" i="1" s="1"/>
  <c r="AN506" i="1"/>
  <c r="AN505" i="1" s="1"/>
  <c r="AL506" i="1"/>
  <c r="AL505" i="1" s="1"/>
  <c r="AK506" i="1"/>
  <c r="AK505" i="1" s="1"/>
  <c r="V506" i="1"/>
  <c r="V505" i="1" s="1"/>
  <c r="U506" i="1"/>
  <c r="U505" i="1" s="1"/>
  <c r="T506" i="1"/>
  <c r="T505" i="1" s="1"/>
  <c r="S506" i="1"/>
  <c r="S505" i="1" s="1"/>
  <c r="R506" i="1"/>
  <c r="R505" i="1" s="1"/>
  <c r="Q506" i="1"/>
  <c r="Q505" i="1" s="1"/>
  <c r="N506" i="1"/>
  <c r="N505" i="1" s="1"/>
  <c r="M506" i="1"/>
  <c r="M505" i="1" s="1"/>
  <c r="K506" i="1"/>
  <c r="K505" i="1" s="1"/>
  <c r="J506" i="1"/>
  <c r="J505" i="1" s="1"/>
  <c r="BD504" i="1"/>
  <c r="BA504" i="1"/>
  <c r="AW504" i="1"/>
  <c r="AT504" i="1"/>
  <c r="AP504" i="1"/>
  <c r="AM504" i="1"/>
  <c r="AH504" i="1"/>
  <c r="BJ504" i="1" s="1"/>
  <c r="AG504" i="1"/>
  <c r="BI504" i="1" s="1"/>
  <c r="AE504" i="1"/>
  <c r="BG504" i="1" s="1"/>
  <c r="AD504" i="1"/>
  <c r="BF504" i="1" s="1"/>
  <c r="O504" i="1"/>
  <c r="L504" i="1"/>
  <c r="BD503" i="1"/>
  <c r="BA503" i="1"/>
  <c r="AW503" i="1"/>
  <c r="AT503" i="1"/>
  <c r="AP503" i="1"/>
  <c r="AM503" i="1"/>
  <c r="AH503" i="1"/>
  <c r="BJ503" i="1" s="1"/>
  <c r="AG503" i="1"/>
  <c r="BI503" i="1" s="1"/>
  <c r="AE503" i="1"/>
  <c r="BG503" i="1" s="1"/>
  <c r="AD503" i="1"/>
  <c r="BF503" i="1" s="1"/>
  <c r="O503" i="1"/>
  <c r="L503" i="1"/>
  <c r="BD502" i="1"/>
  <c r="BA502" i="1"/>
  <c r="AW502" i="1"/>
  <c r="AT502" i="1"/>
  <c r="AP502" i="1"/>
  <c r="AM502" i="1"/>
  <c r="AH502" i="1"/>
  <c r="BJ502" i="1" s="1"/>
  <c r="AG502" i="1"/>
  <c r="BI502" i="1" s="1"/>
  <c r="AE502" i="1"/>
  <c r="BG502" i="1" s="1"/>
  <c r="AD502" i="1"/>
  <c r="BF502" i="1" s="1"/>
  <c r="O502" i="1"/>
  <c r="L502" i="1"/>
  <c r="BD501" i="1"/>
  <c r="BA501" i="1"/>
  <c r="AW501" i="1"/>
  <c r="AT501" i="1"/>
  <c r="AP501" i="1"/>
  <c r="AM501" i="1"/>
  <c r="AH501" i="1"/>
  <c r="BJ501" i="1" s="1"/>
  <c r="AG501" i="1"/>
  <c r="BI501" i="1" s="1"/>
  <c r="AE501" i="1"/>
  <c r="BG501" i="1" s="1"/>
  <c r="AD501" i="1"/>
  <c r="BF501" i="1" s="1"/>
  <c r="O501" i="1"/>
  <c r="L501" i="1"/>
  <c r="BD500" i="1"/>
  <c r="BA500" i="1"/>
  <c r="AW500" i="1"/>
  <c r="AT500" i="1"/>
  <c r="AP500" i="1"/>
  <c r="AM500" i="1"/>
  <c r="AH500" i="1"/>
  <c r="BJ500" i="1" s="1"/>
  <c r="AG500" i="1"/>
  <c r="BI500" i="1" s="1"/>
  <c r="AE500" i="1"/>
  <c r="BG500" i="1" s="1"/>
  <c r="AD500" i="1"/>
  <c r="BF500" i="1" s="1"/>
  <c r="O500" i="1"/>
  <c r="L500" i="1"/>
  <c r="BD499" i="1"/>
  <c r="BA499" i="1"/>
  <c r="AW499" i="1"/>
  <c r="AT499" i="1"/>
  <c r="AP499" i="1"/>
  <c r="AM499" i="1"/>
  <c r="AH499" i="1"/>
  <c r="BJ499" i="1" s="1"/>
  <c r="AG499" i="1"/>
  <c r="BI499" i="1" s="1"/>
  <c r="AE499" i="1"/>
  <c r="BG499" i="1" s="1"/>
  <c r="AD499" i="1"/>
  <c r="BF499" i="1" s="1"/>
  <c r="O499" i="1"/>
  <c r="L499" i="1"/>
  <c r="BD498" i="1"/>
  <c r="BA498" i="1"/>
  <c r="AW498" i="1"/>
  <c r="AT498" i="1"/>
  <c r="AP498" i="1"/>
  <c r="AM498" i="1"/>
  <c r="AH498" i="1"/>
  <c r="BJ498" i="1" s="1"/>
  <c r="AG498" i="1"/>
  <c r="BI498" i="1" s="1"/>
  <c r="AE498" i="1"/>
  <c r="BG498" i="1" s="1"/>
  <c r="AD498" i="1"/>
  <c r="BF498" i="1" s="1"/>
  <c r="O498" i="1"/>
  <c r="L498" i="1"/>
  <c r="BD497" i="1"/>
  <c r="BA497" i="1"/>
  <c r="AW497" i="1"/>
  <c r="AT497" i="1"/>
  <c r="AP497" i="1"/>
  <c r="AM497" i="1"/>
  <c r="AH497" i="1"/>
  <c r="BJ497" i="1" s="1"/>
  <c r="AG497" i="1"/>
  <c r="BI497" i="1" s="1"/>
  <c r="AE497" i="1"/>
  <c r="BG497" i="1" s="1"/>
  <c r="AD497" i="1"/>
  <c r="BF497" i="1" s="1"/>
  <c r="O497" i="1"/>
  <c r="L497" i="1"/>
  <c r="BD496" i="1"/>
  <c r="BA496" i="1"/>
  <c r="AW496" i="1"/>
  <c r="AT496" i="1"/>
  <c r="AP496" i="1"/>
  <c r="AM496" i="1"/>
  <c r="AH496" i="1"/>
  <c r="BJ496" i="1" s="1"/>
  <c r="AG496" i="1"/>
  <c r="BI496" i="1" s="1"/>
  <c r="AE496" i="1"/>
  <c r="BG496" i="1" s="1"/>
  <c r="AD496" i="1"/>
  <c r="BF496" i="1" s="1"/>
  <c r="O496" i="1"/>
  <c r="L496" i="1"/>
  <c r="BD495" i="1"/>
  <c r="BA495" i="1"/>
  <c r="AW495" i="1"/>
  <c r="AT495" i="1"/>
  <c r="AP495" i="1"/>
  <c r="AM495" i="1"/>
  <c r="AH495" i="1"/>
  <c r="BJ495" i="1" s="1"/>
  <c r="AG495" i="1"/>
  <c r="BI495" i="1" s="1"/>
  <c r="AE495" i="1"/>
  <c r="BG495" i="1" s="1"/>
  <c r="AD495" i="1"/>
  <c r="O495" i="1"/>
  <c r="L495" i="1"/>
  <c r="BD494" i="1"/>
  <c r="BA494" i="1"/>
  <c r="AW494" i="1"/>
  <c r="AT494" i="1"/>
  <c r="AP494" i="1"/>
  <c r="AM494" i="1"/>
  <c r="AH494" i="1"/>
  <c r="BJ494" i="1" s="1"/>
  <c r="AG494" i="1"/>
  <c r="BI494" i="1" s="1"/>
  <c r="AE494" i="1"/>
  <c r="BG494" i="1" s="1"/>
  <c r="AD494" i="1"/>
  <c r="BF494" i="1" s="1"/>
  <c r="O494" i="1"/>
  <c r="L494" i="1"/>
  <c r="BD493" i="1"/>
  <c r="BA493" i="1"/>
  <c r="AW493" i="1"/>
  <c r="AT493" i="1"/>
  <c r="AP493" i="1"/>
  <c r="AM493" i="1"/>
  <c r="AH493" i="1"/>
  <c r="BJ493" i="1" s="1"/>
  <c r="AG493" i="1"/>
  <c r="BI493" i="1" s="1"/>
  <c r="AE493" i="1"/>
  <c r="BG493" i="1" s="1"/>
  <c r="AD493" i="1"/>
  <c r="O493" i="1"/>
  <c r="L493" i="1"/>
  <c r="BD492" i="1"/>
  <c r="BD491" i="1" s="1"/>
  <c r="BA492" i="1"/>
  <c r="AW492" i="1"/>
  <c r="AW491" i="1" s="1"/>
  <c r="AT492" i="1"/>
  <c r="AP492" i="1"/>
  <c r="AP491" i="1" s="1"/>
  <c r="AM492" i="1"/>
  <c r="AH492" i="1"/>
  <c r="AH491" i="1" s="1"/>
  <c r="AG492" i="1"/>
  <c r="AE492" i="1"/>
  <c r="BG492" i="1" s="1"/>
  <c r="BG491" i="1" s="1"/>
  <c r="AD492" i="1"/>
  <c r="O492" i="1"/>
  <c r="L492" i="1"/>
  <c r="L491" i="1" s="1"/>
  <c r="BC491" i="1"/>
  <c r="BB491" i="1"/>
  <c r="AZ491" i="1"/>
  <c r="AY491" i="1"/>
  <c r="AV491" i="1"/>
  <c r="AU491" i="1"/>
  <c r="AS491" i="1"/>
  <c r="AR491" i="1"/>
  <c r="AO491" i="1"/>
  <c r="AN491" i="1"/>
  <c r="AL491" i="1"/>
  <c r="AK491" i="1"/>
  <c r="V491" i="1"/>
  <c r="U491" i="1"/>
  <c r="T491" i="1"/>
  <c r="S491" i="1"/>
  <c r="R491" i="1"/>
  <c r="Q491" i="1"/>
  <c r="N491" i="1"/>
  <c r="M491" i="1"/>
  <c r="K491" i="1"/>
  <c r="J491" i="1"/>
  <c r="BD490" i="1"/>
  <c r="BA490" i="1"/>
  <c r="AW490" i="1"/>
  <c r="AT490" i="1"/>
  <c r="AP490" i="1"/>
  <c r="AM490" i="1"/>
  <c r="AH490" i="1"/>
  <c r="BJ490" i="1" s="1"/>
  <c r="AG490" i="1"/>
  <c r="BI490" i="1" s="1"/>
  <c r="AE490" i="1"/>
  <c r="BG490" i="1" s="1"/>
  <c r="AD490" i="1"/>
  <c r="BF490" i="1" s="1"/>
  <c r="O490" i="1"/>
  <c r="L490" i="1"/>
  <c r="BD489" i="1"/>
  <c r="BA489" i="1"/>
  <c r="AW489" i="1"/>
  <c r="AT489" i="1"/>
  <c r="AP489" i="1"/>
  <c r="AM489" i="1"/>
  <c r="AH489" i="1"/>
  <c r="BJ489" i="1" s="1"/>
  <c r="AG489" i="1"/>
  <c r="BI489" i="1" s="1"/>
  <c r="AE489" i="1"/>
  <c r="BG489" i="1" s="1"/>
  <c r="AD489" i="1"/>
  <c r="BF489" i="1" s="1"/>
  <c r="O489" i="1"/>
  <c r="L489" i="1"/>
  <c r="BD488" i="1"/>
  <c r="BA488" i="1"/>
  <c r="AW488" i="1"/>
  <c r="AT488" i="1"/>
  <c r="AP488" i="1"/>
  <c r="AM488" i="1"/>
  <c r="AH488" i="1"/>
  <c r="BJ488" i="1" s="1"/>
  <c r="AG488" i="1"/>
  <c r="BI488" i="1" s="1"/>
  <c r="AE488" i="1"/>
  <c r="BG488" i="1" s="1"/>
  <c r="AD488" i="1"/>
  <c r="BF488" i="1" s="1"/>
  <c r="O488" i="1"/>
  <c r="L488" i="1"/>
  <c r="BD487" i="1"/>
  <c r="BA487" i="1"/>
  <c r="AW487" i="1"/>
  <c r="AT487" i="1"/>
  <c r="AP487" i="1"/>
  <c r="AM487" i="1"/>
  <c r="AH487" i="1"/>
  <c r="BJ487" i="1" s="1"/>
  <c r="AG487" i="1"/>
  <c r="BI487" i="1" s="1"/>
  <c r="AE487" i="1"/>
  <c r="BG487" i="1" s="1"/>
  <c r="AD487" i="1"/>
  <c r="BF487" i="1" s="1"/>
  <c r="O487" i="1"/>
  <c r="L487" i="1"/>
  <c r="BD486" i="1"/>
  <c r="BA486" i="1"/>
  <c r="AW486" i="1"/>
  <c r="AT486" i="1"/>
  <c r="AP486" i="1"/>
  <c r="AM486" i="1"/>
  <c r="AH486" i="1"/>
  <c r="BJ486" i="1" s="1"/>
  <c r="AG486" i="1"/>
  <c r="BI486" i="1" s="1"/>
  <c r="AE486" i="1"/>
  <c r="BG486" i="1" s="1"/>
  <c r="AD486" i="1"/>
  <c r="BF486" i="1" s="1"/>
  <c r="O486" i="1"/>
  <c r="L486" i="1"/>
  <c r="BD485" i="1"/>
  <c r="BA485" i="1"/>
  <c r="AW485" i="1"/>
  <c r="AT485" i="1"/>
  <c r="AP485" i="1"/>
  <c r="AM485" i="1"/>
  <c r="AH485" i="1"/>
  <c r="BJ485" i="1" s="1"/>
  <c r="AG485" i="1"/>
  <c r="BI485" i="1" s="1"/>
  <c r="AE485" i="1"/>
  <c r="BG485" i="1" s="1"/>
  <c r="AD485" i="1"/>
  <c r="BF485" i="1" s="1"/>
  <c r="O485" i="1"/>
  <c r="L485" i="1"/>
  <c r="BD484" i="1"/>
  <c r="BD483" i="1" s="1"/>
  <c r="BA484" i="1"/>
  <c r="AW484" i="1"/>
  <c r="AW483" i="1" s="1"/>
  <c r="AT484" i="1"/>
  <c r="AT483" i="1" s="1"/>
  <c r="AP484" i="1"/>
  <c r="AP483" i="1" s="1"/>
  <c r="AM484" i="1"/>
  <c r="AH484" i="1"/>
  <c r="AH483" i="1" s="1"/>
  <c r="AG484" i="1"/>
  <c r="BI484" i="1" s="1"/>
  <c r="BI483" i="1" s="1"/>
  <c r="AE484" i="1"/>
  <c r="BG484" i="1" s="1"/>
  <c r="AD484" i="1"/>
  <c r="AD483" i="1" s="1"/>
  <c r="O484" i="1"/>
  <c r="O483" i="1" s="1"/>
  <c r="L484" i="1"/>
  <c r="BC483" i="1"/>
  <c r="BB483" i="1"/>
  <c r="AZ483" i="1"/>
  <c r="AY483" i="1"/>
  <c r="AV483" i="1"/>
  <c r="AU483" i="1"/>
  <c r="AS483" i="1"/>
  <c r="AR483" i="1"/>
  <c r="AO483" i="1"/>
  <c r="AN483" i="1"/>
  <c r="AL483" i="1"/>
  <c r="AK483" i="1"/>
  <c r="V483" i="1"/>
  <c r="U483" i="1"/>
  <c r="T483" i="1"/>
  <c r="S483" i="1"/>
  <c r="R483" i="1"/>
  <c r="Q483" i="1"/>
  <c r="N483" i="1"/>
  <c r="M483" i="1"/>
  <c r="K483" i="1"/>
  <c r="K482" i="1" s="1"/>
  <c r="J483" i="1"/>
  <c r="BD479" i="1"/>
  <c r="BA479" i="1"/>
  <c r="BA478" i="1" s="1"/>
  <c r="BA477" i="1" s="1"/>
  <c r="AW479" i="1"/>
  <c r="AW478" i="1" s="1"/>
  <c r="AW477" i="1" s="1"/>
  <c r="AT479" i="1"/>
  <c r="AP479" i="1"/>
  <c r="AP478" i="1" s="1"/>
  <c r="AP477" i="1" s="1"/>
  <c r="AM479" i="1"/>
  <c r="AM478" i="1" s="1"/>
  <c r="AM477" i="1" s="1"/>
  <c r="AH479" i="1"/>
  <c r="BJ479" i="1" s="1"/>
  <c r="BJ478" i="1" s="1"/>
  <c r="BJ477" i="1" s="1"/>
  <c r="AG479" i="1"/>
  <c r="BI479" i="1" s="1"/>
  <c r="AE479" i="1"/>
  <c r="BG479" i="1" s="1"/>
  <c r="BG478" i="1" s="1"/>
  <c r="BG477" i="1" s="1"/>
  <c r="AD479" i="1"/>
  <c r="AD478" i="1" s="1"/>
  <c r="AD477" i="1" s="1"/>
  <c r="O479" i="1"/>
  <c r="O478" i="1" s="1"/>
  <c r="O477" i="1" s="1"/>
  <c r="L479" i="1"/>
  <c r="L478" i="1" s="1"/>
  <c r="L477" i="1" s="1"/>
  <c r="BD478" i="1"/>
  <c r="BD477" i="1" s="1"/>
  <c r="BC478" i="1"/>
  <c r="BC477" i="1" s="1"/>
  <c r="BB478" i="1"/>
  <c r="BB477" i="1" s="1"/>
  <c r="AZ478" i="1"/>
  <c r="AZ477" i="1" s="1"/>
  <c r="AY478" i="1"/>
  <c r="AV478" i="1"/>
  <c r="AV477" i="1" s="1"/>
  <c r="AU478" i="1"/>
  <c r="AU477" i="1" s="1"/>
  <c r="AT478" i="1"/>
  <c r="AT477" i="1" s="1"/>
  <c r="AS478" i="1"/>
  <c r="AS477" i="1" s="1"/>
  <c r="AR478" i="1"/>
  <c r="AR477" i="1" s="1"/>
  <c r="AO478" i="1"/>
  <c r="AO477" i="1" s="1"/>
  <c r="AN478" i="1"/>
  <c r="AN477" i="1" s="1"/>
  <c r="AL478" i="1"/>
  <c r="AL477" i="1" s="1"/>
  <c r="AK478" i="1"/>
  <c r="AK477" i="1" s="1"/>
  <c r="V478" i="1"/>
  <c r="V477" i="1" s="1"/>
  <c r="U478" i="1"/>
  <c r="U477" i="1" s="1"/>
  <c r="T478" i="1"/>
  <c r="T477" i="1" s="1"/>
  <c r="S478" i="1"/>
  <c r="S477" i="1" s="1"/>
  <c r="R478" i="1"/>
  <c r="R477" i="1" s="1"/>
  <c r="Q478" i="1"/>
  <c r="Q477" i="1" s="1"/>
  <c r="N478" i="1"/>
  <c r="N477" i="1" s="1"/>
  <c r="M478" i="1"/>
  <c r="M477" i="1" s="1"/>
  <c r="K478" i="1"/>
  <c r="K477" i="1" s="1"/>
  <c r="J478" i="1"/>
  <c r="J477" i="1" s="1"/>
  <c r="AY477" i="1"/>
  <c r="BD476" i="1"/>
  <c r="BA476" i="1"/>
  <c r="BA475" i="1" s="1"/>
  <c r="AW476" i="1"/>
  <c r="AW475" i="1" s="1"/>
  <c r="AT476" i="1"/>
  <c r="AP476" i="1"/>
  <c r="AP475" i="1" s="1"/>
  <c r="AM476" i="1"/>
  <c r="AM475" i="1" s="1"/>
  <c r="AH476" i="1"/>
  <c r="BJ476" i="1" s="1"/>
  <c r="BJ475" i="1" s="1"/>
  <c r="AG476" i="1"/>
  <c r="BI476" i="1" s="1"/>
  <c r="AE476" i="1"/>
  <c r="AD476" i="1"/>
  <c r="O476" i="1"/>
  <c r="O475" i="1" s="1"/>
  <c r="L476" i="1"/>
  <c r="L475" i="1" s="1"/>
  <c r="BD475" i="1"/>
  <c r="BC475" i="1"/>
  <c r="BB475" i="1"/>
  <c r="AZ475" i="1"/>
  <c r="AY475" i="1"/>
  <c r="AV475" i="1"/>
  <c r="AU475" i="1"/>
  <c r="AS475" i="1"/>
  <c r="AR475" i="1"/>
  <c r="AO475" i="1"/>
  <c r="AN475" i="1"/>
  <c r="AL475" i="1"/>
  <c r="AK475" i="1"/>
  <c r="V475" i="1"/>
  <c r="U475" i="1"/>
  <c r="T475" i="1"/>
  <c r="S475" i="1"/>
  <c r="R475" i="1"/>
  <c r="Q475" i="1"/>
  <c r="N475" i="1"/>
  <c r="M475" i="1"/>
  <c r="K475" i="1"/>
  <c r="J475" i="1"/>
  <c r="BD474" i="1"/>
  <c r="BA474" i="1"/>
  <c r="AW474" i="1"/>
  <c r="AT474" i="1"/>
  <c r="AP474" i="1"/>
  <c r="AM474" i="1"/>
  <c r="AH474" i="1"/>
  <c r="BJ474" i="1" s="1"/>
  <c r="AG474" i="1"/>
  <c r="BI474" i="1" s="1"/>
  <c r="AE474" i="1"/>
  <c r="BG474" i="1" s="1"/>
  <c r="AD474" i="1"/>
  <c r="BF474" i="1" s="1"/>
  <c r="O474" i="1"/>
  <c r="L474" i="1"/>
  <c r="BD473" i="1"/>
  <c r="BA473" i="1"/>
  <c r="AW473" i="1"/>
  <c r="AT473" i="1"/>
  <c r="AP473" i="1"/>
  <c r="AM473" i="1"/>
  <c r="AH473" i="1"/>
  <c r="BJ473" i="1" s="1"/>
  <c r="AG473" i="1"/>
  <c r="BI473" i="1" s="1"/>
  <c r="AE473" i="1"/>
  <c r="BG473" i="1" s="1"/>
  <c r="AD473" i="1"/>
  <c r="BF473" i="1" s="1"/>
  <c r="O473" i="1"/>
  <c r="L473" i="1"/>
  <c r="BD472" i="1"/>
  <c r="BD471" i="1" s="1"/>
  <c r="BA472" i="1"/>
  <c r="BA471" i="1" s="1"/>
  <c r="AW472" i="1"/>
  <c r="AW471" i="1" s="1"/>
  <c r="AT472" i="1"/>
  <c r="AT471" i="1" s="1"/>
  <c r="AP472" i="1"/>
  <c r="AP471" i="1" s="1"/>
  <c r="AM472" i="1"/>
  <c r="AM471" i="1" s="1"/>
  <c r="AH472" i="1"/>
  <c r="BJ472" i="1" s="1"/>
  <c r="BJ471" i="1" s="1"/>
  <c r="AG472" i="1"/>
  <c r="BI472" i="1" s="1"/>
  <c r="AE472" i="1"/>
  <c r="AD472" i="1"/>
  <c r="BF472" i="1" s="1"/>
  <c r="O472" i="1"/>
  <c r="O471" i="1" s="1"/>
  <c r="L472" i="1"/>
  <c r="L471" i="1" s="1"/>
  <c r="BC471" i="1"/>
  <c r="BB471" i="1"/>
  <c r="AZ471" i="1"/>
  <c r="AY471" i="1"/>
  <c r="AV471" i="1"/>
  <c r="AU471" i="1"/>
  <c r="AS471" i="1"/>
  <c r="AR471" i="1"/>
  <c r="AO471" i="1"/>
  <c r="AN471" i="1"/>
  <c r="AL471" i="1"/>
  <c r="AK471" i="1"/>
  <c r="V471" i="1"/>
  <c r="U471" i="1"/>
  <c r="T471" i="1"/>
  <c r="S471" i="1"/>
  <c r="R471" i="1"/>
  <c r="Q471" i="1"/>
  <c r="N471" i="1"/>
  <c r="M471" i="1"/>
  <c r="K471" i="1"/>
  <c r="J471" i="1"/>
  <c r="BD470" i="1"/>
  <c r="BA470" i="1"/>
  <c r="BA469" i="1" s="1"/>
  <c r="AW470" i="1"/>
  <c r="AW469" i="1" s="1"/>
  <c r="AT470" i="1"/>
  <c r="AT469" i="1" s="1"/>
  <c r="AP470" i="1"/>
  <c r="AP469" i="1" s="1"/>
  <c r="AM470" i="1"/>
  <c r="AM469" i="1" s="1"/>
  <c r="AH470" i="1"/>
  <c r="AH469" i="1" s="1"/>
  <c r="AG470" i="1"/>
  <c r="AE470" i="1"/>
  <c r="BG470" i="1" s="1"/>
  <c r="BG469" i="1" s="1"/>
  <c r="AD470" i="1"/>
  <c r="BF470" i="1" s="1"/>
  <c r="O470" i="1"/>
  <c r="O469" i="1" s="1"/>
  <c r="L470" i="1"/>
  <c r="L469" i="1" s="1"/>
  <c r="BD469" i="1"/>
  <c r="BC469" i="1"/>
  <c r="BB469" i="1"/>
  <c r="AZ469" i="1"/>
  <c r="AY469" i="1"/>
  <c r="AV469" i="1"/>
  <c r="AU469" i="1"/>
  <c r="AS469" i="1"/>
  <c r="AR469" i="1"/>
  <c r="AO469" i="1"/>
  <c r="AN469" i="1"/>
  <c r="AL469" i="1"/>
  <c r="AK469" i="1"/>
  <c r="V469" i="1"/>
  <c r="U469" i="1"/>
  <c r="T469" i="1"/>
  <c r="S469" i="1"/>
  <c r="R469" i="1"/>
  <c r="Q469" i="1"/>
  <c r="N469" i="1"/>
  <c r="M469" i="1"/>
  <c r="K469" i="1"/>
  <c r="J469" i="1"/>
  <c r="BD468" i="1"/>
  <c r="BD467" i="1" s="1"/>
  <c r="BA468" i="1"/>
  <c r="BA467" i="1" s="1"/>
  <c r="AW468" i="1"/>
  <c r="AW467" i="1" s="1"/>
  <c r="AT468" i="1"/>
  <c r="AT467" i="1" s="1"/>
  <c r="AP468" i="1"/>
  <c r="AP467" i="1" s="1"/>
  <c r="AM468" i="1"/>
  <c r="AM467" i="1" s="1"/>
  <c r="AH468" i="1"/>
  <c r="BJ468" i="1" s="1"/>
  <c r="BJ467" i="1" s="1"/>
  <c r="AG468" i="1"/>
  <c r="AE468" i="1"/>
  <c r="BG468" i="1" s="1"/>
  <c r="BG467" i="1" s="1"/>
  <c r="AD468" i="1"/>
  <c r="BF468" i="1" s="1"/>
  <c r="O468" i="1"/>
  <c r="O467" i="1" s="1"/>
  <c r="L468" i="1"/>
  <c r="L467" i="1" s="1"/>
  <c r="BC467" i="1"/>
  <c r="BB467" i="1"/>
  <c r="AZ467" i="1"/>
  <c r="AY467" i="1"/>
  <c r="AV467" i="1"/>
  <c r="AU467" i="1"/>
  <c r="AS467" i="1"/>
  <c r="AR467" i="1"/>
  <c r="AO467" i="1"/>
  <c r="AN467" i="1"/>
  <c r="AL467" i="1"/>
  <c r="AK467" i="1"/>
  <c r="V467" i="1"/>
  <c r="U467" i="1"/>
  <c r="T467" i="1"/>
  <c r="S467" i="1"/>
  <c r="R467" i="1"/>
  <c r="Q467" i="1"/>
  <c r="N467" i="1"/>
  <c r="M467" i="1"/>
  <c r="K467" i="1"/>
  <c r="J467" i="1"/>
  <c r="BD465" i="1"/>
  <c r="BA465" i="1"/>
  <c r="AW465" i="1"/>
  <c r="AT465" i="1"/>
  <c r="AP465" i="1"/>
  <c r="AM465" i="1"/>
  <c r="AH465" i="1"/>
  <c r="BJ465" i="1" s="1"/>
  <c r="AG465" i="1"/>
  <c r="BI465" i="1" s="1"/>
  <c r="AE465" i="1"/>
  <c r="BG465" i="1" s="1"/>
  <c r="AD465" i="1"/>
  <c r="BF465" i="1" s="1"/>
  <c r="O465" i="1"/>
  <c r="L465" i="1"/>
  <c r="BD464" i="1"/>
  <c r="BD463" i="1" s="1"/>
  <c r="BD462" i="1" s="1"/>
  <c r="BA464" i="1"/>
  <c r="BA463" i="1" s="1"/>
  <c r="BA462" i="1" s="1"/>
  <c r="AW464" i="1"/>
  <c r="AW463" i="1" s="1"/>
  <c r="AW462" i="1" s="1"/>
  <c r="AT464" i="1"/>
  <c r="AT463" i="1" s="1"/>
  <c r="AT462" i="1" s="1"/>
  <c r="AP464" i="1"/>
  <c r="AM464" i="1"/>
  <c r="AM463" i="1" s="1"/>
  <c r="AM462" i="1" s="1"/>
  <c r="AH464" i="1"/>
  <c r="BJ464" i="1" s="1"/>
  <c r="BJ463" i="1" s="1"/>
  <c r="BJ462" i="1" s="1"/>
  <c r="AG464" i="1"/>
  <c r="BI464" i="1" s="1"/>
  <c r="AE464" i="1"/>
  <c r="BG464" i="1" s="1"/>
  <c r="BG463" i="1" s="1"/>
  <c r="BG462" i="1" s="1"/>
  <c r="AD464" i="1"/>
  <c r="BF464" i="1" s="1"/>
  <c r="O464" i="1"/>
  <c r="O463" i="1" s="1"/>
  <c r="O462" i="1" s="1"/>
  <c r="L464" i="1"/>
  <c r="L463" i="1" s="1"/>
  <c r="L462" i="1" s="1"/>
  <c r="BC463" i="1"/>
  <c r="BC462" i="1" s="1"/>
  <c r="BB463" i="1"/>
  <c r="BB462" i="1" s="1"/>
  <c r="AZ463" i="1"/>
  <c r="AZ462" i="1" s="1"/>
  <c r="AY463" i="1"/>
  <c r="AY462" i="1" s="1"/>
  <c r="AV463" i="1"/>
  <c r="AV462" i="1" s="1"/>
  <c r="AU463" i="1"/>
  <c r="AU462" i="1" s="1"/>
  <c r="AS463" i="1"/>
  <c r="AS462" i="1" s="1"/>
  <c r="AR463" i="1"/>
  <c r="AR462" i="1" s="1"/>
  <c r="AP463" i="1"/>
  <c r="AP462" i="1" s="1"/>
  <c r="AO463" i="1"/>
  <c r="AO462" i="1" s="1"/>
  <c r="AN463" i="1"/>
  <c r="AN462" i="1" s="1"/>
  <c r="AL463" i="1"/>
  <c r="AL462" i="1" s="1"/>
  <c r="AK463" i="1"/>
  <c r="AK462" i="1" s="1"/>
  <c r="V463" i="1"/>
  <c r="V462" i="1" s="1"/>
  <c r="U463" i="1"/>
  <c r="U462" i="1" s="1"/>
  <c r="T463" i="1"/>
  <c r="T462" i="1" s="1"/>
  <c r="S463" i="1"/>
  <c r="S462" i="1" s="1"/>
  <c r="R463" i="1"/>
  <c r="R462" i="1" s="1"/>
  <c r="Q463" i="1"/>
  <c r="Q462" i="1" s="1"/>
  <c r="N463" i="1"/>
  <c r="N462" i="1" s="1"/>
  <c r="M463" i="1"/>
  <c r="M462" i="1" s="1"/>
  <c r="K463" i="1"/>
  <c r="K462" i="1" s="1"/>
  <c r="J463" i="1"/>
  <c r="J462" i="1" s="1"/>
  <c r="BD461" i="1"/>
  <c r="BA461" i="1"/>
  <c r="AW461" i="1"/>
  <c r="AT461" i="1"/>
  <c r="AP461" i="1"/>
  <c r="AM461" i="1"/>
  <c r="AH461" i="1"/>
  <c r="BJ461" i="1" s="1"/>
  <c r="AG461" i="1"/>
  <c r="BI461" i="1" s="1"/>
  <c r="AE461" i="1"/>
  <c r="BG461" i="1" s="1"/>
  <c r="AD461" i="1"/>
  <c r="BF461" i="1" s="1"/>
  <c r="O461" i="1"/>
  <c r="L461" i="1"/>
  <c r="BD460" i="1"/>
  <c r="BA460" i="1"/>
  <c r="AW460" i="1"/>
  <c r="AT460" i="1"/>
  <c r="AP460" i="1"/>
  <c r="AM460" i="1"/>
  <c r="AH460" i="1"/>
  <c r="BJ460" i="1" s="1"/>
  <c r="AG460" i="1"/>
  <c r="BI460" i="1" s="1"/>
  <c r="AE460" i="1"/>
  <c r="BG460" i="1" s="1"/>
  <c r="AD460" i="1"/>
  <c r="BF460" i="1" s="1"/>
  <c r="O460" i="1"/>
  <c r="L460" i="1"/>
  <c r="BD459" i="1"/>
  <c r="BA459" i="1"/>
  <c r="AW459" i="1"/>
  <c r="AT459" i="1"/>
  <c r="AP459" i="1"/>
  <c r="AM459" i="1"/>
  <c r="AH459" i="1"/>
  <c r="BJ459" i="1" s="1"/>
  <c r="AG459" i="1"/>
  <c r="BI459" i="1" s="1"/>
  <c r="AE459" i="1"/>
  <c r="BG459" i="1" s="1"/>
  <c r="AD459" i="1"/>
  <c r="BF459" i="1" s="1"/>
  <c r="O459" i="1"/>
  <c r="L459" i="1"/>
  <c r="BD458" i="1"/>
  <c r="BA458" i="1"/>
  <c r="AW458" i="1"/>
  <c r="AT458" i="1"/>
  <c r="AP458" i="1"/>
  <c r="AM458" i="1"/>
  <c r="AH458" i="1"/>
  <c r="BJ458" i="1" s="1"/>
  <c r="AG458" i="1"/>
  <c r="BI458" i="1" s="1"/>
  <c r="AE458" i="1"/>
  <c r="BG458" i="1" s="1"/>
  <c r="AD458" i="1"/>
  <c r="BF458" i="1" s="1"/>
  <c r="O458" i="1"/>
  <c r="L458" i="1"/>
  <c r="BD457" i="1"/>
  <c r="BA457" i="1"/>
  <c r="AW457" i="1"/>
  <c r="AT457" i="1"/>
  <c r="AP457" i="1"/>
  <c r="AM457" i="1"/>
  <c r="AH457" i="1"/>
  <c r="BJ457" i="1" s="1"/>
  <c r="AG457" i="1"/>
  <c r="BI457" i="1" s="1"/>
  <c r="AE457" i="1"/>
  <c r="BG457" i="1" s="1"/>
  <c r="AD457" i="1"/>
  <c r="BF457" i="1" s="1"/>
  <c r="O457" i="1"/>
  <c r="L457" i="1"/>
  <c r="BD456" i="1"/>
  <c r="BA456" i="1"/>
  <c r="AW456" i="1"/>
  <c r="AT456" i="1"/>
  <c r="AP456" i="1"/>
  <c r="AM456" i="1"/>
  <c r="AH456" i="1"/>
  <c r="BJ456" i="1" s="1"/>
  <c r="AG456" i="1"/>
  <c r="BI456" i="1" s="1"/>
  <c r="AE456" i="1"/>
  <c r="BG456" i="1" s="1"/>
  <c r="AD456" i="1"/>
  <c r="BF456" i="1" s="1"/>
  <c r="O456" i="1"/>
  <c r="L456" i="1"/>
  <c r="BD455" i="1"/>
  <c r="BA455" i="1"/>
  <c r="AW455" i="1"/>
  <c r="AT455" i="1"/>
  <c r="AP455" i="1"/>
  <c r="AM455" i="1"/>
  <c r="AH455" i="1"/>
  <c r="BJ455" i="1" s="1"/>
  <c r="AG455" i="1"/>
  <c r="BI455" i="1" s="1"/>
  <c r="AE455" i="1"/>
  <c r="BG455" i="1" s="1"/>
  <c r="AD455" i="1"/>
  <c r="BF455" i="1" s="1"/>
  <c r="O455" i="1"/>
  <c r="L455" i="1"/>
  <c r="BD454" i="1"/>
  <c r="BA454" i="1"/>
  <c r="AW454" i="1"/>
  <c r="AT454" i="1"/>
  <c r="AP454" i="1"/>
  <c r="AM454" i="1"/>
  <c r="AH454" i="1"/>
  <c r="BJ454" i="1" s="1"/>
  <c r="AG454" i="1"/>
  <c r="BI454" i="1" s="1"/>
  <c r="AE454" i="1"/>
  <c r="BG454" i="1" s="1"/>
  <c r="AD454" i="1"/>
  <c r="BF454" i="1" s="1"/>
  <c r="O454" i="1"/>
  <c r="L454" i="1"/>
  <c r="BD453" i="1"/>
  <c r="BA453" i="1"/>
  <c r="AW453" i="1"/>
  <c r="AT453" i="1"/>
  <c r="AP453" i="1"/>
  <c r="AM453" i="1"/>
  <c r="AH453" i="1"/>
  <c r="BJ453" i="1" s="1"/>
  <c r="AG453" i="1"/>
  <c r="BI453" i="1" s="1"/>
  <c r="AE453" i="1"/>
  <c r="BG453" i="1" s="1"/>
  <c r="AD453" i="1"/>
  <c r="BF453" i="1" s="1"/>
  <c r="O453" i="1"/>
  <c r="L453" i="1"/>
  <c r="BD452" i="1"/>
  <c r="BA452" i="1"/>
  <c r="AW452" i="1"/>
  <c r="AT452" i="1"/>
  <c r="AP452" i="1"/>
  <c r="AM452" i="1"/>
  <c r="AH452" i="1"/>
  <c r="BJ452" i="1" s="1"/>
  <c r="AG452" i="1"/>
  <c r="BI452" i="1" s="1"/>
  <c r="AE452" i="1"/>
  <c r="BG452" i="1" s="1"/>
  <c r="AD452" i="1"/>
  <c r="BF452" i="1" s="1"/>
  <c r="O452" i="1"/>
  <c r="L452" i="1"/>
  <c r="BD451" i="1"/>
  <c r="BA451" i="1"/>
  <c r="AW451" i="1"/>
  <c r="AT451" i="1"/>
  <c r="AP451" i="1"/>
  <c r="AM451" i="1"/>
  <c r="AH451" i="1"/>
  <c r="BJ451" i="1" s="1"/>
  <c r="AG451" i="1"/>
  <c r="BI451" i="1" s="1"/>
  <c r="AE451" i="1"/>
  <c r="BG451" i="1" s="1"/>
  <c r="AD451" i="1"/>
  <c r="BF451" i="1" s="1"/>
  <c r="O451" i="1"/>
  <c r="L451" i="1"/>
  <c r="BD450" i="1"/>
  <c r="BA450" i="1"/>
  <c r="AW450" i="1"/>
  <c r="AT450" i="1"/>
  <c r="AP450" i="1"/>
  <c r="AM450" i="1"/>
  <c r="AH450" i="1"/>
  <c r="BJ450" i="1" s="1"/>
  <c r="AG450" i="1"/>
  <c r="BI450" i="1" s="1"/>
  <c r="AE450" i="1"/>
  <c r="BG450" i="1" s="1"/>
  <c r="AD450" i="1"/>
  <c r="BF450" i="1" s="1"/>
  <c r="O450" i="1"/>
  <c r="L450" i="1"/>
  <c r="BD449" i="1"/>
  <c r="BA449" i="1"/>
  <c r="AW449" i="1"/>
  <c r="AT449" i="1"/>
  <c r="AP449" i="1"/>
  <c r="AM449" i="1"/>
  <c r="AH449" i="1"/>
  <c r="BJ449" i="1" s="1"/>
  <c r="AG449" i="1"/>
  <c r="BI449" i="1" s="1"/>
  <c r="AE449" i="1"/>
  <c r="BG449" i="1" s="1"/>
  <c r="AD449" i="1"/>
  <c r="BF449" i="1" s="1"/>
  <c r="O449" i="1"/>
  <c r="L449" i="1"/>
  <c r="BD448" i="1"/>
  <c r="BA448" i="1"/>
  <c r="AW448" i="1"/>
  <c r="AT448" i="1"/>
  <c r="AP448" i="1"/>
  <c r="AM448" i="1"/>
  <c r="AH448" i="1"/>
  <c r="BJ448" i="1" s="1"/>
  <c r="AG448" i="1"/>
  <c r="BI448" i="1" s="1"/>
  <c r="AE448" i="1"/>
  <c r="BG448" i="1" s="1"/>
  <c r="AD448" i="1"/>
  <c r="BF448" i="1" s="1"/>
  <c r="O448" i="1"/>
  <c r="L448" i="1"/>
  <c r="BD447" i="1"/>
  <c r="BA447" i="1"/>
  <c r="AW447" i="1"/>
  <c r="AT447" i="1"/>
  <c r="AP447" i="1"/>
  <c r="AM447" i="1"/>
  <c r="AH447" i="1"/>
  <c r="BJ447" i="1" s="1"/>
  <c r="AG447" i="1"/>
  <c r="BI447" i="1" s="1"/>
  <c r="AE447" i="1"/>
  <c r="BG447" i="1" s="1"/>
  <c r="AD447" i="1"/>
  <c r="BF447" i="1" s="1"/>
  <c r="O447" i="1"/>
  <c r="L447" i="1"/>
  <c r="BD446" i="1"/>
  <c r="BA446" i="1"/>
  <c r="AW446" i="1"/>
  <c r="AT446" i="1"/>
  <c r="AP446" i="1"/>
  <c r="AM446" i="1"/>
  <c r="AH446" i="1"/>
  <c r="BJ446" i="1" s="1"/>
  <c r="AG446" i="1"/>
  <c r="BI446" i="1" s="1"/>
  <c r="AE446" i="1"/>
  <c r="BG446" i="1" s="1"/>
  <c r="AD446" i="1"/>
  <c r="BF446" i="1" s="1"/>
  <c r="O446" i="1"/>
  <c r="L446" i="1"/>
  <c r="BD445" i="1"/>
  <c r="BA445" i="1"/>
  <c r="AW445" i="1"/>
  <c r="AT445" i="1"/>
  <c r="AP445" i="1"/>
  <c r="AM445" i="1"/>
  <c r="AH445" i="1"/>
  <c r="BJ445" i="1" s="1"/>
  <c r="AG445" i="1"/>
  <c r="BI445" i="1" s="1"/>
  <c r="AE445" i="1"/>
  <c r="BG445" i="1" s="1"/>
  <c r="AD445" i="1"/>
  <c r="BF445" i="1" s="1"/>
  <c r="O445" i="1"/>
  <c r="L445" i="1"/>
  <c r="BD444" i="1"/>
  <c r="BA444" i="1"/>
  <c r="AW444" i="1"/>
  <c r="AT444" i="1"/>
  <c r="AP444" i="1"/>
  <c r="AM444" i="1"/>
  <c r="AH444" i="1"/>
  <c r="BJ444" i="1" s="1"/>
  <c r="AG444" i="1"/>
  <c r="BI444" i="1" s="1"/>
  <c r="AE444" i="1"/>
  <c r="BG444" i="1" s="1"/>
  <c r="AD444" i="1"/>
  <c r="BF444" i="1" s="1"/>
  <c r="O444" i="1"/>
  <c r="L444" i="1"/>
  <c r="BD443" i="1"/>
  <c r="BA443" i="1"/>
  <c r="AW443" i="1"/>
  <c r="AT443" i="1"/>
  <c r="AP443" i="1"/>
  <c r="AM443" i="1"/>
  <c r="AH443" i="1"/>
  <c r="BJ443" i="1" s="1"/>
  <c r="AG443" i="1"/>
  <c r="BI443" i="1" s="1"/>
  <c r="AE443" i="1"/>
  <c r="BG443" i="1" s="1"/>
  <c r="AD443" i="1"/>
  <c r="BF443" i="1" s="1"/>
  <c r="O443" i="1"/>
  <c r="L443" i="1"/>
  <c r="BD442" i="1"/>
  <c r="BA442" i="1"/>
  <c r="AW442" i="1"/>
  <c r="AT442" i="1"/>
  <c r="AP442" i="1"/>
  <c r="AM442" i="1"/>
  <c r="AH442" i="1"/>
  <c r="BJ442" i="1" s="1"/>
  <c r="AG442" i="1"/>
  <c r="BI442" i="1" s="1"/>
  <c r="AE442" i="1"/>
  <c r="BG442" i="1" s="1"/>
  <c r="AD442" i="1"/>
  <c r="BF442" i="1" s="1"/>
  <c r="O442" i="1"/>
  <c r="L442" i="1"/>
  <c r="BD441" i="1"/>
  <c r="BA441" i="1"/>
  <c r="AW441" i="1"/>
  <c r="AT441" i="1"/>
  <c r="AP441" i="1"/>
  <c r="AM441" i="1"/>
  <c r="AH441" i="1"/>
  <c r="BJ441" i="1" s="1"/>
  <c r="AG441" i="1"/>
  <c r="BI441" i="1" s="1"/>
  <c r="AE441" i="1"/>
  <c r="BG441" i="1" s="1"/>
  <c r="AD441" i="1"/>
  <c r="BF441" i="1" s="1"/>
  <c r="O441" i="1"/>
  <c r="L441" i="1"/>
  <c r="BD440" i="1"/>
  <c r="BA440" i="1"/>
  <c r="AW440" i="1"/>
  <c r="AT440" i="1"/>
  <c r="AP440" i="1"/>
  <c r="AM440" i="1"/>
  <c r="AH440" i="1"/>
  <c r="BJ440" i="1" s="1"/>
  <c r="AG440" i="1"/>
  <c r="BI440" i="1" s="1"/>
  <c r="AE440" i="1"/>
  <c r="BG440" i="1" s="1"/>
  <c r="AD440" i="1"/>
  <c r="BF440" i="1" s="1"/>
  <c r="O440" i="1"/>
  <c r="L440" i="1"/>
  <c r="BD439" i="1"/>
  <c r="BA439" i="1"/>
  <c r="AW439" i="1"/>
  <c r="AT439" i="1"/>
  <c r="AP439" i="1"/>
  <c r="AM439" i="1"/>
  <c r="AH439" i="1"/>
  <c r="BJ439" i="1" s="1"/>
  <c r="AG439" i="1"/>
  <c r="BI439" i="1" s="1"/>
  <c r="AE439" i="1"/>
  <c r="BG439" i="1" s="1"/>
  <c r="AD439" i="1"/>
  <c r="BF439" i="1" s="1"/>
  <c r="O439" i="1"/>
  <c r="L439" i="1"/>
  <c r="BD438" i="1"/>
  <c r="BA438" i="1"/>
  <c r="AW438" i="1"/>
  <c r="AT438" i="1"/>
  <c r="AP438" i="1"/>
  <c r="AM438" i="1"/>
  <c r="AH438" i="1"/>
  <c r="BJ438" i="1" s="1"/>
  <c r="AG438" i="1"/>
  <c r="BI438" i="1" s="1"/>
  <c r="AE438" i="1"/>
  <c r="BG438" i="1" s="1"/>
  <c r="AD438" i="1"/>
  <c r="BF438" i="1" s="1"/>
  <c r="O438" i="1"/>
  <c r="L438" i="1"/>
  <c r="BD437" i="1"/>
  <c r="BA437" i="1"/>
  <c r="AW437" i="1"/>
  <c r="AT437" i="1"/>
  <c r="AP437" i="1"/>
  <c r="AM437" i="1"/>
  <c r="AH437" i="1"/>
  <c r="BJ437" i="1" s="1"/>
  <c r="AG437" i="1"/>
  <c r="BI437" i="1" s="1"/>
  <c r="AE437" i="1"/>
  <c r="BG437" i="1" s="1"/>
  <c r="AD437" i="1"/>
  <c r="BF437" i="1" s="1"/>
  <c r="O437" i="1"/>
  <c r="L437" i="1"/>
  <c r="BD436" i="1"/>
  <c r="BA436" i="1"/>
  <c r="AW436" i="1"/>
  <c r="AT436" i="1"/>
  <c r="AP436" i="1"/>
  <c r="AM436" i="1"/>
  <c r="AH436" i="1"/>
  <c r="BJ436" i="1" s="1"/>
  <c r="AG436" i="1"/>
  <c r="BI436" i="1" s="1"/>
  <c r="AE436" i="1"/>
  <c r="BG436" i="1" s="1"/>
  <c r="AD436" i="1"/>
  <c r="BF436" i="1" s="1"/>
  <c r="O436" i="1"/>
  <c r="L436" i="1"/>
  <c r="BD435" i="1"/>
  <c r="BA435" i="1"/>
  <c r="AW435" i="1"/>
  <c r="AT435" i="1"/>
  <c r="AP435" i="1"/>
  <c r="AM435" i="1"/>
  <c r="AH435" i="1"/>
  <c r="BJ435" i="1" s="1"/>
  <c r="AG435" i="1"/>
  <c r="BI435" i="1" s="1"/>
  <c r="AE435" i="1"/>
  <c r="BG435" i="1" s="1"/>
  <c r="AD435" i="1"/>
  <c r="BF435" i="1" s="1"/>
  <c r="O435" i="1"/>
  <c r="L435" i="1"/>
  <c r="BD434" i="1"/>
  <c r="BD433" i="1" s="1"/>
  <c r="BA434" i="1"/>
  <c r="BA433" i="1" s="1"/>
  <c r="AW434" i="1"/>
  <c r="AW433" i="1" s="1"/>
  <c r="AT434" i="1"/>
  <c r="AT433" i="1" s="1"/>
  <c r="AP434" i="1"/>
  <c r="AM434" i="1"/>
  <c r="AH434" i="1"/>
  <c r="BJ434" i="1" s="1"/>
  <c r="AG434" i="1"/>
  <c r="BI434" i="1" s="1"/>
  <c r="AE434" i="1"/>
  <c r="BG434" i="1" s="1"/>
  <c r="BG433" i="1" s="1"/>
  <c r="AD434" i="1"/>
  <c r="BF434" i="1" s="1"/>
  <c r="O434" i="1"/>
  <c r="O433" i="1" s="1"/>
  <c r="L434" i="1"/>
  <c r="BC433" i="1"/>
  <c r="BB433" i="1"/>
  <c r="AZ433" i="1"/>
  <c r="AY433" i="1"/>
  <c r="AV433" i="1"/>
  <c r="AU433" i="1"/>
  <c r="AS433" i="1"/>
  <c r="AR433" i="1"/>
  <c r="AP433" i="1"/>
  <c r="AO433" i="1"/>
  <c r="AN433" i="1"/>
  <c r="AL433" i="1"/>
  <c r="AK433" i="1"/>
  <c r="V433" i="1"/>
  <c r="U433" i="1"/>
  <c r="T433" i="1"/>
  <c r="S433" i="1"/>
  <c r="R433" i="1"/>
  <c r="Q433" i="1"/>
  <c r="N433" i="1"/>
  <c r="M433" i="1"/>
  <c r="K433" i="1"/>
  <c r="J433" i="1"/>
  <c r="BD432" i="1"/>
  <c r="BA432" i="1"/>
  <c r="AW432" i="1"/>
  <c r="AT432" i="1"/>
  <c r="AP432" i="1"/>
  <c r="AM432" i="1"/>
  <c r="AH432" i="1"/>
  <c r="BJ432" i="1" s="1"/>
  <c r="AG432" i="1"/>
  <c r="BI432" i="1" s="1"/>
  <c r="AE432" i="1"/>
  <c r="BG432" i="1" s="1"/>
  <c r="AD432" i="1"/>
  <c r="O432" i="1"/>
  <c r="L432" i="1"/>
  <c r="BD431" i="1"/>
  <c r="BA431" i="1"/>
  <c r="AW431" i="1"/>
  <c r="AT431" i="1"/>
  <c r="AP431" i="1"/>
  <c r="AM431" i="1"/>
  <c r="AH431" i="1"/>
  <c r="BJ431" i="1" s="1"/>
  <c r="AG431" i="1"/>
  <c r="BI431" i="1" s="1"/>
  <c r="AE431" i="1"/>
  <c r="BG431" i="1" s="1"/>
  <c r="AD431" i="1"/>
  <c r="O431" i="1"/>
  <c r="L431" i="1"/>
  <c r="BD430" i="1"/>
  <c r="BA430" i="1"/>
  <c r="AW430" i="1"/>
  <c r="AT430" i="1"/>
  <c r="AP430" i="1"/>
  <c r="AM430" i="1"/>
  <c r="AH430" i="1"/>
  <c r="BJ430" i="1" s="1"/>
  <c r="AG430" i="1"/>
  <c r="BI430" i="1" s="1"/>
  <c r="AE430" i="1"/>
  <c r="BG430" i="1" s="1"/>
  <c r="AD430" i="1"/>
  <c r="O430" i="1"/>
  <c r="L430" i="1"/>
  <c r="BD429" i="1"/>
  <c r="BA429" i="1"/>
  <c r="AW429" i="1"/>
  <c r="AT429" i="1"/>
  <c r="AP429" i="1"/>
  <c r="AM429" i="1"/>
  <c r="AH429" i="1"/>
  <c r="BJ429" i="1" s="1"/>
  <c r="AG429" i="1"/>
  <c r="BI429" i="1" s="1"/>
  <c r="AE429" i="1"/>
  <c r="BG429" i="1" s="1"/>
  <c r="AD429" i="1"/>
  <c r="BF429" i="1" s="1"/>
  <c r="O429" i="1"/>
  <c r="L429" i="1"/>
  <c r="BD428" i="1"/>
  <c r="BA428" i="1"/>
  <c r="AW428" i="1"/>
  <c r="AT428" i="1"/>
  <c r="AP428" i="1"/>
  <c r="AM428" i="1"/>
  <c r="AH428" i="1"/>
  <c r="BJ428" i="1" s="1"/>
  <c r="AG428" i="1"/>
  <c r="BI428" i="1" s="1"/>
  <c r="AE428" i="1"/>
  <c r="BG428" i="1" s="1"/>
  <c r="AD428" i="1"/>
  <c r="O428" i="1"/>
  <c r="L428" i="1"/>
  <c r="BD427" i="1"/>
  <c r="BA427" i="1"/>
  <c r="AW427" i="1"/>
  <c r="AT427" i="1"/>
  <c r="AP427" i="1"/>
  <c r="AM427" i="1"/>
  <c r="AH427" i="1"/>
  <c r="BJ427" i="1" s="1"/>
  <c r="AG427" i="1"/>
  <c r="BI427" i="1" s="1"/>
  <c r="AE427" i="1"/>
  <c r="BG427" i="1" s="1"/>
  <c r="AD427" i="1"/>
  <c r="O427" i="1"/>
  <c r="L427" i="1"/>
  <c r="BD426" i="1"/>
  <c r="BA426" i="1"/>
  <c r="AW426" i="1"/>
  <c r="AT426" i="1"/>
  <c r="AP426" i="1"/>
  <c r="AM426" i="1"/>
  <c r="AH426" i="1"/>
  <c r="BJ426" i="1" s="1"/>
  <c r="AG426" i="1"/>
  <c r="BI426" i="1" s="1"/>
  <c r="AE426" i="1"/>
  <c r="BG426" i="1" s="1"/>
  <c r="AD426" i="1"/>
  <c r="O426" i="1"/>
  <c r="L426" i="1"/>
  <c r="BD425" i="1"/>
  <c r="BA425" i="1"/>
  <c r="AW425" i="1"/>
  <c r="AT425" i="1"/>
  <c r="AP425" i="1"/>
  <c r="AM425" i="1"/>
  <c r="AH425" i="1"/>
  <c r="BJ425" i="1" s="1"/>
  <c r="AG425" i="1"/>
  <c r="BI425" i="1" s="1"/>
  <c r="AE425" i="1"/>
  <c r="BG425" i="1" s="1"/>
  <c r="AD425" i="1"/>
  <c r="BF425" i="1" s="1"/>
  <c r="O425" i="1"/>
  <c r="L425" i="1"/>
  <c r="BD424" i="1"/>
  <c r="BA424" i="1"/>
  <c r="AW424" i="1"/>
  <c r="AT424" i="1"/>
  <c r="AP424" i="1"/>
  <c r="AM424" i="1"/>
  <c r="AH424" i="1"/>
  <c r="BJ424" i="1" s="1"/>
  <c r="AG424" i="1"/>
  <c r="BI424" i="1" s="1"/>
  <c r="AE424" i="1"/>
  <c r="BG424" i="1" s="1"/>
  <c r="AD424" i="1"/>
  <c r="O424" i="1"/>
  <c r="L424" i="1"/>
  <c r="BD423" i="1"/>
  <c r="BA423" i="1"/>
  <c r="AW423" i="1"/>
  <c r="AT423" i="1"/>
  <c r="AP423" i="1"/>
  <c r="AM423" i="1"/>
  <c r="AH423" i="1"/>
  <c r="BJ423" i="1" s="1"/>
  <c r="AG423" i="1"/>
  <c r="BI423" i="1" s="1"/>
  <c r="AE423" i="1"/>
  <c r="BG423" i="1" s="1"/>
  <c r="AD423" i="1"/>
  <c r="O423" i="1"/>
  <c r="L423" i="1"/>
  <c r="BD422" i="1"/>
  <c r="BA422" i="1"/>
  <c r="AW422" i="1"/>
  <c r="AT422" i="1"/>
  <c r="AP422" i="1"/>
  <c r="AM422" i="1"/>
  <c r="AH422" i="1"/>
  <c r="BJ422" i="1" s="1"/>
  <c r="AG422" i="1"/>
  <c r="BI422" i="1" s="1"/>
  <c r="AE422" i="1"/>
  <c r="BG422" i="1" s="1"/>
  <c r="AD422" i="1"/>
  <c r="O422" i="1"/>
  <c r="L422" i="1"/>
  <c r="BD421" i="1"/>
  <c r="BA421" i="1"/>
  <c r="AW421" i="1"/>
  <c r="AT421" i="1"/>
  <c r="AP421" i="1"/>
  <c r="AM421" i="1"/>
  <c r="AH421" i="1"/>
  <c r="BJ421" i="1" s="1"/>
  <c r="AG421" i="1"/>
  <c r="BI421" i="1" s="1"/>
  <c r="AE421" i="1"/>
  <c r="BG421" i="1" s="1"/>
  <c r="AD421" i="1"/>
  <c r="BF421" i="1" s="1"/>
  <c r="O421" i="1"/>
  <c r="L421" i="1"/>
  <c r="BD420" i="1"/>
  <c r="BA420" i="1"/>
  <c r="AW420" i="1"/>
  <c r="AT420" i="1"/>
  <c r="AP420" i="1"/>
  <c r="AM420" i="1"/>
  <c r="AH420" i="1"/>
  <c r="BJ420" i="1" s="1"/>
  <c r="AG420" i="1"/>
  <c r="BI420" i="1" s="1"/>
  <c r="AE420" i="1"/>
  <c r="BG420" i="1" s="1"/>
  <c r="AD420" i="1"/>
  <c r="O420" i="1"/>
  <c r="L420" i="1"/>
  <c r="BD419" i="1"/>
  <c r="BA419" i="1"/>
  <c r="AW419" i="1"/>
  <c r="AT419" i="1"/>
  <c r="AP419" i="1"/>
  <c r="AM419" i="1"/>
  <c r="AH419" i="1"/>
  <c r="BJ419" i="1" s="1"/>
  <c r="AG419" i="1"/>
  <c r="BI419" i="1" s="1"/>
  <c r="AE419" i="1"/>
  <c r="BG419" i="1" s="1"/>
  <c r="AD419" i="1"/>
  <c r="O419" i="1"/>
  <c r="L419" i="1"/>
  <c r="BD418" i="1"/>
  <c r="BA418" i="1"/>
  <c r="AW418" i="1"/>
  <c r="AT418" i="1"/>
  <c r="AP418" i="1"/>
  <c r="AM418" i="1"/>
  <c r="AH418" i="1"/>
  <c r="BJ418" i="1" s="1"/>
  <c r="AG418" i="1"/>
  <c r="BI418" i="1" s="1"/>
  <c r="AE418" i="1"/>
  <c r="BG418" i="1" s="1"/>
  <c r="AD418" i="1"/>
  <c r="O418" i="1"/>
  <c r="L418" i="1"/>
  <c r="BD417" i="1"/>
  <c r="BA417" i="1"/>
  <c r="AW417" i="1"/>
  <c r="AT417" i="1"/>
  <c r="AP417" i="1"/>
  <c r="AM417" i="1"/>
  <c r="AH417" i="1"/>
  <c r="BJ417" i="1" s="1"/>
  <c r="AG417" i="1"/>
  <c r="BI417" i="1" s="1"/>
  <c r="AE417" i="1"/>
  <c r="BG417" i="1" s="1"/>
  <c r="AD417" i="1"/>
  <c r="BF417" i="1" s="1"/>
  <c r="O417" i="1"/>
  <c r="L417" i="1"/>
  <c r="BD416" i="1"/>
  <c r="BA416" i="1"/>
  <c r="AW416" i="1"/>
  <c r="AT416" i="1"/>
  <c r="AP416" i="1"/>
  <c r="AM416" i="1"/>
  <c r="AH416" i="1"/>
  <c r="BJ416" i="1" s="1"/>
  <c r="AG416" i="1"/>
  <c r="BI416" i="1" s="1"/>
  <c r="AE416" i="1"/>
  <c r="BG416" i="1" s="1"/>
  <c r="AD416" i="1"/>
  <c r="O416" i="1"/>
  <c r="L416" i="1"/>
  <c r="BD415" i="1"/>
  <c r="BA415" i="1"/>
  <c r="AW415" i="1"/>
  <c r="AT415" i="1"/>
  <c r="AP415" i="1"/>
  <c r="AM415" i="1"/>
  <c r="AH415" i="1"/>
  <c r="BJ415" i="1" s="1"/>
  <c r="AG415" i="1"/>
  <c r="BI415" i="1" s="1"/>
  <c r="AE415" i="1"/>
  <c r="BG415" i="1" s="1"/>
  <c r="AD415" i="1"/>
  <c r="O415" i="1"/>
  <c r="L415" i="1"/>
  <c r="BD414" i="1"/>
  <c r="BA414" i="1"/>
  <c r="AW414" i="1"/>
  <c r="AT414" i="1"/>
  <c r="AP414" i="1"/>
  <c r="AM414" i="1"/>
  <c r="AH414" i="1"/>
  <c r="BJ414" i="1" s="1"/>
  <c r="AG414" i="1"/>
  <c r="BI414" i="1" s="1"/>
  <c r="AE414" i="1"/>
  <c r="BG414" i="1" s="1"/>
  <c r="AD414" i="1"/>
  <c r="O414" i="1"/>
  <c r="L414" i="1"/>
  <c r="BD413" i="1"/>
  <c r="BA413" i="1"/>
  <c r="AW413" i="1"/>
  <c r="AT413" i="1"/>
  <c r="AP413" i="1"/>
  <c r="AM413" i="1"/>
  <c r="AH413" i="1"/>
  <c r="BJ413" i="1" s="1"/>
  <c r="AG413" i="1"/>
  <c r="BI413" i="1" s="1"/>
  <c r="AE413" i="1"/>
  <c r="BG413" i="1" s="1"/>
  <c r="AD413" i="1"/>
  <c r="BF413" i="1" s="1"/>
  <c r="O413" i="1"/>
  <c r="L413" i="1"/>
  <c r="BD412" i="1"/>
  <c r="BA412" i="1"/>
  <c r="AW412" i="1"/>
  <c r="AT412" i="1"/>
  <c r="AP412" i="1"/>
  <c r="AM412" i="1"/>
  <c r="AH412" i="1"/>
  <c r="BJ412" i="1" s="1"/>
  <c r="AG412" i="1"/>
  <c r="BI412" i="1" s="1"/>
  <c r="AE412" i="1"/>
  <c r="BG412" i="1" s="1"/>
  <c r="AD412" i="1"/>
  <c r="O412" i="1"/>
  <c r="L412" i="1"/>
  <c r="BD411" i="1"/>
  <c r="BA411" i="1"/>
  <c r="AW411" i="1"/>
  <c r="AT411" i="1"/>
  <c r="AP411" i="1"/>
  <c r="AM411" i="1"/>
  <c r="AH411" i="1"/>
  <c r="BJ411" i="1" s="1"/>
  <c r="AG411" i="1"/>
  <c r="BI411" i="1" s="1"/>
  <c r="AE411" i="1"/>
  <c r="BG411" i="1" s="1"/>
  <c r="AD411" i="1"/>
  <c r="O411" i="1"/>
  <c r="L411" i="1"/>
  <c r="BD410" i="1"/>
  <c r="BA410" i="1"/>
  <c r="AW410" i="1"/>
  <c r="AT410" i="1"/>
  <c r="AP410" i="1"/>
  <c r="AM410" i="1"/>
  <c r="AH410" i="1"/>
  <c r="BJ410" i="1" s="1"/>
  <c r="AG410" i="1"/>
  <c r="BI410" i="1" s="1"/>
  <c r="AE410" i="1"/>
  <c r="BG410" i="1" s="1"/>
  <c r="AD410" i="1"/>
  <c r="O410" i="1"/>
  <c r="L410" i="1"/>
  <c r="BD409" i="1"/>
  <c r="BA409" i="1"/>
  <c r="AW409" i="1"/>
  <c r="AT409" i="1"/>
  <c r="AP409" i="1"/>
  <c r="AM409" i="1"/>
  <c r="AH409" i="1"/>
  <c r="BJ409" i="1" s="1"/>
  <c r="AG409" i="1"/>
  <c r="BI409" i="1" s="1"/>
  <c r="AE409" i="1"/>
  <c r="BG409" i="1" s="1"/>
  <c r="AD409" i="1"/>
  <c r="BF409" i="1" s="1"/>
  <c r="O409" i="1"/>
  <c r="L409" i="1"/>
  <c r="BD408" i="1"/>
  <c r="BA408" i="1"/>
  <c r="AW408" i="1"/>
  <c r="AT408" i="1"/>
  <c r="AP408" i="1"/>
  <c r="AM408" i="1"/>
  <c r="AH408" i="1"/>
  <c r="BJ408" i="1" s="1"/>
  <c r="AG408" i="1"/>
  <c r="BI408" i="1" s="1"/>
  <c r="AE408" i="1"/>
  <c r="BG408" i="1" s="1"/>
  <c r="AD408" i="1"/>
  <c r="O408" i="1"/>
  <c r="L408" i="1"/>
  <c r="BD407" i="1"/>
  <c r="BA407" i="1"/>
  <c r="AW407" i="1"/>
  <c r="AT407" i="1"/>
  <c r="AP407" i="1"/>
  <c r="AM407" i="1"/>
  <c r="AH407" i="1"/>
  <c r="BJ407" i="1" s="1"/>
  <c r="AG407" i="1"/>
  <c r="BI407" i="1" s="1"/>
  <c r="AE407" i="1"/>
  <c r="BG407" i="1" s="1"/>
  <c r="AD407" i="1"/>
  <c r="O407" i="1"/>
  <c r="L407" i="1"/>
  <c r="BD406" i="1"/>
  <c r="BA406" i="1"/>
  <c r="AW406" i="1"/>
  <c r="AT406" i="1"/>
  <c r="AP406" i="1"/>
  <c r="AM406" i="1"/>
  <c r="AH406" i="1"/>
  <c r="BJ406" i="1" s="1"/>
  <c r="AG406" i="1"/>
  <c r="BI406" i="1" s="1"/>
  <c r="AE406" i="1"/>
  <c r="BG406" i="1" s="1"/>
  <c r="AD406" i="1"/>
  <c r="O406" i="1"/>
  <c r="L406" i="1"/>
  <c r="BD405" i="1"/>
  <c r="BA405" i="1"/>
  <c r="AW405" i="1"/>
  <c r="AW404" i="1" s="1"/>
  <c r="AW403" i="1" s="1"/>
  <c r="AT405" i="1"/>
  <c r="AP405" i="1"/>
  <c r="AP404" i="1" s="1"/>
  <c r="AM405" i="1"/>
  <c r="AM404" i="1" s="1"/>
  <c r="AH405" i="1"/>
  <c r="AH404" i="1" s="1"/>
  <c r="AG405" i="1"/>
  <c r="BI405" i="1" s="1"/>
  <c r="AE405" i="1"/>
  <c r="BG405" i="1" s="1"/>
  <c r="AD405" i="1"/>
  <c r="O405" i="1"/>
  <c r="L405" i="1"/>
  <c r="BD404" i="1"/>
  <c r="BC404" i="1"/>
  <c r="BB404" i="1"/>
  <c r="AZ404" i="1"/>
  <c r="AY404" i="1"/>
  <c r="AV404" i="1"/>
  <c r="AU404" i="1"/>
  <c r="AS404" i="1"/>
  <c r="AR404" i="1"/>
  <c r="AO404" i="1"/>
  <c r="AN404" i="1"/>
  <c r="AL404" i="1"/>
  <c r="AK404" i="1"/>
  <c r="V404" i="1"/>
  <c r="U404" i="1"/>
  <c r="U403" i="1" s="1"/>
  <c r="T404" i="1"/>
  <c r="S404" i="1"/>
  <c r="R404" i="1"/>
  <c r="Q404" i="1"/>
  <c r="Q403" i="1" s="1"/>
  <c r="N404" i="1"/>
  <c r="M404" i="1"/>
  <c r="K404" i="1"/>
  <c r="J404" i="1"/>
  <c r="J403" i="1" s="1"/>
  <c r="BD402" i="1"/>
  <c r="BA402" i="1"/>
  <c r="AW402" i="1"/>
  <c r="AT402" i="1"/>
  <c r="AP402" i="1"/>
  <c r="AM402" i="1"/>
  <c r="AH402" i="1"/>
  <c r="BJ402" i="1" s="1"/>
  <c r="AG402" i="1"/>
  <c r="BI402" i="1" s="1"/>
  <c r="AE402" i="1"/>
  <c r="BG402" i="1" s="1"/>
  <c r="AD402" i="1"/>
  <c r="O402" i="1"/>
  <c r="L402" i="1"/>
  <c r="BD401" i="1"/>
  <c r="BA401" i="1"/>
  <c r="AW401" i="1"/>
  <c r="AT401" i="1"/>
  <c r="AP401" i="1"/>
  <c r="AM401" i="1"/>
  <c r="AH401" i="1"/>
  <c r="BJ401" i="1" s="1"/>
  <c r="AG401" i="1"/>
  <c r="BI401" i="1" s="1"/>
  <c r="AE401" i="1"/>
  <c r="BG401" i="1" s="1"/>
  <c r="AD401" i="1"/>
  <c r="O401" i="1"/>
  <c r="L401" i="1"/>
  <c r="BD400" i="1"/>
  <c r="BA400" i="1"/>
  <c r="AW400" i="1"/>
  <c r="AT400" i="1"/>
  <c r="AP400" i="1"/>
  <c r="AM400" i="1"/>
  <c r="AH400" i="1"/>
  <c r="BJ400" i="1" s="1"/>
  <c r="AG400" i="1"/>
  <c r="BI400" i="1" s="1"/>
  <c r="AE400" i="1"/>
  <c r="BG400" i="1" s="1"/>
  <c r="AD400" i="1"/>
  <c r="O400" i="1"/>
  <c r="L400" i="1"/>
  <c r="BD399" i="1"/>
  <c r="BA399" i="1"/>
  <c r="AW399" i="1"/>
  <c r="AT399" i="1"/>
  <c r="AP399" i="1"/>
  <c r="AM399" i="1"/>
  <c r="AH399" i="1"/>
  <c r="BJ399" i="1" s="1"/>
  <c r="AG399" i="1"/>
  <c r="BI399" i="1" s="1"/>
  <c r="AE399" i="1"/>
  <c r="BG399" i="1" s="1"/>
  <c r="AD399" i="1"/>
  <c r="BF399" i="1" s="1"/>
  <c r="O399" i="1"/>
  <c r="L399" i="1"/>
  <c r="BD398" i="1"/>
  <c r="BA398" i="1"/>
  <c r="BA397" i="1" s="1"/>
  <c r="AW398" i="1"/>
  <c r="AT398" i="1"/>
  <c r="AT397" i="1" s="1"/>
  <c r="AP398" i="1"/>
  <c r="AM398" i="1"/>
  <c r="AH398" i="1"/>
  <c r="BJ398" i="1" s="1"/>
  <c r="AG398" i="1"/>
  <c r="BI398" i="1" s="1"/>
  <c r="AE398" i="1"/>
  <c r="AD398" i="1"/>
  <c r="O398" i="1"/>
  <c r="L398" i="1"/>
  <c r="L397" i="1" s="1"/>
  <c r="BC397" i="1"/>
  <c r="BB397" i="1"/>
  <c r="AZ397" i="1"/>
  <c r="AY397" i="1"/>
  <c r="AV397" i="1"/>
  <c r="AU397" i="1"/>
  <c r="AS397" i="1"/>
  <c r="AR397" i="1"/>
  <c r="AO397" i="1"/>
  <c r="AN397" i="1"/>
  <c r="AL397" i="1"/>
  <c r="AK397" i="1"/>
  <c r="V397" i="1"/>
  <c r="U397" i="1"/>
  <c r="T397" i="1"/>
  <c r="S397" i="1"/>
  <c r="R397" i="1"/>
  <c r="Q397" i="1"/>
  <c r="N397" i="1"/>
  <c r="M397" i="1"/>
  <c r="K397" i="1"/>
  <c r="J397" i="1"/>
  <c r="BD396" i="1"/>
  <c r="BA396" i="1"/>
  <c r="AW396" i="1"/>
  <c r="AT396" i="1"/>
  <c r="AP396" i="1"/>
  <c r="AM396" i="1"/>
  <c r="AH396" i="1"/>
  <c r="BJ396" i="1" s="1"/>
  <c r="AG396" i="1"/>
  <c r="BI396" i="1" s="1"/>
  <c r="AE396" i="1"/>
  <c r="BG396" i="1" s="1"/>
  <c r="AD396" i="1"/>
  <c r="BF396" i="1" s="1"/>
  <c r="O396" i="1"/>
  <c r="L396" i="1"/>
  <c r="BD395" i="1"/>
  <c r="BA395" i="1"/>
  <c r="AW395" i="1"/>
  <c r="AT395" i="1"/>
  <c r="AP395" i="1"/>
  <c r="AM395" i="1"/>
  <c r="AH395" i="1"/>
  <c r="BJ395" i="1" s="1"/>
  <c r="AG395" i="1"/>
  <c r="BI395" i="1" s="1"/>
  <c r="AE395" i="1"/>
  <c r="BG395" i="1" s="1"/>
  <c r="AD395" i="1"/>
  <c r="BF395" i="1" s="1"/>
  <c r="O395" i="1"/>
  <c r="L395" i="1"/>
  <c r="BD394" i="1"/>
  <c r="BA394" i="1"/>
  <c r="AW394" i="1"/>
  <c r="AT394" i="1"/>
  <c r="AP394" i="1"/>
  <c r="AM394" i="1"/>
  <c r="AH394" i="1"/>
  <c r="BJ394" i="1" s="1"/>
  <c r="AG394" i="1"/>
  <c r="BI394" i="1" s="1"/>
  <c r="AE394" i="1"/>
  <c r="BG394" i="1" s="1"/>
  <c r="AD394" i="1"/>
  <c r="BF394" i="1" s="1"/>
  <c r="O394" i="1"/>
  <c r="L394" i="1"/>
  <c r="BD393" i="1"/>
  <c r="BA393" i="1"/>
  <c r="AW393" i="1"/>
  <c r="AT393" i="1"/>
  <c r="AP393" i="1"/>
  <c r="AM393" i="1"/>
  <c r="AH393" i="1"/>
  <c r="BJ393" i="1" s="1"/>
  <c r="AG393" i="1"/>
  <c r="BI393" i="1" s="1"/>
  <c r="AE393" i="1"/>
  <c r="BG393" i="1" s="1"/>
  <c r="AD393" i="1"/>
  <c r="BF393" i="1" s="1"/>
  <c r="O393" i="1"/>
  <c r="L393" i="1"/>
  <c r="BD392" i="1"/>
  <c r="BD391" i="1" s="1"/>
  <c r="BA392" i="1"/>
  <c r="BA391" i="1" s="1"/>
  <c r="AW392" i="1"/>
  <c r="AW391" i="1" s="1"/>
  <c r="AT392" i="1"/>
  <c r="AT391" i="1" s="1"/>
  <c r="AP392" i="1"/>
  <c r="AM392" i="1"/>
  <c r="AH392" i="1"/>
  <c r="BJ392" i="1" s="1"/>
  <c r="BJ391" i="1" s="1"/>
  <c r="AG392" i="1"/>
  <c r="BI392" i="1" s="1"/>
  <c r="AE392" i="1"/>
  <c r="BG392" i="1" s="1"/>
  <c r="AD392" i="1"/>
  <c r="BF392" i="1" s="1"/>
  <c r="O392" i="1"/>
  <c r="O391" i="1" s="1"/>
  <c r="L392" i="1"/>
  <c r="L391" i="1" s="1"/>
  <c r="BC391" i="1"/>
  <c r="BB391" i="1"/>
  <c r="AZ391" i="1"/>
  <c r="AY391" i="1"/>
  <c r="AV391" i="1"/>
  <c r="AU391" i="1"/>
  <c r="AS391" i="1"/>
  <c r="AR391" i="1"/>
  <c r="AP391" i="1"/>
  <c r="AO391" i="1"/>
  <c r="AN391" i="1"/>
  <c r="AL391" i="1"/>
  <c r="AK391" i="1"/>
  <c r="V391" i="1"/>
  <c r="U391" i="1"/>
  <c r="T391" i="1"/>
  <c r="S391" i="1"/>
  <c r="S390" i="1" s="1"/>
  <c r="R391" i="1"/>
  <c r="Q391" i="1"/>
  <c r="N391" i="1"/>
  <c r="M391" i="1"/>
  <c r="M390" i="1" s="1"/>
  <c r="K391" i="1"/>
  <c r="J391" i="1"/>
  <c r="BD389" i="1"/>
  <c r="BA389" i="1"/>
  <c r="AW389" i="1"/>
  <c r="AT389" i="1"/>
  <c r="AP389" i="1"/>
  <c r="AM389" i="1"/>
  <c r="AH389" i="1"/>
  <c r="BJ389" i="1" s="1"/>
  <c r="AG389" i="1"/>
  <c r="BI389" i="1" s="1"/>
  <c r="AE389" i="1"/>
  <c r="BG389" i="1" s="1"/>
  <c r="AD389" i="1"/>
  <c r="BF389" i="1" s="1"/>
  <c r="O389" i="1"/>
  <c r="L389" i="1"/>
  <c r="BD388" i="1"/>
  <c r="BA388" i="1"/>
  <c r="AW388" i="1"/>
  <c r="AT388" i="1"/>
  <c r="AP388" i="1"/>
  <c r="AM388" i="1"/>
  <c r="AH388" i="1"/>
  <c r="BJ388" i="1" s="1"/>
  <c r="AG388" i="1"/>
  <c r="BI388" i="1" s="1"/>
  <c r="AE388" i="1"/>
  <c r="BG388" i="1" s="1"/>
  <c r="AD388" i="1"/>
  <c r="BF388" i="1" s="1"/>
  <c r="O388" i="1"/>
  <c r="L388" i="1"/>
  <c r="BD387" i="1"/>
  <c r="BA387" i="1"/>
  <c r="AW387" i="1"/>
  <c r="AT387" i="1"/>
  <c r="AP387" i="1"/>
  <c r="AM387" i="1"/>
  <c r="AH387" i="1"/>
  <c r="BJ387" i="1" s="1"/>
  <c r="AG387" i="1"/>
  <c r="BI387" i="1" s="1"/>
  <c r="AE387" i="1"/>
  <c r="BG387" i="1" s="1"/>
  <c r="AD387" i="1"/>
  <c r="BF387" i="1" s="1"/>
  <c r="O387" i="1"/>
  <c r="L387" i="1"/>
  <c r="BD386" i="1"/>
  <c r="BA386" i="1"/>
  <c r="AW386" i="1"/>
  <c r="AT386" i="1"/>
  <c r="AP386" i="1"/>
  <c r="AM386" i="1"/>
  <c r="AH386" i="1"/>
  <c r="BJ386" i="1" s="1"/>
  <c r="AG386" i="1"/>
  <c r="BI386" i="1" s="1"/>
  <c r="AE386" i="1"/>
  <c r="BG386" i="1" s="1"/>
  <c r="AD386" i="1"/>
  <c r="BF386" i="1" s="1"/>
  <c r="O386" i="1"/>
  <c r="L386" i="1"/>
  <c r="BD385" i="1"/>
  <c r="BA385" i="1"/>
  <c r="AW385" i="1"/>
  <c r="AT385" i="1"/>
  <c r="AP385" i="1"/>
  <c r="AM385" i="1"/>
  <c r="AH385" i="1"/>
  <c r="BJ385" i="1" s="1"/>
  <c r="AG385" i="1"/>
  <c r="BI385" i="1" s="1"/>
  <c r="AE385" i="1"/>
  <c r="BG385" i="1" s="1"/>
  <c r="AD385" i="1"/>
  <c r="BF385" i="1" s="1"/>
  <c r="O385" i="1"/>
  <c r="L385" i="1"/>
  <c r="BD384" i="1"/>
  <c r="BA384" i="1"/>
  <c r="AW384" i="1"/>
  <c r="AT384" i="1"/>
  <c r="AP384" i="1"/>
  <c r="AM384" i="1"/>
  <c r="AH384" i="1"/>
  <c r="BJ384" i="1" s="1"/>
  <c r="AG384" i="1"/>
  <c r="BI384" i="1" s="1"/>
  <c r="AE384" i="1"/>
  <c r="BG384" i="1" s="1"/>
  <c r="AD384" i="1"/>
  <c r="BF384" i="1" s="1"/>
  <c r="O384" i="1"/>
  <c r="L384" i="1"/>
  <c r="BD383" i="1"/>
  <c r="BA383" i="1"/>
  <c r="AW383" i="1"/>
  <c r="AT383" i="1"/>
  <c r="AP383" i="1"/>
  <c r="AM383" i="1"/>
  <c r="AH383" i="1"/>
  <c r="BJ383" i="1" s="1"/>
  <c r="AG383" i="1"/>
  <c r="BI383" i="1" s="1"/>
  <c r="AE383" i="1"/>
  <c r="BG383" i="1" s="1"/>
  <c r="AD383" i="1"/>
  <c r="BF383" i="1" s="1"/>
  <c r="O383" i="1"/>
  <c r="L383" i="1"/>
  <c r="BD382" i="1"/>
  <c r="BA382" i="1"/>
  <c r="AW382" i="1"/>
  <c r="AT382" i="1"/>
  <c r="AP382" i="1"/>
  <c r="AM382" i="1"/>
  <c r="AH382" i="1"/>
  <c r="BJ382" i="1" s="1"/>
  <c r="AG382" i="1"/>
  <c r="BI382" i="1" s="1"/>
  <c r="AE382" i="1"/>
  <c r="BG382" i="1" s="1"/>
  <c r="AD382" i="1"/>
  <c r="BF382" i="1" s="1"/>
  <c r="O382" i="1"/>
  <c r="L382" i="1"/>
  <c r="BD381" i="1"/>
  <c r="BA381" i="1"/>
  <c r="AW381" i="1"/>
  <c r="AT381" i="1"/>
  <c r="AP381" i="1"/>
  <c r="AM381" i="1"/>
  <c r="AH381" i="1"/>
  <c r="BJ381" i="1" s="1"/>
  <c r="AG381" i="1"/>
  <c r="BI381" i="1" s="1"/>
  <c r="AE381" i="1"/>
  <c r="BG381" i="1" s="1"/>
  <c r="AD381" i="1"/>
  <c r="BF381" i="1" s="1"/>
  <c r="O381" i="1"/>
  <c r="L381" i="1"/>
  <c r="BD380" i="1"/>
  <c r="BA380" i="1"/>
  <c r="AW380" i="1"/>
  <c r="AT380" i="1"/>
  <c r="AP380" i="1"/>
  <c r="AM380" i="1"/>
  <c r="AH380" i="1"/>
  <c r="BJ380" i="1" s="1"/>
  <c r="AG380" i="1"/>
  <c r="BI380" i="1" s="1"/>
  <c r="AE380" i="1"/>
  <c r="BG380" i="1" s="1"/>
  <c r="AD380" i="1"/>
  <c r="BF380" i="1" s="1"/>
  <c r="O380" i="1"/>
  <c r="L380" i="1"/>
  <c r="BD379" i="1"/>
  <c r="BA379" i="1"/>
  <c r="AW379" i="1"/>
  <c r="AT379" i="1"/>
  <c r="AP379" i="1"/>
  <c r="AM379" i="1"/>
  <c r="AH379" i="1"/>
  <c r="BJ379" i="1" s="1"/>
  <c r="AG379" i="1"/>
  <c r="BI379" i="1" s="1"/>
  <c r="AE379" i="1"/>
  <c r="BG379" i="1" s="1"/>
  <c r="AD379" i="1"/>
  <c r="BF379" i="1" s="1"/>
  <c r="O379" i="1"/>
  <c r="L379" i="1"/>
  <c r="BD378" i="1"/>
  <c r="BD377" i="1" s="1"/>
  <c r="BA378" i="1"/>
  <c r="AW378" i="1"/>
  <c r="AW377" i="1" s="1"/>
  <c r="AT378" i="1"/>
  <c r="AT377" i="1" s="1"/>
  <c r="AP378" i="1"/>
  <c r="AM378" i="1"/>
  <c r="AH378" i="1"/>
  <c r="BJ378" i="1" s="1"/>
  <c r="BJ377" i="1" s="1"/>
  <c r="AG378" i="1"/>
  <c r="BI378" i="1" s="1"/>
  <c r="AE378" i="1"/>
  <c r="AD378" i="1"/>
  <c r="BF378" i="1" s="1"/>
  <c r="O378" i="1"/>
  <c r="O377" i="1" s="1"/>
  <c r="L378" i="1"/>
  <c r="L377" i="1" s="1"/>
  <c r="BC377" i="1"/>
  <c r="BB377" i="1"/>
  <c r="AZ377" i="1"/>
  <c r="AY377" i="1"/>
  <c r="AV377" i="1"/>
  <c r="AU377" i="1"/>
  <c r="AS377" i="1"/>
  <c r="AR377" i="1"/>
  <c r="AP377" i="1"/>
  <c r="AO377" i="1"/>
  <c r="AN377" i="1"/>
  <c r="AL377" i="1"/>
  <c r="AK377" i="1"/>
  <c r="V377" i="1"/>
  <c r="U377" i="1"/>
  <c r="T377" i="1"/>
  <c r="S377" i="1"/>
  <c r="R377" i="1"/>
  <c r="Q377" i="1"/>
  <c r="N377" i="1"/>
  <c r="M377" i="1"/>
  <c r="K377" i="1"/>
  <c r="J377" i="1"/>
  <c r="AH376" i="1"/>
  <c r="BJ376" i="1" s="1"/>
  <c r="AG376" i="1"/>
  <c r="BI376" i="1" s="1"/>
  <c r="AE376" i="1"/>
  <c r="BG376" i="1" s="1"/>
  <c r="AD376" i="1"/>
  <c r="BF376" i="1" s="1"/>
  <c r="AH375" i="1"/>
  <c r="BJ375" i="1" s="1"/>
  <c r="AG375" i="1"/>
  <c r="BI375" i="1" s="1"/>
  <c r="AE375" i="1"/>
  <c r="BG375" i="1" s="1"/>
  <c r="AD375" i="1"/>
  <c r="BF375" i="1" s="1"/>
  <c r="AH374" i="1"/>
  <c r="AG374" i="1"/>
  <c r="AE374" i="1"/>
  <c r="AD374" i="1"/>
  <c r="BF374" i="1" s="1"/>
  <c r="BD373" i="1"/>
  <c r="BA373" i="1"/>
  <c r="AW373" i="1"/>
  <c r="AT373" i="1"/>
  <c r="AP373" i="1"/>
  <c r="AM373" i="1"/>
  <c r="AH373" i="1"/>
  <c r="BJ373" i="1" s="1"/>
  <c r="AG373" i="1"/>
  <c r="BI373" i="1" s="1"/>
  <c r="AE373" i="1"/>
  <c r="BG373" i="1" s="1"/>
  <c r="AD373" i="1"/>
  <c r="O373" i="1"/>
  <c r="L373" i="1"/>
  <c r="BD372" i="1"/>
  <c r="BA372" i="1"/>
  <c r="AW372" i="1"/>
  <c r="AT372" i="1"/>
  <c r="AP372" i="1"/>
  <c r="AM372" i="1"/>
  <c r="AH372" i="1"/>
  <c r="BJ372" i="1" s="1"/>
  <c r="AG372" i="1"/>
  <c r="BI372" i="1" s="1"/>
  <c r="AE372" i="1"/>
  <c r="BG372" i="1" s="1"/>
  <c r="AD372" i="1"/>
  <c r="BF372" i="1" s="1"/>
  <c r="O372" i="1"/>
  <c r="L372" i="1"/>
  <c r="BD371" i="1"/>
  <c r="BA371" i="1"/>
  <c r="AW371" i="1"/>
  <c r="AT371" i="1"/>
  <c r="AP371" i="1"/>
  <c r="AM371" i="1"/>
  <c r="AH371" i="1"/>
  <c r="BJ371" i="1" s="1"/>
  <c r="AG371" i="1"/>
  <c r="BI371" i="1" s="1"/>
  <c r="AE371" i="1"/>
  <c r="BG371" i="1" s="1"/>
  <c r="AD371" i="1"/>
  <c r="O371" i="1"/>
  <c r="L371" i="1"/>
  <c r="BD370" i="1"/>
  <c r="BA370" i="1"/>
  <c r="AW370" i="1"/>
  <c r="AT370" i="1"/>
  <c r="AP370" i="1"/>
  <c r="AM370" i="1"/>
  <c r="AH370" i="1"/>
  <c r="BJ370" i="1" s="1"/>
  <c r="AG370" i="1"/>
  <c r="BI370" i="1" s="1"/>
  <c r="AE370" i="1"/>
  <c r="BG370" i="1" s="1"/>
  <c r="AD370" i="1"/>
  <c r="O370" i="1"/>
  <c r="L370" i="1"/>
  <c r="BD369" i="1"/>
  <c r="BA369" i="1"/>
  <c r="AW369" i="1"/>
  <c r="AT369" i="1"/>
  <c r="AP369" i="1"/>
  <c r="AM369" i="1"/>
  <c r="AH369" i="1"/>
  <c r="BJ369" i="1" s="1"/>
  <c r="AG369" i="1"/>
  <c r="BI369" i="1" s="1"/>
  <c r="AE369" i="1"/>
  <c r="BG369" i="1" s="1"/>
  <c r="AD369" i="1"/>
  <c r="O369" i="1"/>
  <c r="L369" i="1"/>
  <c r="BD368" i="1"/>
  <c r="BA368" i="1"/>
  <c r="AW368" i="1"/>
  <c r="AT368" i="1"/>
  <c r="AP368" i="1"/>
  <c r="AM368" i="1"/>
  <c r="AH368" i="1"/>
  <c r="BJ368" i="1" s="1"/>
  <c r="AG368" i="1"/>
  <c r="BI368" i="1" s="1"/>
  <c r="AE368" i="1"/>
  <c r="BG368" i="1" s="1"/>
  <c r="AD368" i="1"/>
  <c r="BF368" i="1" s="1"/>
  <c r="O368" i="1"/>
  <c r="L368" i="1"/>
  <c r="BD367" i="1"/>
  <c r="BA367" i="1"/>
  <c r="AW367" i="1"/>
  <c r="AT367" i="1"/>
  <c r="AP367" i="1"/>
  <c r="AM367" i="1"/>
  <c r="AH367" i="1"/>
  <c r="BJ367" i="1" s="1"/>
  <c r="AG367" i="1"/>
  <c r="BI367" i="1" s="1"/>
  <c r="AE367" i="1"/>
  <c r="BG367" i="1" s="1"/>
  <c r="AD367" i="1"/>
  <c r="O367" i="1"/>
  <c r="L367" i="1"/>
  <c r="BD366" i="1"/>
  <c r="BA366" i="1"/>
  <c r="AW366" i="1"/>
  <c r="AT366" i="1"/>
  <c r="AP366" i="1"/>
  <c r="AM366" i="1"/>
  <c r="AH366" i="1"/>
  <c r="BJ366" i="1" s="1"/>
  <c r="AG366" i="1"/>
  <c r="BI366" i="1" s="1"/>
  <c r="AE366" i="1"/>
  <c r="BG366" i="1" s="1"/>
  <c r="AD366" i="1"/>
  <c r="O366" i="1"/>
  <c r="L366" i="1"/>
  <c r="BD365" i="1"/>
  <c r="BA365" i="1"/>
  <c r="AW365" i="1"/>
  <c r="AT365" i="1"/>
  <c r="AP365" i="1"/>
  <c r="AM365" i="1"/>
  <c r="AH365" i="1"/>
  <c r="BJ365" i="1" s="1"/>
  <c r="AG365" i="1"/>
  <c r="BI365" i="1" s="1"/>
  <c r="AE365" i="1"/>
  <c r="BG365" i="1" s="1"/>
  <c r="AD365" i="1"/>
  <c r="O365" i="1"/>
  <c r="L365" i="1"/>
  <c r="BD364" i="1"/>
  <c r="BA364" i="1"/>
  <c r="AW364" i="1"/>
  <c r="AT364" i="1"/>
  <c r="AP364" i="1"/>
  <c r="AM364" i="1"/>
  <c r="AH364" i="1"/>
  <c r="BJ364" i="1" s="1"/>
  <c r="AG364" i="1"/>
  <c r="BI364" i="1" s="1"/>
  <c r="AE364" i="1"/>
  <c r="BG364" i="1" s="1"/>
  <c r="AD364" i="1"/>
  <c r="BF364" i="1" s="1"/>
  <c r="O364" i="1"/>
  <c r="L364" i="1"/>
  <c r="BD363" i="1"/>
  <c r="BA363" i="1"/>
  <c r="AW363" i="1"/>
  <c r="AT363" i="1"/>
  <c r="AP363" i="1"/>
  <c r="AM363" i="1"/>
  <c r="AH363" i="1"/>
  <c r="BJ363" i="1" s="1"/>
  <c r="AG363" i="1"/>
  <c r="BI363" i="1" s="1"/>
  <c r="AE363" i="1"/>
  <c r="BG363" i="1" s="1"/>
  <c r="AD363" i="1"/>
  <c r="O363" i="1"/>
  <c r="L363" i="1"/>
  <c r="BD362" i="1"/>
  <c r="BA362" i="1"/>
  <c r="AW362" i="1"/>
  <c r="AT362" i="1"/>
  <c r="AP362" i="1"/>
  <c r="AM362" i="1"/>
  <c r="AH362" i="1"/>
  <c r="BJ362" i="1" s="1"/>
  <c r="AG362" i="1"/>
  <c r="BI362" i="1" s="1"/>
  <c r="AE362" i="1"/>
  <c r="BG362" i="1" s="1"/>
  <c r="AD362" i="1"/>
  <c r="O362" i="1"/>
  <c r="L362" i="1"/>
  <c r="BD361" i="1"/>
  <c r="BA361" i="1"/>
  <c r="AW361" i="1"/>
  <c r="AT361" i="1"/>
  <c r="AP361" i="1"/>
  <c r="AM361" i="1"/>
  <c r="AH361" i="1"/>
  <c r="BJ361" i="1" s="1"/>
  <c r="AG361" i="1"/>
  <c r="BI361" i="1" s="1"/>
  <c r="AE361" i="1"/>
  <c r="BG361" i="1" s="1"/>
  <c r="AD361" i="1"/>
  <c r="O361" i="1"/>
  <c r="L361" i="1"/>
  <c r="BD360" i="1"/>
  <c r="BA360" i="1"/>
  <c r="AW360" i="1"/>
  <c r="AT360" i="1"/>
  <c r="AP360" i="1"/>
  <c r="AM360" i="1"/>
  <c r="AH360" i="1"/>
  <c r="BJ360" i="1" s="1"/>
  <c r="AG360" i="1"/>
  <c r="BI360" i="1" s="1"/>
  <c r="AE360" i="1"/>
  <c r="BG360" i="1" s="1"/>
  <c r="AD360" i="1"/>
  <c r="BF360" i="1" s="1"/>
  <c r="O360" i="1"/>
  <c r="L360" i="1"/>
  <c r="BD359" i="1"/>
  <c r="BA359" i="1"/>
  <c r="AW359" i="1"/>
  <c r="AT359" i="1"/>
  <c r="AP359" i="1"/>
  <c r="AM359" i="1"/>
  <c r="AH359" i="1"/>
  <c r="BJ359" i="1" s="1"/>
  <c r="AG359" i="1"/>
  <c r="BI359" i="1" s="1"/>
  <c r="AE359" i="1"/>
  <c r="BG359" i="1" s="1"/>
  <c r="AD359" i="1"/>
  <c r="O359" i="1"/>
  <c r="L359" i="1"/>
  <c r="BD358" i="1"/>
  <c r="BA358" i="1"/>
  <c r="AW358" i="1"/>
  <c r="AT358" i="1"/>
  <c r="AP358" i="1"/>
  <c r="AM358" i="1"/>
  <c r="AH358" i="1"/>
  <c r="BJ358" i="1" s="1"/>
  <c r="AG358" i="1"/>
  <c r="BI358" i="1" s="1"/>
  <c r="AE358" i="1"/>
  <c r="BG358" i="1" s="1"/>
  <c r="AD358" i="1"/>
  <c r="O358" i="1"/>
  <c r="L358" i="1"/>
  <c r="BD357" i="1"/>
  <c r="BA357" i="1"/>
  <c r="AW357" i="1"/>
  <c r="AT357" i="1"/>
  <c r="AP357" i="1"/>
  <c r="AM357" i="1"/>
  <c r="AH357" i="1"/>
  <c r="BJ357" i="1" s="1"/>
  <c r="AG357" i="1"/>
  <c r="BI357" i="1" s="1"/>
  <c r="AE357" i="1"/>
  <c r="BG357" i="1" s="1"/>
  <c r="AD357" i="1"/>
  <c r="O357" i="1"/>
  <c r="L357" i="1"/>
  <c r="BD356" i="1"/>
  <c r="BA356" i="1"/>
  <c r="AW356" i="1"/>
  <c r="AT356" i="1"/>
  <c r="AP356" i="1"/>
  <c r="AM356" i="1"/>
  <c r="AH356" i="1"/>
  <c r="BJ356" i="1" s="1"/>
  <c r="AG356" i="1"/>
  <c r="BI356" i="1" s="1"/>
  <c r="AE356" i="1"/>
  <c r="BG356" i="1" s="1"/>
  <c r="AD356" i="1"/>
  <c r="BF356" i="1" s="1"/>
  <c r="O356" i="1"/>
  <c r="L356" i="1"/>
  <c r="BD355" i="1"/>
  <c r="BA355" i="1"/>
  <c r="AW355" i="1"/>
  <c r="AT355" i="1"/>
  <c r="AP355" i="1"/>
  <c r="AM355" i="1"/>
  <c r="AH355" i="1"/>
  <c r="BJ355" i="1" s="1"/>
  <c r="AG355" i="1"/>
  <c r="BI355" i="1" s="1"/>
  <c r="AE355" i="1"/>
  <c r="BG355" i="1" s="1"/>
  <c r="AD355" i="1"/>
  <c r="O355" i="1"/>
  <c r="L355" i="1"/>
  <c r="BD354" i="1"/>
  <c r="BA354" i="1"/>
  <c r="AW354" i="1"/>
  <c r="AT354" i="1"/>
  <c r="AP354" i="1"/>
  <c r="AM354" i="1"/>
  <c r="AH354" i="1"/>
  <c r="BJ354" i="1" s="1"/>
  <c r="AG354" i="1"/>
  <c r="BI354" i="1" s="1"/>
  <c r="AE354" i="1"/>
  <c r="BG354" i="1" s="1"/>
  <c r="AD354" i="1"/>
  <c r="O354" i="1"/>
  <c r="L354" i="1"/>
  <c r="BD353" i="1"/>
  <c r="BA353" i="1"/>
  <c r="AW353" i="1"/>
  <c r="AT353" i="1"/>
  <c r="AT352" i="1" s="1"/>
  <c r="AP353" i="1"/>
  <c r="AM353" i="1"/>
  <c r="AM352" i="1" s="1"/>
  <c r="AH353" i="1"/>
  <c r="BJ353" i="1" s="1"/>
  <c r="AG353" i="1"/>
  <c r="BI353" i="1" s="1"/>
  <c r="AE353" i="1"/>
  <c r="BG353" i="1" s="1"/>
  <c r="AD353" i="1"/>
  <c r="O353" i="1"/>
  <c r="L353" i="1"/>
  <c r="L352" i="1" s="1"/>
  <c r="BC352" i="1"/>
  <c r="BB352" i="1"/>
  <c r="AZ352" i="1"/>
  <c r="AY352" i="1"/>
  <c r="AV352" i="1"/>
  <c r="AU352" i="1"/>
  <c r="AS352" i="1"/>
  <c r="AR352" i="1"/>
  <c r="AO352" i="1"/>
  <c r="AN352" i="1"/>
  <c r="AL352" i="1"/>
  <c r="AK352" i="1"/>
  <c r="V352" i="1"/>
  <c r="U352" i="1"/>
  <c r="T352" i="1"/>
  <c r="S352" i="1"/>
  <c r="R352" i="1"/>
  <c r="Q352" i="1"/>
  <c r="N352" i="1"/>
  <c r="M352" i="1"/>
  <c r="K352" i="1"/>
  <c r="J352" i="1"/>
  <c r="BD351" i="1"/>
  <c r="BA351" i="1"/>
  <c r="AW351" i="1"/>
  <c r="AT351" i="1"/>
  <c r="AP351" i="1"/>
  <c r="AM351" i="1"/>
  <c r="AH351" i="1"/>
  <c r="BJ351" i="1" s="1"/>
  <c r="AG351" i="1"/>
  <c r="BI351" i="1" s="1"/>
  <c r="AE351" i="1"/>
  <c r="BG351" i="1" s="1"/>
  <c r="AD351" i="1"/>
  <c r="BF351" i="1" s="1"/>
  <c r="O351" i="1"/>
  <c r="L351" i="1"/>
  <c r="BD350" i="1"/>
  <c r="BD349" i="1" s="1"/>
  <c r="BA350" i="1"/>
  <c r="BA349" i="1" s="1"/>
  <c r="AW350" i="1"/>
  <c r="AW349" i="1" s="1"/>
  <c r="AT350" i="1"/>
  <c r="AT349" i="1" s="1"/>
  <c r="AP350" i="1"/>
  <c r="AM350" i="1"/>
  <c r="AH350" i="1"/>
  <c r="BJ350" i="1" s="1"/>
  <c r="BJ349" i="1" s="1"/>
  <c r="AG350" i="1"/>
  <c r="BI350" i="1" s="1"/>
  <c r="AE350" i="1"/>
  <c r="BG350" i="1" s="1"/>
  <c r="BG349" i="1" s="1"/>
  <c r="AD350" i="1"/>
  <c r="BF350" i="1" s="1"/>
  <c r="O350" i="1"/>
  <c r="O349" i="1" s="1"/>
  <c r="L350" i="1"/>
  <c r="BC349" i="1"/>
  <c r="BB349" i="1"/>
  <c r="AZ349" i="1"/>
  <c r="AY349" i="1"/>
  <c r="AV349" i="1"/>
  <c r="AU349" i="1"/>
  <c r="AS349" i="1"/>
  <c r="AR349" i="1"/>
  <c r="AP349" i="1"/>
  <c r="AO349" i="1"/>
  <c r="AN349" i="1"/>
  <c r="AM349" i="1"/>
  <c r="AL349" i="1"/>
  <c r="AK349" i="1"/>
  <c r="V349" i="1"/>
  <c r="U349" i="1"/>
  <c r="T349" i="1"/>
  <c r="S349" i="1"/>
  <c r="R349" i="1"/>
  <c r="Q349" i="1"/>
  <c r="N349" i="1"/>
  <c r="M349" i="1"/>
  <c r="K349" i="1"/>
  <c r="J349" i="1"/>
  <c r="BD348" i="1"/>
  <c r="BA348" i="1"/>
  <c r="AW348" i="1"/>
  <c r="AT348" i="1"/>
  <c r="AP348" i="1"/>
  <c r="AM348" i="1"/>
  <c r="AH348" i="1"/>
  <c r="BJ348" i="1" s="1"/>
  <c r="AG348" i="1"/>
  <c r="BI348" i="1" s="1"/>
  <c r="AE348" i="1"/>
  <c r="BG348" i="1" s="1"/>
  <c r="AD348" i="1"/>
  <c r="BF348" i="1" s="1"/>
  <c r="O348" i="1"/>
  <c r="L348" i="1"/>
  <c r="BD347" i="1"/>
  <c r="BA347" i="1"/>
  <c r="AW347" i="1"/>
  <c r="AT347" i="1"/>
  <c r="AP347" i="1"/>
  <c r="AM347" i="1"/>
  <c r="AH347" i="1"/>
  <c r="BJ347" i="1" s="1"/>
  <c r="AG347" i="1"/>
  <c r="BI347" i="1" s="1"/>
  <c r="AE347" i="1"/>
  <c r="BG347" i="1" s="1"/>
  <c r="AD347" i="1"/>
  <c r="O347" i="1"/>
  <c r="L347" i="1"/>
  <c r="BD346" i="1"/>
  <c r="BA346" i="1"/>
  <c r="AW346" i="1"/>
  <c r="AT346" i="1"/>
  <c r="AP346" i="1"/>
  <c r="AM346" i="1"/>
  <c r="AH346" i="1"/>
  <c r="BJ346" i="1" s="1"/>
  <c r="AG346" i="1"/>
  <c r="BI346" i="1" s="1"/>
  <c r="AE346" i="1"/>
  <c r="BG346" i="1" s="1"/>
  <c r="AD346" i="1"/>
  <c r="O346" i="1"/>
  <c r="L346" i="1"/>
  <c r="BD345" i="1"/>
  <c r="BA345" i="1"/>
  <c r="AW345" i="1"/>
  <c r="AT345" i="1"/>
  <c r="AP345" i="1"/>
  <c r="AM345" i="1"/>
  <c r="AH345" i="1"/>
  <c r="BJ345" i="1" s="1"/>
  <c r="AG345" i="1"/>
  <c r="BI345" i="1" s="1"/>
  <c r="AE345" i="1"/>
  <c r="BG345" i="1" s="1"/>
  <c r="AD345" i="1"/>
  <c r="O345" i="1"/>
  <c r="L345" i="1"/>
  <c r="BD344" i="1"/>
  <c r="BA344" i="1"/>
  <c r="AW344" i="1"/>
  <c r="AT344" i="1"/>
  <c r="AP344" i="1"/>
  <c r="AM344" i="1"/>
  <c r="AH344" i="1"/>
  <c r="BJ344" i="1" s="1"/>
  <c r="AG344" i="1"/>
  <c r="BI344" i="1" s="1"/>
  <c r="AE344" i="1"/>
  <c r="BG344" i="1" s="1"/>
  <c r="AD344" i="1"/>
  <c r="BF344" i="1" s="1"/>
  <c r="O344" i="1"/>
  <c r="L344" i="1"/>
  <c r="BD343" i="1"/>
  <c r="BA343" i="1"/>
  <c r="AW343" i="1"/>
  <c r="AT343" i="1"/>
  <c r="AP343" i="1"/>
  <c r="AM343" i="1"/>
  <c r="AH343" i="1"/>
  <c r="BJ343" i="1" s="1"/>
  <c r="AG343" i="1"/>
  <c r="BI343" i="1" s="1"/>
  <c r="AE343" i="1"/>
  <c r="BG343" i="1" s="1"/>
  <c r="AD343" i="1"/>
  <c r="O343" i="1"/>
  <c r="L343" i="1"/>
  <c r="BD342" i="1"/>
  <c r="BA342" i="1"/>
  <c r="AW342" i="1"/>
  <c r="AT342" i="1"/>
  <c r="AP342" i="1"/>
  <c r="AM342" i="1"/>
  <c r="AH342" i="1"/>
  <c r="BJ342" i="1" s="1"/>
  <c r="AG342" i="1"/>
  <c r="BI342" i="1" s="1"/>
  <c r="AE342" i="1"/>
  <c r="BG342" i="1" s="1"/>
  <c r="AD342" i="1"/>
  <c r="O342" i="1"/>
  <c r="L342" i="1"/>
  <c r="BD341" i="1"/>
  <c r="BA341" i="1"/>
  <c r="AW341" i="1"/>
  <c r="AT341" i="1"/>
  <c r="AP341" i="1"/>
  <c r="AM341" i="1"/>
  <c r="AH341" i="1"/>
  <c r="BJ341" i="1" s="1"/>
  <c r="AG341" i="1"/>
  <c r="BI341" i="1" s="1"/>
  <c r="AE341" i="1"/>
  <c r="BG341" i="1" s="1"/>
  <c r="AD341" i="1"/>
  <c r="O341" i="1"/>
  <c r="L341" i="1"/>
  <c r="BD340" i="1"/>
  <c r="BA340" i="1"/>
  <c r="AW340" i="1"/>
  <c r="AT340" i="1"/>
  <c r="AP340" i="1"/>
  <c r="AM340" i="1"/>
  <c r="AH340" i="1"/>
  <c r="BJ340" i="1" s="1"/>
  <c r="AG340" i="1"/>
  <c r="BI340" i="1" s="1"/>
  <c r="AE340" i="1"/>
  <c r="BG340" i="1" s="1"/>
  <c r="AD340" i="1"/>
  <c r="BF340" i="1" s="1"/>
  <c r="O340" i="1"/>
  <c r="L340" i="1"/>
  <c r="BD339" i="1"/>
  <c r="BA339" i="1"/>
  <c r="AW339" i="1"/>
  <c r="AT339" i="1"/>
  <c r="AP339" i="1"/>
  <c r="AM339" i="1"/>
  <c r="AH339" i="1"/>
  <c r="BJ339" i="1" s="1"/>
  <c r="AG339" i="1"/>
  <c r="BI339" i="1" s="1"/>
  <c r="AE339" i="1"/>
  <c r="BG339" i="1" s="1"/>
  <c r="AD339" i="1"/>
  <c r="O339" i="1"/>
  <c r="L339" i="1"/>
  <c r="BD338" i="1"/>
  <c r="BA338" i="1"/>
  <c r="AW338" i="1"/>
  <c r="AT338" i="1"/>
  <c r="AP338" i="1"/>
  <c r="AM338" i="1"/>
  <c r="AH338" i="1"/>
  <c r="BJ338" i="1" s="1"/>
  <c r="AG338" i="1"/>
  <c r="BI338" i="1" s="1"/>
  <c r="AE338" i="1"/>
  <c r="BG338" i="1" s="1"/>
  <c r="AD338" i="1"/>
  <c r="O338" i="1"/>
  <c r="L338" i="1"/>
  <c r="BD337" i="1"/>
  <c r="BA337" i="1"/>
  <c r="AW337" i="1"/>
  <c r="AT337" i="1"/>
  <c r="AP337" i="1"/>
  <c r="AM337" i="1"/>
  <c r="AH337" i="1"/>
  <c r="BJ337" i="1" s="1"/>
  <c r="AG337" i="1"/>
  <c r="BI337" i="1" s="1"/>
  <c r="AE337" i="1"/>
  <c r="BG337" i="1" s="1"/>
  <c r="AD337" i="1"/>
  <c r="O337" i="1"/>
  <c r="L337" i="1"/>
  <c r="BD336" i="1"/>
  <c r="BA336" i="1"/>
  <c r="AW336" i="1"/>
  <c r="AT336" i="1"/>
  <c r="AP336" i="1"/>
  <c r="AM336" i="1"/>
  <c r="AH336" i="1"/>
  <c r="BJ336" i="1" s="1"/>
  <c r="AG336" i="1"/>
  <c r="BI336" i="1" s="1"/>
  <c r="AE336" i="1"/>
  <c r="BG336" i="1" s="1"/>
  <c r="AD336" i="1"/>
  <c r="BF336" i="1" s="1"/>
  <c r="O336" i="1"/>
  <c r="L336" i="1"/>
  <c r="BD335" i="1"/>
  <c r="BA335" i="1"/>
  <c r="AW335" i="1"/>
  <c r="AT335" i="1"/>
  <c r="AP335" i="1"/>
  <c r="AM335" i="1"/>
  <c r="AH335" i="1"/>
  <c r="BJ335" i="1" s="1"/>
  <c r="AG335" i="1"/>
  <c r="BI335" i="1" s="1"/>
  <c r="AE335" i="1"/>
  <c r="BG335" i="1" s="1"/>
  <c r="AD335" i="1"/>
  <c r="O335" i="1"/>
  <c r="L335" i="1"/>
  <c r="BD334" i="1"/>
  <c r="BA334" i="1"/>
  <c r="AW334" i="1"/>
  <c r="AT334" i="1"/>
  <c r="AP334" i="1"/>
  <c r="AM334" i="1"/>
  <c r="AH334" i="1"/>
  <c r="BJ334" i="1" s="1"/>
  <c r="AG334" i="1"/>
  <c r="BI334" i="1" s="1"/>
  <c r="AE334" i="1"/>
  <c r="BG334" i="1" s="1"/>
  <c r="AD334" i="1"/>
  <c r="O334" i="1"/>
  <c r="L334" i="1"/>
  <c r="BD333" i="1"/>
  <c r="BA333" i="1"/>
  <c r="AW333" i="1"/>
  <c r="AT333" i="1"/>
  <c r="AP333" i="1"/>
  <c r="AM333" i="1"/>
  <c r="AH333" i="1"/>
  <c r="BJ333" i="1" s="1"/>
  <c r="AG333" i="1"/>
  <c r="BI333" i="1" s="1"/>
  <c r="AE333" i="1"/>
  <c r="BG333" i="1" s="1"/>
  <c r="AD333" i="1"/>
  <c r="O333" i="1"/>
  <c r="L333" i="1"/>
  <c r="BD332" i="1"/>
  <c r="BA332" i="1"/>
  <c r="AW332" i="1"/>
  <c r="AT332" i="1"/>
  <c r="AP332" i="1"/>
  <c r="AM332" i="1"/>
  <c r="AH332" i="1"/>
  <c r="BJ332" i="1" s="1"/>
  <c r="AG332" i="1"/>
  <c r="BI332" i="1" s="1"/>
  <c r="AE332" i="1"/>
  <c r="BG332" i="1" s="1"/>
  <c r="AD332" i="1"/>
  <c r="BF332" i="1" s="1"/>
  <c r="O332" i="1"/>
  <c r="L332" i="1"/>
  <c r="BD331" i="1"/>
  <c r="BA331" i="1"/>
  <c r="AW331" i="1"/>
  <c r="AT331" i="1"/>
  <c r="AP331" i="1"/>
  <c r="AM331" i="1"/>
  <c r="AH331" i="1"/>
  <c r="BJ331" i="1" s="1"/>
  <c r="AG331" i="1"/>
  <c r="BI331" i="1" s="1"/>
  <c r="AE331" i="1"/>
  <c r="BG331" i="1" s="1"/>
  <c r="AD331" i="1"/>
  <c r="O331" i="1"/>
  <c r="L331" i="1"/>
  <c r="BD330" i="1"/>
  <c r="BA330" i="1"/>
  <c r="AW330" i="1"/>
  <c r="AT330" i="1"/>
  <c r="AP330" i="1"/>
  <c r="AM330" i="1"/>
  <c r="AH330" i="1"/>
  <c r="BJ330" i="1" s="1"/>
  <c r="AG330" i="1"/>
  <c r="BI330" i="1" s="1"/>
  <c r="AE330" i="1"/>
  <c r="BG330" i="1" s="1"/>
  <c r="AD330" i="1"/>
  <c r="O330" i="1"/>
  <c r="L330" i="1"/>
  <c r="BD329" i="1"/>
  <c r="BA329" i="1"/>
  <c r="AW329" i="1"/>
  <c r="AT329" i="1"/>
  <c r="AP329" i="1"/>
  <c r="AM329" i="1"/>
  <c r="AH329" i="1"/>
  <c r="BJ329" i="1" s="1"/>
  <c r="AG329" i="1"/>
  <c r="BI329" i="1" s="1"/>
  <c r="AE329" i="1"/>
  <c r="BG329" i="1" s="1"/>
  <c r="AD329" i="1"/>
  <c r="O329" i="1"/>
  <c r="L329" i="1"/>
  <c r="BD328" i="1"/>
  <c r="BA328" i="1"/>
  <c r="AW328" i="1"/>
  <c r="AT328" i="1"/>
  <c r="AP328" i="1"/>
  <c r="AM328" i="1"/>
  <c r="AH328" i="1"/>
  <c r="BJ328" i="1" s="1"/>
  <c r="AG328" i="1"/>
  <c r="BI328" i="1" s="1"/>
  <c r="AE328" i="1"/>
  <c r="BG328" i="1" s="1"/>
  <c r="AD328" i="1"/>
  <c r="BF328" i="1" s="1"/>
  <c r="O328" i="1"/>
  <c r="L328" i="1"/>
  <c r="BD327" i="1"/>
  <c r="BA327" i="1"/>
  <c r="AW327" i="1"/>
  <c r="AT327" i="1"/>
  <c r="AP327" i="1"/>
  <c r="AM327" i="1"/>
  <c r="AH327" i="1"/>
  <c r="BJ327" i="1" s="1"/>
  <c r="AG327" i="1"/>
  <c r="BI327" i="1" s="1"/>
  <c r="AE327" i="1"/>
  <c r="BG327" i="1" s="1"/>
  <c r="AD327" i="1"/>
  <c r="O327" i="1"/>
  <c r="L327" i="1"/>
  <c r="BD326" i="1"/>
  <c r="BA326" i="1"/>
  <c r="AW326" i="1"/>
  <c r="AT326" i="1"/>
  <c r="AP326" i="1"/>
  <c r="AM326" i="1"/>
  <c r="AH326" i="1"/>
  <c r="BJ326" i="1" s="1"/>
  <c r="AG326" i="1"/>
  <c r="BI326" i="1" s="1"/>
  <c r="AE326" i="1"/>
  <c r="BG326" i="1" s="1"/>
  <c r="AD326" i="1"/>
  <c r="O326" i="1"/>
  <c r="L326" i="1"/>
  <c r="BD325" i="1"/>
  <c r="BA325" i="1"/>
  <c r="AW325" i="1"/>
  <c r="AT325" i="1"/>
  <c r="AP325" i="1"/>
  <c r="AM325" i="1"/>
  <c r="AH325" i="1"/>
  <c r="BJ325" i="1" s="1"/>
  <c r="AG325" i="1"/>
  <c r="BI325" i="1" s="1"/>
  <c r="AE325" i="1"/>
  <c r="BG325" i="1" s="1"/>
  <c r="AD325" i="1"/>
  <c r="O325" i="1"/>
  <c r="L325" i="1"/>
  <c r="BD324" i="1"/>
  <c r="BD323" i="1" s="1"/>
  <c r="BA324" i="1"/>
  <c r="AW324" i="1"/>
  <c r="AW323" i="1" s="1"/>
  <c r="AT324" i="1"/>
  <c r="AP324" i="1"/>
  <c r="AP323" i="1" s="1"/>
  <c r="AM324" i="1"/>
  <c r="AH324" i="1"/>
  <c r="AH323" i="1" s="1"/>
  <c r="AG324" i="1"/>
  <c r="AE324" i="1"/>
  <c r="BG324" i="1" s="1"/>
  <c r="BG323" i="1" s="1"/>
  <c r="AD324" i="1"/>
  <c r="BF324" i="1" s="1"/>
  <c r="O324" i="1"/>
  <c r="O323" i="1" s="1"/>
  <c r="L324" i="1"/>
  <c r="BC323" i="1"/>
  <c r="BB323" i="1"/>
  <c r="AZ323" i="1"/>
  <c r="AY323" i="1"/>
  <c r="AV323" i="1"/>
  <c r="AU323" i="1"/>
  <c r="AS323" i="1"/>
  <c r="AR323" i="1"/>
  <c r="AO323" i="1"/>
  <c r="AN323" i="1"/>
  <c r="AL323" i="1"/>
  <c r="AK323" i="1"/>
  <c r="V323" i="1"/>
  <c r="U323" i="1"/>
  <c r="T323" i="1"/>
  <c r="S323" i="1"/>
  <c r="R323" i="1"/>
  <c r="Q323" i="1"/>
  <c r="N323" i="1"/>
  <c r="M323" i="1"/>
  <c r="K323" i="1"/>
  <c r="J323" i="1"/>
  <c r="BD320" i="1"/>
  <c r="BD319" i="1" s="1"/>
  <c r="BA320" i="1"/>
  <c r="BA319" i="1" s="1"/>
  <c r="AW320" i="1"/>
  <c r="AW319" i="1" s="1"/>
  <c r="AT320" i="1"/>
  <c r="AT319" i="1" s="1"/>
  <c r="AP320" i="1"/>
  <c r="AP319" i="1" s="1"/>
  <c r="AM320" i="1"/>
  <c r="AM319" i="1" s="1"/>
  <c r="BJ320" i="1"/>
  <c r="BJ319" i="1" s="1"/>
  <c r="AE320" i="1"/>
  <c r="BG320" i="1" s="1"/>
  <c r="BG319" i="1" s="1"/>
  <c r="AD320" i="1"/>
  <c r="BF320" i="1" s="1"/>
  <c r="O320" i="1"/>
  <c r="O319" i="1" s="1"/>
  <c r="L320" i="1"/>
  <c r="L319" i="1" s="1"/>
  <c r="BC319" i="1"/>
  <c r="BB319" i="1"/>
  <c r="AZ319" i="1"/>
  <c r="AY319" i="1"/>
  <c r="AV319" i="1"/>
  <c r="AU319" i="1"/>
  <c r="AS319" i="1"/>
  <c r="AR319" i="1"/>
  <c r="AO319" i="1"/>
  <c r="AN319" i="1"/>
  <c r="AL319" i="1"/>
  <c r="AK319" i="1"/>
  <c r="V319" i="1"/>
  <c r="U319" i="1"/>
  <c r="T319" i="1"/>
  <c r="S319" i="1"/>
  <c r="R319" i="1"/>
  <c r="Q319" i="1"/>
  <c r="N319" i="1"/>
  <c r="M319" i="1"/>
  <c r="K319" i="1"/>
  <c r="J319" i="1"/>
  <c r="BD318" i="1"/>
  <c r="BA318" i="1"/>
  <c r="BA317" i="1" s="1"/>
  <c r="AW318" i="1"/>
  <c r="AW317" i="1" s="1"/>
  <c r="AT318" i="1"/>
  <c r="AT317" i="1" s="1"/>
  <c r="AP318" i="1"/>
  <c r="AP317" i="1" s="1"/>
  <c r="AM318" i="1"/>
  <c r="BJ318" i="1"/>
  <c r="BJ317" i="1" s="1"/>
  <c r="BI318" i="1"/>
  <c r="AE318" i="1"/>
  <c r="AD318" i="1"/>
  <c r="BF318" i="1" s="1"/>
  <c r="O318" i="1"/>
  <c r="O317" i="1" s="1"/>
  <c r="L318" i="1"/>
  <c r="BD317" i="1"/>
  <c r="BC317" i="1"/>
  <c r="BB317" i="1"/>
  <c r="AZ317" i="1"/>
  <c r="AY317" i="1"/>
  <c r="AV317" i="1"/>
  <c r="AU317" i="1"/>
  <c r="AS317" i="1"/>
  <c r="AR317" i="1"/>
  <c r="AO317" i="1"/>
  <c r="AN317" i="1"/>
  <c r="AL317" i="1"/>
  <c r="AK317" i="1"/>
  <c r="V317" i="1"/>
  <c r="U317" i="1"/>
  <c r="T317" i="1"/>
  <c r="S317" i="1"/>
  <c r="R317" i="1"/>
  <c r="Q317" i="1"/>
  <c r="N317" i="1"/>
  <c r="M317" i="1"/>
  <c r="K317" i="1"/>
  <c r="J317" i="1"/>
  <c r="BD316" i="1"/>
  <c r="BA316" i="1"/>
  <c r="BA315" i="1" s="1"/>
  <c r="AW316" i="1"/>
  <c r="AW315" i="1" s="1"/>
  <c r="AT316" i="1"/>
  <c r="AP316" i="1"/>
  <c r="AP315" i="1" s="1"/>
  <c r="AM316" i="1"/>
  <c r="AM315" i="1" s="1"/>
  <c r="AH316" i="1"/>
  <c r="BJ316" i="1" s="1"/>
  <c r="BJ315" i="1" s="1"/>
  <c r="AG316" i="1"/>
  <c r="BI316" i="1" s="1"/>
  <c r="AE316" i="1"/>
  <c r="AD316" i="1"/>
  <c r="BF316" i="1" s="1"/>
  <c r="O316" i="1"/>
  <c r="O315" i="1" s="1"/>
  <c r="L316" i="1"/>
  <c r="L315" i="1" s="1"/>
  <c r="BD315" i="1"/>
  <c r="BC315" i="1"/>
  <c r="BB315" i="1"/>
  <c r="AZ315" i="1"/>
  <c r="AY315" i="1"/>
  <c r="AV315" i="1"/>
  <c r="AU315" i="1"/>
  <c r="AT315" i="1"/>
  <c r="AS315" i="1"/>
  <c r="AR315" i="1"/>
  <c r="AO315" i="1"/>
  <c r="AN315" i="1"/>
  <c r="AL315" i="1"/>
  <c r="AK315" i="1"/>
  <c r="V315" i="1"/>
  <c r="U315" i="1"/>
  <c r="T315" i="1"/>
  <c r="S315" i="1"/>
  <c r="R315" i="1"/>
  <c r="Q315" i="1"/>
  <c r="N315" i="1"/>
  <c r="M315" i="1"/>
  <c r="K315" i="1"/>
  <c r="J315" i="1"/>
  <c r="BD313" i="1"/>
  <c r="BA313" i="1"/>
  <c r="AW313" i="1"/>
  <c r="AW312" i="1" s="1"/>
  <c r="AT313" i="1"/>
  <c r="AP313" i="1"/>
  <c r="AP312" i="1" s="1"/>
  <c r="AM313" i="1"/>
  <c r="AH313" i="1"/>
  <c r="BJ313" i="1" s="1"/>
  <c r="BJ312" i="1" s="1"/>
  <c r="AG313" i="1"/>
  <c r="AE313" i="1"/>
  <c r="BG313" i="1" s="1"/>
  <c r="BG312" i="1" s="1"/>
  <c r="AD313" i="1"/>
  <c r="BF313" i="1" s="1"/>
  <c r="O313" i="1"/>
  <c r="O312" i="1" s="1"/>
  <c r="L313" i="1"/>
  <c r="L312" i="1" s="1"/>
  <c r="BD312" i="1"/>
  <c r="BC312" i="1"/>
  <c r="BB312" i="1"/>
  <c r="AZ312" i="1"/>
  <c r="AY312" i="1"/>
  <c r="AV312" i="1"/>
  <c r="AU312" i="1"/>
  <c r="AT312" i="1"/>
  <c r="AS312" i="1"/>
  <c r="AR312" i="1"/>
  <c r="AO312" i="1"/>
  <c r="AN312" i="1"/>
  <c r="AL312" i="1"/>
  <c r="AK312" i="1"/>
  <c r="V312" i="1"/>
  <c r="U312" i="1"/>
  <c r="T312" i="1"/>
  <c r="S312" i="1"/>
  <c r="R312" i="1"/>
  <c r="Q312" i="1"/>
  <c r="N312" i="1"/>
  <c r="M312" i="1"/>
  <c r="K312" i="1"/>
  <c r="J312" i="1"/>
  <c r="BD311" i="1"/>
  <c r="BA311" i="1"/>
  <c r="AW311" i="1"/>
  <c r="AW310" i="1" s="1"/>
  <c r="AT311" i="1"/>
  <c r="AP311" i="1"/>
  <c r="AP310" i="1" s="1"/>
  <c r="AM311" i="1"/>
  <c r="AH311" i="1"/>
  <c r="BJ311" i="1" s="1"/>
  <c r="BJ310" i="1" s="1"/>
  <c r="AG311" i="1"/>
  <c r="BI311" i="1" s="1"/>
  <c r="AE311" i="1"/>
  <c r="BG311" i="1" s="1"/>
  <c r="BG310" i="1" s="1"/>
  <c r="AD311" i="1"/>
  <c r="BF311" i="1" s="1"/>
  <c r="O311" i="1"/>
  <c r="O310" i="1" s="1"/>
  <c r="L311" i="1"/>
  <c r="L310" i="1" s="1"/>
  <c r="BD310" i="1"/>
  <c r="BC310" i="1"/>
  <c r="BB310" i="1"/>
  <c r="AZ310" i="1"/>
  <c r="AY310" i="1"/>
  <c r="AV310" i="1"/>
  <c r="AU310" i="1"/>
  <c r="AT310" i="1"/>
  <c r="AS310" i="1"/>
  <c r="AR310" i="1"/>
  <c r="AO310" i="1"/>
  <c r="AN310" i="1"/>
  <c r="AL310" i="1"/>
  <c r="AK310" i="1"/>
  <c r="AH310" i="1"/>
  <c r="AG310" i="1"/>
  <c r="AE310" i="1"/>
  <c r="V310" i="1"/>
  <c r="U310" i="1"/>
  <c r="T310" i="1"/>
  <c r="S310" i="1"/>
  <c r="R310" i="1"/>
  <c r="Q310" i="1"/>
  <c r="N310" i="1"/>
  <c r="M310" i="1"/>
  <c r="K310" i="1"/>
  <c r="J310" i="1"/>
  <c r="BD309" i="1"/>
  <c r="BA309" i="1"/>
  <c r="AW309" i="1"/>
  <c r="AW308" i="1" s="1"/>
  <c r="AT309" i="1"/>
  <c r="AP309" i="1"/>
  <c r="AP308" i="1" s="1"/>
  <c r="AM309" i="1"/>
  <c r="AM308" i="1" s="1"/>
  <c r="AH309" i="1"/>
  <c r="BJ309" i="1" s="1"/>
  <c r="BJ308" i="1" s="1"/>
  <c r="AG309" i="1"/>
  <c r="AE309" i="1"/>
  <c r="BG309" i="1" s="1"/>
  <c r="BG308" i="1" s="1"/>
  <c r="AD309" i="1"/>
  <c r="O309" i="1"/>
  <c r="O308" i="1" s="1"/>
  <c r="L309" i="1"/>
  <c r="L308" i="1" s="1"/>
  <c r="BD308" i="1"/>
  <c r="BC308" i="1"/>
  <c r="BB308" i="1"/>
  <c r="AZ308" i="1"/>
  <c r="AY308" i="1"/>
  <c r="AV308" i="1"/>
  <c r="AU308" i="1"/>
  <c r="AT308" i="1"/>
  <c r="AS308" i="1"/>
  <c r="AR308" i="1"/>
  <c r="AO308" i="1"/>
  <c r="AN308" i="1"/>
  <c r="AL308" i="1"/>
  <c r="AK308" i="1"/>
  <c r="V308" i="1"/>
  <c r="U308" i="1"/>
  <c r="T308" i="1"/>
  <c r="S308" i="1"/>
  <c r="R308" i="1"/>
  <c r="Q308" i="1"/>
  <c r="N308" i="1"/>
  <c r="M308" i="1"/>
  <c r="K308" i="1"/>
  <c r="J308" i="1"/>
  <c r="BD307" i="1"/>
  <c r="BA307" i="1"/>
  <c r="BA306" i="1" s="1"/>
  <c r="AW307" i="1"/>
  <c r="AW306" i="1" s="1"/>
  <c r="AT307" i="1"/>
  <c r="AP307" i="1"/>
  <c r="AP306" i="1" s="1"/>
  <c r="AM307" i="1"/>
  <c r="AM306" i="1" s="1"/>
  <c r="AH307" i="1"/>
  <c r="AG307" i="1"/>
  <c r="BI307" i="1" s="1"/>
  <c r="AE307" i="1"/>
  <c r="BG307" i="1" s="1"/>
  <c r="BG306" i="1" s="1"/>
  <c r="AD307" i="1"/>
  <c r="BF307" i="1" s="1"/>
  <c r="O307" i="1"/>
  <c r="O306" i="1" s="1"/>
  <c r="L307" i="1"/>
  <c r="BD306" i="1"/>
  <c r="BC306" i="1"/>
  <c r="BB306" i="1"/>
  <c r="AZ306" i="1"/>
  <c r="AY306" i="1"/>
  <c r="AV306" i="1"/>
  <c r="AU306" i="1"/>
  <c r="AS306" i="1"/>
  <c r="AR306" i="1"/>
  <c r="AO306" i="1"/>
  <c r="AN306" i="1"/>
  <c r="AL306" i="1"/>
  <c r="AK306" i="1"/>
  <c r="V306" i="1"/>
  <c r="U306" i="1"/>
  <c r="T306" i="1"/>
  <c r="S306" i="1"/>
  <c r="R306" i="1"/>
  <c r="Q306" i="1"/>
  <c r="N306" i="1"/>
  <c r="M306" i="1"/>
  <c r="K306" i="1"/>
  <c r="J306" i="1"/>
  <c r="BD305" i="1"/>
  <c r="BA305" i="1"/>
  <c r="AW305" i="1"/>
  <c r="AW304" i="1" s="1"/>
  <c r="AT305" i="1"/>
  <c r="AP305" i="1"/>
  <c r="AP304" i="1" s="1"/>
  <c r="AM305" i="1"/>
  <c r="AM304" i="1" s="1"/>
  <c r="AH305" i="1"/>
  <c r="AG305" i="1"/>
  <c r="BI305" i="1" s="1"/>
  <c r="AE305" i="1"/>
  <c r="BG305" i="1" s="1"/>
  <c r="BG304" i="1" s="1"/>
  <c r="AD305" i="1"/>
  <c r="BF305" i="1" s="1"/>
  <c r="O305" i="1"/>
  <c r="O304" i="1" s="1"/>
  <c r="L305" i="1"/>
  <c r="BD304" i="1"/>
  <c r="BC304" i="1"/>
  <c r="BB304" i="1"/>
  <c r="AZ304" i="1"/>
  <c r="AY304" i="1"/>
  <c r="AV304" i="1"/>
  <c r="AU304" i="1"/>
  <c r="AS304" i="1"/>
  <c r="AR304" i="1"/>
  <c r="AO304" i="1"/>
  <c r="AN304" i="1"/>
  <c r="AL304" i="1"/>
  <c r="AK304" i="1"/>
  <c r="V304" i="1"/>
  <c r="U304" i="1"/>
  <c r="T304" i="1"/>
  <c r="S304" i="1"/>
  <c r="R304" i="1"/>
  <c r="Q304" i="1"/>
  <c r="N304" i="1"/>
  <c r="M304" i="1"/>
  <c r="K304" i="1"/>
  <c r="J304" i="1"/>
  <c r="BD303" i="1"/>
  <c r="BA303" i="1"/>
  <c r="AW303" i="1"/>
  <c r="AT303" i="1"/>
  <c r="AP303" i="1"/>
  <c r="AP302" i="1" s="1"/>
  <c r="AM303" i="1"/>
  <c r="AM302" i="1" s="1"/>
  <c r="AH303" i="1"/>
  <c r="AG303" i="1"/>
  <c r="BI303" i="1" s="1"/>
  <c r="AE303" i="1"/>
  <c r="AD303" i="1"/>
  <c r="BF303" i="1" s="1"/>
  <c r="O303" i="1"/>
  <c r="O302" i="1" s="1"/>
  <c r="L303" i="1"/>
  <c r="BD302" i="1"/>
  <c r="BC302" i="1"/>
  <c r="BB302" i="1"/>
  <c r="BA302" i="1"/>
  <c r="AZ302" i="1"/>
  <c r="AY302" i="1"/>
  <c r="AW302" i="1"/>
  <c r="AV302" i="1"/>
  <c r="AU302" i="1"/>
  <c r="AS302" i="1"/>
  <c r="AR302" i="1"/>
  <c r="AO302" i="1"/>
  <c r="AN302" i="1"/>
  <c r="AL302" i="1"/>
  <c r="AK302" i="1"/>
  <c r="AD302" i="1"/>
  <c r="V302" i="1"/>
  <c r="U302" i="1"/>
  <c r="T302" i="1"/>
  <c r="S302" i="1"/>
  <c r="R302" i="1"/>
  <c r="Q302" i="1"/>
  <c r="N302" i="1"/>
  <c r="M302" i="1"/>
  <c r="K302" i="1"/>
  <c r="J302" i="1"/>
  <c r="BD301" i="1"/>
  <c r="BA301" i="1"/>
  <c r="AW301" i="1"/>
  <c r="AW300" i="1" s="1"/>
  <c r="AT301" i="1"/>
  <c r="AP301" i="1"/>
  <c r="AP300" i="1" s="1"/>
  <c r="AM301" i="1"/>
  <c r="AM300" i="1" s="1"/>
  <c r="AH301" i="1"/>
  <c r="BJ301" i="1" s="1"/>
  <c r="BJ300" i="1" s="1"/>
  <c r="AG301" i="1"/>
  <c r="BI301" i="1" s="1"/>
  <c r="AE301" i="1"/>
  <c r="BG301" i="1" s="1"/>
  <c r="BG300" i="1" s="1"/>
  <c r="AD301" i="1"/>
  <c r="BF301" i="1" s="1"/>
  <c r="O301" i="1"/>
  <c r="O300" i="1" s="1"/>
  <c r="L301" i="1"/>
  <c r="BD300" i="1"/>
  <c r="BC300" i="1"/>
  <c r="BB300" i="1"/>
  <c r="AZ300" i="1"/>
  <c r="AY300" i="1"/>
  <c r="AV300" i="1"/>
  <c r="AU300" i="1"/>
  <c r="AS300" i="1"/>
  <c r="AR300" i="1"/>
  <c r="AO300" i="1"/>
  <c r="AN300" i="1"/>
  <c r="AL300" i="1"/>
  <c r="AK300" i="1"/>
  <c r="AG300" i="1"/>
  <c r="V300" i="1"/>
  <c r="U300" i="1"/>
  <c r="T300" i="1"/>
  <c r="S300" i="1"/>
  <c r="R300" i="1"/>
  <c r="Q300" i="1"/>
  <c r="N300" i="1"/>
  <c r="M300" i="1"/>
  <c r="K300" i="1"/>
  <c r="J300" i="1"/>
  <c r="BD298" i="1"/>
  <c r="BA298" i="1"/>
  <c r="AW298" i="1"/>
  <c r="AT298" i="1"/>
  <c r="AP298" i="1"/>
  <c r="AM298" i="1"/>
  <c r="AH298" i="1"/>
  <c r="BJ298" i="1" s="1"/>
  <c r="AG298" i="1"/>
  <c r="BI298" i="1" s="1"/>
  <c r="AE298" i="1"/>
  <c r="BG298" i="1" s="1"/>
  <c r="AD298" i="1"/>
  <c r="BF298" i="1" s="1"/>
  <c r="O298" i="1"/>
  <c r="L298" i="1"/>
  <c r="BD297" i="1"/>
  <c r="BA297" i="1"/>
  <c r="AW297" i="1"/>
  <c r="AT297" i="1"/>
  <c r="AP297" i="1"/>
  <c r="AM297" i="1"/>
  <c r="AH297" i="1"/>
  <c r="BJ297" i="1" s="1"/>
  <c r="AG297" i="1"/>
  <c r="BI297" i="1" s="1"/>
  <c r="AE297" i="1"/>
  <c r="BG297" i="1" s="1"/>
  <c r="AD297" i="1"/>
  <c r="BF297" i="1" s="1"/>
  <c r="O297" i="1"/>
  <c r="L297" i="1"/>
  <c r="BD296" i="1"/>
  <c r="BD295" i="1" s="1"/>
  <c r="BA296" i="1"/>
  <c r="BA295" i="1" s="1"/>
  <c r="AW296" i="1"/>
  <c r="AW295" i="1" s="1"/>
  <c r="AT296" i="1"/>
  <c r="AP296" i="1"/>
  <c r="AP295" i="1" s="1"/>
  <c r="AM296" i="1"/>
  <c r="AM295" i="1" s="1"/>
  <c r="BJ296" i="1"/>
  <c r="BJ295" i="1" s="1"/>
  <c r="BJ290" i="1" s="1"/>
  <c r="AE296" i="1"/>
  <c r="BG296" i="1" s="1"/>
  <c r="AD296" i="1"/>
  <c r="O296" i="1"/>
  <c r="L296" i="1"/>
  <c r="BC295" i="1"/>
  <c r="BB295" i="1"/>
  <c r="AZ295" i="1"/>
  <c r="AY295" i="1"/>
  <c r="AV295" i="1"/>
  <c r="AU295" i="1"/>
  <c r="AS295" i="1"/>
  <c r="AR295" i="1"/>
  <c r="AO295" i="1"/>
  <c r="AN295" i="1"/>
  <c r="AL295" i="1"/>
  <c r="AK295" i="1"/>
  <c r="V295" i="1"/>
  <c r="U295" i="1"/>
  <c r="T295" i="1"/>
  <c r="S295" i="1"/>
  <c r="R295" i="1"/>
  <c r="Q295" i="1"/>
  <c r="N295" i="1"/>
  <c r="M295" i="1"/>
  <c r="K295" i="1"/>
  <c r="J295" i="1"/>
  <c r="BD294" i="1"/>
  <c r="BA294" i="1"/>
  <c r="BA293" i="1" s="1"/>
  <c r="AW294" i="1"/>
  <c r="AW293" i="1" s="1"/>
  <c r="AT294" i="1"/>
  <c r="AP294" i="1"/>
  <c r="AP293" i="1" s="1"/>
  <c r="AM294" i="1"/>
  <c r="AM293" i="1" s="1"/>
  <c r="AH294" i="1"/>
  <c r="BJ294" i="1" s="1"/>
  <c r="BJ293" i="1" s="1"/>
  <c r="AG294" i="1"/>
  <c r="AE294" i="1"/>
  <c r="AD294" i="1"/>
  <c r="O294" i="1"/>
  <c r="O293" i="1" s="1"/>
  <c r="L294" i="1"/>
  <c r="BD293" i="1"/>
  <c r="BC293" i="1"/>
  <c r="BB293" i="1"/>
  <c r="AZ293" i="1"/>
  <c r="AY293" i="1"/>
  <c r="AV293" i="1"/>
  <c r="AU293" i="1"/>
  <c r="AS293" i="1"/>
  <c r="AR293" i="1"/>
  <c r="AO293" i="1"/>
  <c r="AN293" i="1"/>
  <c r="AL293" i="1"/>
  <c r="AK293" i="1"/>
  <c r="V293" i="1"/>
  <c r="U293" i="1"/>
  <c r="T293" i="1"/>
  <c r="S293" i="1"/>
  <c r="R293" i="1"/>
  <c r="Q293" i="1"/>
  <c r="N293" i="1"/>
  <c r="M293" i="1"/>
  <c r="K293" i="1"/>
  <c r="J293" i="1"/>
  <c r="BD292" i="1"/>
  <c r="BA292" i="1"/>
  <c r="BA291" i="1" s="1"/>
  <c r="AW292" i="1"/>
  <c r="AW291" i="1" s="1"/>
  <c r="AT292" i="1"/>
  <c r="AP292" i="1"/>
  <c r="AP291" i="1" s="1"/>
  <c r="AM292" i="1"/>
  <c r="AM291" i="1" s="1"/>
  <c r="AH292" i="1"/>
  <c r="AG292" i="1"/>
  <c r="AE292" i="1"/>
  <c r="BG292" i="1" s="1"/>
  <c r="BG291" i="1" s="1"/>
  <c r="AD292" i="1"/>
  <c r="O292" i="1"/>
  <c r="O291" i="1" s="1"/>
  <c r="L292" i="1"/>
  <c r="BD291" i="1"/>
  <c r="BC291" i="1"/>
  <c r="BB291" i="1"/>
  <c r="AZ291" i="1"/>
  <c r="AY291" i="1"/>
  <c r="AV291" i="1"/>
  <c r="AU291" i="1"/>
  <c r="AS291" i="1"/>
  <c r="AR291" i="1"/>
  <c r="AO291" i="1"/>
  <c r="AN291" i="1"/>
  <c r="AL291" i="1"/>
  <c r="AK291" i="1"/>
  <c r="V291" i="1"/>
  <c r="U291" i="1"/>
  <c r="T291" i="1"/>
  <c r="S291" i="1"/>
  <c r="R291" i="1"/>
  <c r="Q291" i="1"/>
  <c r="N291" i="1"/>
  <c r="M291" i="1"/>
  <c r="K291" i="1"/>
  <c r="J291" i="1"/>
  <c r="J290" i="1" s="1"/>
  <c r="BD289" i="1"/>
  <c r="BD288" i="1" s="1"/>
  <c r="BA289" i="1"/>
  <c r="BA288" i="1" s="1"/>
  <c r="AW289" i="1"/>
  <c r="AW288" i="1" s="1"/>
  <c r="AT289" i="1"/>
  <c r="AP289" i="1"/>
  <c r="AP288" i="1" s="1"/>
  <c r="AM289" i="1"/>
  <c r="AM288" i="1" s="1"/>
  <c r="AG289" i="1"/>
  <c r="AE289" i="1"/>
  <c r="BG289" i="1" s="1"/>
  <c r="BG288" i="1" s="1"/>
  <c r="AD289" i="1"/>
  <c r="AH289" i="1" s="1"/>
  <c r="O289" i="1"/>
  <c r="L289" i="1"/>
  <c r="BC288" i="1"/>
  <c r="BB288" i="1"/>
  <c r="AZ288" i="1"/>
  <c r="AY288" i="1"/>
  <c r="AV288" i="1"/>
  <c r="AU288" i="1"/>
  <c r="AS288" i="1"/>
  <c r="AR288" i="1"/>
  <c r="AO288" i="1"/>
  <c r="AN288" i="1"/>
  <c r="AL288" i="1"/>
  <c r="AK288" i="1"/>
  <c r="V288" i="1"/>
  <c r="U288" i="1"/>
  <c r="T288" i="1"/>
  <c r="S288" i="1"/>
  <c r="R288" i="1"/>
  <c r="Q288" i="1"/>
  <c r="O288" i="1"/>
  <c r="N288" i="1"/>
  <c r="M288" i="1"/>
  <c r="K288" i="1"/>
  <c r="J288" i="1"/>
  <c r="BD287" i="1"/>
  <c r="BA287" i="1"/>
  <c r="BA286" i="1" s="1"/>
  <c r="AW287" i="1"/>
  <c r="AW286" i="1" s="1"/>
  <c r="AT287" i="1"/>
  <c r="AP287" i="1"/>
  <c r="AP286" i="1" s="1"/>
  <c r="AM287" i="1"/>
  <c r="AM286" i="1" s="1"/>
  <c r="AG287" i="1"/>
  <c r="AE287" i="1"/>
  <c r="AD287" i="1"/>
  <c r="AH287" i="1" s="1"/>
  <c r="O287" i="1"/>
  <c r="L287" i="1"/>
  <c r="BD286" i="1"/>
  <c r="BC286" i="1"/>
  <c r="BB286" i="1"/>
  <c r="AZ286" i="1"/>
  <c r="AY286" i="1"/>
  <c r="AV286" i="1"/>
  <c r="AU286" i="1"/>
  <c r="AS286" i="1"/>
  <c r="AR286" i="1"/>
  <c r="AO286" i="1"/>
  <c r="AN286" i="1"/>
  <c r="AN285" i="1" s="1"/>
  <c r="AL286" i="1"/>
  <c r="AK286" i="1"/>
  <c r="V286" i="1"/>
  <c r="U286" i="1"/>
  <c r="T286" i="1"/>
  <c r="S286" i="1"/>
  <c r="R286" i="1"/>
  <c r="Q286" i="1"/>
  <c r="N286" i="1"/>
  <c r="M286" i="1"/>
  <c r="K286" i="1"/>
  <c r="J286" i="1"/>
  <c r="BD283" i="1"/>
  <c r="BA283" i="1"/>
  <c r="BA282" i="1" s="1"/>
  <c r="BA281" i="1" s="1"/>
  <c r="AW283" i="1"/>
  <c r="AW282" i="1" s="1"/>
  <c r="AW281" i="1" s="1"/>
  <c r="AT283" i="1"/>
  <c r="AT282" i="1" s="1"/>
  <c r="AT281" i="1" s="1"/>
  <c r="AP283" i="1"/>
  <c r="AP282" i="1" s="1"/>
  <c r="AM283" i="1"/>
  <c r="AM282" i="1" s="1"/>
  <c r="AM281" i="1" s="1"/>
  <c r="AH283" i="1"/>
  <c r="BJ283" i="1" s="1"/>
  <c r="BJ282" i="1" s="1"/>
  <c r="BJ281" i="1" s="1"/>
  <c r="AG283" i="1"/>
  <c r="AE283" i="1"/>
  <c r="BG283" i="1" s="1"/>
  <c r="BG282" i="1" s="1"/>
  <c r="BG281" i="1" s="1"/>
  <c r="AD283" i="1"/>
  <c r="O283" i="1"/>
  <c r="O282" i="1" s="1"/>
  <c r="O281" i="1" s="1"/>
  <c r="L283" i="1"/>
  <c r="L282" i="1" s="1"/>
  <c r="L281" i="1" s="1"/>
  <c r="BD282" i="1"/>
  <c r="BD281" i="1" s="1"/>
  <c r="BC282" i="1"/>
  <c r="BC281" i="1" s="1"/>
  <c r="BB282" i="1"/>
  <c r="BB281" i="1" s="1"/>
  <c r="AZ282" i="1"/>
  <c r="AZ281" i="1" s="1"/>
  <c r="AY282" i="1"/>
  <c r="AY281" i="1" s="1"/>
  <c r="AV282" i="1"/>
  <c r="AV281" i="1" s="1"/>
  <c r="AU282" i="1"/>
  <c r="AU281" i="1" s="1"/>
  <c r="AS282" i="1"/>
  <c r="AS281" i="1" s="1"/>
  <c r="AR282" i="1"/>
  <c r="AO282" i="1"/>
  <c r="AO281" i="1" s="1"/>
  <c r="AN282" i="1"/>
  <c r="AN281" i="1" s="1"/>
  <c r="AL282" i="1"/>
  <c r="AL281" i="1" s="1"/>
  <c r="AK282" i="1"/>
  <c r="V282" i="1"/>
  <c r="V281" i="1" s="1"/>
  <c r="U282" i="1"/>
  <c r="U281" i="1" s="1"/>
  <c r="T282" i="1"/>
  <c r="T281" i="1" s="1"/>
  <c r="S282" i="1"/>
  <c r="S281" i="1" s="1"/>
  <c r="R282" i="1"/>
  <c r="R281" i="1" s="1"/>
  <c r="Q282" i="1"/>
  <c r="Q281" i="1" s="1"/>
  <c r="N282" i="1"/>
  <c r="N281" i="1" s="1"/>
  <c r="M282" i="1"/>
  <c r="M281" i="1" s="1"/>
  <c r="K282" i="1"/>
  <c r="K281" i="1" s="1"/>
  <c r="J282" i="1"/>
  <c r="J281" i="1" s="1"/>
  <c r="AR281" i="1"/>
  <c r="AP281" i="1"/>
  <c r="AK281" i="1"/>
  <c r="BD280" i="1"/>
  <c r="BA280" i="1"/>
  <c r="BA279" i="1" s="1"/>
  <c r="AW280" i="1"/>
  <c r="AW279" i="1" s="1"/>
  <c r="AT280" i="1"/>
  <c r="AT279" i="1" s="1"/>
  <c r="AP280" i="1"/>
  <c r="AP279" i="1" s="1"/>
  <c r="AM280" i="1"/>
  <c r="AM279" i="1" s="1"/>
  <c r="AH280" i="1"/>
  <c r="BJ280" i="1" s="1"/>
  <c r="BJ279" i="1" s="1"/>
  <c r="AG280" i="1"/>
  <c r="AE280" i="1"/>
  <c r="AD280" i="1"/>
  <c r="O280" i="1"/>
  <c r="O279" i="1" s="1"/>
  <c r="L280" i="1"/>
  <c r="L279" i="1" s="1"/>
  <c r="BD279" i="1"/>
  <c r="BC279" i="1"/>
  <c r="BB279" i="1"/>
  <c r="AZ279" i="1"/>
  <c r="AY279" i="1"/>
  <c r="AV279" i="1"/>
  <c r="AU279" i="1"/>
  <c r="AS279" i="1"/>
  <c r="AR279" i="1"/>
  <c r="AO279" i="1"/>
  <c r="AN279" i="1"/>
  <c r="AL279" i="1"/>
  <c r="AK279" i="1"/>
  <c r="V279" i="1"/>
  <c r="U279" i="1"/>
  <c r="T279" i="1"/>
  <c r="S279" i="1"/>
  <c r="R279" i="1"/>
  <c r="Q279" i="1"/>
  <c r="N279" i="1"/>
  <c r="M279" i="1"/>
  <c r="K279" i="1"/>
  <c r="J279" i="1"/>
  <c r="BD278" i="1"/>
  <c r="BD277" i="1" s="1"/>
  <c r="BA278" i="1"/>
  <c r="BA277" i="1" s="1"/>
  <c r="AW278" i="1"/>
  <c r="AW277" i="1" s="1"/>
  <c r="AT278" i="1"/>
  <c r="AT277" i="1" s="1"/>
  <c r="AP278" i="1"/>
  <c r="AP277" i="1" s="1"/>
  <c r="AM278" i="1"/>
  <c r="AM277" i="1" s="1"/>
  <c r="AH278" i="1"/>
  <c r="AG278" i="1"/>
  <c r="AE278" i="1"/>
  <c r="BG278" i="1" s="1"/>
  <c r="BG277" i="1" s="1"/>
  <c r="AD278" i="1"/>
  <c r="O278" i="1"/>
  <c r="O277" i="1" s="1"/>
  <c r="L278" i="1"/>
  <c r="L277" i="1" s="1"/>
  <c r="BC277" i="1"/>
  <c r="BB277" i="1"/>
  <c r="AZ277" i="1"/>
  <c r="AY277" i="1"/>
  <c r="AV277" i="1"/>
  <c r="AU277" i="1"/>
  <c r="AS277" i="1"/>
  <c r="AR277" i="1"/>
  <c r="AO277" i="1"/>
  <c r="AN277" i="1"/>
  <c r="AL277" i="1"/>
  <c r="AK277" i="1"/>
  <c r="V277" i="1"/>
  <c r="U277" i="1"/>
  <c r="T277" i="1"/>
  <c r="S277" i="1"/>
  <c r="R277" i="1"/>
  <c r="Q277" i="1"/>
  <c r="N277" i="1"/>
  <c r="M277" i="1"/>
  <c r="K277" i="1"/>
  <c r="J277" i="1"/>
  <c r="BD276" i="1"/>
  <c r="BA276" i="1"/>
  <c r="BA275" i="1" s="1"/>
  <c r="AW276" i="1"/>
  <c r="AW275" i="1" s="1"/>
  <c r="AT276" i="1"/>
  <c r="AT275" i="1" s="1"/>
  <c r="AP276" i="1"/>
  <c r="AP275" i="1" s="1"/>
  <c r="AM276" i="1"/>
  <c r="AM275" i="1" s="1"/>
  <c r="AH276" i="1"/>
  <c r="BJ276" i="1" s="1"/>
  <c r="BJ275" i="1" s="1"/>
  <c r="AG276" i="1"/>
  <c r="AE276" i="1"/>
  <c r="BG276" i="1" s="1"/>
  <c r="BG275" i="1" s="1"/>
  <c r="AD276" i="1"/>
  <c r="O276" i="1"/>
  <c r="O275" i="1" s="1"/>
  <c r="L276" i="1"/>
  <c r="L275" i="1" s="1"/>
  <c r="BD275" i="1"/>
  <c r="BC275" i="1"/>
  <c r="BB275" i="1"/>
  <c r="AZ275" i="1"/>
  <c r="AY275" i="1"/>
  <c r="AV275" i="1"/>
  <c r="AU275" i="1"/>
  <c r="AS275" i="1"/>
  <c r="AR275" i="1"/>
  <c r="AO275" i="1"/>
  <c r="AN275" i="1"/>
  <c r="AL275" i="1"/>
  <c r="AK275" i="1"/>
  <c r="V275" i="1"/>
  <c r="U275" i="1"/>
  <c r="T275" i="1"/>
  <c r="S275" i="1"/>
  <c r="R275" i="1"/>
  <c r="Q275" i="1"/>
  <c r="N275" i="1"/>
  <c r="M275" i="1"/>
  <c r="K275" i="1"/>
  <c r="J275" i="1"/>
  <c r="BD273" i="1"/>
  <c r="BA273" i="1"/>
  <c r="BA272" i="1" s="1"/>
  <c r="BA271" i="1" s="1"/>
  <c r="AW273" i="1"/>
  <c r="AW272" i="1" s="1"/>
  <c r="AW271" i="1" s="1"/>
  <c r="AT273" i="1"/>
  <c r="AT272" i="1" s="1"/>
  <c r="AT271" i="1" s="1"/>
  <c r="AP273" i="1"/>
  <c r="AP272" i="1" s="1"/>
  <c r="AP271" i="1" s="1"/>
  <c r="AM273" i="1"/>
  <c r="AM272" i="1" s="1"/>
  <c r="AM271" i="1" s="1"/>
  <c r="AH273" i="1"/>
  <c r="BJ273" i="1" s="1"/>
  <c r="BJ272" i="1" s="1"/>
  <c r="BJ271" i="1" s="1"/>
  <c r="AG273" i="1"/>
  <c r="AE273" i="1"/>
  <c r="BG273" i="1" s="1"/>
  <c r="BG272" i="1" s="1"/>
  <c r="BG271" i="1" s="1"/>
  <c r="AD273" i="1"/>
  <c r="O273" i="1"/>
  <c r="O272" i="1" s="1"/>
  <c r="O271" i="1" s="1"/>
  <c r="L273" i="1"/>
  <c r="L272" i="1" s="1"/>
  <c r="L271" i="1" s="1"/>
  <c r="BD272" i="1"/>
  <c r="BD271" i="1" s="1"/>
  <c r="BC272" i="1"/>
  <c r="BC271" i="1" s="1"/>
  <c r="BB272" i="1"/>
  <c r="BB271" i="1" s="1"/>
  <c r="AZ272" i="1"/>
  <c r="AZ271" i="1" s="1"/>
  <c r="AY272" i="1"/>
  <c r="AY271" i="1" s="1"/>
  <c r="AV272" i="1"/>
  <c r="AV271" i="1" s="1"/>
  <c r="AU272" i="1"/>
  <c r="AU271" i="1" s="1"/>
  <c r="AS272" i="1"/>
  <c r="AR272" i="1"/>
  <c r="AR271" i="1" s="1"/>
  <c r="AO272" i="1"/>
  <c r="AO271" i="1" s="1"/>
  <c r="AN272" i="1"/>
  <c r="AN271" i="1" s="1"/>
  <c r="AL272" i="1"/>
  <c r="AK272" i="1"/>
  <c r="AK271" i="1" s="1"/>
  <c r="V272" i="1"/>
  <c r="V271" i="1" s="1"/>
  <c r="U272" i="1"/>
  <c r="U271" i="1" s="1"/>
  <c r="T272" i="1"/>
  <c r="T271" i="1" s="1"/>
  <c r="S272" i="1"/>
  <c r="S271" i="1" s="1"/>
  <c r="R272" i="1"/>
  <c r="R271" i="1" s="1"/>
  <c r="Q272" i="1"/>
  <c r="Q271" i="1" s="1"/>
  <c r="N272" i="1"/>
  <c r="N271" i="1" s="1"/>
  <c r="M272" i="1"/>
  <c r="M271" i="1" s="1"/>
  <c r="K272" i="1"/>
  <c r="K271" i="1" s="1"/>
  <c r="J272" i="1"/>
  <c r="J271" i="1" s="1"/>
  <c r="AS271" i="1"/>
  <c r="AL271" i="1"/>
  <c r="BD270" i="1"/>
  <c r="BD269" i="1" s="1"/>
  <c r="BA270" i="1"/>
  <c r="BA269" i="1" s="1"/>
  <c r="AW270" i="1"/>
  <c r="AW269" i="1" s="1"/>
  <c r="AT270" i="1"/>
  <c r="AP270" i="1"/>
  <c r="AP269" i="1" s="1"/>
  <c r="AM270" i="1"/>
  <c r="AM269" i="1" s="1"/>
  <c r="BJ270" i="1"/>
  <c r="BJ269" i="1" s="1"/>
  <c r="BJ262" i="1" s="1"/>
  <c r="BJ252" i="1" s="1"/>
  <c r="AE270" i="1"/>
  <c r="BG270" i="1" s="1"/>
  <c r="BG269" i="1" s="1"/>
  <c r="AD270" i="1"/>
  <c r="O270" i="1"/>
  <c r="O269" i="1" s="1"/>
  <c r="L270" i="1"/>
  <c r="BC269" i="1"/>
  <c r="BB269" i="1"/>
  <c r="AZ269" i="1"/>
  <c r="AY269" i="1"/>
  <c r="AV269" i="1"/>
  <c r="AU269" i="1"/>
  <c r="AS269" i="1"/>
  <c r="AR269" i="1"/>
  <c r="AO269" i="1"/>
  <c r="AN269" i="1"/>
  <c r="AL269" i="1"/>
  <c r="AK269" i="1"/>
  <c r="V269" i="1"/>
  <c r="U269" i="1"/>
  <c r="T269" i="1"/>
  <c r="S269" i="1"/>
  <c r="R269" i="1"/>
  <c r="Q269" i="1"/>
  <c r="N269" i="1"/>
  <c r="M269" i="1"/>
  <c r="K269" i="1"/>
  <c r="J269" i="1"/>
  <c r="BD268" i="1"/>
  <c r="BA268" i="1"/>
  <c r="BA267" i="1" s="1"/>
  <c r="AW268" i="1"/>
  <c r="AT268" i="1"/>
  <c r="AP268" i="1"/>
  <c r="AP267" i="1" s="1"/>
  <c r="AM268" i="1"/>
  <c r="AM267" i="1" s="1"/>
  <c r="AH268" i="1"/>
  <c r="BJ268" i="1" s="1"/>
  <c r="BJ267" i="1" s="1"/>
  <c r="AG268" i="1"/>
  <c r="BI268" i="1" s="1"/>
  <c r="AE268" i="1"/>
  <c r="BG268" i="1" s="1"/>
  <c r="BG267" i="1" s="1"/>
  <c r="AD268" i="1"/>
  <c r="O268" i="1"/>
  <c r="O267" i="1" s="1"/>
  <c r="L268" i="1"/>
  <c r="BD267" i="1"/>
  <c r="BC267" i="1"/>
  <c r="BB267" i="1"/>
  <c r="AZ267" i="1"/>
  <c r="AY267" i="1"/>
  <c r="AW267" i="1"/>
  <c r="AV267" i="1"/>
  <c r="AU267" i="1"/>
  <c r="AS267" i="1"/>
  <c r="AR267" i="1"/>
  <c r="AO267" i="1"/>
  <c r="AN267" i="1"/>
  <c r="AL267" i="1"/>
  <c r="AK267" i="1"/>
  <c r="V267" i="1"/>
  <c r="U267" i="1"/>
  <c r="T267" i="1"/>
  <c r="S267" i="1"/>
  <c r="R267" i="1"/>
  <c r="Q267" i="1"/>
  <c r="N267" i="1"/>
  <c r="M267" i="1"/>
  <c r="K267" i="1"/>
  <c r="J267" i="1"/>
  <c r="BD266" i="1"/>
  <c r="BA266" i="1"/>
  <c r="BA265" i="1" s="1"/>
  <c r="AW266" i="1"/>
  <c r="AW265" i="1" s="1"/>
  <c r="AT266" i="1"/>
  <c r="AP266" i="1"/>
  <c r="AP265" i="1" s="1"/>
  <c r="AM266" i="1"/>
  <c r="AH266" i="1"/>
  <c r="BJ266" i="1" s="1"/>
  <c r="BJ265" i="1" s="1"/>
  <c r="AG266" i="1"/>
  <c r="BI266" i="1" s="1"/>
  <c r="AE266" i="1"/>
  <c r="AD266" i="1"/>
  <c r="BF266" i="1" s="1"/>
  <c r="O266" i="1"/>
  <c r="O265" i="1" s="1"/>
  <c r="L266" i="1"/>
  <c r="BD265" i="1"/>
  <c r="BC265" i="1"/>
  <c r="BB265" i="1"/>
  <c r="AZ265" i="1"/>
  <c r="AY265" i="1"/>
  <c r="AV265" i="1"/>
  <c r="AU265" i="1"/>
  <c r="AS265" i="1"/>
  <c r="AR265" i="1"/>
  <c r="AO265" i="1"/>
  <c r="AN265" i="1"/>
  <c r="AL265" i="1"/>
  <c r="AK265" i="1"/>
  <c r="V265" i="1"/>
  <c r="U265" i="1"/>
  <c r="T265" i="1"/>
  <c r="S265" i="1"/>
  <c r="R265" i="1"/>
  <c r="Q265" i="1"/>
  <c r="N265" i="1"/>
  <c r="M265" i="1"/>
  <c r="K265" i="1"/>
  <c r="J265" i="1"/>
  <c r="BD264" i="1"/>
  <c r="BA264" i="1"/>
  <c r="BA263" i="1" s="1"/>
  <c r="AW264" i="1"/>
  <c r="AT264" i="1"/>
  <c r="AP264" i="1"/>
  <c r="AP263" i="1" s="1"/>
  <c r="AM264" i="1"/>
  <c r="AM263" i="1" s="1"/>
  <c r="AH264" i="1"/>
  <c r="BJ264" i="1" s="1"/>
  <c r="BJ263" i="1" s="1"/>
  <c r="AG264" i="1"/>
  <c r="AE264" i="1"/>
  <c r="BG264" i="1" s="1"/>
  <c r="BG263" i="1" s="1"/>
  <c r="AD264" i="1"/>
  <c r="BF264" i="1" s="1"/>
  <c r="O264" i="1"/>
  <c r="O263" i="1" s="1"/>
  <c r="L264" i="1"/>
  <c r="BD263" i="1"/>
  <c r="BC263" i="1"/>
  <c r="BB263" i="1"/>
  <c r="AZ263" i="1"/>
  <c r="AY263" i="1"/>
  <c r="AW263" i="1"/>
  <c r="AV263" i="1"/>
  <c r="AU263" i="1"/>
  <c r="AS263" i="1"/>
  <c r="AR263" i="1"/>
  <c r="AO263" i="1"/>
  <c r="AN263" i="1"/>
  <c r="AL263" i="1"/>
  <c r="AK263" i="1"/>
  <c r="V263" i="1"/>
  <c r="U263" i="1"/>
  <c r="T263" i="1"/>
  <c r="S263" i="1"/>
  <c r="R263" i="1"/>
  <c r="Q263" i="1"/>
  <c r="N263" i="1"/>
  <c r="M263" i="1"/>
  <c r="K263" i="1"/>
  <c r="J263" i="1"/>
  <c r="BD261" i="1"/>
  <c r="BA261" i="1"/>
  <c r="AW261" i="1"/>
  <c r="AW260" i="1" s="1"/>
  <c r="AT261" i="1"/>
  <c r="AP261" i="1"/>
  <c r="AP260" i="1" s="1"/>
  <c r="AM261" i="1"/>
  <c r="AH261" i="1"/>
  <c r="BJ261" i="1" s="1"/>
  <c r="BJ260" i="1" s="1"/>
  <c r="AG261" i="1"/>
  <c r="BI261" i="1" s="1"/>
  <c r="AE261" i="1"/>
  <c r="BG261" i="1" s="1"/>
  <c r="BG260" i="1" s="1"/>
  <c r="AD261" i="1"/>
  <c r="BF261" i="1" s="1"/>
  <c r="O261" i="1"/>
  <c r="O260" i="1" s="1"/>
  <c r="L261" i="1"/>
  <c r="L260" i="1" s="1"/>
  <c r="BD260" i="1"/>
  <c r="BC260" i="1"/>
  <c r="BB260" i="1"/>
  <c r="AZ260" i="1"/>
  <c r="AY260" i="1"/>
  <c r="AV260" i="1"/>
  <c r="AU260" i="1"/>
  <c r="AS260" i="1"/>
  <c r="AR260" i="1"/>
  <c r="AO260" i="1"/>
  <c r="AN260" i="1"/>
  <c r="AL260" i="1"/>
  <c r="AK260" i="1"/>
  <c r="AD260" i="1"/>
  <c r="V260" i="1"/>
  <c r="U260" i="1"/>
  <c r="T260" i="1"/>
  <c r="S260" i="1"/>
  <c r="R260" i="1"/>
  <c r="Q260" i="1"/>
  <c r="N260" i="1"/>
  <c r="M260" i="1"/>
  <c r="K260" i="1"/>
  <c r="J260" i="1"/>
  <c r="BD259" i="1"/>
  <c r="BA259" i="1"/>
  <c r="AW259" i="1"/>
  <c r="AW258" i="1" s="1"/>
  <c r="AT259" i="1"/>
  <c r="AP259" i="1"/>
  <c r="AP258" i="1" s="1"/>
  <c r="AM259" i="1"/>
  <c r="AH259" i="1"/>
  <c r="BJ259" i="1" s="1"/>
  <c r="BJ258" i="1" s="1"/>
  <c r="AG259" i="1"/>
  <c r="BI259" i="1" s="1"/>
  <c r="AE259" i="1"/>
  <c r="AD259" i="1"/>
  <c r="BF259" i="1" s="1"/>
  <c r="O259" i="1"/>
  <c r="O258" i="1" s="1"/>
  <c r="L259" i="1"/>
  <c r="BD258" i="1"/>
  <c r="BC258" i="1"/>
  <c r="BB258" i="1"/>
  <c r="AZ258" i="1"/>
  <c r="AY258" i="1"/>
  <c r="AV258" i="1"/>
  <c r="AU258" i="1"/>
  <c r="AS258" i="1"/>
  <c r="AR258" i="1"/>
  <c r="AO258" i="1"/>
  <c r="AN258" i="1"/>
  <c r="AL258" i="1"/>
  <c r="AK258" i="1"/>
  <c r="V258" i="1"/>
  <c r="U258" i="1"/>
  <c r="T258" i="1"/>
  <c r="S258" i="1"/>
  <c r="R258" i="1"/>
  <c r="Q258" i="1"/>
  <c r="N258" i="1"/>
  <c r="M258" i="1"/>
  <c r="K258" i="1"/>
  <c r="J258" i="1"/>
  <c r="BD257" i="1"/>
  <c r="BA257" i="1"/>
  <c r="AW257" i="1"/>
  <c r="AW256" i="1" s="1"/>
  <c r="AT257" i="1"/>
  <c r="AP257" i="1"/>
  <c r="AP256" i="1" s="1"/>
  <c r="AM257" i="1"/>
  <c r="AH257" i="1"/>
  <c r="BJ257" i="1" s="1"/>
  <c r="BJ256" i="1" s="1"/>
  <c r="AG257" i="1"/>
  <c r="BI257" i="1" s="1"/>
  <c r="AE257" i="1"/>
  <c r="BG257" i="1" s="1"/>
  <c r="BG256" i="1" s="1"/>
  <c r="AD257" i="1"/>
  <c r="BF257" i="1" s="1"/>
  <c r="O257" i="1"/>
  <c r="O256" i="1" s="1"/>
  <c r="L257" i="1"/>
  <c r="L256" i="1" s="1"/>
  <c r="BD256" i="1"/>
  <c r="BC256" i="1"/>
  <c r="BB256" i="1"/>
  <c r="AZ256" i="1"/>
  <c r="AY256" i="1"/>
  <c r="AV256" i="1"/>
  <c r="AU256" i="1"/>
  <c r="AS256" i="1"/>
  <c r="AR256" i="1"/>
  <c r="AO256" i="1"/>
  <c r="AN256" i="1"/>
  <c r="AL256" i="1"/>
  <c r="AK256" i="1"/>
  <c r="AG256" i="1"/>
  <c r="V256" i="1"/>
  <c r="U256" i="1"/>
  <c r="T256" i="1"/>
  <c r="S256" i="1"/>
  <c r="R256" i="1"/>
  <c r="Q256" i="1"/>
  <c r="N256" i="1"/>
  <c r="M256" i="1"/>
  <c r="K256" i="1"/>
  <c r="J256" i="1"/>
  <c r="BD255" i="1"/>
  <c r="BA255" i="1"/>
  <c r="AW255" i="1"/>
  <c r="AW254" i="1" s="1"/>
  <c r="AT255" i="1"/>
  <c r="AP255" i="1"/>
  <c r="AP254" i="1" s="1"/>
  <c r="AM255" i="1"/>
  <c r="AH255" i="1"/>
  <c r="BJ255" i="1" s="1"/>
  <c r="BJ254" i="1" s="1"/>
  <c r="AG255" i="1"/>
  <c r="BI255" i="1" s="1"/>
  <c r="AE255" i="1"/>
  <c r="AD255" i="1"/>
  <c r="BF255" i="1" s="1"/>
  <c r="O255" i="1"/>
  <c r="O254" i="1" s="1"/>
  <c r="L255" i="1"/>
  <c r="BD254" i="1"/>
  <c r="BC254" i="1"/>
  <c r="BB254" i="1"/>
  <c r="AZ254" i="1"/>
  <c r="AY254" i="1"/>
  <c r="AV254" i="1"/>
  <c r="AU254" i="1"/>
  <c r="AS254" i="1"/>
  <c r="AR254" i="1"/>
  <c r="AO254" i="1"/>
  <c r="AN254" i="1"/>
  <c r="AL254" i="1"/>
  <c r="AK254" i="1"/>
  <c r="V254" i="1"/>
  <c r="U254" i="1"/>
  <c r="T254" i="1"/>
  <c r="S254" i="1"/>
  <c r="R254" i="1"/>
  <c r="Q254" i="1"/>
  <c r="N254" i="1"/>
  <c r="M254" i="1"/>
  <c r="K254" i="1"/>
  <c r="J254" i="1"/>
  <c r="J253" i="1" s="1"/>
  <c r="BD251" i="1"/>
  <c r="BA251" i="1"/>
  <c r="AW251" i="1"/>
  <c r="AT251" i="1"/>
  <c r="AP251" i="1"/>
  <c r="AM251" i="1"/>
  <c r="AH251" i="1"/>
  <c r="BJ251" i="1" s="1"/>
  <c r="AG251" i="1"/>
  <c r="BI251" i="1" s="1"/>
  <c r="AE251" i="1"/>
  <c r="BG251" i="1" s="1"/>
  <c r="AD251" i="1"/>
  <c r="BF251" i="1" s="1"/>
  <c r="O251" i="1"/>
  <c r="L251" i="1"/>
  <c r="BD250" i="1"/>
  <c r="BA250" i="1"/>
  <c r="AW250" i="1"/>
  <c r="AW249" i="1" s="1"/>
  <c r="AT250" i="1"/>
  <c r="AP250" i="1"/>
  <c r="AP249" i="1" s="1"/>
  <c r="AM250" i="1"/>
  <c r="AH250" i="1"/>
  <c r="BJ250" i="1" s="1"/>
  <c r="BJ249" i="1" s="1"/>
  <c r="AG250" i="1"/>
  <c r="BI250" i="1" s="1"/>
  <c r="AE250" i="1"/>
  <c r="BG250" i="1" s="1"/>
  <c r="BG249" i="1" s="1"/>
  <c r="AD250" i="1"/>
  <c r="BF250" i="1" s="1"/>
  <c r="O250" i="1"/>
  <c r="O249" i="1" s="1"/>
  <c r="L250" i="1"/>
  <c r="L249" i="1" s="1"/>
  <c r="BD249" i="1"/>
  <c r="BC249" i="1"/>
  <c r="BB249" i="1"/>
  <c r="AZ249" i="1"/>
  <c r="AY249" i="1"/>
  <c r="AV249" i="1"/>
  <c r="AU249" i="1"/>
  <c r="AT249" i="1"/>
  <c r="AS249" i="1"/>
  <c r="AR249" i="1"/>
  <c r="AO249" i="1"/>
  <c r="AN249" i="1"/>
  <c r="AL249" i="1"/>
  <c r="AK249" i="1"/>
  <c r="AH249" i="1"/>
  <c r="V249" i="1"/>
  <c r="U249" i="1"/>
  <c r="T249" i="1"/>
  <c r="S249" i="1"/>
  <c r="R249" i="1"/>
  <c r="Q249" i="1"/>
  <c r="N249" i="1"/>
  <c r="M249" i="1"/>
  <c r="K249" i="1"/>
  <c r="J249" i="1"/>
  <c r="BD248" i="1"/>
  <c r="BA248" i="1"/>
  <c r="AW248" i="1"/>
  <c r="AT248" i="1"/>
  <c r="AP248" i="1"/>
  <c r="AM248" i="1"/>
  <c r="AH248" i="1"/>
  <c r="BJ248" i="1" s="1"/>
  <c r="AG248" i="1"/>
  <c r="BI248" i="1" s="1"/>
  <c r="AE248" i="1"/>
  <c r="BG248" i="1" s="1"/>
  <c r="AD248" i="1"/>
  <c r="BF248" i="1" s="1"/>
  <c r="O248" i="1"/>
  <c r="L248" i="1"/>
  <c r="BD247" i="1"/>
  <c r="BA247" i="1"/>
  <c r="AW247" i="1"/>
  <c r="AW246" i="1" s="1"/>
  <c r="AT247" i="1"/>
  <c r="AP247" i="1"/>
  <c r="AP246" i="1" s="1"/>
  <c r="AM247" i="1"/>
  <c r="AH247" i="1"/>
  <c r="AG247" i="1"/>
  <c r="BI247" i="1" s="1"/>
  <c r="AE247" i="1"/>
  <c r="BG247" i="1" s="1"/>
  <c r="BG246" i="1" s="1"/>
  <c r="AD247" i="1"/>
  <c r="BF247" i="1" s="1"/>
  <c r="O247" i="1"/>
  <c r="O246" i="1" s="1"/>
  <c r="L247" i="1"/>
  <c r="BD246" i="1"/>
  <c r="BC246" i="1"/>
  <c r="BB246" i="1"/>
  <c r="AZ246" i="1"/>
  <c r="AY246" i="1"/>
  <c r="AV246" i="1"/>
  <c r="AU246" i="1"/>
  <c r="AS246" i="1"/>
  <c r="AR246" i="1"/>
  <c r="AO246" i="1"/>
  <c r="AN246" i="1"/>
  <c r="AL246" i="1"/>
  <c r="AK246" i="1"/>
  <c r="V246" i="1"/>
  <c r="U246" i="1"/>
  <c r="T246" i="1"/>
  <c r="S246" i="1"/>
  <c r="R246" i="1"/>
  <c r="Q246" i="1"/>
  <c r="N246" i="1"/>
  <c r="M246" i="1"/>
  <c r="K246" i="1"/>
  <c r="J246" i="1"/>
  <c r="BD244" i="1"/>
  <c r="BD243" i="1" s="1"/>
  <c r="BA244" i="1"/>
  <c r="AW244" i="1"/>
  <c r="AW243" i="1" s="1"/>
  <c r="AT244" i="1"/>
  <c r="AP244" i="1"/>
  <c r="AP243" i="1" s="1"/>
  <c r="AM244" i="1"/>
  <c r="AM243" i="1" s="1"/>
  <c r="BI244" i="1"/>
  <c r="AE244" i="1"/>
  <c r="AD244" i="1"/>
  <c r="O244" i="1"/>
  <c r="O243" i="1" s="1"/>
  <c r="L244" i="1"/>
  <c r="BC243" i="1"/>
  <c r="BB243" i="1"/>
  <c r="AZ243" i="1"/>
  <c r="AY243" i="1"/>
  <c r="AV243" i="1"/>
  <c r="AU243" i="1"/>
  <c r="AS243" i="1"/>
  <c r="AR243" i="1"/>
  <c r="AO243" i="1"/>
  <c r="AN243" i="1"/>
  <c r="AL243" i="1"/>
  <c r="AK243" i="1"/>
  <c r="AG243" i="1"/>
  <c r="AG240" i="1" s="1"/>
  <c r="AG239" i="1" s="1"/>
  <c r="V243" i="1"/>
  <c r="U243" i="1"/>
  <c r="T243" i="1"/>
  <c r="S243" i="1"/>
  <c r="R243" i="1"/>
  <c r="Q243" i="1"/>
  <c r="N243" i="1"/>
  <c r="M243" i="1"/>
  <c r="K243" i="1"/>
  <c r="J243" i="1"/>
  <c r="BD242" i="1"/>
  <c r="BA242" i="1"/>
  <c r="BA241" i="1" s="1"/>
  <c r="AW242" i="1"/>
  <c r="AW241" i="1" s="1"/>
  <c r="AT242" i="1"/>
  <c r="AT241" i="1" s="1"/>
  <c r="AP242" i="1"/>
  <c r="AP241" i="1" s="1"/>
  <c r="AM242" i="1"/>
  <c r="AM241" i="1" s="1"/>
  <c r="AH242" i="1"/>
  <c r="AG242" i="1"/>
  <c r="BI242" i="1" s="1"/>
  <c r="AE242" i="1"/>
  <c r="BG242" i="1" s="1"/>
  <c r="BG241" i="1" s="1"/>
  <c r="AD242" i="1"/>
  <c r="BF242" i="1" s="1"/>
  <c r="O242" i="1"/>
  <c r="O241" i="1" s="1"/>
  <c r="L242" i="1"/>
  <c r="L241" i="1" s="1"/>
  <c r="BD241" i="1"/>
  <c r="BC241" i="1"/>
  <c r="BB241" i="1"/>
  <c r="AZ241" i="1"/>
  <c r="AZ240" i="1" s="1"/>
  <c r="AY241" i="1"/>
  <c r="AV241" i="1"/>
  <c r="AU241" i="1"/>
  <c r="AS241" i="1"/>
  <c r="AR241" i="1"/>
  <c r="AO241" i="1"/>
  <c r="AN241" i="1"/>
  <c r="AL241" i="1"/>
  <c r="AK241" i="1"/>
  <c r="V241" i="1"/>
  <c r="U241" i="1"/>
  <c r="T241" i="1"/>
  <c r="S241" i="1"/>
  <c r="R241" i="1"/>
  <c r="Q241" i="1"/>
  <c r="N241" i="1"/>
  <c r="M241" i="1"/>
  <c r="K241" i="1"/>
  <c r="J241" i="1"/>
  <c r="BD237" i="1"/>
  <c r="BA237" i="1"/>
  <c r="BA236" i="1" s="1"/>
  <c r="AW237" i="1"/>
  <c r="AW236" i="1" s="1"/>
  <c r="AT237" i="1"/>
  <c r="AT236" i="1" s="1"/>
  <c r="AP237" i="1"/>
  <c r="AP236" i="1" s="1"/>
  <c r="AM237" i="1"/>
  <c r="AM236" i="1" s="1"/>
  <c r="AH237" i="1"/>
  <c r="BJ237" i="1" s="1"/>
  <c r="BJ236" i="1" s="1"/>
  <c r="AG237" i="1"/>
  <c r="AE237" i="1"/>
  <c r="BG237" i="1" s="1"/>
  <c r="BG236" i="1" s="1"/>
  <c r="AD237" i="1"/>
  <c r="BF237" i="1" s="1"/>
  <c r="O237" i="1"/>
  <c r="O236" i="1" s="1"/>
  <c r="L237" i="1"/>
  <c r="L236" i="1" s="1"/>
  <c r="BD236" i="1"/>
  <c r="BC236" i="1"/>
  <c r="BB236" i="1"/>
  <c r="AZ236" i="1"/>
  <c r="AY236" i="1"/>
  <c r="AV236" i="1"/>
  <c r="AU236" i="1"/>
  <c r="AS236" i="1"/>
  <c r="AR236" i="1"/>
  <c r="AO236" i="1"/>
  <c r="AN236" i="1"/>
  <c r="AL236" i="1"/>
  <c r="AK236" i="1"/>
  <c r="V236" i="1"/>
  <c r="U236" i="1"/>
  <c r="T236" i="1"/>
  <c r="S236" i="1"/>
  <c r="R236" i="1"/>
  <c r="Q236" i="1"/>
  <c r="N236" i="1"/>
  <c r="M236" i="1"/>
  <c r="K236" i="1"/>
  <c r="J236" i="1"/>
  <c r="BD235" i="1"/>
  <c r="BA235" i="1"/>
  <c r="BA234" i="1" s="1"/>
  <c r="AW235" i="1"/>
  <c r="AW234" i="1" s="1"/>
  <c r="AT235" i="1"/>
  <c r="AP235" i="1"/>
  <c r="AP234" i="1" s="1"/>
  <c r="AM235" i="1"/>
  <c r="AM234" i="1" s="1"/>
  <c r="AH235" i="1"/>
  <c r="BJ235" i="1" s="1"/>
  <c r="BJ234" i="1" s="1"/>
  <c r="AG235" i="1"/>
  <c r="BI235" i="1" s="1"/>
  <c r="AE235" i="1"/>
  <c r="BG235" i="1" s="1"/>
  <c r="BG234" i="1" s="1"/>
  <c r="AD235" i="1"/>
  <c r="BF235" i="1" s="1"/>
  <c r="O235" i="1"/>
  <c r="O234" i="1" s="1"/>
  <c r="L235" i="1"/>
  <c r="L234" i="1" s="1"/>
  <c r="BD234" i="1"/>
  <c r="BC234" i="1"/>
  <c r="BB234" i="1"/>
  <c r="AZ234" i="1"/>
  <c r="AY234" i="1"/>
  <c r="AV234" i="1"/>
  <c r="AU234" i="1"/>
  <c r="AT234" i="1"/>
  <c r="AS234" i="1"/>
  <c r="AR234" i="1"/>
  <c r="AO234" i="1"/>
  <c r="AN234" i="1"/>
  <c r="AL234" i="1"/>
  <c r="AK234" i="1"/>
  <c r="AH234" i="1"/>
  <c r="AG234" i="1"/>
  <c r="AE234" i="1"/>
  <c r="AD234" i="1"/>
  <c r="V234" i="1"/>
  <c r="U234" i="1"/>
  <c r="T234" i="1"/>
  <c r="S234" i="1"/>
  <c r="R234" i="1"/>
  <c r="Q234" i="1"/>
  <c r="N234" i="1"/>
  <c r="M234" i="1"/>
  <c r="K234" i="1"/>
  <c r="J234" i="1"/>
  <c r="BD233" i="1"/>
  <c r="BA233" i="1"/>
  <c r="AW233" i="1"/>
  <c r="AT233" i="1"/>
  <c r="AP233" i="1"/>
  <c r="AM233" i="1"/>
  <c r="AH233" i="1"/>
  <c r="BJ233" i="1" s="1"/>
  <c r="AG233" i="1"/>
  <c r="BI233" i="1" s="1"/>
  <c r="AE233" i="1"/>
  <c r="BG233" i="1" s="1"/>
  <c r="AD233" i="1"/>
  <c r="BF233" i="1" s="1"/>
  <c r="O233" i="1"/>
  <c r="L233" i="1"/>
  <c r="BD232" i="1"/>
  <c r="BA232" i="1"/>
  <c r="BA231" i="1" s="1"/>
  <c r="AW232" i="1"/>
  <c r="AW231" i="1" s="1"/>
  <c r="AT232" i="1"/>
  <c r="AT231" i="1" s="1"/>
  <c r="AP232" i="1"/>
  <c r="AM232" i="1"/>
  <c r="AM231" i="1" s="1"/>
  <c r="AH232" i="1"/>
  <c r="AH231" i="1" s="1"/>
  <c r="AG232" i="1"/>
  <c r="BI232" i="1" s="1"/>
  <c r="AE232" i="1"/>
  <c r="BG232" i="1" s="1"/>
  <c r="AD232" i="1"/>
  <c r="AD231" i="1" s="1"/>
  <c r="O232" i="1"/>
  <c r="O231" i="1" s="1"/>
  <c r="L232" i="1"/>
  <c r="L231" i="1" s="1"/>
  <c r="BC231" i="1"/>
  <c r="BB231" i="1"/>
  <c r="AZ231" i="1"/>
  <c r="AY231" i="1"/>
  <c r="AV231" i="1"/>
  <c r="AU231" i="1"/>
  <c r="AS231" i="1"/>
  <c r="AR231" i="1"/>
  <c r="AO231" i="1"/>
  <c r="AN231" i="1"/>
  <c r="AL231" i="1"/>
  <c r="AK231" i="1"/>
  <c r="V231" i="1"/>
  <c r="U231" i="1"/>
  <c r="T231" i="1"/>
  <c r="S231" i="1"/>
  <c r="R231" i="1"/>
  <c r="Q231" i="1"/>
  <c r="N231" i="1"/>
  <c r="M231" i="1"/>
  <c r="K231" i="1"/>
  <c r="J231" i="1"/>
  <c r="BD230" i="1"/>
  <c r="BD229" i="1" s="1"/>
  <c r="BA230" i="1"/>
  <c r="AW230" i="1"/>
  <c r="AW229" i="1" s="1"/>
  <c r="AT230" i="1"/>
  <c r="AT229" i="1" s="1"/>
  <c r="AP230" i="1"/>
  <c r="AP229" i="1" s="1"/>
  <c r="AM230" i="1"/>
  <c r="AH230" i="1"/>
  <c r="AH229" i="1" s="1"/>
  <c r="AG230" i="1"/>
  <c r="BI230" i="1" s="1"/>
  <c r="AE230" i="1"/>
  <c r="BG230" i="1" s="1"/>
  <c r="BG229" i="1" s="1"/>
  <c r="AD230" i="1"/>
  <c r="AD229" i="1" s="1"/>
  <c r="O230" i="1"/>
  <c r="O229" i="1" s="1"/>
  <c r="L230" i="1"/>
  <c r="BC229" i="1"/>
  <c r="BB229" i="1"/>
  <c r="AZ229" i="1"/>
  <c r="AY229" i="1"/>
  <c r="AV229" i="1"/>
  <c r="AU229" i="1"/>
  <c r="AS229" i="1"/>
  <c r="AR229" i="1"/>
  <c r="AO229" i="1"/>
  <c r="AN229" i="1"/>
  <c r="AL229" i="1"/>
  <c r="AK229" i="1"/>
  <c r="AE229" i="1"/>
  <c r="V229" i="1"/>
  <c r="U229" i="1"/>
  <c r="T229" i="1"/>
  <c r="S229" i="1"/>
  <c r="R229" i="1"/>
  <c r="Q229" i="1"/>
  <c r="N229" i="1"/>
  <c r="M229" i="1"/>
  <c r="K229" i="1"/>
  <c r="J229" i="1"/>
  <c r="BD225" i="1"/>
  <c r="BA225" i="1"/>
  <c r="BA224" i="1" s="1"/>
  <c r="BA223" i="1" s="1"/>
  <c r="AW225" i="1"/>
  <c r="AW224" i="1" s="1"/>
  <c r="AW223" i="1" s="1"/>
  <c r="AT225" i="1"/>
  <c r="AT224" i="1" s="1"/>
  <c r="AT223" i="1" s="1"/>
  <c r="AP225" i="1"/>
  <c r="AP224" i="1" s="1"/>
  <c r="AP223" i="1" s="1"/>
  <c r="AM225" i="1"/>
  <c r="AM224" i="1" s="1"/>
  <c r="AM223" i="1" s="1"/>
  <c r="BJ225" i="1"/>
  <c r="BJ224" i="1" s="1"/>
  <c r="BJ223" i="1" s="1"/>
  <c r="BI225" i="1"/>
  <c r="AE225" i="1"/>
  <c r="BG225" i="1" s="1"/>
  <c r="BG224" i="1" s="1"/>
  <c r="BG223" i="1" s="1"/>
  <c r="AD225" i="1"/>
  <c r="BF225" i="1" s="1"/>
  <c r="O225" i="1"/>
  <c r="O224" i="1" s="1"/>
  <c r="O223" i="1" s="1"/>
  <c r="L225" i="1"/>
  <c r="L224" i="1" s="1"/>
  <c r="L223" i="1" s="1"/>
  <c r="BD224" i="1"/>
  <c r="BD223" i="1" s="1"/>
  <c r="BC224" i="1"/>
  <c r="BC223" i="1" s="1"/>
  <c r="BB224" i="1"/>
  <c r="BB223" i="1" s="1"/>
  <c r="AZ224" i="1"/>
  <c r="AZ223" i="1" s="1"/>
  <c r="AY224" i="1"/>
  <c r="AY223" i="1" s="1"/>
  <c r="AV224" i="1"/>
  <c r="AV223" i="1" s="1"/>
  <c r="AU224" i="1"/>
  <c r="AU223" i="1" s="1"/>
  <c r="AS224" i="1"/>
  <c r="AS223" i="1" s="1"/>
  <c r="AR224" i="1"/>
  <c r="AR223" i="1" s="1"/>
  <c r="AO224" i="1"/>
  <c r="AO223" i="1" s="1"/>
  <c r="AN224" i="1"/>
  <c r="AN223" i="1" s="1"/>
  <c r="AL224" i="1"/>
  <c r="AL223" i="1" s="1"/>
  <c r="AK224" i="1"/>
  <c r="AK223" i="1" s="1"/>
  <c r="V224" i="1"/>
  <c r="V223" i="1" s="1"/>
  <c r="U224" i="1"/>
  <c r="U223" i="1" s="1"/>
  <c r="T224" i="1"/>
  <c r="T223" i="1" s="1"/>
  <c r="S224" i="1"/>
  <c r="S223" i="1" s="1"/>
  <c r="R224" i="1"/>
  <c r="R223" i="1" s="1"/>
  <c r="Q224" i="1"/>
  <c r="Q223" i="1" s="1"/>
  <c r="N224" i="1"/>
  <c r="N223" i="1" s="1"/>
  <c r="M224" i="1"/>
  <c r="M223" i="1" s="1"/>
  <c r="K224" i="1"/>
  <c r="K223" i="1" s="1"/>
  <c r="J224" i="1"/>
  <c r="J223" i="1" s="1"/>
  <c r="BD222" i="1"/>
  <c r="BA222" i="1"/>
  <c r="BA221" i="1" s="1"/>
  <c r="AW222" i="1"/>
  <c r="AW221" i="1" s="1"/>
  <c r="AT222" i="1"/>
  <c r="AT221" i="1" s="1"/>
  <c r="AP222" i="1"/>
  <c r="AP221" i="1" s="1"/>
  <c r="AM222" i="1"/>
  <c r="AM221" i="1" s="1"/>
  <c r="AH222" i="1"/>
  <c r="AG222" i="1"/>
  <c r="BI222" i="1" s="1"/>
  <c r="AE222" i="1"/>
  <c r="BG222" i="1" s="1"/>
  <c r="BG221" i="1" s="1"/>
  <c r="AD222" i="1"/>
  <c r="BF222" i="1" s="1"/>
  <c r="O222" i="1"/>
  <c r="O221" i="1" s="1"/>
  <c r="L222" i="1"/>
  <c r="L221" i="1" s="1"/>
  <c r="BD221" i="1"/>
  <c r="BC221" i="1"/>
  <c r="BB221" i="1"/>
  <c r="AZ221" i="1"/>
  <c r="AY221" i="1"/>
  <c r="AV221" i="1"/>
  <c r="AU221" i="1"/>
  <c r="AS221" i="1"/>
  <c r="AR221" i="1"/>
  <c r="AO221" i="1"/>
  <c r="AN221" i="1"/>
  <c r="AL221" i="1"/>
  <c r="AK221" i="1"/>
  <c r="V221" i="1"/>
  <c r="U221" i="1"/>
  <c r="T221" i="1"/>
  <c r="S221" i="1"/>
  <c r="R221" i="1"/>
  <c r="Q221" i="1"/>
  <c r="N221" i="1"/>
  <c r="M221" i="1"/>
  <c r="K221" i="1"/>
  <c r="J221" i="1"/>
  <c r="BD220" i="1"/>
  <c r="BA220" i="1"/>
  <c r="AW220" i="1"/>
  <c r="AT220" i="1"/>
  <c r="AP220" i="1"/>
  <c r="AM220" i="1"/>
  <c r="AH220" i="1"/>
  <c r="BJ220" i="1" s="1"/>
  <c r="AG220" i="1"/>
  <c r="BI220" i="1" s="1"/>
  <c r="AE220" i="1"/>
  <c r="BG220" i="1" s="1"/>
  <c r="AD220" i="1"/>
  <c r="BF220" i="1" s="1"/>
  <c r="O220" i="1"/>
  <c r="L220" i="1"/>
  <c r="BD219" i="1"/>
  <c r="BA219" i="1"/>
  <c r="BA218" i="1" s="1"/>
  <c r="AW219" i="1"/>
  <c r="AT219" i="1"/>
  <c r="AT218" i="1" s="1"/>
  <c r="AP219" i="1"/>
  <c r="AP218" i="1" s="1"/>
  <c r="AM219" i="1"/>
  <c r="AM218" i="1" s="1"/>
  <c r="AH219" i="1"/>
  <c r="BJ219" i="1" s="1"/>
  <c r="AG219" i="1"/>
  <c r="BI219" i="1" s="1"/>
  <c r="AE219" i="1"/>
  <c r="AD219" i="1"/>
  <c r="BF219" i="1" s="1"/>
  <c r="O219" i="1"/>
  <c r="L219" i="1"/>
  <c r="L218" i="1" s="1"/>
  <c r="BD218" i="1"/>
  <c r="BC218" i="1"/>
  <c r="BC217" i="1" s="1"/>
  <c r="BB218" i="1"/>
  <c r="AZ218" i="1"/>
  <c r="AY218" i="1"/>
  <c r="AV218" i="1"/>
  <c r="AU218" i="1"/>
  <c r="AS218" i="1"/>
  <c r="AS217" i="1" s="1"/>
  <c r="AR218" i="1"/>
  <c r="AO218" i="1"/>
  <c r="AO217" i="1" s="1"/>
  <c r="AN218" i="1"/>
  <c r="AL218" i="1"/>
  <c r="AK218" i="1"/>
  <c r="V218" i="1"/>
  <c r="U218" i="1"/>
  <c r="T218" i="1"/>
  <c r="S218" i="1"/>
  <c r="R218" i="1"/>
  <c r="Q218" i="1"/>
  <c r="N218" i="1"/>
  <c r="M218" i="1"/>
  <c r="K218" i="1"/>
  <c r="J218" i="1"/>
  <c r="BD216" i="1"/>
  <c r="BA216" i="1"/>
  <c r="AW216" i="1"/>
  <c r="AT216" i="1"/>
  <c r="AP216" i="1"/>
  <c r="AM216" i="1"/>
  <c r="AH216" i="1"/>
  <c r="BJ216" i="1" s="1"/>
  <c r="AG216" i="1"/>
  <c r="BI216" i="1" s="1"/>
  <c r="AE216" i="1"/>
  <c r="BG216" i="1" s="1"/>
  <c r="AD216" i="1"/>
  <c r="BF216" i="1" s="1"/>
  <c r="O216" i="1"/>
  <c r="L216" i="1"/>
  <c r="BD215" i="1"/>
  <c r="BA215" i="1"/>
  <c r="BA214" i="1" s="1"/>
  <c r="BA213" i="1" s="1"/>
  <c r="AW215" i="1"/>
  <c r="AT215" i="1"/>
  <c r="AP215" i="1"/>
  <c r="AP214" i="1" s="1"/>
  <c r="AP213" i="1" s="1"/>
  <c r="AM215" i="1"/>
  <c r="AM214" i="1" s="1"/>
  <c r="AM213" i="1" s="1"/>
  <c r="AH215" i="1"/>
  <c r="BJ215" i="1" s="1"/>
  <c r="AG215" i="1"/>
  <c r="BI215" i="1" s="1"/>
  <c r="AE215" i="1"/>
  <c r="BG215" i="1" s="1"/>
  <c r="BG214" i="1" s="1"/>
  <c r="BG213" i="1" s="1"/>
  <c r="AD215" i="1"/>
  <c r="O215" i="1"/>
  <c r="L215" i="1"/>
  <c r="L214" i="1" s="1"/>
  <c r="L213" i="1" s="1"/>
  <c r="BD214" i="1"/>
  <c r="BD213" i="1" s="1"/>
  <c r="BC214" i="1"/>
  <c r="BC213" i="1" s="1"/>
  <c r="BB214" i="1"/>
  <c r="BB213" i="1" s="1"/>
  <c r="AZ214" i="1"/>
  <c r="AZ213" i="1" s="1"/>
  <c r="AY214" i="1"/>
  <c r="AY213" i="1" s="1"/>
  <c r="AV214" i="1"/>
  <c r="AV213" i="1" s="1"/>
  <c r="AU214" i="1"/>
  <c r="AU213" i="1" s="1"/>
  <c r="AT214" i="1"/>
  <c r="AT213" i="1" s="1"/>
  <c r="AS214" i="1"/>
  <c r="AS213" i="1" s="1"/>
  <c r="AR214" i="1"/>
  <c r="AR213" i="1" s="1"/>
  <c r="AO214" i="1"/>
  <c r="AO213" i="1" s="1"/>
  <c r="AN214" i="1"/>
  <c r="AN213" i="1" s="1"/>
  <c r="AL214" i="1"/>
  <c r="AL213" i="1" s="1"/>
  <c r="AK214" i="1"/>
  <c r="AK213" i="1" s="1"/>
  <c r="V214" i="1"/>
  <c r="V213" i="1" s="1"/>
  <c r="U214" i="1"/>
  <c r="U213" i="1" s="1"/>
  <c r="T214" i="1"/>
  <c r="T213" i="1" s="1"/>
  <c r="S214" i="1"/>
  <c r="S213" i="1" s="1"/>
  <c r="R214" i="1"/>
  <c r="R213" i="1" s="1"/>
  <c r="Q214" i="1"/>
  <c r="Q213" i="1" s="1"/>
  <c r="N214" i="1"/>
  <c r="N213" i="1" s="1"/>
  <c r="M214" i="1"/>
  <c r="M213" i="1" s="1"/>
  <c r="K214" i="1"/>
  <c r="K213" i="1" s="1"/>
  <c r="J214" i="1"/>
  <c r="J213" i="1" s="1"/>
  <c r="BD212" i="1"/>
  <c r="BA212" i="1"/>
  <c r="AW212" i="1"/>
  <c r="AT212" i="1"/>
  <c r="AP212" i="1"/>
  <c r="AM212" i="1"/>
  <c r="AH212" i="1"/>
  <c r="BJ212" i="1" s="1"/>
  <c r="AG212" i="1"/>
  <c r="BI212" i="1" s="1"/>
  <c r="AE212" i="1"/>
  <c r="BG212" i="1" s="1"/>
  <c r="AD212" i="1"/>
  <c r="BF212" i="1" s="1"/>
  <c r="O212" i="1"/>
  <c r="L212" i="1"/>
  <c r="BD211" i="1"/>
  <c r="BD210" i="1" s="1"/>
  <c r="BA211" i="1"/>
  <c r="BA210" i="1" s="1"/>
  <c r="AW211" i="1"/>
  <c r="AT211" i="1"/>
  <c r="AP211" i="1"/>
  <c r="AP210" i="1" s="1"/>
  <c r="AM211" i="1"/>
  <c r="AM210" i="1" s="1"/>
  <c r="AH211" i="1"/>
  <c r="BJ211" i="1" s="1"/>
  <c r="AG211" i="1"/>
  <c r="BI211" i="1" s="1"/>
  <c r="AE211" i="1"/>
  <c r="BG211" i="1" s="1"/>
  <c r="BG210" i="1" s="1"/>
  <c r="AD211" i="1"/>
  <c r="BF211" i="1" s="1"/>
  <c r="O211" i="1"/>
  <c r="L211" i="1"/>
  <c r="L210" i="1" s="1"/>
  <c r="BC210" i="1"/>
  <c r="BB210" i="1"/>
  <c r="AZ210" i="1"/>
  <c r="AY210" i="1"/>
  <c r="AV210" i="1"/>
  <c r="AU210" i="1"/>
  <c r="AT210" i="1"/>
  <c r="AS210" i="1"/>
  <c r="AR210" i="1"/>
  <c r="AO210" i="1"/>
  <c r="AN210" i="1"/>
  <c r="AL210" i="1"/>
  <c r="AK210" i="1"/>
  <c r="V210" i="1"/>
  <c r="U210" i="1"/>
  <c r="T210" i="1"/>
  <c r="S210" i="1"/>
  <c r="R210" i="1"/>
  <c r="Q210" i="1"/>
  <c r="N210" i="1"/>
  <c r="M210" i="1"/>
  <c r="K210" i="1"/>
  <c r="J210" i="1"/>
  <c r="BD209" i="1"/>
  <c r="BA209" i="1"/>
  <c r="AW209" i="1"/>
  <c r="AT209" i="1"/>
  <c r="AP209" i="1"/>
  <c r="AM209" i="1"/>
  <c r="BJ209" i="1"/>
  <c r="BI209" i="1"/>
  <c r="AE209" i="1"/>
  <c r="BG209" i="1" s="1"/>
  <c r="AD209" i="1"/>
  <c r="BF209" i="1" s="1"/>
  <c r="O209" i="1"/>
  <c r="L209" i="1"/>
  <c r="BD208" i="1"/>
  <c r="BD207" i="1" s="1"/>
  <c r="BA208" i="1"/>
  <c r="BA207" i="1" s="1"/>
  <c r="AW208" i="1"/>
  <c r="AT208" i="1"/>
  <c r="AT207" i="1" s="1"/>
  <c r="AP208" i="1"/>
  <c r="AP207" i="1" s="1"/>
  <c r="AM208" i="1"/>
  <c r="AM207" i="1" s="1"/>
  <c r="BJ208" i="1"/>
  <c r="BJ207" i="1" s="1"/>
  <c r="BJ203" i="1" s="1"/>
  <c r="AE208" i="1"/>
  <c r="AD208" i="1"/>
  <c r="BF208" i="1" s="1"/>
  <c r="O208" i="1"/>
  <c r="L208" i="1"/>
  <c r="BC207" i="1"/>
  <c r="BB207" i="1"/>
  <c r="AZ207" i="1"/>
  <c r="AY207" i="1"/>
  <c r="AV207" i="1"/>
  <c r="AU207" i="1"/>
  <c r="AS207" i="1"/>
  <c r="AR207" i="1"/>
  <c r="AO207" i="1"/>
  <c r="AN207" i="1"/>
  <c r="AL207" i="1"/>
  <c r="AK207" i="1"/>
  <c r="V207" i="1"/>
  <c r="U207" i="1"/>
  <c r="T207" i="1"/>
  <c r="S207" i="1"/>
  <c r="R207" i="1"/>
  <c r="Q207" i="1"/>
  <c r="N207" i="1"/>
  <c r="M207" i="1"/>
  <c r="K207" i="1"/>
  <c r="J207" i="1"/>
  <c r="BD206" i="1"/>
  <c r="BA206" i="1"/>
  <c r="AW206" i="1"/>
  <c r="AT206" i="1"/>
  <c r="AP206" i="1"/>
  <c r="AM206" i="1"/>
  <c r="AH206" i="1"/>
  <c r="BJ206" i="1" s="1"/>
  <c r="AG206" i="1"/>
  <c r="BI206" i="1" s="1"/>
  <c r="AE206" i="1"/>
  <c r="BG206" i="1" s="1"/>
  <c r="AD206" i="1"/>
  <c r="BF206" i="1" s="1"/>
  <c r="O206" i="1"/>
  <c r="L206" i="1"/>
  <c r="BD205" i="1"/>
  <c r="BA205" i="1"/>
  <c r="BA204" i="1" s="1"/>
  <c r="AW205" i="1"/>
  <c r="AT205" i="1"/>
  <c r="AT204" i="1" s="1"/>
  <c r="AP205" i="1"/>
  <c r="AP204" i="1" s="1"/>
  <c r="AM205" i="1"/>
  <c r="AM204" i="1" s="1"/>
  <c r="AH205" i="1"/>
  <c r="BJ205" i="1" s="1"/>
  <c r="BJ204" i="1" s="1"/>
  <c r="AG205" i="1"/>
  <c r="AE205" i="1"/>
  <c r="AD205" i="1"/>
  <c r="BF205" i="1" s="1"/>
  <c r="O205" i="1"/>
  <c r="L205" i="1"/>
  <c r="L204" i="1" s="1"/>
  <c r="BD204" i="1"/>
  <c r="BC204" i="1"/>
  <c r="BB204" i="1"/>
  <c r="AZ204" i="1"/>
  <c r="AY204" i="1"/>
  <c r="AV204" i="1"/>
  <c r="AU204" i="1"/>
  <c r="AS204" i="1"/>
  <c r="AR204" i="1"/>
  <c r="AO204" i="1"/>
  <c r="AN204" i="1"/>
  <c r="AL204" i="1"/>
  <c r="AK204" i="1"/>
  <c r="V204" i="1"/>
  <c r="U204" i="1"/>
  <c r="T204" i="1"/>
  <c r="S204" i="1"/>
  <c r="R204" i="1"/>
  <c r="Q204" i="1"/>
  <c r="N204" i="1"/>
  <c r="M204" i="1"/>
  <c r="K204" i="1"/>
  <c r="J204" i="1"/>
  <c r="BD202" i="1"/>
  <c r="BA202" i="1"/>
  <c r="AW202" i="1"/>
  <c r="AT202" i="1"/>
  <c r="AP202" i="1"/>
  <c r="AM202" i="1"/>
  <c r="AH202" i="1"/>
  <c r="BJ202" i="1" s="1"/>
  <c r="AG202" i="1"/>
  <c r="BI202" i="1" s="1"/>
  <c r="AE202" i="1"/>
  <c r="BG202" i="1" s="1"/>
  <c r="AD202" i="1"/>
  <c r="BF202" i="1" s="1"/>
  <c r="O202" i="1"/>
  <c r="L202" i="1"/>
  <c r="BD201" i="1"/>
  <c r="BA201" i="1"/>
  <c r="AW201" i="1"/>
  <c r="AT201" i="1"/>
  <c r="AP201" i="1"/>
  <c r="AM201" i="1"/>
  <c r="BJ201" i="1"/>
  <c r="BJ199" i="1" s="1"/>
  <c r="BI201" i="1"/>
  <c r="BI199" i="1" s="1"/>
  <c r="AE201" i="1"/>
  <c r="BG201" i="1" s="1"/>
  <c r="AD201" i="1"/>
  <c r="BF201" i="1" s="1"/>
  <c r="O201" i="1"/>
  <c r="L201" i="1"/>
  <c r="BD200" i="1"/>
  <c r="BA200" i="1"/>
  <c r="BA199" i="1" s="1"/>
  <c r="AW200" i="1"/>
  <c r="AW199" i="1" s="1"/>
  <c r="AT200" i="1"/>
  <c r="AT199" i="1" s="1"/>
  <c r="AP200" i="1"/>
  <c r="AM200" i="1"/>
  <c r="AH200" i="1"/>
  <c r="BJ200" i="1" s="1"/>
  <c r="AG200" i="1"/>
  <c r="BI200" i="1" s="1"/>
  <c r="AE200" i="1"/>
  <c r="BG200" i="1" s="1"/>
  <c r="AD200" i="1"/>
  <c r="O200" i="1"/>
  <c r="O199" i="1" s="1"/>
  <c r="L200" i="1"/>
  <c r="BC199" i="1"/>
  <c r="BB199" i="1"/>
  <c r="AZ199" i="1"/>
  <c r="AY199" i="1"/>
  <c r="AV199" i="1"/>
  <c r="AU199" i="1"/>
  <c r="AS199" i="1"/>
  <c r="AR199" i="1"/>
  <c r="AO199" i="1"/>
  <c r="AN199" i="1"/>
  <c r="AL199" i="1"/>
  <c r="AK199" i="1"/>
  <c r="V199" i="1"/>
  <c r="U199" i="1"/>
  <c r="T199" i="1"/>
  <c r="S199" i="1"/>
  <c r="R199" i="1"/>
  <c r="Q199" i="1"/>
  <c r="N199" i="1"/>
  <c r="M199" i="1"/>
  <c r="K199" i="1"/>
  <c r="J199" i="1"/>
  <c r="BD198" i="1"/>
  <c r="BA198" i="1"/>
  <c r="AW198" i="1"/>
  <c r="AT198" i="1"/>
  <c r="AP198" i="1"/>
  <c r="AM198" i="1"/>
  <c r="AH198" i="1"/>
  <c r="BJ198" i="1" s="1"/>
  <c r="AG198" i="1"/>
  <c r="BI198" i="1" s="1"/>
  <c r="AE198" i="1"/>
  <c r="BG198" i="1" s="1"/>
  <c r="AD198" i="1"/>
  <c r="BF198" i="1" s="1"/>
  <c r="O198" i="1"/>
  <c r="L198" i="1"/>
  <c r="BD197" i="1"/>
  <c r="BA197" i="1"/>
  <c r="AW197" i="1"/>
  <c r="AT197" i="1"/>
  <c r="AP197" i="1"/>
  <c r="AM197" i="1"/>
  <c r="AH197" i="1"/>
  <c r="BJ197" i="1" s="1"/>
  <c r="AG197" i="1"/>
  <c r="BI197" i="1" s="1"/>
  <c r="AE197" i="1"/>
  <c r="BG197" i="1" s="1"/>
  <c r="AD197" i="1"/>
  <c r="BF197" i="1" s="1"/>
  <c r="O197" i="1"/>
  <c r="L197" i="1"/>
  <c r="BD196" i="1"/>
  <c r="BA196" i="1"/>
  <c r="AW196" i="1"/>
  <c r="AT196" i="1"/>
  <c r="AP196" i="1"/>
  <c r="AM196" i="1"/>
  <c r="AH196" i="1"/>
  <c r="BJ196" i="1" s="1"/>
  <c r="AG196" i="1"/>
  <c r="BI196" i="1" s="1"/>
  <c r="AE196" i="1"/>
  <c r="BG196" i="1" s="1"/>
  <c r="AD196" i="1"/>
  <c r="BF196" i="1" s="1"/>
  <c r="O196" i="1"/>
  <c r="L196" i="1"/>
  <c r="BD195" i="1"/>
  <c r="BA195" i="1"/>
  <c r="AW195" i="1"/>
  <c r="AT195" i="1"/>
  <c r="AP195" i="1"/>
  <c r="AM195" i="1"/>
  <c r="BJ195" i="1"/>
  <c r="BI195" i="1"/>
  <c r="AE195" i="1"/>
  <c r="BG195" i="1" s="1"/>
  <c r="AD195" i="1"/>
  <c r="BF195" i="1" s="1"/>
  <c r="O195" i="1"/>
  <c r="L195" i="1"/>
  <c r="BD194" i="1"/>
  <c r="BA194" i="1"/>
  <c r="AW194" i="1"/>
  <c r="AT194" i="1"/>
  <c r="AP194" i="1"/>
  <c r="AM194" i="1"/>
  <c r="BJ194" i="1"/>
  <c r="BI194" i="1"/>
  <c r="AE194" i="1"/>
  <c r="BG194" i="1" s="1"/>
  <c r="AD194" i="1"/>
  <c r="BF194" i="1" s="1"/>
  <c r="O194" i="1"/>
  <c r="L194" i="1"/>
  <c r="BD193" i="1"/>
  <c r="BA193" i="1"/>
  <c r="AW193" i="1"/>
  <c r="AT193" i="1"/>
  <c r="AP193" i="1"/>
  <c r="AM193" i="1"/>
  <c r="BJ193" i="1"/>
  <c r="BI193" i="1"/>
  <c r="AE193" i="1"/>
  <c r="BG193" i="1" s="1"/>
  <c r="AD193" i="1"/>
  <c r="BF193" i="1" s="1"/>
  <c r="O193" i="1"/>
  <c r="L193" i="1"/>
  <c r="BD192" i="1"/>
  <c r="BA192" i="1"/>
  <c r="AW192" i="1"/>
  <c r="AT192" i="1"/>
  <c r="AP192" i="1"/>
  <c r="AM192" i="1"/>
  <c r="BJ192" i="1"/>
  <c r="BI192" i="1"/>
  <c r="AE192" i="1"/>
  <c r="BG192" i="1" s="1"/>
  <c r="AD192" i="1"/>
  <c r="BF192" i="1" s="1"/>
  <c r="O192" i="1"/>
  <c r="L192" i="1"/>
  <c r="BD191" i="1"/>
  <c r="BA191" i="1"/>
  <c r="AW191" i="1"/>
  <c r="AT191" i="1"/>
  <c r="AP191" i="1"/>
  <c r="AM191" i="1"/>
  <c r="BJ191" i="1"/>
  <c r="BI191" i="1"/>
  <c r="AE191" i="1"/>
  <c r="BG191" i="1" s="1"/>
  <c r="AD191" i="1"/>
  <c r="BF191" i="1" s="1"/>
  <c r="O191" i="1"/>
  <c r="L191" i="1"/>
  <c r="BD190" i="1"/>
  <c r="BA190" i="1"/>
  <c r="AW190" i="1"/>
  <c r="AT190" i="1"/>
  <c r="AP190" i="1"/>
  <c r="AM190" i="1"/>
  <c r="BJ190" i="1"/>
  <c r="BI190" i="1"/>
  <c r="AE190" i="1"/>
  <c r="BG190" i="1" s="1"/>
  <c r="AD190" i="1"/>
  <c r="BF190" i="1" s="1"/>
  <c r="O190" i="1"/>
  <c r="L190" i="1"/>
  <c r="BD189" i="1"/>
  <c r="BA189" i="1"/>
  <c r="AW189" i="1"/>
  <c r="AT189" i="1"/>
  <c r="AP189" i="1"/>
  <c r="AM189" i="1"/>
  <c r="BJ189" i="1"/>
  <c r="BI189" i="1"/>
  <c r="AE189" i="1"/>
  <c r="BG189" i="1" s="1"/>
  <c r="AD189" i="1"/>
  <c r="BF189" i="1" s="1"/>
  <c r="O189" i="1"/>
  <c r="L189" i="1"/>
  <c r="BD188" i="1"/>
  <c r="BA188" i="1"/>
  <c r="AW188" i="1"/>
  <c r="AT188" i="1"/>
  <c r="AP188" i="1"/>
  <c r="AM188" i="1"/>
  <c r="BJ188" i="1"/>
  <c r="BJ186" i="1" s="1"/>
  <c r="BI188" i="1"/>
  <c r="BI186" i="1" s="1"/>
  <c r="AE188" i="1"/>
  <c r="BG188" i="1" s="1"/>
  <c r="AD188" i="1"/>
  <c r="BF188" i="1" s="1"/>
  <c r="O188" i="1"/>
  <c r="L188" i="1"/>
  <c r="BD187" i="1"/>
  <c r="BA187" i="1"/>
  <c r="BA186" i="1" s="1"/>
  <c r="AW187" i="1"/>
  <c r="AW186" i="1" s="1"/>
  <c r="AT187" i="1"/>
  <c r="AP187" i="1"/>
  <c r="AM187" i="1"/>
  <c r="AM186" i="1" s="1"/>
  <c r="AH187" i="1"/>
  <c r="BJ187" i="1" s="1"/>
  <c r="AG187" i="1"/>
  <c r="BI187" i="1" s="1"/>
  <c r="AE187" i="1"/>
  <c r="BG187" i="1" s="1"/>
  <c r="AD187" i="1"/>
  <c r="BF187" i="1" s="1"/>
  <c r="O187" i="1"/>
  <c r="O186" i="1" s="1"/>
  <c r="L187" i="1"/>
  <c r="L186" i="1" s="1"/>
  <c r="BC186" i="1"/>
  <c r="BB186" i="1"/>
  <c r="AZ186" i="1"/>
  <c r="AY186" i="1"/>
  <c r="AV186" i="1"/>
  <c r="AU186" i="1"/>
  <c r="AS186" i="1"/>
  <c r="AR186" i="1"/>
  <c r="AO186" i="1"/>
  <c r="AN186" i="1"/>
  <c r="AL186" i="1"/>
  <c r="AK186" i="1"/>
  <c r="V186" i="1"/>
  <c r="U186" i="1"/>
  <c r="T186" i="1"/>
  <c r="S186" i="1"/>
  <c r="R186" i="1"/>
  <c r="Q186" i="1"/>
  <c r="N186" i="1"/>
  <c r="M186" i="1"/>
  <c r="K186" i="1"/>
  <c r="J186" i="1"/>
  <c r="BD185" i="1"/>
  <c r="BA185" i="1"/>
  <c r="AW185" i="1"/>
  <c r="AT185" i="1"/>
  <c r="AP185" i="1"/>
  <c r="AM185" i="1"/>
  <c r="AH185" i="1"/>
  <c r="BJ185" i="1" s="1"/>
  <c r="AG185" i="1"/>
  <c r="BI185" i="1" s="1"/>
  <c r="AE185" i="1"/>
  <c r="BG185" i="1" s="1"/>
  <c r="AD185" i="1"/>
  <c r="BF185" i="1" s="1"/>
  <c r="O185" i="1"/>
  <c r="L185" i="1"/>
  <c r="BD184" i="1"/>
  <c r="BA184" i="1"/>
  <c r="AW184" i="1"/>
  <c r="AT184" i="1"/>
  <c r="AP184" i="1"/>
  <c r="AM184" i="1"/>
  <c r="AH184" i="1"/>
  <c r="BJ184" i="1" s="1"/>
  <c r="AG184" i="1"/>
  <c r="BI184" i="1" s="1"/>
  <c r="AE184" i="1"/>
  <c r="BG184" i="1" s="1"/>
  <c r="AD184" i="1"/>
  <c r="BF184" i="1" s="1"/>
  <c r="O184" i="1"/>
  <c r="L184" i="1"/>
  <c r="BD183" i="1"/>
  <c r="BA183" i="1"/>
  <c r="AW183" i="1"/>
  <c r="AT183" i="1"/>
  <c r="AP183" i="1"/>
  <c r="AM183" i="1"/>
  <c r="AH183" i="1"/>
  <c r="BJ183" i="1" s="1"/>
  <c r="AG183" i="1"/>
  <c r="BI183" i="1" s="1"/>
  <c r="AE183" i="1"/>
  <c r="BG183" i="1" s="1"/>
  <c r="AD183" i="1"/>
  <c r="BF183" i="1" s="1"/>
  <c r="O183" i="1"/>
  <c r="L183" i="1"/>
  <c r="BD182" i="1"/>
  <c r="BA182" i="1"/>
  <c r="AW182" i="1"/>
  <c r="AT182" i="1"/>
  <c r="AP182" i="1"/>
  <c r="AM182" i="1"/>
  <c r="AH182" i="1"/>
  <c r="BJ182" i="1" s="1"/>
  <c r="AG182" i="1"/>
  <c r="BI182" i="1" s="1"/>
  <c r="AE182" i="1"/>
  <c r="BG182" i="1" s="1"/>
  <c r="AD182" i="1"/>
  <c r="BF182" i="1" s="1"/>
  <c r="O182" i="1"/>
  <c r="L182" i="1"/>
  <c r="BD181" i="1"/>
  <c r="BA181" i="1"/>
  <c r="AW181" i="1"/>
  <c r="AT181" i="1"/>
  <c r="AP181" i="1"/>
  <c r="AM181" i="1"/>
  <c r="AH181" i="1"/>
  <c r="BJ181" i="1" s="1"/>
  <c r="AG181" i="1"/>
  <c r="BI181" i="1" s="1"/>
  <c r="AE181" i="1"/>
  <c r="BG181" i="1" s="1"/>
  <c r="AD181" i="1"/>
  <c r="BF181" i="1" s="1"/>
  <c r="O181" i="1"/>
  <c r="L181" i="1"/>
  <c r="BD180" i="1"/>
  <c r="BA180" i="1"/>
  <c r="AW180" i="1"/>
  <c r="AT180" i="1"/>
  <c r="AP180" i="1"/>
  <c r="AM180" i="1"/>
  <c r="AH180" i="1"/>
  <c r="BJ180" i="1" s="1"/>
  <c r="AG180" i="1"/>
  <c r="BI180" i="1" s="1"/>
  <c r="AE180" i="1"/>
  <c r="BG180" i="1" s="1"/>
  <c r="AD180" i="1"/>
  <c r="BF180" i="1" s="1"/>
  <c r="O180" i="1"/>
  <c r="L180" i="1"/>
  <c r="BD179" i="1"/>
  <c r="BA179" i="1"/>
  <c r="AW179" i="1"/>
  <c r="AT179" i="1"/>
  <c r="AP179" i="1"/>
  <c r="AM179" i="1"/>
  <c r="BJ179" i="1"/>
  <c r="BJ167" i="1" s="1"/>
  <c r="BI179" i="1"/>
  <c r="BI167" i="1" s="1"/>
  <c r="AE179" i="1"/>
  <c r="BG179" i="1" s="1"/>
  <c r="AD179" i="1"/>
  <c r="BF179" i="1" s="1"/>
  <c r="O179" i="1"/>
  <c r="L179" i="1"/>
  <c r="BD178" i="1"/>
  <c r="BA178" i="1"/>
  <c r="AW178" i="1"/>
  <c r="AT178" i="1"/>
  <c r="AP178" i="1"/>
  <c r="AM178" i="1"/>
  <c r="AH178" i="1"/>
  <c r="BJ178" i="1" s="1"/>
  <c r="AG178" i="1"/>
  <c r="BI178" i="1" s="1"/>
  <c r="AE178" i="1"/>
  <c r="BG178" i="1" s="1"/>
  <c r="AD178" i="1"/>
  <c r="BF178" i="1" s="1"/>
  <c r="O178" i="1"/>
  <c r="L178" i="1"/>
  <c r="BD177" i="1"/>
  <c r="BA177" i="1"/>
  <c r="AW177" i="1"/>
  <c r="AT177" i="1"/>
  <c r="AP177" i="1"/>
  <c r="AM177" i="1"/>
  <c r="AH177" i="1"/>
  <c r="BJ177" i="1" s="1"/>
  <c r="AG177" i="1"/>
  <c r="BI177" i="1" s="1"/>
  <c r="AE177" i="1"/>
  <c r="BG177" i="1" s="1"/>
  <c r="AD177" i="1"/>
  <c r="BF177" i="1" s="1"/>
  <c r="O177" i="1"/>
  <c r="L177" i="1"/>
  <c r="BD176" i="1"/>
  <c r="BA176" i="1"/>
  <c r="AW176" i="1"/>
  <c r="AT176" i="1"/>
  <c r="AP176" i="1"/>
  <c r="AM176" i="1"/>
  <c r="AH176" i="1"/>
  <c r="BJ176" i="1" s="1"/>
  <c r="AG176" i="1"/>
  <c r="BI176" i="1" s="1"/>
  <c r="AE176" i="1"/>
  <c r="BG176" i="1" s="1"/>
  <c r="AD176" i="1"/>
  <c r="BF176" i="1" s="1"/>
  <c r="O176" i="1"/>
  <c r="L176" i="1"/>
  <c r="BD175" i="1"/>
  <c r="BA175" i="1"/>
  <c r="AW175" i="1"/>
  <c r="AT175" i="1"/>
  <c r="AP175" i="1"/>
  <c r="AM175" i="1"/>
  <c r="AH175" i="1"/>
  <c r="BJ175" i="1" s="1"/>
  <c r="AG175" i="1"/>
  <c r="BI175" i="1" s="1"/>
  <c r="AE175" i="1"/>
  <c r="BG175" i="1" s="1"/>
  <c r="AD175" i="1"/>
  <c r="BF175" i="1" s="1"/>
  <c r="O175" i="1"/>
  <c r="L175" i="1"/>
  <c r="BD174" i="1"/>
  <c r="BA174" i="1"/>
  <c r="AW174" i="1"/>
  <c r="AT174" i="1"/>
  <c r="AP174" i="1"/>
  <c r="AM174" i="1"/>
  <c r="AH174" i="1"/>
  <c r="BJ174" i="1" s="1"/>
  <c r="AG174" i="1"/>
  <c r="BI174" i="1" s="1"/>
  <c r="AE174" i="1"/>
  <c r="BG174" i="1" s="1"/>
  <c r="AD174" i="1"/>
  <c r="BF174" i="1" s="1"/>
  <c r="O174" i="1"/>
  <c r="L174" i="1"/>
  <c r="BD173" i="1"/>
  <c r="BA173" i="1"/>
  <c r="AW173" i="1"/>
  <c r="AT173" i="1"/>
  <c r="AP173" i="1"/>
  <c r="AM173" i="1"/>
  <c r="AH173" i="1"/>
  <c r="BJ173" i="1" s="1"/>
  <c r="AG173" i="1"/>
  <c r="BI173" i="1" s="1"/>
  <c r="AE173" i="1"/>
  <c r="BG173" i="1" s="1"/>
  <c r="AD173" i="1"/>
  <c r="BF173" i="1" s="1"/>
  <c r="O173" i="1"/>
  <c r="L173" i="1"/>
  <c r="BD172" i="1"/>
  <c r="BA172" i="1"/>
  <c r="AW172" i="1"/>
  <c r="AT172" i="1"/>
  <c r="AP172" i="1"/>
  <c r="AM172" i="1"/>
  <c r="AH172" i="1"/>
  <c r="BJ172" i="1" s="1"/>
  <c r="AG172" i="1"/>
  <c r="BI172" i="1" s="1"/>
  <c r="AE172" i="1"/>
  <c r="BG172" i="1" s="1"/>
  <c r="AD172" i="1"/>
  <c r="BF172" i="1" s="1"/>
  <c r="O172" i="1"/>
  <c r="L172" i="1"/>
  <c r="BD171" i="1"/>
  <c r="BA171" i="1"/>
  <c r="AW171" i="1"/>
  <c r="AT171" i="1"/>
  <c r="AP171" i="1"/>
  <c r="AM171" i="1"/>
  <c r="AH171" i="1"/>
  <c r="BJ171" i="1" s="1"/>
  <c r="AG171" i="1"/>
  <c r="BI171" i="1" s="1"/>
  <c r="AE171" i="1"/>
  <c r="BG171" i="1" s="1"/>
  <c r="AD171" i="1"/>
  <c r="BF171" i="1" s="1"/>
  <c r="O171" i="1"/>
  <c r="L171" i="1"/>
  <c r="BD170" i="1"/>
  <c r="BA170" i="1"/>
  <c r="AW170" i="1"/>
  <c r="AT170" i="1"/>
  <c r="AP170" i="1"/>
  <c r="AM170" i="1"/>
  <c r="AH170" i="1"/>
  <c r="BJ170" i="1" s="1"/>
  <c r="AG170" i="1"/>
  <c r="BI170" i="1" s="1"/>
  <c r="AE170" i="1"/>
  <c r="BG170" i="1" s="1"/>
  <c r="AD170" i="1"/>
  <c r="BF170" i="1" s="1"/>
  <c r="O170" i="1"/>
  <c r="L170" i="1"/>
  <c r="BD169" i="1"/>
  <c r="BA169" i="1"/>
  <c r="AW169" i="1"/>
  <c r="AT169" i="1"/>
  <c r="AP169" i="1"/>
  <c r="AM169" i="1"/>
  <c r="AH169" i="1"/>
  <c r="BJ169" i="1" s="1"/>
  <c r="AG169" i="1"/>
  <c r="BI169" i="1" s="1"/>
  <c r="AE169" i="1"/>
  <c r="BG169" i="1" s="1"/>
  <c r="AD169" i="1"/>
  <c r="BF169" i="1" s="1"/>
  <c r="O169" i="1"/>
  <c r="L169" i="1"/>
  <c r="BD168" i="1"/>
  <c r="BA168" i="1"/>
  <c r="AW168" i="1"/>
  <c r="AW167" i="1" s="1"/>
  <c r="AT168" i="1"/>
  <c r="AT167" i="1" s="1"/>
  <c r="AP168" i="1"/>
  <c r="AM168" i="1"/>
  <c r="AM167" i="1" s="1"/>
  <c r="AH168" i="1"/>
  <c r="BJ168" i="1" s="1"/>
  <c r="AG168" i="1"/>
  <c r="BI168" i="1" s="1"/>
  <c r="AE168" i="1"/>
  <c r="BG168" i="1" s="1"/>
  <c r="AD168" i="1"/>
  <c r="O168" i="1"/>
  <c r="L168" i="1"/>
  <c r="L167" i="1" s="1"/>
  <c r="BC167" i="1"/>
  <c r="BB167" i="1"/>
  <c r="AZ167" i="1"/>
  <c r="AY167" i="1"/>
  <c r="AV167" i="1"/>
  <c r="AU167" i="1"/>
  <c r="AS167" i="1"/>
  <c r="AR167" i="1"/>
  <c r="AO167" i="1"/>
  <c r="AN167" i="1"/>
  <c r="AL167" i="1"/>
  <c r="AK167" i="1"/>
  <c r="V167" i="1"/>
  <c r="U167" i="1"/>
  <c r="T167" i="1"/>
  <c r="S167" i="1"/>
  <c r="R167" i="1"/>
  <c r="Q167" i="1"/>
  <c r="N167" i="1"/>
  <c r="M167" i="1"/>
  <c r="K167" i="1"/>
  <c r="J167" i="1"/>
  <c r="BD164" i="1"/>
  <c r="BD163" i="1" s="1"/>
  <c r="BA164" i="1"/>
  <c r="AW164" i="1"/>
  <c r="AW163" i="1" s="1"/>
  <c r="AT164" i="1"/>
  <c r="AT163" i="1" s="1"/>
  <c r="AP164" i="1"/>
  <c r="AP163" i="1" s="1"/>
  <c r="AM164" i="1"/>
  <c r="AH164" i="1"/>
  <c r="BJ164" i="1" s="1"/>
  <c r="BJ163" i="1" s="1"/>
  <c r="AG164" i="1"/>
  <c r="AE164" i="1"/>
  <c r="BG164" i="1" s="1"/>
  <c r="BG163" i="1" s="1"/>
  <c r="AD164" i="1"/>
  <c r="O164" i="1"/>
  <c r="O163" i="1" s="1"/>
  <c r="L164" i="1"/>
  <c r="L163" i="1" s="1"/>
  <c r="BC163" i="1"/>
  <c r="BB163" i="1"/>
  <c r="AZ163" i="1"/>
  <c r="AY163" i="1"/>
  <c r="AV163" i="1"/>
  <c r="AU163" i="1"/>
  <c r="AS163" i="1"/>
  <c r="AR163" i="1"/>
  <c r="AO163" i="1"/>
  <c r="AN163" i="1"/>
  <c r="AL163" i="1"/>
  <c r="AK163" i="1"/>
  <c r="V163" i="1"/>
  <c r="U163" i="1"/>
  <c r="T163" i="1"/>
  <c r="S163" i="1"/>
  <c r="R163" i="1"/>
  <c r="Q163" i="1"/>
  <c r="N163" i="1"/>
  <c r="M163" i="1"/>
  <c r="K163" i="1"/>
  <c r="J163" i="1"/>
  <c r="BD162" i="1"/>
  <c r="BA162" i="1"/>
  <c r="BA161" i="1" s="1"/>
  <c r="AW162" i="1"/>
  <c r="AW161" i="1" s="1"/>
  <c r="AT162" i="1"/>
  <c r="AP162" i="1"/>
  <c r="AP161" i="1" s="1"/>
  <c r="AM162" i="1"/>
  <c r="AM161" i="1" s="1"/>
  <c r="AH162" i="1"/>
  <c r="BJ162" i="1" s="1"/>
  <c r="BJ161" i="1" s="1"/>
  <c r="AG162" i="1"/>
  <c r="BI162" i="1" s="1"/>
  <c r="AE162" i="1"/>
  <c r="BG162" i="1" s="1"/>
  <c r="BG161" i="1" s="1"/>
  <c r="AD162" i="1"/>
  <c r="AD161" i="1" s="1"/>
  <c r="O162" i="1"/>
  <c r="O161" i="1" s="1"/>
  <c r="L162" i="1"/>
  <c r="BD161" i="1"/>
  <c r="BC161" i="1"/>
  <c r="BB161" i="1"/>
  <c r="AZ161" i="1"/>
  <c r="AY161" i="1"/>
  <c r="AV161" i="1"/>
  <c r="AU161" i="1"/>
  <c r="AS161" i="1"/>
  <c r="AR161" i="1"/>
  <c r="AO161" i="1"/>
  <c r="AN161" i="1"/>
  <c r="AL161" i="1"/>
  <c r="AK161" i="1"/>
  <c r="V161" i="1"/>
  <c r="U161" i="1"/>
  <c r="T161" i="1"/>
  <c r="S161" i="1"/>
  <c r="R161" i="1"/>
  <c r="Q161" i="1"/>
  <c r="N161" i="1"/>
  <c r="M161" i="1"/>
  <c r="K161" i="1"/>
  <c r="J161" i="1"/>
  <c r="BD158" i="1"/>
  <c r="BD157" i="1" s="1"/>
  <c r="BA158" i="1"/>
  <c r="AW158" i="1"/>
  <c r="AW157" i="1" s="1"/>
  <c r="AT158" i="1"/>
  <c r="AT157" i="1" s="1"/>
  <c r="AP158" i="1"/>
  <c r="AP157" i="1" s="1"/>
  <c r="AM158" i="1"/>
  <c r="AH158" i="1"/>
  <c r="BJ158" i="1" s="1"/>
  <c r="BJ157" i="1" s="1"/>
  <c r="AG158" i="1"/>
  <c r="AE158" i="1"/>
  <c r="AD158" i="1"/>
  <c r="AD157" i="1" s="1"/>
  <c r="O158" i="1"/>
  <c r="O157" i="1" s="1"/>
  <c r="L158" i="1"/>
  <c r="L157" i="1" s="1"/>
  <c r="BC157" i="1"/>
  <c r="BB157" i="1"/>
  <c r="AZ157" i="1"/>
  <c r="AY157" i="1"/>
  <c r="AV157" i="1"/>
  <c r="AU157" i="1"/>
  <c r="AS157" i="1"/>
  <c r="AR157" i="1"/>
  <c r="AO157" i="1"/>
  <c r="AN157" i="1"/>
  <c r="AL157" i="1"/>
  <c r="AK157" i="1"/>
  <c r="V157" i="1"/>
  <c r="U157" i="1"/>
  <c r="T157" i="1"/>
  <c r="S157" i="1"/>
  <c r="R157" i="1"/>
  <c r="Q157" i="1"/>
  <c r="N157" i="1"/>
  <c r="M157" i="1"/>
  <c r="K157" i="1"/>
  <c r="J157" i="1"/>
  <c r="BD156" i="1"/>
  <c r="BA156" i="1"/>
  <c r="BA155" i="1" s="1"/>
  <c r="AW156" i="1"/>
  <c r="AW155" i="1" s="1"/>
  <c r="AT156" i="1"/>
  <c r="AP156" i="1"/>
  <c r="AP155" i="1" s="1"/>
  <c r="AM156" i="1"/>
  <c r="AM155" i="1" s="1"/>
  <c r="AH156" i="1"/>
  <c r="BJ156" i="1" s="1"/>
  <c r="BJ155" i="1" s="1"/>
  <c r="AG156" i="1"/>
  <c r="AE156" i="1"/>
  <c r="BG156" i="1" s="1"/>
  <c r="BG155" i="1" s="1"/>
  <c r="AD156" i="1"/>
  <c r="BF156" i="1" s="1"/>
  <c r="O156" i="1"/>
  <c r="O155" i="1" s="1"/>
  <c r="L156" i="1"/>
  <c r="BD155" i="1"/>
  <c r="BC155" i="1"/>
  <c r="BB155" i="1"/>
  <c r="AZ155" i="1"/>
  <c r="AY155" i="1"/>
  <c r="AV155" i="1"/>
  <c r="AU155" i="1"/>
  <c r="AS155" i="1"/>
  <c r="AR155" i="1"/>
  <c r="AO155" i="1"/>
  <c r="AN155" i="1"/>
  <c r="AL155" i="1"/>
  <c r="AK155" i="1"/>
  <c r="V155" i="1"/>
  <c r="U155" i="1"/>
  <c r="T155" i="1"/>
  <c r="S155" i="1"/>
  <c r="R155" i="1"/>
  <c r="Q155" i="1"/>
  <c r="N155" i="1"/>
  <c r="M155" i="1"/>
  <c r="K155" i="1"/>
  <c r="J155" i="1"/>
  <c r="BD154" i="1"/>
  <c r="BD153" i="1" s="1"/>
  <c r="BA154" i="1"/>
  <c r="AW154" i="1"/>
  <c r="AW153" i="1" s="1"/>
  <c r="AT154" i="1"/>
  <c r="AT153" i="1" s="1"/>
  <c r="AP154" i="1"/>
  <c r="AP153" i="1" s="1"/>
  <c r="AM154" i="1"/>
  <c r="AH154" i="1"/>
  <c r="BJ154" i="1" s="1"/>
  <c r="BJ153" i="1" s="1"/>
  <c r="AG154" i="1"/>
  <c r="BI154" i="1" s="1"/>
  <c r="AE154" i="1"/>
  <c r="AD154" i="1"/>
  <c r="O154" i="1"/>
  <c r="O153" i="1" s="1"/>
  <c r="L154" i="1"/>
  <c r="L153" i="1" s="1"/>
  <c r="BC153" i="1"/>
  <c r="BB153" i="1"/>
  <c r="AZ153" i="1"/>
  <c r="AY153" i="1"/>
  <c r="AV153" i="1"/>
  <c r="AU153" i="1"/>
  <c r="AS153" i="1"/>
  <c r="AR153" i="1"/>
  <c r="AO153" i="1"/>
  <c r="AN153" i="1"/>
  <c r="AL153" i="1"/>
  <c r="AK153" i="1"/>
  <c r="V153" i="1"/>
  <c r="U153" i="1"/>
  <c r="T153" i="1"/>
  <c r="S153" i="1"/>
  <c r="R153" i="1"/>
  <c r="Q153" i="1"/>
  <c r="N153" i="1"/>
  <c r="M153" i="1"/>
  <c r="K153" i="1"/>
  <c r="J153" i="1"/>
  <c r="BD152" i="1"/>
  <c r="BA152" i="1"/>
  <c r="BA151" i="1" s="1"/>
  <c r="AW152" i="1"/>
  <c r="AW151" i="1" s="1"/>
  <c r="AT152" i="1"/>
  <c r="AP152" i="1"/>
  <c r="AP151" i="1" s="1"/>
  <c r="AM152" i="1"/>
  <c r="AM151" i="1" s="1"/>
  <c r="AH152" i="1"/>
  <c r="BJ152" i="1" s="1"/>
  <c r="BJ151" i="1" s="1"/>
  <c r="AG152" i="1"/>
  <c r="BI152" i="1" s="1"/>
  <c r="AE152" i="1"/>
  <c r="BG152" i="1" s="1"/>
  <c r="BG151" i="1" s="1"/>
  <c r="AD152" i="1"/>
  <c r="BF152" i="1" s="1"/>
  <c r="O152" i="1"/>
  <c r="O151" i="1" s="1"/>
  <c r="L152" i="1"/>
  <c r="BD151" i="1"/>
  <c r="BC151" i="1"/>
  <c r="BB151" i="1"/>
  <c r="AZ151" i="1"/>
  <c r="AY151" i="1"/>
  <c r="AV151" i="1"/>
  <c r="AU151" i="1"/>
  <c r="AS151" i="1"/>
  <c r="AR151" i="1"/>
  <c r="AO151" i="1"/>
  <c r="AN151" i="1"/>
  <c r="AL151" i="1"/>
  <c r="AK151" i="1"/>
  <c r="V151" i="1"/>
  <c r="U151" i="1"/>
  <c r="T151" i="1"/>
  <c r="S151" i="1"/>
  <c r="R151" i="1"/>
  <c r="Q151" i="1"/>
  <c r="N151" i="1"/>
  <c r="M151" i="1"/>
  <c r="K151" i="1"/>
  <c r="J151" i="1"/>
  <c r="BD150" i="1"/>
  <c r="BA150" i="1"/>
  <c r="AW150" i="1"/>
  <c r="AW149" i="1" s="1"/>
  <c r="AT150" i="1"/>
  <c r="AP150" i="1"/>
  <c r="AP149" i="1" s="1"/>
  <c r="AM150" i="1"/>
  <c r="AH150" i="1"/>
  <c r="BJ150" i="1" s="1"/>
  <c r="BJ149" i="1" s="1"/>
  <c r="AG150" i="1"/>
  <c r="BI150" i="1" s="1"/>
  <c r="AE150" i="1"/>
  <c r="BG150" i="1" s="1"/>
  <c r="BG149" i="1" s="1"/>
  <c r="AD150" i="1"/>
  <c r="O150" i="1"/>
  <c r="O149" i="1" s="1"/>
  <c r="L150" i="1"/>
  <c r="L149" i="1" s="1"/>
  <c r="BD149" i="1"/>
  <c r="BC149" i="1"/>
  <c r="BB149" i="1"/>
  <c r="AZ149" i="1"/>
  <c r="AY149" i="1"/>
  <c r="AV149" i="1"/>
  <c r="AU149" i="1"/>
  <c r="AT149" i="1"/>
  <c r="AS149" i="1"/>
  <c r="AR149" i="1"/>
  <c r="AO149" i="1"/>
  <c r="AN149" i="1"/>
  <c r="AL149" i="1"/>
  <c r="AK149" i="1"/>
  <c r="V149" i="1"/>
  <c r="U149" i="1"/>
  <c r="T149" i="1"/>
  <c r="S149" i="1"/>
  <c r="R149" i="1"/>
  <c r="Q149" i="1"/>
  <c r="N149" i="1"/>
  <c r="M149" i="1"/>
  <c r="K149" i="1"/>
  <c r="J149" i="1"/>
  <c r="BD147" i="1"/>
  <c r="BA147" i="1"/>
  <c r="BA146" i="1" s="1"/>
  <c r="AW147" i="1"/>
  <c r="AT147" i="1"/>
  <c r="AP147" i="1"/>
  <c r="AP146" i="1" s="1"/>
  <c r="AM147" i="1"/>
  <c r="AH147" i="1"/>
  <c r="BJ147" i="1" s="1"/>
  <c r="BJ146" i="1" s="1"/>
  <c r="AG147" i="1"/>
  <c r="BI147" i="1" s="1"/>
  <c r="AE147" i="1"/>
  <c r="AD147" i="1"/>
  <c r="BF147" i="1" s="1"/>
  <c r="O147" i="1"/>
  <c r="O146" i="1" s="1"/>
  <c r="L147" i="1"/>
  <c r="BD146" i="1"/>
  <c r="BC146" i="1"/>
  <c r="BB146" i="1"/>
  <c r="AZ146" i="1"/>
  <c r="AY146" i="1"/>
  <c r="AW146" i="1"/>
  <c r="AV146" i="1"/>
  <c r="AU146" i="1"/>
  <c r="AS146" i="1"/>
  <c r="AR146" i="1"/>
  <c r="AO146" i="1"/>
  <c r="AN146" i="1"/>
  <c r="AL146" i="1"/>
  <c r="AK146" i="1"/>
  <c r="V146" i="1"/>
  <c r="U146" i="1"/>
  <c r="T146" i="1"/>
  <c r="S146" i="1"/>
  <c r="R146" i="1"/>
  <c r="Q146" i="1"/>
  <c r="N146" i="1"/>
  <c r="M146" i="1"/>
  <c r="K146" i="1"/>
  <c r="J146" i="1"/>
  <c r="BD145" i="1"/>
  <c r="BA145" i="1"/>
  <c r="AW145" i="1"/>
  <c r="AW144" i="1" s="1"/>
  <c r="AT145" i="1"/>
  <c r="AP145" i="1"/>
  <c r="AP144" i="1" s="1"/>
  <c r="AM145" i="1"/>
  <c r="AH145" i="1"/>
  <c r="BJ145" i="1" s="1"/>
  <c r="BJ144" i="1" s="1"/>
  <c r="AG145" i="1"/>
  <c r="BI145" i="1" s="1"/>
  <c r="AE145" i="1"/>
  <c r="BG145" i="1" s="1"/>
  <c r="BG144" i="1" s="1"/>
  <c r="AD145" i="1"/>
  <c r="BF145" i="1" s="1"/>
  <c r="O145" i="1"/>
  <c r="O144" i="1" s="1"/>
  <c r="L145" i="1"/>
  <c r="L144" i="1" s="1"/>
  <c r="BD144" i="1"/>
  <c r="BC144" i="1"/>
  <c r="BB144" i="1"/>
  <c r="AZ144" i="1"/>
  <c r="AY144" i="1"/>
  <c r="AV144" i="1"/>
  <c r="AU144" i="1"/>
  <c r="AS144" i="1"/>
  <c r="AR144" i="1"/>
  <c r="AO144" i="1"/>
  <c r="AN144" i="1"/>
  <c r="AL144" i="1"/>
  <c r="AK144" i="1"/>
  <c r="V144" i="1"/>
  <c r="U144" i="1"/>
  <c r="T144" i="1"/>
  <c r="S144" i="1"/>
  <c r="R144" i="1"/>
  <c r="Q144" i="1"/>
  <c r="N144" i="1"/>
  <c r="M144" i="1"/>
  <c r="K144" i="1"/>
  <c r="J144" i="1"/>
  <c r="BD143" i="1"/>
  <c r="BA143" i="1"/>
  <c r="AW143" i="1"/>
  <c r="AW142" i="1" s="1"/>
  <c r="AT143" i="1"/>
  <c r="AP143" i="1"/>
  <c r="AP142" i="1" s="1"/>
  <c r="AM143" i="1"/>
  <c r="AH143" i="1"/>
  <c r="BJ143" i="1" s="1"/>
  <c r="BJ142" i="1" s="1"/>
  <c r="AG143" i="1"/>
  <c r="BI143" i="1" s="1"/>
  <c r="AE143" i="1"/>
  <c r="BG143" i="1" s="1"/>
  <c r="BG142" i="1" s="1"/>
  <c r="AD143" i="1"/>
  <c r="BF143" i="1" s="1"/>
  <c r="O143" i="1"/>
  <c r="O142" i="1" s="1"/>
  <c r="L143" i="1"/>
  <c r="BD142" i="1"/>
  <c r="BC142" i="1"/>
  <c r="BB142" i="1"/>
  <c r="AZ142" i="1"/>
  <c r="AY142" i="1"/>
  <c r="AV142" i="1"/>
  <c r="AU142" i="1"/>
  <c r="AS142" i="1"/>
  <c r="AR142" i="1"/>
  <c r="AO142" i="1"/>
  <c r="AN142" i="1"/>
  <c r="AL142" i="1"/>
  <c r="AK142" i="1"/>
  <c r="V142" i="1"/>
  <c r="U142" i="1"/>
  <c r="T142" i="1"/>
  <c r="S142" i="1"/>
  <c r="R142" i="1"/>
  <c r="Q142" i="1"/>
  <c r="N142" i="1"/>
  <c r="M142" i="1"/>
  <c r="K142" i="1"/>
  <c r="J142" i="1"/>
  <c r="BD141" i="1"/>
  <c r="BA141" i="1"/>
  <c r="AW141" i="1"/>
  <c r="AW140" i="1" s="1"/>
  <c r="AT141" i="1"/>
  <c r="AP141" i="1"/>
  <c r="AP140" i="1" s="1"/>
  <c r="AM141" i="1"/>
  <c r="AH141" i="1"/>
  <c r="AG141" i="1"/>
  <c r="BI141" i="1" s="1"/>
  <c r="AE141" i="1"/>
  <c r="BG141" i="1" s="1"/>
  <c r="BG140" i="1" s="1"/>
  <c r="AD141" i="1"/>
  <c r="BF141" i="1" s="1"/>
  <c r="O141" i="1"/>
  <c r="O140" i="1" s="1"/>
  <c r="L141" i="1"/>
  <c r="L140" i="1" s="1"/>
  <c r="BD140" i="1"/>
  <c r="BC140" i="1"/>
  <c r="BB140" i="1"/>
  <c r="AZ140" i="1"/>
  <c r="AY140" i="1"/>
  <c r="AV140" i="1"/>
  <c r="AU140" i="1"/>
  <c r="AS140" i="1"/>
  <c r="AR140" i="1"/>
  <c r="AO140" i="1"/>
  <c r="AN140" i="1"/>
  <c r="AL140" i="1"/>
  <c r="AK140" i="1"/>
  <c r="V140" i="1"/>
  <c r="U140" i="1"/>
  <c r="T140" i="1"/>
  <c r="S140" i="1"/>
  <c r="R140" i="1"/>
  <c r="Q140" i="1"/>
  <c r="N140" i="1"/>
  <c r="M140" i="1"/>
  <c r="K140" i="1"/>
  <c r="J140" i="1"/>
  <c r="BD138" i="1"/>
  <c r="BA138" i="1"/>
  <c r="BA137" i="1" s="1"/>
  <c r="AW138" i="1"/>
  <c r="AW137" i="1" s="1"/>
  <c r="AT138" i="1"/>
  <c r="AP138" i="1"/>
  <c r="AP137" i="1" s="1"/>
  <c r="AM138" i="1"/>
  <c r="AM137" i="1" s="1"/>
  <c r="AH138" i="1"/>
  <c r="BJ138" i="1" s="1"/>
  <c r="BJ137" i="1" s="1"/>
  <c r="AG138" i="1"/>
  <c r="AE138" i="1"/>
  <c r="BG138" i="1" s="1"/>
  <c r="BG137" i="1" s="1"/>
  <c r="AD138" i="1"/>
  <c r="BF138" i="1" s="1"/>
  <c r="O138" i="1"/>
  <c r="O137" i="1" s="1"/>
  <c r="L138" i="1"/>
  <c r="BD137" i="1"/>
  <c r="BC137" i="1"/>
  <c r="BB137" i="1"/>
  <c r="AZ137" i="1"/>
  <c r="AY137" i="1"/>
  <c r="AV137" i="1"/>
  <c r="AU137" i="1"/>
  <c r="AS137" i="1"/>
  <c r="AR137" i="1"/>
  <c r="AO137" i="1"/>
  <c r="AN137" i="1"/>
  <c r="AL137" i="1"/>
  <c r="AK137" i="1"/>
  <c r="V137" i="1"/>
  <c r="U137" i="1"/>
  <c r="T137" i="1"/>
  <c r="S137" i="1"/>
  <c r="R137" i="1"/>
  <c r="Q137" i="1"/>
  <c r="N137" i="1"/>
  <c r="M137" i="1"/>
  <c r="K137" i="1"/>
  <c r="J137" i="1"/>
  <c r="BD136" i="1"/>
  <c r="BA136" i="1"/>
  <c r="AW136" i="1"/>
  <c r="AT136" i="1"/>
  <c r="AP136" i="1"/>
  <c r="AM136" i="1"/>
  <c r="AH136" i="1"/>
  <c r="BJ136" i="1" s="1"/>
  <c r="AG136" i="1"/>
  <c r="BI136" i="1" s="1"/>
  <c r="AE136" i="1"/>
  <c r="BG136" i="1" s="1"/>
  <c r="AD136" i="1"/>
  <c r="BF136" i="1" s="1"/>
  <c r="O136" i="1"/>
  <c r="L136" i="1"/>
  <c r="BD135" i="1"/>
  <c r="BA135" i="1"/>
  <c r="BA134" i="1" s="1"/>
  <c r="AW135" i="1"/>
  <c r="AW134" i="1" s="1"/>
  <c r="AT135" i="1"/>
  <c r="AP135" i="1"/>
  <c r="AP134" i="1" s="1"/>
  <c r="AM135" i="1"/>
  <c r="AM134" i="1" s="1"/>
  <c r="AH135" i="1"/>
  <c r="BJ135" i="1" s="1"/>
  <c r="BJ134" i="1" s="1"/>
  <c r="AG135" i="1"/>
  <c r="BI135" i="1" s="1"/>
  <c r="AE135" i="1"/>
  <c r="BG135" i="1" s="1"/>
  <c r="BG134" i="1" s="1"/>
  <c r="AD135" i="1"/>
  <c r="BF135" i="1" s="1"/>
  <c r="O135" i="1"/>
  <c r="L135" i="1"/>
  <c r="BD134" i="1"/>
  <c r="BC134" i="1"/>
  <c r="BB134" i="1"/>
  <c r="AZ134" i="1"/>
  <c r="AY134" i="1"/>
  <c r="AV134" i="1"/>
  <c r="AU134" i="1"/>
  <c r="AS134" i="1"/>
  <c r="AR134" i="1"/>
  <c r="AO134" i="1"/>
  <c r="AN134" i="1"/>
  <c r="AL134" i="1"/>
  <c r="AK134" i="1"/>
  <c r="V134" i="1"/>
  <c r="U134" i="1"/>
  <c r="T134" i="1"/>
  <c r="S134" i="1"/>
  <c r="R134" i="1"/>
  <c r="Q134" i="1"/>
  <c r="N134" i="1"/>
  <c r="M134" i="1"/>
  <c r="K134" i="1"/>
  <c r="J134" i="1"/>
  <c r="BD132" i="1"/>
  <c r="BA132" i="1"/>
  <c r="AW132" i="1"/>
  <c r="AW131" i="1" s="1"/>
  <c r="AT132" i="1"/>
  <c r="AP132" i="1"/>
  <c r="AP131" i="1" s="1"/>
  <c r="AM132" i="1"/>
  <c r="AH132" i="1"/>
  <c r="BJ132" i="1" s="1"/>
  <c r="BJ131" i="1" s="1"/>
  <c r="AG132" i="1"/>
  <c r="BI132" i="1" s="1"/>
  <c r="AE132" i="1"/>
  <c r="AD132" i="1"/>
  <c r="BF132" i="1" s="1"/>
  <c r="O132" i="1"/>
  <c r="O131" i="1" s="1"/>
  <c r="L132" i="1"/>
  <c r="L131" i="1" s="1"/>
  <c r="BD131" i="1"/>
  <c r="BC131" i="1"/>
  <c r="BB131" i="1"/>
  <c r="AZ131" i="1"/>
  <c r="AY131" i="1"/>
  <c r="AV131" i="1"/>
  <c r="AU131" i="1"/>
  <c r="AT131" i="1"/>
  <c r="AS131" i="1"/>
  <c r="AR131" i="1"/>
  <c r="AO131" i="1"/>
  <c r="AN131" i="1"/>
  <c r="AL131" i="1"/>
  <c r="AK131" i="1"/>
  <c r="V131" i="1"/>
  <c r="U131" i="1"/>
  <c r="T131" i="1"/>
  <c r="S131" i="1"/>
  <c r="R131" i="1"/>
  <c r="Q131" i="1"/>
  <c r="N131" i="1"/>
  <c r="M131" i="1"/>
  <c r="K131" i="1"/>
  <c r="J131" i="1"/>
  <c r="BD130" i="1"/>
  <c r="BA130" i="1"/>
  <c r="BA129" i="1" s="1"/>
  <c r="AW130" i="1"/>
  <c r="AW129" i="1" s="1"/>
  <c r="AW128" i="1" s="1"/>
  <c r="AT130" i="1"/>
  <c r="AP130" i="1"/>
  <c r="AP129" i="1" s="1"/>
  <c r="AM130" i="1"/>
  <c r="AM129" i="1" s="1"/>
  <c r="AH130" i="1"/>
  <c r="BJ130" i="1" s="1"/>
  <c r="BJ129" i="1" s="1"/>
  <c r="AG130" i="1"/>
  <c r="AE130" i="1"/>
  <c r="BG130" i="1" s="1"/>
  <c r="BG129" i="1" s="1"/>
  <c r="AD130" i="1"/>
  <c r="BF130" i="1" s="1"/>
  <c r="O130" i="1"/>
  <c r="O129" i="1" s="1"/>
  <c r="O128" i="1" s="1"/>
  <c r="L130" i="1"/>
  <c r="BD129" i="1"/>
  <c r="BC129" i="1"/>
  <c r="BB129" i="1"/>
  <c r="BB128" i="1" s="1"/>
  <c r="AZ129" i="1"/>
  <c r="AY129" i="1"/>
  <c r="AV129" i="1"/>
  <c r="AU129" i="1"/>
  <c r="AS129" i="1"/>
  <c r="AR129" i="1"/>
  <c r="AO129" i="1"/>
  <c r="AN129" i="1"/>
  <c r="AL129" i="1"/>
  <c r="AK129" i="1"/>
  <c r="V129" i="1"/>
  <c r="U129" i="1"/>
  <c r="T129" i="1"/>
  <c r="S129" i="1"/>
  <c r="R129" i="1"/>
  <c r="Q129" i="1"/>
  <c r="N129" i="1"/>
  <c r="M129" i="1"/>
  <c r="K129" i="1"/>
  <c r="J129" i="1"/>
  <c r="BD127" i="1"/>
  <c r="BA127" i="1"/>
  <c r="AW127" i="1"/>
  <c r="AT127" i="1"/>
  <c r="AP127" i="1"/>
  <c r="AM127" i="1"/>
  <c r="AH127" i="1"/>
  <c r="BJ127" i="1" s="1"/>
  <c r="AG127" i="1"/>
  <c r="BI127" i="1" s="1"/>
  <c r="AE127" i="1"/>
  <c r="BG127" i="1" s="1"/>
  <c r="AD127" i="1"/>
  <c r="BF127" i="1" s="1"/>
  <c r="O127" i="1"/>
  <c r="L127" i="1"/>
  <c r="BD126" i="1"/>
  <c r="BA126" i="1"/>
  <c r="AW126" i="1"/>
  <c r="AW125" i="1" s="1"/>
  <c r="AT126" i="1"/>
  <c r="AP126" i="1"/>
  <c r="AP125" i="1" s="1"/>
  <c r="AM126" i="1"/>
  <c r="AH126" i="1"/>
  <c r="BJ126" i="1" s="1"/>
  <c r="BJ125" i="1" s="1"/>
  <c r="AG126" i="1"/>
  <c r="BI126" i="1" s="1"/>
  <c r="AE126" i="1"/>
  <c r="BG126" i="1" s="1"/>
  <c r="AD126" i="1"/>
  <c r="BF126" i="1" s="1"/>
  <c r="O126" i="1"/>
  <c r="O125" i="1" s="1"/>
  <c r="L126" i="1"/>
  <c r="BD125" i="1"/>
  <c r="BC125" i="1"/>
  <c r="BB125" i="1"/>
  <c r="AZ125" i="1"/>
  <c r="AY125" i="1"/>
  <c r="AV125" i="1"/>
  <c r="AU125" i="1"/>
  <c r="AS125" i="1"/>
  <c r="AR125" i="1"/>
  <c r="AO125" i="1"/>
  <c r="AN125" i="1"/>
  <c r="AL125" i="1"/>
  <c r="AK125" i="1"/>
  <c r="V125" i="1"/>
  <c r="U125" i="1"/>
  <c r="T125" i="1"/>
  <c r="S125" i="1"/>
  <c r="R125" i="1"/>
  <c r="Q125" i="1"/>
  <c r="N125" i="1"/>
  <c r="M125" i="1"/>
  <c r="K125" i="1"/>
  <c r="J125" i="1"/>
  <c r="BD124" i="1"/>
  <c r="BD123" i="1" s="1"/>
  <c r="BA124" i="1"/>
  <c r="AW124" i="1"/>
  <c r="AW123" i="1" s="1"/>
  <c r="AT124" i="1"/>
  <c r="AT123" i="1" s="1"/>
  <c r="AP124" i="1"/>
  <c r="AP123" i="1" s="1"/>
  <c r="AM124" i="1"/>
  <c r="AH124" i="1"/>
  <c r="BJ124" i="1" s="1"/>
  <c r="BJ123" i="1" s="1"/>
  <c r="AG124" i="1"/>
  <c r="BI124" i="1" s="1"/>
  <c r="AE124" i="1"/>
  <c r="BG124" i="1" s="1"/>
  <c r="BG123" i="1" s="1"/>
  <c r="AD124" i="1"/>
  <c r="O124" i="1"/>
  <c r="O123" i="1" s="1"/>
  <c r="L124" i="1"/>
  <c r="L123" i="1" s="1"/>
  <c r="BC123" i="1"/>
  <c r="BB123" i="1"/>
  <c r="AZ123" i="1"/>
  <c r="AY123" i="1"/>
  <c r="AV123" i="1"/>
  <c r="AU123" i="1"/>
  <c r="AS123" i="1"/>
  <c r="AR123" i="1"/>
  <c r="AO123" i="1"/>
  <c r="AN123" i="1"/>
  <c r="AL123" i="1"/>
  <c r="AK123" i="1"/>
  <c r="V123" i="1"/>
  <c r="U123" i="1"/>
  <c r="T123" i="1"/>
  <c r="S123" i="1"/>
  <c r="R123" i="1"/>
  <c r="Q123" i="1"/>
  <c r="N123" i="1"/>
  <c r="M123" i="1"/>
  <c r="K123" i="1"/>
  <c r="J123" i="1"/>
  <c r="BD122" i="1"/>
  <c r="BA122" i="1"/>
  <c r="BA121" i="1" s="1"/>
  <c r="AW122" i="1"/>
  <c r="AW121" i="1" s="1"/>
  <c r="AT122" i="1"/>
  <c r="AP122" i="1"/>
  <c r="AP121" i="1" s="1"/>
  <c r="AM122" i="1"/>
  <c r="AM121" i="1" s="1"/>
  <c r="AH122" i="1"/>
  <c r="BJ122" i="1" s="1"/>
  <c r="BJ121" i="1" s="1"/>
  <c r="AG122" i="1"/>
  <c r="AE122" i="1"/>
  <c r="BG122" i="1" s="1"/>
  <c r="BG121" i="1" s="1"/>
  <c r="AD122" i="1"/>
  <c r="BF122" i="1" s="1"/>
  <c r="O122" i="1"/>
  <c r="O121" i="1" s="1"/>
  <c r="L122" i="1"/>
  <c r="BD121" i="1"/>
  <c r="BC121" i="1"/>
  <c r="BB121" i="1"/>
  <c r="AZ121" i="1"/>
  <c r="AY121" i="1"/>
  <c r="AV121" i="1"/>
  <c r="AU121" i="1"/>
  <c r="AS121" i="1"/>
  <c r="AR121" i="1"/>
  <c r="AO121" i="1"/>
  <c r="AN121" i="1"/>
  <c r="AL121" i="1"/>
  <c r="AK121" i="1"/>
  <c r="V121" i="1"/>
  <c r="U121" i="1"/>
  <c r="T121" i="1"/>
  <c r="S121" i="1"/>
  <c r="R121" i="1"/>
  <c r="Q121" i="1"/>
  <c r="N121" i="1"/>
  <c r="M121" i="1"/>
  <c r="K121" i="1"/>
  <c r="J121" i="1"/>
  <c r="BD120" i="1"/>
  <c r="BA120" i="1"/>
  <c r="AW120" i="1"/>
  <c r="AW119" i="1" s="1"/>
  <c r="AT120" i="1"/>
  <c r="AP120" i="1"/>
  <c r="AP119" i="1" s="1"/>
  <c r="AM120" i="1"/>
  <c r="BJ120" i="1"/>
  <c r="BJ119" i="1" s="1"/>
  <c r="BI120" i="1"/>
  <c r="AE120" i="1"/>
  <c r="BG120" i="1" s="1"/>
  <c r="BG119" i="1" s="1"/>
  <c r="AD120" i="1"/>
  <c r="BF120" i="1" s="1"/>
  <c r="O120" i="1"/>
  <c r="O119" i="1" s="1"/>
  <c r="L120" i="1"/>
  <c r="L119" i="1" s="1"/>
  <c r="BD119" i="1"/>
  <c r="BC119" i="1"/>
  <c r="BB119" i="1"/>
  <c r="AZ119" i="1"/>
  <c r="AY119" i="1"/>
  <c r="AV119" i="1"/>
  <c r="AU119" i="1"/>
  <c r="AT119" i="1"/>
  <c r="AS119" i="1"/>
  <c r="AR119" i="1"/>
  <c r="AO119" i="1"/>
  <c r="AN119" i="1"/>
  <c r="AL119" i="1"/>
  <c r="AK119" i="1"/>
  <c r="AH119" i="1"/>
  <c r="AG119" i="1"/>
  <c r="AG114" i="1" s="1"/>
  <c r="AG95" i="1" s="1"/>
  <c r="V119" i="1"/>
  <c r="U119" i="1"/>
  <c r="T119" i="1"/>
  <c r="S119" i="1"/>
  <c r="R119" i="1"/>
  <c r="Q119" i="1"/>
  <c r="N119" i="1"/>
  <c r="M119" i="1"/>
  <c r="K119" i="1"/>
  <c r="J119" i="1"/>
  <c r="BD118" i="1"/>
  <c r="BA118" i="1"/>
  <c r="BA117" i="1" s="1"/>
  <c r="AW118" i="1"/>
  <c r="AW117" i="1" s="1"/>
  <c r="AT118" i="1"/>
  <c r="AP118" i="1"/>
  <c r="AP117" i="1" s="1"/>
  <c r="AM118" i="1"/>
  <c r="AM117" i="1" s="1"/>
  <c r="AH118" i="1"/>
  <c r="BJ118" i="1" s="1"/>
  <c r="BJ117" i="1" s="1"/>
  <c r="AG118" i="1"/>
  <c r="AE118" i="1"/>
  <c r="BG118" i="1" s="1"/>
  <c r="BG117" i="1" s="1"/>
  <c r="AD118" i="1"/>
  <c r="BF118" i="1" s="1"/>
  <c r="O118" i="1"/>
  <c r="O117" i="1" s="1"/>
  <c r="L118" i="1"/>
  <c r="BD117" i="1"/>
  <c r="BC117" i="1"/>
  <c r="BB117" i="1"/>
  <c r="AZ117" i="1"/>
  <c r="AY117" i="1"/>
  <c r="AV117" i="1"/>
  <c r="AU117" i="1"/>
  <c r="AS117" i="1"/>
  <c r="AR117" i="1"/>
  <c r="AO117" i="1"/>
  <c r="AN117" i="1"/>
  <c r="AL117" i="1"/>
  <c r="AK117" i="1"/>
  <c r="AD117" i="1"/>
  <c r="V117" i="1"/>
  <c r="U117" i="1"/>
  <c r="T117" i="1"/>
  <c r="S117" i="1"/>
  <c r="R117" i="1"/>
  <c r="Q117" i="1"/>
  <c r="N117" i="1"/>
  <c r="M117" i="1"/>
  <c r="K117" i="1"/>
  <c r="J117" i="1"/>
  <c r="BD116" i="1"/>
  <c r="BA116" i="1"/>
  <c r="AW116" i="1"/>
  <c r="AW115" i="1" s="1"/>
  <c r="AT116" i="1"/>
  <c r="AP116" i="1"/>
  <c r="AP115" i="1" s="1"/>
  <c r="AM116" i="1"/>
  <c r="BJ116" i="1"/>
  <c r="BJ115" i="1" s="1"/>
  <c r="BJ114" i="1" s="1"/>
  <c r="BJ95" i="1" s="1"/>
  <c r="BI116" i="1"/>
  <c r="AE116" i="1"/>
  <c r="BG116" i="1" s="1"/>
  <c r="BG115" i="1" s="1"/>
  <c r="AD116" i="1"/>
  <c r="AD115" i="1" s="1"/>
  <c r="O116" i="1"/>
  <c r="O115" i="1" s="1"/>
  <c r="L116" i="1"/>
  <c r="L115" i="1" s="1"/>
  <c r="BD115" i="1"/>
  <c r="BC115" i="1"/>
  <c r="BB115" i="1"/>
  <c r="AZ115" i="1"/>
  <c r="AY115" i="1"/>
  <c r="AV115" i="1"/>
  <c r="AU115" i="1"/>
  <c r="AT115" i="1"/>
  <c r="AS115" i="1"/>
  <c r="AR115" i="1"/>
  <c r="AO115" i="1"/>
  <c r="AN115" i="1"/>
  <c r="AL115" i="1"/>
  <c r="AK115" i="1"/>
  <c r="AH115" i="1"/>
  <c r="AH114" i="1" s="1"/>
  <c r="AH95" i="1" s="1"/>
  <c r="V115" i="1"/>
  <c r="U115" i="1"/>
  <c r="T115" i="1"/>
  <c r="S115" i="1"/>
  <c r="R115" i="1"/>
  <c r="Q115" i="1"/>
  <c r="N115" i="1"/>
  <c r="M115" i="1"/>
  <c r="K115" i="1"/>
  <c r="J115" i="1"/>
  <c r="BD113" i="1"/>
  <c r="BD112" i="1" s="1"/>
  <c r="BA113" i="1"/>
  <c r="BA112" i="1" s="1"/>
  <c r="AW113" i="1"/>
  <c r="AW112" i="1" s="1"/>
  <c r="AT113" i="1"/>
  <c r="AP113" i="1"/>
  <c r="AP112" i="1" s="1"/>
  <c r="AM113" i="1"/>
  <c r="AM112" i="1" s="1"/>
  <c r="AE113" i="1"/>
  <c r="AD113" i="1"/>
  <c r="O113" i="1"/>
  <c r="L113" i="1"/>
  <c r="BC112" i="1"/>
  <c r="BB112" i="1"/>
  <c r="AZ112" i="1"/>
  <c r="AY112" i="1"/>
  <c r="AV112" i="1"/>
  <c r="AU112" i="1"/>
  <c r="AS112" i="1"/>
  <c r="AR112" i="1"/>
  <c r="AO112" i="1"/>
  <c r="AN112" i="1"/>
  <c r="AL112" i="1"/>
  <c r="AK112" i="1"/>
  <c r="V112" i="1"/>
  <c r="U112" i="1"/>
  <c r="T112" i="1"/>
  <c r="S112" i="1"/>
  <c r="R112" i="1"/>
  <c r="Q112" i="1"/>
  <c r="N112" i="1"/>
  <c r="M112" i="1"/>
  <c r="K112" i="1"/>
  <c r="J112" i="1"/>
  <c r="BD111" i="1"/>
  <c r="BD110" i="1" s="1"/>
  <c r="BA111" i="1"/>
  <c r="AW111" i="1"/>
  <c r="AW110" i="1" s="1"/>
  <c r="AT111" i="1"/>
  <c r="AT110" i="1" s="1"/>
  <c r="AP111" i="1"/>
  <c r="AP110" i="1" s="1"/>
  <c r="AM111" i="1"/>
  <c r="AE111" i="1"/>
  <c r="AD111" i="1"/>
  <c r="O111" i="1"/>
  <c r="L111" i="1"/>
  <c r="L110" i="1" s="1"/>
  <c r="BC110" i="1"/>
  <c r="BB110" i="1"/>
  <c r="AZ110" i="1"/>
  <c r="AY110" i="1"/>
  <c r="AV110" i="1"/>
  <c r="AU110" i="1"/>
  <c r="AS110" i="1"/>
  <c r="AR110" i="1"/>
  <c r="AO110" i="1"/>
  <c r="AN110" i="1"/>
  <c r="AL110" i="1"/>
  <c r="AK110" i="1"/>
  <c r="V110" i="1"/>
  <c r="U110" i="1"/>
  <c r="T110" i="1"/>
  <c r="S110" i="1"/>
  <c r="R110" i="1"/>
  <c r="Q110" i="1"/>
  <c r="N110" i="1"/>
  <c r="M110" i="1"/>
  <c r="K110" i="1"/>
  <c r="J110" i="1"/>
  <c r="BD109" i="1"/>
  <c r="BD108" i="1" s="1"/>
  <c r="BA109" i="1"/>
  <c r="BA108" i="1" s="1"/>
  <c r="AW109" i="1"/>
  <c r="AT109" i="1"/>
  <c r="AP109" i="1"/>
  <c r="AP108" i="1" s="1"/>
  <c r="AM109" i="1"/>
  <c r="AM108" i="1" s="1"/>
  <c r="AE109" i="1"/>
  <c r="AD109" i="1"/>
  <c r="O109" i="1"/>
  <c r="L109" i="1"/>
  <c r="BC108" i="1"/>
  <c r="BB108" i="1"/>
  <c r="AZ108" i="1"/>
  <c r="AY108" i="1"/>
  <c r="AW108" i="1"/>
  <c r="AV108" i="1"/>
  <c r="AU108" i="1"/>
  <c r="AS108" i="1"/>
  <c r="AR108" i="1"/>
  <c r="AO108" i="1"/>
  <c r="AN108" i="1"/>
  <c r="AL108" i="1"/>
  <c r="AK108" i="1"/>
  <c r="V108" i="1"/>
  <c r="U108" i="1"/>
  <c r="T108" i="1"/>
  <c r="S108" i="1"/>
  <c r="R108" i="1"/>
  <c r="Q108" i="1"/>
  <c r="N108" i="1"/>
  <c r="M108" i="1"/>
  <c r="K108" i="1"/>
  <c r="J108" i="1"/>
  <c r="BD106" i="1"/>
  <c r="BD105" i="1" s="1"/>
  <c r="BA106" i="1"/>
  <c r="AW106" i="1"/>
  <c r="AW105" i="1" s="1"/>
  <c r="AT106" i="1"/>
  <c r="AP106" i="1"/>
  <c r="AP105" i="1" s="1"/>
  <c r="AM106" i="1"/>
  <c r="AE106" i="1"/>
  <c r="AD106" i="1"/>
  <c r="O106" i="1"/>
  <c r="L106" i="1"/>
  <c r="BC105" i="1"/>
  <c r="BB105" i="1"/>
  <c r="AZ105" i="1"/>
  <c r="AY105" i="1"/>
  <c r="AV105" i="1"/>
  <c r="AU105" i="1"/>
  <c r="AS105" i="1"/>
  <c r="AR105" i="1"/>
  <c r="AO105" i="1"/>
  <c r="AN105" i="1"/>
  <c r="AL105" i="1"/>
  <c r="AK105" i="1"/>
  <c r="V105" i="1"/>
  <c r="U105" i="1"/>
  <c r="T105" i="1"/>
  <c r="S105" i="1"/>
  <c r="R105" i="1"/>
  <c r="Q105" i="1"/>
  <c r="N105" i="1"/>
  <c r="M105" i="1"/>
  <c r="K105" i="1"/>
  <c r="J105" i="1"/>
  <c r="BD104" i="1"/>
  <c r="BD103" i="1" s="1"/>
  <c r="BA104" i="1"/>
  <c r="AW104" i="1"/>
  <c r="AW103" i="1" s="1"/>
  <c r="AT104" i="1"/>
  <c r="AP104" i="1"/>
  <c r="AP103" i="1" s="1"/>
  <c r="AM104" i="1"/>
  <c r="AE104" i="1"/>
  <c r="AD104" i="1"/>
  <c r="O104" i="1"/>
  <c r="L104" i="1"/>
  <c r="BC103" i="1"/>
  <c r="BB103" i="1"/>
  <c r="AZ103" i="1"/>
  <c r="AY103" i="1"/>
  <c r="AV103" i="1"/>
  <c r="AU103" i="1"/>
  <c r="AS103" i="1"/>
  <c r="AR103" i="1"/>
  <c r="AO103" i="1"/>
  <c r="AN103" i="1"/>
  <c r="AL103" i="1"/>
  <c r="AK103" i="1"/>
  <c r="V103" i="1"/>
  <c r="U103" i="1"/>
  <c r="T103" i="1"/>
  <c r="S103" i="1"/>
  <c r="R103" i="1"/>
  <c r="Q103" i="1"/>
  <c r="N103" i="1"/>
  <c r="M103" i="1"/>
  <c r="K103" i="1"/>
  <c r="J103" i="1"/>
  <c r="BD102" i="1"/>
  <c r="BD101" i="1" s="1"/>
  <c r="BA102" i="1"/>
  <c r="AW102" i="1"/>
  <c r="AW101" i="1" s="1"/>
  <c r="AT102" i="1"/>
  <c r="AP102" i="1"/>
  <c r="AP101" i="1" s="1"/>
  <c r="AM102" i="1"/>
  <c r="AE102" i="1"/>
  <c r="AD102" i="1"/>
  <c r="AD101" i="1" s="1"/>
  <c r="O102" i="1"/>
  <c r="L102" i="1"/>
  <c r="L101" i="1" s="1"/>
  <c r="BC101" i="1"/>
  <c r="BB101" i="1"/>
  <c r="AZ101" i="1"/>
  <c r="AY101" i="1"/>
  <c r="AV101" i="1"/>
  <c r="AU101" i="1"/>
  <c r="AS101" i="1"/>
  <c r="AR101" i="1"/>
  <c r="AO101" i="1"/>
  <c r="AN101" i="1"/>
  <c r="AL101" i="1"/>
  <c r="AK101" i="1"/>
  <c r="V101" i="1"/>
  <c r="U101" i="1"/>
  <c r="T101" i="1"/>
  <c r="S101" i="1"/>
  <c r="R101" i="1"/>
  <c r="Q101" i="1"/>
  <c r="N101" i="1"/>
  <c r="M101" i="1"/>
  <c r="K101" i="1"/>
  <c r="J101" i="1"/>
  <c r="BD100" i="1"/>
  <c r="BD99" i="1" s="1"/>
  <c r="BA100" i="1"/>
  <c r="AW100" i="1"/>
  <c r="AW99" i="1" s="1"/>
  <c r="AT100" i="1"/>
  <c r="AP100" i="1"/>
  <c r="AM100" i="1"/>
  <c r="AE100" i="1"/>
  <c r="AE99" i="1" s="1"/>
  <c r="AD100" i="1"/>
  <c r="O100" i="1"/>
  <c r="L100" i="1"/>
  <c r="BC99" i="1"/>
  <c r="BB99" i="1"/>
  <c r="AZ99" i="1"/>
  <c r="AY99" i="1"/>
  <c r="AV99" i="1"/>
  <c r="AU99" i="1"/>
  <c r="AS99" i="1"/>
  <c r="AR99" i="1"/>
  <c r="AP99" i="1"/>
  <c r="AO99" i="1"/>
  <c r="AN99" i="1"/>
  <c r="AL99" i="1"/>
  <c r="AK99" i="1"/>
  <c r="V99" i="1"/>
  <c r="U99" i="1"/>
  <c r="T99" i="1"/>
  <c r="S99" i="1"/>
  <c r="R99" i="1"/>
  <c r="Q99" i="1"/>
  <c r="N99" i="1"/>
  <c r="M99" i="1"/>
  <c r="K99" i="1"/>
  <c r="J99" i="1"/>
  <c r="BD98" i="1"/>
  <c r="BD97" i="1" s="1"/>
  <c r="BA98" i="1"/>
  <c r="AW98" i="1"/>
  <c r="AW97" i="1" s="1"/>
  <c r="AT98" i="1"/>
  <c r="AP98" i="1"/>
  <c r="AP97" i="1" s="1"/>
  <c r="AM98" i="1"/>
  <c r="AE98" i="1"/>
  <c r="AD98" i="1"/>
  <c r="O98" i="1"/>
  <c r="L98" i="1"/>
  <c r="BC97" i="1"/>
  <c r="BB97" i="1"/>
  <c r="AZ97" i="1"/>
  <c r="AY97" i="1"/>
  <c r="AV97" i="1"/>
  <c r="AU97" i="1"/>
  <c r="AS97" i="1"/>
  <c r="AR97" i="1"/>
  <c r="AO97" i="1"/>
  <c r="AN97" i="1"/>
  <c r="AL97" i="1"/>
  <c r="AK97" i="1"/>
  <c r="V97" i="1"/>
  <c r="U97" i="1"/>
  <c r="T97" i="1"/>
  <c r="S97" i="1"/>
  <c r="R97" i="1"/>
  <c r="Q97" i="1"/>
  <c r="N97" i="1"/>
  <c r="M97" i="1"/>
  <c r="K97" i="1"/>
  <c r="J97" i="1"/>
  <c r="BD94" i="1"/>
  <c r="BD93" i="1" s="1"/>
  <c r="BD92" i="1" s="1"/>
  <c r="BA94" i="1"/>
  <c r="BA93" i="1" s="1"/>
  <c r="BA92" i="1" s="1"/>
  <c r="AW94" i="1"/>
  <c r="AW93" i="1" s="1"/>
  <c r="AW92" i="1" s="1"/>
  <c r="AT94" i="1"/>
  <c r="AT93" i="1" s="1"/>
  <c r="AT92" i="1" s="1"/>
  <c r="AP94" i="1"/>
  <c r="AP93" i="1" s="1"/>
  <c r="AP92" i="1" s="1"/>
  <c r="AM94" i="1"/>
  <c r="AM93" i="1" s="1"/>
  <c r="AM92" i="1" s="1"/>
  <c r="AH94" i="1"/>
  <c r="BJ94" i="1" s="1"/>
  <c r="BJ93" i="1" s="1"/>
  <c r="BJ92" i="1" s="1"/>
  <c r="AG94" i="1"/>
  <c r="BI94" i="1" s="1"/>
  <c r="AE94" i="1"/>
  <c r="BG94" i="1" s="1"/>
  <c r="BG93" i="1" s="1"/>
  <c r="BG92" i="1" s="1"/>
  <c r="AD94" i="1"/>
  <c r="BF94" i="1" s="1"/>
  <c r="O94" i="1"/>
  <c r="O93" i="1" s="1"/>
  <c r="O92" i="1" s="1"/>
  <c r="L94" i="1"/>
  <c r="L93" i="1" s="1"/>
  <c r="L92" i="1" s="1"/>
  <c r="BC93" i="1"/>
  <c r="BC92" i="1" s="1"/>
  <c r="BB93" i="1"/>
  <c r="BB92" i="1" s="1"/>
  <c r="AZ93" i="1"/>
  <c r="AZ92" i="1" s="1"/>
  <c r="AY93" i="1"/>
  <c r="AY92" i="1" s="1"/>
  <c r="AV93" i="1"/>
  <c r="AV92" i="1" s="1"/>
  <c r="AU93" i="1"/>
  <c r="AU92" i="1" s="1"/>
  <c r="AS93" i="1"/>
  <c r="AS92" i="1" s="1"/>
  <c r="AR93" i="1"/>
  <c r="AR92" i="1" s="1"/>
  <c r="AO93" i="1"/>
  <c r="AO92" i="1" s="1"/>
  <c r="AN93" i="1"/>
  <c r="AN92" i="1" s="1"/>
  <c r="AL93" i="1"/>
  <c r="AL92" i="1" s="1"/>
  <c r="AK93" i="1"/>
  <c r="AK92" i="1" s="1"/>
  <c r="V93" i="1"/>
  <c r="V92" i="1" s="1"/>
  <c r="U93" i="1"/>
  <c r="U92" i="1" s="1"/>
  <c r="T93" i="1"/>
  <c r="T92" i="1" s="1"/>
  <c r="S93" i="1"/>
  <c r="S92" i="1" s="1"/>
  <c r="R93" i="1"/>
  <c r="R92" i="1" s="1"/>
  <c r="Q93" i="1"/>
  <c r="Q92" i="1" s="1"/>
  <c r="N93" i="1"/>
  <c r="N92" i="1" s="1"/>
  <c r="M93" i="1"/>
  <c r="M92" i="1" s="1"/>
  <c r="K93" i="1"/>
  <c r="K92" i="1" s="1"/>
  <c r="J93" i="1"/>
  <c r="J92" i="1" s="1"/>
  <c r="BD91" i="1"/>
  <c r="BD90" i="1" s="1"/>
  <c r="BA91" i="1"/>
  <c r="BA90" i="1" s="1"/>
  <c r="AW91" i="1"/>
  <c r="AW90" i="1" s="1"/>
  <c r="AT91" i="1"/>
  <c r="AT90" i="1" s="1"/>
  <c r="AP91" i="1"/>
  <c r="AP90" i="1" s="1"/>
  <c r="AM91" i="1"/>
  <c r="AM90" i="1" s="1"/>
  <c r="AH91" i="1"/>
  <c r="BJ91" i="1" s="1"/>
  <c r="BJ90" i="1" s="1"/>
  <c r="AG91" i="1"/>
  <c r="BI91" i="1" s="1"/>
  <c r="AE91" i="1"/>
  <c r="BG91" i="1" s="1"/>
  <c r="BG90" i="1" s="1"/>
  <c r="AD91" i="1"/>
  <c r="BF91" i="1" s="1"/>
  <c r="O91" i="1"/>
  <c r="O90" i="1" s="1"/>
  <c r="L91" i="1"/>
  <c r="L90" i="1" s="1"/>
  <c r="BC90" i="1"/>
  <c r="BB90" i="1"/>
  <c r="AZ90" i="1"/>
  <c r="AY90" i="1"/>
  <c r="AV90" i="1"/>
  <c r="AU90" i="1"/>
  <c r="AS90" i="1"/>
  <c r="AR90" i="1"/>
  <c r="AO90" i="1"/>
  <c r="AN90" i="1"/>
  <c r="AL90" i="1"/>
  <c r="AK90" i="1"/>
  <c r="V90" i="1"/>
  <c r="U90" i="1"/>
  <c r="T90" i="1"/>
  <c r="S90" i="1"/>
  <c r="R90" i="1"/>
  <c r="Q90" i="1"/>
  <c r="N90" i="1"/>
  <c r="M90" i="1"/>
  <c r="K90" i="1"/>
  <c r="J90" i="1"/>
  <c r="BD89" i="1"/>
  <c r="BA89" i="1"/>
  <c r="BA88" i="1" s="1"/>
  <c r="AW89" i="1"/>
  <c r="AW88" i="1" s="1"/>
  <c r="AT89" i="1"/>
  <c r="AT88" i="1" s="1"/>
  <c r="AP89" i="1"/>
  <c r="AP88" i="1" s="1"/>
  <c r="AM89" i="1"/>
  <c r="AM88" i="1" s="1"/>
  <c r="AH89" i="1"/>
  <c r="BJ89" i="1" s="1"/>
  <c r="BJ88" i="1" s="1"/>
  <c r="AG89" i="1"/>
  <c r="BI89" i="1" s="1"/>
  <c r="AE89" i="1"/>
  <c r="BG89" i="1" s="1"/>
  <c r="BG88" i="1" s="1"/>
  <c r="AD89" i="1"/>
  <c r="BF89" i="1" s="1"/>
  <c r="O89" i="1"/>
  <c r="O88" i="1" s="1"/>
  <c r="L89" i="1"/>
  <c r="L88" i="1" s="1"/>
  <c r="BD88" i="1"/>
  <c r="BC88" i="1"/>
  <c r="BB88" i="1"/>
  <c r="AZ88" i="1"/>
  <c r="AY88" i="1"/>
  <c r="AV88" i="1"/>
  <c r="AU88" i="1"/>
  <c r="AS88" i="1"/>
  <c r="AR88" i="1"/>
  <c r="AO88" i="1"/>
  <c r="AN88" i="1"/>
  <c r="AL88" i="1"/>
  <c r="AK88" i="1"/>
  <c r="V88" i="1"/>
  <c r="U88" i="1"/>
  <c r="T88" i="1"/>
  <c r="S88" i="1"/>
  <c r="R88" i="1"/>
  <c r="Q88" i="1"/>
  <c r="N88" i="1"/>
  <c r="M88" i="1"/>
  <c r="K88" i="1"/>
  <c r="J88" i="1"/>
  <c r="BD87" i="1"/>
  <c r="BD86" i="1" s="1"/>
  <c r="BA87" i="1"/>
  <c r="BA86" i="1" s="1"/>
  <c r="AW87" i="1"/>
  <c r="AW86" i="1" s="1"/>
  <c r="AT87" i="1"/>
  <c r="AT86" i="1" s="1"/>
  <c r="AP87" i="1"/>
  <c r="AP86" i="1" s="1"/>
  <c r="AM87" i="1"/>
  <c r="AM86" i="1" s="1"/>
  <c r="AH87" i="1"/>
  <c r="BJ87" i="1" s="1"/>
  <c r="BJ86" i="1" s="1"/>
  <c r="AG87" i="1"/>
  <c r="BI87" i="1" s="1"/>
  <c r="AE87" i="1"/>
  <c r="BG87" i="1" s="1"/>
  <c r="BG86" i="1" s="1"/>
  <c r="AD87" i="1"/>
  <c r="AD86" i="1" s="1"/>
  <c r="O87" i="1"/>
  <c r="O86" i="1" s="1"/>
  <c r="L87" i="1"/>
  <c r="L86" i="1" s="1"/>
  <c r="BC86" i="1"/>
  <c r="BB86" i="1"/>
  <c r="AZ86" i="1"/>
  <c r="AY86" i="1"/>
  <c r="AV86" i="1"/>
  <c r="AU86" i="1"/>
  <c r="AS86" i="1"/>
  <c r="AR86" i="1"/>
  <c r="AO86" i="1"/>
  <c r="AN86" i="1"/>
  <c r="AL86" i="1"/>
  <c r="AK86" i="1"/>
  <c r="V86" i="1"/>
  <c r="U86" i="1"/>
  <c r="T86" i="1"/>
  <c r="S86" i="1"/>
  <c r="R86" i="1"/>
  <c r="Q86" i="1"/>
  <c r="N86" i="1"/>
  <c r="M86" i="1"/>
  <c r="K86" i="1"/>
  <c r="J86" i="1"/>
  <c r="BD84" i="1"/>
  <c r="BA84" i="1"/>
  <c r="BA83" i="1" s="1"/>
  <c r="BA82" i="1" s="1"/>
  <c r="AW84" i="1"/>
  <c r="AW83" i="1" s="1"/>
  <c r="AW82" i="1" s="1"/>
  <c r="AT84" i="1"/>
  <c r="AT83" i="1" s="1"/>
  <c r="AT82" i="1" s="1"/>
  <c r="AP84" i="1"/>
  <c r="AP83" i="1" s="1"/>
  <c r="AP82" i="1" s="1"/>
  <c r="AM84" i="1"/>
  <c r="AM83" i="1" s="1"/>
  <c r="AM82" i="1" s="1"/>
  <c r="AH84" i="1"/>
  <c r="BJ84" i="1" s="1"/>
  <c r="BJ83" i="1" s="1"/>
  <c r="BJ82" i="1" s="1"/>
  <c r="AG84" i="1"/>
  <c r="BI84" i="1" s="1"/>
  <c r="AE84" i="1"/>
  <c r="BG84" i="1" s="1"/>
  <c r="BG83" i="1" s="1"/>
  <c r="BG82" i="1" s="1"/>
  <c r="AD84" i="1"/>
  <c r="BF84" i="1" s="1"/>
  <c r="O84" i="1"/>
  <c r="O83" i="1" s="1"/>
  <c r="O82" i="1" s="1"/>
  <c r="L84" i="1"/>
  <c r="L83" i="1" s="1"/>
  <c r="L82" i="1" s="1"/>
  <c r="BD83" i="1"/>
  <c r="BD82" i="1" s="1"/>
  <c r="BC83" i="1"/>
  <c r="BC82" i="1" s="1"/>
  <c r="BB83" i="1"/>
  <c r="BB82" i="1" s="1"/>
  <c r="AZ83" i="1"/>
  <c r="AZ82" i="1" s="1"/>
  <c r="AY83" i="1"/>
  <c r="AY82" i="1" s="1"/>
  <c r="AV83" i="1"/>
  <c r="AV82" i="1" s="1"/>
  <c r="AU83" i="1"/>
  <c r="AU82" i="1" s="1"/>
  <c r="AS83" i="1"/>
  <c r="AS82" i="1" s="1"/>
  <c r="AR83" i="1"/>
  <c r="AR82" i="1" s="1"/>
  <c r="AO83" i="1"/>
  <c r="AO82" i="1" s="1"/>
  <c r="AN83" i="1"/>
  <c r="AN82" i="1" s="1"/>
  <c r="AL83" i="1"/>
  <c r="AL82" i="1" s="1"/>
  <c r="AK83" i="1"/>
  <c r="AK82" i="1" s="1"/>
  <c r="V83" i="1"/>
  <c r="V82" i="1" s="1"/>
  <c r="U83" i="1"/>
  <c r="U82" i="1" s="1"/>
  <c r="T83" i="1"/>
  <c r="S83" i="1"/>
  <c r="S82" i="1" s="1"/>
  <c r="R83" i="1"/>
  <c r="R82" i="1" s="1"/>
  <c r="Q83" i="1"/>
  <c r="Q82" i="1" s="1"/>
  <c r="N83" i="1"/>
  <c r="N82" i="1" s="1"/>
  <c r="M83" i="1"/>
  <c r="M82" i="1" s="1"/>
  <c r="K83" i="1"/>
  <c r="K82" i="1" s="1"/>
  <c r="J83" i="1"/>
  <c r="J82" i="1" s="1"/>
  <c r="T82" i="1"/>
  <c r="BD81" i="1"/>
  <c r="BA81" i="1"/>
  <c r="BA80" i="1" s="1"/>
  <c r="AW81" i="1"/>
  <c r="AW80" i="1" s="1"/>
  <c r="AT81" i="1"/>
  <c r="AT80" i="1" s="1"/>
  <c r="AP81" i="1"/>
  <c r="AP80" i="1" s="1"/>
  <c r="AM81" i="1"/>
  <c r="AM80" i="1" s="1"/>
  <c r="AH81" i="1"/>
  <c r="BJ81" i="1" s="1"/>
  <c r="BJ80" i="1" s="1"/>
  <c r="AG81" i="1"/>
  <c r="BI81" i="1" s="1"/>
  <c r="AE81" i="1"/>
  <c r="BG81" i="1" s="1"/>
  <c r="BG80" i="1" s="1"/>
  <c r="AD81" i="1"/>
  <c r="BF81" i="1" s="1"/>
  <c r="O81" i="1"/>
  <c r="O80" i="1" s="1"/>
  <c r="L81" i="1"/>
  <c r="L80" i="1" s="1"/>
  <c r="BD80" i="1"/>
  <c r="BC80" i="1"/>
  <c r="BB80" i="1"/>
  <c r="AZ80" i="1"/>
  <c r="AY80" i="1"/>
  <c r="AV80" i="1"/>
  <c r="AU80" i="1"/>
  <c r="AS80" i="1"/>
  <c r="AR80" i="1"/>
  <c r="AO80" i="1"/>
  <c r="AN80" i="1"/>
  <c r="AL80" i="1"/>
  <c r="AK80" i="1"/>
  <c r="AH80" i="1"/>
  <c r="V80" i="1"/>
  <c r="U80" i="1"/>
  <c r="T80" i="1"/>
  <c r="S80" i="1"/>
  <c r="R80" i="1"/>
  <c r="Q80" i="1"/>
  <c r="N80" i="1"/>
  <c r="M80" i="1"/>
  <c r="K80" i="1"/>
  <c r="J80" i="1"/>
  <c r="BD79" i="1"/>
  <c r="BD78" i="1" s="1"/>
  <c r="BA79" i="1"/>
  <c r="BA78" i="1" s="1"/>
  <c r="AW79" i="1"/>
  <c r="AW78" i="1" s="1"/>
  <c r="AT79" i="1"/>
  <c r="AT78" i="1" s="1"/>
  <c r="AP79" i="1"/>
  <c r="AP78" i="1" s="1"/>
  <c r="AM79" i="1"/>
  <c r="AM78" i="1" s="1"/>
  <c r="AH79" i="1"/>
  <c r="BJ79" i="1" s="1"/>
  <c r="BJ78" i="1" s="1"/>
  <c r="AG79" i="1"/>
  <c r="BI79" i="1" s="1"/>
  <c r="AE79" i="1"/>
  <c r="BG79" i="1" s="1"/>
  <c r="BG78" i="1" s="1"/>
  <c r="AD79" i="1"/>
  <c r="BF79" i="1" s="1"/>
  <c r="O79" i="1"/>
  <c r="O78" i="1" s="1"/>
  <c r="L79" i="1"/>
  <c r="L78" i="1" s="1"/>
  <c r="BC78" i="1"/>
  <c r="BB78" i="1"/>
  <c r="AZ78" i="1"/>
  <c r="AY78" i="1"/>
  <c r="AV78" i="1"/>
  <c r="AU78" i="1"/>
  <c r="AS78" i="1"/>
  <c r="AR78" i="1"/>
  <c r="AO78" i="1"/>
  <c r="AN78" i="1"/>
  <c r="AL78" i="1"/>
  <c r="AK78" i="1"/>
  <c r="V78" i="1"/>
  <c r="U78" i="1"/>
  <c r="T78" i="1"/>
  <c r="S78" i="1"/>
  <c r="R78" i="1"/>
  <c r="Q78" i="1"/>
  <c r="N78" i="1"/>
  <c r="M78" i="1"/>
  <c r="K78" i="1"/>
  <c r="J78" i="1"/>
  <c r="BD77" i="1"/>
  <c r="BA77" i="1"/>
  <c r="BA76" i="1" s="1"/>
  <c r="AW77" i="1"/>
  <c r="AW76" i="1" s="1"/>
  <c r="AT77" i="1"/>
  <c r="AT76" i="1" s="1"/>
  <c r="AP77" i="1"/>
  <c r="AP76" i="1" s="1"/>
  <c r="AM77" i="1"/>
  <c r="AM76" i="1" s="1"/>
  <c r="AH77" i="1"/>
  <c r="BJ77" i="1" s="1"/>
  <c r="BJ76" i="1" s="1"/>
  <c r="AG77" i="1"/>
  <c r="BI77" i="1" s="1"/>
  <c r="AE77" i="1"/>
  <c r="BG77" i="1" s="1"/>
  <c r="BG76" i="1" s="1"/>
  <c r="AD77" i="1"/>
  <c r="BF77" i="1" s="1"/>
  <c r="O77" i="1"/>
  <c r="O76" i="1" s="1"/>
  <c r="L77" i="1"/>
  <c r="L76" i="1" s="1"/>
  <c r="BD76" i="1"/>
  <c r="BC76" i="1"/>
  <c r="BB76" i="1"/>
  <c r="AZ76" i="1"/>
  <c r="AY76" i="1"/>
  <c r="AV76" i="1"/>
  <c r="AU76" i="1"/>
  <c r="AS76" i="1"/>
  <c r="AR76" i="1"/>
  <c r="AO76" i="1"/>
  <c r="AN76" i="1"/>
  <c r="AL76" i="1"/>
  <c r="AK76" i="1"/>
  <c r="V76" i="1"/>
  <c r="U76" i="1"/>
  <c r="T76" i="1"/>
  <c r="S76" i="1"/>
  <c r="R76" i="1"/>
  <c r="Q76" i="1"/>
  <c r="N76" i="1"/>
  <c r="M76" i="1"/>
  <c r="K76" i="1"/>
  <c r="J76" i="1"/>
  <c r="BD75" i="1"/>
  <c r="BD74" i="1" s="1"/>
  <c r="BA75" i="1"/>
  <c r="BA74" i="1" s="1"/>
  <c r="AW75" i="1"/>
  <c r="AW74" i="1" s="1"/>
  <c r="AT75" i="1"/>
  <c r="AT74" i="1" s="1"/>
  <c r="AP75" i="1"/>
  <c r="AP74" i="1" s="1"/>
  <c r="AM75" i="1"/>
  <c r="AM74" i="1" s="1"/>
  <c r="AH75" i="1"/>
  <c r="BJ75" i="1" s="1"/>
  <c r="BJ74" i="1" s="1"/>
  <c r="AG75" i="1"/>
  <c r="BI75" i="1" s="1"/>
  <c r="AE75" i="1"/>
  <c r="BG75" i="1" s="1"/>
  <c r="BG74" i="1" s="1"/>
  <c r="AD75" i="1"/>
  <c r="BF75" i="1" s="1"/>
  <c r="O75" i="1"/>
  <c r="O74" i="1" s="1"/>
  <c r="L75" i="1"/>
  <c r="L74" i="1" s="1"/>
  <c r="BC74" i="1"/>
  <c r="BB74" i="1"/>
  <c r="AZ74" i="1"/>
  <c r="AY74" i="1"/>
  <c r="AV74" i="1"/>
  <c r="AU74" i="1"/>
  <c r="AS74" i="1"/>
  <c r="AR74" i="1"/>
  <c r="AO74" i="1"/>
  <c r="AN74" i="1"/>
  <c r="AL74" i="1"/>
  <c r="AK74" i="1"/>
  <c r="V74" i="1"/>
  <c r="U74" i="1"/>
  <c r="T74" i="1"/>
  <c r="S74" i="1"/>
  <c r="R74" i="1"/>
  <c r="Q74" i="1"/>
  <c r="N74" i="1"/>
  <c r="M74" i="1"/>
  <c r="K74" i="1"/>
  <c r="J74" i="1"/>
  <c r="BD72" i="1"/>
  <c r="BD71" i="1" s="1"/>
  <c r="BD70" i="1" s="1"/>
  <c r="BA72" i="1"/>
  <c r="BA71" i="1" s="1"/>
  <c r="BA70" i="1" s="1"/>
  <c r="AW72" i="1"/>
  <c r="AW71" i="1" s="1"/>
  <c r="AW70" i="1" s="1"/>
  <c r="AT72" i="1"/>
  <c r="AT71" i="1" s="1"/>
  <c r="AT70" i="1" s="1"/>
  <c r="AP72" i="1"/>
  <c r="AP71" i="1" s="1"/>
  <c r="AP70" i="1" s="1"/>
  <c r="AM72" i="1"/>
  <c r="AM71" i="1" s="1"/>
  <c r="AM70" i="1" s="1"/>
  <c r="AH72" i="1"/>
  <c r="BJ72" i="1" s="1"/>
  <c r="BJ71" i="1" s="1"/>
  <c r="BJ70" i="1" s="1"/>
  <c r="AG72" i="1"/>
  <c r="BI72" i="1" s="1"/>
  <c r="AE72" i="1"/>
  <c r="BG72" i="1" s="1"/>
  <c r="BG71" i="1" s="1"/>
  <c r="BG70" i="1" s="1"/>
  <c r="AD72" i="1"/>
  <c r="BF72" i="1" s="1"/>
  <c r="O72" i="1"/>
  <c r="O71" i="1" s="1"/>
  <c r="O70" i="1" s="1"/>
  <c r="L72" i="1"/>
  <c r="L71" i="1" s="1"/>
  <c r="L70" i="1" s="1"/>
  <c r="BC71" i="1"/>
  <c r="BC70" i="1" s="1"/>
  <c r="BB71" i="1"/>
  <c r="BB70" i="1" s="1"/>
  <c r="AZ71" i="1"/>
  <c r="AY71" i="1"/>
  <c r="AY70" i="1" s="1"/>
  <c r="AV71" i="1"/>
  <c r="AV70" i="1" s="1"/>
  <c r="AU71" i="1"/>
  <c r="AU70" i="1" s="1"/>
  <c r="AS71" i="1"/>
  <c r="AR71" i="1"/>
  <c r="AR70" i="1" s="1"/>
  <c r="AO71" i="1"/>
  <c r="AO70" i="1" s="1"/>
  <c r="AN71" i="1"/>
  <c r="AN70" i="1" s="1"/>
  <c r="AL71" i="1"/>
  <c r="AL70" i="1" s="1"/>
  <c r="AK71" i="1"/>
  <c r="AK70" i="1" s="1"/>
  <c r="V71" i="1"/>
  <c r="U71" i="1"/>
  <c r="U70" i="1" s="1"/>
  <c r="T71" i="1"/>
  <c r="T70" i="1" s="1"/>
  <c r="S71" i="1"/>
  <c r="S70" i="1" s="1"/>
  <c r="R71" i="1"/>
  <c r="R70" i="1" s="1"/>
  <c r="Q71" i="1"/>
  <c r="Q70" i="1" s="1"/>
  <c r="N71" i="1"/>
  <c r="N70" i="1" s="1"/>
  <c r="M71" i="1"/>
  <c r="M70" i="1" s="1"/>
  <c r="K71" i="1"/>
  <c r="K70" i="1" s="1"/>
  <c r="J71" i="1"/>
  <c r="J70" i="1" s="1"/>
  <c r="AZ70" i="1"/>
  <c r="AS70" i="1"/>
  <c r="V70" i="1"/>
  <c r="BD69" i="1"/>
  <c r="BA69" i="1"/>
  <c r="BA68" i="1" s="1"/>
  <c r="AW69" i="1"/>
  <c r="AW68" i="1" s="1"/>
  <c r="AT69" i="1"/>
  <c r="AT68" i="1" s="1"/>
  <c r="AP69" i="1"/>
  <c r="AP68" i="1" s="1"/>
  <c r="AM69" i="1"/>
  <c r="AM68" i="1" s="1"/>
  <c r="AH69" i="1"/>
  <c r="BJ69" i="1" s="1"/>
  <c r="BJ68" i="1" s="1"/>
  <c r="AG69" i="1"/>
  <c r="BI69" i="1" s="1"/>
  <c r="AE69" i="1"/>
  <c r="BG69" i="1" s="1"/>
  <c r="BG68" i="1" s="1"/>
  <c r="AD69" i="1"/>
  <c r="AD68" i="1" s="1"/>
  <c r="O69" i="1"/>
  <c r="O68" i="1" s="1"/>
  <c r="L69" i="1"/>
  <c r="L68" i="1" s="1"/>
  <c r="BD68" i="1"/>
  <c r="BC68" i="1"/>
  <c r="BB68" i="1"/>
  <c r="AZ68" i="1"/>
  <c r="AY68" i="1"/>
  <c r="AV68" i="1"/>
  <c r="AU68" i="1"/>
  <c r="AS68" i="1"/>
  <c r="AR68" i="1"/>
  <c r="AO68" i="1"/>
  <c r="AN68" i="1"/>
  <c r="AL68" i="1"/>
  <c r="AK68" i="1"/>
  <c r="V68" i="1"/>
  <c r="U68" i="1"/>
  <c r="T68" i="1"/>
  <c r="S68" i="1"/>
  <c r="R68" i="1"/>
  <c r="Q68" i="1"/>
  <c r="N68" i="1"/>
  <c r="M68" i="1"/>
  <c r="K68" i="1"/>
  <c r="J68" i="1"/>
  <c r="BD67" i="1"/>
  <c r="BA67" i="1"/>
  <c r="BA66" i="1" s="1"/>
  <c r="AW67" i="1"/>
  <c r="AW66" i="1" s="1"/>
  <c r="AT67" i="1"/>
  <c r="AT66" i="1" s="1"/>
  <c r="AP67" i="1"/>
  <c r="AP66" i="1" s="1"/>
  <c r="AM67" i="1"/>
  <c r="AM66" i="1" s="1"/>
  <c r="AH67" i="1"/>
  <c r="BJ67" i="1" s="1"/>
  <c r="BJ66" i="1" s="1"/>
  <c r="AG67" i="1"/>
  <c r="BI67" i="1" s="1"/>
  <c r="AE67" i="1"/>
  <c r="BG67" i="1" s="1"/>
  <c r="BG66" i="1" s="1"/>
  <c r="AD67" i="1"/>
  <c r="BF67" i="1" s="1"/>
  <c r="O67" i="1"/>
  <c r="O66" i="1" s="1"/>
  <c r="L67" i="1"/>
  <c r="L66" i="1" s="1"/>
  <c r="BD66" i="1"/>
  <c r="BC66" i="1"/>
  <c r="BB66" i="1"/>
  <c r="AZ66" i="1"/>
  <c r="AY66" i="1"/>
  <c r="AV66" i="1"/>
  <c r="AU66" i="1"/>
  <c r="AS66" i="1"/>
  <c r="AR66" i="1"/>
  <c r="AO66" i="1"/>
  <c r="AN66" i="1"/>
  <c r="AL66" i="1"/>
  <c r="AK66" i="1"/>
  <c r="V66" i="1"/>
  <c r="U66" i="1"/>
  <c r="T66" i="1"/>
  <c r="S66" i="1"/>
  <c r="R66" i="1"/>
  <c r="Q66" i="1"/>
  <c r="N66" i="1"/>
  <c r="M66" i="1"/>
  <c r="K66" i="1"/>
  <c r="J66" i="1"/>
  <c r="BD65" i="1"/>
  <c r="BA65" i="1"/>
  <c r="BA64" i="1" s="1"/>
  <c r="AW65" i="1"/>
  <c r="AW64" i="1" s="1"/>
  <c r="AT65" i="1"/>
  <c r="AT64" i="1" s="1"/>
  <c r="AP65" i="1"/>
  <c r="AP64" i="1" s="1"/>
  <c r="AM65" i="1"/>
  <c r="AM64" i="1" s="1"/>
  <c r="AH65" i="1"/>
  <c r="BJ65" i="1" s="1"/>
  <c r="BJ64" i="1" s="1"/>
  <c r="AG65" i="1"/>
  <c r="BI65" i="1" s="1"/>
  <c r="AE65" i="1"/>
  <c r="BG65" i="1" s="1"/>
  <c r="BG64" i="1" s="1"/>
  <c r="AD65" i="1"/>
  <c r="BF65" i="1" s="1"/>
  <c r="O65" i="1"/>
  <c r="O64" i="1" s="1"/>
  <c r="L65" i="1"/>
  <c r="L64" i="1" s="1"/>
  <c r="BD64" i="1"/>
  <c r="BC64" i="1"/>
  <c r="BB64" i="1"/>
  <c r="AZ64" i="1"/>
  <c r="AY64" i="1"/>
  <c r="AV64" i="1"/>
  <c r="AU64" i="1"/>
  <c r="AS64" i="1"/>
  <c r="AR64" i="1"/>
  <c r="AO64" i="1"/>
  <c r="AN64" i="1"/>
  <c r="AL64" i="1"/>
  <c r="AK64" i="1"/>
  <c r="V64" i="1"/>
  <c r="U64" i="1"/>
  <c r="T64" i="1"/>
  <c r="S64" i="1"/>
  <c r="R64" i="1"/>
  <c r="Q64" i="1"/>
  <c r="N64" i="1"/>
  <c r="M64" i="1"/>
  <c r="K64" i="1"/>
  <c r="J64" i="1"/>
  <c r="BD63" i="1"/>
  <c r="BA63" i="1"/>
  <c r="BA62" i="1" s="1"/>
  <c r="AW63" i="1"/>
  <c r="AW62" i="1" s="1"/>
  <c r="AT63" i="1"/>
  <c r="AT62" i="1" s="1"/>
  <c r="AP63" i="1"/>
  <c r="AP62" i="1" s="1"/>
  <c r="AM63" i="1"/>
  <c r="AM62" i="1" s="1"/>
  <c r="AH63" i="1"/>
  <c r="BJ63" i="1" s="1"/>
  <c r="BJ62" i="1" s="1"/>
  <c r="AG63" i="1"/>
  <c r="BI63" i="1" s="1"/>
  <c r="AE63" i="1"/>
  <c r="BG63" i="1" s="1"/>
  <c r="BG62" i="1" s="1"/>
  <c r="AD63" i="1"/>
  <c r="BF63" i="1" s="1"/>
  <c r="O63" i="1"/>
  <c r="O62" i="1" s="1"/>
  <c r="L63" i="1"/>
  <c r="L62" i="1" s="1"/>
  <c r="BD62" i="1"/>
  <c r="BC62" i="1"/>
  <c r="BB62" i="1"/>
  <c r="AZ62" i="1"/>
  <c r="AY62" i="1"/>
  <c r="AV62" i="1"/>
  <c r="AU62" i="1"/>
  <c r="AS62" i="1"/>
  <c r="AR62" i="1"/>
  <c r="AO62" i="1"/>
  <c r="AN62" i="1"/>
  <c r="AL62" i="1"/>
  <c r="AK62" i="1"/>
  <c r="V62" i="1"/>
  <c r="U62" i="1"/>
  <c r="T62" i="1"/>
  <c r="S62" i="1"/>
  <c r="R62" i="1"/>
  <c r="Q62" i="1"/>
  <c r="N62" i="1"/>
  <c r="M62" i="1"/>
  <c r="K62" i="1"/>
  <c r="J62" i="1"/>
  <c r="BD59" i="1"/>
  <c r="BD58" i="1" s="1"/>
  <c r="BA59" i="1"/>
  <c r="BA58" i="1" s="1"/>
  <c r="AW59" i="1"/>
  <c r="AW58" i="1" s="1"/>
  <c r="AT59" i="1"/>
  <c r="AT58" i="1" s="1"/>
  <c r="AP59" i="1"/>
  <c r="AP58" i="1" s="1"/>
  <c r="AM59" i="1"/>
  <c r="AM58" i="1" s="1"/>
  <c r="BJ59" i="1"/>
  <c r="BJ58" i="1" s="1"/>
  <c r="BJ55" i="1" s="1"/>
  <c r="BJ54" i="1" s="1"/>
  <c r="BG59" i="1"/>
  <c r="BG58" i="1" s="1"/>
  <c r="O59" i="1"/>
  <c r="O58" i="1" s="1"/>
  <c r="L59" i="1"/>
  <c r="L58" i="1" s="1"/>
  <c r="BC58" i="1"/>
  <c r="BB58" i="1"/>
  <c r="AZ58" i="1"/>
  <c r="AY58" i="1"/>
  <c r="AV58" i="1"/>
  <c r="AU58" i="1"/>
  <c r="AS58" i="1"/>
  <c r="AR58" i="1"/>
  <c r="AO58" i="1"/>
  <c r="AN58" i="1"/>
  <c r="AL58" i="1"/>
  <c r="AK58" i="1"/>
  <c r="AE58" i="1"/>
  <c r="V58" i="1"/>
  <c r="U58" i="1"/>
  <c r="T58" i="1"/>
  <c r="S58" i="1"/>
  <c r="R58" i="1"/>
  <c r="Q58" i="1"/>
  <c r="N58" i="1"/>
  <c r="M58" i="1"/>
  <c r="K58" i="1"/>
  <c r="J58" i="1"/>
  <c r="BD57" i="1"/>
  <c r="BA57" i="1"/>
  <c r="BA56" i="1" s="1"/>
  <c r="AW57" i="1"/>
  <c r="AW56" i="1" s="1"/>
  <c r="AT57" i="1"/>
  <c r="AT56" i="1" s="1"/>
  <c r="AP57" i="1"/>
  <c r="AP56" i="1" s="1"/>
  <c r="AM57" i="1"/>
  <c r="AM56" i="1" s="1"/>
  <c r="AH57" i="1"/>
  <c r="BJ57" i="1" s="1"/>
  <c r="BJ56" i="1" s="1"/>
  <c r="AE57" i="1"/>
  <c r="BG57" i="1" s="1"/>
  <c r="BG56" i="1" s="1"/>
  <c r="AD57" i="1"/>
  <c r="O57" i="1"/>
  <c r="O56" i="1" s="1"/>
  <c r="L57" i="1"/>
  <c r="L56" i="1" s="1"/>
  <c r="BD56" i="1"/>
  <c r="BC56" i="1"/>
  <c r="BB56" i="1"/>
  <c r="AZ56" i="1"/>
  <c r="AY56" i="1"/>
  <c r="AV56" i="1"/>
  <c r="AU56" i="1"/>
  <c r="AS56" i="1"/>
  <c r="AR56" i="1"/>
  <c r="AO56" i="1"/>
  <c r="AN56" i="1"/>
  <c r="AL56" i="1"/>
  <c r="AK56" i="1"/>
  <c r="V56" i="1"/>
  <c r="U56" i="1"/>
  <c r="T56" i="1"/>
  <c r="S56" i="1"/>
  <c r="R56" i="1"/>
  <c r="Q56" i="1"/>
  <c r="N56" i="1"/>
  <c r="M56" i="1"/>
  <c r="K56" i="1"/>
  <c r="J56" i="1"/>
  <c r="AQ100" i="1" l="1"/>
  <c r="AQ99" i="1" s="1"/>
  <c r="BE100" i="1"/>
  <c r="BE99" i="1" s="1"/>
  <c r="AE304" i="1"/>
  <c r="AE312" i="1"/>
  <c r="AI843" i="1"/>
  <c r="U876" i="1"/>
  <c r="AI1052" i="1"/>
  <c r="AM1051" i="1"/>
  <c r="BA1051" i="1"/>
  <c r="BD1051" i="1"/>
  <c r="AI1056" i="1"/>
  <c r="BK1056" i="1" s="1"/>
  <c r="AI1060" i="1"/>
  <c r="BK1060" i="1" s="1"/>
  <c r="N1234" i="1"/>
  <c r="AE1338" i="1"/>
  <c r="AE1337" i="1" s="1"/>
  <c r="AI1565" i="1"/>
  <c r="AG1566" i="1"/>
  <c r="AI1592" i="1"/>
  <c r="AI2029" i="1"/>
  <c r="AZ1234" i="1"/>
  <c r="AT1707" i="1"/>
  <c r="AP1750" i="1"/>
  <c r="BD1750" i="1"/>
  <c r="AT1750" i="1"/>
  <c r="BK1754" i="1"/>
  <c r="BK1758" i="1"/>
  <c r="BK1762" i="1"/>
  <c r="AH275" i="1"/>
  <c r="AO274" i="1"/>
  <c r="AI560" i="1"/>
  <c r="AI564" i="1"/>
  <c r="AI568" i="1"/>
  <c r="AI572" i="1"/>
  <c r="AI576" i="1"/>
  <c r="AI580" i="1"/>
  <c r="AI584" i="1"/>
  <c r="AI597" i="1"/>
  <c r="AI608" i="1"/>
  <c r="AI612" i="1"/>
  <c r="AI616" i="1"/>
  <c r="AI620" i="1"/>
  <c r="AI624" i="1"/>
  <c r="AI628" i="1"/>
  <c r="AI632" i="1"/>
  <c r="AI636" i="1"/>
  <c r="BD1009" i="1"/>
  <c r="AI1053" i="1"/>
  <c r="AI1057" i="1"/>
  <c r="BJ1050" i="1"/>
  <c r="AE1235" i="1"/>
  <c r="T1300" i="1"/>
  <c r="AE1309" i="1"/>
  <c r="BJ1388" i="1"/>
  <c r="BJ1404" i="1"/>
  <c r="AI1593" i="1"/>
  <c r="AI1596" i="1"/>
  <c r="AI1600" i="1"/>
  <c r="AI1604" i="1"/>
  <c r="AP1610" i="1"/>
  <c r="BD1610" i="1"/>
  <c r="AT1610" i="1"/>
  <c r="AI1614" i="1"/>
  <c r="BK1614" i="1" s="1"/>
  <c r="AI1618" i="1"/>
  <c r="BK1618" i="1" s="1"/>
  <c r="AI1622" i="1"/>
  <c r="BK1622" i="1" s="1"/>
  <c r="AI1626" i="1"/>
  <c r="BK1626" i="1" s="1"/>
  <c r="AI1630" i="1"/>
  <c r="BK1630" i="1" s="1"/>
  <c r="AI1634" i="1"/>
  <c r="BK1634" i="1" s="1"/>
  <c r="AI1638" i="1"/>
  <c r="BK1638" i="1" s="1"/>
  <c r="AI1642" i="1"/>
  <c r="BK1642" i="1" s="1"/>
  <c r="AW1643" i="1"/>
  <c r="AI1645" i="1"/>
  <c r="BK1645" i="1" s="1"/>
  <c r="AI1649" i="1"/>
  <c r="BK1649" i="1" s="1"/>
  <c r="AI1653" i="1"/>
  <c r="BK1653" i="1" s="1"/>
  <c r="AI1657" i="1"/>
  <c r="BK1657" i="1" s="1"/>
  <c r="AI1664" i="1"/>
  <c r="AI1668" i="1"/>
  <c r="AI1672" i="1"/>
  <c r="AI1676" i="1"/>
  <c r="AI1680" i="1"/>
  <c r="AI1684" i="1"/>
  <c r="AI1691" i="1"/>
  <c r="BK1691" i="1" s="1"/>
  <c r="AI1695" i="1"/>
  <c r="AI1699" i="1"/>
  <c r="AI1703" i="1"/>
  <c r="AI1980" i="1"/>
  <c r="AG2040" i="1"/>
  <c r="AI2311" i="1"/>
  <c r="AI2318" i="1"/>
  <c r="AI2322" i="1"/>
  <c r="AI2326" i="1"/>
  <c r="AE2708" i="1"/>
  <c r="AK2846" i="1"/>
  <c r="K2863" i="1"/>
  <c r="AL2979" i="1"/>
  <c r="AI2991" i="1"/>
  <c r="AI2995" i="1"/>
  <c r="AI3107" i="1"/>
  <c r="AE3330" i="1"/>
  <c r="AG3427" i="1"/>
  <c r="AG3426" i="1" s="1"/>
  <c r="AE3436" i="1"/>
  <c r="AE3435" i="1" s="1"/>
  <c r="AD3466" i="1"/>
  <c r="AD3465" i="1" s="1"/>
  <c r="O3483" i="1"/>
  <c r="AG3602" i="1"/>
  <c r="AG3601" i="1" s="1"/>
  <c r="AH3812" i="1"/>
  <c r="AH3811" i="1" s="1"/>
  <c r="AE2472" i="1"/>
  <c r="AE2469" i="1" s="1"/>
  <c r="AE2468" i="1" s="1"/>
  <c r="P2924" i="1"/>
  <c r="AP4221" i="1"/>
  <c r="AP4220" i="1" s="1"/>
  <c r="BD4221" i="1"/>
  <c r="BD4220" i="1" s="1"/>
  <c r="AI2030" i="1"/>
  <c r="BK2030" i="1" s="1"/>
  <c r="AM2028" i="1"/>
  <c r="AI2061" i="1"/>
  <c r="AI2069" i="1"/>
  <c r="AI2073" i="1"/>
  <c r="AI2077" i="1"/>
  <c r="AI2081" i="1"/>
  <c r="AI2085" i="1"/>
  <c r="AI2088" i="1"/>
  <c r="AI2092" i="1"/>
  <c r="AI2099" i="1"/>
  <c r="AI2107" i="1"/>
  <c r="AI2111" i="1"/>
  <c r="AI2122" i="1"/>
  <c r="AI2126" i="1"/>
  <c r="AI2130" i="1"/>
  <c r="AI2134" i="1"/>
  <c r="AI2138" i="1"/>
  <c r="AI2142" i="1"/>
  <c r="AI2146" i="1"/>
  <c r="AI2150" i="1"/>
  <c r="AI2154" i="1"/>
  <c r="AI2164" i="1"/>
  <c r="AI2169" i="1"/>
  <c r="AI2177" i="1"/>
  <c r="AI2181" i="1"/>
  <c r="AI2185" i="1"/>
  <c r="AI2189" i="1"/>
  <c r="AI2197" i="1"/>
  <c r="AI2201" i="1"/>
  <c r="AI2205" i="1"/>
  <c r="AI2209" i="1"/>
  <c r="AI2220" i="1"/>
  <c r="AI2224" i="1"/>
  <c r="AI2228" i="1"/>
  <c r="AI2236" i="1"/>
  <c r="AI2240" i="1"/>
  <c r="AI2248" i="1"/>
  <c r="AI2252" i="1"/>
  <c r="AI2256" i="1"/>
  <c r="AI2260" i="1"/>
  <c r="AI2264" i="1"/>
  <c r="AI2268" i="1"/>
  <c r="AI2272" i="1"/>
  <c r="U2344" i="1"/>
  <c r="AD2708" i="1"/>
  <c r="AG2738" i="1"/>
  <c r="AH2986" i="1"/>
  <c r="AI2992" i="1"/>
  <c r="AI2996" i="1"/>
  <c r="AM2999" i="1"/>
  <c r="BA2999" i="1"/>
  <c r="AH3309" i="1"/>
  <c r="AY3385" i="1"/>
  <c r="U3392" i="1"/>
  <c r="U3391" i="1" s="1"/>
  <c r="AD3416" i="1"/>
  <c r="BJ3470" i="1"/>
  <c r="K3645" i="1"/>
  <c r="AE3707" i="1"/>
  <c r="AE3819" i="1"/>
  <c r="AH3867" i="1"/>
  <c r="AG3871" i="1"/>
  <c r="BF1238" i="1"/>
  <c r="AD1237" i="1"/>
  <c r="BG1284" i="1"/>
  <c r="BH1284" i="1" s="1"/>
  <c r="AE1283" i="1"/>
  <c r="BI1565" i="1"/>
  <c r="AG1564" i="1"/>
  <c r="V55" i="1"/>
  <c r="V54" i="1" s="1"/>
  <c r="AY133" i="1"/>
  <c r="AH282" i="1"/>
  <c r="AH281" i="1" s="1"/>
  <c r="AL290" i="1"/>
  <c r="BG514" i="1"/>
  <c r="AM555" i="1"/>
  <c r="BK560" i="1"/>
  <c r="BK564" i="1"/>
  <c r="BK576" i="1"/>
  <c r="BK584" i="1"/>
  <c r="BG1387" i="1"/>
  <c r="BG1386" i="1" s="1"/>
  <c r="BG1385" i="1" s="1"/>
  <c r="AE1386" i="1"/>
  <c r="AE1385" i="1" s="1"/>
  <c r="BG3444" i="1"/>
  <c r="BG3443" i="1" s="1"/>
  <c r="BG3438" i="1" s="1"/>
  <c r="AE3443" i="1"/>
  <c r="BG4223" i="1"/>
  <c r="AE4221" i="1"/>
  <c r="AE4220" i="1" s="1"/>
  <c r="AH56" i="1"/>
  <c r="Q217" i="1"/>
  <c r="AD306" i="1"/>
  <c r="AS390" i="1"/>
  <c r="BI1355" i="1"/>
  <c r="BK1355" i="1" s="1"/>
  <c r="BK1354" i="1" s="1"/>
  <c r="AG1354" i="1"/>
  <c r="AI1979" i="1"/>
  <c r="O1976" i="1"/>
  <c r="BK2282" i="1"/>
  <c r="BK2290" i="1"/>
  <c r="BK2294" i="1"/>
  <c r="BK2298" i="1"/>
  <c r="BK2302" i="1"/>
  <c r="BK2306" i="1"/>
  <c r="O2309" i="1"/>
  <c r="AP2313" i="1"/>
  <c r="BD2313" i="1"/>
  <c r="AT2313" i="1"/>
  <c r="BK2321" i="1"/>
  <c r="BK2325" i="1"/>
  <c r="BK2332" i="1"/>
  <c r="BJ2739" i="1"/>
  <c r="AH2738" i="1"/>
  <c r="BI3664" i="1"/>
  <c r="AG3663" i="1"/>
  <c r="BI1045" i="1"/>
  <c r="AG1044" i="1"/>
  <c r="BF1387" i="1"/>
  <c r="AD1386" i="1"/>
  <c r="AD1385" i="1" s="1"/>
  <c r="BI2557" i="1"/>
  <c r="AG2556" i="1"/>
  <c r="AU55" i="1"/>
  <c r="AU54" i="1" s="1"/>
  <c r="T290" i="1"/>
  <c r="BD290" i="1"/>
  <c r="AK539" i="1"/>
  <c r="BA555" i="1"/>
  <c r="BD555" i="1"/>
  <c r="BK568" i="1"/>
  <c r="BK572" i="1"/>
  <c r="BK580" i="1"/>
  <c r="BG2518" i="1"/>
  <c r="BG2517" i="1" s="1"/>
  <c r="BG2508" i="1" s="1"/>
  <c r="AE2517" i="1"/>
  <c r="BF3437" i="1"/>
  <c r="AD3436" i="1"/>
  <c r="AD3435" i="1" s="1"/>
  <c r="BG3790" i="1"/>
  <c r="BG3789" i="1" s="1"/>
  <c r="AE3789" i="1"/>
  <c r="BJ4222" i="1"/>
  <c r="BJ4221" i="1" s="1"/>
  <c r="BJ4220" i="1" s="1"/>
  <c r="AH4221" i="1"/>
  <c r="AH4220" i="1" s="1"/>
  <c r="AH123" i="1"/>
  <c r="S166" i="1"/>
  <c r="AL228" i="1"/>
  <c r="AZ228" i="1"/>
  <c r="V240" i="1"/>
  <c r="AD256" i="1"/>
  <c r="AI289" i="1"/>
  <c r="O295" i="1"/>
  <c r="AE306" i="1"/>
  <c r="BJ314" i="1"/>
  <c r="BJ284" i="1" s="1"/>
  <c r="AH397" i="1"/>
  <c r="BB514" i="1"/>
  <c r="AE519" i="1"/>
  <c r="AE518" i="1" s="1"/>
  <c r="AG542" i="1"/>
  <c r="BD839" i="1"/>
  <c r="BD838" i="1" s="1"/>
  <c r="N876" i="1"/>
  <c r="T876" i="1"/>
  <c r="AL876" i="1"/>
  <c r="AS876" i="1"/>
  <c r="AZ876" i="1"/>
  <c r="BI1399" i="1"/>
  <c r="AG1398" i="1"/>
  <c r="AP1589" i="1"/>
  <c r="BD1589" i="1"/>
  <c r="BK1593" i="1"/>
  <c r="AG1594" i="1"/>
  <c r="L1694" i="1"/>
  <c r="BK1700" i="1"/>
  <c r="BK1704" i="1"/>
  <c r="S1773" i="1"/>
  <c r="AI2021" i="1"/>
  <c r="O2020" i="1"/>
  <c r="BI2055" i="1"/>
  <c r="BI2054" i="1" s="1"/>
  <c r="BI2053" i="1" s="1"/>
  <c r="BI2052" i="1" s="1"/>
  <c r="AG2054" i="1"/>
  <c r="AG2053" i="1" s="1"/>
  <c r="AG2052" i="1" s="1"/>
  <c r="M2139" i="1"/>
  <c r="BK2142" i="1"/>
  <c r="BK2146" i="1"/>
  <c r="BK2150" i="1"/>
  <c r="BK2154" i="1"/>
  <c r="AT2161" i="1"/>
  <c r="BK2164" i="1"/>
  <c r="L2266" i="1"/>
  <c r="L2265" i="1" s="1"/>
  <c r="BK2268" i="1"/>
  <c r="BK2272" i="1"/>
  <c r="BJ2735" i="1"/>
  <c r="BJ2734" i="1" s="1"/>
  <c r="AH2734" i="1"/>
  <c r="BI3130" i="1"/>
  <c r="AG3129" i="1"/>
  <c r="AI559" i="1"/>
  <c r="BK559" i="1" s="1"/>
  <c r="AI563" i="1"/>
  <c r="AI567" i="1"/>
  <c r="AI575" i="1"/>
  <c r="BK575" i="1" s="1"/>
  <c r="AI579" i="1"/>
  <c r="AI583" i="1"/>
  <c r="AI611" i="1"/>
  <c r="AI615" i="1"/>
  <c r="AI619" i="1"/>
  <c r="AI623" i="1"/>
  <c r="AI627" i="1"/>
  <c r="AI631" i="1"/>
  <c r="AI635" i="1"/>
  <c r="AI842" i="1"/>
  <c r="BK842" i="1" s="1"/>
  <c r="BC1006" i="1"/>
  <c r="AI1055" i="1"/>
  <c r="AI1059" i="1"/>
  <c r="BI1182" i="1"/>
  <c r="BI1172" i="1" s="1"/>
  <c r="T1200" i="1"/>
  <c r="BJ1200" i="1"/>
  <c r="AS1240" i="1"/>
  <c r="BC1308" i="1"/>
  <c r="BJ1368" i="1"/>
  <c r="AK1373" i="1"/>
  <c r="K1491" i="1"/>
  <c r="V1491" i="1"/>
  <c r="AV1491" i="1"/>
  <c r="AI1588" i="1"/>
  <c r="BK1588" i="1" s="1"/>
  <c r="AI1595" i="1"/>
  <c r="AI1599" i="1"/>
  <c r="AI1613" i="1"/>
  <c r="AI1621" i="1"/>
  <c r="BK1621" i="1" s="1"/>
  <c r="AI1625" i="1"/>
  <c r="BK1625" i="1" s="1"/>
  <c r="AI1629" i="1"/>
  <c r="AI1633" i="1"/>
  <c r="AI1637" i="1"/>
  <c r="BK1637" i="1" s="1"/>
  <c r="AI1648" i="1"/>
  <c r="BK1648" i="1" s="1"/>
  <c r="AI1652" i="1"/>
  <c r="AI1656" i="1"/>
  <c r="AI1663" i="1"/>
  <c r="BK1663" i="1" s="1"/>
  <c r="AI1667" i="1"/>
  <c r="BK1667" i="1" s="1"/>
  <c r="AI1671" i="1"/>
  <c r="AI1675" i="1"/>
  <c r="AI1679" i="1"/>
  <c r="BK1679" i="1" s="1"/>
  <c r="AI1683" i="1"/>
  <c r="AI1690" i="1"/>
  <c r="AP1694" i="1"/>
  <c r="BD1694" i="1"/>
  <c r="AT1694" i="1"/>
  <c r="AT1693" i="1" s="1"/>
  <c r="AI1710" i="1"/>
  <c r="AI1718" i="1"/>
  <c r="AI1722" i="1"/>
  <c r="BK1722" i="1" s="1"/>
  <c r="AI1726" i="1"/>
  <c r="BK1726" i="1" s="1"/>
  <c r="AI1734" i="1"/>
  <c r="AI1738" i="1"/>
  <c r="AI1746" i="1"/>
  <c r="AI1753" i="1"/>
  <c r="BK1753" i="1" s="1"/>
  <c r="AI1757" i="1"/>
  <c r="AI1761" i="1"/>
  <c r="AI1770" i="1"/>
  <c r="BK1770" i="1" s="1"/>
  <c r="AW1976" i="1"/>
  <c r="AW1973" i="1" s="1"/>
  <c r="AI1978" i="1"/>
  <c r="AI1990" i="1"/>
  <c r="BK1990" i="1" s="1"/>
  <c r="AI1997" i="1"/>
  <c r="BK1997" i="1" s="1"/>
  <c r="AI2001" i="1"/>
  <c r="BK2001" i="1" s="1"/>
  <c r="AI2005" i="1"/>
  <c r="AI2009" i="1"/>
  <c r="AI2013" i="1"/>
  <c r="BK2013" i="1" s="1"/>
  <c r="AP2028" i="1"/>
  <c r="AP2025" i="1" s="1"/>
  <c r="BD2028" i="1"/>
  <c r="AI2032" i="1"/>
  <c r="L2058" i="1"/>
  <c r="AW2058" i="1"/>
  <c r="AI2060" i="1"/>
  <c r="BK2060" i="1" s="1"/>
  <c r="AI2064" i="1"/>
  <c r="BK2064" i="1" s="1"/>
  <c r="AI2068" i="1"/>
  <c r="BK2068" i="1" s="1"/>
  <c r="AI2072" i="1"/>
  <c r="BK2072" i="1" s="1"/>
  <c r="AI2076" i="1"/>
  <c r="BK2076" i="1" s="1"/>
  <c r="AI2080" i="1"/>
  <c r="BK2080" i="1" s="1"/>
  <c r="AI2087" i="1"/>
  <c r="AI2091" i="1"/>
  <c r="BK2091" i="1" s="1"/>
  <c r="AI2098" i="1"/>
  <c r="AI2102" i="1"/>
  <c r="AI2106" i="1"/>
  <c r="AI2110" i="1"/>
  <c r="BK2110" i="1" s="1"/>
  <c r="AI2121" i="1"/>
  <c r="AI2125" i="1"/>
  <c r="AI2129" i="1"/>
  <c r="AI2133" i="1"/>
  <c r="BK2133" i="1" s="1"/>
  <c r="AI2141" i="1"/>
  <c r="AI2145" i="1"/>
  <c r="AI2149" i="1"/>
  <c r="BK2149" i="1" s="1"/>
  <c r="AI2153" i="1"/>
  <c r="BK2153" i="1" s="1"/>
  <c r="AI2160" i="1"/>
  <c r="AI2168" i="1"/>
  <c r="AI2172" i="1"/>
  <c r="BK2172" i="1" s="1"/>
  <c r="AI2176" i="1"/>
  <c r="BK2176" i="1" s="1"/>
  <c r="AI2180" i="1"/>
  <c r="AI2184" i="1"/>
  <c r="AI2188" i="1"/>
  <c r="BK2188" i="1" s="1"/>
  <c r="AI2192" i="1"/>
  <c r="BK2192" i="1" s="1"/>
  <c r="AI2196" i="1"/>
  <c r="AI2200" i="1"/>
  <c r="AI2204" i="1"/>
  <c r="BK2204" i="1" s="1"/>
  <c r="AI2208" i="1"/>
  <c r="BK2208" i="1" s="1"/>
  <c r="AI2219" i="1"/>
  <c r="AI2223" i="1"/>
  <c r="AI2227" i="1"/>
  <c r="BK2227" i="1" s="1"/>
  <c r="AI2231" i="1"/>
  <c r="BK2231" i="1" s="1"/>
  <c r="AI2235" i="1"/>
  <c r="AI2239" i="1"/>
  <c r="AI2247" i="1"/>
  <c r="BK2247" i="1" s="1"/>
  <c r="AI2251" i="1"/>
  <c r="AI2255" i="1"/>
  <c r="AI2259" i="1"/>
  <c r="AI2277" i="1"/>
  <c r="BK2277" i="1" s="1"/>
  <c r="AI2289" i="1"/>
  <c r="BK2289" i="1" s="1"/>
  <c r="AI2293" i="1"/>
  <c r="AI2297" i="1"/>
  <c r="BD2309" i="1"/>
  <c r="AI2316" i="1"/>
  <c r="BK2316" i="1" s="1"/>
  <c r="AI2320" i="1"/>
  <c r="AI2328" i="1"/>
  <c r="AI2331" i="1"/>
  <c r="AI2335" i="1"/>
  <c r="BK2335" i="1" s="1"/>
  <c r="AI2341" i="1"/>
  <c r="BD2351" i="1"/>
  <c r="BI3279" i="1"/>
  <c r="AG3278" i="1"/>
  <c r="AG3277" i="1" s="1"/>
  <c r="V3392" i="1"/>
  <c r="V3391" i="1" s="1"/>
  <c r="AE3640" i="1"/>
  <c r="BA757" i="1"/>
  <c r="BA756" i="1" s="1"/>
  <c r="AN774" i="1"/>
  <c r="AI841" i="1"/>
  <c r="AI845" i="1"/>
  <c r="AK876" i="1"/>
  <c r="M1032" i="1"/>
  <c r="AV1032" i="1"/>
  <c r="BG1051" i="1"/>
  <c r="AI1054" i="1"/>
  <c r="BK1054" i="1" s="1"/>
  <c r="AI1058" i="1"/>
  <c r="BK1058" i="1" s="1"/>
  <c r="AI1062" i="1"/>
  <c r="BK1062" i="1" s="1"/>
  <c r="BJ1468" i="1"/>
  <c r="AR1491" i="1"/>
  <c r="M1532" i="1"/>
  <c r="L1582" i="1"/>
  <c r="AW1582" i="1"/>
  <c r="AI1587" i="1"/>
  <c r="AI1590" i="1"/>
  <c r="AI1602" i="1"/>
  <c r="L1610" i="1"/>
  <c r="AI1616" i="1"/>
  <c r="BK1616" i="1" s="1"/>
  <c r="AI1620" i="1"/>
  <c r="BK1620" i="1" s="1"/>
  <c r="AI1624" i="1"/>
  <c r="BK1624" i="1" s="1"/>
  <c r="AI1628" i="1"/>
  <c r="BK1628" i="1" s="1"/>
  <c r="AI1632" i="1"/>
  <c r="BK1632" i="1" s="1"/>
  <c r="AI1636" i="1"/>
  <c r="BK1636" i="1" s="1"/>
  <c r="AI1640" i="1"/>
  <c r="BK1640" i="1" s="1"/>
  <c r="AI1647" i="1"/>
  <c r="BK1647" i="1" s="1"/>
  <c r="AI1651" i="1"/>
  <c r="BK1651" i="1" s="1"/>
  <c r="AI1662" i="1"/>
  <c r="BK1662" i="1" s="1"/>
  <c r="AI1666" i="1"/>
  <c r="AI1670" i="1"/>
  <c r="AI1674" i="1"/>
  <c r="AI1678" i="1"/>
  <c r="BK1678" i="1" s="1"/>
  <c r="AI1682" i="1"/>
  <c r="AI1686" i="1"/>
  <c r="AW1687" i="1"/>
  <c r="AI1697" i="1"/>
  <c r="BK1697" i="1" s="1"/>
  <c r="AI1701" i="1"/>
  <c r="AI1709" i="1"/>
  <c r="AI1721" i="1"/>
  <c r="AI1725" i="1"/>
  <c r="BK1725" i="1" s="1"/>
  <c r="AI1729" i="1"/>
  <c r="AI1733" i="1"/>
  <c r="AI1737" i="1"/>
  <c r="AI1741" i="1"/>
  <c r="BK1741" i="1" s="1"/>
  <c r="AI1745" i="1"/>
  <c r="AI1749" i="1"/>
  <c r="L1750" i="1"/>
  <c r="AI1756" i="1"/>
  <c r="BK1756" i="1" s="1"/>
  <c r="AI1760" i="1"/>
  <c r="BK1760" i="1" s="1"/>
  <c r="AI1977" i="1"/>
  <c r="AI1989" i="1"/>
  <c r="AI1993" i="1"/>
  <c r="BK1993" i="1" s="1"/>
  <c r="AI1996" i="1"/>
  <c r="AI2000" i="1"/>
  <c r="AI2004" i="1"/>
  <c r="AI2008" i="1"/>
  <c r="BK2008" i="1" s="1"/>
  <c r="AI2012" i="1"/>
  <c r="AI2016" i="1"/>
  <c r="AI2063" i="1"/>
  <c r="BK2063" i="1" s="1"/>
  <c r="AI2067" i="1"/>
  <c r="BK2067" i="1" s="1"/>
  <c r="AI2071" i="1"/>
  <c r="AI2075" i="1"/>
  <c r="AI2079" i="1"/>
  <c r="BK2079" i="1" s="1"/>
  <c r="AI2083" i="1"/>
  <c r="BK2083" i="1" s="1"/>
  <c r="BD2086" i="1"/>
  <c r="AI2090" i="1"/>
  <c r="AI2097" i="1"/>
  <c r="AI2101" i="1"/>
  <c r="BK2101" i="1" s="1"/>
  <c r="AI2105" i="1"/>
  <c r="AI2109" i="1"/>
  <c r="AI2113" i="1"/>
  <c r="AI2120" i="1"/>
  <c r="BK2120" i="1" s="1"/>
  <c r="AI2124" i="1"/>
  <c r="AI2132" i="1"/>
  <c r="AI2136" i="1"/>
  <c r="BK2136" i="1" s="1"/>
  <c r="J2139" i="1"/>
  <c r="AP2140" i="1"/>
  <c r="BD2140" i="1"/>
  <c r="AI2144" i="1"/>
  <c r="BK2144" i="1" s="1"/>
  <c r="AI2148" i="1"/>
  <c r="BK2148" i="1" s="1"/>
  <c r="AI2152" i="1"/>
  <c r="BK2152" i="1" s="1"/>
  <c r="AT2156" i="1"/>
  <c r="AI2167" i="1"/>
  <c r="AI2171" i="1"/>
  <c r="BK2171" i="1" s="1"/>
  <c r="AI2175" i="1"/>
  <c r="AI2179" i="1"/>
  <c r="AI2183" i="1"/>
  <c r="BK2183" i="1" s="1"/>
  <c r="AI2187" i="1"/>
  <c r="BK2187" i="1" s="1"/>
  <c r="AI2191" i="1"/>
  <c r="AI2195" i="1"/>
  <c r="AI2207" i="1"/>
  <c r="AI2211" i="1"/>
  <c r="BK2211" i="1" s="1"/>
  <c r="AI2214" i="1"/>
  <c r="AI2218" i="1"/>
  <c r="AI2222" i="1"/>
  <c r="BK2222" i="1" s="1"/>
  <c r="AI2226" i="1"/>
  <c r="BK2226" i="1" s="1"/>
  <c r="AI2230" i="1"/>
  <c r="AI2234" i="1"/>
  <c r="AI2238" i="1"/>
  <c r="BK2238" i="1" s="1"/>
  <c r="AI2242" i="1"/>
  <c r="BK2242" i="1" s="1"/>
  <c r="AI2246" i="1"/>
  <c r="AI2250" i="1"/>
  <c r="AI2254" i="1"/>
  <c r="BK2254" i="1" s="1"/>
  <c r="AI2258" i="1"/>
  <c r="BK2258" i="1" s="1"/>
  <c r="AI2262" i="1"/>
  <c r="BD2266" i="1"/>
  <c r="BD2265" i="1" s="1"/>
  <c r="AT2266" i="1"/>
  <c r="AT2265" i="1" s="1"/>
  <c r="AI2270" i="1"/>
  <c r="BK2270" i="1" s="1"/>
  <c r="AW2274" i="1"/>
  <c r="AW2273" i="1" s="1"/>
  <c r="AI2276" i="1"/>
  <c r="BK2276" i="1" s="1"/>
  <c r="AI2280" i="1"/>
  <c r="BK2280" i="1" s="1"/>
  <c r="AI2292" i="1"/>
  <c r="BK2292" i="1" s="1"/>
  <c r="AI2296" i="1"/>
  <c r="BK2296" i="1" s="1"/>
  <c r="AI2300" i="1"/>
  <c r="BK2300" i="1" s="1"/>
  <c r="AI2304" i="1"/>
  <c r="BK2304" i="1" s="1"/>
  <c r="AI2312" i="1"/>
  <c r="AI2315" i="1"/>
  <c r="BK2315" i="1" s="1"/>
  <c r="AI2319" i="1"/>
  <c r="BK2319" i="1" s="1"/>
  <c r="AI2323" i="1"/>
  <c r="BK2323" i="1" s="1"/>
  <c r="AI2334" i="1"/>
  <c r="BK2334" i="1" s="1"/>
  <c r="AI2340" i="1"/>
  <c r="BK2785" i="1"/>
  <c r="BG3467" i="1"/>
  <c r="BG3466" i="1" s="1"/>
  <c r="BG3465" i="1" s="1"/>
  <c r="AE3466" i="1"/>
  <c r="AE3465" i="1" s="1"/>
  <c r="BJ3510" i="1"/>
  <c r="BJ3509" i="1" s="1"/>
  <c r="AH3509" i="1"/>
  <c r="BF3623" i="1"/>
  <c r="AD3622" i="1"/>
  <c r="BG3644" i="1"/>
  <c r="BG3643" i="1" s="1"/>
  <c r="BG3642" i="1" s="1"/>
  <c r="AE3643" i="1"/>
  <c r="AE3642" i="1" s="1"/>
  <c r="BF4088" i="1"/>
  <c r="AD4087" i="1"/>
  <c r="AL2475" i="1"/>
  <c r="AL2489" i="1"/>
  <c r="AO2555" i="1"/>
  <c r="AS2563" i="1"/>
  <c r="AV2667" i="1"/>
  <c r="AK2733" i="1"/>
  <c r="L2744" i="1"/>
  <c r="AI2759" i="1"/>
  <c r="M2974" i="1"/>
  <c r="BI3026" i="1"/>
  <c r="AG3025" i="1"/>
  <c r="BJ3034" i="1"/>
  <c r="BJ3033" i="1" s="1"/>
  <c r="AH3033" i="1"/>
  <c r="BC3165" i="1"/>
  <c r="AR3284" i="1"/>
  <c r="AR3283" i="1" s="1"/>
  <c r="BG3428" i="1"/>
  <c r="BG3427" i="1" s="1"/>
  <c r="BG3426" i="1" s="1"/>
  <c r="AE3427" i="1"/>
  <c r="AE3426" i="1" s="1"/>
  <c r="AD3447" i="1"/>
  <c r="BK3451" i="1"/>
  <c r="BG3500" i="1"/>
  <c r="BG3499" i="1" s="1"/>
  <c r="BG3498" i="1" s="1"/>
  <c r="AE3499" i="1"/>
  <c r="AE3498" i="1" s="1"/>
  <c r="AO3875" i="1"/>
  <c r="BI3882" i="1"/>
  <c r="AQ2399" i="1"/>
  <c r="BE2399" i="1"/>
  <c r="AQ2401" i="1"/>
  <c r="BE2401" i="1"/>
  <c r="AQ2403" i="1"/>
  <c r="BE2403" i="1"/>
  <c r="AQ2405" i="1"/>
  <c r="BE2405" i="1"/>
  <c r="AQ2407" i="1"/>
  <c r="BE2407" i="1"/>
  <c r="AQ2409" i="1"/>
  <c r="BE2409" i="1"/>
  <c r="AQ2411" i="1"/>
  <c r="BE2411" i="1"/>
  <c r="AQ2413" i="1"/>
  <c r="BE2413" i="1"/>
  <c r="AQ2415" i="1"/>
  <c r="AQ2417" i="1"/>
  <c r="BE2417" i="1"/>
  <c r="AQ2419" i="1"/>
  <c r="BE2419" i="1"/>
  <c r="AQ2421" i="1"/>
  <c r="BE2421" i="1"/>
  <c r="AQ2423" i="1"/>
  <c r="BE2423" i="1"/>
  <c r="AQ2425" i="1"/>
  <c r="BE2425" i="1"/>
  <c r="AQ2427" i="1"/>
  <c r="BE2427" i="1"/>
  <c r="AQ2429" i="1"/>
  <c r="BE2429" i="1"/>
  <c r="AQ2431" i="1"/>
  <c r="BE2431" i="1"/>
  <c r="AQ2433" i="1"/>
  <c r="BE2433" i="1"/>
  <c r="AQ2435" i="1"/>
  <c r="BE2435" i="1"/>
  <c r="AQ2437" i="1"/>
  <c r="BE2437" i="1"/>
  <c r="AQ2439" i="1"/>
  <c r="BE2439" i="1"/>
  <c r="AQ2441" i="1"/>
  <c r="BE2441" i="1"/>
  <c r="AQ2443" i="1"/>
  <c r="BE2443" i="1"/>
  <c r="AQ2445" i="1"/>
  <c r="BE2445" i="1"/>
  <c r="AQ2447" i="1"/>
  <c r="BE2447" i="1"/>
  <c r="AQ2449" i="1"/>
  <c r="BE2449" i="1"/>
  <c r="AQ2451" i="1"/>
  <c r="BE2451" i="1"/>
  <c r="AQ2453" i="1"/>
  <c r="BE2453" i="1"/>
  <c r="AQ2455" i="1"/>
  <c r="BE2455" i="1"/>
  <c r="O2469" i="1"/>
  <c r="O2468" i="1" s="1"/>
  <c r="Q2475" i="1"/>
  <c r="AQ2518" i="1"/>
  <c r="AQ2517" i="1" s="1"/>
  <c r="BE2518" i="1"/>
  <c r="BE2517" i="1" s="1"/>
  <c r="U2521" i="1"/>
  <c r="BB2705" i="1"/>
  <c r="BB2704" i="1" s="1"/>
  <c r="AI2786" i="1"/>
  <c r="BK2786" i="1" s="1"/>
  <c r="AG2874" i="1"/>
  <c r="BD2999" i="1"/>
  <c r="AU3131" i="1"/>
  <c r="BI3380" i="1"/>
  <c r="AG3379" i="1"/>
  <c r="AQ3644" i="1"/>
  <c r="AQ3643" i="1" s="1"/>
  <c r="AQ3642" i="1" s="1"/>
  <c r="BE3644" i="1"/>
  <c r="BE3643" i="1" s="1"/>
  <c r="BE3642" i="1" s="1"/>
  <c r="BG3656" i="1"/>
  <c r="BG3655" i="1" s="1"/>
  <c r="BG3654" i="1" s="1"/>
  <c r="AE3655" i="1"/>
  <c r="AE3654" i="1" s="1"/>
  <c r="M4100" i="1"/>
  <c r="AR4100" i="1"/>
  <c r="AI2758" i="1"/>
  <c r="AI2757" i="1" s="1"/>
  <c r="AN2782" i="1"/>
  <c r="BB2782" i="1"/>
  <c r="AK2828" i="1"/>
  <c r="AR2828" i="1"/>
  <c r="AY2828" i="1"/>
  <c r="BI2828" i="1"/>
  <c r="AL2828" i="1"/>
  <c r="AT2863" i="1"/>
  <c r="AE2863" i="1"/>
  <c r="AI2924" i="1"/>
  <c r="AG2961" i="1"/>
  <c r="BD2990" i="1"/>
  <c r="AI2994" i="1"/>
  <c r="AI2998" i="1"/>
  <c r="BI2999" i="1"/>
  <c r="BI2989" i="1" s="1"/>
  <c r="AG3100" i="1"/>
  <c r="AI3111" i="1"/>
  <c r="AI3116" i="1"/>
  <c r="AI3175" i="1"/>
  <c r="AI3179" i="1"/>
  <c r="BK3179" i="1" s="1"/>
  <c r="AI3187" i="1"/>
  <c r="BK3187" i="1" s="1"/>
  <c r="AI3191" i="1"/>
  <c r="BI3164" i="1"/>
  <c r="T3267" i="1"/>
  <c r="AI3450" i="1"/>
  <c r="AL3635" i="1"/>
  <c r="K3870" i="1"/>
  <c r="R3993" i="1"/>
  <c r="AV3993" i="1"/>
  <c r="U4100" i="1"/>
  <c r="M4105" i="1"/>
  <c r="R4105" i="1"/>
  <c r="V4105" i="1"/>
  <c r="AV4105" i="1"/>
  <c r="AM4221" i="1"/>
  <c r="AM4220" i="1" s="1"/>
  <c r="BA4221" i="1"/>
  <c r="BA4220" i="1" s="1"/>
  <c r="T2828" i="1"/>
  <c r="AI2993" i="1"/>
  <c r="AI2997" i="1"/>
  <c r="AT3102" i="1"/>
  <c r="AI3105" i="1"/>
  <c r="BK3105" i="1" s="1"/>
  <c r="BD3166" i="1"/>
  <c r="AI3170" i="1"/>
  <c r="AI3174" i="1"/>
  <c r="BK3174" i="1" s="1"/>
  <c r="AI3186" i="1"/>
  <c r="BK3186" i="1" s="1"/>
  <c r="BC3300" i="1"/>
  <c r="AY3446" i="1"/>
  <c r="L3447" i="1"/>
  <c r="AW3447" i="1"/>
  <c r="AI3449" i="1"/>
  <c r="BK3449" i="1" s="1"/>
  <c r="R3626" i="1"/>
  <c r="V3626" i="1"/>
  <c r="BJ3970" i="1"/>
  <c r="S3993" i="1"/>
  <c r="O4090" i="1"/>
  <c r="BD4140" i="1"/>
  <c r="O4213" i="1"/>
  <c r="O4212" i="1" s="1"/>
  <c r="AW4213" i="1"/>
  <c r="AW4212" i="1" s="1"/>
  <c r="BG4221" i="1"/>
  <c r="BG4220" i="1" s="1"/>
  <c r="BG1576" i="1"/>
  <c r="BG1575" i="1" s="1"/>
  <c r="BG1574" i="1" s="1"/>
  <c r="AE1575" i="1"/>
  <c r="AE1574" i="1" s="1"/>
  <c r="AS55" i="1"/>
  <c r="AS54" i="1" s="1"/>
  <c r="AZ55" i="1"/>
  <c r="AZ54" i="1" s="1"/>
  <c r="AE68" i="1"/>
  <c r="N217" i="1"/>
  <c r="T217" i="1"/>
  <c r="K240" i="1"/>
  <c r="K290" i="1"/>
  <c r="P507" i="1"/>
  <c r="AX507" i="1"/>
  <c r="P508" i="1"/>
  <c r="BK508" i="1"/>
  <c r="AX508" i="1"/>
  <c r="P509" i="1"/>
  <c r="BK509" i="1"/>
  <c r="AX509" i="1"/>
  <c r="AM532" i="1"/>
  <c r="AM525" i="1" s="1"/>
  <c r="BA532" i="1"/>
  <c r="BD532" i="1"/>
  <c r="AM587" i="1"/>
  <c r="BA587" i="1"/>
  <c r="BD587" i="1"/>
  <c r="L592" i="1"/>
  <c r="L596" i="1"/>
  <c r="AW596" i="1"/>
  <c r="BK598" i="1"/>
  <c r="AD596" i="1"/>
  <c r="BK602" i="1"/>
  <c r="AM640" i="1"/>
  <c r="AM639" i="1" s="1"/>
  <c r="BA640" i="1"/>
  <c r="BD640" i="1"/>
  <c r="K838" i="1"/>
  <c r="R838" i="1"/>
  <c r="V838" i="1"/>
  <c r="AD932" i="1"/>
  <c r="AD931" i="1" s="1"/>
  <c r="AH954" i="1"/>
  <c r="Q965" i="1"/>
  <c r="U965" i="1"/>
  <c r="AU965" i="1"/>
  <c r="AE986" i="1"/>
  <c r="BG1009" i="1"/>
  <c r="BG1006" i="1" s="1"/>
  <c r="AP1009" i="1"/>
  <c r="AE1180" i="1"/>
  <c r="AE1179" i="1" s="1"/>
  <c r="AI1696" i="1"/>
  <c r="BK1696" i="1" s="1"/>
  <c r="BG1570" i="1"/>
  <c r="BG1569" i="1" s="1"/>
  <c r="BG1568" i="1" s="1"/>
  <c r="AE1569" i="1"/>
  <c r="AE1568" i="1" s="1"/>
  <c r="AI618" i="1"/>
  <c r="AI622" i="1"/>
  <c r="BK622" i="1" s="1"/>
  <c r="AI626" i="1"/>
  <c r="BK626" i="1" s="1"/>
  <c r="AI630" i="1"/>
  <c r="AI634" i="1"/>
  <c r="AI638" i="1"/>
  <c r="BK638" i="1" s="1"/>
  <c r="AI642" i="1"/>
  <c r="BK642" i="1" s="1"/>
  <c r="AG805" i="1"/>
  <c r="AM839" i="1"/>
  <c r="BA839" i="1"/>
  <c r="AD839" i="1"/>
  <c r="AI1612" i="1"/>
  <c r="BK1612" i="1" s="1"/>
  <c r="AI1752" i="1"/>
  <c r="BK1752" i="1" s="1"/>
  <c r="BI1972" i="1"/>
  <c r="AG1971" i="1"/>
  <c r="BI2037" i="1"/>
  <c r="AG2036" i="1"/>
  <c r="BG125" i="1"/>
  <c r="BG114" i="1" s="1"/>
  <c r="O134" i="1"/>
  <c r="O133" i="1" s="1"/>
  <c r="U166" i="1"/>
  <c r="AT186" i="1"/>
  <c r="O290" i="1"/>
  <c r="BA377" i="1"/>
  <c r="BG391" i="1"/>
  <c r="AM433" i="1"/>
  <c r="AG463" i="1"/>
  <c r="AG462" i="1" s="1"/>
  <c r="AE483" i="1"/>
  <c r="AV482" i="1"/>
  <c r="BC482" i="1"/>
  <c r="BG483" i="1"/>
  <c r="O491" i="1"/>
  <c r="O482" i="1" s="1"/>
  <c r="O481" i="1" s="1"/>
  <c r="O480" i="1" s="1"/>
  <c r="AI534" i="1"/>
  <c r="AT555" i="1"/>
  <c r="AI589" i="1"/>
  <c r="BK589" i="1" s="1"/>
  <c r="AI599" i="1"/>
  <c r="BK599" i="1" s="1"/>
  <c r="AI606" i="1"/>
  <c r="AI610" i="1"/>
  <c r="K217" i="1"/>
  <c r="AD224" i="1"/>
  <c r="AD223" i="1" s="1"/>
  <c r="V228" i="1"/>
  <c r="T274" i="1"/>
  <c r="N290" i="1"/>
  <c r="BE507" i="1"/>
  <c r="BH508" i="1"/>
  <c r="AQ508" i="1"/>
  <c r="BE508" i="1"/>
  <c r="BH509" i="1"/>
  <c r="BL509" i="1" s="1"/>
  <c r="AT532" i="1"/>
  <c r="BG587" i="1"/>
  <c r="AT587" i="1"/>
  <c r="AP592" i="1"/>
  <c r="BD592" i="1"/>
  <c r="BD596" i="1"/>
  <c r="BD603" i="1"/>
  <c r="AT603" i="1"/>
  <c r="AI607" i="1"/>
  <c r="BK607" i="1" s="1"/>
  <c r="BK611" i="1"/>
  <c r="BK615" i="1"/>
  <c r="BK619" i="1"/>
  <c r="BK623" i="1"/>
  <c r="BK627" i="1"/>
  <c r="BK631" i="1"/>
  <c r="BK635" i="1"/>
  <c r="AT640" i="1"/>
  <c r="AE751" i="1"/>
  <c r="M774" i="1"/>
  <c r="S774" i="1"/>
  <c r="N838" i="1"/>
  <c r="T838" i="1"/>
  <c r="M965" i="1"/>
  <c r="AK965" i="1"/>
  <c r="AP965" i="1"/>
  <c r="T1006" i="1"/>
  <c r="Q1006" i="1"/>
  <c r="AI1061" i="1"/>
  <c r="AI2070" i="1"/>
  <c r="BK2070" i="1" s="1"/>
  <c r="AI2074" i="1"/>
  <c r="BK2074" i="1" s="1"/>
  <c r="BI1590" i="1"/>
  <c r="AG1589" i="1"/>
  <c r="BI1936" i="1"/>
  <c r="AG1935" i="1"/>
  <c r="AG1934" i="1" s="1"/>
  <c r="T1332" i="1"/>
  <c r="AZ1532" i="1"/>
  <c r="AO1539" i="1"/>
  <c r="BC1539" i="1"/>
  <c r="AP1586" i="1"/>
  <c r="BD1586" i="1"/>
  <c r="AP1594" i="1"/>
  <c r="BD1594" i="1"/>
  <c r="AI1598" i="1"/>
  <c r="BK1598" i="1" s="1"/>
  <c r="BK1602" i="1"/>
  <c r="AP1659" i="1"/>
  <c r="BK1671" i="1"/>
  <c r="BK1675" i="1"/>
  <c r="BK1683" i="1"/>
  <c r="AP1707" i="1"/>
  <c r="AP1693" i="1" s="1"/>
  <c r="BD1707" i="1"/>
  <c r="BK1711" i="1"/>
  <c r="V1715" i="1"/>
  <c r="AI1719" i="1"/>
  <c r="BK1719" i="1" s="1"/>
  <c r="BK1723" i="1"/>
  <c r="BK1731" i="1"/>
  <c r="BK1739" i="1"/>
  <c r="BK1743" i="1"/>
  <c r="BK1747" i="1"/>
  <c r="BK1772" i="1"/>
  <c r="AG1781" i="1"/>
  <c r="AG1780" i="1" s="1"/>
  <c r="AG1779" i="1" s="1"/>
  <c r="AG1778" i="1" s="1"/>
  <c r="AG1561" i="1" s="1"/>
  <c r="P1909" i="1"/>
  <c r="BK1909" i="1"/>
  <c r="AX1909" i="1"/>
  <c r="P1911" i="1"/>
  <c r="AX1911" i="1"/>
  <c r="P1913" i="1"/>
  <c r="BK1913" i="1"/>
  <c r="AX1913" i="1"/>
  <c r="P1915" i="1"/>
  <c r="BK1915" i="1"/>
  <c r="AX1915" i="1"/>
  <c r="P1917" i="1"/>
  <c r="BK1917" i="1"/>
  <c r="AX1917" i="1"/>
  <c r="P1919" i="1"/>
  <c r="BK1919" i="1"/>
  <c r="AX1919" i="1"/>
  <c r="P1921" i="1"/>
  <c r="BK1921" i="1"/>
  <c r="AX1921" i="1"/>
  <c r="P1923" i="1"/>
  <c r="BK1923" i="1"/>
  <c r="P1925" i="1"/>
  <c r="BK1925" i="1"/>
  <c r="P1927" i="1"/>
  <c r="BK1927" i="1"/>
  <c r="AX1927" i="1"/>
  <c r="P1929" i="1"/>
  <c r="BK1929" i="1"/>
  <c r="AX1929" i="1"/>
  <c r="P1931" i="1"/>
  <c r="BK1931" i="1"/>
  <c r="AX1931" i="1"/>
  <c r="S1957" i="1"/>
  <c r="AT1976" i="1"/>
  <c r="BK1979" i="1"/>
  <c r="AI1991" i="1"/>
  <c r="AP1994" i="1"/>
  <c r="BD1994" i="1"/>
  <c r="BK1998" i="1"/>
  <c r="BK2002" i="1"/>
  <c r="BK2006" i="1"/>
  <c r="BK2010" i="1"/>
  <c r="BK2014" i="1"/>
  <c r="AY2042" i="1"/>
  <c r="L2043" i="1"/>
  <c r="AW2043" i="1"/>
  <c r="BK2045" i="1"/>
  <c r="AO2057" i="1"/>
  <c r="BG2086" i="1"/>
  <c r="BK2089" i="1"/>
  <c r="BK2093" i="1"/>
  <c r="L2094" i="1"/>
  <c r="AW2094" i="1"/>
  <c r="BK2096" i="1"/>
  <c r="BK2100" i="1"/>
  <c r="BK2104" i="1"/>
  <c r="BK2108" i="1"/>
  <c r="BK2112" i="1"/>
  <c r="BK2116" i="1"/>
  <c r="L2117" i="1"/>
  <c r="AW2117" i="1"/>
  <c r="BK2119" i="1"/>
  <c r="BK2123" i="1"/>
  <c r="BK2127" i="1"/>
  <c r="BK2131" i="1"/>
  <c r="AI2147" i="1"/>
  <c r="U2165" i="1"/>
  <c r="AN2165" i="1"/>
  <c r="AU2165" i="1"/>
  <c r="BB2165" i="1"/>
  <c r="AP2166" i="1"/>
  <c r="BD2166" i="1"/>
  <c r="BK2170" i="1"/>
  <c r="BK2174" i="1"/>
  <c r="BK2178" i="1"/>
  <c r="BK2186" i="1"/>
  <c r="BK2190" i="1"/>
  <c r="BK2194" i="1"/>
  <c r="BK2198" i="1"/>
  <c r="BK2202" i="1"/>
  <c r="BK2206" i="1"/>
  <c r="BK2210" i="1"/>
  <c r="BK2217" i="1"/>
  <c r="BK2221" i="1"/>
  <c r="BK2225" i="1"/>
  <c r="BK2229" i="1"/>
  <c r="BK2233" i="1"/>
  <c r="BK2245" i="1"/>
  <c r="BK2249" i="1"/>
  <c r="BK2253" i="1"/>
  <c r="BK2257" i="1"/>
  <c r="BK2261" i="1"/>
  <c r="BA2309" i="1"/>
  <c r="AP2309" i="1"/>
  <c r="AW2338" i="1"/>
  <c r="BK2340" i="1"/>
  <c r="AE2347" i="1"/>
  <c r="AS2351" i="1"/>
  <c r="BD2480" i="1"/>
  <c r="AE2503" i="1"/>
  <c r="AQ2594" i="1"/>
  <c r="BE2594" i="1"/>
  <c r="BH2595" i="1"/>
  <c r="AQ2595" i="1"/>
  <c r="K2667" i="1"/>
  <c r="U2674" i="1"/>
  <c r="O2674" i="1"/>
  <c r="BJ2674" i="1"/>
  <c r="AG2686" i="1"/>
  <c r="AH2718" i="1"/>
  <c r="U2723" i="1"/>
  <c r="BC2733" i="1"/>
  <c r="P2739" i="1"/>
  <c r="P2738" i="1" s="1"/>
  <c r="AX2739" i="1"/>
  <c r="AX2738" i="1" s="1"/>
  <c r="AZ2741" i="1"/>
  <c r="BG2757" i="1"/>
  <c r="Q2881" i="1"/>
  <c r="Q2880" i="1" s="1"/>
  <c r="BD2881" i="1"/>
  <c r="BD2880" i="1" s="1"/>
  <c r="AD2931" i="1"/>
  <c r="AZ2946" i="1"/>
  <c r="P2948" i="1"/>
  <c r="AX2948" i="1"/>
  <c r="P2950" i="1"/>
  <c r="BK2950" i="1"/>
  <c r="AX2950" i="1"/>
  <c r="P2952" i="1"/>
  <c r="BK2952" i="1"/>
  <c r="AX2952" i="1"/>
  <c r="AL2946" i="1"/>
  <c r="Q2979" i="1"/>
  <c r="BG2990" i="1"/>
  <c r="BK2993" i="1"/>
  <c r="BK2997" i="1"/>
  <c r="AR3084" i="1"/>
  <c r="AE3102" i="1"/>
  <c r="AP3102" i="1"/>
  <c r="BD3102" i="1"/>
  <c r="AX3104" i="1"/>
  <c r="P3105" i="1"/>
  <c r="AX3167" i="1"/>
  <c r="P3168" i="1"/>
  <c r="BK3169" i="1"/>
  <c r="AX3171" i="1"/>
  <c r="P3172" i="1"/>
  <c r="P3176" i="1"/>
  <c r="AX3179" i="1"/>
  <c r="P3180" i="1"/>
  <c r="AX3183" i="1"/>
  <c r="P3184" i="1"/>
  <c r="AX3187" i="1"/>
  <c r="P3188" i="1"/>
  <c r="BK3189" i="1"/>
  <c r="AX3191" i="1"/>
  <c r="AX3217" i="1"/>
  <c r="P3218" i="1"/>
  <c r="BK3218" i="1"/>
  <c r="AX3218" i="1"/>
  <c r="P3219" i="1"/>
  <c r="BK3219" i="1"/>
  <c r="AX3219" i="1"/>
  <c r="AX3221" i="1"/>
  <c r="AX3223" i="1"/>
  <c r="BB3415" i="1"/>
  <c r="BJ3415" i="1"/>
  <c r="T3429" i="1"/>
  <c r="O3430" i="1"/>
  <c r="AO3626" i="1"/>
  <c r="AO3625" i="1" s="1"/>
  <c r="AZ3669" i="1"/>
  <c r="O3674" i="1"/>
  <c r="AO3882" i="1"/>
  <c r="AI2203" i="1"/>
  <c r="BK2203" i="1" s="1"/>
  <c r="AI3103" i="1"/>
  <c r="AU1532" i="1"/>
  <c r="BJ1532" i="1"/>
  <c r="AH1540" i="1"/>
  <c r="AH1539" i="1" s="1"/>
  <c r="AS1563" i="1"/>
  <c r="AS1562" i="1" s="1"/>
  <c r="BK1596" i="1"/>
  <c r="BK1600" i="1"/>
  <c r="BK1604" i="1"/>
  <c r="L1659" i="1"/>
  <c r="AW1659" i="1"/>
  <c r="BK1661" i="1"/>
  <c r="BK1665" i="1"/>
  <c r="BK1669" i="1"/>
  <c r="BK1673" i="1"/>
  <c r="BK1677" i="1"/>
  <c r="BK1681" i="1"/>
  <c r="BK1685" i="1"/>
  <c r="L1707" i="1"/>
  <c r="BK1709" i="1"/>
  <c r="AI1713" i="1"/>
  <c r="BK1713" i="1" s="1"/>
  <c r="N1715" i="1"/>
  <c r="AM1716" i="1"/>
  <c r="BA1716" i="1"/>
  <c r="BK1721" i="1"/>
  <c r="BK1729" i="1"/>
  <c r="BK1733" i="1"/>
  <c r="BK1737" i="1"/>
  <c r="BK1745" i="1"/>
  <c r="BK1749" i="1"/>
  <c r="L1768" i="1"/>
  <c r="L1767" i="1" s="1"/>
  <c r="AW1768" i="1"/>
  <c r="AW1767" i="1" s="1"/>
  <c r="Q1780" i="1"/>
  <c r="Q1779" i="1" s="1"/>
  <c r="Q1778" i="1" s="1"/>
  <c r="AN1957" i="1"/>
  <c r="BK1996" i="1"/>
  <c r="BK2000" i="1"/>
  <c r="BK2004" i="1"/>
  <c r="BK2012" i="1"/>
  <c r="BK2016" i="1"/>
  <c r="AM2086" i="1"/>
  <c r="BA2086" i="1"/>
  <c r="BK2098" i="1"/>
  <c r="BK2102" i="1"/>
  <c r="BK2106" i="1"/>
  <c r="BK2121" i="1"/>
  <c r="BK2125" i="1"/>
  <c r="BK2129" i="1"/>
  <c r="AI2137" i="1"/>
  <c r="BK2137" i="1" s="1"/>
  <c r="AI2163" i="1"/>
  <c r="AR2165" i="1"/>
  <c r="BK2168" i="1"/>
  <c r="BK2180" i="1"/>
  <c r="BK2184" i="1"/>
  <c r="BK2196" i="1"/>
  <c r="BK2200" i="1"/>
  <c r="BK2219" i="1"/>
  <c r="BK2223" i="1"/>
  <c r="BK2235" i="1"/>
  <c r="BK2239" i="1"/>
  <c r="BK2251" i="1"/>
  <c r="BK2255" i="1"/>
  <c r="BK2259" i="1"/>
  <c r="AI2263" i="1"/>
  <c r="BK2263" i="1" s="1"/>
  <c r="AI2303" i="1"/>
  <c r="BK2303" i="1" s="1"/>
  <c r="BG2309" i="1"/>
  <c r="AT2309" i="1"/>
  <c r="BK2342" i="1"/>
  <c r="AK2480" i="1"/>
  <c r="AH2490" i="1"/>
  <c r="BC2508" i="1"/>
  <c r="AE2533" i="1"/>
  <c r="AW2564" i="1"/>
  <c r="BK2566" i="1"/>
  <c r="M2674" i="1"/>
  <c r="AY2705" i="1"/>
  <c r="AY2704" i="1" s="1"/>
  <c r="BD2757" i="1"/>
  <c r="AH2917" i="1"/>
  <c r="AU2922" i="1"/>
  <c r="AZ2922" i="1"/>
  <c r="M2946" i="1"/>
  <c r="BJ2960" i="1"/>
  <c r="BJ2921" i="1" s="1"/>
  <c r="BA2990" i="1"/>
  <c r="BK2995" i="1"/>
  <c r="AG3082" i="1"/>
  <c r="AN3084" i="1"/>
  <c r="P3103" i="1"/>
  <c r="AG3106" i="1"/>
  <c r="AK3112" i="1"/>
  <c r="AG3125" i="1"/>
  <c r="AX3169" i="1"/>
  <c r="P3170" i="1"/>
  <c r="AX3173" i="1"/>
  <c r="P3174" i="1"/>
  <c r="BK3175" i="1"/>
  <c r="AX3177" i="1"/>
  <c r="P3178" i="1"/>
  <c r="AX3181" i="1"/>
  <c r="P3182" i="1"/>
  <c r="P3186" i="1"/>
  <c r="AX3189" i="1"/>
  <c r="P3190" i="1"/>
  <c r="BK3191" i="1"/>
  <c r="AQ3217" i="1"/>
  <c r="BE3217" i="1"/>
  <c r="BH3218" i="1"/>
  <c r="BL3218" i="1" s="1"/>
  <c r="BE3218" i="1"/>
  <c r="BH3219" i="1"/>
  <c r="AQ3219" i="1"/>
  <c r="BE3219" i="1"/>
  <c r="AF3220" i="1"/>
  <c r="BE3220" i="1"/>
  <c r="AF3221" i="1"/>
  <c r="BE3221" i="1"/>
  <c r="AF3223" i="1"/>
  <c r="BE3223" i="1"/>
  <c r="AF3224" i="1"/>
  <c r="AE3285" i="1"/>
  <c r="AH3287" i="1"/>
  <c r="AS3392" i="1"/>
  <c r="AS3391" i="1" s="1"/>
  <c r="AH3422" i="1"/>
  <c r="K3429" i="1"/>
  <c r="AM3626" i="1"/>
  <c r="BD3626" i="1"/>
  <c r="AV3669" i="1"/>
  <c r="AH3860" i="1"/>
  <c r="AL3882" i="1"/>
  <c r="AZ3882" i="1"/>
  <c r="AN3970" i="1"/>
  <c r="AI2317" i="1"/>
  <c r="BK2317" i="1" s="1"/>
  <c r="O97" i="1"/>
  <c r="BG104" i="1"/>
  <c r="BG103" i="1" s="1"/>
  <c r="AH104" i="1"/>
  <c r="AE103" i="1"/>
  <c r="BG111" i="1"/>
  <c r="BG110" i="1" s="1"/>
  <c r="AH111" i="1"/>
  <c r="BF113" i="1"/>
  <c r="AG113" i="1"/>
  <c r="O99" i="1"/>
  <c r="O105" i="1"/>
  <c r="BI118" i="1"/>
  <c r="AG117" i="1"/>
  <c r="BJ292" i="1"/>
  <c r="BJ291" i="1" s="1"/>
  <c r="AH291" i="1"/>
  <c r="AD76" i="1"/>
  <c r="M128" i="1"/>
  <c r="AW290" i="1"/>
  <c r="AI287" i="1"/>
  <c r="O286" i="1"/>
  <c r="O285" i="1" s="1"/>
  <c r="BJ166" i="1"/>
  <c r="BJ165" i="1" s="1"/>
  <c r="BJ53" i="1" s="1"/>
  <c r="BG98" i="1"/>
  <c r="BG97" i="1" s="1"/>
  <c r="AH98" i="1"/>
  <c r="O103" i="1"/>
  <c r="O96" i="1" s="1"/>
  <c r="O110" i="1"/>
  <c r="BF57" i="1"/>
  <c r="AG57" i="1"/>
  <c r="BG100" i="1"/>
  <c r="BG99" i="1" s="1"/>
  <c r="AH100" i="1"/>
  <c r="BF102" i="1"/>
  <c r="AG102" i="1"/>
  <c r="BG106" i="1"/>
  <c r="BG105" i="1" s="1"/>
  <c r="AH106" i="1"/>
  <c r="BF109" i="1"/>
  <c r="AG109" i="1"/>
  <c r="BF200" i="1"/>
  <c r="AD199" i="1"/>
  <c r="BJ242" i="1"/>
  <c r="BJ241" i="1" s="1"/>
  <c r="AH241" i="1"/>
  <c r="AH288" i="1"/>
  <c r="BJ289" i="1"/>
  <c r="BJ288" i="1" s="1"/>
  <c r="BG294" i="1"/>
  <c r="BG293" i="1" s="1"/>
  <c r="AE293" i="1"/>
  <c r="AD204" i="1"/>
  <c r="AU240" i="1"/>
  <c r="AZ285" i="1"/>
  <c r="O545" i="1"/>
  <c r="AI546" i="1"/>
  <c r="AH547" i="1"/>
  <c r="BJ548" i="1"/>
  <c r="BJ547" i="1" s="1"/>
  <c r="BF553" i="1"/>
  <c r="AH553" i="1"/>
  <c r="BF559" i="1"/>
  <c r="AH559" i="1"/>
  <c r="BJ559" i="1" s="1"/>
  <c r="BF563" i="1"/>
  <c r="AH563" i="1"/>
  <c r="BJ563" i="1" s="1"/>
  <c r="BF567" i="1"/>
  <c r="AH567" i="1"/>
  <c r="BJ567" i="1" s="1"/>
  <c r="BF571" i="1"/>
  <c r="AH571" i="1"/>
  <c r="BJ571" i="1" s="1"/>
  <c r="BF575" i="1"/>
  <c r="AH575" i="1"/>
  <c r="BJ575" i="1" s="1"/>
  <c r="BF579" i="1"/>
  <c r="AH579" i="1"/>
  <c r="BJ579" i="1" s="1"/>
  <c r="BF583" i="1"/>
  <c r="AH583" i="1"/>
  <c r="BJ583" i="1" s="1"/>
  <c r="BF591" i="1"/>
  <c r="AH591" i="1"/>
  <c r="BF597" i="1"/>
  <c r="AH597" i="1"/>
  <c r="BF601" i="1"/>
  <c r="AH601" i="1"/>
  <c r="BJ601" i="1" s="1"/>
  <c r="BF606" i="1"/>
  <c r="AH606" i="1"/>
  <c r="BJ606" i="1" s="1"/>
  <c r="BF610" i="1"/>
  <c r="AH610" i="1"/>
  <c r="BJ610" i="1" s="1"/>
  <c r="BF614" i="1"/>
  <c r="AH614" i="1"/>
  <c r="BJ614" i="1" s="1"/>
  <c r="BF618" i="1"/>
  <c r="AH618" i="1"/>
  <c r="BJ618" i="1" s="1"/>
  <c r="BF622" i="1"/>
  <c r="AH622" i="1"/>
  <c r="BJ622" i="1" s="1"/>
  <c r="BF626" i="1"/>
  <c r="AH626" i="1"/>
  <c r="BJ626" i="1" s="1"/>
  <c r="BF630" i="1"/>
  <c r="AH630" i="1"/>
  <c r="BJ630" i="1" s="1"/>
  <c r="BF634" i="1"/>
  <c r="AH634" i="1"/>
  <c r="BJ634" i="1" s="1"/>
  <c r="BF638" i="1"/>
  <c r="AH638" i="1"/>
  <c r="BJ638" i="1" s="1"/>
  <c r="BF644" i="1"/>
  <c r="AH644" i="1"/>
  <c r="N760" i="1"/>
  <c r="AH761" i="1"/>
  <c r="AH760" i="1" s="1"/>
  <c r="AH757" i="1" s="1"/>
  <c r="AH756" i="1" s="1"/>
  <c r="O101" i="1"/>
  <c r="BF104" i="1"/>
  <c r="AG104" i="1"/>
  <c r="O108" i="1"/>
  <c r="BF111" i="1"/>
  <c r="AG111" i="1"/>
  <c r="BG113" i="1"/>
  <c r="BG112" i="1" s="1"/>
  <c r="AH113" i="1"/>
  <c r="AI288" i="1"/>
  <c r="BK289" i="1"/>
  <c r="BK288" i="1" s="1"/>
  <c r="BF517" i="1"/>
  <c r="AH517" i="1"/>
  <c r="BF529" i="1"/>
  <c r="AH529" i="1"/>
  <c r="BF531" i="1"/>
  <c r="AH531" i="1"/>
  <c r="BF533" i="1"/>
  <c r="AH533" i="1"/>
  <c r="O547" i="1"/>
  <c r="AI548" i="1"/>
  <c r="BF550" i="1"/>
  <c r="AH550" i="1"/>
  <c r="O552" i="1"/>
  <c r="O551" i="1" s="1"/>
  <c r="AI553" i="1"/>
  <c r="BF556" i="1"/>
  <c r="AH556" i="1"/>
  <c r="BF560" i="1"/>
  <c r="AH560" i="1"/>
  <c r="BJ560" i="1" s="1"/>
  <c r="BF564" i="1"/>
  <c r="AH564" i="1"/>
  <c r="BJ564" i="1" s="1"/>
  <c r="BF568" i="1"/>
  <c r="AH568" i="1"/>
  <c r="BJ568" i="1" s="1"/>
  <c r="BF572" i="1"/>
  <c r="AH572" i="1"/>
  <c r="BJ572" i="1" s="1"/>
  <c r="BF576" i="1"/>
  <c r="AH576" i="1"/>
  <c r="BJ576" i="1" s="1"/>
  <c r="BF580" i="1"/>
  <c r="AH580" i="1"/>
  <c r="BJ580" i="1" s="1"/>
  <c r="BF584" i="1"/>
  <c r="AH584" i="1"/>
  <c r="BJ584" i="1" s="1"/>
  <c r="BF588" i="1"/>
  <c r="AH588" i="1"/>
  <c r="O590" i="1"/>
  <c r="AI591" i="1"/>
  <c r="AI596" i="1"/>
  <c r="BK597" i="1"/>
  <c r="BK596" i="1" s="1"/>
  <c r="BF598" i="1"/>
  <c r="AH598" i="1"/>
  <c r="BJ598" i="1" s="1"/>
  <c r="BF602" i="1"/>
  <c r="AH602" i="1"/>
  <c r="BJ602" i="1" s="1"/>
  <c r="BF607" i="1"/>
  <c r="AH607" i="1"/>
  <c r="BJ607" i="1" s="1"/>
  <c r="BF611" i="1"/>
  <c r="AH611" i="1"/>
  <c r="BJ611" i="1" s="1"/>
  <c r="BF615" i="1"/>
  <c r="AH615" i="1"/>
  <c r="BJ615" i="1" s="1"/>
  <c r="BF619" i="1"/>
  <c r="AH619" i="1"/>
  <c r="BJ619" i="1" s="1"/>
  <c r="BF623" i="1"/>
  <c r="AH623" i="1"/>
  <c r="BJ623" i="1" s="1"/>
  <c r="BF627" i="1"/>
  <c r="AH627" i="1"/>
  <c r="BJ627" i="1" s="1"/>
  <c r="BF631" i="1"/>
  <c r="AH631" i="1"/>
  <c r="BJ631" i="1" s="1"/>
  <c r="BF635" i="1"/>
  <c r="AH635" i="1"/>
  <c r="BJ635" i="1" s="1"/>
  <c r="BF641" i="1"/>
  <c r="AH641" i="1"/>
  <c r="O643" i="1"/>
  <c r="AI644" i="1"/>
  <c r="BF648" i="1"/>
  <c r="AH648" i="1"/>
  <c r="BF759" i="1"/>
  <c r="AH759" i="1"/>
  <c r="AG761" i="1"/>
  <c r="BI761" i="1" s="1"/>
  <c r="BF840" i="1"/>
  <c r="AH840" i="1"/>
  <c r="BF844" i="1"/>
  <c r="BH844" i="1" s="1"/>
  <c r="AH844" i="1"/>
  <c r="BJ844" i="1" s="1"/>
  <c r="BF1054" i="1"/>
  <c r="AH1054" i="1"/>
  <c r="BJ1054" i="1" s="1"/>
  <c r="BF1058" i="1"/>
  <c r="AH1058" i="1"/>
  <c r="BJ1058" i="1" s="1"/>
  <c r="BF1062" i="1"/>
  <c r="AH1062" i="1"/>
  <c r="BJ1062" i="1" s="1"/>
  <c r="BF1171" i="1"/>
  <c r="AH1171" i="1"/>
  <c r="M1557" i="1"/>
  <c r="AG1558" i="1"/>
  <c r="O1566" i="1"/>
  <c r="AI1567" i="1"/>
  <c r="O1569" i="1"/>
  <c r="O1568" i="1" s="1"/>
  <c r="AI1570" i="1"/>
  <c r="BF1573" i="1"/>
  <c r="AH1573" i="1"/>
  <c r="O1575" i="1"/>
  <c r="O1574" i="1" s="1"/>
  <c r="AI1576" i="1"/>
  <c r="BF1591" i="1"/>
  <c r="AH1591" i="1"/>
  <c r="BJ1591" i="1" s="1"/>
  <c r="BF1596" i="1"/>
  <c r="AH1596" i="1"/>
  <c r="BJ1596" i="1" s="1"/>
  <c r="BF1600" i="1"/>
  <c r="AH1600" i="1"/>
  <c r="BJ1600" i="1" s="1"/>
  <c r="BF1604" i="1"/>
  <c r="AH1604" i="1"/>
  <c r="BJ1604" i="1" s="1"/>
  <c r="AI1610" i="1"/>
  <c r="BK1611" i="1"/>
  <c r="BK1610" i="1" s="1"/>
  <c r="BF1612" i="1"/>
  <c r="AH1612" i="1"/>
  <c r="BJ1612" i="1" s="1"/>
  <c r="BF1616" i="1"/>
  <c r="AH1616" i="1"/>
  <c r="BJ1616" i="1" s="1"/>
  <c r="BF1620" i="1"/>
  <c r="AH1620" i="1"/>
  <c r="BJ1620" i="1" s="1"/>
  <c r="BF1624" i="1"/>
  <c r="AH1624" i="1"/>
  <c r="BJ1624" i="1" s="1"/>
  <c r="BF1698" i="1"/>
  <c r="AH1698" i="1"/>
  <c r="BJ1698" i="1" s="1"/>
  <c r="BF1702" i="1"/>
  <c r="AH1702" i="1"/>
  <c r="BJ1702" i="1" s="1"/>
  <c r="BF1706" i="1"/>
  <c r="AH1706" i="1"/>
  <c r="BJ1706" i="1" s="1"/>
  <c r="BF1711" i="1"/>
  <c r="AH1711" i="1"/>
  <c r="BJ1711" i="1" s="1"/>
  <c r="BF1719" i="1"/>
  <c r="AH1719" i="1"/>
  <c r="BJ1719" i="1" s="1"/>
  <c r="BF1723" i="1"/>
  <c r="BH1723" i="1" s="1"/>
  <c r="BL1723" i="1" s="1"/>
  <c r="AH1723" i="1"/>
  <c r="BJ1723" i="1" s="1"/>
  <c r="BF1727" i="1"/>
  <c r="AH1727" i="1"/>
  <c r="BJ1727" i="1" s="1"/>
  <c r="BF1731" i="1"/>
  <c r="BH1731" i="1" s="1"/>
  <c r="BL1731" i="1" s="1"/>
  <c r="AH1731" i="1"/>
  <c r="BJ1731" i="1" s="1"/>
  <c r="BF1735" i="1"/>
  <c r="AH1735" i="1"/>
  <c r="BJ1735" i="1" s="1"/>
  <c r="BF1739" i="1"/>
  <c r="BH1739" i="1" s="1"/>
  <c r="AH1739" i="1"/>
  <c r="BJ1739" i="1" s="1"/>
  <c r="BF1743" i="1"/>
  <c r="AH1743" i="1"/>
  <c r="BJ1743" i="1" s="1"/>
  <c r="BF1747" i="1"/>
  <c r="AH1747" i="1"/>
  <c r="BJ1747" i="1" s="1"/>
  <c r="AI1750" i="1"/>
  <c r="BK1751" i="1"/>
  <c r="BK1750" i="1" s="1"/>
  <c r="BF1752" i="1"/>
  <c r="BH1752" i="1" s="1"/>
  <c r="BL1752" i="1" s="1"/>
  <c r="AH1752" i="1"/>
  <c r="BJ1752" i="1" s="1"/>
  <c r="BF1756" i="1"/>
  <c r="AH1756" i="1"/>
  <c r="BJ1756" i="1" s="1"/>
  <c r="BF1760" i="1"/>
  <c r="BH1760" i="1" s="1"/>
  <c r="BL1760" i="1" s="1"/>
  <c r="AH1760" i="1"/>
  <c r="BJ1760" i="1" s="1"/>
  <c r="O1768" i="1"/>
  <c r="O1767" i="1" s="1"/>
  <c r="AI1769" i="1"/>
  <c r="BF1770" i="1"/>
  <c r="AH1770" i="1"/>
  <c r="BJ1770" i="1" s="1"/>
  <c r="BJ1775" i="1"/>
  <c r="BJ1774" i="1" s="1"/>
  <c r="AH1774" i="1"/>
  <c r="O1935" i="1"/>
  <c r="O1934" i="1" s="1"/>
  <c r="AI1936" i="1"/>
  <c r="O1938" i="1"/>
  <c r="O1937" i="1" s="1"/>
  <c r="AI1939" i="1"/>
  <c r="BF1943" i="1"/>
  <c r="AH1943" i="1"/>
  <c r="BF1949" i="1"/>
  <c r="AH1949" i="1"/>
  <c r="AH1952" i="1"/>
  <c r="BJ1953" i="1"/>
  <c r="BJ1952" i="1" s="1"/>
  <c r="O1958" i="1"/>
  <c r="AI1959" i="1"/>
  <c r="O1963" i="1"/>
  <c r="AI1964" i="1"/>
  <c r="BF1968" i="1"/>
  <c r="AH1968" i="1"/>
  <c r="O1971" i="1"/>
  <c r="AI1972" i="1"/>
  <c r="BF1979" i="1"/>
  <c r="AH1979" i="1"/>
  <c r="BJ1979" i="1" s="1"/>
  <c r="O1981" i="1"/>
  <c r="AI1982" i="1"/>
  <c r="BF1984" i="1"/>
  <c r="AH1984" i="1"/>
  <c r="O1986" i="1"/>
  <c r="AI1987" i="1"/>
  <c r="BF1988" i="1"/>
  <c r="AH1988" i="1"/>
  <c r="BJ1988" i="1" s="1"/>
  <c r="BF1992" i="1"/>
  <c r="AH1992" i="1"/>
  <c r="BJ1992" i="1" s="1"/>
  <c r="BK1995" i="1"/>
  <c r="BK1994" i="1" s="1"/>
  <c r="AI1994" i="1"/>
  <c r="BF1996" i="1"/>
  <c r="BH1996" i="1" s="1"/>
  <c r="BL1996" i="1" s="1"/>
  <c r="AH1996" i="1"/>
  <c r="BJ1996" i="1" s="1"/>
  <c r="BF2000" i="1"/>
  <c r="AH2000" i="1"/>
  <c r="BJ2000" i="1" s="1"/>
  <c r="BF2004" i="1"/>
  <c r="BH2004" i="1" s="1"/>
  <c r="AH2004" i="1"/>
  <c r="BJ2004" i="1" s="1"/>
  <c r="BF2008" i="1"/>
  <c r="AH2008" i="1"/>
  <c r="BJ2008" i="1" s="1"/>
  <c r="BF2012" i="1"/>
  <c r="BH2012" i="1" s="1"/>
  <c r="BL2012" i="1" s="1"/>
  <c r="AH2012" i="1"/>
  <c r="BJ2012" i="1" s="1"/>
  <c r="BF2016" i="1"/>
  <c r="AH2016" i="1"/>
  <c r="BJ2016" i="1" s="1"/>
  <c r="AH2018" i="1"/>
  <c r="BJ2019" i="1"/>
  <c r="BJ2018" i="1" s="1"/>
  <c r="BF2021" i="1"/>
  <c r="AH2021" i="1"/>
  <c r="BK2032" i="1"/>
  <c r="BK2031" i="1" s="1"/>
  <c r="AI2031" i="1"/>
  <c r="BF2035" i="1"/>
  <c r="AH2035" i="1"/>
  <c r="O2038" i="1"/>
  <c r="AI2039" i="1"/>
  <c r="BF2041" i="1"/>
  <c r="AH2041" i="1"/>
  <c r="O2043" i="1"/>
  <c r="AI2044" i="1"/>
  <c r="BF2045" i="1"/>
  <c r="AH2045" i="1"/>
  <c r="BJ2045" i="1" s="1"/>
  <c r="O2050" i="1"/>
  <c r="AI2051" i="1"/>
  <c r="BF2062" i="1"/>
  <c r="AH2062" i="1"/>
  <c r="BJ2062" i="1" s="1"/>
  <c r="BF2066" i="1"/>
  <c r="AH2066" i="1"/>
  <c r="BJ2066" i="1" s="1"/>
  <c r="BF2070" i="1"/>
  <c r="AH2070" i="1"/>
  <c r="BJ2070" i="1" s="1"/>
  <c r="BF2074" i="1"/>
  <c r="AH2074" i="1"/>
  <c r="BJ2074" i="1" s="1"/>
  <c r="BF2078" i="1"/>
  <c r="AH2078" i="1"/>
  <c r="BJ2078" i="1" s="1"/>
  <c r="BF2082" i="1"/>
  <c r="AH2082" i="1"/>
  <c r="BJ2082" i="1" s="1"/>
  <c r="BF2087" i="1"/>
  <c r="AH2087" i="1"/>
  <c r="BF2091" i="1"/>
  <c r="AH2091" i="1"/>
  <c r="BJ2091" i="1" s="1"/>
  <c r="BF2098" i="1"/>
  <c r="AH2098" i="1"/>
  <c r="BJ2098" i="1" s="1"/>
  <c r="BF2102" i="1"/>
  <c r="AH2102" i="1"/>
  <c r="BJ2102" i="1" s="1"/>
  <c r="BF2106" i="1"/>
  <c r="AH2106" i="1"/>
  <c r="BJ2106" i="1" s="1"/>
  <c r="BF2110" i="1"/>
  <c r="AH2110" i="1"/>
  <c r="BJ2110" i="1" s="1"/>
  <c r="BF2114" i="1"/>
  <c r="AH2114" i="1"/>
  <c r="BJ2114" i="1" s="1"/>
  <c r="BF2121" i="1"/>
  <c r="AH2121" i="1"/>
  <c r="BJ2121" i="1" s="1"/>
  <c r="BF2125" i="1"/>
  <c r="AH2125" i="1"/>
  <c r="BJ2125" i="1" s="1"/>
  <c r="BF2129" i="1"/>
  <c r="AH2129" i="1"/>
  <c r="BJ2129" i="1" s="1"/>
  <c r="BF2133" i="1"/>
  <c r="AH2133" i="1"/>
  <c r="BJ2133" i="1" s="1"/>
  <c r="BF2137" i="1"/>
  <c r="AH2137" i="1"/>
  <c r="BJ2137" i="1" s="1"/>
  <c r="AI2140" i="1"/>
  <c r="BK2141" i="1"/>
  <c r="BK2140" i="1" s="1"/>
  <c r="BF2142" i="1"/>
  <c r="AH2142" i="1"/>
  <c r="BJ2142" i="1" s="1"/>
  <c r="BF2146" i="1"/>
  <c r="AH2146" i="1"/>
  <c r="BJ2146" i="1" s="1"/>
  <c r="BF2150" i="1"/>
  <c r="AH2150" i="1"/>
  <c r="BJ2150" i="1" s="1"/>
  <c r="BF2154" i="1"/>
  <c r="AH2154" i="1"/>
  <c r="BJ2154" i="1" s="1"/>
  <c r="BF2157" i="1"/>
  <c r="AH2157" i="1"/>
  <c r="BF2164" i="1"/>
  <c r="AH2164" i="1"/>
  <c r="BJ2164" i="1" s="1"/>
  <c r="BF2170" i="1"/>
  <c r="AH2170" i="1"/>
  <c r="BJ2170" i="1" s="1"/>
  <c r="BF2174" i="1"/>
  <c r="AH2174" i="1"/>
  <c r="BJ2174" i="1" s="1"/>
  <c r="BF2178" i="1"/>
  <c r="AH2178" i="1"/>
  <c r="BJ2178" i="1" s="1"/>
  <c r="BF2182" i="1"/>
  <c r="AH2182" i="1"/>
  <c r="BJ2182" i="1" s="1"/>
  <c r="BF2186" i="1"/>
  <c r="AH2186" i="1"/>
  <c r="BJ2186" i="1" s="1"/>
  <c r="BF2190" i="1"/>
  <c r="AH2190" i="1"/>
  <c r="BJ2190" i="1" s="1"/>
  <c r="BF2194" i="1"/>
  <c r="AH2194" i="1"/>
  <c r="BJ2194" i="1" s="1"/>
  <c r="BF2198" i="1"/>
  <c r="AH2198" i="1"/>
  <c r="BJ2198" i="1" s="1"/>
  <c r="BF2202" i="1"/>
  <c r="AH2202" i="1"/>
  <c r="BJ2202" i="1" s="1"/>
  <c r="BF2206" i="1"/>
  <c r="AH2206" i="1"/>
  <c r="BJ2206" i="1" s="1"/>
  <c r="BF2210" i="1"/>
  <c r="AH2210" i="1"/>
  <c r="BJ2210" i="1" s="1"/>
  <c r="BF2213" i="1"/>
  <c r="AH2213" i="1"/>
  <c r="BF2217" i="1"/>
  <c r="AH2217" i="1"/>
  <c r="BJ2217" i="1" s="1"/>
  <c r="BF2221" i="1"/>
  <c r="AH2221" i="1"/>
  <c r="BJ2221" i="1" s="1"/>
  <c r="BF2225" i="1"/>
  <c r="AH2225" i="1"/>
  <c r="BJ2225" i="1" s="1"/>
  <c r="BF2229" i="1"/>
  <c r="AH2229" i="1"/>
  <c r="BJ2229" i="1" s="1"/>
  <c r="BF2233" i="1"/>
  <c r="AH2233" i="1"/>
  <c r="BJ2233" i="1" s="1"/>
  <c r="BF2237" i="1"/>
  <c r="AH2237" i="1"/>
  <c r="BJ2237" i="1" s="1"/>
  <c r="BF2241" i="1"/>
  <c r="AH2241" i="1"/>
  <c r="BJ2241" i="1" s="1"/>
  <c r="BF2245" i="1"/>
  <c r="AH2245" i="1"/>
  <c r="BJ2245" i="1" s="1"/>
  <c r="BF2249" i="1"/>
  <c r="AH2249" i="1"/>
  <c r="BJ2249" i="1" s="1"/>
  <c r="BF2253" i="1"/>
  <c r="AH2253" i="1"/>
  <c r="BJ2253" i="1" s="1"/>
  <c r="BF2257" i="1"/>
  <c r="AH2257" i="1"/>
  <c r="BJ2257" i="1" s="1"/>
  <c r="BF2261" i="1"/>
  <c r="AH2261" i="1"/>
  <c r="BJ2261" i="1" s="1"/>
  <c r="BF2270" i="1"/>
  <c r="AH2270" i="1"/>
  <c r="BJ2270" i="1" s="1"/>
  <c r="O2274" i="1"/>
  <c r="O2273" i="1" s="1"/>
  <c r="AI2275" i="1"/>
  <c r="BF2276" i="1"/>
  <c r="AH2276" i="1"/>
  <c r="BJ2276" i="1" s="1"/>
  <c r="BF2280" i="1"/>
  <c r="AH2280" i="1"/>
  <c r="BJ2280" i="1" s="1"/>
  <c r="BF2288" i="1"/>
  <c r="AH2288" i="1"/>
  <c r="BJ2288" i="1" s="1"/>
  <c r="BF2292" i="1"/>
  <c r="AH2292" i="1"/>
  <c r="BJ2292" i="1" s="1"/>
  <c r="BF2296" i="1"/>
  <c r="AH2296" i="1"/>
  <c r="BJ2296" i="1" s="1"/>
  <c r="BF2300" i="1"/>
  <c r="AH2300" i="1"/>
  <c r="BJ2300" i="1" s="1"/>
  <c r="BF2304" i="1"/>
  <c r="AH2304" i="1"/>
  <c r="BJ2304" i="1" s="1"/>
  <c r="BF2308" i="1"/>
  <c r="AH2308" i="1"/>
  <c r="BJ2308" i="1" s="1"/>
  <c r="BF2310" i="1"/>
  <c r="AH2310" i="1"/>
  <c r="O2313" i="1"/>
  <c r="AI2314" i="1"/>
  <c r="BF2315" i="1"/>
  <c r="AH2315" i="1"/>
  <c r="BJ2315" i="1" s="1"/>
  <c r="BF2319" i="1"/>
  <c r="AH2319" i="1"/>
  <c r="BJ2319" i="1" s="1"/>
  <c r="BF2323" i="1"/>
  <c r="AH2323" i="1"/>
  <c r="BJ2323" i="1" s="1"/>
  <c r="BF2327" i="1"/>
  <c r="AH2327" i="1"/>
  <c r="BJ2327" i="1" s="1"/>
  <c r="BF2330" i="1"/>
  <c r="AH2330" i="1"/>
  <c r="BF2334" i="1"/>
  <c r="AH2334" i="1"/>
  <c r="BJ2334" i="1" s="1"/>
  <c r="BF2342" i="1"/>
  <c r="AH2342" i="1"/>
  <c r="BJ2342" i="1" s="1"/>
  <c r="O2478" i="1"/>
  <c r="AI2479" i="1"/>
  <c r="O2511" i="1"/>
  <c r="AI2512" i="1"/>
  <c r="BF2514" i="1"/>
  <c r="AH2514" i="1"/>
  <c r="BF2520" i="1"/>
  <c r="AH2520" i="1"/>
  <c r="O2526" i="1"/>
  <c r="AI2527" i="1"/>
  <c r="O2564" i="1"/>
  <c r="AI2565" i="1"/>
  <c r="BF2566" i="1"/>
  <c r="AH2566" i="1"/>
  <c r="BJ2566" i="1" s="1"/>
  <c r="BF2604" i="1"/>
  <c r="AH2604" i="1"/>
  <c r="O2760" i="1"/>
  <c r="AI2761" i="1"/>
  <c r="AI2760" i="1" s="1"/>
  <c r="O2882" i="1"/>
  <c r="AI2883" i="1"/>
  <c r="O2925" i="1"/>
  <c r="AI2926" i="1"/>
  <c r="O2927" i="1"/>
  <c r="AI2928" i="1"/>
  <c r="AH2929" i="1"/>
  <c r="BJ2930" i="1"/>
  <c r="BJ2929" i="1" s="1"/>
  <c r="BF2993" i="1"/>
  <c r="AH2993" i="1"/>
  <c r="BJ2993" i="1" s="1"/>
  <c r="BF2997" i="1"/>
  <c r="AH2997" i="1"/>
  <c r="BJ2997" i="1" s="1"/>
  <c r="BF3068" i="1"/>
  <c r="AH3068" i="1"/>
  <c r="O3072" i="1"/>
  <c r="AI3073" i="1"/>
  <c r="O3076" i="1"/>
  <c r="AI3077" i="1"/>
  <c r="O3085" i="1"/>
  <c r="AI3086" i="1"/>
  <c r="BF3091" i="1"/>
  <c r="AH3091" i="1"/>
  <c r="BK3107" i="1"/>
  <c r="BK3106" i="1" s="1"/>
  <c r="AI3106" i="1"/>
  <c r="BJ3114" i="1"/>
  <c r="BJ3113" i="1" s="1"/>
  <c r="AH3113" i="1"/>
  <c r="BF3116" i="1"/>
  <c r="AH3116" i="1"/>
  <c r="O3121" i="1"/>
  <c r="AI3122" i="1"/>
  <c r="BF3124" i="1"/>
  <c r="AH3124" i="1"/>
  <c r="O3127" i="1"/>
  <c r="AI3128" i="1"/>
  <c r="BF3130" i="1"/>
  <c r="AH3130" i="1"/>
  <c r="BF3135" i="1"/>
  <c r="AH3135" i="1"/>
  <c r="BJ3140" i="1"/>
  <c r="BJ3139" i="1" s="1"/>
  <c r="AH3139" i="1"/>
  <c r="O3143" i="1"/>
  <c r="AI3144" i="1"/>
  <c r="BF3169" i="1"/>
  <c r="AH3169" i="1"/>
  <c r="BJ3169" i="1" s="1"/>
  <c r="BF3173" i="1"/>
  <c r="BH3173" i="1" s="1"/>
  <c r="AH3173" i="1"/>
  <c r="BJ3173" i="1" s="1"/>
  <c r="BF3177" i="1"/>
  <c r="AH3177" i="1"/>
  <c r="BJ3177" i="1" s="1"/>
  <c r="BF3181" i="1"/>
  <c r="BH3181" i="1" s="1"/>
  <c r="AH3181" i="1"/>
  <c r="BJ3181" i="1" s="1"/>
  <c r="BF3185" i="1"/>
  <c r="AH3185" i="1"/>
  <c r="BJ3185" i="1" s="1"/>
  <c r="BF3189" i="1"/>
  <c r="AH3189" i="1"/>
  <c r="BJ3189" i="1" s="1"/>
  <c r="O3226" i="1"/>
  <c r="AI3227" i="1"/>
  <c r="BF3451" i="1"/>
  <c r="AH3451" i="1"/>
  <c r="BJ3451" i="1" s="1"/>
  <c r="AD469" i="1"/>
  <c r="AR482" i="1"/>
  <c r="AY482" i="1"/>
  <c r="AI558" i="1"/>
  <c r="BK558" i="1" s="1"/>
  <c r="AI562" i="1"/>
  <c r="BK562" i="1" s="1"/>
  <c r="AI566" i="1"/>
  <c r="BK566" i="1" s="1"/>
  <c r="AI574" i="1"/>
  <c r="BK574" i="1" s="1"/>
  <c r="AI578" i="1"/>
  <c r="BK578" i="1" s="1"/>
  <c r="AI586" i="1"/>
  <c r="BK586" i="1" s="1"/>
  <c r="AI594" i="1"/>
  <c r="BK594" i="1" s="1"/>
  <c r="S595" i="1"/>
  <c r="AP596" i="1"/>
  <c r="AI600" i="1"/>
  <c r="BK600" i="1" s="1"/>
  <c r="AW603" i="1"/>
  <c r="AI605" i="1"/>
  <c r="BK605" i="1" s="1"/>
  <c r="AI609" i="1"/>
  <c r="BK609" i="1" s="1"/>
  <c r="AI613" i="1"/>
  <c r="BK613" i="1" s="1"/>
  <c r="AI617" i="1"/>
  <c r="BK617" i="1" s="1"/>
  <c r="AI621" i="1"/>
  <c r="BK621" i="1" s="1"/>
  <c r="AI629" i="1"/>
  <c r="BK629" i="1" s="1"/>
  <c r="AI633" i="1"/>
  <c r="BK633" i="1" s="1"/>
  <c r="AI637" i="1"/>
  <c r="BK637" i="1" s="1"/>
  <c r="U114" i="1"/>
  <c r="N160" i="1"/>
  <c r="N159" i="1" s="1"/>
  <c r="BI166" i="1"/>
  <c r="J274" i="1"/>
  <c r="O274" i="1"/>
  <c r="AO285" i="1"/>
  <c r="BB285" i="1"/>
  <c r="AP532" i="1"/>
  <c r="Q539" i="1"/>
  <c r="U539" i="1"/>
  <c r="AP555" i="1"/>
  <c r="BK563" i="1"/>
  <c r="BK567" i="1"/>
  <c r="AI571" i="1"/>
  <c r="BK571" i="1" s="1"/>
  <c r="BK579" i="1"/>
  <c r="BK583" i="1"/>
  <c r="AP587" i="1"/>
  <c r="BG592" i="1"/>
  <c r="AT592" i="1"/>
  <c r="AT554" i="1" s="1"/>
  <c r="AN595" i="1"/>
  <c r="AM596" i="1"/>
  <c r="BA596" i="1"/>
  <c r="AI601" i="1"/>
  <c r="BK601" i="1" s="1"/>
  <c r="BG603" i="1"/>
  <c r="BK606" i="1"/>
  <c r="BK610" i="1"/>
  <c r="AI614" i="1"/>
  <c r="BK614" i="1" s="1"/>
  <c r="BK618" i="1"/>
  <c r="BK630" i="1"/>
  <c r="BK634" i="1"/>
  <c r="AP640" i="1"/>
  <c r="AP839" i="1"/>
  <c r="AP838" i="1" s="1"/>
  <c r="BK843" i="1"/>
  <c r="AS838" i="1"/>
  <c r="J876" i="1"/>
  <c r="Q876" i="1"/>
  <c r="AN876" i="1"/>
  <c r="AU876" i="1"/>
  <c r="AW876" i="1"/>
  <c r="J972" i="1"/>
  <c r="J971" i="1" s="1"/>
  <c r="J970" i="1" s="1"/>
  <c r="BI1009" i="1"/>
  <c r="BK1053" i="1"/>
  <c r="BK1057" i="1"/>
  <c r="BK1061" i="1"/>
  <c r="BJ1086" i="1"/>
  <c r="BJ1049" i="1" s="1"/>
  <c r="AE1097" i="1"/>
  <c r="AE1096" i="1" s="1"/>
  <c r="V1130" i="1"/>
  <c r="AR1154" i="1"/>
  <c r="AH1157" i="1"/>
  <c r="AY1182" i="1"/>
  <c r="U1264" i="1"/>
  <c r="AR1340" i="1"/>
  <c r="AL1368" i="1"/>
  <c r="R1373" i="1"/>
  <c r="AH1376" i="1"/>
  <c r="AQ1377" i="1"/>
  <c r="AQ1376" i="1" s="1"/>
  <c r="BE1377" i="1"/>
  <c r="BE1376" i="1" s="1"/>
  <c r="AE1398" i="1"/>
  <c r="AL1395" i="1"/>
  <c r="BJ1403" i="1"/>
  <c r="AG1540" i="1"/>
  <c r="O1564" i="1"/>
  <c r="AE1564" i="1"/>
  <c r="AG1569" i="1"/>
  <c r="AG1568" i="1" s="1"/>
  <c r="AG1575" i="1"/>
  <c r="AG1574" i="1" s="1"/>
  <c r="AT1582" i="1"/>
  <c r="AI1585" i="1"/>
  <c r="BK1585" i="1" s="1"/>
  <c r="BG1586" i="1"/>
  <c r="AM1589" i="1"/>
  <c r="BA1589" i="1"/>
  <c r="AM1594" i="1"/>
  <c r="BA1594" i="1"/>
  <c r="BK1599" i="1"/>
  <c r="AI1603" i="1"/>
  <c r="BK1603" i="1" s="1"/>
  <c r="BK1615" i="1"/>
  <c r="BK1619" i="1"/>
  <c r="BK1623" i="1"/>
  <c r="BK1627" i="1"/>
  <c r="BK1631" i="1"/>
  <c r="BK1635" i="1"/>
  <c r="BK1639" i="1"/>
  <c r="BK1646" i="1"/>
  <c r="BK1650" i="1"/>
  <c r="BK1654" i="1"/>
  <c r="BK1658" i="1"/>
  <c r="BK1666" i="1"/>
  <c r="BK1670" i="1"/>
  <c r="BK1674" i="1"/>
  <c r="BK1682" i="1"/>
  <c r="BK1686" i="1"/>
  <c r="BK1690" i="1"/>
  <c r="J1693" i="1"/>
  <c r="BG1694" i="1"/>
  <c r="BK1701" i="1"/>
  <c r="AI1705" i="1"/>
  <c r="BK1705" i="1" s="1"/>
  <c r="BK1710" i="1"/>
  <c r="AI1714" i="1"/>
  <c r="BK1714" i="1" s="1"/>
  <c r="AW1716" i="1"/>
  <c r="BK1718" i="1"/>
  <c r="AI1730" i="1"/>
  <c r="BK1730" i="1" s="1"/>
  <c r="BK1734" i="1"/>
  <c r="BK1738" i="1"/>
  <c r="AI1742" i="1"/>
  <c r="BK1742" i="1" s="1"/>
  <c r="BK1746" i="1"/>
  <c r="BK1755" i="1"/>
  <c r="BK1759" i="1"/>
  <c r="M1933" i="1"/>
  <c r="AV1973" i="1"/>
  <c r="L1976" i="1"/>
  <c r="BK1978" i="1"/>
  <c r="BK1991" i="1"/>
  <c r="AM1994" i="1"/>
  <c r="BA1994" i="1"/>
  <c r="AI1999" i="1"/>
  <c r="BK1999" i="1" s="1"/>
  <c r="BK2003" i="1"/>
  <c r="BK2007" i="1"/>
  <c r="BK2011" i="1"/>
  <c r="AI2015" i="1"/>
  <c r="BK2015" i="1" s="1"/>
  <c r="K2025" i="1"/>
  <c r="BG2028" i="1"/>
  <c r="AT2058" i="1"/>
  <c r="BK2061" i="1"/>
  <c r="AI2065" i="1"/>
  <c r="BK2065" i="1" s="1"/>
  <c r="BK2069" i="1"/>
  <c r="BK2073" i="1"/>
  <c r="BK2077" i="1"/>
  <c r="BK2081" i="1"/>
  <c r="BK2085" i="1"/>
  <c r="AP2086" i="1"/>
  <c r="BK2090" i="1"/>
  <c r="AT2094" i="1"/>
  <c r="BK2097" i="1"/>
  <c r="BK2105" i="1"/>
  <c r="BK2109" i="1"/>
  <c r="BK2113" i="1"/>
  <c r="AT2117" i="1"/>
  <c r="BK2124" i="1"/>
  <c r="AI2128" i="1"/>
  <c r="BK2128" i="1" s="1"/>
  <c r="BK2132" i="1"/>
  <c r="AM2140" i="1"/>
  <c r="BA2140" i="1"/>
  <c r="BK2145" i="1"/>
  <c r="BK2160" i="1"/>
  <c r="L2161" i="1"/>
  <c r="AW2161" i="1"/>
  <c r="BK2163" i="1"/>
  <c r="BG2166" i="1"/>
  <c r="BK2169" i="1"/>
  <c r="AI2173" i="1"/>
  <c r="BK2173" i="1" s="1"/>
  <c r="BK2177" i="1"/>
  <c r="BK2181" i="1"/>
  <c r="BK2185" i="1"/>
  <c r="BK2189" i="1"/>
  <c r="AI2193" i="1"/>
  <c r="BK2193" i="1" s="1"/>
  <c r="BK2197" i="1"/>
  <c r="BK2201" i="1"/>
  <c r="BK2205" i="1"/>
  <c r="BK2209" i="1"/>
  <c r="AI2216" i="1"/>
  <c r="BK2216" i="1" s="1"/>
  <c r="BK2220" i="1"/>
  <c r="BK2224" i="1"/>
  <c r="BK2228" i="1"/>
  <c r="AI2232" i="1"/>
  <c r="BK2232" i="1" s="1"/>
  <c r="BK2236" i="1"/>
  <c r="BK2240" i="1"/>
  <c r="AI2244" i="1"/>
  <c r="BK2244" i="1" s="1"/>
  <c r="BK2248" i="1"/>
  <c r="BK2252" i="1"/>
  <c r="BK2256" i="1"/>
  <c r="BK2260" i="1"/>
  <c r="BK2264" i="1"/>
  <c r="BK2269" i="1"/>
  <c r="AI2279" i="1"/>
  <c r="BK2279" i="1" s="1"/>
  <c r="BK2283" i="1"/>
  <c r="AW2285" i="1"/>
  <c r="BK2287" i="1"/>
  <c r="BK2291" i="1"/>
  <c r="BK2295" i="1"/>
  <c r="BK2299" i="1"/>
  <c r="AI2307" i="1"/>
  <c r="BK2307" i="1" s="1"/>
  <c r="BK2318" i="1"/>
  <c r="BK2322" i="1"/>
  <c r="BK2326" i="1"/>
  <c r="AI2333" i="1"/>
  <c r="BK2333" i="1" s="1"/>
  <c r="BK2341" i="1"/>
  <c r="AH2352" i="1"/>
  <c r="T2351" i="1"/>
  <c r="R2480" i="1"/>
  <c r="AO2480" i="1"/>
  <c r="AE2513" i="1"/>
  <c r="O2524" i="1"/>
  <c r="AQ2527" i="1"/>
  <c r="AQ2526" i="1" s="1"/>
  <c r="BE2527" i="1"/>
  <c r="BE2526" i="1" s="1"/>
  <c r="AE2529" i="1"/>
  <c r="BJ2562" i="1"/>
  <c r="AE2603" i="1"/>
  <c r="AP2757" i="1"/>
  <c r="AG2760" i="1"/>
  <c r="BJ2828" i="1"/>
  <c r="AX2924" i="1"/>
  <c r="AX2923" i="1" s="1"/>
  <c r="M2941" i="1"/>
  <c r="BK2992" i="1"/>
  <c r="BK2996" i="1"/>
  <c r="BB2989" i="1"/>
  <c r="S3052" i="1"/>
  <c r="S3051" i="1" s="1"/>
  <c r="S3050" i="1" s="1"/>
  <c r="N3069" i="1"/>
  <c r="AW3089" i="1"/>
  <c r="BG3102" i="1"/>
  <c r="AX3103" i="1"/>
  <c r="P3104" i="1"/>
  <c r="L3109" i="1"/>
  <c r="L3108" i="1" s="1"/>
  <c r="BK3111" i="1"/>
  <c r="AE3113" i="1"/>
  <c r="AP3112" i="1"/>
  <c r="AT3166" i="1"/>
  <c r="L3166" i="1"/>
  <c r="BK3168" i="1"/>
  <c r="AX3170" i="1"/>
  <c r="P3171" i="1"/>
  <c r="AI3172" i="1"/>
  <c r="BK3172" i="1" s="1"/>
  <c r="AX3174" i="1"/>
  <c r="P3175" i="1"/>
  <c r="BK3176" i="1"/>
  <c r="AX3178" i="1"/>
  <c r="P3179" i="1"/>
  <c r="AI3180" i="1"/>
  <c r="BK3180" i="1" s="1"/>
  <c r="AX3182" i="1"/>
  <c r="P3183" i="1"/>
  <c r="AI3184" i="1"/>
  <c r="BK3184" i="1" s="1"/>
  <c r="P3187" i="1"/>
  <c r="AI3188" i="1"/>
  <c r="BK3188" i="1" s="1"/>
  <c r="AX3190" i="1"/>
  <c r="P3191" i="1"/>
  <c r="BC3267" i="1"/>
  <c r="K3284" i="1"/>
  <c r="K3283" i="1" s="1"/>
  <c r="N3325" i="1"/>
  <c r="T3385" i="1"/>
  <c r="AK3385" i="1"/>
  <c r="BC3385" i="1"/>
  <c r="AG3388" i="1"/>
  <c r="L3430" i="1"/>
  <c r="L3429" i="1" s="1"/>
  <c r="BI3430" i="1"/>
  <c r="BI3429" i="1" s="1"/>
  <c r="AT3447" i="1"/>
  <c r="BK3450" i="1"/>
  <c r="S3478" i="1"/>
  <c r="AX3544" i="1"/>
  <c r="AN3606" i="1"/>
  <c r="AN3605" i="1" s="1"/>
  <c r="AN3604" i="1" s="1"/>
  <c r="AU3606" i="1"/>
  <c r="AU3605" i="1" s="1"/>
  <c r="AU3604" i="1" s="1"/>
  <c r="BB3606" i="1"/>
  <c r="BH3609" i="1"/>
  <c r="AQ3609" i="1"/>
  <c r="BE3609" i="1"/>
  <c r="BH3610" i="1"/>
  <c r="AQ3610" i="1"/>
  <c r="BE3610" i="1"/>
  <c r="BH3611" i="1"/>
  <c r="AQ3611" i="1"/>
  <c r="BE3611" i="1"/>
  <c r="Q3657" i="1"/>
  <c r="AD3687" i="1"/>
  <c r="AH3705" i="1"/>
  <c r="K3818" i="1"/>
  <c r="M3853" i="1"/>
  <c r="AE3860" i="1"/>
  <c r="S3882" i="1"/>
  <c r="AD3883" i="1"/>
  <c r="AE3924" i="1"/>
  <c r="T3970" i="1"/>
  <c r="BF527" i="1"/>
  <c r="AH527" i="1"/>
  <c r="O532" i="1"/>
  <c r="AI533" i="1"/>
  <c r="BF541" i="1"/>
  <c r="AH541" i="1"/>
  <c r="O549" i="1"/>
  <c r="AI550" i="1"/>
  <c r="BF561" i="1"/>
  <c r="AH561" i="1"/>
  <c r="BJ561" i="1" s="1"/>
  <c r="BF565" i="1"/>
  <c r="AH565" i="1"/>
  <c r="BJ565" i="1" s="1"/>
  <c r="BF573" i="1"/>
  <c r="AH573" i="1"/>
  <c r="BJ573" i="1" s="1"/>
  <c r="BF593" i="1"/>
  <c r="AH593" i="1"/>
  <c r="BF616" i="1"/>
  <c r="AH616" i="1"/>
  <c r="BJ616" i="1" s="1"/>
  <c r="BF624" i="1"/>
  <c r="AH624" i="1"/>
  <c r="BJ624" i="1" s="1"/>
  <c r="BF628" i="1"/>
  <c r="AH628" i="1"/>
  <c r="BJ628" i="1" s="1"/>
  <c r="BF636" i="1"/>
  <c r="AH636" i="1"/>
  <c r="BJ636" i="1" s="1"/>
  <c r="O758" i="1"/>
  <c r="AI759" i="1"/>
  <c r="BJ775" i="1"/>
  <c r="BJ774" i="1"/>
  <c r="BJ773" i="1" s="1"/>
  <c r="O839" i="1"/>
  <c r="AI840" i="1"/>
  <c r="BF841" i="1"/>
  <c r="AH841" i="1"/>
  <c r="BJ841" i="1" s="1"/>
  <c r="BF845" i="1"/>
  <c r="AH845" i="1"/>
  <c r="BJ845" i="1" s="1"/>
  <c r="BF995" i="1"/>
  <c r="AH995" i="1"/>
  <c r="BF1055" i="1"/>
  <c r="AH1055" i="1"/>
  <c r="BJ1055" i="1" s="1"/>
  <c r="BF1059" i="1"/>
  <c r="AH1059" i="1"/>
  <c r="BJ1059" i="1" s="1"/>
  <c r="O1170" i="1"/>
  <c r="O1169" i="1" s="1"/>
  <c r="O1168" i="1" s="1"/>
  <c r="AI1171" i="1"/>
  <c r="O1572" i="1"/>
  <c r="O1571" i="1" s="1"/>
  <c r="AI1573" i="1"/>
  <c r="BF1583" i="1"/>
  <c r="AH1583" i="1"/>
  <c r="BF1587" i="1"/>
  <c r="AH1587" i="1"/>
  <c r="BF1592" i="1"/>
  <c r="AH1592" i="1"/>
  <c r="BJ1592" i="1" s="1"/>
  <c r="BF1597" i="1"/>
  <c r="AH1597" i="1"/>
  <c r="BJ1597" i="1" s="1"/>
  <c r="BF1601" i="1"/>
  <c r="AH1601" i="1"/>
  <c r="BJ1601" i="1" s="1"/>
  <c r="BF1613" i="1"/>
  <c r="AH1613" i="1"/>
  <c r="BJ1613" i="1" s="1"/>
  <c r="BF1617" i="1"/>
  <c r="AH1617" i="1"/>
  <c r="BJ1617" i="1" s="1"/>
  <c r="BF1621" i="1"/>
  <c r="AH1621" i="1"/>
  <c r="BJ1621" i="1" s="1"/>
  <c r="AH1643" i="1"/>
  <c r="BJ1644" i="1"/>
  <c r="BJ1643" i="1" s="1"/>
  <c r="BF1648" i="1"/>
  <c r="BH1648" i="1" s="1"/>
  <c r="AH1648" i="1"/>
  <c r="BJ1648" i="1" s="1"/>
  <c r="BF1656" i="1"/>
  <c r="AH1656" i="1"/>
  <c r="BJ1656" i="1" s="1"/>
  <c r="AH1659" i="1"/>
  <c r="BJ1660" i="1"/>
  <c r="BJ1659" i="1" s="1"/>
  <c r="AH1687" i="1"/>
  <c r="BJ1688" i="1"/>
  <c r="BJ1687" i="1" s="1"/>
  <c r="BF1695" i="1"/>
  <c r="AH1695" i="1"/>
  <c r="BF1699" i="1"/>
  <c r="AH1699" i="1"/>
  <c r="BJ1699" i="1" s="1"/>
  <c r="BF1703" i="1"/>
  <c r="AH1703" i="1"/>
  <c r="BJ1703" i="1" s="1"/>
  <c r="BF1708" i="1"/>
  <c r="AH1708" i="1"/>
  <c r="BF1712" i="1"/>
  <c r="AH1712" i="1"/>
  <c r="BJ1712" i="1" s="1"/>
  <c r="BF1720" i="1"/>
  <c r="AH1720" i="1"/>
  <c r="BJ1720" i="1" s="1"/>
  <c r="BF1724" i="1"/>
  <c r="AH1724" i="1"/>
  <c r="BJ1724" i="1" s="1"/>
  <c r="BF1728" i="1"/>
  <c r="AH1728" i="1"/>
  <c r="BJ1728" i="1" s="1"/>
  <c r="BF1732" i="1"/>
  <c r="AH1732" i="1"/>
  <c r="BJ1732" i="1" s="1"/>
  <c r="BF1736" i="1"/>
  <c r="AH1736" i="1"/>
  <c r="BJ1736" i="1" s="1"/>
  <c r="BF1740" i="1"/>
  <c r="BH1740" i="1" s="1"/>
  <c r="AH1740" i="1"/>
  <c r="BJ1740" i="1" s="1"/>
  <c r="BF1744" i="1"/>
  <c r="AH1744" i="1"/>
  <c r="BJ1744" i="1" s="1"/>
  <c r="BF1748" i="1"/>
  <c r="BH1748" i="1" s="1"/>
  <c r="AH1748" i="1"/>
  <c r="BJ1748" i="1" s="1"/>
  <c r="BF1753" i="1"/>
  <c r="AH1753" i="1"/>
  <c r="BJ1753" i="1" s="1"/>
  <c r="BF1757" i="1"/>
  <c r="AH1757" i="1"/>
  <c r="BJ1757" i="1" s="1"/>
  <c r="BF1761" i="1"/>
  <c r="AH1761" i="1"/>
  <c r="BJ1761" i="1" s="1"/>
  <c r="AD1765" i="1"/>
  <c r="AD1764" i="1" s="1"/>
  <c r="AD1763" i="1" s="1"/>
  <c r="AH1766" i="1"/>
  <c r="BF1771" i="1"/>
  <c r="AH1771" i="1"/>
  <c r="BJ1771" i="1" s="1"/>
  <c r="O1774" i="1"/>
  <c r="AI1775" i="1"/>
  <c r="O1942" i="1"/>
  <c r="AI1943" i="1"/>
  <c r="BF1945" i="1"/>
  <c r="AH1945" i="1"/>
  <c r="O1948" i="1"/>
  <c r="AI1949" i="1"/>
  <c r="O1952" i="1"/>
  <c r="AI1953" i="1"/>
  <c r="BJ1956" i="1"/>
  <c r="BJ1955" i="1" s="1"/>
  <c r="BJ1954" i="1" s="1"/>
  <c r="AH1955" i="1"/>
  <c r="AH1954" i="1" s="1"/>
  <c r="AH1960" i="1"/>
  <c r="BJ1961" i="1"/>
  <c r="BJ1960" i="1" s="1"/>
  <c r="O1967" i="1"/>
  <c r="AI1968" i="1"/>
  <c r="BF1980" i="1"/>
  <c r="AH1980" i="1"/>
  <c r="BJ1980" i="1" s="1"/>
  <c r="O1983" i="1"/>
  <c r="AI1984" i="1"/>
  <c r="BF1989" i="1"/>
  <c r="BH1989" i="1" s="1"/>
  <c r="AH1989" i="1"/>
  <c r="BJ1989" i="1" s="1"/>
  <c r="BF1993" i="1"/>
  <c r="AH1993" i="1"/>
  <c r="BJ1993" i="1" s="1"/>
  <c r="BF1997" i="1"/>
  <c r="AH1997" i="1"/>
  <c r="BJ1997" i="1" s="1"/>
  <c r="BF2001" i="1"/>
  <c r="AH2001" i="1"/>
  <c r="BJ2001" i="1" s="1"/>
  <c r="BF2005" i="1"/>
  <c r="AH2005" i="1"/>
  <c r="BJ2005" i="1" s="1"/>
  <c r="BF2009" i="1"/>
  <c r="AH2009" i="1"/>
  <c r="BJ2009" i="1" s="1"/>
  <c r="BF2013" i="1"/>
  <c r="AH2013" i="1"/>
  <c r="BJ2013" i="1" s="1"/>
  <c r="O2018" i="1"/>
  <c r="AI2019" i="1"/>
  <c r="BK2021" i="1"/>
  <c r="BK2020" i="1" s="1"/>
  <c r="AI2020" i="1"/>
  <c r="BF2027" i="1"/>
  <c r="AH2027" i="1"/>
  <c r="BF2029" i="1"/>
  <c r="AH2029" i="1"/>
  <c r="O2034" i="1"/>
  <c r="AI2035" i="1"/>
  <c r="BF2037" i="1"/>
  <c r="AH2037" i="1"/>
  <c r="O2040" i="1"/>
  <c r="AI2041" i="1"/>
  <c r="BF2059" i="1"/>
  <c r="AH2059" i="1"/>
  <c r="BF2063" i="1"/>
  <c r="AH2063" i="1"/>
  <c r="BJ2063" i="1" s="1"/>
  <c r="BF2067" i="1"/>
  <c r="AH2067" i="1"/>
  <c r="BJ2067" i="1" s="1"/>
  <c r="BF2071" i="1"/>
  <c r="AH2071" i="1"/>
  <c r="BJ2071" i="1" s="1"/>
  <c r="BF2075" i="1"/>
  <c r="AH2075" i="1"/>
  <c r="BJ2075" i="1" s="1"/>
  <c r="BF2079" i="1"/>
  <c r="AH2079" i="1"/>
  <c r="BJ2079" i="1" s="1"/>
  <c r="BF2083" i="1"/>
  <c r="AH2083" i="1"/>
  <c r="BJ2083" i="1" s="1"/>
  <c r="BF2088" i="1"/>
  <c r="BH2088" i="1" s="1"/>
  <c r="AH2088" i="1"/>
  <c r="BJ2088" i="1" s="1"/>
  <c r="BF2092" i="1"/>
  <c r="AH2092" i="1"/>
  <c r="BJ2092" i="1" s="1"/>
  <c r="BF2095" i="1"/>
  <c r="AH2095" i="1"/>
  <c r="BF2099" i="1"/>
  <c r="AH2099" i="1"/>
  <c r="BJ2099" i="1" s="1"/>
  <c r="BF2103" i="1"/>
  <c r="BH2103" i="1" s="1"/>
  <c r="AH2103" i="1"/>
  <c r="BJ2103" i="1" s="1"/>
  <c r="BF2107" i="1"/>
  <c r="AH2107" i="1"/>
  <c r="BJ2107" i="1" s="1"/>
  <c r="BF2111" i="1"/>
  <c r="BH2111" i="1" s="1"/>
  <c r="AH2111" i="1"/>
  <c r="BJ2111" i="1" s="1"/>
  <c r="BF2115" i="1"/>
  <c r="AH2115" i="1"/>
  <c r="BJ2115" i="1" s="1"/>
  <c r="BJ2118" i="1"/>
  <c r="BJ2117" i="1" s="1"/>
  <c r="AH2117" i="1"/>
  <c r="BF2122" i="1"/>
  <c r="AH2122" i="1"/>
  <c r="BJ2122" i="1" s="1"/>
  <c r="BF2126" i="1"/>
  <c r="BH2126" i="1" s="1"/>
  <c r="AH2126" i="1"/>
  <c r="BJ2126" i="1" s="1"/>
  <c r="BF2130" i="1"/>
  <c r="AH2130" i="1"/>
  <c r="BJ2130" i="1" s="1"/>
  <c r="BF2134" i="1"/>
  <c r="BH2134" i="1" s="1"/>
  <c r="AH2134" i="1"/>
  <c r="BJ2134" i="1" s="1"/>
  <c r="BF2138" i="1"/>
  <c r="AH2138" i="1"/>
  <c r="BJ2138" i="1" s="1"/>
  <c r="BF2143" i="1"/>
  <c r="BH2143" i="1" s="1"/>
  <c r="AH2143" i="1"/>
  <c r="BJ2143" i="1" s="1"/>
  <c r="BF2147" i="1"/>
  <c r="AH2147" i="1"/>
  <c r="BJ2147" i="1" s="1"/>
  <c r="BF2151" i="1"/>
  <c r="BH2151" i="1" s="1"/>
  <c r="AH2151" i="1"/>
  <c r="BJ2151" i="1" s="1"/>
  <c r="BF2155" i="1"/>
  <c r="AH2155" i="1"/>
  <c r="BJ2155" i="1" s="1"/>
  <c r="O2156" i="1"/>
  <c r="AI2157" i="1"/>
  <c r="BF2158" i="1"/>
  <c r="AH2158" i="1"/>
  <c r="BJ2158" i="1" s="1"/>
  <c r="BF2167" i="1"/>
  <c r="AH2167" i="1"/>
  <c r="BF2171" i="1"/>
  <c r="AH2171" i="1"/>
  <c r="BJ2171" i="1" s="1"/>
  <c r="BF2175" i="1"/>
  <c r="AH2175" i="1"/>
  <c r="BJ2175" i="1" s="1"/>
  <c r="BF2179" i="1"/>
  <c r="AH2179" i="1"/>
  <c r="BJ2179" i="1" s="1"/>
  <c r="BF2183" i="1"/>
  <c r="AH2183" i="1"/>
  <c r="BJ2183" i="1" s="1"/>
  <c r="BF2187" i="1"/>
  <c r="AH2187" i="1"/>
  <c r="BJ2187" i="1" s="1"/>
  <c r="BF2191" i="1"/>
  <c r="AH2191" i="1"/>
  <c r="BJ2191" i="1" s="1"/>
  <c r="BF2195" i="1"/>
  <c r="AH2195" i="1"/>
  <c r="BJ2195" i="1" s="1"/>
  <c r="BF2199" i="1"/>
  <c r="AH2199" i="1"/>
  <c r="BJ2199" i="1" s="1"/>
  <c r="BF2203" i="1"/>
  <c r="AH2203" i="1"/>
  <c r="BJ2203" i="1" s="1"/>
  <c r="BF2207" i="1"/>
  <c r="AH2207" i="1"/>
  <c r="BJ2207" i="1" s="1"/>
  <c r="BF2211" i="1"/>
  <c r="AH2211" i="1"/>
  <c r="BJ2211" i="1" s="1"/>
  <c r="O2212" i="1"/>
  <c r="AI2213" i="1"/>
  <c r="BF2214" i="1"/>
  <c r="AH2214" i="1"/>
  <c r="BJ2214" i="1" s="1"/>
  <c r="BF2218" i="1"/>
  <c r="AH2218" i="1"/>
  <c r="BJ2218" i="1" s="1"/>
  <c r="BF2222" i="1"/>
  <c r="AH2222" i="1"/>
  <c r="BJ2222" i="1" s="1"/>
  <c r="BF2226" i="1"/>
  <c r="AH2226" i="1"/>
  <c r="BJ2226" i="1" s="1"/>
  <c r="BF2230" i="1"/>
  <c r="AH2230" i="1"/>
  <c r="BJ2230" i="1" s="1"/>
  <c r="BF2234" i="1"/>
  <c r="AH2234" i="1"/>
  <c r="BJ2234" i="1" s="1"/>
  <c r="BF2238" i="1"/>
  <c r="AH2238" i="1"/>
  <c r="BJ2238" i="1" s="1"/>
  <c r="BF2242" i="1"/>
  <c r="AH2242" i="1"/>
  <c r="BJ2242" i="1" s="1"/>
  <c r="BF2246" i="1"/>
  <c r="AH2246" i="1"/>
  <c r="BJ2246" i="1" s="1"/>
  <c r="BF2250" i="1"/>
  <c r="AH2250" i="1"/>
  <c r="BJ2250" i="1" s="1"/>
  <c r="BF2254" i="1"/>
  <c r="AH2254" i="1"/>
  <c r="BJ2254" i="1" s="1"/>
  <c r="BF2258" i="1"/>
  <c r="AH2258" i="1"/>
  <c r="BJ2258" i="1" s="1"/>
  <c r="BF2262" i="1"/>
  <c r="AH2262" i="1"/>
  <c r="BJ2262" i="1" s="1"/>
  <c r="BF2267" i="1"/>
  <c r="AH2267" i="1"/>
  <c r="BF2271" i="1"/>
  <c r="AH2271" i="1"/>
  <c r="BJ2271" i="1" s="1"/>
  <c r="BF2277" i="1"/>
  <c r="AH2277" i="1"/>
  <c r="BJ2277" i="1" s="1"/>
  <c r="BF2281" i="1"/>
  <c r="AH2281" i="1"/>
  <c r="BJ2281" i="1" s="1"/>
  <c r="BF2289" i="1"/>
  <c r="AH2289" i="1"/>
  <c r="BJ2289" i="1" s="1"/>
  <c r="BF2293" i="1"/>
  <c r="AH2293" i="1"/>
  <c r="BJ2293" i="1" s="1"/>
  <c r="BF2297" i="1"/>
  <c r="AH2297" i="1"/>
  <c r="BJ2297" i="1" s="1"/>
  <c r="BF2301" i="1"/>
  <c r="AH2301" i="1"/>
  <c r="BJ2301" i="1" s="1"/>
  <c r="BF2305" i="1"/>
  <c r="AH2305" i="1"/>
  <c r="BJ2305" i="1" s="1"/>
  <c r="BK2310" i="1"/>
  <c r="BF2316" i="1"/>
  <c r="BH2316" i="1" s="1"/>
  <c r="BL2316" i="1" s="1"/>
  <c r="AH2316" i="1"/>
  <c r="BJ2316" i="1" s="1"/>
  <c r="BF2320" i="1"/>
  <c r="AH2320" i="1"/>
  <c r="BJ2320" i="1" s="1"/>
  <c r="BF2324" i="1"/>
  <c r="BH2324" i="1" s="1"/>
  <c r="AH2324" i="1"/>
  <c r="BJ2324" i="1" s="1"/>
  <c r="BF2328" i="1"/>
  <c r="AH2328" i="1"/>
  <c r="BJ2328" i="1" s="1"/>
  <c r="O2329" i="1"/>
  <c r="AI2330" i="1"/>
  <c r="BF2331" i="1"/>
  <c r="AH2331" i="1"/>
  <c r="BJ2331" i="1" s="1"/>
  <c r="BF2335" i="1"/>
  <c r="AH2335" i="1"/>
  <c r="BJ2335" i="1" s="1"/>
  <c r="BF2339" i="1"/>
  <c r="AH2339" i="1"/>
  <c r="BF2343" i="1"/>
  <c r="BH2343" i="1" s="1"/>
  <c r="AH2343" i="1"/>
  <c r="BJ2343" i="1" s="1"/>
  <c r="BF2346" i="1"/>
  <c r="AH2346" i="1"/>
  <c r="AH2347" i="1"/>
  <c r="BJ2348" i="1"/>
  <c r="BJ2347" i="1" s="1"/>
  <c r="AG2351" i="1"/>
  <c r="AG2350" i="1" s="1"/>
  <c r="BF2510" i="1"/>
  <c r="AH2510" i="1"/>
  <c r="O2513" i="1"/>
  <c r="AI2514" i="1"/>
  <c r="O2519" i="1"/>
  <c r="AI2520" i="1"/>
  <c r="BF2523" i="1"/>
  <c r="AH2523" i="1"/>
  <c r="O2603" i="1"/>
  <c r="AI2604" i="1"/>
  <c r="BF2756" i="1"/>
  <c r="AH2756" i="1"/>
  <c r="BF2758" i="1"/>
  <c r="AH2758" i="1"/>
  <c r="BF2759" i="1"/>
  <c r="AH2759" i="1"/>
  <c r="BF2784" i="1"/>
  <c r="AH2784" i="1"/>
  <c r="AH2923" i="1"/>
  <c r="BJ2924" i="1"/>
  <c r="BJ2923" i="1" s="1"/>
  <c r="O2929" i="1"/>
  <c r="AI2930" i="1"/>
  <c r="BF2994" i="1"/>
  <c r="AH2994" i="1"/>
  <c r="BJ2994" i="1" s="1"/>
  <c r="BF2998" i="1"/>
  <c r="AH2998" i="1"/>
  <c r="BJ2998" i="1" s="1"/>
  <c r="O3067" i="1"/>
  <c r="O3066" i="1" s="1"/>
  <c r="AI3068" i="1"/>
  <c r="BF3071" i="1"/>
  <c r="AH3071" i="1"/>
  <c r="AH3078" i="1"/>
  <c r="BJ3079" i="1"/>
  <c r="BJ3078" i="1" s="1"/>
  <c r="AH3080" i="1"/>
  <c r="BJ3081" i="1"/>
  <c r="BJ3080" i="1" s="1"/>
  <c r="AH3082" i="1"/>
  <c r="BJ3083" i="1"/>
  <c r="BJ3082" i="1" s="1"/>
  <c r="BJ3088" i="1"/>
  <c r="BJ3087" i="1" s="1"/>
  <c r="AH3087" i="1"/>
  <c r="O3090" i="1"/>
  <c r="AI3091" i="1"/>
  <c r="AH3094" i="1"/>
  <c r="BJ3095" i="1"/>
  <c r="BJ3094" i="1" s="1"/>
  <c r="BJ3098" i="1"/>
  <c r="BJ3097" i="1" s="1"/>
  <c r="BJ3096" i="1" s="1"/>
  <c r="AH3097" i="1"/>
  <c r="AH3096" i="1" s="1"/>
  <c r="BF3103" i="1"/>
  <c r="AH3103" i="1"/>
  <c r="O3113" i="1"/>
  <c r="AI3114" i="1"/>
  <c r="AI3115" i="1"/>
  <c r="BK3116" i="1"/>
  <c r="BK3115" i="1" s="1"/>
  <c r="BF3118" i="1"/>
  <c r="AH3118" i="1"/>
  <c r="O3123" i="1"/>
  <c r="AI3124" i="1"/>
  <c r="AH3125" i="1"/>
  <c r="BJ3126" i="1"/>
  <c r="BJ3125" i="1" s="1"/>
  <c r="O3129" i="1"/>
  <c r="AI3130" i="1"/>
  <c r="O3134" i="1"/>
  <c r="AI3135" i="1"/>
  <c r="O3139" i="1"/>
  <c r="AI3140" i="1"/>
  <c r="BF3142" i="1"/>
  <c r="AH3142" i="1"/>
  <c r="BF3170" i="1"/>
  <c r="AH3170" i="1"/>
  <c r="BJ3170" i="1" s="1"/>
  <c r="BF3174" i="1"/>
  <c r="AH3174" i="1"/>
  <c r="BJ3174" i="1" s="1"/>
  <c r="BF3178" i="1"/>
  <c r="AH3178" i="1"/>
  <c r="BJ3178" i="1" s="1"/>
  <c r="BF3182" i="1"/>
  <c r="AH3182" i="1"/>
  <c r="BJ3182" i="1" s="1"/>
  <c r="BF3186" i="1"/>
  <c r="AH3186" i="1"/>
  <c r="BJ3186" i="1" s="1"/>
  <c r="BF3190" i="1"/>
  <c r="AH3190" i="1"/>
  <c r="BJ3190" i="1" s="1"/>
  <c r="BF3250" i="1"/>
  <c r="AH3250" i="1"/>
  <c r="BF3448" i="1"/>
  <c r="AH3448" i="1"/>
  <c r="BF3452" i="1"/>
  <c r="AH3452" i="1"/>
  <c r="BJ3452" i="1" s="1"/>
  <c r="BD539" i="1"/>
  <c r="R757" i="1"/>
  <c r="R756" i="1" s="1"/>
  <c r="AI844" i="1"/>
  <c r="BK844" i="1" s="1"/>
  <c r="AI1591" i="1"/>
  <c r="BK1591" i="1" s="1"/>
  <c r="AI1655" i="1"/>
  <c r="BK1655" i="1" s="1"/>
  <c r="AI1698" i="1"/>
  <c r="BK1698" i="1" s="1"/>
  <c r="AI1702" i="1"/>
  <c r="BK1702" i="1" s="1"/>
  <c r="AI1706" i="1"/>
  <c r="BK1706" i="1" s="1"/>
  <c r="AI1727" i="1"/>
  <c r="BK1727" i="1" s="1"/>
  <c r="AI1735" i="1"/>
  <c r="BK1735" i="1" s="1"/>
  <c r="AI2062" i="1"/>
  <c r="BK2062" i="1" s="1"/>
  <c r="AI2082" i="1"/>
  <c r="BK2082" i="1" s="1"/>
  <c r="AI2114" i="1"/>
  <c r="BK2114" i="1" s="1"/>
  <c r="AI2182" i="1"/>
  <c r="BK2182" i="1" s="1"/>
  <c r="AI2237" i="1"/>
  <c r="BK2237" i="1" s="1"/>
  <c r="AI2241" i="1"/>
  <c r="BK2241" i="1" s="1"/>
  <c r="AP2266" i="1"/>
  <c r="AP2265" i="1" s="1"/>
  <c r="AI2288" i="1"/>
  <c r="BK2288" i="1" s="1"/>
  <c r="AI2308" i="1"/>
  <c r="BK2308" i="1" s="1"/>
  <c r="AI2327" i="1"/>
  <c r="BK2327" i="1" s="1"/>
  <c r="AI3173" i="1"/>
  <c r="BK3173" i="1" s="1"/>
  <c r="AI3177" i="1"/>
  <c r="BK3177" i="1" s="1"/>
  <c r="AI3181" i="1"/>
  <c r="BK3181" i="1" s="1"/>
  <c r="AI3185" i="1"/>
  <c r="BK3185" i="1" s="1"/>
  <c r="J3626" i="1"/>
  <c r="O516" i="1"/>
  <c r="O515" i="1" s="1"/>
  <c r="AI517" i="1"/>
  <c r="BF520" i="1"/>
  <c r="BH520" i="1" s="1"/>
  <c r="AH520" i="1"/>
  <c r="BF523" i="1"/>
  <c r="AH523" i="1"/>
  <c r="O528" i="1"/>
  <c r="O525" i="1" s="1"/>
  <c r="AI529" i="1"/>
  <c r="O530" i="1"/>
  <c r="AI531" i="1"/>
  <c r="BF534" i="1"/>
  <c r="BF532" i="1" s="1"/>
  <c r="AH534" i="1"/>
  <c r="BJ534" i="1" s="1"/>
  <c r="BF536" i="1"/>
  <c r="AH536" i="1"/>
  <c r="BF538" i="1"/>
  <c r="BF537" i="1" s="1"/>
  <c r="AH538" i="1"/>
  <c r="BF543" i="1"/>
  <c r="AH543" i="1"/>
  <c r="O555" i="1"/>
  <c r="AI556" i="1"/>
  <c r="BF557" i="1"/>
  <c r="AH557" i="1"/>
  <c r="BJ557" i="1" s="1"/>
  <c r="BF569" i="1"/>
  <c r="AH569" i="1"/>
  <c r="BJ569" i="1" s="1"/>
  <c r="BF577" i="1"/>
  <c r="AH577" i="1"/>
  <c r="BJ577" i="1" s="1"/>
  <c r="BF581" i="1"/>
  <c r="BH581" i="1" s="1"/>
  <c r="AH581" i="1"/>
  <c r="BJ581" i="1" s="1"/>
  <c r="BF585" i="1"/>
  <c r="AH585" i="1"/>
  <c r="BJ585" i="1" s="1"/>
  <c r="O587" i="1"/>
  <c r="AI588" i="1"/>
  <c r="BF589" i="1"/>
  <c r="AH589" i="1"/>
  <c r="BJ589" i="1" s="1"/>
  <c r="BF599" i="1"/>
  <c r="AH599" i="1"/>
  <c r="BJ599" i="1" s="1"/>
  <c r="BF604" i="1"/>
  <c r="AH604" i="1"/>
  <c r="BF608" i="1"/>
  <c r="AH608" i="1"/>
  <c r="BJ608" i="1" s="1"/>
  <c r="BF612" i="1"/>
  <c r="AH612" i="1"/>
  <c r="BJ612" i="1" s="1"/>
  <c r="BF620" i="1"/>
  <c r="BH620" i="1" s="1"/>
  <c r="AH620" i="1"/>
  <c r="BJ620" i="1" s="1"/>
  <c r="BF632" i="1"/>
  <c r="AH632" i="1"/>
  <c r="BJ632" i="1" s="1"/>
  <c r="O640" i="1"/>
  <c r="AI641" i="1"/>
  <c r="BF642" i="1"/>
  <c r="AH642" i="1"/>
  <c r="BJ642" i="1" s="1"/>
  <c r="O647" i="1"/>
  <c r="AI648" i="1"/>
  <c r="BF652" i="1"/>
  <c r="AH652" i="1"/>
  <c r="BF98" i="1"/>
  <c r="BH98" i="1" s="1"/>
  <c r="AG98" i="1"/>
  <c r="BF100" i="1"/>
  <c r="AG100" i="1"/>
  <c r="BG102" i="1"/>
  <c r="AH102" i="1"/>
  <c r="BF106" i="1"/>
  <c r="AG106" i="1"/>
  <c r="BG109" i="1"/>
  <c r="AH109" i="1"/>
  <c r="O112" i="1"/>
  <c r="AH286" i="1"/>
  <c r="AH285" i="1" s="1"/>
  <c r="BJ287" i="1"/>
  <c r="BJ286" i="1" s="1"/>
  <c r="BJ285" i="1" s="1"/>
  <c r="O519" i="1"/>
  <c r="O518" i="1" s="1"/>
  <c r="AI520" i="1"/>
  <c r="O522" i="1"/>
  <c r="O521" i="1" s="1"/>
  <c r="AI523" i="1"/>
  <c r="O526" i="1"/>
  <c r="AI527" i="1"/>
  <c r="O535" i="1"/>
  <c r="AI536" i="1"/>
  <c r="O537" i="1"/>
  <c r="AI538" i="1"/>
  <c r="O540" i="1"/>
  <c r="AI541" i="1"/>
  <c r="O542" i="1"/>
  <c r="AI543" i="1"/>
  <c r="BF546" i="1"/>
  <c r="AH546" i="1"/>
  <c r="BF558" i="1"/>
  <c r="AH558" i="1"/>
  <c r="BJ558" i="1" s="1"/>
  <c r="BF562" i="1"/>
  <c r="AH562" i="1"/>
  <c r="BJ562" i="1" s="1"/>
  <c r="BF566" i="1"/>
  <c r="AH566" i="1"/>
  <c r="BJ566" i="1" s="1"/>
  <c r="BF570" i="1"/>
  <c r="AH570" i="1"/>
  <c r="BJ570" i="1" s="1"/>
  <c r="BF574" i="1"/>
  <c r="AH574" i="1"/>
  <c r="BJ574" i="1" s="1"/>
  <c r="BF578" i="1"/>
  <c r="AH578" i="1"/>
  <c r="BJ578" i="1" s="1"/>
  <c r="BF582" i="1"/>
  <c r="AH582" i="1"/>
  <c r="BJ582" i="1" s="1"/>
  <c r="BF586" i="1"/>
  <c r="AH586" i="1"/>
  <c r="BJ586" i="1" s="1"/>
  <c r="O592" i="1"/>
  <c r="AI593" i="1"/>
  <c r="BF594" i="1"/>
  <c r="AH594" i="1"/>
  <c r="BJ594" i="1" s="1"/>
  <c r="BF600" i="1"/>
  <c r="AH600" i="1"/>
  <c r="BJ600" i="1" s="1"/>
  <c r="O603" i="1"/>
  <c r="AI604" i="1"/>
  <c r="BF605" i="1"/>
  <c r="AH605" i="1"/>
  <c r="BJ605" i="1" s="1"/>
  <c r="BF609" i="1"/>
  <c r="AH609" i="1"/>
  <c r="BJ609" i="1" s="1"/>
  <c r="BF613" i="1"/>
  <c r="AH613" i="1"/>
  <c r="BJ613" i="1" s="1"/>
  <c r="BF617" i="1"/>
  <c r="AH617" i="1"/>
  <c r="BJ617" i="1" s="1"/>
  <c r="BF621" i="1"/>
  <c r="AH621" i="1"/>
  <c r="BJ621" i="1" s="1"/>
  <c r="BF625" i="1"/>
  <c r="AH625" i="1"/>
  <c r="BJ625" i="1" s="1"/>
  <c r="BF629" i="1"/>
  <c r="AH629" i="1"/>
  <c r="BJ629" i="1" s="1"/>
  <c r="BF633" i="1"/>
  <c r="AH633" i="1"/>
  <c r="BJ633" i="1" s="1"/>
  <c r="BF637" i="1"/>
  <c r="AH637" i="1"/>
  <c r="BJ637" i="1" s="1"/>
  <c r="BF646" i="1"/>
  <c r="AH646" i="1"/>
  <c r="O651" i="1"/>
  <c r="O650" i="1" s="1"/>
  <c r="AI652" i="1"/>
  <c r="BI775" i="1"/>
  <c r="BI774" i="1"/>
  <c r="BI773" i="1" s="1"/>
  <c r="BF842" i="1"/>
  <c r="AH842" i="1"/>
  <c r="BJ842" i="1" s="1"/>
  <c r="O994" i="1"/>
  <c r="O993" i="1" s="1"/>
  <c r="O992" i="1" s="1"/>
  <c r="AI995" i="1"/>
  <c r="BF1052" i="1"/>
  <c r="AH1052" i="1"/>
  <c r="BF1056" i="1"/>
  <c r="AH1056" i="1"/>
  <c r="BJ1056" i="1" s="1"/>
  <c r="BF1060" i="1"/>
  <c r="AH1060" i="1"/>
  <c r="BJ1060" i="1" s="1"/>
  <c r="BF1565" i="1"/>
  <c r="AH1565" i="1"/>
  <c r="BF1580" i="1"/>
  <c r="AH1580" i="1"/>
  <c r="O1582" i="1"/>
  <c r="AI1583" i="1"/>
  <c r="BF1584" i="1"/>
  <c r="AH1584" i="1"/>
  <c r="BJ1584" i="1" s="1"/>
  <c r="AI1586" i="1"/>
  <c r="BK1587" i="1"/>
  <c r="BK1586" i="1" s="1"/>
  <c r="BF1588" i="1"/>
  <c r="AH1588" i="1"/>
  <c r="BJ1588" i="1" s="1"/>
  <c r="BF1593" i="1"/>
  <c r="AH1593" i="1"/>
  <c r="BJ1593" i="1" s="1"/>
  <c r="BF1598" i="1"/>
  <c r="AH1598" i="1"/>
  <c r="BJ1598" i="1" s="1"/>
  <c r="BF1602" i="1"/>
  <c r="AH1602" i="1"/>
  <c r="BJ1602" i="1" s="1"/>
  <c r="BF1607" i="1"/>
  <c r="AH1607" i="1"/>
  <c r="BF1614" i="1"/>
  <c r="AH1614" i="1"/>
  <c r="BJ1614" i="1" s="1"/>
  <c r="BF1618" i="1"/>
  <c r="AH1618" i="1"/>
  <c r="BJ1618" i="1" s="1"/>
  <c r="BF1622" i="1"/>
  <c r="AH1622" i="1"/>
  <c r="BJ1622" i="1" s="1"/>
  <c r="O1643" i="1"/>
  <c r="AI1644" i="1"/>
  <c r="BF1645" i="1"/>
  <c r="AH1645" i="1"/>
  <c r="BJ1645" i="1" s="1"/>
  <c r="BF1649" i="1"/>
  <c r="AH1649" i="1"/>
  <c r="BJ1649" i="1" s="1"/>
  <c r="BF1653" i="1"/>
  <c r="AH1653" i="1"/>
  <c r="BJ1653" i="1" s="1"/>
  <c r="BF1657" i="1"/>
  <c r="AH1657" i="1"/>
  <c r="BJ1657" i="1" s="1"/>
  <c r="O1659" i="1"/>
  <c r="AI1660" i="1"/>
  <c r="BK1688" i="1"/>
  <c r="BK1687" i="1" s="1"/>
  <c r="AI1687" i="1"/>
  <c r="BF1689" i="1"/>
  <c r="AH1689" i="1"/>
  <c r="BJ1689" i="1" s="1"/>
  <c r="AI1694" i="1"/>
  <c r="BK1695" i="1"/>
  <c r="BK1694" i="1" s="1"/>
  <c r="BF1696" i="1"/>
  <c r="AH1696" i="1"/>
  <c r="BJ1696" i="1" s="1"/>
  <c r="BF1700" i="1"/>
  <c r="AH1700" i="1"/>
  <c r="BJ1700" i="1" s="1"/>
  <c r="BF1704" i="1"/>
  <c r="AH1704" i="1"/>
  <c r="BJ1704" i="1" s="1"/>
  <c r="BK1708" i="1"/>
  <c r="BK1707" i="1" s="1"/>
  <c r="AI1707" i="1"/>
  <c r="BF1709" i="1"/>
  <c r="AH1709" i="1"/>
  <c r="BJ1709" i="1" s="1"/>
  <c r="BF1713" i="1"/>
  <c r="AH1713" i="1"/>
  <c r="BJ1713" i="1" s="1"/>
  <c r="BF1717" i="1"/>
  <c r="AH1717" i="1"/>
  <c r="BF1721" i="1"/>
  <c r="AH1721" i="1"/>
  <c r="BJ1721" i="1" s="1"/>
  <c r="BF1725" i="1"/>
  <c r="AH1725" i="1"/>
  <c r="BJ1725" i="1" s="1"/>
  <c r="BF1729" i="1"/>
  <c r="AH1729" i="1"/>
  <c r="BJ1729" i="1" s="1"/>
  <c r="BF1733" i="1"/>
  <c r="AH1733" i="1"/>
  <c r="BJ1733" i="1" s="1"/>
  <c r="BF1737" i="1"/>
  <c r="AH1737" i="1"/>
  <c r="BJ1737" i="1" s="1"/>
  <c r="BF1741" i="1"/>
  <c r="BH1741" i="1" s="1"/>
  <c r="AH1741" i="1"/>
  <c r="BJ1741" i="1" s="1"/>
  <c r="BF1745" i="1"/>
  <c r="AH1745" i="1"/>
  <c r="BJ1745" i="1" s="1"/>
  <c r="BF1749" i="1"/>
  <c r="BH1749" i="1" s="1"/>
  <c r="BL1749" i="1" s="1"/>
  <c r="AH1749" i="1"/>
  <c r="BJ1749" i="1" s="1"/>
  <c r="BF1754" i="1"/>
  <c r="AH1754" i="1"/>
  <c r="BJ1754" i="1" s="1"/>
  <c r="BF1758" i="1"/>
  <c r="AH1758" i="1"/>
  <c r="BJ1758" i="1" s="1"/>
  <c r="BF1762" i="1"/>
  <c r="AH1762" i="1"/>
  <c r="BJ1762" i="1" s="1"/>
  <c r="O1765" i="1"/>
  <c r="O1764" i="1" s="1"/>
  <c r="O1763" i="1" s="1"/>
  <c r="AI1766" i="1"/>
  <c r="BF1772" i="1"/>
  <c r="AH1772" i="1"/>
  <c r="BJ1772" i="1" s="1"/>
  <c r="BF1777" i="1"/>
  <c r="AH1777" i="1"/>
  <c r="O1944" i="1"/>
  <c r="AI1945" i="1"/>
  <c r="AH1946" i="1"/>
  <c r="BJ1947" i="1"/>
  <c r="BJ1946" i="1" s="1"/>
  <c r="BF1951" i="1"/>
  <c r="AH1951" i="1"/>
  <c r="O1955" i="1"/>
  <c r="O1954" i="1" s="1"/>
  <c r="AI1956" i="1"/>
  <c r="O1960" i="1"/>
  <c r="AI1961" i="1"/>
  <c r="BJ1966" i="1"/>
  <c r="BJ1965" i="1" s="1"/>
  <c r="AH1965" i="1"/>
  <c r="BF1970" i="1"/>
  <c r="AH1970" i="1"/>
  <c r="AH1974" i="1"/>
  <c r="BJ1975" i="1"/>
  <c r="BJ1974" i="1" s="1"/>
  <c r="BF1977" i="1"/>
  <c r="AH1977" i="1"/>
  <c r="BF1990" i="1"/>
  <c r="AH1990" i="1"/>
  <c r="BJ1990" i="1" s="1"/>
  <c r="BF1998" i="1"/>
  <c r="AH1998" i="1"/>
  <c r="BJ1998" i="1" s="1"/>
  <c r="BF2002" i="1"/>
  <c r="AH2002" i="1"/>
  <c r="BJ2002" i="1" s="1"/>
  <c r="BF2006" i="1"/>
  <c r="AH2006" i="1"/>
  <c r="BJ2006" i="1" s="1"/>
  <c r="BF2010" i="1"/>
  <c r="AH2010" i="1"/>
  <c r="BJ2010" i="1" s="1"/>
  <c r="BF2014" i="1"/>
  <c r="AH2014" i="1"/>
  <c r="BJ2014" i="1" s="1"/>
  <c r="BF2023" i="1"/>
  <c r="AH2023" i="1"/>
  <c r="AI2028" i="1"/>
  <c r="BK2029" i="1"/>
  <c r="BK2028" i="1" s="1"/>
  <c r="BF2030" i="1"/>
  <c r="BH2030" i="1" s="1"/>
  <c r="BL2030" i="1" s="1"/>
  <c r="AH2030" i="1"/>
  <c r="BJ2030" i="1" s="1"/>
  <c r="O2036" i="1"/>
  <c r="AI2037" i="1"/>
  <c r="BF2047" i="1"/>
  <c r="AH2047" i="1"/>
  <c r="BF2049" i="1"/>
  <c r="AH2049" i="1"/>
  <c r="BF2055" i="1"/>
  <c r="AH2055" i="1"/>
  <c r="O2058" i="1"/>
  <c r="AI2059" i="1"/>
  <c r="BF2060" i="1"/>
  <c r="AH2060" i="1"/>
  <c r="BJ2060" i="1" s="1"/>
  <c r="BF2064" i="1"/>
  <c r="AH2064" i="1"/>
  <c r="BJ2064" i="1" s="1"/>
  <c r="BF2068" i="1"/>
  <c r="AH2068" i="1"/>
  <c r="BJ2068" i="1" s="1"/>
  <c r="BF2072" i="1"/>
  <c r="AH2072" i="1"/>
  <c r="BJ2072" i="1" s="1"/>
  <c r="BF2076" i="1"/>
  <c r="AH2076" i="1"/>
  <c r="BJ2076" i="1" s="1"/>
  <c r="BF2080" i="1"/>
  <c r="AH2080" i="1"/>
  <c r="BJ2080" i="1" s="1"/>
  <c r="BF2084" i="1"/>
  <c r="AH2084" i="1"/>
  <c r="BJ2084" i="1" s="1"/>
  <c r="BF2089" i="1"/>
  <c r="AH2089" i="1"/>
  <c r="BJ2089" i="1" s="1"/>
  <c r="BF2093" i="1"/>
  <c r="AH2093" i="1"/>
  <c r="BJ2093" i="1" s="1"/>
  <c r="O2094" i="1"/>
  <c r="AI2095" i="1"/>
  <c r="BF2096" i="1"/>
  <c r="AH2096" i="1"/>
  <c r="BJ2096" i="1" s="1"/>
  <c r="BF2100" i="1"/>
  <c r="AH2100" i="1"/>
  <c r="BJ2100" i="1" s="1"/>
  <c r="BF2104" i="1"/>
  <c r="AH2104" i="1"/>
  <c r="BJ2104" i="1" s="1"/>
  <c r="BF2108" i="1"/>
  <c r="AH2108" i="1"/>
  <c r="BJ2108" i="1" s="1"/>
  <c r="BF2112" i="1"/>
  <c r="AH2112" i="1"/>
  <c r="BJ2112" i="1" s="1"/>
  <c r="BF2116" i="1"/>
  <c r="AH2116" i="1"/>
  <c r="BJ2116" i="1" s="1"/>
  <c r="O2117" i="1"/>
  <c r="AI2118" i="1"/>
  <c r="BF2119" i="1"/>
  <c r="AH2119" i="1"/>
  <c r="BJ2119" i="1" s="1"/>
  <c r="BF2123" i="1"/>
  <c r="AH2123" i="1"/>
  <c r="BJ2123" i="1" s="1"/>
  <c r="BF2127" i="1"/>
  <c r="AH2127" i="1"/>
  <c r="BJ2127" i="1" s="1"/>
  <c r="BF2131" i="1"/>
  <c r="AH2131" i="1"/>
  <c r="BJ2131" i="1" s="1"/>
  <c r="BF2135" i="1"/>
  <c r="AH2135" i="1"/>
  <c r="BJ2135" i="1" s="1"/>
  <c r="BF2144" i="1"/>
  <c r="AH2144" i="1"/>
  <c r="BJ2144" i="1" s="1"/>
  <c r="BF2148" i="1"/>
  <c r="AH2148" i="1"/>
  <c r="BJ2148" i="1" s="1"/>
  <c r="BF2152" i="1"/>
  <c r="AH2152" i="1"/>
  <c r="BJ2152" i="1" s="1"/>
  <c r="BF2159" i="1"/>
  <c r="AH2159" i="1"/>
  <c r="BJ2159" i="1" s="1"/>
  <c r="BF2162" i="1"/>
  <c r="AH2162" i="1"/>
  <c r="BF2168" i="1"/>
  <c r="AH2168" i="1"/>
  <c r="BJ2168" i="1" s="1"/>
  <c r="BF2172" i="1"/>
  <c r="AH2172" i="1"/>
  <c r="BJ2172" i="1" s="1"/>
  <c r="BF2176" i="1"/>
  <c r="AH2176" i="1"/>
  <c r="BJ2176" i="1" s="1"/>
  <c r="BF2180" i="1"/>
  <c r="AH2180" i="1"/>
  <c r="BJ2180" i="1" s="1"/>
  <c r="BF2184" i="1"/>
  <c r="AH2184" i="1"/>
  <c r="BJ2184" i="1" s="1"/>
  <c r="BF2188" i="1"/>
  <c r="AH2188" i="1"/>
  <c r="BJ2188" i="1" s="1"/>
  <c r="BF2192" i="1"/>
  <c r="AH2192" i="1"/>
  <c r="BJ2192" i="1" s="1"/>
  <c r="BF2196" i="1"/>
  <c r="AH2196" i="1"/>
  <c r="BJ2196" i="1" s="1"/>
  <c r="BF2200" i="1"/>
  <c r="AH2200" i="1"/>
  <c r="BJ2200" i="1" s="1"/>
  <c r="BF2204" i="1"/>
  <c r="AH2204" i="1"/>
  <c r="BJ2204" i="1" s="1"/>
  <c r="BF2208" i="1"/>
  <c r="AH2208" i="1"/>
  <c r="BJ2208" i="1" s="1"/>
  <c r="BF2215" i="1"/>
  <c r="AH2215" i="1"/>
  <c r="BJ2215" i="1" s="1"/>
  <c r="BF2219" i="1"/>
  <c r="BH2219" i="1" s="1"/>
  <c r="AH2219" i="1"/>
  <c r="BJ2219" i="1" s="1"/>
  <c r="BF2223" i="1"/>
  <c r="AH2223" i="1"/>
  <c r="BJ2223" i="1" s="1"/>
  <c r="BF2227" i="1"/>
  <c r="AH2227" i="1"/>
  <c r="BJ2227" i="1" s="1"/>
  <c r="BF2231" i="1"/>
  <c r="AH2231" i="1"/>
  <c r="BJ2231" i="1" s="1"/>
  <c r="BF2235" i="1"/>
  <c r="AH2235" i="1"/>
  <c r="BJ2235" i="1" s="1"/>
  <c r="BF2239" i="1"/>
  <c r="AH2239" i="1"/>
  <c r="BJ2239" i="1" s="1"/>
  <c r="BF2243" i="1"/>
  <c r="AH2243" i="1"/>
  <c r="BJ2243" i="1" s="1"/>
  <c r="BF2247" i="1"/>
  <c r="AH2247" i="1"/>
  <c r="BJ2247" i="1" s="1"/>
  <c r="BF2251" i="1"/>
  <c r="AH2251" i="1"/>
  <c r="BJ2251" i="1" s="1"/>
  <c r="BF2255" i="1"/>
  <c r="AH2255" i="1"/>
  <c r="BJ2255" i="1" s="1"/>
  <c r="BF2259" i="1"/>
  <c r="AH2259" i="1"/>
  <c r="BJ2259" i="1" s="1"/>
  <c r="BF2263" i="1"/>
  <c r="AH2263" i="1"/>
  <c r="BJ2263" i="1" s="1"/>
  <c r="O2266" i="1"/>
  <c r="O2265" i="1" s="1"/>
  <c r="AI2267" i="1"/>
  <c r="BF2268" i="1"/>
  <c r="AH2268" i="1"/>
  <c r="BJ2268" i="1" s="1"/>
  <c r="BF2272" i="1"/>
  <c r="AH2272" i="1"/>
  <c r="BJ2272" i="1" s="1"/>
  <c r="BF2278" i="1"/>
  <c r="AH2278" i="1"/>
  <c r="BJ2278" i="1" s="1"/>
  <c r="BF2282" i="1"/>
  <c r="AH2282" i="1"/>
  <c r="BJ2282" i="1" s="1"/>
  <c r="AH2285" i="1"/>
  <c r="BJ2286" i="1"/>
  <c r="BJ2285" i="1" s="1"/>
  <c r="BF2290" i="1"/>
  <c r="AH2290" i="1"/>
  <c r="BJ2290" i="1" s="1"/>
  <c r="BF2294" i="1"/>
  <c r="AH2294" i="1"/>
  <c r="BJ2294" i="1" s="1"/>
  <c r="BF2298" i="1"/>
  <c r="AH2298" i="1"/>
  <c r="BJ2298" i="1" s="1"/>
  <c r="BF2302" i="1"/>
  <c r="AH2302" i="1"/>
  <c r="BJ2302" i="1" s="1"/>
  <c r="BF2306" i="1"/>
  <c r="AH2306" i="1"/>
  <c r="BJ2306" i="1" s="1"/>
  <c r="BF2312" i="1"/>
  <c r="AH2312" i="1"/>
  <c r="BJ2312" i="1" s="1"/>
  <c r="BF2317" i="1"/>
  <c r="AH2317" i="1"/>
  <c r="BJ2317" i="1" s="1"/>
  <c r="BF2321" i="1"/>
  <c r="AH2321" i="1"/>
  <c r="BJ2321" i="1" s="1"/>
  <c r="BF2325" i="1"/>
  <c r="AH2325" i="1"/>
  <c r="BJ2325" i="1" s="1"/>
  <c r="BF2332" i="1"/>
  <c r="AH2332" i="1"/>
  <c r="BJ2332" i="1" s="1"/>
  <c r="BF2337" i="1"/>
  <c r="AH2337" i="1"/>
  <c r="O2338" i="1"/>
  <c r="AI2339" i="1"/>
  <c r="BF2340" i="1"/>
  <c r="AH2340" i="1"/>
  <c r="BJ2340" i="1" s="1"/>
  <c r="O2345" i="1"/>
  <c r="AI2346" i="1"/>
  <c r="O2347" i="1"/>
  <c r="AI2348" i="1"/>
  <c r="BF2477" i="1"/>
  <c r="AH2477" i="1"/>
  <c r="O2509" i="1"/>
  <c r="AI2510" i="1"/>
  <c r="BF2516" i="1"/>
  <c r="AH2516" i="1"/>
  <c r="BF2518" i="1"/>
  <c r="AH2518" i="1"/>
  <c r="O2522" i="1"/>
  <c r="AI2523" i="1"/>
  <c r="BF2525" i="1"/>
  <c r="AH2525" i="1"/>
  <c r="BF2606" i="1"/>
  <c r="AH2606" i="1"/>
  <c r="N2685" i="1"/>
  <c r="AH2686" i="1"/>
  <c r="O2755" i="1"/>
  <c r="AI2756" i="1"/>
  <c r="AI2755" i="1" s="1"/>
  <c r="O2783" i="1"/>
  <c r="AI2784" i="1"/>
  <c r="BK2924" i="1"/>
  <c r="BK2923" i="1" s="1"/>
  <c r="AI2923" i="1"/>
  <c r="BF2962" i="1"/>
  <c r="AH2962" i="1"/>
  <c r="BF2991" i="1"/>
  <c r="AH2991" i="1"/>
  <c r="BF2995" i="1"/>
  <c r="AH2995" i="1"/>
  <c r="BJ2995" i="1" s="1"/>
  <c r="O3070" i="1"/>
  <c r="AI3071" i="1"/>
  <c r="O3078" i="1"/>
  <c r="AI3079" i="1"/>
  <c r="O3080" i="1"/>
  <c r="AI3081" i="1"/>
  <c r="O3082" i="1"/>
  <c r="AI3083" i="1"/>
  <c r="O3087" i="1"/>
  <c r="AI3088" i="1"/>
  <c r="AH3092" i="1"/>
  <c r="BJ3093" i="1"/>
  <c r="BJ3092" i="1" s="1"/>
  <c r="O3094" i="1"/>
  <c r="AI3095" i="1"/>
  <c r="O3097" i="1"/>
  <c r="O3096" i="1" s="1"/>
  <c r="AI3098" i="1"/>
  <c r="BF3101" i="1"/>
  <c r="AH3101" i="1"/>
  <c r="BK3103" i="1"/>
  <c r="BK3102" i="1" s="1"/>
  <c r="AI3102" i="1"/>
  <c r="BF3104" i="1"/>
  <c r="BH3104" i="1" s="1"/>
  <c r="AH3104" i="1"/>
  <c r="BJ3104" i="1" s="1"/>
  <c r="BF3110" i="1"/>
  <c r="AH3110" i="1"/>
  <c r="O3117" i="1"/>
  <c r="AI3118" i="1"/>
  <c r="O3125" i="1"/>
  <c r="O3120" i="1" s="1"/>
  <c r="AI3126" i="1"/>
  <c r="BJ3133" i="1"/>
  <c r="BJ3132" i="1" s="1"/>
  <c r="AH3132" i="1"/>
  <c r="AH3137" i="1"/>
  <c r="BJ3138" i="1"/>
  <c r="BJ3137" i="1" s="1"/>
  <c r="O3141" i="1"/>
  <c r="AI3142" i="1"/>
  <c r="AH3166" i="1"/>
  <c r="BJ3167" i="1"/>
  <c r="BJ3166" i="1" s="1"/>
  <c r="BF3171" i="1"/>
  <c r="AH3171" i="1"/>
  <c r="BJ3171" i="1" s="1"/>
  <c r="BF3175" i="1"/>
  <c r="BH3175" i="1" s="1"/>
  <c r="BL3175" i="1" s="1"/>
  <c r="AH3175" i="1"/>
  <c r="BJ3175" i="1" s="1"/>
  <c r="BF3179" i="1"/>
  <c r="AH3179" i="1"/>
  <c r="BJ3179" i="1" s="1"/>
  <c r="BF3183" i="1"/>
  <c r="AH3183" i="1"/>
  <c r="BJ3183" i="1" s="1"/>
  <c r="BF3187" i="1"/>
  <c r="AH3187" i="1"/>
  <c r="BJ3187" i="1" s="1"/>
  <c r="BF3191" i="1"/>
  <c r="BH3191" i="1" s="1"/>
  <c r="BL3191" i="1" s="1"/>
  <c r="AH3191" i="1"/>
  <c r="BJ3191" i="1" s="1"/>
  <c r="O3249" i="1"/>
  <c r="AI3250" i="1"/>
  <c r="O3447" i="1"/>
  <c r="AI3448" i="1"/>
  <c r="BF3449" i="1"/>
  <c r="AH3449" i="1"/>
  <c r="BJ3449" i="1" s="1"/>
  <c r="BJ4077" i="1"/>
  <c r="BJ4076" i="1" s="1"/>
  <c r="BJ4078" i="1"/>
  <c r="BJ4079" i="1"/>
  <c r="BJ4080" i="1"/>
  <c r="BJ4081" i="1"/>
  <c r="V245" i="1"/>
  <c r="BJ253" i="1"/>
  <c r="P294" i="1"/>
  <c r="P293" i="1" s="1"/>
  <c r="AX294" i="1"/>
  <c r="AX293" i="1" s="1"/>
  <c r="AE516" i="1"/>
  <c r="AE515" i="1" s="1"/>
  <c r="AG519" i="1"/>
  <c r="AG518" i="1" s="1"/>
  <c r="AG526" i="1"/>
  <c r="AE528" i="1"/>
  <c r="L532" i="1"/>
  <c r="AW532" i="1"/>
  <c r="BK534" i="1"/>
  <c r="AG535" i="1"/>
  <c r="AG537" i="1"/>
  <c r="AG540" i="1"/>
  <c r="L555" i="1"/>
  <c r="AW555" i="1"/>
  <c r="BK557" i="1"/>
  <c r="BK561" i="1"/>
  <c r="BK565" i="1"/>
  <c r="BK569" i="1"/>
  <c r="BK573" i="1"/>
  <c r="BK577" i="1"/>
  <c r="AI581" i="1"/>
  <c r="BK581" i="1" s="1"/>
  <c r="BK585" i="1"/>
  <c r="L587" i="1"/>
  <c r="AW587" i="1"/>
  <c r="AK554" i="1"/>
  <c r="AM592" i="1"/>
  <c r="BA592" i="1"/>
  <c r="AK595" i="1"/>
  <c r="BG596" i="1"/>
  <c r="BG595" i="1" s="1"/>
  <c r="AT596" i="1"/>
  <c r="AM603" i="1"/>
  <c r="BA603" i="1"/>
  <c r="BA595" i="1" s="1"/>
  <c r="BK608" i="1"/>
  <c r="BK612" i="1"/>
  <c r="BK616" i="1"/>
  <c r="BK620" i="1"/>
  <c r="BK624" i="1"/>
  <c r="BK628" i="1"/>
  <c r="BK632" i="1"/>
  <c r="BK636" i="1"/>
  <c r="AZ639" i="1"/>
  <c r="L640" i="1"/>
  <c r="AW640" i="1"/>
  <c r="AS757" i="1"/>
  <c r="AS756" i="1" s="1"/>
  <c r="AW839" i="1"/>
  <c r="BK841" i="1"/>
  <c r="BK845" i="1"/>
  <c r="AD874" i="1"/>
  <c r="AY876" i="1"/>
  <c r="BD876" i="1"/>
  <c r="AP876" i="1"/>
  <c r="AE1004" i="1"/>
  <c r="AE1003" i="1" s="1"/>
  <c r="BA1009" i="1"/>
  <c r="AP1051" i="1"/>
  <c r="BK1055" i="1"/>
  <c r="BK1059" i="1"/>
  <c r="BI1200" i="1"/>
  <c r="AN1340" i="1"/>
  <c r="BB1340" i="1"/>
  <c r="BJ1340" i="1"/>
  <c r="AW1340" i="1"/>
  <c r="AD1354" i="1"/>
  <c r="AU1358" i="1"/>
  <c r="BJ1358" i="1"/>
  <c r="BJ1357" i="1" s="1"/>
  <c r="R1368" i="1"/>
  <c r="T1373" i="1"/>
  <c r="U1378" i="1"/>
  <c r="AH1398" i="1"/>
  <c r="AM1586" i="1"/>
  <c r="BA1586" i="1"/>
  <c r="BG1589" i="1"/>
  <c r="BK1592" i="1"/>
  <c r="BG1594" i="1"/>
  <c r="BK1597" i="1"/>
  <c r="AI1601" i="1"/>
  <c r="BK1601" i="1" s="1"/>
  <c r="AS1609" i="1"/>
  <c r="AY1609" i="1"/>
  <c r="BG1610" i="1"/>
  <c r="BK1613" i="1"/>
  <c r="AI1617" i="1"/>
  <c r="BK1617" i="1" s="1"/>
  <c r="BK1629" i="1"/>
  <c r="BK1633" i="1"/>
  <c r="AI1641" i="1"/>
  <c r="BK1641" i="1" s="1"/>
  <c r="AM1643" i="1"/>
  <c r="BA1643" i="1"/>
  <c r="BK1652" i="1"/>
  <c r="BK1656" i="1"/>
  <c r="BA1659" i="1"/>
  <c r="BK1664" i="1"/>
  <c r="BK1668" i="1"/>
  <c r="BK1672" i="1"/>
  <c r="BK1676" i="1"/>
  <c r="BK1680" i="1"/>
  <c r="BK1684" i="1"/>
  <c r="AM1687" i="1"/>
  <c r="AI1692" i="1"/>
  <c r="BK1692" i="1" s="1"/>
  <c r="BK1699" i="1"/>
  <c r="BK1703" i="1"/>
  <c r="K1693" i="1"/>
  <c r="BK1712" i="1"/>
  <c r="BK1720" i="1"/>
  <c r="BK1724" i="1"/>
  <c r="BK1728" i="1"/>
  <c r="BK1732" i="1"/>
  <c r="BK1736" i="1"/>
  <c r="BK1740" i="1"/>
  <c r="BK1744" i="1"/>
  <c r="AI1748" i="1"/>
  <c r="BK1748" i="1" s="1"/>
  <c r="BK1757" i="1"/>
  <c r="BK1761" i="1"/>
  <c r="AT1768" i="1"/>
  <c r="AT1767" i="1" s="1"/>
  <c r="AI1771" i="1"/>
  <c r="BK1771" i="1" s="1"/>
  <c r="AH1781" i="1"/>
  <c r="AH1780" i="1" s="1"/>
  <c r="AH1779" i="1" s="1"/>
  <c r="AH1778" i="1" s="1"/>
  <c r="AH1561" i="1" s="1"/>
  <c r="O1781" i="1"/>
  <c r="U1933" i="1"/>
  <c r="BK1980" i="1"/>
  <c r="AT1986" i="1"/>
  <c r="BK1989" i="1"/>
  <c r="BK2005" i="1"/>
  <c r="BK2009" i="1"/>
  <c r="AI2027" i="1"/>
  <c r="AE2028" i="1"/>
  <c r="BA2028" i="1"/>
  <c r="AT2043" i="1"/>
  <c r="BK2071" i="1"/>
  <c r="BK2075" i="1"/>
  <c r="BK2088" i="1"/>
  <c r="BK2092" i="1"/>
  <c r="BK2099" i="1"/>
  <c r="AI2103" i="1"/>
  <c r="BK2103" i="1" s="1"/>
  <c r="BK2107" i="1"/>
  <c r="BK2111" i="1"/>
  <c r="AI2115" i="1"/>
  <c r="BK2115" i="1" s="1"/>
  <c r="BK2122" i="1"/>
  <c r="BK2126" i="1"/>
  <c r="BK2130" i="1"/>
  <c r="BK2134" i="1"/>
  <c r="BK2138" i="1"/>
  <c r="BG2140" i="1"/>
  <c r="BK2143" i="1"/>
  <c r="BK2147" i="1"/>
  <c r="BK2151" i="1"/>
  <c r="BK2155" i="1"/>
  <c r="L2156" i="1"/>
  <c r="AW2156" i="1"/>
  <c r="BK2158" i="1"/>
  <c r="AM2166" i="1"/>
  <c r="BA2166" i="1"/>
  <c r="BK2175" i="1"/>
  <c r="BK2179" i="1"/>
  <c r="BK2191" i="1"/>
  <c r="BK2195" i="1"/>
  <c r="AI2199" i="1"/>
  <c r="BK2199" i="1" s="1"/>
  <c r="BK2207" i="1"/>
  <c r="L2212" i="1"/>
  <c r="AW2212" i="1"/>
  <c r="BK2214" i="1"/>
  <c r="BK2218" i="1"/>
  <c r="BK2230" i="1"/>
  <c r="BK2234" i="1"/>
  <c r="BK2246" i="1"/>
  <c r="BK2250" i="1"/>
  <c r="BK2262" i="1"/>
  <c r="AI2271" i="1"/>
  <c r="BK2271" i="1" s="1"/>
  <c r="AI2281" i="1"/>
  <c r="BK2281" i="1" s="1"/>
  <c r="BK2293" i="1"/>
  <c r="BK2297" i="1"/>
  <c r="AI2301" i="1"/>
  <c r="BK2301" i="1" s="1"/>
  <c r="AI2305" i="1"/>
  <c r="BK2305" i="1" s="1"/>
  <c r="BK2311" i="1"/>
  <c r="AQ2311" i="1"/>
  <c r="BE2311" i="1"/>
  <c r="BK2320" i="1"/>
  <c r="AI2324" i="1"/>
  <c r="BK2324" i="1" s="1"/>
  <c r="BK2328" i="1"/>
  <c r="AW2329" i="1"/>
  <c r="BK2331" i="1"/>
  <c r="AI2343" i="1"/>
  <c r="BK2343" i="1" s="1"/>
  <c r="AQ2510" i="1"/>
  <c r="AQ2509" i="1" s="1"/>
  <c r="BE2510" i="1"/>
  <c r="BE2509" i="1" s="1"/>
  <c r="AQ2534" i="1"/>
  <c r="AQ2533" i="1" s="1"/>
  <c r="N2667" i="1"/>
  <c r="U2941" i="1"/>
  <c r="BI2960" i="1"/>
  <c r="R2974" i="1"/>
  <c r="AP2990" i="1"/>
  <c r="BK2994" i="1"/>
  <c r="BK2998" i="1"/>
  <c r="BG2999" i="1"/>
  <c r="AP2999" i="1"/>
  <c r="Q3052" i="1"/>
  <c r="Q3051" i="1" s="1"/>
  <c r="Q3050" i="1" s="1"/>
  <c r="AH3059" i="1"/>
  <c r="AQ3098" i="1"/>
  <c r="AQ3097" i="1" s="1"/>
  <c r="AQ3096" i="1" s="1"/>
  <c r="BE3098" i="1"/>
  <c r="BE3097" i="1" s="1"/>
  <c r="BE3096" i="1" s="1"/>
  <c r="S3099" i="1"/>
  <c r="AQ3103" i="1"/>
  <c r="BE3103" i="1"/>
  <c r="AP3109" i="1"/>
  <c r="AP3108" i="1" s="1"/>
  <c r="U3112" i="1"/>
  <c r="BC3136" i="1"/>
  <c r="AH3152" i="1"/>
  <c r="AE3162" i="1"/>
  <c r="AP3166" i="1"/>
  <c r="AX3168" i="1"/>
  <c r="P3169" i="1"/>
  <c r="BK3170" i="1"/>
  <c r="AX3172" i="1"/>
  <c r="P3173" i="1"/>
  <c r="AX3176" i="1"/>
  <c r="P3177" i="1"/>
  <c r="AI3178" i="1"/>
  <c r="BK3178" i="1" s="1"/>
  <c r="AX3180" i="1"/>
  <c r="P3181" i="1"/>
  <c r="AI3182" i="1"/>
  <c r="BK3182" i="1" s="1"/>
  <c r="AX3184" i="1"/>
  <c r="P3185" i="1"/>
  <c r="AX3188" i="1"/>
  <c r="P3189" i="1"/>
  <c r="AI3190" i="1"/>
  <c r="BK3190" i="1" s="1"/>
  <c r="BJ3164" i="1"/>
  <c r="AD3326" i="1"/>
  <c r="AQ3331" i="1"/>
  <c r="AQ3330" i="1" s="1"/>
  <c r="BE3331" i="1"/>
  <c r="BE3330" i="1" s="1"/>
  <c r="AI3452" i="1"/>
  <c r="BK3452" i="1" s="1"/>
  <c r="BJ3635" i="1"/>
  <c r="AV3645" i="1"/>
  <c r="AD3658" i="1"/>
  <c r="J3788" i="1"/>
  <c r="AL3788" i="1"/>
  <c r="M3818" i="1"/>
  <c r="AQ3861" i="1"/>
  <c r="AQ3860" i="1" s="1"/>
  <c r="BE3861" i="1"/>
  <c r="BE3860" i="1" s="1"/>
  <c r="AH3865" i="1"/>
  <c r="AW3870" i="1"/>
  <c r="Q3882" i="1"/>
  <c r="AS3882" i="1"/>
  <c r="BJ3882" i="1"/>
  <c r="AQ3925" i="1"/>
  <c r="BE3925" i="1"/>
  <c r="BH3926" i="1"/>
  <c r="AQ3926" i="1"/>
  <c r="BE3926" i="1"/>
  <c r="BH3927" i="1"/>
  <c r="AQ3927" i="1"/>
  <c r="BE3927" i="1"/>
  <c r="BH3928" i="1"/>
  <c r="AQ3928" i="1"/>
  <c r="BE3928" i="1"/>
  <c r="BH3929" i="1"/>
  <c r="AQ3929" i="1"/>
  <c r="BE3929" i="1"/>
  <c r="BH3930" i="1"/>
  <c r="AQ3930" i="1"/>
  <c r="BE3930" i="1"/>
  <c r="BH3931" i="1"/>
  <c r="AQ3931" i="1"/>
  <c r="BE3931" i="1"/>
  <c r="BH3932" i="1"/>
  <c r="AQ3932" i="1"/>
  <c r="BE3932" i="1"/>
  <c r="BH3933" i="1"/>
  <c r="AQ3933" i="1"/>
  <c r="BE3933" i="1"/>
  <c r="BH3934" i="1"/>
  <c r="AQ3934" i="1"/>
  <c r="BE3934" i="1"/>
  <c r="BH3935" i="1"/>
  <c r="AQ3935" i="1"/>
  <c r="BE3935" i="1"/>
  <c r="BH3936" i="1"/>
  <c r="AQ3936" i="1"/>
  <c r="BE3936" i="1"/>
  <c r="BH3937" i="1"/>
  <c r="AQ3937" i="1"/>
  <c r="BE3937" i="1"/>
  <c r="BH3938" i="1"/>
  <c r="AQ3938" i="1"/>
  <c r="BE3938" i="1"/>
  <c r="BH3939" i="1"/>
  <c r="AQ3939" i="1"/>
  <c r="BE3939" i="1"/>
  <c r="BH3940" i="1"/>
  <c r="AQ3940" i="1"/>
  <c r="BE3940" i="1"/>
  <c r="BH3941" i="1"/>
  <c r="AQ3941" i="1"/>
  <c r="BE3941" i="1"/>
  <c r="BH3942" i="1"/>
  <c r="AQ3942" i="1"/>
  <c r="BE3942" i="1"/>
  <c r="BH3943" i="1"/>
  <c r="AQ3943" i="1"/>
  <c r="BE3943" i="1"/>
  <c r="BH3944" i="1"/>
  <c r="AQ3944" i="1"/>
  <c r="BE3944" i="1"/>
  <c r="BH3945" i="1"/>
  <c r="AQ3945" i="1"/>
  <c r="BE3945" i="1"/>
  <c r="BH3946" i="1"/>
  <c r="AQ3946" i="1"/>
  <c r="BE3946" i="1"/>
  <c r="BH3947" i="1"/>
  <c r="AQ3947" i="1"/>
  <c r="BE3947" i="1"/>
  <c r="BH3948" i="1"/>
  <c r="AQ3948" i="1"/>
  <c r="BE3948" i="1"/>
  <c r="BH3949" i="1"/>
  <c r="AQ3949" i="1"/>
  <c r="BE3949" i="1"/>
  <c r="BH3950" i="1"/>
  <c r="AQ3950" i="1"/>
  <c r="BE3950" i="1"/>
  <c r="BH3951" i="1"/>
  <c r="AQ3951" i="1"/>
  <c r="BE3951" i="1"/>
  <c r="BB3882" i="1"/>
  <c r="BI4075" i="1"/>
  <c r="AH4106" i="1"/>
  <c r="O645" i="1"/>
  <c r="AI646" i="1"/>
  <c r="BF843" i="1"/>
  <c r="AH843" i="1"/>
  <c r="BJ843" i="1" s="1"/>
  <c r="BK1052" i="1"/>
  <c r="BK1051" i="1" s="1"/>
  <c r="AI1051" i="1"/>
  <c r="BF1053" i="1"/>
  <c r="AH1053" i="1"/>
  <c r="BJ1053" i="1" s="1"/>
  <c r="BF1057" i="1"/>
  <c r="AH1057" i="1"/>
  <c r="BJ1057" i="1" s="1"/>
  <c r="BF1061" i="1"/>
  <c r="AH1061" i="1"/>
  <c r="BJ1061" i="1" s="1"/>
  <c r="N1557" i="1"/>
  <c r="AH1558" i="1"/>
  <c r="AI1564" i="1"/>
  <c r="BK1565" i="1"/>
  <c r="BK1564" i="1" s="1"/>
  <c r="BJ1567" i="1"/>
  <c r="BJ1566" i="1" s="1"/>
  <c r="AH1566" i="1"/>
  <c r="BF1570" i="1"/>
  <c r="AH1570" i="1"/>
  <c r="BF1576" i="1"/>
  <c r="AH1576" i="1"/>
  <c r="O1579" i="1"/>
  <c r="O1578" i="1" s="1"/>
  <c r="AI1580" i="1"/>
  <c r="BF1585" i="1"/>
  <c r="AH1585" i="1"/>
  <c r="BJ1585" i="1" s="1"/>
  <c r="BF1590" i="1"/>
  <c r="AH1590" i="1"/>
  <c r="BF1595" i="1"/>
  <c r="AH1595" i="1"/>
  <c r="BF1599" i="1"/>
  <c r="AH1599" i="1"/>
  <c r="BJ1599" i="1" s="1"/>
  <c r="BF1603" i="1"/>
  <c r="AH1603" i="1"/>
  <c r="BJ1603" i="1" s="1"/>
  <c r="O1606" i="1"/>
  <c r="O1605" i="1" s="1"/>
  <c r="AI1607" i="1"/>
  <c r="BF1611" i="1"/>
  <c r="AH1611" i="1"/>
  <c r="BF1615" i="1"/>
  <c r="AH1615" i="1"/>
  <c r="BJ1615" i="1" s="1"/>
  <c r="BF1619" i="1"/>
  <c r="AH1619" i="1"/>
  <c r="BJ1619" i="1" s="1"/>
  <c r="BF1623" i="1"/>
  <c r="AH1623" i="1"/>
  <c r="BJ1623" i="1" s="1"/>
  <c r="BF1690" i="1"/>
  <c r="AH1690" i="1"/>
  <c r="BJ1690" i="1" s="1"/>
  <c r="BF1697" i="1"/>
  <c r="AH1697" i="1"/>
  <c r="BJ1697" i="1" s="1"/>
  <c r="BF1701" i="1"/>
  <c r="AH1701" i="1"/>
  <c r="BJ1701" i="1" s="1"/>
  <c r="BF1705" i="1"/>
  <c r="AH1705" i="1"/>
  <c r="BJ1705" i="1" s="1"/>
  <c r="BF1710" i="1"/>
  <c r="AH1710" i="1"/>
  <c r="BJ1710" i="1" s="1"/>
  <c r="BF1714" i="1"/>
  <c r="AH1714" i="1"/>
  <c r="BJ1714" i="1" s="1"/>
  <c r="O1716" i="1"/>
  <c r="AI1717" i="1"/>
  <c r="BF1718" i="1"/>
  <c r="AH1718" i="1"/>
  <c r="BJ1718" i="1" s="1"/>
  <c r="BF1722" i="1"/>
  <c r="BH1722" i="1" s="1"/>
  <c r="BL1722" i="1" s="1"/>
  <c r="AH1722" i="1"/>
  <c r="BJ1722" i="1" s="1"/>
  <c r="BF1726" i="1"/>
  <c r="AH1726" i="1"/>
  <c r="BJ1726" i="1" s="1"/>
  <c r="BF1730" i="1"/>
  <c r="BH1730" i="1" s="1"/>
  <c r="BL1730" i="1" s="1"/>
  <c r="AH1730" i="1"/>
  <c r="BJ1730" i="1" s="1"/>
  <c r="BF1734" i="1"/>
  <c r="AH1734" i="1"/>
  <c r="BJ1734" i="1" s="1"/>
  <c r="BF1738" i="1"/>
  <c r="BH1738" i="1" s="1"/>
  <c r="BL1738" i="1" s="1"/>
  <c r="AH1738" i="1"/>
  <c r="BJ1738" i="1" s="1"/>
  <c r="BF1742" i="1"/>
  <c r="AH1742" i="1"/>
  <c r="BJ1742" i="1" s="1"/>
  <c r="BF1746" i="1"/>
  <c r="AH1746" i="1"/>
  <c r="BJ1746" i="1" s="1"/>
  <c r="BF1751" i="1"/>
  <c r="AH1751" i="1"/>
  <c r="BF1755" i="1"/>
  <c r="BH1755" i="1" s="1"/>
  <c r="BL1755" i="1" s="1"/>
  <c r="AH1755" i="1"/>
  <c r="BJ1755" i="1" s="1"/>
  <c r="BF1759" i="1"/>
  <c r="AH1759" i="1"/>
  <c r="BJ1759" i="1" s="1"/>
  <c r="BJ1769" i="1"/>
  <c r="BJ1768" i="1" s="1"/>
  <c r="BJ1767" i="1" s="1"/>
  <c r="AH1768" i="1"/>
  <c r="AH1767" i="1" s="1"/>
  <c r="O1776" i="1"/>
  <c r="AI1777" i="1"/>
  <c r="BJ1936" i="1"/>
  <c r="BJ1935" i="1" s="1"/>
  <c r="BJ1934" i="1" s="1"/>
  <c r="AH1935" i="1"/>
  <c r="AH1934" i="1" s="1"/>
  <c r="BF1939" i="1"/>
  <c r="AH1939" i="1"/>
  <c r="O1946" i="1"/>
  <c r="AI1947" i="1"/>
  <c r="O1950" i="1"/>
  <c r="AI1951" i="1"/>
  <c r="BF1959" i="1"/>
  <c r="AH1959" i="1"/>
  <c r="BF1964" i="1"/>
  <c r="AH1964" i="1"/>
  <c r="O1965" i="1"/>
  <c r="AI1966" i="1"/>
  <c r="O1969" i="1"/>
  <c r="AI1970" i="1"/>
  <c r="BF1972" i="1"/>
  <c r="AH1972" i="1"/>
  <c r="O1974" i="1"/>
  <c r="AI1975" i="1"/>
  <c r="BK1977" i="1"/>
  <c r="BK1976" i="1" s="1"/>
  <c r="AI1976" i="1"/>
  <c r="BF1978" i="1"/>
  <c r="AH1978" i="1"/>
  <c r="BJ1978" i="1" s="1"/>
  <c r="BF1982" i="1"/>
  <c r="AH1982" i="1"/>
  <c r="BF1987" i="1"/>
  <c r="AH1987" i="1"/>
  <c r="BF1991" i="1"/>
  <c r="AH1991" i="1"/>
  <c r="BJ1991" i="1" s="1"/>
  <c r="BF1995" i="1"/>
  <c r="AH1995" i="1"/>
  <c r="BF1999" i="1"/>
  <c r="AH1999" i="1"/>
  <c r="BJ1999" i="1" s="1"/>
  <c r="BF2003" i="1"/>
  <c r="AH2003" i="1"/>
  <c r="BJ2003" i="1" s="1"/>
  <c r="BF2007" i="1"/>
  <c r="AH2007" i="1"/>
  <c r="BJ2007" i="1" s="1"/>
  <c r="BF2011" i="1"/>
  <c r="AH2011" i="1"/>
  <c r="BJ2011" i="1" s="1"/>
  <c r="BF2015" i="1"/>
  <c r="AH2015" i="1"/>
  <c r="BJ2015" i="1" s="1"/>
  <c r="O2022" i="1"/>
  <c r="AI2023" i="1"/>
  <c r="BF2032" i="1"/>
  <c r="AH2032" i="1"/>
  <c r="BF2039" i="1"/>
  <c r="AH2039" i="1"/>
  <c r="BF2044" i="1"/>
  <c r="AH2044" i="1"/>
  <c r="O2046" i="1"/>
  <c r="AI2047" i="1"/>
  <c r="O2048" i="1"/>
  <c r="AI2049" i="1"/>
  <c r="BF2051" i="1"/>
  <c r="AH2051" i="1"/>
  <c r="O2054" i="1"/>
  <c r="O2053" i="1" s="1"/>
  <c r="O2052" i="1" s="1"/>
  <c r="AI2055" i="1"/>
  <c r="BF2061" i="1"/>
  <c r="AH2061" i="1"/>
  <c r="BJ2061" i="1" s="1"/>
  <c r="BF2065" i="1"/>
  <c r="AH2065" i="1"/>
  <c r="BJ2065" i="1" s="1"/>
  <c r="BF2069" i="1"/>
  <c r="AH2069" i="1"/>
  <c r="BJ2069" i="1" s="1"/>
  <c r="BF2073" i="1"/>
  <c r="AH2073" i="1"/>
  <c r="BJ2073" i="1" s="1"/>
  <c r="BF2077" i="1"/>
  <c r="AH2077" i="1"/>
  <c r="BJ2077" i="1" s="1"/>
  <c r="BF2081" i="1"/>
  <c r="AH2081" i="1"/>
  <c r="BJ2081" i="1" s="1"/>
  <c r="BF2085" i="1"/>
  <c r="AH2085" i="1"/>
  <c r="BJ2085" i="1" s="1"/>
  <c r="BF2090" i="1"/>
  <c r="AH2090" i="1"/>
  <c r="BJ2090" i="1" s="1"/>
  <c r="BF2097" i="1"/>
  <c r="AH2097" i="1"/>
  <c r="BJ2097" i="1" s="1"/>
  <c r="BF2101" i="1"/>
  <c r="AH2101" i="1"/>
  <c r="BJ2101" i="1" s="1"/>
  <c r="BF2105" i="1"/>
  <c r="AH2105" i="1"/>
  <c r="BJ2105" i="1" s="1"/>
  <c r="BF2109" i="1"/>
  <c r="AH2109" i="1"/>
  <c r="BJ2109" i="1" s="1"/>
  <c r="BF2113" i="1"/>
  <c r="AH2113" i="1"/>
  <c r="BJ2113" i="1" s="1"/>
  <c r="BF2120" i="1"/>
  <c r="AH2120" i="1"/>
  <c r="BJ2120" i="1" s="1"/>
  <c r="BF2124" i="1"/>
  <c r="AH2124" i="1"/>
  <c r="BJ2124" i="1" s="1"/>
  <c r="BF2128" i="1"/>
  <c r="AH2128" i="1"/>
  <c r="BJ2128" i="1" s="1"/>
  <c r="BF2132" i="1"/>
  <c r="AH2132" i="1"/>
  <c r="BJ2132" i="1" s="1"/>
  <c r="BF2136" i="1"/>
  <c r="AH2136" i="1"/>
  <c r="BJ2136" i="1" s="1"/>
  <c r="BF2141" i="1"/>
  <c r="AH2141" i="1"/>
  <c r="BF2145" i="1"/>
  <c r="AH2145" i="1"/>
  <c r="BJ2145" i="1" s="1"/>
  <c r="BF2149" i="1"/>
  <c r="AH2149" i="1"/>
  <c r="BJ2149" i="1" s="1"/>
  <c r="BF2153" i="1"/>
  <c r="AH2153" i="1"/>
  <c r="BJ2153" i="1" s="1"/>
  <c r="BF2160" i="1"/>
  <c r="AH2160" i="1"/>
  <c r="BJ2160" i="1" s="1"/>
  <c r="O2161" i="1"/>
  <c r="AI2162" i="1"/>
  <c r="BF2163" i="1"/>
  <c r="AH2163" i="1"/>
  <c r="BJ2163" i="1" s="1"/>
  <c r="BF2169" i="1"/>
  <c r="AH2169" i="1"/>
  <c r="BJ2169" i="1" s="1"/>
  <c r="BF2173" i="1"/>
  <c r="AH2173" i="1"/>
  <c r="BJ2173" i="1" s="1"/>
  <c r="BF2177" i="1"/>
  <c r="AH2177" i="1"/>
  <c r="BJ2177" i="1" s="1"/>
  <c r="BF2181" i="1"/>
  <c r="AH2181" i="1"/>
  <c r="BJ2181" i="1" s="1"/>
  <c r="BF2185" i="1"/>
  <c r="AH2185" i="1"/>
  <c r="BJ2185" i="1" s="1"/>
  <c r="BF2189" i="1"/>
  <c r="AH2189" i="1"/>
  <c r="BJ2189" i="1" s="1"/>
  <c r="BF2193" i="1"/>
  <c r="AH2193" i="1"/>
  <c r="BJ2193" i="1" s="1"/>
  <c r="BF2197" i="1"/>
  <c r="AH2197" i="1"/>
  <c r="BJ2197" i="1" s="1"/>
  <c r="BF2201" i="1"/>
  <c r="AH2201" i="1"/>
  <c r="BJ2201" i="1" s="1"/>
  <c r="BF2205" i="1"/>
  <c r="AH2205" i="1"/>
  <c r="BJ2205" i="1" s="1"/>
  <c r="BF2209" i="1"/>
  <c r="AH2209" i="1"/>
  <c r="BJ2209" i="1" s="1"/>
  <c r="BF2216" i="1"/>
  <c r="AH2216" i="1"/>
  <c r="BJ2216" i="1" s="1"/>
  <c r="BF2220" i="1"/>
  <c r="AH2220" i="1"/>
  <c r="BJ2220" i="1" s="1"/>
  <c r="BF2224" i="1"/>
  <c r="AH2224" i="1"/>
  <c r="BJ2224" i="1" s="1"/>
  <c r="BF2228" i="1"/>
  <c r="AH2228" i="1"/>
  <c r="BJ2228" i="1" s="1"/>
  <c r="BF2232" i="1"/>
  <c r="AH2232" i="1"/>
  <c r="BJ2232" i="1" s="1"/>
  <c r="BF2236" i="1"/>
  <c r="AH2236" i="1"/>
  <c r="BJ2236" i="1" s="1"/>
  <c r="BF2240" i="1"/>
  <c r="AH2240" i="1"/>
  <c r="BJ2240" i="1" s="1"/>
  <c r="BF2244" i="1"/>
  <c r="AH2244" i="1"/>
  <c r="BJ2244" i="1" s="1"/>
  <c r="BF2248" i="1"/>
  <c r="AH2248" i="1"/>
  <c r="BJ2248" i="1" s="1"/>
  <c r="BF2252" i="1"/>
  <c r="AH2252" i="1"/>
  <c r="BJ2252" i="1" s="1"/>
  <c r="BF2256" i="1"/>
  <c r="AH2256" i="1"/>
  <c r="BJ2256" i="1" s="1"/>
  <c r="BF2260" i="1"/>
  <c r="AH2260" i="1"/>
  <c r="BJ2260" i="1" s="1"/>
  <c r="BF2264" i="1"/>
  <c r="AH2264" i="1"/>
  <c r="BJ2264" i="1" s="1"/>
  <c r="BF2269" i="1"/>
  <c r="AH2269" i="1"/>
  <c r="BJ2269" i="1" s="1"/>
  <c r="BJ2275" i="1"/>
  <c r="BJ2274" i="1" s="1"/>
  <c r="BJ2273" i="1" s="1"/>
  <c r="AH2274" i="1"/>
  <c r="AH2273" i="1" s="1"/>
  <c r="BF2279" i="1"/>
  <c r="AH2279" i="1"/>
  <c r="BJ2279" i="1" s="1"/>
  <c r="BF2283" i="1"/>
  <c r="AH2283" i="1"/>
  <c r="BJ2283" i="1" s="1"/>
  <c r="O2285" i="1"/>
  <c r="AI2286" i="1"/>
  <c r="BF2287" i="1"/>
  <c r="AH2287" i="1"/>
  <c r="BJ2287" i="1" s="1"/>
  <c r="BF2291" i="1"/>
  <c r="AH2291" i="1"/>
  <c r="BJ2291" i="1" s="1"/>
  <c r="BF2295" i="1"/>
  <c r="AH2295" i="1"/>
  <c r="BJ2295" i="1" s="1"/>
  <c r="BF2299" i="1"/>
  <c r="AH2299" i="1"/>
  <c r="BJ2299" i="1" s="1"/>
  <c r="BF2303" i="1"/>
  <c r="AH2303" i="1"/>
  <c r="BJ2303" i="1" s="1"/>
  <c r="BF2307" i="1"/>
  <c r="AH2307" i="1"/>
  <c r="BJ2307" i="1" s="1"/>
  <c r="BF2314" i="1"/>
  <c r="AH2314" i="1"/>
  <c r="BF2318" i="1"/>
  <c r="AH2318" i="1"/>
  <c r="BJ2318" i="1" s="1"/>
  <c r="BF2322" i="1"/>
  <c r="AH2322" i="1"/>
  <c r="BJ2322" i="1" s="1"/>
  <c r="BF2326" i="1"/>
  <c r="AH2326" i="1"/>
  <c r="BJ2326" i="1" s="1"/>
  <c r="BF2333" i="1"/>
  <c r="AH2333" i="1"/>
  <c r="BJ2333" i="1" s="1"/>
  <c r="O2336" i="1"/>
  <c r="AI2337" i="1"/>
  <c r="BF2341" i="1"/>
  <c r="AH2341" i="1"/>
  <c r="BJ2341" i="1" s="1"/>
  <c r="O2476" i="1"/>
  <c r="AI2477" i="1"/>
  <c r="BF2479" i="1"/>
  <c r="AH2479" i="1"/>
  <c r="BF2512" i="1"/>
  <c r="AH2512" i="1"/>
  <c r="O2515" i="1"/>
  <c r="AI2516" i="1"/>
  <c r="O2517" i="1"/>
  <c r="AI2518" i="1"/>
  <c r="BK2525" i="1"/>
  <c r="BK2524" i="1" s="1"/>
  <c r="AI2524" i="1"/>
  <c r="BF2527" i="1"/>
  <c r="AH2527" i="1"/>
  <c r="BF2565" i="1"/>
  <c r="AH2565" i="1"/>
  <c r="O2605" i="1"/>
  <c r="AI2606" i="1"/>
  <c r="BI2686" i="1"/>
  <c r="AI2686" i="1"/>
  <c r="BF2761" i="1"/>
  <c r="AH2761" i="1"/>
  <c r="BF2786" i="1"/>
  <c r="BH2786" i="1" s="1"/>
  <c r="BL2786" i="1" s="1"/>
  <c r="AH2786" i="1"/>
  <c r="BJ2786" i="1" s="1"/>
  <c r="BJ2883" i="1"/>
  <c r="BJ2882" i="1" s="1"/>
  <c r="AH2882" i="1"/>
  <c r="P2923" i="1"/>
  <c r="AH2925" i="1"/>
  <c r="BJ2926" i="1"/>
  <c r="BJ2925" i="1" s="1"/>
  <c r="BF2928" i="1"/>
  <c r="AH2928" i="1"/>
  <c r="O2961" i="1"/>
  <c r="AI2962" i="1"/>
  <c r="BK2991" i="1"/>
  <c r="BK2990" i="1" s="1"/>
  <c r="AI2990" i="1"/>
  <c r="BF2996" i="1"/>
  <c r="BH2996" i="1" s="1"/>
  <c r="BL2996" i="1" s="1"/>
  <c r="AH2996" i="1"/>
  <c r="BJ2996" i="1" s="1"/>
  <c r="BF3073" i="1"/>
  <c r="AH3073" i="1"/>
  <c r="AH3076" i="1"/>
  <c r="AH3075" i="1" s="1"/>
  <c r="BJ3077" i="1"/>
  <c r="BJ3076" i="1" s="1"/>
  <c r="BJ3086" i="1"/>
  <c r="BJ3085" i="1" s="1"/>
  <c r="AH3085" i="1"/>
  <c r="O3092" i="1"/>
  <c r="O3089" i="1" s="1"/>
  <c r="AI3093" i="1"/>
  <c r="O3100" i="1"/>
  <c r="AI3101" i="1"/>
  <c r="BF3105" i="1"/>
  <c r="AH3105" i="1"/>
  <c r="BJ3105" i="1" s="1"/>
  <c r="BF3107" i="1"/>
  <c r="AH3107" i="1"/>
  <c r="BF3111" i="1"/>
  <c r="BH3111" i="1" s="1"/>
  <c r="AH3111" i="1"/>
  <c r="BJ3111" i="1" s="1"/>
  <c r="BF3122" i="1"/>
  <c r="AH3122" i="1"/>
  <c r="BJ3128" i="1"/>
  <c r="BJ3127" i="1" s="1"/>
  <c r="AH3127" i="1"/>
  <c r="O3132" i="1"/>
  <c r="AI3133" i="1"/>
  <c r="O3137" i="1"/>
  <c r="AI3138" i="1"/>
  <c r="BJ3144" i="1"/>
  <c r="BJ3143" i="1" s="1"/>
  <c r="AH3143" i="1"/>
  <c r="BF3168" i="1"/>
  <c r="BH3168" i="1" s="1"/>
  <c r="BL3168" i="1" s="1"/>
  <c r="AH3168" i="1"/>
  <c r="BJ3168" i="1" s="1"/>
  <c r="BF3172" i="1"/>
  <c r="AH3172" i="1"/>
  <c r="BJ3172" i="1" s="1"/>
  <c r="BF3176" i="1"/>
  <c r="BH3176" i="1" s="1"/>
  <c r="BL3176" i="1" s="1"/>
  <c r="AH3176" i="1"/>
  <c r="BJ3176" i="1" s="1"/>
  <c r="BF3180" i="1"/>
  <c r="AH3180" i="1"/>
  <c r="BJ3180" i="1" s="1"/>
  <c r="BF3184" i="1"/>
  <c r="BH3184" i="1" s="1"/>
  <c r="BL3184" i="1" s="1"/>
  <c r="AH3184" i="1"/>
  <c r="BJ3184" i="1" s="1"/>
  <c r="BF3188" i="1"/>
  <c r="AH3188" i="1"/>
  <c r="BJ3188" i="1" s="1"/>
  <c r="AD3226" i="1"/>
  <c r="AH3227" i="1"/>
  <c r="BF3450" i="1"/>
  <c r="AH3450" i="1"/>
  <c r="BJ3450" i="1" s="1"/>
  <c r="AI570" i="1"/>
  <c r="BK570" i="1" s="1"/>
  <c r="AI582" i="1"/>
  <c r="BK582" i="1" s="1"/>
  <c r="M595" i="1"/>
  <c r="AI625" i="1"/>
  <c r="BK625" i="1" s="1"/>
  <c r="BI1006" i="1"/>
  <c r="AI1584" i="1"/>
  <c r="BK1584" i="1" s="1"/>
  <c r="AI1689" i="1"/>
  <c r="BK1689" i="1" s="1"/>
  <c r="AI2084" i="1"/>
  <c r="BK2084" i="1" s="1"/>
  <c r="AI2135" i="1"/>
  <c r="BK2135" i="1" s="1"/>
  <c r="AI2159" i="1"/>
  <c r="BK2159" i="1" s="1"/>
  <c r="AI2215" i="1"/>
  <c r="BK2215" i="1" s="1"/>
  <c r="AI2243" i="1"/>
  <c r="BK2243" i="1" s="1"/>
  <c r="AI2278" i="1"/>
  <c r="BK2278" i="1" s="1"/>
  <c r="AW2667" i="1"/>
  <c r="BD2787" i="1"/>
  <c r="AI3104" i="1"/>
  <c r="BK3104" i="1" s="1"/>
  <c r="AI3110" i="1"/>
  <c r="AI3167" i="1"/>
  <c r="AI3171" i="1"/>
  <c r="BK3171" i="1" s="1"/>
  <c r="AI3183" i="1"/>
  <c r="BK3183" i="1" s="1"/>
  <c r="BI2920" i="1"/>
  <c r="AG2919" i="1"/>
  <c r="AK1347" i="1"/>
  <c r="AK1346" i="1" s="1"/>
  <c r="AK1345" i="1" s="1"/>
  <c r="BJ2500" i="1"/>
  <c r="BJ2499" i="1" s="1"/>
  <c r="AH2499" i="1"/>
  <c r="BI2916" i="1"/>
  <c r="AG2915" i="1"/>
  <c r="BI2954" i="1"/>
  <c r="AG2953" i="1"/>
  <c r="AE74" i="1"/>
  <c r="R85" i="1"/>
  <c r="AL128" i="1"/>
  <c r="AG151" i="1"/>
  <c r="O167" i="1"/>
  <c r="AE214" i="1"/>
  <c r="AE213" i="1" s="1"/>
  <c r="V227" i="1"/>
  <c r="V226" i="1" s="1"/>
  <c r="AD249" i="1"/>
  <c r="AV274" i="1"/>
  <c r="AM323" i="1"/>
  <c r="AM397" i="1"/>
  <c r="BG404" i="1"/>
  <c r="BG403" i="1" s="1"/>
  <c r="L433" i="1"/>
  <c r="AN482" i="1"/>
  <c r="BA483" i="1"/>
  <c r="AE530" i="1"/>
  <c r="AN539" i="1"/>
  <c r="AT539" i="1"/>
  <c r="AZ539" i="1"/>
  <c r="L539" i="1"/>
  <c r="J539" i="1"/>
  <c r="AW592" i="1"/>
  <c r="L603" i="1"/>
  <c r="M639" i="1"/>
  <c r="S639" i="1"/>
  <c r="AE643" i="1"/>
  <c r="AH62" i="1"/>
  <c r="AE83" i="1"/>
  <c r="AE82" i="1" s="1"/>
  <c r="AH125" i="1"/>
  <c r="AN128" i="1"/>
  <c r="T133" i="1"/>
  <c r="AD210" i="1"/>
  <c r="M217" i="1"/>
  <c r="J245" i="1"/>
  <c r="AH272" i="1"/>
  <c r="AH271" i="1" s="1"/>
  <c r="BD274" i="1"/>
  <c r="AP274" i="1"/>
  <c r="AH279" i="1"/>
  <c r="AK290" i="1"/>
  <c r="AR290" i="1"/>
  <c r="AM290" i="1"/>
  <c r="AE295" i="1"/>
  <c r="AH300" i="1"/>
  <c r="AR390" i="1"/>
  <c r="R403" i="1"/>
  <c r="AO403" i="1"/>
  <c r="Q482" i="1"/>
  <c r="Q481" i="1" s="1"/>
  <c r="Q480" i="1" s="1"/>
  <c r="AL514" i="1"/>
  <c r="AD535" i="1"/>
  <c r="V539" i="1"/>
  <c r="AE547" i="1"/>
  <c r="AO544" i="1"/>
  <c r="AZ595" i="1"/>
  <c r="AU639" i="1"/>
  <c r="R639" i="1"/>
  <c r="L660" i="1"/>
  <c r="L659" i="1" s="1"/>
  <c r="AK744" i="1"/>
  <c r="AR744" i="1"/>
  <c r="AV744" i="1"/>
  <c r="M744" i="1"/>
  <c r="AG749" i="1"/>
  <c r="J838" i="1"/>
  <c r="AL838" i="1"/>
  <c r="AZ838" i="1"/>
  <c r="AD927" i="1"/>
  <c r="AD926" i="1" s="1"/>
  <c r="AG932" i="1"/>
  <c r="AG931" i="1" s="1"/>
  <c r="K946" i="1"/>
  <c r="R965" i="1"/>
  <c r="AH968" i="1"/>
  <c r="AH1001" i="1"/>
  <c r="AH1000" i="1" s="1"/>
  <c r="AY1006" i="1"/>
  <c r="T1041" i="1"/>
  <c r="AK1041" i="1"/>
  <c r="AH1155" i="1"/>
  <c r="AV1154" i="1"/>
  <c r="AL1234" i="1"/>
  <c r="AL1264" i="1"/>
  <c r="AP1283" i="1"/>
  <c r="AL1332" i="1"/>
  <c r="AE1361" i="1"/>
  <c r="U1368" i="1"/>
  <c r="AU1368" i="1"/>
  <c r="AU1468" i="1"/>
  <c r="AU1539" i="1"/>
  <c r="BB1539" i="1"/>
  <c r="K1563" i="1"/>
  <c r="K1562" i="1" s="1"/>
  <c r="M1609" i="1"/>
  <c r="AX1645" i="1"/>
  <c r="AX1649" i="1"/>
  <c r="AX1653" i="1"/>
  <c r="AX1657" i="1"/>
  <c r="P1984" i="1"/>
  <c r="AX1984" i="1"/>
  <c r="AX1983" i="1" s="1"/>
  <c r="BC1985" i="1"/>
  <c r="AK2025" i="1"/>
  <c r="AD2040" i="1"/>
  <c r="AS2042" i="1"/>
  <c r="R2139" i="1"/>
  <c r="N2165" i="1"/>
  <c r="AL2165" i="1"/>
  <c r="AS2165" i="1"/>
  <c r="AZ2165" i="1"/>
  <c r="BE2268" i="1"/>
  <c r="AQ2270" i="1"/>
  <c r="BE2270" i="1"/>
  <c r="AQ2272" i="1"/>
  <c r="BE2272" i="1"/>
  <c r="AE2483" i="1"/>
  <c r="AL2508" i="1"/>
  <c r="AH2670" i="1"/>
  <c r="BJ2532" i="1"/>
  <c r="BJ2531" i="1" s="1"/>
  <c r="AH2531" i="1"/>
  <c r="BG2542" i="1"/>
  <c r="BG2541" i="1" s="1"/>
  <c r="AE2541" i="1"/>
  <c r="Q1182" i="1"/>
  <c r="R2469" i="1"/>
  <c r="R2468" i="1" s="1"/>
  <c r="BB2528" i="1"/>
  <c r="AR2910" i="1"/>
  <c r="BG2500" i="1"/>
  <c r="BG2499" i="1" s="1"/>
  <c r="AE2499" i="1"/>
  <c r="AL96" i="1"/>
  <c r="P98" i="1"/>
  <c r="AX98" i="1"/>
  <c r="AX97" i="1" s="1"/>
  <c r="AV133" i="1"/>
  <c r="M245" i="1"/>
  <c r="AR245" i="1"/>
  <c r="AE275" i="1"/>
  <c r="AN274" i="1"/>
  <c r="Q274" i="1"/>
  <c r="BB274" i="1"/>
  <c r="K274" i="1"/>
  <c r="M285" i="1"/>
  <c r="R285" i="1"/>
  <c r="V285" i="1"/>
  <c r="AE288" i="1"/>
  <c r="AE291" i="1"/>
  <c r="AN290" i="1"/>
  <c r="P292" i="1"/>
  <c r="P291" i="1" s="1"/>
  <c r="AX292" i="1"/>
  <c r="AX291" i="1" s="1"/>
  <c r="AE300" i="1"/>
  <c r="AS314" i="1"/>
  <c r="V390" i="1"/>
  <c r="AS525" i="1"/>
  <c r="AY525" i="1"/>
  <c r="BD525" i="1"/>
  <c r="T539" i="1"/>
  <c r="AV595" i="1"/>
  <c r="BC595" i="1"/>
  <c r="AG603" i="1"/>
  <c r="AO595" i="1"/>
  <c r="P720" i="1"/>
  <c r="AX720" i="1"/>
  <c r="AL744" i="1"/>
  <c r="N757" i="1"/>
  <c r="N756" i="1" s="1"/>
  <c r="AE761" i="1"/>
  <c r="BG761" i="1" s="1"/>
  <c r="BG760" i="1" s="1"/>
  <c r="AV838" i="1"/>
  <c r="BC838" i="1"/>
  <c r="AM838" i="1"/>
  <c r="BA838" i="1"/>
  <c r="AD846" i="1"/>
  <c r="N946" i="1"/>
  <c r="P963" i="1"/>
  <c r="AN1041" i="1"/>
  <c r="P1132" i="1"/>
  <c r="AX1132" i="1"/>
  <c r="P1134" i="1"/>
  <c r="AX1134" i="1"/>
  <c r="P1136" i="1"/>
  <c r="AX1136" i="1"/>
  <c r="P1138" i="1"/>
  <c r="AX1138" i="1"/>
  <c r="P1140" i="1"/>
  <c r="AX1140" i="1"/>
  <c r="P1142" i="1"/>
  <c r="P1144" i="1"/>
  <c r="AX1144" i="1"/>
  <c r="P1146" i="1"/>
  <c r="AX1146" i="1"/>
  <c r="P1148" i="1"/>
  <c r="U1154" i="1"/>
  <c r="M1234" i="1"/>
  <c r="BB1240" i="1"/>
  <c r="BB1275" i="1"/>
  <c r="O1275" i="1"/>
  <c r="U1308" i="1"/>
  <c r="R1332" i="1"/>
  <c r="BD1368" i="1"/>
  <c r="BG1368" i="1"/>
  <c r="AE1393" i="1"/>
  <c r="AE1392" i="1" s="1"/>
  <c r="AQ1394" i="1"/>
  <c r="AQ1393" i="1" s="1"/>
  <c r="AQ1392" i="1" s="1"/>
  <c r="BE1394" i="1"/>
  <c r="BE1393" i="1" s="1"/>
  <c r="BE1392" i="1" s="1"/>
  <c r="AO1395" i="1"/>
  <c r="AQ1399" i="1"/>
  <c r="AQ1398" i="1" s="1"/>
  <c r="BE1399" i="1"/>
  <c r="BE1398" i="1" s="1"/>
  <c r="S1491" i="1"/>
  <c r="BC1521" i="1"/>
  <c r="AK1532" i="1"/>
  <c r="AR1539" i="1"/>
  <c r="AY1539" i="1"/>
  <c r="AG1579" i="1"/>
  <c r="AG1578" i="1" s="1"/>
  <c r="J1609" i="1"/>
  <c r="AQ1949" i="1"/>
  <c r="AQ1948" i="1" s="1"/>
  <c r="BE1949" i="1"/>
  <c r="BE1948" i="1" s="1"/>
  <c r="P1966" i="1"/>
  <c r="AX1966" i="1"/>
  <c r="AX1965" i="1" s="1"/>
  <c r="AE2022" i="1"/>
  <c r="AQ2047" i="1"/>
  <c r="AQ2046" i="1" s="1"/>
  <c r="BE2047" i="1"/>
  <c r="BE2046" i="1" s="1"/>
  <c r="R2165" i="1"/>
  <c r="P2267" i="1"/>
  <c r="AX2267" i="1"/>
  <c r="P2269" i="1"/>
  <c r="AX2269" i="1"/>
  <c r="P2271" i="1"/>
  <c r="AX2271" i="1"/>
  <c r="AZ2284" i="1"/>
  <c r="Q2344" i="1"/>
  <c r="AO2351" i="1"/>
  <c r="AV2351" i="1"/>
  <c r="BC2351" i="1"/>
  <c r="BC2350" i="1" s="1"/>
  <c r="BC2349" i="1" s="1"/>
  <c r="AH2481" i="1"/>
  <c r="AH2480" i="1" s="1"/>
  <c r="BG2480" i="1"/>
  <c r="AE2492" i="1"/>
  <c r="AH2541" i="1"/>
  <c r="AE2670" i="1"/>
  <c r="AE2911" i="1"/>
  <c r="BD2955" i="1"/>
  <c r="BG2955" i="1"/>
  <c r="AP2955" i="1"/>
  <c r="AQ2520" i="1"/>
  <c r="AQ2519" i="1" s="1"/>
  <c r="N2528" i="1"/>
  <c r="AQ2542" i="1"/>
  <c r="AQ2541" i="1" s="1"/>
  <c r="P2568" i="1"/>
  <c r="AX2568" i="1"/>
  <c r="P2569" i="1"/>
  <c r="BK2569" i="1"/>
  <c r="AX2569" i="1"/>
  <c r="P2570" i="1"/>
  <c r="BK2570" i="1"/>
  <c r="AX2570" i="1"/>
  <c r="P2571" i="1"/>
  <c r="BK2571" i="1"/>
  <c r="AX2571" i="1"/>
  <c r="P2572" i="1"/>
  <c r="BK2572" i="1"/>
  <c r="AX2572" i="1"/>
  <c r="P2573" i="1"/>
  <c r="BK2573" i="1"/>
  <c r="P2574" i="1"/>
  <c r="BK2574" i="1"/>
  <c r="AX2574" i="1"/>
  <c r="P2575" i="1"/>
  <c r="BK2575" i="1"/>
  <c r="AX2575" i="1"/>
  <c r="P2576" i="1"/>
  <c r="BK2576" i="1"/>
  <c r="AX2576" i="1"/>
  <c r="P2577" i="1"/>
  <c r="BK2577" i="1"/>
  <c r="AX2577" i="1"/>
  <c r="P2578" i="1"/>
  <c r="BK2578" i="1"/>
  <c r="AX2578" i="1"/>
  <c r="P2579" i="1"/>
  <c r="AX2579" i="1"/>
  <c r="P2580" i="1"/>
  <c r="BK2580" i="1"/>
  <c r="AX2580" i="1"/>
  <c r="P2581" i="1"/>
  <c r="BK2581" i="1"/>
  <c r="AX2581" i="1"/>
  <c r="P2582" i="1"/>
  <c r="BK2582" i="1"/>
  <c r="AX2582" i="1"/>
  <c r="P2583" i="1"/>
  <c r="BK2583" i="1"/>
  <c r="AX2583" i="1"/>
  <c r="P2584" i="1"/>
  <c r="BK2584" i="1"/>
  <c r="AX2584" i="1"/>
  <c r="P2585" i="1"/>
  <c r="BK2585" i="1"/>
  <c r="AX2585" i="1"/>
  <c r="P2586" i="1"/>
  <c r="BK2586" i="1"/>
  <c r="AX2586" i="1"/>
  <c r="P2587" i="1"/>
  <c r="BK2587" i="1"/>
  <c r="AX2587" i="1"/>
  <c r="P2588" i="1"/>
  <c r="BK2588" i="1"/>
  <c r="AX2588" i="1"/>
  <c r="P2589" i="1"/>
  <c r="BK2589" i="1"/>
  <c r="AX2589" i="1"/>
  <c r="P2590" i="1"/>
  <c r="BK2590" i="1"/>
  <c r="AX2590" i="1"/>
  <c r="P2591" i="1"/>
  <c r="BK2591" i="1"/>
  <c r="AX2591" i="1"/>
  <c r="P2592" i="1"/>
  <c r="BK2592" i="1"/>
  <c r="J2667" i="1"/>
  <c r="AN2667" i="1"/>
  <c r="P2681" i="1"/>
  <c r="P2682" i="1"/>
  <c r="AX2682" i="1"/>
  <c r="P2683" i="1"/>
  <c r="AX2683" i="1"/>
  <c r="P2684" i="1"/>
  <c r="BB2711" i="1"/>
  <c r="AR2741" i="1"/>
  <c r="AQ2789" i="1"/>
  <c r="BE2789" i="1"/>
  <c r="AQ2790" i="1"/>
  <c r="BE2790" i="1"/>
  <c r="BH2791" i="1"/>
  <c r="AQ2791" i="1"/>
  <c r="BE2791" i="1"/>
  <c r="BH2792" i="1"/>
  <c r="AQ2792" i="1"/>
  <c r="BE2792" i="1"/>
  <c r="BH2793" i="1"/>
  <c r="AQ2793" i="1"/>
  <c r="BE2793" i="1"/>
  <c r="BH2794" i="1"/>
  <c r="AQ2794" i="1"/>
  <c r="BE2794" i="1"/>
  <c r="BH2795" i="1"/>
  <c r="AQ2795" i="1"/>
  <c r="BE2795" i="1"/>
  <c r="BH2796" i="1"/>
  <c r="AQ2796" i="1"/>
  <c r="BE2796" i="1"/>
  <c r="BH2797" i="1"/>
  <c r="AQ2797" i="1"/>
  <c r="BE2797" i="1"/>
  <c r="BH2798" i="1"/>
  <c r="S2828" i="1"/>
  <c r="AH2828" i="1"/>
  <c r="AH2781" i="1" s="1"/>
  <c r="BD2863" i="1"/>
  <c r="BC2881" i="1"/>
  <c r="BC2880" i="1" s="1"/>
  <c r="R2941" i="1"/>
  <c r="AV2941" i="1"/>
  <c r="N2955" i="1"/>
  <c r="AL2955" i="1"/>
  <c r="AK2974" i="1"/>
  <c r="BC2974" i="1"/>
  <c r="BC2979" i="1"/>
  <c r="M2979" i="1"/>
  <c r="BC3045" i="1"/>
  <c r="N3052" i="1"/>
  <c r="BB3069" i="1"/>
  <c r="BB3065" i="1" s="1"/>
  <c r="K3225" i="1"/>
  <c r="R3225" i="1"/>
  <c r="AX3227" i="1"/>
  <c r="AX3226" i="1" s="1"/>
  <c r="AH3280" i="1"/>
  <c r="AV3284" i="1"/>
  <c r="AV3283" i="1" s="1"/>
  <c r="BB3284" i="1"/>
  <c r="BB3283" i="1" s="1"/>
  <c r="O3284" i="1"/>
  <c r="O3283" i="1" s="1"/>
  <c r="BJ3284" i="1"/>
  <c r="BJ3283" i="1" s="1"/>
  <c r="AH3294" i="1"/>
  <c r="AH3293" i="1" s="1"/>
  <c r="AD3297" i="1"/>
  <c r="AD3296" i="1" s="1"/>
  <c r="AH3323" i="1"/>
  <c r="AH3322" i="1" s="1"/>
  <c r="P3335" i="1"/>
  <c r="P3336" i="1"/>
  <c r="AX3336" i="1"/>
  <c r="P3337" i="1"/>
  <c r="BK3337" i="1"/>
  <c r="AX3337" i="1"/>
  <c r="P3338" i="1"/>
  <c r="BK3338" i="1"/>
  <c r="AX3338" i="1"/>
  <c r="P3339" i="1"/>
  <c r="BK3339" i="1"/>
  <c r="AX3339" i="1"/>
  <c r="P3340" i="1"/>
  <c r="BK3340" i="1"/>
  <c r="AX3340" i="1"/>
  <c r="P3341" i="1"/>
  <c r="BK3341" i="1"/>
  <c r="AX3341" i="1"/>
  <c r="P3343" i="1"/>
  <c r="BK3343" i="1"/>
  <c r="AX3343" i="1"/>
  <c r="P3345" i="1"/>
  <c r="BK3345" i="1"/>
  <c r="AX3345" i="1"/>
  <c r="Q3333" i="1"/>
  <c r="AH3486" i="1"/>
  <c r="AE3504" i="1"/>
  <c r="AN3508" i="1"/>
  <c r="S3605" i="1"/>
  <c r="S3604" i="1" s="1"/>
  <c r="BB3626" i="1"/>
  <c r="BB3625" i="1" s="1"/>
  <c r="T3635" i="1"/>
  <c r="AH3640" i="1"/>
  <c r="AV3635" i="1"/>
  <c r="BC3635" i="1"/>
  <c r="AS3645" i="1"/>
  <c r="AZ3645" i="1"/>
  <c r="AT3645" i="1"/>
  <c r="BD3669" i="1"/>
  <c r="AP3669" i="1"/>
  <c r="T3678" i="1"/>
  <c r="AH3797" i="1"/>
  <c r="V3818" i="1"/>
  <c r="AU3853" i="1"/>
  <c r="AQ3868" i="1"/>
  <c r="BE3868" i="1"/>
  <c r="AH3871" i="1"/>
  <c r="BC3870" i="1"/>
  <c r="AS3875" i="1"/>
  <c r="AU3882" i="1"/>
  <c r="M3970" i="1"/>
  <c r="AK3970" i="1"/>
  <c r="AL4100" i="1"/>
  <c r="AZ4100" i="1"/>
  <c r="M4112" i="1"/>
  <c r="AE4213" i="1"/>
  <c r="AE4212" i="1" s="1"/>
  <c r="AV3099" i="1"/>
  <c r="N3625" i="1"/>
  <c r="AK3645" i="1"/>
  <c r="AQ2512" i="1"/>
  <c r="AQ2511" i="1" s="1"/>
  <c r="K2528" i="1"/>
  <c r="V2528" i="1"/>
  <c r="AX2532" i="1"/>
  <c r="AX2531" i="1" s="1"/>
  <c r="AZ2540" i="1"/>
  <c r="P2542" i="1"/>
  <c r="P2541" i="1" s="1"/>
  <c r="AX2542" i="1"/>
  <c r="AX2541" i="1" s="1"/>
  <c r="Q2555" i="1"/>
  <c r="S2563" i="1"/>
  <c r="BB2667" i="1"/>
  <c r="AQ2671" i="1"/>
  <c r="AQ2670" i="1" s="1"/>
  <c r="BE2671" i="1"/>
  <c r="BE2670" i="1" s="1"/>
  <c r="N2674" i="1"/>
  <c r="AR2711" i="1"/>
  <c r="AL2733" i="1"/>
  <c r="BB2747" i="1"/>
  <c r="BG2787" i="1"/>
  <c r="AP2787" i="1"/>
  <c r="AX2789" i="1"/>
  <c r="P2790" i="1"/>
  <c r="BK2790" i="1"/>
  <c r="AX2790" i="1"/>
  <c r="P2791" i="1"/>
  <c r="BK2791" i="1"/>
  <c r="AX2791" i="1"/>
  <c r="P2792" i="1"/>
  <c r="BK2792" i="1"/>
  <c r="AX2792" i="1"/>
  <c r="P2793" i="1"/>
  <c r="BK2793" i="1"/>
  <c r="Q2828" i="1"/>
  <c r="AS2828" i="1"/>
  <c r="AU2856" i="1"/>
  <c r="AV2910" i="1"/>
  <c r="N2941" i="1"/>
  <c r="R2955" i="1"/>
  <c r="V2955" i="1"/>
  <c r="AZ2974" i="1"/>
  <c r="P2976" i="1"/>
  <c r="P2975" i="1" s="1"/>
  <c r="AX2976" i="1"/>
  <c r="AX2975" i="1" s="1"/>
  <c r="Q2974" i="1"/>
  <c r="AD2984" i="1"/>
  <c r="S3021" i="1"/>
  <c r="AY3021" i="1"/>
  <c r="AU3052" i="1"/>
  <c r="BB3052" i="1"/>
  <c r="O3052" i="1"/>
  <c r="AW3052" i="1"/>
  <c r="AR3069" i="1"/>
  <c r="BC3112" i="1"/>
  <c r="J3165" i="1"/>
  <c r="K3165" i="1"/>
  <c r="N3248" i="1"/>
  <c r="AV3267" i="1"/>
  <c r="P3288" i="1"/>
  <c r="P3287" i="1" s="1"/>
  <c r="K3376" i="1"/>
  <c r="AD3602" i="1"/>
  <c r="AD3601" i="1" s="1"/>
  <c r="M3626" i="1"/>
  <c r="AD3627" i="1"/>
  <c r="BG3626" i="1"/>
  <c r="BG3625" i="1" s="1"/>
  <c r="S3645" i="1"/>
  <c r="AH3646" i="1"/>
  <c r="AO3645" i="1"/>
  <c r="AE3650" i="1"/>
  <c r="AP3657" i="1"/>
  <c r="AU3669" i="1"/>
  <c r="R3788" i="1"/>
  <c r="V3788" i="1"/>
  <c r="AR3788" i="1"/>
  <c r="N3818" i="1"/>
  <c r="AO3818" i="1"/>
  <c r="N3853" i="1"/>
  <c r="P3869" i="1"/>
  <c r="AX3869" i="1"/>
  <c r="AE3871" i="1"/>
  <c r="N3882" i="1"/>
  <c r="Q3970" i="1"/>
  <c r="BA3993" i="1"/>
  <c r="R4100" i="1"/>
  <c r="V4100" i="1"/>
  <c r="AE4106" i="1"/>
  <c r="AU4105" i="1"/>
  <c r="P4107" i="1"/>
  <c r="P4106" i="1" s="1"/>
  <c r="AX4107" i="1"/>
  <c r="AX4106" i="1" s="1"/>
  <c r="Q4112" i="1"/>
  <c r="U4112" i="1"/>
  <c r="AZ3099" i="1"/>
  <c r="AW3284" i="1"/>
  <c r="AW3283" i="1" s="1"/>
  <c r="J3882" i="1"/>
  <c r="BG2539" i="1"/>
  <c r="BG2538" i="1" s="1"/>
  <c r="BG2537" i="1" s="1"/>
  <c r="AE2538" i="1"/>
  <c r="AE2537" i="1" s="1"/>
  <c r="BG2552" i="1"/>
  <c r="BG2551" i="1" s="1"/>
  <c r="BG2540" i="1" s="1"/>
  <c r="AE2551" i="1"/>
  <c r="BI2719" i="1"/>
  <c r="AG2718" i="1"/>
  <c r="L199" i="1"/>
  <c r="O1340" i="1"/>
  <c r="AK1395" i="1"/>
  <c r="AK1581" i="1"/>
  <c r="AK2057" i="1"/>
  <c r="BI2477" i="1"/>
  <c r="AG2476" i="1"/>
  <c r="BG2479" i="1"/>
  <c r="BG2478" i="1" s="1"/>
  <c r="AE2478" i="1"/>
  <c r="BJ2496" i="1"/>
  <c r="BJ2495" i="1" s="1"/>
  <c r="AH2495" i="1"/>
  <c r="BJ2598" i="1"/>
  <c r="BJ2597" i="1" s="1"/>
  <c r="BJ2596" i="1" s="1"/>
  <c r="AH2597" i="1"/>
  <c r="AH2596" i="1" s="1"/>
  <c r="AO85" i="1"/>
  <c r="AD88" i="1"/>
  <c r="AV107" i="1"/>
  <c r="AG140" i="1"/>
  <c r="BJ160" i="1"/>
  <c r="BJ159" i="1" s="1"/>
  <c r="AH163" i="1"/>
  <c r="BA167" i="1"/>
  <c r="AE210" i="1"/>
  <c r="AE246" i="1"/>
  <c r="AU253" i="1"/>
  <c r="AH269" i="1"/>
  <c r="AH262" i="1" s="1"/>
  <c r="AH252" i="1" s="1"/>
  <c r="AW274" i="1"/>
  <c r="BC290" i="1"/>
  <c r="BC322" i="1"/>
  <c r="BA352" i="1"/>
  <c r="O404" i="1"/>
  <c r="O403" i="1" s="1"/>
  <c r="BJ433" i="1"/>
  <c r="N544" i="1"/>
  <c r="T544" i="1"/>
  <c r="AE545" i="1"/>
  <c r="AE552" i="1"/>
  <c r="AE551" i="1" s="1"/>
  <c r="BG555" i="1"/>
  <c r="AD587" i="1"/>
  <c r="O596" i="1"/>
  <c r="AP603" i="1"/>
  <c r="AL639" i="1"/>
  <c r="AY639" i="1"/>
  <c r="BD639" i="1"/>
  <c r="BG640" i="1"/>
  <c r="BG639" i="1" s="1"/>
  <c r="AP639" i="1"/>
  <c r="AD643" i="1"/>
  <c r="AK55" i="1"/>
  <c r="AK54" i="1" s="1"/>
  <c r="BB73" i="1"/>
  <c r="AE80" i="1"/>
  <c r="M85" i="1"/>
  <c r="AD90" i="1"/>
  <c r="AD108" i="1"/>
  <c r="AD110" i="1"/>
  <c r="AD112" i="1"/>
  <c r="V128" i="1"/>
  <c r="AZ133" i="1"/>
  <c r="AZ139" i="1"/>
  <c r="P143" i="1"/>
  <c r="P142" i="1" s="1"/>
  <c r="AX143" i="1"/>
  <c r="AX142" i="1" s="1"/>
  <c r="K148" i="1"/>
  <c r="U160" i="1"/>
  <c r="U159" i="1" s="1"/>
  <c r="AS160" i="1"/>
  <c r="AS159" i="1" s="1"/>
  <c r="AZ160" i="1"/>
  <c r="AZ159" i="1" s="1"/>
  <c r="AE163" i="1"/>
  <c r="R166" i="1"/>
  <c r="AK217" i="1"/>
  <c r="AY217" i="1"/>
  <c r="AD221" i="1"/>
  <c r="Q262" i="1"/>
  <c r="BC285" i="1"/>
  <c r="P350" i="1"/>
  <c r="P351" i="1"/>
  <c r="AX351" i="1"/>
  <c r="AD522" i="1"/>
  <c r="AD521" i="1" s="1"/>
  <c r="Q544" i="1"/>
  <c r="U544" i="1"/>
  <c r="AV554" i="1"/>
  <c r="M554" i="1"/>
  <c r="AE592" i="1"/>
  <c r="AF678" i="1"/>
  <c r="R774" i="1"/>
  <c r="AU774" i="1"/>
  <c r="BB774" i="1"/>
  <c r="AW774" i="1"/>
  <c r="K774" i="1"/>
  <c r="AS774" i="1"/>
  <c r="AR838" i="1"/>
  <c r="AG906" i="1"/>
  <c r="AK1006" i="1"/>
  <c r="O1016" i="1"/>
  <c r="O1015" i="1" s="1"/>
  <c r="AW1016" i="1"/>
  <c r="AW1015" i="1" s="1"/>
  <c r="AQ1019" i="1"/>
  <c r="BE1019" i="1"/>
  <c r="AQ1021" i="1"/>
  <c r="BE1021" i="1"/>
  <c r="AQ1023" i="1"/>
  <c r="BE1023" i="1"/>
  <c r="AQ1025" i="1"/>
  <c r="BE1025" i="1"/>
  <c r="AQ1027" i="1"/>
  <c r="BE1027" i="1"/>
  <c r="AQ1029" i="1"/>
  <c r="BE1029" i="1"/>
  <c r="AQ1031" i="1"/>
  <c r="BE1031" i="1"/>
  <c r="V1032" i="1"/>
  <c r="AD1039" i="1"/>
  <c r="AD1038" i="1" s="1"/>
  <c r="Q1041" i="1"/>
  <c r="AG1042" i="1"/>
  <c r="AG1041" i="1" s="1"/>
  <c r="M1050" i="1"/>
  <c r="AU1086" i="1"/>
  <c r="BB1130" i="1"/>
  <c r="AN1240" i="1"/>
  <c r="AQ1277" i="1"/>
  <c r="AQ1276" i="1" s="1"/>
  <c r="BE1277" i="1"/>
  <c r="BE1276" i="1" s="1"/>
  <c r="BE1317" i="1"/>
  <c r="BE1318" i="1"/>
  <c r="AQ1319" i="1"/>
  <c r="BE1319" i="1"/>
  <c r="AQ1320" i="1"/>
  <c r="BE1320" i="1"/>
  <c r="AQ1321" i="1"/>
  <c r="BE1321" i="1"/>
  <c r="AQ1322" i="1"/>
  <c r="BE1322" i="1"/>
  <c r="AQ1323" i="1"/>
  <c r="BE1323" i="1"/>
  <c r="AQ1324" i="1"/>
  <c r="BE1324" i="1"/>
  <c r="AQ1325" i="1"/>
  <c r="BE1325" i="1"/>
  <c r="AQ1326" i="1"/>
  <c r="BE1326" i="1"/>
  <c r="T1358" i="1"/>
  <c r="AE1359" i="1"/>
  <c r="AO1358" i="1"/>
  <c r="AH1363" i="1"/>
  <c r="K1404" i="1"/>
  <c r="T1780" i="1"/>
  <c r="AR1780" i="1"/>
  <c r="AR1779" i="1" s="1"/>
  <c r="AR1778" i="1" s="1"/>
  <c r="AG1955" i="1"/>
  <c r="AG1954" i="1" s="1"/>
  <c r="P1970" i="1"/>
  <c r="AX1970" i="1"/>
  <c r="AX1969" i="1" s="1"/>
  <c r="AQ1972" i="1"/>
  <c r="AQ1971" i="1" s="1"/>
  <c r="BE1972" i="1"/>
  <c r="BE1971" i="1" s="1"/>
  <c r="BB1985" i="1"/>
  <c r="AR2017" i="1"/>
  <c r="AG2026" i="1"/>
  <c r="S2033" i="1"/>
  <c r="P2314" i="1"/>
  <c r="AX2314" i="1"/>
  <c r="P2316" i="1"/>
  <c r="AX2316" i="1"/>
  <c r="P2318" i="1"/>
  <c r="AX2318" i="1"/>
  <c r="P2320" i="1"/>
  <c r="AX2320" i="1"/>
  <c r="P2322" i="1"/>
  <c r="AH2538" i="1"/>
  <c r="AH2537" i="1" s="1"/>
  <c r="AH2560" i="1"/>
  <c r="BG2536" i="1"/>
  <c r="BG2535" i="1" s="1"/>
  <c r="BG2528" i="1" s="1"/>
  <c r="AE2535" i="1"/>
  <c r="BJ2715" i="1"/>
  <c r="BJ2714" i="1" s="1"/>
  <c r="BJ2711" i="1" s="1"/>
  <c r="AH2714" i="1"/>
  <c r="U757" i="1"/>
  <c r="U756" i="1" s="1"/>
  <c r="AW1275" i="1"/>
  <c r="AG1776" i="1"/>
  <c r="BJ2502" i="1"/>
  <c r="BJ2501" i="1" s="1"/>
  <c r="AH2501" i="1"/>
  <c r="BF2717" i="1"/>
  <c r="AD2716" i="1"/>
  <c r="BF2790" i="1"/>
  <c r="BH2790" i="1" s="1"/>
  <c r="BL2790" i="1" s="1"/>
  <c r="AD2787" i="1"/>
  <c r="BA217" i="1"/>
  <c r="BD544" i="1"/>
  <c r="AE64" i="1"/>
  <c r="AG88" i="1"/>
  <c r="AR107" i="1"/>
  <c r="AE142" i="1"/>
  <c r="AQ143" i="1"/>
  <c r="AQ142" i="1" s="1"/>
  <c r="L207" i="1"/>
  <c r="L203" i="1" s="1"/>
  <c r="AE236" i="1"/>
  <c r="AK245" i="1"/>
  <c r="AV245" i="1"/>
  <c r="BC245" i="1"/>
  <c r="AQ247" i="1"/>
  <c r="BE247" i="1"/>
  <c r="BH248" i="1"/>
  <c r="AQ248" i="1"/>
  <c r="BE248" i="1"/>
  <c r="AY245" i="1"/>
  <c r="AQ261" i="1"/>
  <c r="AQ260" i="1" s="1"/>
  <c r="BE261" i="1"/>
  <c r="BE260" i="1" s="1"/>
  <c r="AU285" i="1"/>
  <c r="BD285" i="1"/>
  <c r="AP285" i="1"/>
  <c r="N285" i="1"/>
  <c r="S285" i="1"/>
  <c r="AS285" i="1"/>
  <c r="BD299" i="1"/>
  <c r="AQ305" i="1"/>
  <c r="AQ304" i="1" s="1"/>
  <c r="BE305" i="1"/>
  <c r="BE304" i="1" s="1"/>
  <c r="AH317" i="1"/>
  <c r="BA314" i="1"/>
  <c r="BB390" i="1"/>
  <c r="AG590" i="1"/>
  <c r="P691" i="1"/>
  <c r="AX691" i="1"/>
  <c r="P692" i="1"/>
  <c r="AX692" i="1"/>
  <c r="P693" i="1"/>
  <c r="AX693" i="1"/>
  <c r="P694" i="1"/>
  <c r="AX694" i="1"/>
  <c r="P695" i="1"/>
  <c r="AX695" i="1"/>
  <c r="P696" i="1"/>
  <c r="AX696" i="1"/>
  <c r="P697" i="1"/>
  <c r="AX697" i="1"/>
  <c r="P698" i="1"/>
  <c r="AX698" i="1"/>
  <c r="P699" i="1"/>
  <c r="AX699" i="1"/>
  <c r="P700" i="1"/>
  <c r="AX700" i="1"/>
  <c r="P701" i="1"/>
  <c r="AX701" i="1"/>
  <c r="P702" i="1"/>
  <c r="AX702" i="1"/>
  <c r="P703" i="1"/>
  <c r="AX703" i="1"/>
  <c r="P704" i="1"/>
  <c r="AH724" i="1"/>
  <c r="AG739" i="1"/>
  <c r="AG738" i="1" s="1"/>
  <c r="AD799" i="1"/>
  <c r="AN838" i="1"/>
  <c r="AU838" i="1"/>
  <c r="AG877" i="1"/>
  <c r="AG876" i="1" s="1"/>
  <c r="BB972" i="1"/>
  <c r="AN1006" i="1"/>
  <c r="N1032" i="1"/>
  <c r="AZ1032" i="1"/>
  <c r="AL1050" i="1"/>
  <c r="AG1151" i="1"/>
  <c r="AG1170" i="1"/>
  <c r="AG1169" i="1" s="1"/>
  <c r="AG1168" i="1" s="1"/>
  <c r="AH1259" i="1"/>
  <c r="V1275" i="1"/>
  <c r="AN1275" i="1"/>
  <c r="AH1327" i="1"/>
  <c r="AH1330" i="1"/>
  <c r="AH1329" i="1" s="1"/>
  <c r="S1340" i="1"/>
  <c r="AL1373" i="1"/>
  <c r="AD1530" i="1"/>
  <c r="N1693" i="1"/>
  <c r="T1693" i="1"/>
  <c r="AR1693" i="1"/>
  <c r="AV1693" i="1"/>
  <c r="BC1693" i="1"/>
  <c r="AO1693" i="1"/>
  <c r="BB1715" i="1"/>
  <c r="BH1719" i="1"/>
  <c r="AQ1719" i="1"/>
  <c r="BE1719" i="1"/>
  <c r="BH1720" i="1"/>
  <c r="BL1720" i="1" s="1"/>
  <c r="AQ1720" i="1"/>
  <c r="BE1720" i="1"/>
  <c r="BH1721" i="1"/>
  <c r="AQ1721" i="1"/>
  <c r="BE1721" i="1"/>
  <c r="AQ1722" i="1"/>
  <c r="BE1722" i="1"/>
  <c r="AQ1723" i="1"/>
  <c r="BE1723" i="1"/>
  <c r="BH1724" i="1"/>
  <c r="BL1724" i="1" s="1"/>
  <c r="AQ1724" i="1"/>
  <c r="BE1724" i="1"/>
  <c r="BH1725" i="1"/>
  <c r="AQ1725" i="1"/>
  <c r="BE1725" i="1"/>
  <c r="BH1726" i="1"/>
  <c r="AQ1726" i="1"/>
  <c r="BE1726" i="1"/>
  <c r="BH1727" i="1"/>
  <c r="BL1727" i="1" s="1"/>
  <c r="AQ1727" i="1"/>
  <c r="BE1727" i="1"/>
  <c r="BH1728" i="1"/>
  <c r="BL1728" i="1" s="1"/>
  <c r="AQ1728" i="1"/>
  <c r="BE1728" i="1"/>
  <c r="BH1729" i="1"/>
  <c r="BL1729" i="1" s="1"/>
  <c r="AQ1729" i="1"/>
  <c r="BE1729" i="1"/>
  <c r="AQ1730" i="1"/>
  <c r="BE1730" i="1"/>
  <c r="AQ1731" i="1"/>
  <c r="BE1731" i="1"/>
  <c r="BH1732" i="1"/>
  <c r="AQ1732" i="1"/>
  <c r="BE1732" i="1"/>
  <c r="BH1733" i="1"/>
  <c r="BL1733" i="1" s="1"/>
  <c r="AQ1733" i="1"/>
  <c r="BE1733" i="1"/>
  <c r="BH1734" i="1"/>
  <c r="BL1734" i="1" s="1"/>
  <c r="AQ1734" i="1"/>
  <c r="BE1734" i="1"/>
  <c r="BH1735" i="1"/>
  <c r="BL1735" i="1" s="1"/>
  <c r="AQ1735" i="1"/>
  <c r="BE1735" i="1"/>
  <c r="BH1736" i="1"/>
  <c r="BL1736" i="1" s="1"/>
  <c r="AQ1736" i="1"/>
  <c r="BE1736" i="1"/>
  <c r="BH1737" i="1"/>
  <c r="BL1737" i="1" s="1"/>
  <c r="AQ1737" i="1"/>
  <c r="BE1737" i="1"/>
  <c r="AQ1738" i="1"/>
  <c r="BE1738" i="1"/>
  <c r="P1766" i="1"/>
  <c r="AN1780" i="1"/>
  <c r="AU1780" i="1"/>
  <c r="AU1779" i="1" s="1"/>
  <c r="AU1778" i="1" s="1"/>
  <c r="BB1780" i="1"/>
  <c r="BB1779" i="1" s="1"/>
  <c r="BB1778" i="1" s="1"/>
  <c r="R1933" i="1"/>
  <c r="AG1950" i="1"/>
  <c r="AE1969" i="1"/>
  <c r="AD1986" i="1"/>
  <c r="AY2025" i="1"/>
  <c r="AD2043" i="1"/>
  <c r="AO2042" i="1"/>
  <c r="AE2560" i="1"/>
  <c r="M2685" i="1"/>
  <c r="AX2322" i="1"/>
  <c r="P2324" i="1"/>
  <c r="AX2324" i="1"/>
  <c r="P2326" i="1"/>
  <c r="AX2326" i="1"/>
  <c r="P2328" i="1"/>
  <c r="V2469" i="1"/>
  <c r="V2468" i="1" s="1"/>
  <c r="BD2475" i="1"/>
  <c r="BG2475" i="1"/>
  <c r="AP2475" i="1"/>
  <c r="AQ2496" i="1"/>
  <c r="AQ2495" i="1" s="1"/>
  <c r="BE2496" i="1"/>
  <c r="BE2495" i="1" s="1"/>
  <c r="T2508" i="1"/>
  <c r="AQ2516" i="1"/>
  <c r="AQ2515" i="1" s="1"/>
  <c r="AW2528" i="1"/>
  <c r="P2536" i="1"/>
  <c r="P2535" i="1" s="1"/>
  <c r="AX2536" i="1"/>
  <c r="AX2535" i="1" s="1"/>
  <c r="U2540" i="1"/>
  <c r="U2602" i="1"/>
  <c r="N2705" i="1"/>
  <c r="N2704" i="1" s="1"/>
  <c r="AV2705" i="1"/>
  <c r="AV2704" i="1" s="1"/>
  <c r="P2707" i="1"/>
  <c r="P2706" i="1" s="1"/>
  <c r="AX2707" i="1"/>
  <c r="AX2706" i="1" s="1"/>
  <c r="T2741" i="1"/>
  <c r="AK2741" i="1"/>
  <c r="M2741" i="1"/>
  <c r="J2747" i="1"/>
  <c r="AS2747" i="1"/>
  <c r="P2788" i="1"/>
  <c r="AX2788" i="1"/>
  <c r="P2789" i="1"/>
  <c r="N2989" i="1"/>
  <c r="AK2989" i="1"/>
  <c r="AY2989" i="1"/>
  <c r="AE2999" i="1"/>
  <c r="AV3030" i="1"/>
  <c r="U3030" i="1"/>
  <c r="AX3035" i="1"/>
  <c r="P3037" i="1"/>
  <c r="BK3037" i="1"/>
  <c r="AX3037" i="1"/>
  <c r="P3039" i="1"/>
  <c r="BK3039" i="1"/>
  <c r="AX3039" i="1"/>
  <c r="P3041" i="1"/>
  <c r="BK3041" i="1"/>
  <c r="AX3041" i="1"/>
  <c r="Q3045" i="1"/>
  <c r="AY3045" i="1"/>
  <c r="AE3048" i="1"/>
  <c r="K3052" i="1"/>
  <c r="K3051" i="1" s="1"/>
  <c r="K3050" i="1" s="1"/>
  <c r="AV3069" i="1"/>
  <c r="AV3065" i="1" s="1"/>
  <c r="T3131" i="1"/>
  <c r="AH3160" i="1"/>
  <c r="AY3333" i="1"/>
  <c r="AD3422" i="1"/>
  <c r="J3517" i="1"/>
  <c r="J3516" i="1" s="1"/>
  <c r="AG3524" i="1"/>
  <c r="M3635" i="1"/>
  <c r="R3635" i="1"/>
  <c r="Q3635" i="1"/>
  <c r="AH3638" i="1"/>
  <c r="AG3640" i="1"/>
  <c r="AD3646" i="1"/>
  <c r="AL3678" i="1"/>
  <c r="AS3678" i="1"/>
  <c r="BC3678" i="1"/>
  <c r="M3695" i="1"/>
  <c r="V3695" i="1"/>
  <c r="AV3788" i="1"/>
  <c r="AZ3818" i="1"/>
  <c r="K3875" i="1"/>
  <c r="AS3970" i="1"/>
  <c r="AV4111" i="1"/>
  <c r="AV4110" i="1" s="1"/>
  <c r="P4143" i="1"/>
  <c r="BK4143" i="1"/>
  <c r="AX4143" i="1"/>
  <c r="BH4144" i="1"/>
  <c r="AQ4144" i="1"/>
  <c r="BE4144" i="1"/>
  <c r="P4145" i="1"/>
  <c r="BK4145" i="1"/>
  <c r="AX4145" i="1"/>
  <c r="BH4146" i="1"/>
  <c r="AQ4146" i="1"/>
  <c r="BE4146" i="1"/>
  <c r="P4147" i="1"/>
  <c r="BK4147" i="1"/>
  <c r="AX4147" i="1"/>
  <c r="BH4148" i="1"/>
  <c r="AQ4148" i="1"/>
  <c r="BE4148" i="1"/>
  <c r="P4149" i="1"/>
  <c r="BK4149" i="1"/>
  <c r="AX4149" i="1"/>
  <c r="BH4150" i="1"/>
  <c r="AQ4150" i="1"/>
  <c r="BE4150" i="1"/>
  <c r="P4151" i="1"/>
  <c r="BK4151" i="1"/>
  <c r="AX4151" i="1"/>
  <c r="AQ4152" i="1"/>
  <c r="BE4152" i="1"/>
  <c r="P4153" i="1"/>
  <c r="BK4153" i="1"/>
  <c r="AX4153" i="1"/>
  <c r="AQ4154" i="1"/>
  <c r="BE4154" i="1"/>
  <c r="P4155" i="1"/>
  <c r="BK4155" i="1"/>
  <c r="AX4155" i="1"/>
  <c r="AQ4156" i="1"/>
  <c r="BE4156" i="1"/>
  <c r="P4157" i="1"/>
  <c r="BK4157" i="1"/>
  <c r="AX4157" i="1"/>
  <c r="AQ4158" i="1"/>
  <c r="BE4158" i="1"/>
  <c r="P4159" i="1"/>
  <c r="BK4159" i="1"/>
  <c r="AX4159" i="1"/>
  <c r="AQ4160" i="1"/>
  <c r="BE4160" i="1"/>
  <c r="P4161" i="1"/>
  <c r="BK4161" i="1"/>
  <c r="AX4161" i="1"/>
  <c r="BH4162" i="1"/>
  <c r="AQ4162" i="1"/>
  <c r="BE4162" i="1"/>
  <c r="P4163" i="1"/>
  <c r="BK4163" i="1"/>
  <c r="AX4163" i="1"/>
  <c r="BH4164" i="1"/>
  <c r="AQ4164" i="1"/>
  <c r="BE4164" i="1"/>
  <c r="P4165" i="1"/>
  <c r="BK4165" i="1"/>
  <c r="AX4165" i="1"/>
  <c r="BH4166" i="1"/>
  <c r="AQ4166" i="1"/>
  <c r="BE4166" i="1"/>
  <c r="P4167" i="1"/>
  <c r="BK4167" i="1"/>
  <c r="AX4167" i="1"/>
  <c r="BH4168" i="1"/>
  <c r="AQ4168" i="1"/>
  <c r="BE4168" i="1"/>
  <c r="P4169" i="1"/>
  <c r="BK4169" i="1"/>
  <c r="AX4169" i="1"/>
  <c r="BH4170" i="1"/>
  <c r="AQ4170" i="1"/>
  <c r="BE4170" i="1"/>
  <c r="P4171" i="1"/>
  <c r="BK4171" i="1"/>
  <c r="AX4171" i="1"/>
  <c r="AQ4172" i="1"/>
  <c r="BE4172" i="1"/>
  <c r="P4173" i="1"/>
  <c r="BK4173" i="1"/>
  <c r="AX4173" i="1"/>
  <c r="BH4174" i="1"/>
  <c r="AQ4174" i="1"/>
  <c r="BE4174" i="1"/>
  <c r="P4175" i="1"/>
  <c r="BK4175" i="1"/>
  <c r="AX4175" i="1"/>
  <c r="AQ4176" i="1"/>
  <c r="BE4176" i="1"/>
  <c r="P4177" i="1"/>
  <c r="AX4177" i="1"/>
  <c r="AQ4178" i="1"/>
  <c r="BE4178" i="1"/>
  <c r="P4179" i="1"/>
  <c r="AX4179" i="1"/>
  <c r="AQ4180" i="1"/>
  <c r="BE4180" i="1"/>
  <c r="P4181" i="1"/>
  <c r="AX4181" i="1"/>
  <c r="AQ4182" i="1"/>
  <c r="BE4182" i="1"/>
  <c r="N3645" i="1"/>
  <c r="BB3875" i="1"/>
  <c r="P2473" i="1"/>
  <c r="P2472" i="1" s="1"/>
  <c r="AQ2479" i="1"/>
  <c r="AQ2478" i="1" s="1"/>
  <c r="BE2479" i="1"/>
  <c r="BE2478" i="1" s="1"/>
  <c r="AY2489" i="1"/>
  <c r="AL2494" i="1"/>
  <c r="P2496" i="1"/>
  <c r="P2495" i="1" s="1"/>
  <c r="AX2496" i="1"/>
  <c r="AX2495" i="1" s="1"/>
  <c r="R2508" i="1"/>
  <c r="AQ2514" i="1"/>
  <c r="AQ2513" i="1" s="1"/>
  <c r="BE2514" i="1"/>
  <c r="BE2513" i="1" s="1"/>
  <c r="AQ2539" i="1"/>
  <c r="AQ2538" i="1" s="1"/>
  <c r="AQ2537" i="1" s="1"/>
  <c r="AQ2550" i="1"/>
  <c r="AQ2549" i="1" s="1"/>
  <c r="P2561" i="1"/>
  <c r="P2560" i="1" s="1"/>
  <c r="AX2561" i="1"/>
  <c r="AX2560" i="1" s="1"/>
  <c r="N2563" i="1"/>
  <c r="P2715" i="1"/>
  <c r="P2714" i="1" s="1"/>
  <c r="AX2715" i="1"/>
  <c r="AX2714" i="1" s="1"/>
  <c r="K2741" i="1"/>
  <c r="O2744" i="1"/>
  <c r="AR2747" i="1"/>
  <c r="N2754" i="1"/>
  <c r="BH2789" i="1"/>
  <c r="AQ2875" i="1"/>
  <c r="AQ2874" i="1" s="1"/>
  <c r="BE2875" i="1"/>
  <c r="BE2874" i="1" s="1"/>
  <c r="AV2955" i="1"/>
  <c r="J2960" i="1"/>
  <c r="V2989" i="1"/>
  <c r="AN2989" i="1"/>
  <c r="S3045" i="1"/>
  <c r="AW3045" i="1"/>
  <c r="AK3052" i="1"/>
  <c r="AK3051" i="1" s="1"/>
  <c r="AK3050" i="1" s="1"/>
  <c r="K3069" i="1"/>
  <c r="AL3120" i="1"/>
  <c r="AE3127" i="1"/>
  <c r="P3133" i="1"/>
  <c r="AG3152" i="1"/>
  <c r="AE3249" i="1"/>
  <c r="AE3326" i="1"/>
  <c r="AE3395" i="1"/>
  <c r="AN3415" i="1"/>
  <c r="BC3429" i="1"/>
  <c r="S3446" i="1"/>
  <c r="S3445" i="1" s="1"/>
  <c r="AE3460" i="1"/>
  <c r="P3461" i="1"/>
  <c r="P3460" i="1" s="1"/>
  <c r="AX3461" i="1"/>
  <c r="AX3460" i="1" s="1"/>
  <c r="V3645" i="1"/>
  <c r="N3669" i="1"/>
  <c r="T3669" i="1"/>
  <c r="AE3670" i="1"/>
  <c r="AG3687" i="1"/>
  <c r="BB3702" i="1"/>
  <c r="N3788" i="1"/>
  <c r="AH3800" i="1"/>
  <c r="Q3870" i="1"/>
  <c r="AN3870" i="1"/>
  <c r="AH3873" i="1"/>
  <c r="AO3870" i="1"/>
  <c r="BH4116" i="1"/>
  <c r="AY4112" i="1"/>
  <c r="AI4141" i="1"/>
  <c r="P4142" i="1"/>
  <c r="AX4142" i="1"/>
  <c r="BH4143" i="1"/>
  <c r="AQ4143" i="1"/>
  <c r="BE4143" i="1"/>
  <c r="P4144" i="1"/>
  <c r="BK4144" i="1"/>
  <c r="AX4144" i="1"/>
  <c r="BH4145" i="1"/>
  <c r="AQ4145" i="1"/>
  <c r="BE4145" i="1"/>
  <c r="P4146" i="1"/>
  <c r="BK4146" i="1"/>
  <c r="AX4146" i="1"/>
  <c r="BH4147" i="1"/>
  <c r="AQ4147" i="1"/>
  <c r="BE4147" i="1"/>
  <c r="P4148" i="1"/>
  <c r="BK4148" i="1"/>
  <c r="AX4148" i="1"/>
  <c r="BH4149" i="1"/>
  <c r="BL4149" i="1" s="1"/>
  <c r="AQ4149" i="1"/>
  <c r="BE4149" i="1"/>
  <c r="P4150" i="1"/>
  <c r="BK4150" i="1"/>
  <c r="AX4150" i="1"/>
  <c r="BH4151" i="1"/>
  <c r="AQ4151" i="1"/>
  <c r="BE4151" i="1"/>
  <c r="P4152" i="1"/>
  <c r="BK4152" i="1"/>
  <c r="AX4152" i="1"/>
  <c r="AQ4153" i="1"/>
  <c r="BE4153" i="1"/>
  <c r="P4154" i="1"/>
  <c r="BK4154" i="1"/>
  <c r="AX4154" i="1"/>
  <c r="AQ4155" i="1"/>
  <c r="BE4155" i="1"/>
  <c r="P4156" i="1"/>
  <c r="BK4156" i="1"/>
  <c r="AX4156" i="1"/>
  <c r="AQ4157" i="1"/>
  <c r="BE4157" i="1"/>
  <c r="P4158" i="1"/>
  <c r="BK4158" i="1"/>
  <c r="AX4158" i="1"/>
  <c r="AQ4159" i="1"/>
  <c r="BE4159" i="1"/>
  <c r="P4160" i="1"/>
  <c r="BK4160" i="1"/>
  <c r="AX4160" i="1"/>
  <c r="AQ4161" i="1"/>
  <c r="BE4161" i="1"/>
  <c r="P4162" i="1"/>
  <c r="AX4162" i="1"/>
  <c r="BH4163" i="1"/>
  <c r="AQ4163" i="1"/>
  <c r="BE4163" i="1"/>
  <c r="P4164" i="1"/>
  <c r="BK4164" i="1"/>
  <c r="BL4164" i="1" s="1"/>
  <c r="AX4164" i="1"/>
  <c r="BH4165" i="1"/>
  <c r="AQ4165" i="1"/>
  <c r="BE4165" i="1"/>
  <c r="P4166" i="1"/>
  <c r="BK4166" i="1"/>
  <c r="AX4166" i="1"/>
  <c r="BH4167" i="1"/>
  <c r="BL4167" i="1" s="1"/>
  <c r="AQ4167" i="1"/>
  <c r="BE4167" i="1"/>
  <c r="P4168" i="1"/>
  <c r="BK4168" i="1"/>
  <c r="AX4168" i="1"/>
  <c r="BH4169" i="1"/>
  <c r="AQ4169" i="1"/>
  <c r="BE4169" i="1"/>
  <c r="P4170" i="1"/>
  <c r="BK4170" i="1"/>
  <c r="AX4170" i="1"/>
  <c r="BH4171" i="1"/>
  <c r="AQ4171" i="1"/>
  <c r="BE4171" i="1"/>
  <c r="P4172" i="1"/>
  <c r="BK4172" i="1"/>
  <c r="AX4172" i="1"/>
  <c r="BH4173" i="1"/>
  <c r="AQ4173" i="1"/>
  <c r="BE4173" i="1"/>
  <c r="P4174" i="1"/>
  <c r="BK4174" i="1"/>
  <c r="AX4174" i="1"/>
  <c r="BH4175" i="1"/>
  <c r="BL4175" i="1" s="1"/>
  <c r="AQ4175" i="1"/>
  <c r="BE4175" i="1"/>
  <c r="P4176" i="1"/>
  <c r="AX4176" i="1"/>
  <c r="AQ4177" i="1"/>
  <c r="BE4177" i="1"/>
  <c r="P4178" i="1"/>
  <c r="AQ4179" i="1"/>
  <c r="BE4179" i="1"/>
  <c r="P4180" i="1"/>
  <c r="AX4180" i="1"/>
  <c r="AQ4181" i="1"/>
  <c r="BE4181" i="1"/>
  <c r="P4182" i="1"/>
  <c r="AX4182" i="1"/>
  <c r="AD4221" i="1"/>
  <c r="AD4220" i="1" s="1"/>
  <c r="N2960" i="1"/>
  <c r="BB3993" i="1"/>
  <c r="AG3648" i="1"/>
  <c r="BI313" i="1"/>
  <c r="AG312" i="1"/>
  <c r="BG543" i="1"/>
  <c r="BG542" i="1" s="1"/>
  <c r="BG539" i="1" s="1"/>
  <c r="AE542" i="1"/>
  <c r="BI546" i="1"/>
  <c r="AG545" i="1"/>
  <c r="BI746" i="1"/>
  <c r="AG745" i="1"/>
  <c r="BC133" i="1"/>
  <c r="AM199" i="1"/>
  <c r="V514" i="1"/>
  <c r="AL61" i="1"/>
  <c r="BC96" i="1"/>
  <c r="AE101" i="1"/>
  <c r="AE105" i="1"/>
  <c r="S114" i="1"/>
  <c r="AG134" i="1"/>
  <c r="AM133" i="1"/>
  <c r="S139" i="1"/>
  <c r="AL139" i="1"/>
  <c r="AK85" i="1"/>
  <c r="AD93" i="1"/>
  <c r="AD92" i="1" s="1"/>
  <c r="AD97" i="1"/>
  <c r="AG123" i="1"/>
  <c r="AS128" i="1"/>
  <c r="AN133" i="1"/>
  <c r="AU133" i="1"/>
  <c r="BC139" i="1"/>
  <c r="AQ141" i="1"/>
  <c r="AQ140" i="1" s="1"/>
  <c r="BE141" i="1"/>
  <c r="BE140" i="1" s="1"/>
  <c r="M139" i="1"/>
  <c r="AH146" i="1"/>
  <c r="P147" i="1"/>
  <c r="P146" i="1" s="1"/>
  <c r="AX147" i="1"/>
  <c r="AX146" i="1" s="1"/>
  <c r="AK166" i="1"/>
  <c r="AY166" i="1"/>
  <c r="L166" i="1"/>
  <c r="AT166" i="1"/>
  <c r="M228" i="1"/>
  <c r="BD240" i="1"/>
  <c r="S253" i="1"/>
  <c r="AO253" i="1"/>
  <c r="AQ257" i="1"/>
  <c r="AQ256" i="1" s="1"/>
  <c r="BE257" i="1"/>
  <c r="BE256" i="1" s="1"/>
  <c r="AG260" i="1"/>
  <c r="K262" i="1"/>
  <c r="BB262" i="1"/>
  <c r="R274" i="1"/>
  <c r="V274" i="1"/>
  <c r="AL285" i="1"/>
  <c r="AR285" i="1"/>
  <c r="AY285" i="1"/>
  <c r="V290" i="1"/>
  <c r="BB290" i="1"/>
  <c r="Q290" i="1"/>
  <c r="AO290" i="1"/>
  <c r="AV299" i="1"/>
  <c r="N525" i="1"/>
  <c r="AE651" i="1"/>
  <c r="AE650" i="1" s="1"/>
  <c r="Q744" i="1"/>
  <c r="U744" i="1"/>
  <c r="BJ303" i="1"/>
  <c r="BJ302" i="1" s="1"/>
  <c r="AH302" i="1"/>
  <c r="BI556" i="1"/>
  <c r="AG555" i="1"/>
  <c r="BI655" i="1"/>
  <c r="AG654" i="1"/>
  <c r="AW253" i="1"/>
  <c r="AK274" i="1"/>
  <c r="AU290" i="1"/>
  <c r="BI309" i="1"/>
  <c r="AG308" i="1"/>
  <c r="BF548" i="1"/>
  <c r="AD547" i="1"/>
  <c r="BI725" i="1"/>
  <c r="AG724" i="1"/>
  <c r="AL133" i="1"/>
  <c r="N73" i="1"/>
  <c r="BJ73" i="1"/>
  <c r="K73" i="1"/>
  <c r="AD80" i="1"/>
  <c r="BB96" i="1"/>
  <c r="AQ102" i="1"/>
  <c r="AQ101" i="1" s="1"/>
  <c r="P126" i="1"/>
  <c r="AX126" i="1"/>
  <c r="P127" i="1"/>
  <c r="BK127" i="1"/>
  <c r="AX127" i="1"/>
  <c r="AD129" i="1"/>
  <c r="AG131" i="1"/>
  <c r="Q133" i="1"/>
  <c r="U133" i="1"/>
  <c r="K139" i="1"/>
  <c r="AE140" i="1"/>
  <c r="AE144" i="1"/>
  <c r="AQ145" i="1"/>
  <c r="AQ144" i="1" s="1"/>
  <c r="BE145" i="1"/>
  <c r="BE144" i="1" s="1"/>
  <c r="V160" i="1"/>
  <c r="V159" i="1" s="1"/>
  <c r="AN160" i="1"/>
  <c r="AN159" i="1" s="1"/>
  <c r="AU166" i="1"/>
  <c r="AT203" i="1"/>
  <c r="AS203" i="1"/>
  <c r="AG214" i="1"/>
  <c r="AG213" i="1" s="1"/>
  <c r="AH224" i="1"/>
  <c r="AH223" i="1" s="1"/>
  <c r="AT228" i="1"/>
  <c r="AT227" i="1" s="1"/>
  <c r="AT226" i="1" s="1"/>
  <c r="AG231" i="1"/>
  <c r="AW245" i="1"/>
  <c r="AE256" i="1"/>
  <c r="AH258" i="1"/>
  <c r="AE269" i="1"/>
  <c r="N274" i="1"/>
  <c r="S274" i="1"/>
  <c r="AS274" i="1"/>
  <c r="AY274" i="1"/>
  <c r="AE277" i="1"/>
  <c r="AU274" i="1"/>
  <c r="AZ274" i="1"/>
  <c r="K285" i="1"/>
  <c r="Q285" i="1"/>
  <c r="U285" i="1"/>
  <c r="AK285" i="1"/>
  <c r="AV285" i="1"/>
  <c r="BA285" i="1"/>
  <c r="P287" i="1"/>
  <c r="AX287" i="1"/>
  <c r="AX286" i="1" s="1"/>
  <c r="J285" i="1"/>
  <c r="T285" i="1"/>
  <c r="AW285" i="1"/>
  <c r="S290" i="1"/>
  <c r="AS290" i="1"/>
  <c r="AY290" i="1"/>
  <c r="AP290" i="1"/>
  <c r="AS299" i="1"/>
  <c r="AS539" i="1"/>
  <c r="AY539" i="1"/>
  <c r="AP539" i="1"/>
  <c r="U554" i="1"/>
  <c r="BF1966" i="1"/>
  <c r="AD1965" i="1"/>
  <c r="BF2118" i="1"/>
  <c r="AD2117" i="1"/>
  <c r="M876" i="1"/>
  <c r="R1234" i="1"/>
  <c r="AN1779" i="1"/>
  <c r="AN1778" i="1" s="1"/>
  <c r="P303" i="1"/>
  <c r="P302" i="1" s="1"/>
  <c r="AX303" i="1"/>
  <c r="AX302" i="1" s="1"/>
  <c r="R544" i="1"/>
  <c r="AU544" i="1"/>
  <c r="K544" i="1"/>
  <c r="AZ554" i="1"/>
  <c r="K595" i="1"/>
  <c r="R595" i="1"/>
  <c r="V595" i="1"/>
  <c r="AL595" i="1"/>
  <c r="AS595" i="1"/>
  <c r="J595" i="1"/>
  <c r="L639" i="1"/>
  <c r="V639" i="1"/>
  <c r="AN639" i="1"/>
  <c r="U639" i="1"/>
  <c r="R744" i="1"/>
  <c r="V744" i="1"/>
  <c r="AY744" i="1"/>
  <c r="BD744" i="1"/>
  <c r="BG744" i="1"/>
  <c r="Q757" i="1"/>
  <c r="Q756" i="1" s="1"/>
  <c r="AO774" i="1"/>
  <c r="S838" i="1"/>
  <c r="AY838" i="1"/>
  <c r="AG927" i="1"/>
  <c r="AG926" i="1" s="1"/>
  <c r="AY946" i="1"/>
  <c r="BC965" i="1"/>
  <c r="AL972" i="1"/>
  <c r="AS972" i="1"/>
  <c r="AS971" i="1" s="1"/>
  <c r="AS970" i="1" s="1"/>
  <c r="AZ972" i="1"/>
  <c r="AZ971" i="1" s="1"/>
  <c r="AZ970" i="1" s="1"/>
  <c r="AG1039" i="1"/>
  <c r="AG1038" i="1" s="1"/>
  <c r="AE1042" i="1"/>
  <c r="AU1050" i="1"/>
  <c r="N1130" i="1"/>
  <c r="AE1149" i="1"/>
  <c r="AV1130" i="1"/>
  <c r="J1154" i="1"/>
  <c r="AG1155" i="1"/>
  <c r="S1182" i="1"/>
  <c r="AO1182" i="1"/>
  <c r="O1182" i="1"/>
  <c r="O1172" i="1" s="1"/>
  <c r="AO1200" i="1"/>
  <c r="AD1212" i="1"/>
  <c r="BH1216" i="1"/>
  <c r="AQ1216" i="1"/>
  <c r="BE1216" i="1"/>
  <c r="BH1218" i="1"/>
  <c r="AQ1218" i="1"/>
  <c r="BE1218" i="1"/>
  <c r="BH1220" i="1"/>
  <c r="AQ1220" i="1"/>
  <c r="BE1220" i="1"/>
  <c r="BH1222" i="1"/>
  <c r="AQ1222" i="1"/>
  <c r="BE1222" i="1"/>
  <c r="BH1224" i="1"/>
  <c r="AQ1224" i="1"/>
  <c r="BE1224" i="1"/>
  <c r="AS1234" i="1"/>
  <c r="P1260" i="1"/>
  <c r="P1259" i="1" s="1"/>
  <c r="AX1260" i="1"/>
  <c r="AX1259" i="1" s="1"/>
  <c r="S1275" i="1"/>
  <c r="AG1278" i="1"/>
  <c r="AN1281" i="1"/>
  <c r="AN1280" i="1" s="1"/>
  <c r="K1290" i="1"/>
  <c r="AG1302" i="1"/>
  <c r="AG1301" i="1" s="1"/>
  <c r="M1332" i="1"/>
  <c r="AE1341" i="1"/>
  <c r="M1358" i="1"/>
  <c r="P1364" i="1"/>
  <c r="P1363" i="1" s="1"/>
  <c r="AX1364" i="1"/>
  <c r="AX1363" i="1" s="1"/>
  <c r="AQ1372" i="1"/>
  <c r="AQ1371" i="1" s="1"/>
  <c r="BE1372" i="1"/>
  <c r="BE1371" i="1" s="1"/>
  <c r="AU1395" i="1"/>
  <c r="AU1388" i="1" s="1"/>
  <c r="AZ1395" i="1"/>
  <c r="P1402" i="1"/>
  <c r="P1401" i="1" s="1"/>
  <c r="P1400" i="1" s="1"/>
  <c r="AS1404" i="1"/>
  <c r="AD1469" i="1"/>
  <c r="AO1468" i="1"/>
  <c r="AS1491" i="1"/>
  <c r="U1521" i="1"/>
  <c r="T1532" i="1"/>
  <c r="AY1563" i="1"/>
  <c r="T1581" i="1"/>
  <c r="Q1693" i="1"/>
  <c r="U1693" i="1"/>
  <c r="AL1693" i="1"/>
  <c r="AS1693" i="1"/>
  <c r="AY1693" i="1"/>
  <c r="BD1693" i="1"/>
  <c r="AS1780" i="1"/>
  <c r="AS1779" i="1" s="1"/>
  <c r="AS1778" i="1" s="1"/>
  <c r="AZ1780" i="1"/>
  <c r="AZ1779" i="1" s="1"/>
  <c r="AZ1778" i="1" s="1"/>
  <c r="U1941" i="1"/>
  <c r="AG2022" i="1"/>
  <c r="BF1975" i="1"/>
  <c r="AD1974" i="1"/>
  <c r="BF2019" i="1"/>
  <c r="AD2018" i="1"/>
  <c r="AW838" i="1"/>
  <c r="AY1378" i="1"/>
  <c r="U1468" i="1"/>
  <c r="AN1563" i="1"/>
  <c r="AN1562" i="1" s="1"/>
  <c r="AS1973" i="1"/>
  <c r="BC1973" i="1"/>
  <c r="AZ290" i="1"/>
  <c r="P296" i="1"/>
  <c r="AX296" i="1"/>
  <c r="P297" i="1"/>
  <c r="AX297" i="1"/>
  <c r="P298" i="1"/>
  <c r="AX298" i="1"/>
  <c r="N299" i="1"/>
  <c r="Q314" i="1"/>
  <c r="AK322" i="1"/>
  <c r="BH324" i="1"/>
  <c r="AF325" i="1"/>
  <c r="BE325" i="1"/>
  <c r="AF327" i="1"/>
  <c r="BE327" i="1"/>
  <c r="BH328" i="1"/>
  <c r="AF329" i="1"/>
  <c r="BE329" i="1"/>
  <c r="BE331" i="1"/>
  <c r="BH332" i="1"/>
  <c r="AF333" i="1"/>
  <c r="BE333" i="1"/>
  <c r="AF335" i="1"/>
  <c r="BE335" i="1"/>
  <c r="BH336" i="1"/>
  <c r="AF337" i="1"/>
  <c r="BE337" i="1"/>
  <c r="AF339" i="1"/>
  <c r="BE339" i="1"/>
  <c r="BH340" i="1"/>
  <c r="AF341" i="1"/>
  <c r="BE341" i="1"/>
  <c r="AF343" i="1"/>
  <c r="BE343" i="1"/>
  <c r="BH344" i="1"/>
  <c r="AF345" i="1"/>
  <c r="BE345" i="1"/>
  <c r="AF347" i="1"/>
  <c r="BE347" i="1"/>
  <c r="BH348" i="1"/>
  <c r="AY403" i="1"/>
  <c r="M482" i="1"/>
  <c r="S525" i="1"/>
  <c r="AG539" i="1"/>
  <c r="M544" i="1"/>
  <c r="R554" i="1"/>
  <c r="AL554" i="1"/>
  <c r="AS554" i="1"/>
  <c r="AY554" i="1"/>
  <c r="BG554" i="1"/>
  <c r="N595" i="1"/>
  <c r="T595" i="1"/>
  <c r="AZ744" i="1"/>
  <c r="Q838" i="1"/>
  <c r="AK838" i="1"/>
  <c r="AO838" i="1"/>
  <c r="BB838" i="1"/>
  <c r="O838" i="1"/>
  <c r="AD877" i="1"/>
  <c r="AD906" i="1"/>
  <c r="AV972" i="1"/>
  <c r="AV971" i="1" s="1"/>
  <c r="AV970" i="1" s="1"/>
  <c r="BC972" i="1"/>
  <c r="AS1006" i="1"/>
  <c r="AD1033" i="1"/>
  <c r="BD1086" i="1"/>
  <c r="M1154" i="1"/>
  <c r="R1154" i="1"/>
  <c r="V1154" i="1"/>
  <c r="AU1154" i="1"/>
  <c r="AG1185" i="1"/>
  <c r="AE1214" i="1"/>
  <c r="AH1226" i="1"/>
  <c r="O1240" i="1"/>
  <c r="AD1262" i="1"/>
  <c r="AD1261" i="1" s="1"/>
  <c r="AQ1293" i="1"/>
  <c r="AQ1292" i="1" s="1"/>
  <c r="AQ1291" i="1" s="1"/>
  <c r="AK1308" i="1"/>
  <c r="AQ1311" i="1"/>
  <c r="BE1311" i="1"/>
  <c r="AQ1313" i="1"/>
  <c r="BE1313" i="1"/>
  <c r="P1328" i="1"/>
  <c r="P1327" i="1" s="1"/>
  <c r="AX1328" i="1"/>
  <c r="AX1327" i="1" s="1"/>
  <c r="AK1332" i="1"/>
  <c r="AY1332" i="1"/>
  <c r="AP1332" i="1"/>
  <c r="AH1335" i="1"/>
  <c r="BC1332" i="1"/>
  <c r="S1347" i="1"/>
  <c r="S1346" i="1" s="1"/>
  <c r="S1345" i="1" s="1"/>
  <c r="AU1347" i="1"/>
  <c r="BB1347" i="1"/>
  <c r="O1347" i="1"/>
  <c r="O1346" i="1" s="1"/>
  <c r="O1345" i="1" s="1"/>
  <c r="AG1376" i="1"/>
  <c r="AH1401" i="1"/>
  <c r="AH1400" i="1" s="1"/>
  <c r="R1532" i="1"/>
  <c r="AS1773" i="1"/>
  <c r="T1779" i="1"/>
  <c r="T1778" i="1" s="1"/>
  <c r="P1866" i="1"/>
  <c r="P1868" i="1"/>
  <c r="BK1868" i="1"/>
  <c r="AX1868" i="1"/>
  <c r="P1870" i="1"/>
  <c r="BK1870" i="1"/>
  <c r="AX1870" i="1"/>
  <c r="P1872" i="1"/>
  <c r="BK1872" i="1"/>
  <c r="AX1872" i="1"/>
  <c r="P1874" i="1"/>
  <c r="BK1874" i="1"/>
  <c r="AX1874" i="1"/>
  <c r="P1876" i="1"/>
  <c r="BK1876" i="1"/>
  <c r="AX1876" i="1"/>
  <c r="P1878" i="1"/>
  <c r="BK1878" i="1"/>
  <c r="AX1878" i="1"/>
  <c r="P1880" i="1"/>
  <c r="BK1880" i="1"/>
  <c r="AX1880" i="1"/>
  <c r="P1882" i="1"/>
  <c r="AX1882" i="1"/>
  <c r="P1884" i="1"/>
  <c r="BK1884" i="1"/>
  <c r="AX1884" i="1"/>
  <c r="P1886" i="1"/>
  <c r="BK1886" i="1"/>
  <c r="AX1886" i="1"/>
  <c r="P1888" i="1"/>
  <c r="BK1888" i="1"/>
  <c r="AX1888" i="1"/>
  <c r="P1890" i="1"/>
  <c r="BK1890" i="1"/>
  <c r="AX1890" i="1"/>
  <c r="BK1892" i="1"/>
  <c r="AX1892" i="1"/>
  <c r="P1894" i="1"/>
  <c r="BK1894" i="1"/>
  <c r="AX1894" i="1"/>
  <c r="P1896" i="1"/>
  <c r="BK1896" i="1"/>
  <c r="AZ1933" i="1"/>
  <c r="BB2057" i="1"/>
  <c r="BF2906" i="1"/>
  <c r="AD2905" i="1"/>
  <c r="AD2904" i="1" s="1"/>
  <c r="BJ2943" i="1"/>
  <c r="BJ2942" i="1" s="1"/>
  <c r="AH2942" i="1"/>
  <c r="BI2945" i="1"/>
  <c r="AG2944" i="1"/>
  <c r="BI3144" i="1"/>
  <c r="AG3143" i="1"/>
  <c r="M2469" i="1"/>
  <c r="M2468" i="1" s="1"/>
  <c r="BB2754" i="1"/>
  <c r="BJ2865" i="1"/>
  <c r="AH2864" i="1"/>
  <c r="BG2928" i="1"/>
  <c r="BG2927" i="1" s="1"/>
  <c r="AE2927" i="1"/>
  <c r="BJ3049" i="1"/>
  <c r="BJ3048" i="1" s="1"/>
  <c r="AH3048" i="1"/>
  <c r="BI3077" i="1"/>
  <c r="AG3076" i="1"/>
  <c r="BF3081" i="1"/>
  <c r="AD3080" i="1"/>
  <c r="BI3116" i="1"/>
  <c r="AG3115" i="1"/>
  <c r="P1951" i="1"/>
  <c r="AX1951" i="1"/>
  <c r="AX1950" i="1" s="1"/>
  <c r="AQ1959" i="1"/>
  <c r="AQ1958" i="1" s="1"/>
  <c r="BE1959" i="1"/>
  <c r="BE1958" i="1" s="1"/>
  <c r="AL1962" i="1"/>
  <c r="R1973" i="1"/>
  <c r="V1973" i="1"/>
  <c r="BH1979" i="1"/>
  <c r="AQ1979" i="1"/>
  <c r="BE1979" i="1"/>
  <c r="R2017" i="1"/>
  <c r="AS2025" i="1"/>
  <c r="AS2033" i="1"/>
  <c r="T2057" i="1"/>
  <c r="P2289" i="1"/>
  <c r="AX2289" i="1"/>
  <c r="P2291" i="1"/>
  <c r="AX2291" i="1"/>
  <c r="P2293" i="1"/>
  <c r="AX2293" i="1"/>
  <c r="P2295" i="1"/>
  <c r="AX2295" i="1"/>
  <c r="P2297" i="1"/>
  <c r="AX2297" i="1"/>
  <c r="P2299" i="1"/>
  <c r="P2301" i="1"/>
  <c r="P2303" i="1"/>
  <c r="AX2303" i="1"/>
  <c r="P2305" i="1"/>
  <c r="AX2305" i="1"/>
  <c r="AX2307" i="1"/>
  <c r="P2331" i="1"/>
  <c r="P2333" i="1"/>
  <c r="P2335" i="1"/>
  <c r="AK2344" i="1"/>
  <c r="BC2344" i="1"/>
  <c r="AO2469" i="1"/>
  <c r="AO2468" i="1" s="1"/>
  <c r="BC2475" i="1"/>
  <c r="AG2490" i="1"/>
  <c r="P2493" i="1"/>
  <c r="P2492" i="1" s="1"/>
  <c r="AX2493" i="1"/>
  <c r="AX2492" i="1" s="1"/>
  <c r="P2502" i="1"/>
  <c r="P2501" i="1" s="1"/>
  <c r="AX2502" i="1"/>
  <c r="AX2501" i="1" s="1"/>
  <c r="AH2503" i="1"/>
  <c r="Q2508" i="1"/>
  <c r="U2508" i="1"/>
  <c r="AG2509" i="1"/>
  <c r="AG2517" i="1"/>
  <c r="J2528" i="1"/>
  <c r="AV2528" i="1"/>
  <c r="AQ2530" i="1"/>
  <c r="AQ2529" i="1" s="1"/>
  <c r="BE2530" i="1"/>
  <c r="BE2529" i="1" s="1"/>
  <c r="AD2541" i="1"/>
  <c r="AH2551" i="1"/>
  <c r="AH2540" i="1" s="1"/>
  <c r="AE2556" i="1"/>
  <c r="P2557" i="1"/>
  <c r="P2556" i="1" s="1"/>
  <c r="AX2557" i="1"/>
  <c r="AX2556" i="1" s="1"/>
  <c r="AN2563" i="1"/>
  <c r="BB2563" i="1"/>
  <c r="AQ2565" i="1"/>
  <c r="BE2565" i="1"/>
  <c r="BH2566" i="1"/>
  <c r="BL2566" i="1" s="1"/>
  <c r="AQ2566" i="1"/>
  <c r="BE2566" i="1"/>
  <c r="AE2607" i="1"/>
  <c r="P2608" i="1"/>
  <c r="AX2608" i="1"/>
  <c r="P2609" i="1"/>
  <c r="BK2609" i="1"/>
  <c r="AX2609" i="1"/>
  <c r="P2610" i="1"/>
  <c r="BK2610" i="1"/>
  <c r="AX2610" i="1"/>
  <c r="P2611" i="1"/>
  <c r="BK2611" i="1"/>
  <c r="AX2611" i="1"/>
  <c r="P2612" i="1"/>
  <c r="BK2612" i="1"/>
  <c r="AX2612" i="1"/>
  <c r="P2613" i="1"/>
  <c r="BK2613" i="1"/>
  <c r="AX2613" i="1"/>
  <c r="P2614" i="1"/>
  <c r="BK2614" i="1"/>
  <c r="AX2614" i="1"/>
  <c r="P2615" i="1"/>
  <c r="BK2615" i="1"/>
  <c r="AX2615" i="1"/>
  <c r="P2616" i="1"/>
  <c r="BK2616" i="1"/>
  <c r="AX2616" i="1"/>
  <c r="P2617" i="1"/>
  <c r="BK2617" i="1"/>
  <c r="AX2617" i="1"/>
  <c r="P2618" i="1"/>
  <c r="BK2618" i="1"/>
  <c r="AX2618" i="1"/>
  <c r="P2619" i="1"/>
  <c r="BK2619" i="1"/>
  <c r="AX2619" i="1"/>
  <c r="P2620" i="1"/>
  <c r="BK2620" i="1"/>
  <c r="AX2620" i="1"/>
  <c r="P2621" i="1"/>
  <c r="BK2621" i="1"/>
  <c r="AX2621" i="1"/>
  <c r="P2622" i="1"/>
  <c r="BK2622" i="1"/>
  <c r="AX2622" i="1"/>
  <c r="P2623" i="1"/>
  <c r="BK2623" i="1"/>
  <c r="AX2623" i="1"/>
  <c r="P2624" i="1"/>
  <c r="BK2624" i="1"/>
  <c r="AX2624" i="1"/>
  <c r="P2625" i="1"/>
  <c r="BK2625" i="1"/>
  <c r="AX2625" i="1"/>
  <c r="P2626" i="1"/>
  <c r="BK2626" i="1"/>
  <c r="AX2626" i="1"/>
  <c r="P2627" i="1"/>
  <c r="BK2627" i="1"/>
  <c r="AX2627" i="1"/>
  <c r="P2628" i="1"/>
  <c r="BK2628" i="1"/>
  <c r="AX2628" i="1"/>
  <c r="P2629" i="1"/>
  <c r="BK2629" i="1"/>
  <c r="AX2629" i="1"/>
  <c r="P2630" i="1"/>
  <c r="BK2630" i="1"/>
  <c r="AX2630" i="1"/>
  <c r="P2631" i="1"/>
  <c r="BK2631" i="1"/>
  <c r="AX2631" i="1"/>
  <c r="P2632" i="1"/>
  <c r="BK2632" i="1"/>
  <c r="AX2632" i="1"/>
  <c r="P2633" i="1"/>
  <c r="BK2633" i="1"/>
  <c r="AX2633" i="1"/>
  <c r="P2634" i="1"/>
  <c r="BK2634" i="1"/>
  <c r="AX2634" i="1"/>
  <c r="P2635" i="1"/>
  <c r="BK2635" i="1"/>
  <c r="AX2635" i="1"/>
  <c r="P2636" i="1"/>
  <c r="BK2636" i="1"/>
  <c r="AX2636" i="1"/>
  <c r="P2637" i="1"/>
  <c r="BK2637" i="1"/>
  <c r="AX2637" i="1"/>
  <c r="P2638" i="1"/>
  <c r="BK2638" i="1"/>
  <c r="AX2638" i="1"/>
  <c r="P2639" i="1"/>
  <c r="BK2639" i="1"/>
  <c r="AX2639" i="1"/>
  <c r="P2640" i="1"/>
  <c r="BK2640" i="1"/>
  <c r="AX2640" i="1"/>
  <c r="P2641" i="1"/>
  <c r="BK2641" i="1"/>
  <c r="AX2641" i="1"/>
  <c r="P2642" i="1"/>
  <c r="BK2642" i="1"/>
  <c r="AX2642" i="1"/>
  <c r="P2643" i="1"/>
  <c r="BK2643" i="1"/>
  <c r="AX2643" i="1"/>
  <c r="P2644" i="1"/>
  <c r="BK2644" i="1"/>
  <c r="AX2644" i="1"/>
  <c r="P2645" i="1"/>
  <c r="BK2645" i="1"/>
  <c r="AX2645" i="1"/>
  <c r="P2646" i="1"/>
  <c r="BK2646" i="1"/>
  <c r="AX2646" i="1"/>
  <c r="P2647" i="1"/>
  <c r="BK2647" i="1"/>
  <c r="AX2665" i="1"/>
  <c r="P2666" i="1"/>
  <c r="BK2666" i="1"/>
  <c r="AX2666" i="1"/>
  <c r="M2705" i="1"/>
  <c r="M2704" i="1" s="1"/>
  <c r="N2711" i="1"/>
  <c r="AZ2723" i="1"/>
  <c r="AE2726" i="1"/>
  <c r="AD2742" i="1"/>
  <c r="S2747" i="1"/>
  <c r="AV2772" i="1"/>
  <c r="K2862" i="1"/>
  <c r="K2861" i="1" s="1"/>
  <c r="AL2910" i="1"/>
  <c r="AE2972" i="1"/>
  <c r="O3069" i="1"/>
  <c r="N3084" i="1"/>
  <c r="AW3635" i="1"/>
  <c r="BF2729" i="1"/>
  <c r="AD2728" i="1"/>
  <c r="BI2743" i="1"/>
  <c r="AG2742" i="1"/>
  <c r="BJ2776" i="1"/>
  <c r="BJ2775" i="1" s="1"/>
  <c r="AH2775" i="1"/>
  <c r="BF3032" i="1"/>
  <c r="AD3031" i="1"/>
  <c r="BF3095" i="1"/>
  <c r="AD3094" i="1"/>
  <c r="BI3135" i="1"/>
  <c r="AG3134" i="1"/>
  <c r="AW2711" i="1"/>
  <c r="BF2725" i="1"/>
  <c r="AD2724" i="1"/>
  <c r="BI2753" i="1"/>
  <c r="AG2752" i="1"/>
  <c r="AG2747" i="1" s="1"/>
  <c r="AG2740" i="1" s="1"/>
  <c r="BG2930" i="1"/>
  <c r="BG2929" i="1" s="1"/>
  <c r="AE2929" i="1"/>
  <c r="BF3077" i="1"/>
  <c r="AD3076" i="1"/>
  <c r="AQ1968" i="1"/>
  <c r="AQ1967" i="1" s="1"/>
  <c r="BE1968" i="1"/>
  <c r="BE1967" i="1" s="1"/>
  <c r="AZ1973" i="1"/>
  <c r="P1978" i="1"/>
  <c r="AK1985" i="1"/>
  <c r="AY1985" i="1"/>
  <c r="P1988" i="1"/>
  <c r="AX1988" i="1"/>
  <c r="P1990" i="1"/>
  <c r="AX1990" i="1"/>
  <c r="P1992" i="1"/>
  <c r="AX1992" i="1"/>
  <c r="S2017" i="1"/>
  <c r="BD2017" i="1"/>
  <c r="Q2033" i="1"/>
  <c r="AO2033" i="1"/>
  <c r="S2042" i="1"/>
  <c r="AN2042" i="1"/>
  <c r="AQ2051" i="1"/>
  <c r="AQ2050" i="1" s="1"/>
  <c r="BE2051" i="1"/>
  <c r="BE2050" i="1" s="1"/>
  <c r="BE2290" i="1"/>
  <c r="AQ2292" i="1"/>
  <c r="BE2292" i="1"/>
  <c r="AQ2294" i="1"/>
  <c r="AQ2296" i="1"/>
  <c r="BE2296" i="1"/>
  <c r="AQ2298" i="1"/>
  <c r="BE2298" i="1"/>
  <c r="AQ2300" i="1"/>
  <c r="BE2300" i="1"/>
  <c r="AQ2302" i="1"/>
  <c r="BE2302" i="1"/>
  <c r="AQ2304" i="1"/>
  <c r="BE2304" i="1"/>
  <c r="AQ2306" i="1"/>
  <c r="BE2306" i="1"/>
  <c r="AQ2308" i="1"/>
  <c r="BE2308" i="1"/>
  <c r="AD2313" i="1"/>
  <c r="AQ2341" i="1"/>
  <c r="BE2341" i="1"/>
  <c r="AQ2343" i="1"/>
  <c r="BE2343" i="1"/>
  <c r="P2346" i="1"/>
  <c r="J2351" i="1"/>
  <c r="Q2351" i="1"/>
  <c r="T2475" i="1"/>
  <c r="AU2475" i="1"/>
  <c r="AZ2475" i="1"/>
  <c r="AX2482" i="1"/>
  <c r="AX2481" i="1" s="1"/>
  <c r="AX2487" i="1"/>
  <c r="P2488" i="1"/>
  <c r="BK2488" i="1"/>
  <c r="AX2488" i="1"/>
  <c r="Q2494" i="1"/>
  <c r="AG2495" i="1"/>
  <c r="P2504" i="1"/>
  <c r="P2503" i="1" s="1"/>
  <c r="AX2504" i="1"/>
  <c r="AX2503" i="1" s="1"/>
  <c r="AH2505" i="1"/>
  <c r="P2506" i="1"/>
  <c r="P2505" i="1" s="1"/>
  <c r="AX2506" i="1"/>
  <c r="AX2505" i="1" s="1"/>
  <c r="AG2513" i="1"/>
  <c r="R2521" i="1"/>
  <c r="AD2531" i="1"/>
  <c r="AD2535" i="1"/>
  <c r="AU2540" i="1"/>
  <c r="P2546" i="1"/>
  <c r="AX2546" i="1"/>
  <c r="P2547" i="1"/>
  <c r="AX2547" i="1"/>
  <c r="P2548" i="1"/>
  <c r="AX2548" i="1"/>
  <c r="AH2556" i="1"/>
  <c r="AG2597" i="1"/>
  <c r="AG2596" i="1" s="1"/>
  <c r="AD2603" i="1"/>
  <c r="AQ2608" i="1"/>
  <c r="BE2608" i="1"/>
  <c r="BH2609" i="1"/>
  <c r="AQ2609" i="1"/>
  <c r="BE2609" i="1"/>
  <c r="BH2610" i="1"/>
  <c r="AQ2610" i="1"/>
  <c r="BE2610" i="1"/>
  <c r="BH2611" i="1"/>
  <c r="AQ2611" i="1"/>
  <c r="BE2611" i="1"/>
  <c r="BH2612" i="1"/>
  <c r="BL2612" i="1" s="1"/>
  <c r="AQ2612" i="1"/>
  <c r="BE2612" i="1"/>
  <c r="BH2613" i="1"/>
  <c r="AQ2613" i="1"/>
  <c r="BE2613" i="1"/>
  <c r="BH2614" i="1"/>
  <c r="AQ2614" i="1"/>
  <c r="BE2614" i="1"/>
  <c r="BH2615" i="1"/>
  <c r="AQ2615" i="1"/>
  <c r="BE2615" i="1"/>
  <c r="BH2616" i="1"/>
  <c r="BL2616" i="1" s="1"/>
  <c r="AQ2616" i="1"/>
  <c r="BE2616" i="1"/>
  <c r="BH2617" i="1"/>
  <c r="AQ2617" i="1"/>
  <c r="BE2617" i="1"/>
  <c r="BH2618" i="1"/>
  <c r="AQ2618" i="1"/>
  <c r="BE2618" i="1"/>
  <c r="BH2619" i="1"/>
  <c r="AQ2619" i="1"/>
  <c r="BE2619" i="1"/>
  <c r="BH2620" i="1"/>
  <c r="BL2620" i="1" s="1"/>
  <c r="AQ2620" i="1"/>
  <c r="BE2620" i="1"/>
  <c r="BH2621" i="1"/>
  <c r="AQ2621" i="1"/>
  <c r="BE2621" i="1"/>
  <c r="BH2622" i="1"/>
  <c r="BE2622" i="1"/>
  <c r="BH2623" i="1"/>
  <c r="AQ2623" i="1"/>
  <c r="BE2623" i="1"/>
  <c r="BH2624" i="1"/>
  <c r="BL2624" i="1" s="1"/>
  <c r="AQ2624" i="1"/>
  <c r="BE2624" i="1"/>
  <c r="BH2625" i="1"/>
  <c r="AQ2625" i="1"/>
  <c r="BE2625" i="1"/>
  <c r="BH2626" i="1"/>
  <c r="AQ2626" i="1"/>
  <c r="BE2626" i="1"/>
  <c r="BH2627" i="1"/>
  <c r="AQ2627" i="1"/>
  <c r="BE2627" i="1"/>
  <c r="BH2628" i="1"/>
  <c r="BL2628" i="1" s="1"/>
  <c r="AQ2628" i="1"/>
  <c r="BE2628" i="1"/>
  <c r="BH2629" i="1"/>
  <c r="AQ2629" i="1"/>
  <c r="BE2629" i="1"/>
  <c r="BH2630" i="1"/>
  <c r="AQ2630" i="1"/>
  <c r="BE2630" i="1"/>
  <c r="BH2631" i="1"/>
  <c r="AQ2631" i="1"/>
  <c r="BE2631" i="1"/>
  <c r="BH2632" i="1"/>
  <c r="BL2632" i="1" s="1"/>
  <c r="AQ2632" i="1"/>
  <c r="BE2632" i="1"/>
  <c r="BH2633" i="1"/>
  <c r="AQ2633" i="1"/>
  <c r="BE2633" i="1"/>
  <c r="BH2634" i="1"/>
  <c r="AQ2634" i="1"/>
  <c r="BE2634" i="1"/>
  <c r="BH2635" i="1"/>
  <c r="AQ2635" i="1"/>
  <c r="BE2635" i="1"/>
  <c r="BH2636" i="1"/>
  <c r="BL2636" i="1" s="1"/>
  <c r="AQ2636" i="1"/>
  <c r="BE2636" i="1"/>
  <c r="BH2637" i="1"/>
  <c r="AQ2637" i="1"/>
  <c r="BE2637" i="1"/>
  <c r="BH2638" i="1"/>
  <c r="AQ2638" i="1"/>
  <c r="BH2639" i="1"/>
  <c r="BL2639" i="1" s="1"/>
  <c r="AQ2639" i="1"/>
  <c r="BE2639" i="1"/>
  <c r="BH2640" i="1"/>
  <c r="BL2640" i="1" s="1"/>
  <c r="AQ2640" i="1"/>
  <c r="BE2640" i="1"/>
  <c r="BH2641" i="1"/>
  <c r="BL2641" i="1" s="1"/>
  <c r="AQ2641" i="1"/>
  <c r="BE2641" i="1"/>
  <c r="BH2642" i="1"/>
  <c r="BL2642" i="1" s="1"/>
  <c r="AQ2642" i="1"/>
  <c r="BE2642" i="1"/>
  <c r="BH2643" i="1"/>
  <c r="BL2643" i="1" s="1"/>
  <c r="AQ2643" i="1"/>
  <c r="BE2643" i="1"/>
  <c r="BH2644" i="1"/>
  <c r="BL2644" i="1" s="1"/>
  <c r="AQ2644" i="1"/>
  <c r="BE2644" i="1"/>
  <c r="BH2645" i="1"/>
  <c r="BL2645" i="1" s="1"/>
  <c r="AQ2645" i="1"/>
  <c r="BE2645" i="1"/>
  <c r="BH2646" i="1"/>
  <c r="BL2646" i="1" s="1"/>
  <c r="AQ2646" i="1"/>
  <c r="BE2646" i="1"/>
  <c r="BH2647" i="1"/>
  <c r="BL2647" i="1" s="1"/>
  <c r="AQ2647" i="1"/>
  <c r="BE2647" i="1"/>
  <c r="M2673" i="1"/>
  <c r="M2672" i="1" s="1"/>
  <c r="U2705" i="1"/>
  <c r="U2704" i="1" s="1"/>
  <c r="AL2705" i="1"/>
  <c r="AL2704" i="1" s="1"/>
  <c r="J2711" i="1"/>
  <c r="AG2714" i="1"/>
  <c r="AE2716" i="1"/>
  <c r="P2719" i="1"/>
  <c r="P2718" i="1" s="1"/>
  <c r="AX2719" i="1"/>
  <c r="AX2718" i="1" s="1"/>
  <c r="V2772" i="1"/>
  <c r="AZ2828" i="1"/>
  <c r="AE2968" i="1"/>
  <c r="AO2979" i="1"/>
  <c r="N3099" i="1"/>
  <c r="V3120" i="1"/>
  <c r="AZ3131" i="1"/>
  <c r="AL2723" i="1"/>
  <c r="J2741" i="1"/>
  <c r="O2741" i="1"/>
  <c r="AQ2749" i="1"/>
  <c r="BE2749" i="1"/>
  <c r="AQ2750" i="1"/>
  <c r="BE2750" i="1"/>
  <c r="BH2751" i="1"/>
  <c r="AQ2751" i="1"/>
  <c r="BE2751" i="1"/>
  <c r="K2828" i="1"/>
  <c r="J2828" i="1"/>
  <c r="P2851" i="1"/>
  <c r="BK2851" i="1"/>
  <c r="AX2851" i="1"/>
  <c r="P2853" i="1"/>
  <c r="BK2853" i="1"/>
  <c r="AX2853" i="1"/>
  <c r="M2856" i="1"/>
  <c r="S2856" i="1"/>
  <c r="N2856" i="1"/>
  <c r="T2863" i="1"/>
  <c r="AQ2866" i="1"/>
  <c r="BE2866" i="1"/>
  <c r="AQ2867" i="1"/>
  <c r="BE2867" i="1"/>
  <c r="AQ2868" i="1"/>
  <c r="BE2868" i="1"/>
  <c r="AQ2930" i="1"/>
  <c r="AQ2929" i="1" s="1"/>
  <c r="BE2930" i="1"/>
  <c r="BE2929" i="1" s="1"/>
  <c r="AL2941" i="1"/>
  <c r="AL3030" i="1"/>
  <c r="K3045" i="1"/>
  <c r="T3045" i="1"/>
  <c r="AK3045" i="1"/>
  <c r="M3099" i="1"/>
  <c r="P3159" i="1"/>
  <c r="P3158" i="1" s="1"/>
  <c r="P3161" i="1"/>
  <c r="P3160" i="1" s="1"/>
  <c r="AX3161" i="1"/>
  <c r="AX3160" i="1" s="1"/>
  <c r="P3163" i="1"/>
  <c r="P3162" i="1" s="1"/>
  <c r="AX3163" i="1"/>
  <c r="AX3162" i="1" s="1"/>
  <c r="AR3238" i="1"/>
  <c r="U3248" i="1"/>
  <c r="AO3248" i="1"/>
  <c r="L3267" i="1"/>
  <c r="AG3270" i="1"/>
  <c r="BB3267" i="1"/>
  <c r="AK3300" i="1"/>
  <c r="AQ3304" i="1"/>
  <c r="AQ3303" i="1" s="1"/>
  <c r="BE3304" i="1"/>
  <c r="BE3303" i="1" s="1"/>
  <c r="AG3328" i="1"/>
  <c r="AH3346" i="1"/>
  <c r="BH3349" i="1"/>
  <c r="AQ3349" i="1"/>
  <c r="BE3349" i="1"/>
  <c r="BH3351" i="1"/>
  <c r="AQ3351" i="1"/>
  <c r="BE3351" i="1"/>
  <c r="BH3353" i="1"/>
  <c r="AQ3353" i="1"/>
  <c r="BE3353" i="1"/>
  <c r="BH3355" i="1"/>
  <c r="AQ3355" i="1"/>
  <c r="BE3355" i="1"/>
  <c r="BH3357" i="1"/>
  <c r="AQ3357" i="1"/>
  <c r="BE3357" i="1"/>
  <c r="BH3359" i="1"/>
  <c r="AQ3359" i="1"/>
  <c r="BH3361" i="1"/>
  <c r="AQ3361" i="1"/>
  <c r="BH3363" i="1"/>
  <c r="AQ3363" i="1"/>
  <c r="BE3363" i="1"/>
  <c r="BH3365" i="1"/>
  <c r="AQ3365" i="1"/>
  <c r="BE3365" i="1"/>
  <c r="BH3367" i="1"/>
  <c r="AQ3367" i="1"/>
  <c r="BE3367" i="1"/>
  <c r="AY3376" i="1"/>
  <c r="AY3332" i="1" s="1"/>
  <c r="AD3383" i="1"/>
  <c r="AD3382" i="1" s="1"/>
  <c r="M3392" i="1"/>
  <c r="M3391" i="1" s="1"/>
  <c r="BB3392" i="1"/>
  <c r="BB3391" i="1" s="1"/>
  <c r="O3392" i="1"/>
  <c r="O3391" i="1" s="1"/>
  <c r="AW3392" i="1"/>
  <c r="AW3391" i="1" s="1"/>
  <c r="BD3398" i="1"/>
  <c r="BG3398" i="1"/>
  <c r="BG3397" i="1" s="1"/>
  <c r="J3508" i="1"/>
  <c r="AV3508" i="1"/>
  <c r="AE3602" i="1"/>
  <c r="AE3601" i="1" s="1"/>
  <c r="AE3622" i="1"/>
  <c r="AE3632" i="1"/>
  <c r="AE3631" i="1" s="1"/>
  <c r="AH3636" i="1"/>
  <c r="U3635" i="1"/>
  <c r="P3641" i="1"/>
  <c r="P3640" i="1" s="1"/>
  <c r="AX3641" i="1"/>
  <c r="AX3640" i="1" s="1"/>
  <c r="AG3646" i="1"/>
  <c r="AU3645" i="1"/>
  <c r="AE3648" i="1"/>
  <c r="AD3650" i="1"/>
  <c r="AY3657" i="1"/>
  <c r="Q3669" i="1"/>
  <c r="AD3703" i="1"/>
  <c r="BD3818" i="1"/>
  <c r="BG3818" i="1"/>
  <c r="BB3870" i="1"/>
  <c r="T3875" i="1"/>
  <c r="AE3878" i="1"/>
  <c r="AU3993" i="1"/>
  <c r="S4075" i="1"/>
  <c r="BD4100" i="1"/>
  <c r="BG4100" i="1"/>
  <c r="AH4213" i="1"/>
  <c r="AH4212" i="1" s="1"/>
  <c r="AX4214" i="1"/>
  <c r="BH4215" i="1"/>
  <c r="AQ4215" i="1"/>
  <c r="BE4215" i="1"/>
  <c r="P4216" i="1"/>
  <c r="AX4216" i="1"/>
  <c r="AQ4217" i="1"/>
  <c r="BE4217" i="1"/>
  <c r="P4218" i="1"/>
  <c r="AX4218" i="1"/>
  <c r="AQ4219" i="1"/>
  <c r="S3325" i="1"/>
  <c r="AS3438" i="1"/>
  <c r="O3635" i="1"/>
  <c r="L3645" i="1"/>
  <c r="O4075" i="1"/>
  <c r="R2723" i="1"/>
  <c r="P2776" i="1"/>
  <c r="P2775" i="1" s="1"/>
  <c r="AX2776" i="1"/>
  <c r="AX2775" i="1" s="1"/>
  <c r="AQ2784" i="1"/>
  <c r="BE2784" i="1"/>
  <c r="AQ2785" i="1"/>
  <c r="BE2785" i="1"/>
  <c r="AQ2786" i="1"/>
  <c r="BE2786" i="1"/>
  <c r="AQ2830" i="1"/>
  <c r="BE2830" i="1"/>
  <c r="BH2831" i="1"/>
  <c r="AQ2831" i="1"/>
  <c r="BE2831" i="1"/>
  <c r="BH2832" i="1"/>
  <c r="AQ2832" i="1"/>
  <c r="BE2832" i="1"/>
  <c r="BH2833" i="1"/>
  <c r="AQ2833" i="1"/>
  <c r="BE2833" i="1"/>
  <c r="BH2834" i="1"/>
  <c r="AQ2834" i="1"/>
  <c r="BE2834" i="1"/>
  <c r="BH2835" i="1"/>
  <c r="AQ2835" i="1"/>
  <c r="BE2835" i="1"/>
  <c r="BH2836" i="1"/>
  <c r="AQ2836" i="1"/>
  <c r="BE2836" i="1"/>
  <c r="BH2837" i="1"/>
  <c r="AQ2837" i="1"/>
  <c r="M2828" i="1"/>
  <c r="K2846" i="1"/>
  <c r="R2846" i="1"/>
  <c r="AL2846" i="1"/>
  <c r="AR2846" i="1"/>
  <c r="AV2846" i="1"/>
  <c r="BC2846" i="1"/>
  <c r="AQ2848" i="1"/>
  <c r="AQ2847" i="1" s="1"/>
  <c r="BE2848" i="1"/>
  <c r="BE2847" i="1" s="1"/>
  <c r="AQ2850" i="1"/>
  <c r="BE2850" i="1"/>
  <c r="AQ2852" i="1"/>
  <c r="BE2852" i="1"/>
  <c r="AK2856" i="1"/>
  <c r="AR2856" i="1"/>
  <c r="AV2856" i="1"/>
  <c r="BC2856" i="1"/>
  <c r="AL2856" i="1"/>
  <c r="AP2856" i="1"/>
  <c r="AL2863" i="1"/>
  <c r="AS2863" i="1"/>
  <c r="P2866" i="1"/>
  <c r="P2867" i="1"/>
  <c r="BK2867" i="1"/>
  <c r="P2869" i="1"/>
  <c r="BK2869" i="1"/>
  <c r="AQ2872" i="1"/>
  <c r="BE2872" i="1"/>
  <c r="AX2928" i="1"/>
  <c r="AX2927" i="1" s="1"/>
  <c r="AZ2941" i="1"/>
  <c r="AX2943" i="1"/>
  <c r="AX2942" i="1" s="1"/>
  <c r="AN2960" i="1"/>
  <c r="AZ2960" i="1"/>
  <c r="U2960" i="1"/>
  <c r="P2969" i="1"/>
  <c r="P2968" i="1" s="1"/>
  <c r="AX2969" i="1"/>
  <c r="AX2968" i="1" s="1"/>
  <c r="AQ2973" i="1"/>
  <c r="AQ2972" i="1" s="1"/>
  <c r="BE2973" i="1"/>
  <c r="BE2972" i="1" s="1"/>
  <c r="AN3021" i="1"/>
  <c r="BB3021" i="1"/>
  <c r="AX3044" i="1"/>
  <c r="AN3045" i="1"/>
  <c r="P3073" i="1"/>
  <c r="AX3073" i="1"/>
  <c r="AX3072" i="1" s="1"/>
  <c r="AS3099" i="1"/>
  <c r="BD3112" i="1"/>
  <c r="AP3145" i="1"/>
  <c r="AQ3163" i="1"/>
  <c r="AQ3162" i="1" s="1"/>
  <c r="BE3163" i="1"/>
  <c r="BE3162" i="1" s="1"/>
  <c r="AU3238" i="1"/>
  <c r="BB3238" i="1"/>
  <c r="AD3317" i="1"/>
  <c r="AD3316" i="1" s="1"/>
  <c r="P3324" i="1"/>
  <c r="P3323" i="1" s="1"/>
  <c r="P3322" i="1" s="1"/>
  <c r="AQ3327" i="1"/>
  <c r="AQ3326" i="1" s="1"/>
  <c r="BE3327" i="1"/>
  <c r="BE3326" i="1" s="1"/>
  <c r="P3348" i="1"/>
  <c r="BK3348" i="1"/>
  <c r="AX3348" i="1"/>
  <c r="P3350" i="1"/>
  <c r="BK3350" i="1"/>
  <c r="AX3350" i="1"/>
  <c r="P3352" i="1"/>
  <c r="BK3352" i="1"/>
  <c r="AX3352" i="1"/>
  <c r="P3354" i="1"/>
  <c r="BK3354" i="1"/>
  <c r="AX3354" i="1"/>
  <c r="P3356" i="1"/>
  <c r="BK3356" i="1"/>
  <c r="AX3356" i="1"/>
  <c r="P3358" i="1"/>
  <c r="BK3358" i="1"/>
  <c r="AX3358" i="1"/>
  <c r="P3360" i="1"/>
  <c r="BK3360" i="1"/>
  <c r="AX3360" i="1"/>
  <c r="P3362" i="1"/>
  <c r="BK3362" i="1"/>
  <c r="AX3362" i="1"/>
  <c r="P3364" i="1"/>
  <c r="BK3364" i="1"/>
  <c r="AX3364" i="1"/>
  <c r="P3366" i="1"/>
  <c r="BK3366" i="1"/>
  <c r="AX3366" i="1"/>
  <c r="J3398" i="1"/>
  <c r="J3397" i="1" s="1"/>
  <c r="T3398" i="1"/>
  <c r="T3397" i="1" s="1"/>
  <c r="AG3399" i="1"/>
  <c r="U3398" i="1"/>
  <c r="AD3418" i="1"/>
  <c r="AK3429" i="1"/>
  <c r="AR3429" i="1"/>
  <c r="AL3429" i="1"/>
  <c r="AV3503" i="1"/>
  <c r="AV3502" i="1" s="1"/>
  <c r="AR3508" i="1"/>
  <c r="AH3632" i="1"/>
  <c r="AH3631" i="1" s="1"/>
  <c r="AZ3635" i="1"/>
  <c r="AX3639" i="1"/>
  <c r="AX3638" i="1" s="1"/>
  <c r="J3635" i="1"/>
  <c r="AK3635" i="1"/>
  <c r="AR3635" i="1"/>
  <c r="AQ3641" i="1"/>
  <c r="AQ3640" i="1" s="1"/>
  <c r="BE3641" i="1"/>
  <c r="BE3640" i="1" s="1"/>
  <c r="AY3645" i="1"/>
  <c r="BD3645" i="1"/>
  <c r="AP3645" i="1"/>
  <c r="AH3648" i="1"/>
  <c r="AG3650" i="1"/>
  <c r="AE3652" i="1"/>
  <c r="AN3669" i="1"/>
  <c r="Q3678" i="1"/>
  <c r="M3702" i="1"/>
  <c r="AH3709" i="1"/>
  <c r="BB3818" i="1"/>
  <c r="AS3870" i="1"/>
  <c r="AN3875" i="1"/>
  <c r="AR3993" i="1"/>
  <c r="AH4050" i="1"/>
  <c r="AU4100" i="1"/>
  <c r="AO3157" i="1"/>
  <c r="AR3470" i="1"/>
  <c r="BD3625" i="1"/>
  <c r="Q3645" i="1"/>
  <c r="AS4111" i="1"/>
  <c r="AS4110" i="1" s="1"/>
  <c r="BG318" i="1"/>
  <c r="BG317" i="1" s="1"/>
  <c r="AE317" i="1"/>
  <c r="BF405" i="1"/>
  <c r="AD404" i="1"/>
  <c r="BI507" i="1"/>
  <c r="AG506" i="1"/>
  <c r="AG505" i="1" s="1"/>
  <c r="J107" i="1"/>
  <c r="AG144" i="1"/>
  <c r="AD151" i="1"/>
  <c r="BB160" i="1"/>
  <c r="BB159" i="1" s="1"/>
  <c r="AE272" i="1"/>
  <c r="AE271" i="1" s="1"/>
  <c r="M322" i="1"/>
  <c r="BJ278" i="1"/>
  <c r="BJ277" i="1" s="1"/>
  <c r="BJ274" i="1" s="1"/>
  <c r="AH277" i="1"/>
  <c r="AH274" i="1" s="1"/>
  <c r="BG303" i="1"/>
  <c r="BG302" i="1" s="1"/>
  <c r="BG299" i="1" s="1"/>
  <c r="AE302" i="1"/>
  <c r="BI468" i="1"/>
  <c r="AG467" i="1"/>
  <c r="BG550" i="1"/>
  <c r="BG549" i="1" s="1"/>
  <c r="AE549" i="1"/>
  <c r="AK390" i="1"/>
  <c r="P473" i="1"/>
  <c r="AX473" i="1"/>
  <c r="P474" i="1"/>
  <c r="AX474" i="1"/>
  <c r="M514" i="1"/>
  <c r="BI205" i="1"/>
  <c r="BI204" i="1" s="1"/>
  <c r="AG204" i="1"/>
  <c r="BI208" i="1"/>
  <c r="BI207" i="1" s="1"/>
  <c r="BI203" i="1" s="1"/>
  <c r="AG207" i="1"/>
  <c r="AG203" i="1" s="1"/>
  <c r="BJ222" i="1"/>
  <c r="BJ221" i="1" s="1"/>
  <c r="AH221" i="1"/>
  <c r="AH265" i="1"/>
  <c r="BG280" i="1"/>
  <c r="BG279" i="1" s="1"/>
  <c r="BG274" i="1" s="1"/>
  <c r="AE279" i="1"/>
  <c r="AE274" i="1" s="1"/>
  <c r="BG287" i="1"/>
  <c r="BG286" i="1" s="1"/>
  <c r="BG285" i="1" s="1"/>
  <c r="AE286" i="1"/>
  <c r="BJ305" i="1"/>
  <c r="AH304" i="1"/>
  <c r="BJ374" i="1"/>
  <c r="BJ352" i="1" s="1"/>
  <c r="AH352" i="1"/>
  <c r="BG533" i="1"/>
  <c r="AE532" i="1"/>
  <c r="U96" i="1"/>
  <c r="K61" i="1"/>
  <c r="AE71" i="1"/>
  <c r="AE70" i="1" s="1"/>
  <c r="P104" i="1"/>
  <c r="AX104" i="1"/>
  <c r="AX103" i="1" s="1"/>
  <c r="AS107" i="1"/>
  <c r="J128" i="1"/>
  <c r="J55" i="1"/>
  <c r="J54" i="1" s="1"/>
  <c r="AE56" i="1"/>
  <c r="AW55" i="1"/>
  <c r="AW54" i="1" s="1"/>
  <c r="AU61" i="1"/>
  <c r="AZ61" i="1"/>
  <c r="BD73" i="1"/>
  <c r="AL85" i="1"/>
  <c r="AS85" i="1"/>
  <c r="K96" i="1"/>
  <c r="M96" i="1"/>
  <c r="AK114" i="1"/>
  <c r="S133" i="1"/>
  <c r="AS133" i="1"/>
  <c r="BB139" i="1"/>
  <c r="R139" i="1"/>
  <c r="S148" i="1"/>
  <c r="AK148" i="1"/>
  <c r="J160" i="1"/>
  <c r="J159" i="1" s="1"/>
  <c r="BG160" i="1"/>
  <c r="BG159" i="1" s="1"/>
  <c r="J166" i="1"/>
  <c r="Q203" i="1"/>
  <c r="AL227" i="1"/>
  <c r="AL226" i="1" s="1"/>
  <c r="AS262" i="1"/>
  <c r="BD262" i="1"/>
  <c r="AL274" i="1"/>
  <c r="BA290" i="1"/>
  <c r="AY466" i="1"/>
  <c r="N539" i="1"/>
  <c r="AL539" i="1"/>
  <c r="J544" i="1"/>
  <c r="AV544" i="1"/>
  <c r="AH267" i="1"/>
  <c r="AH293" i="1"/>
  <c r="O73" i="1"/>
  <c r="AP96" i="1"/>
  <c r="AU107" i="1"/>
  <c r="N55" i="1"/>
  <c r="N54" i="1" s="1"/>
  <c r="BB55" i="1"/>
  <c r="BB54" i="1" s="1"/>
  <c r="AE66" i="1"/>
  <c r="AV73" i="1"/>
  <c r="AH78" i="1"/>
  <c r="AG93" i="1"/>
  <c r="AG92" i="1" s="1"/>
  <c r="AL107" i="1"/>
  <c r="AU114" i="1"/>
  <c r="AZ128" i="1"/>
  <c r="K133" i="1"/>
  <c r="R133" i="1"/>
  <c r="AD137" i="1"/>
  <c r="U139" i="1"/>
  <c r="AH142" i="1"/>
  <c r="AO139" i="1"/>
  <c r="AH144" i="1"/>
  <c r="AN148" i="1"/>
  <c r="AG153" i="1"/>
  <c r="AG161" i="1"/>
  <c r="R160" i="1"/>
  <c r="R159" i="1" s="1"/>
  <c r="AE241" i="1"/>
  <c r="AR253" i="1"/>
  <c r="BC253" i="1"/>
  <c r="AE260" i="1"/>
  <c r="AW262" i="1"/>
  <c r="AR274" i="1"/>
  <c r="BC274" i="1"/>
  <c r="BA274" i="1"/>
  <c r="M274" i="1"/>
  <c r="AE282" i="1"/>
  <c r="AE281" i="1" s="1"/>
  <c r="J299" i="1"/>
  <c r="AG315" i="1"/>
  <c r="AK525" i="1"/>
  <c r="AR525" i="1"/>
  <c r="AV525" i="1"/>
  <c r="AG530" i="1"/>
  <c r="AL544" i="1"/>
  <c r="L554" i="1"/>
  <c r="L595" i="1"/>
  <c r="L744" i="1"/>
  <c r="AP744" i="1"/>
  <c r="N1050" i="1"/>
  <c r="AZ1130" i="1"/>
  <c r="AW1240" i="1"/>
  <c r="AK1521" i="1"/>
  <c r="O1563" i="1"/>
  <c r="O1562" i="1" s="1"/>
  <c r="AQ1739" i="1"/>
  <c r="BE1739" i="1"/>
  <c r="AQ1740" i="1"/>
  <c r="BE1740" i="1"/>
  <c r="AQ1741" i="1"/>
  <c r="BE1741" i="1"/>
  <c r="BH1742" i="1"/>
  <c r="BL1742" i="1" s="1"/>
  <c r="AQ1742" i="1"/>
  <c r="BE1742" i="1"/>
  <c r="BH1743" i="1"/>
  <c r="BL1743" i="1" s="1"/>
  <c r="AQ1743" i="1"/>
  <c r="BE1743" i="1"/>
  <c r="BH1744" i="1"/>
  <c r="AQ1744" i="1"/>
  <c r="BE1744" i="1"/>
  <c r="BH1745" i="1"/>
  <c r="BL1745" i="1" s="1"/>
  <c r="AQ1745" i="1"/>
  <c r="BE1745" i="1"/>
  <c r="BH1746" i="1"/>
  <c r="BL1746" i="1" s="1"/>
  <c r="AQ1746" i="1"/>
  <c r="BE1746" i="1"/>
  <c r="BH1747" i="1"/>
  <c r="BL1747" i="1" s="1"/>
  <c r="AQ1747" i="1"/>
  <c r="BE1747" i="1"/>
  <c r="AQ1748" i="1"/>
  <c r="BE1748" i="1"/>
  <c r="AQ1749" i="1"/>
  <c r="BE1749" i="1"/>
  <c r="Q946" i="1"/>
  <c r="BC1358" i="1"/>
  <c r="J1404" i="1"/>
  <c r="Q1404" i="1"/>
  <c r="AM166" i="1"/>
  <c r="M166" i="1"/>
  <c r="J203" i="1"/>
  <c r="AN203" i="1"/>
  <c r="AZ203" i="1"/>
  <c r="BD203" i="1"/>
  <c r="AP203" i="1"/>
  <c r="V217" i="1"/>
  <c r="K228" i="1"/>
  <c r="K227" i="1" s="1"/>
  <c r="K226" i="1" s="1"/>
  <c r="AN228" i="1"/>
  <c r="AN227" i="1" s="1"/>
  <c r="AN226" i="1" s="1"/>
  <c r="N240" i="1"/>
  <c r="BD245" i="1"/>
  <c r="AN253" i="1"/>
  <c r="BB253" i="1"/>
  <c r="K253" i="1"/>
  <c r="T262" i="1"/>
  <c r="AV262" i="1"/>
  <c r="P266" i="1"/>
  <c r="P265" i="1" s="1"/>
  <c r="U274" i="1"/>
  <c r="AM285" i="1"/>
  <c r="P289" i="1"/>
  <c r="AX289" i="1"/>
  <c r="AX288" i="1" s="1"/>
  <c r="M290" i="1"/>
  <c r="R290" i="1"/>
  <c r="AV290" i="1"/>
  <c r="AK299" i="1"/>
  <c r="K322" i="1"/>
  <c r="AX327" i="1"/>
  <c r="AX329" i="1"/>
  <c r="AX331" i="1"/>
  <c r="AX333" i="1"/>
  <c r="AX339" i="1"/>
  <c r="AX341" i="1"/>
  <c r="AX343" i="1"/>
  <c r="AX347" i="1"/>
  <c r="T403" i="1"/>
  <c r="AU403" i="1"/>
  <c r="BB403" i="1"/>
  <c r="Q466" i="1"/>
  <c r="J514" i="1"/>
  <c r="N514" i="1"/>
  <c r="AO525" i="1"/>
  <c r="K525" i="1"/>
  <c r="M539" i="1"/>
  <c r="AR539" i="1"/>
  <c r="AV539" i="1"/>
  <c r="V544" i="1"/>
  <c r="AK544" i="1"/>
  <c r="BB544" i="1"/>
  <c r="J554" i="1"/>
  <c r="N554" i="1"/>
  <c r="V554" i="1"/>
  <c r="AD592" i="1"/>
  <c r="Q639" i="1"/>
  <c r="AK639" i="1"/>
  <c r="AR639" i="1"/>
  <c r="AV639" i="1"/>
  <c r="AE647" i="1"/>
  <c r="AE656" i="1"/>
  <c r="J744" i="1"/>
  <c r="N744" i="1"/>
  <c r="T744" i="1"/>
  <c r="AO744" i="1"/>
  <c r="BB744" i="1"/>
  <c r="O744" i="1"/>
  <c r="AW744" i="1"/>
  <c r="AD751" i="1"/>
  <c r="U774" i="1"/>
  <c r="AL774" i="1"/>
  <c r="AG799" i="1"/>
  <c r="S876" i="1"/>
  <c r="AR876" i="1"/>
  <c r="BB876" i="1"/>
  <c r="O876" i="1"/>
  <c r="P955" i="1"/>
  <c r="P954" i="1" s="1"/>
  <c r="AX955" i="1"/>
  <c r="AX954" i="1" s="1"/>
  <c r="BH964" i="1"/>
  <c r="AQ964" i="1"/>
  <c r="BE964" i="1"/>
  <c r="T965" i="1"/>
  <c r="AE966" i="1"/>
  <c r="AO965" i="1"/>
  <c r="AL971" i="1"/>
  <c r="AL970" i="1" s="1"/>
  <c r="AQ987" i="1"/>
  <c r="AQ986" i="1" s="1"/>
  <c r="BE987" i="1"/>
  <c r="BE986" i="1" s="1"/>
  <c r="AO1006" i="1"/>
  <c r="BB1006" i="1"/>
  <c r="AH1033" i="1"/>
  <c r="S1041" i="1"/>
  <c r="R1086" i="1"/>
  <c r="AL1086" i="1"/>
  <c r="AR1086" i="1"/>
  <c r="AE1107" i="1"/>
  <c r="AE1106" i="1" s="1"/>
  <c r="U1130" i="1"/>
  <c r="BB1200" i="1"/>
  <c r="AQ1202" i="1"/>
  <c r="BE1202" i="1"/>
  <c r="BH1204" i="1"/>
  <c r="AQ1204" i="1"/>
  <c r="BE1204" i="1"/>
  <c r="BH1206" i="1"/>
  <c r="AQ1206" i="1"/>
  <c r="BE1206" i="1"/>
  <c r="BH1208" i="1"/>
  <c r="AQ1208" i="1"/>
  <c r="BE1208" i="1"/>
  <c r="BH1210" i="1"/>
  <c r="AQ1210" i="1"/>
  <c r="BE1210" i="1"/>
  <c r="V1234" i="1"/>
  <c r="AV1240" i="1"/>
  <c r="AP1264" i="1"/>
  <c r="AE1276" i="1"/>
  <c r="AQ1284" i="1"/>
  <c r="BE1284" i="1"/>
  <c r="AE1292" i="1"/>
  <c r="AE1291" i="1" s="1"/>
  <c r="Q1300" i="1"/>
  <c r="AQ1331" i="1"/>
  <c r="AQ1330" i="1" s="1"/>
  <c r="AQ1329" i="1" s="1"/>
  <c r="BE1331" i="1"/>
  <c r="BE1330" i="1" s="1"/>
  <c r="BE1329" i="1" s="1"/>
  <c r="K1340" i="1"/>
  <c r="P1344" i="1"/>
  <c r="P1343" i="1" s="1"/>
  <c r="AX1344" i="1"/>
  <c r="AX1343" i="1" s="1"/>
  <c r="J1347" i="1"/>
  <c r="J1346" i="1" s="1"/>
  <c r="J1345" i="1" s="1"/>
  <c r="U1347" i="1"/>
  <c r="R1358" i="1"/>
  <c r="AQ1387" i="1"/>
  <c r="AQ1386" i="1" s="1"/>
  <c r="AQ1385" i="1" s="1"/>
  <c r="AM1393" i="1"/>
  <c r="AM1392" i="1" s="1"/>
  <c r="AR1404" i="1"/>
  <c r="T1404" i="1"/>
  <c r="AD1425" i="1"/>
  <c r="BB1404" i="1"/>
  <c r="Q1468" i="1"/>
  <c r="AT1491" i="1"/>
  <c r="R1521" i="1"/>
  <c r="Q1521" i="1"/>
  <c r="BC1532" i="1"/>
  <c r="R1539" i="1"/>
  <c r="AQ1542" i="1"/>
  <c r="BE1542" i="1"/>
  <c r="AP1540" i="1"/>
  <c r="AG1551" i="1"/>
  <c r="BC1581" i="1"/>
  <c r="S1609" i="1"/>
  <c r="BC1609" i="1"/>
  <c r="AE1659" i="1"/>
  <c r="AF1660" i="1"/>
  <c r="AQ1660" i="1"/>
  <c r="AF1662" i="1"/>
  <c r="AQ1662" i="1"/>
  <c r="AF1664" i="1"/>
  <c r="AQ1664" i="1"/>
  <c r="AF1666" i="1"/>
  <c r="AQ1666" i="1"/>
  <c r="AF1668" i="1"/>
  <c r="AQ1668" i="1"/>
  <c r="AF1670" i="1"/>
  <c r="AQ1670" i="1"/>
  <c r="AF1672" i="1"/>
  <c r="AQ1672" i="1"/>
  <c r="AF1674" i="1"/>
  <c r="AQ1674" i="1"/>
  <c r="AF1676" i="1"/>
  <c r="AQ1676" i="1"/>
  <c r="AF1678" i="1"/>
  <c r="AQ1678" i="1"/>
  <c r="AF1680" i="1"/>
  <c r="AQ1680" i="1"/>
  <c r="AF1682" i="1"/>
  <c r="AQ1682" i="1"/>
  <c r="AF1684" i="1"/>
  <c r="AQ1684" i="1"/>
  <c r="AF1686" i="1"/>
  <c r="AQ1686" i="1"/>
  <c r="S1693" i="1"/>
  <c r="AU1693" i="1"/>
  <c r="BB1693" i="1"/>
  <c r="AZ1693" i="1"/>
  <c r="P1709" i="1"/>
  <c r="P1710" i="1"/>
  <c r="AX1710" i="1"/>
  <c r="P1711" i="1"/>
  <c r="AX1711" i="1"/>
  <c r="P1712" i="1"/>
  <c r="AX1712" i="1"/>
  <c r="P1713" i="1"/>
  <c r="AX1713" i="1"/>
  <c r="P1714" i="1"/>
  <c r="AX1714" i="1"/>
  <c r="AX1717" i="1"/>
  <c r="P1718" i="1"/>
  <c r="AX1718" i="1"/>
  <c r="P1719" i="1"/>
  <c r="AX1719" i="1"/>
  <c r="P1720" i="1"/>
  <c r="AX1720" i="1"/>
  <c r="P1721" i="1"/>
  <c r="AX1721" i="1"/>
  <c r="P1722" i="1"/>
  <c r="AX1722" i="1"/>
  <c r="P1723" i="1"/>
  <c r="AX1723" i="1"/>
  <c r="P1724" i="1"/>
  <c r="AX1724" i="1"/>
  <c r="P1725" i="1"/>
  <c r="AX1725" i="1"/>
  <c r="P1726" i="1"/>
  <c r="AX1726" i="1"/>
  <c r="P1727" i="1"/>
  <c r="AX1727" i="1"/>
  <c r="P1728" i="1"/>
  <c r="AX1728" i="1"/>
  <c r="P1729" i="1"/>
  <c r="AX1729" i="1"/>
  <c r="P1730" i="1"/>
  <c r="AX1730" i="1"/>
  <c r="P1731" i="1"/>
  <c r="AX1731" i="1"/>
  <c r="P1732" i="1"/>
  <c r="AX1732" i="1"/>
  <c r="P1733" i="1"/>
  <c r="AX1733" i="1"/>
  <c r="P1734" i="1"/>
  <c r="AX1734" i="1"/>
  <c r="P1735" i="1"/>
  <c r="AX1735" i="1"/>
  <c r="P1736" i="1"/>
  <c r="AX1736" i="1"/>
  <c r="P1737" i="1"/>
  <c r="AX1737" i="1"/>
  <c r="P1738" i="1"/>
  <c r="AX1738" i="1"/>
  <c r="P1739" i="1"/>
  <c r="AX1739" i="1"/>
  <c r="P1740" i="1"/>
  <c r="AX1740" i="1"/>
  <c r="P1741" i="1"/>
  <c r="AX1741" i="1"/>
  <c r="P1742" i="1"/>
  <c r="AX1742" i="1"/>
  <c r="P1743" i="1"/>
  <c r="AX1743" i="1"/>
  <c r="P1744" i="1"/>
  <c r="AX1744" i="1"/>
  <c r="P1745" i="1"/>
  <c r="AX1745" i="1"/>
  <c r="P1746" i="1"/>
  <c r="AX1746" i="1"/>
  <c r="P1747" i="1"/>
  <c r="AX1747" i="1"/>
  <c r="P1748" i="1"/>
  <c r="AQ1775" i="1"/>
  <c r="AQ1774" i="1" s="1"/>
  <c r="BE1775" i="1"/>
  <c r="BE1774" i="1" s="1"/>
  <c r="AE1781" i="1"/>
  <c r="AQ1782" i="1"/>
  <c r="BE1782" i="1"/>
  <c r="BH1783" i="1"/>
  <c r="AQ1783" i="1"/>
  <c r="BE1783" i="1"/>
  <c r="BH1784" i="1"/>
  <c r="AQ1784" i="1"/>
  <c r="BE1784" i="1"/>
  <c r="BH1785" i="1"/>
  <c r="AQ1785" i="1"/>
  <c r="BE1785" i="1"/>
  <c r="BH1786" i="1"/>
  <c r="AQ1786" i="1"/>
  <c r="BE1786" i="1"/>
  <c r="BH1787" i="1"/>
  <c r="AQ1787" i="1"/>
  <c r="BE1787" i="1"/>
  <c r="BH1788" i="1"/>
  <c r="AQ1788" i="1"/>
  <c r="BE1788" i="1"/>
  <c r="BH1789" i="1"/>
  <c r="AQ1789" i="1"/>
  <c r="BE1789" i="1"/>
  <c r="BH1790" i="1"/>
  <c r="AQ1790" i="1"/>
  <c r="BE1790" i="1"/>
  <c r="BH1791" i="1"/>
  <c r="AQ1791" i="1"/>
  <c r="BE1791" i="1"/>
  <c r="AZ166" i="1"/>
  <c r="AU203" i="1"/>
  <c r="L217" i="1"/>
  <c r="AT217" i="1"/>
  <c r="T228" i="1"/>
  <c r="T227" i="1" s="1"/>
  <c r="T226" i="1" s="1"/>
  <c r="BB228" i="1"/>
  <c r="AD228" i="1"/>
  <c r="AO240" i="1"/>
  <c r="AS253" i="1"/>
  <c r="M262" i="1"/>
  <c r="AU262" i="1"/>
  <c r="AZ262" i="1"/>
  <c r="U290" i="1"/>
  <c r="V299" i="1"/>
  <c r="AN299" i="1"/>
  <c r="T299" i="1"/>
  <c r="AL299" i="1"/>
  <c r="R299" i="1"/>
  <c r="AZ314" i="1"/>
  <c r="U322" i="1"/>
  <c r="R390" i="1"/>
  <c r="M403" i="1"/>
  <c r="T466" i="1"/>
  <c r="AN466" i="1"/>
  <c r="AQ507" i="1"/>
  <c r="AQ509" i="1"/>
  <c r="BE509" i="1"/>
  <c r="AV514" i="1"/>
  <c r="BC514" i="1"/>
  <c r="AM514" i="1"/>
  <c r="BA514" i="1"/>
  <c r="J525" i="1"/>
  <c r="J524" i="1" s="1"/>
  <c r="L544" i="1"/>
  <c r="S554" i="1"/>
  <c r="AE587" i="1"/>
  <c r="AR554" i="1"/>
  <c r="AE596" i="1"/>
  <c r="AU595" i="1"/>
  <c r="J639" i="1"/>
  <c r="N639" i="1"/>
  <c r="T639" i="1"/>
  <c r="AG640" i="1"/>
  <c r="AO639" i="1"/>
  <c r="BB639" i="1"/>
  <c r="AW639" i="1"/>
  <c r="AD647" i="1"/>
  <c r="AD656" i="1"/>
  <c r="AD724" i="1"/>
  <c r="AG742" i="1"/>
  <c r="AG741" i="1" s="1"/>
  <c r="S744" i="1"/>
  <c r="AN744" i="1"/>
  <c r="AT744" i="1"/>
  <c r="AE747" i="1"/>
  <c r="AE754" i="1"/>
  <c r="AE753" i="1" s="1"/>
  <c r="J757" i="1"/>
  <c r="J756" i="1" s="1"/>
  <c r="AG758" i="1"/>
  <c r="AR774" i="1"/>
  <c r="AY774" i="1"/>
  <c r="BD774" i="1"/>
  <c r="BG774" i="1"/>
  <c r="AO946" i="1"/>
  <c r="AY972" i="1"/>
  <c r="AD994" i="1"/>
  <c r="AD993" i="1" s="1"/>
  <c r="AD992" i="1" s="1"/>
  <c r="AZ1006" i="1"/>
  <c r="R1032" i="1"/>
  <c r="AG1047" i="1"/>
  <c r="AG1046" i="1" s="1"/>
  <c r="AG1051" i="1"/>
  <c r="J1086" i="1"/>
  <c r="AZ1086" i="1"/>
  <c r="AU1130" i="1"/>
  <c r="AX1142" i="1"/>
  <c r="AX1148" i="1"/>
  <c r="N1154" i="1"/>
  <c r="AL1154" i="1"/>
  <c r="K1182" i="1"/>
  <c r="K1172" i="1" s="1"/>
  <c r="AK1182" i="1"/>
  <c r="AK1172" i="1" s="1"/>
  <c r="AD1187" i="1"/>
  <c r="AD1190" i="1"/>
  <c r="AD1189" i="1" s="1"/>
  <c r="AG1197" i="1"/>
  <c r="AG1196" i="1" s="1"/>
  <c r="AG1195" i="1" s="1"/>
  <c r="K1200" i="1"/>
  <c r="J1234" i="1"/>
  <c r="AG1235" i="1"/>
  <c r="K1234" i="1"/>
  <c r="AE1282" i="1"/>
  <c r="AY1281" i="1"/>
  <c r="AY1280" i="1" s="1"/>
  <c r="AD1287" i="1"/>
  <c r="AE1302" i="1"/>
  <c r="AE1301" i="1" s="1"/>
  <c r="S1300" i="1"/>
  <c r="R1308" i="1"/>
  <c r="T1308" i="1"/>
  <c r="AG1338" i="1"/>
  <c r="AG1337" i="1" s="1"/>
  <c r="N1346" i="1"/>
  <c r="N1345" i="1" s="1"/>
  <c r="AH1354" i="1"/>
  <c r="Q1358" i="1"/>
  <c r="U1358" i="1"/>
  <c r="AK1358" i="1"/>
  <c r="AK1357" i="1" s="1"/>
  <c r="AD1361" i="1"/>
  <c r="AH1366" i="1"/>
  <c r="AH1365" i="1" s="1"/>
  <c r="T1368" i="1"/>
  <c r="BC1378" i="1"/>
  <c r="AG1396" i="1"/>
  <c r="S1404" i="1"/>
  <c r="T1468" i="1"/>
  <c r="AU1491" i="1"/>
  <c r="AG1519" i="1"/>
  <c r="AG1518" i="1" s="1"/>
  <c r="AL1521" i="1"/>
  <c r="AY1521" i="1"/>
  <c r="T1521" i="1"/>
  <c r="AG1524" i="1"/>
  <c r="AD1533" i="1"/>
  <c r="AL1532" i="1"/>
  <c r="AY1532" i="1"/>
  <c r="BD1532" i="1"/>
  <c r="BG1532" i="1"/>
  <c r="AP1532" i="1"/>
  <c r="N1532" i="1"/>
  <c r="AG1535" i="1"/>
  <c r="AL1539" i="1"/>
  <c r="BG1995" i="1"/>
  <c r="BG1994" i="1" s="1"/>
  <c r="AE1994" i="1"/>
  <c r="BH1792" i="1"/>
  <c r="AQ1792" i="1"/>
  <c r="BE1792" i="1"/>
  <c r="BH1793" i="1"/>
  <c r="AQ1793" i="1"/>
  <c r="BE1793" i="1"/>
  <c r="BH1794" i="1"/>
  <c r="AQ1794" i="1"/>
  <c r="BE1794" i="1"/>
  <c r="BH1795" i="1"/>
  <c r="AQ1795" i="1"/>
  <c r="BE1795" i="1"/>
  <c r="BH1796" i="1"/>
  <c r="AQ1796" i="1"/>
  <c r="BE1796" i="1"/>
  <c r="BH1797" i="1"/>
  <c r="AQ1797" i="1"/>
  <c r="BE1797" i="1"/>
  <c r="BH1798" i="1"/>
  <c r="AQ1798" i="1"/>
  <c r="BE1798" i="1"/>
  <c r="BH1799" i="1"/>
  <c r="AQ1799" i="1"/>
  <c r="BE1799" i="1"/>
  <c r="BH1800" i="1"/>
  <c r="AQ1800" i="1"/>
  <c r="BE1800" i="1"/>
  <c r="BH1801" i="1"/>
  <c r="AQ1801" i="1"/>
  <c r="BE1801" i="1"/>
  <c r="BH1802" i="1"/>
  <c r="AQ1802" i="1"/>
  <c r="BE1802" i="1"/>
  <c r="BH1803" i="1"/>
  <c r="AQ1803" i="1"/>
  <c r="BE1803" i="1"/>
  <c r="BH1804" i="1"/>
  <c r="AQ1804" i="1"/>
  <c r="BE1804" i="1"/>
  <c r="BH1805" i="1"/>
  <c r="AQ1805" i="1"/>
  <c r="BE1805" i="1"/>
  <c r="BH1806" i="1"/>
  <c r="AQ1806" i="1"/>
  <c r="BE1806" i="1"/>
  <c r="BH1807" i="1"/>
  <c r="AQ1807" i="1"/>
  <c r="BE1807" i="1"/>
  <c r="BH1808" i="1"/>
  <c r="AQ1808" i="1"/>
  <c r="BE1808" i="1"/>
  <c r="BH1809" i="1"/>
  <c r="AQ1809" i="1"/>
  <c r="BE1809" i="1"/>
  <c r="BH1810" i="1"/>
  <c r="AQ1810" i="1"/>
  <c r="BE1810" i="1"/>
  <c r="BH1811" i="1"/>
  <c r="AQ1811" i="1"/>
  <c r="BE1811" i="1"/>
  <c r="BH1812" i="1"/>
  <c r="AQ1812" i="1"/>
  <c r="BE1812" i="1"/>
  <c r="BH1813" i="1"/>
  <c r="AQ1813" i="1"/>
  <c r="BE1813" i="1"/>
  <c r="BH1814" i="1"/>
  <c r="AQ1814" i="1"/>
  <c r="BE1814" i="1"/>
  <c r="BH1815" i="1"/>
  <c r="AQ1815" i="1"/>
  <c r="BE1815" i="1"/>
  <c r="BH1816" i="1"/>
  <c r="AQ1816" i="1"/>
  <c r="BE1816" i="1"/>
  <c r="BH1817" i="1"/>
  <c r="AQ1817" i="1"/>
  <c r="BE1817" i="1"/>
  <c r="BH1818" i="1"/>
  <c r="AQ1818" i="1"/>
  <c r="BE1818" i="1"/>
  <c r="BH1819" i="1"/>
  <c r="AQ1819" i="1"/>
  <c r="BE1819" i="1"/>
  <c r="BH1820" i="1"/>
  <c r="AQ1820" i="1"/>
  <c r="BE1820" i="1"/>
  <c r="BH1821" i="1"/>
  <c r="AQ1821" i="1"/>
  <c r="BE1821" i="1"/>
  <c r="BH1822" i="1"/>
  <c r="AQ1822" i="1"/>
  <c r="BE1822" i="1"/>
  <c r="BH1823" i="1"/>
  <c r="AQ1823" i="1"/>
  <c r="BE1823" i="1"/>
  <c r="BH1824" i="1"/>
  <c r="AQ1824" i="1"/>
  <c r="BE1824" i="1"/>
  <c r="BH1825" i="1"/>
  <c r="AQ1825" i="1"/>
  <c r="BE1825" i="1"/>
  <c r="BH1826" i="1"/>
  <c r="AQ1826" i="1"/>
  <c r="BE1826" i="1"/>
  <c r="BH1827" i="1"/>
  <c r="AQ1827" i="1"/>
  <c r="BE1827" i="1"/>
  <c r="BH1828" i="1"/>
  <c r="AQ1828" i="1"/>
  <c r="BE1828" i="1"/>
  <c r="BH1829" i="1"/>
  <c r="AQ1829" i="1"/>
  <c r="BE1829" i="1"/>
  <c r="BH1830" i="1"/>
  <c r="AQ1830" i="1"/>
  <c r="BE1830" i="1"/>
  <c r="BH1831" i="1"/>
  <c r="AQ1831" i="1"/>
  <c r="BE1831" i="1"/>
  <c r="BH1832" i="1"/>
  <c r="AQ1832" i="1"/>
  <c r="BE1832" i="1"/>
  <c r="BH1833" i="1"/>
  <c r="AQ1833" i="1"/>
  <c r="BE1833" i="1"/>
  <c r="BH1834" i="1"/>
  <c r="AQ1834" i="1"/>
  <c r="BE1834" i="1"/>
  <c r="BH1835" i="1"/>
  <c r="AQ1835" i="1"/>
  <c r="BE1835" i="1"/>
  <c r="BH1836" i="1"/>
  <c r="AQ1836" i="1"/>
  <c r="BE1836" i="1"/>
  <c r="BH1837" i="1"/>
  <c r="AQ1837" i="1"/>
  <c r="BE1837" i="1"/>
  <c r="BH1838" i="1"/>
  <c r="AQ1838" i="1"/>
  <c r="BE1838" i="1"/>
  <c r="BH1839" i="1"/>
  <c r="AQ1839" i="1"/>
  <c r="BE1839" i="1"/>
  <c r="BH1840" i="1"/>
  <c r="AQ1840" i="1"/>
  <c r="BE1840" i="1"/>
  <c r="BH1841" i="1"/>
  <c r="AQ1841" i="1"/>
  <c r="BE1841" i="1"/>
  <c r="BH1842" i="1"/>
  <c r="AQ1842" i="1"/>
  <c r="BE1842" i="1"/>
  <c r="BH1843" i="1"/>
  <c r="AQ1843" i="1"/>
  <c r="BE1843" i="1"/>
  <c r="BH1844" i="1"/>
  <c r="AQ1844" i="1"/>
  <c r="BE1844" i="1"/>
  <c r="BH1845" i="1"/>
  <c r="AQ1845" i="1"/>
  <c r="BE1845" i="1"/>
  <c r="BH1846" i="1"/>
  <c r="AQ1846" i="1"/>
  <c r="BE1846" i="1"/>
  <c r="BH1847" i="1"/>
  <c r="AQ1847" i="1"/>
  <c r="BE1847" i="1"/>
  <c r="BH1848" i="1"/>
  <c r="AQ1848" i="1"/>
  <c r="BE1848" i="1"/>
  <c r="BH1849" i="1"/>
  <c r="AQ1849" i="1"/>
  <c r="BE1849" i="1"/>
  <c r="BH1850" i="1"/>
  <c r="AQ1850" i="1"/>
  <c r="BE1850" i="1"/>
  <c r="BH1851" i="1"/>
  <c r="AQ1851" i="1"/>
  <c r="BE1851" i="1"/>
  <c r="BH1852" i="1"/>
  <c r="AQ1852" i="1"/>
  <c r="BE1852" i="1"/>
  <c r="BH1853" i="1"/>
  <c r="AQ1853" i="1"/>
  <c r="BE1853" i="1"/>
  <c r="BH1854" i="1"/>
  <c r="AQ1854" i="1"/>
  <c r="BE1854" i="1"/>
  <c r="BH1855" i="1"/>
  <c r="AQ1855" i="1"/>
  <c r="BE1855" i="1"/>
  <c r="BH1856" i="1"/>
  <c r="AQ1856" i="1"/>
  <c r="BE1856" i="1"/>
  <c r="BH1857" i="1"/>
  <c r="AQ1857" i="1"/>
  <c r="BE1857" i="1"/>
  <c r="BH1858" i="1"/>
  <c r="AQ1858" i="1"/>
  <c r="BE1858" i="1"/>
  <c r="BH1859" i="1"/>
  <c r="AQ1859" i="1"/>
  <c r="BE1859" i="1"/>
  <c r="BH1860" i="1"/>
  <c r="AQ1860" i="1"/>
  <c r="BE1860" i="1"/>
  <c r="BH1861" i="1"/>
  <c r="AQ1861" i="1"/>
  <c r="BE1861" i="1"/>
  <c r="BH1862" i="1"/>
  <c r="AQ1862" i="1"/>
  <c r="BE1862" i="1"/>
  <c r="BH1864" i="1"/>
  <c r="AQ1864" i="1"/>
  <c r="BE1864" i="1"/>
  <c r="P1900" i="1"/>
  <c r="BK1900" i="1"/>
  <c r="AX1900" i="1"/>
  <c r="P1901" i="1"/>
  <c r="BK1901" i="1"/>
  <c r="AX1901" i="1"/>
  <c r="P1902" i="1"/>
  <c r="BK1902" i="1"/>
  <c r="AX1902" i="1"/>
  <c r="J1941" i="1"/>
  <c r="AV1941" i="1"/>
  <c r="AE1948" i="1"/>
  <c r="AE1955" i="1"/>
  <c r="AE1954" i="1" s="1"/>
  <c r="AS1957" i="1"/>
  <c r="AY1962" i="1"/>
  <c r="AW1962" i="1"/>
  <c r="AQ1977" i="1"/>
  <c r="AN2025" i="1"/>
  <c r="T2042" i="1"/>
  <c r="AG2050" i="1"/>
  <c r="AY2057" i="1"/>
  <c r="AP2480" i="1"/>
  <c r="V1780" i="1"/>
  <c r="V1779" i="1" s="1"/>
  <c r="V1778" i="1" s="1"/>
  <c r="AR1933" i="1"/>
  <c r="AU1941" i="1"/>
  <c r="AL1941" i="1"/>
  <c r="AD1948" i="1"/>
  <c r="AY1957" i="1"/>
  <c r="T1957" i="1"/>
  <c r="AG1960" i="1"/>
  <c r="Q1962" i="1"/>
  <c r="AG1983" i="1"/>
  <c r="AU2017" i="1"/>
  <c r="AG2031" i="1"/>
  <c r="AG2046" i="1"/>
  <c r="BI2141" i="1"/>
  <c r="AG2140" i="1"/>
  <c r="T1962" i="1"/>
  <c r="AO1962" i="1"/>
  <c r="AL1973" i="1"/>
  <c r="AZ2017" i="1"/>
  <c r="AS2057" i="1"/>
  <c r="AK2165" i="1"/>
  <c r="AW1957" i="1"/>
  <c r="N2017" i="1"/>
  <c r="AO2165" i="1"/>
  <c r="BF2875" i="1"/>
  <c r="AD2874" i="1"/>
  <c r="AN1985" i="1"/>
  <c r="Q2025" i="1"/>
  <c r="Q2024" i="1" s="1"/>
  <c r="AO2025" i="1"/>
  <c r="Q2042" i="1"/>
  <c r="BC2042" i="1"/>
  <c r="Q2057" i="1"/>
  <c r="AV2139" i="1"/>
  <c r="V2139" i="1"/>
  <c r="AQ2286" i="1"/>
  <c r="BE2286" i="1"/>
  <c r="AQ2288" i="1"/>
  <c r="BE2288" i="1"/>
  <c r="AQ2290" i="1"/>
  <c r="T2344" i="1"/>
  <c r="AD2345" i="1"/>
  <c r="AZ2344" i="1"/>
  <c r="AZ2469" i="1"/>
  <c r="AZ2468" i="1" s="1"/>
  <c r="U2469" i="1"/>
  <c r="U2468" i="1" s="1"/>
  <c r="AD2476" i="1"/>
  <c r="AY2475" i="1"/>
  <c r="AZ2480" i="1"/>
  <c r="U2480" i="1"/>
  <c r="BC2494" i="1"/>
  <c r="M2494" i="1"/>
  <c r="AO2494" i="1"/>
  <c r="AG2503" i="1"/>
  <c r="AD2509" i="1"/>
  <c r="AY2508" i="1"/>
  <c r="AP2508" i="1"/>
  <c r="AE2511" i="1"/>
  <c r="AD2513" i="1"/>
  <c r="AE2515" i="1"/>
  <c r="AD2517" i="1"/>
  <c r="AE2519" i="1"/>
  <c r="M2521" i="1"/>
  <c r="AY2521" i="1"/>
  <c r="BD2521" i="1"/>
  <c r="BG2521" i="1"/>
  <c r="S2521" i="1"/>
  <c r="AR2528" i="1"/>
  <c r="Q2528" i="1"/>
  <c r="L2535" i="1"/>
  <c r="AH2535" i="1"/>
  <c r="M2540" i="1"/>
  <c r="AY2540" i="1"/>
  <c r="BD2540" i="1"/>
  <c r="AE2553" i="1"/>
  <c r="J2563" i="1"/>
  <c r="AE2605" i="1"/>
  <c r="O2667" i="1"/>
  <c r="BJ2667" i="1"/>
  <c r="AL2674" i="1"/>
  <c r="AL2673" i="1" s="1"/>
  <c r="AL2672" i="1" s="1"/>
  <c r="AY2674" i="1"/>
  <c r="AY2673" i="1" s="1"/>
  <c r="AY2672" i="1" s="1"/>
  <c r="T2674" i="1"/>
  <c r="T2673" i="1" s="1"/>
  <c r="T2672" i="1" s="1"/>
  <c r="R2705" i="1"/>
  <c r="R2704" i="1" s="1"/>
  <c r="V2705" i="1"/>
  <c r="V2704" i="1" s="1"/>
  <c r="AO2723" i="1"/>
  <c r="AU2723" i="1"/>
  <c r="K2723" i="1"/>
  <c r="AD2736" i="1"/>
  <c r="AV2741" i="1"/>
  <c r="AV2747" i="1"/>
  <c r="AG2755" i="1"/>
  <c r="AD2773" i="1"/>
  <c r="S2782" i="1"/>
  <c r="AO2782" i="1"/>
  <c r="AV2782" i="1"/>
  <c r="BC2782" i="1"/>
  <c r="AQ2798" i="1"/>
  <c r="BE2798" i="1"/>
  <c r="BH2799" i="1"/>
  <c r="AQ2799" i="1"/>
  <c r="BE2799" i="1"/>
  <c r="BH2800" i="1"/>
  <c r="AQ2800" i="1"/>
  <c r="BE2800" i="1"/>
  <c r="BH2801" i="1"/>
  <c r="AQ2801" i="1"/>
  <c r="BE2801" i="1"/>
  <c r="BH2802" i="1"/>
  <c r="AQ2802" i="1"/>
  <c r="BE2802" i="1"/>
  <c r="BH2803" i="1"/>
  <c r="AQ2803" i="1"/>
  <c r="BE2803" i="1"/>
  <c r="BH2804" i="1"/>
  <c r="AQ2804" i="1"/>
  <c r="BE2804" i="1"/>
  <c r="BH2805" i="1"/>
  <c r="AQ2805" i="1"/>
  <c r="BE2805" i="1"/>
  <c r="BH2806" i="1"/>
  <c r="AQ2806" i="1"/>
  <c r="BE2806" i="1"/>
  <c r="BH2807" i="1"/>
  <c r="AQ2807" i="1"/>
  <c r="BE2807" i="1"/>
  <c r="M2910" i="1"/>
  <c r="AE2915" i="1"/>
  <c r="AV2946" i="1"/>
  <c r="BJ2820" i="1"/>
  <c r="BJ2819" i="1" s="1"/>
  <c r="AH2819" i="1"/>
  <c r="BF2918" i="1"/>
  <c r="AD2917" i="1"/>
  <c r="T2350" i="1"/>
  <c r="T2349" i="1" s="1"/>
  <c r="R2494" i="1"/>
  <c r="M2508" i="1"/>
  <c r="T2528" i="1"/>
  <c r="U2828" i="1"/>
  <c r="BI2855" i="1"/>
  <c r="BI2854" i="1" s="1"/>
  <c r="AG2854" i="1"/>
  <c r="BJ2934" i="1"/>
  <c r="BJ2933" i="1" s="1"/>
  <c r="AH2933" i="1"/>
  <c r="BI2948" i="1"/>
  <c r="BK2948" i="1" s="1"/>
  <c r="BK2947" i="1" s="1"/>
  <c r="AG2947" i="1"/>
  <c r="M2344" i="1"/>
  <c r="O2475" i="1"/>
  <c r="AX2647" i="1"/>
  <c r="K2747" i="1"/>
  <c r="AX2793" i="1"/>
  <c r="P2794" i="1"/>
  <c r="BK2794" i="1"/>
  <c r="AX2794" i="1"/>
  <c r="P2795" i="1"/>
  <c r="BK2795" i="1"/>
  <c r="P2796" i="1"/>
  <c r="BK2796" i="1"/>
  <c r="AX2796" i="1"/>
  <c r="P2797" i="1"/>
  <c r="BK2797" i="1"/>
  <c r="AX2797" i="1"/>
  <c r="P2798" i="1"/>
  <c r="BK2798" i="1"/>
  <c r="AX2798" i="1"/>
  <c r="P2799" i="1"/>
  <c r="BK2799" i="1"/>
  <c r="AX2799" i="1"/>
  <c r="P2800" i="1"/>
  <c r="BK2800" i="1"/>
  <c r="AX2800" i="1"/>
  <c r="P2801" i="1"/>
  <c r="BK2801" i="1"/>
  <c r="AX2801" i="1"/>
  <c r="P2802" i="1"/>
  <c r="BK2802" i="1"/>
  <c r="AX2802" i="1"/>
  <c r="P2803" i="1"/>
  <c r="BK2803" i="1"/>
  <c r="AX2803" i="1"/>
  <c r="P2804" i="1"/>
  <c r="AX2804" i="1"/>
  <c r="P2805" i="1"/>
  <c r="BK2805" i="1"/>
  <c r="AX2805" i="1"/>
  <c r="P2806" i="1"/>
  <c r="BK2806" i="1"/>
  <c r="AX2806" i="1"/>
  <c r="P2807" i="1"/>
  <c r="BK2807" i="1"/>
  <c r="P2808" i="1"/>
  <c r="BJ2920" i="1"/>
  <c r="BJ2919" i="1" s="1"/>
  <c r="AH2919" i="1"/>
  <c r="BF2924" i="1"/>
  <c r="AD2923" i="1"/>
  <c r="BI2930" i="1"/>
  <c r="AG2929" i="1"/>
  <c r="BI2959" i="1"/>
  <c r="AG2958" i="1"/>
  <c r="AX1978" i="1"/>
  <c r="P1980" i="1"/>
  <c r="AX1980" i="1"/>
  <c r="AQ1982" i="1"/>
  <c r="AQ1981" i="1" s="1"/>
  <c r="BE1982" i="1"/>
  <c r="BE1981" i="1" s="1"/>
  <c r="T1985" i="1"/>
  <c r="AO1985" i="1"/>
  <c r="U2017" i="1"/>
  <c r="P2045" i="1"/>
  <c r="AX2045" i="1"/>
  <c r="U2139" i="1"/>
  <c r="AR2139" i="1"/>
  <c r="AQ2275" i="1"/>
  <c r="BE2275" i="1"/>
  <c r="AQ2277" i="1"/>
  <c r="BE2277" i="1"/>
  <c r="AQ2279" i="1"/>
  <c r="BE2279" i="1"/>
  <c r="AQ2281" i="1"/>
  <c r="BE2281" i="1"/>
  <c r="AQ2283" i="1"/>
  <c r="BE2283" i="1"/>
  <c r="P2310" i="1"/>
  <c r="P2312" i="1"/>
  <c r="AD2336" i="1"/>
  <c r="AX2339" i="1"/>
  <c r="P2340" i="1"/>
  <c r="AX2340" i="1"/>
  <c r="P2342" i="1"/>
  <c r="AX2342" i="1"/>
  <c r="AU2344" i="1"/>
  <c r="R2344" i="1"/>
  <c r="P2398" i="1"/>
  <c r="AX2398" i="1"/>
  <c r="P2400" i="1"/>
  <c r="AX2400" i="1"/>
  <c r="P2402" i="1"/>
  <c r="AX2402" i="1"/>
  <c r="P2404" i="1"/>
  <c r="AX2404" i="1"/>
  <c r="P2406" i="1"/>
  <c r="AX2406" i="1"/>
  <c r="P2408" i="1"/>
  <c r="AX2408" i="1"/>
  <c r="P2410" i="1"/>
  <c r="AX2410" i="1"/>
  <c r="P2412" i="1"/>
  <c r="AX2412" i="1"/>
  <c r="P2414" i="1"/>
  <c r="AX2414" i="1"/>
  <c r="P2416" i="1"/>
  <c r="AX2416" i="1"/>
  <c r="P2418" i="1"/>
  <c r="AX2418" i="1"/>
  <c r="P2420" i="1"/>
  <c r="AX2420" i="1"/>
  <c r="P2422" i="1"/>
  <c r="AX2422" i="1"/>
  <c r="P2424" i="1"/>
  <c r="AX2424" i="1"/>
  <c r="P2426" i="1"/>
  <c r="AX2426" i="1"/>
  <c r="P2428" i="1"/>
  <c r="AX2428" i="1"/>
  <c r="P2430" i="1"/>
  <c r="AX2430" i="1"/>
  <c r="P2432" i="1"/>
  <c r="AX2432" i="1"/>
  <c r="P2434" i="1"/>
  <c r="AX2434" i="1"/>
  <c r="P2436" i="1"/>
  <c r="AX2436" i="1"/>
  <c r="P2438" i="1"/>
  <c r="AX2438" i="1"/>
  <c r="P2440" i="1"/>
  <c r="AX2440" i="1"/>
  <c r="P2442" i="1"/>
  <c r="AX2442" i="1"/>
  <c r="P2444" i="1"/>
  <c r="AX2444" i="1"/>
  <c r="P2446" i="1"/>
  <c r="AX2446" i="1"/>
  <c r="P2448" i="1"/>
  <c r="AX2448" i="1"/>
  <c r="P2450" i="1"/>
  <c r="AX2450" i="1"/>
  <c r="P2452" i="1"/>
  <c r="AX2452" i="1"/>
  <c r="P2454" i="1"/>
  <c r="AX2454" i="1"/>
  <c r="P2456" i="1"/>
  <c r="AX2456" i="1"/>
  <c r="S2469" i="1"/>
  <c r="S2468" i="1" s="1"/>
  <c r="BB2469" i="1"/>
  <c r="BB2468" i="1" s="1"/>
  <c r="AX2477" i="1"/>
  <c r="AX2476" i="1" s="1"/>
  <c r="AV2475" i="1"/>
  <c r="BA2478" i="1"/>
  <c r="AU2480" i="1"/>
  <c r="AQ2484" i="1"/>
  <c r="AQ2483" i="1" s="1"/>
  <c r="T2494" i="1"/>
  <c r="AY2494" i="1"/>
  <c r="BD2494" i="1"/>
  <c r="AV2494" i="1"/>
  <c r="P2498" i="1"/>
  <c r="P2497" i="1" s="1"/>
  <c r="AX2498" i="1"/>
  <c r="AX2497" i="1" s="1"/>
  <c r="AQ2500" i="1"/>
  <c r="AQ2499" i="1" s="1"/>
  <c r="BE2500" i="1"/>
  <c r="BE2499" i="1" s="1"/>
  <c r="AQ2504" i="1"/>
  <c r="AQ2503" i="1" s="1"/>
  <c r="BE2504" i="1"/>
  <c r="BE2503" i="1" s="1"/>
  <c r="AO2508" i="1"/>
  <c r="AD2522" i="1"/>
  <c r="AZ2521" i="1"/>
  <c r="P2523" i="1"/>
  <c r="AX2523" i="1"/>
  <c r="AX2522" i="1" s="1"/>
  <c r="BC2521" i="1"/>
  <c r="AQ2525" i="1"/>
  <c r="AQ2524" i="1" s="1"/>
  <c r="AQ2532" i="1"/>
  <c r="AQ2531" i="1" s="1"/>
  <c r="BE2532" i="1"/>
  <c r="BE2531" i="1" s="1"/>
  <c r="S2540" i="1"/>
  <c r="AQ2546" i="1"/>
  <c r="BE2546" i="1"/>
  <c r="BH2547" i="1"/>
  <c r="AQ2547" i="1"/>
  <c r="BE2547" i="1"/>
  <c r="BH2548" i="1"/>
  <c r="AQ2548" i="1"/>
  <c r="BE2548" i="1"/>
  <c r="AD2551" i="1"/>
  <c r="P2552" i="1"/>
  <c r="P2551" i="1" s="1"/>
  <c r="AX2552" i="1"/>
  <c r="AX2551" i="1" s="1"/>
  <c r="T2555" i="1"/>
  <c r="AL2555" i="1"/>
  <c r="AY2555" i="1"/>
  <c r="AQ2561" i="1"/>
  <c r="AQ2560" i="1" s="1"/>
  <c r="AR2563" i="1"/>
  <c r="AD2597" i="1"/>
  <c r="AD2596" i="1" s="1"/>
  <c r="AX2598" i="1"/>
  <c r="AX2597" i="1" s="1"/>
  <c r="AX2596" i="1" s="1"/>
  <c r="AQ2601" i="1"/>
  <c r="AQ2600" i="1" s="1"/>
  <c r="AQ2599" i="1" s="1"/>
  <c r="AZ2602" i="1"/>
  <c r="AQ2606" i="1"/>
  <c r="AQ2605" i="1" s="1"/>
  <c r="AE2648" i="1"/>
  <c r="AQ2665" i="1"/>
  <c r="BE2665" i="1"/>
  <c r="BH2666" i="1"/>
  <c r="BL2666" i="1" s="1"/>
  <c r="AQ2666" i="1"/>
  <c r="BE2666" i="1"/>
  <c r="V2667" i="1"/>
  <c r="U2673" i="1"/>
  <c r="U2672" i="1" s="1"/>
  <c r="R2674" i="1"/>
  <c r="R2673" i="1" s="1"/>
  <c r="R2672" i="1" s="1"/>
  <c r="AQ2681" i="1"/>
  <c r="BE2681" i="1"/>
  <c r="BH2682" i="1"/>
  <c r="AQ2682" i="1"/>
  <c r="BE2682" i="1"/>
  <c r="BH2683" i="1"/>
  <c r="AQ2683" i="1"/>
  <c r="BE2683" i="1"/>
  <c r="BH2684" i="1"/>
  <c r="AQ2684" i="1"/>
  <c r="BE2684" i="1"/>
  <c r="P2687" i="1"/>
  <c r="AX2687" i="1"/>
  <c r="AX2689" i="1"/>
  <c r="AX2691" i="1"/>
  <c r="P2693" i="1"/>
  <c r="AX2693" i="1"/>
  <c r="P2695" i="1"/>
  <c r="AX2695" i="1"/>
  <c r="P2697" i="1"/>
  <c r="AX2697" i="1"/>
  <c r="P2699" i="1"/>
  <c r="AX2699" i="1"/>
  <c r="P2701" i="1"/>
  <c r="AX2701" i="1"/>
  <c r="V2711" i="1"/>
  <c r="M2723" i="1"/>
  <c r="AQ2727" i="1"/>
  <c r="AQ2726" i="1" s="1"/>
  <c r="AH2731" i="1"/>
  <c r="AH2730" i="1" s="1"/>
  <c r="M2733" i="1"/>
  <c r="P2735" i="1"/>
  <c r="P2734" i="1" s="1"/>
  <c r="AX2735" i="1"/>
  <c r="AX2734" i="1" s="1"/>
  <c r="AE2736" i="1"/>
  <c r="AS2741" i="1"/>
  <c r="P2746" i="1"/>
  <c r="AD2752" i="1"/>
  <c r="AR2754" i="1"/>
  <c r="P2785" i="1"/>
  <c r="AX2785" i="1"/>
  <c r="P2786" i="1"/>
  <c r="AX2786" i="1"/>
  <c r="N2782" i="1"/>
  <c r="AZ2846" i="1"/>
  <c r="J2856" i="1"/>
  <c r="AE2931" i="1"/>
  <c r="AD2942" i="1"/>
  <c r="AE2956" i="1"/>
  <c r="AQ3286" i="1"/>
  <c r="AQ3285" i="1" s="1"/>
  <c r="AM3285" i="1"/>
  <c r="BF3288" i="1"/>
  <c r="AD3287" i="1"/>
  <c r="BI3331" i="1"/>
  <c r="AG3330" i="1"/>
  <c r="BF3335" i="1"/>
  <c r="AD3334" i="1"/>
  <c r="BF3396" i="1"/>
  <c r="AD3395" i="1"/>
  <c r="BF3407" i="1"/>
  <c r="AD3406" i="1"/>
  <c r="AD3405" i="1" s="1"/>
  <c r="BF3442" i="1"/>
  <c r="AD3441" i="1"/>
  <c r="BG3482" i="1"/>
  <c r="BG3481" i="1" s="1"/>
  <c r="AE3481" i="1"/>
  <c r="BI3487" i="1"/>
  <c r="AG3486" i="1"/>
  <c r="AP2979" i="1"/>
  <c r="AO3084" i="1"/>
  <c r="N3478" i="1"/>
  <c r="BI3304" i="1"/>
  <c r="BI3303" i="1" s="1"/>
  <c r="AG3303" i="1"/>
  <c r="BI3324" i="1"/>
  <c r="AG3323" i="1"/>
  <c r="AG3322" i="1" s="1"/>
  <c r="AX3324" i="1"/>
  <c r="AX3323" i="1" s="1"/>
  <c r="AX3322" i="1" s="1"/>
  <c r="AT3323" i="1"/>
  <c r="AT3322" i="1" s="1"/>
  <c r="BI3440" i="1"/>
  <c r="AG3439" i="1"/>
  <c r="BK2808" i="1"/>
  <c r="AX2808" i="1"/>
  <c r="P2809" i="1"/>
  <c r="BK2809" i="1"/>
  <c r="AX2809" i="1"/>
  <c r="P2810" i="1"/>
  <c r="BK2810" i="1"/>
  <c r="AX2810" i="1"/>
  <c r="P2811" i="1"/>
  <c r="BK2811" i="1"/>
  <c r="AX2811" i="1"/>
  <c r="P2812" i="1"/>
  <c r="BK2812" i="1"/>
  <c r="AX2812" i="1"/>
  <c r="P2813" i="1"/>
  <c r="BK2813" i="1"/>
  <c r="AX2813" i="1"/>
  <c r="P2814" i="1"/>
  <c r="BK2814" i="1"/>
  <c r="AX2814" i="1"/>
  <c r="P2815" i="1"/>
  <c r="BK2815" i="1"/>
  <c r="AX2815" i="1"/>
  <c r="P2816" i="1"/>
  <c r="AX2816" i="1"/>
  <c r="P2817" i="1"/>
  <c r="BK2817" i="1"/>
  <c r="AX2817" i="1"/>
  <c r="P2818" i="1"/>
  <c r="BK2818" i="1"/>
  <c r="AX2818" i="1"/>
  <c r="R2828" i="1"/>
  <c r="V2828" i="1"/>
  <c r="P2845" i="1"/>
  <c r="P2844" i="1" s="1"/>
  <c r="P2843" i="1" s="1"/>
  <c r="AO2846" i="1"/>
  <c r="AO2856" i="1"/>
  <c r="BB2856" i="1"/>
  <c r="T2881" i="1"/>
  <c r="T2880" i="1" s="1"/>
  <c r="V2946" i="1"/>
  <c r="BD2946" i="1"/>
  <c r="BG2946" i="1"/>
  <c r="AP2946" i="1"/>
  <c r="U2955" i="1"/>
  <c r="S2960" i="1"/>
  <c r="AD2968" i="1"/>
  <c r="U2974" i="1"/>
  <c r="AO2974" i="1"/>
  <c r="T2979" i="1"/>
  <c r="AD2980" i="1"/>
  <c r="AY2979" i="1"/>
  <c r="BD2979" i="1"/>
  <c r="BG2979" i="1"/>
  <c r="M2989" i="1"/>
  <c r="AQ2992" i="1"/>
  <c r="BE2992" i="1"/>
  <c r="BH2994" i="1"/>
  <c r="AQ2994" i="1"/>
  <c r="BE2994" i="1"/>
  <c r="AQ2996" i="1"/>
  <c r="BE2996" i="1"/>
  <c r="BH2998" i="1"/>
  <c r="BL2998" i="1" s="1"/>
  <c r="AQ2998" i="1"/>
  <c r="BE2998" i="1"/>
  <c r="AQ3024" i="1"/>
  <c r="BE3024" i="1"/>
  <c r="AU3030" i="1"/>
  <c r="AG3046" i="1"/>
  <c r="S3069" i="1"/>
  <c r="S3065" i="1" s="1"/>
  <c r="AQ3081" i="1"/>
  <c r="AQ3080" i="1" s="1"/>
  <c r="V3089" i="1"/>
  <c r="AE3094" i="1"/>
  <c r="AQ3095" i="1"/>
  <c r="AQ3094" i="1" s="1"/>
  <c r="BE3095" i="1"/>
  <c r="BE3094" i="1" s="1"/>
  <c r="V3099" i="1"/>
  <c r="AR3099" i="1"/>
  <c r="L3102" i="1"/>
  <c r="R3099" i="1"/>
  <c r="AU3099" i="1"/>
  <c r="BB3099" i="1"/>
  <c r="K3099" i="1"/>
  <c r="AN3112" i="1"/>
  <c r="P3116" i="1"/>
  <c r="AX3116" i="1"/>
  <c r="AX3115" i="1" s="1"/>
  <c r="AQ3128" i="1"/>
  <c r="AQ3127" i="1" s="1"/>
  <c r="BE3128" i="1"/>
  <c r="BE3127" i="1" s="1"/>
  <c r="P3130" i="1"/>
  <c r="AX3130" i="1"/>
  <c r="AX3129" i="1" s="1"/>
  <c r="Q3131" i="1"/>
  <c r="AK3136" i="1"/>
  <c r="AP3136" i="1"/>
  <c r="AG3139" i="1"/>
  <c r="AG3160" i="1"/>
  <c r="AN3157" i="1"/>
  <c r="AT3160" i="1"/>
  <c r="AD3162" i="1"/>
  <c r="AM3162" i="1"/>
  <c r="BB3157" i="1"/>
  <c r="O3157" i="1"/>
  <c r="BE3193" i="1"/>
  <c r="BE3194" i="1"/>
  <c r="BH3195" i="1"/>
  <c r="AQ3195" i="1"/>
  <c r="BE3195" i="1"/>
  <c r="BH3196" i="1"/>
  <c r="AQ3196" i="1"/>
  <c r="BE3196" i="1"/>
  <c r="BH3197" i="1"/>
  <c r="AQ3197" i="1"/>
  <c r="BE3197" i="1"/>
  <c r="BH3198" i="1"/>
  <c r="AQ3198" i="1"/>
  <c r="BE3198" i="1"/>
  <c r="BH3199" i="1"/>
  <c r="AQ3199" i="1"/>
  <c r="BE3199" i="1"/>
  <c r="BH3200" i="1"/>
  <c r="AQ3200" i="1"/>
  <c r="BE3200" i="1"/>
  <c r="BH3201" i="1"/>
  <c r="AQ3201" i="1"/>
  <c r="BE3201" i="1"/>
  <c r="BH3202" i="1"/>
  <c r="AQ3202" i="1"/>
  <c r="BE3202" i="1"/>
  <c r="BH3203" i="1"/>
  <c r="AQ3203" i="1"/>
  <c r="BE3203" i="1"/>
  <c r="BH3204" i="1"/>
  <c r="AQ3204" i="1"/>
  <c r="BE3204" i="1"/>
  <c r="BH3205" i="1"/>
  <c r="AQ3205" i="1"/>
  <c r="BE3205" i="1"/>
  <c r="BH3206" i="1"/>
  <c r="AQ3206" i="1"/>
  <c r="BE3206" i="1"/>
  <c r="BH3207" i="1"/>
  <c r="AQ3207" i="1"/>
  <c r="BE3207" i="1"/>
  <c r="BH3208" i="1"/>
  <c r="AQ3208" i="1"/>
  <c r="BE3208" i="1"/>
  <c r="BH3209" i="1"/>
  <c r="AQ3209" i="1"/>
  <c r="BE3209" i="1"/>
  <c r="BH3210" i="1"/>
  <c r="AQ3210" i="1"/>
  <c r="BE3210" i="1"/>
  <c r="BH3211" i="1"/>
  <c r="AQ3211" i="1"/>
  <c r="BE3211" i="1"/>
  <c r="BH3212" i="1"/>
  <c r="AQ3212" i="1"/>
  <c r="BE3212" i="1"/>
  <c r="BH3213" i="1"/>
  <c r="AQ3213" i="1"/>
  <c r="BE3213" i="1"/>
  <c r="BH3214" i="1"/>
  <c r="AQ3214" i="1"/>
  <c r="BE3214" i="1"/>
  <c r="BH3215" i="1"/>
  <c r="AQ3215" i="1"/>
  <c r="BE3215" i="1"/>
  <c r="AZ3238" i="1"/>
  <c r="AF3242" i="1"/>
  <c r="BE3242" i="1"/>
  <c r="AF3243" i="1"/>
  <c r="BE3243" i="1"/>
  <c r="AD3249" i="1"/>
  <c r="AS3248" i="1"/>
  <c r="AF3262" i="1"/>
  <c r="BE3262" i="1"/>
  <c r="AF3263" i="1"/>
  <c r="BE3263" i="1"/>
  <c r="AF3265" i="1"/>
  <c r="AF3266" i="1"/>
  <c r="Q3267" i="1"/>
  <c r="U3267" i="1"/>
  <c r="AH3278" i="1"/>
  <c r="AH3277" i="1" s="1"/>
  <c r="J3284" i="1"/>
  <c r="J3283" i="1" s="1"/>
  <c r="AG3285" i="1"/>
  <c r="AO3284" i="1"/>
  <c r="AO3283" i="1" s="1"/>
  <c r="AE3297" i="1"/>
  <c r="AE3296" i="1" s="1"/>
  <c r="AG3301" i="1"/>
  <c r="AR3325" i="1"/>
  <c r="AW3325" i="1"/>
  <c r="M3333" i="1"/>
  <c r="AG3406" i="1"/>
  <c r="AG3405" i="1" s="1"/>
  <c r="Q3415" i="1"/>
  <c r="AO3415" i="1"/>
  <c r="K3415" i="1"/>
  <c r="BB3429" i="1"/>
  <c r="AN3438" i="1"/>
  <c r="J3470" i="1"/>
  <c r="AX3288" i="1"/>
  <c r="AX3287" i="1" s="1"/>
  <c r="AT3287" i="1"/>
  <c r="BF3292" i="1"/>
  <c r="BH3292" i="1" s="1"/>
  <c r="AD3291" i="1"/>
  <c r="AD3290" i="1" s="1"/>
  <c r="BI3387" i="1"/>
  <c r="AG3386" i="1"/>
  <c r="BG3394" i="1"/>
  <c r="BG3393" i="1" s="1"/>
  <c r="BG3392" i="1" s="1"/>
  <c r="BG3391" i="1" s="1"/>
  <c r="AE3393" i="1"/>
  <c r="BJ3400" i="1"/>
  <c r="BJ3399" i="1" s="1"/>
  <c r="AH3399" i="1"/>
  <c r="BF3474" i="1"/>
  <c r="BH3474" i="1" s="1"/>
  <c r="AD3473" i="1"/>
  <c r="BF3480" i="1"/>
  <c r="AD3479" i="1"/>
  <c r="BJ3484" i="1"/>
  <c r="BJ3483" i="1" s="1"/>
  <c r="AQ3487" i="1"/>
  <c r="AQ3486" i="1" s="1"/>
  <c r="AM3486" i="1"/>
  <c r="AV2960" i="1"/>
  <c r="M3030" i="1"/>
  <c r="U3099" i="1"/>
  <c r="AO3099" i="1"/>
  <c r="AS3112" i="1"/>
  <c r="T3145" i="1"/>
  <c r="AZ3165" i="1"/>
  <c r="U3238" i="1"/>
  <c r="BJ3313" i="1"/>
  <c r="BJ3312" i="1" s="1"/>
  <c r="BJ3311" i="1" s="1"/>
  <c r="AH3312" i="1"/>
  <c r="AH3311" i="1" s="1"/>
  <c r="BG3417" i="1"/>
  <c r="BG3416" i="1" s="1"/>
  <c r="AE3416" i="1"/>
  <c r="BH2808" i="1"/>
  <c r="AQ2808" i="1"/>
  <c r="BE2808" i="1"/>
  <c r="BH2809" i="1"/>
  <c r="BL2809" i="1" s="1"/>
  <c r="AQ2809" i="1"/>
  <c r="BE2809" i="1"/>
  <c r="BH2810" i="1"/>
  <c r="BL2810" i="1" s="1"/>
  <c r="AQ2810" i="1"/>
  <c r="BE2810" i="1"/>
  <c r="BH2811" i="1"/>
  <c r="BL2811" i="1" s="1"/>
  <c r="AQ2811" i="1"/>
  <c r="BE2811" i="1"/>
  <c r="BH2812" i="1"/>
  <c r="AQ2812" i="1"/>
  <c r="BE2812" i="1"/>
  <c r="BH2813" i="1"/>
  <c r="BL2813" i="1" s="1"/>
  <c r="AQ2813" i="1"/>
  <c r="BE2813" i="1"/>
  <c r="BH2814" i="1"/>
  <c r="BL2814" i="1" s="1"/>
  <c r="AQ2814" i="1"/>
  <c r="BE2814" i="1"/>
  <c r="BH2815" i="1"/>
  <c r="BL2815" i="1" s="1"/>
  <c r="AQ2815" i="1"/>
  <c r="BE2815" i="1"/>
  <c r="BH2816" i="1"/>
  <c r="AQ2816" i="1"/>
  <c r="BE2816" i="1"/>
  <c r="BH2817" i="1"/>
  <c r="BL2817" i="1" s="1"/>
  <c r="AQ2817" i="1"/>
  <c r="BE2817" i="1"/>
  <c r="P2820" i="1"/>
  <c r="AX2820" i="1"/>
  <c r="P2821" i="1"/>
  <c r="BK2821" i="1"/>
  <c r="AX2821" i="1"/>
  <c r="P2822" i="1"/>
  <c r="BK2822" i="1"/>
  <c r="AX2822" i="1"/>
  <c r="P2823" i="1"/>
  <c r="BK2823" i="1"/>
  <c r="AX2823" i="1"/>
  <c r="P2824" i="1"/>
  <c r="BK2824" i="1"/>
  <c r="AX2824" i="1"/>
  <c r="P2825" i="1"/>
  <c r="BK2825" i="1"/>
  <c r="AX2825" i="1"/>
  <c r="P2826" i="1"/>
  <c r="BK2826" i="1"/>
  <c r="AX2826" i="1"/>
  <c r="P2827" i="1"/>
  <c r="BK2827" i="1"/>
  <c r="AX2827" i="1"/>
  <c r="AO2828" i="1"/>
  <c r="AV2828" i="1"/>
  <c r="N2828" i="1"/>
  <c r="Q2846" i="1"/>
  <c r="U2846" i="1"/>
  <c r="AU2846" i="1"/>
  <c r="BB2846" i="1"/>
  <c r="R2863" i="1"/>
  <c r="R2862" i="1" s="1"/>
  <c r="R2861" i="1" s="1"/>
  <c r="AY2887" i="1"/>
  <c r="R2910" i="1"/>
  <c r="AR2922" i="1"/>
  <c r="AQ2934" i="1"/>
  <c r="BE2934" i="1"/>
  <c r="BH2936" i="1"/>
  <c r="AQ2936" i="1"/>
  <c r="BE2936" i="1"/>
  <c r="BH2938" i="1"/>
  <c r="AQ2938" i="1"/>
  <c r="BE2938" i="1"/>
  <c r="BH2940" i="1"/>
  <c r="AQ2940" i="1"/>
  <c r="AU2941" i="1"/>
  <c r="M2955" i="1"/>
  <c r="AU2955" i="1"/>
  <c r="AZ2955" i="1"/>
  <c r="AM2972" i="1"/>
  <c r="AR2989" i="1"/>
  <c r="AL3021" i="1"/>
  <c r="V3030" i="1"/>
  <c r="AO3052" i="1"/>
  <c r="R3052" i="1"/>
  <c r="R3051" i="1" s="1"/>
  <c r="R3050" i="1" s="1"/>
  <c r="J3069" i="1"/>
  <c r="J3065" i="1" s="1"/>
  <c r="AG3072" i="1"/>
  <c r="AT3072" i="1"/>
  <c r="J3099" i="1"/>
  <c r="P3101" i="1"/>
  <c r="AD3102" i="1"/>
  <c r="R3112" i="1"/>
  <c r="AR3120" i="1"/>
  <c r="AG3216" i="1"/>
  <c r="AS3225" i="1"/>
  <c r="P3231" i="1"/>
  <c r="AX3231" i="1"/>
  <c r="P3233" i="1"/>
  <c r="AX3233" i="1"/>
  <c r="AX3245" i="1"/>
  <c r="K3248" i="1"/>
  <c r="AL3248" i="1"/>
  <c r="P3252" i="1"/>
  <c r="P3253" i="1"/>
  <c r="AX3253" i="1"/>
  <c r="P3254" i="1"/>
  <c r="AX3254" i="1"/>
  <c r="P3255" i="1"/>
  <c r="AX3255" i="1"/>
  <c r="P3256" i="1"/>
  <c r="AX3257" i="1"/>
  <c r="P3258" i="1"/>
  <c r="P3259" i="1"/>
  <c r="AX3259" i="1"/>
  <c r="P3260" i="1"/>
  <c r="AX3260" i="1"/>
  <c r="M3267" i="1"/>
  <c r="AN3267" i="1"/>
  <c r="BK3279" i="1"/>
  <c r="AE3420" i="1"/>
  <c r="AY3429" i="1"/>
  <c r="AH3433" i="1"/>
  <c r="U3289" i="1"/>
  <c r="P3313" i="1"/>
  <c r="AX3313" i="1"/>
  <c r="P3314" i="1"/>
  <c r="BK3314" i="1"/>
  <c r="AX3314" i="1"/>
  <c r="P3315" i="1"/>
  <c r="BK3315" i="1"/>
  <c r="AX3315" i="1"/>
  <c r="P3318" i="1"/>
  <c r="P3319" i="1"/>
  <c r="BK3319" i="1"/>
  <c r="AX3319" i="1"/>
  <c r="P3320" i="1"/>
  <c r="BK3320" i="1"/>
  <c r="AX3320" i="1"/>
  <c r="P3321" i="1"/>
  <c r="P3317" i="1" s="1"/>
  <c r="P3316" i="1" s="1"/>
  <c r="BK3321" i="1"/>
  <c r="AX3321" i="1"/>
  <c r="BB3325" i="1"/>
  <c r="O3325" i="1"/>
  <c r="BJ3325" i="1"/>
  <c r="AL3333" i="1"/>
  <c r="AU3333" i="1"/>
  <c r="BB3376" i="1"/>
  <c r="S3385" i="1"/>
  <c r="AN3385" i="1"/>
  <c r="AQ3394" i="1"/>
  <c r="AQ3393" i="1" s="1"/>
  <c r="BE3394" i="1"/>
  <c r="BE3393" i="1" s="1"/>
  <c r="AV3429" i="1"/>
  <c r="AY3445" i="1"/>
  <c r="BB3446" i="1"/>
  <c r="BB3445" i="1" s="1"/>
  <c r="J3503" i="1"/>
  <c r="J3502" i="1" s="1"/>
  <c r="M3625" i="1"/>
  <c r="S3626" i="1"/>
  <c r="S3625" i="1" s="1"/>
  <c r="S3635" i="1"/>
  <c r="AQ3637" i="1"/>
  <c r="AQ3636" i="1" s="1"/>
  <c r="BE3637" i="1"/>
  <c r="BE3636" i="1" s="1"/>
  <c r="AN3645" i="1"/>
  <c r="J3645" i="1"/>
  <c r="AQ3649" i="1"/>
  <c r="AQ3648" i="1" s="1"/>
  <c r="BC3657" i="1"/>
  <c r="AD3667" i="1"/>
  <c r="AD3682" i="1"/>
  <c r="AV3702" i="1"/>
  <c r="P3748" i="1"/>
  <c r="AX3748" i="1"/>
  <c r="P3750" i="1"/>
  <c r="BK3750" i="1"/>
  <c r="P3752" i="1"/>
  <c r="BK3752" i="1"/>
  <c r="AX3752" i="1"/>
  <c r="P3754" i="1"/>
  <c r="BK3754" i="1"/>
  <c r="AX3754" i="1"/>
  <c r="AQ3777" i="1"/>
  <c r="BE3777" i="1"/>
  <c r="AQ3779" i="1"/>
  <c r="BE3779" i="1"/>
  <c r="AQ3781" i="1"/>
  <c r="BE3781" i="1"/>
  <c r="AQ3783" i="1"/>
  <c r="BE3783" i="1"/>
  <c r="AQ3785" i="1"/>
  <c r="BE3785" i="1"/>
  <c r="AQ3787" i="1"/>
  <c r="BE3787" i="1"/>
  <c r="M3788" i="1"/>
  <c r="AR3818" i="1"/>
  <c r="BC3818" i="1"/>
  <c r="AM3818" i="1"/>
  <c r="BA3818" i="1"/>
  <c r="AE3862" i="1"/>
  <c r="AE3865" i="1"/>
  <c r="P3866" i="1"/>
  <c r="P3865" i="1" s="1"/>
  <c r="AX3866" i="1"/>
  <c r="AX3865" i="1" s="1"/>
  <c r="AD3867" i="1"/>
  <c r="T3870" i="1"/>
  <c r="AL3970" i="1"/>
  <c r="AQ3972" i="1"/>
  <c r="BE3972" i="1"/>
  <c r="BH3973" i="1"/>
  <c r="AQ3973" i="1"/>
  <c r="BE3973" i="1"/>
  <c r="BH3974" i="1"/>
  <c r="AQ3974" i="1"/>
  <c r="BE3974" i="1"/>
  <c r="BH3975" i="1"/>
  <c r="AQ3975" i="1"/>
  <c r="BE3975" i="1"/>
  <c r="BH3976" i="1"/>
  <c r="AQ3976" i="1"/>
  <c r="BE3976" i="1"/>
  <c r="BH3977" i="1"/>
  <c r="AQ3977" i="1"/>
  <c r="BE3977" i="1"/>
  <c r="BH3978" i="1"/>
  <c r="AQ3978" i="1"/>
  <c r="BE3978" i="1"/>
  <c r="AO3993" i="1"/>
  <c r="AL4075" i="1"/>
  <c r="AQ4104" i="1"/>
  <c r="AQ4103" i="1" s="1"/>
  <c r="BE4104" i="1"/>
  <c r="BE4103" i="1" s="1"/>
  <c r="U4105" i="1"/>
  <c r="K4112" i="1"/>
  <c r="K4111" i="1" s="1"/>
  <c r="K4110" i="1" s="1"/>
  <c r="R4112" i="1"/>
  <c r="AN4112" i="1"/>
  <c r="AN4111" i="1" s="1"/>
  <c r="AN4110" i="1" s="1"/>
  <c r="BB4112" i="1"/>
  <c r="V3625" i="1"/>
  <c r="O3626" i="1"/>
  <c r="O3625" i="1" s="1"/>
  <c r="K3635" i="1"/>
  <c r="N3635" i="1"/>
  <c r="M3645" i="1"/>
  <c r="R3645" i="1"/>
  <c r="N3657" i="1"/>
  <c r="V3669" i="1"/>
  <c r="AZ3678" i="1"/>
  <c r="AY3702" i="1"/>
  <c r="AR3853" i="1"/>
  <c r="L4090" i="1"/>
  <c r="AT4090" i="1"/>
  <c r="N3284" i="1"/>
  <c r="N3283" i="1" s="1"/>
  <c r="AS3284" i="1"/>
  <c r="AS3283" i="1" s="1"/>
  <c r="AN3289" i="1"/>
  <c r="AQ3298" i="1"/>
  <c r="AQ3297" i="1" s="1"/>
  <c r="AQ3296" i="1" s="1"/>
  <c r="BE3298" i="1"/>
  <c r="BE3297" i="1" s="1"/>
  <c r="BE3296" i="1" s="1"/>
  <c r="U3300" i="1"/>
  <c r="AY3300" i="1"/>
  <c r="AN3325" i="1"/>
  <c r="AK3333" i="1"/>
  <c r="AQ3370" i="1"/>
  <c r="BE3370" i="1"/>
  <c r="BH3372" i="1"/>
  <c r="AQ3372" i="1"/>
  <c r="BE3372" i="1"/>
  <c r="BH3374" i="1"/>
  <c r="AQ3374" i="1"/>
  <c r="BE3374" i="1"/>
  <c r="T3376" i="1"/>
  <c r="AO3385" i="1"/>
  <c r="K3385" i="1"/>
  <c r="N3392" i="1"/>
  <c r="N3391" i="1" s="1"/>
  <c r="AY3392" i="1"/>
  <c r="AY3391" i="1" s="1"/>
  <c r="AZ3398" i="1"/>
  <c r="AL3415" i="1"/>
  <c r="AV3415" i="1"/>
  <c r="AQ3421" i="1"/>
  <c r="AQ3420" i="1" s="1"/>
  <c r="AY3438" i="1"/>
  <c r="AK3446" i="1"/>
  <c r="AK3445" i="1" s="1"/>
  <c r="AN3470" i="1"/>
  <c r="AQ3482" i="1"/>
  <c r="AQ3481" i="1" s="1"/>
  <c r="BE3482" i="1"/>
  <c r="BE3481" i="1" s="1"/>
  <c r="AX3484" i="1"/>
  <c r="P3485" i="1"/>
  <c r="AX3485" i="1"/>
  <c r="AS3503" i="1"/>
  <c r="P3515" i="1"/>
  <c r="P3514" i="1" s="1"/>
  <c r="P3513" i="1" s="1"/>
  <c r="AX3515" i="1"/>
  <c r="AX3514" i="1" s="1"/>
  <c r="AX3513" i="1" s="1"/>
  <c r="O3540" i="1"/>
  <c r="O3539" i="1" s="1"/>
  <c r="AW3540" i="1"/>
  <c r="AW3539" i="1" s="1"/>
  <c r="BK3557" i="1"/>
  <c r="AX3557" i="1"/>
  <c r="BK3559" i="1"/>
  <c r="AX3559" i="1"/>
  <c r="AX3561" i="1"/>
  <c r="BK3563" i="1"/>
  <c r="AX3563" i="1"/>
  <c r="BK3565" i="1"/>
  <c r="AX3565" i="1"/>
  <c r="BK3573" i="1"/>
  <c r="AX3573" i="1"/>
  <c r="U3626" i="1"/>
  <c r="U3625" i="1" s="1"/>
  <c r="AK3626" i="1"/>
  <c r="AE3629" i="1"/>
  <c r="BE3630" i="1"/>
  <c r="BE3629" i="1" s="1"/>
  <c r="AQ3633" i="1"/>
  <c r="AQ3632" i="1" s="1"/>
  <c r="AQ3631" i="1" s="1"/>
  <c r="AE3636" i="1"/>
  <c r="AD3638" i="1"/>
  <c r="AP3635" i="1"/>
  <c r="V3635" i="1"/>
  <c r="AD3643" i="1"/>
  <c r="AD3642" i="1" s="1"/>
  <c r="U3645" i="1"/>
  <c r="T3645" i="1"/>
  <c r="AG3655" i="1"/>
  <c r="AG3654" i="1" s="1"/>
  <c r="J3657" i="1"/>
  <c r="V3657" i="1"/>
  <c r="AL3669" i="1"/>
  <c r="AK3678" i="1"/>
  <c r="AD3693" i="1"/>
  <c r="AD3692" i="1" s="1"/>
  <c r="AU3695" i="1"/>
  <c r="BE3749" i="1"/>
  <c r="AQ3751" i="1"/>
  <c r="BE3751" i="1"/>
  <c r="AQ3753" i="1"/>
  <c r="BE3753" i="1"/>
  <c r="AX3776" i="1"/>
  <c r="P3778" i="1"/>
  <c r="AX3778" i="1"/>
  <c r="P3780" i="1"/>
  <c r="AX3780" i="1"/>
  <c r="P3782" i="1"/>
  <c r="AX3782" i="1"/>
  <c r="P3784" i="1"/>
  <c r="AX3784" i="1"/>
  <c r="AX3786" i="1"/>
  <c r="U3788" i="1"/>
  <c r="AD3800" i="1"/>
  <c r="AD3812" i="1"/>
  <c r="AD3811" i="1" s="1"/>
  <c r="AE3830" i="1"/>
  <c r="AH3833" i="1"/>
  <c r="AH3832" i="1" s="1"/>
  <c r="AQ3834" i="1"/>
  <c r="BE3834" i="1"/>
  <c r="AQ3836" i="1"/>
  <c r="BE3836" i="1"/>
  <c r="AQ3838" i="1"/>
  <c r="BE3838" i="1"/>
  <c r="AQ3840" i="1"/>
  <c r="BE3840" i="1"/>
  <c r="AQ3842" i="1"/>
  <c r="BE3842" i="1"/>
  <c r="AQ3844" i="1"/>
  <c r="BE3844" i="1"/>
  <c r="AQ3846" i="1"/>
  <c r="BE3846" i="1"/>
  <c r="AQ3848" i="1"/>
  <c r="BE3848" i="1"/>
  <c r="AQ3850" i="1"/>
  <c r="BE3850" i="1"/>
  <c r="AQ3852" i="1"/>
  <c r="BE3852" i="1"/>
  <c r="V3853" i="1"/>
  <c r="AV3853" i="1"/>
  <c r="BJ3870" i="1"/>
  <c r="P3874" i="1"/>
  <c r="P3873" i="1" s="1"/>
  <c r="AX3874" i="1"/>
  <c r="AX3873" i="1" s="1"/>
  <c r="AK3882" i="1"/>
  <c r="AE3971" i="1"/>
  <c r="AO3970" i="1"/>
  <c r="AZ3970" i="1"/>
  <c r="P3972" i="1"/>
  <c r="AX3972" i="1"/>
  <c r="P3973" i="1"/>
  <c r="BK3973" i="1"/>
  <c r="BK3971" i="1" s="1"/>
  <c r="AX3973" i="1"/>
  <c r="P3974" i="1"/>
  <c r="BK3974" i="1"/>
  <c r="AX3974" i="1"/>
  <c r="P3975" i="1"/>
  <c r="BK3975" i="1"/>
  <c r="AX3975" i="1"/>
  <c r="P3976" i="1"/>
  <c r="BK3976" i="1"/>
  <c r="AX3976" i="1"/>
  <c r="P3977" i="1"/>
  <c r="BK3977" i="1"/>
  <c r="AX3977" i="1"/>
  <c r="P3978" i="1"/>
  <c r="BK3978" i="1"/>
  <c r="AX3978" i="1"/>
  <c r="AL3993" i="1"/>
  <c r="AZ3993" i="1"/>
  <c r="AW3993" i="1"/>
  <c r="J4075" i="1"/>
  <c r="AK4075" i="1"/>
  <c r="U4075" i="1"/>
  <c r="N4100" i="1"/>
  <c r="AE4103" i="1"/>
  <c r="BD4105" i="1"/>
  <c r="AP4105" i="1"/>
  <c r="N4112" i="1"/>
  <c r="N4111" i="1" s="1"/>
  <c r="N4110" i="1" s="1"/>
  <c r="AK4112" i="1"/>
  <c r="AK4111" i="1" s="1"/>
  <c r="AK4110" i="1" s="1"/>
  <c r="AR4112" i="1"/>
  <c r="AR4111" i="1" s="1"/>
  <c r="AR4110" i="1" s="1"/>
  <c r="AT4221" i="1"/>
  <c r="AT4220" i="1" s="1"/>
  <c r="AW3626" i="1"/>
  <c r="AW3625" i="1" s="1"/>
  <c r="R3625" i="1"/>
  <c r="BB3645" i="1"/>
  <c r="O3645" i="1"/>
  <c r="J3853" i="1"/>
  <c r="T3882" i="1"/>
  <c r="S3970" i="1"/>
  <c r="AR4105" i="1"/>
  <c r="BF268" i="1"/>
  <c r="AD267" i="1"/>
  <c r="BI278" i="1"/>
  <c r="AG277" i="1"/>
  <c r="BF289" i="1"/>
  <c r="AD288" i="1"/>
  <c r="BI292" i="1"/>
  <c r="AG291" i="1"/>
  <c r="BF296" i="1"/>
  <c r="AD295" i="1"/>
  <c r="BG316" i="1"/>
  <c r="BG315" i="1" s="1"/>
  <c r="AE315" i="1"/>
  <c r="BI324" i="1"/>
  <c r="AG323" i="1"/>
  <c r="BG398" i="1"/>
  <c r="AE397" i="1"/>
  <c r="AP61" i="1"/>
  <c r="AD71" i="1"/>
  <c r="AD70" i="1" s="1"/>
  <c r="AR73" i="1"/>
  <c r="AY85" i="1"/>
  <c r="AK96" i="1"/>
  <c r="BE98" i="1"/>
  <c r="BE97" i="1" s="1"/>
  <c r="BD96" i="1"/>
  <c r="K55" i="1"/>
  <c r="K54" i="1" s="1"/>
  <c r="AD56" i="1"/>
  <c r="AO61" i="1"/>
  <c r="R73" i="1"/>
  <c r="AE76" i="1"/>
  <c r="AE78" i="1"/>
  <c r="S85" i="1"/>
  <c r="AN85" i="1"/>
  <c r="AE97" i="1"/>
  <c r="AE96" i="1" s="1"/>
  <c r="AZ96" i="1"/>
  <c r="AS96" i="1"/>
  <c r="BE102" i="1"/>
  <c r="BE101" i="1" s="1"/>
  <c r="AD105" i="1"/>
  <c r="AO107" i="1"/>
  <c r="AD121" i="1"/>
  <c r="AE125" i="1"/>
  <c r="N128" i="1"/>
  <c r="AV128" i="1"/>
  <c r="V133" i="1"/>
  <c r="Q139" i="1"/>
  <c r="T139" i="1"/>
  <c r="AG149" i="1"/>
  <c r="R148" i="1"/>
  <c r="AZ148" i="1"/>
  <c r="AD155" i="1"/>
  <c r="M160" i="1"/>
  <c r="M159" i="1" s="1"/>
  <c r="AO166" i="1"/>
  <c r="AG210" i="1"/>
  <c r="AN217" i="1"/>
  <c r="AU217" i="1"/>
  <c r="AL217" i="1"/>
  <c r="AD241" i="1"/>
  <c r="AH254" i="1"/>
  <c r="AD263" i="1"/>
  <c r="AG267" i="1"/>
  <c r="Q299" i="1"/>
  <c r="U299" i="1"/>
  <c r="AG304" i="1"/>
  <c r="AR299" i="1"/>
  <c r="O466" i="1"/>
  <c r="AH475" i="1"/>
  <c r="T514" i="1"/>
  <c r="L514" i="1"/>
  <c r="R514" i="1"/>
  <c r="U514" i="1"/>
  <c r="AN514" i="1"/>
  <c r="AU514" i="1"/>
  <c r="AO514" i="1"/>
  <c r="AT514" i="1"/>
  <c r="AZ514" i="1"/>
  <c r="M525" i="1"/>
  <c r="R525" i="1"/>
  <c r="U525" i="1"/>
  <c r="U524" i="1" s="1"/>
  <c r="BF164" i="1"/>
  <c r="AD163" i="1"/>
  <c r="BF270" i="1"/>
  <c r="AD269" i="1"/>
  <c r="BI273" i="1"/>
  <c r="AG272" i="1"/>
  <c r="AG271" i="1" s="1"/>
  <c r="BF276" i="1"/>
  <c r="AD275" i="1"/>
  <c r="BI280" i="1"/>
  <c r="AG279" i="1"/>
  <c r="BF283" i="1"/>
  <c r="AD282" i="1"/>
  <c r="AD281" i="1" s="1"/>
  <c r="BI287" i="1"/>
  <c r="AG286" i="1"/>
  <c r="BI294" i="1"/>
  <c r="AG293" i="1"/>
  <c r="BB114" i="1"/>
  <c r="AW139" i="1"/>
  <c r="AE149" i="1"/>
  <c r="BC148" i="1"/>
  <c r="BD148" i="1"/>
  <c r="AS148" i="1"/>
  <c r="O160" i="1"/>
  <c r="O159" i="1" s="1"/>
  <c r="K203" i="1"/>
  <c r="BA262" i="1"/>
  <c r="AM274" i="1"/>
  <c r="BF168" i="1"/>
  <c r="BH168" i="1" s="1"/>
  <c r="AD167" i="1"/>
  <c r="BI237" i="1"/>
  <c r="AG236" i="1"/>
  <c r="BG259" i="1"/>
  <c r="BG258" i="1" s="1"/>
  <c r="AE258" i="1"/>
  <c r="BF278" i="1"/>
  <c r="AD277" i="1"/>
  <c r="BI289" i="1"/>
  <c r="AG288" i="1"/>
  <c r="BF292" i="1"/>
  <c r="AD291" i="1"/>
  <c r="BI296" i="1"/>
  <c r="BI295" i="1" s="1"/>
  <c r="BI290" i="1" s="1"/>
  <c r="BJ307" i="1"/>
  <c r="AH306" i="1"/>
  <c r="BF309" i="1"/>
  <c r="AD308" i="1"/>
  <c r="O61" i="1"/>
  <c r="AY148" i="1"/>
  <c r="AL253" i="1"/>
  <c r="Q514" i="1"/>
  <c r="AR514" i="1"/>
  <c r="AP525" i="1"/>
  <c r="BG208" i="1"/>
  <c r="BG207" i="1" s="1"/>
  <c r="AE207" i="1"/>
  <c r="BG244" i="1"/>
  <c r="AE243" i="1"/>
  <c r="BG255" i="1"/>
  <c r="BG254" i="1" s="1"/>
  <c r="AE254" i="1"/>
  <c r="BI264" i="1"/>
  <c r="BI263" i="1" s="1"/>
  <c r="AG263" i="1"/>
  <c r="BI270" i="1"/>
  <c r="BI269" i="1" s="1"/>
  <c r="BI262" i="1" s="1"/>
  <c r="BI252" i="1" s="1"/>
  <c r="AG269" i="1"/>
  <c r="AG262" i="1" s="1"/>
  <c r="AG252" i="1" s="1"/>
  <c r="BF273" i="1"/>
  <c r="BH273" i="1" s="1"/>
  <c r="AD272" i="1"/>
  <c r="AD271" i="1" s="1"/>
  <c r="BI276" i="1"/>
  <c r="AG275" i="1"/>
  <c r="BF280" i="1"/>
  <c r="AD279" i="1"/>
  <c r="BI283" i="1"/>
  <c r="AG282" i="1"/>
  <c r="AG281" i="1" s="1"/>
  <c r="BF287" i="1"/>
  <c r="BH287" i="1" s="1"/>
  <c r="AD286" i="1"/>
  <c r="BF294" i="1"/>
  <c r="AD293" i="1"/>
  <c r="S61" i="1"/>
  <c r="AS61" i="1"/>
  <c r="K85" i="1"/>
  <c r="AQ98" i="1"/>
  <c r="AQ97" i="1" s="1"/>
  <c r="AN114" i="1"/>
  <c r="M55" i="1"/>
  <c r="M54" i="1" s="1"/>
  <c r="R55" i="1"/>
  <c r="R54" i="1" s="1"/>
  <c r="U55" i="1"/>
  <c r="U54" i="1" s="1"/>
  <c r="AL55" i="1"/>
  <c r="AL54" i="1" s="1"/>
  <c r="Q55" i="1"/>
  <c r="Q54" i="1" s="1"/>
  <c r="T55" i="1"/>
  <c r="T54" i="1" s="1"/>
  <c r="AO55" i="1"/>
  <c r="AO54" i="1" s="1"/>
  <c r="M61" i="1"/>
  <c r="Q61" i="1"/>
  <c r="BD61" i="1"/>
  <c r="V73" i="1"/>
  <c r="BC85" i="1"/>
  <c r="AP85" i="1"/>
  <c r="AE90" i="1"/>
  <c r="AO96" i="1"/>
  <c r="AU96" i="1"/>
  <c r="AW96" i="1"/>
  <c r="Q96" i="1"/>
  <c r="AX106" i="1"/>
  <c r="AX105" i="1" s="1"/>
  <c r="K107" i="1"/>
  <c r="U107" i="1"/>
  <c r="AN107" i="1"/>
  <c r="AZ107" i="1"/>
  <c r="BD107" i="1"/>
  <c r="AP107" i="1"/>
  <c r="Q114" i="1"/>
  <c r="AY114" i="1"/>
  <c r="BD114" i="1"/>
  <c r="AP114" i="1"/>
  <c r="AU128" i="1"/>
  <c r="AY128" i="1"/>
  <c r="J133" i="1"/>
  <c r="BD133" i="1"/>
  <c r="BG133" i="1"/>
  <c r="AP133" i="1"/>
  <c r="N133" i="1"/>
  <c r="P145" i="1"/>
  <c r="P144" i="1" s="1"/>
  <c r="AX145" i="1"/>
  <c r="AX144" i="1" s="1"/>
  <c r="AG166" i="1"/>
  <c r="AS166" i="1"/>
  <c r="AS165" i="1" s="1"/>
  <c r="AD218" i="1"/>
  <c r="AD217" i="1" s="1"/>
  <c r="BB227" i="1"/>
  <c r="BB226" i="1" s="1"/>
  <c r="AY240" i="1"/>
  <c r="AL245" i="1"/>
  <c r="AO245" i="1"/>
  <c r="AO239" i="1" s="1"/>
  <c r="M253" i="1"/>
  <c r="M252" i="1" s="1"/>
  <c r="R253" i="1"/>
  <c r="U253" i="1"/>
  <c r="AY253" i="1"/>
  <c r="BD253" i="1"/>
  <c r="AO262" i="1"/>
  <c r="AO252" i="1" s="1"/>
  <c r="S262" i="1"/>
  <c r="L274" i="1"/>
  <c r="AT274" i="1"/>
  <c r="AY299" i="1"/>
  <c r="N314" i="1"/>
  <c r="S314" i="1"/>
  <c r="AG478" i="1"/>
  <c r="AG477" i="1" s="1"/>
  <c r="AL482" i="1"/>
  <c r="AU525" i="1"/>
  <c r="BB525" i="1"/>
  <c r="V525" i="1"/>
  <c r="BG1384" i="1"/>
  <c r="BG1383" i="1" s="1"/>
  <c r="AE1383" i="1"/>
  <c r="K160" i="1"/>
  <c r="K159" i="1" s="1"/>
  <c r="AL160" i="1"/>
  <c r="AL159" i="1" s="1"/>
  <c r="M203" i="1"/>
  <c r="V203" i="1"/>
  <c r="AO203" i="1"/>
  <c r="AO165" i="1" s="1"/>
  <c r="S217" i="1"/>
  <c r="M227" i="1"/>
  <c r="M226" i="1" s="1"/>
  <c r="R228" i="1"/>
  <c r="R227" i="1" s="1"/>
  <c r="R226" i="1" s="1"/>
  <c r="AK240" i="1"/>
  <c r="BC240" i="1"/>
  <c r="AM240" i="1"/>
  <c r="N245" i="1"/>
  <c r="N239" i="1" s="1"/>
  <c r="S245" i="1"/>
  <c r="AS245" i="1"/>
  <c r="AQ255" i="1"/>
  <c r="AQ254" i="1" s="1"/>
  <c r="AQ259" i="1"/>
  <c r="AQ258" i="1" s="1"/>
  <c r="AO299" i="1"/>
  <c r="AU299" i="1"/>
  <c r="AZ299" i="1"/>
  <c r="AS322" i="1"/>
  <c r="AF353" i="1"/>
  <c r="AF355" i="1"/>
  <c r="BE355" i="1"/>
  <c r="BH356" i="1"/>
  <c r="AF357" i="1"/>
  <c r="BE357" i="1"/>
  <c r="AF359" i="1"/>
  <c r="BE359" i="1"/>
  <c r="BH360" i="1"/>
  <c r="AF361" i="1"/>
  <c r="AF363" i="1"/>
  <c r="BE363" i="1"/>
  <c r="BH364" i="1"/>
  <c r="AF365" i="1"/>
  <c r="BE365" i="1"/>
  <c r="AF367" i="1"/>
  <c r="BE367" i="1"/>
  <c r="BH368" i="1"/>
  <c r="AF369" i="1"/>
  <c r="BE369" i="1"/>
  <c r="AF371" i="1"/>
  <c r="BE371" i="1"/>
  <c r="BH372" i="1"/>
  <c r="AF373" i="1"/>
  <c r="P379" i="1"/>
  <c r="P380" i="1"/>
  <c r="AX380" i="1"/>
  <c r="P381" i="1"/>
  <c r="AX381" i="1"/>
  <c r="P382" i="1"/>
  <c r="AX382" i="1"/>
  <c r="P383" i="1"/>
  <c r="P384" i="1"/>
  <c r="AX384" i="1"/>
  <c r="P385" i="1"/>
  <c r="AX385" i="1"/>
  <c r="P386" i="1"/>
  <c r="AX386" i="1"/>
  <c r="P387" i="1"/>
  <c r="AX387" i="1"/>
  <c r="P388" i="1"/>
  <c r="AX388" i="1"/>
  <c r="P389" i="1"/>
  <c r="AO390" i="1"/>
  <c r="AU390" i="1"/>
  <c r="BA390" i="1"/>
  <c r="AS403" i="1"/>
  <c r="AZ403" i="1"/>
  <c r="AX406" i="1"/>
  <c r="AX408" i="1"/>
  <c r="AX410" i="1"/>
  <c r="AX412" i="1"/>
  <c r="AX414" i="1"/>
  <c r="AX416" i="1"/>
  <c r="AX418" i="1"/>
  <c r="AX420" i="1"/>
  <c r="AX422" i="1"/>
  <c r="AX424" i="1"/>
  <c r="AX426" i="1"/>
  <c r="AX428" i="1"/>
  <c r="AX430" i="1"/>
  <c r="AX432" i="1"/>
  <c r="AN481" i="1"/>
  <c r="AN480" i="1" s="1"/>
  <c r="AL525" i="1"/>
  <c r="AL524" i="1" s="1"/>
  <c r="R539" i="1"/>
  <c r="AO539" i="1"/>
  <c r="S544" i="1"/>
  <c r="AR544" i="1"/>
  <c r="BC544" i="1"/>
  <c r="AM544" i="1"/>
  <c r="BA544" i="1"/>
  <c r="AG549" i="1"/>
  <c r="AG552" i="1"/>
  <c r="AG551" i="1" s="1"/>
  <c r="BC554" i="1"/>
  <c r="AU554" i="1"/>
  <c r="AR595" i="1"/>
  <c r="AF661" i="1"/>
  <c r="AF668" i="1"/>
  <c r="AF669" i="1"/>
  <c r="AF674" i="1"/>
  <c r="AF676" i="1"/>
  <c r="AF677" i="1"/>
  <c r="K744" i="1"/>
  <c r="AS744" i="1"/>
  <c r="BC744" i="1"/>
  <c r="AM744" i="1"/>
  <c r="BA744" i="1"/>
  <c r="AK757" i="1"/>
  <c r="AK756" i="1" s="1"/>
  <c r="BC757" i="1"/>
  <c r="BC756" i="1" s="1"/>
  <c r="AQ759" i="1"/>
  <c r="AQ758" i="1" s="1"/>
  <c r="S757" i="1"/>
  <c r="S756" i="1" s="1"/>
  <c r="Q774" i="1"/>
  <c r="T774" i="1"/>
  <c r="AK774" i="1"/>
  <c r="AV774" i="1"/>
  <c r="BC774" i="1"/>
  <c r="AQ776" i="1"/>
  <c r="BE776" i="1"/>
  <c r="BH777" i="1"/>
  <c r="AQ777" i="1"/>
  <c r="BE777" i="1"/>
  <c r="BH778" i="1"/>
  <c r="AQ778" i="1"/>
  <c r="BE778" i="1"/>
  <c r="BH779" i="1"/>
  <c r="AQ779" i="1"/>
  <c r="BE779" i="1"/>
  <c r="BH780" i="1"/>
  <c r="AQ780" i="1"/>
  <c r="BE780" i="1"/>
  <c r="BH781" i="1"/>
  <c r="AQ781" i="1"/>
  <c r="BE781" i="1"/>
  <c r="BH782" i="1"/>
  <c r="AQ782" i="1"/>
  <c r="BE782" i="1"/>
  <c r="BH783" i="1"/>
  <c r="AQ783" i="1"/>
  <c r="BE783" i="1"/>
  <c r="BH784" i="1"/>
  <c r="AD805" i="1"/>
  <c r="AG874" i="1"/>
  <c r="AU946" i="1"/>
  <c r="AZ965" i="1"/>
  <c r="P967" i="1"/>
  <c r="P966" i="1" s="1"/>
  <c r="AX967" i="1"/>
  <c r="AX966" i="1" s="1"/>
  <c r="J965" i="1"/>
  <c r="N972" i="1"/>
  <c r="BH978" i="1"/>
  <c r="AQ978" i="1"/>
  <c r="BE978" i="1"/>
  <c r="BH980" i="1"/>
  <c r="AQ980" i="1"/>
  <c r="BE980" i="1"/>
  <c r="BH982" i="1"/>
  <c r="AQ982" i="1"/>
  <c r="BE982" i="1"/>
  <c r="BH984" i="1"/>
  <c r="AQ984" i="1"/>
  <c r="BE984" i="1"/>
  <c r="AS1041" i="1"/>
  <c r="P1052" i="1"/>
  <c r="AX1052" i="1"/>
  <c r="P1054" i="1"/>
  <c r="AX1054" i="1"/>
  <c r="P1056" i="1"/>
  <c r="AX1056" i="1"/>
  <c r="P1058" i="1"/>
  <c r="AX1058" i="1"/>
  <c r="P1060" i="1"/>
  <c r="AX1060" i="1"/>
  <c r="P1062" i="1"/>
  <c r="AX1062" i="1"/>
  <c r="AE1087" i="1"/>
  <c r="AE1094" i="1"/>
  <c r="AG1097" i="1"/>
  <c r="AG1096" i="1" s="1"/>
  <c r="AE1104" i="1"/>
  <c r="AE1103" i="1" s="1"/>
  <c r="AQ1150" i="1"/>
  <c r="AQ1149" i="1" s="1"/>
  <c r="BE1150" i="1"/>
  <c r="BE1149" i="1" s="1"/>
  <c r="AE1174" i="1"/>
  <c r="AE1173" i="1" s="1"/>
  <c r="AE1185" i="1"/>
  <c r="P1228" i="1"/>
  <c r="BK1228" i="1"/>
  <c r="AX1228" i="1"/>
  <c r="P1230" i="1"/>
  <c r="BK1230" i="1"/>
  <c r="AX1230" i="1"/>
  <c r="P1232" i="1"/>
  <c r="BK1232" i="1"/>
  <c r="AX1232" i="1"/>
  <c r="BC1234" i="1"/>
  <c r="AO1234" i="1"/>
  <c r="AQ1238" i="1"/>
  <c r="BE1238" i="1"/>
  <c r="AR1240" i="1"/>
  <c r="AY1240" i="1"/>
  <c r="Q1264" i="1"/>
  <c r="T1264" i="1"/>
  <c r="AK1264" i="1"/>
  <c r="BC1264" i="1"/>
  <c r="BH1267" i="1"/>
  <c r="AQ1267" i="1"/>
  <c r="BE1267" i="1"/>
  <c r="BH1268" i="1"/>
  <c r="AQ1268" i="1"/>
  <c r="BE1268" i="1"/>
  <c r="BH1269" i="1"/>
  <c r="M1264" i="1"/>
  <c r="V1264" i="1"/>
  <c r="BA1282" i="1"/>
  <c r="AD1283" i="1"/>
  <c r="AM1283" i="1"/>
  <c r="O1281" i="1"/>
  <c r="O1280" i="1" s="1"/>
  <c r="AH1285" i="1"/>
  <c r="BB1290" i="1"/>
  <c r="AQ1299" i="1"/>
  <c r="AQ1298" i="1" s="1"/>
  <c r="AQ1297" i="1" s="1"/>
  <c r="AL1300" i="1"/>
  <c r="AH1305" i="1"/>
  <c r="AH1304" i="1" s="1"/>
  <c r="AQ1306" i="1"/>
  <c r="AQ1305" i="1" s="1"/>
  <c r="AQ1304" i="1" s="1"/>
  <c r="BE1306" i="1"/>
  <c r="BE1305" i="1" s="1"/>
  <c r="BE1304" i="1" s="1"/>
  <c r="Q1308" i="1"/>
  <c r="AO1308" i="1"/>
  <c r="AS1308" i="1"/>
  <c r="AD1327" i="1"/>
  <c r="AT1327" i="1"/>
  <c r="Q1332" i="1"/>
  <c r="AD1341" i="1"/>
  <c r="AS1340" i="1"/>
  <c r="AL1340" i="1"/>
  <c r="AQ1367" i="1"/>
  <c r="AQ1366" i="1" s="1"/>
  <c r="AQ1365" i="1" s="1"/>
  <c r="BE1367" i="1"/>
  <c r="BE1366" i="1" s="1"/>
  <c r="BE1365" i="1" s="1"/>
  <c r="AG1371" i="1"/>
  <c r="AH1374" i="1"/>
  <c r="AH1373" i="1" s="1"/>
  <c r="AO1373" i="1"/>
  <c r="AQ1382" i="1"/>
  <c r="AQ1381" i="1" s="1"/>
  <c r="BE1382" i="1"/>
  <c r="BE1381" i="1" s="1"/>
  <c r="AG1393" i="1"/>
  <c r="AG1392" i="1" s="1"/>
  <c r="AZ1468" i="1"/>
  <c r="AG1477" i="1"/>
  <c r="M1521" i="1"/>
  <c r="AO1521" i="1"/>
  <c r="AG1530" i="1"/>
  <c r="AG1521" i="1" s="1"/>
  <c r="AD1535" i="1"/>
  <c r="AD1532" i="1" s="1"/>
  <c r="BB1538" i="1"/>
  <c r="BB1537" i="1" s="1"/>
  <c r="AQ1704" i="1"/>
  <c r="BE1704" i="1"/>
  <c r="BH1705" i="1"/>
  <c r="BL1705" i="1" s="1"/>
  <c r="AQ1705" i="1"/>
  <c r="BE1705" i="1"/>
  <c r="BH1706" i="1"/>
  <c r="AQ1706" i="1"/>
  <c r="R1693" i="1"/>
  <c r="BF1377" i="1"/>
  <c r="AD1376" i="1"/>
  <c r="AH1390" i="1"/>
  <c r="AH1389" i="1" s="1"/>
  <c r="BI1493" i="1"/>
  <c r="AG1492" i="1"/>
  <c r="BC539" i="1"/>
  <c r="J946" i="1"/>
  <c r="AO1154" i="1"/>
  <c r="AU1234" i="1"/>
  <c r="J1275" i="1"/>
  <c r="AR1281" i="1"/>
  <c r="AR1280" i="1" s="1"/>
  <c r="M1290" i="1"/>
  <c r="M1300" i="1"/>
  <c r="O1300" i="1"/>
  <c r="AY1562" i="1"/>
  <c r="AO1581" i="1"/>
  <c r="AO1577" i="1" s="1"/>
  <c r="AY1581" i="1"/>
  <c r="BF1520" i="1"/>
  <c r="AD1519" i="1"/>
  <c r="AD1518" i="1" s="1"/>
  <c r="AU160" i="1"/>
  <c r="AU159" i="1" s="1"/>
  <c r="AV160" i="1"/>
  <c r="AV159" i="1" s="1"/>
  <c r="K166" i="1"/>
  <c r="Q166" i="1"/>
  <c r="Q165" i="1" s="1"/>
  <c r="T166" i="1"/>
  <c r="AL166" i="1"/>
  <c r="AR166" i="1"/>
  <c r="AV166" i="1"/>
  <c r="BC166" i="1"/>
  <c r="BC165" i="1" s="1"/>
  <c r="BC203" i="1"/>
  <c r="BB217" i="1"/>
  <c r="S228" i="1"/>
  <c r="S227" i="1" s="1"/>
  <c r="S226" i="1" s="1"/>
  <c r="BB240" i="1"/>
  <c r="Q240" i="1"/>
  <c r="T240" i="1"/>
  <c r="AP245" i="1"/>
  <c r="BB245" i="1"/>
  <c r="O245" i="1"/>
  <c r="Q245" i="1"/>
  <c r="T245" i="1"/>
  <c r="T239" i="1" s="1"/>
  <c r="AZ253" i="1"/>
  <c r="AZ252" i="1" s="1"/>
  <c r="P255" i="1"/>
  <c r="P254" i="1" s="1"/>
  <c r="AX255" i="1"/>
  <c r="AX254" i="1" s="1"/>
  <c r="AK253" i="1"/>
  <c r="O253" i="1"/>
  <c r="P259" i="1"/>
  <c r="P258" i="1" s="1"/>
  <c r="AX259" i="1"/>
  <c r="AX258" i="1" s="1"/>
  <c r="R262" i="1"/>
  <c r="U262" i="1"/>
  <c r="AN262" i="1"/>
  <c r="AL262" i="1"/>
  <c r="AR262" i="1"/>
  <c r="AR252" i="1" s="1"/>
  <c r="BC299" i="1"/>
  <c r="AQ301" i="1"/>
  <c r="AQ300" i="1" s="1"/>
  <c r="BE301" i="1"/>
  <c r="BE300" i="1" s="1"/>
  <c r="M299" i="1"/>
  <c r="P307" i="1"/>
  <c r="P306" i="1" s="1"/>
  <c r="AX307" i="1"/>
  <c r="AX306" i="1" s="1"/>
  <c r="AP299" i="1"/>
  <c r="AK314" i="1"/>
  <c r="AN322" i="1"/>
  <c r="AQ378" i="1"/>
  <c r="BH379" i="1"/>
  <c r="AQ379" i="1"/>
  <c r="BH380" i="1"/>
  <c r="BH381" i="1"/>
  <c r="AQ381" i="1"/>
  <c r="BH382" i="1"/>
  <c r="AQ382" i="1"/>
  <c r="BH383" i="1"/>
  <c r="AQ383" i="1"/>
  <c r="BH384" i="1"/>
  <c r="AQ384" i="1"/>
  <c r="BH385" i="1"/>
  <c r="AQ385" i="1"/>
  <c r="BH386" i="1"/>
  <c r="AQ386" i="1"/>
  <c r="BH387" i="1"/>
  <c r="AQ387" i="1"/>
  <c r="AQ388" i="1"/>
  <c r="BH389" i="1"/>
  <c r="AQ389" i="1"/>
  <c r="U390" i="1"/>
  <c r="AX398" i="1"/>
  <c r="AX400" i="1"/>
  <c r="AX402" i="1"/>
  <c r="AK403" i="1"/>
  <c r="AF406" i="1"/>
  <c r="BE406" i="1"/>
  <c r="AF408" i="1"/>
  <c r="BE408" i="1"/>
  <c r="BH409" i="1"/>
  <c r="BE410" i="1"/>
  <c r="AF412" i="1"/>
  <c r="BE412" i="1"/>
  <c r="BH413" i="1"/>
  <c r="AF414" i="1"/>
  <c r="BE414" i="1"/>
  <c r="AF416" i="1"/>
  <c r="BE416" i="1"/>
  <c r="BH417" i="1"/>
  <c r="AF418" i="1"/>
  <c r="BE418" i="1"/>
  <c r="AF420" i="1"/>
  <c r="BE420" i="1"/>
  <c r="BH421" i="1"/>
  <c r="AF422" i="1"/>
  <c r="BE422" i="1"/>
  <c r="AF424" i="1"/>
  <c r="BE424" i="1"/>
  <c r="BH425" i="1"/>
  <c r="AF426" i="1"/>
  <c r="BE426" i="1"/>
  <c r="AF428" i="1"/>
  <c r="BE428" i="1"/>
  <c r="BH429" i="1"/>
  <c r="AF430" i="1"/>
  <c r="BE430" i="1"/>
  <c r="AF432" i="1"/>
  <c r="BE432" i="1"/>
  <c r="AL403" i="1"/>
  <c r="U482" i="1"/>
  <c r="BD482" i="1"/>
  <c r="AF493" i="1"/>
  <c r="BE493" i="1"/>
  <c r="BH494" i="1"/>
  <c r="AF495" i="1"/>
  <c r="BE495" i="1"/>
  <c r="AS514" i="1"/>
  <c r="AY514" i="1"/>
  <c r="BD514" i="1"/>
  <c r="K514" i="1"/>
  <c r="S514" i="1"/>
  <c r="AN525" i="1"/>
  <c r="AT525" i="1"/>
  <c r="AZ525" i="1"/>
  <c r="L525" i="1"/>
  <c r="Q525" i="1"/>
  <c r="T525" i="1"/>
  <c r="AU539" i="1"/>
  <c r="BB539" i="1"/>
  <c r="AT544" i="1"/>
  <c r="AZ544" i="1"/>
  <c r="AY544" i="1"/>
  <c r="AP544" i="1"/>
  <c r="K554" i="1"/>
  <c r="Q554" i="1"/>
  <c r="T554" i="1"/>
  <c r="AE555" i="1"/>
  <c r="AN554" i="1"/>
  <c r="AO554" i="1"/>
  <c r="BB595" i="1"/>
  <c r="O595" i="1"/>
  <c r="K639" i="1"/>
  <c r="AS639" i="1"/>
  <c r="BC639" i="1"/>
  <c r="BA639" i="1"/>
  <c r="AH654" i="1"/>
  <c r="AQ662" i="1"/>
  <c r="BE662" i="1"/>
  <c r="AQ663" i="1"/>
  <c r="BE663" i="1"/>
  <c r="AQ664" i="1"/>
  <c r="BE664" i="1"/>
  <c r="AQ665" i="1"/>
  <c r="BE665" i="1"/>
  <c r="AQ666" i="1"/>
  <c r="BE666" i="1"/>
  <c r="AI667" i="1"/>
  <c r="AI668" i="1"/>
  <c r="AI670" i="1"/>
  <c r="AI671" i="1"/>
  <c r="AI672" i="1"/>
  <c r="AI674" i="1"/>
  <c r="AI675" i="1"/>
  <c r="AI676" i="1"/>
  <c r="AH739" i="1"/>
  <c r="AH738" i="1" s="1"/>
  <c r="AH742" i="1"/>
  <c r="AH741" i="1" s="1"/>
  <c r="AH745" i="1"/>
  <c r="AH749" i="1"/>
  <c r="AU757" i="1"/>
  <c r="AU756" i="1" s="1"/>
  <c r="P759" i="1"/>
  <c r="AX759" i="1"/>
  <c r="AX758" i="1" s="1"/>
  <c r="T760" i="1"/>
  <c r="T757" i="1" s="1"/>
  <c r="T756" i="1" s="1"/>
  <c r="AD760" i="1"/>
  <c r="AD757" i="1" s="1"/>
  <c r="AD756" i="1" s="1"/>
  <c r="AZ774" i="1"/>
  <c r="AG822" i="1"/>
  <c r="AG839" i="1"/>
  <c r="AG867" i="1"/>
  <c r="AL946" i="1"/>
  <c r="K972" i="1"/>
  <c r="K971" i="1" s="1"/>
  <c r="K970" i="1" s="1"/>
  <c r="U972" i="1"/>
  <c r="U971" i="1" s="1"/>
  <c r="U970" i="1" s="1"/>
  <c r="Q972" i="1"/>
  <c r="T972" i="1"/>
  <c r="P999" i="1"/>
  <c r="P998" i="1" s="1"/>
  <c r="P997" i="1" s="1"/>
  <c r="AX999" i="1"/>
  <c r="AX998" i="1" s="1"/>
  <c r="AX997" i="1" s="1"/>
  <c r="AL1032" i="1"/>
  <c r="BB1041" i="1"/>
  <c r="BJ1041" i="1"/>
  <c r="AW1041" i="1"/>
  <c r="U1050" i="1"/>
  <c r="AQ1095" i="1"/>
  <c r="AQ1094" i="1" s="1"/>
  <c r="BE1095" i="1"/>
  <c r="BE1094" i="1" s="1"/>
  <c r="AQ1105" i="1"/>
  <c r="AQ1104" i="1" s="1"/>
  <c r="AQ1103" i="1" s="1"/>
  <c r="BE1105" i="1"/>
  <c r="BE1104" i="1" s="1"/>
  <c r="BE1103" i="1" s="1"/>
  <c r="BD1130" i="1"/>
  <c r="BG1130" i="1"/>
  <c r="Q1154" i="1"/>
  <c r="T1154" i="1"/>
  <c r="AD1157" i="1"/>
  <c r="BD1154" i="1"/>
  <c r="AP1154" i="1"/>
  <c r="AN1182" i="1"/>
  <c r="AE1190" i="1"/>
  <c r="AE1189" i="1" s="1"/>
  <c r="AH1197" i="1"/>
  <c r="AH1196" i="1" s="1"/>
  <c r="AH1195" i="1" s="1"/>
  <c r="U1234" i="1"/>
  <c r="V1240" i="1"/>
  <c r="BH1244" i="1"/>
  <c r="AQ1244" i="1"/>
  <c r="BE1244" i="1"/>
  <c r="BH1246" i="1"/>
  <c r="AQ1246" i="1"/>
  <c r="BE1246" i="1"/>
  <c r="BH1248" i="1"/>
  <c r="AQ1248" i="1"/>
  <c r="BE1248" i="1"/>
  <c r="BH1250" i="1"/>
  <c r="AQ1250" i="1"/>
  <c r="BE1250" i="1"/>
  <c r="BH1252" i="1"/>
  <c r="AQ1252" i="1"/>
  <c r="BE1252" i="1"/>
  <c r="BH1254" i="1"/>
  <c r="AQ1254" i="1"/>
  <c r="BE1254" i="1"/>
  <c r="BH1256" i="1"/>
  <c r="AQ1256" i="1"/>
  <c r="BE1256" i="1"/>
  <c r="BH1258" i="1"/>
  <c r="AQ1258" i="1"/>
  <c r="AK1240" i="1"/>
  <c r="P1267" i="1"/>
  <c r="AX1267" i="1"/>
  <c r="P1268" i="1"/>
  <c r="AX1268" i="1"/>
  <c r="P1269" i="1"/>
  <c r="AX1269" i="1"/>
  <c r="P1270" i="1"/>
  <c r="AX1270" i="1"/>
  <c r="AG1271" i="1"/>
  <c r="AG1264" i="1" s="1"/>
  <c r="AM1276" i="1"/>
  <c r="AD1282" i="1"/>
  <c r="AM1282" i="1"/>
  <c r="J1290" i="1"/>
  <c r="AD1292" i="1"/>
  <c r="AD1291" i="1" s="1"/>
  <c r="AM1292" i="1"/>
  <c r="AM1291" i="1" s="1"/>
  <c r="AE1298" i="1"/>
  <c r="AE1297" i="1" s="1"/>
  <c r="R1300" i="1"/>
  <c r="AZ1300" i="1"/>
  <c r="AD1330" i="1"/>
  <c r="AD1329" i="1" s="1"/>
  <c r="P1334" i="1"/>
  <c r="P1333" i="1" s="1"/>
  <c r="AX1334" i="1"/>
  <c r="AX1333" i="1" s="1"/>
  <c r="AZ1332" i="1"/>
  <c r="V1340" i="1"/>
  <c r="P1351" i="1"/>
  <c r="P1350" i="1" s="1"/>
  <c r="AH1352" i="1"/>
  <c r="AD1359" i="1"/>
  <c r="AZ1358" i="1"/>
  <c r="P1360" i="1"/>
  <c r="P1359" i="1" s="1"/>
  <c r="AX1360" i="1"/>
  <c r="AX1359" i="1" s="1"/>
  <c r="J1358" i="1"/>
  <c r="AQ1362" i="1"/>
  <c r="AQ1361" i="1" s="1"/>
  <c r="BE1362" i="1"/>
  <c r="BE1361" i="1" s="1"/>
  <c r="L1363" i="1"/>
  <c r="AG1363" i="1"/>
  <c r="AT1363" i="1"/>
  <c r="BD1358" i="1"/>
  <c r="AH1369" i="1"/>
  <c r="AO1368" i="1"/>
  <c r="AN1373" i="1"/>
  <c r="AZ1388" i="1"/>
  <c r="P1391" i="1"/>
  <c r="P1390" i="1" s="1"/>
  <c r="P1389" i="1" s="1"/>
  <c r="AX1391" i="1"/>
  <c r="AX1390" i="1" s="1"/>
  <c r="AX1389" i="1" s="1"/>
  <c r="L1401" i="1"/>
  <c r="L1400" i="1" s="1"/>
  <c r="AG1401" i="1"/>
  <c r="AG1400" i="1" s="1"/>
  <c r="BC1563" i="1"/>
  <c r="BC1562" i="1" s="1"/>
  <c r="AD1572" i="1"/>
  <c r="AD1571" i="1" s="1"/>
  <c r="AG1606" i="1"/>
  <c r="AG1605" i="1" s="1"/>
  <c r="AP2521" i="1"/>
  <c r="BF1567" i="1"/>
  <c r="AD1566" i="1"/>
  <c r="AD1563" i="1" s="1"/>
  <c r="AD1562" i="1" s="1"/>
  <c r="BI1688" i="1"/>
  <c r="AG1687" i="1"/>
  <c r="AL757" i="1"/>
  <c r="AL756" i="1" s="1"/>
  <c r="AV946" i="1"/>
  <c r="BC971" i="1"/>
  <c r="BC970" i="1" s="1"/>
  <c r="AV1050" i="1"/>
  <c r="U1086" i="1"/>
  <c r="M1130" i="1"/>
  <c r="AL1130" i="1"/>
  <c r="AR1130" i="1"/>
  <c r="BD1300" i="1"/>
  <c r="AL1358" i="1"/>
  <c r="M1378" i="1"/>
  <c r="N1609" i="1"/>
  <c r="L1693" i="1"/>
  <c r="AO1773" i="1"/>
  <c r="J1933" i="1"/>
  <c r="T1933" i="1"/>
  <c r="AK1957" i="1"/>
  <c r="AV1962" i="1"/>
  <c r="AW2042" i="1"/>
  <c r="AY2165" i="1"/>
  <c r="AW2469" i="1"/>
  <c r="AW2468" i="1" s="1"/>
  <c r="AL2480" i="1"/>
  <c r="BC2480" i="1"/>
  <c r="BC2474" i="1" s="1"/>
  <c r="AV2489" i="1"/>
  <c r="R2602" i="1"/>
  <c r="AR2667" i="1"/>
  <c r="AD2726" i="1"/>
  <c r="AE2752" i="1"/>
  <c r="AD2755" i="1"/>
  <c r="BE2727" i="1"/>
  <c r="BE2726" i="1" s="1"/>
  <c r="BA2726" i="1"/>
  <c r="AH2748" i="1"/>
  <c r="AW1780" i="1"/>
  <c r="AX1896" i="1"/>
  <c r="AK1962" i="1"/>
  <c r="K1962" i="1"/>
  <c r="AS2350" i="1"/>
  <c r="AS2349" i="1" s="1"/>
  <c r="AU2469" i="1"/>
  <c r="AU2468" i="1" s="1"/>
  <c r="AX2473" i="1"/>
  <c r="AX2472" i="1" s="1"/>
  <c r="AQ2482" i="1"/>
  <c r="AQ2481" i="1" s="1"/>
  <c r="AL2521" i="1"/>
  <c r="BC2540" i="1"/>
  <c r="BE2561" i="1"/>
  <c r="BE2560" i="1" s="1"/>
  <c r="V2563" i="1"/>
  <c r="BE2595" i="1"/>
  <c r="BE2593" i="1" s="1"/>
  <c r="AO2602" i="1"/>
  <c r="P2665" i="1"/>
  <c r="P2669" i="1"/>
  <c r="P2668" i="1" s="1"/>
  <c r="AX2669" i="1"/>
  <c r="AX2668" i="1" s="1"/>
  <c r="BA2705" i="1"/>
  <c r="BA2704" i="1" s="1"/>
  <c r="Q2782" i="1"/>
  <c r="T2782" i="1"/>
  <c r="BE2778" i="1"/>
  <c r="BE2777" i="1" s="1"/>
  <c r="BA2777" i="1"/>
  <c r="BI2780" i="1"/>
  <c r="AG2779" i="1"/>
  <c r="P1375" i="1"/>
  <c r="P1374" i="1" s="1"/>
  <c r="AZ1373" i="1"/>
  <c r="AU1378" i="1"/>
  <c r="R1395" i="1"/>
  <c r="O1532" i="1"/>
  <c r="S1563" i="1"/>
  <c r="S1562" i="1" s="1"/>
  <c r="AO1563" i="1"/>
  <c r="Q1581" i="1"/>
  <c r="AL1609" i="1"/>
  <c r="AR1609" i="1"/>
  <c r="BH1656" i="1"/>
  <c r="AN1715" i="1"/>
  <c r="K1715" i="1"/>
  <c r="AR1715" i="1"/>
  <c r="BC1715" i="1"/>
  <c r="AQ1751" i="1"/>
  <c r="BE1751" i="1"/>
  <c r="AQ1752" i="1"/>
  <c r="BE1752" i="1"/>
  <c r="BH1753" i="1"/>
  <c r="AQ1753" i="1"/>
  <c r="BE1753" i="1"/>
  <c r="BH1754" i="1"/>
  <c r="BL1754" i="1" s="1"/>
  <c r="AQ1754" i="1"/>
  <c r="BE1754" i="1"/>
  <c r="AQ1755" i="1"/>
  <c r="BE1755" i="1"/>
  <c r="BH1756" i="1"/>
  <c r="AQ1756" i="1"/>
  <c r="BE1756" i="1"/>
  <c r="BH1757" i="1"/>
  <c r="BL1757" i="1" s="1"/>
  <c r="AQ1757" i="1"/>
  <c r="BE1757" i="1"/>
  <c r="BH1758" i="1"/>
  <c r="BL1758" i="1" s="1"/>
  <c r="AQ1758" i="1"/>
  <c r="BE1758" i="1"/>
  <c r="BH1759" i="1"/>
  <c r="BL1759" i="1" s="1"/>
  <c r="AQ1759" i="1"/>
  <c r="BE1759" i="1"/>
  <c r="AQ1760" i="1"/>
  <c r="BE1760" i="1"/>
  <c r="BH1761" i="1"/>
  <c r="BL1761" i="1" s="1"/>
  <c r="AQ1761" i="1"/>
  <c r="BE1761" i="1"/>
  <c r="BH1762" i="1"/>
  <c r="BL1762" i="1" s="1"/>
  <c r="AQ1762" i="1"/>
  <c r="L1765" i="1"/>
  <c r="L1764" i="1" s="1"/>
  <c r="L1763" i="1" s="1"/>
  <c r="AQ1769" i="1"/>
  <c r="BE1769" i="1"/>
  <c r="BH1771" i="1"/>
  <c r="BL1771" i="1" s="1"/>
  <c r="AQ1771" i="1"/>
  <c r="BE1771" i="1"/>
  <c r="AT1780" i="1"/>
  <c r="AV1933" i="1"/>
  <c r="N1941" i="1"/>
  <c r="AZ1941" i="1"/>
  <c r="AQ1953" i="1"/>
  <c r="AQ1952" i="1" s="1"/>
  <c r="BE1953" i="1"/>
  <c r="BE1952" i="1" s="1"/>
  <c r="Q1957" i="1"/>
  <c r="AG1958" i="1"/>
  <c r="P1961" i="1"/>
  <c r="AX1961" i="1"/>
  <c r="AX1960" i="1" s="1"/>
  <c r="AN1962" i="1"/>
  <c r="AD1969" i="1"/>
  <c r="AE1981" i="1"/>
  <c r="P1997" i="1"/>
  <c r="AX1997" i="1"/>
  <c r="P1999" i="1"/>
  <c r="AX1999" i="1"/>
  <c r="P2001" i="1"/>
  <c r="AX2001" i="1"/>
  <c r="P2003" i="1"/>
  <c r="AX2003" i="1"/>
  <c r="P2005" i="1"/>
  <c r="AX2005" i="1"/>
  <c r="P2007" i="1"/>
  <c r="AX2007" i="1"/>
  <c r="P2009" i="1"/>
  <c r="AX2009" i="1"/>
  <c r="P2011" i="1"/>
  <c r="AX2011" i="1"/>
  <c r="P2013" i="1"/>
  <c r="AX2013" i="1"/>
  <c r="P2015" i="1"/>
  <c r="AX2015" i="1"/>
  <c r="AL2017" i="1"/>
  <c r="AV2017" i="1"/>
  <c r="V2017" i="1"/>
  <c r="AS2017" i="1"/>
  <c r="BC2017" i="1"/>
  <c r="AQ2021" i="1"/>
  <c r="AQ2020" i="1" s="1"/>
  <c r="BE2021" i="1"/>
  <c r="BE2020" i="1" s="1"/>
  <c r="S2025" i="1"/>
  <c r="BC2025" i="1"/>
  <c r="AQ2027" i="1"/>
  <c r="AQ2026" i="1" s="1"/>
  <c r="BE2027" i="1"/>
  <c r="BE2026" i="1" s="1"/>
  <c r="M2025" i="1"/>
  <c r="AV2025" i="1"/>
  <c r="AQ2030" i="1"/>
  <c r="BE2030" i="1"/>
  <c r="P2032" i="1"/>
  <c r="BC2033" i="1"/>
  <c r="AE2038" i="1"/>
  <c r="K2042" i="1"/>
  <c r="BB2042" i="1"/>
  <c r="AG2048" i="1"/>
  <c r="AN2057" i="1"/>
  <c r="N2139" i="1"/>
  <c r="AU2139" i="1"/>
  <c r="BE2315" i="1"/>
  <c r="AQ2317" i="1"/>
  <c r="BE2317" i="1"/>
  <c r="AQ2319" i="1"/>
  <c r="BE2319" i="1"/>
  <c r="AQ2321" i="1"/>
  <c r="BE2321" i="1"/>
  <c r="AQ2323" i="1"/>
  <c r="BE2323" i="1"/>
  <c r="AQ2325" i="1"/>
  <c r="BE2325" i="1"/>
  <c r="AQ2327" i="1"/>
  <c r="BE2327" i="1"/>
  <c r="AQ2330" i="1"/>
  <c r="BE2330" i="1"/>
  <c r="AQ2332" i="1"/>
  <c r="BE2332" i="1"/>
  <c r="AQ2334" i="1"/>
  <c r="AN2344" i="1"/>
  <c r="M2351" i="1"/>
  <c r="M2350" i="1" s="1"/>
  <c r="M2349" i="1" s="1"/>
  <c r="V2351" i="1"/>
  <c r="V2350" i="1" s="1"/>
  <c r="V2349" i="1" s="1"/>
  <c r="P2462" i="1"/>
  <c r="AX2462" i="1"/>
  <c r="P2463" i="1"/>
  <c r="BK2463" i="1"/>
  <c r="AX2463" i="1"/>
  <c r="P2464" i="1"/>
  <c r="BK2464" i="1"/>
  <c r="AX2464" i="1"/>
  <c r="P2465" i="1"/>
  <c r="BK2465" i="1"/>
  <c r="AX2465" i="1"/>
  <c r="P2466" i="1"/>
  <c r="BK2466" i="1"/>
  <c r="AX2466" i="1"/>
  <c r="M2489" i="1"/>
  <c r="R2489" i="1"/>
  <c r="U2489" i="1"/>
  <c r="AU2489" i="1"/>
  <c r="AZ2489" i="1"/>
  <c r="AX2491" i="1"/>
  <c r="AX2490" i="1" s="1"/>
  <c r="O2489" i="1"/>
  <c r="S2489" i="1"/>
  <c r="AQ2493" i="1"/>
  <c r="AQ2492" i="1" s="1"/>
  <c r="AH2497" i="1"/>
  <c r="P2500" i="1"/>
  <c r="P2499" i="1" s="1"/>
  <c r="AX2500" i="1"/>
  <c r="AX2499" i="1" s="1"/>
  <c r="L2503" i="1"/>
  <c r="AK2508" i="1"/>
  <c r="AX2512" i="1"/>
  <c r="AX2511" i="1" s="1"/>
  <c r="P2516" i="1"/>
  <c r="AX2516" i="1"/>
  <c r="AX2515" i="1" s="1"/>
  <c r="P2520" i="1"/>
  <c r="AX2520" i="1"/>
  <c r="AX2519" i="1" s="1"/>
  <c r="AK2521" i="1"/>
  <c r="AQ2523" i="1"/>
  <c r="AQ2522" i="1" s="1"/>
  <c r="AE2526" i="1"/>
  <c r="P2527" i="1"/>
  <c r="AX2527" i="1"/>
  <c r="AX2526" i="1" s="1"/>
  <c r="AU2528" i="1"/>
  <c r="AQ2536" i="1"/>
  <c r="AQ2535" i="1" s="1"/>
  <c r="BE2536" i="1"/>
  <c r="BE2535" i="1" s="1"/>
  <c r="P2539" i="1"/>
  <c r="P2538" i="1" s="1"/>
  <c r="P2537" i="1" s="1"/>
  <c r="AX2539" i="1"/>
  <c r="AX2538" i="1" s="1"/>
  <c r="AX2537" i="1" s="1"/>
  <c r="AQ2544" i="1"/>
  <c r="AQ2543" i="1" s="1"/>
  <c r="R2540" i="1"/>
  <c r="AQ2552" i="1"/>
  <c r="AQ2551" i="1" s="1"/>
  <c r="BE2552" i="1"/>
  <c r="BE2551" i="1" s="1"/>
  <c r="AQ2554" i="1"/>
  <c r="AQ2553" i="1" s="1"/>
  <c r="BC2555" i="1"/>
  <c r="AQ2557" i="1"/>
  <c r="AQ2556" i="1" s="1"/>
  <c r="BE2557" i="1"/>
  <c r="BE2556" i="1" s="1"/>
  <c r="R2555" i="1"/>
  <c r="U2555" i="1"/>
  <c r="AP2555" i="1"/>
  <c r="AV2555" i="1"/>
  <c r="P2559" i="1"/>
  <c r="P2558" i="1" s="1"/>
  <c r="AX2559" i="1"/>
  <c r="AX2558" i="1" s="1"/>
  <c r="AK2602" i="1"/>
  <c r="AL2602" i="1"/>
  <c r="AY2602" i="1"/>
  <c r="P2649" i="1"/>
  <c r="AX2649" i="1"/>
  <c r="P2650" i="1"/>
  <c r="BK2650" i="1"/>
  <c r="AX2650" i="1"/>
  <c r="P2651" i="1"/>
  <c r="BK2651" i="1"/>
  <c r="AX2651" i="1"/>
  <c r="P2652" i="1"/>
  <c r="BK2652" i="1"/>
  <c r="AX2652" i="1"/>
  <c r="P2653" i="1"/>
  <c r="BK2653" i="1"/>
  <c r="AX2653" i="1"/>
  <c r="P2654" i="1"/>
  <c r="BK2654" i="1"/>
  <c r="AX2654" i="1"/>
  <c r="P2655" i="1"/>
  <c r="BK2655" i="1"/>
  <c r="AX2655" i="1"/>
  <c r="P2656" i="1"/>
  <c r="BK2656" i="1"/>
  <c r="AX2656" i="1"/>
  <c r="P2657" i="1"/>
  <c r="BK2657" i="1"/>
  <c r="AX2657" i="1"/>
  <c r="P2658" i="1"/>
  <c r="BK2658" i="1"/>
  <c r="AX2658" i="1"/>
  <c r="P2659" i="1"/>
  <c r="BK2659" i="1"/>
  <c r="AX2659" i="1"/>
  <c r="P2660" i="1"/>
  <c r="BK2660" i="1"/>
  <c r="AX2660" i="1"/>
  <c r="P2661" i="1"/>
  <c r="BK2661" i="1"/>
  <c r="AX2661" i="1"/>
  <c r="P2662" i="1"/>
  <c r="BK2662" i="1"/>
  <c r="AX2662" i="1"/>
  <c r="P2663" i="1"/>
  <c r="BK2663" i="1"/>
  <c r="AX2663" i="1"/>
  <c r="AH2668" i="1"/>
  <c r="AH2667" i="1" s="1"/>
  <c r="P2671" i="1"/>
  <c r="P2670" i="1" s="1"/>
  <c r="AX2671" i="1"/>
  <c r="AX2670" i="1" s="1"/>
  <c r="J2674" i="1"/>
  <c r="AX2688" i="1"/>
  <c r="AX2690" i="1"/>
  <c r="AQ2692" i="1"/>
  <c r="BE2692" i="1"/>
  <c r="AQ2694" i="1"/>
  <c r="BE2694" i="1"/>
  <c r="AQ2696" i="1"/>
  <c r="BE2696" i="1"/>
  <c r="BE2698" i="1"/>
  <c r="AQ2700" i="1"/>
  <c r="BE2700" i="1"/>
  <c r="AQ2702" i="1"/>
  <c r="BE2702" i="1"/>
  <c r="K2705" i="1"/>
  <c r="K2704" i="1" s="1"/>
  <c r="AH2706" i="1"/>
  <c r="AR2705" i="1"/>
  <c r="AR2704" i="1" s="1"/>
  <c r="AW2705" i="1"/>
  <c r="AW2704" i="1" s="1"/>
  <c r="R2711" i="1"/>
  <c r="U2711" i="1"/>
  <c r="AK2723" i="1"/>
  <c r="BC2741" i="1"/>
  <c r="AQ2745" i="1"/>
  <c r="BE2745" i="1"/>
  <c r="AQ2778" i="1"/>
  <c r="AQ2777" i="1" s="1"/>
  <c r="BI2774" i="1"/>
  <c r="BK2774" i="1" s="1"/>
  <c r="BK2773" i="1" s="1"/>
  <c r="AG2773" i="1"/>
  <c r="U1373" i="1"/>
  <c r="Q1395" i="1"/>
  <c r="AY1395" i="1"/>
  <c r="AY1388" i="1" s="1"/>
  <c r="V1404" i="1"/>
  <c r="AN1404" i="1"/>
  <c r="R1468" i="1"/>
  <c r="AK1468" i="1"/>
  <c r="BC1468" i="1"/>
  <c r="AL1468" i="1"/>
  <c r="N1491" i="1"/>
  <c r="BB1491" i="1"/>
  <c r="N1539" i="1"/>
  <c r="S1539" i="1"/>
  <c r="Q1563" i="1"/>
  <c r="T1563" i="1"/>
  <c r="T1562" i="1" s="1"/>
  <c r="Q1609" i="1"/>
  <c r="T1609" i="1"/>
  <c r="AK1609" i="1"/>
  <c r="AU1609" i="1"/>
  <c r="BB1609" i="1"/>
  <c r="M1693" i="1"/>
  <c r="V1693" i="1"/>
  <c r="AN1693" i="1"/>
  <c r="T1773" i="1"/>
  <c r="K1780" i="1"/>
  <c r="K1779" i="1" s="1"/>
  <c r="K1778" i="1" s="1"/>
  <c r="R1780" i="1"/>
  <c r="R1779" i="1" s="1"/>
  <c r="R1778" i="1" s="1"/>
  <c r="U1780" i="1"/>
  <c r="U1779" i="1" s="1"/>
  <c r="U1778" i="1" s="1"/>
  <c r="P1899" i="1"/>
  <c r="V1933" i="1"/>
  <c r="M1941" i="1"/>
  <c r="V1941" i="1"/>
  <c r="AE1952" i="1"/>
  <c r="K1957" i="1"/>
  <c r="BC1957" i="1"/>
  <c r="M1957" i="1"/>
  <c r="N1973" i="1"/>
  <c r="BB2025" i="1"/>
  <c r="AD2031" i="1"/>
  <c r="T2033" i="1"/>
  <c r="BB2033" i="1"/>
  <c r="AD2038" i="1"/>
  <c r="J2165" i="1"/>
  <c r="Q2165" i="1"/>
  <c r="T2165" i="1"/>
  <c r="AG2166" i="1"/>
  <c r="AD2266" i="1"/>
  <c r="AD2265" i="1" s="1"/>
  <c r="N2284" i="1"/>
  <c r="AN2284" i="1"/>
  <c r="BB2284" i="1"/>
  <c r="BE2294" i="1"/>
  <c r="L2313" i="1"/>
  <c r="K2284" i="1"/>
  <c r="AE2345" i="1"/>
  <c r="AE2344" i="1" s="1"/>
  <c r="AL2344" i="1"/>
  <c r="AS2344" i="1"/>
  <c r="AY2344" i="1"/>
  <c r="BD2344" i="1"/>
  <c r="K2351" i="1"/>
  <c r="K2350" i="1" s="1"/>
  <c r="K2349" i="1" s="1"/>
  <c r="R2351" i="1"/>
  <c r="R2350" i="1" s="1"/>
  <c r="R2349" i="1" s="1"/>
  <c r="U2351" i="1"/>
  <c r="U2350" i="1" s="1"/>
  <c r="U2349" i="1" s="1"/>
  <c r="AK2350" i="1"/>
  <c r="AK2349" i="1" s="1"/>
  <c r="BE2415" i="1"/>
  <c r="K2469" i="1"/>
  <c r="K2468" i="1" s="1"/>
  <c r="BC2469" i="1"/>
  <c r="BC2468" i="1" s="1"/>
  <c r="M2475" i="1"/>
  <c r="R2475" i="1"/>
  <c r="U2475" i="1"/>
  <c r="S2475" i="1"/>
  <c r="AD2481" i="1"/>
  <c r="AY2480" i="1"/>
  <c r="AY2474" i="1" s="1"/>
  <c r="Q2489" i="1"/>
  <c r="T2489" i="1"/>
  <c r="AD2490" i="1"/>
  <c r="BD2489" i="1"/>
  <c r="BG2489" i="1"/>
  <c r="AP2489" i="1"/>
  <c r="AO2521" i="1"/>
  <c r="AU2521" i="1"/>
  <c r="AE2524" i="1"/>
  <c r="AE2521" i="1" s="1"/>
  <c r="AD2526" i="1"/>
  <c r="S2528" i="1"/>
  <c r="AE2531" i="1"/>
  <c r="AZ2528" i="1"/>
  <c r="P2532" i="1"/>
  <c r="P2531" i="1" s="1"/>
  <c r="AS2528" i="1"/>
  <c r="AE2545" i="1"/>
  <c r="AE2549" i="1"/>
  <c r="AH2558" i="1"/>
  <c r="BD2555" i="1"/>
  <c r="AE2593" i="1"/>
  <c r="AE2600" i="1"/>
  <c r="AE2599" i="1" s="1"/>
  <c r="M2602" i="1"/>
  <c r="AG2603" i="1"/>
  <c r="AU2602" i="1"/>
  <c r="BE2638" i="1"/>
  <c r="BE2607" i="1" s="1"/>
  <c r="S2667" i="1"/>
  <c r="AS2667" i="1"/>
  <c r="BC2673" i="1"/>
  <c r="BC2672" i="1" s="1"/>
  <c r="N2673" i="1"/>
  <c r="N2672" i="1" s="1"/>
  <c r="AU2674" i="1"/>
  <c r="BB2674" i="1"/>
  <c r="AN2705" i="1"/>
  <c r="AN2704" i="1" s="1"/>
  <c r="AS2705" i="1"/>
  <c r="AS2704" i="1" s="1"/>
  <c r="BC2705" i="1"/>
  <c r="BC2704" i="1" s="1"/>
  <c r="O2711" i="1"/>
  <c r="K2711" i="1"/>
  <c r="AN2711" i="1"/>
  <c r="AD2721" i="1"/>
  <c r="AD2720" i="1" s="1"/>
  <c r="R2733" i="1"/>
  <c r="U2733" i="1"/>
  <c r="K2754" i="1"/>
  <c r="AE2777" i="1"/>
  <c r="O2828" i="1"/>
  <c r="P3079" i="1"/>
  <c r="L3078" i="1"/>
  <c r="BI3079" i="1"/>
  <c r="AG3078" i="1"/>
  <c r="AX3079" i="1"/>
  <c r="AX3078" i="1" s="1"/>
  <c r="AT3078" i="1"/>
  <c r="BE3081" i="1"/>
  <c r="BE3080" i="1" s="1"/>
  <c r="BA3080" i="1"/>
  <c r="BF3133" i="1"/>
  <c r="AD3132" i="1"/>
  <c r="BG3147" i="1"/>
  <c r="BG3146" i="1" s="1"/>
  <c r="AE3146" i="1"/>
  <c r="BJ3149" i="1"/>
  <c r="BJ3148" i="1" s="1"/>
  <c r="BJ3145" i="1" s="1"/>
  <c r="BJ3119" i="1" s="1"/>
  <c r="BJ3064" i="1" s="1"/>
  <c r="AH3148" i="1"/>
  <c r="AH3145" i="1" s="1"/>
  <c r="AH3119" i="1" s="1"/>
  <c r="AH3064" i="1" s="1"/>
  <c r="BK2866" i="1"/>
  <c r="AU2863" i="1"/>
  <c r="AU2862" i="1" s="1"/>
  <c r="AU2861" i="1" s="1"/>
  <c r="M2922" i="1"/>
  <c r="P2928" i="1"/>
  <c r="U2922" i="1"/>
  <c r="AL2960" i="1"/>
  <c r="AN2979" i="1"/>
  <c r="AO2989" i="1"/>
  <c r="K3112" i="1"/>
  <c r="AK3131" i="1"/>
  <c r="BC3131" i="1"/>
  <c r="AY3157" i="1"/>
  <c r="BD3157" i="1"/>
  <c r="BF3167" i="1"/>
  <c r="AD3166" i="1"/>
  <c r="AU2733" i="1"/>
  <c r="T2733" i="1"/>
  <c r="P2750" i="1"/>
  <c r="AX2750" i="1"/>
  <c r="P2751" i="1"/>
  <c r="AK2747" i="1"/>
  <c r="K2772" i="1"/>
  <c r="AL2772" i="1"/>
  <c r="BB2772" i="1"/>
  <c r="J2782" i="1"/>
  <c r="AW2828" i="1"/>
  <c r="AG2838" i="1"/>
  <c r="AG2828" i="1" s="1"/>
  <c r="AE2849" i="1"/>
  <c r="AM2849" i="1"/>
  <c r="AS2846" i="1"/>
  <c r="BD2862" i="1"/>
  <c r="BD2861" i="1" s="1"/>
  <c r="AE2882" i="1"/>
  <c r="BB2881" i="1"/>
  <c r="BB2880" i="1" s="1"/>
  <c r="BD2910" i="1"/>
  <c r="AQ2926" i="1"/>
  <c r="AQ2925" i="1" s="1"/>
  <c r="BE2926" i="1"/>
  <c r="BE2925" i="1" s="1"/>
  <c r="BD2941" i="1"/>
  <c r="BG2941" i="1"/>
  <c r="AP2941" i="1"/>
  <c r="V2941" i="1"/>
  <c r="R2946" i="1"/>
  <c r="U2946" i="1"/>
  <c r="AE2953" i="1"/>
  <c r="BC2946" i="1"/>
  <c r="AQ2954" i="1"/>
  <c r="AQ2953" i="1" s="1"/>
  <c r="BE2954" i="1"/>
  <c r="BE2953" i="1" s="1"/>
  <c r="AD2956" i="1"/>
  <c r="AE2958" i="1"/>
  <c r="AE2955" i="1" s="1"/>
  <c r="AN2955" i="1"/>
  <c r="AS2955" i="1"/>
  <c r="BC2955" i="1"/>
  <c r="AQ2959" i="1"/>
  <c r="AQ2958" i="1" s="1"/>
  <c r="BE2959" i="1"/>
  <c r="BE2958" i="1" s="1"/>
  <c r="V2960" i="1"/>
  <c r="AQ2962" i="1"/>
  <c r="AQ2961" i="1" s="1"/>
  <c r="BE2962" i="1"/>
  <c r="BE2961" i="1" s="1"/>
  <c r="R2960" i="1"/>
  <c r="BH2965" i="1"/>
  <c r="AQ2965" i="1"/>
  <c r="BE2965" i="1"/>
  <c r="BH2967" i="1"/>
  <c r="AQ2967" i="1"/>
  <c r="BE2967" i="1"/>
  <c r="M2960" i="1"/>
  <c r="AG2972" i="1"/>
  <c r="AD2975" i="1"/>
  <c r="AU2974" i="1"/>
  <c r="AK2979" i="1"/>
  <c r="AU2979" i="1"/>
  <c r="AZ2979" i="1"/>
  <c r="P2981" i="1"/>
  <c r="P2980" i="1" s="1"/>
  <c r="AX2981" i="1"/>
  <c r="AX2980" i="1" s="1"/>
  <c r="AS2979" i="1"/>
  <c r="P2985" i="1"/>
  <c r="P2984" i="1" s="1"/>
  <c r="AX2985" i="1"/>
  <c r="AX2984" i="1" s="1"/>
  <c r="AL2989" i="1"/>
  <c r="AS2989" i="1"/>
  <c r="AZ2989" i="1"/>
  <c r="P2993" i="1"/>
  <c r="AX2993" i="1"/>
  <c r="P2995" i="1"/>
  <c r="AX2995" i="1"/>
  <c r="P2997" i="1"/>
  <c r="AX2997" i="1"/>
  <c r="Q2989" i="1"/>
  <c r="P3002" i="1"/>
  <c r="BK3002" i="1"/>
  <c r="AX3002" i="1"/>
  <c r="P3004" i="1"/>
  <c r="BK3004" i="1"/>
  <c r="AX3004" i="1"/>
  <c r="P3006" i="1"/>
  <c r="BK3006" i="1"/>
  <c r="AX3006" i="1"/>
  <c r="P3008" i="1"/>
  <c r="BK3008" i="1"/>
  <c r="AX3008" i="1"/>
  <c r="P3010" i="1"/>
  <c r="BK3010" i="1"/>
  <c r="AX3010" i="1"/>
  <c r="P3012" i="1"/>
  <c r="BK3012" i="1"/>
  <c r="AX3012" i="1"/>
  <c r="P3014" i="1"/>
  <c r="BK3014" i="1"/>
  <c r="AX3014" i="1"/>
  <c r="AG3016" i="1"/>
  <c r="AQ3018" i="1"/>
  <c r="BE3018" i="1"/>
  <c r="BH3020" i="1"/>
  <c r="AQ3020" i="1"/>
  <c r="BE3020" i="1"/>
  <c r="K3021" i="1"/>
  <c r="AZ3030" i="1"/>
  <c r="N3030" i="1"/>
  <c r="BB3030" i="1"/>
  <c r="BH3036" i="1"/>
  <c r="AQ3036" i="1"/>
  <c r="BE3036" i="1"/>
  <c r="BH3038" i="1"/>
  <c r="AQ3038" i="1"/>
  <c r="BE3038" i="1"/>
  <c r="BH3040" i="1"/>
  <c r="AQ3040" i="1"/>
  <c r="BE3040" i="1"/>
  <c r="AS3045" i="1"/>
  <c r="M3045" i="1"/>
  <c r="M3052" i="1"/>
  <c r="M3051" i="1" s="1"/>
  <c r="M3050" i="1" s="1"/>
  <c r="V3052" i="1"/>
  <c r="AL3052" i="1"/>
  <c r="AR3075" i="1"/>
  <c r="BB3075" i="1"/>
  <c r="AW3084" i="1"/>
  <c r="AR3089" i="1"/>
  <c r="P3095" i="1"/>
  <c r="AX3095" i="1"/>
  <c r="AX3094" i="1" s="1"/>
  <c r="AD3121" i="1"/>
  <c r="P3149" i="1"/>
  <c r="P3148" i="1" s="1"/>
  <c r="AX3149" i="1"/>
  <c r="AX3148" i="1" s="1"/>
  <c r="AQ3167" i="1"/>
  <c r="BE3167" i="1"/>
  <c r="AQ3168" i="1"/>
  <c r="BE3168" i="1"/>
  <c r="BH3169" i="1"/>
  <c r="BL3169" i="1" s="1"/>
  <c r="AQ3169" i="1"/>
  <c r="BE3169" i="1"/>
  <c r="BH3170" i="1"/>
  <c r="BL3170" i="1" s="1"/>
  <c r="AQ3170" i="1"/>
  <c r="BE3170" i="1"/>
  <c r="BH3171" i="1"/>
  <c r="BL3171" i="1" s="1"/>
  <c r="AQ3171" i="1"/>
  <c r="BE3171" i="1"/>
  <c r="BH3172" i="1"/>
  <c r="AQ3172" i="1"/>
  <c r="BE3172" i="1"/>
  <c r="AQ3173" i="1"/>
  <c r="BE3173" i="1"/>
  <c r="BH3174" i="1"/>
  <c r="BL3174" i="1" s="1"/>
  <c r="AQ3174" i="1"/>
  <c r="BE3174" i="1"/>
  <c r="AQ3175" i="1"/>
  <c r="BE3175" i="1"/>
  <c r="AQ3176" i="1"/>
  <c r="BE3176" i="1"/>
  <c r="BH3177" i="1"/>
  <c r="BL3177" i="1" s="1"/>
  <c r="AQ3177" i="1"/>
  <c r="BE3177" i="1"/>
  <c r="BH3178" i="1"/>
  <c r="AQ3178" i="1"/>
  <c r="BE3178" i="1"/>
  <c r="BH3179" i="1"/>
  <c r="BL3179" i="1" s="1"/>
  <c r="AQ3179" i="1"/>
  <c r="BE3179" i="1"/>
  <c r="BH3180" i="1"/>
  <c r="BL3180" i="1" s="1"/>
  <c r="AQ3180" i="1"/>
  <c r="BE3180" i="1"/>
  <c r="AQ3181" i="1"/>
  <c r="BE3181" i="1"/>
  <c r="BH3182" i="1"/>
  <c r="AQ3182" i="1"/>
  <c r="BE3182" i="1"/>
  <c r="BH3183" i="1"/>
  <c r="BL3183" i="1" s="1"/>
  <c r="AQ3183" i="1"/>
  <c r="BE3183" i="1"/>
  <c r="AQ3184" i="1"/>
  <c r="BE3184" i="1"/>
  <c r="BH3185" i="1"/>
  <c r="AQ3185" i="1"/>
  <c r="BE3185" i="1"/>
  <c r="BH3186" i="1"/>
  <c r="AQ3186" i="1"/>
  <c r="BE3186" i="1"/>
  <c r="BH3187" i="1"/>
  <c r="AQ3187" i="1"/>
  <c r="BE3187" i="1"/>
  <c r="BH3188" i="1"/>
  <c r="AQ3188" i="1"/>
  <c r="BE3188" i="1"/>
  <c r="J3225" i="1"/>
  <c r="Q3225" i="1"/>
  <c r="T3225" i="1"/>
  <c r="BF3140" i="1"/>
  <c r="AD3139" i="1"/>
  <c r="BJ3193" i="1"/>
  <c r="AZ2733" i="1"/>
  <c r="J2733" i="1"/>
  <c r="AR2733" i="1"/>
  <c r="AU2741" i="1"/>
  <c r="V2754" i="1"/>
  <c r="BC2828" i="1"/>
  <c r="BC2781" i="1" s="1"/>
  <c r="S2846" i="1"/>
  <c r="AD2854" i="1"/>
  <c r="M2863" i="1"/>
  <c r="M2862" i="1" s="1"/>
  <c r="M2861" i="1" s="1"/>
  <c r="S2881" i="1"/>
  <c r="S2880" i="1" s="1"/>
  <c r="AH2905" i="1"/>
  <c r="AH2904" i="1" s="1"/>
  <c r="J2910" i="1"/>
  <c r="U2910" i="1"/>
  <c r="AV2922" i="1"/>
  <c r="AE2925" i="1"/>
  <c r="AW2922" i="1"/>
  <c r="AG2946" i="1"/>
  <c r="AU2946" i="1"/>
  <c r="N2946" i="1"/>
  <c r="AR2946" i="1"/>
  <c r="P2957" i="1"/>
  <c r="P2956" i="1" s="1"/>
  <c r="AX2957" i="1"/>
  <c r="AX2956" i="1" s="1"/>
  <c r="J2955" i="1"/>
  <c r="AE2963" i="1"/>
  <c r="AU2960" i="1"/>
  <c r="AM2977" i="1"/>
  <c r="R2979" i="1"/>
  <c r="U2979" i="1"/>
  <c r="AH2980" i="1"/>
  <c r="AH2984" i="1"/>
  <c r="J3021" i="1"/>
  <c r="Q3021" i="1"/>
  <c r="T3021" i="1"/>
  <c r="AG3022" i="1"/>
  <c r="AG3021" i="1" s="1"/>
  <c r="AO3021" i="1"/>
  <c r="AV3021" i="1"/>
  <c r="BC3021" i="1"/>
  <c r="AH3031" i="1"/>
  <c r="AH3042" i="1"/>
  <c r="R3045" i="1"/>
  <c r="U3045" i="1"/>
  <c r="U3052" i="1"/>
  <c r="AR3052" i="1"/>
  <c r="AR3051" i="1" s="1"/>
  <c r="AR3050" i="1" s="1"/>
  <c r="BD3069" i="1"/>
  <c r="AP3069" i="1"/>
  <c r="AO3075" i="1"/>
  <c r="AV3084" i="1"/>
  <c r="BB3084" i="1"/>
  <c r="O3084" i="1"/>
  <c r="AX3105" i="1"/>
  <c r="M3131" i="1"/>
  <c r="AH3155" i="1"/>
  <c r="AH3154" i="1" s="1"/>
  <c r="N3225" i="1"/>
  <c r="BG3098" i="1"/>
  <c r="BG3097" i="1" s="1"/>
  <c r="BG3096" i="1" s="1"/>
  <c r="AE3097" i="1"/>
  <c r="AE3096" i="1" s="1"/>
  <c r="BG3133" i="1"/>
  <c r="BG3132" i="1" s="1"/>
  <c r="AE3132" i="1"/>
  <c r="BI3193" i="1"/>
  <c r="BI3240" i="1"/>
  <c r="AG3239" i="1"/>
  <c r="AD3090" i="1"/>
  <c r="AU3112" i="1"/>
  <c r="T3112" i="1"/>
  <c r="AR3157" i="1"/>
  <c r="AW3157" i="1"/>
  <c r="P3639" i="1"/>
  <c r="P3638" i="1" s="1"/>
  <c r="L3638" i="1"/>
  <c r="L3635" i="1" s="1"/>
  <c r="AY3248" i="1"/>
  <c r="M3273" i="1"/>
  <c r="M3272" i="1" s="1"/>
  <c r="M3300" i="1"/>
  <c r="BD3397" i="1"/>
  <c r="AO3438" i="1"/>
  <c r="S3470" i="1"/>
  <c r="S3469" i="1" s="1"/>
  <c r="AM3533" i="1"/>
  <c r="AM3532" i="1" s="1"/>
  <c r="BA3533" i="1"/>
  <c r="BA3532" i="1" s="1"/>
  <c r="AU3635" i="1"/>
  <c r="AW3669" i="1"/>
  <c r="J3678" i="1"/>
  <c r="AN3695" i="1"/>
  <c r="AD3698" i="1"/>
  <c r="AD3695" i="1" s="1"/>
  <c r="BC3702" i="1"/>
  <c r="BG3639" i="1"/>
  <c r="BG3638" i="1" s="1"/>
  <c r="AE3638" i="1"/>
  <c r="AE3635" i="1" s="1"/>
  <c r="BG3647" i="1"/>
  <c r="BG3646" i="1" s="1"/>
  <c r="BG3645" i="1" s="1"/>
  <c r="AE3646" i="1"/>
  <c r="AE3645" i="1" s="1"/>
  <c r="BJ3651" i="1"/>
  <c r="BJ3650" i="1" s="1"/>
  <c r="AH3650" i="1"/>
  <c r="BF3680" i="1"/>
  <c r="AD3679" i="1"/>
  <c r="BG3713" i="1"/>
  <c r="BG3712" i="1" s="1"/>
  <c r="BG3711" i="1" s="1"/>
  <c r="AE3712" i="1"/>
  <c r="AE3711" i="1" s="1"/>
  <c r="AX3247" i="1"/>
  <c r="BC3248" i="1"/>
  <c r="K3273" i="1"/>
  <c r="K3272" i="1" s="1"/>
  <c r="AS3429" i="1"/>
  <c r="Q3438" i="1"/>
  <c r="T3438" i="1"/>
  <c r="AZ3438" i="1"/>
  <c r="Q3446" i="1"/>
  <c r="Q3445" i="1" s="1"/>
  <c r="AN3446" i="1"/>
  <c r="AN3445" i="1" s="1"/>
  <c r="AY3470" i="1"/>
  <c r="BD3470" i="1"/>
  <c r="AP3470" i="1"/>
  <c r="AP3503" i="1"/>
  <c r="BB3605" i="1"/>
  <c r="BB3604" i="1" s="1"/>
  <c r="BE3633" i="1"/>
  <c r="BE3632" i="1" s="1"/>
  <c r="BE3631" i="1" s="1"/>
  <c r="AN3635" i="1"/>
  <c r="AG3667" i="1"/>
  <c r="BI3637" i="1"/>
  <c r="AG3636" i="1"/>
  <c r="AG3635" i="1" s="1"/>
  <c r="BI3644" i="1"/>
  <c r="AG3643" i="1"/>
  <c r="AG3642" i="1" s="1"/>
  <c r="BJ3653" i="1"/>
  <c r="BJ3652" i="1" s="1"/>
  <c r="AH3652" i="1"/>
  <c r="BF3656" i="1"/>
  <c r="AD3655" i="1"/>
  <c r="AD3654" i="1" s="1"/>
  <c r="BJ3699" i="1"/>
  <c r="BJ3698" i="1" s="1"/>
  <c r="BJ3695" i="1" s="1"/>
  <c r="AH3698" i="1"/>
  <c r="AH3695" i="1" s="1"/>
  <c r="AQ3063" i="1"/>
  <c r="AQ3062" i="1" s="1"/>
  <c r="AQ3061" i="1" s="1"/>
  <c r="BE3063" i="1"/>
  <c r="BE3062" i="1" s="1"/>
  <c r="BE3061" i="1" s="1"/>
  <c r="BE3073" i="1"/>
  <c r="BE3072" i="1" s="1"/>
  <c r="AW3075" i="1"/>
  <c r="AQ3077" i="1"/>
  <c r="AQ3076" i="1" s="1"/>
  <c r="AN3075" i="1"/>
  <c r="P3081" i="1"/>
  <c r="AX3081" i="1"/>
  <c r="AX3080" i="1" s="1"/>
  <c r="V3075" i="1"/>
  <c r="AQ3083" i="1"/>
  <c r="AQ3082" i="1" s="1"/>
  <c r="BE3083" i="1"/>
  <c r="BE3082" i="1" s="1"/>
  <c r="P3088" i="1"/>
  <c r="AX3088" i="1"/>
  <c r="AX3087" i="1" s="1"/>
  <c r="AV3089" i="1"/>
  <c r="J3089" i="1"/>
  <c r="AO3089" i="1"/>
  <c r="P3118" i="1"/>
  <c r="N3120" i="1"/>
  <c r="J3120" i="1"/>
  <c r="R3131" i="1"/>
  <c r="U3131" i="1"/>
  <c r="P3135" i="1"/>
  <c r="AN3136" i="1"/>
  <c r="BD3136" i="1"/>
  <c r="R3145" i="1"/>
  <c r="T3165" i="1"/>
  <c r="S3225" i="1"/>
  <c r="AF3227" i="1"/>
  <c r="BE3227" i="1"/>
  <c r="BE3226" i="1" s="1"/>
  <c r="AF3230" i="1"/>
  <c r="AQ3230" i="1"/>
  <c r="AF3232" i="1"/>
  <c r="AQ3232" i="1"/>
  <c r="R3238" i="1"/>
  <c r="AG3268" i="1"/>
  <c r="AG3267" i="1" s="1"/>
  <c r="P3281" i="1"/>
  <c r="P3280" i="1" s="1"/>
  <c r="AX3281" i="1"/>
  <c r="AX3280" i="1" s="1"/>
  <c r="AV3289" i="1"/>
  <c r="BA3297" i="1"/>
  <c r="BA3296" i="1" s="1"/>
  <c r="AE3305" i="1"/>
  <c r="AU3300" i="1"/>
  <c r="AQ3308" i="1"/>
  <c r="AQ3307" i="1" s="1"/>
  <c r="BE3308" i="1"/>
  <c r="BE3307" i="1" s="1"/>
  <c r="AG3309" i="1"/>
  <c r="AV3325" i="1"/>
  <c r="BA3326" i="1"/>
  <c r="V3325" i="1"/>
  <c r="AS3325" i="1"/>
  <c r="BC3325" i="1"/>
  <c r="BC3299" i="1" s="1"/>
  <c r="AQ3329" i="1"/>
  <c r="AQ3328" i="1" s="1"/>
  <c r="BE3329" i="1"/>
  <c r="BE3328" i="1" s="1"/>
  <c r="AE3388" i="1"/>
  <c r="AM3392" i="1"/>
  <c r="AM3391" i="1" s="1"/>
  <c r="AG3401" i="1"/>
  <c r="AO3398" i="1"/>
  <c r="AO3397" i="1" s="1"/>
  <c r="AY3415" i="1"/>
  <c r="P3423" i="1"/>
  <c r="P3422" i="1" s="1"/>
  <c r="AX3423" i="1"/>
  <c r="AX3422" i="1" s="1"/>
  <c r="AE3424" i="1"/>
  <c r="J3429" i="1"/>
  <c r="N3429" i="1"/>
  <c r="S3429" i="1"/>
  <c r="S3438" i="1"/>
  <c r="BD3438" i="1"/>
  <c r="AH3463" i="1"/>
  <c r="AH3462" i="1" s="1"/>
  <c r="AV3478" i="1"/>
  <c r="AE3486" i="1"/>
  <c r="AQ3500" i="1"/>
  <c r="BE3500" i="1"/>
  <c r="AQ3501" i="1"/>
  <c r="BE3501" i="1"/>
  <c r="AR3503" i="1"/>
  <c r="AW3503" i="1"/>
  <c r="AQ3505" i="1"/>
  <c r="AQ3504" i="1" s="1"/>
  <c r="Q3503" i="1"/>
  <c r="T3503" i="1"/>
  <c r="AH3506" i="1"/>
  <c r="P3507" i="1"/>
  <c r="P3506" i="1" s="1"/>
  <c r="V3508" i="1"/>
  <c r="AS3508" i="1"/>
  <c r="AE3514" i="1"/>
  <c r="AE3513" i="1" s="1"/>
  <c r="AX3535" i="1"/>
  <c r="BH3552" i="1"/>
  <c r="AF3553" i="1"/>
  <c r="BE3553" i="1"/>
  <c r="AF3555" i="1"/>
  <c r="BE3555" i="1"/>
  <c r="BH3556" i="1"/>
  <c r="AF3557" i="1"/>
  <c r="BE3557" i="1"/>
  <c r="AF3559" i="1"/>
  <c r="BE3559" i="1"/>
  <c r="BH3560" i="1"/>
  <c r="AF3561" i="1"/>
  <c r="BE3561" i="1"/>
  <c r="AF3563" i="1"/>
  <c r="BE3563" i="1"/>
  <c r="BH3564" i="1"/>
  <c r="AF3573" i="1"/>
  <c r="BE3573" i="1"/>
  <c r="AH3602" i="1"/>
  <c r="AH3601" i="1" s="1"/>
  <c r="V3606" i="1"/>
  <c r="K3626" i="1"/>
  <c r="K3625" i="1" s="1"/>
  <c r="AG3627" i="1"/>
  <c r="AN3626" i="1"/>
  <c r="AU3626" i="1"/>
  <c r="AU3625" i="1" s="1"/>
  <c r="AZ3626" i="1"/>
  <c r="AZ3625" i="1" s="1"/>
  <c r="AD3632" i="1"/>
  <c r="AD3631" i="1" s="1"/>
  <c r="P3637" i="1"/>
  <c r="P3636" i="1" s="1"/>
  <c r="AX3637" i="1"/>
  <c r="AX3636" i="1" s="1"/>
  <c r="AS3635" i="1"/>
  <c r="AY3635" i="1"/>
  <c r="BD3635" i="1"/>
  <c r="P3644" i="1"/>
  <c r="P3643" i="1" s="1"/>
  <c r="P3642" i="1" s="1"/>
  <c r="AX3644" i="1"/>
  <c r="AX3643" i="1" s="1"/>
  <c r="AX3642" i="1" s="1"/>
  <c r="AL3645" i="1"/>
  <c r="AZ3695" i="1"/>
  <c r="BF3641" i="1"/>
  <c r="AD3640" i="1"/>
  <c r="BF3649" i="1"/>
  <c r="AD3648" i="1"/>
  <c r="BJ3656" i="1"/>
  <c r="BJ3655" i="1" s="1"/>
  <c r="BJ3654" i="1" s="1"/>
  <c r="AH3655" i="1"/>
  <c r="AH3654" i="1" s="1"/>
  <c r="S3120" i="1"/>
  <c r="J3131" i="1"/>
  <c r="S3131" i="1"/>
  <c r="AY3131" i="1"/>
  <c r="BD3131" i="1"/>
  <c r="AP3131" i="1"/>
  <c r="AU3145" i="1"/>
  <c r="N3165" i="1"/>
  <c r="S3165" i="1"/>
  <c r="AN3165" i="1"/>
  <c r="AX3186" i="1"/>
  <c r="AQ3194" i="1"/>
  <c r="AV3225" i="1"/>
  <c r="AL3225" i="1"/>
  <c r="T3238" i="1"/>
  <c r="AK3248" i="1"/>
  <c r="AV3248" i="1"/>
  <c r="AE3268" i="1"/>
  <c r="AM3267" i="1"/>
  <c r="AS3267" i="1"/>
  <c r="O3267" i="1"/>
  <c r="AW3267" i="1"/>
  <c r="AD3270" i="1"/>
  <c r="AQ3279" i="1"/>
  <c r="AQ3278" i="1" s="1"/>
  <c r="AQ3277" i="1" s="1"/>
  <c r="BE3279" i="1"/>
  <c r="BE3278" i="1" s="1"/>
  <c r="BE3277" i="1" s="1"/>
  <c r="L3280" i="1"/>
  <c r="AN3284" i="1"/>
  <c r="AN3283" i="1" s="1"/>
  <c r="AE3307" i="1"/>
  <c r="Q3376" i="1"/>
  <c r="AK3376" i="1"/>
  <c r="BC3376" i="1"/>
  <c r="AS3385" i="1"/>
  <c r="AL3392" i="1"/>
  <c r="AL3391" i="1" s="1"/>
  <c r="BC3392" i="1"/>
  <c r="BC3391" i="1" s="1"/>
  <c r="AH3418" i="1"/>
  <c r="V3429" i="1"/>
  <c r="AN3429" i="1"/>
  <c r="AZ3429" i="1"/>
  <c r="O3429" i="1"/>
  <c r="AK3438" i="1"/>
  <c r="BC3438" i="1"/>
  <c r="AR3446" i="1"/>
  <c r="AE3471" i="1"/>
  <c r="AO3470" i="1"/>
  <c r="AS3478" i="1"/>
  <c r="P3484" i="1"/>
  <c r="P3483" i="1" s="1"/>
  <c r="V3503" i="1"/>
  <c r="BB3503" i="1"/>
  <c r="O3503" i="1"/>
  <c r="BJ3503" i="1"/>
  <c r="S3508" i="1"/>
  <c r="BB3508" i="1"/>
  <c r="BJ3508" i="1"/>
  <c r="M3606" i="1"/>
  <c r="U3606" i="1"/>
  <c r="U3605" i="1" s="1"/>
  <c r="U3604" i="1" s="1"/>
  <c r="AE3617" i="1"/>
  <c r="AE3616" i="1" s="1"/>
  <c r="T3626" i="1"/>
  <c r="T3625" i="1" s="1"/>
  <c r="BC3626" i="1"/>
  <c r="BC3625" i="1" s="1"/>
  <c r="AH3635" i="1"/>
  <c r="AO3635" i="1"/>
  <c r="AR3645" i="1"/>
  <c r="AW3645" i="1"/>
  <c r="BC3645" i="1"/>
  <c r="AE3658" i="1"/>
  <c r="AD3663" i="1"/>
  <c r="AD3657" i="1" s="1"/>
  <c r="K3669" i="1"/>
  <c r="K3678" i="1"/>
  <c r="S3678" i="1"/>
  <c r="N3678" i="1"/>
  <c r="AG3703" i="1"/>
  <c r="BD3702" i="1"/>
  <c r="AL3702" i="1"/>
  <c r="AQ3639" i="1"/>
  <c r="AQ3638" i="1" s="1"/>
  <c r="BE3639" i="1"/>
  <c r="BE3638" i="1" s="1"/>
  <c r="AQ3647" i="1"/>
  <c r="AQ3646" i="1" s="1"/>
  <c r="BE3647" i="1"/>
  <c r="BE3646" i="1" s="1"/>
  <c r="AS3669" i="1"/>
  <c r="AO3669" i="1"/>
  <c r="AU3678" i="1"/>
  <c r="Q3695" i="1"/>
  <c r="T3695" i="1"/>
  <c r="AK3695" i="1"/>
  <c r="K3716" i="1"/>
  <c r="AH3774" i="1"/>
  <c r="AZ3788" i="1"/>
  <c r="J3818" i="1"/>
  <c r="Q3818" i="1"/>
  <c r="T3818" i="1"/>
  <c r="AE3818" i="1"/>
  <c r="P3831" i="1"/>
  <c r="P3830" i="1" s="1"/>
  <c r="AX3831" i="1"/>
  <c r="AX3830" i="1" s="1"/>
  <c r="AD3833" i="1"/>
  <c r="AD3832" i="1" s="1"/>
  <c r="P3835" i="1"/>
  <c r="AX3835" i="1"/>
  <c r="P3837" i="1"/>
  <c r="AX3837" i="1"/>
  <c r="P3839" i="1"/>
  <c r="AX3839" i="1"/>
  <c r="P3841" i="1"/>
  <c r="AX3841" i="1"/>
  <c r="P3843" i="1"/>
  <c r="AX3843" i="1"/>
  <c r="P3845" i="1"/>
  <c r="AX3845" i="1"/>
  <c r="P3847" i="1"/>
  <c r="AX3847" i="1"/>
  <c r="P3849" i="1"/>
  <c r="AX3849" i="1"/>
  <c r="P3851" i="1"/>
  <c r="AX3851" i="1"/>
  <c r="AK3870" i="1"/>
  <c r="AE3873" i="1"/>
  <c r="AK3875" i="1"/>
  <c r="AH3878" i="1"/>
  <c r="K3882" i="1"/>
  <c r="R3882" i="1"/>
  <c r="U3882" i="1"/>
  <c r="AV3882" i="1"/>
  <c r="BC3882" i="1"/>
  <c r="AX3925" i="1"/>
  <c r="P3926" i="1"/>
  <c r="BK3926" i="1"/>
  <c r="AX3926" i="1"/>
  <c r="P3927" i="1"/>
  <c r="BK3927" i="1"/>
  <c r="AX3927" i="1"/>
  <c r="P3928" i="1"/>
  <c r="BK3928" i="1"/>
  <c r="AX3928" i="1"/>
  <c r="P3929" i="1"/>
  <c r="BK3929" i="1"/>
  <c r="AX3929" i="1"/>
  <c r="P3930" i="1"/>
  <c r="BK3930" i="1"/>
  <c r="AX3930" i="1"/>
  <c r="P3931" i="1"/>
  <c r="BK3931" i="1"/>
  <c r="AX3931" i="1"/>
  <c r="P3932" i="1"/>
  <c r="BK3932" i="1"/>
  <c r="AX3932" i="1"/>
  <c r="P3933" i="1"/>
  <c r="BK3933" i="1"/>
  <c r="AX3933" i="1"/>
  <c r="P3934" i="1"/>
  <c r="BK3934" i="1"/>
  <c r="AX3934" i="1"/>
  <c r="P3935" i="1"/>
  <c r="BK3935" i="1"/>
  <c r="AX3935" i="1"/>
  <c r="P3936" i="1"/>
  <c r="BK3936" i="1"/>
  <c r="AX3936" i="1"/>
  <c r="P3937" i="1"/>
  <c r="BK3937" i="1"/>
  <c r="AX3937" i="1"/>
  <c r="P3938" i="1"/>
  <c r="BK3938" i="1"/>
  <c r="AX3938" i="1"/>
  <c r="P3939" i="1"/>
  <c r="BK3939" i="1"/>
  <c r="AX3939" i="1"/>
  <c r="P3940" i="1"/>
  <c r="BK3940" i="1"/>
  <c r="AX3940" i="1"/>
  <c r="P3941" i="1"/>
  <c r="BK3941" i="1"/>
  <c r="AX3941" i="1"/>
  <c r="P3942" i="1"/>
  <c r="BK3942" i="1"/>
  <c r="AX3942" i="1"/>
  <c r="P3943" i="1"/>
  <c r="BK3943" i="1"/>
  <c r="AX3943" i="1"/>
  <c r="P3944" i="1"/>
  <c r="BK3944" i="1"/>
  <c r="AX3944" i="1"/>
  <c r="P3945" i="1"/>
  <c r="BK3945" i="1"/>
  <c r="AX3945" i="1"/>
  <c r="P3946" i="1"/>
  <c r="BK3946" i="1"/>
  <c r="AX3946" i="1"/>
  <c r="P3947" i="1"/>
  <c r="BK3947" i="1"/>
  <c r="AX3947" i="1"/>
  <c r="P3948" i="1"/>
  <c r="BK3948" i="1"/>
  <c r="AX3948" i="1"/>
  <c r="P3949" i="1"/>
  <c r="BK3949" i="1"/>
  <c r="AX3949" i="1"/>
  <c r="P3950" i="1"/>
  <c r="BK3950" i="1"/>
  <c r="AX3950" i="1"/>
  <c r="P3951" i="1"/>
  <c r="BK3951" i="1"/>
  <c r="AX3951" i="1"/>
  <c r="BB3970" i="1"/>
  <c r="AE4050" i="1"/>
  <c r="AH4053" i="1"/>
  <c r="AH4052" i="1" s="1"/>
  <c r="AZ4075" i="1"/>
  <c r="AU4075" i="1"/>
  <c r="AH4101" i="1"/>
  <c r="AV4100" i="1"/>
  <c r="AH4103" i="1"/>
  <c r="AL4105" i="1"/>
  <c r="BF4113" i="1"/>
  <c r="AP4113" i="1"/>
  <c r="AH4140" i="1"/>
  <c r="AP4140" i="1"/>
  <c r="BG4213" i="1"/>
  <c r="BG4212" i="1" s="1"/>
  <c r="K3657" i="1"/>
  <c r="O3657" i="1"/>
  <c r="S3657" i="1"/>
  <c r="AN3657" i="1"/>
  <c r="AS3657" i="1"/>
  <c r="AW3657" i="1"/>
  <c r="BB3657" i="1"/>
  <c r="AY3669" i="1"/>
  <c r="AN3678" i="1"/>
  <c r="BB3678" i="1"/>
  <c r="K3695" i="1"/>
  <c r="S3695" i="1"/>
  <c r="AO3695" i="1"/>
  <c r="BB3695" i="1"/>
  <c r="N3702" i="1"/>
  <c r="AR3702" i="1"/>
  <c r="J3702" i="1"/>
  <c r="AX3750" i="1"/>
  <c r="AD3755" i="1"/>
  <c r="AD3797" i="1"/>
  <c r="AH3830" i="1"/>
  <c r="AG3876" i="1"/>
  <c r="AW3875" i="1"/>
  <c r="Q3875" i="1"/>
  <c r="AN3882" i="1"/>
  <c r="AR3970" i="1"/>
  <c r="BC3970" i="1"/>
  <c r="M4075" i="1"/>
  <c r="R4075" i="1"/>
  <c r="AD4082" i="1"/>
  <c r="AD4090" i="1"/>
  <c r="J4100" i="1"/>
  <c r="AP4100" i="1"/>
  <c r="N4105" i="1"/>
  <c r="AG4108" i="1"/>
  <c r="AW4105" i="1"/>
  <c r="AM4140" i="1"/>
  <c r="BA4140" i="1"/>
  <c r="BL4144" i="1"/>
  <c r="BL4150" i="1"/>
  <c r="BL4166" i="1"/>
  <c r="BL4170" i="1"/>
  <c r="BH4172" i="1"/>
  <c r="BL4172" i="1" s="1"/>
  <c r="BL4174" i="1"/>
  <c r="M3882" i="1"/>
  <c r="V3882" i="1"/>
  <c r="P3776" i="1"/>
  <c r="P3786" i="1"/>
  <c r="P3879" i="1"/>
  <c r="P3878" i="1" s="1"/>
  <c r="AX3879" i="1"/>
  <c r="AX3878" i="1" s="1"/>
  <c r="AT4075" i="1"/>
  <c r="P4214" i="1"/>
  <c r="P4222" i="1"/>
  <c r="AW73" i="1"/>
  <c r="BI122" i="1"/>
  <c r="BK122" i="1" s="1"/>
  <c r="BK121" i="1" s="1"/>
  <c r="AG121" i="1"/>
  <c r="BF124" i="1"/>
  <c r="AD123" i="1"/>
  <c r="BF154" i="1"/>
  <c r="BF153" i="1" s="1"/>
  <c r="AD153" i="1"/>
  <c r="BI158" i="1"/>
  <c r="AG157" i="1"/>
  <c r="BE244" i="1"/>
  <c r="BE243" i="1" s="1"/>
  <c r="BA243" i="1"/>
  <c r="BA240" i="1" s="1"/>
  <c r="BJ247" i="1"/>
  <c r="BJ246" i="1" s="1"/>
  <c r="AH246" i="1"/>
  <c r="AH245" i="1" s="1"/>
  <c r="AH256" i="1"/>
  <c r="AH260" i="1"/>
  <c r="AX266" i="1"/>
  <c r="AX265" i="1" s="1"/>
  <c r="AT265" i="1"/>
  <c r="P270" i="1"/>
  <c r="P269" i="1" s="1"/>
  <c r="L269" i="1"/>
  <c r="AX270" i="1"/>
  <c r="AX269" i="1" s="1"/>
  <c r="AT269" i="1"/>
  <c r="J96" i="1"/>
  <c r="S96" i="1"/>
  <c r="AK239" i="1"/>
  <c r="P106" i="1"/>
  <c r="L105" i="1"/>
  <c r="BJ141" i="1"/>
  <c r="BJ140" i="1" s="1"/>
  <c r="BJ139" i="1" s="1"/>
  <c r="AH140" i="1"/>
  <c r="AH139" i="1" s="1"/>
  <c r="BG147" i="1"/>
  <c r="BG146" i="1" s="1"/>
  <c r="BG139" i="1" s="1"/>
  <c r="AE146" i="1"/>
  <c r="AE139" i="1" s="1"/>
  <c r="BF150" i="1"/>
  <c r="AD149" i="1"/>
  <c r="BI156" i="1"/>
  <c r="AG155" i="1"/>
  <c r="BG158" i="1"/>
  <c r="BG157" i="1" s="1"/>
  <c r="AE157" i="1"/>
  <c r="BI164" i="1"/>
  <c r="AG163" i="1"/>
  <c r="BG219" i="1"/>
  <c r="BG218" i="1" s="1"/>
  <c r="BG217" i="1" s="1"/>
  <c r="AE218" i="1"/>
  <c r="BJ244" i="1"/>
  <c r="BJ243" i="1" s="1"/>
  <c r="BJ240" i="1" s="1"/>
  <c r="BJ239" i="1" s="1"/>
  <c r="AH243" i="1"/>
  <c r="AH240" i="1" s="1"/>
  <c r="AH239" i="1" s="1"/>
  <c r="BG266" i="1"/>
  <c r="BG265" i="1" s="1"/>
  <c r="BG262" i="1" s="1"/>
  <c r="AE265" i="1"/>
  <c r="AP73" i="1"/>
  <c r="AN61" i="1"/>
  <c r="AH66" i="1"/>
  <c r="M73" i="1"/>
  <c r="AH74" i="1"/>
  <c r="AZ73" i="1"/>
  <c r="N85" i="1"/>
  <c r="T61" i="1"/>
  <c r="AE62" i="1"/>
  <c r="AW61" i="1"/>
  <c r="BC61" i="1"/>
  <c r="BA61" i="1"/>
  <c r="R61" i="1"/>
  <c r="R60" i="1" s="1"/>
  <c r="U61" i="1"/>
  <c r="AH64" i="1"/>
  <c r="AG66" i="1"/>
  <c r="BB61" i="1"/>
  <c r="AN73" i="1"/>
  <c r="AS73" i="1"/>
  <c r="BG73" i="1"/>
  <c r="AH83" i="1"/>
  <c r="AH82" i="1" s="1"/>
  <c r="AG86" i="1"/>
  <c r="BB85" i="1"/>
  <c r="BA85" i="1"/>
  <c r="V85" i="1"/>
  <c r="AN96" i="1"/>
  <c r="R107" i="1"/>
  <c r="M114" i="1"/>
  <c r="R114" i="1"/>
  <c r="T114" i="1"/>
  <c r="AR128" i="1"/>
  <c r="AD131" i="1"/>
  <c r="AK139" i="1"/>
  <c r="AP139" i="1"/>
  <c r="M148" i="1"/>
  <c r="V148" i="1"/>
  <c r="AY160" i="1"/>
  <c r="AY159" i="1" s="1"/>
  <c r="BB166" i="1"/>
  <c r="BA166" i="1"/>
  <c r="M165" i="1"/>
  <c r="N203" i="1"/>
  <c r="S203" i="1"/>
  <c r="AG218" i="1"/>
  <c r="AZ217" i="1"/>
  <c r="BD217" i="1"/>
  <c r="AP217" i="1"/>
  <c r="AG221" i="1"/>
  <c r="AG224" i="1"/>
  <c r="AG223" i="1" s="1"/>
  <c r="AD236" i="1"/>
  <c r="AD227" i="1" s="1"/>
  <c r="AD226" i="1" s="1"/>
  <c r="J240" i="1"/>
  <c r="J239" i="1" s="1"/>
  <c r="O240" i="1"/>
  <c r="O239" i="1" s="1"/>
  <c r="S240" i="1"/>
  <c r="AS240" i="1"/>
  <c r="AS239" i="1" s="1"/>
  <c r="AP253" i="1"/>
  <c r="AT639" i="1"/>
  <c r="BI130" i="1"/>
  <c r="AG129" i="1"/>
  <c r="AG128" i="1" s="1"/>
  <c r="BG132" i="1"/>
  <c r="BG131" i="1" s="1"/>
  <c r="BG128" i="1" s="1"/>
  <c r="AE131" i="1"/>
  <c r="BF215" i="1"/>
  <c r="AD214" i="1"/>
  <c r="AD213" i="1" s="1"/>
  <c r="BE255" i="1"/>
  <c r="BE254" i="1" s="1"/>
  <c r="BA254" i="1"/>
  <c r="BE259" i="1"/>
  <c r="BE258" i="1" s="1"/>
  <c r="BA258" i="1"/>
  <c r="P268" i="1"/>
  <c r="P267" i="1" s="1"/>
  <c r="L267" i="1"/>
  <c r="AX268" i="1"/>
  <c r="AX267" i="1" s="1"/>
  <c r="AT267" i="1"/>
  <c r="AK73" i="1"/>
  <c r="AE55" i="1"/>
  <c r="AE54" i="1" s="1"/>
  <c r="BD55" i="1"/>
  <c r="BD54" i="1" s="1"/>
  <c r="AG62" i="1"/>
  <c r="AV61" i="1"/>
  <c r="U73" i="1"/>
  <c r="AH76" i="1"/>
  <c r="AU73" i="1"/>
  <c r="BD85" i="1"/>
  <c r="S55" i="1"/>
  <c r="S54" i="1" s="1"/>
  <c r="AR55" i="1"/>
  <c r="AR54" i="1" s="1"/>
  <c r="AK61" i="1"/>
  <c r="AY61" i="1"/>
  <c r="AG71" i="1"/>
  <c r="AG70" i="1" s="1"/>
  <c r="J73" i="1"/>
  <c r="S73" i="1"/>
  <c r="AL73" i="1"/>
  <c r="Q73" i="1"/>
  <c r="T73" i="1"/>
  <c r="U85" i="1"/>
  <c r="AE86" i="1"/>
  <c r="O85" i="1"/>
  <c r="BJ85" i="1"/>
  <c r="AW85" i="1"/>
  <c r="AU85" i="1"/>
  <c r="AZ85" i="1"/>
  <c r="AG90" i="1"/>
  <c r="L97" i="1"/>
  <c r="T96" i="1"/>
  <c r="R96" i="1"/>
  <c r="AV96" i="1"/>
  <c r="M107" i="1"/>
  <c r="V107" i="1"/>
  <c r="AL114" i="1"/>
  <c r="N114" i="1"/>
  <c r="AR114" i="1"/>
  <c r="AD119" i="1"/>
  <c r="AS114" i="1"/>
  <c r="S128" i="1"/>
  <c r="BA133" i="1"/>
  <c r="AS139" i="1"/>
  <c r="AY139" i="1"/>
  <c r="BD139" i="1"/>
  <c r="AO148" i="1"/>
  <c r="BB148" i="1"/>
  <c r="O148" i="1"/>
  <c r="BJ148" i="1"/>
  <c r="AW148" i="1"/>
  <c r="AU148" i="1"/>
  <c r="BD160" i="1"/>
  <c r="BD159" i="1" s="1"/>
  <c r="AK203" i="1"/>
  <c r="BA203" i="1"/>
  <c r="T203" i="1"/>
  <c r="AD207" i="1"/>
  <c r="AL203" i="1"/>
  <c r="AL165" i="1" s="1"/>
  <c r="AY203" i="1"/>
  <c r="J217" i="1"/>
  <c r="AE221" i="1"/>
  <c r="AE224" i="1"/>
  <c r="AE223" i="1" s="1"/>
  <c r="AH236" i="1"/>
  <c r="AG241" i="1"/>
  <c r="AW240" i="1"/>
  <c r="AW239" i="1" s="1"/>
  <c r="V262" i="1"/>
  <c r="AK262" i="1"/>
  <c r="J262" i="1"/>
  <c r="J252" i="1" s="1"/>
  <c r="AE267" i="1"/>
  <c r="AP514" i="1"/>
  <c r="BI138" i="1"/>
  <c r="AG137" i="1"/>
  <c r="AG133" i="1" s="1"/>
  <c r="BE143" i="1"/>
  <c r="BE142" i="1" s="1"/>
  <c r="BA142" i="1"/>
  <c r="BG154" i="1"/>
  <c r="BG153" i="1" s="1"/>
  <c r="AE153" i="1"/>
  <c r="BG205" i="1"/>
  <c r="BG204" i="1" s="1"/>
  <c r="BG203" i="1" s="1"/>
  <c r="AE204" i="1"/>
  <c r="BD60" i="1"/>
  <c r="Q85" i="1"/>
  <c r="Q60" i="1" s="1"/>
  <c r="T85" i="1"/>
  <c r="Q253" i="1"/>
  <c r="Q252" i="1" s="1"/>
  <c r="T253" i="1"/>
  <c r="AP262" i="1"/>
  <c r="AV314" i="1"/>
  <c r="AF331" i="1"/>
  <c r="AX389" i="1"/>
  <c r="N403" i="1"/>
  <c r="BH470" i="1"/>
  <c r="K481" i="1"/>
  <c r="K480" i="1" s="1"/>
  <c r="M481" i="1"/>
  <c r="M480" i="1" s="1"/>
  <c r="AP774" i="1"/>
  <c r="AQ784" i="1"/>
  <c r="BE784" i="1"/>
  <c r="BH785" i="1"/>
  <c r="AQ785" i="1"/>
  <c r="BE785" i="1"/>
  <c r="BH786" i="1"/>
  <c r="AQ786" i="1"/>
  <c r="BE786" i="1"/>
  <c r="BH787" i="1"/>
  <c r="AQ787" i="1"/>
  <c r="BE787" i="1"/>
  <c r="BH788" i="1"/>
  <c r="AQ788" i="1"/>
  <c r="BE788" i="1"/>
  <c r="BH789" i="1"/>
  <c r="AQ789" i="1"/>
  <c r="BE789" i="1"/>
  <c r="BH790" i="1"/>
  <c r="AQ790" i="1"/>
  <c r="BE790" i="1"/>
  <c r="BH791" i="1"/>
  <c r="AQ791" i="1"/>
  <c r="BE791" i="1"/>
  <c r="BH792" i="1"/>
  <c r="AQ792" i="1"/>
  <c r="BE792" i="1"/>
  <c r="BH793" i="1"/>
  <c r="AQ793" i="1"/>
  <c r="BE793" i="1"/>
  <c r="BH794" i="1"/>
  <c r="AQ794" i="1"/>
  <c r="BE794" i="1"/>
  <c r="BH795" i="1"/>
  <c r="AQ795" i="1"/>
  <c r="BE795" i="1"/>
  <c r="BH796" i="1"/>
  <c r="AQ796" i="1"/>
  <c r="BE796" i="1"/>
  <c r="BH797" i="1"/>
  <c r="AQ797" i="1"/>
  <c r="BE797" i="1"/>
  <c r="BH798" i="1"/>
  <c r="AQ798" i="1"/>
  <c r="BE798" i="1"/>
  <c r="AE799" i="1"/>
  <c r="P800" i="1"/>
  <c r="AX800" i="1"/>
  <c r="P801" i="1"/>
  <c r="BK801" i="1"/>
  <c r="AX801" i="1"/>
  <c r="P802" i="1"/>
  <c r="BK802" i="1"/>
  <c r="AX802" i="1"/>
  <c r="P803" i="1"/>
  <c r="BK803" i="1"/>
  <c r="AX803" i="1"/>
  <c r="P804" i="1"/>
  <c r="BK804" i="1"/>
  <c r="AX804" i="1"/>
  <c r="AH805" i="1"/>
  <c r="AQ806" i="1"/>
  <c r="BE806" i="1"/>
  <c r="BH807" i="1"/>
  <c r="AQ807" i="1"/>
  <c r="BE807" i="1"/>
  <c r="BH808" i="1"/>
  <c r="AQ808" i="1"/>
  <c r="BE808" i="1"/>
  <c r="BH809" i="1"/>
  <c r="AQ809" i="1"/>
  <c r="BE809" i="1"/>
  <c r="BH810" i="1"/>
  <c r="AQ810" i="1"/>
  <c r="BE810" i="1"/>
  <c r="BH811" i="1"/>
  <c r="AQ811" i="1"/>
  <c r="BE811" i="1"/>
  <c r="BH812" i="1"/>
  <c r="AQ812" i="1"/>
  <c r="BE812" i="1"/>
  <c r="BH813" i="1"/>
  <c r="AQ813" i="1"/>
  <c r="BE813" i="1"/>
  <c r="BH814" i="1"/>
  <c r="AQ814" i="1"/>
  <c r="BE814" i="1"/>
  <c r="BH815" i="1"/>
  <c r="AQ815" i="1"/>
  <c r="BE815" i="1"/>
  <c r="BH816" i="1"/>
  <c r="AQ816" i="1"/>
  <c r="BE816" i="1"/>
  <c r="BH817" i="1"/>
  <c r="AQ817" i="1"/>
  <c r="BE817" i="1"/>
  <c r="BH818" i="1"/>
  <c r="AQ818" i="1"/>
  <c r="BE818" i="1"/>
  <c r="BH819" i="1"/>
  <c r="AQ819" i="1"/>
  <c r="BE819" i="1"/>
  <c r="BH820" i="1"/>
  <c r="AQ820" i="1"/>
  <c r="BE820" i="1"/>
  <c r="BH821" i="1"/>
  <c r="AQ821" i="1"/>
  <c r="BE821" i="1"/>
  <c r="AE822" i="1"/>
  <c r="P823" i="1"/>
  <c r="AX823" i="1"/>
  <c r="P824" i="1"/>
  <c r="BK824" i="1"/>
  <c r="BG840" i="1"/>
  <c r="BG839" i="1" s="1"/>
  <c r="AE839" i="1"/>
  <c r="BJ847" i="1"/>
  <c r="BG868" i="1"/>
  <c r="BG867" i="1" s="1"/>
  <c r="AE867" i="1"/>
  <c r="BJ875" i="1"/>
  <c r="BJ874" i="1" s="1"/>
  <c r="AH874" i="1"/>
  <c r="BJ878" i="1"/>
  <c r="BJ877" i="1" s="1"/>
  <c r="BJ876" i="1" s="1"/>
  <c r="AH877" i="1"/>
  <c r="P100" i="1"/>
  <c r="AX100" i="1"/>
  <c r="AX99" i="1" s="1"/>
  <c r="P102" i="1"/>
  <c r="AX102" i="1"/>
  <c r="AX101" i="1" s="1"/>
  <c r="AQ104" i="1"/>
  <c r="AQ103" i="1" s="1"/>
  <c r="BE104" i="1"/>
  <c r="BE103" i="1" s="1"/>
  <c r="AQ106" i="1"/>
  <c r="AQ105" i="1" s="1"/>
  <c r="BE106" i="1"/>
  <c r="BE105" i="1" s="1"/>
  <c r="AY107" i="1"/>
  <c r="K114" i="1"/>
  <c r="V114" i="1"/>
  <c r="BC114" i="1"/>
  <c r="AQ126" i="1"/>
  <c r="BE126" i="1"/>
  <c r="BH127" i="1"/>
  <c r="BL127" i="1" s="1"/>
  <c r="AQ127" i="1"/>
  <c r="BE127" i="1"/>
  <c r="K128" i="1"/>
  <c r="BD128" i="1"/>
  <c r="BD95" i="1" s="1"/>
  <c r="AP128" i="1"/>
  <c r="AR133" i="1"/>
  <c r="AW133" i="1"/>
  <c r="BB133" i="1"/>
  <c r="AU139" i="1"/>
  <c r="P141" i="1"/>
  <c r="P140" i="1" s="1"/>
  <c r="AX141" i="1"/>
  <c r="AX140" i="1" s="1"/>
  <c r="O139" i="1"/>
  <c r="AQ147" i="1"/>
  <c r="AQ146" i="1" s="1"/>
  <c r="BE147" i="1"/>
  <c r="BE146" i="1" s="1"/>
  <c r="U148" i="1"/>
  <c r="Q148" i="1"/>
  <c r="T148" i="1"/>
  <c r="AR160" i="1"/>
  <c r="AR159" i="1" s="1"/>
  <c r="S160" i="1"/>
  <c r="S159" i="1" s="1"/>
  <c r="N166" i="1"/>
  <c r="O166" i="1"/>
  <c r="AW166" i="1"/>
  <c r="R203" i="1"/>
  <c r="U203" i="1"/>
  <c r="U165" i="1" s="1"/>
  <c r="AM203" i="1"/>
  <c r="R217" i="1"/>
  <c r="U217" i="1"/>
  <c r="AM217" i="1"/>
  <c r="AE240" i="1"/>
  <c r="AL240" i="1"/>
  <c r="AL239" i="1" s="1"/>
  <c r="AV240" i="1"/>
  <c r="AX244" i="1"/>
  <c r="AX243" i="1" s="1"/>
  <c r="R245" i="1"/>
  <c r="U245" i="1"/>
  <c r="AU245" i="1"/>
  <c r="AZ245" i="1"/>
  <c r="AZ239" i="1" s="1"/>
  <c r="P247" i="1"/>
  <c r="P246" i="1" s="1"/>
  <c r="AX247" i="1"/>
  <c r="P248" i="1"/>
  <c r="BK248" i="1"/>
  <c r="AX248" i="1"/>
  <c r="P257" i="1"/>
  <c r="P256" i="1" s="1"/>
  <c r="AX257" i="1"/>
  <c r="AX256" i="1" s="1"/>
  <c r="P261" i="1"/>
  <c r="P260" i="1" s="1"/>
  <c r="AX261" i="1"/>
  <c r="AX260" i="1" s="1"/>
  <c r="AY262" i="1"/>
  <c r="AY252" i="1" s="1"/>
  <c r="BC262" i="1"/>
  <c r="AQ266" i="1"/>
  <c r="AQ265" i="1" s="1"/>
  <c r="BE266" i="1"/>
  <c r="BE265" i="1" s="1"/>
  <c r="AQ268" i="1"/>
  <c r="AQ267" i="1" s="1"/>
  <c r="BE268" i="1"/>
  <c r="BE267" i="1" s="1"/>
  <c r="AQ270" i="1"/>
  <c r="AQ269" i="1" s="1"/>
  <c r="BE270" i="1"/>
  <c r="BE269" i="1" s="1"/>
  <c r="Q284" i="1"/>
  <c r="L286" i="1"/>
  <c r="AT286" i="1"/>
  <c r="AQ287" i="1"/>
  <c r="AQ286" i="1" s="1"/>
  <c r="BE287" i="1"/>
  <c r="BE286" i="1" s="1"/>
  <c r="L288" i="1"/>
  <c r="AT288" i="1"/>
  <c r="AQ289" i="1"/>
  <c r="AQ288" i="1" s="1"/>
  <c r="BE289" i="1"/>
  <c r="BE288" i="1" s="1"/>
  <c r="L291" i="1"/>
  <c r="AT291" i="1"/>
  <c r="AQ292" i="1"/>
  <c r="AQ291" i="1" s="1"/>
  <c r="BE292" i="1"/>
  <c r="BE291" i="1" s="1"/>
  <c r="L293" i="1"/>
  <c r="AT293" i="1"/>
  <c r="AQ294" i="1"/>
  <c r="AQ293" i="1" s="1"/>
  <c r="BE294" i="1"/>
  <c r="BE293" i="1" s="1"/>
  <c r="L295" i="1"/>
  <c r="AT295" i="1"/>
  <c r="AQ296" i="1"/>
  <c r="BE296" i="1"/>
  <c r="AQ297" i="1"/>
  <c r="BE297" i="1"/>
  <c r="AQ298" i="1"/>
  <c r="BE298" i="1"/>
  <c r="BA300" i="1"/>
  <c r="P301" i="1"/>
  <c r="P300" i="1" s="1"/>
  <c r="AX301" i="1"/>
  <c r="AX300" i="1" s="1"/>
  <c r="AQ303" i="1"/>
  <c r="AQ302" i="1" s="1"/>
  <c r="BE303" i="1"/>
  <c r="BE302" i="1" s="1"/>
  <c r="BA304" i="1"/>
  <c r="P305" i="1"/>
  <c r="P304" i="1" s="1"/>
  <c r="AX305" i="1"/>
  <c r="AX304" i="1" s="1"/>
  <c r="AQ307" i="1"/>
  <c r="AQ306" i="1" s="1"/>
  <c r="BE307" i="1"/>
  <c r="BE306" i="1" s="1"/>
  <c r="AE308" i="1"/>
  <c r="AQ309" i="1"/>
  <c r="AQ308" i="1" s="1"/>
  <c r="AD310" i="1"/>
  <c r="AZ284" i="1"/>
  <c r="BB314" i="1"/>
  <c r="O314" i="1"/>
  <c r="P318" i="1"/>
  <c r="P317" i="1" s="1"/>
  <c r="AT314" i="1"/>
  <c r="J314" i="1"/>
  <c r="AD319" i="1"/>
  <c r="R322" i="1"/>
  <c r="AO322" i="1"/>
  <c r="AQ350" i="1"/>
  <c r="BH351" i="1"/>
  <c r="AQ351" i="1"/>
  <c r="AE391" i="1"/>
  <c r="BH393" i="1"/>
  <c r="AQ393" i="1"/>
  <c r="BH394" i="1"/>
  <c r="AQ394" i="1"/>
  <c r="BH395" i="1"/>
  <c r="AQ395" i="1"/>
  <c r="BH396" i="1"/>
  <c r="AQ396" i="1"/>
  <c r="AF398" i="1"/>
  <c r="BE398" i="1"/>
  <c r="BH399" i="1"/>
  <c r="AF400" i="1"/>
  <c r="BE400" i="1"/>
  <c r="V403" i="1"/>
  <c r="BC403" i="1"/>
  <c r="BB466" i="1"/>
  <c r="AY481" i="1"/>
  <c r="AY480" i="1" s="1"/>
  <c r="AQ484" i="1"/>
  <c r="BH485" i="1"/>
  <c r="AQ485" i="1"/>
  <c r="BH486" i="1"/>
  <c r="AQ486" i="1"/>
  <c r="BH487" i="1"/>
  <c r="AQ487" i="1"/>
  <c r="BH488" i="1"/>
  <c r="AQ488" i="1"/>
  <c r="BH489" i="1"/>
  <c r="AQ489" i="1"/>
  <c r="BH490" i="1"/>
  <c r="AQ490" i="1"/>
  <c r="AK514" i="1"/>
  <c r="O514" i="1"/>
  <c r="AW514" i="1"/>
  <c r="AG522" i="1"/>
  <c r="AG521" i="1" s="1"/>
  <c r="AG514" i="1" s="1"/>
  <c r="AE526" i="1"/>
  <c r="BC525" i="1"/>
  <c r="BA525" i="1"/>
  <c r="AD528" i="1"/>
  <c r="AG532" i="1"/>
  <c r="AE535" i="1"/>
  <c r="AE537" i="1"/>
  <c r="AE540" i="1"/>
  <c r="AM539" i="1"/>
  <c r="BA539" i="1"/>
  <c r="AG547" i="1"/>
  <c r="BB554" i="1"/>
  <c r="AW554" i="1"/>
  <c r="AE590" i="1"/>
  <c r="AE603" i="1"/>
  <c r="AE595" i="1" s="1"/>
  <c r="AE640" i="1"/>
  <c r="AE645" i="1"/>
  <c r="AE654" i="1"/>
  <c r="AH656" i="1"/>
  <c r="AM660" i="1"/>
  <c r="AM659" i="1" s="1"/>
  <c r="AM653" i="1" s="1"/>
  <c r="AM649" i="1" s="1"/>
  <c r="AF670" i="1"/>
  <c r="AF672" i="1"/>
  <c r="AJ672" i="1" s="1"/>
  <c r="AF673" i="1"/>
  <c r="AI678" i="1"/>
  <c r="AQ679" i="1"/>
  <c r="BE679" i="1"/>
  <c r="AQ680" i="1"/>
  <c r="BE680" i="1"/>
  <c r="AQ681" i="1"/>
  <c r="BE681" i="1"/>
  <c r="AQ682" i="1"/>
  <c r="BE682" i="1"/>
  <c r="AQ683" i="1"/>
  <c r="BE683" i="1"/>
  <c r="AQ684" i="1"/>
  <c r="BE684" i="1"/>
  <c r="AQ685" i="1"/>
  <c r="BE685" i="1"/>
  <c r="AQ686" i="1"/>
  <c r="BE686" i="1"/>
  <c r="AQ687" i="1"/>
  <c r="BE687" i="1"/>
  <c r="AQ688" i="1"/>
  <c r="BE688" i="1"/>
  <c r="AQ689" i="1"/>
  <c r="BE689" i="1"/>
  <c r="AI690" i="1"/>
  <c r="AQ691" i="1"/>
  <c r="BE691" i="1"/>
  <c r="AQ692" i="1"/>
  <c r="BE692" i="1"/>
  <c r="AQ693" i="1"/>
  <c r="BE693" i="1"/>
  <c r="AQ694" i="1"/>
  <c r="BE694" i="1"/>
  <c r="AQ695" i="1"/>
  <c r="AQ696" i="1"/>
  <c r="BE696" i="1"/>
  <c r="AQ697" i="1"/>
  <c r="BE697" i="1"/>
  <c r="AQ698" i="1"/>
  <c r="BE698" i="1"/>
  <c r="AQ699" i="1"/>
  <c r="BE699" i="1"/>
  <c r="AQ700" i="1"/>
  <c r="BE700" i="1"/>
  <c r="AQ701" i="1"/>
  <c r="BE701" i="1"/>
  <c r="AQ702" i="1"/>
  <c r="BE702" i="1"/>
  <c r="AQ703" i="1"/>
  <c r="BE703" i="1"/>
  <c r="AQ704" i="1"/>
  <c r="BE704" i="1"/>
  <c r="AQ705" i="1"/>
  <c r="BE705" i="1"/>
  <c r="AQ706" i="1"/>
  <c r="BE706" i="1"/>
  <c r="AQ707" i="1"/>
  <c r="AQ708" i="1"/>
  <c r="BE708" i="1"/>
  <c r="AQ709" i="1"/>
  <c r="BE709" i="1"/>
  <c r="AQ710" i="1"/>
  <c r="BE710" i="1"/>
  <c r="AQ711" i="1"/>
  <c r="BE711" i="1"/>
  <c r="AQ712" i="1"/>
  <c r="BE712" i="1"/>
  <c r="AQ713" i="1"/>
  <c r="BE713" i="1"/>
  <c r="AQ714" i="1"/>
  <c r="BE714" i="1"/>
  <c r="AQ715" i="1"/>
  <c r="BE715" i="1"/>
  <c r="AQ716" i="1"/>
  <c r="BE716" i="1"/>
  <c r="AQ717" i="1"/>
  <c r="BE717" i="1"/>
  <c r="AQ718" i="1"/>
  <c r="BE718" i="1"/>
  <c r="AI719" i="1"/>
  <c r="AE739" i="1"/>
  <c r="AE738" i="1" s="1"/>
  <c r="AE742" i="1"/>
  <c r="AE741" i="1" s="1"/>
  <c r="AE745" i="1"/>
  <c r="BJ744" i="1"/>
  <c r="AH747" i="1"/>
  <c r="AH744" i="1" s="1"/>
  <c r="AE749" i="1"/>
  <c r="AH751" i="1"/>
  <c r="AH754" i="1"/>
  <c r="AH753" i="1" s="1"/>
  <c r="V757" i="1"/>
  <c r="V756" i="1" s="1"/>
  <c r="AM758" i="1"/>
  <c r="AM757" i="1" s="1"/>
  <c r="AM756" i="1" s="1"/>
  <c r="AW757" i="1"/>
  <c r="AW756" i="1" s="1"/>
  <c r="AE775" i="1"/>
  <c r="O774" i="1"/>
  <c r="AY96" i="1"/>
  <c r="N107" i="1"/>
  <c r="AW107" i="1"/>
  <c r="BB107" i="1"/>
  <c r="S107" i="1"/>
  <c r="AO114" i="1"/>
  <c r="AW114" i="1"/>
  <c r="AZ114" i="1"/>
  <c r="R128" i="1"/>
  <c r="U128" i="1"/>
  <c r="M133" i="1"/>
  <c r="AK133" i="1"/>
  <c r="AO133" i="1"/>
  <c r="AN139" i="1"/>
  <c r="AV139" i="1"/>
  <c r="AL148" i="1"/>
  <c r="AP148" i="1"/>
  <c r="N148" i="1"/>
  <c r="V166" i="1"/>
  <c r="V165" i="1" s="1"/>
  <c r="AN166" i="1"/>
  <c r="AR203" i="1"/>
  <c r="AV203" i="1"/>
  <c r="BB203" i="1"/>
  <c r="AR217" i="1"/>
  <c r="AV217" i="1"/>
  <c r="O228" i="1"/>
  <c r="O227" i="1" s="1"/>
  <c r="O226" i="1" s="1"/>
  <c r="N228" i="1"/>
  <c r="N227" i="1" s="1"/>
  <c r="N226" i="1" s="1"/>
  <c r="K245" i="1"/>
  <c r="K239" i="1" s="1"/>
  <c r="AN245" i="1"/>
  <c r="AV253" i="1"/>
  <c r="N253" i="1"/>
  <c r="V253" i="1"/>
  <c r="N262" i="1"/>
  <c r="O262" i="1"/>
  <c r="AD300" i="1"/>
  <c r="AG302" i="1"/>
  <c r="AD304" i="1"/>
  <c r="AG306" i="1"/>
  <c r="BB299" i="1"/>
  <c r="O299" i="1"/>
  <c r="AW299" i="1"/>
  <c r="K299" i="1"/>
  <c r="S299" i="1"/>
  <c r="AO314" i="1"/>
  <c r="AX325" i="1"/>
  <c r="AX345" i="1"/>
  <c r="AE349" i="1"/>
  <c r="BE361" i="1"/>
  <c r="AQ380" i="1"/>
  <c r="BH388" i="1"/>
  <c r="J390" i="1"/>
  <c r="N390" i="1"/>
  <c r="AZ390" i="1"/>
  <c r="K403" i="1"/>
  <c r="AG433" i="1"/>
  <c r="AM403" i="1"/>
  <c r="R466" i="1"/>
  <c r="U466" i="1"/>
  <c r="AK466" i="1"/>
  <c r="AO466" i="1"/>
  <c r="AW466" i="1"/>
  <c r="AV466" i="1"/>
  <c r="J466" i="1"/>
  <c r="N466" i="1"/>
  <c r="V466" i="1"/>
  <c r="AG483" i="1"/>
  <c r="BC481" i="1"/>
  <c r="BC480" i="1" s="1"/>
  <c r="AW525" i="1"/>
  <c r="S539" i="1"/>
  <c r="S524" i="1" s="1"/>
  <c r="AW539" i="1"/>
  <c r="AN544" i="1"/>
  <c r="AS544" i="1"/>
  <c r="BG544" i="1"/>
  <c r="AG587" i="1"/>
  <c r="AD590" i="1"/>
  <c r="AG592" i="1"/>
  <c r="AG596" i="1"/>
  <c r="AG595" i="1" s="1"/>
  <c r="AM595" i="1"/>
  <c r="AD603" i="1"/>
  <c r="AD595" i="1" s="1"/>
  <c r="AD640" i="1"/>
  <c r="AG643" i="1"/>
  <c r="AD645" i="1"/>
  <c r="AG647" i="1"/>
  <c r="AG651" i="1"/>
  <c r="AG650" i="1" s="1"/>
  <c r="AD654" i="1"/>
  <c r="AG656" i="1"/>
  <c r="AR653" i="1"/>
  <c r="AE724" i="1"/>
  <c r="AD739" i="1"/>
  <c r="AD738" i="1" s="1"/>
  <c r="AD742" i="1"/>
  <c r="AD741" i="1" s="1"/>
  <c r="AD745" i="1"/>
  <c r="AG747" i="1"/>
  <c r="AD749" i="1"/>
  <c r="AG751" i="1"/>
  <c r="AG754" i="1"/>
  <c r="AG753" i="1" s="1"/>
  <c r="AE758" i="1"/>
  <c r="AD775" i="1"/>
  <c r="AD774" i="1" s="1"/>
  <c r="P776" i="1"/>
  <c r="AX776" i="1"/>
  <c r="P777" i="1"/>
  <c r="BK777" i="1"/>
  <c r="AX777" i="1"/>
  <c r="P778" i="1"/>
  <c r="BK778" i="1"/>
  <c r="AX778" i="1"/>
  <c r="P779" i="1"/>
  <c r="BK779" i="1"/>
  <c r="AX779" i="1"/>
  <c r="P780" i="1"/>
  <c r="BK780" i="1"/>
  <c r="AX780" i="1"/>
  <c r="P781" i="1"/>
  <c r="BK781" i="1"/>
  <c r="AX781" i="1"/>
  <c r="P782" i="1"/>
  <c r="BK782" i="1"/>
  <c r="AX782" i="1"/>
  <c r="P783" i="1"/>
  <c r="BK783" i="1"/>
  <c r="AX783" i="1"/>
  <c r="P784" i="1"/>
  <c r="BK784" i="1"/>
  <c r="AX784" i="1"/>
  <c r="P785" i="1"/>
  <c r="BK785" i="1"/>
  <c r="AX785" i="1"/>
  <c r="P786" i="1"/>
  <c r="BK786" i="1"/>
  <c r="AX786" i="1"/>
  <c r="P787" i="1"/>
  <c r="BK787" i="1"/>
  <c r="AX787" i="1"/>
  <c r="P788" i="1"/>
  <c r="BK788" i="1"/>
  <c r="AX788" i="1"/>
  <c r="P789" i="1"/>
  <c r="BK789" i="1"/>
  <c r="AX789" i="1"/>
  <c r="P790" i="1"/>
  <c r="BK790" i="1"/>
  <c r="AX790" i="1"/>
  <c r="P791" i="1"/>
  <c r="BK791" i="1"/>
  <c r="AX791" i="1"/>
  <c r="P792" i="1"/>
  <c r="BK792" i="1"/>
  <c r="AX792" i="1"/>
  <c r="P793" i="1"/>
  <c r="BK793" i="1"/>
  <c r="AX793" i="1"/>
  <c r="P794" i="1"/>
  <c r="BK794" i="1"/>
  <c r="AX794" i="1"/>
  <c r="P795" i="1"/>
  <c r="BK795" i="1"/>
  <c r="AX795" i="1"/>
  <c r="P796" i="1"/>
  <c r="BK796" i="1"/>
  <c r="AX796" i="1"/>
  <c r="P797" i="1"/>
  <c r="BK797" i="1"/>
  <c r="AX797" i="1"/>
  <c r="P798" i="1"/>
  <c r="BK798" i="1"/>
  <c r="AX798" i="1"/>
  <c r="AH799" i="1"/>
  <c r="AQ800" i="1"/>
  <c r="BE800" i="1"/>
  <c r="BH801" i="1"/>
  <c r="BL801" i="1" s="1"/>
  <c r="AQ801" i="1"/>
  <c r="BE801" i="1"/>
  <c r="BH802" i="1"/>
  <c r="AQ802" i="1"/>
  <c r="BE802" i="1"/>
  <c r="BH803" i="1"/>
  <c r="AQ803" i="1"/>
  <c r="BE803" i="1"/>
  <c r="BH804" i="1"/>
  <c r="AQ804" i="1"/>
  <c r="BE804" i="1"/>
  <c r="AE805" i="1"/>
  <c r="BA805" i="1"/>
  <c r="P806" i="1"/>
  <c r="AX806" i="1"/>
  <c r="P807" i="1"/>
  <c r="BK807" i="1"/>
  <c r="AX807" i="1"/>
  <c r="P808" i="1"/>
  <c r="BK808" i="1"/>
  <c r="AX808" i="1"/>
  <c r="P809" i="1"/>
  <c r="BK809" i="1"/>
  <c r="AX809" i="1"/>
  <c r="P810" i="1"/>
  <c r="BK810" i="1"/>
  <c r="AX810" i="1"/>
  <c r="P811" i="1"/>
  <c r="BK811" i="1"/>
  <c r="AX811" i="1"/>
  <c r="P812" i="1"/>
  <c r="BK812" i="1"/>
  <c r="AX812" i="1"/>
  <c r="P813" i="1"/>
  <c r="BK813" i="1"/>
  <c r="AX813" i="1"/>
  <c r="P814" i="1"/>
  <c r="BK814" i="1"/>
  <c r="AX814" i="1"/>
  <c r="P815" i="1"/>
  <c r="BK815" i="1"/>
  <c r="AX815" i="1"/>
  <c r="P816" i="1"/>
  <c r="BK816" i="1"/>
  <c r="AX816" i="1"/>
  <c r="P817" i="1"/>
  <c r="BK817" i="1"/>
  <c r="AX817" i="1"/>
  <c r="P818" i="1"/>
  <c r="BK818" i="1"/>
  <c r="AX818" i="1"/>
  <c r="P819" i="1"/>
  <c r="BK819" i="1"/>
  <c r="AX819" i="1"/>
  <c r="P820" i="1"/>
  <c r="BK820" i="1"/>
  <c r="AX820" i="1"/>
  <c r="P821" i="1"/>
  <c r="BK821" i="1"/>
  <c r="AX821" i="1"/>
  <c r="AH822" i="1"/>
  <c r="AQ823" i="1"/>
  <c r="BE823" i="1"/>
  <c r="BH824" i="1"/>
  <c r="BL824" i="1" s="1"/>
  <c r="AQ824" i="1"/>
  <c r="BG847" i="1"/>
  <c r="BG846" i="1" s="1"/>
  <c r="AE846" i="1"/>
  <c r="BJ868" i="1"/>
  <c r="BJ867" i="1" s="1"/>
  <c r="AH867" i="1"/>
  <c r="BG875" i="1"/>
  <c r="BG874" i="1" s="1"/>
  <c r="AE874" i="1"/>
  <c r="BG878" i="1"/>
  <c r="BG877" i="1" s="1"/>
  <c r="BG876" i="1" s="1"/>
  <c r="AE877" i="1"/>
  <c r="V314" i="1"/>
  <c r="AR314" i="1"/>
  <c r="AR284" i="1" s="1"/>
  <c r="S403" i="1"/>
  <c r="AR466" i="1"/>
  <c r="BC466" i="1"/>
  <c r="U481" i="1"/>
  <c r="U480" i="1" s="1"/>
  <c r="AR481" i="1"/>
  <c r="AR480" i="1" s="1"/>
  <c r="AV653" i="1"/>
  <c r="AP660" i="1"/>
  <c r="AP659" i="1" s="1"/>
  <c r="AP653" i="1" s="1"/>
  <c r="AP649" i="1" s="1"/>
  <c r="BD660" i="1"/>
  <c r="BD659" i="1" s="1"/>
  <c r="BD653" i="1" s="1"/>
  <c r="BD649" i="1" s="1"/>
  <c r="BG1171" i="1"/>
  <c r="BG1170" i="1" s="1"/>
  <c r="BG1169" i="1" s="1"/>
  <c r="BG1168" i="1" s="1"/>
  <c r="AE1170" i="1"/>
  <c r="AE1169" i="1" s="1"/>
  <c r="AE1168" i="1" s="1"/>
  <c r="BI1175" i="1"/>
  <c r="AG1174" i="1"/>
  <c r="AG1173" i="1" s="1"/>
  <c r="AH1180" i="1"/>
  <c r="AH1179" i="1" s="1"/>
  <c r="BJ1188" i="1"/>
  <c r="BJ1187" i="1" s="1"/>
  <c r="AH1187" i="1"/>
  <c r="BJ1191" i="1"/>
  <c r="BJ1190" i="1" s="1"/>
  <c r="BJ1189" i="1" s="1"/>
  <c r="AH1190" i="1"/>
  <c r="AH1189" i="1" s="1"/>
  <c r="BG1198" i="1"/>
  <c r="BG1197" i="1" s="1"/>
  <c r="BG1196" i="1" s="1"/>
  <c r="BG1195" i="1" s="1"/>
  <c r="AE1197" i="1"/>
  <c r="AE1196" i="1" s="1"/>
  <c r="AE1195" i="1" s="1"/>
  <c r="BJ1236" i="1"/>
  <c r="BJ1235" i="1" s="1"/>
  <c r="AH1235" i="1"/>
  <c r="BG1263" i="1"/>
  <c r="BG1262" i="1" s="1"/>
  <c r="BG1261" i="1" s="1"/>
  <c r="AE1262" i="1"/>
  <c r="AE1261" i="1" s="1"/>
  <c r="BI1299" i="1"/>
  <c r="AG1298" i="1"/>
  <c r="AG1297" i="1" s="1"/>
  <c r="U946" i="1"/>
  <c r="U773" i="1" s="1"/>
  <c r="AR946" i="1"/>
  <c r="AO1037" i="1"/>
  <c r="AR1050" i="1"/>
  <c r="Q1200" i="1"/>
  <c r="AW1281" i="1"/>
  <c r="AW1280" i="1" s="1"/>
  <c r="BG1178" i="1"/>
  <c r="BG1177" i="1" s="1"/>
  <c r="BG1176" i="1" s="1"/>
  <c r="AE1177" i="1"/>
  <c r="AE1176" i="1" s="1"/>
  <c r="BI1181" i="1"/>
  <c r="AG1180" i="1"/>
  <c r="AG1179" i="1" s="1"/>
  <c r="BJ1184" i="1"/>
  <c r="BJ1183" i="1" s="1"/>
  <c r="AH1183" i="1"/>
  <c r="BJ1277" i="1"/>
  <c r="BJ1276" i="1" s="1"/>
  <c r="BJ1275" i="1" s="1"/>
  <c r="AH1276" i="1"/>
  <c r="AH1275" i="1" s="1"/>
  <c r="BE1293" i="1"/>
  <c r="BE1292" i="1" s="1"/>
  <c r="BE1291" i="1" s="1"/>
  <c r="BA1292" i="1"/>
  <c r="BA1291" i="1" s="1"/>
  <c r="BE824" i="1"/>
  <c r="BH825" i="1"/>
  <c r="AQ825" i="1"/>
  <c r="BE825" i="1"/>
  <c r="BH826" i="1"/>
  <c r="AQ826" i="1"/>
  <c r="BE826" i="1"/>
  <c r="BH827" i="1"/>
  <c r="AQ827" i="1"/>
  <c r="BE827" i="1"/>
  <c r="BH828" i="1"/>
  <c r="AQ828" i="1"/>
  <c r="BE828" i="1"/>
  <c r="BH829" i="1"/>
  <c r="AQ829" i="1"/>
  <c r="BE829" i="1"/>
  <c r="BH830" i="1"/>
  <c r="AQ830" i="1"/>
  <c r="BE830" i="1"/>
  <c r="BH831" i="1"/>
  <c r="AQ831" i="1"/>
  <c r="BE831" i="1"/>
  <c r="BH832" i="1"/>
  <c r="AQ832" i="1"/>
  <c r="BE832" i="1"/>
  <c r="BH833" i="1"/>
  <c r="AQ833" i="1"/>
  <c r="BE833" i="1"/>
  <c r="BH834" i="1"/>
  <c r="AQ834" i="1"/>
  <c r="BE834" i="1"/>
  <c r="BH835" i="1"/>
  <c r="AQ835" i="1"/>
  <c r="BE835" i="1"/>
  <c r="BH836" i="1"/>
  <c r="AQ836" i="1"/>
  <c r="BE836" i="1"/>
  <c r="BH837" i="1"/>
  <c r="AQ837" i="1"/>
  <c r="BE837" i="1"/>
  <c r="AQ840" i="1"/>
  <c r="BE840" i="1"/>
  <c r="BH841" i="1"/>
  <c r="BL841" i="1" s="1"/>
  <c r="AQ841" i="1"/>
  <c r="BE841" i="1"/>
  <c r="BH842" i="1"/>
  <c r="BL842" i="1" s="1"/>
  <c r="AQ842" i="1"/>
  <c r="BE842" i="1"/>
  <c r="BH843" i="1"/>
  <c r="AQ843" i="1"/>
  <c r="BE843" i="1"/>
  <c r="AQ844" i="1"/>
  <c r="BE844" i="1"/>
  <c r="BH845" i="1"/>
  <c r="BL845" i="1" s="1"/>
  <c r="AQ845" i="1"/>
  <c r="BE845" i="1"/>
  <c r="P847" i="1"/>
  <c r="AX847" i="1"/>
  <c r="P848" i="1"/>
  <c r="BK848" i="1"/>
  <c r="AX848" i="1"/>
  <c r="P849" i="1"/>
  <c r="BK849" i="1"/>
  <c r="AX849" i="1"/>
  <c r="P850" i="1"/>
  <c r="BK850" i="1"/>
  <c r="AX850" i="1"/>
  <c r="P851" i="1"/>
  <c r="BK851" i="1"/>
  <c r="AX851" i="1"/>
  <c r="P852" i="1"/>
  <c r="BK852" i="1"/>
  <c r="AX852" i="1"/>
  <c r="P853" i="1"/>
  <c r="BK853" i="1"/>
  <c r="AX853" i="1"/>
  <c r="P854" i="1"/>
  <c r="BK854" i="1"/>
  <c r="AX854" i="1"/>
  <c r="P855" i="1"/>
  <c r="BK855" i="1"/>
  <c r="AX855" i="1"/>
  <c r="P856" i="1"/>
  <c r="BK856" i="1"/>
  <c r="AX856" i="1"/>
  <c r="P857" i="1"/>
  <c r="BK857" i="1"/>
  <c r="AX857" i="1"/>
  <c r="P858" i="1"/>
  <c r="BK858" i="1"/>
  <c r="AX858" i="1"/>
  <c r="P859" i="1"/>
  <c r="BK859" i="1"/>
  <c r="AX859" i="1"/>
  <c r="P860" i="1"/>
  <c r="BK860" i="1"/>
  <c r="AX860" i="1"/>
  <c r="P861" i="1"/>
  <c r="BK861" i="1"/>
  <c r="AX861" i="1"/>
  <c r="P862" i="1"/>
  <c r="BK862" i="1"/>
  <c r="AX862" i="1"/>
  <c r="P863" i="1"/>
  <c r="BK863" i="1"/>
  <c r="AX863" i="1"/>
  <c r="P864" i="1"/>
  <c r="BK864" i="1"/>
  <c r="AX864" i="1"/>
  <c r="P865" i="1"/>
  <c r="BK865" i="1"/>
  <c r="AX865" i="1"/>
  <c r="P866" i="1"/>
  <c r="BK866" i="1"/>
  <c r="AX866" i="1"/>
  <c r="AQ868" i="1"/>
  <c r="BE868" i="1"/>
  <c r="BH869" i="1"/>
  <c r="AQ869" i="1"/>
  <c r="BE869" i="1"/>
  <c r="BH870" i="1"/>
  <c r="AQ870" i="1"/>
  <c r="BE870" i="1"/>
  <c r="BH871" i="1"/>
  <c r="AQ871" i="1"/>
  <c r="BE871" i="1"/>
  <c r="BH872" i="1"/>
  <c r="AQ872" i="1"/>
  <c r="BE872" i="1"/>
  <c r="BH873" i="1"/>
  <c r="AQ873" i="1"/>
  <c r="BE873" i="1"/>
  <c r="P875" i="1"/>
  <c r="P874" i="1" s="1"/>
  <c r="AX875" i="1"/>
  <c r="AX874" i="1" s="1"/>
  <c r="P878" i="1"/>
  <c r="AX878" i="1"/>
  <c r="P879" i="1"/>
  <c r="BK879" i="1"/>
  <c r="AX879" i="1"/>
  <c r="P880" i="1"/>
  <c r="BK880" i="1"/>
  <c r="AX880" i="1"/>
  <c r="P881" i="1"/>
  <c r="BK881" i="1"/>
  <c r="AX881" i="1"/>
  <c r="P882" i="1"/>
  <c r="BK882" i="1"/>
  <c r="AX882" i="1"/>
  <c r="P883" i="1"/>
  <c r="BK883" i="1"/>
  <c r="AX883" i="1"/>
  <c r="P884" i="1"/>
  <c r="BK884" i="1"/>
  <c r="AX884" i="1"/>
  <c r="P885" i="1"/>
  <c r="BK885" i="1"/>
  <c r="AX885" i="1"/>
  <c r="P886" i="1"/>
  <c r="BK886" i="1"/>
  <c r="AX886" i="1"/>
  <c r="P887" i="1"/>
  <c r="BK887" i="1"/>
  <c r="AX887" i="1"/>
  <c r="P888" i="1"/>
  <c r="BK888" i="1"/>
  <c r="AX888" i="1"/>
  <c r="P889" i="1"/>
  <c r="BK889" i="1"/>
  <c r="AX889" i="1"/>
  <c r="P890" i="1"/>
  <c r="BK890" i="1"/>
  <c r="AX890" i="1"/>
  <c r="P891" i="1"/>
  <c r="BK891" i="1"/>
  <c r="AX891" i="1"/>
  <c r="P892" i="1"/>
  <c r="BK892" i="1"/>
  <c r="AX892" i="1"/>
  <c r="P893" i="1"/>
  <c r="BK893" i="1"/>
  <c r="AX893" i="1"/>
  <c r="P894" i="1"/>
  <c r="BK894" i="1"/>
  <c r="AX894" i="1"/>
  <c r="P895" i="1"/>
  <c r="BK895" i="1"/>
  <c r="AX895" i="1"/>
  <c r="P896" i="1"/>
  <c r="BK896" i="1"/>
  <c r="AX896" i="1"/>
  <c r="P897" i="1"/>
  <c r="BK897" i="1"/>
  <c r="AX897" i="1"/>
  <c r="P898" i="1"/>
  <c r="BK898" i="1"/>
  <c r="AX898" i="1"/>
  <c r="P899" i="1"/>
  <c r="BK899" i="1"/>
  <c r="AX899" i="1"/>
  <c r="P900" i="1"/>
  <c r="BK900" i="1"/>
  <c r="AX900" i="1"/>
  <c r="P901" i="1"/>
  <c r="BK901" i="1"/>
  <c r="AX901" i="1"/>
  <c r="P902" i="1"/>
  <c r="BK902" i="1"/>
  <c r="AX902" i="1"/>
  <c r="P903" i="1"/>
  <c r="BK903" i="1"/>
  <c r="AX903" i="1"/>
  <c r="P904" i="1"/>
  <c r="BK904" i="1"/>
  <c r="AX904" i="1"/>
  <c r="P905" i="1"/>
  <c r="BK905" i="1"/>
  <c r="AX905" i="1"/>
  <c r="AH906" i="1"/>
  <c r="AQ907" i="1"/>
  <c r="BE907" i="1"/>
  <c r="BH908" i="1"/>
  <c r="AQ908" i="1"/>
  <c r="BE908" i="1"/>
  <c r="BH909" i="1"/>
  <c r="AQ909" i="1"/>
  <c r="BE909" i="1"/>
  <c r="BH910" i="1"/>
  <c r="AQ910" i="1"/>
  <c r="BE910" i="1"/>
  <c r="BH911" i="1"/>
  <c r="AQ911" i="1"/>
  <c r="BE911" i="1"/>
  <c r="BH912" i="1"/>
  <c r="AQ912" i="1"/>
  <c r="BE912" i="1"/>
  <c r="BH913" i="1"/>
  <c r="AQ913" i="1"/>
  <c r="BE913" i="1"/>
  <c r="BH914" i="1"/>
  <c r="AQ914" i="1"/>
  <c r="BE914" i="1"/>
  <c r="BH915" i="1"/>
  <c r="AQ915" i="1"/>
  <c r="BE915" i="1"/>
  <c r="BH916" i="1"/>
  <c r="AQ916" i="1"/>
  <c r="BE916" i="1"/>
  <c r="BH917" i="1"/>
  <c r="AQ917" i="1"/>
  <c r="BE917" i="1"/>
  <c r="BH918" i="1"/>
  <c r="AQ918" i="1"/>
  <c r="BE918" i="1"/>
  <c r="BH919" i="1"/>
  <c r="AQ919" i="1"/>
  <c r="BE919" i="1"/>
  <c r="BH920" i="1"/>
  <c r="AQ920" i="1"/>
  <c r="BE920" i="1"/>
  <c r="BH921" i="1"/>
  <c r="AQ921" i="1"/>
  <c r="BE921" i="1"/>
  <c r="BH922" i="1"/>
  <c r="AQ922" i="1"/>
  <c r="BE922" i="1"/>
  <c r="BH923" i="1"/>
  <c r="AQ923" i="1"/>
  <c r="BE923" i="1"/>
  <c r="BH924" i="1"/>
  <c r="AQ924" i="1"/>
  <c r="BE924" i="1"/>
  <c r="BH925" i="1"/>
  <c r="AQ925" i="1"/>
  <c r="BE925" i="1"/>
  <c r="AH927" i="1"/>
  <c r="AH926" i="1" s="1"/>
  <c r="AQ928" i="1"/>
  <c r="BE928" i="1"/>
  <c r="BH929" i="1"/>
  <c r="AQ929" i="1"/>
  <c r="BE929" i="1"/>
  <c r="BH930" i="1"/>
  <c r="AQ930" i="1"/>
  <c r="BE930" i="1"/>
  <c r="AH932" i="1"/>
  <c r="AH931" i="1" s="1"/>
  <c r="AQ933" i="1"/>
  <c r="BE933" i="1"/>
  <c r="BH934" i="1"/>
  <c r="AQ934" i="1"/>
  <c r="BE934" i="1"/>
  <c r="BH935" i="1"/>
  <c r="AQ935" i="1"/>
  <c r="BE935" i="1"/>
  <c r="BH936" i="1"/>
  <c r="AQ936" i="1"/>
  <c r="BE936" i="1"/>
  <c r="BH937" i="1"/>
  <c r="AQ937" i="1"/>
  <c r="BE937" i="1"/>
  <c r="BH938" i="1"/>
  <c r="AQ938" i="1"/>
  <c r="BE938" i="1"/>
  <c r="BH939" i="1"/>
  <c r="AQ939" i="1"/>
  <c r="BE939" i="1"/>
  <c r="BH940" i="1"/>
  <c r="AQ940" i="1"/>
  <c r="BE940" i="1"/>
  <c r="BH941" i="1"/>
  <c r="AQ941" i="1"/>
  <c r="BE941" i="1"/>
  <c r="BH942" i="1"/>
  <c r="AQ942" i="1"/>
  <c r="BE942" i="1"/>
  <c r="BH943" i="1"/>
  <c r="AQ943" i="1"/>
  <c r="BE943" i="1"/>
  <c r="BH944" i="1"/>
  <c r="AQ944" i="1"/>
  <c r="BE944" i="1"/>
  <c r="BH945" i="1"/>
  <c r="AQ945" i="1"/>
  <c r="M946" i="1"/>
  <c r="M773" i="1" s="1"/>
  <c r="V946" i="1"/>
  <c r="AZ946" i="1"/>
  <c r="P949" i="1"/>
  <c r="AX949" i="1"/>
  <c r="P950" i="1"/>
  <c r="BK950" i="1"/>
  <c r="AX950" i="1"/>
  <c r="P951" i="1"/>
  <c r="BK951" i="1"/>
  <c r="AX951" i="1"/>
  <c r="P952" i="1"/>
  <c r="BK952" i="1"/>
  <c r="AX952" i="1"/>
  <c r="P953" i="1"/>
  <c r="BK953" i="1"/>
  <c r="AX953" i="1"/>
  <c r="AH956" i="1"/>
  <c r="L962" i="1"/>
  <c r="L966" i="1"/>
  <c r="AD968" i="1"/>
  <c r="M972" i="1"/>
  <c r="BK975" i="1"/>
  <c r="AX975" i="1"/>
  <c r="AG986" i="1"/>
  <c r="P990" i="1"/>
  <c r="P989" i="1" s="1"/>
  <c r="P988" i="1" s="1"/>
  <c r="AX990" i="1"/>
  <c r="AX989" i="1" s="1"/>
  <c r="AX988" i="1" s="1"/>
  <c r="AU1032" i="1"/>
  <c r="BD1032" i="1"/>
  <c r="BG1032" i="1"/>
  <c r="U1032" i="1"/>
  <c r="K1041" i="1"/>
  <c r="Q1037" i="1"/>
  <c r="BC1041" i="1"/>
  <c r="BC1037" i="1" s="1"/>
  <c r="M1041" i="1"/>
  <c r="M1037" i="1" s="1"/>
  <c r="R1050" i="1"/>
  <c r="BB1050" i="1"/>
  <c r="AQ1064" i="1"/>
  <c r="BE1064" i="1"/>
  <c r="AQ1066" i="1"/>
  <c r="BE1066" i="1"/>
  <c r="AQ1068" i="1"/>
  <c r="BE1068" i="1"/>
  <c r="AQ1070" i="1"/>
  <c r="BE1070" i="1"/>
  <c r="AQ1072" i="1"/>
  <c r="BE1072" i="1"/>
  <c r="AQ1074" i="1"/>
  <c r="BE1074" i="1"/>
  <c r="AQ1076" i="1"/>
  <c r="BE1076" i="1"/>
  <c r="N1086" i="1"/>
  <c r="AV1086" i="1"/>
  <c r="AV1049" i="1" s="1"/>
  <c r="AQ1089" i="1"/>
  <c r="BE1089" i="1"/>
  <c r="M1086" i="1"/>
  <c r="V1086" i="1"/>
  <c r="AG1094" i="1"/>
  <c r="AG1104" i="1"/>
  <c r="AG1103" i="1" s="1"/>
  <c r="AG1049" i="1" s="1"/>
  <c r="AG1177" i="1"/>
  <c r="AG1176" i="1" s="1"/>
  <c r="BB1182" i="1"/>
  <c r="BB1172" i="1" s="1"/>
  <c r="P1191" i="1"/>
  <c r="P1190" i="1" s="1"/>
  <c r="P1189" i="1" s="1"/>
  <c r="AX1191" i="1"/>
  <c r="AX1190" i="1" s="1"/>
  <c r="AX1189" i="1" s="1"/>
  <c r="S1200" i="1"/>
  <c r="AS1200" i="1"/>
  <c r="BC1200" i="1"/>
  <c r="AO1240" i="1"/>
  <c r="AT1259" i="1"/>
  <c r="AY1264" i="1"/>
  <c r="BD1264" i="1"/>
  <c r="N1264" i="1"/>
  <c r="AU1264" i="1"/>
  <c r="AS1281" i="1"/>
  <c r="AS1280" i="1" s="1"/>
  <c r="BD1281" i="1"/>
  <c r="BD1280" i="1" s="1"/>
  <c r="AR1290" i="1"/>
  <c r="AH1295" i="1"/>
  <c r="AH1294" i="1" s="1"/>
  <c r="AO1290" i="1"/>
  <c r="J1300" i="1"/>
  <c r="AY1577" i="1"/>
  <c r="BJ1194" i="1"/>
  <c r="BJ1193" i="1" s="1"/>
  <c r="BJ1192" i="1" s="1"/>
  <c r="AH1193" i="1"/>
  <c r="AH1192" i="1" s="1"/>
  <c r="BJ1213" i="1"/>
  <c r="BJ1212" i="1" s="1"/>
  <c r="AH1212" i="1"/>
  <c r="BG1272" i="1"/>
  <c r="BG1271" i="1" s="1"/>
  <c r="BG1264" i="1" s="1"/>
  <c r="AE1271" i="1"/>
  <c r="BJ1274" i="1"/>
  <c r="BJ1273" i="1" s="1"/>
  <c r="AH1273" i="1"/>
  <c r="BF1279" i="1"/>
  <c r="AD1278" i="1"/>
  <c r="N971" i="1"/>
  <c r="N970" i="1" s="1"/>
  <c r="AS1032" i="1"/>
  <c r="AY1032" i="1"/>
  <c r="S1037" i="1"/>
  <c r="AK1037" i="1"/>
  <c r="R1041" i="1"/>
  <c r="R1037" i="1" s="1"/>
  <c r="U1041" i="1"/>
  <c r="U1037" i="1" s="1"/>
  <c r="J1050" i="1"/>
  <c r="U1049" i="1"/>
  <c r="J1130" i="1"/>
  <c r="AR1182" i="1"/>
  <c r="AR1172" i="1" s="1"/>
  <c r="AW1182" i="1"/>
  <c r="AW1172" i="1" s="1"/>
  <c r="BC1182" i="1"/>
  <c r="AL1275" i="1"/>
  <c r="O1290" i="1"/>
  <c r="BI1150" i="1"/>
  <c r="AG1149" i="1"/>
  <c r="BG1156" i="1"/>
  <c r="BG1155" i="1" s="1"/>
  <c r="AE1155" i="1"/>
  <c r="P1163" i="1"/>
  <c r="L1162" i="1"/>
  <c r="L1161" i="1" s="1"/>
  <c r="L1160" i="1" s="1"/>
  <c r="L1159" i="1" s="1"/>
  <c r="AH1174" i="1"/>
  <c r="AH1173" i="1" s="1"/>
  <c r="BJ1186" i="1"/>
  <c r="BJ1185" i="1" s="1"/>
  <c r="AH1185" i="1"/>
  <c r="BF1227" i="1"/>
  <c r="AD1226" i="1"/>
  <c r="BF1272" i="1"/>
  <c r="AD1271" i="1"/>
  <c r="AQ1272" i="1"/>
  <c r="AQ1271" i="1" s="1"/>
  <c r="AM1271" i="1"/>
  <c r="AX1274" i="1"/>
  <c r="AX1273" i="1" s="1"/>
  <c r="AT1273" i="1"/>
  <c r="P1296" i="1"/>
  <c r="P1295" i="1" s="1"/>
  <c r="P1294" i="1" s="1"/>
  <c r="L1295" i="1"/>
  <c r="L1294" i="1" s="1"/>
  <c r="BI1296" i="1"/>
  <c r="AG1295" i="1"/>
  <c r="AG1294" i="1" s="1"/>
  <c r="AX1296" i="1"/>
  <c r="AX1295" i="1" s="1"/>
  <c r="AX1294" i="1" s="1"/>
  <c r="AT1295" i="1"/>
  <c r="AT1294" i="1" s="1"/>
  <c r="BJ1299" i="1"/>
  <c r="BJ1298" i="1" s="1"/>
  <c r="BJ1297" i="1" s="1"/>
  <c r="BJ1290" i="1" s="1"/>
  <c r="AH1298" i="1"/>
  <c r="AH1297" i="1" s="1"/>
  <c r="AX824" i="1"/>
  <c r="P825" i="1"/>
  <c r="BK825" i="1"/>
  <c r="AX825" i="1"/>
  <c r="P826" i="1"/>
  <c r="BK826" i="1"/>
  <c r="AX826" i="1"/>
  <c r="P827" i="1"/>
  <c r="BK827" i="1"/>
  <c r="AX827" i="1"/>
  <c r="P828" i="1"/>
  <c r="BK828" i="1"/>
  <c r="AX828" i="1"/>
  <c r="P829" i="1"/>
  <c r="BK829" i="1"/>
  <c r="AX829" i="1"/>
  <c r="P830" i="1"/>
  <c r="BK830" i="1"/>
  <c r="AX830" i="1"/>
  <c r="P831" i="1"/>
  <c r="BK831" i="1"/>
  <c r="AX831" i="1"/>
  <c r="P832" i="1"/>
  <c r="BK832" i="1"/>
  <c r="AX832" i="1"/>
  <c r="P833" i="1"/>
  <c r="BK833" i="1"/>
  <c r="AX833" i="1"/>
  <c r="P834" i="1"/>
  <c r="BK834" i="1"/>
  <c r="AX834" i="1"/>
  <c r="P835" i="1"/>
  <c r="BK835" i="1"/>
  <c r="AX835" i="1"/>
  <c r="P836" i="1"/>
  <c r="BK836" i="1"/>
  <c r="AX836" i="1"/>
  <c r="P837" i="1"/>
  <c r="BK837" i="1"/>
  <c r="AX837" i="1"/>
  <c r="P840" i="1"/>
  <c r="AX840" i="1"/>
  <c r="P841" i="1"/>
  <c r="AX841" i="1"/>
  <c r="P842" i="1"/>
  <c r="AX842" i="1"/>
  <c r="P843" i="1"/>
  <c r="AX843" i="1"/>
  <c r="P844" i="1"/>
  <c r="AX844" i="1"/>
  <c r="P845" i="1"/>
  <c r="AX845" i="1"/>
  <c r="AQ847" i="1"/>
  <c r="BE847" i="1"/>
  <c r="BH848" i="1"/>
  <c r="AQ848" i="1"/>
  <c r="BE848" i="1"/>
  <c r="BH849" i="1"/>
  <c r="BL849" i="1" s="1"/>
  <c r="AQ849" i="1"/>
  <c r="BE849" i="1"/>
  <c r="BH850" i="1"/>
  <c r="AQ850" i="1"/>
  <c r="BE850" i="1"/>
  <c r="BH851" i="1"/>
  <c r="AQ851" i="1"/>
  <c r="BE851" i="1"/>
  <c r="BH852" i="1"/>
  <c r="AQ852" i="1"/>
  <c r="BE852" i="1"/>
  <c r="BH853" i="1"/>
  <c r="BL853" i="1" s="1"/>
  <c r="AQ853" i="1"/>
  <c r="BE853" i="1"/>
  <c r="BH854" i="1"/>
  <c r="AQ854" i="1"/>
  <c r="BE854" i="1"/>
  <c r="BH855" i="1"/>
  <c r="AQ855" i="1"/>
  <c r="BE855" i="1"/>
  <c r="BH856" i="1"/>
  <c r="AQ856" i="1"/>
  <c r="BE856" i="1"/>
  <c r="BH857" i="1"/>
  <c r="BL857" i="1" s="1"/>
  <c r="AQ857" i="1"/>
  <c r="BE857" i="1"/>
  <c r="BH858" i="1"/>
  <c r="AQ858" i="1"/>
  <c r="BE858" i="1"/>
  <c r="BH859" i="1"/>
  <c r="AQ859" i="1"/>
  <c r="BE859" i="1"/>
  <c r="BH860" i="1"/>
  <c r="AQ860" i="1"/>
  <c r="BE860" i="1"/>
  <c r="BH861" i="1"/>
  <c r="BL861" i="1" s="1"/>
  <c r="AQ861" i="1"/>
  <c r="BE861" i="1"/>
  <c r="BH862" i="1"/>
  <c r="AQ862" i="1"/>
  <c r="BE862" i="1"/>
  <c r="BH863" i="1"/>
  <c r="AQ863" i="1"/>
  <c r="BE863" i="1"/>
  <c r="BH864" i="1"/>
  <c r="AQ864" i="1"/>
  <c r="BE864" i="1"/>
  <c r="BH865" i="1"/>
  <c r="BL865" i="1" s="1"/>
  <c r="AQ865" i="1"/>
  <c r="BE865" i="1"/>
  <c r="BH866" i="1"/>
  <c r="AQ866" i="1"/>
  <c r="BE866" i="1"/>
  <c r="P868" i="1"/>
  <c r="AX868" i="1"/>
  <c r="P869" i="1"/>
  <c r="BK869" i="1"/>
  <c r="AX869" i="1"/>
  <c r="P870" i="1"/>
  <c r="BK870" i="1"/>
  <c r="AX870" i="1"/>
  <c r="P871" i="1"/>
  <c r="BK871" i="1"/>
  <c r="AX871" i="1"/>
  <c r="P872" i="1"/>
  <c r="BK872" i="1"/>
  <c r="AX872" i="1"/>
  <c r="P873" i="1"/>
  <c r="BK873" i="1"/>
  <c r="AX873" i="1"/>
  <c r="AQ875" i="1"/>
  <c r="AQ874" i="1" s="1"/>
  <c r="BE875" i="1"/>
  <c r="BE874" i="1" s="1"/>
  <c r="AQ878" i="1"/>
  <c r="BE878" i="1"/>
  <c r="BH879" i="1"/>
  <c r="AQ879" i="1"/>
  <c r="BE879" i="1"/>
  <c r="BH880" i="1"/>
  <c r="AQ880" i="1"/>
  <c r="BE880" i="1"/>
  <c r="BH881" i="1"/>
  <c r="AQ881" i="1"/>
  <c r="BE881" i="1"/>
  <c r="BH882" i="1"/>
  <c r="BL882" i="1" s="1"/>
  <c r="AQ882" i="1"/>
  <c r="BE882" i="1"/>
  <c r="BH883" i="1"/>
  <c r="AQ883" i="1"/>
  <c r="BE883" i="1"/>
  <c r="BH884" i="1"/>
  <c r="AQ884" i="1"/>
  <c r="BE884" i="1"/>
  <c r="BH885" i="1"/>
  <c r="AQ885" i="1"/>
  <c r="BE885" i="1"/>
  <c r="BH886" i="1"/>
  <c r="BL886" i="1" s="1"/>
  <c r="AQ886" i="1"/>
  <c r="BE886" i="1"/>
  <c r="BH887" i="1"/>
  <c r="AQ887" i="1"/>
  <c r="BE887" i="1"/>
  <c r="BH888" i="1"/>
  <c r="AQ888" i="1"/>
  <c r="BE888" i="1"/>
  <c r="BH889" i="1"/>
  <c r="AQ889" i="1"/>
  <c r="BE889" i="1"/>
  <c r="BH890" i="1"/>
  <c r="BL890" i="1" s="1"/>
  <c r="AQ890" i="1"/>
  <c r="BE890" i="1"/>
  <c r="BH891" i="1"/>
  <c r="AQ891" i="1"/>
  <c r="BE891" i="1"/>
  <c r="BH892" i="1"/>
  <c r="AQ892" i="1"/>
  <c r="BE892" i="1"/>
  <c r="BH893" i="1"/>
  <c r="AQ893" i="1"/>
  <c r="BE893" i="1"/>
  <c r="BH894" i="1"/>
  <c r="BL894" i="1" s="1"/>
  <c r="AQ894" i="1"/>
  <c r="BE894" i="1"/>
  <c r="BH895" i="1"/>
  <c r="AQ895" i="1"/>
  <c r="BE895" i="1"/>
  <c r="BH896" i="1"/>
  <c r="AQ896" i="1"/>
  <c r="BE896" i="1"/>
  <c r="BH897" i="1"/>
  <c r="AQ897" i="1"/>
  <c r="BE897" i="1"/>
  <c r="BH898" i="1"/>
  <c r="BL898" i="1" s="1"/>
  <c r="AQ898" i="1"/>
  <c r="BE898" i="1"/>
  <c r="BH899" i="1"/>
  <c r="AQ899" i="1"/>
  <c r="BE899" i="1"/>
  <c r="BH900" i="1"/>
  <c r="AQ900" i="1"/>
  <c r="BE900" i="1"/>
  <c r="BH901" i="1"/>
  <c r="AQ901" i="1"/>
  <c r="BE901" i="1"/>
  <c r="BH902" i="1"/>
  <c r="BL902" i="1" s="1"/>
  <c r="AQ902" i="1"/>
  <c r="BE902" i="1"/>
  <c r="BH903" i="1"/>
  <c r="AQ903" i="1"/>
  <c r="BE903" i="1"/>
  <c r="BH904" i="1"/>
  <c r="AQ904" i="1"/>
  <c r="BE904" i="1"/>
  <c r="BH905" i="1"/>
  <c r="AQ905" i="1"/>
  <c r="BE905" i="1"/>
  <c r="AE906" i="1"/>
  <c r="P907" i="1"/>
  <c r="AX907" i="1"/>
  <c r="P908" i="1"/>
  <c r="BK908" i="1"/>
  <c r="AX908" i="1"/>
  <c r="P909" i="1"/>
  <c r="BK909" i="1"/>
  <c r="AX909" i="1"/>
  <c r="P910" i="1"/>
  <c r="BK910" i="1"/>
  <c r="AX910" i="1"/>
  <c r="P911" i="1"/>
  <c r="BK911" i="1"/>
  <c r="AX911" i="1"/>
  <c r="P912" i="1"/>
  <c r="BK912" i="1"/>
  <c r="AX912" i="1"/>
  <c r="P913" i="1"/>
  <c r="BK913" i="1"/>
  <c r="AX913" i="1"/>
  <c r="P914" i="1"/>
  <c r="BK914" i="1"/>
  <c r="AX914" i="1"/>
  <c r="P915" i="1"/>
  <c r="BK915" i="1"/>
  <c r="AX915" i="1"/>
  <c r="P916" i="1"/>
  <c r="BK916" i="1"/>
  <c r="AX916" i="1"/>
  <c r="P917" i="1"/>
  <c r="BK917" i="1"/>
  <c r="AX917" i="1"/>
  <c r="P918" i="1"/>
  <c r="BK918" i="1"/>
  <c r="AX918" i="1"/>
  <c r="P919" i="1"/>
  <c r="BK919" i="1"/>
  <c r="AX919" i="1"/>
  <c r="P920" i="1"/>
  <c r="BK920" i="1"/>
  <c r="AX920" i="1"/>
  <c r="P921" i="1"/>
  <c r="BK921" i="1"/>
  <c r="AX921" i="1"/>
  <c r="P922" i="1"/>
  <c r="BK922" i="1"/>
  <c r="AX922" i="1"/>
  <c r="P923" i="1"/>
  <c r="BK923" i="1"/>
  <c r="AX923" i="1"/>
  <c r="P924" i="1"/>
  <c r="BK924" i="1"/>
  <c r="AX924" i="1"/>
  <c r="P925" i="1"/>
  <c r="BK925" i="1"/>
  <c r="AX925" i="1"/>
  <c r="AE927" i="1"/>
  <c r="AE926" i="1" s="1"/>
  <c r="P928" i="1"/>
  <c r="AX928" i="1"/>
  <c r="P929" i="1"/>
  <c r="BK929" i="1"/>
  <c r="AX929" i="1"/>
  <c r="P930" i="1"/>
  <c r="BK930" i="1"/>
  <c r="AX930" i="1"/>
  <c r="AE932" i="1"/>
  <c r="AE931" i="1" s="1"/>
  <c r="P933" i="1"/>
  <c r="AX933" i="1"/>
  <c r="P934" i="1"/>
  <c r="BK934" i="1"/>
  <c r="AX934" i="1"/>
  <c r="P935" i="1"/>
  <c r="BK935" i="1"/>
  <c r="AX935" i="1"/>
  <c r="P936" i="1"/>
  <c r="BK936" i="1"/>
  <c r="AX936" i="1"/>
  <c r="P937" i="1"/>
  <c r="BK937" i="1"/>
  <c r="AX937" i="1"/>
  <c r="P938" i="1"/>
  <c r="BK938" i="1"/>
  <c r="AX938" i="1"/>
  <c r="P939" i="1"/>
  <c r="BK939" i="1"/>
  <c r="AX939" i="1"/>
  <c r="P940" i="1"/>
  <c r="BK940" i="1"/>
  <c r="AX940" i="1"/>
  <c r="P941" i="1"/>
  <c r="BK941" i="1"/>
  <c r="AX941" i="1"/>
  <c r="P942" i="1"/>
  <c r="BK942" i="1"/>
  <c r="AX942" i="1"/>
  <c r="P943" i="1"/>
  <c r="BK943" i="1"/>
  <c r="AX943" i="1"/>
  <c r="P944" i="1"/>
  <c r="BK944" i="1"/>
  <c r="AX944" i="1"/>
  <c r="P945" i="1"/>
  <c r="BK945" i="1"/>
  <c r="AX945" i="1"/>
  <c r="AE947" i="1"/>
  <c r="BH949" i="1"/>
  <c r="AQ949" i="1"/>
  <c r="BE949" i="1"/>
  <c r="BH950" i="1"/>
  <c r="AQ950" i="1"/>
  <c r="BE950" i="1"/>
  <c r="BH951" i="1"/>
  <c r="BL951" i="1" s="1"/>
  <c r="AQ951" i="1"/>
  <c r="BE951" i="1"/>
  <c r="BH952" i="1"/>
  <c r="AQ952" i="1"/>
  <c r="BE952" i="1"/>
  <c r="BH953" i="1"/>
  <c r="AQ953" i="1"/>
  <c r="BE953" i="1"/>
  <c r="L954" i="1"/>
  <c r="AG954" i="1"/>
  <c r="AT954" i="1"/>
  <c r="P958" i="1"/>
  <c r="BK958" i="1"/>
  <c r="AX958" i="1"/>
  <c r="P959" i="1"/>
  <c r="BK959" i="1"/>
  <c r="AX959" i="1"/>
  <c r="P960" i="1"/>
  <c r="BK960" i="1"/>
  <c r="AX960" i="1"/>
  <c r="P961" i="1"/>
  <c r="BK961" i="1"/>
  <c r="AX961" i="1"/>
  <c r="AL965" i="1"/>
  <c r="BD965" i="1"/>
  <c r="AQ974" i="1"/>
  <c r="AH989" i="1"/>
  <c r="AH988" i="1" s="1"/>
  <c r="AD1001" i="1"/>
  <c r="AD1000" i="1" s="1"/>
  <c r="K1006" i="1"/>
  <c r="AU1006" i="1"/>
  <c r="AU996" i="1" s="1"/>
  <c r="P1012" i="1"/>
  <c r="AX1012" i="1"/>
  <c r="P1014" i="1"/>
  <c r="AX1014" i="1"/>
  <c r="J1032" i="1"/>
  <c r="BC1032" i="1"/>
  <c r="AD1044" i="1"/>
  <c r="AD1041" i="1" s="1"/>
  <c r="AY1041" i="1"/>
  <c r="AY1037" i="1" s="1"/>
  <c r="AE1047" i="1"/>
  <c r="AE1046" i="1" s="1"/>
  <c r="AQ1048" i="1"/>
  <c r="AQ1047" i="1" s="1"/>
  <c r="AQ1046" i="1" s="1"/>
  <c r="BE1048" i="1"/>
  <c r="BE1047" i="1" s="1"/>
  <c r="BE1046" i="1" s="1"/>
  <c r="AZ1050" i="1"/>
  <c r="P1078" i="1"/>
  <c r="AX1078" i="1"/>
  <c r="P1080" i="1"/>
  <c r="AX1080" i="1"/>
  <c r="P1082" i="1"/>
  <c r="AX1082" i="1"/>
  <c r="P1084" i="1"/>
  <c r="AX1084" i="1"/>
  <c r="P1091" i="1"/>
  <c r="AX1091" i="1"/>
  <c r="P1093" i="1"/>
  <c r="AX1093" i="1"/>
  <c r="AQ1099" i="1"/>
  <c r="BE1099" i="1"/>
  <c r="AQ1101" i="1"/>
  <c r="BE1101" i="1"/>
  <c r="AQ1109" i="1"/>
  <c r="BE1109" i="1"/>
  <c r="AQ1111" i="1"/>
  <c r="BE1111" i="1"/>
  <c r="AQ1113" i="1"/>
  <c r="BE1113" i="1"/>
  <c r="AQ1115" i="1"/>
  <c r="BE1115" i="1"/>
  <c r="AQ1117" i="1"/>
  <c r="BE1117" i="1"/>
  <c r="AQ1119" i="1"/>
  <c r="BE1119" i="1"/>
  <c r="AQ1121" i="1"/>
  <c r="BE1121" i="1"/>
  <c r="AQ1123" i="1"/>
  <c r="BE1123" i="1"/>
  <c r="AQ1125" i="1"/>
  <c r="BE1125" i="1"/>
  <c r="AQ1127" i="1"/>
  <c r="BE1127" i="1"/>
  <c r="AQ1129" i="1"/>
  <c r="BE1129" i="1"/>
  <c r="P1152" i="1"/>
  <c r="AX1152" i="1"/>
  <c r="AX1163" i="1"/>
  <c r="P1165" i="1"/>
  <c r="BK1165" i="1"/>
  <c r="AX1165" i="1"/>
  <c r="T1182" i="1"/>
  <c r="AD1183" i="1"/>
  <c r="Q1234" i="1"/>
  <c r="T1234" i="1"/>
  <c r="AV1234" i="1"/>
  <c r="AZ1264" i="1"/>
  <c r="P1274" i="1"/>
  <c r="P1273" i="1" s="1"/>
  <c r="N1275" i="1"/>
  <c r="AK1275" i="1"/>
  <c r="U1300" i="1"/>
  <c r="K1308" i="1"/>
  <c r="BF1775" i="1"/>
  <c r="AD1774" i="1"/>
  <c r="BG1945" i="1"/>
  <c r="BG1944" i="1" s="1"/>
  <c r="BG1941" i="1" s="1"/>
  <c r="AE1944" i="1"/>
  <c r="BF1947" i="1"/>
  <c r="AD1946" i="1"/>
  <c r="AK1340" i="1"/>
  <c r="AP1340" i="1"/>
  <c r="AY1347" i="1"/>
  <c r="AY1346" i="1" s="1"/>
  <c r="AY1345" i="1" s="1"/>
  <c r="R1388" i="1"/>
  <c r="AR1395" i="1"/>
  <c r="AR1388" i="1" s="1"/>
  <c r="AW1395" i="1"/>
  <c r="AW1388" i="1" s="1"/>
  <c r="AV1468" i="1"/>
  <c r="N1521" i="1"/>
  <c r="AS1521" i="1"/>
  <c r="N1563" i="1"/>
  <c r="N1562" i="1" s="1"/>
  <c r="BC1577" i="1"/>
  <c r="AV1609" i="1"/>
  <c r="P1717" i="1"/>
  <c r="AX1748" i="1"/>
  <c r="P1749" i="1"/>
  <c r="AX1749" i="1"/>
  <c r="J1715" i="1"/>
  <c r="S1715" i="1"/>
  <c r="S1608" i="1" s="1"/>
  <c r="BC1773" i="1"/>
  <c r="Q1933" i="1"/>
  <c r="AG1942" i="1"/>
  <c r="AR1941" i="1"/>
  <c r="AD1950" i="1"/>
  <c r="BG1899" i="1"/>
  <c r="AE1898" i="1"/>
  <c r="AE1897" i="1" s="1"/>
  <c r="BF1953" i="1"/>
  <c r="AD1952" i="1"/>
  <c r="BF1956" i="1"/>
  <c r="AD1955" i="1"/>
  <c r="AD1954" i="1" s="1"/>
  <c r="K1154" i="1"/>
  <c r="AQ1171" i="1"/>
  <c r="AQ1170" i="1" s="1"/>
  <c r="AQ1169" i="1" s="1"/>
  <c r="AQ1168" i="1" s="1"/>
  <c r="BE1171" i="1"/>
  <c r="BE1170" i="1" s="1"/>
  <c r="BE1169" i="1" s="1"/>
  <c r="BE1168" i="1" s="1"/>
  <c r="AQ1178" i="1"/>
  <c r="AQ1177" i="1" s="1"/>
  <c r="AQ1176" i="1" s="1"/>
  <c r="BE1178" i="1"/>
  <c r="BE1177" i="1" s="1"/>
  <c r="BE1176" i="1" s="1"/>
  <c r="J1182" i="1"/>
  <c r="K1240" i="1"/>
  <c r="P1243" i="1"/>
  <c r="BK1243" i="1"/>
  <c r="AX1243" i="1"/>
  <c r="P1245" i="1"/>
  <c r="BK1245" i="1"/>
  <c r="AX1245" i="1"/>
  <c r="P1247" i="1"/>
  <c r="BK1247" i="1"/>
  <c r="AX1247" i="1"/>
  <c r="P1249" i="1"/>
  <c r="BK1249" i="1"/>
  <c r="AX1249" i="1"/>
  <c r="P1251" i="1"/>
  <c r="BK1251" i="1"/>
  <c r="AX1251" i="1"/>
  <c r="P1253" i="1"/>
  <c r="BK1253" i="1"/>
  <c r="AX1253" i="1"/>
  <c r="P1255" i="1"/>
  <c r="BK1255" i="1"/>
  <c r="AX1255" i="1"/>
  <c r="P1257" i="1"/>
  <c r="BK1257" i="1"/>
  <c r="AX1257" i="1"/>
  <c r="AQ1263" i="1"/>
  <c r="AQ1262" i="1" s="1"/>
  <c r="AQ1261" i="1" s="1"/>
  <c r="BE1263" i="1"/>
  <c r="BE1262" i="1" s="1"/>
  <c r="BE1261" i="1" s="1"/>
  <c r="BB1264" i="1"/>
  <c r="AO1264" i="1"/>
  <c r="AS1275" i="1"/>
  <c r="J1281" i="1"/>
  <c r="J1280" i="1" s="1"/>
  <c r="AV1290" i="1"/>
  <c r="AY1290" i="1"/>
  <c r="BD1290" i="1"/>
  <c r="AP1290" i="1"/>
  <c r="N1300" i="1"/>
  <c r="AP1300" i="1"/>
  <c r="P1317" i="1"/>
  <c r="AX1317" i="1"/>
  <c r="P1318" i="1"/>
  <c r="AX1318" i="1"/>
  <c r="P1319" i="1"/>
  <c r="AX1319" i="1"/>
  <c r="P1320" i="1"/>
  <c r="AX1320" i="1"/>
  <c r="P1321" i="1"/>
  <c r="AX1321" i="1"/>
  <c r="P1322" i="1"/>
  <c r="AX1322" i="1"/>
  <c r="P1323" i="1"/>
  <c r="AX1323" i="1"/>
  <c r="P1324" i="1"/>
  <c r="AX1324" i="1"/>
  <c r="P1325" i="1"/>
  <c r="AX1325" i="1"/>
  <c r="P1326" i="1"/>
  <c r="AD1333" i="1"/>
  <c r="AU1332" i="1"/>
  <c r="AD1335" i="1"/>
  <c r="J1340" i="1"/>
  <c r="AQ1342" i="1"/>
  <c r="AQ1341" i="1" s="1"/>
  <c r="BE1342" i="1"/>
  <c r="BE1341" i="1" s="1"/>
  <c r="AD1343" i="1"/>
  <c r="AD1340" i="1" s="1"/>
  <c r="AU1340" i="1"/>
  <c r="BC1346" i="1"/>
  <c r="BC1345" i="1" s="1"/>
  <c r="M1347" i="1"/>
  <c r="M1346" i="1" s="1"/>
  <c r="M1345" i="1" s="1"/>
  <c r="V1347" i="1"/>
  <c r="V1346" i="1" s="1"/>
  <c r="V1345" i="1" s="1"/>
  <c r="AV1346" i="1"/>
  <c r="AV1345" i="1" s="1"/>
  <c r="AQ1349" i="1"/>
  <c r="AQ1348" i="1" s="1"/>
  <c r="BE1349" i="1"/>
  <c r="BE1348" i="1" s="1"/>
  <c r="L1350" i="1"/>
  <c r="L1347" i="1" s="1"/>
  <c r="P1353" i="1"/>
  <c r="P1352" i="1" s="1"/>
  <c r="AX1353" i="1"/>
  <c r="AX1352" i="1" s="1"/>
  <c r="AQ1355" i="1"/>
  <c r="AQ1354" i="1" s="1"/>
  <c r="BE1355" i="1"/>
  <c r="BE1354" i="1" s="1"/>
  <c r="BA1361" i="1"/>
  <c r="Q1368" i="1"/>
  <c r="AG1369" i="1"/>
  <c r="AU1373" i="1"/>
  <c r="AU1357" i="1" s="1"/>
  <c r="K1373" i="1"/>
  <c r="Q1373" i="1"/>
  <c r="AS1373" i="1"/>
  <c r="AY1373" i="1"/>
  <c r="AH1379" i="1"/>
  <c r="AO1378" i="1"/>
  <c r="T1378" i="1"/>
  <c r="AD1383" i="1"/>
  <c r="P1384" i="1"/>
  <c r="P1383" i="1" s="1"/>
  <c r="AX1384" i="1"/>
  <c r="AX1383" i="1" s="1"/>
  <c r="L1390" i="1"/>
  <c r="L1389" i="1" s="1"/>
  <c r="Q1388" i="1"/>
  <c r="AG1390" i="1"/>
  <c r="AG1389" i="1" s="1"/>
  <c r="AT1390" i="1"/>
  <c r="AT1389" i="1" s="1"/>
  <c r="M1395" i="1"/>
  <c r="U1395" i="1"/>
  <c r="U1388" i="1" s="1"/>
  <c r="AH1396" i="1"/>
  <c r="P1397" i="1"/>
  <c r="P1396" i="1" s="1"/>
  <c r="AX1397" i="1"/>
  <c r="AX1396" i="1" s="1"/>
  <c r="J1395" i="1"/>
  <c r="J1388" i="1" s="1"/>
  <c r="O1395" i="1"/>
  <c r="O1388" i="1" s="1"/>
  <c r="S1395" i="1"/>
  <c r="BB1395" i="1"/>
  <c r="AY1404" i="1"/>
  <c r="AD1483" i="1"/>
  <c r="AD1510" i="1"/>
  <c r="V1521" i="1"/>
  <c r="V1532" i="1"/>
  <c r="P1541" i="1"/>
  <c r="AX1541" i="1"/>
  <c r="P1543" i="1"/>
  <c r="AX1543" i="1"/>
  <c r="AE1551" i="1"/>
  <c r="AG1557" i="1"/>
  <c r="V1563" i="1"/>
  <c r="V1562" i="1" s="1"/>
  <c r="AK1563" i="1"/>
  <c r="AK1562" i="1" s="1"/>
  <c r="AD1582" i="1"/>
  <c r="AG1586" i="1"/>
  <c r="AN1581" i="1"/>
  <c r="AN1577" i="1" s="1"/>
  <c r="K1609" i="1"/>
  <c r="AD1610" i="1"/>
  <c r="AE1643" i="1"/>
  <c r="P1661" i="1"/>
  <c r="AX1661" i="1"/>
  <c r="P1663" i="1"/>
  <c r="AX1663" i="1"/>
  <c r="P1665" i="1"/>
  <c r="AX1665" i="1"/>
  <c r="P1667" i="1"/>
  <c r="AX1667" i="1"/>
  <c r="P1669" i="1"/>
  <c r="AX1669" i="1"/>
  <c r="P1671" i="1"/>
  <c r="AX1671" i="1"/>
  <c r="P1673" i="1"/>
  <c r="AX1673" i="1"/>
  <c r="P1675" i="1"/>
  <c r="AX1675" i="1"/>
  <c r="P1677" i="1"/>
  <c r="AX1677" i="1"/>
  <c r="P1679" i="1"/>
  <c r="AX1679" i="1"/>
  <c r="P1681" i="1"/>
  <c r="AX1681" i="1"/>
  <c r="P1683" i="1"/>
  <c r="AX1683" i="1"/>
  <c r="P1685" i="1"/>
  <c r="AX1685" i="1"/>
  <c r="AX1690" i="1"/>
  <c r="AK1693" i="1"/>
  <c r="AD1707" i="1"/>
  <c r="P1751" i="1"/>
  <c r="P1752" i="1"/>
  <c r="AX1752" i="1"/>
  <c r="P1753" i="1"/>
  <c r="AX1753" i="1"/>
  <c r="P1754" i="1"/>
  <c r="AX1754" i="1"/>
  <c r="P1755" i="1"/>
  <c r="AX1755" i="1"/>
  <c r="P1756" i="1"/>
  <c r="AX1756" i="1"/>
  <c r="P1757" i="1"/>
  <c r="AX1757" i="1"/>
  <c r="P1758" i="1"/>
  <c r="AX1758" i="1"/>
  <c r="P1759" i="1"/>
  <c r="AX1759" i="1"/>
  <c r="P1770" i="1"/>
  <c r="AX1770" i="1"/>
  <c r="P1772" i="1"/>
  <c r="AX1772" i="1"/>
  <c r="BG1961" i="1"/>
  <c r="BG1960" i="1" s="1"/>
  <c r="BG1957" i="1" s="1"/>
  <c r="AE1960" i="1"/>
  <c r="R1130" i="1"/>
  <c r="BC1130" i="1"/>
  <c r="AK1154" i="1"/>
  <c r="AZ1154" i="1"/>
  <c r="N1182" i="1"/>
  <c r="V1182" i="1"/>
  <c r="V1172" i="1" s="1"/>
  <c r="AS1182" i="1"/>
  <c r="AS1172" i="1" s="1"/>
  <c r="AK1200" i="1"/>
  <c r="AY1200" i="1"/>
  <c r="AL1200" i="1"/>
  <c r="AN1200" i="1"/>
  <c r="AR1275" i="1"/>
  <c r="Q1275" i="1"/>
  <c r="T1275" i="1"/>
  <c r="S1281" i="1"/>
  <c r="S1280" i="1" s="1"/>
  <c r="AV1281" i="1"/>
  <c r="AV1280" i="1" s="1"/>
  <c r="AZ1281" i="1"/>
  <c r="AZ1280" i="1" s="1"/>
  <c r="P1286" i="1"/>
  <c r="P1285" i="1" s="1"/>
  <c r="BE1299" i="1"/>
  <c r="BE1298" i="1" s="1"/>
  <c r="BE1297" i="1" s="1"/>
  <c r="AK1300" i="1"/>
  <c r="M1308" i="1"/>
  <c r="J1332" i="1"/>
  <c r="N1340" i="1"/>
  <c r="AZ1340" i="1"/>
  <c r="U1346" i="1"/>
  <c r="U1345" i="1" s="1"/>
  <c r="AU1346" i="1"/>
  <c r="AU1345" i="1" s="1"/>
  <c r="BB1346" i="1"/>
  <c r="BB1345" i="1" s="1"/>
  <c r="K1347" i="1"/>
  <c r="AD1366" i="1"/>
  <c r="AD1365" i="1" s="1"/>
  <c r="BC1368" i="1"/>
  <c r="M1368" i="1"/>
  <c r="M1373" i="1"/>
  <c r="AX1375" i="1"/>
  <c r="AX1374" i="1" s="1"/>
  <c r="S1373" i="1"/>
  <c r="BD1378" i="1"/>
  <c r="BG1378" i="1"/>
  <c r="AP1378" i="1"/>
  <c r="AL1378" i="1"/>
  <c r="AG1386" i="1"/>
  <c r="AG1385" i="1" s="1"/>
  <c r="BE1387" i="1"/>
  <c r="BE1386" i="1" s="1"/>
  <c r="BE1385" i="1" s="1"/>
  <c r="T1395" i="1"/>
  <c r="BD1395" i="1"/>
  <c r="BD1388" i="1" s="1"/>
  <c r="BG1395" i="1"/>
  <c r="BG1388" i="1" s="1"/>
  <c r="AP1395" i="1"/>
  <c r="N1395" i="1"/>
  <c r="V1395" i="1"/>
  <c r="V1388" i="1" s="1"/>
  <c r="N1404" i="1"/>
  <c r="AV1404" i="1"/>
  <c r="AD1457" i="1"/>
  <c r="M1468" i="1"/>
  <c r="AY1468" i="1"/>
  <c r="N1468" i="1"/>
  <c r="L1491" i="1"/>
  <c r="AG1532" i="1"/>
  <c r="AK1539" i="1"/>
  <c r="AO1562" i="1"/>
  <c r="BB1563" i="1"/>
  <c r="BB1562" i="1" s="1"/>
  <c r="AW1563" i="1"/>
  <c r="AG1563" i="1"/>
  <c r="AU1563" i="1"/>
  <c r="AU1562" i="1" s="1"/>
  <c r="AZ1563" i="1"/>
  <c r="AZ1562" i="1" s="1"/>
  <c r="K1581" i="1"/>
  <c r="K1577" i="1" s="1"/>
  <c r="S1581" i="1"/>
  <c r="S1577" i="1" s="1"/>
  <c r="AS1581" i="1"/>
  <c r="AS1577" i="1" s="1"/>
  <c r="N1581" i="1"/>
  <c r="L1643" i="1"/>
  <c r="AM1659" i="1"/>
  <c r="AD1694" i="1"/>
  <c r="AV1715" i="1"/>
  <c r="AL1715" i="1"/>
  <c r="AS1715" i="1"/>
  <c r="AY1715" i="1"/>
  <c r="BG1775" i="1"/>
  <c r="BG1774" i="1" s="1"/>
  <c r="AE1774" i="1"/>
  <c r="BF1936" i="1"/>
  <c r="AD1935" i="1"/>
  <c r="AD1934" i="1" s="1"/>
  <c r="AD1933" i="1" s="1"/>
  <c r="BG1939" i="1"/>
  <c r="BG1938" i="1" s="1"/>
  <c r="BG1937" i="1" s="1"/>
  <c r="BG1933" i="1" s="1"/>
  <c r="AE1938" i="1"/>
  <c r="AE1937" i="1" s="1"/>
  <c r="AE1933" i="1" s="1"/>
  <c r="BF1961" i="1"/>
  <c r="AD1960" i="1"/>
  <c r="AS1347" i="1"/>
  <c r="AS1346" i="1" s="1"/>
  <c r="AS1345" i="1" s="1"/>
  <c r="K1358" i="1"/>
  <c r="AY1358" i="1"/>
  <c r="AS1395" i="1"/>
  <c r="M1491" i="1"/>
  <c r="AU1521" i="1"/>
  <c r="AZ1521" i="1"/>
  <c r="Q1562" i="1"/>
  <c r="AV1581" i="1"/>
  <c r="AV1577" i="1" s="1"/>
  <c r="BB1581" i="1"/>
  <c r="BB1577" i="1" s="1"/>
  <c r="Q1715" i="1"/>
  <c r="T1715" i="1"/>
  <c r="AQ1908" i="1"/>
  <c r="BE1908" i="1"/>
  <c r="BH1910" i="1"/>
  <c r="AQ1910" i="1"/>
  <c r="BE1910" i="1"/>
  <c r="BH1912" i="1"/>
  <c r="AQ1912" i="1"/>
  <c r="BE1912" i="1"/>
  <c r="BH1914" i="1"/>
  <c r="AQ1914" i="1"/>
  <c r="BE1914" i="1"/>
  <c r="BH1916" i="1"/>
  <c r="AQ1916" i="1"/>
  <c r="BE1916" i="1"/>
  <c r="BH1918" i="1"/>
  <c r="AQ1918" i="1"/>
  <c r="BE1918" i="1"/>
  <c r="BH1920" i="1"/>
  <c r="AQ1920" i="1"/>
  <c r="BE1920" i="1"/>
  <c r="BH1922" i="1"/>
  <c r="AQ1922" i="1"/>
  <c r="BE1922" i="1"/>
  <c r="BH1924" i="1"/>
  <c r="AQ1924" i="1"/>
  <c r="BE1924" i="1"/>
  <c r="BH1926" i="1"/>
  <c r="AQ1926" i="1"/>
  <c r="BE1926" i="1"/>
  <c r="BH1928" i="1"/>
  <c r="AQ1928" i="1"/>
  <c r="BE1928" i="1"/>
  <c r="BH1930" i="1"/>
  <c r="AQ1930" i="1"/>
  <c r="AG1963" i="1"/>
  <c r="BE2473" i="1"/>
  <c r="BE2472" i="1" s="1"/>
  <c r="BA2472" i="1"/>
  <c r="P2487" i="1"/>
  <c r="P2486" i="1" s="1"/>
  <c r="P2485" i="1" s="1"/>
  <c r="L2486" i="1"/>
  <c r="L2485" i="1" s="1"/>
  <c r="BF2504" i="1"/>
  <c r="AD2503" i="1"/>
  <c r="AH2543" i="1"/>
  <c r="BI2552" i="1"/>
  <c r="BI2551" i="1" s="1"/>
  <c r="BI2540" i="1" s="1"/>
  <c r="AG2551" i="1"/>
  <c r="AG2540" i="1" s="1"/>
  <c r="BF2561" i="1"/>
  <c r="AD2560" i="1"/>
  <c r="BE2606" i="1"/>
  <c r="BE2605" i="1" s="1"/>
  <c r="BA2605" i="1"/>
  <c r="J1773" i="1"/>
  <c r="AY1773" i="1"/>
  <c r="BD1773" i="1"/>
  <c r="AP1773" i="1"/>
  <c r="M1780" i="1"/>
  <c r="M1779" i="1" s="1"/>
  <c r="M1778" i="1" s="1"/>
  <c r="BK1882" i="1"/>
  <c r="P1892" i="1"/>
  <c r="BK1911" i="1"/>
  <c r="AX1923" i="1"/>
  <c r="AX1925" i="1"/>
  <c r="BD1933" i="1"/>
  <c r="N1933" i="1"/>
  <c r="AU1933" i="1"/>
  <c r="R1941" i="1"/>
  <c r="BB1941" i="1"/>
  <c r="AW1941" i="1"/>
  <c r="AO1957" i="1"/>
  <c r="AL1957" i="1"/>
  <c r="AV1957" i="1"/>
  <c r="R1962" i="1"/>
  <c r="U1962" i="1"/>
  <c r="AE1965" i="1"/>
  <c r="AR1962" i="1"/>
  <c r="BB1962" i="1"/>
  <c r="O1962" i="1"/>
  <c r="AG1969" i="1"/>
  <c r="U1973" i="1"/>
  <c r="AE1974" i="1"/>
  <c r="AR1973" i="1"/>
  <c r="K1973" i="1"/>
  <c r="S1973" i="1"/>
  <c r="Q1985" i="1"/>
  <c r="K1985" i="1"/>
  <c r="AG1994" i="1"/>
  <c r="M2017" i="1"/>
  <c r="AG2018" i="1"/>
  <c r="AG2017" i="1" s="1"/>
  <c r="AN2017" i="1"/>
  <c r="AY2017" i="1"/>
  <c r="AP2017" i="1"/>
  <c r="AO2024" i="1"/>
  <c r="AE2034" i="1"/>
  <c r="AW2033" i="1"/>
  <c r="K2033" i="1"/>
  <c r="K2024" i="1" s="1"/>
  <c r="AD2036" i="1"/>
  <c r="AD2033" i="1" s="1"/>
  <c r="AY2033" i="1"/>
  <c r="BD2033" i="1"/>
  <c r="AP2033" i="1"/>
  <c r="AK2042" i="1"/>
  <c r="AD2054" i="1"/>
  <c r="AD2053" i="1" s="1"/>
  <c r="AD2052" i="1" s="1"/>
  <c r="BC2057" i="1"/>
  <c r="AZ2139" i="1"/>
  <c r="AL2139" i="1"/>
  <c r="K2165" i="1"/>
  <c r="AV2165" i="1"/>
  <c r="BC2165" i="1"/>
  <c r="R2284" i="1"/>
  <c r="U2284" i="1"/>
  <c r="AR2284" i="1"/>
  <c r="AY2284" i="1"/>
  <c r="AX2299" i="1"/>
  <c r="AX2301" i="1"/>
  <c r="P2307" i="1"/>
  <c r="BE2334" i="1"/>
  <c r="N2351" i="1"/>
  <c r="N2350" i="1" s="1"/>
  <c r="N2349" i="1" s="1"/>
  <c r="S2351" i="1"/>
  <c r="S2350" i="1" s="1"/>
  <c r="S2349" i="1" s="1"/>
  <c r="AL2351" i="1"/>
  <c r="AZ2351" i="1"/>
  <c r="Q2469" i="1"/>
  <c r="Q2468" i="1" s="1"/>
  <c r="U2494" i="1"/>
  <c r="AK2540" i="1"/>
  <c r="AP2540" i="1"/>
  <c r="AO2540" i="1"/>
  <c r="K2563" i="1"/>
  <c r="AV2563" i="1"/>
  <c r="L2607" i="1"/>
  <c r="AW2974" i="1"/>
  <c r="P2477" i="1"/>
  <c r="L2476" i="1"/>
  <c r="P2482" i="1"/>
  <c r="P2481" i="1" s="1"/>
  <c r="L2481" i="1"/>
  <c r="BI2482" i="1"/>
  <c r="AG2481" i="1"/>
  <c r="AG2480" i="1" s="1"/>
  <c r="BF2500" i="1"/>
  <c r="AD2499" i="1"/>
  <c r="BG2506" i="1"/>
  <c r="BG2505" i="1" s="1"/>
  <c r="AE2505" i="1"/>
  <c r="BE2512" i="1"/>
  <c r="BE2511" i="1" s="1"/>
  <c r="BA2511" i="1"/>
  <c r="BE2516" i="1"/>
  <c r="BE2515" i="1" s="1"/>
  <c r="BA2515" i="1"/>
  <c r="BE2520" i="1"/>
  <c r="BE2519" i="1" s="1"/>
  <c r="BA2519" i="1"/>
  <c r="BI2532" i="1"/>
  <c r="AG2531" i="1"/>
  <c r="BI2536" i="1"/>
  <c r="AG2535" i="1"/>
  <c r="BE2539" i="1"/>
  <c r="BE2538" i="1" s="1"/>
  <c r="BE2537" i="1" s="1"/>
  <c r="BA2538" i="1"/>
  <c r="BA2537" i="1" s="1"/>
  <c r="BE2550" i="1"/>
  <c r="BE2549" i="1" s="1"/>
  <c r="BA2549" i="1"/>
  <c r="BE2554" i="1"/>
  <c r="BE2553" i="1" s="1"/>
  <c r="BA2553" i="1"/>
  <c r="BF2557" i="1"/>
  <c r="AD2556" i="1"/>
  <c r="BE2601" i="1"/>
  <c r="BE2600" i="1" s="1"/>
  <c r="BE2599" i="1" s="1"/>
  <c r="BA2600" i="1"/>
  <c r="BA2599" i="1" s="1"/>
  <c r="J1973" i="1"/>
  <c r="J1985" i="1"/>
  <c r="AS1985" i="1"/>
  <c r="K2017" i="1"/>
  <c r="J2033" i="1"/>
  <c r="M2057" i="1"/>
  <c r="AP2344" i="1"/>
  <c r="AY2350" i="1"/>
  <c r="AY2349" i="1" s="1"/>
  <c r="O2480" i="1"/>
  <c r="S2480" i="1"/>
  <c r="AP2494" i="1"/>
  <c r="AP2474" i="1" s="1"/>
  <c r="O2528" i="1"/>
  <c r="BC2563" i="1"/>
  <c r="BE2484" i="1"/>
  <c r="BE2483" i="1" s="1"/>
  <c r="BA2483" i="1"/>
  <c r="P2491" i="1"/>
  <c r="P2490" i="1" s="1"/>
  <c r="L2490" i="1"/>
  <c r="BF2496" i="1"/>
  <c r="AD2495" i="1"/>
  <c r="BG2502" i="1"/>
  <c r="BG2501" i="1" s="1"/>
  <c r="AE2501" i="1"/>
  <c r="BI2523" i="1"/>
  <c r="AG2522" i="1"/>
  <c r="BI2527" i="1"/>
  <c r="AG2526" i="1"/>
  <c r="BE2534" i="1"/>
  <c r="BE2533" i="1" s="1"/>
  <c r="BA2533" i="1"/>
  <c r="BI2542" i="1"/>
  <c r="AG2541" i="1"/>
  <c r="AH2549" i="1"/>
  <c r="BJ2554" i="1"/>
  <c r="AH2553" i="1"/>
  <c r="BG2559" i="1"/>
  <c r="BG2558" i="1" s="1"/>
  <c r="BG2555" i="1" s="1"/>
  <c r="AE2558" i="1"/>
  <c r="AE2555" i="1" s="1"/>
  <c r="P2598" i="1"/>
  <c r="P2597" i="1" s="1"/>
  <c r="P2596" i="1" s="1"/>
  <c r="L2597" i="1"/>
  <c r="L2596" i="1" s="1"/>
  <c r="BJ2601" i="1"/>
  <c r="BJ2600" i="1" s="1"/>
  <c r="BJ2599" i="1" s="1"/>
  <c r="AH2600" i="1"/>
  <c r="AH2599" i="1" s="1"/>
  <c r="AK1973" i="1"/>
  <c r="AU1973" i="1"/>
  <c r="AR1985" i="1"/>
  <c r="J2017" i="1"/>
  <c r="S2024" i="1"/>
  <c r="BC2024" i="1"/>
  <c r="AL2025" i="1"/>
  <c r="T2025" i="1"/>
  <c r="AR2042" i="1"/>
  <c r="AO2139" i="1"/>
  <c r="Q2284" i="1"/>
  <c r="T2284" i="1"/>
  <c r="AX2328" i="1"/>
  <c r="S2344" i="1"/>
  <c r="O2521" i="1"/>
  <c r="AQ2568" i="1"/>
  <c r="BE2568" i="1"/>
  <c r="BH2569" i="1"/>
  <c r="BL2569" i="1" s="1"/>
  <c r="AQ2569" i="1"/>
  <c r="BE2569" i="1"/>
  <c r="BH2570" i="1"/>
  <c r="AQ2570" i="1"/>
  <c r="BE2570" i="1"/>
  <c r="BH2571" i="1"/>
  <c r="AQ2571" i="1"/>
  <c r="BE2571" i="1"/>
  <c r="BH2572" i="1"/>
  <c r="BL2572" i="1" s="1"/>
  <c r="AQ2572" i="1"/>
  <c r="BE2572" i="1"/>
  <c r="BH2573" i="1"/>
  <c r="BL2573" i="1" s="1"/>
  <c r="AQ2573" i="1"/>
  <c r="BE2573" i="1"/>
  <c r="BH2574" i="1"/>
  <c r="AQ2574" i="1"/>
  <c r="BE2574" i="1"/>
  <c r="BH2575" i="1"/>
  <c r="BL2575" i="1" s="1"/>
  <c r="AQ2575" i="1"/>
  <c r="BE2575" i="1"/>
  <c r="BH2576" i="1"/>
  <c r="BL2576" i="1" s="1"/>
  <c r="AQ2576" i="1"/>
  <c r="BE2576" i="1"/>
  <c r="BH2577" i="1"/>
  <c r="BL2577" i="1" s="1"/>
  <c r="AQ2577" i="1"/>
  <c r="BE2577" i="1"/>
  <c r="BH2578" i="1"/>
  <c r="AQ2578" i="1"/>
  <c r="BE2578" i="1"/>
  <c r="BH2579" i="1"/>
  <c r="AQ2579" i="1"/>
  <c r="BE2579" i="1"/>
  <c r="BH2580" i="1"/>
  <c r="BL2580" i="1" s="1"/>
  <c r="AQ2580" i="1"/>
  <c r="BE2580" i="1"/>
  <c r="BH2581" i="1"/>
  <c r="BL2581" i="1" s="1"/>
  <c r="AQ2581" i="1"/>
  <c r="BE2581" i="1"/>
  <c r="BH2582" i="1"/>
  <c r="BL2582" i="1" s="1"/>
  <c r="AQ2582" i="1"/>
  <c r="BE2582" i="1"/>
  <c r="BH2583" i="1"/>
  <c r="BL2583" i="1" s="1"/>
  <c r="AQ2583" i="1"/>
  <c r="BE2583" i="1"/>
  <c r="BH2584" i="1"/>
  <c r="BL2584" i="1" s="1"/>
  <c r="AQ2584" i="1"/>
  <c r="BE2584" i="1"/>
  <c r="BH2585" i="1"/>
  <c r="BL2585" i="1" s="1"/>
  <c r="AQ2585" i="1"/>
  <c r="BE2585" i="1"/>
  <c r="BH2586" i="1"/>
  <c r="BL2586" i="1" s="1"/>
  <c r="AQ2586" i="1"/>
  <c r="BE2586" i="1"/>
  <c r="BH2587" i="1"/>
  <c r="BL2587" i="1" s="1"/>
  <c r="AQ2587" i="1"/>
  <c r="BE2587" i="1"/>
  <c r="BH2588" i="1"/>
  <c r="BL2588" i="1" s="1"/>
  <c r="AQ2588" i="1"/>
  <c r="BE2588" i="1"/>
  <c r="BH2589" i="1"/>
  <c r="BL2589" i="1" s="1"/>
  <c r="AQ2589" i="1"/>
  <c r="BE2589" i="1"/>
  <c r="BH2590" i="1"/>
  <c r="BL2590" i="1" s="1"/>
  <c r="AQ2590" i="1"/>
  <c r="BE2590" i="1"/>
  <c r="BH2591" i="1"/>
  <c r="BL2591" i="1" s="1"/>
  <c r="AQ2591" i="1"/>
  <c r="BE2591" i="1"/>
  <c r="BH2592" i="1"/>
  <c r="BL2592" i="1" s="1"/>
  <c r="AQ2592" i="1"/>
  <c r="BE2592" i="1"/>
  <c r="BJ2484" i="1"/>
  <c r="BJ2483" i="1" s="1"/>
  <c r="AH2483" i="1"/>
  <c r="BJ2493" i="1"/>
  <c r="BJ2492" i="1" s="1"/>
  <c r="AH2492" i="1"/>
  <c r="AH2489" i="1" s="1"/>
  <c r="BG2498" i="1"/>
  <c r="BG2497" i="1" s="1"/>
  <c r="AE2497" i="1"/>
  <c r="BE2525" i="1"/>
  <c r="BE2524" i="1" s="1"/>
  <c r="BA2524" i="1"/>
  <c r="BJ2530" i="1"/>
  <c r="BJ2529" i="1" s="1"/>
  <c r="AH2529" i="1"/>
  <c r="BJ2534" i="1"/>
  <c r="BJ2533" i="1" s="1"/>
  <c r="AH2533" i="1"/>
  <c r="BE2544" i="1"/>
  <c r="BE2543" i="1" s="1"/>
  <c r="BA2543" i="1"/>
  <c r="BG2598" i="1"/>
  <c r="BG2597" i="1" s="1"/>
  <c r="BG2596" i="1" s="1"/>
  <c r="AE2597" i="1"/>
  <c r="AE2596" i="1" s="1"/>
  <c r="P2604" i="1"/>
  <c r="L2603" i="1"/>
  <c r="P1760" i="1"/>
  <c r="AX1760" i="1"/>
  <c r="P1761" i="1"/>
  <c r="AX1761" i="1"/>
  <c r="P1762" i="1"/>
  <c r="AW1773" i="1"/>
  <c r="K1773" i="1"/>
  <c r="AN1773" i="1"/>
  <c r="P1777" i="1"/>
  <c r="AX1777" i="1"/>
  <c r="AX1776" i="1" s="1"/>
  <c r="AY1780" i="1"/>
  <c r="AY1779" i="1" s="1"/>
  <c r="AY1778" i="1" s="1"/>
  <c r="P1782" i="1"/>
  <c r="P1783" i="1"/>
  <c r="BK1783" i="1"/>
  <c r="AX1783" i="1"/>
  <c r="P1784" i="1"/>
  <c r="BK1784" i="1"/>
  <c r="AX1784" i="1"/>
  <c r="P1785" i="1"/>
  <c r="BK1785" i="1"/>
  <c r="AX1785" i="1"/>
  <c r="P1786" i="1"/>
  <c r="BK1786" i="1"/>
  <c r="AX1786" i="1"/>
  <c r="P1787" i="1"/>
  <c r="BK1787" i="1"/>
  <c r="AX1787" i="1"/>
  <c r="P1788" i="1"/>
  <c r="BK1788" i="1"/>
  <c r="AX1788" i="1"/>
  <c r="P1789" i="1"/>
  <c r="BK1789" i="1"/>
  <c r="AX1789" i="1"/>
  <c r="P1790" i="1"/>
  <c r="BK1790" i="1"/>
  <c r="AX1790" i="1"/>
  <c r="P1791" i="1"/>
  <c r="BK1791" i="1"/>
  <c r="AX1791" i="1"/>
  <c r="P1792" i="1"/>
  <c r="BK1792" i="1"/>
  <c r="AX1792" i="1"/>
  <c r="P1793" i="1"/>
  <c r="BK1793" i="1"/>
  <c r="AX1793" i="1"/>
  <c r="P1794" i="1"/>
  <c r="BK1794" i="1"/>
  <c r="AX1794" i="1"/>
  <c r="P1795" i="1"/>
  <c r="BK1795" i="1"/>
  <c r="AX1795" i="1"/>
  <c r="P1796" i="1"/>
  <c r="BK1796" i="1"/>
  <c r="AX1796" i="1"/>
  <c r="P1797" i="1"/>
  <c r="BK1797" i="1"/>
  <c r="AX1797" i="1"/>
  <c r="P1798" i="1"/>
  <c r="BK1798" i="1"/>
  <c r="AX1798" i="1"/>
  <c r="P1799" i="1"/>
  <c r="BK1799" i="1"/>
  <c r="BK1781" i="1" s="1"/>
  <c r="BK1780" i="1" s="1"/>
  <c r="BK1779" i="1" s="1"/>
  <c r="BK1778" i="1" s="1"/>
  <c r="BK1561" i="1" s="1"/>
  <c r="AX1799" i="1"/>
  <c r="P1800" i="1"/>
  <c r="BK1800" i="1"/>
  <c r="AX1800" i="1"/>
  <c r="P1801" i="1"/>
  <c r="BK1801" i="1"/>
  <c r="AX1801" i="1"/>
  <c r="P1802" i="1"/>
  <c r="BK1802" i="1"/>
  <c r="AX1802" i="1"/>
  <c r="P1803" i="1"/>
  <c r="BK1803" i="1"/>
  <c r="AX1803" i="1"/>
  <c r="P1804" i="1"/>
  <c r="BK1804" i="1"/>
  <c r="AX1804" i="1"/>
  <c r="P1805" i="1"/>
  <c r="BK1805" i="1"/>
  <c r="AX1805" i="1"/>
  <c r="P1806" i="1"/>
  <c r="BK1806" i="1"/>
  <c r="AX1806" i="1"/>
  <c r="P1807" i="1"/>
  <c r="BK1807" i="1"/>
  <c r="AX1807" i="1"/>
  <c r="P1808" i="1"/>
  <c r="BK1808" i="1"/>
  <c r="AX1808" i="1"/>
  <c r="P1809" i="1"/>
  <c r="BK1809" i="1"/>
  <c r="AX1809" i="1"/>
  <c r="P1810" i="1"/>
  <c r="BK1810" i="1"/>
  <c r="AX1810" i="1"/>
  <c r="P1811" i="1"/>
  <c r="BK1811" i="1"/>
  <c r="AX1811" i="1"/>
  <c r="P1812" i="1"/>
  <c r="BK1812" i="1"/>
  <c r="AX1812" i="1"/>
  <c r="P1813" i="1"/>
  <c r="BK1813" i="1"/>
  <c r="AX1813" i="1"/>
  <c r="P1814" i="1"/>
  <c r="BK1814" i="1"/>
  <c r="AX1814" i="1"/>
  <c r="P1815" i="1"/>
  <c r="BK1815" i="1"/>
  <c r="AX1815" i="1"/>
  <c r="P1816" i="1"/>
  <c r="BK1816" i="1"/>
  <c r="AX1816" i="1"/>
  <c r="P1817" i="1"/>
  <c r="BK1817" i="1"/>
  <c r="AX1817" i="1"/>
  <c r="P1818" i="1"/>
  <c r="BK1818" i="1"/>
  <c r="AX1818" i="1"/>
  <c r="P1819" i="1"/>
  <c r="BK1819" i="1"/>
  <c r="AX1819" i="1"/>
  <c r="P1820" i="1"/>
  <c r="BK1820" i="1"/>
  <c r="AX1820" i="1"/>
  <c r="P1821" i="1"/>
  <c r="BK1821" i="1"/>
  <c r="AX1821" i="1"/>
  <c r="P1822" i="1"/>
  <c r="BK1822" i="1"/>
  <c r="AX1822" i="1"/>
  <c r="P1823" i="1"/>
  <c r="BK1823" i="1"/>
  <c r="AX1823" i="1"/>
  <c r="P1824" i="1"/>
  <c r="BK1824" i="1"/>
  <c r="AX1824" i="1"/>
  <c r="P1825" i="1"/>
  <c r="BK1825" i="1"/>
  <c r="AX1825" i="1"/>
  <c r="P1826" i="1"/>
  <c r="BK1826" i="1"/>
  <c r="AX1826" i="1"/>
  <c r="P1827" i="1"/>
  <c r="BK1827" i="1"/>
  <c r="AX1827" i="1"/>
  <c r="P1828" i="1"/>
  <c r="BK1828" i="1"/>
  <c r="AX1828" i="1"/>
  <c r="P1829" i="1"/>
  <c r="BK1829" i="1"/>
  <c r="AX1829" i="1"/>
  <c r="P1830" i="1"/>
  <c r="BK1830" i="1"/>
  <c r="AX1830" i="1"/>
  <c r="P1831" i="1"/>
  <c r="BK1831" i="1"/>
  <c r="AX1831" i="1"/>
  <c r="P1832" i="1"/>
  <c r="BK1832" i="1"/>
  <c r="AX1832" i="1"/>
  <c r="P1833" i="1"/>
  <c r="BK1833" i="1"/>
  <c r="AX1833" i="1"/>
  <c r="P1834" i="1"/>
  <c r="BK1834" i="1"/>
  <c r="AX1834" i="1"/>
  <c r="P1835" i="1"/>
  <c r="BK1835" i="1"/>
  <c r="AX1835" i="1"/>
  <c r="P1836" i="1"/>
  <c r="BK1836" i="1"/>
  <c r="AX1836" i="1"/>
  <c r="P1837" i="1"/>
  <c r="BK1837" i="1"/>
  <c r="AX1837" i="1"/>
  <c r="P1838" i="1"/>
  <c r="BK1838" i="1"/>
  <c r="AX1838" i="1"/>
  <c r="P1839" i="1"/>
  <c r="BK1839" i="1"/>
  <c r="AX1839" i="1"/>
  <c r="P1840" i="1"/>
  <c r="BK1840" i="1"/>
  <c r="AX1840" i="1"/>
  <c r="P1841" i="1"/>
  <c r="BK1841" i="1"/>
  <c r="AX1841" i="1"/>
  <c r="P1842" i="1"/>
  <c r="BK1842" i="1"/>
  <c r="AX1842" i="1"/>
  <c r="P1843" i="1"/>
  <c r="BK1843" i="1"/>
  <c r="AX1843" i="1"/>
  <c r="P1844" i="1"/>
  <c r="BK1844" i="1"/>
  <c r="AX1844" i="1"/>
  <c r="P1845" i="1"/>
  <c r="BK1845" i="1"/>
  <c r="AX1845" i="1"/>
  <c r="P1846" i="1"/>
  <c r="BK1846" i="1"/>
  <c r="AX1846" i="1"/>
  <c r="P1847" i="1"/>
  <c r="BK1847" i="1"/>
  <c r="AX1847" i="1"/>
  <c r="P1848" i="1"/>
  <c r="BK1848" i="1"/>
  <c r="AX1848" i="1"/>
  <c r="P1849" i="1"/>
  <c r="BK1849" i="1"/>
  <c r="AX1849" i="1"/>
  <c r="P1850" i="1"/>
  <c r="BK1850" i="1"/>
  <c r="AX1850" i="1"/>
  <c r="P1851" i="1"/>
  <c r="BK1851" i="1"/>
  <c r="AX1851" i="1"/>
  <c r="P1852" i="1"/>
  <c r="BK1852" i="1"/>
  <c r="AX1852" i="1"/>
  <c r="P1853" i="1"/>
  <c r="BK1853" i="1"/>
  <c r="AX1853" i="1"/>
  <c r="P1854" i="1"/>
  <c r="BK1854" i="1"/>
  <c r="AX1854" i="1"/>
  <c r="P1855" i="1"/>
  <c r="BK1855" i="1"/>
  <c r="AX1855" i="1"/>
  <c r="P1856" i="1"/>
  <c r="BK1856" i="1"/>
  <c r="AX1856" i="1"/>
  <c r="P1857" i="1"/>
  <c r="BK1857" i="1"/>
  <c r="AX1857" i="1"/>
  <c r="P1858" i="1"/>
  <c r="BK1858" i="1"/>
  <c r="AX1858" i="1"/>
  <c r="P1859" i="1"/>
  <c r="BK1859" i="1"/>
  <c r="AX1859" i="1"/>
  <c r="P1860" i="1"/>
  <c r="BK1860" i="1"/>
  <c r="AX1860" i="1"/>
  <c r="P1861" i="1"/>
  <c r="BK1861" i="1"/>
  <c r="AX1861" i="1"/>
  <c r="P1862" i="1"/>
  <c r="BK1862" i="1"/>
  <c r="P1863" i="1"/>
  <c r="BK1863" i="1"/>
  <c r="AX1863" i="1"/>
  <c r="AQ1899" i="1"/>
  <c r="BE1899" i="1"/>
  <c r="BH1900" i="1"/>
  <c r="BL1900" i="1" s="1"/>
  <c r="AQ1900" i="1"/>
  <c r="BE1900" i="1"/>
  <c r="BH1901" i="1"/>
  <c r="BL1901" i="1" s="1"/>
  <c r="AQ1901" i="1"/>
  <c r="BE1901" i="1"/>
  <c r="BH1902" i="1"/>
  <c r="BL1902" i="1" s="1"/>
  <c r="BH1903" i="1"/>
  <c r="AQ1903" i="1"/>
  <c r="BE1903" i="1"/>
  <c r="O1905" i="1"/>
  <c r="AP1933" i="1"/>
  <c r="P1936" i="1"/>
  <c r="AK1933" i="1"/>
  <c r="AQ1939" i="1"/>
  <c r="AQ1938" i="1" s="1"/>
  <c r="AQ1937" i="1" s="1"/>
  <c r="BE1939" i="1"/>
  <c r="BE1938" i="1" s="1"/>
  <c r="BE1937" i="1" s="1"/>
  <c r="BD1941" i="1"/>
  <c r="AQ1945" i="1"/>
  <c r="AQ1944" i="1" s="1"/>
  <c r="BE1945" i="1"/>
  <c r="BE1944" i="1" s="1"/>
  <c r="P1947" i="1"/>
  <c r="AX1947" i="1"/>
  <c r="AX1946" i="1" s="1"/>
  <c r="P1956" i="1"/>
  <c r="AX1956" i="1"/>
  <c r="AX1955" i="1" s="1"/>
  <c r="AX1954" i="1" s="1"/>
  <c r="R1957" i="1"/>
  <c r="U1957" i="1"/>
  <c r="AR1957" i="1"/>
  <c r="BB1957" i="1"/>
  <c r="O1957" i="1"/>
  <c r="S1962" i="1"/>
  <c r="AS1962" i="1"/>
  <c r="BC1962" i="1"/>
  <c r="AQ1964" i="1"/>
  <c r="AQ1963" i="1" s="1"/>
  <c r="BE1964" i="1"/>
  <c r="BE1963" i="1" s="1"/>
  <c r="M1962" i="1"/>
  <c r="AG1965" i="1"/>
  <c r="AG1967" i="1"/>
  <c r="M1973" i="1"/>
  <c r="AG1974" i="1"/>
  <c r="AD1981" i="1"/>
  <c r="AQ1989" i="1"/>
  <c r="BE1989" i="1"/>
  <c r="BH1991" i="1"/>
  <c r="BL1991" i="1" s="1"/>
  <c r="AQ1991" i="1"/>
  <c r="BE1991" i="1"/>
  <c r="BH1993" i="1"/>
  <c r="BL1993" i="1" s="1"/>
  <c r="AQ1993" i="1"/>
  <c r="BE1993" i="1"/>
  <c r="AQ1996" i="1"/>
  <c r="BE1996" i="1"/>
  <c r="BH1998" i="1"/>
  <c r="AQ1998" i="1"/>
  <c r="BE1998" i="1"/>
  <c r="BH2000" i="1"/>
  <c r="BL2000" i="1" s="1"/>
  <c r="AQ2000" i="1"/>
  <c r="BE2000" i="1"/>
  <c r="BH2002" i="1"/>
  <c r="BL2002" i="1" s="1"/>
  <c r="AQ2002" i="1"/>
  <c r="BE2002" i="1"/>
  <c r="AQ2004" i="1"/>
  <c r="BE2004" i="1"/>
  <c r="BH2006" i="1"/>
  <c r="BL2006" i="1" s="1"/>
  <c r="AQ2006" i="1"/>
  <c r="BE2006" i="1"/>
  <c r="BH2008" i="1"/>
  <c r="AQ2008" i="1"/>
  <c r="BE2008" i="1"/>
  <c r="BH2010" i="1"/>
  <c r="BL2010" i="1" s="1"/>
  <c r="AQ2010" i="1"/>
  <c r="BE2010" i="1"/>
  <c r="AQ2012" i="1"/>
  <c r="BE2012" i="1"/>
  <c r="BH2014" i="1"/>
  <c r="AQ2014" i="1"/>
  <c r="BE2014" i="1"/>
  <c r="BH2016" i="1"/>
  <c r="BL2016" i="1" s="1"/>
  <c r="AQ2016" i="1"/>
  <c r="BE2016" i="1"/>
  <c r="AO2017" i="1"/>
  <c r="AD2022" i="1"/>
  <c r="P2023" i="1"/>
  <c r="AX2023" i="1"/>
  <c r="AX2022" i="1" s="1"/>
  <c r="AU2025" i="1"/>
  <c r="P2029" i="1"/>
  <c r="AK2033" i="1"/>
  <c r="AN2033" i="1"/>
  <c r="AN2024" i="1" s="1"/>
  <c r="AD2048" i="1"/>
  <c r="AL2042" i="1"/>
  <c r="AV2042" i="1"/>
  <c r="P2049" i="1"/>
  <c r="AX2049" i="1"/>
  <c r="AX2048" i="1" s="1"/>
  <c r="AE2054" i="1"/>
  <c r="AE2053" i="1" s="1"/>
  <c r="AE2052" i="1" s="1"/>
  <c r="K2057" i="1"/>
  <c r="S2057" i="1"/>
  <c r="AU2057" i="1"/>
  <c r="AD2156" i="1"/>
  <c r="M2165" i="1"/>
  <c r="V2165" i="1"/>
  <c r="P2278" i="1"/>
  <c r="AX2278" i="1"/>
  <c r="P2280" i="1"/>
  <c r="AX2280" i="1"/>
  <c r="P2282" i="1"/>
  <c r="AX2282" i="1"/>
  <c r="AG2345" i="1"/>
  <c r="BG2344" i="1"/>
  <c r="AV2344" i="1"/>
  <c r="AN2351" i="1"/>
  <c r="AN2350" i="1" s="1"/>
  <c r="AN2349" i="1" s="1"/>
  <c r="AU2351" i="1"/>
  <c r="BB2351" i="1"/>
  <c r="BB2350" i="1" s="1"/>
  <c r="BB2349" i="1" s="1"/>
  <c r="AQ2462" i="1"/>
  <c r="BE2462" i="1"/>
  <c r="BH2463" i="1"/>
  <c r="BL2463" i="1" s="1"/>
  <c r="AQ2463" i="1"/>
  <c r="BE2463" i="1"/>
  <c r="BH2464" i="1"/>
  <c r="AQ2464" i="1"/>
  <c r="BE2464" i="1"/>
  <c r="BH2465" i="1"/>
  <c r="BL2465" i="1" s="1"/>
  <c r="AQ2465" i="1"/>
  <c r="BE2465" i="1"/>
  <c r="BH2466" i="1"/>
  <c r="BL2466" i="1" s="1"/>
  <c r="AQ2466" i="1"/>
  <c r="BE2466" i="1"/>
  <c r="N2469" i="1"/>
  <c r="N2468" i="1" s="1"/>
  <c r="AS2469" i="1"/>
  <c r="AS2468" i="1" s="1"/>
  <c r="P2479" i="1"/>
  <c r="AX2479" i="1"/>
  <c r="AX2478" i="1" s="1"/>
  <c r="AE2486" i="1"/>
  <c r="AE2485" i="1" s="1"/>
  <c r="L2522" i="1"/>
  <c r="Q2521" i="1"/>
  <c r="T2521" i="1"/>
  <c r="L2526" i="1"/>
  <c r="AK2528" i="1"/>
  <c r="L2541" i="1"/>
  <c r="Q2540" i="1"/>
  <c r="T2540" i="1"/>
  <c r="AL2540" i="1"/>
  <c r="M2555" i="1"/>
  <c r="AX2604" i="1"/>
  <c r="AX2603" i="1" s="1"/>
  <c r="S2602" i="1"/>
  <c r="BF3086" i="1"/>
  <c r="AD3085" i="1"/>
  <c r="AQ3086" i="1"/>
  <c r="AQ3085" i="1" s="1"/>
  <c r="AM3085" i="1"/>
  <c r="BE3086" i="1"/>
  <c r="BE3085" i="1" s="1"/>
  <c r="BA3085" i="1"/>
  <c r="BG3091" i="1"/>
  <c r="BG3090" i="1" s="1"/>
  <c r="AE3090" i="1"/>
  <c r="BG3151" i="1"/>
  <c r="BG3150" i="1" s="1"/>
  <c r="AE3150" i="1"/>
  <c r="BF3153" i="1"/>
  <c r="AD3152" i="1"/>
  <c r="BG3167" i="1"/>
  <c r="BG3166" i="1" s="1"/>
  <c r="AE3166" i="1"/>
  <c r="T2469" i="1"/>
  <c r="T2468" i="1" s="1"/>
  <c r="AQ2477" i="1"/>
  <c r="AQ2476" i="1" s="1"/>
  <c r="BE2477" i="1"/>
  <c r="BE2476" i="1" s="1"/>
  <c r="BE2475" i="1" s="1"/>
  <c r="AV2480" i="1"/>
  <c r="AV2474" i="1" s="1"/>
  <c r="P2484" i="1"/>
  <c r="P2483" i="1" s="1"/>
  <c r="AX2484" i="1"/>
  <c r="AX2483" i="1" s="1"/>
  <c r="AQ2487" i="1"/>
  <c r="BE2487" i="1"/>
  <c r="BH2488" i="1"/>
  <c r="BL2488" i="1" s="1"/>
  <c r="AQ2488" i="1"/>
  <c r="BE2488" i="1"/>
  <c r="AQ2491" i="1"/>
  <c r="AQ2490" i="1" s="1"/>
  <c r="AQ2489" i="1" s="1"/>
  <c r="BE2491" i="1"/>
  <c r="BE2490" i="1" s="1"/>
  <c r="AK2494" i="1"/>
  <c r="AQ2498" i="1"/>
  <c r="AQ2497" i="1" s="1"/>
  <c r="BE2498" i="1"/>
  <c r="BE2497" i="1" s="1"/>
  <c r="AQ2502" i="1"/>
  <c r="AQ2501" i="1" s="1"/>
  <c r="BE2502" i="1"/>
  <c r="BE2501" i="1" s="1"/>
  <c r="AQ2506" i="1"/>
  <c r="AQ2505" i="1" s="1"/>
  <c r="BE2506" i="1"/>
  <c r="BE2505" i="1" s="1"/>
  <c r="AU2508" i="1"/>
  <c r="AZ2508" i="1"/>
  <c r="P2510" i="1"/>
  <c r="AX2510" i="1"/>
  <c r="AX2509" i="1" s="1"/>
  <c r="S2508" i="1"/>
  <c r="P2514" i="1"/>
  <c r="AX2514" i="1"/>
  <c r="AX2513" i="1" s="1"/>
  <c r="P2518" i="1"/>
  <c r="AX2518" i="1"/>
  <c r="AX2517" i="1" s="1"/>
  <c r="AV2521" i="1"/>
  <c r="P2525" i="1"/>
  <c r="AX2525" i="1"/>
  <c r="AX2524" i="1" s="1"/>
  <c r="P2530" i="1"/>
  <c r="P2529" i="1" s="1"/>
  <c r="AX2530" i="1"/>
  <c r="AX2529" i="1" s="1"/>
  <c r="P2534" i="1"/>
  <c r="P2533" i="1" s="1"/>
  <c r="AX2534" i="1"/>
  <c r="AX2533" i="1" s="1"/>
  <c r="AV2540" i="1"/>
  <c r="P2544" i="1"/>
  <c r="P2543" i="1" s="1"/>
  <c r="AX2544" i="1"/>
  <c r="AX2543" i="1" s="1"/>
  <c r="P2550" i="1"/>
  <c r="P2549" i="1" s="1"/>
  <c r="AX2550" i="1"/>
  <c r="AX2549" i="1" s="1"/>
  <c r="P2554" i="1"/>
  <c r="P2553" i="1" s="1"/>
  <c r="AX2554" i="1"/>
  <c r="AX2553" i="1" s="1"/>
  <c r="AK2555" i="1"/>
  <c r="AQ2559" i="1"/>
  <c r="AQ2558" i="1" s="1"/>
  <c r="BE2559" i="1"/>
  <c r="BE2558" i="1" s="1"/>
  <c r="BE2555" i="1" s="1"/>
  <c r="P2565" i="1"/>
  <c r="AX2565" i="1"/>
  <c r="P2566" i="1"/>
  <c r="AX2566" i="1"/>
  <c r="AO2563" i="1"/>
  <c r="P2594" i="1"/>
  <c r="AX2594" i="1"/>
  <c r="P2595" i="1"/>
  <c r="BK2595" i="1"/>
  <c r="BL2595" i="1" s="1"/>
  <c r="AX2595" i="1"/>
  <c r="AQ2598" i="1"/>
  <c r="AQ2597" i="1" s="1"/>
  <c r="AQ2596" i="1" s="1"/>
  <c r="BE2598" i="1"/>
  <c r="BE2597" i="1" s="1"/>
  <c r="BE2596" i="1" s="1"/>
  <c r="P2601" i="1"/>
  <c r="P2600" i="1" s="1"/>
  <c r="P2599" i="1" s="1"/>
  <c r="AX2601" i="1"/>
  <c r="AX2600" i="1" s="1"/>
  <c r="AX2599" i="1" s="1"/>
  <c r="AV2602" i="1"/>
  <c r="P2606" i="1"/>
  <c r="AX2606" i="1"/>
  <c r="AX2605" i="1" s="1"/>
  <c r="AQ2649" i="1"/>
  <c r="BE2649" i="1"/>
  <c r="BH2650" i="1"/>
  <c r="BL2650" i="1" s="1"/>
  <c r="AQ2650" i="1"/>
  <c r="BE2650" i="1"/>
  <c r="BH2651" i="1"/>
  <c r="BL2651" i="1" s="1"/>
  <c r="AQ2651" i="1"/>
  <c r="BE2651" i="1"/>
  <c r="BH2652" i="1"/>
  <c r="AQ2652" i="1"/>
  <c r="BE2652" i="1"/>
  <c r="BH2653" i="1"/>
  <c r="BL2653" i="1" s="1"/>
  <c r="AQ2653" i="1"/>
  <c r="BE2653" i="1"/>
  <c r="BH2654" i="1"/>
  <c r="BL2654" i="1" s="1"/>
  <c r="AQ2654" i="1"/>
  <c r="BE2654" i="1"/>
  <c r="BH2655" i="1"/>
  <c r="BL2655" i="1" s="1"/>
  <c r="AQ2655" i="1"/>
  <c r="BE2655" i="1"/>
  <c r="BH2656" i="1"/>
  <c r="AQ2656" i="1"/>
  <c r="BE2656" i="1"/>
  <c r="BH2657" i="1"/>
  <c r="BL2657" i="1" s="1"/>
  <c r="AQ2657" i="1"/>
  <c r="BE2657" i="1"/>
  <c r="BH2658" i="1"/>
  <c r="BL2658" i="1" s="1"/>
  <c r="AQ2658" i="1"/>
  <c r="BE2658" i="1"/>
  <c r="BH2659" i="1"/>
  <c r="BL2659" i="1" s="1"/>
  <c r="AQ2659" i="1"/>
  <c r="BE2659" i="1"/>
  <c r="BH2660" i="1"/>
  <c r="AQ2660" i="1"/>
  <c r="BE2660" i="1"/>
  <c r="BH2661" i="1"/>
  <c r="BL2661" i="1" s="1"/>
  <c r="AQ2661" i="1"/>
  <c r="BE2661" i="1"/>
  <c r="BH2662" i="1"/>
  <c r="BL2662" i="1" s="1"/>
  <c r="AQ2662" i="1"/>
  <c r="BE2662" i="1"/>
  <c r="BH2663" i="1"/>
  <c r="BL2663" i="1" s="1"/>
  <c r="AQ2663" i="1"/>
  <c r="BE2663" i="1"/>
  <c r="AE2668" i="1"/>
  <c r="AQ2669" i="1"/>
  <c r="AQ2668" i="1" s="1"/>
  <c r="BE2669" i="1"/>
  <c r="BE2668" i="1" s="1"/>
  <c r="Q2667" i="1"/>
  <c r="T2667" i="1"/>
  <c r="AD2670" i="1"/>
  <c r="AK2667" i="1"/>
  <c r="AK2674" i="1"/>
  <c r="AK2673" i="1" s="1"/>
  <c r="AK2672" i="1" s="1"/>
  <c r="AV2674" i="1"/>
  <c r="AV2673" i="1" s="1"/>
  <c r="AV2672" i="1" s="1"/>
  <c r="BG2686" i="1"/>
  <c r="BG2685" i="1" s="1"/>
  <c r="AP2686" i="1"/>
  <c r="AP2685" i="1" s="1"/>
  <c r="BD2686" i="1"/>
  <c r="BD2685" i="1" s="1"/>
  <c r="AE2706" i="1"/>
  <c r="AE2705" i="1" s="1"/>
  <c r="AE2704" i="1" s="1"/>
  <c r="AQ2707" i="1"/>
  <c r="AQ2706" i="1" s="1"/>
  <c r="BE2707" i="1"/>
  <c r="BE2706" i="1" s="1"/>
  <c r="AU2705" i="1"/>
  <c r="AU2704" i="1" s="1"/>
  <c r="AZ2705" i="1"/>
  <c r="AZ2704" i="1" s="1"/>
  <c r="BD2705" i="1"/>
  <c r="BD2704" i="1" s="1"/>
  <c r="AV2711" i="1"/>
  <c r="BC2711" i="1"/>
  <c r="AG2721" i="1"/>
  <c r="AG2720" i="1" s="1"/>
  <c r="Q2723" i="1"/>
  <c r="T2723" i="1"/>
  <c r="AD2723" i="1"/>
  <c r="AY2723" i="1"/>
  <c r="BD2723" i="1"/>
  <c r="BG2723" i="1"/>
  <c r="AP2723" i="1"/>
  <c r="AH2726" i="1"/>
  <c r="AE2731" i="1"/>
  <c r="AE2730" i="1" s="1"/>
  <c r="AQ2732" i="1"/>
  <c r="AQ2731" i="1" s="1"/>
  <c r="AQ2730" i="1" s="1"/>
  <c r="BE2732" i="1"/>
  <c r="BE2731" i="1" s="1"/>
  <c r="BE2730" i="1" s="1"/>
  <c r="Q2733" i="1"/>
  <c r="AG2734" i="1"/>
  <c r="AY2733" i="1"/>
  <c r="N2741" i="1"/>
  <c r="BB2741" i="1"/>
  <c r="R2741" i="1"/>
  <c r="U2741" i="1"/>
  <c r="O2747" i="1"/>
  <c r="AH2752" i="1"/>
  <c r="AH2747" i="1" s="1"/>
  <c r="AH2740" i="1" s="1"/>
  <c r="AU2747" i="1"/>
  <c r="P2753" i="1"/>
  <c r="P2752" i="1" s="1"/>
  <c r="AX2753" i="1"/>
  <c r="AX2752" i="1" s="1"/>
  <c r="J2754" i="1"/>
  <c r="AS2754" i="1"/>
  <c r="M2772" i="1"/>
  <c r="R2772" i="1"/>
  <c r="U2772" i="1"/>
  <c r="BC2772" i="1"/>
  <c r="AH2777" i="1"/>
  <c r="AR2782" i="1"/>
  <c r="AR2781" i="1" s="1"/>
  <c r="AQ2820" i="1"/>
  <c r="BE2820" i="1"/>
  <c r="BH2821" i="1"/>
  <c r="AQ2821" i="1"/>
  <c r="BE2821" i="1"/>
  <c r="BH2822" i="1"/>
  <c r="AQ2822" i="1"/>
  <c r="BE2822" i="1"/>
  <c r="BH2823" i="1"/>
  <c r="BL2823" i="1" s="1"/>
  <c r="AQ2823" i="1"/>
  <c r="BE2823" i="1"/>
  <c r="BH2824" i="1"/>
  <c r="BL2824" i="1" s="1"/>
  <c r="AQ2824" i="1"/>
  <c r="BE2824" i="1"/>
  <c r="BH2825" i="1"/>
  <c r="AQ2825" i="1"/>
  <c r="BE2825" i="1"/>
  <c r="BH2826" i="1"/>
  <c r="AQ2826" i="1"/>
  <c r="BE2826" i="1"/>
  <c r="BH2827" i="1"/>
  <c r="BL2827" i="1" s="1"/>
  <c r="AQ2827" i="1"/>
  <c r="BE2827" i="1"/>
  <c r="P2830" i="1"/>
  <c r="AX2830" i="1"/>
  <c r="P2831" i="1"/>
  <c r="BK2831" i="1"/>
  <c r="AX2831" i="1"/>
  <c r="P2832" i="1"/>
  <c r="BK2832" i="1"/>
  <c r="AX2832" i="1"/>
  <c r="P2833" i="1"/>
  <c r="BK2833" i="1"/>
  <c r="AX2833" i="1"/>
  <c r="P2834" i="1"/>
  <c r="BK2834" i="1"/>
  <c r="AX2834" i="1"/>
  <c r="P2835" i="1"/>
  <c r="BK2835" i="1"/>
  <c r="AX2835" i="1"/>
  <c r="P2836" i="1"/>
  <c r="BK2836" i="1"/>
  <c r="AX2836" i="1"/>
  <c r="P2837" i="1"/>
  <c r="BK2837" i="1"/>
  <c r="AX2837" i="1"/>
  <c r="AT2856" i="1"/>
  <c r="AZ2856" i="1"/>
  <c r="BB2863" i="1"/>
  <c r="AL2881" i="1"/>
  <c r="AL2880" i="1" s="1"/>
  <c r="AS2881" i="1"/>
  <c r="AS2880" i="1" s="1"/>
  <c r="AE2905" i="1"/>
  <c r="AE2904" i="1" s="1"/>
  <c r="AH2908" i="1"/>
  <c r="AH2907" i="1" s="1"/>
  <c r="N2910" i="1"/>
  <c r="V2910" i="1"/>
  <c r="AH2911" i="1"/>
  <c r="AH2913" i="1"/>
  <c r="AO2910" i="1"/>
  <c r="AU2910" i="1"/>
  <c r="AZ2910" i="1"/>
  <c r="AE2919" i="1"/>
  <c r="R2922" i="1"/>
  <c r="AE2923" i="1"/>
  <c r="AG2925" i="1"/>
  <c r="P2932" i="1"/>
  <c r="P2931" i="1" s="1"/>
  <c r="AX2932" i="1"/>
  <c r="AX2931" i="1" s="1"/>
  <c r="AE2944" i="1"/>
  <c r="AN2941" i="1"/>
  <c r="AS2941" i="1"/>
  <c r="AW2941" i="1"/>
  <c r="BC2941" i="1"/>
  <c r="AQ2945" i="1"/>
  <c r="AQ2944" i="1" s="1"/>
  <c r="BE2945" i="1"/>
  <c r="BE2944" i="1" s="1"/>
  <c r="AH2970" i="1"/>
  <c r="AH2960" i="1" s="1"/>
  <c r="AH2921" i="1" s="1"/>
  <c r="P2971" i="1"/>
  <c r="P2970" i="1" s="1"/>
  <c r="AX2971" i="1"/>
  <c r="AX2970" i="1" s="1"/>
  <c r="AH2975" i="1"/>
  <c r="AT2975" i="1"/>
  <c r="N2974" i="1"/>
  <c r="V2974" i="1"/>
  <c r="AH2977" i="1"/>
  <c r="AN2974" i="1"/>
  <c r="AS2974" i="1"/>
  <c r="L2980" i="1"/>
  <c r="AG2982" i="1"/>
  <c r="AR2979" i="1"/>
  <c r="AW2979" i="1"/>
  <c r="AQ2983" i="1"/>
  <c r="AQ2982" i="1" s="1"/>
  <c r="BE2983" i="1"/>
  <c r="BE2982" i="1" s="1"/>
  <c r="L2984" i="1"/>
  <c r="AG2986" i="1"/>
  <c r="K2989" i="1"/>
  <c r="R2989" i="1"/>
  <c r="U2989" i="1"/>
  <c r="BD2989" i="1"/>
  <c r="BG2989" i="1"/>
  <c r="AP2989" i="1"/>
  <c r="S2989" i="1"/>
  <c r="AQ3001" i="1"/>
  <c r="BE3001" i="1"/>
  <c r="BH3003" i="1"/>
  <c r="AQ3003" i="1"/>
  <c r="BE3003" i="1"/>
  <c r="BH3005" i="1"/>
  <c r="AQ3005" i="1"/>
  <c r="BE3005" i="1"/>
  <c r="BH3007" i="1"/>
  <c r="AQ3007" i="1"/>
  <c r="BE3007" i="1"/>
  <c r="BH3009" i="1"/>
  <c r="AQ3009" i="1"/>
  <c r="BE3009" i="1"/>
  <c r="BH3011" i="1"/>
  <c r="AQ3011" i="1"/>
  <c r="BE3011" i="1"/>
  <c r="BH3013" i="1"/>
  <c r="AQ3013" i="1"/>
  <c r="BE3013" i="1"/>
  <c r="BH3015" i="1"/>
  <c r="AQ3015" i="1"/>
  <c r="BE3015" i="1"/>
  <c r="P3028" i="1"/>
  <c r="BK3028" i="1"/>
  <c r="AX3028" i="1"/>
  <c r="AD3042" i="1"/>
  <c r="AH3046" i="1"/>
  <c r="AH3045" i="1" s="1"/>
  <c r="AH2988" i="1" s="1"/>
  <c r="AO3045" i="1"/>
  <c r="U3051" i="1"/>
  <c r="U3050" i="1" s="1"/>
  <c r="AV3052" i="1"/>
  <c r="AV3051" i="1" s="1"/>
  <c r="AV3050" i="1" s="1"/>
  <c r="BC3052" i="1"/>
  <c r="AQ3054" i="1"/>
  <c r="BE3054" i="1"/>
  <c r="AQ3056" i="1"/>
  <c r="BE3056" i="1"/>
  <c r="AD3057" i="1"/>
  <c r="AD3052" i="1" s="1"/>
  <c r="N3075" i="1"/>
  <c r="L3087" i="1"/>
  <c r="AG3087" i="1"/>
  <c r="AT3087" i="1"/>
  <c r="AY3084" i="1"/>
  <c r="BD3084" i="1"/>
  <c r="M3136" i="1"/>
  <c r="AX3140" i="1"/>
  <c r="AX3139" i="1" s="1"/>
  <c r="AN3145" i="1"/>
  <c r="O3145" i="1"/>
  <c r="AE3158" i="1"/>
  <c r="P3093" i="1"/>
  <c r="L3092" i="1"/>
  <c r="BI3093" i="1"/>
  <c r="AG3092" i="1"/>
  <c r="AX3093" i="1"/>
  <c r="AX3092" i="1" s="1"/>
  <c r="AT3092" i="1"/>
  <c r="BF3098" i="1"/>
  <c r="AD3097" i="1"/>
  <c r="AD3096" i="1" s="1"/>
  <c r="BG3124" i="1"/>
  <c r="BG3123" i="1" s="1"/>
  <c r="AE3123" i="1"/>
  <c r="BF3126" i="1"/>
  <c r="AD3125" i="1"/>
  <c r="BG3138" i="1"/>
  <c r="BG3137" i="1" s="1"/>
  <c r="AE3137" i="1"/>
  <c r="AK2475" i="1"/>
  <c r="Q2480" i="1"/>
  <c r="T2480" i="1"/>
  <c r="T2474" i="1" s="1"/>
  <c r="AQ2480" i="1"/>
  <c r="BE2482" i="1"/>
  <c r="BE2481" i="1" s="1"/>
  <c r="AK2489" i="1"/>
  <c r="BE2493" i="1"/>
  <c r="BE2492" i="1" s="1"/>
  <c r="AU2494" i="1"/>
  <c r="AU2474" i="1" s="1"/>
  <c r="AZ2494" i="1"/>
  <c r="O2494" i="1"/>
  <c r="S2494" i="1"/>
  <c r="BD2508" i="1"/>
  <c r="AV2508" i="1"/>
  <c r="P2512" i="1"/>
  <c r="AQ2521" i="1"/>
  <c r="BE2523" i="1"/>
  <c r="BE2522" i="1" s="1"/>
  <c r="AN2528" i="1"/>
  <c r="BE2542" i="1"/>
  <c r="BE2541" i="1" s="1"/>
  <c r="AU2555" i="1"/>
  <c r="AZ2555" i="1"/>
  <c r="O2555" i="1"/>
  <c r="S2555" i="1"/>
  <c r="AX2573" i="1"/>
  <c r="AX2567" i="1" s="1"/>
  <c r="BK2579" i="1"/>
  <c r="AX2592" i="1"/>
  <c r="Q2602" i="1"/>
  <c r="T2602" i="1"/>
  <c r="BC2602" i="1"/>
  <c r="AQ2604" i="1"/>
  <c r="AQ2603" i="1" s="1"/>
  <c r="BE2604" i="1"/>
  <c r="BE2603" i="1" s="1"/>
  <c r="AQ2622" i="1"/>
  <c r="AQ2607" i="1" s="1"/>
  <c r="L2648" i="1"/>
  <c r="AH2664" i="1"/>
  <c r="AU2667" i="1"/>
  <c r="AZ2667" i="1"/>
  <c r="K2674" i="1"/>
  <c r="K2673" i="1" s="1"/>
  <c r="K2672" i="1" s="1"/>
  <c r="Q2674" i="1"/>
  <c r="Q2673" i="1" s="1"/>
  <c r="Q2672" i="1" s="1"/>
  <c r="AD2680" i="1"/>
  <c r="AX2681" i="1"/>
  <c r="AD2686" i="1"/>
  <c r="AD2685" i="1" s="1"/>
  <c r="AT2686" i="1"/>
  <c r="AT2685" i="1" s="1"/>
  <c r="AQ2698" i="1"/>
  <c r="J2705" i="1"/>
  <c r="J2704" i="1" s="1"/>
  <c r="O2705" i="1"/>
  <c r="O2704" i="1" s="1"/>
  <c r="S2705" i="1"/>
  <c r="S2704" i="1" s="1"/>
  <c r="Q2711" i="1"/>
  <c r="AD2712" i="1"/>
  <c r="AN2723" i="1"/>
  <c r="AS2723" i="1"/>
  <c r="BC2723" i="1"/>
  <c r="AP2733" i="1"/>
  <c r="V2741" i="1"/>
  <c r="AO2741" i="1"/>
  <c r="AY2741" i="1"/>
  <c r="BK2746" i="1"/>
  <c r="AX2746" i="1"/>
  <c r="AX2751" i="1"/>
  <c r="M2754" i="1"/>
  <c r="N2772" i="1"/>
  <c r="AR2772" i="1"/>
  <c r="AW2772" i="1"/>
  <c r="O2772" i="1"/>
  <c r="BJ2772" i="1"/>
  <c r="AN2772" i="1"/>
  <c r="K2782" i="1"/>
  <c r="V2782" i="1"/>
  <c r="AX2795" i="1"/>
  <c r="BK2804" i="1"/>
  <c r="AX2807" i="1"/>
  <c r="BK2816" i="1"/>
  <c r="M2846" i="1"/>
  <c r="V2846" i="1"/>
  <c r="BD2856" i="1"/>
  <c r="BG2856" i="1"/>
  <c r="O2856" i="1"/>
  <c r="AO2863" i="1"/>
  <c r="P2868" i="1"/>
  <c r="BK2868" i="1"/>
  <c r="AN2887" i="1"/>
  <c r="AD2892" i="1"/>
  <c r="AG2894" i="1"/>
  <c r="AD2908" i="1"/>
  <c r="AD2907" i="1" s="1"/>
  <c r="AG2911" i="1"/>
  <c r="Q2910" i="1"/>
  <c r="T2910" i="1"/>
  <c r="AD2913" i="1"/>
  <c r="AH2915" i="1"/>
  <c r="AL2922" i="1"/>
  <c r="AN2922" i="1"/>
  <c r="AS2922" i="1"/>
  <c r="BC2922" i="1"/>
  <c r="P2943" i="1"/>
  <c r="P2942" i="1" s="1"/>
  <c r="J2941" i="1"/>
  <c r="AR2941" i="1"/>
  <c r="BB2941" i="1"/>
  <c r="O2941" i="1"/>
  <c r="AH2956" i="1"/>
  <c r="K2960" i="1"/>
  <c r="AD2961" i="1"/>
  <c r="AS2960" i="1"/>
  <c r="AH2968" i="1"/>
  <c r="AH2972" i="1"/>
  <c r="L2975" i="1"/>
  <c r="T2974" i="1"/>
  <c r="AG2977" i="1"/>
  <c r="AR2974" i="1"/>
  <c r="BE2978" i="1"/>
  <c r="BE2977" i="1" s="1"/>
  <c r="AE2982" i="1"/>
  <c r="BB2979" i="1"/>
  <c r="AE2986" i="1"/>
  <c r="AG2990" i="1"/>
  <c r="BC2989" i="1"/>
  <c r="AV2989" i="1"/>
  <c r="R3021" i="1"/>
  <c r="U3021" i="1"/>
  <c r="AK3021" i="1"/>
  <c r="AR3021" i="1"/>
  <c r="AS3021" i="1"/>
  <c r="R3030" i="1"/>
  <c r="AE3031" i="1"/>
  <c r="AR3030" i="1"/>
  <c r="P3044" i="1"/>
  <c r="M3069" i="1"/>
  <c r="M3065" i="1" s="1"/>
  <c r="R3069" i="1"/>
  <c r="R3065" i="1" s="1"/>
  <c r="U3069" i="1"/>
  <c r="U3065" i="1" s="1"/>
  <c r="AE3085" i="1"/>
  <c r="AG3121" i="1"/>
  <c r="AN3120" i="1"/>
  <c r="L3132" i="1"/>
  <c r="K3131" i="1"/>
  <c r="AD3134" i="1"/>
  <c r="AS3131" i="1"/>
  <c r="M3145" i="1"/>
  <c r="BH3189" i="1"/>
  <c r="BL3189" i="1" s="1"/>
  <c r="AQ3189" i="1"/>
  <c r="BE3189" i="1"/>
  <c r="BH3190" i="1"/>
  <c r="BL3190" i="1" s="1"/>
  <c r="AQ3190" i="1"/>
  <c r="AQ3191" i="1"/>
  <c r="BI3095" i="1"/>
  <c r="AG3094" i="1"/>
  <c r="BG3118" i="1"/>
  <c r="BG3117" i="1" s="1"/>
  <c r="AE3117" i="1"/>
  <c r="BF3128" i="1"/>
  <c r="AD3127" i="1"/>
  <c r="BF3138" i="1"/>
  <c r="AD3137" i="1"/>
  <c r="P3142" i="1"/>
  <c r="L3141" i="1"/>
  <c r="BF3147" i="1"/>
  <c r="AD3146" i="1"/>
  <c r="P3156" i="1"/>
  <c r="P3155" i="1" s="1"/>
  <c r="P3154" i="1" s="1"/>
  <c r="L3155" i="1"/>
  <c r="L3154" i="1" s="1"/>
  <c r="BI3156" i="1"/>
  <c r="AG3155" i="1"/>
  <c r="AG3154" i="1" s="1"/>
  <c r="AX3156" i="1"/>
  <c r="AX3155" i="1" s="1"/>
  <c r="AX3154" i="1" s="1"/>
  <c r="AT3155" i="1"/>
  <c r="AT3154" i="1" s="1"/>
  <c r="BC2747" i="1"/>
  <c r="AV2754" i="1"/>
  <c r="BC2863" i="1"/>
  <c r="K2910" i="1"/>
  <c r="J2922" i="1"/>
  <c r="N2922" i="1"/>
  <c r="O2922" i="1"/>
  <c r="AW2955" i="1"/>
  <c r="AR2960" i="1"/>
  <c r="BB2974" i="1"/>
  <c r="J2979" i="1"/>
  <c r="J2989" i="1"/>
  <c r="T2989" i="1"/>
  <c r="BA3021" i="1"/>
  <c r="AR3045" i="1"/>
  <c r="AS3052" i="1"/>
  <c r="AY3069" i="1"/>
  <c r="M3112" i="1"/>
  <c r="BE3077" i="1"/>
  <c r="BE3076" i="1" s="1"/>
  <c r="BA3076" i="1"/>
  <c r="BI3091" i="1"/>
  <c r="AG3090" i="1"/>
  <c r="BF3114" i="1"/>
  <c r="AD3113" i="1"/>
  <c r="BG3142" i="1"/>
  <c r="BG3141" i="1" s="1"/>
  <c r="AE3141" i="1"/>
  <c r="BF3144" i="1"/>
  <c r="AD3143" i="1"/>
  <c r="P3151" i="1"/>
  <c r="P3150" i="1" s="1"/>
  <c r="L3150" i="1"/>
  <c r="BF3159" i="1"/>
  <c r="AD3158" i="1"/>
  <c r="AQ3159" i="1"/>
  <c r="AQ3158" i="1" s="1"/>
  <c r="AM3158" i="1"/>
  <c r="BE3159" i="1"/>
  <c r="BE3158" i="1" s="1"/>
  <c r="BA3158" i="1"/>
  <c r="AQ3193" i="1"/>
  <c r="AM3192" i="1"/>
  <c r="AS2711" i="1"/>
  <c r="BB2733" i="1"/>
  <c r="AN2754" i="1"/>
  <c r="BH2818" i="1"/>
  <c r="BL2818" i="1" s="1"/>
  <c r="AQ2818" i="1"/>
  <c r="BE2818" i="1"/>
  <c r="J2846" i="1"/>
  <c r="T2846" i="1"/>
  <c r="AN2846" i="1"/>
  <c r="AK2910" i="1"/>
  <c r="AP2910" i="1"/>
  <c r="V2922" i="1"/>
  <c r="BE2940" i="1"/>
  <c r="J2946" i="1"/>
  <c r="BB2946" i="1"/>
  <c r="AR2955" i="1"/>
  <c r="BB2955" i="1"/>
  <c r="O2955" i="1"/>
  <c r="BB2960" i="1"/>
  <c r="J2974" i="1"/>
  <c r="N2979" i="1"/>
  <c r="V2979" i="1"/>
  <c r="BB3045" i="1"/>
  <c r="AS3069" i="1"/>
  <c r="AS3065" i="1" s="1"/>
  <c r="BC3069" i="1"/>
  <c r="BC3065" i="1" s="1"/>
  <c r="AY3075" i="1"/>
  <c r="BD3075" i="1"/>
  <c r="AO3145" i="1"/>
  <c r="AP3284" i="1"/>
  <c r="AP3283" i="1" s="1"/>
  <c r="BJ3467" i="1"/>
  <c r="BJ3466" i="1" s="1"/>
  <c r="BJ3465" i="1" s="1"/>
  <c r="AH3466" i="1"/>
  <c r="AH3465" i="1" s="1"/>
  <c r="AQ3472" i="1"/>
  <c r="AQ3471" i="1" s="1"/>
  <c r="AM3471" i="1"/>
  <c r="AX3507" i="1"/>
  <c r="AX3506" i="1" s="1"/>
  <c r="AT3506" i="1"/>
  <c r="J3084" i="1"/>
  <c r="V3084" i="1"/>
  <c r="BB3089" i="1"/>
  <c r="K3089" i="1"/>
  <c r="S3089" i="1"/>
  <c r="AS3089" i="1"/>
  <c r="BC3089" i="1"/>
  <c r="AN3099" i="1"/>
  <c r="AL3112" i="1"/>
  <c r="AY3112" i="1"/>
  <c r="N3112" i="1"/>
  <c r="V3112" i="1"/>
  <c r="AO3112" i="1"/>
  <c r="R3120" i="1"/>
  <c r="U3120" i="1"/>
  <c r="BB3120" i="1"/>
  <c r="AW3120" i="1"/>
  <c r="AN3131" i="1"/>
  <c r="J3136" i="1"/>
  <c r="S3136" i="1"/>
  <c r="AL3145" i="1"/>
  <c r="AK3145" i="1"/>
  <c r="BC3145" i="1"/>
  <c r="BD3145" i="1"/>
  <c r="N3157" i="1"/>
  <c r="AX3159" i="1"/>
  <c r="AX3158" i="1" s="1"/>
  <c r="AX3157" i="1" s="1"/>
  <c r="J3157" i="1"/>
  <c r="V3157" i="1"/>
  <c r="R3165" i="1"/>
  <c r="U3165" i="1"/>
  <c r="U3164" i="1" s="1"/>
  <c r="AO3165" i="1"/>
  <c r="AX3175" i="1"/>
  <c r="AX3185" i="1"/>
  <c r="AR3165" i="1"/>
  <c r="P3217" i="1"/>
  <c r="BF3221" i="1"/>
  <c r="BH3221" i="1" s="1"/>
  <c r="AM3216" i="1"/>
  <c r="M3225" i="1"/>
  <c r="V3225" i="1"/>
  <c r="BA3226" i="1"/>
  <c r="BF3227" i="1"/>
  <c r="BH3227" i="1" s="1"/>
  <c r="AN3225" i="1"/>
  <c r="AU3225" i="1"/>
  <c r="AE3236" i="1"/>
  <c r="AE3235" i="1" s="1"/>
  <c r="K3238" i="1"/>
  <c r="N3238" i="1"/>
  <c r="AO3238" i="1"/>
  <c r="AV3238" i="1"/>
  <c r="AR3248" i="1"/>
  <c r="AD3261" i="1"/>
  <c r="AP3267" i="1"/>
  <c r="BD3267" i="1"/>
  <c r="AK3267" i="1"/>
  <c r="AR3267" i="1"/>
  <c r="AE3278" i="1"/>
  <c r="AE3277" i="1" s="1"/>
  <c r="BA3278" i="1"/>
  <c r="BA3277" i="1" s="1"/>
  <c r="AK3284" i="1"/>
  <c r="AK3283" i="1" s="1"/>
  <c r="AU3284" i="1"/>
  <c r="AU3283" i="1" s="1"/>
  <c r="AZ3284" i="1"/>
  <c r="AZ3283" i="1" s="1"/>
  <c r="BC3289" i="1"/>
  <c r="BD3300" i="1"/>
  <c r="BG3300" i="1"/>
  <c r="AP3300" i="1"/>
  <c r="AL3300" i="1"/>
  <c r="BA3307" i="1"/>
  <c r="AG3326" i="1"/>
  <c r="AG3325" i="1" s="1"/>
  <c r="AY3325" i="1"/>
  <c r="BD3325" i="1"/>
  <c r="AP3325" i="1"/>
  <c r="T3333" i="1"/>
  <c r="T3332" i="1" s="1"/>
  <c r="R3333" i="1"/>
  <c r="AO3333" i="1"/>
  <c r="BE3361" i="1"/>
  <c r="S3376" i="1"/>
  <c r="AS3376" i="1"/>
  <c r="J3376" i="1"/>
  <c r="AN3376" i="1"/>
  <c r="AK3332" i="1"/>
  <c r="Q3385" i="1"/>
  <c r="AD3386" i="1"/>
  <c r="N3385" i="1"/>
  <c r="AH3388" i="1"/>
  <c r="J3392" i="1"/>
  <c r="J3391" i="1" s="1"/>
  <c r="AR3392" i="1"/>
  <c r="AR3391" i="1" s="1"/>
  <c r="Q3392" i="1"/>
  <c r="Q3391" i="1" s="1"/>
  <c r="M3398" i="1"/>
  <c r="M3397" i="1" s="1"/>
  <c r="AU3398" i="1"/>
  <c r="AL3398" i="1"/>
  <c r="AL3397" i="1" s="1"/>
  <c r="O3398" i="1"/>
  <c r="O3397" i="1" s="1"/>
  <c r="AE3403" i="1"/>
  <c r="AG3409" i="1"/>
  <c r="AG3408" i="1" s="1"/>
  <c r="S3415" i="1"/>
  <c r="AK3415" i="1"/>
  <c r="AW3415" i="1"/>
  <c r="AS3415" i="1"/>
  <c r="AS3414" i="1" s="1"/>
  <c r="BC3415" i="1"/>
  <c r="AE3422" i="1"/>
  <c r="AQ3425" i="1"/>
  <c r="AQ3424" i="1" s="1"/>
  <c r="BE3425" i="1"/>
  <c r="BE3424" i="1" s="1"/>
  <c r="R3429" i="1"/>
  <c r="U3429" i="1"/>
  <c r="AT3429" i="1"/>
  <c r="M3438" i="1"/>
  <c r="O3438" i="1"/>
  <c r="K3438" i="1"/>
  <c r="AD3463" i="1"/>
  <c r="AD3462" i="1" s="1"/>
  <c r="R3470" i="1"/>
  <c r="U3470" i="1"/>
  <c r="AE3473" i="1"/>
  <c r="AW3478" i="1"/>
  <c r="BC3478" i="1"/>
  <c r="AU3503" i="1"/>
  <c r="AZ3503" i="1"/>
  <c r="BJ3437" i="1"/>
  <c r="BJ3436" i="1" s="1"/>
  <c r="BJ3435" i="1" s="1"/>
  <c r="AH3436" i="1"/>
  <c r="AH3435" i="1" s="1"/>
  <c r="BG3454" i="1"/>
  <c r="BG3453" i="1" s="1"/>
  <c r="AE3453" i="1"/>
  <c r="BJ3480" i="1"/>
  <c r="BJ3479" i="1" s="1"/>
  <c r="BJ3478" i="1" s="1"/>
  <c r="BJ3469" i="1" s="1"/>
  <c r="BJ3468" i="1" s="1"/>
  <c r="AH3479" i="1"/>
  <c r="AH3478" i="1" s="1"/>
  <c r="AH3469" i="1" s="1"/>
  <c r="AH3468" i="1" s="1"/>
  <c r="BG3490" i="1"/>
  <c r="BG3489" i="1" s="1"/>
  <c r="BG3488" i="1" s="1"/>
  <c r="AE3489" i="1"/>
  <c r="AE3488" i="1" s="1"/>
  <c r="V3238" i="1"/>
  <c r="M3248" i="1"/>
  <c r="AZ3273" i="1"/>
  <c r="AZ3272" i="1" s="1"/>
  <c r="BD3284" i="1"/>
  <c r="BD3283" i="1" s="1"/>
  <c r="K3325" i="1"/>
  <c r="AR3385" i="1"/>
  <c r="U3397" i="1"/>
  <c r="J3415" i="1"/>
  <c r="AG3471" i="1"/>
  <c r="AD3506" i="1"/>
  <c r="BF3434" i="1"/>
  <c r="AD3433" i="1"/>
  <c r="BI3482" i="1"/>
  <c r="AG3481" i="1"/>
  <c r="AX3538" i="1"/>
  <c r="AX3537" i="1" s="1"/>
  <c r="AX3536" i="1" s="1"/>
  <c r="AT3537" i="1"/>
  <c r="AT3536" i="1" s="1"/>
  <c r="BE3286" i="1"/>
  <c r="BE3285" i="1" s="1"/>
  <c r="Q3284" i="1"/>
  <c r="Q3283" i="1" s="1"/>
  <c r="T3284" i="1"/>
  <c r="T3283" i="1" s="1"/>
  <c r="P3295" i="1"/>
  <c r="P3294" i="1" s="1"/>
  <c r="P3293" i="1" s="1"/>
  <c r="AX3295" i="1"/>
  <c r="AX3294" i="1" s="1"/>
  <c r="AX3293" i="1" s="1"/>
  <c r="J3325" i="1"/>
  <c r="AZ3333" i="1"/>
  <c r="AK3392" i="1"/>
  <c r="AK3391" i="1" s="1"/>
  <c r="AO3392" i="1"/>
  <c r="AO3391" i="1" s="1"/>
  <c r="AV3392" i="1"/>
  <c r="AV3391" i="1" s="1"/>
  <c r="P3413" i="1"/>
  <c r="P3412" i="1" s="1"/>
  <c r="P3411" i="1" s="1"/>
  <c r="AX3413" i="1"/>
  <c r="AX3412" i="1" s="1"/>
  <c r="AX3411" i="1" s="1"/>
  <c r="BD3415" i="1"/>
  <c r="BJ3431" i="1"/>
  <c r="BJ3430" i="1" s="1"/>
  <c r="BJ3429" i="1" s="1"/>
  <c r="BJ3414" i="1" s="1"/>
  <c r="AH3430" i="1"/>
  <c r="AH3429" i="1" s="1"/>
  <c r="AH3441" i="1"/>
  <c r="BI3484" i="1"/>
  <c r="BI3483" i="1" s="1"/>
  <c r="BI3505" i="1"/>
  <c r="AG3504" i="1"/>
  <c r="K3075" i="1"/>
  <c r="S3075" i="1"/>
  <c r="AS3075" i="1"/>
  <c r="BC3075" i="1"/>
  <c r="P3083" i="1"/>
  <c r="AX3083" i="1"/>
  <c r="AX3082" i="1" s="1"/>
  <c r="K3084" i="1"/>
  <c r="S3084" i="1"/>
  <c r="AS3084" i="1"/>
  <c r="BC3084" i="1"/>
  <c r="AQ3088" i="1"/>
  <c r="AQ3087" i="1" s="1"/>
  <c r="BE3088" i="1"/>
  <c r="BE3087" i="1" s="1"/>
  <c r="AQ3091" i="1"/>
  <c r="AQ3090" i="1" s="1"/>
  <c r="BE3091" i="1"/>
  <c r="BE3090" i="1" s="1"/>
  <c r="AN3089" i="1"/>
  <c r="AY3089" i="1"/>
  <c r="BD3089" i="1"/>
  <c r="AP3089" i="1"/>
  <c r="N3089" i="1"/>
  <c r="P3098" i="1"/>
  <c r="P3114" i="1"/>
  <c r="J3112" i="1"/>
  <c r="S3112" i="1"/>
  <c r="AQ3118" i="1"/>
  <c r="AQ3117" i="1" s="1"/>
  <c r="BE3118" i="1"/>
  <c r="BE3117" i="1" s="1"/>
  <c r="K3120" i="1"/>
  <c r="AS3120" i="1"/>
  <c r="M3120" i="1"/>
  <c r="AK3120" i="1"/>
  <c r="AV3120" i="1"/>
  <c r="AQ3124" i="1"/>
  <c r="AQ3123" i="1" s="1"/>
  <c r="BE3124" i="1"/>
  <c r="BE3123" i="1" s="1"/>
  <c r="P3126" i="1"/>
  <c r="AX3126" i="1"/>
  <c r="AX3125" i="1" s="1"/>
  <c r="P3128" i="1"/>
  <c r="AL3131" i="1"/>
  <c r="AO3131" i="1"/>
  <c r="R3136" i="1"/>
  <c r="U3136" i="1"/>
  <c r="AU3136" i="1"/>
  <c r="K3136" i="1"/>
  <c r="T3136" i="1"/>
  <c r="AS3136" i="1"/>
  <c r="AQ3142" i="1"/>
  <c r="AQ3141" i="1" s="1"/>
  <c r="BE3142" i="1"/>
  <c r="BE3141" i="1" s="1"/>
  <c r="P3144" i="1"/>
  <c r="AX3144" i="1"/>
  <c r="AX3143" i="1" s="1"/>
  <c r="Q3145" i="1"/>
  <c r="AZ3145" i="1"/>
  <c r="P3147" i="1"/>
  <c r="P3146" i="1" s="1"/>
  <c r="P3145" i="1" s="1"/>
  <c r="J3145" i="1"/>
  <c r="S3145" i="1"/>
  <c r="AQ3151" i="1"/>
  <c r="AQ3150" i="1" s="1"/>
  <c r="BE3151" i="1"/>
  <c r="BE3150" i="1" s="1"/>
  <c r="P3153" i="1"/>
  <c r="P3152" i="1" s="1"/>
  <c r="AX3153" i="1"/>
  <c r="AX3152" i="1" s="1"/>
  <c r="K3157" i="1"/>
  <c r="S3157" i="1"/>
  <c r="S3119" i="1" s="1"/>
  <c r="AS3157" i="1"/>
  <c r="BC3157" i="1"/>
  <c r="M3165" i="1"/>
  <c r="AK3165" i="1"/>
  <c r="AU3165" i="1"/>
  <c r="Q3165" i="1"/>
  <c r="AS3165" i="1"/>
  <c r="AY3165" i="1"/>
  <c r="P3193" i="1"/>
  <c r="AX3193" i="1"/>
  <c r="P3194" i="1"/>
  <c r="BK3194" i="1"/>
  <c r="AX3194" i="1"/>
  <c r="P3195" i="1"/>
  <c r="BK3195" i="1"/>
  <c r="AX3195" i="1"/>
  <c r="P3196" i="1"/>
  <c r="BK3196" i="1"/>
  <c r="AX3196" i="1"/>
  <c r="P3197" i="1"/>
  <c r="BK3197" i="1"/>
  <c r="AX3197" i="1"/>
  <c r="P3198" i="1"/>
  <c r="BK3198" i="1"/>
  <c r="AX3198" i="1"/>
  <c r="P3199" i="1"/>
  <c r="BK3199" i="1"/>
  <c r="AX3199" i="1"/>
  <c r="P3200" i="1"/>
  <c r="BK3200" i="1"/>
  <c r="AX3200" i="1"/>
  <c r="P3201" i="1"/>
  <c r="BK3201" i="1"/>
  <c r="AX3201" i="1"/>
  <c r="P3202" i="1"/>
  <c r="BK3202" i="1"/>
  <c r="AX3202" i="1"/>
  <c r="P3203" i="1"/>
  <c r="BK3203" i="1"/>
  <c r="AX3203" i="1"/>
  <c r="P3204" i="1"/>
  <c r="BK3204" i="1"/>
  <c r="AX3204" i="1"/>
  <c r="P3205" i="1"/>
  <c r="BK3205" i="1"/>
  <c r="AX3205" i="1"/>
  <c r="P3206" i="1"/>
  <c r="BK3206" i="1"/>
  <c r="AX3206" i="1"/>
  <c r="P3207" i="1"/>
  <c r="BK3207" i="1"/>
  <c r="AX3207" i="1"/>
  <c r="P3208" i="1"/>
  <c r="BK3208" i="1"/>
  <c r="AX3208" i="1"/>
  <c r="P3209" i="1"/>
  <c r="BK3209" i="1"/>
  <c r="P3210" i="1"/>
  <c r="BK3210" i="1"/>
  <c r="AX3210" i="1"/>
  <c r="P3211" i="1"/>
  <c r="BK3211" i="1"/>
  <c r="AX3211" i="1"/>
  <c r="P3212" i="1"/>
  <c r="BK3212" i="1"/>
  <c r="AX3212" i="1"/>
  <c r="P3213" i="1"/>
  <c r="BK3213" i="1"/>
  <c r="AX3213" i="1"/>
  <c r="P3214" i="1"/>
  <c r="BK3214" i="1"/>
  <c r="AX3214" i="1"/>
  <c r="P3215" i="1"/>
  <c r="BK3215" i="1"/>
  <c r="AX3215" i="1"/>
  <c r="BA3216" i="1"/>
  <c r="AW3216" i="1"/>
  <c r="AX3222" i="1"/>
  <c r="AR3225" i="1"/>
  <c r="BC3225" i="1"/>
  <c r="AK3238" i="1"/>
  <c r="AX3244" i="1"/>
  <c r="J3248" i="1"/>
  <c r="Q3248" i="1"/>
  <c r="T3248" i="1"/>
  <c r="AF3253" i="1"/>
  <c r="AQ3253" i="1"/>
  <c r="AF3254" i="1"/>
  <c r="AQ3254" i="1"/>
  <c r="AF3255" i="1"/>
  <c r="AQ3255" i="1"/>
  <c r="AF3256" i="1"/>
  <c r="AQ3256" i="1"/>
  <c r="AF3257" i="1"/>
  <c r="AQ3257" i="1"/>
  <c r="AF3258" i="1"/>
  <c r="AQ3258" i="1"/>
  <c r="AF3259" i="1"/>
  <c r="AQ3259" i="1"/>
  <c r="AF3260" i="1"/>
  <c r="AQ3260" i="1"/>
  <c r="AX3262" i="1"/>
  <c r="AY3267" i="1"/>
  <c r="J3267" i="1"/>
  <c r="N3267" i="1"/>
  <c r="S3267" i="1"/>
  <c r="BH3271" i="1"/>
  <c r="Q3273" i="1"/>
  <c r="Q3272" i="1" s="1"/>
  <c r="AM3278" i="1"/>
  <c r="AM3277" i="1" s="1"/>
  <c r="AR3273" i="1"/>
  <c r="AR3272" i="1" s="1"/>
  <c r="BB3273" i="1"/>
  <c r="BB3272" i="1" s="1"/>
  <c r="AT3280" i="1"/>
  <c r="AT3273" i="1" s="1"/>
  <c r="AT3272" i="1" s="1"/>
  <c r="S3284" i="1"/>
  <c r="S3283" i="1" s="1"/>
  <c r="L3294" i="1"/>
  <c r="L3293" i="1" s="1"/>
  <c r="T3289" i="1"/>
  <c r="AG3294" i="1"/>
  <c r="AG3293" i="1" s="1"/>
  <c r="AT3294" i="1"/>
  <c r="AT3293" i="1" s="1"/>
  <c r="AH3301" i="1"/>
  <c r="AO3300" i="1"/>
  <c r="P3302" i="1"/>
  <c r="P3301" i="1" s="1"/>
  <c r="AX3302" i="1"/>
  <c r="AX3301" i="1" s="1"/>
  <c r="T3300" i="1"/>
  <c r="AD3305" i="1"/>
  <c r="P3306" i="1"/>
  <c r="P3305" i="1" s="1"/>
  <c r="AX3306" i="1"/>
  <c r="AX3305" i="1" s="1"/>
  <c r="AD3307" i="1"/>
  <c r="AM3307" i="1"/>
  <c r="AQ3313" i="1"/>
  <c r="AQ3312" i="1" s="1"/>
  <c r="AQ3311" i="1" s="1"/>
  <c r="BE3313" i="1"/>
  <c r="BH3314" i="1"/>
  <c r="AQ3314" i="1"/>
  <c r="BE3314" i="1"/>
  <c r="BE3312" i="1" s="1"/>
  <c r="BE3311" i="1" s="1"/>
  <c r="BH3315" i="1"/>
  <c r="AQ3315" i="1"/>
  <c r="BE3315" i="1"/>
  <c r="L3317" i="1"/>
  <c r="L3316" i="1" s="1"/>
  <c r="AQ3318" i="1"/>
  <c r="BE3318" i="1"/>
  <c r="BH3319" i="1"/>
  <c r="AQ3319" i="1"/>
  <c r="BE3319" i="1"/>
  <c r="BH3320" i="1"/>
  <c r="BL3320" i="1" s="1"/>
  <c r="AQ3320" i="1"/>
  <c r="BE3320" i="1"/>
  <c r="BH3321" i="1"/>
  <c r="BL3321" i="1" s="1"/>
  <c r="AQ3321" i="1"/>
  <c r="BE3321" i="1"/>
  <c r="AQ3324" i="1"/>
  <c r="AQ3323" i="1" s="1"/>
  <c r="AQ3322" i="1" s="1"/>
  <c r="BE3324" i="1"/>
  <c r="BE3323" i="1" s="1"/>
  <c r="BE3322" i="1" s="1"/>
  <c r="AH3328" i="1"/>
  <c r="AO3325" i="1"/>
  <c r="P3329" i="1"/>
  <c r="P3328" i="1" s="1"/>
  <c r="AX3329" i="1"/>
  <c r="AX3328" i="1" s="1"/>
  <c r="AD3330" i="1"/>
  <c r="BA3330" i="1"/>
  <c r="P3331" i="1"/>
  <c r="P3330" i="1" s="1"/>
  <c r="AX3331" i="1"/>
  <c r="AX3330" i="1" s="1"/>
  <c r="L3334" i="1"/>
  <c r="BC3333" i="1"/>
  <c r="AQ3335" i="1"/>
  <c r="BE3335" i="1"/>
  <c r="BH3336" i="1"/>
  <c r="AQ3336" i="1"/>
  <c r="BE3336" i="1"/>
  <c r="BH3337" i="1"/>
  <c r="BL3337" i="1" s="1"/>
  <c r="AQ3337" i="1"/>
  <c r="BE3337" i="1"/>
  <c r="BH3338" i="1"/>
  <c r="BL3338" i="1" s="1"/>
  <c r="AQ3338" i="1"/>
  <c r="BE3338" i="1"/>
  <c r="BH3339" i="1"/>
  <c r="BL3339" i="1" s="1"/>
  <c r="AQ3339" i="1"/>
  <c r="BE3339" i="1"/>
  <c r="BH3340" i="1"/>
  <c r="AQ3340" i="1"/>
  <c r="BE3340" i="1"/>
  <c r="BH3341" i="1"/>
  <c r="BL3341" i="1" s="1"/>
  <c r="AQ3341" i="1"/>
  <c r="BE3341" i="1"/>
  <c r="BH3342" i="1"/>
  <c r="AQ3342" i="1"/>
  <c r="BE3342" i="1"/>
  <c r="V3333" i="1"/>
  <c r="AE3377" i="1"/>
  <c r="R3376" i="1"/>
  <c r="U3376" i="1"/>
  <c r="AO3376" i="1"/>
  <c r="J3385" i="1"/>
  <c r="K3392" i="1"/>
  <c r="K3391" i="1" s="1"/>
  <c r="AG3393" i="1"/>
  <c r="N3398" i="1"/>
  <c r="V3398" i="1"/>
  <c r="Q3398" i="1"/>
  <c r="AE3401" i="1"/>
  <c r="AK3398" i="1"/>
  <c r="AQ3410" i="1"/>
  <c r="AQ3409" i="1" s="1"/>
  <c r="AQ3408" i="1" s="1"/>
  <c r="BE3410" i="1"/>
  <c r="BE3409" i="1" s="1"/>
  <c r="BE3408" i="1" s="1"/>
  <c r="T3415" i="1"/>
  <c r="AG3420" i="1"/>
  <c r="AG3424" i="1"/>
  <c r="AW3429" i="1"/>
  <c r="K3446" i="1"/>
  <c r="K3445" i="1" s="1"/>
  <c r="AS3446" i="1"/>
  <c r="AS3445" i="1" s="1"/>
  <c r="BC3446" i="1"/>
  <c r="BC3445" i="1" s="1"/>
  <c r="N3446" i="1"/>
  <c r="N3445" i="1" s="1"/>
  <c r="AD3460" i="1"/>
  <c r="AN3478" i="1"/>
  <c r="AN3469" i="1" s="1"/>
  <c r="AK3503" i="1"/>
  <c r="M3508" i="1"/>
  <c r="AG3540" i="1"/>
  <c r="AG3539" i="1" s="1"/>
  <c r="BG3877" i="1"/>
  <c r="BG3876" i="1" s="1"/>
  <c r="AE3876" i="1"/>
  <c r="AE3875" i="1" s="1"/>
  <c r="P3925" i="1"/>
  <c r="L3924" i="1"/>
  <c r="BF3557" i="1"/>
  <c r="BH3557" i="1" s="1"/>
  <c r="BL3557" i="1" s="1"/>
  <c r="K3634" i="1"/>
  <c r="AS3634" i="1"/>
  <c r="BD3657" i="1"/>
  <c r="AW3702" i="1"/>
  <c r="U3702" i="1"/>
  <c r="AP3818" i="1"/>
  <c r="AV3818" i="1"/>
  <c r="AZ3853" i="1"/>
  <c r="AV3870" i="1"/>
  <c r="AV3875" i="1"/>
  <c r="BG3914" i="1"/>
  <c r="BG3913" i="1" s="1"/>
  <c r="AE3913" i="1"/>
  <c r="M3429" i="1"/>
  <c r="P3437" i="1"/>
  <c r="P3436" i="1" s="1"/>
  <c r="P3435" i="1" s="1"/>
  <c r="AX3437" i="1"/>
  <c r="AX3436" i="1" s="1"/>
  <c r="AX3435" i="1" s="1"/>
  <c r="P3442" i="1"/>
  <c r="P3441" i="1" s="1"/>
  <c r="AX3442" i="1"/>
  <c r="AX3441" i="1" s="1"/>
  <c r="P3449" i="1"/>
  <c r="AX3449" i="1"/>
  <c r="P3451" i="1"/>
  <c r="AX3451" i="1"/>
  <c r="J3446" i="1"/>
  <c r="AO3446" i="1"/>
  <c r="P3467" i="1"/>
  <c r="P3466" i="1" s="1"/>
  <c r="P3465" i="1" s="1"/>
  <c r="AX3467" i="1"/>
  <c r="AX3466" i="1" s="1"/>
  <c r="AX3465" i="1" s="1"/>
  <c r="V3470" i="1"/>
  <c r="BB3470" i="1"/>
  <c r="K3470" i="1"/>
  <c r="Q3470" i="1"/>
  <c r="T3470" i="1"/>
  <c r="AZ3470" i="1"/>
  <c r="P3474" i="1"/>
  <c r="AX3474" i="1"/>
  <c r="P3475" i="1"/>
  <c r="AX3475" i="1"/>
  <c r="AV3470" i="1"/>
  <c r="AV3469" i="1" s="1"/>
  <c r="AQ3477" i="1"/>
  <c r="AQ3476" i="1" s="1"/>
  <c r="BE3477" i="1"/>
  <c r="BE3476" i="1" s="1"/>
  <c r="AQ3490" i="1"/>
  <c r="BE3490" i="1"/>
  <c r="AQ3491" i="1"/>
  <c r="BE3491" i="1"/>
  <c r="AQ3492" i="1"/>
  <c r="BE3492" i="1"/>
  <c r="AQ3493" i="1"/>
  <c r="BE3493" i="1"/>
  <c r="AQ3494" i="1"/>
  <c r="BE3494" i="1"/>
  <c r="AQ3495" i="1"/>
  <c r="BE3495" i="1"/>
  <c r="AQ3496" i="1"/>
  <c r="BE3496" i="1"/>
  <c r="AQ3497" i="1"/>
  <c r="BE3497" i="1"/>
  <c r="AN3503" i="1"/>
  <c r="AO3503" i="1"/>
  <c r="BD3503" i="1"/>
  <c r="BA3508" i="1"/>
  <c r="P3510" i="1"/>
  <c r="P3509" i="1" s="1"/>
  <c r="AX3510" i="1"/>
  <c r="AX3509" i="1" s="1"/>
  <c r="N3508" i="1"/>
  <c r="AF3521" i="1"/>
  <c r="BE3521" i="1"/>
  <c r="AF3522" i="1"/>
  <c r="BE3522" i="1"/>
  <c r="AF3523" i="1"/>
  <c r="BE3523" i="1"/>
  <c r="P3527" i="1"/>
  <c r="AX3527" i="1"/>
  <c r="P3529" i="1"/>
  <c r="AX3529" i="1"/>
  <c r="P3531" i="1"/>
  <c r="AX3531" i="1"/>
  <c r="AL3517" i="1"/>
  <c r="AL3516" i="1" s="1"/>
  <c r="AD3533" i="1"/>
  <c r="AD3532" i="1" s="1"/>
  <c r="BE3534" i="1"/>
  <c r="AF3541" i="1"/>
  <c r="AM3540" i="1"/>
  <c r="AM3539" i="1" s="1"/>
  <c r="BE3541" i="1"/>
  <c r="AF3542" i="1"/>
  <c r="BE3542" i="1"/>
  <c r="AX3545" i="1"/>
  <c r="BK3547" i="1"/>
  <c r="AX3547" i="1"/>
  <c r="BK3551" i="1"/>
  <c r="AX3551" i="1"/>
  <c r="AX3569" i="1"/>
  <c r="BK3571" i="1"/>
  <c r="AX3571" i="1"/>
  <c r="AG3607" i="1"/>
  <c r="AF3619" i="1"/>
  <c r="AF3620" i="1"/>
  <c r="AF3621" i="1"/>
  <c r="AH3627" i="1"/>
  <c r="AN3625" i="1"/>
  <c r="AS3626" i="1"/>
  <c r="AS3625" i="1" s="1"/>
  <c r="AT3636" i="1"/>
  <c r="AT3640" i="1"/>
  <c r="AT3643" i="1"/>
  <c r="AT3642" i="1" s="1"/>
  <c r="T3657" i="1"/>
  <c r="T3634" i="1" s="1"/>
  <c r="AV3657" i="1"/>
  <c r="AK3657" i="1"/>
  <c r="S3669" i="1"/>
  <c r="BC3669" i="1"/>
  <c r="BC3634" i="1" s="1"/>
  <c r="AQ3671" i="1"/>
  <c r="BE3671" i="1"/>
  <c r="BH3672" i="1"/>
  <c r="AQ3672" i="1"/>
  <c r="BE3672" i="1"/>
  <c r="BH3673" i="1"/>
  <c r="AQ3673" i="1"/>
  <c r="BE3673" i="1"/>
  <c r="AR3669" i="1"/>
  <c r="BB3669" i="1"/>
  <c r="AR3678" i="1"/>
  <c r="AV3678" i="1"/>
  <c r="V3678" i="1"/>
  <c r="R3702" i="1"/>
  <c r="AH3712" i="1"/>
  <c r="AH3711" i="1" s="1"/>
  <c r="AR3716" i="1"/>
  <c r="P3734" i="1"/>
  <c r="BK3734" i="1"/>
  <c r="P3736" i="1"/>
  <c r="BK3736" i="1"/>
  <c r="P3738" i="1"/>
  <c r="BK3738" i="1"/>
  <c r="P3740" i="1"/>
  <c r="BK3740" i="1"/>
  <c r="P3742" i="1"/>
  <c r="BK3742" i="1"/>
  <c r="P3744" i="1"/>
  <c r="BK3744" i="1"/>
  <c r="P3746" i="1"/>
  <c r="BK3746" i="1"/>
  <c r="V3716" i="1"/>
  <c r="AQ3791" i="1"/>
  <c r="BE3791" i="1"/>
  <c r="AQ3793" i="1"/>
  <c r="BE3793" i="1"/>
  <c r="AQ3795" i="1"/>
  <c r="BE3795" i="1"/>
  <c r="AN3788" i="1"/>
  <c r="P3799" i="1"/>
  <c r="AX3799" i="1"/>
  <c r="AQ3801" i="1"/>
  <c r="BE3801" i="1"/>
  <c r="AQ3803" i="1"/>
  <c r="BE3803" i="1"/>
  <c r="AQ3805" i="1"/>
  <c r="BE3805" i="1"/>
  <c r="AQ3807" i="1"/>
  <c r="BE3807" i="1"/>
  <c r="AQ3809" i="1"/>
  <c r="BE3809" i="1"/>
  <c r="AQ3813" i="1"/>
  <c r="BE3813" i="1"/>
  <c r="AQ3815" i="1"/>
  <c r="BE3815" i="1"/>
  <c r="AQ3817" i="1"/>
  <c r="BE3817" i="1"/>
  <c r="AQ3821" i="1"/>
  <c r="BE3821" i="1"/>
  <c r="AQ3823" i="1"/>
  <c r="BE3823" i="1"/>
  <c r="AQ3825" i="1"/>
  <c r="BE3825" i="1"/>
  <c r="AQ3827" i="1"/>
  <c r="BE3827" i="1"/>
  <c r="AQ3829" i="1"/>
  <c r="BE3829" i="1"/>
  <c r="R3818" i="1"/>
  <c r="U3818" i="1"/>
  <c r="P3855" i="1"/>
  <c r="AX3855" i="1"/>
  <c r="P3857" i="1"/>
  <c r="AX3857" i="1"/>
  <c r="P3859" i="1"/>
  <c r="AX3859" i="1"/>
  <c r="AG3860" i="1"/>
  <c r="AN3853" i="1"/>
  <c r="AS3853" i="1"/>
  <c r="AQ3864" i="1"/>
  <c r="BE3864" i="1"/>
  <c r="R3853" i="1"/>
  <c r="U3853" i="1"/>
  <c r="AQ3872" i="1"/>
  <c r="AQ3871" i="1" s="1"/>
  <c r="BE3872" i="1"/>
  <c r="BE3871" i="1" s="1"/>
  <c r="BJ3877" i="1"/>
  <c r="BJ3876" i="1" s="1"/>
  <c r="BJ3875" i="1" s="1"/>
  <c r="AH3876" i="1"/>
  <c r="Q3626" i="1"/>
  <c r="Q3625" i="1" s="1"/>
  <c r="AD3652" i="1"/>
  <c r="AK3669" i="1"/>
  <c r="AW3678" i="1"/>
  <c r="AS3695" i="1"/>
  <c r="AV3716" i="1"/>
  <c r="M3716" i="1"/>
  <c r="AZ3716" i="1"/>
  <c r="AN3818" i="1"/>
  <c r="AS3818" i="1"/>
  <c r="AY3870" i="1"/>
  <c r="AY3875" i="1"/>
  <c r="AU3429" i="1"/>
  <c r="AQ3431" i="1"/>
  <c r="BE3431" i="1"/>
  <c r="Q3429" i="1"/>
  <c r="AL3438" i="1"/>
  <c r="AQ3440" i="1"/>
  <c r="AQ3439" i="1" s="1"/>
  <c r="BE3440" i="1"/>
  <c r="BE3439" i="1" s="1"/>
  <c r="AV3446" i="1"/>
  <c r="AV3445" i="1" s="1"/>
  <c r="BH3455" i="1"/>
  <c r="AQ3455" i="1"/>
  <c r="BE3455" i="1"/>
  <c r="BH3457" i="1"/>
  <c r="AQ3457" i="1"/>
  <c r="BE3457" i="1"/>
  <c r="BH3459" i="1"/>
  <c r="AQ3459" i="1"/>
  <c r="BE3459" i="1"/>
  <c r="K3478" i="1"/>
  <c r="P3480" i="1"/>
  <c r="P3479" i="1" s="1"/>
  <c r="AX3480" i="1"/>
  <c r="AX3479" i="1" s="1"/>
  <c r="J3478" i="1"/>
  <c r="J3469" i="1" s="1"/>
  <c r="AR3478" i="1"/>
  <c r="AR3469" i="1" s="1"/>
  <c r="BB3478" i="1"/>
  <c r="O3478" i="1"/>
  <c r="V3478" i="1"/>
  <c r="N3503" i="1"/>
  <c r="BJ3502" i="1"/>
  <c r="K3503" i="1"/>
  <c r="K3508" i="1"/>
  <c r="AL3508" i="1"/>
  <c r="U3517" i="1"/>
  <c r="U3516" i="1" s="1"/>
  <c r="AX3519" i="1"/>
  <c r="AX3523" i="1"/>
  <c r="BF3523" i="1"/>
  <c r="BH3523" i="1" s="1"/>
  <c r="N3517" i="1"/>
  <c r="N3516" i="1" s="1"/>
  <c r="AN3517" i="1"/>
  <c r="AN3516" i="1" s="1"/>
  <c r="AF3526" i="1"/>
  <c r="AQ3526" i="1"/>
  <c r="AF3528" i="1"/>
  <c r="AQ3528" i="1"/>
  <c r="AF3530" i="1"/>
  <c r="AQ3530" i="1"/>
  <c r="L3533" i="1"/>
  <c r="L3532" i="1" s="1"/>
  <c r="BI3533" i="1"/>
  <c r="BI3532" i="1" s="1"/>
  <c r="AT3533" i="1"/>
  <c r="AT3532" i="1" s="1"/>
  <c r="BF3534" i="1"/>
  <c r="BF3533" i="1" s="1"/>
  <c r="BF3532" i="1" s="1"/>
  <c r="AX3543" i="1"/>
  <c r="AF3545" i="1"/>
  <c r="BE3545" i="1"/>
  <c r="AF3547" i="1"/>
  <c r="BE3547" i="1"/>
  <c r="BH3548" i="1"/>
  <c r="AF3549" i="1"/>
  <c r="BE3549" i="1"/>
  <c r="AF3567" i="1"/>
  <c r="BE3567" i="1"/>
  <c r="BH3568" i="1"/>
  <c r="AZ3606" i="1"/>
  <c r="AZ3605" i="1" s="1"/>
  <c r="AZ3604" i="1" s="1"/>
  <c r="Q3606" i="1"/>
  <c r="Q3605" i="1" s="1"/>
  <c r="Q3604" i="1" s="1"/>
  <c r="AH3617" i="1"/>
  <c r="AH3616" i="1" s="1"/>
  <c r="AQ3623" i="1"/>
  <c r="AQ3622" i="1" s="1"/>
  <c r="BE3623" i="1"/>
  <c r="BE3622" i="1" s="1"/>
  <c r="J3625" i="1"/>
  <c r="AE3627" i="1"/>
  <c r="AY3626" i="1"/>
  <c r="AY3625" i="1" s="1"/>
  <c r="AT3638" i="1"/>
  <c r="AH3670" i="1"/>
  <c r="P3672" i="1"/>
  <c r="BK3672" i="1"/>
  <c r="AX3672" i="1"/>
  <c r="P3673" i="1"/>
  <c r="BK3673" i="1"/>
  <c r="AX3673" i="1"/>
  <c r="J3669" i="1"/>
  <c r="J3634" i="1" s="1"/>
  <c r="AG3674" i="1"/>
  <c r="AG3693" i="1"/>
  <c r="AG3692" i="1" s="1"/>
  <c r="AV3695" i="1"/>
  <c r="V3702" i="1"/>
  <c r="V3691" i="1" s="1"/>
  <c r="AO3702" i="1"/>
  <c r="BE3713" i="1"/>
  <c r="BE3712" i="1" s="1"/>
  <c r="BE3711" i="1" s="1"/>
  <c r="AQ3733" i="1"/>
  <c r="BE3733" i="1"/>
  <c r="AQ3735" i="1"/>
  <c r="BE3735" i="1"/>
  <c r="AQ3737" i="1"/>
  <c r="BE3737" i="1"/>
  <c r="AQ3739" i="1"/>
  <c r="BE3739" i="1"/>
  <c r="AQ3741" i="1"/>
  <c r="BE3741" i="1"/>
  <c r="AQ3743" i="1"/>
  <c r="BE3743" i="1"/>
  <c r="AQ3745" i="1"/>
  <c r="BE3745" i="1"/>
  <c r="L3747" i="1"/>
  <c r="AU3788" i="1"/>
  <c r="P3790" i="1"/>
  <c r="AX3790" i="1"/>
  <c r="P3792" i="1"/>
  <c r="AX3792" i="1"/>
  <c r="P3794" i="1"/>
  <c r="AX3794" i="1"/>
  <c r="P3796" i="1"/>
  <c r="AX3796" i="1"/>
  <c r="BB3788" i="1"/>
  <c r="AQ3798" i="1"/>
  <c r="BE3798" i="1"/>
  <c r="P3802" i="1"/>
  <c r="AX3802" i="1"/>
  <c r="P3804" i="1"/>
  <c r="AX3804" i="1"/>
  <c r="P3806" i="1"/>
  <c r="AX3806" i="1"/>
  <c r="P3808" i="1"/>
  <c r="AX3808" i="1"/>
  <c r="P3810" i="1"/>
  <c r="AX3810" i="1"/>
  <c r="P3814" i="1"/>
  <c r="AX3814" i="1"/>
  <c r="P3816" i="1"/>
  <c r="AX3816" i="1"/>
  <c r="P3820" i="1"/>
  <c r="AX3820" i="1"/>
  <c r="P3822" i="1"/>
  <c r="AX3822" i="1"/>
  <c r="P3824" i="1"/>
  <c r="AX3824" i="1"/>
  <c r="P3826" i="1"/>
  <c r="AX3826" i="1"/>
  <c r="P3828" i="1"/>
  <c r="AX3828" i="1"/>
  <c r="S3818" i="1"/>
  <c r="AL3818" i="1"/>
  <c r="AQ3856" i="1"/>
  <c r="BE3856" i="1"/>
  <c r="AQ3858" i="1"/>
  <c r="BE3858" i="1"/>
  <c r="AD3860" i="1"/>
  <c r="P3863" i="1"/>
  <c r="AX3863" i="1"/>
  <c r="AL3853" i="1"/>
  <c r="BB4111" i="1"/>
  <c r="BB4110" i="1" s="1"/>
  <c r="V4112" i="1"/>
  <c r="V4111" i="1" s="1"/>
  <c r="V4110" i="1" s="1"/>
  <c r="BE4219" i="1"/>
  <c r="M3870" i="1"/>
  <c r="R3870" i="1"/>
  <c r="U3870" i="1"/>
  <c r="O3875" i="1"/>
  <c r="S3875" i="1"/>
  <c r="AL3875" i="1"/>
  <c r="AQ3914" i="1"/>
  <c r="BE3914" i="1"/>
  <c r="BH3915" i="1"/>
  <c r="AQ3915" i="1"/>
  <c r="BE3915" i="1"/>
  <c r="BH3916" i="1"/>
  <c r="AQ3916" i="1"/>
  <c r="BE3916" i="1"/>
  <c r="BH3917" i="1"/>
  <c r="AQ3917" i="1"/>
  <c r="BE3917" i="1"/>
  <c r="BH3918" i="1"/>
  <c r="AQ3918" i="1"/>
  <c r="BE3918" i="1"/>
  <c r="BH3919" i="1"/>
  <c r="AQ3919" i="1"/>
  <c r="BE3919" i="1"/>
  <c r="BH3920" i="1"/>
  <c r="AQ3920" i="1"/>
  <c r="BE3920" i="1"/>
  <c r="BH3921" i="1"/>
  <c r="AQ3921" i="1"/>
  <c r="BE3921" i="1"/>
  <c r="BH3922" i="1"/>
  <c r="AQ3922" i="1"/>
  <c r="BE3922" i="1"/>
  <c r="BH3923" i="1"/>
  <c r="AQ3923" i="1"/>
  <c r="BE3923" i="1"/>
  <c r="AQ3953" i="1"/>
  <c r="BE3953" i="1"/>
  <c r="BH3954" i="1"/>
  <c r="AQ3954" i="1"/>
  <c r="BE3954" i="1"/>
  <c r="BH3955" i="1"/>
  <c r="AQ3955" i="1"/>
  <c r="BE3955" i="1"/>
  <c r="BH3956" i="1"/>
  <c r="AQ3956" i="1"/>
  <c r="BE3956" i="1"/>
  <c r="BH3957" i="1"/>
  <c r="AQ3957" i="1"/>
  <c r="BE3957" i="1"/>
  <c r="BH3958" i="1"/>
  <c r="AQ3958" i="1"/>
  <c r="BE3958" i="1"/>
  <c r="BH3959" i="1"/>
  <c r="AQ3959" i="1"/>
  <c r="BE3959" i="1"/>
  <c r="BH3960" i="1"/>
  <c r="AQ3960" i="1"/>
  <c r="BE3960" i="1"/>
  <c r="BH3961" i="1"/>
  <c r="AQ3961" i="1"/>
  <c r="BE3961" i="1"/>
  <c r="BH3962" i="1"/>
  <c r="AQ3962" i="1"/>
  <c r="BE3962" i="1"/>
  <c r="BH3963" i="1"/>
  <c r="AQ3963" i="1"/>
  <c r="BE3963" i="1"/>
  <c r="BH3964" i="1"/>
  <c r="AY3970" i="1"/>
  <c r="J3993" i="1"/>
  <c r="AK3993" i="1"/>
  <c r="AY3993" i="1"/>
  <c r="BC3993" i="1"/>
  <c r="AP3993" i="1"/>
  <c r="N3993" i="1"/>
  <c r="P4055" i="1"/>
  <c r="AX4055" i="1"/>
  <c r="P4057" i="1"/>
  <c r="BK4057" i="1"/>
  <c r="AX4057" i="1"/>
  <c r="AH4059" i="1"/>
  <c r="AH4076" i="1"/>
  <c r="AO4075" i="1"/>
  <c r="P4077" i="1"/>
  <c r="P4079" i="1"/>
  <c r="AX4079" i="1"/>
  <c r="P4081" i="1"/>
  <c r="AX4081" i="1"/>
  <c r="N4075" i="1"/>
  <c r="V4075" i="1"/>
  <c r="AR4075" i="1"/>
  <c r="AV4075" i="1"/>
  <c r="BB4075" i="1"/>
  <c r="AQ4083" i="1"/>
  <c r="BE4083" i="1"/>
  <c r="BH4085" i="1"/>
  <c r="AQ4085" i="1"/>
  <c r="BE4085" i="1"/>
  <c r="P4089" i="1"/>
  <c r="BK4089" i="1"/>
  <c r="AX4089" i="1"/>
  <c r="AQ4091" i="1"/>
  <c r="BE4091" i="1"/>
  <c r="AE4101" i="1"/>
  <c r="AG4103" i="1"/>
  <c r="AE4108" i="1"/>
  <c r="AE4105" i="1" s="1"/>
  <c r="AQ4109" i="1"/>
  <c r="AQ4108" i="1" s="1"/>
  <c r="BE4109" i="1"/>
  <c r="BE4108" i="1" s="1"/>
  <c r="R4111" i="1"/>
  <c r="R4110" i="1" s="1"/>
  <c r="P4119" i="1"/>
  <c r="BK4119" i="1"/>
  <c r="AQ4120" i="1"/>
  <c r="BE4120" i="1"/>
  <c r="P4121" i="1"/>
  <c r="BK4121" i="1"/>
  <c r="AQ4122" i="1"/>
  <c r="BE4122" i="1"/>
  <c r="P4123" i="1"/>
  <c r="BK4123" i="1"/>
  <c r="AQ4124" i="1"/>
  <c r="BE4124" i="1"/>
  <c r="P4125" i="1"/>
  <c r="BK4125" i="1"/>
  <c r="AQ4126" i="1"/>
  <c r="BE4126" i="1"/>
  <c r="P4127" i="1"/>
  <c r="AX4127" i="1"/>
  <c r="AQ4128" i="1"/>
  <c r="BE4128" i="1"/>
  <c r="P4129" i="1"/>
  <c r="AX4129" i="1"/>
  <c r="AQ4130" i="1"/>
  <c r="BE4130" i="1"/>
  <c r="P4131" i="1"/>
  <c r="AQ4132" i="1"/>
  <c r="BE4132" i="1"/>
  <c r="P4133" i="1"/>
  <c r="AX4133" i="1"/>
  <c r="AQ4134" i="1"/>
  <c r="BE4134" i="1"/>
  <c r="P4135" i="1"/>
  <c r="AX4135" i="1"/>
  <c r="AQ4136" i="1"/>
  <c r="BE4136" i="1"/>
  <c r="P4137" i="1"/>
  <c r="AX4137" i="1"/>
  <c r="AQ4138" i="1"/>
  <c r="AF4184" i="1"/>
  <c r="BE4184" i="1"/>
  <c r="P4185" i="1"/>
  <c r="BK4185" i="1"/>
  <c r="AX4185" i="1"/>
  <c r="BH4186" i="1"/>
  <c r="AQ4186" i="1"/>
  <c r="BE4186" i="1"/>
  <c r="P4187" i="1"/>
  <c r="BK4187" i="1"/>
  <c r="AX4187" i="1"/>
  <c r="BH4188" i="1"/>
  <c r="AQ4188" i="1"/>
  <c r="BE4188" i="1"/>
  <c r="P4189" i="1"/>
  <c r="BK4189" i="1"/>
  <c r="AX4189" i="1"/>
  <c r="BH4190" i="1"/>
  <c r="AQ4190" i="1"/>
  <c r="BE4190" i="1"/>
  <c r="P4191" i="1"/>
  <c r="BK4191" i="1"/>
  <c r="AX4191" i="1"/>
  <c r="BH4192" i="1"/>
  <c r="AQ4192" i="1"/>
  <c r="BE4192" i="1"/>
  <c r="P4193" i="1"/>
  <c r="BK4193" i="1"/>
  <c r="AX4193" i="1"/>
  <c r="BH4194" i="1"/>
  <c r="AQ4194" i="1"/>
  <c r="BE4194" i="1"/>
  <c r="P4195" i="1"/>
  <c r="BK4195" i="1"/>
  <c r="AX4195" i="1"/>
  <c r="BH4196" i="1"/>
  <c r="AQ4196" i="1"/>
  <c r="BE4196" i="1"/>
  <c r="P4197" i="1"/>
  <c r="BK4197" i="1"/>
  <c r="AX4197" i="1"/>
  <c r="BH4198" i="1"/>
  <c r="AQ4198" i="1"/>
  <c r="BE4198" i="1"/>
  <c r="P4199" i="1"/>
  <c r="BK4199" i="1"/>
  <c r="AX4199" i="1"/>
  <c r="BH4200" i="1"/>
  <c r="AQ4200" i="1"/>
  <c r="BE4200" i="1"/>
  <c r="P4201" i="1"/>
  <c r="BK4201" i="1"/>
  <c r="AX4201" i="1"/>
  <c r="BH4202" i="1"/>
  <c r="AQ4202" i="1"/>
  <c r="BE4202" i="1"/>
  <c r="P4203" i="1"/>
  <c r="AX4203" i="1"/>
  <c r="AF4204" i="1"/>
  <c r="AQ4204" i="1"/>
  <c r="P4205" i="1"/>
  <c r="AX4205" i="1"/>
  <c r="AQ4206" i="1"/>
  <c r="BE4206" i="1"/>
  <c r="P4207" i="1"/>
  <c r="J3970" i="1"/>
  <c r="J3881" i="1" s="1"/>
  <c r="J3880" i="1" s="1"/>
  <c r="AW4100" i="1"/>
  <c r="Q4105" i="1"/>
  <c r="T4105" i="1"/>
  <c r="AK4105" i="1"/>
  <c r="M4111" i="1"/>
  <c r="M4110" i="1" s="1"/>
  <c r="BL4148" i="1"/>
  <c r="O3870" i="1"/>
  <c r="S3870" i="1"/>
  <c r="AL3870" i="1"/>
  <c r="BC3875" i="1"/>
  <c r="AQ3877" i="1"/>
  <c r="AQ3876" i="1" s="1"/>
  <c r="BE3877" i="1"/>
  <c r="BE3876" i="1" s="1"/>
  <c r="M3875" i="1"/>
  <c r="R3875" i="1"/>
  <c r="U3875" i="1"/>
  <c r="AY3882" i="1"/>
  <c r="P3914" i="1"/>
  <c r="AX3914" i="1"/>
  <c r="P3915" i="1"/>
  <c r="BK3915" i="1"/>
  <c r="AX3915" i="1"/>
  <c r="P3916" i="1"/>
  <c r="BK3916" i="1"/>
  <c r="AX3916" i="1"/>
  <c r="P3917" i="1"/>
  <c r="BK3917" i="1"/>
  <c r="AX3917" i="1"/>
  <c r="P3918" i="1"/>
  <c r="BK3918" i="1"/>
  <c r="AX3918" i="1"/>
  <c r="P3919" i="1"/>
  <c r="BK3919" i="1"/>
  <c r="AX3919" i="1"/>
  <c r="P3920" i="1"/>
  <c r="BK3920" i="1"/>
  <c r="AX3920" i="1"/>
  <c r="P3921" i="1"/>
  <c r="BK3921" i="1"/>
  <c r="AX3921" i="1"/>
  <c r="P3922" i="1"/>
  <c r="BK3922" i="1"/>
  <c r="AX3922" i="1"/>
  <c r="P3923" i="1"/>
  <c r="BK3923" i="1"/>
  <c r="AX3923" i="1"/>
  <c r="P3953" i="1"/>
  <c r="AX3953" i="1"/>
  <c r="P3954" i="1"/>
  <c r="BK3954" i="1"/>
  <c r="AX3954" i="1"/>
  <c r="P3955" i="1"/>
  <c r="BK3955" i="1"/>
  <c r="AX3955" i="1"/>
  <c r="P3956" i="1"/>
  <c r="BK3956" i="1"/>
  <c r="AX3956" i="1"/>
  <c r="P3957" i="1"/>
  <c r="BK3957" i="1"/>
  <c r="AX3957" i="1"/>
  <c r="P3958" i="1"/>
  <c r="BK3958" i="1"/>
  <c r="AX3958" i="1"/>
  <c r="P3959" i="1"/>
  <c r="BK3959" i="1"/>
  <c r="AX3959" i="1"/>
  <c r="P3960" i="1"/>
  <c r="BK3960" i="1"/>
  <c r="AX3960" i="1"/>
  <c r="P3961" i="1"/>
  <c r="BK3961" i="1"/>
  <c r="AX3961" i="1"/>
  <c r="P3962" i="1"/>
  <c r="BK3962" i="1"/>
  <c r="AX3962" i="1"/>
  <c r="P3963" i="1"/>
  <c r="BK3963" i="1"/>
  <c r="AX3963" i="1"/>
  <c r="P3964" i="1"/>
  <c r="BK3964" i="1"/>
  <c r="M3993" i="1"/>
  <c r="M3881" i="1" s="1"/>
  <c r="M3880" i="1" s="1"/>
  <c r="O3993" i="1"/>
  <c r="AD4050" i="1"/>
  <c r="BH4056" i="1"/>
  <c r="AQ4056" i="1"/>
  <c r="BE4056" i="1"/>
  <c r="BH4058" i="1"/>
  <c r="AQ4058" i="1"/>
  <c r="BE4058" i="1"/>
  <c r="BH4078" i="1"/>
  <c r="AQ4078" i="1"/>
  <c r="BE4078" i="1"/>
  <c r="BH4080" i="1"/>
  <c r="AQ4080" i="1"/>
  <c r="BE4080" i="1"/>
  <c r="Q4075" i="1"/>
  <c r="T4075" i="1"/>
  <c r="P4084" i="1"/>
  <c r="BK4084" i="1"/>
  <c r="BK4082" i="1" s="1"/>
  <c r="AX4084" i="1"/>
  <c r="P4086" i="1"/>
  <c r="BK4086" i="1"/>
  <c r="AX4086" i="1"/>
  <c r="AQ4088" i="1"/>
  <c r="BE4088" i="1"/>
  <c r="P4092" i="1"/>
  <c r="BK4092" i="1"/>
  <c r="AX4092" i="1"/>
  <c r="BH4093" i="1"/>
  <c r="AQ4093" i="1"/>
  <c r="BE4093" i="1"/>
  <c r="P4094" i="1"/>
  <c r="BK4094" i="1"/>
  <c r="AX4094" i="1"/>
  <c r="BH4095" i="1"/>
  <c r="AQ4095" i="1"/>
  <c r="BE4095" i="1"/>
  <c r="P4096" i="1"/>
  <c r="BK4096" i="1"/>
  <c r="AX4096" i="1"/>
  <c r="BH4097" i="1"/>
  <c r="AQ4097" i="1"/>
  <c r="BE4097" i="1"/>
  <c r="P4098" i="1"/>
  <c r="BK4098" i="1"/>
  <c r="AX4098" i="1"/>
  <c r="BH4099" i="1"/>
  <c r="AQ4099" i="1"/>
  <c r="BE4099" i="1"/>
  <c r="P4102" i="1"/>
  <c r="P4101" i="1" s="1"/>
  <c r="AX4102" i="1"/>
  <c r="AX4101" i="1" s="1"/>
  <c r="Q4100" i="1"/>
  <c r="T4100" i="1"/>
  <c r="AD4103" i="1"/>
  <c r="AK4100" i="1"/>
  <c r="BG4105" i="1"/>
  <c r="AH4108" i="1"/>
  <c r="AH4105" i="1" s="1"/>
  <c r="O4113" i="1"/>
  <c r="O4112" i="1" s="1"/>
  <c r="BJ4113" i="1"/>
  <c r="AW4113" i="1"/>
  <c r="AQ4119" i="1"/>
  <c r="BE4119" i="1"/>
  <c r="P4120" i="1"/>
  <c r="BK4120" i="1"/>
  <c r="AQ4121" i="1"/>
  <c r="BE4121" i="1"/>
  <c r="P4122" i="1"/>
  <c r="BK4122" i="1"/>
  <c r="AQ4123" i="1"/>
  <c r="BE4123" i="1"/>
  <c r="P4124" i="1"/>
  <c r="BK4124" i="1"/>
  <c r="AQ4125" i="1"/>
  <c r="BE4125" i="1"/>
  <c r="P4126" i="1"/>
  <c r="BK4126" i="1"/>
  <c r="AQ4127" i="1"/>
  <c r="BE4127" i="1"/>
  <c r="P4128" i="1"/>
  <c r="AX4128" i="1"/>
  <c r="AQ4129" i="1"/>
  <c r="BE4129" i="1"/>
  <c r="P4130" i="1"/>
  <c r="AX4130" i="1"/>
  <c r="AQ4131" i="1"/>
  <c r="BE4131" i="1"/>
  <c r="P4132" i="1"/>
  <c r="AX4132" i="1"/>
  <c r="AQ4133" i="1"/>
  <c r="BE4133" i="1"/>
  <c r="P4134" i="1"/>
  <c r="AX4134" i="1"/>
  <c r="AQ4135" i="1"/>
  <c r="BE4135" i="1"/>
  <c r="P4136" i="1"/>
  <c r="AX4136" i="1"/>
  <c r="AQ4137" i="1"/>
  <c r="BE4137" i="1"/>
  <c r="P4138" i="1"/>
  <c r="AX4138" i="1"/>
  <c r="AQ4139" i="1"/>
  <c r="BE4139" i="1"/>
  <c r="S4112" i="1"/>
  <c r="S4111" i="1" s="1"/>
  <c r="S4110" i="1" s="1"/>
  <c r="AX4184" i="1"/>
  <c r="BH4185" i="1"/>
  <c r="AQ4185" i="1"/>
  <c r="BE4185" i="1"/>
  <c r="P4186" i="1"/>
  <c r="BK4186" i="1"/>
  <c r="AX4186" i="1"/>
  <c r="BH4187" i="1"/>
  <c r="AQ4187" i="1"/>
  <c r="BE4187" i="1"/>
  <c r="P4188" i="1"/>
  <c r="BK4188" i="1"/>
  <c r="AX4188" i="1"/>
  <c r="BH4189" i="1"/>
  <c r="AQ4189" i="1"/>
  <c r="BE4189" i="1"/>
  <c r="P4190" i="1"/>
  <c r="BK4190" i="1"/>
  <c r="AX4190" i="1"/>
  <c r="BH4191" i="1"/>
  <c r="AQ4191" i="1"/>
  <c r="BE4191" i="1"/>
  <c r="P4192" i="1"/>
  <c r="BK4192" i="1"/>
  <c r="AX4192" i="1"/>
  <c r="BH4193" i="1"/>
  <c r="AQ4193" i="1"/>
  <c r="BE4193" i="1"/>
  <c r="P4194" i="1"/>
  <c r="BK4194" i="1"/>
  <c r="AX4194" i="1"/>
  <c r="BH4195" i="1"/>
  <c r="AQ4195" i="1"/>
  <c r="BE4195" i="1"/>
  <c r="P4196" i="1"/>
  <c r="BK4196" i="1"/>
  <c r="AX4196" i="1"/>
  <c r="BH4197" i="1"/>
  <c r="BL4197" i="1" s="1"/>
  <c r="AQ4197" i="1"/>
  <c r="BE4197" i="1"/>
  <c r="P4198" i="1"/>
  <c r="BK4198" i="1"/>
  <c r="AX4198" i="1"/>
  <c r="BH4199" i="1"/>
  <c r="AQ4199" i="1"/>
  <c r="BE4199" i="1"/>
  <c r="P4200" i="1"/>
  <c r="BK4200" i="1"/>
  <c r="AX4200" i="1"/>
  <c r="O114" i="1"/>
  <c r="AW160" i="1"/>
  <c r="AW159" i="1" s="1"/>
  <c r="AP160" i="1"/>
  <c r="AP159" i="1" s="1"/>
  <c r="AW544" i="1"/>
  <c r="BI320" i="1"/>
  <c r="BI319" i="1" s="1"/>
  <c r="AG319" i="1"/>
  <c r="AX476" i="1"/>
  <c r="AX475" i="1" s="1"/>
  <c r="AT475" i="1"/>
  <c r="S165" i="1"/>
  <c r="AP167" i="1"/>
  <c r="BD167" i="1"/>
  <c r="O210" i="1"/>
  <c r="AW210" i="1"/>
  <c r="O218" i="1"/>
  <c r="O217" i="1" s="1"/>
  <c r="AW218" i="1"/>
  <c r="AW217" i="1" s="1"/>
  <c r="AG229" i="1"/>
  <c r="AG228" i="1" s="1"/>
  <c r="AG227" i="1" s="1"/>
  <c r="AG226" i="1" s="1"/>
  <c r="AV284" i="1"/>
  <c r="BB284" i="1"/>
  <c r="L349" i="1"/>
  <c r="AU322" i="1"/>
  <c r="R321" i="1"/>
  <c r="U321" i="1"/>
  <c r="AM466" i="1"/>
  <c r="AQ311" i="1"/>
  <c r="AQ310" i="1" s="1"/>
  <c r="AM310" i="1"/>
  <c r="BE311" i="1"/>
  <c r="BE310" i="1" s="1"/>
  <c r="BA310" i="1"/>
  <c r="BG476" i="1"/>
  <c r="BG475" i="1" s="1"/>
  <c r="AE475" i="1"/>
  <c r="BI492" i="1"/>
  <c r="AG491" i="1"/>
  <c r="AM61" i="1"/>
  <c r="T60" i="1"/>
  <c r="AO160" i="1"/>
  <c r="AO159" i="1" s="1"/>
  <c r="AY55" i="1"/>
  <c r="AY54" i="1" s="1"/>
  <c r="BC55" i="1"/>
  <c r="BC54" i="1" s="1"/>
  <c r="AM55" i="1"/>
  <c r="AM54" i="1" s="1"/>
  <c r="BJ61" i="1"/>
  <c r="BJ60" i="1" s="1"/>
  <c r="AD64" i="1"/>
  <c r="AG74" i="1"/>
  <c r="AO73" i="1"/>
  <c r="AO60" i="1" s="1"/>
  <c r="AY73" i="1"/>
  <c r="AG78" i="1"/>
  <c r="AD83" i="1"/>
  <c r="AD82" i="1" s="1"/>
  <c r="J85" i="1"/>
  <c r="AH88" i="1"/>
  <c r="AE93" i="1"/>
  <c r="AE92" i="1" s="1"/>
  <c r="AT97" i="1"/>
  <c r="N96" i="1"/>
  <c r="V96" i="1"/>
  <c r="AM99" i="1"/>
  <c r="AR96" i="1"/>
  <c r="AT101" i="1"/>
  <c r="AM103" i="1"/>
  <c r="AT105" i="1"/>
  <c r="AE108" i="1"/>
  <c r="P109" i="1"/>
  <c r="AX109" i="1"/>
  <c r="AX108" i="1" s="1"/>
  <c r="BC107" i="1"/>
  <c r="AQ111" i="1"/>
  <c r="AQ110" i="1" s="1"/>
  <c r="BE111" i="1"/>
  <c r="BE110" i="1" s="1"/>
  <c r="AE112" i="1"/>
  <c r="P113" i="1"/>
  <c r="AX113" i="1"/>
  <c r="AX112" i="1" s="1"/>
  <c r="AF116" i="1"/>
  <c r="AQ116" i="1"/>
  <c r="AQ115" i="1" s="1"/>
  <c r="BE116" i="1"/>
  <c r="BE115" i="1" s="1"/>
  <c r="AE117" i="1"/>
  <c r="AV114" i="1"/>
  <c r="P118" i="1"/>
  <c r="P117" i="1" s="1"/>
  <c r="AX118" i="1"/>
  <c r="AX117" i="1" s="1"/>
  <c r="AQ120" i="1"/>
  <c r="AQ119" i="1" s="1"/>
  <c r="BE120" i="1"/>
  <c r="BE119" i="1" s="1"/>
  <c r="AE121" i="1"/>
  <c r="P122" i="1"/>
  <c r="P121" i="1" s="1"/>
  <c r="AX122" i="1"/>
  <c r="AX121" i="1" s="1"/>
  <c r="AQ124" i="1"/>
  <c r="AQ123" i="1" s="1"/>
  <c r="BE124" i="1"/>
  <c r="BE123" i="1" s="1"/>
  <c r="AG125" i="1"/>
  <c r="AM125" i="1"/>
  <c r="AH129" i="1"/>
  <c r="AQ130" i="1"/>
  <c r="AQ129" i="1" s="1"/>
  <c r="BE130" i="1"/>
  <c r="BE129" i="1" s="1"/>
  <c r="Q128" i="1"/>
  <c r="T128" i="1"/>
  <c r="AK128" i="1"/>
  <c r="P132" i="1"/>
  <c r="P131" i="1" s="1"/>
  <c r="AX132" i="1"/>
  <c r="AX131" i="1" s="1"/>
  <c r="AH134" i="1"/>
  <c r="AQ135" i="1"/>
  <c r="BE135" i="1"/>
  <c r="BH136" i="1"/>
  <c r="AQ136" i="1"/>
  <c r="BE136" i="1"/>
  <c r="AE137" i="1"/>
  <c r="P138" i="1"/>
  <c r="P137" i="1" s="1"/>
  <c r="AX138" i="1"/>
  <c r="AX137" i="1" s="1"/>
  <c r="AD142" i="1"/>
  <c r="AD146" i="1"/>
  <c r="P150" i="1"/>
  <c r="P149" i="1" s="1"/>
  <c r="AX150" i="1"/>
  <c r="AX149" i="1" s="1"/>
  <c r="J148" i="1"/>
  <c r="AH151" i="1"/>
  <c r="AQ152" i="1"/>
  <c r="AQ151" i="1" s="1"/>
  <c r="BE152" i="1"/>
  <c r="BE151" i="1" s="1"/>
  <c r="P154" i="1"/>
  <c r="P153" i="1" s="1"/>
  <c r="AX154" i="1"/>
  <c r="AX153" i="1" s="1"/>
  <c r="AH155" i="1"/>
  <c r="AQ156" i="1"/>
  <c r="AQ155" i="1" s="1"/>
  <c r="BE156" i="1"/>
  <c r="BE155" i="1" s="1"/>
  <c r="P158" i="1"/>
  <c r="P157" i="1" s="1"/>
  <c r="AX158" i="1"/>
  <c r="AX157" i="1" s="1"/>
  <c r="AE161" i="1"/>
  <c r="AE160" i="1" s="1"/>
  <c r="AE159" i="1" s="1"/>
  <c r="P162" i="1"/>
  <c r="P161" i="1" s="1"/>
  <c r="AX162" i="1"/>
  <c r="AX161" i="1" s="1"/>
  <c r="BC160" i="1"/>
  <c r="BC159" i="1" s="1"/>
  <c r="AQ164" i="1"/>
  <c r="AQ163" i="1" s="1"/>
  <c r="BE164" i="1"/>
  <c r="BE163" i="1" s="1"/>
  <c r="AD186" i="1"/>
  <c r="O207" i="1"/>
  <c r="AW207" i="1"/>
  <c r="AU228" i="1"/>
  <c r="AU227" i="1" s="1"/>
  <c r="AU226" i="1" s="1"/>
  <c r="AZ227" i="1"/>
  <c r="AZ226" i="1" s="1"/>
  <c r="Q228" i="1"/>
  <c r="Q227" i="1" s="1"/>
  <c r="Q226" i="1" s="1"/>
  <c r="AV228" i="1"/>
  <c r="AV227" i="1" s="1"/>
  <c r="AV226" i="1" s="1"/>
  <c r="M240" i="1"/>
  <c r="M239" i="1" s="1"/>
  <c r="R240" i="1"/>
  <c r="U240" i="1"/>
  <c r="AN240" i="1"/>
  <c r="AN239" i="1" s="1"/>
  <c r="L246" i="1"/>
  <c r="L245" i="1" s="1"/>
  <c r="AD246" i="1"/>
  <c r="BJ245" i="1"/>
  <c r="P250" i="1"/>
  <c r="AX250" i="1"/>
  <c r="P251" i="1"/>
  <c r="BK251" i="1"/>
  <c r="AX251" i="1"/>
  <c r="AD254" i="1"/>
  <c r="AD258" i="1"/>
  <c r="AH263" i="1"/>
  <c r="AQ264" i="1"/>
  <c r="AQ263" i="1" s="1"/>
  <c r="BE264" i="1"/>
  <c r="BE263" i="1" s="1"/>
  <c r="BE262" i="1" s="1"/>
  <c r="L265" i="1"/>
  <c r="AD265" i="1"/>
  <c r="R252" i="1"/>
  <c r="U252" i="1"/>
  <c r="AD312" i="1"/>
  <c r="T314" i="1"/>
  <c r="T284" i="1" s="1"/>
  <c r="AD315" i="1"/>
  <c r="AG404" i="1"/>
  <c r="M466" i="1"/>
  <c r="M321" i="1" s="1"/>
  <c r="AS482" i="1"/>
  <c r="AS481" i="1" s="1"/>
  <c r="AS480" i="1" s="1"/>
  <c r="AZ482" i="1"/>
  <c r="AZ481" i="1" s="1"/>
  <c r="AZ480" i="1" s="1"/>
  <c r="AX493" i="1"/>
  <c r="AX495" i="1"/>
  <c r="AD526" i="1"/>
  <c r="AD542" i="1"/>
  <c r="AD545" i="1"/>
  <c r="AD549" i="1"/>
  <c r="AD552" i="1"/>
  <c r="AD551" i="1" s="1"/>
  <c r="AD555" i="1"/>
  <c r="AD554" i="1" s="1"/>
  <c r="AP1086" i="1"/>
  <c r="V1049" i="1"/>
  <c r="AP1368" i="1"/>
  <c r="BI470" i="1"/>
  <c r="AG469" i="1"/>
  <c r="BG472" i="1"/>
  <c r="AE471" i="1"/>
  <c r="O55" i="1"/>
  <c r="O54" i="1" s="1"/>
  <c r="AG80" i="1"/>
  <c r="R165" i="1"/>
  <c r="AP199" i="1"/>
  <c r="BD199" i="1"/>
  <c r="O204" i="1"/>
  <c r="AW204" i="1"/>
  <c r="O214" i="1"/>
  <c r="O213" i="1" s="1"/>
  <c r="AW214" i="1"/>
  <c r="AW213" i="1" s="1"/>
  <c r="J228" i="1"/>
  <c r="J227" i="1" s="1"/>
  <c r="J226" i="1" s="1"/>
  <c r="S239" i="1"/>
  <c r="Q239" i="1"/>
  <c r="L300" i="1"/>
  <c r="AT300" i="1"/>
  <c r="L302" i="1"/>
  <c r="AT302" i="1"/>
  <c r="L304" i="1"/>
  <c r="AT304" i="1"/>
  <c r="L306" i="1"/>
  <c r="AT306" i="1"/>
  <c r="AH312" i="1"/>
  <c r="K314" i="1"/>
  <c r="K284" i="1" s="1"/>
  <c r="S284" i="1"/>
  <c r="AH315" i="1"/>
  <c r="AW352" i="1"/>
  <c r="AW322" i="1" s="1"/>
  <c r="AK321" i="1"/>
  <c r="L404" i="1"/>
  <c r="L403" i="1" s="1"/>
  <c r="L466" i="1"/>
  <c r="BE309" i="1"/>
  <c r="BE308" i="1" s="1"/>
  <c r="BA308" i="1"/>
  <c r="AQ313" i="1"/>
  <c r="AQ312" i="1" s="1"/>
  <c r="AM312" i="1"/>
  <c r="BE313" i="1"/>
  <c r="BE312" i="1" s="1"/>
  <c r="BA312" i="1"/>
  <c r="BG378" i="1"/>
  <c r="BG377" i="1" s="1"/>
  <c r="AE377" i="1"/>
  <c r="AQ392" i="1"/>
  <c r="AM391" i="1"/>
  <c r="AM390" i="1" s="1"/>
  <c r="BG507" i="1"/>
  <c r="BG506" i="1" s="1"/>
  <c r="BG505" i="1" s="1"/>
  <c r="AE506" i="1"/>
  <c r="AE505" i="1" s="1"/>
  <c r="BF512" i="1"/>
  <c r="AD511" i="1"/>
  <c r="AD510" i="1" s="1"/>
  <c r="BG55" i="1"/>
  <c r="BG54" i="1" s="1"/>
  <c r="AD62" i="1"/>
  <c r="J61" i="1"/>
  <c r="AD66" i="1"/>
  <c r="AH71" i="1"/>
  <c r="AH70" i="1" s="1"/>
  <c r="L73" i="1"/>
  <c r="AT73" i="1"/>
  <c r="AG76" i="1"/>
  <c r="BC73" i="1"/>
  <c r="AM73" i="1"/>
  <c r="BA73" i="1"/>
  <c r="AH86" i="1"/>
  <c r="BG85" i="1"/>
  <c r="AR85" i="1"/>
  <c r="AH90" i="1"/>
  <c r="AQ96" i="1"/>
  <c r="BA99" i="1"/>
  <c r="BA103" i="1"/>
  <c r="AE110" i="1"/>
  <c r="AE115" i="1"/>
  <c r="AE119" i="1"/>
  <c r="AE123" i="1"/>
  <c r="BA125" i="1"/>
  <c r="BJ128" i="1"/>
  <c r="AH131" i="1"/>
  <c r="AO128" i="1"/>
  <c r="BJ133" i="1"/>
  <c r="AD140" i="1"/>
  <c r="J139" i="1"/>
  <c r="AD144" i="1"/>
  <c r="AH149" i="1"/>
  <c r="AR148" i="1"/>
  <c r="AH153" i="1"/>
  <c r="AH157" i="1"/>
  <c r="AH58" i="1"/>
  <c r="AH55" i="1" s="1"/>
  <c r="AH54" i="1" s="1"/>
  <c r="AV55" i="1"/>
  <c r="AV54" i="1" s="1"/>
  <c r="BA55" i="1"/>
  <c r="BA54" i="1" s="1"/>
  <c r="L55" i="1"/>
  <c r="L54" i="1" s="1"/>
  <c r="AT55" i="1"/>
  <c r="AT54" i="1" s="1"/>
  <c r="BG61" i="1"/>
  <c r="N61" i="1"/>
  <c r="N60" i="1" s="1"/>
  <c r="V61" i="1"/>
  <c r="AG64" i="1"/>
  <c r="AR61" i="1"/>
  <c r="AH68" i="1"/>
  <c r="AH61" i="1" s="1"/>
  <c r="AD74" i="1"/>
  <c r="AD78" i="1"/>
  <c r="AG83" i="1"/>
  <c r="AG82" i="1" s="1"/>
  <c r="AM85" i="1"/>
  <c r="AE88" i="1"/>
  <c r="AV85" i="1"/>
  <c r="L85" i="1"/>
  <c r="AT85" i="1"/>
  <c r="AH93" i="1"/>
  <c r="AH92" i="1" s="1"/>
  <c r="AD99" i="1"/>
  <c r="AD103" i="1"/>
  <c r="AQ109" i="1"/>
  <c r="AQ108" i="1" s="1"/>
  <c r="BE109" i="1"/>
  <c r="BE108" i="1" s="1"/>
  <c r="Q107" i="1"/>
  <c r="T107" i="1"/>
  <c r="AD107" i="1"/>
  <c r="AK107" i="1"/>
  <c r="P111" i="1"/>
  <c r="AX111" i="1"/>
  <c r="AX110" i="1" s="1"/>
  <c r="AQ113" i="1"/>
  <c r="AQ112" i="1" s="1"/>
  <c r="BE113" i="1"/>
  <c r="BE112" i="1" s="1"/>
  <c r="P116" i="1"/>
  <c r="P115" i="1" s="1"/>
  <c r="AX116" i="1"/>
  <c r="AX115" i="1" s="1"/>
  <c r="J114" i="1"/>
  <c r="AH117" i="1"/>
  <c r="AQ118" i="1"/>
  <c r="AQ117" i="1" s="1"/>
  <c r="BE118" i="1"/>
  <c r="BE117" i="1" s="1"/>
  <c r="P120" i="1"/>
  <c r="P119" i="1" s="1"/>
  <c r="AX120" i="1"/>
  <c r="AX119" i="1" s="1"/>
  <c r="AH121" i="1"/>
  <c r="AQ122" i="1"/>
  <c r="AQ121" i="1" s="1"/>
  <c r="BE122" i="1"/>
  <c r="BE121" i="1" s="1"/>
  <c r="P124" i="1"/>
  <c r="P123" i="1" s="1"/>
  <c r="AX124" i="1"/>
  <c r="AX123" i="1" s="1"/>
  <c r="AE129" i="1"/>
  <c r="AE128" i="1" s="1"/>
  <c r="P130" i="1"/>
  <c r="P129" i="1" s="1"/>
  <c r="AX130" i="1"/>
  <c r="AX129" i="1" s="1"/>
  <c r="BC128" i="1"/>
  <c r="AQ132" i="1"/>
  <c r="AQ131" i="1" s="1"/>
  <c r="BE132" i="1"/>
  <c r="BE131" i="1" s="1"/>
  <c r="AE134" i="1"/>
  <c r="P135" i="1"/>
  <c r="AX135" i="1"/>
  <c r="P136" i="1"/>
  <c r="BK136" i="1"/>
  <c r="AX136" i="1"/>
  <c r="AH137" i="1"/>
  <c r="AQ138" i="1"/>
  <c r="AQ137" i="1" s="1"/>
  <c r="BE138" i="1"/>
  <c r="BE137" i="1" s="1"/>
  <c r="AT140" i="1"/>
  <c r="N139" i="1"/>
  <c r="V139" i="1"/>
  <c r="AG142" i="1"/>
  <c r="AM142" i="1"/>
  <c r="AR139" i="1"/>
  <c r="AT144" i="1"/>
  <c r="AG146" i="1"/>
  <c r="AM146" i="1"/>
  <c r="AQ150" i="1"/>
  <c r="AQ149" i="1" s="1"/>
  <c r="BE150" i="1"/>
  <c r="BE149" i="1" s="1"/>
  <c r="AE151" i="1"/>
  <c r="AV148" i="1"/>
  <c r="P152" i="1"/>
  <c r="P151" i="1" s="1"/>
  <c r="AX152" i="1"/>
  <c r="AX151" i="1" s="1"/>
  <c r="AQ154" i="1"/>
  <c r="AQ153" i="1" s="1"/>
  <c r="BE154" i="1"/>
  <c r="BE153" i="1" s="1"/>
  <c r="AE155" i="1"/>
  <c r="P156" i="1"/>
  <c r="P155" i="1" s="1"/>
  <c r="AX156" i="1"/>
  <c r="AX155" i="1" s="1"/>
  <c r="AF158" i="1"/>
  <c r="AQ158" i="1"/>
  <c r="AQ157" i="1" s="1"/>
  <c r="BE158" i="1"/>
  <c r="BE157" i="1" s="1"/>
  <c r="AH161" i="1"/>
  <c r="AH160" i="1" s="1"/>
  <c r="AH159" i="1" s="1"/>
  <c r="AF162" i="1"/>
  <c r="AQ162" i="1"/>
  <c r="AQ161" i="1" s="1"/>
  <c r="BE162" i="1"/>
  <c r="BE161" i="1" s="1"/>
  <c r="Q160" i="1"/>
  <c r="Q159" i="1" s="1"/>
  <c r="T160" i="1"/>
  <c r="T159" i="1" s="1"/>
  <c r="AD160" i="1"/>
  <c r="AD159" i="1" s="1"/>
  <c r="AK160" i="1"/>
  <c r="AK159" i="1" s="1"/>
  <c r="P164" i="1"/>
  <c r="P163" i="1" s="1"/>
  <c r="AX164" i="1"/>
  <c r="AX163" i="1" s="1"/>
  <c r="AP186" i="1"/>
  <c r="BD186" i="1"/>
  <c r="AR228" i="1"/>
  <c r="AR227" i="1" s="1"/>
  <c r="AR226" i="1" s="1"/>
  <c r="AW228" i="1"/>
  <c r="AW227" i="1" s="1"/>
  <c r="AW226" i="1" s="1"/>
  <c r="U228" i="1"/>
  <c r="U227" i="1" s="1"/>
  <c r="U226" i="1" s="1"/>
  <c r="AE231" i="1"/>
  <c r="AR240" i="1"/>
  <c r="AT246" i="1"/>
  <c r="AT245" i="1" s="1"/>
  <c r="BG245" i="1"/>
  <c r="AE249" i="1"/>
  <c r="AE245" i="1" s="1"/>
  <c r="AQ250" i="1"/>
  <c r="BE250" i="1"/>
  <c r="BH251" i="1"/>
  <c r="AQ251" i="1"/>
  <c r="BE251" i="1"/>
  <c r="AG254" i="1"/>
  <c r="AM254" i="1"/>
  <c r="AT256" i="1"/>
  <c r="AG258" i="1"/>
  <c r="AM258" i="1"/>
  <c r="AT260" i="1"/>
  <c r="AE263" i="1"/>
  <c r="P264" i="1"/>
  <c r="P263" i="1" s="1"/>
  <c r="AX264" i="1"/>
  <c r="AX263" i="1" s="1"/>
  <c r="AX262" i="1" s="1"/>
  <c r="AG265" i="1"/>
  <c r="BB252" i="1"/>
  <c r="AH308" i="1"/>
  <c r="AN314" i="1"/>
  <c r="AN284" i="1" s="1"/>
  <c r="AS284" i="1"/>
  <c r="Q322" i="1"/>
  <c r="T322" i="1"/>
  <c r="AD323" i="1"/>
  <c r="AY322" i="1"/>
  <c r="S322" i="1"/>
  <c r="AX353" i="1"/>
  <c r="AX355" i="1"/>
  <c r="AX357" i="1"/>
  <c r="AX359" i="1"/>
  <c r="AX361" i="1"/>
  <c r="AX363" i="1"/>
  <c r="AX365" i="1"/>
  <c r="AX367" i="1"/>
  <c r="AX369" i="1"/>
  <c r="AX371" i="1"/>
  <c r="AX373" i="1"/>
  <c r="BH375" i="1"/>
  <c r="BH376" i="1"/>
  <c r="AM377" i="1"/>
  <c r="AO321" i="1"/>
  <c r="AW397" i="1"/>
  <c r="AW390" i="1" s="1"/>
  <c r="AS466" i="1"/>
  <c r="AQ472" i="1"/>
  <c r="BA466" i="1"/>
  <c r="BH473" i="1"/>
  <c r="AQ473" i="1"/>
  <c r="BH474" i="1"/>
  <c r="AQ474" i="1"/>
  <c r="AD516" i="1"/>
  <c r="AD515" i="1" s="1"/>
  <c r="AD519" i="1"/>
  <c r="AD518" i="1" s="1"/>
  <c r="AD537" i="1"/>
  <c r="AD540" i="1"/>
  <c r="AP1130" i="1"/>
  <c r="AN1172" i="1"/>
  <c r="BC1172" i="1"/>
  <c r="BG1470" i="1"/>
  <c r="BG1469" i="1" s="1"/>
  <c r="AE1469" i="1"/>
  <c r="BG1484" i="1"/>
  <c r="BG1483" i="1" s="1"/>
  <c r="AE1483" i="1"/>
  <c r="BC653" i="1"/>
  <c r="BC649" i="1" s="1"/>
  <c r="O947" i="1"/>
  <c r="AW947" i="1"/>
  <c r="AS946" i="1"/>
  <c r="K965" i="1"/>
  <c r="K773" i="1" s="1"/>
  <c r="AV965" i="1"/>
  <c r="AV773" i="1" s="1"/>
  <c r="N1006" i="1"/>
  <c r="AN1032" i="1"/>
  <c r="AG1037" i="1"/>
  <c r="AS1037" i="1"/>
  <c r="K1037" i="1"/>
  <c r="AK1050" i="1"/>
  <c r="AN1086" i="1"/>
  <c r="AS1086" i="1"/>
  <c r="BC1086" i="1"/>
  <c r="AN1130" i="1"/>
  <c r="AS1130" i="1"/>
  <c r="Q1172" i="1"/>
  <c r="T1172" i="1"/>
  <c r="J1172" i="1"/>
  <c r="J1200" i="1"/>
  <c r="AR1200" i="1"/>
  <c r="BB1234" i="1"/>
  <c r="AU1240" i="1"/>
  <c r="AZ1240" i="1"/>
  <c r="AR1264" i="1"/>
  <c r="BC1275" i="1"/>
  <c r="AK1281" i="1"/>
  <c r="AK1280" i="1" s="1"/>
  <c r="AP1281" i="1"/>
  <c r="AP1280" i="1" s="1"/>
  <c r="AU1281" i="1"/>
  <c r="AU1280" i="1" s="1"/>
  <c r="AW1290" i="1"/>
  <c r="R1290" i="1"/>
  <c r="AL1290" i="1"/>
  <c r="BC1300" i="1"/>
  <c r="V1300" i="1"/>
  <c r="AN1300" i="1"/>
  <c r="AS1300" i="1"/>
  <c r="V1308" i="1"/>
  <c r="AU1308" i="1"/>
  <c r="K1332" i="1"/>
  <c r="AV1332" i="1"/>
  <c r="Q1340" i="1"/>
  <c r="T1340" i="1"/>
  <c r="AP1347" i="1"/>
  <c r="AP1346" i="1" s="1"/>
  <c r="AP1345" i="1" s="1"/>
  <c r="AR1358" i="1"/>
  <c r="AW1358" i="1"/>
  <c r="BB1358" i="1"/>
  <c r="O1358" i="1"/>
  <c r="N1368" i="1"/>
  <c r="S1368" i="1"/>
  <c r="N1378" i="1"/>
  <c r="S1378" i="1"/>
  <c r="AO1388" i="1"/>
  <c r="AS1388" i="1"/>
  <c r="AN1395" i="1"/>
  <c r="AN1388" i="1" s="1"/>
  <c r="AP1441" i="1"/>
  <c r="BD1441" i="1"/>
  <c r="AS1468" i="1"/>
  <c r="BG1426" i="1"/>
  <c r="BG1425" i="1" s="1"/>
  <c r="AE1425" i="1"/>
  <c r="AH1492" i="1"/>
  <c r="L653" i="1"/>
  <c r="L649" i="1" s="1"/>
  <c r="AI661" i="1"/>
  <c r="AX704" i="1"/>
  <c r="P705" i="1"/>
  <c r="AX705" i="1"/>
  <c r="P706" i="1"/>
  <c r="AX706" i="1"/>
  <c r="P707" i="1"/>
  <c r="AX707" i="1"/>
  <c r="P708" i="1"/>
  <c r="AX708" i="1"/>
  <c r="P709" i="1"/>
  <c r="AX709" i="1"/>
  <c r="P710" i="1"/>
  <c r="AX710" i="1"/>
  <c r="P711" i="1"/>
  <c r="AX711" i="1"/>
  <c r="P712" i="1"/>
  <c r="AX712" i="1"/>
  <c r="P713" i="1"/>
  <c r="AX713" i="1"/>
  <c r="P714" i="1"/>
  <c r="AX714" i="1"/>
  <c r="P715" i="1"/>
  <c r="AX715" i="1"/>
  <c r="P716" i="1"/>
  <c r="AX716" i="1"/>
  <c r="P717" i="1"/>
  <c r="AX717" i="1"/>
  <c r="P718" i="1"/>
  <c r="AX718" i="1"/>
  <c r="AF719" i="1"/>
  <c r="AZ773" i="1"/>
  <c r="P948" i="1"/>
  <c r="AX948" i="1"/>
  <c r="AP956" i="1"/>
  <c r="AP946" i="1" s="1"/>
  <c r="BD956" i="1"/>
  <c r="BD946" i="1" s="1"/>
  <c r="AU773" i="1"/>
  <c r="O965" i="1"/>
  <c r="S965" i="1"/>
  <c r="AW976" i="1"/>
  <c r="BB971" i="1"/>
  <c r="BB970" i="1" s="1"/>
  <c r="M1006" i="1"/>
  <c r="V1006" i="1"/>
  <c r="AL1006" i="1"/>
  <c r="AL996" i="1" s="1"/>
  <c r="BD1006" i="1"/>
  <c r="AP1006" i="1"/>
  <c r="AP1032" i="1"/>
  <c r="T1037" i="1"/>
  <c r="BB1037" i="1"/>
  <c r="O1041" i="1"/>
  <c r="O1037" i="1" s="1"/>
  <c r="AW1037" i="1"/>
  <c r="AL1041" i="1"/>
  <c r="AL1037" i="1" s="1"/>
  <c r="AR1041" i="1"/>
  <c r="AR1037" i="1" s="1"/>
  <c r="AO1050" i="1"/>
  <c r="O1087" i="1"/>
  <c r="AW1087" i="1"/>
  <c r="BB1086" i="1"/>
  <c r="O1097" i="1"/>
  <c r="O1096" i="1" s="1"/>
  <c r="AW1097" i="1"/>
  <c r="AW1096" i="1" s="1"/>
  <c r="O1107" i="1"/>
  <c r="O1106" i="1" s="1"/>
  <c r="AW1107" i="1"/>
  <c r="AW1106" i="1" s="1"/>
  <c r="O1154" i="1"/>
  <c r="S1154" i="1"/>
  <c r="AH1154" i="1"/>
  <c r="AY1154" i="1"/>
  <c r="S1172" i="1"/>
  <c r="AO1172" i="1"/>
  <c r="AY1172" i="1"/>
  <c r="N1172" i="1"/>
  <c r="N1200" i="1"/>
  <c r="AV1200" i="1"/>
  <c r="O1214" i="1"/>
  <c r="O1200" i="1" s="1"/>
  <c r="AW1214" i="1"/>
  <c r="AW1200" i="1" s="1"/>
  <c r="AP1226" i="1"/>
  <c r="BD1226" i="1"/>
  <c r="O1234" i="1"/>
  <c r="S1234" i="1"/>
  <c r="AN1234" i="1"/>
  <c r="BA1234" i="1"/>
  <c r="AW1234" i="1"/>
  <c r="AQ1269" i="1"/>
  <c r="BE1269" i="1"/>
  <c r="BH1270" i="1"/>
  <c r="AQ1270" i="1"/>
  <c r="BE1270" i="1"/>
  <c r="AV1264" i="1"/>
  <c r="AO1281" i="1"/>
  <c r="AO1280" i="1" s="1"/>
  <c r="N1281" i="1"/>
  <c r="N1280" i="1" s="1"/>
  <c r="U1290" i="1"/>
  <c r="BC1290" i="1"/>
  <c r="AR1300" i="1"/>
  <c r="O1309" i="1"/>
  <c r="O1308" i="1" s="1"/>
  <c r="AW1309" i="1"/>
  <c r="AR1308" i="1"/>
  <c r="AX1326" i="1"/>
  <c r="O1332" i="1"/>
  <c r="S1332" i="1"/>
  <c r="M1357" i="1"/>
  <c r="AL1357" i="1"/>
  <c r="AP1358" i="1"/>
  <c r="AV1358" i="1"/>
  <c r="V1368" i="1"/>
  <c r="AG1368" i="1"/>
  <c r="AN1368" i="1"/>
  <c r="AS1368" i="1"/>
  <c r="J1373" i="1"/>
  <c r="O1373" i="1"/>
  <c r="V1378" i="1"/>
  <c r="AN1378" i="1"/>
  <c r="AS1378" i="1"/>
  <c r="AP1388" i="1"/>
  <c r="BB1388" i="1"/>
  <c r="AG1395" i="1"/>
  <c r="AM1398" i="1"/>
  <c r="P1407" i="1"/>
  <c r="AX1407" i="1"/>
  <c r="O1457" i="1"/>
  <c r="AW1457" i="1"/>
  <c r="V1468" i="1"/>
  <c r="AP1477" i="1"/>
  <c r="AP1468" i="1" s="1"/>
  <c r="BD1477" i="1"/>
  <c r="BD1468" i="1" s="1"/>
  <c r="AH1441" i="1"/>
  <c r="P309" i="1"/>
  <c r="P308" i="1" s="1"/>
  <c r="AX309" i="1"/>
  <c r="AX308" i="1" s="1"/>
  <c r="P311" i="1"/>
  <c r="P310" i="1" s="1"/>
  <c r="AX311" i="1"/>
  <c r="AX310" i="1" s="1"/>
  <c r="P313" i="1"/>
  <c r="P312" i="1" s="1"/>
  <c r="AX313" i="1"/>
  <c r="AX312" i="1" s="1"/>
  <c r="AY314" i="1"/>
  <c r="BC314" i="1"/>
  <c r="BC284" i="1" s="1"/>
  <c r="AQ318" i="1"/>
  <c r="AQ317" i="1" s="1"/>
  <c r="BE318" i="1"/>
  <c r="BE317" i="1" s="1"/>
  <c r="BD314" i="1"/>
  <c r="V322" i="1"/>
  <c r="V321" i="1" s="1"/>
  <c r="BB322" i="1"/>
  <c r="AL322" i="1"/>
  <c r="BD352" i="1"/>
  <c r="L390" i="1"/>
  <c r="Q390" i="1"/>
  <c r="T390" i="1"/>
  <c r="P392" i="1"/>
  <c r="AT390" i="1"/>
  <c r="P393" i="1"/>
  <c r="AX393" i="1"/>
  <c r="P394" i="1"/>
  <c r="AX394" i="1"/>
  <c r="P395" i="1"/>
  <c r="AX395" i="1"/>
  <c r="P396" i="1"/>
  <c r="AX396" i="1"/>
  <c r="AY390" i="1"/>
  <c r="BC390" i="1"/>
  <c r="BC321" i="1" s="1"/>
  <c r="BD397" i="1"/>
  <c r="BD390" i="1" s="1"/>
  <c r="BD403" i="1"/>
  <c r="AP403" i="1"/>
  <c r="K466" i="1"/>
  <c r="S466" i="1"/>
  <c r="BD466" i="1"/>
  <c r="AU466" i="1"/>
  <c r="AZ466" i="1"/>
  <c r="AF476" i="1"/>
  <c r="BE476" i="1"/>
  <c r="BE475" i="1" s="1"/>
  <c r="P484" i="1"/>
  <c r="P485" i="1"/>
  <c r="AX485" i="1"/>
  <c r="P486" i="1"/>
  <c r="AX486" i="1"/>
  <c r="P487" i="1"/>
  <c r="AX487" i="1"/>
  <c r="P488" i="1"/>
  <c r="AX488" i="1"/>
  <c r="P489" i="1"/>
  <c r="AX489" i="1"/>
  <c r="P490" i="1"/>
  <c r="AX490" i="1"/>
  <c r="J482" i="1"/>
  <c r="J481" i="1" s="1"/>
  <c r="J480" i="1" s="1"/>
  <c r="N482" i="1"/>
  <c r="N481" i="1" s="1"/>
  <c r="N480" i="1" s="1"/>
  <c r="AP482" i="1"/>
  <c r="BA660" i="1"/>
  <c r="P662" i="1"/>
  <c r="AX662" i="1"/>
  <c r="P663" i="1"/>
  <c r="AX663" i="1"/>
  <c r="P664" i="1"/>
  <c r="AX664" i="1"/>
  <c r="P665" i="1"/>
  <c r="AX665" i="1"/>
  <c r="P666" i="1"/>
  <c r="AX666" i="1"/>
  <c r="AF667" i="1"/>
  <c r="AI669" i="1"/>
  <c r="AJ669" i="1" s="1"/>
  <c r="AF671" i="1"/>
  <c r="AJ671" i="1" s="1"/>
  <c r="AI673" i="1"/>
  <c r="AF675" i="1"/>
  <c r="AI677" i="1"/>
  <c r="AJ677" i="1" s="1"/>
  <c r="P679" i="1"/>
  <c r="AX679" i="1"/>
  <c r="P680" i="1"/>
  <c r="AX680" i="1"/>
  <c r="P681" i="1"/>
  <c r="AX681" i="1"/>
  <c r="P682" i="1"/>
  <c r="AX682" i="1"/>
  <c r="P683" i="1"/>
  <c r="AX683" i="1"/>
  <c r="P684" i="1"/>
  <c r="AX684" i="1"/>
  <c r="P685" i="1"/>
  <c r="AX685" i="1"/>
  <c r="P686" i="1"/>
  <c r="AX686" i="1"/>
  <c r="P687" i="1"/>
  <c r="AX687" i="1"/>
  <c r="P688" i="1"/>
  <c r="AX688" i="1"/>
  <c r="P689" i="1"/>
  <c r="AX689" i="1"/>
  <c r="AF690" i="1"/>
  <c r="AQ720" i="1"/>
  <c r="BE720" i="1"/>
  <c r="O660" i="1"/>
  <c r="O659" i="1" s="1"/>
  <c r="AW660" i="1"/>
  <c r="AW659" i="1" s="1"/>
  <c r="AW653" i="1" s="1"/>
  <c r="BI729" i="1"/>
  <c r="BD761" i="1"/>
  <c r="AT775" i="1"/>
  <c r="R946" i="1"/>
  <c r="AE954" i="1"/>
  <c r="BB946" i="1"/>
  <c r="AQ957" i="1"/>
  <c r="BE957" i="1"/>
  <c r="AQ958" i="1"/>
  <c r="BE958" i="1"/>
  <c r="BH959" i="1"/>
  <c r="BL959" i="1" s="1"/>
  <c r="AQ959" i="1"/>
  <c r="BE959" i="1"/>
  <c r="BH960" i="1"/>
  <c r="BL960" i="1" s="1"/>
  <c r="AQ960" i="1"/>
  <c r="BE960" i="1"/>
  <c r="BH961" i="1"/>
  <c r="AQ961" i="1"/>
  <c r="BE961" i="1"/>
  <c r="O962" i="1"/>
  <c r="AW962" i="1"/>
  <c r="AH966" i="1"/>
  <c r="AH965" i="1" s="1"/>
  <c r="AT966" i="1"/>
  <c r="BG965" i="1"/>
  <c r="N965" i="1"/>
  <c r="V965" i="1"/>
  <c r="AN965" i="1"/>
  <c r="AS965" i="1"/>
  <c r="AQ969" i="1"/>
  <c r="AQ968" i="1" s="1"/>
  <c r="BE969" i="1"/>
  <c r="BE968" i="1" s="1"/>
  <c r="AR971" i="1"/>
  <c r="AR970" i="1" s="1"/>
  <c r="R972" i="1"/>
  <c r="R971" i="1" s="1"/>
  <c r="R970" i="1" s="1"/>
  <c r="AM973" i="1"/>
  <c r="O972" i="1"/>
  <c r="O971" i="1" s="1"/>
  <c r="O970" i="1" s="1"/>
  <c r="AW972" i="1"/>
  <c r="AW971" i="1" s="1"/>
  <c r="AW970" i="1" s="1"/>
  <c r="V972" i="1"/>
  <c r="V971" i="1" s="1"/>
  <c r="V970" i="1" s="1"/>
  <c r="P977" i="1"/>
  <c r="P979" i="1"/>
  <c r="BK979" i="1"/>
  <c r="AX979" i="1"/>
  <c r="P981" i="1"/>
  <c r="BK981" i="1"/>
  <c r="AX981" i="1"/>
  <c r="P983" i="1"/>
  <c r="BK983" i="1"/>
  <c r="AX983" i="1"/>
  <c r="P985" i="1"/>
  <c r="BK985" i="1"/>
  <c r="AX985" i="1"/>
  <c r="AD986" i="1"/>
  <c r="BA986" i="1"/>
  <c r="AG989" i="1"/>
  <c r="AG988" i="1" s="1"/>
  <c r="AT989" i="1"/>
  <c r="AT988" i="1" s="1"/>
  <c r="AH998" i="1"/>
  <c r="AH997" i="1" s="1"/>
  <c r="AT998" i="1"/>
  <c r="AT997" i="1" s="1"/>
  <c r="AN996" i="1"/>
  <c r="AQ1002" i="1"/>
  <c r="AQ1001" i="1" s="1"/>
  <c r="AQ1000" i="1" s="1"/>
  <c r="BE1002" i="1"/>
  <c r="BE1001" i="1" s="1"/>
  <c r="BE1000" i="1" s="1"/>
  <c r="AD1007" i="1"/>
  <c r="R1006" i="1"/>
  <c r="R996" i="1" s="1"/>
  <c r="U1006" i="1"/>
  <c r="AR1006" i="1"/>
  <c r="AQ1011" i="1"/>
  <c r="BE1011" i="1"/>
  <c r="AQ1013" i="1"/>
  <c r="BE1013" i="1"/>
  <c r="P1018" i="1"/>
  <c r="AX1018" i="1"/>
  <c r="P1020" i="1"/>
  <c r="AX1020" i="1"/>
  <c r="P1022" i="1"/>
  <c r="AX1022" i="1"/>
  <c r="P1024" i="1"/>
  <c r="AX1024" i="1"/>
  <c r="P1026" i="1"/>
  <c r="AX1026" i="1"/>
  <c r="P1028" i="1"/>
  <c r="AX1028" i="1"/>
  <c r="P1030" i="1"/>
  <c r="AX1030" i="1"/>
  <c r="AG1033" i="1"/>
  <c r="Q1032" i="1"/>
  <c r="Q996" i="1" s="1"/>
  <c r="T1032" i="1"/>
  <c r="T996" i="1" s="1"/>
  <c r="AD1035" i="1"/>
  <c r="AD1032" i="1" s="1"/>
  <c r="AK1032" i="1"/>
  <c r="BB1032" i="1"/>
  <c r="BB996" i="1" s="1"/>
  <c r="AW1032" i="1"/>
  <c r="AN1037" i="1"/>
  <c r="J1041" i="1"/>
  <c r="J1037" i="1" s="1"/>
  <c r="AV1041" i="1"/>
  <c r="AV1037" i="1" s="1"/>
  <c r="AD1047" i="1"/>
  <c r="AD1046" i="1" s="1"/>
  <c r="AE1051" i="1"/>
  <c r="AQ1053" i="1"/>
  <c r="BE1053" i="1"/>
  <c r="AQ1055" i="1"/>
  <c r="BE1055" i="1"/>
  <c r="AQ1057" i="1"/>
  <c r="BE1057" i="1"/>
  <c r="AQ1059" i="1"/>
  <c r="BE1059" i="1"/>
  <c r="AQ1061" i="1"/>
  <c r="BE1061" i="1"/>
  <c r="Q1050" i="1"/>
  <c r="T1050" i="1"/>
  <c r="AD1063" i="1"/>
  <c r="AN1050" i="1"/>
  <c r="AY1050" i="1"/>
  <c r="P1065" i="1"/>
  <c r="AX1065" i="1"/>
  <c r="P1067" i="1"/>
  <c r="AX1067" i="1"/>
  <c r="P1069" i="1"/>
  <c r="AX1069" i="1"/>
  <c r="P1071" i="1"/>
  <c r="AX1071" i="1"/>
  <c r="P1073" i="1"/>
  <c r="AX1073" i="1"/>
  <c r="P1075" i="1"/>
  <c r="AX1075" i="1"/>
  <c r="AE1077" i="1"/>
  <c r="AQ1079" i="1"/>
  <c r="BE1079" i="1"/>
  <c r="AQ1081" i="1"/>
  <c r="BE1081" i="1"/>
  <c r="AQ1083" i="1"/>
  <c r="BE1083" i="1"/>
  <c r="AQ1085" i="1"/>
  <c r="BE1085" i="1"/>
  <c r="P1088" i="1"/>
  <c r="AX1088" i="1"/>
  <c r="AE1090" i="1"/>
  <c r="AE1086" i="1" s="1"/>
  <c r="AQ1092" i="1"/>
  <c r="BE1092" i="1"/>
  <c r="Q1086" i="1"/>
  <c r="T1086" i="1"/>
  <c r="AD1094" i="1"/>
  <c r="AK1086" i="1"/>
  <c r="P1098" i="1"/>
  <c r="AX1098" i="1"/>
  <c r="P1100" i="1"/>
  <c r="AX1100" i="1"/>
  <c r="P1102" i="1"/>
  <c r="AX1102" i="1"/>
  <c r="AD1104" i="1"/>
  <c r="AD1103" i="1" s="1"/>
  <c r="P1108" i="1"/>
  <c r="AX1108" i="1"/>
  <c r="P1110" i="1"/>
  <c r="AX1110" i="1"/>
  <c r="P1112" i="1"/>
  <c r="AX1112" i="1"/>
  <c r="P1114" i="1"/>
  <c r="AX1114" i="1"/>
  <c r="P1116" i="1"/>
  <c r="AX1116" i="1"/>
  <c r="P1118" i="1"/>
  <c r="AX1118" i="1"/>
  <c r="P1120" i="1"/>
  <c r="AX1120" i="1"/>
  <c r="P1122" i="1"/>
  <c r="AX1122" i="1"/>
  <c r="P1124" i="1"/>
  <c r="AX1124" i="1"/>
  <c r="P1126" i="1"/>
  <c r="AX1126" i="1"/>
  <c r="P1128" i="1"/>
  <c r="AX1128" i="1"/>
  <c r="AE1131" i="1"/>
  <c r="AQ1133" i="1"/>
  <c r="BE1133" i="1"/>
  <c r="AQ1135" i="1"/>
  <c r="BE1135" i="1"/>
  <c r="AQ1137" i="1"/>
  <c r="BE1137" i="1"/>
  <c r="AQ1139" i="1"/>
  <c r="BE1139" i="1"/>
  <c r="AQ1141" i="1"/>
  <c r="BE1141" i="1"/>
  <c r="AQ1143" i="1"/>
  <c r="BE1143" i="1"/>
  <c r="AQ1145" i="1"/>
  <c r="BE1145" i="1"/>
  <c r="AQ1147" i="1"/>
  <c r="BE1147" i="1"/>
  <c r="Q1130" i="1"/>
  <c r="T1130" i="1"/>
  <c r="AD1149" i="1"/>
  <c r="AK1130" i="1"/>
  <c r="AE1151" i="1"/>
  <c r="AQ1153" i="1"/>
  <c r="BE1153" i="1"/>
  <c r="P1156" i="1"/>
  <c r="P1155" i="1" s="1"/>
  <c r="AX1156" i="1"/>
  <c r="AX1155" i="1" s="1"/>
  <c r="AG1157" i="1"/>
  <c r="AN1154" i="1"/>
  <c r="AS1154" i="1"/>
  <c r="AW1154" i="1"/>
  <c r="BC1154" i="1"/>
  <c r="AQ1158" i="1"/>
  <c r="AQ1157" i="1" s="1"/>
  <c r="BE1158" i="1"/>
  <c r="BE1157" i="1" s="1"/>
  <c r="BH1164" i="1"/>
  <c r="AQ1164" i="1"/>
  <c r="BE1164" i="1"/>
  <c r="AI1166" i="1"/>
  <c r="AD1170" i="1"/>
  <c r="AD1169" i="1" s="1"/>
  <c r="AD1168" i="1" s="1"/>
  <c r="P1175" i="1"/>
  <c r="P1174" i="1" s="1"/>
  <c r="P1173" i="1" s="1"/>
  <c r="AX1175" i="1"/>
  <c r="AX1174" i="1" s="1"/>
  <c r="AX1173" i="1" s="1"/>
  <c r="AD1177" i="1"/>
  <c r="AD1176" i="1" s="1"/>
  <c r="P1181" i="1"/>
  <c r="P1180" i="1" s="1"/>
  <c r="P1179" i="1" s="1"/>
  <c r="AX1181" i="1"/>
  <c r="AX1180" i="1" s="1"/>
  <c r="AX1179" i="1" s="1"/>
  <c r="AG1183" i="1"/>
  <c r="AQ1184" i="1"/>
  <c r="AQ1183" i="1" s="1"/>
  <c r="BE1184" i="1"/>
  <c r="BE1183" i="1" s="1"/>
  <c r="M1182" i="1"/>
  <c r="M1172" i="1" s="1"/>
  <c r="R1182" i="1"/>
  <c r="R1172" i="1" s="1"/>
  <c r="U1182" i="1"/>
  <c r="U1172" i="1" s="1"/>
  <c r="AL1182" i="1"/>
  <c r="AL1172" i="1" s="1"/>
  <c r="AP1182" i="1"/>
  <c r="AP1172" i="1" s="1"/>
  <c r="AV1182" i="1"/>
  <c r="AV1172" i="1" s="1"/>
  <c r="P1186" i="1"/>
  <c r="P1185" i="1" s="1"/>
  <c r="AX1186" i="1"/>
  <c r="AX1185" i="1" s="1"/>
  <c r="AG1187" i="1"/>
  <c r="AQ1188" i="1"/>
  <c r="AQ1187" i="1" s="1"/>
  <c r="BE1188" i="1"/>
  <c r="BE1187" i="1" s="1"/>
  <c r="AG1193" i="1"/>
  <c r="AG1192" i="1" s="1"/>
  <c r="AQ1194" i="1"/>
  <c r="AQ1193" i="1" s="1"/>
  <c r="AQ1192" i="1" s="1"/>
  <c r="BE1194" i="1"/>
  <c r="BE1193" i="1" s="1"/>
  <c r="BE1192" i="1" s="1"/>
  <c r="P1198" i="1"/>
  <c r="P1197" i="1" s="1"/>
  <c r="P1196" i="1" s="1"/>
  <c r="P1195" i="1" s="1"/>
  <c r="AX1198" i="1"/>
  <c r="AX1197" i="1" s="1"/>
  <c r="AX1196" i="1" s="1"/>
  <c r="AX1195" i="1" s="1"/>
  <c r="AD1201" i="1"/>
  <c r="P1203" i="1"/>
  <c r="BK1203" i="1"/>
  <c r="AX1203" i="1"/>
  <c r="P1205" i="1"/>
  <c r="BK1205" i="1"/>
  <c r="AX1205" i="1"/>
  <c r="P1207" i="1"/>
  <c r="BK1207" i="1"/>
  <c r="AX1207" i="1"/>
  <c r="P1209" i="1"/>
  <c r="BK1209" i="1"/>
  <c r="AX1209" i="1"/>
  <c r="P1211" i="1"/>
  <c r="BK1211" i="1"/>
  <c r="AX1211" i="1"/>
  <c r="AG1212" i="1"/>
  <c r="AQ1213" i="1"/>
  <c r="AQ1212" i="1" s="1"/>
  <c r="BE1213" i="1"/>
  <c r="BE1212" i="1" s="1"/>
  <c r="M1200" i="1"/>
  <c r="V1200" i="1"/>
  <c r="AU1200" i="1"/>
  <c r="P1215" i="1"/>
  <c r="AX1215" i="1"/>
  <c r="P1217" i="1"/>
  <c r="BK1217" i="1"/>
  <c r="AX1217" i="1"/>
  <c r="P1219" i="1"/>
  <c r="BK1219" i="1"/>
  <c r="AX1219" i="1"/>
  <c r="P1221" i="1"/>
  <c r="BK1221" i="1"/>
  <c r="AX1221" i="1"/>
  <c r="P1223" i="1"/>
  <c r="BK1223" i="1"/>
  <c r="AX1223" i="1"/>
  <c r="P1225" i="1"/>
  <c r="BK1225" i="1"/>
  <c r="AX1225" i="1"/>
  <c r="AQ1227" i="1"/>
  <c r="BE1227" i="1"/>
  <c r="BH1229" i="1"/>
  <c r="AQ1229" i="1"/>
  <c r="BE1229" i="1"/>
  <c r="BH1231" i="1"/>
  <c r="AQ1231" i="1"/>
  <c r="BE1231" i="1"/>
  <c r="BH1233" i="1"/>
  <c r="AQ1233" i="1"/>
  <c r="BE1233" i="1"/>
  <c r="P1236" i="1"/>
  <c r="P1235" i="1" s="1"/>
  <c r="AX1236" i="1"/>
  <c r="AX1235" i="1" s="1"/>
  <c r="P1239" i="1"/>
  <c r="BK1239" i="1"/>
  <c r="AX1239" i="1"/>
  <c r="J1240" i="1"/>
  <c r="AP1241" i="1"/>
  <c r="AP1240" i="1" s="1"/>
  <c r="BD1241" i="1"/>
  <c r="BD1240" i="1" s="1"/>
  <c r="M1240" i="1"/>
  <c r="R1240" i="1"/>
  <c r="U1240" i="1"/>
  <c r="AG1259" i="1"/>
  <c r="BC1240" i="1"/>
  <c r="O1265" i="1"/>
  <c r="O1264" i="1" s="1"/>
  <c r="O1199" i="1" s="1"/>
  <c r="O1167" i="1" s="1"/>
  <c r="AW1265" i="1"/>
  <c r="K1264" i="1"/>
  <c r="R1264" i="1"/>
  <c r="AG1273" i="1"/>
  <c r="K1275" i="1"/>
  <c r="AD1276" i="1"/>
  <c r="AV1275" i="1"/>
  <c r="BA1276" i="1"/>
  <c r="AH1278" i="1"/>
  <c r="AO1275" i="1"/>
  <c r="AU1275" i="1"/>
  <c r="AZ1275" i="1"/>
  <c r="P1279" i="1"/>
  <c r="P1278" i="1" s="1"/>
  <c r="AX1279" i="1"/>
  <c r="AX1278" i="1" s="1"/>
  <c r="AG1282" i="1"/>
  <c r="M1281" i="1"/>
  <c r="M1280" i="1" s="1"/>
  <c r="R1281" i="1"/>
  <c r="R1280" i="1" s="1"/>
  <c r="U1281" i="1"/>
  <c r="U1280" i="1" s="1"/>
  <c r="AG1285" i="1"/>
  <c r="BC1281" i="1"/>
  <c r="BC1280" i="1" s="1"/>
  <c r="V1281" i="1"/>
  <c r="V1280" i="1" s="1"/>
  <c r="AG1287" i="1"/>
  <c r="AQ1288" i="1"/>
  <c r="AQ1287" i="1" s="1"/>
  <c r="BE1288" i="1"/>
  <c r="BE1287" i="1" s="1"/>
  <c r="N1290" i="1"/>
  <c r="S1290" i="1"/>
  <c r="Q1290" i="1"/>
  <c r="T1290" i="1"/>
  <c r="AD1295" i="1"/>
  <c r="AD1294" i="1" s="1"/>
  <c r="BA1298" i="1"/>
  <c r="BA1297" i="1" s="1"/>
  <c r="AU1300" i="1"/>
  <c r="P1303" i="1"/>
  <c r="P1302" i="1" s="1"/>
  <c r="P1301" i="1" s="1"/>
  <c r="AX1303" i="1"/>
  <c r="AX1302" i="1" s="1"/>
  <c r="AX1301" i="1" s="1"/>
  <c r="AW1300" i="1"/>
  <c r="AE1305" i="1"/>
  <c r="AE1304" i="1" s="1"/>
  <c r="AE1300" i="1" s="1"/>
  <c r="AM1305" i="1"/>
  <c r="AM1304" i="1" s="1"/>
  <c r="T1307" i="1"/>
  <c r="AD1309" i="1"/>
  <c r="AZ1308" i="1"/>
  <c r="AZ1307" i="1" s="1"/>
  <c r="P1310" i="1"/>
  <c r="AX1310" i="1"/>
  <c r="P1312" i="1"/>
  <c r="P1314" i="1"/>
  <c r="AX1314" i="1"/>
  <c r="J1308" i="1"/>
  <c r="AH1315" i="1"/>
  <c r="AV1308" i="1"/>
  <c r="AP1315" i="1"/>
  <c r="AP1308" i="1" s="1"/>
  <c r="AP1307" i="1" s="1"/>
  <c r="BD1315" i="1"/>
  <c r="BD1308" i="1" s="1"/>
  <c r="AG1327" i="1"/>
  <c r="AM1330" i="1"/>
  <c r="AM1329" i="1" s="1"/>
  <c r="AH1333" i="1"/>
  <c r="AH1332" i="1" s="1"/>
  <c r="AO1332" i="1"/>
  <c r="AT1333" i="1"/>
  <c r="BD1332" i="1"/>
  <c r="BG1332" i="1"/>
  <c r="N1332" i="1"/>
  <c r="V1332" i="1"/>
  <c r="AN1332" i="1"/>
  <c r="AS1332" i="1"/>
  <c r="AS1307" i="1" s="1"/>
  <c r="AQ1336" i="1"/>
  <c r="AQ1335" i="1" s="1"/>
  <c r="BE1336" i="1"/>
  <c r="BE1335" i="1" s="1"/>
  <c r="AH1338" i="1"/>
  <c r="AH1337" i="1" s="1"/>
  <c r="P1339" i="1"/>
  <c r="P1338" i="1" s="1"/>
  <c r="P1337" i="1" s="1"/>
  <c r="AX1339" i="1"/>
  <c r="AX1338" i="1" s="1"/>
  <c r="AX1337" i="1" s="1"/>
  <c r="AV1340" i="1"/>
  <c r="BA1341" i="1"/>
  <c r="AH1343" i="1"/>
  <c r="AO1340" i="1"/>
  <c r="AT1343" i="1"/>
  <c r="AY1340" i="1"/>
  <c r="BD1340" i="1"/>
  <c r="R1347" i="1"/>
  <c r="R1346" i="1" s="1"/>
  <c r="R1345" i="1" s="1"/>
  <c r="T1347" i="1"/>
  <c r="T1346" i="1" s="1"/>
  <c r="T1345" i="1" s="1"/>
  <c r="AN1347" i="1"/>
  <c r="AN1346" i="1" s="1"/>
  <c r="AN1345" i="1" s="1"/>
  <c r="AZ1347" i="1"/>
  <c r="P1349" i="1"/>
  <c r="P1348" i="1" s="1"/>
  <c r="P1347" i="1" s="1"/>
  <c r="AQ1351" i="1"/>
  <c r="AQ1350" i="1" s="1"/>
  <c r="AQ1347" i="1" s="1"/>
  <c r="BE1351" i="1"/>
  <c r="BE1350" i="1" s="1"/>
  <c r="BE1347" i="1" s="1"/>
  <c r="L1352" i="1"/>
  <c r="AG1352" i="1"/>
  <c r="AT1352" i="1"/>
  <c r="AM1354" i="1"/>
  <c r="AH1359" i="1"/>
  <c r="AT1359" i="1"/>
  <c r="BG1358" i="1"/>
  <c r="N1358" i="1"/>
  <c r="S1358" i="1"/>
  <c r="AE1363" i="1"/>
  <c r="AE1358" i="1" s="1"/>
  <c r="AM1366" i="1"/>
  <c r="AM1365" i="1" s="1"/>
  <c r="AE1369" i="1"/>
  <c r="K1368" i="1"/>
  <c r="AE1371" i="1"/>
  <c r="AM1371" i="1"/>
  <c r="AR1368" i="1"/>
  <c r="AW1368" i="1"/>
  <c r="BB1368" i="1"/>
  <c r="O1368" i="1"/>
  <c r="L1374" i="1"/>
  <c r="AG1374" i="1"/>
  <c r="AG1373" i="1" s="1"/>
  <c r="AT1374" i="1"/>
  <c r="BD1373" i="1"/>
  <c r="BD1357" i="1" s="1"/>
  <c r="BG1373" i="1"/>
  <c r="AP1373" i="1"/>
  <c r="N1373" i="1"/>
  <c r="V1373" i="1"/>
  <c r="AM1376" i="1"/>
  <c r="AR1373" i="1"/>
  <c r="AW1373" i="1"/>
  <c r="BB1373" i="1"/>
  <c r="R1378" i="1"/>
  <c r="R1357" i="1" s="1"/>
  <c r="AE1379" i="1"/>
  <c r="K1378" i="1"/>
  <c r="AE1381" i="1"/>
  <c r="AM1381" i="1"/>
  <c r="AR1378" i="1"/>
  <c r="AW1378" i="1"/>
  <c r="BB1378" i="1"/>
  <c r="O1378" i="1"/>
  <c r="AH1383" i="1"/>
  <c r="AT1383" i="1"/>
  <c r="AD1393" i="1"/>
  <c r="AD1392" i="1" s="1"/>
  <c r="BA1393" i="1"/>
  <c r="BA1392" i="1" s="1"/>
  <c r="BC1395" i="1"/>
  <c r="BC1388" i="1" s="1"/>
  <c r="AV1395" i="1"/>
  <c r="AV1388" i="1" s="1"/>
  <c r="BA1398" i="1"/>
  <c r="M1388" i="1"/>
  <c r="AE1401" i="1"/>
  <c r="AE1400" i="1" s="1"/>
  <c r="AL1388" i="1"/>
  <c r="AP1405" i="1"/>
  <c r="BD1405" i="1"/>
  <c r="M1404" i="1"/>
  <c r="O1469" i="1"/>
  <c r="AW1469" i="1"/>
  <c r="K1468" i="1"/>
  <c r="O1483" i="1"/>
  <c r="AW1483" i="1"/>
  <c r="BG1458" i="1"/>
  <c r="BG1457" i="1" s="1"/>
  <c r="AE1457" i="1"/>
  <c r="AH1477" i="1"/>
  <c r="M314" i="1"/>
  <c r="R314" i="1"/>
  <c r="R284" i="1" s="1"/>
  <c r="U314" i="1"/>
  <c r="AL314" i="1"/>
  <c r="AL284" i="1" s="1"/>
  <c r="AP314" i="1"/>
  <c r="AP284" i="1" s="1"/>
  <c r="AU314" i="1"/>
  <c r="AU284" i="1" s="1"/>
  <c r="BG314" i="1"/>
  <c r="AZ322" i="1"/>
  <c r="L323" i="1"/>
  <c r="AX335" i="1"/>
  <c r="AX337" i="1"/>
  <c r="J322" i="1"/>
  <c r="J321" i="1" s="1"/>
  <c r="N322" i="1"/>
  <c r="N321" i="1" s="1"/>
  <c r="AM322" i="1"/>
  <c r="BE353" i="1"/>
  <c r="BE373" i="1"/>
  <c r="P378" i="1"/>
  <c r="P377" i="1" s="1"/>
  <c r="AX379" i="1"/>
  <c r="AX383" i="1"/>
  <c r="K390" i="1"/>
  <c r="AV390" i="1"/>
  <c r="AF402" i="1"/>
  <c r="BE402" i="1"/>
  <c r="AR403" i="1"/>
  <c r="BH405" i="1"/>
  <c r="AF410" i="1"/>
  <c r="AN403" i="1"/>
  <c r="AL466" i="1"/>
  <c r="AP466" i="1"/>
  <c r="P472" i="1"/>
  <c r="AV481" i="1"/>
  <c r="AV480" i="1" s="1"/>
  <c r="BB482" i="1"/>
  <c r="BB481" i="1" s="1"/>
  <c r="BB480" i="1" s="1"/>
  <c r="AM491" i="1"/>
  <c r="AL481" i="1"/>
  <c r="AL480" i="1" s="1"/>
  <c r="BD481" i="1"/>
  <c r="BD480" i="1" s="1"/>
  <c r="J653" i="1"/>
  <c r="J649" i="1" s="1"/>
  <c r="N653" i="1"/>
  <c r="N649" i="1" s="1"/>
  <c r="S653" i="1"/>
  <c r="S649" i="1" s="1"/>
  <c r="AT660" i="1"/>
  <c r="AT659" i="1" s="1"/>
  <c r="AJ670" i="1"/>
  <c r="AJ674" i="1"/>
  <c r="AJ678" i="1"/>
  <c r="BE695" i="1"/>
  <c r="BE707" i="1"/>
  <c r="AD729" i="1"/>
  <c r="BF729" i="1" s="1"/>
  <c r="L758" i="1"/>
  <c r="AO757" i="1"/>
  <c r="AO756" i="1" s="1"/>
  <c r="AT758" i="1"/>
  <c r="AY757" i="1"/>
  <c r="AY756" i="1" s="1"/>
  <c r="BE759" i="1"/>
  <c r="BE758" i="1" s="1"/>
  <c r="AG760" i="1"/>
  <c r="AZ757" i="1"/>
  <c r="AZ756" i="1" s="1"/>
  <c r="J774" i="1"/>
  <c r="J773" i="1" s="1"/>
  <c r="N774" i="1"/>
  <c r="V774" i="1"/>
  <c r="L799" i="1"/>
  <c r="AT799" i="1"/>
  <c r="L805" i="1"/>
  <c r="AT805" i="1"/>
  <c r="L822" i="1"/>
  <c r="AT822" i="1"/>
  <c r="L839" i="1"/>
  <c r="AT839" i="1"/>
  <c r="L846" i="1"/>
  <c r="AT846" i="1"/>
  <c r="L867" i="1"/>
  <c r="AT867" i="1"/>
  <c r="L874" i="1"/>
  <c r="AT874" i="1"/>
  <c r="L877" i="1"/>
  <c r="AT877" i="1"/>
  <c r="L906" i="1"/>
  <c r="AT906" i="1"/>
  <c r="L927" i="1"/>
  <c r="L926" i="1" s="1"/>
  <c r="AT927" i="1"/>
  <c r="AT926" i="1" s="1"/>
  <c r="L932" i="1"/>
  <c r="L931" i="1" s="1"/>
  <c r="AT932" i="1"/>
  <c r="AT931" i="1" s="1"/>
  <c r="BE945" i="1"/>
  <c r="BC946" i="1"/>
  <c r="BC773" i="1" s="1"/>
  <c r="T946" i="1"/>
  <c r="AD954" i="1"/>
  <c r="AK946" i="1"/>
  <c r="S946" i="1"/>
  <c r="AN946" i="1"/>
  <c r="AE962" i="1"/>
  <c r="AX963" i="1"/>
  <c r="P964" i="1"/>
  <c r="AX964" i="1"/>
  <c r="AG966" i="1"/>
  <c r="AE968" i="1"/>
  <c r="AE965" i="1" s="1"/>
  <c r="AR965" i="1"/>
  <c r="AW965" i="1"/>
  <c r="BB965" i="1"/>
  <c r="L989" i="1"/>
  <c r="L988" i="1" s="1"/>
  <c r="T971" i="1"/>
  <c r="T970" i="1" s="1"/>
  <c r="AE994" i="1"/>
  <c r="AE993" i="1" s="1"/>
  <c r="AE992" i="1" s="1"/>
  <c r="L998" i="1"/>
  <c r="L997" i="1" s="1"/>
  <c r="AG998" i="1"/>
  <c r="AG997" i="1" s="1"/>
  <c r="AE1001" i="1"/>
  <c r="AE1000" i="1" s="1"/>
  <c r="P1005" i="1"/>
  <c r="P1004" i="1" s="1"/>
  <c r="P1003" i="1" s="1"/>
  <c r="S1006" i="1"/>
  <c r="J1006" i="1"/>
  <c r="AG1006" i="1"/>
  <c r="AV1006" i="1"/>
  <c r="AV996" i="1" s="1"/>
  <c r="O1009" i="1"/>
  <c r="O1006" i="1" s="1"/>
  <c r="AW1009" i="1"/>
  <c r="AW1006" i="1" s="1"/>
  <c r="AP1016" i="1"/>
  <c r="AP1015" i="1" s="1"/>
  <c r="BD1016" i="1"/>
  <c r="BD1015" i="1" s="1"/>
  <c r="AR1032" i="1"/>
  <c r="K1032" i="1"/>
  <c r="O1032" i="1"/>
  <c r="S1032" i="1"/>
  <c r="AO1032" i="1"/>
  <c r="AH1039" i="1"/>
  <c r="AH1038" i="1" s="1"/>
  <c r="N1041" i="1"/>
  <c r="N1037" i="1" s="1"/>
  <c r="V1041" i="1"/>
  <c r="V1037" i="1" s="1"/>
  <c r="AH1044" i="1"/>
  <c r="AU1041" i="1"/>
  <c r="AU1037" i="1" s="1"/>
  <c r="AZ1041" i="1"/>
  <c r="AZ1037" i="1" s="1"/>
  <c r="BD1041" i="1"/>
  <c r="BD1037" i="1" s="1"/>
  <c r="AP1041" i="1"/>
  <c r="AP1037" i="1" s="1"/>
  <c r="AH1047" i="1"/>
  <c r="AH1046" i="1" s="1"/>
  <c r="O1051" i="1"/>
  <c r="AW1051" i="1"/>
  <c r="K1050" i="1"/>
  <c r="S1050" i="1"/>
  <c r="AS1050" i="1"/>
  <c r="BC1050" i="1"/>
  <c r="AP1063" i="1"/>
  <c r="AP1050" i="1" s="1"/>
  <c r="BD1063" i="1"/>
  <c r="BD1050" i="1" s="1"/>
  <c r="BD1049" i="1" s="1"/>
  <c r="O1077" i="1"/>
  <c r="AW1077" i="1"/>
  <c r="BG1086" i="1"/>
  <c r="O1090" i="1"/>
  <c r="AW1090" i="1"/>
  <c r="K1086" i="1"/>
  <c r="S1086" i="1"/>
  <c r="AH1094" i="1"/>
  <c r="AO1086" i="1"/>
  <c r="AY1086" i="1"/>
  <c r="AH1104" i="1"/>
  <c r="AH1103" i="1" s="1"/>
  <c r="O1131" i="1"/>
  <c r="AW1131" i="1"/>
  <c r="K1130" i="1"/>
  <c r="S1130" i="1"/>
  <c r="AH1149" i="1"/>
  <c r="AO1130" i="1"/>
  <c r="AY1130" i="1"/>
  <c r="O1151" i="1"/>
  <c r="AW1151" i="1"/>
  <c r="AD1155" i="1"/>
  <c r="AD1154" i="1" s="1"/>
  <c r="BG1154" i="1"/>
  <c r="AE1157" i="1"/>
  <c r="BB1154" i="1"/>
  <c r="AH1162" i="1"/>
  <c r="AH1161" i="1" s="1"/>
  <c r="AH1160" i="1" s="1"/>
  <c r="AH1159" i="1" s="1"/>
  <c r="AT1162" i="1"/>
  <c r="AT1161" i="1" s="1"/>
  <c r="AT1160" i="1" s="1"/>
  <c r="AT1159" i="1" s="1"/>
  <c r="AD1174" i="1"/>
  <c r="AD1173" i="1" s="1"/>
  <c r="AH1177" i="1"/>
  <c r="AH1176" i="1" s="1"/>
  <c r="AD1180" i="1"/>
  <c r="AD1179" i="1" s="1"/>
  <c r="AE1183" i="1"/>
  <c r="AD1185" i="1"/>
  <c r="AD1182" i="1" s="1"/>
  <c r="AU1182" i="1"/>
  <c r="AU1172" i="1" s="1"/>
  <c r="AZ1182" i="1"/>
  <c r="AZ1172" i="1" s="1"/>
  <c r="BD1182" i="1"/>
  <c r="BD1172" i="1" s="1"/>
  <c r="AE1187" i="1"/>
  <c r="AG1190" i="1"/>
  <c r="AG1189" i="1" s="1"/>
  <c r="AE1193" i="1"/>
  <c r="AE1192" i="1" s="1"/>
  <c r="AD1197" i="1"/>
  <c r="AD1196" i="1" s="1"/>
  <c r="AD1195" i="1" s="1"/>
  <c r="AP1201" i="1"/>
  <c r="BD1201" i="1"/>
  <c r="AE1212" i="1"/>
  <c r="R1200" i="1"/>
  <c r="U1200" i="1"/>
  <c r="AZ1200" i="1"/>
  <c r="AD1235" i="1"/>
  <c r="AD1234" i="1" s="1"/>
  <c r="AK1234" i="1"/>
  <c r="AK1199" i="1" s="1"/>
  <c r="AP1237" i="1"/>
  <c r="AP1234" i="1" s="1"/>
  <c r="BD1237" i="1"/>
  <c r="BD1234" i="1" s="1"/>
  <c r="N1240" i="1"/>
  <c r="AQ1242" i="1"/>
  <c r="BE1242" i="1"/>
  <c r="BE1258" i="1"/>
  <c r="L1259" i="1"/>
  <c r="Q1240" i="1"/>
  <c r="T1240" i="1"/>
  <c r="AE1259" i="1"/>
  <c r="AL1240" i="1"/>
  <c r="P1266" i="1"/>
  <c r="AX1266" i="1"/>
  <c r="J1264" i="1"/>
  <c r="S1264" i="1"/>
  <c r="AH1271" i="1"/>
  <c r="AH1264" i="1" s="1"/>
  <c r="AN1264" i="1"/>
  <c r="AS1264" i="1"/>
  <c r="BE1272" i="1"/>
  <c r="BE1271" i="1" s="1"/>
  <c r="L1273" i="1"/>
  <c r="AE1273" i="1"/>
  <c r="M1275" i="1"/>
  <c r="R1275" i="1"/>
  <c r="U1275" i="1"/>
  <c r="AY1275" i="1"/>
  <c r="AY1199" i="1" s="1"/>
  <c r="BD1275" i="1"/>
  <c r="AP1275" i="1"/>
  <c r="K1281" i="1"/>
  <c r="K1280" i="1" s="1"/>
  <c r="AG1283" i="1"/>
  <c r="L1285" i="1"/>
  <c r="Q1281" i="1"/>
  <c r="Q1280" i="1" s="1"/>
  <c r="T1281" i="1"/>
  <c r="T1280" i="1" s="1"/>
  <c r="AE1285" i="1"/>
  <c r="AL1281" i="1"/>
  <c r="AL1280" i="1" s="1"/>
  <c r="AE1287" i="1"/>
  <c r="BB1281" i="1"/>
  <c r="BB1280" i="1" s="1"/>
  <c r="V1290" i="1"/>
  <c r="AG1292" i="1"/>
  <c r="AG1291" i="1" s="1"/>
  <c r="AG1290" i="1" s="1"/>
  <c r="AN1290" i="1"/>
  <c r="AS1290" i="1"/>
  <c r="AK1290" i="1"/>
  <c r="AU1290" i="1"/>
  <c r="AZ1290" i="1"/>
  <c r="AD1298" i="1"/>
  <c r="AD1297" i="1" s="1"/>
  <c r="AO1300" i="1"/>
  <c r="AY1300" i="1"/>
  <c r="AH1302" i="1"/>
  <c r="AH1301" i="1" s="1"/>
  <c r="AH1300" i="1" s="1"/>
  <c r="BG1300" i="1"/>
  <c r="BB1300" i="1"/>
  <c r="K1300" i="1"/>
  <c r="AD1305" i="1"/>
  <c r="AD1304" i="1" s="1"/>
  <c r="AV1300" i="1"/>
  <c r="BA1305" i="1"/>
  <c r="BA1304" i="1" s="1"/>
  <c r="AL1308" i="1"/>
  <c r="AL1307" i="1" s="1"/>
  <c r="AY1308" i="1"/>
  <c r="N1308" i="1"/>
  <c r="S1308" i="1"/>
  <c r="S1307" i="1" s="1"/>
  <c r="S1289" i="1" s="1"/>
  <c r="AN1308" i="1"/>
  <c r="BB1308" i="1"/>
  <c r="AQ1316" i="1"/>
  <c r="BE1316" i="1"/>
  <c r="BE1315" i="1" s="1"/>
  <c r="AQ1317" i="1"/>
  <c r="AQ1318" i="1"/>
  <c r="L1327" i="1"/>
  <c r="AE1330" i="1"/>
  <c r="AE1329" i="1" s="1"/>
  <c r="BA1330" i="1"/>
  <c r="BA1329" i="1" s="1"/>
  <c r="AG1333" i="1"/>
  <c r="AE1335" i="1"/>
  <c r="AR1332" i="1"/>
  <c r="AW1332" i="1"/>
  <c r="BB1332" i="1"/>
  <c r="M1340" i="1"/>
  <c r="M1307" i="1" s="1"/>
  <c r="R1340" i="1"/>
  <c r="R1307" i="1" s="1"/>
  <c r="U1340" i="1"/>
  <c r="U1307" i="1" s="1"/>
  <c r="AG1343" i="1"/>
  <c r="BC1340" i="1"/>
  <c r="BD1347" i="1"/>
  <c r="AE1354" i="1"/>
  <c r="BA1354" i="1"/>
  <c r="AG1359" i="1"/>
  <c r="V1358" i="1"/>
  <c r="AG1361" i="1"/>
  <c r="AN1358" i="1"/>
  <c r="AS1358" i="1"/>
  <c r="AD1363" i="1"/>
  <c r="AD1358" i="1" s="1"/>
  <c r="AE1366" i="1"/>
  <c r="AE1365" i="1" s="1"/>
  <c r="BA1366" i="1"/>
  <c r="BA1365" i="1" s="1"/>
  <c r="AD1369" i="1"/>
  <c r="AZ1368" i="1"/>
  <c r="P1370" i="1"/>
  <c r="P1369" i="1" s="1"/>
  <c r="AX1370" i="1"/>
  <c r="AX1369" i="1" s="1"/>
  <c r="J1368" i="1"/>
  <c r="AD1371" i="1"/>
  <c r="AV1368" i="1"/>
  <c r="BA1371" i="1"/>
  <c r="BC1373" i="1"/>
  <c r="AE1376" i="1"/>
  <c r="AV1373" i="1"/>
  <c r="BA1376" i="1"/>
  <c r="Q1378" i="1"/>
  <c r="Q1357" i="1" s="1"/>
  <c r="AD1379" i="1"/>
  <c r="AZ1378" i="1"/>
  <c r="J1378" i="1"/>
  <c r="AD1381" i="1"/>
  <c r="AV1378" i="1"/>
  <c r="BA1381" i="1"/>
  <c r="AG1383" i="1"/>
  <c r="AG1378" i="1" s="1"/>
  <c r="AH1386" i="1"/>
  <c r="AH1385" i="1" s="1"/>
  <c r="S1388" i="1"/>
  <c r="N1388" i="1"/>
  <c r="K1395" i="1"/>
  <c r="K1388" i="1" s="1"/>
  <c r="AD1398" i="1"/>
  <c r="T1388" i="1"/>
  <c r="AD1401" i="1"/>
  <c r="AD1400" i="1" s="1"/>
  <c r="AK1388" i="1"/>
  <c r="AX1402" i="1"/>
  <c r="AX1401" i="1" s="1"/>
  <c r="AX1400" i="1" s="1"/>
  <c r="AH1405" i="1"/>
  <c r="AQ1406" i="1"/>
  <c r="BE1406" i="1"/>
  <c r="BE1407" i="1"/>
  <c r="AK1404" i="1"/>
  <c r="AU1404" i="1"/>
  <c r="AU1403" i="1" s="1"/>
  <c r="O1425" i="1"/>
  <c r="O1404" i="1" s="1"/>
  <c r="AW1425" i="1"/>
  <c r="AP1492" i="1"/>
  <c r="AP1491" i="1" s="1"/>
  <c r="BD1492" i="1"/>
  <c r="BD1491" i="1" s="1"/>
  <c r="O1521" i="1"/>
  <c r="AW1521" i="1"/>
  <c r="AW1562" i="1"/>
  <c r="AP1563" i="1"/>
  <c r="AP1562" i="1" s="1"/>
  <c r="BI1717" i="1"/>
  <c r="BI1716" i="1" s="1"/>
  <c r="AG1716" i="1"/>
  <c r="Q1491" i="1"/>
  <c r="Q1403" i="1" s="1"/>
  <c r="T1491" i="1"/>
  <c r="AY1491" i="1"/>
  <c r="K1521" i="1"/>
  <c r="AP1524" i="1"/>
  <c r="AP1521" i="1" s="1"/>
  <c r="BD1524" i="1"/>
  <c r="BD1521" i="1" s="1"/>
  <c r="AE1533" i="1"/>
  <c r="K1532" i="1"/>
  <c r="K1539" i="1"/>
  <c r="AW1558" i="1"/>
  <c r="AW1557" i="1" s="1"/>
  <c r="AR1563" i="1"/>
  <c r="AR1562" i="1" s="1"/>
  <c r="Q1577" i="1"/>
  <c r="AK1577" i="1"/>
  <c r="AP1582" i="1"/>
  <c r="AP1581" i="1" s="1"/>
  <c r="AP1577" i="1" s="1"/>
  <c r="BD1582" i="1"/>
  <c r="BD1581" i="1" s="1"/>
  <c r="BD1577" i="1" s="1"/>
  <c r="N1577" i="1"/>
  <c r="AL1581" i="1"/>
  <c r="AL1577" i="1" s="1"/>
  <c r="O1586" i="1"/>
  <c r="AW1586" i="1"/>
  <c r="O1594" i="1"/>
  <c r="AW1594" i="1"/>
  <c r="J1608" i="1"/>
  <c r="BC1608" i="1"/>
  <c r="O1610" i="1"/>
  <c r="AW1610" i="1"/>
  <c r="AW1609" i="1" s="1"/>
  <c r="O1694" i="1"/>
  <c r="AW1694" i="1"/>
  <c r="BG1751" i="1"/>
  <c r="AE1750" i="1"/>
  <c r="AQ1408" i="1"/>
  <c r="BE1408" i="1"/>
  <c r="AQ1409" i="1"/>
  <c r="BE1409" i="1"/>
  <c r="AQ1410" i="1"/>
  <c r="BE1410" i="1"/>
  <c r="AQ1411" i="1"/>
  <c r="BE1411" i="1"/>
  <c r="AQ1412" i="1"/>
  <c r="BE1412" i="1"/>
  <c r="AQ1413" i="1"/>
  <c r="BE1413" i="1"/>
  <c r="AQ1414" i="1"/>
  <c r="BE1414" i="1"/>
  <c r="AQ1415" i="1"/>
  <c r="BE1415" i="1"/>
  <c r="AQ1416" i="1"/>
  <c r="BE1416" i="1"/>
  <c r="AQ1417" i="1"/>
  <c r="BE1417" i="1"/>
  <c r="AQ1418" i="1"/>
  <c r="BE1418" i="1"/>
  <c r="AQ1419" i="1"/>
  <c r="BE1419" i="1"/>
  <c r="AQ1420" i="1"/>
  <c r="BE1420" i="1"/>
  <c r="AQ1421" i="1"/>
  <c r="BE1421" i="1"/>
  <c r="AQ1422" i="1"/>
  <c r="BE1422" i="1"/>
  <c r="AQ1423" i="1"/>
  <c r="BE1423" i="1"/>
  <c r="AQ1424" i="1"/>
  <c r="BE1424" i="1"/>
  <c r="R1404" i="1"/>
  <c r="U1404" i="1"/>
  <c r="AO1404" i="1"/>
  <c r="AZ1404" i="1"/>
  <c r="P1426" i="1"/>
  <c r="AX1426" i="1"/>
  <c r="AX1427" i="1"/>
  <c r="P1428" i="1"/>
  <c r="AX1428" i="1"/>
  <c r="P1429" i="1"/>
  <c r="AX1429" i="1"/>
  <c r="P1430" i="1"/>
  <c r="AX1430" i="1"/>
  <c r="P1431" i="1"/>
  <c r="AX1431" i="1"/>
  <c r="P1432" i="1"/>
  <c r="AX1432" i="1"/>
  <c r="P1433" i="1"/>
  <c r="AX1433" i="1"/>
  <c r="P1434" i="1"/>
  <c r="AX1434" i="1"/>
  <c r="P1435" i="1"/>
  <c r="AX1435" i="1"/>
  <c r="P1436" i="1"/>
  <c r="AX1436" i="1"/>
  <c r="P1437" i="1"/>
  <c r="AX1437" i="1"/>
  <c r="P1438" i="1"/>
  <c r="AX1438" i="1"/>
  <c r="P1439" i="1"/>
  <c r="AX1439" i="1"/>
  <c r="P1440" i="1"/>
  <c r="AX1440" i="1"/>
  <c r="AQ1442" i="1"/>
  <c r="BE1442" i="1"/>
  <c r="BE1443" i="1"/>
  <c r="AQ1444" i="1"/>
  <c r="BE1444" i="1"/>
  <c r="AQ1445" i="1"/>
  <c r="BE1445" i="1"/>
  <c r="AQ1446" i="1"/>
  <c r="BE1446" i="1"/>
  <c r="AQ1447" i="1"/>
  <c r="BE1447" i="1"/>
  <c r="AQ1448" i="1"/>
  <c r="BE1448" i="1"/>
  <c r="AQ1449" i="1"/>
  <c r="BE1449" i="1"/>
  <c r="AQ1450" i="1"/>
  <c r="BE1450" i="1"/>
  <c r="AQ1451" i="1"/>
  <c r="BE1451" i="1"/>
  <c r="AQ1452" i="1"/>
  <c r="BE1452" i="1"/>
  <c r="AQ1453" i="1"/>
  <c r="BE1453" i="1"/>
  <c r="AQ1454" i="1"/>
  <c r="BE1454" i="1"/>
  <c r="AQ1455" i="1"/>
  <c r="BE1455" i="1"/>
  <c r="AQ1456" i="1"/>
  <c r="BE1456" i="1"/>
  <c r="P1458" i="1"/>
  <c r="AX1458" i="1"/>
  <c r="P1459" i="1"/>
  <c r="AX1459" i="1"/>
  <c r="P1460" i="1"/>
  <c r="AX1460" i="1"/>
  <c r="P1461" i="1"/>
  <c r="P1462" i="1"/>
  <c r="AX1462" i="1"/>
  <c r="P1463" i="1"/>
  <c r="AX1463" i="1"/>
  <c r="P1464" i="1"/>
  <c r="AX1464" i="1"/>
  <c r="P1465" i="1"/>
  <c r="AX1465" i="1"/>
  <c r="P1466" i="1"/>
  <c r="AX1466" i="1"/>
  <c r="P1467" i="1"/>
  <c r="AX1467" i="1"/>
  <c r="AQ1470" i="1"/>
  <c r="BE1470" i="1"/>
  <c r="AQ1471" i="1"/>
  <c r="BE1471" i="1"/>
  <c r="AQ1472" i="1"/>
  <c r="BE1472" i="1"/>
  <c r="AQ1473" i="1"/>
  <c r="BE1473" i="1"/>
  <c r="AQ1474" i="1"/>
  <c r="BE1474" i="1"/>
  <c r="AQ1475" i="1"/>
  <c r="BE1475" i="1"/>
  <c r="AQ1476" i="1"/>
  <c r="BE1476" i="1"/>
  <c r="AN1468" i="1"/>
  <c r="P1478" i="1"/>
  <c r="AX1478" i="1"/>
  <c r="P1479" i="1"/>
  <c r="AX1479" i="1"/>
  <c r="P1480" i="1"/>
  <c r="AX1480" i="1"/>
  <c r="P1481" i="1"/>
  <c r="AX1481" i="1"/>
  <c r="P1482" i="1"/>
  <c r="AX1482" i="1"/>
  <c r="AQ1484" i="1"/>
  <c r="BE1484" i="1"/>
  <c r="AQ1485" i="1"/>
  <c r="BE1485" i="1"/>
  <c r="AQ1486" i="1"/>
  <c r="BE1486" i="1"/>
  <c r="AQ1487" i="1"/>
  <c r="BE1487" i="1"/>
  <c r="AQ1488" i="1"/>
  <c r="BE1488" i="1"/>
  <c r="AQ1489" i="1"/>
  <c r="BE1489" i="1"/>
  <c r="AQ1490" i="1"/>
  <c r="BE1490" i="1"/>
  <c r="P1494" i="1"/>
  <c r="AX1494" i="1"/>
  <c r="P1495" i="1"/>
  <c r="AX1495" i="1"/>
  <c r="P1496" i="1"/>
  <c r="AX1496" i="1"/>
  <c r="P1497" i="1"/>
  <c r="AX1497" i="1"/>
  <c r="P1498" i="1"/>
  <c r="AX1498" i="1"/>
  <c r="P1499" i="1"/>
  <c r="AX1499" i="1"/>
  <c r="P1500" i="1"/>
  <c r="AX1500" i="1"/>
  <c r="P1501" i="1"/>
  <c r="AX1501" i="1"/>
  <c r="P1502" i="1"/>
  <c r="P1503" i="1"/>
  <c r="AX1503" i="1"/>
  <c r="P1504" i="1"/>
  <c r="AX1504" i="1"/>
  <c r="P1505" i="1"/>
  <c r="AX1505" i="1"/>
  <c r="P1506" i="1"/>
  <c r="AX1506" i="1"/>
  <c r="P1507" i="1"/>
  <c r="AX1507" i="1"/>
  <c r="P1508" i="1"/>
  <c r="AX1508" i="1"/>
  <c r="P1509" i="1"/>
  <c r="AX1509" i="1"/>
  <c r="AL1491" i="1"/>
  <c r="BC1491" i="1"/>
  <c r="AQ1511" i="1"/>
  <c r="BE1511" i="1"/>
  <c r="AQ1512" i="1"/>
  <c r="BE1512" i="1"/>
  <c r="AQ1513" i="1"/>
  <c r="BE1513" i="1"/>
  <c r="AQ1514" i="1"/>
  <c r="BE1514" i="1"/>
  <c r="AQ1515" i="1"/>
  <c r="BE1515" i="1"/>
  <c r="AQ1516" i="1"/>
  <c r="BE1516" i="1"/>
  <c r="AQ1517" i="1"/>
  <c r="BE1517" i="1"/>
  <c r="AH1519" i="1"/>
  <c r="AH1518" i="1" s="1"/>
  <c r="AQ1520" i="1"/>
  <c r="AQ1519" i="1" s="1"/>
  <c r="AQ1518" i="1" s="1"/>
  <c r="BE1520" i="1"/>
  <c r="BE1519" i="1" s="1"/>
  <c r="BE1518" i="1" s="1"/>
  <c r="P1523" i="1"/>
  <c r="P1522" i="1" s="1"/>
  <c r="AX1523" i="1"/>
  <c r="AX1522" i="1" s="1"/>
  <c r="J1521" i="1"/>
  <c r="S1521" i="1"/>
  <c r="AR1521" i="1"/>
  <c r="BB1521" i="1"/>
  <c r="AQ1525" i="1"/>
  <c r="BE1525" i="1"/>
  <c r="AQ1526" i="1"/>
  <c r="BE1526" i="1"/>
  <c r="BE1524" i="1" s="1"/>
  <c r="AQ1527" i="1"/>
  <c r="BE1527" i="1"/>
  <c r="P1529" i="1"/>
  <c r="P1528" i="1" s="1"/>
  <c r="AX1529" i="1"/>
  <c r="AX1528" i="1" s="1"/>
  <c r="AH1530" i="1"/>
  <c r="AQ1531" i="1"/>
  <c r="AQ1530" i="1" s="1"/>
  <c r="BE1531" i="1"/>
  <c r="BE1530" i="1" s="1"/>
  <c r="P1534" i="1"/>
  <c r="P1533" i="1" s="1"/>
  <c r="AX1534" i="1"/>
  <c r="AX1533" i="1" s="1"/>
  <c r="J1532" i="1"/>
  <c r="S1532" i="1"/>
  <c r="AH1535" i="1"/>
  <c r="AH1532" i="1" s="1"/>
  <c r="AN1532" i="1"/>
  <c r="AS1532" i="1"/>
  <c r="AS1403" i="1" s="1"/>
  <c r="AQ1536" i="1"/>
  <c r="AQ1535" i="1" s="1"/>
  <c r="BE1536" i="1"/>
  <c r="BE1535" i="1" s="1"/>
  <c r="J1540" i="1"/>
  <c r="J1539" i="1" s="1"/>
  <c r="J1538" i="1" s="1"/>
  <c r="J1537" i="1" s="1"/>
  <c r="Q1539" i="1"/>
  <c r="AR1538" i="1"/>
  <c r="AR1537" i="1" s="1"/>
  <c r="AV1539" i="1"/>
  <c r="AV1538" i="1" s="1"/>
  <c r="AV1537" i="1" s="1"/>
  <c r="BG1540" i="1"/>
  <c r="BD1540" i="1"/>
  <c r="BK1544" i="1"/>
  <c r="BK1540" i="1" s="1"/>
  <c r="BK1539" i="1" s="1"/>
  <c r="AX1544" i="1"/>
  <c r="P1545" i="1"/>
  <c r="BK1545" i="1"/>
  <c r="AX1545" i="1"/>
  <c r="P1546" i="1"/>
  <c r="BK1546" i="1"/>
  <c r="AX1546" i="1"/>
  <c r="P1547" i="1"/>
  <c r="BK1547" i="1"/>
  <c r="AX1547" i="1"/>
  <c r="P1548" i="1"/>
  <c r="BK1548" i="1"/>
  <c r="AX1548" i="1"/>
  <c r="P1550" i="1"/>
  <c r="AQ1552" i="1"/>
  <c r="BE1552" i="1"/>
  <c r="BH1554" i="1"/>
  <c r="AQ1554" i="1"/>
  <c r="BE1554" i="1"/>
  <c r="BH1556" i="1"/>
  <c r="AQ1556" i="1"/>
  <c r="BE1556" i="1"/>
  <c r="P1559" i="1"/>
  <c r="AX1559" i="1"/>
  <c r="P1560" i="1"/>
  <c r="P1558" i="1" s="1"/>
  <c r="P1557" i="1" s="1"/>
  <c r="BK1560" i="1"/>
  <c r="AX1560" i="1"/>
  <c r="AQ1565" i="1"/>
  <c r="AQ1564" i="1" s="1"/>
  <c r="BE1565" i="1"/>
  <c r="BE1564" i="1" s="1"/>
  <c r="M1563" i="1"/>
  <c r="M1562" i="1" s="1"/>
  <c r="R1563" i="1"/>
  <c r="R1562" i="1" s="1"/>
  <c r="U1563" i="1"/>
  <c r="U1562" i="1" s="1"/>
  <c r="AE1566" i="1"/>
  <c r="AE1563" i="1" s="1"/>
  <c r="AL1563" i="1"/>
  <c r="AL1562" i="1" s="1"/>
  <c r="AV1563" i="1"/>
  <c r="AV1562" i="1" s="1"/>
  <c r="P1567" i="1"/>
  <c r="AX1567" i="1"/>
  <c r="AX1566" i="1" s="1"/>
  <c r="AE1572" i="1"/>
  <c r="AE1571" i="1" s="1"/>
  <c r="P1573" i="1"/>
  <c r="AX1573" i="1"/>
  <c r="AX1572" i="1" s="1"/>
  <c r="AX1571" i="1" s="1"/>
  <c r="AE1579" i="1"/>
  <c r="AE1578" i="1" s="1"/>
  <c r="P1580" i="1"/>
  <c r="AX1580" i="1"/>
  <c r="AX1579" i="1" s="1"/>
  <c r="AX1578" i="1" s="1"/>
  <c r="AQ1583" i="1"/>
  <c r="BE1583" i="1"/>
  <c r="AQ1585" i="1"/>
  <c r="BE1585" i="1"/>
  <c r="M1581" i="1"/>
  <c r="M1577" i="1" s="1"/>
  <c r="V1581" i="1"/>
  <c r="V1577" i="1" s="1"/>
  <c r="AU1581" i="1"/>
  <c r="AU1577" i="1" s="1"/>
  <c r="P1587" i="1"/>
  <c r="AX1587" i="1"/>
  <c r="AE1589" i="1"/>
  <c r="AQ1591" i="1"/>
  <c r="BE1591" i="1"/>
  <c r="AQ1593" i="1"/>
  <c r="BE1593" i="1"/>
  <c r="P1595" i="1"/>
  <c r="AX1595" i="1"/>
  <c r="P1597" i="1"/>
  <c r="AX1597" i="1"/>
  <c r="P1599" i="1"/>
  <c r="AX1599" i="1"/>
  <c r="P1601" i="1"/>
  <c r="AX1601" i="1"/>
  <c r="P1603" i="1"/>
  <c r="AX1603" i="1"/>
  <c r="AE1606" i="1"/>
  <c r="AE1605" i="1" s="1"/>
  <c r="P1607" i="1"/>
  <c r="AX1607" i="1"/>
  <c r="AX1606" i="1" s="1"/>
  <c r="AX1605" i="1" s="1"/>
  <c r="R1609" i="1"/>
  <c r="U1609" i="1"/>
  <c r="AE1610" i="1"/>
  <c r="AO1609" i="1"/>
  <c r="AZ1609" i="1"/>
  <c r="P1611" i="1"/>
  <c r="AX1611" i="1"/>
  <c r="P1612" i="1"/>
  <c r="AX1612" i="1"/>
  <c r="P1613" i="1"/>
  <c r="AX1613" i="1"/>
  <c r="P1614" i="1"/>
  <c r="AX1614" i="1"/>
  <c r="P1615" i="1"/>
  <c r="AX1615" i="1"/>
  <c r="P1616" i="1"/>
  <c r="AX1616" i="1"/>
  <c r="P1617" i="1"/>
  <c r="AX1617" i="1"/>
  <c r="P1618" i="1"/>
  <c r="AX1618" i="1"/>
  <c r="P1619" i="1"/>
  <c r="AX1619" i="1"/>
  <c r="P1620" i="1"/>
  <c r="AX1620" i="1"/>
  <c r="P1621" i="1"/>
  <c r="AX1621" i="1"/>
  <c r="P1622" i="1"/>
  <c r="AX1622" i="1"/>
  <c r="P1623" i="1"/>
  <c r="AX1623" i="1"/>
  <c r="P1624" i="1"/>
  <c r="AX1624" i="1"/>
  <c r="P1625" i="1"/>
  <c r="AX1625" i="1"/>
  <c r="P1626" i="1"/>
  <c r="AX1626" i="1"/>
  <c r="P1627" i="1"/>
  <c r="AX1627" i="1"/>
  <c r="P1628" i="1"/>
  <c r="AX1628" i="1"/>
  <c r="P1629" i="1"/>
  <c r="AX1629" i="1"/>
  <c r="P1630" i="1"/>
  <c r="AX1630" i="1"/>
  <c r="P1631" i="1"/>
  <c r="AX1631" i="1"/>
  <c r="P1632" i="1"/>
  <c r="AX1632" i="1"/>
  <c r="P1633" i="1"/>
  <c r="AX1633" i="1"/>
  <c r="P1634" i="1"/>
  <c r="AX1634" i="1"/>
  <c r="P1635" i="1"/>
  <c r="AX1635" i="1"/>
  <c r="P1636" i="1"/>
  <c r="AX1636" i="1"/>
  <c r="P1637" i="1"/>
  <c r="AX1637" i="1"/>
  <c r="P1638" i="1"/>
  <c r="AX1638" i="1"/>
  <c r="P1639" i="1"/>
  <c r="AX1639" i="1"/>
  <c r="P1640" i="1"/>
  <c r="AX1640" i="1"/>
  <c r="P1641" i="1"/>
  <c r="AX1641" i="1"/>
  <c r="P1642" i="1"/>
  <c r="AX1642" i="1"/>
  <c r="AF1644" i="1"/>
  <c r="BE1644" i="1"/>
  <c r="AX1646" i="1"/>
  <c r="AX1648" i="1"/>
  <c r="AF1650" i="1"/>
  <c r="BE1650" i="1"/>
  <c r="AF1651" i="1"/>
  <c r="BE1651" i="1"/>
  <c r="AF1652" i="1"/>
  <c r="BE1652" i="1"/>
  <c r="AX1654" i="1"/>
  <c r="AX1656" i="1"/>
  <c r="AF1658" i="1"/>
  <c r="BE1658" i="1"/>
  <c r="AF1688" i="1"/>
  <c r="BE1688" i="1"/>
  <c r="AF1689" i="1"/>
  <c r="BE1689" i="1"/>
  <c r="AX1691" i="1"/>
  <c r="AE1694" i="1"/>
  <c r="P1695" i="1"/>
  <c r="AX1695" i="1"/>
  <c r="P1696" i="1"/>
  <c r="AX1696" i="1"/>
  <c r="P1697" i="1"/>
  <c r="AX1697" i="1"/>
  <c r="P1698" i="1"/>
  <c r="AX1698" i="1"/>
  <c r="P1699" i="1"/>
  <c r="AX1699" i="1"/>
  <c r="P1700" i="1"/>
  <c r="AX1700" i="1"/>
  <c r="P1701" i="1"/>
  <c r="AX1701" i="1"/>
  <c r="P1702" i="1"/>
  <c r="AX1702" i="1"/>
  <c r="P1703" i="1"/>
  <c r="AX1703" i="1"/>
  <c r="P1704" i="1"/>
  <c r="AX1704" i="1"/>
  <c r="P1705" i="1"/>
  <c r="AX1705" i="1"/>
  <c r="P1706" i="1"/>
  <c r="AX1706" i="1"/>
  <c r="AP1768" i="1"/>
  <c r="AP1767" i="1" s="1"/>
  <c r="BD1768" i="1"/>
  <c r="BD1767" i="1" s="1"/>
  <c r="AK1773" i="1"/>
  <c r="AU1773" i="1"/>
  <c r="AZ1773" i="1"/>
  <c r="AL1933" i="1"/>
  <c r="AP1941" i="1"/>
  <c r="BG1708" i="1"/>
  <c r="BG1707" i="1" s="1"/>
  <c r="BG1693" i="1" s="1"/>
  <c r="AE1707" i="1"/>
  <c r="BF1769" i="1"/>
  <c r="BH1769" i="1" s="1"/>
  <c r="AD1768" i="1"/>
  <c r="AD1767" i="1" s="1"/>
  <c r="BG1777" i="1"/>
  <c r="BG1776" i="1" s="1"/>
  <c r="AE1776" i="1"/>
  <c r="AE1773" i="1" s="1"/>
  <c r="AK1491" i="1"/>
  <c r="O1510" i="1"/>
  <c r="O1491" i="1" s="1"/>
  <c r="AW1510" i="1"/>
  <c r="AW1491" i="1" s="1"/>
  <c r="AV1521" i="1"/>
  <c r="AR1532" i="1"/>
  <c r="AW1532" i="1"/>
  <c r="BB1532" i="1"/>
  <c r="AS1539" i="1"/>
  <c r="BD1563" i="1"/>
  <c r="BD1562" i="1" s="1"/>
  <c r="T1577" i="1"/>
  <c r="R1581" i="1"/>
  <c r="R1577" i="1" s="1"/>
  <c r="U1581" i="1"/>
  <c r="U1577" i="1" s="1"/>
  <c r="AZ1581" i="1"/>
  <c r="AZ1577" i="1" s="1"/>
  <c r="O1589" i="1"/>
  <c r="AW1589" i="1"/>
  <c r="V1609" i="1"/>
  <c r="O1687" i="1"/>
  <c r="AD1776" i="1"/>
  <c r="AD1773" i="1" s="1"/>
  <c r="BB1933" i="1"/>
  <c r="O1933" i="1"/>
  <c r="AW1933" i="1"/>
  <c r="BI1775" i="1"/>
  <c r="AG1774" i="1"/>
  <c r="AG1773" i="1" s="1"/>
  <c r="P1408" i="1"/>
  <c r="AX1408" i="1"/>
  <c r="P1409" i="1"/>
  <c r="AX1409" i="1"/>
  <c r="P1410" i="1"/>
  <c r="AX1410" i="1"/>
  <c r="P1411" i="1"/>
  <c r="P1412" i="1"/>
  <c r="AX1412" i="1"/>
  <c r="P1413" i="1"/>
  <c r="AX1413" i="1"/>
  <c r="AX1414" i="1"/>
  <c r="P1415" i="1"/>
  <c r="AX1415" i="1"/>
  <c r="P1417" i="1"/>
  <c r="AX1417" i="1"/>
  <c r="P1418" i="1"/>
  <c r="AX1418" i="1"/>
  <c r="P1419" i="1"/>
  <c r="AX1419" i="1"/>
  <c r="P1420" i="1"/>
  <c r="AX1420" i="1"/>
  <c r="P1421" i="1"/>
  <c r="AX1421" i="1"/>
  <c r="P1422" i="1"/>
  <c r="AX1422" i="1"/>
  <c r="P1423" i="1"/>
  <c r="AX1423" i="1"/>
  <c r="P1424" i="1"/>
  <c r="AX1424" i="1"/>
  <c r="AL1404" i="1"/>
  <c r="BC1404" i="1"/>
  <c r="AQ1427" i="1"/>
  <c r="BE1427" i="1"/>
  <c r="AQ1428" i="1"/>
  <c r="BE1428" i="1"/>
  <c r="AQ1429" i="1"/>
  <c r="BE1429" i="1"/>
  <c r="AQ1430" i="1"/>
  <c r="BE1430" i="1"/>
  <c r="AQ1431" i="1"/>
  <c r="BE1431" i="1"/>
  <c r="AQ1432" i="1"/>
  <c r="BE1432" i="1"/>
  <c r="AQ1433" i="1"/>
  <c r="BE1433" i="1"/>
  <c r="AQ1434" i="1"/>
  <c r="BE1434" i="1"/>
  <c r="AQ1435" i="1"/>
  <c r="BE1435" i="1"/>
  <c r="AQ1436" i="1"/>
  <c r="BE1436" i="1"/>
  <c r="AQ1437" i="1"/>
  <c r="BE1437" i="1"/>
  <c r="AQ1438" i="1"/>
  <c r="BE1438" i="1"/>
  <c r="AQ1439" i="1"/>
  <c r="BE1439" i="1"/>
  <c r="AQ1440" i="1"/>
  <c r="BE1440" i="1"/>
  <c r="P1443" i="1"/>
  <c r="AX1443" i="1"/>
  <c r="P1444" i="1"/>
  <c r="AX1444" i="1"/>
  <c r="P1445" i="1"/>
  <c r="AX1445" i="1"/>
  <c r="P1446" i="1"/>
  <c r="AX1446" i="1"/>
  <c r="AX1447" i="1"/>
  <c r="P1448" i="1"/>
  <c r="P1449" i="1"/>
  <c r="AX1449" i="1"/>
  <c r="P1450" i="1"/>
  <c r="P1451" i="1"/>
  <c r="AX1451" i="1"/>
  <c r="P1452" i="1"/>
  <c r="AX1452" i="1"/>
  <c r="P1453" i="1"/>
  <c r="AX1453" i="1"/>
  <c r="P1454" i="1"/>
  <c r="AX1454" i="1"/>
  <c r="P1455" i="1"/>
  <c r="AX1455" i="1"/>
  <c r="P1456" i="1"/>
  <c r="AX1456" i="1"/>
  <c r="AQ1458" i="1"/>
  <c r="BE1458" i="1"/>
  <c r="AQ1459" i="1"/>
  <c r="BE1459" i="1"/>
  <c r="AQ1460" i="1"/>
  <c r="BE1460" i="1"/>
  <c r="AQ1461" i="1"/>
  <c r="BE1461" i="1"/>
  <c r="AQ1462" i="1"/>
  <c r="BE1462" i="1"/>
  <c r="AQ1463" i="1"/>
  <c r="BE1463" i="1"/>
  <c r="AQ1464" i="1"/>
  <c r="BE1464" i="1"/>
  <c r="AQ1465" i="1"/>
  <c r="BE1465" i="1"/>
  <c r="AQ1466" i="1"/>
  <c r="BE1466" i="1"/>
  <c r="AQ1467" i="1"/>
  <c r="BE1467" i="1"/>
  <c r="P1470" i="1"/>
  <c r="AX1470" i="1"/>
  <c r="P1471" i="1"/>
  <c r="AX1471" i="1"/>
  <c r="P1472" i="1"/>
  <c r="AX1472" i="1"/>
  <c r="P1473" i="1"/>
  <c r="AX1473" i="1"/>
  <c r="P1474" i="1"/>
  <c r="AX1474" i="1"/>
  <c r="P1475" i="1"/>
  <c r="AX1475" i="1"/>
  <c r="P1476" i="1"/>
  <c r="AX1476" i="1"/>
  <c r="J1468" i="1"/>
  <c r="S1468" i="1"/>
  <c r="AR1468" i="1"/>
  <c r="BB1468" i="1"/>
  <c r="AQ1478" i="1"/>
  <c r="BE1478" i="1"/>
  <c r="AQ1479" i="1"/>
  <c r="BE1479" i="1"/>
  <c r="AQ1480" i="1"/>
  <c r="BE1480" i="1"/>
  <c r="AQ1481" i="1"/>
  <c r="BE1481" i="1"/>
  <c r="AQ1482" i="1"/>
  <c r="BE1482" i="1"/>
  <c r="P1484" i="1"/>
  <c r="AX1484" i="1"/>
  <c r="P1485" i="1"/>
  <c r="AX1485" i="1"/>
  <c r="P1486" i="1"/>
  <c r="AX1486" i="1"/>
  <c r="P1487" i="1"/>
  <c r="AX1487" i="1"/>
  <c r="P1488" i="1"/>
  <c r="AX1488" i="1"/>
  <c r="P1489" i="1"/>
  <c r="P1490" i="1"/>
  <c r="AX1490" i="1"/>
  <c r="AQ1493" i="1"/>
  <c r="BE1493" i="1"/>
  <c r="AQ1494" i="1"/>
  <c r="BE1494" i="1"/>
  <c r="AQ1495" i="1"/>
  <c r="BE1495" i="1"/>
  <c r="AQ1496" i="1"/>
  <c r="BE1496" i="1"/>
  <c r="AQ1497" i="1"/>
  <c r="BE1497" i="1"/>
  <c r="AQ1498" i="1"/>
  <c r="BE1498" i="1"/>
  <c r="AQ1499" i="1"/>
  <c r="BE1499" i="1"/>
  <c r="AQ1500" i="1"/>
  <c r="BE1500" i="1"/>
  <c r="AQ1501" i="1"/>
  <c r="BE1501" i="1"/>
  <c r="AQ1502" i="1"/>
  <c r="BE1502" i="1"/>
  <c r="AQ1503" i="1"/>
  <c r="BE1503" i="1"/>
  <c r="AQ1504" i="1"/>
  <c r="BE1504" i="1"/>
  <c r="AQ1505" i="1"/>
  <c r="BE1505" i="1"/>
  <c r="AQ1506" i="1"/>
  <c r="BE1506" i="1"/>
  <c r="AQ1507" i="1"/>
  <c r="BE1507" i="1"/>
  <c r="AQ1508" i="1"/>
  <c r="BE1508" i="1"/>
  <c r="AQ1509" i="1"/>
  <c r="BE1509" i="1"/>
  <c r="R1491" i="1"/>
  <c r="U1491" i="1"/>
  <c r="AE1510" i="1"/>
  <c r="AO1491" i="1"/>
  <c r="AZ1491" i="1"/>
  <c r="P1511" i="1"/>
  <c r="AX1511" i="1"/>
  <c r="P1512" i="1"/>
  <c r="AX1512" i="1"/>
  <c r="P1513" i="1"/>
  <c r="AX1513" i="1"/>
  <c r="P1514" i="1"/>
  <c r="AX1514" i="1"/>
  <c r="P1515" i="1"/>
  <c r="AX1515" i="1"/>
  <c r="P1516" i="1"/>
  <c r="AX1516" i="1"/>
  <c r="P1517" i="1"/>
  <c r="AX1517" i="1"/>
  <c r="AE1519" i="1"/>
  <c r="AE1518" i="1" s="1"/>
  <c r="P1520" i="1"/>
  <c r="P1519" i="1" s="1"/>
  <c r="P1518" i="1" s="1"/>
  <c r="AX1520" i="1"/>
  <c r="AX1519" i="1" s="1"/>
  <c r="AX1518" i="1" s="1"/>
  <c r="AQ1523" i="1"/>
  <c r="AQ1522" i="1" s="1"/>
  <c r="BE1523" i="1"/>
  <c r="BE1522" i="1" s="1"/>
  <c r="AH1524" i="1"/>
  <c r="AN1521" i="1"/>
  <c r="P1525" i="1"/>
  <c r="AX1525" i="1"/>
  <c r="P1526" i="1"/>
  <c r="AX1526" i="1"/>
  <c r="P1527" i="1"/>
  <c r="AX1527" i="1"/>
  <c r="AQ1529" i="1"/>
  <c r="AQ1528" i="1" s="1"/>
  <c r="BE1529" i="1"/>
  <c r="BE1528" i="1" s="1"/>
  <c r="AE1530" i="1"/>
  <c r="P1531" i="1"/>
  <c r="P1530" i="1" s="1"/>
  <c r="AX1531" i="1"/>
  <c r="AX1530" i="1" s="1"/>
  <c r="AQ1534" i="1"/>
  <c r="AQ1533" i="1" s="1"/>
  <c r="BE1534" i="1"/>
  <c r="BE1533" i="1" s="1"/>
  <c r="AE1535" i="1"/>
  <c r="AV1532" i="1"/>
  <c r="P1536" i="1"/>
  <c r="P1535" i="1" s="1"/>
  <c r="AX1536" i="1"/>
  <c r="AX1535" i="1" s="1"/>
  <c r="U1539" i="1"/>
  <c r="U1538" i="1" s="1"/>
  <c r="U1537" i="1" s="1"/>
  <c r="AT1540" i="1"/>
  <c r="AZ1539" i="1"/>
  <c r="AZ1538" i="1" s="1"/>
  <c r="AZ1537" i="1" s="1"/>
  <c r="AQ1544" i="1"/>
  <c r="BE1544" i="1"/>
  <c r="BH1545" i="1"/>
  <c r="BL1545" i="1" s="1"/>
  <c r="AQ1545" i="1"/>
  <c r="BE1545" i="1"/>
  <c r="BH1546" i="1"/>
  <c r="AQ1546" i="1"/>
  <c r="BE1546" i="1"/>
  <c r="BH1547" i="1"/>
  <c r="AQ1547" i="1"/>
  <c r="BE1547" i="1"/>
  <c r="BH1548" i="1"/>
  <c r="BL1548" i="1" s="1"/>
  <c r="AQ1548" i="1"/>
  <c r="BE1548" i="1"/>
  <c r="BH1549" i="1"/>
  <c r="AQ1549" i="1"/>
  <c r="BE1549" i="1"/>
  <c r="P1553" i="1"/>
  <c r="BK1553" i="1"/>
  <c r="AX1553" i="1"/>
  <c r="P1555" i="1"/>
  <c r="BK1555" i="1"/>
  <c r="AX1555" i="1"/>
  <c r="AQ1559" i="1"/>
  <c r="BE1559" i="1"/>
  <c r="BH1560" i="1"/>
  <c r="AQ1560" i="1"/>
  <c r="BE1560" i="1"/>
  <c r="J1563" i="1"/>
  <c r="J1562" i="1" s="1"/>
  <c r="AQ1570" i="1"/>
  <c r="AQ1569" i="1" s="1"/>
  <c r="AQ1568" i="1" s="1"/>
  <c r="BE1570" i="1"/>
  <c r="BE1569" i="1" s="1"/>
  <c r="BE1568" i="1" s="1"/>
  <c r="AQ1576" i="1"/>
  <c r="AQ1575" i="1" s="1"/>
  <c r="AQ1574" i="1" s="1"/>
  <c r="BE1576" i="1"/>
  <c r="BE1575" i="1" s="1"/>
  <c r="BE1574" i="1" s="1"/>
  <c r="P1584" i="1"/>
  <c r="AX1584" i="1"/>
  <c r="J1581" i="1"/>
  <c r="J1577" i="1" s="1"/>
  <c r="AE1586" i="1"/>
  <c r="AR1581" i="1"/>
  <c r="AR1577" i="1" s="1"/>
  <c r="AQ1588" i="1"/>
  <c r="BE1588" i="1"/>
  <c r="P1590" i="1"/>
  <c r="AX1590" i="1"/>
  <c r="P1592" i="1"/>
  <c r="AX1592" i="1"/>
  <c r="AE1594" i="1"/>
  <c r="AQ1596" i="1"/>
  <c r="BE1596" i="1"/>
  <c r="AQ1598" i="1"/>
  <c r="BE1598" i="1"/>
  <c r="AQ1600" i="1"/>
  <c r="BE1600" i="1"/>
  <c r="AQ1602" i="1"/>
  <c r="BE1602" i="1"/>
  <c r="AQ1604" i="1"/>
  <c r="BE1604" i="1"/>
  <c r="AQ1611" i="1"/>
  <c r="BE1611" i="1"/>
  <c r="BH1612" i="1"/>
  <c r="BL1612" i="1" s="1"/>
  <c r="AQ1612" i="1"/>
  <c r="BE1612" i="1"/>
  <c r="BH1613" i="1"/>
  <c r="BL1613" i="1" s="1"/>
  <c r="AQ1613" i="1"/>
  <c r="BE1613" i="1"/>
  <c r="BH1614" i="1"/>
  <c r="BL1614" i="1" s="1"/>
  <c r="AQ1614" i="1"/>
  <c r="BE1614" i="1"/>
  <c r="BH1615" i="1"/>
  <c r="BL1615" i="1" s="1"/>
  <c r="AQ1615" i="1"/>
  <c r="BE1615" i="1"/>
  <c r="BH1616" i="1"/>
  <c r="BL1616" i="1" s="1"/>
  <c r="AQ1616" i="1"/>
  <c r="BE1616" i="1"/>
  <c r="BH1617" i="1"/>
  <c r="AQ1617" i="1"/>
  <c r="BE1617" i="1"/>
  <c r="BH1618" i="1"/>
  <c r="BL1618" i="1" s="1"/>
  <c r="AQ1618" i="1"/>
  <c r="BE1618" i="1"/>
  <c r="BH1619" i="1"/>
  <c r="AQ1619" i="1"/>
  <c r="BE1619" i="1"/>
  <c r="BH1620" i="1"/>
  <c r="AQ1620" i="1"/>
  <c r="BE1620" i="1"/>
  <c r="BH1621" i="1"/>
  <c r="BL1621" i="1" s="1"/>
  <c r="AQ1621" i="1"/>
  <c r="BE1621" i="1"/>
  <c r="BH1622" i="1"/>
  <c r="BL1622" i="1" s="1"/>
  <c r="AQ1622" i="1"/>
  <c r="BE1622" i="1"/>
  <c r="BH1623" i="1"/>
  <c r="BL1623" i="1" s="1"/>
  <c r="AQ1623" i="1"/>
  <c r="BE1623" i="1"/>
  <c r="BH1624" i="1"/>
  <c r="BL1624" i="1" s="1"/>
  <c r="AQ1624" i="1"/>
  <c r="BE1624" i="1"/>
  <c r="AF1625" i="1"/>
  <c r="AQ1625" i="1"/>
  <c r="AF1626" i="1"/>
  <c r="AQ1626" i="1"/>
  <c r="AF1627" i="1"/>
  <c r="AQ1627" i="1"/>
  <c r="AF1628" i="1"/>
  <c r="AQ1628" i="1"/>
  <c r="AF1629" i="1"/>
  <c r="AQ1629" i="1"/>
  <c r="AF1630" i="1"/>
  <c r="AQ1630" i="1"/>
  <c r="AF1631" i="1"/>
  <c r="AQ1631" i="1"/>
  <c r="AF1632" i="1"/>
  <c r="AQ1632" i="1"/>
  <c r="AF1633" i="1"/>
  <c r="AQ1633" i="1"/>
  <c r="AF1634" i="1"/>
  <c r="AQ1634" i="1"/>
  <c r="AF1635" i="1"/>
  <c r="AQ1635" i="1"/>
  <c r="AF1636" i="1"/>
  <c r="AQ1636" i="1"/>
  <c r="AF1637" i="1"/>
  <c r="AQ1637" i="1"/>
  <c r="AF1638" i="1"/>
  <c r="AQ1638" i="1"/>
  <c r="AF1639" i="1"/>
  <c r="AQ1639" i="1"/>
  <c r="AF1640" i="1"/>
  <c r="AQ1640" i="1"/>
  <c r="AF1641" i="1"/>
  <c r="AQ1641" i="1"/>
  <c r="AF1642" i="1"/>
  <c r="AQ1642" i="1"/>
  <c r="AG1643" i="1"/>
  <c r="AX1644" i="1"/>
  <c r="BF1644" i="1"/>
  <c r="BH1644" i="1" s="1"/>
  <c r="BD1643" i="1"/>
  <c r="AF1646" i="1"/>
  <c r="BE1646" i="1"/>
  <c r="AF1647" i="1"/>
  <c r="BE1647" i="1"/>
  <c r="AF1648" i="1"/>
  <c r="BE1648" i="1"/>
  <c r="AX1650" i="1"/>
  <c r="AX1652" i="1"/>
  <c r="BF1652" i="1"/>
  <c r="BH1652" i="1" s="1"/>
  <c r="BL1652" i="1" s="1"/>
  <c r="AF1654" i="1"/>
  <c r="BE1654" i="1"/>
  <c r="AF1655" i="1"/>
  <c r="BE1655" i="1"/>
  <c r="AF1656" i="1"/>
  <c r="BE1656" i="1"/>
  <c r="AX1658" i="1"/>
  <c r="AN1609" i="1"/>
  <c r="AT1687" i="1"/>
  <c r="L1687" i="1"/>
  <c r="L1609" i="1" s="1"/>
  <c r="AX1689" i="1"/>
  <c r="BH1689" i="1"/>
  <c r="BL1689" i="1" s="1"/>
  <c r="BD1687" i="1"/>
  <c r="AF1691" i="1"/>
  <c r="BE1691" i="1"/>
  <c r="AF1692" i="1"/>
  <c r="BE1692" i="1"/>
  <c r="AQ1695" i="1"/>
  <c r="BE1695" i="1"/>
  <c r="BH1696" i="1"/>
  <c r="BL1696" i="1" s="1"/>
  <c r="AQ1696" i="1"/>
  <c r="BE1696" i="1"/>
  <c r="BH1697" i="1"/>
  <c r="BL1697" i="1" s="1"/>
  <c r="AQ1697" i="1"/>
  <c r="BE1697" i="1"/>
  <c r="BH1698" i="1"/>
  <c r="BL1698" i="1" s="1"/>
  <c r="AQ1698" i="1"/>
  <c r="BE1698" i="1"/>
  <c r="BH1699" i="1"/>
  <c r="BL1699" i="1" s="1"/>
  <c r="AQ1699" i="1"/>
  <c r="BE1699" i="1"/>
  <c r="BH1700" i="1"/>
  <c r="BL1700" i="1" s="1"/>
  <c r="AQ1700" i="1"/>
  <c r="BE1700" i="1"/>
  <c r="BH1701" i="1"/>
  <c r="BL1701" i="1" s="1"/>
  <c r="AQ1701" i="1"/>
  <c r="BE1701" i="1"/>
  <c r="BH1702" i="1"/>
  <c r="BL1702" i="1" s="1"/>
  <c r="AQ1702" i="1"/>
  <c r="BE1702" i="1"/>
  <c r="BH1703" i="1"/>
  <c r="BL1703" i="1" s="1"/>
  <c r="AQ1703" i="1"/>
  <c r="BE1703" i="1"/>
  <c r="BH1704" i="1"/>
  <c r="AQ1708" i="1"/>
  <c r="BE1708" i="1"/>
  <c r="BH1709" i="1"/>
  <c r="BL1709" i="1" s="1"/>
  <c r="AQ1709" i="1"/>
  <c r="BE1709" i="1"/>
  <c r="BH1710" i="1"/>
  <c r="BL1710" i="1" s="1"/>
  <c r="AQ1710" i="1"/>
  <c r="BE1710" i="1"/>
  <c r="BH1711" i="1"/>
  <c r="BL1711" i="1" s="1"/>
  <c r="AQ1711" i="1"/>
  <c r="BE1711" i="1"/>
  <c r="BH1712" i="1"/>
  <c r="AQ1712" i="1"/>
  <c r="BE1712" i="1"/>
  <c r="BH1713" i="1"/>
  <c r="BL1713" i="1" s="1"/>
  <c r="AQ1713" i="1"/>
  <c r="BE1713" i="1"/>
  <c r="BH1714" i="1"/>
  <c r="BL1714" i="1" s="1"/>
  <c r="AQ1714" i="1"/>
  <c r="BE1714" i="1"/>
  <c r="Q1608" i="1"/>
  <c r="AD1750" i="1"/>
  <c r="O2042" i="1"/>
  <c r="AQ2339" i="1"/>
  <c r="AM2338" i="1"/>
  <c r="BE2339" i="1"/>
  <c r="BA2338" i="1"/>
  <c r="BI2348" i="1"/>
  <c r="AG2347" i="1"/>
  <c r="AG2344" i="1" s="1"/>
  <c r="BF2398" i="1"/>
  <c r="AD2385" i="1"/>
  <c r="AD2351" i="1" s="1"/>
  <c r="O1707" i="1"/>
  <c r="AW1707" i="1"/>
  <c r="AP1716" i="1"/>
  <c r="AP1715" i="1" s="1"/>
  <c r="BD1716" i="1"/>
  <c r="BD1715" i="1" s="1"/>
  <c r="M1715" i="1"/>
  <c r="AK1715" i="1"/>
  <c r="AU1715" i="1"/>
  <c r="O1750" i="1"/>
  <c r="O1715" i="1" s="1"/>
  <c r="AW1750" i="1"/>
  <c r="N1773" i="1"/>
  <c r="N1608" i="1" s="1"/>
  <c r="V1773" i="1"/>
  <c r="AR1773" i="1"/>
  <c r="AR1608" i="1" s="1"/>
  <c r="J1780" i="1"/>
  <c r="J1779" i="1" s="1"/>
  <c r="J1778" i="1" s="1"/>
  <c r="AL1780" i="1"/>
  <c r="AL1779" i="1" s="1"/>
  <c r="AL1778" i="1" s="1"/>
  <c r="BC1780" i="1"/>
  <c r="BC1779" i="1" s="1"/>
  <c r="BC1778" i="1" s="1"/>
  <c r="BH1867" i="1"/>
  <c r="AQ1867" i="1"/>
  <c r="BE1867" i="1"/>
  <c r="BH1869" i="1"/>
  <c r="AQ1869" i="1"/>
  <c r="BE1869" i="1"/>
  <c r="BH1871" i="1"/>
  <c r="AQ1871" i="1"/>
  <c r="BE1871" i="1"/>
  <c r="BH1873" i="1"/>
  <c r="AQ1873" i="1"/>
  <c r="BE1873" i="1"/>
  <c r="BH1875" i="1"/>
  <c r="AQ1875" i="1"/>
  <c r="BE1875" i="1"/>
  <c r="BH1877" i="1"/>
  <c r="AQ1877" i="1"/>
  <c r="BE1877" i="1"/>
  <c r="BH1879" i="1"/>
  <c r="AQ1879" i="1"/>
  <c r="BE1879" i="1"/>
  <c r="BH1881" i="1"/>
  <c r="AQ1881" i="1"/>
  <c r="BE1881" i="1"/>
  <c r="BH1883" i="1"/>
  <c r="AQ1883" i="1"/>
  <c r="BE1883" i="1"/>
  <c r="BH1885" i="1"/>
  <c r="AQ1885" i="1"/>
  <c r="BE1885" i="1"/>
  <c r="BH1887" i="1"/>
  <c r="AQ1887" i="1"/>
  <c r="BE1887" i="1"/>
  <c r="BH1889" i="1"/>
  <c r="AQ1889" i="1"/>
  <c r="BE1889" i="1"/>
  <c r="BH1891" i="1"/>
  <c r="AQ1891" i="1"/>
  <c r="BE1891" i="1"/>
  <c r="BH1893" i="1"/>
  <c r="AQ1893" i="1"/>
  <c r="BE1893" i="1"/>
  <c r="BH1895" i="1"/>
  <c r="AQ1895" i="1"/>
  <c r="BE1895" i="1"/>
  <c r="P1906" i="1"/>
  <c r="AX1906" i="1"/>
  <c r="AG1907" i="1"/>
  <c r="AG1905" i="1" s="1"/>
  <c r="K1941" i="1"/>
  <c r="S1941" i="1"/>
  <c r="S1940" i="1" s="1"/>
  <c r="AO1941" i="1"/>
  <c r="AY1941" i="1"/>
  <c r="AE1958" i="1"/>
  <c r="AE1957" i="1" s="1"/>
  <c r="AU1957" i="1"/>
  <c r="AZ1957" i="1"/>
  <c r="BD1957" i="1"/>
  <c r="AE1963" i="1"/>
  <c r="AU1962" i="1"/>
  <c r="AZ1962" i="1"/>
  <c r="BD1962" i="1"/>
  <c r="AE1967" i="1"/>
  <c r="AE1971" i="1"/>
  <c r="AO1973" i="1"/>
  <c r="AP1986" i="1"/>
  <c r="AP1985" i="1" s="1"/>
  <c r="BD1986" i="1"/>
  <c r="BD1985" i="1" s="1"/>
  <c r="N1985" i="1"/>
  <c r="AL1985" i="1"/>
  <c r="AL1940" i="1" s="1"/>
  <c r="AV1985" i="1"/>
  <c r="AV1940" i="1" s="1"/>
  <c r="O1994" i="1"/>
  <c r="O1985" i="1" s="1"/>
  <c r="AW1994" i="1"/>
  <c r="AW1985" i="1" s="1"/>
  <c r="BG2017" i="1"/>
  <c r="AE2020" i="1"/>
  <c r="AE2017" i="1" s="1"/>
  <c r="BB2017" i="1"/>
  <c r="AE2026" i="1"/>
  <c r="R2025" i="1"/>
  <c r="U2025" i="1"/>
  <c r="AG2028" i="1"/>
  <c r="AG2025" i="1" s="1"/>
  <c r="AZ2025" i="1"/>
  <c r="BD2025" i="1"/>
  <c r="N2033" i="1"/>
  <c r="V2033" i="1"/>
  <c r="AR2033" i="1"/>
  <c r="AP2043" i="1"/>
  <c r="AP2042" i="1" s="1"/>
  <c r="BD2043" i="1"/>
  <c r="BD2042" i="1" s="1"/>
  <c r="AE2046" i="1"/>
  <c r="AU2042" i="1"/>
  <c r="AZ2042" i="1"/>
  <c r="AE2050" i="1"/>
  <c r="R2057" i="1"/>
  <c r="U2057" i="1"/>
  <c r="AG2086" i="1"/>
  <c r="AZ2057" i="1"/>
  <c r="AZ2056" i="1" s="1"/>
  <c r="AP2117" i="1"/>
  <c r="BD2117" i="1"/>
  <c r="O2140" i="1"/>
  <c r="AW2140" i="1"/>
  <c r="AW2139" i="1" s="1"/>
  <c r="K2139" i="1"/>
  <c r="S2139" i="1"/>
  <c r="AS2139" i="1"/>
  <c r="BC2139" i="1"/>
  <c r="AP2156" i="1"/>
  <c r="BD2156" i="1"/>
  <c r="O2166" i="1"/>
  <c r="AW2166" i="1"/>
  <c r="AW2165" i="1" s="1"/>
  <c r="AP2212" i="1"/>
  <c r="AP2165" i="1" s="1"/>
  <c r="BD2212" i="1"/>
  <c r="BD2165" i="1" s="1"/>
  <c r="L2344" i="1"/>
  <c r="BG2352" i="1"/>
  <c r="BE1706" i="1"/>
  <c r="P1708" i="1"/>
  <c r="AX1708" i="1"/>
  <c r="AX1709" i="1"/>
  <c r="AQ1717" i="1"/>
  <c r="AQ1716" i="1" s="1"/>
  <c r="BE1717" i="1"/>
  <c r="BH1718" i="1"/>
  <c r="BL1718" i="1" s="1"/>
  <c r="AQ1718" i="1"/>
  <c r="BE1718" i="1"/>
  <c r="R1715" i="1"/>
  <c r="U1715" i="1"/>
  <c r="AO1715" i="1"/>
  <c r="AZ1715" i="1"/>
  <c r="AX1751" i="1"/>
  <c r="M1773" i="1"/>
  <c r="R1773" i="1"/>
  <c r="R1608" i="1" s="1"/>
  <c r="R1561" i="1" s="1"/>
  <c r="U1773" i="1"/>
  <c r="AL1773" i="1"/>
  <c r="AV1773" i="1"/>
  <c r="AV1608" i="1" s="1"/>
  <c r="N1780" i="1"/>
  <c r="N1779" i="1" s="1"/>
  <c r="N1778" i="1" s="1"/>
  <c r="S1780" i="1"/>
  <c r="S1779" i="1" s="1"/>
  <c r="S1778" i="1" s="1"/>
  <c r="L1865" i="1"/>
  <c r="AV1780" i="1"/>
  <c r="AV1779" i="1" s="1"/>
  <c r="AV1778" i="1" s="1"/>
  <c r="O1865" i="1"/>
  <c r="O1780" i="1" s="1"/>
  <c r="O1779" i="1" s="1"/>
  <c r="O1778" i="1" s="1"/>
  <c r="BE1930" i="1"/>
  <c r="AG1938" i="1"/>
  <c r="AG1937" i="1" s="1"/>
  <c r="AG1933" i="1" s="1"/>
  <c r="AE1942" i="1"/>
  <c r="P1943" i="1"/>
  <c r="AX1943" i="1"/>
  <c r="AX1942" i="1" s="1"/>
  <c r="AG1944" i="1"/>
  <c r="AN1941" i="1"/>
  <c r="AS1941" i="1"/>
  <c r="BC1941" i="1"/>
  <c r="BC1940" i="1" s="1"/>
  <c r="AE1946" i="1"/>
  <c r="AG1948" i="1"/>
  <c r="AE1950" i="1"/>
  <c r="AG1952" i="1"/>
  <c r="AD1958" i="1"/>
  <c r="AD1957" i="1" s="1"/>
  <c r="J1957" i="1"/>
  <c r="AD1963" i="1"/>
  <c r="J1962" i="1"/>
  <c r="AD1967" i="1"/>
  <c r="AD1971" i="1"/>
  <c r="Q1973" i="1"/>
  <c r="T1973" i="1"/>
  <c r="AD1976" i="1"/>
  <c r="AD1973" i="1" s="1"/>
  <c r="AN1973" i="1"/>
  <c r="AY1973" i="1"/>
  <c r="AG1981" i="1"/>
  <c r="AE1983" i="1"/>
  <c r="AQ1987" i="1"/>
  <c r="BE1987" i="1"/>
  <c r="M1985" i="1"/>
  <c r="V1985" i="1"/>
  <c r="AU1985" i="1"/>
  <c r="P1995" i="1"/>
  <c r="AX1995" i="1"/>
  <c r="Q2017" i="1"/>
  <c r="T2017" i="1"/>
  <c r="AD2020" i="1"/>
  <c r="AD2017" i="1" s="1"/>
  <c r="AK2017" i="1"/>
  <c r="AD2026" i="1"/>
  <c r="J2025" i="1"/>
  <c r="AR2025" i="1"/>
  <c r="AE2031" i="1"/>
  <c r="AX2032" i="1"/>
  <c r="AX2031" i="1" s="1"/>
  <c r="AG2034" i="1"/>
  <c r="AQ2035" i="1"/>
  <c r="AQ2034" i="1" s="1"/>
  <c r="BE2035" i="1"/>
  <c r="BE2034" i="1" s="1"/>
  <c r="M2033" i="1"/>
  <c r="R2033" i="1"/>
  <c r="U2033" i="1"/>
  <c r="AE2036" i="1"/>
  <c r="AL2033" i="1"/>
  <c r="AL2024" i="1" s="1"/>
  <c r="AV2033" i="1"/>
  <c r="AV2024" i="1" s="1"/>
  <c r="P2037" i="1"/>
  <c r="AX2037" i="1"/>
  <c r="AX2036" i="1" s="1"/>
  <c r="AG2038" i="1"/>
  <c r="AQ2039" i="1"/>
  <c r="AQ2038" i="1" s="1"/>
  <c r="BE2039" i="1"/>
  <c r="BE2038" i="1" s="1"/>
  <c r="AE2040" i="1"/>
  <c r="P2041" i="1"/>
  <c r="AX2041" i="1"/>
  <c r="AX2040" i="1" s="1"/>
  <c r="AQ2044" i="1"/>
  <c r="BE2044" i="1"/>
  <c r="AD2046" i="1"/>
  <c r="J2042" i="1"/>
  <c r="AD2050" i="1"/>
  <c r="AD2058" i="1"/>
  <c r="P2060" i="1"/>
  <c r="AX2060" i="1"/>
  <c r="P2062" i="1"/>
  <c r="AX2062" i="1"/>
  <c r="P2064" i="1"/>
  <c r="AX2064" i="1"/>
  <c r="P2066" i="1"/>
  <c r="AX2066" i="1"/>
  <c r="P2068" i="1"/>
  <c r="AX2068" i="1"/>
  <c r="P2070" i="1"/>
  <c r="AX2070" i="1"/>
  <c r="P2072" i="1"/>
  <c r="AX2072" i="1"/>
  <c r="P2074" i="1"/>
  <c r="AX2074" i="1"/>
  <c r="P2076" i="1"/>
  <c r="AX2076" i="1"/>
  <c r="P2078" i="1"/>
  <c r="AX2078" i="1"/>
  <c r="P2080" i="1"/>
  <c r="AX2080" i="1"/>
  <c r="P2082" i="1"/>
  <c r="AX2082" i="1"/>
  <c r="P2084" i="1"/>
  <c r="AX2084" i="1"/>
  <c r="J2057" i="1"/>
  <c r="AE2086" i="1"/>
  <c r="AR2057" i="1"/>
  <c r="AQ2088" i="1"/>
  <c r="BE2088" i="1"/>
  <c r="BH2090" i="1"/>
  <c r="BL2090" i="1" s="1"/>
  <c r="AQ2090" i="1"/>
  <c r="BE2090" i="1"/>
  <c r="BH2092" i="1"/>
  <c r="BL2092" i="1" s="1"/>
  <c r="AQ2092" i="1"/>
  <c r="BE2092" i="1"/>
  <c r="AD2094" i="1"/>
  <c r="P2096" i="1"/>
  <c r="AX2096" i="1"/>
  <c r="P2098" i="1"/>
  <c r="AX2098" i="1"/>
  <c r="P2100" i="1"/>
  <c r="AX2100" i="1"/>
  <c r="P2102" i="1"/>
  <c r="AX2102" i="1"/>
  <c r="P2104" i="1"/>
  <c r="AX2104" i="1"/>
  <c r="P2106" i="1"/>
  <c r="AX2106" i="1"/>
  <c r="P2108" i="1"/>
  <c r="AX2108" i="1"/>
  <c r="P2110" i="1"/>
  <c r="AX2110" i="1"/>
  <c r="P2112" i="1"/>
  <c r="AX2112" i="1"/>
  <c r="P2114" i="1"/>
  <c r="AX2114" i="1"/>
  <c r="P2116" i="1"/>
  <c r="AX2116" i="1"/>
  <c r="AQ2118" i="1"/>
  <c r="BE2118" i="1"/>
  <c r="BH2120" i="1"/>
  <c r="AQ2120" i="1"/>
  <c r="BE2120" i="1"/>
  <c r="BH2122" i="1"/>
  <c r="BL2122" i="1" s="1"/>
  <c r="AQ2122" i="1"/>
  <c r="BE2122" i="1"/>
  <c r="BH2124" i="1"/>
  <c r="AQ2124" i="1"/>
  <c r="BE2124" i="1"/>
  <c r="AQ2126" i="1"/>
  <c r="BE2126" i="1"/>
  <c r="BH2128" i="1"/>
  <c r="BL2128" i="1" s="1"/>
  <c r="AQ2128" i="1"/>
  <c r="BE2128" i="1"/>
  <c r="BH2130" i="1"/>
  <c r="BL2130" i="1" s="1"/>
  <c r="AQ2130" i="1"/>
  <c r="BE2130" i="1"/>
  <c r="BH2132" i="1"/>
  <c r="BL2132" i="1" s="1"/>
  <c r="AQ2132" i="1"/>
  <c r="BE2132" i="1"/>
  <c r="AQ2134" i="1"/>
  <c r="BE2134" i="1"/>
  <c r="BH2136" i="1"/>
  <c r="BL2136" i="1" s="1"/>
  <c r="AQ2136" i="1"/>
  <c r="BE2136" i="1"/>
  <c r="BH2138" i="1"/>
  <c r="BL2138" i="1" s="1"/>
  <c r="AQ2138" i="1"/>
  <c r="BE2138" i="1"/>
  <c r="P2141" i="1"/>
  <c r="AX2141" i="1"/>
  <c r="P2143" i="1"/>
  <c r="AX2143" i="1"/>
  <c r="P2145" i="1"/>
  <c r="AX2145" i="1"/>
  <c r="P2147" i="1"/>
  <c r="AX2147" i="1"/>
  <c r="P2149" i="1"/>
  <c r="AX2149" i="1"/>
  <c r="P2151" i="1"/>
  <c r="AX2151" i="1"/>
  <c r="P2153" i="1"/>
  <c r="AX2153" i="1"/>
  <c r="P2155" i="1"/>
  <c r="AX2155" i="1"/>
  <c r="AK2139" i="1"/>
  <c r="BB2139" i="1"/>
  <c r="AQ2157" i="1"/>
  <c r="BE2157" i="1"/>
  <c r="BH2159" i="1"/>
  <c r="BL2159" i="1" s="1"/>
  <c r="AQ2159" i="1"/>
  <c r="BE2159" i="1"/>
  <c r="AD2161" i="1"/>
  <c r="P2163" i="1"/>
  <c r="AX2163" i="1"/>
  <c r="P2167" i="1"/>
  <c r="AX2167" i="1"/>
  <c r="P2169" i="1"/>
  <c r="AX2169" i="1"/>
  <c r="P2171" i="1"/>
  <c r="AX2171" i="1"/>
  <c r="P2173" i="1"/>
  <c r="AX2173" i="1"/>
  <c r="P2175" i="1"/>
  <c r="AX2175" i="1"/>
  <c r="P2177" i="1"/>
  <c r="AX2177" i="1"/>
  <c r="P2179" i="1"/>
  <c r="AX2179" i="1"/>
  <c r="P2181" i="1"/>
  <c r="AX2181" i="1"/>
  <c r="P2183" i="1"/>
  <c r="AL2284" i="1"/>
  <c r="AM2344" i="1"/>
  <c r="BA2344" i="1"/>
  <c r="BD2474" i="1"/>
  <c r="BI2330" i="1"/>
  <c r="AG2329" i="1"/>
  <c r="P2339" i="1"/>
  <c r="L2338" i="1"/>
  <c r="BI2339" i="1"/>
  <c r="AG2338" i="1"/>
  <c r="BF2348" i="1"/>
  <c r="BH2348" i="1" s="1"/>
  <c r="AD2347" i="1"/>
  <c r="AD2344" i="1" s="1"/>
  <c r="AH1905" i="1"/>
  <c r="AW1905" i="1"/>
  <c r="K1933" i="1"/>
  <c r="S1933" i="1"/>
  <c r="AO1933" i="1"/>
  <c r="AY1933" i="1"/>
  <c r="N1957" i="1"/>
  <c r="V1957" i="1"/>
  <c r="AG1957" i="1"/>
  <c r="N1962" i="1"/>
  <c r="V1962" i="1"/>
  <c r="O1973" i="1"/>
  <c r="AP1976" i="1"/>
  <c r="AP1973" i="1" s="1"/>
  <c r="BD1976" i="1"/>
  <c r="BD1973" i="1" s="1"/>
  <c r="R1985" i="1"/>
  <c r="U1985" i="1"/>
  <c r="U1940" i="1" s="1"/>
  <c r="AZ1985" i="1"/>
  <c r="O2017" i="1"/>
  <c r="N2025" i="1"/>
  <c r="O2028" i="1"/>
  <c r="O2025" i="1" s="1"/>
  <c r="AW2028" i="1"/>
  <c r="AW2025" i="1" s="1"/>
  <c r="AW2024" i="1" s="1"/>
  <c r="AU2033" i="1"/>
  <c r="AZ2033" i="1"/>
  <c r="N2042" i="1"/>
  <c r="V2042" i="1"/>
  <c r="AP2058" i="1"/>
  <c r="BD2058" i="1"/>
  <c r="N2057" i="1"/>
  <c r="AL2057" i="1"/>
  <c r="AL2056" i="1" s="1"/>
  <c r="AV2057" i="1"/>
  <c r="O2086" i="1"/>
  <c r="O2057" i="1" s="1"/>
  <c r="AW2086" i="1"/>
  <c r="AP2094" i="1"/>
  <c r="BD2094" i="1"/>
  <c r="AP2161" i="1"/>
  <c r="BD2161" i="1"/>
  <c r="AT2329" i="1"/>
  <c r="AP2352" i="1"/>
  <c r="AX2346" i="1"/>
  <c r="AX2345" i="1" s="1"/>
  <c r="AT2345" i="1"/>
  <c r="AT2344" i="1" s="1"/>
  <c r="P1904" i="1"/>
  <c r="BK1904" i="1"/>
  <c r="AX1904" i="1"/>
  <c r="AX1936" i="1"/>
  <c r="AX1935" i="1" s="1"/>
  <c r="AX1934" i="1" s="1"/>
  <c r="AN1933" i="1"/>
  <c r="AS1933" i="1"/>
  <c r="BC1933" i="1"/>
  <c r="Q1941" i="1"/>
  <c r="T1941" i="1"/>
  <c r="AK1941" i="1"/>
  <c r="AP1957" i="1"/>
  <c r="AP1962" i="1"/>
  <c r="P1975" i="1"/>
  <c r="AX1975" i="1"/>
  <c r="AX1974" i="1" s="1"/>
  <c r="BB1973" i="1"/>
  <c r="BE1977" i="1"/>
  <c r="P2019" i="1"/>
  <c r="AX2019" i="1"/>
  <c r="AX2018" i="1" s="1"/>
  <c r="AW2017" i="1"/>
  <c r="V2025" i="1"/>
  <c r="AX2029" i="1"/>
  <c r="M2042" i="1"/>
  <c r="R2042" i="1"/>
  <c r="U2042" i="1"/>
  <c r="P2055" i="1"/>
  <c r="AX2055" i="1"/>
  <c r="AX2054" i="1" s="1"/>
  <c r="AX2053" i="1" s="1"/>
  <c r="AX2052" i="1" s="1"/>
  <c r="AQ2059" i="1"/>
  <c r="BE2059" i="1"/>
  <c r="BH2061" i="1"/>
  <c r="BL2061" i="1" s="1"/>
  <c r="AQ2061" i="1"/>
  <c r="BE2061" i="1"/>
  <c r="BH2063" i="1"/>
  <c r="BL2063" i="1" s="1"/>
  <c r="AQ2063" i="1"/>
  <c r="BE2063" i="1"/>
  <c r="BH2065" i="1"/>
  <c r="BL2065" i="1" s="1"/>
  <c r="AQ2065" i="1"/>
  <c r="BE2065" i="1"/>
  <c r="BH2067" i="1"/>
  <c r="BL2067" i="1" s="1"/>
  <c r="AQ2067" i="1"/>
  <c r="BE2067" i="1"/>
  <c r="BH2069" i="1"/>
  <c r="BL2069" i="1" s="1"/>
  <c r="AQ2069" i="1"/>
  <c r="BE2069" i="1"/>
  <c r="BH2071" i="1"/>
  <c r="BL2071" i="1" s="1"/>
  <c r="AQ2071" i="1"/>
  <c r="BE2071" i="1"/>
  <c r="BH2073" i="1"/>
  <c r="BL2073" i="1" s="1"/>
  <c r="AQ2073" i="1"/>
  <c r="BE2073" i="1"/>
  <c r="BH2075" i="1"/>
  <c r="BL2075" i="1" s="1"/>
  <c r="AQ2075" i="1"/>
  <c r="BE2075" i="1"/>
  <c r="BH2077" i="1"/>
  <c r="BL2077" i="1" s="1"/>
  <c r="AQ2077" i="1"/>
  <c r="BE2077" i="1"/>
  <c r="BH2079" i="1"/>
  <c r="BL2079" i="1" s="1"/>
  <c r="AQ2079" i="1"/>
  <c r="BE2079" i="1"/>
  <c r="BH2081" i="1"/>
  <c r="BL2081" i="1" s="1"/>
  <c r="AQ2081" i="1"/>
  <c r="BE2081" i="1"/>
  <c r="BH2083" i="1"/>
  <c r="BL2083" i="1" s="1"/>
  <c r="AQ2083" i="1"/>
  <c r="BE2083" i="1"/>
  <c r="BH2085" i="1"/>
  <c r="BL2085" i="1" s="1"/>
  <c r="AQ2085" i="1"/>
  <c r="BE2085" i="1"/>
  <c r="V2057" i="1"/>
  <c r="P2087" i="1"/>
  <c r="AX2087" i="1"/>
  <c r="P2089" i="1"/>
  <c r="AX2089" i="1"/>
  <c r="P2091" i="1"/>
  <c r="AX2091" i="1"/>
  <c r="P2093" i="1"/>
  <c r="AX2093" i="1"/>
  <c r="AQ2095" i="1"/>
  <c r="BE2095" i="1"/>
  <c r="BH2097" i="1"/>
  <c r="BL2097" i="1" s="1"/>
  <c r="AQ2097" i="1"/>
  <c r="BE2097" i="1"/>
  <c r="BH2099" i="1"/>
  <c r="BL2099" i="1" s="1"/>
  <c r="AQ2099" i="1"/>
  <c r="BE2099" i="1"/>
  <c r="BH2101" i="1"/>
  <c r="BL2101" i="1" s="1"/>
  <c r="AQ2101" i="1"/>
  <c r="BE2101" i="1"/>
  <c r="AQ2103" i="1"/>
  <c r="BE2103" i="1"/>
  <c r="BH2105" i="1"/>
  <c r="BL2105" i="1" s="1"/>
  <c r="AQ2105" i="1"/>
  <c r="BE2105" i="1"/>
  <c r="BH2107" i="1"/>
  <c r="BL2107" i="1" s="1"/>
  <c r="AQ2107" i="1"/>
  <c r="BE2107" i="1"/>
  <c r="BH2109" i="1"/>
  <c r="BL2109" i="1" s="1"/>
  <c r="AQ2109" i="1"/>
  <c r="BE2109" i="1"/>
  <c r="AQ2111" i="1"/>
  <c r="BE2111" i="1"/>
  <c r="BH2113" i="1"/>
  <c r="BL2113" i="1" s="1"/>
  <c r="AQ2113" i="1"/>
  <c r="BE2113" i="1"/>
  <c r="BH2115" i="1"/>
  <c r="BL2115" i="1" s="1"/>
  <c r="AQ2115" i="1"/>
  <c r="BE2115" i="1"/>
  <c r="P2119" i="1"/>
  <c r="AX2119" i="1"/>
  <c r="P2121" i="1"/>
  <c r="AX2121" i="1"/>
  <c r="P2123" i="1"/>
  <c r="AX2123" i="1"/>
  <c r="P2125" i="1"/>
  <c r="AX2125" i="1"/>
  <c r="P2127" i="1"/>
  <c r="AX2127" i="1"/>
  <c r="P2129" i="1"/>
  <c r="AX2129" i="1"/>
  <c r="P2131" i="1"/>
  <c r="AX2131" i="1"/>
  <c r="P2133" i="1"/>
  <c r="AX2133" i="1"/>
  <c r="P2135" i="1"/>
  <c r="AX2135" i="1"/>
  <c r="P2137" i="1"/>
  <c r="AX2137" i="1"/>
  <c r="AE2140" i="1"/>
  <c r="BH2142" i="1"/>
  <c r="BL2142" i="1" s="1"/>
  <c r="AQ2142" i="1"/>
  <c r="BE2142" i="1"/>
  <c r="BH2144" i="1"/>
  <c r="BL2144" i="1" s="1"/>
  <c r="AQ2144" i="1"/>
  <c r="BE2144" i="1"/>
  <c r="BH2146" i="1"/>
  <c r="AQ2146" i="1"/>
  <c r="BE2146" i="1"/>
  <c r="BH2148" i="1"/>
  <c r="AQ2148" i="1"/>
  <c r="BE2148" i="1"/>
  <c r="BH2150" i="1"/>
  <c r="BL2150" i="1" s="1"/>
  <c r="AQ2150" i="1"/>
  <c r="BE2150" i="1"/>
  <c r="BH2152" i="1"/>
  <c r="BL2152" i="1" s="1"/>
  <c r="AQ2152" i="1"/>
  <c r="BE2152" i="1"/>
  <c r="BH2154" i="1"/>
  <c r="BL2154" i="1" s="1"/>
  <c r="AQ2154" i="1"/>
  <c r="BE2154" i="1"/>
  <c r="Q2139" i="1"/>
  <c r="T2139" i="1"/>
  <c r="AN2139" i="1"/>
  <c r="AN2056" i="1" s="1"/>
  <c r="AY2139" i="1"/>
  <c r="AY2056" i="1" s="1"/>
  <c r="P2158" i="1"/>
  <c r="AX2158" i="1"/>
  <c r="P2160" i="1"/>
  <c r="AX2160" i="1"/>
  <c r="AQ2162" i="1"/>
  <c r="BE2162" i="1"/>
  <c r="BH2164" i="1"/>
  <c r="AQ2164" i="1"/>
  <c r="BE2164" i="1"/>
  <c r="AE2166" i="1"/>
  <c r="BH2168" i="1"/>
  <c r="BL2168" i="1" s="1"/>
  <c r="AQ2168" i="1"/>
  <c r="BE2168" i="1"/>
  <c r="BH2170" i="1"/>
  <c r="BL2170" i="1" s="1"/>
  <c r="AQ2170" i="1"/>
  <c r="BE2170" i="1"/>
  <c r="BH2172" i="1"/>
  <c r="BL2172" i="1" s="1"/>
  <c r="AQ2172" i="1"/>
  <c r="BE2172" i="1"/>
  <c r="BH2174" i="1"/>
  <c r="BL2174" i="1" s="1"/>
  <c r="AQ2174" i="1"/>
  <c r="BE2174" i="1"/>
  <c r="BH2176" i="1"/>
  <c r="AQ2176" i="1"/>
  <c r="BE2176" i="1"/>
  <c r="BH2178" i="1"/>
  <c r="AQ2178" i="1"/>
  <c r="BE2178" i="1"/>
  <c r="BH2180" i="1"/>
  <c r="BL2180" i="1" s="1"/>
  <c r="AQ2180" i="1"/>
  <c r="BE2180" i="1"/>
  <c r="BH2182" i="1"/>
  <c r="BL2182" i="1" s="1"/>
  <c r="AQ2182" i="1"/>
  <c r="BE2182" i="1"/>
  <c r="AD2329" i="1"/>
  <c r="J2344" i="1"/>
  <c r="AP2385" i="1"/>
  <c r="BF2883" i="1"/>
  <c r="AD2882" i="1"/>
  <c r="BH2184" i="1"/>
  <c r="BL2184" i="1" s="1"/>
  <c r="AQ2184" i="1"/>
  <c r="BE2184" i="1"/>
  <c r="BH2186" i="1"/>
  <c r="BL2186" i="1" s="1"/>
  <c r="AQ2186" i="1"/>
  <c r="BE2186" i="1"/>
  <c r="BH2188" i="1"/>
  <c r="BL2188" i="1" s="1"/>
  <c r="AQ2188" i="1"/>
  <c r="BE2188" i="1"/>
  <c r="BH2190" i="1"/>
  <c r="BL2190" i="1" s="1"/>
  <c r="AQ2190" i="1"/>
  <c r="BE2190" i="1"/>
  <c r="BH2192" i="1"/>
  <c r="AQ2192" i="1"/>
  <c r="BE2192" i="1"/>
  <c r="BH2194" i="1"/>
  <c r="BL2194" i="1" s="1"/>
  <c r="AQ2194" i="1"/>
  <c r="BE2194" i="1"/>
  <c r="BH2196" i="1"/>
  <c r="AQ2196" i="1"/>
  <c r="BE2196" i="1"/>
  <c r="BH2198" i="1"/>
  <c r="AQ2198" i="1"/>
  <c r="BE2198" i="1"/>
  <c r="BH2200" i="1"/>
  <c r="BL2200" i="1" s="1"/>
  <c r="AQ2200" i="1"/>
  <c r="BE2200" i="1"/>
  <c r="BH2202" i="1"/>
  <c r="BL2202" i="1" s="1"/>
  <c r="AQ2202" i="1"/>
  <c r="BE2202" i="1"/>
  <c r="BH2204" i="1"/>
  <c r="BL2204" i="1" s="1"/>
  <c r="AQ2204" i="1"/>
  <c r="BE2204" i="1"/>
  <c r="BH2206" i="1"/>
  <c r="BL2206" i="1" s="1"/>
  <c r="AQ2206" i="1"/>
  <c r="BE2206" i="1"/>
  <c r="BH2208" i="1"/>
  <c r="AQ2208" i="1"/>
  <c r="BE2208" i="1"/>
  <c r="BH2210" i="1"/>
  <c r="BL2210" i="1" s="1"/>
  <c r="AQ2210" i="1"/>
  <c r="BE2210" i="1"/>
  <c r="P2214" i="1"/>
  <c r="AX2214" i="1"/>
  <c r="P2216" i="1"/>
  <c r="AX2216" i="1"/>
  <c r="P2218" i="1"/>
  <c r="AX2218" i="1"/>
  <c r="P2220" i="1"/>
  <c r="AX2220" i="1"/>
  <c r="P2222" i="1"/>
  <c r="AX2222" i="1"/>
  <c r="P2224" i="1"/>
  <c r="AX2224" i="1"/>
  <c r="P2226" i="1"/>
  <c r="AX2226" i="1"/>
  <c r="P2228" i="1"/>
  <c r="AX2228" i="1"/>
  <c r="P2230" i="1"/>
  <c r="AX2230" i="1"/>
  <c r="P2232" i="1"/>
  <c r="AX2232" i="1"/>
  <c r="P2234" i="1"/>
  <c r="AX2234" i="1"/>
  <c r="P2236" i="1"/>
  <c r="AX2236" i="1"/>
  <c r="P2238" i="1"/>
  <c r="AX2238" i="1"/>
  <c r="P2240" i="1"/>
  <c r="AX2240" i="1"/>
  <c r="P2242" i="1"/>
  <c r="AX2242" i="1"/>
  <c r="P2244" i="1"/>
  <c r="AX2244" i="1"/>
  <c r="P2246" i="1"/>
  <c r="AX2246" i="1"/>
  <c r="P2248" i="1"/>
  <c r="AX2248" i="1"/>
  <c r="P2250" i="1"/>
  <c r="AX2250" i="1"/>
  <c r="P2252" i="1"/>
  <c r="AX2252" i="1"/>
  <c r="P2254" i="1"/>
  <c r="AX2254" i="1"/>
  <c r="P2256" i="1"/>
  <c r="AX2256" i="1"/>
  <c r="P2258" i="1"/>
  <c r="AX2258" i="1"/>
  <c r="P2260" i="1"/>
  <c r="AX2260" i="1"/>
  <c r="P2262" i="1"/>
  <c r="AX2262" i="1"/>
  <c r="P2264" i="1"/>
  <c r="AX2264" i="1"/>
  <c r="J2284" i="1"/>
  <c r="AV2284" i="1"/>
  <c r="BC2284" i="1"/>
  <c r="AP2285" i="1"/>
  <c r="BD2285" i="1"/>
  <c r="P2337" i="1"/>
  <c r="AX2337" i="1"/>
  <c r="AX2336" i="1" s="1"/>
  <c r="N2344" i="1"/>
  <c r="V2344" i="1"/>
  <c r="AR2344" i="1"/>
  <c r="AW2344" i="1"/>
  <c r="BB2344" i="1"/>
  <c r="AI2353" i="1"/>
  <c r="BH2354" i="1"/>
  <c r="AQ2354" i="1"/>
  <c r="BE2354" i="1"/>
  <c r="BH2356" i="1"/>
  <c r="AQ2356" i="1"/>
  <c r="BE2356" i="1"/>
  <c r="BH2358" i="1"/>
  <c r="AQ2358" i="1"/>
  <c r="BE2358" i="1"/>
  <c r="BH2360" i="1"/>
  <c r="AQ2360" i="1"/>
  <c r="BE2360" i="1"/>
  <c r="BH2362" i="1"/>
  <c r="AQ2362" i="1"/>
  <c r="BE2362" i="1"/>
  <c r="BH2364" i="1"/>
  <c r="AQ2364" i="1"/>
  <c r="BE2364" i="1"/>
  <c r="BH2366" i="1"/>
  <c r="AQ2366" i="1"/>
  <c r="BE2366" i="1"/>
  <c r="BH2368" i="1"/>
  <c r="AQ2368" i="1"/>
  <c r="BE2368" i="1"/>
  <c r="BH2370" i="1"/>
  <c r="AQ2370" i="1"/>
  <c r="BE2370" i="1"/>
  <c r="BH2372" i="1"/>
  <c r="AQ2372" i="1"/>
  <c r="BE2372" i="1"/>
  <c r="BH2374" i="1"/>
  <c r="AQ2374" i="1"/>
  <c r="BE2374" i="1"/>
  <c r="BH2376" i="1"/>
  <c r="AQ2376" i="1"/>
  <c r="BE2376" i="1"/>
  <c r="BH2378" i="1"/>
  <c r="AQ2378" i="1"/>
  <c r="BE2378" i="1"/>
  <c r="BH2380" i="1"/>
  <c r="AQ2380" i="1"/>
  <c r="BE2380" i="1"/>
  <c r="BH2382" i="1"/>
  <c r="AQ2382" i="1"/>
  <c r="BE2382" i="1"/>
  <c r="BH2384" i="1"/>
  <c r="AQ2384" i="1"/>
  <c r="BE2384" i="1"/>
  <c r="AQ2386" i="1"/>
  <c r="BE2386" i="1"/>
  <c r="AQ2388" i="1"/>
  <c r="BE2388" i="1"/>
  <c r="AQ2390" i="1"/>
  <c r="BE2390" i="1"/>
  <c r="AQ2392" i="1"/>
  <c r="BE2392" i="1"/>
  <c r="AQ2394" i="1"/>
  <c r="BE2394" i="1"/>
  <c r="AQ2396" i="1"/>
  <c r="BE2396" i="1"/>
  <c r="AF2459" i="1"/>
  <c r="BD2461" i="1"/>
  <c r="BD2460" i="1" s="1"/>
  <c r="AK2469" i="1"/>
  <c r="AK2468" i="1" s="1"/>
  <c r="AD2472" i="1"/>
  <c r="AD2469" i="1" s="1"/>
  <c r="AD2468" i="1" s="1"/>
  <c r="AR2469" i="1"/>
  <c r="AR2468" i="1" s="1"/>
  <c r="AT2476" i="1"/>
  <c r="N2475" i="1"/>
  <c r="V2475" i="1"/>
  <c r="AG2478" i="1"/>
  <c r="AG2475" i="1" s="1"/>
  <c r="AM2478" i="1"/>
  <c r="AR2475" i="1"/>
  <c r="AW2475" i="1"/>
  <c r="BB2475" i="1"/>
  <c r="AT2481" i="1"/>
  <c r="N2480" i="1"/>
  <c r="V2480" i="1"/>
  <c r="AG2483" i="1"/>
  <c r="AM2483" i="1"/>
  <c r="AR2480" i="1"/>
  <c r="AW2480" i="1"/>
  <c r="BB2480" i="1"/>
  <c r="O2486" i="1"/>
  <c r="O2485" i="1" s="1"/>
  <c r="O2474" i="1" s="1"/>
  <c r="AW2486" i="1"/>
  <c r="AW2485" i="1" s="1"/>
  <c r="AT2490" i="1"/>
  <c r="N2489" i="1"/>
  <c r="V2489" i="1"/>
  <c r="AG2492" i="1"/>
  <c r="AG2489" i="1" s="1"/>
  <c r="AM2492" i="1"/>
  <c r="AR2489" i="1"/>
  <c r="AW2489" i="1"/>
  <c r="BB2489" i="1"/>
  <c r="AT2495" i="1"/>
  <c r="N2494" i="1"/>
  <c r="V2494" i="1"/>
  <c r="AG2497" i="1"/>
  <c r="AM2497" i="1"/>
  <c r="AR2494" i="1"/>
  <c r="AW2494" i="1"/>
  <c r="BB2494" i="1"/>
  <c r="AT2499" i="1"/>
  <c r="AG2501" i="1"/>
  <c r="AM2501" i="1"/>
  <c r="AT2503" i="1"/>
  <c r="AG2505" i="1"/>
  <c r="AM2505" i="1"/>
  <c r="AT2509" i="1"/>
  <c r="N2508" i="1"/>
  <c r="V2508" i="1"/>
  <c r="AG2511" i="1"/>
  <c r="AM2511" i="1"/>
  <c r="AR2508" i="1"/>
  <c r="AW2508" i="1"/>
  <c r="BB2508" i="1"/>
  <c r="AT2513" i="1"/>
  <c r="AG2515" i="1"/>
  <c r="AM2515" i="1"/>
  <c r="AT2517" i="1"/>
  <c r="AG2519" i="1"/>
  <c r="AM2519" i="1"/>
  <c r="AT2522" i="1"/>
  <c r="N2521" i="1"/>
  <c r="V2521" i="1"/>
  <c r="AG2524" i="1"/>
  <c r="AM2524" i="1"/>
  <c r="AR2521" i="1"/>
  <c r="AW2521" i="1"/>
  <c r="BB2521" i="1"/>
  <c r="AT2526" i="1"/>
  <c r="AG2529" i="1"/>
  <c r="AM2529" i="1"/>
  <c r="AO2528" i="1"/>
  <c r="AT2531" i="1"/>
  <c r="AY2528" i="1"/>
  <c r="AY2507" i="1" s="1"/>
  <c r="BD2528" i="1"/>
  <c r="AG2533" i="1"/>
  <c r="AM2533" i="1"/>
  <c r="AT2535" i="1"/>
  <c r="AD2538" i="1"/>
  <c r="AD2537" i="1" s="1"/>
  <c r="K2540" i="1"/>
  <c r="AD2543" i="1"/>
  <c r="O2545" i="1"/>
  <c r="O2540" i="1" s="1"/>
  <c r="AW2545" i="1"/>
  <c r="AD2549" i="1"/>
  <c r="AD2553" i="1"/>
  <c r="K2555" i="1"/>
  <c r="AD2558" i="1"/>
  <c r="AG2564" i="1"/>
  <c r="AM2564" i="1"/>
  <c r="AP2564" i="1"/>
  <c r="BD2564" i="1"/>
  <c r="BA2567" i="1"/>
  <c r="Q2563" i="1"/>
  <c r="Q2562" i="1" s="1"/>
  <c r="T2563" i="1"/>
  <c r="T2562" i="1" s="1"/>
  <c r="AD2593" i="1"/>
  <c r="AY2563" i="1"/>
  <c r="AT2597" i="1"/>
  <c r="AT2596" i="1" s="1"/>
  <c r="AD2600" i="1"/>
  <c r="AD2599" i="1" s="1"/>
  <c r="K2602" i="1"/>
  <c r="K2562" i="1" s="1"/>
  <c r="AD2605" i="1"/>
  <c r="O2607" i="1"/>
  <c r="AW2607" i="1"/>
  <c r="AD2648" i="1"/>
  <c r="BA2664" i="1"/>
  <c r="AD2668" i="1"/>
  <c r="AD2667" i="1" s="1"/>
  <c r="M2667" i="1"/>
  <c r="R2667" i="1"/>
  <c r="U2667" i="1"/>
  <c r="AE2667" i="1"/>
  <c r="AL2667" i="1"/>
  <c r="AR2674" i="1"/>
  <c r="AR2673" i="1" s="1"/>
  <c r="AR2672" i="1" s="1"/>
  <c r="AX2676" i="1"/>
  <c r="P2677" i="1"/>
  <c r="AX2677" i="1"/>
  <c r="P2678" i="1"/>
  <c r="AX2678" i="1"/>
  <c r="P2679" i="1"/>
  <c r="AX2679" i="1"/>
  <c r="S2674" i="1"/>
  <c r="S2673" i="1" s="1"/>
  <c r="S2672" i="1" s="1"/>
  <c r="V2674" i="1"/>
  <c r="V2673" i="1" s="1"/>
  <c r="V2672" i="1" s="1"/>
  <c r="AD2706" i="1"/>
  <c r="AD2705" i="1" s="1"/>
  <c r="AD2704" i="1" s="1"/>
  <c r="AK2705" i="1"/>
  <c r="AK2704" i="1" s="1"/>
  <c r="AO2705" i="1"/>
  <c r="AO2704" i="1" s="1"/>
  <c r="P2709" i="1"/>
  <c r="P2708" i="1" s="1"/>
  <c r="P2705" i="1" s="1"/>
  <c r="P2704" i="1" s="1"/>
  <c r="AX2709" i="1"/>
  <c r="AX2708" i="1" s="1"/>
  <c r="AX2705" i="1" s="1"/>
  <c r="AX2704" i="1" s="1"/>
  <c r="AE2712" i="1"/>
  <c r="AQ2713" i="1"/>
  <c r="AQ2712" i="1" s="1"/>
  <c r="BE2713" i="1"/>
  <c r="BE2712" i="1" s="1"/>
  <c r="L2714" i="1"/>
  <c r="T2711" i="1"/>
  <c r="T2710" i="1" s="1"/>
  <c r="AD2714" i="1"/>
  <c r="AL2711" i="1"/>
  <c r="AL2710" i="1" s="1"/>
  <c r="AT2718" i="1"/>
  <c r="AH2721" i="1"/>
  <c r="AH2720" i="1" s="1"/>
  <c r="AQ2722" i="1"/>
  <c r="AQ2721" i="1" s="1"/>
  <c r="AQ2720" i="1" s="1"/>
  <c r="BE2722" i="1"/>
  <c r="BE2721" i="1" s="1"/>
  <c r="BE2720" i="1" s="1"/>
  <c r="P2725" i="1"/>
  <c r="P2724" i="1" s="1"/>
  <c r="AX2725" i="1"/>
  <c r="AX2724" i="1" s="1"/>
  <c r="J2723" i="1"/>
  <c r="O2723" i="1"/>
  <c r="S2723" i="1"/>
  <c r="AG2731" i="1"/>
  <c r="AG2730" i="1" s="1"/>
  <c r="AM2731" i="1"/>
  <c r="AM2730" i="1" s="1"/>
  <c r="AO2733" i="1"/>
  <c r="AT2734" i="1"/>
  <c r="BD2733" i="1"/>
  <c r="BG2733" i="1"/>
  <c r="N2733" i="1"/>
  <c r="V2733" i="1"/>
  <c r="AH2736" i="1"/>
  <c r="AH2733" i="1" s="1"/>
  <c r="AN2733" i="1"/>
  <c r="AS2733" i="1"/>
  <c r="AQ2737" i="1"/>
  <c r="AQ2736" i="1" s="1"/>
  <c r="BE2737" i="1"/>
  <c r="BE2736" i="1" s="1"/>
  <c r="L2738" i="1"/>
  <c r="AD2738" i="1"/>
  <c r="S2741" i="1"/>
  <c r="AH2742" i="1"/>
  <c r="AN2741" i="1"/>
  <c r="AQ2743" i="1"/>
  <c r="AQ2742" i="1" s="1"/>
  <c r="BE2743" i="1"/>
  <c r="BE2742" i="1" s="1"/>
  <c r="AL2741" i="1"/>
  <c r="AP2748" i="1"/>
  <c r="AP2747" i="1" s="1"/>
  <c r="BD2748" i="1"/>
  <c r="BD2747" i="1" s="1"/>
  <c r="M2747" i="1"/>
  <c r="M2740" i="1" s="1"/>
  <c r="R2747" i="1"/>
  <c r="U2747" i="1"/>
  <c r="AL2747" i="1"/>
  <c r="AE2755" i="1"/>
  <c r="BH2759" i="1"/>
  <c r="AQ2759" i="1"/>
  <c r="BE2759" i="1"/>
  <c r="AK2754" i="1"/>
  <c r="AU2754" i="1"/>
  <c r="AZ2754" i="1"/>
  <c r="P2761" i="1"/>
  <c r="AX2761" i="1"/>
  <c r="AX2760" i="1" s="1"/>
  <c r="AQ2763" i="1"/>
  <c r="BE2763" i="1"/>
  <c r="AQ2764" i="1"/>
  <c r="BE2764" i="1"/>
  <c r="BH2765" i="1"/>
  <c r="AQ2765" i="1"/>
  <c r="BE2765" i="1"/>
  <c r="BH2766" i="1"/>
  <c r="AQ2766" i="1"/>
  <c r="BE2766" i="1"/>
  <c r="BH2767" i="1"/>
  <c r="AQ2767" i="1"/>
  <c r="BE2767" i="1"/>
  <c r="BH2768" i="1"/>
  <c r="AQ2768" i="1"/>
  <c r="BE2768" i="1"/>
  <c r="BH2769" i="1"/>
  <c r="AQ2769" i="1"/>
  <c r="BE2769" i="1"/>
  <c r="P2771" i="1"/>
  <c r="P2770" i="1" s="1"/>
  <c r="AX2771" i="1"/>
  <c r="AX2770" i="1" s="1"/>
  <c r="J2772" i="1"/>
  <c r="J2740" i="1" s="1"/>
  <c r="S2772" i="1"/>
  <c r="AH2773" i="1"/>
  <c r="AS2772" i="1"/>
  <c r="AS2740" i="1" s="1"/>
  <c r="AQ2774" i="1"/>
  <c r="AQ2773" i="1" s="1"/>
  <c r="BE2774" i="1"/>
  <c r="BE2773" i="1" s="1"/>
  <c r="L2775" i="1"/>
  <c r="Q2772" i="1"/>
  <c r="T2772" i="1"/>
  <c r="AG2775" i="1"/>
  <c r="AT2775" i="1"/>
  <c r="AY2772" i="1"/>
  <c r="BD2772" i="1"/>
  <c r="AG2777" i="1"/>
  <c r="AM2777" i="1"/>
  <c r="AG2783" i="1"/>
  <c r="AM2783" i="1"/>
  <c r="AS2782" i="1"/>
  <c r="AP2783" i="1"/>
  <c r="BD2783" i="1"/>
  <c r="AU2782" i="1"/>
  <c r="AU2781" i="1" s="1"/>
  <c r="O2787" i="1"/>
  <c r="AW2787" i="1"/>
  <c r="AW2782" i="1" s="1"/>
  <c r="AG2819" i="1"/>
  <c r="AM2819" i="1"/>
  <c r="AP2819" i="1"/>
  <c r="BD2819" i="1"/>
  <c r="AM2829" i="1"/>
  <c r="AM2828" i="1" s="1"/>
  <c r="AP2829" i="1"/>
  <c r="BD2829" i="1"/>
  <c r="P2839" i="1"/>
  <c r="P2841" i="1"/>
  <c r="BK2841" i="1"/>
  <c r="BJ2846" i="1"/>
  <c r="AW2846" i="1"/>
  <c r="R2856" i="1"/>
  <c r="U2856" i="1"/>
  <c r="Q2856" i="1"/>
  <c r="T2856" i="1"/>
  <c r="T2781" i="1" s="1"/>
  <c r="AD2859" i="1"/>
  <c r="BJ2870" i="1"/>
  <c r="AK2881" i="1"/>
  <c r="AK2880" i="1" s="1"/>
  <c r="O2910" i="1"/>
  <c r="S2910" i="1"/>
  <c r="BF2889" i="1"/>
  <c r="AD2888" i="1"/>
  <c r="BI2909" i="1"/>
  <c r="BK2909" i="1" s="1"/>
  <c r="BK2908" i="1" s="1"/>
  <c r="BK2907" i="1" s="1"/>
  <c r="AG2908" i="1"/>
  <c r="AG2907" i="1" s="1"/>
  <c r="BI2914" i="1"/>
  <c r="AG2913" i="1"/>
  <c r="BI2918" i="1"/>
  <c r="BK2918" i="1" s="1"/>
  <c r="BK2917" i="1" s="1"/>
  <c r="AG2917" i="1"/>
  <c r="BF2926" i="1"/>
  <c r="AD2925" i="1"/>
  <c r="BF2930" i="1"/>
  <c r="AD2929" i="1"/>
  <c r="BF2934" i="1"/>
  <c r="AD2933" i="1"/>
  <c r="AV2469" i="1"/>
  <c r="AV2468" i="1" s="1"/>
  <c r="AV2507" i="1"/>
  <c r="BA2529" i="1"/>
  <c r="BC2528" i="1"/>
  <c r="BC2507" i="1" s="1"/>
  <c r="J2540" i="1"/>
  <c r="AN2540" i="1"/>
  <c r="AS2540" i="1"/>
  <c r="J2555" i="1"/>
  <c r="AN2555" i="1"/>
  <c r="AS2555" i="1"/>
  <c r="AL2563" i="1"/>
  <c r="J2602" i="1"/>
  <c r="J2562" i="1" s="1"/>
  <c r="S2562" i="1"/>
  <c r="AN2602" i="1"/>
  <c r="AN2562" i="1" s="1"/>
  <c r="AS2602" i="1"/>
  <c r="AP2667" i="1"/>
  <c r="BD2675" i="1"/>
  <c r="BD2674" i="1" s="1"/>
  <c r="AP2705" i="1"/>
  <c r="AP2704" i="1" s="1"/>
  <c r="AK2711" i="1"/>
  <c r="AK2710" i="1" s="1"/>
  <c r="AP2711" i="1"/>
  <c r="AP2710" i="1" s="1"/>
  <c r="AU2711" i="1"/>
  <c r="AU2710" i="1" s="1"/>
  <c r="AZ2711" i="1"/>
  <c r="N2723" i="1"/>
  <c r="V2723" i="1"/>
  <c r="AH2723" i="1"/>
  <c r="AW2733" i="1"/>
  <c r="Q2747" i="1"/>
  <c r="T2747" i="1"/>
  <c r="AZ2747" i="1"/>
  <c r="O2757" i="1"/>
  <c r="O2754" i="1" s="1"/>
  <c r="AW2757" i="1"/>
  <c r="AW2754" i="1" s="1"/>
  <c r="M2782" i="1"/>
  <c r="M2781" i="1" s="1"/>
  <c r="AL2782" i="1"/>
  <c r="AZ2782" i="1"/>
  <c r="AD2857" i="1"/>
  <c r="AN2856" i="1"/>
  <c r="AE2942" i="1"/>
  <c r="AE2941" i="1" s="1"/>
  <c r="BJ2878" i="1"/>
  <c r="BJ2877" i="1" s="1"/>
  <c r="BJ2876" i="1" s="1"/>
  <c r="AH2877" i="1"/>
  <c r="AH2876" i="1" s="1"/>
  <c r="BF2885" i="1"/>
  <c r="AD2884" i="1"/>
  <c r="BI2906" i="1"/>
  <c r="AG2905" i="1"/>
  <c r="AG2904" i="1" s="1"/>
  <c r="BG2909" i="1"/>
  <c r="BG2908" i="1" s="1"/>
  <c r="BG2907" i="1" s="1"/>
  <c r="AE2908" i="1"/>
  <c r="AE2907" i="1" s="1"/>
  <c r="BG2914" i="1"/>
  <c r="BG2913" i="1" s="1"/>
  <c r="AE2913" i="1"/>
  <c r="BG2918" i="1"/>
  <c r="BG2917" i="1" s="1"/>
  <c r="AE2917" i="1"/>
  <c r="BI2924" i="1"/>
  <c r="AG2923" i="1"/>
  <c r="BI2928" i="1"/>
  <c r="AG2927" i="1"/>
  <c r="BI2932" i="1"/>
  <c r="BI2943" i="1"/>
  <c r="AG2942" i="1"/>
  <c r="AX2183" i="1"/>
  <c r="P2185" i="1"/>
  <c r="AX2185" i="1"/>
  <c r="P2187" i="1"/>
  <c r="AX2187" i="1"/>
  <c r="P2189" i="1"/>
  <c r="AX2189" i="1"/>
  <c r="P2191" i="1"/>
  <c r="AX2191" i="1"/>
  <c r="P2193" i="1"/>
  <c r="AX2193" i="1"/>
  <c r="P2195" i="1"/>
  <c r="AX2195" i="1"/>
  <c r="P2197" i="1"/>
  <c r="AX2197" i="1"/>
  <c r="P2199" i="1"/>
  <c r="AX2199" i="1"/>
  <c r="P2201" i="1"/>
  <c r="AX2201" i="1"/>
  <c r="P2203" i="1"/>
  <c r="AX2203" i="1"/>
  <c r="P2205" i="1"/>
  <c r="AX2205" i="1"/>
  <c r="P2207" i="1"/>
  <c r="AX2207" i="1"/>
  <c r="P2209" i="1"/>
  <c r="AX2209" i="1"/>
  <c r="P2211" i="1"/>
  <c r="AX2211" i="1"/>
  <c r="BH2215" i="1"/>
  <c r="BL2215" i="1" s="1"/>
  <c r="AQ2215" i="1"/>
  <c r="BE2215" i="1"/>
  <c r="BH2217" i="1"/>
  <c r="BL2217" i="1" s="1"/>
  <c r="AQ2217" i="1"/>
  <c r="BE2217" i="1"/>
  <c r="AQ2219" i="1"/>
  <c r="BE2219" i="1"/>
  <c r="AQ2221" i="1"/>
  <c r="BE2221" i="1"/>
  <c r="AQ2223" i="1"/>
  <c r="BE2223" i="1"/>
  <c r="AQ2225" i="1"/>
  <c r="BE2225" i="1"/>
  <c r="AQ2227" i="1"/>
  <c r="BE2227" i="1"/>
  <c r="AQ2229" i="1"/>
  <c r="BE2229" i="1"/>
  <c r="AQ2231" i="1"/>
  <c r="BE2231" i="1"/>
  <c r="AQ2233" i="1"/>
  <c r="BE2233" i="1"/>
  <c r="AQ2235" i="1"/>
  <c r="BE2235" i="1"/>
  <c r="AQ2237" i="1"/>
  <c r="BE2237" i="1"/>
  <c r="AQ2239" i="1"/>
  <c r="BE2239" i="1"/>
  <c r="AQ2241" i="1"/>
  <c r="BE2241" i="1"/>
  <c r="AQ2243" i="1"/>
  <c r="BE2243" i="1"/>
  <c r="AQ2245" i="1"/>
  <c r="BE2245" i="1"/>
  <c r="AQ2247" i="1"/>
  <c r="BE2247" i="1"/>
  <c r="AQ2249" i="1"/>
  <c r="BE2249" i="1"/>
  <c r="AQ2251" i="1"/>
  <c r="BE2251" i="1"/>
  <c r="AQ2253" i="1"/>
  <c r="BE2253" i="1"/>
  <c r="AQ2255" i="1"/>
  <c r="BE2255" i="1"/>
  <c r="AQ2257" i="1"/>
  <c r="BE2257" i="1"/>
  <c r="AQ2259" i="1"/>
  <c r="BE2259" i="1"/>
  <c r="AQ2261" i="1"/>
  <c r="BE2261" i="1"/>
  <c r="AQ2263" i="1"/>
  <c r="BE2263" i="1"/>
  <c r="AW2266" i="1"/>
  <c r="AW2265" i="1" s="1"/>
  <c r="AP2274" i="1"/>
  <c r="AP2273" i="1" s="1"/>
  <c r="BD2274" i="1"/>
  <c r="BD2273" i="1" s="1"/>
  <c r="M2284" i="1"/>
  <c r="M2056" i="1" s="1"/>
  <c r="V2284" i="1"/>
  <c r="AS2284" i="1"/>
  <c r="AW2313" i="1"/>
  <c r="AP2329" i="1"/>
  <c r="BD2329" i="1"/>
  <c r="AP2338" i="1"/>
  <c r="BD2338" i="1"/>
  <c r="K2344" i="1"/>
  <c r="AO2350" i="1"/>
  <c r="AO2349" i="1" s="1"/>
  <c r="J2350" i="1"/>
  <c r="J2349" i="1" s="1"/>
  <c r="Q2350" i="1"/>
  <c r="Q2349" i="1" s="1"/>
  <c r="P2355" i="1"/>
  <c r="BK2355" i="1"/>
  <c r="AX2355" i="1"/>
  <c r="P2357" i="1"/>
  <c r="BK2357" i="1"/>
  <c r="AX2357" i="1"/>
  <c r="P2359" i="1"/>
  <c r="BK2359" i="1"/>
  <c r="AX2359" i="1"/>
  <c r="P2361" i="1"/>
  <c r="BK2361" i="1"/>
  <c r="AX2361" i="1"/>
  <c r="P2363" i="1"/>
  <c r="BK2363" i="1"/>
  <c r="AX2363" i="1"/>
  <c r="P2365" i="1"/>
  <c r="BK2365" i="1"/>
  <c r="AX2365" i="1"/>
  <c r="P2367" i="1"/>
  <c r="BK2367" i="1"/>
  <c r="AX2367" i="1"/>
  <c r="P2369" i="1"/>
  <c r="BK2369" i="1"/>
  <c r="AX2369" i="1"/>
  <c r="P2371" i="1"/>
  <c r="BK2371" i="1"/>
  <c r="AX2371" i="1"/>
  <c r="P2373" i="1"/>
  <c r="BK2373" i="1"/>
  <c r="AX2373" i="1"/>
  <c r="P2375" i="1"/>
  <c r="BK2375" i="1"/>
  <c r="AX2375" i="1"/>
  <c r="P2377" i="1"/>
  <c r="BK2377" i="1"/>
  <c r="AX2377" i="1"/>
  <c r="P2379" i="1"/>
  <c r="BK2379" i="1"/>
  <c r="AX2379" i="1"/>
  <c r="P2381" i="1"/>
  <c r="BK2381" i="1"/>
  <c r="AX2381" i="1"/>
  <c r="P2383" i="1"/>
  <c r="BK2383" i="1"/>
  <c r="AX2383" i="1"/>
  <c r="P2387" i="1"/>
  <c r="AX2387" i="1"/>
  <c r="P2389" i="1"/>
  <c r="AX2389" i="1"/>
  <c r="P2391" i="1"/>
  <c r="AX2391" i="1"/>
  <c r="P2393" i="1"/>
  <c r="AX2393" i="1"/>
  <c r="P2395" i="1"/>
  <c r="AX2395" i="1"/>
  <c r="AF2397" i="1"/>
  <c r="AH2458" i="1"/>
  <c r="AH2457" i="1" s="1"/>
  <c r="AI2459" i="1"/>
  <c r="AI2458" i="1" s="1"/>
  <c r="AI2457" i="1" s="1"/>
  <c r="AQ2471" i="1"/>
  <c r="AQ2470" i="1" s="1"/>
  <c r="BE2471" i="1"/>
  <c r="BE2470" i="1" s="1"/>
  <c r="BE2469" i="1" s="1"/>
  <c r="BE2468" i="1" s="1"/>
  <c r="AG2472" i="1"/>
  <c r="AE2476" i="1"/>
  <c r="AE2475" i="1" s="1"/>
  <c r="K2475" i="1"/>
  <c r="AD2478" i="1"/>
  <c r="AD2475" i="1" s="1"/>
  <c r="AE2481" i="1"/>
  <c r="AE2480" i="1" s="1"/>
  <c r="K2480" i="1"/>
  <c r="AD2483" i="1"/>
  <c r="AD2480" i="1" s="1"/>
  <c r="AD2486" i="1"/>
  <c r="AD2485" i="1" s="1"/>
  <c r="AE2490" i="1"/>
  <c r="AE2489" i="1" s="1"/>
  <c r="K2489" i="1"/>
  <c r="AD2492" i="1"/>
  <c r="AD2489" i="1" s="1"/>
  <c r="K2494" i="1"/>
  <c r="AD2497" i="1"/>
  <c r="AD2501" i="1"/>
  <c r="AD2505" i="1"/>
  <c r="K2508" i="1"/>
  <c r="AD2511" i="1"/>
  <c r="AD2515" i="1"/>
  <c r="AD2519" i="1"/>
  <c r="K2521" i="1"/>
  <c r="AD2524" i="1"/>
  <c r="AD2521" i="1" s="1"/>
  <c r="AD2529" i="1"/>
  <c r="M2528" i="1"/>
  <c r="R2528" i="1"/>
  <c r="R2507" i="1" s="1"/>
  <c r="U2528" i="1"/>
  <c r="U2507" i="1" s="1"/>
  <c r="AL2528" i="1"/>
  <c r="AL2507" i="1" s="1"/>
  <c r="AD2533" i="1"/>
  <c r="AG2538" i="1"/>
  <c r="AG2537" i="1" s="1"/>
  <c r="AM2538" i="1"/>
  <c r="AM2537" i="1" s="1"/>
  <c r="AT2541" i="1"/>
  <c r="N2540" i="1"/>
  <c r="V2540" i="1"/>
  <c r="AG2543" i="1"/>
  <c r="AM2543" i="1"/>
  <c r="AR2540" i="1"/>
  <c r="BB2540" i="1"/>
  <c r="AD2545" i="1"/>
  <c r="AG2549" i="1"/>
  <c r="AM2549" i="1"/>
  <c r="AT2551" i="1"/>
  <c r="AG2553" i="1"/>
  <c r="AM2553" i="1"/>
  <c r="AT2556" i="1"/>
  <c r="N2555" i="1"/>
  <c r="V2555" i="1"/>
  <c r="AG2558" i="1"/>
  <c r="AG2555" i="1" s="1"/>
  <c r="AM2558" i="1"/>
  <c r="AR2555" i="1"/>
  <c r="AW2555" i="1"/>
  <c r="BB2555" i="1"/>
  <c r="AT2560" i="1"/>
  <c r="BA2564" i="1"/>
  <c r="AM2567" i="1"/>
  <c r="AP2567" i="1"/>
  <c r="BD2567" i="1"/>
  <c r="BD2563" i="1" s="1"/>
  <c r="M2563" i="1"/>
  <c r="AK2563" i="1"/>
  <c r="AU2563" i="1"/>
  <c r="AU2562" i="1" s="1"/>
  <c r="O2593" i="1"/>
  <c r="O2563" i="1" s="1"/>
  <c r="AW2593" i="1"/>
  <c r="AG2600" i="1"/>
  <c r="AG2599" i="1" s="1"/>
  <c r="AM2600" i="1"/>
  <c r="AM2599" i="1" s="1"/>
  <c r="AT2603" i="1"/>
  <c r="N2602" i="1"/>
  <c r="N2562" i="1" s="1"/>
  <c r="V2602" i="1"/>
  <c r="V2562" i="1" s="1"/>
  <c r="AG2605" i="1"/>
  <c r="AM2605" i="1"/>
  <c r="AR2602" i="1"/>
  <c r="AR2562" i="1" s="1"/>
  <c r="BB2602" i="1"/>
  <c r="BB2562" i="1" s="1"/>
  <c r="AD2607" i="1"/>
  <c r="O2648" i="1"/>
  <c r="AW2648" i="1"/>
  <c r="AG2664" i="1"/>
  <c r="AM2664" i="1"/>
  <c r="AP2664" i="1"/>
  <c r="AP2602" i="1" s="1"/>
  <c r="BD2664" i="1"/>
  <c r="BD2602" i="1" s="1"/>
  <c r="AG2668" i="1"/>
  <c r="AG2667" i="1" s="1"/>
  <c r="AM2668" i="1"/>
  <c r="AO2667" i="1"/>
  <c r="AO2562" i="1" s="1"/>
  <c r="AT2670" i="1"/>
  <c r="AY2667" i="1"/>
  <c r="BD2667" i="1"/>
  <c r="AU2673" i="1"/>
  <c r="AU2672" i="1" s="1"/>
  <c r="BB2673" i="1"/>
  <c r="BB2672" i="1" s="1"/>
  <c r="AQ2676" i="1"/>
  <c r="BE2676" i="1"/>
  <c r="AQ2677" i="1"/>
  <c r="BE2677" i="1"/>
  <c r="AQ2678" i="1"/>
  <c r="BE2678" i="1"/>
  <c r="AQ2679" i="1"/>
  <c r="BE2679" i="1"/>
  <c r="AS2674" i="1"/>
  <c r="AS2673" i="1" s="1"/>
  <c r="AS2672" i="1" s="1"/>
  <c r="AG2706" i="1"/>
  <c r="AM2706" i="1"/>
  <c r="AM2705" i="1" s="1"/>
  <c r="AM2704" i="1" s="1"/>
  <c r="Q2705" i="1"/>
  <c r="Q2704" i="1" s="1"/>
  <c r="T2705" i="1"/>
  <c r="T2704" i="1" s="1"/>
  <c r="AO2711" i="1"/>
  <c r="AT2714" i="1"/>
  <c r="AY2711" i="1"/>
  <c r="BD2711" i="1"/>
  <c r="AH2716" i="1"/>
  <c r="AQ2717" i="1"/>
  <c r="AQ2716" i="1" s="1"/>
  <c r="BE2717" i="1"/>
  <c r="BE2716" i="1" s="1"/>
  <c r="L2718" i="1"/>
  <c r="AD2718" i="1"/>
  <c r="AE2721" i="1"/>
  <c r="AE2720" i="1" s="1"/>
  <c r="AM2726" i="1"/>
  <c r="AR2723" i="1"/>
  <c r="AR2710" i="1" s="1"/>
  <c r="AW2723" i="1"/>
  <c r="BB2723" i="1"/>
  <c r="BB2710" i="1" s="1"/>
  <c r="P2729" i="1"/>
  <c r="P2728" i="1" s="1"/>
  <c r="AX2729" i="1"/>
  <c r="AX2728" i="1" s="1"/>
  <c r="AD2731" i="1"/>
  <c r="AD2730" i="1" s="1"/>
  <c r="L2734" i="1"/>
  <c r="AD2734" i="1"/>
  <c r="K2733" i="1"/>
  <c r="K2710" i="1" s="1"/>
  <c r="AV2733" i="1"/>
  <c r="AT2738" i="1"/>
  <c r="AE2742" i="1"/>
  <c r="Q2741" i="1"/>
  <c r="AD2744" i="1"/>
  <c r="AD2741" i="1" s="1"/>
  <c r="AP2744" i="1"/>
  <c r="AP2741" i="1" s="1"/>
  <c r="BD2744" i="1"/>
  <c r="BD2741" i="1" s="1"/>
  <c r="N2747" i="1"/>
  <c r="AN2747" i="1"/>
  <c r="BA2748" i="1"/>
  <c r="AW2747" i="1"/>
  <c r="AO2747" i="1"/>
  <c r="AT2752" i="1"/>
  <c r="AY2747" i="1"/>
  <c r="S2754" i="1"/>
  <c r="AQ2756" i="1"/>
  <c r="AQ2755" i="1" s="1"/>
  <c r="BE2756" i="1"/>
  <c r="BE2755" i="1" s="1"/>
  <c r="P2758" i="1"/>
  <c r="AX2758" i="1"/>
  <c r="P2759" i="1"/>
  <c r="AX2759" i="1"/>
  <c r="P2764" i="1"/>
  <c r="BK2764" i="1"/>
  <c r="AX2764" i="1"/>
  <c r="P2765" i="1"/>
  <c r="BK2765" i="1"/>
  <c r="AX2765" i="1"/>
  <c r="P2766" i="1"/>
  <c r="BK2766" i="1"/>
  <c r="AX2766" i="1"/>
  <c r="P2767" i="1"/>
  <c r="BK2767" i="1"/>
  <c r="AX2767" i="1"/>
  <c r="P2768" i="1"/>
  <c r="BK2768" i="1"/>
  <c r="AX2768" i="1"/>
  <c r="P2769" i="1"/>
  <c r="BK2769" i="1"/>
  <c r="AX2769" i="1"/>
  <c r="AE2773" i="1"/>
  <c r="AK2772" i="1"/>
  <c r="AD2777" i="1"/>
  <c r="AH2779" i="1"/>
  <c r="P2780" i="1"/>
  <c r="P2779" i="1" s="1"/>
  <c r="AX2780" i="1"/>
  <c r="AX2779" i="1" s="1"/>
  <c r="BA2783" i="1"/>
  <c r="R2782" i="1"/>
  <c r="U2782" i="1"/>
  <c r="AK2782" i="1"/>
  <c r="AY2782" i="1"/>
  <c r="BA2819" i="1"/>
  <c r="BA2829" i="1"/>
  <c r="BA2828" i="1" s="1"/>
  <c r="AQ2840" i="1"/>
  <c r="BE2840" i="1"/>
  <c r="AQ2842" i="1"/>
  <c r="BE2842" i="1"/>
  <c r="AD2847" i="1"/>
  <c r="AY2846" i="1"/>
  <c r="N2846" i="1"/>
  <c r="N2781" i="1" s="1"/>
  <c r="AP2849" i="1"/>
  <c r="AP2846" i="1" s="1"/>
  <c r="BD2849" i="1"/>
  <c r="BD2846" i="1" s="1"/>
  <c r="AQ2855" i="1"/>
  <c r="AQ2854" i="1" s="1"/>
  <c r="BE2855" i="1"/>
  <c r="BE2854" i="1" s="1"/>
  <c r="AS2856" i="1"/>
  <c r="O2863" i="1"/>
  <c r="O2862" i="1" s="1"/>
  <c r="O2861" i="1" s="1"/>
  <c r="S2863" i="1"/>
  <c r="V2863" i="1"/>
  <c r="V2862" i="1" s="1"/>
  <c r="V2861" i="1" s="1"/>
  <c r="AK2863" i="1"/>
  <c r="BB2862" i="1"/>
  <c r="BB2861" i="1" s="1"/>
  <c r="AD2896" i="1"/>
  <c r="AD2899" i="1"/>
  <c r="AD2898" i="1" s="1"/>
  <c r="AY2910" i="1"/>
  <c r="AL2921" i="1"/>
  <c r="BB2922" i="1"/>
  <c r="BB2921" i="1" s="1"/>
  <c r="BA2989" i="1"/>
  <c r="AP3045" i="1"/>
  <c r="BF2871" i="1"/>
  <c r="BF2870" i="1" s="1"/>
  <c r="BF2863" i="1" s="1"/>
  <c r="AD2870" i="1"/>
  <c r="BF2912" i="1"/>
  <c r="AD2911" i="1"/>
  <c r="BF2916" i="1"/>
  <c r="AD2915" i="1"/>
  <c r="BF2920" i="1"/>
  <c r="AD2919" i="1"/>
  <c r="AU2350" i="1"/>
  <c r="AU2349" i="1" s="1"/>
  <c r="J2475" i="1"/>
  <c r="AN2475" i="1"/>
  <c r="AS2475" i="1"/>
  <c r="J2480" i="1"/>
  <c r="AN2480" i="1"/>
  <c r="AS2480" i="1"/>
  <c r="J2489" i="1"/>
  <c r="AN2489" i="1"/>
  <c r="AS2489" i="1"/>
  <c r="J2494" i="1"/>
  <c r="AN2494" i="1"/>
  <c r="AS2494" i="1"/>
  <c r="J2508" i="1"/>
  <c r="S2507" i="1"/>
  <c r="AN2508" i="1"/>
  <c r="AS2508" i="1"/>
  <c r="J2521" i="1"/>
  <c r="AN2521" i="1"/>
  <c r="AS2521" i="1"/>
  <c r="T2507" i="1"/>
  <c r="AP2528" i="1"/>
  <c r="AP2507" i="1" s="1"/>
  <c r="AU2507" i="1"/>
  <c r="R2563" i="1"/>
  <c r="U2563" i="1"/>
  <c r="AZ2563" i="1"/>
  <c r="AZ2562" i="1" s="1"/>
  <c r="BC2667" i="1"/>
  <c r="BC2562" i="1" s="1"/>
  <c r="M2711" i="1"/>
  <c r="M2710" i="1" s="1"/>
  <c r="Q2710" i="1"/>
  <c r="AV2723" i="1"/>
  <c r="O2733" i="1"/>
  <c r="S2733" i="1"/>
  <c r="V2740" i="1"/>
  <c r="R2754" i="1"/>
  <c r="U2754" i="1"/>
  <c r="AP2762" i="1"/>
  <c r="BD2762" i="1"/>
  <c r="AO2772" i="1"/>
  <c r="AU2772" i="1"/>
  <c r="AZ2772" i="1"/>
  <c r="AD2877" i="1"/>
  <c r="AD2876" i="1" s="1"/>
  <c r="BG3060" i="1"/>
  <c r="BG3059" i="1" s="1"/>
  <c r="AE3059" i="1"/>
  <c r="BG3079" i="1"/>
  <c r="BG3078" i="1" s="1"/>
  <c r="AE3078" i="1"/>
  <c r="BF3093" i="1"/>
  <c r="AD3092" i="1"/>
  <c r="BG3110" i="1"/>
  <c r="BG3109" i="1" s="1"/>
  <c r="BG3108" i="1" s="1"/>
  <c r="AE3109" i="1"/>
  <c r="AE3108" i="1" s="1"/>
  <c r="BG3122" i="1"/>
  <c r="BG3121" i="1" s="1"/>
  <c r="AE3121" i="1"/>
  <c r="BI3133" i="1"/>
  <c r="AG3132" i="1"/>
  <c r="AX3133" i="1"/>
  <c r="AX3132" i="1" s="1"/>
  <c r="AT3132" i="1"/>
  <c r="AQ3135" i="1"/>
  <c r="AQ3134" i="1" s="1"/>
  <c r="AM3134" i="1"/>
  <c r="BE3135" i="1"/>
  <c r="BE3134" i="1" s="1"/>
  <c r="BA3134" i="1"/>
  <c r="BG3140" i="1"/>
  <c r="BG3139" i="1" s="1"/>
  <c r="AE3139" i="1"/>
  <c r="BI3151" i="1"/>
  <c r="AG3150" i="1"/>
  <c r="AX3151" i="1"/>
  <c r="AX3150" i="1" s="1"/>
  <c r="AT3150" i="1"/>
  <c r="AQ3153" i="1"/>
  <c r="AQ3152" i="1" s="1"/>
  <c r="AM3152" i="1"/>
  <c r="BE3153" i="1"/>
  <c r="BE3152" i="1" s="1"/>
  <c r="BA3152" i="1"/>
  <c r="BG3156" i="1"/>
  <c r="BG3155" i="1" s="1"/>
  <c r="BG3154" i="1" s="1"/>
  <c r="AE3155" i="1"/>
  <c r="AE3154" i="1" s="1"/>
  <c r="AO2960" i="1"/>
  <c r="O2963" i="1"/>
  <c r="O2960" i="1" s="1"/>
  <c r="AW2963" i="1"/>
  <c r="AW2960" i="1" s="1"/>
  <c r="AP2960" i="1"/>
  <c r="R2988" i="1"/>
  <c r="O3016" i="1"/>
  <c r="AW3016" i="1"/>
  <c r="O3022" i="1"/>
  <c r="AW3022" i="1"/>
  <c r="N3065" i="1"/>
  <c r="AP3075" i="1"/>
  <c r="P3086" i="1"/>
  <c r="AX3086" i="1"/>
  <c r="AX3085" i="1" s="1"/>
  <c r="AX3084" i="1" s="1"/>
  <c r="AQ3093" i="1"/>
  <c r="AQ3092" i="1" s="1"/>
  <c r="BE3093" i="1"/>
  <c r="BE3092" i="1" s="1"/>
  <c r="AP3120" i="1"/>
  <c r="O3131" i="1"/>
  <c r="BF3060" i="1"/>
  <c r="AD3059" i="1"/>
  <c r="BI3071" i="1"/>
  <c r="AG3070" i="1"/>
  <c r="BF3079" i="1"/>
  <c r="AD3078" i="1"/>
  <c r="BG3083" i="1"/>
  <c r="BG3082" i="1" s="1"/>
  <c r="AE3082" i="1"/>
  <c r="BG3116" i="1"/>
  <c r="BG3115" i="1" s="1"/>
  <c r="BG3112" i="1" s="1"/>
  <c r="AE3115" i="1"/>
  <c r="AE3112" i="1" s="1"/>
  <c r="AQ3122" i="1"/>
  <c r="AQ3121" i="1" s="1"/>
  <c r="AM3121" i="1"/>
  <c r="BE3122" i="1"/>
  <c r="BE3121" i="1" s="1"/>
  <c r="BA3121" i="1"/>
  <c r="BG3126" i="1"/>
  <c r="BG3125" i="1" s="1"/>
  <c r="AE3125" i="1"/>
  <c r="BI3138" i="1"/>
  <c r="AG3137" i="1"/>
  <c r="AX3138" i="1"/>
  <c r="AX3137" i="1" s="1"/>
  <c r="AT3137" i="1"/>
  <c r="AQ3140" i="1"/>
  <c r="AQ3139" i="1" s="1"/>
  <c r="AM3139" i="1"/>
  <c r="BE3140" i="1"/>
  <c r="BE3139" i="1" s="1"/>
  <c r="BA3139" i="1"/>
  <c r="BG3144" i="1"/>
  <c r="BG3143" i="1" s="1"/>
  <c r="AE3143" i="1"/>
  <c r="BF3156" i="1"/>
  <c r="AD3155" i="1"/>
  <c r="AD3154" i="1" s="1"/>
  <c r="BG3161" i="1"/>
  <c r="BG3160" i="1" s="1"/>
  <c r="BG3157" i="1" s="1"/>
  <c r="AE3160" i="1"/>
  <c r="AE3157" i="1" s="1"/>
  <c r="AW2856" i="1"/>
  <c r="K2856" i="1"/>
  <c r="P2860" i="1"/>
  <c r="P2859" i="1" s="1"/>
  <c r="AX2860" i="1"/>
  <c r="AX2859" i="1" s="1"/>
  <c r="N2863" i="1"/>
  <c r="N2862" i="1" s="1"/>
  <c r="N2861" i="1" s="1"/>
  <c r="U2863" i="1"/>
  <c r="U2862" i="1" s="1"/>
  <c r="U2861" i="1" s="1"/>
  <c r="P2871" i="1"/>
  <c r="AX2871" i="1"/>
  <c r="P2873" i="1"/>
  <c r="BK2873" i="1"/>
  <c r="AX2873" i="1"/>
  <c r="T2862" i="1"/>
  <c r="T2861" i="1" s="1"/>
  <c r="P2878" i="1"/>
  <c r="P2877" i="1" s="1"/>
  <c r="P2876" i="1" s="1"/>
  <c r="R2881" i="1"/>
  <c r="R2880" i="1" s="1"/>
  <c r="U2881" i="1"/>
  <c r="U2880" i="1" s="1"/>
  <c r="AX2883" i="1"/>
  <c r="AX2882" i="1" s="1"/>
  <c r="AK2887" i="1"/>
  <c r="AO2887" i="1"/>
  <c r="AO2886" i="1" s="1"/>
  <c r="AU2887" i="1"/>
  <c r="AU2886" i="1" s="1"/>
  <c r="BB2887" i="1"/>
  <c r="O2887" i="1"/>
  <c r="AW2887" i="1"/>
  <c r="AW2886" i="1" s="1"/>
  <c r="AL2887" i="1"/>
  <c r="AL2886" i="1" s="1"/>
  <c r="L2910" i="1"/>
  <c r="AT2910" i="1"/>
  <c r="AN2910" i="1"/>
  <c r="AN2886" i="1" s="1"/>
  <c r="AS2910" i="1"/>
  <c r="AW2910" i="1"/>
  <c r="BC2910" i="1"/>
  <c r="AM2910" i="1"/>
  <c r="BA2910" i="1"/>
  <c r="Q2922" i="1"/>
  <c r="T2922" i="1"/>
  <c r="AK2922" i="1"/>
  <c r="P2935" i="1"/>
  <c r="BK2935" i="1"/>
  <c r="AX2935" i="1"/>
  <c r="P2937" i="1"/>
  <c r="BK2937" i="1"/>
  <c r="AX2937" i="1"/>
  <c r="P2939" i="1"/>
  <c r="BK2939" i="1"/>
  <c r="AX2939" i="1"/>
  <c r="Q2941" i="1"/>
  <c r="T2941" i="1"/>
  <c r="AD2944" i="1"/>
  <c r="AD2941" i="1" s="1"/>
  <c r="AK2941" i="1"/>
  <c r="AE2947" i="1"/>
  <c r="AE2946" i="1" s="1"/>
  <c r="BH2949" i="1"/>
  <c r="AQ2949" i="1"/>
  <c r="BE2949" i="1"/>
  <c r="BH2951" i="1"/>
  <c r="AQ2951" i="1"/>
  <c r="BE2951" i="1"/>
  <c r="Q2946" i="1"/>
  <c r="T2946" i="1"/>
  <c r="AD2953" i="1"/>
  <c r="AK2946" i="1"/>
  <c r="Q2955" i="1"/>
  <c r="T2955" i="1"/>
  <c r="AD2958" i="1"/>
  <c r="AD2955" i="1" s="1"/>
  <c r="AK2955" i="1"/>
  <c r="AM2961" i="1"/>
  <c r="Q2960" i="1"/>
  <c r="T2960" i="1"/>
  <c r="AD2963" i="1"/>
  <c r="P2964" i="1"/>
  <c r="AX2964" i="1"/>
  <c r="P2966" i="1"/>
  <c r="BK2966" i="1"/>
  <c r="AX2966" i="1"/>
  <c r="L2970" i="1"/>
  <c r="BC2960" i="1"/>
  <c r="AQ2971" i="1"/>
  <c r="AQ2970" i="1" s="1"/>
  <c r="BE2971" i="1"/>
  <c r="BE2970" i="1" s="1"/>
  <c r="BA2972" i="1"/>
  <c r="P2973" i="1"/>
  <c r="P2972" i="1" s="1"/>
  <c r="AX2973" i="1"/>
  <c r="AX2972" i="1" s="1"/>
  <c r="AG2975" i="1"/>
  <c r="AG2974" i="1" s="1"/>
  <c r="AQ2976" i="1"/>
  <c r="AQ2975" i="1" s="1"/>
  <c r="AQ2974" i="1" s="1"/>
  <c r="BE2976" i="1"/>
  <c r="BE2975" i="1" s="1"/>
  <c r="BE2974" i="1" s="1"/>
  <c r="AV2974" i="1"/>
  <c r="BA2977" i="1"/>
  <c r="P2978" i="1"/>
  <c r="P2977" i="1" s="1"/>
  <c r="AX2978" i="1"/>
  <c r="AX2977" i="1" s="1"/>
  <c r="AG2980" i="1"/>
  <c r="AQ2981" i="1"/>
  <c r="AQ2980" i="1" s="1"/>
  <c r="BE2981" i="1"/>
  <c r="BE2980" i="1" s="1"/>
  <c r="AV2979" i="1"/>
  <c r="BA2982" i="1"/>
  <c r="P2983" i="1"/>
  <c r="P2982" i="1" s="1"/>
  <c r="AX2983" i="1"/>
  <c r="AX2982" i="1" s="1"/>
  <c r="AG2984" i="1"/>
  <c r="AQ2985" i="1"/>
  <c r="AQ2984" i="1" s="1"/>
  <c r="BE2985" i="1"/>
  <c r="BE2984" i="1" s="1"/>
  <c r="P2987" i="1"/>
  <c r="P2986" i="1" s="1"/>
  <c r="AX2987" i="1"/>
  <c r="AX2986" i="1" s="1"/>
  <c r="O2990" i="1"/>
  <c r="AW2990" i="1"/>
  <c r="P3019" i="1"/>
  <c r="BK3019" i="1"/>
  <c r="AX3019" i="1"/>
  <c r="AU3021" i="1"/>
  <c r="AE3025" i="1"/>
  <c r="AQ3027" i="1"/>
  <c r="BE3027" i="1"/>
  <c r="BH3029" i="1"/>
  <c r="AQ3029" i="1"/>
  <c r="BE3029" i="1"/>
  <c r="J3030" i="1"/>
  <c r="O3030" i="1"/>
  <c r="AW3030" i="1"/>
  <c r="AP3042" i="1"/>
  <c r="BD3042" i="1"/>
  <c r="AE3046" i="1"/>
  <c r="AE3045" i="1" s="1"/>
  <c r="BJ3045" i="1"/>
  <c r="AD3048" i="1"/>
  <c r="AL3045" i="1"/>
  <c r="AL2988" i="1" s="1"/>
  <c r="AV3045" i="1"/>
  <c r="AV2988" i="1" s="1"/>
  <c r="AQ3079" i="1"/>
  <c r="AQ3078" i="1" s="1"/>
  <c r="BE3079" i="1"/>
  <c r="BE3078" i="1" s="1"/>
  <c r="BE3075" i="1" s="1"/>
  <c r="AG3080" i="1"/>
  <c r="P3091" i="1"/>
  <c r="AX3091" i="1"/>
  <c r="AX3090" i="1" s="1"/>
  <c r="AQ3110" i="1"/>
  <c r="BE3110" i="1"/>
  <c r="AQ3111" i="1"/>
  <c r="BE3111" i="1"/>
  <c r="K3074" i="1"/>
  <c r="AU3120" i="1"/>
  <c r="Q3136" i="1"/>
  <c r="AD3136" i="1"/>
  <c r="AZ3136" i="1"/>
  <c r="P3138" i="1"/>
  <c r="O3136" i="1"/>
  <c r="AQ3156" i="1"/>
  <c r="AQ3155" i="1" s="1"/>
  <c r="AQ3154" i="1" s="1"/>
  <c r="BE3156" i="1"/>
  <c r="BE3155" i="1" s="1"/>
  <c r="BE3154" i="1" s="1"/>
  <c r="AG3158" i="1"/>
  <c r="AP3157" i="1"/>
  <c r="P3167" i="1"/>
  <c r="AW3238" i="1"/>
  <c r="P3068" i="1"/>
  <c r="L3067" i="1"/>
  <c r="L3066" i="1" s="1"/>
  <c r="BI3068" i="1"/>
  <c r="AG3067" i="1"/>
  <c r="AG3066" i="1" s="1"/>
  <c r="AX3068" i="1"/>
  <c r="AX3067" i="1" s="1"/>
  <c r="AX3066" i="1" s="1"/>
  <c r="AT3067" i="1"/>
  <c r="AT3066" i="1" s="1"/>
  <c r="BG3071" i="1"/>
  <c r="BG3070" i="1" s="1"/>
  <c r="AE3070" i="1"/>
  <c r="BF3083" i="1"/>
  <c r="AD3082" i="1"/>
  <c r="BG3088" i="1"/>
  <c r="BG3087" i="1" s="1"/>
  <c r="AE3087" i="1"/>
  <c r="BG3101" i="1"/>
  <c r="BG3100" i="1" s="1"/>
  <c r="AE3100" i="1"/>
  <c r="BG3107" i="1"/>
  <c r="BG3106" i="1" s="1"/>
  <c r="AE3106" i="1"/>
  <c r="BI3114" i="1"/>
  <c r="AG3113" i="1"/>
  <c r="AX3114" i="1"/>
  <c r="AX3113" i="1" s="1"/>
  <c r="AT3113" i="1"/>
  <c r="AQ3116" i="1"/>
  <c r="AQ3115" i="1" s="1"/>
  <c r="AM3115" i="1"/>
  <c r="BE3116" i="1"/>
  <c r="BE3115" i="1" s="1"/>
  <c r="BA3115" i="1"/>
  <c r="BI3124" i="1"/>
  <c r="AG3123" i="1"/>
  <c r="AX3124" i="1"/>
  <c r="AX3123" i="1" s="1"/>
  <c r="AT3123" i="1"/>
  <c r="AQ3126" i="1"/>
  <c r="AQ3125" i="1" s="1"/>
  <c r="AM3125" i="1"/>
  <c r="BE3126" i="1"/>
  <c r="BE3125" i="1" s="1"/>
  <c r="BA3125" i="1"/>
  <c r="BG3130" i="1"/>
  <c r="BG3129" i="1" s="1"/>
  <c r="AE3129" i="1"/>
  <c r="BI3142" i="1"/>
  <c r="AG3141" i="1"/>
  <c r="AX3142" i="1"/>
  <c r="AX3141" i="1" s="1"/>
  <c r="AT3141" i="1"/>
  <c r="AQ3144" i="1"/>
  <c r="AQ3143" i="1" s="1"/>
  <c r="AM3143" i="1"/>
  <c r="BE3144" i="1"/>
  <c r="BE3143" i="1" s="1"/>
  <c r="BA3143" i="1"/>
  <c r="AH3146" i="1"/>
  <c r="BG3149" i="1"/>
  <c r="BG3148" i="1" s="1"/>
  <c r="AE3148" i="1"/>
  <c r="BJ3159" i="1"/>
  <c r="BJ3158" i="1" s="1"/>
  <c r="AH3158" i="1"/>
  <c r="BF3161" i="1"/>
  <c r="AD3160" i="1"/>
  <c r="AD3157" i="1" s="1"/>
  <c r="P2858" i="1"/>
  <c r="P2857" i="1" s="1"/>
  <c r="AR2863" i="1"/>
  <c r="AV2863" i="1"/>
  <c r="AV2862" i="1" s="1"/>
  <c r="AV2861" i="1" s="1"/>
  <c r="AQ2869" i="1"/>
  <c r="BE2869" i="1"/>
  <c r="AY2863" i="1"/>
  <c r="AY2881" i="1"/>
  <c r="AY2880" i="1" s="1"/>
  <c r="Q2887" i="1"/>
  <c r="Q2886" i="1" s="1"/>
  <c r="T2887" i="1"/>
  <c r="BC2887" i="1"/>
  <c r="BB2910" i="1"/>
  <c r="BB2886" i="1" s="1"/>
  <c r="K2922" i="1"/>
  <c r="S2922" i="1"/>
  <c r="AO2922" i="1"/>
  <c r="AY2922" i="1"/>
  <c r="AP2933" i="1"/>
  <c r="AP2922" i="1" s="1"/>
  <c r="BD2933" i="1"/>
  <c r="BD2922" i="1" s="1"/>
  <c r="K2941" i="1"/>
  <c r="S2941" i="1"/>
  <c r="AH2944" i="1"/>
  <c r="AH2941" i="1" s="1"/>
  <c r="AO2941" i="1"/>
  <c r="AY2941" i="1"/>
  <c r="O2947" i="1"/>
  <c r="O2946" i="1" s="1"/>
  <c r="AW2947" i="1"/>
  <c r="AW2946" i="1" s="1"/>
  <c r="K2946" i="1"/>
  <c r="S2946" i="1"/>
  <c r="AH2953" i="1"/>
  <c r="AO2946" i="1"/>
  <c r="AY2946" i="1"/>
  <c r="AG2956" i="1"/>
  <c r="AG2955" i="1" s="1"/>
  <c r="K2955" i="1"/>
  <c r="S2955" i="1"/>
  <c r="AH2958" i="1"/>
  <c r="AH2955" i="1" s="1"/>
  <c r="AO2955" i="1"/>
  <c r="AY2955" i="1"/>
  <c r="AE2961" i="1"/>
  <c r="BA2961" i="1"/>
  <c r="AY2960" i="1"/>
  <c r="BD2960" i="1"/>
  <c r="AG2968" i="1"/>
  <c r="AD2972" i="1"/>
  <c r="AE2975" i="1"/>
  <c r="AE2974" i="1" s="1"/>
  <c r="K2974" i="1"/>
  <c r="AD2977" i="1"/>
  <c r="AD2974" i="1" s="1"/>
  <c r="AE2980" i="1"/>
  <c r="K2979" i="1"/>
  <c r="AD2982" i="1"/>
  <c r="AE2984" i="1"/>
  <c r="AD2986" i="1"/>
  <c r="AU2989" i="1"/>
  <c r="M3021" i="1"/>
  <c r="M2988" i="1" s="1"/>
  <c r="V3021" i="1"/>
  <c r="AZ3021" i="1"/>
  <c r="BD3021" i="1"/>
  <c r="BG3021" i="1"/>
  <c r="AP3021" i="1"/>
  <c r="O3025" i="1"/>
  <c r="AW3025" i="1"/>
  <c r="AG3031" i="1"/>
  <c r="AK3030" i="1"/>
  <c r="AK2988" i="1" s="1"/>
  <c r="P3035" i="1"/>
  <c r="AD3046" i="1"/>
  <c r="J3045" i="1"/>
  <c r="AU3045" i="1"/>
  <c r="AZ3045" i="1"/>
  <c r="BD3045" i="1"/>
  <c r="N3051" i="1"/>
  <c r="N3050" i="1" s="1"/>
  <c r="AY3052" i="1"/>
  <c r="AY3051" i="1" s="1"/>
  <c r="AY3050" i="1" s="1"/>
  <c r="BD3052" i="1"/>
  <c r="BD3051" i="1" s="1"/>
  <c r="BD3050" i="1" s="1"/>
  <c r="AP3053" i="1"/>
  <c r="AP3052" i="1" s="1"/>
  <c r="AP3051" i="1" s="1"/>
  <c r="AP3050" i="1" s="1"/>
  <c r="K3065" i="1"/>
  <c r="AO3069" i="1"/>
  <c r="AO3065" i="1" s="1"/>
  <c r="AV3075" i="1"/>
  <c r="P3077" i="1"/>
  <c r="AX3077" i="1"/>
  <c r="AX3076" i="1" s="1"/>
  <c r="AX3075" i="1" s="1"/>
  <c r="J3075" i="1"/>
  <c r="AG3085" i="1"/>
  <c r="AG3084" i="1" s="1"/>
  <c r="AP3084" i="1"/>
  <c r="L3097" i="1"/>
  <c r="L3096" i="1" s="1"/>
  <c r="AD3100" i="1"/>
  <c r="AK3099" i="1"/>
  <c r="AP3099" i="1"/>
  <c r="O3102" i="1"/>
  <c r="O3099" i="1" s="1"/>
  <c r="AW3102" i="1"/>
  <c r="AW3099" i="1" s="1"/>
  <c r="AD3106" i="1"/>
  <c r="AD3109" i="1"/>
  <c r="AD3108" i="1" s="1"/>
  <c r="Q3112" i="1"/>
  <c r="AD3112" i="1"/>
  <c r="AZ3112" i="1"/>
  <c r="O3112" i="1"/>
  <c r="S3074" i="1"/>
  <c r="L3117" i="1"/>
  <c r="Q3120" i="1"/>
  <c r="T3120" i="1"/>
  <c r="AZ3120" i="1"/>
  <c r="P3124" i="1"/>
  <c r="L3127" i="1"/>
  <c r="AD3129" i="1"/>
  <c r="AD3120" i="1" s="1"/>
  <c r="AN3119" i="1"/>
  <c r="AL3136" i="1"/>
  <c r="AY3136" i="1"/>
  <c r="AO3136" i="1"/>
  <c r="L3146" i="1"/>
  <c r="U3145" i="1"/>
  <c r="K3145" i="1"/>
  <c r="AD3148" i="1"/>
  <c r="AD3145" i="1" s="1"/>
  <c r="AS3145" i="1"/>
  <c r="AS3119" i="1" s="1"/>
  <c r="AY3145" i="1"/>
  <c r="AQ3161" i="1"/>
  <c r="AQ3160" i="1" s="1"/>
  <c r="BE3161" i="1"/>
  <c r="BE3160" i="1" s="1"/>
  <c r="AG3162" i="1"/>
  <c r="J3289" i="1"/>
  <c r="Q3289" i="1"/>
  <c r="AO3299" i="1"/>
  <c r="BG3073" i="1"/>
  <c r="AE3072" i="1"/>
  <c r="AE3069" i="1" s="1"/>
  <c r="BF3088" i="1"/>
  <c r="AD3087" i="1"/>
  <c r="BG3093" i="1"/>
  <c r="AE3092" i="1"/>
  <c r="AE3089" i="1" s="1"/>
  <c r="BI3098" i="1"/>
  <c r="AG3097" i="1"/>
  <c r="AG3096" i="1" s="1"/>
  <c r="AX3098" i="1"/>
  <c r="AX3097" i="1" s="1"/>
  <c r="AX3096" i="1" s="1"/>
  <c r="AT3097" i="1"/>
  <c r="AT3096" i="1" s="1"/>
  <c r="AQ3101" i="1"/>
  <c r="AQ3100" i="1" s="1"/>
  <c r="AM3100" i="1"/>
  <c r="BE3101" i="1"/>
  <c r="BE3100" i="1" s="1"/>
  <c r="BA3100" i="1"/>
  <c r="AQ3107" i="1"/>
  <c r="AQ3106" i="1" s="1"/>
  <c r="AM3106" i="1"/>
  <c r="BE3107" i="1"/>
  <c r="BE3106" i="1" s="1"/>
  <c r="BA3106" i="1"/>
  <c r="BI3118" i="1"/>
  <c r="AG3117" i="1"/>
  <c r="AX3118" i="1"/>
  <c r="AX3117" i="1" s="1"/>
  <c r="AX3112" i="1" s="1"/>
  <c r="AT3117" i="1"/>
  <c r="BI3128" i="1"/>
  <c r="AG3127" i="1"/>
  <c r="AX3128" i="1"/>
  <c r="AX3127" i="1" s="1"/>
  <c r="AT3127" i="1"/>
  <c r="AQ3130" i="1"/>
  <c r="AQ3129" i="1" s="1"/>
  <c r="AM3129" i="1"/>
  <c r="BE3130" i="1"/>
  <c r="BE3129" i="1" s="1"/>
  <c r="BA3129" i="1"/>
  <c r="BG3135" i="1"/>
  <c r="BG3134" i="1" s="1"/>
  <c r="BG3131" i="1" s="1"/>
  <c r="AE3134" i="1"/>
  <c r="BI3147" i="1"/>
  <c r="BI3146" i="1" s="1"/>
  <c r="AG3146" i="1"/>
  <c r="AX3147" i="1"/>
  <c r="AX3146" i="1" s="1"/>
  <c r="AT3146" i="1"/>
  <c r="AQ3149" i="1"/>
  <c r="AQ3148" i="1" s="1"/>
  <c r="AM3148" i="1"/>
  <c r="BE3149" i="1"/>
  <c r="BE3148" i="1" s="1"/>
  <c r="BA3148" i="1"/>
  <c r="BJ3151" i="1"/>
  <c r="AH3150" i="1"/>
  <c r="BG3153" i="1"/>
  <c r="BG3152" i="1" s="1"/>
  <c r="AE3152" i="1"/>
  <c r="BJ3163" i="1"/>
  <c r="AH3162" i="1"/>
  <c r="AN2946" i="1"/>
  <c r="AS2946" i="1"/>
  <c r="AK2960" i="1"/>
  <c r="O2974" i="1"/>
  <c r="S2974" i="1"/>
  <c r="AH2974" i="1"/>
  <c r="O2979" i="1"/>
  <c r="S2979" i="1"/>
  <c r="AR2988" i="1"/>
  <c r="O2999" i="1"/>
  <c r="AW2999" i="1"/>
  <c r="AO3030" i="1"/>
  <c r="AP3033" i="1"/>
  <c r="BD3033" i="1"/>
  <c r="O3045" i="1"/>
  <c r="N3045" i="1"/>
  <c r="N2988" i="1" s="1"/>
  <c r="V3045" i="1"/>
  <c r="AU3051" i="1"/>
  <c r="AU3050" i="1" s="1"/>
  <c r="AV3157" i="1"/>
  <c r="AL3289" i="1"/>
  <c r="BF3428" i="1"/>
  <c r="AD3427" i="1"/>
  <c r="AD3426" i="1" s="1"/>
  <c r="BI3434" i="1"/>
  <c r="AG3433" i="1"/>
  <c r="BF3440" i="1"/>
  <c r="AD3439" i="1"/>
  <c r="BF3444" i="1"/>
  <c r="AD3443" i="1"/>
  <c r="BG3507" i="1"/>
  <c r="BG3506" i="1" s="1"/>
  <c r="BG3503" i="1" s="1"/>
  <c r="AE3506" i="1"/>
  <c r="AE3503" i="1" s="1"/>
  <c r="BI3510" i="1"/>
  <c r="AG3509" i="1"/>
  <c r="BF3512" i="1"/>
  <c r="AD3511" i="1"/>
  <c r="AD3508" i="1" s="1"/>
  <c r="AQ3512" i="1"/>
  <c r="AQ3511" i="1" s="1"/>
  <c r="AM3511" i="1"/>
  <c r="AM3508" i="1" s="1"/>
  <c r="AZ3052" i="1"/>
  <c r="AZ3051" i="1" s="1"/>
  <c r="AZ3050" i="1" s="1"/>
  <c r="AR3065" i="1"/>
  <c r="AW3069" i="1"/>
  <c r="AW3065" i="1" s="1"/>
  <c r="O3065" i="1"/>
  <c r="AK3069" i="1"/>
  <c r="AK3065" i="1" s="1"/>
  <c r="AU3069" i="1"/>
  <c r="AU3065" i="1" s="1"/>
  <c r="AZ3069" i="1"/>
  <c r="AZ3065" i="1" s="1"/>
  <c r="Q3075" i="1"/>
  <c r="T3075" i="1"/>
  <c r="AK3075" i="1"/>
  <c r="AU3075" i="1"/>
  <c r="AZ3075" i="1"/>
  <c r="Q3084" i="1"/>
  <c r="T3084" i="1"/>
  <c r="AK3084" i="1"/>
  <c r="AU3084" i="1"/>
  <c r="AZ3084" i="1"/>
  <c r="Q3089" i="1"/>
  <c r="T3089" i="1"/>
  <c r="AK3089" i="1"/>
  <c r="AU3089" i="1"/>
  <c r="AZ3089" i="1"/>
  <c r="AX3101" i="1"/>
  <c r="AX3100" i="1" s="1"/>
  <c r="AL3099" i="1"/>
  <c r="BC3099" i="1"/>
  <c r="AQ3104" i="1"/>
  <c r="BE3104" i="1"/>
  <c r="BH3105" i="1"/>
  <c r="AQ3105" i="1"/>
  <c r="BE3105" i="1"/>
  <c r="P3107" i="1"/>
  <c r="AX3107" i="1"/>
  <c r="AX3106" i="1" s="1"/>
  <c r="P3110" i="1"/>
  <c r="AX3110" i="1"/>
  <c r="P3111" i="1"/>
  <c r="AX3111" i="1"/>
  <c r="AX3109" i="1" s="1"/>
  <c r="AX3108" i="1" s="1"/>
  <c r="AQ3114" i="1"/>
  <c r="AQ3113" i="1" s="1"/>
  <c r="BE3114" i="1"/>
  <c r="BE3113" i="1" s="1"/>
  <c r="AV3112" i="1"/>
  <c r="P3122" i="1"/>
  <c r="AX3122" i="1"/>
  <c r="AX3121" i="1" s="1"/>
  <c r="BC3120" i="1"/>
  <c r="BC3119" i="1" s="1"/>
  <c r="AQ3133" i="1"/>
  <c r="AQ3132" i="1" s="1"/>
  <c r="BE3133" i="1"/>
  <c r="BE3132" i="1" s="1"/>
  <c r="AV3131" i="1"/>
  <c r="AX3135" i="1"/>
  <c r="AX3134" i="1" s="1"/>
  <c r="AQ3138" i="1"/>
  <c r="AQ3137" i="1" s="1"/>
  <c r="BE3138" i="1"/>
  <c r="BE3137" i="1" s="1"/>
  <c r="AV3136" i="1"/>
  <c r="P3140" i="1"/>
  <c r="AQ3147" i="1"/>
  <c r="AQ3146" i="1" s="1"/>
  <c r="BE3147" i="1"/>
  <c r="BE3146" i="1" s="1"/>
  <c r="AV3145" i="1"/>
  <c r="Q3157" i="1"/>
  <c r="T3157" i="1"/>
  <c r="AK3157" i="1"/>
  <c r="AU3157" i="1"/>
  <c r="AZ3157" i="1"/>
  <c r="AL3165" i="1"/>
  <c r="BE3190" i="1"/>
  <c r="BE3191" i="1"/>
  <c r="AX3209" i="1"/>
  <c r="AQ3218" i="1"/>
  <c r="AK3225" i="1"/>
  <c r="AY3225" i="1"/>
  <c r="P3229" i="1"/>
  <c r="AX3229" i="1"/>
  <c r="AF3237" i="1"/>
  <c r="AQ3237" i="1"/>
  <c r="AQ3236" i="1" s="1"/>
  <c r="AQ3235" i="1" s="1"/>
  <c r="AG3241" i="1"/>
  <c r="AG3238" i="1" s="1"/>
  <c r="AS3238" i="1"/>
  <c r="BC3238" i="1"/>
  <c r="R3248" i="1"/>
  <c r="R3164" i="1" s="1"/>
  <c r="AE3251" i="1"/>
  <c r="AX3252" i="1"/>
  <c r="AX3256" i="1"/>
  <c r="P3257" i="1"/>
  <c r="AX3258" i="1"/>
  <c r="S3248" i="1"/>
  <c r="AV3273" i="1"/>
  <c r="AV3272" i="1" s="1"/>
  <c r="M3284" i="1"/>
  <c r="M3283" i="1" s="1"/>
  <c r="R3284" i="1"/>
  <c r="R3283" i="1" s="1"/>
  <c r="U3284" i="1"/>
  <c r="U3283" i="1" s="1"/>
  <c r="AE3287" i="1"/>
  <c r="AE3284" i="1" s="1"/>
  <c r="AE3283" i="1" s="1"/>
  <c r="AL3284" i="1"/>
  <c r="AL3283" i="1" s="1"/>
  <c r="AE3291" i="1"/>
  <c r="AE3290" i="1" s="1"/>
  <c r="AR3289" i="1"/>
  <c r="AW3289" i="1"/>
  <c r="BB3289" i="1"/>
  <c r="O3289" i="1"/>
  <c r="BJ3289" i="1"/>
  <c r="AU3289" i="1"/>
  <c r="AO3289" i="1"/>
  <c r="AG3297" i="1"/>
  <c r="AG3296" i="1" s="1"/>
  <c r="Q3300" i="1"/>
  <c r="AD3301" i="1"/>
  <c r="AZ3300" i="1"/>
  <c r="J3300" i="1"/>
  <c r="AD3303" i="1"/>
  <c r="AV3300" i="1"/>
  <c r="AV3299" i="1" s="1"/>
  <c r="BA3303" i="1"/>
  <c r="AG3305" i="1"/>
  <c r="AG3307" i="1"/>
  <c r="AD3309" i="1"/>
  <c r="P3310" i="1"/>
  <c r="P3309" i="1" s="1"/>
  <c r="AX3310" i="1"/>
  <c r="AX3309" i="1" s="1"/>
  <c r="AE3317" i="1"/>
  <c r="AE3316" i="1" s="1"/>
  <c r="AX3318" i="1"/>
  <c r="AD3323" i="1"/>
  <c r="AD3322" i="1" s="1"/>
  <c r="AH3326" i="1"/>
  <c r="Q3325" i="1"/>
  <c r="T3325" i="1"/>
  <c r="T3299" i="1" s="1"/>
  <c r="AD3328" i="1"/>
  <c r="AD3325" i="1" s="1"/>
  <c r="AK3325" i="1"/>
  <c r="AU3325" i="1"/>
  <c r="AU3299" i="1" s="1"/>
  <c r="AZ3325" i="1"/>
  <c r="AH3330" i="1"/>
  <c r="AE3334" i="1"/>
  <c r="AX3335" i="1"/>
  <c r="BK3336" i="1"/>
  <c r="J3333" i="1"/>
  <c r="S3333" i="1"/>
  <c r="AR3333" i="1"/>
  <c r="BB3333" i="1"/>
  <c r="AQ3347" i="1"/>
  <c r="BE3347" i="1"/>
  <c r="BE3359" i="1"/>
  <c r="AG3377" i="1"/>
  <c r="BC3332" i="1"/>
  <c r="M3376" i="1"/>
  <c r="V3376" i="1"/>
  <c r="AL3376" i="1"/>
  <c r="AR3376" i="1"/>
  <c r="AQ3381" i="1"/>
  <c r="BE3381" i="1"/>
  <c r="AG3383" i="1"/>
  <c r="AG3382" i="1" s="1"/>
  <c r="BB3385" i="1"/>
  <c r="O3385" i="1"/>
  <c r="BJ3385" i="1"/>
  <c r="AW3385" i="1"/>
  <c r="AD3388" i="1"/>
  <c r="AD3385" i="1" s="1"/>
  <c r="AU3385" i="1"/>
  <c r="AZ3385" i="1"/>
  <c r="BD3385" i="1"/>
  <c r="S3392" i="1"/>
  <c r="S3391" i="1" s="1"/>
  <c r="R3392" i="1"/>
  <c r="R3391" i="1" s="1"/>
  <c r="AE3392" i="1"/>
  <c r="AE3391" i="1" s="1"/>
  <c r="AH3401" i="1"/>
  <c r="AY3398" i="1"/>
  <c r="AY3397" i="1" s="1"/>
  <c r="AH3406" i="1"/>
  <c r="AH3405" i="1" s="1"/>
  <c r="AD3409" i="1"/>
  <c r="AD3408" i="1" s="1"/>
  <c r="BA3409" i="1"/>
  <c r="BA3408" i="1" s="1"/>
  <c r="AG3412" i="1"/>
  <c r="AG3411" i="1" s="1"/>
  <c r="M3415" i="1"/>
  <c r="R3415" i="1"/>
  <c r="U3415" i="1"/>
  <c r="AE3418" i="1"/>
  <c r="AR3415" i="1"/>
  <c r="AH3420" i="1"/>
  <c r="AG3422" i="1"/>
  <c r="AH3424" i="1"/>
  <c r="AE3441" i="1"/>
  <c r="T3446" i="1"/>
  <c r="T3445" i="1" s="1"/>
  <c r="J3445" i="1"/>
  <c r="AR3445" i="1"/>
  <c r="N3470" i="1"/>
  <c r="N3469" i="1" s="1"/>
  <c r="V3469" i="1"/>
  <c r="AH3471" i="1"/>
  <c r="AS3470" i="1"/>
  <c r="AS3469" i="1" s="1"/>
  <c r="R3478" i="1"/>
  <c r="R3469" i="1" s="1"/>
  <c r="U3478" i="1"/>
  <c r="U3469" i="1" s="1"/>
  <c r="O3489" i="1"/>
  <c r="O3488" i="1" s="1"/>
  <c r="AW3489" i="1"/>
  <c r="AW3488" i="1" s="1"/>
  <c r="O3499" i="1"/>
  <c r="O3498" i="1" s="1"/>
  <c r="AW3499" i="1"/>
  <c r="AW3498" i="1" s="1"/>
  <c r="AH3504" i="1"/>
  <c r="AH3503" i="1" s="1"/>
  <c r="AY3503" i="1"/>
  <c r="AO3508" i="1"/>
  <c r="AO3502" i="1" s="1"/>
  <c r="AZ3508" i="1"/>
  <c r="AZ3502" i="1" s="1"/>
  <c r="BD3508" i="1"/>
  <c r="BE3512" i="1"/>
  <c r="BE3511" i="1" s="1"/>
  <c r="BG3434" i="1"/>
  <c r="BG3433" i="1" s="1"/>
  <c r="AE3433" i="1"/>
  <c r="AH3439" i="1"/>
  <c r="BI3442" i="1"/>
  <c r="AG3441" i="1"/>
  <c r="BI3464" i="1"/>
  <c r="AG3463" i="1"/>
  <c r="AG3462" i="1" s="1"/>
  <c r="BF3472" i="1"/>
  <c r="AD3471" i="1"/>
  <c r="BE3472" i="1"/>
  <c r="BE3471" i="1" s="1"/>
  <c r="BA3471" i="1"/>
  <c r="BF3477" i="1"/>
  <c r="AD3476" i="1"/>
  <c r="BF3482" i="1"/>
  <c r="AD3481" i="1"/>
  <c r="BF3505" i="1"/>
  <c r="AD3504" i="1"/>
  <c r="AD3503" i="1" s="1"/>
  <c r="BE3505" i="1"/>
  <c r="BE3504" i="1" s="1"/>
  <c r="BA3504" i="1"/>
  <c r="AF3519" i="1"/>
  <c r="BF3519" i="1"/>
  <c r="BE3519" i="1"/>
  <c r="BA3518" i="1"/>
  <c r="O3166" i="1"/>
  <c r="AW3166" i="1"/>
  <c r="AW3165" i="1" s="1"/>
  <c r="AP3192" i="1"/>
  <c r="BD3192" i="1"/>
  <c r="AO3225" i="1"/>
  <c r="N3164" i="1"/>
  <c r="BH3247" i="1"/>
  <c r="AW3261" i="1"/>
  <c r="AM3264" i="1"/>
  <c r="AM3248" i="1" s="1"/>
  <c r="O3273" i="1"/>
  <c r="O3272" i="1" s="1"/>
  <c r="AN3273" i="1"/>
  <c r="AN3272" i="1" s="1"/>
  <c r="AK3289" i="1"/>
  <c r="AZ3289" i="1"/>
  <c r="AY3289" i="1"/>
  <c r="BD3289" i="1"/>
  <c r="AP3289" i="1"/>
  <c r="N3300" i="1"/>
  <c r="S3300" i="1"/>
  <c r="S3299" i="1" s="1"/>
  <c r="AP3312" i="1"/>
  <c r="AP3311" i="1" s="1"/>
  <c r="AP3299" i="1" s="1"/>
  <c r="BD3312" i="1"/>
  <c r="BD3311" i="1" s="1"/>
  <c r="BD3299" i="1" s="1"/>
  <c r="N3333" i="1"/>
  <c r="AV3333" i="1"/>
  <c r="AV3376" i="1"/>
  <c r="O3379" i="1"/>
  <c r="O3376" i="1" s="1"/>
  <c r="AW3379" i="1"/>
  <c r="AW3376" i="1" s="1"/>
  <c r="AU3397" i="1"/>
  <c r="AP3398" i="1"/>
  <c r="AP3397" i="1" s="1"/>
  <c r="AN3398" i="1"/>
  <c r="AS3398" i="1"/>
  <c r="AS3397" i="1" s="1"/>
  <c r="AS3390" i="1" s="1"/>
  <c r="BC3398" i="1"/>
  <c r="BC3397" i="1" s="1"/>
  <c r="AP3415" i="1"/>
  <c r="AV3438" i="1"/>
  <c r="AV3414" i="1" s="1"/>
  <c r="AP3447" i="1"/>
  <c r="AP3446" i="1" s="1"/>
  <c r="AP3445" i="1" s="1"/>
  <c r="BD3447" i="1"/>
  <c r="BD3446" i="1" s="1"/>
  <c r="BD3445" i="1" s="1"/>
  <c r="AL3446" i="1"/>
  <c r="AL3445" i="1" s="1"/>
  <c r="BF3431" i="1"/>
  <c r="BH3431" i="1" s="1"/>
  <c r="AD3430" i="1"/>
  <c r="AD3429" i="1" s="1"/>
  <c r="BI3437" i="1"/>
  <c r="AG3436" i="1"/>
  <c r="AG3435" i="1" s="1"/>
  <c r="BI3461" i="1"/>
  <c r="BK3461" i="1" s="1"/>
  <c r="BK3460" i="1" s="1"/>
  <c r="AG3460" i="1"/>
  <c r="BG3464" i="1"/>
  <c r="BG3463" i="1" s="1"/>
  <c r="BG3462" i="1" s="1"/>
  <c r="AE3463" i="1"/>
  <c r="AE3462" i="1" s="1"/>
  <c r="AH3476" i="1"/>
  <c r="BI3480" i="1"/>
  <c r="BK3480" i="1" s="1"/>
  <c r="BK3479" i="1" s="1"/>
  <c r="AG3479" i="1"/>
  <c r="BJ3482" i="1"/>
  <c r="BJ3481" i="1" s="1"/>
  <c r="AH3481" i="1"/>
  <c r="BB3165" i="1"/>
  <c r="BH3194" i="1"/>
  <c r="BE3224" i="1"/>
  <c r="BA3228" i="1"/>
  <c r="BA3225" i="1" s="1"/>
  <c r="AF3234" i="1"/>
  <c r="AQ3234" i="1"/>
  <c r="AM3238" i="1"/>
  <c r="AF3240" i="1"/>
  <c r="AQ3240" i="1"/>
  <c r="AQ3239" i="1" s="1"/>
  <c r="AX3250" i="1"/>
  <c r="AX3249" i="1" s="1"/>
  <c r="AF3252" i="1"/>
  <c r="AH3273" i="1"/>
  <c r="AH3272" i="1" s="1"/>
  <c r="J3273" i="1"/>
  <c r="J3272" i="1" s="1"/>
  <c r="AY3284" i="1"/>
  <c r="AY3283" i="1" s="1"/>
  <c r="K3289" i="1"/>
  <c r="S3289" i="1"/>
  <c r="M3289" i="1"/>
  <c r="R3289" i="1"/>
  <c r="V3300" i="1"/>
  <c r="AN3300" i="1"/>
  <c r="AN3299" i="1" s="1"/>
  <c r="AS3300" i="1"/>
  <c r="AS3299" i="1" s="1"/>
  <c r="P3327" i="1"/>
  <c r="P3326" i="1" s="1"/>
  <c r="AX3327" i="1"/>
  <c r="AX3326" i="1" s="1"/>
  <c r="AX3325" i="1" s="1"/>
  <c r="BH3344" i="1"/>
  <c r="AQ3344" i="1"/>
  <c r="BE3344" i="1"/>
  <c r="AN3333" i="1"/>
  <c r="AN3332" i="1" s="1"/>
  <c r="O3368" i="1"/>
  <c r="AW3368" i="1"/>
  <c r="AU3376" i="1"/>
  <c r="V3385" i="1"/>
  <c r="P3396" i="1"/>
  <c r="P3395" i="1" s="1"/>
  <c r="R3398" i="1"/>
  <c r="R3397" i="1" s="1"/>
  <c r="Q3397" i="1"/>
  <c r="O3415" i="1"/>
  <c r="O3414" i="1" s="1"/>
  <c r="AU3415" i="1"/>
  <c r="AZ3415" i="1"/>
  <c r="AO3429" i="1"/>
  <c r="AO3414" i="1" s="1"/>
  <c r="O3453" i="1"/>
  <c r="O3446" i="1" s="1"/>
  <c r="O3445" i="1" s="1"/>
  <c r="AW3453" i="1"/>
  <c r="AW3446" i="1" s="1"/>
  <c r="AW3445" i="1" s="1"/>
  <c r="AL3478" i="1"/>
  <c r="AP3483" i="1"/>
  <c r="AP3478" i="1" s="1"/>
  <c r="AP3469" i="1" s="1"/>
  <c r="BD3483" i="1"/>
  <c r="BD3478" i="1" s="1"/>
  <c r="BD3469" i="1" s="1"/>
  <c r="AW3518" i="1"/>
  <c r="AW3517" i="1" s="1"/>
  <c r="AW3516" i="1" s="1"/>
  <c r="BI3467" i="1"/>
  <c r="AG3466" i="1"/>
  <c r="AG3465" i="1" s="1"/>
  <c r="BF3487" i="1"/>
  <c r="AD3486" i="1"/>
  <c r="BE3487" i="1"/>
  <c r="BE3486" i="1" s="1"/>
  <c r="BA3486" i="1"/>
  <c r="BF3490" i="1"/>
  <c r="AD3489" i="1"/>
  <c r="AD3488" i="1" s="1"/>
  <c r="BF3500" i="1"/>
  <c r="AD3499" i="1"/>
  <c r="AD3498" i="1" s="1"/>
  <c r="BI3507" i="1"/>
  <c r="AG3506" i="1"/>
  <c r="AG3503" i="1" s="1"/>
  <c r="BG3512" i="1"/>
  <c r="BG3511" i="1" s="1"/>
  <c r="BG3508" i="1" s="1"/>
  <c r="AE3511" i="1"/>
  <c r="T3052" i="1"/>
  <c r="T3051" i="1" s="1"/>
  <c r="T3050" i="1" s="1"/>
  <c r="AN3052" i="1"/>
  <c r="AN3051" i="1" s="1"/>
  <c r="AN3050" i="1" s="1"/>
  <c r="BB3051" i="1"/>
  <c r="BB3050" i="1" s="1"/>
  <c r="O3051" i="1"/>
  <c r="O3050" i="1" s="1"/>
  <c r="AW3051" i="1"/>
  <c r="AW3050" i="1" s="1"/>
  <c r="AQ3058" i="1"/>
  <c r="AQ3057" i="1" s="1"/>
  <c r="BE3058" i="1"/>
  <c r="BE3057" i="1" s="1"/>
  <c r="AY3065" i="1"/>
  <c r="BD3065" i="1"/>
  <c r="AP3065" i="1"/>
  <c r="V3069" i="1"/>
  <c r="V3065" i="1" s="1"/>
  <c r="AN3069" i="1"/>
  <c r="AN3065" i="1" s="1"/>
  <c r="AQ3071" i="1"/>
  <c r="AQ3070" i="1" s="1"/>
  <c r="BE3071" i="1"/>
  <c r="BE3070" i="1" s="1"/>
  <c r="BE3069" i="1" s="1"/>
  <c r="Q3069" i="1"/>
  <c r="Q3065" i="1" s="1"/>
  <c r="T3069" i="1"/>
  <c r="T3065" i="1" s="1"/>
  <c r="AL3069" i="1"/>
  <c r="AL3065" i="1" s="1"/>
  <c r="M3075" i="1"/>
  <c r="R3075" i="1"/>
  <c r="U3075" i="1"/>
  <c r="AL3075" i="1"/>
  <c r="M3084" i="1"/>
  <c r="R3084" i="1"/>
  <c r="U3084" i="1"/>
  <c r="AL3084" i="1"/>
  <c r="M3089" i="1"/>
  <c r="R3089" i="1"/>
  <c r="U3089" i="1"/>
  <c r="AL3089" i="1"/>
  <c r="Q3099" i="1"/>
  <c r="T3099" i="1"/>
  <c r="AY3099" i="1"/>
  <c r="BD3099" i="1"/>
  <c r="O3109" i="1"/>
  <c r="O3108" i="1" s="1"/>
  <c r="AW3109" i="1"/>
  <c r="AW3108" i="1" s="1"/>
  <c r="AR3112" i="1"/>
  <c r="AR3074" i="1" s="1"/>
  <c r="AW3112" i="1"/>
  <c r="BB3112" i="1"/>
  <c r="BB3074" i="1" s="1"/>
  <c r="AO3120" i="1"/>
  <c r="AY3120" i="1"/>
  <c r="BD3120" i="1"/>
  <c r="BD3119" i="1" s="1"/>
  <c r="N3131" i="1"/>
  <c r="V3131" i="1"/>
  <c r="AG3131" i="1"/>
  <c r="AR3131" i="1"/>
  <c r="AW3131" i="1"/>
  <c r="BB3131" i="1"/>
  <c r="N3136" i="1"/>
  <c r="V3136" i="1"/>
  <c r="AR3136" i="1"/>
  <c r="AW3136" i="1"/>
  <c r="BB3136" i="1"/>
  <c r="N3145" i="1"/>
  <c r="V3145" i="1"/>
  <c r="AR3145" i="1"/>
  <c r="AW3145" i="1"/>
  <c r="BB3145" i="1"/>
  <c r="M3157" i="1"/>
  <c r="M3119" i="1" s="1"/>
  <c r="R3157" i="1"/>
  <c r="U3157" i="1"/>
  <c r="AL3157" i="1"/>
  <c r="V3165" i="1"/>
  <c r="AV3165" i="1"/>
  <c r="BA3192" i="1"/>
  <c r="AE3216" i="1"/>
  <c r="BD3216" i="1"/>
  <c r="AG3226" i="1"/>
  <c r="O3228" i="1"/>
  <c r="O3225" i="1" s="1"/>
  <c r="AW3228" i="1"/>
  <c r="AW3225" i="1" s="1"/>
  <c r="AG3236" i="1"/>
  <c r="AG3235" i="1" s="1"/>
  <c r="O3238" i="1"/>
  <c r="S3238" i="1"/>
  <c r="AL3238" i="1"/>
  <c r="AH3241" i="1"/>
  <c r="AT3241" i="1"/>
  <c r="AY3238" i="1"/>
  <c r="L3241" i="1"/>
  <c r="L3238" i="1" s="1"/>
  <c r="AX3243" i="1"/>
  <c r="BF3243" i="1"/>
  <c r="BH3243" i="1" s="1"/>
  <c r="BD3241" i="1"/>
  <c r="BD3238" i="1" s="1"/>
  <c r="AF3245" i="1"/>
  <c r="BE3245" i="1"/>
  <c r="AF3246" i="1"/>
  <c r="BE3246" i="1"/>
  <c r="AF3247" i="1"/>
  <c r="BE3247" i="1"/>
  <c r="AU3248" i="1"/>
  <c r="AZ3248" i="1"/>
  <c r="AN3248" i="1"/>
  <c r="O3251" i="1"/>
  <c r="P3265" i="1"/>
  <c r="AX3265" i="1"/>
  <c r="AL3267" i="1"/>
  <c r="AH3270" i="1"/>
  <c r="AO3267" i="1"/>
  <c r="AU3267" i="1"/>
  <c r="AZ3267" i="1"/>
  <c r="AX3271" i="1"/>
  <c r="AX3270" i="1" s="1"/>
  <c r="AL3273" i="1"/>
  <c r="AL3272" i="1" s="1"/>
  <c r="P3276" i="1"/>
  <c r="P3275" i="1" s="1"/>
  <c r="P3274" i="1" s="1"/>
  <c r="AP3273" i="1"/>
  <c r="AP3272" i="1" s="1"/>
  <c r="BD3273" i="1"/>
  <c r="BD3272" i="1" s="1"/>
  <c r="AD3285" i="1"/>
  <c r="AD3284" i="1" s="1"/>
  <c r="AD3283" i="1" s="1"/>
  <c r="BA3285" i="1"/>
  <c r="AG3287" i="1"/>
  <c r="BC3284" i="1"/>
  <c r="BC3283" i="1" s="1"/>
  <c r="AS3289" i="1"/>
  <c r="V3289" i="1"/>
  <c r="AG3291" i="1"/>
  <c r="AG3290" i="1" s="1"/>
  <c r="AQ3292" i="1"/>
  <c r="AQ3291" i="1" s="1"/>
  <c r="AQ3290" i="1" s="1"/>
  <c r="BE3292" i="1"/>
  <c r="BE3291" i="1" s="1"/>
  <c r="BE3290" i="1" s="1"/>
  <c r="R3300" i="1"/>
  <c r="AE3301" i="1"/>
  <c r="K3300" i="1"/>
  <c r="AE3303" i="1"/>
  <c r="AM3303" i="1"/>
  <c r="AR3300" i="1"/>
  <c r="AW3300" i="1"/>
  <c r="BB3300" i="1"/>
  <c r="BB3299" i="1" s="1"/>
  <c r="O3300" i="1"/>
  <c r="AH3305" i="1"/>
  <c r="AT3305" i="1"/>
  <c r="AE3309" i="1"/>
  <c r="BA3312" i="1"/>
  <c r="BA3311" i="1" s="1"/>
  <c r="O3317" i="1"/>
  <c r="O3316" i="1" s="1"/>
  <c r="AW3317" i="1"/>
  <c r="AW3316" i="1" s="1"/>
  <c r="AE3323" i="1"/>
  <c r="AE3322" i="1" s="1"/>
  <c r="M3325" i="1"/>
  <c r="R3325" i="1"/>
  <c r="U3325" i="1"/>
  <c r="U3299" i="1" s="1"/>
  <c r="AE3328" i="1"/>
  <c r="AE3325" i="1" s="1"/>
  <c r="AL3325" i="1"/>
  <c r="AL3299" i="1" s="1"/>
  <c r="O3334" i="1"/>
  <c r="AW3334" i="1"/>
  <c r="K3333" i="1"/>
  <c r="K3332" i="1" s="1"/>
  <c r="AG3346" i="1"/>
  <c r="AS3333" i="1"/>
  <c r="AS3332" i="1" s="1"/>
  <c r="AP3346" i="1"/>
  <c r="AP3333" i="1" s="1"/>
  <c r="BD3346" i="1"/>
  <c r="BD3333" i="1" s="1"/>
  <c r="P3371" i="1"/>
  <c r="BK3371" i="1"/>
  <c r="AX3371" i="1"/>
  <c r="P3373" i="1"/>
  <c r="BK3373" i="1"/>
  <c r="AX3373" i="1"/>
  <c r="P3375" i="1"/>
  <c r="BK3375" i="1"/>
  <c r="AX3375" i="1"/>
  <c r="AH3377" i="1"/>
  <c r="N3376" i="1"/>
  <c r="AZ3376" i="1"/>
  <c r="BD3376" i="1"/>
  <c r="AP3376" i="1"/>
  <c r="AH3383" i="1"/>
  <c r="AH3382" i="1" s="1"/>
  <c r="Q3332" i="1"/>
  <c r="M3385" i="1"/>
  <c r="R3385" i="1"/>
  <c r="R3332" i="1" s="1"/>
  <c r="U3385" i="1"/>
  <c r="U3332" i="1" s="1"/>
  <c r="AE3385" i="1"/>
  <c r="AL3385" i="1"/>
  <c r="AP3385" i="1"/>
  <c r="AV3385" i="1"/>
  <c r="AD3393" i="1"/>
  <c r="BA3393" i="1"/>
  <c r="BA3392" i="1" s="1"/>
  <c r="BA3391" i="1" s="1"/>
  <c r="AH3395" i="1"/>
  <c r="AH3392" i="1" s="1"/>
  <c r="AH3391" i="1" s="1"/>
  <c r="AU3392" i="1"/>
  <c r="AU3391" i="1" s="1"/>
  <c r="AZ3392" i="1"/>
  <c r="AZ3391" i="1" s="1"/>
  <c r="BD3392" i="1"/>
  <c r="BD3391" i="1" s="1"/>
  <c r="AP3392" i="1"/>
  <c r="AP3391" i="1" s="1"/>
  <c r="AD3399" i="1"/>
  <c r="K3398" i="1"/>
  <c r="K3397" i="1" s="1"/>
  <c r="S3398" i="1"/>
  <c r="S3397" i="1" s="1"/>
  <c r="AQ3404" i="1"/>
  <c r="AQ3403" i="1" s="1"/>
  <c r="BE3404" i="1"/>
  <c r="BE3403" i="1" s="1"/>
  <c r="AZ3397" i="1"/>
  <c r="P3407" i="1"/>
  <c r="P3406" i="1" s="1"/>
  <c r="P3405" i="1" s="1"/>
  <c r="AX3407" i="1"/>
  <c r="AX3406" i="1" s="1"/>
  <c r="AX3405" i="1" s="1"/>
  <c r="AE3409" i="1"/>
  <c r="AE3408" i="1" s="1"/>
  <c r="AM3409" i="1"/>
  <c r="AM3408" i="1" s="1"/>
  <c r="AH3412" i="1"/>
  <c r="AH3411" i="1" s="1"/>
  <c r="AT3412" i="1"/>
  <c r="AT3411" i="1" s="1"/>
  <c r="AG3416" i="1"/>
  <c r="N3415" i="1"/>
  <c r="V3415" i="1"/>
  <c r="AD3420" i="1"/>
  <c r="AD3424" i="1"/>
  <c r="AH3427" i="1"/>
  <c r="AH3426" i="1" s="1"/>
  <c r="R3438" i="1"/>
  <c r="U3438" i="1"/>
  <c r="AH3443" i="1"/>
  <c r="AH3438" i="1" s="1"/>
  <c r="AO3445" i="1"/>
  <c r="M3478" i="1"/>
  <c r="S3503" i="1"/>
  <c r="S3502" i="1" s="1"/>
  <c r="AE3509" i="1"/>
  <c r="AK3508" i="1"/>
  <c r="AP3508" i="1"/>
  <c r="AU3508" i="1"/>
  <c r="AU3502" i="1" s="1"/>
  <c r="AX3521" i="1"/>
  <c r="BJ3664" i="1"/>
  <c r="BJ3663" i="1" s="1"/>
  <c r="AH3663" i="1"/>
  <c r="BG3668" i="1"/>
  <c r="BG3667" i="1" s="1"/>
  <c r="AE3667" i="1"/>
  <c r="BG3675" i="1"/>
  <c r="BG3674" i="1" s="1"/>
  <c r="BG3669" i="1" s="1"/>
  <c r="AE3674" i="1"/>
  <c r="P3706" i="1"/>
  <c r="P3705" i="1" s="1"/>
  <c r="L3705" i="1"/>
  <c r="AX3706" i="1"/>
  <c r="AX3705" i="1" s="1"/>
  <c r="AT3705" i="1"/>
  <c r="BJ3708" i="1"/>
  <c r="BJ3707" i="1" s="1"/>
  <c r="AH3707" i="1"/>
  <c r="BF3733" i="1"/>
  <c r="AD3717" i="1"/>
  <c r="P3428" i="1"/>
  <c r="P3427" i="1" s="1"/>
  <c r="P3426" i="1" s="1"/>
  <c r="AX3428" i="1"/>
  <c r="AX3427" i="1" s="1"/>
  <c r="AX3426" i="1" s="1"/>
  <c r="P3432" i="1"/>
  <c r="BK3432" i="1"/>
  <c r="AX3432" i="1"/>
  <c r="AQ3434" i="1"/>
  <c r="AQ3433" i="1" s="1"/>
  <c r="BE3434" i="1"/>
  <c r="BE3433" i="1" s="1"/>
  <c r="AP3438" i="1"/>
  <c r="AU3438" i="1"/>
  <c r="P3440" i="1"/>
  <c r="P3439" i="1" s="1"/>
  <c r="AX3440" i="1"/>
  <c r="AX3439" i="1" s="1"/>
  <c r="J3438" i="1"/>
  <c r="J3414" i="1" s="1"/>
  <c r="AQ3442" i="1"/>
  <c r="AQ3441" i="1" s="1"/>
  <c r="BE3442" i="1"/>
  <c r="BE3441" i="1" s="1"/>
  <c r="P3444" i="1"/>
  <c r="P3443" i="1" s="1"/>
  <c r="AQ3448" i="1"/>
  <c r="BE3448" i="1"/>
  <c r="BH3450" i="1"/>
  <c r="AQ3450" i="1"/>
  <c r="BE3450" i="1"/>
  <c r="BH3452" i="1"/>
  <c r="BL3452" i="1" s="1"/>
  <c r="AQ3452" i="1"/>
  <c r="BE3452" i="1"/>
  <c r="M3446" i="1"/>
  <c r="M3445" i="1" s="1"/>
  <c r="V3446" i="1"/>
  <c r="V3445" i="1" s="1"/>
  <c r="AU3446" i="1"/>
  <c r="AU3445" i="1" s="1"/>
  <c r="P3454" i="1"/>
  <c r="AX3454" i="1"/>
  <c r="P3456" i="1"/>
  <c r="BK3456" i="1"/>
  <c r="AX3456" i="1"/>
  <c r="P3458" i="1"/>
  <c r="BK3458" i="1"/>
  <c r="AX3458" i="1"/>
  <c r="AQ3464" i="1"/>
  <c r="AQ3463" i="1" s="1"/>
  <c r="AQ3462" i="1" s="1"/>
  <c r="BE3464" i="1"/>
  <c r="BE3463" i="1" s="1"/>
  <c r="BE3462" i="1" s="1"/>
  <c r="P3472" i="1"/>
  <c r="P3471" i="1" s="1"/>
  <c r="AX3472" i="1"/>
  <c r="AX3471" i="1" s="1"/>
  <c r="AL3470" i="1"/>
  <c r="BC3470" i="1"/>
  <c r="BC3469" i="1" s="1"/>
  <c r="AQ3474" i="1"/>
  <c r="BE3474" i="1"/>
  <c r="AQ3475" i="1"/>
  <c r="BE3475" i="1"/>
  <c r="P3477" i="1"/>
  <c r="P3476" i="1" s="1"/>
  <c r="AX3477" i="1"/>
  <c r="AX3476" i="1" s="1"/>
  <c r="AQ3480" i="1"/>
  <c r="AQ3479" i="1" s="1"/>
  <c r="BE3480" i="1"/>
  <c r="BE3479" i="1" s="1"/>
  <c r="Q3478" i="1"/>
  <c r="T3478" i="1"/>
  <c r="T3469" i="1" s="1"/>
  <c r="AK3478" i="1"/>
  <c r="AU3478" i="1"/>
  <c r="AZ3478" i="1"/>
  <c r="P3482" i="1"/>
  <c r="P3481" i="1" s="1"/>
  <c r="AX3482" i="1"/>
  <c r="AX3481" i="1" s="1"/>
  <c r="AQ3484" i="1"/>
  <c r="BE3484" i="1"/>
  <c r="AQ3485" i="1"/>
  <c r="AQ3483" i="1" s="1"/>
  <c r="AQ3478" i="1" s="1"/>
  <c r="BE3485" i="1"/>
  <c r="P3487" i="1"/>
  <c r="P3486" i="1" s="1"/>
  <c r="AX3487" i="1"/>
  <c r="AX3486" i="1" s="1"/>
  <c r="P3490" i="1"/>
  <c r="AX3490" i="1"/>
  <c r="P3491" i="1"/>
  <c r="AX3491" i="1"/>
  <c r="P3492" i="1"/>
  <c r="AX3492" i="1"/>
  <c r="P3493" i="1"/>
  <c r="AX3493" i="1"/>
  <c r="P3494" i="1"/>
  <c r="AX3494" i="1"/>
  <c r="P3495" i="1"/>
  <c r="AX3495" i="1"/>
  <c r="P3496" i="1"/>
  <c r="AX3496" i="1"/>
  <c r="P3497" i="1"/>
  <c r="AX3497" i="1"/>
  <c r="P3500" i="1"/>
  <c r="P3499" i="1" s="1"/>
  <c r="P3498" i="1" s="1"/>
  <c r="AX3500" i="1"/>
  <c r="P3501" i="1"/>
  <c r="AX3501" i="1"/>
  <c r="P3505" i="1"/>
  <c r="P3504" i="1" s="1"/>
  <c r="P3503" i="1" s="1"/>
  <c r="AX3505" i="1"/>
  <c r="AX3504" i="1" s="1"/>
  <c r="AX3503" i="1" s="1"/>
  <c r="BC3503" i="1"/>
  <c r="AQ3507" i="1"/>
  <c r="AQ3506" i="1" s="1"/>
  <c r="BE3507" i="1"/>
  <c r="BE3506" i="1" s="1"/>
  <c r="AQ3510" i="1"/>
  <c r="AQ3509" i="1" s="1"/>
  <c r="BE3510" i="1"/>
  <c r="BE3509" i="1" s="1"/>
  <c r="R3508" i="1"/>
  <c r="U3508" i="1"/>
  <c r="AY3508" i="1"/>
  <c r="BC3508" i="1"/>
  <c r="O3508" i="1"/>
  <c r="AW3508" i="1"/>
  <c r="AW3502" i="1" s="1"/>
  <c r="V3502" i="1"/>
  <c r="AF3515" i="1"/>
  <c r="AQ3515" i="1"/>
  <c r="AQ3514" i="1" s="1"/>
  <c r="AQ3513" i="1" s="1"/>
  <c r="AX3520" i="1"/>
  <c r="M3517" i="1"/>
  <c r="M3516" i="1" s="1"/>
  <c r="O3524" i="1"/>
  <c r="T3517" i="1"/>
  <c r="AF3538" i="1"/>
  <c r="BE3538" i="1"/>
  <c r="BE3537" i="1" s="1"/>
  <c r="BE3536" i="1" s="1"/>
  <c r="L3540" i="1"/>
  <c r="L3539" i="1" s="1"/>
  <c r="AX3542" i="1"/>
  <c r="BF3542" i="1"/>
  <c r="BH3542" i="1" s="1"/>
  <c r="BD3540" i="1"/>
  <c r="BD3539" i="1" s="1"/>
  <c r="BK3549" i="1"/>
  <c r="AX3549" i="1"/>
  <c r="BF3549" i="1"/>
  <c r="BH3549" i="1" s="1"/>
  <c r="AF3551" i="1"/>
  <c r="BE3551" i="1"/>
  <c r="AX3553" i="1"/>
  <c r="BK3555" i="1"/>
  <c r="AX3555" i="1"/>
  <c r="AF3565" i="1"/>
  <c r="BE3565" i="1"/>
  <c r="BK3567" i="1"/>
  <c r="AX3567" i="1"/>
  <c r="BF3567" i="1"/>
  <c r="BH3567" i="1" s="1"/>
  <c r="AF3569" i="1"/>
  <c r="BE3569" i="1"/>
  <c r="AF3571" i="1"/>
  <c r="BE3571" i="1"/>
  <c r="BH3572" i="1"/>
  <c r="R3606" i="1"/>
  <c r="R3605" i="1" s="1"/>
  <c r="R3604" i="1" s="1"/>
  <c r="T3606" i="1"/>
  <c r="T3605" i="1" s="1"/>
  <c r="T3604" i="1" s="1"/>
  <c r="AL3606" i="1"/>
  <c r="AX3608" i="1"/>
  <c r="P3609" i="1"/>
  <c r="BK3609" i="1"/>
  <c r="AX3609" i="1"/>
  <c r="P3610" i="1"/>
  <c r="BK3610" i="1"/>
  <c r="AX3610" i="1"/>
  <c r="P3611" i="1"/>
  <c r="BK3611" i="1"/>
  <c r="AX3611" i="1"/>
  <c r="J3606" i="1"/>
  <c r="J3605" i="1" s="1"/>
  <c r="J3604" i="1" s="1"/>
  <c r="N3606" i="1"/>
  <c r="N3605" i="1" s="1"/>
  <c r="N3604" i="1" s="1"/>
  <c r="AV3606" i="1"/>
  <c r="AV3605" i="1" s="1"/>
  <c r="AV3604" i="1" s="1"/>
  <c r="AK3625" i="1"/>
  <c r="AE3626" i="1"/>
  <c r="AE3625" i="1" s="1"/>
  <c r="AL3626" i="1"/>
  <c r="AL3625" i="1" s="1"/>
  <c r="AR3626" i="1"/>
  <c r="AR3625" i="1" s="1"/>
  <c r="AV3626" i="1"/>
  <c r="AV3625" i="1" s="1"/>
  <c r="BA3629" i="1"/>
  <c r="BA3626" i="1" s="1"/>
  <c r="P3630" i="1"/>
  <c r="P3629" i="1" s="1"/>
  <c r="AX3630" i="1"/>
  <c r="AX3629" i="1" s="1"/>
  <c r="AM3632" i="1"/>
  <c r="AM3631" i="1" s="1"/>
  <c r="BA3632" i="1"/>
  <c r="BA3631" i="1" s="1"/>
  <c r="P3633" i="1"/>
  <c r="P3632" i="1" s="1"/>
  <c r="P3631" i="1" s="1"/>
  <c r="AX3633" i="1"/>
  <c r="AX3632" i="1" s="1"/>
  <c r="AX3631" i="1" s="1"/>
  <c r="M3657" i="1"/>
  <c r="R3657" i="1"/>
  <c r="U3657" i="1"/>
  <c r="AL3657" i="1"/>
  <c r="AL3634" i="1" s="1"/>
  <c r="AU3657" i="1"/>
  <c r="AU3634" i="1" s="1"/>
  <c r="AZ3657" i="1"/>
  <c r="AZ3634" i="1" s="1"/>
  <c r="AR3657" i="1"/>
  <c r="AR3634" i="1" s="1"/>
  <c r="AU3702" i="1"/>
  <c r="AU3691" i="1" s="1"/>
  <c r="AZ3702" i="1"/>
  <c r="O3702" i="1"/>
  <c r="S3702" i="1"/>
  <c r="S3691" i="1" s="1"/>
  <c r="AG3709" i="1"/>
  <c r="BA3712" i="1"/>
  <c r="BA3711" i="1" s="1"/>
  <c r="AD3747" i="1"/>
  <c r="AO3716" i="1"/>
  <c r="BC3716" i="1"/>
  <c r="AP3755" i="1"/>
  <c r="BD3755" i="1"/>
  <c r="P3671" i="1"/>
  <c r="L3670" i="1"/>
  <c r="AX3671" i="1"/>
  <c r="AT3670" i="1"/>
  <c r="BJ3688" i="1"/>
  <c r="BJ3687" i="1" s="1"/>
  <c r="AH3687" i="1"/>
  <c r="BJ3694" i="1"/>
  <c r="BJ3693" i="1" s="1"/>
  <c r="BJ3692" i="1" s="1"/>
  <c r="AH3693" i="1"/>
  <c r="AH3692" i="1" s="1"/>
  <c r="BJ3704" i="1"/>
  <c r="BJ3703" i="1" s="1"/>
  <c r="AH3703" i="1"/>
  <c r="BF3710" i="1"/>
  <c r="AD3709" i="1"/>
  <c r="AP3430" i="1"/>
  <c r="AP3429" i="1" s="1"/>
  <c r="BD3430" i="1"/>
  <c r="BD3429" i="1" s="1"/>
  <c r="N3438" i="1"/>
  <c r="V3438" i="1"/>
  <c r="AR3438" i="1"/>
  <c r="BB3438" i="1"/>
  <c r="R3446" i="1"/>
  <c r="R3445" i="1" s="1"/>
  <c r="U3446" i="1"/>
  <c r="U3445" i="1" s="1"/>
  <c r="AZ3446" i="1"/>
  <c r="AZ3445" i="1" s="1"/>
  <c r="M3470" i="1"/>
  <c r="AK3470" i="1"/>
  <c r="AK3469" i="1" s="1"/>
  <c r="AU3470" i="1"/>
  <c r="O3473" i="1"/>
  <c r="O3470" i="1" s="1"/>
  <c r="AW3473" i="1"/>
  <c r="AW3470" i="1" s="1"/>
  <c r="AO3478" i="1"/>
  <c r="AY3478" i="1"/>
  <c r="M3503" i="1"/>
  <c r="R3503" i="1"/>
  <c r="U3503" i="1"/>
  <c r="AL3503" i="1"/>
  <c r="Q3508" i="1"/>
  <c r="T3508" i="1"/>
  <c r="P3512" i="1"/>
  <c r="P3511" i="1" s="1"/>
  <c r="P3508" i="1" s="1"/>
  <c r="AX3512" i="1"/>
  <c r="AX3511" i="1" s="1"/>
  <c r="V3517" i="1"/>
  <c r="BD3518" i="1"/>
  <c r="AM3518" i="1"/>
  <c r="P3525" i="1"/>
  <c r="AX3525" i="1"/>
  <c r="Q3517" i="1"/>
  <c r="BF3559" i="1"/>
  <c r="BH3559" i="1" s="1"/>
  <c r="BL3559" i="1" s="1"/>
  <c r="BF3573" i="1"/>
  <c r="BH3573" i="1" s="1"/>
  <c r="BL3573" i="1" s="1"/>
  <c r="K3606" i="1"/>
  <c r="K3605" i="1" s="1"/>
  <c r="K3604" i="1" s="1"/>
  <c r="AR3606" i="1"/>
  <c r="AR3605" i="1" s="1"/>
  <c r="AR3604" i="1" s="1"/>
  <c r="AG3612" i="1"/>
  <c r="AG3606" i="1" s="1"/>
  <c r="AH3622" i="1"/>
  <c r="AH3629" i="1"/>
  <c r="AH3626" i="1" s="1"/>
  <c r="AH3625" i="1" s="1"/>
  <c r="AM3636" i="1"/>
  <c r="BA3636" i="1"/>
  <c r="AM3638" i="1"/>
  <c r="BA3638" i="1"/>
  <c r="AM3640" i="1"/>
  <c r="BA3640" i="1"/>
  <c r="AM3643" i="1"/>
  <c r="AM3642" i="1" s="1"/>
  <c r="BA3643" i="1"/>
  <c r="BA3642" i="1" s="1"/>
  <c r="AM3646" i="1"/>
  <c r="BA3646" i="1"/>
  <c r="BA3645" i="1" s="1"/>
  <c r="P3647" i="1"/>
  <c r="P3646" i="1" s="1"/>
  <c r="AX3647" i="1"/>
  <c r="AX3646" i="1" s="1"/>
  <c r="AM3648" i="1"/>
  <c r="P3649" i="1"/>
  <c r="P3648" i="1" s="1"/>
  <c r="AX3649" i="1"/>
  <c r="AX3648" i="1" s="1"/>
  <c r="P3651" i="1"/>
  <c r="P3650" i="1" s="1"/>
  <c r="AX3651" i="1"/>
  <c r="AX3650" i="1" s="1"/>
  <c r="P3653" i="1"/>
  <c r="P3652" i="1" s="1"/>
  <c r="AX3653" i="1"/>
  <c r="AX3652" i="1" s="1"/>
  <c r="P3656" i="1"/>
  <c r="P3655" i="1" s="1"/>
  <c r="P3654" i="1" s="1"/>
  <c r="AO3657" i="1"/>
  <c r="M3669" i="1"/>
  <c r="R3669" i="1"/>
  <c r="U3669" i="1"/>
  <c r="M3678" i="1"/>
  <c r="R3678" i="1"/>
  <c r="U3678" i="1"/>
  <c r="AO3678" i="1"/>
  <c r="AP3682" i="1"/>
  <c r="BD3682" i="1"/>
  <c r="AY3678" i="1"/>
  <c r="AY3634" i="1" s="1"/>
  <c r="R3695" i="1"/>
  <c r="R3691" i="1" s="1"/>
  <c r="U3695" i="1"/>
  <c r="U3691" i="1" s="1"/>
  <c r="AL3695" i="1"/>
  <c r="AL3691" i="1" s="1"/>
  <c r="AY3695" i="1"/>
  <c r="AY3691" i="1" s="1"/>
  <c r="AG3705" i="1"/>
  <c r="BA3717" i="1"/>
  <c r="O3716" i="1"/>
  <c r="BG3664" i="1"/>
  <c r="BG3663" i="1" s="1"/>
  <c r="AE3663" i="1"/>
  <c r="BJ3668" i="1"/>
  <c r="BJ3667" i="1" s="1"/>
  <c r="AH3667" i="1"/>
  <c r="BJ3675" i="1"/>
  <c r="BJ3674" i="1" s="1"/>
  <c r="BJ3669" i="1" s="1"/>
  <c r="AH3674" i="1"/>
  <c r="AH3669" i="1" s="1"/>
  <c r="BF3706" i="1"/>
  <c r="AD3705" i="1"/>
  <c r="AQ3713" i="1"/>
  <c r="AQ3712" i="1" s="1"/>
  <c r="AQ3711" i="1" s="1"/>
  <c r="AM3712" i="1"/>
  <c r="AM3711" i="1" s="1"/>
  <c r="BB3517" i="1"/>
  <c r="BH3551" i="1"/>
  <c r="BL3551" i="1" s="1"/>
  <c r="BH3565" i="1"/>
  <c r="AT3626" i="1"/>
  <c r="AT3625" i="1" s="1"/>
  <c r="BF3671" i="1"/>
  <c r="AD3670" i="1"/>
  <c r="BG3688" i="1"/>
  <c r="BG3687" i="1" s="1"/>
  <c r="AE3687" i="1"/>
  <c r="BG3694" i="1"/>
  <c r="BG3693" i="1" s="1"/>
  <c r="BG3692" i="1" s="1"/>
  <c r="AE3693" i="1"/>
  <c r="AE3692" i="1" s="1"/>
  <c r="BG3704" i="1"/>
  <c r="BG3703" i="1" s="1"/>
  <c r="BG3702" i="1" s="1"/>
  <c r="AE3703" i="1"/>
  <c r="P3710" i="1"/>
  <c r="P3709" i="1" s="1"/>
  <c r="L3709" i="1"/>
  <c r="AX3710" i="1"/>
  <c r="AX3709" i="1" s="1"/>
  <c r="AT3709" i="1"/>
  <c r="BA3524" i="1"/>
  <c r="BA3517" i="1" s="1"/>
  <c r="AK3517" i="1"/>
  <c r="AK3516" i="1" s="1"/>
  <c r="AO3517" i="1"/>
  <c r="AO3516" i="1" s="1"/>
  <c r="M3605" i="1"/>
  <c r="M3604" i="1" s="1"/>
  <c r="AI3619" i="1"/>
  <c r="AI3620" i="1"/>
  <c r="AI3621" i="1"/>
  <c r="AJ3621" i="1" s="1"/>
  <c r="P3623" i="1"/>
  <c r="P3622" i="1" s="1"/>
  <c r="AX3623" i="1"/>
  <c r="AX3622" i="1" s="1"/>
  <c r="AM3625" i="1"/>
  <c r="BE3649" i="1"/>
  <c r="BE3648" i="1" s="1"/>
  <c r="AQ3651" i="1"/>
  <c r="AQ3650" i="1" s="1"/>
  <c r="BE3651" i="1"/>
  <c r="BE3650" i="1" s="1"/>
  <c r="AQ3653" i="1"/>
  <c r="AQ3652" i="1" s="1"/>
  <c r="BE3653" i="1"/>
  <c r="BE3652" i="1" s="1"/>
  <c r="O3669" i="1"/>
  <c r="O3678" i="1"/>
  <c r="AP3679" i="1"/>
  <c r="BD3679" i="1"/>
  <c r="AK3702" i="1"/>
  <c r="AK3691" i="1" s="1"/>
  <c r="AP3702" i="1"/>
  <c r="AD3712" i="1"/>
  <c r="AD3711" i="1" s="1"/>
  <c r="AP3717" i="1"/>
  <c r="BD3717" i="1"/>
  <c r="AX3656" i="1"/>
  <c r="AX3655" i="1" s="1"/>
  <c r="AX3654" i="1" s="1"/>
  <c r="P3659" i="1"/>
  <c r="AX3659" i="1"/>
  <c r="P3660" i="1"/>
  <c r="BK3660" i="1"/>
  <c r="AX3660" i="1"/>
  <c r="P3661" i="1"/>
  <c r="BK3661" i="1"/>
  <c r="AX3661" i="1"/>
  <c r="P3662" i="1"/>
  <c r="BK3662" i="1"/>
  <c r="AX3662" i="1"/>
  <c r="AQ3664" i="1"/>
  <c r="AQ3663" i="1" s="1"/>
  <c r="BE3664" i="1"/>
  <c r="BE3663" i="1" s="1"/>
  <c r="P3666" i="1"/>
  <c r="P3665" i="1" s="1"/>
  <c r="AX3666" i="1"/>
  <c r="AX3665" i="1" s="1"/>
  <c r="AQ3668" i="1"/>
  <c r="AQ3667" i="1" s="1"/>
  <c r="BE3668" i="1"/>
  <c r="BE3667" i="1" s="1"/>
  <c r="AQ3675" i="1"/>
  <c r="BE3675" i="1"/>
  <c r="BH3676" i="1"/>
  <c r="AQ3676" i="1"/>
  <c r="BE3676" i="1"/>
  <c r="BH3677" i="1"/>
  <c r="AQ3677" i="1"/>
  <c r="BE3677" i="1"/>
  <c r="P3680" i="1"/>
  <c r="AX3680" i="1"/>
  <c r="P3681" i="1"/>
  <c r="BK3681" i="1"/>
  <c r="AX3681" i="1"/>
  <c r="AQ3683" i="1"/>
  <c r="BE3683" i="1"/>
  <c r="BH3684" i="1"/>
  <c r="AQ3684" i="1"/>
  <c r="BE3684" i="1"/>
  <c r="P3686" i="1"/>
  <c r="P3685" i="1" s="1"/>
  <c r="AX3686" i="1"/>
  <c r="AX3685" i="1" s="1"/>
  <c r="AQ3688" i="1"/>
  <c r="AQ3687" i="1" s="1"/>
  <c r="BE3688" i="1"/>
  <c r="BE3687" i="1" s="1"/>
  <c r="P3690" i="1"/>
  <c r="P3689" i="1" s="1"/>
  <c r="AX3690" i="1"/>
  <c r="AX3689" i="1" s="1"/>
  <c r="P3694" i="1"/>
  <c r="P3693" i="1" s="1"/>
  <c r="P3692" i="1" s="1"/>
  <c r="AX3694" i="1"/>
  <c r="AX3693" i="1" s="1"/>
  <c r="AX3692" i="1" s="1"/>
  <c r="N3695" i="1"/>
  <c r="N3691" i="1" s="1"/>
  <c r="BC3695" i="1"/>
  <c r="BC3691" i="1" s="1"/>
  <c r="AQ3697" i="1"/>
  <c r="AQ3696" i="1" s="1"/>
  <c r="BE3697" i="1"/>
  <c r="BE3696" i="1" s="1"/>
  <c r="O3698" i="1"/>
  <c r="O3695" i="1" s="1"/>
  <c r="O3691" i="1" s="1"/>
  <c r="AM3698" i="1"/>
  <c r="AT3698" i="1"/>
  <c r="BA3698" i="1"/>
  <c r="P3699" i="1"/>
  <c r="AX3699" i="1"/>
  <c r="AQ3701" i="1"/>
  <c r="AQ3700" i="1" s="1"/>
  <c r="BE3701" i="1"/>
  <c r="BE3700" i="1" s="1"/>
  <c r="P3704" i="1"/>
  <c r="P3703" i="1" s="1"/>
  <c r="AX3704" i="1"/>
  <c r="AX3703" i="1" s="1"/>
  <c r="AN3702" i="1"/>
  <c r="AS3702" i="1"/>
  <c r="AQ3708" i="1"/>
  <c r="AQ3707" i="1" s="1"/>
  <c r="BE3708" i="1"/>
  <c r="BE3707" i="1" s="1"/>
  <c r="Q3716" i="1"/>
  <c r="T3716" i="1"/>
  <c r="AQ3718" i="1"/>
  <c r="BE3718" i="1"/>
  <c r="AQ3720" i="1"/>
  <c r="BE3720" i="1"/>
  <c r="AQ3722" i="1"/>
  <c r="BE3722" i="1"/>
  <c r="AQ3724" i="1"/>
  <c r="BE3724" i="1"/>
  <c r="AQ3726" i="1"/>
  <c r="BE3726" i="1"/>
  <c r="AQ3728" i="1"/>
  <c r="BE3728" i="1"/>
  <c r="AQ3730" i="1"/>
  <c r="BE3730" i="1"/>
  <c r="AQ3732" i="1"/>
  <c r="BE3732" i="1"/>
  <c r="AN3716" i="1"/>
  <c r="AN3715" i="1" s="1"/>
  <c r="AN3714" i="1" s="1"/>
  <c r="AQ3756" i="1"/>
  <c r="AQ3758" i="1"/>
  <c r="BE3758" i="1"/>
  <c r="AQ3760" i="1"/>
  <c r="BE3760" i="1"/>
  <c r="AQ3762" i="1"/>
  <c r="BE3762" i="1"/>
  <c r="AQ3764" i="1"/>
  <c r="BE3764" i="1"/>
  <c r="AQ3766" i="1"/>
  <c r="BE3766" i="1"/>
  <c r="AQ3768" i="1"/>
  <c r="BE3768" i="1"/>
  <c r="AQ3770" i="1"/>
  <c r="BE3770" i="1"/>
  <c r="AQ3772" i="1"/>
  <c r="BE3772" i="1"/>
  <c r="AP3774" i="1"/>
  <c r="BD3774" i="1"/>
  <c r="O3789" i="1"/>
  <c r="O3788" i="1" s="1"/>
  <c r="AW3789" i="1"/>
  <c r="AW3788" i="1" s="1"/>
  <c r="K3788" i="1"/>
  <c r="S3788" i="1"/>
  <c r="AS3788" i="1"/>
  <c r="BC3788" i="1"/>
  <c r="AP3797" i="1"/>
  <c r="BD3797" i="1"/>
  <c r="O3819" i="1"/>
  <c r="O3818" i="1" s="1"/>
  <c r="AW3819" i="1"/>
  <c r="AW3818" i="1" s="1"/>
  <c r="AD3830" i="1"/>
  <c r="AP3833" i="1"/>
  <c r="AP3832" i="1" s="1"/>
  <c r="BD3833" i="1"/>
  <c r="BD3832" i="1" s="1"/>
  <c r="O3854" i="1"/>
  <c r="AW3854" i="1"/>
  <c r="K3853" i="1"/>
  <c r="S3853" i="1"/>
  <c r="AO3853" i="1"/>
  <c r="AY3853" i="1"/>
  <c r="O3862" i="1"/>
  <c r="AW3862" i="1"/>
  <c r="AD3865" i="1"/>
  <c r="N3870" i="1"/>
  <c r="V3870" i="1"/>
  <c r="AG3873" i="1"/>
  <c r="AG3870" i="1" s="1"/>
  <c r="AR3870" i="1"/>
  <c r="N3875" i="1"/>
  <c r="V3875" i="1"/>
  <c r="AG3878" i="1"/>
  <c r="AG3875" i="1" s="1"/>
  <c r="AR3875" i="1"/>
  <c r="AQ3884" i="1"/>
  <c r="BE3884" i="1"/>
  <c r="AQ3886" i="1"/>
  <c r="BE3886" i="1"/>
  <c r="AQ3888" i="1"/>
  <c r="BE3888" i="1"/>
  <c r="AQ3890" i="1"/>
  <c r="BE3890" i="1"/>
  <c r="AQ3892" i="1"/>
  <c r="BE3892" i="1"/>
  <c r="AQ3894" i="1"/>
  <c r="BE3894" i="1"/>
  <c r="AQ3896" i="1"/>
  <c r="BE3896" i="1"/>
  <c r="AQ3898" i="1"/>
  <c r="BE3898" i="1"/>
  <c r="AQ3900" i="1"/>
  <c r="BE3900" i="1"/>
  <c r="AQ3902" i="1"/>
  <c r="BE3902" i="1"/>
  <c r="AQ3904" i="1"/>
  <c r="BE3904" i="1"/>
  <c r="AQ3906" i="1"/>
  <c r="BE3906" i="1"/>
  <c r="AQ3908" i="1"/>
  <c r="BE3908" i="1"/>
  <c r="AQ3910" i="1"/>
  <c r="BE3910" i="1"/>
  <c r="AQ3912" i="1"/>
  <c r="BE3912" i="1"/>
  <c r="O3913" i="1"/>
  <c r="AW3913" i="1"/>
  <c r="AD3924" i="1"/>
  <c r="BA3952" i="1"/>
  <c r="BF3972" i="1"/>
  <c r="AD3971" i="1"/>
  <c r="AK3788" i="1"/>
  <c r="BC3853" i="1"/>
  <c r="AP3870" i="1"/>
  <c r="AP3875" i="1"/>
  <c r="AQ3656" i="1"/>
  <c r="AQ3655" i="1" s="1"/>
  <c r="AQ3654" i="1" s="1"/>
  <c r="BE3656" i="1"/>
  <c r="BE3655" i="1" s="1"/>
  <c r="BE3654" i="1" s="1"/>
  <c r="AQ3659" i="1"/>
  <c r="BE3659" i="1"/>
  <c r="BH3660" i="1"/>
  <c r="AQ3660" i="1"/>
  <c r="BE3660" i="1"/>
  <c r="BH3661" i="1"/>
  <c r="AQ3661" i="1"/>
  <c r="BE3661" i="1"/>
  <c r="BH3662" i="1"/>
  <c r="AQ3662" i="1"/>
  <c r="BE3662" i="1"/>
  <c r="P3664" i="1"/>
  <c r="P3663" i="1" s="1"/>
  <c r="AX3664" i="1"/>
  <c r="AX3663" i="1" s="1"/>
  <c r="AQ3666" i="1"/>
  <c r="AQ3665" i="1" s="1"/>
  <c r="BE3666" i="1"/>
  <c r="BE3665" i="1" s="1"/>
  <c r="P3668" i="1"/>
  <c r="P3667" i="1" s="1"/>
  <c r="AX3668" i="1"/>
  <c r="AX3667" i="1" s="1"/>
  <c r="P3675" i="1"/>
  <c r="AX3675" i="1"/>
  <c r="P3676" i="1"/>
  <c r="BK3676" i="1"/>
  <c r="AX3676" i="1"/>
  <c r="P3677" i="1"/>
  <c r="BK3677" i="1"/>
  <c r="AX3677" i="1"/>
  <c r="AQ3680" i="1"/>
  <c r="BE3680" i="1"/>
  <c r="BH3681" i="1"/>
  <c r="AQ3681" i="1"/>
  <c r="BE3681" i="1"/>
  <c r="P3683" i="1"/>
  <c r="AX3683" i="1"/>
  <c r="P3684" i="1"/>
  <c r="BK3684" i="1"/>
  <c r="AX3684" i="1"/>
  <c r="AQ3686" i="1"/>
  <c r="AQ3685" i="1" s="1"/>
  <c r="BE3686" i="1"/>
  <c r="BE3685" i="1" s="1"/>
  <c r="P3688" i="1"/>
  <c r="P3687" i="1" s="1"/>
  <c r="AX3688" i="1"/>
  <c r="AX3687" i="1" s="1"/>
  <c r="AQ3690" i="1"/>
  <c r="AQ3689" i="1" s="1"/>
  <c r="BE3690" i="1"/>
  <c r="BE3689" i="1" s="1"/>
  <c r="AQ3694" i="1"/>
  <c r="AQ3693" i="1" s="1"/>
  <c r="AQ3692" i="1" s="1"/>
  <c r="BE3694" i="1"/>
  <c r="BE3693" i="1" s="1"/>
  <c r="BE3692" i="1" s="1"/>
  <c r="P3697" i="1"/>
  <c r="P3696" i="1" s="1"/>
  <c r="AX3697" i="1"/>
  <c r="AX3696" i="1" s="1"/>
  <c r="L3698" i="1"/>
  <c r="AP3698" i="1"/>
  <c r="AP3695" i="1" s="1"/>
  <c r="AP3691" i="1" s="1"/>
  <c r="AW3698" i="1"/>
  <c r="BD3698" i="1"/>
  <c r="BD3695" i="1" s="1"/>
  <c r="BD3691" i="1" s="1"/>
  <c r="AQ3699" i="1"/>
  <c r="BE3699" i="1"/>
  <c r="P3701" i="1"/>
  <c r="P3700" i="1" s="1"/>
  <c r="AX3701" i="1"/>
  <c r="AX3700" i="1" s="1"/>
  <c r="AQ3704" i="1"/>
  <c r="AQ3703" i="1" s="1"/>
  <c r="BE3704" i="1"/>
  <c r="BE3703" i="1" s="1"/>
  <c r="Q3702" i="1"/>
  <c r="Q3691" i="1" s="1"/>
  <c r="T3702" i="1"/>
  <c r="T3691" i="1" s="1"/>
  <c r="K3702" i="1"/>
  <c r="K3691" i="1" s="1"/>
  <c r="AL3716" i="1"/>
  <c r="AL3715" i="1" s="1"/>
  <c r="AL3714" i="1" s="1"/>
  <c r="P3719" i="1"/>
  <c r="P3721" i="1"/>
  <c r="AX3721" i="1"/>
  <c r="P3723" i="1"/>
  <c r="AX3723" i="1"/>
  <c r="P3725" i="1"/>
  <c r="AX3725" i="1"/>
  <c r="P3727" i="1"/>
  <c r="AX3727" i="1"/>
  <c r="P3729" i="1"/>
  <c r="AX3729" i="1"/>
  <c r="P3731" i="1"/>
  <c r="AX3731" i="1"/>
  <c r="AW3747" i="1"/>
  <c r="AY3716" i="1"/>
  <c r="P3757" i="1"/>
  <c r="BK3757" i="1"/>
  <c r="AT3755" i="1"/>
  <c r="P3759" i="1"/>
  <c r="BK3759" i="1"/>
  <c r="P3761" i="1"/>
  <c r="BK3761" i="1"/>
  <c r="P3763" i="1"/>
  <c r="BK3763" i="1"/>
  <c r="P3765" i="1"/>
  <c r="BK3765" i="1"/>
  <c r="P3767" i="1"/>
  <c r="BK3767" i="1"/>
  <c r="P3769" i="1"/>
  <c r="AX3769" i="1"/>
  <c r="P3771" i="1"/>
  <c r="AX3771" i="1"/>
  <c r="P3773" i="1"/>
  <c r="AX3773" i="1"/>
  <c r="AG3789" i="1"/>
  <c r="AO3788" i="1"/>
  <c r="AP3800" i="1"/>
  <c r="AP3788" i="1" s="1"/>
  <c r="BD3800" i="1"/>
  <c r="AP3812" i="1"/>
  <c r="AP3811" i="1" s="1"/>
  <c r="BD3812" i="1"/>
  <c r="BD3811" i="1" s="1"/>
  <c r="AG3819" i="1"/>
  <c r="AG3830" i="1"/>
  <c r="AG3854" i="1"/>
  <c r="BB3853" i="1"/>
  <c r="AG3862" i="1"/>
  <c r="AG3865" i="1"/>
  <c r="AP3867" i="1"/>
  <c r="AP3853" i="1" s="1"/>
  <c r="BD3867" i="1"/>
  <c r="BD3853" i="1" s="1"/>
  <c r="AD3873" i="1"/>
  <c r="AU3870" i="1"/>
  <c r="AZ3870" i="1"/>
  <c r="BD3870" i="1"/>
  <c r="AD3878" i="1"/>
  <c r="AU3875" i="1"/>
  <c r="AZ3875" i="1"/>
  <c r="BD3875" i="1"/>
  <c r="AR3882" i="1"/>
  <c r="AR3881" i="1" s="1"/>
  <c r="AR3880" i="1" s="1"/>
  <c r="P3885" i="1"/>
  <c r="BK3885" i="1"/>
  <c r="AT3883" i="1"/>
  <c r="P3887" i="1"/>
  <c r="BK3887" i="1"/>
  <c r="P3889" i="1"/>
  <c r="BK3889" i="1"/>
  <c r="P3891" i="1"/>
  <c r="BK3891" i="1"/>
  <c r="P3893" i="1"/>
  <c r="BK3893" i="1"/>
  <c r="P3895" i="1"/>
  <c r="BK3895" i="1"/>
  <c r="P3897" i="1"/>
  <c r="BK3897" i="1"/>
  <c r="P3899" i="1"/>
  <c r="BK3899" i="1"/>
  <c r="P3901" i="1"/>
  <c r="BK3901" i="1"/>
  <c r="P3903" i="1"/>
  <c r="BK3903" i="1"/>
  <c r="P3905" i="1"/>
  <c r="BK3905" i="1"/>
  <c r="P3907" i="1"/>
  <c r="BK3907" i="1"/>
  <c r="P3909" i="1"/>
  <c r="BK3909" i="1"/>
  <c r="P3911" i="1"/>
  <c r="BK3911" i="1"/>
  <c r="AD3913" i="1"/>
  <c r="O3924" i="1"/>
  <c r="AW3924" i="1"/>
  <c r="AM3952" i="1"/>
  <c r="AP3952" i="1"/>
  <c r="BD3952" i="1"/>
  <c r="L3971" i="1"/>
  <c r="R3970" i="1"/>
  <c r="R3881" i="1" s="1"/>
  <c r="R3880" i="1" s="1"/>
  <c r="U3970" i="1"/>
  <c r="Q3788" i="1"/>
  <c r="T3788" i="1"/>
  <c r="AY3788" i="1"/>
  <c r="Q3853" i="1"/>
  <c r="T3853" i="1"/>
  <c r="AK3853" i="1"/>
  <c r="AD3871" i="1"/>
  <c r="J3870" i="1"/>
  <c r="AD3876" i="1"/>
  <c r="J3875" i="1"/>
  <c r="AP3883" i="1"/>
  <c r="BD3883" i="1"/>
  <c r="AZ3881" i="1"/>
  <c r="AZ3880" i="1" s="1"/>
  <c r="AN4075" i="1"/>
  <c r="AN4100" i="1"/>
  <c r="AS4100" i="1"/>
  <c r="BC4100" i="1"/>
  <c r="AN4105" i="1"/>
  <c r="AS4105" i="1"/>
  <c r="BC4105" i="1"/>
  <c r="Q4111" i="1"/>
  <c r="Q4110" i="1" s="1"/>
  <c r="AO4111" i="1"/>
  <c r="AO4110" i="1" s="1"/>
  <c r="AT4213" i="1"/>
  <c r="AT4212" i="1" s="1"/>
  <c r="AX3964" i="1"/>
  <c r="P3965" i="1"/>
  <c r="BK3965" i="1"/>
  <c r="AX3965" i="1"/>
  <c r="P3966" i="1"/>
  <c r="BK3966" i="1"/>
  <c r="AX3966" i="1"/>
  <c r="P3967" i="1"/>
  <c r="BK3967" i="1"/>
  <c r="AX3967" i="1"/>
  <c r="P3968" i="1"/>
  <c r="BK3968" i="1"/>
  <c r="AX3968" i="1"/>
  <c r="P3969" i="1"/>
  <c r="BK3969" i="1"/>
  <c r="AX3969" i="1"/>
  <c r="N3970" i="1"/>
  <c r="V3970" i="1"/>
  <c r="P3980" i="1"/>
  <c r="AX3980" i="1"/>
  <c r="P3981" i="1"/>
  <c r="BK3981" i="1"/>
  <c r="AX3981" i="1"/>
  <c r="P3982" i="1"/>
  <c r="BK3982" i="1"/>
  <c r="AX3982" i="1"/>
  <c r="P3983" i="1"/>
  <c r="BK3983" i="1"/>
  <c r="AX3983" i="1"/>
  <c r="P3984" i="1"/>
  <c r="BK3984" i="1"/>
  <c r="AX3984" i="1"/>
  <c r="P3985" i="1"/>
  <c r="BK3985" i="1"/>
  <c r="AX3985" i="1"/>
  <c r="P3986" i="1"/>
  <c r="BK3986" i="1"/>
  <c r="AX3986" i="1"/>
  <c r="P3987" i="1"/>
  <c r="BK3987" i="1"/>
  <c r="AX3987" i="1"/>
  <c r="P3988" i="1"/>
  <c r="BK3988" i="1"/>
  <c r="AX3988" i="1"/>
  <c r="P3989" i="1"/>
  <c r="BK3989" i="1"/>
  <c r="AX3989" i="1"/>
  <c r="P3991" i="1"/>
  <c r="K3993" i="1"/>
  <c r="AF3995" i="1"/>
  <c r="AF3996" i="1"/>
  <c r="AQ3996" i="1"/>
  <c r="AF3997" i="1"/>
  <c r="AQ3997" i="1"/>
  <c r="AF3998" i="1"/>
  <c r="AQ3998" i="1"/>
  <c r="AF3999" i="1"/>
  <c r="AQ3999" i="1"/>
  <c r="AF4000" i="1"/>
  <c r="AQ4000" i="1"/>
  <c r="AF4001" i="1"/>
  <c r="AQ4001" i="1"/>
  <c r="AF4002" i="1"/>
  <c r="AQ4002" i="1"/>
  <c r="AF4003" i="1"/>
  <c r="AQ4003" i="1"/>
  <c r="AF4004" i="1"/>
  <c r="AQ4004" i="1"/>
  <c r="AF4005" i="1"/>
  <c r="AQ4005" i="1"/>
  <c r="BH4006" i="1"/>
  <c r="AQ4006" i="1"/>
  <c r="BE4006" i="1"/>
  <c r="BH4007" i="1"/>
  <c r="AQ4007" i="1"/>
  <c r="BE4007" i="1"/>
  <c r="BH4008" i="1"/>
  <c r="AQ4008" i="1"/>
  <c r="BE4008" i="1"/>
  <c r="BH4009" i="1"/>
  <c r="AQ4009" i="1"/>
  <c r="BE4009" i="1"/>
  <c r="BH4010" i="1"/>
  <c r="AQ4010" i="1"/>
  <c r="BE4010" i="1"/>
  <c r="BH4011" i="1"/>
  <c r="AQ4011" i="1"/>
  <c r="BE4011" i="1"/>
  <c r="BH4012" i="1"/>
  <c r="AQ4012" i="1"/>
  <c r="BE4012" i="1"/>
  <c r="BH4013" i="1"/>
  <c r="AQ4013" i="1"/>
  <c r="BE4013" i="1"/>
  <c r="BH4014" i="1"/>
  <c r="AQ4014" i="1"/>
  <c r="BE4014" i="1"/>
  <c r="BH4015" i="1"/>
  <c r="AQ4015" i="1"/>
  <c r="BE4015" i="1"/>
  <c r="BH4016" i="1"/>
  <c r="AQ4016" i="1"/>
  <c r="BE4016" i="1"/>
  <c r="BH4017" i="1"/>
  <c r="AQ4017" i="1"/>
  <c r="BE4017" i="1"/>
  <c r="BH4018" i="1"/>
  <c r="AQ4018" i="1"/>
  <c r="BE4018" i="1"/>
  <c r="BH4019" i="1"/>
  <c r="AQ4019" i="1"/>
  <c r="BE4019" i="1"/>
  <c r="BH4020" i="1"/>
  <c r="AQ4020" i="1"/>
  <c r="BE4020" i="1"/>
  <c r="BH4021" i="1"/>
  <c r="AQ4021" i="1"/>
  <c r="BE4021" i="1"/>
  <c r="BH4022" i="1"/>
  <c r="AQ4022" i="1"/>
  <c r="BE4022" i="1"/>
  <c r="BH4023" i="1"/>
  <c r="AQ4023" i="1"/>
  <c r="BE4023" i="1"/>
  <c r="BH4024" i="1"/>
  <c r="AQ4024" i="1"/>
  <c r="BE4024" i="1"/>
  <c r="BH4025" i="1"/>
  <c r="AQ4025" i="1"/>
  <c r="BE4025" i="1"/>
  <c r="BH4026" i="1"/>
  <c r="AQ4026" i="1"/>
  <c r="BE4026" i="1"/>
  <c r="BH4027" i="1"/>
  <c r="AQ4027" i="1"/>
  <c r="BE4027" i="1"/>
  <c r="BH4028" i="1"/>
  <c r="AQ4028" i="1"/>
  <c r="BE4028" i="1"/>
  <c r="BH4029" i="1"/>
  <c r="AQ4029" i="1"/>
  <c r="BE4029" i="1"/>
  <c r="BH4030" i="1"/>
  <c r="AQ4030" i="1"/>
  <c r="BH4031" i="1"/>
  <c r="AQ4031" i="1"/>
  <c r="BH4033" i="1"/>
  <c r="AQ4033" i="1"/>
  <c r="BE4033" i="1"/>
  <c r="BH4035" i="1"/>
  <c r="AQ4035" i="1"/>
  <c r="BE4035" i="1"/>
  <c r="BH4037" i="1"/>
  <c r="AQ4037" i="1"/>
  <c r="BE4037" i="1"/>
  <c r="BH4039" i="1"/>
  <c r="AQ4039" i="1"/>
  <c r="BE4039" i="1"/>
  <c r="BH4041" i="1"/>
  <c r="AQ4041" i="1"/>
  <c r="BE4041" i="1"/>
  <c r="BH4043" i="1"/>
  <c r="AQ4043" i="1"/>
  <c r="BE4043" i="1"/>
  <c r="BH4045" i="1"/>
  <c r="AQ4045" i="1"/>
  <c r="BE4045" i="1"/>
  <c r="BH4047" i="1"/>
  <c r="AQ4047" i="1"/>
  <c r="BE4047" i="1"/>
  <c r="BH4049" i="1"/>
  <c r="AQ4049" i="1"/>
  <c r="BE4049" i="1"/>
  <c r="AP4053" i="1"/>
  <c r="AP4052" i="1" s="1"/>
  <c r="BD4053" i="1"/>
  <c r="BD4052" i="1" s="1"/>
  <c r="AQ4062" i="1"/>
  <c r="BE4062" i="1"/>
  <c r="BH4064" i="1"/>
  <c r="AQ4064" i="1"/>
  <c r="BE4064" i="1"/>
  <c r="BH4066" i="1"/>
  <c r="AQ4066" i="1"/>
  <c r="BE4066" i="1"/>
  <c r="BH4068" i="1"/>
  <c r="AQ4068" i="1"/>
  <c r="BE4068" i="1"/>
  <c r="BH4070" i="1"/>
  <c r="AQ4070" i="1"/>
  <c r="BE4070" i="1"/>
  <c r="AQ4072" i="1"/>
  <c r="BE4072" i="1"/>
  <c r="AQ4074" i="1"/>
  <c r="BE4074" i="1"/>
  <c r="K4075" i="1"/>
  <c r="AS4075" i="1"/>
  <c r="AP4082" i="1"/>
  <c r="BD4082" i="1"/>
  <c r="AP4090" i="1"/>
  <c r="BD4090" i="1"/>
  <c r="AG4101" i="1"/>
  <c r="BB4100" i="1"/>
  <c r="AG4106" i="1"/>
  <c r="AG4105" i="1" s="1"/>
  <c r="BB4105" i="1"/>
  <c r="J4112" i="1"/>
  <c r="J4111" i="1" s="1"/>
  <c r="J4110" i="1" s="1"/>
  <c r="AL4112" i="1"/>
  <c r="AT4113" i="1"/>
  <c r="BH4117" i="1"/>
  <c r="BD4113" i="1"/>
  <c r="BD4112" i="1" s="1"/>
  <c r="BD4111" i="1" s="1"/>
  <c r="BD4110" i="1" s="1"/>
  <c r="AE4140" i="1"/>
  <c r="AX4183" i="1"/>
  <c r="AY4111" i="1"/>
  <c r="AY4110" i="1" s="1"/>
  <c r="O4060" i="1"/>
  <c r="O4059" i="1" s="1"/>
  <c r="BH4201" i="1"/>
  <c r="BL4201" i="1" s="1"/>
  <c r="AQ4201" i="1"/>
  <c r="BE4201" i="1"/>
  <c r="P4202" i="1"/>
  <c r="BK4202" i="1"/>
  <c r="AX4202" i="1"/>
  <c r="BH4203" i="1"/>
  <c r="AQ4203" i="1"/>
  <c r="P4204" i="1"/>
  <c r="AX4204" i="1"/>
  <c r="AQ4205" i="1"/>
  <c r="BE4205" i="1"/>
  <c r="P4206" i="1"/>
  <c r="AX4206" i="1"/>
  <c r="AQ4207" i="1"/>
  <c r="BE4207" i="1"/>
  <c r="P4208" i="1"/>
  <c r="AX4208" i="1"/>
  <c r="AQ4209" i="1"/>
  <c r="BE4209" i="1"/>
  <c r="P4210" i="1"/>
  <c r="AX4210" i="1"/>
  <c r="AQ4211" i="1"/>
  <c r="BE4211" i="1"/>
  <c r="U4111" i="1"/>
  <c r="U4110" i="1" s="1"/>
  <c r="AQ3964" i="1"/>
  <c r="BE3964" i="1"/>
  <c r="BH3965" i="1"/>
  <c r="AQ3965" i="1"/>
  <c r="BE3965" i="1"/>
  <c r="BH3966" i="1"/>
  <c r="AQ3966" i="1"/>
  <c r="BE3966" i="1"/>
  <c r="BH3967" i="1"/>
  <c r="AQ3967" i="1"/>
  <c r="BE3967" i="1"/>
  <c r="BH3968" i="1"/>
  <c r="AQ3968" i="1"/>
  <c r="BE3968" i="1"/>
  <c r="BH3969" i="1"/>
  <c r="AQ3969" i="1"/>
  <c r="BE3969" i="1"/>
  <c r="AP3970" i="1"/>
  <c r="AU3970" i="1"/>
  <c r="O3971" i="1"/>
  <c r="O3970" i="1" s="1"/>
  <c r="AW3971" i="1"/>
  <c r="AW3970" i="1" s="1"/>
  <c r="K3970" i="1"/>
  <c r="AV3970" i="1"/>
  <c r="AQ3980" i="1"/>
  <c r="BE3980" i="1"/>
  <c r="BH3981" i="1"/>
  <c r="BL3981" i="1" s="1"/>
  <c r="AQ3981" i="1"/>
  <c r="BE3981" i="1"/>
  <c r="BH3982" i="1"/>
  <c r="AQ3982" i="1"/>
  <c r="BE3982" i="1"/>
  <c r="BH3983" i="1"/>
  <c r="BL3983" i="1" s="1"/>
  <c r="AQ3983" i="1"/>
  <c r="BE3983" i="1"/>
  <c r="BH3984" i="1"/>
  <c r="BL3984" i="1" s="1"/>
  <c r="AQ3984" i="1"/>
  <c r="BE3984" i="1"/>
  <c r="BH3985" i="1"/>
  <c r="BL3985" i="1" s="1"/>
  <c r="AQ3985" i="1"/>
  <c r="BE3985" i="1"/>
  <c r="BH3986" i="1"/>
  <c r="AQ3986" i="1"/>
  <c r="BE3986" i="1"/>
  <c r="BH3987" i="1"/>
  <c r="BL3987" i="1" s="1"/>
  <c r="AQ3987" i="1"/>
  <c r="BE3987" i="1"/>
  <c r="BH3988" i="1"/>
  <c r="BL3988" i="1" s="1"/>
  <c r="AQ3988" i="1"/>
  <c r="BE3988" i="1"/>
  <c r="BH3989" i="1"/>
  <c r="BL3989" i="1" s="1"/>
  <c r="AQ3989" i="1"/>
  <c r="BE3989" i="1"/>
  <c r="BH3990" i="1"/>
  <c r="AQ3990" i="1"/>
  <c r="BE3990" i="1"/>
  <c r="V3993" i="1"/>
  <c r="AN3993" i="1"/>
  <c r="AN3881" i="1" s="1"/>
  <c r="AN3880" i="1" s="1"/>
  <c r="AX3995" i="1"/>
  <c r="P3996" i="1"/>
  <c r="AX3996" i="1"/>
  <c r="P3997" i="1"/>
  <c r="AX3997" i="1"/>
  <c r="P3998" i="1"/>
  <c r="AX3998" i="1"/>
  <c r="P3999" i="1"/>
  <c r="AX3999" i="1"/>
  <c r="P4000" i="1"/>
  <c r="AX4000" i="1"/>
  <c r="P4001" i="1"/>
  <c r="AX4001" i="1"/>
  <c r="P4002" i="1"/>
  <c r="P4003" i="1"/>
  <c r="AX4003" i="1"/>
  <c r="P4004" i="1"/>
  <c r="AX4004" i="1"/>
  <c r="P4005" i="1"/>
  <c r="AX4005" i="1"/>
  <c r="P4006" i="1"/>
  <c r="BK4006" i="1"/>
  <c r="AX4006" i="1"/>
  <c r="P4007" i="1"/>
  <c r="BK4007" i="1"/>
  <c r="AX4007" i="1"/>
  <c r="P4008" i="1"/>
  <c r="BK4008" i="1"/>
  <c r="AX4008" i="1"/>
  <c r="P4009" i="1"/>
  <c r="BK4009" i="1"/>
  <c r="AX4009" i="1"/>
  <c r="P4010" i="1"/>
  <c r="BK4010" i="1"/>
  <c r="AX4010" i="1"/>
  <c r="P4011" i="1"/>
  <c r="BK4011" i="1"/>
  <c r="AX4011" i="1"/>
  <c r="P4012" i="1"/>
  <c r="BK4012" i="1"/>
  <c r="AX4012" i="1"/>
  <c r="P4013" i="1"/>
  <c r="BK4013" i="1"/>
  <c r="AX4013" i="1"/>
  <c r="P4014" i="1"/>
  <c r="BK4014" i="1"/>
  <c r="AX4014" i="1"/>
  <c r="P4015" i="1"/>
  <c r="BK4015" i="1"/>
  <c r="AX4015" i="1"/>
  <c r="P4016" i="1"/>
  <c r="BK4016" i="1"/>
  <c r="AX4016" i="1"/>
  <c r="P4017" i="1"/>
  <c r="BK4017" i="1"/>
  <c r="AX4017" i="1"/>
  <c r="P4018" i="1"/>
  <c r="BK4018" i="1"/>
  <c r="AX4018" i="1"/>
  <c r="P4019" i="1"/>
  <c r="BK4019" i="1"/>
  <c r="AX4019" i="1"/>
  <c r="P4020" i="1"/>
  <c r="BK4020" i="1"/>
  <c r="AX4020" i="1"/>
  <c r="P4021" i="1"/>
  <c r="BK4021" i="1"/>
  <c r="AX4021" i="1"/>
  <c r="P4022" i="1"/>
  <c r="BK4022" i="1"/>
  <c r="AX4022" i="1"/>
  <c r="P4023" i="1"/>
  <c r="BK4023" i="1"/>
  <c r="AX4023" i="1"/>
  <c r="P4024" i="1"/>
  <c r="BK4024" i="1"/>
  <c r="AX4024" i="1"/>
  <c r="P4025" i="1"/>
  <c r="BK4025" i="1"/>
  <c r="AX4025" i="1"/>
  <c r="P4026" i="1"/>
  <c r="BK4026" i="1"/>
  <c r="AX4026" i="1"/>
  <c r="P4027" i="1"/>
  <c r="BK4027" i="1"/>
  <c r="AX4027" i="1"/>
  <c r="P4028" i="1"/>
  <c r="BK4028" i="1"/>
  <c r="AX4028" i="1"/>
  <c r="P4029" i="1"/>
  <c r="BK4029" i="1"/>
  <c r="AX4029" i="1"/>
  <c r="P4030" i="1"/>
  <c r="BK4030" i="1"/>
  <c r="AX4030" i="1"/>
  <c r="AX4032" i="1"/>
  <c r="P4034" i="1"/>
  <c r="BK4034" i="1"/>
  <c r="AX4034" i="1"/>
  <c r="P4036" i="1"/>
  <c r="BK4036" i="1"/>
  <c r="AX4036" i="1"/>
  <c r="P4038" i="1"/>
  <c r="BK4038" i="1"/>
  <c r="AX4038" i="1"/>
  <c r="P4040" i="1"/>
  <c r="BK4040" i="1"/>
  <c r="AX4040" i="1"/>
  <c r="P4042" i="1"/>
  <c r="BK4042" i="1"/>
  <c r="AX4042" i="1"/>
  <c r="P4044" i="1"/>
  <c r="BK4044" i="1"/>
  <c r="AX4044" i="1"/>
  <c r="P4046" i="1"/>
  <c r="BK4046" i="1"/>
  <c r="AX4046" i="1"/>
  <c r="P4048" i="1"/>
  <c r="BK4048" i="1"/>
  <c r="AX4048" i="1"/>
  <c r="P4061" i="1"/>
  <c r="AX4061" i="1"/>
  <c r="P4063" i="1"/>
  <c r="BK4063" i="1"/>
  <c r="AX4063" i="1"/>
  <c r="P4065" i="1"/>
  <c r="BK4065" i="1"/>
  <c r="AX4065" i="1"/>
  <c r="P4067" i="1"/>
  <c r="BK4067" i="1"/>
  <c r="AX4067" i="1"/>
  <c r="P4069" i="1"/>
  <c r="BK4069" i="1"/>
  <c r="AX4069" i="1"/>
  <c r="P4071" i="1"/>
  <c r="BK4071" i="1"/>
  <c r="P4073" i="1"/>
  <c r="BK4073" i="1"/>
  <c r="AP4087" i="1"/>
  <c r="BD4087" i="1"/>
  <c r="AD4101" i="1"/>
  <c r="K4100" i="1"/>
  <c r="O4100" i="1"/>
  <c r="S4100" i="1"/>
  <c r="AH4100" i="1"/>
  <c r="AO4100" i="1"/>
  <c r="AY4100" i="1"/>
  <c r="AD4106" i="1"/>
  <c r="AD4105" i="1" s="1"/>
  <c r="K4105" i="1"/>
  <c r="O4105" i="1"/>
  <c r="S4105" i="1"/>
  <c r="AO4105" i="1"/>
  <c r="AY4105" i="1"/>
  <c r="L4113" i="1"/>
  <c r="T4112" i="1"/>
  <c r="T4111" i="1" s="1"/>
  <c r="T4110" i="1" s="1"/>
  <c r="AU4112" i="1"/>
  <c r="AU4111" i="1" s="1"/>
  <c r="AU4110" i="1" s="1"/>
  <c r="BA4113" i="1"/>
  <c r="BA4112" i="1" s="1"/>
  <c r="BE4114" i="1"/>
  <c r="BH4115" i="1"/>
  <c r="AD4140" i="1"/>
  <c r="AT4140" i="1"/>
  <c r="AM60" i="1"/>
  <c r="BA60" i="1"/>
  <c r="O203" i="1"/>
  <c r="AW203" i="1"/>
  <c r="AW165" i="1" s="1"/>
  <c r="L61" i="1"/>
  <c r="L60" i="1" s="1"/>
  <c r="AT61" i="1"/>
  <c r="AT60" i="1" s="1"/>
  <c r="P244" i="1"/>
  <c r="P243" i="1" s="1"/>
  <c r="L243" i="1"/>
  <c r="L240" i="1" s="1"/>
  <c r="AN55" i="1"/>
  <c r="AN54" i="1" s="1"/>
  <c r="L99" i="1"/>
  <c r="AT99" i="1"/>
  <c r="AM101" i="1"/>
  <c r="L103" i="1"/>
  <c r="AM105" i="1"/>
  <c r="BA105" i="1"/>
  <c r="AT108" i="1"/>
  <c r="AQ107" i="1"/>
  <c r="BA115" i="1"/>
  <c r="P230" i="1"/>
  <c r="P229" i="1" s="1"/>
  <c r="L229" i="1"/>
  <c r="L228" i="1" s="1"/>
  <c r="L227" i="1" s="1"/>
  <c r="L226" i="1" s="1"/>
  <c r="AG68" i="1"/>
  <c r="AG61" i="1" s="1"/>
  <c r="BF244" i="1"/>
  <c r="AD243" i="1"/>
  <c r="AD240" i="1" s="1"/>
  <c r="AT243" i="1"/>
  <c r="AT240" i="1" s="1"/>
  <c r="AT239" i="1" s="1"/>
  <c r="AY239" i="1"/>
  <c r="AG246" i="1"/>
  <c r="AM246" i="1"/>
  <c r="BA246" i="1"/>
  <c r="AG249" i="1"/>
  <c r="AM249" i="1"/>
  <c r="BA249" i="1"/>
  <c r="P249" i="1"/>
  <c r="AX249" i="1"/>
  <c r="L254" i="1"/>
  <c r="AT254" i="1"/>
  <c r="BE253" i="1"/>
  <c r="AM256" i="1"/>
  <c r="BA256" i="1"/>
  <c r="L258" i="1"/>
  <c r="AT258" i="1"/>
  <c r="AM260" i="1"/>
  <c r="BA260" i="1"/>
  <c r="L263" i="1"/>
  <c r="AT263" i="1"/>
  <c r="AM265" i="1"/>
  <c r="AM262" i="1" s="1"/>
  <c r="BI59" i="1"/>
  <c r="BF59" i="1"/>
  <c r="AD58" i="1"/>
  <c r="AQ230" i="1"/>
  <c r="AQ229" i="1" s="1"/>
  <c r="AM229" i="1"/>
  <c r="AM228" i="1" s="1"/>
  <c r="AM227" i="1" s="1"/>
  <c r="AM226" i="1" s="1"/>
  <c r="BE230" i="1"/>
  <c r="BE229" i="1" s="1"/>
  <c r="BA229" i="1"/>
  <c r="BA228" i="1" s="1"/>
  <c r="BA227" i="1" s="1"/>
  <c r="BA226" i="1" s="1"/>
  <c r="BD760" i="1"/>
  <c r="BD757" i="1" s="1"/>
  <c r="BD756" i="1" s="1"/>
  <c r="BE761" i="1"/>
  <c r="AM97" i="1"/>
  <c r="BA97" i="1"/>
  <c r="BA101" i="1"/>
  <c r="AT103" i="1"/>
  <c r="L108" i="1"/>
  <c r="BE107" i="1"/>
  <c r="AM110" i="1"/>
  <c r="AM107" i="1" s="1"/>
  <c r="BA110" i="1"/>
  <c r="BA107" i="1" s="1"/>
  <c r="L112" i="1"/>
  <c r="AT112" i="1"/>
  <c r="AM115" i="1"/>
  <c r="L117" i="1"/>
  <c r="AT117" i="1"/>
  <c r="AM119" i="1"/>
  <c r="BA119" i="1"/>
  <c r="L121" i="1"/>
  <c r="AT121" i="1"/>
  <c r="AM123" i="1"/>
  <c r="BA123" i="1"/>
  <c r="L125" i="1"/>
  <c r="AD125" i="1"/>
  <c r="AT125" i="1"/>
  <c r="AQ125" i="1"/>
  <c r="AQ114" i="1" s="1"/>
  <c r="BE125" i="1"/>
  <c r="L129" i="1"/>
  <c r="L128" i="1" s="1"/>
  <c r="AT129" i="1"/>
  <c r="AT128" i="1" s="1"/>
  <c r="AQ128" i="1"/>
  <c r="BE128" i="1"/>
  <c r="AM131" i="1"/>
  <c r="AM128" i="1" s="1"/>
  <c r="BA131" i="1"/>
  <c r="BA128" i="1" s="1"/>
  <c r="L134" i="1"/>
  <c r="AD134" i="1"/>
  <c r="AT134" i="1"/>
  <c r="AQ134" i="1"/>
  <c r="AQ133" i="1" s="1"/>
  <c r="BE134" i="1"/>
  <c r="BE133" i="1" s="1"/>
  <c r="L137" i="1"/>
  <c r="AT137" i="1"/>
  <c r="AM140" i="1"/>
  <c r="BA140" i="1"/>
  <c r="L142" i="1"/>
  <c r="AT142" i="1"/>
  <c r="AM144" i="1"/>
  <c r="BA144" i="1"/>
  <c r="L146" i="1"/>
  <c r="AT146" i="1"/>
  <c r="AM149" i="1"/>
  <c r="BA149" i="1"/>
  <c r="P148" i="1"/>
  <c r="AX148" i="1"/>
  <c r="L151" i="1"/>
  <c r="AT151" i="1"/>
  <c r="AM153" i="1"/>
  <c r="BA153" i="1"/>
  <c r="L155" i="1"/>
  <c r="AT155" i="1"/>
  <c r="AM157" i="1"/>
  <c r="BA157" i="1"/>
  <c r="L161" i="1"/>
  <c r="L160" i="1" s="1"/>
  <c r="L159" i="1" s="1"/>
  <c r="AT161" i="1"/>
  <c r="AT160" i="1" s="1"/>
  <c r="AT159" i="1" s="1"/>
  <c r="AQ160" i="1"/>
  <c r="AQ159" i="1" s="1"/>
  <c r="BE160" i="1"/>
  <c r="BE159" i="1" s="1"/>
  <c r="AM163" i="1"/>
  <c r="AM160" i="1" s="1"/>
  <c r="AM159" i="1" s="1"/>
  <c r="BA163" i="1"/>
  <c r="BA160" i="1" s="1"/>
  <c r="BA159" i="1" s="1"/>
  <c r="AE167" i="1"/>
  <c r="BG167" i="1"/>
  <c r="AE186" i="1"/>
  <c r="BG186" i="1"/>
  <c r="AE199" i="1"/>
  <c r="BG199" i="1"/>
  <c r="AH204" i="1"/>
  <c r="AH207" i="1"/>
  <c r="AH203" i="1" s="1"/>
  <c r="AH210" i="1"/>
  <c r="BJ210" i="1"/>
  <c r="AH214" i="1"/>
  <c r="AH213" i="1" s="1"/>
  <c r="BJ214" i="1"/>
  <c r="BJ213" i="1" s="1"/>
  <c r="AH218" i="1"/>
  <c r="AH217" i="1" s="1"/>
  <c r="BJ218" i="1"/>
  <c r="BJ217" i="1" s="1"/>
  <c r="BG231" i="1"/>
  <c r="BG228" i="1" s="1"/>
  <c r="BG227" i="1" s="1"/>
  <c r="BG226" i="1" s="1"/>
  <c r="AP231" i="1"/>
  <c r="AP228" i="1" s="1"/>
  <c r="AP227" i="1" s="1"/>
  <c r="AP226" i="1" s="1"/>
  <c r="BD231" i="1"/>
  <c r="BD228" i="1" s="1"/>
  <c r="BD227" i="1" s="1"/>
  <c r="BD226" i="1" s="1"/>
  <c r="BJ397" i="1"/>
  <c r="BJ390" i="1" s="1"/>
  <c r="AP760" i="1"/>
  <c r="AP757" i="1" s="1"/>
  <c r="AP756" i="1" s="1"/>
  <c r="AQ761" i="1"/>
  <c r="AQ948" i="1"/>
  <c r="AM947" i="1"/>
  <c r="BE948" i="1"/>
  <c r="BA947" i="1"/>
  <c r="BI949" i="1"/>
  <c r="AG947" i="1"/>
  <c r="P957" i="1"/>
  <c r="L956" i="1"/>
  <c r="AX957" i="1"/>
  <c r="AT956" i="1"/>
  <c r="BF958" i="1"/>
  <c r="AD956" i="1"/>
  <c r="P969" i="1"/>
  <c r="P968" i="1" s="1"/>
  <c r="P965" i="1" s="1"/>
  <c r="L968" i="1"/>
  <c r="L965" i="1" s="1"/>
  <c r="AX969" i="1"/>
  <c r="AX968" i="1" s="1"/>
  <c r="AX965" i="1" s="1"/>
  <c r="AT968" i="1"/>
  <c r="AT965" i="1" s="1"/>
  <c r="P995" i="1"/>
  <c r="L994" i="1"/>
  <c r="L993" i="1" s="1"/>
  <c r="L992" i="1" s="1"/>
  <c r="AX995" i="1"/>
  <c r="AX994" i="1" s="1"/>
  <c r="AX993" i="1" s="1"/>
  <c r="AX992" i="1" s="1"/>
  <c r="AT994" i="1"/>
  <c r="AT993" i="1" s="1"/>
  <c r="AT992" i="1" s="1"/>
  <c r="AQ999" i="1"/>
  <c r="AQ998" i="1" s="1"/>
  <c r="AQ997" i="1" s="1"/>
  <c r="AM998" i="1"/>
  <c r="AM997" i="1" s="1"/>
  <c r="BE999" i="1"/>
  <c r="BE998" i="1" s="1"/>
  <c r="BE997" i="1" s="1"/>
  <c r="BA998" i="1"/>
  <c r="BA997" i="1" s="1"/>
  <c r="P1002" i="1"/>
  <c r="P1001" i="1" s="1"/>
  <c r="P1000" i="1" s="1"/>
  <c r="L1001" i="1"/>
  <c r="L1000" i="1" s="1"/>
  <c r="AX1002" i="1"/>
  <c r="AX1001" i="1" s="1"/>
  <c r="AX1000" i="1" s="1"/>
  <c r="AT1001" i="1"/>
  <c r="AT1000" i="1" s="1"/>
  <c r="BJ1011" i="1"/>
  <c r="BJ1009" i="1" s="1"/>
  <c r="BJ1006" i="1" s="1"/>
  <c r="BJ996" i="1" s="1"/>
  <c r="AH1006" i="1"/>
  <c r="BG1018" i="1"/>
  <c r="BG1016" i="1" s="1"/>
  <c r="BG1015" i="1" s="1"/>
  <c r="AE1016" i="1"/>
  <c r="AE1015" i="1" s="1"/>
  <c r="BB321" i="1"/>
  <c r="BJ324" i="1"/>
  <c r="BJ323" i="1" s="1"/>
  <c r="BK325" i="1"/>
  <c r="BF325" i="1"/>
  <c r="BH325" i="1" s="1"/>
  <c r="BK329" i="1"/>
  <c r="BF329" i="1"/>
  <c r="BH329" i="1" s="1"/>
  <c r="BK333" i="1"/>
  <c r="BF333" i="1"/>
  <c r="BH333" i="1" s="1"/>
  <c r="BL333" i="1" s="1"/>
  <c r="BK337" i="1"/>
  <c r="BF337" i="1"/>
  <c r="BH337" i="1" s="1"/>
  <c r="BK341" i="1"/>
  <c r="BF341" i="1"/>
  <c r="BH341" i="1" s="1"/>
  <c r="BL341" i="1" s="1"/>
  <c r="BK345" i="1"/>
  <c r="BF345" i="1"/>
  <c r="BH345" i="1" s="1"/>
  <c r="BF353" i="1"/>
  <c r="BH353" i="1" s="1"/>
  <c r="BK357" i="1"/>
  <c r="BF357" i="1"/>
  <c r="BH357" i="1" s="1"/>
  <c r="BK361" i="1"/>
  <c r="BF361" i="1"/>
  <c r="BH361" i="1" s="1"/>
  <c r="BK365" i="1"/>
  <c r="BF365" i="1"/>
  <c r="BH365" i="1" s="1"/>
  <c r="BK369" i="1"/>
  <c r="BF369" i="1"/>
  <c r="BH369" i="1" s="1"/>
  <c r="BK373" i="1"/>
  <c r="BF373" i="1"/>
  <c r="BH373" i="1" s="1"/>
  <c r="BK400" i="1"/>
  <c r="BF400" i="1"/>
  <c r="BH400" i="1" s="1"/>
  <c r="BJ405" i="1"/>
  <c r="BJ404" i="1" s="1"/>
  <c r="BJ403" i="1" s="1"/>
  <c r="BK406" i="1"/>
  <c r="BF406" i="1"/>
  <c r="BH406" i="1" s="1"/>
  <c r="BK410" i="1"/>
  <c r="BF410" i="1"/>
  <c r="BH410" i="1" s="1"/>
  <c r="BL410" i="1" s="1"/>
  <c r="BK414" i="1"/>
  <c r="BF414" i="1"/>
  <c r="BH414" i="1" s="1"/>
  <c r="BK418" i="1"/>
  <c r="BF418" i="1"/>
  <c r="BH418" i="1" s="1"/>
  <c r="BL418" i="1" s="1"/>
  <c r="BK422" i="1"/>
  <c r="BF422" i="1"/>
  <c r="BH422" i="1" s="1"/>
  <c r="BK426" i="1"/>
  <c r="BF426" i="1"/>
  <c r="BH426" i="1" s="1"/>
  <c r="BL426" i="1" s="1"/>
  <c r="BK430" i="1"/>
  <c r="BF430" i="1"/>
  <c r="BH430" i="1" s="1"/>
  <c r="BJ470" i="1"/>
  <c r="BJ469" i="1" s="1"/>
  <c r="BJ466" i="1" s="1"/>
  <c r="BF476" i="1"/>
  <c r="BH476" i="1" s="1"/>
  <c r="BH475" i="1" s="1"/>
  <c r="V482" i="1"/>
  <c r="V481" i="1" s="1"/>
  <c r="V480" i="1" s="1"/>
  <c r="AP481" i="1"/>
  <c r="AP480" i="1" s="1"/>
  <c r="BK495" i="1"/>
  <c r="BF495" i="1"/>
  <c r="BH495" i="1" s="1"/>
  <c r="BL495" i="1" s="1"/>
  <c r="U653" i="1"/>
  <c r="U649" i="1" s="1"/>
  <c r="U513" i="1" s="1"/>
  <c r="AO653" i="1"/>
  <c r="AO649" i="1" s="1"/>
  <c r="AY653" i="1"/>
  <c r="AJ667" i="1"/>
  <c r="AJ668" i="1"/>
  <c r="O653" i="1"/>
  <c r="O649" i="1" s="1"/>
  <c r="AD966" i="1"/>
  <c r="AO996" i="1"/>
  <c r="BJ964" i="1"/>
  <c r="BJ962" i="1" s="1"/>
  <c r="AH962" i="1"/>
  <c r="P987" i="1"/>
  <c r="P986" i="1" s="1"/>
  <c r="L986" i="1"/>
  <c r="AX987" i="1"/>
  <c r="AX986" i="1" s="1"/>
  <c r="AT986" i="1"/>
  <c r="AQ990" i="1"/>
  <c r="AQ989" i="1" s="1"/>
  <c r="AQ988" i="1" s="1"/>
  <c r="AM989" i="1"/>
  <c r="AM988" i="1" s="1"/>
  <c r="BE990" i="1"/>
  <c r="BE989" i="1" s="1"/>
  <c r="BE988" i="1" s="1"/>
  <c r="BA989" i="1"/>
  <c r="BA988" i="1" s="1"/>
  <c r="AQ1008" i="1"/>
  <c r="AQ1007" i="1" s="1"/>
  <c r="AM1007" i="1"/>
  <c r="BE1008" i="1"/>
  <c r="BE1007" i="1" s="1"/>
  <c r="BA1007" i="1"/>
  <c r="BA1006" i="1" s="1"/>
  <c r="AQ1036" i="1"/>
  <c r="AQ1035" i="1" s="1"/>
  <c r="AM1035" i="1"/>
  <c r="AM1032" i="1" s="1"/>
  <c r="BE1036" i="1"/>
  <c r="BE1035" i="1" s="1"/>
  <c r="BA1035" i="1"/>
  <c r="BA1032" i="1" s="1"/>
  <c r="P1045" i="1"/>
  <c r="P1044" i="1" s="1"/>
  <c r="L1044" i="1"/>
  <c r="L1041" i="1" s="1"/>
  <c r="AX1045" i="1"/>
  <c r="AX1044" i="1" s="1"/>
  <c r="AT1044" i="1"/>
  <c r="AT1041" i="1" s="1"/>
  <c r="AQ57" i="1"/>
  <c r="AQ56" i="1" s="1"/>
  <c r="BE57" i="1"/>
  <c r="BE56" i="1" s="1"/>
  <c r="AQ168" i="1"/>
  <c r="BE168" i="1"/>
  <c r="P169" i="1"/>
  <c r="AX169" i="1"/>
  <c r="AQ170" i="1"/>
  <c r="BE170" i="1"/>
  <c r="P171" i="1"/>
  <c r="AX171" i="1"/>
  <c r="AQ172" i="1"/>
  <c r="BE172" i="1"/>
  <c r="P173" i="1"/>
  <c r="AX173" i="1"/>
  <c r="AQ174" i="1"/>
  <c r="BE174" i="1"/>
  <c r="P175" i="1"/>
  <c r="AX175" i="1"/>
  <c r="AQ176" i="1"/>
  <c r="BE176" i="1"/>
  <c r="P177" i="1"/>
  <c r="AX177" i="1"/>
  <c r="AQ178" i="1"/>
  <c r="BE178" i="1"/>
  <c r="P179" i="1"/>
  <c r="AX179" i="1"/>
  <c r="AQ180" i="1"/>
  <c r="BE180" i="1"/>
  <c r="P181" i="1"/>
  <c r="AX181" i="1"/>
  <c r="AQ182" i="1"/>
  <c r="BE182" i="1"/>
  <c r="P183" i="1"/>
  <c r="AX183" i="1"/>
  <c r="AQ184" i="1"/>
  <c r="BE184" i="1"/>
  <c r="P185" i="1"/>
  <c r="AX185" i="1"/>
  <c r="AQ187" i="1"/>
  <c r="BE187" i="1"/>
  <c r="P188" i="1"/>
  <c r="AX188" i="1"/>
  <c r="AQ189" i="1"/>
  <c r="BE189" i="1"/>
  <c r="P190" i="1"/>
  <c r="AX190" i="1"/>
  <c r="AQ191" i="1"/>
  <c r="BE191" i="1"/>
  <c r="P192" i="1"/>
  <c r="AX192" i="1"/>
  <c r="AQ193" i="1"/>
  <c r="BE193" i="1"/>
  <c r="P194" i="1"/>
  <c r="AX194" i="1"/>
  <c r="AQ195" i="1"/>
  <c r="BE195" i="1"/>
  <c r="P196" i="1"/>
  <c r="AX196" i="1"/>
  <c r="AQ197" i="1"/>
  <c r="BE197" i="1"/>
  <c r="P198" i="1"/>
  <c r="AX198" i="1"/>
  <c r="AQ200" i="1"/>
  <c r="BE200" i="1"/>
  <c r="P201" i="1"/>
  <c r="AX201" i="1"/>
  <c r="AQ202" i="1"/>
  <c r="BE202" i="1"/>
  <c r="P205" i="1"/>
  <c r="AX205" i="1"/>
  <c r="AQ206" i="1"/>
  <c r="BE206" i="1"/>
  <c r="P208" i="1"/>
  <c r="AX208" i="1"/>
  <c r="AQ209" i="1"/>
  <c r="BE209" i="1"/>
  <c r="P211" i="1"/>
  <c r="AX211" i="1"/>
  <c r="AQ212" i="1"/>
  <c r="BE212" i="1"/>
  <c r="P215" i="1"/>
  <c r="AX215" i="1"/>
  <c r="AQ216" i="1"/>
  <c r="BE216" i="1"/>
  <c r="P219" i="1"/>
  <c r="AX219" i="1"/>
  <c r="AQ220" i="1"/>
  <c r="BE220" i="1"/>
  <c r="P222" i="1"/>
  <c r="P221" i="1" s="1"/>
  <c r="AX222" i="1"/>
  <c r="AX221" i="1" s="1"/>
  <c r="AQ225" i="1"/>
  <c r="AQ224" i="1" s="1"/>
  <c r="AQ223" i="1" s="1"/>
  <c r="BE225" i="1"/>
  <c r="BE224" i="1" s="1"/>
  <c r="BE223" i="1" s="1"/>
  <c r="AK228" i="1"/>
  <c r="AK227" i="1" s="1"/>
  <c r="AK226" i="1" s="1"/>
  <c r="AO228" i="1"/>
  <c r="AO227" i="1" s="1"/>
  <c r="AO226" i="1" s="1"/>
  <c r="AQ232" i="1"/>
  <c r="BE232" i="1"/>
  <c r="P233" i="1"/>
  <c r="AX233" i="1"/>
  <c r="AQ235" i="1"/>
  <c r="AQ234" i="1" s="1"/>
  <c r="BE235" i="1"/>
  <c r="BE234" i="1" s="1"/>
  <c r="P237" i="1"/>
  <c r="P236" i="1" s="1"/>
  <c r="AX237" i="1"/>
  <c r="AX236" i="1" s="1"/>
  <c r="AQ242" i="1"/>
  <c r="AQ241" i="1" s="1"/>
  <c r="BE242" i="1"/>
  <c r="BE241" i="1" s="1"/>
  <c r="P273" i="1"/>
  <c r="P272" i="1" s="1"/>
  <c r="P271" i="1" s="1"/>
  <c r="AX273" i="1"/>
  <c r="AX272" i="1" s="1"/>
  <c r="AX271" i="1" s="1"/>
  <c r="AQ276" i="1"/>
  <c r="AQ275" i="1" s="1"/>
  <c r="BE276" i="1"/>
  <c r="BE275" i="1" s="1"/>
  <c r="P278" i="1"/>
  <c r="P277" i="1" s="1"/>
  <c r="AX278" i="1"/>
  <c r="AX277" i="1" s="1"/>
  <c r="AQ280" i="1"/>
  <c r="AQ279" i="1" s="1"/>
  <c r="BE280" i="1"/>
  <c r="BE279" i="1" s="1"/>
  <c r="P283" i="1"/>
  <c r="P282" i="1" s="1"/>
  <c r="P281" i="1" s="1"/>
  <c r="AX283" i="1"/>
  <c r="AX282" i="1" s="1"/>
  <c r="AX281" i="1" s="1"/>
  <c r="P316" i="1"/>
  <c r="P315" i="1" s="1"/>
  <c r="AX316" i="1"/>
  <c r="AX315" i="1" s="1"/>
  <c r="L317" i="1"/>
  <c r="L314" i="1" s="1"/>
  <c r="AD317" i="1"/>
  <c r="AD314" i="1" s="1"/>
  <c r="AH319" i="1"/>
  <c r="P320" i="1"/>
  <c r="P319" i="1" s="1"/>
  <c r="AE323" i="1"/>
  <c r="AR322" i="1"/>
  <c r="AR321" i="1" s="1"/>
  <c r="AV322" i="1"/>
  <c r="BA323" i="1"/>
  <c r="AX324" i="1"/>
  <c r="AF326" i="1"/>
  <c r="BE326" i="1"/>
  <c r="BK328" i="1"/>
  <c r="AX328" i="1"/>
  <c r="AF330" i="1"/>
  <c r="BE330" i="1"/>
  <c r="BK332" i="1"/>
  <c r="AX332" i="1"/>
  <c r="AF334" i="1"/>
  <c r="BE334" i="1"/>
  <c r="BK336" i="1"/>
  <c r="AX336" i="1"/>
  <c r="AF338" i="1"/>
  <c r="BE338" i="1"/>
  <c r="BK340" i="1"/>
  <c r="AX340" i="1"/>
  <c r="AF342" i="1"/>
  <c r="BE342" i="1"/>
  <c r="BK344" i="1"/>
  <c r="AX344" i="1"/>
  <c r="AF346" i="1"/>
  <c r="BE346" i="1"/>
  <c r="BK348" i="1"/>
  <c r="AX348" i="1"/>
  <c r="AG349" i="1"/>
  <c r="AP352" i="1"/>
  <c r="AP322" i="1" s="1"/>
  <c r="AF354" i="1"/>
  <c r="BE354" i="1"/>
  <c r="BK356" i="1"/>
  <c r="AX356" i="1"/>
  <c r="AF358" i="1"/>
  <c r="BE358" i="1"/>
  <c r="BK360" i="1"/>
  <c r="AX360" i="1"/>
  <c r="AF362" i="1"/>
  <c r="BE362" i="1"/>
  <c r="BK364" i="1"/>
  <c r="AX364" i="1"/>
  <c r="AF366" i="1"/>
  <c r="BE366" i="1"/>
  <c r="BK368" i="1"/>
  <c r="AX368" i="1"/>
  <c r="AF370" i="1"/>
  <c r="BE370" i="1"/>
  <c r="BK372" i="1"/>
  <c r="AX372" i="1"/>
  <c r="AG377" i="1"/>
  <c r="AL390" i="1"/>
  <c r="AG397" i="1"/>
  <c r="O397" i="1"/>
  <c r="O390" i="1" s="1"/>
  <c r="BK399" i="1"/>
  <c r="AX399" i="1"/>
  <c r="AF401" i="1"/>
  <c r="BE401" i="1"/>
  <c r="AE404" i="1"/>
  <c r="AV403" i="1"/>
  <c r="BA404" i="1"/>
  <c r="BA403" i="1" s="1"/>
  <c r="AX405" i="1"/>
  <c r="AF407" i="1"/>
  <c r="BE407" i="1"/>
  <c r="BK409" i="1"/>
  <c r="AX409" i="1"/>
  <c r="AF411" i="1"/>
  <c r="BE411" i="1"/>
  <c r="BK413" i="1"/>
  <c r="AX413" i="1"/>
  <c r="AF415" i="1"/>
  <c r="BE415" i="1"/>
  <c r="BK417" i="1"/>
  <c r="AX417" i="1"/>
  <c r="AF419" i="1"/>
  <c r="BE419" i="1"/>
  <c r="BK421" i="1"/>
  <c r="AX421" i="1"/>
  <c r="AF423" i="1"/>
  <c r="BE423" i="1"/>
  <c r="BK425" i="1"/>
  <c r="AX425" i="1"/>
  <c r="AF427" i="1"/>
  <c r="BE427" i="1"/>
  <c r="BK429" i="1"/>
  <c r="AX429" i="1"/>
  <c r="AF431" i="1"/>
  <c r="BE431" i="1"/>
  <c r="P434" i="1"/>
  <c r="BH435" i="1"/>
  <c r="AQ435" i="1"/>
  <c r="P436" i="1"/>
  <c r="AX436" i="1"/>
  <c r="BH437" i="1"/>
  <c r="AQ437" i="1"/>
  <c r="P438" i="1"/>
  <c r="AX438" i="1"/>
  <c r="BH439" i="1"/>
  <c r="AQ439" i="1"/>
  <c r="P440" i="1"/>
  <c r="AX440" i="1"/>
  <c r="BH441" i="1"/>
  <c r="AQ441" i="1"/>
  <c r="P442" i="1"/>
  <c r="AX442" i="1"/>
  <c r="BH443" i="1"/>
  <c r="AQ443" i="1"/>
  <c r="P444" i="1"/>
  <c r="AX444" i="1"/>
  <c r="BH445" i="1"/>
  <c r="AQ445" i="1"/>
  <c r="P446" i="1"/>
  <c r="AX446" i="1"/>
  <c r="BH447" i="1"/>
  <c r="AQ447" i="1"/>
  <c r="P448" i="1"/>
  <c r="AX448" i="1"/>
  <c r="BH449" i="1"/>
  <c r="AQ449" i="1"/>
  <c r="P450" i="1"/>
  <c r="AX450" i="1"/>
  <c r="BH451" i="1"/>
  <c r="AQ451" i="1"/>
  <c r="P452" i="1"/>
  <c r="AX452" i="1"/>
  <c r="BH453" i="1"/>
  <c r="AQ453" i="1"/>
  <c r="P454" i="1"/>
  <c r="AX454" i="1"/>
  <c r="BH455" i="1"/>
  <c r="AQ455" i="1"/>
  <c r="P456" i="1"/>
  <c r="AX456" i="1"/>
  <c r="BH457" i="1"/>
  <c r="AQ457" i="1"/>
  <c r="P458" i="1"/>
  <c r="AX458" i="1"/>
  <c r="BH459" i="1"/>
  <c r="AQ459" i="1"/>
  <c r="P460" i="1"/>
  <c r="AX460" i="1"/>
  <c r="BH461" i="1"/>
  <c r="AQ461" i="1"/>
  <c r="AE463" i="1"/>
  <c r="AE462" i="1" s="1"/>
  <c r="AQ464" i="1"/>
  <c r="P465" i="1"/>
  <c r="AX465" i="1"/>
  <c r="P468" i="1"/>
  <c r="P467" i="1" s="1"/>
  <c r="AE469" i="1"/>
  <c r="AX470" i="1"/>
  <c r="AX469" i="1" s="1"/>
  <c r="AG471" i="1"/>
  <c r="AD475" i="1"/>
  <c r="AH478" i="1"/>
  <c r="AH477" i="1" s="1"/>
  <c r="AF479" i="1"/>
  <c r="AF478" i="1" s="1"/>
  <c r="AF477" i="1" s="1"/>
  <c r="BE479" i="1"/>
  <c r="BE478" i="1" s="1"/>
  <c r="BE477" i="1" s="1"/>
  <c r="AM483" i="1"/>
  <c r="AH482" i="1"/>
  <c r="AE491" i="1"/>
  <c r="AE482" i="1" s="1"/>
  <c r="AD491" i="1"/>
  <c r="AD482" i="1" s="1"/>
  <c r="BE492" i="1"/>
  <c r="BK494" i="1"/>
  <c r="AX494" i="1"/>
  <c r="AQ496" i="1"/>
  <c r="BE496" i="1"/>
  <c r="P497" i="1"/>
  <c r="BK497" i="1"/>
  <c r="AX497" i="1"/>
  <c r="BH498" i="1"/>
  <c r="AQ498" i="1"/>
  <c r="BE498" i="1"/>
  <c r="P499" i="1"/>
  <c r="BK499" i="1"/>
  <c r="AX499" i="1"/>
  <c r="BH500" i="1"/>
  <c r="AQ500" i="1"/>
  <c r="BE500" i="1"/>
  <c r="P501" i="1"/>
  <c r="BK501" i="1"/>
  <c r="AX501" i="1"/>
  <c r="BH502" i="1"/>
  <c r="AQ502" i="1"/>
  <c r="BE502" i="1"/>
  <c r="P503" i="1"/>
  <c r="BK503" i="1"/>
  <c r="AX503" i="1"/>
  <c r="BH504" i="1"/>
  <c r="AQ504" i="1"/>
  <c r="BE504" i="1"/>
  <c r="L506" i="1"/>
  <c r="L505" i="1" s="1"/>
  <c r="BA506" i="1"/>
  <c r="BA505" i="1" s="1"/>
  <c r="P512" i="1"/>
  <c r="P511" i="1" s="1"/>
  <c r="P510" i="1" s="1"/>
  <c r="AX512" i="1"/>
  <c r="AX511" i="1" s="1"/>
  <c r="AX510" i="1" s="1"/>
  <c r="AQ517" i="1"/>
  <c r="AQ516" i="1" s="1"/>
  <c r="AQ515" i="1" s="1"/>
  <c r="BE517" i="1"/>
  <c r="BE516" i="1" s="1"/>
  <c r="BE515" i="1" s="1"/>
  <c r="P520" i="1"/>
  <c r="AX520" i="1"/>
  <c r="AX519" i="1" s="1"/>
  <c r="AX518" i="1" s="1"/>
  <c r="AQ523" i="1"/>
  <c r="AQ522" i="1" s="1"/>
  <c r="AQ521" i="1" s="1"/>
  <c r="BE523" i="1"/>
  <c r="BE522" i="1" s="1"/>
  <c r="BE521" i="1" s="1"/>
  <c r="P527" i="1"/>
  <c r="AX527" i="1"/>
  <c r="AX526" i="1" s="1"/>
  <c r="AQ529" i="1"/>
  <c r="AQ528" i="1" s="1"/>
  <c r="BE529" i="1"/>
  <c r="BE528" i="1" s="1"/>
  <c r="P531" i="1"/>
  <c r="AX531" i="1"/>
  <c r="AX530" i="1" s="1"/>
  <c r="AQ533" i="1"/>
  <c r="BE533" i="1"/>
  <c r="P534" i="1"/>
  <c r="AX534" i="1"/>
  <c r="AQ536" i="1"/>
  <c r="AQ535" i="1" s="1"/>
  <c r="BE536" i="1"/>
  <c r="BE535" i="1" s="1"/>
  <c r="P538" i="1"/>
  <c r="AX538" i="1"/>
  <c r="AX537" i="1" s="1"/>
  <c r="AQ541" i="1"/>
  <c r="AQ540" i="1" s="1"/>
  <c r="BE541" i="1"/>
  <c r="BE540" i="1" s="1"/>
  <c r="P543" i="1"/>
  <c r="AX543" i="1"/>
  <c r="AX542" i="1" s="1"/>
  <c r="AQ546" i="1"/>
  <c r="AQ545" i="1" s="1"/>
  <c r="BE546" i="1"/>
  <c r="BE545" i="1" s="1"/>
  <c r="P548" i="1"/>
  <c r="AX548" i="1"/>
  <c r="AX547" i="1" s="1"/>
  <c r="AQ550" i="1"/>
  <c r="AQ549" i="1" s="1"/>
  <c r="BE550" i="1"/>
  <c r="BE549" i="1" s="1"/>
  <c r="P553" i="1"/>
  <c r="AX553" i="1"/>
  <c r="AX552" i="1" s="1"/>
  <c r="AX551" i="1" s="1"/>
  <c r="AQ556" i="1"/>
  <c r="BE556" i="1"/>
  <c r="P557" i="1"/>
  <c r="AX557" i="1"/>
  <c r="AQ558" i="1"/>
  <c r="BE558" i="1"/>
  <c r="P559" i="1"/>
  <c r="AX559" i="1"/>
  <c r="AQ560" i="1"/>
  <c r="BE560" i="1"/>
  <c r="P561" i="1"/>
  <c r="AX561" i="1"/>
  <c r="AQ562" i="1"/>
  <c r="BE562" i="1"/>
  <c r="P563" i="1"/>
  <c r="AX563" i="1"/>
  <c r="AQ564" i="1"/>
  <c r="BE564" i="1"/>
  <c r="P565" i="1"/>
  <c r="AX565" i="1"/>
  <c r="AQ566" i="1"/>
  <c r="BE566" i="1"/>
  <c r="P567" i="1"/>
  <c r="AX567" i="1"/>
  <c r="AQ568" i="1"/>
  <c r="BE568" i="1"/>
  <c r="P569" i="1"/>
  <c r="AX569" i="1"/>
  <c r="AQ570" i="1"/>
  <c r="BE570" i="1"/>
  <c r="P571" i="1"/>
  <c r="AX571" i="1"/>
  <c r="AQ572" i="1"/>
  <c r="BE572" i="1"/>
  <c r="P573" i="1"/>
  <c r="AX573" i="1"/>
  <c r="AQ574" i="1"/>
  <c r="BE574" i="1"/>
  <c r="P575" i="1"/>
  <c r="AX575" i="1"/>
  <c r="AQ576" i="1"/>
  <c r="BE576" i="1"/>
  <c r="P577" i="1"/>
  <c r="AX577" i="1"/>
  <c r="AQ578" i="1"/>
  <c r="BE578" i="1"/>
  <c r="P579" i="1"/>
  <c r="AX579" i="1"/>
  <c r="AQ580" i="1"/>
  <c r="BE580" i="1"/>
  <c r="P581" i="1"/>
  <c r="AX581" i="1"/>
  <c r="AQ582" i="1"/>
  <c r="BE582" i="1"/>
  <c r="P583" i="1"/>
  <c r="AX583" i="1"/>
  <c r="AQ584" i="1"/>
  <c r="BE584" i="1"/>
  <c r="P585" i="1"/>
  <c r="AX585" i="1"/>
  <c r="AQ586" i="1"/>
  <c r="BE586" i="1"/>
  <c r="P588" i="1"/>
  <c r="AX588" i="1"/>
  <c r="AQ589" i="1"/>
  <c r="BE589" i="1"/>
  <c r="P591" i="1"/>
  <c r="AX591" i="1"/>
  <c r="AX590" i="1" s="1"/>
  <c r="AQ593" i="1"/>
  <c r="BE593" i="1"/>
  <c r="P594" i="1"/>
  <c r="AX594" i="1"/>
  <c r="AQ597" i="1"/>
  <c r="BE597" i="1"/>
  <c r="P598" i="1"/>
  <c r="AX598" i="1"/>
  <c r="AQ599" i="1"/>
  <c r="BE599" i="1"/>
  <c r="P600" i="1"/>
  <c r="AX600" i="1"/>
  <c r="AQ601" i="1"/>
  <c r="BE601" i="1"/>
  <c r="P602" i="1"/>
  <c r="AX602" i="1"/>
  <c r="AQ604" i="1"/>
  <c r="BE604" i="1"/>
  <c r="P605" i="1"/>
  <c r="AX605" i="1"/>
  <c r="AQ606" i="1"/>
  <c r="BE606" i="1"/>
  <c r="P607" i="1"/>
  <c r="AX607" i="1"/>
  <c r="AQ608" i="1"/>
  <c r="BE608" i="1"/>
  <c r="P609" i="1"/>
  <c r="AX609" i="1"/>
  <c r="AQ610" i="1"/>
  <c r="BE610" i="1"/>
  <c r="P611" i="1"/>
  <c r="AX611" i="1"/>
  <c r="AQ612" i="1"/>
  <c r="BE612" i="1"/>
  <c r="P613" i="1"/>
  <c r="AX613" i="1"/>
  <c r="AQ614" i="1"/>
  <c r="BE614" i="1"/>
  <c r="P615" i="1"/>
  <c r="AX615" i="1"/>
  <c r="AQ616" i="1"/>
  <c r="BE616" i="1"/>
  <c r="P617" i="1"/>
  <c r="AX617" i="1"/>
  <c r="AQ618" i="1"/>
  <c r="BE618" i="1"/>
  <c r="P619" i="1"/>
  <c r="AX619" i="1"/>
  <c r="AQ620" i="1"/>
  <c r="BE620" i="1"/>
  <c r="P621" i="1"/>
  <c r="AX621" i="1"/>
  <c r="AQ622" i="1"/>
  <c r="BE622" i="1"/>
  <c r="P623" i="1"/>
  <c r="AX623" i="1"/>
  <c r="AQ624" i="1"/>
  <c r="BE624" i="1"/>
  <c r="P625" i="1"/>
  <c r="AX625" i="1"/>
  <c r="AQ626" i="1"/>
  <c r="BE626" i="1"/>
  <c r="P627" i="1"/>
  <c r="AX627" i="1"/>
  <c r="AQ628" i="1"/>
  <c r="BE628" i="1"/>
  <c r="P629" i="1"/>
  <c r="AX629" i="1"/>
  <c r="AQ630" i="1"/>
  <c r="BE630" i="1"/>
  <c r="P631" i="1"/>
  <c r="AX631" i="1"/>
  <c r="AQ632" i="1"/>
  <c r="BE632" i="1"/>
  <c r="P633" i="1"/>
  <c r="AX633" i="1"/>
  <c r="AQ634" i="1"/>
  <c r="BE634" i="1"/>
  <c r="P635" i="1"/>
  <c r="AX635" i="1"/>
  <c r="AQ636" i="1"/>
  <c r="BE636" i="1"/>
  <c r="P637" i="1"/>
  <c r="AX637" i="1"/>
  <c r="AQ638" i="1"/>
  <c r="BE638" i="1"/>
  <c r="P641" i="1"/>
  <c r="AX641" i="1"/>
  <c r="AQ642" i="1"/>
  <c r="BE642" i="1"/>
  <c r="P644" i="1"/>
  <c r="AX644" i="1"/>
  <c r="AX643" i="1" s="1"/>
  <c r="AQ646" i="1"/>
  <c r="AQ645" i="1" s="1"/>
  <c r="BE646" i="1"/>
  <c r="BE645" i="1" s="1"/>
  <c r="P648" i="1"/>
  <c r="AX648" i="1"/>
  <c r="AX647" i="1" s="1"/>
  <c r="AQ652" i="1"/>
  <c r="AQ651" i="1" s="1"/>
  <c r="AQ650" i="1" s="1"/>
  <c r="BE652" i="1"/>
  <c r="BE651" i="1" s="1"/>
  <c r="BE650" i="1" s="1"/>
  <c r="P655" i="1"/>
  <c r="P654" i="1" s="1"/>
  <c r="AX655" i="1"/>
  <c r="AX654" i="1" s="1"/>
  <c r="AQ657" i="1"/>
  <c r="BE657" i="1"/>
  <c r="P658" i="1"/>
  <c r="AX658" i="1"/>
  <c r="Q653" i="1"/>
  <c r="Q649" i="1" s="1"/>
  <c r="V653" i="1"/>
  <c r="V649" i="1" s="1"/>
  <c r="AG660" i="1"/>
  <c r="AG659" i="1" s="1"/>
  <c r="AG653" i="1" s="1"/>
  <c r="AG649" i="1" s="1"/>
  <c r="AN653" i="1"/>
  <c r="AN649" i="1" s="1"/>
  <c r="AS653" i="1"/>
  <c r="AS649" i="1" s="1"/>
  <c r="BB653" i="1"/>
  <c r="BB649" i="1" s="1"/>
  <c r="BI661" i="1"/>
  <c r="BI690" i="1"/>
  <c r="BI719" i="1"/>
  <c r="AJ723" i="1"/>
  <c r="AX723" i="1"/>
  <c r="BH723" i="1"/>
  <c r="AQ725" i="1"/>
  <c r="BE725" i="1"/>
  <c r="P726" i="1"/>
  <c r="AX726" i="1"/>
  <c r="AQ727" i="1"/>
  <c r="BE727" i="1"/>
  <c r="AG728" i="1"/>
  <c r="AE729" i="1"/>
  <c r="BH730" i="1"/>
  <c r="AQ730" i="1"/>
  <c r="BE730" i="1"/>
  <c r="P731" i="1"/>
  <c r="BK731" i="1"/>
  <c r="AX731" i="1"/>
  <c r="BH732" i="1"/>
  <c r="AQ732" i="1"/>
  <c r="BE732" i="1"/>
  <c r="P733" i="1"/>
  <c r="BK733" i="1"/>
  <c r="AX733" i="1"/>
  <c r="BH734" i="1"/>
  <c r="AQ734" i="1"/>
  <c r="BE734" i="1"/>
  <c r="P735" i="1"/>
  <c r="BK735" i="1"/>
  <c r="AX735" i="1"/>
  <c r="BH736" i="1"/>
  <c r="AQ736" i="1"/>
  <c r="BE736" i="1"/>
  <c r="P737" i="1"/>
  <c r="BK737" i="1"/>
  <c r="AX737" i="1"/>
  <c r="AQ740" i="1"/>
  <c r="AQ739" i="1" s="1"/>
  <c r="AQ738" i="1" s="1"/>
  <c r="BE740" i="1"/>
  <c r="BE739" i="1" s="1"/>
  <c r="BE738" i="1" s="1"/>
  <c r="P743" i="1"/>
  <c r="P742" i="1" s="1"/>
  <c r="P741" i="1" s="1"/>
  <c r="AX743" i="1"/>
  <c r="AX742" i="1" s="1"/>
  <c r="AX741" i="1" s="1"/>
  <c r="AQ746" i="1"/>
  <c r="AQ745" i="1" s="1"/>
  <c r="BE746" i="1"/>
  <c r="BE745" i="1" s="1"/>
  <c r="P748" i="1"/>
  <c r="P747" i="1" s="1"/>
  <c r="AX748" i="1"/>
  <c r="AX747" i="1" s="1"/>
  <c r="AQ750" i="1"/>
  <c r="AQ749" i="1" s="1"/>
  <c r="BE750" i="1"/>
  <c r="BE749" i="1" s="1"/>
  <c r="P752" i="1"/>
  <c r="P751" i="1" s="1"/>
  <c r="AX752" i="1"/>
  <c r="AX751" i="1" s="1"/>
  <c r="AQ755" i="1"/>
  <c r="AQ754" i="1" s="1"/>
  <c r="AQ753" i="1" s="1"/>
  <c r="BE755" i="1"/>
  <c r="BE754" i="1" s="1"/>
  <c r="BE753" i="1" s="1"/>
  <c r="AE760" i="1"/>
  <c r="O761" i="1"/>
  <c r="O760" i="1" s="1"/>
  <c r="O757" i="1" s="1"/>
  <c r="O756" i="1" s="1"/>
  <c r="AF761" i="1"/>
  <c r="AF760" i="1" s="1"/>
  <c r="AN757" i="1"/>
  <c r="AN756" i="1" s="1"/>
  <c r="AV757" i="1"/>
  <c r="AV756" i="1" s="1"/>
  <c r="P762" i="1"/>
  <c r="BK762" i="1"/>
  <c r="AX762" i="1"/>
  <c r="AX760" i="1" s="1"/>
  <c r="AX757" i="1" s="1"/>
  <c r="AX756" i="1" s="1"/>
  <c r="BH763" i="1"/>
  <c r="AQ763" i="1"/>
  <c r="BE763" i="1"/>
  <c r="P764" i="1"/>
  <c r="BK764" i="1"/>
  <c r="AX764" i="1"/>
  <c r="BH765" i="1"/>
  <c r="AQ765" i="1"/>
  <c r="BE765" i="1"/>
  <c r="P766" i="1"/>
  <c r="BK766" i="1"/>
  <c r="AX766" i="1"/>
  <c r="BH767" i="1"/>
  <c r="AQ767" i="1"/>
  <c r="BE767" i="1"/>
  <c r="P768" i="1"/>
  <c r="BK768" i="1"/>
  <c r="AX768" i="1"/>
  <c r="BH769" i="1"/>
  <c r="AQ769" i="1"/>
  <c r="BE769" i="1"/>
  <c r="P770" i="1"/>
  <c r="BK770" i="1"/>
  <c r="AX770" i="1"/>
  <c r="BH771" i="1"/>
  <c r="AQ771" i="1"/>
  <c r="BE771" i="1"/>
  <c r="P772" i="1"/>
  <c r="BK772" i="1"/>
  <c r="AX772" i="1"/>
  <c r="AG956" i="1"/>
  <c r="AM956" i="1"/>
  <c r="AD962" i="1"/>
  <c r="S972" i="1"/>
  <c r="S971" i="1" s="1"/>
  <c r="S970" i="1" s="1"/>
  <c r="AG973" i="1"/>
  <c r="AN972" i="1"/>
  <c r="AN971" i="1" s="1"/>
  <c r="AN970" i="1" s="1"/>
  <c r="AU972" i="1"/>
  <c r="AU971" i="1" s="1"/>
  <c r="AU970" i="1" s="1"/>
  <c r="AE998" i="1"/>
  <c r="AE997" i="1" s="1"/>
  <c r="J996" i="1"/>
  <c r="AE1009" i="1"/>
  <c r="AE1006" i="1" s="1"/>
  <c r="AM1009" i="1"/>
  <c r="L1016" i="1"/>
  <c r="L1015" i="1" s="1"/>
  <c r="AD1016" i="1"/>
  <c r="AD1015" i="1" s="1"/>
  <c r="AT1016" i="1"/>
  <c r="AT1015" i="1" s="1"/>
  <c r="AE1044" i="1"/>
  <c r="AE1041" i="1" s="1"/>
  <c r="AQ955" i="1"/>
  <c r="AQ954" i="1" s="1"/>
  <c r="AM954" i="1"/>
  <c r="BE955" i="1"/>
  <c r="BE954" i="1" s="1"/>
  <c r="BA954" i="1"/>
  <c r="AQ963" i="1"/>
  <c r="AQ962" i="1" s="1"/>
  <c r="AM962" i="1"/>
  <c r="BE963" i="1"/>
  <c r="BE962" i="1" s="1"/>
  <c r="BA962" i="1"/>
  <c r="BI964" i="1"/>
  <c r="AG962" i="1"/>
  <c r="AQ967" i="1"/>
  <c r="AQ966" i="1" s="1"/>
  <c r="AQ965" i="1" s="1"/>
  <c r="AM966" i="1"/>
  <c r="AM965" i="1" s="1"/>
  <c r="BE967" i="1"/>
  <c r="BE966" i="1" s="1"/>
  <c r="BE965" i="1" s="1"/>
  <c r="BA966" i="1"/>
  <c r="BA965" i="1" s="1"/>
  <c r="BG977" i="1"/>
  <c r="AE976" i="1"/>
  <c r="AE972" i="1" s="1"/>
  <c r="AF1005" i="1"/>
  <c r="AD1004" i="1"/>
  <c r="AD1003" i="1" s="1"/>
  <c r="K321" i="1"/>
  <c r="T321" i="1"/>
  <c r="AZ321" i="1"/>
  <c r="BD322" i="1"/>
  <c r="BK327" i="1"/>
  <c r="BF327" i="1"/>
  <c r="BH327" i="1" s="1"/>
  <c r="BK331" i="1"/>
  <c r="BF331" i="1"/>
  <c r="BH331" i="1" s="1"/>
  <c r="BK335" i="1"/>
  <c r="BF335" i="1"/>
  <c r="BH335" i="1" s="1"/>
  <c r="BK339" i="1"/>
  <c r="BF339" i="1"/>
  <c r="BH339" i="1" s="1"/>
  <c r="BK343" i="1"/>
  <c r="BF343" i="1"/>
  <c r="BH343" i="1" s="1"/>
  <c r="BK347" i="1"/>
  <c r="BF347" i="1"/>
  <c r="BH347" i="1" s="1"/>
  <c r="BK355" i="1"/>
  <c r="BF355" i="1"/>
  <c r="BH355" i="1" s="1"/>
  <c r="BK359" i="1"/>
  <c r="BF359" i="1"/>
  <c r="BH359" i="1" s="1"/>
  <c r="BK363" i="1"/>
  <c r="BF363" i="1"/>
  <c r="BH363" i="1" s="1"/>
  <c r="BK367" i="1"/>
  <c r="BF367" i="1"/>
  <c r="BH367" i="1" s="1"/>
  <c r="BK371" i="1"/>
  <c r="BF371" i="1"/>
  <c r="BH371" i="1" s="1"/>
  <c r="BF398" i="1"/>
  <c r="BH398" i="1" s="1"/>
  <c r="BK402" i="1"/>
  <c r="BF402" i="1"/>
  <c r="BH402" i="1" s="1"/>
  <c r="BK408" i="1"/>
  <c r="BF408" i="1"/>
  <c r="BH408" i="1" s="1"/>
  <c r="BK412" i="1"/>
  <c r="BF412" i="1"/>
  <c r="BH412" i="1" s="1"/>
  <c r="BK416" i="1"/>
  <c r="BF416" i="1"/>
  <c r="BH416" i="1" s="1"/>
  <c r="BL416" i="1" s="1"/>
  <c r="BK420" i="1"/>
  <c r="BF420" i="1"/>
  <c r="BH420" i="1" s="1"/>
  <c r="BK424" i="1"/>
  <c r="BF424" i="1"/>
  <c r="BH424" i="1" s="1"/>
  <c r="BL424" i="1" s="1"/>
  <c r="BK428" i="1"/>
  <c r="BF428" i="1"/>
  <c r="BH428" i="1" s="1"/>
  <c r="BK432" i="1"/>
  <c r="BF432" i="1"/>
  <c r="BH432" i="1" s="1"/>
  <c r="BL432" i="1" s="1"/>
  <c r="T482" i="1"/>
  <c r="T481" i="1" s="1"/>
  <c r="T480" i="1" s="1"/>
  <c r="BJ492" i="1"/>
  <c r="BJ491" i="1" s="1"/>
  <c r="BK493" i="1"/>
  <c r="BF493" i="1"/>
  <c r="BH493" i="1" s="1"/>
  <c r="R653" i="1"/>
  <c r="R649" i="1" s="1"/>
  <c r="AK653" i="1"/>
  <c r="AK649" i="1" s="1"/>
  <c r="AT653" i="1"/>
  <c r="AT649" i="1" s="1"/>
  <c r="AJ719" i="1"/>
  <c r="AT757" i="1"/>
  <c r="AT756" i="1" s="1"/>
  <c r="AM775" i="1"/>
  <c r="AM774" i="1" s="1"/>
  <c r="BA775" i="1"/>
  <c r="BA774" i="1" s="1"/>
  <c r="AX775" i="1"/>
  <c r="L947" i="1"/>
  <c r="AT947" i="1"/>
  <c r="Q971" i="1"/>
  <c r="Q970" i="1" s="1"/>
  <c r="AE989" i="1"/>
  <c r="AE988" i="1" s="1"/>
  <c r="AD998" i="1"/>
  <c r="AD997" i="1" s="1"/>
  <c r="AZ996" i="1"/>
  <c r="BC996" i="1"/>
  <c r="N996" i="1"/>
  <c r="AH1042" i="1"/>
  <c r="AH1041" i="1" s="1"/>
  <c r="AH1037" i="1" s="1"/>
  <c r="BJ949" i="1"/>
  <c r="BJ947" i="1" s="1"/>
  <c r="AH947" i="1"/>
  <c r="BG958" i="1"/>
  <c r="BG956" i="1" s="1"/>
  <c r="BG946" i="1" s="1"/>
  <c r="AE956" i="1"/>
  <c r="AE946" i="1" s="1"/>
  <c r="BE974" i="1"/>
  <c r="BA973" i="1"/>
  <c r="BA972" i="1" s="1"/>
  <c r="P975" i="1"/>
  <c r="L973" i="1"/>
  <c r="L972" i="1" s="1"/>
  <c r="AQ977" i="1"/>
  <c r="AM976" i="1"/>
  <c r="AM972" i="1" s="1"/>
  <c r="P1010" i="1"/>
  <c r="L1009" i="1"/>
  <c r="L1006" i="1" s="1"/>
  <c r="AX1010" i="1"/>
  <c r="AT1009" i="1"/>
  <c r="AT1006" i="1" s="1"/>
  <c r="BF1011" i="1"/>
  <c r="BF1009" i="1" s="1"/>
  <c r="AD1009" i="1"/>
  <c r="AD1006" i="1" s="1"/>
  <c r="AQ1017" i="1"/>
  <c r="AM1016" i="1"/>
  <c r="AM1015" i="1" s="1"/>
  <c r="BE1017" i="1"/>
  <c r="BA1016" i="1"/>
  <c r="BA1015" i="1" s="1"/>
  <c r="BI1018" i="1"/>
  <c r="BI1016" i="1" s="1"/>
  <c r="BI1015" i="1" s="1"/>
  <c r="P1034" i="1"/>
  <c r="P1033" i="1" s="1"/>
  <c r="L1033" i="1"/>
  <c r="L1032" i="1" s="1"/>
  <c r="AX1034" i="1"/>
  <c r="AX1033" i="1" s="1"/>
  <c r="AT1033" i="1"/>
  <c r="AT1032" i="1" s="1"/>
  <c r="P1040" i="1"/>
  <c r="P1039" i="1" s="1"/>
  <c r="P1038" i="1" s="1"/>
  <c r="L1039" i="1"/>
  <c r="L1038" i="1" s="1"/>
  <c r="AX1040" i="1"/>
  <c r="AX1039" i="1" s="1"/>
  <c r="AX1038" i="1" s="1"/>
  <c r="AT1039" i="1"/>
  <c r="AT1038" i="1" s="1"/>
  <c r="AQ1043" i="1"/>
  <c r="AQ1042" i="1" s="1"/>
  <c r="AM1042" i="1"/>
  <c r="AM1041" i="1" s="1"/>
  <c r="BE1043" i="1"/>
  <c r="BE1042" i="1" s="1"/>
  <c r="BA1042" i="1"/>
  <c r="BA1041" i="1" s="1"/>
  <c r="P57" i="1"/>
  <c r="P56" i="1" s="1"/>
  <c r="AX57" i="1"/>
  <c r="AX56" i="1" s="1"/>
  <c r="AP55" i="1"/>
  <c r="AP54" i="1" s="1"/>
  <c r="P168" i="1"/>
  <c r="AX168" i="1"/>
  <c r="AQ169" i="1"/>
  <c r="BE169" i="1"/>
  <c r="P170" i="1"/>
  <c r="AX170" i="1"/>
  <c r="AQ171" i="1"/>
  <c r="BE171" i="1"/>
  <c r="P172" i="1"/>
  <c r="AX172" i="1"/>
  <c r="AQ173" i="1"/>
  <c r="BE173" i="1"/>
  <c r="P174" i="1"/>
  <c r="AX174" i="1"/>
  <c r="AQ175" i="1"/>
  <c r="BE175" i="1"/>
  <c r="P176" i="1"/>
  <c r="AX176" i="1"/>
  <c r="AQ177" i="1"/>
  <c r="BE177" i="1"/>
  <c r="P178" i="1"/>
  <c r="AX178" i="1"/>
  <c r="AQ179" i="1"/>
  <c r="BE179" i="1"/>
  <c r="P180" i="1"/>
  <c r="AX180" i="1"/>
  <c r="AQ181" i="1"/>
  <c r="BE181" i="1"/>
  <c r="P182" i="1"/>
  <c r="AX182" i="1"/>
  <c r="AQ183" i="1"/>
  <c r="BE183" i="1"/>
  <c r="P184" i="1"/>
  <c r="AX184" i="1"/>
  <c r="AQ185" i="1"/>
  <c r="BE185" i="1"/>
  <c r="P187" i="1"/>
  <c r="AX187" i="1"/>
  <c r="AQ188" i="1"/>
  <c r="BE188" i="1"/>
  <c r="P189" i="1"/>
  <c r="AX189" i="1"/>
  <c r="AQ190" i="1"/>
  <c r="BE190" i="1"/>
  <c r="P191" i="1"/>
  <c r="AX191" i="1"/>
  <c r="AQ192" i="1"/>
  <c r="BE192" i="1"/>
  <c r="P193" i="1"/>
  <c r="AX193" i="1"/>
  <c r="AQ194" i="1"/>
  <c r="BE194" i="1"/>
  <c r="P195" i="1"/>
  <c r="AX195" i="1"/>
  <c r="AQ196" i="1"/>
  <c r="BE196" i="1"/>
  <c r="P197" i="1"/>
  <c r="AX197" i="1"/>
  <c r="AQ198" i="1"/>
  <c r="BE198" i="1"/>
  <c r="P200" i="1"/>
  <c r="AX200" i="1"/>
  <c r="AQ201" i="1"/>
  <c r="BE201" i="1"/>
  <c r="P202" i="1"/>
  <c r="AX202" i="1"/>
  <c r="AQ205" i="1"/>
  <c r="BE205" i="1"/>
  <c r="P206" i="1"/>
  <c r="AX206" i="1"/>
  <c r="AQ208" i="1"/>
  <c r="BE208" i="1"/>
  <c r="P209" i="1"/>
  <c r="AX209" i="1"/>
  <c r="AQ211" i="1"/>
  <c r="BE211" i="1"/>
  <c r="P212" i="1"/>
  <c r="AX212" i="1"/>
  <c r="AQ215" i="1"/>
  <c r="BE215" i="1"/>
  <c r="P216" i="1"/>
  <c r="AX216" i="1"/>
  <c r="AQ219" i="1"/>
  <c r="BE219" i="1"/>
  <c r="P220" i="1"/>
  <c r="AX220" i="1"/>
  <c r="AQ222" i="1"/>
  <c r="AQ221" i="1" s="1"/>
  <c r="BE222" i="1"/>
  <c r="BE221" i="1" s="1"/>
  <c r="P225" i="1"/>
  <c r="P224" i="1" s="1"/>
  <c r="P223" i="1" s="1"/>
  <c r="AX225" i="1"/>
  <c r="AX224" i="1" s="1"/>
  <c r="AX223" i="1" s="1"/>
  <c r="AE228" i="1"/>
  <c r="AE227" i="1" s="1"/>
  <c r="AE226" i="1" s="1"/>
  <c r="AS228" i="1"/>
  <c r="AS227" i="1" s="1"/>
  <c r="AS226" i="1" s="1"/>
  <c r="AY228" i="1"/>
  <c r="AY227" i="1" s="1"/>
  <c r="AY226" i="1" s="1"/>
  <c r="BC228" i="1"/>
  <c r="BC227" i="1" s="1"/>
  <c r="BC226" i="1" s="1"/>
  <c r="AH228" i="1"/>
  <c r="AH227" i="1" s="1"/>
  <c r="AH226" i="1" s="1"/>
  <c r="P232" i="1"/>
  <c r="P231" i="1" s="1"/>
  <c r="AQ233" i="1"/>
  <c r="BE233" i="1"/>
  <c r="P235" i="1"/>
  <c r="P234" i="1" s="1"/>
  <c r="AX235" i="1"/>
  <c r="AX234" i="1" s="1"/>
  <c r="AQ237" i="1"/>
  <c r="AQ236" i="1" s="1"/>
  <c r="BE237" i="1"/>
  <c r="BE236" i="1" s="1"/>
  <c r="P242" i="1"/>
  <c r="P241" i="1" s="1"/>
  <c r="AX242" i="1"/>
  <c r="AX241" i="1" s="1"/>
  <c r="AX240" i="1" s="1"/>
  <c r="AP240" i="1"/>
  <c r="AQ273" i="1"/>
  <c r="AQ272" i="1" s="1"/>
  <c r="AQ271" i="1" s="1"/>
  <c r="BE273" i="1"/>
  <c r="BE272" i="1" s="1"/>
  <c r="BE271" i="1" s="1"/>
  <c r="P276" i="1"/>
  <c r="P275" i="1" s="1"/>
  <c r="AX276" i="1"/>
  <c r="AX275" i="1" s="1"/>
  <c r="AQ278" i="1"/>
  <c r="AQ277" i="1" s="1"/>
  <c r="BE278" i="1"/>
  <c r="BE277" i="1" s="1"/>
  <c r="P280" i="1"/>
  <c r="P279" i="1" s="1"/>
  <c r="AX280" i="1"/>
  <c r="AX279" i="1" s="1"/>
  <c r="AQ283" i="1"/>
  <c r="AQ282" i="1" s="1"/>
  <c r="AQ281" i="1" s="1"/>
  <c r="BE283" i="1"/>
  <c r="BE282" i="1" s="1"/>
  <c r="BE281" i="1" s="1"/>
  <c r="AQ316" i="1"/>
  <c r="AQ315" i="1" s="1"/>
  <c r="BE316" i="1"/>
  <c r="BE315" i="1" s="1"/>
  <c r="AG317" i="1"/>
  <c r="AG314" i="1" s="1"/>
  <c r="AG284" i="1" s="1"/>
  <c r="AM317" i="1"/>
  <c r="AM314" i="1" s="1"/>
  <c r="AW314" i="1"/>
  <c r="AW284" i="1" s="1"/>
  <c r="AE319" i="1"/>
  <c r="AQ320" i="1"/>
  <c r="AQ319" i="1" s="1"/>
  <c r="AT323" i="1"/>
  <c r="AT322" i="1" s="1"/>
  <c r="AF324" i="1"/>
  <c r="BE324" i="1"/>
  <c r="BK326" i="1"/>
  <c r="AX326" i="1"/>
  <c r="BF326" i="1"/>
  <c r="BH326" i="1" s="1"/>
  <c r="BL326" i="1" s="1"/>
  <c r="AF328" i="1"/>
  <c r="BE328" i="1"/>
  <c r="BK330" i="1"/>
  <c r="AX330" i="1"/>
  <c r="BF330" i="1"/>
  <c r="BH330" i="1" s="1"/>
  <c r="AF332" i="1"/>
  <c r="BE332" i="1"/>
  <c r="BK334" i="1"/>
  <c r="AX334" i="1"/>
  <c r="BF334" i="1"/>
  <c r="BH334" i="1" s="1"/>
  <c r="AF336" i="1"/>
  <c r="BE336" i="1"/>
  <c r="BK338" i="1"/>
  <c r="AX338" i="1"/>
  <c r="BF338" i="1"/>
  <c r="BH338" i="1" s="1"/>
  <c r="BL338" i="1" s="1"/>
  <c r="AF340" i="1"/>
  <c r="BE340" i="1"/>
  <c r="BK342" i="1"/>
  <c r="AX342" i="1"/>
  <c r="BF342" i="1"/>
  <c r="BH342" i="1" s="1"/>
  <c r="BL342" i="1" s="1"/>
  <c r="AF344" i="1"/>
  <c r="BE344" i="1"/>
  <c r="BK346" i="1"/>
  <c r="AX346" i="1"/>
  <c r="BF346" i="1"/>
  <c r="BH346" i="1" s="1"/>
  <c r="AF348" i="1"/>
  <c r="BE348" i="1"/>
  <c r="AD352" i="1"/>
  <c r="O352" i="1"/>
  <c r="O322" i="1" s="1"/>
  <c r="BK354" i="1"/>
  <c r="AX354" i="1"/>
  <c r="BF354" i="1"/>
  <c r="AF356" i="1"/>
  <c r="BE356" i="1"/>
  <c r="BK358" i="1"/>
  <c r="AX358" i="1"/>
  <c r="BF358" i="1"/>
  <c r="BH358" i="1" s="1"/>
  <c r="AF360" i="1"/>
  <c r="BE360" i="1"/>
  <c r="BK362" i="1"/>
  <c r="AX362" i="1"/>
  <c r="BF362" i="1"/>
  <c r="BH362" i="1" s="1"/>
  <c r="AF364" i="1"/>
  <c r="BE364" i="1"/>
  <c r="BK366" i="1"/>
  <c r="AX366" i="1"/>
  <c r="BF366" i="1"/>
  <c r="BH366" i="1" s="1"/>
  <c r="AF368" i="1"/>
  <c r="BE368" i="1"/>
  <c r="BK370" i="1"/>
  <c r="AX370" i="1"/>
  <c r="BF370" i="1"/>
  <c r="BH370" i="1" s="1"/>
  <c r="BL370" i="1" s="1"/>
  <c r="AF372" i="1"/>
  <c r="BE372" i="1"/>
  <c r="AG391" i="1"/>
  <c r="AN390" i="1"/>
  <c r="AD397" i="1"/>
  <c r="BG397" i="1"/>
  <c r="AP397" i="1"/>
  <c r="AP390" i="1" s="1"/>
  <c r="AF399" i="1"/>
  <c r="BE399" i="1"/>
  <c r="BK401" i="1"/>
  <c r="AX401" i="1"/>
  <c r="BF401" i="1"/>
  <c r="BH401" i="1" s="1"/>
  <c r="AT404" i="1"/>
  <c r="AT403" i="1" s="1"/>
  <c r="AF405" i="1"/>
  <c r="BE405" i="1"/>
  <c r="BK407" i="1"/>
  <c r="AX407" i="1"/>
  <c r="BF407" i="1"/>
  <c r="BH407" i="1" s="1"/>
  <c r="AF409" i="1"/>
  <c r="BE409" i="1"/>
  <c r="BK411" i="1"/>
  <c r="AX411" i="1"/>
  <c r="BF411" i="1"/>
  <c r="BH411" i="1" s="1"/>
  <c r="AF413" i="1"/>
  <c r="BE413" i="1"/>
  <c r="BK415" i="1"/>
  <c r="AX415" i="1"/>
  <c r="BF415" i="1"/>
  <c r="BH415" i="1" s="1"/>
  <c r="AF417" i="1"/>
  <c r="BE417" i="1"/>
  <c r="BK419" i="1"/>
  <c r="AX419" i="1"/>
  <c r="BF419" i="1"/>
  <c r="BH419" i="1" s="1"/>
  <c r="AF421" i="1"/>
  <c r="BE421" i="1"/>
  <c r="BK423" i="1"/>
  <c r="AX423" i="1"/>
  <c r="BF423" i="1"/>
  <c r="BH423" i="1" s="1"/>
  <c r="BL423" i="1" s="1"/>
  <c r="AF425" i="1"/>
  <c r="BE425" i="1"/>
  <c r="BK427" i="1"/>
  <c r="AX427" i="1"/>
  <c r="BF427" i="1"/>
  <c r="BH427" i="1" s="1"/>
  <c r="AF429" i="1"/>
  <c r="BE429" i="1"/>
  <c r="BK431" i="1"/>
  <c r="AX431" i="1"/>
  <c r="BF431" i="1"/>
  <c r="BH431" i="1" s="1"/>
  <c r="AE433" i="1"/>
  <c r="AQ434" i="1"/>
  <c r="P435" i="1"/>
  <c r="AX435" i="1"/>
  <c r="BH436" i="1"/>
  <c r="AQ436" i="1"/>
  <c r="P437" i="1"/>
  <c r="AX437" i="1"/>
  <c r="BH438" i="1"/>
  <c r="AQ438" i="1"/>
  <c r="P439" i="1"/>
  <c r="AX439" i="1"/>
  <c r="BH440" i="1"/>
  <c r="AQ440" i="1"/>
  <c r="P441" i="1"/>
  <c r="AX441" i="1"/>
  <c r="BH442" i="1"/>
  <c r="AQ442" i="1"/>
  <c r="P443" i="1"/>
  <c r="AX443" i="1"/>
  <c r="BH444" i="1"/>
  <c r="AQ444" i="1"/>
  <c r="P445" i="1"/>
  <c r="AX445" i="1"/>
  <c r="BH446" i="1"/>
  <c r="AQ446" i="1"/>
  <c r="P447" i="1"/>
  <c r="AX447" i="1"/>
  <c r="BH448" i="1"/>
  <c r="AQ448" i="1"/>
  <c r="P449" i="1"/>
  <c r="AX449" i="1"/>
  <c r="BH450" i="1"/>
  <c r="AQ450" i="1"/>
  <c r="P451" i="1"/>
  <c r="AX451" i="1"/>
  <c r="BH452" i="1"/>
  <c r="AQ452" i="1"/>
  <c r="P453" i="1"/>
  <c r="AX453" i="1"/>
  <c r="BH454" i="1"/>
  <c r="AQ454" i="1"/>
  <c r="P455" i="1"/>
  <c r="AX455" i="1"/>
  <c r="BH456" i="1"/>
  <c r="AQ456" i="1"/>
  <c r="P457" i="1"/>
  <c r="AX457" i="1"/>
  <c r="BH458" i="1"/>
  <c r="AQ458" i="1"/>
  <c r="P459" i="1"/>
  <c r="AX459" i="1"/>
  <c r="BH460" i="1"/>
  <c r="AQ460" i="1"/>
  <c r="P461" i="1"/>
  <c r="AX461" i="1"/>
  <c r="P464" i="1"/>
  <c r="BH465" i="1"/>
  <c r="AQ465" i="1"/>
  <c r="AE467" i="1"/>
  <c r="AQ468" i="1"/>
  <c r="AQ467" i="1" s="1"/>
  <c r="AF470" i="1"/>
  <c r="BE470" i="1"/>
  <c r="BE469" i="1" s="1"/>
  <c r="AG475" i="1"/>
  <c r="AE478" i="1"/>
  <c r="AE477" i="1" s="1"/>
  <c r="AX479" i="1"/>
  <c r="AX478" i="1" s="1"/>
  <c r="AX477" i="1" s="1"/>
  <c r="BF479" i="1"/>
  <c r="BH479" i="1" s="1"/>
  <c r="L483" i="1"/>
  <c r="L482" i="1" s="1"/>
  <c r="BA491" i="1"/>
  <c r="BA482" i="1" s="1"/>
  <c r="BI491" i="1"/>
  <c r="BK492" i="1"/>
  <c r="AT491" i="1"/>
  <c r="AT482" i="1" s="1"/>
  <c r="BF492" i="1"/>
  <c r="AF494" i="1"/>
  <c r="BE494" i="1"/>
  <c r="BK496" i="1"/>
  <c r="AX496" i="1"/>
  <c r="BH497" i="1"/>
  <c r="AQ497" i="1"/>
  <c r="BE497" i="1"/>
  <c r="P498" i="1"/>
  <c r="BK498" i="1"/>
  <c r="AX498" i="1"/>
  <c r="BH499" i="1"/>
  <c r="BL499" i="1" s="1"/>
  <c r="AQ499" i="1"/>
  <c r="BE499" i="1"/>
  <c r="P500" i="1"/>
  <c r="BK500" i="1"/>
  <c r="AX500" i="1"/>
  <c r="BH501" i="1"/>
  <c r="AQ501" i="1"/>
  <c r="BE501" i="1"/>
  <c r="P502" i="1"/>
  <c r="BK502" i="1"/>
  <c r="AX502" i="1"/>
  <c r="BH503" i="1"/>
  <c r="BL503" i="1" s="1"/>
  <c r="AQ503" i="1"/>
  <c r="BE503" i="1"/>
  <c r="P504" i="1"/>
  <c r="BK504" i="1"/>
  <c r="AX504" i="1"/>
  <c r="AM506" i="1"/>
  <c r="AM505" i="1" s="1"/>
  <c r="AQ512" i="1"/>
  <c r="AQ511" i="1" s="1"/>
  <c r="AQ510" i="1" s="1"/>
  <c r="BE512" i="1"/>
  <c r="BE511" i="1" s="1"/>
  <c r="BE510" i="1" s="1"/>
  <c r="P517" i="1"/>
  <c r="AX517" i="1"/>
  <c r="AX516" i="1" s="1"/>
  <c r="AX515" i="1" s="1"/>
  <c r="AQ520" i="1"/>
  <c r="AQ519" i="1" s="1"/>
  <c r="AQ518" i="1" s="1"/>
  <c r="BE520" i="1"/>
  <c r="BE519" i="1" s="1"/>
  <c r="BE518" i="1" s="1"/>
  <c r="P523" i="1"/>
  <c r="AX523" i="1"/>
  <c r="AX522" i="1" s="1"/>
  <c r="AX521" i="1" s="1"/>
  <c r="AQ527" i="1"/>
  <c r="AQ526" i="1" s="1"/>
  <c r="BE527" i="1"/>
  <c r="BE526" i="1" s="1"/>
  <c r="P529" i="1"/>
  <c r="AX529" i="1"/>
  <c r="AX528" i="1" s="1"/>
  <c r="AQ531" i="1"/>
  <c r="AQ530" i="1" s="1"/>
  <c r="BE531" i="1"/>
  <c r="BE530" i="1" s="1"/>
  <c r="P533" i="1"/>
  <c r="AX533" i="1"/>
  <c r="AQ534" i="1"/>
  <c r="BE534" i="1"/>
  <c r="P536" i="1"/>
  <c r="AX536" i="1"/>
  <c r="AX535" i="1" s="1"/>
  <c r="AQ538" i="1"/>
  <c r="AQ537" i="1" s="1"/>
  <c r="BE538" i="1"/>
  <c r="BE537" i="1" s="1"/>
  <c r="P541" i="1"/>
  <c r="AX541" i="1"/>
  <c r="AX540" i="1" s="1"/>
  <c r="AQ543" i="1"/>
  <c r="AQ542" i="1" s="1"/>
  <c r="BE543" i="1"/>
  <c r="BE542" i="1" s="1"/>
  <c r="P546" i="1"/>
  <c r="AX546" i="1"/>
  <c r="AX545" i="1" s="1"/>
  <c r="AQ548" i="1"/>
  <c r="AQ547" i="1" s="1"/>
  <c r="BE548" i="1"/>
  <c r="BE547" i="1" s="1"/>
  <c r="P550" i="1"/>
  <c r="AX550" i="1"/>
  <c r="AX549" i="1" s="1"/>
  <c r="AQ553" i="1"/>
  <c r="AQ552" i="1" s="1"/>
  <c r="AQ551" i="1" s="1"/>
  <c r="BE553" i="1"/>
  <c r="BE552" i="1" s="1"/>
  <c r="BE551" i="1" s="1"/>
  <c r="P556" i="1"/>
  <c r="AX556" i="1"/>
  <c r="AQ557" i="1"/>
  <c r="BE557" i="1"/>
  <c r="P558" i="1"/>
  <c r="AX558" i="1"/>
  <c r="AQ559" i="1"/>
  <c r="BE559" i="1"/>
  <c r="P560" i="1"/>
  <c r="AX560" i="1"/>
  <c r="AQ561" i="1"/>
  <c r="BE561" i="1"/>
  <c r="P562" i="1"/>
  <c r="AX562" i="1"/>
  <c r="AQ563" i="1"/>
  <c r="BE563" i="1"/>
  <c r="P564" i="1"/>
  <c r="AX564" i="1"/>
  <c r="AQ565" i="1"/>
  <c r="BE565" i="1"/>
  <c r="P566" i="1"/>
  <c r="AX566" i="1"/>
  <c r="AQ567" i="1"/>
  <c r="BE567" i="1"/>
  <c r="P568" i="1"/>
  <c r="AX568" i="1"/>
  <c r="AQ569" i="1"/>
  <c r="BE569" i="1"/>
  <c r="P570" i="1"/>
  <c r="AX570" i="1"/>
  <c r="AQ571" i="1"/>
  <c r="BE571" i="1"/>
  <c r="P572" i="1"/>
  <c r="AX572" i="1"/>
  <c r="AQ573" i="1"/>
  <c r="BE573" i="1"/>
  <c r="P574" i="1"/>
  <c r="AX574" i="1"/>
  <c r="AQ575" i="1"/>
  <c r="BE575" i="1"/>
  <c r="P576" i="1"/>
  <c r="AX576" i="1"/>
  <c r="AQ577" i="1"/>
  <c r="BE577" i="1"/>
  <c r="P578" i="1"/>
  <c r="AX578" i="1"/>
  <c r="AQ579" i="1"/>
  <c r="BE579" i="1"/>
  <c r="P580" i="1"/>
  <c r="AX580" i="1"/>
  <c r="AQ581" i="1"/>
  <c r="BE581" i="1"/>
  <c r="P582" i="1"/>
  <c r="AX582" i="1"/>
  <c r="AQ583" i="1"/>
  <c r="BE583" i="1"/>
  <c r="P584" i="1"/>
  <c r="AX584" i="1"/>
  <c r="AQ585" i="1"/>
  <c r="BE585" i="1"/>
  <c r="P586" i="1"/>
  <c r="AX586" i="1"/>
  <c r="AQ588" i="1"/>
  <c r="BE588" i="1"/>
  <c r="P589" i="1"/>
  <c r="AX589" i="1"/>
  <c r="AQ591" i="1"/>
  <c r="AQ590" i="1" s="1"/>
  <c r="BE591" i="1"/>
  <c r="BE590" i="1" s="1"/>
  <c r="P593" i="1"/>
  <c r="AX593" i="1"/>
  <c r="AQ594" i="1"/>
  <c r="BE594" i="1"/>
  <c r="P597" i="1"/>
  <c r="AX597" i="1"/>
  <c r="AQ598" i="1"/>
  <c r="BE598" i="1"/>
  <c r="P599" i="1"/>
  <c r="AX599" i="1"/>
  <c r="AQ600" i="1"/>
  <c r="BE600" i="1"/>
  <c r="P601" i="1"/>
  <c r="AX601" i="1"/>
  <c r="AQ602" i="1"/>
  <c r="BE602" i="1"/>
  <c r="P604" i="1"/>
  <c r="AX604" i="1"/>
  <c r="AQ605" i="1"/>
  <c r="BE605" i="1"/>
  <c r="P606" i="1"/>
  <c r="AX606" i="1"/>
  <c r="AQ607" i="1"/>
  <c r="BE607" i="1"/>
  <c r="P608" i="1"/>
  <c r="AX608" i="1"/>
  <c r="AQ609" i="1"/>
  <c r="BE609" i="1"/>
  <c r="P610" i="1"/>
  <c r="AX610" i="1"/>
  <c r="AQ611" i="1"/>
  <c r="BE611" i="1"/>
  <c r="P612" i="1"/>
  <c r="AX612" i="1"/>
  <c r="AQ613" i="1"/>
  <c r="BE613" i="1"/>
  <c r="P614" i="1"/>
  <c r="AX614" i="1"/>
  <c r="AQ615" i="1"/>
  <c r="BE615" i="1"/>
  <c r="P616" i="1"/>
  <c r="AX616" i="1"/>
  <c r="AQ617" i="1"/>
  <c r="BE617" i="1"/>
  <c r="P618" i="1"/>
  <c r="AX618" i="1"/>
  <c r="AQ619" i="1"/>
  <c r="BE619" i="1"/>
  <c r="P620" i="1"/>
  <c r="AX620" i="1"/>
  <c r="AQ621" i="1"/>
  <c r="BE621" i="1"/>
  <c r="P622" i="1"/>
  <c r="AX622" i="1"/>
  <c r="AQ623" i="1"/>
  <c r="BE623" i="1"/>
  <c r="P624" i="1"/>
  <c r="AX624" i="1"/>
  <c r="AQ625" i="1"/>
  <c r="BE625" i="1"/>
  <c r="P626" i="1"/>
  <c r="AX626" i="1"/>
  <c r="AQ627" i="1"/>
  <c r="BE627" i="1"/>
  <c r="P628" i="1"/>
  <c r="AX628" i="1"/>
  <c r="AQ629" i="1"/>
  <c r="BE629" i="1"/>
  <c r="P630" i="1"/>
  <c r="AX630" i="1"/>
  <c r="AQ631" i="1"/>
  <c r="BE631" i="1"/>
  <c r="P632" i="1"/>
  <c r="AX632" i="1"/>
  <c r="AQ633" i="1"/>
  <c r="BE633" i="1"/>
  <c r="P634" i="1"/>
  <c r="AX634" i="1"/>
  <c r="AQ635" i="1"/>
  <c r="BE635" i="1"/>
  <c r="P636" i="1"/>
  <c r="AX636" i="1"/>
  <c r="AQ637" i="1"/>
  <c r="BE637" i="1"/>
  <c r="P638" i="1"/>
  <c r="AX638" i="1"/>
  <c r="AQ641" i="1"/>
  <c r="BE641" i="1"/>
  <c r="P642" i="1"/>
  <c r="AX642" i="1"/>
  <c r="AQ644" i="1"/>
  <c r="AQ643" i="1" s="1"/>
  <c r="BE644" i="1"/>
  <c r="BE643" i="1" s="1"/>
  <c r="P646" i="1"/>
  <c r="AX646" i="1"/>
  <c r="AX645" i="1" s="1"/>
  <c r="AQ648" i="1"/>
  <c r="AQ647" i="1" s="1"/>
  <c r="BE648" i="1"/>
  <c r="BE647" i="1" s="1"/>
  <c r="P652" i="1"/>
  <c r="AX652" i="1"/>
  <c r="AX651" i="1" s="1"/>
  <c r="AX650" i="1" s="1"/>
  <c r="AQ655" i="1"/>
  <c r="AQ654" i="1" s="1"/>
  <c r="BE655" i="1"/>
  <c r="BE654" i="1" s="1"/>
  <c r="P657" i="1"/>
  <c r="AX657" i="1"/>
  <c r="AQ658" i="1"/>
  <c r="BE658" i="1"/>
  <c r="K653" i="1"/>
  <c r="K649" i="1" s="1"/>
  <c r="M653" i="1"/>
  <c r="M649" i="1" s="1"/>
  <c r="T653" i="1"/>
  <c r="T649" i="1" s="1"/>
  <c r="AL653" i="1"/>
  <c r="AL649" i="1" s="1"/>
  <c r="AU653" i="1"/>
  <c r="AU649" i="1" s="1"/>
  <c r="AZ653" i="1"/>
  <c r="AZ649" i="1" s="1"/>
  <c r="BJ660" i="1"/>
  <c r="BJ659" i="1" s="1"/>
  <c r="BJ653" i="1" s="1"/>
  <c r="BJ649" i="1" s="1"/>
  <c r="BI667" i="1"/>
  <c r="BI668" i="1"/>
  <c r="BI669" i="1"/>
  <c r="BI670" i="1"/>
  <c r="BK670" i="1" s="1"/>
  <c r="BI671" i="1"/>
  <c r="BI672" i="1"/>
  <c r="BI673" i="1"/>
  <c r="BI674" i="1"/>
  <c r="BK674" i="1" s="1"/>
  <c r="BI675" i="1"/>
  <c r="BI676" i="1"/>
  <c r="BI677" i="1"/>
  <c r="BI678" i="1"/>
  <c r="BK678" i="1" s="1"/>
  <c r="P723" i="1"/>
  <c r="AQ723" i="1"/>
  <c r="BE723" i="1"/>
  <c r="BK723" i="1"/>
  <c r="P725" i="1"/>
  <c r="AX725" i="1"/>
  <c r="AQ726" i="1"/>
  <c r="BE726" i="1"/>
  <c r="P727" i="1"/>
  <c r="AX727" i="1"/>
  <c r="AD728" i="1"/>
  <c r="AH729" i="1"/>
  <c r="P730" i="1"/>
  <c r="BK730" i="1"/>
  <c r="AX730" i="1"/>
  <c r="BH731" i="1"/>
  <c r="AQ731" i="1"/>
  <c r="BE731" i="1"/>
  <c r="P732" i="1"/>
  <c r="BK732" i="1"/>
  <c r="AX732" i="1"/>
  <c r="BH733" i="1"/>
  <c r="AQ733" i="1"/>
  <c r="BE733" i="1"/>
  <c r="P734" i="1"/>
  <c r="BK734" i="1"/>
  <c r="AX734" i="1"/>
  <c r="BH735" i="1"/>
  <c r="AQ735" i="1"/>
  <c r="BE735" i="1"/>
  <c r="P736" i="1"/>
  <c r="BK736" i="1"/>
  <c r="AX736" i="1"/>
  <c r="BH737" i="1"/>
  <c r="AQ737" i="1"/>
  <c r="BE737" i="1"/>
  <c r="P740" i="1"/>
  <c r="P739" i="1" s="1"/>
  <c r="P738" i="1" s="1"/>
  <c r="AX740" i="1"/>
  <c r="AX739" i="1" s="1"/>
  <c r="AX738" i="1" s="1"/>
  <c r="AQ743" i="1"/>
  <c r="AQ742" i="1" s="1"/>
  <c r="AQ741" i="1" s="1"/>
  <c r="BE743" i="1"/>
  <c r="BE742" i="1" s="1"/>
  <c r="BE741" i="1" s="1"/>
  <c r="P746" i="1"/>
  <c r="P745" i="1" s="1"/>
  <c r="AX746" i="1"/>
  <c r="AX745" i="1" s="1"/>
  <c r="AQ748" i="1"/>
  <c r="AQ747" i="1" s="1"/>
  <c r="BE748" i="1"/>
  <c r="BE747" i="1" s="1"/>
  <c r="P750" i="1"/>
  <c r="P749" i="1" s="1"/>
  <c r="AX750" i="1"/>
  <c r="AX749" i="1" s="1"/>
  <c r="AQ752" i="1"/>
  <c r="AQ751" i="1" s="1"/>
  <c r="BE752" i="1"/>
  <c r="BE751" i="1" s="1"/>
  <c r="P755" i="1"/>
  <c r="P754" i="1" s="1"/>
  <c r="P753" i="1" s="1"/>
  <c r="AX755" i="1"/>
  <c r="AX754" i="1" s="1"/>
  <c r="AX753" i="1" s="1"/>
  <c r="BJ761" i="1"/>
  <c r="BJ760" i="1" s="1"/>
  <c r="BJ757" i="1" s="1"/>
  <c r="BJ756" i="1" s="1"/>
  <c r="BB757" i="1"/>
  <c r="BB756" i="1" s="1"/>
  <c r="BH762" i="1"/>
  <c r="AQ762" i="1"/>
  <c r="BE762" i="1"/>
  <c r="P763" i="1"/>
  <c r="BK763" i="1"/>
  <c r="AX763" i="1"/>
  <c r="BH764" i="1"/>
  <c r="BL764" i="1" s="1"/>
  <c r="AQ764" i="1"/>
  <c r="BE764" i="1"/>
  <c r="P765" i="1"/>
  <c r="BK765" i="1"/>
  <c r="AX765" i="1"/>
  <c r="BH766" i="1"/>
  <c r="AQ766" i="1"/>
  <c r="BE766" i="1"/>
  <c r="P767" i="1"/>
  <c r="BK767" i="1"/>
  <c r="AX767" i="1"/>
  <c r="BH768" i="1"/>
  <c r="BL768" i="1" s="1"/>
  <c r="AQ768" i="1"/>
  <c r="BE768" i="1"/>
  <c r="P769" i="1"/>
  <c r="BK769" i="1"/>
  <c r="AX769" i="1"/>
  <c r="BH770" i="1"/>
  <c r="AQ770" i="1"/>
  <c r="BE770" i="1"/>
  <c r="P771" i="1"/>
  <c r="BK771" i="1"/>
  <c r="AX771" i="1"/>
  <c r="BH772" i="1"/>
  <c r="BL772" i="1" s="1"/>
  <c r="AQ772" i="1"/>
  <c r="BE772" i="1"/>
  <c r="AD947" i="1"/>
  <c r="AW946" i="1"/>
  <c r="AW773" i="1" s="1"/>
  <c r="BA956" i="1"/>
  <c r="AG968" i="1"/>
  <c r="M971" i="1"/>
  <c r="M970" i="1" s="1"/>
  <c r="AY971" i="1"/>
  <c r="AY970" i="1" s="1"/>
  <c r="BE977" i="1"/>
  <c r="P978" i="1"/>
  <c r="BK978" i="1"/>
  <c r="AX978" i="1"/>
  <c r="BH979" i="1"/>
  <c r="BL979" i="1" s="1"/>
  <c r="AQ979" i="1"/>
  <c r="BE979" i="1"/>
  <c r="P980" i="1"/>
  <c r="BK980" i="1"/>
  <c r="AX980" i="1"/>
  <c r="BH981" i="1"/>
  <c r="BL981" i="1" s="1"/>
  <c r="AQ981" i="1"/>
  <c r="BE981" i="1"/>
  <c r="P982" i="1"/>
  <c r="BK982" i="1"/>
  <c r="AX982" i="1"/>
  <c r="BH983" i="1"/>
  <c r="BL983" i="1" s="1"/>
  <c r="AQ983" i="1"/>
  <c r="BE983" i="1"/>
  <c r="P984" i="1"/>
  <c r="BK984" i="1"/>
  <c r="AX984" i="1"/>
  <c r="BH985" i="1"/>
  <c r="AQ985" i="1"/>
  <c r="BE985" i="1"/>
  <c r="AH986" i="1"/>
  <c r="AG994" i="1"/>
  <c r="AG993" i="1" s="1"/>
  <c r="AG992" i="1" s="1"/>
  <c r="AG1001" i="1"/>
  <c r="AG1000" i="1" s="1"/>
  <c r="AE1033" i="1"/>
  <c r="AE1032" i="1" s="1"/>
  <c r="AE1039" i="1"/>
  <c r="AE1038" i="1" s="1"/>
  <c r="AQ1260" i="1"/>
  <c r="AQ1259" i="1" s="1"/>
  <c r="AM1259" i="1"/>
  <c r="BE1260" i="1"/>
  <c r="BE1259" i="1" s="1"/>
  <c r="BA1259" i="1"/>
  <c r="BA1240" i="1" s="1"/>
  <c r="P1263" i="1"/>
  <c r="P1262" i="1" s="1"/>
  <c r="P1261" i="1" s="1"/>
  <c r="L1262" i="1"/>
  <c r="L1261" i="1" s="1"/>
  <c r="AX1263" i="1"/>
  <c r="AX1262" i="1" s="1"/>
  <c r="AX1261" i="1" s="1"/>
  <c r="AT1262" i="1"/>
  <c r="AT1261" i="1" s="1"/>
  <c r="AQ1266" i="1"/>
  <c r="AQ1265" i="1" s="1"/>
  <c r="AM1265" i="1"/>
  <c r="BE1266" i="1"/>
  <c r="BE1265" i="1" s="1"/>
  <c r="BA1265" i="1"/>
  <c r="BI1267" i="1"/>
  <c r="AG1265" i="1"/>
  <c r="AQ1274" i="1"/>
  <c r="AQ1273" i="1" s="1"/>
  <c r="AM1273" i="1"/>
  <c r="BE1274" i="1"/>
  <c r="BE1273" i="1" s="1"/>
  <c r="BA1273" i="1"/>
  <c r="P1277" i="1"/>
  <c r="P1276" i="1" s="1"/>
  <c r="P1275" i="1" s="1"/>
  <c r="L1276" i="1"/>
  <c r="L1275" i="1" s="1"/>
  <c r="AX1277" i="1"/>
  <c r="AX1276" i="1" s="1"/>
  <c r="AX1275" i="1" s="1"/>
  <c r="AT1276" i="1"/>
  <c r="AT1275" i="1" s="1"/>
  <c r="AQ1286" i="1"/>
  <c r="AQ1285" i="1" s="1"/>
  <c r="AM1285" i="1"/>
  <c r="AM1281" i="1" s="1"/>
  <c r="AM1280" i="1" s="1"/>
  <c r="BE1286" i="1"/>
  <c r="BE1285" i="1" s="1"/>
  <c r="BA1285" i="1"/>
  <c r="BA1281" i="1" s="1"/>
  <c r="BA1280" i="1" s="1"/>
  <c r="AQ1303" i="1"/>
  <c r="AQ1302" i="1" s="1"/>
  <c r="AQ1301" i="1" s="1"/>
  <c r="AQ1300" i="1" s="1"/>
  <c r="AM1302" i="1"/>
  <c r="AM1301" i="1" s="1"/>
  <c r="BE1303" i="1"/>
  <c r="BE1302" i="1" s="1"/>
  <c r="BE1301" i="1" s="1"/>
  <c r="BE1300" i="1" s="1"/>
  <c r="BA1302" i="1"/>
  <c r="BA1301" i="1" s="1"/>
  <c r="BA1300" i="1" s="1"/>
  <c r="P1306" i="1"/>
  <c r="P1305" i="1" s="1"/>
  <c r="P1304" i="1" s="1"/>
  <c r="P1300" i="1" s="1"/>
  <c r="L1305" i="1"/>
  <c r="L1304" i="1" s="1"/>
  <c r="L1300" i="1" s="1"/>
  <c r="AX1306" i="1"/>
  <c r="AX1305" i="1" s="1"/>
  <c r="AX1304" i="1" s="1"/>
  <c r="AX1300" i="1" s="1"/>
  <c r="AT1305" i="1"/>
  <c r="AT1304" i="1" s="1"/>
  <c r="AT1300" i="1" s="1"/>
  <c r="P1316" i="1"/>
  <c r="P1315" i="1" s="1"/>
  <c r="L1315" i="1"/>
  <c r="L1308" i="1" s="1"/>
  <c r="AX1316" i="1"/>
  <c r="AT1315" i="1"/>
  <c r="AT1308" i="1" s="1"/>
  <c r="BF1317" i="1"/>
  <c r="AD1315" i="1"/>
  <c r="AD1308" i="1" s="1"/>
  <c r="P1336" i="1"/>
  <c r="P1335" i="1" s="1"/>
  <c r="P1332" i="1" s="1"/>
  <c r="L1335" i="1"/>
  <c r="L1332" i="1" s="1"/>
  <c r="AX1336" i="1"/>
  <c r="AX1335" i="1" s="1"/>
  <c r="AX1332" i="1" s="1"/>
  <c r="AT1335" i="1"/>
  <c r="AT1332" i="1" s="1"/>
  <c r="AQ1339" i="1"/>
  <c r="AQ1338" i="1" s="1"/>
  <c r="AQ1337" i="1" s="1"/>
  <c r="AM1338" i="1"/>
  <c r="AM1337" i="1" s="1"/>
  <c r="BE1339" i="1"/>
  <c r="BE1338" i="1" s="1"/>
  <c r="BE1337" i="1" s="1"/>
  <c r="BA1338" i="1"/>
  <c r="BA1337" i="1" s="1"/>
  <c r="P1342" i="1"/>
  <c r="P1341" i="1" s="1"/>
  <c r="P1340" i="1" s="1"/>
  <c r="L1341" i="1"/>
  <c r="L1340" i="1" s="1"/>
  <c r="AX1342" i="1"/>
  <c r="AX1341" i="1" s="1"/>
  <c r="AX1340" i="1" s="1"/>
  <c r="AT1341" i="1"/>
  <c r="AT1340" i="1" s="1"/>
  <c r="AX1349" i="1"/>
  <c r="AX1348" i="1" s="1"/>
  <c r="AT1348" i="1"/>
  <c r="BG1407" i="1"/>
  <c r="BG1405" i="1" s="1"/>
  <c r="AE1405" i="1"/>
  <c r="BG1443" i="1"/>
  <c r="AE1441" i="1"/>
  <c r="O1283" i="1"/>
  <c r="AH1283" i="1"/>
  <c r="AH1287" i="1"/>
  <c r="AH1292" i="1"/>
  <c r="AH1291" i="1" s="1"/>
  <c r="AH1290" i="1" s="1"/>
  <c r="AN1307" i="1"/>
  <c r="BG1239" i="1"/>
  <c r="BG1237" i="1" s="1"/>
  <c r="BG1234" i="1" s="1"/>
  <c r="AE1237" i="1"/>
  <c r="AE1234" i="1" s="1"/>
  <c r="BG1243" i="1"/>
  <c r="BG1241" i="1" s="1"/>
  <c r="BG1240" i="1" s="1"/>
  <c r="AE1241" i="1"/>
  <c r="AE1240" i="1" s="1"/>
  <c r="BJ1311" i="1"/>
  <c r="BJ1309" i="1" s="1"/>
  <c r="BJ1308" i="1" s="1"/>
  <c r="AH1309" i="1"/>
  <c r="AH1308" i="1" s="1"/>
  <c r="AQ1353" i="1"/>
  <c r="AQ1352" i="1" s="1"/>
  <c r="AM1352" i="1"/>
  <c r="BE1353" i="1"/>
  <c r="BE1352" i="1" s="1"/>
  <c r="BA1352" i="1"/>
  <c r="P1362" i="1"/>
  <c r="P1361" i="1" s="1"/>
  <c r="L1361" i="1"/>
  <c r="L1358" i="1" s="1"/>
  <c r="AX1362" i="1"/>
  <c r="AX1361" i="1" s="1"/>
  <c r="AX1358" i="1" s="1"/>
  <c r="AT1361" i="1"/>
  <c r="AT1358" i="1" s="1"/>
  <c r="P1372" i="1"/>
  <c r="P1371" i="1" s="1"/>
  <c r="P1368" i="1" s="1"/>
  <c r="L1371" i="1"/>
  <c r="L1368" i="1" s="1"/>
  <c r="AX1372" i="1"/>
  <c r="AX1371" i="1" s="1"/>
  <c r="AX1368" i="1" s="1"/>
  <c r="AT1371" i="1"/>
  <c r="AT1368" i="1" s="1"/>
  <c r="AQ1375" i="1"/>
  <c r="AQ1374" i="1" s="1"/>
  <c r="AM1374" i="1"/>
  <c r="AM1373" i="1" s="1"/>
  <c r="BE1375" i="1"/>
  <c r="BE1374" i="1" s="1"/>
  <c r="BE1373" i="1" s="1"/>
  <c r="BA1374" i="1"/>
  <c r="BA1373" i="1" s="1"/>
  <c r="P1382" i="1"/>
  <c r="P1381" i="1" s="1"/>
  <c r="L1381" i="1"/>
  <c r="L1378" i="1" s="1"/>
  <c r="AX1382" i="1"/>
  <c r="AX1381" i="1" s="1"/>
  <c r="AT1381" i="1"/>
  <c r="AT1378" i="1" s="1"/>
  <c r="AQ1391" i="1"/>
  <c r="AQ1390" i="1" s="1"/>
  <c r="AQ1389" i="1" s="1"/>
  <c r="AM1390" i="1"/>
  <c r="AM1389" i="1" s="1"/>
  <c r="BE1391" i="1"/>
  <c r="BE1390" i="1" s="1"/>
  <c r="BE1389" i="1" s="1"/>
  <c r="BA1390" i="1"/>
  <c r="BA1389" i="1" s="1"/>
  <c r="P1394" i="1"/>
  <c r="P1393" i="1" s="1"/>
  <c r="P1392" i="1" s="1"/>
  <c r="L1393" i="1"/>
  <c r="L1392" i="1" s="1"/>
  <c r="AX1394" i="1"/>
  <c r="AX1393" i="1" s="1"/>
  <c r="AX1392" i="1" s="1"/>
  <c r="AT1393" i="1"/>
  <c r="AT1392" i="1" s="1"/>
  <c r="AQ1397" i="1"/>
  <c r="AQ1396" i="1" s="1"/>
  <c r="AQ1395" i="1" s="1"/>
  <c r="AM1396" i="1"/>
  <c r="AM1395" i="1" s="1"/>
  <c r="BE1397" i="1"/>
  <c r="BE1396" i="1" s="1"/>
  <c r="BE1395" i="1" s="1"/>
  <c r="BA1396" i="1"/>
  <c r="P1406" i="1"/>
  <c r="L1405" i="1"/>
  <c r="AX1406" i="1"/>
  <c r="AT1405" i="1"/>
  <c r="BF1407" i="1"/>
  <c r="AD1405" i="1"/>
  <c r="P1442" i="1"/>
  <c r="L1441" i="1"/>
  <c r="AX1442" i="1"/>
  <c r="AT1441" i="1"/>
  <c r="BF1443" i="1"/>
  <c r="AD1441" i="1"/>
  <c r="BG1162" i="1"/>
  <c r="BG1161" i="1" s="1"/>
  <c r="BG1160" i="1" s="1"/>
  <c r="BG1159" i="1" s="1"/>
  <c r="BI1166" i="1"/>
  <c r="AW1308" i="1"/>
  <c r="AG1315" i="1"/>
  <c r="AM1315" i="1"/>
  <c r="AQ1407" i="1"/>
  <c r="P1414" i="1"/>
  <c r="P1416" i="1"/>
  <c r="AX1416" i="1"/>
  <c r="AQ1443" i="1"/>
  <c r="AX1448" i="1"/>
  <c r="AX1450" i="1"/>
  <c r="AX1238" i="1"/>
  <c r="AT1237" i="1"/>
  <c r="P1242" i="1"/>
  <c r="L1241" i="1"/>
  <c r="L1240" i="1" s="1"/>
  <c r="AX1242" i="1"/>
  <c r="AT1241" i="1"/>
  <c r="AT1240" i="1" s="1"/>
  <c r="BF1243" i="1"/>
  <c r="AD1241" i="1"/>
  <c r="P1272" i="1"/>
  <c r="P1271" i="1" s="1"/>
  <c r="L1271" i="1"/>
  <c r="AX1272" i="1"/>
  <c r="AX1271" i="1" s="1"/>
  <c r="AT1271" i="1"/>
  <c r="AQ1279" i="1"/>
  <c r="AQ1278" i="1" s="1"/>
  <c r="AQ1275" i="1" s="1"/>
  <c r="AM1278" i="1"/>
  <c r="AM1275" i="1" s="1"/>
  <c r="BE1279" i="1"/>
  <c r="BE1278" i="1" s="1"/>
  <c r="BE1275" i="1" s="1"/>
  <c r="BA1278" i="1"/>
  <c r="P1284" i="1"/>
  <c r="L1283" i="1"/>
  <c r="L1282" i="1"/>
  <c r="AX1284" i="1"/>
  <c r="AT1283" i="1"/>
  <c r="AT1282" i="1"/>
  <c r="P1288" i="1"/>
  <c r="P1287" i="1" s="1"/>
  <c r="L1287" i="1"/>
  <c r="AX1288" i="1"/>
  <c r="AX1287" i="1" s="1"/>
  <c r="AT1287" i="1"/>
  <c r="P1293" i="1"/>
  <c r="P1292" i="1" s="1"/>
  <c r="P1291" i="1" s="1"/>
  <c r="L1292" i="1"/>
  <c r="L1291" i="1" s="1"/>
  <c r="AX1293" i="1"/>
  <c r="AX1292" i="1" s="1"/>
  <c r="AX1291" i="1" s="1"/>
  <c r="AT1292" i="1"/>
  <c r="AT1291" i="1" s="1"/>
  <c r="AQ1296" i="1"/>
  <c r="AQ1295" i="1" s="1"/>
  <c r="AQ1294" i="1" s="1"/>
  <c r="AQ1290" i="1" s="1"/>
  <c r="AM1295" i="1"/>
  <c r="AM1294" i="1" s="1"/>
  <c r="AM1290" i="1" s="1"/>
  <c r="BE1296" i="1"/>
  <c r="BE1295" i="1" s="1"/>
  <c r="BE1294" i="1" s="1"/>
  <c r="BA1295" i="1"/>
  <c r="BA1294" i="1" s="1"/>
  <c r="BA1290" i="1" s="1"/>
  <c r="P1299" i="1"/>
  <c r="P1298" i="1" s="1"/>
  <c r="P1297" i="1" s="1"/>
  <c r="L1298" i="1"/>
  <c r="L1297" i="1" s="1"/>
  <c r="AX1299" i="1"/>
  <c r="AX1298" i="1" s="1"/>
  <c r="AX1297" i="1" s="1"/>
  <c r="AT1298" i="1"/>
  <c r="AT1297" i="1" s="1"/>
  <c r="AQ1310" i="1"/>
  <c r="AM1309" i="1"/>
  <c r="BE1310" i="1"/>
  <c r="BA1309" i="1"/>
  <c r="BI1311" i="1"/>
  <c r="AG1309" i="1"/>
  <c r="AQ1328" i="1"/>
  <c r="AQ1327" i="1" s="1"/>
  <c r="AM1327" i="1"/>
  <c r="BE1328" i="1"/>
  <c r="BE1327" i="1" s="1"/>
  <c r="BA1327" i="1"/>
  <c r="P1331" i="1"/>
  <c r="P1330" i="1" s="1"/>
  <c r="P1329" i="1" s="1"/>
  <c r="L1330" i="1"/>
  <c r="L1329" i="1" s="1"/>
  <c r="AX1331" i="1"/>
  <c r="AX1330" i="1" s="1"/>
  <c r="AX1329" i="1" s="1"/>
  <c r="AT1330" i="1"/>
  <c r="AT1329" i="1" s="1"/>
  <c r="AQ1334" i="1"/>
  <c r="AQ1333" i="1" s="1"/>
  <c r="AQ1332" i="1" s="1"/>
  <c r="AM1333" i="1"/>
  <c r="AM1332" i="1" s="1"/>
  <c r="BE1334" i="1"/>
  <c r="BE1333" i="1" s="1"/>
  <c r="BE1332" i="1" s="1"/>
  <c r="BA1333" i="1"/>
  <c r="BA1332" i="1" s="1"/>
  <c r="AQ1344" i="1"/>
  <c r="AQ1343" i="1" s="1"/>
  <c r="AM1343" i="1"/>
  <c r="AM1340" i="1" s="1"/>
  <c r="BE1344" i="1"/>
  <c r="BE1343" i="1" s="1"/>
  <c r="BE1340" i="1" s="1"/>
  <c r="BA1343" i="1"/>
  <c r="BJ1351" i="1"/>
  <c r="BJ1350" i="1" s="1"/>
  <c r="AH1350" i="1"/>
  <c r="AH1425" i="1"/>
  <c r="BJ965" i="1"/>
  <c r="P974" i="1"/>
  <c r="AX974" i="1"/>
  <c r="BH975" i="1"/>
  <c r="BL975" i="1" s="1"/>
  <c r="AQ975" i="1"/>
  <c r="BE975" i="1"/>
  <c r="AQ995" i="1"/>
  <c r="AQ994" i="1" s="1"/>
  <c r="AQ993" i="1" s="1"/>
  <c r="AQ992" i="1" s="1"/>
  <c r="BE995" i="1"/>
  <c r="BE994" i="1" s="1"/>
  <c r="BE993" i="1" s="1"/>
  <c r="BE992" i="1" s="1"/>
  <c r="P1008" i="1"/>
  <c r="P1007" i="1" s="1"/>
  <c r="AX1008" i="1"/>
  <c r="AX1007" i="1" s="1"/>
  <c r="AQ1010" i="1"/>
  <c r="BE1010" i="1"/>
  <c r="P1011" i="1"/>
  <c r="AX1011" i="1"/>
  <c r="AQ1012" i="1"/>
  <c r="BE1012" i="1"/>
  <c r="P1013" i="1"/>
  <c r="AX1013" i="1"/>
  <c r="AQ1014" i="1"/>
  <c r="BE1014" i="1"/>
  <c r="P1017" i="1"/>
  <c r="AX1017" i="1"/>
  <c r="AQ1018" i="1"/>
  <c r="BE1018" i="1"/>
  <c r="P1019" i="1"/>
  <c r="AX1019" i="1"/>
  <c r="AQ1020" i="1"/>
  <c r="BE1020" i="1"/>
  <c r="P1021" i="1"/>
  <c r="AX1021" i="1"/>
  <c r="AQ1022" i="1"/>
  <c r="BE1022" i="1"/>
  <c r="P1023" i="1"/>
  <c r="AX1023" i="1"/>
  <c r="AQ1024" i="1"/>
  <c r="BE1024" i="1"/>
  <c r="P1025" i="1"/>
  <c r="AX1025" i="1"/>
  <c r="AQ1026" i="1"/>
  <c r="BE1026" i="1"/>
  <c r="P1027" i="1"/>
  <c r="AX1027" i="1"/>
  <c r="AQ1028" i="1"/>
  <c r="BE1028" i="1"/>
  <c r="P1029" i="1"/>
  <c r="AX1029" i="1"/>
  <c r="AQ1030" i="1"/>
  <c r="BE1030" i="1"/>
  <c r="P1031" i="1"/>
  <c r="AX1031" i="1"/>
  <c r="AQ1034" i="1"/>
  <c r="AQ1033" i="1" s="1"/>
  <c r="BE1034" i="1"/>
  <c r="BE1033" i="1" s="1"/>
  <c r="P1036" i="1"/>
  <c r="P1035" i="1" s="1"/>
  <c r="AX1036" i="1"/>
  <c r="AX1035" i="1" s="1"/>
  <c r="AQ1040" i="1"/>
  <c r="AQ1039" i="1" s="1"/>
  <c r="AQ1038" i="1" s="1"/>
  <c r="BE1040" i="1"/>
  <c r="BE1039" i="1" s="1"/>
  <c r="BE1038" i="1" s="1"/>
  <c r="P1043" i="1"/>
  <c r="P1042" i="1" s="1"/>
  <c r="AX1043" i="1"/>
  <c r="AX1042" i="1" s="1"/>
  <c r="AQ1045" i="1"/>
  <c r="AQ1044" i="1" s="1"/>
  <c r="BE1045" i="1"/>
  <c r="BE1044" i="1" s="1"/>
  <c r="AM1047" i="1"/>
  <c r="AM1046" i="1" s="1"/>
  <c r="BA1047" i="1"/>
  <c r="BA1046" i="1" s="1"/>
  <c r="P1048" i="1"/>
  <c r="P1047" i="1" s="1"/>
  <c r="P1046" i="1" s="1"/>
  <c r="AX1048" i="1"/>
  <c r="AX1047" i="1" s="1"/>
  <c r="AX1046" i="1" s="1"/>
  <c r="L1051" i="1"/>
  <c r="AD1051" i="1"/>
  <c r="AT1051" i="1"/>
  <c r="AQ1052" i="1"/>
  <c r="BE1052" i="1"/>
  <c r="P1053" i="1"/>
  <c r="AX1053" i="1"/>
  <c r="AQ1054" i="1"/>
  <c r="BE1054" i="1"/>
  <c r="P1055" i="1"/>
  <c r="AX1055" i="1"/>
  <c r="AQ1056" i="1"/>
  <c r="BE1056" i="1"/>
  <c r="P1057" i="1"/>
  <c r="AX1057" i="1"/>
  <c r="AQ1058" i="1"/>
  <c r="BE1058" i="1"/>
  <c r="P1059" i="1"/>
  <c r="AX1059" i="1"/>
  <c r="AQ1060" i="1"/>
  <c r="BE1060" i="1"/>
  <c r="P1061" i="1"/>
  <c r="AX1061" i="1"/>
  <c r="AQ1062" i="1"/>
  <c r="BE1062" i="1"/>
  <c r="AM1063" i="1"/>
  <c r="AM1050" i="1" s="1"/>
  <c r="BA1063" i="1"/>
  <c r="BA1050" i="1" s="1"/>
  <c r="P1064" i="1"/>
  <c r="AX1064" i="1"/>
  <c r="AQ1065" i="1"/>
  <c r="BE1065" i="1"/>
  <c r="P1066" i="1"/>
  <c r="AX1066" i="1"/>
  <c r="AQ1067" i="1"/>
  <c r="BE1067" i="1"/>
  <c r="P1068" i="1"/>
  <c r="AX1068" i="1"/>
  <c r="AQ1069" i="1"/>
  <c r="BE1069" i="1"/>
  <c r="P1070" i="1"/>
  <c r="AX1070" i="1"/>
  <c r="AQ1071" i="1"/>
  <c r="P1072" i="1"/>
  <c r="AX1072" i="1"/>
  <c r="AQ1073" i="1"/>
  <c r="BE1073" i="1"/>
  <c r="P1074" i="1"/>
  <c r="AX1074" i="1"/>
  <c r="AQ1075" i="1"/>
  <c r="BE1075" i="1"/>
  <c r="P1076" i="1"/>
  <c r="AX1076" i="1"/>
  <c r="L1077" i="1"/>
  <c r="AD1077" i="1"/>
  <c r="AT1077" i="1"/>
  <c r="AQ1078" i="1"/>
  <c r="BE1078" i="1"/>
  <c r="P1079" i="1"/>
  <c r="AX1079" i="1"/>
  <c r="AQ1080" i="1"/>
  <c r="BE1080" i="1"/>
  <c r="P1081" i="1"/>
  <c r="AX1081" i="1"/>
  <c r="AQ1082" i="1"/>
  <c r="BE1082" i="1"/>
  <c r="P1083" i="1"/>
  <c r="AX1083" i="1"/>
  <c r="AQ1084" i="1"/>
  <c r="BE1084" i="1"/>
  <c r="P1085" i="1"/>
  <c r="AX1085" i="1"/>
  <c r="L1087" i="1"/>
  <c r="AD1087" i="1"/>
  <c r="AT1087" i="1"/>
  <c r="AQ1088" i="1"/>
  <c r="AQ1087" i="1" s="1"/>
  <c r="BE1088" i="1"/>
  <c r="BE1087" i="1" s="1"/>
  <c r="P1089" i="1"/>
  <c r="P1087" i="1" s="1"/>
  <c r="AX1089" i="1"/>
  <c r="AX1087" i="1" s="1"/>
  <c r="L1090" i="1"/>
  <c r="AD1090" i="1"/>
  <c r="AT1090" i="1"/>
  <c r="AQ1091" i="1"/>
  <c r="BE1091" i="1"/>
  <c r="P1092" i="1"/>
  <c r="AX1092" i="1"/>
  <c r="AQ1093" i="1"/>
  <c r="BE1093" i="1"/>
  <c r="AM1094" i="1"/>
  <c r="AM1086" i="1" s="1"/>
  <c r="BA1094" i="1"/>
  <c r="BA1086" i="1" s="1"/>
  <c r="P1095" i="1"/>
  <c r="P1094" i="1" s="1"/>
  <c r="AX1095" i="1"/>
  <c r="AX1094" i="1" s="1"/>
  <c r="L1097" i="1"/>
  <c r="L1096" i="1" s="1"/>
  <c r="AD1097" i="1"/>
  <c r="AD1096" i="1" s="1"/>
  <c r="AT1097" i="1"/>
  <c r="AT1096" i="1" s="1"/>
  <c r="AQ1098" i="1"/>
  <c r="BE1098" i="1"/>
  <c r="P1099" i="1"/>
  <c r="AX1099" i="1"/>
  <c r="AQ1100" i="1"/>
  <c r="BE1100" i="1"/>
  <c r="P1101" i="1"/>
  <c r="AX1101" i="1"/>
  <c r="AQ1102" i="1"/>
  <c r="BE1102" i="1"/>
  <c r="AM1104" i="1"/>
  <c r="AM1103" i="1" s="1"/>
  <c r="BA1104" i="1"/>
  <c r="BA1103" i="1" s="1"/>
  <c r="P1105" i="1"/>
  <c r="P1104" i="1" s="1"/>
  <c r="P1103" i="1" s="1"/>
  <c r="AX1105" i="1"/>
  <c r="AX1104" i="1" s="1"/>
  <c r="AX1103" i="1" s="1"/>
  <c r="L1107" i="1"/>
  <c r="L1106" i="1" s="1"/>
  <c r="AD1107" i="1"/>
  <c r="AD1106" i="1" s="1"/>
  <c r="AT1107" i="1"/>
  <c r="AT1106" i="1" s="1"/>
  <c r="AQ1108" i="1"/>
  <c r="BE1108" i="1"/>
  <c r="P1109" i="1"/>
  <c r="AX1109" i="1"/>
  <c r="AQ1110" i="1"/>
  <c r="BE1110" i="1"/>
  <c r="P1111" i="1"/>
  <c r="AX1111" i="1"/>
  <c r="AQ1112" i="1"/>
  <c r="BE1112" i="1"/>
  <c r="P1113" i="1"/>
  <c r="AX1113" i="1"/>
  <c r="AQ1114" i="1"/>
  <c r="BE1114" i="1"/>
  <c r="P1115" i="1"/>
  <c r="AX1115" i="1"/>
  <c r="AQ1116" i="1"/>
  <c r="BE1116" i="1"/>
  <c r="P1117" i="1"/>
  <c r="AX1117" i="1"/>
  <c r="AQ1118" i="1"/>
  <c r="BE1118" i="1"/>
  <c r="P1119" i="1"/>
  <c r="AX1119" i="1"/>
  <c r="AQ1120" i="1"/>
  <c r="BE1120" i="1"/>
  <c r="P1121" i="1"/>
  <c r="AX1121" i="1"/>
  <c r="AQ1122" i="1"/>
  <c r="BE1122" i="1"/>
  <c r="P1123" i="1"/>
  <c r="AX1123" i="1"/>
  <c r="AQ1124" i="1"/>
  <c r="BE1124" i="1"/>
  <c r="P1125" i="1"/>
  <c r="AX1125" i="1"/>
  <c r="AQ1126" i="1"/>
  <c r="BE1126" i="1"/>
  <c r="P1127" i="1"/>
  <c r="AX1127" i="1"/>
  <c r="AQ1128" i="1"/>
  <c r="BE1128" i="1"/>
  <c r="P1129" i="1"/>
  <c r="AX1129" i="1"/>
  <c r="L1131" i="1"/>
  <c r="AD1131" i="1"/>
  <c r="AT1131" i="1"/>
  <c r="AQ1132" i="1"/>
  <c r="BE1132" i="1"/>
  <c r="P1133" i="1"/>
  <c r="AX1133" i="1"/>
  <c r="AQ1134" i="1"/>
  <c r="BE1134" i="1"/>
  <c r="P1135" i="1"/>
  <c r="AX1135" i="1"/>
  <c r="AQ1136" i="1"/>
  <c r="BE1136" i="1"/>
  <c r="P1137" i="1"/>
  <c r="AX1137" i="1"/>
  <c r="AQ1138" i="1"/>
  <c r="BE1138" i="1"/>
  <c r="P1139" i="1"/>
  <c r="AX1139" i="1"/>
  <c r="AQ1140" i="1"/>
  <c r="BE1140" i="1"/>
  <c r="P1141" i="1"/>
  <c r="AX1141" i="1"/>
  <c r="AQ1142" i="1"/>
  <c r="BE1142" i="1"/>
  <c r="P1143" i="1"/>
  <c r="AX1143" i="1"/>
  <c r="AQ1144" i="1"/>
  <c r="BE1144" i="1"/>
  <c r="P1145" i="1"/>
  <c r="AX1145" i="1"/>
  <c r="AQ1146" i="1"/>
  <c r="BE1146" i="1"/>
  <c r="P1147" i="1"/>
  <c r="AX1147" i="1"/>
  <c r="AQ1148" i="1"/>
  <c r="BE1148" i="1"/>
  <c r="AM1149" i="1"/>
  <c r="AM1130" i="1" s="1"/>
  <c r="BA1149" i="1"/>
  <c r="BA1130" i="1" s="1"/>
  <c r="P1150" i="1"/>
  <c r="P1149" i="1" s="1"/>
  <c r="AX1150" i="1"/>
  <c r="AX1149" i="1" s="1"/>
  <c r="L1151" i="1"/>
  <c r="AD1151" i="1"/>
  <c r="AT1151" i="1"/>
  <c r="AQ1152" i="1"/>
  <c r="AQ1151" i="1" s="1"/>
  <c r="BE1152" i="1"/>
  <c r="BE1151" i="1" s="1"/>
  <c r="P1153" i="1"/>
  <c r="P1151" i="1" s="1"/>
  <c r="AX1153" i="1"/>
  <c r="AX1151" i="1" s="1"/>
  <c r="L1155" i="1"/>
  <c r="L1154" i="1" s="1"/>
  <c r="AT1155" i="1"/>
  <c r="AT1154" i="1" s="1"/>
  <c r="AQ1156" i="1"/>
  <c r="AQ1155" i="1" s="1"/>
  <c r="AQ1154" i="1" s="1"/>
  <c r="BE1156" i="1"/>
  <c r="BE1155" i="1" s="1"/>
  <c r="AM1157" i="1"/>
  <c r="AM1154" i="1" s="1"/>
  <c r="BA1157" i="1"/>
  <c r="BA1154" i="1" s="1"/>
  <c r="P1158" i="1"/>
  <c r="P1157" i="1" s="1"/>
  <c r="P1154" i="1" s="1"/>
  <c r="AX1158" i="1"/>
  <c r="AX1157" i="1" s="1"/>
  <c r="AD1162" i="1"/>
  <c r="AD1161" i="1" s="1"/>
  <c r="AD1160" i="1" s="1"/>
  <c r="AD1159" i="1" s="1"/>
  <c r="AQ1163" i="1"/>
  <c r="BE1163" i="1"/>
  <c r="P1164" i="1"/>
  <c r="P1162" i="1" s="1"/>
  <c r="P1161" i="1" s="1"/>
  <c r="P1160" i="1" s="1"/>
  <c r="P1159" i="1" s="1"/>
  <c r="BK1164" i="1"/>
  <c r="AX1164" i="1"/>
  <c r="BH1165" i="1"/>
  <c r="BL1165" i="1" s="1"/>
  <c r="AQ1165" i="1"/>
  <c r="BE1165" i="1"/>
  <c r="AF1166" i="1"/>
  <c r="AM1170" i="1"/>
  <c r="AM1169" i="1" s="1"/>
  <c r="AM1168" i="1" s="1"/>
  <c r="BA1170" i="1"/>
  <c r="BA1169" i="1" s="1"/>
  <c r="BA1168" i="1" s="1"/>
  <c r="P1171" i="1"/>
  <c r="AX1171" i="1"/>
  <c r="AX1170" i="1" s="1"/>
  <c r="AX1169" i="1" s="1"/>
  <c r="AX1168" i="1" s="1"/>
  <c r="L1174" i="1"/>
  <c r="L1173" i="1" s="1"/>
  <c r="AT1174" i="1"/>
  <c r="AT1173" i="1" s="1"/>
  <c r="AQ1175" i="1"/>
  <c r="AQ1174" i="1" s="1"/>
  <c r="AQ1173" i="1" s="1"/>
  <c r="BE1175" i="1"/>
  <c r="BE1174" i="1" s="1"/>
  <c r="BE1173" i="1" s="1"/>
  <c r="AM1177" i="1"/>
  <c r="AM1176" i="1" s="1"/>
  <c r="BA1177" i="1"/>
  <c r="BA1176" i="1" s="1"/>
  <c r="P1178" i="1"/>
  <c r="P1177" i="1" s="1"/>
  <c r="P1176" i="1" s="1"/>
  <c r="AX1178" i="1"/>
  <c r="AX1177" i="1" s="1"/>
  <c r="AX1176" i="1" s="1"/>
  <c r="L1180" i="1"/>
  <c r="L1179" i="1" s="1"/>
  <c r="AT1180" i="1"/>
  <c r="AT1179" i="1" s="1"/>
  <c r="AQ1181" i="1"/>
  <c r="AQ1180" i="1" s="1"/>
  <c r="AQ1179" i="1" s="1"/>
  <c r="BE1181" i="1"/>
  <c r="BE1180" i="1" s="1"/>
  <c r="BE1179" i="1" s="1"/>
  <c r="AM1183" i="1"/>
  <c r="BA1183" i="1"/>
  <c r="P1184" i="1"/>
  <c r="P1183" i="1" s="1"/>
  <c r="AX1184" i="1"/>
  <c r="AX1183" i="1" s="1"/>
  <c r="L1185" i="1"/>
  <c r="L1182" i="1" s="1"/>
  <c r="AT1185" i="1"/>
  <c r="AT1182" i="1" s="1"/>
  <c r="AQ1186" i="1"/>
  <c r="AQ1185" i="1" s="1"/>
  <c r="BE1186" i="1"/>
  <c r="BE1185" i="1" s="1"/>
  <c r="AM1187" i="1"/>
  <c r="BA1187" i="1"/>
  <c r="P1188" i="1"/>
  <c r="P1187" i="1" s="1"/>
  <c r="AX1188" i="1"/>
  <c r="AX1187" i="1" s="1"/>
  <c r="L1190" i="1"/>
  <c r="L1189" i="1" s="1"/>
  <c r="AT1190" i="1"/>
  <c r="AT1189" i="1" s="1"/>
  <c r="AQ1191" i="1"/>
  <c r="AQ1190" i="1" s="1"/>
  <c r="AQ1189" i="1" s="1"/>
  <c r="BE1191" i="1"/>
  <c r="BE1190" i="1" s="1"/>
  <c r="BE1189" i="1" s="1"/>
  <c r="AM1193" i="1"/>
  <c r="AM1192" i="1" s="1"/>
  <c r="BA1193" i="1"/>
  <c r="BA1192" i="1" s="1"/>
  <c r="P1194" i="1"/>
  <c r="P1193" i="1" s="1"/>
  <c r="P1192" i="1" s="1"/>
  <c r="AX1194" i="1"/>
  <c r="AX1193" i="1" s="1"/>
  <c r="AX1192" i="1" s="1"/>
  <c r="L1197" i="1"/>
  <c r="L1196" i="1" s="1"/>
  <c r="L1195" i="1" s="1"/>
  <c r="AT1197" i="1"/>
  <c r="AT1196" i="1" s="1"/>
  <c r="AT1195" i="1" s="1"/>
  <c r="AQ1198" i="1"/>
  <c r="AQ1197" i="1" s="1"/>
  <c r="AQ1196" i="1" s="1"/>
  <c r="AQ1195" i="1" s="1"/>
  <c r="BE1198" i="1"/>
  <c r="BE1197" i="1" s="1"/>
  <c r="BE1196" i="1" s="1"/>
  <c r="BE1195" i="1" s="1"/>
  <c r="AM1201" i="1"/>
  <c r="BA1201" i="1"/>
  <c r="P1202" i="1"/>
  <c r="AX1202" i="1"/>
  <c r="BH1203" i="1"/>
  <c r="BL1203" i="1" s="1"/>
  <c r="AQ1203" i="1"/>
  <c r="BE1203" i="1"/>
  <c r="P1204" i="1"/>
  <c r="BK1204" i="1"/>
  <c r="AX1204" i="1"/>
  <c r="BH1205" i="1"/>
  <c r="BL1205" i="1" s="1"/>
  <c r="AQ1205" i="1"/>
  <c r="BE1205" i="1"/>
  <c r="P1206" i="1"/>
  <c r="BK1206" i="1"/>
  <c r="AX1206" i="1"/>
  <c r="BH1207" i="1"/>
  <c r="BL1207" i="1" s="1"/>
  <c r="AQ1207" i="1"/>
  <c r="BE1207" i="1"/>
  <c r="P1208" i="1"/>
  <c r="BK1208" i="1"/>
  <c r="AX1208" i="1"/>
  <c r="BH1209" i="1"/>
  <c r="AQ1209" i="1"/>
  <c r="BE1209" i="1"/>
  <c r="P1210" i="1"/>
  <c r="BK1210" i="1"/>
  <c r="AX1210" i="1"/>
  <c r="BH1211" i="1"/>
  <c r="BL1211" i="1" s="1"/>
  <c r="AQ1211" i="1"/>
  <c r="BE1211" i="1"/>
  <c r="AM1212" i="1"/>
  <c r="BA1212" i="1"/>
  <c r="P1213" i="1"/>
  <c r="P1212" i="1" s="1"/>
  <c r="AX1213" i="1"/>
  <c r="AX1212" i="1" s="1"/>
  <c r="L1214" i="1"/>
  <c r="L1200" i="1" s="1"/>
  <c r="AD1214" i="1"/>
  <c r="AD1200" i="1" s="1"/>
  <c r="AT1214" i="1"/>
  <c r="AT1200" i="1" s="1"/>
  <c r="AQ1215" i="1"/>
  <c r="BE1215" i="1"/>
  <c r="P1216" i="1"/>
  <c r="BK1216" i="1"/>
  <c r="AX1216" i="1"/>
  <c r="BH1217" i="1"/>
  <c r="BL1217" i="1" s="1"/>
  <c r="AQ1217" i="1"/>
  <c r="BE1217" i="1"/>
  <c r="P1218" i="1"/>
  <c r="BK1218" i="1"/>
  <c r="AX1218" i="1"/>
  <c r="BH1219" i="1"/>
  <c r="BL1219" i="1" s="1"/>
  <c r="AQ1219" i="1"/>
  <c r="BE1219" i="1"/>
  <c r="P1220" i="1"/>
  <c r="BK1220" i="1"/>
  <c r="AX1220" i="1"/>
  <c r="BH1221" i="1"/>
  <c r="AQ1221" i="1"/>
  <c r="BE1221" i="1"/>
  <c r="P1222" i="1"/>
  <c r="BK1222" i="1"/>
  <c r="AX1222" i="1"/>
  <c r="BH1223" i="1"/>
  <c r="AQ1223" i="1"/>
  <c r="BE1223" i="1"/>
  <c r="P1224" i="1"/>
  <c r="BK1224" i="1"/>
  <c r="AX1224" i="1"/>
  <c r="BH1225" i="1"/>
  <c r="BL1225" i="1" s="1"/>
  <c r="AQ1225" i="1"/>
  <c r="BE1225" i="1"/>
  <c r="AG1226" i="1"/>
  <c r="AM1226" i="1"/>
  <c r="BA1226" i="1"/>
  <c r="P1227" i="1"/>
  <c r="AX1227" i="1"/>
  <c r="BH1228" i="1"/>
  <c r="BL1228" i="1" s="1"/>
  <c r="AQ1228" i="1"/>
  <c r="BE1228" i="1"/>
  <c r="P1229" i="1"/>
  <c r="BK1229" i="1"/>
  <c r="AX1229" i="1"/>
  <c r="BH1230" i="1"/>
  <c r="BL1230" i="1" s="1"/>
  <c r="AQ1230" i="1"/>
  <c r="BE1230" i="1"/>
  <c r="P1231" i="1"/>
  <c r="BK1231" i="1"/>
  <c r="AX1231" i="1"/>
  <c r="BH1232" i="1"/>
  <c r="BL1232" i="1" s="1"/>
  <c r="AQ1232" i="1"/>
  <c r="BE1232" i="1"/>
  <c r="P1233" i="1"/>
  <c r="BK1233" i="1"/>
  <c r="AX1233" i="1"/>
  <c r="L1235" i="1"/>
  <c r="L1234" i="1" s="1"/>
  <c r="AT1235" i="1"/>
  <c r="AQ1236" i="1"/>
  <c r="AQ1235" i="1" s="1"/>
  <c r="BE1236" i="1"/>
  <c r="BE1235" i="1" s="1"/>
  <c r="AH1237" i="1"/>
  <c r="AH1234" i="1" s="1"/>
  <c r="P1238" i="1"/>
  <c r="P1237" i="1" s="1"/>
  <c r="AQ1239" i="1"/>
  <c r="BE1239" i="1"/>
  <c r="BE1237" i="1" s="1"/>
  <c r="AQ1243" i="1"/>
  <c r="BE1243" i="1"/>
  <c r="P1244" i="1"/>
  <c r="BK1244" i="1"/>
  <c r="AX1244" i="1"/>
  <c r="BH1245" i="1"/>
  <c r="BL1245" i="1" s="1"/>
  <c r="AQ1245" i="1"/>
  <c r="BE1245" i="1"/>
  <c r="P1246" i="1"/>
  <c r="BK1246" i="1"/>
  <c r="AX1246" i="1"/>
  <c r="BH1247" i="1"/>
  <c r="BL1247" i="1" s="1"/>
  <c r="AQ1247" i="1"/>
  <c r="BE1247" i="1"/>
  <c r="P1248" i="1"/>
  <c r="BK1248" i="1"/>
  <c r="AX1248" i="1"/>
  <c r="BH1249" i="1"/>
  <c r="AQ1249" i="1"/>
  <c r="BE1249" i="1"/>
  <c r="P1250" i="1"/>
  <c r="BK1250" i="1"/>
  <c r="AX1250" i="1"/>
  <c r="BH1251" i="1"/>
  <c r="BL1251" i="1" s="1"/>
  <c r="AQ1251" i="1"/>
  <c r="BE1251" i="1"/>
  <c r="P1252" i="1"/>
  <c r="BK1252" i="1"/>
  <c r="AX1252" i="1"/>
  <c r="BH1253" i="1"/>
  <c r="BL1253" i="1" s="1"/>
  <c r="AQ1253" i="1"/>
  <c r="BE1253" i="1"/>
  <c r="P1254" i="1"/>
  <c r="BK1254" i="1"/>
  <c r="AX1254" i="1"/>
  <c r="BH1255" i="1"/>
  <c r="BL1255" i="1" s="1"/>
  <c r="AQ1255" i="1"/>
  <c r="BE1255" i="1"/>
  <c r="P1256" i="1"/>
  <c r="BK1256" i="1"/>
  <c r="AX1256" i="1"/>
  <c r="BH1257" i="1"/>
  <c r="AQ1257" i="1"/>
  <c r="BE1257" i="1"/>
  <c r="P1258" i="1"/>
  <c r="BK1258" i="1"/>
  <c r="AX1258" i="1"/>
  <c r="AD1259" i="1"/>
  <c r="AH1262" i="1"/>
  <c r="AH1261" i="1" s="1"/>
  <c r="AH1199" i="1" s="1"/>
  <c r="L1265" i="1"/>
  <c r="AE1265" i="1"/>
  <c r="AT1265" i="1"/>
  <c r="AD1273" i="1"/>
  <c r="AH1282" i="1"/>
  <c r="AH1281" i="1" s="1"/>
  <c r="AH1280" i="1" s="1"/>
  <c r="AD1285" i="1"/>
  <c r="AD1281" i="1" s="1"/>
  <c r="AD1280" i="1" s="1"/>
  <c r="AD1302" i="1"/>
  <c r="AD1301" i="1" s="1"/>
  <c r="AD1300" i="1" s="1"/>
  <c r="P1311" i="1"/>
  <c r="AX1311" i="1"/>
  <c r="AQ1312" i="1"/>
  <c r="BE1312" i="1"/>
  <c r="P1313" i="1"/>
  <c r="AX1313" i="1"/>
  <c r="AQ1314" i="1"/>
  <c r="BE1314" i="1"/>
  <c r="BB1307" i="1"/>
  <c r="BB1289" i="1" s="1"/>
  <c r="AD1338" i="1"/>
  <c r="AD1337" i="1" s="1"/>
  <c r="AH1341" i="1"/>
  <c r="Q1347" i="1"/>
  <c r="Q1346" i="1" s="1"/>
  <c r="Q1345" i="1" s="1"/>
  <c r="AL1347" i="1"/>
  <c r="AL1346" i="1" s="1"/>
  <c r="AL1345" i="1" s="1"/>
  <c r="AR1347" i="1"/>
  <c r="AR1346" i="1" s="1"/>
  <c r="AR1345" i="1" s="1"/>
  <c r="AE1352" i="1"/>
  <c r="K1357" i="1"/>
  <c r="AE1374" i="1"/>
  <c r="AE1373" i="1" s="1"/>
  <c r="AE1390" i="1"/>
  <c r="AE1389" i="1" s="1"/>
  <c r="AE1396" i="1"/>
  <c r="AE1395" i="1" s="1"/>
  <c r="AG1405" i="1"/>
  <c r="AM1405" i="1"/>
  <c r="AG1441" i="1"/>
  <c r="AM1441" i="1"/>
  <c r="AX977" i="1"/>
  <c r="AT976" i="1"/>
  <c r="AH1265" i="1"/>
  <c r="BG1317" i="1"/>
  <c r="BG1315" i="1" s="1"/>
  <c r="BG1308" i="1" s="1"/>
  <c r="AE1315" i="1"/>
  <c r="BJ1349" i="1"/>
  <c r="BJ1348" i="1" s="1"/>
  <c r="AH1348" i="1"/>
  <c r="AX1351" i="1"/>
  <c r="AX1350" i="1" s="1"/>
  <c r="AT1350" i="1"/>
  <c r="P1355" i="1"/>
  <c r="P1354" i="1" s="1"/>
  <c r="P1346" i="1" s="1"/>
  <c r="P1345" i="1" s="1"/>
  <c r="L1354" i="1"/>
  <c r="AX1355" i="1"/>
  <c r="AX1354" i="1" s="1"/>
  <c r="AT1354" i="1"/>
  <c r="AQ1360" i="1"/>
  <c r="AQ1359" i="1" s="1"/>
  <c r="AM1359" i="1"/>
  <c r="BE1360" i="1"/>
  <c r="BE1359" i="1" s="1"/>
  <c r="BA1359" i="1"/>
  <c r="AQ1364" i="1"/>
  <c r="AQ1363" i="1" s="1"/>
  <c r="AM1363" i="1"/>
  <c r="BE1364" i="1"/>
  <c r="BE1363" i="1" s="1"/>
  <c r="BA1363" i="1"/>
  <c r="P1367" i="1"/>
  <c r="P1366" i="1" s="1"/>
  <c r="P1365" i="1" s="1"/>
  <c r="L1366" i="1"/>
  <c r="L1365" i="1" s="1"/>
  <c r="AX1367" i="1"/>
  <c r="AX1366" i="1" s="1"/>
  <c r="AX1365" i="1" s="1"/>
  <c r="AT1366" i="1"/>
  <c r="AT1365" i="1" s="1"/>
  <c r="AQ1370" i="1"/>
  <c r="AQ1369" i="1" s="1"/>
  <c r="AQ1368" i="1" s="1"/>
  <c r="AM1369" i="1"/>
  <c r="BE1370" i="1"/>
  <c r="BE1369" i="1" s="1"/>
  <c r="BE1368" i="1" s="1"/>
  <c r="BA1369" i="1"/>
  <c r="BA1368" i="1" s="1"/>
  <c r="P1377" i="1"/>
  <c r="P1376" i="1" s="1"/>
  <c r="L1376" i="1"/>
  <c r="AX1377" i="1"/>
  <c r="AX1376" i="1" s="1"/>
  <c r="AX1373" i="1" s="1"/>
  <c r="AT1376" i="1"/>
  <c r="AT1373" i="1" s="1"/>
  <c r="AQ1380" i="1"/>
  <c r="AQ1379" i="1" s="1"/>
  <c r="AM1379" i="1"/>
  <c r="BE1380" i="1"/>
  <c r="BE1379" i="1" s="1"/>
  <c r="BA1379" i="1"/>
  <c r="AQ1384" i="1"/>
  <c r="AQ1383" i="1" s="1"/>
  <c r="AM1383" i="1"/>
  <c r="BE1384" i="1"/>
  <c r="BE1383" i="1" s="1"/>
  <c r="BA1383" i="1"/>
  <c r="P1387" i="1"/>
  <c r="P1386" i="1" s="1"/>
  <c r="P1385" i="1" s="1"/>
  <c r="L1386" i="1"/>
  <c r="L1385" i="1" s="1"/>
  <c r="AX1387" i="1"/>
  <c r="AX1386" i="1" s="1"/>
  <c r="AX1385" i="1" s="1"/>
  <c r="AT1386" i="1"/>
  <c r="AT1385" i="1" s="1"/>
  <c r="P1399" i="1"/>
  <c r="P1398" i="1" s="1"/>
  <c r="P1395" i="1" s="1"/>
  <c r="L1398" i="1"/>
  <c r="L1395" i="1" s="1"/>
  <c r="AX1399" i="1"/>
  <c r="AX1398" i="1" s="1"/>
  <c r="AX1395" i="1" s="1"/>
  <c r="AT1398" i="1"/>
  <c r="AT1395" i="1" s="1"/>
  <c r="AQ1402" i="1"/>
  <c r="AQ1401" i="1" s="1"/>
  <c r="AQ1400" i="1" s="1"/>
  <c r="AM1401" i="1"/>
  <c r="AM1400" i="1" s="1"/>
  <c r="BE1402" i="1"/>
  <c r="BE1401" i="1" s="1"/>
  <c r="BE1400" i="1" s="1"/>
  <c r="BA1401" i="1"/>
  <c r="BA1400" i="1" s="1"/>
  <c r="AQ1426" i="1"/>
  <c r="AQ1425" i="1" s="1"/>
  <c r="AM1425" i="1"/>
  <c r="BE1426" i="1"/>
  <c r="BA1425" i="1"/>
  <c r="BI1427" i="1"/>
  <c r="AG1425" i="1"/>
  <c r="AX947" i="1"/>
  <c r="AQ956" i="1"/>
  <c r="BE956" i="1"/>
  <c r="P962" i="1"/>
  <c r="AX962" i="1"/>
  <c r="AK972" i="1"/>
  <c r="AK971" i="1" s="1"/>
  <c r="AK970" i="1" s="1"/>
  <c r="AO972" i="1"/>
  <c r="AO971" i="1" s="1"/>
  <c r="AO970" i="1" s="1"/>
  <c r="BG973" i="1"/>
  <c r="AP973" i="1"/>
  <c r="AP972" i="1" s="1"/>
  <c r="AP971" i="1" s="1"/>
  <c r="AP970" i="1" s="1"/>
  <c r="BD973" i="1"/>
  <c r="BD972" i="1" s="1"/>
  <c r="BD971" i="1" s="1"/>
  <c r="BD970" i="1" s="1"/>
  <c r="BJ1037" i="1"/>
  <c r="BG1041" i="1"/>
  <c r="BG1037" i="1" s="1"/>
  <c r="AE1063" i="1"/>
  <c r="AE1050" i="1" s="1"/>
  <c r="BG1063" i="1"/>
  <c r="BG1050" i="1" s="1"/>
  <c r="AH1090" i="1"/>
  <c r="AH1086" i="1" s="1"/>
  <c r="AH1097" i="1"/>
  <c r="AH1096" i="1" s="1"/>
  <c r="BJ1097" i="1"/>
  <c r="BJ1096" i="1" s="1"/>
  <c r="AH1151" i="1"/>
  <c r="BJ1151" i="1"/>
  <c r="BJ1154" i="1"/>
  <c r="BJ1162" i="1"/>
  <c r="BJ1161" i="1" s="1"/>
  <c r="BJ1160" i="1" s="1"/>
  <c r="BJ1159" i="1" s="1"/>
  <c r="AW1162" i="1"/>
  <c r="AW1161" i="1" s="1"/>
  <c r="AW1160" i="1" s="1"/>
  <c r="AW1159" i="1" s="1"/>
  <c r="BG1182" i="1"/>
  <c r="BG1172" i="1" s="1"/>
  <c r="AE1201" i="1"/>
  <c r="BG1201" i="1"/>
  <c r="AE1226" i="1"/>
  <c r="BG1226" i="1"/>
  <c r="BJ1234" i="1"/>
  <c r="AG1237" i="1"/>
  <c r="AG1234" i="1" s="1"/>
  <c r="AM1237" i="1"/>
  <c r="AM1234" i="1" s="1"/>
  <c r="AM1241" i="1"/>
  <c r="AG1262" i="1"/>
  <c r="AG1261" i="1" s="1"/>
  <c r="AD1265" i="1"/>
  <c r="AW1264" i="1"/>
  <c r="AW1199" i="1" s="1"/>
  <c r="AG1276" i="1"/>
  <c r="AG1275" i="1" s="1"/>
  <c r="AE1278" i="1"/>
  <c r="AE1275" i="1" s="1"/>
  <c r="AE1295" i="1"/>
  <c r="AE1294" i="1" s="1"/>
  <c r="AE1290" i="1" s="1"/>
  <c r="AG1305" i="1"/>
  <c r="AG1304" i="1" s="1"/>
  <c r="N1307" i="1"/>
  <c r="N1289" i="1" s="1"/>
  <c r="V1307" i="1"/>
  <c r="BA1315" i="1"/>
  <c r="AE1327" i="1"/>
  <c r="AE1333" i="1"/>
  <c r="AE1332" i="1" s="1"/>
  <c r="AG1335" i="1"/>
  <c r="AG1332" i="1" s="1"/>
  <c r="AG1341" i="1"/>
  <c r="AG1340" i="1" s="1"/>
  <c r="AE1343" i="1"/>
  <c r="AE1340" i="1" s="1"/>
  <c r="K1346" i="1"/>
  <c r="K1345" i="1" s="1"/>
  <c r="AO1346" i="1"/>
  <c r="AO1345" i="1" s="1"/>
  <c r="AD1352" i="1"/>
  <c r="AD1346" i="1" s="1"/>
  <c r="AD1345" i="1" s="1"/>
  <c r="J1357" i="1"/>
  <c r="AH1361" i="1"/>
  <c r="AN1357" i="1"/>
  <c r="AS1357" i="1"/>
  <c r="AH1371" i="1"/>
  <c r="AH1368" i="1" s="1"/>
  <c r="AD1374" i="1"/>
  <c r="AD1373" i="1" s="1"/>
  <c r="AH1381" i="1"/>
  <c r="AH1378" i="1" s="1"/>
  <c r="AD1390" i="1"/>
  <c r="AD1389" i="1" s="1"/>
  <c r="AH1393" i="1"/>
  <c r="AH1392" i="1" s="1"/>
  <c r="AD1396" i="1"/>
  <c r="AD1395" i="1" s="1"/>
  <c r="P1427" i="1"/>
  <c r="AQ2213" i="1"/>
  <c r="AM2212" i="1"/>
  <c r="AM2165" i="1" s="1"/>
  <c r="BE2213" i="1"/>
  <c r="BA2212" i="1"/>
  <c r="BA2165" i="1" s="1"/>
  <c r="BI2214" i="1"/>
  <c r="AG2212" i="1"/>
  <c r="AG2165" i="1" s="1"/>
  <c r="AQ2268" i="1"/>
  <c r="AM2266" i="1"/>
  <c r="AM2265" i="1" s="1"/>
  <c r="BI2310" i="1"/>
  <c r="BI2309" i="1" s="1"/>
  <c r="AG2309" i="1"/>
  <c r="BF2311" i="1"/>
  <c r="AD2309" i="1"/>
  <c r="AQ2315" i="1"/>
  <c r="AM2313" i="1"/>
  <c r="BG1275" i="1"/>
  <c r="BG1290" i="1"/>
  <c r="BJ1300" i="1"/>
  <c r="BJ1332" i="1"/>
  <c r="BG1340" i="1"/>
  <c r="AZ1346" i="1"/>
  <c r="AZ1345" i="1" s="1"/>
  <c r="AZ1289" i="1" s="1"/>
  <c r="BG1441" i="1"/>
  <c r="AH1457" i="1"/>
  <c r="AH1469" i="1"/>
  <c r="AE1477" i="1"/>
  <c r="AE1468" i="1" s="1"/>
  <c r="BG1477" i="1"/>
  <c r="BG1468" i="1" s="1"/>
  <c r="AH1483" i="1"/>
  <c r="AE1492" i="1"/>
  <c r="AE1491" i="1" s="1"/>
  <c r="BG1492" i="1"/>
  <c r="BG1491" i="1" s="1"/>
  <c r="AH1510" i="1"/>
  <c r="AH1491" i="1" s="1"/>
  <c r="AE1524" i="1"/>
  <c r="AE1521" i="1" s="1"/>
  <c r="BG1524" i="1"/>
  <c r="BG1521" i="1" s="1"/>
  <c r="AN1539" i="1"/>
  <c r="AN1538" i="1" s="1"/>
  <c r="AN1537" i="1" s="1"/>
  <c r="AQ1541" i="1"/>
  <c r="BE1541" i="1"/>
  <c r="P1542" i="1"/>
  <c r="AX1542" i="1"/>
  <c r="AQ1543" i="1"/>
  <c r="BE1543" i="1"/>
  <c r="M1539" i="1"/>
  <c r="M1538" i="1" s="1"/>
  <c r="M1537" i="1" s="1"/>
  <c r="T1539" i="1"/>
  <c r="T1538" i="1" s="1"/>
  <c r="T1537" i="1" s="1"/>
  <c r="P1552" i="1"/>
  <c r="AX1552" i="1"/>
  <c r="BH1553" i="1"/>
  <c r="BL1553" i="1" s="1"/>
  <c r="AQ1553" i="1"/>
  <c r="BE1553" i="1"/>
  <c r="P1554" i="1"/>
  <c r="BK1554" i="1"/>
  <c r="AX1554" i="1"/>
  <c r="BH1555" i="1"/>
  <c r="BL1555" i="1" s="1"/>
  <c r="AQ1555" i="1"/>
  <c r="BE1555" i="1"/>
  <c r="P1556" i="1"/>
  <c r="BK1556" i="1"/>
  <c r="AX1556" i="1"/>
  <c r="AE1558" i="1"/>
  <c r="AE1557" i="1" s="1"/>
  <c r="AM1558" i="1"/>
  <c r="AM1557" i="1" s="1"/>
  <c r="AS1538" i="1"/>
  <c r="AS1537" i="1" s="1"/>
  <c r="AY1538" i="1"/>
  <c r="AY1537" i="1" s="1"/>
  <c r="BC1538" i="1"/>
  <c r="BC1537" i="1" s="1"/>
  <c r="BJ1558" i="1"/>
  <c r="BJ1557" i="1" s="1"/>
  <c r="BJ1538" i="1" s="1"/>
  <c r="BJ1537" i="1" s="1"/>
  <c r="BJ1356" i="1" s="1"/>
  <c r="AM1564" i="1"/>
  <c r="AM1563" i="1" s="1"/>
  <c r="BA1564" i="1"/>
  <c r="BA1563" i="1" s="1"/>
  <c r="P1565" i="1"/>
  <c r="AX1565" i="1"/>
  <c r="AX1564" i="1" s="1"/>
  <c r="AX1563" i="1" s="1"/>
  <c r="L1566" i="1"/>
  <c r="L1563" i="1" s="1"/>
  <c r="AT1566" i="1"/>
  <c r="AT1563" i="1" s="1"/>
  <c r="AQ1567" i="1"/>
  <c r="AQ1566" i="1" s="1"/>
  <c r="AQ1563" i="1" s="1"/>
  <c r="BE1567" i="1"/>
  <c r="BE1566" i="1" s="1"/>
  <c r="BE1563" i="1" s="1"/>
  <c r="AM1569" i="1"/>
  <c r="AM1568" i="1" s="1"/>
  <c r="BA1569" i="1"/>
  <c r="BA1568" i="1" s="1"/>
  <c r="P1570" i="1"/>
  <c r="AX1570" i="1"/>
  <c r="AX1569" i="1" s="1"/>
  <c r="AX1568" i="1" s="1"/>
  <c r="L1572" i="1"/>
  <c r="L1571" i="1" s="1"/>
  <c r="AT1572" i="1"/>
  <c r="AT1571" i="1" s="1"/>
  <c r="AQ1573" i="1"/>
  <c r="AQ1572" i="1" s="1"/>
  <c r="AQ1571" i="1" s="1"/>
  <c r="BE1573" i="1"/>
  <c r="BE1572" i="1" s="1"/>
  <c r="BE1571" i="1" s="1"/>
  <c r="AM1575" i="1"/>
  <c r="AM1574" i="1" s="1"/>
  <c r="BA1575" i="1"/>
  <c r="BA1574" i="1" s="1"/>
  <c r="P1576" i="1"/>
  <c r="AX1576" i="1"/>
  <c r="AX1575" i="1" s="1"/>
  <c r="AX1574" i="1" s="1"/>
  <c r="L1579" i="1"/>
  <c r="L1578" i="1" s="1"/>
  <c r="AT1579" i="1"/>
  <c r="AT1578" i="1" s="1"/>
  <c r="AQ1580" i="1"/>
  <c r="AQ1579" i="1" s="1"/>
  <c r="AQ1578" i="1" s="1"/>
  <c r="BE1580" i="1"/>
  <c r="BE1579" i="1" s="1"/>
  <c r="BE1578" i="1" s="1"/>
  <c r="AG1582" i="1"/>
  <c r="AM1582" i="1"/>
  <c r="AM1581" i="1" s="1"/>
  <c r="AM1577" i="1" s="1"/>
  <c r="BA1582" i="1"/>
  <c r="P1583" i="1"/>
  <c r="AX1583" i="1"/>
  <c r="AQ1584" i="1"/>
  <c r="BE1584" i="1"/>
  <c r="P1585" i="1"/>
  <c r="AX1585" i="1"/>
  <c r="L1586" i="1"/>
  <c r="AD1586" i="1"/>
  <c r="AT1586" i="1"/>
  <c r="AQ1587" i="1"/>
  <c r="BE1587" i="1"/>
  <c r="P1588" i="1"/>
  <c r="AX1588" i="1"/>
  <c r="AX1586" i="1" s="1"/>
  <c r="L1589" i="1"/>
  <c r="AD1589" i="1"/>
  <c r="AT1589" i="1"/>
  <c r="AQ1590" i="1"/>
  <c r="BE1590" i="1"/>
  <c r="P1591" i="1"/>
  <c r="AX1591" i="1"/>
  <c r="AQ1592" i="1"/>
  <c r="BE1592" i="1"/>
  <c r="P1593" i="1"/>
  <c r="AX1593" i="1"/>
  <c r="L1594" i="1"/>
  <c r="AD1594" i="1"/>
  <c r="AT1594" i="1"/>
  <c r="AQ1595" i="1"/>
  <c r="BE1595" i="1"/>
  <c r="P1596" i="1"/>
  <c r="AX1596" i="1"/>
  <c r="AQ1597" i="1"/>
  <c r="BE1597" i="1"/>
  <c r="P1598" i="1"/>
  <c r="AX1598" i="1"/>
  <c r="AQ1599" i="1"/>
  <c r="BE1599" i="1"/>
  <c r="P1600" i="1"/>
  <c r="AX1600" i="1"/>
  <c r="AQ1601" i="1"/>
  <c r="BE1601" i="1"/>
  <c r="P1602" i="1"/>
  <c r="AX1602" i="1"/>
  <c r="AQ1603" i="1"/>
  <c r="BE1603" i="1"/>
  <c r="P1604" i="1"/>
  <c r="AX1604" i="1"/>
  <c r="L1606" i="1"/>
  <c r="L1605" i="1" s="1"/>
  <c r="AT1606" i="1"/>
  <c r="AT1605" i="1" s="1"/>
  <c r="AQ1607" i="1"/>
  <c r="AQ1606" i="1" s="1"/>
  <c r="AQ1605" i="1" s="1"/>
  <c r="BE1607" i="1"/>
  <c r="BE1606" i="1" s="1"/>
  <c r="BE1605" i="1" s="1"/>
  <c r="AD1643" i="1"/>
  <c r="BG1643" i="1"/>
  <c r="AP1643" i="1"/>
  <c r="AF1645" i="1"/>
  <c r="BE1645" i="1"/>
  <c r="AX1647" i="1"/>
  <c r="BF1647" i="1"/>
  <c r="BH1647" i="1" s="1"/>
  <c r="BL1647" i="1" s="1"/>
  <c r="AF1649" i="1"/>
  <c r="BE1649" i="1"/>
  <c r="AX1651" i="1"/>
  <c r="BF1651" i="1"/>
  <c r="BH1651" i="1" s="1"/>
  <c r="BL1651" i="1" s="1"/>
  <c r="AF1653" i="1"/>
  <c r="BE1653" i="1"/>
  <c r="AX1655" i="1"/>
  <c r="BF1655" i="1"/>
  <c r="BH1655" i="1" s="1"/>
  <c r="BL1655" i="1" s="1"/>
  <c r="AF1657" i="1"/>
  <c r="BE1657" i="1"/>
  <c r="P1660" i="1"/>
  <c r="AJ1660" i="1" s="1"/>
  <c r="AJ1659" i="1" s="1"/>
  <c r="AX1660" i="1"/>
  <c r="AF1661" i="1"/>
  <c r="AQ1661" i="1"/>
  <c r="P1662" i="1"/>
  <c r="AJ1662" i="1" s="1"/>
  <c r="AX1662" i="1"/>
  <c r="AF1663" i="1"/>
  <c r="AQ1663" i="1"/>
  <c r="P1664" i="1"/>
  <c r="AJ1664" i="1" s="1"/>
  <c r="AX1664" i="1"/>
  <c r="AF1665" i="1"/>
  <c r="AQ1665" i="1"/>
  <c r="P1666" i="1"/>
  <c r="AJ1666" i="1" s="1"/>
  <c r="AX1666" i="1"/>
  <c r="AF1667" i="1"/>
  <c r="AQ1667" i="1"/>
  <c r="P1668" i="1"/>
  <c r="AJ1668" i="1" s="1"/>
  <c r="AX1668" i="1"/>
  <c r="AF1669" i="1"/>
  <c r="AQ1669" i="1"/>
  <c r="P1670" i="1"/>
  <c r="AJ1670" i="1" s="1"/>
  <c r="AX1670" i="1"/>
  <c r="AF1671" i="1"/>
  <c r="AQ1671" i="1"/>
  <c r="P1672" i="1"/>
  <c r="AJ1672" i="1" s="1"/>
  <c r="AX1672" i="1"/>
  <c r="AF1673" i="1"/>
  <c r="AQ1673" i="1"/>
  <c r="P1674" i="1"/>
  <c r="AJ1674" i="1" s="1"/>
  <c r="AX1674" i="1"/>
  <c r="AF1675" i="1"/>
  <c r="AQ1675" i="1"/>
  <c r="P1676" i="1"/>
  <c r="AJ1676" i="1" s="1"/>
  <c r="AX1676" i="1"/>
  <c r="AF1677" i="1"/>
  <c r="AQ1677" i="1"/>
  <c r="P1678" i="1"/>
  <c r="AJ1678" i="1" s="1"/>
  <c r="AX1678" i="1"/>
  <c r="AF1679" i="1"/>
  <c r="AQ1679" i="1"/>
  <c r="P1680" i="1"/>
  <c r="AJ1680" i="1" s="1"/>
  <c r="AX1680" i="1"/>
  <c r="AF1681" i="1"/>
  <c r="AQ1681" i="1"/>
  <c r="P1682" i="1"/>
  <c r="AJ1682" i="1" s="1"/>
  <c r="AX1682" i="1"/>
  <c r="AF1683" i="1"/>
  <c r="AQ1683" i="1"/>
  <c r="P1684" i="1"/>
  <c r="AJ1684" i="1" s="1"/>
  <c r="AX1684" i="1"/>
  <c r="AF1685" i="1"/>
  <c r="AQ1685" i="1"/>
  <c r="P1686" i="1"/>
  <c r="AJ1686" i="1" s="1"/>
  <c r="AX1686" i="1"/>
  <c r="AE1687" i="1"/>
  <c r="BA1687" i="1"/>
  <c r="AX1688" i="1"/>
  <c r="BF1688" i="1"/>
  <c r="BH1688" i="1" s="1"/>
  <c r="BL1688" i="1" s="1"/>
  <c r="AF1690" i="1"/>
  <c r="BE1690" i="1"/>
  <c r="AX1692" i="1"/>
  <c r="BF1692" i="1"/>
  <c r="BH1692" i="1" s="1"/>
  <c r="AE1716" i="1"/>
  <c r="AE1715" i="1" s="1"/>
  <c r="BG1716" i="1"/>
  <c r="AG1765" i="1"/>
  <c r="AG1764" i="1" s="1"/>
  <c r="AG1763" i="1" s="1"/>
  <c r="AQ1766" i="1"/>
  <c r="AQ1765" i="1" s="1"/>
  <c r="AQ1764" i="1" s="1"/>
  <c r="AQ1763" i="1" s="1"/>
  <c r="BE1766" i="1"/>
  <c r="BE1765" i="1" s="1"/>
  <c r="BE1764" i="1" s="1"/>
  <c r="BE1763" i="1" s="1"/>
  <c r="AG1768" i="1"/>
  <c r="AG1767" i="1" s="1"/>
  <c r="AM1768" i="1"/>
  <c r="AM1767" i="1" s="1"/>
  <c r="BA1768" i="1"/>
  <c r="BA1767" i="1" s="1"/>
  <c r="P1769" i="1"/>
  <c r="AX1769" i="1"/>
  <c r="BH1770" i="1"/>
  <c r="BL1770" i="1" s="1"/>
  <c r="AQ1770" i="1"/>
  <c r="BE1770" i="1"/>
  <c r="P1771" i="1"/>
  <c r="AX1771" i="1"/>
  <c r="BH1772" i="1"/>
  <c r="BL1772" i="1" s="1"/>
  <c r="AQ1772" i="1"/>
  <c r="AQ1768" i="1" s="1"/>
  <c r="AQ1767" i="1" s="1"/>
  <c r="BE1772" i="1"/>
  <c r="AM1774" i="1"/>
  <c r="AM1773" i="1" s="1"/>
  <c r="BA1774" i="1"/>
  <c r="BA1773" i="1" s="1"/>
  <c r="P1775" i="1"/>
  <c r="AX1775" i="1"/>
  <c r="AX1774" i="1" s="1"/>
  <c r="L1776" i="1"/>
  <c r="L1773" i="1" s="1"/>
  <c r="AT1776" i="1"/>
  <c r="AT1773" i="1" s="1"/>
  <c r="AQ1777" i="1"/>
  <c r="AQ1776" i="1" s="1"/>
  <c r="AQ1773" i="1" s="1"/>
  <c r="BE1777" i="1"/>
  <c r="BE1776" i="1" s="1"/>
  <c r="BE1773" i="1" s="1"/>
  <c r="L1781" i="1"/>
  <c r="L1780" i="1" s="1"/>
  <c r="AK1780" i="1"/>
  <c r="AK1779" i="1" s="1"/>
  <c r="AK1778" i="1" s="1"/>
  <c r="AO1780" i="1"/>
  <c r="AO1779" i="1" s="1"/>
  <c r="AO1778" i="1" s="1"/>
  <c r="BA1781" i="1"/>
  <c r="BA1780" i="1" s="1"/>
  <c r="BG1781" i="1"/>
  <c r="BG1780" i="1" s="1"/>
  <c r="AP1781" i="1"/>
  <c r="AP1780" i="1" s="1"/>
  <c r="BD1781" i="1"/>
  <c r="BD1780" i="1" s="1"/>
  <c r="AG1865" i="1"/>
  <c r="AD1865" i="1"/>
  <c r="AQ1866" i="1"/>
  <c r="BE1866" i="1"/>
  <c r="P1867" i="1"/>
  <c r="BK1867" i="1"/>
  <c r="AX1867" i="1"/>
  <c r="BH1868" i="1"/>
  <c r="BL1868" i="1" s="1"/>
  <c r="AQ1868" i="1"/>
  <c r="BE1868" i="1"/>
  <c r="P1869" i="1"/>
  <c r="BK1869" i="1"/>
  <c r="AX1869" i="1"/>
  <c r="BH1870" i="1"/>
  <c r="BL1870" i="1" s="1"/>
  <c r="AQ1870" i="1"/>
  <c r="BE1870" i="1"/>
  <c r="P1871" i="1"/>
  <c r="BK1871" i="1"/>
  <c r="AX1871" i="1"/>
  <c r="BH1872" i="1"/>
  <c r="BL1872" i="1" s="1"/>
  <c r="AQ1872" i="1"/>
  <c r="BE1872" i="1"/>
  <c r="P1873" i="1"/>
  <c r="BK1873" i="1"/>
  <c r="AX1873" i="1"/>
  <c r="BH1874" i="1"/>
  <c r="BL1874" i="1" s="1"/>
  <c r="AQ1874" i="1"/>
  <c r="BE1874" i="1"/>
  <c r="P1875" i="1"/>
  <c r="BK1875" i="1"/>
  <c r="AX1875" i="1"/>
  <c r="BH1876" i="1"/>
  <c r="BL1876" i="1" s="1"/>
  <c r="AQ1876" i="1"/>
  <c r="BE1876" i="1"/>
  <c r="P1877" i="1"/>
  <c r="BK1877" i="1"/>
  <c r="AX1877" i="1"/>
  <c r="BH1878" i="1"/>
  <c r="BL1878" i="1" s="1"/>
  <c r="AQ1878" i="1"/>
  <c r="BE1878" i="1"/>
  <c r="P1879" i="1"/>
  <c r="BK1879" i="1"/>
  <c r="AX1879" i="1"/>
  <c r="BH1880" i="1"/>
  <c r="BL1880" i="1" s="1"/>
  <c r="AQ1880" i="1"/>
  <c r="BE1880" i="1"/>
  <c r="P1881" i="1"/>
  <c r="BK1881" i="1"/>
  <c r="AX1881" i="1"/>
  <c r="BH1882" i="1"/>
  <c r="AQ1882" i="1"/>
  <c r="BE1882" i="1"/>
  <c r="P1883" i="1"/>
  <c r="BK1883" i="1"/>
  <c r="AX1883" i="1"/>
  <c r="BH1884" i="1"/>
  <c r="BL1884" i="1" s="1"/>
  <c r="AQ1884" i="1"/>
  <c r="BE1884" i="1"/>
  <c r="P1885" i="1"/>
  <c r="BK1885" i="1"/>
  <c r="AX1885" i="1"/>
  <c r="BH1886" i="1"/>
  <c r="BL1886" i="1" s="1"/>
  <c r="AQ1886" i="1"/>
  <c r="BE1886" i="1"/>
  <c r="P1887" i="1"/>
  <c r="BK1887" i="1"/>
  <c r="AX1887" i="1"/>
  <c r="BH1888" i="1"/>
  <c r="BL1888" i="1" s="1"/>
  <c r="AQ1888" i="1"/>
  <c r="BE1888" i="1"/>
  <c r="P1889" i="1"/>
  <c r="BK1889" i="1"/>
  <c r="AX1889" i="1"/>
  <c r="BH1890" i="1"/>
  <c r="AQ1890" i="1"/>
  <c r="BE1890" i="1"/>
  <c r="P1891" i="1"/>
  <c r="BK1891" i="1"/>
  <c r="AX1891" i="1"/>
  <c r="BH1892" i="1"/>
  <c r="BL1892" i="1" s="1"/>
  <c r="AQ1892" i="1"/>
  <c r="BE1892" i="1"/>
  <c r="P1893" i="1"/>
  <c r="BK1893" i="1"/>
  <c r="AX1893" i="1"/>
  <c r="BH1894" i="1"/>
  <c r="BL1894" i="1" s="1"/>
  <c r="AQ1894" i="1"/>
  <c r="BE1894" i="1"/>
  <c r="P1895" i="1"/>
  <c r="BK1895" i="1"/>
  <c r="AX1895" i="1"/>
  <c r="BH1896" i="1"/>
  <c r="BL1896" i="1" s="1"/>
  <c r="AQ1896" i="1"/>
  <c r="BE1896" i="1"/>
  <c r="L1898" i="1"/>
  <c r="L1897" i="1" s="1"/>
  <c r="BA1898" i="1"/>
  <c r="BA1897" i="1" s="1"/>
  <c r="BG1898" i="1"/>
  <c r="BG1897" i="1" s="1"/>
  <c r="AP1898" i="1"/>
  <c r="AP1897" i="1" s="1"/>
  <c r="BD1898" i="1"/>
  <c r="BD1897" i="1" s="1"/>
  <c r="P1908" i="1"/>
  <c r="AT1907" i="1"/>
  <c r="AT1905" i="1" s="1"/>
  <c r="BH1909" i="1"/>
  <c r="BL1909" i="1" s="1"/>
  <c r="AQ1909" i="1"/>
  <c r="BE1909" i="1"/>
  <c r="P1910" i="1"/>
  <c r="BK1910" i="1"/>
  <c r="AX1910" i="1"/>
  <c r="BH1911" i="1"/>
  <c r="BL1911" i="1" s="1"/>
  <c r="AQ1911" i="1"/>
  <c r="BE1911" i="1"/>
  <c r="P1912" i="1"/>
  <c r="BK1912" i="1"/>
  <c r="AX1912" i="1"/>
  <c r="BH1913" i="1"/>
  <c r="BL1913" i="1" s="1"/>
  <c r="AQ1913" i="1"/>
  <c r="BE1913" i="1"/>
  <c r="P1914" i="1"/>
  <c r="BK1914" i="1"/>
  <c r="AX1914" i="1"/>
  <c r="BH1915" i="1"/>
  <c r="BL1915" i="1" s="1"/>
  <c r="AQ1915" i="1"/>
  <c r="BE1915" i="1"/>
  <c r="P1916" i="1"/>
  <c r="BK1916" i="1"/>
  <c r="AX1916" i="1"/>
  <c r="BH1917" i="1"/>
  <c r="BL1917" i="1" s="1"/>
  <c r="AQ1917" i="1"/>
  <c r="BE1917" i="1"/>
  <c r="P1918" i="1"/>
  <c r="BK1918" i="1"/>
  <c r="AX1918" i="1"/>
  <c r="BH1919" i="1"/>
  <c r="AQ1919" i="1"/>
  <c r="BE1919" i="1"/>
  <c r="P1920" i="1"/>
  <c r="BK1920" i="1"/>
  <c r="AX1920" i="1"/>
  <c r="BH1921" i="1"/>
  <c r="BL1921" i="1" s="1"/>
  <c r="AQ1921" i="1"/>
  <c r="BE1921" i="1"/>
  <c r="P1922" i="1"/>
  <c r="BK1922" i="1"/>
  <c r="AX1922" i="1"/>
  <c r="BH1923" i="1"/>
  <c r="BL1923" i="1" s="1"/>
  <c r="AQ1923" i="1"/>
  <c r="BE1923" i="1"/>
  <c r="P1924" i="1"/>
  <c r="BK1924" i="1"/>
  <c r="AX1924" i="1"/>
  <c r="BH1925" i="1"/>
  <c r="AQ1925" i="1"/>
  <c r="BE1925" i="1"/>
  <c r="P1926" i="1"/>
  <c r="BK1926" i="1"/>
  <c r="AX1926" i="1"/>
  <c r="BH1927" i="1"/>
  <c r="BL1927" i="1" s="1"/>
  <c r="AQ1927" i="1"/>
  <c r="BE1927" i="1"/>
  <c r="P1928" i="1"/>
  <c r="BK1928" i="1"/>
  <c r="AX1928" i="1"/>
  <c r="BH1929" i="1"/>
  <c r="BL1929" i="1" s="1"/>
  <c r="AQ1929" i="1"/>
  <c r="BE1929" i="1"/>
  <c r="P1930" i="1"/>
  <c r="BK1930" i="1"/>
  <c r="AX1930" i="1"/>
  <c r="BH1931" i="1"/>
  <c r="AQ1931" i="1"/>
  <c r="BE1931" i="1"/>
  <c r="L1935" i="1"/>
  <c r="L1934" i="1" s="1"/>
  <c r="L1933" i="1" s="1"/>
  <c r="AT1935" i="1"/>
  <c r="AT1934" i="1" s="1"/>
  <c r="AT1933" i="1" s="1"/>
  <c r="AQ1936" i="1"/>
  <c r="AQ1935" i="1" s="1"/>
  <c r="AQ1934" i="1" s="1"/>
  <c r="AQ1933" i="1" s="1"/>
  <c r="BE1936" i="1"/>
  <c r="BE1935" i="1" s="1"/>
  <c r="BE1934" i="1" s="1"/>
  <c r="BE1933" i="1" s="1"/>
  <c r="AM1938" i="1"/>
  <c r="AM1937" i="1" s="1"/>
  <c r="AM1933" i="1" s="1"/>
  <c r="BA1938" i="1"/>
  <c r="BA1937" i="1" s="1"/>
  <c r="BA1933" i="1" s="1"/>
  <c r="P1939" i="1"/>
  <c r="AX1939" i="1"/>
  <c r="AX1938" i="1" s="1"/>
  <c r="AX1937" i="1" s="1"/>
  <c r="L1942" i="1"/>
  <c r="AT1942" i="1"/>
  <c r="AQ1943" i="1"/>
  <c r="AQ1942" i="1" s="1"/>
  <c r="BE1943" i="1"/>
  <c r="BE1942" i="1" s="1"/>
  <c r="AM1944" i="1"/>
  <c r="BA1944" i="1"/>
  <c r="P1945" i="1"/>
  <c r="AX1945" i="1"/>
  <c r="AX1944" i="1" s="1"/>
  <c r="L1946" i="1"/>
  <c r="AT1946" i="1"/>
  <c r="AQ1947" i="1"/>
  <c r="AQ1946" i="1" s="1"/>
  <c r="BE1947" i="1"/>
  <c r="BE1946" i="1" s="1"/>
  <c r="AM1948" i="1"/>
  <c r="BA1948" i="1"/>
  <c r="P1949" i="1"/>
  <c r="AX1949" i="1"/>
  <c r="AX1948" i="1" s="1"/>
  <c r="L1950" i="1"/>
  <c r="AT1950" i="1"/>
  <c r="AQ1951" i="1"/>
  <c r="AQ1950" i="1" s="1"/>
  <c r="BE1951" i="1"/>
  <c r="BE1950" i="1" s="1"/>
  <c r="AM1952" i="1"/>
  <c r="BA1952" i="1"/>
  <c r="P1953" i="1"/>
  <c r="AX1953" i="1"/>
  <c r="AX1952" i="1" s="1"/>
  <c r="L1955" i="1"/>
  <c r="L1954" i="1" s="1"/>
  <c r="AT1955" i="1"/>
  <c r="AT1954" i="1" s="1"/>
  <c r="AQ1956" i="1"/>
  <c r="AQ1955" i="1" s="1"/>
  <c r="AQ1954" i="1" s="1"/>
  <c r="BE1956" i="1"/>
  <c r="BE1955" i="1" s="1"/>
  <c r="BE1954" i="1" s="1"/>
  <c r="AM1958" i="1"/>
  <c r="AM1957" i="1" s="1"/>
  <c r="BA1958" i="1"/>
  <c r="BA1957" i="1" s="1"/>
  <c r="P1959" i="1"/>
  <c r="AX1959" i="1"/>
  <c r="AX1958" i="1" s="1"/>
  <c r="AX1957" i="1" s="1"/>
  <c r="L1960" i="1"/>
  <c r="L1957" i="1" s="1"/>
  <c r="AT1960" i="1"/>
  <c r="AT1957" i="1" s="1"/>
  <c r="AQ1961" i="1"/>
  <c r="AQ1960" i="1" s="1"/>
  <c r="BE1961" i="1"/>
  <c r="BE1960" i="1" s="1"/>
  <c r="AM1963" i="1"/>
  <c r="BA1963" i="1"/>
  <c r="P1964" i="1"/>
  <c r="AX1964" i="1"/>
  <c r="AX1963" i="1" s="1"/>
  <c r="L1965" i="1"/>
  <c r="AT1965" i="1"/>
  <c r="AQ1966" i="1"/>
  <c r="AQ1965" i="1" s="1"/>
  <c r="BE1966" i="1"/>
  <c r="BE1965" i="1" s="1"/>
  <c r="AM1967" i="1"/>
  <c r="BA1967" i="1"/>
  <c r="P1968" i="1"/>
  <c r="AX1968" i="1"/>
  <c r="AX1967" i="1" s="1"/>
  <c r="L1969" i="1"/>
  <c r="AT1969" i="1"/>
  <c r="AQ1970" i="1"/>
  <c r="AQ1969" i="1" s="1"/>
  <c r="BE1970" i="1"/>
  <c r="BE1969" i="1" s="1"/>
  <c r="AM1971" i="1"/>
  <c r="BA1971" i="1"/>
  <c r="P1972" i="1"/>
  <c r="AX1972" i="1"/>
  <c r="AX1971" i="1" s="1"/>
  <c r="L1974" i="1"/>
  <c r="AT1974" i="1"/>
  <c r="AQ1975" i="1"/>
  <c r="AQ1974" i="1" s="1"/>
  <c r="BE1975" i="1"/>
  <c r="BE1974" i="1" s="1"/>
  <c r="AG1976" i="1"/>
  <c r="AM1976" i="1"/>
  <c r="BA1976" i="1"/>
  <c r="P1977" i="1"/>
  <c r="AX1977" i="1"/>
  <c r="BH1978" i="1"/>
  <c r="BL1978" i="1" s="1"/>
  <c r="AQ1978" i="1"/>
  <c r="BE1978" i="1"/>
  <c r="P1979" i="1"/>
  <c r="AX1979" i="1"/>
  <c r="BH1980" i="1"/>
  <c r="BL1980" i="1" s="1"/>
  <c r="AQ1980" i="1"/>
  <c r="BE1980" i="1"/>
  <c r="AM1981" i="1"/>
  <c r="BA1981" i="1"/>
  <c r="P1982" i="1"/>
  <c r="AX1982" i="1"/>
  <c r="AX1981" i="1" s="1"/>
  <c r="L1983" i="1"/>
  <c r="AT1983" i="1"/>
  <c r="AQ1984" i="1"/>
  <c r="AQ1983" i="1" s="1"/>
  <c r="BE1984" i="1"/>
  <c r="BE1983" i="1" s="1"/>
  <c r="AG1986" i="1"/>
  <c r="AG1985" i="1" s="1"/>
  <c r="AM1986" i="1"/>
  <c r="AM1985" i="1" s="1"/>
  <c r="BA1986" i="1"/>
  <c r="BA1985" i="1" s="1"/>
  <c r="P1987" i="1"/>
  <c r="AX1987" i="1"/>
  <c r="BH1988" i="1"/>
  <c r="BL1988" i="1" s="1"/>
  <c r="AQ1988" i="1"/>
  <c r="BE1988" i="1"/>
  <c r="P1989" i="1"/>
  <c r="AX1989" i="1"/>
  <c r="BH1990" i="1"/>
  <c r="BL1990" i="1" s="1"/>
  <c r="AQ1990" i="1"/>
  <c r="BE1990" i="1"/>
  <c r="P1991" i="1"/>
  <c r="AX1991" i="1"/>
  <c r="BH1992" i="1"/>
  <c r="BL1992" i="1" s="1"/>
  <c r="AQ1992" i="1"/>
  <c r="BE1992" i="1"/>
  <c r="P1993" i="1"/>
  <c r="AX1993" i="1"/>
  <c r="L1994" i="1"/>
  <c r="L1985" i="1" s="1"/>
  <c r="AD1994" i="1"/>
  <c r="AD1985" i="1" s="1"/>
  <c r="AT1994" i="1"/>
  <c r="AT1985" i="1" s="1"/>
  <c r="AQ1995" i="1"/>
  <c r="BE1995" i="1"/>
  <c r="P1996" i="1"/>
  <c r="AX1996" i="1"/>
  <c r="BH1997" i="1"/>
  <c r="BL1997" i="1" s="1"/>
  <c r="AQ1997" i="1"/>
  <c r="BE1997" i="1"/>
  <c r="P1998" i="1"/>
  <c r="AX1998" i="1"/>
  <c r="BH1999" i="1"/>
  <c r="BL1999" i="1" s="1"/>
  <c r="AQ1999" i="1"/>
  <c r="BE1999" i="1"/>
  <c r="P2000" i="1"/>
  <c r="AX2000" i="1"/>
  <c r="BH2001" i="1"/>
  <c r="AQ2001" i="1"/>
  <c r="BE2001" i="1"/>
  <c r="P2002" i="1"/>
  <c r="AX2002" i="1"/>
  <c r="BH2003" i="1"/>
  <c r="BL2003" i="1" s="1"/>
  <c r="AQ2003" i="1"/>
  <c r="BE2003" i="1"/>
  <c r="P2004" i="1"/>
  <c r="AX2004" i="1"/>
  <c r="BH2005" i="1"/>
  <c r="BL2005" i="1" s="1"/>
  <c r="AQ2005" i="1"/>
  <c r="BE2005" i="1"/>
  <c r="P2006" i="1"/>
  <c r="AX2006" i="1"/>
  <c r="BH2007" i="1"/>
  <c r="BL2007" i="1" s="1"/>
  <c r="AQ2007" i="1"/>
  <c r="BE2007" i="1"/>
  <c r="P2008" i="1"/>
  <c r="AX2008" i="1"/>
  <c r="BH2009" i="1"/>
  <c r="AQ2009" i="1"/>
  <c r="BE2009" i="1"/>
  <c r="P2010" i="1"/>
  <c r="AX2010" i="1"/>
  <c r="BH2011" i="1"/>
  <c r="BL2011" i="1" s="1"/>
  <c r="AQ2011" i="1"/>
  <c r="BE2011" i="1"/>
  <c r="P2012" i="1"/>
  <c r="AX2012" i="1"/>
  <c r="BH2013" i="1"/>
  <c r="BL2013" i="1" s="1"/>
  <c r="AQ2013" i="1"/>
  <c r="BE2013" i="1"/>
  <c r="P2014" i="1"/>
  <c r="AX2014" i="1"/>
  <c r="BH2015" i="1"/>
  <c r="BL2015" i="1" s="1"/>
  <c r="AQ2015" i="1"/>
  <c r="BE2015" i="1"/>
  <c r="P2016" i="1"/>
  <c r="AX2016" i="1"/>
  <c r="L2018" i="1"/>
  <c r="AT2018" i="1"/>
  <c r="AQ2019" i="1"/>
  <c r="AQ2018" i="1" s="1"/>
  <c r="BE2019" i="1"/>
  <c r="BE2018" i="1" s="1"/>
  <c r="AM2020" i="1"/>
  <c r="AM2017" i="1" s="1"/>
  <c r="BA2020" i="1"/>
  <c r="BA2017" i="1" s="1"/>
  <c r="P2021" i="1"/>
  <c r="AX2021" i="1"/>
  <c r="AX2020" i="1" s="1"/>
  <c r="L2022" i="1"/>
  <c r="AT2022" i="1"/>
  <c r="AQ2023" i="1"/>
  <c r="AQ2022" i="1" s="1"/>
  <c r="BE2023" i="1"/>
  <c r="BE2022" i="1" s="1"/>
  <c r="AM2026" i="1"/>
  <c r="AM2025" i="1" s="1"/>
  <c r="BA2026" i="1"/>
  <c r="P2027" i="1"/>
  <c r="AX2027" i="1"/>
  <c r="AX2026" i="1" s="1"/>
  <c r="L2028" i="1"/>
  <c r="AD2028" i="1"/>
  <c r="AD2025" i="1" s="1"/>
  <c r="AT2028" i="1"/>
  <c r="AQ2029" i="1"/>
  <c r="AQ2028" i="1" s="1"/>
  <c r="BE2029" i="1"/>
  <c r="P2030" i="1"/>
  <c r="AX2030" i="1"/>
  <c r="L2031" i="1"/>
  <c r="AT2031" i="1"/>
  <c r="AQ2032" i="1"/>
  <c r="AQ2031" i="1" s="1"/>
  <c r="BE2032" i="1"/>
  <c r="BE2031" i="1" s="1"/>
  <c r="AM2034" i="1"/>
  <c r="BA2034" i="1"/>
  <c r="P2035" i="1"/>
  <c r="AX2035" i="1"/>
  <c r="AX2034" i="1" s="1"/>
  <c r="L2036" i="1"/>
  <c r="AT2036" i="1"/>
  <c r="AQ2037" i="1"/>
  <c r="AQ2036" i="1" s="1"/>
  <c r="BE2037" i="1"/>
  <c r="BE2036" i="1" s="1"/>
  <c r="AM2038" i="1"/>
  <c r="BA2038" i="1"/>
  <c r="P2039" i="1"/>
  <c r="AX2039" i="1"/>
  <c r="AX2038" i="1" s="1"/>
  <c r="L2040" i="1"/>
  <c r="AT2040" i="1"/>
  <c r="AQ2041" i="1"/>
  <c r="AQ2040" i="1" s="1"/>
  <c r="BE2041" i="1"/>
  <c r="BE2040" i="1" s="1"/>
  <c r="AG2043" i="1"/>
  <c r="AG2042" i="1" s="1"/>
  <c r="AM2043" i="1"/>
  <c r="BA2043" i="1"/>
  <c r="P2044" i="1"/>
  <c r="AX2044" i="1"/>
  <c r="BH2045" i="1"/>
  <c r="AQ2045" i="1"/>
  <c r="BE2045" i="1"/>
  <c r="AM2046" i="1"/>
  <c r="BA2046" i="1"/>
  <c r="P2047" i="1"/>
  <c r="AX2047" i="1"/>
  <c r="AX2046" i="1" s="1"/>
  <c r="L2048" i="1"/>
  <c r="L2042" i="1" s="1"/>
  <c r="AT2048" i="1"/>
  <c r="AT2042" i="1" s="1"/>
  <c r="AQ2049" i="1"/>
  <c r="AQ2048" i="1" s="1"/>
  <c r="BE2049" i="1"/>
  <c r="BE2048" i="1" s="1"/>
  <c r="AM2050" i="1"/>
  <c r="BA2050" i="1"/>
  <c r="P2051" i="1"/>
  <c r="AX2051" i="1"/>
  <c r="AX2050" i="1" s="1"/>
  <c r="L2054" i="1"/>
  <c r="L2053" i="1" s="1"/>
  <c r="L2052" i="1" s="1"/>
  <c r="AT2054" i="1"/>
  <c r="AT2053" i="1" s="1"/>
  <c r="AT2052" i="1" s="1"/>
  <c r="AQ2055" i="1"/>
  <c r="AQ2054" i="1" s="1"/>
  <c r="AQ2053" i="1" s="1"/>
  <c r="AQ2052" i="1" s="1"/>
  <c r="BE2055" i="1"/>
  <c r="BE2054" i="1" s="1"/>
  <c r="BE2053" i="1" s="1"/>
  <c r="BE2052" i="1" s="1"/>
  <c r="AG2058" i="1"/>
  <c r="AM2058" i="1"/>
  <c r="BA2058" i="1"/>
  <c r="P2059" i="1"/>
  <c r="AX2059" i="1"/>
  <c r="BH2060" i="1"/>
  <c r="BL2060" i="1" s="1"/>
  <c r="AQ2060" i="1"/>
  <c r="BE2060" i="1"/>
  <c r="P2061" i="1"/>
  <c r="AX2061" i="1"/>
  <c r="BH2062" i="1"/>
  <c r="BL2062" i="1" s="1"/>
  <c r="AQ2062" i="1"/>
  <c r="BE2062" i="1"/>
  <c r="P2063" i="1"/>
  <c r="AX2063" i="1"/>
  <c r="BH2064" i="1"/>
  <c r="BL2064" i="1" s="1"/>
  <c r="AQ2064" i="1"/>
  <c r="BE2064" i="1"/>
  <c r="P2065" i="1"/>
  <c r="AX2065" i="1"/>
  <c r="BH2066" i="1"/>
  <c r="BL2066" i="1" s="1"/>
  <c r="AQ2066" i="1"/>
  <c r="BE2066" i="1"/>
  <c r="P2067" i="1"/>
  <c r="AX2067" i="1"/>
  <c r="BH2068" i="1"/>
  <c r="BL2068" i="1" s="1"/>
  <c r="AQ2068" i="1"/>
  <c r="BE2068" i="1"/>
  <c r="P2069" i="1"/>
  <c r="AX2069" i="1"/>
  <c r="BH2070" i="1"/>
  <c r="BL2070" i="1" s="1"/>
  <c r="AQ2070" i="1"/>
  <c r="BE2070" i="1"/>
  <c r="P2071" i="1"/>
  <c r="AX2071" i="1"/>
  <c r="BH2072" i="1"/>
  <c r="AQ2072" i="1"/>
  <c r="BE2072" i="1"/>
  <c r="P2073" i="1"/>
  <c r="AX2073" i="1"/>
  <c r="BH2074" i="1"/>
  <c r="BL2074" i="1" s="1"/>
  <c r="AQ2074" i="1"/>
  <c r="BE2074" i="1"/>
  <c r="P2075" i="1"/>
  <c r="AX2075" i="1"/>
  <c r="BH2076" i="1"/>
  <c r="BL2076" i="1" s="1"/>
  <c r="AQ2076" i="1"/>
  <c r="BE2076" i="1"/>
  <c r="P2077" i="1"/>
  <c r="AX2077" i="1"/>
  <c r="BH2078" i="1"/>
  <c r="BL2078" i="1" s="1"/>
  <c r="AQ2078" i="1"/>
  <c r="BE2078" i="1"/>
  <c r="P2079" i="1"/>
  <c r="AX2079" i="1"/>
  <c r="BH2080" i="1"/>
  <c r="BL2080" i="1" s="1"/>
  <c r="AQ2080" i="1"/>
  <c r="BE2080" i="1"/>
  <c r="P2081" i="1"/>
  <c r="AX2081" i="1"/>
  <c r="BH2082" i="1"/>
  <c r="AQ2082" i="1"/>
  <c r="BE2082" i="1"/>
  <c r="P2083" i="1"/>
  <c r="AX2083" i="1"/>
  <c r="BH2084" i="1"/>
  <c r="BL2084" i="1" s="1"/>
  <c r="AQ2084" i="1"/>
  <c r="BE2084" i="1"/>
  <c r="P2085" i="1"/>
  <c r="AX2085" i="1"/>
  <c r="L2086" i="1"/>
  <c r="L2057" i="1" s="1"/>
  <c r="AD2086" i="1"/>
  <c r="AT2086" i="1"/>
  <c r="AT2057" i="1" s="1"/>
  <c r="AQ2087" i="1"/>
  <c r="BE2087" i="1"/>
  <c r="P2088" i="1"/>
  <c r="AX2088" i="1"/>
  <c r="BH2089" i="1"/>
  <c r="BL2089" i="1" s="1"/>
  <c r="AQ2089" i="1"/>
  <c r="BE2089" i="1"/>
  <c r="P2090" i="1"/>
  <c r="AX2090" i="1"/>
  <c r="BH2091" i="1"/>
  <c r="AQ2091" i="1"/>
  <c r="BE2091" i="1"/>
  <c r="P2092" i="1"/>
  <c r="AX2092" i="1"/>
  <c r="BH2093" i="1"/>
  <c r="AQ2093" i="1"/>
  <c r="BE2093" i="1"/>
  <c r="AG2094" i="1"/>
  <c r="AM2094" i="1"/>
  <c r="BA2094" i="1"/>
  <c r="P2095" i="1"/>
  <c r="AX2095" i="1"/>
  <c r="BH2096" i="1"/>
  <c r="BL2096" i="1" s="1"/>
  <c r="AQ2096" i="1"/>
  <c r="BE2096" i="1"/>
  <c r="P2097" i="1"/>
  <c r="AX2097" i="1"/>
  <c r="BH2098" i="1"/>
  <c r="BL2098" i="1" s="1"/>
  <c r="AQ2098" i="1"/>
  <c r="BE2098" i="1"/>
  <c r="P2099" i="1"/>
  <c r="AX2099" i="1"/>
  <c r="BH2100" i="1"/>
  <c r="AQ2100" i="1"/>
  <c r="BE2100" i="1"/>
  <c r="P2101" i="1"/>
  <c r="AX2101" i="1"/>
  <c r="BH2102" i="1"/>
  <c r="AQ2102" i="1"/>
  <c r="BE2102" i="1"/>
  <c r="P2103" i="1"/>
  <c r="AX2103" i="1"/>
  <c r="BH2104" i="1"/>
  <c r="BL2104" i="1" s="1"/>
  <c r="AQ2104" i="1"/>
  <c r="BE2104" i="1"/>
  <c r="P2105" i="1"/>
  <c r="AX2105" i="1"/>
  <c r="BH2106" i="1"/>
  <c r="BL2106" i="1" s="1"/>
  <c r="AQ2106" i="1"/>
  <c r="BE2106" i="1"/>
  <c r="P2107" i="1"/>
  <c r="AX2107" i="1"/>
  <c r="BH2108" i="1"/>
  <c r="BL2108" i="1" s="1"/>
  <c r="AQ2108" i="1"/>
  <c r="BE2108" i="1"/>
  <c r="P2109" i="1"/>
  <c r="AX2109" i="1"/>
  <c r="BH2110" i="1"/>
  <c r="AQ2110" i="1"/>
  <c r="BE2110" i="1"/>
  <c r="P2111" i="1"/>
  <c r="AX2111" i="1"/>
  <c r="BH2112" i="1"/>
  <c r="BL2112" i="1" s="1"/>
  <c r="AQ2112" i="1"/>
  <c r="BE2112" i="1"/>
  <c r="P2113" i="1"/>
  <c r="AX2113" i="1"/>
  <c r="BH2114" i="1"/>
  <c r="BL2114" i="1" s="1"/>
  <c r="AQ2114" i="1"/>
  <c r="BE2114" i="1"/>
  <c r="P2115" i="1"/>
  <c r="AX2115" i="1"/>
  <c r="BH2116" i="1"/>
  <c r="AQ2116" i="1"/>
  <c r="BE2116" i="1"/>
  <c r="AG2117" i="1"/>
  <c r="AM2117" i="1"/>
  <c r="BA2117" i="1"/>
  <c r="P2118" i="1"/>
  <c r="AX2118" i="1"/>
  <c r="BH2119" i="1"/>
  <c r="BL2119" i="1" s="1"/>
  <c r="AQ2119" i="1"/>
  <c r="BE2119" i="1"/>
  <c r="P2120" i="1"/>
  <c r="AX2120" i="1"/>
  <c r="BH2121" i="1"/>
  <c r="BL2121" i="1" s="1"/>
  <c r="AQ2121" i="1"/>
  <c r="BE2121" i="1"/>
  <c r="P2122" i="1"/>
  <c r="AX2122" i="1"/>
  <c r="BH2123" i="1"/>
  <c r="AQ2123" i="1"/>
  <c r="BE2123" i="1"/>
  <c r="P2124" i="1"/>
  <c r="AX2124" i="1"/>
  <c r="BH2125" i="1"/>
  <c r="BL2125" i="1" s="1"/>
  <c r="AQ2125" i="1"/>
  <c r="BE2125" i="1"/>
  <c r="P2126" i="1"/>
  <c r="AX2126" i="1"/>
  <c r="BH2127" i="1"/>
  <c r="BL2127" i="1" s="1"/>
  <c r="AQ2127" i="1"/>
  <c r="BE2127" i="1"/>
  <c r="P2128" i="1"/>
  <c r="AX2128" i="1"/>
  <c r="BH2129" i="1"/>
  <c r="AQ2129" i="1"/>
  <c r="BE2129" i="1"/>
  <c r="P2130" i="1"/>
  <c r="AX2130" i="1"/>
  <c r="BH2131" i="1"/>
  <c r="BL2131" i="1" s="1"/>
  <c r="AQ2131" i="1"/>
  <c r="BE2131" i="1"/>
  <c r="P2132" i="1"/>
  <c r="AX2132" i="1"/>
  <c r="BH2133" i="1"/>
  <c r="AQ2133" i="1"/>
  <c r="BE2133" i="1"/>
  <c r="P2134" i="1"/>
  <c r="AX2134" i="1"/>
  <c r="BH2135" i="1"/>
  <c r="AQ2135" i="1"/>
  <c r="BE2135" i="1"/>
  <c r="P2136" i="1"/>
  <c r="AX2136" i="1"/>
  <c r="BH2137" i="1"/>
  <c r="BL2137" i="1" s="1"/>
  <c r="AQ2137" i="1"/>
  <c r="BE2137" i="1"/>
  <c r="P2138" i="1"/>
  <c r="AX2138" i="1"/>
  <c r="L2140" i="1"/>
  <c r="L2139" i="1" s="1"/>
  <c r="AD2140" i="1"/>
  <c r="AD2139" i="1" s="1"/>
  <c r="AT2140" i="1"/>
  <c r="AT2139" i="1" s="1"/>
  <c r="AQ2141" i="1"/>
  <c r="BE2141" i="1"/>
  <c r="P2142" i="1"/>
  <c r="AX2142" i="1"/>
  <c r="AQ2143" i="1"/>
  <c r="BE2143" i="1"/>
  <c r="P2144" i="1"/>
  <c r="AX2144" i="1"/>
  <c r="BH2145" i="1"/>
  <c r="BL2145" i="1" s="1"/>
  <c r="AQ2145" i="1"/>
  <c r="BE2145" i="1"/>
  <c r="P2146" i="1"/>
  <c r="AX2146" i="1"/>
  <c r="BH2147" i="1"/>
  <c r="BL2147" i="1" s="1"/>
  <c r="AQ2147" i="1"/>
  <c r="BE2147" i="1"/>
  <c r="P2148" i="1"/>
  <c r="AX2148" i="1"/>
  <c r="BH2149" i="1"/>
  <c r="BL2149" i="1" s="1"/>
  <c r="AQ2149" i="1"/>
  <c r="BE2149" i="1"/>
  <c r="P2150" i="1"/>
  <c r="AX2150" i="1"/>
  <c r="AQ2151" i="1"/>
  <c r="BE2151" i="1"/>
  <c r="P2152" i="1"/>
  <c r="AX2152" i="1"/>
  <c r="BH2153" i="1"/>
  <c r="BL2153" i="1" s="1"/>
  <c r="AQ2153" i="1"/>
  <c r="BE2153" i="1"/>
  <c r="P2154" i="1"/>
  <c r="AX2154" i="1"/>
  <c r="BH2155" i="1"/>
  <c r="BL2155" i="1" s="1"/>
  <c r="AQ2155" i="1"/>
  <c r="BE2155" i="1"/>
  <c r="AG2156" i="1"/>
  <c r="AM2156" i="1"/>
  <c r="BA2156" i="1"/>
  <c r="P2157" i="1"/>
  <c r="AX2157" i="1"/>
  <c r="BH2158" i="1"/>
  <c r="BL2158" i="1" s="1"/>
  <c r="AQ2158" i="1"/>
  <c r="BE2158" i="1"/>
  <c r="P2159" i="1"/>
  <c r="AX2159" i="1"/>
  <c r="BH2160" i="1"/>
  <c r="BL2160" i="1" s="1"/>
  <c r="AQ2160" i="1"/>
  <c r="BE2160" i="1"/>
  <c r="AG2161" i="1"/>
  <c r="AM2161" i="1"/>
  <c r="BA2161" i="1"/>
  <c r="P2162" i="1"/>
  <c r="AX2162" i="1"/>
  <c r="BH2163" i="1"/>
  <c r="BL2163" i="1" s="1"/>
  <c r="AQ2163" i="1"/>
  <c r="BE2163" i="1"/>
  <c r="BE2161" i="1" s="1"/>
  <c r="P2164" i="1"/>
  <c r="AX2164" i="1"/>
  <c r="L2166" i="1"/>
  <c r="L2165" i="1" s="1"/>
  <c r="AD2166" i="1"/>
  <c r="AT2166" i="1"/>
  <c r="AQ2167" i="1"/>
  <c r="BE2167" i="1"/>
  <c r="P2168" i="1"/>
  <c r="AX2168" i="1"/>
  <c r="BH2169" i="1"/>
  <c r="BL2169" i="1" s="1"/>
  <c r="AQ2169" i="1"/>
  <c r="BE2169" i="1"/>
  <c r="P2170" i="1"/>
  <c r="AX2170" i="1"/>
  <c r="BH2171" i="1"/>
  <c r="AQ2171" i="1"/>
  <c r="BE2171" i="1"/>
  <c r="P2172" i="1"/>
  <c r="AX2172" i="1"/>
  <c r="BH2173" i="1"/>
  <c r="BL2173" i="1" s="1"/>
  <c r="AQ2173" i="1"/>
  <c r="BE2173" i="1"/>
  <c r="P2174" i="1"/>
  <c r="AX2174" i="1"/>
  <c r="BH2175" i="1"/>
  <c r="BL2175" i="1" s="1"/>
  <c r="AQ2175" i="1"/>
  <c r="BE2175" i="1"/>
  <c r="P2176" i="1"/>
  <c r="AX2176" i="1"/>
  <c r="BH2177" i="1"/>
  <c r="BL2177" i="1" s="1"/>
  <c r="AQ2177" i="1"/>
  <c r="BE2177" i="1"/>
  <c r="P2178" i="1"/>
  <c r="AX2178" i="1"/>
  <c r="BH2179" i="1"/>
  <c r="AQ2179" i="1"/>
  <c r="BE2179" i="1"/>
  <c r="P2180" i="1"/>
  <c r="AX2180" i="1"/>
  <c r="BH2181" i="1"/>
  <c r="BL2181" i="1" s="1"/>
  <c r="AQ2181" i="1"/>
  <c r="BE2181" i="1"/>
  <c r="P2182" i="1"/>
  <c r="AX2182" i="1"/>
  <c r="BH2183" i="1"/>
  <c r="BL2183" i="1" s="1"/>
  <c r="AQ2183" i="1"/>
  <c r="BE2183" i="1"/>
  <c r="P2184" i="1"/>
  <c r="AX2184" i="1"/>
  <c r="BH2185" i="1"/>
  <c r="BL2185" i="1" s="1"/>
  <c r="AQ2185" i="1"/>
  <c r="BE2185" i="1"/>
  <c r="P2186" i="1"/>
  <c r="AX2186" i="1"/>
  <c r="BH2187" i="1"/>
  <c r="AQ2187" i="1"/>
  <c r="BE2187" i="1"/>
  <c r="P2188" i="1"/>
  <c r="AX2188" i="1"/>
  <c r="BH2189" i="1"/>
  <c r="BL2189" i="1" s="1"/>
  <c r="AQ2189" i="1"/>
  <c r="BE2189" i="1"/>
  <c r="P2190" i="1"/>
  <c r="AX2190" i="1"/>
  <c r="BH2191" i="1"/>
  <c r="BL2191" i="1" s="1"/>
  <c r="AQ2191" i="1"/>
  <c r="BE2191" i="1"/>
  <c r="P2192" i="1"/>
  <c r="AX2192" i="1"/>
  <c r="BH2193" i="1"/>
  <c r="BL2193" i="1" s="1"/>
  <c r="AQ2193" i="1"/>
  <c r="BE2193" i="1"/>
  <c r="P2194" i="1"/>
  <c r="AX2194" i="1"/>
  <c r="AE2274" i="1"/>
  <c r="AE2273" i="1" s="1"/>
  <c r="AM2274" i="1"/>
  <c r="AM2273" i="1" s="1"/>
  <c r="AE2285" i="1"/>
  <c r="AM2285" i="1"/>
  <c r="J2673" i="1"/>
  <c r="J2672" i="1" s="1"/>
  <c r="S2710" i="1"/>
  <c r="AS2710" i="1"/>
  <c r="AP2772" i="1"/>
  <c r="BG2214" i="1"/>
  <c r="BG2212" i="1" s="1"/>
  <c r="BG2165" i="1" s="1"/>
  <c r="AE2212" i="1"/>
  <c r="AE2165" i="1" s="1"/>
  <c r="BG2267" i="1"/>
  <c r="BG2266" i="1" s="1"/>
  <c r="BG2265" i="1" s="1"/>
  <c r="AE2266" i="1"/>
  <c r="AE2265" i="1" s="1"/>
  <c r="BG2314" i="1"/>
  <c r="BG2313" i="1" s="1"/>
  <c r="AE2313" i="1"/>
  <c r="AQ1237" i="1"/>
  <c r="P1265" i="1"/>
  <c r="AX1265" i="1"/>
  <c r="AX1286" i="1"/>
  <c r="AX1285" i="1" s="1"/>
  <c r="AX1312" i="1"/>
  <c r="AQ1315" i="1"/>
  <c r="AQ1340" i="1"/>
  <c r="BD1346" i="1"/>
  <c r="BD1345" i="1" s="1"/>
  <c r="P1380" i="1"/>
  <c r="P1379" i="1" s="1"/>
  <c r="AX1380" i="1"/>
  <c r="AX1379" i="1" s="1"/>
  <c r="AX1411" i="1"/>
  <c r="BE1441" i="1"/>
  <c r="P1447" i="1"/>
  <c r="AG1457" i="1"/>
  <c r="AM1457" i="1"/>
  <c r="BA1457" i="1"/>
  <c r="AG1469" i="1"/>
  <c r="AM1469" i="1"/>
  <c r="BA1469" i="1"/>
  <c r="L1477" i="1"/>
  <c r="L1468" i="1" s="1"/>
  <c r="AD1477" i="1"/>
  <c r="AT1477" i="1"/>
  <c r="AT1468" i="1" s="1"/>
  <c r="BE1477" i="1"/>
  <c r="AG1483" i="1"/>
  <c r="AM1483" i="1"/>
  <c r="BA1483" i="1"/>
  <c r="AD1492" i="1"/>
  <c r="AD1491" i="1" s="1"/>
  <c r="AX1502" i="1"/>
  <c r="AG1510" i="1"/>
  <c r="AG1491" i="1" s="1"/>
  <c r="AM1510" i="1"/>
  <c r="AM1491" i="1" s="1"/>
  <c r="BA1510" i="1"/>
  <c r="BA1491" i="1" s="1"/>
  <c r="P1510" i="1"/>
  <c r="AX1510" i="1"/>
  <c r="L1519" i="1"/>
  <c r="L1518" i="1" s="1"/>
  <c r="AT1519" i="1"/>
  <c r="AT1518" i="1" s="1"/>
  <c r="AM1522" i="1"/>
  <c r="BA1522" i="1"/>
  <c r="L1524" i="1"/>
  <c r="AD1524" i="1"/>
  <c r="AD1521" i="1" s="1"/>
  <c r="AT1524" i="1"/>
  <c r="AM1528" i="1"/>
  <c r="BA1528" i="1"/>
  <c r="L1530" i="1"/>
  <c r="AT1530" i="1"/>
  <c r="AM1533" i="1"/>
  <c r="AM1532" i="1" s="1"/>
  <c r="BA1533" i="1"/>
  <c r="BA1532" i="1" s="1"/>
  <c r="P1532" i="1"/>
  <c r="L1535" i="1"/>
  <c r="L1532" i="1" s="1"/>
  <c r="AT1535" i="1"/>
  <c r="AT1532" i="1" s="1"/>
  <c r="Q1538" i="1"/>
  <c r="Q1537" i="1" s="1"/>
  <c r="AL1538" i="1"/>
  <c r="AL1537" i="1" s="1"/>
  <c r="AW1540" i="1"/>
  <c r="AW1539" i="1" s="1"/>
  <c r="AW1538" i="1" s="1"/>
  <c r="AW1537" i="1" s="1"/>
  <c r="BK1550" i="1"/>
  <c r="AX1550" i="1"/>
  <c r="L1551" i="1"/>
  <c r="BA1551" i="1"/>
  <c r="BG1551" i="1"/>
  <c r="AP1551" i="1"/>
  <c r="AP1539" i="1" s="1"/>
  <c r="AP1538" i="1" s="1"/>
  <c r="AP1537" i="1" s="1"/>
  <c r="BD1551" i="1"/>
  <c r="BD1539" i="1" s="1"/>
  <c r="BD1538" i="1" s="1"/>
  <c r="BD1537" i="1" s="1"/>
  <c r="R1538" i="1"/>
  <c r="R1537" i="1" s="1"/>
  <c r="AX1558" i="1"/>
  <c r="AX1557" i="1" s="1"/>
  <c r="BG1563" i="1"/>
  <c r="AE1582" i="1"/>
  <c r="BG1582" i="1"/>
  <c r="AG1610" i="1"/>
  <c r="AM1610" i="1"/>
  <c r="BA1610" i="1"/>
  <c r="AT1643" i="1"/>
  <c r="BF1646" i="1"/>
  <c r="BH1646" i="1" s="1"/>
  <c r="BL1646" i="1" s="1"/>
  <c r="BF1650" i="1"/>
  <c r="BH1650" i="1" s="1"/>
  <c r="BL1650" i="1" s="1"/>
  <c r="BF1654" i="1"/>
  <c r="BH1654" i="1" s="1"/>
  <c r="BF1658" i="1"/>
  <c r="BH1658" i="1" s="1"/>
  <c r="BL1658" i="1" s="1"/>
  <c r="AG1659" i="1"/>
  <c r="BG1659" i="1"/>
  <c r="BD1659" i="1"/>
  <c r="AD1687" i="1"/>
  <c r="BG1687" i="1"/>
  <c r="AP1687" i="1"/>
  <c r="BF1691" i="1"/>
  <c r="BH1691" i="1" s="1"/>
  <c r="BL1691" i="1" s="1"/>
  <c r="AG1694" i="1"/>
  <c r="AM1694" i="1"/>
  <c r="BA1694" i="1"/>
  <c r="AG1707" i="1"/>
  <c r="AM1707" i="1"/>
  <c r="BA1707" i="1"/>
  <c r="P1707" i="1"/>
  <c r="AX1707" i="1"/>
  <c r="L1716" i="1"/>
  <c r="L1715" i="1" s="1"/>
  <c r="AD1716" i="1"/>
  <c r="AT1716" i="1"/>
  <c r="AT1715" i="1" s="1"/>
  <c r="BE1716" i="1"/>
  <c r="AG1750" i="1"/>
  <c r="AM1750" i="1"/>
  <c r="AM1715" i="1" s="1"/>
  <c r="BA1750" i="1"/>
  <c r="BA1715" i="1" s="1"/>
  <c r="BE1762" i="1"/>
  <c r="AE1765" i="1"/>
  <c r="AE1764" i="1" s="1"/>
  <c r="AE1763" i="1" s="1"/>
  <c r="AE1768" i="1"/>
  <c r="AE1767" i="1" s="1"/>
  <c r="BG1768" i="1"/>
  <c r="BG1767" i="1" s="1"/>
  <c r="BG1773" i="1"/>
  <c r="AD1781" i="1"/>
  <c r="AE1865" i="1"/>
  <c r="AE1780" i="1" s="1"/>
  <c r="AM1865" i="1"/>
  <c r="AM1780" i="1" s="1"/>
  <c r="AH1865" i="1"/>
  <c r="AG1898" i="1"/>
  <c r="AG1897" i="1" s="1"/>
  <c r="AD1898" i="1"/>
  <c r="AD1897" i="1" s="1"/>
  <c r="L1907" i="1"/>
  <c r="L1905" i="1" s="1"/>
  <c r="BA1907" i="1"/>
  <c r="BA1905" i="1" s="1"/>
  <c r="BG1907" i="1"/>
  <c r="BG1905" i="1" s="1"/>
  <c r="AP1907" i="1"/>
  <c r="AP1905" i="1" s="1"/>
  <c r="BD1907" i="1"/>
  <c r="BD1905" i="1" s="1"/>
  <c r="BG1962" i="1"/>
  <c r="AE1976" i="1"/>
  <c r="AE1973" i="1" s="1"/>
  <c r="BG1976" i="1"/>
  <c r="BG1973" i="1" s="1"/>
  <c r="AE1986" i="1"/>
  <c r="AE1985" i="1" s="1"/>
  <c r="BG1986" i="1"/>
  <c r="BG1985" i="1" s="1"/>
  <c r="BG2025" i="1"/>
  <c r="BG2033" i="1"/>
  <c r="AE2043" i="1"/>
  <c r="BG2043" i="1"/>
  <c r="BG2042" i="1" s="1"/>
  <c r="AE2058" i="1"/>
  <c r="BG2058" i="1"/>
  <c r="AE2094" i="1"/>
  <c r="BG2094" i="1"/>
  <c r="AE2117" i="1"/>
  <c r="BG2117" i="1"/>
  <c r="AE2156" i="1"/>
  <c r="BG2156" i="1"/>
  <c r="AE2161" i="1"/>
  <c r="BG2161" i="1"/>
  <c r="O2351" i="1"/>
  <c r="O2350" i="1" s="1"/>
  <c r="O2349" i="1" s="1"/>
  <c r="AP2351" i="1"/>
  <c r="AP2350" i="1" s="1"/>
  <c r="AP2349" i="1" s="1"/>
  <c r="AW2540" i="1"/>
  <c r="AP2563" i="1"/>
  <c r="O2673" i="1"/>
  <c r="O2672" i="1" s="1"/>
  <c r="BD2673" i="1"/>
  <c r="BD2672" i="1" s="1"/>
  <c r="O2710" i="1"/>
  <c r="BF2275" i="1"/>
  <c r="AD2274" i="1"/>
  <c r="AD2273" i="1" s="1"/>
  <c r="P2276" i="1"/>
  <c r="L2274" i="1"/>
  <c r="L2273" i="1" s="1"/>
  <c r="AX2276" i="1"/>
  <c r="AT2274" i="1"/>
  <c r="AT2273" i="1" s="1"/>
  <c r="BF2286" i="1"/>
  <c r="BF2285" i="1" s="1"/>
  <c r="AD2285" i="1"/>
  <c r="P2287" i="1"/>
  <c r="L2285" i="1"/>
  <c r="AX2287" i="1"/>
  <c r="AT2285" i="1"/>
  <c r="K1538" i="1"/>
  <c r="K1537" i="1" s="1"/>
  <c r="V1539" i="1"/>
  <c r="V1538" i="1" s="1"/>
  <c r="V1537" i="1" s="1"/>
  <c r="AK1538" i="1"/>
  <c r="AK1537" i="1" s="1"/>
  <c r="AO1538" i="1"/>
  <c r="AO1537" i="1" s="1"/>
  <c r="BH1645" i="1"/>
  <c r="BL1645" i="1" s="1"/>
  <c r="BH1649" i="1"/>
  <c r="BL1649" i="1" s="1"/>
  <c r="BH1653" i="1"/>
  <c r="BL1653" i="1" s="1"/>
  <c r="BH1657" i="1"/>
  <c r="BL1657" i="1" s="1"/>
  <c r="BH1690" i="1"/>
  <c r="BL1690" i="1" s="1"/>
  <c r="AD1905" i="1"/>
  <c r="AQ1957" i="1"/>
  <c r="AD2212" i="1"/>
  <c r="AT2212" i="1"/>
  <c r="AX1461" i="1"/>
  <c r="AX1489" i="1"/>
  <c r="P1493" i="1"/>
  <c r="AX1493" i="1"/>
  <c r="O1540" i="1"/>
  <c r="O1539" i="1" s="1"/>
  <c r="O1538" i="1" s="1"/>
  <c r="O1537" i="1" s="1"/>
  <c r="P1549" i="1"/>
  <c r="BK1549" i="1"/>
  <c r="AX1549" i="1"/>
  <c r="BH1550" i="1"/>
  <c r="BL1550" i="1" s="1"/>
  <c r="AQ1550" i="1"/>
  <c r="BE1550" i="1"/>
  <c r="S1538" i="1"/>
  <c r="S1537" i="1" s="1"/>
  <c r="AU1538" i="1"/>
  <c r="AU1537" i="1" s="1"/>
  <c r="AX1762" i="1"/>
  <c r="AW1779" i="1"/>
  <c r="AW1778" i="1" s="1"/>
  <c r="AX1862" i="1"/>
  <c r="BH1863" i="1"/>
  <c r="BL1863" i="1" s="1"/>
  <c r="AQ1863" i="1"/>
  <c r="AQ1781" i="1" s="1"/>
  <c r="BE1863" i="1"/>
  <c r="BE1781" i="1" s="1"/>
  <c r="P1864" i="1"/>
  <c r="BK1864" i="1"/>
  <c r="AX1864" i="1"/>
  <c r="AQ1902" i="1"/>
  <c r="BE1902" i="1"/>
  <c r="P1903" i="1"/>
  <c r="P1898" i="1" s="1"/>
  <c r="P1897" i="1" s="1"/>
  <c r="BK1903" i="1"/>
  <c r="AX1903" i="1"/>
  <c r="BH1904" i="1"/>
  <c r="BL1904" i="1" s="1"/>
  <c r="AQ1904" i="1"/>
  <c r="BE1904" i="1"/>
  <c r="AQ1906" i="1"/>
  <c r="BE1906" i="1"/>
  <c r="AE1905" i="1"/>
  <c r="AM1907" i="1"/>
  <c r="AM1905" i="1" s="1"/>
  <c r="AQ2715" i="1"/>
  <c r="AQ2714" i="1" s="1"/>
  <c r="AM2714" i="1"/>
  <c r="BE2715" i="1"/>
  <c r="BE2714" i="1" s="1"/>
  <c r="BA2714" i="1"/>
  <c r="AQ2719" i="1"/>
  <c r="AQ2718" i="1" s="1"/>
  <c r="AM2718" i="1"/>
  <c r="BE2719" i="1"/>
  <c r="BE2718" i="1" s="1"/>
  <c r="BA2718" i="1"/>
  <c r="P2722" i="1"/>
  <c r="P2721" i="1" s="1"/>
  <c r="P2720" i="1" s="1"/>
  <c r="L2721" i="1"/>
  <c r="L2720" i="1" s="1"/>
  <c r="AX2722" i="1"/>
  <c r="AX2721" i="1" s="1"/>
  <c r="AX2720" i="1" s="1"/>
  <c r="AT2721" i="1"/>
  <c r="AT2720" i="1" s="1"/>
  <c r="AQ2725" i="1"/>
  <c r="AQ2724" i="1" s="1"/>
  <c r="AM2724" i="1"/>
  <c r="BE2725" i="1"/>
  <c r="BE2724" i="1" s="1"/>
  <c r="BA2724" i="1"/>
  <c r="AQ2729" i="1"/>
  <c r="AQ2728" i="1" s="1"/>
  <c r="AM2728" i="1"/>
  <c r="BE2729" i="1"/>
  <c r="BE2728" i="1" s="1"/>
  <c r="BA2728" i="1"/>
  <c r="P2732" i="1"/>
  <c r="P2731" i="1" s="1"/>
  <c r="P2730" i="1" s="1"/>
  <c r="L2731" i="1"/>
  <c r="L2730" i="1" s="1"/>
  <c r="AX2732" i="1"/>
  <c r="AX2731" i="1" s="1"/>
  <c r="AX2730" i="1" s="1"/>
  <c r="AT2731" i="1"/>
  <c r="AT2730" i="1" s="1"/>
  <c r="AQ2735" i="1"/>
  <c r="AQ2734" i="1" s="1"/>
  <c r="AM2734" i="1"/>
  <c r="BE2735" i="1"/>
  <c r="BE2734" i="1" s="1"/>
  <c r="BA2734" i="1"/>
  <c r="AQ2739" i="1"/>
  <c r="AQ2738" i="1" s="1"/>
  <c r="AM2738" i="1"/>
  <c r="BE2739" i="1"/>
  <c r="BE2738" i="1" s="1"/>
  <c r="BA2738" i="1"/>
  <c r="BG2785" i="1"/>
  <c r="AE2783" i="1"/>
  <c r="BH2195" i="1"/>
  <c r="BL2195" i="1" s="1"/>
  <c r="AQ2195" i="1"/>
  <c r="BE2195" i="1"/>
  <c r="P2196" i="1"/>
  <c r="AX2196" i="1"/>
  <c r="BH2197" i="1"/>
  <c r="BL2197" i="1" s="1"/>
  <c r="AQ2197" i="1"/>
  <c r="BE2197" i="1"/>
  <c r="P2198" i="1"/>
  <c r="AX2198" i="1"/>
  <c r="BH2199" i="1"/>
  <c r="BL2199" i="1" s="1"/>
  <c r="AQ2199" i="1"/>
  <c r="BE2199" i="1"/>
  <c r="P2200" i="1"/>
  <c r="AX2200" i="1"/>
  <c r="BH2201" i="1"/>
  <c r="BL2201" i="1" s="1"/>
  <c r="AQ2201" i="1"/>
  <c r="BE2201" i="1"/>
  <c r="P2202" i="1"/>
  <c r="AX2202" i="1"/>
  <c r="BH2203" i="1"/>
  <c r="AQ2203" i="1"/>
  <c r="BE2203" i="1"/>
  <c r="P2204" i="1"/>
  <c r="AX2204" i="1"/>
  <c r="BH2205" i="1"/>
  <c r="BL2205" i="1" s="1"/>
  <c r="AQ2205" i="1"/>
  <c r="BE2205" i="1"/>
  <c r="P2206" i="1"/>
  <c r="AX2206" i="1"/>
  <c r="BH2207" i="1"/>
  <c r="BL2207" i="1" s="1"/>
  <c r="AQ2207" i="1"/>
  <c r="BE2207" i="1"/>
  <c r="P2208" i="1"/>
  <c r="AX2208" i="1"/>
  <c r="BH2209" i="1"/>
  <c r="BL2209" i="1" s="1"/>
  <c r="AQ2209" i="1"/>
  <c r="BE2209" i="1"/>
  <c r="P2210" i="1"/>
  <c r="AX2210" i="1"/>
  <c r="BH2211" i="1"/>
  <c r="AQ2211" i="1"/>
  <c r="BE2211" i="1"/>
  <c r="P2213" i="1"/>
  <c r="AX2213" i="1"/>
  <c r="AQ2214" i="1"/>
  <c r="BE2214" i="1"/>
  <c r="P2215" i="1"/>
  <c r="AX2215" i="1"/>
  <c r="BH2216" i="1"/>
  <c r="BL2216" i="1" s="1"/>
  <c r="AQ2216" i="1"/>
  <c r="BE2216" i="1"/>
  <c r="P2217" i="1"/>
  <c r="AX2217" i="1"/>
  <c r="BH2218" i="1"/>
  <c r="BL2218" i="1" s="1"/>
  <c r="AQ2218" i="1"/>
  <c r="BE2218" i="1"/>
  <c r="P2219" i="1"/>
  <c r="AX2219" i="1"/>
  <c r="AQ2220" i="1"/>
  <c r="BE2220" i="1"/>
  <c r="P2221" i="1"/>
  <c r="AX2221" i="1"/>
  <c r="AQ2222" i="1"/>
  <c r="BE2222" i="1"/>
  <c r="P2223" i="1"/>
  <c r="AX2223" i="1"/>
  <c r="AQ2224" i="1"/>
  <c r="BE2224" i="1"/>
  <c r="P2225" i="1"/>
  <c r="AX2225" i="1"/>
  <c r="AQ2226" i="1"/>
  <c r="BE2226" i="1"/>
  <c r="P2227" i="1"/>
  <c r="AX2227" i="1"/>
  <c r="AQ2228" i="1"/>
  <c r="BE2228" i="1"/>
  <c r="P2229" i="1"/>
  <c r="AX2229" i="1"/>
  <c r="AQ2230" i="1"/>
  <c r="BE2230" i="1"/>
  <c r="P2231" i="1"/>
  <c r="AX2231" i="1"/>
  <c r="AQ2232" i="1"/>
  <c r="BE2232" i="1"/>
  <c r="P2233" i="1"/>
  <c r="AX2233" i="1"/>
  <c r="AQ2234" i="1"/>
  <c r="BE2234" i="1"/>
  <c r="P2235" i="1"/>
  <c r="AX2235" i="1"/>
  <c r="AQ2236" i="1"/>
  <c r="BE2236" i="1"/>
  <c r="P2237" i="1"/>
  <c r="AX2237" i="1"/>
  <c r="AQ2238" i="1"/>
  <c r="BE2238" i="1"/>
  <c r="P2239" i="1"/>
  <c r="AX2239" i="1"/>
  <c r="AQ2240" i="1"/>
  <c r="BE2240" i="1"/>
  <c r="P2241" i="1"/>
  <c r="AX2241" i="1"/>
  <c r="AQ2242" i="1"/>
  <c r="BE2242" i="1"/>
  <c r="P2243" i="1"/>
  <c r="AX2243" i="1"/>
  <c r="AQ2244" i="1"/>
  <c r="BE2244" i="1"/>
  <c r="P2245" i="1"/>
  <c r="AX2245" i="1"/>
  <c r="AQ2246" i="1"/>
  <c r="BE2246" i="1"/>
  <c r="P2247" i="1"/>
  <c r="AX2247" i="1"/>
  <c r="AQ2248" i="1"/>
  <c r="BE2248" i="1"/>
  <c r="P2249" i="1"/>
  <c r="AX2249" i="1"/>
  <c r="AQ2250" i="1"/>
  <c r="BE2250" i="1"/>
  <c r="P2251" i="1"/>
  <c r="AX2251" i="1"/>
  <c r="AQ2252" i="1"/>
  <c r="BE2252" i="1"/>
  <c r="P2253" i="1"/>
  <c r="AX2253" i="1"/>
  <c r="AQ2254" i="1"/>
  <c r="BE2254" i="1"/>
  <c r="P2255" i="1"/>
  <c r="AX2255" i="1"/>
  <c r="AQ2256" i="1"/>
  <c r="BE2256" i="1"/>
  <c r="P2257" i="1"/>
  <c r="AX2257" i="1"/>
  <c r="AQ2258" i="1"/>
  <c r="BE2258" i="1"/>
  <c r="P2259" i="1"/>
  <c r="AX2259" i="1"/>
  <c r="AQ2260" i="1"/>
  <c r="BE2260" i="1"/>
  <c r="P2261" i="1"/>
  <c r="AX2261" i="1"/>
  <c r="AQ2262" i="1"/>
  <c r="BE2262" i="1"/>
  <c r="P2263" i="1"/>
  <c r="AX2263" i="1"/>
  <c r="AQ2264" i="1"/>
  <c r="BE2264" i="1"/>
  <c r="AQ2267" i="1"/>
  <c r="BE2267" i="1"/>
  <c r="P2268" i="1"/>
  <c r="AX2268" i="1"/>
  <c r="AQ2269" i="1"/>
  <c r="BE2269" i="1"/>
  <c r="P2270" i="1"/>
  <c r="AX2270" i="1"/>
  <c r="AQ2271" i="1"/>
  <c r="BE2271" i="1"/>
  <c r="P2272" i="1"/>
  <c r="AX2272" i="1"/>
  <c r="P2275" i="1"/>
  <c r="AX2275" i="1"/>
  <c r="AQ2276" i="1"/>
  <c r="BE2276" i="1"/>
  <c r="P2277" i="1"/>
  <c r="AX2277" i="1"/>
  <c r="AQ2278" i="1"/>
  <c r="BE2278" i="1"/>
  <c r="P2279" i="1"/>
  <c r="AX2279" i="1"/>
  <c r="AQ2280" i="1"/>
  <c r="BE2280" i="1"/>
  <c r="P2281" i="1"/>
  <c r="AX2281" i="1"/>
  <c r="AQ2282" i="1"/>
  <c r="BE2282" i="1"/>
  <c r="P2283" i="1"/>
  <c r="AX2283" i="1"/>
  <c r="AU2284" i="1"/>
  <c r="P2286" i="1"/>
  <c r="AX2286" i="1"/>
  <c r="AQ2287" i="1"/>
  <c r="BE2287" i="1"/>
  <c r="P2288" i="1"/>
  <c r="AX2288" i="1"/>
  <c r="AQ2289" i="1"/>
  <c r="BE2289" i="1"/>
  <c r="P2290" i="1"/>
  <c r="AX2290" i="1"/>
  <c r="AQ2291" i="1"/>
  <c r="BE2291" i="1"/>
  <c r="P2292" i="1"/>
  <c r="AX2292" i="1"/>
  <c r="AQ2293" i="1"/>
  <c r="BE2293" i="1"/>
  <c r="P2294" i="1"/>
  <c r="AX2294" i="1"/>
  <c r="AQ2295" i="1"/>
  <c r="BE2295" i="1"/>
  <c r="P2296" i="1"/>
  <c r="AX2296" i="1"/>
  <c r="AQ2297" i="1"/>
  <c r="BE2297" i="1"/>
  <c r="P2298" i="1"/>
  <c r="AX2298" i="1"/>
  <c r="AQ2299" i="1"/>
  <c r="BE2299" i="1"/>
  <c r="P2300" i="1"/>
  <c r="AX2300" i="1"/>
  <c r="AQ2301" i="1"/>
  <c r="BE2301" i="1"/>
  <c r="P2302" i="1"/>
  <c r="AX2302" i="1"/>
  <c r="AQ2303" i="1"/>
  <c r="BE2303" i="1"/>
  <c r="P2304" i="1"/>
  <c r="AX2304" i="1"/>
  <c r="AQ2305" i="1"/>
  <c r="BE2305" i="1"/>
  <c r="P2306" i="1"/>
  <c r="AX2306" i="1"/>
  <c r="AQ2307" i="1"/>
  <c r="BE2307" i="1"/>
  <c r="P2308" i="1"/>
  <c r="AX2308" i="1"/>
  <c r="AQ2310" i="1"/>
  <c r="BE2310" i="1"/>
  <c r="P2311" i="1"/>
  <c r="AQ2312" i="1"/>
  <c r="BE2312" i="1"/>
  <c r="AQ2314" i="1"/>
  <c r="BE2314" i="1"/>
  <c r="P2315" i="1"/>
  <c r="AX2315" i="1"/>
  <c r="AQ2316" i="1"/>
  <c r="BE2316" i="1"/>
  <c r="P2317" i="1"/>
  <c r="AX2317" i="1"/>
  <c r="AQ2318" i="1"/>
  <c r="BE2318" i="1"/>
  <c r="P2319" i="1"/>
  <c r="AX2319" i="1"/>
  <c r="AQ2320" i="1"/>
  <c r="BE2320" i="1"/>
  <c r="P2321" i="1"/>
  <c r="AX2321" i="1"/>
  <c r="AQ2322" i="1"/>
  <c r="BE2322" i="1"/>
  <c r="P2323" i="1"/>
  <c r="AX2323" i="1"/>
  <c r="AQ2324" i="1"/>
  <c r="BE2324" i="1"/>
  <c r="P2325" i="1"/>
  <c r="AX2325" i="1"/>
  <c r="AQ2326" i="1"/>
  <c r="BE2326" i="1"/>
  <c r="P2327" i="1"/>
  <c r="AX2327" i="1"/>
  <c r="AQ2328" i="1"/>
  <c r="BE2328" i="1"/>
  <c r="BA2329" i="1"/>
  <c r="P2330" i="1"/>
  <c r="AQ2331" i="1"/>
  <c r="BE2331" i="1"/>
  <c r="P2332" i="1"/>
  <c r="AQ2333" i="1"/>
  <c r="BE2333" i="1"/>
  <c r="P2334" i="1"/>
  <c r="AQ2335" i="1"/>
  <c r="BE2335" i="1"/>
  <c r="AQ2337" i="1"/>
  <c r="AQ2336" i="1" s="1"/>
  <c r="BE2337" i="1"/>
  <c r="BE2336" i="1" s="1"/>
  <c r="AE2338" i="1"/>
  <c r="BG2338" i="1"/>
  <c r="L2352" i="1"/>
  <c r="AF2353" i="1"/>
  <c r="AJ2353" i="1" s="1"/>
  <c r="P2354" i="1"/>
  <c r="BK2354" i="1"/>
  <c r="BK2352" i="1" s="1"/>
  <c r="BK2351" i="1" s="1"/>
  <c r="BK2350" i="1" s="1"/>
  <c r="BK2349" i="1" s="1"/>
  <c r="BK1932" i="1" s="1"/>
  <c r="AX2354" i="1"/>
  <c r="BH2355" i="1"/>
  <c r="BL2355" i="1" s="1"/>
  <c r="AQ2355" i="1"/>
  <c r="BE2355" i="1"/>
  <c r="P2356" i="1"/>
  <c r="BK2356" i="1"/>
  <c r="AX2356" i="1"/>
  <c r="BH2357" i="1"/>
  <c r="BL2357" i="1" s="1"/>
  <c r="AQ2357" i="1"/>
  <c r="BE2357" i="1"/>
  <c r="P2358" i="1"/>
  <c r="BK2358" i="1"/>
  <c r="AX2358" i="1"/>
  <c r="BH2359" i="1"/>
  <c r="AQ2359" i="1"/>
  <c r="BE2359" i="1"/>
  <c r="P2360" i="1"/>
  <c r="BK2360" i="1"/>
  <c r="AX2360" i="1"/>
  <c r="BH2361" i="1"/>
  <c r="AQ2361" i="1"/>
  <c r="BE2361" i="1"/>
  <c r="P2362" i="1"/>
  <c r="BK2362" i="1"/>
  <c r="AX2362" i="1"/>
  <c r="BH2363" i="1"/>
  <c r="BL2363" i="1" s="1"/>
  <c r="AQ2363" i="1"/>
  <c r="BE2363" i="1"/>
  <c r="P2364" i="1"/>
  <c r="BK2364" i="1"/>
  <c r="AX2364" i="1"/>
  <c r="BH2365" i="1"/>
  <c r="BL2365" i="1" s="1"/>
  <c r="AQ2365" i="1"/>
  <c r="BE2365" i="1"/>
  <c r="P2366" i="1"/>
  <c r="BK2366" i="1"/>
  <c r="AX2366" i="1"/>
  <c r="BH2367" i="1"/>
  <c r="AQ2367" i="1"/>
  <c r="BE2367" i="1"/>
  <c r="P2368" i="1"/>
  <c r="BK2368" i="1"/>
  <c r="AX2368" i="1"/>
  <c r="BH2369" i="1"/>
  <c r="AQ2369" i="1"/>
  <c r="BE2369" i="1"/>
  <c r="P2370" i="1"/>
  <c r="BK2370" i="1"/>
  <c r="AX2370" i="1"/>
  <c r="BH2371" i="1"/>
  <c r="BL2371" i="1" s="1"/>
  <c r="AQ2371" i="1"/>
  <c r="BE2371" i="1"/>
  <c r="P2372" i="1"/>
  <c r="BK2372" i="1"/>
  <c r="AX2372" i="1"/>
  <c r="BH2373" i="1"/>
  <c r="BL2373" i="1" s="1"/>
  <c r="AQ2373" i="1"/>
  <c r="BE2373" i="1"/>
  <c r="P2374" i="1"/>
  <c r="BK2374" i="1"/>
  <c r="AX2374" i="1"/>
  <c r="BH2375" i="1"/>
  <c r="AQ2375" i="1"/>
  <c r="BE2375" i="1"/>
  <c r="P2376" i="1"/>
  <c r="BK2376" i="1"/>
  <c r="AX2376" i="1"/>
  <c r="BH2377" i="1"/>
  <c r="AQ2377" i="1"/>
  <c r="BE2377" i="1"/>
  <c r="P2378" i="1"/>
  <c r="BK2378" i="1"/>
  <c r="AX2378" i="1"/>
  <c r="BH2379" i="1"/>
  <c r="BL2379" i="1" s="1"/>
  <c r="AQ2379" i="1"/>
  <c r="BE2379" i="1"/>
  <c r="P2380" i="1"/>
  <c r="BK2380" i="1"/>
  <c r="AX2380" i="1"/>
  <c r="BH2381" i="1"/>
  <c r="BL2381" i="1" s="1"/>
  <c r="AQ2381" i="1"/>
  <c r="BE2381" i="1"/>
  <c r="P2382" i="1"/>
  <c r="BK2382" i="1"/>
  <c r="AX2382" i="1"/>
  <c r="BH2383" i="1"/>
  <c r="AQ2383" i="1"/>
  <c r="BE2383" i="1"/>
  <c r="P2384" i="1"/>
  <c r="BK2384" i="1"/>
  <c r="AX2384" i="1"/>
  <c r="L2385" i="1"/>
  <c r="P2386" i="1"/>
  <c r="AX2386" i="1"/>
  <c r="AQ2387" i="1"/>
  <c r="BE2387" i="1"/>
  <c r="P2388" i="1"/>
  <c r="AX2388" i="1"/>
  <c r="AQ2389" i="1"/>
  <c r="BE2389" i="1"/>
  <c r="P2390" i="1"/>
  <c r="AX2390" i="1"/>
  <c r="AQ2391" i="1"/>
  <c r="BE2391" i="1"/>
  <c r="P2392" i="1"/>
  <c r="AX2392" i="1"/>
  <c r="AQ2393" i="1"/>
  <c r="BE2393" i="1"/>
  <c r="P2394" i="1"/>
  <c r="AX2394" i="1"/>
  <c r="AQ2395" i="1"/>
  <c r="BE2395" i="1"/>
  <c r="P2396" i="1"/>
  <c r="AX2396" i="1"/>
  <c r="AI2397" i="1"/>
  <c r="AQ2398" i="1"/>
  <c r="BE2398" i="1"/>
  <c r="P2399" i="1"/>
  <c r="AX2399" i="1"/>
  <c r="AQ2400" i="1"/>
  <c r="BE2400" i="1"/>
  <c r="P2401" i="1"/>
  <c r="AX2401" i="1"/>
  <c r="AQ2402" i="1"/>
  <c r="BE2402" i="1"/>
  <c r="P2403" i="1"/>
  <c r="AX2403" i="1"/>
  <c r="AQ2404" i="1"/>
  <c r="BE2404" i="1"/>
  <c r="P2405" i="1"/>
  <c r="AX2405" i="1"/>
  <c r="AQ2406" i="1"/>
  <c r="BE2406" i="1"/>
  <c r="P2407" i="1"/>
  <c r="AX2407" i="1"/>
  <c r="AQ2408" i="1"/>
  <c r="BE2408" i="1"/>
  <c r="P2409" i="1"/>
  <c r="AX2409" i="1"/>
  <c r="AQ2410" i="1"/>
  <c r="BE2410" i="1"/>
  <c r="P2411" i="1"/>
  <c r="AX2411" i="1"/>
  <c r="AQ2412" i="1"/>
  <c r="BE2412" i="1"/>
  <c r="P2413" i="1"/>
  <c r="AX2413" i="1"/>
  <c r="AQ2414" i="1"/>
  <c r="BE2414" i="1"/>
  <c r="P2415" i="1"/>
  <c r="AX2415" i="1"/>
  <c r="AQ2416" i="1"/>
  <c r="BE2416" i="1"/>
  <c r="P2417" i="1"/>
  <c r="AX2417" i="1"/>
  <c r="AQ2418" i="1"/>
  <c r="BE2418" i="1"/>
  <c r="P2419" i="1"/>
  <c r="AX2419" i="1"/>
  <c r="AQ2420" i="1"/>
  <c r="BE2420" i="1"/>
  <c r="P2421" i="1"/>
  <c r="AX2421" i="1"/>
  <c r="AQ2422" i="1"/>
  <c r="BE2422" i="1"/>
  <c r="P2423" i="1"/>
  <c r="AX2423" i="1"/>
  <c r="AQ2424" i="1"/>
  <c r="BE2424" i="1"/>
  <c r="P2425" i="1"/>
  <c r="AX2425" i="1"/>
  <c r="AQ2426" i="1"/>
  <c r="BE2426" i="1"/>
  <c r="P2427" i="1"/>
  <c r="AX2427" i="1"/>
  <c r="AQ2428" i="1"/>
  <c r="BE2428" i="1"/>
  <c r="P2429" i="1"/>
  <c r="AX2429" i="1"/>
  <c r="AQ2430" i="1"/>
  <c r="BE2430" i="1"/>
  <c r="P2431" i="1"/>
  <c r="AX2431" i="1"/>
  <c r="AQ2432" i="1"/>
  <c r="BE2432" i="1"/>
  <c r="P2433" i="1"/>
  <c r="AX2433" i="1"/>
  <c r="AQ2434" i="1"/>
  <c r="BE2434" i="1"/>
  <c r="P2435" i="1"/>
  <c r="AX2435" i="1"/>
  <c r="AQ2436" i="1"/>
  <c r="BE2436" i="1"/>
  <c r="P2437" i="1"/>
  <c r="AX2437" i="1"/>
  <c r="AQ2438" i="1"/>
  <c r="BE2438" i="1"/>
  <c r="P2439" i="1"/>
  <c r="AX2439" i="1"/>
  <c r="AQ2440" i="1"/>
  <c r="BE2440" i="1"/>
  <c r="P2441" i="1"/>
  <c r="AX2441" i="1"/>
  <c r="AQ2442" i="1"/>
  <c r="BE2442" i="1"/>
  <c r="P2443" i="1"/>
  <c r="AX2443" i="1"/>
  <c r="AQ2444" i="1"/>
  <c r="BE2444" i="1"/>
  <c r="P2445" i="1"/>
  <c r="AX2445" i="1"/>
  <c r="AQ2446" i="1"/>
  <c r="BE2446" i="1"/>
  <c r="P2447" i="1"/>
  <c r="AX2447" i="1"/>
  <c r="AQ2448" i="1"/>
  <c r="BE2448" i="1"/>
  <c r="P2449" i="1"/>
  <c r="AX2449" i="1"/>
  <c r="AQ2450" i="1"/>
  <c r="BE2450" i="1"/>
  <c r="P2451" i="1"/>
  <c r="AX2451" i="1"/>
  <c r="AQ2452" i="1"/>
  <c r="BE2452" i="1"/>
  <c r="P2453" i="1"/>
  <c r="AX2453" i="1"/>
  <c r="AQ2454" i="1"/>
  <c r="BE2454" i="1"/>
  <c r="P2455" i="1"/>
  <c r="AX2455" i="1"/>
  <c r="AQ2456" i="1"/>
  <c r="BE2456" i="1"/>
  <c r="AE2458" i="1"/>
  <c r="AE2457" i="1" s="1"/>
  <c r="AH2461" i="1"/>
  <c r="AH2460" i="1" s="1"/>
  <c r="AT2461" i="1"/>
  <c r="AT2460" i="1" s="1"/>
  <c r="BG2461" i="1"/>
  <c r="BG2460" i="1" s="1"/>
  <c r="AM2470" i="1"/>
  <c r="AM2469" i="1" s="1"/>
  <c r="AM2468" i="1" s="1"/>
  <c r="BA2470" i="1"/>
  <c r="BA2469" i="1" s="1"/>
  <c r="BA2468" i="1" s="1"/>
  <c r="P2471" i="1"/>
  <c r="P2470" i="1" s="1"/>
  <c r="AX2471" i="1"/>
  <c r="AX2470" i="1" s="1"/>
  <c r="AX2469" i="1" s="1"/>
  <c r="AX2468" i="1" s="1"/>
  <c r="L2472" i="1"/>
  <c r="L2469" i="1" s="1"/>
  <c r="L2468" i="1" s="1"/>
  <c r="AP2469" i="1"/>
  <c r="AP2468" i="1" s="1"/>
  <c r="AH2486" i="1"/>
  <c r="AH2485" i="1" s="1"/>
  <c r="BJ2486" i="1"/>
  <c r="BJ2485" i="1" s="1"/>
  <c r="BJ2489" i="1"/>
  <c r="AH2545" i="1"/>
  <c r="BJ2555" i="1"/>
  <c r="AE2564" i="1"/>
  <c r="BG2564" i="1"/>
  <c r="AE2567" i="1"/>
  <c r="BG2567" i="1"/>
  <c r="AH2593" i="1"/>
  <c r="BJ2593" i="1"/>
  <c r="AE2664" i="1"/>
  <c r="AE2602" i="1" s="1"/>
  <c r="BG2664" i="1"/>
  <c r="BG2667" i="1"/>
  <c r="AH2675" i="1"/>
  <c r="AH2674" i="1" s="1"/>
  <c r="AT2675" i="1"/>
  <c r="AT2674" i="1" s="1"/>
  <c r="AT2673" i="1" s="1"/>
  <c r="AT2672" i="1" s="1"/>
  <c r="AZ2674" i="1"/>
  <c r="AZ2673" i="1" s="1"/>
  <c r="AZ2672" i="1" s="1"/>
  <c r="BG2675" i="1"/>
  <c r="BG2674" i="1" s="1"/>
  <c r="BG2673" i="1" s="1"/>
  <c r="BG2672" i="1" s="1"/>
  <c r="AW2680" i="1"/>
  <c r="AW2674" i="1" s="1"/>
  <c r="AQ2687" i="1"/>
  <c r="BE2687" i="1"/>
  <c r="AQ2688" i="1"/>
  <c r="BE2688" i="1"/>
  <c r="AQ2689" i="1"/>
  <c r="BE2689" i="1"/>
  <c r="AQ2690" i="1"/>
  <c r="BE2690" i="1"/>
  <c r="AQ2691" i="1"/>
  <c r="BE2691" i="1"/>
  <c r="P2692" i="1"/>
  <c r="AX2692" i="1"/>
  <c r="AQ2693" i="1"/>
  <c r="BE2693" i="1"/>
  <c r="P2694" i="1"/>
  <c r="AX2694" i="1"/>
  <c r="AQ2695" i="1"/>
  <c r="BE2695" i="1"/>
  <c r="P2696" i="1"/>
  <c r="AX2696" i="1"/>
  <c r="AQ2697" i="1"/>
  <c r="BE2697" i="1"/>
  <c r="P2698" i="1"/>
  <c r="AX2698" i="1"/>
  <c r="AQ2699" i="1"/>
  <c r="BE2699" i="1"/>
  <c r="P2700" i="1"/>
  <c r="AX2700" i="1"/>
  <c r="AQ2701" i="1"/>
  <c r="BE2701" i="1"/>
  <c r="P2702" i="1"/>
  <c r="AX2702" i="1"/>
  <c r="BG2705" i="1"/>
  <c r="BG2704" i="1" s="1"/>
  <c r="AH2708" i="1"/>
  <c r="AH2705" i="1" s="1"/>
  <c r="AH2704" i="1" s="1"/>
  <c r="AH2703" i="1" s="1"/>
  <c r="AT2708" i="1"/>
  <c r="BE2709" i="1"/>
  <c r="BE2708" i="1" s="1"/>
  <c r="AH2712" i="1"/>
  <c r="AW2741" i="1"/>
  <c r="AG2748" i="1"/>
  <c r="AM2748" i="1"/>
  <c r="AO2754" i="1"/>
  <c r="AO2740" i="1" s="1"/>
  <c r="AY2754" i="1"/>
  <c r="AM2762" i="1"/>
  <c r="AE2775" i="1"/>
  <c r="AE2779" i="1"/>
  <c r="AP2828" i="1"/>
  <c r="BD2828" i="1"/>
  <c r="O2846" i="1"/>
  <c r="P2743" i="1"/>
  <c r="P2742" i="1" s="1"/>
  <c r="L2742" i="1"/>
  <c r="L2741" i="1" s="1"/>
  <c r="AX2743" i="1"/>
  <c r="AX2742" i="1" s="1"/>
  <c r="AT2742" i="1"/>
  <c r="AQ2753" i="1"/>
  <c r="AQ2752" i="1" s="1"/>
  <c r="AM2752" i="1"/>
  <c r="BE2753" i="1"/>
  <c r="BE2752" i="1" s="1"/>
  <c r="BA2752" i="1"/>
  <c r="P2756" i="1"/>
  <c r="L2755" i="1"/>
  <c r="AX2756" i="1"/>
  <c r="AX2755" i="1" s="1"/>
  <c r="AT2755" i="1"/>
  <c r="AQ2761" i="1"/>
  <c r="AQ2760" i="1" s="1"/>
  <c r="AM2760" i="1"/>
  <c r="BE2761" i="1"/>
  <c r="BE2760" i="1" s="1"/>
  <c r="BA2760" i="1"/>
  <c r="AQ2771" i="1"/>
  <c r="AQ2770" i="1" s="1"/>
  <c r="AM2770" i="1"/>
  <c r="BE2771" i="1"/>
  <c r="BE2770" i="1" s="1"/>
  <c r="BA2770" i="1"/>
  <c r="P2774" i="1"/>
  <c r="P2773" i="1" s="1"/>
  <c r="L2773" i="1"/>
  <c r="AX2774" i="1"/>
  <c r="AX2773" i="1" s="1"/>
  <c r="AT2773" i="1"/>
  <c r="P2778" i="1"/>
  <c r="P2777" i="1" s="1"/>
  <c r="L2777" i="1"/>
  <c r="AX2778" i="1"/>
  <c r="AX2777" i="1" s="1"/>
  <c r="AT2777" i="1"/>
  <c r="P2784" i="1"/>
  <c r="L2783" i="1"/>
  <c r="AX2784" i="1"/>
  <c r="AX2783" i="1" s="1"/>
  <c r="AT2783" i="1"/>
  <c r="BF2785" i="1"/>
  <c r="AD2783" i="1"/>
  <c r="R2056" i="1"/>
  <c r="BG2274" i="1"/>
  <c r="BG2273" i="1" s="1"/>
  <c r="S2284" i="1"/>
  <c r="S2056" i="1" s="1"/>
  <c r="AK2284" i="1"/>
  <c r="AK2056" i="1" s="1"/>
  <c r="AO2284" i="1"/>
  <c r="BG2285" i="1"/>
  <c r="AW2309" i="1"/>
  <c r="BG2329" i="1"/>
  <c r="AE2336" i="1"/>
  <c r="AD2338" i="1"/>
  <c r="AT2338" i="1"/>
  <c r="AQ2348" i="1"/>
  <c r="AQ2347" i="1" s="1"/>
  <c r="BE2348" i="1"/>
  <c r="BE2347" i="1" s="1"/>
  <c r="AT2352" i="1"/>
  <c r="AH2385" i="1"/>
  <c r="AT2385" i="1"/>
  <c r="BG2385" i="1"/>
  <c r="BI2397" i="1"/>
  <c r="AD2458" i="1"/>
  <c r="AD2457" i="1" s="1"/>
  <c r="AD2461" i="1"/>
  <c r="AD2460" i="1" s="1"/>
  <c r="AH2472" i="1"/>
  <c r="AN2469" i="1"/>
  <c r="AN2468" i="1" s="1"/>
  <c r="AT2472" i="1"/>
  <c r="AT2469" i="1" s="1"/>
  <c r="AT2468" i="1" s="1"/>
  <c r="AM2476" i="1"/>
  <c r="AM2475" i="1" s="1"/>
  <c r="BA2476" i="1"/>
  <c r="BA2475" i="1" s="1"/>
  <c r="AX2475" i="1"/>
  <c r="L2478" i="1"/>
  <c r="AT2478" i="1"/>
  <c r="AT2475" i="1" s="1"/>
  <c r="AM2481" i="1"/>
  <c r="AM2480" i="1" s="1"/>
  <c r="BA2481" i="1"/>
  <c r="BA2480" i="1" s="1"/>
  <c r="AX2480" i="1"/>
  <c r="L2483" i="1"/>
  <c r="L2480" i="1" s="1"/>
  <c r="AT2483" i="1"/>
  <c r="AT2480" i="1" s="1"/>
  <c r="AG2486" i="1"/>
  <c r="AG2485" i="1" s="1"/>
  <c r="AM2486" i="1"/>
  <c r="AM2485" i="1" s="1"/>
  <c r="BA2486" i="1"/>
  <c r="BA2485" i="1" s="1"/>
  <c r="AM2490" i="1"/>
  <c r="BA2490" i="1"/>
  <c r="BA2489" i="1" s="1"/>
  <c r="P2489" i="1"/>
  <c r="AX2489" i="1"/>
  <c r="L2492" i="1"/>
  <c r="L2489" i="1" s="1"/>
  <c r="AT2492" i="1"/>
  <c r="AM2495" i="1"/>
  <c r="BA2495" i="1"/>
  <c r="P2494" i="1"/>
  <c r="AX2494" i="1"/>
  <c r="L2497" i="1"/>
  <c r="AT2497" i="1"/>
  <c r="AM2499" i="1"/>
  <c r="BA2499" i="1"/>
  <c r="L2501" i="1"/>
  <c r="AT2501" i="1"/>
  <c r="AM2503" i="1"/>
  <c r="BA2503" i="1"/>
  <c r="L2505" i="1"/>
  <c r="AT2505" i="1"/>
  <c r="AM2509" i="1"/>
  <c r="BA2509" i="1"/>
  <c r="L2511" i="1"/>
  <c r="AT2511" i="1"/>
  <c r="AM2513" i="1"/>
  <c r="BA2513" i="1"/>
  <c r="L2515" i="1"/>
  <c r="AT2515" i="1"/>
  <c r="AM2517" i="1"/>
  <c r="BA2517" i="1"/>
  <c r="L2519" i="1"/>
  <c r="AT2519" i="1"/>
  <c r="AM2522" i="1"/>
  <c r="BA2522" i="1"/>
  <c r="L2524" i="1"/>
  <c r="L2521" i="1" s="1"/>
  <c r="AT2524" i="1"/>
  <c r="AT2521" i="1" s="1"/>
  <c r="AM2526" i="1"/>
  <c r="BA2526" i="1"/>
  <c r="L2529" i="1"/>
  <c r="AT2529" i="1"/>
  <c r="AQ2528" i="1"/>
  <c r="AM2531" i="1"/>
  <c r="BA2531" i="1"/>
  <c r="L2533" i="1"/>
  <c r="AT2533" i="1"/>
  <c r="AM2535" i="1"/>
  <c r="BA2535" i="1"/>
  <c r="L2538" i="1"/>
  <c r="L2537" i="1" s="1"/>
  <c r="AT2538" i="1"/>
  <c r="AT2537" i="1" s="1"/>
  <c r="AM2541" i="1"/>
  <c r="BA2541" i="1"/>
  <c r="L2543" i="1"/>
  <c r="AT2543" i="1"/>
  <c r="AG2545" i="1"/>
  <c r="AM2545" i="1"/>
  <c r="BA2545" i="1"/>
  <c r="AX2545" i="1"/>
  <c r="L2549" i="1"/>
  <c r="AT2549" i="1"/>
  <c r="AM2551" i="1"/>
  <c r="BA2551" i="1"/>
  <c r="L2553" i="1"/>
  <c r="AT2553" i="1"/>
  <c r="AM2556" i="1"/>
  <c r="BA2556" i="1"/>
  <c r="P2555" i="1"/>
  <c r="AX2555" i="1"/>
  <c r="L2558" i="1"/>
  <c r="L2555" i="1" s="1"/>
  <c r="AT2558" i="1"/>
  <c r="AM2560" i="1"/>
  <c r="BA2560" i="1"/>
  <c r="L2564" i="1"/>
  <c r="AD2564" i="1"/>
  <c r="AT2564" i="1"/>
  <c r="AQ2564" i="1"/>
  <c r="L2567" i="1"/>
  <c r="AD2567" i="1"/>
  <c r="AT2567" i="1"/>
  <c r="AQ2567" i="1"/>
  <c r="BE2567" i="1"/>
  <c r="AG2593" i="1"/>
  <c r="AM2593" i="1"/>
  <c r="BA2593" i="1"/>
  <c r="BA2563" i="1" s="1"/>
  <c r="P2593" i="1"/>
  <c r="AX2593" i="1"/>
  <c r="AM2597" i="1"/>
  <c r="AM2596" i="1" s="1"/>
  <c r="BA2597" i="1"/>
  <c r="BA2596" i="1" s="1"/>
  <c r="L2600" i="1"/>
  <c r="L2599" i="1" s="1"/>
  <c r="AT2600" i="1"/>
  <c r="AT2599" i="1" s="1"/>
  <c r="AM2603" i="1"/>
  <c r="BA2603" i="1"/>
  <c r="L2605" i="1"/>
  <c r="AT2605" i="1"/>
  <c r="AM2607" i="1"/>
  <c r="BA2607" i="1"/>
  <c r="AX2607" i="1"/>
  <c r="AM2648" i="1"/>
  <c r="BA2648" i="1"/>
  <c r="AX2648" i="1"/>
  <c r="L2664" i="1"/>
  <c r="AD2664" i="1"/>
  <c r="AT2664" i="1"/>
  <c r="AQ2664" i="1"/>
  <c r="BE2664" i="1"/>
  <c r="L2668" i="1"/>
  <c r="L2667" i="1" s="1"/>
  <c r="AT2668" i="1"/>
  <c r="AT2667" i="1" s="1"/>
  <c r="AQ2667" i="1"/>
  <c r="BE2667" i="1"/>
  <c r="AM2670" i="1"/>
  <c r="BA2670" i="1"/>
  <c r="BA2667" i="1" s="1"/>
  <c r="AD2675" i="1"/>
  <c r="AD2674" i="1" s="1"/>
  <c r="AD2673" i="1" s="1"/>
  <c r="AD2672" i="1" s="1"/>
  <c r="AN2674" i="1"/>
  <c r="AN2673" i="1" s="1"/>
  <c r="AN2672" i="1" s="1"/>
  <c r="L2680" i="1"/>
  <c r="L2674" i="1" s="1"/>
  <c r="P2680" i="1"/>
  <c r="L2686" i="1"/>
  <c r="L2685" i="1" s="1"/>
  <c r="AW2686" i="1"/>
  <c r="AW2685" i="1" s="1"/>
  <c r="L2706" i="1"/>
  <c r="L2705" i="1" s="1"/>
  <c r="L2704" i="1" s="1"/>
  <c r="AT2706" i="1"/>
  <c r="AG2708" i="1"/>
  <c r="AG2712" i="1"/>
  <c r="AE2714" i="1"/>
  <c r="AG2716" i="1"/>
  <c r="AE2718" i="1"/>
  <c r="AE2724" i="1"/>
  <c r="AG2726" i="1"/>
  <c r="AG2723" i="1" s="1"/>
  <c r="AE2728" i="1"/>
  <c r="AE2734" i="1"/>
  <c r="AG2736" i="1"/>
  <c r="AG2733" i="1" s="1"/>
  <c r="AE2738" i="1"/>
  <c r="BB2740" i="1"/>
  <c r="AE2744" i="1"/>
  <c r="AE2741" i="1" s="1"/>
  <c r="L2757" i="1"/>
  <c r="AE2757" i="1"/>
  <c r="AT2757" i="1"/>
  <c r="BC2754" i="1"/>
  <c r="BC2740" i="1" s="1"/>
  <c r="AD2775" i="1"/>
  <c r="AD2779" i="1"/>
  <c r="L2787" i="1"/>
  <c r="AE2787" i="1"/>
  <c r="AT2787" i="1"/>
  <c r="AO2862" i="1"/>
  <c r="AO2861" i="1" s="1"/>
  <c r="BC2886" i="1"/>
  <c r="P2713" i="1"/>
  <c r="P2712" i="1" s="1"/>
  <c r="L2712" i="1"/>
  <c r="AX2713" i="1"/>
  <c r="AX2712" i="1" s="1"/>
  <c r="AT2712" i="1"/>
  <c r="P2717" i="1"/>
  <c r="P2716" i="1" s="1"/>
  <c r="L2716" i="1"/>
  <c r="AX2717" i="1"/>
  <c r="AX2716" i="1" s="1"/>
  <c r="AT2716" i="1"/>
  <c r="P2727" i="1"/>
  <c r="P2726" i="1" s="1"/>
  <c r="P2723" i="1" s="1"/>
  <c r="L2726" i="1"/>
  <c r="L2723" i="1" s="1"/>
  <c r="AX2727" i="1"/>
  <c r="AX2726" i="1" s="1"/>
  <c r="AT2726" i="1"/>
  <c r="AT2723" i="1" s="1"/>
  <c r="P2737" i="1"/>
  <c r="P2736" i="1" s="1"/>
  <c r="P2733" i="1" s="1"/>
  <c r="L2736" i="1"/>
  <c r="AX2737" i="1"/>
  <c r="AX2736" i="1" s="1"/>
  <c r="AX2733" i="1" s="1"/>
  <c r="AT2736" i="1"/>
  <c r="AT2733" i="1" s="1"/>
  <c r="BJ2745" i="1"/>
  <c r="BJ2744" i="1" s="1"/>
  <c r="BJ2741" i="1" s="1"/>
  <c r="BJ2740" i="1" s="1"/>
  <c r="BG2750" i="1"/>
  <c r="BG2748" i="1" s="1"/>
  <c r="BG2747" i="1" s="1"/>
  <c r="AE2748" i="1"/>
  <c r="AE2747" i="1" s="1"/>
  <c r="BJ2759" i="1"/>
  <c r="BG2764" i="1"/>
  <c r="BG2762" i="1" s="1"/>
  <c r="BG2754" i="1" s="1"/>
  <c r="AE2762" i="1"/>
  <c r="BJ2789" i="1"/>
  <c r="BJ2787" i="1" s="1"/>
  <c r="BJ2782" i="1" s="1"/>
  <c r="BJ2781" i="1" s="1"/>
  <c r="BD2350" i="1"/>
  <c r="BD2349" i="1" s="1"/>
  <c r="BG2602" i="1"/>
  <c r="AL2754" i="1"/>
  <c r="BI2745" i="1"/>
  <c r="BI2744" i="1" s="1"/>
  <c r="BI2741" i="1" s="1"/>
  <c r="AX2745" i="1"/>
  <c r="AX2744" i="1" s="1"/>
  <c r="AT2744" i="1"/>
  <c r="P2749" i="1"/>
  <c r="P2748" i="1" s="1"/>
  <c r="L2748" i="1"/>
  <c r="L2747" i="1" s="1"/>
  <c r="AX2749" i="1"/>
  <c r="AX2748" i="1" s="1"/>
  <c r="AX2747" i="1" s="1"/>
  <c r="AT2748" i="1"/>
  <c r="BF2750" i="1"/>
  <c r="AD2748" i="1"/>
  <c r="AD2747" i="1" s="1"/>
  <c r="AQ2758" i="1"/>
  <c r="AQ2757" i="1" s="1"/>
  <c r="AM2757" i="1"/>
  <c r="BE2758" i="1"/>
  <c r="BE2757" i="1" s="1"/>
  <c r="BA2757" i="1"/>
  <c r="BI2759" i="1"/>
  <c r="AG2757" i="1"/>
  <c r="P2763" i="1"/>
  <c r="L2762" i="1"/>
  <c r="AX2763" i="1"/>
  <c r="AX2762" i="1" s="1"/>
  <c r="AT2762" i="1"/>
  <c r="BF2764" i="1"/>
  <c r="AD2762" i="1"/>
  <c r="AD2754" i="1" s="1"/>
  <c r="AQ2776" i="1"/>
  <c r="AQ2775" i="1" s="1"/>
  <c r="AM2775" i="1"/>
  <c r="BE2776" i="1"/>
  <c r="BE2775" i="1" s="1"/>
  <c r="BA2775" i="1"/>
  <c r="AQ2780" i="1"/>
  <c r="AQ2779" i="1" s="1"/>
  <c r="AM2779" i="1"/>
  <c r="BE2780" i="1"/>
  <c r="BE2779" i="1" s="1"/>
  <c r="BA2779" i="1"/>
  <c r="AQ2788" i="1"/>
  <c r="AQ2787" i="1" s="1"/>
  <c r="AM2787" i="1"/>
  <c r="AM2782" i="1" s="1"/>
  <c r="BE2788" i="1"/>
  <c r="BA2787" i="1"/>
  <c r="BI2789" i="1"/>
  <c r="BI2787" i="1" s="1"/>
  <c r="BI2782" i="1" s="1"/>
  <c r="BI2781" i="1" s="1"/>
  <c r="AQ2340" i="1"/>
  <c r="BE2340" i="1"/>
  <c r="P2341" i="1"/>
  <c r="AX2341" i="1"/>
  <c r="AQ2342" i="1"/>
  <c r="BE2342" i="1"/>
  <c r="P2343" i="1"/>
  <c r="AX2343" i="1"/>
  <c r="AQ2346" i="1"/>
  <c r="AQ2345" i="1" s="1"/>
  <c r="BE2346" i="1"/>
  <c r="BE2345" i="1" s="1"/>
  <c r="P2348" i="1"/>
  <c r="AX2348" i="1"/>
  <c r="AX2347" i="1" s="1"/>
  <c r="AX2344" i="1" s="1"/>
  <c r="BI2353" i="1"/>
  <c r="AP2674" i="1"/>
  <c r="P2676" i="1"/>
  <c r="AX2684" i="1"/>
  <c r="AX2680" i="1" s="1"/>
  <c r="P2745" i="1"/>
  <c r="P2744" i="1" s="1"/>
  <c r="BH2746" i="1"/>
  <c r="AQ2746" i="1"/>
  <c r="AQ2744" i="1" s="1"/>
  <c r="AQ2741" i="1" s="1"/>
  <c r="BE2746" i="1"/>
  <c r="BE2744" i="1" s="1"/>
  <c r="BE2741" i="1" s="1"/>
  <c r="Q2754" i="1"/>
  <c r="T2754" i="1"/>
  <c r="AP2754" i="1"/>
  <c r="P2991" i="1"/>
  <c r="L2990" i="1"/>
  <c r="AX2991" i="1"/>
  <c r="AT2990" i="1"/>
  <c r="BF2992" i="1"/>
  <c r="AD2990" i="1"/>
  <c r="P3017" i="1"/>
  <c r="L3016" i="1"/>
  <c r="AX3017" i="1"/>
  <c r="AT3016" i="1"/>
  <c r="BF3018" i="1"/>
  <c r="BH3018" i="1" s="1"/>
  <c r="AD3016" i="1"/>
  <c r="P3023" i="1"/>
  <c r="L3022" i="1"/>
  <c r="AX3023" i="1"/>
  <c r="AT3022" i="1"/>
  <c r="BF3024" i="1"/>
  <c r="BH3024" i="1" s="1"/>
  <c r="AD3022" i="1"/>
  <c r="AQ3034" i="1"/>
  <c r="AM3033" i="1"/>
  <c r="BE3034" i="1"/>
  <c r="BA3033" i="1"/>
  <c r="BI3035" i="1"/>
  <c r="BK3035" i="1" s="1"/>
  <c r="AG3033" i="1"/>
  <c r="P3049" i="1"/>
  <c r="P3048" i="1" s="1"/>
  <c r="L3048" i="1"/>
  <c r="L3045" i="1" s="1"/>
  <c r="AX3049" i="1"/>
  <c r="AX3048" i="1" s="1"/>
  <c r="AT3048" i="1"/>
  <c r="AT3045" i="1" s="1"/>
  <c r="P3055" i="1"/>
  <c r="L3053" i="1"/>
  <c r="L3052" i="1" s="1"/>
  <c r="AX3055" i="1"/>
  <c r="AT3053" i="1"/>
  <c r="AT3052" i="1" s="1"/>
  <c r="P3060" i="1"/>
  <c r="P3059" i="1" s="1"/>
  <c r="L3059" i="1"/>
  <c r="AX3060" i="1"/>
  <c r="AX3059" i="1" s="1"/>
  <c r="AT3059" i="1"/>
  <c r="BJ3063" i="1"/>
  <c r="BJ3062" i="1" s="1"/>
  <c r="BJ3061" i="1" s="1"/>
  <c r="AH3062" i="1"/>
  <c r="AH3061" i="1" s="1"/>
  <c r="AQ3073" i="1"/>
  <c r="AQ3072" i="1" s="1"/>
  <c r="AM3072" i="1"/>
  <c r="AM3069" i="1" s="1"/>
  <c r="S2862" i="1"/>
  <c r="S2861" i="1" s="1"/>
  <c r="AK2886" i="1"/>
  <c r="AT2887" i="1"/>
  <c r="AT2886" i="1" s="1"/>
  <c r="BC3051" i="1"/>
  <c r="BC3050" i="1" s="1"/>
  <c r="BJ3018" i="1"/>
  <c r="AH3016" i="1"/>
  <c r="BJ3024" i="1"/>
  <c r="BJ3022" i="1" s="1"/>
  <c r="AH3022" i="1"/>
  <c r="BG3035" i="1"/>
  <c r="BG3033" i="1" s="1"/>
  <c r="AE3033" i="1"/>
  <c r="BJ3054" i="1"/>
  <c r="BJ3053" i="1" s="1"/>
  <c r="AH3053" i="1"/>
  <c r="BE2837" i="1"/>
  <c r="AT2862" i="1"/>
  <c r="AT2861" i="1" s="1"/>
  <c r="J2863" i="1"/>
  <c r="J2862" i="1" s="1"/>
  <c r="J2861" i="1" s="1"/>
  <c r="AK2862" i="1"/>
  <c r="AK2861" i="1" s="1"/>
  <c r="AQ2883" i="1"/>
  <c r="AQ2882" i="1" s="1"/>
  <c r="BE2883" i="1"/>
  <c r="BE2882" i="1" s="1"/>
  <c r="AN2881" i="1"/>
  <c r="AN2880" i="1" s="1"/>
  <c r="T2886" i="1"/>
  <c r="P2962" i="1"/>
  <c r="AX2962" i="1"/>
  <c r="AX2961" i="1" s="1"/>
  <c r="AT2963" i="1"/>
  <c r="P3000" i="1"/>
  <c r="L2999" i="1"/>
  <c r="AX3000" i="1"/>
  <c r="AT2999" i="1"/>
  <c r="BF3001" i="1"/>
  <c r="BH3001" i="1" s="1"/>
  <c r="AD2999" i="1"/>
  <c r="P3026" i="1"/>
  <c r="L3025" i="1"/>
  <c r="AX3026" i="1"/>
  <c r="AT3025" i="1"/>
  <c r="BF3027" i="1"/>
  <c r="BH3027" i="1" s="1"/>
  <c r="AD3025" i="1"/>
  <c r="P3032" i="1"/>
  <c r="P3031" i="1" s="1"/>
  <c r="L3031" i="1"/>
  <c r="AX3032" i="1"/>
  <c r="AX3031" i="1" s="1"/>
  <c r="AT3031" i="1"/>
  <c r="AQ3043" i="1"/>
  <c r="AM3042" i="1"/>
  <c r="BE3043" i="1"/>
  <c r="BA3042" i="1"/>
  <c r="BI3044" i="1"/>
  <c r="BK3044" i="1" s="1"/>
  <c r="AG3042" i="1"/>
  <c r="AQ3047" i="1"/>
  <c r="AQ3046" i="1" s="1"/>
  <c r="AM3046" i="1"/>
  <c r="AM3045" i="1" s="1"/>
  <c r="BE3047" i="1"/>
  <c r="BE3046" i="1" s="1"/>
  <c r="BA3046" i="1"/>
  <c r="BA3045" i="1" s="1"/>
  <c r="AQ3068" i="1"/>
  <c r="AQ3067" i="1" s="1"/>
  <c r="AQ3066" i="1" s="1"/>
  <c r="AM3067" i="1"/>
  <c r="AM3066" i="1" s="1"/>
  <c r="BE3068" i="1"/>
  <c r="BE3067" i="1" s="1"/>
  <c r="BE3066" i="1" s="1"/>
  <c r="BA3067" i="1"/>
  <c r="BA3066" i="1" s="1"/>
  <c r="P3071" i="1"/>
  <c r="L3070" i="1"/>
  <c r="L3069" i="1" s="1"/>
  <c r="L3065" i="1" s="1"/>
  <c r="AX3071" i="1"/>
  <c r="AX3070" i="1" s="1"/>
  <c r="AX3069" i="1" s="1"/>
  <c r="AX3065" i="1" s="1"/>
  <c r="AT3070" i="1"/>
  <c r="AT3069" i="1" s="1"/>
  <c r="BG2711" i="1"/>
  <c r="BJ2723" i="1"/>
  <c r="BG2744" i="1"/>
  <c r="BG2741" i="1" s="1"/>
  <c r="BG2772" i="1"/>
  <c r="BG2783" i="1"/>
  <c r="AE2819" i="1"/>
  <c r="BG2819" i="1"/>
  <c r="AE2829" i="1"/>
  <c r="BG2829" i="1"/>
  <c r="BG2828" i="1" s="1"/>
  <c r="AE2838" i="1"/>
  <c r="AQ2839" i="1"/>
  <c r="BE2839" i="1"/>
  <c r="P2840" i="1"/>
  <c r="BK2840" i="1"/>
  <c r="AQ2841" i="1"/>
  <c r="BE2841" i="1"/>
  <c r="P2842" i="1"/>
  <c r="BK2842" i="1"/>
  <c r="AG2844" i="1"/>
  <c r="AG2843" i="1" s="1"/>
  <c r="AQ2845" i="1"/>
  <c r="AQ2844" i="1" s="1"/>
  <c r="AQ2843" i="1" s="1"/>
  <c r="BE2845" i="1"/>
  <c r="BE2844" i="1" s="1"/>
  <c r="BE2843" i="1" s="1"/>
  <c r="BA2847" i="1"/>
  <c r="P2848" i="1"/>
  <c r="P2847" i="1" s="1"/>
  <c r="L2849" i="1"/>
  <c r="AD2849" i="1"/>
  <c r="AD2846" i="1" s="1"/>
  <c r="P2850" i="1"/>
  <c r="AX2850" i="1"/>
  <c r="AQ2851" i="1"/>
  <c r="BE2851" i="1"/>
  <c r="P2852" i="1"/>
  <c r="BK2852" i="1"/>
  <c r="AX2852" i="1"/>
  <c r="AQ2853" i="1"/>
  <c r="BE2853" i="1"/>
  <c r="BA2854" i="1"/>
  <c r="P2855" i="1"/>
  <c r="P2854" i="1" s="1"/>
  <c r="AY2856" i="1"/>
  <c r="AY2781" i="1" s="1"/>
  <c r="AQ2858" i="1"/>
  <c r="AQ2857" i="1" s="1"/>
  <c r="BE2858" i="1"/>
  <c r="BE2857" i="1" s="1"/>
  <c r="AQ2860" i="1"/>
  <c r="AQ2859" i="1" s="1"/>
  <c r="BE2860" i="1"/>
  <c r="BE2859" i="1" s="1"/>
  <c r="AD2864" i="1"/>
  <c r="BJ2864" i="1"/>
  <c r="BJ2863" i="1" s="1"/>
  <c r="AW2864" i="1"/>
  <c r="AM2870" i="1"/>
  <c r="AM2863" i="1" s="1"/>
  <c r="BA2870" i="1"/>
  <c r="BA2863" i="1" s="1"/>
  <c r="P2872" i="1"/>
  <c r="BK2872" i="1"/>
  <c r="AX2872" i="1"/>
  <c r="AX2870" i="1" s="1"/>
  <c r="AQ2873" i="1"/>
  <c r="BE2873" i="1"/>
  <c r="BA2874" i="1"/>
  <c r="P2875" i="1"/>
  <c r="P2874" i="1" s="1"/>
  <c r="AG2877" i="1"/>
  <c r="AG2876" i="1" s="1"/>
  <c r="AY2862" i="1"/>
  <c r="AY2861" i="1" s="1"/>
  <c r="BC2862" i="1"/>
  <c r="BC2861" i="1" s="1"/>
  <c r="AQ2878" i="1"/>
  <c r="AQ2877" i="1" s="1"/>
  <c r="AQ2876" i="1" s="1"/>
  <c r="BE2878" i="1"/>
  <c r="BE2877" i="1" s="1"/>
  <c r="BE2876" i="1" s="1"/>
  <c r="J2887" i="1"/>
  <c r="J2886" i="1" s="1"/>
  <c r="AS2887" i="1"/>
  <c r="AS2886" i="1" s="1"/>
  <c r="BD2887" i="1"/>
  <c r="BD2886" i="1" s="1"/>
  <c r="BG2887" i="1"/>
  <c r="AP2887" i="1"/>
  <c r="AP2886" i="1" s="1"/>
  <c r="M2887" i="1"/>
  <c r="M2886" i="1" s="1"/>
  <c r="AD2902" i="1"/>
  <c r="AD2901" i="1" s="1"/>
  <c r="L2923" i="1"/>
  <c r="AT2923" i="1"/>
  <c r="AQ2924" i="1"/>
  <c r="AQ2923" i="1" s="1"/>
  <c r="BE2924" i="1"/>
  <c r="BE2923" i="1" s="1"/>
  <c r="AM2925" i="1"/>
  <c r="BA2925" i="1"/>
  <c r="P2926" i="1"/>
  <c r="AX2926" i="1"/>
  <c r="AX2925" i="1" s="1"/>
  <c r="L2927" i="1"/>
  <c r="AT2927" i="1"/>
  <c r="AQ2928" i="1"/>
  <c r="AQ2927" i="1" s="1"/>
  <c r="BE2928" i="1"/>
  <c r="BE2927" i="1" s="1"/>
  <c r="AM2929" i="1"/>
  <c r="BA2929" i="1"/>
  <c r="P2930" i="1"/>
  <c r="AX2930" i="1"/>
  <c r="AX2929" i="1" s="1"/>
  <c r="L2931" i="1"/>
  <c r="AT2931" i="1"/>
  <c r="AQ2932" i="1"/>
  <c r="AQ2931" i="1" s="1"/>
  <c r="BE2932" i="1"/>
  <c r="BE2931" i="1" s="1"/>
  <c r="AG2933" i="1"/>
  <c r="AM2933" i="1"/>
  <c r="BA2933" i="1"/>
  <c r="P2934" i="1"/>
  <c r="AX2934" i="1"/>
  <c r="BH2935" i="1"/>
  <c r="BL2935" i="1" s="1"/>
  <c r="AQ2935" i="1"/>
  <c r="BE2935" i="1"/>
  <c r="P2936" i="1"/>
  <c r="BK2936" i="1"/>
  <c r="AX2936" i="1"/>
  <c r="BH2937" i="1"/>
  <c r="BL2937" i="1" s="1"/>
  <c r="AQ2937" i="1"/>
  <c r="BE2937" i="1"/>
  <c r="P2938" i="1"/>
  <c r="BK2938" i="1"/>
  <c r="AX2938" i="1"/>
  <c r="BH2939" i="1"/>
  <c r="AQ2939" i="1"/>
  <c r="BE2939" i="1"/>
  <c r="P2940" i="1"/>
  <c r="BK2940" i="1"/>
  <c r="AX2940" i="1"/>
  <c r="L2942" i="1"/>
  <c r="L2941" i="1" s="1"/>
  <c r="AT2942" i="1"/>
  <c r="AT2941" i="1" s="1"/>
  <c r="AQ2943" i="1"/>
  <c r="AQ2942" i="1" s="1"/>
  <c r="BE2943" i="1"/>
  <c r="BE2942" i="1" s="1"/>
  <c r="BE2941" i="1" s="1"/>
  <c r="AM2944" i="1"/>
  <c r="AM2941" i="1" s="1"/>
  <c r="BA2944" i="1"/>
  <c r="BA2941" i="1" s="1"/>
  <c r="P2945" i="1"/>
  <c r="P2944" i="1" s="1"/>
  <c r="P2941" i="1" s="1"/>
  <c r="AX2945" i="1"/>
  <c r="AX2944" i="1" s="1"/>
  <c r="AX2941" i="1" s="1"/>
  <c r="L2947" i="1"/>
  <c r="L2946" i="1" s="1"/>
  <c r="AD2947" i="1"/>
  <c r="AD2946" i="1" s="1"/>
  <c r="AT2947" i="1"/>
  <c r="AT2946" i="1" s="1"/>
  <c r="AQ2948" i="1"/>
  <c r="BE2948" i="1"/>
  <c r="P2949" i="1"/>
  <c r="BK2949" i="1"/>
  <c r="AX2949" i="1"/>
  <c r="BH2950" i="1"/>
  <c r="BL2950" i="1" s="1"/>
  <c r="AQ2950" i="1"/>
  <c r="BE2950" i="1"/>
  <c r="P2951" i="1"/>
  <c r="BK2951" i="1"/>
  <c r="AX2951" i="1"/>
  <c r="BH2952" i="1"/>
  <c r="AQ2952" i="1"/>
  <c r="BE2952" i="1"/>
  <c r="AM2953" i="1"/>
  <c r="AM2946" i="1" s="1"/>
  <c r="BA2953" i="1"/>
  <c r="BA2946" i="1" s="1"/>
  <c r="P2954" i="1"/>
  <c r="P2953" i="1" s="1"/>
  <c r="AX2954" i="1"/>
  <c r="AX2953" i="1" s="1"/>
  <c r="L2956" i="1"/>
  <c r="L2955" i="1" s="1"/>
  <c r="AT2956" i="1"/>
  <c r="AT2955" i="1" s="1"/>
  <c r="AQ2957" i="1"/>
  <c r="AQ2956" i="1" s="1"/>
  <c r="AQ2955" i="1" s="1"/>
  <c r="BE2957" i="1"/>
  <c r="BE2956" i="1" s="1"/>
  <c r="BE2955" i="1" s="1"/>
  <c r="AM2958" i="1"/>
  <c r="AM2955" i="1" s="1"/>
  <c r="BA2958" i="1"/>
  <c r="BA2955" i="1" s="1"/>
  <c r="P2959" i="1"/>
  <c r="P2958" i="1" s="1"/>
  <c r="P2955" i="1" s="1"/>
  <c r="AX2959" i="1"/>
  <c r="AX2958" i="1" s="1"/>
  <c r="AX2955" i="1" s="1"/>
  <c r="BG2960" i="1"/>
  <c r="AQ2964" i="1"/>
  <c r="BE2964" i="1"/>
  <c r="P2965" i="1"/>
  <c r="BK2965" i="1"/>
  <c r="AX2965" i="1"/>
  <c r="BH2966" i="1"/>
  <c r="BL2966" i="1" s="1"/>
  <c r="AQ2966" i="1"/>
  <c r="BE2966" i="1"/>
  <c r="P2967" i="1"/>
  <c r="BK2967" i="1"/>
  <c r="AX2967" i="1"/>
  <c r="L2968" i="1"/>
  <c r="AT2968" i="1"/>
  <c r="AQ2969" i="1"/>
  <c r="AQ2968" i="1" s="1"/>
  <c r="BE2969" i="1"/>
  <c r="BE2968" i="1" s="1"/>
  <c r="AM2970" i="1"/>
  <c r="BJ2974" i="1"/>
  <c r="BJ2979" i="1"/>
  <c r="AE2990" i="1"/>
  <c r="AM2990" i="1"/>
  <c r="AE3016" i="1"/>
  <c r="AM3016" i="1"/>
  <c r="AE3022" i="1"/>
  <c r="AE3021" i="1" s="1"/>
  <c r="AM3022" i="1"/>
  <c r="AM3021" i="1" s="1"/>
  <c r="L3033" i="1"/>
  <c r="Q3030" i="1"/>
  <c r="Q2988" i="1" s="1"/>
  <c r="T3030" i="1"/>
  <c r="T2988" i="1" s="1"/>
  <c r="AD3033" i="1"/>
  <c r="AN3030" i="1"/>
  <c r="AT3033" i="1"/>
  <c r="AY3030" i="1"/>
  <c r="AY2988" i="1" s="1"/>
  <c r="V3051" i="1"/>
  <c r="V3050" i="1" s="1"/>
  <c r="AS3051" i="1"/>
  <c r="AS3050" i="1" s="1"/>
  <c r="AD3062" i="1"/>
  <c r="AD3061" i="1" s="1"/>
  <c r="AD3072" i="1"/>
  <c r="AD3069" i="1" s="1"/>
  <c r="AD3065" i="1" s="1"/>
  <c r="AZ3074" i="1"/>
  <c r="AW3248" i="1"/>
  <c r="BA3267" i="1"/>
  <c r="BJ3001" i="1"/>
  <c r="BJ3027" i="1"/>
  <c r="BK3027" i="1" s="1"/>
  <c r="AH3025" i="1"/>
  <c r="BG3044" i="1"/>
  <c r="BH3044" i="1" s="1"/>
  <c r="AE3042" i="1"/>
  <c r="BJ3058" i="1"/>
  <c r="BJ3057" i="1" s="1"/>
  <c r="AH3057" i="1"/>
  <c r="BE2748" i="1"/>
  <c r="P2757" i="1"/>
  <c r="AQ2783" i="1"/>
  <c r="AX2787" i="1"/>
  <c r="L2819" i="1"/>
  <c r="AD2819" i="1"/>
  <c r="AT2819" i="1"/>
  <c r="AQ2819" i="1"/>
  <c r="BE2819" i="1"/>
  <c r="L2829" i="1"/>
  <c r="AD2829" i="1"/>
  <c r="AT2829" i="1"/>
  <c r="AT2828" i="1" s="1"/>
  <c r="AQ2829" i="1"/>
  <c r="L2838" i="1"/>
  <c r="AD2838" i="1"/>
  <c r="AH2847" i="1"/>
  <c r="AT2849" i="1"/>
  <c r="AT2846" i="1" s="1"/>
  <c r="BG2849" i="1"/>
  <c r="BG2846" i="1" s="1"/>
  <c r="AH2854" i="1"/>
  <c r="AE2859" i="1"/>
  <c r="AL2862" i="1"/>
  <c r="AL2861" i="1" s="1"/>
  <c r="AR2862" i="1"/>
  <c r="AR2861" i="1" s="1"/>
  <c r="P2865" i="1"/>
  <c r="AG2864" i="1"/>
  <c r="AG2863" i="1" s="1"/>
  <c r="L2870" i="1"/>
  <c r="AW2870" i="1"/>
  <c r="AH2874" i="1"/>
  <c r="AS2862" i="1"/>
  <c r="AS2861" i="1" s="1"/>
  <c r="J2881" i="1"/>
  <c r="J2880" i="1" s="1"/>
  <c r="AO2881" i="1"/>
  <c r="AO2880" i="1" s="1"/>
  <c r="AU2881" i="1"/>
  <c r="AU2880" i="1" s="1"/>
  <c r="AR2881" i="1"/>
  <c r="AR2880" i="1" s="1"/>
  <c r="AV2881" i="1"/>
  <c r="AV2880" i="1" s="1"/>
  <c r="AG2890" i="1"/>
  <c r="AD2894" i="1"/>
  <c r="BJ2910" i="1"/>
  <c r="AE2933" i="1"/>
  <c r="BG2933" i="1"/>
  <c r="BG2922" i="1" s="1"/>
  <c r="BJ2941" i="1"/>
  <c r="AH2947" i="1"/>
  <c r="BJ2947" i="1"/>
  <c r="BJ2946" i="1" s="1"/>
  <c r="BJ2955" i="1"/>
  <c r="L2961" i="1"/>
  <c r="AT2961" i="1"/>
  <c r="AM2963" i="1"/>
  <c r="AE2970" i="1"/>
  <c r="L2972" i="1"/>
  <c r="AT2972" i="1"/>
  <c r="AM2975" i="1"/>
  <c r="BA2975" i="1"/>
  <c r="P2974" i="1"/>
  <c r="AX2974" i="1"/>
  <c r="L2977" i="1"/>
  <c r="L2974" i="1" s="1"/>
  <c r="AT2977" i="1"/>
  <c r="AT2974" i="1" s="1"/>
  <c r="AM2980" i="1"/>
  <c r="BA2980" i="1"/>
  <c r="AX2979" i="1"/>
  <c r="L2982" i="1"/>
  <c r="AT2982" i="1"/>
  <c r="AM2984" i="1"/>
  <c r="BA2984" i="1"/>
  <c r="L2986" i="1"/>
  <c r="AT2986" i="1"/>
  <c r="AQ2987" i="1"/>
  <c r="AQ2986" i="1" s="1"/>
  <c r="BE2987" i="1"/>
  <c r="BE2986" i="1" s="1"/>
  <c r="K3030" i="1"/>
  <c r="S3030" i="1"/>
  <c r="S2988" i="1" s="1"/>
  <c r="AS3030" i="1"/>
  <c r="BC3030" i="1"/>
  <c r="AG3048" i="1"/>
  <c r="AG3045" i="1" s="1"/>
  <c r="AG2988" i="1" s="1"/>
  <c r="AO3051" i="1"/>
  <c r="AO3050" i="1" s="1"/>
  <c r="J3052" i="1"/>
  <c r="J3051" i="1" s="1"/>
  <c r="J3050" i="1" s="1"/>
  <c r="AL3051" i="1"/>
  <c r="AL3050" i="1" s="1"/>
  <c r="AG3059" i="1"/>
  <c r="AE3067" i="1"/>
  <c r="AE3066" i="1" s="1"/>
  <c r="AE3065" i="1" s="1"/>
  <c r="BJ3241" i="1"/>
  <c r="BJ3238" i="1" s="1"/>
  <c r="N3289" i="1"/>
  <c r="AQ2991" i="1"/>
  <c r="BE2991" i="1"/>
  <c r="P2992" i="1"/>
  <c r="AX2992" i="1"/>
  <c r="BH2993" i="1"/>
  <c r="BL2993" i="1" s="1"/>
  <c r="AQ2993" i="1"/>
  <c r="BE2993" i="1"/>
  <c r="P2994" i="1"/>
  <c r="AX2994" i="1"/>
  <c r="BH2995" i="1"/>
  <c r="BL2995" i="1" s="1"/>
  <c r="AQ2995" i="1"/>
  <c r="BE2995" i="1"/>
  <c r="P2996" i="1"/>
  <c r="AX2996" i="1"/>
  <c r="BH2997" i="1"/>
  <c r="BL2997" i="1" s="1"/>
  <c r="AQ2997" i="1"/>
  <c r="BE2997" i="1"/>
  <c r="P2998" i="1"/>
  <c r="AX2998" i="1"/>
  <c r="AQ3000" i="1"/>
  <c r="BE3000" i="1"/>
  <c r="P3001" i="1"/>
  <c r="AX3001" i="1"/>
  <c r="BH3002" i="1"/>
  <c r="BL3002" i="1" s="1"/>
  <c r="AQ3002" i="1"/>
  <c r="BE3002" i="1"/>
  <c r="P3003" i="1"/>
  <c r="BK3003" i="1"/>
  <c r="AX3003" i="1"/>
  <c r="BH3004" i="1"/>
  <c r="BL3004" i="1" s="1"/>
  <c r="AQ3004" i="1"/>
  <c r="BE3004" i="1"/>
  <c r="P3005" i="1"/>
  <c r="BK3005" i="1"/>
  <c r="AX3005" i="1"/>
  <c r="BH3006" i="1"/>
  <c r="BL3006" i="1" s="1"/>
  <c r="AQ3006" i="1"/>
  <c r="BE3006" i="1"/>
  <c r="P3007" i="1"/>
  <c r="BK3007" i="1"/>
  <c r="AX3007" i="1"/>
  <c r="BH3008" i="1"/>
  <c r="BL3008" i="1" s="1"/>
  <c r="AQ3008" i="1"/>
  <c r="BE3008" i="1"/>
  <c r="P3009" i="1"/>
  <c r="BK3009" i="1"/>
  <c r="AX3009" i="1"/>
  <c r="BH3010" i="1"/>
  <c r="BL3010" i="1" s="1"/>
  <c r="AQ3010" i="1"/>
  <c r="BE3010" i="1"/>
  <c r="P3011" i="1"/>
  <c r="BK3011" i="1"/>
  <c r="AX3011" i="1"/>
  <c r="BH3012" i="1"/>
  <c r="BL3012" i="1" s="1"/>
  <c r="AQ3012" i="1"/>
  <c r="BE3012" i="1"/>
  <c r="P3013" i="1"/>
  <c r="BK3013" i="1"/>
  <c r="AX3013" i="1"/>
  <c r="BH3014" i="1"/>
  <c r="BL3014" i="1" s="1"/>
  <c r="AQ3014" i="1"/>
  <c r="BE3014" i="1"/>
  <c r="P3015" i="1"/>
  <c r="BK3015" i="1"/>
  <c r="AX3015" i="1"/>
  <c r="AQ3017" i="1"/>
  <c r="BE3017" i="1"/>
  <c r="P3018" i="1"/>
  <c r="AX3018" i="1"/>
  <c r="BH3019" i="1"/>
  <c r="BL3019" i="1" s="1"/>
  <c r="AQ3019" i="1"/>
  <c r="BE3019" i="1"/>
  <c r="P3020" i="1"/>
  <c r="BK3020" i="1"/>
  <c r="AX3020" i="1"/>
  <c r="AQ3023" i="1"/>
  <c r="BE3023" i="1"/>
  <c r="P3024" i="1"/>
  <c r="AX3024" i="1"/>
  <c r="AQ3026" i="1"/>
  <c r="BE3026" i="1"/>
  <c r="P3027" i="1"/>
  <c r="AX3027" i="1"/>
  <c r="BH3028" i="1"/>
  <c r="AQ3028" i="1"/>
  <c r="BE3028" i="1"/>
  <c r="P3029" i="1"/>
  <c r="BK3029" i="1"/>
  <c r="AX3029" i="1"/>
  <c r="AQ3032" i="1"/>
  <c r="AQ3031" i="1" s="1"/>
  <c r="BE3032" i="1"/>
  <c r="BE3031" i="1" s="1"/>
  <c r="P3034" i="1"/>
  <c r="AX3034" i="1"/>
  <c r="AQ3035" i="1"/>
  <c r="BE3035" i="1"/>
  <c r="P3036" i="1"/>
  <c r="BK3036" i="1"/>
  <c r="AX3036" i="1"/>
  <c r="BH3037" i="1"/>
  <c r="BL3037" i="1" s="1"/>
  <c r="AQ3037" i="1"/>
  <c r="BE3037" i="1"/>
  <c r="P3038" i="1"/>
  <c r="BK3038" i="1"/>
  <c r="AX3038" i="1"/>
  <c r="BH3039" i="1"/>
  <c r="BL3039" i="1" s="1"/>
  <c r="AQ3039" i="1"/>
  <c r="BE3039" i="1"/>
  <c r="P3040" i="1"/>
  <c r="BK3040" i="1"/>
  <c r="AX3040" i="1"/>
  <c r="BH3041" i="1"/>
  <c r="BL3041" i="1" s="1"/>
  <c r="AQ3041" i="1"/>
  <c r="BE3041" i="1"/>
  <c r="P3043" i="1"/>
  <c r="P3042" i="1" s="1"/>
  <c r="AX3043" i="1"/>
  <c r="AX3042" i="1" s="1"/>
  <c r="AQ3044" i="1"/>
  <c r="BE3044" i="1"/>
  <c r="P3047" i="1"/>
  <c r="P3046" i="1" s="1"/>
  <c r="AX3047" i="1"/>
  <c r="AX3046" i="1" s="1"/>
  <c r="AQ3049" i="1"/>
  <c r="AQ3048" i="1" s="1"/>
  <c r="BE3049" i="1"/>
  <c r="BE3048" i="1" s="1"/>
  <c r="P3054" i="1"/>
  <c r="AX3054" i="1"/>
  <c r="AQ3055" i="1"/>
  <c r="BE3055" i="1"/>
  <c r="P3056" i="1"/>
  <c r="AX3056" i="1"/>
  <c r="P3058" i="1"/>
  <c r="P3057" i="1" s="1"/>
  <c r="AX3058" i="1"/>
  <c r="AX3057" i="1" s="1"/>
  <c r="AQ3060" i="1"/>
  <c r="AQ3059" i="1" s="1"/>
  <c r="BE3060" i="1"/>
  <c r="BE3059" i="1" s="1"/>
  <c r="P3063" i="1"/>
  <c r="P3062" i="1" s="1"/>
  <c r="P3061" i="1" s="1"/>
  <c r="AX3063" i="1"/>
  <c r="AX3062" i="1" s="1"/>
  <c r="AX3061" i="1" s="1"/>
  <c r="BG3084" i="1"/>
  <c r="AE3192" i="1"/>
  <c r="BG3192" i="1"/>
  <c r="AD3216" i="1"/>
  <c r="BG3216" i="1"/>
  <c r="BK3220" i="1"/>
  <c r="AX3220" i="1"/>
  <c r="BF3220" i="1"/>
  <c r="BH3220" i="1" s="1"/>
  <c r="AF3222" i="1"/>
  <c r="BE3222" i="1"/>
  <c r="BE3216" i="1" s="1"/>
  <c r="BK3224" i="1"/>
  <c r="AX3224" i="1"/>
  <c r="BF3224" i="1"/>
  <c r="BH3224" i="1" s="1"/>
  <c r="AZ3225" i="1"/>
  <c r="BG3225" i="1"/>
  <c r="AP3225" i="1"/>
  <c r="L3228" i="1"/>
  <c r="L3225" i="1" s="1"/>
  <c r="AE3228" i="1"/>
  <c r="AE3225" i="1" s="1"/>
  <c r="AM3228" i="1"/>
  <c r="AM3225" i="1" s="1"/>
  <c r="AF3229" i="1"/>
  <c r="AQ3229" i="1"/>
  <c r="P3230" i="1"/>
  <c r="AX3230" i="1"/>
  <c r="AF3231" i="1"/>
  <c r="AQ3231" i="1"/>
  <c r="P3232" i="1"/>
  <c r="AX3232" i="1"/>
  <c r="AF3233" i="1"/>
  <c r="AQ3233" i="1"/>
  <c r="P3234" i="1"/>
  <c r="AX3234" i="1"/>
  <c r="P3237" i="1"/>
  <c r="P3236" i="1" s="1"/>
  <c r="P3235" i="1" s="1"/>
  <c r="AX3237" i="1"/>
  <c r="AX3236" i="1" s="1"/>
  <c r="AX3235" i="1" s="1"/>
  <c r="P3240" i="1"/>
  <c r="P3239" i="1" s="1"/>
  <c r="AX3240" i="1"/>
  <c r="AX3239" i="1" s="1"/>
  <c r="AE3241" i="1"/>
  <c r="AE3238" i="1" s="1"/>
  <c r="BA3241" i="1"/>
  <c r="BA3238" i="1" s="1"/>
  <c r="AX3242" i="1"/>
  <c r="BF3242" i="1"/>
  <c r="AF3244" i="1"/>
  <c r="BE3244" i="1"/>
  <c r="BK3246" i="1"/>
  <c r="AX3246" i="1"/>
  <c r="BF3246" i="1"/>
  <c r="BH3246" i="1" s="1"/>
  <c r="AT3249" i="1"/>
  <c r="AF3250" i="1"/>
  <c r="BE3250" i="1"/>
  <c r="BE3249" i="1" s="1"/>
  <c r="O3261" i="1"/>
  <c r="O3248" i="1" s="1"/>
  <c r="BK3263" i="1"/>
  <c r="AX3263" i="1"/>
  <c r="AX3261" i="1" s="1"/>
  <c r="BF3263" i="1"/>
  <c r="AG3264" i="1"/>
  <c r="BG3264" i="1"/>
  <c r="BG3248" i="1" s="1"/>
  <c r="BD3264" i="1"/>
  <c r="BD3248" i="1" s="1"/>
  <c r="K3267" i="1"/>
  <c r="K3164" i="1" s="1"/>
  <c r="BJ3267" i="1"/>
  <c r="AG3275" i="1"/>
  <c r="AG3274" i="1" s="1"/>
  <c r="AS3273" i="1"/>
  <c r="AS3272" i="1" s="1"/>
  <c r="AY3273" i="1"/>
  <c r="AY3272" i="1" s="1"/>
  <c r="BC3273" i="1"/>
  <c r="BC3272" i="1" s="1"/>
  <c r="AQ3276" i="1"/>
  <c r="AQ3275" i="1" s="1"/>
  <c r="AQ3274" i="1" s="1"/>
  <c r="AE3294" i="1"/>
  <c r="AE3293" i="1" s="1"/>
  <c r="AE3289" i="1" s="1"/>
  <c r="K3299" i="1"/>
  <c r="AN3397" i="1"/>
  <c r="AQ3288" i="1"/>
  <c r="AQ3287" i="1" s="1"/>
  <c r="AQ3284" i="1" s="1"/>
  <c r="AQ3283" i="1" s="1"/>
  <c r="AM3287" i="1"/>
  <c r="AM3284" i="1" s="1"/>
  <c r="AM3283" i="1" s="1"/>
  <c r="BE3288" i="1"/>
  <c r="BE3287" i="1" s="1"/>
  <c r="BA3287" i="1"/>
  <c r="BA3284" i="1" s="1"/>
  <c r="BA3283" i="1" s="1"/>
  <c r="AQ3302" i="1"/>
  <c r="AQ3301" i="1" s="1"/>
  <c r="AM3301" i="1"/>
  <c r="BE3302" i="1"/>
  <c r="BE3301" i="1" s="1"/>
  <c r="BA3301" i="1"/>
  <c r="AQ3306" i="1"/>
  <c r="AQ3305" i="1" s="1"/>
  <c r="AM3305" i="1"/>
  <c r="BE3306" i="1"/>
  <c r="BE3305" i="1" s="1"/>
  <c r="BA3305" i="1"/>
  <c r="AQ3310" i="1"/>
  <c r="AQ3309" i="1" s="1"/>
  <c r="AM3309" i="1"/>
  <c r="BE3310" i="1"/>
  <c r="BE3309" i="1" s="1"/>
  <c r="BA3309" i="1"/>
  <c r="BJ3025" i="1"/>
  <c r="BJ3030" i="1"/>
  <c r="BG3045" i="1"/>
  <c r="BG3053" i="1"/>
  <c r="BG3052" i="1" s="1"/>
  <c r="BG3051" i="1" s="1"/>
  <c r="BG3050" i="1" s="1"/>
  <c r="BA3072" i="1"/>
  <c r="BA3069" i="1" s="1"/>
  <c r="L3076" i="1"/>
  <c r="AT3076" i="1"/>
  <c r="AM3078" i="1"/>
  <c r="BA3078" i="1"/>
  <c r="L3080" i="1"/>
  <c r="AT3080" i="1"/>
  <c r="AM3082" i="1"/>
  <c r="BA3082" i="1"/>
  <c r="L3085" i="1"/>
  <c r="L3084" i="1" s="1"/>
  <c r="AT3085" i="1"/>
  <c r="AQ3084" i="1"/>
  <c r="BE3084" i="1"/>
  <c r="AM3087" i="1"/>
  <c r="AM3084" i="1" s="1"/>
  <c r="BA3087" i="1"/>
  <c r="L3090" i="1"/>
  <c r="AT3090" i="1"/>
  <c r="AQ3089" i="1"/>
  <c r="AM3092" i="1"/>
  <c r="AM3089" i="1" s="1"/>
  <c r="BA3092" i="1"/>
  <c r="BA3089" i="1" s="1"/>
  <c r="L3094" i="1"/>
  <c r="AT3094" i="1"/>
  <c r="AM3097" i="1"/>
  <c r="AM3096" i="1" s="1"/>
  <c r="BA3097" i="1"/>
  <c r="BA3096" i="1" s="1"/>
  <c r="L3100" i="1"/>
  <c r="AT3100" i="1"/>
  <c r="AG3102" i="1"/>
  <c r="AM3102" i="1"/>
  <c r="AM3099" i="1" s="1"/>
  <c r="BA3102" i="1"/>
  <c r="BA3099" i="1" s="1"/>
  <c r="L3106" i="1"/>
  <c r="AT3106" i="1"/>
  <c r="AG3109" i="1"/>
  <c r="AG3108" i="1" s="1"/>
  <c r="AM3109" i="1"/>
  <c r="AM3108" i="1" s="1"/>
  <c r="BA3109" i="1"/>
  <c r="BA3108" i="1" s="1"/>
  <c r="P3109" i="1"/>
  <c r="P3108" i="1" s="1"/>
  <c r="AM3113" i="1"/>
  <c r="BA3113" i="1"/>
  <c r="L3115" i="1"/>
  <c r="AT3115" i="1"/>
  <c r="AM3117" i="1"/>
  <c r="BA3117" i="1"/>
  <c r="L3121" i="1"/>
  <c r="AT3121" i="1"/>
  <c r="AQ3120" i="1"/>
  <c r="AM3123" i="1"/>
  <c r="BA3123" i="1"/>
  <c r="L3125" i="1"/>
  <c r="AT3125" i="1"/>
  <c r="AM3127" i="1"/>
  <c r="BA3127" i="1"/>
  <c r="L3129" i="1"/>
  <c r="AT3129" i="1"/>
  <c r="AM3132" i="1"/>
  <c r="BA3132" i="1"/>
  <c r="BA3131" i="1" s="1"/>
  <c r="AX3131" i="1"/>
  <c r="L3134" i="1"/>
  <c r="L3131" i="1" s="1"/>
  <c r="AT3134" i="1"/>
  <c r="AT3131" i="1" s="1"/>
  <c r="AM3137" i="1"/>
  <c r="BA3137" i="1"/>
  <c r="AX3136" i="1"/>
  <c r="L3139" i="1"/>
  <c r="AT3139" i="1"/>
  <c r="AM3141" i="1"/>
  <c r="BA3141" i="1"/>
  <c r="L3143" i="1"/>
  <c r="AT3143" i="1"/>
  <c r="AM3146" i="1"/>
  <c r="BA3146" i="1"/>
  <c r="L3148" i="1"/>
  <c r="AT3148" i="1"/>
  <c r="AM3150" i="1"/>
  <c r="BA3150" i="1"/>
  <c r="L3152" i="1"/>
  <c r="AT3152" i="1"/>
  <c r="AM3155" i="1"/>
  <c r="AM3154" i="1" s="1"/>
  <c r="BA3155" i="1"/>
  <c r="BA3154" i="1" s="1"/>
  <c r="L3158" i="1"/>
  <c r="AT3158" i="1"/>
  <c r="AQ3157" i="1"/>
  <c r="BE3157" i="1"/>
  <c r="AM3160" i="1"/>
  <c r="AM3157" i="1" s="1"/>
  <c r="BA3160" i="1"/>
  <c r="BA3157" i="1" s="1"/>
  <c r="L3162" i="1"/>
  <c r="AT3162" i="1"/>
  <c r="AG3166" i="1"/>
  <c r="AM3166" i="1"/>
  <c r="AM3165" i="1" s="1"/>
  <c r="BA3166" i="1"/>
  <c r="L3192" i="1"/>
  <c r="AD3192" i="1"/>
  <c r="AT3192" i="1"/>
  <c r="AH3216" i="1"/>
  <c r="AT3216" i="1"/>
  <c r="AP3216" i="1"/>
  <c r="BK3223" i="1"/>
  <c r="BF3223" i="1"/>
  <c r="BH3223" i="1" s="1"/>
  <c r="AT3226" i="1"/>
  <c r="M3238" i="1"/>
  <c r="AN3238" i="1"/>
  <c r="AD3241" i="1"/>
  <c r="BG3241" i="1"/>
  <c r="AP3241" i="1"/>
  <c r="AP3238" i="1" s="1"/>
  <c r="BK3245" i="1"/>
  <c r="BF3245" i="1"/>
  <c r="BH3245" i="1" s="1"/>
  <c r="V3248" i="1"/>
  <c r="AG3249" i="1"/>
  <c r="BB3248" i="1"/>
  <c r="AX3251" i="1"/>
  <c r="AE3261" i="1"/>
  <c r="BA3261" i="1"/>
  <c r="BA3248" i="1" s="1"/>
  <c r="BF3262" i="1"/>
  <c r="BH3262" i="1" s="1"/>
  <c r="L3264" i="1"/>
  <c r="L3248" i="1" s="1"/>
  <c r="AE3264" i="1"/>
  <c r="AQ3265" i="1"/>
  <c r="P3266" i="1"/>
  <c r="AX3266" i="1"/>
  <c r="AX3264" i="1" s="1"/>
  <c r="P3269" i="1"/>
  <c r="P3268" i="1" s="1"/>
  <c r="AX3269" i="1"/>
  <c r="AX3268" i="1" s="1"/>
  <c r="AX3267" i="1" s="1"/>
  <c r="AE3270" i="1"/>
  <c r="AE3267" i="1" s="1"/>
  <c r="AE3275" i="1"/>
  <c r="AE3274" i="1" s="1"/>
  <c r="AH3285" i="1"/>
  <c r="AH3284" i="1" s="1"/>
  <c r="AH3283" i="1" s="1"/>
  <c r="AH3291" i="1"/>
  <c r="AH3290" i="1" s="1"/>
  <c r="AD3294" i="1"/>
  <c r="AD3293" i="1" s="1"/>
  <c r="AD3289" i="1" s="1"/>
  <c r="AH3297" i="1"/>
  <c r="AH3296" i="1" s="1"/>
  <c r="J3299" i="1"/>
  <c r="AH3303" i="1"/>
  <c r="AH3307" i="1"/>
  <c r="AK3397" i="1"/>
  <c r="BG3281" i="1"/>
  <c r="BG3280" i="1" s="1"/>
  <c r="AE3280" i="1"/>
  <c r="BJ3216" i="1"/>
  <c r="BK3222" i="1"/>
  <c r="BH3222" i="1"/>
  <c r="BK3244" i="1"/>
  <c r="BH3244" i="1"/>
  <c r="BH3250" i="1"/>
  <c r="V3273" i="1"/>
  <c r="V3272" i="1" s="1"/>
  <c r="BF3279" i="1"/>
  <c r="AD3278" i="1"/>
  <c r="BF3281" i="1"/>
  <c r="AD3280" i="1"/>
  <c r="AQ3281" i="1"/>
  <c r="AQ3280" i="1" s="1"/>
  <c r="AM3280" i="1"/>
  <c r="P3286" i="1"/>
  <c r="P3285" i="1" s="1"/>
  <c r="P3284" i="1" s="1"/>
  <c r="P3283" i="1" s="1"/>
  <c r="L3285" i="1"/>
  <c r="L3284" i="1" s="1"/>
  <c r="L3283" i="1" s="1"/>
  <c r="AX3286" i="1"/>
  <c r="AX3285" i="1" s="1"/>
  <c r="AX3284" i="1" s="1"/>
  <c r="AX3283" i="1" s="1"/>
  <c r="AT3285" i="1"/>
  <c r="AT3284" i="1" s="1"/>
  <c r="AT3283" i="1" s="1"/>
  <c r="P3292" i="1"/>
  <c r="P3291" i="1" s="1"/>
  <c r="P3290" i="1" s="1"/>
  <c r="L3291" i="1"/>
  <c r="L3290" i="1" s="1"/>
  <c r="AX3292" i="1"/>
  <c r="AX3291" i="1" s="1"/>
  <c r="AX3290" i="1" s="1"/>
  <c r="AT3291" i="1"/>
  <c r="AT3290" i="1" s="1"/>
  <c r="AQ3295" i="1"/>
  <c r="AQ3294" i="1" s="1"/>
  <c r="AQ3293" i="1" s="1"/>
  <c r="AQ3289" i="1" s="1"/>
  <c r="AM3294" i="1"/>
  <c r="AM3293" i="1" s="1"/>
  <c r="AM3289" i="1" s="1"/>
  <c r="BE3295" i="1"/>
  <c r="BE3294" i="1" s="1"/>
  <c r="BE3293" i="1" s="1"/>
  <c r="BA3294" i="1"/>
  <c r="BA3293" i="1" s="1"/>
  <c r="BA3289" i="1" s="1"/>
  <c r="P3298" i="1"/>
  <c r="P3297" i="1" s="1"/>
  <c r="P3296" i="1" s="1"/>
  <c r="L3297" i="1"/>
  <c r="L3296" i="1" s="1"/>
  <c r="AX3298" i="1"/>
  <c r="AX3297" i="1" s="1"/>
  <c r="AX3296" i="1" s="1"/>
  <c r="AT3297" i="1"/>
  <c r="AT3296" i="1" s="1"/>
  <c r="P3304" i="1"/>
  <c r="P3303" i="1" s="1"/>
  <c r="L3303" i="1"/>
  <c r="AX3304" i="1"/>
  <c r="AX3303" i="1" s="1"/>
  <c r="AT3303" i="1"/>
  <c r="P3308" i="1"/>
  <c r="P3307" i="1" s="1"/>
  <c r="L3307" i="1"/>
  <c r="AX3308" i="1"/>
  <c r="AX3307" i="1" s="1"/>
  <c r="AT3307" i="1"/>
  <c r="O3216" i="1"/>
  <c r="O3165" i="1" s="1"/>
  <c r="BK3221" i="1"/>
  <c r="AR3164" i="1"/>
  <c r="AV3164" i="1"/>
  <c r="BK3243" i="1"/>
  <c r="BK3247" i="1"/>
  <c r="AP3248" i="1"/>
  <c r="AQ3252" i="1"/>
  <c r="AQ3251" i="1" s="1"/>
  <c r="AQ3266" i="1"/>
  <c r="AF3269" i="1"/>
  <c r="AQ3269" i="1"/>
  <c r="AQ3268" i="1" s="1"/>
  <c r="AF3271" i="1"/>
  <c r="BE3271" i="1"/>
  <c r="BE3270" i="1" s="1"/>
  <c r="N3273" i="1"/>
  <c r="N3272" i="1" s="1"/>
  <c r="BE3281" i="1"/>
  <c r="BE3280" i="1" s="1"/>
  <c r="BJ3381" i="1"/>
  <c r="BK3381" i="1" s="1"/>
  <c r="AH3379" i="1"/>
  <c r="AH3376" i="1" s="1"/>
  <c r="P3419" i="1"/>
  <c r="P3418" i="1" s="1"/>
  <c r="L3418" i="1"/>
  <c r="AX3419" i="1"/>
  <c r="AX3418" i="1" s="1"/>
  <c r="AT3418" i="1"/>
  <c r="AH3409" i="1"/>
  <c r="AH3408" i="1" s="1"/>
  <c r="M3414" i="1"/>
  <c r="M3390" i="1" s="1"/>
  <c r="AL3414" i="1"/>
  <c r="AL3390" i="1" s="1"/>
  <c r="AP3414" i="1"/>
  <c r="P3369" i="1"/>
  <c r="L3368" i="1"/>
  <c r="AX3369" i="1"/>
  <c r="AT3368" i="1"/>
  <c r="BF3370" i="1"/>
  <c r="BH3370" i="1" s="1"/>
  <c r="AD3368" i="1"/>
  <c r="AQ3378" i="1"/>
  <c r="AQ3377" i="1" s="1"/>
  <c r="AM3377" i="1"/>
  <c r="AM3376" i="1" s="1"/>
  <c r="BE3378" i="1"/>
  <c r="BE3377" i="1" s="1"/>
  <c r="BA3377" i="1"/>
  <c r="BA3376" i="1" s="1"/>
  <c r="P3389" i="1"/>
  <c r="P3388" i="1" s="1"/>
  <c r="L3388" i="1"/>
  <c r="L3385" i="1" s="1"/>
  <c r="AX3389" i="1"/>
  <c r="AX3388" i="1" s="1"/>
  <c r="AT3388" i="1"/>
  <c r="AT3385" i="1" s="1"/>
  <c r="P3394" i="1"/>
  <c r="P3393" i="1" s="1"/>
  <c r="L3393" i="1"/>
  <c r="L3392" i="1" s="1"/>
  <c r="L3391" i="1" s="1"/>
  <c r="AX3394" i="1"/>
  <c r="AX3393" i="1" s="1"/>
  <c r="AT3393" i="1"/>
  <c r="AQ3402" i="1"/>
  <c r="AQ3401" i="1" s="1"/>
  <c r="AM3401" i="1"/>
  <c r="AM3398" i="1" s="1"/>
  <c r="BE3402" i="1"/>
  <c r="BE3401" i="1" s="1"/>
  <c r="BA3401" i="1"/>
  <c r="BA3398" i="1" s="1"/>
  <c r="BJ3404" i="1"/>
  <c r="BJ3403" i="1" s="1"/>
  <c r="AH3403" i="1"/>
  <c r="P3342" i="1"/>
  <c r="BK3342" i="1"/>
  <c r="AX3342" i="1"/>
  <c r="BH3343" i="1"/>
  <c r="BL3343" i="1" s="1"/>
  <c r="AQ3343" i="1"/>
  <c r="BE3343" i="1"/>
  <c r="P3344" i="1"/>
  <c r="BK3344" i="1"/>
  <c r="AX3344" i="1"/>
  <c r="BH3345" i="1"/>
  <c r="BL3345" i="1" s="1"/>
  <c r="AQ3345" i="1"/>
  <c r="BE3345" i="1"/>
  <c r="P3347" i="1"/>
  <c r="AX3347" i="1"/>
  <c r="BH3348" i="1"/>
  <c r="BL3348" i="1" s="1"/>
  <c r="AQ3348" i="1"/>
  <c r="BE3348" i="1"/>
  <c r="P3349" i="1"/>
  <c r="BK3349" i="1"/>
  <c r="AX3349" i="1"/>
  <c r="BH3350" i="1"/>
  <c r="BL3350" i="1" s="1"/>
  <c r="AQ3350" i="1"/>
  <c r="BE3350" i="1"/>
  <c r="P3351" i="1"/>
  <c r="BK3351" i="1"/>
  <c r="AX3351" i="1"/>
  <c r="BH3352" i="1"/>
  <c r="AQ3352" i="1"/>
  <c r="AE3379" i="1"/>
  <c r="AE3376" i="1" s="1"/>
  <c r="AW3398" i="1"/>
  <c r="AW3397" i="1" s="1"/>
  <c r="AZ3414" i="1"/>
  <c r="BJ3370" i="1"/>
  <c r="BK3370" i="1" s="1"/>
  <c r="AH3368" i="1"/>
  <c r="BI3396" i="1"/>
  <c r="AG3395" i="1"/>
  <c r="AX3396" i="1"/>
  <c r="AX3395" i="1" s="1"/>
  <c r="AT3395" i="1"/>
  <c r="P3404" i="1"/>
  <c r="P3403" i="1" s="1"/>
  <c r="L3403" i="1"/>
  <c r="AQ3407" i="1"/>
  <c r="AQ3406" i="1" s="1"/>
  <c r="AQ3405" i="1" s="1"/>
  <c r="AM3406" i="1"/>
  <c r="AM3405" i="1" s="1"/>
  <c r="BE3407" i="1"/>
  <c r="BE3406" i="1" s="1"/>
  <c r="BE3405" i="1" s="1"/>
  <c r="BA3406" i="1"/>
  <c r="BA3405" i="1" s="1"/>
  <c r="P3410" i="1"/>
  <c r="P3409" i="1" s="1"/>
  <c r="P3408" i="1" s="1"/>
  <c r="L3409" i="1"/>
  <c r="L3408" i="1" s="1"/>
  <c r="AX3410" i="1"/>
  <c r="AX3409" i="1" s="1"/>
  <c r="AX3408" i="1" s="1"/>
  <c r="AT3409" i="1"/>
  <c r="AT3408" i="1" s="1"/>
  <c r="AQ3413" i="1"/>
  <c r="AQ3412" i="1" s="1"/>
  <c r="AQ3411" i="1" s="1"/>
  <c r="AM3412" i="1"/>
  <c r="AM3411" i="1" s="1"/>
  <c r="BE3413" i="1"/>
  <c r="BE3412" i="1" s="1"/>
  <c r="BE3411" i="1" s="1"/>
  <c r="BA3412" i="1"/>
  <c r="BA3411" i="1" s="1"/>
  <c r="AQ3417" i="1"/>
  <c r="AQ3416" i="1" s="1"/>
  <c r="AM3416" i="1"/>
  <c r="BE3417" i="1"/>
  <c r="BE3416" i="1" s="1"/>
  <c r="BA3416" i="1"/>
  <c r="U3273" i="1"/>
  <c r="U3272" i="1" s="1"/>
  <c r="BG3284" i="1"/>
  <c r="BG3283" i="1" s="1"/>
  <c r="BG3289" i="1"/>
  <c r="BJ3300" i="1"/>
  <c r="AE3312" i="1"/>
  <c r="AE3311" i="1" s="1"/>
  <c r="BG3312" i="1"/>
  <c r="BG3311" i="1" s="1"/>
  <c r="AH3317" i="1"/>
  <c r="AH3316" i="1" s="1"/>
  <c r="BJ3317" i="1"/>
  <c r="BJ3316" i="1" s="1"/>
  <c r="BG3325" i="1"/>
  <c r="AH3334" i="1"/>
  <c r="AH3333" i="1" s="1"/>
  <c r="BJ3334" i="1"/>
  <c r="AE3346" i="1"/>
  <c r="BG3346" i="1"/>
  <c r="BG3333" i="1" s="1"/>
  <c r="AG3368" i="1"/>
  <c r="AH3386" i="1"/>
  <c r="N3397" i="1"/>
  <c r="V3397" i="1"/>
  <c r="AR3398" i="1"/>
  <c r="AR3397" i="1" s="1"/>
  <c r="BB3398" i="1"/>
  <c r="BB3397" i="1" s="1"/>
  <c r="AO3469" i="1"/>
  <c r="AZ3469" i="1"/>
  <c r="BJ3518" i="1"/>
  <c r="BJ3540" i="1"/>
  <c r="BJ3539" i="1" s="1"/>
  <c r="P3380" i="1"/>
  <c r="L3379" i="1"/>
  <c r="L3376" i="1" s="1"/>
  <c r="AX3380" i="1"/>
  <c r="AT3379" i="1"/>
  <c r="AT3376" i="1" s="1"/>
  <c r="BF3381" i="1"/>
  <c r="BH3381" i="1" s="1"/>
  <c r="AD3379" i="1"/>
  <c r="P3384" i="1"/>
  <c r="P3383" i="1" s="1"/>
  <c r="P3382" i="1" s="1"/>
  <c r="L3383" i="1"/>
  <c r="L3382" i="1" s="1"/>
  <c r="AX3384" i="1"/>
  <c r="AX3383" i="1" s="1"/>
  <c r="AX3382" i="1" s="1"/>
  <c r="AT3383" i="1"/>
  <c r="AT3382" i="1" s="1"/>
  <c r="AQ3387" i="1"/>
  <c r="AQ3386" i="1" s="1"/>
  <c r="AM3386" i="1"/>
  <c r="AM3385" i="1" s="1"/>
  <c r="BE3387" i="1"/>
  <c r="BE3386" i="1" s="1"/>
  <c r="BA3386" i="1"/>
  <c r="BA3385" i="1" s="1"/>
  <c r="P3400" i="1"/>
  <c r="P3399" i="1" s="1"/>
  <c r="L3399" i="1"/>
  <c r="AX3400" i="1"/>
  <c r="AX3399" i="1" s="1"/>
  <c r="AT3399" i="1"/>
  <c r="AT3398" i="1" s="1"/>
  <c r="T3273" i="1"/>
  <c r="T3272" i="1" s="1"/>
  <c r="BJ3278" i="1"/>
  <c r="BJ3277" i="1" s="1"/>
  <c r="L3273" i="1"/>
  <c r="L3272" i="1" s="1"/>
  <c r="L3312" i="1"/>
  <c r="L3311" i="1" s="1"/>
  <c r="AD3312" i="1"/>
  <c r="AD3311" i="1" s="1"/>
  <c r="AT3312" i="1"/>
  <c r="AT3311" i="1" s="1"/>
  <c r="AG3317" i="1"/>
  <c r="AG3316" i="1" s="1"/>
  <c r="AM3317" i="1"/>
  <c r="AM3316" i="1" s="1"/>
  <c r="BA3317" i="1"/>
  <c r="BA3316" i="1" s="1"/>
  <c r="AM3323" i="1"/>
  <c r="AM3322" i="1" s="1"/>
  <c r="BA3323" i="1"/>
  <c r="BA3322" i="1" s="1"/>
  <c r="L3326" i="1"/>
  <c r="AT3326" i="1"/>
  <c r="BE3325" i="1"/>
  <c r="AM3328" i="1"/>
  <c r="AM3325" i="1" s="1"/>
  <c r="BA3328" i="1"/>
  <c r="BA3325" i="1" s="1"/>
  <c r="L3330" i="1"/>
  <c r="AT3330" i="1"/>
  <c r="AG3334" i="1"/>
  <c r="AM3334" i="1"/>
  <c r="BA3334" i="1"/>
  <c r="BA3333" i="1" s="1"/>
  <c r="L3346" i="1"/>
  <c r="AD3346" i="1"/>
  <c r="AT3346" i="1"/>
  <c r="AE3368" i="1"/>
  <c r="AM3368" i="1"/>
  <c r="AD3377" i="1"/>
  <c r="AE3383" i="1"/>
  <c r="AE3382" i="1" s="1"/>
  <c r="AH3393" i="1"/>
  <c r="AE3399" i="1"/>
  <c r="AV3398" i="1"/>
  <c r="AV3397" i="1" s="1"/>
  <c r="AD3401" i="1"/>
  <c r="AD3398" i="1" s="1"/>
  <c r="AG3403" i="1"/>
  <c r="AE3406" i="1"/>
  <c r="AE3405" i="1" s="1"/>
  <c r="AE3412" i="1"/>
  <c r="AE3411" i="1" s="1"/>
  <c r="AG3418" i="1"/>
  <c r="Q3469" i="1"/>
  <c r="O3469" i="1"/>
  <c r="BE3352" i="1"/>
  <c r="P3353" i="1"/>
  <c r="BK3353" i="1"/>
  <c r="AX3353" i="1"/>
  <c r="BH3354" i="1"/>
  <c r="AQ3354" i="1"/>
  <c r="BE3354" i="1"/>
  <c r="P3355" i="1"/>
  <c r="BK3355" i="1"/>
  <c r="AX3355" i="1"/>
  <c r="BH3356" i="1"/>
  <c r="BL3356" i="1" s="1"/>
  <c r="AQ3356" i="1"/>
  <c r="BE3356" i="1"/>
  <c r="P3357" i="1"/>
  <c r="BK3357" i="1"/>
  <c r="AX3357" i="1"/>
  <c r="BH3358" i="1"/>
  <c r="BL3358" i="1" s="1"/>
  <c r="AQ3358" i="1"/>
  <c r="BE3358" i="1"/>
  <c r="P3359" i="1"/>
  <c r="BK3359" i="1"/>
  <c r="AX3359" i="1"/>
  <c r="BH3360" i="1"/>
  <c r="BL3360" i="1" s="1"/>
  <c r="AQ3360" i="1"/>
  <c r="BE3360" i="1"/>
  <c r="P3361" i="1"/>
  <c r="BK3361" i="1"/>
  <c r="AX3361" i="1"/>
  <c r="BH3362" i="1"/>
  <c r="AQ3362" i="1"/>
  <c r="BE3362" i="1"/>
  <c r="P3363" i="1"/>
  <c r="BK3363" i="1"/>
  <c r="AX3363" i="1"/>
  <c r="BH3364" i="1"/>
  <c r="BL3364" i="1" s="1"/>
  <c r="AQ3364" i="1"/>
  <c r="BE3364" i="1"/>
  <c r="P3365" i="1"/>
  <c r="BK3365" i="1"/>
  <c r="AX3365" i="1"/>
  <c r="BH3366" i="1"/>
  <c r="BL3366" i="1" s="1"/>
  <c r="AQ3366" i="1"/>
  <c r="BE3366" i="1"/>
  <c r="P3367" i="1"/>
  <c r="BK3367" i="1"/>
  <c r="AX3367" i="1"/>
  <c r="AQ3369" i="1"/>
  <c r="BE3369" i="1"/>
  <c r="P3370" i="1"/>
  <c r="AX3370" i="1"/>
  <c r="BH3371" i="1"/>
  <c r="BL3371" i="1" s="1"/>
  <c r="AQ3371" i="1"/>
  <c r="BE3371" i="1"/>
  <c r="P3372" i="1"/>
  <c r="BK3372" i="1"/>
  <c r="AX3372" i="1"/>
  <c r="BH3373" i="1"/>
  <c r="BL3373" i="1" s="1"/>
  <c r="AQ3373" i="1"/>
  <c r="BE3373" i="1"/>
  <c r="P3374" i="1"/>
  <c r="BK3374" i="1"/>
  <c r="AX3374" i="1"/>
  <c r="BH3375" i="1"/>
  <c r="BL3375" i="1" s="1"/>
  <c r="AQ3375" i="1"/>
  <c r="BE3375" i="1"/>
  <c r="P3378" i="1"/>
  <c r="P3377" i="1" s="1"/>
  <c r="AX3378" i="1"/>
  <c r="AX3377" i="1" s="1"/>
  <c r="AQ3380" i="1"/>
  <c r="AQ3379" i="1" s="1"/>
  <c r="BE3380" i="1"/>
  <c r="BE3379" i="1" s="1"/>
  <c r="P3381" i="1"/>
  <c r="AX3381" i="1"/>
  <c r="AQ3384" i="1"/>
  <c r="AQ3383" i="1" s="1"/>
  <c r="AQ3382" i="1" s="1"/>
  <c r="BE3384" i="1"/>
  <c r="BE3383" i="1" s="1"/>
  <c r="BE3382" i="1" s="1"/>
  <c r="P3387" i="1"/>
  <c r="P3386" i="1" s="1"/>
  <c r="AX3387" i="1"/>
  <c r="AX3386" i="1" s="1"/>
  <c r="AQ3389" i="1"/>
  <c r="AQ3388" i="1" s="1"/>
  <c r="BE3389" i="1"/>
  <c r="BE3388" i="1" s="1"/>
  <c r="AN3392" i="1"/>
  <c r="AN3391" i="1" s="1"/>
  <c r="BE3396" i="1"/>
  <c r="BE3395" i="1" s="1"/>
  <c r="BE3392" i="1" s="1"/>
  <c r="BE3391" i="1" s="1"/>
  <c r="AQ3400" i="1"/>
  <c r="AQ3399" i="1" s="1"/>
  <c r="BE3400" i="1"/>
  <c r="BE3399" i="1" s="1"/>
  <c r="P3402" i="1"/>
  <c r="P3401" i="1" s="1"/>
  <c r="AX3402" i="1"/>
  <c r="AX3401" i="1" s="1"/>
  <c r="P3417" i="1"/>
  <c r="P3416" i="1" s="1"/>
  <c r="AX3417" i="1"/>
  <c r="AX3416" i="1" s="1"/>
  <c r="AQ3419" i="1"/>
  <c r="AQ3418" i="1" s="1"/>
  <c r="BE3419" i="1"/>
  <c r="BE3418" i="1" s="1"/>
  <c r="AM3420" i="1"/>
  <c r="P3421" i="1"/>
  <c r="P3420" i="1" s="1"/>
  <c r="AX3421" i="1"/>
  <c r="AX3420" i="1" s="1"/>
  <c r="L3422" i="1"/>
  <c r="AT3422" i="1"/>
  <c r="AQ3423" i="1"/>
  <c r="AQ3422" i="1" s="1"/>
  <c r="BE3423" i="1"/>
  <c r="BE3422" i="1" s="1"/>
  <c r="AM3424" i="1"/>
  <c r="BA3424" i="1"/>
  <c r="P3425" i="1"/>
  <c r="P3424" i="1" s="1"/>
  <c r="AX3425" i="1"/>
  <c r="AX3424" i="1" s="1"/>
  <c r="L3427" i="1"/>
  <c r="L3426" i="1" s="1"/>
  <c r="AT3427" i="1"/>
  <c r="AT3426" i="1" s="1"/>
  <c r="AQ3428" i="1"/>
  <c r="AQ3427" i="1" s="1"/>
  <c r="AQ3426" i="1" s="1"/>
  <c r="BE3428" i="1"/>
  <c r="BE3427" i="1" s="1"/>
  <c r="BE3426" i="1" s="1"/>
  <c r="AG3430" i="1"/>
  <c r="AG3429" i="1" s="1"/>
  <c r="AM3430" i="1"/>
  <c r="BA3430" i="1"/>
  <c r="P3431" i="1"/>
  <c r="P3430" i="1" s="1"/>
  <c r="AX3431" i="1"/>
  <c r="AX3430" i="1" s="1"/>
  <c r="BH3432" i="1"/>
  <c r="BL3432" i="1" s="1"/>
  <c r="AQ3432" i="1"/>
  <c r="BE3432" i="1"/>
  <c r="BE3430" i="1" s="1"/>
  <c r="BE3429" i="1" s="1"/>
  <c r="AM3433" i="1"/>
  <c r="BA3433" i="1"/>
  <c r="P3434" i="1"/>
  <c r="P3433" i="1" s="1"/>
  <c r="AX3434" i="1"/>
  <c r="AX3433" i="1" s="1"/>
  <c r="L3436" i="1"/>
  <c r="L3435" i="1" s="1"/>
  <c r="AT3436" i="1"/>
  <c r="AT3435" i="1" s="1"/>
  <c r="AQ3437" i="1"/>
  <c r="AQ3436" i="1" s="1"/>
  <c r="AQ3435" i="1" s="1"/>
  <c r="BE3437" i="1"/>
  <c r="BE3436" i="1" s="1"/>
  <c r="BE3435" i="1" s="1"/>
  <c r="AQ3444" i="1"/>
  <c r="AQ3443" i="1" s="1"/>
  <c r="AQ3438" i="1" s="1"/>
  <c r="BE3444" i="1"/>
  <c r="BE3443" i="1" s="1"/>
  <c r="AG3447" i="1"/>
  <c r="AM3447" i="1"/>
  <c r="AM3446" i="1" s="1"/>
  <c r="BA3447" i="1"/>
  <c r="BA3446" i="1" s="1"/>
  <c r="P3448" i="1"/>
  <c r="AX3448" i="1"/>
  <c r="BH3449" i="1"/>
  <c r="BL3449" i="1" s="1"/>
  <c r="AQ3449" i="1"/>
  <c r="BE3449" i="1"/>
  <c r="P3450" i="1"/>
  <c r="AX3450" i="1"/>
  <c r="BH3451" i="1"/>
  <c r="BL3451" i="1" s="1"/>
  <c r="AQ3451" i="1"/>
  <c r="BE3451" i="1"/>
  <c r="P3452" i="1"/>
  <c r="AX3452" i="1"/>
  <c r="L3453" i="1"/>
  <c r="AD3453" i="1"/>
  <c r="AD3446" i="1" s="1"/>
  <c r="AT3453" i="1"/>
  <c r="AQ3454" i="1"/>
  <c r="BE3454" i="1"/>
  <c r="P3455" i="1"/>
  <c r="BK3455" i="1"/>
  <c r="BK3453" i="1" s="1"/>
  <c r="BK3446" i="1" s="1"/>
  <c r="BK3445" i="1" s="1"/>
  <c r="AX3455" i="1"/>
  <c r="BH3456" i="1"/>
  <c r="AQ3456" i="1"/>
  <c r="BE3456" i="1"/>
  <c r="P3457" i="1"/>
  <c r="BK3457" i="1"/>
  <c r="AX3457" i="1"/>
  <c r="BH3458" i="1"/>
  <c r="BL3458" i="1" s="1"/>
  <c r="AQ3458" i="1"/>
  <c r="BE3458" i="1"/>
  <c r="P3459" i="1"/>
  <c r="BK3459" i="1"/>
  <c r="AX3459" i="1"/>
  <c r="L3460" i="1"/>
  <c r="AT3460" i="1"/>
  <c r="AQ3461" i="1"/>
  <c r="AQ3460" i="1" s="1"/>
  <c r="BE3461" i="1"/>
  <c r="BE3460" i="1" s="1"/>
  <c r="AM3463" i="1"/>
  <c r="AM3462" i="1" s="1"/>
  <c r="BA3463" i="1"/>
  <c r="BA3462" i="1" s="1"/>
  <c r="P3464" i="1"/>
  <c r="P3463" i="1" s="1"/>
  <c r="P3462" i="1" s="1"/>
  <c r="AX3464" i="1"/>
  <c r="AX3463" i="1" s="1"/>
  <c r="AX3462" i="1" s="1"/>
  <c r="L3466" i="1"/>
  <c r="L3465" i="1" s="1"/>
  <c r="AT3466" i="1"/>
  <c r="AT3465" i="1" s="1"/>
  <c r="AQ3467" i="1"/>
  <c r="AQ3466" i="1" s="1"/>
  <c r="AQ3465" i="1" s="1"/>
  <c r="BE3467" i="1"/>
  <c r="BE3466" i="1" s="1"/>
  <c r="BE3465" i="1" s="1"/>
  <c r="BG3470" i="1"/>
  <c r="AH3473" i="1"/>
  <c r="AE3483" i="1"/>
  <c r="AE3478" i="1" s="1"/>
  <c r="BG3483" i="1"/>
  <c r="BG3478" i="1" s="1"/>
  <c r="AH3489" i="1"/>
  <c r="AH3488" i="1" s="1"/>
  <c r="BJ3489" i="1"/>
  <c r="BJ3488" i="1" s="1"/>
  <c r="AH3499" i="1"/>
  <c r="AH3498" i="1" s="1"/>
  <c r="BJ3499" i="1"/>
  <c r="BJ3498" i="1" s="1"/>
  <c r="AH3511" i="1"/>
  <c r="AH3508" i="1" s="1"/>
  <c r="M3502" i="1"/>
  <c r="AG3514" i="1"/>
  <c r="AG3513" i="1" s="1"/>
  <c r="AN3502" i="1"/>
  <c r="BD3502" i="1"/>
  <c r="AD3518" i="1"/>
  <c r="AZ3517" i="1"/>
  <c r="AZ3516" i="1" s="1"/>
  <c r="BG3518" i="1"/>
  <c r="AP3518" i="1"/>
  <c r="AF3520" i="1"/>
  <c r="BE3520" i="1"/>
  <c r="BK3522" i="1"/>
  <c r="AX3522" i="1"/>
  <c r="BF3522" i="1"/>
  <c r="BH3522" i="1" s="1"/>
  <c r="BL3522" i="1" s="1"/>
  <c r="L3524" i="1"/>
  <c r="L3517" i="1" s="1"/>
  <c r="L3516" i="1" s="1"/>
  <c r="AE3524" i="1"/>
  <c r="AM3524" i="1"/>
  <c r="AM3517" i="1" s="1"/>
  <c r="AM3516" i="1" s="1"/>
  <c r="AF3525" i="1"/>
  <c r="AQ3525" i="1"/>
  <c r="P3526" i="1"/>
  <c r="AX3526" i="1"/>
  <c r="AF3527" i="1"/>
  <c r="AQ3527" i="1"/>
  <c r="P3528" i="1"/>
  <c r="AX3528" i="1"/>
  <c r="AF3529" i="1"/>
  <c r="AQ3529" i="1"/>
  <c r="P3530" i="1"/>
  <c r="AX3530" i="1"/>
  <c r="AF3531" i="1"/>
  <c r="AQ3531" i="1"/>
  <c r="S3517" i="1"/>
  <c r="S3516" i="1" s="1"/>
  <c r="AG3533" i="1"/>
  <c r="AG3532" i="1" s="1"/>
  <c r="AU3517" i="1"/>
  <c r="AU3516" i="1" s="1"/>
  <c r="BG3533" i="1"/>
  <c r="BG3532" i="1" s="1"/>
  <c r="AP3533" i="1"/>
  <c r="AP3532" i="1" s="1"/>
  <c r="BD3533" i="1"/>
  <c r="BD3532" i="1" s="1"/>
  <c r="BD3517" i="1" s="1"/>
  <c r="BD3516" i="1" s="1"/>
  <c r="AF3535" i="1"/>
  <c r="BE3535" i="1"/>
  <c r="AG3537" i="1"/>
  <c r="AG3536" i="1" s="1"/>
  <c r="AE3540" i="1"/>
  <c r="AE3539" i="1" s="1"/>
  <c r="BA3540" i="1"/>
  <c r="BA3539" i="1" s="1"/>
  <c r="AX3541" i="1"/>
  <c r="BF3541" i="1"/>
  <c r="BH3541" i="1" s="1"/>
  <c r="AF3543" i="1"/>
  <c r="BE3543" i="1"/>
  <c r="BK3545" i="1"/>
  <c r="BF3545" i="1"/>
  <c r="BH3545" i="1" s="1"/>
  <c r="BK3553" i="1"/>
  <c r="BF3553" i="1"/>
  <c r="BH3553" i="1" s="1"/>
  <c r="BK3561" i="1"/>
  <c r="BF3561" i="1"/>
  <c r="BH3561" i="1" s="1"/>
  <c r="BK3569" i="1"/>
  <c r="BF3569" i="1"/>
  <c r="BH3569" i="1" s="1"/>
  <c r="AE3612" i="1"/>
  <c r="AE3606" i="1" s="1"/>
  <c r="BJ3617" i="1"/>
  <c r="BJ3616" i="1" s="1"/>
  <c r="AJ3619" i="1"/>
  <c r="BF3619" i="1"/>
  <c r="BH3619" i="1" s="1"/>
  <c r="AS3691" i="1"/>
  <c r="AQ3608" i="1"/>
  <c r="AQ3607" i="1" s="1"/>
  <c r="AM3607" i="1"/>
  <c r="AM3606" i="1" s="1"/>
  <c r="AM3605" i="1" s="1"/>
  <c r="AM3604" i="1" s="1"/>
  <c r="BE3608" i="1"/>
  <c r="BA3607" i="1"/>
  <c r="BA3606" i="1" s="1"/>
  <c r="BA3605" i="1" s="1"/>
  <c r="BA3604" i="1" s="1"/>
  <c r="AI3618" i="1"/>
  <c r="AG3617" i="1"/>
  <c r="AG3616" i="1" s="1"/>
  <c r="BG3376" i="1"/>
  <c r="BG3385" i="1"/>
  <c r="BG3415" i="1"/>
  <c r="AE3430" i="1"/>
  <c r="AE3429" i="1" s="1"/>
  <c r="BG3430" i="1"/>
  <c r="AM3439" i="1"/>
  <c r="AM3438" i="1" s="1"/>
  <c r="BA3439" i="1"/>
  <c r="BA3438" i="1" s="1"/>
  <c r="P3438" i="1"/>
  <c r="L3441" i="1"/>
  <c r="L3438" i="1" s="1"/>
  <c r="AT3441" i="1"/>
  <c r="AT3438" i="1" s="1"/>
  <c r="AW3438" i="1"/>
  <c r="AW3414" i="1" s="1"/>
  <c r="AE3447" i="1"/>
  <c r="AE3446" i="1" s="1"/>
  <c r="BG3447" i="1"/>
  <c r="BG3446" i="1" s="1"/>
  <c r="BG3445" i="1" s="1"/>
  <c r="L3471" i="1"/>
  <c r="L3470" i="1" s="1"/>
  <c r="AT3471" i="1"/>
  <c r="AT3470" i="1" s="1"/>
  <c r="AG3473" i="1"/>
  <c r="AM3473" i="1"/>
  <c r="BA3473" i="1"/>
  <c r="P3473" i="1"/>
  <c r="P3470" i="1" s="1"/>
  <c r="AX3473" i="1"/>
  <c r="AX3470" i="1" s="1"/>
  <c r="AM3476" i="1"/>
  <c r="BA3476" i="1"/>
  <c r="L3479" i="1"/>
  <c r="AT3479" i="1"/>
  <c r="AM3481" i="1"/>
  <c r="AM3478" i="1" s="1"/>
  <c r="BA3481" i="1"/>
  <c r="BA3478" i="1" s="1"/>
  <c r="L3483" i="1"/>
  <c r="AD3483" i="1"/>
  <c r="AT3483" i="1"/>
  <c r="BE3483" i="1"/>
  <c r="BE3478" i="1" s="1"/>
  <c r="L3486" i="1"/>
  <c r="AT3486" i="1"/>
  <c r="AG3489" i="1"/>
  <c r="AG3488" i="1" s="1"/>
  <c r="AM3489" i="1"/>
  <c r="AM3488" i="1" s="1"/>
  <c r="BA3489" i="1"/>
  <c r="BA3488" i="1" s="1"/>
  <c r="AG3499" i="1"/>
  <c r="AG3498" i="1" s="1"/>
  <c r="AM3499" i="1"/>
  <c r="AM3498" i="1" s="1"/>
  <c r="BA3499" i="1"/>
  <c r="BA3498" i="1" s="1"/>
  <c r="AX3499" i="1"/>
  <c r="AX3498" i="1" s="1"/>
  <c r="L3504" i="1"/>
  <c r="L3503" i="1" s="1"/>
  <c r="AT3504" i="1"/>
  <c r="AT3503" i="1" s="1"/>
  <c r="AQ3503" i="1"/>
  <c r="BE3503" i="1"/>
  <c r="AM3506" i="1"/>
  <c r="AM3503" i="1" s="1"/>
  <c r="AM3502" i="1" s="1"/>
  <c r="BA3506" i="1"/>
  <c r="BA3503" i="1" s="1"/>
  <c r="BA3502" i="1" s="1"/>
  <c r="L3509" i="1"/>
  <c r="L3508" i="1" s="1"/>
  <c r="AT3509" i="1"/>
  <c r="AT3508" i="1" s="1"/>
  <c r="AG3511" i="1"/>
  <c r="AG3508" i="1" s="1"/>
  <c r="BB3502" i="1"/>
  <c r="L3514" i="1"/>
  <c r="L3513" i="1" s="1"/>
  <c r="AH3518" i="1"/>
  <c r="AT3518" i="1"/>
  <c r="BK3521" i="1"/>
  <c r="BF3521" i="1"/>
  <c r="BH3521" i="1" s="1"/>
  <c r="BL3521" i="1" s="1"/>
  <c r="K3517" i="1"/>
  <c r="K3516" i="1" s="1"/>
  <c r="BJ3524" i="1"/>
  <c r="AE3533" i="1"/>
  <c r="AE3532" i="1" s="1"/>
  <c r="AS3517" i="1"/>
  <c r="AS3516" i="1" s="1"/>
  <c r="AY3517" i="1"/>
  <c r="AY3516" i="1" s="1"/>
  <c r="BC3517" i="1"/>
  <c r="BC3516" i="1" s="1"/>
  <c r="AE3537" i="1"/>
  <c r="AE3536" i="1" s="1"/>
  <c r="BA3537" i="1"/>
  <c r="BA3536" i="1" s="1"/>
  <c r="BF3538" i="1"/>
  <c r="AD3540" i="1"/>
  <c r="AD3539" i="1" s="1"/>
  <c r="BG3540" i="1"/>
  <c r="BG3539" i="1" s="1"/>
  <c r="AP3540" i="1"/>
  <c r="AP3539" i="1" s="1"/>
  <c r="BK3544" i="1"/>
  <c r="BH3544" i="1"/>
  <c r="BF3547" i="1"/>
  <c r="BH3547" i="1" s="1"/>
  <c r="BL3547" i="1" s="1"/>
  <c r="BF3555" i="1"/>
  <c r="BH3555" i="1" s="1"/>
  <c r="BL3555" i="1" s="1"/>
  <c r="BF3563" i="1"/>
  <c r="BH3563" i="1" s="1"/>
  <c r="BL3563" i="1" s="1"/>
  <c r="BF3571" i="1"/>
  <c r="BH3571" i="1" s="1"/>
  <c r="AL3605" i="1"/>
  <c r="AL3604" i="1" s="1"/>
  <c r="O3612" i="1"/>
  <c r="O3606" i="1" s="1"/>
  <c r="O3605" i="1" s="1"/>
  <c r="O3604" i="1" s="1"/>
  <c r="BJ3612" i="1"/>
  <c r="BJ3606" i="1" s="1"/>
  <c r="AW3612" i="1"/>
  <c r="AW3606" i="1" s="1"/>
  <c r="AW3605" i="1" s="1"/>
  <c r="AW3604" i="1" s="1"/>
  <c r="AJ3620" i="1"/>
  <c r="BF3620" i="1"/>
  <c r="L3622" i="1"/>
  <c r="AT3622" i="1"/>
  <c r="AO3691" i="1"/>
  <c r="AZ3691" i="1"/>
  <c r="AN3691" i="1"/>
  <c r="BB3691" i="1"/>
  <c r="Q3502" i="1"/>
  <c r="T3502" i="1"/>
  <c r="K3502" i="1"/>
  <c r="O3502" i="1"/>
  <c r="AL3502" i="1"/>
  <c r="AP3502" i="1"/>
  <c r="AG3518" i="1"/>
  <c r="O3518" i="1"/>
  <c r="O3517" i="1" s="1"/>
  <c r="O3516" i="1" s="1"/>
  <c r="BK3520" i="1"/>
  <c r="BH3520" i="1"/>
  <c r="R3517" i="1"/>
  <c r="R3516" i="1" s="1"/>
  <c r="BJ3534" i="1"/>
  <c r="BJ3533" i="1" s="1"/>
  <c r="BJ3532" i="1" s="1"/>
  <c r="BK3535" i="1"/>
  <c r="BH3535" i="1"/>
  <c r="AD3537" i="1"/>
  <c r="AD3536" i="1" s="1"/>
  <c r="AH3540" i="1"/>
  <c r="AH3539" i="1" s="1"/>
  <c r="AT3540" i="1"/>
  <c r="AT3539" i="1" s="1"/>
  <c r="BK3543" i="1"/>
  <c r="BH3543" i="1"/>
  <c r="BF3621" i="1"/>
  <c r="BH3621" i="1" s="1"/>
  <c r="P3608" i="1"/>
  <c r="L3607" i="1"/>
  <c r="L3606" i="1" s="1"/>
  <c r="AF3618" i="1"/>
  <c r="AD3617" i="1"/>
  <c r="AD3616" i="1" s="1"/>
  <c r="AR3517" i="1"/>
  <c r="AV3517" i="1"/>
  <c r="AV3516" i="1" s="1"/>
  <c r="BK3523" i="1"/>
  <c r="BK3542" i="1"/>
  <c r="V3605" i="1"/>
  <c r="V3604" i="1" s="1"/>
  <c r="BF3618" i="1"/>
  <c r="BH3618" i="1" s="1"/>
  <c r="BJ3756" i="1"/>
  <c r="BJ3755" i="1" s="1"/>
  <c r="AH3755" i="1"/>
  <c r="AF3546" i="1"/>
  <c r="BE3546" i="1"/>
  <c r="BK3548" i="1"/>
  <c r="AX3548" i="1"/>
  <c r="AF3550" i="1"/>
  <c r="BE3550" i="1"/>
  <c r="BK3552" i="1"/>
  <c r="AX3552" i="1"/>
  <c r="AF3554" i="1"/>
  <c r="BE3554" i="1"/>
  <c r="BK3556" i="1"/>
  <c r="AX3556" i="1"/>
  <c r="AF3558" i="1"/>
  <c r="BE3558" i="1"/>
  <c r="BK3560" i="1"/>
  <c r="AX3560" i="1"/>
  <c r="AF3562" i="1"/>
  <c r="BE3562" i="1"/>
  <c r="BK3564" i="1"/>
  <c r="AX3564" i="1"/>
  <c r="AF3566" i="1"/>
  <c r="BE3566" i="1"/>
  <c r="BK3568" i="1"/>
  <c r="AX3568" i="1"/>
  <c r="AF3570" i="1"/>
  <c r="BE3570" i="1"/>
  <c r="BK3572" i="1"/>
  <c r="AX3572" i="1"/>
  <c r="AQ3574" i="1"/>
  <c r="BE3574" i="1"/>
  <c r="P3575" i="1"/>
  <c r="BK3575" i="1"/>
  <c r="AX3575" i="1"/>
  <c r="BH3576" i="1"/>
  <c r="AQ3576" i="1"/>
  <c r="BE3576" i="1"/>
  <c r="P3577" i="1"/>
  <c r="BK3577" i="1"/>
  <c r="AX3577" i="1"/>
  <c r="BH3578" i="1"/>
  <c r="AQ3578" i="1"/>
  <c r="BE3578" i="1"/>
  <c r="P3579" i="1"/>
  <c r="BK3579" i="1"/>
  <c r="AX3579" i="1"/>
  <c r="BH3580" i="1"/>
  <c r="AQ3580" i="1"/>
  <c r="BE3580" i="1"/>
  <c r="P3581" i="1"/>
  <c r="BK3581" i="1"/>
  <c r="AX3581" i="1"/>
  <c r="BH3582" i="1"/>
  <c r="AQ3582" i="1"/>
  <c r="BE3582" i="1"/>
  <c r="P3583" i="1"/>
  <c r="BK3583" i="1"/>
  <c r="AX3583" i="1"/>
  <c r="BH3584" i="1"/>
  <c r="AQ3584" i="1"/>
  <c r="BE3584" i="1"/>
  <c r="P3585" i="1"/>
  <c r="BK3585" i="1"/>
  <c r="AX3585" i="1"/>
  <c r="BH3586" i="1"/>
  <c r="AQ3586" i="1"/>
  <c r="BE3586" i="1"/>
  <c r="P3587" i="1"/>
  <c r="BK3587" i="1"/>
  <c r="AX3587" i="1"/>
  <c r="BH3588" i="1"/>
  <c r="AQ3588" i="1"/>
  <c r="BE3588" i="1"/>
  <c r="P3589" i="1"/>
  <c r="BK3589" i="1"/>
  <c r="AX3589" i="1"/>
  <c r="BH3590" i="1"/>
  <c r="AQ3590" i="1"/>
  <c r="BE3590" i="1"/>
  <c r="P3591" i="1"/>
  <c r="BK3591" i="1"/>
  <c r="AX3591" i="1"/>
  <c r="BH3592" i="1"/>
  <c r="AQ3592" i="1"/>
  <c r="BE3592" i="1"/>
  <c r="P3593" i="1"/>
  <c r="BK3593" i="1"/>
  <c r="AX3593" i="1"/>
  <c r="BH3594" i="1"/>
  <c r="AQ3594" i="1"/>
  <c r="BE3594" i="1"/>
  <c r="P3595" i="1"/>
  <c r="BK3595" i="1"/>
  <c r="AX3595" i="1"/>
  <c r="BH3596" i="1"/>
  <c r="AQ3596" i="1"/>
  <c r="BE3596" i="1"/>
  <c r="P3597" i="1"/>
  <c r="BK3597" i="1"/>
  <c r="AX3597" i="1"/>
  <c r="BH3598" i="1"/>
  <c r="AQ3598" i="1"/>
  <c r="BE3598" i="1"/>
  <c r="P3599" i="1"/>
  <c r="BK3599" i="1"/>
  <c r="AX3599" i="1"/>
  <c r="BH3600" i="1"/>
  <c r="AQ3600" i="1"/>
  <c r="BE3600" i="1"/>
  <c r="P3603" i="1"/>
  <c r="P3602" i="1" s="1"/>
  <c r="P3601" i="1" s="1"/>
  <c r="AX3603" i="1"/>
  <c r="AX3602" i="1" s="1"/>
  <c r="AX3601" i="1" s="1"/>
  <c r="AS3606" i="1"/>
  <c r="AS3605" i="1" s="1"/>
  <c r="AS3604" i="1" s="1"/>
  <c r="AY3606" i="1"/>
  <c r="AY3605" i="1" s="1"/>
  <c r="AY3604" i="1" s="1"/>
  <c r="BC3606" i="1"/>
  <c r="BC3605" i="1" s="1"/>
  <c r="BC3604" i="1" s="1"/>
  <c r="AQ3613" i="1"/>
  <c r="BE3613" i="1"/>
  <c r="P3614" i="1"/>
  <c r="BK3614" i="1"/>
  <c r="AX3614" i="1"/>
  <c r="BH3615" i="1"/>
  <c r="AQ3615" i="1"/>
  <c r="BE3615" i="1"/>
  <c r="P3628" i="1"/>
  <c r="P3627" i="1" s="1"/>
  <c r="P3626" i="1" s="1"/>
  <c r="P3625" i="1" s="1"/>
  <c r="AX3628" i="1"/>
  <c r="AX3627" i="1" s="1"/>
  <c r="AX3626" i="1" s="1"/>
  <c r="AX3625" i="1" s="1"/>
  <c r="L3629" i="1"/>
  <c r="L3626" i="1" s="1"/>
  <c r="L3625" i="1" s="1"/>
  <c r="AD3629" i="1"/>
  <c r="AD3626" i="1" s="1"/>
  <c r="AD3625" i="1" s="1"/>
  <c r="AP3626" i="1"/>
  <c r="AP3625" i="1" s="1"/>
  <c r="AE3679" i="1"/>
  <c r="BG3679" i="1"/>
  <c r="AE3682" i="1"/>
  <c r="BG3682" i="1"/>
  <c r="BG3695" i="1"/>
  <c r="AE3698" i="1"/>
  <c r="AE3695" i="1" s="1"/>
  <c r="AE3705" i="1"/>
  <c r="AG3707" i="1"/>
  <c r="AG3702" i="1" s="1"/>
  <c r="AE3709" i="1"/>
  <c r="BB3716" i="1"/>
  <c r="AK3716" i="1"/>
  <c r="AK3715" i="1" s="1"/>
  <c r="AK3714" i="1" s="1"/>
  <c r="AU3716" i="1"/>
  <c r="AU3715" i="1" s="1"/>
  <c r="AU3714" i="1" s="1"/>
  <c r="P3708" i="1"/>
  <c r="P3707" i="1" s="1"/>
  <c r="L3707" i="1"/>
  <c r="AX3708" i="1"/>
  <c r="AX3707" i="1" s="1"/>
  <c r="AX3702" i="1" s="1"/>
  <c r="AT3707" i="1"/>
  <c r="BJ3718" i="1"/>
  <c r="BJ3717" i="1" s="1"/>
  <c r="AH3717" i="1"/>
  <c r="AQ3749" i="1"/>
  <c r="AM3747" i="1"/>
  <c r="AQ3775" i="1"/>
  <c r="AM3774" i="1"/>
  <c r="BE3775" i="1"/>
  <c r="BA3774" i="1"/>
  <c r="BI3776" i="1"/>
  <c r="AG3774" i="1"/>
  <c r="BI3718" i="1"/>
  <c r="BI3717" i="1" s="1"/>
  <c r="AG3717" i="1"/>
  <c r="AX3718" i="1"/>
  <c r="AT3717" i="1"/>
  <c r="AT3716" i="1" s="1"/>
  <c r="BG3748" i="1"/>
  <c r="AE3747" i="1"/>
  <c r="BJ3749" i="1"/>
  <c r="BK3749" i="1" s="1"/>
  <c r="AH3747" i="1"/>
  <c r="AF3544" i="1"/>
  <c r="BE3544" i="1"/>
  <c r="BK3546" i="1"/>
  <c r="AX3546" i="1"/>
  <c r="BF3546" i="1"/>
  <c r="BH3546" i="1" s="1"/>
  <c r="BL3546" i="1" s="1"/>
  <c r="AF3548" i="1"/>
  <c r="BE3548" i="1"/>
  <c r="BK3550" i="1"/>
  <c r="AX3550" i="1"/>
  <c r="BF3550" i="1"/>
  <c r="BH3550" i="1" s="1"/>
  <c r="AF3552" i="1"/>
  <c r="BE3552" i="1"/>
  <c r="BK3554" i="1"/>
  <c r="AX3554" i="1"/>
  <c r="BF3554" i="1"/>
  <c r="BH3554" i="1" s="1"/>
  <c r="AF3556" i="1"/>
  <c r="BE3556" i="1"/>
  <c r="BK3558" i="1"/>
  <c r="AX3558" i="1"/>
  <c r="BF3558" i="1"/>
  <c r="BH3558" i="1" s="1"/>
  <c r="BL3558" i="1" s="1"/>
  <c r="AF3560" i="1"/>
  <c r="BE3560" i="1"/>
  <c r="BK3562" i="1"/>
  <c r="AX3562" i="1"/>
  <c r="BF3562" i="1"/>
  <c r="BH3562" i="1" s="1"/>
  <c r="BL3562" i="1" s="1"/>
  <c r="AF3564" i="1"/>
  <c r="BE3564" i="1"/>
  <c r="BK3566" i="1"/>
  <c r="AX3566" i="1"/>
  <c r="BF3566" i="1"/>
  <c r="BH3566" i="1" s="1"/>
  <c r="AF3568" i="1"/>
  <c r="BE3568" i="1"/>
  <c r="BK3570" i="1"/>
  <c r="AX3570" i="1"/>
  <c r="BF3570" i="1"/>
  <c r="BH3570" i="1" s="1"/>
  <c r="AF3572" i="1"/>
  <c r="BE3572" i="1"/>
  <c r="BK3574" i="1"/>
  <c r="AX3574" i="1"/>
  <c r="BH3575" i="1"/>
  <c r="BL3575" i="1" s="1"/>
  <c r="AQ3575" i="1"/>
  <c r="BE3575" i="1"/>
  <c r="P3576" i="1"/>
  <c r="BK3576" i="1"/>
  <c r="AX3576" i="1"/>
  <c r="BH3577" i="1"/>
  <c r="BL3577" i="1" s="1"/>
  <c r="AQ3577" i="1"/>
  <c r="BE3577" i="1"/>
  <c r="P3578" i="1"/>
  <c r="BK3578" i="1"/>
  <c r="AX3578" i="1"/>
  <c r="BH3579" i="1"/>
  <c r="BL3579" i="1" s="1"/>
  <c r="AQ3579" i="1"/>
  <c r="BE3579" i="1"/>
  <c r="P3580" i="1"/>
  <c r="BK3580" i="1"/>
  <c r="AX3580" i="1"/>
  <c r="BH3581" i="1"/>
  <c r="BL3581" i="1" s="1"/>
  <c r="AQ3581" i="1"/>
  <c r="BE3581" i="1"/>
  <c r="P3582" i="1"/>
  <c r="BK3582" i="1"/>
  <c r="AX3582" i="1"/>
  <c r="BH3583" i="1"/>
  <c r="BL3583" i="1" s="1"/>
  <c r="AQ3583" i="1"/>
  <c r="BE3583" i="1"/>
  <c r="P3584" i="1"/>
  <c r="BK3584" i="1"/>
  <c r="AX3584" i="1"/>
  <c r="BH3585" i="1"/>
  <c r="BL3585" i="1" s="1"/>
  <c r="AQ3585" i="1"/>
  <c r="BE3585" i="1"/>
  <c r="P3586" i="1"/>
  <c r="BK3586" i="1"/>
  <c r="AX3586" i="1"/>
  <c r="BH3587" i="1"/>
  <c r="BL3587" i="1" s="1"/>
  <c r="AQ3587" i="1"/>
  <c r="BE3587" i="1"/>
  <c r="P3588" i="1"/>
  <c r="BK3588" i="1"/>
  <c r="AX3588" i="1"/>
  <c r="BH3589" i="1"/>
  <c r="BL3589" i="1" s="1"/>
  <c r="AQ3589" i="1"/>
  <c r="BE3589" i="1"/>
  <c r="P3590" i="1"/>
  <c r="BK3590" i="1"/>
  <c r="AX3590" i="1"/>
  <c r="BH3591" i="1"/>
  <c r="BL3591" i="1" s="1"/>
  <c r="AQ3591" i="1"/>
  <c r="BE3591" i="1"/>
  <c r="P3592" i="1"/>
  <c r="BK3592" i="1"/>
  <c r="AX3592" i="1"/>
  <c r="BH3593" i="1"/>
  <c r="BL3593" i="1" s="1"/>
  <c r="AQ3593" i="1"/>
  <c r="BE3593" i="1"/>
  <c r="P3594" i="1"/>
  <c r="BK3594" i="1"/>
  <c r="AX3594" i="1"/>
  <c r="BH3595" i="1"/>
  <c r="BL3595" i="1" s="1"/>
  <c r="AQ3595" i="1"/>
  <c r="BE3595" i="1"/>
  <c r="P3596" i="1"/>
  <c r="BK3596" i="1"/>
  <c r="AX3596" i="1"/>
  <c r="BH3597" i="1"/>
  <c r="BL3597" i="1" s="1"/>
  <c r="AQ3597" i="1"/>
  <c r="BE3597" i="1"/>
  <c r="P3598" i="1"/>
  <c r="BK3598" i="1"/>
  <c r="AX3598" i="1"/>
  <c r="BH3599" i="1"/>
  <c r="BL3599" i="1" s="1"/>
  <c r="AQ3599" i="1"/>
  <c r="BE3599" i="1"/>
  <c r="P3600" i="1"/>
  <c r="BK3600" i="1"/>
  <c r="AX3600" i="1"/>
  <c r="AQ3603" i="1"/>
  <c r="AQ3602" i="1" s="1"/>
  <c r="AQ3601" i="1" s="1"/>
  <c r="BE3603" i="1"/>
  <c r="BE3602" i="1" s="1"/>
  <c r="BE3601" i="1" s="1"/>
  <c r="AK3606" i="1"/>
  <c r="AK3605" i="1" s="1"/>
  <c r="AK3604" i="1" s="1"/>
  <c r="AO3606" i="1"/>
  <c r="AO3605" i="1" s="1"/>
  <c r="AO3604" i="1" s="1"/>
  <c r="BG3606" i="1"/>
  <c r="BG3605" i="1" s="1"/>
  <c r="BG3604" i="1" s="1"/>
  <c r="AP3606" i="1"/>
  <c r="AP3605" i="1" s="1"/>
  <c r="AP3604" i="1" s="1"/>
  <c r="BD3606" i="1"/>
  <c r="BD3605" i="1" s="1"/>
  <c r="BD3604" i="1" s="1"/>
  <c r="P3613" i="1"/>
  <c r="AX3613" i="1"/>
  <c r="BH3614" i="1"/>
  <c r="AQ3614" i="1"/>
  <c r="BE3614" i="1"/>
  <c r="P3615" i="1"/>
  <c r="BK3615" i="1"/>
  <c r="AX3615" i="1"/>
  <c r="AQ3628" i="1"/>
  <c r="AQ3627" i="1" s="1"/>
  <c r="BE3628" i="1"/>
  <c r="BE3627" i="1" s="1"/>
  <c r="BE3626" i="1" s="1"/>
  <c r="BE3625" i="1" s="1"/>
  <c r="AG3629" i="1"/>
  <c r="AG3626" i="1" s="1"/>
  <c r="AG3625" i="1" s="1"/>
  <c r="AG3712" i="1"/>
  <c r="AG3711" i="1" s="1"/>
  <c r="P3718" i="1"/>
  <c r="AQ3719" i="1"/>
  <c r="BE3719" i="1"/>
  <c r="P3720" i="1"/>
  <c r="AX3720" i="1"/>
  <c r="AQ3721" i="1"/>
  <c r="BE3721" i="1"/>
  <c r="P3722" i="1"/>
  <c r="AX3722" i="1"/>
  <c r="AQ3723" i="1"/>
  <c r="BE3723" i="1"/>
  <c r="P3724" i="1"/>
  <c r="AX3724" i="1"/>
  <c r="AQ3725" i="1"/>
  <c r="BE3725" i="1"/>
  <c r="P3726" i="1"/>
  <c r="AX3726" i="1"/>
  <c r="AQ3727" i="1"/>
  <c r="BE3727" i="1"/>
  <c r="P3728" i="1"/>
  <c r="AX3728" i="1"/>
  <c r="AQ3729" i="1"/>
  <c r="BE3729" i="1"/>
  <c r="P3730" i="1"/>
  <c r="AX3730" i="1"/>
  <c r="AQ3731" i="1"/>
  <c r="BE3731" i="1"/>
  <c r="P3732" i="1"/>
  <c r="BK3732" i="1"/>
  <c r="AX3732" i="1"/>
  <c r="AW3717" i="1"/>
  <c r="AW3716" i="1" s="1"/>
  <c r="S3716" i="1"/>
  <c r="AG3755" i="1"/>
  <c r="BD3788" i="1"/>
  <c r="AQ3706" i="1"/>
  <c r="AQ3705" i="1" s="1"/>
  <c r="AM3705" i="1"/>
  <c r="BE3706" i="1"/>
  <c r="BE3705" i="1" s="1"/>
  <c r="BA3705" i="1"/>
  <c r="AQ3710" i="1"/>
  <c r="AQ3709" i="1" s="1"/>
  <c r="AM3709" i="1"/>
  <c r="BE3710" i="1"/>
  <c r="BE3709" i="1" s="1"/>
  <c r="BA3709" i="1"/>
  <c r="P3713" i="1"/>
  <c r="P3712" i="1" s="1"/>
  <c r="P3711" i="1" s="1"/>
  <c r="L3712" i="1"/>
  <c r="L3711" i="1" s="1"/>
  <c r="AX3713" i="1"/>
  <c r="AX3712" i="1" s="1"/>
  <c r="AX3711" i="1" s="1"/>
  <c r="AT3712" i="1"/>
  <c r="AT3711" i="1" s="1"/>
  <c r="BE3756" i="1"/>
  <c r="BA3755" i="1"/>
  <c r="L3663" i="1"/>
  <c r="AT3663" i="1"/>
  <c r="AM3665" i="1"/>
  <c r="AM3657" i="1" s="1"/>
  <c r="BA3665" i="1"/>
  <c r="BA3657" i="1" s="1"/>
  <c r="L3667" i="1"/>
  <c r="AT3667" i="1"/>
  <c r="AG3670" i="1"/>
  <c r="AG3669" i="1" s="1"/>
  <c r="AM3670" i="1"/>
  <c r="AM3669" i="1" s="1"/>
  <c r="BA3670" i="1"/>
  <c r="BA3669" i="1" s="1"/>
  <c r="P3670" i="1"/>
  <c r="AX3670" i="1"/>
  <c r="L3674" i="1"/>
  <c r="L3669" i="1" s="1"/>
  <c r="AD3674" i="1"/>
  <c r="AT3674" i="1"/>
  <c r="AT3669" i="1" s="1"/>
  <c r="AQ3674" i="1"/>
  <c r="AM3679" i="1"/>
  <c r="BA3679" i="1"/>
  <c r="P3679" i="1"/>
  <c r="AX3679" i="1"/>
  <c r="AM3682" i="1"/>
  <c r="BA3682" i="1"/>
  <c r="P3682" i="1"/>
  <c r="AM3685" i="1"/>
  <c r="BA3685" i="1"/>
  <c r="L3687" i="1"/>
  <c r="L3678" i="1" s="1"/>
  <c r="AT3687" i="1"/>
  <c r="AT3678" i="1" s="1"/>
  <c r="AM3689" i="1"/>
  <c r="BA3689" i="1"/>
  <c r="L3693" i="1"/>
  <c r="L3692" i="1" s="1"/>
  <c r="AT3693" i="1"/>
  <c r="AT3692" i="1" s="1"/>
  <c r="J3695" i="1"/>
  <c r="J3691" i="1" s="1"/>
  <c r="AR3695" i="1"/>
  <c r="AR3691" i="1" s="1"/>
  <c r="AM3696" i="1"/>
  <c r="BA3696" i="1"/>
  <c r="AG3698" i="1"/>
  <c r="AM3700" i="1"/>
  <c r="BA3700" i="1"/>
  <c r="BA3695" i="1" s="1"/>
  <c r="L3703" i="1"/>
  <c r="AT3703" i="1"/>
  <c r="AD3774" i="1"/>
  <c r="BG4055" i="1"/>
  <c r="BH4055" i="1" s="1"/>
  <c r="AE4053" i="1"/>
  <c r="AE4052" i="1" s="1"/>
  <c r="BG3717" i="1"/>
  <c r="P3733" i="1"/>
  <c r="BK3733" i="1"/>
  <c r="AQ3734" i="1"/>
  <c r="BE3734" i="1"/>
  <c r="P3735" i="1"/>
  <c r="BK3735" i="1"/>
  <c r="AQ3736" i="1"/>
  <c r="BE3736" i="1"/>
  <c r="P3737" i="1"/>
  <c r="BK3737" i="1"/>
  <c r="AQ3738" i="1"/>
  <c r="BE3738" i="1"/>
  <c r="P3739" i="1"/>
  <c r="BK3739" i="1"/>
  <c r="AQ3740" i="1"/>
  <c r="BE3740" i="1"/>
  <c r="P3741" i="1"/>
  <c r="BK3741" i="1"/>
  <c r="AQ3742" i="1"/>
  <c r="BE3742" i="1"/>
  <c r="P3743" i="1"/>
  <c r="BK3743" i="1"/>
  <c r="AQ3744" i="1"/>
  <c r="BE3744" i="1"/>
  <c r="P3745" i="1"/>
  <c r="BK3745" i="1"/>
  <c r="AQ3746" i="1"/>
  <c r="BE3746" i="1"/>
  <c r="J3716" i="1"/>
  <c r="N3716" i="1"/>
  <c r="N3715" i="1" s="1"/>
  <c r="N3714" i="1" s="1"/>
  <c r="AS3716" i="1"/>
  <c r="AS3715" i="1" s="1"/>
  <c r="AS3714" i="1" s="1"/>
  <c r="AQ3748" i="1"/>
  <c r="BE3748" i="1"/>
  <c r="P3749" i="1"/>
  <c r="AX3749" i="1"/>
  <c r="AQ3750" i="1"/>
  <c r="BE3750" i="1"/>
  <c r="P3751" i="1"/>
  <c r="BK3751" i="1"/>
  <c r="AX3751" i="1"/>
  <c r="AQ3752" i="1"/>
  <c r="BE3752" i="1"/>
  <c r="P3753" i="1"/>
  <c r="BK3753" i="1"/>
  <c r="AX3753" i="1"/>
  <c r="AQ3754" i="1"/>
  <c r="BE3754" i="1"/>
  <c r="P3756" i="1"/>
  <c r="AQ3757" i="1"/>
  <c r="BE3757" i="1"/>
  <c r="P3758" i="1"/>
  <c r="BK3758" i="1"/>
  <c r="AQ3759" i="1"/>
  <c r="BE3759" i="1"/>
  <c r="P3760" i="1"/>
  <c r="BK3760" i="1"/>
  <c r="AQ3761" i="1"/>
  <c r="BE3761" i="1"/>
  <c r="P3762" i="1"/>
  <c r="BK3762" i="1"/>
  <c r="AQ3763" i="1"/>
  <c r="BE3763" i="1"/>
  <c r="P3764" i="1"/>
  <c r="BK3764" i="1"/>
  <c r="AQ3765" i="1"/>
  <c r="BE3765" i="1"/>
  <c r="P3766" i="1"/>
  <c r="BK3766" i="1"/>
  <c r="AQ3767" i="1"/>
  <c r="BE3767" i="1"/>
  <c r="P3768" i="1"/>
  <c r="AX3768" i="1"/>
  <c r="AQ3769" i="1"/>
  <c r="BE3769" i="1"/>
  <c r="P3770" i="1"/>
  <c r="AX3770" i="1"/>
  <c r="AQ3771" i="1"/>
  <c r="BE3771" i="1"/>
  <c r="P3772" i="1"/>
  <c r="AX3772" i="1"/>
  <c r="AQ3773" i="1"/>
  <c r="BE3773" i="1"/>
  <c r="P3775" i="1"/>
  <c r="AX3775" i="1"/>
  <c r="AQ3776" i="1"/>
  <c r="BE3776" i="1"/>
  <c r="P3777" i="1"/>
  <c r="AX3777" i="1"/>
  <c r="AQ3778" i="1"/>
  <c r="BE3778" i="1"/>
  <c r="P3779" i="1"/>
  <c r="AX3779" i="1"/>
  <c r="AQ3780" i="1"/>
  <c r="BE3780" i="1"/>
  <c r="P3781" i="1"/>
  <c r="AX3781" i="1"/>
  <c r="AQ3782" i="1"/>
  <c r="BE3782" i="1"/>
  <c r="P3783" i="1"/>
  <c r="AX3783" i="1"/>
  <c r="AQ3784" i="1"/>
  <c r="BE3784" i="1"/>
  <c r="P3785" i="1"/>
  <c r="AX3785" i="1"/>
  <c r="AQ3786" i="1"/>
  <c r="BE3786" i="1"/>
  <c r="P3787" i="1"/>
  <c r="AX3787" i="1"/>
  <c r="L3789" i="1"/>
  <c r="L3788" i="1" s="1"/>
  <c r="AD3789" i="1"/>
  <c r="AD3788" i="1" s="1"/>
  <c r="AT3789" i="1"/>
  <c r="AT3788" i="1" s="1"/>
  <c r="AQ3790" i="1"/>
  <c r="BE3790" i="1"/>
  <c r="P3791" i="1"/>
  <c r="AX3791" i="1"/>
  <c r="AQ3792" i="1"/>
  <c r="BE3792" i="1"/>
  <c r="P3793" i="1"/>
  <c r="AX3793" i="1"/>
  <c r="AQ3794" i="1"/>
  <c r="BE3794" i="1"/>
  <c r="P3795" i="1"/>
  <c r="AX3795" i="1"/>
  <c r="AQ3796" i="1"/>
  <c r="BE3796" i="1"/>
  <c r="AG3797" i="1"/>
  <c r="AM3797" i="1"/>
  <c r="BA3797" i="1"/>
  <c r="P3798" i="1"/>
  <c r="P3797" i="1" s="1"/>
  <c r="AX3798" i="1"/>
  <c r="AX3797" i="1" s="1"/>
  <c r="AQ3799" i="1"/>
  <c r="AQ3797" i="1" s="1"/>
  <c r="BE3799" i="1"/>
  <c r="BE3797" i="1" s="1"/>
  <c r="AG3800" i="1"/>
  <c r="AM3800" i="1"/>
  <c r="BA3800" i="1"/>
  <c r="P3801" i="1"/>
  <c r="AX3801" i="1"/>
  <c r="AQ3802" i="1"/>
  <c r="BE3802" i="1"/>
  <c r="P3803" i="1"/>
  <c r="AX3803" i="1"/>
  <c r="AQ3804" i="1"/>
  <c r="BE3804" i="1"/>
  <c r="P3805" i="1"/>
  <c r="AX3805" i="1"/>
  <c r="AQ3806" i="1"/>
  <c r="BE3806" i="1"/>
  <c r="P3807" i="1"/>
  <c r="AX3807" i="1"/>
  <c r="AQ3808" i="1"/>
  <c r="BE3808" i="1"/>
  <c r="P3809" i="1"/>
  <c r="AX3809" i="1"/>
  <c r="AQ3810" i="1"/>
  <c r="BE3810" i="1"/>
  <c r="AG3812" i="1"/>
  <c r="AG3811" i="1" s="1"/>
  <c r="AM3812" i="1"/>
  <c r="AM3811" i="1" s="1"/>
  <c r="BA3812" i="1"/>
  <c r="BA3811" i="1" s="1"/>
  <c r="P3813" i="1"/>
  <c r="AX3813" i="1"/>
  <c r="AQ3814" i="1"/>
  <c r="BE3814" i="1"/>
  <c r="P3815" i="1"/>
  <c r="AX3815" i="1"/>
  <c r="AQ3816" i="1"/>
  <c r="BE3816" i="1"/>
  <c r="P3817" i="1"/>
  <c r="AX3817" i="1"/>
  <c r="L3819" i="1"/>
  <c r="AD3819" i="1"/>
  <c r="AD3818" i="1" s="1"/>
  <c r="AT3819" i="1"/>
  <c r="AQ3820" i="1"/>
  <c r="BE3820" i="1"/>
  <c r="P3821" i="1"/>
  <c r="AX3821" i="1"/>
  <c r="AQ3822" i="1"/>
  <c r="BE3822" i="1"/>
  <c r="P3823" i="1"/>
  <c r="AX3823" i="1"/>
  <c r="AQ3824" i="1"/>
  <c r="BE3824" i="1"/>
  <c r="P3825" i="1"/>
  <c r="AX3825" i="1"/>
  <c r="AQ3826" i="1"/>
  <c r="BE3826" i="1"/>
  <c r="P3827" i="1"/>
  <c r="AX3827" i="1"/>
  <c r="AQ3828" i="1"/>
  <c r="BE3828" i="1"/>
  <c r="P3829" i="1"/>
  <c r="AX3829" i="1"/>
  <c r="L3830" i="1"/>
  <c r="AT3830" i="1"/>
  <c r="AQ3831" i="1"/>
  <c r="AQ3830" i="1" s="1"/>
  <c r="BE3831" i="1"/>
  <c r="BE3830" i="1" s="1"/>
  <c r="AG3833" i="1"/>
  <c r="AG3832" i="1" s="1"/>
  <c r="AM3833" i="1"/>
  <c r="AM3832" i="1" s="1"/>
  <c r="BA3833" i="1"/>
  <c r="BA3832" i="1" s="1"/>
  <c r="P3834" i="1"/>
  <c r="AX3834" i="1"/>
  <c r="AQ3835" i="1"/>
  <c r="BE3835" i="1"/>
  <c r="P3836" i="1"/>
  <c r="AX3836" i="1"/>
  <c r="AQ3837" i="1"/>
  <c r="BE3837" i="1"/>
  <c r="P3838" i="1"/>
  <c r="AX3838" i="1"/>
  <c r="AQ3839" i="1"/>
  <c r="BE3839" i="1"/>
  <c r="P3840" i="1"/>
  <c r="AX3840" i="1"/>
  <c r="AQ3841" i="1"/>
  <c r="BE3841" i="1"/>
  <c r="P3842" i="1"/>
  <c r="AX3842" i="1"/>
  <c r="AQ3843" i="1"/>
  <c r="BE3843" i="1"/>
  <c r="P3844" i="1"/>
  <c r="AX3844" i="1"/>
  <c r="AQ3845" i="1"/>
  <c r="BE3845" i="1"/>
  <c r="P3846" i="1"/>
  <c r="AX3846" i="1"/>
  <c r="AQ3847" i="1"/>
  <c r="BE3847" i="1"/>
  <c r="P3848" i="1"/>
  <c r="AX3848" i="1"/>
  <c r="AQ3849" i="1"/>
  <c r="BE3849" i="1"/>
  <c r="P3850" i="1"/>
  <c r="AX3850" i="1"/>
  <c r="AQ3851" i="1"/>
  <c r="BE3851" i="1"/>
  <c r="P3852" i="1"/>
  <c r="AX3852" i="1"/>
  <c r="L3854" i="1"/>
  <c r="AD3854" i="1"/>
  <c r="AT3854" i="1"/>
  <c r="AQ3855" i="1"/>
  <c r="BE3855" i="1"/>
  <c r="P3856" i="1"/>
  <c r="AX3856" i="1"/>
  <c r="AQ3857" i="1"/>
  <c r="BE3857" i="1"/>
  <c r="P3858" i="1"/>
  <c r="AX3858" i="1"/>
  <c r="AQ3859" i="1"/>
  <c r="BE3859" i="1"/>
  <c r="AM3860" i="1"/>
  <c r="BA3860" i="1"/>
  <c r="P3861" i="1"/>
  <c r="P3860" i="1" s="1"/>
  <c r="AX3861" i="1"/>
  <c r="AX3860" i="1" s="1"/>
  <c r="L3862" i="1"/>
  <c r="AD3862" i="1"/>
  <c r="AT3862" i="1"/>
  <c r="AQ3863" i="1"/>
  <c r="AQ3862" i="1" s="1"/>
  <c r="BE3863" i="1"/>
  <c r="BE3862" i="1" s="1"/>
  <c r="P3864" i="1"/>
  <c r="P3862" i="1" s="1"/>
  <c r="AX3864" i="1"/>
  <c r="AX3862" i="1" s="1"/>
  <c r="L3865" i="1"/>
  <c r="AT3865" i="1"/>
  <c r="AQ3866" i="1"/>
  <c r="AQ3865" i="1" s="1"/>
  <c r="BE3866" i="1"/>
  <c r="BE3865" i="1" s="1"/>
  <c r="AG3867" i="1"/>
  <c r="AM3867" i="1"/>
  <c r="BA3867" i="1"/>
  <c r="P3868" i="1"/>
  <c r="P3867" i="1" s="1"/>
  <c r="AX3868" i="1"/>
  <c r="AX3867" i="1" s="1"/>
  <c r="AQ3869" i="1"/>
  <c r="AQ3867" i="1" s="1"/>
  <c r="BE3869" i="1"/>
  <c r="BE3867" i="1" s="1"/>
  <c r="AM3871" i="1"/>
  <c r="AM3870" i="1" s="1"/>
  <c r="BA3871" i="1"/>
  <c r="BA3870" i="1" s="1"/>
  <c r="P3872" i="1"/>
  <c r="P3871" i="1" s="1"/>
  <c r="P3870" i="1" s="1"/>
  <c r="AX3872" i="1"/>
  <c r="AX3871" i="1" s="1"/>
  <c r="AX3870" i="1" s="1"/>
  <c r="L3873" i="1"/>
  <c r="L3870" i="1" s="1"/>
  <c r="AT3873" i="1"/>
  <c r="AT3870" i="1" s="1"/>
  <c r="AQ3874" i="1"/>
  <c r="AQ3873" i="1" s="1"/>
  <c r="AQ3870" i="1" s="1"/>
  <c r="BE3874" i="1"/>
  <c r="BE3873" i="1" s="1"/>
  <c r="BE3870" i="1" s="1"/>
  <c r="AM3876" i="1"/>
  <c r="AM3875" i="1" s="1"/>
  <c r="BA3876" i="1"/>
  <c r="BA3875" i="1" s="1"/>
  <c r="P3877" i="1"/>
  <c r="P3876" i="1" s="1"/>
  <c r="P3875" i="1" s="1"/>
  <c r="AX3877" i="1"/>
  <c r="AX3876" i="1" s="1"/>
  <c r="L3878" i="1"/>
  <c r="L3875" i="1" s="1"/>
  <c r="AT3878" i="1"/>
  <c r="AT3875" i="1" s="1"/>
  <c r="AQ3879" i="1"/>
  <c r="AQ3878" i="1" s="1"/>
  <c r="AQ3875" i="1" s="1"/>
  <c r="BE3879" i="1"/>
  <c r="BE3878" i="1" s="1"/>
  <c r="BA3883" i="1"/>
  <c r="P3884" i="1"/>
  <c r="AQ3885" i="1"/>
  <c r="BE3885" i="1"/>
  <c r="P3886" i="1"/>
  <c r="BK3886" i="1"/>
  <c r="AQ3887" i="1"/>
  <c r="BE3887" i="1"/>
  <c r="P3888" i="1"/>
  <c r="BK3888" i="1"/>
  <c r="AQ3889" i="1"/>
  <c r="BE3889" i="1"/>
  <c r="P3890" i="1"/>
  <c r="BK3890" i="1"/>
  <c r="AQ3891" i="1"/>
  <c r="BE3891" i="1"/>
  <c r="P3892" i="1"/>
  <c r="BK3892" i="1"/>
  <c r="AQ3893" i="1"/>
  <c r="BE3893" i="1"/>
  <c r="P3894" i="1"/>
  <c r="BK3894" i="1"/>
  <c r="AQ3895" i="1"/>
  <c r="BE3895" i="1"/>
  <c r="P3896" i="1"/>
  <c r="BK3896" i="1"/>
  <c r="AQ3897" i="1"/>
  <c r="BE3897" i="1"/>
  <c r="P3898" i="1"/>
  <c r="BK3898" i="1"/>
  <c r="AQ3899" i="1"/>
  <c r="BE3899" i="1"/>
  <c r="P3900" i="1"/>
  <c r="BK3900" i="1"/>
  <c r="AQ3901" i="1"/>
  <c r="BE3901" i="1"/>
  <c r="P3902" i="1"/>
  <c r="BK3902" i="1"/>
  <c r="AQ3903" i="1"/>
  <c r="BE3903" i="1"/>
  <c r="P3904" i="1"/>
  <c r="BK3904" i="1"/>
  <c r="AQ3905" i="1"/>
  <c r="BE3905" i="1"/>
  <c r="P3906" i="1"/>
  <c r="BK3906" i="1"/>
  <c r="AQ3907" i="1"/>
  <c r="BE3907" i="1"/>
  <c r="P3908" i="1"/>
  <c r="BK3908" i="1"/>
  <c r="AQ3909" i="1"/>
  <c r="BE3909" i="1"/>
  <c r="P3910" i="1"/>
  <c r="BK3910" i="1"/>
  <c r="AQ3911" i="1"/>
  <c r="BE3911" i="1"/>
  <c r="P3912" i="1"/>
  <c r="BK3912" i="1"/>
  <c r="L3913" i="1"/>
  <c r="AH3913" i="1"/>
  <c r="BJ3913" i="1"/>
  <c r="AE3952" i="1"/>
  <c r="BG3952" i="1"/>
  <c r="BG3979" i="1"/>
  <c r="BG3970" i="1" s="1"/>
  <c r="BG3994" i="1"/>
  <c r="BG3993" i="1" s="1"/>
  <c r="BD3994" i="1"/>
  <c r="BD3993" i="1" s="1"/>
  <c r="AX3719" i="1"/>
  <c r="BH3732" i="1"/>
  <c r="R3716" i="1"/>
  <c r="U3716" i="1"/>
  <c r="U3715" i="1" s="1"/>
  <c r="U3714" i="1" s="1"/>
  <c r="BJ3747" i="1"/>
  <c r="BG3755" i="1"/>
  <c r="AE3774" i="1"/>
  <c r="BG3774" i="1"/>
  <c r="AH3789" i="1"/>
  <c r="AH3788" i="1" s="1"/>
  <c r="BJ3789" i="1"/>
  <c r="BJ3788" i="1" s="1"/>
  <c r="AE3797" i="1"/>
  <c r="BG3797" i="1"/>
  <c r="AE3800" i="1"/>
  <c r="BG3800" i="1"/>
  <c r="AE3812" i="1"/>
  <c r="AE3811" i="1" s="1"/>
  <c r="BG3812" i="1"/>
  <c r="BG3811" i="1" s="1"/>
  <c r="AH3819" i="1"/>
  <c r="AH3818" i="1" s="1"/>
  <c r="BJ3819" i="1"/>
  <c r="BJ3818" i="1" s="1"/>
  <c r="AE3833" i="1"/>
  <c r="AE3832" i="1" s="1"/>
  <c r="BG3833" i="1"/>
  <c r="BG3832" i="1" s="1"/>
  <c r="AH3854" i="1"/>
  <c r="BJ3854" i="1"/>
  <c r="AH3862" i="1"/>
  <c r="BJ3862" i="1"/>
  <c r="AE3867" i="1"/>
  <c r="AE3853" i="1" s="1"/>
  <c r="BG3867" i="1"/>
  <c r="BG3853" i="1" s="1"/>
  <c r="BG3870" i="1"/>
  <c r="BG3875" i="1"/>
  <c r="BG3883" i="1"/>
  <c r="AG3913" i="1"/>
  <c r="AM3913" i="1"/>
  <c r="BA3913" i="1"/>
  <c r="AX3913" i="1"/>
  <c r="AM3924" i="1"/>
  <c r="BA3924" i="1"/>
  <c r="P3924" i="1"/>
  <c r="AX3924" i="1"/>
  <c r="L3952" i="1"/>
  <c r="AD3952" i="1"/>
  <c r="AD3882" i="1" s="1"/>
  <c r="AT3952" i="1"/>
  <c r="AT3882" i="1" s="1"/>
  <c r="AQ3952" i="1"/>
  <c r="AM3971" i="1"/>
  <c r="BA3971" i="1"/>
  <c r="BA3970" i="1" s="1"/>
  <c r="P3971" i="1"/>
  <c r="AX3971" i="1"/>
  <c r="L3979" i="1"/>
  <c r="AE3979" i="1"/>
  <c r="AE3970" i="1" s="1"/>
  <c r="AM3979" i="1"/>
  <c r="AX3991" i="1"/>
  <c r="AF3992" i="1"/>
  <c r="AQ3992" i="1"/>
  <c r="AE3994" i="1"/>
  <c r="AE3993" i="1" s="1"/>
  <c r="AM3994" i="1"/>
  <c r="AM3993" i="1" s="1"/>
  <c r="AQ3995" i="1"/>
  <c r="AX4002" i="1"/>
  <c r="BE4031" i="1"/>
  <c r="P4032" i="1"/>
  <c r="BK4032" i="1"/>
  <c r="L4053" i="1"/>
  <c r="L4052" i="1" s="1"/>
  <c r="AD4053" i="1"/>
  <c r="AD4052" i="1" s="1"/>
  <c r="AT4053" i="1"/>
  <c r="AT4052" i="1" s="1"/>
  <c r="AX3854" i="1"/>
  <c r="BD3979" i="1"/>
  <c r="BD3970" i="1" s="1"/>
  <c r="AG4050" i="1"/>
  <c r="P4051" i="1"/>
  <c r="P4050" i="1" s="1"/>
  <c r="L4050" i="1"/>
  <c r="L3993" i="1" s="1"/>
  <c r="AX4051" i="1"/>
  <c r="AX4050" i="1" s="1"/>
  <c r="AT4050" i="1"/>
  <c r="AQ4054" i="1"/>
  <c r="AM4053" i="1"/>
  <c r="AM4052" i="1" s="1"/>
  <c r="BE4054" i="1"/>
  <c r="BA4053" i="1"/>
  <c r="BA4052" i="1" s="1"/>
  <c r="BI4055" i="1"/>
  <c r="BK4055" i="1" s="1"/>
  <c r="AG4053" i="1"/>
  <c r="AG4052" i="1" s="1"/>
  <c r="BI4061" i="1"/>
  <c r="AG4059" i="1"/>
  <c r="BF4062" i="1"/>
  <c r="AD4060" i="1"/>
  <c r="AD4059" i="1" s="1"/>
  <c r="P3990" i="1"/>
  <c r="BK3990" i="1"/>
  <c r="AX3990" i="1"/>
  <c r="BH3991" i="1"/>
  <c r="AQ3991" i="1"/>
  <c r="P3992" i="1"/>
  <c r="AX3992" i="1"/>
  <c r="P3995" i="1"/>
  <c r="BE4030" i="1"/>
  <c r="P4031" i="1"/>
  <c r="BK4031" i="1"/>
  <c r="AX4031" i="1"/>
  <c r="BH4032" i="1"/>
  <c r="BL4032" i="1" s="1"/>
  <c r="AQ4032" i="1"/>
  <c r="BE4032" i="1"/>
  <c r="P4033" i="1"/>
  <c r="BK4033" i="1"/>
  <c r="AX4033" i="1"/>
  <c r="BH4034" i="1"/>
  <c r="BL4034" i="1" s="1"/>
  <c r="AQ4034" i="1"/>
  <c r="BE4034" i="1"/>
  <c r="P4035" i="1"/>
  <c r="BK4035" i="1"/>
  <c r="AX4035" i="1"/>
  <c r="BH4036" i="1"/>
  <c r="BL4036" i="1" s="1"/>
  <c r="AQ4036" i="1"/>
  <c r="BE4036" i="1"/>
  <c r="P4037" i="1"/>
  <c r="BK4037" i="1"/>
  <c r="AX4037" i="1"/>
  <c r="BH4038" i="1"/>
  <c r="BL4038" i="1" s="1"/>
  <c r="AQ4038" i="1"/>
  <c r="BE4038" i="1"/>
  <c r="P4039" i="1"/>
  <c r="BK4039" i="1"/>
  <c r="AX4039" i="1"/>
  <c r="BH4040" i="1"/>
  <c r="AQ4040" i="1"/>
  <c r="BE4040" i="1"/>
  <c r="P4041" i="1"/>
  <c r="BK4041" i="1"/>
  <c r="AX4041" i="1"/>
  <c r="BH4042" i="1"/>
  <c r="BL4042" i="1" s="1"/>
  <c r="AQ4042" i="1"/>
  <c r="BE4042" i="1"/>
  <c r="P4043" i="1"/>
  <c r="BK4043" i="1"/>
  <c r="AX4043" i="1"/>
  <c r="BH4044" i="1"/>
  <c r="BL4044" i="1" s="1"/>
  <c r="AQ4044" i="1"/>
  <c r="BE4044" i="1"/>
  <c r="P4045" i="1"/>
  <c r="BK4045" i="1"/>
  <c r="AX4045" i="1"/>
  <c r="BH4046" i="1"/>
  <c r="BL4046" i="1" s="1"/>
  <c r="AQ4046" i="1"/>
  <c r="BE4046" i="1"/>
  <c r="P4047" i="1"/>
  <c r="BK4047" i="1"/>
  <c r="AX4047" i="1"/>
  <c r="BH4048" i="1"/>
  <c r="AQ4048" i="1"/>
  <c r="BE4048" i="1"/>
  <c r="P4049" i="1"/>
  <c r="BK4049" i="1"/>
  <c r="AX4049" i="1"/>
  <c r="AQ4051" i="1"/>
  <c r="AQ4050" i="1" s="1"/>
  <c r="BE4051" i="1"/>
  <c r="BE4050" i="1" s="1"/>
  <c r="P4054" i="1"/>
  <c r="AX4054" i="1"/>
  <c r="AQ4055" i="1"/>
  <c r="BE4055" i="1"/>
  <c r="P4056" i="1"/>
  <c r="BK4056" i="1"/>
  <c r="AX4056" i="1"/>
  <c r="BH4057" i="1"/>
  <c r="BL4057" i="1" s="1"/>
  <c r="AQ4057" i="1"/>
  <c r="BE4057" i="1"/>
  <c r="P4058" i="1"/>
  <c r="BK4058" i="1"/>
  <c r="AX4058" i="1"/>
  <c r="AQ4061" i="1"/>
  <c r="BE4061" i="1"/>
  <c r="P4062" i="1"/>
  <c r="BK4062" i="1"/>
  <c r="AX4062" i="1"/>
  <c r="BH4063" i="1"/>
  <c r="BL4063" i="1" s="1"/>
  <c r="AQ4063" i="1"/>
  <c r="BE4063" i="1"/>
  <c r="P4064" i="1"/>
  <c r="BK4064" i="1"/>
  <c r="AX4064" i="1"/>
  <c r="BH4065" i="1"/>
  <c r="AQ4065" i="1"/>
  <c r="BE4065" i="1"/>
  <c r="P4066" i="1"/>
  <c r="BK4066" i="1"/>
  <c r="AX4066" i="1"/>
  <c r="BH4067" i="1"/>
  <c r="BL4067" i="1" s="1"/>
  <c r="AQ4067" i="1"/>
  <c r="BE4067" i="1"/>
  <c r="P4068" i="1"/>
  <c r="BK4068" i="1"/>
  <c r="AX4068" i="1"/>
  <c r="BH4069" i="1"/>
  <c r="BL4069" i="1" s="1"/>
  <c r="AQ4069" i="1"/>
  <c r="BE4069" i="1"/>
  <c r="P4070" i="1"/>
  <c r="BK4070" i="1"/>
  <c r="AX4070" i="1"/>
  <c r="AQ4071" i="1"/>
  <c r="BE4071" i="1"/>
  <c r="P4072" i="1"/>
  <c r="BK4072" i="1"/>
  <c r="AQ4073" i="1"/>
  <c r="BE4073" i="1"/>
  <c r="P4074" i="1"/>
  <c r="BK4074" i="1"/>
  <c r="AG4076" i="1"/>
  <c r="AY4075" i="1"/>
  <c r="BC4075" i="1"/>
  <c r="AQ4077" i="1"/>
  <c r="BE4077" i="1"/>
  <c r="P4078" i="1"/>
  <c r="AX4078" i="1"/>
  <c r="BH4079" i="1"/>
  <c r="AQ4079" i="1"/>
  <c r="BE4079" i="1"/>
  <c r="P4080" i="1"/>
  <c r="AX4080" i="1"/>
  <c r="BH4081" i="1"/>
  <c r="AQ4081" i="1"/>
  <c r="BE4081" i="1"/>
  <c r="AM4082" i="1"/>
  <c r="BA4082" i="1"/>
  <c r="P4083" i="1"/>
  <c r="AX4083" i="1"/>
  <c r="BH4084" i="1"/>
  <c r="BL4084" i="1" s="1"/>
  <c r="AQ4084" i="1"/>
  <c r="BE4084" i="1"/>
  <c r="P4085" i="1"/>
  <c r="BK4085" i="1"/>
  <c r="AX4085" i="1"/>
  <c r="BH4086" i="1"/>
  <c r="AQ4086" i="1"/>
  <c r="BE4086" i="1"/>
  <c r="AM4087" i="1"/>
  <c r="BA4087" i="1"/>
  <c r="P4088" i="1"/>
  <c r="P4087" i="1" s="1"/>
  <c r="AX4088" i="1"/>
  <c r="BH4089" i="1"/>
  <c r="BL4089" i="1" s="1"/>
  <c r="AQ4089" i="1"/>
  <c r="AQ4087" i="1" s="1"/>
  <c r="BE4089" i="1"/>
  <c r="AM4090" i="1"/>
  <c r="BA4090" i="1"/>
  <c r="P4091" i="1"/>
  <c r="AX4091" i="1"/>
  <c r="BH4092" i="1"/>
  <c r="BL4092" i="1" s="1"/>
  <c r="AQ4092" i="1"/>
  <c r="BE4092" i="1"/>
  <c r="P4093" i="1"/>
  <c r="BK4093" i="1"/>
  <c r="AX4093" i="1"/>
  <c r="BH4094" i="1"/>
  <c r="AQ4094" i="1"/>
  <c r="BE4094" i="1"/>
  <c r="P4095" i="1"/>
  <c r="BK4095" i="1"/>
  <c r="BL4095" i="1" s="1"/>
  <c r="AX4095" i="1"/>
  <c r="BH4096" i="1"/>
  <c r="BL4096" i="1" s="1"/>
  <c r="AQ4096" i="1"/>
  <c r="BE4096" i="1"/>
  <c r="P4097" i="1"/>
  <c r="BK4097" i="1"/>
  <c r="AX4097" i="1"/>
  <c r="BH4098" i="1"/>
  <c r="AQ4098" i="1"/>
  <c r="BE4098" i="1"/>
  <c r="P4099" i="1"/>
  <c r="BK4099" i="1"/>
  <c r="BL4099" i="1" s="1"/>
  <c r="AX4099" i="1"/>
  <c r="L4101" i="1"/>
  <c r="L4100" i="1" s="1"/>
  <c r="AT4101" i="1"/>
  <c r="AT4100" i="1" s="1"/>
  <c r="AQ4102" i="1"/>
  <c r="AQ4101" i="1" s="1"/>
  <c r="AQ4100" i="1" s="1"/>
  <c r="BE4102" i="1"/>
  <c r="BE4101" i="1" s="1"/>
  <c r="BE4100" i="1" s="1"/>
  <c r="AM4103" i="1"/>
  <c r="AM4100" i="1" s="1"/>
  <c r="BA4103" i="1"/>
  <c r="BA4100" i="1" s="1"/>
  <c r="P4104" i="1"/>
  <c r="P4103" i="1" s="1"/>
  <c r="AX4104" i="1"/>
  <c r="AX4103" i="1" s="1"/>
  <c r="AX4100" i="1" s="1"/>
  <c r="L4106" i="1"/>
  <c r="L4105" i="1" s="1"/>
  <c r="AT4106" i="1"/>
  <c r="AT4105" i="1" s="1"/>
  <c r="AQ4107" i="1"/>
  <c r="AQ4106" i="1" s="1"/>
  <c r="AQ4105" i="1" s="1"/>
  <c r="BE4107" i="1"/>
  <c r="BE4106" i="1" s="1"/>
  <c r="BE4105" i="1" s="1"/>
  <c r="AM4108" i="1"/>
  <c r="AM4105" i="1" s="1"/>
  <c r="BA4108" i="1"/>
  <c r="BA4105" i="1" s="1"/>
  <c r="P4109" i="1"/>
  <c r="P4108" i="1" s="1"/>
  <c r="P4105" i="1" s="1"/>
  <c r="AX4109" i="1"/>
  <c r="AX4108" i="1" s="1"/>
  <c r="AX4105" i="1" s="1"/>
  <c r="AH4113" i="1"/>
  <c r="AH4112" i="1" s="1"/>
  <c r="AH4111" i="1" s="1"/>
  <c r="AH4110" i="1" s="1"/>
  <c r="AZ4111" i="1"/>
  <c r="AZ4110" i="1" s="1"/>
  <c r="AE4113" i="1"/>
  <c r="BI4141" i="1"/>
  <c r="AW4140" i="1"/>
  <c r="AW4112" i="1" s="1"/>
  <c r="AW4111" i="1" s="1"/>
  <c r="AW4110" i="1" s="1"/>
  <c r="AF4183" i="1"/>
  <c r="BE4183" i="1"/>
  <c r="AW4060" i="1"/>
  <c r="AW4059" i="1" s="1"/>
  <c r="AD4076" i="1"/>
  <c r="AD4075" i="1" s="1"/>
  <c r="AW4076" i="1"/>
  <c r="AW4075" i="1" s="1"/>
  <c r="AE4082" i="1"/>
  <c r="BG4082" i="1"/>
  <c r="AE4087" i="1"/>
  <c r="BG4087" i="1"/>
  <c r="AE4090" i="1"/>
  <c r="BG4090" i="1"/>
  <c r="BJ4100" i="1"/>
  <c r="BJ4105" i="1"/>
  <c r="AD4113" i="1"/>
  <c r="AD4112" i="1" s="1"/>
  <c r="BM4113" i="1"/>
  <c r="AM4113" i="1"/>
  <c r="AM4112" i="1" s="1"/>
  <c r="BH4118" i="1"/>
  <c r="AX4131" i="1"/>
  <c r="BE4138" i="1"/>
  <c r="P4139" i="1"/>
  <c r="AX4139" i="1"/>
  <c r="L4140" i="1"/>
  <c r="AG4140" i="1"/>
  <c r="BL4143" i="1"/>
  <c r="BL4145" i="1"/>
  <c r="BL4151" i="1"/>
  <c r="BL4163" i="1"/>
  <c r="BL4165" i="1"/>
  <c r="BL4169" i="1"/>
  <c r="BL4171" i="1"/>
  <c r="AX4178" i="1"/>
  <c r="BK4184" i="1"/>
  <c r="BF4184" i="1"/>
  <c r="BH4184" i="1" s="1"/>
  <c r="BL4188" i="1"/>
  <c r="BL4192" i="1"/>
  <c r="BL4196" i="1"/>
  <c r="BL4200" i="1"/>
  <c r="AX4207" i="1"/>
  <c r="AQ4208" i="1"/>
  <c r="BE4208" i="1"/>
  <c r="P4209" i="1"/>
  <c r="AX4209" i="1"/>
  <c r="AQ4210" i="1"/>
  <c r="BE4210" i="1"/>
  <c r="P4211" i="1"/>
  <c r="AX4211" i="1"/>
  <c r="L4213" i="1"/>
  <c r="L4212" i="1" s="1"/>
  <c r="AG4213" i="1"/>
  <c r="AG4212" i="1" s="1"/>
  <c r="AM4213" i="1"/>
  <c r="AM4212" i="1" s="1"/>
  <c r="BA4213" i="1"/>
  <c r="BA4212" i="1" s="1"/>
  <c r="BA4111" i="1" s="1"/>
  <c r="BA4110" i="1" s="1"/>
  <c r="BM4213" i="1"/>
  <c r="AQ4214" i="1"/>
  <c r="BE4214" i="1"/>
  <c r="P4215" i="1"/>
  <c r="AX4215" i="1"/>
  <c r="AQ4216" i="1"/>
  <c r="BE4216" i="1"/>
  <c r="P4217" i="1"/>
  <c r="AX4217" i="1"/>
  <c r="AQ4218" i="1"/>
  <c r="BE4218" i="1"/>
  <c r="P4219" i="1"/>
  <c r="AX4219" i="1"/>
  <c r="L4221" i="1"/>
  <c r="L4220" i="1" s="1"/>
  <c r="AG4221" i="1"/>
  <c r="AG4220" i="1" s="1"/>
  <c r="BM4221" i="1"/>
  <c r="AQ4222" i="1"/>
  <c r="BE4222" i="1"/>
  <c r="P4223" i="1"/>
  <c r="BK4223" i="1"/>
  <c r="AX4223" i="1"/>
  <c r="BH4224" i="1"/>
  <c r="AQ4224" i="1"/>
  <c r="BE4224" i="1"/>
  <c r="P4225" i="1"/>
  <c r="BK4225" i="1"/>
  <c r="BL4225" i="1" s="1"/>
  <c r="AX4225" i="1"/>
  <c r="AL4111" i="1"/>
  <c r="AL4110" i="1" s="1"/>
  <c r="BK4115" i="1"/>
  <c r="BL4115" i="1" s="1"/>
  <c r="BK4116" i="1"/>
  <c r="BK4117" i="1"/>
  <c r="BK4118" i="1"/>
  <c r="BJ4140" i="1"/>
  <c r="BJ4112" i="1" s="1"/>
  <c r="BJ4111" i="1" s="1"/>
  <c r="BJ4110" i="1" s="1"/>
  <c r="BK4183" i="1"/>
  <c r="BH4183" i="1"/>
  <c r="AP4112" i="1"/>
  <c r="AP4111" i="1" s="1"/>
  <c r="AP4110" i="1" s="1"/>
  <c r="P4114" i="1"/>
  <c r="BH4223" i="1"/>
  <c r="AQ4223" i="1"/>
  <c r="BE4223" i="1"/>
  <c r="P4224" i="1"/>
  <c r="BK4224" i="1"/>
  <c r="AX4224" i="1"/>
  <c r="BA2963" i="1"/>
  <c r="BA2970" i="1"/>
  <c r="BE3421" i="1"/>
  <c r="BE3420" i="1" s="1"/>
  <c r="BA2744" i="1"/>
  <c r="BA2741" i="1" s="1"/>
  <c r="AX3404" i="1"/>
  <c r="AX3403" i="1" s="1"/>
  <c r="AX3444" i="1"/>
  <c r="AX3443" i="1" s="1"/>
  <c r="AX3438" i="1" s="1"/>
  <c r="AX320" i="1"/>
  <c r="AX319" i="1" s="1"/>
  <c r="AX318" i="1"/>
  <c r="AX317" i="1" s="1"/>
  <c r="AM2744" i="1"/>
  <c r="AM2741" i="1" s="1"/>
  <c r="AQ2709" i="1"/>
  <c r="AQ2708" i="1" s="1"/>
  <c r="AQ2705" i="1" s="1"/>
  <c r="AQ2704" i="1" s="1"/>
  <c r="BE1071" i="1"/>
  <c r="AH1004" i="1"/>
  <c r="AH1003" i="1" s="1"/>
  <c r="AI1005" i="1"/>
  <c r="AI1004" i="1" s="1"/>
  <c r="AI1003" i="1" s="1"/>
  <c r="AG1004" i="1"/>
  <c r="AG1003" i="1" s="1"/>
  <c r="AG996" i="1" s="1"/>
  <c r="BI1005" i="1"/>
  <c r="AY996" i="1"/>
  <c r="BA659" i="1"/>
  <c r="BA653" i="1" s="1"/>
  <c r="BA649" i="1" s="1"/>
  <c r="AQ3396" i="1"/>
  <c r="AQ3395" i="1" s="1"/>
  <c r="AQ3392" i="1" s="1"/>
  <c r="AQ3391" i="1" s="1"/>
  <c r="AQ244" i="1"/>
  <c r="AQ243" i="1" s="1"/>
  <c r="AQ3630" i="1"/>
  <c r="AQ3629" i="1" s="1"/>
  <c r="AQ2473" i="1"/>
  <c r="AQ2472" i="1" s="1"/>
  <c r="AQ2469" i="1" s="1"/>
  <c r="AQ2468" i="1" s="1"/>
  <c r="BG660" i="1"/>
  <c r="BG659" i="1" s="1"/>
  <c r="AF721" i="1"/>
  <c r="AI721" i="1"/>
  <c r="AE660" i="1"/>
  <c r="AE659" i="1" s="1"/>
  <c r="P722" i="1"/>
  <c r="P660" i="1" s="1"/>
  <c r="P659" i="1" s="1"/>
  <c r="AQ722" i="1"/>
  <c r="AQ660" i="1" s="1"/>
  <c r="AQ659" i="1" s="1"/>
  <c r="AX722" i="1"/>
  <c r="BE722" i="1"/>
  <c r="BE660" i="1" s="1"/>
  <c r="BE659" i="1" s="1"/>
  <c r="K2887" i="1"/>
  <c r="K2886" i="1" s="1"/>
  <c r="R2887" i="1"/>
  <c r="R2886" i="1" s="1"/>
  <c r="S2887" i="1"/>
  <c r="S2886" i="1" s="1"/>
  <c r="U2887" i="1"/>
  <c r="AE2888" i="1"/>
  <c r="AR2887" i="1"/>
  <c r="AR2886" i="1" s="1"/>
  <c r="AV2887" i="1"/>
  <c r="AV2886" i="1" s="1"/>
  <c r="AD2890" i="1"/>
  <c r="AZ2887" i="1"/>
  <c r="AE2892" i="1"/>
  <c r="V2887" i="1"/>
  <c r="AH2894" i="1"/>
  <c r="AE2902" i="1"/>
  <c r="AE2901" i="1" s="1"/>
  <c r="AM2882" i="1"/>
  <c r="AT2882" i="1"/>
  <c r="AT2881" i="1" s="1"/>
  <c r="AT2880" i="1" s="1"/>
  <c r="K2881" i="1"/>
  <c r="K2880" i="1" s="1"/>
  <c r="V2881" i="1"/>
  <c r="V2880" i="1" s="1"/>
  <c r="AZ2881" i="1"/>
  <c r="AZ2880" i="1" s="1"/>
  <c r="AP2881" i="1"/>
  <c r="AP2880" i="1" s="1"/>
  <c r="P2883" i="1"/>
  <c r="M2881" i="1"/>
  <c r="M2880" i="1" s="1"/>
  <c r="O2881" i="1"/>
  <c r="O2880" i="1" s="1"/>
  <c r="AG2884" i="1"/>
  <c r="AG2881" i="1" s="1"/>
  <c r="AG2880" i="1" s="1"/>
  <c r="N2881" i="1"/>
  <c r="N2880" i="1" s="1"/>
  <c r="AW2881" i="1"/>
  <c r="AW2880" i="1" s="1"/>
  <c r="P2885" i="1"/>
  <c r="P2884" i="1" s="1"/>
  <c r="AQ2885" i="1"/>
  <c r="AQ2884" i="1" s="1"/>
  <c r="BE2885" i="1"/>
  <c r="BE2884" i="1" s="1"/>
  <c r="BE2881" i="1" s="1"/>
  <c r="BE2880" i="1" s="1"/>
  <c r="N2887" i="1"/>
  <c r="N2886" i="1" s="1"/>
  <c r="AH2888" i="1"/>
  <c r="P2889" i="1"/>
  <c r="P2888" i="1" s="1"/>
  <c r="AQ2889" i="1"/>
  <c r="AQ2888" i="1" s="1"/>
  <c r="AX2889" i="1"/>
  <c r="AX2888" i="1" s="1"/>
  <c r="AH2890" i="1"/>
  <c r="BJ2893" i="1"/>
  <c r="BJ2892" i="1" s="1"/>
  <c r="AH2892" i="1"/>
  <c r="AE2896" i="1"/>
  <c r="AE2899" i="1"/>
  <c r="AE2898" i="1" s="1"/>
  <c r="BJ2903" i="1"/>
  <c r="BJ2902" i="1" s="1"/>
  <c r="BJ2901" i="1" s="1"/>
  <c r="AH2902" i="1"/>
  <c r="AH2901" i="1" s="1"/>
  <c r="BJ2897" i="1"/>
  <c r="BJ2896" i="1" s="1"/>
  <c r="BJ2887" i="1" s="1"/>
  <c r="BJ2886" i="1" s="1"/>
  <c r="AH2896" i="1"/>
  <c r="BJ2900" i="1"/>
  <c r="BJ2899" i="1" s="1"/>
  <c r="BJ2898" i="1" s="1"/>
  <c r="AH2899" i="1"/>
  <c r="AH2898" i="1" s="1"/>
  <c r="BE2889" i="1"/>
  <c r="BE2888" i="1" s="1"/>
  <c r="P2891" i="1"/>
  <c r="P2890" i="1" s="1"/>
  <c r="AQ2891" i="1"/>
  <c r="AQ2890" i="1" s="1"/>
  <c r="BE2891" i="1"/>
  <c r="BE2890" i="1" s="1"/>
  <c r="P2893" i="1"/>
  <c r="P2892" i="1" s="1"/>
  <c r="AQ2893" i="1"/>
  <c r="AQ2892" i="1" s="1"/>
  <c r="AX2893" i="1"/>
  <c r="AX2892" i="1" s="1"/>
  <c r="BE2893" i="1"/>
  <c r="BE2892" i="1" s="1"/>
  <c r="P2895" i="1"/>
  <c r="P2894" i="1" s="1"/>
  <c r="AQ2895" i="1"/>
  <c r="AQ2894" i="1" s="1"/>
  <c r="BE2895" i="1"/>
  <c r="BE2894" i="1" s="1"/>
  <c r="P2897" i="1"/>
  <c r="P2896" i="1" s="1"/>
  <c r="AQ2897" i="1"/>
  <c r="AQ2896" i="1" s="1"/>
  <c r="AX2897" i="1"/>
  <c r="AX2896" i="1" s="1"/>
  <c r="BE2897" i="1"/>
  <c r="BE2896" i="1" s="1"/>
  <c r="P2900" i="1"/>
  <c r="P2899" i="1" s="1"/>
  <c r="P2898" i="1" s="1"/>
  <c r="AQ2900" i="1"/>
  <c r="AQ2899" i="1" s="1"/>
  <c r="AQ2898" i="1" s="1"/>
  <c r="AX2900" i="1"/>
  <c r="AX2899" i="1" s="1"/>
  <c r="AX2898" i="1" s="1"/>
  <c r="BE2900" i="1"/>
  <c r="BE2899" i="1" s="1"/>
  <c r="BE2898" i="1" s="1"/>
  <c r="P2903" i="1"/>
  <c r="P2902" i="1" s="1"/>
  <c r="P2901" i="1" s="1"/>
  <c r="BK2903" i="1"/>
  <c r="BK2902" i="1" s="1"/>
  <c r="BK2901" i="1" s="1"/>
  <c r="AQ2903" i="1"/>
  <c r="AQ2902" i="1" s="1"/>
  <c r="AQ2901" i="1" s="1"/>
  <c r="AX2903" i="1"/>
  <c r="AX2902" i="1" s="1"/>
  <c r="AX2901" i="1" s="1"/>
  <c r="BE2903" i="1"/>
  <c r="BE2902" i="1" s="1"/>
  <c r="BE2901" i="1" s="1"/>
  <c r="P2906" i="1"/>
  <c r="P2905" i="1" s="1"/>
  <c r="P2904" i="1" s="1"/>
  <c r="AQ2906" i="1"/>
  <c r="AQ2905" i="1" s="1"/>
  <c r="AQ2904" i="1" s="1"/>
  <c r="AX2906" i="1"/>
  <c r="AX2905" i="1" s="1"/>
  <c r="AX2904" i="1" s="1"/>
  <c r="BE2906" i="1"/>
  <c r="BE2905" i="1" s="1"/>
  <c r="BE2904" i="1" s="1"/>
  <c r="P2909" i="1"/>
  <c r="P2908" i="1" s="1"/>
  <c r="P2907" i="1" s="1"/>
  <c r="AQ2909" i="1"/>
  <c r="AQ2908" i="1" s="1"/>
  <c r="AQ2907" i="1" s="1"/>
  <c r="AX2909" i="1"/>
  <c r="AX2908" i="1" s="1"/>
  <c r="AX2907" i="1" s="1"/>
  <c r="BE2909" i="1"/>
  <c r="BE2908" i="1" s="1"/>
  <c r="BE2907" i="1" s="1"/>
  <c r="P2912" i="1"/>
  <c r="P2911" i="1" s="1"/>
  <c r="AQ2912" i="1"/>
  <c r="AQ2911" i="1" s="1"/>
  <c r="AX2912" i="1"/>
  <c r="AX2911" i="1" s="1"/>
  <c r="BE2912" i="1"/>
  <c r="BE2911" i="1" s="1"/>
  <c r="P2914" i="1"/>
  <c r="P2913" i="1" s="1"/>
  <c r="AQ2914" i="1"/>
  <c r="AQ2913" i="1" s="1"/>
  <c r="AX2914" i="1"/>
  <c r="AX2913" i="1" s="1"/>
  <c r="BE2914" i="1"/>
  <c r="BE2913" i="1" s="1"/>
  <c r="P2916" i="1"/>
  <c r="P2915" i="1" s="1"/>
  <c r="AQ2916" i="1"/>
  <c r="AQ2915" i="1" s="1"/>
  <c r="AX2916" i="1"/>
  <c r="AX2915" i="1" s="1"/>
  <c r="BE2916" i="1"/>
  <c r="BE2915" i="1" s="1"/>
  <c r="P2918" i="1"/>
  <c r="P2917" i="1" s="1"/>
  <c r="AQ2918" i="1"/>
  <c r="AQ2917" i="1" s="1"/>
  <c r="AX2918" i="1"/>
  <c r="AX2917" i="1" s="1"/>
  <c r="BE2918" i="1"/>
  <c r="BE2917" i="1" s="1"/>
  <c r="P2920" i="1"/>
  <c r="P2919" i="1" s="1"/>
  <c r="AQ2920" i="1"/>
  <c r="AQ2919" i="1" s="1"/>
  <c r="AX2920" i="1"/>
  <c r="AX2919" i="1" s="1"/>
  <c r="BE2920" i="1"/>
  <c r="BE2919" i="1" s="1"/>
  <c r="P59" i="1"/>
  <c r="P58" i="1" s="1"/>
  <c r="P55" i="1" s="1"/>
  <c r="P54" i="1" s="1"/>
  <c r="AQ59" i="1"/>
  <c r="AQ58" i="1" s="1"/>
  <c r="AQ55" i="1" s="1"/>
  <c r="AQ54" i="1" s="1"/>
  <c r="AX59" i="1"/>
  <c r="AX58" i="1" s="1"/>
  <c r="BE59" i="1"/>
  <c r="BE58" i="1" s="1"/>
  <c r="P63" i="1"/>
  <c r="P62" i="1" s="1"/>
  <c r="AQ63" i="1"/>
  <c r="AQ62" i="1" s="1"/>
  <c r="AX63" i="1"/>
  <c r="AX62" i="1" s="1"/>
  <c r="BE63" i="1"/>
  <c r="BE62" i="1" s="1"/>
  <c r="P65" i="1"/>
  <c r="P64" i="1" s="1"/>
  <c r="AQ65" i="1"/>
  <c r="AQ64" i="1" s="1"/>
  <c r="AX65" i="1"/>
  <c r="AX64" i="1" s="1"/>
  <c r="BE65" i="1"/>
  <c r="BE64" i="1" s="1"/>
  <c r="P67" i="1"/>
  <c r="P66" i="1" s="1"/>
  <c r="AQ67" i="1"/>
  <c r="AQ66" i="1" s="1"/>
  <c r="AX67" i="1"/>
  <c r="AX66" i="1" s="1"/>
  <c r="BE67" i="1"/>
  <c r="BE66" i="1" s="1"/>
  <c r="P69" i="1"/>
  <c r="P68" i="1" s="1"/>
  <c r="AF69" i="1"/>
  <c r="AF68" i="1" s="1"/>
  <c r="AQ69" i="1"/>
  <c r="AQ68" i="1" s="1"/>
  <c r="AX69" i="1"/>
  <c r="AX68" i="1" s="1"/>
  <c r="BE69" i="1"/>
  <c r="BE68" i="1" s="1"/>
  <c r="P72" i="1"/>
  <c r="P71" i="1" s="1"/>
  <c r="P70" i="1" s="1"/>
  <c r="AQ72" i="1"/>
  <c r="AQ71" i="1" s="1"/>
  <c r="AQ70" i="1" s="1"/>
  <c r="AX72" i="1"/>
  <c r="AX71" i="1" s="1"/>
  <c r="AX70" i="1" s="1"/>
  <c r="BE72" i="1"/>
  <c r="BE71" i="1" s="1"/>
  <c r="BE70" i="1" s="1"/>
  <c r="P75" i="1"/>
  <c r="P74" i="1" s="1"/>
  <c r="AQ75" i="1"/>
  <c r="AQ74" i="1" s="1"/>
  <c r="AX75" i="1"/>
  <c r="AX74" i="1" s="1"/>
  <c r="BE75" i="1"/>
  <c r="BE74" i="1" s="1"/>
  <c r="P77" i="1"/>
  <c r="P76" i="1" s="1"/>
  <c r="AQ77" i="1"/>
  <c r="AQ76" i="1" s="1"/>
  <c r="AX77" i="1"/>
  <c r="AX76" i="1" s="1"/>
  <c r="BE77" i="1"/>
  <c r="BE76" i="1" s="1"/>
  <c r="P79" i="1"/>
  <c r="P78" i="1" s="1"/>
  <c r="AQ79" i="1"/>
  <c r="AQ78" i="1" s="1"/>
  <c r="AX79" i="1"/>
  <c r="AX78" i="1" s="1"/>
  <c r="BE79" i="1"/>
  <c r="BE78" i="1" s="1"/>
  <c r="P81" i="1"/>
  <c r="P80" i="1" s="1"/>
  <c r="AQ81" i="1"/>
  <c r="AQ80" i="1" s="1"/>
  <c r="AX81" i="1"/>
  <c r="AX80" i="1" s="1"/>
  <c r="BE81" i="1"/>
  <c r="BE80" i="1" s="1"/>
  <c r="P84" i="1"/>
  <c r="P83" i="1" s="1"/>
  <c r="P82" i="1" s="1"/>
  <c r="AQ84" i="1"/>
  <c r="AQ83" i="1" s="1"/>
  <c r="AQ82" i="1" s="1"/>
  <c r="AX84" i="1"/>
  <c r="AX83" i="1" s="1"/>
  <c r="AX82" i="1" s="1"/>
  <c r="BE84" i="1"/>
  <c r="BE83" i="1" s="1"/>
  <c r="BE82" i="1" s="1"/>
  <c r="P87" i="1"/>
  <c r="P86" i="1" s="1"/>
  <c r="AF87" i="1"/>
  <c r="AQ87" i="1"/>
  <c r="AQ86" i="1" s="1"/>
  <c r="AX87" i="1"/>
  <c r="AX86" i="1" s="1"/>
  <c r="BE87" i="1"/>
  <c r="BE86" i="1" s="1"/>
  <c r="P89" i="1"/>
  <c r="P88" i="1" s="1"/>
  <c r="AQ89" i="1"/>
  <c r="AQ88" i="1" s="1"/>
  <c r="AX89" i="1"/>
  <c r="AX88" i="1" s="1"/>
  <c r="BE89" i="1"/>
  <c r="BE88" i="1" s="1"/>
  <c r="P91" i="1"/>
  <c r="P90" i="1" s="1"/>
  <c r="AQ91" i="1"/>
  <c r="AQ90" i="1" s="1"/>
  <c r="AX91" i="1"/>
  <c r="AX90" i="1" s="1"/>
  <c r="BE91" i="1"/>
  <c r="BE90" i="1" s="1"/>
  <c r="P94" i="1"/>
  <c r="P93" i="1" s="1"/>
  <c r="P92" i="1" s="1"/>
  <c r="AQ94" i="1"/>
  <c r="AQ93" i="1" s="1"/>
  <c r="AQ92" i="1" s="1"/>
  <c r="AX94" i="1"/>
  <c r="AX93" i="1" s="1"/>
  <c r="AX92" i="1" s="1"/>
  <c r="BE94" i="1"/>
  <c r="BE93" i="1" s="1"/>
  <c r="BE92" i="1" s="1"/>
  <c r="BH59" i="1"/>
  <c r="BF58" i="1"/>
  <c r="BK59" i="1"/>
  <c r="BK58" i="1" s="1"/>
  <c r="BK55" i="1" s="1"/>
  <c r="BK54" i="1" s="1"/>
  <c r="BI58" i="1"/>
  <c r="BI55" i="1" s="1"/>
  <c r="BI54" i="1" s="1"/>
  <c r="BF64" i="1"/>
  <c r="BH65" i="1"/>
  <c r="BK67" i="1"/>
  <c r="BK66" i="1" s="1"/>
  <c r="BI66" i="1"/>
  <c r="BK69" i="1"/>
  <c r="BK68" i="1" s="1"/>
  <c r="BI68" i="1"/>
  <c r="BH72" i="1"/>
  <c r="BF71" i="1"/>
  <c r="BF70" i="1" s="1"/>
  <c r="BK75" i="1"/>
  <c r="BK74" i="1" s="1"/>
  <c r="BI74" i="1"/>
  <c r="BH77" i="1"/>
  <c r="BF76" i="1"/>
  <c r="BF78" i="1"/>
  <c r="BH79" i="1"/>
  <c r="BK79" i="1"/>
  <c r="BK78" i="1" s="1"/>
  <c r="BI78" i="1"/>
  <c r="BK81" i="1"/>
  <c r="BK80" i="1" s="1"/>
  <c r="BI80" i="1"/>
  <c r="BH84" i="1"/>
  <c r="BF83" i="1"/>
  <c r="BF82" i="1" s="1"/>
  <c r="AF86" i="1"/>
  <c r="BH89" i="1"/>
  <c r="BF88" i="1"/>
  <c r="BK91" i="1"/>
  <c r="BK90" i="1" s="1"/>
  <c r="BI90" i="1"/>
  <c r="BH94" i="1"/>
  <c r="BF93" i="1"/>
  <c r="BF92" i="1" s="1"/>
  <c r="BK94" i="1"/>
  <c r="BK93" i="1" s="1"/>
  <c r="BK92" i="1" s="1"/>
  <c r="BI93" i="1"/>
  <c r="BI92" i="1" s="1"/>
  <c r="BF99" i="1"/>
  <c r="BH100" i="1"/>
  <c r="BF101" i="1"/>
  <c r="BH104" i="1"/>
  <c r="BF103" i="1"/>
  <c r="BH106" i="1"/>
  <c r="BF105" i="1"/>
  <c r="BF108" i="1"/>
  <c r="BH111" i="1"/>
  <c r="BF110" i="1"/>
  <c r="BF112" i="1"/>
  <c r="BH113" i="1"/>
  <c r="AF115" i="1"/>
  <c r="BH118" i="1"/>
  <c r="BF117" i="1"/>
  <c r="BK118" i="1"/>
  <c r="BK117" i="1" s="1"/>
  <c r="BI117" i="1"/>
  <c r="BF119" i="1"/>
  <c r="BH120" i="1"/>
  <c r="BI121" i="1"/>
  <c r="BH124" i="1"/>
  <c r="BF123" i="1"/>
  <c r="BK124" i="1"/>
  <c r="BK123" i="1" s="1"/>
  <c r="BI123" i="1"/>
  <c r="BH126" i="1"/>
  <c r="BF125" i="1"/>
  <c r="BH130" i="1"/>
  <c r="BF129" i="1"/>
  <c r="BF131" i="1"/>
  <c r="BH132" i="1"/>
  <c r="BK132" i="1"/>
  <c r="BK131" i="1" s="1"/>
  <c r="BI131" i="1"/>
  <c r="BH135" i="1"/>
  <c r="BF134" i="1"/>
  <c r="BH138" i="1"/>
  <c r="BL138" i="1" s="1"/>
  <c r="BF137" i="1"/>
  <c r="BK138" i="1"/>
  <c r="BK137" i="1" s="1"/>
  <c r="BI137" i="1"/>
  <c r="BH141" i="1"/>
  <c r="BF140" i="1"/>
  <c r="BF142" i="1"/>
  <c r="BH143" i="1"/>
  <c r="BH145" i="1"/>
  <c r="BF144" i="1"/>
  <c r="BK145" i="1"/>
  <c r="BK144" i="1" s="1"/>
  <c r="BI144" i="1"/>
  <c r="BF146" i="1"/>
  <c r="BH147" i="1"/>
  <c r="BK147" i="1"/>
  <c r="BK146" i="1" s="1"/>
  <c r="BI146" i="1"/>
  <c r="BH150" i="1"/>
  <c r="BF149" i="1"/>
  <c r="BF151" i="1"/>
  <c r="BH152" i="1"/>
  <c r="BK154" i="1"/>
  <c r="BK153" i="1" s="1"/>
  <c r="BI153" i="1"/>
  <c r="BF155" i="1"/>
  <c r="BH156" i="1"/>
  <c r="BK156" i="1"/>
  <c r="BK155" i="1" s="1"/>
  <c r="BI155" i="1"/>
  <c r="AF157" i="1"/>
  <c r="BK162" i="1"/>
  <c r="BK161" i="1" s="1"/>
  <c r="BI161" i="1"/>
  <c r="BH164" i="1"/>
  <c r="BF163" i="1"/>
  <c r="BF167" i="1"/>
  <c r="BK168" i="1"/>
  <c r="BH169" i="1"/>
  <c r="BK169" i="1"/>
  <c r="BH170" i="1"/>
  <c r="BK170" i="1"/>
  <c r="BH171" i="1"/>
  <c r="BK171" i="1"/>
  <c r="BH172" i="1"/>
  <c r="BK172" i="1"/>
  <c r="BH173" i="1"/>
  <c r="BK173" i="1"/>
  <c r="BH174" i="1"/>
  <c r="BK174" i="1"/>
  <c r="BH175" i="1"/>
  <c r="BK175" i="1"/>
  <c r="BH176" i="1"/>
  <c r="BK176" i="1"/>
  <c r="BH177" i="1"/>
  <c r="BK177" i="1"/>
  <c r="BH178" i="1"/>
  <c r="BK178" i="1"/>
  <c r="BH179" i="1"/>
  <c r="BK179" i="1"/>
  <c r="BK167" i="1" s="1"/>
  <c r="BH180" i="1"/>
  <c r="BK180" i="1"/>
  <c r="BH181" i="1"/>
  <c r="BK181" i="1"/>
  <c r="BH182" i="1"/>
  <c r="BK182" i="1"/>
  <c r="BH183" i="1"/>
  <c r="BK183" i="1"/>
  <c r="BH184" i="1"/>
  <c r="BK184" i="1"/>
  <c r="BH185" i="1"/>
  <c r="BK185" i="1"/>
  <c r="BH187" i="1"/>
  <c r="BF186" i="1"/>
  <c r="BK187" i="1"/>
  <c r="BH188" i="1"/>
  <c r="BK188" i="1"/>
  <c r="BH189" i="1"/>
  <c r="BK189" i="1"/>
  <c r="BH190" i="1"/>
  <c r="BK190" i="1"/>
  <c r="BH191" i="1"/>
  <c r="BK191" i="1"/>
  <c r="BH192" i="1"/>
  <c r="BK192" i="1"/>
  <c r="BH193" i="1"/>
  <c r="BK193" i="1"/>
  <c r="BH194" i="1"/>
  <c r="BK194" i="1"/>
  <c r="BH195" i="1"/>
  <c r="BK195" i="1"/>
  <c r="BH196" i="1"/>
  <c r="BK196" i="1"/>
  <c r="BH197" i="1"/>
  <c r="BK197" i="1"/>
  <c r="BH198" i="1"/>
  <c r="BK198" i="1"/>
  <c r="BH200" i="1"/>
  <c r="BL200" i="1" s="1"/>
  <c r="BF199" i="1"/>
  <c r="BK200" i="1"/>
  <c r="BH201" i="1"/>
  <c r="BK201" i="1"/>
  <c r="BK199" i="1" s="1"/>
  <c r="BH202" i="1"/>
  <c r="BK202" i="1"/>
  <c r="BH205" i="1"/>
  <c r="BF204" i="1"/>
  <c r="BH206" i="1"/>
  <c r="BH208" i="1"/>
  <c r="BF207" i="1"/>
  <c r="BK208" i="1"/>
  <c r="BH209" i="1"/>
  <c r="BK209" i="1"/>
  <c r="BH211" i="1"/>
  <c r="BF210" i="1"/>
  <c r="BK211" i="1"/>
  <c r="BI210" i="1"/>
  <c r="BH212" i="1"/>
  <c r="BK212" i="1"/>
  <c r="BH215" i="1"/>
  <c r="BF214" i="1"/>
  <c r="BF213" i="1" s="1"/>
  <c r="BK215" i="1"/>
  <c r="BI214" i="1"/>
  <c r="BI213" i="1" s="1"/>
  <c r="BH216" i="1"/>
  <c r="BK216" i="1"/>
  <c r="BH219" i="1"/>
  <c r="BF218" i="1"/>
  <c r="BK219" i="1"/>
  <c r="BI218" i="1"/>
  <c r="BH220" i="1"/>
  <c r="BK220" i="1"/>
  <c r="BH222" i="1"/>
  <c r="BF221" i="1"/>
  <c r="BK222" i="1"/>
  <c r="BK221" i="1" s="1"/>
  <c r="BI221" i="1"/>
  <c r="BH225" i="1"/>
  <c r="BF224" i="1"/>
  <c r="BF223" i="1" s="1"/>
  <c r="BK225" i="1"/>
  <c r="BK224" i="1" s="1"/>
  <c r="BK223" i="1" s="1"/>
  <c r="BI224" i="1"/>
  <c r="BI223" i="1" s="1"/>
  <c r="BI229" i="1"/>
  <c r="BI231" i="1"/>
  <c r="BH233" i="1"/>
  <c r="BK233" i="1"/>
  <c r="BH235" i="1"/>
  <c r="BF234" i="1"/>
  <c r="BK235" i="1"/>
  <c r="BK234" i="1" s="1"/>
  <c r="BI234" i="1"/>
  <c r="BH237" i="1"/>
  <c r="BF236" i="1"/>
  <c r="BK237" i="1"/>
  <c r="BK236" i="1" s="1"/>
  <c r="BI236" i="1"/>
  <c r="BG295" i="1"/>
  <c r="BG290" i="1" s="1"/>
  <c r="BH297" i="1"/>
  <c r="BK297" i="1"/>
  <c r="BH298" i="1"/>
  <c r="BK298" i="1"/>
  <c r="BH301" i="1"/>
  <c r="BL301" i="1" s="1"/>
  <c r="BF300" i="1"/>
  <c r="BK301" i="1"/>
  <c r="BK300" i="1" s="1"/>
  <c r="BI300" i="1"/>
  <c r="BH303" i="1"/>
  <c r="BL303" i="1" s="1"/>
  <c r="BF302" i="1"/>
  <c r="BK303" i="1"/>
  <c r="BK302" i="1" s="1"/>
  <c r="BI302" i="1"/>
  <c r="BH305" i="1"/>
  <c r="BF304" i="1"/>
  <c r="BI304" i="1"/>
  <c r="BH307" i="1"/>
  <c r="BF306" i="1"/>
  <c r="BI306" i="1"/>
  <c r="BH309" i="1"/>
  <c r="BF308" i="1"/>
  <c r="BK309" i="1"/>
  <c r="BK308" i="1" s="1"/>
  <c r="BI308" i="1"/>
  <c r="BH311" i="1"/>
  <c r="BF310" i="1"/>
  <c r="BK311" i="1"/>
  <c r="BK310" i="1" s="1"/>
  <c r="BI310" i="1"/>
  <c r="BH313" i="1"/>
  <c r="BF312" i="1"/>
  <c r="BH316" i="1"/>
  <c r="BF315" i="1"/>
  <c r="BI315" i="1"/>
  <c r="BH318" i="1"/>
  <c r="BF317" i="1"/>
  <c r="BK318" i="1"/>
  <c r="BK317" i="1" s="1"/>
  <c r="BI317" i="1"/>
  <c r="BH320" i="1"/>
  <c r="BF319" i="1"/>
  <c r="AL321" i="1"/>
  <c r="AF323" i="1"/>
  <c r="AX323" i="1"/>
  <c r="BH434" i="1"/>
  <c r="BF433" i="1"/>
  <c r="BH464" i="1"/>
  <c r="BF463" i="1"/>
  <c r="BF462" i="1" s="1"/>
  <c r="BH468" i="1"/>
  <c r="BF467" i="1"/>
  <c r="AT466" i="1"/>
  <c r="AF469" i="1"/>
  <c r="BH469" i="1"/>
  <c r="BH478" i="1"/>
  <c r="BH57" i="1"/>
  <c r="BF56" i="1"/>
  <c r="BF62" i="1"/>
  <c r="BH63" i="1"/>
  <c r="BK63" i="1"/>
  <c r="BK62" i="1" s="1"/>
  <c r="BI62" i="1"/>
  <c r="BK65" i="1"/>
  <c r="BK64" i="1" s="1"/>
  <c r="BI64" i="1"/>
  <c r="BH67" i="1"/>
  <c r="BF66" i="1"/>
  <c r="BK72" i="1"/>
  <c r="BK71" i="1" s="1"/>
  <c r="BK70" i="1" s="1"/>
  <c r="BI71" i="1"/>
  <c r="BI70" i="1" s="1"/>
  <c r="BH75" i="1"/>
  <c r="BL75" i="1" s="1"/>
  <c r="BF74" i="1"/>
  <c r="BK77" i="1"/>
  <c r="BK76" i="1" s="1"/>
  <c r="BI76" i="1"/>
  <c r="BH81" i="1"/>
  <c r="BL81" i="1" s="1"/>
  <c r="BF80" i="1"/>
  <c r="BK84" i="1"/>
  <c r="BK83" i="1" s="1"/>
  <c r="BK82" i="1" s="1"/>
  <c r="BI83" i="1"/>
  <c r="BI82" i="1" s="1"/>
  <c r="BK87" i="1"/>
  <c r="BK86" i="1" s="1"/>
  <c r="BI86" i="1"/>
  <c r="BK89" i="1"/>
  <c r="BK88" i="1" s="1"/>
  <c r="BI88" i="1"/>
  <c r="BH91" i="1"/>
  <c r="BL91" i="1" s="1"/>
  <c r="BF90" i="1"/>
  <c r="BK116" i="1"/>
  <c r="BK115" i="1" s="1"/>
  <c r="BK114" i="1" s="1"/>
  <c r="BK95" i="1" s="1"/>
  <c r="BI115" i="1"/>
  <c r="BK120" i="1"/>
  <c r="BK119" i="1" s="1"/>
  <c r="BI119" i="1"/>
  <c r="BF121" i="1"/>
  <c r="BH122" i="1"/>
  <c r="BK126" i="1"/>
  <c r="BK125" i="1" s="1"/>
  <c r="BI125" i="1"/>
  <c r="BK130" i="1"/>
  <c r="BK129" i="1" s="1"/>
  <c r="BI129" i="1"/>
  <c r="BK135" i="1"/>
  <c r="BK134" i="1" s="1"/>
  <c r="BI134" i="1"/>
  <c r="BK141" i="1"/>
  <c r="BK140" i="1" s="1"/>
  <c r="BI140" i="1"/>
  <c r="BK143" i="1"/>
  <c r="BK142" i="1" s="1"/>
  <c r="BI142" i="1"/>
  <c r="BK150" i="1"/>
  <c r="BK149" i="1" s="1"/>
  <c r="BI149" i="1"/>
  <c r="BK152" i="1"/>
  <c r="BK151" i="1" s="1"/>
  <c r="BI151" i="1"/>
  <c r="BH154" i="1"/>
  <c r="BK158" i="1"/>
  <c r="BK157" i="1" s="1"/>
  <c r="BI157" i="1"/>
  <c r="AF161" i="1"/>
  <c r="BK164" i="1"/>
  <c r="BK163" i="1" s="1"/>
  <c r="BI163" i="1"/>
  <c r="BH242" i="1"/>
  <c r="BF241" i="1"/>
  <c r="BI241" i="1"/>
  <c r="BF243" i="1"/>
  <c r="BK244" i="1"/>
  <c r="BK243" i="1" s="1"/>
  <c r="BK240" i="1" s="1"/>
  <c r="BK239" i="1" s="1"/>
  <c r="BI243" i="1"/>
  <c r="BI240" i="1" s="1"/>
  <c r="BI239" i="1" s="1"/>
  <c r="BH247" i="1"/>
  <c r="BF246" i="1"/>
  <c r="BK247" i="1"/>
  <c r="BK246" i="1" s="1"/>
  <c r="BI246" i="1"/>
  <c r="BH250" i="1"/>
  <c r="BF249" i="1"/>
  <c r="BK250" i="1"/>
  <c r="BK249" i="1" s="1"/>
  <c r="BI249" i="1"/>
  <c r="BH255" i="1"/>
  <c r="BF254" i="1"/>
  <c r="BI254" i="1"/>
  <c r="BH257" i="1"/>
  <c r="BF256" i="1"/>
  <c r="BI256" i="1"/>
  <c r="BH259" i="1"/>
  <c r="BF258" i="1"/>
  <c r="BI258" i="1"/>
  <c r="BH261" i="1"/>
  <c r="BF260" i="1"/>
  <c r="BI260" i="1"/>
  <c r="BH264" i="1"/>
  <c r="BF263" i="1"/>
  <c r="BH266" i="1"/>
  <c r="BF265" i="1"/>
  <c r="BI265" i="1"/>
  <c r="BH268" i="1"/>
  <c r="BF267" i="1"/>
  <c r="BI267" i="1"/>
  <c r="BH270" i="1"/>
  <c r="BF269" i="1"/>
  <c r="BK270" i="1"/>
  <c r="BK269" i="1" s="1"/>
  <c r="BK262" i="1" s="1"/>
  <c r="BK252" i="1" s="1"/>
  <c r="BF272" i="1"/>
  <c r="BF271" i="1" s="1"/>
  <c r="BK273" i="1"/>
  <c r="BK272" i="1" s="1"/>
  <c r="BK271" i="1" s="1"/>
  <c r="BI272" i="1"/>
  <c r="BI271" i="1" s="1"/>
  <c r="BH276" i="1"/>
  <c r="BF275" i="1"/>
  <c r="BK276" i="1"/>
  <c r="BK275" i="1" s="1"/>
  <c r="BI275" i="1"/>
  <c r="BH278" i="1"/>
  <c r="BF277" i="1"/>
  <c r="BK278" i="1"/>
  <c r="BK277" i="1" s="1"/>
  <c r="BI277" i="1"/>
  <c r="BF279" i="1"/>
  <c r="BK280" i="1"/>
  <c r="BK279" i="1" s="1"/>
  <c r="BI279" i="1"/>
  <c r="BH283" i="1"/>
  <c r="BF282" i="1"/>
  <c r="BF281" i="1" s="1"/>
  <c r="BK283" i="1"/>
  <c r="BK282" i="1" s="1"/>
  <c r="BK281" i="1" s="1"/>
  <c r="BI282" i="1"/>
  <c r="BI281" i="1" s="1"/>
  <c r="BI286" i="1"/>
  <c r="BH289" i="1"/>
  <c r="BL289" i="1" s="1"/>
  <c r="BF288" i="1"/>
  <c r="BI288" i="1"/>
  <c r="BH292" i="1"/>
  <c r="BF291" i="1"/>
  <c r="BI291" i="1"/>
  <c r="BH294" i="1"/>
  <c r="BF293" i="1"/>
  <c r="BI293" i="1"/>
  <c r="BH296" i="1"/>
  <c r="BF295" i="1"/>
  <c r="BK296" i="1"/>
  <c r="BK295" i="1" s="1"/>
  <c r="BK290" i="1" s="1"/>
  <c r="BH350" i="1"/>
  <c r="BF349" i="1"/>
  <c r="BH378" i="1"/>
  <c r="BF377" i="1"/>
  <c r="BH392" i="1"/>
  <c r="BF391" i="1"/>
  <c r="BH397" i="1"/>
  <c r="BF471" i="1"/>
  <c r="AF475" i="1"/>
  <c r="AF57" i="1"/>
  <c r="AF59" i="1"/>
  <c r="AF63" i="1"/>
  <c r="AF65" i="1"/>
  <c r="AF67" i="1"/>
  <c r="BF69" i="1"/>
  <c r="AF72" i="1"/>
  <c r="AF75" i="1"/>
  <c r="AF84" i="1"/>
  <c r="BF87" i="1"/>
  <c r="AF91" i="1"/>
  <c r="AF94" i="1"/>
  <c r="AF98" i="1"/>
  <c r="AI98" i="1" s="1"/>
  <c r="AF100" i="1"/>
  <c r="AI100" i="1" s="1"/>
  <c r="AF102" i="1"/>
  <c r="AI102" i="1" s="1"/>
  <c r="AF106" i="1"/>
  <c r="AI106" i="1" s="1"/>
  <c r="AF109" i="1"/>
  <c r="AI109" i="1" s="1"/>
  <c r="AF111" i="1"/>
  <c r="AI111" i="1" s="1"/>
  <c r="AF113" i="1"/>
  <c r="AI113" i="1" s="1"/>
  <c r="BF116" i="1"/>
  <c r="AF118" i="1"/>
  <c r="AF120" i="1"/>
  <c r="AF122" i="1"/>
  <c r="AF124" i="1"/>
  <c r="AF127" i="1"/>
  <c r="AF132" i="1"/>
  <c r="AF135" i="1"/>
  <c r="AF136" i="1"/>
  <c r="AF138" i="1"/>
  <c r="AF143" i="1"/>
  <c r="AF145" i="1"/>
  <c r="AF150" i="1"/>
  <c r="AF152" i="1"/>
  <c r="AF154" i="1"/>
  <c r="AF156" i="1"/>
  <c r="BF158" i="1"/>
  <c r="BF162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200" i="1"/>
  <c r="AF201" i="1"/>
  <c r="AF202" i="1"/>
  <c r="AF205" i="1"/>
  <c r="AF206" i="1"/>
  <c r="AF208" i="1"/>
  <c r="AF209" i="1"/>
  <c r="AF211" i="1"/>
  <c r="AF212" i="1"/>
  <c r="AF215" i="1"/>
  <c r="AF216" i="1"/>
  <c r="AF219" i="1"/>
  <c r="AF220" i="1"/>
  <c r="AF222" i="1"/>
  <c r="AF225" i="1"/>
  <c r="AF230" i="1"/>
  <c r="AX230" i="1"/>
  <c r="AX229" i="1" s="1"/>
  <c r="BF230" i="1"/>
  <c r="BJ230" i="1"/>
  <c r="BJ229" i="1" s="1"/>
  <c r="AF232" i="1"/>
  <c r="AX232" i="1"/>
  <c r="BF232" i="1"/>
  <c r="BJ232" i="1"/>
  <c r="BJ231" i="1" s="1"/>
  <c r="AF233" i="1"/>
  <c r="AF235" i="1"/>
  <c r="AF237" i="1"/>
  <c r="AF242" i="1"/>
  <c r="AF244" i="1"/>
  <c r="AF247" i="1"/>
  <c r="AF248" i="1"/>
  <c r="AF250" i="1"/>
  <c r="AF251" i="1"/>
  <c r="AF255" i="1"/>
  <c r="AF257" i="1"/>
  <c r="AF259" i="1"/>
  <c r="AF261" i="1"/>
  <c r="AF264" i="1"/>
  <c r="AF266" i="1"/>
  <c r="AF268" i="1"/>
  <c r="AF270" i="1"/>
  <c r="AF273" i="1"/>
  <c r="AF276" i="1"/>
  <c r="AF278" i="1"/>
  <c r="AF280" i="1"/>
  <c r="AF283" i="1"/>
  <c r="AF287" i="1"/>
  <c r="AF289" i="1"/>
  <c r="AF292" i="1"/>
  <c r="AF294" i="1"/>
  <c r="AF296" i="1"/>
  <c r="AF297" i="1"/>
  <c r="AF298" i="1"/>
  <c r="AF301" i="1"/>
  <c r="AF303" i="1"/>
  <c r="AF305" i="1"/>
  <c r="AF307" i="1"/>
  <c r="AF309" i="1"/>
  <c r="AF311" i="1"/>
  <c r="AF313" i="1"/>
  <c r="AF316" i="1"/>
  <c r="AF318" i="1"/>
  <c r="AF320" i="1"/>
  <c r="BK324" i="1"/>
  <c r="BK323" i="1" s="1"/>
  <c r="BI323" i="1"/>
  <c r="AF350" i="1"/>
  <c r="AX350" i="1"/>
  <c r="AF351" i="1"/>
  <c r="BK353" i="1"/>
  <c r="BG374" i="1"/>
  <c r="AE352" i="1"/>
  <c r="AE322" i="1" s="1"/>
  <c r="AF378" i="1"/>
  <c r="AX378" i="1"/>
  <c r="AX377" i="1" s="1"/>
  <c r="AF379" i="1"/>
  <c r="AF380" i="1"/>
  <c r="AF381" i="1"/>
  <c r="AF382" i="1"/>
  <c r="AF383" i="1"/>
  <c r="AF384" i="1"/>
  <c r="AF385" i="1"/>
  <c r="AF386" i="1"/>
  <c r="AF387" i="1"/>
  <c r="AF388" i="1"/>
  <c r="AF389" i="1"/>
  <c r="AF392" i="1"/>
  <c r="AX392" i="1"/>
  <c r="AX391" i="1" s="1"/>
  <c r="AF393" i="1"/>
  <c r="AF394" i="1"/>
  <c r="AF395" i="1"/>
  <c r="AF396" i="1"/>
  <c r="BK398" i="1"/>
  <c r="BK397" i="1" s="1"/>
  <c r="BI397" i="1"/>
  <c r="BI404" i="1"/>
  <c r="AF434" i="1"/>
  <c r="AX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4" i="1"/>
  <c r="AX464" i="1"/>
  <c r="AX463" i="1" s="1"/>
  <c r="AX462" i="1" s="1"/>
  <c r="AF465" i="1"/>
  <c r="AF468" i="1"/>
  <c r="AX468" i="1"/>
  <c r="AX467" i="1" s="1"/>
  <c r="BK470" i="1"/>
  <c r="BK469" i="1" s="1"/>
  <c r="BI469" i="1"/>
  <c r="AF472" i="1"/>
  <c r="AX472" i="1"/>
  <c r="AX471" i="1" s="1"/>
  <c r="AF473" i="1"/>
  <c r="AF474" i="1"/>
  <c r="BK476" i="1"/>
  <c r="BK475" i="1" s="1"/>
  <c r="BI475" i="1"/>
  <c r="BK479" i="1"/>
  <c r="BK478" i="1" s="1"/>
  <c r="BK477" i="1" s="1"/>
  <c r="BI478" i="1"/>
  <c r="BI477" i="1" s="1"/>
  <c r="BG482" i="1"/>
  <c r="BG481" i="1" s="1"/>
  <c r="BG480" i="1" s="1"/>
  <c r="AF484" i="1"/>
  <c r="AX484" i="1"/>
  <c r="AX483" i="1" s="1"/>
  <c r="AF485" i="1"/>
  <c r="AF486" i="1"/>
  <c r="AF487" i="1"/>
  <c r="AF488" i="1"/>
  <c r="AF489" i="1"/>
  <c r="AF490" i="1"/>
  <c r="BH507" i="1"/>
  <c r="BF506" i="1"/>
  <c r="BF505" i="1" s="1"/>
  <c r="BI506" i="1"/>
  <c r="BI505" i="1" s="1"/>
  <c r="BK507" i="1"/>
  <c r="BK506" i="1" s="1"/>
  <c r="BK505" i="1" s="1"/>
  <c r="BK661" i="1"/>
  <c r="BK667" i="1"/>
  <c r="BK668" i="1"/>
  <c r="BK669" i="1"/>
  <c r="BK671" i="1"/>
  <c r="BK672" i="1"/>
  <c r="BK673" i="1"/>
  <c r="BK675" i="1"/>
  <c r="BK676" i="1"/>
  <c r="BK677" i="1"/>
  <c r="BK690" i="1"/>
  <c r="BK719" i="1"/>
  <c r="BK721" i="1"/>
  <c r="BH740" i="1"/>
  <c r="BF739" i="1"/>
  <c r="BF738" i="1" s="1"/>
  <c r="BK740" i="1"/>
  <c r="BK739" i="1" s="1"/>
  <c r="BK738" i="1" s="1"/>
  <c r="BI739" i="1"/>
  <c r="BI738" i="1" s="1"/>
  <c r="BH743" i="1"/>
  <c r="BF742" i="1"/>
  <c r="BF741" i="1" s="1"/>
  <c r="BK743" i="1"/>
  <c r="BK742" i="1" s="1"/>
  <c r="BK741" i="1" s="1"/>
  <c r="BI742" i="1"/>
  <c r="BI741" i="1" s="1"/>
  <c r="BH746" i="1"/>
  <c r="BF745" i="1"/>
  <c r="BK746" i="1"/>
  <c r="BK745" i="1" s="1"/>
  <c r="BI745" i="1"/>
  <c r="BH748" i="1"/>
  <c r="BF747" i="1"/>
  <c r="BK748" i="1"/>
  <c r="BK747" i="1" s="1"/>
  <c r="BI747" i="1"/>
  <c r="BH750" i="1"/>
  <c r="BF749" i="1"/>
  <c r="BK750" i="1"/>
  <c r="BK749" i="1" s="1"/>
  <c r="BI749" i="1"/>
  <c r="BH752" i="1"/>
  <c r="BF751" i="1"/>
  <c r="BK752" i="1"/>
  <c r="BK751" i="1" s="1"/>
  <c r="BI751" i="1"/>
  <c r="BH755" i="1"/>
  <c r="BF754" i="1"/>
  <c r="BF753" i="1" s="1"/>
  <c r="BK755" i="1"/>
  <c r="BK754" i="1" s="1"/>
  <c r="BK753" i="1" s="1"/>
  <c r="BI754" i="1"/>
  <c r="BI753" i="1" s="1"/>
  <c r="BH759" i="1"/>
  <c r="BF758" i="1"/>
  <c r="BI758" i="1"/>
  <c r="L760" i="1"/>
  <c r="L757" i="1" s="1"/>
  <c r="L756" i="1" s="1"/>
  <c r="P761" i="1"/>
  <c r="P760" i="1" s="1"/>
  <c r="BH761" i="1"/>
  <c r="BF760" i="1"/>
  <c r="BH776" i="1"/>
  <c r="BL776" i="1" s="1"/>
  <c r="BF775" i="1"/>
  <c r="BK776" i="1"/>
  <c r="BH800" i="1"/>
  <c r="BF799" i="1"/>
  <c r="BK800" i="1"/>
  <c r="BK799" i="1" s="1"/>
  <c r="BI799" i="1"/>
  <c r="BH806" i="1"/>
  <c r="BF805" i="1"/>
  <c r="BK806" i="1"/>
  <c r="BK805" i="1" s="1"/>
  <c r="BI805" i="1"/>
  <c r="BH823" i="1"/>
  <c r="BF822" i="1"/>
  <c r="BK823" i="1"/>
  <c r="BK822" i="1" s="1"/>
  <c r="BI822" i="1"/>
  <c r="BH840" i="1"/>
  <c r="BF839" i="1"/>
  <c r="BI839" i="1"/>
  <c r="BH847" i="1"/>
  <c r="BF846" i="1"/>
  <c r="BK847" i="1"/>
  <c r="BH868" i="1"/>
  <c r="BF867" i="1"/>
  <c r="BK868" i="1"/>
  <c r="BK867" i="1" s="1"/>
  <c r="BI867" i="1"/>
  <c r="BH875" i="1"/>
  <c r="BF874" i="1"/>
  <c r="BK875" i="1"/>
  <c r="BK874" i="1" s="1"/>
  <c r="BI874" i="1"/>
  <c r="BF877" i="1"/>
  <c r="BK878" i="1"/>
  <c r="BK877" i="1" s="1"/>
  <c r="BI877" i="1"/>
  <c r="BH907" i="1"/>
  <c r="BF906" i="1"/>
  <c r="BK907" i="1"/>
  <c r="BK906" i="1" s="1"/>
  <c r="BI906" i="1"/>
  <c r="BH928" i="1"/>
  <c r="BF927" i="1"/>
  <c r="BF926" i="1" s="1"/>
  <c r="BK928" i="1"/>
  <c r="BK927" i="1" s="1"/>
  <c r="BK926" i="1" s="1"/>
  <c r="BI927" i="1"/>
  <c r="BI926" i="1" s="1"/>
  <c r="BH933" i="1"/>
  <c r="BF932" i="1"/>
  <c r="BF931" i="1" s="1"/>
  <c r="BK933" i="1"/>
  <c r="BK932" i="1" s="1"/>
  <c r="BK931" i="1" s="1"/>
  <c r="BI932" i="1"/>
  <c r="BI931" i="1" s="1"/>
  <c r="BH948" i="1"/>
  <c r="BF947" i="1"/>
  <c r="BK948" i="1"/>
  <c r="BI947" i="1"/>
  <c r="BH955" i="1"/>
  <c r="BF954" i="1"/>
  <c r="BK955" i="1"/>
  <c r="BK954" i="1" s="1"/>
  <c r="BI954" i="1"/>
  <c r="BH957" i="1"/>
  <c r="BF956" i="1"/>
  <c r="BK957" i="1"/>
  <c r="BK956" i="1" s="1"/>
  <c r="BI956" i="1"/>
  <c r="BH963" i="1"/>
  <c r="BF962" i="1"/>
  <c r="BK963" i="1"/>
  <c r="BI962" i="1"/>
  <c r="BH967" i="1"/>
  <c r="BF966" i="1"/>
  <c r="BK967" i="1"/>
  <c r="BK966" i="1" s="1"/>
  <c r="BI966" i="1"/>
  <c r="BH969" i="1"/>
  <c r="BF968" i="1"/>
  <c r="BK969" i="1"/>
  <c r="BK968" i="1" s="1"/>
  <c r="BI968" i="1"/>
  <c r="BH974" i="1"/>
  <c r="BF973" i="1"/>
  <c r="BI973" i="1"/>
  <c r="BK974" i="1"/>
  <c r="BK973" i="1" s="1"/>
  <c r="BF976" i="1"/>
  <c r="BK977" i="1"/>
  <c r="BK976" i="1" s="1"/>
  <c r="BK972" i="1" s="1"/>
  <c r="BK971" i="1" s="1"/>
  <c r="BK970" i="1" s="1"/>
  <c r="BH987" i="1"/>
  <c r="BF986" i="1"/>
  <c r="BK987" i="1"/>
  <c r="BK986" i="1" s="1"/>
  <c r="BI986" i="1"/>
  <c r="BH990" i="1"/>
  <c r="BF989" i="1"/>
  <c r="BF988" i="1" s="1"/>
  <c r="BK990" i="1"/>
  <c r="BK989" i="1" s="1"/>
  <c r="BK988" i="1" s="1"/>
  <c r="BI989" i="1"/>
  <c r="BI988" i="1" s="1"/>
  <c r="BH1163" i="1"/>
  <c r="BL1163" i="1" s="1"/>
  <c r="BK1163" i="1"/>
  <c r="BI1162" i="1"/>
  <c r="BI1161" i="1" s="1"/>
  <c r="BI1160" i="1" s="1"/>
  <c r="BI1159" i="1" s="1"/>
  <c r="BH1171" i="1"/>
  <c r="BF1170" i="1"/>
  <c r="BF1169" i="1" s="1"/>
  <c r="BF1168" i="1" s="1"/>
  <c r="BI1170" i="1"/>
  <c r="BI1169" i="1" s="1"/>
  <c r="BI1168" i="1" s="1"/>
  <c r="BH1175" i="1"/>
  <c r="BF1174" i="1"/>
  <c r="BF1173" i="1" s="1"/>
  <c r="BI1174" i="1"/>
  <c r="BI1173" i="1" s="1"/>
  <c r="BH1178" i="1"/>
  <c r="BF1177" i="1"/>
  <c r="BF1176" i="1" s="1"/>
  <c r="BI1177" i="1"/>
  <c r="BI1176" i="1" s="1"/>
  <c r="BH1181" i="1"/>
  <c r="BF1180" i="1"/>
  <c r="BF1179" i="1" s="1"/>
  <c r="BI1180" i="1"/>
  <c r="BI1179" i="1" s="1"/>
  <c r="BH1184" i="1"/>
  <c r="BF1183" i="1"/>
  <c r="BK1184" i="1"/>
  <c r="BK1183" i="1" s="1"/>
  <c r="BH1186" i="1"/>
  <c r="BF1185" i="1"/>
  <c r="BK1186" i="1"/>
  <c r="BK1185" i="1" s="1"/>
  <c r="BH1188" i="1"/>
  <c r="BF1187" i="1"/>
  <c r="BK1188" i="1"/>
  <c r="BK1187" i="1" s="1"/>
  <c r="BH1191" i="1"/>
  <c r="BF1190" i="1"/>
  <c r="BF1189" i="1" s="1"/>
  <c r="BK1191" i="1"/>
  <c r="BK1190" i="1" s="1"/>
  <c r="BK1189" i="1" s="1"/>
  <c r="BH1194" i="1"/>
  <c r="BF1193" i="1"/>
  <c r="BF1192" i="1" s="1"/>
  <c r="BK1194" i="1"/>
  <c r="BK1193" i="1" s="1"/>
  <c r="BK1192" i="1" s="1"/>
  <c r="BI1193" i="1"/>
  <c r="BI1192" i="1" s="1"/>
  <c r="BH1198" i="1"/>
  <c r="BF1197" i="1"/>
  <c r="BF1196" i="1" s="1"/>
  <c r="BF1195" i="1" s="1"/>
  <c r="BK1198" i="1"/>
  <c r="BK1197" i="1" s="1"/>
  <c r="BK1196" i="1" s="1"/>
  <c r="BK1195" i="1" s="1"/>
  <c r="BI1197" i="1"/>
  <c r="BI1196" i="1" s="1"/>
  <c r="BI1195" i="1" s="1"/>
  <c r="BH1202" i="1"/>
  <c r="BF1201" i="1"/>
  <c r="BK1202" i="1"/>
  <c r="BH1213" i="1"/>
  <c r="BF1212" i="1"/>
  <c r="BK1213" i="1"/>
  <c r="BK1212" i="1" s="1"/>
  <c r="BI1212" i="1"/>
  <c r="BH1215" i="1"/>
  <c r="BF1214" i="1"/>
  <c r="BK1215" i="1"/>
  <c r="BK1214" i="1" s="1"/>
  <c r="BH1227" i="1"/>
  <c r="BF1226" i="1"/>
  <c r="BK1227" i="1"/>
  <c r="BK1226" i="1" s="1"/>
  <c r="BI1226" i="1"/>
  <c r="BH1236" i="1"/>
  <c r="BF1235" i="1"/>
  <c r="BK1236" i="1"/>
  <c r="BK1235" i="1" s="1"/>
  <c r="BI1235" i="1"/>
  <c r="BH1238" i="1"/>
  <c r="BF1237" i="1"/>
  <c r="BK1238" i="1"/>
  <c r="BK1237" i="1" s="1"/>
  <c r="BI1237" i="1"/>
  <c r="BH1242" i="1"/>
  <c r="BF1241" i="1"/>
  <c r="BK1242" i="1"/>
  <c r="BH1260" i="1"/>
  <c r="BF1259" i="1"/>
  <c r="BK1260" i="1"/>
  <c r="BK1259" i="1" s="1"/>
  <c r="BI1259" i="1"/>
  <c r="BH1263" i="1"/>
  <c r="BF1262" i="1"/>
  <c r="BF1261" i="1" s="1"/>
  <c r="BK1263" i="1"/>
  <c r="BK1262" i="1" s="1"/>
  <c r="BK1261" i="1" s="1"/>
  <c r="BI1262" i="1"/>
  <c r="BI1261" i="1" s="1"/>
  <c r="BH1266" i="1"/>
  <c r="BF1265" i="1"/>
  <c r="BI1265" i="1"/>
  <c r="BH1272" i="1"/>
  <c r="BF1271" i="1"/>
  <c r="BK1272" i="1"/>
  <c r="BK1271" i="1" s="1"/>
  <c r="BK1264" i="1" s="1"/>
  <c r="BI1271" i="1"/>
  <c r="BI1264" i="1" s="1"/>
  <c r="BH1274" i="1"/>
  <c r="BF1273" i="1"/>
  <c r="BK1274" i="1"/>
  <c r="BK1273" i="1" s="1"/>
  <c r="BI1273" i="1"/>
  <c r="BH1277" i="1"/>
  <c r="BF1276" i="1"/>
  <c r="BK1277" i="1"/>
  <c r="BK1276" i="1" s="1"/>
  <c r="BK1275" i="1" s="1"/>
  <c r="BI1276" i="1"/>
  <c r="BI1275" i="1" s="1"/>
  <c r="BH1279" i="1"/>
  <c r="BF1278" i="1"/>
  <c r="BK1279" i="1"/>
  <c r="BK1278" i="1" s="1"/>
  <c r="BI1278" i="1"/>
  <c r="P1283" i="1"/>
  <c r="P1282" i="1"/>
  <c r="P1281" i="1" s="1"/>
  <c r="P1280" i="1" s="1"/>
  <c r="BF1283" i="1"/>
  <c r="BF1282" i="1"/>
  <c r="BK1284" i="1"/>
  <c r="BI1283" i="1"/>
  <c r="BI1282" i="1"/>
  <c r="AQ1283" i="1"/>
  <c r="AQ1282" i="1"/>
  <c r="AQ1281" i="1" s="1"/>
  <c r="AQ1280" i="1" s="1"/>
  <c r="AX1283" i="1"/>
  <c r="AX1282" i="1"/>
  <c r="AX1281" i="1" s="1"/>
  <c r="AX1280" i="1" s="1"/>
  <c r="BE1283" i="1"/>
  <c r="BE1282" i="1"/>
  <c r="BE1281" i="1" s="1"/>
  <c r="BE1280" i="1" s="1"/>
  <c r="BH1286" i="1"/>
  <c r="BF1285" i="1"/>
  <c r="BK1286" i="1"/>
  <c r="BK1285" i="1" s="1"/>
  <c r="BI1285" i="1"/>
  <c r="BH1288" i="1"/>
  <c r="BF1287" i="1"/>
  <c r="BK1288" i="1"/>
  <c r="BK1287" i="1" s="1"/>
  <c r="BI1287" i="1"/>
  <c r="BH1293" i="1"/>
  <c r="BF1292" i="1"/>
  <c r="BF1291" i="1" s="1"/>
  <c r="BK1293" i="1"/>
  <c r="BK1292" i="1" s="1"/>
  <c r="BK1291" i="1" s="1"/>
  <c r="BI1292" i="1"/>
  <c r="BI1291" i="1" s="1"/>
  <c r="BH1296" i="1"/>
  <c r="BF1295" i="1"/>
  <c r="BF1294" i="1" s="1"/>
  <c r="BK1296" i="1"/>
  <c r="BK1295" i="1" s="1"/>
  <c r="BK1294" i="1" s="1"/>
  <c r="BI1295" i="1"/>
  <c r="BI1294" i="1" s="1"/>
  <c r="BH1299" i="1"/>
  <c r="BF1298" i="1"/>
  <c r="BF1297" i="1" s="1"/>
  <c r="BK1299" i="1"/>
  <c r="BK1298" i="1" s="1"/>
  <c r="BK1297" i="1" s="1"/>
  <c r="BI1298" i="1"/>
  <c r="BI1297" i="1" s="1"/>
  <c r="BH1303" i="1"/>
  <c r="BF1302" i="1"/>
  <c r="BF1301" i="1" s="1"/>
  <c r="BK1303" i="1"/>
  <c r="BK1302" i="1" s="1"/>
  <c r="BK1301" i="1" s="1"/>
  <c r="BI1302" i="1"/>
  <c r="BI1301" i="1" s="1"/>
  <c r="BH1306" i="1"/>
  <c r="BF1305" i="1"/>
  <c r="BF1304" i="1" s="1"/>
  <c r="BK1306" i="1"/>
  <c r="BK1305" i="1" s="1"/>
  <c r="BK1304" i="1" s="1"/>
  <c r="BI1305" i="1"/>
  <c r="BI1304" i="1" s="1"/>
  <c r="BH1310" i="1"/>
  <c r="BF1309" i="1"/>
  <c r="BK1310" i="1"/>
  <c r="BI1309" i="1"/>
  <c r="BH1311" i="1"/>
  <c r="BK1311" i="1"/>
  <c r="BH1312" i="1"/>
  <c r="BK1312" i="1"/>
  <c r="BH1313" i="1"/>
  <c r="BK1313" i="1"/>
  <c r="BH1314" i="1"/>
  <c r="BK1314" i="1"/>
  <c r="BH1316" i="1"/>
  <c r="BK1316" i="1"/>
  <c r="BI1315" i="1"/>
  <c r="BK1317" i="1"/>
  <c r="BH1318" i="1"/>
  <c r="BK1318" i="1"/>
  <c r="BH1319" i="1"/>
  <c r="BK1319" i="1"/>
  <c r="BH1320" i="1"/>
  <c r="BK1320" i="1"/>
  <c r="BH1321" i="1"/>
  <c r="BK1321" i="1"/>
  <c r="BH1322" i="1"/>
  <c r="BK1322" i="1"/>
  <c r="BH1323" i="1"/>
  <c r="BK1323" i="1"/>
  <c r="BH1324" i="1"/>
  <c r="BK1324" i="1"/>
  <c r="BH1325" i="1"/>
  <c r="BK1325" i="1"/>
  <c r="BH1326" i="1"/>
  <c r="BK1326" i="1"/>
  <c r="BH1328" i="1"/>
  <c r="BF1327" i="1"/>
  <c r="BK1328" i="1"/>
  <c r="BK1327" i="1" s="1"/>
  <c r="BI1327" i="1"/>
  <c r="BH1331" i="1"/>
  <c r="BF1330" i="1"/>
  <c r="BF1329" i="1" s="1"/>
  <c r="BK1331" i="1"/>
  <c r="BK1330" i="1" s="1"/>
  <c r="BK1329" i="1" s="1"/>
  <c r="BI1330" i="1"/>
  <c r="BI1329" i="1" s="1"/>
  <c r="BH1334" i="1"/>
  <c r="BF1333" i="1"/>
  <c r="BK1334" i="1"/>
  <c r="BK1333" i="1" s="1"/>
  <c r="BI1333" i="1"/>
  <c r="BH1336" i="1"/>
  <c r="BF1335" i="1"/>
  <c r="BK1336" i="1"/>
  <c r="BK1335" i="1" s="1"/>
  <c r="BI1335" i="1"/>
  <c r="BH1339" i="1"/>
  <c r="BF1338" i="1"/>
  <c r="BF1337" i="1" s="1"/>
  <c r="BK1339" i="1"/>
  <c r="BK1338" i="1" s="1"/>
  <c r="BK1337" i="1" s="1"/>
  <c r="BI1338" i="1"/>
  <c r="BI1337" i="1" s="1"/>
  <c r="BH1342" i="1"/>
  <c r="BF1341" i="1"/>
  <c r="BK1342" i="1"/>
  <c r="BK1341" i="1" s="1"/>
  <c r="BI1341" i="1"/>
  <c r="BH1344" i="1"/>
  <c r="BF1343" i="1"/>
  <c r="BK1344" i="1"/>
  <c r="BK1343" i="1" s="1"/>
  <c r="BI1343" i="1"/>
  <c r="BG1347" i="1"/>
  <c r="BG1346" i="1" s="1"/>
  <c r="BG1345" i="1" s="1"/>
  <c r="BJ1347" i="1"/>
  <c r="BJ1346" i="1" s="1"/>
  <c r="BJ1345" i="1" s="1"/>
  <c r="AW1347" i="1"/>
  <c r="AW1346" i="1" s="1"/>
  <c r="AW1345" i="1" s="1"/>
  <c r="BF1350" i="1"/>
  <c r="BH1351" i="1"/>
  <c r="BK1351" i="1"/>
  <c r="BK1350" i="1" s="1"/>
  <c r="BI1350" i="1"/>
  <c r="BH1353" i="1"/>
  <c r="BF1352" i="1"/>
  <c r="BK1353" i="1"/>
  <c r="BK1352" i="1" s="1"/>
  <c r="BI1352" i="1"/>
  <c r="BH1355" i="1"/>
  <c r="BF1354" i="1"/>
  <c r="BI1354" i="1"/>
  <c r="BH1360" i="1"/>
  <c r="BF1359" i="1"/>
  <c r="BI1359" i="1"/>
  <c r="BH1362" i="1"/>
  <c r="BF1361" i="1"/>
  <c r="BI1361" i="1"/>
  <c r="BH1364" i="1"/>
  <c r="BF1363" i="1"/>
  <c r="BI1363" i="1"/>
  <c r="BH1367" i="1"/>
  <c r="BF1366" i="1"/>
  <c r="BF1365" i="1" s="1"/>
  <c r="BI1366" i="1"/>
  <c r="BI1365" i="1" s="1"/>
  <c r="BH1370" i="1"/>
  <c r="BF1369" i="1"/>
  <c r="BI1369" i="1"/>
  <c r="BH1372" i="1"/>
  <c r="BF1371" i="1"/>
  <c r="BI1371" i="1"/>
  <c r="BH1375" i="1"/>
  <c r="BF1374" i="1"/>
  <c r="BI1374" i="1"/>
  <c r="BH1377" i="1"/>
  <c r="BF1376" i="1"/>
  <c r="BI1376" i="1"/>
  <c r="BH1380" i="1"/>
  <c r="BF1379" i="1"/>
  <c r="BI1379" i="1"/>
  <c r="BH1382" i="1"/>
  <c r="BF1381" i="1"/>
  <c r="BI1381" i="1"/>
  <c r="BH1384" i="1"/>
  <c r="BF1383" i="1"/>
  <c r="BI1383" i="1"/>
  <c r="BH1387" i="1"/>
  <c r="BF1386" i="1"/>
  <c r="BF1385" i="1" s="1"/>
  <c r="BI1386" i="1"/>
  <c r="BI1385" i="1" s="1"/>
  <c r="BH1391" i="1"/>
  <c r="BF1390" i="1"/>
  <c r="BF1389" i="1" s="1"/>
  <c r="BI1390" i="1"/>
  <c r="BI1389" i="1" s="1"/>
  <c r="BH1394" i="1"/>
  <c r="BF1393" i="1"/>
  <c r="BF1392" i="1" s="1"/>
  <c r="BI1393" i="1"/>
  <c r="BI1392" i="1" s="1"/>
  <c r="BH1397" i="1"/>
  <c r="BF1396" i="1"/>
  <c r="BI1396" i="1"/>
  <c r="BH1399" i="1"/>
  <c r="BF1398" i="1"/>
  <c r="BI1398" i="1"/>
  <c r="BH1402" i="1"/>
  <c r="BF1401" i="1"/>
  <c r="BF1400" i="1" s="1"/>
  <c r="BI1401" i="1"/>
  <c r="BI1400" i="1" s="1"/>
  <c r="BH1406" i="1"/>
  <c r="BF1405" i="1"/>
  <c r="BI1405" i="1"/>
  <c r="BH1408" i="1"/>
  <c r="BH1409" i="1"/>
  <c r="BH1410" i="1"/>
  <c r="BH1411" i="1"/>
  <c r="BH1412" i="1"/>
  <c r="BH1413" i="1"/>
  <c r="BH1414" i="1"/>
  <c r="BH1415" i="1"/>
  <c r="BH1416" i="1"/>
  <c r="BH1417" i="1"/>
  <c r="BH1418" i="1"/>
  <c r="BH1419" i="1"/>
  <c r="BH1420" i="1"/>
  <c r="BH1421" i="1"/>
  <c r="BH1422" i="1"/>
  <c r="BH1423" i="1"/>
  <c r="BH1424" i="1"/>
  <c r="BH1426" i="1"/>
  <c r="BF1425" i="1"/>
  <c r="BI1425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BH1440" i="1"/>
  <c r="BH1442" i="1"/>
  <c r="BF1441" i="1"/>
  <c r="BI1441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8" i="1"/>
  <c r="BF1457" i="1"/>
  <c r="BI1457" i="1"/>
  <c r="BH1459" i="1"/>
  <c r="BH1460" i="1"/>
  <c r="BH1461" i="1"/>
  <c r="BH1462" i="1"/>
  <c r="BH1463" i="1"/>
  <c r="BH1464" i="1"/>
  <c r="BH1465" i="1"/>
  <c r="BH1466" i="1"/>
  <c r="BH1467" i="1"/>
  <c r="BH1470" i="1"/>
  <c r="BF1469" i="1"/>
  <c r="BI1469" i="1"/>
  <c r="BH1471" i="1"/>
  <c r="BH1472" i="1"/>
  <c r="BH1473" i="1"/>
  <c r="BH1474" i="1"/>
  <c r="BH1475" i="1"/>
  <c r="BH1476" i="1"/>
  <c r="BH1478" i="1"/>
  <c r="BF1477" i="1"/>
  <c r="BI1477" i="1"/>
  <c r="BH1479" i="1"/>
  <c r="BH1480" i="1"/>
  <c r="BH1481" i="1"/>
  <c r="BH1482" i="1"/>
  <c r="BH1484" i="1"/>
  <c r="BF1483" i="1"/>
  <c r="BI1483" i="1"/>
  <c r="BH1485" i="1"/>
  <c r="BH1486" i="1"/>
  <c r="BH1487" i="1"/>
  <c r="BH1488" i="1"/>
  <c r="BH1489" i="1"/>
  <c r="BH1490" i="1"/>
  <c r="BH1493" i="1"/>
  <c r="BF1492" i="1"/>
  <c r="BI1492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1" i="1"/>
  <c r="BF1510" i="1"/>
  <c r="BI1510" i="1"/>
  <c r="BH1512" i="1"/>
  <c r="BH1513" i="1"/>
  <c r="BH1514" i="1"/>
  <c r="BH1515" i="1"/>
  <c r="BH1516" i="1"/>
  <c r="BH1517" i="1"/>
  <c r="BH1520" i="1"/>
  <c r="BF1519" i="1"/>
  <c r="BF1518" i="1" s="1"/>
  <c r="BI1519" i="1"/>
  <c r="BI1518" i="1" s="1"/>
  <c r="BH1523" i="1"/>
  <c r="BF1522" i="1"/>
  <c r="BI1522" i="1"/>
  <c r="BH1525" i="1"/>
  <c r="BF1524" i="1"/>
  <c r="BI1524" i="1"/>
  <c r="BH1526" i="1"/>
  <c r="BH1527" i="1"/>
  <c r="BH1529" i="1"/>
  <c r="BF1528" i="1"/>
  <c r="BI1528" i="1"/>
  <c r="BH1531" i="1"/>
  <c r="BF1530" i="1"/>
  <c r="BI1530" i="1"/>
  <c r="BH1534" i="1"/>
  <c r="BF1533" i="1"/>
  <c r="BI1533" i="1"/>
  <c r="BH1536" i="1"/>
  <c r="BF1535" i="1"/>
  <c r="BI1535" i="1"/>
  <c r="BH1541" i="1"/>
  <c r="BK1541" i="1"/>
  <c r="AQ1540" i="1"/>
  <c r="BH1542" i="1"/>
  <c r="BK1542" i="1"/>
  <c r="BH1543" i="1"/>
  <c r="BK1543" i="1"/>
  <c r="BF1544" i="1"/>
  <c r="BH1544" i="1" s="1"/>
  <c r="BL1544" i="1" s="1"/>
  <c r="AF1544" i="1"/>
  <c r="AD1540" i="1"/>
  <c r="BH1565" i="1"/>
  <c r="BL1565" i="1" s="1"/>
  <c r="BF1564" i="1"/>
  <c r="BI1564" i="1"/>
  <c r="BH1567" i="1"/>
  <c r="BF1566" i="1"/>
  <c r="BI1566" i="1"/>
  <c r="BH1570" i="1"/>
  <c r="BF1569" i="1"/>
  <c r="BF1568" i="1" s="1"/>
  <c r="BI1569" i="1"/>
  <c r="BI1568" i="1" s="1"/>
  <c r="BH1573" i="1"/>
  <c r="BF1572" i="1"/>
  <c r="BF1571" i="1" s="1"/>
  <c r="BI1572" i="1"/>
  <c r="BI1571" i="1" s="1"/>
  <c r="BH1576" i="1"/>
  <c r="BF1575" i="1"/>
  <c r="BF1574" i="1" s="1"/>
  <c r="BI1575" i="1"/>
  <c r="BI1574" i="1" s="1"/>
  <c r="BH1580" i="1"/>
  <c r="BF1579" i="1"/>
  <c r="BF1578" i="1" s="1"/>
  <c r="BI1579" i="1"/>
  <c r="BI1578" i="1" s="1"/>
  <c r="BH1583" i="1"/>
  <c r="BF1582" i="1"/>
  <c r="BI1582" i="1"/>
  <c r="BH1584" i="1"/>
  <c r="BL1584" i="1" s="1"/>
  <c r="BH1585" i="1"/>
  <c r="BL1585" i="1" s="1"/>
  <c r="BH1587" i="1"/>
  <c r="BF1586" i="1"/>
  <c r="BI1586" i="1"/>
  <c r="BH1588" i="1"/>
  <c r="BL1588" i="1" s="1"/>
  <c r="BH1590" i="1"/>
  <c r="BF1589" i="1"/>
  <c r="BI1589" i="1"/>
  <c r="BH1591" i="1"/>
  <c r="BL1591" i="1" s="1"/>
  <c r="BH1592" i="1"/>
  <c r="BH1593" i="1"/>
  <c r="BH1595" i="1"/>
  <c r="BF1594" i="1"/>
  <c r="BI1594" i="1"/>
  <c r="BH1596" i="1"/>
  <c r="BL1596" i="1" s="1"/>
  <c r="BH1597" i="1"/>
  <c r="BL1597" i="1" s="1"/>
  <c r="BH1598" i="1"/>
  <c r="BL1598" i="1" s="1"/>
  <c r="BH1599" i="1"/>
  <c r="BL1599" i="1" s="1"/>
  <c r="BH1600" i="1"/>
  <c r="BL1600" i="1" s="1"/>
  <c r="BH1601" i="1"/>
  <c r="BL1601" i="1" s="1"/>
  <c r="BH1602" i="1"/>
  <c r="BL1602" i="1" s="1"/>
  <c r="BH1603" i="1"/>
  <c r="BL1603" i="1" s="1"/>
  <c r="BH1604" i="1"/>
  <c r="BH1607" i="1"/>
  <c r="BF1606" i="1"/>
  <c r="BF1605" i="1" s="1"/>
  <c r="BI1606" i="1"/>
  <c r="BI1605" i="1" s="1"/>
  <c r="AP1609" i="1"/>
  <c r="AP1608" i="1" s="1"/>
  <c r="AF1659" i="1"/>
  <c r="BH1687" i="1"/>
  <c r="BL1687" i="1" s="1"/>
  <c r="AF77" i="1"/>
  <c r="AF79" i="1"/>
  <c r="AF81" i="1"/>
  <c r="AF89" i="1"/>
  <c r="AF104" i="1"/>
  <c r="AI104" i="1" s="1"/>
  <c r="AF126" i="1"/>
  <c r="AF130" i="1"/>
  <c r="AF141" i="1"/>
  <c r="AF147" i="1"/>
  <c r="AF164" i="1"/>
  <c r="AI57" i="1"/>
  <c r="AI59" i="1"/>
  <c r="AI58" i="1" s="1"/>
  <c r="AI55" i="1" s="1"/>
  <c r="AI54" i="1" s="1"/>
  <c r="AI63" i="1"/>
  <c r="AI62" i="1" s="1"/>
  <c r="AI65" i="1"/>
  <c r="AI64" i="1" s="1"/>
  <c r="AI67" i="1"/>
  <c r="AI66" i="1" s="1"/>
  <c r="AI69" i="1"/>
  <c r="AI68" i="1" s="1"/>
  <c r="AI72" i="1"/>
  <c r="AI71" i="1" s="1"/>
  <c r="AI70" i="1" s="1"/>
  <c r="AI75" i="1"/>
  <c r="AI74" i="1" s="1"/>
  <c r="AI77" i="1"/>
  <c r="AI76" i="1" s="1"/>
  <c r="AI79" i="1"/>
  <c r="AI78" i="1" s="1"/>
  <c r="AI81" i="1"/>
  <c r="AI80" i="1" s="1"/>
  <c r="AI84" i="1"/>
  <c r="AI83" i="1" s="1"/>
  <c r="AI82" i="1" s="1"/>
  <c r="AI87" i="1"/>
  <c r="AI86" i="1" s="1"/>
  <c r="AI89" i="1"/>
  <c r="AI88" i="1" s="1"/>
  <c r="AI91" i="1"/>
  <c r="AI90" i="1" s="1"/>
  <c r="AI94" i="1"/>
  <c r="AI93" i="1" s="1"/>
  <c r="AI92" i="1" s="1"/>
  <c r="AI116" i="1"/>
  <c r="AI115" i="1" s="1"/>
  <c r="AI118" i="1"/>
  <c r="AI117" i="1" s="1"/>
  <c r="AI120" i="1"/>
  <c r="AI119" i="1" s="1"/>
  <c r="AI122" i="1"/>
  <c r="AI121" i="1" s="1"/>
  <c r="AI124" i="1"/>
  <c r="AI123" i="1" s="1"/>
  <c r="AI126" i="1"/>
  <c r="AI127" i="1"/>
  <c r="AI130" i="1"/>
  <c r="AI129" i="1" s="1"/>
  <c r="AI132" i="1"/>
  <c r="AI131" i="1" s="1"/>
  <c r="AI135" i="1"/>
  <c r="AI136" i="1"/>
  <c r="AI138" i="1"/>
  <c r="AI137" i="1" s="1"/>
  <c r="AI141" i="1"/>
  <c r="AI140" i="1" s="1"/>
  <c r="AI143" i="1"/>
  <c r="AI142" i="1" s="1"/>
  <c r="AI145" i="1"/>
  <c r="AI144" i="1" s="1"/>
  <c r="AI147" i="1"/>
  <c r="AI146" i="1" s="1"/>
  <c r="AI150" i="1"/>
  <c r="AI149" i="1" s="1"/>
  <c r="AI152" i="1"/>
  <c r="AI151" i="1" s="1"/>
  <c r="AI154" i="1"/>
  <c r="AI153" i="1" s="1"/>
  <c r="AI156" i="1"/>
  <c r="AI155" i="1" s="1"/>
  <c r="AI158" i="1"/>
  <c r="AI157" i="1" s="1"/>
  <c r="AI162" i="1"/>
  <c r="AI161" i="1" s="1"/>
  <c r="AI164" i="1"/>
  <c r="AI163" i="1" s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67" i="1" s="1"/>
  <c r="AI180" i="1"/>
  <c r="AI181" i="1"/>
  <c r="AI182" i="1"/>
  <c r="AI183" i="1"/>
  <c r="AI184" i="1"/>
  <c r="AI185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200" i="1"/>
  <c r="AI201" i="1"/>
  <c r="AI199" i="1" s="1"/>
  <c r="AI202" i="1"/>
  <c r="AI205" i="1"/>
  <c r="BK205" i="1" s="1"/>
  <c r="BK204" i="1" s="1"/>
  <c r="AI206" i="1"/>
  <c r="BK206" i="1" s="1"/>
  <c r="AI208" i="1"/>
  <c r="AI209" i="1"/>
  <c r="AI211" i="1"/>
  <c r="AI212" i="1"/>
  <c r="AI215" i="1"/>
  <c r="AI216" i="1"/>
  <c r="AI219" i="1"/>
  <c r="AI220" i="1"/>
  <c r="AI222" i="1"/>
  <c r="AI221" i="1" s="1"/>
  <c r="AI225" i="1"/>
  <c r="AI224" i="1" s="1"/>
  <c r="AI223" i="1" s="1"/>
  <c r="AI230" i="1"/>
  <c r="AI229" i="1" s="1"/>
  <c r="AI232" i="1"/>
  <c r="AI233" i="1"/>
  <c r="AI235" i="1"/>
  <c r="AI234" i="1" s="1"/>
  <c r="AI237" i="1"/>
  <c r="AI236" i="1" s="1"/>
  <c r="AI242" i="1"/>
  <c r="AI244" i="1"/>
  <c r="AI243" i="1" s="1"/>
  <c r="AI240" i="1" s="1"/>
  <c r="AI239" i="1" s="1"/>
  <c r="AI247" i="1"/>
  <c r="AI248" i="1"/>
  <c r="AI250" i="1"/>
  <c r="AI251" i="1"/>
  <c r="AI255" i="1"/>
  <c r="AI257" i="1"/>
  <c r="AI259" i="1"/>
  <c r="AI261" i="1"/>
  <c r="AI264" i="1"/>
  <c r="AI266" i="1"/>
  <c r="AI268" i="1"/>
  <c r="AI270" i="1"/>
  <c r="AI269" i="1" s="1"/>
  <c r="AI262" i="1" s="1"/>
  <c r="AI252" i="1" s="1"/>
  <c r="AI273" i="1"/>
  <c r="AI272" i="1" s="1"/>
  <c r="AI271" i="1" s="1"/>
  <c r="AI276" i="1"/>
  <c r="AI275" i="1" s="1"/>
  <c r="AI278" i="1"/>
  <c r="AI277" i="1" s="1"/>
  <c r="AI280" i="1"/>
  <c r="AI279" i="1" s="1"/>
  <c r="AI283" i="1"/>
  <c r="AI282" i="1" s="1"/>
  <c r="AI281" i="1" s="1"/>
  <c r="AI292" i="1"/>
  <c r="AI294" i="1"/>
  <c r="AI296" i="1"/>
  <c r="AI295" i="1" s="1"/>
  <c r="AI290" i="1" s="1"/>
  <c r="AI297" i="1"/>
  <c r="AI298" i="1"/>
  <c r="AI301" i="1"/>
  <c r="AI300" i="1" s="1"/>
  <c r="AI303" i="1"/>
  <c r="AI302" i="1" s="1"/>
  <c r="AI305" i="1"/>
  <c r="AI304" i="1" s="1"/>
  <c r="AI307" i="1"/>
  <c r="AI306" i="1" s="1"/>
  <c r="AI309" i="1"/>
  <c r="AI308" i="1" s="1"/>
  <c r="AI311" i="1"/>
  <c r="AI310" i="1" s="1"/>
  <c r="AI313" i="1"/>
  <c r="AI312" i="1" s="1"/>
  <c r="AI316" i="1"/>
  <c r="AI318" i="1"/>
  <c r="AI317" i="1" s="1"/>
  <c r="AI320" i="1"/>
  <c r="AI319" i="1" s="1"/>
  <c r="BE320" i="1"/>
  <c r="BE319" i="1" s="1"/>
  <c r="BE314" i="1" s="1"/>
  <c r="BF323" i="1"/>
  <c r="P324" i="1"/>
  <c r="AQ324" i="1"/>
  <c r="P325" i="1"/>
  <c r="AQ325" i="1"/>
  <c r="P326" i="1"/>
  <c r="AQ326" i="1"/>
  <c r="P327" i="1"/>
  <c r="AQ327" i="1"/>
  <c r="P328" i="1"/>
  <c r="AQ328" i="1"/>
  <c r="P329" i="1"/>
  <c r="AQ329" i="1"/>
  <c r="P330" i="1"/>
  <c r="AQ330" i="1"/>
  <c r="P331" i="1"/>
  <c r="AQ331" i="1"/>
  <c r="P332" i="1"/>
  <c r="AQ332" i="1"/>
  <c r="P333" i="1"/>
  <c r="AQ333" i="1"/>
  <c r="P334" i="1"/>
  <c r="AQ334" i="1"/>
  <c r="P335" i="1"/>
  <c r="AQ335" i="1"/>
  <c r="P336" i="1"/>
  <c r="AQ336" i="1"/>
  <c r="P337" i="1"/>
  <c r="AQ337" i="1"/>
  <c r="P338" i="1"/>
  <c r="AQ338" i="1"/>
  <c r="P339" i="1"/>
  <c r="AQ339" i="1"/>
  <c r="P340" i="1"/>
  <c r="AQ340" i="1"/>
  <c r="P341" i="1"/>
  <c r="AQ341" i="1"/>
  <c r="P342" i="1"/>
  <c r="AQ342" i="1"/>
  <c r="P343" i="1"/>
  <c r="AQ343" i="1"/>
  <c r="P344" i="1"/>
  <c r="AQ344" i="1"/>
  <c r="P345" i="1"/>
  <c r="AQ345" i="1"/>
  <c r="P346" i="1"/>
  <c r="AQ346" i="1"/>
  <c r="P347" i="1"/>
  <c r="AQ347" i="1"/>
  <c r="P348" i="1"/>
  <c r="AQ348" i="1"/>
  <c r="AD349" i="1"/>
  <c r="AH349" i="1"/>
  <c r="BK350" i="1"/>
  <c r="BI349" i="1"/>
  <c r="BE350" i="1"/>
  <c r="BK351" i="1"/>
  <c r="BE351" i="1"/>
  <c r="P353" i="1"/>
  <c r="AQ353" i="1"/>
  <c r="P354" i="1"/>
  <c r="AQ354" i="1"/>
  <c r="P355" i="1"/>
  <c r="AQ355" i="1"/>
  <c r="P356" i="1"/>
  <c r="AQ356" i="1"/>
  <c r="P357" i="1"/>
  <c r="AQ357" i="1"/>
  <c r="P358" i="1"/>
  <c r="AQ358" i="1"/>
  <c r="P359" i="1"/>
  <c r="AQ359" i="1"/>
  <c r="P360" i="1"/>
  <c r="AQ360" i="1"/>
  <c r="P361" i="1"/>
  <c r="AQ361" i="1"/>
  <c r="P362" i="1"/>
  <c r="AQ362" i="1"/>
  <c r="P363" i="1"/>
  <c r="AQ363" i="1"/>
  <c r="P364" i="1"/>
  <c r="AQ364" i="1"/>
  <c r="P365" i="1"/>
  <c r="AQ365" i="1"/>
  <c r="P366" i="1"/>
  <c r="AQ366" i="1"/>
  <c r="P367" i="1"/>
  <c r="AQ367" i="1"/>
  <c r="P368" i="1"/>
  <c r="AQ368" i="1"/>
  <c r="P369" i="1"/>
  <c r="AQ369" i="1"/>
  <c r="P370" i="1"/>
  <c r="AQ370" i="1"/>
  <c r="P371" i="1"/>
  <c r="AQ371" i="1"/>
  <c r="P372" i="1"/>
  <c r="AQ372" i="1"/>
  <c r="P373" i="1"/>
  <c r="AQ373" i="1"/>
  <c r="AF374" i="1"/>
  <c r="BI374" i="1"/>
  <c r="BK374" i="1" s="1"/>
  <c r="AG352" i="1"/>
  <c r="AI374" i="1"/>
  <c r="AF375" i="1"/>
  <c r="BK375" i="1"/>
  <c r="AI375" i="1"/>
  <c r="AF376" i="1"/>
  <c r="BK376" i="1"/>
  <c r="AI376" i="1"/>
  <c r="AD377" i="1"/>
  <c r="AH377" i="1"/>
  <c r="BK378" i="1"/>
  <c r="BI377" i="1"/>
  <c r="BE378" i="1"/>
  <c r="BK379" i="1"/>
  <c r="BE379" i="1"/>
  <c r="BK380" i="1"/>
  <c r="BE380" i="1"/>
  <c r="BK381" i="1"/>
  <c r="BE381" i="1"/>
  <c r="BK382" i="1"/>
  <c r="BE382" i="1"/>
  <c r="BK383" i="1"/>
  <c r="BE383" i="1"/>
  <c r="BK384" i="1"/>
  <c r="BE384" i="1"/>
  <c r="BK385" i="1"/>
  <c r="BE385" i="1"/>
  <c r="BK386" i="1"/>
  <c r="BE386" i="1"/>
  <c r="BK387" i="1"/>
  <c r="BE387" i="1"/>
  <c r="BK388" i="1"/>
  <c r="BE388" i="1"/>
  <c r="BK389" i="1"/>
  <c r="BE389" i="1"/>
  <c r="AD391" i="1"/>
  <c r="AD390" i="1" s="1"/>
  <c r="AH391" i="1"/>
  <c r="AH390" i="1" s="1"/>
  <c r="BG390" i="1"/>
  <c r="BK392" i="1"/>
  <c r="BI391" i="1"/>
  <c r="BE392" i="1"/>
  <c r="BK393" i="1"/>
  <c r="BE393" i="1"/>
  <c r="BK394" i="1"/>
  <c r="BE394" i="1"/>
  <c r="BK395" i="1"/>
  <c r="BE395" i="1"/>
  <c r="BK396" i="1"/>
  <c r="BE396" i="1"/>
  <c r="BF397" i="1"/>
  <c r="P398" i="1"/>
  <c r="AQ398" i="1"/>
  <c r="P399" i="1"/>
  <c r="AQ399" i="1"/>
  <c r="P400" i="1"/>
  <c r="AQ400" i="1"/>
  <c r="P401" i="1"/>
  <c r="AQ401" i="1"/>
  <c r="P402" i="1"/>
  <c r="AQ402" i="1"/>
  <c r="P405" i="1"/>
  <c r="AQ405" i="1"/>
  <c r="P406" i="1"/>
  <c r="AQ406" i="1"/>
  <c r="P407" i="1"/>
  <c r="AQ407" i="1"/>
  <c r="P408" i="1"/>
  <c r="AQ408" i="1"/>
  <c r="P409" i="1"/>
  <c r="AQ409" i="1"/>
  <c r="P410" i="1"/>
  <c r="AQ410" i="1"/>
  <c r="P411" i="1"/>
  <c r="AQ411" i="1"/>
  <c r="P412" i="1"/>
  <c r="AQ412" i="1"/>
  <c r="P413" i="1"/>
  <c r="AQ413" i="1"/>
  <c r="P414" i="1"/>
  <c r="AQ414" i="1"/>
  <c r="P415" i="1"/>
  <c r="AQ415" i="1"/>
  <c r="P416" i="1"/>
  <c r="AQ416" i="1"/>
  <c r="P417" i="1"/>
  <c r="AQ417" i="1"/>
  <c r="P418" i="1"/>
  <c r="AQ418" i="1"/>
  <c r="P419" i="1"/>
  <c r="AQ419" i="1"/>
  <c r="P420" i="1"/>
  <c r="AQ420" i="1"/>
  <c r="P421" i="1"/>
  <c r="AQ421" i="1"/>
  <c r="P422" i="1"/>
  <c r="AQ422" i="1"/>
  <c r="P423" i="1"/>
  <c r="AQ423" i="1"/>
  <c r="P424" i="1"/>
  <c r="AQ424" i="1"/>
  <c r="P425" i="1"/>
  <c r="AQ425" i="1"/>
  <c r="P426" i="1"/>
  <c r="AQ426" i="1"/>
  <c r="P427" i="1"/>
  <c r="AQ427" i="1"/>
  <c r="P428" i="1"/>
  <c r="AQ428" i="1"/>
  <c r="P429" i="1"/>
  <c r="AQ429" i="1"/>
  <c r="P430" i="1"/>
  <c r="AQ430" i="1"/>
  <c r="P431" i="1"/>
  <c r="AQ431" i="1"/>
  <c r="P432" i="1"/>
  <c r="AQ432" i="1"/>
  <c r="AD433" i="1"/>
  <c r="AD403" i="1" s="1"/>
  <c r="AH433" i="1"/>
  <c r="AH403" i="1" s="1"/>
  <c r="BK434" i="1"/>
  <c r="BI433" i="1"/>
  <c r="BE434" i="1"/>
  <c r="BK435" i="1"/>
  <c r="BE435" i="1"/>
  <c r="BK436" i="1"/>
  <c r="BE436" i="1"/>
  <c r="BK437" i="1"/>
  <c r="BE437" i="1"/>
  <c r="BK438" i="1"/>
  <c r="BE438" i="1"/>
  <c r="BK439" i="1"/>
  <c r="BE439" i="1"/>
  <c r="BK440" i="1"/>
  <c r="BE440" i="1"/>
  <c r="BK441" i="1"/>
  <c r="BE441" i="1"/>
  <c r="BK442" i="1"/>
  <c r="BE442" i="1"/>
  <c r="BK443" i="1"/>
  <c r="BE443" i="1"/>
  <c r="BK444" i="1"/>
  <c r="BE444" i="1"/>
  <c r="BK445" i="1"/>
  <c r="BE445" i="1"/>
  <c r="BK446" i="1"/>
  <c r="BE446" i="1"/>
  <c r="BK447" i="1"/>
  <c r="BE447" i="1"/>
  <c r="BK448" i="1"/>
  <c r="BE448" i="1"/>
  <c r="BK449" i="1"/>
  <c r="BE449" i="1"/>
  <c r="BK450" i="1"/>
  <c r="BE450" i="1"/>
  <c r="BK451" i="1"/>
  <c r="BE451" i="1"/>
  <c r="BK452" i="1"/>
  <c r="BE452" i="1"/>
  <c r="BK453" i="1"/>
  <c r="BE453" i="1"/>
  <c r="BK454" i="1"/>
  <c r="BE454" i="1"/>
  <c r="BK455" i="1"/>
  <c r="BE455" i="1"/>
  <c r="BK456" i="1"/>
  <c r="BE456" i="1"/>
  <c r="BK457" i="1"/>
  <c r="BE457" i="1"/>
  <c r="BK458" i="1"/>
  <c r="BE458" i="1"/>
  <c r="BK459" i="1"/>
  <c r="BE459" i="1"/>
  <c r="BK460" i="1"/>
  <c r="BE460" i="1"/>
  <c r="BK461" i="1"/>
  <c r="BE461" i="1"/>
  <c r="AD463" i="1"/>
  <c r="AD462" i="1" s="1"/>
  <c r="AH463" i="1"/>
  <c r="AH462" i="1" s="1"/>
  <c r="BK464" i="1"/>
  <c r="BI463" i="1"/>
  <c r="BI462" i="1" s="1"/>
  <c r="BE464" i="1"/>
  <c r="BK465" i="1"/>
  <c r="BE465" i="1"/>
  <c r="AD467" i="1"/>
  <c r="AH467" i="1"/>
  <c r="BK468" i="1"/>
  <c r="BK467" i="1" s="1"/>
  <c r="BI467" i="1"/>
  <c r="BE468" i="1"/>
  <c r="BE467" i="1" s="1"/>
  <c r="BF469" i="1"/>
  <c r="P470" i="1"/>
  <c r="P469" i="1" s="1"/>
  <c r="AQ470" i="1"/>
  <c r="AQ469" i="1" s="1"/>
  <c r="AD471" i="1"/>
  <c r="AH471" i="1"/>
  <c r="BK472" i="1"/>
  <c r="BI471" i="1"/>
  <c r="BE472" i="1"/>
  <c r="BK473" i="1"/>
  <c r="BE473" i="1"/>
  <c r="BK474" i="1"/>
  <c r="BE474" i="1"/>
  <c r="BF475" i="1"/>
  <c r="P476" i="1"/>
  <c r="P475" i="1" s="1"/>
  <c r="AQ476" i="1"/>
  <c r="AQ475" i="1" s="1"/>
  <c r="P479" i="1"/>
  <c r="P478" i="1" s="1"/>
  <c r="P477" i="1" s="1"/>
  <c r="AQ479" i="1"/>
  <c r="AQ478" i="1" s="1"/>
  <c r="AQ477" i="1" s="1"/>
  <c r="R482" i="1"/>
  <c r="R481" i="1" s="1"/>
  <c r="R480" i="1" s="1"/>
  <c r="S482" i="1"/>
  <c r="S481" i="1" s="1"/>
  <c r="S480" i="1" s="1"/>
  <c r="AG482" i="1"/>
  <c r="AK482" i="1"/>
  <c r="AK481" i="1" s="1"/>
  <c r="AK480" i="1" s="1"/>
  <c r="AM482" i="1"/>
  <c r="AO482" i="1"/>
  <c r="AO481" i="1" s="1"/>
  <c r="AO480" i="1" s="1"/>
  <c r="AU482" i="1"/>
  <c r="AU481" i="1" s="1"/>
  <c r="AU480" i="1" s="1"/>
  <c r="AW482" i="1"/>
  <c r="AW481" i="1" s="1"/>
  <c r="AW480" i="1" s="1"/>
  <c r="BI482" i="1"/>
  <c r="BE484" i="1"/>
  <c r="BF484" i="1"/>
  <c r="BJ484" i="1"/>
  <c r="BJ483" i="1" s="1"/>
  <c r="BJ482" i="1" s="1"/>
  <c r="BJ481" i="1" s="1"/>
  <c r="BJ480" i="1" s="1"/>
  <c r="BK485" i="1"/>
  <c r="BE485" i="1"/>
  <c r="BK486" i="1"/>
  <c r="BE486" i="1"/>
  <c r="BK487" i="1"/>
  <c r="BE487" i="1"/>
  <c r="BK488" i="1"/>
  <c r="BE488" i="1"/>
  <c r="BK489" i="1"/>
  <c r="BE489" i="1"/>
  <c r="BK490" i="1"/>
  <c r="BE490" i="1"/>
  <c r="P492" i="1"/>
  <c r="AF492" i="1"/>
  <c r="AQ492" i="1"/>
  <c r="AX492" i="1"/>
  <c r="AX491" i="1" s="1"/>
  <c r="BH492" i="1"/>
  <c r="P493" i="1"/>
  <c r="AQ493" i="1"/>
  <c r="P494" i="1"/>
  <c r="AQ494" i="1"/>
  <c r="P495" i="1"/>
  <c r="AQ495" i="1"/>
  <c r="P496" i="1"/>
  <c r="BH496" i="1"/>
  <c r="BL496" i="1" s="1"/>
  <c r="AF496" i="1"/>
  <c r="BF511" i="1"/>
  <c r="BF510" i="1" s="1"/>
  <c r="BH512" i="1"/>
  <c r="BL512" i="1" s="1"/>
  <c r="BK512" i="1"/>
  <c r="BK511" i="1" s="1"/>
  <c r="BK510" i="1" s="1"/>
  <c r="BI511" i="1"/>
  <c r="BI510" i="1" s="1"/>
  <c r="BH517" i="1"/>
  <c r="BF516" i="1"/>
  <c r="BF515" i="1" s="1"/>
  <c r="BI516" i="1"/>
  <c r="BI515" i="1" s="1"/>
  <c r="BF519" i="1"/>
  <c r="BF518" i="1" s="1"/>
  <c r="BI519" i="1"/>
  <c r="BI518" i="1" s="1"/>
  <c r="BH523" i="1"/>
  <c r="BF522" i="1"/>
  <c r="BF521" i="1" s="1"/>
  <c r="BI522" i="1"/>
  <c r="BI521" i="1" s="1"/>
  <c r="BH527" i="1"/>
  <c r="BF526" i="1"/>
  <c r="BI526" i="1"/>
  <c r="BH529" i="1"/>
  <c r="BF528" i="1"/>
  <c r="BI528" i="1"/>
  <c r="BH531" i="1"/>
  <c r="BF530" i="1"/>
  <c r="BI530" i="1"/>
  <c r="BI532" i="1"/>
  <c r="BH536" i="1"/>
  <c r="BF535" i="1"/>
  <c r="BI535" i="1"/>
  <c r="BI537" i="1"/>
  <c r="BH541" i="1"/>
  <c r="BF540" i="1"/>
  <c r="BI540" i="1"/>
  <c r="BH543" i="1"/>
  <c r="BF542" i="1"/>
  <c r="BI542" i="1"/>
  <c r="BH546" i="1"/>
  <c r="BF545" i="1"/>
  <c r="BI545" i="1"/>
  <c r="BH548" i="1"/>
  <c r="BF547" i="1"/>
  <c r="BI547" i="1"/>
  <c r="BH550" i="1"/>
  <c r="BF549" i="1"/>
  <c r="BI549" i="1"/>
  <c r="BH553" i="1"/>
  <c r="BF552" i="1"/>
  <c r="BF551" i="1" s="1"/>
  <c r="BI552" i="1"/>
  <c r="BI551" i="1" s="1"/>
  <c r="BH556" i="1"/>
  <c r="BI555" i="1"/>
  <c r="BH557" i="1"/>
  <c r="BL557" i="1" s="1"/>
  <c r="BH558" i="1"/>
  <c r="BL558" i="1" s="1"/>
  <c r="BH559" i="1"/>
  <c r="BH560" i="1"/>
  <c r="BL560" i="1" s="1"/>
  <c r="BH561" i="1"/>
  <c r="BL561" i="1" s="1"/>
  <c r="BH562" i="1"/>
  <c r="BL562" i="1" s="1"/>
  <c r="BH563" i="1"/>
  <c r="BH564" i="1"/>
  <c r="BL564" i="1" s="1"/>
  <c r="BH565" i="1"/>
  <c r="BL565" i="1" s="1"/>
  <c r="BH566" i="1"/>
  <c r="BL566" i="1" s="1"/>
  <c r="BH567" i="1"/>
  <c r="BL567" i="1" s="1"/>
  <c r="BH568" i="1"/>
  <c r="BL568" i="1" s="1"/>
  <c r="BH570" i="1"/>
  <c r="BL570" i="1" s="1"/>
  <c r="BH571" i="1"/>
  <c r="BL571" i="1" s="1"/>
  <c r="BH572" i="1"/>
  <c r="BL572" i="1" s="1"/>
  <c r="BH573" i="1"/>
  <c r="BL573" i="1" s="1"/>
  <c r="BH574" i="1"/>
  <c r="BL574" i="1" s="1"/>
  <c r="BH575" i="1"/>
  <c r="BL575" i="1" s="1"/>
  <c r="BH576" i="1"/>
  <c r="BL576" i="1" s="1"/>
  <c r="BH577" i="1"/>
  <c r="BL577" i="1" s="1"/>
  <c r="BH578" i="1"/>
  <c r="BL578" i="1" s="1"/>
  <c r="BH579" i="1"/>
  <c r="BH580" i="1"/>
  <c r="BL580" i="1" s="1"/>
  <c r="BH582" i="1"/>
  <c r="BL582" i="1" s="1"/>
  <c r="BH583" i="1"/>
  <c r="BH584" i="1"/>
  <c r="BL584" i="1" s="1"/>
  <c r="BH585" i="1"/>
  <c r="BL585" i="1" s="1"/>
  <c r="BH586" i="1"/>
  <c r="BL586" i="1" s="1"/>
  <c r="BH588" i="1"/>
  <c r="BF587" i="1"/>
  <c r="BI587" i="1"/>
  <c r="BH589" i="1"/>
  <c r="BL589" i="1" s="1"/>
  <c r="BH591" i="1"/>
  <c r="BF590" i="1"/>
  <c r="BI590" i="1"/>
  <c r="BH593" i="1"/>
  <c r="BF592" i="1"/>
  <c r="BI592" i="1"/>
  <c r="BH594" i="1"/>
  <c r="BL594" i="1" s="1"/>
  <c r="BH597" i="1"/>
  <c r="BL597" i="1" s="1"/>
  <c r="BI596" i="1"/>
  <c r="BH598" i="1"/>
  <c r="BL598" i="1" s="1"/>
  <c r="BH600" i="1"/>
  <c r="BL600" i="1" s="1"/>
  <c r="BH601" i="1"/>
  <c r="BL601" i="1" s="1"/>
  <c r="BH602" i="1"/>
  <c r="BL602" i="1" s="1"/>
  <c r="BH604" i="1"/>
  <c r="BI603" i="1"/>
  <c r="BH605" i="1"/>
  <c r="BL605" i="1" s="1"/>
  <c r="BH606" i="1"/>
  <c r="BL606" i="1" s="1"/>
  <c r="BH607" i="1"/>
  <c r="BL607" i="1" s="1"/>
  <c r="BH609" i="1"/>
  <c r="BL609" i="1" s="1"/>
  <c r="BH610" i="1"/>
  <c r="BL610" i="1" s="1"/>
  <c r="BH611" i="1"/>
  <c r="BL611" i="1" s="1"/>
  <c r="BH612" i="1"/>
  <c r="BL612" i="1" s="1"/>
  <c r="BH613" i="1"/>
  <c r="BL613" i="1" s="1"/>
  <c r="BH614" i="1"/>
  <c r="BH615" i="1"/>
  <c r="BL615" i="1" s="1"/>
  <c r="BH616" i="1"/>
  <c r="BL616" i="1" s="1"/>
  <c r="BH617" i="1"/>
  <c r="BL617" i="1" s="1"/>
  <c r="BH618" i="1"/>
  <c r="BH619" i="1"/>
  <c r="BH621" i="1"/>
  <c r="BL621" i="1" s="1"/>
  <c r="BH622" i="1"/>
  <c r="BL622" i="1" s="1"/>
  <c r="BH623" i="1"/>
  <c r="BL623" i="1" s="1"/>
  <c r="BH624" i="1"/>
  <c r="BH625" i="1"/>
  <c r="BL625" i="1" s="1"/>
  <c r="BH626" i="1"/>
  <c r="BH627" i="1"/>
  <c r="BL627" i="1" s="1"/>
  <c r="BH628" i="1"/>
  <c r="BL628" i="1" s="1"/>
  <c r="BH629" i="1"/>
  <c r="BL629" i="1" s="1"/>
  <c r="BH630" i="1"/>
  <c r="BL630" i="1" s="1"/>
  <c r="BH631" i="1"/>
  <c r="BL631" i="1" s="1"/>
  <c r="BH632" i="1"/>
  <c r="BL632" i="1" s="1"/>
  <c r="BH633" i="1"/>
  <c r="BL633" i="1" s="1"/>
  <c r="BH634" i="1"/>
  <c r="BL634" i="1" s="1"/>
  <c r="BH635" i="1"/>
  <c r="BH636" i="1"/>
  <c r="BL636" i="1" s="1"/>
  <c r="BH637" i="1"/>
  <c r="BL637" i="1" s="1"/>
  <c r="BH638" i="1"/>
  <c r="BL638" i="1" s="1"/>
  <c r="BH641" i="1"/>
  <c r="BF640" i="1"/>
  <c r="BI640" i="1"/>
  <c r="BH642" i="1"/>
  <c r="BH644" i="1"/>
  <c r="BF643" i="1"/>
  <c r="BI643" i="1"/>
  <c r="BH646" i="1"/>
  <c r="BF645" i="1"/>
  <c r="BI645" i="1"/>
  <c r="BH648" i="1"/>
  <c r="BF647" i="1"/>
  <c r="BI647" i="1"/>
  <c r="BH652" i="1"/>
  <c r="BF651" i="1"/>
  <c r="BF650" i="1" s="1"/>
  <c r="BI651" i="1"/>
  <c r="BI650" i="1" s="1"/>
  <c r="BH655" i="1"/>
  <c r="BF654" i="1"/>
  <c r="BI654" i="1"/>
  <c r="BH657" i="1"/>
  <c r="BF656" i="1"/>
  <c r="BI656" i="1"/>
  <c r="BH658" i="1"/>
  <c r="AJ661" i="1"/>
  <c r="BH662" i="1"/>
  <c r="BK662" i="1"/>
  <c r="BI660" i="1"/>
  <c r="BI659" i="1" s="1"/>
  <c r="BI653" i="1" s="1"/>
  <c r="BI649" i="1" s="1"/>
  <c r="BH663" i="1"/>
  <c r="BK663" i="1"/>
  <c r="BH664" i="1"/>
  <c r="BK664" i="1"/>
  <c r="BH665" i="1"/>
  <c r="BK665" i="1"/>
  <c r="BH666" i="1"/>
  <c r="BK666" i="1"/>
  <c r="BH679" i="1"/>
  <c r="BK679" i="1"/>
  <c r="BH680" i="1"/>
  <c r="BK680" i="1"/>
  <c r="BH681" i="1"/>
  <c r="BK681" i="1"/>
  <c r="BH682" i="1"/>
  <c r="BK682" i="1"/>
  <c r="BH683" i="1"/>
  <c r="BK683" i="1"/>
  <c r="BH684" i="1"/>
  <c r="BK684" i="1"/>
  <c r="BH685" i="1"/>
  <c r="BK685" i="1"/>
  <c r="BH686" i="1"/>
  <c r="BK686" i="1"/>
  <c r="BH687" i="1"/>
  <c r="BK687" i="1"/>
  <c r="BH688" i="1"/>
  <c r="BK688" i="1"/>
  <c r="BH689" i="1"/>
  <c r="BK689" i="1"/>
  <c r="BH691" i="1"/>
  <c r="BK691" i="1"/>
  <c r="BH692" i="1"/>
  <c r="BK692" i="1"/>
  <c r="BH693" i="1"/>
  <c r="BK693" i="1"/>
  <c r="BH694" i="1"/>
  <c r="BK694" i="1"/>
  <c r="BH695" i="1"/>
  <c r="BK695" i="1"/>
  <c r="BH696" i="1"/>
  <c r="BK696" i="1"/>
  <c r="BH697" i="1"/>
  <c r="BK697" i="1"/>
  <c r="BH698" i="1"/>
  <c r="BK698" i="1"/>
  <c r="BH699" i="1"/>
  <c r="BK699" i="1"/>
  <c r="BH700" i="1"/>
  <c r="BK700" i="1"/>
  <c r="BH701" i="1"/>
  <c r="BK701" i="1"/>
  <c r="BH702" i="1"/>
  <c r="BK702" i="1"/>
  <c r="BH703" i="1"/>
  <c r="BK703" i="1"/>
  <c r="BH704" i="1"/>
  <c r="BK704" i="1"/>
  <c r="BH705" i="1"/>
  <c r="BK705" i="1"/>
  <c r="BH706" i="1"/>
  <c r="BK706" i="1"/>
  <c r="BH707" i="1"/>
  <c r="BK707" i="1"/>
  <c r="BH708" i="1"/>
  <c r="BK708" i="1"/>
  <c r="BH709" i="1"/>
  <c r="BK709" i="1"/>
  <c r="BH710" i="1"/>
  <c r="BK710" i="1"/>
  <c r="BH711" i="1"/>
  <c r="BK711" i="1"/>
  <c r="BH712" i="1"/>
  <c r="BK712" i="1"/>
  <c r="BH713" i="1"/>
  <c r="BK713" i="1"/>
  <c r="BH714" i="1"/>
  <c r="BK714" i="1"/>
  <c r="BH715" i="1"/>
  <c r="BK715" i="1"/>
  <c r="BH716" i="1"/>
  <c r="BK716" i="1"/>
  <c r="BH717" i="1"/>
  <c r="BK717" i="1"/>
  <c r="BH718" i="1"/>
  <c r="BK718" i="1"/>
  <c r="BH720" i="1"/>
  <c r="BK720" i="1"/>
  <c r="BH722" i="1"/>
  <c r="BK722" i="1"/>
  <c r="BH725" i="1"/>
  <c r="BF724" i="1"/>
  <c r="BK725" i="1"/>
  <c r="BI724" i="1"/>
  <c r="BH726" i="1"/>
  <c r="BK726" i="1"/>
  <c r="BH727" i="1"/>
  <c r="BK727" i="1"/>
  <c r="BF728" i="1"/>
  <c r="BI728" i="1"/>
  <c r="BG757" i="1"/>
  <c r="BG756" i="1" s="1"/>
  <c r="BH995" i="1"/>
  <c r="BF994" i="1"/>
  <c r="BF993" i="1" s="1"/>
  <c r="BF992" i="1" s="1"/>
  <c r="BI994" i="1"/>
  <c r="BI993" i="1" s="1"/>
  <c r="BI992" i="1" s="1"/>
  <c r="BH999" i="1"/>
  <c r="BF998" i="1"/>
  <c r="BF997" i="1" s="1"/>
  <c r="BI998" i="1"/>
  <c r="BI997" i="1" s="1"/>
  <c r="BH1002" i="1"/>
  <c r="BF1001" i="1"/>
  <c r="BF1000" i="1" s="1"/>
  <c r="BI1001" i="1"/>
  <c r="BI1000" i="1" s="1"/>
  <c r="AJ1005" i="1"/>
  <c r="AJ1004" i="1" s="1"/>
  <c r="AJ1003" i="1" s="1"/>
  <c r="AF1004" i="1"/>
  <c r="AF1003" i="1" s="1"/>
  <c r="BH1008" i="1"/>
  <c r="BF1007" i="1"/>
  <c r="BK1008" i="1"/>
  <c r="BK1007" i="1" s="1"/>
  <c r="BH1010" i="1"/>
  <c r="BK1010" i="1"/>
  <c r="BH1011" i="1"/>
  <c r="BK1011" i="1"/>
  <c r="BH1012" i="1"/>
  <c r="BK1012" i="1"/>
  <c r="BH1013" i="1"/>
  <c r="BK1013" i="1"/>
  <c r="BH1014" i="1"/>
  <c r="BK1014" i="1"/>
  <c r="BH1017" i="1"/>
  <c r="BF1016" i="1"/>
  <c r="BF1015" i="1" s="1"/>
  <c r="BK1017" i="1"/>
  <c r="BH1018" i="1"/>
  <c r="BK1018" i="1"/>
  <c r="BH1019" i="1"/>
  <c r="BK1019" i="1"/>
  <c r="BH1020" i="1"/>
  <c r="BK1020" i="1"/>
  <c r="BH1021" i="1"/>
  <c r="BK1021" i="1"/>
  <c r="BH1022" i="1"/>
  <c r="BK1022" i="1"/>
  <c r="BH1023" i="1"/>
  <c r="BK1023" i="1"/>
  <c r="BH1024" i="1"/>
  <c r="BK1024" i="1"/>
  <c r="BH1025" i="1"/>
  <c r="BL1025" i="1" s="1"/>
  <c r="BK1025" i="1"/>
  <c r="BH1026" i="1"/>
  <c r="BK1026" i="1"/>
  <c r="BH1027" i="1"/>
  <c r="BL1027" i="1" s="1"/>
  <c r="BK1027" i="1"/>
  <c r="BH1028" i="1"/>
  <c r="BK1028" i="1"/>
  <c r="BH1029" i="1"/>
  <c r="BL1029" i="1" s="1"/>
  <c r="BK1029" i="1"/>
  <c r="BH1030" i="1"/>
  <c r="BK1030" i="1"/>
  <c r="BH1031" i="1"/>
  <c r="BL1031" i="1" s="1"/>
  <c r="BK1031" i="1"/>
  <c r="BH1034" i="1"/>
  <c r="BF1033" i="1"/>
  <c r="BH1036" i="1"/>
  <c r="BL1036" i="1" s="1"/>
  <c r="BF1035" i="1"/>
  <c r="BK1036" i="1"/>
  <c r="BK1035" i="1" s="1"/>
  <c r="BK1032" i="1" s="1"/>
  <c r="BH1040" i="1"/>
  <c r="BF1039" i="1"/>
  <c r="BF1038" i="1" s="1"/>
  <c r="BK1040" i="1"/>
  <c r="BK1039" i="1" s="1"/>
  <c r="BK1038" i="1" s="1"/>
  <c r="BI1039" i="1"/>
  <c r="BI1038" i="1" s="1"/>
  <c r="BH1043" i="1"/>
  <c r="BF1042" i="1"/>
  <c r="BK1043" i="1"/>
  <c r="BK1042" i="1" s="1"/>
  <c r="BI1042" i="1"/>
  <c r="BH1045" i="1"/>
  <c r="BF1044" i="1"/>
  <c r="BH1048" i="1"/>
  <c r="BF1047" i="1"/>
  <c r="BF1046" i="1" s="1"/>
  <c r="BK1048" i="1"/>
  <c r="BK1047" i="1" s="1"/>
  <c r="BK1046" i="1" s="1"/>
  <c r="BI1047" i="1"/>
  <c r="BI1046" i="1" s="1"/>
  <c r="BH1052" i="1"/>
  <c r="BL1052" i="1" s="1"/>
  <c r="BF1051" i="1"/>
  <c r="BI1051" i="1"/>
  <c r="BH1053" i="1"/>
  <c r="BL1053" i="1" s="1"/>
  <c r="BH1054" i="1"/>
  <c r="BL1054" i="1" s="1"/>
  <c r="BH1055" i="1"/>
  <c r="BL1055" i="1" s="1"/>
  <c r="BH1056" i="1"/>
  <c r="BL1056" i="1" s="1"/>
  <c r="BH1057" i="1"/>
  <c r="BL1057" i="1" s="1"/>
  <c r="BH1058" i="1"/>
  <c r="BL1058" i="1" s="1"/>
  <c r="BH1059" i="1"/>
  <c r="BL1059" i="1" s="1"/>
  <c r="BH1060" i="1"/>
  <c r="BL1060" i="1" s="1"/>
  <c r="BH1061" i="1"/>
  <c r="BH1062" i="1"/>
  <c r="BL1062" i="1" s="1"/>
  <c r="BH1064" i="1"/>
  <c r="BF1063" i="1"/>
  <c r="BK1064" i="1"/>
  <c r="BH1065" i="1"/>
  <c r="BK1065" i="1"/>
  <c r="BH1066" i="1"/>
  <c r="BK1066" i="1"/>
  <c r="BH1067" i="1"/>
  <c r="BK1067" i="1"/>
  <c r="BH1068" i="1"/>
  <c r="BK1068" i="1"/>
  <c r="BH1069" i="1"/>
  <c r="BK1069" i="1"/>
  <c r="BH1070" i="1"/>
  <c r="BK1070" i="1"/>
  <c r="BH1071" i="1"/>
  <c r="BK1071" i="1"/>
  <c r="BH1072" i="1"/>
  <c r="BK1072" i="1"/>
  <c r="BH1073" i="1"/>
  <c r="BK1073" i="1"/>
  <c r="BH1074" i="1"/>
  <c r="BK1074" i="1"/>
  <c r="BH1075" i="1"/>
  <c r="BK1075" i="1"/>
  <c r="BH1076" i="1"/>
  <c r="BK1076" i="1"/>
  <c r="BH1078" i="1"/>
  <c r="BF1077" i="1"/>
  <c r="BK1078" i="1"/>
  <c r="BK1077" i="1" s="1"/>
  <c r="BH1079" i="1"/>
  <c r="BK1079" i="1"/>
  <c r="BH1080" i="1"/>
  <c r="BK1080" i="1"/>
  <c r="BH1081" i="1"/>
  <c r="BK1081" i="1"/>
  <c r="BH1082" i="1"/>
  <c r="BL1082" i="1" s="1"/>
  <c r="BK1082" i="1"/>
  <c r="BH1083" i="1"/>
  <c r="BK1083" i="1"/>
  <c r="BH1084" i="1"/>
  <c r="BL1084" i="1" s="1"/>
  <c r="BK1084" i="1"/>
  <c r="BH1085" i="1"/>
  <c r="BK1085" i="1"/>
  <c r="BH1088" i="1"/>
  <c r="BF1087" i="1"/>
  <c r="BK1088" i="1"/>
  <c r="BK1087" i="1" s="1"/>
  <c r="BH1089" i="1"/>
  <c r="BK1089" i="1"/>
  <c r="BH1091" i="1"/>
  <c r="BF1090" i="1"/>
  <c r="BK1091" i="1"/>
  <c r="BI1090" i="1"/>
  <c r="BI1086" i="1" s="1"/>
  <c r="BH1092" i="1"/>
  <c r="BK1092" i="1"/>
  <c r="BH1093" i="1"/>
  <c r="BK1093" i="1"/>
  <c r="BH1095" i="1"/>
  <c r="BF1094" i="1"/>
  <c r="BK1095" i="1"/>
  <c r="BK1094" i="1" s="1"/>
  <c r="BI1094" i="1"/>
  <c r="BH1098" i="1"/>
  <c r="BF1097" i="1"/>
  <c r="BF1096" i="1" s="1"/>
  <c r="BK1098" i="1"/>
  <c r="BI1097" i="1"/>
  <c r="BI1096" i="1" s="1"/>
  <c r="BH1099" i="1"/>
  <c r="BK1099" i="1"/>
  <c r="BH1100" i="1"/>
  <c r="BK1100" i="1"/>
  <c r="BH1101" i="1"/>
  <c r="BK1101" i="1"/>
  <c r="BH1102" i="1"/>
  <c r="BK1102" i="1"/>
  <c r="BH1105" i="1"/>
  <c r="BF1104" i="1"/>
  <c r="BF1103" i="1" s="1"/>
  <c r="BK1105" i="1"/>
  <c r="BK1104" i="1" s="1"/>
  <c r="BK1103" i="1" s="1"/>
  <c r="BI1104" i="1"/>
  <c r="BI1103" i="1" s="1"/>
  <c r="BH1108" i="1"/>
  <c r="BF1107" i="1"/>
  <c r="BF1106" i="1" s="1"/>
  <c r="BK1108" i="1"/>
  <c r="BH1109" i="1"/>
  <c r="BL1109" i="1" s="1"/>
  <c r="BK1109" i="1"/>
  <c r="BH1110" i="1"/>
  <c r="BK1110" i="1"/>
  <c r="BH1111" i="1"/>
  <c r="BL1111" i="1" s="1"/>
  <c r="BK1111" i="1"/>
  <c r="BH1112" i="1"/>
  <c r="BK1112" i="1"/>
  <c r="BH1113" i="1"/>
  <c r="BL1113" i="1" s="1"/>
  <c r="BK1113" i="1"/>
  <c r="BH1114" i="1"/>
  <c r="BK1114" i="1"/>
  <c r="BH1115" i="1"/>
  <c r="BL1115" i="1" s="1"/>
  <c r="BK1115" i="1"/>
  <c r="BH1116" i="1"/>
  <c r="BK1116" i="1"/>
  <c r="BH1117" i="1"/>
  <c r="BL1117" i="1" s="1"/>
  <c r="BK1117" i="1"/>
  <c r="BH1118" i="1"/>
  <c r="BK1118" i="1"/>
  <c r="BH1119" i="1"/>
  <c r="BL1119" i="1" s="1"/>
  <c r="BK1119" i="1"/>
  <c r="BH1120" i="1"/>
  <c r="BK1120" i="1"/>
  <c r="BH1121" i="1"/>
  <c r="BL1121" i="1" s="1"/>
  <c r="BK1121" i="1"/>
  <c r="BH1122" i="1"/>
  <c r="BK1122" i="1"/>
  <c r="BH1123" i="1"/>
  <c r="BL1123" i="1" s="1"/>
  <c r="BK1123" i="1"/>
  <c r="BH1124" i="1"/>
  <c r="BK1124" i="1"/>
  <c r="BH1125" i="1"/>
  <c r="BL1125" i="1" s="1"/>
  <c r="BK1125" i="1"/>
  <c r="BH1126" i="1"/>
  <c r="BK1126" i="1"/>
  <c r="BH1127" i="1"/>
  <c r="BL1127" i="1" s="1"/>
  <c r="BK1127" i="1"/>
  <c r="BH1128" i="1"/>
  <c r="BK1128" i="1"/>
  <c r="BH1129" i="1"/>
  <c r="BL1129" i="1" s="1"/>
  <c r="BK1129" i="1"/>
  <c r="BH1132" i="1"/>
  <c r="BF1131" i="1"/>
  <c r="BK1132" i="1"/>
  <c r="BH1133" i="1"/>
  <c r="BK1133" i="1"/>
  <c r="BH1134" i="1"/>
  <c r="BK1134" i="1"/>
  <c r="BH1135" i="1"/>
  <c r="BK1135" i="1"/>
  <c r="BH1136" i="1"/>
  <c r="BK1136" i="1"/>
  <c r="BH1137" i="1"/>
  <c r="BK1137" i="1"/>
  <c r="BH1138" i="1"/>
  <c r="BK1138" i="1"/>
  <c r="BH1139" i="1"/>
  <c r="BK1139" i="1"/>
  <c r="BH1140" i="1"/>
  <c r="BK1140" i="1"/>
  <c r="BH1141" i="1"/>
  <c r="BK1141" i="1"/>
  <c r="BH1142" i="1"/>
  <c r="BK1142" i="1"/>
  <c r="BH1143" i="1"/>
  <c r="BK1143" i="1"/>
  <c r="BH1144" i="1"/>
  <c r="BK1144" i="1"/>
  <c r="BH1145" i="1"/>
  <c r="BK1145" i="1"/>
  <c r="BH1146" i="1"/>
  <c r="BK1146" i="1"/>
  <c r="BH1147" i="1"/>
  <c r="BK1147" i="1"/>
  <c r="BH1148" i="1"/>
  <c r="BK1148" i="1"/>
  <c r="BH1150" i="1"/>
  <c r="BF1149" i="1"/>
  <c r="BK1150" i="1"/>
  <c r="BK1149" i="1" s="1"/>
  <c r="BI1149" i="1"/>
  <c r="BH1152" i="1"/>
  <c r="BF1151" i="1"/>
  <c r="BK1152" i="1"/>
  <c r="BI1151" i="1"/>
  <c r="BH1153" i="1"/>
  <c r="BK1153" i="1"/>
  <c r="BH1156" i="1"/>
  <c r="BF1155" i="1"/>
  <c r="BK1156" i="1"/>
  <c r="BK1155" i="1" s="1"/>
  <c r="BI1155" i="1"/>
  <c r="BH1158" i="1"/>
  <c r="BF1157" i="1"/>
  <c r="BK1158" i="1"/>
  <c r="BK1157" i="1" s="1"/>
  <c r="BI1157" i="1"/>
  <c r="BK1166" i="1"/>
  <c r="BG1283" i="1"/>
  <c r="BJ1283" i="1"/>
  <c r="BJ1282" i="1"/>
  <c r="BJ1281" i="1" s="1"/>
  <c r="BJ1280" i="1" s="1"/>
  <c r="BF1348" i="1"/>
  <c r="BH1349" i="1"/>
  <c r="BK1349" i="1"/>
  <c r="BK1348" i="1" s="1"/>
  <c r="BI1348" i="1"/>
  <c r="BH1552" i="1"/>
  <c r="BF1551" i="1"/>
  <c r="BI1551" i="1"/>
  <c r="BK1552" i="1"/>
  <c r="BK1551" i="1" s="1"/>
  <c r="BH1559" i="1"/>
  <c r="BF1558" i="1"/>
  <c r="BF1557" i="1" s="1"/>
  <c r="BI1558" i="1"/>
  <c r="BI1557" i="1" s="1"/>
  <c r="BI1538" i="1" s="1"/>
  <c r="BK1559" i="1"/>
  <c r="BK1558" i="1" s="1"/>
  <c r="BK1557" i="1" s="1"/>
  <c r="BH1611" i="1"/>
  <c r="BL1611" i="1" s="1"/>
  <c r="BI1610" i="1"/>
  <c r="BH1643" i="1"/>
  <c r="AI324" i="1"/>
  <c r="AI325" i="1"/>
  <c r="AJ325" i="1" s="1"/>
  <c r="AI326" i="1"/>
  <c r="AI327" i="1"/>
  <c r="AJ327" i="1" s="1"/>
  <c r="AI328" i="1"/>
  <c r="AJ328" i="1" s="1"/>
  <c r="AI329" i="1"/>
  <c r="AJ329" i="1" s="1"/>
  <c r="AI330" i="1"/>
  <c r="AI331" i="1"/>
  <c r="AJ331" i="1" s="1"/>
  <c r="AI332" i="1"/>
  <c r="AJ332" i="1" s="1"/>
  <c r="AI333" i="1"/>
  <c r="AJ333" i="1" s="1"/>
  <c r="AI334" i="1"/>
  <c r="AI335" i="1"/>
  <c r="AJ335" i="1" s="1"/>
  <c r="AI336" i="1"/>
  <c r="AJ336" i="1" s="1"/>
  <c r="AI337" i="1"/>
  <c r="AJ337" i="1" s="1"/>
  <c r="AI338" i="1"/>
  <c r="AI339" i="1"/>
  <c r="AJ339" i="1" s="1"/>
  <c r="AI340" i="1"/>
  <c r="AJ340" i="1" s="1"/>
  <c r="AI341" i="1"/>
  <c r="AJ341" i="1" s="1"/>
  <c r="AI342" i="1"/>
  <c r="AI343" i="1"/>
  <c r="AJ343" i="1" s="1"/>
  <c r="AI344" i="1"/>
  <c r="AJ344" i="1" s="1"/>
  <c r="AI345" i="1"/>
  <c r="AJ345" i="1" s="1"/>
  <c r="AI346" i="1"/>
  <c r="AI347" i="1"/>
  <c r="AJ347" i="1" s="1"/>
  <c r="AI348" i="1"/>
  <c r="AJ348" i="1" s="1"/>
  <c r="AI350" i="1"/>
  <c r="AI351" i="1"/>
  <c r="AI353" i="1"/>
  <c r="AJ353" i="1" s="1"/>
  <c r="AI354" i="1"/>
  <c r="AJ354" i="1" s="1"/>
  <c r="AI355" i="1"/>
  <c r="AJ355" i="1" s="1"/>
  <c r="AI356" i="1"/>
  <c r="AJ356" i="1" s="1"/>
  <c r="AI357" i="1"/>
  <c r="AJ357" i="1" s="1"/>
  <c r="AI358" i="1"/>
  <c r="AJ358" i="1" s="1"/>
  <c r="AI359" i="1"/>
  <c r="AJ359" i="1" s="1"/>
  <c r="AI360" i="1"/>
  <c r="AJ360" i="1" s="1"/>
  <c r="AI361" i="1"/>
  <c r="AJ361" i="1" s="1"/>
  <c r="AI362" i="1"/>
  <c r="AJ362" i="1" s="1"/>
  <c r="AI363" i="1"/>
  <c r="AJ363" i="1" s="1"/>
  <c r="AI364" i="1"/>
  <c r="AI365" i="1"/>
  <c r="AJ365" i="1" s="1"/>
  <c r="AI366" i="1"/>
  <c r="AJ366" i="1" s="1"/>
  <c r="AI367" i="1"/>
  <c r="AJ367" i="1" s="1"/>
  <c r="AI368" i="1"/>
  <c r="AI369" i="1"/>
  <c r="AJ369" i="1" s="1"/>
  <c r="AI370" i="1"/>
  <c r="AJ370" i="1" s="1"/>
  <c r="AI371" i="1"/>
  <c r="AJ371" i="1" s="1"/>
  <c r="AI372" i="1"/>
  <c r="AJ372" i="1" s="1"/>
  <c r="AI373" i="1"/>
  <c r="AJ373" i="1" s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2" i="1"/>
  <c r="AI393" i="1"/>
  <c r="AI394" i="1"/>
  <c r="AI395" i="1"/>
  <c r="AI396" i="1"/>
  <c r="AI398" i="1"/>
  <c r="AI399" i="1"/>
  <c r="AJ399" i="1" s="1"/>
  <c r="AI400" i="1"/>
  <c r="AJ400" i="1" s="1"/>
  <c r="AI401" i="1"/>
  <c r="AJ401" i="1" s="1"/>
  <c r="AI402" i="1"/>
  <c r="AJ402" i="1" s="1"/>
  <c r="AI405" i="1"/>
  <c r="AI406" i="1"/>
  <c r="AJ406" i="1" s="1"/>
  <c r="AI407" i="1"/>
  <c r="AJ407" i="1" s="1"/>
  <c r="AI408" i="1"/>
  <c r="AJ408" i="1" s="1"/>
  <c r="AI409" i="1"/>
  <c r="AI410" i="1"/>
  <c r="AJ410" i="1" s="1"/>
  <c r="AI411" i="1"/>
  <c r="AJ411" i="1" s="1"/>
  <c r="AI412" i="1"/>
  <c r="AJ412" i="1" s="1"/>
  <c r="AI413" i="1"/>
  <c r="AJ413" i="1" s="1"/>
  <c r="AI414" i="1"/>
  <c r="AJ414" i="1" s="1"/>
  <c r="AI415" i="1"/>
  <c r="AJ415" i="1" s="1"/>
  <c r="AI416" i="1"/>
  <c r="AJ416" i="1" s="1"/>
  <c r="AI417" i="1"/>
  <c r="AJ417" i="1" s="1"/>
  <c r="AI418" i="1"/>
  <c r="AJ418" i="1" s="1"/>
  <c r="AI419" i="1"/>
  <c r="AJ419" i="1" s="1"/>
  <c r="AI420" i="1"/>
  <c r="AI421" i="1"/>
  <c r="AJ421" i="1" s="1"/>
  <c r="AI422" i="1"/>
  <c r="AJ422" i="1" s="1"/>
  <c r="AI423" i="1"/>
  <c r="AJ423" i="1" s="1"/>
  <c r="AI424" i="1"/>
  <c r="AJ424" i="1" s="1"/>
  <c r="AI425" i="1"/>
  <c r="AI426" i="1"/>
  <c r="AJ426" i="1" s="1"/>
  <c r="AI427" i="1"/>
  <c r="AJ427" i="1" s="1"/>
  <c r="AI428" i="1"/>
  <c r="AJ428" i="1" s="1"/>
  <c r="AI429" i="1"/>
  <c r="AJ429" i="1" s="1"/>
  <c r="AI430" i="1"/>
  <c r="AJ430" i="1" s="1"/>
  <c r="AI431" i="1"/>
  <c r="AJ431" i="1" s="1"/>
  <c r="AI432" i="1"/>
  <c r="AJ432" i="1" s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4" i="1"/>
  <c r="AI465" i="1"/>
  <c r="AI468" i="1"/>
  <c r="AI467" i="1" s="1"/>
  <c r="AI470" i="1"/>
  <c r="AI469" i="1" s="1"/>
  <c r="AI472" i="1"/>
  <c r="AI473" i="1"/>
  <c r="AI474" i="1"/>
  <c r="AI476" i="1"/>
  <c r="AI475" i="1" s="1"/>
  <c r="AI479" i="1"/>
  <c r="AI478" i="1" s="1"/>
  <c r="AI477" i="1" s="1"/>
  <c r="AI484" i="1"/>
  <c r="AI485" i="1"/>
  <c r="AI486" i="1"/>
  <c r="AI487" i="1"/>
  <c r="AI488" i="1"/>
  <c r="AI489" i="1"/>
  <c r="AI490" i="1"/>
  <c r="AI492" i="1"/>
  <c r="AI493" i="1"/>
  <c r="AJ493" i="1" s="1"/>
  <c r="AI494" i="1"/>
  <c r="AJ494" i="1" s="1"/>
  <c r="AI495" i="1"/>
  <c r="AJ495" i="1" s="1"/>
  <c r="AI496" i="1"/>
  <c r="AI497" i="1"/>
  <c r="AI498" i="1"/>
  <c r="AI499" i="1"/>
  <c r="AI500" i="1"/>
  <c r="AI501" i="1"/>
  <c r="AI502" i="1"/>
  <c r="AI503" i="1"/>
  <c r="AI504" i="1"/>
  <c r="AD506" i="1"/>
  <c r="AD505" i="1" s="1"/>
  <c r="AH506" i="1"/>
  <c r="AH505" i="1" s="1"/>
  <c r="AH481" i="1" s="1"/>
  <c r="AH480" i="1" s="1"/>
  <c r="AT506" i="1"/>
  <c r="AT505" i="1" s="1"/>
  <c r="AI507" i="1"/>
  <c r="AI508" i="1"/>
  <c r="AI509" i="1"/>
  <c r="L511" i="1"/>
  <c r="L510" i="1" s="1"/>
  <c r="AE511" i="1"/>
  <c r="AE510" i="1" s="1"/>
  <c r="AG511" i="1"/>
  <c r="AG510" i="1" s="1"/>
  <c r="AM511" i="1"/>
  <c r="AM510" i="1" s="1"/>
  <c r="BA511" i="1"/>
  <c r="BA510" i="1" s="1"/>
  <c r="AF512" i="1"/>
  <c r="AF517" i="1"/>
  <c r="AF520" i="1"/>
  <c r="AF523" i="1"/>
  <c r="AF527" i="1"/>
  <c r="AF529" i="1"/>
  <c r="AF531" i="1"/>
  <c r="AF533" i="1"/>
  <c r="AF534" i="1"/>
  <c r="AF536" i="1"/>
  <c r="AF538" i="1"/>
  <c r="AF541" i="1"/>
  <c r="AF543" i="1"/>
  <c r="AF546" i="1"/>
  <c r="AF548" i="1"/>
  <c r="AF550" i="1"/>
  <c r="AF553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8" i="1"/>
  <c r="AF589" i="1"/>
  <c r="AF591" i="1"/>
  <c r="AF593" i="1"/>
  <c r="AF594" i="1"/>
  <c r="AF597" i="1"/>
  <c r="AF598" i="1"/>
  <c r="AF599" i="1"/>
  <c r="AF600" i="1"/>
  <c r="AF601" i="1"/>
  <c r="AF602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41" i="1"/>
  <c r="AF642" i="1"/>
  <c r="AF644" i="1"/>
  <c r="AF646" i="1"/>
  <c r="AF648" i="1"/>
  <c r="AF652" i="1"/>
  <c r="AF655" i="1"/>
  <c r="AF657" i="1"/>
  <c r="AF658" i="1"/>
  <c r="AD660" i="1"/>
  <c r="AD659" i="1" s="1"/>
  <c r="AH660" i="1"/>
  <c r="AH659" i="1" s="1"/>
  <c r="AH653" i="1" s="1"/>
  <c r="AH649" i="1" s="1"/>
  <c r="AH513" i="1" s="1"/>
  <c r="BF661" i="1"/>
  <c r="AF662" i="1"/>
  <c r="AF663" i="1"/>
  <c r="AF664" i="1"/>
  <c r="AF665" i="1"/>
  <c r="AF666" i="1"/>
  <c r="BF667" i="1"/>
  <c r="BH667" i="1" s="1"/>
  <c r="BF668" i="1"/>
  <c r="BH668" i="1" s="1"/>
  <c r="BF669" i="1"/>
  <c r="BH669" i="1" s="1"/>
  <c r="BF670" i="1"/>
  <c r="BH670" i="1" s="1"/>
  <c r="BF671" i="1"/>
  <c r="BH671" i="1" s="1"/>
  <c r="BF672" i="1"/>
  <c r="BH672" i="1" s="1"/>
  <c r="BF673" i="1"/>
  <c r="BH673" i="1" s="1"/>
  <c r="BF674" i="1"/>
  <c r="BH674" i="1" s="1"/>
  <c r="BF675" i="1"/>
  <c r="BH675" i="1" s="1"/>
  <c r="BF676" i="1"/>
  <c r="BH676" i="1" s="1"/>
  <c r="BF677" i="1"/>
  <c r="BH677" i="1" s="1"/>
  <c r="BF678" i="1"/>
  <c r="BH678" i="1" s="1"/>
  <c r="AF679" i="1"/>
  <c r="AF680" i="1"/>
  <c r="AF681" i="1"/>
  <c r="AF682" i="1"/>
  <c r="AF683" i="1"/>
  <c r="AF684" i="1"/>
  <c r="AF685" i="1"/>
  <c r="AF686" i="1"/>
  <c r="AF687" i="1"/>
  <c r="AF688" i="1"/>
  <c r="AF689" i="1"/>
  <c r="BF690" i="1"/>
  <c r="BH690" i="1" s="1"/>
  <c r="BL690" i="1" s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BF719" i="1"/>
  <c r="BH719" i="1" s="1"/>
  <c r="AF720" i="1"/>
  <c r="BF721" i="1"/>
  <c r="BH721" i="1" s="1"/>
  <c r="AF722" i="1"/>
  <c r="AF725" i="1"/>
  <c r="AF726" i="1"/>
  <c r="AF727" i="1"/>
  <c r="AF730" i="1"/>
  <c r="AF731" i="1"/>
  <c r="AF732" i="1"/>
  <c r="AF733" i="1"/>
  <c r="AF734" i="1"/>
  <c r="AF735" i="1"/>
  <c r="AF736" i="1"/>
  <c r="AF737" i="1"/>
  <c r="AF740" i="1"/>
  <c r="AF743" i="1"/>
  <c r="AF746" i="1"/>
  <c r="AF748" i="1"/>
  <c r="AF750" i="1"/>
  <c r="AF752" i="1"/>
  <c r="AF755" i="1"/>
  <c r="AF759" i="1"/>
  <c r="K760" i="1"/>
  <c r="K757" i="1" s="1"/>
  <c r="K756" i="1" s="1"/>
  <c r="M760" i="1"/>
  <c r="M757" i="1" s="1"/>
  <c r="M756" i="1" s="1"/>
  <c r="AR760" i="1"/>
  <c r="AR757" i="1" s="1"/>
  <c r="AR756" i="1" s="1"/>
  <c r="AI761" i="1"/>
  <c r="AI760" i="1" s="1"/>
  <c r="AI757" i="1" s="1"/>
  <c r="AI756" i="1" s="1"/>
  <c r="AI762" i="1"/>
  <c r="AI763" i="1"/>
  <c r="AI764" i="1"/>
  <c r="AI765" i="1"/>
  <c r="AI766" i="1"/>
  <c r="AI767" i="1"/>
  <c r="AI768" i="1"/>
  <c r="AI769" i="1"/>
  <c r="AI770" i="1"/>
  <c r="AI771" i="1"/>
  <c r="AI772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800" i="1"/>
  <c r="AI801" i="1"/>
  <c r="AI802" i="1"/>
  <c r="AI803" i="1"/>
  <c r="AI804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8" i="1"/>
  <c r="AI869" i="1"/>
  <c r="AI870" i="1"/>
  <c r="AI871" i="1"/>
  <c r="AI872" i="1"/>
  <c r="AI873" i="1"/>
  <c r="AI875" i="1"/>
  <c r="AI874" i="1" s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8" i="1"/>
  <c r="AI929" i="1"/>
  <c r="AI930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8" i="1"/>
  <c r="AI949" i="1"/>
  <c r="AI950" i="1"/>
  <c r="AI951" i="1"/>
  <c r="AI952" i="1"/>
  <c r="AI953" i="1"/>
  <c r="AI955" i="1"/>
  <c r="AI954" i="1" s="1"/>
  <c r="AI957" i="1"/>
  <c r="AI958" i="1"/>
  <c r="AI959" i="1"/>
  <c r="AI960" i="1"/>
  <c r="AI961" i="1"/>
  <c r="AI963" i="1"/>
  <c r="AI964" i="1"/>
  <c r="AI967" i="1"/>
  <c r="AI966" i="1" s="1"/>
  <c r="AI969" i="1"/>
  <c r="AI968" i="1" s="1"/>
  <c r="AD973" i="1"/>
  <c r="AH973" i="1"/>
  <c r="AT973" i="1"/>
  <c r="AI974" i="1"/>
  <c r="AI975" i="1"/>
  <c r="AD976" i="1"/>
  <c r="AI977" i="1"/>
  <c r="AI976" i="1" s="1"/>
  <c r="AI972" i="1" s="1"/>
  <c r="AI971" i="1" s="1"/>
  <c r="AI970" i="1" s="1"/>
  <c r="AI978" i="1"/>
  <c r="AI979" i="1"/>
  <c r="AI980" i="1"/>
  <c r="AI981" i="1"/>
  <c r="AI982" i="1"/>
  <c r="AI983" i="1"/>
  <c r="AI984" i="1"/>
  <c r="AI985" i="1"/>
  <c r="AI987" i="1"/>
  <c r="AI986" i="1" s="1"/>
  <c r="AI990" i="1"/>
  <c r="AI989" i="1" s="1"/>
  <c r="AI988" i="1" s="1"/>
  <c r="AI999" i="1"/>
  <c r="AI1002" i="1"/>
  <c r="BF1005" i="1"/>
  <c r="AF1008" i="1"/>
  <c r="AF1010" i="1"/>
  <c r="AF1011" i="1"/>
  <c r="AF1012" i="1"/>
  <c r="AF1013" i="1"/>
  <c r="AF1014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4" i="1"/>
  <c r="AF1036" i="1"/>
  <c r="AF1040" i="1"/>
  <c r="AF1043" i="1"/>
  <c r="AF1045" i="1"/>
  <c r="AF1048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8" i="1"/>
  <c r="AF1079" i="1"/>
  <c r="AF1080" i="1"/>
  <c r="AF1081" i="1"/>
  <c r="AF1082" i="1"/>
  <c r="AF1083" i="1"/>
  <c r="AF1084" i="1"/>
  <c r="AF1085" i="1"/>
  <c r="AF1088" i="1"/>
  <c r="AF1089" i="1"/>
  <c r="AF1091" i="1"/>
  <c r="AF1092" i="1"/>
  <c r="AF1093" i="1"/>
  <c r="AF1095" i="1"/>
  <c r="AF1098" i="1"/>
  <c r="AF1099" i="1"/>
  <c r="AF1100" i="1"/>
  <c r="AF1101" i="1"/>
  <c r="AF1102" i="1"/>
  <c r="AF1105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50" i="1"/>
  <c r="AF1152" i="1"/>
  <c r="AF1153" i="1"/>
  <c r="AF1156" i="1"/>
  <c r="AF1158" i="1"/>
  <c r="AE1162" i="1"/>
  <c r="AE1161" i="1" s="1"/>
  <c r="AE1160" i="1" s="1"/>
  <c r="AE1159" i="1" s="1"/>
  <c r="AG1162" i="1"/>
  <c r="AG1161" i="1" s="1"/>
  <c r="AG1160" i="1" s="1"/>
  <c r="AG1159" i="1" s="1"/>
  <c r="AM1162" i="1"/>
  <c r="AM1161" i="1" s="1"/>
  <c r="AM1160" i="1" s="1"/>
  <c r="AM1159" i="1" s="1"/>
  <c r="BA1162" i="1"/>
  <c r="BA1161" i="1" s="1"/>
  <c r="BA1160" i="1" s="1"/>
  <c r="BA1159" i="1" s="1"/>
  <c r="AF1163" i="1"/>
  <c r="AF1164" i="1"/>
  <c r="AF1165" i="1"/>
  <c r="BF1166" i="1"/>
  <c r="BH1166" i="1" s="1"/>
  <c r="AF1171" i="1"/>
  <c r="AF1175" i="1"/>
  <c r="AF1178" i="1"/>
  <c r="AF1181" i="1"/>
  <c r="AF1184" i="1"/>
  <c r="AF1186" i="1"/>
  <c r="AF1188" i="1"/>
  <c r="AF1191" i="1"/>
  <c r="AF1194" i="1"/>
  <c r="AF1198" i="1"/>
  <c r="AF1202" i="1"/>
  <c r="AF1203" i="1"/>
  <c r="AF1204" i="1"/>
  <c r="AF1205" i="1"/>
  <c r="AF1206" i="1"/>
  <c r="AF1207" i="1"/>
  <c r="AF1208" i="1"/>
  <c r="AF1209" i="1"/>
  <c r="AF1210" i="1"/>
  <c r="AF1211" i="1"/>
  <c r="AF1213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7" i="1"/>
  <c r="AF1228" i="1"/>
  <c r="AF1229" i="1"/>
  <c r="AF1230" i="1"/>
  <c r="AF1231" i="1"/>
  <c r="AF1232" i="1"/>
  <c r="AF1233" i="1"/>
  <c r="AF1236" i="1"/>
  <c r="AF1238" i="1"/>
  <c r="AF1239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60" i="1"/>
  <c r="AF1263" i="1"/>
  <c r="AF1266" i="1"/>
  <c r="AF1267" i="1"/>
  <c r="AF1268" i="1"/>
  <c r="AF1269" i="1"/>
  <c r="AF1270" i="1"/>
  <c r="AF1272" i="1"/>
  <c r="AF1274" i="1"/>
  <c r="AF1277" i="1"/>
  <c r="AF1279" i="1"/>
  <c r="AF1284" i="1"/>
  <c r="AF1286" i="1"/>
  <c r="AF1288" i="1"/>
  <c r="AF1293" i="1"/>
  <c r="AF1296" i="1"/>
  <c r="AF1299" i="1"/>
  <c r="AF1303" i="1"/>
  <c r="AF1306" i="1"/>
  <c r="AF1310" i="1"/>
  <c r="AF1311" i="1"/>
  <c r="AF1312" i="1"/>
  <c r="AF1313" i="1"/>
  <c r="AF1314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8" i="1"/>
  <c r="AF1331" i="1"/>
  <c r="AF1334" i="1"/>
  <c r="AF1336" i="1"/>
  <c r="AF1339" i="1"/>
  <c r="AF1342" i="1"/>
  <c r="AF1344" i="1"/>
  <c r="AE1348" i="1"/>
  <c r="AG1348" i="1"/>
  <c r="AM1348" i="1"/>
  <c r="BA1348" i="1"/>
  <c r="AF1349" i="1"/>
  <c r="AE1350" i="1"/>
  <c r="AG1350" i="1"/>
  <c r="AM1350" i="1"/>
  <c r="BA1350" i="1"/>
  <c r="AF1351" i="1"/>
  <c r="AF1353" i="1"/>
  <c r="AF1355" i="1"/>
  <c r="AF1360" i="1"/>
  <c r="AF1362" i="1"/>
  <c r="AF1364" i="1"/>
  <c r="AF1367" i="1"/>
  <c r="AF1370" i="1"/>
  <c r="AF1372" i="1"/>
  <c r="AF1375" i="1"/>
  <c r="AF1377" i="1"/>
  <c r="AF1380" i="1"/>
  <c r="AF1382" i="1"/>
  <c r="AF1384" i="1"/>
  <c r="AF1387" i="1"/>
  <c r="AF1391" i="1"/>
  <c r="AF1394" i="1"/>
  <c r="AF1397" i="1"/>
  <c r="AF1399" i="1"/>
  <c r="AF1402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8" i="1"/>
  <c r="AF1459" i="1"/>
  <c r="AF1460" i="1"/>
  <c r="AF1461" i="1"/>
  <c r="AF1462" i="1"/>
  <c r="AF1463" i="1"/>
  <c r="AF1464" i="1"/>
  <c r="AF1465" i="1"/>
  <c r="AF1466" i="1"/>
  <c r="AF1467" i="1"/>
  <c r="AF1470" i="1"/>
  <c r="AF1471" i="1"/>
  <c r="AF1472" i="1"/>
  <c r="AF1473" i="1"/>
  <c r="AF1474" i="1"/>
  <c r="AF1475" i="1"/>
  <c r="AF1476" i="1"/>
  <c r="AF1478" i="1"/>
  <c r="AF1479" i="1"/>
  <c r="AF1480" i="1"/>
  <c r="AF1481" i="1"/>
  <c r="AF1482" i="1"/>
  <c r="AF1484" i="1"/>
  <c r="AF1485" i="1"/>
  <c r="AF1486" i="1"/>
  <c r="AF1487" i="1"/>
  <c r="AF1488" i="1"/>
  <c r="AF1489" i="1"/>
  <c r="AF1490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1" i="1"/>
  <c r="AF1512" i="1"/>
  <c r="AF1513" i="1"/>
  <c r="AF1514" i="1"/>
  <c r="AF1515" i="1"/>
  <c r="AF1516" i="1"/>
  <c r="AF1517" i="1"/>
  <c r="AF1520" i="1"/>
  <c r="AF1523" i="1"/>
  <c r="AF1525" i="1"/>
  <c r="AF1526" i="1"/>
  <c r="AF1527" i="1"/>
  <c r="AF1529" i="1"/>
  <c r="AF1531" i="1"/>
  <c r="AF1534" i="1"/>
  <c r="AF1536" i="1"/>
  <c r="AE1540" i="1"/>
  <c r="AE1539" i="1" s="1"/>
  <c r="AE1538" i="1" s="1"/>
  <c r="AE1537" i="1" s="1"/>
  <c r="AM1540" i="1"/>
  <c r="AM1539" i="1" s="1"/>
  <c r="BA1540" i="1"/>
  <c r="BA1539" i="1" s="1"/>
  <c r="BA1538" i="1" s="1"/>
  <c r="BA1537" i="1" s="1"/>
  <c r="AF1541" i="1"/>
  <c r="AF1542" i="1"/>
  <c r="AF1543" i="1"/>
  <c r="L1544" i="1"/>
  <c r="AI1544" i="1"/>
  <c r="AI1545" i="1"/>
  <c r="AI1546" i="1"/>
  <c r="AI1547" i="1"/>
  <c r="AI1548" i="1"/>
  <c r="AI1549" i="1"/>
  <c r="AI1550" i="1"/>
  <c r="AD1551" i="1"/>
  <c r="AH1551" i="1"/>
  <c r="AT1551" i="1"/>
  <c r="AT1539" i="1" s="1"/>
  <c r="AI1552" i="1"/>
  <c r="AI1553" i="1"/>
  <c r="AI1554" i="1"/>
  <c r="AI1555" i="1"/>
  <c r="AI1556" i="1"/>
  <c r="AD1558" i="1"/>
  <c r="AD1557" i="1" s="1"/>
  <c r="AH1557" i="1"/>
  <c r="AT1558" i="1"/>
  <c r="AT1557" i="1" s="1"/>
  <c r="AI1559" i="1"/>
  <c r="AI1560" i="1"/>
  <c r="BE1625" i="1"/>
  <c r="BF1625" i="1"/>
  <c r="BH1625" i="1" s="1"/>
  <c r="BE1626" i="1"/>
  <c r="BF1626" i="1"/>
  <c r="BH1626" i="1" s="1"/>
  <c r="BL1626" i="1" s="1"/>
  <c r="BE1627" i="1"/>
  <c r="BF1627" i="1"/>
  <c r="BH1627" i="1" s="1"/>
  <c r="BL1627" i="1" s="1"/>
  <c r="BE1628" i="1"/>
  <c r="BF1628" i="1"/>
  <c r="BH1628" i="1" s="1"/>
  <c r="BL1628" i="1" s="1"/>
  <c r="BE1629" i="1"/>
  <c r="BF1629" i="1"/>
  <c r="BH1629" i="1" s="1"/>
  <c r="BE1630" i="1"/>
  <c r="BF1630" i="1"/>
  <c r="BH1630" i="1" s="1"/>
  <c r="BL1630" i="1" s="1"/>
  <c r="BE1631" i="1"/>
  <c r="BF1631" i="1"/>
  <c r="BH1631" i="1" s="1"/>
  <c r="BL1631" i="1" s="1"/>
  <c r="BE1632" i="1"/>
  <c r="BF1632" i="1"/>
  <c r="BH1632" i="1" s="1"/>
  <c r="BL1632" i="1" s="1"/>
  <c r="BE1633" i="1"/>
  <c r="BF1633" i="1"/>
  <c r="BH1633" i="1" s="1"/>
  <c r="BL1633" i="1" s="1"/>
  <c r="BE1634" i="1"/>
  <c r="BF1634" i="1"/>
  <c r="BH1634" i="1" s="1"/>
  <c r="BL1634" i="1" s="1"/>
  <c r="BE1635" i="1"/>
  <c r="BF1635" i="1"/>
  <c r="BH1635" i="1" s="1"/>
  <c r="BE1636" i="1"/>
  <c r="BF1636" i="1"/>
  <c r="BH1636" i="1" s="1"/>
  <c r="BL1636" i="1" s="1"/>
  <c r="BE1637" i="1"/>
  <c r="BF1637" i="1"/>
  <c r="BH1637" i="1" s="1"/>
  <c r="BL1637" i="1" s="1"/>
  <c r="BE1638" i="1"/>
  <c r="BF1638" i="1"/>
  <c r="BH1638" i="1" s="1"/>
  <c r="BL1638" i="1" s="1"/>
  <c r="BE1639" i="1"/>
  <c r="BF1639" i="1"/>
  <c r="BH1639" i="1" s="1"/>
  <c r="BL1639" i="1" s="1"/>
  <c r="BE1640" i="1"/>
  <c r="BF1640" i="1"/>
  <c r="BH1640" i="1" s="1"/>
  <c r="BL1640" i="1" s="1"/>
  <c r="BE1641" i="1"/>
  <c r="BF1641" i="1"/>
  <c r="BH1641" i="1" s="1"/>
  <c r="BL1641" i="1" s="1"/>
  <c r="BE1642" i="1"/>
  <c r="BF1642" i="1"/>
  <c r="BH1642" i="1" s="1"/>
  <c r="BL1642" i="1" s="1"/>
  <c r="BF1643" i="1"/>
  <c r="P1644" i="1"/>
  <c r="AJ1644" i="1" s="1"/>
  <c r="AJ1643" i="1" s="1"/>
  <c r="AQ1644" i="1"/>
  <c r="P1645" i="1"/>
  <c r="AJ1645" i="1" s="1"/>
  <c r="AQ1645" i="1"/>
  <c r="P1646" i="1"/>
  <c r="AJ1646" i="1" s="1"/>
  <c r="AQ1646" i="1"/>
  <c r="P1647" i="1"/>
  <c r="AJ1647" i="1" s="1"/>
  <c r="AQ1647" i="1"/>
  <c r="P1648" i="1"/>
  <c r="AJ1648" i="1" s="1"/>
  <c r="AQ1648" i="1"/>
  <c r="P1649" i="1"/>
  <c r="AJ1649" i="1" s="1"/>
  <c r="AQ1649" i="1"/>
  <c r="P1650" i="1"/>
  <c r="AJ1650" i="1" s="1"/>
  <c r="AQ1650" i="1"/>
  <c r="P1651" i="1"/>
  <c r="AJ1651" i="1" s="1"/>
  <c r="AQ1651" i="1"/>
  <c r="P1652" i="1"/>
  <c r="AJ1652" i="1" s="1"/>
  <c r="AQ1652" i="1"/>
  <c r="P1653" i="1"/>
  <c r="AJ1653" i="1" s="1"/>
  <c r="AQ1653" i="1"/>
  <c r="P1654" i="1"/>
  <c r="AJ1654" i="1" s="1"/>
  <c r="AQ1654" i="1"/>
  <c r="P1655" i="1"/>
  <c r="AJ1655" i="1" s="1"/>
  <c r="AQ1655" i="1"/>
  <c r="P1656" i="1"/>
  <c r="AJ1656" i="1" s="1"/>
  <c r="AQ1656" i="1"/>
  <c r="P1657" i="1"/>
  <c r="AJ1657" i="1" s="1"/>
  <c r="AQ1657" i="1"/>
  <c r="P1658" i="1"/>
  <c r="AJ1658" i="1" s="1"/>
  <c r="AQ1658" i="1"/>
  <c r="AD1659" i="1"/>
  <c r="AD1609" i="1" s="1"/>
  <c r="AT1659" i="1"/>
  <c r="AT1609" i="1" s="1"/>
  <c r="AT1608" i="1" s="1"/>
  <c r="BI1659" i="1"/>
  <c r="BE1660" i="1"/>
  <c r="BF1660" i="1"/>
  <c r="BE1661" i="1"/>
  <c r="BF1661" i="1"/>
  <c r="BH1661" i="1" s="1"/>
  <c r="BL1661" i="1" s="1"/>
  <c r="BE1662" i="1"/>
  <c r="BF1662" i="1"/>
  <c r="BH1662" i="1" s="1"/>
  <c r="BL1662" i="1" s="1"/>
  <c r="BE1663" i="1"/>
  <c r="BF1663" i="1"/>
  <c r="BH1663" i="1" s="1"/>
  <c r="BL1663" i="1" s="1"/>
  <c r="BE1664" i="1"/>
  <c r="BF1664" i="1"/>
  <c r="BH1664" i="1" s="1"/>
  <c r="BL1664" i="1" s="1"/>
  <c r="BE1665" i="1"/>
  <c r="BF1665" i="1"/>
  <c r="BH1665" i="1" s="1"/>
  <c r="BE1666" i="1"/>
  <c r="BF1666" i="1"/>
  <c r="BH1666" i="1" s="1"/>
  <c r="BL1666" i="1" s="1"/>
  <c r="BE1667" i="1"/>
  <c r="BF1667" i="1"/>
  <c r="BH1667" i="1" s="1"/>
  <c r="BE1668" i="1"/>
  <c r="BF1668" i="1"/>
  <c r="BH1668" i="1" s="1"/>
  <c r="BL1668" i="1" s="1"/>
  <c r="BE1669" i="1"/>
  <c r="BF1669" i="1"/>
  <c r="BH1669" i="1" s="1"/>
  <c r="BL1669" i="1" s="1"/>
  <c r="BE1670" i="1"/>
  <c r="BF1670" i="1"/>
  <c r="BH1670" i="1" s="1"/>
  <c r="BL1670" i="1" s="1"/>
  <c r="BE1671" i="1"/>
  <c r="BF1671" i="1"/>
  <c r="BH1671" i="1" s="1"/>
  <c r="BL1671" i="1" s="1"/>
  <c r="BE1672" i="1"/>
  <c r="BF1672" i="1"/>
  <c r="BH1672" i="1" s="1"/>
  <c r="BL1672" i="1" s="1"/>
  <c r="BE1673" i="1"/>
  <c r="BF1673" i="1"/>
  <c r="BH1673" i="1" s="1"/>
  <c r="BL1673" i="1" s="1"/>
  <c r="BE1674" i="1"/>
  <c r="BF1674" i="1"/>
  <c r="BH1674" i="1" s="1"/>
  <c r="BE1675" i="1"/>
  <c r="BF1675" i="1"/>
  <c r="BH1675" i="1" s="1"/>
  <c r="BL1675" i="1" s="1"/>
  <c r="BE1676" i="1"/>
  <c r="BF1676" i="1"/>
  <c r="BH1676" i="1" s="1"/>
  <c r="BL1676" i="1" s="1"/>
  <c r="BE1677" i="1"/>
  <c r="BF1677" i="1"/>
  <c r="BH1677" i="1" s="1"/>
  <c r="BL1677" i="1" s="1"/>
  <c r="BE1678" i="1"/>
  <c r="BF1678" i="1"/>
  <c r="BH1678" i="1" s="1"/>
  <c r="BL1678" i="1" s="1"/>
  <c r="BE1679" i="1"/>
  <c r="BF1679" i="1"/>
  <c r="BH1679" i="1" s="1"/>
  <c r="BL1679" i="1" s="1"/>
  <c r="BE1680" i="1"/>
  <c r="BF1680" i="1"/>
  <c r="BH1680" i="1" s="1"/>
  <c r="BL1680" i="1" s="1"/>
  <c r="BE1681" i="1"/>
  <c r="BF1681" i="1"/>
  <c r="BH1681" i="1" s="1"/>
  <c r="BE1682" i="1"/>
  <c r="BF1682" i="1"/>
  <c r="BH1682" i="1" s="1"/>
  <c r="BL1682" i="1" s="1"/>
  <c r="BE1683" i="1"/>
  <c r="BF1683" i="1"/>
  <c r="BH1683" i="1" s="1"/>
  <c r="BE1684" i="1"/>
  <c r="BF1684" i="1"/>
  <c r="BH1684" i="1" s="1"/>
  <c r="BL1684" i="1" s="1"/>
  <c r="BE1685" i="1"/>
  <c r="BF1685" i="1"/>
  <c r="BH1685" i="1" s="1"/>
  <c r="BL1685" i="1" s="1"/>
  <c r="BE1686" i="1"/>
  <c r="BF1686" i="1"/>
  <c r="BH1686" i="1" s="1"/>
  <c r="BL1686" i="1" s="1"/>
  <c r="BF1687" i="1"/>
  <c r="P1688" i="1"/>
  <c r="AQ1688" i="1"/>
  <c r="P1689" i="1"/>
  <c r="AJ1689" i="1" s="1"/>
  <c r="AQ1689" i="1"/>
  <c r="P1690" i="1"/>
  <c r="AJ1690" i="1" s="1"/>
  <c r="AQ1690" i="1"/>
  <c r="P1691" i="1"/>
  <c r="AJ1691" i="1" s="1"/>
  <c r="AQ1691" i="1"/>
  <c r="P1692" i="1"/>
  <c r="AJ1692" i="1" s="1"/>
  <c r="AQ1692" i="1"/>
  <c r="AF497" i="1"/>
  <c r="AF498" i="1"/>
  <c r="AF499" i="1"/>
  <c r="AF500" i="1"/>
  <c r="AF501" i="1"/>
  <c r="AF502" i="1"/>
  <c r="AF503" i="1"/>
  <c r="AF504" i="1"/>
  <c r="AF507" i="1"/>
  <c r="AF508" i="1"/>
  <c r="AF509" i="1"/>
  <c r="AI512" i="1"/>
  <c r="AI511" i="1" s="1"/>
  <c r="AI510" i="1" s="1"/>
  <c r="AI655" i="1"/>
  <c r="AI657" i="1"/>
  <c r="BK657" i="1" s="1"/>
  <c r="BK656" i="1" s="1"/>
  <c r="AI658" i="1"/>
  <c r="BK658" i="1" s="1"/>
  <c r="AI662" i="1"/>
  <c r="AI663" i="1"/>
  <c r="AI664" i="1"/>
  <c r="AI665" i="1"/>
  <c r="AI666" i="1"/>
  <c r="AI679" i="1"/>
  <c r="AI680" i="1"/>
  <c r="AI681" i="1"/>
  <c r="AI682" i="1"/>
  <c r="AI683" i="1"/>
  <c r="AI684" i="1"/>
  <c r="AI685" i="1"/>
  <c r="AI686" i="1"/>
  <c r="AI687" i="1"/>
  <c r="AI688" i="1"/>
  <c r="AI689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20" i="1"/>
  <c r="AI722" i="1"/>
  <c r="AI725" i="1"/>
  <c r="AI726" i="1"/>
  <c r="AI727" i="1"/>
  <c r="AI730" i="1"/>
  <c r="AI731" i="1"/>
  <c r="AI732" i="1"/>
  <c r="AI733" i="1"/>
  <c r="AI734" i="1"/>
  <c r="AI735" i="1"/>
  <c r="AI736" i="1"/>
  <c r="AI737" i="1"/>
  <c r="AI740" i="1"/>
  <c r="AI739" i="1" s="1"/>
  <c r="AI738" i="1" s="1"/>
  <c r="AI743" i="1"/>
  <c r="AI742" i="1" s="1"/>
  <c r="AI741" i="1" s="1"/>
  <c r="AI746" i="1"/>
  <c r="AI745" i="1" s="1"/>
  <c r="AI748" i="1"/>
  <c r="AI747" i="1" s="1"/>
  <c r="AI750" i="1"/>
  <c r="AI749" i="1" s="1"/>
  <c r="AI752" i="1"/>
  <c r="AI751" i="1" s="1"/>
  <c r="AI755" i="1"/>
  <c r="AI754" i="1" s="1"/>
  <c r="AI753" i="1" s="1"/>
  <c r="AF762" i="1"/>
  <c r="AF763" i="1"/>
  <c r="AF764" i="1"/>
  <c r="AF765" i="1"/>
  <c r="AF766" i="1"/>
  <c r="AF767" i="1"/>
  <c r="AF768" i="1"/>
  <c r="AF769" i="1"/>
  <c r="AF770" i="1"/>
  <c r="AF771" i="1"/>
  <c r="AF772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800" i="1"/>
  <c r="AF801" i="1"/>
  <c r="AF802" i="1"/>
  <c r="AF803" i="1"/>
  <c r="AF804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40" i="1"/>
  <c r="AF841" i="1"/>
  <c r="AF842" i="1"/>
  <c r="AF843" i="1"/>
  <c r="AF844" i="1"/>
  <c r="AF845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8" i="1"/>
  <c r="AF869" i="1"/>
  <c r="AF870" i="1"/>
  <c r="AF871" i="1"/>
  <c r="AF872" i="1"/>
  <c r="AF873" i="1"/>
  <c r="AF875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8" i="1"/>
  <c r="AF929" i="1"/>
  <c r="AF930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8" i="1"/>
  <c r="AF949" i="1"/>
  <c r="AF950" i="1"/>
  <c r="AF951" i="1"/>
  <c r="AF952" i="1"/>
  <c r="AF953" i="1"/>
  <c r="AF955" i="1"/>
  <c r="AF957" i="1"/>
  <c r="AF958" i="1"/>
  <c r="AF959" i="1"/>
  <c r="AF960" i="1"/>
  <c r="AF961" i="1"/>
  <c r="AF963" i="1"/>
  <c r="AF964" i="1"/>
  <c r="AF967" i="1"/>
  <c r="AF969" i="1"/>
  <c r="AF974" i="1"/>
  <c r="AF975" i="1"/>
  <c r="AF977" i="1"/>
  <c r="AF978" i="1"/>
  <c r="AF979" i="1"/>
  <c r="AJ979" i="1" s="1"/>
  <c r="AF980" i="1"/>
  <c r="AF981" i="1"/>
  <c r="AF982" i="1"/>
  <c r="AF983" i="1"/>
  <c r="AJ983" i="1" s="1"/>
  <c r="AF984" i="1"/>
  <c r="AF985" i="1"/>
  <c r="AF987" i="1"/>
  <c r="AF990" i="1"/>
  <c r="AF995" i="1"/>
  <c r="AF999" i="1"/>
  <c r="AF1002" i="1"/>
  <c r="AI1008" i="1"/>
  <c r="AI1007" i="1" s="1"/>
  <c r="AI1010" i="1"/>
  <c r="AI1011" i="1"/>
  <c r="AI1012" i="1"/>
  <c r="AI1013" i="1"/>
  <c r="AI1014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4" i="1"/>
  <c r="AI1036" i="1"/>
  <c r="AI1035" i="1" s="1"/>
  <c r="AI1032" i="1" s="1"/>
  <c r="AI1040" i="1"/>
  <c r="AI1039" i="1" s="1"/>
  <c r="AI1038" i="1" s="1"/>
  <c r="AI1043" i="1"/>
  <c r="AI1042" i="1" s="1"/>
  <c r="AI1045" i="1"/>
  <c r="AI1044" i="1" s="1"/>
  <c r="AI1048" i="1"/>
  <c r="AI1047" i="1" s="1"/>
  <c r="AI1046" i="1" s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8" i="1"/>
  <c r="AI1077" i="1" s="1"/>
  <c r="AI1079" i="1"/>
  <c r="AI1080" i="1"/>
  <c r="AI1081" i="1"/>
  <c r="AI1082" i="1"/>
  <c r="AI1083" i="1"/>
  <c r="AI1084" i="1"/>
  <c r="AI1085" i="1"/>
  <c r="AI1088" i="1"/>
  <c r="AI1087" i="1" s="1"/>
  <c r="AI1089" i="1"/>
  <c r="AI1091" i="1"/>
  <c r="AI1092" i="1"/>
  <c r="AI1093" i="1"/>
  <c r="AI1095" i="1"/>
  <c r="AI1094" i="1" s="1"/>
  <c r="AI1098" i="1"/>
  <c r="AI1099" i="1"/>
  <c r="AI1100" i="1"/>
  <c r="AI1101" i="1"/>
  <c r="AI1102" i="1"/>
  <c r="AI1105" i="1"/>
  <c r="AI1104" i="1" s="1"/>
  <c r="AI1103" i="1" s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50" i="1"/>
  <c r="AI1149" i="1" s="1"/>
  <c r="AI1152" i="1"/>
  <c r="AI1153" i="1"/>
  <c r="AI1156" i="1"/>
  <c r="AI1155" i="1" s="1"/>
  <c r="AI1158" i="1"/>
  <c r="AI1157" i="1" s="1"/>
  <c r="AI1163" i="1"/>
  <c r="AI1164" i="1"/>
  <c r="AI1165" i="1"/>
  <c r="AI1175" i="1"/>
  <c r="AI1178" i="1"/>
  <c r="AI1181" i="1"/>
  <c r="AI1184" i="1"/>
  <c r="AI1183" i="1" s="1"/>
  <c r="AI1186" i="1"/>
  <c r="AI1185" i="1" s="1"/>
  <c r="AI1188" i="1"/>
  <c r="AI1187" i="1" s="1"/>
  <c r="AI1191" i="1"/>
  <c r="AI1190" i="1" s="1"/>
  <c r="AI1189" i="1" s="1"/>
  <c r="AI1194" i="1"/>
  <c r="AI1193" i="1" s="1"/>
  <c r="AI1192" i="1" s="1"/>
  <c r="AI1198" i="1"/>
  <c r="AI1197" i="1" s="1"/>
  <c r="AI1196" i="1" s="1"/>
  <c r="AI1195" i="1" s="1"/>
  <c r="AI1202" i="1"/>
  <c r="AI1203" i="1"/>
  <c r="AI1204" i="1"/>
  <c r="AI1205" i="1"/>
  <c r="AI1206" i="1"/>
  <c r="AI1207" i="1"/>
  <c r="AI1208" i="1"/>
  <c r="AI1209" i="1"/>
  <c r="AI1210" i="1"/>
  <c r="AI1211" i="1"/>
  <c r="AI1213" i="1"/>
  <c r="AI1212" i="1" s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7" i="1"/>
  <c r="AI1228" i="1"/>
  <c r="AI1229" i="1"/>
  <c r="AI1230" i="1"/>
  <c r="AI1231" i="1"/>
  <c r="AI1232" i="1"/>
  <c r="AI1233" i="1"/>
  <c r="AI1236" i="1"/>
  <c r="AI1235" i="1" s="1"/>
  <c r="AI1238" i="1"/>
  <c r="AI1239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60" i="1"/>
  <c r="AI1259" i="1" s="1"/>
  <c r="AI1263" i="1"/>
  <c r="AI1262" i="1" s="1"/>
  <c r="AI1261" i="1" s="1"/>
  <c r="AI1266" i="1"/>
  <c r="BK1266" i="1" s="1"/>
  <c r="BK1265" i="1" s="1"/>
  <c r="AI1267" i="1"/>
  <c r="BK1267" i="1" s="1"/>
  <c r="AI1268" i="1"/>
  <c r="BK1268" i="1" s="1"/>
  <c r="AI1269" i="1"/>
  <c r="BK1269" i="1" s="1"/>
  <c r="AI1270" i="1"/>
  <c r="BK1270" i="1" s="1"/>
  <c r="AI1272" i="1"/>
  <c r="AI1271" i="1" s="1"/>
  <c r="AI1264" i="1" s="1"/>
  <c r="AI1274" i="1"/>
  <c r="AI1273" i="1" s="1"/>
  <c r="AI1277" i="1"/>
  <c r="AI1276" i="1" s="1"/>
  <c r="AI1275" i="1" s="1"/>
  <c r="AI1279" i="1"/>
  <c r="AI1278" i="1" s="1"/>
  <c r="AI1284" i="1"/>
  <c r="AI1286" i="1"/>
  <c r="AI1285" i="1" s="1"/>
  <c r="AI1288" i="1"/>
  <c r="AI1287" i="1" s="1"/>
  <c r="AI1293" i="1"/>
  <c r="AI1292" i="1" s="1"/>
  <c r="AI1291" i="1" s="1"/>
  <c r="AI1296" i="1"/>
  <c r="AI1295" i="1" s="1"/>
  <c r="AI1294" i="1" s="1"/>
  <c r="AI1299" i="1"/>
  <c r="AI1298" i="1" s="1"/>
  <c r="AI1297" i="1" s="1"/>
  <c r="AI1303" i="1"/>
  <c r="AI1302" i="1" s="1"/>
  <c r="AI1301" i="1" s="1"/>
  <c r="AI1306" i="1"/>
  <c r="AI1305" i="1" s="1"/>
  <c r="AI1304" i="1" s="1"/>
  <c r="AI1310" i="1"/>
  <c r="AI1311" i="1"/>
  <c r="AI1312" i="1"/>
  <c r="AI1313" i="1"/>
  <c r="AI1314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8" i="1"/>
  <c r="AI1327" i="1" s="1"/>
  <c r="AI1331" i="1"/>
  <c r="AI1330" i="1" s="1"/>
  <c r="AI1329" i="1" s="1"/>
  <c r="AI1334" i="1"/>
  <c r="AI1333" i="1" s="1"/>
  <c r="AI1336" i="1"/>
  <c r="AI1335" i="1" s="1"/>
  <c r="AI1339" i="1"/>
  <c r="AI1338" i="1" s="1"/>
  <c r="AI1337" i="1" s="1"/>
  <c r="AI1342" i="1"/>
  <c r="AI1341" i="1" s="1"/>
  <c r="AI1344" i="1"/>
  <c r="AI1343" i="1" s="1"/>
  <c r="AI1349" i="1"/>
  <c r="AI1348" i="1" s="1"/>
  <c r="AI1351" i="1"/>
  <c r="AI1350" i="1" s="1"/>
  <c r="AI1353" i="1"/>
  <c r="AI1352" i="1" s="1"/>
  <c r="AI1355" i="1"/>
  <c r="AI1354" i="1" s="1"/>
  <c r="AI1360" i="1"/>
  <c r="AI1362" i="1"/>
  <c r="AI1364" i="1"/>
  <c r="AI1367" i="1"/>
  <c r="AI1370" i="1"/>
  <c r="AI1372" i="1"/>
  <c r="AI1375" i="1"/>
  <c r="AI1377" i="1"/>
  <c r="AI1380" i="1"/>
  <c r="AI1382" i="1"/>
  <c r="AI1384" i="1"/>
  <c r="AI1387" i="1"/>
  <c r="AI1391" i="1"/>
  <c r="AI1394" i="1"/>
  <c r="AI1397" i="1"/>
  <c r="AI1399" i="1"/>
  <c r="AI1402" i="1"/>
  <c r="AI1406" i="1"/>
  <c r="BK1406" i="1" s="1"/>
  <c r="BK1405" i="1" s="1"/>
  <c r="AI1407" i="1"/>
  <c r="BK1407" i="1" s="1"/>
  <c r="AI1408" i="1"/>
  <c r="BK1408" i="1" s="1"/>
  <c r="AI1409" i="1"/>
  <c r="BK1409" i="1" s="1"/>
  <c r="AI1410" i="1"/>
  <c r="BK1410" i="1" s="1"/>
  <c r="AI1411" i="1"/>
  <c r="BK1411" i="1" s="1"/>
  <c r="AI1412" i="1"/>
  <c r="BK1412" i="1" s="1"/>
  <c r="AI1413" i="1"/>
  <c r="BK1413" i="1" s="1"/>
  <c r="AI1414" i="1"/>
  <c r="BK1414" i="1" s="1"/>
  <c r="AI1415" i="1"/>
  <c r="BK1415" i="1" s="1"/>
  <c r="AI1416" i="1"/>
  <c r="BK1416" i="1" s="1"/>
  <c r="AI1417" i="1"/>
  <c r="BK1417" i="1" s="1"/>
  <c r="AI1418" i="1"/>
  <c r="BK1418" i="1" s="1"/>
  <c r="AI1419" i="1"/>
  <c r="BK1419" i="1" s="1"/>
  <c r="AI1420" i="1"/>
  <c r="BK1420" i="1" s="1"/>
  <c r="AI1421" i="1"/>
  <c r="BK1421" i="1" s="1"/>
  <c r="AI1422" i="1"/>
  <c r="BK1422" i="1" s="1"/>
  <c r="AI1423" i="1"/>
  <c r="BK1423" i="1" s="1"/>
  <c r="AI1424" i="1"/>
  <c r="BK1424" i="1" s="1"/>
  <c r="AI1426" i="1"/>
  <c r="BK1426" i="1" s="1"/>
  <c r="BK1425" i="1" s="1"/>
  <c r="AI1427" i="1"/>
  <c r="BK1427" i="1" s="1"/>
  <c r="AI1428" i="1"/>
  <c r="BK1428" i="1" s="1"/>
  <c r="AI1429" i="1"/>
  <c r="BK1429" i="1" s="1"/>
  <c r="AI1430" i="1"/>
  <c r="BK1430" i="1" s="1"/>
  <c r="AI1431" i="1"/>
  <c r="BK1431" i="1" s="1"/>
  <c r="AI1432" i="1"/>
  <c r="BK1432" i="1" s="1"/>
  <c r="AI1433" i="1"/>
  <c r="BK1433" i="1" s="1"/>
  <c r="AI1434" i="1"/>
  <c r="BK1434" i="1" s="1"/>
  <c r="AI1435" i="1"/>
  <c r="BK1435" i="1" s="1"/>
  <c r="AI1436" i="1"/>
  <c r="BK1436" i="1" s="1"/>
  <c r="AI1437" i="1"/>
  <c r="BK1437" i="1" s="1"/>
  <c r="AI1438" i="1"/>
  <c r="BK1438" i="1" s="1"/>
  <c r="AI1439" i="1"/>
  <c r="BK1439" i="1" s="1"/>
  <c r="AI1440" i="1"/>
  <c r="BK1440" i="1" s="1"/>
  <c r="AI1442" i="1"/>
  <c r="BK1442" i="1" s="1"/>
  <c r="BK1441" i="1" s="1"/>
  <c r="AI1443" i="1"/>
  <c r="BK1443" i="1" s="1"/>
  <c r="AI1444" i="1"/>
  <c r="BK1444" i="1" s="1"/>
  <c r="AI1445" i="1"/>
  <c r="BK1445" i="1" s="1"/>
  <c r="AI1446" i="1"/>
  <c r="BK1446" i="1" s="1"/>
  <c r="AI1447" i="1"/>
  <c r="BK1447" i="1" s="1"/>
  <c r="AI1448" i="1"/>
  <c r="BK1448" i="1" s="1"/>
  <c r="AI1449" i="1"/>
  <c r="BK1449" i="1" s="1"/>
  <c r="AI1450" i="1"/>
  <c r="BK1450" i="1" s="1"/>
  <c r="AI1451" i="1"/>
  <c r="BK1451" i="1" s="1"/>
  <c r="AI1452" i="1"/>
  <c r="BK1452" i="1" s="1"/>
  <c r="AI1453" i="1"/>
  <c r="BK1453" i="1" s="1"/>
  <c r="AI1454" i="1"/>
  <c r="BK1454" i="1" s="1"/>
  <c r="AI1455" i="1"/>
  <c r="BK1455" i="1" s="1"/>
  <c r="AI1456" i="1"/>
  <c r="BK1456" i="1" s="1"/>
  <c r="AI1458" i="1"/>
  <c r="BK1458" i="1" s="1"/>
  <c r="BK1457" i="1" s="1"/>
  <c r="AI1459" i="1"/>
  <c r="BK1459" i="1" s="1"/>
  <c r="AI1460" i="1"/>
  <c r="BK1460" i="1" s="1"/>
  <c r="AI1461" i="1"/>
  <c r="BK1461" i="1" s="1"/>
  <c r="AI1462" i="1"/>
  <c r="BK1462" i="1" s="1"/>
  <c r="AI1463" i="1"/>
  <c r="BK1463" i="1" s="1"/>
  <c r="AI1464" i="1"/>
  <c r="BK1464" i="1" s="1"/>
  <c r="AI1465" i="1"/>
  <c r="BK1465" i="1" s="1"/>
  <c r="AI1466" i="1"/>
  <c r="BK1466" i="1" s="1"/>
  <c r="AI1467" i="1"/>
  <c r="BK1467" i="1" s="1"/>
  <c r="AI1470" i="1"/>
  <c r="BK1470" i="1" s="1"/>
  <c r="BK1469" i="1" s="1"/>
  <c r="AI1471" i="1"/>
  <c r="BK1471" i="1" s="1"/>
  <c r="AI1472" i="1"/>
  <c r="BK1472" i="1" s="1"/>
  <c r="AI1473" i="1"/>
  <c r="BK1473" i="1" s="1"/>
  <c r="AI1474" i="1"/>
  <c r="BK1474" i="1" s="1"/>
  <c r="AI1475" i="1"/>
  <c r="BK1475" i="1" s="1"/>
  <c r="AI1476" i="1"/>
  <c r="BK1476" i="1" s="1"/>
  <c r="AI1478" i="1"/>
  <c r="BK1478" i="1" s="1"/>
  <c r="BK1477" i="1" s="1"/>
  <c r="AI1479" i="1"/>
  <c r="BK1479" i="1" s="1"/>
  <c r="AI1480" i="1"/>
  <c r="BK1480" i="1" s="1"/>
  <c r="AI1481" i="1"/>
  <c r="BK1481" i="1" s="1"/>
  <c r="AI1482" i="1"/>
  <c r="BK1482" i="1" s="1"/>
  <c r="AI1484" i="1"/>
  <c r="BK1484" i="1" s="1"/>
  <c r="BK1483" i="1" s="1"/>
  <c r="AI1485" i="1"/>
  <c r="BK1485" i="1" s="1"/>
  <c r="AI1486" i="1"/>
  <c r="BK1486" i="1" s="1"/>
  <c r="AI1487" i="1"/>
  <c r="BK1487" i="1" s="1"/>
  <c r="AI1488" i="1"/>
  <c r="BK1488" i="1" s="1"/>
  <c r="AI1489" i="1"/>
  <c r="BK1489" i="1" s="1"/>
  <c r="AI1490" i="1"/>
  <c r="BK1490" i="1" s="1"/>
  <c r="AI1493" i="1"/>
  <c r="BK1493" i="1" s="1"/>
  <c r="BK1492" i="1" s="1"/>
  <c r="AI1494" i="1"/>
  <c r="BK1494" i="1" s="1"/>
  <c r="AI1495" i="1"/>
  <c r="BK1495" i="1" s="1"/>
  <c r="AI1496" i="1"/>
  <c r="BK1496" i="1" s="1"/>
  <c r="AI1497" i="1"/>
  <c r="BK1497" i="1" s="1"/>
  <c r="AI1498" i="1"/>
  <c r="BK1498" i="1" s="1"/>
  <c r="AI1499" i="1"/>
  <c r="BK1499" i="1" s="1"/>
  <c r="AI1500" i="1"/>
  <c r="BK1500" i="1" s="1"/>
  <c r="AI1501" i="1"/>
  <c r="BK1501" i="1" s="1"/>
  <c r="AI1502" i="1"/>
  <c r="BK1502" i="1" s="1"/>
  <c r="AI1503" i="1"/>
  <c r="BK1503" i="1" s="1"/>
  <c r="AI1504" i="1"/>
  <c r="BK1504" i="1" s="1"/>
  <c r="AI1505" i="1"/>
  <c r="BK1505" i="1" s="1"/>
  <c r="AI1506" i="1"/>
  <c r="BK1506" i="1" s="1"/>
  <c r="AI1507" i="1"/>
  <c r="BK1507" i="1" s="1"/>
  <c r="AI1508" i="1"/>
  <c r="BK1508" i="1" s="1"/>
  <c r="AI1509" i="1"/>
  <c r="BK1509" i="1" s="1"/>
  <c r="AI1511" i="1"/>
  <c r="BK1511" i="1" s="1"/>
  <c r="BK1510" i="1" s="1"/>
  <c r="AI1512" i="1"/>
  <c r="BK1512" i="1" s="1"/>
  <c r="AI1513" i="1"/>
  <c r="BK1513" i="1" s="1"/>
  <c r="AI1514" i="1"/>
  <c r="BK1514" i="1" s="1"/>
  <c r="AI1515" i="1"/>
  <c r="BK1515" i="1" s="1"/>
  <c r="AI1516" i="1"/>
  <c r="BK1516" i="1" s="1"/>
  <c r="AI1517" i="1"/>
  <c r="BK1517" i="1" s="1"/>
  <c r="AI1520" i="1"/>
  <c r="AI1523" i="1"/>
  <c r="AI1525" i="1"/>
  <c r="BK1525" i="1" s="1"/>
  <c r="BK1524" i="1" s="1"/>
  <c r="AI1526" i="1"/>
  <c r="BK1526" i="1" s="1"/>
  <c r="AI1527" i="1"/>
  <c r="BK1527" i="1" s="1"/>
  <c r="AI1529" i="1"/>
  <c r="AI1531" i="1"/>
  <c r="AI1534" i="1"/>
  <c r="AI1536" i="1"/>
  <c r="AI1541" i="1"/>
  <c r="AI1542" i="1"/>
  <c r="AI1543" i="1"/>
  <c r="AF1545" i="1"/>
  <c r="AF1546" i="1"/>
  <c r="AF1547" i="1"/>
  <c r="AF1548" i="1"/>
  <c r="AF1549" i="1"/>
  <c r="AF1550" i="1"/>
  <c r="AF1552" i="1"/>
  <c r="AF1553" i="1"/>
  <c r="AF1554" i="1"/>
  <c r="AF1555" i="1"/>
  <c r="AF1556" i="1"/>
  <c r="AF1559" i="1"/>
  <c r="AF1560" i="1"/>
  <c r="AF1565" i="1"/>
  <c r="AF1567" i="1"/>
  <c r="AF1570" i="1"/>
  <c r="AF1573" i="1"/>
  <c r="AF1576" i="1"/>
  <c r="AF1580" i="1"/>
  <c r="AF1583" i="1"/>
  <c r="AF1584" i="1"/>
  <c r="AF1585" i="1"/>
  <c r="AF1587" i="1"/>
  <c r="AF1588" i="1"/>
  <c r="AF1590" i="1"/>
  <c r="AF1591" i="1"/>
  <c r="AF1592" i="1"/>
  <c r="AF1593" i="1"/>
  <c r="AF1595" i="1"/>
  <c r="AF1596" i="1"/>
  <c r="AF1597" i="1"/>
  <c r="AF1598" i="1"/>
  <c r="AF1599" i="1"/>
  <c r="AF1600" i="1"/>
  <c r="AF1601" i="1"/>
  <c r="AF1602" i="1"/>
  <c r="AF1603" i="1"/>
  <c r="AF1604" i="1"/>
  <c r="AF1607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BI1643" i="1"/>
  <c r="BI1687" i="1"/>
  <c r="BH1695" i="1"/>
  <c r="BL1695" i="1" s="1"/>
  <c r="BF1694" i="1"/>
  <c r="BI1694" i="1"/>
  <c r="BH1708" i="1"/>
  <c r="BL1708" i="1" s="1"/>
  <c r="BF1707" i="1"/>
  <c r="BI1707" i="1"/>
  <c r="BH1717" i="1"/>
  <c r="BF1716" i="1"/>
  <c r="BF1750" i="1"/>
  <c r="BI1750" i="1"/>
  <c r="BI1765" i="1"/>
  <c r="BI1764" i="1" s="1"/>
  <c r="BI1763" i="1" s="1"/>
  <c r="BF1768" i="1"/>
  <c r="BF1767" i="1" s="1"/>
  <c r="BI1768" i="1"/>
  <c r="BI1767" i="1" s="1"/>
  <c r="BH1775" i="1"/>
  <c r="BF1774" i="1"/>
  <c r="BI1774" i="1"/>
  <c r="BH1777" i="1"/>
  <c r="BF1776" i="1"/>
  <c r="BI1776" i="1"/>
  <c r="BI1865" i="1"/>
  <c r="BI1898" i="1"/>
  <c r="BI1897" i="1" s="1"/>
  <c r="BH1906" i="1"/>
  <c r="BK1906" i="1"/>
  <c r="BI1907" i="1"/>
  <c r="BI1905" i="1" s="1"/>
  <c r="BH1936" i="1"/>
  <c r="BF1935" i="1"/>
  <c r="BF1934" i="1" s="1"/>
  <c r="BI1935" i="1"/>
  <c r="BI1934" i="1" s="1"/>
  <c r="BH1939" i="1"/>
  <c r="BF1938" i="1"/>
  <c r="BF1937" i="1" s="1"/>
  <c r="BI1938" i="1"/>
  <c r="BI1937" i="1" s="1"/>
  <c r="BH1943" i="1"/>
  <c r="BF1942" i="1"/>
  <c r="BI1942" i="1"/>
  <c r="BH1945" i="1"/>
  <c r="BF1944" i="1"/>
  <c r="BI1944" i="1"/>
  <c r="BH1947" i="1"/>
  <c r="BF1946" i="1"/>
  <c r="BI1946" i="1"/>
  <c r="BH1949" i="1"/>
  <c r="BF1948" i="1"/>
  <c r="BI1948" i="1"/>
  <c r="BH1951" i="1"/>
  <c r="BF1950" i="1"/>
  <c r="BI1950" i="1"/>
  <c r="BI1952" i="1"/>
  <c r="BH1956" i="1"/>
  <c r="BF1955" i="1"/>
  <c r="BF1954" i="1" s="1"/>
  <c r="BI1955" i="1"/>
  <c r="BI1954" i="1" s="1"/>
  <c r="BH1959" i="1"/>
  <c r="BF1958" i="1"/>
  <c r="BI1958" i="1"/>
  <c r="BH1961" i="1"/>
  <c r="BF1960" i="1"/>
  <c r="BI1960" i="1"/>
  <c r="BH1964" i="1"/>
  <c r="BF1963" i="1"/>
  <c r="BI1963" i="1"/>
  <c r="BH1966" i="1"/>
  <c r="BF1965" i="1"/>
  <c r="BI1965" i="1"/>
  <c r="BH1968" i="1"/>
  <c r="BF1967" i="1"/>
  <c r="BI1967" i="1"/>
  <c r="BH1970" i="1"/>
  <c r="BF1969" i="1"/>
  <c r="BI1969" i="1"/>
  <c r="BH1972" i="1"/>
  <c r="BF1971" i="1"/>
  <c r="BI1971" i="1"/>
  <c r="BH1975" i="1"/>
  <c r="BF1974" i="1"/>
  <c r="BI1974" i="1"/>
  <c r="BH1977" i="1"/>
  <c r="BL1977" i="1" s="1"/>
  <c r="BF1976" i="1"/>
  <c r="BI1976" i="1"/>
  <c r="BH1982" i="1"/>
  <c r="BF1981" i="1"/>
  <c r="BI1981" i="1"/>
  <c r="BH1984" i="1"/>
  <c r="BF1983" i="1"/>
  <c r="BI1983" i="1"/>
  <c r="BH1987" i="1"/>
  <c r="BF1986" i="1"/>
  <c r="BI1986" i="1"/>
  <c r="BH1995" i="1"/>
  <c r="BL1995" i="1" s="1"/>
  <c r="BF1994" i="1"/>
  <c r="BI1994" i="1"/>
  <c r="BH2019" i="1"/>
  <c r="BF2018" i="1"/>
  <c r="BI2018" i="1"/>
  <c r="BH2021" i="1"/>
  <c r="BL2021" i="1" s="1"/>
  <c r="BF2020" i="1"/>
  <c r="BI2020" i="1"/>
  <c r="BH2023" i="1"/>
  <c r="BF2022" i="1"/>
  <c r="BI2022" i="1"/>
  <c r="BH2027" i="1"/>
  <c r="BF2026" i="1"/>
  <c r="BI2026" i="1"/>
  <c r="BH2029" i="1"/>
  <c r="BL2029" i="1" s="1"/>
  <c r="BF2028" i="1"/>
  <c r="BI2028" i="1"/>
  <c r="BH2032" i="1"/>
  <c r="BL2032" i="1" s="1"/>
  <c r="BF2031" i="1"/>
  <c r="BI2031" i="1"/>
  <c r="BH2035" i="1"/>
  <c r="BF2034" i="1"/>
  <c r="BI2034" i="1"/>
  <c r="BH2037" i="1"/>
  <c r="BF2036" i="1"/>
  <c r="BI2036" i="1"/>
  <c r="BH2039" i="1"/>
  <c r="BF2038" i="1"/>
  <c r="BI2038" i="1"/>
  <c r="BH2041" i="1"/>
  <c r="BF2040" i="1"/>
  <c r="BI2040" i="1"/>
  <c r="BH2044" i="1"/>
  <c r="BF2043" i="1"/>
  <c r="BI2043" i="1"/>
  <c r="BH2047" i="1"/>
  <c r="BF2046" i="1"/>
  <c r="BI2046" i="1"/>
  <c r="BH2049" i="1"/>
  <c r="BF2048" i="1"/>
  <c r="BI2048" i="1"/>
  <c r="BH2051" i="1"/>
  <c r="BF2050" i="1"/>
  <c r="BI2050" i="1"/>
  <c r="BH2055" i="1"/>
  <c r="BF2054" i="1"/>
  <c r="BF2053" i="1" s="1"/>
  <c r="BF2052" i="1" s="1"/>
  <c r="BH2059" i="1"/>
  <c r="BF2058" i="1"/>
  <c r="BI2058" i="1"/>
  <c r="BH2087" i="1"/>
  <c r="BF2086" i="1"/>
  <c r="BI2086" i="1"/>
  <c r="BH2095" i="1"/>
  <c r="BF2094" i="1"/>
  <c r="BI2094" i="1"/>
  <c r="BH2118" i="1"/>
  <c r="BF2117" i="1"/>
  <c r="BI2117" i="1"/>
  <c r="BH2141" i="1"/>
  <c r="BL2141" i="1" s="1"/>
  <c r="BF2140" i="1"/>
  <c r="BI2140" i="1"/>
  <c r="BH2157" i="1"/>
  <c r="BF2156" i="1"/>
  <c r="BI2156" i="1"/>
  <c r="BH2162" i="1"/>
  <c r="BF2161" i="1"/>
  <c r="BI2161" i="1"/>
  <c r="BH2167" i="1"/>
  <c r="BF2166" i="1"/>
  <c r="BI2166" i="1"/>
  <c r="BH2213" i="1"/>
  <c r="BF2212" i="1"/>
  <c r="BI2212" i="1"/>
  <c r="BI2266" i="1"/>
  <c r="BI2265" i="1" s="1"/>
  <c r="BI2274" i="1"/>
  <c r="BI2273" i="1" s="1"/>
  <c r="BI2285" i="1"/>
  <c r="BI2313" i="1"/>
  <c r="BI2329" i="1"/>
  <c r="BI2336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8" i="1"/>
  <c r="AF1709" i="1"/>
  <c r="AF1710" i="1"/>
  <c r="AF1711" i="1"/>
  <c r="AF1712" i="1"/>
  <c r="AF1713" i="1"/>
  <c r="AF1714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6" i="1"/>
  <c r="AX1766" i="1"/>
  <c r="AX1765" i="1" s="1"/>
  <c r="AX1764" i="1" s="1"/>
  <c r="AX1763" i="1" s="1"/>
  <c r="BF1766" i="1"/>
  <c r="AF1769" i="1"/>
  <c r="AF1770" i="1"/>
  <c r="AF1771" i="1"/>
  <c r="AF1772" i="1"/>
  <c r="AF1775" i="1"/>
  <c r="AF1777" i="1"/>
  <c r="AF1782" i="1"/>
  <c r="AX1782" i="1"/>
  <c r="AX1781" i="1" s="1"/>
  <c r="BF1782" i="1"/>
  <c r="BJ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6" i="1"/>
  <c r="AX1866" i="1"/>
  <c r="AX1865" i="1" s="1"/>
  <c r="BF1866" i="1"/>
  <c r="BJ1866" i="1"/>
  <c r="BJ1865" i="1" s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9" i="1"/>
  <c r="AX1899" i="1"/>
  <c r="AX1898" i="1" s="1"/>
  <c r="AX1897" i="1" s="1"/>
  <c r="BF1899" i="1"/>
  <c r="BJ1899" i="1"/>
  <c r="BJ1898" i="1" s="1"/>
  <c r="BJ1897" i="1" s="1"/>
  <c r="AF1900" i="1"/>
  <c r="AF1901" i="1"/>
  <c r="AF1902" i="1"/>
  <c r="AF1903" i="1"/>
  <c r="AF1904" i="1"/>
  <c r="AF1906" i="1"/>
  <c r="AF1908" i="1"/>
  <c r="AX1908" i="1"/>
  <c r="BF1908" i="1"/>
  <c r="BJ1908" i="1"/>
  <c r="BJ1907" i="1" s="1"/>
  <c r="BJ1905" i="1" s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6" i="1"/>
  <c r="AF1939" i="1"/>
  <c r="AF1943" i="1"/>
  <c r="AF1945" i="1"/>
  <c r="AF1947" i="1"/>
  <c r="AF1949" i="1"/>
  <c r="AF1951" i="1"/>
  <c r="AF1953" i="1"/>
  <c r="AF1956" i="1"/>
  <c r="AF1959" i="1"/>
  <c r="AF1961" i="1"/>
  <c r="AF1964" i="1"/>
  <c r="AF1966" i="1"/>
  <c r="AF1968" i="1"/>
  <c r="AF1970" i="1"/>
  <c r="AF1972" i="1"/>
  <c r="AF1975" i="1"/>
  <c r="AF1977" i="1"/>
  <c r="AF1978" i="1"/>
  <c r="AF1979" i="1"/>
  <c r="AF1980" i="1"/>
  <c r="AF1982" i="1"/>
  <c r="AF1984" i="1"/>
  <c r="AF1987" i="1"/>
  <c r="AF1988" i="1"/>
  <c r="AF1989" i="1"/>
  <c r="AF1990" i="1"/>
  <c r="AF1991" i="1"/>
  <c r="AF1992" i="1"/>
  <c r="AF1993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9" i="1"/>
  <c r="AF2021" i="1"/>
  <c r="AF2023" i="1"/>
  <c r="AF2027" i="1"/>
  <c r="AF2029" i="1"/>
  <c r="AF2030" i="1"/>
  <c r="AF2032" i="1"/>
  <c r="AF2035" i="1"/>
  <c r="AF2037" i="1"/>
  <c r="AF2039" i="1"/>
  <c r="AF2041" i="1"/>
  <c r="AF2044" i="1"/>
  <c r="AF2045" i="1"/>
  <c r="AF2047" i="1"/>
  <c r="AF2049" i="1"/>
  <c r="AF2051" i="1"/>
  <c r="AF2055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7" i="1"/>
  <c r="AF2088" i="1"/>
  <c r="AF2089" i="1"/>
  <c r="AF2090" i="1"/>
  <c r="AF2091" i="1"/>
  <c r="AF2092" i="1"/>
  <c r="AF2093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7" i="1"/>
  <c r="AF2158" i="1"/>
  <c r="AF2159" i="1"/>
  <c r="AF2160" i="1"/>
  <c r="AF2162" i="1"/>
  <c r="AF2163" i="1"/>
  <c r="AF2164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3" i="1"/>
  <c r="AF2214" i="1"/>
  <c r="AF2215" i="1"/>
  <c r="AF2216" i="1"/>
  <c r="AF2217" i="1"/>
  <c r="AF2218" i="1"/>
  <c r="AF2219" i="1"/>
  <c r="AG2266" i="1"/>
  <c r="AG2265" i="1" s="1"/>
  <c r="BA2266" i="1"/>
  <c r="BA2265" i="1" s="1"/>
  <c r="AG2274" i="1"/>
  <c r="AG2273" i="1" s="1"/>
  <c r="BA2274" i="1"/>
  <c r="BA2273" i="1" s="1"/>
  <c r="AG2285" i="1"/>
  <c r="BA2285" i="1"/>
  <c r="L2309" i="1"/>
  <c r="AE2309" i="1"/>
  <c r="AM2309" i="1"/>
  <c r="BH2310" i="1"/>
  <c r="BL2310" i="1" s="1"/>
  <c r="BF2309" i="1"/>
  <c r="AX2310" i="1"/>
  <c r="BH2311" i="1"/>
  <c r="BL2311" i="1" s="1"/>
  <c r="AX2311" i="1"/>
  <c r="BH2312" i="1"/>
  <c r="AX2312" i="1"/>
  <c r="AG2313" i="1"/>
  <c r="BA2313" i="1"/>
  <c r="L2329" i="1"/>
  <c r="AE2329" i="1"/>
  <c r="AM2329" i="1"/>
  <c r="BH2330" i="1"/>
  <c r="AX2330" i="1"/>
  <c r="BH2331" i="1"/>
  <c r="BL2331" i="1" s="1"/>
  <c r="AX2331" i="1"/>
  <c r="BH2332" i="1"/>
  <c r="AX2332" i="1"/>
  <c r="BH2333" i="1"/>
  <c r="BL2333" i="1" s="1"/>
  <c r="AX2333" i="1"/>
  <c r="BH2334" i="1"/>
  <c r="AX2334" i="1"/>
  <c r="AX2335" i="1"/>
  <c r="AG2336" i="1"/>
  <c r="BA2336" i="1"/>
  <c r="BH2339" i="1"/>
  <c r="BF2338" i="1"/>
  <c r="BI2338" i="1"/>
  <c r="BH2340" i="1"/>
  <c r="BL2340" i="1" s="1"/>
  <c r="BH2341" i="1"/>
  <c r="BL2341" i="1" s="1"/>
  <c r="BH2342" i="1"/>
  <c r="BL2342" i="1" s="1"/>
  <c r="BH2346" i="1"/>
  <c r="BF2345" i="1"/>
  <c r="BI2345" i="1"/>
  <c r="BI2347" i="1"/>
  <c r="AL2350" i="1"/>
  <c r="AL2349" i="1" s="1"/>
  <c r="AR2350" i="1"/>
  <c r="AR2349" i="1" s="1"/>
  <c r="AV2350" i="1"/>
  <c r="AV2349" i="1" s="1"/>
  <c r="AZ2350" i="1"/>
  <c r="AZ2349" i="1" s="1"/>
  <c r="BK2353" i="1"/>
  <c r="AW2351" i="1"/>
  <c r="AW2350" i="1" s="1"/>
  <c r="AW2349" i="1" s="1"/>
  <c r="BH2386" i="1"/>
  <c r="BK2386" i="1"/>
  <c r="BI2385" i="1"/>
  <c r="BH2387" i="1"/>
  <c r="BK2387" i="1"/>
  <c r="BH2388" i="1"/>
  <c r="BK2388" i="1"/>
  <c r="BH2389" i="1"/>
  <c r="BK2389" i="1"/>
  <c r="BH2390" i="1"/>
  <c r="BK2390" i="1"/>
  <c r="BH2391" i="1"/>
  <c r="BK2391" i="1"/>
  <c r="BH2392" i="1"/>
  <c r="BK2392" i="1"/>
  <c r="BH2393" i="1"/>
  <c r="BK2393" i="1"/>
  <c r="BH2394" i="1"/>
  <c r="BK2394" i="1"/>
  <c r="BH2395" i="1"/>
  <c r="BK2395" i="1"/>
  <c r="BH2396" i="1"/>
  <c r="BK2396" i="1"/>
  <c r="BH2398" i="1"/>
  <c r="BK2398" i="1"/>
  <c r="BH2399" i="1"/>
  <c r="BK2399" i="1"/>
  <c r="BH2400" i="1"/>
  <c r="BK2400" i="1"/>
  <c r="BH2401" i="1"/>
  <c r="BK2401" i="1"/>
  <c r="BH2402" i="1"/>
  <c r="BK2402" i="1"/>
  <c r="BH2403" i="1"/>
  <c r="BK2403" i="1"/>
  <c r="BH2404" i="1"/>
  <c r="BK2404" i="1"/>
  <c r="BH2405" i="1"/>
  <c r="BK2405" i="1"/>
  <c r="BH2406" i="1"/>
  <c r="BK2406" i="1"/>
  <c r="BH2407" i="1"/>
  <c r="BK2407" i="1"/>
  <c r="BH2408" i="1"/>
  <c r="BK2408" i="1"/>
  <c r="BH2409" i="1"/>
  <c r="BK2409" i="1"/>
  <c r="BH2410" i="1"/>
  <c r="BK2410" i="1"/>
  <c r="BH2411" i="1"/>
  <c r="BK2411" i="1"/>
  <c r="BH2412" i="1"/>
  <c r="BK2412" i="1"/>
  <c r="BH2413" i="1"/>
  <c r="BK2413" i="1"/>
  <c r="BH2414" i="1"/>
  <c r="BK2414" i="1"/>
  <c r="BH2415" i="1"/>
  <c r="BK2415" i="1"/>
  <c r="BH2416" i="1"/>
  <c r="BK2416" i="1"/>
  <c r="BH2417" i="1"/>
  <c r="BK2417" i="1"/>
  <c r="BH2418" i="1"/>
  <c r="BK2418" i="1"/>
  <c r="BH2419" i="1"/>
  <c r="BK2419" i="1"/>
  <c r="BH2420" i="1"/>
  <c r="BK2420" i="1"/>
  <c r="BH2421" i="1"/>
  <c r="BK2421" i="1"/>
  <c r="BH2422" i="1"/>
  <c r="BK2422" i="1"/>
  <c r="BH2423" i="1"/>
  <c r="BK2423" i="1"/>
  <c r="BH2424" i="1"/>
  <c r="BK2424" i="1"/>
  <c r="BH2425" i="1"/>
  <c r="BK2425" i="1"/>
  <c r="BH2426" i="1"/>
  <c r="BK2426" i="1"/>
  <c r="BH2427" i="1"/>
  <c r="BK2427" i="1"/>
  <c r="BH2428" i="1"/>
  <c r="BK2428" i="1"/>
  <c r="BH2429" i="1"/>
  <c r="BK2429" i="1"/>
  <c r="BH2430" i="1"/>
  <c r="BK2430" i="1"/>
  <c r="BH2431" i="1"/>
  <c r="BK2431" i="1"/>
  <c r="BH2432" i="1"/>
  <c r="BK2432" i="1"/>
  <c r="BH2433" i="1"/>
  <c r="BK2433" i="1"/>
  <c r="BH2434" i="1"/>
  <c r="BK2434" i="1"/>
  <c r="BH2435" i="1"/>
  <c r="BK2435" i="1"/>
  <c r="BH2436" i="1"/>
  <c r="BK2436" i="1"/>
  <c r="BH2437" i="1"/>
  <c r="BK2437" i="1"/>
  <c r="BH2438" i="1"/>
  <c r="BK2438" i="1"/>
  <c r="BH2439" i="1"/>
  <c r="BK2439" i="1"/>
  <c r="BH2440" i="1"/>
  <c r="BK2440" i="1"/>
  <c r="BH2441" i="1"/>
  <c r="BK2441" i="1"/>
  <c r="BH2442" i="1"/>
  <c r="BK2442" i="1"/>
  <c r="BH2443" i="1"/>
  <c r="BK2443" i="1"/>
  <c r="BH2444" i="1"/>
  <c r="BK2444" i="1"/>
  <c r="BH2445" i="1"/>
  <c r="BK2445" i="1"/>
  <c r="BH2446" i="1"/>
  <c r="BK2446" i="1"/>
  <c r="BH2447" i="1"/>
  <c r="BK2447" i="1"/>
  <c r="BH2448" i="1"/>
  <c r="BK2448" i="1"/>
  <c r="BH2449" i="1"/>
  <c r="BK2449" i="1"/>
  <c r="BH2450" i="1"/>
  <c r="BK2450" i="1"/>
  <c r="BH2451" i="1"/>
  <c r="BK2451" i="1"/>
  <c r="BH2452" i="1"/>
  <c r="BK2452" i="1"/>
  <c r="BH2453" i="1"/>
  <c r="BK2453" i="1"/>
  <c r="BH2454" i="1"/>
  <c r="BK2454" i="1"/>
  <c r="BH2455" i="1"/>
  <c r="BK2455" i="1"/>
  <c r="BH2456" i="1"/>
  <c r="BK2456" i="1"/>
  <c r="AJ2459" i="1"/>
  <c r="AJ2458" i="1" s="1"/>
  <c r="AJ2457" i="1" s="1"/>
  <c r="AF2458" i="1"/>
  <c r="AF2457" i="1" s="1"/>
  <c r="BF2675" i="1"/>
  <c r="BH2676" i="1"/>
  <c r="BI2675" i="1"/>
  <c r="BH2677" i="1"/>
  <c r="BH2678" i="1"/>
  <c r="BH2679" i="1"/>
  <c r="BF2686" i="1"/>
  <c r="BF2685" i="1" s="1"/>
  <c r="BH2687" i="1"/>
  <c r="BK2687" i="1"/>
  <c r="BH2688" i="1"/>
  <c r="BK2688" i="1"/>
  <c r="BH2689" i="1"/>
  <c r="BK2689" i="1"/>
  <c r="BH2690" i="1"/>
  <c r="BK2690" i="1"/>
  <c r="BH2691" i="1"/>
  <c r="BK2691" i="1"/>
  <c r="BH2692" i="1"/>
  <c r="BK2692" i="1"/>
  <c r="BH2693" i="1"/>
  <c r="BK2693" i="1"/>
  <c r="BH2694" i="1"/>
  <c r="BK2694" i="1"/>
  <c r="BH2695" i="1"/>
  <c r="BK2695" i="1"/>
  <c r="BH2696" i="1"/>
  <c r="BK2696" i="1"/>
  <c r="BH2697" i="1"/>
  <c r="BK2697" i="1"/>
  <c r="BH2698" i="1"/>
  <c r="BK2698" i="1"/>
  <c r="BH2699" i="1"/>
  <c r="BK2699" i="1"/>
  <c r="BH2700" i="1"/>
  <c r="BK2700" i="1"/>
  <c r="BH2701" i="1"/>
  <c r="BK2701" i="1"/>
  <c r="BH2702" i="1"/>
  <c r="BK2702" i="1"/>
  <c r="BK2839" i="1"/>
  <c r="BK2838" i="1" s="1"/>
  <c r="BK2845" i="1"/>
  <c r="BK2844" i="1" s="1"/>
  <c r="BK2843" i="1" s="1"/>
  <c r="BK2848" i="1"/>
  <c r="BK2847" i="1" s="1"/>
  <c r="BI2847" i="1"/>
  <c r="BK2850" i="1"/>
  <c r="BK2849" i="1" s="1"/>
  <c r="BI2849" i="1"/>
  <c r="BK2855" i="1"/>
  <c r="BK2854" i="1" s="1"/>
  <c r="BK2858" i="1"/>
  <c r="BK2857" i="1" s="1"/>
  <c r="BK2856" i="1" s="1"/>
  <c r="BK2860" i="1"/>
  <c r="BK2859" i="1" s="1"/>
  <c r="BI2859" i="1"/>
  <c r="BK2875" i="1"/>
  <c r="BK2874" i="1" s="1"/>
  <c r="BI2874" i="1"/>
  <c r="BK2878" i="1"/>
  <c r="BK2877" i="1" s="1"/>
  <c r="BK2876" i="1" s="1"/>
  <c r="BI2877" i="1"/>
  <c r="BI2876" i="1" s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9" i="1"/>
  <c r="AI1900" i="1"/>
  <c r="AI1901" i="1"/>
  <c r="AI1902" i="1"/>
  <c r="AI1903" i="1"/>
  <c r="AI1904" i="1"/>
  <c r="AI1906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BH2220" i="1"/>
  <c r="BL2220" i="1" s="1"/>
  <c r="BH2221" i="1"/>
  <c r="BL2221" i="1" s="1"/>
  <c r="BH2222" i="1"/>
  <c r="BL2222" i="1" s="1"/>
  <c r="BH2223" i="1"/>
  <c r="BL2223" i="1" s="1"/>
  <c r="BH2224" i="1"/>
  <c r="BL2224" i="1" s="1"/>
  <c r="BH2225" i="1"/>
  <c r="BL2225" i="1" s="1"/>
  <c r="BH2226" i="1"/>
  <c r="BL2226" i="1" s="1"/>
  <c r="BH2227" i="1"/>
  <c r="BL2227" i="1" s="1"/>
  <c r="BH2228" i="1"/>
  <c r="BL2228" i="1" s="1"/>
  <c r="BH2229" i="1"/>
  <c r="BL2229" i="1" s="1"/>
  <c r="BH2230" i="1"/>
  <c r="BL2230" i="1" s="1"/>
  <c r="BH2231" i="1"/>
  <c r="BH2232" i="1"/>
  <c r="BL2232" i="1" s="1"/>
  <c r="BH2233" i="1"/>
  <c r="BL2233" i="1" s="1"/>
  <c r="BH2234" i="1"/>
  <c r="BL2234" i="1" s="1"/>
  <c r="BH2235" i="1"/>
  <c r="BL2235" i="1" s="1"/>
  <c r="BH2236" i="1"/>
  <c r="BL2236" i="1" s="1"/>
  <c r="BH2237" i="1"/>
  <c r="BL2237" i="1" s="1"/>
  <c r="BH2238" i="1"/>
  <c r="BL2238" i="1" s="1"/>
  <c r="BH2239" i="1"/>
  <c r="BL2239" i="1" s="1"/>
  <c r="BH2240" i="1"/>
  <c r="BL2240" i="1" s="1"/>
  <c r="BH2241" i="1"/>
  <c r="BH2242" i="1"/>
  <c r="BL2242" i="1" s="1"/>
  <c r="BH2243" i="1"/>
  <c r="BL2243" i="1" s="1"/>
  <c r="BH2244" i="1"/>
  <c r="BL2244" i="1" s="1"/>
  <c r="BH2245" i="1"/>
  <c r="BL2245" i="1" s="1"/>
  <c r="BH2246" i="1"/>
  <c r="BL2246" i="1" s="1"/>
  <c r="BH2247" i="1"/>
  <c r="BL2247" i="1" s="1"/>
  <c r="BH2248" i="1"/>
  <c r="BL2248" i="1" s="1"/>
  <c r="BH2249" i="1"/>
  <c r="BL2249" i="1" s="1"/>
  <c r="BH2250" i="1"/>
  <c r="BL2250" i="1" s="1"/>
  <c r="BH2251" i="1"/>
  <c r="BH2252" i="1"/>
  <c r="BL2252" i="1" s="1"/>
  <c r="BH2253" i="1"/>
  <c r="BL2253" i="1" s="1"/>
  <c r="BH2254" i="1"/>
  <c r="BL2254" i="1" s="1"/>
  <c r="BH2255" i="1"/>
  <c r="BL2255" i="1" s="1"/>
  <c r="BH2256" i="1"/>
  <c r="BL2256" i="1" s="1"/>
  <c r="BH2257" i="1"/>
  <c r="BL2257" i="1" s="1"/>
  <c r="BH2258" i="1"/>
  <c r="BL2258" i="1" s="1"/>
  <c r="BH2259" i="1"/>
  <c r="BL2259" i="1" s="1"/>
  <c r="BH2260" i="1"/>
  <c r="BL2260" i="1" s="1"/>
  <c r="BH2261" i="1"/>
  <c r="BL2261" i="1" s="1"/>
  <c r="BH2262" i="1"/>
  <c r="BL2262" i="1" s="1"/>
  <c r="BH2263" i="1"/>
  <c r="BL2263" i="1" s="1"/>
  <c r="BH2264" i="1"/>
  <c r="BL2264" i="1" s="1"/>
  <c r="BH2267" i="1"/>
  <c r="BF2266" i="1"/>
  <c r="BF2265" i="1" s="1"/>
  <c r="BH2268" i="1"/>
  <c r="BL2268" i="1" s="1"/>
  <c r="BH2269" i="1"/>
  <c r="BL2269" i="1" s="1"/>
  <c r="BH2270" i="1"/>
  <c r="BL2270" i="1" s="1"/>
  <c r="BH2271" i="1"/>
  <c r="BL2271" i="1" s="1"/>
  <c r="BH2272" i="1"/>
  <c r="BL2272" i="1" s="1"/>
  <c r="BH2275" i="1"/>
  <c r="BF2274" i="1"/>
  <c r="BF2273" i="1" s="1"/>
  <c r="BH2276" i="1"/>
  <c r="BL2276" i="1" s="1"/>
  <c r="BH2277" i="1"/>
  <c r="BL2277" i="1" s="1"/>
  <c r="BH2278" i="1"/>
  <c r="BL2278" i="1" s="1"/>
  <c r="BH2279" i="1"/>
  <c r="BL2279" i="1" s="1"/>
  <c r="BH2280" i="1"/>
  <c r="BL2280" i="1" s="1"/>
  <c r="BH2281" i="1"/>
  <c r="BL2281" i="1" s="1"/>
  <c r="BH2282" i="1"/>
  <c r="BH2283" i="1"/>
  <c r="BL2283" i="1" s="1"/>
  <c r="BH2286" i="1"/>
  <c r="BH2287" i="1"/>
  <c r="BL2287" i="1" s="1"/>
  <c r="BH2288" i="1"/>
  <c r="BL2288" i="1" s="1"/>
  <c r="BH2289" i="1"/>
  <c r="BL2289" i="1" s="1"/>
  <c r="BH2290" i="1"/>
  <c r="BH2291" i="1"/>
  <c r="BL2291" i="1" s="1"/>
  <c r="BH2292" i="1"/>
  <c r="BL2292" i="1" s="1"/>
  <c r="BH2293" i="1"/>
  <c r="BL2293" i="1" s="1"/>
  <c r="BH2294" i="1"/>
  <c r="BL2294" i="1" s="1"/>
  <c r="BH2295" i="1"/>
  <c r="BL2295" i="1" s="1"/>
  <c r="BH2296" i="1"/>
  <c r="BL2296" i="1" s="1"/>
  <c r="BH2297" i="1"/>
  <c r="BL2297" i="1" s="1"/>
  <c r="BH2298" i="1"/>
  <c r="BL2298" i="1" s="1"/>
  <c r="BH2299" i="1"/>
  <c r="BL2299" i="1" s="1"/>
  <c r="BH2300" i="1"/>
  <c r="BL2300" i="1" s="1"/>
  <c r="BH2301" i="1"/>
  <c r="BL2301" i="1" s="1"/>
  <c r="BH2302" i="1"/>
  <c r="BH2303" i="1"/>
  <c r="BH2304" i="1"/>
  <c r="BL2304" i="1" s="1"/>
  <c r="BH2305" i="1"/>
  <c r="BL2305" i="1" s="1"/>
  <c r="BH2306" i="1"/>
  <c r="BH2307" i="1"/>
  <c r="BL2307" i="1" s="1"/>
  <c r="BH2308" i="1"/>
  <c r="BL2308" i="1" s="1"/>
  <c r="BH2314" i="1"/>
  <c r="BH2315" i="1"/>
  <c r="BL2315" i="1" s="1"/>
  <c r="BH2317" i="1"/>
  <c r="BL2317" i="1" s="1"/>
  <c r="BH2318" i="1"/>
  <c r="BL2318" i="1" s="1"/>
  <c r="BH2319" i="1"/>
  <c r="BL2319" i="1" s="1"/>
  <c r="BH2320" i="1"/>
  <c r="BL2320" i="1" s="1"/>
  <c r="BH2321" i="1"/>
  <c r="BL2321" i="1" s="1"/>
  <c r="BH2322" i="1"/>
  <c r="BL2322" i="1" s="1"/>
  <c r="BH2323" i="1"/>
  <c r="BL2323" i="1" s="1"/>
  <c r="BH2325" i="1"/>
  <c r="BL2325" i="1" s="1"/>
  <c r="BH2326" i="1"/>
  <c r="BL2326" i="1" s="1"/>
  <c r="BH2327" i="1"/>
  <c r="BH2328" i="1"/>
  <c r="BL2328" i="1" s="1"/>
  <c r="BH2337" i="1"/>
  <c r="BF2336" i="1"/>
  <c r="BK2397" i="1"/>
  <c r="BK2459" i="1"/>
  <c r="BK2458" i="1" s="1"/>
  <c r="BK2457" i="1" s="1"/>
  <c r="BF2461" i="1"/>
  <c r="BF2460" i="1" s="1"/>
  <c r="BH2462" i="1"/>
  <c r="BK2462" i="1"/>
  <c r="BK2461" i="1" s="1"/>
  <c r="BK2460" i="1" s="1"/>
  <c r="BI2461" i="1"/>
  <c r="BI2460" i="1" s="1"/>
  <c r="BH2471" i="1"/>
  <c r="BF2470" i="1"/>
  <c r="BI2470" i="1"/>
  <c r="BH2473" i="1"/>
  <c r="BF2472" i="1"/>
  <c r="BK2473" i="1"/>
  <c r="BK2472" i="1" s="1"/>
  <c r="BK2469" i="1" s="1"/>
  <c r="BK2468" i="1" s="1"/>
  <c r="BH2477" i="1"/>
  <c r="BF2476" i="1"/>
  <c r="BI2476" i="1"/>
  <c r="BH2479" i="1"/>
  <c r="BF2478" i="1"/>
  <c r="BI2478" i="1"/>
  <c r="BH2482" i="1"/>
  <c r="BF2481" i="1"/>
  <c r="BK2482" i="1"/>
  <c r="BK2481" i="1" s="1"/>
  <c r="BK2480" i="1" s="1"/>
  <c r="BI2481" i="1"/>
  <c r="BI2480" i="1" s="1"/>
  <c r="BH2484" i="1"/>
  <c r="BF2483" i="1"/>
  <c r="BK2484" i="1"/>
  <c r="BK2483" i="1" s="1"/>
  <c r="BI2483" i="1"/>
  <c r="BH2487" i="1"/>
  <c r="BF2486" i="1"/>
  <c r="BF2485" i="1" s="1"/>
  <c r="BK2487" i="1"/>
  <c r="BK2486" i="1" s="1"/>
  <c r="BK2485" i="1" s="1"/>
  <c r="BI2486" i="1"/>
  <c r="BI2485" i="1" s="1"/>
  <c r="BH2491" i="1"/>
  <c r="BF2490" i="1"/>
  <c r="BK2491" i="1"/>
  <c r="BK2490" i="1" s="1"/>
  <c r="BI2490" i="1"/>
  <c r="BH2493" i="1"/>
  <c r="BF2492" i="1"/>
  <c r="BK2493" i="1"/>
  <c r="BK2492" i="1" s="1"/>
  <c r="BI2492" i="1"/>
  <c r="BH2496" i="1"/>
  <c r="BF2495" i="1"/>
  <c r="BK2496" i="1"/>
  <c r="BK2495" i="1" s="1"/>
  <c r="BI2495" i="1"/>
  <c r="BH2498" i="1"/>
  <c r="BF2497" i="1"/>
  <c r="BK2498" i="1"/>
  <c r="BK2497" i="1" s="1"/>
  <c r="BI2497" i="1"/>
  <c r="BH2500" i="1"/>
  <c r="BF2499" i="1"/>
  <c r="BK2500" i="1"/>
  <c r="BK2499" i="1" s="1"/>
  <c r="BI2499" i="1"/>
  <c r="BH2502" i="1"/>
  <c r="BF2501" i="1"/>
  <c r="BK2502" i="1"/>
  <c r="BK2501" i="1" s="1"/>
  <c r="BI2501" i="1"/>
  <c r="BH2504" i="1"/>
  <c r="BF2503" i="1"/>
  <c r="BK2504" i="1"/>
  <c r="BK2503" i="1" s="1"/>
  <c r="BI2503" i="1"/>
  <c r="BH2506" i="1"/>
  <c r="BF2505" i="1"/>
  <c r="BK2506" i="1"/>
  <c r="BK2505" i="1" s="1"/>
  <c r="BI2505" i="1"/>
  <c r="BH2510" i="1"/>
  <c r="BF2509" i="1"/>
  <c r="BI2509" i="1"/>
  <c r="BH2512" i="1"/>
  <c r="BF2511" i="1"/>
  <c r="BI2511" i="1"/>
  <c r="BH2514" i="1"/>
  <c r="BF2513" i="1"/>
  <c r="BI2513" i="1"/>
  <c r="BH2516" i="1"/>
  <c r="BF2515" i="1"/>
  <c r="BI2515" i="1"/>
  <c r="BF2517" i="1"/>
  <c r="BI2517" i="1"/>
  <c r="BH2520" i="1"/>
  <c r="BF2519" i="1"/>
  <c r="BI2519" i="1"/>
  <c r="BH2523" i="1"/>
  <c r="BF2522" i="1"/>
  <c r="BI2522" i="1"/>
  <c r="BH2525" i="1"/>
  <c r="BL2525" i="1" s="1"/>
  <c r="BF2524" i="1"/>
  <c r="BI2524" i="1"/>
  <c r="BH2527" i="1"/>
  <c r="BF2526" i="1"/>
  <c r="BI2526" i="1"/>
  <c r="BH2530" i="1"/>
  <c r="BL2530" i="1" s="1"/>
  <c r="BF2529" i="1"/>
  <c r="BK2530" i="1"/>
  <c r="BK2529" i="1" s="1"/>
  <c r="BI2529" i="1"/>
  <c r="BH2532" i="1"/>
  <c r="BF2531" i="1"/>
  <c r="BK2532" i="1"/>
  <c r="BK2531" i="1" s="1"/>
  <c r="BI2531" i="1"/>
  <c r="BH2534" i="1"/>
  <c r="BF2533" i="1"/>
  <c r="BK2534" i="1"/>
  <c r="BK2533" i="1" s="1"/>
  <c r="BI2533" i="1"/>
  <c r="BH2536" i="1"/>
  <c r="BF2535" i="1"/>
  <c r="BK2536" i="1"/>
  <c r="BK2535" i="1" s="1"/>
  <c r="BI2535" i="1"/>
  <c r="BH2539" i="1"/>
  <c r="BF2538" i="1"/>
  <c r="BF2537" i="1" s="1"/>
  <c r="BK2539" i="1"/>
  <c r="BK2538" i="1" s="1"/>
  <c r="BK2537" i="1" s="1"/>
  <c r="BI2538" i="1"/>
  <c r="BI2537" i="1" s="1"/>
  <c r="BH2542" i="1"/>
  <c r="BF2541" i="1"/>
  <c r="BI2541" i="1"/>
  <c r="BH2544" i="1"/>
  <c r="BF2543" i="1"/>
  <c r="BI2543" i="1"/>
  <c r="BH2546" i="1"/>
  <c r="BF2545" i="1"/>
  <c r="BI2545" i="1"/>
  <c r="BH2550" i="1"/>
  <c r="BF2549" i="1"/>
  <c r="BI2549" i="1"/>
  <c r="BH2552" i="1"/>
  <c r="BL2552" i="1" s="1"/>
  <c r="BF2551" i="1"/>
  <c r="BK2552" i="1"/>
  <c r="BK2551" i="1" s="1"/>
  <c r="BK2540" i="1" s="1"/>
  <c r="BH2554" i="1"/>
  <c r="BF2553" i="1"/>
  <c r="BI2553" i="1"/>
  <c r="BH2557" i="1"/>
  <c r="BF2556" i="1"/>
  <c r="BH2559" i="1"/>
  <c r="BF2558" i="1"/>
  <c r="BK2559" i="1"/>
  <c r="BK2558" i="1" s="1"/>
  <c r="BI2558" i="1"/>
  <c r="BH2561" i="1"/>
  <c r="BF2560" i="1"/>
  <c r="BK2561" i="1"/>
  <c r="BK2560" i="1" s="1"/>
  <c r="BI2560" i="1"/>
  <c r="BH2565" i="1"/>
  <c r="BF2564" i="1"/>
  <c r="BI2564" i="1"/>
  <c r="BH2568" i="1"/>
  <c r="BF2567" i="1"/>
  <c r="BK2568" i="1"/>
  <c r="BK2567" i="1" s="1"/>
  <c r="BK2563" i="1" s="1"/>
  <c r="BH2594" i="1"/>
  <c r="BF2593" i="1"/>
  <c r="BK2594" i="1"/>
  <c r="BK2593" i="1" s="1"/>
  <c r="BI2593" i="1"/>
  <c r="BH2598" i="1"/>
  <c r="BF2597" i="1"/>
  <c r="BF2596" i="1" s="1"/>
  <c r="BK2598" i="1"/>
  <c r="BK2597" i="1" s="1"/>
  <c r="BK2596" i="1" s="1"/>
  <c r="BI2597" i="1"/>
  <c r="BI2596" i="1" s="1"/>
  <c r="BH2601" i="1"/>
  <c r="BF2600" i="1"/>
  <c r="BF2599" i="1" s="1"/>
  <c r="BK2601" i="1"/>
  <c r="BK2600" i="1" s="1"/>
  <c r="BK2599" i="1" s="1"/>
  <c r="BI2600" i="1"/>
  <c r="BI2599" i="1" s="1"/>
  <c r="BH2604" i="1"/>
  <c r="BF2603" i="1"/>
  <c r="BI2603" i="1"/>
  <c r="BH2606" i="1"/>
  <c r="BF2605" i="1"/>
  <c r="BI2605" i="1"/>
  <c r="BH2608" i="1"/>
  <c r="BL2608" i="1" s="1"/>
  <c r="BF2607" i="1"/>
  <c r="BK2608" i="1"/>
  <c r="BK2607" i="1" s="1"/>
  <c r="BH2649" i="1"/>
  <c r="BF2648" i="1"/>
  <c r="BK2649" i="1"/>
  <c r="BK2648" i="1" s="1"/>
  <c r="BH2665" i="1"/>
  <c r="BF2664" i="1"/>
  <c r="BK2665" i="1"/>
  <c r="BK2664" i="1" s="1"/>
  <c r="BI2664" i="1"/>
  <c r="BH2669" i="1"/>
  <c r="BF2668" i="1"/>
  <c r="BK2669" i="1"/>
  <c r="BK2668" i="1" s="1"/>
  <c r="BI2668" i="1"/>
  <c r="BH2671" i="1"/>
  <c r="BF2670" i="1"/>
  <c r="BK2671" i="1"/>
  <c r="BK2670" i="1" s="1"/>
  <c r="BI2670" i="1"/>
  <c r="BF2680" i="1"/>
  <c r="BH2681" i="1"/>
  <c r="BI2680" i="1"/>
  <c r="BH2707" i="1"/>
  <c r="BF2706" i="1"/>
  <c r="BI2706" i="1"/>
  <c r="BH2709" i="1"/>
  <c r="BF2708" i="1"/>
  <c r="BK2709" i="1"/>
  <c r="BK2708" i="1" s="1"/>
  <c r="BK2705" i="1" s="1"/>
  <c r="BK2704" i="1" s="1"/>
  <c r="BI2708" i="1"/>
  <c r="BI2705" i="1" s="1"/>
  <c r="BH2713" i="1"/>
  <c r="BF2712" i="1"/>
  <c r="BK2713" i="1"/>
  <c r="BK2712" i="1" s="1"/>
  <c r="BI2712" i="1"/>
  <c r="BH2715" i="1"/>
  <c r="BF2714" i="1"/>
  <c r="BK2715" i="1"/>
  <c r="BK2714" i="1" s="1"/>
  <c r="BI2714" i="1"/>
  <c r="BH2717" i="1"/>
  <c r="BF2716" i="1"/>
  <c r="BK2717" i="1"/>
  <c r="BK2716" i="1" s="1"/>
  <c r="BI2716" i="1"/>
  <c r="BH2719" i="1"/>
  <c r="BF2718" i="1"/>
  <c r="BK2719" i="1"/>
  <c r="BK2718" i="1" s="1"/>
  <c r="BI2718" i="1"/>
  <c r="BH2722" i="1"/>
  <c r="BF2721" i="1"/>
  <c r="BF2720" i="1" s="1"/>
  <c r="BK2722" i="1"/>
  <c r="BK2721" i="1" s="1"/>
  <c r="BK2720" i="1" s="1"/>
  <c r="BI2721" i="1"/>
  <c r="BI2720" i="1" s="1"/>
  <c r="BH2725" i="1"/>
  <c r="BF2724" i="1"/>
  <c r="BK2725" i="1"/>
  <c r="BK2724" i="1" s="1"/>
  <c r="BI2724" i="1"/>
  <c r="BH2727" i="1"/>
  <c r="BF2726" i="1"/>
  <c r="BK2727" i="1"/>
  <c r="BK2726" i="1" s="1"/>
  <c r="BI2726" i="1"/>
  <c r="BH2729" i="1"/>
  <c r="BF2728" i="1"/>
  <c r="BK2729" i="1"/>
  <c r="BK2728" i="1" s="1"/>
  <c r="BI2728" i="1"/>
  <c r="BH2732" i="1"/>
  <c r="BF2731" i="1"/>
  <c r="BF2730" i="1" s="1"/>
  <c r="BK2732" i="1"/>
  <c r="BK2731" i="1" s="1"/>
  <c r="BK2730" i="1" s="1"/>
  <c r="BI2731" i="1"/>
  <c r="BI2730" i="1" s="1"/>
  <c r="BH2735" i="1"/>
  <c r="BF2734" i="1"/>
  <c r="BI2734" i="1"/>
  <c r="BH2737" i="1"/>
  <c r="BF2736" i="1"/>
  <c r="BK2737" i="1"/>
  <c r="BK2736" i="1" s="1"/>
  <c r="BI2736" i="1"/>
  <c r="BH2739" i="1"/>
  <c r="BF2738" i="1"/>
  <c r="BI2738" i="1"/>
  <c r="BH2743" i="1"/>
  <c r="BF2742" i="1"/>
  <c r="BI2742" i="1"/>
  <c r="BH2745" i="1"/>
  <c r="BF2744" i="1"/>
  <c r="BK2745" i="1"/>
  <c r="BK2744" i="1" s="1"/>
  <c r="BK2741" i="1" s="1"/>
  <c r="BH2749" i="1"/>
  <c r="BF2748" i="1"/>
  <c r="BI2748" i="1"/>
  <c r="BH2753" i="1"/>
  <c r="BL2753" i="1" s="1"/>
  <c r="BF2752" i="1"/>
  <c r="BK2753" i="1"/>
  <c r="BK2752" i="1" s="1"/>
  <c r="BK2747" i="1" s="1"/>
  <c r="BI2752" i="1"/>
  <c r="BI2747" i="1" s="1"/>
  <c r="BH2756" i="1"/>
  <c r="BF2755" i="1"/>
  <c r="BI2755" i="1"/>
  <c r="BH2758" i="1"/>
  <c r="BF2757" i="1"/>
  <c r="BI2757" i="1"/>
  <c r="BH2761" i="1"/>
  <c r="BF2760" i="1"/>
  <c r="BI2760" i="1"/>
  <c r="BH2763" i="1"/>
  <c r="BF2762" i="1"/>
  <c r="BK2763" i="1"/>
  <c r="BK2762" i="1" s="1"/>
  <c r="BK2754" i="1" s="1"/>
  <c r="BH2771" i="1"/>
  <c r="BF2770" i="1"/>
  <c r="BK2771" i="1"/>
  <c r="BK2770" i="1" s="1"/>
  <c r="BI2770" i="1"/>
  <c r="BH2774" i="1"/>
  <c r="BF2773" i="1"/>
  <c r="BH2776" i="1"/>
  <c r="BF2775" i="1"/>
  <c r="BK2776" i="1"/>
  <c r="BK2775" i="1" s="1"/>
  <c r="BI2775" i="1"/>
  <c r="BH2778" i="1"/>
  <c r="BF2777" i="1"/>
  <c r="BK2778" i="1"/>
  <c r="BK2777" i="1" s="1"/>
  <c r="BI2777" i="1"/>
  <c r="BH2780" i="1"/>
  <c r="BF2779" i="1"/>
  <c r="BK2780" i="1"/>
  <c r="BK2779" i="1" s="1"/>
  <c r="BI2779" i="1"/>
  <c r="BH2784" i="1"/>
  <c r="BF2783" i="1"/>
  <c r="BI2783" i="1"/>
  <c r="BH2788" i="1"/>
  <c r="BF2787" i="1"/>
  <c r="BK2788" i="1"/>
  <c r="BH2820" i="1"/>
  <c r="BF2819" i="1"/>
  <c r="BK2820" i="1"/>
  <c r="BK2819" i="1" s="1"/>
  <c r="BI2819" i="1"/>
  <c r="BH2830" i="1"/>
  <c r="BF2829" i="1"/>
  <c r="BF2828" i="1" s="1"/>
  <c r="BK2830" i="1"/>
  <c r="BK2829" i="1" s="1"/>
  <c r="BK2828" i="1" s="1"/>
  <c r="BI2882" i="1"/>
  <c r="BK2885" i="1"/>
  <c r="BK2884" i="1" s="1"/>
  <c r="BK2881" i="1" s="1"/>
  <c r="BK2880" i="1" s="1"/>
  <c r="BI2884" i="1"/>
  <c r="BI2881" i="1" s="1"/>
  <c r="BK2889" i="1"/>
  <c r="BK2888" i="1" s="1"/>
  <c r="BI2888" i="1"/>
  <c r="BK2891" i="1"/>
  <c r="BK2890" i="1" s="1"/>
  <c r="BI2890" i="1"/>
  <c r="BK2893" i="1"/>
  <c r="BK2892" i="1" s="1"/>
  <c r="BI2892" i="1"/>
  <c r="BK2895" i="1"/>
  <c r="BK2894" i="1" s="1"/>
  <c r="BI2894" i="1"/>
  <c r="BK2897" i="1"/>
  <c r="BK2896" i="1" s="1"/>
  <c r="BI2896" i="1"/>
  <c r="BK2900" i="1"/>
  <c r="BK2899" i="1" s="1"/>
  <c r="BK2898" i="1" s="1"/>
  <c r="BI2899" i="1"/>
  <c r="BI2898" i="1" s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7" i="1"/>
  <c r="AF2268" i="1"/>
  <c r="AF2269" i="1"/>
  <c r="AF2270" i="1"/>
  <c r="AF2271" i="1"/>
  <c r="AF2272" i="1"/>
  <c r="AF2275" i="1"/>
  <c r="AF2276" i="1"/>
  <c r="AF2277" i="1"/>
  <c r="AF2278" i="1"/>
  <c r="AF2279" i="1"/>
  <c r="AF2280" i="1"/>
  <c r="AF2281" i="1"/>
  <c r="AF2282" i="1"/>
  <c r="AF2283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10" i="1"/>
  <c r="AF2311" i="1"/>
  <c r="AF2312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30" i="1"/>
  <c r="AF2331" i="1"/>
  <c r="AF2332" i="1"/>
  <c r="AF2333" i="1"/>
  <c r="AF2334" i="1"/>
  <c r="AF2335" i="1"/>
  <c r="AF2337" i="1"/>
  <c r="AF2339" i="1"/>
  <c r="AF2340" i="1"/>
  <c r="AF2341" i="1"/>
  <c r="AF2342" i="1"/>
  <c r="AF2343" i="1"/>
  <c r="AF2346" i="1"/>
  <c r="AF2348" i="1"/>
  <c r="AE2352" i="1"/>
  <c r="AM2352" i="1"/>
  <c r="BA2352" i="1"/>
  <c r="B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E2385" i="1"/>
  <c r="AG2385" i="1"/>
  <c r="AM2385" i="1"/>
  <c r="BA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BF2397" i="1"/>
  <c r="BH2397" i="1" s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BI2458" i="1"/>
  <c r="BI2457" i="1" s="1"/>
  <c r="BF2459" i="1"/>
  <c r="AE2461" i="1"/>
  <c r="AE2460" i="1" s="1"/>
  <c r="AG2461" i="1"/>
  <c r="AG2460" i="1" s="1"/>
  <c r="AM2461" i="1"/>
  <c r="AM2460" i="1" s="1"/>
  <c r="BA2461" i="1"/>
  <c r="BA2460" i="1" s="1"/>
  <c r="AF2462" i="1"/>
  <c r="AF2463" i="1"/>
  <c r="AF2464" i="1"/>
  <c r="AF2465" i="1"/>
  <c r="AF2466" i="1"/>
  <c r="AF2471" i="1"/>
  <c r="AF2473" i="1"/>
  <c r="AF2477" i="1"/>
  <c r="AF2479" i="1"/>
  <c r="AF2482" i="1"/>
  <c r="AF2484" i="1"/>
  <c r="AF2487" i="1"/>
  <c r="AF2488" i="1"/>
  <c r="AF2491" i="1"/>
  <c r="AF2493" i="1"/>
  <c r="AF2496" i="1"/>
  <c r="AF2498" i="1"/>
  <c r="AF2500" i="1"/>
  <c r="AF2502" i="1"/>
  <c r="AF2504" i="1"/>
  <c r="AF2506" i="1"/>
  <c r="AF2510" i="1"/>
  <c r="AF2512" i="1"/>
  <c r="AF2514" i="1"/>
  <c r="AF2516" i="1"/>
  <c r="AF2518" i="1"/>
  <c r="AF2520" i="1"/>
  <c r="AF2523" i="1"/>
  <c r="AF2525" i="1"/>
  <c r="AF2527" i="1"/>
  <c r="AF2530" i="1"/>
  <c r="AF2532" i="1"/>
  <c r="AF2534" i="1"/>
  <c r="AF2536" i="1"/>
  <c r="AF2539" i="1"/>
  <c r="AF2542" i="1"/>
  <c r="AF2544" i="1"/>
  <c r="AF2546" i="1"/>
  <c r="AF2547" i="1"/>
  <c r="AF2548" i="1"/>
  <c r="AF2550" i="1"/>
  <c r="AF2552" i="1"/>
  <c r="AF2554" i="1"/>
  <c r="AF2557" i="1"/>
  <c r="AF2559" i="1"/>
  <c r="AF2561" i="1"/>
  <c r="AF2565" i="1"/>
  <c r="AF2566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4" i="1"/>
  <c r="AF2595" i="1"/>
  <c r="AF2598" i="1"/>
  <c r="AF2601" i="1"/>
  <c r="AF2604" i="1"/>
  <c r="AF2606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5" i="1"/>
  <c r="AF2666" i="1"/>
  <c r="AF2669" i="1"/>
  <c r="AF2671" i="1"/>
  <c r="AE2675" i="1"/>
  <c r="AG2675" i="1"/>
  <c r="AM2675" i="1"/>
  <c r="BA2675" i="1"/>
  <c r="AF2676" i="1"/>
  <c r="AF2677" i="1"/>
  <c r="AF2678" i="1"/>
  <c r="AF2679" i="1"/>
  <c r="AE2680" i="1"/>
  <c r="AG2680" i="1"/>
  <c r="AM2680" i="1"/>
  <c r="BA2680" i="1"/>
  <c r="AF2681" i="1"/>
  <c r="AF2682" i="1"/>
  <c r="AF2683" i="1"/>
  <c r="AF2684" i="1"/>
  <c r="AE2686" i="1"/>
  <c r="AE2685" i="1" s="1"/>
  <c r="AG2685" i="1"/>
  <c r="AG2673" i="1" s="1"/>
  <c r="AM2686" i="1"/>
  <c r="AM2685" i="1" s="1"/>
  <c r="BA2686" i="1"/>
  <c r="BA2685" i="1" s="1"/>
  <c r="AF2687" i="1"/>
  <c r="AI2688" i="1"/>
  <c r="AF2689" i="1"/>
  <c r="AI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7" i="1"/>
  <c r="AF2709" i="1"/>
  <c r="AF2713" i="1"/>
  <c r="AF2715" i="1"/>
  <c r="AF2717" i="1"/>
  <c r="AF2719" i="1"/>
  <c r="AF2722" i="1"/>
  <c r="AF2725" i="1"/>
  <c r="AF2727" i="1"/>
  <c r="AF2729" i="1"/>
  <c r="AF2732" i="1"/>
  <c r="AF2735" i="1"/>
  <c r="AF2737" i="1"/>
  <c r="AF2739" i="1"/>
  <c r="AF2743" i="1"/>
  <c r="AF2745" i="1"/>
  <c r="AF2746" i="1"/>
  <c r="AF2749" i="1"/>
  <c r="AF2750" i="1"/>
  <c r="AF2751" i="1"/>
  <c r="AF2753" i="1"/>
  <c r="AF2756" i="1"/>
  <c r="AF2758" i="1"/>
  <c r="AF2759" i="1"/>
  <c r="AF2761" i="1"/>
  <c r="AF2763" i="1"/>
  <c r="AF2764" i="1"/>
  <c r="AF2765" i="1"/>
  <c r="AF2766" i="1"/>
  <c r="AF2767" i="1"/>
  <c r="AF2768" i="1"/>
  <c r="AF2769" i="1"/>
  <c r="AF2771" i="1"/>
  <c r="AF2774" i="1"/>
  <c r="AF2776" i="1"/>
  <c r="AF2778" i="1"/>
  <c r="AF2780" i="1"/>
  <c r="AF2784" i="1"/>
  <c r="AF2785" i="1"/>
  <c r="AF2786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20" i="1"/>
  <c r="AF2821" i="1"/>
  <c r="AF2822" i="1"/>
  <c r="AF2823" i="1"/>
  <c r="AF2824" i="1"/>
  <c r="AF2825" i="1"/>
  <c r="AF2826" i="1"/>
  <c r="AF2827" i="1"/>
  <c r="AF2830" i="1"/>
  <c r="AF2831" i="1"/>
  <c r="AF2832" i="1"/>
  <c r="AF2833" i="1"/>
  <c r="AF2834" i="1"/>
  <c r="AF2835" i="1"/>
  <c r="AF2836" i="1"/>
  <c r="AF2837" i="1"/>
  <c r="BH2839" i="1"/>
  <c r="BL2839" i="1" s="1"/>
  <c r="AI2839" i="1"/>
  <c r="AX2839" i="1"/>
  <c r="BH2840" i="1"/>
  <c r="BL2840" i="1" s="1"/>
  <c r="AI2840" i="1"/>
  <c r="AX2840" i="1"/>
  <c r="BH2841" i="1"/>
  <c r="BL2841" i="1" s="1"/>
  <c r="AI2841" i="1"/>
  <c r="AX2841" i="1"/>
  <c r="BH2842" i="1"/>
  <c r="BL2842" i="1" s="1"/>
  <c r="AI2842" i="1"/>
  <c r="AX2842" i="1"/>
  <c r="L2844" i="1"/>
  <c r="L2843" i="1" s="1"/>
  <c r="AE2844" i="1"/>
  <c r="AE2843" i="1" s="1"/>
  <c r="AM2844" i="1"/>
  <c r="AM2843" i="1" s="1"/>
  <c r="BH2845" i="1"/>
  <c r="BF2844" i="1"/>
  <c r="BF2843" i="1" s="1"/>
  <c r="AI2845" i="1"/>
  <c r="AI2844" i="1" s="1"/>
  <c r="AI2843" i="1" s="1"/>
  <c r="AX2845" i="1"/>
  <c r="AX2844" i="1" s="1"/>
  <c r="AX2843" i="1" s="1"/>
  <c r="L2847" i="1"/>
  <c r="AE2847" i="1"/>
  <c r="AM2847" i="1"/>
  <c r="BH2848" i="1"/>
  <c r="BF2847" i="1"/>
  <c r="AI2848" i="1"/>
  <c r="AI2847" i="1" s="1"/>
  <c r="AX2848" i="1"/>
  <c r="AX2847" i="1" s="1"/>
  <c r="AG2849" i="1"/>
  <c r="AG2846" i="1" s="1"/>
  <c r="BA2849" i="1"/>
  <c r="BA2846" i="1" s="1"/>
  <c r="L2854" i="1"/>
  <c r="AE2854" i="1"/>
  <c r="AM2854" i="1"/>
  <c r="BH2855" i="1"/>
  <c r="BF2854" i="1"/>
  <c r="AI2855" i="1"/>
  <c r="AI2854" i="1" s="1"/>
  <c r="AX2855" i="1"/>
  <c r="AX2854" i="1" s="1"/>
  <c r="L2857" i="1"/>
  <c r="L2856" i="1" s="1"/>
  <c r="AE2857" i="1"/>
  <c r="AE2856" i="1" s="1"/>
  <c r="AM2857" i="1"/>
  <c r="AM2856" i="1" s="1"/>
  <c r="BH2858" i="1"/>
  <c r="BL2858" i="1" s="1"/>
  <c r="BF2857" i="1"/>
  <c r="AI2858" i="1"/>
  <c r="AI2857" i="1" s="1"/>
  <c r="AI2856" i="1" s="1"/>
  <c r="AX2858" i="1"/>
  <c r="AX2857" i="1" s="1"/>
  <c r="AX2856" i="1" s="1"/>
  <c r="AG2859" i="1"/>
  <c r="BA2859" i="1"/>
  <c r="BA2856" i="1" s="1"/>
  <c r="L2864" i="1"/>
  <c r="L2863" i="1" s="1"/>
  <c r="Q2863" i="1"/>
  <c r="Q2862" i="1" s="1"/>
  <c r="Q2861" i="1" s="1"/>
  <c r="AD2863" i="1"/>
  <c r="AH2863" i="1"/>
  <c r="AH2862" i="1" s="1"/>
  <c r="AH2861" i="1" s="1"/>
  <c r="AN2863" i="1"/>
  <c r="AN2862" i="1" s="1"/>
  <c r="AN2861" i="1" s="1"/>
  <c r="AP2863" i="1"/>
  <c r="AP2862" i="1" s="1"/>
  <c r="AP2861" i="1" s="1"/>
  <c r="AZ2863" i="1"/>
  <c r="AZ2862" i="1" s="1"/>
  <c r="AZ2861" i="1" s="1"/>
  <c r="AI2865" i="1"/>
  <c r="AX2865" i="1"/>
  <c r="BE2865" i="1"/>
  <c r="BE2864" i="1" s="1"/>
  <c r="BI2865" i="1"/>
  <c r="BH2866" i="1"/>
  <c r="BL2866" i="1" s="1"/>
  <c r="AI2866" i="1"/>
  <c r="AX2866" i="1"/>
  <c r="BH2867" i="1"/>
  <c r="BL2867" i="1" s="1"/>
  <c r="AI2867" i="1"/>
  <c r="AX2867" i="1"/>
  <c r="BH2868" i="1"/>
  <c r="BL2868" i="1" s="1"/>
  <c r="AI2868" i="1"/>
  <c r="AX2868" i="1"/>
  <c r="BH2869" i="1"/>
  <c r="BL2869" i="1" s="1"/>
  <c r="AI2869" i="1"/>
  <c r="AX2869" i="1"/>
  <c r="AQ2871" i="1"/>
  <c r="AQ2870" i="1" s="1"/>
  <c r="BG2871" i="1"/>
  <c r="BG2870" i="1" s="1"/>
  <c r="L2874" i="1"/>
  <c r="AE2874" i="1"/>
  <c r="AM2874" i="1"/>
  <c r="BH2875" i="1"/>
  <c r="BL2875" i="1" s="1"/>
  <c r="BF2874" i="1"/>
  <c r="AI2875" i="1"/>
  <c r="AI2874" i="1" s="1"/>
  <c r="AX2875" i="1"/>
  <c r="AX2874" i="1" s="1"/>
  <c r="L2877" i="1"/>
  <c r="L2876" i="1" s="1"/>
  <c r="AE2877" i="1"/>
  <c r="AE2876" i="1" s="1"/>
  <c r="AM2877" i="1"/>
  <c r="AM2876" i="1" s="1"/>
  <c r="BH2878" i="1"/>
  <c r="BF2877" i="1"/>
  <c r="BF2876" i="1" s="1"/>
  <c r="AI2878" i="1"/>
  <c r="AI2877" i="1" s="1"/>
  <c r="AI2876" i="1" s="1"/>
  <c r="AX2878" i="1"/>
  <c r="AX2877" i="1" s="1"/>
  <c r="AX2876" i="1" s="1"/>
  <c r="AG2882" i="1"/>
  <c r="BA2882" i="1"/>
  <c r="BA2881" i="1" s="1"/>
  <c r="BA2880" i="1" s="1"/>
  <c r="L2884" i="1"/>
  <c r="L2881" i="1" s="1"/>
  <c r="L2880" i="1" s="1"/>
  <c r="AE2884" i="1"/>
  <c r="AE2881" i="1" s="1"/>
  <c r="AE2880" i="1" s="1"/>
  <c r="AM2884" i="1"/>
  <c r="AM2881" i="1" s="1"/>
  <c r="AM2880" i="1" s="1"/>
  <c r="BH2885" i="1"/>
  <c r="BL2885" i="1" s="1"/>
  <c r="BF2884" i="1"/>
  <c r="AI2885" i="1"/>
  <c r="AI2884" i="1" s="1"/>
  <c r="AI2881" i="1" s="1"/>
  <c r="AI2880" i="1" s="1"/>
  <c r="AX2885" i="1"/>
  <c r="AX2884" i="1" s="1"/>
  <c r="AX2881" i="1" s="1"/>
  <c r="AX2880" i="1" s="1"/>
  <c r="AG2888" i="1"/>
  <c r="BA2888" i="1"/>
  <c r="L2890" i="1"/>
  <c r="AE2890" i="1"/>
  <c r="AM2890" i="1"/>
  <c r="BH2891" i="1"/>
  <c r="BL2891" i="1" s="1"/>
  <c r="BF2890" i="1"/>
  <c r="AI2891" i="1"/>
  <c r="AI2890" i="1" s="1"/>
  <c r="AX2891" i="1"/>
  <c r="AX2890" i="1" s="1"/>
  <c r="AG2892" i="1"/>
  <c r="BA2892" i="1"/>
  <c r="L2894" i="1"/>
  <c r="AE2894" i="1"/>
  <c r="AM2894" i="1"/>
  <c r="BH2895" i="1"/>
  <c r="BF2894" i="1"/>
  <c r="AI2895" i="1"/>
  <c r="AI2894" i="1" s="1"/>
  <c r="AX2895" i="1"/>
  <c r="AX2894" i="1" s="1"/>
  <c r="AG2896" i="1"/>
  <c r="BA2896" i="1"/>
  <c r="AG2899" i="1"/>
  <c r="AG2898" i="1" s="1"/>
  <c r="BA2899" i="1"/>
  <c r="BA2898" i="1" s="1"/>
  <c r="AG2902" i="1"/>
  <c r="AG2901" i="1" s="1"/>
  <c r="BA2902" i="1"/>
  <c r="BA2901" i="1" s="1"/>
  <c r="BI2902" i="1"/>
  <c r="BI2901" i="1" s="1"/>
  <c r="BF3053" i="1"/>
  <c r="BH3054" i="1"/>
  <c r="BK3054" i="1"/>
  <c r="BI3053" i="1"/>
  <c r="BH3055" i="1"/>
  <c r="BK3055" i="1"/>
  <c r="BH3056" i="1"/>
  <c r="BK3056" i="1"/>
  <c r="BF3062" i="1"/>
  <c r="BF3061" i="1" s="1"/>
  <c r="BH3063" i="1"/>
  <c r="BI3062" i="1"/>
  <c r="BI3061" i="1" s="1"/>
  <c r="M3164" i="1"/>
  <c r="Q3164" i="1"/>
  <c r="T3164" i="1"/>
  <c r="AZ3164" i="1"/>
  <c r="BD3225" i="1"/>
  <c r="AF3236" i="1"/>
  <c r="AF3235" i="1" s="1"/>
  <c r="AF3239" i="1"/>
  <c r="AF3249" i="1"/>
  <c r="BH3249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62" i="1"/>
  <c r="AI2463" i="1"/>
  <c r="AI2464" i="1"/>
  <c r="AI2465" i="1"/>
  <c r="AI2466" i="1"/>
  <c r="AI2471" i="1"/>
  <c r="AI2473" i="1"/>
  <c r="AI2472" i="1" s="1"/>
  <c r="AI2469" i="1" s="1"/>
  <c r="AI2482" i="1"/>
  <c r="AI2481" i="1" s="1"/>
  <c r="AI2480" i="1" s="1"/>
  <c r="AI2484" i="1"/>
  <c r="AI2483" i="1" s="1"/>
  <c r="AI2487" i="1"/>
  <c r="AI2488" i="1"/>
  <c r="AI2491" i="1"/>
  <c r="AI2490" i="1" s="1"/>
  <c r="AI2493" i="1"/>
  <c r="AI2492" i="1" s="1"/>
  <c r="AI2496" i="1"/>
  <c r="AI2495" i="1" s="1"/>
  <c r="AI2498" i="1"/>
  <c r="AI2497" i="1" s="1"/>
  <c r="AI2500" i="1"/>
  <c r="AI2499" i="1" s="1"/>
  <c r="AI2502" i="1"/>
  <c r="AI2501" i="1" s="1"/>
  <c r="AI2504" i="1"/>
  <c r="AI2503" i="1" s="1"/>
  <c r="AI2506" i="1"/>
  <c r="AI2505" i="1" s="1"/>
  <c r="AI2530" i="1"/>
  <c r="AI2529" i="1" s="1"/>
  <c r="AI2532" i="1"/>
  <c r="AI2531" i="1" s="1"/>
  <c r="AI2534" i="1"/>
  <c r="AI2533" i="1" s="1"/>
  <c r="AI2536" i="1"/>
  <c r="AI2535" i="1" s="1"/>
  <c r="AI2539" i="1"/>
  <c r="AI2538" i="1" s="1"/>
  <c r="AI2537" i="1" s="1"/>
  <c r="AI2542" i="1"/>
  <c r="AI2544" i="1"/>
  <c r="AI2546" i="1"/>
  <c r="BK2546" i="1" s="1"/>
  <c r="BK2545" i="1" s="1"/>
  <c r="AI2547" i="1"/>
  <c r="BK2547" i="1" s="1"/>
  <c r="AI2548" i="1"/>
  <c r="BK2548" i="1" s="1"/>
  <c r="AI2550" i="1"/>
  <c r="AI2552" i="1"/>
  <c r="AI2551" i="1" s="1"/>
  <c r="AI2540" i="1" s="1"/>
  <c r="AI2554" i="1"/>
  <c r="AI2553" i="1" s="1"/>
  <c r="AI2557" i="1"/>
  <c r="AI2556" i="1" s="1"/>
  <c r="AI2559" i="1"/>
  <c r="AI2558" i="1" s="1"/>
  <c r="AI2561" i="1"/>
  <c r="AI2560" i="1" s="1"/>
  <c r="AI2568" i="1"/>
  <c r="AI2567" i="1" s="1"/>
  <c r="AI2563" i="1" s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4" i="1"/>
  <c r="AI2595" i="1"/>
  <c r="AI2598" i="1"/>
  <c r="AI2597" i="1" s="1"/>
  <c r="AI2596" i="1" s="1"/>
  <c r="AI2601" i="1"/>
  <c r="AI2600" i="1" s="1"/>
  <c r="AI2599" i="1" s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5" i="1"/>
  <c r="AI2666" i="1"/>
  <c r="AI2669" i="1"/>
  <c r="AI2668" i="1" s="1"/>
  <c r="AI2671" i="1"/>
  <c r="AI2670" i="1" s="1"/>
  <c r="AI2676" i="1"/>
  <c r="BK2676" i="1" s="1"/>
  <c r="BK2675" i="1" s="1"/>
  <c r="AI2677" i="1"/>
  <c r="BK2677" i="1" s="1"/>
  <c r="AI2678" i="1"/>
  <c r="BK2678" i="1" s="1"/>
  <c r="AI2679" i="1"/>
  <c r="BK2679" i="1" s="1"/>
  <c r="AI2681" i="1"/>
  <c r="BK2681" i="1" s="1"/>
  <c r="BK2680" i="1" s="1"/>
  <c r="AI2682" i="1"/>
  <c r="BK2682" i="1" s="1"/>
  <c r="AI2683" i="1"/>
  <c r="BK2683" i="1" s="1"/>
  <c r="AI2684" i="1"/>
  <c r="BK2684" i="1" s="1"/>
  <c r="AI2687" i="1"/>
  <c r="AF2688" i="1"/>
  <c r="AI2689" i="1"/>
  <c r="AF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7" i="1"/>
  <c r="AI2709" i="1"/>
  <c r="AI2708" i="1" s="1"/>
  <c r="AI2705" i="1" s="1"/>
  <c r="AI2704" i="1" s="1"/>
  <c r="AI2713" i="1"/>
  <c r="AI2712" i="1" s="1"/>
  <c r="AI2715" i="1"/>
  <c r="AI2714" i="1" s="1"/>
  <c r="AI2717" i="1"/>
  <c r="AI2716" i="1" s="1"/>
  <c r="AI2719" i="1"/>
  <c r="AI2718" i="1" s="1"/>
  <c r="AI2722" i="1"/>
  <c r="AI2721" i="1" s="1"/>
  <c r="AI2720" i="1" s="1"/>
  <c r="AI2725" i="1"/>
  <c r="AI2724" i="1" s="1"/>
  <c r="AI2727" i="1"/>
  <c r="AI2726" i="1" s="1"/>
  <c r="AI2729" i="1"/>
  <c r="AI2728" i="1" s="1"/>
  <c r="AI2732" i="1"/>
  <c r="AI2731" i="1" s="1"/>
  <c r="AI2730" i="1" s="1"/>
  <c r="AI2735" i="1"/>
  <c r="AI2734" i="1" s="1"/>
  <c r="AI2737" i="1"/>
  <c r="AI2736" i="1" s="1"/>
  <c r="AI2739" i="1"/>
  <c r="AI2738" i="1" s="1"/>
  <c r="AI2743" i="1"/>
  <c r="AI2745" i="1"/>
  <c r="AI2744" i="1" s="1"/>
  <c r="AI2741" i="1" s="1"/>
  <c r="AI2746" i="1"/>
  <c r="AI2749" i="1"/>
  <c r="BK2749" i="1" s="1"/>
  <c r="BK2748" i="1" s="1"/>
  <c r="AI2750" i="1"/>
  <c r="BK2750" i="1" s="1"/>
  <c r="AI2751" i="1"/>
  <c r="BK2751" i="1" s="1"/>
  <c r="AI2753" i="1"/>
  <c r="AI2752" i="1" s="1"/>
  <c r="AI2747" i="1" s="1"/>
  <c r="AI2763" i="1"/>
  <c r="AI2764" i="1"/>
  <c r="AI2765" i="1"/>
  <c r="AI2766" i="1"/>
  <c r="AI2767" i="1"/>
  <c r="AI2768" i="1"/>
  <c r="AI2769" i="1"/>
  <c r="AI2771" i="1"/>
  <c r="AI2770" i="1" s="1"/>
  <c r="AI2774" i="1"/>
  <c r="AI2773" i="1" s="1"/>
  <c r="AI2776" i="1"/>
  <c r="AI2775" i="1" s="1"/>
  <c r="AI2778" i="1"/>
  <c r="AI2777" i="1" s="1"/>
  <c r="AI2780" i="1"/>
  <c r="AI2779" i="1" s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20" i="1"/>
  <c r="AI2821" i="1"/>
  <c r="AI2822" i="1"/>
  <c r="AI2823" i="1"/>
  <c r="AI2824" i="1"/>
  <c r="AI2825" i="1"/>
  <c r="AI2826" i="1"/>
  <c r="AI2827" i="1"/>
  <c r="AI2830" i="1"/>
  <c r="AI2831" i="1"/>
  <c r="AI2832" i="1"/>
  <c r="AI2833" i="1"/>
  <c r="AI2834" i="1"/>
  <c r="AI2835" i="1"/>
  <c r="AI2836" i="1"/>
  <c r="AI2837" i="1"/>
  <c r="BH2850" i="1"/>
  <c r="BL2850" i="1" s="1"/>
  <c r="BF2849" i="1"/>
  <c r="AI2850" i="1"/>
  <c r="BH2851" i="1"/>
  <c r="BL2851" i="1" s="1"/>
  <c r="AI2851" i="1"/>
  <c r="BH2852" i="1"/>
  <c r="BL2852" i="1" s="1"/>
  <c r="AI2852" i="1"/>
  <c r="BH2853" i="1"/>
  <c r="BL2853" i="1" s="1"/>
  <c r="AI2853" i="1"/>
  <c r="BH2860" i="1"/>
  <c r="BF2859" i="1"/>
  <c r="AI2860" i="1"/>
  <c r="AI2859" i="1" s="1"/>
  <c r="AQ2865" i="1"/>
  <c r="AQ2864" i="1" s="1"/>
  <c r="BG2865" i="1"/>
  <c r="BG2864" i="1" s="1"/>
  <c r="AI2871" i="1"/>
  <c r="BE2871" i="1"/>
  <c r="BE2870" i="1" s="1"/>
  <c r="BI2871" i="1"/>
  <c r="BH2872" i="1"/>
  <c r="AI2872" i="1"/>
  <c r="BH2873" i="1"/>
  <c r="BL2873" i="1" s="1"/>
  <c r="AI2873" i="1"/>
  <c r="BH2883" i="1"/>
  <c r="BF2882" i="1"/>
  <c r="BH2889" i="1"/>
  <c r="BF2888" i="1"/>
  <c r="AI2889" i="1"/>
  <c r="AI2888" i="1" s="1"/>
  <c r="BH2893" i="1"/>
  <c r="BL2893" i="1" s="1"/>
  <c r="BF2892" i="1"/>
  <c r="AI2893" i="1"/>
  <c r="AI2892" i="1" s="1"/>
  <c r="BH2897" i="1"/>
  <c r="BF2896" i="1"/>
  <c r="AI2897" i="1"/>
  <c r="AI2896" i="1" s="1"/>
  <c r="BH2900" i="1"/>
  <c r="BL2900" i="1" s="1"/>
  <c r="BF2899" i="1"/>
  <c r="BF2898" i="1" s="1"/>
  <c r="AI2900" i="1"/>
  <c r="AI2899" i="1" s="1"/>
  <c r="AI2898" i="1" s="1"/>
  <c r="BH2903" i="1"/>
  <c r="BL2903" i="1" s="1"/>
  <c r="BF2902" i="1"/>
  <c r="BF2901" i="1" s="1"/>
  <c r="AI2903" i="1"/>
  <c r="AI2902" i="1" s="1"/>
  <c r="AI2901" i="1" s="1"/>
  <c r="BH2906" i="1"/>
  <c r="BF2905" i="1"/>
  <c r="BF2904" i="1" s="1"/>
  <c r="BK2906" i="1"/>
  <c r="BK2905" i="1" s="1"/>
  <c r="BK2904" i="1" s="1"/>
  <c r="BI2905" i="1"/>
  <c r="BI2904" i="1" s="1"/>
  <c r="BH2909" i="1"/>
  <c r="BF2908" i="1"/>
  <c r="BF2907" i="1" s="1"/>
  <c r="BI2908" i="1"/>
  <c r="BI2907" i="1" s="1"/>
  <c r="BH2912" i="1"/>
  <c r="BF2911" i="1"/>
  <c r="BK2912" i="1"/>
  <c r="BK2911" i="1" s="1"/>
  <c r="BI2911" i="1"/>
  <c r="BH2914" i="1"/>
  <c r="BF2913" i="1"/>
  <c r="BK2914" i="1"/>
  <c r="BK2913" i="1" s="1"/>
  <c r="BI2913" i="1"/>
  <c r="BH2916" i="1"/>
  <c r="BF2915" i="1"/>
  <c r="BK2916" i="1"/>
  <c r="BK2915" i="1" s="1"/>
  <c r="BI2915" i="1"/>
  <c r="BH2918" i="1"/>
  <c r="BF2917" i="1"/>
  <c r="BI2917" i="1"/>
  <c r="BH2920" i="1"/>
  <c r="BF2919" i="1"/>
  <c r="BK2920" i="1"/>
  <c r="BK2919" i="1" s="1"/>
  <c r="BI2919" i="1"/>
  <c r="BH2924" i="1"/>
  <c r="BL2924" i="1" s="1"/>
  <c r="BF2923" i="1"/>
  <c r="BI2923" i="1"/>
  <c r="BH2926" i="1"/>
  <c r="BF2925" i="1"/>
  <c r="BI2925" i="1"/>
  <c r="BH2928" i="1"/>
  <c r="BF2927" i="1"/>
  <c r="BI2927" i="1"/>
  <c r="BI2929" i="1"/>
  <c r="BH2932" i="1"/>
  <c r="BF2931" i="1"/>
  <c r="BK2932" i="1"/>
  <c r="BK2931" i="1" s="1"/>
  <c r="BK2922" i="1" s="1"/>
  <c r="BI2931" i="1"/>
  <c r="BI2922" i="1" s="1"/>
  <c r="BI2921" i="1" s="1"/>
  <c r="BH2934" i="1"/>
  <c r="BF2933" i="1"/>
  <c r="BK2934" i="1"/>
  <c r="BK2933" i="1" s="1"/>
  <c r="BI2933" i="1"/>
  <c r="BH2943" i="1"/>
  <c r="BF2942" i="1"/>
  <c r="BK2943" i="1"/>
  <c r="BK2942" i="1" s="1"/>
  <c r="BI2942" i="1"/>
  <c r="BH2945" i="1"/>
  <c r="BF2944" i="1"/>
  <c r="BK2945" i="1"/>
  <c r="BK2944" i="1" s="1"/>
  <c r="BI2944" i="1"/>
  <c r="BH2948" i="1"/>
  <c r="BF2947" i="1"/>
  <c r="BI2947" i="1"/>
  <c r="BH2954" i="1"/>
  <c r="BF2953" i="1"/>
  <c r="BK2954" i="1"/>
  <c r="BK2953" i="1" s="1"/>
  <c r="BI2953" i="1"/>
  <c r="BH2957" i="1"/>
  <c r="BF2956" i="1"/>
  <c r="BK2957" i="1"/>
  <c r="BK2956" i="1" s="1"/>
  <c r="BI2956" i="1"/>
  <c r="BH2959" i="1"/>
  <c r="BF2958" i="1"/>
  <c r="BK2959" i="1"/>
  <c r="BK2958" i="1" s="1"/>
  <c r="BI2958" i="1"/>
  <c r="BH2962" i="1"/>
  <c r="BF2961" i="1"/>
  <c r="BI2961" i="1"/>
  <c r="BH2964" i="1"/>
  <c r="BL2964" i="1" s="1"/>
  <c r="BF2963" i="1"/>
  <c r="BK2964" i="1"/>
  <c r="BK2963" i="1" s="1"/>
  <c r="BH2969" i="1"/>
  <c r="BF2968" i="1"/>
  <c r="BK2969" i="1"/>
  <c r="BK2968" i="1" s="1"/>
  <c r="BI2968" i="1"/>
  <c r="BH2971" i="1"/>
  <c r="BF2970" i="1"/>
  <c r="BK2971" i="1"/>
  <c r="BK2970" i="1" s="1"/>
  <c r="BH2973" i="1"/>
  <c r="BF2972" i="1"/>
  <c r="BK2973" i="1"/>
  <c r="BK2972" i="1" s="1"/>
  <c r="BI2972" i="1"/>
  <c r="BH2976" i="1"/>
  <c r="BF2975" i="1"/>
  <c r="BK2976" i="1"/>
  <c r="BK2975" i="1" s="1"/>
  <c r="BI2975" i="1"/>
  <c r="BH2978" i="1"/>
  <c r="BF2977" i="1"/>
  <c r="BK2978" i="1"/>
  <c r="BK2977" i="1" s="1"/>
  <c r="BI2977" i="1"/>
  <c r="BH2981" i="1"/>
  <c r="BF2980" i="1"/>
  <c r="BK2981" i="1"/>
  <c r="BK2980" i="1" s="1"/>
  <c r="BI2980" i="1"/>
  <c r="BH2983" i="1"/>
  <c r="BF2982" i="1"/>
  <c r="BK2983" i="1"/>
  <c r="BK2982" i="1" s="1"/>
  <c r="BI2982" i="1"/>
  <c r="BH2985" i="1"/>
  <c r="BF2984" i="1"/>
  <c r="BK2985" i="1"/>
  <c r="BK2984" i="1" s="1"/>
  <c r="BI2984" i="1"/>
  <c r="BH2987" i="1"/>
  <c r="BF2986" i="1"/>
  <c r="BK2987" i="1"/>
  <c r="BK2986" i="1" s="1"/>
  <c r="BI2986" i="1"/>
  <c r="BH2991" i="1"/>
  <c r="BL2991" i="1" s="1"/>
  <c r="BI2990" i="1"/>
  <c r="BH3000" i="1"/>
  <c r="BF2999" i="1"/>
  <c r="BK3000" i="1"/>
  <c r="BH3017" i="1"/>
  <c r="BF3016" i="1"/>
  <c r="BK3017" i="1"/>
  <c r="BK3016" i="1" s="1"/>
  <c r="BI3016" i="1"/>
  <c r="BH3023" i="1"/>
  <c r="BF3022" i="1"/>
  <c r="BK3023" i="1"/>
  <c r="BI3022" i="1"/>
  <c r="BH3026" i="1"/>
  <c r="BF3025" i="1"/>
  <c r="BK3026" i="1"/>
  <c r="BK3025" i="1" s="1"/>
  <c r="BI3025" i="1"/>
  <c r="BH3032" i="1"/>
  <c r="BF3031" i="1"/>
  <c r="BK3032" i="1"/>
  <c r="BK3031" i="1" s="1"/>
  <c r="BI3031" i="1"/>
  <c r="BH3034" i="1"/>
  <c r="BF3033" i="1"/>
  <c r="BI3033" i="1"/>
  <c r="BH3043" i="1"/>
  <c r="BF3042" i="1"/>
  <c r="BK3043" i="1"/>
  <c r="BK3042" i="1" s="1"/>
  <c r="BI3042" i="1"/>
  <c r="BH3047" i="1"/>
  <c r="BF3046" i="1"/>
  <c r="BK3047" i="1"/>
  <c r="BK3046" i="1" s="1"/>
  <c r="BI3046" i="1"/>
  <c r="BH3049" i="1"/>
  <c r="BF3048" i="1"/>
  <c r="BK3049" i="1"/>
  <c r="BK3048" i="1" s="1"/>
  <c r="BI3048" i="1"/>
  <c r="BF3057" i="1"/>
  <c r="BH3058" i="1"/>
  <c r="BK3058" i="1"/>
  <c r="BK3057" i="1" s="1"/>
  <c r="BI3057" i="1"/>
  <c r="BH3060" i="1"/>
  <c r="BF3059" i="1"/>
  <c r="BK3060" i="1"/>
  <c r="BK3059" i="1" s="1"/>
  <c r="BI3059" i="1"/>
  <c r="BH3068" i="1"/>
  <c r="BF3067" i="1"/>
  <c r="BF3066" i="1" s="1"/>
  <c r="BI3067" i="1"/>
  <c r="BI3066" i="1" s="1"/>
  <c r="BH3071" i="1"/>
  <c r="BF3070" i="1"/>
  <c r="BI3070" i="1"/>
  <c r="BF3072" i="1"/>
  <c r="BI3072" i="1"/>
  <c r="BH3077" i="1"/>
  <c r="BF3076" i="1"/>
  <c r="BI3076" i="1"/>
  <c r="BH3079" i="1"/>
  <c r="BF3078" i="1"/>
  <c r="BI3078" i="1"/>
  <c r="BH3081" i="1"/>
  <c r="BF3080" i="1"/>
  <c r="BI3080" i="1"/>
  <c r="BH3083" i="1"/>
  <c r="BF3082" i="1"/>
  <c r="BI3082" i="1"/>
  <c r="BH3086" i="1"/>
  <c r="BF3085" i="1"/>
  <c r="BI3085" i="1"/>
  <c r="BH3088" i="1"/>
  <c r="BF3087" i="1"/>
  <c r="BI3087" i="1"/>
  <c r="BH3091" i="1"/>
  <c r="BF3090" i="1"/>
  <c r="BI3090" i="1"/>
  <c r="BF3092" i="1"/>
  <c r="BI3092" i="1"/>
  <c r="BH3095" i="1"/>
  <c r="BF3094" i="1"/>
  <c r="BI3094" i="1"/>
  <c r="BH3098" i="1"/>
  <c r="BF3097" i="1"/>
  <c r="BF3096" i="1" s="1"/>
  <c r="BI3097" i="1"/>
  <c r="BI3096" i="1" s="1"/>
  <c r="BH3101" i="1"/>
  <c r="BF3100" i="1"/>
  <c r="BI3100" i="1"/>
  <c r="BH3103" i="1"/>
  <c r="BL3103" i="1" s="1"/>
  <c r="BF3102" i="1"/>
  <c r="BI3102" i="1"/>
  <c r="BH3107" i="1"/>
  <c r="BL3107" i="1" s="1"/>
  <c r="BF3106" i="1"/>
  <c r="BI3106" i="1"/>
  <c r="BH3110" i="1"/>
  <c r="BF3109" i="1"/>
  <c r="BF3108" i="1" s="1"/>
  <c r="BI3109" i="1"/>
  <c r="BI3108" i="1" s="1"/>
  <c r="BH3114" i="1"/>
  <c r="BF3113" i="1"/>
  <c r="BI3113" i="1"/>
  <c r="BH3116" i="1"/>
  <c r="BF3115" i="1"/>
  <c r="BI3115" i="1"/>
  <c r="BH3118" i="1"/>
  <c r="BF3117" i="1"/>
  <c r="BI3117" i="1"/>
  <c r="BH3122" i="1"/>
  <c r="BF3121" i="1"/>
  <c r="BI3121" i="1"/>
  <c r="BH3124" i="1"/>
  <c r="BF3123" i="1"/>
  <c r="BI3123" i="1"/>
  <c r="BH3126" i="1"/>
  <c r="BF3125" i="1"/>
  <c r="BI3125" i="1"/>
  <c r="BH3128" i="1"/>
  <c r="BF3127" i="1"/>
  <c r="BI3127" i="1"/>
  <c r="BH3130" i="1"/>
  <c r="BF3129" i="1"/>
  <c r="BI3129" i="1"/>
  <c r="BH3133" i="1"/>
  <c r="BF3132" i="1"/>
  <c r="BI3132" i="1"/>
  <c r="BH3135" i="1"/>
  <c r="BF3134" i="1"/>
  <c r="BI3134" i="1"/>
  <c r="BH3138" i="1"/>
  <c r="BF3137" i="1"/>
  <c r="BI3137" i="1"/>
  <c r="BH3140" i="1"/>
  <c r="BF3139" i="1"/>
  <c r="BI3139" i="1"/>
  <c r="BH3142" i="1"/>
  <c r="BF3141" i="1"/>
  <c r="BI3141" i="1"/>
  <c r="BH3144" i="1"/>
  <c r="BF3143" i="1"/>
  <c r="BI3143" i="1"/>
  <c r="BH3147" i="1"/>
  <c r="BF3146" i="1"/>
  <c r="BH3149" i="1"/>
  <c r="BF3148" i="1"/>
  <c r="BK3149" i="1"/>
  <c r="BK3148" i="1" s="1"/>
  <c r="BK3145" i="1" s="1"/>
  <c r="BK3119" i="1" s="1"/>
  <c r="BI3148" i="1"/>
  <c r="BI3145" i="1" s="1"/>
  <c r="BI3119" i="1" s="1"/>
  <c r="BI3064" i="1" s="1"/>
  <c r="BH3151" i="1"/>
  <c r="BF3150" i="1"/>
  <c r="BI3150" i="1"/>
  <c r="BH3153" i="1"/>
  <c r="BF3152" i="1"/>
  <c r="BK3153" i="1"/>
  <c r="BK3152" i="1" s="1"/>
  <c r="BI3152" i="1"/>
  <c r="BH3156" i="1"/>
  <c r="BF3155" i="1"/>
  <c r="BF3154" i="1" s="1"/>
  <c r="BK3156" i="1"/>
  <c r="BK3155" i="1" s="1"/>
  <c r="BK3154" i="1" s="1"/>
  <c r="BI3155" i="1"/>
  <c r="BI3154" i="1" s="1"/>
  <c r="BH3159" i="1"/>
  <c r="BF3158" i="1"/>
  <c r="BK3159" i="1"/>
  <c r="BK3158" i="1" s="1"/>
  <c r="BI3158" i="1"/>
  <c r="BH3161" i="1"/>
  <c r="BF3160" i="1"/>
  <c r="BK3161" i="1"/>
  <c r="BK3160" i="1" s="1"/>
  <c r="BI3160" i="1"/>
  <c r="BH3163" i="1"/>
  <c r="BF3162" i="1"/>
  <c r="BI3162" i="1"/>
  <c r="BH3167" i="1"/>
  <c r="BF3166" i="1"/>
  <c r="BI3166" i="1"/>
  <c r="BH3193" i="1"/>
  <c r="BF3192" i="1"/>
  <c r="BK3193" i="1"/>
  <c r="BH3217" i="1"/>
  <c r="BF3216" i="1"/>
  <c r="BK3217" i="1"/>
  <c r="BK3216" i="1" s="1"/>
  <c r="BI3216" i="1"/>
  <c r="AF3226" i="1"/>
  <c r="BH3226" i="1"/>
  <c r="AF3251" i="1"/>
  <c r="AF3261" i="1"/>
  <c r="AF3264" i="1"/>
  <c r="AF3268" i="1"/>
  <c r="AF3270" i="1"/>
  <c r="BH3270" i="1"/>
  <c r="BK3281" i="1"/>
  <c r="BK3280" i="1" s="1"/>
  <c r="BI3280" i="1"/>
  <c r="AF2839" i="1"/>
  <c r="AF2840" i="1"/>
  <c r="AF2841" i="1"/>
  <c r="AF2842" i="1"/>
  <c r="AF2845" i="1"/>
  <c r="AF2848" i="1"/>
  <c r="AF2850" i="1"/>
  <c r="AF2851" i="1"/>
  <c r="AF2852" i="1"/>
  <c r="AF2853" i="1"/>
  <c r="AF2855" i="1"/>
  <c r="AF2858" i="1"/>
  <c r="AF2860" i="1"/>
  <c r="AF2865" i="1"/>
  <c r="AF2866" i="1"/>
  <c r="AF2867" i="1"/>
  <c r="AF2868" i="1"/>
  <c r="AF2869" i="1"/>
  <c r="AF2871" i="1"/>
  <c r="AF2872" i="1"/>
  <c r="AF2873" i="1"/>
  <c r="AF2875" i="1"/>
  <c r="AF2878" i="1"/>
  <c r="AF2883" i="1"/>
  <c r="AF2885" i="1"/>
  <c r="AF2889" i="1"/>
  <c r="AF2891" i="1"/>
  <c r="AF2893" i="1"/>
  <c r="AF2895" i="1"/>
  <c r="AF2897" i="1"/>
  <c r="AF2900" i="1"/>
  <c r="AF2903" i="1"/>
  <c r="AF2906" i="1"/>
  <c r="AF2909" i="1"/>
  <c r="AF2912" i="1"/>
  <c r="AF2914" i="1"/>
  <c r="AF2916" i="1"/>
  <c r="AF2918" i="1"/>
  <c r="AF2920" i="1"/>
  <c r="AF2924" i="1"/>
  <c r="AJ2924" i="1" s="1"/>
  <c r="AJ2923" i="1" s="1"/>
  <c r="AF2926" i="1"/>
  <c r="AF2928" i="1"/>
  <c r="AF2930" i="1"/>
  <c r="AF2932" i="1"/>
  <c r="AF2934" i="1"/>
  <c r="AF2935" i="1"/>
  <c r="AF2936" i="1"/>
  <c r="AF2937" i="1"/>
  <c r="AF2938" i="1"/>
  <c r="AF2939" i="1"/>
  <c r="AF2940" i="1"/>
  <c r="AF2943" i="1"/>
  <c r="AF2945" i="1"/>
  <c r="AF2948" i="1"/>
  <c r="AF2949" i="1"/>
  <c r="AF2950" i="1"/>
  <c r="AF2951" i="1"/>
  <c r="AF2952" i="1"/>
  <c r="AF2954" i="1"/>
  <c r="AF2957" i="1"/>
  <c r="AF2959" i="1"/>
  <c r="AF2962" i="1"/>
  <c r="AF2964" i="1"/>
  <c r="AF2965" i="1"/>
  <c r="AF2966" i="1"/>
  <c r="AF2967" i="1"/>
  <c r="AF2969" i="1"/>
  <c r="AF2971" i="1"/>
  <c r="AF2973" i="1"/>
  <c r="AF2976" i="1"/>
  <c r="AF2978" i="1"/>
  <c r="AF2981" i="1"/>
  <c r="AF2983" i="1"/>
  <c r="AF2985" i="1"/>
  <c r="AF2987" i="1"/>
  <c r="AF2991" i="1"/>
  <c r="AF2992" i="1"/>
  <c r="AF2993" i="1"/>
  <c r="AF2994" i="1"/>
  <c r="AF2995" i="1"/>
  <c r="AF2996" i="1"/>
  <c r="AF2997" i="1"/>
  <c r="AF2998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7" i="1"/>
  <c r="AF3018" i="1"/>
  <c r="AF3019" i="1"/>
  <c r="AF3020" i="1"/>
  <c r="AF3023" i="1"/>
  <c r="AF3024" i="1"/>
  <c r="AF3026" i="1"/>
  <c r="AF3027" i="1"/>
  <c r="AF3028" i="1"/>
  <c r="AF3029" i="1"/>
  <c r="AF3032" i="1"/>
  <c r="AF3034" i="1"/>
  <c r="AF3035" i="1"/>
  <c r="AF3036" i="1"/>
  <c r="AF3037" i="1"/>
  <c r="AF3038" i="1"/>
  <c r="AF3039" i="1"/>
  <c r="AF3040" i="1"/>
  <c r="AF3041" i="1"/>
  <c r="AF3043" i="1"/>
  <c r="AF3044" i="1"/>
  <c r="AF3047" i="1"/>
  <c r="AF3049" i="1"/>
  <c r="AE3053" i="1"/>
  <c r="AG3053" i="1"/>
  <c r="AM3053" i="1"/>
  <c r="BA3053" i="1"/>
  <c r="AF3054" i="1"/>
  <c r="AF3055" i="1"/>
  <c r="AF3056" i="1"/>
  <c r="AE3057" i="1"/>
  <c r="AG3057" i="1"/>
  <c r="AM3057" i="1"/>
  <c r="BA3057" i="1"/>
  <c r="AF3058" i="1"/>
  <c r="AF3060" i="1"/>
  <c r="AE3062" i="1"/>
  <c r="AE3061" i="1" s="1"/>
  <c r="AG3062" i="1"/>
  <c r="AG3061" i="1" s="1"/>
  <c r="AM3062" i="1"/>
  <c r="AM3061" i="1" s="1"/>
  <c r="BA3062" i="1"/>
  <c r="BA3061" i="1" s="1"/>
  <c r="AF3063" i="1"/>
  <c r="AF3068" i="1"/>
  <c r="AF3071" i="1"/>
  <c r="AF3073" i="1"/>
  <c r="AF3077" i="1"/>
  <c r="AF3079" i="1"/>
  <c r="AF3081" i="1"/>
  <c r="AF3083" i="1"/>
  <c r="AF3086" i="1"/>
  <c r="AF3088" i="1"/>
  <c r="AF3091" i="1"/>
  <c r="AF3093" i="1"/>
  <c r="AF3095" i="1"/>
  <c r="AF3098" i="1"/>
  <c r="AF3101" i="1"/>
  <c r="AF3103" i="1"/>
  <c r="AJ3103" i="1" s="1"/>
  <c r="AJ3102" i="1" s="1"/>
  <c r="AF3104" i="1"/>
  <c r="AF3105" i="1"/>
  <c r="AJ3105" i="1" s="1"/>
  <c r="AF3107" i="1"/>
  <c r="AF3110" i="1"/>
  <c r="AF3111" i="1"/>
  <c r="AF3114" i="1"/>
  <c r="AF3116" i="1"/>
  <c r="AF3118" i="1"/>
  <c r="AF3122" i="1"/>
  <c r="AF3124" i="1"/>
  <c r="AF3126" i="1"/>
  <c r="AF3128" i="1"/>
  <c r="AF3130" i="1"/>
  <c r="AF3133" i="1"/>
  <c r="AF3135" i="1"/>
  <c r="AF3138" i="1"/>
  <c r="AF3140" i="1"/>
  <c r="AF3142" i="1"/>
  <c r="AF3144" i="1"/>
  <c r="AF3147" i="1"/>
  <c r="AF3149" i="1"/>
  <c r="AF3151" i="1"/>
  <c r="AF3153" i="1"/>
  <c r="AF3156" i="1"/>
  <c r="AF3159" i="1"/>
  <c r="AF3161" i="1"/>
  <c r="AF3163" i="1"/>
  <c r="AF3167" i="1"/>
  <c r="AF3168" i="1"/>
  <c r="AJ3168" i="1" s="1"/>
  <c r="AF3169" i="1"/>
  <c r="AF3170" i="1"/>
  <c r="AF3171" i="1"/>
  <c r="AF3172" i="1"/>
  <c r="AJ3172" i="1" s="1"/>
  <c r="AF3173" i="1"/>
  <c r="AF3174" i="1"/>
  <c r="AJ3174" i="1" s="1"/>
  <c r="AF3175" i="1"/>
  <c r="AF3176" i="1"/>
  <c r="AJ3176" i="1" s="1"/>
  <c r="AF3177" i="1"/>
  <c r="AF3178" i="1"/>
  <c r="AF3179" i="1"/>
  <c r="AF3180" i="1"/>
  <c r="AJ3180" i="1" s="1"/>
  <c r="AF3181" i="1"/>
  <c r="AF3182" i="1"/>
  <c r="AJ3182" i="1" s="1"/>
  <c r="AF3183" i="1"/>
  <c r="AF3184" i="1"/>
  <c r="AJ3184" i="1" s="1"/>
  <c r="AF3185" i="1"/>
  <c r="AF3186" i="1"/>
  <c r="AF3187" i="1"/>
  <c r="AF3188" i="1"/>
  <c r="AJ3188" i="1" s="1"/>
  <c r="AF3189" i="1"/>
  <c r="AF3190" i="1"/>
  <c r="AJ3190" i="1" s="1"/>
  <c r="AF3191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7" i="1"/>
  <c r="AF3218" i="1"/>
  <c r="AF3219" i="1"/>
  <c r="P3220" i="1"/>
  <c r="AQ3220" i="1"/>
  <c r="P3221" i="1"/>
  <c r="AQ3221" i="1"/>
  <c r="P3222" i="1"/>
  <c r="AQ3222" i="1"/>
  <c r="P3223" i="1"/>
  <c r="AQ3223" i="1"/>
  <c r="P3224" i="1"/>
  <c r="AQ3224" i="1"/>
  <c r="BF3226" i="1"/>
  <c r="P3227" i="1"/>
  <c r="AQ3227" i="1"/>
  <c r="AQ3226" i="1" s="1"/>
  <c r="AD3228" i="1"/>
  <c r="AD3225" i="1" s="1"/>
  <c r="AT3228" i="1"/>
  <c r="AT3225" i="1" s="1"/>
  <c r="BK3229" i="1"/>
  <c r="BE3229" i="1"/>
  <c r="BF3229" i="1"/>
  <c r="BK3230" i="1"/>
  <c r="BK3228" i="1" s="1"/>
  <c r="BK3225" i="1" s="1"/>
  <c r="BE3230" i="1"/>
  <c r="BF3230" i="1"/>
  <c r="BH3230" i="1" s="1"/>
  <c r="BK3231" i="1"/>
  <c r="BE3231" i="1"/>
  <c r="BF3231" i="1"/>
  <c r="BH3231" i="1" s="1"/>
  <c r="BK3232" i="1"/>
  <c r="BE3232" i="1"/>
  <c r="BF3232" i="1"/>
  <c r="BH3232" i="1" s="1"/>
  <c r="BL3232" i="1" s="1"/>
  <c r="BK3233" i="1"/>
  <c r="BE3233" i="1"/>
  <c r="BF3233" i="1"/>
  <c r="BH3233" i="1" s="1"/>
  <c r="BK3234" i="1"/>
  <c r="BE3234" i="1"/>
  <c r="BF3234" i="1"/>
  <c r="BH3234" i="1" s="1"/>
  <c r="AD3236" i="1"/>
  <c r="AD3235" i="1" s="1"/>
  <c r="AH3236" i="1"/>
  <c r="AH3235" i="1" s="1"/>
  <c r="AT3236" i="1"/>
  <c r="AT3235" i="1" s="1"/>
  <c r="BK3237" i="1"/>
  <c r="BK3236" i="1" s="1"/>
  <c r="BK3235" i="1" s="1"/>
  <c r="BI3236" i="1"/>
  <c r="BI3235" i="1" s="1"/>
  <c r="BE3237" i="1"/>
  <c r="BE3236" i="1" s="1"/>
  <c r="BE3235" i="1" s="1"/>
  <c r="BF3237" i="1"/>
  <c r="AD3239" i="1"/>
  <c r="AD3238" i="1" s="1"/>
  <c r="AH3239" i="1"/>
  <c r="AH3238" i="1" s="1"/>
  <c r="AT3239" i="1"/>
  <c r="AT3238" i="1" s="1"/>
  <c r="BG3238" i="1"/>
  <c r="BK3240" i="1"/>
  <c r="BK3239" i="1" s="1"/>
  <c r="BI3239" i="1"/>
  <c r="BE3240" i="1"/>
  <c r="BE3239" i="1" s="1"/>
  <c r="BF3240" i="1"/>
  <c r="P3242" i="1"/>
  <c r="AQ3242" i="1"/>
  <c r="P3243" i="1"/>
  <c r="AQ3243" i="1"/>
  <c r="P3244" i="1"/>
  <c r="AQ3244" i="1"/>
  <c r="P3245" i="1"/>
  <c r="AQ3245" i="1"/>
  <c r="P3246" i="1"/>
  <c r="AQ3246" i="1"/>
  <c r="P3247" i="1"/>
  <c r="AQ3247" i="1"/>
  <c r="BF3249" i="1"/>
  <c r="P3250" i="1"/>
  <c r="AQ3250" i="1"/>
  <c r="AQ3249" i="1" s="1"/>
  <c r="AD3251" i="1"/>
  <c r="AT3251" i="1"/>
  <c r="BK3252" i="1"/>
  <c r="BE3252" i="1"/>
  <c r="BF3252" i="1"/>
  <c r="BK3253" i="1"/>
  <c r="BE3253" i="1"/>
  <c r="BF3253" i="1"/>
  <c r="BH3253" i="1" s="1"/>
  <c r="BK3254" i="1"/>
  <c r="BE3254" i="1"/>
  <c r="BF3254" i="1"/>
  <c r="BH3254" i="1" s="1"/>
  <c r="BL3254" i="1" s="1"/>
  <c r="BK3255" i="1"/>
  <c r="BE3255" i="1"/>
  <c r="BF3255" i="1"/>
  <c r="BH3255" i="1" s="1"/>
  <c r="BK3256" i="1"/>
  <c r="BE3256" i="1"/>
  <c r="BF3256" i="1"/>
  <c r="BH3256" i="1" s="1"/>
  <c r="BK3257" i="1"/>
  <c r="BE3257" i="1"/>
  <c r="BF3257" i="1"/>
  <c r="BH3257" i="1" s="1"/>
  <c r="BK3258" i="1"/>
  <c r="BE3258" i="1"/>
  <c r="BF3258" i="1"/>
  <c r="BH3258" i="1" s="1"/>
  <c r="BL3258" i="1" s="1"/>
  <c r="BK3259" i="1"/>
  <c r="BE3259" i="1"/>
  <c r="BF3259" i="1"/>
  <c r="BH3259" i="1" s="1"/>
  <c r="BK3260" i="1"/>
  <c r="BE3260" i="1"/>
  <c r="BF3260" i="1"/>
  <c r="BH3260" i="1" s="1"/>
  <c r="P3262" i="1"/>
  <c r="AQ3262" i="1"/>
  <c r="P3263" i="1"/>
  <c r="AQ3263" i="1"/>
  <c r="AD3264" i="1"/>
  <c r="AH3264" i="1"/>
  <c r="AT3264" i="1"/>
  <c r="BK3265" i="1"/>
  <c r="BI3264" i="1"/>
  <c r="BE3265" i="1"/>
  <c r="BF3265" i="1"/>
  <c r="BK3266" i="1"/>
  <c r="BE3266" i="1"/>
  <c r="BF3266" i="1"/>
  <c r="BH3266" i="1" s="1"/>
  <c r="AD3268" i="1"/>
  <c r="AD3267" i="1" s="1"/>
  <c r="AH3268" i="1"/>
  <c r="AH3267" i="1" s="1"/>
  <c r="AT3268" i="1"/>
  <c r="AT3267" i="1" s="1"/>
  <c r="BG3267" i="1"/>
  <c r="BK3269" i="1"/>
  <c r="BK3268" i="1" s="1"/>
  <c r="BI3268" i="1"/>
  <c r="BE3269" i="1"/>
  <c r="BE3268" i="1" s="1"/>
  <c r="BE3267" i="1" s="1"/>
  <c r="BF3269" i="1"/>
  <c r="BF3270" i="1"/>
  <c r="P3271" i="1"/>
  <c r="P3270" i="1" s="1"/>
  <c r="AQ3271" i="1"/>
  <c r="AQ3270" i="1" s="1"/>
  <c r="R3273" i="1"/>
  <c r="R3272" i="1" s="1"/>
  <c r="S3273" i="1"/>
  <c r="S3272" i="1" s="1"/>
  <c r="AK3273" i="1"/>
  <c r="AK3272" i="1" s="1"/>
  <c r="AM3273" i="1"/>
  <c r="AM3272" i="1" s="1"/>
  <c r="AO3273" i="1"/>
  <c r="AO3272" i="1" s="1"/>
  <c r="AU3273" i="1"/>
  <c r="AU3272" i="1" s="1"/>
  <c r="AW3273" i="1"/>
  <c r="AW3272" i="1" s="1"/>
  <c r="BE3276" i="1"/>
  <c r="BE3275" i="1" s="1"/>
  <c r="BE3274" i="1" s="1"/>
  <c r="BE3273" i="1" s="1"/>
  <c r="BE3272" i="1" s="1"/>
  <c r="BF3276" i="1"/>
  <c r="BJ3276" i="1"/>
  <c r="BJ3275" i="1" s="1"/>
  <c r="BJ3274" i="1" s="1"/>
  <c r="BJ3273" i="1" s="1"/>
  <c r="BJ3272" i="1" s="1"/>
  <c r="BI3278" i="1"/>
  <c r="BH3279" i="1"/>
  <c r="BL3279" i="1" s="1"/>
  <c r="AI3279" i="1"/>
  <c r="AI3278" i="1" s="1"/>
  <c r="AI3277" i="1" s="1"/>
  <c r="AX3279" i="1"/>
  <c r="AX3278" i="1" s="1"/>
  <c r="AX3277" i="1" s="1"/>
  <c r="AG3280" i="1"/>
  <c r="AG3273" i="1" s="1"/>
  <c r="AG3272" i="1" s="1"/>
  <c r="BA3280" i="1"/>
  <c r="BA3273" i="1" s="1"/>
  <c r="BA3272" i="1" s="1"/>
  <c r="BH3472" i="1"/>
  <c r="BF3471" i="1"/>
  <c r="BI3471" i="1"/>
  <c r="BI3473" i="1"/>
  <c r="BH3475" i="1"/>
  <c r="BH3477" i="1"/>
  <c r="BF3476" i="1"/>
  <c r="BI3476" i="1"/>
  <c r="BH3480" i="1"/>
  <c r="BF3479" i="1"/>
  <c r="BH3482" i="1"/>
  <c r="BF3481" i="1"/>
  <c r="BI3481" i="1"/>
  <c r="BH3484" i="1"/>
  <c r="BF3483" i="1"/>
  <c r="BH3485" i="1"/>
  <c r="BK3485" i="1"/>
  <c r="BH3487" i="1"/>
  <c r="BF3486" i="1"/>
  <c r="BK3487" i="1"/>
  <c r="BK3486" i="1" s="1"/>
  <c r="BI3486" i="1"/>
  <c r="BH3490" i="1"/>
  <c r="BF3489" i="1"/>
  <c r="BF3488" i="1" s="1"/>
  <c r="BK3490" i="1"/>
  <c r="BI3489" i="1"/>
  <c r="BI3488" i="1" s="1"/>
  <c r="BH3491" i="1"/>
  <c r="BK3491" i="1"/>
  <c r="BH3492" i="1"/>
  <c r="BK3492" i="1"/>
  <c r="BH3493" i="1"/>
  <c r="BK3493" i="1"/>
  <c r="BH3494" i="1"/>
  <c r="BK3494" i="1"/>
  <c r="BH3495" i="1"/>
  <c r="BK3495" i="1"/>
  <c r="BH3496" i="1"/>
  <c r="BK3496" i="1"/>
  <c r="BH3497" i="1"/>
  <c r="BK3497" i="1"/>
  <c r="BH3500" i="1"/>
  <c r="BF3499" i="1"/>
  <c r="BF3498" i="1" s="1"/>
  <c r="BK3500" i="1"/>
  <c r="BI3499" i="1"/>
  <c r="BI3498" i="1" s="1"/>
  <c r="BH3501" i="1"/>
  <c r="BK3501" i="1"/>
  <c r="BH3505" i="1"/>
  <c r="BF3504" i="1"/>
  <c r="BK3505" i="1"/>
  <c r="BK3504" i="1" s="1"/>
  <c r="BI3504" i="1"/>
  <c r="BH3507" i="1"/>
  <c r="BF3506" i="1"/>
  <c r="BK3507" i="1"/>
  <c r="BK3506" i="1" s="1"/>
  <c r="BI3506" i="1"/>
  <c r="BH3510" i="1"/>
  <c r="BF3509" i="1"/>
  <c r="BK3510" i="1"/>
  <c r="BK3509" i="1" s="1"/>
  <c r="BI3509" i="1"/>
  <c r="BI3508" i="1" s="1"/>
  <c r="BH3512" i="1"/>
  <c r="BF3511" i="1"/>
  <c r="AZ3468" i="1"/>
  <c r="AF3514" i="1"/>
  <c r="AF3513" i="1" s="1"/>
  <c r="AR3516" i="1"/>
  <c r="AF3518" i="1"/>
  <c r="AX3518" i="1"/>
  <c r="Q3516" i="1"/>
  <c r="T3516" i="1"/>
  <c r="T3468" i="1" s="1"/>
  <c r="V3516" i="1"/>
  <c r="V3468" i="1" s="1"/>
  <c r="BB3516" i="1"/>
  <c r="AI2906" i="1"/>
  <c r="AI2905" i="1" s="1"/>
  <c r="AI2904" i="1" s="1"/>
  <c r="AI2909" i="1"/>
  <c r="AI2908" i="1" s="1"/>
  <c r="AI2907" i="1" s="1"/>
  <c r="AI2912" i="1"/>
  <c r="AI2911" i="1" s="1"/>
  <c r="AI2914" i="1"/>
  <c r="AI2913" i="1" s="1"/>
  <c r="AI2916" i="1"/>
  <c r="AI2915" i="1" s="1"/>
  <c r="AI2918" i="1"/>
  <c r="AI2917" i="1" s="1"/>
  <c r="AI2920" i="1"/>
  <c r="AI2919" i="1" s="1"/>
  <c r="AI2932" i="1"/>
  <c r="AI2931" i="1" s="1"/>
  <c r="AI2922" i="1" s="1"/>
  <c r="AI2934" i="1"/>
  <c r="AI2935" i="1"/>
  <c r="AI2936" i="1"/>
  <c r="AI2937" i="1"/>
  <c r="AI2938" i="1"/>
  <c r="AI2939" i="1"/>
  <c r="AI2940" i="1"/>
  <c r="AI2943" i="1"/>
  <c r="AI2942" i="1" s="1"/>
  <c r="AI2945" i="1"/>
  <c r="AI2944" i="1" s="1"/>
  <c r="AI2948" i="1"/>
  <c r="AI2949" i="1"/>
  <c r="AI2950" i="1"/>
  <c r="AI2951" i="1"/>
  <c r="AI2952" i="1"/>
  <c r="AI2954" i="1"/>
  <c r="AI2953" i="1" s="1"/>
  <c r="AI2957" i="1"/>
  <c r="AI2956" i="1" s="1"/>
  <c r="AI2959" i="1"/>
  <c r="AI2958" i="1" s="1"/>
  <c r="AI2964" i="1"/>
  <c r="AI2965" i="1"/>
  <c r="AI2966" i="1"/>
  <c r="AI2967" i="1"/>
  <c r="AI2969" i="1"/>
  <c r="AI2968" i="1" s="1"/>
  <c r="AI2971" i="1"/>
  <c r="AI2970" i="1" s="1"/>
  <c r="AI2973" i="1"/>
  <c r="AI2972" i="1" s="1"/>
  <c r="AI2976" i="1"/>
  <c r="AI2975" i="1" s="1"/>
  <c r="AI2978" i="1"/>
  <c r="AI2977" i="1" s="1"/>
  <c r="AI2981" i="1"/>
  <c r="AI2980" i="1" s="1"/>
  <c r="AI2983" i="1"/>
  <c r="AI2982" i="1" s="1"/>
  <c r="AI2985" i="1"/>
  <c r="AI2984" i="1" s="1"/>
  <c r="AI2987" i="1"/>
  <c r="AI2986" i="1" s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7" i="1"/>
  <c r="AI3018" i="1"/>
  <c r="AI3019" i="1"/>
  <c r="AI3020" i="1"/>
  <c r="AI3023" i="1"/>
  <c r="AI3024" i="1"/>
  <c r="AI3026" i="1"/>
  <c r="AI3027" i="1"/>
  <c r="AI3028" i="1"/>
  <c r="AI3029" i="1"/>
  <c r="AI3032" i="1"/>
  <c r="AI3031" i="1" s="1"/>
  <c r="AI3034" i="1"/>
  <c r="AI3035" i="1"/>
  <c r="AI3036" i="1"/>
  <c r="AI3037" i="1"/>
  <c r="AI3038" i="1"/>
  <c r="AI3039" i="1"/>
  <c r="AI3040" i="1"/>
  <c r="AI3041" i="1"/>
  <c r="AI3043" i="1"/>
  <c r="AI3044" i="1"/>
  <c r="AI3047" i="1"/>
  <c r="AI3046" i="1" s="1"/>
  <c r="AI3049" i="1"/>
  <c r="AI3048" i="1" s="1"/>
  <c r="AI3054" i="1"/>
  <c r="AI3055" i="1"/>
  <c r="AI3056" i="1"/>
  <c r="AI3058" i="1"/>
  <c r="AI3057" i="1" s="1"/>
  <c r="AI3060" i="1"/>
  <c r="AI3059" i="1" s="1"/>
  <c r="AI3063" i="1"/>
  <c r="AI3062" i="1" s="1"/>
  <c r="AI3061" i="1" s="1"/>
  <c r="AI3147" i="1"/>
  <c r="AI3149" i="1"/>
  <c r="AI3148" i="1" s="1"/>
  <c r="AI3145" i="1" s="1"/>
  <c r="AI3119" i="1" s="1"/>
  <c r="AI3151" i="1"/>
  <c r="AI3150" i="1" s="1"/>
  <c r="AI3153" i="1"/>
  <c r="AI3152" i="1" s="1"/>
  <c r="AI3156" i="1"/>
  <c r="AI3155" i="1" s="1"/>
  <c r="AI3154" i="1" s="1"/>
  <c r="AI3159" i="1"/>
  <c r="AI3158" i="1" s="1"/>
  <c r="AI3161" i="1"/>
  <c r="AI3160" i="1" s="1"/>
  <c r="AI3163" i="1"/>
  <c r="AI3162" i="1" s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7" i="1"/>
  <c r="AI3218" i="1"/>
  <c r="AI3219" i="1"/>
  <c r="BI3226" i="1"/>
  <c r="BK3242" i="1"/>
  <c r="BK3241" i="1" s="1"/>
  <c r="BI3241" i="1"/>
  <c r="BI3249" i="1"/>
  <c r="BK3262" i="1"/>
  <c r="BK3261" i="1" s="1"/>
  <c r="BI3261" i="1"/>
  <c r="BK3271" i="1"/>
  <c r="BK3270" i="1" s="1"/>
  <c r="BI3270" i="1"/>
  <c r="AQ3273" i="1"/>
  <c r="AQ3272" i="1" s="1"/>
  <c r="AF3276" i="1"/>
  <c r="AX3276" i="1"/>
  <c r="AX3275" i="1" s="1"/>
  <c r="AX3274" i="1" s="1"/>
  <c r="BG3278" i="1"/>
  <c r="BG3277" i="1" s="1"/>
  <c r="BG3273" i="1" s="1"/>
  <c r="BG3272" i="1" s="1"/>
  <c r="P3279" i="1"/>
  <c r="P3278" i="1" s="1"/>
  <c r="P3277" i="1" s="1"/>
  <c r="BH3281" i="1"/>
  <c r="BF3280" i="1"/>
  <c r="AI3281" i="1"/>
  <c r="AI3280" i="1" s="1"/>
  <c r="BH3286" i="1"/>
  <c r="BF3285" i="1"/>
  <c r="BK3286" i="1"/>
  <c r="BK3285" i="1" s="1"/>
  <c r="BI3285" i="1"/>
  <c r="BH3288" i="1"/>
  <c r="BF3287" i="1"/>
  <c r="BK3288" i="1"/>
  <c r="BK3287" i="1" s="1"/>
  <c r="BI3287" i="1"/>
  <c r="BF3291" i="1"/>
  <c r="BF3290" i="1" s="1"/>
  <c r="BK3292" i="1"/>
  <c r="BK3291" i="1" s="1"/>
  <c r="BK3290" i="1" s="1"/>
  <c r="BI3291" i="1"/>
  <c r="BI3290" i="1" s="1"/>
  <c r="BH3295" i="1"/>
  <c r="BF3294" i="1"/>
  <c r="BF3293" i="1" s="1"/>
  <c r="BK3295" i="1"/>
  <c r="BK3294" i="1" s="1"/>
  <c r="BK3293" i="1" s="1"/>
  <c r="BI3294" i="1"/>
  <c r="BI3293" i="1" s="1"/>
  <c r="BH3298" i="1"/>
  <c r="BF3297" i="1"/>
  <c r="BF3296" i="1" s="1"/>
  <c r="BK3298" i="1"/>
  <c r="BK3297" i="1" s="1"/>
  <c r="BK3296" i="1" s="1"/>
  <c r="BI3297" i="1"/>
  <c r="BI3296" i="1" s="1"/>
  <c r="BH3302" i="1"/>
  <c r="BF3301" i="1"/>
  <c r="BK3302" i="1"/>
  <c r="BK3301" i="1" s="1"/>
  <c r="BI3301" i="1"/>
  <c r="BH3304" i="1"/>
  <c r="BF3303" i="1"/>
  <c r="BK3304" i="1"/>
  <c r="BK3303" i="1" s="1"/>
  <c r="BH3306" i="1"/>
  <c r="BF3305" i="1"/>
  <c r="BK3306" i="1"/>
  <c r="BK3305" i="1" s="1"/>
  <c r="BI3305" i="1"/>
  <c r="BH3308" i="1"/>
  <c r="BF3307" i="1"/>
  <c r="BK3308" i="1"/>
  <c r="BK3307" i="1" s="1"/>
  <c r="BI3307" i="1"/>
  <c r="BH3310" i="1"/>
  <c r="BF3309" i="1"/>
  <c r="BK3310" i="1"/>
  <c r="BK3309" i="1" s="1"/>
  <c r="BI3309" i="1"/>
  <c r="BH3313" i="1"/>
  <c r="BF3312" i="1"/>
  <c r="BF3311" i="1" s="1"/>
  <c r="BK3313" i="1"/>
  <c r="BK3312" i="1" s="1"/>
  <c r="BK3311" i="1" s="1"/>
  <c r="BI3312" i="1"/>
  <c r="BI3311" i="1" s="1"/>
  <c r="BH3318" i="1"/>
  <c r="BF3317" i="1"/>
  <c r="BF3316" i="1" s="1"/>
  <c r="BK3318" i="1"/>
  <c r="BK3317" i="1" s="1"/>
  <c r="BK3316" i="1" s="1"/>
  <c r="BI3317" i="1"/>
  <c r="BI3316" i="1" s="1"/>
  <c r="BH3324" i="1"/>
  <c r="BF3323" i="1"/>
  <c r="BF3322" i="1" s="1"/>
  <c r="BK3324" i="1"/>
  <c r="BK3323" i="1" s="1"/>
  <c r="BK3322" i="1" s="1"/>
  <c r="BI3323" i="1"/>
  <c r="BI3322" i="1" s="1"/>
  <c r="BH3327" i="1"/>
  <c r="BF3326" i="1"/>
  <c r="BK3327" i="1"/>
  <c r="BK3326" i="1" s="1"/>
  <c r="BI3326" i="1"/>
  <c r="BH3329" i="1"/>
  <c r="BF3328" i="1"/>
  <c r="BK3329" i="1"/>
  <c r="BK3328" i="1" s="1"/>
  <c r="BI3328" i="1"/>
  <c r="BH3331" i="1"/>
  <c r="BF3330" i="1"/>
  <c r="BK3331" i="1"/>
  <c r="BK3330" i="1" s="1"/>
  <c r="BI3330" i="1"/>
  <c r="BH3335" i="1"/>
  <c r="BF3334" i="1"/>
  <c r="BK3335" i="1"/>
  <c r="BK3334" i="1" s="1"/>
  <c r="BI3334" i="1"/>
  <c r="BH3347" i="1"/>
  <c r="BF3346" i="1"/>
  <c r="BK3347" i="1"/>
  <c r="BK3346" i="1" s="1"/>
  <c r="BI3346" i="1"/>
  <c r="BH3369" i="1"/>
  <c r="BK3369" i="1"/>
  <c r="BI3368" i="1"/>
  <c r="BH3378" i="1"/>
  <c r="BF3377" i="1"/>
  <c r="BK3378" i="1"/>
  <c r="BK3377" i="1" s="1"/>
  <c r="BI3377" i="1"/>
  <c r="BH3380" i="1"/>
  <c r="BF3379" i="1"/>
  <c r="BK3380" i="1"/>
  <c r="BI3379" i="1"/>
  <c r="BH3384" i="1"/>
  <c r="BF3383" i="1"/>
  <c r="BF3382" i="1" s="1"/>
  <c r="BK3384" i="1"/>
  <c r="BK3383" i="1" s="1"/>
  <c r="BK3382" i="1" s="1"/>
  <c r="BI3383" i="1"/>
  <c r="BI3382" i="1" s="1"/>
  <c r="BH3387" i="1"/>
  <c r="BF3386" i="1"/>
  <c r="BK3387" i="1"/>
  <c r="BK3386" i="1" s="1"/>
  <c r="BI3386" i="1"/>
  <c r="BH3389" i="1"/>
  <c r="BF3388" i="1"/>
  <c r="BK3389" i="1"/>
  <c r="BK3388" i="1" s="1"/>
  <c r="BI3388" i="1"/>
  <c r="BF3393" i="1"/>
  <c r="BI3393" i="1"/>
  <c r="BH3396" i="1"/>
  <c r="BF3395" i="1"/>
  <c r="BK3396" i="1"/>
  <c r="BK3395" i="1" s="1"/>
  <c r="BK3392" i="1" s="1"/>
  <c r="BK3391" i="1" s="1"/>
  <c r="BI3395" i="1"/>
  <c r="BI3392" i="1" s="1"/>
  <c r="BH3400" i="1"/>
  <c r="BF3399" i="1"/>
  <c r="BK3400" i="1"/>
  <c r="BK3399" i="1" s="1"/>
  <c r="BI3399" i="1"/>
  <c r="BH3402" i="1"/>
  <c r="BF3401" i="1"/>
  <c r="BK3402" i="1"/>
  <c r="BK3401" i="1" s="1"/>
  <c r="BI3401" i="1"/>
  <c r="BH3404" i="1"/>
  <c r="BF3403" i="1"/>
  <c r="BK3404" i="1"/>
  <c r="BK3403" i="1" s="1"/>
  <c r="BI3403" i="1"/>
  <c r="BH3407" i="1"/>
  <c r="BF3406" i="1"/>
  <c r="BF3405" i="1" s="1"/>
  <c r="BK3407" i="1"/>
  <c r="BK3406" i="1" s="1"/>
  <c r="BK3405" i="1" s="1"/>
  <c r="BI3406" i="1"/>
  <c r="BI3405" i="1" s="1"/>
  <c r="BH3410" i="1"/>
  <c r="BF3409" i="1"/>
  <c r="BF3408" i="1" s="1"/>
  <c r="BK3410" i="1"/>
  <c r="BK3409" i="1" s="1"/>
  <c r="BK3408" i="1" s="1"/>
  <c r="BI3409" i="1"/>
  <c r="BI3408" i="1" s="1"/>
  <c r="BH3413" i="1"/>
  <c r="BF3412" i="1"/>
  <c r="BF3411" i="1" s="1"/>
  <c r="BK3413" i="1"/>
  <c r="BK3412" i="1" s="1"/>
  <c r="BK3411" i="1" s="1"/>
  <c r="BI3412" i="1"/>
  <c r="BI3411" i="1" s="1"/>
  <c r="BH3417" i="1"/>
  <c r="BF3416" i="1"/>
  <c r="BK3417" i="1"/>
  <c r="BK3416" i="1" s="1"/>
  <c r="BI3416" i="1"/>
  <c r="BH3419" i="1"/>
  <c r="BF3418" i="1"/>
  <c r="BK3419" i="1"/>
  <c r="BK3418" i="1" s="1"/>
  <c r="BI3418" i="1"/>
  <c r="BH3421" i="1"/>
  <c r="BF3420" i="1"/>
  <c r="BK3421" i="1"/>
  <c r="BK3420" i="1" s="1"/>
  <c r="BI3420" i="1"/>
  <c r="BH3423" i="1"/>
  <c r="BF3422" i="1"/>
  <c r="BK3423" i="1"/>
  <c r="BK3422" i="1" s="1"/>
  <c r="BI3422" i="1"/>
  <c r="BH3425" i="1"/>
  <c r="BF3424" i="1"/>
  <c r="BK3425" i="1"/>
  <c r="BK3424" i="1" s="1"/>
  <c r="BI3424" i="1"/>
  <c r="BF3427" i="1"/>
  <c r="BF3426" i="1" s="1"/>
  <c r="BK3428" i="1"/>
  <c r="BK3427" i="1" s="1"/>
  <c r="BK3426" i="1" s="1"/>
  <c r="BI3427" i="1"/>
  <c r="BI3426" i="1" s="1"/>
  <c r="BK3431" i="1"/>
  <c r="BK3430" i="1" s="1"/>
  <c r="BK3429" i="1" s="1"/>
  <c r="BH3434" i="1"/>
  <c r="BF3433" i="1"/>
  <c r="BK3434" i="1"/>
  <c r="BK3433" i="1" s="1"/>
  <c r="BI3433" i="1"/>
  <c r="BH3437" i="1"/>
  <c r="BF3436" i="1"/>
  <c r="BF3435" i="1" s="1"/>
  <c r="BI3436" i="1"/>
  <c r="BI3435" i="1" s="1"/>
  <c r="BH3440" i="1"/>
  <c r="BF3439" i="1"/>
  <c r="BI3439" i="1"/>
  <c r="BH3442" i="1"/>
  <c r="BF3441" i="1"/>
  <c r="BI3441" i="1"/>
  <c r="BF3443" i="1"/>
  <c r="BK3444" i="1"/>
  <c r="BK3443" i="1" s="1"/>
  <c r="BK3438" i="1" s="1"/>
  <c r="BH3448" i="1"/>
  <c r="BF3447" i="1"/>
  <c r="BI3447" i="1"/>
  <c r="BH3454" i="1"/>
  <c r="BF3453" i="1"/>
  <c r="BK3454" i="1"/>
  <c r="BH3461" i="1"/>
  <c r="BF3460" i="1"/>
  <c r="BH3464" i="1"/>
  <c r="BF3463" i="1"/>
  <c r="BF3462" i="1" s="1"/>
  <c r="BK3464" i="1"/>
  <c r="BK3463" i="1" s="1"/>
  <c r="BK3462" i="1" s="1"/>
  <c r="BI3463" i="1"/>
  <c r="BI3462" i="1" s="1"/>
  <c r="BH3467" i="1"/>
  <c r="BF3466" i="1"/>
  <c r="BF3465" i="1" s="1"/>
  <c r="BK3467" i="1"/>
  <c r="BK3466" i="1" s="1"/>
  <c r="BK3465" i="1" s="1"/>
  <c r="BI3466" i="1"/>
  <c r="BI3465" i="1" s="1"/>
  <c r="AF3524" i="1"/>
  <c r="AF3537" i="1"/>
  <c r="AF3536" i="1" s="1"/>
  <c r="AI3220" i="1"/>
  <c r="AJ3220" i="1" s="1"/>
  <c r="AI3221" i="1"/>
  <c r="AJ3221" i="1" s="1"/>
  <c r="AI3222" i="1"/>
  <c r="AJ3222" i="1" s="1"/>
  <c r="AI3223" i="1"/>
  <c r="AJ3223" i="1" s="1"/>
  <c r="AI3224" i="1"/>
  <c r="AJ3224" i="1" s="1"/>
  <c r="AI3229" i="1"/>
  <c r="AJ3229" i="1" s="1"/>
  <c r="AI3230" i="1"/>
  <c r="AI3231" i="1"/>
  <c r="AJ3231" i="1" s="1"/>
  <c r="AI3232" i="1"/>
  <c r="AJ3232" i="1" s="1"/>
  <c r="AI3233" i="1"/>
  <c r="AJ3233" i="1" s="1"/>
  <c r="AI3234" i="1"/>
  <c r="AI3237" i="1"/>
  <c r="AI3236" i="1" s="1"/>
  <c r="AI3235" i="1" s="1"/>
  <c r="AI3240" i="1"/>
  <c r="AI3239" i="1" s="1"/>
  <c r="AI3242" i="1"/>
  <c r="AJ3242" i="1" s="1"/>
  <c r="AI3243" i="1"/>
  <c r="AJ3243" i="1" s="1"/>
  <c r="AI3244" i="1"/>
  <c r="AJ3244" i="1" s="1"/>
  <c r="AI3245" i="1"/>
  <c r="AJ3245" i="1" s="1"/>
  <c r="AI3246" i="1"/>
  <c r="AJ3246" i="1" s="1"/>
  <c r="AI3247" i="1"/>
  <c r="AJ3247" i="1" s="1"/>
  <c r="AI3252" i="1"/>
  <c r="AI3253" i="1"/>
  <c r="AJ3253" i="1" s="1"/>
  <c r="AI3254" i="1"/>
  <c r="AJ3254" i="1" s="1"/>
  <c r="AI3255" i="1"/>
  <c r="AJ3255" i="1" s="1"/>
  <c r="AI3256" i="1"/>
  <c r="AI3257" i="1"/>
  <c r="AJ3257" i="1" s="1"/>
  <c r="AI3258" i="1"/>
  <c r="AJ3258" i="1" s="1"/>
  <c r="AI3259" i="1"/>
  <c r="AJ3259" i="1" s="1"/>
  <c r="AI3260" i="1"/>
  <c r="AI3262" i="1"/>
  <c r="AI3263" i="1"/>
  <c r="AJ3263" i="1" s="1"/>
  <c r="AI3265" i="1"/>
  <c r="AI3266" i="1"/>
  <c r="AJ3266" i="1" s="1"/>
  <c r="AI3269" i="1"/>
  <c r="AI3268" i="1" s="1"/>
  <c r="AI3271" i="1"/>
  <c r="AI3270" i="1" s="1"/>
  <c r="AI3276" i="1"/>
  <c r="AI3275" i="1" s="1"/>
  <c r="AI3274" i="1" s="1"/>
  <c r="AF3279" i="1"/>
  <c r="AF3281" i="1"/>
  <c r="AF3286" i="1"/>
  <c r="AF3288" i="1"/>
  <c r="AF3292" i="1"/>
  <c r="AF3295" i="1"/>
  <c r="AF3298" i="1"/>
  <c r="AF3302" i="1"/>
  <c r="AF3304" i="1"/>
  <c r="AF3306" i="1"/>
  <c r="AF3308" i="1"/>
  <c r="AF3310" i="1"/>
  <c r="AF3313" i="1"/>
  <c r="AF3314" i="1"/>
  <c r="AF3315" i="1"/>
  <c r="AF3318" i="1"/>
  <c r="AF3319" i="1"/>
  <c r="AF3320" i="1"/>
  <c r="AF3321" i="1"/>
  <c r="AF3324" i="1"/>
  <c r="AF3327" i="1"/>
  <c r="AF3329" i="1"/>
  <c r="AF3331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9" i="1"/>
  <c r="AF3370" i="1"/>
  <c r="AF3371" i="1"/>
  <c r="AF3372" i="1"/>
  <c r="AF3373" i="1"/>
  <c r="AF3374" i="1"/>
  <c r="AF3375" i="1"/>
  <c r="AF3378" i="1"/>
  <c r="AF3380" i="1"/>
  <c r="AF3381" i="1"/>
  <c r="AF3384" i="1"/>
  <c r="AF3387" i="1"/>
  <c r="AF3389" i="1"/>
  <c r="AF3394" i="1"/>
  <c r="AF3396" i="1"/>
  <c r="AF3400" i="1"/>
  <c r="AF3402" i="1"/>
  <c r="AF3404" i="1"/>
  <c r="AF3407" i="1"/>
  <c r="AF3410" i="1"/>
  <c r="AF3413" i="1"/>
  <c r="AF3417" i="1"/>
  <c r="AF3419" i="1"/>
  <c r="AF3421" i="1"/>
  <c r="AF3423" i="1"/>
  <c r="AF3425" i="1"/>
  <c r="AF3428" i="1"/>
  <c r="AF3431" i="1"/>
  <c r="AF3432" i="1"/>
  <c r="AF3434" i="1"/>
  <c r="AF3437" i="1"/>
  <c r="AF3440" i="1"/>
  <c r="AF3442" i="1"/>
  <c r="AF3444" i="1"/>
  <c r="AF3448" i="1"/>
  <c r="AF3449" i="1"/>
  <c r="AF3450" i="1"/>
  <c r="AF3451" i="1"/>
  <c r="AF3452" i="1"/>
  <c r="AF3454" i="1"/>
  <c r="AF3455" i="1"/>
  <c r="AF3456" i="1"/>
  <c r="AF3457" i="1"/>
  <c r="AF3458" i="1"/>
  <c r="AF3459" i="1"/>
  <c r="AF3461" i="1"/>
  <c r="AF3464" i="1"/>
  <c r="AF3467" i="1"/>
  <c r="AF3472" i="1"/>
  <c r="AF3474" i="1"/>
  <c r="AF3475" i="1"/>
  <c r="AF3477" i="1"/>
  <c r="AF3480" i="1"/>
  <c r="AF3482" i="1"/>
  <c r="AF3484" i="1"/>
  <c r="AF3485" i="1"/>
  <c r="AF3487" i="1"/>
  <c r="AF3490" i="1"/>
  <c r="AF3491" i="1"/>
  <c r="AF3492" i="1"/>
  <c r="AF3493" i="1"/>
  <c r="AF3494" i="1"/>
  <c r="AF3495" i="1"/>
  <c r="AF3496" i="1"/>
  <c r="AF3497" i="1"/>
  <c r="AF3500" i="1"/>
  <c r="AF3501" i="1"/>
  <c r="AF3505" i="1"/>
  <c r="AF3507" i="1"/>
  <c r="AF3510" i="1"/>
  <c r="AF3512" i="1"/>
  <c r="AD3514" i="1"/>
  <c r="AD3513" i="1" s="1"/>
  <c r="AH3514" i="1"/>
  <c r="AH3513" i="1" s="1"/>
  <c r="AH3502" i="1" s="1"/>
  <c r="AT3514" i="1"/>
  <c r="AT3513" i="1" s="1"/>
  <c r="BK3515" i="1"/>
  <c r="BK3514" i="1" s="1"/>
  <c r="BK3513" i="1" s="1"/>
  <c r="BI3514" i="1"/>
  <c r="BI3513" i="1" s="1"/>
  <c r="BE3515" i="1"/>
  <c r="BE3514" i="1" s="1"/>
  <c r="BE3513" i="1" s="1"/>
  <c r="BF3515" i="1"/>
  <c r="P3519" i="1"/>
  <c r="AQ3519" i="1"/>
  <c r="P3520" i="1"/>
  <c r="AQ3520" i="1"/>
  <c r="P3521" i="1"/>
  <c r="AQ3521" i="1"/>
  <c r="P3522" i="1"/>
  <c r="AQ3522" i="1"/>
  <c r="P3523" i="1"/>
  <c r="AQ3523" i="1"/>
  <c r="AD3524" i="1"/>
  <c r="AD3517" i="1" s="1"/>
  <c r="AD3516" i="1" s="1"/>
  <c r="AH3524" i="1"/>
  <c r="AT3524" i="1"/>
  <c r="AT3517" i="1" s="1"/>
  <c r="AT3516" i="1" s="1"/>
  <c r="BK3525" i="1"/>
  <c r="BI3524" i="1"/>
  <c r="BE3525" i="1"/>
  <c r="BF3525" i="1"/>
  <c r="BK3526" i="1"/>
  <c r="BE3526" i="1"/>
  <c r="BF3526" i="1"/>
  <c r="BH3526" i="1" s="1"/>
  <c r="BK3527" i="1"/>
  <c r="BE3527" i="1"/>
  <c r="BF3527" i="1"/>
  <c r="BH3527" i="1" s="1"/>
  <c r="BK3528" i="1"/>
  <c r="BE3528" i="1"/>
  <c r="BF3528" i="1"/>
  <c r="BH3528" i="1" s="1"/>
  <c r="BK3529" i="1"/>
  <c r="BE3529" i="1"/>
  <c r="BF3529" i="1"/>
  <c r="BH3529" i="1" s="1"/>
  <c r="BL3529" i="1" s="1"/>
  <c r="BK3530" i="1"/>
  <c r="BE3530" i="1"/>
  <c r="BF3530" i="1"/>
  <c r="BH3530" i="1" s="1"/>
  <c r="BK3531" i="1"/>
  <c r="BE3531" i="1"/>
  <c r="BF3531" i="1"/>
  <c r="BH3531" i="1" s="1"/>
  <c r="P3534" i="1"/>
  <c r="AF3534" i="1"/>
  <c r="AQ3534" i="1"/>
  <c r="AX3534" i="1"/>
  <c r="AX3533" i="1" s="1"/>
  <c r="AX3532" i="1" s="1"/>
  <c r="BH3534" i="1"/>
  <c r="P3535" i="1"/>
  <c r="AQ3535" i="1"/>
  <c r="P3538" i="1"/>
  <c r="P3537" i="1" s="1"/>
  <c r="P3536" i="1" s="1"/>
  <c r="AQ3538" i="1"/>
  <c r="AQ3537" i="1" s="1"/>
  <c r="AQ3536" i="1" s="1"/>
  <c r="P3541" i="1"/>
  <c r="AQ3541" i="1"/>
  <c r="P3542" i="1"/>
  <c r="AQ3542" i="1"/>
  <c r="P3543" i="1"/>
  <c r="AQ3543" i="1"/>
  <c r="P3544" i="1"/>
  <c r="AQ3544" i="1"/>
  <c r="P3545" i="1"/>
  <c r="AQ3545" i="1"/>
  <c r="P3546" i="1"/>
  <c r="AQ3546" i="1"/>
  <c r="P3547" i="1"/>
  <c r="AQ3547" i="1"/>
  <c r="P3548" i="1"/>
  <c r="AQ3548" i="1"/>
  <c r="P3549" i="1"/>
  <c r="AQ3549" i="1"/>
  <c r="P3550" i="1"/>
  <c r="AQ3550" i="1"/>
  <c r="P3551" i="1"/>
  <c r="AQ3551" i="1"/>
  <c r="P3552" i="1"/>
  <c r="AQ3552" i="1"/>
  <c r="P3553" i="1"/>
  <c r="AQ3553" i="1"/>
  <c r="P3554" i="1"/>
  <c r="AQ3554" i="1"/>
  <c r="P3555" i="1"/>
  <c r="AQ3555" i="1"/>
  <c r="P3556" i="1"/>
  <c r="AQ3556" i="1"/>
  <c r="P3557" i="1"/>
  <c r="AQ3557" i="1"/>
  <c r="P3558" i="1"/>
  <c r="AQ3558" i="1"/>
  <c r="P3559" i="1"/>
  <c r="AQ3559" i="1"/>
  <c r="P3560" i="1"/>
  <c r="AQ3560" i="1"/>
  <c r="P3561" i="1"/>
  <c r="AQ3561" i="1"/>
  <c r="P3562" i="1"/>
  <c r="AQ3562" i="1"/>
  <c r="P3563" i="1"/>
  <c r="AQ3563" i="1"/>
  <c r="P3564" i="1"/>
  <c r="AQ3564" i="1"/>
  <c r="P3565" i="1"/>
  <c r="AQ3565" i="1"/>
  <c r="P3566" i="1"/>
  <c r="AQ3566" i="1"/>
  <c r="P3567" i="1"/>
  <c r="AQ3567" i="1"/>
  <c r="P3568" i="1"/>
  <c r="AQ3568" i="1"/>
  <c r="P3569" i="1"/>
  <c r="AQ3569" i="1"/>
  <c r="P3570" i="1"/>
  <c r="AQ3570" i="1"/>
  <c r="P3571" i="1"/>
  <c r="AQ3571" i="1"/>
  <c r="P3572" i="1"/>
  <c r="AQ3572" i="1"/>
  <c r="P3573" i="1"/>
  <c r="AQ3573" i="1"/>
  <c r="P3574" i="1"/>
  <c r="BH3574" i="1"/>
  <c r="BL3574" i="1" s="1"/>
  <c r="AF3574" i="1"/>
  <c r="BG3635" i="1"/>
  <c r="BK3748" i="1"/>
  <c r="BI3747" i="1"/>
  <c r="BK3756" i="1"/>
  <c r="BI3755" i="1"/>
  <c r="AI3286" i="1"/>
  <c r="AI3285" i="1" s="1"/>
  <c r="AI3288" i="1"/>
  <c r="AI3287" i="1" s="1"/>
  <c r="AI3292" i="1"/>
  <c r="AI3291" i="1" s="1"/>
  <c r="AI3290" i="1" s="1"/>
  <c r="AI3295" i="1"/>
  <c r="AI3294" i="1" s="1"/>
  <c r="AI3293" i="1" s="1"/>
  <c r="AI3298" i="1"/>
  <c r="AI3297" i="1" s="1"/>
  <c r="AI3296" i="1" s="1"/>
  <c r="AI3302" i="1"/>
  <c r="AI3301" i="1" s="1"/>
  <c r="AI3304" i="1"/>
  <c r="AI3303" i="1" s="1"/>
  <c r="AI3306" i="1"/>
  <c r="AI3305" i="1" s="1"/>
  <c r="AI3308" i="1"/>
  <c r="AI3307" i="1" s="1"/>
  <c r="AI3310" i="1"/>
  <c r="AI3309" i="1" s="1"/>
  <c r="AI3313" i="1"/>
  <c r="AI3314" i="1"/>
  <c r="AI3315" i="1"/>
  <c r="AI3318" i="1"/>
  <c r="AI3319" i="1"/>
  <c r="AI3320" i="1"/>
  <c r="AI3321" i="1"/>
  <c r="AI3324" i="1"/>
  <c r="AI3323" i="1" s="1"/>
  <c r="AI3322" i="1" s="1"/>
  <c r="AI3327" i="1"/>
  <c r="AI3326" i="1" s="1"/>
  <c r="AI3329" i="1"/>
  <c r="AI3328" i="1" s="1"/>
  <c r="AI3331" i="1"/>
  <c r="AI3330" i="1" s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9" i="1"/>
  <c r="AI3370" i="1"/>
  <c r="AI3371" i="1"/>
  <c r="AI3372" i="1"/>
  <c r="AI3373" i="1"/>
  <c r="AI3374" i="1"/>
  <c r="AI3375" i="1"/>
  <c r="AI3378" i="1"/>
  <c r="AI3377" i="1" s="1"/>
  <c r="AI3380" i="1"/>
  <c r="AI3381" i="1"/>
  <c r="AI3384" i="1"/>
  <c r="AI3383" i="1" s="1"/>
  <c r="AI3382" i="1" s="1"/>
  <c r="AI3387" i="1"/>
  <c r="AI3386" i="1" s="1"/>
  <c r="AI3389" i="1"/>
  <c r="AI3388" i="1" s="1"/>
  <c r="AI3394" i="1"/>
  <c r="AI3396" i="1"/>
  <c r="AI3395" i="1" s="1"/>
  <c r="AI3392" i="1" s="1"/>
  <c r="AI3391" i="1" s="1"/>
  <c r="AI3400" i="1"/>
  <c r="AI3399" i="1" s="1"/>
  <c r="AI3398" i="1" s="1"/>
  <c r="AI3402" i="1"/>
  <c r="AI3401" i="1" s="1"/>
  <c r="AI3404" i="1"/>
  <c r="AI3403" i="1" s="1"/>
  <c r="AI3407" i="1"/>
  <c r="AI3406" i="1" s="1"/>
  <c r="AI3405" i="1" s="1"/>
  <c r="AI3410" i="1"/>
  <c r="AI3409" i="1" s="1"/>
  <c r="AI3408" i="1" s="1"/>
  <c r="AI3413" i="1"/>
  <c r="AI3412" i="1" s="1"/>
  <c r="AI3411" i="1" s="1"/>
  <c r="AI3417" i="1"/>
  <c r="AI3416" i="1" s="1"/>
  <c r="AI3419" i="1"/>
  <c r="AI3418" i="1" s="1"/>
  <c r="AI3421" i="1"/>
  <c r="AI3420" i="1" s="1"/>
  <c r="AI3423" i="1"/>
  <c r="AI3422" i="1" s="1"/>
  <c r="AI3425" i="1"/>
  <c r="AI3424" i="1" s="1"/>
  <c r="AI3428" i="1"/>
  <c r="AI3427" i="1" s="1"/>
  <c r="AI3426" i="1" s="1"/>
  <c r="AI3431" i="1"/>
  <c r="AI3432" i="1"/>
  <c r="AI3434" i="1"/>
  <c r="AI3433" i="1" s="1"/>
  <c r="AI3437" i="1"/>
  <c r="AI3436" i="1" s="1"/>
  <c r="AI3435" i="1" s="1"/>
  <c r="AI3440" i="1"/>
  <c r="AI3442" i="1"/>
  <c r="AI3444" i="1"/>
  <c r="AI3443" i="1" s="1"/>
  <c r="AI3438" i="1" s="1"/>
  <c r="AI3454" i="1"/>
  <c r="AI3455" i="1"/>
  <c r="AI3456" i="1"/>
  <c r="AI3457" i="1"/>
  <c r="AI3458" i="1"/>
  <c r="AI3459" i="1"/>
  <c r="AI3461" i="1"/>
  <c r="AI3460" i="1" s="1"/>
  <c r="AI3464" i="1"/>
  <c r="AI3463" i="1" s="1"/>
  <c r="AI3462" i="1" s="1"/>
  <c r="AI3467" i="1"/>
  <c r="AI3466" i="1" s="1"/>
  <c r="AI3465" i="1" s="1"/>
  <c r="AI3472" i="1"/>
  <c r="AI3474" i="1"/>
  <c r="BK3474" i="1" s="1"/>
  <c r="BK3473" i="1" s="1"/>
  <c r="AI3475" i="1"/>
  <c r="BK3475" i="1" s="1"/>
  <c r="AI3477" i="1"/>
  <c r="AI3480" i="1"/>
  <c r="AI3479" i="1" s="1"/>
  <c r="AI3482" i="1"/>
  <c r="AI3481" i="1" s="1"/>
  <c r="AI3484" i="1"/>
  <c r="AI3483" i="1" s="1"/>
  <c r="AI3485" i="1"/>
  <c r="AI3487" i="1"/>
  <c r="AI3486" i="1" s="1"/>
  <c r="AI3490" i="1"/>
  <c r="AI3491" i="1"/>
  <c r="AI3492" i="1"/>
  <c r="AI3493" i="1"/>
  <c r="AI3494" i="1"/>
  <c r="AI3495" i="1"/>
  <c r="AI3496" i="1"/>
  <c r="AI3497" i="1"/>
  <c r="AI3500" i="1"/>
  <c r="AI3501" i="1"/>
  <c r="AI3505" i="1"/>
  <c r="AI3504" i="1" s="1"/>
  <c r="AI3507" i="1"/>
  <c r="AI3506" i="1" s="1"/>
  <c r="AI3510" i="1"/>
  <c r="AI3509" i="1" s="1"/>
  <c r="BK3512" i="1"/>
  <c r="BK3511" i="1" s="1"/>
  <c r="AI3512" i="1"/>
  <c r="AI3511" i="1" s="1"/>
  <c r="BG3517" i="1"/>
  <c r="BG3516" i="1" s="1"/>
  <c r="BK3519" i="1"/>
  <c r="BK3518" i="1" s="1"/>
  <c r="BI3518" i="1"/>
  <c r="BK3538" i="1"/>
  <c r="BK3537" i="1" s="1"/>
  <c r="BK3536" i="1" s="1"/>
  <c r="BI3537" i="1"/>
  <c r="BI3536" i="1" s="1"/>
  <c r="BK3541" i="1"/>
  <c r="BK3540" i="1" s="1"/>
  <c r="BK3539" i="1" s="1"/>
  <c r="BI3540" i="1"/>
  <c r="BI3539" i="1" s="1"/>
  <c r="BH3603" i="1"/>
  <c r="BF3602" i="1"/>
  <c r="BF3601" i="1" s="1"/>
  <c r="BK3603" i="1"/>
  <c r="BK3602" i="1" s="1"/>
  <c r="BK3601" i="1" s="1"/>
  <c r="BI3602" i="1"/>
  <c r="BI3601" i="1" s="1"/>
  <c r="BH3608" i="1"/>
  <c r="BF3607" i="1"/>
  <c r="BI3607" i="1"/>
  <c r="BK3608" i="1"/>
  <c r="BK3607" i="1" s="1"/>
  <c r="BH3613" i="1"/>
  <c r="BF3612" i="1"/>
  <c r="BI3612" i="1"/>
  <c r="BK3613" i="1"/>
  <c r="BK3612" i="1" s="1"/>
  <c r="AF3617" i="1"/>
  <c r="AF3616" i="1" s="1"/>
  <c r="BH3623" i="1"/>
  <c r="BF3622" i="1"/>
  <c r="BK3623" i="1"/>
  <c r="BK3622" i="1" s="1"/>
  <c r="BI3622" i="1"/>
  <c r="BH3628" i="1"/>
  <c r="BF3627" i="1"/>
  <c r="BK3628" i="1"/>
  <c r="BK3627" i="1" s="1"/>
  <c r="BI3627" i="1"/>
  <c r="BH3630" i="1"/>
  <c r="BF3629" i="1"/>
  <c r="BK3630" i="1"/>
  <c r="BK3629" i="1" s="1"/>
  <c r="BK3626" i="1" s="1"/>
  <c r="BK3625" i="1" s="1"/>
  <c r="BI3629" i="1"/>
  <c r="BI3626" i="1" s="1"/>
  <c r="BI3625" i="1" s="1"/>
  <c r="BH3633" i="1"/>
  <c r="BF3632" i="1"/>
  <c r="BF3631" i="1" s="1"/>
  <c r="BK3633" i="1"/>
  <c r="BK3632" i="1" s="1"/>
  <c r="BK3631" i="1" s="1"/>
  <c r="BI3632" i="1"/>
  <c r="BI3631" i="1" s="1"/>
  <c r="BH3637" i="1"/>
  <c r="BF3636" i="1"/>
  <c r="BI3636" i="1"/>
  <c r="BH3639" i="1"/>
  <c r="BF3638" i="1"/>
  <c r="BI3638" i="1"/>
  <c r="P3635" i="1"/>
  <c r="BH3641" i="1"/>
  <c r="BF3640" i="1"/>
  <c r="BI3640" i="1"/>
  <c r="AX3635" i="1"/>
  <c r="BE3635" i="1"/>
  <c r="BH3644" i="1"/>
  <c r="BF3643" i="1"/>
  <c r="BF3642" i="1" s="1"/>
  <c r="BI3643" i="1"/>
  <c r="BI3642" i="1" s="1"/>
  <c r="BH3647" i="1"/>
  <c r="BF3646" i="1"/>
  <c r="BK3647" i="1"/>
  <c r="BK3646" i="1" s="1"/>
  <c r="BI3646" i="1"/>
  <c r="BH3649" i="1"/>
  <c r="BF3648" i="1"/>
  <c r="BK3649" i="1"/>
  <c r="BK3648" i="1" s="1"/>
  <c r="BI3648" i="1"/>
  <c r="BH3651" i="1"/>
  <c r="BF3650" i="1"/>
  <c r="BK3651" i="1"/>
  <c r="BK3650" i="1" s="1"/>
  <c r="BI3650" i="1"/>
  <c r="BH3653" i="1"/>
  <c r="BF3652" i="1"/>
  <c r="BK3653" i="1"/>
  <c r="BK3652" i="1" s="1"/>
  <c r="BI3652" i="1"/>
  <c r="BH3656" i="1"/>
  <c r="BF3655" i="1"/>
  <c r="BF3654" i="1" s="1"/>
  <c r="BK3656" i="1"/>
  <c r="BK3655" i="1" s="1"/>
  <c r="BK3654" i="1" s="1"/>
  <c r="BI3655" i="1"/>
  <c r="BI3654" i="1" s="1"/>
  <c r="BH3659" i="1"/>
  <c r="BF3658" i="1"/>
  <c r="BK3659" i="1"/>
  <c r="BK3658" i="1" s="1"/>
  <c r="BK3657" i="1" s="1"/>
  <c r="BH3664" i="1"/>
  <c r="BF3663" i="1"/>
  <c r="BK3664" i="1"/>
  <c r="BK3663" i="1" s="1"/>
  <c r="BI3663" i="1"/>
  <c r="BH3666" i="1"/>
  <c r="BF3665" i="1"/>
  <c r="BK3666" i="1"/>
  <c r="BK3665" i="1" s="1"/>
  <c r="BI3665" i="1"/>
  <c r="BH3668" i="1"/>
  <c r="BF3667" i="1"/>
  <c r="BK3668" i="1"/>
  <c r="BK3667" i="1" s="1"/>
  <c r="BI3667" i="1"/>
  <c r="BH3671" i="1"/>
  <c r="BF3670" i="1"/>
  <c r="BK3671" i="1"/>
  <c r="BK3670" i="1" s="1"/>
  <c r="BI3670" i="1"/>
  <c r="BH3675" i="1"/>
  <c r="BF3674" i="1"/>
  <c r="BK3675" i="1"/>
  <c r="BI3674" i="1"/>
  <c r="BH3680" i="1"/>
  <c r="BF3679" i="1"/>
  <c r="BK3680" i="1"/>
  <c r="BK3679" i="1" s="1"/>
  <c r="BK3678" i="1" s="1"/>
  <c r="BH3683" i="1"/>
  <c r="BF3682" i="1"/>
  <c r="BK3683" i="1"/>
  <c r="BK3682" i="1" s="1"/>
  <c r="BH3686" i="1"/>
  <c r="BF3685" i="1"/>
  <c r="BK3686" i="1"/>
  <c r="BK3685" i="1" s="1"/>
  <c r="BI3685" i="1"/>
  <c r="BH3688" i="1"/>
  <c r="BF3687" i="1"/>
  <c r="BK3688" i="1"/>
  <c r="BK3687" i="1" s="1"/>
  <c r="BI3687" i="1"/>
  <c r="BH3690" i="1"/>
  <c r="BF3689" i="1"/>
  <c r="BK3690" i="1"/>
  <c r="BK3689" i="1" s="1"/>
  <c r="BI3689" i="1"/>
  <c r="BH3694" i="1"/>
  <c r="BF3693" i="1"/>
  <c r="BF3692" i="1" s="1"/>
  <c r="BK3694" i="1"/>
  <c r="BK3693" i="1" s="1"/>
  <c r="BK3692" i="1" s="1"/>
  <c r="BI3693" i="1"/>
  <c r="BI3692" i="1" s="1"/>
  <c r="BH3697" i="1"/>
  <c r="BF3696" i="1"/>
  <c r="BK3697" i="1"/>
  <c r="BK3696" i="1" s="1"/>
  <c r="BI3696" i="1"/>
  <c r="P3698" i="1"/>
  <c r="L3695" i="1"/>
  <c r="AQ3698" i="1"/>
  <c r="AQ3695" i="1" s="1"/>
  <c r="AT3695" i="1"/>
  <c r="BE3698" i="1"/>
  <c r="BE3695" i="1" s="1"/>
  <c r="BH3699" i="1"/>
  <c r="BF3698" i="1"/>
  <c r="BH3698" i="1" s="1"/>
  <c r="BK3699" i="1"/>
  <c r="BI3698" i="1"/>
  <c r="BK3698" i="1" s="1"/>
  <c r="BH3701" i="1"/>
  <c r="BF3700" i="1"/>
  <c r="BK3701" i="1"/>
  <c r="BK3700" i="1" s="1"/>
  <c r="BI3700" i="1"/>
  <c r="BH3704" i="1"/>
  <c r="BF3703" i="1"/>
  <c r="BK3704" i="1"/>
  <c r="BK3703" i="1" s="1"/>
  <c r="BI3703" i="1"/>
  <c r="BH3706" i="1"/>
  <c r="BF3705" i="1"/>
  <c r="BK3706" i="1"/>
  <c r="BK3705" i="1" s="1"/>
  <c r="BI3705" i="1"/>
  <c r="BH3708" i="1"/>
  <c r="BF3707" i="1"/>
  <c r="BK3708" i="1"/>
  <c r="BK3707" i="1" s="1"/>
  <c r="BI3707" i="1"/>
  <c r="BH3710" i="1"/>
  <c r="BF3709" i="1"/>
  <c r="BK3710" i="1"/>
  <c r="BK3709" i="1" s="1"/>
  <c r="BI3709" i="1"/>
  <c r="BH3713" i="1"/>
  <c r="BF3712" i="1"/>
  <c r="BF3711" i="1" s="1"/>
  <c r="BK3713" i="1"/>
  <c r="BK3712" i="1" s="1"/>
  <c r="BK3711" i="1" s="1"/>
  <c r="BI3712" i="1"/>
  <c r="BI3711" i="1" s="1"/>
  <c r="BH3718" i="1"/>
  <c r="BF3717" i="1"/>
  <c r="BH3719" i="1"/>
  <c r="BK3719" i="1"/>
  <c r="BH3720" i="1"/>
  <c r="BK3720" i="1"/>
  <c r="BH3721" i="1"/>
  <c r="BK3721" i="1"/>
  <c r="BH3722" i="1"/>
  <c r="BK3722" i="1"/>
  <c r="BH3723" i="1"/>
  <c r="BK3723" i="1"/>
  <c r="BH3724" i="1"/>
  <c r="BK3724" i="1"/>
  <c r="BH3725" i="1"/>
  <c r="BK3725" i="1"/>
  <c r="BH3726" i="1"/>
  <c r="BK3726" i="1"/>
  <c r="BH3727" i="1"/>
  <c r="BK3727" i="1"/>
  <c r="BH3728" i="1"/>
  <c r="BK3728" i="1"/>
  <c r="BH3729" i="1"/>
  <c r="BK3729" i="1"/>
  <c r="BH3730" i="1"/>
  <c r="BK3730" i="1"/>
  <c r="BH3731" i="1"/>
  <c r="BK3731" i="1"/>
  <c r="AI3515" i="1"/>
  <c r="AI3514" i="1" s="1"/>
  <c r="AI3513" i="1" s="1"/>
  <c r="AI3519" i="1"/>
  <c r="AI3520" i="1"/>
  <c r="AJ3520" i="1" s="1"/>
  <c r="AI3521" i="1"/>
  <c r="AJ3521" i="1" s="1"/>
  <c r="AI3522" i="1"/>
  <c r="AJ3522" i="1" s="1"/>
  <c r="AI3523" i="1"/>
  <c r="AJ3523" i="1" s="1"/>
  <c r="AI3525" i="1"/>
  <c r="AI3526" i="1"/>
  <c r="AJ3526" i="1" s="1"/>
  <c r="AI3527" i="1"/>
  <c r="AJ3527" i="1" s="1"/>
  <c r="AI3528" i="1"/>
  <c r="AJ3528" i="1" s="1"/>
  <c r="AI3529" i="1"/>
  <c r="AJ3529" i="1" s="1"/>
  <c r="AI3530" i="1"/>
  <c r="AJ3530" i="1" s="1"/>
  <c r="AI3531" i="1"/>
  <c r="AJ3531" i="1" s="1"/>
  <c r="AI3534" i="1"/>
  <c r="AI3535" i="1"/>
  <c r="AJ3535" i="1" s="1"/>
  <c r="AI3538" i="1"/>
  <c r="AI3537" i="1" s="1"/>
  <c r="AI3536" i="1" s="1"/>
  <c r="AI3541" i="1"/>
  <c r="AI3542" i="1"/>
  <c r="AJ3542" i="1" s="1"/>
  <c r="AI3543" i="1"/>
  <c r="AJ3543" i="1" s="1"/>
  <c r="AI3544" i="1"/>
  <c r="AI3545" i="1"/>
  <c r="AJ3545" i="1" s="1"/>
  <c r="AI3546" i="1"/>
  <c r="AI3547" i="1"/>
  <c r="AJ3547" i="1" s="1"/>
  <c r="AI3548" i="1"/>
  <c r="AJ3548" i="1" s="1"/>
  <c r="AI3549" i="1"/>
  <c r="AJ3549" i="1" s="1"/>
  <c r="AI3550" i="1"/>
  <c r="AI3551" i="1"/>
  <c r="AJ3551" i="1" s="1"/>
  <c r="AI3552" i="1"/>
  <c r="AJ3552" i="1" s="1"/>
  <c r="AI3553" i="1"/>
  <c r="AJ3553" i="1" s="1"/>
  <c r="AI3554" i="1"/>
  <c r="AI3555" i="1"/>
  <c r="AJ3555" i="1" s="1"/>
  <c r="AI3556" i="1"/>
  <c r="AJ3556" i="1" s="1"/>
  <c r="AI3557" i="1"/>
  <c r="AJ3557" i="1" s="1"/>
  <c r="AI3558" i="1"/>
  <c r="AI3559" i="1"/>
  <c r="AJ3559" i="1" s="1"/>
  <c r="AI3560" i="1"/>
  <c r="AI3561" i="1"/>
  <c r="AJ3561" i="1" s="1"/>
  <c r="AI3562" i="1"/>
  <c r="AI3563" i="1"/>
  <c r="AJ3563" i="1" s="1"/>
  <c r="AI3564" i="1"/>
  <c r="AJ3564" i="1" s="1"/>
  <c r="AI3565" i="1"/>
  <c r="AJ3565" i="1" s="1"/>
  <c r="AI3566" i="1"/>
  <c r="AI3567" i="1"/>
  <c r="AJ3567" i="1" s="1"/>
  <c r="AI3568" i="1"/>
  <c r="AJ3568" i="1" s="1"/>
  <c r="AI3569" i="1"/>
  <c r="AJ3569" i="1" s="1"/>
  <c r="AI3570" i="1"/>
  <c r="AI3571" i="1"/>
  <c r="AJ3571" i="1" s="1"/>
  <c r="AI3572" i="1"/>
  <c r="AJ3572" i="1" s="1"/>
  <c r="AI3573" i="1"/>
  <c r="AJ3573" i="1" s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3" i="1"/>
  <c r="AI3602" i="1" s="1"/>
  <c r="AI3601" i="1" s="1"/>
  <c r="AD3607" i="1"/>
  <c r="AH3607" i="1"/>
  <c r="AT3607" i="1"/>
  <c r="AI3608" i="1"/>
  <c r="AI3609" i="1"/>
  <c r="AI3610" i="1"/>
  <c r="AI3611" i="1"/>
  <c r="AD3612" i="1"/>
  <c r="AH3612" i="1"/>
  <c r="AT3612" i="1"/>
  <c r="AI3613" i="1"/>
  <c r="AI3614" i="1"/>
  <c r="AI3615" i="1"/>
  <c r="BI3618" i="1"/>
  <c r="BI3619" i="1"/>
  <c r="BK3619" i="1" s="1"/>
  <c r="BI3620" i="1"/>
  <c r="BK3620" i="1" s="1"/>
  <c r="BI3621" i="1"/>
  <c r="BK3621" i="1" s="1"/>
  <c r="AI3623" i="1"/>
  <c r="AI3622" i="1" s="1"/>
  <c r="AI3628" i="1"/>
  <c r="AI3627" i="1" s="1"/>
  <c r="AI3630" i="1"/>
  <c r="AI3629" i="1" s="1"/>
  <c r="AI3626" i="1" s="1"/>
  <c r="AI3625" i="1" s="1"/>
  <c r="AI3633" i="1"/>
  <c r="AI3632" i="1" s="1"/>
  <c r="AI3631" i="1" s="1"/>
  <c r="AI3637" i="1"/>
  <c r="AI3639" i="1"/>
  <c r="AI3641" i="1"/>
  <c r="AI3644" i="1"/>
  <c r="AI3647" i="1"/>
  <c r="AI3646" i="1" s="1"/>
  <c r="AI3649" i="1"/>
  <c r="AI3648" i="1" s="1"/>
  <c r="AI3651" i="1"/>
  <c r="AI3650" i="1" s="1"/>
  <c r="AI3653" i="1"/>
  <c r="AI3652" i="1" s="1"/>
  <c r="AI3656" i="1"/>
  <c r="AI3655" i="1" s="1"/>
  <c r="AI3654" i="1" s="1"/>
  <c r="AI3659" i="1"/>
  <c r="AI3660" i="1"/>
  <c r="AI3661" i="1"/>
  <c r="AI3662" i="1"/>
  <c r="AI3664" i="1"/>
  <c r="AI3663" i="1" s="1"/>
  <c r="AI3666" i="1"/>
  <c r="AI3665" i="1" s="1"/>
  <c r="AI3668" i="1"/>
  <c r="AI3667" i="1" s="1"/>
  <c r="AI3671" i="1"/>
  <c r="AI3672" i="1"/>
  <c r="AI3673" i="1"/>
  <c r="AI3675" i="1"/>
  <c r="AI3676" i="1"/>
  <c r="AI3677" i="1"/>
  <c r="AI3680" i="1"/>
  <c r="AI3679" i="1" s="1"/>
  <c r="AI3681" i="1"/>
  <c r="AI3683" i="1"/>
  <c r="AI3682" i="1" s="1"/>
  <c r="AI3684" i="1"/>
  <c r="AI3686" i="1"/>
  <c r="AI3685" i="1" s="1"/>
  <c r="AI3688" i="1"/>
  <c r="AI3687" i="1" s="1"/>
  <c r="AI3690" i="1"/>
  <c r="AI3689" i="1" s="1"/>
  <c r="AI3694" i="1"/>
  <c r="AI3693" i="1" s="1"/>
  <c r="AI3692" i="1" s="1"/>
  <c r="AI3697" i="1"/>
  <c r="AI3696" i="1" s="1"/>
  <c r="AI3699" i="1"/>
  <c r="AI3701" i="1"/>
  <c r="AI3700" i="1" s="1"/>
  <c r="AI3704" i="1"/>
  <c r="AI3703" i="1" s="1"/>
  <c r="AI3706" i="1"/>
  <c r="AI3705" i="1" s="1"/>
  <c r="AI3708" i="1"/>
  <c r="AI3707" i="1" s="1"/>
  <c r="AI3710" i="1"/>
  <c r="AI3709" i="1" s="1"/>
  <c r="AI3713" i="1"/>
  <c r="AI3712" i="1" s="1"/>
  <c r="AI3711" i="1" s="1"/>
  <c r="L3717" i="1"/>
  <c r="AE3717" i="1"/>
  <c r="AM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BH3733" i="1"/>
  <c r="BL3733" i="1" s="1"/>
  <c r="AI3733" i="1"/>
  <c r="AX3733" i="1"/>
  <c r="BH3734" i="1"/>
  <c r="BL3734" i="1" s="1"/>
  <c r="AI3734" i="1"/>
  <c r="AX3734" i="1"/>
  <c r="BH3735" i="1"/>
  <c r="AI3735" i="1"/>
  <c r="AX3735" i="1"/>
  <c r="BH3736" i="1"/>
  <c r="BL3736" i="1" s="1"/>
  <c r="AI3736" i="1"/>
  <c r="AX3736" i="1"/>
  <c r="BH3737" i="1"/>
  <c r="BL3737" i="1" s="1"/>
  <c r="AI3737" i="1"/>
  <c r="AX3737" i="1"/>
  <c r="BH3738" i="1"/>
  <c r="BL3738" i="1" s="1"/>
  <c r="AI3738" i="1"/>
  <c r="AX3738" i="1"/>
  <c r="BH3739" i="1"/>
  <c r="AI3739" i="1"/>
  <c r="AX3739" i="1"/>
  <c r="BH3740" i="1"/>
  <c r="BL3740" i="1" s="1"/>
  <c r="AI3740" i="1"/>
  <c r="AX3740" i="1"/>
  <c r="BH3741" i="1"/>
  <c r="BL3741" i="1" s="1"/>
  <c r="AI3741" i="1"/>
  <c r="AX3741" i="1"/>
  <c r="BH3742" i="1"/>
  <c r="BL3742" i="1" s="1"/>
  <c r="AI3742" i="1"/>
  <c r="AX3742" i="1"/>
  <c r="BH3743" i="1"/>
  <c r="AI3743" i="1"/>
  <c r="AX3743" i="1"/>
  <c r="BH3744" i="1"/>
  <c r="BL3744" i="1" s="1"/>
  <c r="AI3744" i="1"/>
  <c r="AX3744" i="1"/>
  <c r="BH3745" i="1"/>
  <c r="BL3745" i="1" s="1"/>
  <c r="AI3745" i="1"/>
  <c r="AX3745" i="1"/>
  <c r="BH3746" i="1"/>
  <c r="BL3746" i="1" s="1"/>
  <c r="AI3746" i="1"/>
  <c r="AX3746" i="1"/>
  <c r="AG3747" i="1"/>
  <c r="BA3747" i="1"/>
  <c r="BA3716" i="1" s="1"/>
  <c r="L3755" i="1"/>
  <c r="AE3755" i="1"/>
  <c r="AM3755" i="1"/>
  <c r="BH3756" i="1"/>
  <c r="BL3756" i="1" s="1"/>
  <c r="BF3755" i="1"/>
  <c r="AI3756" i="1"/>
  <c r="AX3756" i="1"/>
  <c r="BH3757" i="1"/>
  <c r="AI3757" i="1"/>
  <c r="AX3757" i="1"/>
  <c r="BH3758" i="1"/>
  <c r="BL3758" i="1" s="1"/>
  <c r="AI3758" i="1"/>
  <c r="AX3758" i="1"/>
  <c r="BH3759" i="1"/>
  <c r="BL3759" i="1" s="1"/>
  <c r="AI3759" i="1"/>
  <c r="AX3759" i="1"/>
  <c r="BH3760" i="1"/>
  <c r="BL3760" i="1" s="1"/>
  <c r="AI3760" i="1"/>
  <c r="AX3760" i="1"/>
  <c r="BH3761" i="1"/>
  <c r="BL3761" i="1" s="1"/>
  <c r="AI3761" i="1"/>
  <c r="AX3761" i="1"/>
  <c r="BH3762" i="1"/>
  <c r="BL3762" i="1" s="1"/>
  <c r="AI3762" i="1"/>
  <c r="AX3762" i="1"/>
  <c r="BH3763" i="1"/>
  <c r="BL3763" i="1" s="1"/>
  <c r="AI3763" i="1"/>
  <c r="AX3763" i="1"/>
  <c r="BH3764" i="1"/>
  <c r="BL3764" i="1" s="1"/>
  <c r="AI3764" i="1"/>
  <c r="AX3764" i="1"/>
  <c r="BH3765" i="1"/>
  <c r="BL3765" i="1" s="1"/>
  <c r="AI3765" i="1"/>
  <c r="AX3765" i="1"/>
  <c r="BH3766" i="1"/>
  <c r="BL3766" i="1" s="1"/>
  <c r="AI3766" i="1"/>
  <c r="AX3766" i="1"/>
  <c r="BH3767" i="1"/>
  <c r="BL3767" i="1" s="1"/>
  <c r="AI3767" i="1"/>
  <c r="AX3767" i="1"/>
  <c r="BH3768" i="1"/>
  <c r="BK3768" i="1"/>
  <c r="BH3769" i="1"/>
  <c r="BK3769" i="1"/>
  <c r="BH3770" i="1"/>
  <c r="BK3770" i="1"/>
  <c r="BH3771" i="1"/>
  <c r="BK3771" i="1"/>
  <c r="BH3772" i="1"/>
  <c r="BK3772" i="1"/>
  <c r="BH3773" i="1"/>
  <c r="BK3773" i="1"/>
  <c r="BH3775" i="1"/>
  <c r="BF3774" i="1"/>
  <c r="BK3775" i="1"/>
  <c r="BI3774" i="1"/>
  <c r="BH3776" i="1"/>
  <c r="BK3776" i="1"/>
  <c r="BH3777" i="1"/>
  <c r="BK3777" i="1"/>
  <c r="BH3778" i="1"/>
  <c r="BK3778" i="1"/>
  <c r="BH3779" i="1"/>
  <c r="BK3779" i="1"/>
  <c r="BH3780" i="1"/>
  <c r="BK3780" i="1"/>
  <c r="BH3781" i="1"/>
  <c r="BK3781" i="1"/>
  <c r="BH3782" i="1"/>
  <c r="BK3782" i="1"/>
  <c r="BH3783" i="1"/>
  <c r="BK3783" i="1"/>
  <c r="BH3784" i="1"/>
  <c r="BK3784" i="1"/>
  <c r="BH3785" i="1"/>
  <c r="BK3785" i="1"/>
  <c r="BH3786" i="1"/>
  <c r="BK3786" i="1"/>
  <c r="BH3787" i="1"/>
  <c r="BK3787" i="1"/>
  <c r="BH3790" i="1"/>
  <c r="BF3789" i="1"/>
  <c r="BK3790" i="1"/>
  <c r="BI3789" i="1"/>
  <c r="BH3791" i="1"/>
  <c r="BK3791" i="1"/>
  <c r="BH3792" i="1"/>
  <c r="BK3792" i="1"/>
  <c r="BH3793" i="1"/>
  <c r="BK3793" i="1"/>
  <c r="BH3794" i="1"/>
  <c r="BK3794" i="1"/>
  <c r="BH3795" i="1"/>
  <c r="BK3795" i="1"/>
  <c r="BH3796" i="1"/>
  <c r="BK3796" i="1"/>
  <c r="BH3798" i="1"/>
  <c r="BF3797" i="1"/>
  <c r="BK3798" i="1"/>
  <c r="BI3797" i="1"/>
  <c r="BH3799" i="1"/>
  <c r="BK3799" i="1"/>
  <c r="BH3801" i="1"/>
  <c r="BF3800" i="1"/>
  <c r="BK3801" i="1"/>
  <c r="BI3800" i="1"/>
  <c r="BH3802" i="1"/>
  <c r="BK3802" i="1"/>
  <c r="BH3803" i="1"/>
  <c r="BK3803" i="1"/>
  <c r="BH3804" i="1"/>
  <c r="BK3804" i="1"/>
  <c r="BH3805" i="1"/>
  <c r="BK3805" i="1"/>
  <c r="BH3806" i="1"/>
  <c r="BK3806" i="1"/>
  <c r="BH3807" i="1"/>
  <c r="BK3807" i="1"/>
  <c r="BH3808" i="1"/>
  <c r="BK3808" i="1"/>
  <c r="BH3809" i="1"/>
  <c r="BK3809" i="1"/>
  <c r="BH3810" i="1"/>
  <c r="BK3810" i="1"/>
  <c r="BH3813" i="1"/>
  <c r="BL3813" i="1" s="1"/>
  <c r="BF3812" i="1"/>
  <c r="BF3811" i="1" s="1"/>
  <c r="BK3813" i="1"/>
  <c r="BI3812" i="1"/>
  <c r="BI3811" i="1" s="1"/>
  <c r="BH3814" i="1"/>
  <c r="BK3814" i="1"/>
  <c r="BH3815" i="1"/>
  <c r="BK3815" i="1"/>
  <c r="BH3816" i="1"/>
  <c r="BK3816" i="1"/>
  <c r="BH3817" i="1"/>
  <c r="BK3817" i="1"/>
  <c r="BH3820" i="1"/>
  <c r="BF3819" i="1"/>
  <c r="BK3820" i="1"/>
  <c r="BI3819" i="1"/>
  <c r="BH3821" i="1"/>
  <c r="BK3821" i="1"/>
  <c r="BH3822" i="1"/>
  <c r="BK3822" i="1"/>
  <c r="BH3823" i="1"/>
  <c r="BK3823" i="1"/>
  <c r="BH3824" i="1"/>
  <c r="BK3824" i="1"/>
  <c r="BH3825" i="1"/>
  <c r="BK3825" i="1"/>
  <c r="BH3826" i="1"/>
  <c r="BK3826" i="1"/>
  <c r="BH3827" i="1"/>
  <c r="BK3827" i="1"/>
  <c r="BH3828" i="1"/>
  <c r="BK3828" i="1"/>
  <c r="BH3829" i="1"/>
  <c r="BK3829" i="1"/>
  <c r="BH3831" i="1"/>
  <c r="BF3830" i="1"/>
  <c r="BK3831" i="1"/>
  <c r="BK3830" i="1" s="1"/>
  <c r="BI3830" i="1"/>
  <c r="BH3834" i="1"/>
  <c r="BF3833" i="1"/>
  <c r="BF3832" i="1" s="1"/>
  <c r="BK3834" i="1"/>
  <c r="BI3833" i="1"/>
  <c r="BI3832" i="1" s="1"/>
  <c r="BH3835" i="1"/>
  <c r="BK3835" i="1"/>
  <c r="BH3836" i="1"/>
  <c r="BK3836" i="1"/>
  <c r="BH3837" i="1"/>
  <c r="BK3837" i="1"/>
  <c r="BH3838" i="1"/>
  <c r="BK3838" i="1"/>
  <c r="BH3839" i="1"/>
  <c r="BK3839" i="1"/>
  <c r="BH3840" i="1"/>
  <c r="BK3840" i="1"/>
  <c r="BH3841" i="1"/>
  <c r="BK3841" i="1"/>
  <c r="BH3842" i="1"/>
  <c r="BK3842" i="1"/>
  <c r="BH3843" i="1"/>
  <c r="BK3843" i="1"/>
  <c r="BH3844" i="1"/>
  <c r="BK3844" i="1"/>
  <c r="BH3845" i="1"/>
  <c r="BK3845" i="1"/>
  <c r="BH3846" i="1"/>
  <c r="BK3846" i="1"/>
  <c r="BH3847" i="1"/>
  <c r="BK3847" i="1"/>
  <c r="BH3848" i="1"/>
  <c r="BK3848" i="1"/>
  <c r="BH3849" i="1"/>
  <c r="BK3849" i="1"/>
  <c r="BH3850" i="1"/>
  <c r="BK3850" i="1"/>
  <c r="BH3851" i="1"/>
  <c r="BK3851" i="1"/>
  <c r="BH3852" i="1"/>
  <c r="BK3852" i="1"/>
  <c r="BH3855" i="1"/>
  <c r="BF3854" i="1"/>
  <c r="BK3855" i="1"/>
  <c r="BI3854" i="1"/>
  <c r="BH3856" i="1"/>
  <c r="BK3856" i="1"/>
  <c r="BH3857" i="1"/>
  <c r="BK3857" i="1"/>
  <c r="BH3858" i="1"/>
  <c r="BK3858" i="1"/>
  <c r="BH3859" i="1"/>
  <c r="BK3859" i="1"/>
  <c r="BH3861" i="1"/>
  <c r="BF3860" i="1"/>
  <c r="BK3861" i="1"/>
  <c r="BK3860" i="1" s="1"/>
  <c r="BI3860" i="1"/>
  <c r="BH3863" i="1"/>
  <c r="BF3862" i="1"/>
  <c r="BK3863" i="1"/>
  <c r="BI3862" i="1"/>
  <c r="BH3864" i="1"/>
  <c r="BK3864" i="1"/>
  <c r="BH3866" i="1"/>
  <c r="BF3865" i="1"/>
  <c r="BK3866" i="1"/>
  <c r="BK3865" i="1" s="1"/>
  <c r="BI3865" i="1"/>
  <c r="BH3868" i="1"/>
  <c r="BF3867" i="1"/>
  <c r="BK3868" i="1"/>
  <c r="BI3867" i="1"/>
  <c r="BH3869" i="1"/>
  <c r="BK3869" i="1"/>
  <c r="BH3872" i="1"/>
  <c r="BF3871" i="1"/>
  <c r="BK3872" i="1"/>
  <c r="BK3871" i="1" s="1"/>
  <c r="BI3871" i="1"/>
  <c r="BH3874" i="1"/>
  <c r="BF3873" i="1"/>
  <c r="BK3874" i="1"/>
  <c r="BK3873" i="1" s="1"/>
  <c r="BI3873" i="1"/>
  <c r="BH3877" i="1"/>
  <c r="BF3876" i="1"/>
  <c r="BK3877" i="1"/>
  <c r="BK3876" i="1" s="1"/>
  <c r="BI3876" i="1"/>
  <c r="BH3879" i="1"/>
  <c r="BF3878" i="1"/>
  <c r="BK3879" i="1"/>
  <c r="BK3878" i="1" s="1"/>
  <c r="BI3878" i="1"/>
  <c r="BK388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3" i="1"/>
  <c r="AF3608" i="1"/>
  <c r="AF3609" i="1"/>
  <c r="AF3610" i="1"/>
  <c r="AF3611" i="1"/>
  <c r="AF3613" i="1"/>
  <c r="AF3614" i="1"/>
  <c r="AF3615" i="1"/>
  <c r="AF3623" i="1"/>
  <c r="AF3628" i="1"/>
  <c r="AF3630" i="1"/>
  <c r="AF3633" i="1"/>
  <c r="AF3637" i="1"/>
  <c r="AF3639" i="1"/>
  <c r="AF3641" i="1"/>
  <c r="AF3644" i="1"/>
  <c r="AF3647" i="1"/>
  <c r="AF3649" i="1"/>
  <c r="AF3651" i="1"/>
  <c r="AF3653" i="1"/>
  <c r="AF3656" i="1"/>
  <c r="AF3659" i="1"/>
  <c r="AF3660" i="1"/>
  <c r="AF3661" i="1"/>
  <c r="AF3662" i="1"/>
  <c r="AF3664" i="1"/>
  <c r="AF3666" i="1"/>
  <c r="AF3668" i="1"/>
  <c r="AF3671" i="1"/>
  <c r="AF3672" i="1"/>
  <c r="AF3673" i="1"/>
  <c r="AF3675" i="1"/>
  <c r="AF3676" i="1"/>
  <c r="AF3677" i="1"/>
  <c r="AF3680" i="1"/>
  <c r="AF3681" i="1"/>
  <c r="AF3683" i="1"/>
  <c r="AF3684" i="1"/>
  <c r="AF3686" i="1"/>
  <c r="AF3688" i="1"/>
  <c r="AF3690" i="1"/>
  <c r="AF3694" i="1"/>
  <c r="AF3697" i="1"/>
  <c r="AF3699" i="1"/>
  <c r="AF3701" i="1"/>
  <c r="AF3704" i="1"/>
  <c r="AF3706" i="1"/>
  <c r="AF3708" i="1"/>
  <c r="AF3710" i="1"/>
  <c r="AF3713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BF3747" i="1"/>
  <c r="AI3748" i="1"/>
  <c r="BH3749" i="1"/>
  <c r="BL3749" i="1" s="1"/>
  <c r="AI3749" i="1"/>
  <c r="BH3750" i="1"/>
  <c r="AI3750" i="1"/>
  <c r="BH3751" i="1"/>
  <c r="BL3751" i="1" s="1"/>
  <c r="AI3751" i="1"/>
  <c r="BH3752" i="1"/>
  <c r="BL3752" i="1" s="1"/>
  <c r="AI3752" i="1"/>
  <c r="BH3753" i="1"/>
  <c r="BL3753" i="1" s="1"/>
  <c r="AI3753" i="1"/>
  <c r="BH3754" i="1"/>
  <c r="BL3754" i="1" s="1"/>
  <c r="AI3754" i="1"/>
  <c r="AF3733" i="1"/>
  <c r="AF3734" i="1"/>
  <c r="AF3735" i="1"/>
  <c r="AF3736" i="1"/>
  <c r="AJ3736" i="1" s="1"/>
  <c r="AF3737" i="1"/>
  <c r="AF3738" i="1"/>
  <c r="AF3739" i="1"/>
  <c r="AF3740" i="1"/>
  <c r="AJ3740" i="1" s="1"/>
  <c r="AF3741" i="1"/>
  <c r="AF3742" i="1"/>
  <c r="AF3743" i="1"/>
  <c r="AF3744" i="1"/>
  <c r="AJ3744" i="1" s="1"/>
  <c r="AF3745" i="1"/>
  <c r="AF3746" i="1"/>
  <c r="AF3748" i="1"/>
  <c r="AF3749" i="1"/>
  <c r="AF3750" i="1"/>
  <c r="AF3751" i="1"/>
  <c r="AJ3751" i="1" s="1"/>
  <c r="AF3752" i="1"/>
  <c r="AF3753" i="1"/>
  <c r="AF3754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90" i="1"/>
  <c r="AF3791" i="1"/>
  <c r="AF3792" i="1"/>
  <c r="AF3793" i="1"/>
  <c r="AF3794" i="1"/>
  <c r="AF3795" i="1"/>
  <c r="AF3796" i="1"/>
  <c r="AF3798" i="1"/>
  <c r="AF3799" i="1"/>
  <c r="AF3801" i="1"/>
  <c r="AF3802" i="1"/>
  <c r="AF3803" i="1"/>
  <c r="AF3804" i="1"/>
  <c r="AF3805" i="1"/>
  <c r="AF3806" i="1"/>
  <c r="AF3807" i="1"/>
  <c r="AF3808" i="1"/>
  <c r="AF3809" i="1"/>
  <c r="AF3810" i="1"/>
  <c r="AF3813" i="1"/>
  <c r="AF3814" i="1"/>
  <c r="AF3815" i="1"/>
  <c r="AF3816" i="1"/>
  <c r="AF3817" i="1"/>
  <c r="AF3820" i="1"/>
  <c r="AF3821" i="1"/>
  <c r="AF3822" i="1"/>
  <c r="AF3823" i="1"/>
  <c r="AF3824" i="1"/>
  <c r="AF3825" i="1"/>
  <c r="AF3826" i="1"/>
  <c r="AF3827" i="1"/>
  <c r="AF3828" i="1"/>
  <c r="AF3829" i="1"/>
  <c r="AF3831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5" i="1"/>
  <c r="AF3856" i="1"/>
  <c r="AF3857" i="1"/>
  <c r="AF3858" i="1"/>
  <c r="AF3859" i="1"/>
  <c r="AF3861" i="1"/>
  <c r="AF3863" i="1"/>
  <c r="AF3864" i="1"/>
  <c r="AF3866" i="1"/>
  <c r="AF3868" i="1"/>
  <c r="AF3869" i="1"/>
  <c r="AF3872" i="1"/>
  <c r="AF3874" i="1"/>
  <c r="AF3877" i="1"/>
  <c r="AF3879" i="1"/>
  <c r="L3883" i="1"/>
  <c r="AE3883" i="1"/>
  <c r="AE3882" i="1" s="1"/>
  <c r="AM3883" i="1"/>
  <c r="AM3882" i="1" s="1"/>
  <c r="BH3884" i="1"/>
  <c r="BL3884" i="1" s="1"/>
  <c r="BF3883" i="1"/>
  <c r="AI3884" i="1"/>
  <c r="AX3884" i="1"/>
  <c r="BH3885" i="1"/>
  <c r="BL3885" i="1" s="1"/>
  <c r="AI3885" i="1"/>
  <c r="AX3885" i="1"/>
  <c r="BH3886" i="1"/>
  <c r="BL3886" i="1" s="1"/>
  <c r="AI3886" i="1"/>
  <c r="AX3886" i="1"/>
  <c r="BH3887" i="1"/>
  <c r="BL3887" i="1" s="1"/>
  <c r="AI3887" i="1"/>
  <c r="AX3887" i="1"/>
  <c r="BH3888" i="1"/>
  <c r="BL3888" i="1" s="1"/>
  <c r="AI3888" i="1"/>
  <c r="AX3888" i="1"/>
  <c r="BH3889" i="1"/>
  <c r="BL3889" i="1" s="1"/>
  <c r="AI3889" i="1"/>
  <c r="AX3889" i="1"/>
  <c r="BH3890" i="1"/>
  <c r="BL3890" i="1" s="1"/>
  <c r="AI3890" i="1"/>
  <c r="AX3890" i="1"/>
  <c r="BH3891" i="1"/>
  <c r="BL3891" i="1" s="1"/>
  <c r="AI3891" i="1"/>
  <c r="AX3891" i="1"/>
  <c r="BH3892" i="1"/>
  <c r="BL3892" i="1" s="1"/>
  <c r="AI3892" i="1"/>
  <c r="AX3892" i="1"/>
  <c r="BH3893" i="1"/>
  <c r="BL3893" i="1" s="1"/>
  <c r="AI3893" i="1"/>
  <c r="AX3893" i="1"/>
  <c r="BH3894" i="1"/>
  <c r="BL3894" i="1" s="1"/>
  <c r="AI3894" i="1"/>
  <c r="AX3894" i="1"/>
  <c r="BH3895" i="1"/>
  <c r="BL3895" i="1" s="1"/>
  <c r="AI3895" i="1"/>
  <c r="AX3895" i="1"/>
  <c r="BH3896" i="1"/>
  <c r="BL3896" i="1" s="1"/>
  <c r="AI3896" i="1"/>
  <c r="AX3896" i="1"/>
  <c r="BH3897" i="1"/>
  <c r="BL3897" i="1" s="1"/>
  <c r="AI3897" i="1"/>
  <c r="AX3897" i="1"/>
  <c r="BH3898" i="1"/>
  <c r="BL3898" i="1" s="1"/>
  <c r="AI3898" i="1"/>
  <c r="AX3898" i="1"/>
  <c r="BH3899" i="1"/>
  <c r="BL3899" i="1" s="1"/>
  <c r="AI3899" i="1"/>
  <c r="AX3899" i="1"/>
  <c r="BH3900" i="1"/>
  <c r="BL3900" i="1" s="1"/>
  <c r="AI3900" i="1"/>
  <c r="AX3900" i="1"/>
  <c r="BH3901" i="1"/>
  <c r="BL3901" i="1" s="1"/>
  <c r="AI3901" i="1"/>
  <c r="AX3901" i="1"/>
  <c r="BH3902" i="1"/>
  <c r="BL3902" i="1" s="1"/>
  <c r="AI3902" i="1"/>
  <c r="AX3902" i="1"/>
  <c r="BH3903" i="1"/>
  <c r="BL3903" i="1" s="1"/>
  <c r="AI3903" i="1"/>
  <c r="AX3903" i="1"/>
  <c r="BH3904" i="1"/>
  <c r="BL3904" i="1" s="1"/>
  <c r="AI3904" i="1"/>
  <c r="AX3904" i="1"/>
  <c r="BH3905" i="1"/>
  <c r="BL3905" i="1" s="1"/>
  <c r="AI3905" i="1"/>
  <c r="AX3905" i="1"/>
  <c r="BH3906" i="1"/>
  <c r="BL3906" i="1" s="1"/>
  <c r="AI3906" i="1"/>
  <c r="AX3906" i="1"/>
  <c r="BH3907" i="1"/>
  <c r="BL3907" i="1" s="1"/>
  <c r="AI3907" i="1"/>
  <c r="AX3907" i="1"/>
  <c r="BH3908" i="1"/>
  <c r="BL3908" i="1" s="1"/>
  <c r="AI3908" i="1"/>
  <c r="AX3908" i="1"/>
  <c r="BH3909" i="1"/>
  <c r="BL3909" i="1" s="1"/>
  <c r="AI3909" i="1"/>
  <c r="AX3909" i="1"/>
  <c r="BH3910" i="1"/>
  <c r="BL3910" i="1" s="1"/>
  <c r="AI3910" i="1"/>
  <c r="AX3910" i="1"/>
  <c r="BH3911" i="1"/>
  <c r="BL3911" i="1" s="1"/>
  <c r="AI3911" i="1"/>
  <c r="AX3911" i="1"/>
  <c r="BH3912" i="1"/>
  <c r="BL3912" i="1" s="1"/>
  <c r="AI3912" i="1"/>
  <c r="AX3912" i="1"/>
  <c r="AI3768" i="1"/>
  <c r="AI3769" i="1"/>
  <c r="AI3770" i="1"/>
  <c r="AI3771" i="1"/>
  <c r="AI3772" i="1"/>
  <c r="AI3773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90" i="1"/>
  <c r="AI3791" i="1"/>
  <c r="AI3792" i="1"/>
  <c r="AI3793" i="1"/>
  <c r="AI3794" i="1"/>
  <c r="AI3795" i="1"/>
  <c r="AI3796" i="1"/>
  <c r="AI3798" i="1"/>
  <c r="AI3799" i="1"/>
  <c r="AI3801" i="1"/>
  <c r="AI3802" i="1"/>
  <c r="AI3803" i="1"/>
  <c r="AI3804" i="1"/>
  <c r="AI3805" i="1"/>
  <c r="AI3806" i="1"/>
  <c r="AI3807" i="1"/>
  <c r="AI3808" i="1"/>
  <c r="AI3809" i="1"/>
  <c r="AI3810" i="1"/>
  <c r="AI3813" i="1"/>
  <c r="AI3814" i="1"/>
  <c r="AI3815" i="1"/>
  <c r="AI3816" i="1"/>
  <c r="AI3817" i="1"/>
  <c r="AI3820" i="1"/>
  <c r="AI3821" i="1"/>
  <c r="AI3822" i="1"/>
  <c r="AI3823" i="1"/>
  <c r="AI3824" i="1"/>
  <c r="AI3825" i="1"/>
  <c r="AI3826" i="1"/>
  <c r="AI3827" i="1"/>
  <c r="AI3828" i="1"/>
  <c r="AI3829" i="1"/>
  <c r="AI3831" i="1"/>
  <c r="AI3830" i="1" s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5" i="1"/>
  <c r="AI3856" i="1"/>
  <c r="AI3857" i="1"/>
  <c r="AI3858" i="1"/>
  <c r="AI3859" i="1"/>
  <c r="AI3861" i="1"/>
  <c r="AI3860" i="1" s="1"/>
  <c r="AI3863" i="1"/>
  <c r="AI3864" i="1"/>
  <c r="AI3866" i="1"/>
  <c r="AI3865" i="1" s="1"/>
  <c r="AI3868" i="1"/>
  <c r="AI3869" i="1"/>
  <c r="AI3872" i="1"/>
  <c r="AI3871" i="1" s="1"/>
  <c r="AI3874" i="1"/>
  <c r="AI3873" i="1" s="1"/>
  <c r="AI3877" i="1"/>
  <c r="AI3876" i="1" s="1"/>
  <c r="AI3879" i="1"/>
  <c r="AI3878" i="1" s="1"/>
  <c r="BH3914" i="1"/>
  <c r="BF3913" i="1"/>
  <c r="BK3914" i="1"/>
  <c r="BK3913" i="1" s="1"/>
  <c r="BI3913" i="1"/>
  <c r="BH3925" i="1"/>
  <c r="BF3924" i="1"/>
  <c r="BK3925" i="1"/>
  <c r="BK3924" i="1" s="1"/>
  <c r="BH3953" i="1"/>
  <c r="BF3952" i="1"/>
  <c r="BK3953" i="1"/>
  <c r="BH3972" i="1"/>
  <c r="BF3971" i="1"/>
  <c r="BK3972" i="1"/>
  <c r="BH3980" i="1"/>
  <c r="BK3980" i="1"/>
  <c r="BK3979" i="1" s="1"/>
  <c r="AF3884" i="1"/>
  <c r="AF3885" i="1"/>
  <c r="AJ3885" i="1" s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4" i="1"/>
  <c r="AF3915" i="1"/>
  <c r="AF3916" i="1"/>
  <c r="AF3917" i="1"/>
  <c r="AF3918" i="1"/>
  <c r="AF3919" i="1"/>
  <c r="AF3920" i="1"/>
  <c r="AF3921" i="1"/>
  <c r="AF3922" i="1"/>
  <c r="AF3923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2" i="1"/>
  <c r="AF3973" i="1"/>
  <c r="AF3974" i="1"/>
  <c r="AF3975" i="1"/>
  <c r="AF3976" i="1"/>
  <c r="AF3977" i="1"/>
  <c r="AF3978" i="1"/>
  <c r="AD3979" i="1"/>
  <c r="AD3970" i="1" s="1"/>
  <c r="AH3970" i="1"/>
  <c r="AT3979" i="1"/>
  <c r="AT3970" i="1" s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BE3991" i="1"/>
  <c r="BK3992" i="1"/>
  <c r="BE3992" i="1"/>
  <c r="BF3992" i="1"/>
  <c r="BH3992" i="1" s="1"/>
  <c r="BL3992" i="1" s="1"/>
  <c r="AD3994" i="1"/>
  <c r="AD3993" i="1" s="1"/>
  <c r="AT3994" i="1"/>
  <c r="AT3993" i="1" s="1"/>
  <c r="BK3995" i="1"/>
  <c r="BE3995" i="1"/>
  <c r="BF3995" i="1"/>
  <c r="BK3996" i="1"/>
  <c r="BE3996" i="1"/>
  <c r="BF3996" i="1"/>
  <c r="BH3996" i="1" s="1"/>
  <c r="BK3997" i="1"/>
  <c r="BE3997" i="1"/>
  <c r="BF3997" i="1"/>
  <c r="BH3997" i="1" s="1"/>
  <c r="BK3998" i="1"/>
  <c r="BE3998" i="1"/>
  <c r="BF3998" i="1"/>
  <c r="BH3998" i="1" s="1"/>
  <c r="BK3999" i="1"/>
  <c r="BE3999" i="1"/>
  <c r="BF3999" i="1"/>
  <c r="BH3999" i="1" s="1"/>
  <c r="BK4000" i="1"/>
  <c r="BE4000" i="1"/>
  <c r="BF4000" i="1"/>
  <c r="BH4000" i="1" s="1"/>
  <c r="BK4001" i="1"/>
  <c r="BE4001" i="1"/>
  <c r="BF4001" i="1"/>
  <c r="BH4001" i="1" s="1"/>
  <c r="BK4002" i="1"/>
  <c r="BE4002" i="1"/>
  <c r="BF4002" i="1"/>
  <c r="BH4002" i="1" s="1"/>
  <c r="BK4003" i="1"/>
  <c r="BE4003" i="1"/>
  <c r="BF4003" i="1"/>
  <c r="BH4003" i="1" s="1"/>
  <c r="BK4004" i="1"/>
  <c r="BE4004" i="1"/>
  <c r="BF4004" i="1"/>
  <c r="BH4004" i="1" s="1"/>
  <c r="BK4005" i="1"/>
  <c r="BE4005" i="1"/>
  <c r="BF4005" i="1"/>
  <c r="BH4005" i="1" s="1"/>
  <c r="AI3914" i="1"/>
  <c r="AI3915" i="1"/>
  <c r="AI3916" i="1"/>
  <c r="AI3917" i="1"/>
  <c r="AI3918" i="1"/>
  <c r="AI3919" i="1"/>
  <c r="AI3920" i="1"/>
  <c r="AI3921" i="1"/>
  <c r="AI3922" i="1"/>
  <c r="AI3923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2" i="1"/>
  <c r="AI3973" i="1"/>
  <c r="AI3971" i="1" s="1"/>
  <c r="AI3974" i="1"/>
  <c r="AI3975" i="1"/>
  <c r="AI3976" i="1"/>
  <c r="AI3977" i="1"/>
  <c r="AI3978" i="1"/>
  <c r="AI3980" i="1"/>
  <c r="AI3979" i="1" s="1"/>
  <c r="AI3981" i="1"/>
  <c r="AI3982" i="1"/>
  <c r="AI3983" i="1"/>
  <c r="AI3984" i="1"/>
  <c r="AI3985" i="1"/>
  <c r="AI3986" i="1"/>
  <c r="AI3987" i="1"/>
  <c r="AI3988" i="1"/>
  <c r="AI3989" i="1"/>
  <c r="AI3990" i="1"/>
  <c r="BK3991" i="1"/>
  <c r="AI3991" i="1"/>
  <c r="BH4051" i="1"/>
  <c r="BF4050" i="1"/>
  <c r="BK4051" i="1"/>
  <c r="BK4050" i="1" s="1"/>
  <c r="BI4050" i="1"/>
  <c r="BH4054" i="1"/>
  <c r="BF4053" i="1"/>
  <c r="BF4052" i="1" s="1"/>
  <c r="BK4054" i="1"/>
  <c r="BK4053" i="1" s="1"/>
  <c r="BK4052" i="1" s="1"/>
  <c r="BI4053" i="1"/>
  <c r="BI4052" i="1" s="1"/>
  <c r="BH4061" i="1"/>
  <c r="BK4061" i="1"/>
  <c r="BI4059" i="1"/>
  <c r="BI4076" i="1"/>
  <c r="AI3992" i="1"/>
  <c r="AJ3992" i="1" s="1"/>
  <c r="AI3995" i="1"/>
  <c r="AI3996" i="1"/>
  <c r="AJ3996" i="1" s="1"/>
  <c r="AI3997" i="1"/>
  <c r="AI3998" i="1"/>
  <c r="AJ3998" i="1" s="1"/>
  <c r="AI3999" i="1"/>
  <c r="AJ3999" i="1" s="1"/>
  <c r="AI4000" i="1"/>
  <c r="AJ4000" i="1" s="1"/>
  <c r="AI4001" i="1"/>
  <c r="AI4002" i="1"/>
  <c r="AJ4002" i="1" s="1"/>
  <c r="AI4003" i="1"/>
  <c r="AJ4003" i="1" s="1"/>
  <c r="AI4004" i="1"/>
  <c r="AJ4004" i="1" s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1" i="1"/>
  <c r="AI4050" i="1" s="1"/>
  <c r="AI4054" i="1"/>
  <c r="AI4055" i="1"/>
  <c r="AI4056" i="1"/>
  <c r="AI4057" i="1"/>
  <c r="AI4058" i="1"/>
  <c r="L4060" i="1"/>
  <c r="L4059" i="1" s="1"/>
  <c r="AE4060" i="1"/>
  <c r="AE4059" i="1" s="1"/>
  <c r="AM4060" i="1"/>
  <c r="AM4059" i="1" s="1"/>
  <c r="AI4061" i="1"/>
  <c r="AI4062" i="1"/>
  <c r="AI4060" i="1" s="1"/>
  <c r="AI4063" i="1"/>
  <c r="AI4064" i="1"/>
  <c r="AI4065" i="1"/>
  <c r="AI4066" i="1"/>
  <c r="AI4067" i="1"/>
  <c r="AI4068" i="1"/>
  <c r="AI4069" i="1"/>
  <c r="AI4070" i="1"/>
  <c r="BH4071" i="1"/>
  <c r="BL4071" i="1" s="1"/>
  <c r="AI4071" i="1"/>
  <c r="AX4071" i="1"/>
  <c r="BH4072" i="1"/>
  <c r="BL4072" i="1" s="1"/>
  <c r="AI4072" i="1"/>
  <c r="AX4072" i="1"/>
  <c r="BH4073" i="1"/>
  <c r="BL4073" i="1" s="1"/>
  <c r="AI4073" i="1"/>
  <c r="AX4073" i="1"/>
  <c r="BH4074" i="1"/>
  <c r="AI4074" i="1"/>
  <c r="AX4074" i="1"/>
  <c r="L4076" i="1"/>
  <c r="L4075" i="1" s="1"/>
  <c r="AE4076" i="1"/>
  <c r="AM4076" i="1"/>
  <c r="AM4075" i="1" s="1"/>
  <c r="BH4077" i="1"/>
  <c r="BF4076" i="1"/>
  <c r="AI4077" i="1"/>
  <c r="BK4077" i="1" s="1"/>
  <c r="BK4076" i="1" s="1"/>
  <c r="AX4077" i="1"/>
  <c r="AX4076" i="1" s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1" i="1"/>
  <c r="AF4054" i="1"/>
  <c r="AF4055" i="1"/>
  <c r="AF4056" i="1"/>
  <c r="AF4057" i="1"/>
  <c r="AF4058" i="1"/>
  <c r="AF4061" i="1"/>
  <c r="AF4062" i="1"/>
  <c r="AF4063" i="1"/>
  <c r="AF4064" i="1"/>
  <c r="AF4065" i="1"/>
  <c r="AF4066" i="1"/>
  <c r="AF4067" i="1"/>
  <c r="AF4068" i="1"/>
  <c r="AF4069" i="1"/>
  <c r="AF4070" i="1"/>
  <c r="BH4083" i="1"/>
  <c r="BF4082" i="1"/>
  <c r="BK4083" i="1"/>
  <c r="BH4088" i="1"/>
  <c r="BF4087" i="1"/>
  <c r="BK4088" i="1"/>
  <c r="BK4087" i="1" s="1"/>
  <c r="BH4091" i="1"/>
  <c r="BF4090" i="1"/>
  <c r="BK4091" i="1"/>
  <c r="BK4090" i="1" s="1"/>
  <c r="BH4102" i="1"/>
  <c r="BF4101" i="1"/>
  <c r="BK4102" i="1"/>
  <c r="BK4101" i="1" s="1"/>
  <c r="BI4101" i="1"/>
  <c r="BH4104" i="1"/>
  <c r="BF4103" i="1"/>
  <c r="BK4104" i="1"/>
  <c r="BK4103" i="1" s="1"/>
  <c r="BI4103" i="1"/>
  <c r="BH4107" i="1"/>
  <c r="BF4106" i="1"/>
  <c r="BK4107" i="1"/>
  <c r="BK4106" i="1" s="1"/>
  <c r="BI4106" i="1"/>
  <c r="BH4109" i="1"/>
  <c r="BF4108" i="1"/>
  <c r="BK4109" i="1"/>
  <c r="BK4108" i="1" s="1"/>
  <c r="BI4108" i="1"/>
  <c r="BI4113" i="1"/>
  <c r="BK4114" i="1"/>
  <c r="AI4078" i="1"/>
  <c r="BK4078" i="1" s="1"/>
  <c r="AI4079" i="1"/>
  <c r="BK4079" i="1" s="1"/>
  <c r="AI4080" i="1"/>
  <c r="BK4080" i="1" s="1"/>
  <c r="AI4081" i="1"/>
  <c r="BK4081" i="1" s="1"/>
  <c r="AI4083" i="1"/>
  <c r="AI4084" i="1"/>
  <c r="AI4082" i="1" s="1"/>
  <c r="AI4085" i="1"/>
  <c r="AI4086" i="1"/>
  <c r="AI4088" i="1"/>
  <c r="AI4087" i="1" s="1"/>
  <c r="AI4089" i="1"/>
  <c r="AI4091" i="1"/>
  <c r="AI4090" i="1" s="1"/>
  <c r="AI4092" i="1"/>
  <c r="AI4093" i="1"/>
  <c r="AI4094" i="1"/>
  <c r="AI4095" i="1"/>
  <c r="AI4096" i="1"/>
  <c r="AI4097" i="1"/>
  <c r="AI4098" i="1"/>
  <c r="AI4099" i="1"/>
  <c r="AI4102" i="1"/>
  <c r="AI4101" i="1" s="1"/>
  <c r="AI4104" i="1"/>
  <c r="AI4103" i="1" s="1"/>
  <c r="AI4107" i="1"/>
  <c r="AI4106" i="1" s="1"/>
  <c r="AI4109" i="1"/>
  <c r="AI4108" i="1" s="1"/>
  <c r="AI4114" i="1"/>
  <c r="AQ4114" i="1"/>
  <c r="AQ4113" i="1" s="1"/>
  <c r="BG4114" i="1"/>
  <c r="BG4113" i="1" s="1"/>
  <c r="AF4115" i="1"/>
  <c r="BL4116" i="1"/>
  <c r="AF4116" i="1"/>
  <c r="BL4117" i="1"/>
  <c r="AF4117" i="1"/>
  <c r="AF4118" i="1"/>
  <c r="BH4141" i="1"/>
  <c r="AF4071" i="1"/>
  <c r="AF4072" i="1"/>
  <c r="AF4073" i="1"/>
  <c r="AF4074" i="1"/>
  <c r="AF4077" i="1"/>
  <c r="AF4078" i="1"/>
  <c r="AF4079" i="1"/>
  <c r="AF4080" i="1"/>
  <c r="AF4081" i="1"/>
  <c r="AF4083" i="1"/>
  <c r="AF4084" i="1"/>
  <c r="AF4085" i="1"/>
  <c r="AJ4085" i="1" s="1"/>
  <c r="AF4086" i="1"/>
  <c r="AF4088" i="1"/>
  <c r="AF4089" i="1"/>
  <c r="AF4091" i="1"/>
  <c r="AF4092" i="1"/>
  <c r="AF4093" i="1"/>
  <c r="AF4094" i="1"/>
  <c r="AF4095" i="1"/>
  <c r="AJ4095" i="1" s="1"/>
  <c r="AF4096" i="1"/>
  <c r="AF4097" i="1"/>
  <c r="AF4098" i="1"/>
  <c r="AF4099" i="1"/>
  <c r="AJ4099" i="1" s="1"/>
  <c r="AF4102" i="1"/>
  <c r="AF4104" i="1"/>
  <c r="AF4107" i="1"/>
  <c r="AF4109" i="1"/>
  <c r="AG4113" i="1"/>
  <c r="AG4112" i="1" s="1"/>
  <c r="AG4111" i="1" s="1"/>
  <c r="AG4110" i="1" s="1"/>
  <c r="AF4114" i="1"/>
  <c r="AX4114" i="1"/>
  <c r="AI4115" i="1"/>
  <c r="AI4116" i="1"/>
  <c r="AI4117" i="1"/>
  <c r="AI4118" i="1"/>
  <c r="BH4119" i="1"/>
  <c r="BL4119" i="1" s="1"/>
  <c r="AI4119" i="1"/>
  <c r="AX4119" i="1"/>
  <c r="BH4120" i="1"/>
  <c r="BL4120" i="1" s="1"/>
  <c r="AI4120" i="1"/>
  <c r="AX4120" i="1"/>
  <c r="BH4121" i="1"/>
  <c r="BL4121" i="1" s="1"/>
  <c r="AI4121" i="1"/>
  <c r="AX4121" i="1"/>
  <c r="BH4122" i="1"/>
  <c r="BL4122" i="1" s="1"/>
  <c r="AI4122" i="1"/>
  <c r="AX4122" i="1"/>
  <c r="BH4123" i="1"/>
  <c r="BL4123" i="1" s="1"/>
  <c r="AI4123" i="1"/>
  <c r="AX4123" i="1"/>
  <c r="BH4124" i="1"/>
  <c r="BL4124" i="1" s="1"/>
  <c r="AI4124" i="1"/>
  <c r="AX4124" i="1"/>
  <c r="BH4125" i="1"/>
  <c r="BL4125" i="1" s="1"/>
  <c r="AI4125" i="1"/>
  <c r="AX4125" i="1"/>
  <c r="BH4126" i="1"/>
  <c r="BL4126" i="1" s="1"/>
  <c r="AI4126" i="1"/>
  <c r="AX4126" i="1"/>
  <c r="BH4127" i="1"/>
  <c r="BK4127" i="1"/>
  <c r="BH4128" i="1"/>
  <c r="BK4128" i="1"/>
  <c r="BH4129" i="1"/>
  <c r="BK4129" i="1"/>
  <c r="BH4130" i="1"/>
  <c r="BK4130" i="1"/>
  <c r="BH4131" i="1"/>
  <c r="BK4131" i="1"/>
  <c r="BH4132" i="1"/>
  <c r="BK4132" i="1"/>
  <c r="BH4133" i="1"/>
  <c r="BK4133" i="1"/>
  <c r="BH4134" i="1"/>
  <c r="BK4134" i="1"/>
  <c r="BH4135" i="1"/>
  <c r="BK4135" i="1"/>
  <c r="BH4136" i="1"/>
  <c r="BK4136" i="1"/>
  <c r="BH4137" i="1"/>
  <c r="BK4137" i="1"/>
  <c r="BH4138" i="1"/>
  <c r="BK4138" i="1"/>
  <c r="BH4139" i="1"/>
  <c r="BK4139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F4141" i="1"/>
  <c r="BK4141" i="1"/>
  <c r="BQ4141" i="1"/>
  <c r="BQ4140" i="1" s="1"/>
  <c r="AI4142" i="1"/>
  <c r="AQ4142" i="1"/>
  <c r="BE4142" i="1"/>
  <c r="BG4142" i="1"/>
  <c r="BG4140" i="1" s="1"/>
  <c r="BI4142" i="1"/>
  <c r="BK4142" i="1" s="1"/>
  <c r="AI4143" i="1"/>
  <c r="AI4144" i="1"/>
  <c r="AI4145" i="1"/>
  <c r="AI4146" i="1"/>
  <c r="AI4147" i="1"/>
  <c r="AI4148" i="1"/>
  <c r="AI4149" i="1"/>
  <c r="AI4150" i="1"/>
  <c r="AI4151" i="1"/>
  <c r="AI4152" i="1"/>
  <c r="BH4153" i="1"/>
  <c r="BL4153" i="1" s="1"/>
  <c r="AI4153" i="1"/>
  <c r="BH4154" i="1"/>
  <c r="BL4154" i="1" s="1"/>
  <c r="AI4154" i="1"/>
  <c r="BH4155" i="1"/>
  <c r="BL4155" i="1" s="1"/>
  <c r="AI4155" i="1"/>
  <c r="BH4156" i="1"/>
  <c r="BL4156" i="1" s="1"/>
  <c r="AI4156" i="1"/>
  <c r="BH4157" i="1"/>
  <c r="BL4157" i="1" s="1"/>
  <c r="AI4157" i="1"/>
  <c r="BH4158" i="1"/>
  <c r="BL4158" i="1" s="1"/>
  <c r="AI4158" i="1"/>
  <c r="BH4159" i="1"/>
  <c r="BL4159" i="1" s="1"/>
  <c r="AI4159" i="1"/>
  <c r="BH4160" i="1"/>
  <c r="BL4160" i="1" s="1"/>
  <c r="AI4160" i="1"/>
  <c r="BH4161" i="1"/>
  <c r="BL4161" i="1" s="1"/>
  <c r="AI4161" i="1"/>
  <c r="BI4162" i="1"/>
  <c r="BK4162" i="1" s="1"/>
  <c r="BL4162" i="1" s="1"/>
  <c r="AI4162" i="1"/>
  <c r="BH4176" i="1"/>
  <c r="BK4176" i="1"/>
  <c r="BH4177" i="1"/>
  <c r="BK4177" i="1"/>
  <c r="BH4178" i="1"/>
  <c r="BK4178" i="1"/>
  <c r="BH4179" i="1"/>
  <c r="BK4179" i="1"/>
  <c r="BH4180" i="1"/>
  <c r="BK4180" i="1"/>
  <c r="BH4181" i="1"/>
  <c r="BK4181" i="1"/>
  <c r="BH4182" i="1"/>
  <c r="BK4182" i="1"/>
  <c r="AF4119" i="1"/>
  <c r="AF4120" i="1"/>
  <c r="AJ4120" i="1" s="1"/>
  <c r="AF4121" i="1"/>
  <c r="AF4122" i="1"/>
  <c r="AF4123" i="1"/>
  <c r="AF4124" i="1"/>
  <c r="AJ4124" i="1" s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2" i="1"/>
  <c r="AF4143" i="1"/>
  <c r="AF4144" i="1"/>
  <c r="AF4145" i="1"/>
  <c r="AF4146" i="1"/>
  <c r="AF4147" i="1"/>
  <c r="AF4148" i="1"/>
  <c r="AF4149" i="1"/>
  <c r="AF4150" i="1"/>
  <c r="AF4151" i="1"/>
  <c r="BH4152" i="1"/>
  <c r="BL4152" i="1" s="1"/>
  <c r="AF415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P4183" i="1"/>
  <c r="AQ4183" i="1"/>
  <c r="P4184" i="1"/>
  <c r="AQ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BE4203" i="1"/>
  <c r="BK4204" i="1"/>
  <c r="BE4204" i="1"/>
  <c r="BF4204" i="1"/>
  <c r="BH4204" i="1" s="1"/>
  <c r="BH4205" i="1"/>
  <c r="BK4205" i="1"/>
  <c r="BH4206" i="1"/>
  <c r="BK4206" i="1"/>
  <c r="BH4207" i="1"/>
  <c r="BK4207" i="1"/>
  <c r="BH4208" i="1"/>
  <c r="BK4208" i="1"/>
  <c r="BH4209" i="1"/>
  <c r="BK4209" i="1"/>
  <c r="BH4210" i="1"/>
  <c r="BK4210" i="1"/>
  <c r="BH4211" i="1"/>
  <c r="BK4211" i="1"/>
  <c r="AI4183" i="1"/>
  <c r="AJ4183" i="1" s="1"/>
  <c r="AI4184" i="1"/>
  <c r="AJ4184" i="1" s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BK4203" i="1"/>
  <c r="BL4203" i="1" s="1"/>
  <c r="AI4203" i="1"/>
  <c r="BF4213" i="1"/>
  <c r="BF4212" i="1" s="1"/>
  <c r="BH4214" i="1"/>
  <c r="BK4214" i="1"/>
  <c r="BI4213" i="1"/>
  <c r="BI4212" i="1" s="1"/>
  <c r="AF4205" i="1"/>
  <c r="AF4206" i="1"/>
  <c r="AF4207" i="1"/>
  <c r="AF4208" i="1"/>
  <c r="AF4209" i="1"/>
  <c r="AF4210" i="1"/>
  <c r="AF4211" i="1"/>
  <c r="AF4214" i="1"/>
  <c r="AF4215" i="1"/>
  <c r="BH4222" i="1"/>
  <c r="BF4221" i="1"/>
  <c r="BF4220" i="1" s="1"/>
  <c r="BI4221" i="1"/>
  <c r="BI4220" i="1" s="1"/>
  <c r="BK4222" i="1"/>
  <c r="BK4221" i="1" s="1"/>
  <c r="BK4220" i="1" s="1"/>
  <c r="AI4204" i="1"/>
  <c r="AJ4204" i="1" s="1"/>
  <c r="AI4205" i="1"/>
  <c r="AI4206" i="1"/>
  <c r="AI4207" i="1"/>
  <c r="AI4208" i="1"/>
  <c r="AI4209" i="1"/>
  <c r="AI4210" i="1"/>
  <c r="AI4211" i="1"/>
  <c r="AI4214" i="1"/>
  <c r="BK4215" i="1"/>
  <c r="BL4215" i="1" s="1"/>
  <c r="AI4215" i="1"/>
  <c r="BH4216" i="1"/>
  <c r="BK4216" i="1"/>
  <c r="BH4217" i="1"/>
  <c r="BK4217" i="1"/>
  <c r="BH4218" i="1"/>
  <c r="BK4218" i="1"/>
  <c r="BH4219" i="1"/>
  <c r="BK4219" i="1"/>
  <c r="AI4216" i="1"/>
  <c r="AI4217" i="1"/>
  <c r="AI4218" i="1"/>
  <c r="AI4219" i="1"/>
  <c r="AI4222" i="1"/>
  <c r="AI4223" i="1"/>
  <c r="AI4224" i="1"/>
  <c r="AI4225" i="1"/>
  <c r="AF4216" i="1"/>
  <c r="AF4217" i="1"/>
  <c r="AJ4217" i="1" s="1"/>
  <c r="AF4218" i="1"/>
  <c r="AF4219" i="1"/>
  <c r="AJ4219" i="1" s="1"/>
  <c r="AF4222" i="1"/>
  <c r="AF4223" i="1"/>
  <c r="AJ4223" i="1" s="1"/>
  <c r="AF4224" i="1"/>
  <c r="AF4225" i="1"/>
  <c r="AJ4225" i="1" s="1"/>
  <c r="BL3043" i="1" l="1"/>
  <c r="BL3056" i="1"/>
  <c r="BL2561" i="1"/>
  <c r="BL2536" i="1"/>
  <c r="BL1080" i="1"/>
  <c r="BL1191" i="1"/>
  <c r="AQ3267" i="1"/>
  <c r="BL427" i="1"/>
  <c r="BL408" i="1"/>
  <c r="AX3682" i="1"/>
  <c r="BD2562" i="1"/>
  <c r="AF1687" i="1"/>
  <c r="AF1643" i="1"/>
  <c r="AX1532" i="1"/>
  <c r="O1609" i="1"/>
  <c r="BE1405" i="1"/>
  <c r="AS1289" i="1"/>
  <c r="AK3881" i="1"/>
  <c r="AK3880" i="1" s="1"/>
  <c r="BL4202" i="1"/>
  <c r="BL4199" i="1"/>
  <c r="AX2508" i="1"/>
  <c r="Q2507" i="1"/>
  <c r="BE2461" i="1"/>
  <c r="BE2460" i="1" s="1"/>
  <c r="AO3074" i="1"/>
  <c r="J2710" i="1"/>
  <c r="BB2024" i="1"/>
  <c r="AN252" i="1"/>
  <c r="AV524" i="1"/>
  <c r="AU1049" i="1"/>
  <c r="M1049" i="1"/>
  <c r="AE3870" i="1"/>
  <c r="O2508" i="1"/>
  <c r="O2344" i="1"/>
  <c r="BL2143" i="1"/>
  <c r="BL2134" i="1"/>
  <c r="BL2126" i="1"/>
  <c r="BL2111" i="1"/>
  <c r="BL2088" i="1"/>
  <c r="AO2474" i="1"/>
  <c r="BL3173" i="1"/>
  <c r="O2033" i="1"/>
  <c r="P3102" i="1"/>
  <c r="U2710" i="1"/>
  <c r="U2056" i="1"/>
  <c r="AP554" i="1"/>
  <c r="AG1962" i="1"/>
  <c r="AW595" i="1"/>
  <c r="BA554" i="1"/>
  <c r="AE514" i="1"/>
  <c r="V239" i="1"/>
  <c r="BD554" i="1"/>
  <c r="BL3613" i="1"/>
  <c r="BL3608" i="1"/>
  <c r="BL1559" i="1"/>
  <c r="BL1552" i="1"/>
  <c r="BL1277" i="1"/>
  <c r="BL208" i="1"/>
  <c r="BL3543" i="1"/>
  <c r="P3267" i="1"/>
  <c r="AF3228" i="1"/>
  <c r="BB3164" i="1"/>
  <c r="T3074" i="1"/>
  <c r="P2979" i="1"/>
  <c r="AX2757" i="1"/>
  <c r="AU2740" i="1"/>
  <c r="BD2710" i="1"/>
  <c r="AW2602" i="1"/>
  <c r="O2507" i="1"/>
  <c r="BE1540" i="1"/>
  <c r="P1483" i="1"/>
  <c r="AV1307" i="1"/>
  <c r="AV1289" i="1" s="1"/>
  <c r="BE3089" i="1"/>
  <c r="BD3414" i="1"/>
  <c r="BD3390" i="1" s="1"/>
  <c r="BK3482" i="1"/>
  <c r="BK3481" i="1" s="1"/>
  <c r="S3332" i="1"/>
  <c r="AS3074" i="1"/>
  <c r="V3074" i="1"/>
  <c r="N3074" i="1"/>
  <c r="AH2910" i="1"/>
  <c r="BG148" i="1"/>
  <c r="J3119" i="1"/>
  <c r="AY3469" i="1"/>
  <c r="T3414" i="1"/>
  <c r="R2710" i="1"/>
  <c r="O252" i="1"/>
  <c r="AE390" i="1"/>
  <c r="AL3881" i="1"/>
  <c r="AL3880" i="1" s="1"/>
  <c r="AV3691" i="1"/>
  <c r="P3251" i="1"/>
  <c r="AY2886" i="1"/>
  <c r="Q3414" i="1"/>
  <c r="AR3299" i="1"/>
  <c r="AF3241" i="1"/>
  <c r="BE3192" i="1"/>
  <c r="AQ3192" i="1"/>
  <c r="AN3074" i="1"/>
  <c r="AQ3075" i="1"/>
  <c r="BB2781" i="1"/>
  <c r="AR2740" i="1"/>
  <c r="AX2521" i="1"/>
  <c r="R2474" i="1"/>
  <c r="AV2740" i="1"/>
  <c r="AX285" i="1"/>
  <c r="AT165" i="1"/>
  <c r="AD128" i="1"/>
  <c r="P139" i="1"/>
  <c r="BL4173" i="1"/>
  <c r="BL4147" i="1"/>
  <c r="M3691" i="1"/>
  <c r="N284" i="1"/>
  <c r="BC239" i="1"/>
  <c r="AK996" i="1"/>
  <c r="BL620" i="1"/>
  <c r="BL581" i="1"/>
  <c r="BL2343" i="1"/>
  <c r="BF2329" i="1"/>
  <c r="O2284" i="1"/>
  <c r="BL2324" i="1"/>
  <c r="AG3385" i="1"/>
  <c r="BG3099" i="1"/>
  <c r="BB2988" i="1"/>
  <c r="BB2879" i="1" s="1"/>
  <c r="BD2754" i="1"/>
  <c r="BD2740" i="1" s="1"/>
  <c r="BL1023" i="1"/>
  <c r="BL1021" i="1"/>
  <c r="BL1019" i="1"/>
  <c r="BL3245" i="1"/>
  <c r="BC3715" i="1"/>
  <c r="BC3714" i="1" s="1"/>
  <c r="BE3674" i="1"/>
  <c r="AU3414" i="1"/>
  <c r="AN3282" i="1"/>
  <c r="U3414" i="1"/>
  <c r="U3390" i="1" s="1"/>
  <c r="BG3075" i="1"/>
  <c r="O2886" i="1"/>
  <c r="AP2782" i="1"/>
  <c r="M2703" i="1"/>
  <c r="S2740" i="1"/>
  <c r="O2602" i="1"/>
  <c r="O2562" i="1" s="1"/>
  <c r="AW2507" i="1"/>
  <c r="Q321" i="1"/>
  <c r="U2740" i="1"/>
  <c r="P2480" i="1"/>
  <c r="BE1290" i="1"/>
  <c r="AP252" i="1"/>
  <c r="BB165" i="1"/>
  <c r="K2740" i="1"/>
  <c r="AN2710" i="1"/>
  <c r="AZ2507" i="1"/>
  <c r="AS2056" i="1"/>
  <c r="N2056" i="1"/>
  <c r="AU1608" i="1"/>
  <c r="AU1561" i="1" s="1"/>
  <c r="AX96" i="1"/>
  <c r="AS3502" i="1"/>
  <c r="AL3164" i="1"/>
  <c r="AL252" i="1"/>
  <c r="AL238" i="1" s="1"/>
  <c r="AR3502" i="1"/>
  <c r="P3157" i="1"/>
  <c r="S2781" i="1"/>
  <c r="AQ2748" i="1"/>
  <c r="AX2486" i="1"/>
  <c r="AX2485" i="1" s="1"/>
  <c r="BE2564" i="1"/>
  <c r="AS2024" i="1"/>
  <c r="AS996" i="1"/>
  <c r="AU252" i="1"/>
  <c r="AU165" i="1"/>
  <c r="AW252" i="1"/>
  <c r="BD239" i="1"/>
  <c r="AL60" i="1"/>
  <c r="AL1049" i="1"/>
  <c r="AQ253" i="1"/>
  <c r="AO524" i="1"/>
  <c r="O539" i="1"/>
  <c r="O1773" i="1"/>
  <c r="BL1740" i="1"/>
  <c r="AE2528" i="1"/>
  <c r="BL3730" i="1"/>
  <c r="BL3728" i="1"/>
  <c r="BL3726" i="1"/>
  <c r="BL3724" i="1"/>
  <c r="BL3722" i="1"/>
  <c r="BL3720" i="1"/>
  <c r="BL3475" i="1"/>
  <c r="BL3058" i="1"/>
  <c r="BL2780" i="1"/>
  <c r="BL1040" i="1"/>
  <c r="BL1017" i="1"/>
  <c r="BL311" i="1"/>
  <c r="BL309" i="1"/>
  <c r="BL145" i="1"/>
  <c r="BL4118" i="1"/>
  <c r="AM3695" i="1"/>
  <c r="AX1687" i="1"/>
  <c r="AX1540" i="1"/>
  <c r="BL734" i="1"/>
  <c r="BL730" i="1"/>
  <c r="AF397" i="1"/>
  <c r="R3414" i="1"/>
  <c r="R3390" i="1" s="1"/>
  <c r="S996" i="1"/>
  <c r="BL3672" i="1"/>
  <c r="AV2562" i="1"/>
  <c r="S1357" i="1"/>
  <c r="J1307" i="1"/>
  <c r="J1289" i="1" s="1"/>
  <c r="P1750" i="1"/>
  <c r="K1608" i="1"/>
  <c r="K1561" i="1" s="1"/>
  <c r="AY1357" i="1"/>
  <c r="S1561" i="1"/>
  <c r="K1307" i="1"/>
  <c r="K996" i="1"/>
  <c r="BE96" i="1"/>
  <c r="AX3145" i="1"/>
  <c r="AX139" i="1"/>
  <c r="AN3634" i="1"/>
  <c r="AQ3635" i="1"/>
  <c r="J3390" i="1"/>
  <c r="AQ3325" i="1"/>
  <c r="BD3074" i="1"/>
  <c r="AV2781" i="1"/>
  <c r="BE2783" i="1"/>
  <c r="AY773" i="1"/>
  <c r="AO773" i="1"/>
  <c r="AD85" i="1"/>
  <c r="K252" i="1"/>
  <c r="O1941" i="1"/>
  <c r="O107" i="1"/>
  <c r="O95" i="1" s="1"/>
  <c r="O53" i="1" s="1"/>
  <c r="AM554" i="1"/>
  <c r="BH374" i="1"/>
  <c r="BG352" i="1"/>
  <c r="BG322" i="1" s="1"/>
  <c r="BH3538" i="1"/>
  <c r="BH3537" i="1" s="1"/>
  <c r="BH3536" i="1" s="1"/>
  <c r="BL3536" i="1" s="1"/>
  <c r="BF3537" i="1"/>
  <c r="BF3536" i="1" s="1"/>
  <c r="AI3617" i="1"/>
  <c r="AI3616" i="1" s="1"/>
  <c r="AJ3618" i="1"/>
  <c r="BH2992" i="1"/>
  <c r="BL2992" i="1" s="1"/>
  <c r="BF2990" i="1"/>
  <c r="BG976" i="1"/>
  <c r="BH977" i="1"/>
  <c r="BL977" i="1" s="1"/>
  <c r="AX404" i="1"/>
  <c r="BL4198" i="1"/>
  <c r="BL4194" i="1"/>
  <c r="BL4190" i="1"/>
  <c r="BL4186" i="1"/>
  <c r="BE3952" i="1"/>
  <c r="AQ2461" i="1"/>
  <c r="AQ2460" i="1" s="1"/>
  <c r="BJ2553" i="1"/>
  <c r="BK2554" i="1"/>
  <c r="BK2553" i="1" s="1"/>
  <c r="BC252" i="1"/>
  <c r="BG532" i="1"/>
  <c r="BG525" i="1" s="1"/>
  <c r="BH533" i="1"/>
  <c r="BJ304" i="1"/>
  <c r="BK305" i="1"/>
  <c r="BK304" i="1" s="1"/>
  <c r="BK2557" i="1"/>
  <c r="BK2556" i="1" s="1"/>
  <c r="BI2556" i="1"/>
  <c r="BK1045" i="1"/>
  <c r="BI1044" i="1"/>
  <c r="BJ2738" i="1"/>
  <c r="BK2739" i="1"/>
  <c r="BK2738" i="1" s="1"/>
  <c r="AI4075" i="1"/>
  <c r="BK3718" i="1"/>
  <c r="BF3540" i="1"/>
  <c r="BF3539" i="1" s="1"/>
  <c r="BK3063" i="1"/>
  <c r="BK3062" i="1" s="1"/>
  <c r="BK3061" i="1" s="1"/>
  <c r="BI2773" i="1"/>
  <c r="BH2335" i="1"/>
  <c r="BL2335" i="1" s="1"/>
  <c r="BL1674" i="1"/>
  <c r="BL1166" i="1"/>
  <c r="BH538" i="1"/>
  <c r="BH534" i="1"/>
  <c r="BL534" i="1" s="1"/>
  <c r="AV3468" i="1"/>
  <c r="BH3620" i="1"/>
  <c r="BH3617" i="1" s="1"/>
  <c r="BF3617" i="1"/>
  <c r="BF3616" i="1" s="1"/>
  <c r="AH2946" i="1"/>
  <c r="P1781" i="1"/>
  <c r="AD1468" i="1"/>
  <c r="BH354" i="1"/>
  <c r="BL354" i="1" s="1"/>
  <c r="BF352" i="1"/>
  <c r="AU3390" i="1"/>
  <c r="AL2781" i="1"/>
  <c r="BH2930" i="1"/>
  <c r="BF2929" i="1"/>
  <c r="BE2762" i="1"/>
  <c r="V3164" i="1"/>
  <c r="AW3469" i="1"/>
  <c r="BL3292" i="1"/>
  <c r="BE3120" i="1"/>
  <c r="J513" i="1"/>
  <c r="AX3166" i="1"/>
  <c r="BJ2733" i="1"/>
  <c r="BH4062" i="1"/>
  <c r="BL4062" i="1" s="1"/>
  <c r="BF4060" i="1"/>
  <c r="BF4059" i="1" s="1"/>
  <c r="AX3540" i="1"/>
  <c r="AX3539" i="1" s="1"/>
  <c r="BG3747" i="1"/>
  <c r="BH3748" i="1"/>
  <c r="BL3748" i="1" s="1"/>
  <c r="BH3263" i="1"/>
  <c r="BF3261" i="1"/>
  <c r="BH3242" i="1"/>
  <c r="BF3241" i="1"/>
  <c r="BH1317" i="1"/>
  <c r="BF1315" i="1"/>
  <c r="BJ3162" i="1"/>
  <c r="BK3163" i="1"/>
  <c r="BK3162" i="1" s="1"/>
  <c r="BJ3150" i="1"/>
  <c r="BK3151" i="1"/>
  <c r="BK3150" i="1" s="1"/>
  <c r="BG3092" i="1"/>
  <c r="BG3089" i="1" s="1"/>
  <c r="BG3074" i="1" s="1"/>
  <c r="BH3093" i="1"/>
  <c r="BG3072" i="1"/>
  <c r="BG3069" i="1" s="1"/>
  <c r="BG3065" i="1" s="1"/>
  <c r="BH3073" i="1"/>
  <c r="AS1932" i="1"/>
  <c r="BH404" i="1"/>
  <c r="BG108" i="1"/>
  <c r="BG107" i="1" s="1"/>
  <c r="BH109" i="1"/>
  <c r="BG101" i="1"/>
  <c r="BG96" i="1" s="1"/>
  <c r="BG95" i="1" s="1"/>
  <c r="BH102" i="1"/>
  <c r="O639" i="1"/>
  <c r="BF603" i="1"/>
  <c r="BH599" i="1"/>
  <c r="BL599" i="1" s="1"/>
  <c r="BF596" i="1"/>
  <c r="BF555" i="1"/>
  <c r="O554" i="1"/>
  <c r="BF2313" i="1"/>
  <c r="Q773" i="1"/>
  <c r="AJ4097" i="1"/>
  <c r="AJ4093" i="1"/>
  <c r="AJ3560" i="1"/>
  <c r="AJ3544" i="1"/>
  <c r="AJ3234" i="1"/>
  <c r="BF3368" i="1"/>
  <c r="BI3479" i="1"/>
  <c r="BI3478" i="1" s="1"/>
  <c r="BI3469" i="1" s="1"/>
  <c r="BI3468" i="1" s="1"/>
  <c r="AJ2852" i="1"/>
  <c r="BL2872" i="1"/>
  <c r="BL2241" i="1"/>
  <c r="BL678" i="1"/>
  <c r="BL674" i="1"/>
  <c r="BL670" i="1"/>
  <c r="BL624" i="1"/>
  <c r="BH608" i="1"/>
  <c r="BL608" i="1" s="1"/>
  <c r="BH569" i="1"/>
  <c r="BL569" i="1" s="1"/>
  <c r="BK320" i="1"/>
  <c r="BK319" i="1" s="1"/>
  <c r="BF97" i="1"/>
  <c r="BL4097" i="1"/>
  <c r="BL4093" i="1"/>
  <c r="AX4087" i="1"/>
  <c r="AD3277" i="1"/>
  <c r="AD3273" i="1" s="1"/>
  <c r="AD3272" i="1" s="1"/>
  <c r="BF3278" i="1"/>
  <c r="AX3241" i="1"/>
  <c r="AX3238" i="1" s="1"/>
  <c r="AE3165" i="1"/>
  <c r="BH1407" i="1"/>
  <c r="BL1407" i="1" s="1"/>
  <c r="AW3695" i="1"/>
  <c r="AW3691" i="1" s="1"/>
  <c r="AX3698" i="1"/>
  <c r="AX3695" i="1" s="1"/>
  <c r="BH3519" i="1"/>
  <c r="BH3518" i="1" s="1"/>
  <c r="BL3518" i="1" s="1"/>
  <c r="BF3518" i="1"/>
  <c r="P1694" i="1"/>
  <c r="P1610" i="1"/>
  <c r="AQ1524" i="1"/>
  <c r="AQ1521" i="1" s="1"/>
  <c r="P1457" i="1"/>
  <c r="AX1425" i="1"/>
  <c r="BG1750" i="1"/>
  <c r="BH1751" i="1"/>
  <c r="BL1751" i="1" s="1"/>
  <c r="BH1953" i="1"/>
  <c r="BF1952" i="1"/>
  <c r="AR1940" i="1"/>
  <c r="AZ2921" i="1"/>
  <c r="BL2383" i="1"/>
  <c r="BL2375" i="1"/>
  <c r="BL2367" i="1"/>
  <c r="BL2359" i="1"/>
  <c r="P1264" i="1"/>
  <c r="P1425" i="1"/>
  <c r="V1289" i="1"/>
  <c r="AQ1373" i="1"/>
  <c r="P1358" i="1"/>
  <c r="BL325" i="1"/>
  <c r="BH323" i="1"/>
  <c r="BL323" i="1" s="1"/>
  <c r="AX956" i="1"/>
  <c r="AQ947" i="1"/>
  <c r="N3881" i="1"/>
  <c r="N3880" i="1" s="1"/>
  <c r="AQ2675" i="1"/>
  <c r="M2507" i="1"/>
  <c r="M1940" i="1"/>
  <c r="K1940" i="1"/>
  <c r="BE1492" i="1"/>
  <c r="AQ1477" i="1"/>
  <c r="P1469" i="1"/>
  <c r="BE1521" i="1"/>
  <c r="AD1037" i="1"/>
  <c r="Q238" i="1"/>
  <c r="AY3074" i="1"/>
  <c r="AY95" i="1"/>
  <c r="BG243" i="1"/>
  <c r="BG240" i="1" s="1"/>
  <c r="BH244" i="1"/>
  <c r="BL244" i="1" s="1"/>
  <c r="AE996" i="1"/>
  <c r="P3166" i="1"/>
  <c r="BL4091" i="1"/>
  <c r="AE4075" i="1"/>
  <c r="BL4074" i="1"/>
  <c r="AH3881" i="1"/>
  <c r="BL3972" i="1"/>
  <c r="BL3750" i="1"/>
  <c r="BL3757" i="1"/>
  <c r="BL3731" i="1"/>
  <c r="BL3729" i="1"/>
  <c r="BL3727" i="1"/>
  <c r="BL3725" i="1"/>
  <c r="BL3723" i="1"/>
  <c r="BL3721" i="1"/>
  <c r="BL3719" i="1"/>
  <c r="BL3718" i="1"/>
  <c r="BL3713" i="1"/>
  <c r="BL3710" i="1"/>
  <c r="BL3706" i="1"/>
  <c r="BL3701" i="1"/>
  <c r="BL3699" i="1"/>
  <c r="P3695" i="1"/>
  <c r="BL3697" i="1"/>
  <c r="BL3694" i="1"/>
  <c r="BL3690" i="1"/>
  <c r="BL3688" i="1"/>
  <c r="BL3686" i="1"/>
  <c r="BK3674" i="1"/>
  <c r="BL3603" i="1"/>
  <c r="BL3530" i="1"/>
  <c r="BL3526" i="1"/>
  <c r="AH3517" i="1"/>
  <c r="AH3516" i="1" s="1"/>
  <c r="BI3460" i="1"/>
  <c r="BH3444" i="1"/>
  <c r="BL3444" i="1" s="1"/>
  <c r="BK3437" i="1"/>
  <c r="BK3436" i="1" s="1"/>
  <c r="BK3435" i="1" s="1"/>
  <c r="BF3430" i="1"/>
  <c r="BH3394" i="1"/>
  <c r="BL3389" i="1"/>
  <c r="BL3387" i="1"/>
  <c r="BL3384" i="1"/>
  <c r="BL3380" i="1"/>
  <c r="BL3378" i="1"/>
  <c r="BL3347" i="1"/>
  <c r="BL3335" i="1"/>
  <c r="BL3331" i="1"/>
  <c r="BL3329" i="1"/>
  <c r="BL3327" i="1"/>
  <c r="BL3324" i="1"/>
  <c r="BL3318" i="1"/>
  <c r="BL3313" i="1"/>
  <c r="BL3310" i="1"/>
  <c r="BL3308" i="1"/>
  <c r="BL3306" i="1"/>
  <c r="BL3304" i="1"/>
  <c r="BL3302" i="1"/>
  <c r="BL3298" i="1"/>
  <c r="BL3295" i="1"/>
  <c r="BL3288" i="1"/>
  <c r="BL3286" i="1"/>
  <c r="P3273" i="1"/>
  <c r="P3272" i="1" s="1"/>
  <c r="Q3468" i="1"/>
  <c r="BK3484" i="1"/>
  <c r="BF3473" i="1"/>
  <c r="BL3259" i="1"/>
  <c r="BL3255" i="1"/>
  <c r="AI2829" i="1"/>
  <c r="AI2528" i="1"/>
  <c r="AI2507" i="1" s="1"/>
  <c r="BL3055" i="1"/>
  <c r="AD2862" i="1"/>
  <c r="AD2861" i="1" s="1"/>
  <c r="BL2848" i="1"/>
  <c r="BL2568" i="1"/>
  <c r="BL2327" i="1"/>
  <c r="BL2303" i="1"/>
  <c r="BL2282" i="1"/>
  <c r="BF2347" i="1"/>
  <c r="AM1538" i="1"/>
  <c r="AM1537" i="1" s="1"/>
  <c r="BL676" i="1"/>
  <c r="BL672" i="1"/>
  <c r="BL668" i="1"/>
  <c r="AJ425" i="1"/>
  <c r="AJ409" i="1"/>
  <c r="AJ368" i="1"/>
  <c r="AJ364" i="1"/>
  <c r="AJ346" i="1"/>
  <c r="AJ342" i="1"/>
  <c r="AJ338" i="1"/>
  <c r="AJ334" i="1"/>
  <c r="AJ330" i="1"/>
  <c r="AJ326" i="1"/>
  <c r="BL1128" i="1"/>
  <c r="BL1126" i="1"/>
  <c r="BL1124" i="1"/>
  <c r="BL1122" i="1"/>
  <c r="BL1120" i="1"/>
  <c r="BL1118" i="1"/>
  <c r="BL1116" i="1"/>
  <c r="BL1114" i="1"/>
  <c r="BL1112" i="1"/>
  <c r="BL1110" i="1"/>
  <c r="BL1085" i="1"/>
  <c r="BL1083" i="1"/>
  <c r="BL1081" i="1"/>
  <c r="BL1079" i="1"/>
  <c r="BL1061" i="1"/>
  <c r="BL1030" i="1"/>
  <c r="BL1028" i="1"/>
  <c r="BL1026" i="1"/>
  <c r="BL1024" i="1"/>
  <c r="BL1022" i="1"/>
  <c r="BL1020" i="1"/>
  <c r="BL1018" i="1"/>
  <c r="BL662" i="1"/>
  <c r="BL635" i="1"/>
  <c r="BL619" i="1"/>
  <c r="BL583" i="1"/>
  <c r="BL579" i="1"/>
  <c r="BL563" i="1"/>
  <c r="BL559" i="1"/>
  <c r="BF478" i="1"/>
  <c r="BF477" i="1" s="1"/>
  <c r="BF404" i="1"/>
  <c r="AG322" i="1"/>
  <c r="BL1604" i="1"/>
  <c r="BL1593" i="1"/>
  <c r="BL1541" i="1"/>
  <c r="BL1186" i="1"/>
  <c r="BK405" i="1"/>
  <c r="BK404" i="1" s="1"/>
  <c r="AX231" i="1"/>
  <c r="BF286" i="1"/>
  <c r="AZ2886" i="1"/>
  <c r="AH996" i="1"/>
  <c r="S3715" i="1"/>
  <c r="S3714" i="1" s="1"/>
  <c r="BB3715" i="1"/>
  <c r="BB3714" i="1" s="1"/>
  <c r="AD3397" i="1"/>
  <c r="BL3381" i="1"/>
  <c r="AP3390" i="1"/>
  <c r="AN3164" i="1"/>
  <c r="AN3064" i="1" s="1"/>
  <c r="L3165" i="1"/>
  <c r="L3164" i="1" s="1"/>
  <c r="BE3053" i="1"/>
  <c r="BE3052" i="1" s="1"/>
  <c r="BE3022" i="1"/>
  <c r="P2864" i="1"/>
  <c r="P2675" i="1"/>
  <c r="P2674" i="1" s="1"/>
  <c r="BA2782" i="1"/>
  <c r="AM2563" i="1"/>
  <c r="AY2740" i="1"/>
  <c r="AU2056" i="1"/>
  <c r="P1492" i="1"/>
  <c r="AP2562" i="1"/>
  <c r="BG1581" i="1"/>
  <c r="BG1577" i="1" s="1"/>
  <c r="BG1539" i="1"/>
  <c r="BG1538" i="1" s="1"/>
  <c r="BG1537" i="1" s="1"/>
  <c r="BL2133" i="1"/>
  <c r="BL2082" i="1"/>
  <c r="AX2043" i="1"/>
  <c r="AX2017" i="1"/>
  <c r="BL1931" i="1"/>
  <c r="BL1919" i="1"/>
  <c r="BG1715" i="1"/>
  <c r="BE1687" i="1"/>
  <c r="BE1582" i="1"/>
  <c r="BA1581" i="1"/>
  <c r="BA1577" i="1" s="1"/>
  <c r="AL1289" i="1"/>
  <c r="BL501" i="1"/>
  <c r="BL497" i="1"/>
  <c r="AF404" i="1"/>
  <c r="BL3986" i="1"/>
  <c r="BL3982" i="1"/>
  <c r="AG4100" i="1"/>
  <c r="AW3882" i="1"/>
  <c r="AX3489" i="1"/>
  <c r="AX3488" i="1" s="1"/>
  <c r="AK3502" i="1"/>
  <c r="AD3392" i="1"/>
  <c r="AD3391" i="1" s="1"/>
  <c r="AS3282" i="1"/>
  <c r="R3119" i="1"/>
  <c r="J3332" i="1"/>
  <c r="J3282" i="1" s="1"/>
  <c r="BC3074" i="1"/>
  <c r="AK2781" i="1"/>
  <c r="AK2740" i="1"/>
  <c r="BE2675" i="1"/>
  <c r="BL2208" i="1"/>
  <c r="BL2192" i="1"/>
  <c r="AW2057" i="1"/>
  <c r="BL2120" i="1"/>
  <c r="J2056" i="1"/>
  <c r="AS1940" i="1"/>
  <c r="BL1619" i="1"/>
  <c r="AQ1492" i="1"/>
  <c r="AX1469" i="1"/>
  <c r="AS1199" i="1"/>
  <c r="AK773" i="1"/>
  <c r="BE932" i="1"/>
  <c r="BE931" i="1" s="1"/>
  <c r="P471" i="1"/>
  <c r="BG1357" i="1"/>
  <c r="P947" i="1"/>
  <c r="T95" i="1"/>
  <c r="BG471" i="1"/>
  <c r="BG466" i="1" s="1"/>
  <c r="BH472" i="1"/>
  <c r="K3469" i="1"/>
  <c r="BG3120" i="1"/>
  <c r="BL2825" i="1"/>
  <c r="BL2821" i="1"/>
  <c r="P775" i="1"/>
  <c r="AX246" i="1"/>
  <c r="M60" i="1"/>
  <c r="AD148" i="1"/>
  <c r="AU2921" i="1"/>
  <c r="BL3186" i="1"/>
  <c r="P1373" i="1"/>
  <c r="BD252" i="1"/>
  <c r="BL168" i="1"/>
  <c r="BL2812" i="1"/>
  <c r="BL2808" i="1"/>
  <c r="AK284" i="1"/>
  <c r="S252" i="1"/>
  <c r="BK313" i="1"/>
  <c r="BK312" i="1" s="1"/>
  <c r="BI312" i="1"/>
  <c r="BL4146" i="1"/>
  <c r="BL1732" i="1"/>
  <c r="BC238" i="1"/>
  <c r="L165" i="1"/>
  <c r="AX1694" i="1"/>
  <c r="AX1610" i="1"/>
  <c r="AY1403" i="1"/>
  <c r="BH280" i="1"/>
  <c r="BL280" i="1" s="1"/>
  <c r="BJ306" i="1"/>
  <c r="BK307" i="1"/>
  <c r="BK306" i="1" s="1"/>
  <c r="P2787" i="1"/>
  <c r="AO2781" i="1"/>
  <c r="AK524" i="1"/>
  <c r="BK2312" i="1"/>
  <c r="AI2309" i="1"/>
  <c r="BK1590" i="1"/>
  <c r="AI1589" i="1"/>
  <c r="AI1594" i="1"/>
  <c r="BK1595" i="1"/>
  <c r="BK1594" i="1" s="1"/>
  <c r="AJ4005" i="1"/>
  <c r="AJ4001" i="1"/>
  <c r="AJ3997" i="1"/>
  <c r="BL4054" i="1"/>
  <c r="BL4051" i="1"/>
  <c r="BL4002" i="1"/>
  <c r="BL3998" i="1"/>
  <c r="BK3952" i="1"/>
  <c r="L3882" i="1"/>
  <c r="AJ3746" i="1"/>
  <c r="AJ3742" i="1"/>
  <c r="AJ3738" i="1"/>
  <c r="AJ3734" i="1"/>
  <c r="BL3879" i="1"/>
  <c r="BL3877" i="1"/>
  <c r="BL3874" i="1"/>
  <c r="BL3863" i="1"/>
  <c r="BL3861" i="1"/>
  <c r="AG3716" i="1"/>
  <c r="BL3743" i="1"/>
  <c r="BL3739" i="1"/>
  <c r="BL3735" i="1"/>
  <c r="AJ3570" i="1"/>
  <c r="AJ3566" i="1"/>
  <c r="AJ3562" i="1"/>
  <c r="AJ3558" i="1"/>
  <c r="AJ3554" i="1"/>
  <c r="AJ3550" i="1"/>
  <c r="AJ3546" i="1"/>
  <c r="BL3531" i="1"/>
  <c r="BL3527" i="1"/>
  <c r="AT3502" i="1"/>
  <c r="AJ3260" i="1"/>
  <c r="AJ3256" i="1"/>
  <c r="BH3428" i="1"/>
  <c r="BL3423" i="1"/>
  <c r="BL3421" i="1"/>
  <c r="BL3510" i="1"/>
  <c r="BL3507" i="1"/>
  <c r="BL3490" i="1"/>
  <c r="BL3487" i="1"/>
  <c r="BL3260" i="1"/>
  <c r="BL3256" i="1"/>
  <c r="AJ3186" i="1"/>
  <c r="AJ3178" i="1"/>
  <c r="AJ3170" i="1"/>
  <c r="BL3116" i="1"/>
  <c r="BK3034" i="1"/>
  <c r="BK3033" i="1" s="1"/>
  <c r="BL2978" i="1"/>
  <c r="BL2976" i="1"/>
  <c r="BL2973" i="1"/>
  <c r="BL2763" i="1"/>
  <c r="BK2735" i="1"/>
  <c r="BH2518" i="1"/>
  <c r="BL2482" i="1"/>
  <c r="BL2306" i="1"/>
  <c r="BL2302" i="1"/>
  <c r="BL2290" i="1"/>
  <c r="BL2251" i="1"/>
  <c r="BL2231" i="1"/>
  <c r="BL2334" i="1"/>
  <c r="BL2332" i="1"/>
  <c r="BL2312" i="1"/>
  <c r="AX1907" i="1"/>
  <c r="AX1905" i="1" s="1"/>
  <c r="AJ1688" i="1"/>
  <c r="AJ1687" i="1" s="1"/>
  <c r="BL1683" i="1"/>
  <c r="BL1681" i="1"/>
  <c r="BL1667" i="1"/>
  <c r="BL1665" i="1"/>
  <c r="BL1635" i="1"/>
  <c r="BL1629" i="1"/>
  <c r="BL1625" i="1"/>
  <c r="AD653" i="1"/>
  <c r="L481" i="1"/>
  <c r="L480" i="1" s="1"/>
  <c r="AJ420" i="1"/>
  <c r="BG1282" i="1"/>
  <c r="BG1281" i="1" s="1"/>
  <c r="BG1280" i="1" s="1"/>
  <c r="BL1152" i="1"/>
  <c r="BL1091" i="1"/>
  <c r="BL642" i="1"/>
  <c r="BL626" i="1"/>
  <c r="BL618" i="1"/>
  <c r="BL614" i="1"/>
  <c r="BL492" i="1"/>
  <c r="BL1592" i="1"/>
  <c r="BL1587" i="1"/>
  <c r="BL1188" i="1"/>
  <c r="BL969" i="1"/>
  <c r="BL967" i="1"/>
  <c r="BL957" i="1"/>
  <c r="BL955" i="1"/>
  <c r="BL948" i="1"/>
  <c r="BL933" i="1"/>
  <c r="BL928" i="1"/>
  <c r="BL907" i="1"/>
  <c r="BH878" i="1"/>
  <c r="BL750" i="1"/>
  <c r="AX433" i="1"/>
  <c r="BL67" i="1"/>
  <c r="BL305" i="1"/>
  <c r="BE3875" i="1"/>
  <c r="AX3875" i="1"/>
  <c r="BE3800" i="1"/>
  <c r="AD3478" i="1"/>
  <c r="AG3470" i="1"/>
  <c r="AE3445" i="1"/>
  <c r="P3300" i="1"/>
  <c r="AP3165" i="1"/>
  <c r="K2988" i="1"/>
  <c r="BE2829" i="1"/>
  <c r="BJ3016" i="1"/>
  <c r="BK3018" i="1"/>
  <c r="AT2489" i="1"/>
  <c r="AW2284" i="1"/>
  <c r="AW2056" i="1" s="1"/>
  <c r="S1932" i="1"/>
  <c r="AX1483" i="1"/>
  <c r="AE1581" i="1"/>
  <c r="AE1577" i="1" s="1"/>
  <c r="BL2123" i="1"/>
  <c r="BL2093" i="1"/>
  <c r="AD2057" i="1"/>
  <c r="BL2072" i="1"/>
  <c r="BE2043" i="1"/>
  <c r="AX2028" i="1"/>
  <c r="AX2025" i="1" s="1"/>
  <c r="AG1973" i="1"/>
  <c r="BL1223" i="1"/>
  <c r="AX1154" i="1"/>
  <c r="BE1154" i="1"/>
  <c r="AX973" i="1"/>
  <c r="AQ1441" i="1"/>
  <c r="AQ1405" i="1"/>
  <c r="AT262" i="1"/>
  <c r="BB3414" i="1"/>
  <c r="P3489" i="1"/>
  <c r="P3488" i="1" s="1"/>
  <c r="BL3450" i="1"/>
  <c r="AG3376" i="1"/>
  <c r="T3282" i="1"/>
  <c r="AX3317" i="1"/>
  <c r="AX3316" i="1" s="1"/>
  <c r="BC3164" i="1"/>
  <c r="AK3164" i="1"/>
  <c r="AK3119" i="1"/>
  <c r="BL3105" i="1"/>
  <c r="Q3074" i="1"/>
  <c r="J3074" i="1"/>
  <c r="AG3075" i="1"/>
  <c r="K2781" i="1"/>
  <c r="AG3069" i="1"/>
  <c r="AZ2781" i="1"/>
  <c r="O2740" i="1"/>
  <c r="BD2782" i="1"/>
  <c r="AQ2762" i="1"/>
  <c r="AU2703" i="1"/>
  <c r="BL2176" i="1"/>
  <c r="BL2164" i="1"/>
  <c r="AR1307" i="1"/>
  <c r="T1199" i="1"/>
  <c r="AE1154" i="1"/>
  <c r="M284" i="1"/>
  <c r="O1307" i="1"/>
  <c r="O1289" i="1" s="1"/>
  <c r="BD773" i="1"/>
  <c r="O4111" i="1"/>
  <c r="O4110" i="1" s="1"/>
  <c r="P3913" i="1"/>
  <c r="AN1199" i="1"/>
  <c r="AN1167" i="1" s="1"/>
  <c r="AH1395" i="1"/>
  <c r="AD1941" i="1"/>
  <c r="AU991" i="1"/>
  <c r="J284" i="1"/>
  <c r="J238" i="1" s="1"/>
  <c r="AE299" i="1"/>
  <c r="O60" i="1"/>
  <c r="AD3678" i="1"/>
  <c r="AH2979" i="1"/>
  <c r="BL3187" i="1"/>
  <c r="P2648" i="1"/>
  <c r="AK2507" i="1"/>
  <c r="BL1753" i="1"/>
  <c r="L524" i="1"/>
  <c r="AN321" i="1"/>
  <c r="AN238" i="1" s="1"/>
  <c r="BB239" i="1"/>
  <c r="BB238" i="1" s="1"/>
  <c r="P2545" i="1"/>
  <c r="P2540" i="1" s="1"/>
  <c r="P2607" i="1"/>
  <c r="BE2528" i="1"/>
  <c r="BL1979" i="1"/>
  <c r="BL1721" i="1"/>
  <c r="BL3111" i="1"/>
  <c r="AI1781" i="1"/>
  <c r="AI1780" i="1" s="1"/>
  <c r="AI1779" i="1" s="1"/>
  <c r="AI1778" i="1" s="1"/>
  <c r="AI1561" i="1" s="1"/>
  <c r="AT595" i="1"/>
  <c r="AT524" i="1" s="1"/>
  <c r="O3075" i="1"/>
  <c r="BL2219" i="1"/>
  <c r="BL2151" i="1"/>
  <c r="BL2103" i="1"/>
  <c r="AX3102" i="1"/>
  <c r="AX3099" i="1" s="1"/>
  <c r="BG284" i="1"/>
  <c r="BL225" i="1"/>
  <c r="BL222" i="1"/>
  <c r="BL94" i="1"/>
  <c r="BL79" i="1"/>
  <c r="BE55" i="1"/>
  <c r="BE54" i="1" s="1"/>
  <c r="U2886" i="1"/>
  <c r="AX660" i="1"/>
  <c r="AX659" i="1" s="1"/>
  <c r="BE4113" i="1"/>
  <c r="BE4087" i="1"/>
  <c r="BC3881" i="1"/>
  <c r="BC3880" i="1" s="1"/>
  <c r="BL4065" i="1"/>
  <c r="BK4060" i="1"/>
  <c r="BK4059" i="1" s="1"/>
  <c r="BL4048" i="1"/>
  <c r="BL4040" i="1"/>
  <c r="L3970" i="1"/>
  <c r="R3715" i="1"/>
  <c r="R3714" i="1" s="1"/>
  <c r="AG3853" i="1"/>
  <c r="J3715" i="1"/>
  <c r="J3714" i="1" s="1"/>
  <c r="J3624" i="1" s="1"/>
  <c r="AD3716" i="1"/>
  <c r="AD3669" i="1"/>
  <c r="BL3614" i="1"/>
  <c r="P3702" i="1"/>
  <c r="BG3691" i="1"/>
  <c r="AE3605" i="1"/>
  <c r="AE3604" i="1" s="1"/>
  <c r="S3468" i="1"/>
  <c r="AH3470" i="1"/>
  <c r="AD3445" i="1"/>
  <c r="AQ3430" i="1"/>
  <c r="AQ3429" i="1" s="1"/>
  <c r="BL3352" i="1"/>
  <c r="P3392" i="1"/>
  <c r="P3391" i="1" s="1"/>
  <c r="BE3289" i="1"/>
  <c r="P3264" i="1"/>
  <c r="AT3112" i="1"/>
  <c r="AG3099" i="1"/>
  <c r="BE3241" i="1"/>
  <c r="BL3224" i="1"/>
  <c r="BG3165" i="1"/>
  <c r="AQ3053" i="1"/>
  <c r="AQ3052" i="1" s="1"/>
  <c r="BL3028" i="1"/>
  <c r="AQ3022" i="1"/>
  <c r="BC2988" i="1"/>
  <c r="BE2979" i="1"/>
  <c r="BA2974" i="1"/>
  <c r="AE2960" i="1"/>
  <c r="BL3044" i="1"/>
  <c r="AN2988" i="1"/>
  <c r="BL2952" i="1"/>
  <c r="AQ2941" i="1"/>
  <c r="BL2939" i="1"/>
  <c r="P2870" i="1"/>
  <c r="BJ2862" i="1"/>
  <c r="BJ2861" i="1" s="1"/>
  <c r="BG2710" i="1"/>
  <c r="AQ3069" i="1"/>
  <c r="T2740" i="1"/>
  <c r="BL2746" i="1"/>
  <c r="AP2673" i="1"/>
  <c r="AP2672" i="1" s="1"/>
  <c r="AP2467" i="1" s="1"/>
  <c r="BE2787" i="1"/>
  <c r="P2762" i="1"/>
  <c r="P2747" i="1"/>
  <c r="AL2740" i="1"/>
  <c r="AX2723" i="1"/>
  <c r="AT2555" i="1"/>
  <c r="AX2540" i="1"/>
  <c r="AM2489" i="1"/>
  <c r="AH2711" i="1"/>
  <c r="AH2710" i="1" s="1"/>
  <c r="P2469" i="1"/>
  <c r="P2468" i="1" s="1"/>
  <c r="BL2377" i="1"/>
  <c r="BL2369" i="1"/>
  <c r="BL2361" i="1"/>
  <c r="AX1457" i="1"/>
  <c r="AM1609" i="1"/>
  <c r="BG1562" i="1"/>
  <c r="BL2187" i="1"/>
  <c r="BL2179" i="1"/>
  <c r="BL2171" i="1"/>
  <c r="AQ2161" i="1"/>
  <c r="BE2156" i="1"/>
  <c r="BL2129" i="1"/>
  <c r="BL2110" i="1"/>
  <c r="BL2102" i="1"/>
  <c r="BL2091" i="1"/>
  <c r="AQ2043" i="1"/>
  <c r="BA2025" i="1"/>
  <c r="BE1957" i="1"/>
  <c r="AX1933" i="1"/>
  <c r="BL1925" i="1"/>
  <c r="BL1890" i="1"/>
  <c r="BL1882" i="1"/>
  <c r="AE1609" i="1"/>
  <c r="BE1586" i="1"/>
  <c r="AQ1582" i="1"/>
  <c r="AH1358" i="1"/>
  <c r="AG1300" i="1"/>
  <c r="AW1167" i="1"/>
  <c r="AH1049" i="1"/>
  <c r="BE1425" i="1"/>
  <c r="AE1264" i="1"/>
  <c r="BL1221" i="1"/>
  <c r="BE1182" i="1"/>
  <c r="AJ1166" i="1"/>
  <c r="AX1162" i="1"/>
  <c r="AX1161" i="1" s="1"/>
  <c r="AX1160" i="1" s="1"/>
  <c r="AX1159" i="1" s="1"/>
  <c r="AX1090" i="1"/>
  <c r="AQ973" i="1"/>
  <c r="AX1237" i="1"/>
  <c r="AX1234" i="1" s="1"/>
  <c r="AW1307" i="1"/>
  <c r="AW1289" i="1" s="1"/>
  <c r="BA1395" i="1"/>
  <c r="AX1315" i="1"/>
  <c r="BL985" i="1"/>
  <c r="P463" i="1"/>
  <c r="P462" i="1" s="1"/>
  <c r="BE397" i="1"/>
  <c r="AD965" i="1"/>
  <c r="AY649" i="1"/>
  <c r="AH165" i="1"/>
  <c r="AH53" i="1" s="1"/>
  <c r="AD114" i="1"/>
  <c r="L262" i="1"/>
  <c r="L239" i="1"/>
  <c r="AV3881" i="1"/>
  <c r="AV3880" i="1" s="1"/>
  <c r="AU3881" i="1"/>
  <c r="AU3880" i="1" s="1"/>
  <c r="U3881" i="1"/>
  <c r="U3880" i="1" s="1"/>
  <c r="AG3284" i="1"/>
  <c r="AG3283" i="1" s="1"/>
  <c r="V3299" i="1"/>
  <c r="N3299" i="1"/>
  <c r="AE3438" i="1"/>
  <c r="AS3164" i="1"/>
  <c r="AS3064" i="1" s="1"/>
  <c r="AS2921" i="1"/>
  <c r="AE3131" i="1"/>
  <c r="AD3084" i="1"/>
  <c r="AE3084" i="1"/>
  <c r="AX3089" i="1"/>
  <c r="BC2921" i="1"/>
  <c r="AD3089" i="1"/>
  <c r="N2740" i="1"/>
  <c r="AK2562" i="1"/>
  <c r="AG2941" i="1"/>
  <c r="AN2781" i="1"/>
  <c r="AS2562" i="1"/>
  <c r="AL2562" i="1"/>
  <c r="Q2781" i="1"/>
  <c r="O2782" i="1"/>
  <c r="AO2507" i="1"/>
  <c r="AO2467" i="1" s="1"/>
  <c r="AG2521" i="1"/>
  <c r="BL2196" i="1"/>
  <c r="BL2178" i="1"/>
  <c r="T2056" i="1"/>
  <c r="BL2146" i="1"/>
  <c r="R1940" i="1"/>
  <c r="BL2124" i="1"/>
  <c r="O2165" i="1"/>
  <c r="O2056" i="1" s="1"/>
  <c r="O2139" i="1"/>
  <c r="AK1608" i="1"/>
  <c r="BL1620" i="1"/>
  <c r="BL1560" i="1"/>
  <c r="BL1546" i="1"/>
  <c r="T1403" i="1"/>
  <c r="BC1357" i="1"/>
  <c r="BC1307" i="1"/>
  <c r="BC1289" i="1" s="1"/>
  <c r="M1289" i="1"/>
  <c r="Q1199" i="1"/>
  <c r="BD996" i="1"/>
  <c r="T773" i="1"/>
  <c r="M1403" i="1"/>
  <c r="M1356" i="1" s="1"/>
  <c r="AO1199" i="1"/>
  <c r="AD1275" i="1"/>
  <c r="BD284" i="1"/>
  <c r="AY284" i="1"/>
  <c r="AG1388" i="1"/>
  <c r="AO95" i="1"/>
  <c r="AW524" i="1"/>
  <c r="AD3645" i="1"/>
  <c r="S3634" i="1"/>
  <c r="BL2008" i="1"/>
  <c r="T2024" i="1"/>
  <c r="AG525" i="1"/>
  <c r="BC524" i="1"/>
  <c r="AY165" i="1"/>
  <c r="AK60" i="1"/>
  <c r="AS60" i="1"/>
  <c r="BL3178" i="1"/>
  <c r="BL1706" i="1"/>
  <c r="AS252" i="1"/>
  <c r="AZ165" i="1"/>
  <c r="K524" i="1"/>
  <c r="AY524" i="1"/>
  <c r="AY513" i="1" s="1"/>
  <c r="AH3870" i="1"/>
  <c r="AH3084" i="1"/>
  <c r="BJ3881" i="1"/>
  <c r="BJ3880" i="1" s="1"/>
  <c r="BL1741" i="1"/>
  <c r="BL1989" i="1"/>
  <c r="BL1748" i="1"/>
  <c r="BL1648" i="1"/>
  <c r="O544" i="1"/>
  <c r="BK2167" i="1"/>
  <c r="BK2166" i="1" s="1"/>
  <c r="AI2166" i="1"/>
  <c r="BK2087" i="1"/>
  <c r="BK2086" i="1" s="1"/>
  <c r="AI2086" i="1"/>
  <c r="AX349" i="1"/>
  <c r="BL122" i="1"/>
  <c r="BI114" i="1"/>
  <c r="BI95" i="1" s="1"/>
  <c r="BI314" i="1"/>
  <c r="BL59" i="1"/>
  <c r="AX55" i="1"/>
  <c r="AX54" i="1" s="1"/>
  <c r="AG2879" i="1"/>
  <c r="V2886" i="1"/>
  <c r="AQ240" i="1"/>
  <c r="BE1063" i="1"/>
  <c r="L4112" i="1"/>
  <c r="AD4111" i="1"/>
  <c r="AD4110" i="1" s="1"/>
  <c r="AE4112" i="1"/>
  <c r="AE4111" i="1" s="1"/>
  <c r="AE4110" i="1" s="1"/>
  <c r="P4100" i="1"/>
  <c r="BL4098" i="1"/>
  <c r="BL4094" i="1"/>
  <c r="BL4086" i="1"/>
  <c r="AY3881" i="1"/>
  <c r="AY3880" i="1" s="1"/>
  <c r="BL3732" i="1"/>
  <c r="P3607" i="1"/>
  <c r="BL3520" i="1"/>
  <c r="BL3571" i="1"/>
  <c r="BL3544" i="1"/>
  <c r="BG3429" i="1"/>
  <c r="BG3414" i="1" s="1"/>
  <c r="BG3390" i="1" s="1"/>
  <c r="BE3607" i="1"/>
  <c r="BE3533" i="1"/>
  <c r="BE3532" i="1" s="1"/>
  <c r="BE3518" i="1"/>
  <c r="BL3456" i="1"/>
  <c r="BE3438" i="1"/>
  <c r="BL3362" i="1"/>
  <c r="BL3354" i="1"/>
  <c r="AE3398" i="1"/>
  <c r="AG3333" i="1"/>
  <c r="AH3385" i="1"/>
  <c r="AZ3390" i="1"/>
  <c r="BA3165" i="1"/>
  <c r="AM3131" i="1"/>
  <c r="L3112" i="1"/>
  <c r="BA3084" i="1"/>
  <c r="AT3084" i="1"/>
  <c r="BE3284" i="1"/>
  <c r="BE3283" i="1" s="1"/>
  <c r="BL3246" i="1"/>
  <c r="AS2988" i="1"/>
  <c r="AQ2979" i="1"/>
  <c r="AM2974" i="1"/>
  <c r="AE2922" i="1"/>
  <c r="AD3030" i="1"/>
  <c r="AT3065" i="1"/>
  <c r="Q2740" i="1"/>
  <c r="Q2703" i="1" s="1"/>
  <c r="AT2747" i="1"/>
  <c r="L2733" i="1"/>
  <c r="AM2667" i="1"/>
  <c r="AD2602" i="1"/>
  <c r="L2475" i="1"/>
  <c r="BG2351" i="1"/>
  <c r="AO2056" i="1"/>
  <c r="BA2747" i="1"/>
  <c r="BE2705" i="1"/>
  <c r="BE2704" i="1" s="1"/>
  <c r="AJ2397" i="1"/>
  <c r="BL2211" i="1"/>
  <c r="BL2203" i="1"/>
  <c r="AX1750" i="1"/>
  <c r="AE2042" i="1"/>
  <c r="BE1750" i="1"/>
  <c r="AG1715" i="1"/>
  <c r="AD1715" i="1"/>
  <c r="BD1609" i="1"/>
  <c r="BD1608" i="1" s="1"/>
  <c r="BL1654" i="1"/>
  <c r="BL2135" i="1"/>
  <c r="BL2116" i="1"/>
  <c r="BL2100" i="1"/>
  <c r="BL2045" i="1"/>
  <c r="BE2028" i="1"/>
  <c r="BL2009" i="1"/>
  <c r="BL2001" i="1"/>
  <c r="AT1779" i="1"/>
  <c r="AT1778" i="1" s="1"/>
  <c r="AX1773" i="1"/>
  <c r="BL1692" i="1"/>
  <c r="AQ1586" i="1"/>
  <c r="AG1581" i="1"/>
  <c r="AG1577" i="1" s="1"/>
  <c r="AH1388" i="1"/>
  <c r="BG1049" i="1"/>
  <c r="L1373" i="1"/>
  <c r="AM1368" i="1"/>
  <c r="L1346" i="1"/>
  <c r="L1345" i="1" s="1"/>
  <c r="AH1347" i="1"/>
  <c r="AH1346" i="1" s="1"/>
  <c r="AH1345" i="1" s="1"/>
  <c r="AH1340" i="1"/>
  <c r="BL1257" i="1"/>
  <c r="BL1249" i="1"/>
  <c r="P1234" i="1"/>
  <c r="BL1209" i="1"/>
  <c r="AQ1182" i="1"/>
  <c r="P1090" i="1"/>
  <c r="BA1340" i="1"/>
  <c r="BA1275" i="1"/>
  <c r="AM1300" i="1"/>
  <c r="AG965" i="1"/>
  <c r="BL770" i="1"/>
  <c r="BL766" i="1"/>
  <c r="BL762" i="1"/>
  <c r="BE640" i="1"/>
  <c r="BE587" i="1"/>
  <c r="BL431" i="1"/>
  <c r="BL415" i="1"/>
  <c r="BL401" i="1"/>
  <c r="BL358" i="1"/>
  <c r="BL346" i="1"/>
  <c r="AE314" i="1"/>
  <c r="AP239" i="1"/>
  <c r="AT946" i="1"/>
  <c r="BL428" i="1"/>
  <c r="BL420" i="1"/>
  <c r="BL412" i="1"/>
  <c r="BL402" i="1"/>
  <c r="AE757" i="1"/>
  <c r="AE756" i="1" s="1"/>
  <c r="BL736" i="1"/>
  <c r="BL732" i="1"/>
  <c r="BA322" i="1"/>
  <c r="BE240" i="1"/>
  <c r="BL430" i="1"/>
  <c r="BL422" i="1"/>
  <c r="BL414" i="1"/>
  <c r="BL406" i="1"/>
  <c r="BL345" i="1"/>
  <c r="BL337" i="1"/>
  <c r="BL329" i="1"/>
  <c r="P956" i="1"/>
  <c r="BE947" i="1"/>
  <c r="AD133" i="1"/>
  <c r="BE114" i="1"/>
  <c r="O165" i="1"/>
  <c r="AD4100" i="1"/>
  <c r="BL3565" i="1"/>
  <c r="AX3508" i="1"/>
  <c r="BL3567" i="1"/>
  <c r="AE3669" i="1"/>
  <c r="M3299" i="1"/>
  <c r="P3325" i="1"/>
  <c r="BL3194" i="1"/>
  <c r="AG3478" i="1"/>
  <c r="AG3469" i="1" s="1"/>
  <c r="AG3468" i="1" s="1"/>
  <c r="AE3415" i="1"/>
  <c r="AK3299" i="1"/>
  <c r="AX3192" i="1"/>
  <c r="AO2988" i="1"/>
  <c r="AN2921" i="1"/>
  <c r="K3119" i="1"/>
  <c r="AD3099" i="1"/>
  <c r="AY2710" i="1"/>
  <c r="AW2563" i="1"/>
  <c r="AW2562" i="1" s="1"/>
  <c r="AZ2710" i="1"/>
  <c r="AD2555" i="1"/>
  <c r="BD2507" i="1"/>
  <c r="BD2467" i="1" s="1"/>
  <c r="BL2198" i="1"/>
  <c r="Q2056" i="1"/>
  <c r="BL2148" i="1"/>
  <c r="AL1608" i="1"/>
  <c r="AW1715" i="1"/>
  <c r="BL1712" i="1"/>
  <c r="BL1704" i="1"/>
  <c r="AN1608" i="1"/>
  <c r="AN1561" i="1" s="1"/>
  <c r="BL1617" i="1"/>
  <c r="BL1547" i="1"/>
  <c r="AL1199" i="1"/>
  <c r="AR773" i="1"/>
  <c r="U284" i="1"/>
  <c r="V1199" i="1"/>
  <c r="AG1154" i="1"/>
  <c r="BL961" i="1"/>
  <c r="AD245" i="1"/>
  <c r="AD239" i="1" s="1"/>
  <c r="R239" i="1"/>
  <c r="R238" i="1" s="1"/>
  <c r="AD166" i="1"/>
  <c r="BL3315" i="1"/>
  <c r="AY3299" i="1"/>
  <c r="J2781" i="1"/>
  <c r="BL2660" i="1"/>
  <c r="BL2656" i="1"/>
  <c r="BL2652" i="1"/>
  <c r="BL2464" i="1"/>
  <c r="BL3182" i="1"/>
  <c r="AL2474" i="1"/>
  <c r="AL2467" i="1" s="1"/>
  <c r="AK1307" i="1"/>
  <c r="BL4168" i="1"/>
  <c r="Q3634" i="1"/>
  <c r="BL1725" i="1"/>
  <c r="T1357" i="1"/>
  <c r="V284" i="1"/>
  <c r="BJ2686" i="1"/>
  <c r="BJ2685" i="1" s="1"/>
  <c r="BJ2673" i="1" s="1"/>
  <c r="BJ2672" i="1" s="1"/>
  <c r="AH2685" i="1"/>
  <c r="AH2673" i="1" s="1"/>
  <c r="AH2672" i="1" s="1"/>
  <c r="AH2351" i="1"/>
  <c r="AH2350" i="1" s="1"/>
  <c r="AH2349" i="1" s="1"/>
  <c r="AH1932" i="1" s="1"/>
  <c r="AI2352" i="1"/>
  <c r="AI2351" i="1" s="1"/>
  <c r="AI2350" i="1" s="1"/>
  <c r="AI2349" i="1" s="1"/>
  <c r="AI1932" i="1" s="1"/>
  <c r="BL3181" i="1"/>
  <c r="BL2004" i="1"/>
  <c r="BL1739" i="1"/>
  <c r="BL844" i="1"/>
  <c r="O284" i="1"/>
  <c r="R773" i="1"/>
  <c r="AW649" i="1"/>
  <c r="AJ690" i="1"/>
  <c r="AJ675" i="1"/>
  <c r="V996" i="1"/>
  <c r="AP773" i="1"/>
  <c r="AU1307" i="1"/>
  <c r="BB1199" i="1"/>
  <c r="P262" i="1"/>
  <c r="AR239" i="1"/>
  <c r="AV60" i="1"/>
  <c r="AQ391" i="1"/>
  <c r="AD299" i="1"/>
  <c r="AQ262" i="1"/>
  <c r="AY60" i="1"/>
  <c r="AE4100" i="1"/>
  <c r="AW3634" i="1"/>
  <c r="BB3634" i="1"/>
  <c r="BL3319" i="1"/>
  <c r="AE3470" i="1"/>
  <c r="AE3469" i="1" s="1"/>
  <c r="K3414" i="1"/>
  <c r="K3390" i="1" s="1"/>
  <c r="AK3414" i="1"/>
  <c r="AK3390" i="1" s="1"/>
  <c r="Q2474" i="1"/>
  <c r="R2921" i="1"/>
  <c r="R2879" i="1" s="1"/>
  <c r="BL2826" i="1"/>
  <c r="BL2822" i="1"/>
  <c r="BL2578" i="1"/>
  <c r="BL2574" i="1"/>
  <c r="BL2570" i="1"/>
  <c r="U2474" i="1"/>
  <c r="T1608" i="1"/>
  <c r="AS1608" i="1"/>
  <c r="AG1562" i="1"/>
  <c r="AL773" i="1"/>
  <c r="BL945" i="1"/>
  <c r="BL941" i="1"/>
  <c r="BL937" i="1"/>
  <c r="BL925" i="1"/>
  <c r="BL921" i="1"/>
  <c r="BL917" i="1"/>
  <c r="BL913" i="1"/>
  <c r="BL909" i="1"/>
  <c r="BL871" i="1"/>
  <c r="BL843" i="1"/>
  <c r="BJ1199" i="1"/>
  <c r="AV649" i="1"/>
  <c r="BL803" i="1"/>
  <c r="AR649" i="1"/>
  <c r="AS524" i="1"/>
  <c r="AQ377" i="1"/>
  <c r="AV252" i="1"/>
  <c r="BB524" i="1"/>
  <c r="AE539" i="1"/>
  <c r="P253" i="1"/>
  <c r="AK252" i="1"/>
  <c r="AD203" i="1"/>
  <c r="S60" i="1"/>
  <c r="AG160" i="1"/>
  <c r="AG159" i="1" s="1"/>
  <c r="N3634" i="1"/>
  <c r="AN3414" i="1"/>
  <c r="BL3188" i="1"/>
  <c r="BL3172" i="1"/>
  <c r="U1357" i="1"/>
  <c r="BL1656" i="1"/>
  <c r="K60" i="1"/>
  <c r="BL2994" i="1"/>
  <c r="BE506" i="1"/>
  <c r="BE505" i="1" s="1"/>
  <c r="BL1744" i="1"/>
  <c r="AE285" i="1"/>
  <c r="BL2621" i="1"/>
  <c r="BL2617" i="1"/>
  <c r="BL2613" i="1"/>
  <c r="BL2609" i="1"/>
  <c r="BL1726" i="1"/>
  <c r="BJ3084" i="1"/>
  <c r="BD595" i="1"/>
  <c r="BD524" i="1" s="1"/>
  <c r="U996" i="1"/>
  <c r="AJ673" i="1"/>
  <c r="V1403" i="1"/>
  <c r="M996" i="1"/>
  <c r="Q1307" i="1"/>
  <c r="Q1289" i="1" s="1"/>
  <c r="AS321" i="1"/>
  <c r="AE262" i="1"/>
  <c r="AE239" i="1"/>
  <c r="AE85" i="1"/>
  <c r="V60" i="1"/>
  <c r="BC60" i="1"/>
  <c r="AG403" i="1"/>
  <c r="AD262" i="1"/>
  <c r="U239" i="1"/>
  <c r="AH3875" i="1"/>
  <c r="V3634" i="1"/>
  <c r="BL3340" i="1"/>
  <c r="BL3314" i="1"/>
  <c r="BC3414" i="1"/>
  <c r="BC3390" i="1" s="1"/>
  <c r="S3414" i="1"/>
  <c r="AD3131" i="1"/>
  <c r="AD3119" i="1" s="1"/>
  <c r="AZ2474" i="1"/>
  <c r="AQ2555" i="1"/>
  <c r="AQ2475" i="1"/>
  <c r="BL2014" i="1"/>
  <c r="BL1998" i="1"/>
  <c r="BL2571" i="1"/>
  <c r="AY2024" i="1"/>
  <c r="AO1357" i="1"/>
  <c r="N1049" i="1"/>
  <c r="AR1049" i="1"/>
  <c r="AN524" i="1"/>
  <c r="AO284" i="1"/>
  <c r="AO238" i="1" s="1"/>
  <c r="AN165" i="1"/>
  <c r="AZ95" i="1"/>
  <c r="AE554" i="1"/>
  <c r="AG544" i="1"/>
  <c r="AU239" i="1"/>
  <c r="AV239" i="1"/>
  <c r="AQ139" i="1"/>
  <c r="T252" i="1"/>
  <c r="AE203" i="1"/>
  <c r="J165" i="1"/>
  <c r="T165" i="1"/>
  <c r="AK165" i="1"/>
  <c r="AE61" i="1"/>
  <c r="AP60" i="1"/>
  <c r="BJ238" i="1"/>
  <c r="AD3635" i="1"/>
  <c r="AY3414" i="1"/>
  <c r="AY3390" i="1" s="1"/>
  <c r="BL3185" i="1"/>
  <c r="AH2555" i="1"/>
  <c r="BB1608" i="1"/>
  <c r="BB1561" i="1" s="1"/>
  <c r="N1538" i="1"/>
  <c r="N1537" i="1" s="1"/>
  <c r="BL1756" i="1"/>
  <c r="P2664" i="1"/>
  <c r="V524" i="1"/>
  <c r="M524" i="1"/>
  <c r="M513" i="1" s="1"/>
  <c r="AE2508" i="1"/>
  <c r="AE544" i="1"/>
  <c r="BL1719" i="1"/>
  <c r="AP595" i="1"/>
  <c r="BJ2494" i="1"/>
  <c r="BJ2474" i="1" s="1"/>
  <c r="AD838" i="1"/>
  <c r="AE290" i="1"/>
  <c r="BJ3075" i="1"/>
  <c r="BL3219" i="1"/>
  <c r="BL508" i="1"/>
  <c r="BL4005" i="1"/>
  <c r="BL4001" i="1"/>
  <c r="BL3997" i="1"/>
  <c r="BL3708" i="1"/>
  <c r="BL3704" i="1"/>
  <c r="BL3369" i="1"/>
  <c r="BL3868" i="1"/>
  <c r="BL3049" i="1"/>
  <c r="BL3034" i="1"/>
  <c r="BL3032" i="1"/>
  <c r="BL2855" i="1"/>
  <c r="BL2702" i="1"/>
  <c r="BL2700" i="1"/>
  <c r="BL2698" i="1"/>
  <c r="BL2696" i="1"/>
  <c r="BL2694" i="1"/>
  <c r="BL2692" i="1"/>
  <c r="BL2690" i="1"/>
  <c r="BL2688" i="1"/>
  <c r="BL2679" i="1"/>
  <c r="BL2455" i="1"/>
  <c r="BL2453" i="1"/>
  <c r="BL2451" i="1"/>
  <c r="BL2449" i="1"/>
  <c r="BL2447" i="1"/>
  <c r="BL2445" i="1"/>
  <c r="BL2443" i="1"/>
  <c r="BL2441" i="1"/>
  <c r="BL2439" i="1"/>
  <c r="BL2437" i="1"/>
  <c r="BL2435" i="1"/>
  <c r="BL2433" i="1"/>
  <c r="BL2431" i="1"/>
  <c r="BL2429" i="1"/>
  <c r="BL2427" i="1"/>
  <c r="BL2425" i="1"/>
  <c r="BL2423" i="1"/>
  <c r="BL2421" i="1"/>
  <c r="BL2419" i="1"/>
  <c r="BL2417" i="1"/>
  <c r="BL2415" i="1"/>
  <c r="BL2413" i="1"/>
  <c r="BL2411" i="1"/>
  <c r="BL2409" i="1"/>
  <c r="BL2407" i="1"/>
  <c r="BL2405" i="1"/>
  <c r="BL2403" i="1"/>
  <c r="BL2401" i="1"/>
  <c r="BL2399" i="1"/>
  <c r="BL2396" i="1"/>
  <c r="BL2394" i="1"/>
  <c r="BL2392" i="1"/>
  <c r="BL2390" i="1"/>
  <c r="BL2388" i="1"/>
  <c r="AJ1550" i="1"/>
  <c r="AJ1546" i="1"/>
  <c r="AI1214" i="1"/>
  <c r="BL721" i="1"/>
  <c r="BL677" i="1"/>
  <c r="BL673" i="1"/>
  <c r="BL669" i="1"/>
  <c r="BL1048" i="1"/>
  <c r="AI314" i="1"/>
  <c r="BL374" i="1"/>
  <c r="BL469" i="1"/>
  <c r="BL434" i="1"/>
  <c r="BL298" i="1"/>
  <c r="BL202" i="1"/>
  <c r="BL185" i="1"/>
  <c r="BL183" i="1"/>
  <c r="BL181" i="1"/>
  <c r="BL179" i="1"/>
  <c r="BL177" i="1"/>
  <c r="BL175" i="1"/>
  <c r="BL173" i="1"/>
  <c r="BL171" i="1"/>
  <c r="BL169" i="1"/>
  <c r="BL135" i="1"/>
  <c r="BL126" i="1"/>
  <c r="AQ2881" i="1"/>
  <c r="AQ2880" i="1" s="1"/>
  <c r="BL3569" i="1"/>
  <c r="BL3553" i="1"/>
  <c r="BL3220" i="1"/>
  <c r="BL3966" i="1"/>
  <c r="BL3662" i="1"/>
  <c r="BL3684" i="1"/>
  <c r="BL251" i="1"/>
  <c r="AH2528" i="1"/>
  <c r="AH2507" i="1" s="1"/>
  <c r="BL952" i="1"/>
  <c r="BL903" i="1"/>
  <c r="BL899" i="1"/>
  <c r="BL895" i="1"/>
  <c r="BL891" i="1"/>
  <c r="BL887" i="1"/>
  <c r="BL883" i="1"/>
  <c r="BL879" i="1"/>
  <c r="BL866" i="1"/>
  <c r="BL862" i="1"/>
  <c r="BL858" i="1"/>
  <c r="BL854" i="1"/>
  <c r="BL850" i="1"/>
  <c r="AG991" i="1"/>
  <c r="BJ3645" i="1"/>
  <c r="BJ3634" i="1" s="1"/>
  <c r="BJ3624" i="1" s="1"/>
  <c r="BL2802" i="1"/>
  <c r="BL2637" i="1"/>
  <c r="BL2633" i="1"/>
  <c r="BL2629" i="1"/>
  <c r="BL2625" i="1"/>
  <c r="BL2920" i="1"/>
  <c r="BL2906" i="1"/>
  <c r="BI1049" i="1"/>
  <c r="AI284" i="1"/>
  <c r="AI238" i="1" s="1"/>
  <c r="BL2579" i="1"/>
  <c r="BL820" i="1"/>
  <c r="BL816" i="1"/>
  <c r="BL812" i="1"/>
  <c r="BL808" i="1"/>
  <c r="P506" i="1"/>
  <c r="P505" i="1" s="1"/>
  <c r="BL2959" i="1"/>
  <c r="BL2932" i="1"/>
  <c r="AI3678" i="1"/>
  <c r="BL3234" i="1"/>
  <c r="BL2985" i="1"/>
  <c r="BL2749" i="1"/>
  <c r="BL2671" i="1"/>
  <c r="BL2669" i="1"/>
  <c r="BK2602" i="1"/>
  <c r="BL2701" i="1"/>
  <c r="BL2699" i="1"/>
  <c r="BL2697" i="1"/>
  <c r="BL2695" i="1"/>
  <c r="BL2693" i="1"/>
  <c r="BL2691" i="1"/>
  <c r="BL2689" i="1"/>
  <c r="BL2687" i="1"/>
  <c r="BL2677" i="1"/>
  <c r="BL2456" i="1"/>
  <c r="BL2454" i="1"/>
  <c r="BL2452" i="1"/>
  <c r="BL2450" i="1"/>
  <c r="BL2448" i="1"/>
  <c r="BL2446" i="1"/>
  <c r="BL2444" i="1"/>
  <c r="BL2442" i="1"/>
  <c r="BL2440" i="1"/>
  <c r="BL2438" i="1"/>
  <c r="BL2436" i="1"/>
  <c r="BL2434" i="1"/>
  <c r="BL2432" i="1"/>
  <c r="BL2430" i="1"/>
  <c r="BL2428" i="1"/>
  <c r="BL2426" i="1"/>
  <c r="BL2424" i="1"/>
  <c r="BL2422" i="1"/>
  <c r="BL2420" i="1"/>
  <c r="BL2418" i="1"/>
  <c r="BL2416" i="1"/>
  <c r="BL2414" i="1"/>
  <c r="BL2412" i="1"/>
  <c r="BL2410" i="1"/>
  <c r="BL2408" i="1"/>
  <c r="BL2406" i="1"/>
  <c r="BL2404" i="1"/>
  <c r="BL2402" i="1"/>
  <c r="BL2400" i="1"/>
  <c r="BL2398" i="1"/>
  <c r="BL2395" i="1"/>
  <c r="BL2393" i="1"/>
  <c r="BL2391" i="1"/>
  <c r="BL2389" i="1"/>
  <c r="BL2387" i="1"/>
  <c r="BL1906" i="1"/>
  <c r="AJ1548" i="1"/>
  <c r="AI1009" i="1"/>
  <c r="BL675" i="1"/>
  <c r="BL671" i="1"/>
  <c r="BL667" i="1"/>
  <c r="BL1336" i="1"/>
  <c r="BL1288" i="1"/>
  <c r="BL1238" i="1"/>
  <c r="BL1236" i="1"/>
  <c r="BL963" i="1"/>
  <c r="BL878" i="1"/>
  <c r="BL875" i="1"/>
  <c r="BL868" i="1"/>
  <c r="BL507" i="1"/>
  <c r="BL297" i="1"/>
  <c r="BL201" i="1"/>
  <c r="BL184" i="1"/>
  <c r="BL182" i="1"/>
  <c r="BL180" i="1"/>
  <c r="BL178" i="1"/>
  <c r="BL176" i="1"/>
  <c r="BL174" i="1"/>
  <c r="BL172" i="1"/>
  <c r="BL170" i="1"/>
  <c r="BL150" i="1"/>
  <c r="BL141" i="1"/>
  <c r="BL130" i="1"/>
  <c r="BL3570" i="1"/>
  <c r="BL3561" i="1"/>
  <c r="BL3545" i="1"/>
  <c r="P3228" i="1"/>
  <c r="BL419" i="1"/>
  <c r="BL3968" i="1"/>
  <c r="BL3660" i="1"/>
  <c r="BL3677" i="1"/>
  <c r="K1199" i="1"/>
  <c r="BL950" i="1"/>
  <c r="BL905" i="1"/>
  <c r="BL901" i="1"/>
  <c r="BL897" i="1"/>
  <c r="BL893" i="1"/>
  <c r="BL889" i="1"/>
  <c r="BL885" i="1"/>
  <c r="BL881" i="1"/>
  <c r="BL864" i="1"/>
  <c r="BL860" i="1"/>
  <c r="BL856" i="1"/>
  <c r="BL852" i="1"/>
  <c r="BL848" i="1"/>
  <c r="BL802" i="1"/>
  <c r="BL819" i="1"/>
  <c r="BL815" i="1"/>
  <c r="BL811" i="1"/>
  <c r="BL807" i="1"/>
  <c r="BL797" i="1"/>
  <c r="BL793" i="1"/>
  <c r="BL789" i="1"/>
  <c r="BL785" i="1"/>
  <c r="AG238" i="1"/>
  <c r="BL3975" i="1"/>
  <c r="BL2635" i="1"/>
  <c r="BL2631" i="1"/>
  <c r="BL2627" i="1"/>
  <c r="BL2623" i="1"/>
  <c r="AQ2508" i="1"/>
  <c r="AQ2593" i="1"/>
  <c r="AX506" i="1"/>
  <c r="AX505" i="1" s="1"/>
  <c r="K3064" i="1"/>
  <c r="BL475" i="1"/>
  <c r="BL397" i="1"/>
  <c r="BJ2703" i="1"/>
  <c r="AW2740" i="1"/>
  <c r="P1589" i="1"/>
  <c r="AP1289" i="1"/>
  <c r="N991" i="1"/>
  <c r="AH3415" i="1"/>
  <c r="AH3414" i="1" s="1"/>
  <c r="BK113" i="1"/>
  <c r="BK112" i="1" s="1"/>
  <c r="AI112" i="1"/>
  <c r="AI101" i="1"/>
  <c r="BK102" i="1"/>
  <c r="BK101" i="1" s="1"/>
  <c r="BI760" i="1"/>
  <c r="BI757" i="1" s="1"/>
  <c r="BK761" i="1"/>
  <c r="BK760" i="1" s="1"/>
  <c r="BK757" i="1" s="1"/>
  <c r="BK756" i="1" s="1"/>
  <c r="AI105" i="1"/>
  <c r="BK106" i="1"/>
  <c r="BK105" i="1" s="1"/>
  <c r="BJ991" i="1"/>
  <c r="BK109" i="1"/>
  <c r="BK108" i="1" s="1"/>
  <c r="AI108" i="1"/>
  <c r="AI97" i="1"/>
  <c r="BK98" i="1"/>
  <c r="BK97" i="1" s="1"/>
  <c r="AI103" i="1"/>
  <c r="BK104" i="1"/>
  <c r="BK111" i="1"/>
  <c r="BK110" i="1" s="1"/>
  <c r="AI110" i="1"/>
  <c r="AI99" i="1"/>
  <c r="BK100" i="1"/>
  <c r="BK99" i="1" s="1"/>
  <c r="AI3636" i="1"/>
  <c r="BK3637" i="1"/>
  <c r="BK3636" i="1" s="1"/>
  <c r="AI3471" i="1"/>
  <c r="BK3472" i="1"/>
  <c r="AI3439" i="1"/>
  <c r="BK3440" i="1"/>
  <c r="BK3439" i="1" s="1"/>
  <c r="P3249" i="1"/>
  <c r="AJ3250" i="1"/>
  <c r="AJ3249" i="1" s="1"/>
  <c r="AI2541" i="1"/>
  <c r="BK2542" i="1"/>
  <c r="BK2541" i="1" s="1"/>
  <c r="AI1535" i="1"/>
  <c r="BK1536" i="1"/>
  <c r="BK1535" i="1" s="1"/>
  <c r="AI1519" i="1"/>
  <c r="AI1518" i="1" s="1"/>
  <c r="BK1520" i="1"/>
  <c r="BK1519" i="1" s="1"/>
  <c r="BK1518" i="1" s="1"/>
  <c r="AI1398" i="1"/>
  <c r="BK1399" i="1"/>
  <c r="AI1386" i="1"/>
  <c r="AI1385" i="1" s="1"/>
  <c r="BK1387" i="1"/>
  <c r="BK1386" i="1" s="1"/>
  <c r="BK1385" i="1" s="1"/>
  <c r="AI1376" i="1"/>
  <c r="BK1377" i="1"/>
  <c r="AI1366" i="1"/>
  <c r="AI1365" i="1" s="1"/>
  <c r="BK1367" i="1"/>
  <c r="BK1366" i="1" s="1"/>
  <c r="BK1365" i="1" s="1"/>
  <c r="AI1001" i="1"/>
  <c r="AI1000" i="1" s="1"/>
  <c r="BK1002" i="1"/>
  <c r="AI293" i="1"/>
  <c r="BK294" i="1"/>
  <c r="BK293" i="1" s="1"/>
  <c r="AI267" i="1"/>
  <c r="BK268" i="1"/>
  <c r="AI258" i="1"/>
  <c r="BK259" i="1"/>
  <c r="BK258" i="1" s="1"/>
  <c r="AI241" i="1"/>
  <c r="BK242" i="1"/>
  <c r="AH2469" i="1"/>
  <c r="AH2468" i="1" s="1"/>
  <c r="P2043" i="1"/>
  <c r="AJ2044" i="1"/>
  <c r="AJ2043" i="1" s="1"/>
  <c r="P2026" i="1"/>
  <c r="AJ2027" i="1"/>
  <c r="AJ2026" i="1" s="1"/>
  <c r="P2020" i="1"/>
  <c r="AJ2021" i="1"/>
  <c r="AJ2020" i="1" s="1"/>
  <c r="P1586" i="1"/>
  <c r="AJ1588" i="1"/>
  <c r="P1575" i="1"/>
  <c r="P1574" i="1" s="1"/>
  <c r="AJ1576" i="1"/>
  <c r="AJ1575" i="1" s="1"/>
  <c r="AJ1574" i="1" s="1"/>
  <c r="P1569" i="1"/>
  <c r="P1568" i="1" s="1"/>
  <c r="AJ1570" i="1"/>
  <c r="AJ1569" i="1" s="1"/>
  <c r="AJ1568" i="1" s="1"/>
  <c r="P1564" i="1"/>
  <c r="AJ1565" i="1"/>
  <c r="AJ1564" i="1" s="1"/>
  <c r="P3090" i="1"/>
  <c r="AJ3091" i="1"/>
  <c r="AJ3090" i="1" s="1"/>
  <c r="P1579" i="1"/>
  <c r="P1578" i="1" s="1"/>
  <c r="AJ1580" i="1"/>
  <c r="AJ1579" i="1" s="1"/>
  <c r="AJ1578" i="1" s="1"/>
  <c r="P108" i="1"/>
  <c r="AJ109" i="1"/>
  <c r="AJ108" i="1" s="1"/>
  <c r="P3097" i="1"/>
  <c r="P3096" i="1" s="1"/>
  <c r="AJ3098" i="1"/>
  <c r="AJ3097" i="1" s="1"/>
  <c r="AJ3096" i="1" s="1"/>
  <c r="P2022" i="1"/>
  <c r="AJ2023" i="1"/>
  <c r="AJ2022" i="1" s="1"/>
  <c r="P1946" i="1"/>
  <c r="AJ1947" i="1"/>
  <c r="AJ1946" i="1" s="1"/>
  <c r="P1935" i="1"/>
  <c r="P1934" i="1" s="1"/>
  <c r="AJ1936" i="1"/>
  <c r="AJ1935" i="1" s="1"/>
  <c r="AJ1934" i="1" s="1"/>
  <c r="P1776" i="1"/>
  <c r="AJ1777" i="1"/>
  <c r="AJ1776" i="1" s="1"/>
  <c r="P2476" i="1"/>
  <c r="AJ2477" i="1"/>
  <c r="AJ2476" i="1" s="1"/>
  <c r="P101" i="1"/>
  <c r="AJ102" i="1"/>
  <c r="AJ101" i="1" s="1"/>
  <c r="P3080" i="1"/>
  <c r="AJ3081" i="1"/>
  <c r="AJ3080" i="1" s="1"/>
  <c r="P2927" i="1"/>
  <c r="AJ2928" i="1"/>
  <c r="AJ2927" i="1" s="1"/>
  <c r="P2031" i="1"/>
  <c r="AJ2032" i="1"/>
  <c r="AJ2031" i="1" s="1"/>
  <c r="P3129" i="1"/>
  <c r="AJ3130" i="1"/>
  <c r="AJ3129" i="1" s="1"/>
  <c r="P3115" i="1"/>
  <c r="AJ3116" i="1"/>
  <c r="AJ3115" i="1" s="1"/>
  <c r="P103" i="1"/>
  <c r="AJ104" i="1"/>
  <c r="AJ103" i="1" s="1"/>
  <c r="P3072" i="1"/>
  <c r="AJ3073" i="1"/>
  <c r="AJ3072" i="1" s="1"/>
  <c r="P2345" i="1"/>
  <c r="AJ2346" i="1"/>
  <c r="AJ2345" i="1" s="1"/>
  <c r="P1950" i="1"/>
  <c r="AJ1951" i="1"/>
  <c r="AJ1950" i="1" s="1"/>
  <c r="P1969" i="1"/>
  <c r="AJ1970" i="1"/>
  <c r="AJ1969" i="1" s="1"/>
  <c r="P1965" i="1"/>
  <c r="AJ1966" i="1"/>
  <c r="AJ1965" i="1" s="1"/>
  <c r="P1983" i="1"/>
  <c r="AJ1984" i="1"/>
  <c r="AJ1983" i="1" s="1"/>
  <c r="BK3133" i="1"/>
  <c r="BK3132" i="1" s="1"/>
  <c r="AI3132" i="1"/>
  <c r="AH3121" i="1"/>
  <c r="BJ3122" i="1"/>
  <c r="BJ3121" i="1" s="1"/>
  <c r="AH3106" i="1"/>
  <c r="BJ3107" i="1"/>
  <c r="BJ3106" i="1" s="1"/>
  <c r="BK3101" i="1"/>
  <c r="BK3100" i="1" s="1"/>
  <c r="BK3099" i="1" s="1"/>
  <c r="AI3100" i="1"/>
  <c r="AI3099" i="1" s="1"/>
  <c r="AH3072" i="1"/>
  <c r="BJ3073" i="1"/>
  <c r="BJ3072" i="1" s="1"/>
  <c r="AH2927" i="1"/>
  <c r="BJ2928" i="1"/>
  <c r="BJ2927" i="1" s="1"/>
  <c r="AH2564" i="1"/>
  <c r="BJ2565" i="1"/>
  <c r="BJ2564" i="1" s="1"/>
  <c r="AI2515" i="1"/>
  <c r="BK2516" i="1"/>
  <c r="BK2515" i="1" s="1"/>
  <c r="AH2478" i="1"/>
  <c r="BJ2479" i="1"/>
  <c r="BJ2478" i="1" s="1"/>
  <c r="AH2313" i="1"/>
  <c r="BJ2314" i="1"/>
  <c r="BJ2313" i="1" s="1"/>
  <c r="AH2140" i="1"/>
  <c r="BJ2141" i="1"/>
  <c r="BJ2140" i="1" s="1"/>
  <c r="BJ2051" i="1"/>
  <c r="BJ2050" i="1" s="1"/>
  <c r="AH2050" i="1"/>
  <c r="BK2047" i="1"/>
  <c r="AI2046" i="1"/>
  <c r="BJ2039" i="1"/>
  <c r="BJ2038" i="1" s="1"/>
  <c r="AH2038" i="1"/>
  <c r="BK2023" i="1"/>
  <c r="AI2022" i="1"/>
  <c r="AH1994" i="1"/>
  <c r="BJ1995" i="1"/>
  <c r="BJ1994" i="1" s="1"/>
  <c r="AH1986" i="1"/>
  <c r="BJ1987" i="1"/>
  <c r="BJ1986" i="1" s="1"/>
  <c r="BK1975" i="1"/>
  <c r="BK1974" i="1" s="1"/>
  <c r="AI1974" i="1"/>
  <c r="AI1969" i="1"/>
  <c r="BK1970" i="1"/>
  <c r="BK1969" i="1" s="1"/>
  <c r="BJ1964" i="1"/>
  <c r="BJ1963" i="1" s="1"/>
  <c r="AH1963" i="1"/>
  <c r="BK1951" i="1"/>
  <c r="AI1950" i="1"/>
  <c r="AH1938" i="1"/>
  <c r="AH1937" i="1" s="1"/>
  <c r="BJ1939" i="1"/>
  <c r="BJ1938" i="1" s="1"/>
  <c r="BJ1937" i="1" s="1"/>
  <c r="AI1716" i="1"/>
  <c r="AI1715" i="1" s="1"/>
  <c r="BK1717" i="1"/>
  <c r="BK1716" i="1" s="1"/>
  <c r="BK1715" i="1" s="1"/>
  <c r="BJ1611" i="1"/>
  <c r="BJ1610" i="1" s="1"/>
  <c r="BJ1609" i="1" s="1"/>
  <c r="AH1610" i="1"/>
  <c r="AH1609" i="1" s="1"/>
  <c r="BJ1595" i="1"/>
  <c r="BJ1594" i="1" s="1"/>
  <c r="AH1594" i="1"/>
  <c r="AH1575" i="1"/>
  <c r="AH1574" i="1" s="1"/>
  <c r="BJ1576" i="1"/>
  <c r="BJ1575" i="1" s="1"/>
  <c r="BJ1574" i="1" s="1"/>
  <c r="AI645" i="1"/>
  <c r="BK646" i="1"/>
  <c r="BK645" i="1" s="1"/>
  <c r="BJ106" i="1"/>
  <c r="BJ105" i="1" s="1"/>
  <c r="AH105" i="1"/>
  <c r="BJ100" i="1"/>
  <c r="BJ99" i="1" s="1"/>
  <c r="AH99" i="1"/>
  <c r="BJ98" i="1"/>
  <c r="BJ97" i="1" s="1"/>
  <c r="AH97" i="1"/>
  <c r="BK287" i="1"/>
  <c r="AI286" i="1"/>
  <c r="AI285" i="1" s="1"/>
  <c r="AG112" i="1"/>
  <c r="BI113" i="1"/>
  <c r="BI112" i="1" s="1"/>
  <c r="BK3994" i="1"/>
  <c r="BK3993" i="1" s="1"/>
  <c r="BL3233" i="1"/>
  <c r="BL4088" i="1"/>
  <c r="AI3994" i="1"/>
  <c r="AI3993" i="1" s="1"/>
  <c r="BL4004" i="1"/>
  <c r="BL4000" i="1"/>
  <c r="BL3996" i="1"/>
  <c r="BL3953" i="1"/>
  <c r="BL3869" i="1"/>
  <c r="BL3866" i="1"/>
  <c r="BL3859" i="1"/>
  <c r="BL3857" i="1"/>
  <c r="BL3852" i="1"/>
  <c r="BL3850" i="1"/>
  <c r="BL3848" i="1"/>
  <c r="BL3846" i="1"/>
  <c r="BL3844" i="1"/>
  <c r="BL3842" i="1"/>
  <c r="BL3840" i="1"/>
  <c r="BL3838" i="1"/>
  <c r="BL3836" i="1"/>
  <c r="BL3829" i="1"/>
  <c r="BL3827" i="1"/>
  <c r="BL3825" i="1"/>
  <c r="BL3823" i="1"/>
  <c r="BL3821" i="1"/>
  <c r="BL3820" i="1"/>
  <c r="BL3816" i="1"/>
  <c r="BL3814" i="1"/>
  <c r="BL3809" i="1"/>
  <c r="BL3807" i="1"/>
  <c r="BL3805" i="1"/>
  <c r="BL3803" i="1"/>
  <c r="BL3799" i="1"/>
  <c r="BL3798" i="1"/>
  <c r="BL3795" i="1"/>
  <c r="BL3793" i="1"/>
  <c r="BL3791" i="1"/>
  <c r="BL3790" i="1"/>
  <c r="BL3786" i="1"/>
  <c r="BL3784" i="1"/>
  <c r="BL3782" i="1"/>
  <c r="BL3780" i="1"/>
  <c r="BL3778" i="1"/>
  <c r="BL3776" i="1"/>
  <c r="BL3775" i="1"/>
  <c r="BL3772" i="1"/>
  <c r="BL3770" i="1"/>
  <c r="BL3768" i="1"/>
  <c r="AI3645" i="1"/>
  <c r="BL3698" i="1"/>
  <c r="BL3683" i="1"/>
  <c r="BK3645" i="1"/>
  <c r="AI3478" i="1"/>
  <c r="AI3469" i="1" s="1"/>
  <c r="AI3468" i="1" s="1"/>
  <c r="AI3453" i="1"/>
  <c r="AI3446" i="1" s="1"/>
  <c r="AI3445" i="1" s="1"/>
  <c r="AI3397" i="1"/>
  <c r="BL3467" i="1"/>
  <c r="BL3464" i="1"/>
  <c r="BL3461" i="1"/>
  <c r="BK3415" i="1"/>
  <c r="BK3414" i="1" s="1"/>
  <c r="BK3398" i="1"/>
  <c r="BK3397" i="1" s="1"/>
  <c r="BL3281" i="1"/>
  <c r="BL3501" i="1"/>
  <c r="BL3500" i="1"/>
  <c r="BL3496" i="1"/>
  <c r="BL3494" i="1"/>
  <c r="BL3492" i="1"/>
  <c r="BL3485" i="1"/>
  <c r="BK3251" i="1"/>
  <c r="BK3248" i="1" s="1"/>
  <c r="AJ2842" i="1"/>
  <c r="BL3163" i="1"/>
  <c r="BL3161" i="1"/>
  <c r="BL3159" i="1"/>
  <c r="BL3156" i="1"/>
  <c r="BL3153" i="1"/>
  <c r="BL3151" i="1"/>
  <c r="BL3149" i="1"/>
  <c r="BL3060" i="1"/>
  <c r="BL3047" i="1"/>
  <c r="BL3026" i="1"/>
  <c r="BL3023" i="1"/>
  <c r="BL3017" i="1"/>
  <c r="BL2897" i="1"/>
  <c r="BL2860" i="1"/>
  <c r="AI2762" i="1"/>
  <c r="AI2754" i="1" s="1"/>
  <c r="AI2648" i="1"/>
  <c r="AI2607" i="1"/>
  <c r="BL3063" i="1"/>
  <c r="BL3054" i="1"/>
  <c r="BL2895" i="1"/>
  <c r="BL2878" i="1"/>
  <c r="BL2845" i="1"/>
  <c r="BL2788" i="1"/>
  <c r="BL2745" i="1"/>
  <c r="BL2681" i="1"/>
  <c r="BL2649" i="1"/>
  <c r="BL2546" i="1"/>
  <c r="BK2528" i="1"/>
  <c r="BK2507" i="1" s="1"/>
  <c r="BL2516" i="1"/>
  <c r="BL2462" i="1"/>
  <c r="BL2678" i="1"/>
  <c r="BL2386" i="1"/>
  <c r="BL1970" i="1"/>
  <c r="AJ1549" i="1"/>
  <c r="AJ1545" i="1"/>
  <c r="BK1491" i="1"/>
  <c r="AI1241" i="1"/>
  <c r="AI1240" i="1" s="1"/>
  <c r="AI1201" i="1"/>
  <c r="AI1016" i="1"/>
  <c r="AI1015" i="1" s="1"/>
  <c r="BL1158" i="1"/>
  <c r="BL1156" i="1"/>
  <c r="BL1148" i="1"/>
  <c r="BL1146" i="1"/>
  <c r="BL1144" i="1"/>
  <c r="BL1142" i="1"/>
  <c r="BL1140" i="1"/>
  <c r="BL1138" i="1"/>
  <c r="BL1136" i="1"/>
  <c r="BL1134" i="1"/>
  <c r="BL1102" i="1"/>
  <c r="BL1100" i="1"/>
  <c r="BL1093" i="1"/>
  <c r="BK1090" i="1"/>
  <c r="BL1089" i="1"/>
  <c r="BL1078" i="1"/>
  <c r="BL1075" i="1"/>
  <c r="BL1073" i="1"/>
  <c r="BL1071" i="1"/>
  <c r="BL1069" i="1"/>
  <c r="BL1067" i="1"/>
  <c r="BL1065" i="1"/>
  <c r="BL1043" i="1"/>
  <c r="BL1013" i="1"/>
  <c r="BL1011" i="1"/>
  <c r="BL726" i="1"/>
  <c r="BL725" i="1"/>
  <c r="BL720" i="1"/>
  <c r="BL717" i="1"/>
  <c r="BL715" i="1"/>
  <c r="BL713" i="1"/>
  <c r="BL711" i="1"/>
  <c r="BL709" i="1"/>
  <c r="BL707" i="1"/>
  <c r="BL705" i="1"/>
  <c r="BL703" i="1"/>
  <c r="BL701" i="1"/>
  <c r="BL699" i="1"/>
  <c r="BL697" i="1"/>
  <c r="BL695" i="1"/>
  <c r="BL693" i="1"/>
  <c r="BL691" i="1"/>
  <c r="BL688" i="1"/>
  <c r="BL686" i="1"/>
  <c r="BL684" i="1"/>
  <c r="BL682" i="1"/>
  <c r="BL680" i="1"/>
  <c r="BL666" i="1"/>
  <c r="BL664" i="1"/>
  <c r="BL1542" i="1"/>
  <c r="BL1520" i="1"/>
  <c r="BL1514" i="1"/>
  <c r="BL1507" i="1"/>
  <c r="BL1503" i="1"/>
  <c r="BL1499" i="1"/>
  <c r="BL1495" i="1"/>
  <c r="BL1493" i="1"/>
  <c r="BL1487" i="1"/>
  <c r="BL1480" i="1"/>
  <c r="BL1478" i="1"/>
  <c r="BL1473" i="1"/>
  <c r="BL1465" i="1"/>
  <c r="BL1461" i="1"/>
  <c r="BL1454" i="1"/>
  <c r="BL1450" i="1"/>
  <c r="BL1446" i="1"/>
  <c r="BL1439" i="1"/>
  <c r="BL1435" i="1"/>
  <c r="BL1431" i="1"/>
  <c r="BL1427" i="1"/>
  <c r="BL1424" i="1"/>
  <c r="BL1420" i="1"/>
  <c r="BL1416" i="1"/>
  <c r="BL1412" i="1"/>
  <c r="BL1408" i="1"/>
  <c r="BL1406" i="1"/>
  <c r="BL1326" i="1"/>
  <c r="BL1324" i="1"/>
  <c r="BL1322" i="1"/>
  <c r="BL1320" i="1"/>
  <c r="BL1318" i="1"/>
  <c r="BL1314" i="1"/>
  <c r="BL1312" i="1"/>
  <c r="BL1279" i="1"/>
  <c r="BL1274" i="1"/>
  <c r="BL1272" i="1"/>
  <c r="BL1202" i="1"/>
  <c r="BL1198" i="1"/>
  <c r="BL1194" i="1"/>
  <c r="BL1184" i="1"/>
  <c r="BL823" i="1"/>
  <c r="BL806" i="1"/>
  <c r="BL800" i="1"/>
  <c r="BL296" i="1"/>
  <c r="BL283" i="1"/>
  <c r="BL278" i="1"/>
  <c r="BL276" i="1"/>
  <c r="BL273" i="1"/>
  <c r="BL250" i="1"/>
  <c r="BL247" i="1"/>
  <c r="BL63" i="1"/>
  <c r="BL404" i="1"/>
  <c r="BK314" i="1"/>
  <c r="BL233" i="1"/>
  <c r="BL220" i="1"/>
  <c r="BL219" i="1"/>
  <c r="BL212" i="1"/>
  <c r="BL211" i="1"/>
  <c r="BL197" i="1"/>
  <c r="BL195" i="1"/>
  <c r="BL193" i="1"/>
  <c r="BL191" i="1"/>
  <c r="BL189" i="1"/>
  <c r="BL164" i="1"/>
  <c r="BL147" i="1"/>
  <c r="BL100" i="1"/>
  <c r="BL84" i="1"/>
  <c r="BL77" i="1"/>
  <c r="BL72" i="1"/>
  <c r="BL3554" i="1"/>
  <c r="BL3615" i="1"/>
  <c r="BL3535" i="1"/>
  <c r="AJ3452" i="1"/>
  <c r="BL3370" i="1"/>
  <c r="BL3223" i="1"/>
  <c r="AJ2992" i="1"/>
  <c r="AJ2991" i="1"/>
  <c r="AJ2990" i="1" s="1"/>
  <c r="AQ2329" i="1"/>
  <c r="AJ2272" i="1"/>
  <c r="AJ2270" i="1"/>
  <c r="AJ2268" i="1"/>
  <c r="AJ2210" i="1"/>
  <c r="AJ2202" i="1"/>
  <c r="AQ2711" i="1"/>
  <c r="AU1356" i="1"/>
  <c r="AJ2287" i="1"/>
  <c r="AJ2192" i="1"/>
  <c r="AJ2184" i="1"/>
  <c r="AJ2176" i="1"/>
  <c r="AJ2168" i="1"/>
  <c r="AJ2162" i="1"/>
  <c r="AJ2161" i="1" s="1"/>
  <c r="AJ2159" i="1"/>
  <c r="AJ2148" i="1"/>
  <c r="AJ2134" i="1"/>
  <c r="AJ2126" i="1"/>
  <c r="AJ2118" i="1"/>
  <c r="AJ2117" i="1" s="1"/>
  <c r="AJ2115" i="1"/>
  <c r="AJ2107" i="1"/>
  <c r="AJ2099" i="1"/>
  <c r="AJ2088" i="1"/>
  <c r="AJ2083" i="1"/>
  <c r="AJ2075" i="1"/>
  <c r="AJ2067" i="1"/>
  <c r="AJ2059" i="1"/>
  <c r="AJ2058" i="1" s="1"/>
  <c r="AJ2016" i="1"/>
  <c r="AJ2008" i="1"/>
  <c r="AJ2000" i="1"/>
  <c r="AJ1987" i="1"/>
  <c r="AJ1986" i="1" s="1"/>
  <c r="AJ1979" i="1"/>
  <c r="AG1199" i="1"/>
  <c r="P1388" i="1"/>
  <c r="BL735" i="1"/>
  <c r="BL731" i="1"/>
  <c r="BJ513" i="1"/>
  <c r="AQ640" i="1"/>
  <c r="AQ587" i="1"/>
  <c r="BL479" i="1"/>
  <c r="BL411" i="1"/>
  <c r="BL493" i="1"/>
  <c r="BL367" i="1"/>
  <c r="BL359" i="1"/>
  <c r="BL347" i="1"/>
  <c r="BL339" i="1"/>
  <c r="BL331" i="1"/>
  <c r="BL504" i="1"/>
  <c r="BL500" i="1"/>
  <c r="BL461" i="1"/>
  <c r="BL459" i="1"/>
  <c r="BL457" i="1"/>
  <c r="BL455" i="1"/>
  <c r="BL453" i="1"/>
  <c r="BL451" i="1"/>
  <c r="BL449" i="1"/>
  <c r="BL447" i="1"/>
  <c r="BL445" i="1"/>
  <c r="BL443" i="1"/>
  <c r="BL441" i="1"/>
  <c r="BL439" i="1"/>
  <c r="BL437" i="1"/>
  <c r="BL435" i="1"/>
  <c r="BL373" i="1"/>
  <c r="BL365" i="1"/>
  <c r="BL357" i="1"/>
  <c r="BL3969" i="1"/>
  <c r="BL3965" i="1"/>
  <c r="BL4064" i="1"/>
  <c r="BL4043" i="1"/>
  <c r="BL4035" i="1"/>
  <c r="BL4027" i="1"/>
  <c r="BL4023" i="1"/>
  <c r="BL4019" i="1"/>
  <c r="BL4015" i="1"/>
  <c r="BL4011" i="1"/>
  <c r="BL4007" i="1"/>
  <c r="BL3661" i="1"/>
  <c r="BL3572" i="1"/>
  <c r="BL3344" i="1"/>
  <c r="BL3247" i="1"/>
  <c r="AJ3110" i="1"/>
  <c r="AJ3109" i="1" s="1"/>
  <c r="AJ3108" i="1" s="1"/>
  <c r="AJ3167" i="1"/>
  <c r="AJ3166" i="1" s="1"/>
  <c r="BL2951" i="1"/>
  <c r="R2562" i="1"/>
  <c r="AJ2759" i="1"/>
  <c r="BL2769" i="1"/>
  <c r="BL2765" i="1"/>
  <c r="AG2528" i="1"/>
  <c r="AG2507" i="1" s="1"/>
  <c r="BL2378" i="1"/>
  <c r="BL2370" i="1"/>
  <c r="BL2362" i="1"/>
  <c r="BL2354" i="1"/>
  <c r="AJ2264" i="1"/>
  <c r="AJ2260" i="1"/>
  <c r="AJ2256" i="1"/>
  <c r="AJ2252" i="1"/>
  <c r="AJ2248" i="1"/>
  <c r="AJ2244" i="1"/>
  <c r="AJ2240" i="1"/>
  <c r="AJ2236" i="1"/>
  <c r="AJ2232" i="1"/>
  <c r="AJ2228" i="1"/>
  <c r="AJ2224" i="1"/>
  <c r="AJ2220" i="1"/>
  <c r="AJ2216" i="1"/>
  <c r="M2024" i="1"/>
  <c r="AJ2183" i="1"/>
  <c r="AJ2179" i="1"/>
  <c r="AJ2175" i="1"/>
  <c r="AJ2171" i="1"/>
  <c r="AJ2167" i="1"/>
  <c r="AJ2166" i="1" s="1"/>
  <c r="AJ2155" i="1"/>
  <c r="AJ2151" i="1"/>
  <c r="AJ2147" i="1"/>
  <c r="AJ2143" i="1"/>
  <c r="AJ2116" i="1"/>
  <c r="AJ2112" i="1"/>
  <c r="AJ2108" i="1"/>
  <c r="AJ2104" i="1"/>
  <c r="AJ2100" i="1"/>
  <c r="AJ2096" i="1"/>
  <c r="AE2025" i="1"/>
  <c r="BL1891" i="1"/>
  <c r="BL1883" i="1"/>
  <c r="BL1875" i="1"/>
  <c r="BL1867" i="1"/>
  <c r="AJ1706" i="1"/>
  <c r="AJ1704" i="1"/>
  <c r="AJ1702" i="1"/>
  <c r="AJ1700" i="1"/>
  <c r="AJ1698" i="1"/>
  <c r="AJ1696" i="1"/>
  <c r="AJ1642" i="1"/>
  <c r="AJ1640" i="1"/>
  <c r="AJ1638" i="1"/>
  <c r="AJ1636" i="1"/>
  <c r="AJ1634" i="1"/>
  <c r="AJ1632" i="1"/>
  <c r="AJ1630" i="1"/>
  <c r="AJ1628" i="1"/>
  <c r="AJ1626" i="1"/>
  <c r="AJ1624" i="1"/>
  <c r="AJ1622" i="1"/>
  <c r="AJ1620" i="1"/>
  <c r="AJ1618" i="1"/>
  <c r="AJ1616" i="1"/>
  <c r="AJ1614" i="1"/>
  <c r="AJ1612" i="1"/>
  <c r="AJ1603" i="1"/>
  <c r="AJ1599" i="1"/>
  <c r="AJ1595" i="1"/>
  <c r="AJ1594" i="1" s="1"/>
  <c r="U1289" i="1"/>
  <c r="BL1233" i="1"/>
  <c r="BL1164" i="1"/>
  <c r="BL376" i="1"/>
  <c r="BL136" i="1"/>
  <c r="BK4075" i="1"/>
  <c r="BL4058" i="1"/>
  <c r="BL3961" i="1"/>
  <c r="BL3957" i="1"/>
  <c r="BL3921" i="1"/>
  <c r="BL3917" i="1"/>
  <c r="BL3548" i="1"/>
  <c r="BL3457" i="1"/>
  <c r="BL3336" i="1"/>
  <c r="BL3221" i="1"/>
  <c r="AQ3166" i="1"/>
  <c r="BL3011" i="1"/>
  <c r="BL3003" i="1"/>
  <c r="AJ2566" i="1"/>
  <c r="AJ2280" i="1"/>
  <c r="AJ2307" i="1"/>
  <c r="BL1930" i="1"/>
  <c r="BL1922" i="1"/>
  <c r="BL1914" i="1"/>
  <c r="AJ1770" i="1"/>
  <c r="AJ1758" i="1"/>
  <c r="AJ1756" i="1"/>
  <c r="AJ1754" i="1"/>
  <c r="AJ1752" i="1"/>
  <c r="AJ1683" i="1"/>
  <c r="AJ1679" i="1"/>
  <c r="AJ1675" i="1"/>
  <c r="AJ1671" i="1"/>
  <c r="AJ1667" i="1"/>
  <c r="AJ1663" i="1"/>
  <c r="AJ1749" i="1"/>
  <c r="BL953" i="1"/>
  <c r="BL904" i="1"/>
  <c r="BL900" i="1"/>
  <c r="BL896" i="1"/>
  <c r="BL892" i="1"/>
  <c r="BL888" i="1"/>
  <c r="BL884" i="1"/>
  <c r="BL880" i="1"/>
  <c r="BL863" i="1"/>
  <c r="BL859" i="1"/>
  <c r="BL855" i="1"/>
  <c r="BL851" i="1"/>
  <c r="BL943" i="1"/>
  <c r="BL939" i="1"/>
  <c r="BL935" i="1"/>
  <c r="BL929" i="1"/>
  <c r="BL923" i="1"/>
  <c r="BL919" i="1"/>
  <c r="BL915" i="1"/>
  <c r="BL911" i="1"/>
  <c r="BL873" i="1"/>
  <c r="BL869" i="1"/>
  <c r="BL836" i="1"/>
  <c r="BL832" i="1"/>
  <c r="BL828" i="1"/>
  <c r="BJ1182" i="1"/>
  <c r="BJ1172" i="1" s="1"/>
  <c r="BL490" i="1"/>
  <c r="BL488" i="1"/>
  <c r="BL486" i="1"/>
  <c r="BL395" i="1"/>
  <c r="BL393" i="1"/>
  <c r="BL818" i="1"/>
  <c r="BL814" i="1"/>
  <c r="BL810" i="1"/>
  <c r="BL796" i="1"/>
  <c r="BL792" i="1"/>
  <c r="BL788" i="1"/>
  <c r="BL3552" i="1"/>
  <c r="BL3040" i="1"/>
  <c r="AJ2997" i="1"/>
  <c r="AJ2993" i="1"/>
  <c r="AG2781" i="1"/>
  <c r="AJ2013" i="1"/>
  <c r="AJ2009" i="1"/>
  <c r="AJ2005" i="1"/>
  <c r="AJ2001" i="1"/>
  <c r="AJ1997" i="1"/>
  <c r="BL1258" i="1"/>
  <c r="BL1250" i="1"/>
  <c r="BL417" i="1"/>
  <c r="BL389" i="1"/>
  <c r="BL380" i="1"/>
  <c r="AJ1060" i="1"/>
  <c r="AJ1056" i="1"/>
  <c r="AJ1052" i="1"/>
  <c r="AJ1051" i="1" s="1"/>
  <c r="BL984" i="1"/>
  <c r="BL782" i="1"/>
  <c r="BL778" i="1"/>
  <c r="BL364" i="1"/>
  <c r="BL360" i="1"/>
  <c r="BL3372" i="1"/>
  <c r="BL3977" i="1"/>
  <c r="BL3973" i="1"/>
  <c r="BL2936" i="1"/>
  <c r="BL3214" i="1"/>
  <c r="BL3210" i="1"/>
  <c r="BL3206" i="1"/>
  <c r="BL3202" i="1"/>
  <c r="BL3198" i="1"/>
  <c r="BL2682" i="1"/>
  <c r="AJ2342" i="1"/>
  <c r="AJ2045" i="1"/>
  <c r="BL2805" i="1"/>
  <c r="BL2801" i="1"/>
  <c r="BL1864" i="1"/>
  <c r="BL1859" i="1"/>
  <c r="BL1855" i="1"/>
  <c r="BL1851" i="1"/>
  <c r="BL1847" i="1"/>
  <c r="BL1843" i="1"/>
  <c r="BL1839" i="1"/>
  <c r="BL1835" i="1"/>
  <c r="BL1831" i="1"/>
  <c r="BL1827" i="1"/>
  <c r="BL1823" i="1"/>
  <c r="BL1819" i="1"/>
  <c r="BL1815" i="1"/>
  <c r="BL1811" i="1"/>
  <c r="BL1807" i="1"/>
  <c r="BL1803" i="1"/>
  <c r="BL1799" i="1"/>
  <c r="BL1795" i="1"/>
  <c r="BL1790" i="1"/>
  <c r="BL1786" i="1"/>
  <c r="AJ1713" i="1"/>
  <c r="AJ1711" i="1"/>
  <c r="BL1206" i="1"/>
  <c r="BL2837" i="1"/>
  <c r="BL2833" i="1"/>
  <c r="BL3357" i="1"/>
  <c r="BL3349" i="1"/>
  <c r="BL2638" i="1"/>
  <c r="BL2634" i="1"/>
  <c r="BL2630" i="1"/>
  <c r="BL2626" i="1"/>
  <c r="BL2619" i="1"/>
  <c r="BL2615" i="1"/>
  <c r="BL2611" i="1"/>
  <c r="AG2494" i="1"/>
  <c r="AJ1978" i="1"/>
  <c r="AJ2333" i="1"/>
  <c r="AJ2305" i="1"/>
  <c r="AJ2299" i="1"/>
  <c r="AJ2295" i="1"/>
  <c r="AJ2291" i="1"/>
  <c r="BL336" i="1"/>
  <c r="BL1220" i="1"/>
  <c r="AJ2328" i="1"/>
  <c r="AJ2324" i="1"/>
  <c r="AJ2322" i="1"/>
  <c r="AJ2318" i="1"/>
  <c r="AJ2314" i="1"/>
  <c r="AJ2313" i="1" s="1"/>
  <c r="BL2797" i="1"/>
  <c r="BL2793" i="1"/>
  <c r="AJ2269" i="1"/>
  <c r="BL3948" i="1"/>
  <c r="BL3944" i="1"/>
  <c r="BL3940" i="1"/>
  <c r="BL3936" i="1"/>
  <c r="BL3932" i="1"/>
  <c r="BL3928" i="1"/>
  <c r="AQ3924" i="1"/>
  <c r="AJ3185" i="1"/>
  <c r="AJ3169" i="1"/>
  <c r="BL3104" i="1"/>
  <c r="AI1693" i="1"/>
  <c r="BK2309" i="1"/>
  <c r="BL3610" i="1"/>
  <c r="AJ3191" i="1"/>
  <c r="AJ3179" i="1"/>
  <c r="AJ3104" i="1"/>
  <c r="AJ3230" i="1"/>
  <c r="AJ3228" i="1" s="1"/>
  <c r="AJ3225" i="1" s="1"/>
  <c r="AI3228" i="1"/>
  <c r="AI3225" i="1" s="1"/>
  <c r="AI2742" i="1"/>
  <c r="BK2743" i="1"/>
  <c r="BK2742" i="1" s="1"/>
  <c r="AI2549" i="1"/>
  <c r="BK2550" i="1"/>
  <c r="BK2549" i="1" s="1"/>
  <c r="AI2543" i="1"/>
  <c r="BK2544" i="1"/>
  <c r="BK2543" i="1" s="1"/>
  <c r="AI2470" i="1"/>
  <c r="BK2471" i="1"/>
  <c r="BK2470" i="1" s="1"/>
  <c r="AI1528" i="1"/>
  <c r="BK1529" i="1"/>
  <c r="BK1528" i="1" s="1"/>
  <c r="AI1522" i="1"/>
  <c r="BK1523" i="1"/>
  <c r="BK1522" i="1" s="1"/>
  <c r="AI1401" i="1"/>
  <c r="AI1400" i="1" s="1"/>
  <c r="BK1402" i="1"/>
  <c r="BK1401" i="1" s="1"/>
  <c r="BK1400" i="1" s="1"/>
  <c r="AI1390" i="1"/>
  <c r="AI1389" i="1" s="1"/>
  <c r="BK1391" i="1"/>
  <c r="BK1390" i="1" s="1"/>
  <c r="BK1389" i="1" s="1"/>
  <c r="AI1379" i="1"/>
  <c r="BK1380" i="1"/>
  <c r="BK1379" i="1" s="1"/>
  <c r="AI1369" i="1"/>
  <c r="BK1370" i="1"/>
  <c r="BK1369" i="1" s="1"/>
  <c r="AI1359" i="1"/>
  <c r="BK1360" i="1"/>
  <c r="BK1359" i="1" s="1"/>
  <c r="AI1174" i="1"/>
  <c r="AI1173" i="1" s="1"/>
  <c r="BK1175" i="1"/>
  <c r="BK1174" i="1" s="1"/>
  <c r="BK1173" i="1" s="1"/>
  <c r="AI654" i="1"/>
  <c r="BK655" i="1"/>
  <c r="BK654" i="1" s="1"/>
  <c r="AI260" i="1"/>
  <c r="BK261" i="1"/>
  <c r="BK260" i="1" s="1"/>
  <c r="BK1005" i="1"/>
  <c r="BK1004" i="1" s="1"/>
  <c r="BK1003" i="1" s="1"/>
  <c r="BI1004" i="1"/>
  <c r="BI1003" i="1" s="1"/>
  <c r="BI996" i="1" s="1"/>
  <c r="BI991" i="1" s="1"/>
  <c r="P2961" i="1"/>
  <c r="AJ2962" i="1"/>
  <c r="AJ2961" i="1" s="1"/>
  <c r="AG2705" i="1"/>
  <c r="AG2704" i="1" s="1"/>
  <c r="AG2703" i="1" s="1"/>
  <c r="P2309" i="1"/>
  <c r="AJ2311" i="1"/>
  <c r="P1774" i="1"/>
  <c r="P1773" i="1" s="1"/>
  <c r="AJ1775" i="1"/>
  <c r="AJ1774" i="1" s="1"/>
  <c r="AJ1773" i="1" s="1"/>
  <c r="P1170" i="1"/>
  <c r="P1169" i="1" s="1"/>
  <c r="P1168" i="1" s="1"/>
  <c r="AJ1171" i="1"/>
  <c r="AJ1170" i="1" s="1"/>
  <c r="AJ1169" i="1" s="1"/>
  <c r="AJ1168" i="1" s="1"/>
  <c r="P647" i="1"/>
  <c r="AJ648" i="1"/>
  <c r="AJ647" i="1" s="1"/>
  <c r="P643" i="1"/>
  <c r="AJ644" i="1"/>
  <c r="AJ643" i="1" s="1"/>
  <c r="P590" i="1"/>
  <c r="AJ591" i="1"/>
  <c r="AJ590" i="1" s="1"/>
  <c r="P552" i="1"/>
  <c r="P551" i="1" s="1"/>
  <c r="AJ553" i="1"/>
  <c r="AJ552" i="1" s="1"/>
  <c r="AJ551" i="1" s="1"/>
  <c r="P547" i="1"/>
  <c r="AJ548" i="1"/>
  <c r="AJ547" i="1" s="1"/>
  <c r="P542" i="1"/>
  <c r="AJ543" i="1"/>
  <c r="AJ542" i="1" s="1"/>
  <c r="P537" i="1"/>
  <c r="AJ538" i="1"/>
  <c r="AJ537" i="1" s="1"/>
  <c r="P530" i="1"/>
  <c r="AJ531" i="1"/>
  <c r="AJ530" i="1" s="1"/>
  <c r="P526" i="1"/>
  <c r="AJ527" i="1"/>
  <c r="AJ526" i="1" s="1"/>
  <c r="P519" i="1"/>
  <c r="P518" i="1" s="1"/>
  <c r="AJ520" i="1"/>
  <c r="AJ519" i="1" s="1"/>
  <c r="AJ518" i="1" s="1"/>
  <c r="P3139" i="1"/>
  <c r="AJ3140" i="1"/>
  <c r="AJ3139" i="1" s="1"/>
  <c r="P3076" i="1"/>
  <c r="AJ3077" i="1"/>
  <c r="AJ3076" i="1" s="1"/>
  <c r="P2040" i="1"/>
  <c r="AJ2041" i="1"/>
  <c r="AJ2040" i="1" s="1"/>
  <c r="P1572" i="1"/>
  <c r="P1571" i="1" s="1"/>
  <c r="AJ1573" i="1"/>
  <c r="AJ1572" i="1" s="1"/>
  <c r="AJ1571" i="1" s="1"/>
  <c r="P110" i="1"/>
  <c r="AJ111" i="1"/>
  <c r="AJ110" i="1" s="1"/>
  <c r="P3125" i="1"/>
  <c r="AJ3126" i="1"/>
  <c r="AJ3125" i="1" s="1"/>
  <c r="P3113" i="1"/>
  <c r="AJ3114" i="1"/>
  <c r="AJ3113" i="1" s="1"/>
  <c r="P3082" i="1"/>
  <c r="AJ3083" i="1"/>
  <c r="AJ3082" i="1" s="1"/>
  <c r="P2605" i="1"/>
  <c r="AJ2606" i="1"/>
  <c r="AJ2605" i="1" s="1"/>
  <c r="P2513" i="1"/>
  <c r="AJ2514" i="1"/>
  <c r="AJ2513" i="1" s="1"/>
  <c r="P2509" i="1"/>
  <c r="AJ2510" i="1"/>
  <c r="AJ2509" i="1" s="1"/>
  <c r="P2048" i="1"/>
  <c r="AJ2049" i="1"/>
  <c r="AJ2048" i="1" s="1"/>
  <c r="P2603" i="1"/>
  <c r="AJ2604" i="1"/>
  <c r="AJ2603" i="1" s="1"/>
  <c r="P105" i="1"/>
  <c r="AJ106" i="1"/>
  <c r="AJ105" i="1" s="1"/>
  <c r="P3087" i="1"/>
  <c r="AJ3088" i="1"/>
  <c r="AJ3087" i="1" s="1"/>
  <c r="P2519" i="1"/>
  <c r="AJ2520" i="1"/>
  <c r="AJ2519" i="1" s="1"/>
  <c r="P2522" i="1"/>
  <c r="AJ2523" i="1"/>
  <c r="AJ2522" i="1" s="1"/>
  <c r="AI3249" i="1"/>
  <c r="BK3250" i="1"/>
  <c r="BK3249" i="1" s="1"/>
  <c r="BK3142" i="1"/>
  <c r="BK3141" i="1" s="1"/>
  <c r="AI3141" i="1"/>
  <c r="BK3118" i="1"/>
  <c r="BK3117" i="1" s="1"/>
  <c r="AI3117" i="1"/>
  <c r="AH3100" i="1"/>
  <c r="BJ3101" i="1"/>
  <c r="BJ3100" i="1" s="1"/>
  <c r="BK3095" i="1"/>
  <c r="BK3094" i="1" s="1"/>
  <c r="AI3094" i="1"/>
  <c r="AI3087" i="1"/>
  <c r="BK3088" i="1"/>
  <c r="BK3087" i="1" s="1"/>
  <c r="BK3081" i="1"/>
  <c r="BK3080" i="1" s="1"/>
  <c r="AI3080" i="1"/>
  <c r="BK3071" i="1"/>
  <c r="BK3070" i="1" s="1"/>
  <c r="AI3070" i="1"/>
  <c r="AH2990" i="1"/>
  <c r="BJ2991" i="1"/>
  <c r="BJ2990" i="1" s="1"/>
  <c r="BJ2606" i="1"/>
  <c r="BJ2605" i="1" s="1"/>
  <c r="AH2605" i="1"/>
  <c r="BK2523" i="1"/>
  <c r="BK2522" i="1" s="1"/>
  <c r="AI2522" i="1"/>
  <c r="BJ2516" i="1"/>
  <c r="BJ2515" i="1" s="1"/>
  <c r="AH2515" i="1"/>
  <c r="AH2476" i="1"/>
  <c r="BJ2477" i="1"/>
  <c r="BJ2476" i="1" s="1"/>
  <c r="BJ2475" i="1" s="1"/>
  <c r="BK2346" i="1"/>
  <c r="BK2345" i="1" s="1"/>
  <c r="AI2345" i="1"/>
  <c r="AI2338" i="1"/>
  <c r="BK2339" i="1"/>
  <c r="BK2338" i="1" s="1"/>
  <c r="BK2095" i="1"/>
  <c r="BK2094" i="1" s="1"/>
  <c r="AI2094" i="1"/>
  <c r="BK2059" i="1"/>
  <c r="BK2058" i="1" s="1"/>
  <c r="AI2058" i="1"/>
  <c r="AH2048" i="1"/>
  <c r="BJ2049" i="1"/>
  <c r="BJ2048" i="1" s="1"/>
  <c r="AI2036" i="1"/>
  <c r="BK2037" i="1"/>
  <c r="BK2036" i="1" s="1"/>
  <c r="AH1976" i="1"/>
  <c r="BJ1977" i="1"/>
  <c r="BJ1976" i="1" s="1"/>
  <c r="BJ1970" i="1"/>
  <c r="BJ1969" i="1" s="1"/>
  <c r="AH1969" i="1"/>
  <c r="BK1961" i="1"/>
  <c r="BK1960" i="1" s="1"/>
  <c r="AI1960" i="1"/>
  <c r="AH1950" i="1"/>
  <c r="BJ1951" i="1"/>
  <c r="BJ1950" i="1" s="1"/>
  <c r="BK1945" i="1"/>
  <c r="BK1944" i="1" s="1"/>
  <c r="AI1944" i="1"/>
  <c r="BK1644" i="1"/>
  <c r="BK1643" i="1" s="1"/>
  <c r="BL1643" i="1" s="1"/>
  <c r="AI1643" i="1"/>
  <c r="BJ1607" i="1"/>
  <c r="BJ1606" i="1" s="1"/>
  <c r="BJ1605" i="1" s="1"/>
  <c r="AH1606" i="1"/>
  <c r="AH1605" i="1" s="1"/>
  <c r="AH1579" i="1"/>
  <c r="AH1578" i="1" s="1"/>
  <c r="BJ1580" i="1"/>
  <c r="BJ1579" i="1" s="1"/>
  <c r="BJ1578" i="1" s="1"/>
  <c r="AH1051" i="1"/>
  <c r="BJ1052" i="1"/>
  <c r="BJ1051" i="1" s="1"/>
  <c r="AI651" i="1"/>
  <c r="AI650" i="1" s="1"/>
  <c r="BK652" i="1"/>
  <c r="BK651" i="1" s="1"/>
  <c r="BK650" i="1" s="1"/>
  <c r="AI592" i="1"/>
  <c r="BK593" i="1"/>
  <c r="BK543" i="1"/>
  <c r="BK542" i="1" s="1"/>
  <c r="AI542" i="1"/>
  <c r="AI537" i="1"/>
  <c r="BK538" i="1"/>
  <c r="BK537" i="1" s="1"/>
  <c r="BK527" i="1"/>
  <c r="BK526" i="1" s="1"/>
  <c r="AI526" i="1"/>
  <c r="AI519" i="1"/>
  <c r="AI518" i="1" s="1"/>
  <c r="BK520" i="1"/>
  <c r="AG105" i="1"/>
  <c r="BI106" i="1"/>
  <c r="BI105" i="1" s="1"/>
  <c r="AG99" i="1"/>
  <c r="BI100" i="1"/>
  <c r="BI99" i="1" s="1"/>
  <c r="AH651" i="1"/>
  <c r="AH650" i="1" s="1"/>
  <c r="BJ652" i="1"/>
  <c r="BJ651" i="1" s="1"/>
  <c r="BJ650" i="1" s="1"/>
  <c r="AH603" i="1"/>
  <c r="BJ604" i="1"/>
  <c r="BJ603" i="1" s="1"/>
  <c r="AH542" i="1"/>
  <c r="BJ543" i="1"/>
  <c r="BJ542" i="1" s="1"/>
  <c r="AH535" i="1"/>
  <c r="BJ536" i="1"/>
  <c r="BJ535" i="1" s="1"/>
  <c r="BK531" i="1"/>
  <c r="BK530" i="1" s="1"/>
  <c r="AI530" i="1"/>
  <c r="BJ523" i="1"/>
  <c r="BJ522" i="1" s="1"/>
  <c r="BJ521" i="1" s="1"/>
  <c r="AH522" i="1"/>
  <c r="AH521" i="1" s="1"/>
  <c r="AI516" i="1"/>
  <c r="AI515" i="1" s="1"/>
  <c r="BK517" i="1"/>
  <c r="BK516" i="1" s="1"/>
  <c r="BK515" i="1" s="1"/>
  <c r="AH3447" i="1"/>
  <c r="BJ3448" i="1"/>
  <c r="BJ3447" i="1" s="1"/>
  <c r="AH3141" i="1"/>
  <c r="BJ3142" i="1"/>
  <c r="BJ3141" i="1" s="1"/>
  <c r="AI3134" i="1"/>
  <c r="BK3135" i="1"/>
  <c r="AH3117" i="1"/>
  <c r="BJ3118" i="1"/>
  <c r="BJ3117" i="1" s="1"/>
  <c r="BK3114" i="1"/>
  <c r="BK3113" i="1" s="1"/>
  <c r="AI3113" i="1"/>
  <c r="AI3112" i="1" s="1"/>
  <c r="BK3091" i="1"/>
  <c r="BK3090" i="1" s="1"/>
  <c r="AI3090" i="1"/>
  <c r="AI3067" i="1"/>
  <c r="AI3066" i="1" s="1"/>
  <c r="BK3068" i="1"/>
  <c r="BK3067" i="1" s="1"/>
  <c r="BK3066" i="1" s="1"/>
  <c r="AH2755" i="1"/>
  <c r="BJ2756" i="1"/>
  <c r="AH2522" i="1"/>
  <c r="BJ2523" i="1"/>
  <c r="BJ2522" i="1" s="1"/>
  <c r="AI2513" i="1"/>
  <c r="BK2514" i="1"/>
  <c r="BK2513" i="1" s="1"/>
  <c r="AH2345" i="1"/>
  <c r="AH2344" i="1" s="1"/>
  <c r="BJ2346" i="1"/>
  <c r="BJ2345" i="1" s="1"/>
  <c r="BJ2344" i="1" s="1"/>
  <c r="BJ2339" i="1"/>
  <c r="BJ2338" i="1" s="1"/>
  <c r="AH2338" i="1"/>
  <c r="AI2040" i="1"/>
  <c r="BK2041" i="1"/>
  <c r="BK2035" i="1"/>
  <c r="BK2034" i="1" s="1"/>
  <c r="AI2034" i="1"/>
  <c r="BJ2027" i="1"/>
  <c r="BJ2026" i="1" s="1"/>
  <c r="AH2026" i="1"/>
  <c r="BK2019" i="1"/>
  <c r="BK2018" i="1" s="1"/>
  <c r="AI2018" i="1"/>
  <c r="AI2017" i="1" s="1"/>
  <c r="AI1983" i="1"/>
  <c r="BK1984" i="1"/>
  <c r="AI1967" i="1"/>
  <c r="BK1968" i="1"/>
  <c r="BK1967" i="1" s="1"/>
  <c r="BK1949" i="1"/>
  <c r="BK1948" i="1" s="1"/>
  <c r="AI1948" i="1"/>
  <c r="BK1943" i="1"/>
  <c r="BK1942" i="1" s="1"/>
  <c r="AI1942" i="1"/>
  <c r="AH1707" i="1"/>
  <c r="BJ1708" i="1"/>
  <c r="BJ1707" i="1" s="1"/>
  <c r="BJ1583" i="1"/>
  <c r="BJ1582" i="1" s="1"/>
  <c r="AH1582" i="1"/>
  <c r="AI1170" i="1"/>
  <c r="AI1169" i="1" s="1"/>
  <c r="AI1168" i="1" s="1"/>
  <c r="BK1171" i="1"/>
  <c r="BK1170" i="1" s="1"/>
  <c r="BK1169" i="1" s="1"/>
  <c r="BK1168" i="1" s="1"/>
  <c r="BK840" i="1"/>
  <c r="BK839" i="1" s="1"/>
  <c r="AI839" i="1"/>
  <c r="AI758" i="1"/>
  <c r="BK759" i="1"/>
  <c r="BK758" i="1" s="1"/>
  <c r="BJ541" i="1"/>
  <c r="BJ540" i="1" s="1"/>
  <c r="AH540" i="1"/>
  <c r="AH539" i="1" s="1"/>
  <c r="BJ527" i="1"/>
  <c r="BJ526" i="1" s="1"/>
  <c r="AH526" i="1"/>
  <c r="AG1539" i="1"/>
  <c r="AG1538" i="1" s="1"/>
  <c r="AG1537" i="1" s="1"/>
  <c r="AG1356" i="1" s="1"/>
  <c r="AI1540" i="1"/>
  <c r="AI1539" i="1" s="1"/>
  <c r="AI3143" i="1"/>
  <c r="BK3144" i="1"/>
  <c r="BK3143" i="1" s="1"/>
  <c r="AH3134" i="1"/>
  <c r="AH3131" i="1" s="1"/>
  <c r="BJ3135" i="1"/>
  <c r="BJ3134" i="1" s="1"/>
  <c r="BJ3131" i="1" s="1"/>
  <c r="AI3127" i="1"/>
  <c r="BK3128" i="1"/>
  <c r="BK3122" i="1"/>
  <c r="BK3121" i="1" s="1"/>
  <c r="AI3121" i="1"/>
  <c r="AH3090" i="1"/>
  <c r="AH3089" i="1" s="1"/>
  <c r="BJ3091" i="1"/>
  <c r="BJ3090" i="1" s="1"/>
  <c r="BJ3089" i="1" s="1"/>
  <c r="BK3077" i="1"/>
  <c r="BK3076" i="1" s="1"/>
  <c r="AI3076" i="1"/>
  <c r="BJ3068" i="1"/>
  <c r="BJ3067" i="1" s="1"/>
  <c r="BJ3066" i="1" s="1"/>
  <c r="AH3067" i="1"/>
  <c r="AH3066" i="1" s="1"/>
  <c r="BK2928" i="1"/>
  <c r="BK2927" i="1" s="1"/>
  <c r="AI2927" i="1"/>
  <c r="AI2882" i="1"/>
  <c r="BK2883" i="1"/>
  <c r="BK2882" i="1" s="1"/>
  <c r="AH2603" i="1"/>
  <c r="BJ2604" i="1"/>
  <c r="BJ2603" i="1" s="1"/>
  <c r="BK2565" i="1"/>
  <c r="BK2564" i="1" s="1"/>
  <c r="AI2564" i="1"/>
  <c r="BJ2520" i="1"/>
  <c r="BJ2519" i="1" s="1"/>
  <c r="AH2519" i="1"/>
  <c r="AI2511" i="1"/>
  <c r="BK2512" i="1"/>
  <c r="AH2329" i="1"/>
  <c r="BJ2330" i="1"/>
  <c r="BJ2329" i="1" s="1"/>
  <c r="AH2309" i="1"/>
  <c r="BJ2310" i="1"/>
  <c r="BJ2309" i="1" s="1"/>
  <c r="AH2156" i="1"/>
  <c r="BJ2157" i="1"/>
  <c r="BJ2156" i="1" s="1"/>
  <c r="BK2051" i="1"/>
  <c r="BK2050" i="1" s="1"/>
  <c r="AI2050" i="1"/>
  <c r="BK2044" i="1"/>
  <c r="BK2043" i="1" s="1"/>
  <c r="AI2043" i="1"/>
  <c r="BK2039" i="1"/>
  <c r="BK2038" i="1" s="1"/>
  <c r="AI2038" i="1"/>
  <c r="BK1987" i="1"/>
  <c r="BK1986" i="1" s="1"/>
  <c r="BK1985" i="1" s="1"/>
  <c r="AI1986" i="1"/>
  <c r="AI1985" i="1" s="1"/>
  <c r="AI1981" i="1"/>
  <c r="BK1982" i="1"/>
  <c r="BK1981" i="1" s="1"/>
  <c r="AI1971" i="1"/>
  <c r="BK1972" i="1"/>
  <c r="BK1971" i="1" s="1"/>
  <c r="AI1963" i="1"/>
  <c r="BK1964" i="1"/>
  <c r="AH1942" i="1"/>
  <c r="BJ1943" i="1"/>
  <c r="BJ1942" i="1" s="1"/>
  <c r="AI1935" i="1"/>
  <c r="AI1934" i="1" s="1"/>
  <c r="BK1936" i="1"/>
  <c r="BJ1573" i="1"/>
  <c r="BJ1572" i="1" s="1"/>
  <c r="BJ1571" i="1" s="1"/>
  <c r="AH1572" i="1"/>
  <c r="AH1571" i="1" s="1"/>
  <c r="AI1566" i="1"/>
  <c r="BK1567" i="1"/>
  <c r="BJ1171" i="1"/>
  <c r="BJ1170" i="1" s="1"/>
  <c r="BJ1169" i="1" s="1"/>
  <c r="BJ1168" i="1" s="1"/>
  <c r="AH1170" i="1"/>
  <c r="AH1169" i="1" s="1"/>
  <c r="AH1168" i="1" s="1"/>
  <c r="AH647" i="1"/>
  <c r="BJ648" i="1"/>
  <c r="BJ647" i="1" s="1"/>
  <c r="AH640" i="1"/>
  <c r="BJ641" i="1"/>
  <c r="BJ640" i="1" s="1"/>
  <c r="AI590" i="1"/>
  <c r="BK591" i="1"/>
  <c r="AI552" i="1"/>
  <c r="AI551" i="1" s="1"/>
  <c r="BK553" i="1"/>
  <c r="BK552" i="1" s="1"/>
  <c r="BK551" i="1" s="1"/>
  <c r="AI547" i="1"/>
  <c r="BK548" i="1"/>
  <c r="BK547" i="1" s="1"/>
  <c r="AH530" i="1"/>
  <c r="BJ531" i="1"/>
  <c r="BJ530" i="1" s="1"/>
  <c r="AH516" i="1"/>
  <c r="AH515" i="1" s="1"/>
  <c r="BJ517" i="1"/>
  <c r="BJ516" i="1" s="1"/>
  <c r="BJ515" i="1" s="1"/>
  <c r="AH112" i="1"/>
  <c r="BJ113" i="1"/>
  <c r="BJ112" i="1" s="1"/>
  <c r="AH643" i="1"/>
  <c r="BJ644" i="1"/>
  <c r="BJ643" i="1" s="1"/>
  <c r="AH590" i="1"/>
  <c r="BJ591" i="1"/>
  <c r="BJ590" i="1" s="1"/>
  <c r="AH552" i="1"/>
  <c r="AH551" i="1" s="1"/>
  <c r="BJ553" i="1"/>
  <c r="BJ552" i="1" s="1"/>
  <c r="BJ551" i="1" s="1"/>
  <c r="AI545" i="1"/>
  <c r="BK546" i="1"/>
  <c r="BK545" i="1" s="1"/>
  <c r="AI3658" i="1"/>
  <c r="AI3657" i="1" s="1"/>
  <c r="BL3666" i="1"/>
  <c r="AI3192" i="1"/>
  <c r="AI3165" i="1" s="1"/>
  <c r="BL3118" i="1"/>
  <c r="BL3095" i="1"/>
  <c r="BL3077" i="1"/>
  <c r="BL3000" i="1"/>
  <c r="BL2957" i="1"/>
  <c r="BL2954" i="1"/>
  <c r="BL2948" i="1"/>
  <c r="BL2945" i="1"/>
  <c r="BL2943" i="1"/>
  <c r="BL2934" i="1"/>
  <c r="BL2918" i="1"/>
  <c r="BL2916" i="1"/>
  <c r="BL2914" i="1"/>
  <c r="BL2912" i="1"/>
  <c r="BL2909" i="1"/>
  <c r="AI2787" i="1"/>
  <c r="AI2782" i="1" s="1"/>
  <c r="AI2494" i="1"/>
  <c r="BL2778" i="1"/>
  <c r="BL2776" i="1"/>
  <c r="BL2774" i="1"/>
  <c r="BL2771" i="1"/>
  <c r="BL2743" i="1"/>
  <c r="BL2739" i="1"/>
  <c r="BL2737" i="1"/>
  <c r="BL2732" i="1"/>
  <c r="BL2729" i="1"/>
  <c r="BL2727" i="1"/>
  <c r="BL2725" i="1"/>
  <c r="BL2722" i="1"/>
  <c r="BL2719" i="1"/>
  <c r="BL2717" i="1"/>
  <c r="BL2715" i="1"/>
  <c r="BL2713" i="1"/>
  <c r="BL2709" i="1"/>
  <c r="BL2559" i="1"/>
  <c r="BL2557" i="1"/>
  <c r="BL2554" i="1"/>
  <c r="BL2544" i="1"/>
  <c r="BI2528" i="1"/>
  <c r="BI2507" i="1" s="1"/>
  <c r="BL2523" i="1"/>
  <c r="BL2514" i="1"/>
  <c r="BK2494" i="1"/>
  <c r="BK2474" i="1"/>
  <c r="BL2676" i="1"/>
  <c r="BL2339" i="1"/>
  <c r="BL2059" i="1"/>
  <c r="BL2037" i="1"/>
  <c r="BL1968" i="1"/>
  <c r="BL1949" i="1"/>
  <c r="BL1717" i="1"/>
  <c r="BK1468" i="1"/>
  <c r="AI775" i="1"/>
  <c r="AI774" i="1" s="1"/>
  <c r="K513" i="1"/>
  <c r="BL1088" i="1"/>
  <c r="BK1063" i="1"/>
  <c r="BK1050" i="1" s="1"/>
  <c r="BL1064" i="1"/>
  <c r="BL1010" i="1"/>
  <c r="BL658" i="1"/>
  <c r="BL548" i="1"/>
  <c r="BL527" i="1"/>
  <c r="AI186" i="1"/>
  <c r="AI166" i="1" s="1"/>
  <c r="BL1526" i="1"/>
  <c r="BL1515" i="1"/>
  <c r="BL1508" i="1"/>
  <c r="BL1504" i="1"/>
  <c r="BL1500" i="1"/>
  <c r="BL1496" i="1"/>
  <c r="BL1488" i="1"/>
  <c r="BL1481" i="1"/>
  <c r="BL1474" i="1"/>
  <c r="BL1466" i="1"/>
  <c r="BL1462" i="1"/>
  <c r="BL1455" i="1"/>
  <c r="BL1451" i="1"/>
  <c r="BL1447" i="1"/>
  <c r="BL1443" i="1"/>
  <c r="BL1440" i="1"/>
  <c r="BL1436" i="1"/>
  <c r="BL1432" i="1"/>
  <c r="BL1428" i="1"/>
  <c r="BL1426" i="1"/>
  <c r="BL1421" i="1"/>
  <c r="BL1417" i="1"/>
  <c r="BL1413" i="1"/>
  <c r="BL1409" i="1"/>
  <c r="BL1402" i="1"/>
  <c r="BL1391" i="1"/>
  <c r="BL1380" i="1"/>
  <c r="BL1370" i="1"/>
  <c r="BL1360" i="1"/>
  <c r="BL1355" i="1"/>
  <c r="BL1353" i="1"/>
  <c r="BL1266" i="1"/>
  <c r="BL1263" i="1"/>
  <c r="BL1260" i="1"/>
  <c r="BL990" i="1"/>
  <c r="BL987" i="1"/>
  <c r="BL755" i="1"/>
  <c r="BL752" i="1"/>
  <c r="BL748" i="1"/>
  <c r="BL746" i="1"/>
  <c r="BL743" i="1"/>
  <c r="BL740" i="1"/>
  <c r="BL378" i="1"/>
  <c r="BL294" i="1"/>
  <c r="BL270" i="1"/>
  <c r="BL261" i="1"/>
  <c r="BL468" i="1"/>
  <c r="BK207" i="1"/>
  <c r="BK203" i="1" s="1"/>
  <c r="BL124" i="1"/>
  <c r="BL118" i="1"/>
  <c r="BL109" i="1"/>
  <c r="BL102" i="1"/>
  <c r="BL4079" i="1"/>
  <c r="BL4055" i="1"/>
  <c r="BL3598" i="1"/>
  <c r="BL3594" i="1"/>
  <c r="BL3590" i="1"/>
  <c r="BL3586" i="1"/>
  <c r="BL3582" i="1"/>
  <c r="BL3578" i="1"/>
  <c r="BL3262" i="1"/>
  <c r="AJ2994" i="1"/>
  <c r="AJ2334" i="1"/>
  <c r="AJ2308" i="1"/>
  <c r="AJ2306" i="1"/>
  <c r="AJ2304" i="1"/>
  <c r="AJ2302" i="1"/>
  <c r="AJ2300" i="1"/>
  <c r="AJ2298" i="1"/>
  <c r="AJ2296" i="1"/>
  <c r="AJ2294" i="1"/>
  <c r="AJ2292" i="1"/>
  <c r="AJ2290" i="1"/>
  <c r="AJ2288" i="1"/>
  <c r="AJ2286" i="1"/>
  <c r="AJ2285" i="1" s="1"/>
  <c r="AJ2215" i="1"/>
  <c r="AJ2213" i="1"/>
  <c r="AJ2212" i="1" s="1"/>
  <c r="AJ2204" i="1"/>
  <c r="AJ2196" i="1"/>
  <c r="AJ2194" i="1"/>
  <c r="AJ2186" i="1"/>
  <c r="AJ2178" i="1"/>
  <c r="AJ2170" i="1"/>
  <c r="AJ2164" i="1"/>
  <c r="AJ2150" i="1"/>
  <c r="AJ2142" i="1"/>
  <c r="AJ2136" i="1"/>
  <c r="AJ2128" i="1"/>
  <c r="AJ2120" i="1"/>
  <c r="AJ2109" i="1"/>
  <c r="AJ2101" i="1"/>
  <c r="AJ2090" i="1"/>
  <c r="AJ2085" i="1"/>
  <c r="AJ2077" i="1"/>
  <c r="AJ2069" i="1"/>
  <c r="AJ2061" i="1"/>
  <c r="AJ2010" i="1"/>
  <c r="AJ2002" i="1"/>
  <c r="AJ1989" i="1"/>
  <c r="AJ1769" i="1"/>
  <c r="AJ1768" i="1" s="1"/>
  <c r="AJ1767" i="1" s="1"/>
  <c r="AJ1585" i="1"/>
  <c r="AJ1583" i="1"/>
  <c r="AJ1582" i="1" s="1"/>
  <c r="BL330" i="1"/>
  <c r="BL771" i="1"/>
  <c r="BL767" i="1"/>
  <c r="BL763" i="1"/>
  <c r="AJ641" i="1"/>
  <c r="AJ637" i="1"/>
  <c r="AJ635" i="1"/>
  <c r="AJ633" i="1"/>
  <c r="AJ631" i="1"/>
  <c r="AJ629" i="1"/>
  <c r="AJ627" i="1"/>
  <c r="AJ625" i="1"/>
  <c r="AJ623" i="1"/>
  <c r="AJ621" i="1"/>
  <c r="AJ619" i="1"/>
  <c r="AJ617" i="1"/>
  <c r="AJ615" i="1"/>
  <c r="AJ613" i="1"/>
  <c r="AJ611" i="1"/>
  <c r="AJ609" i="1"/>
  <c r="AJ607" i="1"/>
  <c r="AJ605" i="1"/>
  <c r="AJ602" i="1"/>
  <c r="AJ600" i="1"/>
  <c r="AJ598" i="1"/>
  <c r="AJ594" i="1"/>
  <c r="AJ588" i="1"/>
  <c r="AJ587" i="1" s="1"/>
  <c r="AJ585" i="1"/>
  <c r="AJ583" i="1"/>
  <c r="AJ581" i="1"/>
  <c r="AJ579" i="1"/>
  <c r="AJ577" i="1"/>
  <c r="AJ575" i="1"/>
  <c r="AJ573" i="1"/>
  <c r="AJ571" i="1"/>
  <c r="AJ569" i="1"/>
  <c r="AJ567" i="1"/>
  <c r="AJ565" i="1"/>
  <c r="AJ563" i="1"/>
  <c r="AJ561" i="1"/>
  <c r="AJ559" i="1"/>
  <c r="AJ557" i="1"/>
  <c r="AJ534" i="1"/>
  <c r="BL4070" i="1"/>
  <c r="BL4049" i="1"/>
  <c r="BL4041" i="1"/>
  <c r="BL4033" i="1"/>
  <c r="BL4030" i="1"/>
  <c r="BL4026" i="1"/>
  <c r="BL4022" i="1"/>
  <c r="BL4018" i="1"/>
  <c r="BL4014" i="1"/>
  <c r="BL4010" i="1"/>
  <c r="BL4006" i="1"/>
  <c r="BK3883" i="1"/>
  <c r="BK3882" i="1" s="1"/>
  <c r="BL3549" i="1"/>
  <c r="BL3542" i="1"/>
  <c r="AG3415" i="1"/>
  <c r="AG3414" i="1" s="1"/>
  <c r="BL3243" i="1"/>
  <c r="BL2949" i="1"/>
  <c r="AJ2209" i="1"/>
  <c r="AJ2205" i="1"/>
  <c r="AJ2201" i="1"/>
  <c r="AJ2197" i="1"/>
  <c r="AJ2193" i="1"/>
  <c r="AJ2189" i="1"/>
  <c r="AJ2185" i="1"/>
  <c r="BL2768" i="1"/>
  <c r="BL2384" i="1"/>
  <c r="BL2376" i="1"/>
  <c r="BL2368" i="1"/>
  <c r="BL2360" i="1"/>
  <c r="AJ2158" i="1"/>
  <c r="AJ2137" i="1"/>
  <c r="AJ2133" i="1"/>
  <c r="AJ2129" i="1"/>
  <c r="AJ2125" i="1"/>
  <c r="AJ2121" i="1"/>
  <c r="AJ2093" i="1"/>
  <c r="AJ2089" i="1"/>
  <c r="AJ2084" i="1"/>
  <c r="AJ2080" i="1"/>
  <c r="AJ2076" i="1"/>
  <c r="AJ2072" i="1"/>
  <c r="AJ2068" i="1"/>
  <c r="AJ2064" i="1"/>
  <c r="AJ2060" i="1"/>
  <c r="AJ1708" i="1"/>
  <c r="AJ1707" i="1" s="1"/>
  <c r="BL1889" i="1"/>
  <c r="BL1881" i="1"/>
  <c r="BL1873" i="1"/>
  <c r="AJ1590" i="1"/>
  <c r="AJ1589" i="1" s="1"/>
  <c r="AJ1587" i="1"/>
  <c r="AJ1586" i="1" s="1"/>
  <c r="BL405" i="1"/>
  <c r="BL1231" i="1"/>
  <c r="BL1270" i="1"/>
  <c r="BL474" i="1"/>
  <c r="BL4056" i="1"/>
  <c r="BL4085" i="1"/>
  <c r="BL3964" i="1"/>
  <c r="BL3960" i="1"/>
  <c r="BL3956" i="1"/>
  <c r="BL3920" i="1"/>
  <c r="BL3916" i="1"/>
  <c r="BL3568" i="1"/>
  <c r="BL3455" i="1"/>
  <c r="BL3673" i="1"/>
  <c r="AJ3449" i="1"/>
  <c r="BL3271" i="1"/>
  <c r="BK3192" i="1"/>
  <c r="BK3165" i="1" s="1"/>
  <c r="BK3164" i="1" s="1"/>
  <c r="AG3089" i="1"/>
  <c r="BL3009" i="1"/>
  <c r="AH2879" i="1"/>
  <c r="AJ1761" i="1"/>
  <c r="BJ2528" i="1"/>
  <c r="BJ2507" i="1" s="1"/>
  <c r="BJ2467" i="1" s="1"/>
  <c r="AG2474" i="1"/>
  <c r="BL1928" i="1"/>
  <c r="BL1920" i="1"/>
  <c r="BL1912" i="1"/>
  <c r="AJ844" i="1"/>
  <c r="AJ842" i="1"/>
  <c r="AJ840" i="1"/>
  <c r="AJ839" i="1" s="1"/>
  <c r="BL942" i="1"/>
  <c r="BL938" i="1"/>
  <c r="BL934" i="1"/>
  <c r="BL922" i="1"/>
  <c r="BL918" i="1"/>
  <c r="BL914" i="1"/>
  <c r="BL910" i="1"/>
  <c r="BL872" i="1"/>
  <c r="BK846" i="1"/>
  <c r="BK838" i="1" s="1"/>
  <c r="BL835" i="1"/>
  <c r="BL831" i="1"/>
  <c r="BL827" i="1"/>
  <c r="BL804" i="1"/>
  <c r="BL351" i="1"/>
  <c r="BL821" i="1"/>
  <c r="BL817" i="1"/>
  <c r="BL813" i="1"/>
  <c r="BL809" i="1"/>
  <c r="BL795" i="1"/>
  <c r="BL791" i="1"/>
  <c r="BL787" i="1"/>
  <c r="BL3556" i="1"/>
  <c r="BL3038" i="1"/>
  <c r="BL1256" i="1"/>
  <c r="BL1248" i="1"/>
  <c r="BL494" i="1"/>
  <c r="BL421" i="1"/>
  <c r="BL387" i="1"/>
  <c r="BL385" i="1"/>
  <c r="BL383" i="1"/>
  <c r="BL381" i="1"/>
  <c r="BL1269" i="1"/>
  <c r="BL982" i="1"/>
  <c r="BL781" i="1"/>
  <c r="BL777" i="1"/>
  <c r="BL368" i="1"/>
  <c r="AG165" i="1"/>
  <c r="AG53" i="1" s="1"/>
  <c r="BL3976" i="1"/>
  <c r="BJ3398" i="1"/>
  <c r="BJ3397" i="1" s="1"/>
  <c r="BJ3390" i="1" s="1"/>
  <c r="BL3213" i="1"/>
  <c r="BL3209" i="1"/>
  <c r="BL3205" i="1"/>
  <c r="BL3201" i="1"/>
  <c r="BL3197" i="1"/>
  <c r="AJ2786" i="1"/>
  <c r="BL2548" i="1"/>
  <c r="AJ1980" i="1"/>
  <c r="BL2804" i="1"/>
  <c r="BL2800" i="1"/>
  <c r="BL1862" i="1"/>
  <c r="BL1858" i="1"/>
  <c r="BL1854" i="1"/>
  <c r="BL1850" i="1"/>
  <c r="BL1846" i="1"/>
  <c r="BL1842" i="1"/>
  <c r="BL1838" i="1"/>
  <c r="BL1834" i="1"/>
  <c r="BL1830" i="1"/>
  <c r="BL1826" i="1"/>
  <c r="BL1822" i="1"/>
  <c r="BL1818" i="1"/>
  <c r="BL1814" i="1"/>
  <c r="BL1810" i="1"/>
  <c r="BL1806" i="1"/>
  <c r="BL1802" i="1"/>
  <c r="BL1798" i="1"/>
  <c r="BL1794" i="1"/>
  <c r="BL1789" i="1"/>
  <c r="BL1785" i="1"/>
  <c r="AJ1748" i="1"/>
  <c r="AJ1746" i="1"/>
  <c r="AJ1744" i="1"/>
  <c r="AJ1742" i="1"/>
  <c r="AJ1740" i="1"/>
  <c r="AJ1738" i="1"/>
  <c r="AJ1736" i="1"/>
  <c r="AJ1734" i="1"/>
  <c r="AJ1732" i="1"/>
  <c r="AJ1730" i="1"/>
  <c r="AJ1728" i="1"/>
  <c r="AJ1726" i="1"/>
  <c r="AJ1724" i="1"/>
  <c r="AJ1722" i="1"/>
  <c r="AJ1720" i="1"/>
  <c r="AJ1718" i="1"/>
  <c r="AJ1709" i="1"/>
  <c r="BL1204" i="1"/>
  <c r="AG3398" i="1"/>
  <c r="AG3397" i="1" s="1"/>
  <c r="BL2836" i="1"/>
  <c r="BL2832" i="1"/>
  <c r="AG3645" i="1"/>
  <c r="AG3634" i="1" s="1"/>
  <c r="BL3367" i="1"/>
  <c r="BL3361" i="1"/>
  <c r="BL3355" i="1"/>
  <c r="BL2622" i="1"/>
  <c r="BL2618" i="1"/>
  <c r="BL2614" i="1"/>
  <c r="BL2610" i="1"/>
  <c r="AJ1990" i="1"/>
  <c r="AJ2335" i="1"/>
  <c r="AJ2301" i="1"/>
  <c r="BL340" i="1"/>
  <c r="BL1218" i="1"/>
  <c r="AH2494" i="1"/>
  <c r="AH3645" i="1"/>
  <c r="AH3634" i="1" s="1"/>
  <c r="BL2796" i="1"/>
  <c r="BL2792" i="1"/>
  <c r="AH2474" i="1"/>
  <c r="BJ1933" i="1"/>
  <c r="AI1563" i="1"/>
  <c r="BL3951" i="1"/>
  <c r="BL3947" i="1"/>
  <c r="BL3943" i="1"/>
  <c r="BL3939" i="1"/>
  <c r="BL3935" i="1"/>
  <c r="BL3931" i="1"/>
  <c r="BL3927" i="1"/>
  <c r="BE3924" i="1"/>
  <c r="AJ3181" i="1"/>
  <c r="AJ4080" i="1"/>
  <c r="AJ4078" i="1"/>
  <c r="BK1693" i="1"/>
  <c r="BL3609" i="1"/>
  <c r="AJ3187" i="1"/>
  <c r="AJ3175" i="1"/>
  <c r="AI3638" i="1"/>
  <c r="BK3639" i="1"/>
  <c r="BK3638" i="1" s="1"/>
  <c r="BH3616" i="1"/>
  <c r="AI3441" i="1"/>
  <c r="BK3442" i="1"/>
  <c r="BK3441" i="1" s="1"/>
  <c r="P3226" i="1"/>
  <c r="P3225" i="1" s="1"/>
  <c r="AJ3227" i="1"/>
  <c r="AJ3226" i="1" s="1"/>
  <c r="AI3640" i="1"/>
  <c r="BK3641" i="1"/>
  <c r="AI3393" i="1"/>
  <c r="BK3394" i="1"/>
  <c r="BK3393" i="1" s="1"/>
  <c r="BL3537" i="1"/>
  <c r="AI1530" i="1"/>
  <c r="BK1531" i="1"/>
  <c r="BK1530" i="1" s="1"/>
  <c r="AI1393" i="1"/>
  <c r="AI1392" i="1" s="1"/>
  <c r="BK1394" i="1"/>
  <c r="BK1393" i="1" s="1"/>
  <c r="BK1392" i="1" s="1"/>
  <c r="AI1381" i="1"/>
  <c r="BK1382" i="1"/>
  <c r="BK1381" i="1" s="1"/>
  <c r="AI1371" i="1"/>
  <c r="BK1372" i="1"/>
  <c r="BK1371" i="1" s="1"/>
  <c r="AI1361" i="1"/>
  <c r="BK1362" i="1"/>
  <c r="BK1361" i="1" s="1"/>
  <c r="AI1177" i="1"/>
  <c r="AI1176" i="1" s="1"/>
  <c r="BK1178" i="1"/>
  <c r="AI263" i="1"/>
  <c r="BK264" i="1"/>
  <c r="BK263" i="1" s="1"/>
  <c r="AI254" i="1"/>
  <c r="BK255" i="1"/>
  <c r="BK254" i="1" s="1"/>
  <c r="P2882" i="1"/>
  <c r="P2881" i="1" s="1"/>
  <c r="P2880" i="1" s="1"/>
  <c r="AJ2883" i="1"/>
  <c r="AJ2882" i="1" s="1"/>
  <c r="AG3392" i="1"/>
  <c r="AG3391" i="1" s="1"/>
  <c r="P3070" i="1"/>
  <c r="AJ3071" i="1"/>
  <c r="AJ3070" i="1" s="1"/>
  <c r="AJ3069" i="1" s="1"/>
  <c r="P1971" i="1"/>
  <c r="AJ1972" i="1"/>
  <c r="AJ1971" i="1" s="1"/>
  <c r="P1967" i="1"/>
  <c r="AJ1968" i="1"/>
  <c r="AJ1967" i="1" s="1"/>
  <c r="P1963" i="1"/>
  <c r="AJ1964" i="1"/>
  <c r="AJ1963" i="1" s="1"/>
  <c r="P1958" i="1"/>
  <c r="AJ1959" i="1"/>
  <c r="AJ1958" i="1" s="1"/>
  <c r="P1952" i="1"/>
  <c r="AJ1953" i="1"/>
  <c r="AJ1952" i="1" s="1"/>
  <c r="P1948" i="1"/>
  <c r="AJ1949" i="1"/>
  <c r="AJ1948" i="1" s="1"/>
  <c r="P1944" i="1"/>
  <c r="AJ1945" i="1"/>
  <c r="AJ1944" i="1" s="1"/>
  <c r="P1938" i="1"/>
  <c r="P1937" i="1" s="1"/>
  <c r="AJ1939" i="1"/>
  <c r="AJ1938" i="1" s="1"/>
  <c r="AJ1937" i="1" s="1"/>
  <c r="P651" i="1"/>
  <c r="P650" i="1" s="1"/>
  <c r="AJ652" i="1"/>
  <c r="AJ651" i="1" s="1"/>
  <c r="AJ650" i="1" s="1"/>
  <c r="P645" i="1"/>
  <c r="AJ646" i="1"/>
  <c r="AJ645" i="1" s="1"/>
  <c r="P549" i="1"/>
  <c r="AJ550" i="1"/>
  <c r="AJ549" i="1" s="1"/>
  <c r="P545" i="1"/>
  <c r="AJ546" i="1"/>
  <c r="AJ545" i="1" s="1"/>
  <c r="P540" i="1"/>
  <c r="AJ541" i="1"/>
  <c r="AJ540" i="1" s="1"/>
  <c r="AJ539" i="1" s="1"/>
  <c r="P535" i="1"/>
  <c r="AJ536" i="1"/>
  <c r="AJ535" i="1" s="1"/>
  <c r="P528" i="1"/>
  <c r="AJ529" i="1"/>
  <c r="AJ528" i="1" s="1"/>
  <c r="P522" i="1"/>
  <c r="P521" i="1" s="1"/>
  <c r="AJ523" i="1"/>
  <c r="AJ522" i="1" s="1"/>
  <c r="AJ521" i="1" s="1"/>
  <c r="P516" i="1"/>
  <c r="P515" i="1" s="1"/>
  <c r="AJ517" i="1"/>
  <c r="AJ516" i="1" s="1"/>
  <c r="AJ515" i="1" s="1"/>
  <c r="P3106" i="1"/>
  <c r="AJ3107" i="1"/>
  <c r="AJ3106" i="1" s="1"/>
  <c r="P3067" i="1"/>
  <c r="P3066" i="1" s="1"/>
  <c r="AJ3068" i="1"/>
  <c r="AJ3067" i="1" s="1"/>
  <c r="AJ3066" i="1" s="1"/>
  <c r="P3137" i="1"/>
  <c r="AJ3138" i="1"/>
  <c r="AJ3137" i="1" s="1"/>
  <c r="P3085" i="1"/>
  <c r="P3084" i="1" s="1"/>
  <c r="AJ3086" i="1"/>
  <c r="AJ3085" i="1" s="1"/>
  <c r="AJ3084" i="1" s="1"/>
  <c r="AG2469" i="1"/>
  <c r="AG2468" i="1" s="1"/>
  <c r="P2760" i="1"/>
  <c r="AJ2761" i="1"/>
  <c r="AJ2760" i="1" s="1"/>
  <c r="P1566" i="1"/>
  <c r="AJ1567" i="1"/>
  <c r="AJ1566" i="1" s="1"/>
  <c r="P112" i="1"/>
  <c r="AJ113" i="1"/>
  <c r="AJ112" i="1" s="1"/>
  <c r="P3143" i="1"/>
  <c r="AJ3144" i="1"/>
  <c r="AJ3143" i="1" s="1"/>
  <c r="P3141" i="1"/>
  <c r="AJ3142" i="1"/>
  <c r="AJ3141" i="1" s="1"/>
  <c r="P2511" i="1"/>
  <c r="AJ2512" i="1"/>
  <c r="AJ2511" i="1" s="1"/>
  <c r="P3092" i="1"/>
  <c r="AJ3093" i="1"/>
  <c r="AJ3092" i="1" s="1"/>
  <c r="P2524" i="1"/>
  <c r="AJ2525" i="1"/>
  <c r="AJ2524" i="1" s="1"/>
  <c r="P2478" i="1"/>
  <c r="AJ2479" i="1"/>
  <c r="AJ2478" i="1" s="1"/>
  <c r="P1955" i="1"/>
  <c r="P1954" i="1" s="1"/>
  <c r="AJ1956" i="1"/>
  <c r="AJ1955" i="1" s="1"/>
  <c r="AJ1954" i="1" s="1"/>
  <c r="P99" i="1"/>
  <c r="AJ100" i="1"/>
  <c r="AJ99" i="1" s="1"/>
  <c r="P3117" i="1"/>
  <c r="AJ3118" i="1"/>
  <c r="AJ3117" i="1" s="1"/>
  <c r="P2526" i="1"/>
  <c r="AJ2527" i="1"/>
  <c r="AJ2526" i="1" s="1"/>
  <c r="P3100" i="1"/>
  <c r="AJ3101" i="1"/>
  <c r="AJ3100" i="1" s="1"/>
  <c r="AJ3099" i="1" s="1"/>
  <c r="P288" i="1"/>
  <c r="AJ289" i="1"/>
  <c r="AJ288" i="1" s="1"/>
  <c r="P3132" i="1"/>
  <c r="AJ3133" i="1"/>
  <c r="AJ3132" i="1" s="1"/>
  <c r="P1765" i="1"/>
  <c r="P1764" i="1" s="1"/>
  <c r="P1763" i="1" s="1"/>
  <c r="AJ1766" i="1"/>
  <c r="AJ1765" i="1" s="1"/>
  <c r="AJ1764" i="1" s="1"/>
  <c r="AJ1763" i="1" s="1"/>
  <c r="P97" i="1"/>
  <c r="AJ98" i="1"/>
  <c r="AJ97" i="1" s="1"/>
  <c r="AJ96" i="1" s="1"/>
  <c r="BK3110" i="1"/>
  <c r="BK3109" i="1" s="1"/>
  <c r="BK3108" i="1" s="1"/>
  <c r="AI3109" i="1"/>
  <c r="AI3108" i="1" s="1"/>
  <c r="AH3226" i="1"/>
  <c r="BJ3227" i="1"/>
  <c r="BJ3226" i="1" s="1"/>
  <c r="BK3138" i="1"/>
  <c r="BK3137" i="1" s="1"/>
  <c r="AI3137" i="1"/>
  <c r="BK3093" i="1"/>
  <c r="AI3092" i="1"/>
  <c r="AI2961" i="1"/>
  <c r="BK2962" i="1"/>
  <c r="BK2961" i="1" s="1"/>
  <c r="AH2760" i="1"/>
  <c r="BJ2761" i="1"/>
  <c r="AI2605" i="1"/>
  <c r="BK2606" i="1"/>
  <c r="BK2605" i="1" s="1"/>
  <c r="AH2526" i="1"/>
  <c r="BJ2527" i="1"/>
  <c r="BJ2526" i="1" s="1"/>
  <c r="AI2517" i="1"/>
  <c r="BK2518" i="1"/>
  <c r="BK2517" i="1" s="1"/>
  <c r="BJ2512" i="1"/>
  <c r="BJ2511" i="1" s="1"/>
  <c r="AH2511" i="1"/>
  <c r="BK2477" i="1"/>
  <c r="BK2476" i="1" s="1"/>
  <c r="AI2476" i="1"/>
  <c r="AI2336" i="1"/>
  <c r="BK2337" i="1"/>
  <c r="BK2336" i="1" s="1"/>
  <c r="BK2286" i="1"/>
  <c r="BK2285" i="1" s="1"/>
  <c r="AI2285" i="1"/>
  <c r="AI2161" i="1"/>
  <c r="BK2162" i="1"/>
  <c r="BK2161" i="1" s="1"/>
  <c r="BK2055" i="1"/>
  <c r="BK2054" i="1" s="1"/>
  <c r="BK2053" i="1" s="1"/>
  <c r="BK2052" i="1" s="1"/>
  <c r="AI2054" i="1"/>
  <c r="AI2053" i="1" s="1"/>
  <c r="AI2052" i="1" s="1"/>
  <c r="AI2048" i="1"/>
  <c r="AI2042" i="1" s="1"/>
  <c r="BK2049" i="1"/>
  <c r="BK2048" i="1" s="1"/>
  <c r="AH2043" i="1"/>
  <c r="BJ2044" i="1"/>
  <c r="BJ2043" i="1" s="1"/>
  <c r="AH2031" i="1"/>
  <c r="BJ2032" i="1"/>
  <c r="BJ2031" i="1" s="1"/>
  <c r="BJ1982" i="1"/>
  <c r="BJ1981" i="1" s="1"/>
  <c r="AH1981" i="1"/>
  <c r="BJ1972" i="1"/>
  <c r="BJ1971" i="1" s="1"/>
  <c r="AH1971" i="1"/>
  <c r="AI1965" i="1"/>
  <c r="BK1966" i="1"/>
  <c r="BK1965" i="1" s="1"/>
  <c r="AH1958" i="1"/>
  <c r="AH1957" i="1" s="1"/>
  <c r="BJ1959" i="1"/>
  <c r="BJ1958" i="1" s="1"/>
  <c r="BJ1957" i="1" s="1"/>
  <c r="BK1947" i="1"/>
  <c r="BK1946" i="1" s="1"/>
  <c r="AI1946" i="1"/>
  <c r="AI1776" i="1"/>
  <c r="BK1777" i="1"/>
  <c r="BK1776" i="1" s="1"/>
  <c r="BJ1751" i="1"/>
  <c r="BJ1750" i="1" s="1"/>
  <c r="AH1750" i="1"/>
  <c r="AI1606" i="1"/>
  <c r="AI1605" i="1" s="1"/>
  <c r="BK1607" i="1"/>
  <c r="BK1606" i="1" s="1"/>
  <c r="BK1605" i="1" s="1"/>
  <c r="AH1589" i="1"/>
  <c r="BJ1590" i="1"/>
  <c r="BJ1589" i="1" s="1"/>
  <c r="BK1580" i="1"/>
  <c r="AI1579" i="1"/>
  <c r="AI1578" i="1" s="1"/>
  <c r="AH1569" i="1"/>
  <c r="AH1568" i="1" s="1"/>
  <c r="BJ1570" i="1"/>
  <c r="BJ1569" i="1" s="1"/>
  <c r="BJ1568" i="1" s="1"/>
  <c r="AG108" i="1"/>
  <c r="BI109" i="1"/>
  <c r="BI108" i="1" s="1"/>
  <c r="AG101" i="1"/>
  <c r="BI102" i="1"/>
  <c r="BI101" i="1" s="1"/>
  <c r="AG56" i="1"/>
  <c r="BI57" i="1"/>
  <c r="BI56" i="1" s="1"/>
  <c r="AH110" i="1"/>
  <c r="BJ111" i="1"/>
  <c r="BJ110" i="1" s="1"/>
  <c r="AJ4216" i="1"/>
  <c r="BL4083" i="1"/>
  <c r="BL4077" i="1"/>
  <c r="AI3952" i="1"/>
  <c r="BL4003" i="1"/>
  <c r="BL3999" i="1"/>
  <c r="BL3925" i="1"/>
  <c r="BL3914" i="1"/>
  <c r="BL3680" i="1"/>
  <c r="BL3675" i="1"/>
  <c r="BL3671" i="1"/>
  <c r="BL3668" i="1"/>
  <c r="BL3664" i="1"/>
  <c r="BI3645" i="1"/>
  <c r="BL3528" i="1"/>
  <c r="BL3454" i="1"/>
  <c r="BL3440" i="1"/>
  <c r="BL3437" i="1"/>
  <c r="BL3434" i="1"/>
  <c r="BI3415" i="1"/>
  <c r="BI3398" i="1"/>
  <c r="BI3397" i="1" s="1"/>
  <c r="AI2963" i="1"/>
  <c r="AI2960" i="1" s="1"/>
  <c r="BL3482" i="1"/>
  <c r="BL3480" i="1"/>
  <c r="BL3266" i="1"/>
  <c r="BL3257" i="1"/>
  <c r="BL3253" i="1"/>
  <c r="BL3231" i="1"/>
  <c r="BL4061" i="1"/>
  <c r="AI3924" i="1"/>
  <c r="BL3980" i="1"/>
  <c r="AI3883" i="1"/>
  <c r="AI3882" i="1" s="1"/>
  <c r="BL3872" i="1"/>
  <c r="BL3864" i="1"/>
  <c r="BL3858" i="1"/>
  <c r="BL3856" i="1"/>
  <c r="BL3855" i="1"/>
  <c r="BL3851" i="1"/>
  <c r="BL3849" i="1"/>
  <c r="BL3847" i="1"/>
  <c r="BL3845" i="1"/>
  <c r="BL3843" i="1"/>
  <c r="BL3841" i="1"/>
  <c r="BL3839" i="1"/>
  <c r="BL3837" i="1"/>
  <c r="BL3835" i="1"/>
  <c r="BL3834" i="1"/>
  <c r="BL3831" i="1"/>
  <c r="BL3828" i="1"/>
  <c r="BL3826" i="1"/>
  <c r="BL3824" i="1"/>
  <c r="BL3822" i="1"/>
  <c r="BL3817" i="1"/>
  <c r="BL3815" i="1"/>
  <c r="BL3810" i="1"/>
  <c r="BL3808" i="1"/>
  <c r="BL3806" i="1"/>
  <c r="BL3804" i="1"/>
  <c r="BL3802" i="1"/>
  <c r="BL3801" i="1"/>
  <c r="BL3796" i="1"/>
  <c r="BL3794" i="1"/>
  <c r="BL3792" i="1"/>
  <c r="BL3787" i="1"/>
  <c r="BL3785" i="1"/>
  <c r="BL3783" i="1"/>
  <c r="BL3781" i="1"/>
  <c r="BL3779" i="1"/>
  <c r="BL3777" i="1"/>
  <c r="BL3773" i="1"/>
  <c r="BL3771" i="1"/>
  <c r="BL3769" i="1"/>
  <c r="BL3659" i="1"/>
  <c r="BL3656" i="1"/>
  <c r="BL3653" i="1"/>
  <c r="BL3651" i="1"/>
  <c r="BL3649" i="1"/>
  <c r="BL3647" i="1"/>
  <c r="BL3637" i="1"/>
  <c r="BL3633" i="1"/>
  <c r="BL3630" i="1"/>
  <c r="BL3628" i="1"/>
  <c r="BL3623" i="1"/>
  <c r="AI3415" i="1"/>
  <c r="AI3251" i="1"/>
  <c r="AI3248" i="1" s="1"/>
  <c r="BL3431" i="1"/>
  <c r="BL3428" i="1"/>
  <c r="BL3425" i="1"/>
  <c r="BL3419" i="1"/>
  <c r="BL3417" i="1"/>
  <c r="BL3413" i="1"/>
  <c r="BL3410" i="1"/>
  <c r="BL3407" i="1"/>
  <c r="BL3404" i="1"/>
  <c r="BL3402" i="1"/>
  <c r="BL3400" i="1"/>
  <c r="BL3396" i="1"/>
  <c r="BL3512" i="1"/>
  <c r="BL3505" i="1"/>
  <c r="BL3497" i="1"/>
  <c r="BL3495" i="1"/>
  <c r="BL3493" i="1"/>
  <c r="BL3491" i="1"/>
  <c r="BL3474" i="1"/>
  <c r="BL3230" i="1"/>
  <c r="BL3270" i="1"/>
  <c r="BL3217" i="1"/>
  <c r="BK3064" i="1"/>
  <c r="BL3144" i="1"/>
  <c r="BL2987" i="1"/>
  <c r="BL2983" i="1"/>
  <c r="BL2981" i="1"/>
  <c r="BK2960" i="1"/>
  <c r="BL2889" i="1"/>
  <c r="AI2740" i="1"/>
  <c r="BL3249" i="1"/>
  <c r="BL2397" i="1"/>
  <c r="BK2740" i="1"/>
  <c r="BK2562" i="1"/>
  <c r="BL2542" i="1"/>
  <c r="BL2539" i="1"/>
  <c r="BL2534" i="1"/>
  <c r="BL2532" i="1"/>
  <c r="BI2494" i="1"/>
  <c r="BI2474" i="1" s="1"/>
  <c r="BL2473" i="1"/>
  <c r="BL2286" i="1"/>
  <c r="BL2044" i="1"/>
  <c r="BL2035" i="1"/>
  <c r="BL1987" i="1"/>
  <c r="BL1975" i="1"/>
  <c r="AJ1547" i="1"/>
  <c r="BK1404" i="1"/>
  <c r="AI1063" i="1"/>
  <c r="AI1050" i="1" s="1"/>
  <c r="AI846" i="1"/>
  <c r="AI838" i="1" s="1"/>
  <c r="BL719" i="1"/>
  <c r="BL1349" i="1"/>
  <c r="BL1153" i="1"/>
  <c r="BL1150" i="1"/>
  <c r="BL1147" i="1"/>
  <c r="BL1145" i="1"/>
  <c r="BL1143" i="1"/>
  <c r="BL1141" i="1"/>
  <c r="BL1139" i="1"/>
  <c r="BL1137" i="1"/>
  <c r="BL1135" i="1"/>
  <c r="BL1133" i="1"/>
  <c r="BK1107" i="1"/>
  <c r="BK1106" i="1" s="1"/>
  <c r="BL1108" i="1"/>
  <c r="BL1105" i="1"/>
  <c r="BL1101" i="1"/>
  <c r="BL1099" i="1"/>
  <c r="BL1098" i="1"/>
  <c r="BL1095" i="1"/>
  <c r="BL1092" i="1"/>
  <c r="BL1076" i="1"/>
  <c r="BL1074" i="1"/>
  <c r="BL1072" i="1"/>
  <c r="BL1070" i="1"/>
  <c r="BL1068" i="1"/>
  <c r="BL1066" i="1"/>
  <c r="BK1016" i="1"/>
  <c r="BK1015" i="1" s="1"/>
  <c r="BL1014" i="1"/>
  <c r="BL1012" i="1"/>
  <c r="BL1008" i="1"/>
  <c r="BL727" i="1"/>
  <c r="BL722" i="1"/>
  <c r="BL718" i="1"/>
  <c r="BL716" i="1"/>
  <c r="BL714" i="1"/>
  <c r="BL712" i="1"/>
  <c r="BL710" i="1"/>
  <c r="BL708" i="1"/>
  <c r="BL706" i="1"/>
  <c r="BL704" i="1"/>
  <c r="BL702" i="1"/>
  <c r="BL700" i="1"/>
  <c r="BL698" i="1"/>
  <c r="BL696" i="1"/>
  <c r="BL694" i="1"/>
  <c r="BL692" i="1"/>
  <c r="BL689" i="1"/>
  <c r="BL687" i="1"/>
  <c r="BL685" i="1"/>
  <c r="BL683" i="1"/>
  <c r="BL681" i="1"/>
  <c r="BL679" i="1"/>
  <c r="BL665" i="1"/>
  <c r="BL663" i="1"/>
  <c r="BL657" i="1"/>
  <c r="BL646" i="1"/>
  <c r="BL546" i="1"/>
  <c r="BL1543" i="1"/>
  <c r="BL1531" i="1"/>
  <c r="BL1527" i="1"/>
  <c r="BL1525" i="1"/>
  <c r="BL1516" i="1"/>
  <c r="BL1512" i="1"/>
  <c r="BL1509" i="1"/>
  <c r="BL1505" i="1"/>
  <c r="BL1501" i="1"/>
  <c r="BL1497" i="1"/>
  <c r="BL1489" i="1"/>
  <c r="BL1485" i="1"/>
  <c r="BL1482" i="1"/>
  <c r="BL1475" i="1"/>
  <c r="BL1471" i="1"/>
  <c r="BL1467" i="1"/>
  <c r="BL1463" i="1"/>
  <c r="BL1459" i="1"/>
  <c r="BL1456" i="1"/>
  <c r="BL1452" i="1"/>
  <c r="BL1448" i="1"/>
  <c r="BL1444" i="1"/>
  <c r="BL1442" i="1"/>
  <c r="BL1437" i="1"/>
  <c r="BL1433" i="1"/>
  <c r="BL1429" i="1"/>
  <c r="BL1422" i="1"/>
  <c r="BL1418" i="1"/>
  <c r="BL1414" i="1"/>
  <c r="BL1410" i="1"/>
  <c r="BL1387" i="1"/>
  <c r="BL1367" i="1"/>
  <c r="BL1351" i="1"/>
  <c r="BL1344" i="1"/>
  <c r="BL1342" i="1"/>
  <c r="BL1339" i="1"/>
  <c r="BL1334" i="1"/>
  <c r="BL1331" i="1"/>
  <c r="BL1328" i="1"/>
  <c r="BL1325" i="1"/>
  <c r="BL1323" i="1"/>
  <c r="BL1321" i="1"/>
  <c r="BL1319" i="1"/>
  <c r="BL1317" i="1"/>
  <c r="BL1316" i="1"/>
  <c r="BL1313" i="1"/>
  <c r="BL1311" i="1"/>
  <c r="BL1310" i="1"/>
  <c r="BL1306" i="1"/>
  <c r="BL1303" i="1"/>
  <c r="BL1299" i="1"/>
  <c r="BL1296" i="1"/>
  <c r="BL1293" i="1"/>
  <c r="BL1286" i="1"/>
  <c r="BL1284" i="1"/>
  <c r="BL1242" i="1"/>
  <c r="BL1227" i="1"/>
  <c r="BK1182" i="1"/>
  <c r="BK1172" i="1" s="1"/>
  <c r="BL974" i="1"/>
  <c r="BK284" i="1"/>
  <c r="BK238" i="1" s="1"/>
  <c r="BL259" i="1"/>
  <c r="BL154" i="1"/>
  <c r="BL320" i="1"/>
  <c r="BL318" i="1"/>
  <c r="BL237" i="1"/>
  <c r="BL235" i="1"/>
  <c r="BL216" i="1"/>
  <c r="BL215" i="1"/>
  <c r="BL209" i="1"/>
  <c r="BL206" i="1"/>
  <c r="BL198" i="1"/>
  <c r="BL196" i="1"/>
  <c r="BL194" i="1"/>
  <c r="BL192" i="1"/>
  <c r="BL190" i="1"/>
  <c r="BL188" i="1"/>
  <c r="BL156" i="1"/>
  <c r="BL152" i="1"/>
  <c r="BL143" i="1"/>
  <c r="BL132" i="1"/>
  <c r="BL120" i="1"/>
  <c r="BL106" i="1"/>
  <c r="BL4081" i="1"/>
  <c r="BL3621" i="1"/>
  <c r="BL3620" i="1"/>
  <c r="BL3538" i="1"/>
  <c r="BL3619" i="1"/>
  <c r="AJ3448" i="1"/>
  <c r="AJ3447" i="1" s="1"/>
  <c r="BL3244" i="1"/>
  <c r="BL3222" i="1"/>
  <c r="AJ2996" i="1"/>
  <c r="AQ2747" i="1"/>
  <c r="BL3027" i="1"/>
  <c r="BL3018" i="1"/>
  <c r="AJ2332" i="1"/>
  <c r="AJ2327" i="1"/>
  <c r="AJ2325" i="1"/>
  <c r="AJ2323" i="1"/>
  <c r="AJ2321" i="1"/>
  <c r="AJ2319" i="1"/>
  <c r="AJ2317" i="1"/>
  <c r="AJ2315" i="1"/>
  <c r="AJ2283" i="1"/>
  <c r="AJ2281" i="1"/>
  <c r="AJ2279" i="1"/>
  <c r="AJ2277" i="1"/>
  <c r="AJ2275" i="1"/>
  <c r="AJ2274" i="1" s="1"/>
  <c r="AJ2273" i="1" s="1"/>
  <c r="AJ2217" i="1"/>
  <c r="AJ2206" i="1"/>
  <c r="AJ2198" i="1"/>
  <c r="AJ2276" i="1"/>
  <c r="AJ2188" i="1"/>
  <c r="AJ2180" i="1"/>
  <c r="AJ2172" i="1"/>
  <c r="AJ2152" i="1"/>
  <c r="AJ2144" i="1"/>
  <c r="AJ2138" i="1"/>
  <c r="AJ2130" i="1"/>
  <c r="AJ2122" i="1"/>
  <c r="AJ2111" i="1"/>
  <c r="AJ2103" i="1"/>
  <c r="AJ2095" i="1"/>
  <c r="AJ2094" i="1" s="1"/>
  <c r="AJ2092" i="1"/>
  <c r="AJ2079" i="1"/>
  <c r="AJ2071" i="1"/>
  <c r="AJ2063" i="1"/>
  <c r="AJ2012" i="1"/>
  <c r="AJ2004" i="1"/>
  <c r="AJ1996" i="1"/>
  <c r="AJ1991" i="1"/>
  <c r="AJ1771" i="1"/>
  <c r="AJ1604" i="1"/>
  <c r="AJ1602" i="1"/>
  <c r="AJ1600" i="1"/>
  <c r="AJ1598" i="1"/>
  <c r="AJ1596" i="1"/>
  <c r="AX1388" i="1"/>
  <c r="BL737" i="1"/>
  <c r="BL733" i="1"/>
  <c r="AJ642" i="1"/>
  <c r="AJ638" i="1"/>
  <c r="AJ636" i="1"/>
  <c r="AJ634" i="1"/>
  <c r="AJ632" i="1"/>
  <c r="AJ630" i="1"/>
  <c r="AJ628" i="1"/>
  <c r="AJ626" i="1"/>
  <c r="AJ624" i="1"/>
  <c r="AJ622" i="1"/>
  <c r="AJ620" i="1"/>
  <c r="AJ618" i="1"/>
  <c r="AJ616" i="1"/>
  <c r="AJ614" i="1"/>
  <c r="AJ612" i="1"/>
  <c r="AJ610" i="1"/>
  <c r="AJ608" i="1"/>
  <c r="AJ606" i="1"/>
  <c r="AJ604" i="1"/>
  <c r="AJ603" i="1" s="1"/>
  <c r="AJ601" i="1"/>
  <c r="AJ599" i="1"/>
  <c r="AJ597" i="1"/>
  <c r="AJ596" i="1" s="1"/>
  <c r="AJ593" i="1"/>
  <c r="AJ589" i="1"/>
  <c r="AJ586" i="1"/>
  <c r="AJ584" i="1"/>
  <c r="AJ582" i="1"/>
  <c r="AJ580" i="1"/>
  <c r="AJ578" i="1"/>
  <c r="AJ576" i="1"/>
  <c r="AJ574" i="1"/>
  <c r="AJ572" i="1"/>
  <c r="AJ570" i="1"/>
  <c r="AJ568" i="1"/>
  <c r="AJ566" i="1"/>
  <c r="AJ564" i="1"/>
  <c r="AJ562" i="1"/>
  <c r="AJ560" i="1"/>
  <c r="AJ558" i="1"/>
  <c r="AJ556" i="1"/>
  <c r="AJ555" i="1" s="1"/>
  <c r="AJ533" i="1"/>
  <c r="BL460" i="1"/>
  <c r="BL458" i="1"/>
  <c r="BL456" i="1"/>
  <c r="BL454" i="1"/>
  <c r="BL452" i="1"/>
  <c r="BL450" i="1"/>
  <c r="BL448" i="1"/>
  <c r="BL446" i="1"/>
  <c r="BL444" i="1"/>
  <c r="BL442" i="1"/>
  <c r="BL440" i="1"/>
  <c r="BL438" i="1"/>
  <c r="BL436" i="1"/>
  <c r="BL362" i="1"/>
  <c r="BL334" i="1"/>
  <c r="BL371" i="1"/>
  <c r="BL363" i="1"/>
  <c r="BL355" i="1"/>
  <c r="BL343" i="1"/>
  <c r="BL335" i="1"/>
  <c r="BL327" i="1"/>
  <c r="BL723" i="1"/>
  <c r="BL502" i="1"/>
  <c r="BL498" i="1"/>
  <c r="BL400" i="1"/>
  <c r="BL369" i="1"/>
  <c r="BL361" i="1"/>
  <c r="BL353" i="1"/>
  <c r="BL3967" i="1"/>
  <c r="BL4068" i="1"/>
  <c r="BL4047" i="1"/>
  <c r="BL4039" i="1"/>
  <c r="BL4029" i="1"/>
  <c r="BL4025" i="1"/>
  <c r="BL4021" i="1"/>
  <c r="BL4017" i="1"/>
  <c r="BL4013" i="1"/>
  <c r="BL4009" i="1"/>
  <c r="AD3875" i="1"/>
  <c r="BL3681" i="1"/>
  <c r="BL3676" i="1"/>
  <c r="AU3332" i="1"/>
  <c r="AU3282" i="1" s="1"/>
  <c r="AJ3111" i="1"/>
  <c r="BG3136" i="1"/>
  <c r="AJ2758" i="1"/>
  <c r="AJ2757" i="1" s="1"/>
  <c r="BL2767" i="1"/>
  <c r="BL2382" i="1"/>
  <c r="BL2374" i="1"/>
  <c r="BL2366" i="1"/>
  <c r="BL2358" i="1"/>
  <c r="AJ2262" i="1"/>
  <c r="AJ2258" i="1"/>
  <c r="AJ2254" i="1"/>
  <c r="AJ2250" i="1"/>
  <c r="AJ2246" i="1"/>
  <c r="AJ2242" i="1"/>
  <c r="AJ2238" i="1"/>
  <c r="AJ2234" i="1"/>
  <c r="AJ2230" i="1"/>
  <c r="AJ2226" i="1"/>
  <c r="AJ2222" i="1"/>
  <c r="AJ2218" i="1"/>
  <c r="AJ2214" i="1"/>
  <c r="AU2024" i="1"/>
  <c r="AJ2181" i="1"/>
  <c r="AJ2177" i="1"/>
  <c r="AJ2173" i="1"/>
  <c r="AJ2169" i="1"/>
  <c r="AJ2163" i="1"/>
  <c r="AJ2153" i="1"/>
  <c r="AJ2149" i="1"/>
  <c r="AJ2145" i="1"/>
  <c r="AJ2141" i="1"/>
  <c r="AJ2140" i="1" s="1"/>
  <c r="AJ2114" i="1"/>
  <c r="AJ2110" i="1"/>
  <c r="AJ2106" i="1"/>
  <c r="AJ2102" i="1"/>
  <c r="AJ2098" i="1"/>
  <c r="BL1895" i="1"/>
  <c r="BL1887" i="1"/>
  <c r="BL1879" i="1"/>
  <c r="BL1871" i="1"/>
  <c r="AJ1584" i="1"/>
  <c r="AJ1705" i="1"/>
  <c r="AJ1703" i="1"/>
  <c r="AJ1701" i="1"/>
  <c r="AJ1699" i="1"/>
  <c r="AJ1697" i="1"/>
  <c r="AJ1695" i="1"/>
  <c r="AJ1694" i="1" s="1"/>
  <c r="AJ1693" i="1" s="1"/>
  <c r="AJ1641" i="1"/>
  <c r="AJ1639" i="1"/>
  <c r="AJ1637" i="1"/>
  <c r="AJ1635" i="1"/>
  <c r="AJ1633" i="1"/>
  <c r="AJ1631" i="1"/>
  <c r="AJ1629" i="1"/>
  <c r="AJ1627" i="1"/>
  <c r="AJ1625" i="1"/>
  <c r="AJ1623" i="1"/>
  <c r="AJ1621" i="1"/>
  <c r="AJ1619" i="1"/>
  <c r="AJ1617" i="1"/>
  <c r="AJ1615" i="1"/>
  <c r="AJ1613" i="1"/>
  <c r="AJ1611" i="1"/>
  <c r="AJ1610" i="1" s="1"/>
  <c r="AJ1601" i="1"/>
  <c r="AJ1597" i="1"/>
  <c r="BL1556" i="1"/>
  <c r="BK1538" i="1"/>
  <c r="BK1537" i="1" s="1"/>
  <c r="BK1356" i="1" s="1"/>
  <c r="BL1229" i="1"/>
  <c r="BL4080" i="1"/>
  <c r="BL3963" i="1"/>
  <c r="BL3959" i="1"/>
  <c r="BL3955" i="1"/>
  <c r="BL3923" i="1"/>
  <c r="BL3919" i="1"/>
  <c r="BL3915" i="1"/>
  <c r="BL3523" i="1"/>
  <c r="BL3342" i="1"/>
  <c r="BL3015" i="1"/>
  <c r="BL3007" i="1"/>
  <c r="AJ2565" i="1"/>
  <c r="AJ2564" i="1" s="1"/>
  <c r="AJ2282" i="1"/>
  <c r="AJ2278" i="1"/>
  <c r="BL1926" i="1"/>
  <c r="BL1918" i="1"/>
  <c r="BL1910" i="1"/>
  <c r="AJ1772" i="1"/>
  <c r="AJ1759" i="1"/>
  <c r="AJ1757" i="1"/>
  <c r="AJ1755" i="1"/>
  <c r="AJ1753" i="1"/>
  <c r="AJ1685" i="1"/>
  <c r="AJ1681" i="1"/>
  <c r="AJ1677" i="1"/>
  <c r="AJ1673" i="1"/>
  <c r="AJ1669" i="1"/>
  <c r="AJ1665" i="1"/>
  <c r="AJ1661" i="1"/>
  <c r="AJ1717" i="1"/>
  <c r="AJ1716" i="1" s="1"/>
  <c r="U991" i="1"/>
  <c r="BL834" i="1"/>
  <c r="BL830" i="1"/>
  <c r="BL826" i="1"/>
  <c r="BL489" i="1"/>
  <c r="BL487" i="1"/>
  <c r="BL485" i="1"/>
  <c r="BL399" i="1"/>
  <c r="BL396" i="1"/>
  <c r="BL394" i="1"/>
  <c r="BL798" i="1"/>
  <c r="BL794" i="1"/>
  <c r="BL790" i="1"/>
  <c r="BL786" i="1"/>
  <c r="BL3560" i="1"/>
  <c r="BL3036" i="1"/>
  <c r="AJ2995" i="1"/>
  <c r="BL2967" i="1"/>
  <c r="AJ2015" i="1"/>
  <c r="AJ2011" i="1"/>
  <c r="AJ2007" i="1"/>
  <c r="AJ2003" i="1"/>
  <c r="AJ1999" i="1"/>
  <c r="BL1254" i="1"/>
  <c r="BL1246" i="1"/>
  <c r="BL425" i="1"/>
  <c r="BL379" i="1"/>
  <c r="BL1268" i="1"/>
  <c r="AJ1062" i="1"/>
  <c r="AJ1058" i="1"/>
  <c r="AJ1054" i="1"/>
  <c r="BL980" i="1"/>
  <c r="BL784" i="1"/>
  <c r="BL780" i="1"/>
  <c r="BL372" i="1"/>
  <c r="BL2940" i="1"/>
  <c r="BL2816" i="1"/>
  <c r="AH3398" i="1"/>
  <c r="AH3397" i="1" s="1"/>
  <c r="BL3212" i="1"/>
  <c r="BL3208" i="1"/>
  <c r="BL3204" i="1"/>
  <c r="BL3200" i="1"/>
  <c r="BL3196" i="1"/>
  <c r="BL2684" i="1"/>
  <c r="BL2547" i="1"/>
  <c r="AJ2340" i="1"/>
  <c r="AJ2310" i="1"/>
  <c r="BL2807" i="1"/>
  <c r="BL2803" i="1"/>
  <c r="BL2799" i="1"/>
  <c r="BL1861" i="1"/>
  <c r="BL1857" i="1"/>
  <c r="BL1853" i="1"/>
  <c r="BL1849" i="1"/>
  <c r="BL1845" i="1"/>
  <c r="BL1841" i="1"/>
  <c r="BL1837" i="1"/>
  <c r="BL1833" i="1"/>
  <c r="BL1829" i="1"/>
  <c r="BL1825" i="1"/>
  <c r="BL1821" i="1"/>
  <c r="BL1817" i="1"/>
  <c r="BL1813" i="1"/>
  <c r="BL1809" i="1"/>
  <c r="BL1805" i="1"/>
  <c r="BL1801" i="1"/>
  <c r="BL1797" i="1"/>
  <c r="BL1793" i="1"/>
  <c r="BL1788" i="1"/>
  <c r="BL1784" i="1"/>
  <c r="AJ1714" i="1"/>
  <c r="AJ1712" i="1"/>
  <c r="AJ1710" i="1"/>
  <c r="BL1210" i="1"/>
  <c r="BI165" i="1"/>
  <c r="BL2835" i="1"/>
  <c r="BL2831" i="1"/>
  <c r="BL3365" i="1"/>
  <c r="BL3353" i="1"/>
  <c r="AJ2303" i="1"/>
  <c r="AJ2297" i="1"/>
  <c r="AJ2293" i="1"/>
  <c r="AJ2289" i="1"/>
  <c r="BL344" i="1"/>
  <c r="BL324" i="1"/>
  <c r="BL1224" i="1"/>
  <c r="BL1216" i="1"/>
  <c r="AJ2326" i="1"/>
  <c r="AH314" i="1"/>
  <c r="AH284" i="1" s="1"/>
  <c r="AH238" i="1" s="1"/>
  <c r="AJ2320" i="1"/>
  <c r="AJ2316" i="1"/>
  <c r="BL2795" i="1"/>
  <c r="BL2791" i="1"/>
  <c r="AJ2271" i="1"/>
  <c r="AJ2267" i="1"/>
  <c r="AJ2266" i="1" s="1"/>
  <c r="AJ2265" i="1" s="1"/>
  <c r="AH1933" i="1"/>
  <c r="BL3950" i="1"/>
  <c r="BL3946" i="1"/>
  <c r="BL3942" i="1"/>
  <c r="BL3938" i="1"/>
  <c r="BL3934" i="1"/>
  <c r="BL3930" i="1"/>
  <c r="BL3926" i="1"/>
  <c r="AJ3177" i="1"/>
  <c r="BI1199" i="1"/>
  <c r="BI1167" i="1" s="1"/>
  <c r="AH3136" i="1"/>
  <c r="AJ3171" i="1"/>
  <c r="AI3643" i="1"/>
  <c r="AI3642" i="1" s="1"/>
  <c r="BK3644" i="1"/>
  <c r="AI3476" i="1"/>
  <c r="BK3477" i="1"/>
  <c r="BK3476" i="1" s="1"/>
  <c r="AI3146" i="1"/>
  <c r="BK3147" i="1"/>
  <c r="BK3146" i="1" s="1"/>
  <c r="AI2706" i="1"/>
  <c r="BK2707" i="1"/>
  <c r="BK2706" i="1" s="1"/>
  <c r="AI1533" i="1"/>
  <c r="BK1534" i="1"/>
  <c r="BK1533" i="1" s="1"/>
  <c r="BK1532" i="1" s="1"/>
  <c r="AI1396" i="1"/>
  <c r="BK1397" i="1"/>
  <c r="BK1396" i="1" s="1"/>
  <c r="AI1383" i="1"/>
  <c r="BK1384" i="1"/>
  <c r="AI1374" i="1"/>
  <c r="BK1375" i="1"/>
  <c r="BK1374" i="1" s="1"/>
  <c r="AI1363" i="1"/>
  <c r="BK1364" i="1"/>
  <c r="AI1180" i="1"/>
  <c r="AI1179" i="1" s="1"/>
  <c r="BK1181" i="1"/>
  <c r="BK1180" i="1" s="1"/>
  <c r="BK1179" i="1" s="1"/>
  <c r="AI1033" i="1"/>
  <c r="BK1034" i="1"/>
  <c r="BK1033" i="1" s="1"/>
  <c r="AI998" i="1"/>
  <c r="AI997" i="1" s="1"/>
  <c r="BK999" i="1"/>
  <c r="BK998" i="1" s="1"/>
  <c r="BK997" i="1" s="1"/>
  <c r="AI315" i="1"/>
  <c r="BK316" i="1"/>
  <c r="BK315" i="1" s="1"/>
  <c r="AI291" i="1"/>
  <c r="BK292" i="1"/>
  <c r="BK291" i="1" s="1"/>
  <c r="AI265" i="1"/>
  <c r="BK266" i="1"/>
  <c r="BK265" i="1" s="1"/>
  <c r="AI256" i="1"/>
  <c r="BK257" i="1"/>
  <c r="BK256" i="1" s="1"/>
  <c r="AI56" i="1"/>
  <c r="BK57" i="1"/>
  <c r="BK56" i="1" s="1"/>
  <c r="BK774" i="1"/>
  <c r="BK773" i="1" s="1"/>
  <c r="BK775" i="1"/>
  <c r="BH477" i="1"/>
  <c r="BL477" i="1" s="1"/>
  <c r="BL478" i="1"/>
  <c r="BK3001" i="1"/>
  <c r="BK2999" i="1" s="1"/>
  <c r="BK2989" i="1" s="1"/>
  <c r="BJ2999" i="1"/>
  <c r="BJ2989" i="1" s="1"/>
  <c r="BJ2988" i="1" s="1"/>
  <c r="BJ2879" i="1" s="1"/>
  <c r="P2929" i="1"/>
  <c r="AJ2930" i="1"/>
  <c r="AJ2929" i="1" s="1"/>
  <c r="P2925" i="1"/>
  <c r="AJ2926" i="1"/>
  <c r="AJ2925" i="1" s="1"/>
  <c r="P2347" i="1"/>
  <c r="P2344" i="1" s="1"/>
  <c r="AJ2348" i="1"/>
  <c r="AJ2347" i="1" s="1"/>
  <c r="P2783" i="1"/>
  <c r="AJ2784" i="1"/>
  <c r="AJ2783" i="1" s="1"/>
  <c r="P2755" i="1"/>
  <c r="AJ2756" i="1"/>
  <c r="AJ2755" i="1" s="1"/>
  <c r="P2050" i="1"/>
  <c r="AJ2051" i="1"/>
  <c r="AJ2050" i="1" s="1"/>
  <c r="P2046" i="1"/>
  <c r="AJ2047" i="1"/>
  <c r="AJ2046" i="1" s="1"/>
  <c r="P2038" i="1"/>
  <c r="AJ2039" i="1"/>
  <c r="AJ2038" i="1" s="1"/>
  <c r="P2034" i="1"/>
  <c r="AJ2035" i="1"/>
  <c r="AJ2034" i="1" s="1"/>
  <c r="P2028" i="1"/>
  <c r="AJ2030" i="1"/>
  <c r="P1981" i="1"/>
  <c r="AJ1982" i="1"/>
  <c r="AJ1981" i="1" s="1"/>
  <c r="P994" i="1"/>
  <c r="P993" i="1" s="1"/>
  <c r="P992" i="1" s="1"/>
  <c r="AJ995" i="1"/>
  <c r="AJ994" i="1" s="1"/>
  <c r="AJ993" i="1" s="1"/>
  <c r="AJ992" i="1" s="1"/>
  <c r="P3121" i="1"/>
  <c r="AJ3122" i="1"/>
  <c r="AJ3121" i="1" s="1"/>
  <c r="P3123" i="1"/>
  <c r="AJ3124" i="1"/>
  <c r="AJ3123" i="1" s="1"/>
  <c r="P2336" i="1"/>
  <c r="AJ2337" i="1"/>
  <c r="AJ2336" i="1" s="1"/>
  <c r="P2054" i="1"/>
  <c r="P2053" i="1" s="1"/>
  <c r="P2052" i="1" s="1"/>
  <c r="AJ2055" i="1"/>
  <c r="AJ2054" i="1" s="1"/>
  <c r="AJ2053" i="1" s="1"/>
  <c r="AJ2052" i="1" s="1"/>
  <c r="P2018" i="1"/>
  <c r="AJ2019" i="1"/>
  <c r="AJ2018" i="1" s="1"/>
  <c r="AJ2017" i="1" s="1"/>
  <c r="P1974" i="1"/>
  <c r="AJ1975" i="1"/>
  <c r="AJ1974" i="1" s="1"/>
  <c r="P2036" i="1"/>
  <c r="AJ2037" i="1"/>
  <c r="AJ2036" i="1" s="1"/>
  <c r="P1942" i="1"/>
  <c r="AJ1943" i="1"/>
  <c r="AJ1942" i="1" s="1"/>
  <c r="P1606" i="1"/>
  <c r="P1605" i="1" s="1"/>
  <c r="AJ1607" i="1"/>
  <c r="AJ1606" i="1" s="1"/>
  <c r="AJ1605" i="1" s="1"/>
  <c r="AG757" i="1"/>
  <c r="AG756" i="1" s="1"/>
  <c r="P3127" i="1"/>
  <c r="AJ3128" i="1"/>
  <c r="AJ3127" i="1" s="1"/>
  <c r="P2517" i="1"/>
  <c r="AJ2518" i="1"/>
  <c r="AJ2517" i="1" s="1"/>
  <c r="P3134" i="1"/>
  <c r="AJ3135" i="1"/>
  <c r="AJ3134" i="1" s="1"/>
  <c r="P3094" i="1"/>
  <c r="AJ3095" i="1"/>
  <c r="AJ3094" i="1" s="1"/>
  <c r="P3078" i="1"/>
  <c r="AJ3079" i="1"/>
  <c r="AJ3078" i="1" s="1"/>
  <c r="P2515" i="1"/>
  <c r="AJ2516" i="1"/>
  <c r="AJ2515" i="1" s="1"/>
  <c r="P1960" i="1"/>
  <c r="AJ1961" i="1"/>
  <c r="AJ1960" i="1" s="1"/>
  <c r="P758" i="1"/>
  <c r="P757" i="1" s="1"/>
  <c r="P756" i="1" s="1"/>
  <c r="AJ759" i="1"/>
  <c r="AJ758" i="1" s="1"/>
  <c r="P286" i="1"/>
  <c r="P285" i="1" s="1"/>
  <c r="AJ287" i="1"/>
  <c r="AJ286" i="1" s="1"/>
  <c r="AJ285" i="1" s="1"/>
  <c r="BK3167" i="1"/>
  <c r="BK3166" i="1" s="1"/>
  <c r="AI3166" i="1"/>
  <c r="BK2686" i="1"/>
  <c r="BK2685" i="1" s="1"/>
  <c r="BK2673" i="1" s="1"/>
  <c r="BK2672" i="1" s="1"/>
  <c r="BI2685" i="1"/>
  <c r="BI2673" i="1" s="1"/>
  <c r="BI2672" i="1" s="1"/>
  <c r="BK2027" i="1"/>
  <c r="BK2026" i="1" s="1"/>
  <c r="BK2025" i="1" s="1"/>
  <c r="AI2026" i="1"/>
  <c r="AI2025" i="1" s="1"/>
  <c r="BK3448" i="1"/>
  <c r="BK3447" i="1" s="1"/>
  <c r="AI3447" i="1"/>
  <c r="BK3126" i="1"/>
  <c r="BK3125" i="1" s="1"/>
  <c r="AI3125" i="1"/>
  <c r="BJ3110" i="1"/>
  <c r="BJ3109" i="1" s="1"/>
  <c r="BJ3108" i="1" s="1"/>
  <c r="AH3109" i="1"/>
  <c r="AH3108" i="1" s="1"/>
  <c r="AI3097" i="1"/>
  <c r="AI3096" i="1" s="1"/>
  <c r="BK3098" i="1"/>
  <c r="BK3097" i="1" s="1"/>
  <c r="BK3096" i="1" s="1"/>
  <c r="BK3083" i="1"/>
  <c r="BK3082" i="1" s="1"/>
  <c r="AI3082" i="1"/>
  <c r="BK3079" i="1"/>
  <c r="BK3078" i="1" s="1"/>
  <c r="AI3078" i="1"/>
  <c r="BJ2962" i="1"/>
  <c r="BJ2961" i="1" s="1"/>
  <c r="AH2961" i="1"/>
  <c r="AI2783" i="1"/>
  <c r="BK2784" i="1"/>
  <c r="BK2783" i="1" s="1"/>
  <c r="AH2524" i="1"/>
  <c r="BJ2525" i="1"/>
  <c r="BJ2524" i="1" s="1"/>
  <c r="BJ2518" i="1"/>
  <c r="BJ2517" i="1" s="1"/>
  <c r="AH2517" i="1"/>
  <c r="AI2509" i="1"/>
  <c r="BK2510" i="1"/>
  <c r="BK2509" i="1" s="1"/>
  <c r="BK2348" i="1"/>
  <c r="BK2347" i="1" s="1"/>
  <c r="AI2347" i="1"/>
  <c r="BJ2337" i="1"/>
  <c r="BJ2336" i="1" s="1"/>
  <c r="AH2336" i="1"/>
  <c r="AI2266" i="1"/>
  <c r="AI2265" i="1" s="1"/>
  <c r="BK2267" i="1"/>
  <c r="BK2266" i="1" s="1"/>
  <c r="BK2265" i="1" s="1"/>
  <c r="BJ2162" i="1"/>
  <c r="BJ2161" i="1" s="1"/>
  <c r="AH2161" i="1"/>
  <c r="AI2117" i="1"/>
  <c r="BK2118" i="1"/>
  <c r="BK2117" i="1" s="1"/>
  <c r="BJ2055" i="1"/>
  <c r="BJ2054" i="1" s="1"/>
  <c r="BJ2053" i="1" s="1"/>
  <c r="BJ2052" i="1" s="1"/>
  <c r="AH2054" i="1"/>
  <c r="AH2053" i="1" s="1"/>
  <c r="AH2052" i="1" s="1"/>
  <c r="BJ2047" i="1"/>
  <c r="BJ2046" i="1" s="1"/>
  <c r="AH2046" i="1"/>
  <c r="BJ2023" i="1"/>
  <c r="BJ2022" i="1" s="1"/>
  <c r="AH2022" i="1"/>
  <c r="AI1955" i="1"/>
  <c r="AI1954" i="1" s="1"/>
  <c r="BK1956" i="1"/>
  <c r="BK1955" i="1" s="1"/>
  <c r="BK1954" i="1" s="1"/>
  <c r="BJ1777" i="1"/>
  <c r="BJ1776" i="1" s="1"/>
  <c r="BJ1773" i="1" s="1"/>
  <c r="AH1776" i="1"/>
  <c r="BK1766" i="1"/>
  <c r="BK1765" i="1" s="1"/>
  <c r="BK1764" i="1" s="1"/>
  <c r="BK1763" i="1" s="1"/>
  <c r="AI1765" i="1"/>
  <c r="AI1764" i="1" s="1"/>
  <c r="AI1763" i="1" s="1"/>
  <c r="BJ1717" i="1"/>
  <c r="BJ1716" i="1" s="1"/>
  <c r="BJ1715" i="1" s="1"/>
  <c r="AH1716" i="1"/>
  <c r="AH1715" i="1" s="1"/>
  <c r="BK1660" i="1"/>
  <c r="BK1659" i="1" s="1"/>
  <c r="BK1609" i="1" s="1"/>
  <c r="AI1659" i="1"/>
  <c r="AI1582" i="1"/>
  <c r="AI1581" i="1" s="1"/>
  <c r="BK1583" i="1"/>
  <c r="BK1582" i="1" s="1"/>
  <c r="BJ1565" i="1"/>
  <c r="BJ1564" i="1" s="1"/>
  <c r="BJ1563" i="1" s="1"/>
  <c r="BJ1562" i="1" s="1"/>
  <c r="AH1564" i="1"/>
  <c r="AH1563" i="1" s="1"/>
  <c r="AH1562" i="1" s="1"/>
  <c r="AI994" i="1"/>
  <c r="AI993" i="1" s="1"/>
  <c r="AI992" i="1" s="1"/>
  <c r="BK995" i="1"/>
  <c r="BK994" i="1" s="1"/>
  <c r="BK993" i="1" s="1"/>
  <c r="BK992" i="1" s="1"/>
  <c r="AH645" i="1"/>
  <c r="BJ646" i="1"/>
  <c r="BJ645" i="1" s="1"/>
  <c r="BK604" i="1"/>
  <c r="BK603" i="1" s="1"/>
  <c r="AI603" i="1"/>
  <c r="AI595" i="1" s="1"/>
  <c r="AH545" i="1"/>
  <c r="BJ546" i="1"/>
  <c r="BJ545" i="1" s="1"/>
  <c r="AI540" i="1"/>
  <c r="AI539" i="1" s="1"/>
  <c r="BK541" i="1"/>
  <c r="BK540" i="1" s="1"/>
  <c r="BK539" i="1" s="1"/>
  <c r="BK536" i="1"/>
  <c r="BK535" i="1" s="1"/>
  <c r="AI535" i="1"/>
  <c r="AI522" i="1"/>
  <c r="AI521" i="1" s="1"/>
  <c r="BK523" i="1"/>
  <c r="BK522" i="1" s="1"/>
  <c r="BK521" i="1" s="1"/>
  <c r="AH108" i="1"/>
  <c r="AH107" i="1" s="1"/>
  <c r="BJ109" i="1"/>
  <c r="BJ108" i="1" s="1"/>
  <c r="BJ107" i="1" s="1"/>
  <c r="AH101" i="1"/>
  <c r="BJ102" i="1"/>
  <c r="BJ101" i="1" s="1"/>
  <c r="AG97" i="1"/>
  <c r="BI98" i="1"/>
  <c r="BI97" i="1" s="1"/>
  <c r="AI647" i="1"/>
  <c r="BK648" i="1"/>
  <c r="BK647" i="1" s="1"/>
  <c r="AI640" i="1"/>
  <c r="BK641" i="1"/>
  <c r="BK640" i="1" s="1"/>
  <c r="AI587" i="1"/>
  <c r="BK588" i="1"/>
  <c r="BK587" i="1" s="1"/>
  <c r="AI555" i="1"/>
  <c r="BK556" i="1"/>
  <c r="BK555" i="1" s="1"/>
  <c r="BJ538" i="1"/>
  <c r="BJ537" i="1" s="1"/>
  <c r="AH537" i="1"/>
  <c r="AI528" i="1"/>
  <c r="BK529" i="1"/>
  <c r="BK528" i="1" s="1"/>
  <c r="AH519" i="1"/>
  <c r="AH518" i="1" s="1"/>
  <c r="BJ520" i="1"/>
  <c r="BJ519" i="1" s="1"/>
  <c r="BJ518" i="1" s="1"/>
  <c r="BJ3250" i="1"/>
  <c r="BJ3249" i="1" s="1"/>
  <c r="AH3249" i="1"/>
  <c r="AI3139" i="1"/>
  <c r="BK3140" i="1"/>
  <c r="BK3139" i="1" s="1"/>
  <c r="BK3130" i="1"/>
  <c r="BK3129" i="1" s="1"/>
  <c r="AI3129" i="1"/>
  <c r="AI3123" i="1"/>
  <c r="BK3124" i="1"/>
  <c r="BK3123" i="1" s="1"/>
  <c r="BJ3103" i="1"/>
  <c r="BJ3102" i="1" s="1"/>
  <c r="AH3102" i="1"/>
  <c r="AH3070" i="1"/>
  <c r="BJ3071" i="1"/>
  <c r="BJ3070" i="1" s="1"/>
  <c r="BJ3069" i="1" s="1"/>
  <c r="BK2930" i="1"/>
  <c r="BK2929" i="1" s="1"/>
  <c r="AI2929" i="1"/>
  <c r="BJ2784" i="1"/>
  <c r="BJ2783" i="1" s="1"/>
  <c r="AH2783" i="1"/>
  <c r="AH2757" i="1"/>
  <c r="BJ2758" i="1"/>
  <c r="BK2758" i="1" s="1"/>
  <c r="BL2758" i="1" s="1"/>
  <c r="BK2604" i="1"/>
  <c r="BK2603" i="1" s="1"/>
  <c r="AI2603" i="1"/>
  <c r="AI2519" i="1"/>
  <c r="BK2520" i="1"/>
  <c r="BK2519" i="1" s="1"/>
  <c r="BJ2510" i="1"/>
  <c r="BJ2509" i="1" s="1"/>
  <c r="AH2509" i="1"/>
  <c r="BK2330" i="1"/>
  <c r="BK2329" i="1" s="1"/>
  <c r="AI2329" i="1"/>
  <c r="BJ2267" i="1"/>
  <c r="BJ2266" i="1" s="1"/>
  <c r="BJ2265" i="1" s="1"/>
  <c r="AH2266" i="1"/>
  <c r="AH2265" i="1" s="1"/>
  <c r="AI2212" i="1"/>
  <c r="AI2165" i="1" s="1"/>
  <c r="BK2213" i="1"/>
  <c r="BK2212" i="1" s="1"/>
  <c r="BJ2167" i="1"/>
  <c r="BJ2166" i="1" s="1"/>
  <c r="AH2166" i="1"/>
  <c r="AI2156" i="1"/>
  <c r="BK2157" i="1"/>
  <c r="BK2156" i="1" s="1"/>
  <c r="BJ2095" i="1"/>
  <c r="BJ2094" i="1" s="1"/>
  <c r="AH2094" i="1"/>
  <c r="BJ2059" i="1"/>
  <c r="BJ2058" i="1" s="1"/>
  <c r="AH2058" i="1"/>
  <c r="AH2036" i="1"/>
  <c r="BJ2037" i="1"/>
  <c r="BJ2036" i="1" s="1"/>
  <c r="AH2028" i="1"/>
  <c r="BJ2029" i="1"/>
  <c r="BJ2028" i="1" s="1"/>
  <c r="BK1953" i="1"/>
  <c r="BK1952" i="1" s="1"/>
  <c r="AI1952" i="1"/>
  <c r="AH1944" i="1"/>
  <c r="BJ1945" i="1"/>
  <c r="BJ1944" i="1" s="1"/>
  <c r="BK1775" i="1"/>
  <c r="BK1774" i="1" s="1"/>
  <c r="BK1773" i="1" s="1"/>
  <c r="AI1774" i="1"/>
  <c r="AH1765" i="1"/>
  <c r="AH1764" i="1" s="1"/>
  <c r="AH1763" i="1" s="1"/>
  <c r="BJ1766" i="1"/>
  <c r="BJ1765" i="1" s="1"/>
  <c r="BJ1764" i="1" s="1"/>
  <c r="BJ1763" i="1" s="1"/>
  <c r="BJ1695" i="1"/>
  <c r="BJ1694" i="1" s="1"/>
  <c r="AH1694" i="1"/>
  <c r="AH1693" i="1" s="1"/>
  <c r="BJ1587" i="1"/>
  <c r="BJ1586" i="1" s="1"/>
  <c r="AH1586" i="1"/>
  <c r="AI1572" i="1"/>
  <c r="AI1571" i="1" s="1"/>
  <c r="BK1573" i="1"/>
  <c r="BK1572" i="1" s="1"/>
  <c r="BK1571" i="1" s="1"/>
  <c r="BJ995" i="1"/>
  <c r="BJ994" i="1" s="1"/>
  <c r="BJ993" i="1" s="1"/>
  <c r="BJ992" i="1" s="1"/>
  <c r="AH994" i="1"/>
  <c r="AH993" i="1" s="1"/>
  <c r="AH992" i="1" s="1"/>
  <c r="BJ593" i="1"/>
  <c r="BJ592" i="1" s="1"/>
  <c r="AH592" i="1"/>
  <c r="BK550" i="1"/>
  <c r="BK549" i="1" s="1"/>
  <c r="AI549" i="1"/>
  <c r="AI532" i="1"/>
  <c r="BK533" i="1"/>
  <c r="BK532" i="1" s="1"/>
  <c r="AI3226" i="1"/>
  <c r="BK3227" i="1"/>
  <c r="BK3226" i="1" s="1"/>
  <c r="AH3129" i="1"/>
  <c r="BJ3130" i="1"/>
  <c r="BJ3129" i="1" s="1"/>
  <c r="BJ3124" i="1"/>
  <c r="BJ3123" i="1" s="1"/>
  <c r="AH3123" i="1"/>
  <c r="BJ3116" i="1"/>
  <c r="BJ3115" i="1" s="1"/>
  <c r="BJ3112" i="1" s="1"/>
  <c r="AH3115" i="1"/>
  <c r="AI3085" i="1"/>
  <c r="AI3084" i="1" s="1"/>
  <c r="BK3086" i="1"/>
  <c r="BK3085" i="1" s="1"/>
  <c r="BK3073" i="1"/>
  <c r="BK3072" i="1" s="1"/>
  <c r="AI3072" i="1"/>
  <c r="BK2926" i="1"/>
  <c r="BK2925" i="1" s="1"/>
  <c r="AI2925" i="1"/>
  <c r="BK2527" i="1"/>
  <c r="BK2526" i="1" s="1"/>
  <c r="AI2526" i="1"/>
  <c r="BJ2514" i="1"/>
  <c r="BJ2513" i="1" s="1"/>
  <c r="AH2513" i="1"/>
  <c r="BK2479" i="1"/>
  <c r="BK2478" i="1" s="1"/>
  <c r="AI2478" i="1"/>
  <c r="BK2314" i="1"/>
  <c r="BK2313" i="1" s="1"/>
  <c r="AI2313" i="1"/>
  <c r="AI2274" i="1"/>
  <c r="AI2273" i="1" s="1"/>
  <c r="BK2275" i="1"/>
  <c r="BK2274" i="1" s="1"/>
  <c r="BK2273" i="1" s="1"/>
  <c r="BJ2213" i="1"/>
  <c r="BJ2212" i="1" s="1"/>
  <c r="AH2212" i="1"/>
  <c r="BJ2087" i="1"/>
  <c r="BJ2086" i="1" s="1"/>
  <c r="AH2086" i="1"/>
  <c r="AH2040" i="1"/>
  <c r="BJ2041" i="1"/>
  <c r="BJ2040" i="1" s="1"/>
  <c r="BJ2035" i="1"/>
  <c r="BJ2034" i="1" s="1"/>
  <c r="AH2034" i="1"/>
  <c r="AH2020" i="1"/>
  <c r="AH2017" i="1" s="1"/>
  <c r="BJ2021" i="1"/>
  <c r="BJ2020" i="1" s="1"/>
  <c r="BJ1984" i="1"/>
  <c r="BJ1983" i="1" s="1"/>
  <c r="AH1983" i="1"/>
  <c r="AH1973" i="1" s="1"/>
  <c r="BJ1968" i="1"/>
  <c r="BJ1967" i="1" s="1"/>
  <c r="AH1967" i="1"/>
  <c r="BK1959" i="1"/>
  <c r="BK1958" i="1" s="1"/>
  <c r="BK1957" i="1" s="1"/>
  <c r="AI1958" i="1"/>
  <c r="AH1948" i="1"/>
  <c r="BJ1949" i="1"/>
  <c r="BJ1948" i="1" s="1"/>
  <c r="BK1939" i="1"/>
  <c r="BK1938" i="1" s="1"/>
  <c r="BK1937" i="1" s="1"/>
  <c r="AI1938" i="1"/>
  <c r="AI1937" i="1" s="1"/>
  <c r="BK1769" i="1"/>
  <c r="BK1768" i="1" s="1"/>
  <c r="BK1767" i="1" s="1"/>
  <c r="AI1768" i="1"/>
  <c r="AI1767" i="1" s="1"/>
  <c r="BK1576" i="1"/>
  <c r="BK1575" i="1" s="1"/>
  <c r="BK1574" i="1" s="1"/>
  <c r="AI1575" i="1"/>
  <c r="AI1574" i="1" s="1"/>
  <c r="BK1570" i="1"/>
  <c r="BK1569" i="1" s="1"/>
  <c r="BK1568" i="1" s="1"/>
  <c r="AI1569" i="1"/>
  <c r="AI1568" i="1" s="1"/>
  <c r="AH839" i="1"/>
  <c r="BJ840" i="1"/>
  <c r="BJ839" i="1" s="1"/>
  <c r="BJ759" i="1"/>
  <c r="BJ758" i="1" s="1"/>
  <c r="AH758" i="1"/>
  <c r="AI643" i="1"/>
  <c r="BK644" i="1"/>
  <c r="BK643" i="1" s="1"/>
  <c r="AH587" i="1"/>
  <c r="BJ588" i="1"/>
  <c r="BJ587" i="1" s="1"/>
  <c r="AH555" i="1"/>
  <c r="BJ556" i="1"/>
  <c r="BJ555" i="1" s="1"/>
  <c r="BJ550" i="1"/>
  <c r="BJ549" i="1" s="1"/>
  <c r="AH549" i="1"/>
  <c r="BJ533" i="1"/>
  <c r="BJ532" i="1" s="1"/>
  <c r="AH532" i="1"/>
  <c r="AH528" i="1"/>
  <c r="AH525" i="1" s="1"/>
  <c r="BJ529" i="1"/>
  <c r="BJ528" i="1" s="1"/>
  <c r="AG110" i="1"/>
  <c r="BI111" i="1"/>
  <c r="BI110" i="1" s="1"/>
  <c r="AG103" i="1"/>
  <c r="BI104" i="1"/>
  <c r="BI103" i="1" s="1"/>
  <c r="BJ597" i="1"/>
  <c r="BJ596" i="1" s="1"/>
  <c r="AH596" i="1"/>
  <c r="AH595" i="1" s="1"/>
  <c r="AH103" i="1"/>
  <c r="BJ104" i="1"/>
  <c r="BJ103" i="1" s="1"/>
  <c r="AI2999" i="1"/>
  <c r="AI2989" i="1" s="1"/>
  <c r="AI2921" i="1"/>
  <c r="BL3226" i="1"/>
  <c r="BL3193" i="1"/>
  <c r="BL3142" i="1"/>
  <c r="BL3133" i="1"/>
  <c r="BL3124" i="1"/>
  <c r="BL3114" i="1"/>
  <c r="BL3101" i="1"/>
  <c r="BL3091" i="1"/>
  <c r="BL3081" i="1"/>
  <c r="BL3071" i="1"/>
  <c r="BI3045" i="1"/>
  <c r="BI2988" i="1" s="1"/>
  <c r="BL2971" i="1"/>
  <c r="BL2969" i="1"/>
  <c r="BK2921" i="1"/>
  <c r="BL2928" i="1"/>
  <c r="BK2674" i="1"/>
  <c r="AI2474" i="1"/>
  <c r="BL2830" i="1"/>
  <c r="BL2820" i="1"/>
  <c r="BL2665" i="1"/>
  <c r="BL2604" i="1"/>
  <c r="BL2601" i="1"/>
  <c r="BL2598" i="1"/>
  <c r="BL2594" i="1"/>
  <c r="BL2550" i="1"/>
  <c r="BL2518" i="1"/>
  <c r="BL2510" i="1"/>
  <c r="BL2506" i="1"/>
  <c r="BL2504" i="1"/>
  <c r="BL2502" i="1"/>
  <c r="BL2500" i="1"/>
  <c r="BL2498" i="1"/>
  <c r="BL2496" i="1"/>
  <c r="BL2493" i="1"/>
  <c r="BL2491" i="1"/>
  <c r="BL2487" i="1"/>
  <c r="BL2484" i="1"/>
  <c r="BL2471" i="1"/>
  <c r="BL2162" i="1"/>
  <c r="BL2095" i="1"/>
  <c r="BL2051" i="1"/>
  <c r="BL1972" i="1"/>
  <c r="BL1945" i="1"/>
  <c r="AI1131" i="1"/>
  <c r="AI1130" i="1" s="1"/>
  <c r="AI1107" i="1"/>
  <c r="AI1106" i="1" s="1"/>
  <c r="BK1131" i="1"/>
  <c r="BK1130" i="1" s="1"/>
  <c r="BL1132" i="1"/>
  <c r="BK1086" i="1"/>
  <c r="BL1034" i="1"/>
  <c r="BK1009" i="1"/>
  <c r="BK1006" i="1" s="1"/>
  <c r="BL995" i="1"/>
  <c r="BL655" i="1"/>
  <c r="BL644" i="1"/>
  <c r="BL641" i="1"/>
  <c r="BL588" i="1"/>
  <c r="BL553" i="1"/>
  <c r="BL543" i="1"/>
  <c r="BL531" i="1"/>
  <c r="AI114" i="1"/>
  <c r="AI95" i="1" s="1"/>
  <c r="BL1576" i="1"/>
  <c r="BL1529" i="1"/>
  <c r="BL1523" i="1"/>
  <c r="BL1517" i="1"/>
  <c r="BL1513" i="1"/>
  <c r="BL1511" i="1"/>
  <c r="BL1506" i="1"/>
  <c r="BL1502" i="1"/>
  <c r="BL1498" i="1"/>
  <c r="BL1494" i="1"/>
  <c r="BL1490" i="1"/>
  <c r="BL1486" i="1"/>
  <c r="BL1484" i="1"/>
  <c r="BL1479" i="1"/>
  <c r="BL1476" i="1"/>
  <c r="BL1472" i="1"/>
  <c r="BL1470" i="1"/>
  <c r="BL1464" i="1"/>
  <c r="BL1460" i="1"/>
  <c r="BL1458" i="1"/>
  <c r="BL1453" i="1"/>
  <c r="BL1449" i="1"/>
  <c r="BL1445" i="1"/>
  <c r="BL1438" i="1"/>
  <c r="BL1434" i="1"/>
  <c r="BL1430" i="1"/>
  <c r="BL1423" i="1"/>
  <c r="BL1419" i="1"/>
  <c r="BL1415" i="1"/>
  <c r="BL1411" i="1"/>
  <c r="BL1397" i="1"/>
  <c r="BL1375" i="1"/>
  <c r="BL1215" i="1"/>
  <c r="BL1213" i="1"/>
  <c r="BL1175" i="1"/>
  <c r="BL847" i="1"/>
  <c r="BL761" i="1"/>
  <c r="BL472" i="1"/>
  <c r="BL392" i="1"/>
  <c r="BL350" i="1"/>
  <c r="BL266" i="1"/>
  <c r="BL257" i="1"/>
  <c r="BL98" i="1"/>
  <c r="BL464" i="1"/>
  <c r="BL316" i="1"/>
  <c r="BL205" i="1"/>
  <c r="BK186" i="1"/>
  <c r="BK166" i="1" s="1"/>
  <c r="BK165" i="1" s="1"/>
  <c r="BK53" i="1" s="1"/>
  <c r="BL187" i="1"/>
  <c r="BL113" i="1"/>
  <c r="BL111" i="1"/>
  <c r="BL89" i="1"/>
  <c r="BL65" i="1"/>
  <c r="BL3991" i="1"/>
  <c r="BL3566" i="1"/>
  <c r="BL3550" i="1"/>
  <c r="BL3600" i="1"/>
  <c r="BL3596" i="1"/>
  <c r="BL3592" i="1"/>
  <c r="BL3588" i="1"/>
  <c r="BL3584" i="1"/>
  <c r="BL3580" i="1"/>
  <c r="BL3576" i="1"/>
  <c r="BL3541" i="1"/>
  <c r="AJ3450" i="1"/>
  <c r="BL3250" i="1"/>
  <c r="AJ2998" i="1"/>
  <c r="AJ2343" i="1"/>
  <c r="AJ2341" i="1"/>
  <c r="BI2740" i="1"/>
  <c r="BJ2757" i="1"/>
  <c r="AJ2330" i="1"/>
  <c r="AJ2329" i="1" s="1"/>
  <c r="AJ2263" i="1"/>
  <c r="AJ2261" i="1"/>
  <c r="AJ2259" i="1"/>
  <c r="AJ2257" i="1"/>
  <c r="AJ2255" i="1"/>
  <c r="AJ2253" i="1"/>
  <c r="AJ2251" i="1"/>
  <c r="AJ2249" i="1"/>
  <c r="AJ2247" i="1"/>
  <c r="AJ2245" i="1"/>
  <c r="AJ2243" i="1"/>
  <c r="AJ2241" i="1"/>
  <c r="AJ2239" i="1"/>
  <c r="AJ2237" i="1"/>
  <c r="AJ2235" i="1"/>
  <c r="AJ2233" i="1"/>
  <c r="AJ2231" i="1"/>
  <c r="AJ2229" i="1"/>
  <c r="AJ2227" i="1"/>
  <c r="AJ2225" i="1"/>
  <c r="AJ2223" i="1"/>
  <c r="AJ2221" i="1"/>
  <c r="AJ2219" i="1"/>
  <c r="AJ2208" i="1"/>
  <c r="AJ2200" i="1"/>
  <c r="AJ2190" i="1"/>
  <c r="AJ2182" i="1"/>
  <c r="AJ2174" i="1"/>
  <c r="AJ2157" i="1"/>
  <c r="AJ2156" i="1" s="1"/>
  <c r="AJ2154" i="1"/>
  <c r="AJ2146" i="1"/>
  <c r="AJ2132" i="1"/>
  <c r="AJ2124" i="1"/>
  <c r="AJ2113" i="1"/>
  <c r="AJ2105" i="1"/>
  <c r="AJ2097" i="1"/>
  <c r="AJ2081" i="1"/>
  <c r="AJ2073" i="1"/>
  <c r="AJ2065" i="1"/>
  <c r="AJ2014" i="1"/>
  <c r="AJ2006" i="1"/>
  <c r="AJ1998" i="1"/>
  <c r="AJ1993" i="1"/>
  <c r="AJ1977" i="1"/>
  <c r="AJ1976" i="1" s="1"/>
  <c r="AJ1593" i="1"/>
  <c r="AJ1591" i="1"/>
  <c r="AH991" i="1"/>
  <c r="BK1241" i="1"/>
  <c r="BK1240" i="1" s="1"/>
  <c r="BK1201" i="1"/>
  <c r="BK1200" i="1" s="1"/>
  <c r="AJ1061" i="1"/>
  <c r="AJ1059" i="1"/>
  <c r="AJ1057" i="1"/>
  <c r="AJ1055" i="1"/>
  <c r="AJ1053" i="1"/>
  <c r="BL465" i="1"/>
  <c r="BL407" i="1"/>
  <c r="BL366" i="1"/>
  <c r="BL398" i="1"/>
  <c r="BL769" i="1"/>
  <c r="BL765" i="1"/>
  <c r="BL476" i="1"/>
  <c r="BL3990" i="1"/>
  <c r="BL4066" i="1"/>
  <c r="BL4045" i="1"/>
  <c r="BL4037" i="1"/>
  <c r="BL4031" i="1"/>
  <c r="BL4028" i="1"/>
  <c r="BL4024" i="1"/>
  <c r="BL4020" i="1"/>
  <c r="BL4016" i="1"/>
  <c r="BL4012" i="1"/>
  <c r="BL4008" i="1"/>
  <c r="BL3519" i="1"/>
  <c r="BL3029" i="1"/>
  <c r="AJ2211" i="1"/>
  <c r="AJ2207" i="1"/>
  <c r="AJ2203" i="1"/>
  <c r="AJ2199" i="1"/>
  <c r="AJ2195" i="1"/>
  <c r="AJ2191" i="1"/>
  <c r="AJ2187" i="1"/>
  <c r="BL2766" i="1"/>
  <c r="BL2380" i="1"/>
  <c r="BL2372" i="1"/>
  <c r="BL2364" i="1"/>
  <c r="BL2356" i="1"/>
  <c r="AJ2160" i="1"/>
  <c r="AJ2135" i="1"/>
  <c r="AJ2131" i="1"/>
  <c r="AJ2127" i="1"/>
  <c r="AJ2123" i="1"/>
  <c r="AJ2119" i="1"/>
  <c r="AJ2091" i="1"/>
  <c r="AJ2087" i="1"/>
  <c r="AJ2086" i="1" s="1"/>
  <c r="AJ2339" i="1"/>
  <c r="AJ2338" i="1" s="1"/>
  <c r="AJ2082" i="1"/>
  <c r="AJ2078" i="1"/>
  <c r="AJ2074" i="1"/>
  <c r="AJ2070" i="1"/>
  <c r="AJ2066" i="1"/>
  <c r="AJ2062" i="1"/>
  <c r="AJ1995" i="1"/>
  <c r="AJ1994" i="1" s="1"/>
  <c r="BL1893" i="1"/>
  <c r="BL1885" i="1"/>
  <c r="BL1877" i="1"/>
  <c r="BL1869" i="1"/>
  <c r="BL1644" i="1"/>
  <c r="AJ1592" i="1"/>
  <c r="BL1549" i="1"/>
  <c r="BL1554" i="1"/>
  <c r="BL473" i="1"/>
  <c r="BL375" i="1"/>
  <c r="BL4078" i="1"/>
  <c r="BL3962" i="1"/>
  <c r="BL3958" i="1"/>
  <c r="BL3954" i="1"/>
  <c r="BL3922" i="1"/>
  <c r="BL3918" i="1"/>
  <c r="BL3459" i="1"/>
  <c r="AJ3451" i="1"/>
  <c r="BL3013" i="1"/>
  <c r="BL3005" i="1"/>
  <c r="AJ2029" i="1"/>
  <c r="AJ2028" i="1" s="1"/>
  <c r="BL1903" i="1"/>
  <c r="AJ1762" i="1"/>
  <c r="AJ1760" i="1"/>
  <c r="BL1924" i="1"/>
  <c r="BL1916" i="1"/>
  <c r="AJ1751" i="1"/>
  <c r="AJ1750" i="1" s="1"/>
  <c r="AJ845" i="1"/>
  <c r="AJ843" i="1"/>
  <c r="AJ841" i="1"/>
  <c r="BL944" i="1"/>
  <c r="BL940" i="1"/>
  <c r="BL936" i="1"/>
  <c r="BL930" i="1"/>
  <c r="BL924" i="1"/>
  <c r="BL920" i="1"/>
  <c r="BL916" i="1"/>
  <c r="BL912" i="1"/>
  <c r="BL908" i="1"/>
  <c r="BL870" i="1"/>
  <c r="BL837" i="1"/>
  <c r="BL833" i="1"/>
  <c r="BL829" i="1"/>
  <c r="BL825" i="1"/>
  <c r="BL388" i="1"/>
  <c r="BL470" i="1"/>
  <c r="BL3564" i="1"/>
  <c r="BL3020" i="1"/>
  <c r="BL2965" i="1"/>
  <c r="BL1252" i="1"/>
  <c r="BL1244" i="1"/>
  <c r="BL429" i="1"/>
  <c r="BL413" i="1"/>
  <c r="BL409" i="1"/>
  <c r="BL386" i="1"/>
  <c r="BL384" i="1"/>
  <c r="BL382" i="1"/>
  <c r="BL1267" i="1"/>
  <c r="BL978" i="1"/>
  <c r="BL783" i="1"/>
  <c r="BL779" i="1"/>
  <c r="BL356" i="1"/>
  <c r="BI284" i="1"/>
  <c r="BI238" i="1" s="1"/>
  <c r="BK3970" i="1"/>
  <c r="BL3374" i="1"/>
  <c r="BL3978" i="1"/>
  <c r="BL3974" i="1"/>
  <c r="BL2938" i="1"/>
  <c r="BL3215" i="1"/>
  <c r="BL3211" i="1"/>
  <c r="BL3207" i="1"/>
  <c r="BL3203" i="1"/>
  <c r="BL3199" i="1"/>
  <c r="BL3195" i="1"/>
  <c r="AJ2785" i="1"/>
  <c r="BL2683" i="1"/>
  <c r="AJ2312" i="1"/>
  <c r="BL2806" i="1"/>
  <c r="BL1860" i="1"/>
  <c r="BL1856" i="1"/>
  <c r="BL1852" i="1"/>
  <c r="BL1848" i="1"/>
  <c r="BL1844" i="1"/>
  <c r="BL1840" i="1"/>
  <c r="BL1836" i="1"/>
  <c r="BL1832" i="1"/>
  <c r="BL1828" i="1"/>
  <c r="BL1824" i="1"/>
  <c r="BL1820" i="1"/>
  <c r="BL1816" i="1"/>
  <c r="BL1812" i="1"/>
  <c r="BL1808" i="1"/>
  <c r="BL1804" i="1"/>
  <c r="BL1800" i="1"/>
  <c r="BL1796" i="1"/>
  <c r="BL1792" i="1"/>
  <c r="BL1791" i="1"/>
  <c r="BL1787" i="1"/>
  <c r="BL1783" i="1"/>
  <c r="AJ1747" i="1"/>
  <c r="AJ1745" i="1"/>
  <c r="AJ1743" i="1"/>
  <c r="AJ1741" i="1"/>
  <c r="AJ1739" i="1"/>
  <c r="AJ1737" i="1"/>
  <c r="AJ1735" i="1"/>
  <c r="AJ1733" i="1"/>
  <c r="AJ1731" i="1"/>
  <c r="AJ1729" i="1"/>
  <c r="AJ1727" i="1"/>
  <c r="AJ1725" i="1"/>
  <c r="AJ1723" i="1"/>
  <c r="AJ1721" i="1"/>
  <c r="AJ1719" i="1"/>
  <c r="BL1208" i="1"/>
  <c r="BL2834" i="1"/>
  <c r="BL3363" i="1"/>
  <c r="BL3359" i="1"/>
  <c r="BL3351" i="1"/>
  <c r="BL2751" i="1"/>
  <c r="AJ1992" i="1"/>
  <c r="AJ1988" i="1"/>
  <c r="AJ2331" i="1"/>
  <c r="BL348" i="1"/>
  <c r="BL332" i="1"/>
  <c r="BL328" i="1"/>
  <c r="BL1222" i="1"/>
  <c r="BL248" i="1"/>
  <c r="BL2798" i="1"/>
  <c r="BL2794" i="1"/>
  <c r="BL3949" i="1"/>
  <c r="BL3945" i="1"/>
  <c r="BL3941" i="1"/>
  <c r="BL3937" i="1"/>
  <c r="BL3933" i="1"/>
  <c r="BL3929" i="1"/>
  <c r="AJ3189" i="1"/>
  <c r="AJ3173" i="1"/>
  <c r="AJ4081" i="1"/>
  <c r="AJ4079" i="1"/>
  <c r="AJ4077" i="1"/>
  <c r="AJ4076" i="1" s="1"/>
  <c r="BJ3136" i="1"/>
  <c r="BL3611" i="1"/>
  <c r="AJ3183" i="1"/>
  <c r="BK2139" i="1"/>
  <c r="AH1773" i="1"/>
  <c r="BK595" i="1"/>
  <c r="AD55" i="1"/>
  <c r="AD54" i="1" s="1"/>
  <c r="AE2540" i="1"/>
  <c r="BE246" i="1"/>
  <c r="AX1941" i="1"/>
  <c r="O946" i="1"/>
  <c r="P349" i="1"/>
  <c r="BE4082" i="1"/>
  <c r="AQ1032" i="1"/>
  <c r="N773" i="1"/>
  <c r="AE133" i="1"/>
  <c r="Q95" i="1"/>
  <c r="AG744" i="1"/>
  <c r="AD639" i="1"/>
  <c r="BE3136" i="1"/>
  <c r="AD2910" i="1"/>
  <c r="AW2710" i="1"/>
  <c r="BC1049" i="1"/>
  <c r="BC991" i="1" s="1"/>
  <c r="J60" i="1"/>
  <c r="AX253" i="1"/>
  <c r="P2567" i="1"/>
  <c r="BK3379" i="1"/>
  <c r="AX4213" i="1"/>
  <c r="AX4212" i="1" s="1"/>
  <c r="AQ2042" i="1"/>
  <c r="AQ1562" i="1"/>
  <c r="BG524" i="1"/>
  <c r="P125" i="1"/>
  <c r="P114" i="1" s="1"/>
  <c r="BL4209" i="1"/>
  <c r="BL4207" i="1"/>
  <c r="BL4205" i="1"/>
  <c r="BL4182" i="1"/>
  <c r="BL4180" i="1"/>
  <c r="BL4178" i="1"/>
  <c r="BL4176" i="1"/>
  <c r="BH4114" i="1"/>
  <c r="AJ4069" i="1"/>
  <c r="AJ4065" i="1"/>
  <c r="BF55" i="1"/>
  <c r="BF54" i="1" s="1"/>
  <c r="AQ3833" i="1"/>
  <c r="AQ3832" i="1" s="1"/>
  <c r="L3605" i="1"/>
  <c r="L3604" i="1" s="1"/>
  <c r="BJ3379" i="1"/>
  <c r="BJ3376" i="1" s="1"/>
  <c r="BE3398" i="1"/>
  <c r="AW2673" i="1"/>
  <c r="AW2672" i="1" s="1"/>
  <c r="BH2214" i="1"/>
  <c r="BL2214" i="1" s="1"/>
  <c r="BE2033" i="1"/>
  <c r="AQ1907" i="1"/>
  <c r="AQ1659" i="1"/>
  <c r="AM971" i="1"/>
  <c r="AM970" i="1" s="1"/>
  <c r="AE971" i="1"/>
  <c r="AE970" i="1" s="1"/>
  <c r="BJ322" i="1"/>
  <c r="BG996" i="1"/>
  <c r="AE3657" i="1"/>
  <c r="BE3145" i="1"/>
  <c r="BE3131" i="1"/>
  <c r="P3120" i="1"/>
  <c r="R2781" i="1"/>
  <c r="M2562" i="1"/>
  <c r="T1940" i="1"/>
  <c r="AK1289" i="1"/>
  <c r="AV991" i="1"/>
  <c r="S773" i="1"/>
  <c r="S513" i="1" s="1"/>
  <c r="AQ2486" i="1"/>
  <c r="AQ2485" i="1" s="1"/>
  <c r="N165" i="1"/>
  <c r="AS95" i="1"/>
  <c r="AG148" i="1"/>
  <c r="AX2664" i="1"/>
  <c r="AD876" i="1"/>
  <c r="AX125" i="1"/>
  <c r="AX114" i="1" s="1"/>
  <c r="BG3788" i="1"/>
  <c r="BE1241" i="1"/>
  <c r="BE1240" i="1" s="1"/>
  <c r="AJ4160" i="1"/>
  <c r="AJ4156" i="1"/>
  <c r="BL4181" i="1"/>
  <c r="BL4177" i="1"/>
  <c r="AJ3766" i="1"/>
  <c r="AJ3762" i="1"/>
  <c r="AJ3758" i="1"/>
  <c r="AJ3728" i="1"/>
  <c r="AJ3724" i="1"/>
  <c r="AJ3720" i="1"/>
  <c r="BI1347" i="1"/>
  <c r="BI1346" i="1" s="1"/>
  <c r="BI1345" i="1" s="1"/>
  <c r="AQ3979" i="1"/>
  <c r="AT3325" i="1"/>
  <c r="BH2785" i="1"/>
  <c r="BL2785" i="1" s="1"/>
  <c r="AR996" i="1"/>
  <c r="AR991" i="1" s="1"/>
  <c r="L322" i="1"/>
  <c r="BL4195" i="1"/>
  <c r="BL4191" i="1"/>
  <c r="BL4187" i="1"/>
  <c r="AK2024" i="1"/>
  <c r="M95" i="1"/>
  <c r="K165" i="1"/>
  <c r="AQ246" i="1"/>
  <c r="BL4211" i="1"/>
  <c r="AJ2866" i="1"/>
  <c r="AJ2841" i="1"/>
  <c r="AQ2863" i="1"/>
  <c r="AQ2862" i="1" s="1"/>
  <c r="AQ2861" i="1" s="1"/>
  <c r="AJ2690" i="1"/>
  <c r="BA3332" i="1"/>
  <c r="AQ2156" i="1"/>
  <c r="BE1976" i="1"/>
  <c r="P1594" i="1"/>
  <c r="BE1551" i="1"/>
  <c r="BE1539" i="1" s="1"/>
  <c r="AX1041" i="1"/>
  <c r="AD3438" i="1"/>
  <c r="AP3030" i="1"/>
  <c r="AP2988" i="1" s="1"/>
  <c r="AE2979" i="1"/>
  <c r="AP2921" i="1"/>
  <c r="AG3136" i="1"/>
  <c r="J2988" i="1"/>
  <c r="AD2528" i="1"/>
  <c r="BG2910" i="1"/>
  <c r="BG2886" i="1" s="1"/>
  <c r="AW1404" i="1"/>
  <c r="BC513" i="1"/>
  <c r="AP1404" i="1"/>
  <c r="AP1403" i="1" s="1"/>
  <c r="AH85" i="1"/>
  <c r="AQ299" i="1"/>
  <c r="M238" i="1"/>
  <c r="AV3715" i="1"/>
  <c r="AV3714" i="1" s="1"/>
  <c r="J3164" i="1"/>
  <c r="BE2480" i="1"/>
  <c r="AD1693" i="1"/>
  <c r="V252" i="1"/>
  <c r="V238" i="1" s="1"/>
  <c r="AX3483" i="1"/>
  <c r="BE3261" i="1"/>
  <c r="BE2545" i="1"/>
  <c r="BG2863" i="1"/>
  <c r="BG2862" i="1" s="1"/>
  <c r="BG2861" i="1" s="1"/>
  <c r="BG4053" i="1"/>
  <c r="BG4052" i="1" s="1"/>
  <c r="AQ4082" i="1"/>
  <c r="BA4075" i="1"/>
  <c r="AD3634" i="1"/>
  <c r="BG3502" i="1"/>
  <c r="AE2733" i="1"/>
  <c r="AX1309" i="1"/>
  <c r="AX1308" i="1" s="1"/>
  <c r="BH1239" i="1"/>
  <c r="BL1239" i="1" s="1"/>
  <c r="P240" i="1"/>
  <c r="AS3881" i="1"/>
  <c r="AS3880" i="1" s="1"/>
  <c r="BD3882" i="1"/>
  <c r="BG3657" i="1"/>
  <c r="M3469" i="1"/>
  <c r="AD2733" i="1"/>
  <c r="Q1940" i="1"/>
  <c r="AR2024" i="1"/>
  <c r="S1403" i="1"/>
  <c r="BL4193" i="1"/>
  <c r="BL4189" i="1"/>
  <c r="BL4185" i="1"/>
  <c r="AY3282" i="1"/>
  <c r="BE2521" i="1"/>
  <c r="AD1332" i="1"/>
  <c r="U95" i="1"/>
  <c r="N524" i="1"/>
  <c r="N513" i="1" s="1"/>
  <c r="P295" i="1"/>
  <c r="P290" i="1" s="1"/>
  <c r="AX3074" i="1"/>
  <c r="AE2754" i="1"/>
  <c r="AV2467" i="1"/>
  <c r="AX295" i="1"/>
  <c r="AX290" i="1" s="1"/>
  <c r="AD1608" i="1"/>
  <c r="P3819" i="1"/>
  <c r="P3818" i="1" s="1"/>
  <c r="AX3524" i="1"/>
  <c r="BE2094" i="1"/>
  <c r="AX1994" i="1"/>
  <c r="BE1562" i="1"/>
  <c r="O773" i="1"/>
  <c r="AQ249" i="1"/>
  <c r="AQ245" i="1" s="1"/>
  <c r="AZ238" i="1"/>
  <c r="BL4179" i="1"/>
  <c r="AJ1556" i="1"/>
  <c r="BK133" i="1"/>
  <c r="BL4183" i="1"/>
  <c r="L3702" i="1"/>
  <c r="L3691" i="1" s="1"/>
  <c r="AS3468" i="1"/>
  <c r="AQ3398" i="1"/>
  <c r="L3415" i="1"/>
  <c r="AM2960" i="1"/>
  <c r="P1378" i="1"/>
  <c r="BE2117" i="1"/>
  <c r="BE2058" i="1"/>
  <c r="AQ1962" i="1"/>
  <c r="BE1768" i="1"/>
  <c r="BE1767" i="1" s="1"/>
  <c r="BG1609" i="1"/>
  <c r="AX1594" i="1"/>
  <c r="AQ1551" i="1"/>
  <c r="AQ1539" i="1" s="1"/>
  <c r="BE1032" i="1"/>
  <c r="AG1308" i="1"/>
  <c r="AU3469" i="1"/>
  <c r="AU3468" i="1" s="1"/>
  <c r="S3164" i="1"/>
  <c r="BE3112" i="1"/>
  <c r="AD3045" i="1"/>
  <c r="AE3120" i="1"/>
  <c r="AP2024" i="1"/>
  <c r="AQ1532" i="1"/>
  <c r="L321" i="1"/>
  <c r="T238" i="1"/>
  <c r="BE2540" i="1"/>
  <c r="AK2474" i="1"/>
  <c r="BE2508" i="1"/>
  <c r="AG299" i="1"/>
  <c r="AV165" i="1"/>
  <c r="T524" i="1"/>
  <c r="AR524" i="1"/>
  <c r="Q53" i="1"/>
  <c r="AD285" i="1"/>
  <c r="P3312" i="1"/>
  <c r="P3311" i="1" s="1"/>
  <c r="BE2680" i="1"/>
  <c r="BE2674" i="1" s="1"/>
  <c r="P3524" i="1"/>
  <c r="BE3447" i="1"/>
  <c r="BE3397" i="1"/>
  <c r="P3385" i="1"/>
  <c r="AQ2754" i="1"/>
  <c r="BE2747" i="1"/>
  <c r="P2963" i="1"/>
  <c r="P2947" i="1"/>
  <c r="AQ1905" i="1"/>
  <c r="AQ1898" i="1"/>
  <c r="AQ1897" i="1" s="1"/>
  <c r="BA1609" i="1"/>
  <c r="AQ760" i="1"/>
  <c r="AQ757" i="1" s="1"/>
  <c r="AQ756" i="1" s="1"/>
  <c r="L946" i="1"/>
  <c r="AW3333" i="1"/>
  <c r="AW3332" i="1" s="1"/>
  <c r="AL3119" i="1"/>
  <c r="AG3112" i="1"/>
  <c r="AE3099" i="1"/>
  <c r="AV2710" i="1"/>
  <c r="O2024" i="1"/>
  <c r="BC1403" i="1"/>
  <c r="AZ1357" i="1"/>
  <c r="V1357" i="1"/>
  <c r="BD1404" i="1"/>
  <c r="BG2494" i="1"/>
  <c r="BG2474" i="1" s="1"/>
  <c r="AX1716" i="1"/>
  <c r="AX1715" i="1" s="1"/>
  <c r="AD744" i="1"/>
  <c r="AD649" i="1" s="1"/>
  <c r="AY53" i="1"/>
  <c r="AG85" i="1"/>
  <c r="AH253" i="1"/>
  <c r="AH3030" i="1"/>
  <c r="M2474" i="1"/>
  <c r="M2467" i="1" s="1"/>
  <c r="AG285" i="1"/>
  <c r="AQ3971" i="1"/>
  <c r="AQ3970" i="1" s="1"/>
  <c r="AX3312" i="1"/>
  <c r="AX3311" i="1" s="1"/>
  <c r="AQ2545" i="1"/>
  <c r="AQ2540" i="1" s="1"/>
  <c r="AK2703" i="1"/>
  <c r="AX1307" i="1"/>
  <c r="AD3470" i="1"/>
  <c r="AD3469" i="1" s="1"/>
  <c r="AR2921" i="1"/>
  <c r="AR2879" i="1" s="1"/>
  <c r="K95" i="1"/>
  <c r="BE3971" i="1"/>
  <c r="P2819" i="1"/>
  <c r="AQ3883" i="1"/>
  <c r="P3854" i="1"/>
  <c r="AQ3800" i="1"/>
  <c r="P3789" i="1"/>
  <c r="BE3702" i="1"/>
  <c r="BE3691" i="1" s="1"/>
  <c r="AQ2772" i="1"/>
  <c r="BE1643" i="1"/>
  <c r="AD3075" i="1"/>
  <c r="AD3074" i="1" s="1"/>
  <c r="AG3065" i="1"/>
  <c r="T1561" i="1"/>
  <c r="O996" i="1"/>
  <c r="AR165" i="1"/>
  <c r="BC3282" i="1"/>
  <c r="AX2819" i="1"/>
  <c r="AQ2680" i="1"/>
  <c r="AQ506" i="1"/>
  <c r="AQ505" i="1" s="1"/>
  <c r="AR238" i="1"/>
  <c r="BE3238" i="1"/>
  <c r="BG4075" i="1"/>
  <c r="AG466" i="1"/>
  <c r="BD3716" i="1"/>
  <c r="BD3715" i="1" s="1"/>
  <c r="BD3714" i="1" s="1"/>
  <c r="V2710" i="1"/>
  <c r="Q1932" i="1"/>
  <c r="AE1962" i="1"/>
  <c r="BD513" i="1"/>
  <c r="AE2494" i="1"/>
  <c r="AL513" i="1"/>
  <c r="BE139" i="1"/>
  <c r="U2921" i="1"/>
  <c r="AP524" i="1"/>
  <c r="AP513" i="1" s="1"/>
  <c r="AX3819" i="1"/>
  <c r="AX3818" i="1" s="1"/>
  <c r="AN3468" i="1"/>
  <c r="AD2350" i="1"/>
  <c r="AD2349" i="1" s="1"/>
  <c r="P2686" i="1"/>
  <c r="P2685" i="1" s="1"/>
  <c r="BE2385" i="1"/>
  <c r="P1309" i="1"/>
  <c r="P1308" i="1" s="1"/>
  <c r="AQ1241" i="1"/>
  <c r="AQ1240" i="1" s="1"/>
  <c r="S3881" i="1"/>
  <c r="S3880" i="1" s="1"/>
  <c r="U3119" i="1"/>
  <c r="BG239" i="1"/>
  <c r="T3881" i="1"/>
  <c r="T3880" i="1" s="1"/>
  <c r="AO3332" i="1"/>
  <c r="AO3282" i="1" s="1"/>
  <c r="BC2710" i="1"/>
  <c r="AQ2494" i="1"/>
  <c r="K238" i="1"/>
  <c r="AQ775" i="1"/>
  <c r="P2461" i="1"/>
  <c r="P2460" i="1" s="1"/>
  <c r="P2667" i="1"/>
  <c r="AZ524" i="1"/>
  <c r="AZ513" i="1" s="1"/>
  <c r="AU524" i="1"/>
  <c r="AU513" i="1" s="1"/>
  <c r="R524" i="1"/>
  <c r="R513" i="1" s="1"/>
  <c r="AE73" i="1"/>
  <c r="AE60" i="1" s="1"/>
  <c r="AD3502" i="1"/>
  <c r="AJ4182" i="1"/>
  <c r="AJ4178" i="1"/>
  <c r="AJ4174" i="1"/>
  <c r="AJ4170" i="1"/>
  <c r="AJ4166" i="1"/>
  <c r="AJ4162" i="1"/>
  <c r="AJ4158" i="1"/>
  <c r="AJ4154" i="1"/>
  <c r="AJ4151" i="1"/>
  <c r="AJ4147" i="1"/>
  <c r="AJ4143" i="1"/>
  <c r="AJ4072" i="1"/>
  <c r="AJ4055" i="1"/>
  <c r="AJ4048" i="1"/>
  <c r="AJ4044" i="1"/>
  <c r="AJ4040" i="1"/>
  <c r="AJ4036" i="1"/>
  <c r="AJ4032" i="1"/>
  <c r="AJ4028" i="1"/>
  <c r="AJ4024" i="1"/>
  <c r="AJ4020" i="1"/>
  <c r="AJ4016" i="1"/>
  <c r="AJ4012" i="1"/>
  <c r="AJ4008" i="1"/>
  <c r="AJ3910" i="1"/>
  <c r="AJ3906" i="1"/>
  <c r="AJ3902" i="1"/>
  <c r="AJ3898" i="1"/>
  <c r="AJ3894" i="1"/>
  <c r="AJ3890" i="1"/>
  <c r="AJ3886" i="1"/>
  <c r="AJ3599" i="1"/>
  <c r="AJ3595" i="1"/>
  <c r="AJ3591" i="1"/>
  <c r="AJ3587" i="1"/>
  <c r="AJ3583" i="1"/>
  <c r="AJ3579" i="1"/>
  <c r="AJ3575" i="1"/>
  <c r="AD2887" i="1"/>
  <c r="AX3398" i="1"/>
  <c r="AX3397" i="1" s="1"/>
  <c r="AT3702" i="1"/>
  <c r="AT3691" i="1" s="1"/>
  <c r="P3678" i="1"/>
  <c r="AN3390" i="1"/>
  <c r="S3282" i="1"/>
  <c r="AH3289" i="1"/>
  <c r="AD3165" i="1"/>
  <c r="K3282" i="1"/>
  <c r="P1491" i="1"/>
  <c r="AN1289" i="1"/>
  <c r="AX2140" i="1"/>
  <c r="BE1986" i="1"/>
  <c r="BE1962" i="1"/>
  <c r="AX1643" i="1"/>
  <c r="AX1589" i="1"/>
  <c r="BJ946" i="1"/>
  <c r="AX656" i="1"/>
  <c r="AX592" i="1"/>
  <c r="AX539" i="1"/>
  <c r="AX532" i="1"/>
  <c r="AQ3645" i="1"/>
  <c r="S3390" i="1"/>
  <c r="T3390" i="1"/>
  <c r="V3332" i="1"/>
  <c r="V3282" i="1" s="1"/>
  <c r="AZ3299" i="1"/>
  <c r="AY3164" i="1"/>
  <c r="BG3145" i="1"/>
  <c r="BG3119" i="1" s="1"/>
  <c r="U2562" i="1"/>
  <c r="AE2910" i="1"/>
  <c r="BC2467" i="1"/>
  <c r="AG2772" i="1"/>
  <c r="BD2057" i="1"/>
  <c r="AR1403" i="1"/>
  <c r="AL1403" i="1"/>
  <c r="AP1200" i="1"/>
  <c r="AP1199" i="1" s="1"/>
  <c r="AP1167" i="1" s="1"/>
  <c r="AP1049" i="1"/>
  <c r="V773" i="1"/>
  <c r="K1403" i="1"/>
  <c r="AE1378" i="1"/>
  <c r="AS773" i="1"/>
  <c r="AQ471" i="1"/>
  <c r="AT3635" i="1"/>
  <c r="Q2467" i="1"/>
  <c r="BE2494" i="1"/>
  <c r="S2474" i="1"/>
  <c r="AY1608" i="1"/>
  <c r="AY1561" i="1" s="1"/>
  <c r="AG639" i="1"/>
  <c r="AG554" i="1"/>
  <c r="N252" i="1"/>
  <c r="N238" i="1" s="1"/>
  <c r="AW95" i="1"/>
  <c r="AE639" i="1"/>
  <c r="AM165" i="1"/>
  <c r="AU95" i="1"/>
  <c r="AP95" i="1"/>
  <c r="AU60" i="1"/>
  <c r="AQ3499" i="1"/>
  <c r="AQ3498" i="1" s="1"/>
  <c r="M2921" i="1"/>
  <c r="M2879" i="1" s="1"/>
  <c r="AX2461" i="1"/>
  <c r="AX2460" i="1" s="1"/>
  <c r="AQ1750" i="1"/>
  <c r="AQ1715" i="1" s="1"/>
  <c r="AX2667" i="1"/>
  <c r="AJ676" i="1"/>
  <c r="BG253" i="1"/>
  <c r="BG252" i="1" s="1"/>
  <c r="AD274" i="1"/>
  <c r="AJ4148" i="1"/>
  <c r="AJ4144" i="1"/>
  <c r="AI3022" i="1"/>
  <c r="AI2955" i="1"/>
  <c r="AI2941" i="1"/>
  <c r="AJ2868" i="1"/>
  <c r="AJ958" i="1"/>
  <c r="AJ952" i="1"/>
  <c r="AJ942" i="1"/>
  <c r="AJ938" i="1"/>
  <c r="AJ934" i="1"/>
  <c r="AJ922" i="1"/>
  <c r="AJ918" i="1"/>
  <c r="AJ914" i="1"/>
  <c r="AJ910" i="1"/>
  <c r="AJ905" i="1"/>
  <c r="AJ901" i="1"/>
  <c r="AJ897" i="1"/>
  <c r="AJ893" i="1"/>
  <c r="AJ889" i="1"/>
  <c r="AJ885" i="1"/>
  <c r="AJ881" i="1"/>
  <c r="AJ870" i="1"/>
  <c r="AJ865" i="1"/>
  <c r="AJ861" i="1"/>
  <c r="AJ857" i="1"/>
  <c r="AJ853" i="1"/>
  <c r="AJ849" i="1"/>
  <c r="AJ834" i="1"/>
  <c r="AJ830" i="1"/>
  <c r="AJ826" i="1"/>
  <c r="AJ821" i="1"/>
  <c r="AJ817" i="1"/>
  <c r="AJ813" i="1"/>
  <c r="AJ809" i="1"/>
  <c r="AJ804" i="1"/>
  <c r="AJ795" i="1"/>
  <c r="AJ791" i="1"/>
  <c r="AJ787" i="1"/>
  <c r="AJ783" i="1"/>
  <c r="AJ779" i="1"/>
  <c r="AJ772" i="1"/>
  <c r="AJ768" i="1"/>
  <c r="AJ764" i="1"/>
  <c r="AJ508" i="1"/>
  <c r="AJ502" i="1"/>
  <c r="AJ498" i="1"/>
  <c r="BF403" i="1"/>
  <c r="BK128" i="1"/>
  <c r="AQ3812" i="1"/>
  <c r="AQ3811" i="1" s="1"/>
  <c r="BE3717" i="1"/>
  <c r="BE3334" i="1"/>
  <c r="AX3216" i="1"/>
  <c r="BH3035" i="1"/>
  <c r="BL3035" i="1" s="1"/>
  <c r="AD3051" i="1"/>
  <c r="AD3050" i="1" s="1"/>
  <c r="AQ2344" i="1"/>
  <c r="AT2705" i="1"/>
  <c r="AT2704" i="1" s="1"/>
  <c r="BG2350" i="1"/>
  <c r="BG2349" i="1" s="1"/>
  <c r="AP2781" i="1"/>
  <c r="AX1492" i="1"/>
  <c r="BG2139" i="1"/>
  <c r="AL1356" i="1"/>
  <c r="AX1378" i="1"/>
  <c r="AX1264" i="1"/>
  <c r="AQ1976" i="1"/>
  <c r="BG1307" i="1"/>
  <c r="BG1289" i="1" s="1"/>
  <c r="P1041" i="1"/>
  <c r="P973" i="1"/>
  <c r="BE760" i="1"/>
  <c r="BE757" i="1" s="1"/>
  <c r="BE756" i="1" s="1"/>
  <c r="AX397" i="1"/>
  <c r="AT1037" i="1"/>
  <c r="BA971" i="1"/>
  <c r="BA970" i="1" s="1"/>
  <c r="AH946" i="1"/>
  <c r="V3715" i="1"/>
  <c r="V3714" i="1" s="1"/>
  <c r="AM3635" i="1"/>
  <c r="AP3332" i="1"/>
  <c r="AP3282" i="1" s="1"/>
  <c r="AO3390" i="1"/>
  <c r="BE3166" i="1"/>
  <c r="BE3165" i="1" s="1"/>
  <c r="AQ3131" i="1"/>
  <c r="AV3074" i="1"/>
  <c r="V2988" i="1"/>
  <c r="K2703" i="1"/>
  <c r="U2467" i="1"/>
  <c r="AD2508" i="1"/>
  <c r="AD2494" i="1"/>
  <c r="AD2474" i="1" s="1"/>
  <c r="AK1940" i="1"/>
  <c r="AK1932" i="1" s="1"/>
  <c r="O1940" i="1"/>
  <c r="AN1940" i="1"/>
  <c r="AE1941" i="1"/>
  <c r="AE1940" i="1" s="1"/>
  <c r="J1403" i="1"/>
  <c r="AY1307" i="1"/>
  <c r="AZ1199" i="1"/>
  <c r="AZ1167" i="1" s="1"/>
  <c r="BD1200" i="1"/>
  <c r="AP996" i="1"/>
  <c r="AU321" i="1"/>
  <c r="AU238" i="1" s="1"/>
  <c r="AH299" i="1"/>
  <c r="P128" i="1"/>
  <c r="J95" i="1"/>
  <c r="AK95" i="1"/>
  <c r="AD96" i="1"/>
  <c r="BE299" i="1"/>
  <c r="Q3881" i="1"/>
  <c r="Q3880" i="1" s="1"/>
  <c r="V2781" i="1"/>
  <c r="P2564" i="1"/>
  <c r="P2563" i="1" s="1"/>
  <c r="O524" i="1"/>
  <c r="BB95" i="1"/>
  <c r="BE775" i="1"/>
  <c r="M53" i="1"/>
  <c r="BE3499" i="1"/>
  <c r="BE3498" i="1" s="1"/>
  <c r="Q524" i="1"/>
  <c r="Q513" i="1" s="1"/>
  <c r="AG274" i="1"/>
  <c r="AE253" i="1"/>
  <c r="AE252" i="1" s="1"/>
  <c r="AD290" i="1"/>
  <c r="AS53" i="1"/>
  <c r="AJ4224" i="1"/>
  <c r="AJ4136" i="1"/>
  <c r="AJ4132" i="1"/>
  <c r="AJ4128" i="1"/>
  <c r="AJ3909" i="1"/>
  <c r="AJ3905" i="1"/>
  <c r="AJ3901" i="1"/>
  <c r="AJ3897" i="1"/>
  <c r="AJ3893" i="1"/>
  <c r="AJ3889" i="1"/>
  <c r="AX3691" i="1"/>
  <c r="AR3468" i="1"/>
  <c r="P3216" i="1"/>
  <c r="AJ2872" i="1"/>
  <c r="AJ2867" i="1"/>
  <c r="AJ2851" i="1"/>
  <c r="AI2664" i="1"/>
  <c r="AI1373" i="1"/>
  <c r="AI1340" i="1"/>
  <c r="AJ975" i="1"/>
  <c r="AJ509" i="1"/>
  <c r="AI973" i="1"/>
  <c r="BF1347" i="1"/>
  <c r="BF1346" i="1" s="1"/>
  <c r="BF1345" i="1" s="1"/>
  <c r="AI246" i="1"/>
  <c r="AI128" i="1"/>
  <c r="BE3415" i="1"/>
  <c r="BE3414" i="1" s="1"/>
  <c r="AQ4090" i="1"/>
  <c r="P4076" i="1"/>
  <c r="AX3612" i="1"/>
  <c r="AH3716" i="1"/>
  <c r="BJ3605" i="1"/>
  <c r="BJ3604" i="1" s="1"/>
  <c r="AW3390" i="1"/>
  <c r="BE3376" i="1"/>
  <c r="AM3136" i="1"/>
  <c r="AQ3051" i="1"/>
  <c r="AQ3050" i="1" s="1"/>
  <c r="BK3024" i="1"/>
  <c r="BK3022" i="1" s="1"/>
  <c r="BK3021" i="1" s="1"/>
  <c r="P2946" i="1"/>
  <c r="AE2828" i="1"/>
  <c r="AG3030" i="1"/>
  <c r="AP2740" i="1"/>
  <c r="BE2772" i="1"/>
  <c r="BH2764" i="1"/>
  <c r="BL2764" i="1" s="1"/>
  <c r="BH2750" i="1"/>
  <c r="BL2750" i="1" s="1"/>
  <c r="AQ2507" i="1"/>
  <c r="BG2507" i="1"/>
  <c r="BE2352" i="1"/>
  <c r="BE2351" i="1" s="1"/>
  <c r="BE2350" i="1" s="1"/>
  <c r="BE2349" i="1" s="1"/>
  <c r="P2266" i="1"/>
  <c r="P2265" i="1" s="1"/>
  <c r="BE2711" i="1"/>
  <c r="BG1940" i="1"/>
  <c r="O2467" i="1"/>
  <c r="AE2139" i="1"/>
  <c r="AD1780" i="1"/>
  <c r="BE2042" i="1"/>
  <c r="BE2025" i="1"/>
  <c r="AQ2025" i="1"/>
  <c r="P1994" i="1"/>
  <c r="AQ1986" i="1"/>
  <c r="P1865" i="1"/>
  <c r="P1768" i="1"/>
  <c r="P1767" i="1" s="1"/>
  <c r="BG972" i="1"/>
  <c r="BG971" i="1" s="1"/>
  <c r="BG970" i="1" s="1"/>
  <c r="AT1264" i="1"/>
  <c r="AD1404" i="1"/>
  <c r="L1404" i="1"/>
  <c r="AE466" i="1"/>
  <c r="AE284" i="1"/>
  <c r="BA245" i="1"/>
  <c r="BA239" i="1" s="1"/>
  <c r="AO3881" i="1"/>
  <c r="AO3880" i="1" s="1"/>
  <c r="AT4112" i="1"/>
  <c r="AT4111" i="1" s="1"/>
  <c r="AT4110" i="1" s="1"/>
  <c r="AG3818" i="1"/>
  <c r="AP3716" i="1"/>
  <c r="AP3715" i="1" s="1"/>
  <c r="AP3714" i="1" s="1"/>
  <c r="AP3678" i="1"/>
  <c r="AP3634" i="1" s="1"/>
  <c r="AD3415" i="1"/>
  <c r="AU3164" i="1"/>
  <c r="AY3119" i="1"/>
  <c r="AY3064" i="1" s="1"/>
  <c r="O3390" i="1"/>
  <c r="Q3390" i="1"/>
  <c r="AX3120" i="1"/>
  <c r="AX3119" i="1" s="1"/>
  <c r="AQ3112" i="1"/>
  <c r="BE3102" i="1"/>
  <c r="BE3099" i="1" s="1"/>
  <c r="AQ3102" i="1"/>
  <c r="AQ3099" i="1" s="1"/>
  <c r="BD3030" i="1"/>
  <c r="BD2988" i="1" s="1"/>
  <c r="AG2979" i="1"/>
  <c r="AV2921" i="1"/>
  <c r="AN2740" i="1"/>
  <c r="AO2710" i="1"/>
  <c r="AO2703" i="1" s="1"/>
  <c r="AE2507" i="1"/>
  <c r="AE2474" i="1"/>
  <c r="AW2781" i="1"/>
  <c r="R2740" i="1"/>
  <c r="BB1940" i="1"/>
  <c r="AW1940" i="1"/>
  <c r="V1940" i="1"/>
  <c r="K2056" i="1"/>
  <c r="K1932" i="1" s="1"/>
  <c r="AU1940" i="1"/>
  <c r="BC1561" i="1"/>
  <c r="M1608" i="1"/>
  <c r="AH1521" i="1"/>
  <c r="AV1403" i="1"/>
  <c r="Q1561" i="1"/>
  <c r="AG1358" i="1"/>
  <c r="AY1289" i="1"/>
  <c r="AU1289" i="1"/>
  <c r="U1199" i="1"/>
  <c r="AG1182" i="1"/>
  <c r="AG1172" i="1" s="1"/>
  <c r="AG1167" i="1" s="1"/>
  <c r="AY321" i="1"/>
  <c r="AY238" i="1" s="1"/>
  <c r="BB1049" i="1"/>
  <c r="BB991" i="1" s="1"/>
  <c r="AV95" i="1"/>
  <c r="AD73" i="1"/>
  <c r="AD253" i="1"/>
  <c r="BE3913" i="1"/>
  <c r="N3502" i="1"/>
  <c r="N3468" i="1" s="1"/>
  <c r="AQ3670" i="1"/>
  <c r="AQ3669" i="1" s="1"/>
  <c r="AK3634" i="1"/>
  <c r="BE3489" i="1"/>
  <c r="BE3488" i="1" s="1"/>
  <c r="BE3317" i="1"/>
  <c r="BE3316" i="1" s="1"/>
  <c r="V2921" i="1"/>
  <c r="V2879" i="1" s="1"/>
  <c r="P2829" i="1"/>
  <c r="BE2648" i="1"/>
  <c r="BE2602" i="1" s="1"/>
  <c r="AX2528" i="1"/>
  <c r="BE2486" i="1"/>
  <c r="BE2485" i="1" s="1"/>
  <c r="AX932" i="1"/>
  <c r="AX931" i="1" s="1"/>
  <c r="BE846" i="1"/>
  <c r="AQ932" i="1"/>
  <c r="AQ931" i="1" s="1"/>
  <c r="BE927" i="1"/>
  <c r="BE926" i="1" s="1"/>
  <c r="BE867" i="1"/>
  <c r="P846" i="1"/>
  <c r="BE839" i="1"/>
  <c r="BE822" i="1"/>
  <c r="AX805" i="1"/>
  <c r="BE799" i="1"/>
  <c r="AE744" i="1"/>
  <c r="AE525" i="1"/>
  <c r="AE524" i="1" s="1"/>
  <c r="AQ349" i="1"/>
  <c r="BE295" i="1"/>
  <c r="BE290" i="1" s="1"/>
  <c r="BE285" i="1"/>
  <c r="AX799" i="1"/>
  <c r="AL95" i="1"/>
  <c r="AL53" i="1" s="1"/>
  <c r="BA165" i="1"/>
  <c r="AN95" i="1"/>
  <c r="AE217" i="1"/>
  <c r="AK238" i="1"/>
  <c r="P4213" i="1"/>
  <c r="P4212" i="1" s="1"/>
  <c r="AQ3755" i="1"/>
  <c r="AK3624" i="1"/>
  <c r="AX3453" i="1"/>
  <c r="AX3248" i="1"/>
  <c r="BE3051" i="1"/>
  <c r="BE3050" i="1" s="1"/>
  <c r="BE2338" i="1"/>
  <c r="AE2723" i="1"/>
  <c r="AG2711" i="1"/>
  <c r="BE1898" i="1"/>
  <c r="BE1897" i="1" s="1"/>
  <c r="P1780" i="1"/>
  <c r="BE1162" i="1"/>
  <c r="BE1161" i="1" s="1"/>
  <c r="BE1160" i="1" s="1"/>
  <c r="BE1159" i="1" s="1"/>
  <c r="K3715" i="1"/>
  <c r="K3714" i="1" s="1"/>
  <c r="BE3645" i="1"/>
  <c r="P3502" i="1"/>
  <c r="P3478" i="1"/>
  <c r="BE3473" i="1"/>
  <c r="BE3470" i="1" s="1"/>
  <c r="BD3165" i="1"/>
  <c r="J3468" i="1"/>
  <c r="BB3332" i="1"/>
  <c r="BB3282" i="1" s="1"/>
  <c r="O2921" i="1"/>
  <c r="AL2879" i="1"/>
  <c r="AU2467" i="1"/>
  <c r="T2467" i="1"/>
  <c r="S2467" i="1"/>
  <c r="BD991" i="1"/>
  <c r="AT838" i="1"/>
  <c r="BB1167" i="1"/>
  <c r="AW321" i="1"/>
  <c r="BE3670" i="1"/>
  <c r="U2988" i="1"/>
  <c r="AX2829" i="1"/>
  <c r="BE2489" i="1"/>
  <c r="P906" i="1"/>
  <c r="AQ877" i="1"/>
  <c r="J1049" i="1"/>
  <c r="AX846" i="1"/>
  <c r="AE876" i="1"/>
  <c r="L290" i="1"/>
  <c r="L285" i="1"/>
  <c r="AG217" i="1"/>
  <c r="AJ3911" i="1"/>
  <c r="AJ3907" i="1"/>
  <c r="AJ3903" i="1"/>
  <c r="AJ3899" i="1"/>
  <c r="AJ3895" i="1"/>
  <c r="AJ3891" i="1"/>
  <c r="AJ3887" i="1"/>
  <c r="AJ3731" i="1"/>
  <c r="AJ3727" i="1"/>
  <c r="AJ3723" i="1"/>
  <c r="AJ3719" i="1"/>
  <c r="AJ3615" i="1"/>
  <c r="AJ1555" i="1"/>
  <c r="AJ982" i="1"/>
  <c r="AJ978" i="1"/>
  <c r="BF128" i="1"/>
  <c r="AQ3626" i="1"/>
  <c r="AQ3625" i="1" s="1"/>
  <c r="BL4223" i="1"/>
  <c r="P3979" i="1"/>
  <c r="BE3833" i="1"/>
  <c r="BE3832" i="1" s="1"/>
  <c r="BE3812" i="1"/>
  <c r="BE3811" i="1" s="1"/>
  <c r="S3624" i="1"/>
  <c r="AK3468" i="1"/>
  <c r="L3099" i="1"/>
  <c r="S2703" i="1"/>
  <c r="BB2703" i="1"/>
  <c r="BE2563" i="1"/>
  <c r="L2563" i="1"/>
  <c r="AM2555" i="1"/>
  <c r="AX2686" i="1"/>
  <c r="AX2685" i="1" s="1"/>
  <c r="AT1521" i="1"/>
  <c r="AX976" i="1"/>
  <c r="L1264" i="1"/>
  <c r="L1199" i="1" s="1"/>
  <c r="AD946" i="1"/>
  <c r="AG390" i="1"/>
  <c r="BE218" i="1"/>
  <c r="BE214" i="1"/>
  <c r="BE213" i="1" s="1"/>
  <c r="BE210" i="1"/>
  <c r="BE207" i="1"/>
  <c r="BE204" i="1"/>
  <c r="J991" i="1"/>
  <c r="AM148" i="1"/>
  <c r="BA96" i="1"/>
  <c r="AX3952" i="1"/>
  <c r="AP3882" i="1"/>
  <c r="AZ3715" i="1"/>
  <c r="AZ3714" i="1" s="1"/>
  <c r="BE3679" i="1"/>
  <c r="AX3674" i="1"/>
  <c r="AX3669" i="1" s="1"/>
  <c r="O3634" i="1"/>
  <c r="AD3702" i="1"/>
  <c r="AD3691" i="1" s="1"/>
  <c r="BJ3702" i="1"/>
  <c r="BJ3691" i="1" s="1"/>
  <c r="AQ3508" i="1"/>
  <c r="AQ3502" i="1" s="1"/>
  <c r="AX3478" i="1"/>
  <c r="AX3469" i="1" s="1"/>
  <c r="AL3469" i="1"/>
  <c r="AZ3332" i="1"/>
  <c r="AZ3282" i="1" s="1"/>
  <c r="BD3332" i="1"/>
  <c r="BD3282" i="1" s="1"/>
  <c r="AR3414" i="1"/>
  <c r="AR3390" i="1" s="1"/>
  <c r="AL3332" i="1"/>
  <c r="AK3282" i="1"/>
  <c r="AG3300" i="1"/>
  <c r="AQ3145" i="1"/>
  <c r="AQ3136" i="1"/>
  <c r="AZ2988" i="1"/>
  <c r="BD2921" i="1"/>
  <c r="AZ2740" i="1"/>
  <c r="AZ2703" i="1" s="1"/>
  <c r="R2467" i="1"/>
  <c r="N2710" i="1"/>
  <c r="AN1932" i="1"/>
  <c r="AD2042" i="1"/>
  <c r="AD2024" i="1" s="1"/>
  <c r="AG2033" i="1"/>
  <c r="BE1532" i="1"/>
  <c r="BB1403" i="1"/>
  <c r="BD1307" i="1"/>
  <c r="BD1289" i="1" s="1"/>
  <c r="AE1182" i="1"/>
  <c r="AE1172" i="1" s="1"/>
  <c r="AS1049" i="1"/>
  <c r="AS991" i="1" s="1"/>
  <c r="V991" i="1"/>
  <c r="AW996" i="1"/>
  <c r="AN773" i="1"/>
  <c r="AN513" i="1" s="1"/>
  <c r="AT876" i="1"/>
  <c r="L774" i="1"/>
  <c r="AW1468" i="1"/>
  <c r="AW1403" i="1" s="1"/>
  <c r="AQ1346" i="1"/>
  <c r="AQ1345" i="1" s="1"/>
  <c r="AO1307" i="1"/>
  <c r="BC1199" i="1"/>
  <c r="BC1167" i="1" s="1"/>
  <c r="P299" i="1"/>
  <c r="AD539" i="1"/>
  <c r="AX128" i="1"/>
  <c r="AR60" i="1"/>
  <c r="AO53" i="1"/>
  <c r="AD544" i="1"/>
  <c r="M3715" i="1"/>
  <c r="M3714" i="1" s="1"/>
  <c r="AV3634" i="1"/>
  <c r="J2921" i="1"/>
  <c r="J2879" i="1" s="1"/>
  <c r="AX2564" i="1"/>
  <c r="AX2563" i="1" s="1"/>
  <c r="AQ2474" i="1"/>
  <c r="N1403" i="1"/>
  <c r="AZ1049" i="1"/>
  <c r="AZ991" i="1" s="1"/>
  <c r="P927" i="1"/>
  <c r="P926" i="1" s="1"/>
  <c r="AX906" i="1"/>
  <c r="BE877" i="1"/>
  <c r="P867" i="1"/>
  <c r="P839" i="1"/>
  <c r="AQ906" i="1"/>
  <c r="P877" i="1"/>
  <c r="AH1182" i="1"/>
  <c r="AH1172" i="1" s="1"/>
  <c r="AH1167" i="1" s="1"/>
  <c r="AE774" i="1"/>
  <c r="AM524" i="1"/>
  <c r="AQ483" i="1"/>
  <c r="AT290" i="1"/>
  <c r="AT285" i="1"/>
  <c r="BG838" i="1"/>
  <c r="BG773" i="1" s="1"/>
  <c r="P822" i="1"/>
  <c r="AQ805" i="1"/>
  <c r="BB60" i="1"/>
  <c r="AH73" i="1"/>
  <c r="AH60" i="1" s="1"/>
  <c r="S95" i="1"/>
  <c r="AL3624" i="1"/>
  <c r="AH3853" i="1"/>
  <c r="BE3883" i="1"/>
  <c r="AT3818" i="1"/>
  <c r="AX3789" i="1"/>
  <c r="AX3747" i="1"/>
  <c r="BA3678" i="1"/>
  <c r="BE3669" i="1"/>
  <c r="AE3414" i="1"/>
  <c r="J2703" i="1"/>
  <c r="AZ2467" i="1"/>
  <c r="AQ2385" i="1"/>
  <c r="AQ2352" i="1"/>
  <c r="BE2329" i="1"/>
  <c r="AM2711" i="1"/>
  <c r="BG1608" i="1"/>
  <c r="AX2156" i="1"/>
  <c r="AG2139" i="1"/>
  <c r="P2140" i="1"/>
  <c r="AQ2117" i="1"/>
  <c r="AQ2094" i="1"/>
  <c r="P2086" i="1"/>
  <c r="AX2086" i="1"/>
  <c r="AQ2058" i="1"/>
  <c r="BA2057" i="1"/>
  <c r="AQ2033" i="1"/>
  <c r="BE1907" i="1"/>
  <c r="BE1905" i="1" s="1"/>
  <c r="K1289" i="1"/>
  <c r="P976" i="1"/>
  <c r="BA148" i="1"/>
  <c r="AT253" i="1"/>
  <c r="AM245" i="1"/>
  <c r="AM239" i="1" s="1"/>
  <c r="BB3881" i="1"/>
  <c r="BB3880" i="1" s="1"/>
  <c r="BB3624" i="1" s="1"/>
  <c r="P3952" i="1"/>
  <c r="O3882" i="1"/>
  <c r="O3881" i="1" s="1"/>
  <c r="O3880" i="1" s="1"/>
  <c r="AL3282" i="1"/>
  <c r="AP2879" i="1"/>
  <c r="AN2879" i="1"/>
  <c r="AZ3119" i="1"/>
  <c r="AZ3064" i="1" s="1"/>
  <c r="AW3021" i="1"/>
  <c r="AD2540" i="1"/>
  <c r="AG2508" i="1"/>
  <c r="J2024" i="1"/>
  <c r="AN1403" i="1"/>
  <c r="O513" i="1"/>
  <c r="BE1346" i="1"/>
  <c r="BE1345" i="1" s="1"/>
  <c r="BB773" i="1"/>
  <c r="BB513" i="1" s="1"/>
  <c r="AX299" i="1"/>
  <c r="M991" i="1"/>
  <c r="AV513" i="1"/>
  <c r="AE148" i="1"/>
  <c r="AQ3913" i="1"/>
  <c r="AQ3489" i="1"/>
  <c r="AQ3488" i="1" s="1"/>
  <c r="BB3469" i="1"/>
  <c r="BB3468" i="1" s="1"/>
  <c r="AQ3317" i="1"/>
  <c r="AQ3316" i="1" s="1"/>
  <c r="P3192" i="1"/>
  <c r="N2921" i="1"/>
  <c r="AQ2648" i="1"/>
  <c r="AQ2602" i="1" s="1"/>
  <c r="P2528" i="1"/>
  <c r="AS1561" i="1"/>
  <c r="P1716" i="1"/>
  <c r="P1715" i="1" s="1"/>
  <c r="P932" i="1"/>
  <c r="P931" i="1" s="1"/>
  <c r="AX927" i="1"/>
  <c r="AX926" i="1" s="1"/>
  <c r="AX867" i="1"/>
  <c r="AQ846" i="1"/>
  <c r="AX839" i="1"/>
  <c r="R1049" i="1"/>
  <c r="R991" i="1" s="1"/>
  <c r="AQ927" i="1"/>
  <c r="AQ926" i="1" s="1"/>
  <c r="BE906" i="1"/>
  <c r="AX877" i="1"/>
  <c r="AQ867" i="1"/>
  <c r="AQ839" i="1"/>
  <c r="AQ822" i="1"/>
  <c r="P805" i="1"/>
  <c r="AQ799" i="1"/>
  <c r="BA524" i="1"/>
  <c r="AQ295" i="1"/>
  <c r="AQ290" i="1" s="1"/>
  <c r="AQ285" i="1"/>
  <c r="AH876" i="1"/>
  <c r="AE838" i="1"/>
  <c r="AX822" i="1"/>
  <c r="BE805" i="1"/>
  <c r="P799" i="1"/>
  <c r="R95" i="1"/>
  <c r="R53" i="1" s="1"/>
  <c r="U60" i="1"/>
  <c r="AW60" i="1"/>
  <c r="AW53" i="1" s="1"/>
  <c r="AZ60" i="1"/>
  <c r="AZ53" i="1" s="1"/>
  <c r="AN60" i="1"/>
  <c r="AN53" i="1" s="1"/>
  <c r="AW2921" i="1"/>
  <c r="AL991" i="1"/>
  <c r="AQ2024" i="1"/>
  <c r="AV2879" i="1"/>
  <c r="N1561" i="1"/>
  <c r="AP991" i="1"/>
  <c r="U3282" i="1"/>
  <c r="P3747" i="1"/>
  <c r="N3624" i="1"/>
  <c r="BE3540" i="1"/>
  <c r="BE3539" i="1" s="1"/>
  <c r="AG3605" i="1"/>
  <c r="AG3604" i="1" s="1"/>
  <c r="AO3468" i="1"/>
  <c r="BA3415" i="1"/>
  <c r="AY2703" i="1"/>
  <c r="AQ2338" i="1"/>
  <c r="BE2754" i="1"/>
  <c r="AR2703" i="1"/>
  <c r="P2602" i="1"/>
  <c r="AX2313" i="1"/>
  <c r="BE2285" i="1"/>
  <c r="AQ2274" i="1"/>
  <c r="AQ2273" i="1" s="1"/>
  <c r="L1608" i="1"/>
  <c r="P1976" i="1"/>
  <c r="P1973" i="1" s="1"/>
  <c r="BC1356" i="1"/>
  <c r="AX1107" i="1"/>
  <c r="AX1106" i="1" s="1"/>
  <c r="AX1077" i="1"/>
  <c r="AX352" i="1"/>
  <c r="AK513" i="1"/>
  <c r="V3881" i="1"/>
  <c r="V3880" i="1" s="1"/>
  <c r="AR3715" i="1"/>
  <c r="AR3714" i="1" s="1"/>
  <c r="AR3624" i="1" s="1"/>
  <c r="AX3658" i="1"/>
  <c r="AX3657" i="1" s="1"/>
  <c r="AX3645" i="1"/>
  <c r="U3634" i="1"/>
  <c r="U3624" i="1" s="1"/>
  <c r="AW3299" i="1"/>
  <c r="AW3282" i="1" s="1"/>
  <c r="AW3119" i="1"/>
  <c r="R3074" i="1"/>
  <c r="R3064" i="1" s="1"/>
  <c r="N3332" i="1"/>
  <c r="AU3074" i="1"/>
  <c r="S2921" i="1"/>
  <c r="S2879" i="1" s="1"/>
  <c r="AK2921" i="1"/>
  <c r="AP3119" i="1"/>
  <c r="AP3074" i="1"/>
  <c r="O3021" i="1"/>
  <c r="AN2474" i="1"/>
  <c r="AD2856" i="1"/>
  <c r="AS2781" i="1"/>
  <c r="AS2703" i="1" s="1"/>
  <c r="AH2772" i="1"/>
  <c r="AD2711" i="1"/>
  <c r="AD2710" i="1" s="1"/>
  <c r="AX2675" i="1"/>
  <c r="AX2674" i="1" s="1"/>
  <c r="AY2562" i="1"/>
  <c r="AY2467" i="1" s="1"/>
  <c r="V2507" i="1"/>
  <c r="AW2474" i="1"/>
  <c r="V2474" i="1"/>
  <c r="AP2284" i="1"/>
  <c r="M1932" i="1"/>
  <c r="N1940" i="1"/>
  <c r="BB2056" i="1"/>
  <c r="AR2056" i="1"/>
  <c r="AE2033" i="1"/>
  <c r="AE2024" i="1" s="1"/>
  <c r="AD1962" i="1"/>
  <c r="AG1941" i="1"/>
  <c r="AG1940" i="1" s="1"/>
  <c r="AP2139" i="1"/>
  <c r="BD2024" i="1"/>
  <c r="R2024" i="1"/>
  <c r="R1932" i="1" s="1"/>
  <c r="AQ1707" i="1"/>
  <c r="P1524" i="1"/>
  <c r="P1521" i="1" s="1"/>
  <c r="AV1561" i="1"/>
  <c r="AQ1510" i="1"/>
  <c r="AQ1491" i="1" s="1"/>
  <c r="AX1477" i="1"/>
  <c r="AQ1469" i="1"/>
  <c r="U1403" i="1"/>
  <c r="U1356" i="1" s="1"/>
  <c r="O1693" i="1"/>
  <c r="O1608" i="1" s="1"/>
  <c r="AE1532" i="1"/>
  <c r="AD1368" i="1"/>
  <c r="R1199" i="1"/>
  <c r="R1167" i="1" s="1"/>
  <c r="AW1130" i="1"/>
  <c r="K1049" i="1"/>
  <c r="K991" i="1" s="1"/>
  <c r="L876" i="1"/>
  <c r="AG1281" i="1"/>
  <c r="AG1280" i="1" s="1"/>
  <c r="M1199" i="1"/>
  <c r="M1167" i="1" s="1"/>
  <c r="AL1167" i="1"/>
  <c r="AP1357" i="1"/>
  <c r="S1199" i="1"/>
  <c r="V1167" i="1"/>
  <c r="AO1167" i="1"/>
  <c r="AO1049" i="1"/>
  <c r="AR1357" i="1"/>
  <c r="AR1356" i="1" s="1"/>
  <c r="AR1199" i="1"/>
  <c r="T1167" i="1"/>
  <c r="AQ148" i="1"/>
  <c r="AQ95" i="1" s="1"/>
  <c r="BA299" i="1"/>
  <c r="BA284" i="1" s="1"/>
  <c r="P160" i="1"/>
  <c r="P159" i="1" s="1"/>
  <c r="BC95" i="1"/>
  <c r="BC53" i="1" s="1"/>
  <c r="AR95" i="1"/>
  <c r="AM299" i="1"/>
  <c r="AM284" i="1" s="1"/>
  <c r="BD166" i="1"/>
  <c r="BD165" i="1" s="1"/>
  <c r="BD53" i="1" s="1"/>
  <c r="AL1932" i="1"/>
  <c r="AX4140" i="1"/>
  <c r="AM3788" i="1"/>
  <c r="AS3624" i="1"/>
  <c r="BE3755" i="1"/>
  <c r="AQ3702" i="1"/>
  <c r="AQ3691" i="1" s="1"/>
  <c r="AQ3717" i="1"/>
  <c r="AG3502" i="1"/>
  <c r="L3502" i="1"/>
  <c r="AT3446" i="1"/>
  <c r="AT3445" i="1" s="1"/>
  <c r="BA3429" i="1"/>
  <c r="AV3390" i="1"/>
  <c r="BG3332" i="1"/>
  <c r="AX3300" i="1"/>
  <c r="AX3299" i="1" s="1"/>
  <c r="AX3228" i="1"/>
  <c r="AX3225" i="1" s="1"/>
  <c r="AW3164" i="1"/>
  <c r="BG2740" i="1"/>
  <c r="AD2989" i="1"/>
  <c r="L2989" i="1"/>
  <c r="T2703" i="1"/>
  <c r="O2781" i="1"/>
  <c r="O2703" i="1" s="1"/>
  <c r="AD1779" i="1"/>
  <c r="AD1778" i="1" s="1"/>
  <c r="AK1561" i="1"/>
  <c r="AT1581" i="1"/>
  <c r="T1356" i="1"/>
  <c r="AN1356" i="1"/>
  <c r="AQ1226" i="1"/>
  <c r="P1214" i="1"/>
  <c r="AQ3658" i="1"/>
  <c r="AQ3657" i="1" s="1"/>
  <c r="AO3634" i="1"/>
  <c r="AM3645" i="1"/>
  <c r="AX3607" i="1"/>
  <c r="AX3606" i="1" s="1"/>
  <c r="AX3605" i="1" s="1"/>
  <c r="AX3604" i="1" s="1"/>
  <c r="N3414" i="1"/>
  <c r="N3390" i="1" s="1"/>
  <c r="BB3119" i="1"/>
  <c r="BB3064" i="1" s="1"/>
  <c r="V3119" i="1"/>
  <c r="U3074" i="1"/>
  <c r="U3064" i="1" s="1"/>
  <c r="AH3325" i="1"/>
  <c r="AV3119" i="1"/>
  <c r="AV3064" i="1" s="1"/>
  <c r="AU2988" i="1"/>
  <c r="AU2879" i="1" s="1"/>
  <c r="AE3145" i="1"/>
  <c r="AU3119" i="1"/>
  <c r="AQ3109" i="1"/>
  <c r="AQ3108" i="1" s="1"/>
  <c r="AD2960" i="1"/>
  <c r="AS2474" i="1"/>
  <c r="K2474" i="1"/>
  <c r="R2703" i="1"/>
  <c r="BB2507" i="1"/>
  <c r="BB2474" i="1"/>
  <c r="BD2284" i="1"/>
  <c r="AD2881" i="1"/>
  <c r="AD2880" i="1" s="1"/>
  <c r="V2056" i="1"/>
  <c r="AP1940" i="1"/>
  <c r="BD2139" i="1"/>
  <c r="BD2056" i="1" s="1"/>
  <c r="U2024" i="1"/>
  <c r="U1932" i="1" s="1"/>
  <c r="AZ1940" i="1"/>
  <c r="BE1707" i="1"/>
  <c r="AQ1694" i="1"/>
  <c r="AQ1693" i="1" s="1"/>
  <c r="AQ1610" i="1"/>
  <c r="AQ1558" i="1"/>
  <c r="AQ1557" i="1" s="1"/>
  <c r="AX1524" i="1"/>
  <c r="AX1521" i="1" s="1"/>
  <c r="BB1932" i="1"/>
  <c r="AO1608" i="1"/>
  <c r="AO1561" i="1" s="1"/>
  <c r="BE1510" i="1"/>
  <c r="AQ1483" i="1"/>
  <c r="BE1469" i="1"/>
  <c r="AO1403" i="1"/>
  <c r="AO1356" i="1" s="1"/>
  <c r="AW1693" i="1"/>
  <c r="AW1608" i="1" s="1"/>
  <c r="AD1378" i="1"/>
  <c r="S1049" i="1"/>
  <c r="S991" i="1" s="1"/>
  <c r="BD1403" i="1"/>
  <c r="BD1356" i="1" s="1"/>
  <c r="N1357" i="1"/>
  <c r="AN1049" i="1"/>
  <c r="AN991" i="1" s="1"/>
  <c r="AV1199" i="1"/>
  <c r="AV1167" i="1" s="1"/>
  <c r="AY1167" i="1"/>
  <c r="K1167" i="1"/>
  <c r="O1086" i="1"/>
  <c r="AW1357" i="1"/>
  <c r="AK1167" i="1"/>
  <c r="AG253" i="1"/>
  <c r="BE249" i="1"/>
  <c r="BE245" i="1" s="1"/>
  <c r="BE239" i="1" s="1"/>
  <c r="BE148" i="1"/>
  <c r="BE95" i="1" s="1"/>
  <c r="AH148" i="1"/>
  <c r="AD252" i="1"/>
  <c r="AX160" i="1"/>
  <c r="AX159" i="1" s="1"/>
  <c r="AE107" i="1"/>
  <c r="V95" i="1"/>
  <c r="V53" i="1" s="1"/>
  <c r="AG73" i="1"/>
  <c r="AG60" i="1" s="1"/>
  <c r="AJ4074" i="1"/>
  <c r="AJ3767" i="1"/>
  <c r="AJ3763" i="1"/>
  <c r="AJ3759" i="1"/>
  <c r="AJ3598" i="1"/>
  <c r="AJ3594" i="1"/>
  <c r="AJ3590" i="1"/>
  <c r="AJ3586" i="1"/>
  <c r="AJ3582" i="1"/>
  <c r="AJ3578" i="1"/>
  <c r="BI3517" i="1"/>
  <c r="AJ3219" i="1"/>
  <c r="AJ3214" i="1"/>
  <c r="AJ3210" i="1"/>
  <c r="AJ3206" i="1"/>
  <c r="AJ3202" i="1"/>
  <c r="AJ3198" i="1"/>
  <c r="AJ3194" i="1"/>
  <c r="AJ2688" i="1"/>
  <c r="BE2863" i="1"/>
  <c r="BE2862" i="1" s="1"/>
  <c r="BE2861" i="1" s="1"/>
  <c r="AM2674" i="1"/>
  <c r="AJ1554" i="1"/>
  <c r="AJ985" i="1"/>
  <c r="AJ981" i="1"/>
  <c r="AW238" i="1"/>
  <c r="P4113" i="1"/>
  <c r="P4221" i="1"/>
  <c r="P4220" i="1" s="1"/>
  <c r="AX4221" i="1"/>
  <c r="AX4220" i="1" s="1"/>
  <c r="AZ3624" i="1"/>
  <c r="AX4082" i="1"/>
  <c r="P4060" i="1"/>
  <c r="P4059" i="1" s="1"/>
  <c r="AX3979" i="1"/>
  <c r="P3755" i="1"/>
  <c r="BE3774" i="1"/>
  <c r="AE3702" i="1"/>
  <c r="AE3691" i="1" s="1"/>
  <c r="AQ3612" i="1"/>
  <c r="K3468" i="1"/>
  <c r="AN3624" i="1"/>
  <c r="P3453" i="1"/>
  <c r="AQ3447" i="1"/>
  <c r="AX3385" i="1"/>
  <c r="AQ3346" i="1"/>
  <c r="AD3376" i="1"/>
  <c r="L3333" i="1"/>
  <c r="L3332" i="1" s="1"/>
  <c r="AG3299" i="1"/>
  <c r="L3398" i="1"/>
  <c r="L3397" i="1" s="1"/>
  <c r="BB3390" i="1"/>
  <c r="BG3299" i="1"/>
  <c r="AQ3334" i="1"/>
  <c r="P3334" i="1"/>
  <c r="AX3334" i="1"/>
  <c r="P3045" i="1"/>
  <c r="AQ3025" i="1"/>
  <c r="AQ3016" i="1"/>
  <c r="AM2979" i="1"/>
  <c r="BE2933" i="1"/>
  <c r="AQ2849" i="1"/>
  <c r="AQ2846" i="1" s="1"/>
  <c r="P2838" i="1"/>
  <c r="AK2879" i="1"/>
  <c r="L2673" i="1"/>
  <c r="L2672" i="1" s="1"/>
  <c r="AX2602" i="1"/>
  <c r="BA2540" i="1"/>
  <c r="AT2528" i="1"/>
  <c r="BA2521" i="1"/>
  <c r="BA2494" i="1"/>
  <c r="BD2781" i="1"/>
  <c r="BD2703" i="1" s="1"/>
  <c r="AV2703" i="1"/>
  <c r="AE2563" i="1"/>
  <c r="AE2562" i="1" s="1"/>
  <c r="L2351" i="1"/>
  <c r="L2350" i="1" s="1"/>
  <c r="L2349" i="1" s="1"/>
  <c r="P2329" i="1"/>
  <c r="P2313" i="1"/>
  <c r="BE2274" i="1"/>
  <c r="BE2273" i="1" s="1"/>
  <c r="P2166" i="1"/>
  <c r="AX2166" i="1"/>
  <c r="AX1491" i="1"/>
  <c r="K1356" i="1"/>
  <c r="AE1779" i="1"/>
  <c r="AE1778" i="1" s="1"/>
  <c r="AM1693" i="1"/>
  <c r="AG1609" i="1"/>
  <c r="Q1356" i="1"/>
  <c r="BE1491" i="1"/>
  <c r="AG1468" i="1"/>
  <c r="AG2024" i="1"/>
  <c r="AS1356" i="1"/>
  <c r="BG1404" i="1"/>
  <c r="J1356" i="1"/>
  <c r="BA1404" i="1"/>
  <c r="AE1308" i="1"/>
  <c r="AE1307" i="1" s="1"/>
  <c r="BE1226" i="1"/>
  <c r="AQ1201" i="1"/>
  <c r="P1131" i="1"/>
  <c r="P1097" i="1"/>
  <c r="P1096" i="1" s="1"/>
  <c r="P1086" i="1"/>
  <c r="P1051" i="1"/>
  <c r="BE1264" i="1"/>
  <c r="AE1037" i="1"/>
  <c r="O321" i="1"/>
  <c r="O238" i="1" s="1"/>
  <c r="BK964" i="1"/>
  <c r="BL964" i="1" s="1"/>
  <c r="K3881" i="1"/>
  <c r="K3880" i="1" s="1"/>
  <c r="K3624" i="1" s="1"/>
  <c r="AP4075" i="1"/>
  <c r="AP3881" i="1" s="1"/>
  <c r="AP3880" i="1" s="1"/>
  <c r="BE3658" i="1"/>
  <c r="BE3657" i="1" s="1"/>
  <c r="O3853" i="1"/>
  <c r="O3715" i="1" s="1"/>
  <c r="O3714" i="1" s="1"/>
  <c r="Q3715" i="1"/>
  <c r="Q3714" i="1" s="1"/>
  <c r="Q3624" i="1" s="1"/>
  <c r="AQ3682" i="1"/>
  <c r="BA3635" i="1"/>
  <c r="BA3634" i="1" s="1"/>
  <c r="R3502" i="1"/>
  <c r="R3468" i="1" s="1"/>
  <c r="M3634" i="1"/>
  <c r="AV3624" i="1"/>
  <c r="AX3502" i="1"/>
  <c r="O3299" i="1"/>
  <c r="R3299" i="1"/>
  <c r="R3282" i="1" s="1"/>
  <c r="AL3074" i="1"/>
  <c r="AL3064" i="1" s="1"/>
  <c r="M3332" i="1"/>
  <c r="M3282" i="1" s="1"/>
  <c r="Q3299" i="1"/>
  <c r="Q3282" i="1" s="1"/>
  <c r="Q3119" i="1"/>
  <c r="Q3064" i="1" s="1"/>
  <c r="O3074" i="1"/>
  <c r="AD2979" i="1"/>
  <c r="AO2921" i="1"/>
  <c r="P2856" i="1"/>
  <c r="BJ3157" i="1"/>
  <c r="BE3109" i="1"/>
  <c r="BE3108" i="1" s="1"/>
  <c r="BE3074" i="1" s="1"/>
  <c r="O2989" i="1"/>
  <c r="Q2921" i="1"/>
  <c r="Q2879" i="1" s="1"/>
  <c r="O3119" i="1"/>
  <c r="AE3136" i="1"/>
  <c r="AE3119" i="1" s="1"/>
  <c r="AE3075" i="1"/>
  <c r="AN2507" i="1"/>
  <c r="J2474" i="1"/>
  <c r="U2781" i="1"/>
  <c r="U2703" i="1" s="1"/>
  <c r="K2507" i="1"/>
  <c r="AD2922" i="1"/>
  <c r="AG2910" i="1"/>
  <c r="N2507" i="1"/>
  <c r="N2474" i="1"/>
  <c r="AK2467" i="1"/>
  <c r="V2024" i="1"/>
  <c r="V1932" i="1" s="1"/>
  <c r="N2024" i="1"/>
  <c r="J1940" i="1"/>
  <c r="J1932" i="1" s="1"/>
  <c r="BD1940" i="1"/>
  <c r="AO1940" i="1"/>
  <c r="AO1932" i="1" s="1"/>
  <c r="BE1694" i="1"/>
  <c r="BE1693" i="1" s="1"/>
  <c r="J1561" i="1"/>
  <c r="BE1558" i="1"/>
  <c r="BE1557" i="1" s="1"/>
  <c r="BE1538" i="1" s="1"/>
  <c r="BE1537" i="1" s="1"/>
  <c r="AQ1457" i="1"/>
  <c r="V1608" i="1"/>
  <c r="V1561" i="1" s="1"/>
  <c r="AZ1608" i="1"/>
  <c r="AZ1561" i="1" s="1"/>
  <c r="AE1562" i="1"/>
  <c r="BE1483" i="1"/>
  <c r="AZ1403" i="1"/>
  <c r="O1581" i="1"/>
  <c r="O1577" i="1" s="1"/>
  <c r="AG1357" i="1"/>
  <c r="BD1199" i="1"/>
  <c r="BD1167" i="1" s="1"/>
  <c r="O1050" i="1"/>
  <c r="AM321" i="1"/>
  <c r="AE1368" i="1"/>
  <c r="T1289" i="1"/>
  <c r="U1167" i="1"/>
  <c r="AD1172" i="1"/>
  <c r="AE1130" i="1"/>
  <c r="AE1049" i="1" s="1"/>
  <c r="AY1049" i="1"/>
  <c r="AY991" i="1" s="1"/>
  <c r="Q1049" i="1"/>
  <c r="Q991" i="1" s="1"/>
  <c r="AV1357" i="1"/>
  <c r="AV1356" i="1" s="1"/>
  <c r="AR1167" i="1"/>
  <c r="S1167" i="1"/>
  <c r="AW1086" i="1"/>
  <c r="BB1357" i="1"/>
  <c r="BB1356" i="1" s="1"/>
  <c r="AS1167" i="1"/>
  <c r="S321" i="1"/>
  <c r="S238" i="1" s="1"/>
  <c r="AG139" i="1"/>
  <c r="P134" i="1"/>
  <c r="P133" i="1" s="1"/>
  <c r="AD139" i="1"/>
  <c r="AE114" i="1"/>
  <c r="AD61" i="1"/>
  <c r="AD60" i="1" s="1"/>
  <c r="L299" i="1"/>
  <c r="L284" i="1" s="1"/>
  <c r="AD525" i="1"/>
  <c r="AD524" i="1" s="1"/>
  <c r="AH128" i="1"/>
  <c r="P107" i="1"/>
  <c r="T53" i="1"/>
  <c r="BK3499" i="1"/>
  <c r="BK3498" i="1" s="1"/>
  <c r="BL4204" i="1"/>
  <c r="AJ4181" i="1"/>
  <c r="AJ4177" i="1"/>
  <c r="AJ4173" i="1"/>
  <c r="AJ4169" i="1"/>
  <c r="AJ4165" i="1"/>
  <c r="AJ4150" i="1"/>
  <c r="AJ4146" i="1"/>
  <c r="AJ4142" i="1"/>
  <c r="AJ4117" i="1"/>
  <c r="AJ4115" i="1"/>
  <c r="AI4100" i="1"/>
  <c r="AJ4058" i="1"/>
  <c r="AJ4047" i="1"/>
  <c r="AJ4043" i="1"/>
  <c r="AJ4039" i="1"/>
  <c r="AJ4035" i="1"/>
  <c r="AJ4031" i="1"/>
  <c r="AJ4027" i="1"/>
  <c r="AJ4023" i="1"/>
  <c r="AJ4019" i="1"/>
  <c r="AJ4015" i="1"/>
  <c r="AJ4011" i="1"/>
  <c r="AJ4007" i="1"/>
  <c r="BE3979" i="1"/>
  <c r="BE3970" i="1" s="1"/>
  <c r="AJ3978" i="1"/>
  <c r="AJ3974" i="1"/>
  <c r="AJ3968" i="1"/>
  <c r="AJ3964" i="1"/>
  <c r="AJ3960" i="1"/>
  <c r="AJ3956" i="1"/>
  <c r="AJ3951" i="1"/>
  <c r="AJ3947" i="1"/>
  <c r="AJ3943" i="1"/>
  <c r="AJ3939" i="1"/>
  <c r="AJ3935" i="1"/>
  <c r="AJ3931" i="1"/>
  <c r="AJ3927" i="1"/>
  <c r="AJ3922" i="1"/>
  <c r="AJ3918" i="1"/>
  <c r="AJ3864" i="1"/>
  <c r="AJ3858" i="1"/>
  <c r="AJ3852" i="1"/>
  <c r="AJ3848" i="1"/>
  <c r="AJ3844" i="1"/>
  <c r="AJ3840" i="1"/>
  <c r="AJ3836" i="1"/>
  <c r="AJ3829" i="1"/>
  <c r="AJ3825" i="1"/>
  <c r="AJ3821" i="1"/>
  <c r="AJ3815" i="1"/>
  <c r="AJ3809" i="1"/>
  <c r="AJ3805" i="1"/>
  <c r="AJ3795" i="1"/>
  <c r="AJ3791" i="1"/>
  <c r="AJ3785" i="1"/>
  <c r="AJ3781" i="1"/>
  <c r="AJ3777" i="1"/>
  <c r="AJ3772" i="1"/>
  <c r="AJ3768" i="1"/>
  <c r="AJ3764" i="1"/>
  <c r="AJ3760" i="1"/>
  <c r="AJ3730" i="1"/>
  <c r="AJ3726" i="1"/>
  <c r="AJ3722" i="1"/>
  <c r="AJ3673" i="1"/>
  <c r="AJ3660" i="1"/>
  <c r="AJ3614" i="1"/>
  <c r="AJ3609" i="1"/>
  <c r="AJ3617" i="1"/>
  <c r="AJ3616" i="1" s="1"/>
  <c r="AI3273" i="1"/>
  <c r="AI3272" i="1" s="1"/>
  <c r="AI3264" i="1"/>
  <c r="AX3273" i="1"/>
  <c r="AX3272" i="1" s="1"/>
  <c r="AU3064" i="1"/>
  <c r="S3064" i="1"/>
  <c r="AE2846" i="1"/>
  <c r="AE2284" i="1"/>
  <c r="AI1368" i="1"/>
  <c r="AI1347" i="1"/>
  <c r="AJ961" i="1"/>
  <c r="AJ951" i="1"/>
  <c r="AJ945" i="1"/>
  <c r="AJ941" i="1"/>
  <c r="AJ937" i="1"/>
  <c r="AJ925" i="1"/>
  <c r="AJ921" i="1"/>
  <c r="AJ917" i="1"/>
  <c r="AJ913" i="1"/>
  <c r="AJ909" i="1"/>
  <c r="AJ904" i="1"/>
  <c r="AJ900" i="1"/>
  <c r="AJ896" i="1"/>
  <c r="AJ892" i="1"/>
  <c r="AJ888" i="1"/>
  <c r="AJ884" i="1"/>
  <c r="AJ880" i="1"/>
  <c r="AJ873" i="1"/>
  <c r="AJ869" i="1"/>
  <c r="AJ864" i="1"/>
  <c r="AJ860" i="1"/>
  <c r="AJ856" i="1"/>
  <c r="AJ852" i="1"/>
  <c r="AJ848" i="1"/>
  <c r="AJ837" i="1"/>
  <c r="AJ833" i="1"/>
  <c r="AJ829" i="1"/>
  <c r="AJ825" i="1"/>
  <c r="AJ820" i="1"/>
  <c r="AJ816" i="1"/>
  <c r="AJ812" i="1"/>
  <c r="AJ808" i="1"/>
  <c r="AJ803" i="1"/>
  <c r="AJ798" i="1"/>
  <c r="AJ794" i="1"/>
  <c r="AJ790" i="1"/>
  <c r="AJ786" i="1"/>
  <c r="AJ782" i="1"/>
  <c r="AJ778" i="1"/>
  <c r="AJ771" i="1"/>
  <c r="AJ767" i="1"/>
  <c r="AJ763" i="1"/>
  <c r="AI656" i="1"/>
  <c r="AJ501" i="1"/>
  <c r="AJ497" i="1"/>
  <c r="BI133" i="1"/>
  <c r="BE4090" i="1"/>
  <c r="AX3994" i="1"/>
  <c r="AX3993" i="1" s="1"/>
  <c r="BE3747" i="1"/>
  <c r="AP3624" i="1"/>
  <c r="AF3698" i="1"/>
  <c r="AU3624" i="1"/>
  <c r="AE3678" i="1"/>
  <c r="BE3612" i="1"/>
  <c r="BE3606" i="1" s="1"/>
  <c r="BE3605" i="1" s="1"/>
  <c r="BE3604" i="1" s="1"/>
  <c r="P3469" i="1"/>
  <c r="BE3346" i="1"/>
  <c r="AD3333" i="1"/>
  <c r="AG3332" i="1"/>
  <c r="BE3385" i="1"/>
  <c r="P3379" i="1"/>
  <c r="AM3397" i="1"/>
  <c r="AT3415" i="1"/>
  <c r="AE3248" i="1"/>
  <c r="AE3164" i="1" s="1"/>
  <c r="AM3164" i="1"/>
  <c r="AT3157" i="1"/>
  <c r="BA3145" i="1"/>
  <c r="AT3120" i="1"/>
  <c r="BA3112" i="1"/>
  <c r="AT3089" i="1"/>
  <c r="AT3075" i="1"/>
  <c r="BC3064" i="1"/>
  <c r="N3282" i="1"/>
  <c r="BA2979" i="1"/>
  <c r="BG2921" i="1"/>
  <c r="AG2862" i="1"/>
  <c r="AG2861" i="1" s="1"/>
  <c r="AX2963" i="1"/>
  <c r="AQ2963" i="1"/>
  <c r="AQ2960" i="1" s="1"/>
  <c r="AX2947" i="1"/>
  <c r="AX2946" i="1" s="1"/>
  <c r="AQ2933" i="1"/>
  <c r="AQ2922" i="1" s="1"/>
  <c r="AS2879" i="1"/>
  <c r="AW2863" i="1"/>
  <c r="AW2862" i="1" s="1"/>
  <c r="AW2861" i="1" s="1"/>
  <c r="AW2703" i="1" s="1"/>
  <c r="BE2849" i="1"/>
  <c r="BE2846" i="1" s="1"/>
  <c r="BJ2710" i="1"/>
  <c r="AT3030" i="1"/>
  <c r="AX2338" i="1"/>
  <c r="AM2508" i="1"/>
  <c r="AE2772" i="1"/>
  <c r="BG2563" i="1"/>
  <c r="AQ2285" i="1"/>
  <c r="AX2266" i="1"/>
  <c r="AX2265" i="1" s="1"/>
  <c r="AQ2266" i="1"/>
  <c r="AQ2265" i="1" s="1"/>
  <c r="S1356" i="1"/>
  <c r="V1356" i="1"/>
  <c r="AP1356" i="1"/>
  <c r="AW1356" i="1"/>
  <c r="P1307" i="1"/>
  <c r="AM2057" i="1"/>
  <c r="AM2042" i="1"/>
  <c r="AD1940" i="1"/>
  <c r="AY1356" i="1"/>
  <c r="AD1388" i="1"/>
  <c r="AO1289" i="1"/>
  <c r="AM1240" i="1"/>
  <c r="AT1234" i="1"/>
  <c r="AX1214" i="1"/>
  <c r="BE1201" i="1"/>
  <c r="AQ1162" i="1"/>
  <c r="AQ1161" i="1" s="1"/>
  <c r="AQ1160" i="1" s="1"/>
  <c r="AQ1159" i="1" s="1"/>
  <c r="AX1131" i="1"/>
  <c r="AX1130" i="1" s="1"/>
  <c r="P1107" i="1"/>
  <c r="P1106" i="1" s="1"/>
  <c r="AX1097" i="1"/>
  <c r="AX1096" i="1" s="1"/>
  <c r="AX1086" i="1"/>
  <c r="AT1086" i="1"/>
  <c r="P1077" i="1"/>
  <c r="AQ1063" i="1"/>
  <c r="AM1049" i="1"/>
  <c r="AX1051" i="1"/>
  <c r="AM1308" i="1"/>
  <c r="AE1404" i="1"/>
  <c r="AD1307" i="1"/>
  <c r="BA1264" i="1"/>
  <c r="P656" i="1"/>
  <c r="P592" i="1"/>
  <c r="P539" i="1"/>
  <c r="P532" i="1"/>
  <c r="BF491" i="1"/>
  <c r="BE352" i="1"/>
  <c r="AQ218" i="1"/>
  <c r="AQ214" i="1"/>
  <c r="AQ213" i="1" s="1"/>
  <c r="AQ210" i="1"/>
  <c r="AQ207" i="1"/>
  <c r="AQ204" i="1"/>
  <c r="AM1037" i="1"/>
  <c r="L1037" i="1"/>
  <c r="L971" i="1"/>
  <c r="L970" i="1" s="1"/>
  <c r="AE773" i="1"/>
  <c r="AO991" i="1"/>
  <c r="AM96" i="1"/>
  <c r="L96" i="1"/>
  <c r="BD4075" i="1"/>
  <c r="AD3870" i="1"/>
  <c r="AY3715" i="1"/>
  <c r="AY3714" i="1" s="1"/>
  <c r="AY3624" i="1" s="1"/>
  <c r="AQ3679" i="1"/>
  <c r="AQ3678" i="1" s="1"/>
  <c r="AQ3634" i="1" s="1"/>
  <c r="P3674" i="1"/>
  <c r="P3669" i="1" s="1"/>
  <c r="AW3853" i="1"/>
  <c r="AW3715" i="1" s="1"/>
  <c r="AW3714" i="1" s="1"/>
  <c r="T3715" i="1"/>
  <c r="T3714" i="1" s="1"/>
  <c r="T3624" i="1" s="1"/>
  <c r="BE3682" i="1"/>
  <c r="BE3678" i="1" s="1"/>
  <c r="P3658" i="1"/>
  <c r="P3657" i="1" s="1"/>
  <c r="BD3678" i="1"/>
  <c r="BD3634" i="1" s="1"/>
  <c r="P3645" i="1"/>
  <c r="U3502" i="1"/>
  <c r="U3468" i="1" s="1"/>
  <c r="AO3715" i="1"/>
  <c r="AO3714" i="1" s="1"/>
  <c r="R3634" i="1"/>
  <c r="R3624" i="1" s="1"/>
  <c r="BA3625" i="1"/>
  <c r="BE3508" i="1"/>
  <c r="BE3502" i="1" s="1"/>
  <c r="BC3502" i="1"/>
  <c r="BC3468" i="1" s="1"/>
  <c r="AQ3473" i="1"/>
  <c r="AQ3470" i="1" s="1"/>
  <c r="AQ3469" i="1" s="1"/>
  <c r="AH3702" i="1"/>
  <c r="AH3691" i="1" s="1"/>
  <c r="V3414" i="1"/>
  <c r="V3390" i="1" s="1"/>
  <c r="O3333" i="1"/>
  <c r="O3332" i="1" s="1"/>
  <c r="AE3300" i="1"/>
  <c r="AE3299" i="1" s="1"/>
  <c r="AG3289" i="1"/>
  <c r="AR3119" i="1"/>
  <c r="AR3064" i="1" s="1"/>
  <c r="N3119" i="1"/>
  <c r="N3064" i="1" s="1"/>
  <c r="AO3119" i="1"/>
  <c r="M3074" i="1"/>
  <c r="M3064" i="1" s="1"/>
  <c r="AE3508" i="1"/>
  <c r="AE3502" i="1" s="1"/>
  <c r="AV3332" i="1"/>
  <c r="AV3282" i="1" s="1"/>
  <c r="AO3164" i="1"/>
  <c r="AY3502" i="1"/>
  <c r="AR3332" i="1"/>
  <c r="AR3282" i="1" s="1"/>
  <c r="AD3300" i="1"/>
  <c r="AD3299" i="1" s="1"/>
  <c r="AK3074" i="1"/>
  <c r="AK3064" i="1" s="1"/>
  <c r="T3119" i="1"/>
  <c r="T3064" i="1" s="1"/>
  <c r="AW3074" i="1"/>
  <c r="AW3064" i="1" s="1"/>
  <c r="AY2921" i="1"/>
  <c r="AY2879" i="1" s="1"/>
  <c r="K2921" i="1"/>
  <c r="K2879" i="1" s="1"/>
  <c r="AH3157" i="1"/>
  <c r="AG3120" i="1"/>
  <c r="AG3157" i="1"/>
  <c r="AW2989" i="1"/>
  <c r="AW2988" i="1" s="1"/>
  <c r="AW2879" i="1" s="1"/>
  <c r="T2921" i="1"/>
  <c r="T2879" i="1" s="1"/>
  <c r="AS2507" i="1"/>
  <c r="J2507" i="1"/>
  <c r="AR2507" i="1"/>
  <c r="AR2474" i="1"/>
  <c r="AV2056" i="1"/>
  <c r="AV1932" i="1" s="1"/>
  <c r="AP2057" i="1"/>
  <c r="BC2056" i="1"/>
  <c r="BC1932" i="1" s="1"/>
  <c r="AZ2024" i="1"/>
  <c r="AY1940" i="1"/>
  <c r="AY1932" i="1" s="1"/>
  <c r="BE1457" i="1"/>
  <c r="BE1404" i="1" s="1"/>
  <c r="AE1693" i="1"/>
  <c r="AE1608" i="1" s="1"/>
  <c r="AE1561" i="1" s="1"/>
  <c r="U1608" i="1"/>
  <c r="U1561" i="1" s="1"/>
  <c r="AL1561" i="1"/>
  <c r="M1561" i="1"/>
  <c r="P1477" i="1"/>
  <c r="P1468" i="1" s="1"/>
  <c r="R1403" i="1"/>
  <c r="R1356" i="1" s="1"/>
  <c r="AW1581" i="1"/>
  <c r="AW1577" i="1" s="1"/>
  <c r="AR1561" i="1"/>
  <c r="AK1403" i="1"/>
  <c r="AK1356" i="1" s="1"/>
  <c r="AE1281" i="1"/>
  <c r="AE1280" i="1" s="1"/>
  <c r="O1130" i="1"/>
  <c r="AW1050" i="1"/>
  <c r="AW1049" i="1" s="1"/>
  <c r="AW991" i="1" s="1"/>
  <c r="L838" i="1"/>
  <c r="O1468" i="1"/>
  <c r="O1403" i="1" s="1"/>
  <c r="AD1290" i="1"/>
  <c r="AU1199" i="1"/>
  <c r="AU1167" i="1" s="1"/>
  <c r="T1049" i="1"/>
  <c r="T991" i="1" s="1"/>
  <c r="AT774" i="1"/>
  <c r="AT773" i="1" s="1"/>
  <c r="P483" i="1"/>
  <c r="P391" i="1"/>
  <c r="N1199" i="1"/>
  <c r="N1167" i="1" s="1"/>
  <c r="O1357" i="1"/>
  <c r="R1289" i="1"/>
  <c r="J1199" i="1"/>
  <c r="J1167" i="1" s="1"/>
  <c r="Q1167" i="1"/>
  <c r="AK1049" i="1"/>
  <c r="AK991" i="1" s="1"/>
  <c r="AD514" i="1"/>
  <c r="AX134" i="1"/>
  <c r="AX133" i="1" s="1"/>
  <c r="BG60" i="1"/>
  <c r="J53" i="1"/>
  <c r="AT299" i="1"/>
  <c r="AT284" i="1" s="1"/>
  <c r="U238" i="1"/>
  <c r="AH133" i="1"/>
  <c r="AX107" i="1"/>
  <c r="N95" i="1"/>
  <c r="AP166" i="1"/>
  <c r="AP165" i="1" s="1"/>
  <c r="AP53" i="1" s="1"/>
  <c r="P1130" i="1"/>
  <c r="AT1388" i="1"/>
  <c r="AT996" i="1"/>
  <c r="AJ4200" i="1"/>
  <c r="AJ4188" i="1"/>
  <c r="AI4140" i="1"/>
  <c r="AJ3761" i="1"/>
  <c r="AJ3757" i="1"/>
  <c r="AJ3600" i="1"/>
  <c r="AJ3592" i="1"/>
  <c r="AJ3584" i="1"/>
  <c r="AJ3576" i="1"/>
  <c r="P4140" i="1"/>
  <c r="AJ4179" i="1"/>
  <c r="AJ4175" i="1"/>
  <c r="AJ4171" i="1"/>
  <c r="AJ4167" i="1"/>
  <c r="AJ4163" i="1"/>
  <c r="AJ4138" i="1"/>
  <c r="AJ4134" i="1"/>
  <c r="AJ4130" i="1"/>
  <c r="AJ4126" i="1"/>
  <c r="AJ4122" i="1"/>
  <c r="BH4142" i="1"/>
  <c r="AI4105" i="1"/>
  <c r="AJ4056" i="1"/>
  <c r="AJ4049" i="1"/>
  <c r="AJ4045" i="1"/>
  <c r="AJ4041" i="1"/>
  <c r="AJ4037" i="1"/>
  <c r="AJ4033" i="1"/>
  <c r="AJ4029" i="1"/>
  <c r="AJ4025" i="1"/>
  <c r="AJ4021" i="1"/>
  <c r="AJ4017" i="1"/>
  <c r="AJ4013" i="1"/>
  <c r="AJ4009" i="1"/>
  <c r="AX4060" i="1"/>
  <c r="AX4059" i="1" s="1"/>
  <c r="AH3880" i="1"/>
  <c r="AJ3976" i="1"/>
  <c r="AJ3966" i="1"/>
  <c r="AJ3962" i="1"/>
  <c r="AJ3958" i="1"/>
  <c r="AJ3954" i="1"/>
  <c r="AJ3949" i="1"/>
  <c r="AJ3945" i="1"/>
  <c r="AJ3941" i="1"/>
  <c r="AJ3937" i="1"/>
  <c r="AJ3933" i="1"/>
  <c r="AJ3929" i="1"/>
  <c r="AJ3920" i="1"/>
  <c r="AJ3916" i="1"/>
  <c r="BI3970" i="1"/>
  <c r="BI3881" i="1" s="1"/>
  <c r="AI3862" i="1"/>
  <c r="AJ3856" i="1"/>
  <c r="AJ3850" i="1"/>
  <c r="AJ3846" i="1"/>
  <c r="AJ3842" i="1"/>
  <c r="AJ3838" i="1"/>
  <c r="AJ3827" i="1"/>
  <c r="AJ3823" i="1"/>
  <c r="AJ3817" i="1"/>
  <c r="AJ3807" i="1"/>
  <c r="AJ3803" i="1"/>
  <c r="AJ3793" i="1"/>
  <c r="AJ3787" i="1"/>
  <c r="AJ3783" i="1"/>
  <c r="AJ3779" i="1"/>
  <c r="AJ3770" i="1"/>
  <c r="AJ3753" i="1"/>
  <c r="AJ3749" i="1"/>
  <c r="AJ3676" i="1"/>
  <c r="AJ3662" i="1"/>
  <c r="AJ3611" i="1"/>
  <c r="AJ3597" i="1"/>
  <c r="AJ3593" i="1"/>
  <c r="AJ3589" i="1"/>
  <c r="AJ3585" i="1"/>
  <c r="AJ3581" i="1"/>
  <c r="AJ3577" i="1"/>
  <c r="AX3717" i="1"/>
  <c r="BK3747" i="1"/>
  <c r="BK3368" i="1"/>
  <c r="BK3333" i="1" s="1"/>
  <c r="BK3503" i="1"/>
  <c r="BK3489" i="1"/>
  <c r="BK3488" i="1" s="1"/>
  <c r="AT3248" i="1"/>
  <c r="AJ2873" i="1"/>
  <c r="AI2870" i="1"/>
  <c r="AE2862" i="1"/>
  <c r="AE2861" i="1" s="1"/>
  <c r="AW1932" i="1"/>
  <c r="BI1933" i="1"/>
  <c r="AJ1553" i="1"/>
  <c r="AI1532" i="1"/>
  <c r="AI1395" i="1"/>
  <c r="AI1388" i="1" s="1"/>
  <c r="AI1154" i="1"/>
  <c r="AJ984" i="1"/>
  <c r="AJ980" i="1"/>
  <c r="AJ964" i="1"/>
  <c r="AJ959" i="1"/>
  <c r="AJ953" i="1"/>
  <c r="AJ949" i="1"/>
  <c r="AJ943" i="1"/>
  <c r="AJ939" i="1"/>
  <c r="AJ935" i="1"/>
  <c r="AJ929" i="1"/>
  <c r="AJ923" i="1"/>
  <c r="AJ919" i="1"/>
  <c r="AJ915" i="1"/>
  <c r="AJ911" i="1"/>
  <c r="AJ902" i="1"/>
  <c r="AJ898" i="1"/>
  <c r="AJ894" i="1"/>
  <c r="AJ890" i="1"/>
  <c r="AJ886" i="1"/>
  <c r="AJ882" i="1"/>
  <c r="AJ871" i="1"/>
  <c r="AJ866" i="1"/>
  <c r="AJ862" i="1"/>
  <c r="AJ858" i="1"/>
  <c r="AJ854" i="1"/>
  <c r="AJ850" i="1"/>
  <c r="AJ835" i="1"/>
  <c r="AJ831" i="1"/>
  <c r="AJ827" i="1"/>
  <c r="AJ818" i="1"/>
  <c r="AJ814" i="1"/>
  <c r="AJ810" i="1"/>
  <c r="AJ801" i="1"/>
  <c r="AJ796" i="1"/>
  <c r="AJ792" i="1"/>
  <c r="AJ788" i="1"/>
  <c r="AJ784" i="1"/>
  <c r="AJ780" i="1"/>
  <c r="AJ769" i="1"/>
  <c r="AJ765" i="1"/>
  <c r="AJ503" i="1"/>
  <c r="AJ499" i="1"/>
  <c r="AH1538" i="1"/>
  <c r="AH1537" i="1" s="1"/>
  <c r="AH1356" i="1" s="1"/>
  <c r="AD481" i="1"/>
  <c r="AD480" i="1" s="1"/>
  <c r="BK1151" i="1"/>
  <c r="P466" i="1"/>
  <c r="BI1563" i="1"/>
  <c r="BI1562" i="1" s="1"/>
  <c r="BI1358" i="1"/>
  <c r="AX390" i="1"/>
  <c r="BI128" i="1"/>
  <c r="BF96" i="1"/>
  <c r="BL4224" i="1"/>
  <c r="BE4221" i="1"/>
  <c r="BE4220" i="1" s="1"/>
  <c r="AQ4213" i="1"/>
  <c r="AQ4212" i="1" s="1"/>
  <c r="BL4184" i="1"/>
  <c r="AM4111" i="1"/>
  <c r="AM4110" i="1" s="1"/>
  <c r="AX4090" i="1"/>
  <c r="AQ4076" i="1"/>
  <c r="AQ4075" i="1" s="1"/>
  <c r="AQ4060" i="1"/>
  <c r="AQ4059" i="1" s="1"/>
  <c r="P3970" i="1"/>
  <c r="BG3882" i="1"/>
  <c r="BG3881" i="1" s="1"/>
  <c r="BG3880" i="1" s="1"/>
  <c r="BJ3853" i="1"/>
  <c r="P3883" i="1"/>
  <c r="P3882" i="1" s="1"/>
  <c r="BE3854" i="1"/>
  <c r="BE3853" i="1" s="1"/>
  <c r="L3853" i="1"/>
  <c r="BE3819" i="1"/>
  <c r="BE3818" i="1" s="1"/>
  <c r="L3818" i="1"/>
  <c r="AX3800" i="1"/>
  <c r="BE3789" i="1"/>
  <c r="AX3678" i="1"/>
  <c r="AM3702" i="1"/>
  <c r="AM3691" i="1" s="1"/>
  <c r="BC3624" i="1"/>
  <c r="BG3678" i="1"/>
  <c r="BA3516" i="1"/>
  <c r="AL3468" i="1"/>
  <c r="AT3478" i="1"/>
  <c r="BJ3368" i="1"/>
  <c r="AG3517" i="1"/>
  <c r="AG3516" i="1" s="1"/>
  <c r="AP3517" i="1"/>
  <c r="AP3516" i="1" s="1"/>
  <c r="AP3468" i="1" s="1"/>
  <c r="BD3468" i="1"/>
  <c r="BG3469" i="1"/>
  <c r="BE3453" i="1"/>
  <c r="L3446" i="1"/>
  <c r="L3445" i="1" s="1"/>
  <c r="AM3445" i="1"/>
  <c r="AX3429" i="1"/>
  <c r="L3414" i="1"/>
  <c r="AG3390" i="1"/>
  <c r="AT3397" i="1"/>
  <c r="BJ3517" i="1"/>
  <c r="BJ3516" i="1" s="1"/>
  <c r="AH3332" i="1"/>
  <c r="AM3415" i="1"/>
  <c r="BA3397" i="1"/>
  <c r="AT3392" i="1"/>
  <c r="AT3391" i="1" s="1"/>
  <c r="O3164" i="1"/>
  <c r="P3289" i="1"/>
  <c r="AT3165" i="1"/>
  <c r="AT3136" i="1"/>
  <c r="BA3136" i="1"/>
  <c r="BE3119" i="1"/>
  <c r="AT3099" i="1"/>
  <c r="BG3042" i="1"/>
  <c r="BG3030" i="1" s="1"/>
  <c r="BG2988" i="1" s="1"/>
  <c r="BJ3021" i="1"/>
  <c r="BA3300" i="1"/>
  <c r="BA3299" i="1" s="1"/>
  <c r="BA3282" i="1" s="1"/>
  <c r="P3053" i="1"/>
  <c r="P3052" i="1" s="1"/>
  <c r="P3051" i="1" s="1"/>
  <c r="P3050" i="1" s="1"/>
  <c r="P3033" i="1"/>
  <c r="BE3025" i="1"/>
  <c r="BE3016" i="1"/>
  <c r="AQ2999" i="1"/>
  <c r="AT2960" i="1"/>
  <c r="AH2846" i="1"/>
  <c r="L2828" i="1"/>
  <c r="AQ2782" i="1"/>
  <c r="BE2963" i="1"/>
  <c r="BE2960" i="1" s="1"/>
  <c r="BE2947" i="1"/>
  <c r="BE2946" i="1" s="1"/>
  <c r="P2933" i="1"/>
  <c r="P2922" i="1" s="1"/>
  <c r="BE2922" i="1"/>
  <c r="BA2862" i="1"/>
  <c r="BA2861" i="1" s="1"/>
  <c r="AQ2856" i="1"/>
  <c r="AX2849" i="1"/>
  <c r="BC2703" i="1"/>
  <c r="BA3065" i="1"/>
  <c r="L3030" i="1"/>
  <c r="P2960" i="1"/>
  <c r="AE3030" i="1"/>
  <c r="AT3051" i="1"/>
  <c r="AT3050" i="1" s="1"/>
  <c r="AM3030" i="1"/>
  <c r="AT3021" i="1"/>
  <c r="AT2989" i="1"/>
  <c r="AX2562" i="1"/>
  <c r="BE2344" i="1"/>
  <c r="BK2789" i="1"/>
  <c r="BK2787" i="1" s="1"/>
  <c r="BK2782" i="1" s="1"/>
  <c r="BK2781" i="1" s="1"/>
  <c r="BK2703" i="1" s="1"/>
  <c r="BK2759" i="1"/>
  <c r="BL2759" i="1" s="1"/>
  <c r="L2711" i="1"/>
  <c r="L2710" i="1" s="1"/>
  <c r="AE2711" i="1"/>
  <c r="AE2710" i="1" s="1"/>
  <c r="AT2602" i="1"/>
  <c r="BA2602" i="1"/>
  <c r="AD2563" i="1"/>
  <c r="BA2555" i="1"/>
  <c r="AT2508" i="1"/>
  <c r="BA2508" i="1"/>
  <c r="AX2474" i="1"/>
  <c r="AX2782" i="1"/>
  <c r="AX2772" i="1"/>
  <c r="AX2754" i="1"/>
  <c r="AX2741" i="1"/>
  <c r="AM2747" i="1"/>
  <c r="P2352" i="1"/>
  <c r="AQ2313" i="1"/>
  <c r="BE2266" i="1"/>
  <c r="BE2265" i="1" s="1"/>
  <c r="P2212" i="1"/>
  <c r="P2165" i="1" s="1"/>
  <c r="AE2782" i="1"/>
  <c r="AM2733" i="1"/>
  <c r="AM2723" i="1"/>
  <c r="BE2024" i="1"/>
  <c r="BE1715" i="1"/>
  <c r="P1693" i="1"/>
  <c r="AM1468" i="1"/>
  <c r="BE2166" i="1"/>
  <c r="P2161" i="1"/>
  <c r="AM2139" i="1"/>
  <c r="BE2140" i="1"/>
  <c r="BE2139" i="1" s="1"/>
  <c r="BE2086" i="1"/>
  <c r="BE2057" i="1" s="1"/>
  <c r="P2058" i="1"/>
  <c r="P2042" i="1"/>
  <c r="AX2033" i="1"/>
  <c r="BE2017" i="1"/>
  <c r="AQ1994" i="1"/>
  <c r="AX1976" i="1"/>
  <c r="AX1973" i="1" s="1"/>
  <c r="L1973" i="1"/>
  <c r="L1962" i="1"/>
  <c r="AM1962" i="1"/>
  <c r="AM1941" i="1"/>
  <c r="L1941" i="1"/>
  <c r="AQ1865" i="1"/>
  <c r="AQ1780" i="1" s="1"/>
  <c r="BD1779" i="1"/>
  <c r="BD1778" i="1" s="1"/>
  <c r="AX1768" i="1"/>
  <c r="AX1767" i="1" s="1"/>
  <c r="AX1659" i="1"/>
  <c r="AX1609" i="1" s="1"/>
  <c r="L1581" i="1"/>
  <c r="AT1577" i="1"/>
  <c r="AT1562" i="1"/>
  <c r="BA1562" i="1"/>
  <c r="AX1551" i="1"/>
  <c r="AX1539" i="1" s="1"/>
  <c r="AX1538" i="1" s="1"/>
  <c r="AX1537" i="1" s="1"/>
  <c r="AH1468" i="1"/>
  <c r="BJ1307" i="1"/>
  <c r="BJ1289" i="1" s="1"/>
  <c r="AQ2212" i="1"/>
  <c r="AD1264" i="1"/>
  <c r="AE1200" i="1"/>
  <c r="AE1199" i="1" s="1"/>
  <c r="AE1167" i="1" s="1"/>
  <c r="AM1378" i="1"/>
  <c r="AM1358" i="1"/>
  <c r="AG1404" i="1"/>
  <c r="BE1234" i="1"/>
  <c r="AM1200" i="1"/>
  <c r="BA1182" i="1"/>
  <c r="BA1172" i="1" s="1"/>
  <c r="AT1172" i="1"/>
  <c r="BE1131" i="1"/>
  <c r="BE1130" i="1" s="1"/>
  <c r="L1130" i="1"/>
  <c r="AQ1107" i="1"/>
  <c r="AQ1106" i="1" s="1"/>
  <c r="BE1097" i="1"/>
  <c r="BE1096" i="1" s="1"/>
  <c r="L1086" i="1"/>
  <c r="AQ1077" i="1"/>
  <c r="P1063" i="1"/>
  <c r="BE1051" i="1"/>
  <c r="L1050" i="1"/>
  <c r="P1016" i="1"/>
  <c r="P1015" i="1" s="1"/>
  <c r="P972" i="1"/>
  <c r="P971" i="1" s="1"/>
  <c r="P970" i="1" s="1"/>
  <c r="BA1308" i="1"/>
  <c r="BA1307" i="1" s="1"/>
  <c r="AT1290" i="1"/>
  <c r="AT1281" i="1"/>
  <c r="AT1280" i="1" s="1"/>
  <c r="P1441" i="1"/>
  <c r="AX1405" i="1"/>
  <c r="BE1388" i="1"/>
  <c r="AX1347" i="1"/>
  <c r="AX1346" i="1" s="1"/>
  <c r="AX1345" i="1" s="1"/>
  <c r="AQ1264" i="1"/>
  <c r="BE976" i="1"/>
  <c r="AX729" i="1"/>
  <c r="AX728" i="1" s="1"/>
  <c r="AQ639" i="1"/>
  <c r="BK491" i="1"/>
  <c r="BE404" i="1"/>
  <c r="AQ314" i="1"/>
  <c r="P274" i="1"/>
  <c r="P252" i="1" s="1"/>
  <c r="P199" i="1"/>
  <c r="P186" i="1"/>
  <c r="P167" i="1"/>
  <c r="BA1037" i="1"/>
  <c r="AG970" i="1"/>
  <c r="BE729" i="1"/>
  <c r="BE728" i="1" s="1"/>
  <c r="P640" i="1"/>
  <c r="P639" i="1" s="1"/>
  <c r="P587" i="1"/>
  <c r="P525" i="1"/>
  <c r="BE491" i="1"/>
  <c r="BE231" i="1"/>
  <c r="AQ199" i="1"/>
  <c r="AQ186" i="1"/>
  <c r="AQ167" i="1"/>
  <c r="BA946" i="1"/>
  <c r="AT148" i="1"/>
  <c r="AT133" i="1"/>
  <c r="AT114" i="1"/>
  <c r="AM114" i="1"/>
  <c r="AT96" i="1"/>
  <c r="AI3698" i="1"/>
  <c r="AG3695" i="1"/>
  <c r="AG3691" i="1" s="1"/>
  <c r="BJ729" i="1"/>
  <c r="AH728" i="1"/>
  <c r="BG729" i="1"/>
  <c r="AE728" i="1"/>
  <c r="AJ4218" i="1"/>
  <c r="AJ4209" i="1"/>
  <c r="AJ4205" i="1"/>
  <c r="AJ4196" i="1"/>
  <c r="AJ3765" i="1"/>
  <c r="AJ3596" i="1"/>
  <c r="AJ3588" i="1"/>
  <c r="AJ3580" i="1"/>
  <c r="BI3516" i="1"/>
  <c r="AJ4211" i="1"/>
  <c r="AJ4207" i="1"/>
  <c r="BL4210" i="1"/>
  <c r="BL4208" i="1"/>
  <c r="BL4206" i="1"/>
  <c r="AJ4202" i="1"/>
  <c r="AJ4198" i="1"/>
  <c r="AJ4194" i="1"/>
  <c r="AJ4190" i="1"/>
  <c r="AJ4186" i="1"/>
  <c r="AJ4180" i="1"/>
  <c r="AJ4176" i="1"/>
  <c r="AJ4172" i="1"/>
  <c r="AJ4168" i="1"/>
  <c r="AJ4164" i="1"/>
  <c r="AJ4149" i="1"/>
  <c r="AJ4145" i="1"/>
  <c r="AJ4067" i="1"/>
  <c r="AJ4063" i="1"/>
  <c r="AJ4057" i="1"/>
  <c r="AJ4046" i="1"/>
  <c r="AJ4042" i="1"/>
  <c r="AJ4038" i="1"/>
  <c r="AJ4034" i="1"/>
  <c r="AJ4030" i="1"/>
  <c r="AJ4026" i="1"/>
  <c r="AJ4022" i="1"/>
  <c r="AJ4018" i="1"/>
  <c r="AJ4014" i="1"/>
  <c r="AJ4010" i="1"/>
  <c r="AJ4006" i="1"/>
  <c r="AJ3912" i="1"/>
  <c r="AJ3908" i="1"/>
  <c r="AJ3904" i="1"/>
  <c r="AJ3900" i="1"/>
  <c r="AJ3896" i="1"/>
  <c r="AJ3892" i="1"/>
  <c r="AJ3888" i="1"/>
  <c r="AJ3729" i="1"/>
  <c r="AJ3725" i="1"/>
  <c r="AJ3721" i="1"/>
  <c r="AH3606" i="1"/>
  <c r="AH3605" i="1" s="1"/>
  <c r="AH3604" i="1" s="1"/>
  <c r="BG3468" i="1"/>
  <c r="AI3379" i="1"/>
  <c r="P3533" i="1"/>
  <c r="P3532" i="1" s="1"/>
  <c r="AI3267" i="1"/>
  <c r="AI3261" i="1"/>
  <c r="AI2974" i="1"/>
  <c r="BI3470" i="1"/>
  <c r="BI3267" i="1"/>
  <c r="BG3164" i="1"/>
  <c r="AQ3216" i="1"/>
  <c r="AQ3165" i="1" s="1"/>
  <c r="AJ3212" i="1"/>
  <c r="AJ3208" i="1"/>
  <c r="AJ3204" i="1"/>
  <c r="AJ3200" i="1"/>
  <c r="AJ3196" i="1"/>
  <c r="AJ3056" i="1"/>
  <c r="AJ2869" i="1"/>
  <c r="AJ2853" i="1"/>
  <c r="AJ2840" i="1"/>
  <c r="AF3225" i="1"/>
  <c r="AI2667" i="1"/>
  <c r="BD3164" i="1"/>
  <c r="BD3064" i="1" s="1"/>
  <c r="AP2703" i="1"/>
  <c r="AE2674" i="1"/>
  <c r="L2284" i="1"/>
  <c r="L2056" i="1" s="1"/>
  <c r="AJ1560" i="1"/>
  <c r="AJ960" i="1"/>
  <c r="AJ950" i="1"/>
  <c r="AJ944" i="1"/>
  <c r="AJ940" i="1"/>
  <c r="AJ936" i="1"/>
  <c r="AJ930" i="1"/>
  <c r="AJ924" i="1"/>
  <c r="AJ920" i="1"/>
  <c r="AJ916" i="1"/>
  <c r="AJ912" i="1"/>
  <c r="AJ908" i="1"/>
  <c r="AJ903" i="1"/>
  <c r="AJ899" i="1"/>
  <c r="AJ895" i="1"/>
  <c r="AJ891" i="1"/>
  <c r="AJ887" i="1"/>
  <c r="AJ883" i="1"/>
  <c r="AJ879" i="1"/>
  <c r="AJ872" i="1"/>
  <c r="AJ863" i="1"/>
  <c r="AJ859" i="1"/>
  <c r="AJ855" i="1"/>
  <c r="AJ851" i="1"/>
  <c r="AJ836" i="1"/>
  <c r="AJ832" i="1"/>
  <c r="AJ828" i="1"/>
  <c r="AJ824" i="1"/>
  <c r="AJ819" i="1"/>
  <c r="AJ815" i="1"/>
  <c r="AJ811" i="1"/>
  <c r="AJ807" i="1"/>
  <c r="AJ802" i="1"/>
  <c r="AJ797" i="1"/>
  <c r="AJ793" i="1"/>
  <c r="AJ789" i="1"/>
  <c r="AJ785" i="1"/>
  <c r="AJ781" i="1"/>
  <c r="AJ777" i="1"/>
  <c r="AJ770" i="1"/>
  <c r="AJ766" i="1"/>
  <c r="AJ762" i="1"/>
  <c r="AJ504" i="1"/>
  <c r="AJ500" i="1"/>
  <c r="AT1538" i="1"/>
  <c r="AT1537" i="1" s="1"/>
  <c r="BK1347" i="1"/>
  <c r="BK1346" i="1" s="1"/>
  <c r="BK1345" i="1" s="1"/>
  <c r="AQ466" i="1"/>
  <c r="AD466" i="1"/>
  <c r="BK433" i="1"/>
  <c r="BK403" i="1" s="1"/>
  <c r="BI390" i="1"/>
  <c r="AI249" i="1"/>
  <c r="AI231" i="1"/>
  <c r="AI160" i="1"/>
  <c r="AI159" i="1" s="1"/>
  <c r="AI134" i="1"/>
  <c r="AI125" i="1"/>
  <c r="BF285" i="1"/>
  <c r="BE4213" i="1"/>
  <c r="BE4212" i="1" s="1"/>
  <c r="P4082" i="1"/>
  <c r="BE4076" i="1"/>
  <c r="BE4075" i="1" s="1"/>
  <c r="BE4060" i="1"/>
  <c r="BE4059" i="1" s="1"/>
  <c r="P3994" i="1"/>
  <c r="P3993" i="1" s="1"/>
  <c r="AQ4053" i="1"/>
  <c r="AQ4052" i="1" s="1"/>
  <c r="BD3881" i="1"/>
  <c r="BD3880" i="1" s="1"/>
  <c r="P3853" i="1"/>
  <c r="AX3970" i="1"/>
  <c r="AG3970" i="1"/>
  <c r="AG3881" i="1" s="1"/>
  <c r="AE3788" i="1"/>
  <c r="AM3853" i="1"/>
  <c r="AD3853" i="1"/>
  <c r="AD3715" i="1" s="1"/>
  <c r="AD3714" i="1" s="1"/>
  <c r="AG3788" i="1"/>
  <c r="AG3715" i="1" s="1"/>
  <c r="AG3714" i="1" s="1"/>
  <c r="AM3678" i="1"/>
  <c r="AM3634" i="1" s="1"/>
  <c r="P3612" i="1"/>
  <c r="P3606" i="1" s="1"/>
  <c r="P3605" i="1" s="1"/>
  <c r="P3604" i="1" s="1"/>
  <c r="AJ3698" i="1"/>
  <c r="AQ3774" i="1"/>
  <c r="BJ3716" i="1"/>
  <c r="BJ3715" i="1" s="1"/>
  <c r="BJ3714" i="1" s="1"/>
  <c r="BK3534" i="1"/>
  <c r="BK3533" i="1" s="1"/>
  <c r="BK3532" i="1" s="1"/>
  <c r="AE3517" i="1"/>
  <c r="AE3516" i="1" s="1"/>
  <c r="AM3470" i="1"/>
  <c r="AM3469" i="1" s="1"/>
  <c r="AM3468" i="1" s="1"/>
  <c r="AT3469" i="1"/>
  <c r="M3468" i="1"/>
  <c r="BA3445" i="1"/>
  <c r="AM3429" i="1"/>
  <c r="AT3414" i="1"/>
  <c r="P3415" i="1"/>
  <c r="AQ3397" i="1"/>
  <c r="P3376" i="1"/>
  <c r="AQ3368" i="1"/>
  <c r="AQ3333" i="1" s="1"/>
  <c r="AW3468" i="1"/>
  <c r="AT3333" i="1"/>
  <c r="AT3332" i="1" s="1"/>
  <c r="L3325" i="1"/>
  <c r="P3398" i="1"/>
  <c r="P3397" i="1" s="1"/>
  <c r="AQ3385" i="1"/>
  <c r="AX3379" i="1"/>
  <c r="AX3376" i="1" s="1"/>
  <c r="BJ3333" i="1"/>
  <c r="BJ3332" i="1" s="1"/>
  <c r="P3346" i="1"/>
  <c r="AQ3376" i="1"/>
  <c r="AX3368" i="1"/>
  <c r="L3300" i="1"/>
  <c r="L3299" i="1" s="1"/>
  <c r="L3289" i="1"/>
  <c r="AH3300" i="1"/>
  <c r="AH3299" i="1" s="1"/>
  <c r="AQ3264" i="1"/>
  <c r="AX3165" i="1"/>
  <c r="AX3164" i="1" s="1"/>
  <c r="AX3064" i="1" s="1"/>
  <c r="L3157" i="1"/>
  <c r="L3145" i="1"/>
  <c r="AM3145" i="1"/>
  <c r="AM3120" i="1"/>
  <c r="L3120" i="1"/>
  <c r="AM3112" i="1"/>
  <c r="L3089" i="1"/>
  <c r="AM3075" i="1"/>
  <c r="L3075" i="1"/>
  <c r="AQ3300" i="1"/>
  <c r="AQ3299" i="1" s="1"/>
  <c r="AQ3228" i="1"/>
  <c r="AQ3225" i="1" s="1"/>
  <c r="AX3053" i="1"/>
  <c r="AX3052" i="1" s="1"/>
  <c r="AX3051" i="1" s="1"/>
  <c r="AX3050" i="1" s="1"/>
  <c r="AX3045" i="1"/>
  <c r="AX3033" i="1"/>
  <c r="AX3030" i="1" s="1"/>
  <c r="BE2999" i="1"/>
  <c r="AQ2990" i="1"/>
  <c r="AQ2989" i="1" s="1"/>
  <c r="AE2921" i="1"/>
  <c r="P2863" i="1"/>
  <c r="P2862" i="1" s="1"/>
  <c r="P2861" i="1" s="1"/>
  <c r="AD2828" i="1"/>
  <c r="BE2782" i="1"/>
  <c r="AE2989" i="1"/>
  <c r="AX2933" i="1"/>
  <c r="AX2922" i="1" s="1"/>
  <c r="AM2922" i="1"/>
  <c r="L2922" i="1"/>
  <c r="BE2856" i="1"/>
  <c r="AQ3065" i="1"/>
  <c r="AQ3045" i="1"/>
  <c r="BE3042" i="1"/>
  <c r="P3025" i="1"/>
  <c r="AX2999" i="1"/>
  <c r="AX2960" i="1"/>
  <c r="BJ3052" i="1"/>
  <c r="BJ3051" i="1" s="1"/>
  <c r="BJ3050" i="1" s="1"/>
  <c r="BE3033" i="1"/>
  <c r="P3022" i="1"/>
  <c r="AX3016" i="1"/>
  <c r="P2990" i="1"/>
  <c r="P2338" i="1"/>
  <c r="AM2772" i="1"/>
  <c r="AX2711" i="1"/>
  <c r="AX2710" i="1" s="1"/>
  <c r="AE2740" i="1"/>
  <c r="AT2563" i="1"/>
  <c r="L2540" i="1"/>
  <c r="AM2540" i="1"/>
  <c r="AM2528" i="1"/>
  <c r="L2528" i="1"/>
  <c r="AM2521" i="1"/>
  <c r="L2494" i="1"/>
  <c r="L2474" i="1" s="1"/>
  <c r="AM2494" i="1"/>
  <c r="AM2474" i="1" s="1"/>
  <c r="AT2351" i="1"/>
  <c r="AT2350" i="1" s="1"/>
  <c r="AT2349" i="1" s="1"/>
  <c r="BG2284" i="1"/>
  <c r="AT2782" i="1"/>
  <c r="AT2781" i="1" s="1"/>
  <c r="AT2772" i="1"/>
  <c r="BA2754" i="1"/>
  <c r="AT2754" i="1"/>
  <c r="AT2741" i="1"/>
  <c r="BE2313" i="1"/>
  <c r="P2285" i="1"/>
  <c r="AX2212" i="1"/>
  <c r="BE2733" i="1"/>
  <c r="BE2723" i="1"/>
  <c r="AM1779" i="1"/>
  <c r="AM1778" i="1" s="1"/>
  <c r="AT2284" i="1"/>
  <c r="AD2284" i="1"/>
  <c r="AN2703" i="1"/>
  <c r="AE2057" i="1"/>
  <c r="AX1693" i="1"/>
  <c r="AG1693" i="1"/>
  <c r="L1521" i="1"/>
  <c r="AM1521" i="1"/>
  <c r="BA1468" i="1"/>
  <c r="AD1289" i="1"/>
  <c r="AD2165" i="1"/>
  <c r="AX2161" i="1"/>
  <c r="BA2139" i="1"/>
  <c r="AX2058" i="1"/>
  <c r="AG2057" i="1"/>
  <c r="AX2042" i="1"/>
  <c r="L2033" i="1"/>
  <c r="AM2033" i="1"/>
  <c r="AM2024" i="1" s="1"/>
  <c r="L2025" i="1"/>
  <c r="L2017" i="1"/>
  <c r="BE1994" i="1"/>
  <c r="BE1985" i="1" s="1"/>
  <c r="P1986" i="1"/>
  <c r="P1985" i="1" s="1"/>
  <c r="AM1973" i="1"/>
  <c r="AT1973" i="1"/>
  <c r="AT1962" i="1"/>
  <c r="BA1962" i="1"/>
  <c r="BA1941" i="1"/>
  <c r="AT1941" i="1"/>
  <c r="P1907" i="1"/>
  <c r="P1905" i="1" s="1"/>
  <c r="P1779" i="1" s="1"/>
  <c r="P1778" i="1" s="1"/>
  <c r="BE1865" i="1"/>
  <c r="BE1780" i="1" s="1"/>
  <c r="BA1779" i="1"/>
  <c r="BA1778" i="1" s="1"/>
  <c r="AQ1594" i="1"/>
  <c r="AD1581" i="1"/>
  <c r="AD1577" i="1" s="1"/>
  <c r="AH1357" i="1"/>
  <c r="BG1200" i="1"/>
  <c r="BG1199" i="1" s="1"/>
  <c r="BG1167" i="1" s="1"/>
  <c r="P946" i="1"/>
  <c r="BE1378" i="1"/>
  <c r="BE1358" i="1"/>
  <c r="AM1404" i="1"/>
  <c r="AR1289" i="1"/>
  <c r="P1226" i="1"/>
  <c r="AT1199" i="1"/>
  <c r="BA1200" i="1"/>
  <c r="BA1199" i="1" s="1"/>
  <c r="P1182" i="1"/>
  <c r="P1172" i="1" s="1"/>
  <c r="AQ1172" i="1"/>
  <c r="AD1130" i="1"/>
  <c r="BE1107" i="1"/>
  <c r="BE1106" i="1" s="1"/>
  <c r="AD1086" i="1"/>
  <c r="BE1077" i="1"/>
  <c r="AX1063" i="1"/>
  <c r="AX1050" i="1" s="1"/>
  <c r="AD1050" i="1"/>
  <c r="AX1016" i="1"/>
  <c r="AX1015" i="1" s="1"/>
  <c r="AX972" i="1"/>
  <c r="AX971" i="1" s="1"/>
  <c r="AX970" i="1" s="1"/>
  <c r="AQ1309" i="1"/>
  <c r="AQ1308" i="1" s="1"/>
  <c r="AQ1307" i="1" s="1"/>
  <c r="AQ1289" i="1" s="1"/>
  <c r="P1290" i="1"/>
  <c r="P1289" i="1" s="1"/>
  <c r="L1281" i="1"/>
  <c r="L1280" i="1" s="1"/>
  <c r="BH1243" i="1"/>
  <c r="BL1243" i="1" s="1"/>
  <c r="P1241" i="1"/>
  <c r="P1240" i="1" s="1"/>
  <c r="AT1404" i="1"/>
  <c r="AT1403" i="1" s="1"/>
  <c r="BA1388" i="1"/>
  <c r="AT1357" i="1"/>
  <c r="AH1307" i="1"/>
  <c r="AH1289" i="1" s="1"/>
  <c r="AT1347" i="1"/>
  <c r="AT1346" i="1" s="1"/>
  <c r="AT1345" i="1" s="1"/>
  <c r="AT1307" i="1"/>
  <c r="AM1264" i="1"/>
  <c r="BE639" i="1"/>
  <c r="BE323" i="1"/>
  <c r="AX274" i="1"/>
  <c r="AX252" i="1" s="1"/>
  <c r="AX199" i="1"/>
  <c r="AX186" i="1"/>
  <c r="AX167" i="1"/>
  <c r="AQ1041" i="1"/>
  <c r="AQ1037" i="1" s="1"/>
  <c r="P1037" i="1"/>
  <c r="P1032" i="1"/>
  <c r="BE1016" i="1"/>
  <c r="BE1015" i="1" s="1"/>
  <c r="P1009" i="1"/>
  <c r="P1006" i="1" s="1"/>
  <c r="AD996" i="1"/>
  <c r="AX640" i="1"/>
  <c r="AX639" i="1" s="1"/>
  <c r="AX587" i="1"/>
  <c r="AX525" i="1"/>
  <c r="AE403" i="1"/>
  <c r="AE321" i="1" s="1"/>
  <c r="AV321" i="1"/>
  <c r="AV238" i="1" s="1"/>
  <c r="P314" i="1"/>
  <c r="P284" i="1" s="1"/>
  <c r="AQ274" i="1"/>
  <c r="AQ252" i="1" s="1"/>
  <c r="BE199" i="1"/>
  <c r="BE186" i="1"/>
  <c r="BE167" i="1"/>
  <c r="BA996" i="1"/>
  <c r="BK949" i="1"/>
  <c r="BL949" i="1" s="1"/>
  <c r="AQ946" i="1"/>
  <c r="AE166" i="1"/>
  <c r="AE165" i="1" s="1"/>
  <c r="L139" i="1"/>
  <c r="AM139" i="1"/>
  <c r="BE228" i="1"/>
  <c r="BE227" i="1" s="1"/>
  <c r="BE226" i="1" s="1"/>
  <c r="P245" i="1"/>
  <c r="P239" i="1" s="1"/>
  <c r="AT107" i="1"/>
  <c r="BG3634" i="1"/>
  <c r="AD3248" i="1"/>
  <c r="BF1933" i="1"/>
  <c r="AI1151" i="1"/>
  <c r="BE1610" i="1"/>
  <c r="BA481" i="1"/>
  <c r="BA480" i="1" s="1"/>
  <c r="AT481" i="1"/>
  <c r="AT480" i="1" s="1"/>
  <c r="AI349" i="1"/>
  <c r="BK1097" i="1"/>
  <c r="BK1096" i="1" s="1"/>
  <c r="AD322" i="1"/>
  <c r="BF1563" i="1"/>
  <c r="BF1562" i="1" s="1"/>
  <c r="BF1358" i="1"/>
  <c r="BK947" i="1"/>
  <c r="BG321" i="1"/>
  <c r="BG238" i="1" s="1"/>
  <c r="P4053" i="1"/>
  <c r="P4052" i="1" s="1"/>
  <c r="AW3881" i="1"/>
  <c r="AW3880" i="1" s="1"/>
  <c r="AX3853" i="1"/>
  <c r="AX3788" i="1"/>
  <c r="AM3970" i="1"/>
  <c r="BA3853" i="1"/>
  <c r="AT3853" i="1"/>
  <c r="AT3715" i="1" s="1"/>
  <c r="AT3714" i="1" s="1"/>
  <c r="P3833" i="1"/>
  <c r="P3832" i="1" s="1"/>
  <c r="P3812" i="1"/>
  <c r="P3811" i="1" s="1"/>
  <c r="P3774" i="1"/>
  <c r="AQ3747" i="1"/>
  <c r="AQ3716" i="1" s="1"/>
  <c r="BG3716" i="1"/>
  <c r="BG3715" i="1" s="1"/>
  <c r="BG3714" i="1" s="1"/>
  <c r="L3657" i="1"/>
  <c r="L3634" i="1" s="1"/>
  <c r="BA3702" i="1"/>
  <c r="BA3691" i="1" s="1"/>
  <c r="P3717" i="1"/>
  <c r="BE3446" i="1"/>
  <c r="BE3445" i="1" s="1"/>
  <c r="BA3470" i="1"/>
  <c r="BA3469" i="1" s="1"/>
  <c r="BA3468" i="1" s="1"/>
  <c r="AQ3606" i="1"/>
  <c r="AQ3605" i="1" s="1"/>
  <c r="AQ3604" i="1" s="1"/>
  <c r="AQ3524" i="1"/>
  <c r="P3447" i="1"/>
  <c r="AX3415" i="1"/>
  <c r="AX3414" i="1" s="1"/>
  <c r="BE3368" i="1"/>
  <c r="BE3333" i="1" s="1"/>
  <c r="BE3332" i="1" s="1"/>
  <c r="AY3468" i="1"/>
  <c r="AE3397" i="1"/>
  <c r="AE3390" i="1" s="1"/>
  <c r="AM3333" i="1"/>
  <c r="AM3332" i="1" s="1"/>
  <c r="AE3333" i="1"/>
  <c r="AE3332" i="1" s="1"/>
  <c r="BJ3299" i="1"/>
  <c r="AX3346" i="1"/>
  <c r="AX3289" i="1"/>
  <c r="AP3164" i="1"/>
  <c r="AP3064" i="1" s="1"/>
  <c r="AT3145" i="1"/>
  <c r="BA3120" i="1"/>
  <c r="BA3119" i="1" s="1"/>
  <c r="BA3075" i="1"/>
  <c r="BA3074" i="1" s="1"/>
  <c r="AT3074" i="1"/>
  <c r="AM3300" i="1"/>
  <c r="AM3299" i="1" s="1"/>
  <c r="AQ3021" i="1"/>
  <c r="BE2990" i="1"/>
  <c r="L2979" i="1"/>
  <c r="BE2740" i="1"/>
  <c r="AM2989" i="1"/>
  <c r="AM2988" i="1" s="1"/>
  <c r="BA2922" i="1"/>
  <c r="AT2922" i="1"/>
  <c r="AQ2838" i="1"/>
  <c r="AQ2828" i="1" s="1"/>
  <c r="AM3065" i="1"/>
  <c r="AH3052" i="1"/>
  <c r="AH3051" i="1" s="1"/>
  <c r="AH3050" i="1" s="1"/>
  <c r="AH3021" i="1"/>
  <c r="L3051" i="1"/>
  <c r="L3050" i="1" s="1"/>
  <c r="BA3030" i="1"/>
  <c r="BA2988" i="1" s="1"/>
  <c r="AD3021" i="1"/>
  <c r="AD2988" i="1" s="1"/>
  <c r="L3021" i="1"/>
  <c r="L2988" i="1" s="1"/>
  <c r="AQ2351" i="1"/>
  <c r="AQ2350" i="1" s="1"/>
  <c r="AQ2349" i="1" s="1"/>
  <c r="AT2711" i="1"/>
  <c r="AT2710" i="1" s="1"/>
  <c r="AD2772" i="1"/>
  <c r="AD2740" i="1" s="1"/>
  <c r="AG2710" i="1"/>
  <c r="AQ2563" i="1"/>
  <c r="AT2540" i="1"/>
  <c r="BA2528" i="1"/>
  <c r="AX2507" i="1"/>
  <c r="AT2494" i="1"/>
  <c r="AT2474" i="1" s="1"/>
  <c r="BA2474" i="1"/>
  <c r="P2782" i="1"/>
  <c r="P2772" i="1"/>
  <c r="P2754" i="1"/>
  <c r="P2741" i="1"/>
  <c r="AQ2686" i="1"/>
  <c r="AQ2685" i="1" s="1"/>
  <c r="P2385" i="1"/>
  <c r="AX2352" i="1"/>
  <c r="AQ2309" i="1"/>
  <c r="AX2285" i="1"/>
  <c r="P2274" i="1"/>
  <c r="P2273" i="1" s="1"/>
  <c r="BA2733" i="1"/>
  <c r="BA2723" i="1"/>
  <c r="BA2711" i="1"/>
  <c r="AW1561" i="1"/>
  <c r="BG2057" i="1"/>
  <c r="BA1521" i="1"/>
  <c r="AQ1404" i="1"/>
  <c r="P1357" i="1"/>
  <c r="AT2165" i="1"/>
  <c r="P2156" i="1"/>
  <c r="P2139" i="1" s="1"/>
  <c r="P2117" i="1"/>
  <c r="P2094" i="1"/>
  <c r="AT2033" i="1"/>
  <c r="BA2033" i="1"/>
  <c r="AT2017" i="1"/>
  <c r="AX1986" i="1"/>
  <c r="AX1985" i="1" s="1"/>
  <c r="BA1973" i="1"/>
  <c r="AQ1973" i="1"/>
  <c r="P1962" i="1"/>
  <c r="AQ1941" i="1"/>
  <c r="BG1779" i="1"/>
  <c r="BG1778" i="1" s="1"/>
  <c r="BG1561" i="1" s="1"/>
  <c r="L1779" i="1"/>
  <c r="L1778" i="1" s="1"/>
  <c r="BE1594" i="1"/>
  <c r="AQ1589" i="1"/>
  <c r="P1582" i="1"/>
  <c r="P1581" i="1" s="1"/>
  <c r="P1577" i="1" s="1"/>
  <c r="AX1562" i="1"/>
  <c r="BE2212" i="1"/>
  <c r="AX946" i="1"/>
  <c r="BA1378" i="1"/>
  <c r="BA1358" i="1"/>
  <c r="AE1388" i="1"/>
  <c r="AX1226" i="1"/>
  <c r="AQ1214" i="1"/>
  <c r="P1201" i="1"/>
  <c r="AX1182" i="1"/>
  <c r="AX1172" i="1" s="1"/>
  <c r="BE1172" i="1"/>
  <c r="AT1130" i="1"/>
  <c r="AQ1090" i="1"/>
  <c r="AQ1086" i="1" s="1"/>
  <c r="AT1050" i="1"/>
  <c r="AQ1009" i="1"/>
  <c r="AQ1006" i="1" s="1"/>
  <c r="AH1404" i="1"/>
  <c r="AH1403" i="1" s="1"/>
  <c r="AG1307" i="1"/>
  <c r="AM1307" i="1"/>
  <c r="L1290" i="1"/>
  <c r="AD1240" i="1"/>
  <c r="AD1199" i="1" s="1"/>
  <c r="AD1167" i="1" s="1"/>
  <c r="AX1441" i="1"/>
  <c r="P1405" i="1"/>
  <c r="P1404" i="1" s="1"/>
  <c r="AQ1388" i="1"/>
  <c r="P744" i="1"/>
  <c r="P729" i="1"/>
  <c r="P728" i="1" s="1"/>
  <c r="P724" i="1"/>
  <c r="P603" i="1"/>
  <c r="P596" i="1"/>
  <c r="P555" i="1"/>
  <c r="P544" i="1"/>
  <c r="P514" i="1"/>
  <c r="AQ217" i="1"/>
  <c r="AQ203" i="1"/>
  <c r="L996" i="1"/>
  <c r="BA773" i="1"/>
  <c r="BA513" i="1" s="1"/>
  <c r="BD321" i="1"/>
  <c r="AQ744" i="1"/>
  <c r="AQ724" i="1"/>
  <c r="AQ656" i="1"/>
  <c r="AQ603" i="1"/>
  <c r="AQ596" i="1"/>
  <c r="AQ592" i="1"/>
  <c r="AQ555" i="1"/>
  <c r="AQ544" i="1"/>
  <c r="AQ539" i="1"/>
  <c r="AQ532" i="1"/>
  <c r="AQ525" i="1" s="1"/>
  <c r="AQ514" i="1"/>
  <c r="BA321" i="1"/>
  <c r="BE274" i="1"/>
  <c r="BE252" i="1" s="1"/>
  <c r="P218" i="1"/>
  <c r="P217" i="1" s="1"/>
  <c r="P214" i="1"/>
  <c r="P213" i="1" s="1"/>
  <c r="P210" i="1"/>
  <c r="P207" i="1"/>
  <c r="P204" i="1"/>
  <c r="BJ321" i="1"/>
  <c r="AG946" i="1"/>
  <c r="AM946" i="1"/>
  <c r="AM773" i="1" s="1"/>
  <c r="BG166" i="1"/>
  <c r="BG165" i="1" s="1"/>
  <c r="BG53" i="1" s="1"/>
  <c r="AT139" i="1"/>
  <c r="BA139" i="1"/>
  <c r="L133" i="1"/>
  <c r="L107" i="1"/>
  <c r="AM253" i="1"/>
  <c r="AM252" i="1" s="1"/>
  <c r="L253" i="1"/>
  <c r="L252" i="1" s="1"/>
  <c r="AX245" i="1"/>
  <c r="AX239" i="1" s="1"/>
  <c r="AG245" i="1"/>
  <c r="P228" i="1"/>
  <c r="P227" i="1" s="1"/>
  <c r="P226" i="1" s="1"/>
  <c r="BF4140" i="1"/>
  <c r="BF4112" i="1" s="1"/>
  <c r="BF4111" i="1" s="1"/>
  <c r="BF4110" i="1" s="1"/>
  <c r="AJ4192" i="1"/>
  <c r="BF3470" i="1"/>
  <c r="BE3264" i="1"/>
  <c r="AT3164" i="1"/>
  <c r="BF2705" i="1"/>
  <c r="BF2704" i="1" s="1"/>
  <c r="AM2284" i="1"/>
  <c r="AM2056" i="1" s="1"/>
  <c r="AE481" i="1"/>
  <c r="AE480" i="1" s="1"/>
  <c r="AH322" i="1"/>
  <c r="BI285" i="1"/>
  <c r="BF314" i="1"/>
  <c r="AE653" i="1"/>
  <c r="AE649" i="1" s="1"/>
  <c r="AE513" i="1" s="1"/>
  <c r="BG991" i="1"/>
  <c r="BE1050" i="1"/>
  <c r="AQ4221" i="1"/>
  <c r="AQ4220" i="1" s="1"/>
  <c r="L4111" i="1"/>
  <c r="L4110" i="1" s="1"/>
  <c r="P4090" i="1"/>
  <c r="AX4053" i="1"/>
  <c r="AX4052" i="1" s="1"/>
  <c r="BE4053" i="1"/>
  <c r="BE4052" i="1" s="1"/>
  <c r="AG3880" i="1"/>
  <c r="AQ3994" i="1"/>
  <c r="AQ3993" i="1" s="1"/>
  <c r="BA3882" i="1"/>
  <c r="BA3881" i="1" s="1"/>
  <c r="BA3880" i="1" s="1"/>
  <c r="AQ3854" i="1"/>
  <c r="AQ3853" i="1" s="1"/>
  <c r="AX3833" i="1"/>
  <c r="AX3832" i="1" s="1"/>
  <c r="AQ3819" i="1"/>
  <c r="AQ3818" i="1" s="1"/>
  <c r="AX3812" i="1"/>
  <c r="AX3811" i="1" s="1"/>
  <c r="P3800" i="1"/>
  <c r="P3788" i="1" s="1"/>
  <c r="BA3788" i="1"/>
  <c r="AQ3789" i="1"/>
  <c r="AQ3788" i="1" s="1"/>
  <c r="AX3774" i="1"/>
  <c r="AT3657" i="1"/>
  <c r="AT3634" i="1" s="1"/>
  <c r="O3468" i="1"/>
  <c r="L3478" i="1"/>
  <c r="L3469" i="1" s="1"/>
  <c r="L3468" i="1" s="1"/>
  <c r="BE3469" i="1"/>
  <c r="AQ3453" i="1"/>
  <c r="AQ3446" i="1" s="1"/>
  <c r="AQ3445" i="1" s="1"/>
  <c r="AX3447" i="1"/>
  <c r="AX3446" i="1" s="1"/>
  <c r="AX3445" i="1" s="1"/>
  <c r="P3429" i="1"/>
  <c r="AQ3415" i="1"/>
  <c r="AQ3414" i="1" s="1"/>
  <c r="AX3392" i="1"/>
  <c r="AX3391" i="1" s="1"/>
  <c r="P3368" i="1"/>
  <c r="AT3300" i="1"/>
  <c r="AT3299" i="1" s="1"/>
  <c r="AT3289" i="1"/>
  <c r="AE3273" i="1"/>
  <c r="AE3272" i="1" s="1"/>
  <c r="BA3164" i="1"/>
  <c r="L3136" i="1"/>
  <c r="AQ3119" i="1"/>
  <c r="AG3074" i="1"/>
  <c r="AQ3074" i="1"/>
  <c r="BE3300" i="1"/>
  <c r="BE3299" i="1" s="1"/>
  <c r="BE3021" i="1"/>
  <c r="AT2979" i="1"/>
  <c r="L2960" i="1"/>
  <c r="AQ2947" i="1"/>
  <c r="AQ2946" i="1" s="1"/>
  <c r="P2849" i="1"/>
  <c r="P2846" i="1" s="1"/>
  <c r="BE2838" i="1"/>
  <c r="BE2828" i="1" s="1"/>
  <c r="BG2782" i="1"/>
  <c r="BG2781" i="1" s="1"/>
  <c r="BG2703" i="1" s="1"/>
  <c r="BE3065" i="1"/>
  <c r="BE3045" i="1"/>
  <c r="AQ3042" i="1"/>
  <c r="P3030" i="1"/>
  <c r="AX3025" i="1"/>
  <c r="P2999" i="1"/>
  <c r="AQ3033" i="1"/>
  <c r="AX3022" i="1"/>
  <c r="P3016" i="1"/>
  <c r="AX2990" i="1"/>
  <c r="BA2772" i="1"/>
  <c r="BA2740" i="1" s="1"/>
  <c r="P2711" i="1"/>
  <c r="P2710" i="1" s="1"/>
  <c r="L2602" i="1"/>
  <c r="AM2602" i="1"/>
  <c r="AM2562" i="1" s="1"/>
  <c r="BA2562" i="1"/>
  <c r="BE2562" i="1"/>
  <c r="L2562" i="1"/>
  <c r="L2508" i="1"/>
  <c r="AM2507" i="1"/>
  <c r="AD2782" i="1"/>
  <c r="L2782" i="1"/>
  <c r="L2772" i="1"/>
  <c r="AM2754" i="1"/>
  <c r="AM2740" i="1" s="1"/>
  <c r="L2754" i="1"/>
  <c r="BE2686" i="1"/>
  <c r="BE2685" i="1" s="1"/>
  <c r="BE2673" i="1" s="1"/>
  <c r="BE2672" i="1" s="1"/>
  <c r="BG2562" i="1"/>
  <c r="BG2467" i="1" s="1"/>
  <c r="AX2385" i="1"/>
  <c r="BE2309" i="1"/>
  <c r="AX2274" i="1"/>
  <c r="AX2273" i="1" s="1"/>
  <c r="AQ2733" i="1"/>
  <c r="AQ2723" i="1"/>
  <c r="AQ1985" i="1"/>
  <c r="AM2710" i="1"/>
  <c r="BG2024" i="1"/>
  <c r="BA1693" i="1"/>
  <c r="BA1608" i="1" s="1"/>
  <c r="BD1561" i="1"/>
  <c r="AM1608" i="1"/>
  <c r="AX1468" i="1"/>
  <c r="AX1357" i="1"/>
  <c r="AQ2166" i="1"/>
  <c r="AQ2165" i="1" s="1"/>
  <c r="AQ2140" i="1"/>
  <c r="AQ2139" i="1" s="1"/>
  <c r="AX2117" i="1"/>
  <c r="AX2094" i="1"/>
  <c r="AQ2086" i="1"/>
  <c r="AQ2057" i="1" s="1"/>
  <c r="BA2042" i="1"/>
  <c r="P2033" i="1"/>
  <c r="AT2025" i="1"/>
  <c r="P2025" i="1"/>
  <c r="AQ2017" i="1"/>
  <c r="BE1973" i="1"/>
  <c r="AX1962" i="1"/>
  <c r="BE1941" i="1"/>
  <c r="AP1779" i="1"/>
  <c r="AP1778" i="1" s="1"/>
  <c r="AP1561" i="1" s="1"/>
  <c r="AG1608" i="1"/>
  <c r="P1659" i="1"/>
  <c r="BE1589" i="1"/>
  <c r="AX1582" i="1"/>
  <c r="L1577" i="1"/>
  <c r="L1562" i="1"/>
  <c r="AM1562" i="1"/>
  <c r="P1551" i="1"/>
  <c r="BG1403" i="1"/>
  <c r="AQ1378" i="1"/>
  <c r="AQ1358" i="1"/>
  <c r="AQ1234" i="1"/>
  <c r="BE1214" i="1"/>
  <c r="BE1200" i="1" s="1"/>
  <c r="BE1199" i="1" s="1"/>
  <c r="AX1201" i="1"/>
  <c r="AX1200" i="1" s="1"/>
  <c r="AM1182" i="1"/>
  <c r="AM1172" i="1" s="1"/>
  <c r="L1172" i="1"/>
  <c r="AQ1131" i="1"/>
  <c r="AQ1130" i="1" s="1"/>
  <c r="AQ1097" i="1"/>
  <c r="AQ1096" i="1" s="1"/>
  <c r="BE1090" i="1"/>
  <c r="BE1086" i="1" s="1"/>
  <c r="BA1049" i="1"/>
  <c r="AQ1051" i="1"/>
  <c r="BE1009" i="1"/>
  <c r="BE1006" i="1" s="1"/>
  <c r="BE1309" i="1"/>
  <c r="BE1308" i="1" s="1"/>
  <c r="BE1307" i="1" s="1"/>
  <c r="BE1289" i="1" s="1"/>
  <c r="AX1290" i="1"/>
  <c r="AX1241" i="1"/>
  <c r="AX1240" i="1" s="1"/>
  <c r="L1403" i="1"/>
  <c r="L1388" i="1"/>
  <c r="AM1388" i="1"/>
  <c r="L1357" i="1"/>
  <c r="AE1403" i="1"/>
  <c r="L1307" i="1"/>
  <c r="AX744" i="1"/>
  <c r="AX724" i="1"/>
  <c r="AX653" i="1" s="1"/>
  <c r="AX603" i="1"/>
  <c r="AX596" i="1"/>
  <c r="AX555" i="1"/>
  <c r="AX554" i="1" s="1"/>
  <c r="AX544" i="1"/>
  <c r="AX514" i="1"/>
  <c r="AQ433" i="1"/>
  <c r="BE217" i="1"/>
  <c r="BE203" i="1"/>
  <c r="BE1041" i="1"/>
  <c r="BE1037" i="1" s="1"/>
  <c r="AX1037" i="1"/>
  <c r="AX1032" i="1"/>
  <c r="AQ1016" i="1"/>
  <c r="AQ1015" i="1" s="1"/>
  <c r="AX1009" i="1"/>
  <c r="AX1006" i="1" s="1"/>
  <c r="AQ976" i="1"/>
  <c r="AQ972" i="1" s="1"/>
  <c r="AQ971" i="1" s="1"/>
  <c r="AQ970" i="1" s="1"/>
  <c r="BE973" i="1"/>
  <c r="BE972" i="1" s="1"/>
  <c r="BE971" i="1" s="1"/>
  <c r="BE970" i="1" s="1"/>
  <c r="AP321" i="1"/>
  <c r="AP238" i="1" s="1"/>
  <c r="BE744" i="1"/>
  <c r="AQ729" i="1"/>
  <c r="AQ728" i="1" s="1"/>
  <c r="BE724" i="1"/>
  <c r="BE656" i="1"/>
  <c r="BE603" i="1"/>
  <c r="BE596" i="1"/>
  <c r="BE592" i="1"/>
  <c r="BE555" i="1"/>
  <c r="BE544" i="1"/>
  <c r="BE539" i="1"/>
  <c r="BE532" i="1"/>
  <c r="BE525" i="1" s="1"/>
  <c r="BE514" i="1"/>
  <c r="AQ463" i="1"/>
  <c r="AQ462" i="1" s="1"/>
  <c r="P433" i="1"/>
  <c r="AQ231" i="1"/>
  <c r="AX218" i="1"/>
  <c r="AX217" i="1" s="1"/>
  <c r="AX214" i="1"/>
  <c r="AX213" i="1" s="1"/>
  <c r="AX210" i="1"/>
  <c r="AX207" i="1"/>
  <c r="AX204" i="1"/>
  <c r="AM1006" i="1"/>
  <c r="AM996" i="1" s="1"/>
  <c r="AM991" i="1" s="1"/>
  <c r="BH958" i="1"/>
  <c r="BL958" i="1" s="1"/>
  <c r="BE946" i="1"/>
  <c r="L148" i="1"/>
  <c r="L114" i="1"/>
  <c r="AQ228" i="1"/>
  <c r="AQ227" i="1" s="1"/>
  <c r="AQ226" i="1" s="1"/>
  <c r="BA253" i="1"/>
  <c r="BA252" i="1" s="1"/>
  <c r="BA114" i="1"/>
  <c r="BA2960" i="1"/>
  <c r="AX314" i="1"/>
  <c r="AX284" i="1" s="1"/>
  <c r="BI2704" i="1"/>
  <c r="BI2703" i="1" s="1"/>
  <c r="AJ721" i="1"/>
  <c r="AI660" i="1"/>
  <c r="AI659" i="1" s="1"/>
  <c r="AI653" i="1" s="1"/>
  <c r="AI649" i="1" s="1"/>
  <c r="AX2887" i="1"/>
  <c r="AM2887" i="1"/>
  <c r="AM2886" i="1" s="1"/>
  <c r="L2887" i="1"/>
  <c r="L2886" i="1" s="1"/>
  <c r="AE2887" i="1"/>
  <c r="AE2886" i="1" s="1"/>
  <c r="AX2910" i="1"/>
  <c r="P2910" i="1"/>
  <c r="BE2887" i="1"/>
  <c r="AQ2887" i="1"/>
  <c r="AH2887" i="1"/>
  <c r="AH2886" i="1" s="1"/>
  <c r="BE2910" i="1"/>
  <c r="AQ2910" i="1"/>
  <c r="P2887" i="1"/>
  <c r="N2879" i="1"/>
  <c r="BE85" i="1"/>
  <c r="AQ85" i="1"/>
  <c r="P85" i="1"/>
  <c r="AX73" i="1"/>
  <c r="P73" i="1"/>
  <c r="BE61" i="1"/>
  <c r="AQ61" i="1"/>
  <c r="AX85" i="1"/>
  <c r="BE73" i="1"/>
  <c r="AQ73" i="1"/>
  <c r="AX61" i="1"/>
  <c r="P61" i="1"/>
  <c r="AJ3241" i="1"/>
  <c r="BH352" i="1"/>
  <c r="BA2781" i="1"/>
  <c r="AJ4222" i="1"/>
  <c r="AJ4221" i="1" s="1"/>
  <c r="AJ4220" i="1" s="1"/>
  <c r="AF4221" i="1"/>
  <c r="AF4220" i="1" s="1"/>
  <c r="AI4221" i="1"/>
  <c r="AI4220" i="1" s="1"/>
  <c r="BL4219" i="1"/>
  <c r="BL4218" i="1"/>
  <c r="BL4217" i="1"/>
  <c r="BL4216" i="1"/>
  <c r="AJ4215" i="1"/>
  <c r="AF4213" i="1"/>
  <c r="AF4212" i="1" s="1"/>
  <c r="AJ4214" i="1"/>
  <c r="AJ4213" i="1" s="1"/>
  <c r="AJ4212" i="1" s="1"/>
  <c r="AJ4210" i="1"/>
  <c r="AJ4208" i="1"/>
  <c r="AJ4206" i="1"/>
  <c r="BH4213" i="1"/>
  <c r="BH4212" i="1" s="1"/>
  <c r="BL4214" i="1"/>
  <c r="AJ4203" i="1"/>
  <c r="AJ4201" i="1"/>
  <c r="AJ4199" i="1"/>
  <c r="AJ4197" i="1"/>
  <c r="AJ4195" i="1"/>
  <c r="AJ4193" i="1"/>
  <c r="AJ4191" i="1"/>
  <c r="AJ4189" i="1"/>
  <c r="AJ4187" i="1"/>
  <c r="AJ4185" i="1"/>
  <c r="AJ4161" i="1"/>
  <c r="AJ4159" i="1"/>
  <c r="AJ4157" i="1"/>
  <c r="AJ4155" i="1"/>
  <c r="AJ4153" i="1"/>
  <c r="AJ4152" i="1"/>
  <c r="AJ4139" i="1"/>
  <c r="AJ4137" i="1"/>
  <c r="AJ4135" i="1"/>
  <c r="AJ4133" i="1"/>
  <c r="AJ4131" i="1"/>
  <c r="AJ4129" i="1"/>
  <c r="AJ4127" i="1"/>
  <c r="AJ4125" i="1"/>
  <c r="AJ4123" i="1"/>
  <c r="AJ4121" i="1"/>
  <c r="AJ4119" i="1"/>
  <c r="AQ4140" i="1"/>
  <c r="AQ4112" i="1" s="1"/>
  <c r="AJ4141" i="1"/>
  <c r="AF4140" i="1"/>
  <c r="BI4140" i="1"/>
  <c r="BI4112" i="1" s="1"/>
  <c r="BI4111" i="1" s="1"/>
  <c r="BI4110" i="1" s="1"/>
  <c r="BL4139" i="1"/>
  <c r="BL4138" i="1"/>
  <c r="BL4137" i="1"/>
  <c r="BL4136" i="1"/>
  <c r="BL4135" i="1"/>
  <c r="BL4134" i="1"/>
  <c r="BL4133" i="1"/>
  <c r="BL4132" i="1"/>
  <c r="BL4131" i="1"/>
  <c r="BL4130" i="1"/>
  <c r="BL4129" i="1"/>
  <c r="BL4128" i="1"/>
  <c r="BL4127" i="1"/>
  <c r="AJ4114" i="1"/>
  <c r="AF4113" i="1"/>
  <c r="AF4112" i="1" s="1"/>
  <c r="AJ4107" i="1"/>
  <c r="AJ4106" i="1" s="1"/>
  <c r="AF4106" i="1"/>
  <c r="AJ4102" i="1"/>
  <c r="AJ4101" i="1" s="1"/>
  <c r="AF4101" i="1"/>
  <c r="AJ4098" i="1"/>
  <c r="AJ4096" i="1"/>
  <c r="AJ4094" i="1"/>
  <c r="AJ4092" i="1"/>
  <c r="AJ4089" i="1"/>
  <c r="AJ4086" i="1"/>
  <c r="AJ4084" i="1"/>
  <c r="AJ4082" i="1" s="1"/>
  <c r="AF4076" i="1"/>
  <c r="AJ4073" i="1"/>
  <c r="AJ4071" i="1"/>
  <c r="BL4141" i="1"/>
  <c r="BH4140" i="1"/>
  <c r="BK4113" i="1"/>
  <c r="BI4105" i="1"/>
  <c r="BF4105" i="1"/>
  <c r="BI4100" i="1"/>
  <c r="BF4100" i="1"/>
  <c r="AJ4070" i="1"/>
  <c r="AJ4068" i="1"/>
  <c r="AJ4066" i="1"/>
  <c r="AJ4064" i="1"/>
  <c r="AJ4062" i="1"/>
  <c r="AJ4054" i="1"/>
  <c r="AJ4053" i="1" s="1"/>
  <c r="AJ4052" i="1" s="1"/>
  <c r="AF4053" i="1"/>
  <c r="AF4052" i="1" s="1"/>
  <c r="BF4075" i="1"/>
  <c r="AI4059" i="1"/>
  <c r="AI4053" i="1"/>
  <c r="AI4052" i="1" s="1"/>
  <c r="BH4060" i="1"/>
  <c r="BH4053" i="1"/>
  <c r="BH4050" i="1"/>
  <c r="BL4050" i="1" s="1"/>
  <c r="AI3913" i="1"/>
  <c r="BE3994" i="1"/>
  <c r="BE3993" i="1" s="1"/>
  <c r="AJ3991" i="1"/>
  <c r="AJ3989" i="1"/>
  <c r="AJ3987" i="1"/>
  <c r="AJ3985" i="1"/>
  <c r="AJ3983" i="1"/>
  <c r="AJ3981" i="1"/>
  <c r="AT3881" i="1"/>
  <c r="AT3880" i="1" s="1"/>
  <c r="AD3881" i="1"/>
  <c r="AD3880" i="1" s="1"/>
  <c r="AJ3977" i="1"/>
  <c r="AJ3975" i="1"/>
  <c r="AJ3973" i="1"/>
  <c r="AJ3971" i="1" s="1"/>
  <c r="AJ3969" i="1"/>
  <c r="AJ3967" i="1"/>
  <c r="AJ3965" i="1"/>
  <c r="AJ3963" i="1"/>
  <c r="AJ3961" i="1"/>
  <c r="AJ3959" i="1"/>
  <c r="AJ3957" i="1"/>
  <c r="AJ3955" i="1"/>
  <c r="AJ3953" i="1"/>
  <c r="AF3952" i="1"/>
  <c r="AJ3950" i="1"/>
  <c r="AJ3948" i="1"/>
  <c r="AJ3946" i="1"/>
  <c r="AJ3944" i="1"/>
  <c r="AJ3942" i="1"/>
  <c r="AJ3940" i="1"/>
  <c r="AJ3938" i="1"/>
  <c r="AJ3936" i="1"/>
  <c r="AJ3934" i="1"/>
  <c r="AJ3932" i="1"/>
  <c r="AJ3930" i="1"/>
  <c r="AJ3928" i="1"/>
  <c r="AJ3926" i="1"/>
  <c r="AJ3923" i="1"/>
  <c r="AJ3921" i="1"/>
  <c r="AJ3919" i="1"/>
  <c r="AJ3917" i="1"/>
  <c r="AJ3915" i="1"/>
  <c r="AJ3884" i="1"/>
  <c r="AF3883" i="1"/>
  <c r="AJ3995" i="1"/>
  <c r="AJ3994" i="1" s="1"/>
  <c r="AJ3993" i="1" s="1"/>
  <c r="BF3979" i="1"/>
  <c r="BH3971" i="1"/>
  <c r="BL3971" i="1" s="1"/>
  <c r="BH3952" i="1"/>
  <c r="BL3952" i="1" s="1"/>
  <c r="BH3924" i="1"/>
  <c r="BL3924" i="1" s="1"/>
  <c r="BH3913" i="1"/>
  <c r="BL3913" i="1" s="1"/>
  <c r="AI3875" i="1"/>
  <c r="AI3870" i="1"/>
  <c r="AI3867" i="1"/>
  <c r="AI3833" i="1"/>
  <c r="AI3832" i="1" s="1"/>
  <c r="AI3812" i="1"/>
  <c r="AI3811" i="1" s="1"/>
  <c r="AI3800" i="1"/>
  <c r="AI3797" i="1"/>
  <c r="AI3774" i="1"/>
  <c r="BH3883" i="1"/>
  <c r="BL3883" i="1" s="1"/>
  <c r="AE3881" i="1"/>
  <c r="AE3880" i="1" s="1"/>
  <c r="AJ3879" i="1"/>
  <c r="AJ3878" i="1" s="1"/>
  <c r="AF3878" i="1"/>
  <c r="AJ3874" i="1"/>
  <c r="AJ3873" i="1" s="1"/>
  <c r="AF3873" i="1"/>
  <c r="AJ3869" i="1"/>
  <c r="AJ3866" i="1"/>
  <c r="AJ3865" i="1" s="1"/>
  <c r="AF3865" i="1"/>
  <c r="AJ3863" i="1"/>
  <c r="AJ3862" i="1" s="1"/>
  <c r="AF3862" i="1"/>
  <c r="AJ3859" i="1"/>
  <c r="AJ3857" i="1"/>
  <c r="AJ3855" i="1"/>
  <c r="AF3854" i="1"/>
  <c r="AJ3851" i="1"/>
  <c r="AJ3849" i="1"/>
  <c r="AJ3847" i="1"/>
  <c r="AJ3845" i="1"/>
  <c r="AJ3843" i="1"/>
  <c r="AJ3841" i="1"/>
  <c r="AJ3839" i="1"/>
  <c r="AJ3837" i="1"/>
  <c r="AJ3835" i="1"/>
  <c r="AJ3831" i="1"/>
  <c r="AJ3830" i="1" s="1"/>
  <c r="AF3830" i="1"/>
  <c r="AJ3828" i="1"/>
  <c r="AJ3826" i="1"/>
  <c r="AJ3824" i="1"/>
  <c r="AJ3822" i="1"/>
  <c r="AJ3820" i="1"/>
  <c r="AF3819" i="1"/>
  <c r="AJ3816" i="1"/>
  <c r="AJ3814" i="1"/>
  <c r="AJ3810" i="1"/>
  <c r="AJ3808" i="1"/>
  <c r="AJ3806" i="1"/>
  <c r="AJ3804" i="1"/>
  <c r="AJ3802" i="1"/>
  <c r="AJ3799" i="1"/>
  <c r="AJ3796" i="1"/>
  <c r="AJ3794" i="1"/>
  <c r="AJ3792" i="1"/>
  <c r="AJ3790" i="1"/>
  <c r="AF3789" i="1"/>
  <c r="AJ3786" i="1"/>
  <c r="AJ3784" i="1"/>
  <c r="AJ3782" i="1"/>
  <c r="AJ3780" i="1"/>
  <c r="AJ3778" i="1"/>
  <c r="AJ3776" i="1"/>
  <c r="AJ3773" i="1"/>
  <c r="AJ3771" i="1"/>
  <c r="AJ3769" i="1"/>
  <c r="AJ3754" i="1"/>
  <c r="AJ3752" i="1"/>
  <c r="AJ3750" i="1"/>
  <c r="AJ3748" i="1"/>
  <c r="AF3747" i="1"/>
  <c r="AJ3745" i="1"/>
  <c r="AJ3743" i="1"/>
  <c r="AJ3741" i="1"/>
  <c r="AJ3739" i="1"/>
  <c r="AJ3737" i="1"/>
  <c r="AJ3735" i="1"/>
  <c r="AJ3733" i="1"/>
  <c r="AJ3732" i="1"/>
  <c r="AJ3713" i="1"/>
  <c r="AJ3712" i="1" s="1"/>
  <c r="AJ3711" i="1" s="1"/>
  <c r="AF3712" i="1"/>
  <c r="AF3711" i="1" s="1"/>
  <c r="AJ3708" i="1"/>
  <c r="AJ3707" i="1" s="1"/>
  <c r="AF3707" i="1"/>
  <c r="AJ3704" i="1"/>
  <c r="AJ3703" i="1" s="1"/>
  <c r="AF3703" i="1"/>
  <c r="AJ3699" i="1"/>
  <c r="AJ3694" i="1"/>
  <c r="AJ3693" i="1" s="1"/>
  <c r="AJ3692" i="1" s="1"/>
  <c r="AF3693" i="1"/>
  <c r="AF3692" i="1" s="1"/>
  <c r="AJ3688" i="1"/>
  <c r="AJ3687" i="1" s="1"/>
  <c r="AF3687" i="1"/>
  <c r="AJ3684" i="1"/>
  <c r="AJ3681" i="1"/>
  <c r="AJ3677" i="1"/>
  <c r="AJ3675" i="1"/>
  <c r="AF3674" i="1"/>
  <c r="AJ3672" i="1"/>
  <c r="AJ3668" i="1"/>
  <c r="AJ3667" i="1" s="1"/>
  <c r="AF3667" i="1"/>
  <c r="AJ3664" i="1"/>
  <c r="AJ3663" i="1" s="1"/>
  <c r="AF3663" i="1"/>
  <c r="AJ3661" i="1"/>
  <c r="AJ3659" i="1"/>
  <c r="AF3658" i="1"/>
  <c r="AJ3653" i="1"/>
  <c r="AJ3652" i="1" s="1"/>
  <c r="AF3652" i="1"/>
  <c r="AJ3649" i="1"/>
  <c r="AJ3648" i="1" s="1"/>
  <c r="AF3648" i="1"/>
  <c r="AJ3644" i="1"/>
  <c r="AJ3643" i="1" s="1"/>
  <c r="AJ3642" i="1" s="1"/>
  <c r="AF3643" i="1"/>
  <c r="AF3642" i="1" s="1"/>
  <c r="AJ3639" i="1"/>
  <c r="AJ3638" i="1" s="1"/>
  <c r="AF3638" i="1"/>
  <c r="AJ3633" i="1"/>
  <c r="AJ3632" i="1" s="1"/>
  <c r="AJ3631" i="1" s="1"/>
  <c r="AF3632" i="1"/>
  <c r="AF3631" i="1" s="1"/>
  <c r="AJ3628" i="1"/>
  <c r="AJ3627" i="1" s="1"/>
  <c r="AF3627" i="1"/>
  <c r="AJ3613" i="1"/>
  <c r="AJ3612" i="1" s="1"/>
  <c r="AF3612" i="1"/>
  <c r="AJ3610" i="1"/>
  <c r="AJ3608" i="1"/>
  <c r="AF3607" i="1"/>
  <c r="BH3878" i="1"/>
  <c r="BL3878" i="1" s="1"/>
  <c r="BK3875" i="1"/>
  <c r="BH3876" i="1"/>
  <c r="BL3876" i="1" s="1"/>
  <c r="BH3873" i="1"/>
  <c r="BL3873" i="1" s="1"/>
  <c r="BK3870" i="1"/>
  <c r="BH3871" i="1"/>
  <c r="BL3871" i="1" s="1"/>
  <c r="BK3867" i="1"/>
  <c r="BH3867" i="1"/>
  <c r="BL3867" i="1" s="1"/>
  <c r="BH3865" i="1"/>
  <c r="BL3865" i="1" s="1"/>
  <c r="BK3862" i="1"/>
  <c r="BH3862" i="1"/>
  <c r="BH3860" i="1"/>
  <c r="BL3860" i="1" s="1"/>
  <c r="BK3854" i="1"/>
  <c r="BH3854" i="1"/>
  <c r="BK3833" i="1"/>
  <c r="BK3832" i="1" s="1"/>
  <c r="BH3833" i="1"/>
  <c r="BH3830" i="1"/>
  <c r="BL3830" i="1" s="1"/>
  <c r="BK3819" i="1"/>
  <c r="BK3818" i="1" s="1"/>
  <c r="BH3819" i="1"/>
  <c r="BK3812" i="1"/>
  <c r="BK3811" i="1" s="1"/>
  <c r="BH3812" i="1"/>
  <c r="BK3800" i="1"/>
  <c r="BH3800" i="1"/>
  <c r="BK3797" i="1"/>
  <c r="BH3797" i="1"/>
  <c r="BK3789" i="1"/>
  <c r="BH3789" i="1"/>
  <c r="BK3774" i="1"/>
  <c r="BH3774" i="1"/>
  <c r="AX3755" i="1"/>
  <c r="AX3716" i="1" s="1"/>
  <c r="AX3715" i="1" s="1"/>
  <c r="AX3714" i="1" s="1"/>
  <c r="AM3716" i="1"/>
  <c r="AM3715" i="1" s="1"/>
  <c r="AM3714" i="1" s="1"/>
  <c r="L3716" i="1"/>
  <c r="AI3695" i="1"/>
  <c r="AI3670" i="1"/>
  <c r="AI3635" i="1"/>
  <c r="BI3617" i="1"/>
  <c r="BI3616" i="1" s="1"/>
  <c r="BK3618" i="1"/>
  <c r="BL3618" i="1" s="1"/>
  <c r="AI3612" i="1"/>
  <c r="AT3606" i="1"/>
  <c r="AT3605" i="1" s="1"/>
  <c r="AT3604" i="1" s="1"/>
  <c r="AD3606" i="1"/>
  <c r="AD3605" i="1" s="1"/>
  <c r="AD3604" i="1" s="1"/>
  <c r="AI3533" i="1"/>
  <c r="AI3532" i="1" s="1"/>
  <c r="AI3518" i="1"/>
  <c r="BK3717" i="1"/>
  <c r="BH3717" i="1"/>
  <c r="BL3717" i="1" s="1"/>
  <c r="BH3712" i="1"/>
  <c r="BH3709" i="1"/>
  <c r="BL3709" i="1" s="1"/>
  <c r="BH3707" i="1"/>
  <c r="BL3707" i="1" s="1"/>
  <c r="BH3705" i="1"/>
  <c r="BL3705" i="1" s="1"/>
  <c r="BK3702" i="1"/>
  <c r="BH3703" i="1"/>
  <c r="BL3703" i="1" s="1"/>
  <c r="BH3700" i="1"/>
  <c r="BL3700" i="1" s="1"/>
  <c r="BI3695" i="1"/>
  <c r="BF3695" i="1"/>
  <c r="BH3689" i="1"/>
  <c r="BL3689" i="1" s="1"/>
  <c r="BH3687" i="1"/>
  <c r="BL3687" i="1" s="1"/>
  <c r="BH3685" i="1"/>
  <c r="BL3685" i="1" s="1"/>
  <c r="BH3682" i="1"/>
  <c r="BL3682" i="1" s="1"/>
  <c r="BH3679" i="1"/>
  <c r="BL3679" i="1" s="1"/>
  <c r="BH3674" i="1"/>
  <c r="BL3674" i="1" s="1"/>
  <c r="BK3669" i="1"/>
  <c r="BH3670" i="1"/>
  <c r="BL3670" i="1" s="1"/>
  <c r="BH3667" i="1"/>
  <c r="BL3667" i="1" s="1"/>
  <c r="BH3665" i="1"/>
  <c r="BL3665" i="1" s="1"/>
  <c r="BH3663" i="1"/>
  <c r="BL3663" i="1" s="1"/>
  <c r="BH3658" i="1"/>
  <c r="BL3658" i="1" s="1"/>
  <c r="BH3655" i="1"/>
  <c r="BH3652" i="1"/>
  <c r="BL3652" i="1" s="1"/>
  <c r="BH3650" i="1"/>
  <c r="BL3650" i="1" s="1"/>
  <c r="BH3648" i="1"/>
  <c r="BL3648" i="1" s="1"/>
  <c r="BH3646" i="1"/>
  <c r="BL3646" i="1" s="1"/>
  <c r="BH3643" i="1"/>
  <c r="BI3635" i="1"/>
  <c r="BF3635" i="1"/>
  <c r="BH3638" i="1"/>
  <c r="BL3638" i="1" s="1"/>
  <c r="BH3636" i="1"/>
  <c r="BL3636" i="1" s="1"/>
  <c r="BH3632" i="1"/>
  <c r="BH3629" i="1"/>
  <c r="BL3629" i="1" s="1"/>
  <c r="BF3626" i="1"/>
  <c r="BF3625" i="1" s="1"/>
  <c r="BH3622" i="1"/>
  <c r="BL3622" i="1" s="1"/>
  <c r="BK3606" i="1"/>
  <c r="BF3606" i="1"/>
  <c r="BF3605" i="1" s="1"/>
  <c r="BF3604" i="1" s="1"/>
  <c r="AI3508" i="1"/>
  <c r="AI3503" i="1"/>
  <c r="AI3499" i="1"/>
  <c r="AI3498" i="1" s="1"/>
  <c r="AI3489" i="1"/>
  <c r="AI3488" i="1" s="1"/>
  <c r="AI3473" i="1"/>
  <c r="AI3470" i="1" s="1"/>
  <c r="AI3430" i="1"/>
  <c r="AI3429" i="1" s="1"/>
  <c r="AI3385" i="1"/>
  <c r="AI3376" i="1"/>
  <c r="AI3346" i="1"/>
  <c r="AI3325" i="1"/>
  <c r="AI3312" i="1"/>
  <c r="AI3311" i="1" s="1"/>
  <c r="AI3289" i="1"/>
  <c r="AI3284" i="1"/>
  <c r="AI3283" i="1" s="1"/>
  <c r="BK3755" i="1"/>
  <c r="AJ3574" i="1"/>
  <c r="P3540" i="1"/>
  <c r="P3539" i="1" s="1"/>
  <c r="AF3533" i="1"/>
  <c r="AF3532" i="1" s="1"/>
  <c r="AF3517" i="1" s="1"/>
  <c r="AJ3534" i="1"/>
  <c r="AJ3533" i="1" s="1"/>
  <c r="AJ3532" i="1" s="1"/>
  <c r="BH3525" i="1"/>
  <c r="BL3525" i="1" s="1"/>
  <c r="BF3524" i="1"/>
  <c r="P3518" i="1"/>
  <c r="P3517" i="1" s="1"/>
  <c r="BH3515" i="1"/>
  <c r="BL3515" i="1" s="1"/>
  <c r="BF3514" i="1"/>
  <c r="BF3513" i="1" s="1"/>
  <c r="AJ3510" i="1"/>
  <c r="AJ3509" i="1" s="1"/>
  <c r="AF3509" i="1"/>
  <c r="AJ3505" i="1"/>
  <c r="AJ3504" i="1" s="1"/>
  <c r="AF3504" i="1"/>
  <c r="AJ3500" i="1"/>
  <c r="AF3499" i="1"/>
  <c r="AF3498" i="1" s="1"/>
  <c r="AJ3496" i="1"/>
  <c r="AJ3494" i="1"/>
  <c r="AJ3492" i="1"/>
  <c r="AJ3490" i="1"/>
  <c r="AF3489" i="1"/>
  <c r="AF3488" i="1" s="1"/>
  <c r="AJ3485" i="1"/>
  <c r="AJ3482" i="1"/>
  <c r="AJ3481" i="1" s="1"/>
  <c r="AF3481" i="1"/>
  <c r="AJ3477" i="1"/>
  <c r="AJ3476" i="1" s="1"/>
  <c r="AF3476" i="1"/>
  <c r="AJ3474" i="1"/>
  <c r="AF3473" i="1"/>
  <c r="AJ3467" i="1"/>
  <c r="AJ3466" i="1" s="1"/>
  <c r="AJ3465" i="1" s="1"/>
  <c r="AF3466" i="1"/>
  <c r="AF3465" i="1" s="1"/>
  <c r="AJ3461" i="1"/>
  <c r="AJ3460" i="1" s="1"/>
  <c r="AF3460" i="1"/>
  <c r="AJ3458" i="1"/>
  <c r="AJ3456" i="1"/>
  <c r="AJ3454" i="1"/>
  <c r="AF3453" i="1"/>
  <c r="AJ3444" i="1"/>
  <c r="AJ3443" i="1" s="1"/>
  <c r="AJ3438" i="1" s="1"/>
  <c r="AF3443" i="1"/>
  <c r="AJ3440" i="1"/>
  <c r="AJ3439" i="1" s="1"/>
  <c r="AF3439" i="1"/>
  <c r="AJ3434" i="1"/>
  <c r="AJ3433" i="1" s="1"/>
  <c r="AF3433" i="1"/>
  <c r="AJ3431" i="1"/>
  <c r="AF3430" i="1"/>
  <c r="AJ3425" i="1"/>
  <c r="AJ3424" i="1" s="1"/>
  <c r="AF3424" i="1"/>
  <c r="AJ3421" i="1"/>
  <c r="AJ3420" i="1" s="1"/>
  <c r="AF3420" i="1"/>
  <c r="AJ3417" i="1"/>
  <c r="AJ3416" i="1" s="1"/>
  <c r="AF3416" i="1"/>
  <c r="AJ3410" i="1"/>
  <c r="AJ3409" i="1" s="1"/>
  <c r="AJ3408" i="1" s="1"/>
  <c r="AF3409" i="1"/>
  <c r="AF3408" i="1" s="1"/>
  <c r="AJ3404" i="1"/>
  <c r="AJ3403" i="1" s="1"/>
  <c r="AF3403" i="1"/>
  <c r="AJ3400" i="1"/>
  <c r="AJ3399" i="1" s="1"/>
  <c r="AJ3398" i="1" s="1"/>
  <c r="AF3399" i="1"/>
  <c r="AJ3394" i="1"/>
  <c r="AJ3393" i="1" s="1"/>
  <c r="AF3393" i="1"/>
  <c r="AJ3387" i="1"/>
  <c r="AJ3386" i="1" s="1"/>
  <c r="AF3386" i="1"/>
  <c r="AJ3381" i="1"/>
  <c r="AJ3378" i="1"/>
  <c r="AJ3377" i="1" s="1"/>
  <c r="AF3377" i="1"/>
  <c r="AJ3374" i="1"/>
  <c r="AJ3372" i="1"/>
  <c r="AJ3370" i="1"/>
  <c r="AJ3367" i="1"/>
  <c r="AJ3365" i="1"/>
  <c r="AJ3363" i="1"/>
  <c r="AJ3361" i="1"/>
  <c r="AJ3359" i="1"/>
  <c r="AJ3357" i="1"/>
  <c r="AJ3355" i="1"/>
  <c r="AJ3353" i="1"/>
  <c r="AJ3351" i="1"/>
  <c r="AJ3349" i="1"/>
  <c r="AJ3347" i="1"/>
  <c r="AF3346" i="1"/>
  <c r="AJ3344" i="1"/>
  <c r="AJ3342" i="1"/>
  <c r="AJ3340" i="1"/>
  <c r="AJ3338" i="1"/>
  <c r="AJ3336" i="1"/>
  <c r="AJ3331" i="1"/>
  <c r="AJ3330" i="1" s="1"/>
  <c r="AF3330" i="1"/>
  <c r="AJ3327" i="1"/>
  <c r="AJ3326" i="1" s="1"/>
  <c r="AF3326" i="1"/>
  <c r="AJ3321" i="1"/>
  <c r="AJ3319" i="1"/>
  <c r="AJ3315" i="1"/>
  <c r="AJ3313" i="1"/>
  <c r="AF3312" i="1"/>
  <c r="AF3311" i="1" s="1"/>
  <c r="AJ3308" i="1"/>
  <c r="AJ3307" i="1" s="1"/>
  <c r="AF3307" i="1"/>
  <c r="AJ3304" i="1"/>
  <c r="AJ3303" i="1" s="1"/>
  <c r="AF3303" i="1"/>
  <c r="AJ3298" i="1"/>
  <c r="AJ3297" i="1" s="1"/>
  <c r="AJ3296" i="1" s="1"/>
  <c r="AF3297" i="1"/>
  <c r="AF3296" i="1" s="1"/>
  <c r="AJ3292" i="1"/>
  <c r="AJ3291" i="1" s="1"/>
  <c r="AJ3290" i="1" s="1"/>
  <c r="AF3291" i="1"/>
  <c r="AF3290" i="1" s="1"/>
  <c r="AJ3286" i="1"/>
  <c r="AJ3285" i="1" s="1"/>
  <c r="AF3285" i="1"/>
  <c r="AJ3279" i="1"/>
  <c r="AJ3278" i="1" s="1"/>
  <c r="AJ3277" i="1" s="1"/>
  <c r="AF3278" i="1"/>
  <c r="AF3277" i="1" s="1"/>
  <c r="BH3466" i="1"/>
  <c r="BH3463" i="1"/>
  <c r="BH3460" i="1"/>
  <c r="BL3460" i="1" s="1"/>
  <c r="BH3453" i="1"/>
  <c r="BL3453" i="1" s="1"/>
  <c r="BH3447" i="1"/>
  <c r="BL3447" i="1" s="1"/>
  <c r="BH3443" i="1"/>
  <c r="BL3443" i="1" s="1"/>
  <c r="BH3441" i="1"/>
  <c r="BL3441" i="1" s="1"/>
  <c r="BH3439" i="1"/>
  <c r="BL3439" i="1" s="1"/>
  <c r="BH3436" i="1"/>
  <c r="BH3433" i="1"/>
  <c r="BL3433" i="1" s="1"/>
  <c r="BH3430" i="1"/>
  <c r="BL3430" i="1" s="1"/>
  <c r="BH3424" i="1"/>
  <c r="BL3424" i="1" s="1"/>
  <c r="BH3422" i="1"/>
  <c r="BL3422" i="1" s="1"/>
  <c r="BH3420" i="1"/>
  <c r="BL3420" i="1" s="1"/>
  <c r="BH3418" i="1"/>
  <c r="BL3418" i="1" s="1"/>
  <c r="BH3416" i="1"/>
  <c r="BL3416" i="1" s="1"/>
  <c r="BH3412" i="1"/>
  <c r="BH3409" i="1"/>
  <c r="BH3406" i="1"/>
  <c r="BH3403" i="1"/>
  <c r="BL3403" i="1" s="1"/>
  <c r="BH3401" i="1"/>
  <c r="BL3401" i="1" s="1"/>
  <c r="BH3399" i="1"/>
  <c r="BL3399" i="1" s="1"/>
  <c r="BH3395" i="1"/>
  <c r="BL3395" i="1" s="1"/>
  <c r="BI3391" i="1"/>
  <c r="BF3392" i="1"/>
  <c r="BF3391" i="1" s="1"/>
  <c r="BH3388" i="1"/>
  <c r="BL3388" i="1" s="1"/>
  <c r="BK3385" i="1"/>
  <c r="BH3386" i="1"/>
  <c r="BL3386" i="1" s="1"/>
  <c r="BH3383" i="1"/>
  <c r="BH3379" i="1"/>
  <c r="BL3379" i="1" s="1"/>
  <c r="BK3376" i="1"/>
  <c r="BH3377" i="1"/>
  <c r="BL3377" i="1" s="1"/>
  <c r="BH3368" i="1"/>
  <c r="BH3346" i="1"/>
  <c r="BL3346" i="1" s="1"/>
  <c r="BH3334" i="1"/>
  <c r="BL3334" i="1" s="1"/>
  <c r="BH3330" i="1"/>
  <c r="BL3330" i="1" s="1"/>
  <c r="BH3328" i="1"/>
  <c r="BL3328" i="1" s="1"/>
  <c r="BK3325" i="1"/>
  <c r="BH3326" i="1"/>
  <c r="BL3326" i="1" s="1"/>
  <c r="BH3323" i="1"/>
  <c r="BH3317" i="1"/>
  <c r="BH3312" i="1"/>
  <c r="BH3309" i="1"/>
  <c r="BL3309" i="1" s="1"/>
  <c r="BH3307" i="1"/>
  <c r="BL3307" i="1" s="1"/>
  <c r="BH3305" i="1"/>
  <c r="BL3305" i="1" s="1"/>
  <c r="BH3303" i="1"/>
  <c r="BL3303" i="1" s="1"/>
  <c r="BK3300" i="1"/>
  <c r="BH3301" i="1"/>
  <c r="BL3301" i="1" s="1"/>
  <c r="BH3297" i="1"/>
  <c r="BH3294" i="1"/>
  <c r="BK3289" i="1"/>
  <c r="BH3291" i="1"/>
  <c r="BH3287" i="1"/>
  <c r="BL3287" i="1" s="1"/>
  <c r="BK3284" i="1"/>
  <c r="BK3283" i="1" s="1"/>
  <c r="BH3285" i="1"/>
  <c r="BL3285" i="1" s="1"/>
  <c r="AI3216" i="1"/>
  <c r="AI3053" i="1"/>
  <c r="AI3052" i="1" s="1"/>
  <c r="AI3051" i="1" s="1"/>
  <c r="AI3050" i="1" s="1"/>
  <c r="AI3045" i="1"/>
  <c r="AI3042" i="1"/>
  <c r="AI3033" i="1"/>
  <c r="AI2933" i="1"/>
  <c r="AI2910" i="1"/>
  <c r="BH3540" i="1"/>
  <c r="AF3540" i="1"/>
  <c r="AF3539" i="1" s="1"/>
  <c r="BH3511" i="1"/>
  <c r="BL3511" i="1" s="1"/>
  <c r="BK3508" i="1"/>
  <c r="BH3509" i="1"/>
  <c r="BL3509" i="1" s="1"/>
  <c r="BH3506" i="1"/>
  <c r="BL3506" i="1" s="1"/>
  <c r="BI3503" i="1"/>
  <c r="BI3502" i="1" s="1"/>
  <c r="BF3503" i="1"/>
  <c r="BF3478" i="1"/>
  <c r="BF3469" i="1" s="1"/>
  <c r="BH3471" i="1"/>
  <c r="BH3278" i="1"/>
  <c r="BF3277" i="1"/>
  <c r="BF3275" i="1"/>
  <c r="BF3274" i="1" s="1"/>
  <c r="BH3276" i="1"/>
  <c r="BK3276" i="1"/>
  <c r="BK3275" i="1" s="1"/>
  <c r="BK3274" i="1" s="1"/>
  <c r="BK3267" i="1"/>
  <c r="BH3265" i="1"/>
  <c r="BL3265" i="1" s="1"/>
  <c r="BF3264" i="1"/>
  <c r="P3261" i="1"/>
  <c r="P3248" i="1" s="1"/>
  <c r="BH3252" i="1"/>
  <c r="BL3252" i="1" s="1"/>
  <c r="BF3251" i="1"/>
  <c r="AQ3241" i="1"/>
  <c r="AQ3238" i="1" s="1"/>
  <c r="BK3238" i="1"/>
  <c r="BE3228" i="1"/>
  <c r="BE3225" i="1" s="1"/>
  <c r="AJ3218" i="1"/>
  <c r="AJ3215" i="1"/>
  <c r="AJ3213" i="1"/>
  <c r="AJ3211" i="1"/>
  <c r="AJ3209" i="1"/>
  <c r="AJ3207" i="1"/>
  <c r="AJ3205" i="1"/>
  <c r="AJ3203" i="1"/>
  <c r="AJ3201" i="1"/>
  <c r="AJ3199" i="1"/>
  <c r="AJ3197" i="1"/>
  <c r="AJ3195" i="1"/>
  <c r="AJ3193" i="1"/>
  <c r="AF3192" i="1"/>
  <c r="AJ3163" i="1"/>
  <c r="AJ3162" i="1" s="1"/>
  <c r="AF3162" i="1"/>
  <c r="AJ3159" i="1"/>
  <c r="AJ3158" i="1" s="1"/>
  <c r="AF3158" i="1"/>
  <c r="AJ3153" i="1"/>
  <c r="AJ3152" i="1" s="1"/>
  <c r="AF3152" i="1"/>
  <c r="AJ3149" i="1"/>
  <c r="AJ3148" i="1" s="1"/>
  <c r="AJ3145" i="1" s="1"/>
  <c r="AJ3119" i="1" s="1"/>
  <c r="AF3148" i="1"/>
  <c r="AF3143" i="1"/>
  <c r="AF3139" i="1"/>
  <c r="AF3134" i="1"/>
  <c r="AF3129" i="1"/>
  <c r="AF3125" i="1"/>
  <c r="AF3121" i="1"/>
  <c r="AF3115" i="1"/>
  <c r="AF3106" i="1"/>
  <c r="AF3100" i="1"/>
  <c r="AF3094" i="1"/>
  <c r="AF3090" i="1"/>
  <c r="AF3085" i="1"/>
  <c r="AF3080" i="1"/>
  <c r="AF3076" i="1"/>
  <c r="AF3070" i="1"/>
  <c r="AF3062" i="1"/>
  <c r="AF3061" i="1" s="1"/>
  <c r="AJ3063" i="1"/>
  <c r="AJ3062" i="1" s="1"/>
  <c r="AJ3061" i="1" s="1"/>
  <c r="AJ3060" i="1"/>
  <c r="AJ3059" i="1" s="1"/>
  <c r="AF3059" i="1"/>
  <c r="AJ3055" i="1"/>
  <c r="AM3052" i="1"/>
  <c r="AM3051" i="1" s="1"/>
  <c r="AM3050" i="1" s="1"/>
  <c r="AE3052" i="1"/>
  <c r="AE3051" i="1" s="1"/>
  <c r="AE3050" i="1" s="1"/>
  <c r="AJ3047" i="1"/>
  <c r="AJ3046" i="1" s="1"/>
  <c r="AF3046" i="1"/>
  <c r="AJ3043" i="1"/>
  <c r="AF3042" i="1"/>
  <c r="AJ3040" i="1"/>
  <c r="AJ3038" i="1"/>
  <c r="AJ3036" i="1"/>
  <c r="AJ3034" i="1"/>
  <c r="AF3033" i="1"/>
  <c r="AJ3029" i="1"/>
  <c r="AJ3027" i="1"/>
  <c r="AJ3024" i="1"/>
  <c r="AJ3020" i="1"/>
  <c r="AJ3018" i="1"/>
  <c r="AJ3015" i="1"/>
  <c r="AJ3013" i="1"/>
  <c r="AJ3011" i="1"/>
  <c r="AJ3009" i="1"/>
  <c r="AJ3007" i="1"/>
  <c r="AJ3005" i="1"/>
  <c r="AJ3003" i="1"/>
  <c r="AJ3001" i="1"/>
  <c r="AJ2987" i="1"/>
  <c r="AJ2986" i="1" s="1"/>
  <c r="AF2986" i="1"/>
  <c r="AJ2983" i="1"/>
  <c r="AJ2982" i="1" s="1"/>
  <c r="AF2982" i="1"/>
  <c r="AJ2978" i="1"/>
  <c r="AJ2977" i="1" s="1"/>
  <c r="AF2977" i="1"/>
  <c r="AJ2973" i="1"/>
  <c r="AJ2972" i="1" s="1"/>
  <c r="AF2972" i="1"/>
  <c r="AJ2969" i="1"/>
  <c r="AJ2968" i="1" s="1"/>
  <c r="AF2968" i="1"/>
  <c r="AJ2966" i="1"/>
  <c r="AJ2964" i="1"/>
  <c r="AF2963" i="1"/>
  <c r="AJ2959" i="1"/>
  <c r="AJ2958" i="1" s="1"/>
  <c r="AF2958" i="1"/>
  <c r="AJ2954" i="1"/>
  <c r="AJ2953" i="1" s="1"/>
  <c r="AF2953" i="1"/>
  <c r="AJ2951" i="1"/>
  <c r="AJ2949" i="1"/>
  <c r="AJ2945" i="1"/>
  <c r="AJ2944" i="1" s="1"/>
  <c r="AF2944" i="1"/>
  <c r="AJ2940" i="1"/>
  <c r="AJ2938" i="1"/>
  <c r="AJ2936" i="1"/>
  <c r="AJ2934" i="1"/>
  <c r="AF2933" i="1"/>
  <c r="AF2929" i="1"/>
  <c r="AF2925" i="1"/>
  <c r="AJ2920" i="1"/>
  <c r="AJ2919" i="1" s="1"/>
  <c r="AF2919" i="1"/>
  <c r="AJ2916" i="1"/>
  <c r="AJ2915" i="1" s="1"/>
  <c r="AF2915" i="1"/>
  <c r="AJ2912" i="1"/>
  <c r="AJ2911" i="1" s="1"/>
  <c r="AF2911" i="1"/>
  <c r="AJ2906" i="1"/>
  <c r="AJ2905" i="1" s="1"/>
  <c r="AJ2904" i="1" s="1"/>
  <c r="AF2905" i="1"/>
  <c r="AF2904" i="1" s="1"/>
  <c r="AJ2900" i="1"/>
  <c r="AJ2899" i="1" s="1"/>
  <c r="AJ2898" i="1" s="1"/>
  <c r="AF2899" i="1"/>
  <c r="AF2898" i="1" s="1"/>
  <c r="AJ2895" i="1"/>
  <c r="AJ2894" i="1" s="1"/>
  <c r="AF2894" i="1"/>
  <c r="AJ2891" i="1"/>
  <c r="AJ2890" i="1" s="1"/>
  <c r="AF2890" i="1"/>
  <c r="AJ2885" i="1"/>
  <c r="AJ2884" i="1" s="1"/>
  <c r="AJ2881" i="1" s="1"/>
  <c r="AJ2880" i="1" s="1"/>
  <c r="AF2884" i="1"/>
  <c r="AJ2878" i="1"/>
  <c r="AJ2877" i="1" s="1"/>
  <c r="AJ2876" i="1" s="1"/>
  <c r="AF2877" i="1"/>
  <c r="AF2876" i="1" s="1"/>
  <c r="AJ2871" i="1"/>
  <c r="AJ2870" i="1" s="1"/>
  <c r="AF2870" i="1"/>
  <c r="AJ2860" i="1"/>
  <c r="AJ2859" i="1" s="1"/>
  <c r="AF2859" i="1"/>
  <c r="AJ2855" i="1"/>
  <c r="AJ2854" i="1" s="1"/>
  <c r="AF2854" i="1"/>
  <c r="AJ2850" i="1"/>
  <c r="AJ2849" i="1" s="1"/>
  <c r="AF2849" i="1"/>
  <c r="AJ2845" i="1"/>
  <c r="AJ2844" i="1" s="1"/>
  <c r="AJ2843" i="1" s="1"/>
  <c r="AF2844" i="1"/>
  <c r="AF2843" i="1" s="1"/>
  <c r="AJ2839" i="1"/>
  <c r="AJ2838" i="1" s="1"/>
  <c r="AF2838" i="1"/>
  <c r="AJ3271" i="1"/>
  <c r="AJ3270" i="1" s="1"/>
  <c r="AJ3269" i="1"/>
  <c r="AJ3268" i="1" s="1"/>
  <c r="BH3216" i="1"/>
  <c r="BL3216" i="1" s="1"/>
  <c r="BH3166" i="1"/>
  <c r="BL3166" i="1" s="1"/>
  <c r="BI3157" i="1"/>
  <c r="BF3157" i="1"/>
  <c r="BF3145" i="1"/>
  <c r="BI3136" i="1"/>
  <c r="BF3136" i="1"/>
  <c r="BI3131" i="1"/>
  <c r="BF3131" i="1"/>
  <c r="BI3120" i="1"/>
  <c r="BF3120" i="1"/>
  <c r="BI3112" i="1"/>
  <c r="BF3112" i="1"/>
  <c r="BI3099" i="1"/>
  <c r="BF3099" i="1"/>
  <c r="BI3089" i="1"/>
  <c r="BF3089" i="1"/>
  <c r="BI3084" i="1"/>
  <c r="BF3084" i="1"/>
  <c r="BI3075" i="1"/>
  <c r="BF3075" i="1"/>
  <c r="BI3069" i="1"/>
  <c r="BF3069" i="1"/>
  <c r="BF3065" i="1" s="1"/>
  <c r="BH3067" i="1"/>
  <c r="BH3057" i="1"/>
  <c r="BL3057" i="1" s="1"/>
  <c r="BF3045" i="1"/>
  <c r="BI3030" i="1"/>
  <c r="BF3030" i="1"/>
  <c r="BI3021" i="1"/>
  <c r="BF3021" i="1"/>
  <c r="BF2989" i="1"/>
  <c r="BI2979" i="1"/>
  <c r="BF2979" i="1"/>
  <c r="BI2974" i="1"/>
  <c r="BF2974" i="1"/>
  <c r="BF2960" i="1"/>
  <c r="BI2955" i="1"/>
  <c r="BF2955" i="1"/>
  <c r="BI2946" i="1"/>
  <c r="BF2946" i="1"/>
  <c r="BI2941" i="1"/>
  <c r="BF2941" i="1"/>
  <c r="BF2922" i="1"/>
  <c r="BI2910" i="1"/>
  <c r="BF2910" i="1"/>
  <c r="BH2902" i="1"/>
  <c r="BH2896" i="1"/>
  <c r="BL2896" i="1" s="1"/>
  <c r="BF2887" i="1"/>
  <c r="BF2881" i="1"/>
  <c r="BF2880" i="1" s="1"/>
  <c r="BH2871" i="1"/>
  <c r="AI2849" i="1"/>
  <c r="AI2846" i="1" s="1"/>
  <c r="BH2849" i="1"/>
  <c r="BL2849" i="1" s="1"/>
  <c r="AI2819" i="1"/>
  <c r="AI2772" i="1"/>
  <c r="AI2748" i="1"/>
  <c r="AI2733" i="1"/>
  <c r="AI2723" i="1"/>
  <c r="AI2593" i="1"/>
  <c r="AI2555" i="1"/>
  <c r="AI2545" i="1"/>
  <c r="AI2489" i="1"/>
  <c r="AI2486" i="1"/>
  <c r="AI2485" i="1" s="1"/>
  <c r="AI2468" i="1"/>
  <c r="AF3248" i="1"/>
  <c r="AF3238" i="1"/>
  <c r="BI3052" i="1"/>
  <c r="BI3051" i="1" s="1"/>
  <c r="BI3050" i="1" s="1"/>
  <c r="BH3053" i="1"/>
  <c r="BH2890" i="1"/>
  <c r="BL2890" i="1" s="1"/>
  <c r="AG2887" i="1"/>
  <c r="AG2886" i="1" s="1"/>
  <c r="BH2884" i="1"/>
  <c r="BL2884" i="1" s="1"/>
  <c r="BH2877" i="1"/>
  <c r="AM2862" i="1"/>
  <c r="AM2861" i="1" s="1"/>
  <c r="BI2864" i="1"/>
  <c r="BK2865" i="1"/>
  <c r="BK2864" i="1" s="1"/>
  <c r="AX2864" i="1"/>
  <c r="AX2863" i="1" s="1"/>
  <c r="AX2862" i="1" s="1"/>
  <c r="AX2861" i="1" s="1"/>
  <c r="BH2865" i="1"/>
  <c r="BF2856" i="1"/>
  <c r="BH2854" i="1"/>
  <c r="BL2854" i="1" s="1"/>
  <c r="AX2846" i="1"/>
  <c r="BF2846" i="1"/>
  <c r="AM2846" i="1"/>
  <c r="L2846" i="1"/>
  <c r="BH2844" i="1"/>
  <c r="AE2781" i="1"/>
  <c r="AI2838" i="1"/>
  <c r="AJ2837" i="1"/>
  <c r="AJ2835" i="1"/>
  <c r="AJ2833" i="1"/>
  <c r="AJ2831" i="1"/>
  <c r="AJ2827" i="1"/>
  <c r="AJ2825" i="1"/>
  <c r="AJ2823" i="1"/>
  <c r="AJ2821" i="1"/>
  <c r="AJ2818" i="1"/>
  <c r="AJ2816" i="1"/>
  <c r="AJ2814" i="1"/>
  <c r="AJ2812" i="1"/>
  <c r="AJ2810" i="1"/>
  <c r="AJ2808" i="1"/>
  <c r="AJ2806" i="1"/>
  <c r="AJ2804" i="1"/>
  <c r="AJ2802" i="1"/>
  <c r="AJ2800" i="1"/>
  <c r="AJ2798" i="1"/>
  <c r="AJ2796" i="1"/>
  <c r="AJ2794" i="1"/>
  <c r="AJ2792" i="1"/>
  <c r="AJ2790" i="1"/>
  <c r="AJ2788" i="1"/>
  <c r="AF2787" i="1"/>
  <c r="AJ2780" i="1"/>
  <c r="AJ2779" i="1" s="1"/>
  <c r="AF2779" i="1"/>
  <c r="AJ2776" i="1"/>
  <c r="AJ2775" i="1" s="1"/>
  <c r="AF2775" i="1"/>
  <c r="AJ2771" i="1"/>
  <c r="AJ2770" i="1" s="1"/>
  <c r="AF2770" i="1"/>
  <c r="AJ2768" i="1"/>
  <c r="AJ2766" i="1"/>
  <c r="AJ2764" i="1"/>
  <c r="AF2760" i="1"/>
  <c r="AF2757" i="1"/>
  <c r="AJ2753" i="1"/>
  <c r="AJ2752" i="1" s="1"/>
  <c r="AJ2747" i="1" s="1"/>
  <c r="AF2752" i="1"/>
  <c r="AJ2750" i="1"/>
  <c r="AJ2746" i="1"/>
  <c r="AJ2743" i="1"/>
  <c r="AJ2742" i="1" s="1"/>
  <c r="AF2742" i="1"/>
  <c r="AJ2737" i="1"/>
  <c r="AJ2736" i="1" s="1"/>
  <c r="AF2736" i="1"/>
  <c r="AJ2732" i="1"/>
  <c r="AJ2731" i="1" s="1"/>
  <c r="AJ2730" i="1" s="1"/>
  <c r="AF2731" i="1"/>
  <c r="AF2730" i="1" s="1"/>
  <c r="AJ2727" i="1"/>
  <c r="AJ2726" i="1" s="1"/>
  <c r="AF2726" i="1"/>
  <c r="AJ2722" i="1"/>
  <c r="AJ2721" i="1" s="1"/>
  <c r="AJ2720" i="1" s="1"/>
  <c r="AF2721" i="1"/>
  <c r="AF2720" i="1" s="1"/>
  <c r="AJ2717" i="1"/>
  <c r="AJ2716" i="1" s="1"/>
  <c r="AF2716" i="1"/>
  <c r="AJ2713" i="1"/>
  <c r="AJ2712" i="1" s="1"/>
  <c r="AF2712" i="1"/>
  <c r="AJ2707" i="1"/>
  <c r="AJ2706" i="1" s="1"/>
  <c r="AF2706" i="1"/>
  <c r="AJ2701" i="1"/>
  <c r="AJ2699" i="1"/>
  <c r="AJ2697" i="1"/>
  <c r="AJ2695" i="1"/>
  <c r="AJ2693" i="1"/>
  <c r="AJ2691" i="1"/>
  <c r="AJ2689" i="1"/>
  <c r="AF2686" i="1"/>
  <c r="AJ2687" i="1"/>
  <c r="AJ2684" i="1"/>
  <c r="AJ2682" i="1"/>
  <c r="AJ2678" i="1"/>
  <c r="AF2675" i="1"/>
  <c r="AJ2676" i="1"/>
  <c r="BA2674" i="1"/>
  <c r="BA2673" i="1" s="1"/>
  <c r="BA2672" i="1" s="1"/>
  <c r="AG2674" i="1"/>
  <c r="AG2672" i="1" s="1"/>
  <c r="AJ2671" i="1"/>
  <c r="AJ2670" i="1" s="1"/>
  <c r="AF2670" i="1"/>
  <c r="AJ2666" i="1"/>
  <c r="AJ2663" i="1"/>
  <c r="AJ2661" i="1"/>
  <c r="AJ2659" i="1"/>
  <c r="AJ2657" i="1"/>
  <c r="AJ2655" i="1"/>
  <c r="AJ2653" i="1"/>
  <c r="AJ2651" i="1"/>
  <c r="AJ2649" i="1"/>
  <c r="AF2648" i="1"/>
  <c r="AJ2646" i="1"/>
  <c r="AJ2644" i="1"/>
  <c r="AJ2642" i="1"/>
  <c r="AJ2640" i="1"/>
  <c r="AJ2638" i="1"/>
  <c r="AJ2636" i="1"/>
  <c r="AJ2634" i="1"/>
  <c r="AJ2632" i="1"/>
  <c r="AJ2630" i="1"/>
  <c r="AJ2628" i="1"/>
  <c r="AJ2626" i="1"/>
  <c r="AJ2624" i="1"/>
  <c r="AJ2622" i="1"/>
  <c r="AJ2620" i="1"/>
  <c r="AJ2618" i="1"/>
  <c r="AJ2616" i="1"/>
  <c r="AJ2614" i="1"/>
  <c r="AJ2612" i="1"/>
  <c r="AJ2610" i="1"/>
  <c r="AJ2608" i="1"/>
  <c r="AF2607" i="1"/>
  <c r="AF2603" i="1"/>
  <c r="AJ2598" i="1"/>
  <c r="AJ2597" i="1" s="1"/>
  <c r="AJ2596" i="1" s="1"/>
  <c r="AF2597" i="1"/>
  <c r="AF2596" i="1" s="1"/>
  <c r="AJ2594" i="1"/>
  <c r="AF2593" i="1"/>
  <c r="AJ2591" i="1"/>
  <c r="AJ2589" i="1"/>
  <c r="AJ2587" i="1"/>
  <c r="AJ2585" i="1"/>
  <c r="AJ2583" i="1"/>
  <c r="AJ2581" i="1"/>
  <c r="AJ2579" i="1"/>
  <c r="AJ2577" i="1"/>
  <c r="AJ2575" i="1"/>
  <c r="AJ2573" i="1"/>
  <c r="AJ2571" i="1"/>
  <c r="AJ2569" i="1"/>
  <c r="AJ2561" i="1"/>
  <c r="AJ2560" i="1" s="1"/>
  <c r="AF2560" i="1"/>
  <c r="AJ2557" i="1"/>
  <c r="AJ2556" i="1" s="1"/>
  <c r="AF2556" i="1"/>
  <c r="AJ2552" i="1"/>
  <c r="AJ2551" i="1" s="1"/>
  <c r="AJ2540" i="1" s="1"/>
  <c r="AF2551" i="1"/>
  <c r="AJ2548" i="1"/>
  <c r="AJ2546" i="1"/>
  <c r="AF2545" i="1"/>
  <c r="AJ2542" i="1"/>
  <c r="AJ2541" i="1" s="1"/>
  <c r="AF2541" i="1"/>
  <c r="AJ2536" i="1"/>
  <c r="AJ2535" i="1" s="1"/>
  <c r="AF2535" i="1"/>
  <c r="AJ2532" i="1"/>
  <c r="AJ2531" i="1" s="1"/>
  <c r="AF2531" i="1"/>
  <c r="AF2526" i="1"/>
  <c r="AF2522" i="1"/>
  <c r="AF2517" i="1"/>
  <c r="AF2513" i="1"/>
  <c r="AF2509" i="1"/>
  <c r="AJ2504" i="1"/>
  <c r="AJ2503" i="1" s="1"/>
  <c r="AF2503" i="1"/>
  <c r="AJ2500" i="1"/>
  <c r="AJ2499" i="1" s="1"/>
  <c r="AF2499" i="1"/>
  <c r="AJ2496" i="1"/>
  <c r="AJ2495" i="1" s="1"/>
  <c r="AF2495" i="1"/>
  <c r="AJ2491" i="1"/>
  <c r="AJ2490" i="1" s="1"/>
  <c r="AF2490" i="1"/>
  <c r="AJ2487" i="1"/>
  <c r="AF2486" i="1"/>
  <c r="AF2485" i="1" s="1"/>
  <c r="AJ2482" i="1"/>
  <c r="AJ2481" i="1" s="1"/>
  <c r="AJ2480" i="1" s="1"/>
  <c r="AF2481" i="1"/>
  <c r="AF2476" i="1"/>
  <c r="AJ2471" i="1"/>
  <c r="AJ2470" i="1" s="1"/>
  <c r="AF2470" i="1"/>
  <c r="AJ2465" i="1"/>
  <c r="AJ2463" i="1"/>
  <c r="AJ2456" i="1"/>
  <c r="AJ2454" i="1"/>
  <c r="AJ2452" i="1"/>
  <c r="AJ2450" i="1"/>
  <c r="AJ2448" i="1"/>
  <c r="AJ2446" i="1"/>
  <c r="AJ2444" i="1"/>
  <c r="AJ2442" i="1"/>
  <c r="AJ2440" i="1"/>
  <c r="AJ2438" i="1"/>
  <c r="AJ2436" i="1"/>
  <c r="AJ2434" i="1"/>
  <c r="AJ2432" i="1"/>
  <c r="AJ2430" i="1"/>
  <c r="AJ2428" i="1"/>
  <c r="AJ2426" i="1"/>
  <c r="AJ2424" i="1"/>
  <c r="AJ2422" i="1"/>
  <c r="AJ2420" i="1"/>
  <c r="AJ2418" i="1"/>
  <c r="AJ2416" i="1"/>
  <c r="AJ2414" i="1"/>
  <c r="AJ2412" i="1"/>
  <c r="AJ2410" i="1"/>
  <c r="AJ2408" i="1"/>
  <c r="AJ2406" i="1"/>
  <c r="AJ2404" i="1"/>
  <c r="AJ2402" i="1"/>
  <c r="AJ2400" i="1"/>
  <c r="AJ2398" i="1"/>
  <c r="AJ2396" i="1"/>
  <c r="AJ2394" i="1"/>
  <c r="AJ2392" i="1"/>
  <c r="AJ2390" i="1"/>
  <c r="AJ2388" i="1"/>
  <c r="AF2385" i="1"/>
  <c r="AJ2386" i="1"/>
  <c r="AJ2384" i="1"/>
  <c r="AJ2382" i="1"/>
  <c r="AJ2380" i="1"/>
  <c r="AJ2378" i="1"/>
  <c r="AJ2376" i="1"/>
  <c r="AJ2374" i="1"/>
  <c r="AJ2372" i="1"/>
  <c r="AJ2370" i="1"/>
  <c r="AJ2368" i="1"/>
  <c r="AJ2366" i="1"/>
  <c r="AJ2364" i="1"/>
  <c r="AJ2362" i="1"/>
  <c r="AJ2360" i="1"/>
  <c r="AJ2358" i="1"/>
  <c r="AJ2356" i="1"/>
  <c r="AJ2354" i="1"/>
  <c r="BA2351" i="1"/>
  <c r="BA2350" i="1" s="1"/>
  <c r="BA2349" i="1" s="1"/>
  <c r="AG2349" i="1"/>
  <c r="AG1932" i="1" s="1"/>
  <c r="AF2347" i="1"/>
  <c r="AF2338" i="1"/>
  <c r="AF2313" i="1"/>
  <c r="AF2285" i="1"/>
  <c r="BK2887" i="1"/>
  <c r="BI2880" i="1"/>
  <c r="BH2829" i="1"/>
  <c r="BL2829" i="1" s="1"/>
  <c r="BH2819" i="1"/>
  <c r="BL2819" i="1" s="1"/>
  <c r="BH2787" i="1"/>
  <c r="BL2787" i="1" s="1"/>
  <c r="BF2782" i="1"/>
  <c r="BI2772" i="1"/>
  <c r="BF2772" i="1"/>
  <c r="BF2754" i="1"/>
  <c r="BF2747" i="1"/>
  <c r="BF2741" i="1"/>
  <c r="BI2733" i="1"/>
  <c r="BF2733" i="1"/>
  <c r="BI2723" i="1"/>
  <c r="BF2723" i="1"/>
  <c r="BI2711" i="1"/>
  <c r="BF2711" i="1"/>
  <c r="BH2706" i="1"/>
  <c r="BL2706" i="1" s="1"/>
  <c r="BH2670" i="1"/>
  <c r="BL2670" i="1" s="1"/>
  <c r="BK2667" i="1"/>
  <c r="BH2668" i="1"/>
  <c r="BL2668" i="1" s="1"/>
  <c r="BH2664" i="1"/>
  <c r="BL2664" i="1" s="1"/>
  <c r="BH2648" i="1"/>
  <c r="BL2648" i="1" s="1"/>
  <c r="BH2607" i="1"/>
  <c r="BL2607" i="1" s="1"/>
  <c r="BH2605" i="1"/>
  <c r="BL2605" i="1" s="1"/>
  <c r="BH2603" i="1"/>
  <c r="BL2603" i="1" s="1"/>
  <c r="BH2600" i="1"/>
  <c r="BH2597" i="1"/>
  <c r="BH2593" i="1"/>
  <c r="BL2593" i="1" s="1"/>
  <c r="BH2567" i="1"/>
  <c r="BL2567" i="1" s="1"/>
  <c r="BH2564" i="1"/>
  <c r="BL2564" i="1" s="1"/>
  <c r="BH2560" i="1"/>
  <c r="BL2560" i="1" s="1"/>
  <c r="BH2558" i="1"/>
  <c r="BL2558" i="1" s="1"/>
  <c r="BK2555" i="1"/>
  <c r="BH2556" i="1"/>
  <c r="BL2556" i="1" s="1"/>
  <c r="BH2553" i="1"/>
  <c r="BL2553" i="1" s="1"/>
  <c r="BH2551" i="1"/>
  <c r="BL2551" i="1" s="1"/>
  <c r="BH2549" i="1"/>
  <c r="BL2549" i="1" s="1"/>
  <c r="BH2545" i="1"/>
  <c r="BL2545" i="1" s="1"/>
  <c r="BH2543" i="1"/>
  <c r="BL2543" i="1" s="1"/>
  <c r="BH2541" i="1"/>
  <c r="BL2541" i="1" s="1"/>
  <c r="BH2538" i="1"/>
  <c r="BH2535" i="1"/>
  <c r="BL2535" i="1" s="1"/>
  <c r="BH2533" i="1"/>
  <c r="BL2533" i="1" s="1"/>
  <c r="BH2531" i="1"/>
  <c r="BL2531" i="1" s="1"/>
  <c r="BH2529" i="1"/>
  <c r="BL2529" i="1" s="1"/>
  <c r="BH2526" i="1"/>
  <c r="BL2526" i="1" s="1"/>
  <c r="BH2524" i="1"/>
  <c r="BL2524" i="1" s="1"/>
  <c r="BH2522" i="1"/>
  <c r="BL2522" i="1" s="1"/>
  <c r="BH2519" i="1"/>
  <c r="BL2519" i="1" s="1"/>
  <c r="BH2517" i="1"/>
  <c r="BL2517" i="1" s="1"/>
  <c r="BH2515" i="1"/>
  <c r="BL2515" i="1" s="1"/>
  <c r="BH2513" i="1"/>
  <c r="BL2513" i="1" s="1"/>
  <c r="BH2511" i="1"/>
  <c r="BH2509" i="1"/>
  <c r="BL2509" i="1" s="1"/>
  <c r="BH2505" i="1"/>
  <c r="BL2505" i="1" s="1"/>
  <c r="BH2503" i="1"/>
  <c r="BL2503" i="1" s="1"/>
  <c r="BH2501" i="1"/>
  <c r="BL2501" i="1" s="1"/>
  <c r="BH2499" i="1"/>
  <c r="BL2499" i="1" s="1"/>
  <c r="BH2497" i="1"/>
  <c r="BL2497" i="1" s="1"/>
  <c r="BH2495" i="1"/>
  <c r="BL2495" i="1" s="1"/>
  <c r="BH2492" i="1"/>
  <c r="BL2492" i="1" s="1"/>
  <c r="BK2489" i="1"/>
  <c r="BH2490" i="1"/>
  <c r="BL2490" i="1" s="1"/>
  <c r="BH2486" i="1"/>
  <c r="BH2483" i="1"/>
  <c r="BL2483" i="1" s="1"/>
  <c r="BH2481" i="1"/>
  <c r="BL2481" i="1" s="1"/>
  <c r="BH2478" i="1"/>
  <c r="BL2478" i="1" s="1"/>
  <c r="BH2476" i="1"/>
  <c r="BL2476" i="1" s="1"/>
  <c r="BH2472" i="1"/>
  <c r="BL2472" i="1" s="1"/>
  <c r="BI2468" i="1"/>
  <c r="BF2469" i="1"/>
  <c r="BF2468" i="1" s="1"/>
  <c r="AF2352" i="1"/>
  <c r="AJ2352" i="1" s="1"/>
  <c r="AJ2351" i="1" s="1"/>
  <c r="AJ2350" i="1" s="1"/>
  <c r="AJ2349" i="1" s="1"/>
  <c r="AJ1932" i="1" s="1"/>
  <c r="BH2336" i="1"/>
  <c r="BL2336" i="1" s="1"/>
  <c r="BF2284" i="1"/>
  <c r="BH2274" i="1"/>
  <c r="AI1898" i="1"/>
  <c r="AI1897" i="1" s="1"/>
  <c r="BI2846" i="1"/>
  <c r="BH2686" i="1"/>
  <c r="BF2674" i="1"/>
  <c r="BF2673" i="1" s="1"/>
  <c r="BF2672" i="1" s="1"/>
  <c r="BH2385" i="1"/>
  <c r="BH2347" i="1"/>
  <c r="BL2347" i="1" s="1"/>
  <c r="BH2345" i="1"/>
  <c r="BL2345" i="1" s="1"/>
  <c r="BH2338" i="1"/>
  <c r="BL2338" i="1" s="1"/>
  <c r="AX2329" i="1"/>
  <c r="BH2309" i="1"/>
  <c r="BL2309" i="1" s="1"/>
  <c r="AG2284" i="1"/>
  <c r="AF2166" i="1"/>
  <c r="AF2140" i="1"/>
  <c r="AF2086" i="1"/>
  <c r="AF2054" i="1"/>
  <c r="AF2053" i="1" s="1"/>
  <c r="AF2052" i="1" s="1"/>
  <c r="AF2048" i="1"/>
  <c r="AF2040" i="1"/>
  <c r="AF2036" i="1"/>
  <c r="AF2031" i="1"/>
  <c r="AF2028" i="1"/>
  <c r="AF2022" i="1"/>
  <c r="AF2018" i="1"/>
  <c r="AF1994" i="1"/>
  <c r="AF1983" i="1"/>
  <c r="AF1974" i="1"/>
  <c r="AF1969" i="1"/>
  <c r="AF1965" i="1"/>
  <c r="AF1960" i="1"/>
  <c r="AF1955" i="1"/>
  <c r="AF1954" i="1" s="1"/>
  <c r="AF1950" i="1"/>
  <c r="AF1946" i="1"/>
  <c r="AF1942" i="1"/>
  <c r="AF1935" i="1"/>
  <c r="AF1934" i="1" s="1"/>
  <c r="AJ1930" i="1"/>
  <c r="AJ1928" i="1"/>
  <c r="AJ1926" i="1"/>
  <c r="AJ1924" i="1"/>
  <c r="AJ1922" i="1"/>
  <c r="AJ1920" i="1"/>
  <c r="AJ1918" i="1"/>
  <c r="AJ1916" i="1"/>
  <c r="AJ1914" i="1"/>
  <c r="AJ1912" i="1"/>
  <c r="AJ1910" i="1"/>
  <c r="AJ1906" i="1"/>
  <c r="AJ1903" i="1"/>
  <c r="AJ1901" i="1"/>
  <c r="AJ1896" i="1"/>
  <c r="AJ1894" i="1"/>
  <c r="AJ1892" i="1"/>
  <c r="AJ1890" i="1"/>
  <c r="AJ1888" i="1"/>
  <c r="AJ1886" i="1"/>
  <c r="AJ1884" i="1"/>
  <c r="AJ1882" i="1"/>
  <c r="AJ1880" i="1"/>
  <c r="AJ1878" i="1"/>
  <c r="AJ1876" i="1"/>
  <c r="AJ1874" i="1"/>
  <c r="AJ1872" i="1"/>
  <c r="AJ1870" i="1"/>
  <c r="AJ1868" i="1"/>
  <c r="AJ1864" i="1"/>
  <c r="AJ1862" i="1"/>
  <c r="AJ1860" i="1"/>
  <c r="AJ1858" i="1"/>
  <c r="AJ1856" i="1"/>
  <c r="AJ1854" i="1"/>
  <c r="AJ1852" i="1"/>
  <c r="AJ1850" i="1"/>
  <c r="AJ1848" i="1"/>
  <c r="AJ1846" i="1"/>
  <c r="AJ1844" i="1"/>
  <c r="AJ1842" i="1"/>
  <c r="AJ1840" i="1"/>
  <c r="AJ1838" i="1"/>
  <c r="AJ1836" i="1"/>
  <c r="AJ1834" i="1"/>
  <c r="AJ1832" i="1"/>
  <c r="AJ1830" i="1"/>
  <c r="AJ1828" i="1"/>
  <c r="AJ1826" i="1"/>
  <c r="AJ1824" i="1"/>
  <c r="AJ1822" i="1"/>
  <c r="AJ1820" i="1"/>
  <c r="AJ1818" i="1"/>
  <c r="AJ1816" i="1"/>
  <c r="AJ1814" i="1"/>
  <c r="AJ1812" i="1"/>
  <c r="AJ1810" i="1"/>
  <c r="AJ1808" i="1"/>
  <c r="AJ1806" i="1"/>
  <c r="AJ1804" i="1"/>
  <c r="AJ1802" i="1"/>
  <c r="AJ1800" i="1"/>
  <c r="AJ1798" i="1"/>
  <c r="AJ1796" i="1"/>
  <c r="AJ1794" i="1"/>
  <c r="AJ1792" i="1"/>
  <c r="AJ1790" i="1"/>
  <c r="AJ1788" i="1"/>
  <c r="AJ1786" i="1"/>
  <c r="AJ1784" i="1"/>
  <c r="AX1780" i="1"/>
  <c r="AX1779" i="1" s="1"/>
  <c r="AX1778" i="1" s="1"/>
  <c r="AF1776" i="1"/>
  <c r="AF1716" i="1"/>
  <c r="BI2284" i="1"/>
  <c r="BH2212" i="1"/>
  <c r="BL2212" i="1" s="1"/>
  <c r="BH2166" i="1"/>
  <c r="BH2161" i="1"/>
  <c r="BL2161" i="1" s="1"/>
  <c r="BH2156" i="1"/>
  <c r="BL2156" i="1" s="1"/>
  <c r="BH2140" i="1"/>
  <c r="BL2140" i="1" s="1"/>
  <c r="BH2117" i="1"/>
  <c r="BL2117" i="1" s="1"/>
  <c r="BH2094" i="1"/>
  <c r="BL2094" i="1" s="1"/>
  <c r="BH2086" i="1"/>
  <c r="BL2086" i="1" s="1"/>
  <c r="BI2057" i="1"/>
  <c r="BF2057" i="1"/>
  <c r="BI2042" i="1"/>
  <c r="BF2042" i="1"/>
  <c r="BI2033" i="1"/>
  <c r="BF2033" i="1"/>
  <c r="BI2025" i="1"/>
  <c r="BF2025" i="1"/>
  <c r="BI2017" i="1"/>
  <c r="BF2017" i="1"/>
  <c r="BI1985" i="1"/>
  <c r="BF1985" i="1"/>
  <c r="BI1973" i="1"/>
  <c r="BF1973" i="1"/>
  <c r="BI1962" i="1"/>
  <c r="BF1962" i="1"/>
  <c r="BI1957" i="1"/>
  <c r="BF1957" i="1"/>
  <c r="BI1941" i="1"/>
  <c r="BF1941" i="1"/>
  <c r="BH1935" i="1"/>
  <c r="BK1908" i="1"/>
  <c r="BK1907" i="1" s="1"/>
  <c r="BI1778" i="1"/>
  <c r="BI1561" i="1" s="1"/>
  <c r="BI1773" i="1"/>
  <c r="BF1773" i="1"/>
  <c r="BI1715" i="1"/>
  <c r="BF1715" i="1"/>
  <c r="BI1693" i="1"/>
  <c r="BF1693" i="1"/>
  <c r="AF1606" i="1"/>
  <c r="AF1605" i="1" s="1"/>
  <c r="AF1594" i="1"/>
  <c r="AF1589" i="1"/>
  <c r="AF1586" i="1"/>
  <c r="AF1579" i="1"/>
  <c r="AF1578" i="1" s="1"/>
  <c r="AF1572" i="1"/>
  <c r="AF1571" i="1" s="1"/>
  <c r="AF1566" i="1"/>
  <c r="AJ1552" i="1"/>
  <c r="AJ1551" i="1" s="1"/>
  <c r="AF1551" i="1"/>
  <c r="AI1524" i="1"/>
  <c r="AI1492" i="1"/>
  <c r="AI1477" i="1"/>
  <c r="AI1441" i="1"/>
  <c r="AI1405" i="1"/>
  <c r="AI1332" i="1"/>
  <c r="AI1309" i="1"/>
  <c r="AI1300" i="1"/>
  <c r="AI1283" i="1"/>
  <c r="AI1282" i="1"/>
  <c r="AI1281" i="1" s="1"/>
  <c r="AI1280" i="1" s="1"/>
  <c r="AI1237" i="1"/>
  <c r="AI1234" i="1" s="1"/>
  <c r="AI1226" i="1"/>
  <c r="AI1182" i="1"/>
  <c r="AI1172" i="1" s="1"/>
  <c r="AI1041" i="1"/>
  <c r="AJ999" i="1"/>
  <c r="AJ998" i="1" s="1"/>
  <c r="AJ997" i="1" s="1"/>
  <c r="AF998" i="1"/>
  <c r="AF997" i="1" s="1"/>
  <c r="AJ990" i="1"/>
  <c r="AJ989" i="1" s="1"/>
  <c r="AJ988" i="1" s="1"/>
  <c r="AF989" i="1"/>
  <c r="AF988" i="1" s="1"/>
  <c r="AJ977" i="1"/>
  <c r="AJ976" i="1" s="1"/>
  <c r="AJ972" i="1" s="1"/>
  <c r="AJ971" i="1" s="1"/>
  <c r="AJ970" i="1" s="1"/>
  <c r="AF976" i="1"/>
  <c r="AJ974" i="1"/>
  <c r="AJ973" i="1" s="1"/>
  <c r="AF973" i="1"/>
  <c r="AJ967" i="1"/>
  <c r="AJ966" i="1" s="1"/>
  <c r="AF966" i="1"/>
  <c r="AJ963" i="1"/>
  <c r="AF962" i="1"/>
  <c r="AJ955" i="1"/>
  <c r="AJ954" i="1" s="1"/>
  <c r="AF954" i="1"/>
  <c r="AJ948" i="1"/>
  <c r="AJ947" i="1" s="1"/>
  <c r="AF947" i="1"/>
  <c r="AJ928" i="1"/>
  <c r="AJ927" i="1" s="1"/>
  <c r="AJ926" i="1" s="1"/>
  <c r="AF927" i="1"/>
  <c r="AF926" i="1" s="1"/>
  <c r="AJ875" i="1"/>
  <c r="AJ874" i="1" s="1"/>
  <c r="AF874" i="1"/>
  <c r="AJ868" i="1"/>
  <c r="AJ867" i="1" s="1"/>
  <c r="AF867" i="1"/>
  <c r="AJ847" i="1"/>
  <c r="AF846" i="1"/>
  <c r="AF839" i="1"/>
  <c r="AJ800" i="1"/>
  <c r="AJ799" i="1" s="1"/>
  <c r="AF799" i="1"/>
  <c r="AI744" i="1"/>
  <c r="AI729" i="1"/>
  <c r="AI728" i="1" s="1"/>
  <c r="P1687" i="1"/>
  <c r="BH1660" i="1"/>
  <c r="BL1660" i="1" s="1"/>
  <c r="BF1659" i="1"/>
  <c r="P1643" i="1"/>
  <c r="AI1558" i="1"/>
  <c r="AI1557" i="1" s="1"/>
  <c r="AI1551" i="1"/>
  <c r="AJ1543" i="1"/>
  <c r="AF1540" i="1"/>
  <c r="AJ1540" i="1" s="1"/>
  <c r="AJ1539" i="1" s="1"/>
  <c r="AJ1541" i="1"/>
  <c r="AJ1536" i="1"/>
  <c r="AJ1535" i="1" s="1"/>
  <c r="AF1535" i="1"/>
  <c r="AJ1531" i="1"/>
  <c r="AJ1530" i="1" s="1"/>
  <c r="AF1530" i="1"/>
  <c r="AJ1527" i="1"/>
  <c r="AJ1525" i="1"/>
  <c r="AF1524" i="1"/>
  <c r="AJ1520" i="1"/>
  <c r="AJ1519" i="1" s="1"/>
  <c r="AJ1518" i="1" s="1"/>
  <c r="AF1519" i="1"/>
  <c r="AF1518" i="1" s="1"/>
  <c r="AJ1516" i="1"/>
  <c r="AJ1514" i="1"/>
  <c r="AJ1512" i="1"/>
  <c r="AJ1509" i="1"/>
  <c r="AJ1507" i="1"/>
  <c r="AJ1505" i="1"/>
  <c r="AJ1503" i="1"/>
  <c r="AJ1501" i="1"/>
  <c r="AJ1499" i="1"/>
  <c r="AJ1497" i="1"/>
  <c r="AJ1495" i="1"/>
  <c r="AJ1493" i="1"/>
  <c r="AF1492" i="1"/>
  <c r="AJ1489" i="1"/>
  <c r="AJ1487" i="1"/>
  <c r="AJ1485" i="1"/>
  <c r="AJ1482" i="1"/>
  <c r="AJ1480" i="1"/>
  <c r="AJ1478" i="1"/>
  <c r="AF1477" i="1"/>
  <c r="AJ1475" i="1"/>
  <c r="AJ1473" i="1"/>
  <c r="AJ1471" i="1"/>
  <c r="AJ1467" i="1"/>
  <c r="AJ1465" i="1"/>
  <c r="AJ1463" i="1"/>
  <c r="AJ1461" i="1"/>
  <c r="AJ1459" i="1"/>
  <c r="AJ1456" i="1"/>
  <c r="AJ1454" i="1"/>
  <c r="AJ1452" i="1"/>
  <c r="AJ1450" i="1"/>
  <c r="AJ1448" i="1"/>
  <c r="AJ1446" i="1"/>
  <c r="AJ1444" i="1"/>
  <c r="AJ1442" i="1"/>
  <c r="AF1441" i="1"/>
  <c r="AJ1439" i="1"/>
  <c r="AJ1437" i="1"/>
  <c r="AJ1435" i="1"/>
  <c r="AJ1433" i="1"/>
  <c r="AJ1431" i="1"/>
  <c r="AJ1429" i="1"/>
  <c r="AJ1427" i="1"/>
  <c r="AJ1424" i="1"/>
  <c r="AJ1422" i="1"/>
  <c r="AJ1420" i="1"/>
  <c r="AJ1418" i="1"/>
  <c r="AJ1416" i="1"/>
  <c r="AJ1414" i="1"/>
  <c r="AJ1412" i="1"/>
  <c r="AJ1410" i="1"/>
  <c r="AJ1408" i="1"/>
  <c r="AJ1406" i="1"/>
  <c r="AF1405" i="1"/>
  <c r="AJ1399" i="1"/>
  <c r="AJ1398" i="1" s="1"/>
  <c r="AF1398" i="1"/>
  <c r="AJ1394" i="1"/>
  <c r="AJ1393" i="1" s="1"/>
  <c r="AJ1392" i="1" s="1"/>
  <c r="AF1393" i="1"/>
  <c r="AF1392" i="1" s="1"/>
  <c r="AJ1387" i="1"/>
  <c r="AJ1386" i="1" s="1"/>
  <c r="AJ1385" i="1" s="1"/>
  <c r="AF1386" i="1"/>
  <c r="AF1385" i="1" s="1"/>
  <c r="AJ1382" i="1"/>
  <c r="AJ1381" i="1" s="1"/>
  <c r="AF1381" i="1"/>
  <c r="AJ1377" i="1"/>
  <c r="AJ1376" i="1" s="1"/>
  <c r="AF1376" i="1"/>
  <c r="AJ1372" i="1"/>
  <c r="AJ1371" i="1" s="1"/>
  <c r="AF1371" i="1"/>
  <c r="AJ1367" i="1"/>
  <c r="AJ1366" i="1" s="1"/>
  <c r="AJ1365" i="1" s="1"/>
  <c r="AF1366" i="1"/>
  <c r="AF1365" i="1" s="1"/>
  <c r="AJ1362" i="1"/>
  <c r="AJ1361" i="1" s="1"/>
  <c r="AF1361" i="1"/>
  <c r="AJ1355" i="1"/>
  <c r="AJ1354" i="1" s="1"/>
  <c r="AF1354" i="1"/>
  <c r="AF1350" i="1"/>
  <c r="AJ1351" i="1"/>
  <c r="AJ1350" i="1" s="1"/>
  <c r="AF1348" i="1"/>
  <c r="AJ1349" i="1"/>
  <c r="AJ1348" i="1" s="1"/>
  <c r="BA1347" i="1"/>
  <c r="BA1346" i="1" s="1"/>
  <c r="BA1345" i="1" s="1"/>
  <c r="BA1289" i="1" s="1"/>
  <c r="AG1347" i="1"/>
  <c r="AG1346" i="1" s="1"/>
  <c r="AG1345" i="1" s="1"/>
  <c r="AG1289" i="1" s="1"/>
  <c r="AJ1344" i="1"/>
  <c r="AJ1343" i="1" s="1"/>
  <c r="AF1343" i="1"/>
  <c r="AJ1339" i="1"/>
  <c r="AJ1338" i="1" s="1"/>
  <c r="AJ1337" i="1" s="1"/>
  <c r="AF1338" i="1"/>
  <c r="AF1337" i="1" s="1"/>
  <c r="AJ1334" i="1"/>
  <c r="AJ1333" i="1" s="1"/>
  <c r="AF1333" i="1"/>
  <c r="AJ1328" i="1"/>
  <c r="AJ1327" i="1" s="1"/>
  <c r="AF1327" i="1"/>
  <c r="AJ1325" i="1"/>
  <c r="AJ1323" i="1"/>
  <c r="AJ1321" i="1"/>
  <c r="AJ1319" i="1"/>
  <c r="AJ1317" i="1"/>
  <c r="AJ1314" i="1"/>
  <c r="AJ1312" i="1"/>
  <c r="AJ1310" i="1"/>
  <c r="AF1309" i="1"/>
  <c r="AJ1303" i="1"/>
  <c r="AJ1302" i="1" s="1"/>
  <c r="AJ1301" i="1" s="1"/>
  <c r="AF1302" i="1"/>
  <c r="AF1301" i="1" s="1"/>
  <c r="AJ1296" i="1"/>
  <c r="AJ1295" i="1" s="1"/>
  <c r="AJ1294" i="1" s="1"/>
  <c r="AF1295" i="1"/>
  <c r="AF1294" i="1" s="1"/>
  <c r="AJ1288" i="1"/>
  <c r="AJ1287" i="1" s="1"/>
  <c r="AF1287" i="1"/>
  <c r="AJ1284" i="1"/>
  <c r="AF1283" i="1"/>
  <c r="AF1282" i="1"/>
  <c r="AJ1277" i="1"/>
  <c r="AJ1276" i="1" s="1"/>
  <c r="AJ1275" i="1" s="1"/>
  <c r="AF1276" i="1"/>
  <c r="AJ1272" i="1"/>
  <c r="AJ1271" i="1" s="1"/>
  <c r="AJ1264" i="1" s="1"/>
  <c r="AF1271" i="1"/>
  <c r="AJ1269" i="1"/>
  <c r="AJ1267" i="1"/>
  <c r="AJ1263" i="1"/>
  <c r="AJ1262" i="1" s="1"/>
  <c r="AJ1261" i="1" s="1"/>
  <c r="AF1262" i="1"/>
  <c r="AF1261" i="1" s="1"/>
  <c r="AJ1258" i="1"/>
  <c r="AJ1256" i="1"/>
  <c r="AJ1254" i="1"/>
  <c r="AJ1252" i="1"/>
  <c r="AJ1250" i="1"/>
  <c r="AJ1248" i="1"/>
  <c r="AJ1246" i="1"/>
  <c r="AJ1244" i="1"/>
  <c r="AJ1242" i="1"/>
  <c r="AF1241" i="1"/>
  <c r="AJ1238" i="1"/>
  <c r="AF1237" i="1"/>
  <c r="AJ1233" i="1"/>
  <c r="AJ1231" i="1"/>
  <c r="AJ1229" i="1"/>
  <c r="AJ1227" i="1"/>
  <c r="AF1226" i="1"/>
  <c r="AJ1224" i="1"/>
  <c r="AJ1222" i="1"/>
  <c r="AJ1220" i="1"/>
  <c r="AJ1218" i="1"/>
  <c r="AJ1216" i="1"/>
  <c r="AJ1213" i="1"/>
  <c r="AJ1212" i="1" s="1"/>
  <c r="AF1212" i="1"/>
  <c r="AJ1210" i="1"/>
  <c r="AJ1208" i="1"/>
  <c r="AJ1206" i="1"/>
  <c r="AJ1204" i="1"/>
  <c r="AJ1202" i="1"/>
  <c r="AF1201" i="1"/>
  <c r="AJ1194" i="1"/>
  <c r="AJ1193" i="1" s="1"/>
  <c r="AJ1192" i="1" s="1"/>
  <c r="AF1193" i="1"/>
  <c r="AF1192" i="1" s="1"/>
  <c r="AJ1188" i="1"/>
  <c r="AJ1187" i="1" s="1"/>
  <c r="AF1187" i="1"/>
  <c r="AJ1184" i="1"/>
  <c r="AJ1183" i="1" s="1"/>
  <c r="AF1183" i="1"/>
  <c r="AJ1178" i="1"/>
  <c r="AJ1177" i="1" s="1"/>
  <c r="AJ1176" i="1" s="1"/>
  <c r="AF1177" i="1"/>
  <c r="AF1176" i="1" s="1"/>
  <c r="AF1170" i="1"/>
  <c r="AF1169" i="1" s="1"/>
  <c r="AF1168" i="1" s="1"/>
  <c r="AJ1165" i="1"/>
  <c r="AF1162" i="1"/>
  <c r="AF1161" i="1" s="1"/>
  <c r="AF1160" i="1" s="1"/>
  <c r="AF1159" i="1" s="1"/>
  <c r="AJ1163" i="1"/>
  <c r="AJ1158" i="1"/>
  <c r="AJ1157" i="1" s="1"/>
  <c r="AF1157" i="1"/>
  <c r="AJ1153" i="1"/>
  <c r="AJ1150" i="1"/>
  <c r="AJ1149" i="1" s="1"/>
  <c r="AF1149" i="1"/>
  <c r="AJ1147" i="1"/>
  <c r="AJ1145" i="1"/>
  <c r="AJ1143" i="1"/>
  <c r="AJ1141" i="1"/>
  <c r="AJ1139" i="1"/>
  <c r="AJ1137" i="1"/>
  <c r="AJ1135" i="1"/>
  <c r="AJ1133" i="1"/>
  <c r="AJ1129" i="1"/>
  <c r="AJ1127" i="1"/>
  <c r="AJ1125" i="1"/>
  <c r="AJ1123" i="1"/>
  <c r="AJ1121" i="1"/>
  <c r="AJ1119" i="1"/>
  <c r="AJ1117" i="1"/>
  <c r="AJ1115" i="1"/>
  <c r="AJ1113" i="1"/>
  <c r="AJ1111" i="1"/>
  <c r="AJ1109" i="1"/>
  <c r="AJ1105" i="1"/>
  <c r="AJ1104" i="1" s="1"/>
  <c r="AJ1103" i="1" s="1"/>
  <c r="AF1104" i="1"/>
  <c r="AF1103" i="1" s="1"/>
  <c r="AJ1101" i="1"/>
  <c r="AJ1099" i="1"/>
  <c r="AJ1095" i="1"/>
  <c r="AJ1094" i="1" s="1"/>
  <c r="AF1094" i="1"/>
  <c r="AJ1092" i="1"/>
  <c r="AJ1089" i="1"/>
  <c r="AJ1085" i="1"/>
  <c r="AJ1083" i="1"/>
  <c r="AJ1081" i="1"/>
  <c r="AJ1079" i="1"/>
  <c r="AJ1076" i="1"/>
  <c r="AJ1074" i="1"/>
  <c r="AJ1072" i="1"/>
  <c r="AJ1070" i="1"/>
  <c r="AJ1068" i="1"/>
  <c r="AJ1066" i="1"/>
  <c r="AJ1064" i="1"/>
  <c r="AF1063" i="1"/>
  <c r="AJ1048" i="1"/>
  <c r="AJ1047" i="1" s="1"/>
  <c r="AJ1046" i="1" s="1"/>
  <c r="AF1047" i="1"/>
  <c r="AF1046" i="1" s="1"/>
  <c r="AJ1043" i="1"/>
  <c r="AJ1042" i="1" s="1"/>
  <c r="AF1042" i="1"/>
  <c r="AJ1036" i="1"/>
  <c r="AJ1035" i="1" s="1"/>
  <c r="AJ1032" i="1" s="1"/>
  <c r="AF1035" i="1"/>
  <c r="AJ1031" i="1"/>
  <c r="AJ1029" i="1"/>
  <c r="AJ1027" i="1"/>
  <c r="AJ1025" i="1"/>
  <c r="AJ1023" i="1"/>
  <c r="AJ1021" i="1"/>
  <c r="AJ1019" i="1"/>
  <c r="AJ1017" i="1"/>
  <c r="AF1016" i="1"/>
  <c r="AF1015" i="1" s="1"/>
  <c r="AJ1013" i="1"/>
  <c r="AJ1011" i="1"/>
  <c r="AJ1008" i="1"/>
  <c r="AJ1007" i="1" s="1"/>
  <c r="AF1007" i="1"/>
  <c r="AT972" i="1"/>
  <c r="AT971" i="1" s="1"/>
  <c r="AT970" i="1" s="1"/>
  <c r="AD972" i="1"/>
  <c r="AD971" i="1" s="1"/>
  <c r="AD970" i="1" s="1"/>
  <c r="AI965" i="1"/>
  <c r="AI962" i="1"/>
  <c r="AI947" i="1"/>
  <c r="AI927" i="1"/>
  <c r="AI926" i="1" s="1"/>
  <c r="AI867" i="1"/>
  <c r="AI799" i="1"/>
  <c r="AJ755" i="1"/>
  <c r="AJ754" i="1" s="1"/>
  <c r="AJ753" i="1" s="1"/>
  <c r="AF754" i="1"/>
  <c r="AF753" i="1" s="1"/>
  <c r="AJ750" i="1"/>
  <c r="AJ749" i="1" s="1"/>
  <c r="AF749" i="1"/>
  <c r="AJ746" i="1"/>
  <c r="AJ745" i="1" s="1"/>
  <c r="AF745" i="1"/>
  <c r="AJ740" i="1"/>
  <c r="AJ739" i="1" s="1"/>
  <c r="AJ738" i="1" s="1"/>
  <c r="AF739" i="1"/>
  <c r="AF738" i="1" s="1"/>
  <c r="AJ736" i="1"/>
  <c r="AJ734" i="1"/>
  <c r="AJ732" i="1"/>
  <c r="AJ730" i="1"/>
  <c r="AF729" i="1"/>
  <c r="AF728" i="1" s="1"/>
  <c r="AJ726" i="1"/>
  <c r="AJ722" i="1"/>
  <c r="AJ720" i="1"/>
  <c r="AJ718" i="1"/>
  <c r="AJ716" i="1"/>
  <c r="AJ714" i="1"/>
  <c r="AJ712" i="1"/>
  <c r="AJ710" i="1"/>
  <c r="AJ708" i="1"/>
  <c r="AJ706" i="1"/>
  <c r="AJ704" i="1"/>
  <c r="AJ702" i="1"/>
  <c r="AJ700" i="1"/>
  <c r="AJ698" i="1"/>
  <c r="AJ696" i="1"/>
  <c r="AJ694" i="1"/>
  <c r="AJ692" i="1"/>
  <c r="AJ688" i="1"/>
  <c r="AJ686" i="1"/>
  <c r="AJ684" i="1"/>
  <c r="AJ682" i="1"/>
  <c r="AJ680" i="1"/>
  <c r="AJ666" i="1"/>
  <c r="AJ664" i="1"/>
  <c r="AJ662" i="1"/>
  <c r="AJ658" i="1"/>
  <c r="AJ655" i="1"/>
  <c r="AJ654" i="1" s="1"/>
  <c r="AF654" i="1"/>
  <c r="AF647" i="1"/>
  <c r="AF643" i="1"/>
  <c r="AF640" i="1"/>
  <c r="AF590" i="1"/>
  <c r="AF587" i="1"/>
  <c r="AF552" i="1"/>
  <c r="AF551" i="1" s="1"/>
  <c r="AF547" i="1"/>
  <c r="AF542" i="1"/>
  <c r="AF537" i="1"/>
  <c r="AF530" i="1"/>
  <c r="AF526" i="1"/>
  <c r="AF519" i="1"/>
  <c r="AF518" i="1" s="1"/>
  <c r="AF511" i="1"/>
  <c r="AF510" i="1" s="1"/>
  <c r="AJ512" i="1"/>
  <c r="AJ511" i="1" s="1"/>
  <c r="AJ510" i="1" s="1"/>
  <c r="AI506" i="1"/>
  <c r="AI505" i="1" s="1"/>
  <c r="AI491" i="1"/>
  <c r="AI471" i="1"/>
  <c r="AI466" i="1" s="1"/>
  <c r="AI463" i="1"/>
  <c r="AI462" i="1" s="1"/>
  <c r="AI433" i="1"/>
  <c r="AI404" i="1"/>
  <c r="AI391" i="1"/>
  <c r="AI377" i="1"/>
  <c r="AI323" i="1"/>
  <c r="BH1610" i="1"/>
  <c r="BL1610" i="1" s="1"/>
  <c r="BH1558" i="1"/>
  <c r="BH1551" i="1"/>
  <c r="BL1551" i="1" s="1"/>
  <c r="BI1154" i="1"/>
  <c r="BF1154" i="1"/>
  <c r="BF1130" i="1"/>
  <c r="BF1086" i="1"/>
  <c r="BF1050" i="1"/>
  <c r="BI1041" i="1"/>
  <c r="BI1037" i="1" s="1"/>
  <c r="BF1041" i="1"/>
  <c r="BF1037" i="1" s="1"/>
  <c r="BF1032" i="1"/>
  <c r="BF1006" i="1"/>
  <c r="BH1001" i="1"/>
  <c r="BH998" i="1"/>
  <c r="BH994" i="1"/>
  <c r="BK724" i="1"/>
  <c r="BH724" i="1"/>
  <c r="BH656" i="1"/>
  <c r="BL656" i="1" s="1"/>
  <c r="BH647" i="1"/>
  <c r="BL647" i="1" s="1"/>
  <c r="BH645" i="1"/>
  <c r="BL645" i="1" s="1"/>
  <c r="BH643" i="1"/>
  <c r="BL643" i="1" s="1"/>
  <c r="BH640" i="1"/>
  <c r="BL640" i="1" s="1"/>
  <c r="BH603" i="1"/>
  <c r="BL603" i="1" s="1"/>
  <c r="BH596" i="1"/>
  <c r="BH592" i="1"/>
  <c r="BH590" i="1"/>
  <c r="BH587" i="1"/>
  <c r="BL587" i="1" s="1"/>
  <c r="BH555" i="1"/>
  <c r="BL555" i="1" s="1"/>
  <c r="BH552" i="1"/>
  <c r="BH549" i="1"/>
  <c r="BL549" i="1" s="1"/>
  <c r="BH547" i="1"/>
  <c r="BL547" i="1" s="1"/>
  <c r="BH545" i="1"/>
  <c r="BL545" i="1" s="1"/>
  <c r="BH542" i="1"/>
  <c r="BL542" i="1" s="1"/>
  <c r="BH540" i="1"/>
  <c r="BL540" i="1" s="1"/>
  <c r="BH537" i="1"/>
  <c r="BL537" i="1" s="1"/>
  <c r="BH535" i="1"/>
  <c r="BL535" i="1" s="1"/>
  <c r="BH532" i="1"/>
  <c r="BL532" i="1" s="1"/>
  <c r="BH530" i="1"/>
  <c r="BL530" i="1" s="1"/>
  <c r="BH528" i="1"/>
  <c r="BL528" i="1" s="1"/>
  <c r="BH526" i="1"/>
  <c r="BL526" i="1" s="1"/>
  <c r="BH522" i="1"/>
  <c r="BH519" i="1"/>
  <c r="BI514" i="1"/>
  <c r="BF514" i="1"/>
  <c r="BH491" i="1"/>
  <c r="BL491" i="1" s="1"/>
  <c r="AQ491" i="1"/>
  <c r="AQ482" i="1" s="1"/>
  <c r="AQ481" i="1" s="1"/>
  <c r="AQ480" i="1" s="1"/>
  <c r="P491" i="1"/>
  <c r="P482" i="1" s="1"/>
  <c r="P481" i="1" s="1"/>
  <c r="P480" i="1" s="1"/>
  <c r="BF483" i="1"/>
  <c r="BF482" i="1" s="1"/>
  <c r="BF481" i="1" s="1"/>
  <c r="BF480" i="1" s="1"/>
  <c r="BH484" i="1"/>
  <c r="BK484" i="1"/>
  <c r="BK483" i="1" s="1"/>
  <c r="BK482" i="1" s="1"/>
  <c r="BK481" i="1" s="1"/>
  <c r="BK480" i="1" s="1"/>
  <c r="BE471" i="1"/>
  <c r="BE466" i="1" s="1"/>
  <c r="BK471" i="1"/>
  <c r="BK466" i="1" s="1"/>
  <c r="AH466" i="1"/>
  <c r="BE463" i="1"/>
  <c r="BE462" i="1" s="1"/>
  <c r="BK463" i="1"/>
  <c r="BK462" i="1" s="1"/>
  <c r="AQ404" i="1"/>
  <c r="AQ403" i="1" s="1"/>
  <c r="P397" i="1"/>
  <c r="BE391" i="1"/>
  <c r="BE390" i="1" s="1"/>
  <c r="BK391" i="1"/>
  <c r="BK390" i="1" s="1"/>
  <c r="BE377" i="1"/>
  <c r="BK377" i="1"/>
  <c r="AJ375" i="1"/>
  <c r="AJ374" i="1"/>
  <c r="P352" i="1"/>
  <c r="BE349" i="1"/>
  <c r="BK349" i="1"/>
  <c r="P323" i="1"/>
  <c r="AI274" i="1"/>
  <c r="AI228" i="1"/>
  <c r="AI227" i="1" s="1"/>
  <c r="AI226" i="1" s="1"/>
  <c r="AI218" i="1"/>
  <c r="AI217" i="1" s="1"/>
  <c r="AI214" i="1"/>
  <c r="AI213" i="1" s="1"/>
  <c r="AI210" i="1"/>
  <c r="AI207" i="1"/>
  <c r="AI203" i="1" s="1"/>
  <c r="AI204" i="1"/>
  <c r="AI148" i="1"/>
  <c r="AI139" i="1"/>
  <c r="AI85" i="1"/>
  <c r="AI61" i="1"/>
  <c r="AJ147" i="1"/>
  <c r="AJ146" i="1" s="1"/>
  <c r="AF146" i="1"/>
  <c r="AJ130" i="1"/>
  <c r="AJ129" i="1" s="1"/>
  <c r="AF129" i="1"/>
  <c r="AF103" i="1"/>
  <c r="AJ81" i="1"/>
  <c r="AJ80" i="1" s="1"/>
  <c r="AF80" i="1"/>
  <c r="AJ77" i="1"/>
  <c r="AJ76" i="1" s="1"/>
  <c r="AF76" i="1"/>
  <c r="BI1581" i="1"/>
  <c r="BI1577" i="1" s="1"/>
  <c r="BF1581" i="1"/>
  <c r="BF1577" i="1" s="1"/>
  <c r="BH1564" i="1"/>
  <c r="BL1564" i="1" s="1"/>
  <c r="AD1539" i="1"/>
  <c r="AD1538" i="1" s="1"/>
  <c r="AD1537" i="1" s="1"/>
  <c r="BF1540" i="1"/>
  <c r="BF1539" i="1" s="1"/>
  <c r="BF1538" i="1" s="1"/>
  <c r="BF1537" i="1" s="1"/>
  <c r="BI1532" i="1"/>
  <c r="BF1532" i="1"/>
  <c r="BI1521" i="1"/>
  <c r="BF1521" i="1"/>
  <c r="BI1491" i="1"/>
  <c r="BF1491" i="1"/>
  <c r="BI1468" i="1"/>
  <c r="BF1468" i="1"/>
  <c r="BI1404" i="1"/>
  <c r="BF1404" i="1"/>
  <c r="BI1395" i="1"/>
  <c r="BI1388" i="1" s="1"/>
  <c r="BF1395" i="1"/>
  <c r="BF1388" i="1" s="1"/>
  <c r="BI1378" i="1"/>
  <c r="BF1378" i="1"/>
  <c r="BI1373" i="1"/>
  <c r="BF1373" i="1"/>
  <c r="BI1368" i="1"/>
  <c r="BF1368" i="1"/>
  <c r="BH1359" i="1"/>
  <c r="BL1359" i="1" s="1"/>
  <c r="BH1350" i="1"/>
  <c r="BL1350" i="1" s="1"/>
  <c r="BH1343" i="1"/>
  <c r="BL1343" i="1" s="1"/>
  <c r="BK1340" i="1"/>
  <c r="BH1341" i="1"/>
  <c r="BL1341" i="1" s="1"/>
  <c r="BH1338" i="1"/>
  <c r="BH1335" i="1"/>
  <c r="BL1335" i="1" s="1"/>
  <c r="BK1332" i="1"/>
  <c r="BH1333" i="1"/>
  <c r="BL1333" i="1" s="1"/>
  <c r="BH1330" i="1"/>
  <c r="BH1327" i="1"/>
  <c r="BL1327" i="1" s="1"/>
  <c r="BK1315" i="1"/>
  <c r="BH1315" i="1"/>
  <c r="BK1309" i="1"/>
  <c r="BH1309" i="1"/>
  <c r="BH1305" i="1"/>
  <c r="BK1300" i="1"/>
  <c r="BH1302" i="1"/>
  <c r="BH1298" i="1"/>
  <c r="BH1295" i="1"/>
  <c r="BK1290" i="1"/>
  <c r="BH1292" i="1"/>
  <c r="BH1287" i="1"/>
  <c r="BL1287" i="1" s="1"/>
  <c r="BH1285" i="1"/>
  <c r="BL1285" i="1" s="1"/>
  <c r="BF1281" i="1"/>
  <c r="BF1280" i="1" s="1"/>
  <c r="BH1283" i="1"/>
  <c r="BH1282" i="1"/>
  <c r="BH1278" i="1"/>
  <c r="BL1278" i="1" s="1"/>
  <c r="BH1276" i="1"/>
  <c r="BL1276" i="1" s="1"/>
  <c r="BH1273" i="1"/>
  <c r="BL1273" i="1" s="1"/>
  <c r="BH1271" i="1"/>
  <c r="BL1271" i="1" s="1"/>
  <c r="BH1265" i="1"/>
  <c r="BL1265" i="1" s="1"/>
  <c r="BH1262" i="1"/>
  <c r="BH1259" i="1"/>
  <c r="BL1259" i="1" s="1"/>
  <c r="BH1241" i="1"/>
  <c r="BL1241" i="1" s="1"/>
  <c r="BH1237" i="1"/>
  <c r="BL1237" i="1" s="1"/>
  <c r="BK1234" i="1"/>
  <c r="BH1235" i="1"/>
  <c r="BL1235" i="1" s="1"/>
  <c r="BH1226" i="1"/>
  <c r="BL1226" i="1" s="1"/>
  <c r="BH1214" i="1"/>
  <c r="BL1214" i="1" s="1"/>
  <c r="BH1212" i="1"/>
  <c r="BL1212" i="1" s="1"/>
  <c r="BH1201" i="1"/>
  <c r="BL1201" i="1" s="1"/>
  <c r="BH1197" i="1"/>
  <c r="BH1193" i="1"/>
  <c r="BH1190" i="1"/>
  <c r="BH1187" i="1"/>
  <c r="BL1187" i="1" s="1"/>
  <c r="BH1185" i="1"/>
  <c r="BL1185" i="1" s="1"/>
  <c r="BH1183" i="1"/>
  <c r="BL1183" i="1" s="1"/>
  <c r="BH1180" i="1"/>
  <c r="BH1177" i="1"/>
  <c r="BH1174" i="1"/>
  <c r="BK1162" i="1"/>
  <c r="BK1161" i="1" s="1"/>
  <c r="BK1160" i="1" s="1"/>
  <c r="BK1159" i="1" s="1"/>
  <c r="BF1162" i="1"/>
  <c r="BF1161" i="1" s="1"/>
  <c r="BF1160" i="1" s="1"/>
  <c r="BF1159" i="1" s="1"/>
  <c r="BH989" i="1"/>
  <c r="BH986" i="1"/>
  <c r="BL986" i="1" s="1"/>
  <c r="BH976" i="1"/>
  <c r="BL976" i="1" s="1"/>
  <c r="BI970" i="1"/>
  <c r="BH973" i="1"/>
  <c r="BL973" i="1" s="1"/>
  <c r="BH968" i="1"/>
  <c r="BL968" i="1" s="1"/>
  <c r="BK965" i="1"/>
  <c r="BH966" i="1"/>
  <c r="BL966" i="1" s="1"/>
  <c r="BH962" i="1"/>
  <c r="BH956" i="1"/>
  <c r="BL956" i="1" s="1"/>
  <c r="BH954" i="1"/>
  <c r="BL954" i="1" s="1"/>
  <c r="BH947" i="1"/>
  <c r="BL947" i="1" s="1"/>
  <c r="BH932" i="1"/>
  <c r="BH927" i="1"/>
  <c r="BH906" i="1"/>
  <c r="BL906" i="1" s="1"/>
  <c r="BK876" i="1"/>
  <c r="BH877" i="1"/>
  <c r="BL877" i="1" s="1"/>
  <c r="BH874" i="1"/>
  <c r="BL874" i="1" s="1"/>
  <c r="BH867" i="1"/>
  <c r="BL867" i="1" s="1"/>
  <c r="BH846" i="1"/>
  <c r="BL846" i="1" s="1"/>
  <c r="BH839" i="1"/>
  <c r="BL839" i="1" s="1"/>
  <c r="BH822" i="1"/>
  <c r="BL822" i="1" s="1"/>
  <c r="BH805" i="1"/>
  <c r="BL805" i="1" s="1"/>
  <c r="BH799" i="1"/>
  <c r="BL799" i="1" s="1"/>
  <c r="BH775" i="1"/>
  <c r="BL775" i="1" s="1"/>
  <c r="BI756" i="1"/>
  <c r="BF757" i="1"/>
  <c r="BF756" i="1" s="1"/>
  <c r="BH754" i="1"/>
  <c r="BH751" i="1"/>
  <c r="BL751" i="1" s="1"/>
  <c r="BH749" i="1"/>
  <c r="BL749" i="1" s="1"/>
  <c r="BH747" i="1"/>
  <c r="BL747" i="1" s="1"/>
  <c r="BK744" i="1"/>
  <c r="BH745" i="1"/>
  <c r="BL745" i="1" s="1"/>
  <c r="BH742" i="1"/>
  <c r="BH739" i="1"/>
  <c r="BK660" i="1"/>
  <c r="BK659" i="1" s="1"/>
  <c r="BK653" i="1" s="1"/>
  <c r="BK649" i="1" s="1"/>
  <c r="BK513" i="1" s="1"/>
  <c r="AJ490" i="1"/>
  <c r="AJ488" i="1"/>
  <c r="AJ486" i="1"/>
  <c r="AX482" i="1"/>
  <c r="AX481" i="1" s="1"/>
  <c r="AX480" i="1" s="1"/>
  <c r="AJ473" i="1"/>
  <c r="AJ472" i="1"/>
  <c r="AF471" i="1"/>
  <c r="AJ461" i="1"/>
  <c r="AJ459" i="1"/>
  <c r="AJ457" i="1"/>
  <c r="AJ455" i="1"/>
  <c r="AJ453" i="1"/>
  <c r="AJ451" i="1"/>
  <c r="AJ449" i="1"/>
  <c r="AJ447" i="1"/>
  <c r="AJ445" i="1"/>
  <c r="AJ443" i="1"/>
  <c r="AJ441" i="1"/>
  <c r="AJ439" i="1"/>
  <c r="AJ437" i="1"/>
  <c r="AJ435" i="1"/>
  <c r="AJ434" i="1"/>
  <c r="AF433" i="1"/>
  <c r="BI403" i="1"/>
  <c r="AJ396" i="1"/>
  <c r="AJ394" i="1"/>
  <c r="AJ392" i="1"/>
  <c r="AF391" i="1"/>
  <c r="AF390" i="1" s="1"/>
  <c r="AJ389" i="1"/>
  <c r="AJ387" i="1"/>
  <c r="AJ385" i="1"/>
  <c r="AJ383" i="1"/>
  <c r="AJ381" i="1"/>
  <c r="AJ379" i="1"/>
  <c r="AJ378" i="1"/>
  <c r="AF377" i="1"/>
  <c r="BK352" i="1"/>
  <c r="BK322" i="1" s="1"/>
  <c r="AJ351" i="1"/>
  <c r="AJ350" i="1"/>
  <c r="AF349" i="1"/>
  <c r="AJ318" i="1"/>
  <c r="AJ317" i="1" s="1"/>
  <c r="AF317" i="1"/>
  <c r="AJ313" i="1"/>
  <c r="AJ312" i="1" s="1"/>
  <c r="AF312" i="1"/>
  <c r="AJ309" i="1"/>
  <c r="AJ308" i="1" s="1"/>
  <c r="AF308" i="1"/>
  <c r="AJ305" i="1"/>
  <c r="AJ304" i="1" s="1"/>
  <c r="AF304" i="1"/>
  <c r="AJ301" i="1"/>
  <c r="AJ300" i="1" s="1"/>
  <c r="AF300" i="1"/>
  <c r="AJ297" i="1"/>
  <c r="AJ294" i="1"/>
  <c r="AJ293" i="1" s="1"/>
  <c r="AF293" i="1"/>
  <c r="AF288" i="1"/>
  <c r="AJ283" i="1"/>
  <c r="AJ282" i="1" s="1"/>
  <c r="AJ281" i="1" s="1"/>
  <c r="AF282" i="1"/>
  <c r="AF281" i="1" s="1"/>
  <c r="AJ278" i="1"/>
  <c r="AJ277" i="1" s="1"/>
  <c r="AF277" i="1"/>
  <c r="AJ273" i="1"/>
  <c r="AJ272" i="1" s="1"/>
  <c r="AJ271" i="1" s="1"/>
  <c r="AF272" i="1"/>
  <c r="AF271" i="1" s="1"/>
  <c r="AJ268" i="1"/>
  <c r="AJ267" i="1" s="1"/>
  <c r="AF267" i="1"/>
  <c r="AJ264" i="1"/>
  <c r="AJ263" i="1" s="1"/>
  <c r="AF263" i="1"/>
  <c r="AJ259" i="1"/>
  <c r="AJ258" i="1" s="1"/>
  <c r="AF258" i="1"/>
  <c r="AJ255" i="1"/>
  <c r="AJ254" i="1" s="1"/>
  <c r="AF254" i="1"/>
  <c r="AJ250" i="1"/>
  <c r="AF249" i="1"/>
  <c r="AJ247" i="1"/>
  <c r="AF246" i="1"/>
  <c r="AJ242" i="1"/>
  <c r="AJ241" i="1" s="1"/>
  <c r="AF241" i="1"/>
  <c r="AJ235" i="1"/>
  <c r="AJ234" i="1" s="1"/>
  <c r="AF234" i="1"/>
  <c r="BJ228" i="1"/>
  <c r="BJ227" i="1" s="1"/>
  <c r="BJ226" i="1" s="1"/>
  <c r="AX228" i="1"/>
  <c r="AX227" i="1" s="1"/>
  <c r="AX226" i="1" s="1"/>
  <c r="AJ225" i="1"/>
  <c r="AJ224" i="1" s="1"/>
  <c r="AJ223" i="1" s="1"/>
  <c r="AF224" i="1"/>
  <c r="AF223" i="1" s="1"/>
  <c r="AJ220" i="1"/>
  <c r="AJ216" i="1"/>
  <c r="AJ212" i="1"/>
  <c r="AJ209" i="1"/>
  <c r="AJ206" i="1"/>
  <c r="AJ202" i="1"/>
  <c r="AJ200" i="1"/>
  <c r="AF199" i="1"/>
  <c r="AJ197" i="1"/>
  <c r="AJ195" i="1"/>
  <c r="AJ193" i="1"/>
  <c r="AJ191" i="1"/>
  <c r="AJ189" i="1"/>
  <c r="AJ187" i="1"/>
  <c r="AF186" i="1"/>
  <c r="AJ184" i="1"/>
  <c r="AJ182" i="1"/>
  <c r="AJ180" i="1"/>
  <c r="AJ178" i="1"/>
  <c r="AJ176" i="1"/>
  <c r="AJ174" i="1"/>
  <c r="AJ172" i="1"/>
  <c r="AJ170" i="1"/>
  <c r="AJ168" i="1"/>
  <c r="AF167" i="1"/>
  <c r="BH158" i="1"/>
  <c r="BL158" i="1" s="1"/>
  <c r="BF157" i="1"/>
  <c r="AJ154" i="1"/>
  <c r="AJ153" i="1" s="1"/>
  <c r="AF153" i="1"/>
  <c r="AJ150" i="1"/>
  <c r="AJ149" i="1" s="1"/>
  <c r="AF149" i="1"/>
  <c r="AJ143" i="1"/>
  <c r="AJ142" i="1" s="1"/>
  <c r="AF142" i="1"/>
  <c r="AJ136" i="1"/>
  <c r="AJ132" i="1"/>
  <c r="AJ131" i="1" s="1"/>
  <c r="AF131" i="1"/>
  <c r="AJ124" i="1"/>
  <c r="AJ123" i="1" s="1"/>
  <c r="AF123" i="1"/>
  <c r="AJ120" i="1"/>
  <c r="AJ119" i="1" s="1"/>
  <c r="AF119" i="1"/>
  <c r="BH116" i="1"/>
  <c r="BL116" i="1" s="1"/>
  <c r="BF115" i="1"/>
  <c r="BF114" i="1" s="1"/>
  <c r="AF110" i="1"/>
  <c r="AF105" i="1"/>
  <c r="AF99" i="1"/>
  <c r="AF93" i="1"/>
  <c r="AF92" i="1" s="1"/>
  <c r="AJ94" i="1"/>
  <c r="AJ93" i="1" s="1"/>
  <c r="AJ92" i="1" s="1"/>
  <c r="BH87" i="1"/>
  <c r="BL87" i="1" s="1"/>
  <c r="BF86" i="1"/>
  <c r="BF85" i="1" s="1"/>
  <c r="AJ75" i="1"/>
  <c r="AJ74" i="1" s="1"/>
  <c r="AF74" i="1"/>
  <c r="BH69" i="1"/>
  <c r="BL69" i="1" s="1"/>
  <c r="BF68" i="1"/>
  <c r="BF61" i="1" s="1"/>
  <c r="AJ65" i="1"/>
  <c r="AJ64" i="1" s="1"/>
  <c r="AF64" i="1"/>
  <c r="AJ59" i="1"/>
  <c r="AJ58" i="1" s="1"/>
  <c r="AJ55" i="1" s="1"/>
  <c r="AJ54" i="1" s="1"/>
  <c r="AF58" i="1"/>
  <c r="AJ476" i="1"/>
  <c r="AJ475" i="1" s="1"/>
  <c r="BH471" i="1"/>
  <c r="BF390" i="1"/>
  <c r="BH377" i="1"/>
  <c r="BH349" i="1"/>
  <c r="BF290" i="1"/>
  <c r="BH286" i="1"/>
  <c r="BH282" i="1"/>
  <c r="BH279" i="1"/>
  <c r="BL279" i="1" s="1"/>
  <c r="BH277" i="1"/>
  <c r="BL277" i="1" s="1"/>
  <c r="BK274" i="1"/>
  <c r="BH275" i="1"/>
  <c r="BL275" i="1" s="1"/>
  <c r="BH272" i="1"/>
  <c r="BH269" i="1"/>
  <c r="BL269" i="1" s="1"/>
  <c r="BH267" i="1"/>
  <c r="BH265" i="1"/>
  <c r="BL265" i="1" s="1"/>
  <c r="BH263" i="1"/>
  <c r="BL263" i="1" s="1"/>
  <c r="BH260" i="1"/>
  <c r="BL260" i="1" s="1"/>
  <c r="BH258" i="1"/>
  <c r="BL258" i="1" s="1"/>
  <c r="BH256" i="1"/>
  <c r="BL256" i="1" s="1"/>
  <c r="BH254" i="1"/>
  <c r="BL254" i="1" s="1"/>
  <c r="BH249" i="1"/>
  <c r="BL249" i="1" s="1"/>
  <c r="BK245" i="1"/>
  <c r="BH246" i="1"/>
  <c r="BL246" i="1" s="1"/>
  <c r="BH243" i="1"/>
  <c r="BL243" i="1" s="1"/>
  <c r="BF240" i="1"/>
  <c r="AJ162" i="1"/>
  <c r="AJ161" i="1" s="1"/>
  <c r="BH153" i="1"/>
  <c r="BL153" i="1" s="1"/>
  <c r="BK148" i="1"/>
  <c r="BK139" i="1"/>
  <c r="BH97" i="1"/>
  <c r="BL97" i="1" s="1"/>
  <c r="BH90" i="1"/>
  <c r="BL90" i="1" s="1"/>
  <c r="BK85" i="1"/>
  <c r="BH80" i="1"/>
  <c r="BL80" i="1" s="1"/>
  <c r="BH74" i="1"/>
  <c r="BL74" i="1" s="1"/>
  <c r="AJ69" i="1"/>
  <c r="AJ68" i="1" s="1"/>
  <c r="BH66" i="1"/>
  <c r="BL66" i="1" s="1"/>
  <c r="BK61" i="1"/>
  <c r="BH467" i="1"/>
  <c r="BL467" i="1" s="1"/>
  <c r="BH433" i="1"/>
  <c r="AX403" i="1"/>
  <c r="AJ405" i="1"/>
  <c r="AJ404" i="1" s="1"/>
  <c r="AJ324" i="1"/>
  <c r="AJ323" i="1" s="1"/>
  <c r="BH315" i="1"/>
  <c r="BL315" i="1" s="1"/>
  <c r="BH312" i="1"/>
  <c r="BL312" i="1" s="1"/>
  <c r="BH310" i="1"/>
  <c r="BL310" i="1" s="1"/>
  <c r="BH308" i="1"/>
  <c r="BL308" i="1" s="1"/>
  <c r="BH306" i="1"/>
  <c r="BL306" i="1" s="1"/>
  <c r="BH304" i="1"/>
  <c r="BL304" i="1" s="1"/>
  <c r="BH302" i="1"/>
  <c r="BL302" i="1" s="1"/>
  <c r="BK299" i="1"/>
  <c r="BH300" i="1"/>
  <c r="BL300" i="1" s="1"/>
  <c r="BH236" i="1"/>
  <c r="BL236" i="1" s="1"/>
  <c r="BH234" i="1"/>
  <c r="BL234" i="1" s="1"/>
  <c r="BK232" i="1"/>
  <c r="BK231" i="1" s="1"/>
  <c r="BK230" i="1"/>
  <c r="BK229" i="1" s="1"/>
  <c r="BH224" i="1"/>
  <c r="BH221" i="1"/>
  <c r="BL221" i="1" s="1"/>
  <c r="BK218" i="1"/>
  <c r="BK217" i="1" s="1"/>
  <c r="BH218" i="1"/>
  <c r="BK214" i="1"/>
  <c r="BK213" i="1" s="1"/>
  <c r="BH214" i="1"/>
  <c r="BK210" i="1"/>
  <c r="BH210" i="1"/>
  <c r="BH207" i="1"/>
  <c r="BL207" i="1" s="1"/>
  <c r="BH204" i="1"/>
  <c r="BH199" i="1"/>
  <c r="BL199" i="1" s="1"/>
  <c r="BH186" i="1"/>
  <c r="BL186" i="1" s="1"/>
  <c r="BH167" i="1"/>
  <c r="BL167" i="1" s="1"/>
  <c r="BH163" i="1"/>
  <c r="BL163" i="1" s="1"/>
  <c r="BK160" i="1"/>
  <c r="BK159" i="1" s="1"/>
  <c r="AJ158" i="1"/>
  <c r="AJ157" i="1" s="1"/>
  <c r="BH149" i="1"/>
  <c r="BL149" i="1" s="1"/>
  <c r="BH144" i="1"/>
  <c r="BL144" i="1" s="1"/>
  <c r="BH140" i="1"/>
  <c r="BL140" i="1" s="1"/>
  <c r="BH137" i="1"/>
  <c r="BL137" i="1" s="1"/>
  <c r="BH134" i="1"/>
  <c r="BL134" i="1" s="1"/>
  <c r="BH129" i="1"/>
  <c r="BL129" i="1" s="1"/>
  <c r="BH125" i="1"/>
  <c r="BL125" i="1" s="1"/>
  <c r="BH123" i="1"/>
  <c r="BL123" i="1" s="1"/>
  <c r="BH117" i="1"/>
  <c r="BL117" i="1" s="1"/>
  <c r="AJ116" i="1"/>
  <c r="AJ115" i="1" s="1"/>
  <c r="BH110" i="1"/>
  <c r="BL110" i="1" s="1"/>
  <c r="BH108" i="1"/>
  <c r="BL108" i="1" s="1"/>
  <c r="BH105" i="1"/>
  <c r="BL105" i="1" s="1"/>
  <c r="BH103" i="1"/>
  <c r="BH101" i="1"/>
  <c r="BL101" i="1" s="1"/>
  <c r="BH93" i="1"/>
  <c r="BH88" i="1"/>
  <c r="BL88" i="1" s="1"/>
  <c r="AJ87" i="1"/>
  <c r="AJ86" i="1" s="1"/>
  <c r="BH83" i="1"/>
  <c r="BH76" i="1"/>
  <c r="BL76" i="1" s="1"/>
  <c r="BK73" i="1"/>
  <c r="BH71" i="1"/>
  <c r="BH58" i="1"/>
  <c r="BL58" i="1" s="1"/>
  <c r="AI4213" i="1"/>
  <c r="AI4212" i="1" s="1"/>
  <c r="BL4222" i="1"/>
  <c r="BL4221" i="1" s="1"/>
  <c r="BL4220" i="1" s="1"/>
  <c r="BH4221" i="1"/>
  <c r="BH4220" i="1" s="1"/>
  <c r="BK4213" i="1"/>
  <c r="BK4212" i="1" s="1"/>
  <c r="BE4140" i="1"/>
  <c r="BE4112" i="1" s="1"/>
  <c r="BK4140" i="1"/>
  <c r="AX4113" i="1"/>
  <c r="AX4112" i="1" s="1"/>
  <c r="AX4111" i="1" s="1"/>
  <c r="AX4110" i="1" s="1"/>
  <c r="BL4114" i="1"/>
  <c r="BL4113" i="1" s="1"/>
  <c r="BH4113" i="1"/>
  <c r="BH4112" i="1" s="1"/>
  <c r="AJ4109" i="1"/>
  <c r="AJ4108" i="1" s="1"/>
  <c r="AF4108" i="1"/>
  <c r="AJ4104" i="1"/>
  <c r="AJ4103" i="1" s="1"/>
  <c r="AF4103" i="1"/>
  <c r="AJ4091" i="1"/>
  <c r="AJ4090" i="1" s="1"/>
  <c r="AF4090" i="1"/>
  <c r="AJ4088" i="1"/>
  <c r="AJ4087" i="1" s="1"/>
  <c r="AF4087" i="1"/>
  <c r="AJ4083" i="1"/>
  <c r="AF4082" i="1"/>
  <c r="BL4142" i="1"/>
  <c r="AJ4118" i="1"/>
  <c r="AJ4116" i="1"/>
  <c r="BG4112" i="1"/>
  <c r="BG4111" i="1" s="1"/>
  <c r="BG4110" i="1" s="1"/>
  <c r="AI4113" i="1"/>
  <c r="AI4112" i="1" s="1"/>
  <c r="BL4109" i="1"/>
  <c r="BL4108" i="1" s="1"/>
  <c r="BH4108" i="1"/>
  <c r="BK4105" i="1"/>
  <c r="BL4107" i="1"/>
  <c r="BL4106" i="1" s="1"/>
  <c r="BH4106" i="1"/>
  <c r="BL4104" i="1"/>
  <c r="BL4103" i="1" s="1"/>
  <c r="BH4103" i="1"/>
  <c r="BK4100" i="1"/>
  <c r="BL4102" i="1"/>
  <c r="BL4101" i="1" s="1"/>
  <c r="BH4101" i="1"/>
  <c r="BH4090" i="1"/>
  <c r="BL4090" i="1" s="1"/>
  <c r="BH4087" i="1"/>
  <c r="BL4087" i="1" s="1"/>
  <c r="BH4082" i="1"/>
  <c r="BL4082" i="1" s="1"/>
  <c r="AJ4061" i="1"/>
  <c r="AF4060" i="1"/>
  <c r="AF4059" i="1" s="1"/>
  <c r="AJ4051" i="1"/>
  <c r="AJ4050" i="1" s="1"/>
  <c r="AF4050" i="1"/>
  <c r="AI4076" i="1"/>
  <c r="BH4076" i="1"/>
  <c r="BL4076" i="1" s="1"/>
  <c r="BH3995" i="1"/>
  <c r="BL3995" i="1" s="1"/>
  <c r="BF3994" i="1"/>
  <c r="BF3993" i="1" s="1"/>
  <c r="AJ3990" i="1"/>
  <c r="AJ3988" i="1"/>
  <c r="AJ3986" i="1"/>
  <c r="AJ3984" i="1"/>
  <c r="AJ3982" i="1"/>
  <c r="AJ3980" i="1"/>
  <c r="AJ3979" i="1" s="1"/>
  <c r="AF3979" i="1"/>
  <c r="AJ3972" i="1"/>
  <c r="AF3971" i="1"/>
  <c r="AJ3925" i="1"/>
  <c r="AJ3924" i="1" s="1"/>
  <c r="AF3924" i="1"/>
  <c r="AJ3914" i="1"/>
  <c r="AJ3913" i="1" s="1"/>
  <c r="AF3913" i="1"/>
  <c r="AF3994" i="1"/>
  <c r="BH3979" i="1"/>
  <c r="BL3979" i="1" s="1"/>
  <c r="BF3970" i="1"/>
  <c r="AI3854" i="1"/>
  <c r="AI3853" i="1" s="1"/>
  <c r="AI3819" i="1"/>
  <c r="AI3818" i="1" s="1"/>
  <c r="AI3789" i="1"/>
  <c r="AX3883" i="1"/>
  <c r="AX3882" i="1" s="1"/>
  <c r="BF3882" i="1"/>
  <c r="AM3881" i="1"/>
  <c r="AM3880" i="1" s="1"/>
  <c r="L3881" i="1"/>
  <c r="L3880" i="1" s="1"/>
  <c r="AJ3877" i="1"/>
  <c r="AJ3876" i="1" s="1"/>
  <c r="AJ3875" i="1" s="1"/>
  <c r="AF3876" i="1"/>
  <c r="AF3875" i="1" s="1"/>
  <c r="AJ3872" i="1"/>
  <c r="AJ3871" i="1" s="1"/>
  <c r="AJ3870" i="1" s="1"/>
  <c r="AF3871" i="1"/>
  <c r="AJ3868" i="1"/>
  <c r="AJ3867" i="1" s="1"/>
  <c r="AF3867" i="1"/>
  <c r="AJ3861" i="1"/>
  <c r="AJ3860" i="1" s="1"/>
  <c r="AF3860" i="1"/>
  <c r="AJ3834" i="1"/>
  <c r="AJ3833" i="1" s="1"/>
  <c r="AJ3832" i="1" s="1"/>
  <c r="AF3833" i="1"/>
  <c r="AF3832" i="1" s="1"/>
  <c r="AJ3813" i="1"/>
  <c r="AJ3812" i="1" s="1"/>
  <c r="AJ3811" i="1" s="1"/>
  <c r="AF3812" i="1"/>
  <c r="AF3811" i="1" s="1"/>
  <c r="AJ3801" i="1"/>
  <c r="AJ3800" i="1" s="1"/>
  <c r="AF3800" i="1"/>
  <c r="AJ3798" i="1"/>
  <c r="AJ3797" i="1" s="1"/>
  <c r="AF3797" i="1"/>
  <c r="AJ3775" i="1"/>
  <c r="AJ3774" i="1" s="1"/>
  <c r="AF3774" i="1"/>
  <c r="AJ3756" i="1"/>
  <c r="AJ3755" i="1" s="1"/>
  <c r="AF3755" i="1"/>
  <c r="AI3747" i="1"/>
  <c r="BH3747" i="1"/>
  <c r="BL3747" i="1" s="1"/>
  <c r="AJ3718" i="1"/>
  <c r="AJ3717" i="1" s="1"/>
  <c r="AF3717" i="1"/>
  <c r="AJ3710" i="1"/>
  <c r="AJ3709" i="1" s="1"/>
  <c r="AF3709" i="1"/>
  <c r="AJ3706" i="1"/>
  <c r="AJ3705" i="1" s="1"/>
  <c r="AF3705" i="1"/>
  <c r="AJ3701" i="1"/>
  <c r="AJ3700" i="1" s="1"/>
  <c r="AF3700" i="1"/>
  <c r="AJ3697" i="1"/>
  <c r="AJ3696" i="1" s="1"/>
  <c r="AF3696" i="1"/>
  <c r="AJ3690" i="1"/>
  <c r="AJ3689" i="1" s="1"/>
  <c r="AF3689" i="1"/>
  <c r="AJ3686" i="1"/>
  <c r="AJ3685" i="1" s="1"/>
  <c r="AF3685" i="1"/>
  <c r="AJ3683" i="1"/>
  <c r="AJ3682" i="1" s="1"/>
  <c r="AF3682" i="1"/>
  <c r="AJ3680" i="1"/>
  <c r="AJ3679" i="1" s="1"/>
  <c r="AF3679" i="1"/>
  <c r="AJ3671" i="1"/>
  <c r="AF3670" i="1"/>
  <c r="AF3669" i="1" s="1"/>
  <c r="AJ3666" i="1"/>
  <c r="AJ3665" i="1" s="1"/>
  <c r="AF3665" i="1"/>
  <c r="AJ3656" i="1"/>
  <c r="AJ3655" i="1" s="1"/>
  <c r="AJ3654" i="1" s="1"/>
  <c r="AF3655" i="1"/>
  <c r="AF3654" i="1" s="1"/>
  <c r="AJ3651" i="1"/>
  <c r="AJ3650" i="1" s="1"/>
  <c r="AF3650" i="1"/>
  <c r="AJ3647" i="1"/>
  <c r="AJ3646" i="1" s="1"/>
  <c r="AF3646" i="1"/>
  <c r="AJ3641" i="1"/>
  <c r="AJ3640" i="1" s="1"/>
  <c r="AF3640" i="1"/>
  <c r="AJ3637" i="1"/>
  <c r="AJ3636" i="1" s="1"/>
  <c r="AF3636" i="1"/>
  <c r="AJ3630" i="1"/>
  <c r="AJ3629" i="1" s="1"/>
  <c r="AJ3626" i="1" s="1"/>
  <c r="AJ3625" i="1" s="1"/>
  <c r="AF3629" i="1"/>
  <c r="AJ3623" i="1"/>
  <c r="AJ3622" i="1" s="1"/>
  <c r="AF3622" i="1"/>
  <c r="AJ3603" i="1"/>
  <c r="AJ3602" i="1" s="1"/>
  <c r="AJ3601" i="1" s="1"/>
  <c r="AF3602" i="1"/>
  <c r="AF3601" i="1" s="1"/>
  <c r="BI3875" i="1"/>
  <c r="BF3875" i="1"/>
  <c r="BI3870" i="1"/>
  <c r="BF3870" i="1"/>
  <c r="BI3853" i="1"/>
  <c r="BF3853" i="1"/>
  <c r="BI3818" i="1"/>
  <c r="BF3818" i="1"/>
  <c r="BI3788" i="1"/>
  <c r="BF3788" i="1"/>
  <c r="AI3755" i="1"/>
  <c r="BH3755" i="1"/>
  <c r="BL3755" i="1" s="1"/>
  <c r="AI3717" i="1"/>
  <c r="AE3716" i="1"/>
  <c r="AE3715" i="1" s="1"/>
  <c r="AE3714" i="1" s="1"/>
  <c r="AI3702" i="1"/>
  <c r="AI3691" i="1" s="1"/>
  <c r="AI3674" i="1"/>
  <c r="AI3607" i="1"/>
  <c r="AI3540" i="1"/>
  <c r="AI3539" i="1" s="1"/>
  <c r="AI3524" i="1"/>
  <c r="BI3716" i="1"/>
  <c r="BF3716" i="1"/>
  <c r="BI3702" i="1"/>
  <c r="BI3691" i="1" s="1"/>
  <c r="BF3702" i="1"/>
  <c r="BF3691" i="1" s="1"/>
  <c r="BK3695" i="1"/>
  <c r="BK3691" i="1" s="1"/>
  <c r="BH3696" i="1"/>
  <c r="BH3693" i="1"/>
  <c r="BF3678" i="1"/>
  <c r="BI3669" i="1"/>
  <c r="BF3669" i="1"/>
  <c r="BF3657" i="1"/>
  <c r="BF3645" i="1"/>
  <c r="BH3640" i="1"/>
  <c r="BH3627" i="1"/>
  <c r="BH3612" i="1"/>
  <c r="BL3612" i="1" s="1"/>
  <c r="BI3606" i="1"/>
  <c r="BI3605" i="1" s="1"/>
  <c r="BI3604" i="1" s="1"/>
  <c r="BH3607" i="1"/>
  <c r="BL3607" i="1" s="1"/>
  <c r="BH3602" i="1"/>
  <c r="AI3368" i="1"/>
  <c r="AI3334" i="1"/>
  <c r="AI3317" i="1"/>
  <c r="AI3316" i="1" s="1"/>
  <c r="AI3300" i="1"/>
  <c r="AQ3540" i="1"/>
  <c r="AQ3539" i="1" s="1"/>
  <c r="BH3533" i="1"/>
  <c r="AQ3533" i="1"/>
  <c r="AQ3532" i="1" s="1"/>
  <c r="BE3524" i="1"/>
  <c r="BE3517" i="1" s="1"/>
  <c r="BE3516" i="1" s="1"/>
  <c r="BK3524" i="1"/>
  <c r="BK3517" i="1" s="1"/>
  <c r="BK3516" i="1" s="1"/>
  <c r="AQ3518" i="1"/>
  <c r="BF3517" i="1"/>
  <c r="BF3516" i="1" s="1"/>
  <c r="AJ3512" i="1"/>
  <c r="AJ3511" i="1" s="1"/>
  <c r="AF3511" i="1"/>
  <c r="AJ3507" i="1"/>
  <c r="AJ3506" i="1" s="1"/>
  <c r="AF3506" i="1"/>
  <c r="AJ3501" i="1"/>
  <c r="AJ3497" i="1"/>
  <c r="AJ3495" i="1"/>
  <c r="AJ3493" i="1"/>
  <c r="AJ3491" i="1"/>
  <c r="AJ3487" i="1"/>
  <c r="AJ3486" i="1" s="1"/>
  <c r="AF3486" i="1"/>
  <c r="AJ3484" i="1"/>
  <c r="AJ3483" i="1" s="1"/>
  <c r="AF3483" i="1"/>
  <c r="AJ3480" i="1"/>
  <c r="AJ3479" i="1" s="1"/>
  <c r="AF3479" i="1"/>
  <c r="AJ3475" i="1"/>
  <c r="AJ3472" i="1"/>
  <c r="AJ3471" i="1" s="1"/>
  <c r="AF3471" i="1"/>
  <c r="AF3470" i="1" s="1"/>
  <c r="AJ3464" i="1"/>
  <c r="AJ3463" i="1" s="1"/>
  <c r="AJ3462" i="1" s="1"/>
  <c r="AF3463" i="1"/>
  <c r="AF3462" i="1" s="1"/>
  <c r="AJ3459" i="1"/>
  <c r="AJ3457" i="1"/>
  <c r="AJ3455" i="1"/>
  <c r="AJ3453" i="1" s="1"/>
  <c r="AJ3446" i="1" s="1"/>
  <c r="AJ3445" i="1" s="1"/>
  <c r="AF3447" i="1"/>
  <c r="AJ3442" i="1"/>
  <c r="AJ3441" i="1" s="1"/>
  <c r="AF3441" i="1"/>
  <c r="AJ3437" i="1"/>
  <c r="AJ3436" i="1" s="1"/>
  <c r="AJ3435" i="1" s="1"/>
  <c r="AF3436" i="1"/>
  <c r="AF3435" i="1" s="1"/>
  <c r="AJ3432" i="1"/>
  <c r="AJ3428" i="1"/>
  <c r="AJ3427" i="1" s="1"/>
  <c r="AJ3426" i="1" s="1"/>
  <c r="AF3427" i="1"/>
  <c r="AF3426" i="1" s="1"/>
  <c r="AJ3423" i="1"/>
  <c r="AJ3422" i="1" s="1"/>
  <c r="AF3422" i="1"/>
  <c r="AJ3419" i="1"/>
  <c r="AJ3418" i="1" s="1"/>
  <c r="AF3418" i="1"/>
  <c r="AJ3413" i="1"/>
  <c r="AJ3412" i="1" s="1"/>
  <c r="AJ3411" i="1" s="1"/>
  <c r="AF3412" i="1"/>
  <c r="AF3411" i="1" s="1"/>
  <c r="AJ3407" i="1"/>
  <c r="AJ3406" i="1" s="1"/>
  <c r="AJ3405" i="1" s="1"/>
  <c r="AF3406" i="1"/>
  <c r="AF3405" i="1" s="1"/>
  <c r="AJ3402" i="1"/>
  <c r="AJ3401" i="1" s="1"/>
  <c r="AF3401" i="1"/>
  <c r="AJ3396" i="1"/>
  <c r="AJ3395" i="1" s="1"/>
  <c r="AJ3392" i="1" s="1"/>
  <c r="AJ3391" i="1" s="1"/>
  <c r="AF3395" i="1"/>
  <c r="AJ3389" i="1"/>
  <c r="AJ3388" i="1" s="1"/>
  <c r="AF3388" i="1"/>
  <c r="AJ3384" i="1"/>
  <c r="AJ3383" i="1" s="1"/>
  <c r="AJ3382" i="1" s="1"/>
  <c r="AF3383" i="1"/>
  <c r="AF3382" i="1" s="1"/>
  <c r="AJ3380" i="1"/>
  <c r="AJ3379" i="1" s="1"/>
  <c r="AF3379" i="1"/>
  <c r="AJ3375" i="1"/>
  <c r="AJ3373" i="1"/>
  <c r="AJ3371" i="1"/>
  <c r="AJ3369" i="1"/>
  <c r="AF3368" i="1"/>
  <c r="AJ3366" i="1"/>
  <c r="AJ3364" i="1"/>
  <c r="AJ3362" i="1"/>
  <c r="AJ3360" i="1"/>
  <c r="AJ3358" i="1"/>
  <c r="AJ3356" i="1"/>
  <c r="AJ3354" i="1"/>
  <c r="AJ3352" i="1"/>
  <c r="AJ3350" i="1"/>
  <c r="AJ3348" i="1"/>
  <c r="AJ3345" i="1"/>
  <c r="AJ3343" i="1"/>
  <c r="AJ3341" i="1"/>
  <c r="AJ3339" i="1"/>
  <c r="AJ3337" i="1"/>
  <c r="AJ3335" i="1"/>
  <c r="AF3334" i="1"/>
  <c r="AJ3329" i="1"/>
  <c r="AJ3328" i="1" s="1"/>
  <c r="AF3328" i="1"/>
  <c r="AJ3324" i="1"/>
  <c r="AJ3323" i="1" s="1"/>
  <c r="AJ3322" i="1" s="1"/>
  <c r="AF3323" i="1"/>
  <c r="AF3322" i="1" s="1"/>
  <c r="AJ3320" i="1"/>
  <c r="AJ3318" i="1"/>
  <c r="AF3317" i="1"/>
  <c r="AF3316" i="1" s="1"/>
  <c r="AJ3314" i="1"/>
  <c r="AJ3310" i="1"/>
  <c r="AJ3309" i="1" s="1"/>
  <c r="AF3309" i="1"/>
  <c r="AJ3306" i="1"/>
  <c r="AJ3305" i="1" s="1"/>
  <c r="AF3305" i="1"/>
  <c r="AJ3302" i="1"/>
  <c r="AJ3301" i="1" s="1"/>
  <c r="AF3301" i="1"/>
  <c r="AJ3295" i="1"/>
  <c r="AJ3294" i="1" s="1"/>
  <c r="AJ3293" i="1" s="1"/>
  <c r="AF3294" i="1"/>
  <c r="AF3293" i="1" s="1"/>
  <c r="AJ3288" i="1"/>
  <c r="AJ3287" i="1" s="1"/>
  <c r="AF3287" i="1"/>
  <c r="AJ3281" i="1"/>
  <c r="AJ3280" i="1" s="1"/>
  <c r="AF3280" i="1"/>
  <c r="AI3241" i="1"/>
  <c r="AI3238" i="1" s="1"/>
  <c r="AJ3538" i="1"/>
  <c r="AJ3537" i="1" s="1"/>
  <c r="AJ3536" i="1" s="1"/>
  <c r="AJ3525" i="1"/>
  <c r="AJ3524" i="1" s="1"/>
  <c r="BF3446" i="1"/>
  <c r="BF3445" i="1" s="1"/>
  <c r="BI3414" i="1"/>
  <c r="BF3438" i="1"/>
  <c r="BF3429" i="1"/>
  <c r="BH3427" i="1"/>
  <c r="BF3415" i="1"/>
  <c r="BF3398" i="1"/>
  <c r="BF3397" i="1" s="1"/>
  <c r="BH3393" i="1"/>
  <c r="BI3385" i="1"/>
  <c r="BF3385" i="1"/>
  <c r="BI3376" i="1"/>
  <c r="BF3376" i="1"/>
  <c r="BI3333" i="1"/>
  <c r="BF3333" i="1"/>
  <c r="BI3325" i="1"/>
  <c r="BF3325" i="1"/>
  <c r="BI3300" i="1"/>
  <c r="BF3300" i="1"/>
  <c r="BI3289" i="1"/>
  <c r="BF3289" i="1"/>
  <c r="BI3284" i="1"/>
  <c r="BI3283" i="1" s="1"/>
  <c r="BF3284" i="1"/>
  <c r="BF3283" i="1" s="1"/>
  <c r="BH3280" i="1"/>
  <c r="BL3280" i="1" s="1"/>
  <c r="AF3275" i="1"/>
  <c r="AF3274" i="1" s="1"/>
  <c r="AJ3276" i="1"/>
  <c r="AJ3275" i="1" s="1"/>
  <c r="AJ3274" i="1" s="1"/>
  <c r="AI3157" i="1"/>
  <c r="AI3025" i="1"/>
  <c r="AI3021" i="1" s="1"/>
  <c r="AI3016" i="1"/>
  <c r="AI2979" i="1"/>
  <c r="AI2947" i="1"/>
  <c r="AI2946" i="1" s="1"/>
  <c r="AJ3541" i="1"/>
  <c r="AJ3540" i="1" s="1"/>
  <c r="AJ3539" i="1" s="1"/>
  <c r="AX3517" i="1"/>
  <c r="AX3516" i="1" s="1"/>
  <c r="AJ3519" i="1"/>
  <c r="AJ3518" i="1" s="1"/>
  <c r="AJ3515" i="1"/>
  <c r="AJ3514" i="1" s="1"/>
  <c r="AJ3513" i="1" s="1"/>
  <c r="BF3508" i="1"/>
  <c r="BK3502" i="1"/>
  <c r="BH3504" i="1"/>
  <c r="BH3499" i="1"/>
  <c r="BH3489" i="1"/>
  <c r="BH3486" i="1"/>
  <c r="BL3486" i="1" s="1"/>
  <c r="BH3483" i="1"/>
  <c r="BH3481" i="1"/>
  <c r="BL3481" i="1" s="1"/>
  <c r="BH3479" i="1"/>
  <c r="BL3479" i="1" s="1"/>
  <c r="BH3476" i="1"/>
  <c r="BL3476" i="1" s="1"/>
  <c r="BH3473" i="1"/>
  <c r="BL3473" i="1" s="1"/>
  <c r="BI3277" i="1"/>
  <c r="BI3273" i="1" s="1"/>
  <c r="BI3272" i="1" s="1"/>
  <c r="BK3278" i="1"/>
  <c r="BK3277" i="1" s="1"/>
  <c r="BH3269" i="1"/>
  <c r="BL3269" i="1" s="1"/>
  <c r="BF3268" i="1"/>
  <c r="BF3267" i="1" s="1"/>
  <c r="BK3264" i="1"/>
  <c r="AQ3261" i="1"/>
  <c r="AQ3248" i="1" s="1"/>
  <c r="BE3251" i="1"/>
  <c r="BE3248" i="1" s="1"/>
  <c r="P3241" i="1"/>
  <c r="P3238" i="1" s="1"/>
  <c r="BH3240" i="1"/>
  <c r="BL3240" i="1" s="1"/>
  <c r="BF3239" i="1"/>
  <c r="BF3238" i="1" s="1"/>
  <c r="BI3238" i="1"/>
  <c r="BH3237" i="1"/>
  <c r="BL3237" i="1" s="1"/>
  <c r="BF3236" i="1"/>
  <c r="BF3235" i="1" s="1"/>
  <c r="BH3229" i="1"/>
  <c r="BL3229" i="1" s="1"/>
  <c r="BF3228" i="1"/>
  <c r="BF3225" i="1" s="1"/>
  <c r="AJ3217" i="1"/>
  <c r="AJ3216" i="1" s="1"/>
  <c r="AF3216" i="1"/>
  <c r="AF3166" i="1"/>
  <c r="AJ3161" i="1"/>
  <c r="AJ3160" i="1" s="1"/>
  <c r="AF3160" i="1"/>
  <c r="AJ3156" i="1"/>
  <c r="AJ3155" i="1" s="1"/>
  <c r="AJ3154" i="1" s="1"/>
  <c r="AF3155" i="1"/>
  <c r="AF3154" i="1" s="1"/>
  <c r="AJ3151" i="1"/>
  <c r="AJ3150" i="1" s="1"/>
  <c r="AF3150" i="1"/>
  <c r="AJ3147" i="1"/>
  <c r="AJ3146" i="1" s="1"/>
  <c r="AF3146" i="1"/>
  <c r="AF3141" i="1"/>
  <c r="AF3137" i="1"/>
  <c r="AF3132" i="1"/>
  <c r="AF3127" i="1"/>
  <c r="AF3123" i="1"/>
  <c r="AF3117" i="1"/>
  <c r="AF3113" i="1"/>
  <c r="AF3109" i="1"/>
  <c r="AF3108" i="1" s="1"/>
  <c r="AF3102" i="1"/>
  <c r="AF3097" i="1"/>
  <c r="AF3096" i="1" s="1"/>
  <c r="AF3092" i="1"/>
  <c r="AF3087" i="1"/>
  <c r="AF3082" i="1"/>
  <c r="AF3078" i="1"/>
  <c r="AF3072" i="1"/>
  <c r="AF3067" i="1"/>
  <c r="AF3066" i="1" s="1"/>
  <c r="AF3057" i="1"/>
  <c r="AJ3058" i="1"/>
  <c r="AJ3057" i="1" s="1"/>
  <c r="AF3053" i="1"/>
  <c r="AJ3054" i="1"/>
  <c r="AJ3053" i="1" s="1"/>
  <c r="BA3052" i="1"/>
  <c r="BA3051" i="1" s="1"/>
  <c r="BA3050" i="1" s="1"/>
  <c r="AG3052" i="1"/>
  <c r="AG3051" i="1" s="1"/>
  <c r="AG3050" i="1" s="1"/>
  <c r="AJ3049" i="1"/>
  <c r="AJ3048" i="1" s="1"/>
  <c r="AF3048" i="1"/>
  <c r="AJ3044" i="1"/>
  <c r="AJ3041" i="1"/>
  <c r="AJ3039" i="1"/>
  <c r="AJ3037" i="1"/>
  <c r="AJ3035" i="1"/>
  <c r="AJ3032" i="1"/>
  <c r="AJ3031" i="1" s="1"/>
  <c r="AF3031" i="1"/>
  <c r="AJ3028" i="1"/>
  <c r="AJ3026" i="1"/>
  <c r="AF3025" i="1"/>
  <c r="AJ3023" i="1"/>
  <c r="AJ3022" i="1" s="1"/>
  <c r="AF3022" i="1"/>
  <c r="AJ3019" i="1"/>
  <c r="AJ3017" i="1"/>
  <c r="AF3016" i="1"/>
  <c r="AJ3014" i="1"/>
  <c r="AJ3012" i="1"/>
  <c r="AJ3010" i="1"/>
  <c r="AJ3008" i="1"/>
  <c r="AJ3006" i="1"/>
  <c r="AJ3004" i="1"/>
  <c r="AJ3002" i="1"/>
  <c r="AJ3000" i="1"/>
  <c r="AF2999" i="1"/>
  <c r="AF2990" i="1"/>
  <c r="AJ2985" i="1"/>
  <c r="AJ2984" i="1" s="1"/>
  <c r="AF2984" i="1"/>
  <c r="AJ2981" i="1"/>
  <c r="AJ2980" i="1" s="1"/>
  <c r="AF2980" i="1"/>
  <c r="AJ2976" i="1"/>
  <c r="AJ2975" i="1" s="1"/>
  <c r="AJ2974" i="1" s="1"/>
  <c r="AF2975" i="1"/>
  <c r="AF2974" i="1" s="1"/>
  <c r="AJ2971" i="1"/>
  <c r="AJ2970" i="1" s="1"/>
  <c r="AF2970" i="1"/>
  <c r="AJ2967" i="1"/>
  <c r="AJ2965" i="1"/>
  <c r="AF2961" i="1"/>
  <c r="AJ2957" i="1"/>
  <c r="AJ2956" i="1" s="1"/>
  <c r="AJ2955" i="1" s="1"/>
  <c r="AF2956" i="1"/>
  <c r="AF2955" i="1" s="1"/>
  <c r="AJ2952" i="1"/>
  <c r="AJ2950" i="1"/>
  <c r="AJ2948" i="1"/>
  <c r="AF2947" i="1"/>
  <c r="AF2946" i="1" s="1"/>
  <c r="AJ2943" i="1"/>
  <c r="AJ2942" i="1" s="1"/>
  <c r="AJ2941" i="1" s="1"/>
  <c r="AF2942" i="1"/>
  <c r="AF2941" i="1" s="1"/>
  <c r="AJ2939" i="1"/>
  <c r="AJ2937" i="1"/>
  <c r="AJ2935" i="1"/>
  <c r="AJ2932" i="1"/>
  <c r="AJ2931" i="1" s="1"/>
  <c r="AJ2922" i="1" s="1"/>
  <c r="AF2931" i="1"/>
  <c r="AF2927" i="1"/>
  <c r="AF2923" i="1"/>
  <c r="AJ2918" i="1"/>
  <c r="AJ2917" i="1" s="1"/>
  <c r="AF2917" i="1"/>
  <c r="AJ2914" i="1"/>
  <c r="AJ2913" i="1" s="1"/>
  <c r="AF2913" i="1"/>
  <c r="AJ2909" i="1"/>
  <c r="AJ2908" i="1" s="1"/>
  <c r="AJ2907" i="1" s="1"/>
  <c r="AF2908" i="1"/>
  <c r="AF2907" i="1" s="1"/>
  <c r="AJ2903" i="1"/>
  <c r="AJ2902" i="1" s="1"/>
  <c r="AJ2901" i="1" s="1"/>
  <c r="AF2902" i="1"/>
  <c r="AF2901" i="1" s="1"/>
  <c r="AJ2897" i="1"/>
  <c r="AJ2896" i="1" s="1"/>
  <c r="AF2896" i="1"/>
  <c r="AJ2893" i="1"/>
  <c r="AJ2892" i="1" s="1"/>
  <c r="AF2892" i="1"/>
  <c r="AJ2889" i="1"/>
  <c r="AJ2888" i="1" s="1"/>
  <c r="AF2888" i="1"/>
  <c r="AF2882" i="1"/>
  <c r="AF2881" i="1" s="1"/>
  <c r="AF2880" i="1" s="1"/>
  <c r="AJ2875" i="1"/>
  <c r="AJ2874" i="1" s="1"/>
  <c r="AF2874" i="1"/>
  <c r="AJ2865" i="1"/>
  <c r="AJ2864" i="1" s="1"/>
  <c r="AF2864" i="1"/>
  <c r="AF2863" i="1" s="1"/>
  <c r="AJ2858" i="1"/>
  <c r="AJ2857" i="1" s="1"/>
  <c r="AJ2856" i="1" s="1"/>
  <c r="AF2857" i="1"/>
  <c r="AF2856" i="1" s="1"/>
  <c r="AJ2848" i="1"/>
  <c r="AJ2847" i="1" s="1"/>
  <c r="AF2847" i="1"/>
  <c r="AF2846" i="1" s="1"/>
  <c r="AF3267" i="1"/>
  <c r="AJ3265" i="1"/>
  <c r="AJ3264" i="1" s="1"/>
  <c r="AJ3262" i="1"/>
  <c r="AJ3261" i="1" s="1"/>
  <c r="AJ3252" i="1"/>
  <c r="AJ3251" i="1" s="1"/>
  <c r="AJ3248" i="1" s="1"/>
  <c r="BH3192" i="1"/>
  <c r="BL3192" i="1" s="1"/>
  <c r="BF3165" i="1"/>
  <c r="BH3162" i="1"/>
  <c r="BL3162" i="1" s="1"/>
  <c r="BH3160" i="1"/>
  <c r="BL3160" i="1" s="1"/>
  <c r="BK3157" i="1"/>
  <c r="BH3158" i="1"/>
  <c r="BL3158" i="1" s="1"/>
  <c r="BH3155" i="1"/>
  <c r="BH3152" i="1"/>
  <c r="BL3152" i="1" s="1"/>
  <c r="BH3150" i="1"/>
  <c r="BL3150" i="1" s="1"/>
  <c r="BH3148" i="1"/>
  <c r="BL3148" i="1" s="1"/>
  <c r="BH3146" i="1"/>
  <c r="BL3146" i="1" s="1"/>
  <c r="BH3143" i="1"/>
  <c r="BL3143" i="1" s="1"/>
  <c r="BH3141" i="1"/>
  <c r="BL3141" i="1" s="1"/>
  <c r="BH3139" i="1"/>
  <c r="BL3139" i="1" s="1"/>
  <c r="BH3137" i="1"/>
  <c r="BL3137" i="1" s="1"/>
  <c r="BH3134" i="1"/>
  <c r="BH3132" i="1"/>
  <c r="BL3132" i="1" s="1"/>
  <c r="BH3129" i="1"/>
  <c r="BL3129" i="1" s="1"/>
  <c r="BH3127" i="1"/>
  <c r="BH3125" i="1"/>
  <c r="BL3125" i="1" s="1"/>
  <c r="BH3123" i="1"/>
  <c r="BL3123" i="1" s="1"/>
  <c r="BH3121" i="1"/>
  <c r="BL3121" i="1" s="1"/>
  <c r="BH3117" i="1"/>
  <c r="BL3117" i="1" s="1"/>
  <c r="BH3115" i="1"/>
  <c r="BL3115" i="1" s="1"/>
  <c r="BH3113" i="1"/>
  <c r="BL3113" i="1" s="1"/>
  <c r="BH3109" i="1"/>
  <c r="BH3106" i="1"/>
  <c r="BL3106" i="1" s="1"/>
  <c r="BH3102" i="1"/>
  <c r="BL3102" i="1" s="1"/>
  <c r="BH3100" i="1"/>
  <c r="BL3100" i="1" s="1"/>
  <c r="BH3097" i="1"/>
  <c r="BH3094" i="1"/>
  <c r="BL3094" i="1" s="1"/>
  <c r="BH3092" i="1"/>
  <c r="BH3090" i="1"/>
  <c r="BL3090" i="1" s="1"/>
  <c r="BH3087" i="1"/>
  <c r="BL3087" i="1" s="1"/>
  <c r="BH3085" i="1"/>
  <c r="BL3085" i="1" s="1"/>
  <c r="BH3082" i="1"/>
  <c r="BL3082" i="1" s="1"/>
  <c r="BH3080" i="1"/>
  <c r="BL3080" i="1" s="1"/>
  <c r="BH3078" i="1"/>
  <c r="BL3078" i="1" s="1"/>
  <c r="BH3076" i="1"/>
  <c r="BL3076" i="1" s="1"/>
  <c r="BH3072" i="1"/>
  <c r="BL3072" i="1" s="1"/>
  <c r="BH3070" i="1"/>
  <c r="BL3070" i="1" s="1"/>
  <c r="BI3065" i="1"/>
  <c r="BH3059" i="1"/>
  <c r="BL3059" i="1" s="1"/>
  <c r="BH3048" i="1"/>
  <c r="BL3048" i="1" s="1"/>
  <c r="BK3045" i="1"/>
  <c r="BH3046" i="1"/>
  <c r="BL3046" i="1" s="1"/>
  <c r="BH3042" i="1"/>
  <c r="BL3042" i="1" s="1"/>
  <c r="BH3033" i="1"/>
  <c r="BL3033" i="1" s="1"/>
  <c r="BK3030" i="1"/>
  <c r="BH3031" i="1"/>
  <c r="BL3031" i="1" s="1"/>
  <c r="BH3025" i="1"/>
  <c r="BL3025" i="1" s="1"/>
  <c r="BH3022" i="1"/>
  <c r="BL3022" i="1" s="1"/>
  <c r="BH3016" i="1"/>
  <c r="BL3016" i="1" s="1"/>
  <c r="BH2999" i="1"/>
  <c r="BL2999" i="1" s="1"/>
  <c r="BH2990" i="1"/>
  <c r="BL2990" i="1" s="1"/>
  <c r="BH2986" i="1"/>
  <c r="BL2986" i="1" s="1"/>
  <c r="BH2984" i="1"/>
  <c r="BL2984" i="1" s="1"/>
  <c r="BH2982" i="1"/>
  <c r="BL2982" i="1" s="1"/>
  <c r="BK2979" i="1"/>
  <c r="BH2980" i="1"/>
  <c r="BL2980" i="1" s="1"/>
  <c r="BH2977" i="1"/>
  <c r="BL2977" i="1" s="1"/>
  <c r="BK2974" i="1"/>
  <c r="BH2975" i="1"/>
  <c r="BL2975" i="1" s="1"/>
  <c r="BH2972" i="1"/>
  <c r="BL2972" i="1" s="1"/>
  <c r="BH2970" i="1"/>
  <c r="BL2970" i="1" s="1"/>
  <c r="BH2968" i="1"/>
  <c r="BL2968" i="1" s="1"/>
  <c r="BH2963" i="1"/>
  <c r="BL2963" i="1" s="1"/>
  <c r="BH2961" i="1"/>
  <c r="BL2961" i="1" s="1"/>
  <c r="BH2958" i="1"/>
  <c r="BL2958" i="1" s="1"/>
  <c r="BK2955" i="1"/>
  <c r="BH2956" i="1"/>
  <c r="BL2956" i="1" s="1"/>
  <c r="BH2953" i="1"/>
  <c r="BL2953" i="1" s="1"/>
  <c r="BK2946" i="1"/>
  <c r="BH2947" i="1"/>
  <c r="BL2947" i="1" s="1"/>
  <c r="BH2944" i="1"/>
  <c r="BL2944" i="1" s="1"/>
  <c r="BK2941" i="1"/>
  <c r="BH2942" i="1"/>
  <c r="BL2942" i="1" s="1"/>
  <c r="BH2933" i="1"/>
  <c r="BL2933" i="1" s="1"/>
  <c r="BH2931" i="1"/>
  <c r="BL2931" i="1" s="1"/>
  <c r="BH2929" i="1"/>
  <c r="BL2929" i="1" s="1"/>
  <c r="BH2927" i="1"/>
  <c r="BL2927" i="1" s="1"/>
  <c r="BH2925" i="1"/>
  <c r="BL2925" i="1" s="1"/>
  <c r="BH2923" i="1"/>
  <c r="BL2923" i="1" s="1"/>
  <c r="BH2919" i="1"/>
  <c r="BL2919" i="1" s="1"/>
  <c r="BH2917" i="1"/>
  <c r="BL2917" i="1" s="1"/>
  <c r="BH2915" i="1"/>
  <c r="BL2915" i="1" s="1"/>
  <c r="BH2913" i="1"/>
  <c r="BL2913" i="1" s="1"/>
  <c r="BK2910" i="1"/>
  <c r="BH2911" i="1"/>
  <c r="BL2911" i="1" s="1"/>
  <c r="BH2908" i="1"/>
  <c r="BH2905" i="1"/>
  <c r="BH2899" i="1"/>
  <c r="BH2892" i="1"/>
  <c r="BL2892" i="1" s="1"/>
  <c r="AI2887" i="1"/>
  <c r="AI2886" i="1" s="1"/>
  <c r="BH2888" i="1"/>
  <c r="BL2888" i="1" s="1"/>
  <c r="BH2882" i="1"/>
  <c r="BI2870" i="1"/>
  <c r="BK2871" i="1"/>
  <c r="BK2870" i="1" s="1"/>
  <c r="BH2859" i="1"/>
  <c r="BL2859" i="1" s="1"/>
  <c r="AI2711" i="1"/>
  <c r="AI2710" i="1" s="1"/>
  <c r="AI2685" i="1"/>
  <c r="AI2673" i="1" s="1"/>
  <c r="AI2680" i="1"/>
  <c r="AI2675" i="1"/>
  <c r="AI2461" i="1"/>
  <c r="AI2460" i="1" s="1"/>
  <c r="AI2385" i="1"/>
  <c r="AJ3240" i="1"/>
  <c r="AJ3239" i="1" s="1"/>
  <c r="AJ3238" i="1" s="1"/>
  <c r="AJ3237" i="1"/>
  <c r="AJ3236" i="1" s="1"/>
  <c r="AJ3235" i="1" s="1"/>
  <c r="BH3062" i="1"/>
  <c r="BK3053" i="1"/>
  <c r="BK3052" i="1" s="1"/>
  <c r="BK3051" i="1" s="1"/>
  <c r="BK3050" i="1" s="1"/>
  <c r="BF3052" i="1"/>
  <c r="BF3051" i="1" s="1"/>
  <c r="BF3050" i="1" s="1"/>
  <c r="BH2894" i="1"/>
  <c r="BL2894" i="1" s="1"/>
  <c r="BA2887" i="1"/>
  <c r="BA2886" i="1" s="1"/>
  <c r="BH2874" i="1"/>
  <c r="BL2874" i="1" s="1"/>
  <c r="AI2864" i="1"/>
  <c r="AI2863" i="1" s="1"/>
  <c r="AI2862" i="1" s="1"/>
  <c r="AI2861" i="1" s="1"/>
  <c r="BF2862" i="1"/>
  <c r="BF2861" i="1" s="1"/>
  <c r="L2862" i="1"/>
  <c r="L2861" i="1" s="1"/>
  <c r="BH2857" i="1"/>
  <c r="BL2857" i="1" s="1"/>
  <c r="BH2847" i="1"/>
  <c r="AM2781" i="1"/>
  <c r="L2781" i="1"/>
  <c r="AX2838" i="1"/>
  <c r="AX2828" i="1" s="1"/>
  <c r="BH2838" i="1"/>
  <c r="BL2838" i="1" s="1"/>
  <c r="AJ2836" i="1"/>
  <c r="AJ2834" i="1"/>
  <c r="AJ2832" i="1"/>
  <c r="AJ2830" i="1"/>
  <c r="AJ2829" i="1" s="1"/>
  <c r="AF2829" i="1"/>
  <c r="AF2828" i="1" s="1"/>
  <c r="AJ2826" i="1"/>
  <c r="AJ2824" i="1"/>
  <c r="AJ2822" i="1"/>
  <c r="AJ2820" i="1"/>
  <c r="AF2819" i="1"/>
  <c r="AJ2817" i="1"/>
  <c r="AJ2815" i="1"/>
  <c r="AJ2813" i="1"/>
  <c r="AJ2811" i="1"/>
  <c r="AJ2809" i="1"/>
  <c r="AJ2807" i="1"/>
  <c r="AJ2805" i="1"/>
  <c r="AJ2803" i="1"/>
  <c r="AJ2801" i="1"/>
  <c r="AJ2799" i="1"/>
  <c r="AJ2797" i="1"/>
  <c r="AJ2795" i="1"/>
  <c r="AJ2793" i="1"/>
  <c r="AJ2791" i="1"/>
  <c r="AJ2789" i="1"/>
  <c r="AF2783" i="1"/>
  <c r="AJ2778" i="1"/>
  <c r="AJ2777" i="1" s="1"/>
  <c r="AF2777" i="1"/>
  <c r="AJ2774" i="1"/>
  <c r="AJ2773" i="1" s="1"/>
  <c r="AF2773" i="1"/>
  <c r="AJ2769" i="1"/>
  <c r="AJ2767" i="1"/>
  <c r="AJ2765" i="1"/>
  <c r="AJ2763" i="1"/>
  <c r="AF2762" i="1"/>
  <c r="AF2755" i="1"/>
  <c r="AJ2751" i="1"/>
  <c r="AJ2749" i="1"/>
  <c r="AJ2748" i="1" s="1"/>
  <c r="AF2748" i="1"/>
  <c r="AJ2745" i="1"/>
  <c r="AJ2744" i="1" s="1"/>
  <c r="AJ2741" i="1" s="1"/>
  <c r="AF2744" i="1"/>
  <c r="AJ2739" i="1"/>
  <c r="AJ2738" i="1" s="1"/>
  <c r="AF2738" i="1"/>
  <c r="AJ2735" i="1"/>
  <c r="AJ2734" i="1" s="1"/>
  <c r="AF2734" i="1"/>
  <c r="AJ2729" i="1"/>
  <c r="AJ2728" i="1" s="1"/>
  <c r="AF2728" i="1"/>
  <c r="AJ2725" i="1"/>
  <c r="AJ2724" i="1" s="1"/>
  <c r="AF2724" i="1"/>
  <c r="AJ2719" i="1"/>
  <c r="AJ2718" i="1" s="1"/>
  <c r="AF2718" i="1"/>
  <c r="AJ2715" i="1"/>
  <c r="AJ2714" i="1" s="1"/>
  <c r="AF2714" i="1"/>
  <c r="AJ2709" i="1"/>
  <c r="AJ2708" i="1" s="1"/>
  <c r="AJ2705" i="1" s="1"/>
  <c r="AJ2704" i="1" s="1"/>
  <c r="AF2708" i="1"/>
  <c r="AJ2702" i="1"/>
  <c r="AJ2700" i="1"/>
  <c r="AJ2698" i="1"/>
  <c r="AJ2696" i="1"/>
  <c r="AJ2694" i="1"/>
  <c r="AJ2692" i="1"/>
  <c r="AJ2683" i="1"/>
  <c r="AF2680" i="1"/>
  <c r="AJ2681" i="1"/>
  <c r="AJ2679" i="1"/>
  <c r="AJ2677" i="1"/>
  <c r="AM2673" i="1"/>
  <c r="AM2672" i="1" s="1"/>
  <c r="AE2673" i="1"/>
  <c r="AE2672" i="1" s="1"/>
  <c r="AE2467" i="1" s="1"/>
  <c r="AJ2669" i="1"/>
  <c r="AJ2668" i="1" s="1"/>
  <c r="AJ2667" i="1" s="1"/>
  <c r="AF2668" i="1"/>
  <c r="AJ2665" i="1"/>
  <c r="AJ2664" i="1" s="1"/>
  <c r="AF2664" i="1"/>
  <c r="AJ2662" i="1"/>
  <c r="AJ2660" i="1"/>
  <c r="AJ2658" i="1"/>
  <c r="AJ2656" i="1"/>
  <c r="AJ2654" i="1"/>
  <c r="AJ2652" i="1"/>
  <c r="AJ2650" i="1"/>
  <c r="AJ2647" i="1"/>
  <c r="AJ2645" i="1"/>
  <c r="AJ2643" i="1"/>
  <c r="AJ2641" i="1"/>
  <c r="AJ2639" i="1"/>
  <c r="AJ2637" i="1"/>
  <c r="AJ2635" i="1"/>
  <c r="AJ2633" i="1"/>
  <c r="AJ2631" i="1"/>
  <c r="AJ2629" i="1"/>
  <c r="AJ2627" i="1"/>
  <c r="AJ2625" i="1"/>
  <c r="AJ2623" i="1"/>
  <c r="AJ2621" i="1"/>
  <c r="AJ2619" i="1"/>
  <c r="AJ2617" i="1"/>
  <c r="AJ2615" i="1"/>
  <c r="AJ2613" i="1"/>
  <c r="AJ2611" i="1"/>
  <c r="AJ2609" i="1"/>
  <c r="AF2605" i="1"/>
  <c r="AJ2601" i="1"/>
  <c r="AJ2600" i="1" s="1"/>
  <c r="AJ2599" i="1" s="1"/>
  <c r="AF2600" i="1"/>
  <c r="AF2599" i="1" s="1"/>
  <c r="AJ2595" i="1"/>
  <c r="AJ2592" i="1"/>
  <c r="AJ2590" i="1"/>
  <c r="AJ2588" i="1"/>
  <c r="AJ2586" i="1"/>
  <c r="AJ2584" i="1"/>
  <c r="AJ2582" i="1"/>
  <c r="AJ2580" i="1"/>
  <c r="AJ2578" i="1"/>
  <c r="AJ2576" i="1"/>
  <c r="AJ2574" i="1"/>
  <c r="AJ2572" i="1"/>
  <c r="AJ2570" i="1"/>
  <c r="AJ2568" i="1"/>
  <c r="AJ2567" i="1" s="1"/>
  <c r="AJ2563" i="1" s="1"/>
  <c r="AF2567" i="1"/>
  <c r="AF2564" i="1"/>
  <c r="AJ2559" i="1"/>
  <c r="AJ2558" i="1" s="1"/>
  <c r="AF2558" i="1"/>
  <c r="AJ2554" i="1"/>
  <c r="AJ2553" i="1" s="1"/>
  <c r="AF2553" i="1"/>
  <c r="AJ2550" i="1"/>
  <c r="AJ2549" i="1" s="1"/>
  <c r="AF2549" i="1"/>
  <c r="AJ2547" i="1"/>
  <c r="AJ2544" i="1"/>
  <c r="AJ2543" i="1" s="1"/>
  <c r="AF2543" i="1"/>
  <c r="AJ2539" i="1"/>
  <c r="AJ2538" i="1" s="1"/>
  <c r="AJ2537" i="1" s="1"/>
  <c r="AF2538" i="1"/>
  <c r="AF2537" i="1" s="1"/>
  <c r="AJ2534" i="1"/>
  <c r="AJ2533" i="1" s="1"/>
  <c r="AF2533" i="1"/>
  <c r="AJ2530" i="1"/>
  <c r="AJ2529" i="1" s="1"/>
  <c r="AF2529" i="1"/>
  <c r="AF2524" i="1"/>
  <c r="AF2519" i="1"/>
  <c r="AF2515" i="1"/>
  <c r="AF2511" i="1"/>
  <c r="AJ2506" i="1"/>
  <c r="AJ2505" i="1" s="1"/>
  <c r="AF2505" i="1"/>
  <c r="AJ2502" i="1"/>
  <c r="AJ2501" i="1" s="1"/>
  <c r="AF2501" i="1"/>
  <c r="AJ2498" i="1"/>
  <c r="AJ2497" i="1" s="1"/>
  <c r="AF2497" i="1"/>
  <c r="AJ2493" i="1"/>
  <c r="AJ2492" i="1" s="1"/>
  <c r="AF2492" i="1"/>
  <c r="AJ2488" i="1"/>
  <c r="AJ2484" i="1"/>
  <c r="AJ2483" i="1" s="1"/>
  <c r="AF2483" i="1"/>
  <c r="AF2478" i="1"/>
  <c r="AJ2473" i="1"/>
  <c r="AJ2472" i="1" s="1"/>
  <c r="AJ2469" i="1" s="1"/>
  <c r="AF2472" i="1"/>
  <c r="AJ2466" i="1"/>
  <c r="AJ2464" i="1"/>
  <c r="AF2461" i="1"/>
  <c r="AF2460" i="1" s="1"/>
  <c r="AJ2462" i="1"/>
  <c r="AJ2461" i="1" s="1"/>
  <c r="AJ2460" i="1" s="1"/>
  <c r="BF2458" i="1"/>
  <c r="BF2457" i="1" s="1"/>
  <c r="BH2459" i="1"/>
  <c r="BL2459" i="1" s="1"/>
  <c r="AJ2455" i="1"/>
  <c r="AJ2453" i="1"/>
  <c r="AJ2451" i="1"/>
  <c r="AJ2449" i="1"/>
  <c r="AJ2447" i="1"/>
  <c r="AJ2445" i="1"/>
  <c r="AJ2443" i="1"/>
  <c r="AJ2441" i="1"/>
  <c r="AJ2439" i="1"/>
  <c r="AJ2437" i="1"/>
  <c r="AJ2435" i="1"/>
  <c r="AJ2433" i="1"/>
  <c r="AJ2431" i="1"/>
  <c r="AJ2429" i="1"/>
  <c r="AJ2427" i="1"/>
  <c r="AJ2425" i="1"/>
  <c r="AJ2423" i="1"/>
  <c r="AJ2421" i="1"/>
  <c r="AJ2419" i="1"/>
  <c r="AJ2417" i="1"/>
  <c r="AJ2415" i="1"/>
  <c r="AJ2413" i="1"/>
  <c r="AJ2411" i="1"/>
  <c r="AJ2409" i="1"/>
  <c r="AJ2407" i="1"/>
  <c r="AJ2405" i="1"/>
  <c r="AJ2403" i="1"/>
  <c r="AJ2401" i="1"/>
  <c r="AJ2399" i="1"/>
  <c r="AJ2395" i="1"/>
  <c r="AJ2393" i="1"/>
  <c r="AJ2391" i="1"/>
  <c r="AJ2389" i="1"/>
  <c r="AJ2387" i="1"/>
  <c r="AJ2383" i="1"/>
  <c r="AJ2381" i="1"/>
  <c r="AJ2379" i="1"/>
  <c r="AJ2377" i="1"/>
  <c r="AJ2375" i="1"/>
  <c r="AJ2373" i="1"/>
  <c r="AJ2371" i="1"/>
  <c r="AJ2369" i="1"/>
  <c r="AJ2367" i="1"/>
  <c r="AJ2365" i="1"/>
  <c r="AJ2363" i="1"/>
  <c r="AJ2361" i="1"/>
  <c r="AJ2359" i="1"/>
  <c r="AJ2357" i="1"/>
  <c r="AJ2355" i="1"/>
  <c r="BF2352" i="1"/>
  <c r="BH2353" i="1"/>
  <c r="BL2353" i="1" s="1"/>
  <c r="BI2349" i="1"/>
  <c r="BI1932" i="1" s="1"/>
  <c r="AM2351" i="1"/>
  <c r="AM2350" i="1" s="1"/>
  <c r="AM2349" i="1" s="1"/>
  <c r="AE2351" i="1"/>
  <c r="AE2350" i="1" s="1"/>
  <c r="AE2349" i="1" s="1"/>
  <c r="AF2345" i="1"/>
  <c r="AF2344" i="1" s="1"/>
  <c r="AF2336" i="1"/>
  <c r="AF2329" i="1"/>
  <c r="AF2309" i="1"/>
  <c r="AF2274" i="1"/>
  <c r="AF2273" i="1" s="1"/>
  <c r="AF2266" i="1"/>
  <c r="AF2265" i="1" s="1"/>
  <c r="BI2887" i="1"/>
  <c r="BI2886" i="1" s="1"/>
  <c r="BH2783" i="1"/>
  <c r="BH2779" i="1"/>
  <c r="BL2779" i="1" s="1"/>
  <c r="BH2777" i="1"/>
  <c r="BL2777" i="1" s="1"/>
  <c r="BH2775" i="1"/>
  <c r="BL2775" i="1" s="1"/>
  <c r="BK2772" i="1"/>
  <c r="BH2773" i="1"/>
  <c r="BL2773" i="1" s="1"/>
  <c r="BH2770" i="1"/>
  <c r="BL2770" i="1" s="1"/>
  <c r="BH2762" i="1"/>
  <c r="BL2762" i="1" s="1"/>
  <c r="BH2760" i="1"/>
  <c r="BH2757" i="1"/>
  <c r="BH2755" i="1"/>
  <c r="BH2752" i="1"/>
  <c r="BL2752" i="1" s="1"/>
  <c r="BH2748" i="1"/>
  <c r="BL2748" i="1" s="1"/>
  <c r="BH2744" i="1"/>
  <c r="BL2744" i="1" s="1"/>
  <c r="BH2742" i="1"/>
  <c r="BL2742" i="1" s="1"/>
  <c r="BH2738" i="1"/>
  <c r="BL2738" i="1" s="1"/>
  <c r="BH2736" i="1"/>
  <c r="BL2736" i="1" s="1"/>
  <c r="BH2734" i="1"/>
  <c r="BH2731" i="1"/>
  <c r="BH2728" i="1"/>
  <c r="BL2728" i="1" s="1"/>
  <c r="BH2726" i="1"/>
  <c r="BL2726" i="1" s="1"/>
  <c r="BK2723" i="1"/>
  <c r="BH2724" i="1"/>
  <c r="BL2724" i="1" s="1"/>
  <c r="BH2721" i="1"/>
  <c r="BH2718" i="1"/>
  <c r="BL2718" i="1" s="1"/>
  <c r="BH2716" i="1"/>
  <c r="BL2716" i="1" s="1"/>
  <c r="BH2714" i="1"/>
  <c r="BL2714" i="1" s="1"/>
  <c r="BK2711" i="1"/>
  <c r="BH2712" i="1"/>
  <c r="BL2712" i="1" s="1"/>
  <c r="BH2708" i="1"/>
  <c r="BL2708" i="1" s="1"/>
  <c r="BH2680" i="1"/>
  <c r="BL2680" i="1" s="1"/>
  <c r="BI2667" i="1"/>
  <c r="BF2667" i="1"/>
  <c r="BF2602" i="1"/>
  <c r="BF2563" i="1"/>
  <c r="BI2555" i="1"/>
  <c r="BF2555" i="1"/>
  <c r="BF2540" i="1"/>
  <c r="BF2528" i="1"/>
  <c r="BI2521" i="1"/>
  <c r="BF2521" i="1"/>
  <c r="BI2508" i="1"/>
  <c r="BF2508" i="1"/>
  <c r="BF2494" i="1"/>
  <c r="BI2489" i="1"/>
  <c r="BF2489" i="1"/>
  <c r="BF2480" i="1"/>
  <c r="BI2475" i="1"/>
  <c r="BF2475" i="1"/>
  <c r="BH2470" i="1"/>
  <c r="BH2461" i="1"/>
  <c r="BH2313" i="1"/>
  <c r="BL2313" i="1" s="1"/>
  <c r="BH2285" i="1"/>
  <c r="BL2285" i="1" s="1"/>
  <c r="BH2266" i="1"/>
  <c r="AI1907" i="1"/>
  <c r="AI1905" i="1" s="1"/>
  <c r="AI1865" i="1"/>
  <c r="BK2846" i="1"/>
  <c r="BI2674" i="1"/>
  <c r="BH2675" i="1"/>
  <c r="BL2675" i="1" s="1"/>
  <c r="BK2385" i="1"/>
  <c r="BF2385" i="1"/>
  <c r="BI2344" i="1"/>
  <c r="BF2344" i="1"/>
  <c r="BH2329" i="1"/>
  <c r="BL2329" i="1" s="1"/>
  <c r="AX2309" i="1"/>
  <c r="AX2284" i="1" s="1"/>
  <c r="BA2284" i="1"/>
  <c r="BA2056" i="1" s="1"/>
  <c r="AF2212" i="1"/>
  <c r="AF2161" i="1"/>
  <c r="AF2156" i="1"/>
  <c r="AF2117" i="1"/>
  <c r="AF2094" i="1"/>
  <c r="AF2058" i="1"/>
  <c r="AF2050" i="1"/>
  <c r="AF2046" i="1"/>
  <c r="AF2043" i="1"/>
  <c r="AF2038" i="1"/>
  <c r="AF2034" i="1"/>
  <c r="AF2026" i="1"/>
  <c r="AF2020" i="1"/>
  <c r="AF1986" i="1"/>
  <c r="AF1985" i="1" s="1"/>
  <c r="AF1981" i="1"/>
  <c r="AF1976" i="1"/>
  <c r="AF1971" i="1"/>
  <c r="AF1967" i="1"/>
  <c r="AF1963" i="1"/>
  <c r="AF1958" i="1"/>
  <c r="AF1952" i="1"/>
  <c r="AF1948" i="1"/>
  <c r="AF1944" i="1"/>
  <c r="AF1938" i="1"/>
  <c r="AF1937" i="1" s="1"/>
  <c r="AJ1931" i="1"/>
  <c r="AJ1929" i="1"/>
  <c r="AJ1927" i="1"/>
  <c r="AJ1925" i="1"/>
  <c r="AJ1923" i="1"/>
  <c r="AJ1921" i="1"/>
  <c r="AJ1919" i="1"/>
  <c r="AJ1917" i="1"/>
  <c r="AJ1915" i="1"/>
  <c r="AJ1913" i="1"/>
  <c r="AJ1911" i="1"/>
  <c r="AJ1909" i="1"/>
  <c r="BF1907" i="1"/>
  <c r="BF1905" i="1" s="1"/>
  <c r="BH1908" i="1"/>
  <c r="BL1908" i="1" s="1"/>
  <c r="AF1907" i="1"/>
  <c r="AF1905" i="1" s="1"/>
  <c r="AJ1908" i="1"/>
  <c r="AJ1904" i="1"/>
  <c r="AJ1902" i="1"/>
  <c r="AJ1900" i="1"/>
  <c r="BF1898" i="1"/>
  <c r="BF1897" i="1" s="1"/>
  <c r="BH1899" i="1"/>
  <c r="AF1898" i="1"/>
  <c r="AF1897" i="1" s="1"/>
  <c r="AJ1899" i="1"/>
  <c r="AJ1895" i="1"/>
  <c r="AJ1893" i="1"/>
  <c r="AJ1891" i="1"/>
  <c r="AJ1889" i="1"/>
  <c r="AJ1887" i="1"/>
  <c r="AJ1885" i="1"/>
  <c r="AJ1883" i="1"/>
  <c r="AJ1881" i="1"/>
  <c r="AJ1879" i="1"/>
  <c r="AJ1877" i="1"/>
  <c r="AJ1875" i="1"/>
  <c r="AJ1873" i="1"/>
  <c r="AJ1871" i="1"/>
  <c r="AJ1869" i="1"/>
  <c r="AJ1867" i="1"/>
  <c r="BF1865" i="1"/>
  <c r="BH1866" i="1"/>
  <c r="AF1865" i="1"/>
  <c r="AJ1866" i="1"/>
  <c r="AJ1863" i="1"/>
  <c r="AJ1861" i="1"/>
  <c r="AJ1859" i="1"/>
  <c r="AJ1857" i="1"/>
  <c r="AJ1855" i="1"/>
  <c r="AJ1853" i="1"/>
  <c r="AJ1851" i="1"/>
  <c r="AJ1849" i="1"/>
  <c r="AJ1847" i="1"/>
  <c r="AJ1845" i="1"/>
  <c r="AJ1843" i="1"/>
  <c r="AJ1841" i="1"/>
  <c r="AJ1839" i="1"/>
  <c r="AJ1837" i="1"/>
  <c r="AJ1835" i="1"/>
  <c r="AJ1833" i="1"/>
  <c r="AJ1831" i="1"/>
  <c r="AJ1829" i="1"/>
  <c r="AJ1827" i="1"/>
  <c r="AJ1825" i="1"/>
  <c r="AJ1823" i="1"/>
  <c r="AJ1821" i="1"/>
  <c r="AJ1819" i="1"/>
  <c r="AJ1817" i="1"/>
  <c r="AJ1815" i="1"/>
  <c r="AJ1813" i="1"/>
  <c r="AJ1811" i="1"/>
  <c r="AJ1809" i="1"/>
  <c r="AJ1807" i="1"/>
  <c r="AJ1805" i="1"/>
  <c r="AJ1803" i="1"/>
  <c r="AJ1801" i="1"/>
  <c r="AJ1799" i="1"/>
  <c r="AJ1797" i="1"/>
  <c r="AJ1795" i="1"/>
  <c r="AJ1793" i="1"/>
  <c r="AJ1791" i="1"/>
  <c r="AJ1789" i="1"/>
  <c r="AJ1787" i="1"/>
  <c r="AJ1785" i="1"/>
  <c r="AJ1783" i="1"/>
  <c r="BF1781" i="1"/>
  <c r="BH1782" i="1"/>
  <c r="AF1781" i="1"/>
  <c r="AJ1781" i="1" s="1"/>
  <c r="AJ1780" i="1" s="1"/>
  <c r="AJ1779" i="1" s="1"/>
  <c r="AJ1778" i="1" s="1"/>
  <c r="AJ1561" i="1" s="1"/>
  <c r="AJ1782" i="1"/>
  <c r="AF1774" i="1"/>
  <c r="AF1773" i="1" s="1"/>
  <c r="AF1768" i="1"/>
  <c r="AF1767" i="1" s="1"/>
  <c r="BF1765" i="1"/>
  <c r="BF1764" i="1" s="1"/>
  <c r="BF1763" i="1" s="1"/>
  <c r="BH1766" i="1"/>
  <c r="BL1766" i="1" s="1"/>
  <c r="AF1765" i="1"/>
  <c r="AF1764" i="1" s="1"/>
  <c r="AF1763" i="1" s="1"/>
  <c r="AF1750" i="1"/>
  <c r="AF1707" i="1"/>
  <c r="AF1694" i="1"/>
  <c r="BI2165" i="1"/>
  <c r="BF2165" i="1"/>
  <c r="BI2139" i="1"/>
  <c r="BF2139" i="1"/>
  <c r="BH2058" i="1"/>
  <c r="BH2054" i="1"/>
  <c r="BH2050" i="1"/>
  <c r="BL2050" i="1" s="1"/>
  <c r="BH2048" i="1"/>
  <c r="BL2048" i="1" s="1"/>
  <c r="BH2046" i="1"/>
  <c r="BH2043" i="1"/>
  <c r="BL2043" i="1" s="1"/>
  <c r="BH2040" i="1"/>
  <c r="BH2038" i="1"/>
  <c r="BL2038" i="1" s="1"/>
  <c r="BH2036" i="1"/>
  <c r="BL2036" i="1" s="1"/>
  <c r="BH2034" i="1"/>
  <c r="BL2034" i="1" s="1"/>
  <c r="BH2031" i="1"/>
  <c r="BL2031" i="1" s="1"/>
  <c r="BH2028" i="1"/>
  <c r="BL2028" i="1" s="1"/>
  <c r="BH2026" i="1"/>
  <c r="BL2026" i="1" s="1"/>
  <c r="BH2022" i="1"/>
  <c r="BH2020" i="1"/>
  <c r="BL2020" i="1" s="1"/>
  <c r="BH2018" i="1"/>
  <c r="BL2018" i="1" s="1"/>
  <c r="BH1994" i="1"/>
  <c r="BL1994" i="1" s="1"/>
  <c r="BH1986" i="1"/>
  <c r="BL1986" i="1" s="1"/>
  <c r="BH1983" i="1"/>
  <c r="BH1981" i="1"/>
  <c r="BL1981" i="1" s="1"/>
  <c r="BH1976" i="1"/>
  <c r="BL1976" i="1" s="1"/>
  <c r="BH1974" i="1"/>
  <c r="BL1974" i="1" s="1"/>
  <c r="BH1971" i="1"/>
  <c r="BL1971" i="1" s="1"/>
  <c r="BH1969" i="1"/>
  <c r="BL1969" i="1" s="1"/>
  <c r="BH1967" i="1"/>
  <c r="BL1967" i="1" s="1"/>
  <c r="BH1965" i="1"/>
  <c r="BL1965" i="1" s="1"/>
  <c r="BH1963" i="1"/>
  <c r="BH1960" i="1"/>
  <c r="BL1960" i="1" s="1"/>
  <c r="BH1958" i="1"/>
  <c r="BL1958" i="1" s="1"/>
  <c r="BH1955" i="1"/>
  <c r="BH1952" i="1"/>
  <c r="BL1952" i="1" s="1"/>
  <c r="BH1950" i="1"/>
  <c r="BH1948" i="1"/>
  <c r="BL1948" i="1" s="1"/>
  <c r="BH1946" i="1"/>
  <c r="BL1946" i="1" s="1"/>
  <c r="BH1944" i="1"/>
  <c r="BL1944" i="1" s="1"/>
  <c r="BH1942" i="1"/>
  <c r="BL1942" i="1" s="1"/>
  <c r="BH1938" i="1"/>
  <c r="BK1905" i="1"/>
  <c r="BK1899" i="1"/>
  <c r="BK1898" i="1" s="1"/>
  <c r="BK1897" i="1" s="1"/>
  <c r="BK1866" i="1"/>
  <c r="BK1865" i="1" s="1"/>
  <c r="BK1782" i="1"/>
  <c r="BH1776" i="1"/>
  <c r="BL1776" i="1" s="1"/>
  <c r="BH1774" i="1"/>
  <c r="BL1774" i="1" s="1"/>
  <c r="BH1768" i="1"/>
  <c r="BH1750" i="1"/>
  <c r="BL1750" i="1" s="1"/>
  <c r="BH1716" i="1"/>
  <c r="BL1716" i="1" s="1"/>
  <c r="BH1707" i="1"/>
  <c r="BL1707" i="1" s="1"/>
  <c r="BH1694" i="1"/>
  <c r="BL1694" i="1" s="1"/>
  <c r="AF1610" i="1"/>
  <c r="AF1609" i="1" s="1"/>
  <c r="AF1582" i="1"/>
  <c r="AF1575" i="1"/>
  <c r="AF1574" i="1" s="1"/>
  <c r="AF1569" i="1"/>
  <c r="AF1568" i="1" s="1"/>
  <c r="AF1564" i="1"/>
  <c r="AF1563" i="1" s="1"/>
  <c r="AJ1559" i="1"/>
  <c r="AF1558" i="1"/>
  <c r="AF1557" i="1" s="1"/>
  <c r="AI1538" i="1"/>
  <c r="AI1537" i="1" s="1"/>
  <c r="AI1356" i="1" s="1"/>
  <c r="AI1521" i="1"/>
  <c r="AI1510" i="1"/>
  <c r="AI1483" i="1"/>
  <c r="AI1469" i="1"/>
  <c r="AI1457" i="1"/>
  <c r="AI1425" i="1"/>
  <c r="AI1378" i="1"/>
  <c r="AI1358" i="1"/>
  <c r="AI1346" i="1"/>
  <c r="AI1345" i="1" s="1"/>
  <c r="AI1315" i="1"/>
  <c r="AI1290" i="1"/>
  <c r="AI1265" i="1"/>
  <c r="AI1162" i="1"/>
  <c r="AI1161" i="1" s="1"/>
  <c r="AI1160" i="1" s="1"/>
  <c r="AI1159" i="1" s="1"/>
  <c r="AI1097" i="1"/>
  <c r="AI1096" i="1" s="1"/>
  <c r="AI1090" i="1"/>
  <c r="AI1086" i="1" s="1"/>
  <c r="AI1049" i="1" s="1"/>
  <c r="AI1037" i="1"/>
  <c r="AI1006" i="1"/>
  <c r="AI996" i="1" s="1"/>
  <c r="AJ1002" i="1"/>
  <c r="AJ1001" i="1" s="1"/>
  <c r="AJ1000" i="1" s="1"/>
  <c r="AF1001" i="1"/>
  <c r="AF1000" i="1" s="1"/>
  <c r="AF994" i="1"/>
  <c r="AF993" i="1" s="1"/>
  <c r="AF992" i="1" s="1"/>
  <c r="AJ987" i="1"/>
  <c r="AJ986" i="1" s="1"/>
  <c r="AF986" i="1"/>
  <c r="AJ969" i="1"/>
  <c r="AJ968" i="1" s="1"/>
  <c r="AF968" i="1"/>
  <c r="AJ957" i="1"/>
  <c r="AJ956" i="1" s="1"/>
  <c r="AF956" i="1"/>
  <c r="AJ933" i="1"/>
  <c r="AJ932" i="1" s="1"/>
  <c r="AJ931" i="1" s="1"/>
  <c r="AF932" i="1"/>
  <c r="AF931" i="1" s="1"/>
  <c r="AJ907" i="1"/>
  <c r="AJ906" i="1" s="1"/>
  <c r="AF906" i="1"/>
  <c r="AJ878" i="1"/>
  <c r="AJ877" i="1" s="1"/>
  <c r="AF877" i="1"/>
  <c r="AJ823" i="1"/>
  <c r="AJ822" i="1" s="1"/>
  <c r="AF822" i="1"/>
  <c r="AJ806" i="1"/>
  <c r="AJ805" i="1" s="1"/>
  <c r="AF805" i="1"/>
  <c r="AJ776" i="1"/>
  <c r="AF775" i="1"/>
  <c r="AI724" i="1"/>
  <c r="AJ507" i="1"/>
  <c r="AJ506" i="1" s="1"/>
  <c r="AJ505" i="1" s="1"/>
  <c r="AF506" i="1"/>
  <c r="AF505" i="1" s="1"/>
  <c r="AQ1687" i="1"/>
  <c r="BE1659" i="1"/>
  <c r="AQ1643" i="1"/>
  <c r="L1540" i="1"/>
  <c r="L1539" i="1" s="1"/>
  <c r="L1538" i="1" s="1"/>
  <c r="L1537" i="1" s="1"/>
  <c r="P1544" i="1"/>
  <c r="P1540" i="1" s="1"/>
  <c r="P1539" i="1" s="1"/>
  <c r="P1538" i="1" s="1"/>
  <c r="P1537" i="1" s="1"/>
  <c r="AJ1542" i="1"/>
  <c r="AJ1534" i="1"/>
  <c r="AJ1533" i="1" s="1"/>
  <c r="AJ1532" i="1" s="1"/>
  <c r="AF1533" i="1"/>
  <c r="AF1532" i="1" s="1"/>
  <c r="AJ1529" i="1"/>
  <c r="AJ1528" i="1" s="1"/>
  <c r="AF1528" i="1"/>
  <c r="AJ1526" i="1"/>
  <c r="AJ1523" i="1"/>
  <c r="AJ1522" i="1" s="1"/>
  <c r="AF1522" i="1"/>
  <c r="AJ1517" i="1"/>
  <c r="AJ1515" i="1"/>
  <c r="AJ1513" i="1"/>
  <c r="AJ1511" i="1"/>
  <c r="AF1510" i="1"/>
  <c r="AJ1508" i="1"/>
  <c r="AJ1506" i="1"/>
  <c r="AJ1504" i="1"/>
  <c r="AJ1502" i="1"/>
  <c r="AJ1500" i="1"/>
  <c r="AJ1498" i="1"/>
  <c r="AJ1496" i="1"/>
  <c r="AJ1494" i="1"/>
  <c r="AJ1490" i="1"/>
  <c r="AJ1488" i="1"/>
  <c r="AJ1486" i="1"/>
  <c r="AJ1484" i="1"/>
  <c r="AF1483" i="1"/>
  <c r="AJ1481" i="1"/>
  <c r="AJ1479" i="1"/>
  <c r="AJ1476" i="1"/>
  <c r="AJ1474" i="1"/>
  <c r="AJ1472" i="1"/>
  <c r="AJ1470" i="1"/>
  <c r="AF1469" i="1"/>
  <c r="AJ1466" i="1"/>
  <c r="AJ1464" i="1"/>
  <c r="AJ1462" i="1"/>
  <c r="AJ1460" i="1"/>
  <c r="AJ1458" i="1"/>
  <c r="AF1457" i="1"/>
  <c r="AJ1455" i="1"/>
  <c r="AJ1453" i="1"/>
  <c r="AJ1451" i="1"/>
  <c r="AJ1449" i="1"/>
  <c r="AJ1447" i="1"/>
  <c r="AJ1445" i="1"/>
  <c r="AJ1443" i="1"/>
  <c r="AJ1440" i="1"/>
  <c r="AJ1438" i="1"/>
  <c r="AJ1436" i="1"/>
  <c r="AJ1434" i="1"/>
  <c r="AJ1432" i="1"/>
  <c r="AJ1430" i="1"/>
  <c r="AJ1428" i="1"/>
  <c r="AJ1426" i="1"/>
  <c r="AF1425" i="1"/>
  <c r="AJ1423" i="1"/>
  <c r="AJ1421" i="1"/>
  <c r="AJ1419" i="1"/>
  <c r="AJ1417" i="1"/>
  <c r="AJ1415" i="1"/>
  <c r="AJ1413" i="1"/>
  <c r="AJ1411" i="1"/>
  <c r="AJ1409" i="1"/>
  <c r="AJ1407" i="1"/>
  <c r="AJ1402" i="1"/>
  <c r="AJ1401" i="1" s="1"/>
  <c r="AJ1400" i="1" s="1"/>
  <c r="AF1401" i="1"/>
  <c r="AF1400" i="1" s="1"/>
  <c r="AJ1397" i="1"/>
  <c r="AJ1396" i="1" s="1"/>
  <c r="AJ1395" i="1" s="1"/>
  <c r="AF1396" i="1"/>
  <c r="AF1395" i="1" s="1"/>
  <c r="AJ1391" i="1"/>
  <c r="AJ1390" i="1" s="1"/>
  <c r="AJ1389" i="1" s="1"/>
  <c r="AF1390" i="1"/>
  <c r="AF1389" i="1" s="1"/>
  <c r="AJ1384" i="1"/>
  <c r="AJ1383" i="1" s="1"/>
  <c r="AF1383" i="1"/>
  <c r="AJ1380" i="1"/>
  <c r="AJ1379" i="1" s="1"/>
  <c r="AF1379" i="1"/>
  <c r="AJ1375" i="1"/>
  <c r="AJ1374" i="1" s="1"/>
  <c r="AJ1373" i="1" s="1"/>
  <c r="AF1374" i="1"/>
  <c r="AF1373" i="1" s="1"/>
  <c r="AJ1370" i="1"/>
  <c r="AJ1369" i="1" s="1"/>
  <c r="AF1369" i="1"/>
  <c r="AF1368" i="1" s="1"/>
  <c r="AJ1364" i="1"/>
  <c r="AJ1363" i="1" s="1"/>
  <c r="AF1363" i="1"/>
  <c r="AJ1360" i="1"/>
  <c r="AJ1359" i="1" s="1"/>
  <c r="AF1359" i="1"/>
  <c r="AJ1353" i="1"/>
  <c r="AJ1352" i="1" s="1"/>
  <c r="AF1352" i="1"/>
  <c r="AM1347" i="1"/>
  <c r="AM1346" i="1" s="1"/>
  <c r="AM1345" i="1" s="1"/>
  <c r="AE1347" i="1"/>
  <c r="AE1346" i="1" s="1"/>
  <c r="AE1345" i="1" s="1"/>
  <c r="AE1289" i="1" s="1"/>
  <c r="AJ1342" i="1"/>
  <c r="AJ1341" i="1" s="1"/>
  <c r="AJ1340" i="1" s="1"/>
  <c r="AF1341" i="1"/>
  <c r="AF1340" i="1" s="1"/>
  <c r="AJ1336" i="1"/>
  <c r="AJ1335" i="1" s="1"/>
  <c r="AF1335" i="1"/>
  <c r="AJ1331" i="1"/>
  <c r="AJ1330" i="1" s="1"/>
  <c r="AJ1329" i="1" s="1"/>
  <c r="AF1330" i="1"/>
  <c r="AF1329" i="1" s="1"/>
  <c r="AJ1326" i="1"/>
  <c r="AJ1324" i="1"/>
  <c r="AJ1322" i="1"/>
  <c r="AJ1320" i="1"/>
  <c r="AJ1318" i="1"/>
  <c r="AJ1316" i="1"/>
  <c r="AF1315" i="1"/>
  <c r="AJ1313" i="1"/>
  <c r="AJ1311" i="1"/>
  <c r="AJ1306" i="1"/>
  <c r="AJ1305" i="1" s="1"/>
  <c r="AJ1304" i="1" s="1"/>
  <c r="AF1305" i="1"/>
  <c r="AF1304" i="1" s="1"/>
  <c r="AJ1299" i="1"/>
  <c r="AJ1298" i="1" s="1"/>
  <c r="AJ1297" i="1" s="1"/>
  <c r="AF1298" i="1"/>
  <c r="AF1297" i="1" s="1"/>
  <c r="AJ1293" i="1"/>
  <c r="AJ1292" i="1" s="1"/>
  <c r="AJ1291" i="1" s="1"/>
  <c r="AF1292" i="1"/>
  <c r="AF1291" i="1" s="1"/>
  <c r="AJ1286" i="1"/>
  <c r="AJ1285" i="1" s="1"/>
  <c r="AF1285" i="1"/>
  <c r="AJ1279" i="1"/>
  <c r="AJ1278" i="1" s="1"/>
  <c r="AF1278" i="1"/>
  <c r="AJ1274" i="1"/>
  <c r="AJ1273" i="1" s="1"/>
  <c r="AF1273" i="1"/>
  <c r="AJ1270" i="1"/>
  <c r="AJ1268" i="1"/>
  <c r="AJ1266" i="1"/>
  <c r="AF1265" i="1"/>
  <c r="AJ1260" i="1"/>
  <c r="AJ1259" i="1" s="1"/>
  <c r="AF1259" i="1"/>
  <c r="AJ1257" i="1"/>
  <c r="AJ1255" i="1"/>
  <c r="AJ1253" i="1"/>
  <c r="AJ1251" i="1"/>
  <c r="AJ1249" i="1"/>
  <c r="AJ1247" i="1"/>
  <c r="AJ1245" i="1"/>
  <c r="AJ1243" i="1"/>
  <c r="AJ1239" i="1"/>
  <c r="AJ1236" i="1"/>
  <c r="AJ1235" i="1" s="1"/>
  <c r="AF1235" i="1"/>
  <c r="AF1234" i="1" s="1"/>
  <c r="AJ1232" i="1"/>
  <c r="AJ1230" i="1"/>
  <c r="AJ1228" i="1"/>
  <c r="AJ1225" i="1"/>
  <c r="AJ1223" i="1"/>
  <c r="AJ1221" i="1"/>
  <c r="AJ1219" i="1"/>
  <c r="AJ1217" i="1"/>
  <c r="AJ1215" i="1"/>
  <c r="AJ1214" i="1" s="1"/>
  <c r="AF1214" i="1"/>
  <c r="AJ1211" i="1"/>
  <c r="AJ1209" i="1"/>
  <c r="AJ1207" i="1"/>
  <c r="AJ1205" i="1"/>
  <c r="AJ1203" i="1"/>
  <c r="AJ1198" i="1"/>
  <c r="AJ1197" i="1" s="1"/>
  <c r="AJ1196" i="1" s="1"/>
  <c r="AJ1195" i="1" s="1"/>
  <c r="AF1197" i="1"/>
  <c r="AF1196" i="1" s="1"/>
  <c r="AF1195" i="1" s="1"/>
  <c r="AJ1191" i="1"/>
  <c r="AJ1190" i="1" s="1"/>
  <c r="AJ1189" i="1" s="1"/>
  <c r="AF1190" i="1"/>
  <c r="AF1189" i="1" s="1"/>
  <c r="AJ1186" i="1"/>
  <c r="AJ1185" i="1" s="1"/>
  <c r="AF1185" i="1"/>
  <c r="AJ1181" i="1"/>
  <c r="AJ1180" i="1" s="1"/>
  <c r="AJ1179" i="1" s="1"/>
  <c r="AF1180" i="1"/>
  <c r="AF1179" i="1" s="1"/>
  <c r="AJ1175" i="1"/>
  <c r="AJ1174" i="1" s="1"/>
  <c r="AJ1173" i="1" s="1"/>
  <c r="AF1174" i="1"/>
  <c r="AF1173" i="1" s="1"/>
  <c r="AJ1164" i="1"/>
  <c r="AJ1156" i="1"/>
  <c r="AJ1155" i="1" s="1"/>
  <c r="AJ1154" i="1" s="1"/>
  <c r="AF1155" i="1"/>
  <c r="AF1154" i="1" s="1"/>
  <c r="AJ1152" i="1"/>
  <c r="AJ1151" i="1" s="1"/>
  <c r="AF1151" i="1"/>
  <c r="AJ1148" i="1"/>
  <c r="AJ1146" i="1"/>
  <c r="AJ1144" i="1"/>
  <c r="AJ1142" i="1"/>
  <c r="AJ1140" i="1"/>
  <c r="AJ1138" i="1"/>
  <c r="AJ1136" i="1"/>
  <c r="AJ1134" i="1"/>
  <c r="AJ1132" i="1"/>
  <c r="AF1131" i="1"/>
  <c r="AJ1128" i="1"/>
  <c r="AJ1126" i="1"/>
  <c r="AJ1124" i="1"/>
  <c r="AJ1122" i="1"/>
  <c r="AJ1120" i="1"/>
  <c r="AJ1118" i="1"/>
  <c r="AJ1116" i="1"/>
  <c r="AJ1114" i="1"/>
  <c r="AJ1112" i="1"/>
  <c r="AJ1110" i="1"/>
  <c r="AJ1108" i="1"/>
  <c r="AF1107" i="1"/>
  <c r="AF1106" i="1" s="1"/>
  <c r="AJ1102" i="1"/>
  <c r="AJ1100" i="1"/>
  <c r="AJ1098" i="1"/>
  <c r="AF1097" i="1"/>
  <c r="AF1096" i="1" s="1"/>
  <c r="AJ1093" i="1"/>
  <c r="AJ1091" i="1"/>
  <c r="AF1090" i="1"/>
  <c r="AJ1088" i="1"/>
  <c r="AJ1087" i="1" s="1"/>
  <c r="AF1087" i="1"/>
  <c r="AJ1084" i="1"/>
  <c r="AJ1082" i="1"/>
  <c r="AJ1080" i="1"/>
  <c r="AJ1078" i="1"/>
  <c r="AJ1077" i="1" s="1"/>
  <c r="AF1077" i="1"/>
  <c r="AJ1075" i="1"/>
  <c r="AJ1073" i="1"/>
  <c r="AJ1071" i="1"/>
  <c r="AJ1069" i="1"/>
  <c r="AJ1067" i="1"/>
  <c r="AJ1065" i="1"/>
  <c r="AF1051" i="1"/>
  <c r="AJ1045" i="1"/>
  <c r="AJ1044" i="1" s="1"/>
  <c r="AF1044" i="1"/>
  <c r="AJ1040" i="1"/>
  <c r="AJ1039" i="1" s="1"/>
  <c r="AJ1038" i="1" s="1"/>
  <c r="AF1039" i="1"/>
  <c r="AF1038" i="1" s="1"/>
  <c r="AJ1034" i="1"/>
  <c r="AJ1033" i="1" s="1"/>
  <c r="AF1033" i="1"/>
  <c r="AF1032" i="1" s="1"/>
  <c r="AJ1030" i="1"/>
  <c r="AJ1028" i="1"/>
  <c r="AJ1026" i="1"/>
  <c r="AJ1024" i="1"/>
  <c r="AJ1022" i="1"/>
  <c r="AJ1020" i="1"/>
  <c r="AJ1018" i="1"/>
  <c r="AJ1014" i="1"/>
  <c r="AJ1012" i="1"/>
  <c r="AJ1010" i="1"/>
  <c r="AF1009" i="1"/>
  <c r="BF1004" i="1"/>
  <c r="BF1003" i="1" s="1"/>
  <c r="BH1005" i="1"/>
  <c r="BL1005" i="1" s="1"/>
  <c r="AI956" i="1"/>
  <c r="AI932" i="1"/>
  <c r="AI931" i="1" s="1"/>
  <c r="AI906" i="1"/>
  <c r="AI877" i="1"/>
  <c r="AI822" i="1"/>
  <c r="AI805" i="1"/>
  <c r="AF758" i="1"/>
  <c r="AF757" i="1" s="1"/>
  <c r="AF756" i="1" s="1"/>
  <c r="AJ752" i="1"/>
  <c r="AJ751" i="1" s="1"/>
  <c r="AF751" i="1"/>
  <c r="AJ748" i="1"/>
  <c r="AJ747" i="1" s="1"/>
  <c r="AF747" i="1"/>
  <c r="AJ743" i="1"/>
  <c r="AJ742" i="1" s="1"/>
  <c r="AJ741" i="1" s="1"/>
  <c r="AF742" i="1"/>
  <c r="AF741" i="1" s="1"/>
  <c r="AJ737" i="1"/>
  <c r="AJ735" i="1"/>
  <c r="AJ733" i="1"/>
  <c r="AJ731" i="1"/>
  <c r="AJ727" i="1"/>
  <c r="AJ725" i="1"/>
  <c r="AF724" i="1"/>
  <c r="AJ717" i="1"/>
  <c r="AJ715" i="1"/>
  <c r="AJ713" i="1"/>
  <c r="AJ711" i="1"/>
  <c r="AJ709" i="1"/>
  <c r="AJ707" i="1"/>
  <c r="AJ705" i="1"/>
  <c r="AJ703" i="1"/>
  <c r="AJ701" i="1"/>
  <c r="AJ699" i="1"/>
  <c r="AJ697" i="1"/>
  <c r="AJ695" i="1"/>
  <c r="AJ693" i="1"/>
  <c r="AJ691" i="1"/>
  <c r="AJ689" i="1"/>
  <c r="AJ687" i="1"/>
  <c r="AJ685" i="1"/>
  <c r="AJ683" i="1"/>
  <c r="AJ681" i="1"/>
  <c r="AJ679" i="1"/>
  <c r="AJ665" i="1"/>
  <c r="AJ663" i="1"/>
  <c r="BH661" i="1"/>
  <c r="BL661" i="1" s="1"/>
  <c r="BF660" i="1"/>
  <c r="BF659" i="1" s="1"/>
  <c r="BF653" i="1" s="1"/>
  <c r="AJ657" i="1"/>
  <c r="AJ656" i="1" s="1"/>
  <c r="AF656" i="1"/>
  <c r="AF651" i="1"/>
  <c r="AF650" i="1" s="1"/>
  <c r="AF645" i="1"/>
  <c r="AF603" i="1"/>
  <c r="AF596" i="1"/>
  <c r="AF592" i="1"/>
  <c r="AF555" i="1"/>
  <c r="AF549" i="1"/>
  <c r="AF545" i="1"/>
  <c r="AF540" i="1"/>
  <c r="AF539" i="1" s="1"/>
  <c r="AF535" i="1"/>
  <c r="AF532" i="1"/>
  <c r="AF528" i="1"/>
  <c r="AF522" i="1"/>
  <c r="AF521" i="1" s="1"/>
  <c r="AF516" i="1"/>
  <c r="AF515" i="1" s="1"/>
  <c r="AI483" i="1"/>
  <c r="AI482" i="1" s="1"/>
  <c r="AI397" i="1"/>
  <c r="AI352" i="1"/>
  <c r="BI1609" i="1"/>
  <c r="BI1608" i="1" s="1"/>
  <c r="BF1610" i="1"/>
  <c r="BF1609" i="1" s="1"/>
  <c r="BH1348" i="1"/>
  <c r="BH1157" i="1"/>
  <c r="BL1157" i="1" s="1"/>
  <c r="BK1154" i="1"/>
  <c r="BH1155" i="1"/>
  <c r="BL1155" i="1" s="1"/>
  <c r="BH1151" i="1"/>
  <c r="BL1151" i="1" s="1"/>
  <c r="BH1149" i="1"/>
  <c r="BL1149" i="1" s="1"/>
  <c r="BH1131" i="1"/>
  <c r="BL1131" i="1" s="1"/>
  <c r="BH1107" i="1"/>
  <c r="BH1104" i="1"/>
  <c r="BH1097" i="1"/>
  <c r="BH1094" i="1"/>
  <c r="BL1094" i="1" s="1"/>
  <c r="BH1090" i="1"/>
  <c r="BL1090" i="1" s="1"/>
  <c r="BH1087" i="1"/>
  <c r="BL1087" i="1" s="1"/>
  <c r="BH1077" i="1"/>
  <c r="BL1077" i="1" s="1"/>
  <c r="BH1063" i="1"/>
  <c r="BL1063" i="1" s="1"/>
  <c r="BH1051" i="1"/>
  <c r="BL1051" i="1" s="1"/>
  <c r="BH1047" i="1"/>
  <c r="BH1044" i="1"/>
  <c r="BH1042" i="1"/>
  <c r="BL1042" i="1" s="1"/>
  <c r="BH1039" i="1"/>
  <c r="BH1035" i="1"/>
  <c r="BL1035" i="1" s="1"/>
  <c r="BH1033" i="1"/>
  <c r="BL1033" i="1" s="1"/>
  <c r="BH1016" i="1"/>
  <c r="BH1009" i="1"/>
  <c r="BL1009" i="1" s="1"/>
  <c r="BH1007" i="1"/>
  <c r="AJ761" i="1"/>
  <c r="AJ760" i="1" s="1"/>
  <c r="AJ757" i="1" s="1"/>
  <c r="AJ756" i="1" s="1"/>
  <c r="AF660" i="1"/>
  <c r="AF659" i="1" s="1"/>
  <c r="BH654" i="1"/>
  <c r="BL654" i="1" s="1"/>
  <c r="BH651" i="1"/>
  <c r="BI639" i="1"/>
  <c r="BF639" i="1"/>
  <c r="BI595" i="1"/>
  <c r="BF595" i="1"/>
  <c r="BI554" i="1"/>
  <c r="BF554" i="1"/>
  <c r="BI544" i="1"/>
  <c r="BF544" i="1"/>
  <c r="BI539" i="1"/>
  <c r="BF539" i="1"/>
  <c r="BI525" i="1"/>
  <c r="BF525" i="1"/>
  <c r="BH516" i="1"/>
  <c r="BH511" i="1"/>
  <c r="AJ496" i="1"/>
  <c r="AF491" i="1"/>
  <c r="AJ492" i="1"/>
  <c r="AJ491" i="1" s="1"/>
  <c r="BE483" i="1"/>
  <c r="BE482" i="1" s="1"/>
  <c r="BE481" i="1" s="1"/>
  <c r="BE480" i="1" s="1"/>
  <c r="BI481" i="1"/>
  <c r="BI480" i="1" s="1"/>
  <c r="AM481" i="1"/>
  <c r="AM480" i="1" s="1"/>
  <c r="AG481" i="1"/>
  <c r="AG480" i="1" s="1"/>
  <c r="BI466" i="1"/>
  <c r="BE433" i="1"/>
  <c r="BE403" i="1" s="1"/>
  <c r="P404" i="1"/>
  <c r="P403" i="1" s="1"/>
  <c r="AQ397" i="1"/>
  <c r="AQ390" i="1" s="1"/>
  <c r="AJ376" i="1"/>
  <c r="AQ352" i="1"/>
  <c r="AQ323" i="1"/>
  <c r="BF322" i="1"/>
  <c r="AI299" i="1"/>
  <c r="AI253" i="1"/>
  <c r="AI245" i="1"/>
  <c r="AI133" i="1"/>
  <c r="AI73" i="1"/>
  <c r="AJ164" i="1"/>
  <c r="AJ163" i="1" s="1"/>
  <c r="AF163" i="1"/>
  <c r="AF160" i="1" s="1"/>
  <c r="AF159" i="1" s="1"/>
  <c r="AJ141" i="1"/>
  <c r="AJ140" i="1" s="1"/>
  <c r="AF140" i="1"/>
  <c r="AJ126" i="1"/>
  <c r="AF125" i="1"/>
  <c r="AJ89" i="1"/>
  <c r="AJ88" i="1" s="1"/>
  <c r="AF88" i="1"/>
  <c r="AJ79" i="1"/>
  <c r="AJ78" i="1" s="1"/>
  <c r="AF78" i="1"/>
  <c r="BH1606" i="1"/>
  <c r="BH1594" i="1"/>
  <c r="BL1594" i="1" s="1"/>
  <c r="BH1589" i="1"/>
  <c r="BH1586" i="1"/>
  <c r="BL1586" i="1" s="1"/>
  <c r="BH1582" i="1"/>
  <c r="BL1582" i="1" s="1"/>
  <c r="BH1579" i="1"/>
  <c r="BH1575" i="1"/>
  <c r="BH1572" i="1"/>
  <c r="BH1569" i="1"/>
  <c r="BH1566" i="1"/>
  <c r="AJ1544" i="1"/>
  <c r="BI1537" i="1"/>
  <c r="BI1356" i="1" s="1"/>
  <c r="BH1540" i="1"/>
  <c r="BH1535" i="1"/>
  <c r="BL1535" i="1" s="1"/>
  <c r="BH1533" i="1"/>
  <c r="BL1533" i="1" s="1"/>
  <c r="BH1530" i="1"/>
  <c r="BL1530" i="1" s="1"/>
  <c r="BH1528" i="1"/>
  <c r="BL1528" i="1" s="1"/>
  <c r="BH1524" i="1"/>
  <c r="BL1524" i="1" s="1"/>
  <c r="BH1522" i="1"/>
  <c r="BL1522" i="1" s="1"/>
  <c r="BH1519" i="1"/>
  <c r="BH1510" i="1"/>
  <c r="BL1510" i="1" s="1"/>
  <c r="BH1492" i="1"/>
  <c r="BL1492" i="1" s="1"/>
  <c r="BH1483" i="1"/>
  <c r="BL1483" i="1" s="1"/>
  <c r="BH1477" i="1"/>
  <c r="BL1477" i="1" s="1"/>
  <c r="BH1469" i="1"/>
  <c r="BL1469" i="1" s="1"/>
  <c r="BH1457" i="1"/>
  <c r="BL1457" i="1" s="1"/>
  <c r="BH1441" i="1"/>
  <c r="BL1441" i="1" s="1"/>
  <c r="BH1425" i="1"/>
  <c r="BL1425" i="1" s="1"/>
  <c r="BH1405" i="1"/>
  <c r="BL1405" i="1" s="1"/>
  <c r="BH1401" i="1"/>
  <c r="BH1398" i="1"/>
  <c r="BH1396" i="1"/>
  <c r="BL1396" i="1" s="1"/>
  <c r="BH1393" i="1"/>
  <c r="BH1390" i="1"/>
  <c r="BH1386" i="1"/>
  <c r="BH1383" i="1"/>
  <c r="BH1381" i="1"/>
  <c r="BL1381" i="1" s="1"/>
  <c r="BH1379" i="1"/>
  <c r="BL1379" i="1" s="1"/>
  <c r="BH1376" i="1"/>
  <c r="BH1374" i="1"/>
  <c r="BL1374" i="1" s="1"/>
  <c r="BH1371" i="1"/>
  <c r="BL1371" i="1" s="1"/>
  <c r="BH1369" i="1"/>
  <c r="BL1369" i="1" s="1"/>
  <c r="BH1366" i="1"/>
  <c r="BH1363" i="1"/>
  <c r="BH1361" i="1"/>
  <c r="BL1361" i="1" s="1"/>
  <c r="BI1357" i="1"/>
  <c r="BH1354" i="1"/>
  <c r="BL1354" i="1" s="1"/>
  <c r="BH1352" i="1"/>
  <c r="BL1352" i="1" s="1"/>
  <c r="BI1340" i="1"/>
  <c r="BF1340" i="1"/>
  <c r="BI1332" i="1"/>
  <c r="BF1332" i="1"/>
  <c r="BI1308" i="1"/>
  <c r="BF1308" i="1"/>
  <c r="BI1300" i="1"/>
  <c r="BF1300" i="1"/>
  <c r="BI1290" i="1"/>
  <c r="BF1290" i="1"/>
  <c r="BI1281" i="1"/>
  <c r="BI1280" i="1" s="1"/>
  <c r="BK1283" i="1"/>
  <c r="BK1282" i="1"/>
  <c r="BK1281" i="1" s="1"/>
  <c r="BK1280" i="1" s="1"/>
  <c r="BF1275" i="1"/>
  <c r="BF1264" i="1"/>
  <c r="BF1240" i="1"/>
  <c r="BI1234" i="1"/>
  <c r="BF1234" i="1"/>
  <c r="BF1200" i="1"/>
  <c r="BF1182" i="1"/>
  <c r="BF1172" i="1" s="1"/>
  <c r="BH1170" i="1"/>
  <c r="BH1162" i="1"/>
  <c r="BF972" i="1"/>
  <c r="BF971" i="1" s="1"/>
  <c r="BF970" i="1" s="1"/>
  <c r="BI965" i="1"/>
  <c r="BF965" i="1"/>
  <c r="BI946" i="1"/>
  <c r="BF946" i="1"/>
  <c r="BI876" i="1"/>
  <c r="BF876" i="1"/>
  <c r="BF838" i="1"/>
  <c r="BF774" i="1"/>
  <c r="BH760" i="1"/>
  <c r="BL760" i="1" s="1"/>
  <c r="BH758" i="1"/>
  <c r="BL758" i="1" s="1"/>
  <c r="BI744" i="1"/>
  <c r="BF744" i="1"/>
  <c r="BH506" i="1"/>
  <c r="AJ489" i="1"/>
  <c r="AJ487" i="1"/>
  <c r="AJ485" i="1"/>
  <c r="AF483" i="1"/>
  <c r="AJ484" i="1"/>
  <c r="AJ474" i="1"/>
  <c r="AX466" i="1"/>
  <c r="AJ468" i="1"/>
  <c r="AJ467" i="1" s="1"/>
  <c r="AF467" i="1"/>
  <c r="AF466" i="1" s="1"/>
  <c r="AJ465" i="1"/>
  <c r="AJ464" i="1"/>
  <c r="AF463" i="1"/>
  <c r="AF462" i="1" s="1"/>
  <c r="AJ460" i="1"/>
  <c r="AJ458" i="1"/>
  <c r="AJ456" i="1"/>
  <c r="AJ454" i="1"/>
  <c r="AJ452" i="1"/>
  <c r="AJ450" i="1"/>
  <c r="AJ448" i="1"/>
  <c r="AJ446" i="1"/>
  <c r="AJ444" i="1"/>
  <c r="AJ442" i="1"/>
  <c r="AJ440" i="1"/>
  <c r="AJ438" i="1"/>
  <c r="AJ436" i="1"/>
  <c r="AJ395" i="1"/>
  <c r="AJ393" i="1"/>
  <c r="AJ388" i="1"/>
  <c r="AJ386" i="1"/>
  <c r="AJ384" i="1"/>
  <c r="AJ382" i="1"/>
  <c r="AJ380" i="1"/>
  <c r="BI352" i="1"/>
  <c r="BI322" i="1" s="1"/>
  <c r="AJ320" i="1"/>
  <c r="AJ319" i="1" s="1"/>
  <c r="AF319" i="1"/>
  <c r="AJ316" i="1"/>
  <c r="AJ315" i="1" s="1"/>
  <c r="AF315" i="1"/>
  <c r="AJ311" i="1"/>
  <c r="AJ310" i="1" s="1"/>
  <c r="AF310" i="1"/>
  <c r="AJ307" i="1"/>
  <c r="AJ306" i="1" s="1"/>
  <c r="AF306" i="1"/>
  <c r="AJ303" i="1"/>
  <c r="AJ302" i="1" s="1"/>
  <c r="AF302" i="1"/>
  <c r="AJ298" i="1"/>
  <c r="AJ296" i="1"/>
  <c r="AJ295" i="1" s="1"/>
  <c r="AJ290" i="1" s="1"/>
  <c r="AF295" i="1"/>
  <c r="AJ292" i="1"/>
  <c r="AJ291" i="1" s="1"/>
  <c r="AF291" i="1"/>
  <c r="AF286" i="1"/>
  <c r="AF285" i="1" s="1"/>
  <c r="AJ280" i="1"/>
  <c r="AJ279" i="1" s="1"/>
  <c r="AF279" i="1"/>
  <c r="AJ276" i="1"/>
  <c r="AJ275" i="1" s="1"/>
  <c r="AF275" i="1"/>
  <c r="AJ270" i="1"/>
  <c r="AJ269" i="1" s="1"/>
  <c r="AJ262" i="1" s="1"/>
  <c r="AJ252" i="1" s="1"/>
  <c r="AF269" i="1"/>
  <c r="AJ266" i="1"/>
  <c r="AJ265" i="1" s="1"/>
  <c r="AF265" i="1"/>
  <c r="AJ261" i="1"/>
  <c r="AJ260" i="1" s="1"/>
  <c r="AF260" i="1"/>
  <c r="AJ257" i="1"/>
  <c r="AJ256" i="1" s="1"/>
  <c r="AF256" i="1"/>
  <c r="AJ251" i="1"/>
  <c r="AJ248" i="1"/>
  <c r="AJ244" i="1"/>
  <c r="AJ243" i="1" s="1"/>
  <c r="AJ240" i="1" s="1"/>
  <c r="AJ239" i="1" s="1"/>
  <c r="AF243" i="1"/>
  <c r="AJ237" i="1"/>
  <c r="AJ236" i="1" s="1"/>
  <c r="AF236" i="1"/>
  <c r="AJ233" i="1"/>
  <c r="BF231" i="1"/>
  <c r="BH232" i="1"/>
  <c r="AF231" i="1"/>
  <c r="AJ232" i="1"/>
  <c r="AJ231" i="1" s="1"/>
  <c r="BF229" i="1"/>
  <c r="BF228" i="1" s="1"/>
  <c r="BF227" i="1" s="1"/>
  <c r="BF226" i="1" s="1"/>
  <c r="BH230" i="1"/>
  <c r="BL230" i="1" s="1"/>
  <c r="AF229" i="1"/>
  <c r="AF228" i="1" s="1"/>
  <c r="AF227" i="1" s="1"/>
  <c r="AF226" i="1" s="1"/>
  <c r="AJ230" i="1"/>
  <c r="AJ229" i="1" s="1"/>
  <c r="AJ222" i="1"/>
  <c r="AJ221" i="1" s="1"/>
  <c r="AF221" i="1"/>
  <c r="AJ219" i="1"/>
  <c r="AJ218" i="1" s="1"/>
  <c r="AF218" i="1"/>
  <c r="AJ215" i="1"/>
  <c r="AJ214" i="1" s="1"/>
  <c r="AJ213" i="1" s="1"/>
  <c r="AF214" i="1"/>
  <c r="AF213" i="1" s="1"/>
  <c r="AJ211" i="1"/>
  <c r="AJ210" i="1" s="1"/>
  <c r="AF210" i="1"/>
  <c r="AJ208" i="1"/>
  <c r="AJ207" i="1" s="1"/>
  <c r="AJ203" i="1" s="1"/>
  <c r="AF207" i="1"/>
  <c r="AJ205" i="1"/>
  <c r="AJ204" i="1" s="1"/>
  <c r="AF204" i="1"/>
  <c r="AJ201" i="1"/>
  <c r="AJ199" i="1" s="1"/>
  <c r="AJ198" i="1"/>
  <c r="AJ196" i="1"/>
  <c r="AJ194" i="1"/>
  <c r="AJ192" i="1"/>
  <c r="AJ190" i="1"/>
  <c r="AJ188" i="1"/>
  <c r="AJ185" i="1"/>
  <c r="AJ183" i="1"/>
  <c r="AJ181" i="1"/>
  <c r="AJ179" i="1"/>
  <c r="AJ167" i="1" s="1"/>
  <c r="AJ177" i="1"/>
  <c r="AJ175" i="1"/>
  <c r="AJ173" i="1"/>
  <c r="AJ171" i="1"/>
  <c r="AJ169" i="1"/>
  <c r="BH162" i="1"/>
  <c r="BL162" i="1" s="1"/>
  <c r="BF161" i="1"/>
  <c r="BF160" i="1" s="1"/>
  <c r="BF159" i="1" s="1"/>
  <c r="AJ156" i="1"/>
  <c r="AJ155" i="1" s="1"/>
  <c r="AF155" i="1"/>
  <c r="AF151" i="1"/>
  <c r="AJ152" i="1"/>
  <c r="AJ151" i="1" s="1"/>
  <c r="AJ145" i="1"/>
  <c r="AJ144" i="1" s="1"/>
  <c r="AF144" i="1"/>
  <c r="AJ138" i="1"/>
  <c r="AJ137" i="1" s="1"/>
  <c r="AF137" i="1"/>
  <c r="AJ135" i="1"/>
  <c r="AJ134" i="1" s="1"/>
  <c r="AF134" i="1"/>
  <c r="AJ127" i="1"/>
  <c r="AJ122" i="1"/>
  <c r="AJ121" i="1" s="1"/>
  <c r="AF121" i="1"/>
  <c r="AJ118" i="1"/>
  <c r="AJ117" i="1" s="1"/>
  <c r="AF117" i="1"/>
  <c r="AF112" i="1"/>
  <c r="AF108" i="1"/>
  <c r="AF101" i="1"/>
  <c r="AF97" i="1"/>
  <c r="AJ91" i="1"/>
  <c r="AJ90" i="1" s="1"/>
  <c r="AF90" i="1"/>
  <c r="AJ84" i="1"/>
  <c r="AJ83" i="1" s="1"/>
  <c r="AJ82" i="1" s="1"/>
  <c r="AF83" i="1"/>
  <c r="AF82" i="1" s="1"/>
  <c r="AJ72" i="1"/>
  <c r="AJ71" i="1" s="1"/>
  <c r="AJ70" i="1" s="1"/>
  <c r="AF71" i="1"/>
  <c r="AF70" i="1" s="1"/>
  <c r="AJ67" i="1"/>
  <c r="AJ66" i="1" s="1"/>
  <c r="AF66" i="1"/>
  <c r="AJ63" i="1"/>
  <c r="AJ62" i="1" s="1"/>
  <c r="AF62" i="1"/>
  <c r="AJ57" i="1"/>
  <c r="AJ56" i="1" s="1"/>
  <c r="AF56" i="1"/>
  <c r="AJ398" i="1"/>
  <c r="AJ397" i="1" s="1"/>
  <c r="BH391" i="1"/>
  <c r="AF352" i="1"/>
  <c r="AF322" i="1" s="1"/>
  <c r="BH295" i="1"/>
  <c r="BL295" i="1" s="1"/>
  <c r="BH293" i="1"/>
  <c r="BL293" i="1" s="1"/>
  <c r="BH291" i="1"/>
  <c r="BL291" i="1" s="1"/>
  <c r="BH288" i="1"/>
  <c r="BL288" i="1" s="1"/>
  <c r="BI274" i="1"/>
  <c r="BF274" i="1"/>
  <c r="BF262" i="1"/>
  <c r="BI253" i="1"/>
  <c r="BF253" i="1"/>
  <c r="BI245" i="1"/>
  <c r="BF245" i="1"/>
  <c r="BH241" i="1"/>
  <c r="BI148" i="1"/>
  <c r="BI139" i="1"/>
  <c r="BH121" i="1"/>
  <c r="BL121" i="1" s="1"/>
  <c r="BI107" i="1"/>
  <c r="BI96" i="1"/>
  <c r="BI85" i="1"/>
  <c r="BF73" i="1"/>
  <c r="BI61" i="1"/>
  <c r="BH62" i="1"/>
  <c r="BL62" i="1" s="1"/>
  <c r="BH56" i="1"/>
  <c r="AJ479" i="1"/>
  <c r="AJ478" i="1" s="1"/>
  <c r="AJ477" i="1" s="1"/>
  <c r="AJ470" i="1"/>
  <c r="AJ469" i="1" s="1"/>
  <c r="BF466" i="1"/>
  <c r="BH463" i="1"/>
  <c r="AF403" i="1"/>
  <c r="AT321" i="1"/>
  <c r="BH319" i="1"/>
  <c r="BL319" i="1" s="1"/>
  <c r="BH317" i="1"/>
  <c r="BL317" i="1" s="1"/>
  <c r="BI299" i="1"/>
  <c r="BF299" i="1"/>
  <c r="BI228" i="1"/>
  <c r="BI227" i="1" s="1"/>
  <c r="BI226" i="1" s="1"/>
  <c r="BI217" i="1"/>
  <c r="BF217" i="1"/>
  <c r="BF203" i="1"/>
  <c r="BF166" i="1"/>
  <c r="BI160" i="1"/>
  <c r="BI159" i="1" s="1"/>
  <c r="BH155" i="1"/>
  <c r="BL155" i="1" s="1"/>
  <c r="BH151" i="1"/>
  <c r="BL151" i="1" s="1"/>
  <c r="BF148" i="1"/>
  <c r="BH146" i="1"/>
  <c r="BL146" i="1" s="1"/>
  <c r="BH142" i="1"/>
  <c r="BL142" i="1" s="1"/>
  <c r="BF139" i="1"/>
  <c r="BF133" i="1"/>
  <c r="BH131" i="1"/>
  <c r="BL131" i="1" s="1"/>
  <c r="BH119" i="1"/>
  <c r="BL119" i="1" s="1"/>
  <c r="BH112" i="1"/>
  <c r="BL112" i="1" s="1"/>
  <c r="BF107" i="1"/>
  <c r="BH99" i="1"/>
  <c r="BL99" i="1" s="1"/>
  <c r="BH78" i="1"/>
  <c r="BL78" i="1" s="1"/>
  <c r="BI73" i="1"/>
  <c r="BH64" i="1"/>
  <c r="BL64" i="1" s="1"/>
  <c r="AT2056" i="1" l="1"/>
  <c r="BG3282" i="1"/>
  <c r="BE2474" i="1"/>
  <c r="AS513" i="1"/>
  <c r="BJ1167" i="1"/>
  <c r="BJ52" i="1" s="1"/>
  <c r="AR513" i="1"/>
  <c r="BF3248" i="1"/>
  <c r="AI3030" i="1"/>
  <c r="BF1357" i="1"/>
  <c r="AQ1581" i="1"/>
  <c r="AQ1577" i="1" s="1"/>
  <c r="BE3030" i="1"/>
  <c r="AX95" i="1"/>
  <c r="AH544" i="1"/>
  <c r="BL313" i="1"/>
  <c r="AH3715" i="1"/>
  <c r="AH3714" i="1" s="1"/>
  <c r="BG3064" i="1"/>
  <c r="AX1608" i="1"/>
  <c r="AQ2740" i="1"/>
  <c r="AH1985" i="1"/>
  <c r="P1941" i="1"/>
  <c r="BC2879" i="1"/>
  <c r="AL2703" i="1"/>
  <c r="AD1403" i="1"/>
  <c r="L3390" i="1"/>
  <c r="AM95" i="1"/>
  <c r="AM53" i="1" s="1"/>
  <c r="AD3332" i="1"/>
  <c r="BD2879" i="1"/>
  <c r="AW2467" i="1"/>
  <c r="AQ239" i="1"/>
  <c r="AX322" i="1"/>
  <c r="AS238" i="1"/>
  <c r="T1932" i="1"/>
  <c r="AW513" i="1"/>
  <c r="T513" i="1"/>
  <c r="O1932" i="1"/>
  <c r="J3064" i="1"/>
  <c r="P3299" i="1"/>
  <c r="AU1932" i="1"/>
  <c r="P2673" i="1"/>
  <c r="P2672" i="1" s="1"/>
  <c r="AG321" i="1"/>
  <c r="BJ299" i="1"/>
  <c r="AO513" i="1"/>
  <c r="BK1579" i="1"/>
  <c r="BK1578" i="1" s="1"/>
  <c r="BL1580" i="1"/>
  <c r="AI481" i="1"/>
  <c r="AI480" i="1" s="1"/>
  <c r="L1356" i="1"/>
  <c r="AJ775" i="1"/>
  <c r="AJ774" i="1" s="1"/>
  <c r="AF2747" i="1"/>
  <c r="AX2781" i="1"/>
  <c r="AJ2846" i="1"/>
  <c r="AJ2863" i="1"/>
  <c r="BG3624" i="1"/>
  <c r="AG2056" i="1"/>
  <c r="AM513" i="1"/>
  <c r="P554" i="1"/>
  <c r="AD1561" i="1"/>
  <c r="U2879" i="1"/>
  <c r="BH3241" i="1"/>
  <c r="BL3241" i="1" s="1"/>
  <c r="BL3242" i="1"/>
  <c r="BL2167" i="1"/>
  <c r="BL538" i="1"/>
  <c r="BK1044" i="1"/>
  <c r="BK1041" i="1" s="1"/>
  <c r="BK1037" i="1" s="1"/>
  <c r="BL1045" i="1"/>
  <c r="BL471" i="1"/>
  <c r="AJ962" i="1"/>
  <c r="BI1940" i="1"/>
  <c r="BI2024" i="1"/>
  <c r="L3715" i="1"/>
  <c r="L3714" i="1" s="1"/>
  <c r="AQ1050" i="1"/>
  <c r="BG1356" i="1"/>
  <c r="AQ2921" i="1"/>
  <c r="BD238" i="1"/>
  <c r="AQ1200" i="1"/>
  <c r="AQ2284" i="1"/>
  <c r="AX2165" i="1"/>
  <c r="AM2921" i="1"/>
  <c r="AM2879" i="1" s="1"/>
  <c r="AG1403" i="1"/>
  <c r="AQ1779" i="1"/>
  <c r="AQ1778" i="1" s="1"/>
  <c r="BE3634" i="1"/>
  <c r="AD95" i="1"/>
  <c r="AE1357" i="1"/>
  <c r="M3624" i="1"/>
  <c r="BK3640" i="1"/>
  <c r="BL3640" i="1" s="1"/>
  <c r="BL3641" i="1"/>
  <c r="BK590" i="1"/>
  <c r="BL590" i="1" s="1"/>
  <c r="BL591" i="1"/>
  <c r="BK1566" i="1"/>
  <c r="BK1563" i="1" s="1"/>
  <c r="BL1567" i="1"/>
  <c r="BK1935" i="1"/>
  <c r="BK1934" i="1" s="1"/>
  <c r="BL1936" i="1"/>
  <c r="BK1963" i="1"/>
  <c r="BL1963" i="1" s="1"/>
  <c r="BL1964" i="1"/>
  <c r="BK2511" i="1"/>
  <c r="BL2511" i="1" s="1"/>
  <c r="BL2512" i="1"/>
  <c r="BK3127" i="1"/>
  <c r="BL3127" i="1" s="1"/>
  <c r="BL3128" i="1"/>
  <c r="BK1983" i="1"/>
  <c r="BL1983" i="1" s="1"/>
  <c r="BL1984" i="1"/>
  <c r="BK2040" i="1"/>
  <c r="BK2033" i="1" s="1"/>
  <c r="BL2041" i="1"/>
  <c r="BK3134" i="1"/>
  <c r="BL3134" i="1" s="1"/>
  <c r="BL3135" i="1"/>
  <c r="BK519" i="1"/>
  <c r="BK518" i="1" s="1"/>
  <c r="BK514" i="1" s="1"/>
  <c r="BL520" i="1"/>
  <c r="BK592" i="1"/>
  <c r="BL593" i="1"/>
  <c r="BK286" i="1"/>
  <c r="BK285" i="1" s="1"/>
  <c r="BL287" i="1"/>
  <c r="BK1950" i="1"/>
  <c r="BL1950" i="1" s="1"/>
  <c r="BL1951" i="1"/>
  <c r="BK2022" i="1"/>
  <c r="BK2017" i="1" s="1"/>
  <c r="BL2023" i="1"/>
  <c r="BK2046" i="1"/>
  <c r="BL2046" i="1" s="1"/>
  <c r="BL2047" i="1"/>
  <c r="BK241" i="1"/>
  <c r="BL242" i="1"/>
  <c r="BK267" i="1"/>
  <c r="BL267" i="1" s="1"/>
  <c r="BL268" i="1"/>
  <c r="BK1001" i="1"/>
  <c r="BK1000" i="1" s="1"/>
  <c r="BL1002" i="1"/>
  <c r="BK1376" i="1"/>
  <c r="BL1376" i="1" s="1"/>
  <c r="BL1377" i="1"/>
  <c r="BK1398" i="1"/>
  <c r="BL1398" i="1" s="1"/>
  <c r="BL1399" i="1"/>
  <c r="BK3471" i="1"/>
  <c r="BL3472" i="1"/>
  <c r="BK103" i="1"/>
  <c r="BL103" i="1" s="1"/>
  <c r="BL104" i="1"/>
  <c r="BL3092" i="1"/>
  <c r="BK3092" i="1"/>
  <c r="BL3093" i="1"/>
  <c r="BL232" i="1"/>
  <c r="AF55" i="1"/>
  <c r="AF54" i="1" s="1"/>
  <c r="BL1044" i="1"/>
  <c r="AJ1558" i="1"/>
  <c r="AJ1557" i="1" s="1"/>
  <c r="AF1581" i="1"/>
  <c r="AF2667" i="1"/>
  <c r="AJ2762" i="1"/>
  <c r="AJ2754" i="1" s="1"/>
  <c r="AF3446" i="1"/>
  <c r="AI3606" i="1"/>
  <c r="AI3605" i="1" s="1"/>
  <c r="AI3604" i="1" s="1"/>
  <c r="AJ3645" i="1"/>
  <c r="AJ3670" i="1"/>
  <c r="BF284" i="1"/>
  <c r="BF996" i="1"/>
  <c r="AM1289" i="1"/>
  <c r="AJ1368" i="1"/>
  <c r="BE1609" i="1"/>
  <c r="BE1608" i="1" s="1"/>
  <c r="AI991" i="1"/>
  <c r="BL1866" i="1"/>
  <c r="AF1957" i="1"/>
  <c r="AF2025" i="1"/>
  <c r="AJ2787" i="1"/>
  <c r="AJ2782" i="1" s="1"/>
  <c r="AF3030" i="1"/>
  <c r="AF3131" i="1"/>
  <c r="AF3870" i="1"/>
  <c r="AI3788" i="1"/>
  <c r="BE4111" i="1"/>
  <c r="BE4110" i="1" s="1"/>
  <c r="BL210" i="1"/>
  <c r="BL349" i="1"/>
  <c r="BL1309" i="1"/>
  <c r="P390" i="1"/>
  <c r="AH321" i="1"/>
  <c r="BL592" i="1"/>
  <c r="BL724" i="1"/>
  <c r="BL2166" i="1"/>
  <c r="AE2703" i="1"/>
  <c r="BL3471" i="1"/>
  <c r="BL3368" i="1"/>
  <c r="AT3468" i="1"/>
  <c r="AJ4060" i="1"/>
  <c r="AJ4059" i="1" s="1"/>
  <c r="AQ4111" i="1"/>
  <c r="AQ4110" i="1" s="1"/>
  <c r="AX1289" i="1"/>
  <c r="BA991" i="1"/>
  <c r="AX1581" i="1"/>
  <c r="AX1577" i="1" s="1"/>
  <c r="AX1561" i="1" s="1"/>
  <c r="AD2781" i="1"/>
  <c r="AT3119" i="1"/>
  <c r="AX3333" i="1"/>
  <c r="P3446" i="1"/>
  <c r="P3445" i="1" s="1"/>
  <c r="AD3164" i="1"/>
  <c r="AD3064" i="1" s="1"/>
  <c r="AX2139" i="1"/>
  <c r="AE2056" i="1"/>
  <c r="AT2562" i="1"/>
  <c r="AH3282" i="1"/>
  <c r="P1050" i="1"/>
  <c r="P1049" i="1" s="1"/>
  <c r="L773" i="1"/>
  <c r="V3064" i="1"/>
  <c r="AH2025" i="1"/>
  <c r="AI2139" i="1"/>
  <c r="BK1363" i="1"/>
  <c r="BL1363" i="1" s="1"/>
  <c r="BL1364" i="1"/>
  <c r="BK1383" i="1"/>
  <c r="BL1383" i="1" s="1"/>
  <c r="BL1384" i="1"/>
  <c r="BK3643" i="1"/>
  <c r="BK3642" i="1" s="1"/>
  <c r="BL3644" i="1"/>
  <c r="BK1177" i="1"/>
  <c r="BK1176" i="1" s="1"/>
  <c r="BL1178" i="1"/>
  <c r="BL1536" i="1"/>
  <c r="BK2734" i="1"/>
  <c r="BK2733" i="1" s="1"/>
  <c r="BK2710" i="1" s="1"/>
  <c r="BL2735" i="1"/>
  <c r="BK1589" i="1"/>
  <c r="BL1589" i="1" s="1"/>
  <c r="BL1590" i="1"/>
  <c r="BK3483" i="1"/>
  <c r="BK3478" i="1" s="1"/>
  <c r="BK3469" i="1" s="1"/>
  <c r="BK3468" i="1" s="1"/>
  <c r="BL3484" i="1"/>
  <c r="P3691" i="1"/>
  <c r="AD2562" i="1"/>
  <c r="BG2879" i="1"/>
  <c r="BE3788" i="1"/>
  <c r="AX4075" i="1"/>
  <c r="P4112" i="1"/>
  <c r="P4111" i="1" s="1"/>
  <c r="P4110" i="1" s="1"/>
  <c r="N53" i="1"/>
  <c r="AP2056" i="1"/>
  <c r="AE3634" i="1"/>
  <c r="AE3624" i="1" s="1"/>
  <c r="AZ1356" i="1"/>
  <c r="AE3074" i="1"/>
  <c r="O2988" i="1"/>
  <c r="O2879" i="1" s="1"/>
  <c r="AO2879" i="1"/>
  <c r="O3624" i="1"/>
  <c r="P2828" i="1"/>
  <c r="P2781" i="1" s="1"/>
  <c r="N1356" i="1"/>
  <c r="AD1357" i="1"/>
  <c r="AX2673" i="1"/>
  <c r="AX2672" i="1" s="1"/>
  <c r="V3624" i="1"/>
  <c r="U53" i="1"/>
  <c r="AX774" i="1"/>
  <c r="AD2507" i="1"/>
  <c r="AD2467" i="1" s="1"/>
  <c r="AV53" i="1"/>
  <c r="AV52" i="1" s="1"/>
  <c r="AD3414" i="1"/>
  <c r="AD3390" i="1" s="1"/>
  <c r="AK53" i="1"/>
  <c r="AU53" i="1"/>
  <c r="AI1957" i="1"/>
  <c r="BK1581" i="1"/>
  <c r="AJ1609" i="1"/>
  <c r="BK3112" i="1"/>
  <c r="AI1200" i="1"/>
  <c r="AI1199" i="1" s="1"/>
  <c r="AI1167" i="1" s="1"/>
  <c r="AD165" i="1"/>
  <c r="BL307" i="1"/>
  <c r="AR53" i="1"/>
  <c r="AT252" i="1"/>
  <c r="AT238" i="1" s="1"/>
  <c r="N2703" i="1"/>
  <c r="AZ2879" i="1"/>
  <c r="AG524" i="1"/>
  <c r="V513" i="1"/>
  <c r="AQ2674" i="1"/>
  <c r="AQ2673" i="1" s="1"/>
  <c r="AQ2672" i="1" s="1"/>
  <c r="BJ595" i="1"/>
  <c r="BJ1973" i="1"/>
  <c r="BJ1693" i="1"/>
  <c r="BJ1608" i="1" s="1"/>
  <c r="AH3069" i="1"/>
  <c r="AI3136" i="1"/>
  <c r="BJ2284" i="1"/>
  <c r="AJ1941" i="1"/>
  <c r="BK1373" i="1"/>
  <c r="AJ640" i="1"/>
  <c r="AJ639" i="1" s="1"/>
  <c r="AJ544" i="1"/>
  <c r="BL2087" i="1"/>
  <c r="BL3263" i="1"/>
  <c r="BH3261" i="1"/>
  <c r="BL3261" i="1" s="1"/>
  <c r="BL1595" i="1"/>
  <c r="AR1932" i="1"/>
  <c r="AQ3882" i="1"/>
  <c r="S53" i="1"/>
  <c r="AD773" i="1"/>
  <c r="AD513" i="1" s="1"/>
  <c r="AD284" i="1"/>
  <c r="AD2886" i="1"/>
  <c r="K53" i="1"/>
  <c r="BK996" i="1"/>
  <c r="BK3084" i="1"/>
  <c r="BK2165" i="1"/>
  <c r="BK554" i="1"/>
  <c r="P1933" i="1"/>
  <c r="P3069" i="1"/>
  <c r="AH2475" i="1"/>
  <c r="AJ1063" i="1"/>
  <c r="AJ1050" i="1" s="1"/>
  <c r="BL1899" i="1"/>
  <c r="AF2960" i="1"/>
  <c r="BI2467" i="1"/>
  <c r="AJ3192" i="1"/>
  <c r="AJ3165" i="1" s="1"/>
  <c r="AJ3164" i="1" s="1"/>
  <c r="AJ3064" i="1" s="1"/>
  <c r="BL3774" i="1"/>
  <c r="BL3797" i="1"/>
  <c r="AJ3952" i="1"/>
  <c r="BE996" i="1"/>
  <c r="AT2024" i="1"/>
  <c r="L2507" i="1"/>
  <c r="AX2989" i="1"/>
  <c r="BE3282" i="1"/>
  <c r="P4075" i="1"/>
  <c r="BG2056" i="1"/>
  <c r="AD321" i="1"/>
  <c r="AE2988" i="1"/>
  <c r="AE2879" i="1" s="1"/>
  <c r="AJ3883" i="1"/>
  <c r="O3064" i="1"/>
  <c r="N1932" i="1"/>
  <c r="AX876" i="1"/>
  <c r="BL1953" i="1"/>
  <c r="BL2348" i="1"/>
  <c r="BJ2017" i="1"/>
  <c r="AH2057" i="1"/>
  <c r="BK639" i="1"/>
  <c r="AG513" i="1"/>
  <c r="BL1777" i="1"/>
  <c r="AJ514" i="1"/>
  <c r="AH2284" i="1"/>
  <c r="AI2602" i="1"/>
  <c r="AI2562" i="1" s="1"/>
  <c r="AH3624" i="1"/>
  <c r="AJ1581" i="1"/>
  <c r="AJ1577" i="1" s="1"/>
  <c r="AI165" i="1"/>
  <c r="AI53" i="1" s="1"/>
  <c r="AJ186" i="1"/>
  <c r="BL3789" i="1"/>
  <c r="BL3800" i="1"/>
  <c r="BL3862" i="1"/>
  <c r="BA2921" i="1"/>
  <c r="L1167" i="1"/>
  <c r="BE2284" i="1"/>
  <c r="AX3021" i="1"/>
  <c r="P1200" i="1"/>
  <c r="P1199" i="1" s="1"/>
  <c r="BJ3282" i="1"/>
  <c r="BE3716" i="1"/>
  <c r="BE3715" i="1" s="1"/>
  <c r="BE3714" i="1" s="1"/>
  <c r="BB53" i="1"/>
  <c r="BE2507" i="1"/>
  <c r="BL1775" i="1"/>
  <c r="BL2527" i="1"/>
  <c r="AJ595" i="1"/>
  <c r="BL1966" i="1"/>
  <c r="BL2606" i="1"/>
  <c r="P3099" i="1"/>
  <c r="BL759" i="1"/>
  <c r="BK3390" i="1"/>
  <c r="AD3468" i="1"/>
  <c r="BJ2057" i="1"/>
  <c r="AI525" i="1"/>
  <c r="AI639" i="1"/>
  <c r="BK1608" i="1"/>
  <c r="AG3624" i="1"/>
  <c r="BK2467" i="1"/>
  <c r="AI2033" i="1"/>
  <c r="AI2024" i="1" s="1"/>
  <c r="AI1609" i="1"/>
  <c r="BH1161" i="1"/>
  <c r="BL1162" i="1"/>
  <c r="BH1385" i="1"/>
  <c r="BL1385" i="1" s="1"/>
  <c r="BL1386" i="1"/>
  <c r="BH1096" i="1"/>
  <c r="BL1096" i="1" s="1"/>
  <c r="BL1097" i="1"/>
  <c r="BH1518" i="1"/>
  <c r="BL1518" i="1" s="1"/>
  <c r="BL1519" i="1"/>
  <c r="BH1571" i="1"/>
  <c r="BL1571" i="1" s="1"/>
  <c r="BL1572" i="1"/>
  <c r="BH650" i="1"/>
  <c r="BL650" i="1" s="1"/>
  <c r="BL651" i="1"/>
  <c r="BH1006" i="1"/>
  <c r="BL1006" i="1" s="1"/>
  <c r="BL1007" i="1"/>
  <c r="BH2720" i="1"/>
  <c r="BL2720" i="1" s="1"/>
  <c r="BL2721" i="1"/>
  <c r="BH2782" i="1"/>
  <c r="BL2782" i="1" s="1"/>
  <c r="BL2783" i="1"/>
  <c r="BH2907" i="1"/>
  <c r="BL2907" i="1" s="1"/>
  <c r="BL2908" i="1"/>
  <c r="BH3154" i="1"/>
  <c r="BL3154" i="1" s="1"/>
  <c r="BL3155" i="1"/>
  <c r="BH3498" i="1"/>
  <c r="BL3498" i="1" s="1"/>
  <c r="BL3499" i="1"/>
  <c r="BH3692" i="1"/>
  <c r="BL3692" i="1" s="1"/>
  <c r="BL3693" i="1"/>
  <c r="BH70" i="1"/>
  <c r="BL70" i="1" s="1"/>
  <c r="BL71" i="1"/>
  <c r="BH203" i="1"/>
  <c r="BL203" i="1" s="1"/>
  <c r="BL204" i="1"/>
  <c r="BH213" i="1"/>
  <c r="BL213" i="1" s="1"/>
  <c r="BL214" i="1"/>
  <c r="BH753" i="1"/>
  <c r="BL753" i="1" s="1"/>
  <c r="BL754" i="1"/>
  <c r="BH1179" i="1"/>
  <c r="BL1179" i="1" s="1"/>
  <c r="BL1180" i="1"/>
  <c r="BH1189" i="1"/>
  <c r="BL1189" i="1" s="1"/>
  <c r="BL1190" i="1"/>
  <c r="BH1261" i="1"/>
  <c r="BL1261" i="1" s="1"/>
  <c r="BL1262" i="1"/>
  <c r="BH993" i="1"/>
  <c r="BL994" i="1"/>
  <c r="BH1934" i="1"/>
  <c r="BL1934" i="1" s="1"/>
  <c r="BL1935" i="1"/>
  <c r="BH2273" i="1"/>
  <c r="BL2273" i="1" s="1"/>
  <c r="BL2274" i="1"/>
  <c r="BH2596" i="1"/>
  <c r="BL2596" i="1" s="1"/>
  <c r="BL2597" i="1"/>
  <c r="BH2843" i="1"/>
  <c r="BL2843" i="1" s="1"/>
  <c r="BL2844" i="1"/>
  <c r="BH2876" i="1"/>
  <c r="BL2876" i="1" s="1"/>
  <c r="BL2877" i="1"/>
  <c r="BH3539" i="1"/>
  <c r="BL3539" i="1" s="1"/>
  <c r="BL3540" i="1"/>
  <c r="BH3654" i="1"/>
  <c r="BL3654" i="1" s="1"/>
  <c r="BL3655" i="1"/>
  <c r="BH4052" i="1"/>
  <c r="BL4052" i="1" s="1"/>
  <c r="BL4053" i="1"/>
  <c r="AJ1009" i="1"/>
  <c r="AJ114" i="1"/>
  <c r="AJ95" i="1" s="1"/>
  <c r="BL1315" i="1"/>
  <c r="BL3053" i="1"/>
  <c r="BL3854" i="1"/>
  <c r="AJ3658" i="1"/>
  <c r="AJ3657" i="1" s="1"/>
  <c r="BL352" i="1"/>
  <c r="BA3715" i="1"/>
  <c r="BA3714" i="1" s="1"/>
  <c r="BK1199" i="1"/>
  <c r="AH554" i="1"/>
  <c r="BJ2033" i="1"/>
  <c r="AH2033" i="1"/>
  <c r="BJ2165" i="1"/>
  <c r="BJ2508" i="1"/>
  <c r="AI3120" i="1"/>
  <c r="AI2508" i="1"/>
  <c r="BL523" i="1"/>
  <c r="BL556" i="1"/>
  <c r="BL1956" i="1"/>
  <c r="BL2118" i="1"/>
  <c r="BL2337" i="1"/>
  <c r="BL2707" i="1"/>
  <c r="AI3414" i="1"/>
  <c r="BJ2042" i="1"/>
  <c r="AI2284" i="1"/>
  <c r="AI2475" i="1"/>
  <c r="AJ3065" i="1"/>
  <c r="AJ1962" i="1"/>
  <c r="BK253" i="1"/>
  <c r="BK3635" i="1"/>
  <c r="BL3227" i="1"/>
  <c r="BL2267" i="1"/>
  <c r="BL2962" i="1"/>
  <c r="BL3147" i="1"/>
  <c r="BJ514" i="1"/>
  <c r="BK1933" i="1"/>
  <c r="AH3065" i="1"/>
  <c r="BJ2521" i="1"/>
  <c r="AI2344" i="1"/>
  <c r="AI3069" i="1"/>
  <c r="BJ3099" i="1"/>
  <c r="BJ3074" i="1" s="1"/>
  <c r="AJ2521" i="1"/>
  <c r="AJ2508" i="1"/>
  <c r="BK1358" i="1"/>
  <c r="BK1378" i="1"/>
  <c r="BL1382" i="1"/>
  <c r="BL550" i="1"/>
  <c r="BL1769" i="1"/>
  <c r="BL2049" i="1"/>
  <c r="BL2479" i="1"/>
  <c r="BL3079" i="1"/>
  <c r="BL3122" i="1"/>
  <c r="BL3442" i="1"/>
  <c r="BK3634" i="1"/>
  <c r="AH2139" i="1"/>
  <c r="BK3131" i="1"/>
  <c r="P2475" i="1"/>
  <c r="P2474" i="1" s="1"/>
  <c r="P3089" i="1"/>
  <c r="AI96" i="1"/>
  <c r="BH390" i="1"/>
  <c r="BL390" i="1" s="1"/>
  <c r="BL391" i="1"/>
  <c r="BH1169" i="1"/>
  <c r="BL1170" i="1"/>
  <c r="BH240" i="1"/>
  <c r="BL240" i="1" s="1"/>
  <c r="BL241" i="1"/>
  <c r="BH1365" i="1"/>
  <c r="BL1365" i="1" s="1"/>
  <c r="BL1366" i="1"/>
  <c r="BH1574" i="1"/>
  <c r="BL1574" i="1" s="1"/>
  <c r="BL1575" i="1"/>
  <c r="BH462" i="1"/>
  <c r="BL462" i="1" s="1"/>
  <c r="BL463" i="1"/>
  <c r="BH55" i="1"/>
  <c r="BL56" i="1"/>
  <c r="BH505" i="1"/>
  <c r="BL505" i="1" s="1"/>
  <c r="BL506" i="1"/>
  <c r="BH1392" i="1"/>
  <c r="BL1392" i="1" s="1"/>
  <c r="BL1393" i="1"/>
  <c r="BH1539" i="1"/>
  <c r="BL1540" i="1"/>
  <c r="BH1568" i="1"/>
  <c r="BL1568" i="1" s="1"/>
  <c r="BL1569" i="1"/>
  <c r="BH1605" i="1"/>
  <c r="BL1605" i="1" s="1"/>
  <c r="BL1606" i="1"/>
  <c r="BH515" i="1"/>
  <c r="BL516" i="1"/>
  <c r="BH1106" i="1"/>
  <c r="BL1106" i="1" s="1"/>
  <c r="BL1107" i="1"/>
  <c r="BH1767" i="1"/>
  <c r="BL1767" i="1" s="1"/>
  <c r="BL1768" i="1"/>
  <c r="BH2846" i="1"/>
  <c r="BL2846" i="1" s="1"/>
  <c r="BL2847" i="1"/>
  <c r="BH2904" i="1"/>
  <c r="BL2904" i="1" s="1"/>
  <c r="BL2905" i="1"/>
  <c r="BH3488" i="1"/>
  <c r="BL3488" i="1" s="1"/>
  <c r="BL3489" i="1"/>
  <c r="BH3392" i="1"/>
  <c r="BL3393" i="1"/>
  <c r="BH82" i="1"/>
  <c r="BL82" i="1" s="1"/>
  <c r="BL83" i="1"/>
  <c r="BH403" i="1"/>
  <c r="BL403" i="1" s="1"/>
  <c r="BL433" i="1"/>
  <c r="BH281" i="1"/>
  <c r="BL281" i="1" s="1"/>
  <c r="BL282" i="1"/>
  <c r="BH931" i="1"/>
  <c r="BL931" i="1" s="1"/>
  <c r="BL932" i="1"/>
  <c r="BH988" i="1"/>
  <c r="BL988" i="1" s="1"/>
  <c r="BL989" i="1"/>
  <c r="BH1176" i="1"/>
  <c r="BL1176" i="1" s="1"/>
  <c r="BL1177" i="1"/>
  <c r="BH1291" i="1"/>
  <c r="BL1291" i="1" s="1"/>
  <c r="BL1292" i="1"/>
  <c r="BH1301" i="1"/>
  <c r="BL1301" i="1" s="1"/>
  <c r="BL1302" i="1"/>
  <c r="BH1329" i="1"/>
  <c r="BL1329" i="1" s="1"/>
  <c r="BL1330" i="1"/>
  <c r="BH1337" i="1"/>
  <c r="BL1337" i="1" s="1"/>
  <c r="BL1338" i="1"/>
  <c r="BH595" i="1"/>
  <c r="BL595" i="1" s="1"/>
  <c r="BL596" i="1"/>
  <c r="BH2485" i="1"/>
  <c r="BL2485" i="1" s="1"/>
  <c r="BL2486" i="1"/>
  <c r="BH3066" i="1"/>
  <c r="BL3066" i="1" s="1"/>
  <c r="BL3067" i="1"/>
  <c r="BH3290" i="1"/>
  <c r="BL3290" i="1" s="1"/>
  <c r="BL3291" i="1"/>
  <c r="BH3322" i="1"/>
  <c r="BL3322" i="1" s="1"/>
  <c r="BL3323" i="1"/>
  <c r="BH3382" i="1"/>
  <c r="BL3382" i="1" s="1"/>
  <c r="BL3383" i="1"/>
  <c r="BH3411" i="1"/>
  <c r="BL3411" i="1" s="1"/>
  <c r="BL3412" i="1"/>
  <c r="BH3435" i="1"/>
  <c r="BL3435" i="1" s="1"/>
  <c r="BL3436" i="1"/>
  <c r="BH3465" i="1"/>
  <c r="BL3465" i="1" s="1"/>
  <c r="BL3466" i="1"/>
  <c r="BH3642" i="1"/>
  <c r="BL3642" i="1" s="1"/>
  <c r="BL3643" i="1"/>
  <c r="BH3818" i="1"/>
  <c r="BL3818" i="1" s="1"/>
  <c r="BL3819" i="1"/>
  <c r="AJ166" i="1"/>
  <c r="AJ165" i="1" s="1"/>
  <c r="AF595" i="1"/>
  <c r="AJ2528" i="1"/>
  <c r="AJ2507" i="1" s="1"/>
  <c r="AJ2740" i="1"/>
  <c r="AJ3478" i="1"/>
  <c r="AJ3469" i="1" s="1"/>
  <c r="AJ3468" i="1" s="1"/>
  <c r="AJ3678" i="1"/>
  <c r="BL377" i="1"/>
  <c r="AJ314" i="1"/>
  <c r="AJ284" i="1" s="1"/>
  <c r="AJ238" i="1" s="1"/>
  <c r="BL1283" i="1"/>
  <c r="AJ1107" i="1"/>
  <c r="AJ1106" i="1" s="1"/>
  <c r="AJ1131" i="1"/>
  <c r="AJ1130" i="1" s="1"/>
  <c r="BL2385" i="1"/>
  <c r="AJ2494" i="1"/>
  <c r="AJ2648" i="1"/>
  <c r="BL2865" i="1"/>
  <c r="BI3074" i="1"/>
  <c r="AJ2963" i="1"/>
  <c r="AJ2960" i="1" s="1"/>
  <c r="AJ2999" i="1"/>
  <c r="AJ2989" i="1" s="1"/>
  <c r="BL3276" i="1"/>
  <c r="AJ3415" i="1"/>
  <c r="BE2989" i="1"/>
  <c r="BD1932" i="1"/>
  <c r="AQ1538" i="1"/>
  <c r="AQ1537" i="1" s="1"/>
  <c r="BE3882" i="1"/>
  <c r="P876" i="1"/>
  <c r="AI2988" i="1"/>
  <c r="AI2879" i="1" s="1"/>
  <c r="BJ554" i="1"/>
  <c r="AH2165" i="1"/>
  <c r="AH2508" i="1"/>
  <c r="BK2508" i="1"/>
  <c r="AJ3120" i="1"/>
  <c r="AJ2033" i="1"/>
  <c r="BL1947" i="1"/>
  <c r="BL2055" i="1"/>
  <c r="BL2314" i="1"/>
  <c r="BL3083" i="1"/>
  <c r="AG107" i="1"/>
  <c r="BK1577" i="1"/>
  <c r="AI1773" i="1"/>
  <c r="P96" i="1"/>
  <c r="P95" i="1" s="1"/>
  <c r="P3131" i="1"/>
  <c r="P3136" i="1"/>
  <c r="P1957" i="1"/>
  <c r="P3065" i="1"/>
  <c r="BL1583" i="1"/>
  <c r="BK1049" i="1"/>
  <c r="BK991" i="1" s="1"/>
  <c r="BL1959" i="1"/>
  <c r="BL2565" i="1"/>
  <c r="BL3086" i="1"/>
  <c r="BL3138" i="1"/>
  <c r="AI544" i="1"/>
  <c r="AH639" i="1"/>
  <c r="AH1941" i="1"/>
  <c r="BK2042" i="1"/>
  <c r="BK3075" i="1"/>
  <c r="BJ539" i="1"/>
  <c r="BJ1581" i="1"/>
  <c r="BJ1577" i="1" s="1"/>
  <c r="BK1941" i="1"/>
  <c r="BK3089" i="1"/>
  <c r="AH3112" i="1"/>
  <c r="AI514" i="1"/>
  <c r="BK525" i="1"/>
  <c r="BK2057" i="1"/>
  <c r="BK2521" i="1"/>
  <c r="P3075" i="1"/>
  <c r="BL264" i="1"/>
  <c r="BL1171" i="1"/>
  <c r="BL1372" i="1"/>
  <c r="BL1607" i="1"/>
  <c r="BL541" i="1"/>
  <c r="BL1961" i="1"/>
  <c r="BL2039" i="1"/>
  <c r="BL2883" i="1"/>
  <c r="BL3068" i="1"/>
  <c r="BL3110" i="1"/>
  <c r="BL3534" i="1"/>
  <c r="BJ1985" i="1"/>
  <c r="BJ2139" i="1"/>
  <c r="AI3131" i="1"/>
  <c r="AJ3112" i="1"/>
  <c r="AJ2475" i="1"/>
  <c r="AJ1933" i="1"/>
  <c r="AJ107" i="1"/>
  <c r="AJ3089" i="1"/>
  <c r="AJ2025" i="1"/>
  <c r="BH1389" i="1"/>
  <c r="BL1389" i="1" s="1"/>
  <c r="BL1390" i="1"/>
  <c r="BH1400" i="1"/>
  <c r="BL1400" i="1" s="1"/>
  <c r="BL1401" i="1"/>
  <c r="BH1578" i="1"/>
  <c r="BH510" i="1"/>
  <c r="BL510" i="1" s="1"/>
  <c r="BL511" i="1"/>
  <c r="BH1015" i="1"/>
  <c r="BL1015" i="1" s="1"/>
  <c r="BL1016" i="1"/>
  <c r="BH1038" i="1"/>
  <c r="BL1038" i="1" s="1"/>
  <c r="BL1039" i="1"/>
  <c r="BH1046" i="1"/>
  <c r="BL1046" i="1" s="1"/>
  <c r="BL1047" i="1"/>
  <c r="BH1103" i="1"/>
  <c r="BL1103" i="1" s="1"/>
  <c r="BL1104" i="1"/>
  <c r="BH1347" i="1"/>
  <c r="BL1347" i="1" s="1"/>
  <c r="BL1348" i="1"/>
  <c r="BH1937" i="1"/>
  <c r="BL1937" i="1" s="1"/>
  <c r="BL1938" i="1"/>
  <c r="BH2057" i="1"/>
  <c r="BL2057" i="1" s="1"/>
  <c r="BL2058" i="1"/>
  <c r="BH2265" i="1"/>
  <c r="BL2265" i="1" s="1"/>
  <c r="BL2266" i="1"/>
  <c r="BH2469" i="1"/>
  <c r="BL2470" i="1"/>
  <c r="BH3061" i="1"/>
  <c r="BL3061" i="1" s="1"/>
  <c r="BL3062" i="1"/>
  <c r="BH2881" i="1"/>
  <c r="BL2882" i="1"/>
  <c r="BH2898" i="1"/>
  <c r="BL2898" i="1" s="1"/>
  <c r="BL2899" i="1"/>
  <c r="BH3426" i="1"/>
  <c r="BL3426" i="1" s="1"/>
  <c r="BL3427" i="1"/>
  <c r="BH3532" i="1"/>
  <c r="BL3532" i="1" s="1"/>
  <c r="BL3533" i="1"/>
  <c r="BH3635" i="1"/>
  <c r="BH92" i="1"/>
  <c r="BL92" i="1" s="1"/>
  <c r="BL93" i="1"/>
  <c r="BH217" i="1"/>
  <c r="BL217" i="1" s="1"/>
  <c r="BL218" i="1"/>
  <c r="BH271" i="1"/>
  <c r="BL271" i="1" s="1"/>
  <c r="BL272" i="1"/>
  <c r="BH741" i="1"/>
  <c r="BL741" i="1" s="1"/>
  <c r="BL742" i="1"/>
  <c r="BH926" i="1"/>
  <c r="BL926" i="1" s="1"/>
  <c r="BL927" i="1"/>
  <c r="BH1173" i="1"/>
  <c r="BL1173" i="1" s="1"/>
  <c r="BL1174" i="1"/>
  <c r="BH1196" i="1"/>
  <c r="BL1197" i="1"/>
  <c r="BH1297" i="1"/>
  <c r="BL1297" i="1" s="1"/>
  <c r="BL1298" i="1"/>
  <c r="BH521" i="1"/>
  <c r="BL521" i="1" s="1"/>
  <c r="BL522" i="1"/>
  <c r="BH551" i="1"/>
  <c r="BL551" i="1" s="1"/>
  <c r="BL552" i="1"/>
  <c r="BH1000" i="1"/>
  <c r="BL1000" i="1" s="1"/>
  <c r="BH1557" i="1"/>
  <c r="BL1557" i="1" s="1"/>
  <c r="BL1558" i="1"/>
  <c r="BH2537" i="1"/>
  <c r="BL2537" i="1" s="1"/>
  <c r="BL2538" i="1"/>
  <c r="AF2685" i="1"/>
  <c r="AJ2686" i="1"/>
  <c r="BH3296" i="1"/>
  <c r="BL3296" i="1" s="1"/>
  <c r="BL3297" i="1"/>
  <c r="BH3316" i="1"/>
  <c r="BL3316" i="1" s="1"/>
  <c r="BL3317" i="1"/>
  <c r="BH3408" i="1"/>
  <c r="BL3408" i="1" s="1"/>
  <c r="BL3409" i="1"/>
  <c r="BH3462" i="1"/>
  <c r="BL3462" i="1" s="1"/>
  <c r="BL3463" i="1"/>
  <c r="BH3631" i="1"/>
  <c r="BL3631" i="1" s="1"/>
  <c r="BL3632" i="1"/>
  <c r="BH3832" i="1"/>
  <c r="BL3832" i="1" s="1"/>
  <c r="BL3833" i="1"/>
  <c r="BJ2760" i="1"/>
  <c r="BK2761" i="1"/>
  <c r="BJ2755" i="1"/>
  <c r="BK2756" i="1"/>
  <c r="BL1282" i="1"/>
  <c r="BL484" i="1"/>
  <c r="AJ2607" i="1"/>
  <c r="BL3278" i="1"/>
  <c r="AJ4075" i="1"/>
  <c r="BE1779" i="1"/>
  <c r="BE1778" i="1" s="1"/>
  <c r="AJ846" i="1"/>
  <c r="AJ838" i="1" s="1"/>
  <c r="BJ2056" i="1"/>
  <c r="AG96" i="1"/>
  <c r="BK2988" i="1"/>
  <c r="BK2879" i="1" s="1"/>
  <c r="BK1562" i="1"/>
  <c r="BL292" i="1"/>
  <c r="BL536" i="1"/>
  <c r="BL604" i="1"/>
  <c r="BL3073" i="1"/>
  <c r="BL3477" i="1"/>
  <c r="BL3448" i="1"/>
  <c r="BI3634" i="1"/>
  <c r="AI1577" i="1"/>
  <c r="AJ3131" i="1"/>
  <c r="AJ3136" i="1"/>
  <c r="AJ1957" i="1"/>
  <c r="AJ592" i="1"/>
  <c r="AJ554" i="1" s="1"/>
  <c r="BL1181" i="1"/>
  <c r="BL1570" i="1"/>
  <c r="BL648" i="1"/>
  <c r="AI773" i="1"/>
  <c r="AI513" i="1" s="1"/>
  <c r="BL2784" i="1"/>
  <c r="BL3639" i="1"/>
  <c r="BK544" i="1"/>
  <c r="BJ639" i="1"/>
  <c r="BJ1941" i="1"/>
  <c r="AI3075" i="1"/>
  <c r="AI3074" i="1" s="1"/>
  <c r="AH1581" i="1"/>
  <c r="AH1577" i="1" s="1"/>
  <c r="AI1941" i="1"/>
  <c r="AI3089" i="1"/>
  <c r="AI2057" i="1"/>
  <c r="AI2056" i="1" s="1"/>
  <c r="AI2521" i="1"/>
  <c r="AJ3075" i="1"/>
  <c r="BK1368" i="1"/>
  <c r="BK1521" i="1"/>
  <c r="BK1403" i="1" s="1"/>
  <c r="BL2789" i="1"/>
  <c r="AJ2165" i="1"/>
  <c r="AJ2139" i="1"/>
  <c r="BL3001" i="1"/>
  <c r="BL57" i="1"/>
  <c r="BL255" i="1"/>
  <c r="BL840" i="1"/>
  <c r="BL1362" i="1"/>
  <c r="BL1573" i="1"/>
  <c r="BL529" i="1"/>
  <c r="BL2019" i="1"/>
  <c r="BL2346" i="1"/>
  <c r="BL3098" i="1"/>
  <c r="BL3140" i="1"/>
  <c r="BL3167" i="1"/>
  <c r="BL3394" i="1"/>
  <c r="BJ96" i="1"/>
  <c r="BJ1962" i="1"/>
  <c r="BK1973" i="1"/>
  <c r="AH3120" i="1"/>
  <c r="P1563" i="1"/>
  <c r="P1562" i="1" s="1"/>
  <c r="P2017" i="1"/>
  <c r="P1940" i="1" s="1"/>
  <c r="BK107" i="1"/>
  <c r="BH1954" i="1"/>
  <c r="BL1954" i="1" s="1"/>
  <c r="BL1955" i="1"/>
  <c r="BH2053" i="1"/>
  <c r="BL2054" i="1"/>
  <c r="BH2460" i="1"/>
  <c r="BL2460" i="1" s="1"/>
  <c r="BL2461" i="1"/>
  <c r="BH2730" i="1"/>
  <c r="BL2730" i="1" s="1"/>
  <c r="BL2731" i="1"/>
  <c r="BH3096" i="1"/>
  <c r="BL3096" i="1" s="1"/>
  <c r="BL3097" i="1"/>
  <c r="BH3108" i="1"/>
  <c r="BL3108" i="1" s="1"/>
  <c r="BL3109" i="1"/>
  <c r="BH3503" i="1"/>
  <c r="BL3503" i="1" s="1"/>
  <c r="BL3504" i="1"/>
  <c r="BH3601" i="1"/>
  <c r="BL3601" i="1" s="1"/>
  <c r="BL3602" i="1"/>
  <c r="BH3626" i="1"/>
  <c r="BL3627" i="1"/>
  <c r="BH3695" i="1"/>
  <c r="BL3695" i="1" s="1"/>
  <c r="BL3696" i="1"/>
  <c r="BH223" i="1"/>
  <c r="BL223" i="1" s="1"/>
  <c r="BL224" i="1"/>
  <c r="BH738" i="1"/>
  <c r="BL738" i="1" s="1"/>
  <c r="BL739" i="1"/>
  <c r="BH1192" i="1"/>
  <c r="BL1192" i="1" s="1"/>
  <c r="BL1193" i="1"/>
  <c r="BH1294" i="1"/>
  <c r="BL1294" i="1" s="1"/>
  <c r="BL1295" i="1"/>
  <c r="BH1304" i="1"/>
  <c r="BL1304" i="1" s="1"/>
  <c r="BL1305" i="1"/>
  <c r="BH518" i="1"/>
  <c r="BL518" i="1" s="1"/>
  <c r="BH997" i="1"/>
  <c r="BL997" i="1" s="1"/>
  <c r="BL998" i="1"/>
  <c r="BH2685" i="1"/>
  <c r="BL2685" i="1" s="1"/>
  <c r="BL2686" i="1"/>
  <c r="BH2599" i="1"/>
  <c r="BL2599" i="1" s="1"/>
  <c r="BL2600" i="1"/>
  <c r="BH2901" i="1"/>
  <c r="BL2901" i="1" s="1"/>
  <c r="BL2902" i="1"/>
  <c r="BH3293" i="1"/>
  <c r="BL3293" i="1" s="1"/>
  <c r="BL3294" i="1"/>
  <c r="BH3311" i="1"/>
  <c r="BL3311" i="1" s="1"/>
  <c r="BL3312" i="1"/>
  <c r="BH3405" i="1"/>
  <c r="BL3405" i="1" s="1"/>
  <c r="BL3406" i="1"/>
  <c r="BH3711" i="1"/>
  <c r="BL3711" i="1" s="1"/>
  <c r="BL3712" i="1"/>
  <c r="BH3811" i="1"/>
  <c r="BL3811" i="1" s="1"/>
  <c r="BL3812" i="1"/>
  <c r="BH4059" i="1"/>
  <c r="BL4059" i="1" s="1"/>
  <c r="BL4060" i="1"/>
  <c r="BL1782" i="1"/>
  <c r="AJ2921" i="1"/>
  <c r="AJ1016" i="1"/>
  <c r="AJ1015" i="1" s="1"/>
  <c r="AJ1201" i="1"/>
  <c r="AJ1200" i="1" s="1"/>
  <c r="AJ1241" i="1"/>
  <c r="AJ1240" i="1" s="1"/>
  <c r="AJ2474" i="1"/>
  <c r="BL2871" i="1"/>
  <c r="AJ3397" i="1"/>
  <c r="BE3881" i="1"/>
  <c r="BE3880" i="1" s="1"/>
  <c r="L238" i="1"/>
  <c r="BJ544" i="1"/>
  <c r="AJ1973" i="1"/>
  <c r="AJ2309" i="1"/>
  <c r="AJ2284" i="1" s="1"/>
  <c r="AJ1715" i="1"/>
  <c r="AJ1608" i="1" s="1"/>
  <c r="BL533" i="1"/>
  <c r="BL999" i="1"/>
  <c r="BL2330" i="1"/>
  <c r="BL2520" i="1"/>
  <c r="BL2930" i="1"/>
  <c r="BL3126" i="1"/>
  <c r="AH2042" i="1"/>
  <c r="AH2024" i="1" s="1"/>
  <c r="BK2284" i="1"/>
  <c r="BK2475" i="1"/>
  <c r="BK3136" i="1"/>
  <c r="AI1562" i="1"/>
  <c r="BK3881" i="1"/>
  <c r="BK3880" i="1" s="1"/>
  <c r="AJ532" i="1"/>
  <c r="AJ525" i="1" s="1"/>
  <c r="BL1534" i="1"/>
  <c r="BL1939" i="1"/>
  <c r="BL2027" i="1"/>
  <c r="BL2213" i="1"/>
  <c r="BL2477" i="1"/>
  <c r="AI3164" i="1"/>
  <c r="AI3064" i="1" s="1"/>
  <c r="AH514" i="1"/>
  <c r="AI1933" i="1"/>
  <c r="AI1962" i="1"/>
  <c r="BJ3065" i="1"/>
  <c r="BJ525" i="1"/>
  <c r="BJ2025" i="1"/>
  <c r="BJ2024" i="1" s="1"/>
  <c r="AH2521" i="1"/>
  <c r="AI3065" i="1"/>
  <c r="AI554" i="1"/>
  <c r="AI524" i="1" s="1"/>
  <c r="BK2344" i="1"/>
  <c r="BK3069" i="1"/>
  <c r="BK3065" i="1" s="1"/>
  <c r="AH3099" i="1"/>
  <c r="AH3074" i="1" s="1"/>
  <c r="P2521" i="1"/>
  <c r="P2508" i="1"/>
  <c r="P3112" i="1"/>
  <c r="AJ1985" i="1"/>
  <c r="AJ1940" i="1" s="1"/>
  <c r="AJ2057" i="1"/>
  <c r="BL3024" i="1"/>
  <c r="BL1394" i="1"/>
  <c r="BL517" i="1"/>
  <c r="BL652" i="1"/>
  <c r="BL1943" i="1"/>
  <c r="BL1982" i="1"/>
  <c r="BL2157" i="1"/>
  <c r="BL2275" i="1"/>
  <c r="BL2926" i="1"/>
  <c r="BL3088" i="1"/>
  <c r="BL3130" i="1"/>
  <c r="AH96" i="1"/>
  <c r="AH1608" i="1"/>
  <c r="AH1962" i="1"/>
  <c r="AI1973" i="1"/>
  <c r="BJ3120" i="1"/>
  <c r="AJ2344" i="1"/>
  <c r="AJ1563" i="1"/>
  <c r="AJ1562" i="1" s="1"/>
  <c r="AJ2042" i="1"/>
  <c r="BK3470" i="1"/>
  <c r="AI107" i="1"/>
  <c r="AF85" i="1"/>
  <c r="BI524" i="1"/>
  <c r="AU52" i="1"/>
  <c r="AJ228" i="1"/>
  <c r="AF1962" i="1"/>
  <c r="AF2033" i="1"/>
  <c r="AF2528" i="1"/>
  <c r="AJ2772" i="1"/>
  <c r="AF2754" i="1"/>
  <c r="BH2946" i="1"/>
  <c r="BL2946" i="1" s="1"/>
  <c r="AJ3273" i="1"/>
  <c r="AJ3272" i="1" s="1"/>
  <c r="AF3645" i="1"/>
  <c r="BH4111" i="1"/>
  <c r="BH4110" i="1" s="1"/>
  <c r="AD2056" i="1"/>
  <c r="BH3045" i="1"/>
  <c r="BL3045" i="1" s="1"/>
  <c r="BH3131" i="1"/>
  <c r="BL3131" i="1" s="1"/>
  <c r="AI403" i="1"/>
  <c r="BH3052" i="1"/>
  <c r="BL3052" i="1" s="1"/>
  <c r="BI513" i="1"/>
  <c r="BH245" i="1"/>
  <c r="AD53" i="1"/>
  <c r="AD2921" i="1"/>
  <c r="BD3624" i="1"/>
  <c r="P2562" i="1"/>
  <c r="L3624" i="1"/>
  <c r="S52" i="1"/>
  <c r="P2886" i="1"/>
  <c r="BA95" i="1"/>
  <c r="BA53" i="1" s="1"/>
  <c r="AX1940" i="1"/>
  <c r="BE166" i="1"/>
  <c r="AF321" i="1"/>
  <c r="AF61" i="1"/>
  <c r="AJ217" i="1"/>
  <c r="BI321" i="1"/>
  <c r="BH1130" i="1"/>
  <c r="BL1130" i="1" s="1"/>
  <c r="BH1715" i="1"/>
  <c r="BL1715" i="1" s="1"/>
  <c r="BH1773" i="1"/>
  <c r="BL1773" i="1" s="1"/>
  <c r="BH3021" i="1"/>
  <c r="BL3021" i="1" s="1"/>
  <c r="AF2887" i="1"/>
  <c r="AJ2979" i="1"/>
  <c r="AF3021" i="1"/>
  <c r="AJ3052" i="1"/>
  <c r="AJ3051" i="1" s="1"/>
  <c r="AJ3050" i="1" s="1"/>
  <c r="AF3136" i="1"/>
  <c r="AF3145" i="1"/>
  <c r="AF3165" i="1"/>
  <c r="BI3299" i="1"/>
  <c r="BI3332" i="1"/>
  <c r="AJ3300" i="1"/>
  <c r="BE1581" i="1"/>
  <c r="BE1577" i="1" s="1"/>
  <c r="BA2710" i="1"/>
  <c r="AQ774" i="1"/>
  <c r="AD238" i="1"/>
  <c r="AE1932" i="1"/>
  <c r="AH2467" i="1"/>
  <c r="P774" i="1"/>
  <c r="AX3634" i="1"/>
  <c r="BI1307" i="1"/>
  <c r="AJ660" i="1"/>
  <c r="AJ659" i="1" s="1"/>
  <c r="AJ653" i="1" s="1"/>
  <c r="AJ649" i="1" s="1"/>
  <c r="AI876" i="1"/>
  <c r="AJ1358" i="1"/>
  <c r="AJ1378" i="1"/>
  <c r="AJ1388" i="1"/>
  <c r="AJ876" i="1"/>
  <c r="AI1468" i="1"/>
  <c r="BF2474" i="1"/>
  <c r="BF2507" i="1"/>
  <c r="BH2856" i="1"/>
  <c r="BL2856" i="1" s="1"/>
  <c r="BA2879" i="1"/>
  <c r="AI2674" i="1"/>
  <c r="AI2672" i="1" s="1"/>
  <c r="AF1347" i="1"/>
  <c r="BF1940" i="1"/>
  <c r="BF2024" i="1"/>
  <c r="BI2710" i="1"/>
  <c r="P996" i="1"/>
  <c r="V2703" i="1"/>
  <c r="AJ61" i="1"/>
  <c r="AF514" i="1"/>
  <c r="AF544" i="1"/>
  <c r="AF554" i="1"/>
  <c r="AF1130" i="1"/>
  <c r="AJ1290" i="1"/>
  <c r="AF1358" i="1"/>
  <c r="AF1378" i="1"/>
  <c r="AF1388" i="1"/>
  <c r="AF876" i="1"/>
  <c r="AF1562" i="1"/>
  <c r="BH2674" i="1"/>
  <c r="BH3075" i="1"/>
  <c r="BL3075" i="1" s="1"/>
  <c r="BH3112" i="1"/>
  <c r="BL3112" i="1" s="1"/>
  <c r="BH3145" i="1"/>
  <c r="BL3145" i="1" s="1"/>
  <c r="AJ2887" i="1"/>
  <c r="AF3052" i="1"/>
  <c r="AF3051" i="1" s="1"/>
  <c r="AF3050" i="1" s="1"/>
  <c r="AJ3517" i="1"/>
  <c r="AJ3516" i="1" s="1"/>
  <c r="BF3414" i="1"/>
  <c r="BF3715" i="1"/>
  <c r="BF3714" i="1" s="1"/>
  <c r="BI3880" i="1"/>
  <c r="BH466" i="1"/>
  <c r="BL466" i="1" s="1"/>
  <c r="BH322" i="1"/>
  <c r="BL322" i="1" s="1"/>
  <c r="BF2710" i="1"/>
  <c r="BF2988" i="1"/>
  <c r="AX996" i="1"/>
  <c r="AM1403" i="1"/>
  <c r="T52" i="1"/>
  <c r="L513" i="1"/>
  <c r="V2467" i="1"/>
  <c r="BE284" i="1"/>
  <c r="BE774" i="1"/>
  <c r="BE838" i="1"/>
  <c r="AJ133" i="1"/>
  <c r="AF290" i="1"/>
  <c r="AF2042" i="1"/>
  <c r="AF838" i="1"/>
  <c r="BH2475" i="1"/>
  <c r="BL2475" i="1" s="1"/>
  <c r="BH2489" i="1"/>
  <c r="BL2489" i="1" s="1"/>
  <c r="BH2602" i="1"/>
  <c r="BL2602" i="1" s="1"/>
  <c r="BH3284" i="1"/>
  <c r="BH3300" i="1"/>
  <c r="BL3300" i="1" s="1"/>
  <c r="BH3333" i="1"/>
  <c r="BL3333" i="1" s="1"/>
  <c r="BH3415" i="1"/>
  <c r="BL3415" i="1" s="1"/>
  <c r="AX2886" i="1"/>
  <c r="BE595" i="1"/>
  <c r="AX595" i="1"/>
  <c r="L2740" i="1"/>
  <c r="L2703" i="1" s="1"/>
  <c r="P3716" i="1"/>
  <c r="AX1049" i="1"/>
  <c r="AX991" i="1" s="1"/>
  <c r="AO3064" i="1"/>
  <c r="AX838" i="1"/>
  <c r="AX773" i="1" s="1"/>
  <c r="P838" i="1"/>
  <c r="AQ876" i="1"/>
  <c r="BA2703" i="1"/>
  <c r="BE3390" i="1"/>
  <c r="BA1167" i="1"/>
  <c r="R52" i="1"/>
  <c r="M52" i="1"/>
  <c r="BI1289" i="1"/>
  <c r="BH1404" i="1"/>
  <c r="BL1404" i="1" s="1"/>
  <c r="BH1491" i="1"/>
  <c r="BL1491" i="1" s="1"/>
  <c r="BH1532" i="1"/>
  <c r="BL1532" i="1" s="1"/>
  <c r="BE322" i="1"/>
  <c r="BE321" i="1" s="1"/>
  <c r="BE238" i="1" s="1"/>
  <c r="BH3385" i="1"/>
  <c r="BL3385" i="1" s="1"/>
  <c r="BH3678" i="1"/>
  <c r="BL3678" i="1" s="1"/>
  <c r="BH3702" i="1"/>
  <c r="BL3702" i="1" s="1"/>
  <c r="AF3818" i="1"/>
  <c r="BE653" i="1"/>
  <c r="BE649" i="1" s="1"/>
  <c r="AX649" i="1"/>
  <c r="AM1561" i="1"/>
  <c r="AQ2056" i="1"/>
  <c r="BG1932" i="1"/>
  <c r="AT3282" i="1"/>
  <c r="AQ3881" i="1"/>
  <c r="AQ3880" i="1" s="1"/>
  <c r="AQ2562" i="1"/>
  <c r="AQ2467" i="1" s="1"/>
  <c r="AD1932" i="1"/>
  <c r="L3282" i="1"/>
  <c r="AQ3332" i="1"/>
  <c r="AQ3282" i="1" s="1"/>
  <c r="AQ284" i="1"/>
  <c r="AT2988" i="1"/>
  <c r="AL52" i="1"/>
  <c r="AE991" i="1"/>
  <c r="AZ1932" i="1"/>
  <c r="AQ838" i="1"/>
  <c r="BE876" i="1"/>
  <c r="AR2467" i="1"/>
  <c r="AR52" i="1" s="1"/>
  <c r="AW3624" i="1"/>
  <c r="AH3390" i="1"/>
  <c r="AH52" i="1" s="1"/>
  <c r="AP1932" i="1"/>
  <c r="P3165" i="1"/>
  <c r="P3164" i="1" s="1"/>
  <c r="AK52" i="1"/>
  <c r="O1356" i="1"/>
  <c r="P3634" i="1"/>
  <c r="AW52" i="1"/>
  <c r="AZ52" i="1"/>
  <c r="Q52" i="1"/>
  <c r="U52" i="1"/>
  <c r="AF1264" i="1"/>
  <c r="AJ1315" i="1"/>
  <c r="AJ1425" i="1"/>
  <c r="AJ1457" i="1"/>
  <c r="BH2017" i="1"/>
  <c r="AF2024" i="1"/>
  <c r="AJ3016" i="1"/>
  <c r="AX3468" i="1"/>
  <c r="AI3333" i="1"/>
  <c r="AI3332" i="1" s="1"/>
  <c r="BH774" i="1"/>
  <c r="BL774" i="1" s="1"/>
  <c r="BH965" i="1"/>
  <c r="BL965" i="1" s="1"/>
  <c r="BH1200" i="1"/>
  <c r="BL1200" i="1" s="1"/>
  <c r="BH1275" i="1"/>
  <c r="BL1275" i="1" s="1"/>
  <c r="BH1300" i="1"/>
  <c r="BL1300" i="1" s="1"/>
  <c r="BH1340" i="1"/>
  <c r="BL1340" i="1" s="1"/>
  <c r="BH539" i="1"/>
  <c r="BL539" i="1" s="1"/>
  <c r="AF2351" i="1"/>
  <c r="AG2467" i="1"/>
  <c r="AG52" i="1" s="1"/>
  <c r="BK3788" i="1"/>
  <c r="AJ3607" i="1"/>
  <c r="AQ1049" i="1"/>
  <c r="L1561" i="1"/>
  <c r="AX2988" i="1"/>
  <c r="AQ3030" i="1"/>
  <c r="AE3064" i="1"/>
  <c r="BA1357" i="1"/>
  <c r="AM3282" i="1"/>
  <c r="AX3332" i="1"/>
  <c r="AX3282" i="1" s="1"/>
  <c r="AX3390" i="1"/>
  <c r="P1167" i="1"/>
  <c r="AM3074" i="1"/>
  <c r="AM3119" i="1"/>
  <c r="AM3624" i="1"/>
  <c r="L1049" i="1"/>
  <c r="P2921" i="1"/>
  <c r="O3282" i="1"/>
  <c r="AG3282" i="1"/>
  <c r="BE1468" i="1"/>
  <c r="BE1403" i="1" s="1"/>
  <c r="BB2467" i="1"/>
  <c r="BB52" i="1" s="1"/>
  <c r="AS2467" i="1"/>
  <c r="AS52" i="1" s="1"/>
  <c r="BA3414" i="1"/>
  <c r="BA3390" i="1" s="1"/>
  <c r="AM2703" i="1"/>
  <c r="BF1403" i="1"/>
  <c r="BF1356" i="1" s="1"/>
  <c r="AT513" i="1"/>
  <c r="AD2703" i="1"/>
  <c r="AD2879" i="1"/>
  <c r="AQ3715" i="1"/>
  <c r="AQ3714" i="1" s="1"/>
  <c r="AQ3624" i="1" s="1"/>
  <c r="AT3624" i="1"/>
  <c r="AX2921" i="1"/>
  <c r="AQ166" i="1"/>
  <c r="J2467" i="1"/>
  <c r="J52" i="1" s="1"/>
  <c r="O1561" i="1"/>
  <c r="K2467" i="1"/>
  <c r="K52" i="1" s="1"/>
  <c r="AQ1468" i="1"/>
  <c r="BI53" i="1"/>
  <c r="BF1307" i="1"/>
  <c r="BF165" i="1"/>
  <c r="BH1373" i="1"/>
  <c r="BL1373" i="1" s="1"/>
  <c r="BH1581" i="1"/>
  <c r="BL1581" i="1" s="1"/>
  <c r="AM238" i="1"/>
  <c r="AJ1090" i="1"/>
  <c r="AJ1086" i="1" s="1"/>
  <c r="AJ1049" i="1" s="1"/>
  <c r="BH1957" i="1"/>
  <c r="BL1957" i="1" s="1"/>
  <c r="AF3273" i="1"/>
  <c r="AF3272" i="1" s="1"/>
  <c r="AF3445" i="1"/>
  <c r="AF3478" i="1"/>
  <c r="AI3299" i="1"/>
  <c r="BL4105" i="1"/>
  <c r="BK228" i="1"/>
  <c r="BK227" i="1" s="1"/>
  <c r="BK226" i="1" s="1"/>
  <c r="BH876" i="1"/>
  <c r="BL876" i="1" s="1"/>
  <c r="BH1240" i="1"/>
  <c r="BL1240" i="1" s="1"/>
  <c r="BH2165" i="1"/>
  <c r="BL2165" i="1" s="1"/>
  <c r="AJ3267" i="1"/>
  <c r="BH3788" i="1"/>
  <c r="BL3788" i="1" s="1"/>
  <c r="BH3882" i="1"/>
  <c r="BL3882" i="1" s="1"/>
  <c r="L95" i="1"/>
  <c r="L53" i="1" s="1"/>
  <c r="AE1356" i="1"/>
  <c r="AQ1357" i="1"/>
  <c r="AQ2710" i="1"/>
  <c r="AQ3390" i="1"/>
  <c r="AQ554" i="1"/>
  <c r="AQ653" i="1"/>
  <c r="AQ649" i="1" s="1"/>
  <c r="P653" i="1"/>
  <c r="P649" i="1" s="1"/>
  <c r="P1403" i="1"/>
  <c r="P1356" i="1" s="1"/>
  <c r="BA3064" i="1"/>
  <c r="AE3282" i="1"/>
  <c r="P991" i="1"/>
  <c r="BA1403" i="1"/>
  <c r="BE2710" i="1"/>
  <c r="AT1561" i="1"/>
  <c r="BE2921" i="1"/>
  <c r="AD3282" i="1"/>
  <c r="O1049" i="1"/>
  <c r="O991" i="1" s="1"/>
  <c r="O52" i="1" s="1"/>
  <c r="N2467" i="1"/>
  <c r="AE95" i="1"/>
  <c r="AE53" i="1" s="1"/>
  <c r="BK962" i="1"/>
  <c r="BK946" i="1" s="1"/>
  <c r="BE3468" i="1"/>
  <c r="AD1356" i="1"/>
  <c r="BF3119" i="1"/>
  <c r="L991" i="1"/>
  <c r="AQ996" i="1"/>
  <c r="AQ991" i="1" s="1"/>
  <c r="AQ1199" i="1"/>
  <c r="AQ1167" i="1" s="1"/>
  <c r="BA2024" i="1"/>
  <c r="AQ1403" i="1"/>
  <c r="AE238" i="1"/>
  <c r="L2467" i="1"/>
  <c r="P3333" i="1"/>
  <c r="P3332" i="1" s="1"/>
  <c r="P3282" i="1" s="1"/>
  <c r="AE3468" i="1"/>
  <c r="AO3624" i="1"/>
  <c r="AO52" i="1" s="1"/>
  <c r="AN2467" i="1"/>
  <c r="AN52" i="1" s="1"/>
  <c r="AP52" i="1"/>
  <c r="BA3624" i="1"/>
  <c r="BE1167" i="1"/>
  <c r="BF1289" i="1"/>
  <c r="BF252" i="1"/>
  <c r="AF133" i="1"/>
  <c r="AF203" i="1"/>
  <c r="AF217" i="1"/>
  <c r="AJ227" i="1"/>
  <c r="AJ226" i="1" s="1"/>
  <c r="AJ274" i="1"/>
  <c r="AF314" i="1"/>
  <c r="BK321" i="1"/>
  <c r="AF482" i="1"/>
  <c r="AF481" i="1" s="1"/>
  <c r="AF480" i="1" s="1"/>
  <c r="BH757" i="1"/>
  <c r="BF773" i="1"/>
  <c r="BF1199" i="1"/>
  <c r="BF1167" i="1" s="1"/>
  <c r="BF524" i="1"/>
  <c r="BF1608" i="1"/>
  <c r="BF649" i="1"/>
  <c r="AF1086" i="1"/>
  <c r="AF1290" i="1"/>
  <c r="BH1973" i="1"/>
  <c r="BL1973" i="1" s="1"/>
  <c r="BH2033" i="1"/>
  <c r="AF1693" i="1"/>
  <c r="AJ1898" i="1"/>
  <c r="AJ1897" i="1" s="1"/>
  <c r="BF2562" i="1"/>
  <c r="BF2467" i="1" s="1"/>
  <c r="AF2563" i="1"/>
  <c r="AJ2680" i="1"/>
  <c r="AJ2723" i="1"/>
  <c r="AJ2733" i="1"/>
  <c r="AF2772" i="1"/>
  <c r="AF2782" i="1"/>
  <c r="AF2781" i="1" s="1"/>
  <c r="AJ2828" i="1"/>
  <c r="AJ2781" i="1" s="1"/>
  <c r="AJ2703" i="1" s="1"/>
  <c r="BH2922" i="1"/>
  <c r="BL2922" i="1" s="1"/>
  <c r="BH2960" i="1"/>
  <c r="BL2960" i="1" s="1"/>
  <c r="BH2979" i="1"/>
  <c r="BL2979" i="1" s="1"/>
  <c r="BH3089" i="1"/>
  <c r="BL3089" i="1" s="1"/>
  <c r="AJ2862" i="1"/>
  <c r="AJ2861" i="1" s="1"/>
  <c r="AF2979" i="1"/>
  <c r="BH3478" i="1"/>
  <c r="BF3299" i="1"/>
  <c r="BF3332" i="1"/>
  <c r="AF3300" i="1"/>
  <c r="AJ3695" i="1"/>
  <c r="BK1167" i="1"/>
  <c r="BF1049" i="1"/>
  <c r="BF991" i="1" s="1"/>
  <c r="AJ1347" i="1"/>
  <c r="BH2508" i="1"/>
  <c r="BH2528" i="1"/>
  <c r="BL2528" i="1" s="1"/>
  <c r="BH2555" i="1"/>
  <c r="BL2555" i="1" s="1"/>
  <c r="BF2921" i="1"/>
  <c r="BF3074" i="1"/>
  <c r="BK3299" i="1"/>
  <c r="BK3332" i="1"/>
  <c r="BH3438" i="1"/>
  <c r="BL3438" i="1" s="1"/>
  <c r="AF3429" i="1"/>
  <c r="P3516" i="1"/>
  <c r="P3468" i="1" s="1"/>
  <c r="AI3502" i="1"/>
  <c r="AD3624" i="1"/>
  <c r="AJ4140" i="1"/>
  <c r="AX203" i="1"/>
  <c r="BE554" i="1"/>
  <c r="BE524" i="1" s="1"/>
  <c r="BE2467" i="1"/>
  <c r="P203" i="1"/>
  <c r="P595" i="1"/>
  <c r="AT1049" i="1"/>
  <c r="AT991" i="1" s="1"/>
  <c r="AX2351" i="1"/>
  <c r="AX2350" i="1" s="1"/>
  <c r="AX2349" i="1" s="1"/>
  <c r="P2740" i="1"/>
  <c r="AT2921" i="1"/>
  <c r="AT2879" i="1" s="1"/>
  <c r="BE1357" i="1"/>
  <c r="L2024" i="1"/>
  <c r="P2284" i="1"/>
  <c r="P2989" i="1"/>
  <c r="L2921" i="1"/>
  <c r="L2879" i="1" s="1"/>
  <c r="L3074" i="1"/>
  <c r="L3119" i="1"/>
  <c r="P166" i="1"/>
  <c r="AT1167" i="1"/>
  <c r="AM1357" i="1"/>
  <c r="AM1356" i="1" s="1"/>
  <c r="AM1940" i="1"/>
  <c r="AM1932" i="1" s="1"/>
  <c r="BA2507" i="1"/>
  <c r="BA2467" i="1" s="1"/>
  <c r="AT3390" i="1"/>
  <c r="BJ728" i="1"/>
  <c r="BK729" i="1"/>
  <c r="BK728" i="1" s="1"/>
  <c r="BF95" i="1"/>
  <c r="AJ463" i="1"/>
  <c r="AJ462" i="1" s="1"/>
  <c r="AF96" i="1"/>
  <c r="AF107" i="1"/>
  <c r="AF114" i="1"/>
  <c r="AJ483" i="1"/>
  <c r="AJ482" i="1" s="1"/>
  <c r="AJ481" i="1" s="1"/>
  <c r="AJ480" i="1" s="1"/>
  <c r="AJ1265" i="1"/>
  <c r="AJ1469" i="1"/>
  <c r="AJ1510" i="1"/>
  <c r="AF1521" i="1"/>
  <c r="AF774" i="1"/>
  <c r="AF2057" i="1"/>
  <c r="BH2711" i="1"/>
  <c r="BL2711" i="1" s="1"/>
  <c r="BH2733" i="1"/>
  <c r="BH2747" i="1"/>
  <c r="BL2747" i="1" s="1"/>
  <c r="BH2772" i="1"/>
  <c r="BL2772" i="1" s="1"/>
  <c r="AF2723" i="1"/>
  <c r="AF2733" i="1"/>
  <c r="AF2862" i="1"/>
  <c r="AF2861" i="1" s="1"/>
  <c r="AF2922" i="1"/>
  <c r="AJ2947" i="1"/>
  <c r="AJ2946" i="1" s="1"/>
  <c r="AF3112" i="1"/>
  <c r="AJ3334" i="1"/>
  <c r="BH3606" i="1"/>
  <c r="AF3678" i="1"/>
  <c r="AF3695" i="1"/>
  <c r="AF3716" i="1"/>
  <c r="AX3881" i="1"/>
  <c r="AX3880" i="1" s="1"/>
  <c r="AX3624" i="1" s="1"/>
  <c r="AF3970" i="1"/>
  <c r="BH4100" i="1"/>
  <c r="BH133" i="1"/>
  <c r="BL133" i="1" s="1"/>
  <c r="BH166" i="1"/>
  <c r="BL166" i="1" s="1"/>
  <c r="BH262" i="1"/>
  <c r="BL262" i="1" s="1"/>
  <c r="AF245" i="1"/>
  <c r="BH1281" i="1"/>
  <c r="BI1403" i="1"/>
  <c r="P322" i="1"/>
  <c r="P321" i="1" s="1"/>
  <c r="P238" i="1" s="1"/>
  <c r="AJ352" i="1"/>
  <c r="BH554" i="1"/>
  <c r="BL554" i="1" s="1"/>
  <c r="BH639" i="1"/>
  <c r="BL639" i="1" s="1"/>
  <c r="AF1539" i="1"/>
  <c r="AF1538" i="1" s="1"/>
  <c r="AF1537" i="1" s="1"/>
  <c r="AF972" i="1"/>
  <c r="AF971" i="1" s="1"/>
  <c r="AF970" i="1" s="1"/>
  <c r="BF2740" i="1"/>
  <c r="BF2781" i="1"/>
  <c r="BI2879" i="1"/>
  <c r="AQ3164" i="1"/>
  <c r="AQ3064" i="1" s="1"/>
  <c r="BH3657" i="1"/>
  <c r="BL3657" i="1" s="1"/>
  <c r="BH3870" i="1"/>
  <c r="BL3870" i="1" s="1"/>
  <c r="AJ3606" i="1"/>
  <c r="AJ3605" i="1" s="1"/>
  <c r="AJ3604" i="1" s="1"/>
  <c r="AJ3819" i="1"/>
  <c r="AJ3818" i="1" s="1"/>
  <c r="AF4111" i="1"/>
  <c r="AF4110" i="1" s="1"/>
  <c r="BE1940" i="1"/>
  <c r="P2024" i="1"/>
  <c r="BE1049" i="1"/>
  <c r="AQ595" i="1"/>
  <c r="BA238" i="1"/>
  <c r="AX166" i="1"/>
  <c r="AD1049" i="1"/>
  <c r="AD991" i="1" s="1"/>
  <c r="BA1940" i="1"/>
  <c r="BA1932" i="1" s="1"/>
  <c r="AT2740" i="1"/>
  <c r="AT2703" i="1" s="1"/>
  <c r="P3021" i="1"/>
  <c r="AM1199" i="1"/>
  <c r="AM1167" i="1" s="1"/>
  <c r="L1940" i="1"/>
  <c r="AX2024" i="1"/>
  <c r="BE2165" i="1"/>
  <c r="P2351" i="1"/>
  <c r="P2350" i="1" s="1"/>
  <c r="P2349" i="1" s="1"/>
  <c r="AX2467" i="1"/>
  <c r="AQ2781" i="1"/>
  <c r="AQ2703" i="1" s="1"/>
  <c r="AT3064" i="1"/>
  <c r="AQ1940" i="1"/>
  <c r="AQ1932" i="1" s="1"/>
  <c r="BE165" i="1"/>
  <c r="AT1289" i="1"/>
  <c r="AT1940" i="1"/>
  <c r="AT1932" i="1" s="1"/>
  <c r="AQ2988" i="1"/>
  <c r="P3414" i="1"/>
  <c r="AT95" i="1"/>
  <c r="AT53" i="1" s="1"/>
  <c r="BA1561" i="1"/>
  <c r="P2057" i="1"/>
  <c r="P2056" i="1" s="1"/>
  <c r="AX2740" i="1"/>
  <c r="AX2703" i="1" s="1"/>
  <c r="AM3414" i="1"/>
  <c r="AM3390" i="1" s="1"/>
  <c r="P3881" i="1"/>
  <c r="P3880" i="1" s="1"/>
  <c r="BK2757" i="1"/>
  <c r="BL2757" i="1" s="1"/>
  <c r="AY52" i="1"/>
  <c r="BG728" i="1"/>
  <c r="BG653" i="1" s="1"/>
  <c r="BG649" i="1" s="1"/>
  <c r="BG513" i="1" s="1"/>
  <c r="BH729" i="1"/>
  <c r="BC52" i="1"/>
  <c r="BE1561" i="1"/>
  <c r="AM2467" i="1"/>
  <c r="BL4213" i="1"/>
  <c r="BL4212" i="1" s="1"/>
  <c r="P60" i="1"/>
  <c r="AX1199" i="1"/>
  <c r="AX1167" i="1" s="1"/>
  <c r="L1289" i="1"/>
  <c r="BE2988" i="1"/>
  <c r="P3715" i="1"/>
  <c r="P3714" i="1" s="1"/>
  <c r="AX524" i="1"/>
  <c r="AX2057" i="1"/>
  <c r="BE2781" i="1"/>
  <c r="BE2703" i="1" s="1"/>
  <c r="AT1356" i="1"/>
  <c r="AQ165" i="1"/>
  <c r="AX1404" i="1"/>
  <c r="AX1403" i="1" s="1"/>
  <c r="AX1356" i="1" s="1"/>
  <c r="AT2507" i="1"/>
  <c r="AT2467" i="1" s="1"/>
  <c r="BH1050" i="1"/>
  <c r="BL1050" i="1" s="1"/>
  <c r="AQ2886" i="1"/>
  <c r="AQ2879" i="1" s="1"/>
  <c r="BE2886" i="1"/>
  <c r="AX60" i="1"/>
  <c r="AQ60" i="1"/>
  <c r="BE60" i="1"/>
  <c r="BI60" i="1"/>
  <c r="BH290" i="1"/>
  <c r="BL290" i="1" s="1"/>
  <c r="BH229" i="1"/>
  <c r="BL229" i="1" s="1"/>
  <c r="BH231" i="1"/>
  <c r="BL231" i="1" s="1"/>
  <c r="BH1368" i="1"/>
  <c r="BL1368" i="1" s="1"/>
  <c r="BH1378" i="1"/>
  <c r="BH1395" i="1"/>
  <c r="BH1468" i="1"/>
  <c r="BL1468" i="1" s="1"/>
  <c r="BH1521" i="1"/>
  <c r="BL1521" i="1" s="1"/>
  <c r="BH1577" i="1"/>
  <c r="AF139" i="1"/>
  <c r="AQ322" i="1"/>
  <c r="AQ321" i="1" s="1"/>
  <c r="AQ238" i="1" s="1"/>
  <c r="BH1032" i="1"/>
  <c r="BL1032" i="1" s="1"/>
  <c r="BH1041" i="1"/>
  <c r="BH1086" i="1"/>
  <c r="BL1086" i="1" s="1"/>
  <c r="BH1154" i="1"/>
  <c r="BL1154" i="1" s="1"/>
  <c r="BH1346" i="1"/>
  <c r="BH660" i="1"/>
  <c r="AJ724" i="1"/>
  <c r="AF1050" i="1"/>
  <c r="AF1049" i="1" s="1"/>
  <c r="AJ1097" i="1"/>
  <c r="AJ1096" i="1" s="1"/>
  <c r="AF1468" i="1"/>
  <c r="AJ1483" i="1"/>
  <c r="AQ1609" i="1"/>
  <c r="AQ1608" i="1" s="1"/>
  <c r="AQ1561" i="1" s="1"/>
  <c r="AI1357" i="1"/>
  <c r="BH1693" i="1"/>
  <c r="BL1693" i="1" s="1"/>
  <c r="BH1941" i="1"/>
  <c r="BL1941" i="1" s="1"/>
  <c r="BH1962" i="1"/>
  <c r="BH1985" i="1"/>
  <c r="BL1985" i="1" s="1"/>
  <c r="BH2025" i="1"/>
  <c r="BL2025" i="1" s="1"/>
  <c r="BH2042" i="1"/>
  <c r="BH1765" i="1"/>
  <c r="AF1780" i="1"/>
  <c r="AF1779" i="1" s="1"/>
  <c r="AF1778" i="1" s="1"/>
  <c r="BF1780" i="1"/>
  <c r="BF1779" i="1" s="1"/>
  <c r="BF1778" i="1" s="1"/>
  <c r="AJ1865" i="1"/>
  <c r="BH1865" i="1"/>
  <c r="BL1865" i="1" s="1"/>
  <c r="AJ1907" i="1"/>
  <c r="BH1907" i="1"/>
  <c r="BH2723" i="1"/>
  <c r="BL2723" i="1" s="1"/>
  <c r="BH2741" i="1"/>
  <c r="BL2741" i="1" s="1"/>
  <c r="BH2754" i="1"/>
  <c r="BL2754" i="1" s="1"/>
  <c r="BH2352" i="1"/>
  <c r="AJ2819" i="1"/>
  <c r="BH2910" i="1"/>
  <c r="BL2910" i="1" s="1"/>
  <c r="BH2941" i="1"/>
  <c r="BL2941" i="1" s="1"/>
  <c r="BH2955" i="1"/>
  <c r="BL2955" i="1" s="1"/>
  <c r="BH2974" i="1"/>
  <c r="BL2974" i="1" s="1"/>
  <c r="BH2989" i="1"/>
  <c r="BL2989" i="1" s="1"/>
  <c r="BH3030" i="1"/>
  <c r="BL3030" i="1" s="1"/>
  <c r="BH3069" i="1"/>
  <c r="BL3069" i="1" s="1"/>
  <c r="BH3084" i="1"/>
  <c r="BL3084" i="1" s="1"/>
  <c r="BH3099" i="1"/>
  <c r="BL3099" i="1" s="1"/>
  <c r="BH3120" i="1"/>
  <c r="BH3136" i="1"/>
  <c r="BL3136" i="1" s="1"/>
  <c r="BH3157" i="1"/>
  <c r="BL3157" i="1" s="1"/>
  <c r="AF2989" i="1"/>
  <c r="AJ3025" i="1"/>
  <c r="AJ3021" i="1" s="1"/>
  <c r="BH3228" i="1"/>
  <c r="BH3236" i="1"/>
  <c r="BH3268" i="1"/>
  <c r="AJ3317" i="1"/>
  <c r="AJ3316" i="1" s="1"/>
  <c r="AF3333" i="1"/>
  <c r="AJ3368" i="1"/>
  <c r="AF3469" i="1"/>
  <c r="AQ3517" i="1"/>
  <c r="AQ3516" i="1" s="1"/>
  <c r="AQ3468" i="1" s="1"/>
  <c r="BI3715" i="1"/>
  <c r="BI3714" i="1" s="1"/>
  <c r="AI3716" i="1"/>
  <c r="AI3715" i="1" s="1"/>
  <c r="AI3714" i="1" s="1"/>
  <c r="AJ3635" i="1"/>
  <c r="BF3881" i="1"/>
  <c r="BF3880" i="1" s="1"/>
  <c r="AF3993" i="1"/>
  <c r="AJ3970" i="1"/>
  <c r="BH3994" i="1"/>
  <c r="BH4075" i="1"/>
  <c r="BL4075" i="1" s="1"/>
  <c r="BL4100" i="1"/>
  <c r="BH4105" i="1"/>
  <c r="AI4111" i="1"/>
  <c r="AI4110" i="1" s="1"/>
  <c r="BH128" i="1"/>
  <c r="BL128" i="1" s="1"/>
  <c r="BH139" i="1"/>
  <c r="BL139" i="1" s="1"/>
  <c r="BH165" i="1"/>
  <c r="BL165" i="1" s="1"/>
  <c r="BH299" i="1"/>
  <c r="BL299" i="1" s="1"/>
  <c r="AX321" i="1"/>
  <c r="AX238" i="1" s="1"/>
  <c r="BK60" i="1"/>
  <c r="AJ160" i="1"/>
  <c r="AJ159" i="1" s="1"/>
  <c r="BH253" i="1"/>
  <c r="BL253" i="1" s="1"/>
  <c r="BH274" i="1"/>
  <c r="BL274" i="1" s="1"/>
  <c r="BH68" i="1"/>
  <c r="BL68" i="1" s="1"/>
  <c r="AJ73" i="1"/>
  <c r="BH86" i="1"/>
  <c r="BH115" i="1"/>
  <c r="AF148" i="1"/>
  <c r="AF166" i="1"/>
  <c r="AF165" i="1" s="1"/>
  <c r="AJ246" i="1"/>
  <c r="AJ249" i="1"/>
  <c r="AJ253" i="1"/>
  <c r="AF299" i="1"/>
  <c r="AF284" i="1" s="1"/>
  <c r="AJ349" i="1"/>
  <c r="AJ377" i="1"/>
  <c r="AJ391" i="1"/>
  <c r="AJ390" i="1" s="1"/>
  <c r="BH744" i="1"/>
  <c r="BL744" i="1" s="1"/>
  <c r="BH838" i="1"/>
  <c r="BL838" i="1" s="1"/>
  <c r="BH946" i="1"/>
  <c r="BL946" i="1" s="1"/>
  <c r="BH972" i="1"/>
  <c r="BH1182" i="1"/>
  <c r="BL1182" i="1" s="1"/>
  <c r="BH1234" i="1"/>
  <c r="BL1234" i="1" s="1"/>
  <c r="BH1264" i="1"/>
  <c r="BL1264" i="1" s="1"/>
  <c r="BH1308" i="1"/>
  <c r="BK1308" i="1"/>
  <c r="BK1307" i="1" s="1"/>
  <c r="BK1289" i="1" s="1"/>
  <c r="BH1332" i="1"/>
  <c r="BL1332" i="1" s="1"/>
  <c r="BH1358" i="1"/>
  <c r="BH1563" i="1"/>
  <c r="AJ128" i="1"/>
  <c r="AI60" i="1"/>
  <c r="BH483" i="1"/>
  <c r="BF513" i="1"/>
  <c r="BH525" i="1"/>
  <c r="BL525" i="1" s="1"/>
  <c r="BH544" i="1"/>
  <c r="BL544" i="1" s="1"/>
  <c r="AI322" i="1"/>
  <c r="AI390" i="1"/>
  <c r="AF525" i="1"/>
  <c r="AJ744" i="1"/>
  <c r="AI946" i="1"/>
  <c r="AJ1006" i="1"/>
  <c r="AF1041" i="1"/>
  <c r="AF1037" i="1" s="1"/>
  <c r="AF1182" i="1"/>
  <c r="AF1172" i="1" s="1"/>
  <c r="AF1200" i="1"/>
  <c r="AJ1226" i="1"/>
  <c r="AF1240" i="1"/>
  <c r="AF1275" i="1"/>
  <c r="AF1281" i="1"/>
  <c r="AF1280" i="1" s="1"/>
  <c r="AJ1283" i="1"/>
  <c r="AJ1282" i="1"/>
  <c r="AJ1281" i="1" s="1"/>
  <c r="AJ1280" i="1" s="1"/>
  <c r="AJ1300" i="1"/>
  <c r="AJ1309" i="1"/>
  <c r="AF1332" i="1"/>
  <c r="AJ1346" i="1"/>
  <c r="AJ1345" i="1" s="1"/>
  <c r="AF1404" i="1"/>
  <c r="AJ1477" i="1"/>
  <c r="AF1491" i="1"/>
  <c r="AJ1524" i="1"/>
  <c r="AJ1521" i="1" s="1"/>
  <c r="AJ1538" i="1"/>
  <c r="AJ1537" i="1" s="1"/>
  <c r="AJ1356" i="1" s="1"/>
  <c r="P1609" i="1"/>
  <c r="P1608" i="1" s="1"/>
  <c r="P1561" i="1" s="1"/>
  <c r="BH1659" i="1"/>
  <c r="AF946" i="1"/>
  <c r="AF965" i="1"/>
  <c r="AI1308" i="1"/>
  <c r="AI1307" i="1" s="1"/>
  <c r="AI1289" i="1" s="1"/>
  <c r="AI1404" i="1"/>
  <c r="BF2056" i="1"/>
  <c r="BH2139" i="1"/>
  <c r="BL2139" i="1" s="1"/>
  <c r="AF1715" i="1"/>
  <c r="AF1608" i="1" s="1"/>
  <c r="AF2017" i="1"/>
  <c r="AF2139" i="1"/>
  <c r="AF2165" i="1"/>
  <c r="BH2344" i="1"/>
  <c r="BL2344" i="1" s="1"/>
  <c r="AF2350" i="1"/>
  <c r="AF2349" i="1" s="1"/>
  <c r="BH2480" i="1"/>
  <c r="BL2480" i="1" s="1"/>
  <c r="BH2494" i="1"/>
  <c r="BL2494" i="1" s="1"/>
  <c r="BH2521" i="1"/>
  <c r="BL2521" i="1" s="1"/>
  <c r="BH2540" i="1"/>
  <c r="BL2540" i="1" s="1"/>
  <c r="BH2563" i="1"/>
  <c r="BL2563" i="1" s="1"/>
  <c r="BH2667" i="1"/>
  <c r="BL2667" i="1" s="1"/>
  <c r="BH2828" i="1"/>
  <c r="AF2284" i="1"/>
  <c r="AJ2385" i="1"/>
  <c r="AJ2468" i="1"/>
  <c r="AJ2486" i="1"/>
  <c r="AJ2485" i="1" s="1"/>
  <c r="AJ2489" i="1"/>
  <c r="AJ2545" i="1"/>
  <c r="AF2555" i="1"/>
  <c r="AJ2593" i="1"/>
  <c r="AJ2675" i="1"/>
  <c r="AJ2674" i="1" s="1"/>
  <c r="AF2705" i="1"/>
  <c r="AF2704" i="1" s="1"/>
  <c r="AF2711" i="1"/>
  <c r="AF2741" i="1"/>
  <c r="AF2740" i="1" s="1"/>
  <c r="BH2864" i="1"/>
  <c r="BL2864" i="1" s="1"/>
  <c r="BK2863" i="1"/>
  <c r="BK2862" i="1" s="1"/>
  <c r="BK2861" i="1" s="1"/>
  <c r="AI2828" i="1"/>
  <c r="AI2781" i="1" s="1"/>
  <c r="AI2703" i="1" s="1"/>
  <c r="BH2870" i="1"/>
  <c r="BL2870" i="1" s="1"/>
  <c r="BF2886" i="1"/>
  <c r="BH3165" i="1"/>
  <c r="BL3165" i="1" s="1"/>
  <c r="AJ2910" i="1"/>
  <c r="AJ2933" i="1"/>
  <c r="AJ3042" i="1"/>
  <c r="AJ3045" i="1"/>
  <c r="AF3069" i="1"/>
  <c r="AF3075" i="1"/>
  <c r="AF3084" i="1"/>
  <c r="AF3089" i="1"/>
  <c r="AF3099" i="1"/>
  <c r="AF3120" i="1"/>
  <c r="AF3157" i="1"/>
  <c r="BE3164" i="1"/>
  <c r="BE3064" i="1" s="1"/>
  <c r="BH3264" i="1"/>
  <c r="BL3264" i="1" s="1"/>
  <c r="BK3273" i="1"/>
  <c r="BK3272" i="1" s="1"/>
  <c r="BF3273" i="1"/>
  <c r="BF3272" i="1" s="1"/>
  <c r="BH3277" i="1"/>
  <c r="BL3277" i="1" s="1"/>
  <c r="BF3502" i="1"/>
  <c r="BF3468" i="1" s="1"/>
  <c r="BH3508" i="1"/>
  <c r="BL3508" i="1" s="1"/>
  <c r="BH3325" i="1"/>
  <c r="BL3325" i="1" s="1"/>
  <c r="BH3376" i="1"/>
  <c r="BL3376" i="1" s="1"/>
  <c r="BF3390" i="1"/>
  <c r="BH3398" i="1"/>
  <c r="BH3429" i="1"/>
  <c r="BH3446" i="1"/>
  <c r="AJ3284" i="1"/>
  <c r="AJ3283" i="1" s="1"/>
  <c r="AJ3289" i="1"/>
  <c r="AJ3312" i="1"/>
  <c r="AJ3311" i="1" s="1"/>
  <c r="AF3325" i="1"/>
  <c r="AF3299" i="1" s="1"/>
  <c r="AJ3346" i="1"/>
  <c r="AF3376" i="1"/>
  <c r="AJ3385" i="1"/>
  <c r="AJ3430" i="1"/>
  <c r="AJ3429" i="1" s="1"/>
  <c r="AJ3473" i="1"/>
  <c r="AJ3470" i="1" s="1"/>
  <c r="AJ3499" i="1"/>
  <c r="AJ3498" i="1" s="1"/>
  <c r="AJ3503" i="1"/>
  <c r="AJ3508" i="1"/>
  <c r="BH3514" i="1"/>
  <c r="AI3390" i="1"/>
  <c r="BF3634" i="1"/>
  <c r="BH3645" i="1"/>
  <c r="BL3645" i="1" s="1"/>
  <c r="BH3669" i="1"/>
  <c r="BL3669" i="1" s="1"/>
  <c r="BH3716" i="1"/>
  <c r="BK3716" i="1"/>
  <c r="BK3617" i="1"/>
  <c r="AI3669" i="1"/>
  <c r="AI3634" i="1" s="1"/>
  <c r="BH3853" i="1"/>
  <c r="BK3853" i="1"/>
  <c r="BH3875" i="1"/>
  <c r="BL3875" i="1" s="1"/>
  <c r="AF3606" i="1"/>
  <c r="AF3605" i="1" s="1"/>
  <c r="AF3604" i="1" s="1"/>
  <c r="AJ3674" i="1"/>
  <c r="AJ3669" i="1" s="1"/>
  <c r="AJ3702" i="1"/>
  <c r="AJ3747" i="1"/>
  <c r="AJ3716" i="1" s="1"/>
  <c r="AJ3789" i="1"/>
  <c r="AJ3788" i="1" s="1"/>
  <c r="AJ3854" i="1"/>
  <c r="AJ3853" i="1" s="1"/>
  <c r="BH3970" i="1"/>
  <c r="BL3970" i="1" s="1"/>
  <c r="AI3970" i="1"/>
  <c r="AI3881" i="1" s="1"/>
  <c r="AI3880" i="1" s="1"/>
  <c r="AF4075" i="1"/>
  <c r="AJ4100" i="1"/>
  <c r="AJ4105" i="1"/>
  <c r="AJ4113" i="1"/>
  <c r="AJ4112" i="1" s="1"/>
  <c r="AJ4111" i="1" s="1"/>
  <c r="AJ4110" i="1" s="1"/>
  <c r="BH61" i="1"/>
  <c r="BL61" i="1" s="1"/>
  <c r="BH161" i="1"/>
  <c r="AF274" i="1"/>
  <c r="BH1388" i="1"/>
  <c r="AJ125" i="1"/>
  <c r="AJ139" i="1"/>
  <c r="BF321" i="1"/>
  <c r="BH1004" i="1"/>
  <c r="AJ1468" i="1"/>
  <c r="AF773" i="1"/>
  <c r="BH1781" i="1"/>
  <c r="BH1898" i="1"/>
  <c r="BH2284" i="1"/>
  <c r="BF2351" i="1"/>
  <c r="BF2350" i="1" s="1"/>
  <c r="BF2349" i="1" s="1"/>
  <c r="BH2458" i="1"/>
  <c r="BH2887" i="1"/>
  <c r="BF3164" i="1"/>
  <c r="AF3065" i="1"/>
  <c r="AF3164" i="1"/>
  <c r="BH3239" i="1"/>
  <c r="AJ3333" i="1"/>
  <c r="AF3635" i="1"/>
  <c r="AJ85" i="1"/>
  <c r="BH107" i="1"/>
  <c r="BL107" i="1" s="1"/>
  <c r="BH314" i="1"/>
  <c r="BL314" i="1" s="1"/>
  <c r="AJ322" i="1"/>
  <c r="BH321" i="1"/>
  <c r="BL321" i="1" s="1"/>
  <c r="BF60" i="1"/>
  <c r="BH73" i="1"/>
  <c r="BL73" i="1" s="1"/>
  <c r="BH96" i="1"/>
  <c r="BF239" i="1"/>
  <c r="BH285" i="1"/>
  <c r="AF73" i="1"/>
  <c r="AF60" i="1" s="1"/>
  <c r="AJ148" i="1"/>
  <c r="BH157" i="1"/>
  <c r="AF240" i="1"/>
  <c r="AF239" i="1" s="1"/>
  <c r="AF253" i="1"/>
  <c r="AF262" i="1"/>
  <c r="AJ299" i="1"/>
  <c r="AJ433" i="1"/>
  <c r="AJ403" i="1" s="1"/>
  <c r="AJ471" i="1"/>
  <c r="AJ466" i="1" s="1"/>
  <c r="AF128" i="1"/>
  <c r="AF95" i="1" s="1"/>
  <c r="AF639" i="1"/>
  <c r="AF653" i="1"/>
  <c r="AJ729" i="1"/>
  <c r="AJ728" i="1" s="1"/>
  <c r="AF744" i="1"/>
  <c r="AF1006" i="1"/>
  <c r="AF996" i="1" s="1"/>
  <c r="AJ1041" i="1"/>
  <c r="AJ1037" i="1" s="1"/>
  <c r="AJ1162" i="1"/>
  <c r="AJ1161" i="1" s="1"/>
  <c r="AJ1160" i="1" s="1"/>
  <c r="AJ1159" i="1" s="1"/>
  <c r="AJ1182" i="1"/>
  <c r="AJ1172" i="1" s="1"/>
  <c r="AJ1237" i="1"/>
  <c r="AJ1234" i="1" s="1"/>
  <c r="AF1300" i="1"/>
  <c r="AF1308" i="1"/>
  <c r="AJ1332" i="1"/>
  <c r="AF1346" i="1"/>
  <c r="AF1345" i="1" s="1"/>
  <c r="AJ1405" i="1"/>
  <c r="AJ1441" i="1"/>
  <c r="AJ1492" i="1"/>
  <c r="AJ946" i="1"/>
  <c r="AJ965" i="1"/>
  <c r="AI1491" i="1"/>
  <c r="AF1577" i="1"/>
  <c r="BH1933" i="1"/>
  <c r="BL1933" i="1" s="1"/>
  <c r="BI2056" i="1"/>
  <c r="AJ1905" i="1"/>
  <c r="AF1933" i="1"/>
  <c r="AF1941" i="1"/>
  <c r="AF1973" i="1"/>
  <c r="BH2507" i="1"/>
  <c r="BL2507" i="1" s="1"/>
  <c r="BH2705" i="1"/>
  <c r="BK2886" i="1"/>
  <c r="AF2469" i="1"/>
  <c r="AF2468" i="1" s="1"/>
  <c r="AF2475" i="1"/>
  <c r="AF2480" i="1"/>
  <c r="AF2489" i="1"/>
  <c r="AF2494" i="1"/>
  <c r="AF2508" i="1"/>
  <c r="AF2521" i="1"/>
  <c r="AF2540" i="1"/>
  <c r="AJ2555" i="1"/>
  <c r="AF2602" i="1"/>
  <c r="AF2562" i="1" s="1"/>
  <c r="AF2674" i="1"/>
  <c r="AF2673" i="1" s="1"/>
  <c r="AF2672" i="1" s="1"/>
  <c r="AJ2685" i="1"/>
  <c r="AJ2673" i="1" s="1"/>
  <c r="AJ2711" i="1"/>
  <c r="BI2863" i="1"/>
  <c r="BI2862" i="1" s="1"/>
  <c r="BI2861" i="1" s="1"/>
  <c r="BF2879" i="1"/>
  <c r="AF2910" i="1"/>
  <c r="AF2886" i="1" s="1"/>
  <c r="AJ3033" i="1"/>
  <c r="AJ3030" i="1" s="1"/>
  <c r="AF3045" i="1"/>
  <c r="AJ3157" i="1"/>
  <c r="BH3251" i="1"/>
  <c r="BH3275" i="1"/>
  <c r="BH3470" i="1"/>
  <c r="AF3516" i="1"/>
  <c r="BH3299" i="1"/>
  <c r="BL3299" i="1" s="1"/>
  <c r="BH3332" i="1"/>
  <c r="BI3390" i="1"/>
  <c r="AF3284" i="1"/>
  <c r="AF3283" i="1" s="1"/>
  <c r="AF3289" i="1"/>
  <c r="AJ3325" i="1"/>
  <c r="AJ3299" i="1" s="1"/>
  <c r="AJ3376" i="1"/>
  <c r="AF3385" i="1"/>
  <c r="AF3392" i="1"/>
  <c r="AF3391" i="1" s="1"/>
  <c r="AF3398" i="1"/>
  <c r="AF3397" i="1" s="1"/>
  <c r="AF3415" i="1"/>
  <c r="AF3438" i="1"/>
  <c r="AJ3489" i="1"/>
  <c r="AJ3488" i="1" s="1"/>
  <c r="AF3503" i="1"/>
  <c r="AF3508" i="1"/>
  <c r="BH3524" i="1"/>
  <c r="AI3282" i="1"/>
  <c r="AI3517" i="1"/>
  <c r="AI3516" i="1" s="1"/>
  <c r="AF3626" i="1"/>
  <c r="AF3625" i="1" s="1"/>
  <c r="AF3657" i="1"/>
  <c r="AJ3691" i="1"/>
  <c r="AF3702" i="1"/>
  <c r="AF3691" i="1" s="1"/>
  <c r="AF3788" i="1"/>
  <c r="AF3853" i="1"/>
  <c r="AF3882" i="1"/>
  <c r="BK4112" i="1"/>
  <c r="BK4111" i="1" s="1"/>
  <c r="BK4110" i="1" s="1"/>
  <c r="BL4140" i="1"/>
  <c r="BL4112" i="1" s="1"/>
  <c r="AF4100" i="1"/>
  <c r="AF4105" i="1"/>
  <c r="AJ3881" i="1" l="1"/>
  <c r="AM3064" i="1"/>
  <c r="AM52" i="1" s="1"/>
  <c r="AH524" i="1"/>
  <c r="P524" i="1"/>
  <c r="AX2879" i="1"/>
  <c r="P2507" i="1"/>
  <c r="P2467" i="1" s="1"/>
  <c r="BD52" i="1"/>
  <c r="V52" i="1"/>
  <c r="P2703" i="1"/>
  <c r="N52" i="1"/>
  <c r="AJ3882" i="1"/>
  <c r="BK2024" i="1"/>
  <c r="BE3624" i="1"/>
  <c r="AH2056" i="1"/>
  <c r="AE52" i="1"/>
  <c r="BL4111" i="1"/>
  <c r="BL4110" i="1" s="1"/>
  <c r="BH3065" i="1"/>
  <c r="BL3065" i="1" s="1"/>
  <c r="AJ2710" i="1"/>
  <c r="BH2474" i="1"/>
  <c r="BL2474" i="1" s="1"/>
  <c r="AF1561" i="1"/>
  <c r="BH1199" i="1"/>
  <c r="BL1199" i="1" s="1"/>
  <c r="BL285" i="1"/>
  <c r="BF53" i="1"/>
  <c r="BH3074" i="1"/>
  <c r="AJ2886" i="1"/>
  <c r="AF2710" i="1"/>
  <c r="AJ1308" i="1"/>
  <c r="BH1290" i="1"/>
  <c r="BL1290" i="1" s="1"/>
  <c r="BL2042" i="1"/>
  <c r="AX2056" i="1"/>
  <c r="BL2017" i="1"/>
  <c r="BL1579" i="1"/>
  <c r="AJ53" i="1"/>
  <c r="BK1962" i="1"/>
  <c r="BL1962" i="1" s="1"/>
  <c r="BK96" i="1"/>
  <c r="BL2022" i="1"/>
  <c r="BL2040" i="1"/>
  <c r="BH2921" i="1"/>
  <c r="BL2921" i="1" s="1"/>
  <c r="BH2710" i="1"/>
  <c r="BL2710" i="1" s="1"/>
  <c r="BH1049" i="1"/>
  <c r="BL1049" i="1" s="1"/>
  <c r="BF3624" i="1"/>
  <c r="BH3691" i="1"/>
  <c r="BL3691" i="1" s="1"/>
  <c r="BF1561" i="1"/>
  <c r="BL1041" i="1"/>
  <c r="BL1577" i="1"/>
  <c r="BL1378" i="1"/>
  <c r="BG52" i="1"/>
  <c r="AD52" i="1"/>
  <c r="AQ524" i="1"/>
  <c r="BL2508" i="1"/>
  <c r="BL3478" i="1"/>
  <c r="AQ773" i="1"/>
  <c r="AJ524" i="1"/>
  <c r="AJ3074" i="1"/>
  <c r="AJ773" i="1"/>
  <c r="AJ2602" i="1"/>
  <c r="AJ2562" i="1" s="1"/>
  <c r="BL3635" i="1"/>
  <c r="BL1578" i="1"/>
  <c r="BK3120" i="1"/>
  <c r="BL3120" i="1" s="1"/>
  <c r="BK1395" i="1"/>
  <c r="BK1388" i="1" s="1"/>
  <c r="BL1388" i="1" s="1"/>
  <c r="BL3483" i="1"/>
  <c r="BL1566" i="1"/>
  <c r="AJ1491" i="1"/>
  <c r="BH1172" i="1"/>
  <c r="BL1172" i="1" s="1"/>
  <c r="BL3332" i="1"/>
  <c r="BH3051" i="1"/>
  <c r="AF1307" i="1"/>
  <c r="AF1289" i="1" s="1"/>
  <c r="BH773" i="1"/>
  <c r="BL773" i="1" s="1"/>
  <c r="BL96" i="1"/>
  <c r="BH1037" i="1"/>
  <c r="BL1037" i="1" s="1"/>
  <c r="BH1403" i="1"/>
  <c r="BL1403" i="1" s="1"/>
  <c r="AJ3634" i="1"/>
  <c r="BL3853" i="1"/>
  <c r="BL3716" i="1"/>
  <c r="BH3289" i="1"/>
  <c r="BL3289" i="1" s="1"/>
  <c r="P3390" i="1"/>
  <c r="BE2056" i="1"/>
  <c r="BE1932" i="1" s="1"/>
  <c r="BE991" i="1"/>
  <c r="BL2733" i="1"/>
  <c r="BL2033" i="1"/>
  <c r="BJ524" i="1"/>
  <c r="BL519" i="1"/>
  <c r="BL1001" i="1"/>
  <c r="AI1608" i="1"/>
  <c r="BL2734" i="1"/>
  <c r="BL286" i="1"/>
  <c r="BF3064" i="1"/>
  <c r="BL1308" i="1"/>
  <c r="AX165" i="1"/>
  <c r="AX53" i="1" s="1"/>
  <c r="AX52" i="1" s="1"/>
  <c r="BE773" i="1"/>
  <c r="BE513" i="1" s="1"/>
  <c r="AX1932" i="1"/>
  <c r="BL729" i="1"/>
  <c r="L1932" i="1"/>
  <c r="L52" i="1" s="1"/>
  <c r="AF2921" i="1"/>
  <c r="P773" i="1"/>
  <c r="P3119" i="1"/>
  <c r="AI3624" i="1"/>
  <c r="BH148" i="1"/>
  <c r="BL148" i="1" s="1"/>
  <c r="BL157" i="1"/>
  <c r="BH2886" i="1"/>
  <c r="BL2886" i="1" s="1"/>
  <c r="BL2887" i="1"/>
  <c r="BH2056" i="1"/>
  <c r="BL2284" i="1"/>
  <c r="BH160" i="1"/>
  <c r="BL161" i="1"/>
  <c r="BH3397" i="1"/>
  <c r="BL3397" i="1" s="1"/>
  <c r="BL3398" i="1"/>
  <c r="BH85" i="1"/>
  <c r="BL85" i="1" s="1"/>
  <c r="BL86" i="1"/>
  <c r="BH3993" i="1"/>
  <c r="BL3994" i="1"/>
  <c r="BH1345" i="1"/>
  <c r="BL1345" i="1" s="1"/>
  <c r="BL1346" i="1"/>
  <c r="BH3605" i="1"/>
  <c r="BL3606" i="1"/>
  <c r="BH756" i="1"/>
  <c r="BL756" i="1" s="1"/>
  <c r="BL757" i="1"/>
  <c r="BH3283" i="1"/>
  <c r="BL3283" i="1" s="1"/>
  <c r="BL3284" i="1"/>
  <c r="BK2760" i="1"/>
  <c r="BL2760" i="1" s="1"/>
  <c r="BL2761" i="1"/>
  <c r="AJ2056" i="1"/>
  <c r="AJ1199" i="1"/>
  <c r="AJ1167" i="1" s="1"/>
  <c r="AJ2024" i="1"/>
  <c r="AH1940" i="1"/>
  <c r="AJ3414" i="1"/>
  <c r="BL962" i="1"/>
  <c r="BH3517" i="1"/>
  <c r="BL3524" i="1"/>
  <c r="AF991" i="1"/>
  <c r="AJ996" i="1"/>
  <c r="AJ991" i="1" s="1"/>
  <c r="BH3414" i="1"/>
  <c r="BL3414" i="1" s="1"/>
  <c r="BL3429" i="1"/>
  <c r="BH114" i="1"/>
  <c r="BL114" i="1" s="1"/>
  <c r="BL115" i="1"/>
  <c r="BH3225" i="1"/>
  <c r="BL3225" i="1" s="1"/>
  <c r="BL3228" i="1"/>
  <c r="BH2351" i="1"/>
  <c r="BL2351" i="1" s="1"/>
  <c r="BL2352" i="1"/>
  <c r="BH1905" i="1"/>
  <c r="BL1905" i="1" s="1"/>
  <c r="BL1907" i="1"/>
  <c r="BH659" i="1"/>
  <c r="BL659" i="1" s="1"/>
  <c r="BL660" i="1"/>
  <c r="BH2052" i="1"/>
  <c r="BL2052" i="1" s="1"/>
  <c r="BL2053" i="1"/>
  <c r="BH2880" i="1"/>
  <c r="BL2880" i="1" s="1"/>
  <c r="BL2881" i="1"/>
  <c r="BH2468" i="1"/>
  <c r="BL2468" i="1" s="1"/>
  <c r="BL2469" i="1"/>
  <c r="BH1538" i="1"/>
  <c r="BL1539" i="1"/>
  <c r="BH1168" i="1"/>
  <c r="BL1168" i="1" s="1"/>
  <c r="BL1169" i="1"/>
  <c r="AI1940" i="1"/>
  <c r="BK2056" i="1"/>
  <c r="BK3624" i="1"/>
  <c r="BK52" i="1" s="1"/>
  <c r="BK1940" i="1"/>
  <c r="BH3469" i="1"/>
  <c r="BL3469" i="1" s="1"/>
  <c r="BL3470" i="1"/>
  <c r="BH3248" i="1"/>
  <c r="BL3248" i="1" s="1"/>
  <c r="BL3251" i="1"/>
  <c r="BH3238" i="1"/>
  <c r="BL3238" i="1" s="1"/>
  <c r="BL3239" i="1"/>
  <c r="BH1780" i="1"/>
  <c r="BL1780" i="1" s="1"/>
  <c r="BL1781" i="1"/>
  <c r="BH1003" i="1"/>
  <c r="BL1004" i="1"/>
  <c r="BK3616" i="1"/>
  <c r="BL3617" i="1"/>
  <c r="BH3445" i="1"/>
  <c r="BL3445" i="1" s="1"/>
  <c r="BL3446" i="1"/>
  <c r="BH482" i="1"/>
  <c r="BL483" i="1"/>
  <c r="BH1357" i="1"/>
  <c r="BL1358" i="1"/>
  <c r="BH971" i="1"/>
  <c r="BL972" i="1"/>
  <c r="BH3235" i="1"/>
  <c r="BL3235" i="1" s="1"/>
  <c r="BL3236" i="1"/>
  <c r="BK2755" i="1"/>
  <c r="BL2755" i="1" s="1"/>
  <c r="BL2756" i="1"/>
  <c r="BH992" i="1"/>
  <c r="BL992" i="1" s="1"/>
  <c r="BL993" i="1"/>
  <c r="BH1160" i="1"/>
  <c r="BL1161" i="1"/>
  <c r="BH3634" i="1"/>
  <c r="BL3634" i="1" s="1"/>
  <c r="AJ513" i="1"/>
  <c r="BJ1940" i="1"/>
  <c r="BK3074" i="1"/>
  <c r="BL3074" i="1" s="1"/>
  <c r="AJ2988" i="1"/>
  <c r="AJ2879" i="1" s="1"/>
  <c r="BH3274" i="1"/>
  <c r="BL3275" i="1"/>
  <c r="BH3050" i="1"/>
  <c r="BL3050" i="1" s="1"/>
  <c r="BL3051" i="1"/>
  <c r="BH2704" i="1"/>
  <c r="BL2704" i="1" s="1"/>
  <c r="BL2705" i="1"/>
  <c r="BH2457" i="1"/>
  <c r="BL2457" i="1" s="1"/>
  <c r="BL2458" i="1"/>
  <c r="BH1897" i="1"/>
  <c r="BL1897" i="1" s="1"/>
  <c r="BL1898" i="1"/>
  <c r="BH3513" i="1"/>
  <c r="BL3513" i="1" s="1"/>
  <c r="BL3514" i="1"/>
  <c r="BH2781" i="1"/>
  <c r="BL2781" i="1" s="1"/>
  <c r="BL2828" i="1"/>
  <c r="BH1609" i="1"/>
  <c r="BL1659" i="1"/>
  <c r="BH1562" i="1"/>
  <c r="BL1562" i="1" s="1"/>
  <c r="BL1563" i="1"/>
  <c r="BH3267" i="1"/>
  <c r="BL3267" i="1" s="1"/>
  <c r="BL3268" i="1"/>
  <c r="BH1764" i="1"/>
  <c r="BL1765" i="1"/>
  <c r="BH1280" i="1"/>
  <c r="BL1280" i="1" s="1"/>
  <c r="BL1281" i="1"/>
  <c r="BH2673" i="1"/>
  <c r="BL2674" i="1"/>
  <c r="BH239" i="1"/>
  <c r="BL239" i="1" s="1"/>
  <c r="BL245" i="1"/>
  <c r="BH3625" i="1"/>
  <c r="BL3625" i="1" s="1"/>
  <c r="BL3626" i="1"/>
  <c r="BH1195" i="1"/>
  <c r="BL1195" i="1" s="1"/>
  <c r="BL1196" i="1"/>
  <c r="BH3391" i="1"/>
  <c r="BL3391" i="1" s="1"/>
  <c r="BL3392" i="1"/>
  <c r="BH514" i="1"/>
  <c r="BL514" i="1" s="1"/>
  <c r="BL515" i="1"/>
  <c r="BH54" i="1"/>
  <c r="BL54" i="1" s="1"/>
  <c r="BL55" i="1"/>
  <c r="BI3624" i="1"/>
  <c r="BI52" i="1" s="1"/>
  <c r="P3074" i="1"/>
  <c r="BK524" i="1"/>
  <c r="BK1357" i="1"/>
  <c r="BK3282" i="1"/>
  <c r="BF3282" i="1"/>
  <c r="BI3282" i="1"/>
  <c r="AJ1357" i="1"/>
  <c r="AF1357" i="1"/>
  <c r="BE53" i="1"/>
  <c r="BF238" i="1"/>
  <c r="AF3119" i="1"/>
  <c r="BH2740" i="1"/>
  <c r="BL2740" i="1" s="1"/>
  <c r="P513" i="1"/>
  <c r="AX513" i="1"/>
  <c r="BA1356" i="1"/>
  <c r="BA52" i="1" s="1"/>
  <c r="AF3502" i="1"/>
  <c r="AF3468" i="1" s="1"/>
  <c r="AQ53" i="1"/>
  <c r="BE2879" i="1"/>
  <c r="P3624" i="1"/>
  <c r="P1932" i="1"/>
  <c r="P165" i="1"/>
  <c r="P53" i="1" s="1"/>
  <c r="BE1356" i="1"/>
  <c r="L3064" i="1"/>
  <c r="AQ1356" i="1"/>
  <c r="BH728" i="1"/>
  <c r="BL728" i="1" s="1"/>
  <c r="AF3715" i="1"/>
  <c r="AF3714" i="1" s="1"/>
  <c r="AJ3715" i="1"/>
  <c r="AJ3714" i="1" s="1"/>
  <c r="BK3715" i="1"/>
  <c r="BK3714" i="1" s="1"/>
  <c r="BH2562" i="1"/>
  <c r="BL2562" i="1" s="1"/>
  <c r="AF3414" i="1"/>
  <c r="AF3390" i="1" s="1"/>
  <c r="AF649" i="1"/>
  <c r="AI2467" i="1"/>
  <c r="AI321" i="1"/>
  <c r="AJ245" i="1"/>
  <c r="AT52" i="1"/>
  <c r="BF2703" i="1"/>
  <c r="P2988" i="1"/>
  <c r="P2879" i="1" s="1"/>
  <c r="AF252" i="1"/>
  <c r="AF238" i="1" s="1"/>
  <c r="AF2056" i="1"/>
  <c r="BH1940" i="1"/>
  <c r="AF53" i="1"/>
  <c r="BH252" i="1"/>
  <c r="BL252" i="1" s="1"/>
  <c r="AJ60" i="1"/>
  <c r="AF3881" i="1"/>
  <c r="AF3880" i="1" s="1"/>
  <c r="AF1940" i="1"/>
  <c r="AF1932" i="1" s="1"/>
  <c r="AJ1404" i="1"/>
  <c r="AJ1403" i="1" s="1"/>
  <c r="BH284" i="1"/>
  <c r="AJ321" i="1"/>
  <c r="AF3634" i="1"/>
  <c r="BH60" i="1"/>
  <c r="BL60" i="1" s="1"/>
  <c r="BH3715" i="1"/>
  <c r="AJ3502" i="1"/>
  <c r="AJ2672" i="1"/>
  <c r="AI1403" i="1"/>
  <c r="AF1403" i="1"/>
  <c r="BH524" i="1"/>
  <c r="BH1307" i="1"/>
  <c r="BL1307" i="1" s="1"/>
  <c r="AF3332" i="1"/>
  <c r="AF3282" i="1" s="1"/>
  <c r="AF2988" i="1"/>
  <c r="AF2879" i="1" s="1"/>
  <c r="BH3119" i="1"/>
  <c r="BL3119" i="1" s="1"/>
  <c r="BH2988" i="1"/>
  <c r="BH2024" i="1"/>
  <c r="BL2024" i="1" s="1"/>
  <c r="BH228" i="1"/>
  <c r="AF2507" i="1"/>
  <c r="AF2474" i="1"/>
  <c r="BH95" i="1"/>
  <c r="BL95" i="1" s="1"/>
  <c r="AJ3332" i="1"/>
  <c r="AJ3282" i="1" s="1"/>
  <c r="AJ3880" i="1"/>
  <c r="AJ3624" i="1" s="1"/>
  <c r="AF3074" i="1"/>
  <c r="BH2863" i="1"/>
  <c r="AF2703" i="1"/>
  <c r="BF1932" i="1"/>
  <c r="AJ1307" i="1"/>
  <c r="AJ1289" i="1" s="1"/>
  <c r="AF1199" i="1"/>
  <c r="AF1167" i="1" s="1"/>
  <c r="AF524" i="1"/>
  <c r="BH1289" i="1"/>
  <c r="BL1289" i="1" s="1"/>
  <c r="AJ3390" i="1"/>
  <c r="AF1356" i="1" l="1"/>
  <c r="BL1940" i="1"/>
  <c r="BH2350" i="1"/>
  <c r="AF3064" i="1"/>
  <c r="BH3502" i="1"/>
  <c r="BL3502" i="1" s="1"/>
  <c r="BE52" i="1"/>
  <c r="P3064" i="1"/>
  <c r="AQ513" i="1"/>
  <c r="AQ52" i="1" s="1"/>
  <c r="BH1167" i="1"/>
  <c r="BL1167" i="1" s="1"/>
  <c r="AI52" i="1"/>
  <c r="AF513" i="1"/>
  <c r="BH3164" i="1"/>
  <c r="BL3164" i="1" s="1"/>
  <c r="BH1779" i="1"/>
  <c r="BH3390" i="1"/>
  <c r="BL3390" i="1" s="1"/>
  <c r="BH3282" i="1"/>
  <c r="BL3282" i="1" s="1"/>
  <c r="BL1395" i="1"/>
  <c r="BH2879" i="1"/>
  <c r="BL2879" i="1" s="1"/>
  <c r="BL2988" i="1"/>
  <c r="BH3714" i="1"/>
  <c r="BL3715" i="1"/>
  <c r="BH2672" i="1"/>
  <c r="BL2672" i="1" s="1"/>
  <c r="BL2673" i="1"/>
  <c r="BH1763" i="1"/>
  <c r="BL1763" i="1" s="1"/>
  <c r="BL1764" i="1"/>
  <c r="BH3273" i="1"/>
  <c r="BL3274" i="1"/>
  <c r="BH1159" i="1"/>
  <c r="BL1159" i="1" s="1"/>
  <c r="BL1160" i="1"/>
  <c r="BH970" i="1"/>
  <c r="BL970" i="1" s="1"/>
  <c r="BL971" i="1"/>
  <c r="BH481" i="1"/>
  <c r="BL482" i="1"/>
  <c r="BL3616" i="1"/>
  <c r="BK3605" i="1"/>
  <c r="BK3604" i="1" s="1"/>
  <c r="BH1537" i="1"/>
  <c r="BL1538" i="1"/>
  <c r="BH3604" i="1"/>
  <c r="BL3605" i="1"/>
  <c r="BL3993" i="1"/>
  <c r="BH3881" i="1"/>
  <c r="BH653" i="1"/>
  <c r="BL2056" i="1"/>
  <c r="BL524" i="1"/>
  <c r="BH1608" i="1"/>
  <c r="BL1609" i="1"/>
  <c r="BH996" i="1"/>
  <c r="BL1003" i="1"/>
  <c r="BH3516" i="1"/>
  <c r="BL3516" i="1" s="1"/>
  <c r="BL3517" i="1"/>
  <c r="BL1357" i="1"/>
  <c r="BH2862" i="1"/>
  <c r="BL2863" i="1"/>
  <c r="BH2349" i="1"/>
  <c r="BL2349" i="1" s="1"/>
  <c r="BL2350" i="1"/>
  <c r="BH227" i="1"/>
  <c r="BL228" i="1"/>
  <c r="BH1778" i="1"/>
  <c r="BL1778" i="1" s="1"/>
  <c r="BL1779" i="1"/>
  <c r="BL284" i="1"/>
  <c r="BH159" i="1"/>
  <c r="BL159" i="1" s="1"/>
  <c r="BL160" i="1"/>
  <c r="BH2467" i="1"/>
  <c r="BL2467" i="1" s="1"/>
  <c r="AJ2467" i="1"/>
  <c r="AF2467" i="1"/>
  <c r="AF3624" i="1"/>
  <c r="P52" i="1"/>
  <c r="BF52" i="1"/>
  <c r="AF52" i="1" l="1"/>
  <c r="AJ52" i="1" s="1"/>
  <c r="BL3604" i="1"/>
  <c r="BH1932" i="1"/>
  <c r="BL1932" i="1" s="1"/>
  <c r="BL1608" i="1"/>
  <c r="BH1561" i="1"/>
  <c r="BL1561" i="1" s="1"/>
  <c r="BH649" i="1"/>
  <c r="BL653" i="1"/>
  <c r="BH3272" i="1"/>
  <c r="BL3273" i="1"/>
  <c r="BL996" i="1"/>
  <c r="BH991" i="1"/>
  <c r="BL991" i="1" s="1"/>
  <c r="BL1537" i="1"/>
  <c r="BH1356" i="1"/>
  <c r="BL1356" i="1" s="1"/>
  <c r="BH480" i="1"/>
  <c r="BL481" i="1"/>
  <c r="BL3714" i="1"/>
  <c r="BH226" i="1"/>
  <c r="BL226" i="1" s="1"/>
  <c r="BL227" i="1"/>
  <c r="BH2861" i="1"/>
  <c r="BL2862" i="1"/>
  <c r="BH3880" i="1"/>
  <c r="BL3880" i="1" s="1"/>
  <c r="BL3881" i="1"/>
  <c r="BH3468" i="1"/>
  <c r="BL3468" i="1" s="1"/>
  <c r="BH2703" i="1" l="1"/>
  <c r="BL2703" i="1" s="1"/>
  <c r="BL2861" i="1"/>
  <c r="BL3272" i="1"/>
  <c r="BH3064" i="1"/>
  <c r="BL3064" i="1" s="1"/>
  <c r="BH53" i="1"/>
  <c r="BH3624" i="1"/>
  <c r="BL3624" i="1" s="1"/>
  <c r="BL480" i="1"/>
  <c r="BH238" i="1"/>
  <c r="BL238" i="1" s="1"/>
  <c r="BL649" i="1"/>
  <c r="BH513" i="1"/>
  <c r="BL513" i="1" s="1"/>
  <c r="BL53" i="1" l="1"/>
  <c r="BH52" i="1"/>
  <c r="BL52" i="1" s="1"/>
</calcChain>
</file>

<file path=xl/comments1.xml><?xml version="1.0" encoding="utf-8"?>
<comments xmlns="http://schemas.openxmlformats.org/spreadsheetml/2006/main">
  <authors>
    <author>Raul</author>
  </authors>
  <commentList>
    <comment ref="I636" authorId="0">
      <text>
        <r>
          <rPr>
            <b/>
            <sz val="12"/>
            <color indexed="81"/>
            <rFont val="Tahoma"/>
            <family val="2"/>
          </rPr>
          <t>Ricardo: Se sugiere cambiar a la partida 2730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<sst xmlns="http://schemas.openxmlformats.org/spreadsheetml/2006/main" count="7032" uniqueCount="1804">
  <si>
    <t>AÑO</t>
  </si>
  <si>
    <t>ENTIDAD</t>
  </si>
  <si>
    <t>PROGRAMA</t>
  </si>
  <si>
    <t>PROGRAMAS CON PRIORIDAD NACIONAL</t>
  </si>
  <si>
    <t>ORIGEN DE LOS RECURSOS</t>
  </si>
  <si>
    <t>RECURSOS CONVENIDOS/MODIFICADOS</t>
  </si>
  <si>
    <t xml:space="preserve"> RECURSOS EJERCIDOS</t>
  </si>
  <si>
    <t xml:space="preserve"> RECURSOS COMPROMETIDOS</t>
  </si>
  <si>
    <t xml:space="preserve"> RECURSOS DEVENGADOS</t>
  </si>
  <si>
    <t xml:space="preserve"> RECURSOS PENDIENTES DE APLICAR</t>
  </si>
  <si>
    <t>APORTACIONES FEDERALES
 (FASP)</t>
  </si>
  <si>
    <t>APORTACIONES ESTATALES</t>
  </si>
  <si>
    <t>FINANCIAMIENTO
CONJUNTO</t>
  </si>
  <si>
    <t>AMPLIACIÓN</t>
  </si>
  <si>
    <t>REDUCCIÓN</t>
  </si>
  <si>
    <t>FEDERAL</t>
  </si>
  <si>
    <t>MUNICIPAL</t>
  </si>
  <si>
    <t>SUB
TOTAL</t>
  </si>
  <si>
    <t>ESTATAL</t>
  </si>
  <si>
    <t>TOTAL</t>
  </si>
  <si>
    <t>(Pesos)</t>
  </si>
  <si>
    <t>CAPITULO</t>
  </si>
  <si>
    <t>CONCEPTO</t>
  </si>
  <si>
    <t>PARTIDA GENÉRICA</t>
  </si>
  <si>
    <t>BIENES</t>
  </si>
  <si>
    <t>CANTIDAD</t>
  </si>
  <si>
    <t>PERSONA</t>
  </si>
  <si>
    <t>METAS</t>
  </si>
  <si>
    <t>RLFC</t>
  </si>
  <si>
    <t>CONVENIDAS/ MODIFICADAS</t>
  </si>
  <si>
    <t>ALCANZADAS</t>
  </si>
  <si>
    <t>POR ALCANZAR</t>
  </si>
  <si>
    <t>PREVENCIÓN SOCIAL DE LA VIOLENCIA Y LA DELINCUENCIA CON PARTICIPACIÓN CIUDADANA</t>
  </si>
  <si>
    <t>SERVICIOS PERSONALES</t>
  </si>
  <si>
    <t>Remuneraciones al personal de carácter transitorio</t>
  </si>
  <si>
    <t>Honorarios asimilables a salarios</t>
  </si>
  <si>
    <t>Honorarios</t>
  </si>
  <si>
    <t>AE</t>
  </si>
  <si>
    <t>Sueldos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</si>
  <si>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</si>
  <si>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</si>
  <si>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</si>
  <si>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</si>
  <si>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</si>
  <si>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</si>
  <si>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</si>
  <si>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</si>
  <si>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</si>
  <si>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Alimentos y Utensilios</t>
  </si>
  <si>
    <t>Productos alimenticios para personas</t>
  </si>
  <si>
    <t>Productos alimenticios</t>
  </si>
  <si>
    <t>Materiales y artículos de construcción y reparación</t>
  </si>
  <si>
    <t>Productos minerales no metálicos</t>
  </si>
  <si>
    <t>Cemento y productos de concreto</t>
  </si>
  <si>
    <t>Material Eléctrico y Electrónico</t>
  </si>
  <si>
    <t>Material eléctrico y electrónico</t>
  </si>
  <si>
    <t>Otros materiales y artículos de construcción y reparación</t>
  </si>
  <si>
    <t>Combustibles, lubricantes y aditivos</t>
  </si>
  <si>
    <t>Gasolina y diesel</t>
  </si>
  <si>
    <t>Vestuario, Blancos, Prendas de Protección y Artículos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</si>
  <si>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</si>
  <si>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</si>
  <si>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</si>
  <si>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</si>
  <si>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</si>
  <si>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Refacciones y accesorios menores de equipo de transporte</t>
  </si>
  <si>
    <t>SERVICIOS GENERALES</t>
  </si>
  <si>
    <t>Servicios básicos</t>
  </si>
  <si>
    <t xml:space="preserve"> Energía eléctrica</t>
  </si>
  <si>
    <t>Servicio de energía eléctrica</t>
  </si>
  <si>
    <t xml:space="preserve"> Agua</t>
  </si>
  <si>
    <t>Servicio de agua</t>
  </si>
  <si>
    <t>Telefonía tradicional</t>
  </si>
  <si>
    <t>Servicio telefónico convencional</t>
  </si>
  <si>
    <t xml:space="preserve"> Servicios de acceso de Internet, redes y procesamiento de información</t>
  </si>
  <si>
    <t>Servicios de conducción de señales analógicas y digitales</t>
  </si>
  <si>
    <t>Servicios Postales y Telegráficos</t>
  </si>
  <si>
    <t>Servicio de mensajería</t>
  </si>
  <si>
    <t>Servicios de Arrendamiento</t>
  </si>
  <si>
    <t>Arrendamiento de equipo de transporte</t>
  </si>
  <si>
    <t>Arrendamiento de vehículos terrestres, aéreos, marítimos, lacustres y fluviales para la ejecución de programas de seguridad pública y nacional</t>
  </si>
  <si>
    <t>Arrendamiento de maquinaria, otros equipos y herramientas</t>
  </si>
  <si>
    <t>Arrendamiento de maquinaria y equipo</t>
  </si>
  <si>
    <t>Otros arrendamientos</t>
  </si>
  <si>
    <t>Arrendamiento de sustancias y productos químicos</t>
  </si>
  <si>
    <t>Servicios Profesionales, Científicos, Técnicos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</si>
  <si>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</si>
  <si>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</si>
  <si>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</si>
  <si>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capacitación</t>
  </si>
  <si>
    <t>Cursos de capacitación</t>
  </si>
  <si>
    <t>Servicios de investigación científica y desarrollo</t>
  </si>
  <si>
    <t>Estudios e investigaciones</t>
  </si>
  <si>
    <t xml:space="preserve">Servicios de Apoyo Administratibo, traducciòn, Fotocopiado e impresiòn </t>
  </si>
  <si>
    <t>Otros Servicios Comerciales</t>
  </si>
  <si>
    <t>Servicios profesionales, científicos y técnicos integrales</t>
  </si>
  <si>
    <t>Subcontratación de servicios con terceros</t>
  </si>
  <si>
    <t>Servicios Integrales</t>
  </si>
  <si>
    <t>Servicios de Instalación, Reparación, Mantenimiento y Conservación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</si>
  <si>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</si>
  <si>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</si>
  <si>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</si>
  <si>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</si>
  <si>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</si>
  <si>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</si>
  <si>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</si>
  <si>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Otros Gastos de Difusión e Información</t>
  </si>
  <si>
    <t>Servicios de creatividad, preproducción y producción de publicidad, excepto internet</t>
  </si>
  <si>
    <t>Servicios de Traslado y Viáticos</t>
  </si>
  <si>
    <t>Pasajes Aéreos</t>
  </si>
  <si>
    <t>Pasajes Nacionales Aéreos</t>
  </si>
  <si>
    <t>Pasajes Terrestres</t>
  </si>
  <si>
    <t>Pasajes Nacionales Terrestres</t>
  </si>
  <si>
    <t>Viáticos en el país</t>
  </si>
  <si>
    <t xml:space="preserve">Viáticos nacionales </t>
  </si>
  <si>
    <t>Otros servicios de traslado y hospedaje</t>
  </si>
  <si>
    <t>Gastos para operativos y trabajos de campo en áreas rurales</t>
  </si>
  <si>
    <t>Servicios oficiales</t>
  </si>
  <si>
    <t>Gastos de ceremonial</t>
  </si>
  <si>
    <t>Gastos de orden social y cultural</t>
  </si>
  <si>
    <t>Gastos de orden social</t>
  </si>
  <si>
    <t>Congresos y convenciones</t>
  </si>
  <si>
    <t>Exposiciones</t>
  </si>
  <si>
    <t>Gastos de representación</t>
  </si>
  <si>
    <t>Gastos para alimentación de servidores públicos de mando</t>
  </si>
  <si>
    <t>Transferencias, Asignaciones, Subsidios y Otras Ayudas</t>
  </si>
  <si>
    <t>Ayudas Sociales</t>
  </si>
  <si>
    <t>Ayudas sociales a personas</t>
  </si>
  <si>
    <t>Gastos relacionados con actividades culturales, deportivas y de ayuda extraordinaria</t>
  </si>
  <si>
    <t>Ayudas sociales a instituciones sin fines de lucro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</si>
  <si>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</si>
  <si>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</si>
  <si>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</si>
  <si>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</si>
  <si>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</si>
  <si>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</si>
  <si>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</si>
  <si>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</si>
  <si>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</si>
  <si>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</si>
  <si>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</si>
  <si>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</si>
  <si>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</si>
  <si>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</si>
  <si>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</si>
  <si>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 xml:space="preserve">Mostrador para recepción   </t>
  </si>
  <si>
    <t xml:space="preserve">Perchero   </t>
  </si>
  <si>
    <t xml:space="preserve">Pintarrón   </t>
  </si>
  <si>
    <t xml:space="preserve">Pizarrón   </t>
  </si>
  <si>
    <t>Silla</t>
  </si>
  <si>
    <t xml:space="preserve">Sillón </t>
  </si>
  <si>
    <t>Equipo de cómputo y de tecnologías de la información</t>
  </si>
  <si>
    <t>Conmutador telefónico</t>
  </si>
  <si>
    <t>Computadora de escritorio</t>
  </si>
  <si>
    <t>Computadora portátil</t>
  </si>
  <si>
    <t>Escáner</t>
  </si>
  <si>
    <t>Impresora</t>
  </si>
  <si>
    <t>Modem</t>
  </si>
  <si>
    <t>Multifuncional</t>
  </si>
  <si>
    <t>Teléfono</t>
  </si>
  <si>
    <t>Unidad de protección y respaldo de energía (UPS)</t>
  </si>
  <si>
    <t>Servidor de datos</t>
  </si>
  <si>
    <t>Plotter</t>
  </si>
  <si>
    <t>Site</t>
  </si>
  <si>
    <t>Otros mobiliarios y equipos de administración</t>
  </si>
  <si>
    <t xml:space="preserve">Enfriador y calentador de agua   </t>
  </si>
  <si>
    <t>Pantalla para proyector</t>
  </si>
  <si>
    <t>Aire acondicionado</t>
  </si>
  <si>
    <t>Mobiliario y equipo educacional y recreativo</t>
  </si>
  <si>
    <t>Equipos y aparatos audiovisuales</t>
  </si>
  <si>
    <t>Equipo de sonido</t>
  </si>
  <si>
    <t>Equipo de sonido y audiovisual</t>
  </si>
  <si>
    <t>Cámaras fotográficas y de video</t>
  </si>
  <si>
    <t xml:space="preserve">Cámara </t>
  </si>
  <si>
    <t>Videoproyector</t>
  </si>
  <si>
    <t>Otro mobiliario y equipo educacional y recreativo</t>
  </si>
  <si>
    <t>Juguetes recreativos</t>
  </si>
  <si>
    <t>Mobiliario</t>
  </si>
  <si>
    <t>Vehículos y equipo de transporte</t>
  </si>
  <si>
    <t>Vehículos y equipo terrestre</t>
  </si>
  <si>
    <t>Vehículo</t>
  </si>
  <si>
    <t>Oficina móvil</t>
  </si>
  <si>
    <t>Maquinaria, otros equipos y herramientas</t>
  </si>
  <si>
    <t>Sistemas de aire acondicionado, calefacción y de refrigeración industrial y comercial</t>
  </si>
  <si>
    <t>Instalación de aire acondicionado y calefacción</t>
  </si>
  <si>
    <t>Otros equipos</t>
  </si>
  <si>
    <t>Extintor</t>
  </si>
  <si>
    <t>Activos intangibles</t>
  </si>
  <si>
    <t>Software</t>
  </si>
  <si>
    <t>Licencia</t>
  </si>
  <si>
    <t>INVERSION PÚBLICA</t>
  </si>
  <si>
    <t>Obra pública en bienes propios</t>
  </si>
  <si>
    <t>Edificación no habitacional</t>
  </si>
  <si>
    <t>Construcción</t>
  </si>
  <si>
    <t>Instalaciones y equipamiento en construcciones</t>
  </si>
  <si>
    <t>Equipamiento fijo</t>
  </si>
  <si>
    <t>Equipamiento Fijo</t>
  </si>
  <si>
    <t>Trabajos de acabados en edificaciones y otros trabajos especializados</t>
  </si>
  <si>
    <t>Estudio y/o proyecto</t>
  </si>
  <si>
    <t>FORTALECIMIENTO DE LAS CAPACIDADES DE EVALUACIÓN EN  CONTROL DE CONFIANZA</t>
  </si>
  <si>
    <t>Sueldo base al personal eventual</t>
  </si>
  <si>
    <t>Remuneraciones adicionales y especiales</t>
  </si>
  <si>
    <t>Primas de vacaciones, dominical y gratificación de fin de año</t>
  </si>
  <si>
    <t>Prima de vacaciones y dominical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</si>
  <si>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</si>
  <si>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</si>
  <si>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</si>
  <si>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</si>
  <si>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FC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</si>
  <si>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</si>
  <si>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</si>
  <si>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</si>
  <si>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</si>
  <si>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</si>
  <si>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83
2,015</t>
  </si>
  <si>
    <t>Gasolina y diésel</t>
  </si>
  <si>
    <t>Blancos y otros productos textiles, excepto prendas de vestir</t>
  </si>
  <si>
    <t xml:space="preserve">Blancos </t>
  </si>
  <si>
    <t>Herramientas, refacciones y accesorios menores</t>
  </si>
  <si>
    <t>Herramientas menores</t>
  </si>
  <si>
    <t xml:space="preserve">Detector de metales </t>
  </si>
  <si>
    <t>Servicios Básicos</t>
  </si>
  <si>
    <t>Energía eléctrica</t>
  </si>
  <si>
    <t>Servicios de Acceso de Internet, redes y procesamiento de información</t>
  </si>
  <si>
    <t>Enlaces Digitales</t>
  </si>
  <si>
    <t>Servicios de vigilancia</t>
  </si>
  <si>
    <t>Evaluaciones en modalidad de nuevo ingreso</t>
  </si>
  <si>
    <t>Evaluaciones de control de confianza municipales</t>
  </si>
  <si>
    <t>FC/FM</t>
  </si>
  <si>
    <t>Conservación y mantenimiento menor de inmuebles</t>
  </si>
  <si>
    <t>Mantenimiento y conservación de inmuebles para la prestación de servicios administrativos</t>
  </si>
  <si>
    <t>Instalación, reparación y mantenimiento de equipo de cómputo y tecnología de
la información</t>
  </si>
  <si>
    <t>Mantenimiento y conservación de bienes informáticos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</si>
  <si>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</si>
  <si>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</si>
  <si>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</si>
  <si>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Servicios de limpieza y manejo de desechos</t>
  </si>
  <si>
    <t>Servicios de lavandería limpieza e higiene</t>
  </si>
  <si>
    <t>Servicios de jardinería y fumigación</t>
  </si>
  <si>
    <t>Pasajes aéreos</t>
  </si>
  <si>
    <t xml:space="preserve">Pasajes aéreos nacionales </t>
  </si>
  <si>
    <t>Pasajes terrestres</t>
  </si>
  <si>
    <t xml:space="preserve">Pasajes terrestres nacionales </t>
  </si>
  <si>
    <t>Anaquel</t>
  </si>
  <si>
    <t>Archivo móvil</t>
  </si>
  <si>
    <t>Butaca con paleta</t>
  </si>
  <si>
    <t>Cajonera</t>
  </si>
  <si>
    <t>Casillero</t>
  </si>
  <si>
    <t>Conjunto-Modular</t>
  </si>
  <si>
    <t>Credenza</t>
  </si>
  <si>
    <t>Escritorio</t>
  </si>
  <si>
    <t>Esquinero curvo</t>
  </si>
  <si>
    <t>Librero</t>
  </si>
  <si>
    <t>Mostrador para recepción</t>
  </si>
  <si>
    <t>Mueble para computadora</t>
  </si>
  <si>
    <t>Perchero</t>
  </si>
  <si>
    <t>Pintarrón</t>
  </si>
  <si>
    <t>Rotafolio</t>
  </si>
  <si>
    <t>Sala de espera</t>
  </si>
  <si>
    <t>Silla para polígrafo</t>
  </si>
  <si>
    <t>Sillón</t>
  </si>
  <si>
    <t>Trituradora</t>
  </si>
  <si>
    <t>Muebles, excepto de oficina y estantería</t>
  </si>
  <si>
    <t>Bote de arena (Armero)</t>
  </si>
  <si>
    <t>Rack</t>
  </si>
  <si>
    <t>Cerradura biométrica</t>
  </si>
  <si>
    <t>Cojín sensor de actividad</t>
  </si>
  <si>
    <t>Diadema</t>
  </si>
  <si>
    <t>Digiscan</t>
  </si>
  <si>
    <t>Electrodo EDA</t>
  </si>
  <si>
    <t>Interfase USB para digitalizador - grabación de voz</t>
  </si>
  <si>
    <t xml:space="preserve">Lector óptico </t>
  </si>
  <si>
    <t xml:space="preserve">Monitor </t>
  </si>
  <si>
    <t>Polígrafo</t>
  </si>
  <si>
    <t>Red local</t>
  </si>
  <si>
    <t>Sensor de movimiento</t>
  </si>
  <si>
    <t xml:space="preserve">Servidor </t>
  </si>
  <si>
    <t>Telescan</t>
  </si>
  <si>
    <t xml:space="preserve">Switch </t>
  </si>
  <si>
    <t>Disco duro externo</t>
  </si>
  <si>
    <t xml:space="preserve">Cámara de vigilancia  </t>
  </si>
  <si>
    <t>Circuito Cerrado de Televisión CCTV</t>
  </si>
  <si>
    <t>Reloj Checador</t>
  </si>
  <si>
    <t>Triturador de Papel</t>
  </si>
  <si>
    <t>Calentador</t>
  </si>
  <si>
    <t>Carcasa/Montaje para cámara de videovigilancia</t>
  </si>
  <si>
    <t>Fuente de poder para cámara de vigilancia</t>
  </si>
  <si>
    <t>Sistema de control de acceso</t>
  </si>
  <si>
    <t>Circuito Cerrado Perimetral</t>
  </si>
  <si>
    <t>Mobiliario y Equipo Educacional y Recreativo</t>
  </si>
  <si>
    <t>Audífonos</t>
  </si>
  <si>
    <t>Grabadora</t>
  </si>
  <si>
    <t>Micrófono</t>
  </si>
  <si>
    <t>Sistema de altavoces (bocinas)</t>
  </si>
  <si>
    <t>Distribuidor-Amplificador de audio</t>
  </si>
  <si>
    <t xml:space="preserve">Lámpara </t>
  </si>
  <si>
    <t>Tripié</t>
  </si>
  <si>
    <t xml:space="preserve">Soporte para videoproyector/pantalla  </t>
  </si>
  <si>
    <t>Equipo e Instrumental Médico y de Laboratorio</t>
  </si>
  <si>
    <t>Equipo médico y de laboratorio</t>
  </si>
  <si>
    <t>Autoclave</t>
  </si>
  <si>
    <t xml:space="preserve">Balanza </t>
  </si>
  <si>
    <t>Buró</t>
  </si>
  <si>
    <t xml:space="preserve">Campana de extracción </t>
  </si>
  <si>
    <t xml:space="preserve">Cartuchos de extracción en fase sólida </t>
  </si>
  <si>
    <t>Contador de células metálico para diferencial</t>
  </si>
  <si>
    <t xml:space="preserve">Cromatógrafo de gases acoplado a espectrómetro de masas </t>
  </si>
  <si>
    <t>Deshumificador</t>
  </si>
  <si>
    <t>Equipo Campímetro</t>
  </si>
  <si>
    <t>Equipo de Rayos X</t>
  </si>
  <si>
    <t>Equipo para extracción en fase sólida</t>
  </si>
  <si>
    <t>Equipo automatizado para análisis de muestra</t>
  </si>
  <si>
    <t>Equipo de química sanguínea</t>
  </si>
  <si>
    <t xml:space="preserve">Incubadora </t>
  </si>
  <si>
    <t>Mesa de exploración</t>
  </si>
  <si>
    <t>Mesa especializada</t>
  </si>
  <si>
    <t xml:space="preserve">Microscopio </t>
  </si>
  <si>
    <t>Negatoscopio</t>
  </si>
  <si>
    <t>Procesadora automática de mesa</t>
  </si>
  <si>
    <t xml:space="preserve">Refrigerador </t>
  </si>
  <si>
    <t>Silla de flebotomía</t>
  </si>
  <si>
    <t xml:space="preserve">Triturador </t>
  </si>
  <si>
    <t>Ultracongelador</t>
  </si>
  <si>
    <t>Vitrina</t>
  </si>
  <si>
    <t>Congelador</t>
  </si>
  <si>
    <t>Biombo</t>
  </si>
  <si>
    <t>Banco giratorio para médico</t>
  </si>
  <si>
    <t>Estuche de diagnóstico</t>
  </si>
  <si>
    <t>Instrumental médico y de laboratorio</t>
  </si>
  <si>
    <t>Agitador Vortex</t>
  </si>
  <si>
    <t xml:space="preserve">Alcoholímetro </t>
  </si>
  <si>
    <t xml:space="preserve">Audiómetro  </t>
  </si>
  <si>
    <t xml:space="preserve">Autorefractómetro   </t>
  </si>
  <si>
    <t>Baño Seco de Tres Bloques</t>
  </si>
  <si>
    <t>Baño Ultrasónico</t>
  </si>
  <si>
    <t>Báscula</t>
  </si>
  <si>
    <t xml:space="preserve">Baumanómetro </t>
  </si>
  <si>
    <t xml:space="preserve">Calibrador </t>
  </si>
  <si>
    <t>Cánula de Guedel</t>
  </si>
  <si>
    <t>Carta de Snellen para visión lejana - cercana</t>
  </si>
  <si>
    <t>Centrifuga</t>
  </si>
  <si>
    <t>Diapasón de diferentes tonalidades</t>
  </si>
  <si>
    <t>Electrocardiógrafo</t>
  </si>
  <si>
    <t>Estetoscopio</t>
  </si>
  <si>
    <t>Glucómetro</t>
  </si>
  <si>
    <t>Higrómetro</t>
  </si>
  <si>
    <t>Laringoscopio</t>
  </si>
  <si>
    <t>Manga de cardio</t>
  </si>
  <si>
    <t>Neumógrafo superior e inferior</t>
  </si>
  <si>
    <t>Plantoscopio</t>
  </si>
  <si>
    <t>Pletismógrafo</t>
  </si>
  <si>
    <t>Test de estímulos o de random para valorar estereopsis</t>
  </si>
  <si>
    <t>Test de Ishihara o Test D – 15 para visión a color</t>
  </si>
  <si>
    <t>Oftalmoscopio</t>
  </si>
  <si>
    <t xml:space="preserve">Otoscopio </t>
  </si>
  <si>
    <t xml:space="preserve">Retinoscopio </t>
  </si>
  <si>
    <t>Rinoscopio</t>
  </si>
  <si>
    <t>Vehículos y Equipo de Transporte</t>
  </si>
  <si>
    <t>Vehículo Unidad Móvil</t>
  </si>
  <si>
    <t>Maquinaria y equipo industrial</t>
  </si>
  <si>
    <t>Equipo de comunicación y telecomunicación</t>
  </si>
  <si>
    <t xml:space="preserve">Equipo para enlaces digitales sitios </t>
  </si>
  <si>
    <t xml:space="preserve">Equipo GPS </t>
  </si>
  <si>
    <t>Apuntador inalámbrico</t>
  </si>
  <si>
    <t>Equipos de generación eléctrica, aparatos y accesorios eléctricos</t>
  </si>
  <si>
    <t>Regulador de voltaje</t>
  </si>
  <si>
    <t>Activos Intangibles</t>
  </si>
  <si>
    <t>Licencias informáticas e intelectuales</t>
  </si>
  <si>
    <t>Licencias</t>
  </si>
  <si>
    <t>INVERSIÓN PÚBLICA</t>
  </si>
  <si>
    <t>Obra Pública en Bienes Propios</t>
  </si>
  <si>
    <t>Nombre de la Obra: Centro en Control de Confianza.
Domicilio: Villa Magna y Villa Appia s/n, Fracc. Villa Magna, San Luis Potosí, S.L.P. Mts:  3893 m2          Etapa: Segunda</t>
  </si>
  <si>
    <t>Mejoramiento y/o ampliación</t>
  </si>
  <si>
    <t>PROFESIONALIZACIÓN DE LAS INSTITUCIONES DE SEGURIDAD PÚBLICA</t>
  </si>
  <si>
    <t>Remuneraciones al Personal de Carácter Transitorio</t>
  </si>
  <si>
    <t>Compensación por acreditación al personal docente por años de estudio de licenciatura</t>
  </si>
  <si>
    <t>Pagos de Estimulos a Servidores Públicos</t>
  </si>
  <si>
    <t>Estímulos</t>
  </si>
  <si>
    <t>Materiales de Administración, Emisión de Documentos y Artículos Oficiales</t>
  </si>
  <si>
    <t>Material de apoyo informático integrado de libros en materia de seguridad pública</t>
  </si>
  <si>
    <t>Material de limpieza</t>
  </si>
  <si>
    <t>Materiales y útiles de enseñanza</t>
  </si>
  <si>
    <t xml:space="preserve">Productos alimenticios </t>
  </si>
  <si>
    <t>Utensilios para el servicio de alimentación</t>
  </si>
  <si>
    <t>Utensilios</t>
  </si>
  <si>
    <t>Medicinas y productos farmacéuticos</t>
  </si>
  <si>
    <t>Boina</t>
  </si>
  <si>
    <t>Botas</t>
  </si>
  <si>
    <t>Calcetón</t>
  </si>
  <si>
    <t>Camisa</t>
  </si>
  <si>
    <t>Camisola</t>
  </si>
  <si>
    <t>Chaleco</t>
  </si>
  <si>
    <t>Chamarra</t>
  </si>
  <si>
    <t>Cinturón</t>
  </si>
  <si>
    <t>Corbata</t>
  </si>
  <si>
    <t>Fornitura</t>
  </si>
  <si>
    <t>Funda lateral</t>
  </si>
  <si>
    <t>Gorra</t>
  </si>
  <si>
    <t>Guantes</t>
  </si>
  <si>
    <t>Insignias y divisas</t>
  </si>
  <si>
    <t>Kepí</t>
  </si>
  <si>
    <t xml:space="preserve">Overol </t>
  </si>
  <si>
    <t>Pantalón</t>
  </si>
  <si>
    <t xml:space="preserve">Pasa montañas </t>
  </si>
  <si>
    <t>Playera</t>
  </si>
  <si>
    <t>Short</t>
  </si>
  <si>
    <t>Sudadera</t>
  </si>
  <si>
    <t>Zapato</t>
  </si>
  <si>
    <t>Pants</t>
  </si>
  <si>
    <t>Tenis</t>
  </si>
  <si>
    <t>Banderín</t>
  </si>
  <si>
    <t>Guion</t>
  </si>
  <si>
    <t>Gallardete</t>
  </si>
  <si>
    <t>Brazalete</t>
  </si>
  <si>
    <t>Uniforme tipo OTAN</t>
  </si>
  <si>
    <t>Uniforme deportivo</t>
  </si>
  <si>
    <t>Uniforme de vestir</t>
  </si>
  <si>
    <t>Gogles</t>
  </si>
  <si>
    <t>Cinturones de protección</t>
  </si>
  <si>
    <t xml:space="preserve">Bata </t>
  </si>
  <si>
    <t>Materiales y Suministros para Seguridad</t>
  </si>
  <si>
    <t>Materiales de Seguridad Pública</t>
  </si>
  <si>
    <t>Bengalas</t>
  </si>
  <si>
    <t>Botes de humo</t>
  </si>
  <si>
    <t>Municiones</t>
  </si>
  <si>
    <t>Granadas para entrenamiento</t>
  </si>
  <si>
    <t>Proyectiles para entrenamiento</t>
  </si>
  <si>
    <t>Gas Lacrimógeno</t>
  </si>
  <si>
    <t>Prendas de protección para seguridad pública y nacional</t>
  </si>
  <si>
    <t>Arma marcadora</t>
  </si>
  <si>
    <t>Arnés</t>
  </si>
  <si>
    <t xml:space="preserve">Bastón </t>
  </si>
  <si>
    <t>Candado de mano</t>
  </si>
  <si>
    <t xml:space="preserve">Careta </t>
  </si>
  <si>
    <t>Casco</t>
  </si>
  <si>
    <t xml:space="preserve">Chaleco </t>
  </si>
  <si>
    <t>Coderas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</si>
  <si>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</si>
  <si>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</si>
  <si>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</si>
  <si>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</si>
  <si>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</si>
  <si>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</si>
  <si>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</si>
  <si>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 xml:space="preserve">Guantes </t>
  </si>
  <si>
    <t xml:space="preserve">Lámpara de mano </t>
  </si>
  <si>
    <t>Máscara</t>
  </si>
  <si>
    <t>Móchila</t>
  </si>
  <si>
    <t>Mosquetón</t>
  </si>
  <si>
    <t>Ocho de rescate</t>
  </si>
  <si>
    <t xml:space="preserve">Placas </t>
  </si>
  <si>
    <t>Protecciones visuales</t>
  </si>
  <si>
    <t>Rodilleras</t>
  </si>
  <si>
    <t xml:space="preserve">Tanque </t>
  </si>
  <si>
    <t>Tolete</t>
  </si>
  <si>
    <t>Tonfa</t>
  </si>
  <si>
    <t>Cuchillos de utilería</t>
  </si>
  <si>
    <t>Pistolas de utilería</t>
  </si>
  <si>
    <t>Fusiles de utilería</t>
  </si>
  <si>
    <t>Porta cargador arma larga</t>
  </si>
  <si>
    <t>Peto</t>
  </si>
  <si>
    <t>Cinturón Táctico</t>
  </si>
  <si>
    <t>Protectores auditivos</t>
  </si>
  <si>
    <t>Detector de metal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</si>
  <si>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</si>
  <si>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</si>
  <si>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para equipo de cómputo</t>
  </si>
  <si>
    <t>Refacciones y accesorios menores de equipo de defensa y seguridad</t>
  </si>
  <si>
    <t>Gas</t>
  </si>
  <si>
    <t>Servicio de gas</t>
  </si>
  <si>
    <t>Asesorías asociadas a convenios, tratados o acuerdos</t>
  </si>
  <si>
    <t>Servicios de Informática</t>
  </si>
  <si>
    <t>Otros servicios profesionales</t>
  </si>
  <si>
    <t>Curso de capacitación</t>
  </si>
  <si>
    <t>Formación Inicial</t>
  </si>
  <si>
    <t>Policía Preventivo</t>
  </si>
  <si>
    <t>Policía Seguridad  y Custodia Penitenciaria</t>
  </si>
  <si>
    <t>Ministerio Público</t>
  </si>
  <si>
    <t>Peritos</t>
  </si>
  <si>
    <t>Policias Ministeriales</t>
  </si>
  <si>
    <t>Formación Inicial para Agentes de Ministerio Público (Fiscalia General del Estado)</t>
  </si>
  <si>
    <t>Formación Inical para Perito Criminalísta (Fiscalia General del Estado)</t>
  </si>
  <si>
    <t>Formación Inicial para Agente de Investigación (Fiscalia General del Estado)</t>
  </si>
  <si>
    <t>Capacitar a los mandos municipales sobre el tema de mando único.(Secretaría de Seguridad Pública)</t>
  </si>
  <si>
    <t>Aspirante a Programa Técnico en Policía</t>
  </si>
  <si>
    <t>Policia investigadora</t>
  </si>
  <si>
    <t>Policía Procesal</t>
  </si>
  <si>
    <t>Unidad de Medidas Cautelares</t>
  </si>
  <si>
    <t>Unidad de Ejecución de Sentencias</t>
  </si>
  <si>
    <t>Formación Inicial Observador de Conducta del Menor Infractor(aspirante)</t>
  </si>
  <si>
    <t xml:space="preserve">Policías Municipales </t>
  </si>
  <si>
    <t>Actualización</t>
  </si>
  <si>
    <t xml:space="preserve">Policía Preventivo Municipal </t>
  </si>
  <si>
    <t>Formación Continua Policía Penitenciaria</t>
  </si>
  <si>
    <t>Curso de Actualización para Policia de Investigación (Fiscalia General del Estado)</t>
  </si>
  <si>
    <t>Cursos de actualización a custodios penitenciarios (Secretaría de Seguridad Pública)</t>
  </si>
  <si>
    <t>Renivelación Academica</t>
  </si>
  <si>
    <t>Capacitación Continua Policía Municipal Activo</t>
  </si>
  <si>
    <t>Policías</t>
  </si>
  <si>
    <t>Capacitación Continua de Instructores(formador de formadores)</t>
  </si>
  <si>
    <t>Especialización</t>
  </si>
  <si>
    <t>Instituto de formación profesional</t>
  </si>
  <si>
    <t>Policía de Investigación</t>
  </si>
  <si>
    <t xml:space="preserve">Ministerios Públicos </t>
  </si>
  <si>
    <t>Cursos en Especialización en Derecho Procesal Penal, Procedimiento Penal Acusatorio y Juicios Orales. (Fiscalia General del Estado)</t>
  </si>
  <si>
    <t>Curso en Especialización en Formador de Fiscales en el Sistema Acusatorio Adversarial.(Fiscalia General del Estado)</t>
  </si>
  <si>
    <t>Curso en Especialización en Criminalística y Ciencias Periciales (Fiscalia General del Estado)</t>
  </si>
  <si>
    <t>Curso de especialización en el tema de profesionalización de la policia estatal en Proximidad Social.  (Secretaría de Seguridad Pública)</t>
  </si>
  <si>
    <t>Capacitación Especializada Policía Municipal Activo</t>
  </si>
  <si>
    <t>Capacitación Especializada Policía Estatal Activo</t>
  </si>
  <si>
    <t>"Técnicas de investigación, Cadena de Custodia y Derechos Humanos"
Dirigido a Policias Ministeriales y Peritos</t>
  </si>
  <si>
    <t>"Curso teórico-práctico sobre la actuación del Ministerio Público en la etapa de la invetigación y el procedimiento penal acusatorio en Tamaulipas
Dirigido a Agentes del Ministerio Público y Oficiales Secretarios</t>
  </si>
  <si>
    <t>"Procesos Restaurativos"
Dirigidos a Facilitadores en Justicia Penal</t>
  </si>
  <si>
    <t>Taller sobre "Técnicas, Estratégias y Destrezas de la Litigación Oral".
Dirigido a Agentes del Ministerio Publico futuros operadores del NSJP</t>
  </si>
  <si>
    <t>Policía Estatal</t>
  </si>
  <si>
    <t>Policía Preventivo Municipal</t>
  </si>
  <si>
    <t>Custodio</t>
  </si>
  <si>
    <t>Custodio de Centros de Internamientos</t>
  </si>
  <si>
    <t xml:space="preserve">Capacitación Especializada NSJP Policia Estatal </t>
  </si>
  <si>
    <t>Capacitación Especializada NSJP Policia Municipal</t>
  </si>
  <si>
    <t>Capacitación Especializada Policia Estatal</t>
  </si>
  <si>
    <t>Capacitación Especializada Ministerio Público</t>
  </si>
  <si>
    <t>Capacitación Especializada Perito</t>
  </si>
  <si>
    <t>Capacitación Especializada Policía Ministerial</t>
  </si>
  <si>
    <t>Evaluaciones de habilidades, destrezas y conocimientos</t>
  </si>
  <si>
    <t>Policía Estatal Preventivo</t>
  </si>
  <si>
    <t>Renivelación Academica (CENEVAL)</t>
  </si>
  <si>
    <t>Curso de capacitación (PGJ)</t>
  </si>
  <si>
    <t>Servicios de apoyo administrativo, traducción, fotocopiado e impresión</t>
  </si>
  <si>
    <t>Servicios relacionados con traducciones</t>
  </si>
  <si>
    <t>Impresión y elaboración de material informativo derivado de la operación y administración de las dependencias y entidades</t>
  </si>
  <si>
    <t>Información en medios masivos derivada de la operación y administración de las dependencias y entidades</t>
  </si>
  <si>
    <t>Evaluación de Habilidades, destrezas y conocimientos para Policias Ministeriales</t>
  </si>
  <si>
    <t>Evaluaciones de Habilidades y Destrezas Policía Preventivos Estatales</t>
  </si>
  <si>
    <t>Evaluaciones de Habilidades y Destrezas Policía Preventivos Municipales</t>
  </si>
  <si>
    <t>Evaluaciones de Habilidades y Destrezas Policía Penitenciaria</t>
  </si>
  <si>
    <t>Evaluaciones de Habilidades y Destrezas Policía Ministerial</t>
  </si>
  <si>
    <t>Evaluaciones de Habilidades y Destrezas Peritos</t>
  </si>
  <si>
    <t>Evaluaciones de Habilidades y Destrezas Ministerios Públicos</t>
  </si>
  <si>
    <t xml:space="preserve">Subcontratación de servicios con terceros para la aplicación de evaluaciones de habilidades, destrezas y conocimientos de la función
policías estatales   </t>
  </si>
  <si>
    <t>Instalación, reparación y mantenimiento de maquinaria, otros equipos y herramientas</t>
  </si>
  <si>
    <t>Viáticos en el extranjero</t>
  </si>
  <si>
    <t>Viáticos en el extranjero asociados a los programas de seguridad pública nacional</t>
  </si>
  <si>
    <t>Servicios Oficiales</t>
  </si>
  <si>
    <t>TRANSFERENCIAS, ASIGNACIONES, SUBSIDIOS Y OTRAS AYUDAS</t>
  </si>
  <si>
    <t>Becas y otras ayudas para programas de capacitación</t>
  </si>
  <si>
    <t>Policia  Investigadora</t>
  </si>
  <si>
    <t>Becas Policías Estatales Preventivos Aspirantes</t>
  </si>
  <si>
    <t>Renivelación Académica Peritos</t>
  </si>
  <si>
    <t>Renivelación Académica Ministerios Públicos</t>
  </si>
  <si>
    <t>Renivelación Académica Policía Ministerial</t>
  </si>
  <si>
    <t>Banco</t>
  </si>
  <si>
    <t>Locker</t>
  </si>
  <si>
    <t>Módulo</t>
  </si>
  <si>
    <t>Mostrador  para recepción</t>
  </si>
  <si>
    <t xml:space="preserve">Mueble para computadora   </t>
  </si>
  <si>
    <t xml:space="preserve">Sala de espera   </t>
  </si>
  <si>
    <t>Sillas tipo pupitre</t>
  </si>
  <si>
    <t>Cocineta</t>
  </si>
  <si>
    <t>Litera</t>
  </si>
  <si>
    <t xml:space="preserve">Mesa </t>
  </si>
  <si>
    <t>Plancha</t>
  </si>
  <si>
    <t>Tablón</t>
  </si>
  <si>
    <t xml:space="preserve">Access point </t>
  </si>
  <si>
    <t xml:space="preserve">Estación de trabajo </t>
  </si>
  <si>
    <t>Fax</t>
  </si>
  <si>
    <t>Monitor</t>
  </si>
  <si>
    <t>Pantalla retráctil</t>
  </si>
  <si>
    <t>Acondicionador de energía</t>
  </si>
  <si>
    <t>Tablet</t>
  </si>
  <si>
    <t xml:space="preserve">Otros mobiliarios y equipos de administración </t>
  </si>
  <si>
    <t xml:space="preserve">Aire acondicionado </t>
  </si>
  <si>
    <t>Estufón</t>
  </si>
  <si>
    <t xml:space="preserve">Horno de microondas </t>
  </si>
  <si>
    <t>Lavadora</t>
  </si>
  <si>
    <t>Podadora desbrozadora</t>
  </si>
  <si>
    <t>Refrigerador</t>
  </si>
  <si>
    <t>Reloj checador</t>
  </si>
  <si>
    <t>Tarjas con instalación y accesorios con triturador de desechos</t>
  </si>
  <si>
    <t xml:space="preserve">Triturador de papel </t>
  </si>
  <si>
    <t>Ventilador</t>
  </si>
  <si>
    <t xml:space="preserve">Máquina de escribir </t>
  </si>
  <si>
    <t xml:space="preserve">Amplificador </t>
  </si>
  <si>
    <t xml:space="preserve">Equipo de sonido     </t>
  </si>
  <si>
    <t xml:space="preserve">Grabadora </t>
  </si>
  <si>
    <t xml:space="preserve">Mezcladora </t>
  </si>
  <si>
    <t xml:space="preserve">Televisión 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</si>
  <si>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</si>
  <si>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</si>
  <si>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</si>
  <si>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</si>
  <si>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</si>
  <si>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</si>
  <si>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</si>
  <si>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Equipo para ejercitar espalda</t>
  </si>
  <si>
    <t>Extensión de pierna con peso integrado</t>
  </si>
  <si>
    <t>Manoplas</t>
  </si>
  <si>
    <t>Multipolea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</si>
  <si>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</si>
  <si>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</si>
  <si>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</si>
  <si>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</si>
  <si>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</si>
  <si>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</si>
  <si>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</si>
  <si>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</si>
  <si>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</si>
  <si>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Peras Fijas</t>
  </si>
  <si>
    <t xml:space="preserve">Cámara de inspección </t>
  </si>
  <si>
    <t xml:space="preserve">Grabadora reproductora </t>
  </si>
  <si>
    <t xml:space="preserve">Videoproyector </t>
  </si>
  <si>
    <t>Cámara fotográfica</t>
  </si>
  <si>
    <t>Cámara de video</t>
  </si>
  <si>
    <t>Equipo para entrenamiento</t>
  </si>
  <si>
    <t>Camilla para traslado</t>
  </si>
  <si>
    <t>Oxímetro</t>
  </si>
  <si>
    <t>Microscopio de comparacion balística</t>
  </si>
  <si>
    <t>Maniquíes para RCP (hombre, mujer y bebe)</t>
  </si>
  <si>
    <t>Campana de extracción vapores</t>
  </si>
  <si>
    <t>Tipo de para escena de crimen</t>
  </si>
  <si>
    <t>Mosaic Ultimate Crime Scene (material para reconstruir la esena del crimen)</t>
  </si>
  <si>
    <t>Cámara de vapores de cianocrilato</t>
  </si>
  <si>
    <t>Revelador de Cianocrilado</t>
  </si>
  <si>
    <t>Cámara de vapores de 10"X10"</t>
  </si>
  <si>
    <t>Tripo de escena del crimen</t>
  </si>
  <si>
    <t>Sistema expandible para fotografías aéreas</t>
  </si>
  <si>
    <t>Compresor de aire horizontal</t>
  </si>
  <si>
    <t>Kit balístico con balanza granataria, martillo, vernier electronico, etc.</t>
  </si>
  <si>
    <t>Cronógrafo luz infraroja</t>
  </si>
  <si>
    <t>Dinamómetro digital</t>
  </si>
  <si>
    <t>Cámara de disparo</t>
  </si>
  <si>
    <t>Amplificador mezclador</t>
  </si>
  <si>
    <t>Altavoces de intemperie</t>
  </si>
  <si>
    <t>Localizador de huellas latentes UV con Cámara manual</t>
  </si>
  <si>
    <t>Estación móvil de búsqueda y revelado de huellas latentes</t>
  </si>
  <si>
    <t>Sistema de reconstrucción virtual cámara visión 360° Q/R25</t>
  </si>
  <si>
    <t xml:space="preserve">Camilla rígida baxtrap </t>
  </si>
  <si>
    <t>Mochila de oxigenoterapia  portátil</t>
  </si>
  <si>
    <t xml:space="preserve">Camilla plegable </t>
  </si>
  <si>
    <t>Carro de curaciones</t>
  </si>
  <si>
    <t xml:space="preserve">Estetoscopio </t>
  </si>
  <si>
    <t>Estuche de disección básico</t>
  </si>
  <si>
    <t>Baumanometro</t>
  </si>
  <si>
    <t>Equipo de oxigeno portatil básico</t>
  </si>
  <si>
    <t xml:space="preserve">Lupas </t>
  </si>
  <si>
    <t>Levantador de huellas</t>
  </si>
  <si>
    <t>Kit maestro para revelado y levantamiento de huellas</t>
  </si>
  <si>
    <t>Kit para recolección de evidencia</t>
  </si>
  <si>
    <t>Kit de lámparas forenses para revelado de huellas</t>
  </si>
  <si>
    <t xml:space="preserve">Kit profesional para revelado e impresión de huellas </t>
  </si>
  <si>
    <t>Kit para fotodocumentación con marcadores</t>
  </si>
  <si>
    <t>Kit de restauración de números de serie para armas</t>
  </si>
  <si>
    <t>Medidor de grasa corporal</t>
  </si>
  <si>
    <t>Monitor de composición corporal</t>
  </si>
  <si>
    <t>Estadiómetro</t>
  </si>
  <si>
    <t xml:space="preserve">Vehículo </t>
  </si>
  <si>
    <t>Cuatrimoto</t>
  </si>
  <si>
    <t>Motocicleta</t>
  </si>
  <si>
    <t>Equipo de Defensa y Seguridad</t>
  </si>
  <si>
    <t>Equipo de defensa y seguridad</t>
  </si>
  <si>
    <t xml:space="preserve">Ariete </t>
  </si>
  <si>
    <t>Binoculares</t>
  </si>
  <si>
    <t>Implemento de visión nocturna</t>
  </si>
  <si>
    <t>Implemento para abrir ventanas</t>
  </si>
  <si>
    <t>Mira telescópica diurna y nocturna</t>
  </si>
  <si>
    <t xml:space="preserve"> Cizalla</t>
  </si>
  <si>
    <t>Puntero láser</t>
  </si>
  <si>
    <t>Réplica de cuchillo</t>
  </si>
  <si>
    <t>Réplica de pistola</t>
  </si>
  <si>
    <t xml:space="preserve">Réplica de fusil </t>
  </si>
  <si>
    <t xml:space="preserve">Arma corta  </t>
  </si>
  <si>
    <t xml:space="preserve">Arma larga  </t>
  </si>
  <si>
    <t xml:space="preserve"> </t>
  </si>
  <si>
    <t xml:space="preserve">Campana </t>
  </si>
  <si>
    <t xml:space="preserve">Estufa </t>
  </si>
  <si>
    <t>Horno</t>
  </si>
  <si>
    <t xml:space="preserve">Perol </t>
  </si>
  <si>
    <t>Caldera</t>
  </si>
  <si>
    <t>Equipo de enlace direccional 5.4-5.8 Ghz con antena parabolica</t>
  </si>
  <si>
    <t>Equipo enlace centralizado 4.5-5 Ghz con antena sectorial</t>
  </si>
  <si>
    <t>Equipo de antena de acceso Vl. 5.47-5.72 Ghz</t>
  </si>
  <si>
    <t>Switch de 8 puertos para establecer red con los equipos</t>
  </si>
  <si>
    <t>Access Point</t>
  </si>
  <si>
    <t xml:space="preserve">Extintor </t>
  </si>
  <si>
    <t>Simulador de tiro virtual</t>
  </si>
  <si>
    <t xml:space="preserve">Mejoramiento y/o ampliación
Nombre: Aulas en el Cuartel de Alpuyeca
Dirección: Carretera Alpuyeca Grutas Municipio de Xochitepec
Meta: Contar con espacios donde se pueda impartir capacitación, impartir conferencias y donde se refuerce los procesos de enseñanza-aprendizaje dentro del cuartel, 147 Mts.
</t>
  </si>
  <si>
    <t>INSTRUMENTACIÓN DE LA ESTRATEGIA EN EL COMBATE AL SECUESTRO (UECS)</t>
  </si>
  <si>
    <t>Kit de primeros auxilios</t>
  </si>
  <si>
    <t xml:space="preserve">Botas </t>
  </si>
  <si>
    <t xml:space="preserve">Gogles </t>
  </si>
  <si>
    <t>Fornituras</t>
  </si>
  <si>
    <t>Insignias</t>
  </si>
  <si>
    <t xml:space="preserve">Equipo de visión </t>
  </si>
  <si>
    <t xml:space="preserve">Escudo </t>
  </si>
  <si>
    <t xml:space="preserve">Máscara </t>
  </si>
  <si>
    <t xml:space="preserve">Rodilleras </t>
  </si>
  <si>
    <t xml:space="preserve">Esposas </t>
  </si>
  <si>
    <t>Mochila</t>
  </si>
  <si>
    <t>Escalera</t>
  </si>
  <si>
    <t>Navaja táctica</t>
  </si>
  <si>
    <t>Paralizador</t>
  </si>
  <si>
    <t>Linterna</t>
  </si>
  <si>
    <t>Bala clava</t>
  </si>
  <si>
    <t>Bastón</t>
  </si>
  <si>
    <t>Codera</t>
  </si>
  <si>
    <t>Refacciones y accesorios menores de edificios</t>
  </si>
  <si>
    <t>Servicios de Acceso  de Internet, redes y procesamiento de la información</t>
  </si>
  <si>
    <t xml:space="preserve">Red Local </t>
  </si>
  <si>
    <t>Servicios de proteción y seguridad</t>
  </si>
  <si>
    <t>Blindaje de unidades</t>
  </si>
  <si>
    <t xml:space="preserve">Anaquel </t>
  </si>
  <si>
    <t>Juego de Sala</t>
  </si>
  <si>
    <t>Banca triple</t>
  </si>
  <si>
    <t>Centros de Trabajo</t>
  </si>
  <si>
    <t>Sala de Juntas</t>
  </si>
  <si>
    <t xml:space="preserve">Computadora de escritorio </t>
  </si>
  <si>
    <t>Kit para manejo de crisis y negociación</t>
  </si>
  <si>
    <t xml:space="preserve">Plotter </t>
  </si>
  <si>
    <t>Servidor</t>
  </si>
  <si>
    <t>Accesorios de radiocomunicación (Auriculares)</t>
  </si>
  <si>
    <t>Sistemas Informáticos</t>
  </si>
  <si>
    <t>Ups</t>
  </si>
  <si>
    <t>Kiosco telefónico</t>
  </si>
  <si>
    <t>Horno de microondas</t>
  </si>
  <si>
    <t>Triturador de papel</t>
  </si>
  <si>
    <t>Sistema de Monitoreo y Comunicación</t>
  </si>
  <si>
    <t>Enfriador y calentador de agua</t>
  </si>
  <si>
    <t>Frigobar</t>
  </si>
  <si>
    <t>Copiadora Industrial</t>
  </si>
  <si>
    <t xml:space="preserve">Kit de apoyo tecnológico </t>
  </si>
  <si>
    <t>Cámara</t>
  </si>
  <si>
    <t>Lentes para lectura HD</t>
  </si>
  <si>
    <t>Pizarra digital con rotulador interactivo</t>
  </si>
  <si>
    <t>Equipo forense para la extracción de ADN</t>
  </si>
  <si>
    <t xml:space="preserve">Analizador de ADN </t>
  </si>
  <si>
    <t>Centrífuga</t>
  </si>
  <si>
    <t>Equipo  Sistema Cellebrite de Análisis Forense</t>
  </si>
  <si>
    <t>Sistema de Generación de Imágenes de Rayos X</t>
  </si>
  <si>
    <t>Ariete</t>
  </si>
  <si>
    <t>Cizalla</t>
  </si>
  <si>
    <t>Cuña</t>
  </si>
  <si>
    <t>Escaladora</t>
  </si>
  <si>
    <t>Marro</t>
  </si>
  <si>
    <t>Kit de entrada táctica</t>
  </si>
  <si>
    <t>Cámara telescópica</t>
  </si>
  <si>
    <t>Pistola láser</t>
  </si>
  <si>
    <t>Fibra óptica táctica</t>
  </si>
  <si>
    <t>Equipo de brecheo</t>
  </si>
  <si>
    <t>Grip</t>
  </si>
  <si>
    <t>Lámpara para rifle</t>
  </si>
  <si>
    <t>Láser</t>
  </si>
  <si>
    <t>Maleta</t>
  </si>
  <si>
    <t>Miras</t>
  </si>
  <si>
    <t>Piernera para cargador arma larga</t>
  </si>
  <si>
    <t>Piernera táctica</t>
  </si>
  <si>
    <t>Porta fusil</t>
  </si>
  <si>
    <t>Sistema de rieles</t>
  </si>
  <si>
    <t>Lentes térmicos</t>
  </si>
  <si>
    <t>Control de grabación</t>
  </si>
  <si>
    <t xml:space="preserve">Diadema </t>
  </si>
  <si>
    <t>Eliminador de frecuencia</t>
  </si>
  <si>
    <t>Equipo  GPS</t>
  </si>
  <si>
    <t>Equipo de radiocomunicación con GPS</t>
  </si>
  <si>
    <t>Identificador de llamadas</t>
  </si>
  <si>
    <t>Inhibidorpara señal de celular</t>
  </si>
  <si>
    <t xml:space="preserve">Radar de penetración o Geo radar </t>
  </si>
  <si>
    <t>Rastreador y/o Localizador</t>
  </si>
  <si>
    <t>Sistema de intercomunicación</t>
  </si>
  <si>
    <t>Navegador satelital</t>
  </si>
  <si>
    <t>Equipo para extracción de datos de celulares</t>
  </si>
  <si>
    <t>Equipo Especializado (Ubicación de teléfonos celulares)</t>
  </si>
  <si>
    <t>Sistema de análisis para muestreo (GFM)</t>
  </si>
  <si>
    <t>Equipo forense para extracción física y decodificación de información (Extracción de Información de Telefonos)</t>
  </si>
  <si>
    <t>Equipo última milla</t>
  </si>
  <si>
    <t>Kit de radios de intercomunicación táctico</t>
  </si>
  <si>
    <t>Antena</t>
  </si>
  <si>
    <t>Luz estroboscópica</t>
  </si>
  <si>
    <t>Equipo de sirenas y  estrobos</t>
  </si>
  <si>
    <t>IMPLEMENTACIÓN DE CENTROS DE OPERACIÓN ESTRATÉGICA (COE´S)</t>
  </si>
  <si>
    <t>Materiales y artículos de construcción y de reparación</t>
  </si>
  <si>
    <t>Productos químicos básicos (Reactivo de análisis inmunoenzimático)</t>
  </si>
  <si>
    <t>Prendas de Protección para Seguridad Pública y Nacional</t>
  </si>
  <si>
    <t>Prendas de protección para Seguridad Pública y Nacional</t>
  </si>
  <si>
    <t>Servicios Profesionales, Cienfíficos, Técnicos y Otros Servicios</t>
  </si>
  <si>
    <t>Banca</t>
  </si>
  <si>
    <t>Juego de mesas</t>
  </si>
  <si>
    <t xml:space="preserve">Sala de espera </t>
  </si>
  <si>
    <t>Bote de arena (armero)</t>
  </si>
  <si>
    <t>Conmutador y/o servidor de voz</t>
  </si>
  <si>
    <t xml:space="preserve">Teléfono </t>
  </si>
  <si>
    <t>Circuito cerrado de televisión CCTV</t>
  </si>
  <si>
    <t xml:space="preserve">Televisión    </t>
  </si>
  <si>
    <t>Equipo de cromotografía de líquidos</t>
  </si>
  <si>
    <t>Balanza</t>
  </si>
  <si>
    <t>Cromatógrafo de gases acoplado a espectrómetro de masas</t>
  </si>
  <si>
    <t>Espectrómetro</t>
  </si>
  <si>
    <t>Espectofotómetro</t>
  </si>
  <si>
    <t>Estereomicroscopio</t>
  </si>
  <si>
    <t>Identificación de metabolitos de drogas de abuso/cromatografía de gases acoplado a espectrofotometría de masa</t>
  </si>
  <si>
    <t>Maletín profesional</t>
  </si>
  <si>
    <t>Campana para extracción</t>
  </si>
  <si>
    <t>Sistema de purificación de agua</t>
  </si>
  <si>
    <t>Microscopio compuesto</t>
  </si>
  <si>
    <t>Microscopio estereoscópico</t>
  </si>
  <si>
    <t>Bascula rango de 1 a 50 kgs</t>
  </si>
  <si>
    <t>Calibrador para equipo automatizado</t>
  </si>
  <si>
    <t>Centrifuga para tubos</t>
  </si>
  <si>
    <t>Microcentrifuga</t>
  </si>
  <si>
    <t>Equipo GPS</t>
  </si>
  <si>
    <t>Equipo de radio base</t>
  </si>
  <si>
    <t xml:space="preserve">Radios </t>
  </si>
  <si>
    <t>Terminal digital móvil</t>
  </si>
  <si>
    <t>Terminal digital portátil</t>
  </si>
  <si>
    <t>Sistema de iluminación remota</t>
  </si>
  <si>
    <t xml:space="preserve">Licencias </t>
  </si>
  <si>
    <t>Mejoramiento o ampliación</t>
  </si>
  <si>
    <t>HUELLA BALÍSTICA Y RASTREO COMPUTARIZADO DE ARMAMENTO (IBIS/ETRACE)</t>
  </si>
  <si>
    <t>Productos químicos, farmacéuticos y de laboratorio</t>
  </si>
  <si>
    <t>Materiales, accesorios y suministros de laboratorio.</t>
  </si>
  <si>
    <t xml:space="preserve">Materiales de seguridad </t>
  </si>
  <si>
    <t>Bolsa para embalaje de elementos balísticos</t>
  </si>
  <si>
    <t>Servicios de informática</t>
  </si>
  <si>
    <t xml:space="preserve">Archivero </t>
  </si>
  <si>
    <t>Escritorio para computadora</t>
  </si>
  <si>
    <t>Computadora para escritorio</t>
  </si>
  <si>
    <t>Concentrador de datos</t>
  </si>
  <si>
    <t xml:space="preserve">Estación de balas/proyectiles </t>
  </si>
  <si>
    <t>Estación de casquillos</t>
  </si>
  <si>
    <t>Estación de correlación y/o consulta de casquillos/balas</t>
  </si>
  <si>
    <t xml:space="preserve">Servidor de base de datos </t>
  </si>
  <si>
    <t>Lector de código de barras</t>
  </si>
  <si>
    <t>Otros Mobiliarios y equipo de administración</t>
  </si>
  <si>
    <t xml:space="preserve">Báscula  </t>
  </si>
  <si>
    <t>Dispositivo recuperador de balas/proyectil</t>
  </si>
  <si>
    <t>ACCESO A LA JUSTICIA PARA LAS MUJERES</t>
  </si>
  <si>
    <t>Materiales, artículos diversos y equipos menores de oficina</t>
  </si>
  <si>
    <t>Materiales, artículos y enseres para aseo, limpieza e higiene</t>
  </si>
  <si>
    <t>Materiales y suministros de enseñanza</t>
  </si>
  <si>
    <t xml:space="preserve">Utensilios </t>
  </si>
  <si>
    <t>Materiales complementarios</t>
  </si>
  <si>
    <t>Servicios de acceso de Internet, redes y procesamiento de información</t>
  </si>
  <si>
    <t>Servicios de arrendamiento</t>
  </si>
  <si>
    <t>Arrendamiento de mobiliario y equipo de administración, educacional y recreativo</t>
  </si>
  <si>
    <t>Arrendamiento de equipo y bienes informáticos (Brazaletes GPS)</t>
  </si>
  <si>
    <t>Servicios de investigación científica y de desarrollo</t>
  </si>
  <si>
    <t>Elaboración de manuales de procedimientos, protocolos</t>
  </si>
  <si>
    <t>Servicios de instalación, reparación, mantenimiento y conservación</t>
  </si>
  <si>
    <t xml:space="preserve">Jardinería y fumigación   </t>
  </si>
  <si>
    <t xml:space="preserve">Cajonera   </t>
  </si>
  <si>
    <t>Sala</t>
  </si>
  <si>
    <t>Alacena</t>
  </si>
  <si>
    <t xml:space="preserve">Burro para planchado  </t>
  </si>
  <si>
    <t>Caja para resguardo de material o juguetes</t>
  </si>
  <si>
    <t>Cama</t>
  </si>
  <si>
    <t xml:space="preserve">Cambiador de pañales </t>
  </si>
  <si>
    <t xml:space="preserve">Corral </t>
  </si>
  <si>
    <t>Cuna</t>
  </si>
  <si>
    <t>Espejo</t>
  </si>
  <si>
    <t>Cómoda</t>
  </si>
  <si>
    <t xml:space="preserve">Comedor </t>
  </si>
  <si>
    <t>Mueble metálico de exterior</t>
  </si>
  <si>
    <t xml:space="preserve">Conmutador de datos </t>
  </si>
  <si>
    <t>Conmutador telefónico y/o servidor de voz</t>
  </si>
  <si>
    <t xml:space="preserve">Equipo de seguridad para filtrar información  (firewall) </t>
  </si>
  <si>
    <t>Ruteador</t>
  </si>
  <si>
    <t>Servidor de cómputo</t>
  </si>
  <si>
    <t>Sistema de traducción simultánea</t>
  </si>
  <si>
    <t>Centro de lavado</t>
  </si>
  <si>
    <t>Equipo detector de fuego</t>
  </si>
  <si>
    <t>Estufa</t>
  </si>
  <si>
    <t>Consola</t>
  </si>
  <si>
    <t xml:space="preserve">Equipo de cámara de Gesell </t>
  </si>
  <si>
    <t xml:space="preserve">Micrograbadora </t>
  </si>
  <si>
    <t xml:space="preserve">Equipo de videograbación   </t>
  </si>
  <si>
    <t>Reproductor</t>
  </si>
  <si>
    <t>Arenero de plástico</t>
  </si>
  <si>
    <t>Casa de muñecas</t>
  </si>
  <si>
    <t>Juegos psicológicos terapéuticos</t>
  </si>
  <si>
    <t xml:space="preserve">Mesa trapezoidal de primaria </t>
  </si>
  <si>
    <t xml:space="preserve">Mesa y sillas de plástico </t>
  </si>
  <si>
    <t xml:space="preserve">Buró </t>
  </si>
  <si>
    <t xml:space="preserve">Cama </t>
  </si>
  <si>
    <t>Carro para curaciones</t>
  </si>
  <si>
    <t>Cauterizador</t>
  </si>
  <si>
    <t>Equipo de ultrasonido</t>
  </si>
  <si>
    <t>Equipo de uroanálisis</t>
  </si>
  <si>
    <t>Equipo de rayos X</t>
  </si>
  <si>
    <t>Equipo para hematología clínica</t>
  </si>
  <si>
    <t>Equipo servicios médicos</t>
  </si>
  <si>
    <t>Gabinete médico</t>
  </si>
  <si>
    <t>Maniquí anatómico</t>
  </si>
  <si>
    <t>Microscopio</t>
  </si>
  <si>
    <t xml:space="preserve">Unidad mastográfica </t>
  </si>
  <si>
    <t>Baumanómetro</t>
  </si>
  <si>
    <t>Colposcopía</t>
  </si>
  <si>
    <t xml:space="preserve">Detector de latidos fetales  </t>
  </si>
  <si>
    <t>Equipo instrumental de servicios clínicos</t>
  </si>
  <si>
    <t>Maquinaria, Otros Equipos y Herramientas</t>
  </si>
  <si>
    <t xml:space="preserve">Equipo para enlaces de comunicación </t>
  </si>
  <si>
    <t>Torre</t>
  </si>
  <si>
    <t>Cámara IP</t>
  </si>
  <si>
    <t xml:space="preserve">Planta de energía eléctrica  </t>
  </si>
  <si>
    <t xml:space="preserve">Extintor   </t>
  </si>
  <si>
    <t>Construcción
Nombre: Centro de Justicia para las Mujeres
Dirección: Emiliano Zapata sin número Tezoyuca de la localidad de Emiliano Zapata
Meta: Construcción del Centro de Justicia para las Mujeres con la finalidad de brindar bajo un mismo techo servicios integrales a las víctimas de violencia de género, a través de un modelo de atención interinstitucional, secuencial y especializado. 1550.82 mts2 de construcción.
Etapa: 1</t>
  </si>
  <si>
    <t xml:space="preserve">NUEVO SISTEMA DE JUSTICIA PENAL </t>
  </si>
  <si>
    <t>Servicios de telecomunicaciones y satélites</t>
  </si>
  <si>
    <t>Servicios de radiolocalización (localización electrónica a distancia)</t>
  </si>
  <si>
    <t>Desarrollo e implementación del modelo de gestión</t>
  </si>
  <si>
    <t>Elaboración de modelo de competencias</t>
  </si>
  <si>
    <t>Desarrollo de protócolos de operación</t>
  </si>
  <si>
    <t>Servicios de diseño, arquitectura, ingeniería y actividades relacionadas</t>
  </si>
  <si>
    <t>Elaboración de planes maestros de infraestructura</t>
  </si>
  <si>
    <t>Desarrollo de proyectos arquitectónicos y ejecutivos para el NSJP</t>
  </si>
  <si>
    <t>Planes estratégicos en materia de TIC</t>
  </si>
  <si>
    <t>Análisis y ajustes de aplicación informáticos para la gestión penal</t>
  </si>
  <si>
    <t>Implementación de aplicaciones informáticas de la gestión penal</t>
  </si>
  <si>
    <t>Desarrollo adicional para las aplicaciones informáticas de la gestión penal</t>
  </si>
  <si>
    <t>Curso de formador de formadores (docentes)</t>
  </si>
  <si>
    <t xml:space="preserve">Capacitación de operadores etapa incial </t>
  </si>
  <si>
    <t>Capacitación específica (avanzada)</t>
  </si>
  <si>
    <t>Curso para periodistas</t>
  </si>
  <si>
    <t>Curso sobre justicia alternativa</t>
  </si>
  <si>
    <t>Curso de capacitación inicial</t>
  </si>
  <si>
    <t xml:space="preserve">Curso de capacitación avanzada </t>
  </si>
  <si>
    <t xml:space="preserve">Curso sobre legislación vigente </t>
  </si>
  <si>
    <t>Evaluación de la capacitación</t>
  </si>
  <si>
    <t>Capacitación por perfil de operador</t>
  </si>
  <si>
    <t>Instalación, reparación y mantenimiento de equipo de cómputo y tecnología de la información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</si>
  <si>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</si>
  <si>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</si>
  <si>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</si>
  <si>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</si>
  <si>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</si>
  <si>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</si>
  <si>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Caballete de aluminio </t>
  </si>
  <si>
    <t xml:space="preserve">Gabinete alto </t>
  </si>
  <si>
    <t xml:space="preserve">Gabinete </t>
  </si>
  <si>
    <t xml:space="preserve">Mesa de centro </t>
  </si>
  <si>
    <t xml:space="preserve">Mesa de trabajo </t>
  </si>
  <si>
    <t xml:space="preserve">Mesa esquinera cuadrada </t>
  </si>
  <si>
    <t xml:space="preserve">Mesa fija </t>
  </si>
  <si>
    <t xml:space="preserve">Módulo </t>
  </si>
  <si>
    <t xml:space="preserve">Mueble de guarda </t>
  </si>
  <si>
    <t xml:space="preserve">Muro funcional </t>
  </si>
  <si>
    <t xml:space="preserve">Portafolio con pizarrón </t>
  </si>
  <si>
    <t xml:space="preserve">Sala de juntas </t>
  </si>
  <si>
    <t xml:space="preserve">Silla fija </t>
  </si>
  <si>
    <t xml:space="preserve">Sistema de archivo </t>
  </si>
  <si>
    <t>Sala de Espera</t>
  </si>
  <si>
    <t>Tablero de Corcho</t>
  </si>
  <si>
    <t>Muebles excepto de oficina y estantería</t>
  </si>
  <si>
    <t xml:space="preserve">Banco </t>
  </si>
  <si>
    <t xml:space="preserve">Barandilla divisoria </t>
  </si>
  <si>
    <t xml:space="preserve">Cama de exploración </t>
  </si>
  <si>
    <t>Mesa estrado</t>
  </si>
  <si>
    <t xml:space="preserve">Mesa para carga y descarga de placas  radiográfica </t>
  </si>
  <si>
    <t xml:space="preserve">Mesa  </t>
  </si>
  <si>
    <t xml:space="preserve">Mueble móvil para televisor </t>
  </si>
  <si>
    <t xml:space="preserve">Mesa ventilada </t>
  </si>
  <si>
    <t xml:space="preserve">Pichonera </t>
  </si>
  <si>
    <t xml:space="preserve">Silla </t>
  </si>
  <si>
    <t>Sillón dental</t>
  </si>
  <si>
    <t>Biométricos</t>
  </si>
  <si>
    <t xml:space="preserve">Computadora portátil </t>
  </si>
  <si>
    <t>Kiosco informativo</t>
  </si>
  <si>
    <t xml:space="preserve">Servidor de almacenamiento </t>
  </si>
  <si>
    <t>Conmutador de datos</t>
  </si>
  <si>
    <t>Equipo de seguridad para filtrar información  (firewall)</t>
  </si>
  <si>
    <t>Equipo de Alamacenamiento (Disco Duro Externo)</t>
  </si>
  <si>
    <t>Escaner de Huella Dactilar</t>
  </si>
  <si>
    <t>Fuente de poder</t>
  </si>
  <si>
    <t>Charola giratoria para teclado y mouse</t>
  </si>
  <si>
    <t>Equipo de conectividad</t>
  </si>
  <si>
    <t>Tablero de control</t>
  </si>
  <si>
    <t>Escáner de giro 360°</t>
  </si>
  <si>
    <t>Charola de rack</t>
  </si>
  <si>
    <t>Actualización de equipo Forense de Video</t>
  </si>
  <si>
    <t xml:space="preserve">Actualización de Equipo Forense </t>
  </si>
  <si>
    <t>Actualización de Equipo Forense de Telefonía</t>
  </si>
  <si>
    <t>Equipo forense de video</t>
  </si>
  <si>
    <t>Enfriador y Calentador de agua</t>
  </si>
  <si>
    <t>Fotocopiadora</t>
  </si>
  <si>
    <t>Proyector</t>
  </si>
  <si>
    <t>Pantalla Led</t>
  </si>
  <si>
    <t>Grabador de voz digital</t>
  </si>
  <si>
    <t>Amplificador</t>
  </si>
  <si>
    <t>Bocinas</t>
  </si>
  <si>
    <t xml:space="preserve">Micrófono </t>
  </si>
  <si>
    <t>Mezcladora</t>
  </si>
  <si>
    <t xml:space="preserve">Pantalla </t>
  </si>
  <si>
    <t>Matriz de video</t>
  </si>
  <si>
    <t>Preamplificador</t>
  </si>
  <si>
    <t>Distribuidor de VGA</t>
  </si>
  <si>
    <t xml:space="preserve">Equipo de videograbación </t>
  </si>
  <si>
    <t>Lente para cámara</t>
  </si>
  <si>
    <t>Cabezal para tripié</t>
  </si>
  <si>
    <t>Cámara de video especializada</t>
  </si>
  <si>
    <t xml:space="preserve">Equipamiento pericial </t>
  </si>
  <si>
    <t xml:space="preserve">Mobiliario de laboratorio </t>
  </si>
  <si>
    <t>cámara de extracción</t>
  </si>
  <si>
    <t>cámara de secado</t>
  </si>
  <si>
    <t>cámara de ahumado cianosafe</t>
  </si>
  <si>
    <t>espectrofotómetro ftir por transformada de fourier shimadzu</t>
  </si>
  <si>
    <t>agitador vortek</t>
  </si>
  <si>
    <t>Baño maria lumistell</t>
  </si>
  <si>
    <t>negatoscopio redimedic</t>
  </si>
  <si>
    <t xml:space="preserve">báscula de recibo movil </t>
  </si>
  <si>
    <t>lampara de woods</t>
  </si>
  <si>
    <t>Estufa de secado</t>
  </si>
  <si>
    <t>Sistema automatizado para extracción de ADN</t>
  </si>
  <si>
    <t>Microcentrífuga</t>
  </si>
  <si>
    <t xml:space="preserve">Parrilla de calentamiento con agitación </t>
  </si>
  <si>
    <t>Potenciómetro</t>
  </si>
  <si>
    <t xml:space="preserve">Sistema automatizado </t>
  </si>
  <si>
    <t>Sistema de desionizador de agua</t>
  </si>
  <si>
    <t xml:space="preserve">Sistema de trituración de hueso </t>
  </si>
  <si>
    <t xml:space="preserve">Termociclador </t>
  </si>
  <si>
    <t xml:space="preserve">Thermoblock </t>
  </si>
  <si>
    <t xml:space="preserve">Ultracongelador </t>
  </si>
  <si>
    <t>Termomixer</t>
  </si>
  <si>
    <t xml:space="preserve">Agitador </t>
  </si>
  <si>
    <t>lupa m2</t>
  </si>
  <si>
    <t>lupa iluminada de brazo oscilante</t>
  </si>
  <si>
    <t>lupa para impresiones digitales</t>
  </si>
  <si>
    <t>pincel search carbosmoove</t>
  </si>
  <si>
    <t>pincel de fibra de vidrio estandar</t>
  </si>
  <si>
    <t>limpiador de tinta con aroma</t>
  </si>
  <si>
    <t>aplicador estandar de polvo magnetico</t>
  </si>
  <si>
    <t>rodillo para tinta de impresiones dactilares</t>
  </si>
  <si>
    <t>Filtro híbrido de carbón adherido</t>
  </si>
  <si>
    <t>Pre filtro de repuesto</t>
  </si>
  <si>
    <t>Caja de filtro 3m</t>
  </si>
  <si>
    <t>Carrocerías y remolques</t>
  </si>
  <si>
    <t>Módulos móviles para oficinas de atención ciudadana con Ministerios Públicos adscritos a Juzgados Penales en el CERESO de Ensenada, Baja California, 126 metros cuadrados.
Ubicación: Calle Isla de todos los santos s/n, Ensenada, Baja California</t>
  </si>
  <si>
    <t xml:space="preserve">Equipo para enlaces inalámbricos </t>
  </si>
  <si>
    <t xml:space="preserve">Equipo de videoconferencia </t>
  </si>
  <si>
    <t>Radios</t>
  </si>
  <si>
    <r>
      <t xml:space="preserve">Construcción
</t>
    </r>
    <r>
      <rPr>
        <b/>
        <sz val="16"/>
        <color indexed="8"/>
        <rFont val="Arial"/>
        <family val="2"/>
      </rPr>
      <t>Nombre:</t>
    </r>
    <r>
      <rPr>
        <sz val="16"/>
        <color indexed="8"/>
        <rFont val="Arial"/>
        <family val="2"/>
      </rPr>
      <t xml:space="preserve"> Juzgado de Juicios Orales de Jojutla, (Palacio de Justicia de Jojutla)
</t>
    </r>
    <r>
      <rPr>
        <b/>
        <sz val="16"/>
        <color indexed="8"/>
        <rFont val="Arial"/>
        <family val="2"/>
      </rPr>
      <t>Dirección:</t>
    </r>
    <r>
      <rPr>
        <sz val="16"/>
        <color indexed="8"/>
        <rFont val="Arial"/>
        <family val="2"/>
      </rPr>
      <t xml:space="preserve"> Calle 5 de Febrero, Colonia Centro, localidad Jojutla Municipio Jojutla Morelos
</t>
    </r>
    <r>
      <rPr>
        <b/>
        <sz val="16"/>
        <color indexed="8"/>
        <rFont val="Arial"/>
        <family val="2"/>
      </rPr>
      <t>Meta:</t>
    </r>
    <r>
      <rPr>
        <sz val="16"/>
        <color indexed="8"/>
        <rFont val="Arial"/>
        <family val="2"/>
      </rPr>
      <t xml:space="preserve"> Se concluyen los trabajos de prefabricado, instalación de luminarias, muebles de baño, aire acondicionado, carpinteria, acabados, instalación de voz y datos, instalación contra incendio y video vigilancia. Construcción de Segundo y Tercer Piso
</t>
    </r>
    <r>
      <rPr>
        <b/>
        <sz val="16"/>
        <color indexed="8"/>
        <rFont val="Arial"/>
        <family val="2"/>
      </rPr>
      <t>Etapa:</t>
    </r>
    <r>
      <rPr>
        <sz val="16"/>
        <color indexed="8"/>
        <rFont val="Arial"/>
        <family val="2"/>
      </rPr>
      <t xml:space="preserve"> Tercera</t>
    </r>
  </si>
  <si>
    <t>FALTAN LOS METROS CUADRADOS</t>
  </si>
  <si>
    <t>Ensamble y edificación de construcciones prefabricadas</t>
  </si>
  <si>
    <t>FORTALECIMIENTO DE LAS CAPACIDADES HUMANAS Y TECNOLÓGICAS DEL SISTEMA PENITENCIARIO NACIONAL</t>
  </si>
  <si>
    <t>Pago de estímulos a servidores públicos</t>
  </si>
  <si>
    <t>Materiales y útiles de impresión y reproducción.</t>
  </si>
  <si>
    <t xml:space="preserve"> Material impreso e información digital</t>
  </si>
  <si>
    <t>Materiales para el registro e identificación de bienes y personas</t>
  </si>
  <si>
    <t xml:space="preserve"> Alimentos y Utensilios</t>
  </si>
  <si>
    <t xml:space="preserve"> Materiales complementarios</t>
  </si>
  <si>
    <t xml:space="preserve">Medicamentos para clínica contra adicciones </t>
  </si>
  <si>
    <t>Gafas</t>
  </si>
  <si>
    <t>Impermeable</t>
  </si>
  <si>
    <t>Kit equipo antimotín</t>
  </si>
  <si>
    <t xml:space="preserve"> Artículos deportivos</t>
  </si>
  <si>
    <t>Blancos</t>
  </si>
  <si>
    <t>Materiales de seguridad pública</t>
  </si>
  <si>
    <t>Balas</t>
  </si>
  <si>
    <t xml:space="preserve">Cargas </t>
  </si>
  <si>
    <t>Cartuchos</t>
  </si>
  <si>
    <t>Espray con agresivo químico</t>
  </si>
  <si>
    <t>Gas lacrimógeno</t>
  </si>
  <si>
    <t xml:space="preserve">Granadas </t>
  </si>
  <si>
    <t xml:space="preserve">Casco </t>
  </si>
  <si>
    <t xml:space="preserve">Coderas </t>
  </si>
  <si>
    <t>Macana</t>
  </si>
  <si>
    <t>Mandil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</si>
  <si>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</si>
  <si>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</si>
  <si>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</si>
  <si>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</si>
  <si>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</si>
  <si>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</si>
  <si>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</si>
  <si>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</si>
  <si>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</si>
  <si>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 xml:space="preserve">Binoculares </t>
  </si>
  <si>
    <t>Servicios de radiolocalización o sistema de comunicación personal</t>
  </si>
  <si>
    <t xml:space="preserve">Red de Telecomunicaciones </t>
  </si>
  <si>
    <t>Mantenimiento y conservación de inmuebles para la prestación de servicios públicos</t>
  </si>
  <si>
    <t>Instalación, reparación y mantenimiento de mobiliario y equipo de administración, educacional y recreativo</t>
  </si>
  <si>
    <t>Mantenimiento y conservación de mobiliario y equipo de administración</t>
  </si>
  <si>
    <t>TRANSFERENCIAS ASIGNACIONES, SUBSIDIOS Y OTRAS AYUDAS</t>
  </si>
  <si>
    <t xml:space="preserve">Banca </t>
  </si>
  <si>
    <t xml:space="preserve">Butaca </t>
  </si>
  <si>
    <t xml:space="preserve">Cajonera </t>
  </si>
  <si>
    <t xml:space="preserve">Credenza </t>
  </si>
  <si>
    <t xml:space="preserve">Estante </t>
  </si>
  <si>
    <t>Lámpara</t>
  </si>
  <si>
    <t xml:space="preserve">Librero </t>
  </si>
  <si>
    <t xml:space="preserve">Pintarrón </t>
  </si>
  <si>
    <t xml:space="preserve">Pizarrón </t>
  </si>
  <si>
    <t xml:space="preserve">Vitrina </t>
  </si>
  <si>
    <t>Sofá</t>
  </si>
  <si>
    <t>Sillón ejecutivo</t>
  </si>
  <si>
    <t>Escritorio Ejecutivo</t>
  </si>
  <si>
    <t>Silla con paleta de madera (podría ser una BUTACA)</t>
  </si>
  <si>
    <t>Sillon semiejecutivo</t>
  </si>
  <si>
    <t xml:space="preserve">Litera </t>
  </si>
  <si>
    <t xml:space="preserve">Diván </t>
  </si>
  <si>
    <t xml:space="preserve">Conmutador de radiocomunicación </t>
  </si>
  <si>
    <t xml:space="preserve">Conmutador telefónico </t>
  </si>
  <si>
    <t>Digitalizador de voz</t>
  </si>
  <si>
    <t xml:space="preserve">Equipo biométrico </t>
  </si>
  <si>
    <t>Equipos de conectividad</t>
  </si>
  <si>
    <t xml:space="preserve">Escáner </t>
  </si>
  <si>
    <t>Estación Telescan</t>
  </si>
  <si>
    <t>Gabinete Rack</t>
  </si>
  <si>
    <t xml:space="preserve">Impresora </t>
  </si>
  <si>
    <t xml:space="preserve">Lector de código de barras </t>
  </si>
  <si>
    <t>Lector de iris</t>
  </si>
  <si>
    <t>Unidad de almacenamiento de datos</t>
  </si>
  <si>
    <t>Sistema de Visitantes (software)</t>
  </si>
  <si>
    <t xml:space="preserve">Circuito Cerrado de Televisión CCTV   </t>
  </si>
  <si>
    <t xml:space="preserve">Enfriador y calentador de agua </t>
  </si>
  <si>
    <t xml:space="preserve">Lavadora </t>
  </si>
  <si>
    <t xml:space="preserve">Reloj checador </t>
  </si>
  <si>
    <t xml:space="preserve">Secadora </t>
  </si>
  <si>
    <t xml:space="preserve">Ventilador </t>
  </si>
  <si>
    <t>Equipo de control de acceso</t>
  </si>
  <si>
    <t>Conservador de verduras</t>
  </si>
  <si>
    <t>Interceptor de grasas (estractor)</t>
  </si>
  <si>
    <t>Carros transportadores de alimentos</t>
  </si>
  <si>
    <t>Extractor de aire</t>
  </si>
  <si>
    <t>Frigobar para medicamentos</t>
  </si>
  <si>
    <t>Congelador Horizontal de 15 pies con termostato</t>
  </si>
  <si>
    <t xml:space="preserve">Pedestal para micrófono </t>
  </si>
  <si>
    <t>DVD</t>
  </si>
  <si>
    <t>Mezcladores</t>
  </si>
  <si>
    <t>Procesador de audio</t>
  </si>
  <si>
    <t>Sistema inhalambrico</t>
  </si>
  <si>
    <t>Microfono y pedestal</t>
  </si>
  <si>
    <t>Cable bocina 10 metros</t>
  </si>
  <si>
    <t>Cable microfono baja</t>
  </si>
  <si>
    <t>Cañon</t>
  </si>
  <si>
    <t>Flash para cámara</t>
  </si>
  <si>
    <t xml:space="preserve">Tripié </t>
  </si>
  <si>
    <t>Batería</t>
  </si>
  <si>
    <t xml:space="preserve">Guitarra </t>
  </si>
  <si>
    <t xml:space="preserve">Teclado </t>
  </si>
  <si>
    <t>Camilla</t>
  </si>
  <si>
    <t>Cheslóng</t>
  </si>
  <si>
    <t xml:space="preserve">Cuna de calor radiante 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</si>
  <si>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</si>
  <si>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</si>
  <si>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</si>
  <si>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</si>
  <si>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</si>
  <si>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</si>
  <si>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</si>
  <si>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Lector de micro hematocrito</t>
  </si>
  <si>
    <t>Mámpara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</si>
  <si>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</si>
  <si>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</si>
  <si>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</si>
  <si>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</si>
  <si>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</si>
  <si>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</si>
  <si>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Muletas</t>
  </si>
  <si>
    <t>Parrilla de placa</t>
  </si>
  <si>
    <t>Porta suero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</si>
  <si>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</si>
  <si>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</si>
  <si>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</si>
  <si>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</si>
  <si>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Tanque compresor de oxígeno grado médico</t>
  </si>
  <si>
    <t>Tanque de oxígeno</t>
  </si>
  <si>
    <t>Unidad dental</t>
  </si>
  <si>
    <t>Carro de emergencia</t>
  </si>
  <si>
    <t>Termo para el transporte de vacunas</t>
  </si>
  <si>
    <t>Silla de ruedas</t>
  </si>
  <si>
    <t>Camilla tipo Araña sistema de sujeción de 10 puntos</t>
  </si>
  <si>
    <t>Autoclave vítale</t>
  </si>
  <si>
    <t>Tablero Espinal (camilla rígida)</t>
  </si>
  <si>
    <t>Cortina antibacterial</t>
  </si>
  <si>
    <t>Mueble central de enfermeras</t>
  </si>
  <si>
    <t>Agitador metálico de placas</t>
  </si>
  <si>
    <t>Anteojos proyectores</t>
  </si>
  <si>
    <t>Aspirador quirúrgico</t>
  </si>
  <si>
    <t>Bolsa, válvula, mascarilla auto inflable</t>
  </si>
  <si>
    <t>Bomba</t>
  </si>
  <si>
    <t xml:space="preserve">Borboteador  </t>
  </si>
  <si>
    <t>Bruñidor de bola</t>
  </si>
  <si>
    <t>Caja oscura para revelar placa de rayos X dental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</si>
  <si>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</si>
  <si>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</si>
  <si>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</si>
  <si>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</si>
  <si>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</si>
  <si>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</si>
  <si>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</si>
  <si>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</si>
  <si>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</si>
  <si>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</si>
  <si>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</si>
  <si>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</si>
  <si>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</si>
  <si>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</si>
  <si>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</si>
  <si>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</si>
  <si>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</si>
  <si>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</si>
  <si>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</si>
  <si>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</si>
  <si>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</si>
  <si>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</si>
  <si>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</si>
  <si>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</si>
  <si>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</si>
  <si>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</si>
  <si>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</si>
  <si>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</si>
  <si>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</si>
  <si>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</si>
  <si>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</si>
  <si>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</si>
  <si>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</si>
  <si>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Termómetro</t>
  </si>
  <si>
    <t xml:space="preserve">Tina para lavado </t>
  </si>
  <si>
    <t>Estuche de Diagnóstico</t>
  </si>
  <si>
    <t xml:space="preserve">Cuatrimoto </t>
  </si>
  <si>
    <t xml:space="preserve">Motocicleta </t>
  </si>
  <si>
    <t xml:space="preserve">Ambulancia </t>
  </si>
  <si>
    <t>Camioneta</t>
  </si>
  <si>
    <t>Remolque para traslado de equipo Antimotín</t>
  </si>
  <si>
    <t xml:space="preserve">Armas </t>
  </si>
  <si>
    <t xml:space="preserve">Cabina portátil insonorizada </t>
  </si>
  <si>
    <t xml:space="preserve">Inhibidores de señal de espectro radioeléctrico </t>
  </si>
  <si>
    <t xml:space="preserve">Sistema de detección de sustancias prohibidas en cavidades </t>
  </si>
  <si>
    <t>Mira Telescópica</t>
  </si>
  <si>
    <t>Cañon Sonico (acústico de largo alcance de 150 desibelios)</t>
  </si>
  <si>
    <t>Alcoholímetro</t>
  </si>
  <si>
    <t>Detector de metal (manual)</t>
  </si>
  <si>
    <t xml:space="preserve">Equipo de rayos x </t>
  </si>
  <si>
    <t xml:space="preserve">Exprimidor de jugos </t>
  </si>
  <si>
    <t xml:space="preserve">Licuadora </t>
  </si>
  <si>
    <t xml:space="preserve">Máquina tortilladora </t>
  </si>
  <si>
    <t xml:space="preserve">Sierra para carnicería </t>
  </si>
  <si>
    <t>Batidora industrial</t>
  </si>
  <si>
    <t>Procesadora de alimentos</t>
  </si>
  <si>
    <t>Plancha para cocinar</t>
  </si>
  <si>
    <t>Freidora</t>
  </si>
  <si>
    <t>Aparato mata insectos eléctrico</t>
  </si>
  <si>
    <t>Revolvedora Minsa</t>
  </si>
  <si>
    <t>Revolvedora Harina</t>
  </si>
  <si>
    <t>Estufon a gas</t>
  </si>
  <si>
    <t>Hornos de pan</t>
  </si>
  <si>
    <t>Unidad generadora de vapor (caldera)</t>
  </si>
  <si>
    <t xml:space="preserve">Planta de agua </t>
  </si>
  <si>
    <t>Fogón</t>
  </si>
  <si>
    <t>Máquina para hacer hielo</t>
  </si>
  <si>
    <t xml:space="preserve">Refrigerador  </t>
  </si>
  <si>
    <t>Antenas externas</t>
  </si>
  <si>
    <t xml:space="preserve">Brazaletes </t>
  </si>
  <si>
    <t xml:space="preserve">Domo anti vandalismo </t>
  </si>
  <si>
    <t xml:space="preserve">Equipo para enlace de transmisión de datos </t>
  </si>
  <si>
    <t xml:space="preserve">Equipo de comunicación interna </t>
  </si>
  <si>
    <t xml:space="preserve">Equipo perimetral de seguridad </t>
  </si>
  <si>
    <t>Infraestructura y software para monitoreo remoto</t>
  </si>
  <si>
    <t xml:space="preserve">Kits de Monitoreo Remoto </t>
  </si>
  <si>
    <t xml:space="preserve">Torre </t>
  </si>
  <si>
    <t>Accesorios para radiocomunicación</t>
  </si>
  <si>
    <t>Sistema de Videovigilancia</t>
  </si>
  <si>
    <t xml:space="preserve">Switch 48 Puertos PoE capa 2 </t>
  </si>
  <si>
    <t xml:space="preserve">Faro </t>
  </si>
  <si>
    <t xml:space="preserve">Reflector de luz </t>
  </si>
  <si>
    <t>Subestación eléctrica</t>
  </si>
  <si>
    <t>UPS</t>
  </si>
  <si>
    <t>Plantas para soldar</t>
  </si>
  <si>
    <t>Herramientas y Máquinas Herramientas</t>
  </si>
  <si>
    <t>Máquinas Herramienta</t>
  </si>
  <si>
    <t xml:space="preserve">Aduana inteligente </t>
  </si>
  <si>
    <t xml:space="preserve">Cabina para grabación de voz </t>
  </si>
  <si>
    <t>Sauna</t>
  </si>
  <si>
    <t>Calentadores solares</t>
  </si>
  <si>
    <r>
      <rPr>
        <b/>
        <sz val="16"/>
        <color indexed="8"/>
        <rFont val="Arial"/>
        <family val="2"/>
      </rPr>
      <t>Nombre:</t>
    </r>
    <r>
      <rPr>
        <sz val="16"/>
        <color indexed="8"/>
        <rFont val="Arial"/>
        <family val="2"/>
      </rPr>
      <t xml:space="preserve"> Oficinas de la Coordinación Estatal de Reinserción Social
</t>
    </r>
    <r>
      <rPr>
        <b/>
        <sz val="16"/>
        <color indexed="8"/>
        <rFont val="Arial"/>
        <family val="2"/>
      </rPr>
      <t>Direccción:</t>
    </r>
    <r>
      <rPr>
        <sz val="16"/>
        <color indexed="8"/>
        <rFont val="Arial"/>
        <family val="2"/>
      </rPr>
      <t xml:space="preserve"> Domicilio conocido sin número de Atlacholoaya Municipio de Xochitepec Morelos, C.P. 62790.
</t>
    </r>
    <r>
      <rPr>
        <b/>
        <sz val="16"/>
        <color indexed="8"/>
        <rFont val="Arial"/>
        <family val="2"/>
      </rPr>
      <t>Meta:</t>
    </r>
    <r>
      <rPr>
        <sz val="16"/>
        <color indexed="8"/>
        <rFont val="Arial"/>
        <family val="2"/>
      </rPr>
      <t xml:space="preserve"> Contar con instalaciones adecuadas en la que se incluya la construcción de áreas de asuntos internos, dirección de planeación y comisaría donde se traten temas relacinados con la seguridad de los Centros Penitenciarios, 516.00 Mts. 2 de Construcción</t>
    </r>
  </si>
  <si>
    <t>RED NACIONAL DE TELECOMUNICACIONES</t>
  </si>
  <si>
    <t>Artículos metálicos para la construcción</t>
  </si>
  <si>
    <t>GasolinaI y disel</t>
  </si>
  <si>
    <t>Lubricantes y aditivos</t>
  </si>
  <si>
    <t xml:space="preserve">AE </t>
  </si>
  <si>
    <t>Refacciones y accesorios menores de maquinaria y otros equipos</t>
  </si>
  <si>
    <t>Agua</t>
  </si>
  <si>
    <t>Servicios de telecomunicaciones</t>
  </si>
  <si>
    <t>Servicios postales y telegráficos</t>
  </si>
  <si>
    <t>Servicio postal</t>
  </si>
  <si>
    <t>Servicios integrales y otros servicios</t>
  </si>
  <si>
    <t>Servicios integrales de telecomunicación</t>
  </si>
  <si>
    <t>Arrendamiento de terrenos</t>
  </si>
  <si>
    <t>Arrendamiento de edificios</t>
  </si>
  <si>
    <t>Arrendamiento de edificios y locales</t>
  </si>
  <si>
    <t>Arrendamiento de equipo y bienes informáticos</t>
  </si>
  <si>
    <t>Servicios Financieros, Bancarios y Comerciales</t>
  </si>
  <si>
    <t>Seguro de bienes patrimoniales</t>
  </si>
  <si>
    <t>Instalacion de Sistemas de Seguridad (hardware y software)</t>
  </si>
  <si>
    <t>Cableado Estructurado</t>
  </si>
  <si>
    <t>Switch 12 puertos Poe o similar</t>
  </si>
  <si>
    <t>Sistema de almacenamiento en red para CCTV (Network Storage) mínimo 4 TB</t>
  </si>
  <si>
    <t xml:space="preserve">Switch de datos: Incluye suministro, instalación, configuración </t>
  </si>
  <si>
    <t>Sistema de Seguridad Lógica Firewall (Incluye hardware, software, instalación, configuración y capacitación)</t>
  </si>
  <si>
    <t>Rack de cuatro postes tipo gabinete con accesorios</t>
  </si>
  <si>
    <t>Switch KVM con pantalla y teclado integrado para rack</t>
  </si>
  <si>
    <t>Unidad de Respaldo para PC de escritorio.</t>
  </si>
  <si>
    <t>Switch de Datos de 24 Puertos RJ-45.</t>
  </si>
  <si>
    <t>UPS para Rack 2KVA</t>
  </si>
  <si>
    <t>Charola para equipo de cómputo 19x15.</t>
  </si>
  <si>
    <t>Teléfono IP con licenciamiento</t>
  </si>
  <si>
    <t>Teléfono Inalámbrico</t>
  </si>
  <si>
    <t>Diadema para ejecutivo telefónico alámbrica e inalámbrica</t>
  </si>
  <si>
    <t>Puerta de enlace telefónica (Gate way)</t>
  </si>
  <si>
    <t>Check point</t>
  </si>
  <si>
    <t>Equipo verificador de cableado</t>
  </si>
  <si>
    <t>Equipo de detección de Incendio, alarma y voceo</t>
  </si>
  <si>
    <t>Pantalla de alto rendimiento.</t>
  </si>
  <si>
    <t>Aspiradora industrial/semi industrial</t>
  </si>
  <si>
    <t>Ampliación de canales para repetidor digital troncalizado (a 8, 12, 16)</t>
  </si>
  <si>
    <t xml:space="preserve">Equipo de enlaces de microondas e inalámbricos </t>
  </si>
  <si>
    <t>Repetidor de radiocomunicación</t>
  </si>
  <si>
    <t>Repetidor digital Independiente</t>
  </si>
  <si>
    <t>Sistema de AVL</t>
  </si>
  <si>
    <t>Equipo de Telemetría</t>
  </si>
  <si>
    <t>Torre de Radiocomunicación</t>
  </si>
  <si>
    <t>Bateria para radio</t>
  </si>
  <si>
    <t>Equipo inalámbrico de punto a punto o equipo con características similares, up grade para sistema punto a punto o equipo con características similares, protección eléctrica para radios.</t>
  </si>
  <si>
    <t>Cámara de Domo móvil 700i Series PTZ 36X D/N  24VAC IP Burbuja entintada, soporte de montaje colgante en pared para cámaras, BVMS LICENCIA BACKUP SERVER</t>
  </si>
  <si>
    <t>Cámara de flexi dome d/n ntsc enviro/mast tinted bubble 24 vac ip suministro e instalación de soporte fabricado para montaje de cámara.</t>
  </si>
  <si>
    <t>Equipo de seguridad de la red (Fortigate)</t>
  </si>
  <si>
    <t>Servidor de Video NVR</t>
  </si>
  <si>
    <t>Radio Suscriptor Conectorizado y Antena integrada (Capacidad de  de transferencia neta 10 Mbps).</t>
  </si>
  <si>
    <t>Antena con Polarización Dual para Radio Base sectorial, rango de Frecuencia 4.90-5.95 GHZ.</t>
  </si>
  <si>
    <t>Radio Base Sectorial Conectorizados, y con antena integrada capacidad 250 Mbps</t>
  </si>
  <si>
    <t>Radio Suscriptor con antena integrada, capacidad 5 Mbps.</t>
  </si>
  <si>
    <t>Radio punto a punto, capacidad de transferencia neta 10 Mbps y 200 Mbps</t>
  </si>
  <si>
    <t>Hub Sincronizador para Radio Base y punto a punto.</t>
  </si>
  <si>
    <t>Radio Enlace con antena integrada.</t>
  </si>
  <si>
    <t>Radio Enlace con antena parabólica.</t>
  </si>
  <si>
    <t>Radio Base Sectorial Conectorizada.</t>
  </si>
  <si>
    <t>Antena sectorial de 120º.</t>
  </si>
  <si>
    <t>Antena tipo plato parabólica de 2 Pies.</t>
  </si>
  <si>
    <t>Antena tipo plato.</t>
  </si>
  <si>
    <t>Gabinete de uso múltiple.</t>
  </si>
  <si>
    <t>Radio Base (TPM700, que incluye antena fija, fuente de alimentación, y micrófono de cuello de cisne)</t>
  </si>
  <si>
    <t>Refacciones para terminales digitales portátiles</t>
  </si>
  <si>
    <t>Refacciones para terminales digitales móviles</t>
  </si>
  <si>
    <t>Equipo de radio para despacho</t>
  </si>
  <si>
    <t>Balanceador de enlaces</t>
  </si>
  <si>
    <t xml:space="preserve">Licenciamiento teléfono </t>
  </si>
  <si>
    <t xml:space="preserve">Router 3945 </t>
  </si>
  <si>
    <t xml:space="preserve">Teléfono IP </t>
  </si>
  <si>
    <t>Motogeneradora de energía eléctrica</t>
  </si>
  <si>
    <t>Planta de emergencia</t>
  </si>
  <si>
    <t>Supresor de Picos</t>
  </si>
  <si>
    <t>Tablero de Transferencia</t>
  </si>
  <si>
    <t>Transformador</t>
  </si>
  <si>
    <t>Sistema modular de fuerza en CD -48V</t>
  </si>
  <si>
    <t>Acondicionador de línea trifásico mínimo 24KVA</t>
  </si>
  <si>
    <t>Convertidor de voltaje de DC a DC</t>
  </si>
  <si>
    <t>Dispositivos de PoE de alimentación de energía</t>
  </si>
  <si>
    <t>Controlador de carga solar</t>
  </si>
  <si>
    <t>Batería de ciclo profundo de Gel</t>
  </si>
  <si>
    <t>Desmalezadora a gasolina</t>
  </si>
  <si>
    <t>Hidrolavadora Eléctrica 2000 PSI</t>
  </si>
  <si>
    <t xml:space="preserve">Generador Eléctrico a gasolina </t>
  </si>
  <si>
    <t>Herramientas y Maquinaria - Herramientas</t>
  </si>
  <si>
    <t>Motosierra</t>
  </si>
  <si>
    <t>Rotomartillo, taladro y destornillador</t>
  </si>
  <si>
    <t xml:space="preserve">Construcción </t>
  </si>
  <si>
    <r>
      <rPr>
        <b/>
        <sz val="16"/>
        <color indexed="8"/>
        <rFont val="Arial"/>
        <family val="2"/>
      </rPr>
      <t>Ensamble y edificación de construcciones prefabricadas</t>
    </r>
    <r>
      <rPr>
        <sz val="16"/>
        <color indexed="8"/>
        <rFont val="Arial"/>
        <family val="2"/>
      </rPr>
      <t xml:space="preserve">
</t>
    </r>
    <r>
      <rPr>
        <b/>
        <sz val="16"/>
        <color indexed="8"/>
        <rFont val="Arial"/>
        <family val="2"/>
      </rPr>
      <t>Nombre:</t>
    </r>
    <r>
      <rPr>
        <sz val="16"/>
        <color indexed="8"/>
        <rFont val="Arial"/>
        <family val="2"/>
      </rPr>
      <t xml:space="preserve"> Caseta para Sitio de Repetición
</t>
    </r>
    <r>
      <rPr>
        <b/>
        <sz val="16"/>
        <color indexed="8"/>
        <rFont val="Arial"/>
        <family val="2"/>
      </rPr>
      <t>Domicilio:</t>
    </r>
    <r>
      <rPr>
        <sz val="16"/>
        <color indexed="8"/>
        <rFont val="Arial"/>
        <family val="2"/>
      </rPr>
      <t xml:space="preserve"> Municipio de Ayala
</t>
    </r>
    <r>
      <rPr>
        <b/>
        <sz val="16"/>
        <color indexed="8"/>
        <rFont val="Arial"/>
        <family val="2"/>
      </rPr>
      <t>Meta:</t>
    </r>
    <r>
      <rPr>
        <sz val="16"/>
        <color indexed="8"/>
        <rFont val="Arial"/>
        <family val="2"/>
      </rPr>
      <t xml:space="preserve"> 1 Caseta</t>
    </r>
  </si>
  <si>
    <t>SISTEMA NACIONAL DE INFORMACIÓN (BASE DE DATOS)</t>
  </si>
  <si>
    <t xml:space="preserve">Materiales y útiles para la impresión </t>
  </si>
  <si>
    <t>Combustibles, Lubricantes y Aditivos</t>
  </si>
  <si>
    <t>Servicios de Telecomunicaciones</t>
  </si>
  <si>
    <t>Cableado estructurado</t>
  </si>
  <si>
    <t>Servicios profesionales, científicos, técnicos y otros servicios</t>
  </si>
  <si>
    <t>Servicios estadísticos y geográficos</t>
  </si>
  <si>
    <t xml:space="preserve">Servicios relacionados con certificación de procesos </t>
  </si>
  <si>
    <t>Servicios de capacitacion</t>
  </si>
  <si>
    <t>Póliza de mantenimiento de equipo AFIS</t>
  </si>
  <si>
    <t>Mantenimiento a equipo informático</t>
  </si>
  <si>
    <t>Mantenimiento de Sistema Biométrico de Identificación Dactilar</t>
  </si>
  <si>
    <t>Mantenimiento de Sistema Automatizado de Identificación Biométrica por Voz</t>
  </si>
  <si>
    <t>Mantenimiento Aires Acondicionados del SITE SECESP</t>
  </si>
  <si>
    <t>Mantenimiento a equipo de telecomunicaciones</t>
  </si>
  <si>
    <t>Servicios de lavandería, limpieza e higiene</t>
  </si>
  <si>
    <t>Pasajes aéreos nacionales</t>
  </si>
  <si>
    <t>Pasajes terrestres nacionales</t>
  </si>
  <si>
    <t>Viáticos nacionales</t>
  </si>
  <si>
    <t>Equipo de enlaces de datos inalámbricos o de microondas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</si>
  <si>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</si>
  <si>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</si>
  <si>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</si>
  <si>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</si>
  <si>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consulta automática facial</t>
  </si>
  <si>
    <t>Estación de Trabajo de Investigación Forense</t>
  </si>
  <si>
    <t>Estación de Transferencia Remota de Fichas</t>
  </si>
  <si>
    <t>Estación Verificadora de Voz</t>
  </si>
  <si>
    <t>Estación verificadora o de consulta de huellas dactilares</t>
  </si>
  <si>
    <t xml:space="preserve">Impresora Térmica </t>
  </si>
  <si>
    <t xml:space="preserve">Lector Biométrico </t>
  </si>
  <si>
    <t xml:space="preserve">Ruteador </t>
  </si>
  <si>
    <t>Sistema de Videoconferencia</t>
  </si>
  <si>
    <t>AFIS Estatal</t>
  </si>
  <si>
    <t>Disco Duro Externo</t>
  </si>
  <si>
    <t>Microprocesador para Servidor (BLADE generación 7)</t>
  </si>
  <si>
    <t>Switch Capa 2</t>
  </si>
  <si>
    <t>Switch para red de transporte</t>
  </si>
  <si>
    <t>Rebobinadora para rollos de etiquetas</t>
  </si>
  <si>
    <t>Red Local</t>
  </si>
  <si>
    <t xml:space="preserve">Sistema de Control de Acceso </t>
  </si>
  <si>
    <t>Pantalla para Proyector</t>
  </si>
  <si>
    <t>Cámaras de vigilancia (CCTV)</t>
  </si>
  <si>
    <t>Hornos de microondas</t>
  </si>
  <si>
    <t>Despachadores de agua</t>
  </si>
  <si>
    <t>Digitalizador</t>
  </si>
  <si>
    <t xml:space="preserve">Sistema de Audio </t>
  </si>
  <si>
    <t>Pantalla LCD</t>
  </si>
  <si>
    <t>Reproductor de video</t>
  </si>
  <si>
    <t>Kit de iluminación continua</t>
  </si>
  <si>
    <t xml:space="preserve">Cabina Portátil Insonorizada </t>
  </si>
  <si>
    <t>GPS</t>
  </si>
  <si>
    <t xml:space="preserve">Video Wall </t>
  </si>
  <si>
    <t>Sistema de energía ininterrumpible</t>
  </si>
  <si>
    <t>SERVICIOS DE LLAMADAS DE EMERGENCIA 066 Y DE DENUNCIA ANÓNIMA 089</t>
  </si>
  <si>
    <t>Materiales de administracion, emision de documentos y artículos oficiales</t>
  </si>
  <si>
    <t>Materiales y utiles de oficina</t>
  </si>
  <si>
    <t>Materiales, útiles de impresión y reproducción</t>
  </si>
  <si>
    <t>Materiales, útiles para el procesamiento en equipos y bienes informaticos</t>
  </si>
  <si>
    <t>Material Impreso e Información Digital</t>
  </si>
  <si>
    <t>Material para información en actividades de investigación científica y tecnológica</t>
  </si>
  <si>
    <t xml:space="preserve">Material de limpieza </t>
  </si>
  <si>
    <t>Refacciones y accesorios menores de mobiliario y equipo de administración, educación y recreativo</t>
  </si>
  <si>
    <t>Refacciones y accesorios menores de mobiliario y equipo de administración</t>
  </si>
  <si>
    <t>Telefonía celular</t>
  </si>
  <si>
    <t>Servicio de telefonía celular</t>
  </si>
  <si>
    <t>Servicios de telecomunicaciones y Satélites</t>
  </si>
  <si>
    <t>Enlace de transmisión de datos alámbrica/inalámbrica en la banda de 4.9 GHZ (punto a punto, punto multipunto, subscriptor, etc)</t>
  </si>
  <si>
    <t>Cámaras (Fijas, PTZ's tipo Domo, visión diurna/nocturna) especificar número de cámaras</t>
  </si>
  <si>
    <t>Infraestructura (Poste, instalación eléctrica, canalizaciones, botones de auxilio, etc.)</t>
  </si>
  <si>
    <t>Servidores (Equipos de operación, almacenamiento y respaldo)</t>
  </si>
  <si>
    <t>Estación de Monitoreo (Monitores, video wall, software despliegue de imágenes, software de despliegue de la interfase AVL de GPS, etc.)</t>
  </si>
  <si>
    <t>Sistemas Inteligentes de Alarmas perimetrales (Hardware y Software)</t>
  </si>
  <si>
    <t>Otros Arrendamientos</t>
  </si>
  <si>
    <t>Servicios relacionados con certificación de procesos (CALEA)</t>
  </si>
  <si>
    <t>Homologación de procedimientos para el servicio de emergencias 066 y de denuncia anónima 089</t>
  </si>
  <si>
    <t>Implementación de procesos ELTO CE, mapa estratégico</t>
  </si>
  <si>
    <t xml:space="preserve">Cursos de capactiación </t>
  </si>
  <si>
    <t>Seguros de responsabilidad patrimonial y fianzas</t>
  </si>
  <si>
    <t>Seguro de responsabilidad patrimonial del Estado</t>
  </si>
  <si>
    <t>Servicio de Instalación, Reparación, mantenimiento y conservación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</si>
  <si>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</si>
  <si>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</si>
  <si>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</si>
  <si>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Mantenimiento y conservación de equipos de comunicación para servicio 066/089</t>
  </si>
  <si>
    <t>Servicios de comunicacion social y publicidad</t>
  </si>
  <si>
    <t>Servicio de creación y difusión de contenido exclusivamente a través de Internet</t>
  </si>
  <si>
    <t xml:space="preserve">Pasajes Terrestres </t>
  </si>
  <si>
    <t>Mesa de trabajo</t>
  </si>
  <si>
    <t>Mampara</t>
  </si>
  <si>
    <t>Mueble para Computadora</t>
  </si>
  <si>
    <t xml:space="preserve">Conmutador </t>
  </si>
  <si>
    <t>Ruteador de Datos</t>
  </si>
  <si>
    <t>Servidor de Almacenamiento</t>
  </si>
  <si>
    <t>Computadora Portátil</t>
  </si>
  <si>
    <t>Swich</t>
  </si>
  <si>
    <t>Pantalla para PC</t>
  </si>
  <si>
    <t>Equipo de detección de Incendio, alarma y voceo.</t>
  </si>
  <si>
    <t>Circuito Cerrado de Televisión (CCTV)</t>
  </si>
  <si>
    <t>Pantalla DLP o Led para visualizacion en videowall</t>
  </si>
  <si>
    <t>Sistema de sonido ambiental</t>
  </si>
  <si>
    <t>Cámaras</t>
  </si>
  <si>
    <t>Sistema de Circuito Cerrado</t>
  </si>
  <si>
    <t>Equipo de monitoreo</t>
  </si>
  <si>
    <t>Sistema de grabación de voz</t>
  </si>
  <si>
    <t>Sistema de videoconferencia</t>
  </si>
  <si>
    <t>Infraestructura (Poste, Instalación Eléctrica, Canalizaciones, Botones de Auxilio) Botones de emergencia</t>
  </si>
  <si>
    <t>Sistema de telefonía IP</t>
  </si>
  <si>
    <t>Cámaras IP (Fijas, PTZ´s, tipo Domo, Visión Diurna/nocturna)</t>
  </si>
  <si>
    <t>Poste, suscriptor de enlace, base de enlace Proxim</t>
  </si>
  <si>
    <t>Estación de monitoreo(monitores, pantallas, video wall, software de despliegue de imágenes, software de despliegue de la interfase AVLE de GPS)</t>
  </si>
  <si>
    <t>Sistema de reconocimiento de placas (Cámaras ALPR)</t>
  </si>
  <si>
    <t xml:space="preserve">Sistema de energía ininterrumpible </t>
  </si>
  <si>
    <t>REGISTRO PÚBLICO VEHICULAR</t>
  </si>
  <si>
    <t>Remuneraciones al personal de carácter permanente</t>
  </si>
  <si>
    <t>Sueldos base al personal permanente</t>
  </si>
  <si>
    <t>Sueldo base</t>
  </si>
  <si>
    <t xml:space="preserve">Material eléctrico y electrónico </t>
  </si>
  <si>
    <t xml:space="preserve">Vestuario y uniformes </t>
  </si>
  <si>
    <t xml:space="preserve">Guantes  </t>
  </si>
  <si>
    <t>Productos textiles</t>
  </si>
  <si>
    <t>Lamparas de mano</t>
  </si>
  <si>
    <t xml:space="preserve">Refacciones y accesorios para equipo de cómputo </t>
  </si>
  <si>
    <t>Servicio de radiolocalización</t>
  </si>
  <si>
    <t>Arrendamiento de Edificios</t>
  </si>
  <si>
    <t>Servicios de Impresiones de documentos oficiales para la prestación de servicios públicos, identificación, formatos administrativos y fiscales, formas valoradas, certificados y títulos</t>
  </si>
  <si>
    <t>Caja fuerte</t>
  </si>
  <si>
    <t>Conjunto secretarial</t>
  </si>
  <si>
    <t>Copete para credenza</t>
  </si>
  <si>
    <t>Gabinete para oficina</t>
  </si>
  <si>
    <t xml:space="preserve">Juego de mesa </t>
  </si>
  <si>
    <t xml:space="preserve">Rotafolio </t>
  </si>
  <si>
    <t>Concentrador (HUB)</t>
  </si>
  <si>
    <t xml:space="preserve">Hardware </t>
  </si>
  <si>
    <t xml:space="preserve">Lector biométrico </t>
  </si>
  <si>
    <t>Lector escáner</t>
  </si>
  <si>
    <t>Lectora/grabadora</t>
  </si>
  <si>
    <t>Pad de firma</t>
  </si>
  <si>
    <t xml:space="preserve">Escáner vehicular 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</si>
  <si>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</si>
  <si>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</si>
  <si>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</si>
  <si>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</si>
  <si>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</si>
  <si>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</si>
  <si>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</si>
  <si>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</si>
  <si>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</si>
  <si>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</si>
  <si>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</si>
  <si>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>Detector de metales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</si>
  <si>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</si>
  <si>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</si>
  <si>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</si>
  <si>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</si>
  <si>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</si>
  <si>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>Cámaras  IP</t>
  </si>
  <si>
    <t xml:space="preserve">Fuente de poder </t>
  </si>
  <si>
    <t>Generador de energía eléctrica</t>
  </si>
  <si>
    <t xml:space="preserve">Equipo y/o material de señalización  </t>
  </si>
  <si>
    <t>UNIDAD DE INTELIGENCIA PATRIMONIAL Y ECONÓMICA (UIPE´S)</t>
  </si>
  <si>
    <t>Gasolina y disel</t>
  </si>
  <si>
    <t>Arrendamiento de activos intangibles</t>
  </si>
  <si>
    <t>Patentes, regalías y otros</t>
  </si>
  <si>
    <t>Actualización de licencias de software</t>
  </si>
  <si>
    <t>Uso de licencias de software</t>
  </si>
  <si>
    <t>Servicios profesionales para desarrollo de sistemas</t>
  </si>
  <si>
    <t>Mantenimiento y soporte a sistemas y programas</t>
  </si>
  <si>
    <t>Servicios relacionados con certificación de procesos</t>
  </si>
  <si>
    <t xml:space="preserve"> Pasajes terrestres</t>
  </si>
  <si>
    <t xml:space="preserve"> Viáticos en el país</t>
  </si>
  <si>
    <t>Pizarrón</t>
  </si>
  <si>
    <t xml:space="preserve">Balanceador de carga  </t>
  </si>
  <si>
    <t>Computadora cliente ligero</t>
  </si>
  <si>
    <t>Conmutador</t>
  </si>
  <si>
    <t>Correlacionador de eventos</t>
  </si>
  <si>
    <t>Equipo biométrico</t>
  </si>
  <si>
    <t>Equipo de almacenamiento</t>
  </si>
  <si>
    <t>Equipo de seguridad para filtrar información (firewall)</t>
  </si>
  <si>
    <t xml:space="preserve">IPS/IDS </t>
  </si>
  <si>
    <t xml:space="preserve">Multifuncional </t>
  </si>
  <si>
    <t>Tarjeta inteligente de acceso</t>
  </si>
  <si>
    <t>Otros mobiliarios y equipo de administración</t>
  </si>
  <si>
    <t>Alarmas</t>
  </si>
  <si>
    <t>Equipo de detección de Incendio</t>
  </si>
  <si>
    <t>EVALUACIÓN DE LOS DISTINTOS PROGRAMAS  O ACCIONES</t>
  </si>
  <si>
    <t xml:space="preserve">Disco Duro Externo 4 TB para respaldo de Servidor   </t>
  </si>
  <si>
    <t>Encuesta institucional</t>
  </si>
  <si>
    <t>Informe anual de evaluación</t>
  </si>
  <si>
    <t>Consultoría Administrativa</t>
  </si>
  <si>
    <t>Modular de oficina</t>
  </si>
  <si>
    <t>GENÉTICA FORENSE</t>
  </si>
  <si>
    <t>Fundamentals of Forensic DNA Typing (libro de consulta)</t>
  </si>
  <si>
    <t>An introductión to Forensic DNA Analysis (libro de consulta)</t>
  </si>
  <si>
    <t>Contenedor de nitrógeno liquido</t>
  </si>
  <si>
    <t xml:space="preserve">Prendas de protección personal </t>
  </si>
  <si>
    <t xml:space="preserve">Cubrebocas </t>
  </si>
  <si>
    <t>Traje de bioseguridad</t>
  </si>
  <si>
    <t xml:space="preserve">Zapatones </t>
  </si>
  <si>
    <t>Paquete de cofías desechables plisadas</t>
  </si>
  <si>
    <t>Campo quirúrgico de 90X100</t>
  </si>
  <si>
    <t>Refacciones y accesorios menores de equipo e instrumental médico y de laboratorio</t>
  </si>
  <si>
    <t>Equipo de disección quirúrgico</t>
  </si>
  <si>
    <t>Forceps para extracción dental</t>
  </si>
  <si>
    <t>Instalación, reparación y mantenimiento de equipo e instrumental médico y de laboratorio.</t>
  </si>
  <si>
    <t>Impresora a color con scanner multifuncional</t>
  </si>
  <si>
    <t>Impresora fotográfica SNAP-LA SL 10NDP</t>
  </si>
  <si>
    <t>Aire acondicionado mini split 18000 BTU incluye suministro e instalación</t>
  </si>
  <si>
    <t>Aire acondicionado mini split 24000 BTU incluye suministro e instalación</t>
  </si>
  <si>
    <t xml:space="preserve"> Cámaras Fotográficas y de Video</t>
  </si>
  <si>
    <t>Equipo para destilar</t>
  </si>
  <si>
    <t>Equipo para homogenizar sustancias VORTEX</t>
  </si>
  <si>
    <t>Estereoscopio</t>
  </si>
  <si>
    <t>Horno de esterilización</t>
  </si>
  <si>
    <t xml:space="preserve">Secuenciador de ADN </t>
  </si>
  <si>
    <t>Sierra eléctrica</t>
  </si>
  <si>
    <t xml:space="preserve">Sistema Multifuncional </t>
  </si>
  <si>
    <t>Tarja de lavado</t>
  </si>
  <si>
    <t>Ultracentrífuga refrigerada</t>
  </si>
  <si>
    <t>Purificador de Agua</t>
  </si>
  <si>
    <t>Microtubo</t>
  </si>
  <si>
    <t>Nanodrop 2000C THERMO CIENTIFIC</t>
  </si>
  <si>
    <t xml:space="preserve">Congelador </t>
  </si>
  <si>
    <t>Deshumidificador</t>
  </si>
  <si>
    <t>Roto Vapor</t>
  </si>
  <si>
    <t>Agitador para tubos con rotor</t>
  </si>
  <si>
    <t>Pesa patrón para calibrar balanzas</t>
  </si>
  <si>
    <t>Termómetro patrón</t>
  </si>
  <si>
    <t>Procesador de tejidos multifuncional</t>
  </si>
  <si>
    <t>Criomolino para pulverizar hueso, por medio de nitrogeno líquido</t>
  </si>
  <si>
    <t>Contenedor de nitrogeno líquido con capacidad de 50 lts</t>
  </si>
  <si>
    <t>Estacion de trabajo tipo camara con fuente de luz UV para PCR</t>
  </si>
  <si>
    <t>Cámara para PCR</t>
  </si>
  <si>
    <t>Microtomos</t>
  </si>
  <si>
    <t>Vortex</t>
  </si>
  <si>
    <t>Baño ultrasonico</t>
  </si>
  <si>
    <t>Estacion de trabajo robótica</t>
  </si>
  <si>
    <t>Polilight</t>
  </si>
  <si>
    <t>Fuente de luz forense</t>
  </si>
  <si>
    <t>PCR Estacion de trabajo</t>
  </si>
  <si>
    <t>Lector de lisa</t>
  </si>
  <si>
    <t>Limpiador Ultrasonico</t>
  </si>
  <si>
    <t>Nanodrop lite espectrofotometro</t>
  </si>
  <si>
    <t>Micropipetas paquete de tres</t>
  </si>
  <si>
    <t>Termohigómetro</t>
  </si>
  <si>
    <t>Medidor de PH de mesa con Kit</t>
  </si>
  <si>
    <t>Minicámara electroforética de 15x7 cm incluiye fuente de poder</t>
  </si>
  <si>
    <t>FORTALECIMIENTO DE PROGRAMAS PRIORITARIOS DE LAS INSTITUCIONES ESTATALES DE SEGURIDAD PÚBLICA E IMPARTICIÓN DE JUSTICIA</t>
  </si>
  <si>
    <t>Sueldo base al personal eventual (SPE)</t>
  </si>
  <si>
    <t>Compensaciones por servicios</t>
  </si>
  <si>
    <t>Material de apoyo informativo (Señalizacion)</t>
  </si>
  <si>
    <t>Alimentos y utensilios</t>
  </si>
  <si>
    <t>Productos alimenticios (Personal operativo)</t>
  </si>
  <si>
    <t>Combustibles, lubricantes y aditivos para vehículos terrestres</t>
  </si>
  <si>
    <t>Vestuario y uniformes para Secretaría de Seguridad Pública Estatal</t>
  </si>
  <si>
    <t>Vestuario y uniformes para Secretaría de Seguridad Pública Municipal</t>
  </si>
  <si>
    <t>Vestuario y uniformes para Procuración de Justicia</t>
  </si>
  <si>
    <t>Medalla al mérito</t>
  </si>
  <si>
    <t>BLANCOS, Y OTROS PRODUCTOS TEXTILES, EXCEPTO PRENDAS DE VESTIR</t>
  </si>
  <si>
    <t>Materiales de seguridad para Secretaría de Seguridad Pública Estatal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</si>
  <si>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</si>
  <si>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</si>
  <si>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</si>
  <si>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</si>
  <si>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Prendas de protección pública para Secretaría de Seguridad Pública Municipal</t>
  </si>
  <si>
    <t>Prendas de protección pública para Procuración de Justicia</t>
  </si>
  <si>
    <t>Detector de metal manual</t>
  </si>
  <si>
    <t>Refacciones y accesorios menores de equipo de cómputo y tecnologias de la información</t>
  </si>
  <si>
    <t>Arrendamiento de Equipo de Transporte</t>
  </si>
  <si>
    <t xml:space="preserve">Arrendamiento de unidades </t>
  </si>
  <si>
    <t>Servicio de consultoria administrativa, procesos, técnica y en tecnologías de la informacion</t>
  </si>
  <si>
    <t xml:space="preserve">Rótulos </t>
  </si>
  <si>
    <t>Servicios de protección y seguridad</t>
  </si>
  <si>
    <t>Instalación, reparación y mantenimiento de equipo de administración</t>
  </si>
  <si>
    <t>Viáticos nacionales asociados a los programas de seguridad pública y nacional</t>
  </si>
  <si>
    <t>Secretaría de Seguridad Pública</t>
  </si>
  <si>
    <t>Butaca</t>
  </si>
  <si>
    <t>Comedor</t>
  </si>
  <si>
    <t xml:space="preserve">Conjunto </t>
  </si>
  <si>
    <t>Mostrador</t>
  </si>
  <si>
    <t>Porta teclado</t>
  </si>
  <si>
    <t>Gabinete de Almacenamiento</t>
  </si>
  <si>
    <t>Gabinete multiusos con cajón</t>
  </si>
  <si>
    <t>Reposet</t>
  </si>
  <si>
    <t>Control de acceso</t>
  </si>
  <si>
    <t xml:space="preserve">Botón de pánico </t>
  </si>
  <si>
    <t>Access point</t>
  </si>
  <si>
    <t>Switch ethernet fast ethernet</t>
  </si>
  <si>
    <t>Escáner de placas de vehículos</t>
  </si>
  <si>
    <t xml:space="preserve">Cafetera </t>
  </si>
  <si>
    <t xml:space="preserve">Pantalla para proyector   </t>
  </si>
  <si>
    <t>Cámaras para circuito cerrado</t>
  </si>
  <si>
    <t>Dispensador de agua</t>
  </si>
  <si>
    <t>Enfriador vertical</t>
  </si>
  <si>
    <t xml:space="preserve">Equipo de sonido </t>
  </si>
  <si>
    <t>Pantalla</t>
  </si>
  <si>
    <t>Pedestal para micrófono</t>
  </si>
  <si>
    <t>Sistema de monitoreo de 2 cámaras con grabador para respaldo de 10 días. Circuito Cerrado de Televisión (CCTV) interno, contról interno de subcomisarias.</t>
  </si>
  <si>
    <t>Gimnasio universal</t>
  </si>
  <si>
    <t xml:space="preserve">Concentrador </t>
  </si>
  <si>
    <t xml:space="preserve">Consola </t>
  </si>
  <si>
    <t>Equipo para reproducción y grabación de video</t>
  </si>
  <si>
    <t>Grabadora reproductora</t>
  </si>
  <si>
    <t>Lentes</t>
  </si>
  <si>
    <t>Sistema portátil de grabación</t>
  </si>
  <si>
    <t>Carro de enfermeria</t>
  </si>
  <si>
    <t>Lámpara de exploración</t>
  </si>
  <si>
    <t>Deshumifcador</t>
  </si>
  <si>
    <t>Camilla ortatil</t>
  </si>
  <si>
    <t xml:space="preserve">Bicicleta </t>
  </si>
  <si>
    <t>Camión tipo torton capacidad 25 toneladas</t>
  </si>
  <si>
    <t>Lanchas</t>
  </si>
  <si>
    <t>Vehículo Municipal</t>
  </si>
  <si>
    <t>Ambulancia</t>
  </si>
  <si>
    <t>Camión adaptado para transporte de personal operativo</t>
  </si>
  <si>
    <t>Motocicleta municipal</t>
  </si>
  <si>
    <t>Carrocerías y Remolques</t>
  </si>
  <si>
    <t>Carrocerias y Remolques</t>
  </si>
  <si>
    <t>Arma corta</t>
  </si>
  <si>
    <t>Arma larga</t>
  </si>
  <si>
    <t xml:space="preserve">Cuña </t>
  </si>
  <si>
    <t xml:space="preserve">Escalera </t>
  </si>
  <si>
    <t>Lanzagranadas</t>
  </si>
  <si>
    <t xml:space="preserve">Marro </t>
  </si>
  <si>
    <t xml:space="preserve">Mira telescópica </t>
  </si>
  <si>
    <t>Equipo para maquina marcadora de armas</t>
  </si>
  <si>
    <t xml:space="preserve">Cargadores </t>
  </si>
  <si>
    <t>Arma corta municipal</t>
  </si>
  <si>
    <t>Arma larga municipal</t>
  </si>
  <si>
    <t>Lanzagranadas municipal</t>
  </si>
  <si>
    <t>Medidor laser de distancias</t>
  </si>
  <si>
    <t>Detector de metal (espada)</t>
  </si>
  <si>
    <t xml:space="preserve">Horno </t>
  </si>
  <si>
    <t>Marmita</t>
  </si>
  <si>
    <t>Licuadora Industrial</t>
  </si>
  <si>
    <t>Sistema de Monitoreo GPS, para patrullas</t>
  </si>
  <si>
    <t>Equipo de Generación Electrica, aparatos y accesorios electricos</t>
  </si>
  <si>
    <t>Maquinaria y equipo eléctrico y electrónico</t>
  </si>
  <si>
    <t>Planta de energía eléctrica</t>
  </si>
  <si>
    <t>Herramientas y máquinas-herramienta</t>
  </si>
  <si>
    <t>Activos biologicos</t>
  </si>
  <si>
    <t>Equinos</t>
  </si>
  <si>
    <t>Equino</t>
  </si>
  <si>
    <t>Especies menores y de zoológico</t>
  </si>
  <si>
    <t>Animales de custodia y vigilancia</t>
  </si>
  <si>
    <t>Procuración de Justicia</t>
  </si>
  <si>
    <t>Pupitre</t>
  </si>
  <si>
    <t>Módulo archivo móvil</t>
  </si>
  <si>
    <t>Juego de mesa</t>
  </si>
  <si>
    <t>Recámara</t>
  </si>
  <si>
    <t>Cocina integral</t>
  </si>
  <si>
    <t>Switch 24 puertos</t>
  </si>
  <si>
    <t>Escáner vin universal</t>
  </si>
  <si>
    <t>Controles de acceso</t>
  </si>
  <si>
    <t>Switch</t>
  </si>
  <si>
    <t>Dispositivo para interconectar equipos de cómputo a una red</t>
  </si>
  <si>
    <t>Estructura tipo raq para computo (Mini Pod)</t>
  </si>
  <si>
    <t>Dispositivo de almacenamiento</t>
  </si>
  <si>
    <t xml:space="preserve">Sim card forense </t>
  </si>
  <si>
    <t>Kit para medios de identificación</t>
  </si>
  <si>
    <t>Circuito cerrado</t>
  </si>
  <si>
    <t>Equipo de Aire Acondicionado 10 ton</t>
  </si>
  <si>
    <t>Equipo de Aire Acondicionado 15 ton</t>
  </si>
  <si>
    <t>Tarja de lavado con instalación para desechos</t>
  </si>
  <si>
    <t>Central de operación de autopsias</t>
  </si>
  <si>
    <t>Equipo de revelado de fotografía</t>
  </si>
  <si>
    <t>Cámara de inspección</t>
  </si>
  <si>
    <t xml:space="preserve">kit de cámara de fibra óptica </t>
  </si>
  <si>
    <t>Cámara de secado</t>
  </si>
  <si>
    <t>Refrigerador vertical</t>
  </si>
  <si>
    <t>Sistema de luz forense</t>
  </si>
  <si>
    <t>Equipos Krimesite, con luz ultravioleta, Ruvis, para localizar huellas latentes, sin utilización de polvos</t>
  </si>
  <si>
    <t>Equipo de Printmatic TM con pedestal</t>
  </si>
  <si>
    <t>Equipo capturador de huellas dactilares</t>
  </si>
  <si>
    <t>Comparadores de huellas con cámaras</t>
  </si>
  <si>
    <t>Equipo de comparación facial Comphotofit+ Color lll</t>
  </si>
  <si>
    <t>Equipo portátiles de rayos X digital</t>
  </si>
  <si>
    <t>Sierra Striker</t>
  </si>
  <si>
    <t>Aspiradoras de líquidos corporal para la extracción de sangre y fluidos de los cadáveres</t>
  </si>
  <si>
    <t>Colposcopio</t>
  </si>
  <si>
    <t>Báscula con estadímetro capacidad 200 kg.</t>
  </si>
  <si>
    <t xml:space="preserve">Báscula mecánica para peso de órganos </t>
  </si>
  <si>
    <t>Equipos de Diagnóstico. Incluye oroscopio .5V, iluminador de garganta con especulo, 2.5, 3,4,5 WA20000, oftalmoscopio, baumanómetro aneroide de pared.</t>
  </si>
  <si>
    <t>Refrigerador para  conservación de órganos.</t>
  </si>
  <si>
    <t>Soporte para cráneo con protección acrílica para el mejor procesamiento de la necropsia.</t>
  </si>
  <si>
    <t>Estilizadores pequeños de instrumental quirúrgico</t>
  </si>
  <si>
    <t xml:space="preserve">Refrigeradores para conservación de cadáveres </t>
  </si>
  <si>
    <t xml:space="preserve">Refrigerador de 48  pies </t>
  </si>
  <si>
    <t xml:space="preserve">Deshumificador </t>
  </si>
  <si>
    <t>TrueScan portable, detección de falsificación o alteración de documentos de alta seguridad</t>
  </si>
  <si>
    <t>Cámara para microscopio (adicional al Software)</t>
  </si>
  <si>
    <t>Sistema Forense de Captura de Imágenes de Alto Rango.</t>
  </si>
  <si>
    <t>Espectrómetro de masas en tiempo real</t>
  </si>
  <si>
    <t>Detector de espectrómetro de masas</t>
  </si>
  <si>
    <t>Cromatógrafo líquido de alta resolución</t>
  </si>
  <si>
    <t>Sistema de Respaldo para cromatógrafo de gases</t>
  </si>
  <si>
    <t>Lámpara para plancha (tipo quirófano)</t>
  </si>
  <si>
    <t>Vernier digital</t>
  </si>
  <si>
    <t>Mandibulómetro</t>
  </si>
  <si>
    <t>Calibrador de boley</t>
  </si>
  <si>
    <t>Micro motor dental con fresas</t>
  </si>
  <si>
    <t>Cámara frigorífica</t>
  </si>
  <si>
    <t>Fregadero</t>
  </si>
  <si>
    <t>Mesa para embalsamar</t>
  </si>
  <si>
    <t>Mesa de trabajo tipo pared</t>
  </si>
  <si>
    <t>Purificador de aire con ozono</t>
  </si>
  <si>
    <t xml:space="preserve">Estación de necrocirugías </t>
  </si>
  <si>
    <t xml:space="preserve">Lámpara quirúrgica de led </t>
  </si>
  <si>
    <t>Mesa mayo con charola de acero inoxidable</t>
  </si>
  <si>
    <t>Báscula con charola de acero inoxidable con capacidad de hasta 1 gr hasta 610 gr</t>
  </si>
  <si>
    <t>Cámara identificadora con teclado</t>
  </si>
  <si>
    <t>Estación de necropsias</t>
  </si>
  <si>
    <t>Estufa empotrable 20", 4 quemadores, de acero inoxidable</t>
  </si>
  <si>
    <t>Lámpara de chicote</t>
  </si>
  <si>
    <t>Lámpara de quirófano</t>
  </si>
  <si>
    <t xml:space="preserve">Video comparador espectral de documentos </t>
  </si>
  <si>
    <t>Vin detector cj4</t>
  </si>
  <si>
    <t>Básculas digitales</t>
  </si>
  <si>
    <t>Camioneta tipo Van</t>
  </si>
  <si>
    <t xml:space="preserve">Escudo balístico </t>
  </si>
  <si>
    <t>Equipo de Visión térmica</t>
  </si>
  <si>
    <t>Hidrolavadora</t>
  </si>
  <si>
    <t>Sistema de videovigilancia</t>
  </si>
  <si>
    <t>Cámaras IP</t>
  </si>
  <si>
    <t>Luminaria solar</t>
  </si>
  <si>
    <t>Generador de Luz</t>
  </si>
  <si>
    <t>Equipo de sirenas y estrobos</t>
  </si>
  <si>
    <t>Otros bienes muebles</t>
  </si>
  <si>
    <t>Microscopios de comparación balística</t>
  </si>
  <si>
    <t>Modulo para bodega de evidencia balística</t>
  </si>
  <si>
    <t xml:space="preserve">Luz estroboscópica </t>
  </si>
  <si>
    <t xml:space="preserve">Juego de torretas  </t>
  </si>
  <si>
    <t xml:space="preserve">Juego de botoneras  </t>
  </si>
  <si>
    <t>MODIFICACIONES PROGRAMÁTICAS PRESUPUESTALES</t>
  </si>
  <si>
    <t>ENTIDAD FEDERATIVA:  MORELOS        Corte al mes de Junio de 2014</t>
  </si>
  <si>
    <t>FONDO DE APORTACIONES PARA LA SEGURIDAD PÚBLICA (FASP)</t>
  </si>
  <si>
    <t>ESTRUCTURA PRESUPUESTARIA  PARA EL SEGUIMIENTO DE LOS RECURSOS 2014</t>
  </si>
  <si>
    <t>RESUMEN</t>
  </si>
  <si>
    <t>ENTIDAD FEDERATIVA: MORELOS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</si>
</sst>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.0"/>
    <numFmt numFmtId="167" formatCode="_-[$€-2]* #,##0.00_-;\-[$€-2]* #,##0.00_-;_-[$€-2]* &quot;-&quot;??_-"/>
    <numFmt numFmtId="168" formatCode="0#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Arial"/>
      <family val="2"/>
    </font>
    <font>
      <sz val="24"/>
      <color indexed="8"/>
      <name val="Calibri"/>
      <family val="2"/>
    </font>
    <font>
      <sz val="11"/>
      <color indexed="8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8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6"/>
      <color indexed="8"/>
      <name val="Calibri"/>
      <family val="2"/>
    </font>
    <font>
      <sz val="16"/>
      <color indexed="8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24"/>
      <name val="Calibri"/>
      <family val="2"/>
    </font>
    <font>
      <b/>
      <sz val="24"/>
      <name val="Calibri"/>
      <family val="2"/>
    </font>
    <font>
      <sz val="18"/>
      <color indexed="8"/>
      <name val="Calibri"/>
      <family val="2"/>
    </font>
    <font>
      <sz val="28"/>
      <color rgb="FFFF0000"/>
      <name val="Calibri"/>
      <family val="2"/>
    </font>
    <font>
      <b/>
      <sz val="26"/>
      <color indexed="8"/>
      <name val="Arial"/>
      <family val="2"/>
    </font>
    <font>
      <sz val="24"/>
      <color theme="1"/>
      <name val="Calibri"/>
      <family val="2"/>
    </font>
    <font>
      <u/>
      <sz val="16"/>
      <name val="Arial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24"/>
      <color indexed="8"/>
      <name val="Arial"/>
      <family val="2"/>
    </font>
    <font>
      <sz val="10"/>
      <name val="Arial"/>
      <family val="2"/>
    </font>
    <font>
      <b/>
      <sz val="22"/>
      <color indexed="8"/>
      <name val="Arial"/>
      <family val="2"/>
    </font>
    <font>
      <sz val="17"/>
      <name val="Arial"/>
      <family val="2"/>
    </font>
    <font>
      <sz val="48"/>
      <color rgb="FFFF0000"/>
      <name val="Calibri"/>
      <family val="2"/>
    </font>
    <font>
      <sz val="20"/>
      <color indexed="8"/>
      <name val="Calibri"/>
      <family val="2"/>
    </font>
    <font>
      <sz val="26"/>
      <color rgb="FFFF0000"/>
      <name val="Calibri"/>
      <family val="2"/>
    </font>
    <font>
      <b/>
      <sz val="20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indexed="8"/>
      <name val="Calibri"/>
      <family val="2"/>
    </font>
    <font>
      <b/>
      <sz val="18"/>
      <color indexed="9"/>
      <name val="Arial"/>
      <family val="2"/>
    </font>
    <font>
      <sz val="12"/>
      <color theme="1"/>
      <name val="Calibri"/>
      <family val="2"/>
    </font>
    <font>
      <b/>
      <sz val="22"/>
      <color theme="0"/>
      <name val="Arial"/>
      <family val="2"/>
    </font>
    <font>
      <b/>
      <sz val="24"/>
      <color theme="0"/>
      <name val="Arial"/>
      <family val="2"/>
    </font>
    <font>
      <sz val="16"/>
      <color theme="1"/>
      <name val="Arial"/>
      <family val="2"/>
    </font>
    <font>
      <b/>
      <i/>
      <u/>
      <sz val="16"/>
      <name val="Arial"/>
      <family val="2"/>
    </font>
    <font>
      <b/>
      <sz val="24"/>
      <color indexed="8"/>
      <name val="Calibri"/>
      <family val="2"/>
    </font>
    <font>
      <sz val="24"/>
      <color indexed="8"/>
      <name val="Arial"/>
      <family val="2"/>
    </font>
    <font>
      <b/>
      <sz val="24"/>
      <name val="Arial"/>
      <family val="2"/>
    </font>
    <font>
      <sz val="12"/>
      <color indexed="8"/>
      <name val="Arial"/>
      <family val="2"/>
    </font>
    <font>
      <b/>
      <sz val="12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43"/>
      </left>
      <right style="thin">
        <color indexed="43"/>
      </right>
      <top style="thin">
        <color indexed="43"/>
      </top>
      <bottom style="thin">
        <color indexed="43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</borders>
  <cellStyleXfs count="266">
    <xf numFmtId="0" fontId="0" fillId="0" borderId="0"/>
    <xf numFmtId="43" fontId="5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48" fillId="38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38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5" borderId="0" applyNumberFormat="0" applyBorder="0" applyAlignment="0" applyProtection="0"/>
    <xf numFmtId="0" fontId="49" fillId="29" borderId="0" applyNumberFormat="0" applyBorder="0" applyAlignment="0" applyProtection="0"/>
    <xf numFmtId="0" fontId="50" fillId="30" borderId="0" applyNumberFormat="0" applyBorder="0" applyAlignment="0" applyProtection="0"/>
    <xf numFmtId="0" fontId="51" fillId="46" borderId="14" applyNumberFormat="0" applyAlignment="0" applyProtection="0"/>
    <xf numFmtId="0" fontId="51" fillId="46" borderId="14" applyNumberFormat="0" applyAlignment="0" applyProtection="0"/>
    <xf numFmtId="0" fontId="52" fillId="47" borderId="15" applyNumberFormat="0" applyAlignment="0" applyProtection="0"/>
    <xf numFmtId="0" fontId="53" fillId="0" borderId="16" applyNumberFormat="0" applyFill="0" applyAlignment="0" applyProtection="0"/>
    <xf numFmtId="0" fontId="52" fillId="47" borderId="15" applyNumberFormat="0" applyAlignment="0" applyProtection="0"/>
    <xf numFmtId="0" fontId="54" fillId="0" borderId="0" applyNumberFormat="0" applyFill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5" borderId="0" applyNumberFormat="0" applyBorder="0" applyAlignment="0" applyProtection="0"/>
    <xf numFmtId="0" fontId="55" fillId="33" borderId="14" applyNumberFormat="0" applyAlignment="0" applyProtection="0"/>
    <xf numFmtId="0" fontId="56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0" fillId="30" borderId="0" applyNumberFormat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49" fillId="29" borderId="0" applyNumberFormat="0" applyBorder="0" applyAlignment="0" applyProtection="0"/>
    <xf numFmtId="0" fontId="55" fillId="33" borderId="14" applyNumberFormat="0" applyAlignment="0" applyProtection="0"/>
    <xf numFmtId="0" fontId="53" fillId="0" borderId="16" applyNumberFormat="0" applyFill="0" applyAlignment="0" applyProtection="0"/>
    <xf numFmtId="43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64" fillId="4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7" fontId="65" fillId="0" borderId="0"/>
    <xf numFmtId="0" fontId="65" fillId="0" borderId="0"/>
    <xf numFmtId="0" fontId="65" fillId="0" borderId="0"/>
    <xf numFmtId="0" fontId="27" fillId="0" borderId="0"/>
    <xf numFmtId="0" fontId="63" fillId="0" borderId="0"/>
    <xf numFmtId="0" fontId="63" fillId="0" borderId="0"/>
    <xf numFmtId="0" fontId="63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66" fillId="0" borderId="0"/>
    <xf numFmtId="0" fontId="27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27" fillId="49" borderId="20" applyNumberFormat="0" applyFont="0" applyAlignment="0" applyProtection="0"/>
    <xf numFmtId="0" fontId="5" fillId="49" borderId="20" applyNumberFormat="0" applyFont="0" applyAlignment="0" applyProtection="0"/>
    <xf numFmtId="0" fontId="67" fillId="46" borderId="21" applyNumberForma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7" fillId="46" borderId="21" applyNumberFormat="0" applyAlignment="0" applyProtection="0"/>
    <xf numFmtId="0" fontId="6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54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68" fillId="0" borderId="0" applyNumberFormat="0" applyFill="0" applyBorder="0" applyAlignment="0" applyProtection="0"/>
  </cellStyleXfs>
  <cellXfs count="39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justify"/>
    </xf>
    <xf numFmtId="0" fontId="4" fillId="0" borderId="0" xfId="0" applyFont="1"/>
    <xf numFmtId="3" fontId="9" fillId="3" borderId="6" xfId="0" applyNumberFormat="1" applyFont="1" applyFill="1" applyBorder="1" applyAlignment="1" applyProtection="1">
      <alignment horizontal="center" vertical="center" wrapText="1"/>
    </xf>
    <xf numFmtId="3" fontId="9" fillId="5" borderId="6" xfId="0" applyNumberFormat="1" applyFont="1" applyFill="1" applyBorder="1" applyAlignment="1" applyProtection="1">
      <alignment horizontal="center" vertical="center" wrapText="1"/>
    </xf>
    <xf numFmtId="3" fontId="9" fillId="6" borderId="6" xfId="0" applyNumberFormat="1" applyFont="1" applyFill="1" applyBorder="1" applyAlignment="1" applyProtection="1">
      <alignment horizontal="center" vertical="center" wrapText="1"/>
    </xf>
    <xf numFmtId="3" fontId="9" fillId="7" borderId="6" xfId="0" applyNumberFormat="1" applyFont="1" applyFill="1" applyBorder="1" applyAlignment="1" applyProtection="1">
      <alignment horizontal="center" vertical="center" wrapText="1"/>
    </xf>
    <xf numFmtId="3" fontId="10" fillId="8" borderId="6" xfId="0" applyNumberFormat="1" applyFont="1" applyFill="1" applyBorder="1" applyAlignment="1" applyProtection="1">
      <alignment horizontal="center" vertical="center" wrapText="1"/>
    </xf>
    <xf numFmtId="3" fontId="9" fillId="3" borderId="1" xfId="0" applyNumberFormat="1" applyFont="1" applyFill="1" applyBorder="1" applyAlignment="1" applyProtection="1">
      <alignment horizontal="center" vertical="center" wrapText="1"/>
    </xf>
    <xf numFmtId="3" fontId="9" fillId="3" borderId="5" xfId="0" applyNumberFormat="1" applyFont="1" applyFill="1" applyBorder="1" applyAlignment="1" applyProtection="1">
      <alignment horizontal="center" vertical="center" wrapText="1"/>
    </xf>
    <xf numFmtId="3" fontId="9" fillId="5" borderId="1" xfId="0" applyNumberFormat="1" applyFont="1" applyFill="1" applyBorder="1" applyAlignment="1" applyProtection="1">
      <alignment horizontal="center" vertical="center" wrapText="1"/>
    </xf>
    <xf numFmtId="3" fontId="9" fillId="5" borderId="5" xfId="0" applyNumberFormat="1" applyFont="1" applyFill="1" applyBorder="1" applyAlignment="1" applyProtection="1">
      <alignment horizontal="center" vertical="center" wrapText="1"/>
    </xf>
    <xf numFmtId="3" fontId="9" fillId="6" borderId="1" xfId="0" applyNumberFormat="1" applyFont="1" applyFill="1" applyBorder="1" applyAlignment="1" applyProtection="1">
      <alignment horizontal="center" vertical="center" wrapText="1"/>
    </xf>
    <xf numFmtId="3" fontId="9" fillId="6" borderId="5" xfId="0" applyNumberFormat="1" applyFont="1" applyFill="1" applyBorder="1" applyAlignment="1" applyProtection="1">
      <alignment horizontal="center" vertical="center" wrapText="1"/>
    </xf>
    <xf numFmtId="3" fontId="9" fillId="7" borderId="1" xfId="0" applyNumberFormat="1" applyFont="1" applyFill="1" applyBorder="1" applyAlignment="1" applyProtection="1">
      <alignment horizontal="center" vertical="center" wrapText="1"/>
    </xf>
    <xf numFmtId="3" fontId="9" fillId="7" borderId="5" xfId="0" applyNumberFormat="1" applyFont="1" applyFill="1" applyBorder="1" applyAlignment="1" applyProtection="1">
      <alignment horizontal="center" vertical="center" wrapText="1"/>
    </xf>
    <xf numFmtId="3" fontId="10" fillId="8" borderId="1" xfId="0" applyNumberFormat="1" applyFont="1" applyFill="1" applyBorder="1" applyAlignment="1" applyProtection="1">
      <alignment horizontal="center" vertical="center" wrapText="1"/>
    </xf>
    <xf numFmtId="3" fontId="10" fillId="8" borderId="5" xfId="0" applyNumberFormat="1" applyFont="1" applyFill="1" applyBorder="1" applyAlignment="1" applyProtection="1">
      <alignment horizontal="center" vertical="center" wrapText="1"/>
    </xf>
    <xf numFmtId="165" fontId="9" fillId="0" borderId="5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/>
    <xf numFmtId="0" fontId="4" fillId="0" borderId="0" xfId="0" applyFont="1" applyBorder="1"/>
    <xf numFmtId="0" fontId="2" fillId="0" borderId="0" xfId="0" applyFont="1" applyProtection="1"/>
    <xf numFmtId="0" fontId="3" fillId="0" borderId="0" xfId="0" applyFont="1" applyProtection="1"/>
    <xf numFmtId="164" fontId="2" fillId="0" borderId="0" xfId="0" applyNumberFormat="1" applyFont="1" applyAlignment="1" applyProtection="1">
      <alignment horizontal="center" vertical="center"/>
    </xf>
    <xf numFmtId="164" fontId="6" fillId="0" borderId="0" xfId="1" applyNumberFormat="1" applyFont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justify" vertical="center" wrapText="1"/>
    </xf>
    <xf numFmtId="164" fontId="9" fillId="3" borderId="6" xfId="0" applyNumberFormat="1" applyFont="1" applyFill="1" applyBorder="1" applyAlignment="1" applyProtection="1">
      <alignment vertical="center" wrapText="1"/>
    </xf>
    <xf numFmtId="3" fontId="9" fillId="3" borderId="6" xfId="0" applyNumberFormat="1" applyFont="1" applyFill="1" applyBorder="1" applyAlignment="1" applyProtection="1">
      <alignment vertical="center" wrapText="1"/>
    </xf>
    <xf numFmtId="164" fontId="9" fillId="5" borderId="6" xfId="0" applyNumberFormat="1" applyFont="1" applyFill="1" applyBorder="1" applyAlignment="1" applyProtection="1">
      <alignment vertical="center" wrapText="1"/>
    </xf>
    <xf numFmtId="3" fontId="9" fillId="5" borderId="6" xfId="0" applyNumberFormat="1" applyFont="1" applyFill="1" applyBorder="1" applyAlignment="1" applyProtection="1">
      <alignment vertical="center" wrapText="1"/>
    </xf>
    <xf numFmtId="164" fontId="10" fillId="8" borderId="6" xfId="0" applyNumberFormat="1" applyFont="1" applyFill="1" applyBorder="1" applyAlignment="1" applyProtection="1">
      <alignment vertical="center" wrapText="1"/>
    </xf>
    <xf numFmtId="3" fontId="10" fillId="8" borderId="6" xfId="0" applyNumberFormat="1" applyFont="1" applyFill="1" applyBorder="1" applyAlignment="1" applyProtection="1">
      <alignment vertical="center" wrapText="1"/>
    </xf>
    <xf numFmtId="0" fontId="13" fillId="3" borderId="1" xfId="0" applyFont="1" applyFill="1" applyBorder="1" applyProtection="1"/>
    <xf numFmtId="0" fontId="14" fillId="3" borderId="1" xfId="0" applyFont="1" applyFill="1" applyBorder="1" applyProtection="1"/>
    <xf numFmtId="0" fontId="8" fillId="3" borderId="1" xfId="0" applyFont="1" applyFill="1" applyBorder="1" applyAlignment="1" applyProtection="1">
      <alignment horizontal="center"/>
    </xf>
    <xf numFmtId="0" fontId="8" fillId="4" borderId="1" xfId="0" applyFont="1" applyFill="1" applyBorder="1" applyAlignment="1" applyProtection="1">
      <alignment horizontal="center"/>
    </xf>
    <xf numFmtId="0" fontId="9" fillId="3" borderId="1" xfId="0" applyFont="1" applyFill="1" applyBorder="1" applyAlignment="1" applyProtection="1">
      <alignment horizontal="center" vertical="center" wrapText="1"/>
    </xf>
    <xf numFmtId="4" fontId="9" fillId="3" borderId="1" xfId="0" applyNumberFormat="1" applyFont="1" applyFill="1" applyBorder="1" applyAlignment="1" applyProtection="1">
      <alignment vertical="center" wrapText="1"/>
    </xf>
    <xf numFmtId="3" fontId="9" fillId="3" borderId="1" xfId="0" applyNumberFormat="1" applyFont="1" applyFill="1" applyBorder="1" applyAlignment="1">
      <alignment vertical="center" textRotation="90" wrapText="1"/>
    </xf>
    <xf numFmtId="165" fontId="9" fillId="11" borderId="5" xfId="0" applyNumberFormat="1" applyFont="1" applyFill="1" applyBorder="1" applyAlignment="1" applyProtection="1">
      <alignment horizontal="center" vertical="center"/>
    </xf>
    <xf numFmtId="0" fontId="9" fillId="11" borderId="5" xfId="0" applyFont="1" applyFill="1" applyBorder="1" applyAlignment="1" applyProtection="1">
      <alignment horizontal="center" vertical="center"/>
    </xf>
    <xf numFmtId="165" fontId="9" fillId="11" borderId="5" xfId="0" applyNumberFormat="1" applyFont="1" applyFill="1" applyBorder="1" applyAlignment="1" applyProtection="1">
      <alignment horizontal="justify" vertical="center" wrapText="1"/>
    </xf>
    <xf numFmtId="4" fontId="9" fillId="11" borderId="5" xfId="0" applyNumberFormat="1" applyFont="1" applyFill="1" applyBorder="1" applyAlignment="1" applyProtection="1">
      <alignment vertical="center"/>
    </xf>
    <xf numFmtId="4" fontId="9" fillId="11" borderId="5" xfId="0" applyNumberFormat="1" applyFont="1" applyFill="1" applyBorder="1" applyAlignment="1">
      <alignment vertical="center"/>
    </xf>
    <xf numFmtId="0" fontId="4" fillId="2" borderId="0" xfId="0" applyFont="1" applyFill="1"/>
    <xf numFmtId="165" fontId="9" fillId="12" borderId="5" xfId="0" applyNumberFormat="1" applyFont="1" applyFill="1" applyBorder="1" applyAlignment="1" applyProtection="1">
      <alignment horizontal="center" vertical="center"/>
    </xf>
    <xf numFmtId="0" fontId="9" fillId="12" borderId="5" xfId="0" applyFont="1" applyFill="1" applyBorder="1" applyAlignment="1" applyProtection="1">
      <alignment horizontal="center" vertical="center"/>
    </xf>
    <xf numFmtId="0" fontId="9" fillId="12" borderId="5" xfId="0" applyFont="1" applyFill="1" applyBorder="1" applyAlignment="1" applyProtection="1">
      <alignment horizontal="justify" vertical="center" wrapText="1"/>
    </xf>
    <xf numFmtId="4" fontId="9" fillId="12" borderId="5" xfId="0" applyNumberFormat="1" applyFont="1" applyFill="1" applyBorder="1" applyAlignment="1" applyProtection="1">
      <alignment vertical="center"/>
    </xf>
    <xf numFmtId="164" fontId="9" fillId="12" borderId="5" xfId="0" applyNumberFormat="1" applyFont="1" applyFill="1" applyBorder="1" applyAlignment="1" applyProtection="1">
      <alignment horizontal="center" vertical="center"/>
    </xf>
    <xf numFmtId="0" fontId="15" fillId="12" borderId="5" xfId="0" applyFont="1" applyFill="1" applyBorder="1"/>
    <xf numFmtId="165" fontId="9" fillId="13" borderId="5" xfId="0" applyNumberFormat="1" applyFont="1" applyFill="1" applyBorder="1" applyAlignment="1" applyProtection="1">
      <alignment horizontal="center" vertical="center"/>
    </xf>
    <xf numFmtId="0" fontId="9" fillId="13" borderId="5" xfId="0" applyFont="1" applyFill="1" applyBorder="1" applyAlignment="1" applyProtection="1">
      <alignment horizontal="center" vertical="center"/>
    </xf>
    <xf numFmtId="0" fontId="9" fillId="13" borderId="5" xfId="0" applyFont="1" applyFill="1" applyBorder="1" applyAlignment="1" applyProtection="1">
      <alignment horizontal="justify" vertical="center" wrapText="1"/>
    </xf>
    <xf numFmtId="4" fontId="9" fillId="13" borderId="5" xfId="0" applyNumberFormat="1" applyFont="1" applyFill="1" applyBorder="1" applyAlignment="1" applyProtection="1">
      <alignment vertical="center"/>
    </xf>
    <xf numFmtId="164" fontId="9" fillId="13" borderId="5" xfId="0" applyNumberFormat="1" applyFont="1" applyFill="1" applyBorder="1" applyAlignment="1" applyProtection="1">
      <alignment horizontal="center" vertical="center"/>
    </xf>
    <xf numFmtId="0" fontId="16" fillId="13" borderId="5" xfId="0" applyFont="1" applyFill="1" applyBorder="1"/>
    <xf numFmtId="165" fontId="9" fillId="14" borderId="5" xfId="0" applyNumberFormat="1" applyFont="1" applyFill="1" applyBorder="1" applyAlignment="1" applyProtection="1">
      <alignment horizontal="center" vertical="center"/>
    </xf>
    <xf numFmtId="0" fontId="9" fillId="14" borderId="5" xfId="0" applyFont="1" applyFill="1" applyBorder="1" applyAlignment="1" applyProtection="1">
      <alignment horizontal="center" vertical="center"/>
    </xf>
    <xf numFmtId="0" fontId="9" fillId="14" borderId="5" xfId="0" applyFont="1" applyFill="1" applyBorder="1" applyAlignment="1" applyProtection="1">
      <alignment horizontal="justify" vertical="center" wrapText="1"/>
    </xf>
    <xf numFmtId="4" fontId="9" fillId="14" borderId="5" xfId="0" applyNumberFormat="1" applyFont="1" applyFill="1" applyBorder="1" applyAlignment="1" applyProtection="1">
      <alignment vertical="center"/>
    </xf>
    <xf numFmtId="164" fontId="9" fillId="14" borderId="5" xfId="0" applyNumberFormat="1" applyFont="1" applyFill="1" applyBorder="1" applyAlignment="1" applyProtection="1">
      <alignment horizontal="center" vertical="center"/>
    </xf>
    <xf numFmtId="0" fontId="16" fillId="14" borderId="5" xfId="0" applyFont="1" applyFill="1" applyBorder="1"/>
    <xf numFmtId="0" fontId="9" fillId="0" borderId="5" xfId="0" applyFont="1" applyFill="1" applyBorder="1" applyAlignment="1" applyProtection="1">
      <alignment horizontal="center" vertical="center"/>
    </xf>
    <xf numFmtId="0" fontId="11" fillId="2" borderId="5" xfId="0" applyFont="1" applyFill="1" applyBorder="1" applyAlignment="1" applyProtection="1">
      <alignment horizontal="justify" vertical="center" wrapText="1"/>
    </xf>
    <xf numFmtId="4" fontId="11" fillId="0" borderId="5" xfId="0" applyNumberFormat="1" applyFont="1" applyFill="1" applyBorder="1" applyAlignment="1" applyProtection="1">
      <alignment vertical="center"/>
    </xf>
    <xf numFmtId="4" fontId="9" fillId="0" borderId="5" xfId="0" applyNumberFormat="1" applyFont="1" applyFill="1" applyBorder="1" applyAlignment="1" applyProtection="1">
      <alignment vertical="center"/>
    </xf>
    <xf numFmtId="4" fontId="9" fillId="2" borderId="5" xfId="0" applyNumberFormat="1" applyFont="1" applyFill="1" applyBorder="1" applyAlignment="1" applyProtection="1">
      <alignment vertical="center"/>
    </xf>
    <xf numFmtId="164" fontId="9" fillId="2" borderId="5" xfId="0" applyNumberFormat="1" applyFont="1" applyFill="1" applyBorder="1" applyAlignment="1" applyProtection="1">
      <alignment horizontal="center" vertical="center"/>
    </xf>
    <xf numFmtId="4" fontId="11" fillId="0" borderId="5" xfId="0" applyNumberFormat="1" applyFont="1" applyFill="1" applyBorder="1" applyAlignment="1" applyProtection="1">
      <alignment vertical="center"/>
      <protection locked="0"/>
    </xf>
    <xf numFmtId="164" fontId="9" fillId="2" borderId="5" xfId="0" applyNumberFormat="1" applyFont="1" applyFill="1" applyBorder="1" applyAlignment="1" applyProtection="1">
      <alignment horizontal="center" vertical="center"/>
      <protection locked="0"/>
    </xf>
    <xf numFmtId="4" fontId="9" fillId="2" borderId="5" xfId="0" applyNumberFormat="1" applyFont="1" applyFill="1" applyBorder="1" applyAlignment="1" applyProtection="1">
      <alignment vertical="center"/>
      <protection locked="0"/>
    </xf>
    <xf numFmtId="0" fontId="9" fillId="15" borderId="5" xfId="0" applyFont="1" applyFill="1" applyBorder="1" applyAlignment="1" applyProtection="1">
      <alignment horizontal="center" vertical="center"/>
      <protection locked="0"/>
    </xf>
    <xf numFmtId="0" fontId="4" fillId="12" borderId="0" xfId="0" applyFont="1" applyFill="1"/>
    <xf numFmtId="0" fontId="16" fillId="12" borderId="5" xfId="0" applyFont="1" applyFill="1" applyBorder="1"/>
    <xf numFmtId="0" fontId="4" fillId="0" borderId="0" xfId="0" applyFont="1" applyFill="1"/>
    <xf numFmtId="0" fontId="4" fillId="13" borderId="0" xfId="0" applyFont="1" applyFill="1"/>
    <xf numFmtId="0" fontId="4" fillId="14" borderId="0" xfId="0" applyFont="1" applyFill="1"/>
    <xf numFmtId="0" fontId="4" fillId="16" borderId="0" xfId="0" applyFont="1" applyFill="1" applyAlignment="1">
      <alignment wrapText="1"/>
    </xf>
    <xf numFmtId="165" fontId="9" fillId="16" borderId="5" xfId="0" applyNumberFormat="1" applyFont="1" applyFill="1" applyBorder="1" applyAlignment="1" applyProtection="1">
      <alignment horizontal="center" vertical="center" wrapText="1"/>
    </xf>
    <xf numFmtId="0" fontId="9" fillId="16" borderId="5" xfId="0" applyFont="1" applyFill="1" applyBorder="1" applyAlignment="1" applyProtection="1">
      <alignment horizontal="center" vertical="center" wrapText="1"/>
    </xf>
    <xf numFmtId="0" fontId="9" fillId="16" borderId="5" xfId="0" applyFont="1" applyFill="1" applyBorder="1" applyAlignment="1" applyProtection="1">
      <alignment horizontal="justify" vertical="center" wrapText="1"/>
    </xf>
    <xf numFmtId="0" fontId="16" fillId="16" borderId="5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11" fillId="0" borderId="5" xfId="0" applyFont="1" applyFill="1" applyBorder="1" applyAlignment="1" applyProtection="1">
      <alignment horizontal="justify" vertical="center" wrapText="1"/>
    </xf>
    <xf numFmtId="0" fontId="4" fillId="18" borderId="0" xfId="0" applyFont="1" applyFill="1" applyAlignment="1">
      <alignment wrapText="1"/>
    </xf>
    <xf numFmtId="165" fontId="9" fillId="0" borderId="5" xfId="0" applyNumberFormat="1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11" fillId="19" borderId="5" xfId="0" applyFont="1" applyFill="1" applyBorder="1" applyAlignment="1" applyProtection="1">
      <alignment horizontal="justify" vertical="center" wrapText="1"/>
    </xf>
    <xf numFmtId="0" fontId="9" fillId="20" borderId="5" xfId="0" applyFont="1" applyFill="1" applyBorder="1" applyAlignment="1" applyProtection="1">
      <alignment horizontal="center" vertical="center" wrapText="1"/>
      <protection locked="0"/>
    </xf>
    <xf numFmtId="165" fontId="9" fillId="14" borderId="5" xfId="0" applyNumberFormat="1" applyFont="1" applyFill="1" applyBorder="1" applyAlignment="1" applyProtection="1">
      <alignment horizontal="left" vertical="center" wrapText="1"/>
    </xf>
    <xf numFmtId="165" fontId="9" fillId="14" borderId="5" xfId="0" applyNumberFormat="1" applyFont="1" applyFill="1" applyBorder="1" applyAlignment="1">
      <alignment horizontal="center" vertical="center"/>
    </xf>
    <xf numFmtId="165" fontId="9" fillId="0" borderId="5" xfId="0" applyNumberFormat="1" applyFont="1" applyFill="1" applyBorder="1" applyAlignment="1" applyProtection="1">
      <alignment vertical="center"/>
    </xf>
    <xf numFmtId="0" fontId="11" fillId="0" borderId="5" xfId="0" applyFont="1" applyFill="1" applyBorder="1" applyAlignment="1" applyProtection="1">
      <alignment horizontal="left" vertical="center" wrapText="1"/>
    </xf>
    <xf numFmtId="3" fontId="9" fillId="0" borderId="5" xfId="0" applyNumberFormat="1" applyFont="1" applyFill="1" applyBorder="1" applyAlignment="1" applyProtection="1">
      <alignment vertical="center" textRotation="90" wrapText="1"/>
      <protection locked="0"/>
    </xf>
    <xf numFmtId="0" fontId="4" fillId="17" borderId="0" xfId="0" applyFont="1" applyFill="1"/>
    <xf numFmtId="0" fontId="4" fillId="19" borderId="0" xfId="0" applyFont="1" applyFill="1"/>
    <xf numFmtId="0" fontId="17" fillId="14" borderId="0" xfId="0" applyFont="1" applyFill="1"/>
    <xf numFmtId="0" fontId="17" fillId="0" borderId="0" xfId="0" applyFont="1" applyFill="1"/>
    <xf numFmtId="0" fontId="17" fillId="2" borderId="0" xfId="0" applyFont="1" applyFill="1"/>
    <xf numFmtId="0" fontId="4" fillId="10" borderId="0" xfId="0" applyFont="1" applyFill="1"/>
    <xf numFmtId="0" fontId="8" fillId="0" borderId="0" xfId="0" applyFont="1" applyFill="1" applyAlignment="1">
      <alignment horizontal="left" vertical="center" wrapText="1"/>
    </xf>
    <xf numFmtId="165" fontId="9" fillId="2" borderId="5" xfId="0" applyNumberFormat="1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</xf>
    <xf numFmtId="0" fontId="4" fillId="6" borderId="0" xfId="0" applyFont="1" applyFill="1"/>
    <xf numFmtId="0" fontId="9" fillId="15" borderId="5" xfId="0" applyFont="1" applyFill="1" applyBorder="1" applyAlignment="1">
      <alignment horizontal="center" vertical="center"/>
    </xf>
    <xf numFmtId="43" fontId="4" fillId="0" borderId="0" xfId="0" applyNumberFormat="1" applyFont="1" applyFill="1"/>
    <xf numFmtId="0" fontId="16" fillId="11" borderId="5" xfId="0" applyFont="1" applyFill="1" applyBorder="1"/>
    <xf numFmtId="0" fontId="4" fillId="11" borderId="0" xfId="0" applyFont="1" applyFill="1"/>
    <xf numFmtId="0" fontId="8" fillId="22" borderId="0" xfId="0" applyFont="1" applyFill="1" applyAlignment="1">
      <alignment horizontal="left" vertical="center" wrapText="1"/>
    </xf>
    <xf numFmtId="0" fontId="17" fillId="13" borderId="0" xfId="0" applyFont="1" applyFill="1"/>
    <xf numFmtId="0" fontId="18" fillId="0" borderId="0" xfId="0" applyFont="1" applyFill="1"/>
    <xf numFmtId="0" fontId="9" fillId="2" borderId="5" xfId="0" applyFont="1" applyFill="1" applyBorder="1" applyAlignment="1" applyProtection="1">
      <alignment horizontal="center" vertical="center"/>
      <protection locked="0"/>
    </xf>
    <xf numFmtId="165" fontId="9" fillId="13" borderId="5" xfId="0" applyNumberFormat="1" applyFont="1" applyFill="1" applyBorder="1" applyAlignment="1" applyProtection="1">
      <alignment horizontal="justify" vertical="center" wrapText="1"/>
    </xf>
    <xf numFmtId="0" fontId="17" fillId="12" borderId="0" xfId="0" applyFont="1" applyFill="1"/>
    <xf numFmtId="43" fontId="19" fillId="2" borderId="0" xfId="0" applyNumberFormat="1" applyFont="1" applyFill="1"/>
    <xf numFmtId="0" fontId="11" fillId="0" borderId="5" xfId="0" applyFont="1" applyBorder="1" applyAlignment="1" applyProtection="1">
      <alignment vertical="center"/>
    </xf>
    <xf numFmtId="0" fontId="11" fillId="2" borderId="5" xfId="0" applyFont="1" applyFill="1" applyBorder="1" applyAlignment="1" applyProtection="1">
      <alignment vertical="center" wrapText="1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/>
    <xf numFmtId="0" fontId="9" fillId="19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3" fontId="21" fillId="0" borderId="0" xfId="0" applyNumberFormat="1" applyFont="1" applyFill="1" applyAlignment="1">
      <alignment horizontal="left" vertical="center"/>
    </xf>
    <xf numFmtId="0" fontId="9" fillId="0" borderId="5" xfId="0" applyFont="1" applyFill="1" applyBorder="1" applyAlignment="1">
      <alignment horizontal="center" vertical="center"/>
    </xf>
    <xf numFmtId="0" fontId="21" fillId="0" borderId="0" xfId="0" applyFont="1" applyFill="1"/>
    <xf numFmtId="0" fontId="22" fillId="0" borderId="0" xfId="0" applyFont="1" applyFill="1"/>
    <xf numFmtId="0" fontId="22" fillId="14" borderId="0" xfId="0" applyFont="1" applyFill="1"/>
    <xf numFmtId="0" fontId="22" fillId="2" borderId="0" xfId="0" applyFont="1" applyFill="1"/>
    <xf numFmtId="0" fontId="4" fillId="0" borderId="0" xfId="0" applyFont="1" applyFill="1" applyBorder="1"/>
    <xf numFmtId="0" fontId="9" fillId="0" borderId="5" xfId="0" applyFont="1" applyFill="1" applyBorder="1" applyAlignment="1" applyProtection="1">
      <alignment horizontal="center"/>
      <protection locked="0"/>
    </xf>
    <xf numFmtId="0" fontId="16" fillId="0" borderId="5" xfId="0" applyFont="1" applyFill="1" applyBorder="1" applyProtection="1">
      <protection locked="0"/>
    </xf>
    <xf numFmtId="0" fontId="23" fillId="2" borderId="5" xfId="2" applyFont="1" applyFill="1" applyBorder="1" applyAlignment="1" applyProtection="1">
      <alignment horizontal="center" vertical="center" wrapText="1"/>
    </xf>
    <xf numFmtId="0" fontId="16" fillId="0" borderId="5" xfId="0" applyFont="1" applyFill="1" applyBorder="1"/>
    <xf numFmtId="0" fontId="11" fillId="2" borderId="5" xfId="2" applyFont="1" applyFill="1" applyBorder="1" applyAlignment="1" applyProtection="1">
      <alignment horizontal="justify" vertical="center" wrapText="1"/>
    </xf>
    <xf numFmtId="0" fontId="24" fillId="0" borderId="5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25" fillId="0" borderId="5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11" fillId="19" borderId="12" xfId="0" applyNumberFormat="1" applyFont="1" applyFill="1" applyBorder="1" applyAlignment="1" applyProtection="1">
      <alignment horizontal="left" vertical="center" wrapText="1" indent="1"/>
    </xf>
    <xf numFmtId="4" fontId="11" fillId="2" borderId="5" xfId="0" applyNumberFormat="1" applyFont="1" applyFill="1" applyBorder="1" applyAlignment="1" applyProtection="1">
      <alignment vertical="center"/>
    </xf>
    <xf numFmtId="0" fontId="11" fillId="0" borderId="5" xfId="0" applyFont="1" applyFill="1" applyBorder="1" applyAlignment="1" applyProtection="1">
      <alignment horizontal="left" vertical="center" wrapText="1" indent="2"/>
    </xf>
    <xf numFmtId="0" fontId="11" fillId="2" borderId="5" xfId="0" applyFont="1" applyFill="1" applyBorder="1" applyAlignment="1" applyProtection="1">
      <alignment horizontal="left" vertical="center" wrapText="1"/>
    </xf>
    <xf numFmtId="4" fontId="11" fillId="2" borderId="0" xfId="0" applyNumberFormat="1" applyFont="1" applyFill="1" applyBorder="1" applyAlignment="1" applyProtection="1">
      <alignment horizontal="left" vertical="center" wrapText="1" indent="1"/>
    </xf>
    <xf numFmtId="0" fontId="11" fillId="0" borderId="5" xfId="0" applyFont="1" applyFill="1" applyBorder="1" applyAlignment="1" applyProtection="1">
      <alignment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5" xfId="0" applyFont="1" applyFill="1" applyBorder="1" applyAlignment="1" applyProtection="1">
      <alignment vertical="center"/>
    </xf>
    <xf numFmtId="0" fontId="9" fillId="19" borderId="5" xfId="0" applyFont="1" applyFill="1" applyBorder="1" applyAlignment="1" applyProtection="1">
      <alignment horizontal="center" vertical="center"/>
      <protection locked="0"/>
    </xf>
    <xf numFmtId="0" fontId="26" fillId="0" borderId="13" xfId="0" applyFont="1" applyFill="1" applyBorder="1" applyAlignment="1">
      <alignment vertical="center" wrapText="1"/>
    </xf>
    <xf numFmtId="43" fontId="4" fillId="0" borderId="0" xfId="1" applyFont="1" applyFill="1"/>
    <xf numFmtId="0" fontId="4" fillId="2" borderId="0" xfId="0" applyFont="1" applyFill="1" applyBorder="1"/>
    <xf numFmtId="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65" fontId="9" fillId="13" borderId="5" xfId="0" applyNumberFormat="1" applyFont="1" applyFill="1" applyBorder="1" applyAlignment="1" applyProtection="1">
      <alignment horizontal="left" vertical="center" wrapText="1"/>
    </xf>
    <xf numFmtId="4" fontId="9" fillId="13" borderId="5" xfId="0" applyNumberFormat="1" applyFont="1" applyFill="1" applyBorder="1" applyAlignment="1">
      <alignment vertical="center"/>
    </xf>
    <xf numFmtId="4" fontId="9" fillId="14" borderId="5" xfId="0" applyNumberFormat="1" applyFont="1" applyFill="1" applyBorder="1" applyAlignment="1">
      <alignment vertical="center"/>
    </xf>
    <xf numFmtId="0" fontId="16" fillId="0" borderId="0" xfId="0" applyFont="1" applyFill="1" applyProtection="1"/>
    <xf numFmtId="165" fontId="11" fillId="2" borderId="5" xfId="0" applyNumberFormat="1" applyFont="1" applyFill="1" applyBorder="1" applyAlignment="1" applyProtection="1">
      <alignment horizontal="left" vertical="center"/>
    </xf>
    <xf numFmtId="166" fontId="4" fillId="0" borderId="0" xfId="0" applyNumberFormat="1" applyFont="1" applyFill="1"/>
    <xf numFmtId="0" fontId="11" fillId="2" borderId="5" xfId="3" applyFont="1" applyFill="1" applyBorder="1" applyAlignment="1" applyProtection="1">
      <alignment vertical="center" wrapText="1"/>
    </xf>
    <xf numFmtId="165" fontId="11" fillId="0" borderId="5" xfId="0" applyNumberFormat="1" applyFont="1" applyFill="1" applyBorder="1" applyAlignment="1" applyProtection="1">
      <alignment horizontal="left" vertical="center"/>
    </xf>
    <xf numFmtId="0" fontId="28" fillId="23" borderId="0" xfId="0" applyFont="1" applyFill="1"/>
    <xf numFmtId="164" fontId="4" fillId="0" borderId="0" xfId="0" applyNumberFormat="1" applyFont="1" applyFill="1"/>
    <xf numFmtId="0" fontId="26" fillId="0" borderId="0" xfId="0" applyFont="1" applyFill="1" applyAlignment="1">
      <alignment horizontal="center" vertical="center" wrapText="1"/>
    </xf>
    <xf numFmtId="0" fontId="11" fillId="24" borderId="5" xfId="0" applyFont="1" applyFill="1" applyBorder="1" applyAlignment="1" applyProtection="1">
      <alignment horizontal="justify" vertical="center" wrapText="1"/>
    </xf>
    <xf numFmtId="0" fontId="16" fillId="13" borderId="5" xfId="0" applyFont="1" applyFill="1" applyBorder="1" applyAlignment="1">
      <alignment vertical="center"/>
    </xf>
    <xf numFmtId="0" fontId="9" fillId="2" borderId="5" xfId="0" applyFont="1" applyFill="1" applyBorder="1" applyAlignment="1" applyProtection="1">
      <alignment horizontal="justify" vertical="center" wrapText="1"/>
    </xf>
    <xf numFmtId="0" fontId="16" fillId="0" borderId="5" xfId="0" applyFont="1" applyFill="1" applyBorder="1" applyAlignment="1" applyProtection="1">
      <alignment vertical="center"/>
      <protection locked="0"/>
    </xf>
    <xf numFmtId="49" fontId="9" fillId="14" borderId="5" xfId="0" applyNumberFormat="1" applyFont="1" applyFill="1" applyBorder="1" applyAlignment="1" applyProtection="1">
      <alignment horizontal="center" vertical="center" wrapText="1"/>
    </xf>
    <xf numFmtId="0" fontId="9" fillId="15" borderId="0" xfId="0" applyFont="1" applyFill="1" applyAlignment="1" applyProtection="1">
      <alignment horizontal="center" vertical="center"/>
      <protection locked="0"/>
    </xf>
    <xf numFmtId="4" fontId="4" fillId="0" borderId="0" xfId="0" applyNumberFormat="1" applyFont="1" applyFill="1"/>
    <xf numFmtId="4" fontId="29" fillId="0" borderId="5" xfId="0" applyNumberFormat="1" applyFont="1" applyFill="1" applyBorder="1" applyAlignment="1" applyProtection="1">
      <alignment vertical="center"/>
    </xf>
    <xf numFmtId="0" fontId="30" fillId="0" borderId="0" xfId="0" applyFont="1" applyFill="1"/>
    <xf numFmtId="0" fontId="9" fillId="0" borderId="5" xfId="0" applyFont="1" applyFill="1" applyBorder="1" applyAlignment="1" applyProtection="1">
      <alignment vertical="center"/>
    </xf>
    <xf numFmtId="4" fontId="29" fillId="0" borderId="10" xfId="0" applyNumberFormat="1" applyFont="1" applyFill="1" applyBorder="1" applyAlignment="1" applyProtection="1">
      <alignment vertical="center"/>
    </xf>
    <xf numFmtId="165" fontId="9" fillId="14" borderId="5" xfId="0" applyNumberFormat="1" applyFont="1" applyFill="1" applyBorder="1" applyAlignment="1" applyProtection="1">
      <alignment horizontal="justify" vertical="center" wrapText="1"/>
    </xf>
    <xf numFmtId="165" fontId="11" fillId="0" borderId="5" xfId="0" applyNumberFormat="1" applyFont="1" applyFill="1" applyBorder="1" applyAlignment="1" applyProtection="1">
      <alignment horizontal="justify" vertical="center" wrapText="1"/>
    </xf>
    <xf numFmtId="4" fontId="31" fillId="0" borderId="0" xfId="0" applyNumberFormat="1" applyFont="1" applyFill="1"/>
    <xf numFmtId="4" fontId="17" fillId="0" borderId="0" xfId="0" applyNumberFormat="1" applyFont="1" applyFill="1"/>
    <xf numFmtId="165" fontId="11" fillId="2" borderId="5" xfId="0" applyNumberFormat="1" applyFont="1" applyFill="1" applyBorder="1" applyAlignment="1" applyProtection="1">
      <alignment horizontal="justify" vertical="center" wrapText="1"/>
    </xf>
    <xf numFmtId="165" fontId="11" fillId="2" borderId="5" xfId="0" applyNumberFormat="1" applyFont="1" applyFill="1" applyBorder="1" applyAlignment="1" applyProtection="1">
      <alignment horizontal="justify" vertical="center"/>
    </xf>
    <xf numFmtId="0" fontId="9" fillId="14" borderId="5" xfId="0" applyFont="1" applyFill="1" applyBorder="1" applyAlignment="1" applyProtection="1">
      <alignment horizontal="justify" vertical="justify" wrapText="1"/>
    </xf>
    <xf numFmtId="0" fontId="11" fillId="0" borderId="5" xfId="0" applyFont="1" applyBorder="1" applyAlignment="1" applyProtection="1">
      <alignment vertical="center" wrapText="1"/>
    </xf>
    <xf numFmtId="0" fontId="26" fillId="0" borderId="0" xfId="0" applyFont="1" applyFill="1"/>
    <xf numFmtId="165" fontId="9" fillId="0" borderId="13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justify" vertical="center" wrapText="1"/>
    </xf>
    <xf numFmtId="0" fontId="14" fillId="2" borderId="5" xfId="0" applyFont="1" applyFill="1" applyBorder="1" applyAlignment="1" applyProtection="1">
      <alignment horizontal="justify" vertical="center" wrapText="1"/>
    </xf>
    <xf numFmtId="0" fontId="32" fillId="0" borderId="13" xfId="0" applyFont="1" applyFill="1" applyBorder="1" applyAlignment="1"/>
    <xf numFmtId="0" fontId="32" fillId="0" borderId="13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65" fontId="9" fillId="14" borderId="5" xfId="0" applyNumberFormat="1" applyFont="1" applyFill="1" applyBorder="1" applyAlignment="1" applyProtection="1">
      <alignment horizontal="left" vertical="center"/>
    </xf>
    <xf numFmtId="0" fontId="9" fillId="23" borderId="5" xfId="0" applyFont="1" applyFill="1" applyBorder="1" applyAlignment="1" applyProtection="1">
      <alignment horizontal="center" vertical="center"/>
      <protection locked="0"/>
    </xf>
    <xf numFmtId="0" fontId="11" fillId="2" borderId="5" xfId="0" applyFont="1" applyFill="1" applyBorder="1" applyAlignment="1" applyProtection="1">
      <alignment vertical="center"/>
    </xf>
    <xf numFmtId="43" fontId="33" fillId="0" borderId="0" xfId="0" applyNumberFormat="1" applyFont="1" applyFill="1" applyAlignment="1">
      <alignment horizontal="left" vertical="center" wrapText="1"/>
    </xf>
    <xf numFmtId="165" fontId="9" fillId="17" borderId="5" xfId="0" applyNumberFormat="1" applyFont="1" applyFill="1" applyBorder="1" applyAlignment="1" applyProtection="1">
      <alignment horizontal="center" vertical="center"/>
    </xf>
    <xf numFmtId="0" fontId="9" fillId="17" borderId="5" xfId="0" applyFont="1" applyFill="1" applyBorder="1" applyAlignment="1" applyProtection="1">
      <alignment horizontal="center" vertical="center"/>
    </xf>
    <xf numFmtId="0" fontId="9" fillId="17" borderId="5" xfId="0" applyFont="1" applyFill="1" applyBorder="1" applyAlignment="1" applyProtection="1">
      <alignment horizontal="justify" vertical="center" wrapText="1"/>
    </xf>
    <xf numFmtId="4" fontId="9" fillId="17" borderId="5" xfId="0" applyNumberFormat="1" applyFont="1" applyFill="1" applyBorder="1" applyAlignment="1" applyProtection="1">
      <alignment vertical="center"/>
    </xf>
    <xf numFmtId="0" fontId="16" fillId="17" borderId="5" xfId="0" applyFont="1" applyFill="1" applyBorder="1"/>
    <xf numFmtId="0" fontId="14" fillId="2" borderId="10" xfId="0" applyFont="1" applyFill="1" applyBorder="1" applyAlignment="1" applyProtection="1">
      <alignment horizontal="justify" vertical="center" wrapText="1"/>
    </xf>
    <xf numFmtId="0" fontId="14" fillId="19" borderId="5" xfId="0" applyFont="1" applyFill="1" applyBorder="1" applyAlignment="1" applyProtection="1">
      <alignment horizontal="justify" vertical="center" wrapText="1"/>
    </xf>
    <xf numFmtId="165" fontId="9" fillId="0" borderId="5" xfId="0" applyNumberFormat="1" applyFont="1" applyFill="1" applyBorder="1" applyAlignment="1" applyProtection="1">
      <alignment vertical="center" wrapText="1"/>
    </xf>
    <xf numFmtId="165" fontId="9" fillId="0" borderId="5" xfId="4" applyNumberFormat="1" applyFont="1" applyFill="1" applyBorder="1" applyAlignment="1" applyProtection="1">
      <alignment horizontal="center" vertical="center"/>
    </xf>
    <xf numFmtId="0" fontId="26" fillId="23" borderId="13" xfId="0" applyFont="1" applyFill="1" applyBorder="1" applyAlignment="1">
      <alignment vertical="center" wrapText="1"/>
    </xf>
    <xf numFmtId="165" fontId="9" fillId="21" borderId="5" xfId="0" applyNumberFormat="1" applyFont="1" applyFill="1" applyBorder="1" applyAlignment="1" applyProtection="1">
      <alignment horizontal="center" vertical="center"/>
    </xf>
    <xf numFmtId="0" fontId="9" fillId="21" borderId="5" xfId="0" applyFont="1" applyFill="1" applyBorder="1" applyAlignment="1" applyProtection="1">
      <alignment horizontal="center" vertical="center"/>
    </xf>
    <xf numFmtId="3" fontId="9" fillId="14" borderId="5" xfId="0" applyNumberFormat="1" applyFont="1" applyFill="1" applyBorder="1" applyAlignment="1">
      <alignment vertical="center"/>
    </xf>
    <xf numFmtId="0" fontId="34" fillId="2" borderId="5" xfId="0" applyFont="1" applyFill="1" applyBorder="1" applyAlignment="1">
      <alignment horizontal="center" vertical="center"/>
    </xf>
    <xf numFmtId="0" fontId="26" fillId="23" borderId="0" xfId="0" applyFont="1" applyFill="1"/>
    <xf numFmtId="0" fontId="9" fillId="14" borderId="5" xfId="0" applyFont="1" applyFill="1" applyBorder="1" applyAlignment="1" applyProtection="1">
      <alignment horizontal="left" vertical="center"/>
    </xf>
    <xf numFmtId="0" fontId="9" fillId="0" borderId="5" xfId="0" applyFont="1" applyFill="1" applyBorder="1" applyAlignment="1" applyProtection="1">
      <alignment horizontal="justify" vertical="center" wrapText="1"/>
    </xf>
    <xf numFmtId="2" fontId="4" fillId="0" borderId="0" xfId="0" applyNumberFormat="1" applyFont="1" applyFill="1"/>
    <xf numFmtId="0" fontId="26" fillId="0" borderId="13" xfId="0" applyFont="1" applyFill="1" applyBorder="1" applyAlignment="1">
      <alignment horizontal="center" vertical="center" wrapText="1"/>
    </xf>
    <xf numFmtId="0" fontId="16" fillId="2" borderId="5" xfId="0" applyFont="1" applyFill="1" applyBorder="1" applyProtection="1">
      <protection locked="0"/>
    </xf>
    <xf numFmtId="165" fontId="11" fillId="2" borderId="5" xfId="0" applyNumberFormat="1" applyFont="1" applyFill="1" applyBorder="1" applyAlignment="1" applyProtection="1">
      <alignment horizontal="left" vertical="center" wrapText="1"/>
    </xf>
    <xf numFmtId="4" fontId="11" fillId="0" borderId="11" xfId="0" applyNumberFormat="1" applyFont="1" applyFill="1" applyBorder="1" applyAlignment="1" applyProtection="1">
      <alignment vertical="center"/>
    </xf>
    <xf numFmtId="0" fontId="26" fillId="23" borderId="0" xfId="0" applyFont="1" applyFill="1" applyAlignment="1">
      <alignment vertical="center" wrapText="1"/>
    </xf>
    <xf numFmtId="0" fontId="4" fillId="23" borderId="0" xfId="0" applyFont="1" applyFill="1"/>
    <xf numFmtId="0" fontId="8" fillId="14" borderId="5" xfId="0" applyFont="1" applyFill="1" applyBorder="1" applyAlignment="1" applyProtection="1">
      <alignment horizontal="justify" vertical="center" wrapText="1"/>
    </xf>
    <xf numFmtId="0" fontId="35" fillId="14" borderId="5" xfId="0" applyFont="1" applyFill="1" applyBorder="1"/>
    <xf numFmtId="165" fontId="11" fillId="2" borderId="5" xfId="0" applyNumberFormat="1" applyFont="1" applyFill="1" applyBorder="1" applyAlignment="1" applyProtection="1">
      <alignment horizontal="center" vertical="center"/>
    </xf>
    <xf numFmtId="0" fontId="36" fillId="20" borderId="5" xfId="0" applyFont="1" applyFill="1" applyBorder="1" applyAlignment="1">
      <alignment horizontal="center" vertical="center"/>
    </xf>
    <xf numFmtId="0" fontId="9" fillId="25" borderId="5" xfId="0" applyFont="1" applyFill="1" applyBorder="1" applyAlignment="1" applyProtection="1">
      <alignment horizontal="center" vertical="center"/>
    </xf>
    <xf numFmtId="165" fontId="9" fillId="25" borderId="5" xfId="0" applyNumberFormat="1" applyFont="1" applyFill="1" applyBorder="1" applyAlignment="1" applyProtection="1">
      <alignment horizontal="center" vertical="center"/>
    </xf>
    <xf numFmtId="0" fontId="9" fillId="25" borderId="5" xfId="0" applyFont="1" applyFill="1" applyBorder="1" applyAlignment="1" applyProtection="1">
      <alignment horizontal="justify" vertical="center" wrapText="1"/>
    </xf>
    <xf numFmtId="4" fontId="9" fillId="25" borderId="5" xfId="0" applyNumberFormat="1" applyFont="1" applyFill="1" applyBorder="1" applyAlignment="1" applyProtection="1">
      <alignment vertical="center"/>
    </xf>
    <xf numFmtId="0" fontId="9" fillId="20" borderId="5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/>
    <xf numFmtId="0" fontId="11" fillId="0" borderId="5" xfId="0" applyFont="1" applyBorder="1" applyAlignment="1" applyProtection="1">
      <alignment horizontal="justify" vertical="center" wrapText="1"/>
    </xf>
    <xf numFmtId="0" fontId="37" fillId="14" borderId="0" xfId="0" applyFont="1" applyFill="1"/>
    <xf numFmtId="0" fontId="37" fillId="0" borderId="0" xfId="0" applyFont="1" applyFill="1"/>
    <xf numFmtId="165" fontId="7" fillId="0" borderId="11" xfId="0" applyNumberFormat="1" applyFont="1" applyFill="1" applyBorder="1" applyAlignment="1">
      <alignment horizontal="center" vertical="center" wrapText="1"/>
    </xf>
    <xf numFmtId="165" fontId="9" fillId="2" borderId="5" xfId="0" applyNumberFormat="1" applyFont="1" applyFill="1" applyBorder="1" applyAlignment="1" applyProtection="1">
      <alignment horizontal="center" vertical="center" wrapText="1"/>
    </xf>
    <xf numFmtId="165" fontId="9" fillId="14" borderId="5" xfId="0" applyNumberFormat="1" applyFont="1" applyFill="1" applyBorder="1" applyAlignment="1" applyProtection="1">
      <alignment horizontal="center" vertical="center" wrapText="1"/>
    </xf>
    <xf numFmtId="1" fontId="9" fillId="14" borderId="5" xfId="0" applyNumberFormat="1" applyFont="1" applyFill="1" applyBorder="1" applyAlignment="1">
      <alignment vertical="center"/>
    </xf>
    <xf numFmtId="165" fontId="9" fillId="19" borderId="5" xfId="0" applyNumberFormat="1" applyFont="1" applyFill="1" applyBorder="1" applyAlignment="1" applyProtection="1">
      <alignment horizontal="center" vertical="center"/>
    </xf>
    <xf numFmtId="0" fontId="22" fillId="19" borderId="0" xfId="0" applyFont="1" applyFill="1"/>
    <xf numFmtId="1" fontId="9" fillId="13" borderId="5" xfId="0" applyNumberFormat="1" applyFont="1" applyFill="1" applyBorder="1" applyAlignment="1">
      <alignment vertical="center"/>
    </xf>
    <xf numFmtId="0" fontId="38" fillId="15" borderId="0" xfId="0" applyFont="1" applyFill="1" applyAlignment="1">
      <alignment horizontal="left" vertical="center" wrapText="1"/>
    </xf>
    <xf numFmtId="0" fontId="22" fillId="12" borderId="0" xfId="0" applyFont="1" applyFill="1"/>
    <xf numFmtId="0" fontId="16" fillId="14" borderId="5" xfId="0" applyFont="1" applyFill="1" applyBorder="1" applyAlignment="1">
      <alignment vertical="center"/>
    </xf>
    <xf numFmtId="0" fontId="4" fillId="4" borderId="0" xfId="0" applyFont="1" applyFill="1"/>
    <xf numFmtId="0" fontId="39" fillId="0" borderId="0" xfId="0" applyFont="1" applyFill="1" applyAlignment="1">
      <alignment horizontal="center" vertical="center" wrapText="1"/>
    </xf>
    <xf numFmtId="0" fontId="9" fillId="13" borderId="5" xfId="0" applyFont="1" applyFill="1" applyBorder="1" applyAlignment="1">
      <alignment horizontal="justify" vertical="center" wrapText="1"/>
    </xf>
    <xf numFmtId="0" fontId="9" fillId="14" borderId="5" xfId="0" applyFont="1" applyFill="1" applyBorder="1" applyAlignment="1">
      <alignment horizontal="justify" vertical="center" wrapText="1"/>
    </xf>
    <xf numFmtId="0" fontId="9" fillId="8" borderId="5" xfId="0" applyFont="1" applyFill="1" applyBorder="1" applyAlignment="1" applyProtection="1">
      <alignment horizontal="center" vertical="center"/>
      <protection locked="0"/>
    </xf>
    <xf numFmtId="0" fontId="9" fillId="26" borderId="5" xfId="0" applyFont="1" applyFill="1" applyBorder="1" applyAlignment="1" applyProtection="1">
      <alignment horizontal="center" vertical="center"/>
      <protection locked="0"/>
    </xf>
    <xf numFmtId="0" fontId="16" fillId="14" borderId="5" xfId="0" applyFont="1" applyFill="1" applyBorder="1" applyAlignment="1">
      <alignment horizontal="center" vertical="center"/>
    </xf>
    <xf numFmtId="4" fontId="19" fillId="14" borderId="0" xfId="0" applyNumberFormat="1" applyFont="1" applyFill="1"/>
    <xf numFmtId="0" fontId="16" fillId="0" borderId="5" xfId="0" applyFont="1" applyFill="1" applyBorder="1" applyAlignment="1" applyProtection="1">
      <alignment horizontal="center" vertical="center"/>
      <protection locked="0"/>
    </xf>
    <xf numFmtId="4" fontId="19" fillId="0" borderId="0" xfId="0" applyNumberFormat="1" applyFont="1" applyFill="1"/>
    <xf numFmtId="0" fontId="9" fillId="14" borderId="5" xfId="0" applyFont="1" applyFill="1" applyBorder="1" applyAlignment="1">
      <alignment horizontal="center" vertical="center"/>
    </xf>
    <xf numFmtId="165" fontId="11" fillId="0" borderId="5" xfId="0" applyNumberFormat="1" applyFont="1" applyFill="1" applyBorder="1" applyAlignment="1" applyProtection="1">
      <alignment horizontal="left" vertical="center" wrapText="1"/>
    </xf>
    <xf numFmtId="0" fontId="39" fillId="0" borderId="13" xfId="0" applyFont="1" applyFill="1" applyBorder="1" applyAlignment="1">
      <alignment vertical="center" wrapText="1"/>
    </xf>
    <xf numFmtId="0" fontId="40" fillId="2" borderId="5" xfId="3" applyFont="1" applyFill="1" applyBorder="1" applyAlignment="1" applyProtection="1">
      <alignment vertical="center" wrapText="1"/>
    </xf>
    <xf numFmtId="0" fontId="9" fillId="14" borderId="5" xfId="0" applyNumberFormat="1" applyFont="1" applyFill="1" applyBorder="1" applyAlignment="1" applyProtection="1">
      <alignment horizontal="left" vertical="center" wrapText="1"/>
    </xf>
    <xf numFmtId="0" fontId="17" fillId="26" borderId="0" xfId="0" applyFont="1" applyFill="1"/>
    <xf numFmtId="0" fontId="41" fillId="21" borderId="5" xfId="0" applyFont="1" applyFill="1" applyBorder="1" applyAlignment="1" applyProtection="1">
      <alignment horizontal="justify" vertical="center" wrapText="1"/>
    </xf>
    <xf numFmtId="4" fontId="9" fillId="21" borderId="5" xfId="0" applyNumberFormat="1" applyFont="1" applyFill="1" applyBorder="1" applyAlignment="1" applyProtection="1">
      <alignment vertical="center"/>
    </xf>
    <xf numFmtId="0" fontId="16" fillId="21" borderId="5" xfId="0" applyFont="1" applyFill="1" applyBorder="1"/>
    <xf numFmtId="0" fontId="11" fillId="0" borderId="5" xfId="3" applyFont="1" applyFill="1" applyBorder="1" applyAlignment="1" applyProtection="1">
      <alignment vertical="center" wrapText="1"/>
    </xf>
    <xf numFmtId="0" fontId="42" fillId="0" borderId="0" xfId="0" applyFont="1" applyFill="1"/>
    <xf numFmtId="165" fontId="9" fillId="27" borderId="5" xfId="0" applyNumberFormat="1" applyFont="1" applyFill="1" applyBorder="1" applyAlignment="1" applyProtection="1">
      <alignment horizontal="center" vertical="center"/>
    </xf>
    <xf numFmtId="0" fontId="9" fillId="27" borderId="5" xfId="0" applyFont="1" applyFill="1" applyBorder="1" applyAlignment="1" applyProtection="1">
      <alignment horizontal="center" vertical="center"/>
    </xf>
    <xf numFmtId="0" fontId="41" fillId="27" borderId="5" xfId="0" applyFont="1" applyFill="1" applyBorder="1" applyAlignment="1" applyProtection="1">
      <alignment horizontal="justify" vertical="center" wrapText="1"/>
    </xf>
    <xf numFmtId="4" fontId="9" fillId="27" borderId="5" xfId="0" applyNumberFormat="1" applyFont="1" applyFill="1" applyBorder="1" applyAlignment="1" applyProtection="1">
      <alignment vertical="center"/>
    </xf>
    <xf numFmtId="0" fontId="16" fillId="27" borderId="5" xfId="0" applyFont="1" applyFill="1" applyBorder="1"/>
    <xf numFmtId="1" fontId="9" fillId="0" borderId="5" xfId="0" applyNumberFormat="1" applyFont="1" applyFill="1" applyBorder="1" applyAlignment="1" applyProtection="1">
      <alignment horizontal="center" vertical="center"/>
    </xf>
    <xf numFmtId="0" fontId="43" fillId="0" borderId="0" xfId="0" applyFont="1" applyFill="1"/>
    <xf numFmtId="0" fontId="11" fillId="0" borderId="5" xfId="0" applyFont="1" applyFill="1" applyBorder="1" applyAlignment="1" applyProtection="1">
      <alignment horizontal="justify" vertical="center"/>
    </xf>
    <xf numFmtId="0" fontId="9" fillId="0" borderId="5" xfId="0" applyFont="1" applyFill="1" applyBorder="1" applyAlignment="1" applyProtection="1">
      <alignment vertical="center" wrapText="1"/>
    </xf>
    <xf numFmtId="0" fontId="44" fillId="0" borderId="0" xfId="0" applyFont="1" applyFill="1" applyAlignment="1">
      <alignment horizontal="center" vertical="center" wrapText="1"/>
    </xf>
    <xf numFmtId="0" fontId="17" fillId="0" borderId="0" xfId="0" applyFont="1"/>
    <xf numFmtId="165" fontId="9" fillId="0" borderId="10" xfId="0" applyNumberFormat="1" applyFont="1" applyFill="1" applyBorder="1" applyAlignment="1" applyProtection="1">
      <alignment vertical="center"/>
    </xf>
    <xf numFmtId="4" fontId="11" fillId="0" borderId="10" xfId="0" applyNumberFormat="1" applyFont="1" applyFill="1" applyBorder="1" applyAlignment="1" applyProtection="1">
      <alignment vertical="center"/>
    </xf>
    <xf numFmtId="0" fontId="9" fillId="2" borderId="10" xfId="0" applyFont="1" applyFill="1" applyBorder="1" applyAlignment="1">
      <alignment horizontal="center" vertical="center"/>
    </xf>
    <xf numFmtId="0" fontId="15" fillId="0" borderId="0" xfId="0" applyFont="1"/>
    <xf numFmtId="0" fontId="15" fillId="0" borderId="8" xfId="0" applyFont="1" applyBorder="1"/>
    <xf numFmtId="43" fontId="4" fillId="0" borderId="0" xfId="1" applyFont="1"/>
    <xf numFmtId="0" fontId="4" fillId="0" borderId="0" xfId="0" applyFont="1" applyAlignment="1">
      <alignment horizontal="center"/>
    </xf>
    <xf numFmtId="0" fontId="16" fillId="14" borderId="11" xfId="0" applyFont="1" applyFill="1" applyBorder="1"/>
    <xf numFmtId="0" fontId="9" fillId="2" borderId="11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vertical="center"/>
    </xf>
    <xf numFmtId="0" fontId="9" fillId="0" borderId="10" xfId="0" applyFont="1" applyFill="1" applyBorder="1" applyAlignment="1" applyProtection="1">
      <alignment vertical="center"/>
    </xf>
    <xf numFmtId="165" fontId="9" fillId="0" borderId="10" xfId="0" applyNumberFormat="1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0" fontId="45" fillId="0" borderId="0" xfId="0" applyFont="1"/>
    <xf numFmtId="164" fontId="45" fillId="0" borderId="0" xfId="0" applyNumberFormat="1" applyFont="1" applyAlignment="1">
      <alignment horizontal="center" vertical="center"/>
    </xf>
    <xf numFmtId="0" fontId="43" fillId="0" borderId="0" xfId="0" applyFont="1"/>
    <xf numFmtId="164" fontId="4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5" fontId="9" fillId="0" borderId="5" xfId="0" applyNumberFormat="1" applyFont="1" applyFill="1" applyBorder="1" applyAlignment="1">
      <alignment horizontal="center" vertical="center"/>
    </xf>
    <xf numFmtId="165" fontId="7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top"/>
    </xf>
    <xf numFmtId="49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4" fontId="11" fillId="2" borderId="5" xfId="0" applyNumberFormat="1" applyFont="1" applyFill="1" applyBorder="1" applyAlignment="1" applyProtection="1">
      <alignment vertical="center"/>
      <protection locked="0"/>
    </xf>
    <xf numFmtId="164" fontId="6" fillId="0" borderId="0" xfId="1" applyNumberFormat="1" applyFont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8" fillId="3" borderId="5" xfId="0" applyFont="1" applyFill="1" applyBorder="1" applyAlignment="1" applyProtection="1">
      <alignment horizontal="center" vertical="center" textRotation="90" wrapText="1"/>
    </xf>
    <xf numFmtId="49" fontId="9" fillId="11" borderId="5" xfId="0" applyNumberFormat="1" applyFont="1" applyFill="1" applyBorder="1" applyAlignment="1" applyProtection="1">
      <alignment horizontal="center" vertical="center"/>
    </xf>
    <xf numFmtId="49" fontId="9" fillId="12" borderId="5" xfId="0" applyNumberFormat="1" applyFont="1" applyFill="1" applyBorder="1" applyAlignment="1" applyProtection="1">
      <alignment horizontal="center" vertical="center"/>
    </xf>
    <xf numFmtId="49" fontId="9" fillId="13" borderId="5" xfId="0" applyNumberFormat="1" applyFont="1" applyFill="1" applyBorder="1" applyAlignment="1" applyProtection="1">
      <alignment horizontal="center" vertical="center"/>
    </xf>
    <xf numFmtId="49" fontId="9" fillId="14" borderId="5" xfId="0" applyNumberFormat="1" applyFont="1" applyFill="1" applyBorder="1" applyAlignment="1" applyProtection="1">
      <alignment horizontal="center" vertical="center"/>
    </xf>
    <xf numFmtId="49" fontId="9" fillId="2" borderId="5" xfId="0" applyNumberFormat="1" applyFont="1" applyFill="1" applyBorder="1" applyAlignment="1" applyProtection="1">
      <alignment horizontal="center" vertical="center"/>
    </xf>
    <xf numFmtId="49" fontId="9" fillId="2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</xf>
    <xf numFmtId="49" fontId="8" fillId="14" borderId="5" xfId="0" applyNumberFormat="1" applyFont="1" applyFill="1" applyBorder="1" applyAlignment="1" applyProtection="1">
      <alignment horizontal="center" vertical="center"/>
    </xf>
    <xf numFmtId="49" fontId="9" fillId="25" borderId="5" xfId="0" applyNumberFormat="1" applyFont="1" applyFill="1" applyBorder="1" applyAlignment="1" applyProtection="1">
      <alignment horizontal="center" vertical="center"/>
    </xf>
    <xf numFmtId="49" fontId="9" fillId="21" borderId="5" xfId="0" applyNumberFormat="1" applyFont="1" applyFill="1" applyBorder="1" applyAlignment="1" applyProtection="1">
      <alignment horizontal="center" vertical="center"/>
    </xf>
    <xf numFmtId="49" fontId="9" fillId="27" borderId="5" xfId="0" applyNumberFormat="1" applyFont="1" applyFill="1" applyBorder="1" applyAlignment="1" applyProtection="1">
      <alignment horizontal="center" vertical="center"/>
    </xf>
    <xf numFmtId="49" fontId="9" fillId="3" borderId="5" xfId="0" applyNumberFormat="1" applyFont="1" applyFill="1" applyBorder="1" applyAlignment="1" applyProtection="1">
      <alignment horizontal="center" vertical="center" textRotation="90" wrapText="1"/>
    </xf>
    <xf numFmtId="49" fontId="9" fillId="16" borderId="5" xfId="0" applyNumberFormat="1" applyFont="1" applyFill="1" applyBorder="1" applyAlignment="1" applyProtection="1">
      <alignment horizontal="center" vertical="center" wrapText="1"/>
    </xf>
    <xf numFmtId="49" fontId="11" fillId="0" borderId="5" xfId="0" applyNumberFormat="1" applyFont="1" applyFill="1" applyBorder="1" applyAlignment="1" applyProtection="1">
      <alignment horizontal="center" vertical="center"/>
    </xf>
    <xf numFmtId="49" fontId="9" fillId="17" borderId="5" xfId="0" applyNumberFormat="1" applyFont="1" applyFill="1" applyBorder="1" applyAlignment="1" applyProtection="1">
      <alignment horizontal="center" vertical="center"/>
    </xf>
    <xf numFmtId="49" fontId="9" fillId="13" borderId="5" xfId="0" applyNumberFormat="1" applyFont="1" applyFill="1" applyBorder="1" applyAlignment="1" applyProtection="1">
      <alignment horizontal="center" vertical="center" wrapText="1"/>
    </xf>
    <xf numFmtId="0" fontId="23" fillId="2" borderId="5" xfId="2" applyFont="1" applyFill="1" applyBorder="1" applyAlignment="1" applyProtection="1">
      <alignment horizontal="left" vertical="center" wrapText="1"/>
    </xf>
    <xf numFmtId="0" fontId="11" fillId="2" borderId="5" xfId="2" applyFont="1" applyFill="1" applyBorder="1" applyAlignment="1" applyProtection="1">
      <alignment horizontal="left" vertical="center" wrapText="1"/>
    </xf>
    <xf numFmtId="165" fontId="9" fillId="0" borderId="5" xfId="0" applyNumberFormat="1" applyFont="1" applyFill="1" applyBorder="1" applyAlignment="1" applyProtection="1">
      <alignment horizontal="justify" vertical="center" wrapText="1"/>
    </xf>
    <xf numFmtId="4" fontId="9" fillId="0" borderId="5" xfId="0" applyNumberFormat="1" applyFont="1" applyFill="1" applyBorder="1" applyAlignment="1" applyProtection="1">
      <alignment horizontal="right" vertical="center"/>
    </xf>
    <xf numFmtId="0" fontId="11" fillId="0" borderId="5" xfId="1" applyNumberFormat="1" applyFon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justify" vertical="center"/>
    </xf>
    <xf numFmtId="4" fontId="7" fillId="0" borderId="10" xfId="0" applyNumberFormat="1" applyFont="1" applyFill="1" applyBorder="1" applyAlignment="1" applyProtection="1">
      <alignment horizontal="right" vertical="center"/>
    </xf>
    <xf numFmtId="0" fontId="11" fillId="0" borderId="1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justify" vertical="center"/>
    </xf>
    <xf numFmtId="165" fontId="7" fillId="0" borderId="10" xfId="0" applyNumberFormat="1" applyFont="1" applyFill="1" applyBorder="1" applyAlignment="1" applyProtection="1">
      <alignment horizontal="center" vertical="center"/>
    </xf>
    <xf numFmtId="165" fontId="12" fillId="0" borderId="10" xfId="0" applyNumberFormat="1" applyFont="1" applyFill="1" applyBorder="1" applyAlignment="1" applyProtection="1">
      <alignment horizontal="center" vertical="center"/>
    </xf>
    <xf numFmtId="165" fontId="12" fillId="0" borderId="10" xfId="0" applyNumberFormat="1" applyFont="1" applyFill="1" applyBorder="1" applyAlignment="1" applyProtection="1">
      <alignment horizontal="justify" vertical="center" wrapText="1"/>
    </xf>
    <xf numFmtId="0" fontId="9" fillId="3" borderId="1" xfId="0" applyFont="1" applyFill="1" applyBorder="1" applyAlignment="1" applyProtection="1">
      <alignment horizontal="center" vertical="center"/>
    </xf>
    <xf numFmtId="4" fontId="9" fillId="3" borderId="1" xfId="0" applyNumberFormat="1" applyFont="1" applyFill="1" applyBorder="1" applyAlignment="1" applyProtection="1">
      <alignment horizontal="right" vertical="center"/>
    </xf>
    <xf numFmtId="4" fontId="9" fillId="5" borderId="1" xfId="0" applyNumberFormat="1" applyFont="1" applyFill="1" applyBorder="1" applyAlignment="1" applyProtection="1">
      <alignment horizontal="right" vertical="center"/>
    </xf>
    <xf numFmtId="4" fontId="9" fillId="6" borderId="1" xfId="0" applyNumberFormat="1" applyFont="1" applyFill="1" applyBorder="1" applyAlignment="1" applyProtection="1">
      <alignment horizontal="right" vertical="center"/>
    </xf>
    <xf numFmtId="4" fontId="9" fillId="7" borderId="1" xfId="0" applyNumberFormat="1" applyFont="1" applyFill="1" applyBorder="1" applyAlignment="1" applyProtection="1">
      <alignment horizontal="right" vertical="center"/>
    </xf>
    <xf numFmtId="4" fontId="10" fillId="8" borderId="1" xfId="0" applyNumberFormat="1" applyFont="1" applyFill="1" applyBorder="1" applyAlignment="1" applyProtection="1">
      <alignment horizontal="right" vertical="center"/>
    </xf>
    <xf numFmtId="4" fontId="9" fillId="0" borderId="1" xfId="0" applyNumberFormat="1" applyFont="1" applyBorder="1" applyAlignment="1" applyProtection="1">
      <alignment horizontal="center" vertical="center"/>
    </xf>
    <xf numFmtId="0" fontId="4" fillId="0" borderId="23" xfId="0" applyFont="1" applyBorder="1"/>
    <xf numFmtId="0" fontId="4" fillId="0" borderId="8" xfId="0" applyFont="1" applyBorder="1"/>
    <xf numFmtId="164" fontId="6" fillId="0" borderId="0" xfId="1" applyNumberFormat="1" applyFont="1" applyAlignment="1" applyProtection="1">
      <alignment horizontal="center" vertical="center"/>
      <protection locked="0"/>
    </xf>
    <xf numFmtId="164" fontId="6" fillId="0" borderId="0" xfId="1" applyNumberFormat="1" applyFont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8" fillId="3" borderId="5" xfId="0" applyFont="1" applyFill="1" applyBorder="1" applyAlignment="1" applyProtection="1">
      <alignment horizontal="center" vertical="center" textRotation="90" wrapText="1"/>
    </xf>
    <xf numFmtId="0" fontId="8" fillId="3" borderId="10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justify" vertical="center" wrapText="1"/>
    </xf>
    <xf numFmtId="0" fontId="9" fillId="3" borderId="5" xfId="0" applyFont="1" applyFill="1" applyBorder="1" applyAlignment="1" applyProtection="1">
      <alignment horizontal="justify" vertical="center" wrapText="1"/>
    </xf>
    <xf numFmtId="0" fontId="9" fillId="3" borderId="10" xfId="0" applyFont="1" applyFill="1" applyBorder="1" applyAlignment="1" applyProtection="1">
      <alignment horizontal="justify" vertical="center" wrapText="1"/>
    </xf>
    <xf numFmtId="164" fontId="9" fillId="4" borderId="2" xfId="1" applyNumberFormat="1" applyFont="1" applyFill="1" applyBorder="1" applyAlignment="1" applyProtection="1">
      <alignment horizontal="center" vertical="center"/>
    </xf>
    <xf numFmtId="164" fontId="9" fillId="4" borderId="3" xfId="1" applyNumberFormat="1" applyFont="1" applyFill="1" applyBorder="1" applyAlignment="1" applyProtection="1">
      <alignment horizontal="center" vertical="center"/>
    </xf>
    <xf numFmtId="164" fontId="9" fillId="4" borderId="4" xfId="1" applyNumberFormat="1" applyFont="1" applyFill="1" applyBorder="1" applyAlignment="1" applyProtection="1">
      <alignment horizontal="center" vertical="center"/>
    </xf>
    <xf numFmtId="164" fontId="10" fillId="8" borderId="2" xfId="1" applyNumberFormat="1" applyFont="1" applyFill="1" applyBorder="1" applyAlignment="1" applyProtection="1">
      <alignment horizontal="center" vertical="center"/>
    </xf>
    <xf numFmtId="164" fontId="10" fillId="8" borderId="3" xfId="1" applyNumberFormat="1" applyFont="1" applyFill="1" applyBorder="1" applyAlignment="1" applyProtection="1">
      <alignment horizontal="center" vertical="center"/>
    </xf>
    <xf numFmtId="164" fontId="10" fillId="8" borderId="4" xfId="1" applyNumberFormat="1" applyFont="1" applyFill="1" applyBorder="1" applyAlignment="1" applyProtection="1">
      <alignment horizontal="center" vertical="center"/>
    </xf>
    <xf numFmtId="3" fontId="9" fillId="3" borderId="2" xfId="0" applyNumberFormat="1" applyFont="1" applyFill="1" applyBorder="1" applyAlignment="1" applyProtection="1">
      <alignment horizontal="center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  <xf numFmtId="3" fontId="9" fillId="3" borderId="4" xfId="0" applyNumberFormat="1" applyFont="1" applyFill="1" applyBorder="1" applyAlignment="1" applyProtection="1">
      <alignment horizontal="center" vertical="center" wrapText="1"/>
    </xf>
    <xf numFmtId="9" fontId="9" fillId="9" borderId="7" xfId="0" applyNumberFormat="1" applyFont="1" applyFill="1" applyBorder="1" applyAlignment="1" applyProtection="1">
      <alignment horizontal="center" vertical="center" wrapText="1"/>
    </xf>
    <xf numFmtId="9" fontId="9" fillId="9" borderId="8" xfId="0" applyNumberFormat="1" applyFont="1" applyFill="1" applyBorder="1" applyAlignment="1" applyProtection="1">
      <alignment horizontal="center" vertical="center" wrapText="1"/>
    </xf>
    <xf numFmtId="9" fontId="9" fillId="10" borderId="7" xfId="0" applyNumberFormat="1" applyFont="1" applyFill="1" applyBorder="1" applyAlignment="1" applyProtection="1">
      <alignment horizontal="center" vertical="center" wrapText="1"/>
    </xf>
    <xf numFmtId="9" fontId="9" fillId="10" borderId="8" xfId="0" applyNumberFormat="1" applyFont="1" applyFill="1" applyBorder="1" applyAlignment="1" applyProtection="1">
      <alignment horizontal="center" vertical="center" wrapText="1"/>
    </xf>
    <xf numFmtId="3" fontId="9" fillId="7" borderId="2" xfId="0" applyNumberFormat="1" applyFont="1" applyFill="1" applyBorder="1" applyAlignment="1" applyProtection="1">
      <alignment horizontal="center" vertical="center" wrapText="1"/>
    </xf>
    <xf numFmtId="3" fontId="9" fillId="7" borderId="3" xfId="0" applyNumberFormat="1" applyFont="1" applyFill="1" applyBorder="1" applyAlignment="1" applyProtection="1">
      <alignment horizontal="center" vertical="center" wrapText="1"/>
    </xf>
    <xf numFmtId="3" fontId="9" fillId="7" borderId="4" xfId="0" applyNumberFormat="1" applyFont="1" applyFill="1" applyBorder="1" applyAlignment="1" applyProtection="1">
      <alignment horizontal="center" vertical="center" wrapText="1"/>
    </xf>
    <xf numFmtId="3" fontId="10" fillId="8" borderId="2" xfId="0" applyNumberFormat="1" applyFont="1" applyFill="1" applyBorder="1" applyAlignment="1" applyProtection="1">
      <alignment horizontal="center" vertical="center" wrapText="1"/>
    </xf>
    <xf numFmtId="3" fontId="10" fillId="8" borderId="3" xfId="0" applyNumberFormat="1" applyFont="1" applyFill="1" applyBorder="1" applyAlignment="1" applyProtection="1">
      <alignment horizontal="center" vertical="center" wrapText="1"/>
    </xf>
    <xf numFmtId="3" fontId="10" fillId="8" borderId="4" xfId="0" applyNumberFormat="1" applyFont="1" applyFill="1" applyBorder="1" applyAlignment="1" applyProtection="1">
      <alignment horizontal="center" vertical="center" wrapText="1"/>
    </xf>
    <xf numFmtId="164" fontId="9" fillId="5" borderId="2" xfId="1" applyNumberFormat="1" applyFont="1" applyFill="1" applyBorder="1" applyAlignment="1" applyProtection="1">
      <alignment horizontal="center" vertical="center"/>
    </xf>
    <xf numFmtId="164" fontId="9" fillId="5" borderId="3" xfId="1" applyNumberFormat="1" applyFont="1" applyFill="1" applyBorder="1" applyAlignment="1" applyProtection="1">
      <alignment horizontal="center" vertical="center"/>
    </xf>
    <xf numFmtId="164" fontId="9" fillId="5" borderId="4" xfId="1" applyNumberFormat="1" applyFont="1" applyFill="1" applyBorder="1" applyAlignment="1" applyProtection="1">
      <alignment horizontal="center" vertical="center"/>
    </xf>
    <xf numFmtId="164" fontId="9" fillId="6" borderId="2" xfId="1" applyNumberFormat="1" applyFont="1" applyFill="1" applyBorder="1" applyAlignment="1" applyProtection="1">
      <alignment horizontal="center" vertical="center"/>
    </xf>
    <xf numFmtId="164" fontId="9" fillId="6" borderId="3" xfId="1" applyNumberFormat="1" applyFont="1" applyFill="1" applyBorder="1" applyAlignment="1" applyProtection="1">
      <alignment horizontal="center" vertical="center"/>
    </xf>
    <xf numFmtId="164" fontId="9" fillId="6" borderId="4" xfId="1" applyNumberFormat="1" applyFont="1" applyFill="1" applyBorder="1" applyAlignment="1" applyProtection="1">
      <alignment horizontal="center" vertical="center"/>
    </xf>
    <xf numFmtId="3" fontId="9" fillId="6" borderId="2" xfId="0" applyNumberFormat="1" applyFont="1" applyFill="1" applyBorder="1" applyAlignment="1" applyProtection="1">
      <alignment horizontal="center" vertical="center" wrapText="1"/>
    </xf>
    <xf numFmtId="3" fontId="9" fillId="6" borderId="3" xfId="0" applyNumberFormat="1" applyFont="1" applyFill="1" applyBorder="1" applyAlignment="1" applyProtection="1">
      <alignment horizontal="center" vertical="center" wrapText="1"/>
    </xf>
    <xf numFmtId="3" fontId="9" fillId="6" borderId="4" xfId="0" applyNumberFormat="1" applyFont="1" applyFill="1" applyBorder="1" applyAlignment="1" applyProtection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64" fontId="9" fillId="5" borderId="2" xfId="0" applyNumberFormat="1" applyFont="1" applyFill="1" applyBorder="1" applyAlignment="1" applyProtection="1">
      <alignment horizontal="center" vertical="center" wrapText="1"/>
    </xf>
    <xf numFmtId="164" fontId="9" fillId="5" borderId="4" xfId="0" applyNumberFormat="1" applyFont="1" applyFill="1" applyBorder="1" applyAlignment="1" applyProtection="1">
      <alignment horizontal="center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/>
    </xf>
    <xf numFmtId="164" fontId="10" fillId="8" borderId="4" xfId="0" applyNumberFormat="1" applyFont="1" applyFill="1" applyBorder="1" applyAlignment="1" applyProtection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textRotation="90" wrapText="1"/>
    </xf>
    <xf numFmtId="3" fontId="9" fillId="3" borderId="5" xfId="0" applyNumberFormat="1" applyFont="1" applyFill="1" applyBorder="1" applyAlignment="1">
      <alignment horizontal="center" vertical="center" textRotation="90" wrapText="1"/>
    </xf>
    <xf numFmtId="3" fontId="9" fillId="3" borderId="10" xfId="0" applyNumberFormat="1" applyFont="1" applyFill="1" applyBorder="1" applyAlignment="1">
      <alignment horizontal="center" vertical="center" textRotation="90" wrapText="1"/>
    </xf>
    <xf numFmtId="164" fontId="9" fillId="3" borderId="2" xfId="0" applyNumberFormat="1" applyFont="1" applyFill="1" applyBorder="1" applyAlignment="1" applyProtection="1">
      <alignment horizontal="center" vertical="center" wrapText="1"/>
    </xf>
    <xf numFmtId="164" fontId="9" fillId="3" borderId="3" xfId="0" applyNumberFormat="1" applyFont="1" applyFill="1" applyBorder="1" applyAlignment="1" applyProtection="1">
      <alignment horizontal="center" vertical="center" wrapText="1"/>
    </xf>
    <xf numFmtId="164" fontId="9" fillId="3" borderId="4" xfId="0" applyNumberFormat="1" applyFont="1" applyFill="1" applyBorder="1" applyAlignment="1" applyProtection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23" borderId="13" xfId="0" applyFont="1" applyFill="1" applyBorder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6" fillId="2" borderId="0" xfId="1" applyNumberFormat="1" applyFont="1" applyFill="1" applyAlignment="1">
      <alignment horizontal="center" vertical="center" wrapText="1"/>
    </xf>
    <xf numFmtId="164" fontId="9" fillId="3" borderId="2" xfId="1" applyNumberFormat="1" applyFont="1" applyFill="1" applyBorder="1" applyAlignment="1" applyProtection="1">
      <alignment horizontal="center" vertical="center"/>
    </xf>
    <xf numFmtId="164" fontId="9" fillId="3" borderId="3" xfId="1" applyNumberFormat="1" applyFont="1" applyFill="1" applyBorder="1" applyAlignment="1" applyProtection="1">
      <alignment horizontal="center" vertical="center"/>
    </xf>
    <xf numFmtId="164" fontId="9" fillId="3" borderId="4" xfId="1" applyNumberFormat="1" applyFont="1" applyFill="1" applyBorder="1" applyAlignment="1" applyProtection="1">
      <alignment horizontal="center" vertical="center"/>
    </xf>
    <xf numFmtId="3" fontId="9" fillId="5" borderId="2" xfId="0" applyNumberFormat="1" applyFont="1" applyFill="1" applyBorder="1" applyAlignment="1" applyProtection="1">
      <alignment horizontal="center" vertical="center" wrapText="1"/>
    </xf>
    <xf numFmtId="3" fontId="9" fillId="5" borderId="3" xfId="0" applyNumberFormat="1" applyFont="1" applyFill="1" applyBorder="1" applyAlignment="1" applyProtection="1">
      <alignment horizontal="center" vertical="center" wrapText="1"/>
    </xf>
    <xf numFmtId="3" fontId="9" fillId="5" borderId="4" xfId="0" applyNumberFormat="1" applyFont="1" applyFill="1" applyBorder="1" applyAlignment="1" applyProtection="1">
      <alignment horizontal="center" vertical="center" wrapText="1"/>
    </xf>
    <xf numFmtId="164" fontId="9" fillId="7" borderId="2" xfId="1" applyNumberFormat="1" applyFont="1" applyFill="1" applyBorder="1" applyAlignment="1" applyProtection="1">
      <alignment horizontal="center" vertical="center"/>
    </xf>
    <xf numFmtId="164" fontId="9" fillId="7" borderId="3" xfId="1" applyNumberFormat="1" applyFont="1" applyFill="1" applyBorder="1" applyAlignment="1" applyProtection="1">
      <alignment horizontal="center" vertical="center"/>
    </xf>
    <xf numFmtId="164" fontId="9" fillId="7" borderId="4" xfId="1" applyNumberFormat="1" applyFont="1" applyFill="1" applyBorder="1" applyAlignment="1" applyProtection="1">
      <alignment horizontal="center" vertical="center"/>
    </xf>
  </cellXfs>
  <cellStyles count="266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Énfasis1 2" xfId="11"/>
    <cellStyle name="20% - Énfasis2 2" xfId="12"/>
    <cellStyle name="20% - Énfasis3 2" xfId="13"/>
    <cellStyle name="20% - Énfasis4 2" xfId="14"/>
    <cellStyle name="20% - Énfasis5 2" xfId="15"/>
    <cellStyle name="20% - Énfasis6 2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Énfasis1 2" xfId="23"/>
    <cellStyle name="40% - Énfasis2 2" xfId="24"/>
    <cellStyle name="40% - Énfasis3 2" xfId="25"/>
    <cellStyle name="40% - Énfasis4 2" xfId="26"/>
    <cellStyle name="40% - Énfasis5 2" xfId="27"/>
    <cellStyle name="40% - Énfasis6 2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Énfasis1 2" xfId="35"/>
    <cellStyle name="60% - Énfasis2 2" xfId="36"/>
    <cellStyle name="60% - Énfasis3 2" xfId="37"/>
    <cellStyle name="60% - Énfasis4 2" xfId="38"/>
    <cellStyle name="60% - Énfasis5 2" xfId="39"/>
    <cellStyle name="60% - Énfasis6 2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Buena 2" xfId="48"/>
    <cellStyle name="Calculation" xfId="49"/>
    <cellStyle name="Cálculo 2" xfId="50"/>
    <cellStyle name="Celda de comprobación 2" xfId="51"/>
    <cellStyle name="Celda vinculada 2" xfId="52"/>
    <cellStyle name="Check Cell" xfId="53"/>
    <cellStyle name="Encabezado 4 2" xfId="54"/>
    <cellStyle name="Énfasis1 2" xfId="55"/>
    <cellStyle name="Énfasis2 2" xfId="56"/>
    <cellStyle name="Énfasis3 2" xfId="57"/>
    <cellStyle name="Énfasis4 2" xfId="58"/>
    <cellStyle name="Énfasis5 2" xfId="59"/>
    <cellStyle name="Énfasis6 2" xfId="60"/>
    <cellStyle name="Entrada 2" xfId="61"/>
    <cellStyle name="Estilo 1" xfId="62"/>
    <cellStyle name="Euro" xfId="63"/>
    <cellStyle name="Euro 2" xfId="64"/>
    <cellStyle name="Explanatory Text" xfId="65"/>
    <cellStyle name="Followed Hyperlink_Avance en la Aplicación PNSP (Fórmula FASP 2009).xls" xfId="66"/>
    <cellStyle name="Good" xfId="67"/>
    <cellStyle name="Heading 1" xfId="68"/>
    <cellStyle name="Heading 2" xfId="69"/>
    <cellStyle name="Heading 3" xfId="70"/>
    <cellStyle name="Heading 4" xfId="71"/>
    <cellStyle name="Hipervínculo 2" xfId="72"/>
    <cellStyle name="Incorrecto 2" xfId="73"/>
    <cellStyle name="Input" xfId="74"/>
    <cellStyle name="Linked Cell" xfId="75"/>
    <cellStyle name="Millares" xfId="1" builtinId="3"/>
    <cellStyle name="Millares 10" xfId="76"/>
    <cellStyle name="Millares 11" xfId="77"/>
    <cellStyle name="Millares 11 2" xfId="78"/>
    <cellStyle name="Millares 11 3" xfId="79"/>
    <cellStyle name="Millares 12" xfId="80"/>
    <cellStyle name="Millares 13" xfId="81"/>
    <cellStyle name="Millares 14" xfId="82"/>
    <cellStyle name="Millares 15" xfId="83"/>
    <cellStyle name="Millares 16" xfId="84"/>
    <cellStyle name="Millares 17" xfId="85"/>
    <cellStyle name="Millares 18" xfId="86"/>
    <cellStyle name="Millares 19" xfId="87"/>
    <cellStyle name="Millares 2" xfId="88"/>
    <cellStyle name="Millares 2 10" xfId="89"/>
    <cellStyle name="Millares 2 10 2" xfId="90"/>
    <cellStyle name="Millares 2 11" xfId="91"/>
    <cellStyle name="Millares 2 11 2" xfId="92"/>
    <cellStyle name="Millares 2 12" xfId="93"/>
    <cellStyle name="Millares 2 12 2" xfId="94"/>
    <cellStyle name="Millares 2 13" xfId="95"/>
    <cellStyle name="Millares 2 14" xfId="96"/>
    <cellStyle name="Millares 2 2" xfId="97"/>
    <cellStyle name="Millares 2 2 2" xfId="98"/>
    <cellStyle name="Millares 2 2 3" xfId="99"/>
    <cellStyle name="Millares 2 3" xfId="100"/>
    <cellStyle name="Millares 2 3 2" xfId="101"/>
    <cellStyle name="Millares 2 4" xfId="102"/>
    <cellStyle name="Millares 2 4 2" xfId="103"/>
    <cellStyle name="Millares 2 5" xfId="104"/>
    <cellStyle name="Millares 2 5 2" xfId="105"/>
    <cellStyle name="Millares 2 6" xfId="106"/>
    <cellStyle name="Millares 2 6 2" xfId="107"/>
    <cellStyle name="Millares 2 7" xfId="108"/>
    <cellStyle name="Millares 2 7 2" xfId="109"/>
    <cellStyle name="Millares 2 8" xfId="110"/>
    <cellStyle name="Millares 2 8 2" xfId="111"/>
    <cellStyle name="Millares 2 9" xfId="112"/>
    <cellStyle name="Millares 2 9 2" xfId="113"/>
    <cellStyle name="Millares 20" xfId="114"/>
    <cellStyle name="Millares 21" xfId="115"/>
    <cellStyle name="Millares 22" xfId="116"/>
    <cellStyle name="Millares 23" xfId="117"/>
    <cellStyle name="Millares 24" xfId="118"/>
    <cellStyle name="Millares 25" xfId="119"/>
    <cellStyle name="Millares 26" xfId="120"/>
    <cellStyle name="Millares 27" xfId="121"/>
    <cellStyle name="Millares 28" xfId="122"/>
    <cellStyle name="Millares 29" xfId="123"/>
    <cellStyle name="Millares 3" xfId="124"/>
    <cellStyle name="Millares 3 2" xfId="125"/>
    <cellStyle name="Millares 3 3" xfId="126"/>
    <cellStyle name="Millares 30" xfId="127"/>
    <cellStyle name="Millares 31" xfId="128"/>
    <cellStyle name="Millares 32" xfId="129"/>
    <cellStyle name="Millares 33" xfId="130"/>
    <cellStyle name="Millares 34" xfId="131"/>
    <cellStyle name="Millares 35" xfId="132"/>
    <cellStyle name="Millares 36" xfId="133"/>
    <cellStyle name="Millares 37" xfId="134"/>
    <cellStyle name="Millares 38" xfId="135"/>
    <cellStyle name="Millares 4" xfId="136"/>
    <cellStyle name="Millares 4 2" xfId="137"/>
    <cellStyle name="Millares 4 3" xfId="138"/>
    <cellStyle name="Millares 5" xfId="139"/>
    <cellStyle name="Millares 5 2" xfId="140"/>
    <cellStyle name="Millares 6" xfId="141"/>
    <cellStyle name="Millares 6 2" xfId="142"/>
    <cellStyle name="Millares 7" xfId="143"/>
    <cellStyle name="Millares 8" xfId="144"/>
    <cellStyle name="Millares 8 2" xfId="145"/>
    <cellStyle name="Millares 9" xfId="146"/>
    <cellStyle name="Millares 9 2" xfId="147"/>
    <cellStyle name="Moneda 2" xfId="148"/>
    <cellStyle name="Moneda 3" xfId="149"/>
    <cellStyle name="Moneda 3 2" xfId="150"/>
    <cellStyle name="Neutral 2" xfId="151"/>
    <cellStyle name="Normal" xfId="0" builtinId="0"/>
    <cellStyle name="Normal 10" xfId="152"/>
    <cellStyle name="Normal 11" xfId="153"/>
    <cellStyle name="Normal 12" xfId="154"/>
    <cellStyle name="Normal 13" xfId="155"/>
    <cellStyle name="Normal 14" xfId="156"/>
    <cellStyle name="Normal 15" xfId="157"/>
    <cellStyle name="Normal 16" xfId="158"/>
    <cellStyle name="Normal 17" xfId="159"/>
    <cellStyle name="Normal 18" xfId="160"/>
    <cellStyle name="Normal 19" xfId="161"/>
    <cellStyle name="Normal 2" xfId="3"/>
    <cellStyle name="Normal 2 2" xfId="4"/>
    <cellStyle name="Normal 2 2 2" xfId="162"/>
    <cellStyle name="Normal 2 2 2 2" xfId="163"/>
    <cellStyle name="Normal 2 3" xfId="164"/>
    <cellStyle name="Normal 2 3 2" xfId="165"/>
    <cellStyle name="Normal 2 4" xfId="166"/>
    <cellStyle name="Normal 20" xfId="167"/>
    <cellStyle name="Normal 203" xfId="168"/>
    <cellStyle name="Normal 203 2" xfId="169"/>
    <cellStyle name="Normal 21" xfId="170"/>
    <cellStyle name="Normal 22" xfId="171"/>
    <cellStyle name="Normal 23" xfId="172"/>
    <cellStyle name="Normal 24" xfId="173"/>
    <cellStyle name="Normal 25" xfId="174"/>
    <cellStyle name="Normal 26" xfId="175"/>
    <cellStyle name="Normal 27" xfId="176"/>
    <cellStyle name="Normal 28" xfId="177"/>
    <cellStyle name="Normal 29" xfId="178"/>
    <cellStyle name="Normal 3" xfId="2"/>
    <cellStyle name="Normal 3 2" xfId="179"/>
    <cellStyle name="Normal 3 2 2" xfId="180"/>
    <cellStyle name="Normal 3 3" xfId="181"/>
    <cellStyle name="Normal 3 4" xfId="182"/>
    <cellStyle name="Normal 3 4 2" xfId="183"/>
    <cellStyle name="Normal 3 5" xfId="184"/>
    <cellStyle name="Normal 3 6" xfId="185"/>
    <cellStyle name="Normal 30" xfId="186"/>
    <cellStyle name="Normal 31" xfId="187"/>
    <cellStyle name="Normal 32" xfId="188"/>
    <cellStyle name="Normal 33" xfId="189"/>
    <cellStyle name="Normal 34" xfId="190"/>
    <cellStyle name="Normal 35" xfId="191"/>
    <cellStyle name="Normal 36" xfId="192"/>
    <cellStyle name="Normal 37" xfId="193"/>
    <cellStyle name="Normal 38" xfId="194"/>
    <cellStyle name="Normal 38 2" xfId="195"/>
    <cellStyle name="Normal 39" xfId="196"/>
    <cellStyle name="Normal 4" xfId="197"/>
    <cellStyle name="Normal 4 2" xfId="198"/>
    <cellStyle name="Normal 4 2 2" xfId="199"/>
    <cellStyle name="Normal 4 3" xfId="200"/>
    <cellStyle name="Normal 40" xfId="201"/>
    <cellStyle name="Normal 40 2" xfId="202"/>
    <cellStyle name="Normal 41" xfId="203"/>
    <cellStyle name="Normal 41 2" xfId="204"/>
    <cellStyle name="Normal 41 3" xfId="205"/>
    <cellStyle name="Normal 42" xfId="206"/>
    <cellStyle name="Normal 43" xfId="207"/>
    <cellStyle name="Normal 44" xfId="208"/>
    <cellStyle name="Normal 45" xfId="209"/>
    <cellStyle name="Normal 46" xfId="210"/>
    <cellStyle name="Normal 47" xfId="211"/>
    <cellStyle name="Normal 5" xfId="212"/>
    <cellStyle name="Normal 5 2" xfId="213"/>
    <cellStyle name="Normal 5 3" xfId="214"/>
    <cellStyle name="Normal 6" xfId="215"/>
    <cellStyle name="Normal 6 2" xfId="216"/>
    <cellStyle name="Normal 6 3" xfId="217"/>
    <cellStyle name="Normal 62" xfId="218"/>
    <cellStyle name="Normal 62 2" xfId="219"/>
    <cellStyle name="Normal 63" xfId="220"/>
    <cellStyle name="Normal 63 2" xfId="221"/>
    <cellStyle name="Normal 64" xfId="222"/>
    <cellStyle name="Normal 64 2" xfId="223"/>
    <cellStyle name="Normal 7" xfId="224"/>
    <cellStyle name="Normal 7 2" xfId="225"/>
    <cellStyle name="Normal 7 3" xfId="226"/>
    <cellStyle name="Normal 8" xfId="227"/>
    <cellStyle name="Normal 8 2" xfId="228"/>
    <cellStyle name="Normal 8 3" xfId="229"/>
    <cellStyle name="Normal 8 3 2" xfId="230"/>
    <cellStyle name="Normal 8 3 3" xfId="231"/>
    <cellStyle name="Normal 87" xfId="232"/>
    <cellStyle name="Normal 87 2" xfId="233"/>
    <cellStyle name="Normal 9" xfId="234"/>
    <cellStyle name="Normal 9 2" xfId="235"/>
    <cellStyle name="Normal 9 3" xfId="236"/>
    <cellStyle name="Notas 2" xfId="237"/>
    <cellStyle name="Note" xfId="238"/>
    <cellStyle name="Output" xfId="239"/>
    <cellStyle name="Porcentaje 2" xfId="240"/>
    <cellStyle name="Porcentaje 2 2" xfId="241"/>
    <cellStyle name="Porcentaje 3" xfId="242"/>
    <cellStyle name="Porcentaje 3 2" xfId="243"/>
    <cellStyle name="Porcentaje 4" xfId="244"/>
    <cellStyle name="Porcentaje 5" xfId="245"/>
    <cellStyle name="Porcentual 2" xfId="246"/>
    <cellStyle name="Porcentual 2 2" xfId="247"/>
    <cellStyle name="Porcentual 2 3" xfId="248"/>
    <cellStyle name="Porcentual 2 3 2" xfId="249"/>
    <cellStyle name="Porcentual 2 4" xfId="250"/>
    <cellStyle name="Porcentual 2 4 2" xfId="251"/>
    <cellStyle name="Porcentual 3" xfId="252"/>
    <cellStyle name="Porcentual 4" xfId="253"/>
    <cellStyle name="Porcentual 4 2" xfId="254"/>
    <cellStyle name="Porcentual 5" xfId="255"/>
    <cellStyle name="Salida 2" xfId="256"/>
    <cellStyle name="Texto de advertencia 2" xfId="257"/>
    <cellStyle name="Texto explicativo 2" xfId="258"/>
    <cellStyle name="Title" xfId="259"/>
    <cellStyle name="Título 1 2" xfId="260"/>
    <cellStyle name="Título 2 2" xfId="261"/>
    <cellStyle name="Título 3 2" xfId="262"/>
    <cellStyle name="Título 4" xfId="263"/>
    <cellStyle name="Total 2" xfId="264"/>
    <cellStyle name="Warning Text" xfId="26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2" name="Text Box 299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3" name="Text Box 300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4" name="Text Box 213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5" name="Text Box 214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6" name="Text Box 269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7" name="Text Box 270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8" name="Text Box 299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9" name="Text Box 300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10" name="Text Box 213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11" name="Text Box 214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12" name="Text Box 269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648730</xdr:rowOff>
    </xdr:to>
    <xdr:sp macro="" textlink="">
      <xdr:nvSpPr>
        <xdr:cNvPr id="13" name="Text Box 270"/>
        <xdr:cNvSpPr txBox="1">
          <a:spLocks noChangeArrowheads="1"/>
        </xdr:cNvSpPr>
      </xdr:nvSpPr>
      <xdr:spPr bwMode="auto">
        <a:xfrm>
          <a:off x="6257925" y="48110775"/>
          <a:ext cx="66675" cy="64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4" name="Text Box 29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5" name="Text Box 30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6" name="Text Box 213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7" name="Text Box 214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8" name="Text Box 26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19" name="Text Box 27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0" name="Text Box 29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1" name="Text Box 30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2" name="Text Box 213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3" name="Text Box 214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4" name="Text Box 26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25" name="Text Box 27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26" name="Text Box 299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27" name="Text Box 300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28" name="Text Box 213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29" name="Text Box 214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0" name="Text Box 269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1" name="Text Box 270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2" name="Text Box 299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3" name="Text Box 300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4" name="Text Box 213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5" name="Text Box 214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6" name="Text Box 269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648727</xdr:rowOff>
    </xdr:to>
    <xdr:sp macro="" textlink="">
      <xdr:nvSpPr>
        <xdr:cNvPr id="37" name="Text Box 270"/>
        <xdr:cNvSpPr txBox="1">
          <a:spLocks noChangeArrowheads="1"/>
        </xdr:cNvSpPr>
      </xdr:nvSpPr>
      <xdr:spPr bwMode="auto">
        <a:xfrm>
          <a:off x="6257925" y="48110775"/>
          <a:ext cx="66675" cy="648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38" name="Text Box 29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39" name="Text Box 30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0" name="Text Box 213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1" name="Text Box 214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2" name="Text Box 26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3" name="Text Box 27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4" name="Text Box 29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5" name="Text Box 30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6" name="Text Box 213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7" name="Text Box 214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8" name="Text Box 269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0</xdr:rowOff>
    </xdr:from>
    <xdr:to>
      <xdr:col>8</xdr:col>
      <xdr:colOff>66675</xdr:colOff>
      <xdr:row>512</xdr:row>
      <xdr:rowOff>476250</xdr:rowOff>
    </xdr:to>
    <xdr:sp macro="" textlink="">
      <xdr:nvSpPr>
        <xdr:cNvPr id="49" name="Text Box 270"/>
        <xdr:cNvSpPr txBox="1">
          <a:spLocks noChangeArrowheads="1"/>
        </xdr:cNvSpPr>
      </xdr:nvSpPr>
      <xdr:spPr bwMode="auto">
        <a:xfrm>
          <a:off x="6257925" y="48110775"/>
          <a:ext cx="66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70</xdr:col>
      <xdr:colOff>294410</xdr:colOff>
      <xdr:row>1815</xdr:row>
      <xdr:rowOff>17318</xdr:rowOff>
    </xdr:from>
    <xdr:to>
      <xdr:col>71</xdr:col>
      <xdr:colOff>1021773</xdr:colOff>
      <xdr:row>1817</xdr:row>
      <xdr:rowOff>77060</xdr:rowOff>
    </xdr:to>
    <xdr:sp macro="" textlink="">
      <xdr:nvSpPr>
        <xdr:cNvPr id="50" name="49 Cerrar llave"/>
        <xdr:cNvSpPr/>
      </xdr:nvSpPr>
      <xdr:spPr>
        <a:xfrm>
          <a:off x="129139085" y="125920500"/>
          <a:ext cx="1717963" cy="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4322"/>
  <sheetViews>
    <sheetView showGridLines="0" tabSelected="1" view="pageBreakPreview" topLeftCell="A120" zoomScale="50" zoomScaleSheetLayoutView="50" workbookViewId="0"/>
  </sheetViews>
  <sheetFormatPr baseColWidth="10" defaultColWidth="11.42578125" defaultRowHeight="31.5"/>
  <cols>
    <col min="1" max="1" width="2.7109375" style="77" customWidth="1"/>
    <col min="2" max="3" width="11" style="4" customWidth="1"/>
    <col min="4" max="4" width="9.85546875" style="4" customWidth="1"/>
    <col min="5" max="6" width="13.5703125" style="4" customWidth="1"/>
    <col min="7" max="7" width="10" style="4" customWidth="1"/>
    <col min="8" max="8" width="11.42578125" style="2" customWidth="1"/>
    <col min="9" max="9" width="75.42578125" style="3" customWidth="1"/>
    <col min="10" max="16" width="30.7109375" style="4" customWidth="1"/>
    <col min="17" max="22" width="30.7109375" style="4" hidden="1" customWidth="1"/>
    <col min="23" max="64" width="30.7109375" style="4" customWidth="1"/>
    <col min="65" max="65" width="19.140625" style="292" customWidth="1"/>
    <col min="66" max="66" width="17.7109375" style="4" customWidth="1"/>
    <col min="67" max="67" width="19.140625" style="292" customWidth="1"/>
    <col min="68" max="68" width="17.7109375" style="4" customWidth="1"/>
    <col min="69" max="69" width="19.140625" style="292" customWidth="1"/>
    <col min="70" max="70" width="17.7109375" style="4" customWidth="1"/>
    <col min="71" max="71" width="34.5703125" style="4" customWidth="1"/>
    <col min="72" max="72" width="28.42578125" style="4" customWidth="1"/>
    <col min="73" max="16384" width="11.42578125" style="4"/>
  </cols>
  <sheetData>
    <row r="1" spans="2:64">
      <c r="B1" s="387" t="s">
        <v>1800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</row>
    <row r="2" spans="2:64">
      <c r="B2" s="388" t="s">
        <v>1801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</row>
    <row r="3" spans="2:64">
      <c r="B3" s="387" t="s">
        <v>1802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</row>
    <row r="4" spans="2:64">
      <c r="B4" s="338" t="s">
        <v>1803</v>
      </c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</row>
    <row r="5" spans="2:64" ht="32.25" thickBot="1">
      <c r="B5" s="1"/>
      <c r="C5" s="1"/>
      <c r="D5" s="1"/>
      <c r="E5" s="1"/>
      <c r="F5" s="1"/>
      <c r="G5" s="1"/>
      <c r="J5" s="1"/>
      <c r="K5" s="1"/>
      <c r="L5" s="1"/>
      <c r="M5" s="1"/>
      <c r="N5" s="1"/>
      <c r="O5" s="1"/>
      <c r="P5" s="1"/>
    </row>
    <row r="6" spans="2:64" ht="32.25" customHeight="1" thickBot="1">
      <c r="B6" s="340" t="s">
        <v>0</v>
      </c>
      <c r="C6" s="340" t="s">
        <v>1</v>
      </c>
      <c r="D6" s="340" t="s">
        <v>2</v>
      </c>
      <c r="E6" s="299"/>
      <c r="F6" s="299"/>
      <c r="G6" s="340"/>
      <c r="H6" s="340"/>
      <c r="I6" s="343" t="s">
        <v>3</v>
      </c>
      <c r="J6" s="389" t="s">
        <v>4</v>
      </c>
      <c r="K6" s="390"/>
      <c r="L6" s="390"/>
      <c r="M6" s="390"/>
      <c r="N6" s="390"/>
      <c r="O6" s="390"/>
      <c r="P6" s="391"/>
      <c r="W6" s="352" t="s">
        <v>1798</v>
      </c>
      <c r="X6" s="353"/>
      <c r="Y6" s="353"/>
      <c r="Z6" s="353"/>
      <c r="AA6" s="353"/>
      <c r="AB6" s="353"/>
      <c r="AC6" s="354"/>
      <c r="AD6" s="352" t="s">
        <v>5</v>
      </c>
      <c r="AE6" s="353"/>
      <c r="AF6" s="353"/>
      <c r="AG6" s="353"/>
      <c r="AH6" s="353"/>
      <c r="AI6" s="353"/>
      <c r="AJ6" s="354"/>
      <c r="AK6" s="365" t="s">
        <v>6</v>
      </c>
      <c r="AL6" s="366"/>
      <c r="AM6" s="366"/>
      <c r="AN6" s="366"/>
      <c r="AO6" s="366"/>
      <c r="AP6" s="366"/>
      <c r="AQ6" s="367"/>
      <c r="AR6" s="368" t="s">
        <v>7</v>
      </c>
      <c r="AS6" s="369"/>
      <c r="AT6" s="369"/>
      <c r="AU6" s="369"/>
      <c r="AV6" s="369"/>
      <c r="AW6" s="369"/>
      <c r="AX6" s="370"/>
      <c r="AY6" s="395" t="s">
        <v>8</v>
      </c>
      <c r="AZ6" s="396"/>
      <c r="BA6" s="396"/>
      <c r="BB6" s="396"/>
      <c r="BC6" s="396"/>
      <c r="BD6" s="396"/>
      <c r="BE6" s="397"/>
      <c r="BF6" s="349" t="s">
        <v>9</v>
      </c>
      <c r="BG6" s="350"/>
      <c r="BH6" s="350"/>
      <c r="BI6" s="350"/>
      <c r="BJ6" s="350"/>
      <c r="BK6" s="350"/>
      <c r="BL6" s="351"/>
    </row>
    <row r="7" spans="2:64" ht="41.25" customHeight="1" thickBot="1">
      <c r="B7" s="341"/>
      <c r="C7" s="341"/>
      <c r="D7" s="341"/>
      <c r="E7" s="300"/>
      <c r="F7" s="300"/>
      <c r="G7" s="341"/>
      <c r="H7" s="341"/>
      <c r="I7" s="344"/>
      <c r="J7" s="352" t="s">
        <v>10</v>
      </c>
      <c r="K7" s="353"/>
      <c r="L7" s="354"/>
      <c r="M7" s="352" t="s">
        <v>11</v>
      </c>
      <c r="N7" s="353"/>
      <c r="O7" s="354"/>
      <c r="P7" s="5" t="s">
        <v>12</v>
      </c>
      <c r="W7" s="352" t="s">
        <v>10</v>
      </c>
      <c r="X7" s="353"/>
      <c r="Y7" s="354"/>
      <c r="Z7" s="352" t="s">
        <v>11</v>
      </c>
      <c r="AA7" s="353"/>
      <c r="AB7" s="354"/>
      <c r="AC7" s="5" t="s">
        <v>12</v>
      </c>
      <c r="AD7" s="352" t="s">
        <v>10</v>
      </c>
      <c r="AE7" s="353"/>
      <c r="AF7" s="354"/>
      <c r="AG7" s="352" t="s">
        <v>11</v>
      </c>
      <c r="AH7" s="353"/>
      <c r="AI7" s="354"/>
      <c r="AJ7" s="5" t="s">
        <v>12</v>
      </c>
      <c r="AK7" s="392" t="s">
        <v>10</v>
      </c>
      <c r="AL7" s="393"/>
      <c r="AM7" s="394"/>
      <c r="AN7" s="392" t="s">
        <v>11</v>
      </c>
      <c r="AO7" s="393"/>
      <c r="AP7" s="394"/>
      <c r="AQ7" s="6" t="s">
        <v>12</v>
      </c>
      <c r="AR7" s="371" t="s">
        <v>10</v>
      </c>
      <c r="AS7" s="372"/>
      <c r="AT7" s="373"/>
      <c r="AU7" s="371" t="s">
        <v>11</v>
      </c>
      <c r="AV7" s="372"/>
      <c r="AW7" s="373"/>
      <c r="AX7" s="7" t="s">
        <v>12</v>
      </c>
      <c r="AY7" s="359" t="s">
        <v>10</v>
      </c>
      <c r="AZ7" s="360"/>
      <c r="BA7" s="361"/>
      <c r="BB7" s="359" t="s">
        <v>11</v>
      </c>
      <c r="BC7" s="360"/>
      <c r="BD7" s="361"/>
      <c r="BE7" s="8" t="s">
        <v>12</v>
      </c>
      <c r="BF7" s="362" t="s">
        <v>10</v>
      </c>
      <c r="BG7" s="363"/>
      <c r="BH7" s="364"/>
      <c r="BI7" s="362" t="s">
        <v>11</v>
      </c>
      <c r="BJ7" s="363"/>
      <c r="BK7" s="364"/>
      <c r="BL7" s="9" t="s">
        <v>12</v>
      </c>
    </row>
    <row r="8" spans="2:64" ht="41.25" thickBot="1">
      <c r="B8" s="341"/>
      <c r="C8" s="341"/>
      <c r="D8" s="341"/>
      <c r="E8" s="300"/>
      <c r="F8" s="300"/>
      <c r="G8" s="341"/>
      <c r="H8" s="341"/>
      <c r="I8" s="345"/>
      <c r="J8" s="10" t="s">
        <v>15</v>
      </c>
      <c r="K8" s="10" t="s">
        <v>16</v>
      </c>
      <c r="L8" s="10" t="s">
        <v>17</v>
      </c>
      <c r="M8" s="10" t="s">
        <v>18</v>
      </c>
      <c r="N8" s="10" t="s">
        <v>16</v>
      </c>
      <c r="O8" s="10" t="s">
        <v>17</v>
      </c>
      <c r="P8" s="11" t="s">
        <v>19</v>
      </c>
      <c r="W8" s="10" t="s">
        <v>15</v>
      </c>
      <c r="X8" s="10" t="s">
        <v>16</v>
      </c>
      <c r="Y8" s="10" t="s">
        <v>17</v>
      </c>
      <c r="Z8" s="10" t="s">
        <v>18</v>
      </c>
      <c r="AA8" s="10" t="s">
        <v>16</v>
      </c>
      <c r="AB8" s="10" t="s">
        <v>17</v>
      </c>
      <c r="AC8" s="11" t="s">
        <v>19</v>
      </c>
      <c r="AD8" s="10" t="s">
        <v>15</v>
      </c>
      <c r="AE8" s="10" t="s">
        <v>16</v>
      </c>
      <c r="AF8" s="10" t="s">
        <v>17</v>
      </c>
      <c r="AG8" s="10" t="s">
        <v>18</v>
      </c>
      <c r="AH8" s="10" t="s">
        <v>16</v>
      </c>
      <c r="AI8" s="10" t="s">
        <v>17</v>
      </c>
      <c r="AJ8" s="11" t="s">
        <v>19</v>
      </c>
      <c r="AK8" s="12" t="s">
        <v>15</v>
      </c>
      <c r="AL8" s="12" t="s">
        <v>16</v>
      </c>
      <c r="AM8" s="12" t="s">
        <v>17</v>
      </c>
      <c r="AN8" s="12" t="s">
        <v>18</v>
      </c>
      <c r="AO8" s="12" t="s">
        <v>16</v>
      </c>
      <c r="AP8" s="12" t="s">
        <v>17</v>
      </c>
      <c r="AQ8" s="13" t="s">
        <v>19</v>
      </c>
      <c r="AR8" s="14" t="s">
        <v>15</v>
      </c>
      <c r="AS8" s="14" t="s">
        <v>16</v>
      </c>
      <c r="AT8" s="14" t="s">
        <v>17</v>
      </c>
      <c r="AU8" s="14" t="s">
        <v>18</v>
      </c>
      <c r="AV8" s="14" t="s">
        <v>16</v>
      </c>
      <c r="AW8" s="14" t="s">
        <v>17</v>
      </c>
      <c r="AX8" s="15" t="s">
        <v>19</v>
      </c>
      <c r="AY8" s="16" t="s">
        <v>15</v>
      </c>
      <c r="AZ8" s="16" t="s">
        <v>16</v>
      </c>
      <c r="BA8" s="16" t="s">
        <v>17</v>
      </c>
      <c r="BB8" s="16" t="s">
        <v>18</v>
      </c>
      <c r="BC8" s="16" t="s">
        <v>16</v>
      </c>
      <c r="BD8" s="16" t="s">
        <v>17</v>
      </c>
      <c r="BE8" s="17" t="s">
        <v>19</v>
      </c>
      <c r="BF8" s="18" t="s">
        <v>15</v>
      </c>
      <c r="BG8" s="18" t="s">
        <v>16</v>
      </c>
      <c r="BH8" s="18" t="s">
        <v>17</v>
      </c>
      <c r="BI8" s="18" t="s">
        <v>18</v>
      </c>
      <c r="BJ8" s="18" t="s">
        <v>16</v>
      </c>
      <c r="BK8" s="18" t="s">
        <v>17</v>
      </c>
      <c r="BL8" s="19" t="s">
        <v>19</v>
      </c>
    </row>
    <row r="9" spans="2:64" ht="32.25" thickBot="1">
      <c r="B9" s="341"/>
      <c r="C9" s="341"/>
      <c r="D9" s="341"/>
      <c r="E9" s="300"/>
      <c r="F9" s="300"/>
      <c r="G9" s="341"/>
      <c r="H9" s="341"/>
      <c r="I9" s="329" t="s">
        <v>19</v>
      </c>
      <c r="J9" s="330">
        <v>141061657.59999999</v>
      </c>
      <c r="K9" s="330">
        <v>35265414.399999999</v>
      </c>
      <c r="L9" s="330">
        <v>176327072</v>
      </c>
      <c r="M9" s="330">
        <v>45000000</v>
      </c>
      <c r="N9" s="330">
        <v>0</v>
      </c>
      <c r="O9" s="330">
        <v>45000000</v>
      </c>
      <c r="P9" s="330">
        <v>221327072.00000003</v>
      </c>
      <c r="W9" s="330">
        <v>0</v>
      </c>
      <c r="X9" s="330">
        <v>0</v>
      </c>
      <c r="Y9" s="330">
        <v>0</v>
      </c>
      <c r="Z9" s="330">
        <v>0</v>
      </c>
      <c r="AA9" s="330">
        <v>0</v>
      </c>
      <c r="AB9" s="330">
        <v>0</v>
      </c>
      <c r="AC9" s="330">
        <v>0</v>
      </c>
      <c r="AD9" s="330">
        <v>141061657.59999999</v>
      </c>
      <c r="AE9" s="330">
        <v>35265414.399999999</v>
      </c>
      <c r="AF9" s="330">
        <v>176327072</v>
      </c>
      <c r="AG9" s="330">
        <v>45000000</v>
      </c>
      <c r="AH9" s="330">
        <v>0</v>
      </c>
      <c r="AI9" s="330">
        <v>45000000</v>
      </c>
      <c r="AJ9" s="330">
        <v>221327072.00000003</v>
      </c>
      <c r="AK9" s="331">
        <v>450810.92000000004</v>
      </c>
      <c r="AL9" s="331">
        <v>4899377.57</v>
      </c>
      <c r="AM9" s="331">
        <v>5350188.49</v>
      </c>
      <c r="AN9" s="331">
        <v>11553245.199999999</v>
      </c>
      <c r="AO9" s="331">
        <v>0</v>
      </c>
      <c r="AP9" s="331">
        <v>11553245.199999999</v>
      </c>
      <c r="AQ9" s="331">
        <v>16903433.690000001</v>
      </c>
      <c r="AR9" s="332">
        <v>0</v>
      </c>
      <c r="AS9" s="332">
        <v>5915217.9700000007</v>
      </c>
      <c r="AT9" s="332">
        <v>5915217.9700000007</v>
      </c>
      <c r="AU9" s="332">
        <v>84326.6</v>
      </c>
      <c r="AV9" s="332">
        <v>0</v>
      </c>
      <c r="AW9" s="332">
        <v>84326.6</v>
      </c>
      <c r="AX9" s="332">
        <v>5999544.5700000003</v>
      </c>
      <c r="AY9" s="333">
        <v>381517.68</v>
      </c>
      <c r="AZ9" s="333">
        <v>8399998.9100000001</v>
      </c>
      <c r="BA9" s="333">
        <v>8781516.5899999999</v>
      </c>
      <c r="BB9" s="333">
        <v>8896.4599999999991</v>
      </c>
      <c r="BC9" s="333">
        <v>0</v>
      </c>
      <c r="BD9" s="333">
        <v>8896.4599999999991</v>
      </c>
      <c r="BE9" s="333">
        <v>8790413.0500000007</v>
      </c>
      <c r="BF9" s="334">
        <v>140229329.00000003</v>
      </c>
      <c r="BG9" s="334">
        <v>16050819.949999999</v>
      </c>
      <c r="BH9" s="334">
        <v>156280148.95000002</v>
      </c>
      <c r="BI9" s="334">
        <v>33353531.739999998</v>
      </c>
      <c r="BJ9" s="334">
        <v>0</v>
      </c>
      <c r="BK9" s="334">
        <v>33353531.739999998</v>
      </c>
      <c r="BL9" s="334">
        <v>189633680.69</v>
      </c>
    </row>
    <row r="10" spans="2:64">
      <c r="B10" s="324"/>
      <c r="C10" s="324"/>
      <c r="D10" s="324"/>
      <c r="E10" s="324"/>
      <c r="F10" s="324"/>
      <c r="G10" s="324"/>
      <c r="H10" s="324"/>
      <c r="I10" s="325"/>
      <c r="J10" s="335"/>
      <c r="K10" s="335"/>
      <c r="L10" s="335"/>
      <c r="M10" s="335"/>
      <c r="N10" s="335"/>
      <c r="O10" s="335"/>
      <c r="P10" s="335"/>
      <c r="Q10" s="336"/>
      <c r="R10" s="336"/>
      <c r="S10" s="336"/>
      <c r="T10" s="336"/>
      <c r="U10" s="336"/>
      <c r="V10" s="336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</row>
    <row r="11" spans="2:64" ht="40.5">
      <c r="B11" s="20">
        <v>2014</v>
      </c>
      <c r="C11" s="20">
        <v>8317</v>
      </c>
      <c r="D11" s="20">
        <v>1</v>
      </c>
      <c r="E11" s="20"/>
      <c r="F11" s="20"/>
      <c r="G11" s="20"/>
      <c r="H11" s="20"/>
      <c r="I11" s="319" t="s">
        <v>32</v>
      </c>
      <c r="J11" s="320">
        <v>0</v>
      </c>
      <c r="K11" s="320">
        <v>0</v>
      </c>
      <c r="L11" s="320">
        <v>0</v>
      </c>
      <c r="M11" s="320">
        <v>3390070</v>
      </c>
      <c r="N11" s="320">
        <v>0</v>
      </c>
      <c r="O11" s="320">
        <v>3390070</v>
      </c>
      <c r="P11" s="320">
        <v>3390070</v>
      </c>
      <c r="Q11" s="22"/>
      <c r="R11" s="22"/>
      <c r="S11" s="22"/>
      <c r="T11" s="22"/>
      <c r="U11" s="22"/>
      <c r="V11" s="22"/>
      <c r="W11" s="320">
        <v>0</v>
      </c>
      <c r="X11" s="320">
        <v>0</v>
      </c>
      <c r="Y11" s="320">
        <v>0</v>
      </c>
      <c r="Z11" s="320">
        <v>0</v>
      </c>
      <c r="AA11" s="320">
        <v>0</v>
      </c>
      <c r="AB11" s="320">
        <v>0</v>
      </c>
      <c r="AC11" s="320">
        <v>0</v>
      </c>
      <c r="AD11" s="320">
        <v>0</v>
      </c>
      <c r="AE11" s="320">
        <v>0</v>
      </c>
      <c r="AF11" s="320">
        <v>0</v>
      </c>
      <c r="AG11" s="320">
        <v>3390070</v>
      </c>
      <c r="AH11" s="320">
        <v>0</v>
      </c>
      <c r="AI11" s="320">
        <v>3390070</v>
      </c>
      <c r="AJ11" s="320">
        <v>3390070</v>
      </c>
      <c r="AK11" s="320">
        <v>0</v>
      </c>
      <c r="AL11" s="320">
        <v>0</v>
      </c>
      <c r="AM11" s="320">
        <v>0</v>
      </c>
      <c r="AN11" s="320">
        <v>146800.02000000002</v>
      </c>
      <c r="AO11" s="320">
        <v>0</v>
      </c>
      <c r="AP11" s="320">
        <v>146800.02000000002</v>
      </c>
      <c r="AQ11" s="320">
        <v>146800.02000000002</v>
      </c>
      <c r="AR11" s="320">
        <v>0</v>
      </c>
      <c r="AS11" s="320">
        <v>0</v>
      </c>
      <c r="AT11" s="320">
        <v>0</v>
      </c>
      <c r="AU11" s="320">
        <v>0</v>
      </c>
      <c r="AV11" s="320">
        <v>0</v>
      </c>
      <c r="AW11" s="320">
        <v>0</v>
      </c>
      <c r="AX11" s="320">
        <v>0</v>
      </c>
      <c r="AY11" s="320">
        <v>0</v>
      </c>
      <c r="AZ11" s="320">
        <v>0</v>
      </c>
      <c r="BA11" s="320">
        <v>0</v>
      </c>
      <c r="BB11" s="320">
        <v>0</v>
      </c>
      <c r="BC11" s="320">
        <v>0</v>
      </c>
      <c r="BD11" s="320">
        <v>0</v>
      </c>
      <c r="BE11" s="320">
        <v>0</v>
      </c>
      <c r="BF11" s="320">
        <v>0</v>
      </c>
      <c r="BG11" s="320">
        <v>0</v>
      </c>
      <c r="BH11" s="320">
        <v>0</v>
      </c>
      <c r="BI11" s="320">
        <v>3243269.98</v>
      </c>
      <c r="BJ11" s="320">
        <v>0</v>
      </c>
      <c r="BK11" s="320">
        <v>3243269.98</v>
      </c>
      <c r="BL11" s="320">
        <v>3243269.98</v>
      </c>
    </row>
    <row r="12" spans="2:64">
      <c r="B12" s="321"/>
      <c r="C12" s="321"/>
      <c r="D12" s="321"/>
      <c r="E12" s="321"/>
      <c r="F12" s="321"/>
      <c r="G12" s="321"/>
      <c r="H12" s="321"/>
      <c r="I12" s="322"/>
      <c r="J12" s="320"/>
      <c r="K12" s="320"/>
      <c r="L12" s="320"/>
      <c r="M12" s="320"/>
      <c r="N12" s="320"/>
      <c r="O12" s="320"/>
      <c r="P12" s="320"/>
      <c r="Q12" s="22"/>
      <c r="R12" s="22"/>
      <c r="S12" s="22"/>
      <c r="T12" s="22"/>
      <c r="U12" s="22"/>
      <c r="V12" s="22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</row>
    <row r="13" spans="2:64" ht="40.5">
      <c r="B13" s="20">
        <v>2014</v>
      </c>
      <c r="C13" s="20">
        <v>8317</v>
      </c>
      <c r="D13" s="20">
        <v>2</v>
      </c>
      <c r="E13" s="20"/>
      <c r="F13" s="20"/>
      <c r="G13" s="20"/>
      <c r="H13" s="20"/>
      <c r="I13" s="319" t="s">
        <v>199</v>
      </c>
      <c r="J13" s="320">
        <v>12443400</v>
      </c>
      <c r="K13" s="320">
        <v>2132800</v>
      </c>
      <c r="L13" s="320">
        <v>14576200.000000002</v>
      </c>
      <c r="M13" s="320">
        <v>11220069.939999999</v>
      </c>
      <c r="N13" s="320">
        <v>0</v>
      </c>
      <c r="O13" s="320">
        <v>11220069.939999999</v>
      </c>
      <c r="P13" s="320">
        <v>25796269.940000001</v>
      </c>
      <c r="Q13" s="22"/>
      <c r="R13" s="22"/>
      <c r="S13" s="22"/>
      <c r="T13" s="22"/>
      <c r="U13" s="22"/>
      <c r="V13" s="22"/>
      <c r="W13" s="320">
        <v>0</v>
      </c>
      <c r="X13" s="320">
        <v>0</v>
      </c>
      <c r="Y13" s="320">
        <v>0</v>
      </c>
      <c r="Z13" s="320">
        <v>0</v>
      </c>
      <c r="AA13" s="320">
        <v>0</v>
      </c>
      <c r="AB13" s="320">
        <v>0</v>
      </c>
      <c r="AC13" s="320">
        <v>0</v>
      </c>
      <c r="AD13" s="320">
        <v>12443400</v>
      </c>
      <c r="AE13" s="320">
        <v>2132800</v>
      </c>
      <c r="AF13" s="320">
        <v>14576200.000000002</v>
      </c>
      <c r="AG13" s="320">
        <v>11220069.939999999</v>
      </c>
      <c r="AH13" s="320">
        <v>0</v>
      </c>
      <c r="AI13" s="320">
        <v>11220069.939999999</v>
      </c>
      <c r="AJ13" s="320">
        <v>25796269.940000001</v>
      </c>
      <c r="AK13" s="320">
        <v>0</v>
      </c>
      <c r="AL13" s="320">
        <v>0</v>
      </c>
      <c r="AM13" s="320">
        <v>0</v>
      </c>
      <c r="AN13" s="320">
        <v>2920119.4899999998</v>
      </c>
      <c r="AO13" s="320">
        <v>0</v>
      </c>
      <c r="AP13" s="320">
        <v>2920119.4899999998</v>
      </c>
      <c r="AQ13" s="320">
        <v>2920119.4899999998</v>
      </c>
      <c r="AR13" s="320">
        <v>0</v>
      </c>
      <c r="AS13" s="320">
        <v>0</v>
      </c>
      <c r="AT13" s="320">
        <v>0</v>
      </c>
      <c r="AU13" s="320">
        <v>34500</v>
      </c>
      <c r="AV13" s="320">
        <v>0</v>
      </c>
      <c r="AW13" s="320">
        <v>34500</v>
      </c>
      <c r="AX13" s="320">
        <v>34500</v>
      </c>
      <c r="AY13" s="320">
        <v>0</v>
      </c>
      <c r="AZ13" s="320">
        <v>0</v>
      </c>
      <c r="BA13" s="320">
        <v>0</v>
      </c>
      <c r="BB13" s="320">
        <v>0</v>
      </c>
      <c r="BC13" s="320">
        <v>0</v>
      </c>
      <c r="BD13" s="320">
        <v>0</v>
      </c>
      <c r="BE13" s="320">
        <v>0</v>
      </c>
      <c r="BF13" s="320">
        <v>12443400</v>
      </c>
      <c r="BG13" s="320">
        <v>2132800</v>
      </c>
      <c r="BH13" s="320">
        <v>14576200.000000002</v>
      </c>
      <c r="BI13" s="320">
        <v>8265450.4499999993</v>
      </c>
      <c r="BJ13" s="320">
        <v>0</v>
      </c>
      <c r="BK13" s="320">
        <v>8265450.4499999993</v>
      </c>
      <c r="BL13" s="320">
        <v>22841650.450000003</v>
      </c>
    </row>
    <row r="14" spans="2:64">
      <c r="B14" s="20"/>
      <c r="C14" s="20"/>
      <c r="D14" s="20"/>
      <c r="E14" s="20"/>
      <c r="F14" s="20"/>
      <c r="G14" s="321"/>
      <c r="H14" s="321"/>
      <c r="I14" s="322"/>
      <c r="J14" s="320"/>
      <c r="K14" s="320"/>
      <c r="L14" s="320"/>
      <c r="M14" s="320"/>
      <c r="N14" s="320"/>
      <c r="O14" s="320"/>
      <c r="P14" s="320"/>
      <c r="Q14" s="22"/>
      <c r="R14" s="22"/>
      <c r="S14" s="22"/>
      <c r="T14" s="22"/>
      <c r="U14" s="22"/>
      <c r="V14" s="22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</row>
    <row r="15" spans="2:64" ht="40.5">
      <c r="B15" s="20">
        <v>2014</v>
      </c>
      <c r="C15" s="20">
        <v>8317</v>
      </c>
      <c r="D15" s="20">
        <v>3</v>
      </c>
      <c r="E15" s="20"/>
      <c r="F15" s="20"/>
      <c r="G15" s="20"/>
      <c r="H15" s="20"/>
      <c r="I15" s="319" t="s">
        <v>373</v>
      </c>
      <c r="J15" s="320">
        <v>10803961.66</v>
      </c>
      <c r="K15" s="320">
        <v>0</v>
      </c>
      <c r="L15" s="320">
        <v>10803961.66</v>
      </c>
      <c r="M15" s="320">
        <v>0</v>
      </c>
      <c r="N15" s="320">
        <v>0</v>
      </c>
      <c r="O15" s="320">
        <v>0</v>
      </c>
      <c r="P15" s="320">
        <v>10803961.66</v>
      </c>
      <c r="Q15" s="22"/>
      <c r="R15" s="22"/>
      <c r="S15" s="22"/>
      <c r="T15" s="22"/>
      <c r="U15" s="22"/>
      <c r="V15" s="22"/>
      <c r="W15" s="320">
        <v>0</v>
      </c>
      <c r="X15" s="320">
        <v>0</v>
      </c>
      <c r="Y15" s="320">
        <v>0</v>
      </c>
      <c r="Z15" s="320">
        <v>0</v>
      </c>
      <c r="AA15" s="320">
        <v>0</v>
      </c>
      <c r="AB15" s="320">
        <v>0</v>
      </c>
      <c r="AC15" s="320">
        <v>0</v>
      </c>
      <c r="AD15" s="320">
        <v>10803961.66</v>
      </c>
      <c r="AE15" s="320">
        <v>0</v>
      </c>
      <c r="AF15" s="320">
        <v>10803961.66</v>
      </c>
      <c r="AG15" s="320">
        <v>0</v>
      </c>
      <c r="AH15" s="320">
        <v>0</v>
      </c>
      <c r="AI15" s="320">
        <v>0</v>
      </c>
      <c r="AJ15" s="320">
        <v>10803961.66</v>
      </c>
      <c r="AK15" s="320">
        <v>226335.88</v>
      </c>
      <c r="AL15" s="320">
        <v>0</v>
      </c>
      <c r="AM15" s="320">
        <v>226335.88</v>
      </c>
      <c r="AN15" s="320">
        <v>0</v>
      </c>
      <c r="AO15" s="320">
        <v>0</v>
      </c>
      <c r="AP15" s="320">
        <v>0</v>
      </c>
      <c r="AQ15" s="320">
        <v>226335.88</v>
      </c>
      <c r="AR15" s="320">
        <v>0</v>
      </c>
      <c r="AS15" s="320">
        <v>0</v>
      </c>
      <c r="AT15" s="320">
        <v>0</v>
      </c>
      <c r="AU15" s="320">
        <v>0</v>
      </c>
      <c r="AV15" s="320">
        <v>0</v>
      </c>
      <c r="AW15" s="320">
        <v>0</v>
      </c>
      <c r="AX15" s="320">
        <v>0</v>
      </c>
      <c r="AY15" s="320">
        <v>44442.6</v>
      </c>
      <c r="AZ15" s="320">
        <v>0</v>
      </c>
      <c r="BA15" s="320">
        <v>44442.6</v>
      </c>
      <c r="BB15" s="320">
        <v>0</v>
      </c>
      <c r="BC15" s="320">
        <v>0</v>
      </c>
      <c r="BD15" s="320">
        <v>0</v>
      </c>
      <c r="BE15" s="320">
        <v>44442.6</v>
      </c>
      <c r="BF15" s="320">
        <v>10533183.18</v>
      </c>
      <c r="BG15" s="320">
        <v>0</v>
      </c>
      <c r="BH15" s="320">
        <v>10533183.18</v>
      </c>
      <c r="BI15" s="320">
        <v>0</v>
      </c>
      <c r="BJ15" s="320">
        <v>0</v>
      </c>
      <c r="BK15" s="320">
        <v>0</v>
      </c>
      <c r="BL15" s="320">
        <v>10533183.18</v>
      </c>
    </row>
    <row r="16" spans="2:64">
      <c r="B16" s="20"/>
      <c r="C16" s="20"/>
      <c r="D16" s="20"/>
      <c r="E16" s="20"/>
      <c r="F16" s="20"/>
      <c r="G16" s="321"/>
      <c r="H16" s="321"/>
      <c r="I16" s="322"/>
      <c r="J16" s="320"/>
      <c r="K16" s="320"/>
      <c r="L16" s="320"/>
      <c r="M16" s="320"/>
      <c r="N16" s="320"/>
      <c r="O16" s="320"/>
      <c r="P16" s="320"/>
      <c r="Q16" s="22"/>
      <c r="R16" s="22"/>
      <c r="S16" s="22"/>
      <c r="T16" s="22"/>
      <c r="U16" s="22"/>
      <c r="V16" s="22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</row>
    <row r="17" spans="2:64" ht="40.5">
      <c r="B17" s="20">
        <v>2014</v>
      </c>
      <c r="C17" s="20">
        <v>8317</v>
      </c>
      <c r="D17" s="20">
        <v>4</v>
      </c>
      <c r="E17" s="20"/>
      <c r="F17" s="20"/>
      <c r="G17" s="20"/>
      <c r="H17" s="20"/>
      <c r="I17" s="319" t="s">
        <v>686</v>
      </c>
      <c r="J17" s="320">
        <v>6755355.2599999998</v>
      </c>
      <c r="K17" s="320">
        <v>0</v>
      </c>
      <c r="L17" s="320">
        <v>6755355.2599999998</v>
      </c>
      <c r="M17" s="320">
        <v>62680.200000000004</v>
      </c>
      <c r="N17" s="320">
        <v>0</v>
      </c>
      <c r="O17" s="320">
        <v>62680.200000000004</v>
      </c>
      <c r="P17" s="320">
        <v>6818035.46</v>
      </c>
      <c r="Q17" s="22"/>
      <c r="R17" s="22"/>
      <c r="S17" s="22"/>
      <c r="T17" s="22"/>
      <c r="U17" s="22"/>
      <c r="V17" s="22"/>
      <c r="W17" s="320">
        <v>0</v>
      </c>
      <c r="X17" s="320">
        <v>0</v>
      </c>
      <c r="Y17" s="320">
        <v>0</v>
      </c>
      <c r="Z17" s="320">
        <v>0</v>
      </c>
      <c r="AA17" s="320">
        <v>0</v>
      </c>
      <c r="AB17" s="320">
        <v>0</v>
      </c>
      <c r="AC17" s="320">
        <v>0</v>
      </c>
      <c r="AD17" s="320">
        <v>6755355.2599999998</v>
      </c>
      <c r="AE17" s="320">
        <v>0</v>
      </c>
      <c r="AF17" s="320">
        <v>6755355.2599999998</v>
      </c>
      <c r="AG17" s="320">
        <v>62680.200000000004</v>
      </c>
      <c r="AH17" s="320">
        <v>0</v>
      </c>
      <c r="AI17" s="320">
        <v>62680.200000000004</v>
      </c>
      <c r="AJ17" s="320">
        <v>6818035.46</v>
      </c>
      <c r="AK17" s="320">
        <v>0</v>
      </c>
      <c r="AL17" s="320">
        <v>0</v>
      </c>
      <c r="AM17" s="320">
        <v>0</v>
      </c>
      <c r="AN17" s="320">
        <v>0</v>
      </c>
      <c r="AO17" s="320">
        <v>0</v>
      </c>
      <c r="AP17" s="320">
        <v>0</v>
      </c>
      <c r="AQ17" s="320">
        <v>0</v>
      </c>
      <c r="AR17" s="320">
        <v>0</v>
      </c>
      <c r="AS17" s="320">
        <v>0</v>
      </c>
      <c r="AT17" s="320">
        <v>0</v>
      </c>
      <c r="AU17" s="320">
        <v>0</v>
      </c>
      <c r="AV17" s="320">
        <v>0</v>
      </c>
      <c r="AW17" s="320">
        <v>0</v>
      </c>
      <c r="AX17" s="320">
        <v>0</v>
      </c>
      <c r="AY17" s="320">
        <v>0</v>
      </c>
      <c r="AZ17" s="320">
        <v>0</v>
      </c>
      <c r="BA17" s="320">
        <v>0</v>
      </c>
      <c r="BB17" s="320">
        <v>0</v>
      </c>
      <c r="BC17" s="320">
        <v>0</v>
      </c>
      <c r="BD17" s="320">
        <v>0</v>
      </c>
      <c r="BE17" s="320">
        <v>0</v>
      </c>
      <c r="BF17" s="320">
        <v>6755355.2599999998</v>
      </c>
      <c r="BG17" s="320">
        <v>0</v>
      </c>
      <c r="BH17" s="320">
        <v>6755355.2599999998</v>
      </c>
      <c r="BI17" s="320">
        <v>62680.200000000004</v>
      </c>
      <c r="BJ17" s="320">
        <v>0</v>
      </c>
      <c r="BK17" s="320">
        <v>62680.200000000004</v>
      </c>
      <c r="BL17" s="320">
        <v>6818035.46</v>
      </c>
    </row>
    <row r="18" spans="2:64">
      <c r="B18" s="20"/>
      <c r="C18" s="20"/>
      <c r="D18" s="20"/>
      <c r="E18" s="20"/>
      <c r="F18" s="20"/>
      <c r="G18" s="321"/>
      <c r="H18" s="321"/>
      <c r="I18" s="322"/>
      <c r="J18" s="320"/>
      <c r="K18" s="320"/>
      <c r="L18" s="320"/>
      <c r="M18" s="320"/>
      <c r="N18" s="320"/>
      <c r="O18" s="320"/>
      <c r="P18" s="320"/>
      <c r="Q18" s="22"/>
      <c r="R18" s="22"/>
      <c r="S18" s="22"/>
      <c r="T18" s="22"/>
      <c r="U18" s="22"/>
      <c r="V18" s="22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  <c r="BB18" s="320"/>
      <c r="BC18" s="320"/>
      <c r="BD18" s="320"/>
      <c r="BE18" s="320"/>
      <c r="BF18" s="320"/>
      <c r="BG18" s="320"/>
      <c r="BH18" s="320"/>
      <c r="BI18" s="320"/>
      <c r="BJ18" s="320"/>
      <c r="BK18" s="320"/>
      <c r="BL18" s="320"/>
    </row>
    <row r="19" spans="2:64" ht="40.5">
      <c r="B19" s="20">
        <v>2014</v>
      </c>
      <c r="C19" s="20">
        <v>8317</v>
      </c>
      <c r="D19" s="20">
        <v>5</v>
      </c>
      <c r="E19" s="20"/>
      <c r="F19" s="20"/>
      <c r="G19" s="20"/>
      <c r="H19" s="20"/>
      <c r="I19" s="319" t="s">
        <v>778</v>
      </c>
      <c r="J19" s="320">
        <v>8934070.4600000009</v>
      </c>
      <c r="K19" s="320">
        <v>0</v>
      </c>
      <c r="L19" s="320">
        <v>8934070.4600000009</v>
      </c>
      <c r="M19" s="320">
        <v>98075.11</v>
      </c>
      <c r="N19" s="320">
        <v>0</v>
      </c>
      <c r="O19" s="320">
        <v>98075.11</v>
      </c>
      <c r="P19" s="320">
        <v>9032145.5700000003</v>
      </c>
      <c r="Q19" s="22"/>
      <c r="R19" s="22"/>
      <c r="S19" s="22"/>
      <c r="T19" s="22"/>
      <c r="U19" s="22"/>
      <c r="V19" s="22"/>
      <c r="W19" s="320">
        <v>0</v>
      </c>
      <c r="X19" s="320">
        <v>0</v>
      </c>
      <c r="Y19" s="320">
        <v>0</v>
      </c>
      <c r="Z19" s="320">
        <v>0</v>
      </c>
      <c r="AA19" s="320">
        <v>0</v>
      </c>
      <c r="AB19" s="320">
        <v>0</v>
      </c>
      <c r="AC19" s="320">
        <v>0</v>
      </c>
      <c r="AD19" s="320">
        <v>8934070.4600000009</v>
      </c>
      <c r="AE19" s="320">
        <v>0</v>
      </c>
      <c r="AF19" s="320">
        <v>8934070.4600000009</v>
      </c>
      <c r="AG19" s="320">
        <v>98075.11</v>
      </c>
      <c r="AH19" s="320">
        <v>0</v>
      </c>
      <c r="AI19" s="320">
        <v>98075.11</v>
      </c>
      <c r="AJ19" s="320">
        <v>9032145.5700000003</v>
      </c>
      <c r="AK19" s="320">
        <v>0</v>
      </c>
      <c r="AL19" s="320">
        <v>0</v>
      </c>
      <c r="AM19" s="320">
        <v>0</v>
      </c>
      <c r="AN19" s="320">
        <v>0</v>
      </c>
      <c r="AO19" s="320">
        <v>0</v>
      </c>
      <c r="AP19" s="320">
        <v>0</v>
      </c>
      <c r="AQ19" s="320">
        <v>0</v>
      </c>
      <c r="AR19" s="320">
        <v>0</v>
      </c>
      <c r="AS19" s="320">
        <v>0</v>
      </c>
      <c r="AT19" s="320">
        <v>0</v>
      </c>
      <c r="AU19" s="320">
        <v>0</v>
      </c>
      <c r="AV19" s="320">
        <v>0</v>
      </c>
      <c r="AW19" s="320">
        <v>0</v>
      </c>
      <c r="AX19" s="320">
        <v>0</v>
      </c>
      <c r="AY19" s="320">
        <v>0</v>
      </c>
      <c r="AZ19" s="320">
        <v>0</v>
      </c>
      <c r="BA19" s="320">
        <v>0</v>
      </c>
      <c r="BB19" s="320">
        <v>0</v>
      </c>
      <c r="BC19" s="320">
        <v>0</v>
      </c>
      <c r="BD19" s="320">
        <v>0</v>
      </c>
      <c r="BE19" s="320">
        <v>0</v>
      </c>
      <c r="BF19" s="320">
        <v>8934070.4600000009</v>
      </c>
      <c r="BG19" s="320">
        <v>0</v>
      </c>
      <c r="BH19" s="320">
        <v>8934070.4600000009</v>
      </c>
      <c r="BI19" s="320">
        <v>98075.11</v>
      </c>
      <c r="BJ19" s="320">
        <v>0</v>
      </c>
      <c r="BK19" s="320">
        <v>98075.11</v>
      </c>
      <c r="BL19" s="320">
        <v>9032145.5700000003</v>
      </c>
    </row>
    <row r="20" spans="2:64">
      <c r="B20" s="20"/>
      <c r="C20" s="20"/>
      <c r="D20" s="20"/>
      <c r="E20" s="20"/>
      <c r="F20" s="20"/>
      <c r="G20" s="321"/>
      <c r="H20" s="321"/>
      <c r="I20" s="322"/>
      <c r="J20" s="320"/>
      <c r="K20" s="320"/>
      <c r="L20" s="320"/>
      <c r="M20" s="320"/>
      <c r="N20" s="320"/>
      <c r="O20" s="320"/>
      <c r="P20" s="320"/>
      <c r="Q20" s="22"/>
      <c r="R20" s="22"/>
      <c r="S20" s="22"/>
      <c r="T20" s="22"/>
      <c r="U20" s="22"/>
      <c r="V20" s="22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0"/>
      <c r="BA20" s="320"/>
      <c r="BB20" s="320"/>
      <c r="BC20" s="320"/>
      <c r="BD20" s="320"/>
      <c r="BE20" s="320"/>
      <c r="BF20" s="320"/>
      <c r="BG20" s="320"/>
      <c r="BH20" s="320"/>
      <c r="BI20" s="320"/>
      <c r="BJ20" s="320"/>
      <c r="BK20" s="320"/>
      <c r="BL20" s="320"/>
    </row>
    <row r="21" spans="2:64" ht="60.75">
      <c r="B21" s="20">
        <v>2014</v>
      </c>
      <c r="C21" s="20">
        <v>8317</v>
      </c>
      <c r="D21" s="20">
        <v>6</v>
      </c>
      <c r="E21" s="20"/>
      <c r="F21" s="20"/>
      <c r="G21" s="20"/>
      <c r="H21" s="20"/>
      <c r="I21" s="319" t="s">
        <v>816</v>
      </c>
      <c r="J21" s="320">
        <v>0</v>
      </c>
      <c r="K21" s="320">
        <v>0</v>
      </c>
      <c r="L21" s="320">
        <v>0</v>
      </c>
      <c r="M21" s="320">
        <v>0</v>
      </c>
      <c r="N21" s="320">
        <v>0</v>
      </c>
      <c r="O21" s="320">
        <v>0</v>
      </c>
      <c r="P21" s="320">
        <v>0</v>
      </c>
      <c r="Q21" s="22"/>
      <c r="R21" s="22"/>
      <c r="S21" s="22"/>
      <c r="T21" s="22"/>
      <c r="U21" s="22"/>
      <c r="V21" s="22"/>
      <c r="W21" s="320">
        <v>0</v>
      </c>
      <c r="X21" s="320">
        <v>0</v>
      </c>
      <c r="Y21" s="320">
        <v>0</v>
      </c>
      <c r="Z21" s="320">
        <v>0</v>
      </c>
      <c r="AA21" s="320">
        <v>0</v>
      </c>
      <c r="AB21" s="320">
        <v>0</v>
      </c>
      <c r="AC21" s="320">
        <v>0</v>
      </c>
      <c r="AD21" s="320">
        <v>0</v>
      </c>
      <c r="AE21" s="320">
        <v>0</v>
      </c>
      <c r="AF21" s="320">
        <v>0</v>
      </c>
      <c r="AG21" s="320">
        <v>0</v>
      </c>
      <c r="AH21" s="320">
        <v>0</v>
      </c>
      <c r="AI21" s="320">
        <v>0</v>
      </c>
      <c r="AJ21" s="320">
        <v>0</v>
      </c>
      <c r="AK21" s="320">
        <v>0</v>
      </c>
      <c r="AL21" s="320">
        <v>0</v>
      </c>
      <c r="AM21" s="320">
        <v>0</v>
      </c>
      <c r="AN21" s="320">
        <v>0</v>
      </c>
      <c r="AO21" s="320">
        <v>0</v>
      </c>
      <c r="AP21" s="320">
        <v>0</v>
      </c>
      <c r="AQ21" s="320">
        <v>0</v>
      </c>
      <c r="AR21" s="320">
        <v>0</v>
      </c>
      <c r="AS21" s="320">
        <v>0</v>
      </c>
      <c r="AT21" s="320">
        <v>0</v>
      </c>
      <c r="AU21" s="320">
        <v>0</v>
      </c>
      <c r="AV21" s="320">
        <v>0</v>
      </c>
      <c r="AW21" s="320">
        <v>0</v>
      </c>
      <c r="AX21" s="320">
        <v>0</v>
      </c>
      <c r="AY21" s="320">
        <v>0</v>
      </c>
      <c r="AZ21" s="320">
        <v>0</v>
      </c>
      <c r="BA21" s="320">
        <v>0</v>
      </c>
      <c r="BB21" s="320">
        <v>0</v>
      </c>
      <c r="BC21" s="320">
        <v>0</v>
      </c>
      <c r="BD21" s="320">
        <v>0</v>
      </c>
      <c r="BE21" s="320">
        <v>0</v>
      </c>
      <c r="BF21" s="320">
        <v>0</v>
      </c>
      <c r="BG21" s="320">
        <v>0</v>
      </c>
      <c r="BH21" s="320">
        <v>0</v>
      </c>
      <c r="BI21" s="320">
        <v>0</v>
      </c>
      <c r="BJ21" s="320">
        <v>0</v>
      </c>
      <c r="BK21" s="320">
        <v>0</v>
      </c>
      <c r="BL21" s="320">
        <v>0</v>
      </c>
    </row>
    <row r="22" spans="2:64">
      <c r="B22" s="20"/>
      <c r="C22" s="20"/>
      <c r="D22" s="20"/>
      <c r="E22" s="20"/>
      <c r="F22" s="20"/>
      <c r="G22" s="321"/>
      <c r="H22" s="321"/>
      <c r="I22" s="322"/>
      <c r="J22" s="320"/>
      <c r="K22" s="320"/>
      <c r="L22" s="320"/>
      <c r="M22" s="320"/>
      <c r="N22" s="320"/>
      <c r="O22" s="320"/>
      <c r="P22" s="320"/>
      <c r="Q22" s="22"/>
      <c r="R22" s="22"/>
      <c r="S22" s="22"/>
      <c r="T22" s="22"/>
      <c r="U22" s="22"/>
      <c r="V22" s="22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  <c r="BD22" s="320"/>
      <c r="BE22" s="320"/>
      <c r="BF22" s="320"/>
      <c r="BG22" s="320"/>
      <c r="BH22" s="320"/>
      <c r="BI22" s="320"/>
      <c r="BJ22" s="320"/>
      <c r="BK22" s="320"/>
      <c r="BL22" s="320"/>
    </row>
    <row r="23" spans="2:64">
      <c r="B23" s="20">
        <v>2014</v>
      </c>
      <c r="C23" s="20">
        <v>8317</v>
      </c>
      <c r="D23" s="20">
        <v>7</v>
      </c>
      <c r="E23" s="20"/>
      <c r="F23" s="20"/>
      <c r="G23" s="20"/>
      <c r="H23" s="20"/>
      <c r="I23" s="319" t="s">
        <v>834</v>
      </c>
      <c r="J23" s="320">
        <v>15034810.279999999</v>
      </c>
      <c r="K23" s="320">
        <v>0</v>
      </c>
      <c r="L23" s="320">
        <v>15034810.279999999</v>
      </c>
      <c r="M23" s="320">
        <v>0</v>
      </c>
      <c r="N23" s="320">
        <v>0</v>
      </c>
      <c r="O23" s="320">
        <v>0</v>
      </c>
      <c r="P23" s="320">
        <v>15034810.279999999</v>
      </c>
      <c r="Q23" s="22"/>
      <c r="R23" s="22"/>
      <c r="S23" s="22"/>
      <c r="T23" s="22"/>
      <c r="U23" s="22"/>
      <c r="V23" s="22"/>
      <c r="W23" s="320">
        <v>0</v>
      </c>
      <c r="X23" s="320">
        <v>0</v>
      </c>
      <c r="Y23" s="320">
        <v>0</v>
      </c>
      <c r="Z23" s="320">
        <v>0</v>
      </c>
      <c r="AA23" s="320">
        <v>0</v>
      </c>
      <c r="AB23" s="320">
        <v>0</v>
      </c>
      <c r="AC23" s="320">
        <v>0</v>
      </c>
      <c r="AD23" s="320">
        <v>15034810.279999999</v>
      </c>
      <c r="AE23" s="320">
        <v>0</v>
      </c>
      <c r="AF23" s="320">
        <v>15034810.279999999</v>
      </c>
      <c r="AG23" s="320">
        <v>0</v>
      </c>
      <c r="AH23" s="320">
        <v>0</v>
      </c>
      <c r="AI23" s="320">
        <v>0</v>
      </c>
      <c r="AJ23" s="320">
        <v>15034810.279999999</v>
      </c>
      <c r="AK23" s="320">
        <v>0</v>
      </c>
      <c r="AL23" s="320">
        <v>0</v>
      </c>
      <c r="AM23" s="320">
        <v>0</v>
      </c>
      <c r="AN23" s="320">
        <v>0</v>
      </c>
      <c r="AO23" s="320">
        <v>0</v>
      </c>
      <c r="AP23" s="320">
        <v>0</v>
      </c>
      <c r="AQ23" s="320">
        <v>0</v>
      </c>
      <c r="AR23" s="320">
        <v>0</v>
      </c>
      <c r="AS23" s="320">
        <v>0</v>
      </c>
      <c r="AT23" s="320">
        <v>0</v>
      </c>
      <c r="AU23" s="320">
        <v>0</v>
      </c>
      <c r="AV23" s="320">
        <v>0</v>
      </c>
      <c r="AW23" s="320">
        <v>0</v>
      </c>
      <c r="AX23" s="320">
        <v>0</v>
      </c>
      <c r="AY23" s="320">
        <v>0</v>
      </c>
      <c r="AZ23" s="320">
        <v>0</v>
      </c>
      <c r="BA23" s="320">
        <v>0</v>
      </c>
      <c r="BB23" s="320">
        <v>0</v>
      </c>
      <c r="BC23" s="320">
        <v>0</v>
      </c>
      <c r="BD23" s="320">
        <v>0</v>
      </c>
      <c r="BE23" s="320">
        <v>0</v>
      </c>
      <c r="BF23" s="320">
        <v>15034810.279999999</v>
      </c>
      <c r="BG23" s="320">
        <v>0</v>
      </c>
      <c r="BH23" s="320">
        <v>15034810.279999999</v>
      </c>
      <c r="BI23" s="320">
        <v>0</v>
      </c>
      <c r="BJ23" s="320">
        <v>0</v>
      </c>
      <c r="BK23" s="320">
        <v>0</v>
      </c>
      <c r="BL23" s="320">
        <v>15034810.279999999</v>
      </c>
    </row>
    <row r="24" spans="2:64">
      <c r="B24" s="20"/>
      <c r="C24" s="20"/>
      <c r="D24" s="20"/>
      <c r="E24" s="20"/>
      <c r="F24" s="20"/>
      <c r="G24" s="20"/>
      <c r="H24" s="20"/>
      <c r="I24" s="319"/>
      <c r="J24" s="320"/>
      <c r="K24" s="320"/>
      <c r="L24" s="320"/>
      <c r="M24" s="320"/>
      <c r="N24" s="320"/>
      <c r="O24" s="320"/>
      <c r="P24" s="320"/>
      <c r="Q24" s="22"/>
      <c r="R24" s="22"/>
      <c r="S24" s="22"/>
      <c r="T24" s="22"/>
      <c r="U24" s="22"/>
      <c r="V24" s="22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</row>
    <row r="25" spans="2:64">
      <c r="B25" s="20">
        <v>2014</v>
      </c>
      <c r="C25" s="20">
        <v>8317</v>
      </c>
      <c r="D25" s="20">
        <v>8</v>
      </c>
      <c r="E25" s="20"/>
      <c r="F25" s="20"/>
      <c r="G25" s="20"/>
      <c r="H25" s="20"/>
      <c r="I25" s="319" t="s">
        <v>904</v>
      </c>
      <c r="J25" s="320">
        <v>14500000</v>
      </c>
      <c r="K25" s="320">
        <v>0</v>
      </c>
      <c r="L25" s="320">
        <v>14500000</v>
      </c>
      <c r="M25" s="320">
        <v>0</v>
      </c>
      <c r="N25" s="320">
        <v>0</v>
      </c>
      <c r="O25" s="320">
        <v>0</v>
      </c>
      <c r="P25" s="320">
        <v>14500000</v>
      </c>
      <c r="Q25" s="22"/>
      <c r="R25" s="22"/>
      <c r="S25" s="22"/>
      <c r="T25" s="22"/>
      <c r="U25" s="22"/>
      <c r="V25" s="22"/>
      <c r="W25" s="320">
        <v>0</v>
      </c>
      <c r="X25" s="320">
        <v>0</v>
      </c>
      <c r="Y25" s="320">
        <v>0</v>
      </c>
      <c r="Z25" s="320">
        <v>0</v>
      </c>
      <c r="AA25" s="320">
        <v>0</v>
      </c>
      <c r="AB25" s="320">
        <v>0</v>
      </c>
      <c r="AC25" s="320">
        <v>0</v>
      </c>
      <c r="AD25" s="320">
        <v>14500000</v>
      </c>
      <c r="AE25" s="320">
        <v>0</v>
      </c>
      <c r="AF25" s="320">
        <v>14500000</v>
      </c>
      <c r="AG25" s="320">
        <v>0</v>
      </c>
      <c r="AH25" s="320">
        <v>0</v>
      </c>
      <c r="AI25" s="320">
        <v>0</v>
      </c>
      <c r="AJ25" s="320">
        <v>14500000</v>
      </c>
      <c r="AK25" s="320">
        <v>0</v>
      </c>
      <c r="AL25" s="320">
        <v>0</v>
      </c>
      <c r="AM25" s="320">
        <v>0</v>
      </c>
      <c r="AN25" s="320">
        <v>0</v>
      </c>
      <c r="AO25" s="320">
        <v>0</v>
      </c>
      <c r="AP25" s="320">
        <v>0</v>
      </c>
      <c r="AQ25" s="320">
        <v>0</v>
      </c>
      <c r="AR25" s="320">
        <v>0</v>
      </c>
      <c r="AS25" s="320">
        <v>0</v>
      </c>
      <c r="AT25" s="320">
        <v>0</v>
      </c>
      <c r="AU25" s="320">
        <v>0</v>
      </c>
      <c r="AV25" s="320">
        <v>0</v>
      </c>
      <c r="AW25" s="320">
        <v>0</v>
      </c>
      <c r="AX25" s="320">
        <v>0</v>
      </c>
      <c r="AY25" s="320">
        <v>0</v>
      </c>
      <c r="AZ25" s="320">
        <v>0</v>
      </c>
      <c r="BA25" s="320">
        <v>0</v>
      </c>
      <c r="BB25" s="320">
        <v>0</v>
      </c>
      <c r="BC25" s="320">
        <v>0</v>
      </c>
      <c r="BD25" s="320">
        <v>0</v>
      </c>
      <c r="BE25" s="320">
        <v>0</v>
      </c>
      <c r="BF25" s="320">
        <v>14500000</v>
      </c>
      <c r="BG25" s="320">
        <v>0</v>
      </c>
      <c r="BH25" s="320">
        <v>14500000</v>
      </c>
      <c r="BI25" s="320">
        <v>0</v>
      </c>
      <c r="BJ25" s="320">
        <v>0</v>
      </c>
      <c r="BK25" s="320">
        <v>0</v>
      </c>
      <c r="BL25" s="320">
        <v>14500000</v>
      </c>
    </row>
    <row r="26" spans="2:64">
      <c r="B26" s="321"/>
      <c r="C26" s="321"/>
      <c r="D26" s="321"/>
      <c r="E26" s="321"/>
      <c r="F26" s="321"/>
      <c r="G26" s="321"/>
      <c r="H26" s="321"/>
      <c r="I26" s="322"/>
      <c r="J26" s="320"/>
      <c r="K26" s="320"/>
      <c r="L26" s="320"/>
      <c r="M26" s="320"/>
      <c r="N26" s="320"/>
      <c r="O26" s="320"/>
      <c r="P26" s="320"/>
      <c r="Q26" s="22"/>
      <c r="R26" s="22"/>
      <c r="S26" s="22"/>
      <c r="T26" s="22"/>
      <c r="U26" s="22"/>
      <c r="V26" s="22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</row>
    <row r="27" spans="2:64" ht="60.75">
      <c r="B27" s="20">
        <v>2014</v>
      </c>
      <c r="C27" s="20">
        <v>8317</v>
      </c>
      <c r="D27" s="20">
        <v>9</v>
      </c>
      <c r="E27" s="20"/>
      <c r="F27" s="20"/>
      <c r="G27" s="20"/>
      <c r="H27" s="20"/>
      <c r="I27" s="319" t="s">
        <v>1040</v>
      </c>
      <c r="J27" s="320">
        <v>6469630.9000000004</v>
      </c>
      <c r="K27" s="320">
        <v>0</v>
      </c>
      <c r="L27" s="320">
        <v>6469630.9000000004</v>
      </c>
      <c r="M27" s="320">
        <v>0</v>
      </c>
      <c r="N27" s="320">
        <v>0</v>
      </c>
      <c r="O27" s="320">
        <v>0</v>
      </c>
      <c r="P27" s="320">
        <v>6469630.9000000004</v>
      </c>
      <c r="Q27" s="22"/>
      <c r="R27" s="22"/>
      <c r="S27" s="22"/>
      <c r="T27" s="22"/>
      <c r="U27" s="22"/>
      <c r="V27" s="22"/>
      <c r="W27" s="320">
        <v>0</v>
      </c>
      <c r="X27" s="320">
        <v>0</v>
      </c>
      <c r="Y27" s="320">
        <v>0</v>
      </c>
      <c r="Z27" s="320">
        <v>0</v>
      </c>
      <c r="AA27" s="320">
        <v>0</v>
      </c>
      <c r="AB27" s="320">
        <v>0</v>
      </c>
      <c r="AC27" s="320">
        <v>0</v>
      </c>
      <c r="AD27" s="320">
        <v>6469630.9000000004</v>
      </c>
      <c r="AE27" s="320">
        <v>0</v>
      </c>
      <c r="AF27" s="320">
        <v>6469630.9000000004</v>
      </c>
      <c r="AG27" s="320">
        <v>0</v>
      </c>
      <c r="AH27" s="320">
        <v>0</v>
      </c>
      <c r="AI27" s="320">
        <v>0</v>
      </c>
      <c r="AJ27" s="320">
        <v>6469630.9000000004</v>
      </c>
      <c r="AK27" s="320">
        <v>0</v>
      </c>
      <c r="AL27" s="320">
        <v>0</v>
      </c>
      <c r="AM27" s="320">
        <v>0</v>
      </c>
      <c r="AN27" s="320">
        <v>0</v>
      </c>
      <c r="AO27" s="320">
        <v>0</v>
      </c>
      <c r="AP27" s="320">
        <v>0</v>
      </c>
      <c r="AQ27" s="320">
        <v>0</v>
      </c>
      <c r="AR27" s="320">
        <v>0</v>
      </c>
      <c r="AS27" s="320">
        <v>0</v>
      </c>
      <c r="AT27" s="320">
        <v>0</v>
      </c>
      <c r="AU27" s="320">
        <v>0</v>
      </c>
      <c r="AV27" s="320">
        <v>0</v>
      </c>
      <c r="AW27" s="320">
        <v>0</v>
      </c>
      <c r="AX27" s="320">
        <v>0</v>
      </c>
      <c r="AY27" s="320">
        <v>0</v>
      </c>
      <c r="AZ27" s="320">
        <v>0</v>
      </c>
      <c r="BA27" s="320">
        <v>0</v>
      </c>
      <c r="BB27" s="320">
        <v>0</v>
      </c>
      <c r="BC27" s="320">
        <v>0</v>
      </c>
      <c r="BD27" s="320">
        <v>0</v>
      </c>
      <c r="BE27" s="320">
        <v>0</v>
      </c>
      <c r="BF27" s="320">
        <v>6469630.9000000004</v>
      </c>
      <c r="BG27" s="320">
        <v>0</v>
      </c>
      <c r="BH27" s="320">
        <v>6469630.9000000004</v>
      </c>
      <c r="BI27" s="320">
        <v>0</v>
      </c>
      <c r="BJ27" s="320">
        <v>0</v>
      </c>
      <c r="BK27" s="320">
        <v>0</v>
      </c>
      <c r="BL27" s="320">
        <v>6469630.9000000004</v>
      </c>
    </row>
    <row r="28" spans="2:64">
      <c r="B28" s="321"/>
      <c r="C28" s="321"/>
      <c r="D28" s="321"/>
      <c r="E28" s="321"/>
      <c r="F28" s="321"/>
      <c r="G28" s="321"/>
      <c r="H28" s="321"/>
      <c r="I28" s="322"/>
      <c r="J28" s="320"/>
      <c r="K28" s="320"/>
      <c r="L28" s="320"/>
      <c r="M28" s="320"/>
      <c r="N28" s="320"/>
      <c r="O28" s="320"/>
      <c r="P28" s="320"/>
      <c r="Q28" s="22"/>
      <c r="R28" s="22"/>
      <c r="S28" s="22"/>
      <c r="T28" s="22"/>
      <c r="U28" s="22"/>
      <c r="V28" s="22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</row>
    <row r="29" spans="2:64">
      <c r="B29" s="20">
        <v>2014</v>
      </c>
      <c r="C29" s="20">
        <v>8317</v>
      </c>
      <c r="D29" s="20">
        <v>10</v>
      </c>
      <c r="E29" s="20"/>
      <c r="F29" s="20"/>
      <c r="G29" s="20"/>
      <c r="H29" s="20"/>
      <c r="I29" s="319" t="s">
        <v>1273</v>
      </c>
      <c r="J29" s="320">
        <v>23340000</v>
      </c>
      <c r="K29" s="320">
        <v>9000000</v>
      </c>
      <c r="L29" s="320">
        <v>32340000</v>
      </c>
      <c r="M29" s="320">
        <v>6479758.1200000001</v>
      </c>
      <c r="N29" s="320">
        <v>0</v>
      </c>
      <c r="O29" s="320">
        <v>6479758.1200000001</v>
      </c>
      <c r="P29" s="320">
        <v>38819758.120000005</v>
      </c>
      <c r="Q29" s="22"/>
      <c r="R29" s="22"/>
      <c r="S29" s="22"/>
      <c r="T29" s="22"/>
      <c r="U29" s="22"/>
      <c r="V29" s="22"/>
      <c r="W29" s="320">
        <v>0</v>
      </c>
      <c r="X29" s="320">
        <v>0</v>
      </c>
      <c r="Y29" s="320">
        <v>0</v>
      </c>
      <c r="Z29" s="320">
        <v>0</v>
      </c>
      <c r="AA29" s="320">
        <v>0</v>
      </c>
      <c r="AB29" s="320">
        <v>0</v>
      </c>
      <c r="AC29" s="320">
        <v>0</v>
      </c>
      <c r="AD29" s="320">
        <v>23340000</v>
      </c>
      <c r="AE29" s="320">
        <v>9000000</v>
      </c>
      <c r="AF29" s="320">
        <v>32340000</v>
      </c>
      <c r="AG29" s="320">
        <v>6479758.1200000001</v>
      </c>
      <c r="AH29" s="320">
        <v>0</v>
      </c>
      <c r="AI29" s="320">
        <v>6479758.1200000001</v>
      </c>
      <c r="AJ29" s="320">
        <v>38819758.120000005</v>
      </c>
      <c r="AK29" s="320">
        <v>0</v>
      </c>
      <c r="AL29" s="320">
        <v>0</v>
      </c>
      <c r="AM29" s="320">
        <v>0</v>
      </c>
      <c r="AN29" s="320">
        <v>1968659.94</v>
      </c>
      <c r="AO29" s="320">
        <v>0</v>
      </c>
      <c r="AP29" s="320">
        <v>1968659.94</v>
      </c>
      <c r="AQ29" s="320">
        <v>1968659.94</v>
      </c>
      <c r="AR29" s="320">
        <v>0</v>
      </c>
      <c r="AS29" s="320">
        <v>5915217.9700000007</v>
      </c>
      <c r="AT29" s="320">
        <v>5915217.9700000007</v>
      </c>
      <c r="AU29" s="320">
        <v>0</v>
      </c>
      <c r="AV29" s="320">
        <v>0</v>
      </c>
      <c r="AW29" s="320">
        <v>0</v>
      </c>
      <c r="AX29" s="320">
        <v>5915217.9700000007</v>
      </c>
      <c r="AY29" s="320">
        <v>156487.79999999999</v>
      </c>
      <c r="AZ29" s="320">
        <v>0</v>
      </c>
      <c r="BA29" s="320">
        <v>156487.79999999999</v>
      </c>
      <c r="BB29" s="320">
        <v>0</v>
      </c>
      <c r="BC29" s="320">
        <v>0</v>
      </c>
      <c r="BD29" s="320">
        <v>0</v>
      </c>
      <c r="BE29" s="320">
        <v>156487.79999999999</v>
      </c>
      <c r="BF29" s="320">
        <v>23183512.199999999</v>
      </c>
      <c r="BG29" s="320">
        <v>3084782.03</v>
      </c>
      <c r="BH29" s="320">
        <v>26268294.23</v>
      </c>
      <c r="BI29" s="320">
        <v>4511098.18</v>
      </c>
      <c r="BJ29" s="320">
        <v>0</v>
      </c>
      <c r="BK29" s="320">
        <v>4511098.18</v>
      </c>
      <c r="BL29" s="320">
        <v>30779392.41</v>
      </c>
    </row>
    <row r="30" spans="2:64">
      <c r="B30" s="20"/>
      <c r="C30" s="20"/>
      <c r="D30" s="20"/>
      <c r="E30" s="20"/>
      <c r="F30" s="20"/>
      <c r="G30" s="321"/>
      <c r="H30" s="321"/>
      <c r="I30" s="322"/>
      <c r="J30" s="320"/>
      <c r="K30" s="320"/>
      <c r="L30" s="320"/>
      <c r="M30" s="320"/>
      <c r="N30" s="320"/>
      <c r="O30" s="320"/>
      <c r="P30" s="320"/>
      <c r="Q30" s="22"/>
      <c r="R30" s="22"/>
      <c r="S30" s="22"/>
      <c r="T30" s="22"/>
      <c r="U30" s="22"/>
      <c r="V30" s="22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</row>
    <row r="31" spans="2:64" ht="40.5">
      <c r="B31" s="20">
        <v>2014</v>
      </c>
      <c r="C31" s="20">
        <v>8317</v>
      </c>
      <c r="D31" s="20">
        <v>11</v>
      </c>
      <c r="E31" s="20"/>
      <c r="F31" s="20"/>
      <c r="G31" s="20"/>
      <c r="H31" s="20"/>
      <c r="I31" s="319" t="s">
        <v>1365</v>
      </c>
      <c r="J31" s="320">
        <v>4177547</v>
      </c>
      <c r="K31" s="320">
        <v>16128153</v>
      </c>
      <c r="L31" s="320">
        <v>20305700</v>
      </c>
      <c r="M31" s="320">
        <v>3360000</v>
      </c>
      <c r="N31" s="320">
        <v>0</v>
      </c>
      <c r="O31" s="320">
        <v>3360000</v>
      </c>
      <c r="P31" s="320">
        <v>23665700</v>
      </c>
      <c r="Q31" s="22"/>
      <c r="R31" s="22"/>
      <c r="S31" s="22"/>
      <c r="T31" s="22"/>
      <c r="U31" s="22"/>
      <c r="V31" s="22"/>
      <c r="W31" s="320">
        <v>0</v>
      </c>
      <c r="X31" s="320">
        <v>0</v>
      </c>
      <c r="Y31" s="320">
        <v>0</v>
      </c>
      <c r="Z31" s="320">
        <v>0</v>
      </c>
      <c r="AA31" s="320">
        <v>0</v>
      </c>
      <c r="AB31" s="320">
        <v>0</v>
      </c>
      <c r="AC31" s="320">
        <v>0</v>
      </c>
      <c r="AD31" s="320">
        <v>4177547</v>
      </c>
      <c r="AE31" s="320">
        <v>16128153</v>
      </c>
      <c r="AF31" s="320">
        <v>20305700</v>
      </c>
      <c r="AG31" s="320">
        <v>3360000</v>
      </c>
      <c r="AH31" s="320">
        <v>0</v>
      </c>
      <c r="AI31" s="320">
        <v>3360000</v>
      </c>
      <c r="AJ31" s="320">
        <v>23665700</v>
      </c>
      <c r="AK31" s="320">
        <v>0</v>
      </c>
      <c r="AL31" s="320">
        <v>4899377.57</v>
      </c>
      <c r="AM31" s="320">
        <v>4899377.57</v>
      </c>
      <c r="AN31" s="320">
        <v>1084684.93</v>
      </c>
      <c r="AO31" s="320">
        <v>0</v>
      </c>
      <c r="AP31" s="320">
        <v>1084684.93</v>
      </c>
      <c r="AQ31" s="320">
        <v>5984062.5</v>
      </c>
      <c r="AR31" s="320">
        <v>0</v>
      </c>
      <c r="AS31" s="320">
        <v>0</v>
      </c>
      <c r="AT31" s="320">
        <v>0</v>
      </c>
      <c r="AU31" s="320">
        <v>0</v>
      </c>
      <c r="AV31" s="320">
        <v>0</v>
      </c>
      <c r="AW31" s="320">
        <v>0</v>
      </c>
      <c r="AX31" s="320">
        <v>0</v>
      </c>
      <c r="AY31" s="320">
        <v>0</v>
      </c>
      <c r="AZ31" s="320">
        <v>2669598.91</v>
      </c>
      <c r="BA31" s="320">
        <v>2669598.91</v>
      </c>
      <c r="BB31" s="320">
        <v>0</v>
      </c>
      <c r="BC31" s="320">
        <v>0</v>
      </c>
      <c r="BD31" s="320">
        <v>0</v>
      </c>
      <c r="BE31" s="320">
        <v>2669598.91</v>
      </c>
      <c r="BF31" s="320">
        <v>4177547</v>
      </c>
      <c r="BG31" s="320">
        <v>8559176.5199999996</v>
      </c>
      <c r="BH31" s="320">
        <v>12736723.52</v>
      </c>
      <c r="BI31" s="320">
        <v>2275315.0700000003</v>
      </c>
      <c r="BJ31" s="320">
        <v>0</v>
      </c>
      <c r="BK31" s="320">
        <v>2275315.0700000003</v>
      </c>
      <c r="BL31" s="320">
        <v>15012038.59</v>
      </c>
    </row>
    <row r="32" spans="2:64">
      <c r="B32" s="20"/>
      <c r="C32" s="20"/>
      <c r="D32" s="20"/>
      <c r="E32" s="20"/>
      <c r="F32" s="20"/>
      <c r="G32" s="321"/>
      <c r="H32" s="321"/>
      <c r="I32" s="322"/>
      <c r="J32" s="320"/>
      <c r="K32" s="320"/>
      <c r="L32" s="320"/>
      <c r="M32" s="320"/>
      <c r="N32" s="320"/>
      <c r="O32" s="320"/>
      <c r="P32" s="320"/>
      <c r="Q32" s="22"/>
      <c r="R32" s="22"/>
      <c r="S32" s="22"/>
      <c r="T32" s="22"/>
      <c r="U32" s="22"/>
      <c r="V32" s="22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</row>
    <row r="33" spans="2:70" ht="40.5">
      <c r="B33" s="20">
        <v>2014</v>
      </c>
      <c r="C33" s="20">
        <v>8317</v>
      </c>
      <c r="D33" s="20">
        <v>12</v>
      </c>
      <c r="E33" s="20"/>
      <c r="F33" s="20"/>
      <c r="G33" s="20"/>
      <c r="H33" s="20"/>
      <c r="I33" s="319" t="s">
        <v>1419</v>
      </c>
      <c r="J33" s="320">
        <v>9401077.3200000003</v>
      </c>
      <c r="K33" s="320">
        <v>8004461.4000000004</v>
      </c>
      <c r="L33" s="320">
        <v>17405538.719999999</v>
      </c>
      <c r="M33" s="320">
        <v>9830381</v>
      </c>
      <c r="N33" s="320">
        <v>0</v>
      </c>
      <c r="O33" s="320">
        <v>9830381</v>
      </c>
      <c r="P33" s="320">
        <v>27235919.719999999</v>
      </c>
      <c r="Q33" s="22"/>
      <c r="R33" s="22"/>
      <c r="S33" s="22"/>
      <c r="T33" s="22"/>
      <c r="U33" s="22"/>
      <c r="V33" s="22"/>
      <c r="W33" s="320">
        <v>0</v>
      </c>
      <c r="X33" s="320">
        <v>0</v>
      </c>
      <c r="Y33" s="320">
        <v>0</v>
      </c>
      <c r="Z33" s="320">
        <v>0</v>
      </c>
      <c r="AA33" s="320">
        <v>0</v>
      </c>
      <c r="AB33" s="320">
        <v>0</v>
      </c>
      <c r="AC33" s="320">
        <v>0</v>
      </c>
      <c r="AD33" s="320">
        <v>9401077.3200000003</v>
      </c>
      <c r="AE33" s="320">
        <v>8004461.4000000004</v>
      </c>
      <c r="AF33" s="320">
        <v>17405538.719999999</v>
      </c>
      <c r="AG33" s="320">
        <v>9830381</v>
      </c>
      <c r="AH33" s="320">
        <v>0</v>
      </c>
      <c r="AI33" s="320">
        <v>9830381</v>
      </c>
      <c r="AJ33" s="320">
        <v>27235919.719999999</v>
      </c>
      <c r="AK33" s="320">
        <v>224475.04</v>
      </c>
      <c r="AL33" s="320">
        <v>0</v>
      </c>
      <c r="AM33" s="320">
        <v>224475.04</v>
      </c>
      <c r="AN33" s="320">
        <v>3207474.67</v>
      </c>
      <c r="AO33" s="320">
        <v>0</v>
      </c>
      <c r="AP33" s="320">
        <v>3207474.67</v>
      </c>
      <c r="AQ33" s="320">
        <v>3431949.71</v>
      </c>
      <c r="AR33" s="320">
        <v>0</v>
      </c>
      <c r="AS33" s="320">
        <v>0</v>
      </c>
      <c r="AT33" s="320">
        <v>0</v>
      </c>
      <c r="AU33" s="320">
        <v>0</v>
      </c>
      <c r="AV33" s="320">
        <v>0</v>
      </c>
      <c r="AW33" s="320">
        <v>0</v>
      </c>
      <c r="AX33" s="320">
        <v>0</v>
      </c>
      <c r="AY33" s="320">
        <v>180587.28</v>
      </c>
      <c r="AZ33" s="320">
        <v>5730400</v>
      </c>
      <c r="BA33" s="320">
        <v>5910987.2800000003</v>
      </c>
      <c r="BB33" s="320">
        <v>0</v>
      </c>
      <c r="BC33" s="320">
        <v>0</v>
      </c>
      <c r="BD33" s="320">
        <v>0</v>
      </c>
      <c r="BE33" s="320">
        <v>5910987.2800000003</v>
      </c>
      <c r="BF33" s="320">
        <v>8996015</v>
      </c>
      <c r="BG33" s="320">
        <v>2274061.4</v>
      </c>
      <c r="BH33" s="320">
        <v>11270076.399999999</v>
      </c>
      <c r="BI33" s="320">
        <v>6622906.3300000001</v>
      </c>
      <c r="BJ33" s="320">
        <v>0</v>
      </c>
      <c r="BK33" s="320">
        <v>6622906.3300000001</v>
      </c>
      <c r="BL33" s="320">
        <v>17892982.729999997</v>
      </c>
    </row>
    <row r="34" spans="2:70">
      <c r="B34" s="20"/>
      <c r="C34" s="20"/>
      <c r="D34" s="20"/>
      <c r="E34" s="20"/>
      <c r="F34" s="20"/>
      <c r="G34" s="321"/>
      <c r="H34" s="321"/>
      <c r="I34" s="322"/>
      <c r="J34" s="320"/>
      <c r="K34" s="320"/>
      <c r="L34" s="320"/>
      <c r="M34" s="320"/>
      <c r="N34" s="320"/>
      <c r="O34" s="320"/>
      <c r="P34" s="320"/>
      <c r="Q34" s="22"/>
      <c r="R34" s="22"/>
      <c r="S34" s="22"/>
      <c r="T34" s="22"/>
      <c r="U34" s="22"/>
      <c r="V34" s="22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0"/>
      <c r="AV34" s="320"/>
      <c r="AW34" s="320"/>
      <c r="AX34" s="320"/>
      <c r="AY34" s="320"/>
      <c r="AZ34" s="320"/>
      <c r="BA34" s="320"/>
      <c r="BB34" s="320"/>
      <c r="BC34" s="320"/>
      <c r="BD34" s="320"/>
      <c r="BE34" s="320"/>
      <c r="BF34" s="320"/>
      <c r="BG34" s="320"/>
      <c r="BH34" s="320"/>
      <c r="BI34" s="320"/>
      <c r="BJ34" s="320"/>
      <c r="BK34" s="320"/>
      <c r="BL34" s="320"/>
    </row>
    <row r="35" spans="2:70">
      <c r="B35" s="20">
        <v>2014</v>
      </c>
      <c r="C35" s="20">
        <v>8317</v>
      </c>
      <c r="D35" s="20">
        <v>13</v>
      </c>
      <c r="E35" s="20"/>
      <c r="F35" s="20"/>
      <c r="G35" s="20"/>
      <c r="H35" s="20"/>
      <c r="I35" s="319" t="s">
        <v>1478</v>
      </c>
      <c r="J35" s="320">
        <v>2119959.15</v>
      </c>
      <c r="K35" s="320">
        <v>0</v>
      </c>
      <c r="L35" s="320">
        <v>2119959.15</v>
      </c>
      <c r="M35" s="320">
        <v>0</v>
      </c>
      <c r="N35" s="320">
        <v>0</v>
      </c>
      <c r="O35" s="320">
        <v>0</v>
      </c>
      <c r="P35" s="320">
        <v>2119959.15</v>
      </c>
      <c r="Q35" s="22"/>
      <c r="R35" s="22"/>
      <c r="S35" s="22"/>
      <c r="T35" s="22"/>
      <c r="U35" s="22"/>
      <c r="V35" s="22"/>
      <c r="W35" s="320">
        <v>0</v>
      </c>
      <c r="X35" s="320">
        <v>0</v>
      </c>
      <c r="Y35" s="320">
        <v>0</v>
      </c>
      <c r="Z35" s="320">
        <v>0</v>
      </c>
      <c r="AA35" s="320">
        <v>0</v>
      </c>
      <c r="AB35" s="320">
        <v>0</v>
      </c>
      <c r="AC35" s="320">
        <v>0</v>
      </c>
      <c r="AD35" s="320">
        <v>2119959.15</v>
      </c>
      <c r="AE35" s="320">
        <v>0</v>
      </c>
      <c r="AF35" s="320">
        <v>2119959.15</v>
      </c>
      <c r="AG35" s="320">
        <v>0</v>
      </c>
      <c r="AH35" s="320">
        <v>0</v>
      </c>
      <c r="AI35" s="320">
        <v>0</v>
      </c>
      <c r="AJ35" s="320">
        <v>2119959.15</v>
      </c>
      <c r="AK35" s="320">
        <v>0</v>
      </c>
      <c r="AL35" s="320">
        <v>0</v>
      </c>
      <c r="AM35" s="320">
        <v>0</v>
      </c>
      <c r="AN35" s="320">
        <v>0</v>
      </c>
      <c r="AO35" s="320">
        <v>0</v>
      </c>
      <c r="AP35" s="320">
        <v>0</v>
      </c>
      <c r="AQ35" s="320">
        <v>0</v>
      </c>
      <c r="AR35" s="320">
        <v>0</v>
      </c>
      <c r="AS35" s="320">
        <v>0</v>
      </c>
      <c r="AT35" s="320">
        <v>0</v>
      </c>
      <c r="AU35" s="320">
        <v>0</v>
      </c>
      <c r="AV35" s="320">
        <v>0</v>
      </c>
      <c r="AW35" s="320">
        <v>0</v>
      </c>
      <c r="AX35" s="320">
        <v>0</v>
      </c>
      <c r="AY35" s="320">
        <v>0</v>
      </c>
      <c r="AZ35" s="320">
        <v>0</v>
      </c>
      <c r="BA35" s="320">
        <v>0</v>
      </c>
      <c r="BB35" s="320">
        <v>0</v>
      </c>
      <c r="BC35" s="320">
        <v>0</v>
      </c>
      <c r="BD35" s="320">
        <v>0</v>
      </c>
      <c r="BE35" s="320">
        <v>0</v>
      </c>
      <c r="BF35" s="320">
        <v>2119959.15</v>
      </c>
      <c r="BG35" s="320">
        <v>0</v>
      </c>
      <c r="BH35" s="320">
        <v>2119959.15</v>
      </c>
      <c r="BI35" s="320">
        <v>0</v>
      </c>
      <c r="BJ35" s="320">
        <v>0</v>
      </c>
      <c r="BK35" s="320">
        <v>0</v>
      </c>
      <c r="BL35" s="320">
        <v>2119959.15</v>
      </c>
    </row>
    <row r="36" spans="2:70">
      <c r="B36" s="20"/>
      <c r="C36" s="20"/>
      <c r="D36" s="20"/>
      <c r="E36" s="20"/>
      <c r="F36" s="20"/>
      <c r="G36" s="321"/>
      <c r="H36" s="321"/>
      <c r="I36" s="322"/>
      <c r="J36" s="320"/>
      <c r="K36" s="320"/>
      <c r="L36" s="320"/>
      <c r="M36" s="320"/>
      <c r="N36" s="320"/>
      <c r="O36" s="320"/>
      <c r="P36" s="320"/>
      <c r="Q36" s="22"/>
      <c r="R36" s="22"/>
      <c r="S36" s="22"/>
      <c r="T36" s="22"/>
      <c r="U36" s="22"/>
      <c r="V36" s="22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  <c r="BL36" s="320"/>
    </row>
    <row r="37" spans="2:70" ht="40.5">
      <c r="B37" s="20">
        <v>2014</v>
      </c>
      <c r="C37" s="20">
        <v>8317</v>
      </c>
      <c r="D37" s="20">
        <v>14</v>
      </c>
      <c r="E37" s="20"/>
      <c r="F37" s="20"/>
      <c r="G37" s="20"/>
      <c r="H37" s="20"/>
      <c r="I37" s="319" t="s">
        <v>1525</v>
      </c>
      <c r="J37" s="320">
        <v>0</v>
      </c>
      <c r="K37" s="320">
        <v>0</v>
      </c>
      <c r="L37" s="320">
        <v>0</v>
      </c>
      <c r="M37" s="320">
        <v>0</v>
      </c>
      <c r="N37" s="320">
        <v>0</v>
      </c>
      <c r="O37" s="320">
        <v>0</v>
      </c>
      <c r="P37" s="320">
        <v>0</v>
      </c>
      <c r="Q37" s="22"/>
      <c r="R37" s="22"/>
      <c r="S37" s="22"/>
      <c r="T37" s="22"/>
      <c r="U37" s="22"/>
      <c r="V37" s="22"/>
      <c r="W37" s="320">
        <v>0</v>
      </c>
      <c r="X37" s="320">
        <v>0</v>
      </c>
      <c r="Y37" s="320">
        <v>0</v>
      </c>
      <c r="Z37" s="320">
        <v>0</v>
      </c>
      <c r="AA37" s="320">
        <v>0</v>
      </c>
      <c r="AB37" s="320">
        <v>0</v>
      </c>
      <c r="AC37" s="320">
        <v>0</v>
      </c>
      <c r="AD37" s="320">
        <v>0</v>
      </c>
      <c r="AE37" s="320">
        <v>0</v>
      </c>
      <c r="AF37" s="320">
        <v>0</v>
      </c>
      <c r="AG37" s="320">
        <v>0</v>
      </c>
      <c r="AH37" s="320">
        <v>0</v>
      </c>
      <c r="AI37" s="320">
        <v>0</v>
      </c>
      <c r="AJ37" s="320">
        <v>0</v>
      </c>
      <c r="AK37" s="320">
        <v>0</v>
      </c>
      <c r="AL37" s="320">
        <v>0</v>
      </c>
      <c r="AM37" s="320">
        <v>0</v>
      </c>
      <c r="AN37" s="320">
        <v>0</v>
      </c>
      <c r="AO37" s="320">
        <v>0</v>
      </c>
      <c r="AP37" s="320">
        <v>0</v>
      </c>
      <c r="AQ37" s="320">
        <v>0</v>
      </c>
      <c r="AR37" s="320">
        <v>0</v>
      </c>
      <c r="AS37" s="320">
        <v>0</v>
      </c>
      <c r="AT37" s="320">
        <v>0</v>
      </c>
      <c r="AU37" s="320">
        <v>0</v>
      </c>
      <c r="AV37" s="320">
        <v>0</v>
      </c>
      <c r="AW37" s="320">
        <v>0</v>
      </c>
      <c r="AX37" s="320">
        <v>0</v>
      </c>
      <c r="AY37" s="320">
        <v>0</v>
      </c>
      <c r="AZ37" s="320">
        <v>0</v>
      </c>
      <c r="BA37" s="320">
        <v>0</v>
      </c>
      <c r="BB37" s="320">
        <v>0</v>
      </c>
      <c r="BC37" s="320">
        <v>0</v>
      </c>
      <c r="BD37" s="320">
        <v>0</v>
      </c>
      <c r="BE37" s="320">
        <v>0</v>
      </c>
      <c r="BF37" s="320">
        <v>0</v>
      </c>
      <c r="BG37" s="320">
        <v>0</v>
      </c>
      <c r="BH37" s="320">
        <v>0</v>
      </c>
      <c r="BI37" s="320">
        <v>0</v>
      </c>
      <c r="BJ37" s="320">
        <v>0</v>
      </c>
      <c r="BK37" s="320">
        <v>0</v>
      </c>
      <c r="BL37" s="320">
        <v>0</v>
      </c>
    </row>
    <row r="38" spans="2:70">
      <c r="B38" s="20"/>
      <c r="C38" s="20"/>
      <c r="D38" s="20"/>
      <c r="E38" s="20"/>
      <c r="F38" s="20"/>
      <c r="G38" s="321"/>
      <c r="H38" s="321"/>
      <c r="I38" s="322"/>
      <c r="J38" s="320"/>
      <c r="K38" s="320"/>
      <c r="L38" s="320"/>
      <c r="M38" s="320"/>
      <c r="N38" s="320"/>
      <c r="O38" s="320"/>
      <c r="P38" s="320"/>
      <c r="Q38" s="22"/>
      <c r="R38" s="22"/>
      <c r="S38" s="22"/>
      <c r="T38" s="22"/>
      <c r="U38" s="22"/>
      <c r="V38" s="22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  <c r="BB38" s="320"/>
      <c r="BC38" s="320"/>
      <c r="BD38" s="320"/>
      <c r="BE38" s="320"/>
      <c r="BF38" s="320"/>
      <c r="BG38" s="320"/>
      <c r="BH38" s="320"/>
      <c r="BI38" s="320"/>
      <c r="BJ38" s="320"/>
      <c r="BK38" s="320"/>
      <c r="BL38" s="320"/>
    </row>
    <row r="39" spans="2:70" ht="40.5">
      <c r="B39" s="20">
        <v>2014</v>
      </c>
      <c r="C39" s="20">
        <v>8317</v>
      </c>
      <c r="D39" s="20">
        <v>15</v>
      </c>
      <c r="E39" s="20"/>
      <c r="F39" s="20"/>
      <c r="G39" s="20"/>
      <c r="H39" s="20"/>
      <c r="I39" s="319" t="s">
        <v>1550</v>
      </c>
      <c r="J39" s="320">
        <v>1200000</v>
      </c>
      <c r="K39" s="320">
        <v>0</v>
      </c>
      <c r="L39" s="320">
        <v>1200000</v>
      </c>
      <c r="M39" s="320">
        <v>4814065.1100000003</v>
      </c>
      <c r="N39" s="320">
        <v>0</v>
      </c>
      <c r="O39" s="320">
        <v>4814065.1100000003</v>
      </c>
      <c r="P39" s="320">
        <v>6014065.1100000003</v>
      </c>
      <c r="Q39" s="22"/>
      <c r="R39" s="22"/>
      <c r="S39" s="22"/>
      <c r="T39" s="22"/>
      <c r="U39" s="22"/>
      <c r="V39" s="22"/>
      <c r="W39" s="320">
        <v>0</v>
      </c>
      <c r="X39" s="320">
        <v>0</v>
      </c>
      <c r="Y39" s="320">
        <v>0</v>
      </c>
      <c r="Z39" s="320">
        <v>0</v>
      </c>
      <c r="AA39" s="320">
        <v>0</v>
      </c>
      <c r="AB39" s="320">
        <v>0</v>
      </c>
      <c r="AC39" s="320">
        <v>0</v>
      </c>
      <c r="AD39" s="320">
        <v>1200000</v>
      </c>
      <c r="AE39" s="320">
        <v>0</v>
      </c>
      <c r="AF39" s="320">
        <v>1200000</v>
      </c>
      <c r="AG39" s="320">
        <v>4814065.1100000003</v>
      </c>
      <c r="AH39" s="320">
        <v>0</v>
      </c>
      <c r="AI39" s="320">
        <v>4814065.1100000003</v>
      </c>
      <c r="AJ39" s="320">
        <v>6014065.1100000003</v>
      </c>
      <c r="AK39" s="320">
        <v>0</v>
      </c>
      <c r="AL39" s="320">
        <v>0</v>
      </c>
      <c r="AM39" s="320">
        <v>0</v>
      </c>
      <c r="AN39" s="320">
        <v>1447172.8100000003</v>
      </c>
      <c r="AO39" s="320">
        <v>0</v>
      </c>
      <c r="AP39" s="320">
        <v>1447172.8100000003</v>
      </c>
      <c r="AQ39" s="320">
        <v>1447172.8100000003</v>
      </c>
      <c r="AR39" s="320">
        <v>0</v>
      </c>
      <c r="AS39" s="320">
        <v>0</v>
      </c>
      <c r="AT39" s="320">
        <v>0</v>
      </c>
      <c r="AU39" s="320">
        <v>49826.6</v>
      </c>
      <c r="AV39" s="320">
        <v>0</v>
      </c>
      <c r="AW39" s="320">
        <v>49826.6</v>
      </c>
      <c r="AX39" s="320">
        <v>49826.6</v>
      </c>
      <c r="AY39" s="320">
        <v>0</v>
      </c>
      <c r="AZ39" s="320">
        <v>0</v>
      </c>
      <c r="BA39" s="320">
        <v>0</v>
      </c>
      <c r="BB39" s="320">
        <v>8896.4599999999991</v>
      </c>
      <c r="BC39" s="320">
        <v>0</v>
      </c>
      <c r="BD39" s="320">
        <v>8896.4599999999991</v>
      </c>
      <c r="BE39" s="320">
        <v>8896.4599999999991</v>
      </c>
      <c r="BF39" s="320">
        <v>1200000</v>
      </c>
      <c r="BG39" s="320">
        <v>0</v>
      </c>
      <c r="BH39" s="320">
        <v>1200000</v>
      </c>
      <c r="BI39" s="320">
        <v>3308169.2399999998</v>
      </c>
      <c r="BJ39" s="320">
        <v>0</v>
      </c>
      <c r="BK39" s="320">
        <v>3308169.2399999998</v>
      </c>
      <c r="BL39" s="320">
        <v>4508169.24</v>
      </c>
    </row>
    <row r="40" spans="2:70">
      <c r="B40" s="20"/>
      <c r="C40" s="20"/>
      <c r="D40" s="20"/>
      <c r="E40" s="20"/>
      <c r="F40" s="20"/>
      <c r="G40" s="20"/>
      <c r="H40" s="20"/>
      <c r="I40" s="319"/>
      <c r="J40" s="320"/>
      <c r="K40" s="320"/>
      <c r="L40" s="320"/>
      <c r="M40" s="320"/>
      <c r="N40" s="320"/>
      <c r="O40" s="320"/>
      <c r="P40" s="320"/>
      <c r="Q40" s="22"/>
      <c r="R40" s="22"/>
      <c r="S40" s="22"/>
      <c r="T40" s="22"/>
      <c r="U40" s="22"/>
      <c r="V40" s="22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</row>
    <row r="41" spans="2:70">
      <c r="B41" s="20">
        <v>2014</v>
      </c>
      <c r="C41" s="20">
        <v>8317</v>
      </c>
      <c r="D41" s="20">
        <v>16</v>
      </c>
      <c r="E41" s="20"/>
      <c r="F41" s="20"/>
      <c r="G41" s="20"/>
      <c r="H41" s="20"/>
      <c r="I41" s="319" t="s">
        <v>1556</v>
      </c>
      <c r="J41" s="320">
        <v>3949293.25</v>
      </c>
      <c r="K41" s="320">
        <v>0</v>
      </c>
      <c r="L41" s="320">
        <v>3949293.25</v>
      </c>
      <c r="M41" s="320">
        <v>47000</v>
      </c>
      <c r="N41" s="320">
        <v>0</v>
      </c>
      <c r="O41" s="320">
        <v>47000</v>
      </c>
      <c r="P41" s="320">
        <v>3996293.25</v>
      </c>
      <c r="Q41" s="22"/>
      <c r="R41" s="22"/>
      <c r="S41" s="22"/>
      <c r="T41" s="22"/>
      <c r="U41" s="22"/>
      <c r="V41" s="22"/>
      <c r="W41" s="320">
        <v>0</v>
      </c>
      <c r="X41" s="320">
        <v>0</v>
      </c>
      <c r="Y41" s="320">
        <v>0</v>
      </c>
      <c r="Z41" s="320">
        <v>0</v>
      </c>
      <c r="AA41" s="320">
        <v>0</v>
      </c>
      <c r="AB41" s="320">
        <v>0</v>
      </c>
      <c r="AC41" s="320">
        <v>0</v>
      </c>
      <c r="AD41" s="320">
        <v>3949293.25</v>
      </c>
      <c r="AE41" s="320">
        <v>0</v>
      </c>
      <c r="AF41" s="320">
        <v>3949293.25</v>
      </c>
      <c r="AG41" s="320">
        <v>47000</v>
      </c>
      <c r="AH41" s="320">
        <v>0</v>
      </c>
      <c r="AI41" s="320">
        <v>47000</v>
      </c>
      <c r="AJ41" s="320">
        <v>3996293.25</v>
      </c>
      <c r="AK41" s="320">
        <v>0</v>
      </c>
      <c r="AL41" s="320">
        <v>0</v>
      </c>
      <c r="AM41" s="320">
        <v>0</v>
      </c>
      <c r="AN41" s="320">
        <v>0</v>
      </c>
      <c r="AO41" s="320">
        <v>0</v>
      </c>
      <c r="AP41" s="320">
        <v>0</v>
      </c>
      <c r="AQ41" s="320">
        <v>0</v>
      </c>
      <c r="AR41" s="320">
        <v>0</v>
      </c>
      <c r="AS41" s="320">
        <v>0</v>
      </c>
      <c r="AT41" s="320">
        <v>0</v>
      </c>
      <c r="AU41" s="320">
        <v>0</v>
      </c>
      <c r="AV41" s="320">
        <v>0</v>
      </c>
      <c r="AW41" s="320">
        <v>0</v>
      </c>
      <c r="AX41" s="320">
        <v>0</v>
      </c>
      <c r="AY41" s="320">
        <v>0</v>
      </c>
      <c r="AZ41" s="320">
        <v>0</v>
      </c>
      <c r="BA41" s="320">
        <v>0</v>
      </c>
      <c r="BB41" s="320">
        <v>0</v>
      </c>
      <c r="BC41" s="320">
        <v>0</v>
      </c>
      <c r="BD41" s="320">
        <v>0</v>
      </c>
      <c r="BE41" s="320">
        <v>0</v>
      </c>
      <c r="BF41" s="320">
        <v>3949293.25</v>
      </c>
      <c r="BG41" s="320">
        <v>0</v>
      </c>
      <c r="BH41" s="320">
        <v>3949293.25</v>
      </c>
      <c r="BI41" s="320">
        <v>47000</v>
      </c>
      <c r="BJ41" s="320">
        <v>0</v>
      </c>
      <c r="BK41" s="320">
        <v>47000</v>
      </c>
      <c r="BL41" s="320">
        <v>3996293.25</v>
      </c>
    </row>
    <row r="42" spans="2:70">
      <c r="B42" s="20"/>
      <c r="C42" s="20"/>
      <c r="D42" s="20"/>
      <c r="E42" s="20"/>
      <c r="F42" s="20"/>
      <c r="G42" s="20"/>
      <c r="H42" s="20"/>
      <c r="I42" s="319"/>
      <c r="J42" s="320"/>
      <c r="K42" s="320"/>
      <c r="L42" s="320"/>
      <c r="M42" s="320"/>
      <c r="N42" s="320"/>
      <c r="O42" s="320"/>
      <c r="P42" s="320"/>
      <c r="Q42" s="22"/>
      <c r="R42" s="22"/>
      <c r="S42" s="22"/>
      <c r="T42" s="22"/>
      <c r="U42" s="22"/>
      <c r="V42" s="22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</row>
    <row r="43" spans="2:70" ht="81">
      <c r="B43" s="20">
        <v>2014</v>
      </c>
      <c r="C43" s="20">
        <v>8317</v>
      </c>
      <c r="D43" s="20">
        <v>17</v>
      </c>
      <c r="E43" s="20"/>
      <c r="F43" s="20"/>
      <c r="G43" s="20"/>
      <c r="H43" s="20"/>
      <c r="I43" s="319" t="s">
        <v>1612</v>
      </c>
      <c r="J43" s="320">
        <v>21932552.32</v>
      </c>
      <c r="K43" s="320">
        <v>0</v>
      </c>
      <c r="L43" s="320">
        <v>21932552.32</v>
      </c>
      <c r="M43" s="320">
        <v>5697900.5199999996</v>
      </c>
      <c r="N43" s="320">
        <v>0</v>
      </c>
      <c r="O43" s="320">
        <v>5697900.5199999996</v>
      </c>
      <c r="P43" s="320">
        <v>27630452.84</v>
      </c>
      <c r="Q43" s="22"/>
      <c r="R43" s="22"/>
      <c r="S43" s="22"/>
      <c r="T43" s="22"/>
      <c r="U43" s="22"/>
      <c r="V43" s="22"/>
      <c r="W43" s="320">
        <v>0</v>
      </c>
      <c r="X43" s="320">
        <v>0</v>
      </c>
      <c r="Y43" s="320">
        <v>0</v>
      </c>
      <c r="Z43" s="320">
        <v>0</v>
      </c>
      <c r="AA43" s="320">
        <v>0</v>
      </c>
      <c r="AB43" s="320">
        <v>0</v>
      </c>
      <c r="AC43" s="320">
        <v>0</v>
      </c>
      <c r="AD43" s="320">
        <v>21932552.32</v>
      </c>
      <c r="AE43" s="320">
        <v>0</v>
      </c>
      <c r="AF43" s="320">
        <v>21932552.32</v>
      </c>
      <c r="AG43" s="320">
        <v>5697900.5199999996</v>
      </c>
      <c r="AH43" s="320">
        <v>0</v>
      </c>
      <c r="AI43" s="320">
        <v>5697900.5199999996</v>
      </c>
      <c r="AJ43" s="320">
        <v>27630452.84</v>
      </c>
      <c r="AK43" s="320">
        <v>0</v>
      </c>
      <c r="AL43" s="320">
        <v>0</v>
      </c>
      <c r="AM43" s="320">
        <v>0</v>
      </c>
      <c r="AN43" s="320">
        <v>778333.34000000008</v>
      </c>
      <c r="AO43" s="320">
        <v>0</v>
      </c>
      <c r="AP43" s="320">
        <v>778333.34000000008</v>
      </c>
      <c r="AQ43" s="320">
        <v>778333.34000000008</v>
      </c>
      <c r="AR43" s="320">
        <v>0</v>
      </c>
      <c r="AS43" s="320">
        <v>0</v>
      </c>
      <c r="AT43" s="320">
        <v>0</v>
      </c>
      <c r="AU43" s="320">
        <v>0</v>
      </c>
      <c r="AV43" s="320">
        <v>0</v>
      </c>
      <c r="AW43" s="320">
        <v>0</v>
      </c>
      <c r="AX43" s="320">
        <v>0</v>
      </c>
      <c r="AY43" s="320">
        <v>0</v>
      </c>
      <c r="AZ43" s="320">
        <v>0</v>
      </c>
      <c r="BA43" s="320">
        <v>0</v>
      </c>
      <c r="BB43" s="320">
        <v>0</v>
      </c>
      <c r="BC43" s="320">
        <v>0</v>
      </c>
      <c r="BD43" s="320">
        <v>0</v>
      </c>
      <c r="BE43" s="320">
        <v>0</v>
      </c>
      <c r="BF43" s="320">
        <v>21932552.32</v>
      </c>
      <c r="BG43" s="320">
        <v>0</v>
      </c>
      <c r="BH43" s="320">
        <v>21932552.32</v>
      </c>
      <c r="BI43" s="320">
        <v>4919567.18</v>
      </c>
      <c r="BJ43" s="320">
        <v>0</v>
      </c>
      <c r="BK43" s="320">
        <v>4919567.18</v>
      </c>
      <c r="BL43" s="320">
        <v>26852119.5</v>
      </c>
    </row>
    <row r="44" spans="2:70" ht="32.25" thickBot="1">
      <c r="B44" s="326"/>
      <c r="C44" s="326"/>
      <c r="D44" s="326"/>
      <c r="E44" s="326"/>
      <c r="F44" s="326"/>
      <c r="G44" s="326"/>
      <c r="H44" s="327"/>
      <c r="I44" s="328"/>
      <c r="J44" s="323"/>
      <c r="K44" s="323"/>
      <c r="L44" s="323"/>
      <c r="M44" s="323"/>
      <c r="N44" s="323"/>
      <c r="O44" s="323"/>
      <c r="P44" s="323"/>
      <c r="Q44" s="337"/>
      <c r="R44" s="337"/>
      <c r="S44" s="337"/>
      <c r="T44" s="337"/>
      <c r="U44" s="337"/>
      <c r="V44" s="337"/>
      <c r="W44" s="323"/>
      <c r="X44" s="323"/>
      <c r="Y44" s="323"/>
      <c r="Z44" s="323"/>
      <c r="AA44" s="323"/>
      <c r="AB44" s="323"/>
      <c r="AC44" s="323"/>
      <c r="AD44" s="323"/>
      <c r="AE44" s="323"/>
      <c r="AF44" s="323"/>
      <c r="AG44" s="323"/>
      <c r="AH44" s="323"/>
      <c r="AI44" s="323"/>
      <c r="AJ44" s="323"/>
      <c r="AK44" s="323"/>
      <c r="AL44" s="323"/>
      <c r="AM44" s="323"/>
      <c r="AN44" s="323"/>
      <c r="AO44" s="323"/>
      <c r="AP44" s="323"/>
      <c r="AQ44" s="323"/>
      <c r="AR44" s="323"/>
      <c r="AS44" s="323"/>
      <c r="AT44" s="323"/>
      <c r="AU44" s="323"/>
      <c r="AV44" s="323"/>
      <c r="AW44" s="323"/>
      <c r="AX44" s="323"/>
      <c r="AY44" s="323"/>
      <c r="AZ44" s="323"/>
      <c r="BA44" s="323"/>
      <c r="BB44" s="323"/>
      <c r="BC44" s="323"/>
      <c r="BD44" s="323"/>
      <c r="BE44" s="323"/>
      <c r="BF44" s="323"/>
      <c r="BG44" s="323"/>
      <c r="BH44" s="323"/>
      <c r="BI44" s="323"/>
      <c r="BJ44" s="323"/>
      <c r="BK44" s="323"/>
      <c r="BL44" s="323"/>
    </row>
    <row r="46" spans="2:70" ht="32.25" customHeight="1">
      <c r="B46" s="338" t="s">
        <v>1799</v>
      </c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26"/>
      <c r="R46" s="26"/>
      <c r="S46" s="26"/>
      <c r="T46" s="26"/>
      <c r="U46" s="26"/>
      <c r="V46" s="26"/>
      <c r="W46" s="298"/>
      <c r="X46" s="298"/>
      <c r="Y46" s="298"/>
      <c r="Z46" s="298"/>
      <c r="AA46" s="298"/>
      <c r="AB46" s="298"/>
      <c r="AC46" s="298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</row>
    <row r="47" spans="2:70" ht="29.25" customHeight="1">
      <c r="B47" s="339" t="s">
        <v>20</v>
      </c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26"/>
      <c r="R47" s="26"/>
      <c r="S47" s="26"/>
      <c r="T47" s="26"/>
      <c r="U47" s="26"/>
      <c r="V47" s="26"/>
      <c r="W47" s="298"/>
      <c r="X47" s="298"/>
      <c r="Y47" s="298"/>
      <c r="Z47" s="298"/>
      <c r="AA47" s="298"/>
      <c r="AB47" s="298"/>
      <c r="AC47" s="298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</row>
    <row r="48" spans="2:70" ht="8.25" customHeight="1" thickBot="1">
      <c r="B48" s="23"/>
      <c r="C48" s="23"/>
      <c r="D48" s="23"/>
      <c r="E48" s="23"/>
      <c r="F48" s="23"/>
      <c r="G48" s="23"/>
      <c r="H48" s="24"/>
      <c r="I48" s="27"/>
      <c r="J48" s="23">
        <v>113460240.8</v>
      </c>
      <c r="K48" s="23">
        <v>28365060.199999999</v>
      </c>
      <c r="L48" s="23">
        <v>141825301</v>
      </c>
      <c r="M48" s="23">
        <v>35456325.25</v>
      </c>
      <c r="N48" s="23">
        <v>0</v>
      </c>
      <c r="O48" s="23">
        <v>35456325.25</v>
      </c>
      <c r="P48" s="23">
        <v>177281626.25</v>
      </c>
      <c r="Q48" s="23">
        <v>113460240.8</v>
      </c>
      <c r="R48" s="23">
        <v>28365060.199999999</v>
      </c>
      <c r="S48" s="23">
        <v>0</v>
      </c>
      <c r="T48" s="23">
        <v>113460240.8</v>
      </c>
      <c r="U48" s="23">
        <v>28365060.199999999</v>
      </c>
      <c r="V48" s="23">
        <v>35456325.25</v>
      </c>
      <c r="W48" s="23"/>
      <c r="X48" s="23"/>
      <c r="Y48" s="23"/>
      <c r="Z48" s="23"/>
      <c r="AA48" s="23"/>
      <c r="AB48" s="23"/>
      <c r="AC48" s="23"/>
      <c r="AD48" s="23">
        <v>113460240.8</v>
      </c>
      <c r="AE48" s="23">
        <v>28365060.199999999</v>
      </c>
      <c r="AF48" s="23">
        <v>141825301</v>
      </c>
      <c r="AG48" s="23">
        <v>35456325.25</v>
      </c>
      <c r="AH48" s="23">
        <v>0</v>
      </c>
      <c r="AI48" s="23">
        <v>35456325.25</v>
      </c>
      <c r="AJ48" s="23">
        <v>177281626.25</v>
      </c>
      <c r="AK48" s="23">
        <v>113460240.8</v>
      </c>
      <c r="AL48" s="23">
        <v>28365060.199999999</v>
      </c>
      <c r="AM48" s="23">
        <v>141825301</v>
      </c>
      <c r="AN48" s="23">
        <v>35456325.25</v>
      </c>
      <c r="AO48" s="23">
        <v>0</v>
      </c>
      <c r="AP48" s="23">
        <v>35456325.25</v>
      </c>
      <c r="AQ48" s="23">
        <v>177281626.25</v>
      </c>
      <c r="AR48" s="23">
        <v>113460240.8</v>
      </c>
      <c r="AS48" s="23">
        <v>28365060.199999999</v>
      </c>
      <c r="AT48" s="23">
        <v>141825301</v>
      </c>
      <c r="AU48" s="23">
        <v>35456325.25</v>
      </c>
      <c r="AV48" s="23">
        <v>0</v>
      </c>
      <c r="AW48" s="23">
        <v>35456325.25</v>
      </c>
      <c r="AX48" s="23">
        <v>177281626.25</v>
      </c>
      <c r="AY48" s="23">
        <v>113460240.8</v>
      </c>
      <c r="AZ48" s="23">
        <v>28365060.199999999</v>
      </c>
      <c r="BA48" s="23">
        <v>141825301</v>
      </c>
      <c r="BB48" s="23">
        <v>35456325.25</v>
      </c>
      <c r="BC48" s="23">
        <v>0</v>
      </c>
      <c r="BD48" s="23">
        <v>35456325.25</v>
      </c>
      <c r="BE48" s="23">
        <v>177281626.25</v>
      </c>
      <c r="BF48" s="23">
        <v>113460240.8</v>
      </c>
      <c r="BG48" s="23">
        <v>28365060.199999999</v>
      </c>
      <c r="BH48" s="23">
        <v>141825301</v>
      </c>
      <c r="BI48" s="23">
        <v>35456325.25</v>
      </c>
      <c r="BJ48" s="23">
        <v>0</v>
      </c>
      <c r="BK48" s="23">
        <v>35456325.25</v>
      </c>
      <c r="BL48" s="23">
        <v>177281626.25</v>
      </c>
      <c r="BM48" s="25"/>
      <c r="BN48" s="23"/>
      <c r="BO48" s="25"/>
      <c r="BP48" s="23"/>
      <c r="BQ48" s="25"/>
      <c r="BR48" s="23"/>
    </row>
    <row r="49" spans="1:72" ht="34.5" customHeight="1" thickBot="1">
      <c r="B49" s="340" t="s">
        <v>0</v>
      </c>
      <c r="C49" s="340" t="s">
        <v>1</v>
      </c>
      <c r="D49" s="340" t="s">
        <v>2</v>
      </c>
      <c r="E49" s="340" t="s">
        <v>21</v>
      </c>
      <c r="F49" s="340" t="s">
        <v>22</v>
      </c>
      <c r="G49" s="340" t="s">
        <v>23</v>
      </c>
      <c r="H49" s="340" t="s">
        <v>24</v>
      </c>
      <c r="I49" s="343" t="s">
        <v>3</v>
      </c>
      <c r="J49" s="346" t="s">
        <v>4</v>
      </c>
      <c r="K49" s="347"/>
      <c r="L49" s="347"/>
      <c r="M49" s="347"/>
      <c r="N49" s="347"/>
      <c r="O49" s="347"/>
      <c r="P49" s="348"/>
      <c r="Q49" s="352" t="s">
        <v>1798</v>
      </c>
      <c r="R49" s="353"/>
      <c r="S49" s="353"/>
      <c r="T49" s="353"/>
      <c r="U49" s="353"/>
      <c r="V49" s="353"/>
      <c r="W49" s="346" t="s">
        <v>1798</v>
      </c>
      <c r="X49" s="347"/>
      <c r="Y49" s="347"/>
      <c r="Z49" s="347"/>
      <c r="AA49" s="347"/>
      <c r="AB49" s="347"/>
      <c r="AC49" s="348"/>
      <c r="AD49" s="346" t="s">
        <v>5</v>
      </c>
      <c r="AE49" s="347"/>
      <c r="AF49" s="347"/>
      <c r="AG49" s="347"/>
      <c r="AH49" s="347"/>
      <c r="AI49" s="347"/>
      <c r="AJ49" s="348"/>
      <c r="AK49" s="365" t="s">
        <v>6</v>
      </c>
      <c r="AL49" s="366"/>
      <c r="AM49" s="366"/>
      <c r="AN49" s="366"/>
      <c r="AO49" s="366"/>
      <c r="AP49" s="366"/>
      <c r="AQ49" s="367"/>
      <c r="AR49" s="368" t="s">
        <v>7</v>
      </c>
      <c r="AS49" s="369"/>
      <c r="AT49" s="369"/>
      <c r="AU49" s="369"/>
      <c r="AV49" s="369"/>
      <c r="AW49" s="369"/>
      <c r="AX49" s="370"/>
      <c r="AY49" s="395" t="s">
        <v>8</v>
      </c>
      <c r="AZ49" s="396"/>
      <c r="BA49" s="396"/>
      <c r="BB49" s="396"/>
      <c r="BC49" s="396"/>
      <c r="BD49" s="396"/>
      <c r="BE49" s="397"/>
      <c r="BF49" s="349" t="s">
        <v>9</v>
      </c>
      <c r="BG49" s="350"/>
      <c r="BH49" s="350"/>
      <c r="BI49" s="350"/>
      <c r="BJ49" s="350"/>
      <c r="BK49" s="350"/>
      <c r="BL49" s="351"/>
      <c r="BM49" s="382" t="s">
        <v>27</v>
      </c>
      <c r="BN49" s="383"/>
      <c r="BO49" s="383"/>
      <c r="BP49" s="383"/>
      <c r="BQ49" s="383"/>
      <c r="BR49" s="384"/>
      <c r="BS49" s="379" t="s">
        <v>28</v>
      </c>
    </row>
    <row r="50" spans="1:72" ht="55.5" customHeight="1" thickBot="1">
      <c r="B50" s="341"/>
      <c r="C50" s="341"/>
      <c r="D50" s="341"/>
      <c r="E50" s="341"/>
      <c r="F50" s="341"/>
      <c r="G50" s="341"/>
      <c r="H50" s="341"/>
      <c r="I50" s="344"/>
      <c r="J50" s="352" t="s">
        <v>10</v>
      </c>
      <c r="K50" s="353"/>
      <c r="L50" s="354"/>
      <c r="M50" s="352" t="s">
        <v>11</v>
      </c>
      <c r="N50" s="353"/>
      <c r="O50" s="354"/>
      <c r="P50" s="5" t="s">
        <v>12</v>
      </c>
      <c r="Q50" s="355" t="s">
        <v>13</v>
      </c>
      <c r="R50" s="356"/>
      <c r="S50" s="356"/>
      <c r="T50" s="357" t="s">
        <v>14</v>
      </c>
      <c r="U50" s="358"/>
      <c r="V50" s="358"/>
      <c r="W50" s="352" t="s">
        <v>10</v>
      </c>
      <c r="X50" s="353"/>
      <c r="Y50" s="354"/>
      <c r="Z50" s="352" t="s">
        <v>11</v>
      </c>
      <c r="AA50" s="353"/>
      <c r="AB50" s="354"/>
      <c r="AC50" s="5" t="s">
        <v>12</v>
      </c>
      <c r="AD50" s="352" t="s">
        <v>10</v>
      </c>
      <c r="AE50" s="353"/>
      <c r="AF50" s="354"/>
      <c r="AG50" s="352" t="s">
        <v>11</v>
      </c>
      <c r="AH50" s="353"/>
      <c r="AI50" s="354"/>
      <c r="AJ50" s="5" t="s">
        <v>12</v>
      </c>
      <c r="AK50" s="392" t="s">
        <v>10</v>
      </c>
      <c r="AL50" s="393"/>
      <c r="AM50" s="394"/>
      <c r="AN50" s="392" t="s">
        <v>11</v>
      </c>
      <c r="AO50" s="393"/>
      <c r="AP50" s="394"/>
      <c r="AQ50" s="6" t="s">
        <v>12</v>
      </c>
      <c r="AR50" s="371" t="s">
        <v>10</v>
      </c>
      <c r="AS50" s="372"/>
      <c r="AT50" s="373"/>
      <c r="AU50" s="371" t="s">
        <v>11</v>
      </c>
      <c r="AV50" s="372"/>
      <c r="AW50" s="373"/>
      <c r="AX50" s="7" t="s">
        <v>12</v>
      </c>
      <c r="AY50" s="359" t="s">
        <v>10</v>
      </c>
      <c r="AZ50" s="360"/>
      <c r="BA50" s="361"/>
      <c r="BB50" s="359" t="s">
        <v>11</v>
      </c>
      <c r="BC50" s="360"/>
      <c r="BD50" s="361"/>
      <c r="BE50" s="8" t="s">
        <v>12</v>
      </c>
      <c r="BF50" s="362" t="s">
        <v>10</v>
      </c>
      <c r="BG50" s="363"/>
      <c r="BH50" s="364"/>
      <c r="BI50" s="362" t="s">
        <v>11</v>
      </c>
      <c r="BJ50" s="363"/>
      <c r="BK50" s="364"/>
      <c r="BL50" s="9" t="s">
        <v>12</v>
      </c>
      <c r="BM50" s="382" t="s">
        <v>29</v>
      </c>
      <c r="BN50" s="384"/>
      <c r="BO50" s="375" t="s">
        <v>30</v>
      </c>
      <c r="BP50" s="376"/>
      <c r="BQ50" s="377" t="s">
        <v>31</v>
      </c>
      <c r="BR50" s="378"/>
      <c r="BS50" s="380"/>
    </row>
    <row r="51" spans="1:72" ht="45" customHeight="1" thickBot="1">
      <c r="B51" s="342"/>
      <c r="C51" s="342"/>
      <c r="D51" s="342"/>
      <c r="E51" s="342"/>
      <c r="F51" s="342"/>
      <c r="G51" s="342"/>
      <c r="H51" s="342"/>
      <c r="I51" s="345"/>
      <c r="J51" s="10" t="s">
        <v>15</v>
      </c>
      <c r="K51" s="10" t="s">
        <v>16</v>
      </c>
      <c r="L51" s="10" t="s">
        <v>17</v>
      </c>
      <c r="M51" s="10" t="s">
        <v>18</v>
      </c>
      <c r="N51" s="10" t="s">
        <v>16</v>
      </c>
      <c r="O51" s="10" t="s">
        <v>17</v>
      </c>
      <c r="P51" s="11" t="s">
        <v>19</v>
      </c>
      <c r="Q51" s="10" t="s">
        <v>15</v>
      </c>
      <c r="R51" s="10" t="s">
        <v>16</v>
      </c>
      <c r="S51" s="10" t="s">
        <v>17</v>
      </c>
      <c r="T51" s="10" t="s">
        <v>18</v>
      </c>
      <c r="U51" s="10" t="s">
        <v>16</v>
      </c>
      <c r="V51" s="10" t="s">
        <v>17</v>
      </c>
      <c r="W51" s="10" t="s">
        <v>15</v>
      </c>
      <c r="X51" s="10" t="s">
        <v>16</v>
      </c>
      <c r="Y51" s="10" t="s">
        <v>17</v>
      </c>
      <c r="Z51" s="10" t="s">
        <v>18</v>
      </c>
      <c r="AA51" s="10" t="s">
        <v>16</v>
      </c>
      <c r="AB51" s="10" t="s">
        <v>17</v>
      </c>
      <c r="AC51" s="11" t="s">
        <v>19</v>
      </c>
      <c r="AD51" s="10" t="s">
        <v>15</v>
      </c>
      <c r="AE51" s="10" t="s">
        <v>16</v>
      </c>
      <c r="AF51" s="10" t="s">
        <v>17</v>
      </c>
      <c r="AG51" s="10" t="s">
        <v>18</v>
      </c>
      <c r="AH51" s="10" t="s">
        <v>16</v>
      </c>
      <c r="AI51" s="10" t="s">
        <v>17</v>
      </c>
      <c r="AJ51" s="11" t="s">
        <v>19</v>
      </c>
      <c r="AK51" s="12" t="s">
        <v>15</v>
      </c>
      <c r="AL51" s="12" t="s">
        <v>16</v>
      </c>
      <c r="AM51" s="12" t="s">
        <v>17</v>
      </c>
      <c r="AN51" s="12" t="s">
        <v>18</v>
      </c>
      <c r="AO51" s="12" t="s">
        <v>16</v>
      </c>
      <c r="AP51" s="12" t="s">
        <v>17</v>
      </c>
      <c r="AQ51" s="13" t="s">
        <v>19</v>
      </c>
      <c r="AR51" s="14" t="s">
        <v>15</v>
      </c>
      <c r="AS51" s="14" t="s">
        <v>16</v>
      </c>
      <c r="AT51" s="14" t="s">
        <v>17</v>
      </c>
      <c r="AU51" s="14" t="s">
        <v>18</v>
      </c>
      <c r="AV51" s="14" t="s">
        <v>16</v>
      </c>
      <c r="AW51" s="14" t="s">
        <v>17</v>
      </c>
      <c r="AX51" s="15" t="s">
        <v>19</v>
      </c>
      <c r="AY51" s="16" t="s">
        <v>15</v>
      </c>
      <c r="AZ51" s="16" t="s">
        <v>16</v>
      </c>
      <c r="BA51" s="16" t="s">
        <v>17</v>
      </c>
      <c r="BB51" s="16" t="s">
        <v>18</v>
      </c>
      <c r="BC51" s="16" t="s">
        <v>16</v>
      </c>
      <c r="BD51" s="16" t="s">
        <v>17</v>
      </c>
      <c r="BE51" s="17" t="s">
        <v>19</v>
      </c>
      <c r="BF51" s="18" t="s">
        <v>15</v>
      </c>
      <c r="BG51" s="18" t="s">
        <v>16</v>
      </c>
      <c r="BH51" s="18" t="s">
        <v>17</v>
      </c>
      <c r="BI51" s="18" t="s">
        <v>18</v>
      </c>
      <c r="BJ51" s="18" t="s">
        <v>16</v>
      </c>
      <c r="BK51" s="18" t="s">
        <v>17</v>
      </c>
      <c r="BL51" s="19" t="s">
        <v>19</v>
      </c>
      <c r="BM51" s="28" t="s">
        <v>25</v>
      </c>
      <c r="BN51" s="29" t="s">
        <v>26</v>
      </c>
      <c r="BO51" s="30" t="s">
        <v>25</v>
      </c>
      <c r="BP51" s="31" t="s">
        <v>26</v>
      </c>
      <c r="BQ51" s="32" t="s">
        <v>25</v>
      </c>
      <c r="BR51" s="33" t="s">
        <v>26</v>
      </c>
      <c r="BS51" s="381"/>
    </row>
    <row r="52" spans="1:72" ht="36.75" customHeight="1">
      <c r="B52" s="34"/>
      <c r="C52" s="35"/>
      <c r="D52" s="36"/>
      <c r="E52" s="36"/>
      <c r="F52" s="36"/>
      <c r="G52" s="37"/>
      <c r="H52" s="37"/>
      <c r="I52" s="38" t="s">
        <v>19</v>
      </c>
      <c r="J52" s="39">
        <f t="shared" ref="J52:P52" si="0">J53+J238+J513+J991+J1167+J1289+J1356+J1561+J1932+J2467+J2703+J2879+J3064+J3282+J3390+J3468+J3624</f>
        <v>141061657.59999999</v>
      </c>
      <c r="K52" s="39">
        <f t="shared" si="0"/>
        <v>35265414.399999999</v>
      </c>
      <c r="L52" s="39">
        <f t="shared" si="0"/>
        <v>176327072</v>
      </c>
      <c r="M52" s="39">
        <f t="shared" si="0"/>
        <v>45000000</v>
      </c>
      <c r="N52" s="39">
        <f t="shared" si="0"/>
        <v>0</v>
      </c>
      <c r="O52" s="39">
        <f t="shared" si="0"/>
        <v>45000000</v>
      </c>
      <c r="P52" s="39">
        <f t="shared" si="0"/>
        <v>221327072.00000003</v>
      </c>
      <c r="Q52" s="39">
        <f t="shared" ref="Q52:R52" si="1">Q53+Q238+Q513+Q991+Q1167+Q1289+Q1356+Q1561+Q1932+Q2467+Q2703+Q2879+Q3064+Q3282+Q3390+Q3468+Q3624</f>
        <v>0</v>
      </c>
      <c r="R52" s="39">
        <f t="shared" si="1"/>
        <v>0</v>
      </c>
      <c r="S52" s="39">
        <f>S53+S238+S513+S991+S1167+S1289+S1356+S1561+S1932+S2467+S2703+S2879+S3064+S3282+S3390+S3468+S3624</f>
        <v>0</v>
      </c>
      <c r="T52" s="39">
        <f t="shared" ref="T52:Y52" si="2">T53+T238+T513+T991+T1167+T1289+T1356+T1561+T1932+T2467+T2703+T2879+T3064+T3282+T3390+T3468+T3624</f>
        <v>0</v>
      </c>
      <c r="U52" s="39">
        <f t="shared" si="2"/>
        <v>0</v>
      </c>
      <c r="V52" s="39">
        <f t="shared" si="2"/>
        <v>0</v>
      </c>
      <c r="W52" s="39">
        <f t="shared" si="2"/>
        <v>0</v>
      </c>
      <c r="X52" s="39">
        <f t="shared" si="2"/>
        <v>0</v>
      </c>
      <c r="Y52" s="39">
        <f t="shared" si="2"/>
        <v>0</v>
      </c>
      <c r="Z52" s="39">
        <f>+Z53+Z238+Z513+Z991+Z1167+Z1356+Z1932+Z2467+Z2703+Z2879+Z3064+Z3390+Z3468+Z3624</f>
        <v>0</v>
      </c>
      <c r="AA52" s="39">
        <f t="shared" ref="AA52:AB52" si="3">+AA53+AA238+AA513+AA991+AA1167+AA1356+AA1932+AA2467+AA2703+AA2879+AA3064+AA3390+AA3468+AA3624</f>
        <v>0</v>
      </c>
      <c r="AB52" s="39">
        <f t="shared" si="3"/>
        <v>0</v>
      </c>
      <c r="AC52" s="39">
        <f>+Y52+AB52</f>
        <v>0</v>
      </c>
      <c r="AD52" s="39">
        <f t="shared" ref="AD52:BH52" si="4">AD53+AD238+AD513+AD991+AD1167+AD1289+AD1356+AD1561+AD1932+AD2467+AD2703+AD2879+AD3064+AD3282+AD3390+AD3468+AD3624</f>
        <v>141061657.59999999</v>
      </c>
      <c r="AE52" s="39">
        <f t="shared" si="4"/>
        <v>35265414.399999999</v>
      </c>
      <c r="AF52" s="39">
        <f t="shared" si="4"/>
        <v>176327072</v>
      </c>
      <c r="AG52" s="39">
        <f>+AG53+AG238+AG513+AG991+AG1167+AG1356+AG1932+AG2467+AG2703+AG2879+AG3064+AG3390+AG3468+AG3624</f>
        <v>45000000</v>
      </c>
      <c r="AH52" s="39">
        <f t="shared" ref="AH52:AI52" si="5">+AH53+AH238+AH513+AH991+AH1167+AH1356+AH1932+AH2467+AH2703+AH2879+AH3064+AH3390+AH3468+AH3624</f>
        <v>0</v>
      </c>
      <c r="AI52" s="39">
        <f t="shared" si="5"/>
        <v>45000000</v>
      </c>
      <c r="AJ52" s="39">
        <f>+AF52+AI52</f>
        <v>221327072</v>
      </c>
      <c r="AK52" s="39">
        <f>AK53+AK238+AK513+AK991+AK1167+AK1289+AK1356+AK1561+AK1932+AK2467+AK2703+AK2879+AK3064+AK3282+AK3390+AK3468+AK3624</f>
        <v>450810.92000000004</v>
      </c>
      <c r="AL52" s="39">
        <f t="shared" si="4"/>
        <v>4899377.57</v>
      </c>
      <c r="AM52" s="39">
        <f>AM53+AM238+AM513+AM991+AM1167+AM1289+AM1356+AM1561+AM1932+AM2467+AM2703+AM2879+AM3064+AM3282+AM3390+AM3468+AM3624</f>
        <v>5350188.49</v>
      </c>
      <c r="AN52" s="39">
        <f t="shared" si="4"/>
        <v>11553245.199999999</v>
      </c>
      <c r="AO52" s="39">
        <f t="shared" si="4"/>
        <v>0</v>
      </c>
      <c r="AP52" s="39">
        <f t="shared" si="4"/>
        <v>11553245.199999999</v>
      </c>
      <c r="AQ52" s="39">
        <f t="shared" si="4"/>
        <v>16903433.690000001</v>
      </c>
      <c r="AR52" s="39">
        <f t="shared" si="4"/>
        <v>0</v>
      </c>
      <c r="AS52" s="39">
        <f t="shared" si="4"/>
        <v>5915217.9700000007</v>
      </c>
      <c r="AT52" s="39">
        <f t="shared" si="4"/>
        <v>5915217.9700000007</v>
      </c>
      <c r="AU52" s="39">
        <f t="shared" si="4"/>
        <v>84326.6</v>
      </c>
      <c r="AV52" s="39">
        <f t="shared" si="4"/>
        <v>0</v>
      </c>
      <c r="AW52" s="39">
        <f t="shared" si="4"/>
        <v>84326.6</v>
      </c>
      <c r="AX52" s="39">
        <f t="shared" si="4"/>
        <v>5999544.5700000003</v>
      </c>
      <c r="AY52" s="39">
        <f t="shared" si="4"/>
        <v>381517.68</v>
      </c>
      <c r="AZ52" s="39">
        <f t="shared" si="4"/>
        <v>8399998.9100000001</v>
      </c>
      <c r="BA52" s="39">
        <f t="shared" si="4"/>
        <v>8781516.5899999999</v>
      </c>
      <c r="BB52" s="39">
        <f t="shared" si="4"/>
        <v>8896.4599999999991</v>
      </c>
      <c r="BC52" s="39">
        <f t="shared" si="4"/>
        <v>0</v>
      </c>
      <c r="BD52" s="39">
        <f t="shared" si="4"/>
        <v>8896.4599999999991</v>
      </c>
      <c r="BE52" s="39">
        <f t="shared" si="4"/>
        <v>8790413.0500000007</v>
      </c>
      <c r="BF52" s="39">
        <f t="shared" si="4"/>
        <v>140229329.00000003</v>
      </c>
      <c r="BG52" s="39">
        <f t="shared" si="4"/>
        <v>16050819.949999999</v>
      </c>
      <c r="BH52" s="39">
        <f t="shared" si="4"/>
        <v>156280148.95000002</v>
      </c>
      <c r="BI52" s="39">
        <f t="shared" ref="BI52:BK52" si="6">+BI53+BI238+BI513+BI991+BI1167+BI1356+BI1932+BI2467+BI2703+BI2879+BI3064+BI3390+BI3468+BI3624</f>
        <v>33353531.739999998</v>
      </c>
      <c r="BJ52" s="39">
        <f t="shared" si="6"/>
        <v>0</v>
      </c>
      <c r="BK52" s="39">
        <f t="shared" si="6"/>
        <v>33353531.739999998</v>
      </c>
      <c r="BL52" s="39">
        <f>+BH52+BK52</f>
        <v>189633680.69000003</v>
      </c>
      <c r="BM52" s="312"/>
      <c r="BN52" s="312"/>
      <c r="BO52" s="312"/>
      <c r="BP52" s="312"/>
      <c r="BQ52" s="312"/>
      <c r="BR52" s="312"/>
      <c r="BS52" s="40"/>
    </row>
    <row r="53" spans="1:72" s="46" customFormat="1" ht="40.5">
      <c r="A53" s="77"/>
      <c r="B53" s="41">
        <v>2014</v>
      </c>
      <c r="C53" s="42">
        <v>8317</v>
      </c>
      <c r="D53" s="41">
        <v>1</v>
      </c>
      <c r="E53" s="41"/>
      <c r="F53" s="41"/>
      <c r="G53" s="41"/>
      <c r="H53" s="41"/>
      <c r="I53" s="43" t="s">
        <v>32</v>
      </c>
      <c r="J53" s="44">
        <f>J54+J60+J95+J165+J159+J226</f>
        <v>0</v>
      </c>
      <c r="K53" s="44">
        <f t="shared" ref="K53:P53" si="7">K54+K60+K95+K165+K159+K226</f>
        <v>0</v>
      </c>
      <c r="L53" s="44">
        <f t="shared" si="7"/>
        <v>0</v>
      </c>
      <c r="M53" s="44">
        <f t="shared" si="7"/>
        <v>3390070</v>
      </c>
      <c r="N53" s="44">
        <f t="shared" si="7"/>
        <v>0</v>
      </c>
      <c r="O53" s="44">
        <f t="shared" si="7"/>
        <v>3390070</v>
      </c>
      <c r="P53" s="44">
        <f t="shared" si="7"/>
        <v>3390070</v>
      </c>
      <c r="Q53" s="44">
        <f>Q54+Q60+Q95+Q165+Q159+Q226</f>
        <v>0</v>
      </c>
      <c r="R53" s="44">
        <f t="shared" ref="R53:S53" si="8">R54+R60+R95+R165+R159+R226</f>
        <v>0</v>
      </c>
      <c r="S53" s="44">
        <f t="shared" si="8"/>
        <v>0</v>
      </c>
      <c r="T53" s="44">
        <f>T54+T60+T95+T165+T159+T226</f>
        <v>0</v>
      </c>
      <c r="U53" s="44">
        <f t="shared" ref="U53:V53" si="9">U54+U60+U95+U165+U159+U226</f>
        <v>0</v>
      </c>
      <c r="V53" s="44">
        <f t="shared" si="9"/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f t="shared" ref="AC53" si="10">+AC54+AC95+AC165</f>
        <v>0</v>
      </c>
      <c r="AD53" s="44">
        <f>AD54+AD60+AD95+AD165+AD159+AD226</f>
        <v>0</v>
      </c>
      <c r="AE53" s="44">
        <f t="shared" ref="AE53:AF53" si="11">AE54+AE60+AE95+AE165+AE159+AE226</f>
        <v>0</v>
      </c>
      <c r="AF53" s="44">
        <f t="shared" si="11"/>
        <v>0</v>
      </c>
      <c r="AG53" s="44">
        <f>+AG54+AG95+AG165</f>
        <v>3390070</v>
      </c>
      <c r="AH53" s="44">
        <f t="shared" ref="AH53:AJ53" si="12">+AH54+AH95+AH165</f>
        <v>0</v>
      </c>
      <c r="AI53" s="44">
        <f t="shared" si="12"/>
        <v>3390070</v>
      </c>
      <c r="AJ53" s="44">
        <f t="shared" si="12"/>
        <v>3390070</v>
      </c>
      <c r="AK53" s="44">
        <f>AK54+AK60+AK95+AK165+AK159+AK226</f>
        <v>0</v>
      </c>
      <c r="AL53" s="44">
        <f t="shared" ref="AL53:AQ53" si="13">AL54+AL60+AL95+AL165+AL159+AL226</f>
        <v>0</v>
      </c>
      <c r="AM53" s="44">
        <f t="shared" si="13"/>
        <v>0</v>
      </c>
      <c r="AN53" s="44">
        <f t="shared" si="13"/>
        <v>146800.02000000002</v>
      </c>
      <c r="AO53" s="44">
        <f t="shared" si="13"/>
        <v>0</v>
      </c>
      <c r="AP53" s="44">
        <f t="shared" si="13"/>
        <v>146800.02000000002</v>
      </c>
      <c r="AQ53" s="44">
        <f t="shared" si="13"/>
        <v>146800.02000000002</v>
      </c>
      <c r="AR53" s="44">
        <f>AR54+AR60+AR95+AR165+AR159+AR226</f>
        <v>0</v>
      </c>
      <c r="AS53" s="44">
        <f t="shared" ref="AS53:AX53" si="14">AS54+AS60+AS95+AS165+AS159+AS226</f>
        <v>0</v>
      </c>
      <c r="AT53" s="44">
        <f t="shared" si="14"/>
        <v>0</v>
      </c>
      <c r="AU53" s="44">
        <f t="shared" si="14"/>
        <v>0</v>
      </c>
      <c r="AV53" s="44">
        <f t="shared" si="14"/>
        <v>0</v>
      </c>
      <c r="AW53" s="44">
        <f t="shared" si="14"/>
        <v>0</v>
      </c>
      <c r="AX53" s="44">
        <f t="shared" si="14"/>
        <v>0</v>
      </c>
      <c r="AY53" s="44">
        <f>AY54+AY60+AY95+AY165+AY159+AY226</f>
        <v>0</v>
      </c>
      <c r="AZ53" s="44">
        <f t="shared" ref="AZ53:BE53" si="15">AZ54+AZ60+AZ95+AZ165+AZ159+AZ226</f>
        <v>0</v>
      </c>
      <c r="BA53" s="44">
        <f t="shared" si="15"/>
        <v>0</v>
      </c>
      <c r="BB53" s="44">
        <f t="shared" si="15"/>
        <v>0</v>
      </c>
      <c r="BC53" s="44">
        <f t="shared" si="15"/>
        <v>0</v>
      </c>
      <c r="BD53" s="44">
        <f t="shared" si="15"/>
        <v>0</v>
      </c>
      <c r="BE53" s="44">
        <f t="shared" si="15"/>
        <v>0</v>
      </c>
      <c r="BF53" s="44">
        <f>BF54+BF60+BF95+BF165+BF159+BF226</f>
        <v>0</v>
      </c>
      <c r="BG53" s="44">
        <f t="shared" ref="BG53:BH53" si="16">BG54+BG60+BG95+BG165+BG159+BG226</f>
        <v>0</v>
      </c>
      <c r="BH53" s="44">
        <f t="shared" si="16"/>
        <v>0</v>
      </c>
      <c r="BI53" s="44">
        <f>+BI54+BI95+BI165</f>
        <v>3243269.98</v>
      </c>
      <c r="BJ53" s="44">
        <f t="shared" ref="BJ53:BK53" si="17">+BJ54+BJ95+BJ165</f>
        <v>0</v>
      </c>
      <c r="BK53" s="44">
        <f t="shared" si="17"/>
        <v>3243269.98</v>
      </c>
      <c r="BL53" s="44">
        <f t="shared" ref="BL53:BL116" si="18">+BH53+BK53</f>
        <v>3243269.98</v>
      </c>
      <c r="BM53" s="301"/>
      <c r="BN53" s="301"/>
      <c r="BO53" s="301"/>
      <c r="BP53" s="301"/>
      <c r="BQ53" s="301"/>
      <c r="BR53" s="301"/>
      <c r="BS53" s="45"/>
    </row>
    <row r="54" spans="1:72" s="46" customFormat="1">
      <c r="A54" s="77"/>
      <c r="B54" s="47">
        <v>2014</v>
      </c>
      <c r="C54" s="48">
        <v>8317</v>
      </c>
      <c r="D54" s="47">
        <v>1</v>
      </c>
      <c r="E54" s="47">
        <v>1000</v>
      </c>
      <c r="F54" s="47"/>
      <c r="G54" s="47"/>
      <c r="H54" s="47"/>
      <c r="I54" s="49" t="s">
        <v>33</v>
      </c>
      <c r="J54" s="50">
        <f>J55</f>
        <v>0</v>
      </c>
      <c r="K54" s="50">
        <f t="shared" ref="K54:P54" si="19">K55</f>
        <v>0</v>
      </c>
      <c r="L54" s="50">
        <f t="shared" si="19"/>
        <v>0</v>
      </c>
      <c r="M54" s="50">
        <f t="shared" si="19"/>
        <v>500000</v>
      </c>
      <c r="N54" s="50">
        <f t="shared" si="19"/>
        <v>0</v>
      </c>
      <c r="O54" s="50">
        <f t="shared" si="19"/>
        <v>500000</v>
      </c>
      <c r="P54" s="50">
        <f t="shared" si="19"/>
        <v>500000</v>
      </c>
      <c r="Q54" s="50">
        <f>Q55</f>
        <v>0</v>
      </c>
      <c r="R54" s="50">
        <f t="shared" ref="R54:V54" si="20">R55</f>
        <v>0</v>
      </c>
      <c r="S54" s="50">
        <f t="shared" si="20"/>
        <v>0</v>
      </c>
      <c r="T54" s="50">
        <f>T55</f>
        <v>0</v>
      </c>
      <c r="U54" s="50">
        <f t="shared" si="20"/>
        <v>0</v>
      </c>
      <c r="V54" s="50">
        <f t="shared" si="20"/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f t="shared" ref="AC54" si="21">AC55</f>
        <v>0</v>
      </c>
      <c r="AD54" s="50">
        <f>AD55</f>
        <v>0</v>
      </c>
      <c r="AE54" s="50">
        <f t="shared" ref="AE54:AF54" si="22">AE55</f>
        <v>0</v>
      </c>
      <c r="AF54" s="50">
        <f t="shared" si="22"/>
        <v>0</v>
      </c>
      <c r="AG54" s="50">
        <f>AG55</f>
        <v>500000</v>
      </c>
      <c r="AH54" s="50">
        <f t="shared" ref="AH54:AJ54" si="23">AH55</f>
        <v>0</v>
      </c>
      <c r="AI54" s="50">
        <f t="shared" si="23"/>
        <v>500000</v>
      </c>
      <c r="AJ54" s="50">
        <f t="shared" si="23"/>
        <v>500000</v>
      </c>
      <c r="AK54" s="50">
        <f>AK55</f>
        <v>0</v>
      </c>
      <c r="AL54" s="50">
        <f t="shared" ref="AL54:BH54" si="24">AL55</f>
        <v>0</v>
      </c>
      <c r="AM54" s="50">
        <f t="shared" si="24"/>
        <v>0</v>
      </c>
      <c r="AN54" s="50">
        <f t="shared" si="24"/>
        <v>146800.02000000002</v>
      </c>
      <c r="AO54" s="50">
        <f t="shared" si="24"/>
        <v>0</v>
      </c>
      <c r="AP54" s="50">
        <f t="shared" si="24"/>
        <v>146800.02000000002</v>
      </c>
      <c r="AQ54" s="50">
        <f t="shared" si="24"/>
        <v>146800.02000000002</v>
      </c>
      <c r="AR54" s="50">
        <f>AR55</f>
        <v>0</v>
      </c>
      <c r="AS54" s="50">
        <f t="shared" si="24"/>
        <v>0</v>
      </c>
      <c r="AT54" s="50">
        <f t="shared" si="24"/>
        <v>0</v>
      </c>
      <c r="AU54" s="50">
        <f t="shared" si="24"/>
        <v>0</v>
      </c>
      <c r="AV54" s="50">
        <f t="shared" si="24"/>
        <v>0</v>
      </c>
      <c r="AW54" s="50">
        <f t="shared" si="24"/>
        <v>0</v>
      </c>
      <c r="AX54" s="50">
        <f t="shared" si="24"/>
        <v>0</v>
      </c>
      <c r="AY54" s="50">
        <f>AY55</f>
        <v>0</v>
      </c>
      <c r="AZ54" s="50">
        <f t="shared" si="24"/>
        <v>0</v>
      </c>
      <c r="BA54" s="50">
        <f t="shared" si="24"/>
        <v>0</v>
      </c>
      <c r="BB54" s="50">
        <f t="shared" si="24"/>
        <v>0</v>
      </c>
      <c r="BC54" s="50">
        <f t="shared" si="24"/>
        <v>0</v>
      </c>
      <c r="BD54" s="50">
        <f t="shared" si="24"/>
        <v>0</v>
      </c>
      <c r="BE54" s="50">
        <f t="shared" si="24"/>
        <v>0</v>
      </c>
      <c r="BF54" s="50">
        <f>BF55</f>
        <v>0</v>
      </c>
      <c r="BG54" s="50">
        <f t="shared" si="24"/>
        <v>0</v>
      </c>
      <c r="BH54" s="50">
        <f t="shared" si="24"/>
        <v>0</v>
      </c>
      <c r="BI54" s="50">
        <f>+BI55</f>
        <v>353199.98</v>
      </c>
      <c r="BJ54" s="50">
        <f t="shared" ref="BJ54:BK54" si="25">+BJ55</f>
        <v>0</v>
      </c>
      <c r="BK54" s="50">
        <f t="shared" si="25"/>
        <v>353199.98</v>
      </c>
      <c r="BL54" s="50">
        <f t="shared" si="18"/>
        <v>353199.98</v>
      </c>
      <c r="BM54" s="302"/>
      <c r="BN54" s="302"/>
      <c r="BO54" s="302"/>
      <c r="BP54" s="302"/>
      <c r="BQ54" s="302"/>
      <c r="BR54" s="302"/>
      <c r="BS54" s="52"/>
    </row>
    <row r="55" spans="1:72" s="46" customFormat="1" ht="44.25" customHeight="1">
      <c r="A55" s="77"/>
      <c r="B55" s="53">
        <v>2014</v>
      </c>
      <c r="C55" s="54">
        <v>8317</v>
      </c>
      <c r="D55" s="53">
        <v>1</v>
      </c>
      <c r="E55" s="53">
        <v>1000</v>
      </c>
      <c r="F55" s="53">
        <v>1200</v>
      </c>
      <c r="G55" s="53"/>
      <c r="H55" s="53"/>
      <c r="I55" s="55" t="s">
        <v>34</v>
      </c>
      <c r="J55" s="56">
        <f>+J56+J58</f>
        <v>0</v>
      </c>
      <c r="K55" s="56">
        <f t="shared" ref="K55:P55" si="26">+K56+K58</f>
        <v>0</v>
      </c>
      <c r="L55" s="56">
        <f t="shared" si="26"/>
        <v>0</v>
      </c>
      <c r="M55" s="56">
        <f t="shared" si="26"/>
        <v>500000</v>
      </c>
      <c r="N55" s="56">
        <f t="shared" si="26"/>
        <v>0</v>
      </c>
      <c r="O55" s="56">
        <f t="shared" si="26"/>
        <v>500000</v>
      </c>
      <c r="P55" s="56">
        <f t="shared" si="26"/>
        <v>500000</v>
      </c>
      <c r="Q55" s="56">
        <f>+Q56+Q58</f>
        <v>0</v>
      </c>
      <c r="R55" s="56">
        <f t="shared" ref="R55:S55" si="27">+R56+R58</f>
        <v>0</v>
      </c>
      <c r="S55" s="56">
        <f t="shared" si="27"/>
        <v>0</v>
      </c>
      <c r="T55" s="56">
        <f>+T56+T58</f>
        <v>0</v>
      </c>
      <c r="U55" s="56">
        <f t="shared" ref="U55:V55" si="28">+U56+U58</f>
        <v>0</v>
      </c>
      <c r="V55" s="56">
        <f t="shared" si="28"/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f t="shared" ref="AC55" si="29">+AC58</f>
        <v>0</v>
      </c>
      <c r="AD55" s="56">
        <f>+AD56+AD58</f>
        <v>0</v>
      </c>
      <c r="AE55" s="56">
        <f t="shared" ref="AE55:AF55" si="30">+AE56+AE58</f>
        <v>0</v>
      </c>
      <c r="AF55" s="56">
        <f t="shared" si="30"/>
        <v>0</v>
      </c>
      <c r="AG55" s="56">
        <f>+AG58</f>
        <v>500000</v>
      </c>
      <c r="AH55" s="56">
        <f t="shared" ref="AH55:AJ55" si="31">+AH58</f>
        <v>0</v>
      </c>
      <c r="AI55" s="56">
        <f t="shared" si="31"/>
        <v>500000</v>
      </c>
      <c r="AJ55" s="56">
        <f t="shared" si="31"/>
        <v>500000</v>
      </c>
      <c r="AK55" s="56">
        <f>+AK56+AK58</f>
        <v>0</v>
      </c>
      <c r="AL55" s="56">
        <f t="shared" ref="AL55:AQ55" si="32">+AL56+AL58</f>
        <v>0</v>
      </c>
      <c r="AM55" s="56">
        <f t="shared" si="32"/>
        <v>0</v>
      </c>
      <c r="AN55" s="56">
        <f t="shared" si="32"/>
        <v>146800.02000000002</v>
      </c>
      <c r="AO55" s="56">
        <f t="shared" si="32"/>
        <v>0</v>
      </c>
      <c r="AP55" s="56">
        <f t="shared" si="32"/>
        <v>146800.02000000002</v>
      </c>
      <c r="AQ55" s="56">
        <f t="shared" si="32"/>
        <v>146800.02000000002</v>
      </c>
      <c r="AR55" s="56">
        <f>+AR56+AR58</f>
        <v>0</v>
      </c>
      <c r="AS55" s="56">
        <f t="shared" ref="AS55:AX55" si="33">+AS56+AS58</f>
        <v>0</v>
      </c>
      <c r="AT55" s="56">
        <f t="shared" si="33"/>
        <v>0</v>
      </c>
      <c r="AU55" s="56">
        <f t="shared" si="33"/>
        <v>0</v>
      </c>
      <c r="AV55" s="56">
        <f t="shared" si="33"/>
        <v>0</v>
      </c>
      <c r="AW55" s="56">
        <f t="shared" si="33"/>
        <v>0</v>
      </c>
      <c r="AX55" s="56">
        <f t="shared" si="33"/>
        <v>0</v>
      </c>
      <c r="AY55" s="56">
        <f>+AY56+AY58</f>
        <v>0</v>
      </c>
      <c r="AZ55" s="56">
        <f t="shared" ref="AZ55:BE55" si="34">+AZ56+AZ58</f>
        <v>0</v>
      </c>
      <c r="BA55" s="56">
        <f t="shared" si="34"/>
        <v>0</v>
      </c>
      <c r="BB55" s="56">
        <f t="shared" si="34"/>
        <v>0</v>
      </c>
      <c r="BC55" s="56">
        <f t="shared" si="34"/>
        <v>0</v>
      </c>
      <c r="BD55" s="56">
        <f t="shared" si="34"/>
        <v>0</v>
      </c>
      <c r="BE55" s="56">
        <f t="shared" si="34"/>
        <v>0</v>
      </c>
      <c r="BF55" s="56">
        <f>+BF56+BF58</f>
        <v>0</v>
      </c>
      <c r="BG55" s="56">
        <f t="shared" ref="BG55:BH55" si="35">+BG56+BG58</f>
        <v>0</v>
      </c>
      <c r="BH55" s="56">
        <f t="shared" si="35"/>
        <v>0</v>
      </c>
      <c r="BI55" s="56">
        <f>+BI58</f>
        <v>353199.98</v>
      </c>
      <c r="BJ55" s="56">
        <f t="shared" ref="BJ55:BK55" si="36">+BJ58</f>
        <v>0</v>
      </c>
      <c r="BK55" s="56">
        <f t="shared" si="36"/>
        <v>353199.98</v>
      </c>
      <c r="BL55" s="56">
        <f t="shared" si="18"/>
        <v>353199.98</v>
      </c>
      <c r="BM55" s="303"/>
      <c r="BN55" s="303"/>
      <c r="BO55" s="303"/>
      <c r="BP55" s="303"/>
      <c r="BQ55" s="303"/>
      <c r="BR55" s="303"/>
      <c r="BS55" s="58"/>
    </row>
    <row r="56" spans="1:72" s="46" customFormat="1" hidden="1">
      <c r="A56" s="77"/>
      <c r="B56" s="59">
        <v>2014</v>
      </c>
      <c r="C56" s="60">
        <v>8317</v>
      </c>
      <c r="D56" s="59">
        <v>1</v>
      </c>
      <c r="E56" s="59">
        <v>1000</v>
      </c>
      <c r="F56" s="59">
        <v>1200</v>
      </c>
      <c r="G56" s="59">
        <v>121</v>
      </c>
      <c r="H56" s="59"/>
      <c r="I56" s="61" t="s">
        <v>35</v>
      </c>
      <c r="J56" s="62">
        <f>+J57</f>
        <v>0</v>
      </c>
      <c r="K56" s="62">
        <f t="shared" ref="K56:P56" si="37">+K57</f>
        <v>0</v>
      </c>
      <c r="L56" s="62">
        <f t="shared" si="37"/>
        <v>0</v>
      </c>
      <c r="M56" s="62">
        <f t="shared" si="37"/>
        <v>0</v>
      </c>
      <c r="N56" s="62">
        <f t="shared" si="37"/>
        <v>0</v>
      </c>
      <c r="O56" s="62">
        <f t="shared" si="37"/>
        <v>0</v>
      </c>
      <c r="P56" s="62">
        <f t="shared" si="37"/>
        <v>0</v>
      </c>
      <c r="Q56" s="62">
        <f>+Q57</f>
        <v>0</v>
      </c>
      <c r="R56" s="62">
        <f t="shared" ref="R56:V56" si="38">+R57</f>
        <v>0</v>
      </c>
      <c r="S56" s="62">
        <f t="shared" si="38"/>
        <v>0</v>
      </c>
      <c r="T56" s="62">
        <f>+T57</f>
        <v>0</v>
      </c>
      <c r="U56" s="62">
        <f t="shared" si="38"/>
        <v>0</v>
      </c>
      <c r="V56" s="62">
        <f t="shared" si="38"/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2">
        <v>0</v>
      </c>
      <c r="AC56" s="62">
        <f t="shared" ref="AC56" si="39">+AC57</f>
        <v>0</v>
      </c>
      <c r="AD56" s="62">
        <f>+AD57</f>
        <v>0</v>
      </c>
      <c r="AE56" s="62">
        <f t="shared" ref="AE56:AJ56" si="40">+AE57</f>
        <v>0</v>
      </c>
      <c r="AF56" s="62">
        <f t="shared" si="40"/>
        <v>0</v>
      </c>
      <c r="AG56" s="62">
        <f>+AG57</f>
        <v>0</v>
      </c>
      <c r="AH56" s="62" t="e">
        <f t="shared" si="40"/>
        <v>#REF!</v>
      </c>
      <c r="AI56" s="62" t="e">
        <f t="shared" si="40"/>
        <v>#REF!</v>
      </c>
      <c r="AJ56" s="62" t="e">
        <f t="shared" si="40"/>
        <v>#REF!</v>
      </c>
      <c r="AK56" s="62">
        <f>+AK57</f>
        <v>0</v>
      </c>
      <c r="AL56" s="62">
        <f t="shared" ref="AL56:BK56" si="41">+AL57</f>
        <v>0</v>
      </c>
      <c r="AM56" s="62">
        <f t="shared" si="41"/>
        <v>0</v>
      </c>
      <c r="AN56" s="62">
        <f t="shared" si="41"/>
        <v>0</v>
      </c>
      <c r="AO56" s="62">
        <f t="shared" si="41"/>
        <v>0</v>
      </c>
      <c r="AP56" s="62">
        <f t="shared" si="41"/>
        <v>0</v>
      </c>
      <c r="AQ56" s="62">
        <f t="shared" si="41"/>
        <v>0</v>
      </c>
      <c r="AR56" s="62">
        <f>+AR57</f>
        <v>0</v>
      </c>
      <c r="AS56" s="62">
        <f t="shared" si="41"/>
        <v>0</v>
      </c>
      <c r="AT56" s="62">
        <f t="shared" si="41"/>
        <v>0</v>
      </c>
      <c r="AU56" s="62">
        <f t="shared" si="41"/>
        <v>0</v>
      </c>
      <c r="AV56" s="62">
        <f t="shared" si="41"/>
        <v>0</v>
      </c>
      <c r="AW56" s="62">
        <f t="shared" si="41"/>
        <v>0</v>
      </c>
      <c r="AX56" s="62">
        <f t="shared" si="41"/>
        <v>0</v>
      </c>
      <c r="AY56" s="62">
        <f>+AY57</f>
        <v>0</v>
      </c>
      <c r="AZ56" s="62">
        <f t="shared" si="41"/>
        <v>0</v>
      </c>
      <c r="BA56" s="62">
        <f t="shared" si="41"/>
        <v>0</v>
      </c>
      <c r="BB56" s="62">
        <f t="shared" si="41"/>
        <v>0</v>
      </c>
      <c r="BC56" s="62">
        <f t="shared" si="41"/>
        <v>0</v>
      </c>
      <c r="BD56" s="62">
        <f t="shared" si="41"/>
        <v>0</v>
      </c>
      <c r="BE56" s="62">
        <f t="shared" si="41"/>
        <v>0</v>
      </c>
      <c r="BF56" s="62">
        <f>+BF57</f>
        <v>0</v>
      </c>
      <c r="BG56" s="62">
        <f t="shared" si="41"/>
        <v>0</v>
      </c>
      <c r="BH56" s="62">
        <f t="shared" si="41"/>
        <v>0</v>
      </c>
      <c r="BI56" s="62">
        <f t="shared" si="41"/>
        <v>0</v>
      </c>
      <c r="BJ56" s="62" t="e">
        <f t="shared" si="41"/>
        <v>#REF!</v>
      </c>
      <c r="BK56" s="62" t="e">
        <f t="shared" si="41"/>
        <v>#REF!</v>
      </c>
      <c r="BL56" s="62" t="e">
        <f t="shared" si="18"/>
        <v>#REF!</v>
      </c>
      <c r="BM56" s="304"/>
      <c r="BN56" s="304"/>
      <c r="BO56" s="304"/>
      <c r="BP56" s="304"/>
      <c r="BQ56" s="304"/>
      <c r="BR56" s="304"/>
      <c r="BS56" s="64"/>
    </row>
    <row r="57" spans="1:72" s="46" customFormat="1" hidden="1">
      <c r="A57" s="77"/>
      <c r="B57" s="20">
        <v>2014</v>
      </c>
      <c r="C57" s="65">
        <v>8317</v>
      </c>
      <c r="D57" s="20">
        <v>1</v>
      </c>
      <c r="E57" s="20">
        <v>1000</v>
      </c>
      <c r="F57" s="20">
        <v>1200</v>
      </c>
      <c r="G57" s="20">
        <v>121</v>
      </c>
      <c r="H57" s="20">
        <v>1</v>
      </c>
      <c r="I57" s="66" t="s">
        <v>36</v>
      </c>
      <c r="J57" s="67">
        <v>0</v>
      </c>
      <c r="K57" s="67">
        <v>0</v>
      </c>
      <c r="L57" s="68">
        <f>J57+K57</f>
        <v>0</v>
      </c>
      <c r="M57" s="67">
        <v>0</v>
      </c>
      <c r="N57" s="67">
        <v>0</v>
      </c>
      <c r="O57" s="68">
        <f>+M57+N57</f>
        <v>0</v>
      </c>
      <c r="P57" s="68">
        <f>+L57+O57</f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67">
        <v>0</v>
      </c>
      <c r="X57" s="67">
        <v>0</v>
      </c>
      <c r="Y57" s="68">
        <v>0</v>
      </c>
      <c r="Z57" s="67">
        <v>0</v>
      </c>
      <c r="AA57" s="67">
        <v>0</v>
      </c>
      <c r="AB57" s="68">
        <v>0</v>
      </c>
      <c r="AC57" s="68">
        <f>+Y57+AB57</f>
        <v>0</v>
      </c>
      <c r="AD57" s="67">
        <f>J57+Q57-T57</f>
        <v>0</v>
      </c>
      <c r="AE57" s="67">
        <f>K57+R57-U57</f>
        <v>0</v>
      </c>
      <c r="AF57" s="68">
        <f>AD57+AE57</f>
        <v>0</v>
      </c>
      <c r="AG57" s="67">
        <f>M57+T57-AD57</f>
        <v>0</v>
      </c>
      <c r="AH57" s="67" t="e">
        <f>N57+S57-#REF!</f>
        <v>#REF!</v>
      </c>
      <c r="AI57" s="68" t="e">
        <f>+AG57+AH57</f>
        <v>#REF!</v>
      </c>
      <c r="AJ57" s="68" t="e">
        <f>+AF57+AI57</f>
        <v>#REF!</v>
      </c>
      <c r="AK57" s="71">
        <v>0</v>
      </c>
      <c r="AL57" s="71">
        <v>0</v>
      </c>
      <c r="AM57" s="68">
        <f>AK57+AL57</f>
        <v>0</v>
      </c>
      <c r="AN57" s="71">
        <v>0</v>
      </c>
      <c r="AO57" s="71">
        <v>0</v>
      </c>
      <c r="AP57" s="68">
        <f>+AN57+AO57</f>
        <v>0</v>
      </c>
      <c r="AQ57" s="68">
        <f>+AM57+AP57</f>
        <v>0</v>
      </c>
      <c r="AR57" s="71">
        <v>0</v>
      </c>
      <c r="AS57" s="71">
        <v>0</v>
      </c>
      <c r="AT57" s="68">
        <f>AR57+AS57</f>
        <v>0</v>
      </c>
      <c r="AU57" s="71">
        <v>0</v>
      </c>
      <c r="AV57" s="71">
        <v>0</v>
      </c>
      <c r="AW57" s="68">
        <f>+AU57+AV57</f>
        <v>0</v>
      </c>
      <c r="AX57" s="68">
        <f>+AT57+AW57</f>
        <v>0</v>
      </c>
      <c r="AY57" s="71">
        <v>0</v>
      </c>
      <c r="AZ57" s="71">
        <v>0</v>
      </c>
      <c r="BA57" s="68">
        <f>AY57+AZ57</f>
        <v>0</v>
      </c>
      <c r="BB57" s="71">
        <v>0</v>
      </c>
      <c r="BC57" s="71">
        <v>0</v>
      </c>
      <c r="BD57" s="68">
        <f>+BB57+BC57</f>
        <v>0</v>
      </c>
      <c r="BE57" s="68">
        <f>+BA57+BD57</f>
        <v>0</v>
      </c>
      <c r="BF57" s="67">
        <f>AD57-AK57-AR57-AY57</f>
        <v>0</v>
      </c>
      <c r="BG57" s="67">
        <f>AE57-AL57-AS57-AZ57</f>
        <v>0</v>
      </c>
      <c r="BH57" s="68">
        <f>BF57+BG57</f>
        <v>0</v>
      </c>
      <c r="BI57" s="67">
        <f>AG57-AN57-AU57-BB57</f>
        <v>0</v>
      </c>
      <c r="BJ57" s="67" t="e">
        <f t="shared" ref="BJ57:BK57" si="42">AH57-AO57-AV57-BC57</f>
        <v>#REF!</v>
      </c>
      <c r="BK57" s="68" t="e">
        <f t="shared" si="42"/>
        <v>#REF!</v>
      </c>
      <c r="BL57" s="68" t="e">
        <f t="shared" si="18"/>
        <v>#REF!</v>
      </c>
      <c r="BM57" s="305">
        <v>0</v>
      </c>
      <c r="BN57" s="305">
        <v>0</v>
      </c>
      <c r="BO57" s="306"/>
      <c r="BP57" s="306"/>
      <c r="BQ57" s="305">
        <v>0</v>
      </c>
      <c r="BR57" s="305">
        <v>0</v>
      </c>
      <c r="BS57" s="74" t="s">
        <v>37</v>
      </c>
    </row>
    <row r="58" spans="1:72" s="46" customFormat="1">
      <c r="A58" s="77"/>
      <c r="B58" s="59">
        <v>2014</v>
      </c>
      <c r="C58" s="60">
        <v>8317</v>
      </c>
      <c r="D58" s="59">
        <v>1</v>
      </c>
      <c r="E58" s="59">
        <v>1000</v>
      </c>
      <c r="F58" s="59">
        <v>1200</v>
      </c>
      <c r="G58" s="59">
        <v>122</v>
      </c>
      <c r="H58" s="59"/>
      <c r="I58" s="61" t="s">
        <v>38</v>
      </c>
      <c r="J58" s="62">
        <f>+J59</f>
        <v>0</v>
      </c>
      <c r="K58" s="62">
        <f t="shared" ref="K58:P58" si="43">+K59</f>
        <v>0</v>
      </c>
      <c r="L58" s="62">
        <f t="shared" si="43"/>
        <v>0</v>
      </c>
      <c r="M58" s="62">
        <f t="shared" si="43"/>
        <v>500000</v>
      </c>
      <c r="N58" s="62">
        <f t="shared" si="43"/>
        <v>0</v>
      </c>
      <c r="O58" s="62">
        <f t="shared" si="43"/>
        <v>500000</v>
      </c>
      <c r="P58" s="62">
        <f t="shared" si="43"/>
        <v>500000</v>
      </c>
      <c r="Q58" s="62">
        <f>+Q59</f>
        <v>0</v>
      </c>
      <c r="R58" s="62">
        <f t="shared" ref="R58:V58" si="44">+R59</f>
        <v>0</v>
      </c>
      <c r="S58" s="62">
        <f t="shared" si="44"/>
        <v>0</v>
      </c>
      <c r="T58" s="62">
        <f>+T59</f>
        <v>0</v>
      </c>
      <c r="U58" s="62">
        <f t="shared" si="44"/>
        <v>0</v>
      </c>
      <c r="V58" s="62">
        <f t="shared" si="44"/>
        <v>0</v>
      </c>
      <c r="W58" s="62">
        <v>0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2">
        <f t="shared" ref="AC58" si="45">+AC59</f>
        <v>0</v>
      </c>
      <c r="AD58" s="62">
        <f>+AD59</f>
        <v>0</v>
      </c>
      <c r="AE58" s="62">
        <f t="shared" ref="AE58:AJ58" si="46">+AE59</f>
        <v>0</v>
      </c>
      <c r="AF58" s="62">
        <f t="shared" si="46"/>
        <v>0</v>
      </c>
      <c r="AG58" s="62">
        <f>+AG59</f>
        <v>500000</v>
      </c>
      <c r="AH58" s="62">
        <f t="shared" si="46"/>
        <v>0</v>
      </c>
      <c r="AI58" s="62">
        <f t="shared" si="46"/>
        <v>500000</v>
      </c>
      <c r="AJ58" s="62">
        <f t="shared" si="46"/>
        <v>500000</v>
      </c>
      <c r="AK58" s="62">
        <f>+AK59</f>
        <v>0</v>
      </c>
      <c r="AL58" s="62">
        <f t="shared" ref="AL58:BK58" si="47">+AL59</f>
        <v>0</v>
      </c>
      <c r="AM58" s="62">
        <f t="shared" si="47"/>
        <v>0</v>
      </c>
      <c r="AN58" s="62">
        <f t="shared" si="47"/>
        <v>146800.02000000002</v>
      </c>
      <c r="AO58" s="62">
        <f t="shared" si="47"/>
        <v>0</v>
      </c>
      <c r="AP58" s="62">
        <f t="shared" si="47"/>
        <v>146800.02000000002</v>
      </c>
      <c r="AQ58" s="62">
        <f t="shared" si="47"/>
        <v>146800.02000000002</v>
      </c>
      <c r="AR58" s="62">
        <f>+AR59</f>
        <v>0</v>
      </c>
      <c r="AS58" s="62">
        <f t="shared" si="47"/>
        <v>0</v>
      </c>
      <c r="AT58" s="62">
        <f t="shared" si="47"/>
        <v>0</v>
      </c>
      <c r="AU58" s="62">
        <f t="shared" si="47"/>
        <v>0</v>
      </c>
      <c r="AV58" s="62">
        <f t="shared" si="47"/>
        <v>0</v>
      </c>
      <c r="AW58" s="62">
        <f t="shared" si="47"/>
        <v>0</v>
      </c>
      <c r="AX58" s="62">
        <f t="shared" si="47"/>
        <v>0</v>
      </c>
      <c r="AY58" s="62">
        <f>+AY59</f>
        <v>0</v>
      </c>
      <c r="AZ58" s="62">
        <f t="shared" si="47"/>
        <v>0</v>
      </c>
      <c r="BA58" s="62">
        <f t="shared" si="47"/>
        <v>0</v>
      </c>
      <c r="BB58" s="62">
        <f t="shared" si="47"/>
        <v>0</v>
      </c>
      <c r="BC58" s="62">
        <f t="shared" si="47"/>
        <v>0</v>
      </c>
      <c r="BD58" s="62">
        <f t="shared" si="47"/>
        <v>0</v>
      </c>
      <c r="BE58" s="62">
        <f t="shared" si="47"/>
        <v>0</v>
      </c>
      <c r="BF58" s="62">
        <f>+BF59</f>
        <v>0</v>
      </c>
      <c r="BG58" s="62">
        <f t="shared" si="47"/>
        <v>0</v>
      </c>
      <c r="BH58" s="62">
        <f t="shared" si="47"/>
        <v>0</v>
      </c>
      <c r="BI58" s="62">
        <f t="shared" si="47"/>
        <v>353199.98</v>
      </c>
      <c r="BJ58" s="62">
        <f t="shared" si="47"/>
        <v>0</v>
      </c>
      <c r="BK58" s="62">
        <f t="shared" si="47"/>
        <v>353199.98</v>
      </c>
      <c r="BL58" s="62">
        <f t="shared" si="18"/>
        <v>353199.98</v>
      </c>
      <c r="BM58" s="304"/>
      <c r="BN58" s="304"/>
      <c r="BO58" s="304"/>
      <c r="BP58" s="304"/>
      <c r="BQ58" s="304"/>
      <c r="BR58" s="304"/>
      <c r="BS58" s="64"/>
    </row>
    <row r="59" spans="1:72" s="46" customFormat="1">
      <c r="A59" s="77"/>
      <c r="B59" s="20">
        <v>2014</v>
      </c>
      <c r="C59" s="65">
        <v>8317</v>
      </c>
      <c r="D59" s="20">
        <v>1</v>
      </c>
      <c r="E59" s="20">
        <v>1000</v>
      </c>
      <c r="F59" s="20">
        <v>1200</v>
      </c>
      <c r="G59" s="20">
        <v>122</v>
      </c>
      <c r="H59" s="20">
        <v>1</v>
      </c>
      <c r="I59" s="66" t="s">
        <v>38</v>
      </c>
      <c r="J59" s="67"/>
      <c r="K59" s="67"/>
      <c r="L59" s="68">
        <f>J59+K59</f>
        <v>0</v>
      </c>
      <c r="M59" s="67">
        <v>500000</v>
      </c>
      <c r="N59" s="67"/>
      <c r="O59" s="68">
        <f>+M59+N59</f>
        <v>500000</v>
      </c>
      <c r="P59" s="68">
        <f>+L59+O59</f>
        <v>500000</v>
      </c>
      <c r="Q59" s="71"/>
      <c r="R59" s="71"/>
      <c r="S59" s="71"/>
      <c r="T59" s="71"/>
      <c r="U59" s="71"/>
      <c r="V59" s="71"/>
      <c r="W59" s="67">
        <v>0</v>
      </c>
      <c r="X59" s="67">
        <v>0</v>
      </c>
      <c r="Y59" s="68">
        <v>0</v>
      </c>
      <c r="Z59" s="67">
        <v>0</v>
      </c>
      <c r="AA59" s="67">
        <v>0</v>
      </c>
      <c r="AB59" s="68">
        <v>0</v>
      </c>
      <c r="AC59" s="68">
        <f>+Y59+AB59</f>
        <v>0</v>
      </c>
      <c r="AD59" s="67">
        <f>+J59-Q59</f>
        <v>0</v>
      </c>
      <c r="AE59" s="67">
        <f>+K59-R59</f>
        <v>0</v>
      </c>
      <c r="AF59" s="68">
        <f>AD59+AE59</f>
        <v>0</v>
      </c>
      <c r="AG59" s="67">
        <f>+M59-T59</f>
        <v>500000</v>
      </c>
      <c r="AH59" s="67">
        <f>+N59-U59</f>
        <v>0</v>
      </c>
      <c r="AI59" s="68">
        <f>+AG59+AH59</f>
        <v>500000</v>
      </c>
      <c r="AJ59" s="68">
        <f>+AF59+AI59</f>
        <v>500000</v>
      </c>
      <c r="AK59" s="71">
        <v>0</v>
      </c>
      <c r="AL59" s="71">
        <v>0</v>
      </c>
      <c r="AM59" s="68">
        <f>AK59+AL59</f>
        <v>0</v>
      </c>
      <c r="AN59" s="71">
        <f>24000+12000+12000+12000+12000+12000+12800.01+12000+12000+12000+14000.01</f>
        <v>146800.02000000002</v>
      </c>
      <c r="AO59" s="71">
        <v>0</v>
      </c>
      <c r="AP59" s="68">
        <f>+AN59+AO59</f>
        <v>146800.02000000002</v>
      </c>
      <c r="AQ59" s="68">
        <f>+AM59+AP59</f>
        <v>146800.02000000002</v>
      </c>
      <c r="AR59" s="71">
        <v>0</v>
      </c>
      <c r="AS59" s="71">
        <v>0</v>
      </c>
      <c r="AT59" s="68">
        <f>AR59+AS59</f>
        <v>0</v>
      </c>
      <c r="AU59" s="71">
        <v>0</v>
      </c>
      <c r="AV59" s="71">
        <v>0</v>
      </c>
      <c r="AW59" s="68">
        <f>+AU59+AV59</f>
        <v>0</v>
      </c>
      <c r="AX59" s="68">
        <f>+AT59+AW59</f>
        <v>0</v>
      </c>
      <c r="AY59" s="71">
        <v>0</v>
      </c>
      <c r="AZ59" s="71">
        <v>0</v>
      </c>
      <c r="BA59" s="68">
        <f>AY59+AZ59</f>
        <v>0</v>
      </c>
      <c r="BB59" s="71">
        <v>0</v>
      </c>
      <c r="BC59" s="71">
        <v>0</v>
      </c>
      <c r="BD59" s="68">
        <f>+BB59+BC59</f>
        <v>0</v>
      </c>
      <c r="BE59" s="68">
        <f>+BA59+BD59</f>
        <v>0</v>
      </c>
      <c r="BF59" s="67">
        <f>AD59-AK59-AR59-AY59</f>
        <v>0</v>
      </c>
      <c r="BG59" s="67">
        <f>AE59-AL59-AS59-AZ59</f>
        <v>0</v>
      </c>
      <c r="BH59" s="68">
        <f>BF59+BG59</f>
        <v>0</v>
      </c>
      <c r="BI59" s="67">
        <f>AG59-AN59-AU59-BB59</f>
        <v>353199.98</v>
      </c>
      <c r="BJ59" s="67">
        <f>AH59-AO59-AV59-BC59</f>
        <v>0</v>
      </c>
      <c r="BK59" s="68">
        <f>+BI59+BJ59</f>
        <v>353199.98</v>
      </c>
      <c r="BL59" s="68">
        <f t="shared" si="18"/>
        <v>353199.98</v>
      </c>
      <c r="BM59" s="305">
        <v>3</v>
      </c>
      <c r="BN59" s="305">
        <v>0</v>
      </c>
      <c r="BO59" s="306">
        <v>0</v>
      </c>
      <c r="BP59" s="306"/>
      <c r="BQ59" s="305">
        <v>3</v>
      </c>
      <c r="BR59" s="305">
        <v>0</v>
      </c>
      <c r="BS59" s="74" t="s">
        <v>37</v>
      </c>
    </row>
    <row r="60" spans="1:72" s="75" customFormat="1" hidden="1">
      <c r="A60" s="77"/>
      <c r="B60" s="47">
        <v>2014</v>
      </c>
      <c r="C60" s="48">
        <v>8317</v>
      </c>
      <c r="D60" s="47">
        <v>1</v>
      </c>
      <c r="E60" s="47">
        <v>2000</v>
      </c>
      <c r="F60" s="47"/>
      <c r="G60" s="47"/>
      <c r="H60" s="47"/>
      <c r="I60" s="50" t="s">
        <v>39</v>
      </c>
      <c r="J60" s="50">
        <f>J61+J70+J82+J73+J85+J92</f>
        <v>0</v>
      </c>
      <c r="K60" s="50">
        <f t="shared" ref="K60:P60" si="48">K61+K70+K82+K73+K85+K92</f>
        <v>0</v>
      </c>
      <c r="L60" s="50">
        <f t="shared" si="48"/>
        <v>0</v>
      </c>
      <c r="M60" s="50">
        <f t="shared" si="48"/>
        <v>0</v>
      </c>
      <c r="N60" s="50">
        <f t="shared" si="48"/>
        <v>0</v>
      </c>
      <c r="O60" s="50">
        <f t="shared" si="48"/>
        <v>0</v>
      </c>
      <c r="P60" s="50">
        <f t="shared" si="48"/>
        <v>0</v>
      </c>
      <c r="Q60" s="50">
        <f>Q61+Q70+Q82+Q73+Q85+Q92</f>
        <v>0</v>
      </c>
      <c r="R60" s="50">
        <f t="shared" ref="R60:S60" si="49">R61+R70+R82+R73+R85+R92</f>
        <v>0</v>
      </c>
      <c r="S60" s="50">
        <f t="shared" si="49"/>
        <v>0</v>
      </c>
      <c r="T60" s="50">
        <f>T61+T70+T82+T73+T85+T92</f>
        <v>0</v>
      </c>
      <c r="U60" s="50">
        <f t="shared" ref="U60:V60" si="50">U61+U70+U82+U73+U85+U92</f>
        <v>0</v>
      </c>
      <c r="V60" s="50">
        <f t="shared" si="50"/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f t="shared" ref="AC60" si="51">AC61+AC70+AC82+AC73+AC85+AC92</f>
        <v>0</v>
      </c>
      <c r="AD60" s="50">
        <f>AD61+AD70+AD82+AD73+AD85+AD92</f>
        <v>0</v>
      </c>
      <c r="AE60" s="50">
        <f t="shared" ref="AE60:AJ60" si="52">AE61+AE70+AE82+AE73+AE85+AE92</f>
        <v>0</v>
      </c>
      <c r="AF60" s="50">
        <f t="shared" si="52"/>
        <v>0</v>
      </c>
      <c r="AG60" s="50" t="e">
        <f t="shared" si="52"/>
        <v>#REF!</v>
      </c>
      <c r="AH60" s="50" t="e">
        <f t="shared" si="52"/>
        <v>#REF!</v>
      </c>
      <c r="AI60" s="50" t="e">
        <f t="shared" si="52"/>
        <v>#REF!</v>
      </c>
      <c r="AJ60" s="50" t="e">
        <f t="shared" si="52"/>
        <v>#REF!</v>
      </c>
      <c r="AK60" s="50">
        <f>AK61+AK70+AK82+AK73+AK85+AK92</f>
        <v>0</v>
      </c>
      <c r="AL60" s="50">
        <f t="shared" ref="AL60:AQ60" si="53">AL61+AL70+AL82+AL73+AL85+AL92</f>
        <v>0</v>
      </c>
      <c r="AM60" s="50">
        <f t="shared" si="53"/>
        <v>0</v>
      </c>
      <c r="AN60" s="50">
        <f t="shared" si="53"/>
        <v>0</v>
      </c>
      <c r="AO60" s="50">
        <f t="shared" si="53"/>
        <v>0</v>
      </c>
      <c r="AP60" s="50">
        <f t="shared" si="53"/>
        <v>0</v>
      </c>
      <c r="AQ60" s="50">
        <f t="shared" si="53"/>
        <v>0</v>
      </c>
      <c r="AR60" s="50">
        <f>AR61+AR70+AR82+AR73+AR85+AR92</f>
        <v>0</v>
      </c>
      <c r="AS60" s="50">
        <f t="shared" ref="AS60:AX60" si="54">AS61+AS70+AS82+AS73+AS85+AS92</f>
        <v>0</v>
      </c>
      <c r="AT60" s="50">
        <f t="shared" si="54"/>
        <v>0</v>
      </c>
      <c r="AU60" s="50">
        <f t="shared" si="54"/>
        <v>0</v>
      </c>
      <c r="AV60" s="50">
        <f t="shared" si="54"/>
        <v>0</v>
      </c>
      <c r="AW60" s="50">
        <f t="shared" si="54"/>
        <v>0</v>
      </c>
      <c r="AX60" s="50">
        <f t="shared" si="54"/>
        <v>0</v>
      </c>
      <c r="AY60" s="50">
        <f>AY61+AY70+AY82+AY73+AY85+AY92</f>
        <v>0</v>
      </c>
      <c r="AZ60" s="50">
        <f t="shared" ref="AZ60:BE60" si="55">AZ61+AZ70+AZ82+AZ73+AZ85+AZ92</f>
        <v>0</v>
      </c>
      <c r="BA60" s="50">
        <f t="shared" si="55"/>
        <v>0</v>
      </c>
      <c r="BB60" s="50">
        <f t="shared" si="55"/>
        <v>0</v>
      </c>
      <c r="BC60" s="50">
        <f t="shared" si="55"/>
        <v>0</v>
      </c>
      <c r="BD60" s="50">
        <f t="shared" si="55"/>
        <v>0</v>
      </c>
      <c r="BE60" s="50">
        <f t="shared" si="55"/>
        <v>0</v>
      </c>
      <c r="BF60" s="50">
        <f>BF61+BF70+BF82+BF73+BF85+BF92</f>
        <v>0</v>
      </c>
      <c r="BG60" s="50">
        <f t="shared" ref="BG60:BK60" si="56">BG61+BG70+BG82+BG73+BG85+BG92</f>
        <v>0</v>
      </c>
      <c r="BH60" s="50">
        <f t="shared" si="56"/>
        <v>0</v>
      </c>
      <c r="BI60" s="50" t="e">
        <f t="shared" si="56"/>
        <v>#REF!</v>
      </c>
      <c r="BJ60" s="50" t="e">
        <f t="shared" si="56"/>
        <v>#REF!</v>
      </c>
      <c r="BK60" s="50" t="e">
        <f t="shared" si="56"/>
        <v>#REF!</v>
      </c>
      <c r="BL60" s="50" t="e">
        <f t="shared" si="18"/>
        <v>#REF!</v>
      </c>
      <c r="BM60" s="302"/>
      <c r="BN60" s="302"/>
      <c r="BO60" s="302"/>
      <c r="BP60" s="302"/>
      <c r="BQ60" s="302"/>
      <c r="BR60" s="302"/>
      <c r="BS60" s="76"/>
      <c r="BT60" s="77"/>
    </row>
    <row r="61" spans="1:72" s="78" customFormat="1" ht="40.5" hidden="1">
      <c r="A61" s="77"/>
      <c r="B61" s="53">
        <v>2014</v>
      </c>
      <c r="C61" s="54">
        <v>8317</v>
      </c>
      <c r="D61" s="53">
        <v>1</v>
      </c>
      <c r="E61" s="53">
        <v>2000</v>
      </c>
      <c r="F61" s="53">
        <v>2100</v>
      </c>
      <c r="G61" s="53"/>
      <c r="H61" s="53"/>
      <c r="I61" s="55" t="s">
        <v>40</v>
      </c>
      <c r="J61" s="56">
        <f>J62+J64+J66+J68</f>
        <v>0</v>
      </c>
      <c r="K61" s="56">
        <f t="shared" ref="K61:P61" si="57">K62+K64+K66+K68</f>
        <v>0</v>
      </c>
      <c r="L61" s="56">
        <f t="shared" si="57"/>
        <v>0</v>
      </c>
      <c r="M61" s="56">
        <f t="shared" si="57"/>
        <v>0</v>
      </c>
      <c r="N61" s="56">
        <f t="shared" si="57"/>
        <v>0</v>
      </c>
      <c r="O61" s="56">
        <f t="shared" si="57"/>
        <v>0</v>
      </c>
      <c r="P61" s="56">
        <f t="shared" si="57"/>
        <v>0</v>
      </c>
      <c r="Q61" s="56">
        <f>Q62+Q64+Q66+Q68</f>
        <v>0</v>
      </c>
      <c r="R61" s="56">
        <f t="shared" ref="R61:S61" si="58">R62+R64+R66+R68</f>
        <v>0</v>
      </c>
      <c r="S61" s="56">
        <f t="shared" si="58"/>
        <v>0</v>
      </c>
      <c r="T61" s="56">
        <f>T62+T64+T66+T68</f>
        <v>0</v>
      </c>
      <c r="U61" s="56">
        <f t="shared" ref="U61:V61" si="59">U62+U64+U66+U68</f>
        <v>0</v>
      </c>
      <c r="V61" s="56">
        <f t="shared" si="59"/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f t="shared" ref="AC61" si="60">AC62+AC64+AC66+AC68</f>
        <v>0</v>
      </c>
      <c r="AD61" s="56">
        <f>AD62+AD64+AD66+AD68</f>
        <v>0</v>
      </c>
      <c r="AE61" s="56">
        <f t="shared" ref="AE61:AJ61" si="61">AE62+AE64+AE66+AE68</f>
        <v>0</v>
      </c>
      <c r="AF61" s="56">
        <f t="shared" si="61"/>
        <v>0</v>
      </c>
      <c r="AG61" s="56" t="e">
        <f t="shared" si="61"/>
        <v>#REF!</v>
      </c>
      <c r="AH61" s="56" t="e">
        <f t="shared" si="61"/>
        <v>#REF!</v>
      </c>
      <c r="AI61" s="56" t="e">
        <f t="shared" si="61"/>
        <v>#REF!</v>
      </c>
      <c r="AJ61" s="56" t="e">
        <f t="shared" si="61"/>
        <v>#REF!</v>
      </c>
      <c r="AK61" s="56">
        <f>AK62+AK64+AK66+AK68</f>
        <v>0</v>
      </c>
      <c r="AL61" s="56">
        <f t="shared" ref="AL61:AQ61" si="62">AL62+AL64+AL66+AL68</f>
        <v>0</v>
      </c>
      <c r="AM61" s="56">
        <f t="shared" si="62"/>
        <v>0</v>
      </c>
      <c r="AN61" s="56">
        <f t="shared" si="62"/>
        <v>0</v>
      </c>
      <c r="AO61" s="56">
        <f t="shared" si="62"/>
        <v>0</v>
      </c>
      <c r="AP61" s="56">
        <f t="shared" si="62"/>
        <v>0</v>
      </c>
      <c r="AQ61" s="56">
        <f t="shared" si="62"/>
        <v>0</v>
      </c>
      <c r="AR61" s="56">
        <f>AR62+AR64+AR66+AR68</f>
        <v>0</v>
      </c>
      <c r="AS61" s="56">
        <f t="shared" ref="AS61:AX61" si="63">AS62+AS64+AS66+AS68</f>
        <v>0</v>
      </c>
      <c r="AT61" s="56">
        <f t="shared" si="63"/>
        <v>0</v>
      </c>
      <c r="AU61" s="56">
        <f t="shared" si="63"/>
        <v>0</v>
      </c>
      <c r="AV61" s="56">
        <f t="shared" si="63"/>
        <v>0</v>
      </c>
      <c r="AW61" s="56">
        <f t="shared" si="63"/>
        <v>0</v>
      </c>
      <c r="AX61" s="56">
        <f t="shared" si="63"/>
        <v>0</v>
      </c>
      <c r="AY61" s="56">
        <f>AY62+AY64+AY66+AY68</f>
        <v>0</v>
      </c>
      <c r="AZ61" s="56">
        <f t="shared" ref="AZ61:BE61" si="64">AZ62+AZ64+AZ66+AZ68</f>
        <v>0</v>
      </c>
      <c r="BA61" s="56">
        <f t="shared" si="64"/>
        <v>0</v>
      </c>
      <c r="BB61" s="56">
        <f t="shared" si="64"/>
        <v>0</v>
      </c>
      <c r="BC61" s="56">
        <f t="shared" si="64"/>
        <v>0</v>
      </c>
      <c r="BD61" s="56">
        <f t="shared" si="64"/>
        <v>0</v>
      </c>
      <c r="BE61" s="56">
        <f t="shared" si="64"/>
        <v>0</v>
      </c>
      <c r="BF61" s="56">
        <f>BF62+BF64+BF66+BF68</f>
        <v>0</v>
      </c>
      <c r="BG61" s="56">
        <f t="shared" ref="BG61:BK61" si="65">BG62+BG64+BG66+BG68</f>
        <v>0</v>
      </c>
      <c r="BH61" s="56">
        <f t="shared" si="65"/>
        <v>0</v>
      </c>
      <c r="BI61" s="56" t="e">
        <f t="shared" si="65"/>
        <v>#REF!</v>
      </c>
      <c r="BJ61" s="56" t="e">
        <f t="shared" si="65"/>
        <v>#REF!</v>
      </c>
      <c r="BK61" s="56" t="e">
        <f t="shared" si="65"/>
        <v>#REF!</v>
      </c>
      <c r="BL61" s="56" t="e">
        <f t="shared" si="18"/>
        <v>#REF!</v>
      </c>
      <c r="BM61" s="303"/>
      <c r="BN61" s="303"/>
      <c r="BO61" s="303"/>
      <c r="BP61" s="303"/>
      <c r="BQ61" s="303"/>
      <c r="BR61" s="303"/>
      <c r="BS61" s="58"/>
      <c r="BT61" s="77"/>
    </row>
    <row r="62" spans="1:72" s="79" customFormat="1" hidden="1">
      <c r="A62" s="77"/>
      <c r="B62" s="59">
        <v>2014</v>
      </c>
      <c r="C62" s="60">
        <v>8317</v>
      </c>
      <c r="D62" s="59">
        <v>1</v>
      </c>
      <c r="E62" s="59">
        <v>2000</v>
      </c>
      <c r="F62" s="59">
        <v>2100</v>
      </c>
      <c r="G62" s="59">
        <v>211</v>
      </c>
      <c r="H62" s="59"/>
      <c r="I62" s="61" t="s">
        <v>41</v>
      </c>
      <c r="J62" s="62">
        <f>J63</f>
        <v>0</v>
      </c>
      <c r="K62" s="62">
        <f t="shared" ref="K62:P68" si="66">K63</f>
        <v>0</v>
      </c>
      <c r="L62" s="62">
        <f t="shared" si="66"/>
        <v>0</v>
      </c>
      <c r="M62" s="62">
        <f t="shared" si="66"/>
        <v>0</v>
      </c>
      <c r="N62" s="62">
        <f t="shared" si="66"/>
        <v>0</v>
      </c>
      <c r="O62" s="62">
        <f t="shared" si="66"/>
        <v>0</v>
      </c>
      <c r="P62" s="62">
        <f t="shared" si="66"/>
        <v>0</v>
      </c>
      <c r="Q62" s="62">
        <f>Q63</f>
        <v>0</v>
      </c>
      <c r="R62" s="62">
        <f t="shared" ref="R62:V68" si="67">R63</f>
        <v>0</v>
      </c>
      <c r="S62" s="62">
        <f t="shared" si="67"/>
        <v>0</v>
      </c>
      <c r="T62" s="62">
        <f>T63</f>
        <v>0</v>
      </c>
      <c r="U62" s="62">
        <f t="shared" si="67"/>
        <v>0</v>
      </c>
      <c r="V62" s="62">
        <f t="shared" si="67"/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f t="shared" ref="AC62:AC68" si="68">AC63</f>
        <v>0</v>
      </c>
      <c r="AD62" s="62">
        <f>AD63</f>
        <v>0</v>
      </c>
      <c r="AE62" s="62">
        <f t="shared" ref="AE62:AJ68" si="69">AE63</f>
        <v>0</v>
      </c>
      <c r="AF62" s="62">
        <f t="shared" si="69"/>
        <v>0</v>
      </c>
      <c r="AG62" s="62" t="e">
        <f t="shared" si="69"/>
        <v>#REF!</v>
      </c>
      <c r="AH62" s="62" t="e">
        <f t="shared" si="69"/>
        <v>#REF!</v>
      </c>
      <c r="AI62" s="62" t="e">
        <f t="shared" si="69"/>
        <v>#REF!</v>
      </c>
      <c r="AJ62" s="62" t="e">
        <f t="shared" si="69"/>
        <v>#REF!</v>
      </c>
      <c r="AK62" s="62">
        <f>AK63</f>
        <v>0</v>
      </c>
      <c r="AL62" s="62">
        <f t="shared" ref="AL62:BA68" si="70">AL63</f>
        <v>0</v>
      </c>
      <c r="AM62" s="62">
        <f t="shared" si="70"/>
        <v>0</v>
      </c>
      <c r="AN62" s="62">
        <f t="shared" si="70"/>
        <v>0</v>
      </c>
      <c r="AO62" s="62">
        <f t="shared" si="70"/>
        <v>0</v>
      </c>
      <c r="AP62" s="62">
        <f t="shared" si="70"/>
        <v>0</v>
      </c>
      <c r="AQ62" s="62">
        <f t="shared" si="70"/>
        <v>0</v>
      </c>
      <c r="AR62" s="62">
        <f>AR63</f>
        <v>0</v>
      </c>
      <c r="AS62" s="62">
        <f t="shared" si="70"/>
        <v>0</v>
      </c>
      <c r="AT62" s="62">
        <f t="shared" si="70"/>
        <v>0</v>
      </c>
      <c r="AU62" s="62">
        <f t="shared" si="70"/>
        <v>0</v>
      </c>
      <c r="AV62" s="62">
        <f t="shared" si="70"/>
        <v>0</v>
      </c>
      <c r="AW62" s="62">
        <f t="shared" si="70"/>
        <v>0</v>
      </c>
      <c r="AX62" s="62">
        <f t="shared" si="70"/>
        <v>0</v>
      </c>
      <c r="AY62" s="62">
        <f>AY63</f>
        <v>0</v>
      </c>
      <c r="AZ62" s="62">
        <f t="shared" si="70"/>
        <v>0</v>
      </c>
      <c r="BA62" s="62">
        <f t="shared" si="70"/>
        <v>0</v>
      </c>
      <c r="BB62" s="62">
        <f t="shared" ref="AZ62:BE68" si="71">BB63</f>
        <v>0</v>
      </c>
      <c r="BC62" s="62">
        <f t="shared" si="71"/>
        <v>0</v>
      </c>
      <c r="BD62" s="62">
        <f t="shared" si="71"/>
        <v>0</v>
      </c>
      <c r="BE62" s="62">
        <f t="shared" si="71"/>
        <v>0</v>
      </c>
      <c r="BF62" s="62">
        <f>BF63</f>
        <v>0</v>
      </c>
      <c r="BG62" s="62">
        <f t="shared" ref="BG62:BK68" si="72">BG63</f>
        <v>0</v>
      </c>
      <c r="BH62" s="62">
        <f t="shared" si="72"/>
        <v>0</v>
      </c>
      <c r="BI62" s="62" t="e">
        <f t="shared" si="72"/>
        <v>#REF!</v>
      </c>
      <c r="BJ62" s="62" t="e">
        <f t="shared" si="72"/>
        <v>#REF!</v>
      </c>
      <c r="BK62" s="62" t="e">
        <f t="shared" si="72"/>
        <v>#REF!</v>
      </c>
      <c r="BL62" s="62" t="e">
        <f t="shared" si="18"/>
        <v>#REF!</v>
      </c>
      <c r="BM62" s="304"/>
      <c r="BN62" s="304"/>
      <c r="BO62" s="304"/>
      <c r="BP62" s="304"/>
      <c r="BQ62" s="304"/>
      <c r="BR62" s="304"/>
      <c r="BS62" s="64"/>
      <c r="BT62" s="77"/>
    </row>
    <row r="63" spans="1:72" s="46" customFormat="1" hidden="1">
      <c r="A63" s="77"/>
      <c r="B63" s="20">
        <v>2014</v>
      </c>
      <c r="C63" s="65">
        <v>8317</v>
      </c>
      <c r="D63" s="20">
        <v>1</v>
      </c>
      <c r="E63" s="20">
        <v>2000</v>
      </c>
      <c r="F63" s="20">
        <v>2100</v>
      </c>
      <c r="G63" s="20">
        <v>211</v>
      </c>
      <c r="H63" s="20">
        <v>1</v>
      </c>
      <c r="I63" s="66" t="s">
        <v>42</v>
      </c>
      <c r="J63" s="67">
        <v>0</v>
      </c>
      <c r="K63" s="67">
        <v>0</v>
      </c>
      <c r="L63" s="68">
        <f>J63+K63</f>
        <v>0</v>
      </c>
      <c r="M63" s="67">
        <v>0</v>
      </c>
      <c r="N63" s="67">
        <v>0</v>
      </c>
      <c r="O63" s="68">
        <f>+M63+N63</f>
        <v>0</v>
      </c>
      <c r="P63" s="68">
        <f>+L63+O63</f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67">
        <v>0</v>
      </c>
      <c r="X63" s="67">
        <v>0</v>
      </c>
      <c r="Y63" s="68">
        <v>0</v>
      </c>
      <c r="Z63" s="67">
        <v>0</v>
      </c>
      <c r="AA63" s="67">
        <v>0</v>
      </c>
      <c r="AB63" s="68">
        <v>0</v>
      </c>
      <c r="AC63" s="68">
        <f>+Y63+AB63</f>
        <v>0</v>
      </c>
      <c r="AD63" s="67">
        <f>J63+Q63-T63</f>
        <v>0</v>
      </c>
      <c r="AE63" s="67">
        <f>K63+R63-U63</f>
        <v>0</v>
      </c>
      <c r="AF63" s="68">
        <f>AD63+AE63</f>
        <v>0</v>
      </c>
      <c r="AG63" s="67" t="e">
        <f>M63+#REF!-V63</f>
        <v>#REF!</v>
      </c>
      <c r="AH63" s="67" t="e">
        <f>N63+S63-#REF!</f>
        <v>#REF!</v>
      </c>
      <c r="AI63" s="68" t="e">
        <f>+AG63+AH63</f>
        <v>#REF!</v>
      </c>
      <c r="AJ63" s="68" t="e">
        <f>+AF63+AI63</f>
        <v>#REF!</v>
      </c>
      <c r="AK63" s="71">
        <v>0</v>
      </c>
      <c r="AL63" s="71">
        <v>0</v>
      </c>
      <c r="AM63" s="68">
        <f>AK63+AL63</f>
        <v>0</v>
      </c>
      <c r="AN63" s="71">
        <v>0</v>
      </c>
      <c r="AO63" s="71">
        <v>0</v>
      </c>
      <c r="AP63" s="68">
        <f>+AN63+AO63</f>
        <v>0</v>
      </c>
      <c r="AQ63" s="68">
        <f>+AM63+AP63</f>
        <v>0</v>
      </c>
      <c r="AR63" s="71">
        <v>0</v>
      </c>
      <c r="AS63" s="71">
        <v>0</v>
      </c>
      <c r="AT63" s="68">
        <f>AR63+AS63</f>
        <v>0</v>
      </c>
      <c r="AU63" s="71">
        <v>0</v>
      </c>
      <c r="AV63" s="71">
        <v>0</v>
      </c>
      <c r="AW63" s="68">
        <f>+AU63+AV63</f>
        <v>0</v>
      </c>
      <c r="AX63" s="68">
        <f>+AT63+AW63</f>
        <v>0</v>
      </c>
      <c r="AY63" s="71">
        <v>0</v>
      </c>
      <c r="AZ63" s="71">
        <v>0</v>
      </c>
      <c r="BA63" s="68">
        <f>AY63+AZ63</f>
        <v>0</v>
      </c>
      <c r="BB63" s="71">
        <v>0</v>
      </c>
      <c r="BC63" s="71">
        <v>0</v>
      </c>
      <c r="BD63" s="68">
        <f>+BB63+BC63</f>
        <v>0</v>
      </c>
      <c r="BE63" s="68">
        <f>+BA63+BD63</f>
        <v>0</v>
      </c>
      <c r="BF63" s="67">
        <f>AD63-AK63-AR63-AY63</f>
        <v>0</v>
      </c>
      <c r="BG63" s="67">
        <f>AE63-AL63-AS63-AZ63</f>
        <v>0</v>
      </c>
      <c r="BH63" s="68">
        <f>BF63+BG63</f>
        <v>0</v>
      </c>
      <c r="BI63" s="67" t="e">
        <f>AG63-AN63-AU63-BB63</f>
        <v>#REF!</v>
      </c>
      <c r="BJ63" s="67" t="e">
        <f>AH63-AO63-AV63-BC63</f>
        <v>#REF!</v>
      </c>
      <c r="BK63" s="68" t="e">
        <f>+BI63+BJ63</f>
        <v>#REF!</v>
      </c>
      <c r="BL63" s="68" t="e">
        <f t="shared" si="18"/>
        <v>#REF!</v>
      </c>
      <c r="BM63" s="305">
        <v>0</v>
      </c>
      <c r="BN63" s="305">
        <v>0</v>
      </c>
      <c r="BO63" s="306"/>
      <c r="BP63" s="306"/>
      <c r="BQ63" s="305">
        <v>0</v>
      </c>
      <c r="BR63" s="305">
        <v>0</v>
      </c>
      <c r="BS63" s="74" t="s">
        <v>37</v>
      </c>
      <c r="BT63" s="77"/>
    </row>
    <row r="64" spans="1:72" s="46" customFormat="1" hidden="1">
      <c r="A64" s="77"/>
      <c r="B64" s="59">
        <v>2014</v>
      </c>
      <c r="C64" s="60">
        <v>8317</v>
      </c>
      <c r="D64" s="59">
        <v>1</v>
      </c>
      <c r="E64" s="59">
        <v>2000</v>
      </c>
      <c r="F64" s="59">
        <v>2100</v>
      </c>
      <c r="G64" s="59">
        <v>212</v>
      </c>
      <c r="H64" s="59"/>
      <c r="I64" s="61" t="s">
        <v>43</v>
      </c>
      <c r="J64" s="62">
        <f>J65</f>
        <v>0</v>
      </c>
      <c r="K64" s="62">
        <f t="shared" si="66"/>
        <v>0</v>
      </c>
      <c r="L64" s="62">
        <f t="shared" si="66"/>
        <v>0</v>
      </c>
      <c r="M64" s="62">
        <f t="shared" si="66"/>
        <v>0</v>
      </c>
      <c r="N64" s="62">
        <f t="shared" si="66"/>
        <v>0</v>
      </c>
      <c r="O64" s="62">
        <f t="shared" si="66"/>
        <v>0</v>
      </c>
      <c r="P64" s="62">
        <f t="shared" si="66"/>
        <v>0</v>
      </c>
      <c r="Q64" s="62">
        <f>Q65</f>
        <v>0</v>
      </c>
      <c r="R64" s="62">
        <f t="shared" si="67"/>
        <v>0</v>
      </c>
      <c r="S64" s="62">
        <f t="shared" si="67"/>
        <v>0</v>
      </c>
      <c r="T64" s="62">
        <f>T65</f>
        <v>0</v>
      </c>
      <c r="U64" s="62">
        <f t="shared" si="67"/>
        <v>0</v>
      </c>
      <c r="V64" s="62">
        <f t="shared" si="67"/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2">
        <f t="shared" si="68"/>
        <v>0</v>
      </c>
      <c r="AD64" s="62">
        <f>AD65</f>
        <v>0</v>
      </c>
      <c r="AE64" s="62">
        <f t="shared" si="69"/>
        <v>0</v>
      </c>
      <c r="AF64" s="62">
        <f t="shared" si="69"/>
        <v>0</v>
      </c>
      <c r="AG64" s="62" t="e">
        <f t="shared" si="69"/>
        <v>#REF!</v>
      </c>
      <c r="AH64" s="62" t="e">
        <f t="shared" si="69"/>
        <v>#REF!</v>
      </c>
      <c r="AI64" s="62" t="e">
        <f t="shared" si="69"/>
        <v>#REF!</v>
      </c>
      <c r="AJ64" s="62" t="e">
        <f t="shared" si="69"/>
        <v>#REF!</v>
      </c>
      <c r="AK64" s="62">
        <f>AK65</f>
        <v>0</v>
      </c>
      <c r="AL64" s="62">
        <f t="shared" si="70"/>
        <v>0</v>
      </c>
      <c r="AM64" s="62">
        <f t="shared" si="70"/>
        <v>0</v>
      </c>
      <c r="AN64" s="62">
        <f t="shared" si="70"/>
        <v>0</v>
      </c>
      <c r="AO64" s="62">
        <f t="shared" si="70"/>
        <v>0</v>
      </c>
      <c r="AP64" s="62">
        <f t="shared" si="70"/>
        <v>0</v>
      </c>
      <c r="AQ64" s="62">
        <f t="shared" si="70"/>
        <v>0</v>
      </c>
      <c r="AR64" s="62">
        <f>AR65</f>
        <v>0</v>
      </c>
      <c r="AS64" s="62">
        <f t="shared" si="70"/>
        <v>0</v>
      </c>
      <c r="AT64" s="62">
        <f t="shared" si="70"/>
        <v>0</v>
      </c>
      <c r="AU64" s="62">
        <f t="shared" si="70"/>
        <v>0</v>
      </c>
      <c r="AV64" s="62">
        <f t="shared" si="70"/>
        <v>0</v>
      </c>
      <c r="AW64" s="62">
        <f t="shared" si="70"/>
        <v>0</v>
      </c>
      <c r="AX64" s="62">
        <f t="shared" si="70"/>
        <v>0</v>
      </c>
      <c r="AY64" s="62">
        <f>AY65</f>
        <v>0</v>
      </c>
      <c r="AZ64" s="62">
        <f t="shared" si="71"/>
        <v>0</v>
      </c>
      <c r="BA64" s="62">
        <f t="shared" si="71"/>
        <v>0</v>
      </c>
      <c r="BB64" s="62">
        <f t="shared" si="71"/>
        <v>0</v>
      </c>
      <c r="BC64" s="62">
        <f t="shared" si="71"/>
        <v>0</v>
      </c>
      <c r="BD64" s="62">
        <f t="shared" si="71"/>
        <v>0</v>
      </c>
      <c r="BE64" s="62">
        <f t="shared" si="71"/>
        <v>0</v>
      </c>
      <c r="BF64" s="62">
        <f>BF65</f>
        <v>0</v>
      </c>
      <c r="BG64" s="62">
        <f t="shared" si="72"/>
        <v>0</v>
      </c>
      <c r="BH64" s="62">
        <f t="shared" si="72"/>
        <v>0</v>
      </c>
      <c r="BI64" s="62" t="e">
        <f t="shared" si="72"/>
        <v>#REF!</v>
      </c>
      <c r="BJ64" s="62" t="e">
        <f t="shared" si="72"/>
        <v>#REF!</v>
      </c>
      <c r="BK64" s="62" t="e">
        <f t="shared" si="72"/>
        <v>#REF!</v>
      </c>
      <c r="BL64" s="62" t="e">
        <f t="shared" si="18"/>
        <v>#REF!</v>
      </c>
      <c r="BM64" s="304"/>
      <c r="BN64" s="304"/>
      <c r="BO64" s="304"/>
      <c r="BP64" s="304"/>
      <c r="BQ64" s="304"/>
      <c r="BR64" s="304"/>
      <c r="BS64" s="64"/>
    </row>
    <row r="65" spans="1:72" s="46" customFormat="1" hidden="1">
      <c r="A65" s="77"/>
      <c r="B65" s="20">
        <v>2014</v>
      </c>
      <c r="C65" s="65">
        <v>8317</v>
      </c>
      <c r="D65" s="20">
        <v>1</v>
      </c>
      <c r="E65" s="20">
        <v>2000</v>
      </c>
      <c r="F65" s="20">
        <v>2100</v>
      </c>
      <c r="G65" s="20">
        <v>212</v>
      </c>
      <c r="H65" s="20">
        <v>1</v>
      </c>
      <c r="I65" s="66" t="s">
        <v>43</v>
      </c>
      <c r="J65" s="67">
        <v>0</v>
      </c>
      <c r="K65" s="67">
        <v>0</v>
      </c>
      <c r="L65" s="68">
        <f>J65+K65</f>
        <v>0</v>
      </c>
      <c r="M65" s="67">
        <v>0</v>
      </c>
      <c r="N65" s="67">
        <v>0</v>
      </c>
      <c r="O65" s="68">
        <f>+M65+N65</f>
        <v>0</v>
      </c>
      <c r="P65" s="68">
        <f>+L65+O65</f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67">
        <v>0</v>
      </c>
      <c r="X65" s="67">
        <v>0</v>
      </c>
      <c r="Y65" s="68">
        <v>0</v>
      </c>
      <c r="Z65" s="67">
        <v>0</v>
      </c>
      <c r="AA65" s="67">
        <v>0</v>
      </c>
      <c r="AB65" s="68">
        <v>0</v>
      </c>
      <c r="AC65" s="68">
        <f>+Y65+AB65</f>
        <v>0</v>
      </c>
      <c r="AD65" s="67">
        <f>J65+Q65-T65</f>
        <v>0</v>
      </c>
      <c r="AE65" s="67">
        <f>K65+R65-U65</f>
        <v>0</v>
      </c>
      <c r="AF65" s="68">
        <f>AD65+AE65</f>
        <v>0</v>
      </c>
      <c r="AG65" s="67" t="e">
        <f>M65+#REF!-V65</f>
        <v>#REF!</v>
      </c>
      <c r="AH65" s="67" t="e">
        <f>N65+S65-#REF!</f>
        <v>#REF!</v>
      </c>
      <c r="AI65" s="68" t="e">
        <f>+AG65+AH65</f>
        <v>#REF!</v>
      </c>
      <c r="AJ65" s="68" t="e">
        <f>+AF65+AI65</f>
        <v>#REF!</v>
      </c>
      <c r="AK65" s="71">
        <v>0</v>
      </c>
      <c r="AL65" s="71">
        <v>0</v>
      </c>
      <c r="AM65" s="68">
        <f>AK65+AL65</f>
        <v>0</v>
      </c>
      <c r="AN65" s="71">
        <v>0</v>
      </c>
      <c r="AO65" s="71">
        <v>0</v>
      </c>
      <c r="AP65" s="68">
        <f>+AN65+AO65</f>
        <v>0</v>
      </c>
      <c r="AQ65" s="68">
        <f>+AM65+AP65</f>
        <v>0</v>
      </c>
      <c r="AR65" s="71">
        <v>0</v>
      </c>
      <c r="AS65" s="71">
        <v>0</v>
      </c>
      <c r="AT65" s="68">
        <f>AR65+AS65</f>
        <v>0</v>
      </c>
      <c r="AU65" s="71">
        <v>0</v>
      </c>
      <c r="AV65" s="71">
        <v>0</v>
      </c>
      <c r="AW65" s="68">
        <f>+AU65+AV65</f>
        <v>0</v>
      </c>
      <c r="AX65" s="68">
        <f>+AT65+AW65</f>
        <v>0</v>
      </c>
      <c r="AY65" s="71">
        <v>0</v>
      </c>
      <c r="AZ65" s="71">
        <v>0</v>
      </c>
      <c r="BA65" s="68">
        <f>AY65+AZ65</f>
        <v>0</v>
      </c>
      <c r="BB65" s="71">
        <v>0</v>
      </c>
      <c r="BC65" s="71">
        <v>0</v>
      </c>
      <c r="BD65" s="68">
        <f>+BB65+BC65</f>
        <v>0</v>
      </c>
      <c r="BE65" s="68">
        <f>+BA65+BD65</f>
        <v>0</v>
      </c>
      <c r="BF65" s="67">
        <f>AD65-AK65-AR65-AY65</f>
        <v>0</v>
      </c>
      <c r="BG65" s="67">
        <f>AE65-AL65-AS65-AZ65</f>
        <v>0</v>
      </c>
      <c r="BH65" s="68">
        <f>BF65+BG65</f>
        <v>0</v>
      </c>
      <c r="BI65" s="67" t="e">
        <f>AG65-AN65-AU65-BB65</f>
        <v>#REF!</v>
      </c>
      <c r="BJ65" s="67" t="e">
        <f>AH65-AO65-AV65-BC65</f>
        <v>#REF!</v>
      </c>
      <c r="BK65" s="68" t="e">
        <f>+BI65+BJ65</f>
        <v>#REF!</v>
      </c>
      <c r="BL65" s="68" t="e">
        <f t="shared" si="18"/>
        <v>#REF!</v>
      </c>
      <c r="BM65" s="305">
        <v>0</v>
      </c>
      <c r="BN65" s="305">
        <v>0</v>
      </c>
      <c r="BO65" s="306"/>
      <c r="BP65" s="306"/>
      <c r="BQ65" s="305">
        <v>0</v>
      </c>
      <c r="BR65" s="305">
        <v>0</v>
      </c>
      <c r="BS65" s="74" t="s">
        <v>37</v>
      </c>
    </row>
    <row r="66" spans="1:72" s="79" customFormat="1" ht="40.5" hidden="1">
      <c r="A66" s="77"/>
      <c r="B66" s="59">
        <v>2014</v>
      </c>
      <c r="C66" s="60">
        <v>8317</v>
      </c>
      <c r="D66" s="59">
        <v>1</v>
      </c>
      <c r="E66" s="59">
        <v>2000</v>
      </c>
      <c r="F66" s="59">
        <v>2100</v>
      </c>
      <c r="G66" s="59">
        <v>214</v>
      </c>
      <c r="H66" s="59"/>
      <c r="I66" s="61" t="s">
        <v>44</v>
      </c>
      <c r="J66" s="62">
        <f>J67</f>
        <v>0</v>
      </c>
      <c r="K66" s="62">
        <f t="shared" si="66"/>
        <v>0</v>
      </c>
      <c r="L66" s="62">
        <f t="shared" si="66"/>
        <v>0</v>
      </c>
      <c r="M66" s="62">
        <f t="shared" si="66"/>
        <v>0</v>
      </c>
      <c r="N66" s="62">
        <f t="shared" si="66"/>
        <v>0</v>
      </c>
      <c r="O66" s="62">
        <f t="shared" si="66"/>
        <v>0</v>
      </c>
      <c r="P66" s="62">
        <f t="shared" si="66"/>
        <v>0</v>
      </c>
      <c r="Q66" s="62">
        <f>Q67</f>
        <v>0</v>
      </c>
      <c r="R66" s="62">
        <f t="shared" si="67"/>
        <v>0</v>
      </c>
      <c r="S66" s="62">
        <f t="shared" si="67"/>
        <v>0</v>
      </c>
      <c r="T66" s="62">
        <f>T67</f>
        <v>0</v>
      </c>
      <c r="U66" s="62">
        <f t="shared" si="67"/>
        <v>0</v>
      </c>
      <c r="V66" s="62">
        <f t="shared" si="67"/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2">
        <v>0</v>
      </c>
      <c r="AC66" s="62">
        <f t="shared" si="68"/>
        <v>0</v>
      </c>
      <c r="AD66" s="62">
        <f>AD67</f>
        <v>0</v>
      </c>
      <c r="AE66" s="62">
        <f t="shared" si="69"/>
        <v>0</v>
      </c>
      <c r="AF66" s="62">
        <f t="shared" si="69"/>
        <v>0</v>
      </c>
      <c r="AG66" s="62" t="e">
        <f t="shared" si="69"/>
        <v>#REF!</v>
      </c>
      <c r="AH66" s="62" t="e">
        <f t="shared" si="69"/>
        <v>#REF!</v>
      </c>
      <c r="AI66" s="62" t="e">
        <f t="shared" si="69"/>
        <v>#REF!</v>
      </c>
      <c r="AJ66" s="62" t="e">
        <f t="shared" si="69"/>
        <v>#REF!</v>
      </c>
      <c r="AK66" s="62">
        <f>AK67</f>
        <v>0</v>
      </c>
      <c r="AL66" s="62">
        <f t="shared" si="70"/>
        <v>0</v>
      </c>
      <c r="AM66" s="62">
        <f t="shared" si="70"/>
        <v>0</v>
      </c>
      <c r="AN66" s="62">
        <f t="shared" si="70"/>
        <v>0</v>
      </c>
      <c r="AO66" s="62">
        <f t="shared" si="70"/>
        <v>0</v>
      </c>
      <c r="AP66" s="62">
        <f t="shared" si="70"/>
        <v>0</v>
      </c>
      <c r="AQ66" s="62">
        <f t="shared" si="70"/>
        <v>0</v>
      </c>
      <c r="AR66" s="62">
        <f>AR67</f>
        <v>0</v>
      </c>
      <c r="AS66" s="62">
        <f t="shared" si="70"/>
        <v>0</v>
      </c>
      <c r="AT66" s="62">
        <f t="shared" si="70"/>
        <v>0</v>
      </c>
      <c r="AU66" s="62">
        <f t="shared" si="70"/>
        <v>0</v>
      </c>
      <c r="AV66" s="62">
        <f t="shared" si="70"/>
        <v>0</v>
      </c>
      <c r="AW66" s="62">
        <f t="shared" si="70"/>
        <v>0</v>
      </c>
      <c r="AX66" s="62">
        <f t="shared" si="70"/>
        <v>0</v>
      </c>
      <c r="AY66" s="62">
        <f>AY67</f>
        <v>0</v>
      </c>
      <c r="AZ66" s="62">
        <f t="shared" si="71"/>
        <v>0</v>
      </c>
      <c r="BA66" s="62">
        <f t="shared" si="71"/>
        <v>0</v>
      </c>
      <c r="BB66" s="62">
        <f t="shared" si="71"/>
        <v>0</v>
      </c>
      <c r="BC66" s="62">
        <f t="shared" si="71"/>
        <v>0</v>
      </c>
      <c r="BD66" s="62">
        <f t="shared" si="71"/>
        <v>0</v>
      </c>
      <c r="BE66" s="62">
        <f t="shared" si="71"/>
        <v>0</v>
      </c>
      <c r="BF66" s="62">
        <f>BF67</f>
        <v>0</v>
      </c>
      <c r="BG66" s="62">
        <f t="shared" si="72"/>
        <v>0</v>
      </c>
      <c r="BH66" s="62">
        <f t="shared" si="72"/>
        <v>0</v>
      </c>
      <c r="BI66" s="62" t="e">
        <f t="shared" si="72"/>
        <v>#REF!</v>
      </c>
      <c r="BJ66" s="62" t="e">
        <f t="shared" si="72"/>
        <v>#REF!</v>
      </c>
      <c r="BK66" s="62" t="e">
        <f t="shared" si="72"/>
        <v>#REF!</v>
      </c>
      <c r="BL66" s="62" t="e">
        <f t="shared" si="18"/>
        <v>#REF!</v>
      </c>
      <c r="BM66" s="304"/>
      <c r="BN66" s="304"/>
      <c r="BO66" s="304"/>
      <c r="BP66" s="304"/>
      <c r="BQ66" s="304"/>
      <c r="BR66" s="304"/>
      <c r="BS66" s="64"/>
      <c r="BT66" s="77"/>
    </row>
    <row r="67" spans="1:72" s="46" customFormat="1" ht="40.5" hidden="1">
      <c r="A67" s="77"/>
      <c r="B67" s="20">
        <v>2014</v>
      </c>
      <c r="C67" s="65">
        <v>8317</v>
      </c>
      <c r="D67" s="20">
        <v>1</v>
      </c>
      <c r="E67" s="20">
        <v>2000</v>
      </c>
      <c r="F67" s="20">
        <v>2100</v>
      </c>
      <c r="G67" s="20">
        <v>214</v>
      </c>
      <c r="H67" s="20">
        <v>1</v>
      </c>
      <c r="I67" s="66" t="s">
        <v>45</v>
      </c>
      <c r="J67" s="67">
        <v>0</v>
      </c>
      <c r="K67" s="67">
        <v>0</v>
      </c>
      <c r="L67" s="68">
        <f>J67+K67</f>
        <v>0</v>
      </c>
      <c r="M67" s="67">
        <v>0</v>
      </c>
      <c r="N67" s="67">
        <v>0</v>
      </c>
      <c r="O67" s="68">
        <f>+M67+N67</f>
        <v>0</v>
      </c>
      <c r="P67" s="68">
        <f>+L67+O67</f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67">
        <v>0</v>
      </c>
      <c r="X67" s="67">
        <v>0</v>
      </c>
      <c r="Y67" s="68">
        <v>0</v>
      </c>
      <c r="Z67" s="67">
        <v>0</v>
      </c>
      <c r="AA67" s="67">
        <v>0</v>
      </c>
      <c r="AB67" s="68">
        <v>0</v>
      </c>
      <c r="AC67" s="68">
        <f>+Y67+AB67</f>
        <v>0</v>
      </c>
      <c r="AD67" s="67">
        <f>J67+Q67-T67</f>
        <v>0</v>
      </c>
      <c r="AE67" s="67">
        <f>K67+R67-U67</f>
        <v>0</v>
      </c>
      <c r="AF67" s="68">
        <f>AD67+AE67</f>
        <v>0</v>
      </c>
      <c r="AG67" s="67" t="e">
        <f>M67+#REF!-V67</f>
        <v>#REF!</v>
      </c>
      <c r="AH67" s="67" t="e">
        <f>N67+S67-#REF!</f>
        <v>#REF!</v>
      </c>
      <c r="AI67" s="68" t="e">
        <f>+AG67+AH67</f>
        <v>#REF!</v>
      </c>
      <c r="AJ67" s="68" t="e">
        <f>+AF67+AI67</f>
        <v>#REF!</v>
      </c>
      <c r="AK67" s="71">
        <v>0</v>
      </c>
      <c r="AL67" s="71">
        <v>0</v>
      </c>
      <c r="AM67" s="68">
        <f>AK67+AL67</f>
        <v>0</v>
      </c>
      <c r="AN67" s="71">
        <v>0</v>
      </c>
      <c r="AO67" s="71">
        <v>0</v>
      </c>
      <c r="AP67" s="68">
        <f>+AN67+AO67</f>
        <v>0</v>
      </c>
      <c r="AQ67" s="68">
        <f>+AM67+AP67</f>
        <v>0</v>
      </c>
      <c r="AR67" s="71">
        <v>0</v>
      </c>
      <c r="AS67" s="71">
        <v>0</v>
      </c>
      <c r="AT67" s="68">
        <f>AR67+AS67</f>
        <v>0</v>
      </c>
      <c r="AU67" s="71">
        <v>0</v>
      </c>
      <c r="AV67" s="71">
        <v>0</v>
      </c>
      <c r="AW67" s="68">
        <f>+AU67+AV67</f>
        <v>0</v>
      </c>
      <c r="AX67" s="68">
        <f>+AT67+AW67</f>
        <v>0</v>
      </c>
      <c r="AY67" s="71">
        <v>0</v>
      </c>
      <c r="AZ67" s="71">
        <v>0</v>
      </c>
      <c r="BA67" s="68">
        <f>AY67+AZ67</f>
        <v>0</v>
      </c>
      <c r="BB67" s="71">
        <v>0</v>
      </c>
      <c r="BC67" s="71">
        <v>0</v>
      </c>
      <c r="BD67" s="68">
        <f>+BB67+BC67</f>
        <v>0</v>
      </c>
      <c r="BE67" s="68">
        <f>+BA67+BD67</f>
        <v>0</v>
      </c>
      <c r="BF67" s="67">
        <f>AD67-AK67-AR67-AY67</f>
        <v>0</v>
      </c>
      <c r="BG67" s="67">
        <f>AE67-AL67-AS67-AZ67</f>
        <v>0</v>
      </c>
      <c r="BH67" s="68">
        <f>BF67+BG67</f>
        <v>0</v>
      </c>
      <c r="BI67" s="67" t="e">
        <f>AG67-AN67-AU67-BB67</f>
        <v>#REF!</v>
      </c>
      <c r="BJ67" s="67" t="e">
        <f>AH67-AO67-AV67-BC67</f>
        <v>#REF!</v>
      </c>
      <c r="BK67" s="68" t="e">
        <f>+BI67+BJ67</f>
        <v>#REF!</v>
      </c>
      <c r="BL67" s="68" t="e">
        <f t="shared" si="18"/>
        <v>#REF!</v>
      </c>
      <c r="BM67" s="305">
        <v>0</v>
      </c>
      <c r="BN67" s="305">
        <v>0</v>
      </c>
      <c r="BO67" s="306"/>
      <c r="BP67" s="306"/>
      <c r="BQ67" s="305">
        <v>0</v>
      </c>
      <c r="BR67" s="305">
        <v>0</v>
      </c>
      <c r="BS67" s="74" t="s">
        <v>37</v>
      </c>
      <c r="BT67" s="77"/>
    </row>
    <row r="68" spans="1:72" s="79" customFormat="1" hidden="1">
      <c r="A68" s="77"/>
      <c r="B68" s="59">
        <v>2014</v>
      </c>
      <c r="C68" s="60">
        <v>8317</v>
      </c>
      <c r="D68" s="59">
        <v>1</v>
      </c>
      <c r="E68" s="59">
        <v>2000</v>
      </c>
      <c r="F68" s="59">
        <v>2100</v>
      </c>
      <c r="G68" s="59">
        <v>215</v>
      </c>
      <c r="H68" s="59"/>
      <c r="I68" s="61" t="s">
        <v>46</v>
      </c>
      <c r="J68" s="62">
        <f>J69</f>
        <v>0</v>
      </c>
      <c r="K68" s="62">
        <f t="shared" si="66"/>
        <v>0</v>
      </c>
      <c r="L68" s="62">
        <f t="shared" si="66"/>
        <v>0</v>
      </c>
      <c r="M68" s="62">
        <f t="shared" si="66"/>
        <v>0</v>
      </c>
      <c r="N68" s="62">
        <f t="shared" si="66"/>
        <v>0</v>
      </c>
      <c r="O68" s="62">
        <f t="shared" si="66"/>
        <v>0</v>
      </c>
      <c r="P68" s="62">
        <f t="shared" si="66"/>
        <v>0</v>
      </c>
      <c r="Q68" s="62">
        <f>Q69</f>
        <v>0</v>
      </c>
      <c r="R68" s="62">
        <f t="shared" si="67"/>
        <v>0</v>
      </c>
      <c r="S68" s="62">
        <f t="shared" si="67"/>
        <v>0</v>
      </c>
      <c r="T68" s="62">
        <f>T69</f>
        <v>0</v>
      </c>
      <c r="U68" s="62">
        <f t="shared" si="67"/>
        <v>0</v>
      </c>
      <c r="V68" s="62">
        <f t="shared" si="67"/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f t="shared" si="68"/>
        <v>0</v>
      </c>
      <c r="AD68" s="62">
        <f>AD69</f>
        <v>0</v>
      </c>
      <c r="AE68" s="62">
        <f t="shared" si="69"/>
        <v>0</v>
      </c>
      <c r="AF68" s="62">
        <f t="shared" si="69"/>
        <v>0</v>
      </c>
      <c r="AG68" s="62" t="e">
        <f t="shared" si="69"/>
        <v>#REF!</v>
      </c>
      <c r="AH68" s="62" t="e">
        <f t="shared" si="69"/>
        <v>#REF!</v>
      </c>
      <c r="AI68" s="62" t="e">
        <f t="shared" si="69"/>
        <v>#REF!</v>
      </c>
      <c r="AJ68" s="62" t="e">
        <f t="shared" si="69"/>
        <v>#REF!</v>
      </c>
      <c r="AK68" s="62">
        <f>AK69</f>
        <v>0</v>
      </c>
      <c r="AL68" s="62">
        <f t="shared" si="70"/>
        <v>0</v>
      </c>
      <c r="AM68" s="62">
        <f t="shared" si="70"/>
        <v>0</v>
      </c>
      <c r="AN68" s="62">
        <f t="shared" si="70"/>
        <v>0</v>
      </c>
      <c r="AO68" s="62">
        <f t="shared" si="70"/>
        <v>0</v>
      </c>
      <c r="AP68" s="62">
        <f t="shared" si="70"/>
        <v>0</v>
      </c>
      <c r="AQ68" s="62">
        <f t="shared" si="70"/>
        <v>0</v>
      </c>
      <c r="AR68" s="62">
        <f>AR69</f>
        <v>0</v>
      </c>
      <c r="AS68" s="62">
        <f t="shared" si="70"/>
        <v>0</v>
      </c>
      <c r="AT68" s="62">
        <f t="shared" si="70"/>
        <v>0</v>
      </c>
      <c r="AU68" s="62">
        <f t="shared" si="70"/>
        <v>0</v>
      </c>
      <c r="AV68" s="62">
        <f t="shared" si="70"/>
        <v>0</v>
      </c>
      <c r="AW68" s="62">
        <f t="shared" si="70"/>
        <v>0</v>
      </c>
      <c r="AX68" s="62">
        <f t="shared" si="70"/>
        <v>0</v>
      </c>
      <c r="AY68" s="62">
        <f>AY69</f>
        <v>0</v>
      </c>
      <c r="AZ68" s="62">
        <f t="shared" si="71"/>
        <v>0</v>
      </c>
      <c r="BA68" s="62">
        <f t="shared" si="71"/>
        <v>0</v>
      </c>
      <c r="BB68" s="62">
        <f t="shared" si="71"/>
        <v>0</v>
      </c>
      <c r="BC68" s="62">
        <f t="shared" si="71"/>
        <v>0</v>
      </c>
      <c r="BD68" s="62">
        <f t="shared" si="71"/>
        <v>0</v>
      </c>
      <c r="BE68" s="62">
        <f t="shared" si="71"/>
        <v>0</v>
      </c>
      <c r="BF68" s="62">
        <f>BF69</f>
        <v>0</v>
      </c>
      <c r="BG68" s="62">
        <f t="shared" si="72"/>
        <v>0</v>
      </c>
      <c r="BH68" s="62">
        <f t="shared" si="72"/>
        <v>0</v>
      </c>
      <c r="BI68" s="62" t="e">
        <f t="shared" si="72"/>
        <v>#REF!</v>
      </c>
      <c r="BJ68" s="62" t="e">
        <f t="shared" si="72"/>
        <v>#REF!</v>
      </c>
      <c r="BK68" s="62" t="e">
        <f t="shared" si="72"/>
        <v>#REF!</v>
      </c>
      <c r="BL68" s="62" t="e">
        <f t="shared" si="18"/>
        <v>#REF!</v>
      </c>
      <c r="BM68" s="304"/>
      <c r="BN68" s="304"/>
      <c r="BO68" s="304"/>
      <c r="BP68" s="304"/>
      <c r="BQ68" s="304"/>
      <c r="BR68" s="304"/>
      <c r="BS68" s="64"/>
      <c r="BT68" s="77"/>
    </row>
    <row r="69" spans="1:72" s="46" customFormat="1" hidden="1">
      <c r="A69" s="77"/>
      <c r="B69" s="20">
        <v>2014</v>
      </c>
      <c r="C69" s="65">
        <v>8317</v>
      </c>
      <c r="D69" s="20">
        <v>1</v>
      </c>
      <c r="E69" s="20">
        <v>2000</v>
      </c>
      <c r="F69" s="20">
        <v>2100</v>
      </c>
      <c r="G69" s="20">
        <v>215</v>
      </c>
      <c r="H69" s="20">
        <v>1</v>
      </c>
      <c r="I69" s="66" t="s">
        <v>47</v>
      </c>
      <c r="J69" s="67">
        <v>0</v>
      </c>
      <c r="K69" s="67">
        <v>0</v>
      </c>
      <c r="L69" s="68">
        <f>J69+K69</f>
        <v>0</v>
      </c>
      <c r="M69" s="67">
        <v>0</v>
      </c>
      <c r="N69" s="67">
        <v>0</v>
      </c>
      <c r="O69" s="68">
        <f>+M69+N69</f>
        <v>0</v>
      </c>
      <c r="P69" s="68">
        <f>+L69+O69</f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67">
        <v>0</v>
      </c>
      <c r="X69" s="67">
        <v>0</v>
      </c>
      <c r="Y69" s="68">
        <v>0</v>
      </c>
      <c r="Z69" s="67">
        <v>0</v>
      </c>
      <c r="AA69" s="67">
        <v>0</v>
      </c>
      <c r="AB69" s="68">
        <v>0</v>
      </c>
      <c r="AC69" s="68">
        <f>+Y69+AB69</f>
        <v>0</v>
      </c>
      <c r="AD69" s="67">
        <f>J69+Q69-T69</f>
        <v>0</v>
      </c>
      <c r="AE69" s="67">
        <f>K69+R69-U69</f>
        <v>0</v>
      </c>
      <c r="AF69" s="68">
        <f>AD69+AE69</f>
        <v>0</v>
      </c>
      <c r="AG69" s="67" t="e">
        <f>M69+#REF!-V69</f>
        <v>#REF!</v>
      </c>
      <c r="AH69" s="67" t="e">
        <f>N69+S69-#REF!</f>
        <v>#REF!</v>
      </c>
      <c r="AI69" s="68" t="e">
        <f>+AG69+AH69</f>
        <v>#REF!</v>
      </c>
      <c r="AJ69" s="68" t="e">
        <f>+AF69+AI69</f>
        <v>#REF!</v>
      </c>
      <c r="AK69" s="71">
        <v>0</v>
      </c>
      <c r="AL69" s="71">
        <v>0</v>
      </c>
      <c r="AM69" s="68">
        <f>AK69+AL69</f>
        <v>0</v>
      </c>
      <c r="AN69" s="71">
        <v>0</v>
      </c>
      <c r="AO69" s="71">
        <v>0</v>
      </c>
      <c r="AP69" s="68">
        <f>+AN69+AO69</f>
        <v>0</v>
      </c>
      <c r="AQ69" s="68">
        <f>+AM69+AP69</f>
        <v>0</v>
      </c>
      <c r="AR69" s="71">
        <v>0</v>
      </c>
      <c r="AS69" s="71">
        <v>0</v>
      </c>
      <c r="AT69" s="68">
        <f>AR69+AS69</f>
        <v>0</v>
      </c>
      <c r="AU69" s="71">
        <v>0</v>
      </c>
      <c r="AV69" s="71">
        <v>0</v>
      </c>
      <c r="AW69" s="68">
        <f>+AU69+AV69</f>
        <v>0</v>
      </c>
      <c r="AX69" s="68">
        <f>+AT69+AW69</f>
        <v>0</v>
      </c>
      <c r="AY69" s="71">
        <v>0</v>
      </c>
      <c r="AZ69" s="71">
        <v>0</v>
      </c>
      <c r="BA69" s="68">
        <f>AY69+AZ69</f>
        <v>0</v>
      </c>
      <c r="BB69" s="71">
        <v>0</v>
      </c>
      <c r="BC69" s="71">
        <v>0</v>
      </c>
      <c r="BD69" s="68">
        <f>+BB69+BC69</f>
        <v>0</v>
      </c>
      <c r="BE69" s="68">
        <f>+BA69+BD69</f>
        <v>0</v>
      </c>
      <c r="BF69" s="67">
        <f>AD69-AK69-AR69-AY69</f>
        <v>0</v>
      </c>
      <c r="BG69" s="67">
        <f>AE69-AL69-AS69-AZ69</f>
        <v>0</v>
      </c>
      <c r="BH69" s="68">
        <f>BF69+BG69</f>
        <v>0</v>
      </c>
      <c r="BI69" s="67" t="e">
        <f>AG69-AN69-AU69-BB69</f>
        <v>#REF!</v>
      </c>
      <c r="BJ69" s="67" t="e">
        <f>AH69-AO69-AV69-BC69</f>
        <v>#REF!</v>
      </c>
      <c r="BK69" s="68" t="e">
        <f>+BI69+BJ69</f>
        <v>#REF!</v>
      </c>
      <c r="BL69" s="68" t="e">
        <f t="shared" si="18"/>
        <v>#REF!</v>
      </c>
      <c r="BM69" s="305">
        <v>0</v>
      </c>
      <c r="BN69" s="305">
        <v>0</v>
      </c>
      <c r="BO69" s="306"/>
      <c r="BP69" s="306"/>
      <c r="BQ69" s="305">
        <v>0</v>
      </c>
      <c r="BR69" s="305">
        <v>0</v>
      </c>
      <c r="BS69" s="74" t="s">
        <v>37</v>
      </c>
      <c r="BT69" s="77"/>
    </row>
    <row r="70" spans="1:72" s="78" customFormat="1" hidden="1">
      <c r="A70" s="77"/>
      <c r="B70" s="53">
        <v>2014</v>
      </c>
      <c r="C70" s="54">
        <v>8317</v>
      </c>
      <c r="D70" s="53">
        <v>1</v>
      </c>
      <c r="E70" s="53">
        <v>2000</v>
      </c>
      <c r="F70" s="53">
        <v>2200</v>
      </c>
      <c r="G70" s="53"/>
      <c r="H70" s="53"/>
      <c r="I70" s="55" t="s">
        <v>48</v>
      </c>
      <c r="J70" s="56">
        <f>J71</f>
        <v>0</v>
      </c>
      <c r="K70" s="56">
        <f t="shared" ref="K70:P71" si="73">K71</f>
        <v>0</v>
      </c>
      <c r="L70" s="56">
        <f t="shared" si="73"/>
        <v>0</v>
      </c>
      <c r="M70" s="56">
        <f t="shared" si="73"/>
        <v>0</v>
      </c>
      <c r="N70" s="56">
        <f t="shared" si="73"/>
        <v>0</v>
      </c>
      <c r="O70" s="56">
        <f t="shared" si="73"/>
        <v>0</v>
      </c>
      <c r="P70" s="56">
        <f t="shared" si="73"/>
        <v>0</v>
      </c>
      <c r="Q70" s="56">
        <f>Q71</f>
        <v>0</v>
      </c>
      <c r="R70" s="56">
        <f t="shared" ref="R70:V71" si="74">R71</f>
        <v>0</v>
      </c>
      <c r="S70" s="56">
        <f t="shared" si="74"/>
        <v>0</v>
      </c>
      <c r="T70" s="56">
        <f>T71</f>
        <v>0</v>
      </c>
      <c r="U70" s="56">
        <f t="shared" si="74"/>
        <v>0</v>
      </c>
      <c r="V70" s="56">
        <f t="shared" si="74"/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f t="shared" ref="AC70:AC71" si="75">AC71</f>
        <v>0</v>
      </c>
      <c r="AD70" s="56">
        <f>AD71</f>
        <v>0</v>
      </c>
      <c r="AE70" s="56">
        <f t="shared" ref="AE70:AJ71" si="76">AE71</f>
        <v>0</v>
      </c>
      <c r="AF70" s="56">
        <f t="shared" si="76"/>
        <v>0</v>
      </c>
      <c r="AG70" s="56" t="e">
        <f t="shared" si="76"/>
        <v>#REF!</v>
      </c>
      <c r="AH70" s="56" t="e">
        <f t="shared" si="76"/>
        <v>#REF!</v>
      </c>
      <c r="AI70" s="56" t="e">
        <f t="shared" si="76"/>
        <v>#REF!</v>
      </c>
      <c r="AJ70" s="56" t="e">
        <f t="shared" si="76"/>
        <v>#REF!</v>
      </c>
      <c r="AK70" s="56">
        <f>AK71</f>
        <v>0</v>
      </c>
      <c r="AL70" s="56">
        <f t="shared" ref="AL70:BA71" si="77">AL71</f>
        <v>0</v>
      </c>
      <c r="AM70" s="56">
        <f t="shared" si="77"/>
        <v>0</v>
      </c>
      <c r="AN70" s="56">
        <f t="shared" si="77"/>
        <v>0</v>
      </c>
      <c r="AO70" s="56">
        <f t="shared" si="77"/>
        <v>0</v>
      </c>
      <c r="AP70" s="56">
        <f t="shared" si="77"/>
        <v>0</v>
      </c>
      <c r="AQ70" s="56">
        <f t="shared" si="77"/>
        <v>0</v>
      </c>
      <c r="AR70" s="56">
        <f>AR71</f>
        <v>0</v>
      </c>
      <c r="AS70" s="56">
        <f t="shared" si="77"/>
        <v>0</v>
      </c>
      <c r="AT70" s="56">
        <f t="shared" si="77"/>
        <v>0</v>
      </c>
      <c r="AU70" s="56">
        <f t="shared" si="77"/>
        <v>0</v>
      </c>
      <c r="AV70" s="56">
        <f t="shared" si="77"/>
        <v>0</v>
      </c>
      <c r="AW70" s="56">
        <f t="shared" si="77"/>
        <v>0</v>
      </c>
      <c r="AX70" s="56">
        <f t="shared" si="77"/>
        <v>0</v>
      </c>
      <c r="AY70" s="56">
        <f>AY71</f>
        <v>0</v>
      </c>
      <c r="AZ70" s="56">
        <f t="shared" si="77"/>
        <v>0</v>
      </c>
      <c r="BA70" s="56">
        <f t="shared" si="77"/>
        <v>0</v>
      </c>
      <c r="BB70" s="56">
        <f t="shared" ref="AZ70:BE71" si="78">BB71</f>
        <v>0</v>
      </c>
      <c r="BC70" s="56">
        <f t="shared" si="78"/>
        <v>0</v>
      </c>
      <c r="BD70" s="56">
        <f t="shared" si="78"/>
        <v>0</v>
      </c>
      <c r="BE70" s="56">
        <f t="shared" si="78"/>
        <v>0</v>
      </c>
      <c r="BF70" s="56">
        <f>BF71</f>
        <v>0</v>
      </c>
      <c r="BG70" s="56">
        <f t="shared" ref="BG70:BK71" si="79">BG71</f>
        <v>0</v>
      </c>
      <c r="BH70" s="56">
        <f t="shared" si="79"/>
        <v>0</v>
      </c>
      <c r="BI70" s="56" t="e">
        <f t="shared" si="79"/>
        <v>#REF!</v>
      </c>
      <c r="BJ70" s="56" t="e">
        <f t="shared" si="79"/>
        <v>#REF!</v>
      </c>
      <c r="BK70" s="56" t="e">
        <f t="shared" si="79"/>
        <v>#REF!</v>
      </c>
      <c r="BL70" s="56" t="e">
        <f t="shared" si="18"/>
        <v>#REF!</v>
      </c>
      <c r="BM70" s="303"/>
      <c r="BN70" s="303"/>
      <c r="BO70" s="303"/>
      <c r="BP70" s="303"/>
      <c r="BQ70" s="303"/>
      <c r="BR70" s="303"/>
      <c r="BS70" s="58"/>
      <c r="BT70" s="77"/>
    </row>
    <row r="71" spans="1:72" s="79" customFormat="1" hidden="1">
      <c r="A71" s="77"/>
      <c r="B71" s="59">
        <v>2014</v>
      </c>
      <c r="C71" s="60">
        <v>8317</v>
      </c>
      <c r="D71" s="59">
        <v>1</v>
      </c>
      <c r="E71" s="59">
        <v>2000</v>
      </c>
      <c r="F71" s="59">
        <v>2200</v>
      </c>
      <c r="G71" s="59">
        <v>221</v>
      </c>
      <c r="H71" s="59"/>
      <c r="I71" s="61" t="s">
        <v>49</v>
      </c>
      <c r="J71" s="62">
        <f>J72</f>
        <v>0</v>
      </c>
      <c r="K71" s="62">
        <f t="shared" si="73"/>
        <v>0</v>
      </c>
      <c r="L71" s="62">
        <f t="shared" si="73"/>
        <v>0</v>
      </c>
      <c r="M71" s="62">
        <f t="shared" si="73"/>
        <v>0</v>
      </c>
      <c r="N71" s="62">
        <f t="shared" si="73"/>
        <v>0</v>
      </c>
      <c r="O71" s="62">
        <f t="shared" si="73"/>
        <v>0</v>
      </c>
      <c r="P71" s="62">
        <f t="shared" si="73"/>
        <v>0</v>
      </c>
      <c r="Q71" s="62">
        <f>Q72</f>
        <v>0</v>
      </c>
      <c r="R71" s="62">
        <f t="shared" si="74"/>
        <v>0</v>
      </c>
      <c r="S71" s="62">
        <f t="shared" si="74"/>
        <v>0</v>
      </c>
      <c r="T71" s="62">
        <f>T72</f>
        <v>0</v>
      </c>
      <c r="U71" s="62">
        <f t="shared" si="74"/>
        <v>0</v>
      </c>
      <c r="V71" s="62">
        <f t="shared" si="74"/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62">
        <f t="shared" si="75"/>
        <v>0</v>
      </c>
      <c r="AD71" s="62">
        <f>AD72</f>
        <v>0</v>
      </c>
      <c r="AE71" s="62">
        <f t="shared" si="76"/>
        <v>0</v>
      </c>
      <c r="AF71" s="62">
        <f t="shared" si="76"/>
        <v>0</v>
      </c>
      <c r="AG71" s="62" t="e">
        <f t="shared" si="76"/>
        <v>#REF!</v>
      </c>
      <c r="AH71" s="62" t="e">
        <f t="shared" si="76"/>
        <v>#REF!</v>
      </c>
      <c r="AI71" s="62" t="e">
        <f t="shared" si="76"/>
        <v>#REF!</v>
      </c>
      <c r="AJ71" s="62" t="e">
        <f t="shared" si="76"/>
        <v>#REF!</v>
      </c>
      <c r="AK71" s="62">
        <f>AK72</f>
        <v>0</v>
      </c>
      <c r="AL71" s="62">
        <f t="shared" si="77"/>
        <v>0</v>
      </c>
      <c r="AM71" s="62">
        <f t="shared" si="77"/>
        <v>0</v>
      </c>
      <c r="AN71" s="62">
        <f t="shared" si="77"/>
        <v>0</v>
      </c>
      <c r="AO71" s="62">
        <f t="shared" si="77"/>
        <v>0</v>
      </c>
      <c r="AP71" s="62">
        <f t="shared" si="77"/>
        <v>0</v>
      </c>
      <c r="AQ71" s="62">
        <f t="shared" si="77"/>
        <v>0</v>
      </c>
      <c r="AR71" s="62">
        <f>AR72</f>
        <v>0</v>
      </c>
      <c r="AS71" s="62">
        <f t="shared" si="77"/>
        <v>0</v>
      </c>
      <c r="AT71" s="62">
        <f t="shared" si="77"/>
        <v>0</v>
      </c>
      <c r="AU71" s="62">
        <f t="shared" si="77"/>
        <v>0</v>
      </c>
      <c r="AV71" s="62">
        <f t="shared" si="77"/>
        <v>0</v>
      </c>
      <c r="AW71" s="62">
        <f t="shared" si="77"/>
        <v>0</v>
      </c>
      <c r="AX71" s="62">
        <f t="shared" si="77"/>
        <v>0</v>
      </c>
      <c r="AY71" s="62">
        <f>AY72</f>
        <v>0</v>
      </c>
      <c r="AZ71" s="62">
        <f t="shared" si="78"/>
        <v>0</v>
      </c>
      <c r="BA71" s="62">
        <f t="shared" si="78"/>
        <v>0</v>
      </c>
      <c r="BB71" s="62">
        <f t="shared" si="78"/>
        <v>0</v>
      </c>
      <c r="BC71" s="62">
        <f t="shared" si="78"/>
        <v>0</v>
      </c>
      <c r="BD71" s="62">
        <f t="shared" si="78"/>
        <v>0</v>
      </c>
      <c r="BE71" s="62">
        <f t="shared" si="78"/>
        <v>0</v>
      </c>
      <c r="BF71" s="62">
        <f>BF72</f>
        <v>0</v>
      </c>
      <c r="BG71" s="62">
        <f t="shared" si="79"/>
        <v>0</v>
      </c>
      <c r="BH71" s="62">
        <f t="shared" si="79"/>
        <v>0</v>
      </c>
      <c r="BI71" s="62" t="e">
        <f t="shared" si="79"/>
        <v>#REF!</v>
      </c>
      <c r="BJ71" s="62" t="e">
        <f t="shared" si="79"/>
        <v>#REF!</v>
      </c>
      <c r="BK71" s="62" t="e">
        <f t="shared" si="79"/>
        <v>#REF!</v>
      </c>
      <c r="BL71" s="62" t="e">
        <f t="shared" si="18"/>
        <v>#REF!</v>
      </c>
      <c r="BM71" s="304"/>
      <c r="BN71" s="304"/>
      <c r="BO71" s="304"/>
      <c r="BP71" s="304"/>
      <c r="BQ71" s="304"/>
      <c r="BR71" s="304"/>
      <c r="BS71" s="64"/>
      <c r="BT71" s="77"/>
    </row>
    <row r="72" spans="1:72" s="46" customFormat="1" hidden="1">
      <c r="A72" s="77"/>
      <c r="B72" s="20">
        <v>2014</v>
      </c>
      <c r="C72" s="65">
        <v>8317</v>
      </c>
      <c r="D72" s="20">
        <v>1</v>
      </c>
      <c r="E72" s="20">
        <v>2000</v>
      </c>
      <c r="F72" s="20">
        <v>2200</v>
      </c>
      <c r="G72" s="20">
        <v>221</v>
      </c>
      <c r="H72" s="20">
        <v>1</v>
      </c>
      <c r="I72" s="66" t="s">
        <v>50</v>
      </c>
      <c r="J72" s="67">
        <v>0</v>
      </c>
      <c r="K72" s="67">
        <v>0</v>
      </c>
      <c r="L72" s="68">
        <f>J72+K72</f>
        <v>0</v>
      </c>
      <c r="M72" s="67">
        <v>0</v>
      </c>
      <c r="N72" s="67">
        <v>0</v>
      </c>
      <c r="O72" s="68">
        <f>+M72+N72</f>
        <v>0</v>
      </c>
      <c r="P72" s="68">
        <f>+L72+O72</f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67">
        <v>0</v>
      </c>
      <c r="X72" s="67">
        <v>0</v>
      </c>
      <c r="Y72" s="68">
        <v>0</v>
      </c>
      <c r="Z72" s="67">
        <v>0</v>
      </c>
      <c r="AA72" s="67">
        <v>0</v>
      </c>
      <c r="AB72" s="68">
        <v>0</v>
      </c>
      <c r="AC72" s="68">
        <f>+Y72+AB72</f>
        <v>0</v>
      </c>
      <c r="AD72" s="67">
        <f>J72+Q72-T72</f>
        <v>0</v>
      </c>
      <c r="AE72" s="67">
        <f>K72+R72-U72</f>
        <v>0</v>
      </c>
      <c r="AF72" s="68">
        <f>AD72+AE72</f>
        <v>0</v>
      </c>
      <c r="AG72" s="67" t="e">
        <f>M72+#REF!-V72</f>
        <v>#REF!</v>
      </c>
      <c r="AH72" s="67" t="e">
        <f>N72+S72-#REF!</f>
        <v>#REF!</v>
      </c>
      <c r="AI72" s="68" t="e">
        <f>+AG72+AH72</f>
        <v>#REF!</v>
      </c>
      <c r="AJ72" s="68" t="e">
        <f>+AF72+AI72</f>
        <v>#REF!</v>
      </c>
      <c r="AK72" s="71">
        <v>0</v>
      </c>
      <c r="AL72" s="71">
        <v>0</v>
      </c>
      <c r="AM72" s="68">
        <f>AK72+AL72</f>
        <v>0</v>
      </c>
      <c r="AN72" s="71">
        <v>0</v>
      </c>
      <c r="AO72" s="71">
        <v>0</v>
      </c>
      <c r="AP72" s="68">
        <f>+AN72+AO72</f>
        <v>0</v>
      </c>
      <c r="AQ72" s="68">
        <f>+AM72+AP72</f>
        <v>0</v>
      </c>
      <c r="AR72" s="71">
        <v>0</v>
      </c>
      <c r="AS72" s="71">
        <v>0</v>
      </c>
      <c r="AT72" s="68">
        <f>AR72+AS72</f>
        <v>0</v>
      </c>
      <c r="AU72" s="71">
        <v>0</v>
      </c>
      <c r="AV72" s="71">
        <v>0</v>
      </c>
      <c r="AW72" s="68">
        <f>+AU72+AV72</f>
        <v>0</v>
      </c>
      <c r="AX72" s="68">
        <f>+AT72+AW72</f>
        <v>0</v>
      </c>
      <c r="AY72" s="71">
        <v>0</v>
      </c>
      <c r="AZ72" s="71">
        <v>0</v>
      </c>
      <c r="BA72" s="68">
        <f>AY72+AZ72</f>
        <v>0</v>
      </c>
      <c r="BB72" s="71">
        <v>0</v>
      </c>
      <c r="BC72" s="71">
        <v>0</v>
      </c>
      <c r="BD72" s="68">
        <f>+BB72+BC72</f>
        <v>0</v>
      </c>
      <c r="BE72" s="68">
        <f>+BA72+BD72</f>
        <v>0</v>
      </c>
      <c r="BF72" s="67">
        <f>AD72-AK72-AR72-AY72</f>
        <v>0</v>
      </c>
      <c r="BG72" s="67">
        <f>AE72-AL72-AS72-AZ72</f>
        <v>0</v>
      </c>
      <c r="BH72" s="68">
        <f>BF72+BG72</f>
        <v>0</v>
      </c>
      <c r="BI72" s="67" t="e">
        <f>AG72-AN72-AU72-BB72</f>
        <v>#REF!</v>
      </c>
      <c r="BJ72" s="67" t="e">
        <f>AH72-AO72-AV72-BC72</f>
        <v>#REF!</v>
      </c>
      <c r="BK72" s="68" t="e">
        <f>+BI72+BJ72</f>
        <v>#REF!</v>
      </c>
      <c r="BL72" s="68" t="e">
        <f t="shared" si="18"/>
        <v>#REF!</v>
      </c>
      <c r="BM72" s="305">
        <v>0</v>
      </c>
      <c r="BN72" s="305">
        <v>0</v>
      </c>
      <c r="BO72" s="306"/>
      <c r="BP72" s="306"/>
      <c r="BQ72" s="305">
        <v>0</v>
      </c>
      <c r="BR72" s="305">
        <v>0</v>
      </c>
      <c r="BS72" s="74" t="s">
        <v>37</v>
      </c>
      <c r="BT72" s="77"/>
    </row>
    <row r="73" spans="1:72" s="78" customFormat="1" ht="40.5" hidden="1">
      <c r="A73" s="77"/>
      <c r="B73" s="53">
        <v>2014</v>
      </c>
      <c r="C73" s="54">
        <v>8317</v>
      </c>
      <c r="D73" s="53">
        <v>1</v>
      </c>
      <c r="E73" s="53">
        <v>2000</v>
      </c>
      <c r="F73" s="53">
        <v>2400</v>
      </c>
      <c r="G73" s="53"/>
      <c r="H73" s="53"/>
      <c r="I73" s="55" t="s">
        <v>51</v>
      </c>
      <c r="J73" s="56">
        <f>J74+J76+J78+J80</f>
        <v>0</v>
      </c>
      <c r="K73" s="56">
        <f t="shared" ref="K73:P73" si="80">K74+K76+K78+K80</f>
        <v>0</v>
      </c>
      <c r="L73" s="56">
        <f t="shared" si="80"/>
        <v>0</v>
      </c>
      <c r="M73" s="56">
        <f t="shared" si="80"/>
        <v>0</v>
      </c>
      <c r="N73" s="56">
        <f t="shared" si="80"/>
        <v>0</v>
      </c>
      <c r="O73" s="56">
        <f t="shared" si="80"/>
        <v>0</v>
      </c>
      <c r="P73" s="56">
        <f t="shared" si="80"/>
        <v>0</v>
      </c>
      <c r="Q73" s="56">
        <f>Q74+Q76+Q78+Q80</f>
        <v>0</v>
      </c>
      <c r="R73" s="56">
        <f t="shared" ref="R73:S73" si="81">R74+R76+R78+R80</f>
        <v>0</v>
      </c>
      <c r="S73" s="56">
        <f t="shared" si="81"/>
        <v>0</v>
      </c>
      <c r="T73" s="56">
        <f>T74+T76+T78+T80</f>
        <v>0</v>
      </c>
      <c r="U73" s="56">
        <f t="shared" ref="U73:V73" si="82">U74+U76+U78+U80</f>
        <v>0</v>
      </c>
      <c r="V73" s="56">
        <f t="shared" si="82"/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f t="shared" ref="AC73" si="83">AC74+AC76+AC78+AC80</f>
        <v>0</v>
      </c>
      <c r="AD73" s="56">
        <f>AD74+AD76+AD78+AD80</f>
        <v>0</v>
      </c>
      <c r="AE73" s="56">
        <f t="shared" ref="AE73:AJ73" si="84">AE74+AE76+AE78+AE80</f>
        <v>0</v>
      </c>
      <c r="AF73" s="56">
        <f t="shared" si="84"/>
        <v>0</v>
      </c>
      <c r="AG73" s="56" t="e">
        <f t="shared" si="84"/>
        <v>#REF!</v>
      </c>
      <c r="AH73" s="56" t="e">
        <f t="shared" si="84"/>
        <v>#REF!</v>
      </c>
      <c r="AI73" s="56" t="e">
        <f t="shared" si="84"/>
        <v>#REF!</v>
      </c>
      <c r="AJ73" s="56" t="e">
        <f t="shared" si="84"/>
        <v>#REF!</v>
      </c>
      <c r="AK73" s="56">
        <f>AK74+AK76+AK78+AK80</f>
        <v>0</v>
      </c>
      <c r="AL73" s="56">
        <f t="shared" ref="AL73:AQ73" si="85">AL74+AL76+AL78+AL80</f>
        <v>0</v>
      </c>
      <c r="AM73" s="56">
        <f t="shared" si="85"/>
        <v>0</v>
      </c>
      <c r="AN73" s="56">
        <f t="shared" si="85"/>
        <v>0</v>
      </c>
      <c r="AO73" s="56">
        <f t="shared" si="85"/>
        <v>0</v>
      </c>
      <c r="AP73" s="56">
        <f t="shared" si="85"/>
        <v>0</v>
      </c>
      <c r="AQ73" s="56">
        <f t="shared" si="85"/>
        <v>0</v>
      </c>
      <c r="AR73" s="56">
        <f>AR74+AR76+AR78+AR80</f>
        <v>0</v>
      </c>
      <c r="AS73" s="56">
        <f t="shared" ref="AS73:AX73" si="86">AS74+AS76+AS78+AS80</f>
        <v>0</v>
      </c>
      <c r="AT73" s="56">
        <f t="shared" si="86"/>
        <v>0</v>
      </c>
      <c r="AU73" s="56">
        <f t="shared" si="86"/>
        <v>0</v>
      </c>
      <c r="AV73" s="56">
        <f t="shared" si="86"/>
        <v>0</v>
      </c>
      <c r="AW73" s="56">
        <f t="shared" si="86"/>
        <v>0</v>
      </c>
      <c r="AX73" s="56">
        <f t="shared" si="86"/>
        <v>0</v>
      </c>
      <c r="AY73" s="56">
        <f>AY74+AY76+AY78+AY80</f>
        <v>0</v>
      </c>
      <c r="AZ73" s="56">
        <f t="shared" ref="AZ73:BE73" si="87">AZ74+AZ76+AZ78+AZ80</f>
        <v>0</v>
      </c>
      <c r="BA73" s="56">
        <f t="shared" si="87"/>
        <v>0</v>
      </c>
      <c r="BB73" s="56">
        <f t="shared" si="87"/>
        <v>0</v>
      </c>
      <c r="BC73" s="56">
        <f t="shared" si="87"/>
        <v>0</v>
      </c>
      <c r="BD73" s="56">
        <f t="shared" si="87"/>
        <v>0</v>
      </c>
      <c r="BE73" s="56">
        <f t="shared" si="87"/>
        <v>0</v>
      </c>
      <c r="BF73" s="56">
        <f>BF74+BF76+BF78+BF80</f>
        <v>0</v>
      </c>
      <c r="BG73" s="56">
        <f t="shared" ref="BG73:BK73" si="88">BG74+BG76+BG78+BG80</f>
        <v>0</v>
      </c>
      <c r="BH73" s="56">
        <f t="shared" si="88"/>
        <v>0</v>
      </c>
      <c r="BI73" s="56" t="e">
        <f t="shared" si="88"/>
        <v>#REF!</v>
      </c>
      <c r="BJ73" s="56" t="e">
        <f t="shared" si="88"/>
        <v>#REF!</v>
      </c>
      <c r="BK73" s="56" t="e">
        <f t="shared" si="88"/>
        <v>#REF!</v>
      </c>
      <c r="BL73" s="56" t="e">
        <f t="shared" si="18"/>
        <v>#REF!</v>
      </c>
      <c r="BM73" s="303"/>
      <c r="BN73" s="303"/>
      <c r="BO73" s="303"/>
      <c r="BP73" s="303"/>
      <c r="BQ73" s="303"/>
      <c r="BR73" s="303"/>
      <c r="BS73" s="58"/>
      <c r="BT73" s="77"/>
    </row>
    <row r="74" spans="1:72" s="79" customFormat="1" hidden="1">
      <c r="A74" s="77"/>
      <c r="B74" s="59">
        <v>2014</v>
      </c>
      <c r="C74" s="60">
        <v>8317</v>
      </c>
      <c r="D74" s="59">
        <v>1</v>
      </c>
      <c r="E74" s="59">
        <v>2000</v>
      </c>
      <c r="F74" s="59">
        <v>2400</v>
      </c>
      <c r="G74" s="59">
        <v>241</v>
      </c>
      <c r="H74" s="59"/>
      <c r="I74" s="61" t="s">
        <v>52</v>
      </c>
      <c r="J74" s="62">
        <f>J75</f>
        <v>0</v>
      </c>
      <c r="K74" s="62">
        <f t="shared" ref="K74:P74" si="89">K75</f>
        <v>0</v>
      </c>
      <c r="L74" s="62">
        <f t="shared" si="89"/>
        <v>0</v>
      </c>
      <c r="M74" s="62">
        <f t="shared" si="89"/>
        <v>0</v>
      </c>
      <c r="N74" s="62">
        <f t="shared" si="89"/>
        <v>0</v>
      </c>
      <c r="O74" s="62">
        <f t="shared" si="89"/>
        <v>0</v>
      </c>
      <c r="P74" s="62">
        <f t="shared" si="89"/>
        <v>0</v>
      </c>
      <c r="Q74" s="62">
        <f>Q75</f>
        <v>0</v>
      </c>
      <c r="R74" s="62">
        <f t="shared" ref="R74:V74" si="90">R75</f>
        <v>0</v>
      </c>
      <c r="S74" s="62">
        <f t="shared" si="90"/>
        <v>0</v>
      </c>
      <c r="T74" s="62">
        <f>T75</f>
        <v>0</v>
      </c>
      <c r="U74" s="62">
        <f t="shared" si="90"/>
        <v>0</v>
      </c>
      <c r="V74" s="62">
        <f t="shared" si="90"/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62">
        <f t="shared" ref="AC74" si="91">AC75</f>
        <v>0</v>
      </c>
      <c r="AD74" s="62">
        <f>AD75</f>
        <v>0</v>
      </c>
      <c r="AE74" s="62">
        <f t="shared" ref="AE74:AJ74" si="92">AE75</f>
        <v>0</v>
      </c>
      <c r="AF74" s="62">
        <f t="shared" si="92"/>
        <v>0</v>
      </c>
      <c r="AG74" s="62" t="e">
        <f t="shared" si="92"/>
        <v>#REF!</v>
      </c>
      <c r="AH74" s="62" t="e">
        <f t="shared" si="92"/>
        <v>#REF!</v>
      </c>
      <c r="AI74" s="62" t="e">
        <f t="shared" si="92"/>
        <v>#REF!</v>
      </c>
      <c r="AJ74" s="62" t="e">
        <f t="shared" si="92"/>
        <v>#REF!</v>
      </c>
      <c r="AK74" s="62">
        <f>AK75</f>
        <v>0</v>
      </c>
      <c r="AL74" s="62">
        <f t="shared" ref="AL74:BK74" si="93">AL75</f>
        <v>0</v>
      </c>
      <c r="AM74" s="62">
        <f t="shared" si="93"/>
        <v>0</v>
      </c>
      <c r="AN74" s="62">
        <f t="shared" si="93"/>
        <v>0</v>
      </c>
      <c r="AO74" s="62">
        <f t="shared" si="93"/>
        <v>0</v>
      </c>
      <c r="AP74" s="62">
        <f t="shared" si="93"/>
        <v>0</v>
      </c>
      <c r="AQ74" s="62">
        <f t="shared" si="93"/>
        <v>0</v>
      </c>
      <c r="AR74" s="62">
        <f>AR75</f>
        <v>0</v>
      </c>
      <c r="AS74" s="62">
        <f t="shared" si="93"/>
        <v>0</v>
      </c>
      <c r="AT74" s="62">
        <f t="shared" si="93"/>
        <v>0</v>
      </c>
      <c r="AU74" s="62">
        <f t="shared" si="93"/>
        <v>0</v>
      </c>
      <c r="AV74" s="62">
        <f t="shared" si="93"/>
        <v>0</v>
      </c>
      <c r="AW74" s="62">
        <f t="shared" si="93"/>
        <v>0</v>
      </c>
      <c r="AX74" s="62">
        <f t="shared" si="93"/>
        <v>0</v>
      </c>
      <c r="AY74" s="62">
        <f>AY75</f>
        <v>0</v>
      </c>
      <c r="AZ74" s="62">
        <f t="shared" si="93"/>
        <v>0</v>
      </c>
      <c r="BA74" s="62">
        <f t="shared" si="93"/>
        <v>0</v>
      </c>
      <c r="BB74" s="62">
        <f t="shared" si="93"/>
        <v>0</v>
      </c>
      <c r="BC74" s="62">
        <f t="shared" si="93"/>
        <v>0</v>
      </c>
      <c r="BD74" s="62">
        <f t="shared" si="93"/>
        <v>0</v>
      </c>
      <c r="BE74" s="62">
        <f t="shared" si="93"/>
        <v>0</v>
      </c>
      <c r="BF74" s="62">
        <f>BF75</f>
        <v>0</v>
      </c>
      <c r="BG74" s="62">
        <f t="shared" si="93"/>
        <v>0</v>
      </c>
      <c r="BH74" s="62">
        <f t="shared" si="93"/>
        <v>0</v>
      </c>
      <c r="BI74" s="62" t="e">
        <f t="shared" si="93"/>
        <v>#REF!</v>
      </c>
      <c r="BJ74" s="62" t="e">
        <f t="shared" si="93"/>
        <v>#REF!</v>
      </c>
      <c r="BK74" s="62" t="e">
        <f t="shared" si="93"/>
        <v>#REF!</v>
      </c>
      <c r="BL74" s="62" t="e">
        <f t="shared" si="18"/>
        <v>#REF!</v>
      </c>
      <c r="BM74" s="304"/>
      <c r="BN74" s="304"/>
      <c r="BO74" s="304"/>
      <c r="BP74" s="304"/>
      <c r="BQ74" s="304"/>
      <c r="BR74" s="304"/>
      <c r="BS74" s="64"/>
      <c r="BT74" s="77"/>
    </row>
    <row r="75" spans="1:72" s="46" customFormat="1" hidden="1">
      <c r="A75" s="77"/>
      <c r="B75" s="20">
        <v>2014</v>
      </c>
      <c r="C75" s="65">
        <v>8317</v>
      </c>
      <c r="D75" s="20">
        <v>1</v>
      </c>
      <c r="E75" s="20">
        <v>2000</v>
      </c>
      <c r="F75" s="20">
        <v>2400</v>
      </c>
      <c r="G75" s="20">
        <v>241</v>
      </c>
      <c r="H75" s="20">
        <v>1</v>
      </c>
      <c r="I75" s="66" t="s">
        <v>52</v>
      </c>
      <c r="J75" s="67">
        <v>0</v>
      </c>
      <c r="K75" s="67">
        <v>0</v>
      </c>
      <c r="L75" s="68">
        <f>J75+K75</f>
        <v>0</v>
      </c>
      <c r="M75" s="67">
        <v>0</v>
      </c>
      <c r="N75" s="67">
        <v>0</v>
      </c>
      <c r="O75" s="68">
        <f>+M75+N75</f>
        <v>0</v>
      </c>
      <c r="P75" s="68">
        <f>+L75+O75</f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67">
        <v>0</v>
      </c>
      <c r="X75" s="67">
        <v>0</v>
      </c>
      <c r="Y75" s="68">
        <v>0</v>
      </c>
      <c r="Z75" s="67">
        <v>0</v>
      </c>
      <c r="AA75" s="67">
        <v>0</v>
      </c>
      <c r="AB75" s="68">
        <v>0</v>
      </c>
      <c r="AC75" s="68">
        <f>+Y75+AB75</f>
        <v>0</v>
      </c>
      <c r="AD75" s="67">
        <f>J75+Q75-T75</f>
        <v>0</v>
      </c>
      <c r="AE75" s="67">
        <f>K75+R75-U75</f>
        <v>0</v>
      </c>
      <c r="AF75" s="68">
        <f>AD75+AE75</f>
        <v>0</v>
      </c>
      <c r="AG75" s="67" t="e">
        <f>M75+#REF!-V75</f>
        <v>#REF!</v>
      </c>
      <c r="AH75" s="67" t="e">
        <f>N75+S75-#REF!</f>
        <v>#REF!</v>
      </c>
      <c r="AI75" s="68" t="e">
        <f>+AG75+AH75</f>
        <v>#REF!</v>
      </c>
      <c r="AJ75" s="68" t="e">
        <f>+AF75+AI75</f>
        <v>#REF!</v>
      </c>
      <c r="AK75" s="71">
        <v>0</v>
      </c>
      <c r="AL75" s="71">
        <v>0</v>
      </c>
      <c r="AM75" s="68">
        <f>AK75+AL75</f>
        <v>0</v>
      </c>
      <c r="AN75" s="71">
        <v>0</v>
      </c>
      <c r="AO75" s="71">
        <v>0</v>
      </c>
      <c r="AP75" s="68">
        <f>+AN75+AO75</f>
        <v>0</v>
      </c>
      <c r="AQ75" s="68">
        <f>+AM75+AP75</f>
        <v>0</v>
      </c>
      <c r="AR75" s="71">
        <v>0</v>
      </c>
      <c r="AS75" s="71">
        <v>0</v>
      </c>
      <c r="AT75" s="68">
        <f>AR75+AS75</f>
        <v>0</v>
      </c>
      <c r="AU75" s="71">
        <v>0</v>
      </c>
      <c r="AV75" s="71">
        <v>0</v>
      </c>
      <c r="AW75" s="68">
        <f>+AU75+AV75</f>
        <v>0</v>
      </c>
      <c r="AX75" s="68">
        <f>+AT75+AW75</f>
        <v>0</v>
      </c>
      <c r="AY75" s="71">
        <v>0</v>
      </c>
      <c r="AZ75" s="71">
        <v>0</v>
      </c>
      <c r="BA75" s="68">
        <f>AY75+AZ75</f>
        <v>0</v>
      </c>
      <c r="BB75" s="71">
        <v>0</v>
      </c>
      <c r="BC75" s="71">
        <v>0</v>
      </c>
      <c r="BD75" s="68">
        <f>+BB75+BC75</f>
        <v>0</v>
      </c>
      <c r="BE75" s="68">
        <f>+BA75+BD75</f>
        <v>0</v>
      </c>
      <c r="BF75" s="67">
        <f>AD75-AK75-AR75-AY75</f>
        <v>0</v>
      </c>
      <c r="BG75" s="67">
        <f>AE75-AL75-AS75-AZ75</f>
        <v>0</v>
      </c>
      <c r="BH75" s="68">
        <f>BF75+BG75</f>
        <v>0</v>
      </c>
      <c r="BI75" s="67" t="e">
        <f>AG75-AN75-AU75-BB75</f>
        <v>#REF!</v>
      </c>
      <c r="BJ75" s="67" t="e">
        <f>AH75-AO75-AV75-BC75</f>
        <v>#REF!</v>
      </c>
      <c r="BK75" s="68" t="e">
        <f>+BI75+BJ75</f>
        <v>#REF!</v>
      </c>
      <c r="BL75" s="68" t="e">
        <f t="shared" si="18"/>
        <v>#REF!</v>
      </c>
      <c r="BM75" s="305">
        <v>0</v>
      </c>
      <c r="BN75" s="305">
        <v>0</v>
      </c>
      <c r="BO75" s="306"/>
      <c r="BP75" s="306"/>
      <c r="BQ75" s="305">
        <v>0</v>
      </c>
      <c r="BR75" s="305">
        <v>0</v>
      </c>
      <c r="BS75" s="74" t="s">
        <v>37</v>
      </c>
      <c r="BT75" s="77"/>
    </row>
    <row r="76" spans="1:72" s="79" customFormat="1" hidden="1">
      <c r="A76" s="77"/>
      <c r="B76" s="59">
        <v>2014</v>
      </c>
      <c r="C76" s="60">
        <v>8317</v>
      </c>
      <c r="D76" s="59">
        <v>1</v>
      </c>
      <c r="E76" s="59">
        <v>2000</v>
      </c>
      <c r="F76" s="59">
        <v>2400</v>
      </c>
      <c r="G76" s="59">
        <v>242</v>
      </c>
      <c r="H76" s="59"/>
      <c r="I76" s="61" t="s">
        <v>53</v>
      </c>
      <c r="J76" s="62">
        <f>J77</f>
        <v>0</v>
      </c>
      <c r="K76" s="62">
        <f t="shared" ref="K76:P76" si="94">K77</f>
        <v>0</v>
      </c>
      <c r="L76" s="62">
        <f t="shared" si="94"/>
        <v>0</v>
      </c>
      <c r="M76" s="62">
        <f t="shared" si="94"/>
        <v>0</v>
      </c>
      <c r="N76" s="62">
        <f t="shared" si="94"/>
        <v>0</v>
      </c>
      <c r="O76" s="62">
        <f t="shared" si="94"/>
        <v>0</v>
      </c>
      <c r="P76" s="62">
        <f t="shared" si="94"/>
        <v>0</v>
      </c>
      <c r="Q76" s="62">
        <f>Q77</f>
        <v>0</v>
      </c>
      <c r="R76" s="62">
        <f t="shared" ref="R76:V76" si="95">R77</f>
        <v>0</v>
      </c>
      <c r="S76" s="62">
        <f t="shared" si="95"/>
        <v>0</v>
      </c>
      <c r="T76" s="62">
        <f>T77</f>
        <v>0</v>
      </c>
      <c r="U76" s="62">
        <f t="shared" si="95"/>
        <v>0</v>
      </c>
      <c r="V76" s="62">
        <f t="shared" si="95"/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f t="shared" ref="AC76" si="96">AC77</f>
        <v>0</v>
      </c>
      <c r="AD76" s="62">
        <f>AD77</f>
        <v>0</v>
      </c>
      <c r="AE76" s="62">
        <f t="shared" ref="AE76:AJ76" si="97">AE77</f>
        <v>0</v>
      </c>
      <c r="AF76" s="62">
        <f t="shared" si="97"/>
        <v>0</v>
      </c>
      <c r="AG76" s="62" t="e">
        <f t="shared" si="97"/>
        <v>#REF!</v>
      </c>
      <c r="AH76" s="62" t="e">
        <f t="shared" si="97"/>
        <v>#REF!</v>
      </c>
      <c r="AI76" s="62" t="e">
        <f t="shared" si="97"/>
        <v>#REF!</v>
      </c>
      <c r="AJ76" s="62" t="e">
        <f t="shared" si="97"/>
        <v>#REF!</v>
      </c>
      <c r="AK76" s="62">
        <f>AK77</f>
        <v>0</v>
      </c>
      <c r="AL76" s="62">
        <f t="shared" ref="AL76:BK76" si="98">AL77</f>
        <v>0</v>
      </c>
      <c r="AM76" s="62">
        <f t="shared" si="98"/>
        <v>0</v>
      </c>
      <c r="AN76" s="62">
        <f t="shared" si="98"/>
        <v>0</v>
      </c>
      <c r="AO76" s="62">
        <f t="shared" si="98"/>
        <v>0</v>
      </c>
      <c r="AP76" s="62">
        <f t="shared" si="98"/>
        <v>0</v>
      </c>
      <c r="AQ76" s="62">
        <f t="shared" si="98"/>
        <v>0</v>
      </c>
      <c r="AR76" s="62">
        <f>AR77</f>
        <v>0</v>
      </c>
      <c r="AS76" s="62">
        <f t="shared" si="98"/>
        <v>0</v>
      </c>
      <c r="AT76" s="62">
        <f t="shared" si="98"/>
        <v>0</v>
      </c>
      <c r="AU76" s="62">
        <f t="shared" si="98"/>
        <v>0</v>
      </c>
      <c r="AV76" s="62">
        <f t="shared" si="98"/>
        <v>0</v>
      </c>
      <c r="AW76" s="62">
        <f t="shared" si="98"/>
        <v>0</v>
      </c>
      <c r="AX76" s="62">
        <f t="shared" si="98"/>
        <v>0</v>
      </c>
      <c r="AY76" s="62">
        <f>AY77</f>
        <v>0</v>
      </c>
      <c r="AZ76" s="62">
        <f t="shared" si="98"/>
        <v>0</v>
      </c>
      <c r="BA76" s="62">
        <f t="shared" si="98"/>
        <v>0</v>
      </c>
      <c r="BB76" s="62">
        <f t="shared" si="98"/>
        <v>0</v>
      </c>
      <c r="BC76" s="62">
        <f t="shared" si="98"/>
        <v>0</v>
      </c>
      <c r="BD76" s="62">
        <f t="shared" si="98"/>
        <v>0</v>
      </c>
      <c r="BE76" s="62">
        <f t="shared" si="98"/>
        <v>0</v>
      </c>
      <c r="BF76" s="62">
        <f>BF77</f>
        <v>0</v>
      </c>
      <c r="BG76" s="62">
        <f t="shared" si="98"/>
        <v>0</v>
      </c>
      <c r="BH76" s="62">
        <f t="shared" si="98"/>
        <v>0</v>
      </c>
      <c r="BI76" s="62" t="e">
        <f t="shared" si="98"/>
        <v>#REF!</v>
      </c>
      <c r="BJ76" s="62" t="e">
        <f t="shared" si="98"/>
        <v>#REF!</v>
      </c>
      <c r="BK76" s="62" t="e">
        <f t="shared" si="98"/>
        <v>#REF!</v>
      </c>
      <c r="BL76" s="62" t="e">
        <f t="shared" si="18"/>
        <v>#REF!</v>
      </c>
      <c r="BM76" s="304"/>
      <c r="BN76" s="304"/>
      <c r="BO76" s="304"/>
      <c r="BP76" s="304"/>
      <c r="BQ76" s="304"/>
      <c r="BR76" s="304"/>
      <c r="BS76" s="64"/>
      <c r="BT76" s="77"/>
    </row>
    <row r="77" spans="1:72" s="46" customFormat="1" hidden="1">
      <c r="A77" s="77"/>
      <c r="B77" s="20">
        <v>2014</v>
      </c>
      <c r="C77" s="65">
        <v>8317</v>
      </c>
      <c r="D77" s="20">
        <v>1</v>
      </c>
      <c r="E77" s="20">
        <v>2000</v>
      </c>
      <c r="F77" s="20">
        <v>2400</v>
      </c>
      <c r="G77" s="20">
        <v>242</v>
      </c>
      <c r="H77" s="20">
        <v>1</v>
      </c>
      <c r="I77" s="66" t="s">
        <v>53</v>
      </c>
      <c r="J77" s="67">
        <v>0</v>
      </c>
      <c r="K77" s="67">
        <v>0</v>
      </c>
      <c r="L77" s="68">
        <f>J77+K77</f>
        <v>0</v>
      </c>
      <c r="M77" s="67">
        <v>0</v>
      </c>
      <c r="N77" s="67">
        <v>0</v>
      </c>
      <c r="O77" s="68">
        <f>+M77+N77</f>
        <v>0</v>
      </c>
      <c r="P77" s="68">
        <f>+L77+O77</f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67">
        <v>0</v>
      </c>
      <c r="X77" s="67">
        <v>0</v>
      </c>
      <c r="Y77" s="68">
        <v>0</v>
      </c>
      <c r="Z77" s="67">
        <v>0</v>
      </c>
      <c r="AA77" s="67">
        <v>0</v>
      </c>
      <c r="AB77" s="68">
        <v>0</v>
      </c>
      <c r="AC77" s="68">
        <f>+Y77+AB77</f>
        <v>0</v>
      </c>
      <c r="AD77" s="67">
        <f>J77+Q77-T77</f>
        <v>0</v>
      </c>
      <c r="AE77" s="67">
        <f>K77+R77-U77</f>
        <v>0</v>
      </c>
      <c r="AF77" s="68">
        <f>AD77+AE77</f>
        <v>0</v>
      </c>
      <c r="AG77" s="67" t="e">
        <f>M77+#REF!-V77</f>
        <v>#REF!</v>
      </c>
      <c r="AH77" s="67" t="e">
        <f>N77+S77-#REF!</f>
        <v>#REF!</v>
      </c>
      <c r="AI77" s="68" t="e">
        <f>+AG77+AH77</f>
        <v>#REF!</v>
      </c>
      <c r="AJ77" s="68" t="e">
        <f>+AF77+AI77</f>
        <v>#REF!</v>
      </c>
      <c r="AK77" s="71">
        <v>0</v>
      </c>
      <c r="AL77" s="71">
        <v>0</v>
      </c>
      <c r="AM77" s="68">
        <f>AK77+AL77</f>
        <v>0</v>
      </c>
      <c r="AN77" s="71">
        <v>0</v>
      </c>
      <c r="AO77" s="71">
        <v>0</v>
      </c>
      <c r="AP77" s="68">
        <f>+AN77+AO77</f>
        <v>0</v>
      </c>
      <c r="AQ77" s="68">
        <f>+AM77+AP77</f>
        <v>0</v>
      </c>
      <c r="AR77" s="71">
        <v>0</v>
      </c>
      <c r="AS77" s="71">
        <v>0</v>
      </c>
      <c r="AT77" s="68">
        <f>AR77+AS77</f>
        <v>0</v>
      </c>
      <c r="AU77" s="71">
        <v>0</v>
      </c>
      <c r="AV77" s="71">
        <v>0</v>
      </c>
      <c r="AW77" s="68">
        <f>+AU77+AV77</f>
        <v>0</v>
      </c>
      <c r="AX77" s="68">
        <f>+AT77+AW77</f>
        <v>0</v>
      </c>
      <c r="AY77" s="71">
        <v>0</v>
      </c>
      <c r="AZ77" s="71">
        <v>0</v>
      </c>
      <c r="BA77" s="68">
        <f>AY77+AZ77</f>
        <v>0</v>
      </c>
      <c r="BB77" s="71">
        <v>0</v>
      </c>
      <c r="BC77" s="71">
        <v>0</v>
      </c>
      <c r="BD77" s="68">
        <f>+BB77+BC77</f>
        <v>0</v>
      </c>
      <c r="BE77" s="68">
        <f>+BA77+BD77</f>
        <v>0</v>
      </c>
      <c r="BF77" s="67">
        <f>AD77-AK77-AR77-AY77</f>
        <v>0</v>
      </c>
      <c r="BG77" s="67">
        <f>AE77-AL77-AS77-AZ77</f>
        <v>0</v>
      </c>
      <c r="BH77" s="68">
        <f>BF77+BG77</f>
        <v>0</v>
      </c>
      <c r="BI77" s="67" t="e">
        <f>AG77-AN77-AU77-BB77</f>
        <v>#REF!</v>
      </c>
      <c r="BJ77" s="67" t="e">
        <f>AH77-AO77-AV77-BC77</f>
        <v>#REF!</v>
      </c>
      <c r="BK77" s="68" t="e">
        <f>+BI77+BJ77</f>
        <v>#REF!</v>
      </c>
      <c r="BL77" s="68" t="e">
        <f t="shared" si="18"/>
        <v>#REF!</v>
      </c>
      <c r="BM77" s="305">
        <v>0</v>
      </c>
      <c r="BN77" s="305">
        <v>0</v>
      </c>
      <c r="BO77" s="306"/>
      <c r="BP77" s="306"/>
      <c r="BQ77" s="305">
        <v>0</v>
      </c>
      <c r="BR77" s="305">
        <v>0</v>
      </c>
      <c r="BS77" s="74" t="s">
        <v>37</v>
      </c>
      <c r="BT77" s="77"/>
    </row>
    <row r="78" spans="1:72" s="79" customFormat="1" hidden="1">
      <c r="A78" s="77"/>
      <c r="B78" s="59">
        <v>2014</v>
      </c>
      <c r="C78" s="60">
        <v>8317</v>
      </c>
      <c r="D78" s="59">
        <v>1</v>
      </c>
      <c r="E78" s="59">
        <v>2000</v>
      </c>
      <c r="F78" s="59">
        <v>2400</v>
      </c>
      <c r="G78" s="59">
        <v>246</v>
      </c>
      <c r="H78" s="59"/>
      <c r="I78" s="61" t="s">
        <v>54</v>
      </c>
      <c r="J78" s="62">
        <f>J79</f>
        <v>0</v>
      </c>
      <c r="K78" s="62">
        <f t="shared" ref="K78:P80" si="99">K79</f>
        <v>0</v>
      </c>
      <c r="L78" s="62">
        <f t="shared" si="99"/>
        <v>0</v>
      </c>
      <c r="M78" s="62">
        <f t="shared" si="99"/>
        <v>0</v>
      </c>
      <c r="N78" s="62">
        <f t="shared" si="99"/>
        <v>0</v>
      </c>
      <c r="O78" s="62">
        <f t="shared" si="99"/>
        <v>0</v>
      </c>
      <c r="P78" s="62">
        <f t="shared" si="99"/>
        <v>0</v>
      </c>
      <c r="Q78" s="62">
        <f>Q79</f>
        <v>0</v>
      </c>
      <c r="R78" s="62">
        <f t="shared" ref="R78:V80" si="100">R79</f>
        <v>0</v>
      </c>
      <c r="S78" s="62">
        <f t="shared" si="100"/>
        <v>0</v>
      </c>
      <c r="T78" s="62">
        <f>T79</f>
        <v>0</v>
      </c>
      <c r="U78" s="62">
        <f t="shared" si="100"/>
        <v>0</v>
      </c>
      <c r="V78" s="62">
        <f t="shared" si="100"/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f t="shared" ref="AC78:AC80" si="101">AC79</f>
        <v>0</v>
      </c>
      <c r="AD78" s="62">
        <f>AD79</f>
        <v>0</v>
      </c>
      <c r="AE78" s="62">
        <f t="shared" ref="AE78:AJ80" si="102">AE79</f>
        <v>0</v>
      </c>
      <c r="AF78" s="62">
        <f t="shared" si="102"/>
        <v>0</v>
      </c>
      <c r="AG78" s="62" t="e">
        <f t="shared" si="102"/>
        <v>#REF!</v>
      </c>
      <c r="AH78" s="62" t="e">
        <f t="shared" si="102"/>
        <v>#REF!</v>
      </c>
      <c r="AI78" s="62" t="e">
        <f t="shared" si="102"/>
        <v>#REF!</v>
      </c>
      <c r="AJ78" s="62" t="e">
        <f t="shared" si="102"/>
        <v>#REF!</v>
      </c>
      <c r="AK78" s="62">
        <f>AK79</f>
        <v>0</v>
      </c>
      <c r="AL78" s="62">
        <f t="shared" ref="AL78:BA80" si="103">AL79</f>
        <v>0</v>
      </c>
      <c r="AM78" s="62">
        <f t="shared" si="103"/>
        <v>0</v>
      </c>
      <c r="AN78" s="62">
        <f t="shared" si="103"/>
        <v>0</v>
      </c>
      <c r="AO78" s="62">
        <f t="shared" si="103"/>
        <v>0</v>
      </c>
      <c r="AP78" s="62">
        <f t="shared" si="103"/>
        <v>0</v>
      </c>
      <c r="AQ78" s="62">
        <f t="shared" si="103"/>
        <v>0</v>
      </c>
      <c r="AR78" s="62">
        <f>AR79</f>
        <v>0</v>
      </c>
      <c r="AS78" s="62">
        <f t="shared" si="103"/>
        <v>0</v>
      </c>
      <c r="AT78" s="62">
        <f t="shared" si="103"/>
        <v>0</v>
      </c>
      <c r="AU78" s="62">
        <f t="shared" si="103"/>
        <v>0</v>
      </c>
      <c r="AV78" s="62">
        <f t="shared" si="103"/>
        <v>0</v>
      </c>
      <c r="AW78" s="62">
        <f t="shared" si="103"/>
        <v>0</v>
      </c>
      <c r="AX78" s="62">
        <f t="shared" si="103"/>
        <v>0</v>
      </c>
      <c r="AY78" s="62">
        <f>AY79</f>
        <v>0</v>
      </c>
      <c r="AZ78" s="62">
        <f t="shared" si="103"/>
        <v>0</v>
      </c>
      <c r="BA78" s="62">
        <f t="shared" si="103"/>
        <v>0</v>
      </c>
      <c r="BB78" s="62">
        <f t="shared" ref="AZ78:BE80" si="104">BB79</f>
        <v>0</v>
      </c>
      <c r="BC78" s="62">
        <f t="shared" si="104"/>
        <v>0</v>
      </c>
      <c r="BD78" s="62">
        <f t="shared" si="104"/>
        <v>0</v>
      </c>
      <c r="BE78" s="62">
        <f t="shared" si="104"/>
        <v>0</v>
      </c>
      <c r="BF78" s="62">
        <f>BF79</f>
        <v>0</v>
      </c>
      <c r="BG78" s="62">
        <f t="shared" ref="BG78:BK80" si="105">BG79</f>
        <v>0</v>
      </c>
      <c r="BH78" s="62">
        <f t="shared" si="105"/>
        <v>0</v>
      </c>
      <c r="BI78" s="62" t="e">
        <f t="shared" si="105"/>
        <v>#REF!</v>
      </c>
      <c r="BJ78" s="62" t="e">
        <f t="shared" si="105"/>
        <v>#REF!</v>
      </c>
      <c r="BK78" s="62" t="e">
        <f t="shared" si="105"/>
        <v>#REF!</v>
      </c>
      <c r="BL78" s="62" t="e">
        <f t="shared" si="18"/>
        <v>#REF!</v>
      </c>
      <c r="BM78" s="304"/>
      <c r="BN78" s="304"/>
      <c r="BO78" s="304"/>
      <c r="BP78" s="304"/>
      <c r="BQ78" s="304"/>
      <c r="BR78" s="304"/>
      <c r="BS78" s="64"/>
      <c r="BT78" s="77"/>
    </row>
    <row r="79" spans="1:72" s="46" customFormat="1" hidden="1">
      <c r="A79" s="77"/>
      <c r="B79" s="20">
        <v>2014</v>
      </c>
      <c r="C79" s="65">
        <v>8317</v>
      </c>
      <c r="D79" s="20">
        <v>1</v>
      </c>
      <c r="E79" s="20">
        <v>2000</v>
      </c>
      <c r="F79" s="20">
        <v>2400</v>
      </c>
      <c r="G79" s="20">
        <v>246</v>
      </c>
      <c r="H79" s="20">
        <v>1</v>
      </c>
      <c r="I79" s="66" t="s">
        <v>55</v>
      </c>
      <c r="J79" s="67">
        <v>0</v>
      </c>
      <c r="K79" s="67">
        <v>0</v>
      </c>
      <c r="L79" s="68">
        <f>J79+K79</f>
        <v>0</v>
      </c>
      <c r="M79" s="67">
        <v>0</v>
      </c>
      <c r="N79" s="67">
        <v>0</v>
      </c>
      <c r="O79" s="68">
        <f>+M79+N79</f>
        <v>0</v>
      </c>
      <c r="P79" s="68">
        <f>+L79+O79</f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67">
        <v>0</v>
      </c>
      <c r="X79" s="67">
        <v>0</v>
      </c>
      <c r="Y79" s="68">
        <v>0</v>
      </c>
      <c r="Z79" s="67">
        <v>0</v>
      </c>
      <c r="AA79" s="67">
        <v>0</v>
      </c>
      <c r="AB79" s="68">
        <v>0</v>
      </c>
      <c r="AC79" s="68">
        <f>+Y79+AB79</f>
        <v>0</v>
      </c>
      <c r="AD79" s="67">
        <f>J79+Q79-T79</f>
        <v>0</v>
      </c>
      <c r="AE79" s="67">
        <f>K79+R79-U79</f>
        <v>0</v>
      </c>
      <c r="AF79" s="68">
        <f>AD79+AE79</f>
        <v>0</v>
      </c>
      <c r="AG79" s="67" t="e">
        <f>M79+#REF!-V79</f>
        <v>#REF!</v>
      </c>
      <c r="AH79" s="67" t="e">
        <f>N79+S79-#REF!</f>
        <v>#REF!</v>
      </c>
      <c r="AI79" s="68" t="e">
        <f>+AG79+AH79</f>
        <v>#REF!</v>
      </c>
      <c r="AJ79" s="68" t="e">
        <f>+AF79+AI79</f>
        <v>#REF!</v>
      </c>
      <c r="AK79" s="71">
        <v>0</v>
      </c>
      <c r="AL79" s="71">
        <v>0</v>
      </c>
      <c r="AM79" s="68">
        <f>AK79+AL79</f>
        <v>0</v>
      </c>
      <c r="AN79" s="71">
        <v>0</v>
      </c>
      <c r="AO79" s="71">
        <v>0</v>
      </c>
      <c r="AP79" s="68">
        <f>+AN79+AO79</f>
        <v>0</v>
      </c>
      <c r="AQ79" s="68">
        <f>+AM79+AP79</f>
        <v>0</v>
      </c>
      <c r="AR79" s="71">
        <v>0</v>
      </c>
      <c r="AS79" s="71">
        <v>0</v>
      </c>
      <c r="AT79" s="68">
        <f>AR79+AS79</f>
        <v>0</v>
      </c>
      <c r="AU79" s="71">
        <v>0</v>
      </c>
      <c r="AV79" s="71">
        <v>0</v>
      </c>
      <c r="AW79" s="68">
        <f>+AU79+AV79</f>
        <v>0</v>
      </c>
      <c r="AX79" s="68">
        <f>+AT79+AW79</f>
        <v>0</v>
      </c>
      <c r="AY79" s="71">
        <v>0</v>
      </c>
      <c r="AZ79" s="71">
        <v>0</v>
      </c>
      <c r="BA79" s="68">
        <f>AY79+AZ79</f>
        <v>0</v>
      </c>
      <c r="BB79" s="71">
        <v>0</v>
      </c>
      <c r="BC79" s="71">
        <v>0</v>
      </c>
      <c r="BD79" s="68">
        <f>+BB79+BC79</f>
        <v>0</v>
      </c>
      <c r="BE79" s="68">
        <f>+BA79+BD79</f>
        <v>0</v>
      </c>
      <c r="BF79" s="67">
        <f>AD79-AK79-AR79-AY79</f>
        <v>0</v>
      </c>
      <c r="BG79" s="67">
        <f>AE79-AL79-AS79-AZ79</f>
        <v>0</v>
      </c>
      <c r="BH79" s="68">
        <f>BF79+BG79</f>
        <v>0</v>
      </c>
      <c r="BI79" s="67" t="e">
        <f>AG79-AN79-AU79-BB79</f>
        <v>#REF!</v>
      </c>
      <c r="BJ79" s="67" t="e">
        <f>AH79-AO79-AV79-BC79</f>
        <v>#REF!</v>
      </c>
      <c r="BK79" s="68" t="e">
        <f>+BI79+BJ79</f>
        <v>#REF!</v>
      </c>
      <c r="BL79" s="68" t="e">
        <f t="shared" si="18"/>
        <v>#REF!</v>
      </c>
      <c r="BM79" s="305">
        <v>0</v>
      </c>
      <c r="BN79" s="305">
        <v>0</v>
      </c>
      <c r="BO79" s="306"/>
      <c r="BP79" s="306"/>
      <c r="BQ79" s="305">
        <v>0</v>
      </c>
      <c r="BR79" s="305">
        <v>0</v>
      </c>
      <c r="BS79" s="74" t="s">
        <v>37</v>
      </c>
      <c r="BT79" s="77"/>
    </row>
    <row r="80" spans="1:72" s="79" customFormat="1" ht="40.5" hidden="1">
      <c r="A80" s="77"/>
      <c r="B80" s="59">
        <v>2014</v>
      </c>
      <c r="C80" s="60">
        <v>8317</v>
      </c>
      <c r="D80" s="59">
        <v>1</v>
      </c>
      <c r="E80" s="59">
        <v>2000</v>
      </c>
      <c r="F80" s="59">
        <v>2400</v>
      </c>
      <c r="G80" s="59">
        <v>249</v>
      </c>
      <c r="H80" s="59"/>
      <c r="I80" s="61" t="s">
        <v>56</v>
      </c>
      <c r="J80" s="62">
        <f>J81</f>
        <v>0</v>
      </c>
      <c r="K80" s="62">
        <f t="shared" si="99"/>
        <v>0</v>
      </c>
      <c r="L80" s="62">
        <f t="shared" si="99"/>
        <v>0</v>
      </c>
      <c r="M80" s="62">
        <f t="shared" si="99"/>
        <v>0</v>
      </c>
      <c r="N80" s="62">
        <f t="shared" si="99"/>
        <v>0</v>
      </c>
      <c r="O80" s="62">
        <f t="shared" si="99"/>
        <v>0</v>
      </c>
      <c r="P80" s="62">
        <f t="shared" si="99"/>
        <v>0</v>
      </c>
      <c r="Q80" s="62">
        <f>Q81</f>
        <v>0</v>
      </c>
      <c r="R80" s="62">
        <f t="shared" si="100"/>
        <v>0</v>
      </c>
      <c r="S80" s="62">
        <f t="shared" si="100"/>
        <v>0</v>
      </c>
      <c r="T80" s="62">
        <f>T81</f>
        <v>0</v>
      </c>
      <c r="U80" s="62">
        <f t="shared" si="100"/>
        <v>0</v>
      </c>
      <c r="V80" s="62">
        <f t="shared" si="100"/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f t="shared" si="101"/>
        <v>0</v>
      </c>
      <c r="AD80" s="62">
        <f>AD81</f>
        <v>0</v>
      </c>
      <c r="AE80" s="62">
        <f t="shared" si="102"/>
        <v>0</v>
      </c>
      <c r="AF80" s="62">
        <f t="shared" si="102"/>
        <v>0</v>
      </c>
      <c r="AG80" s="62" t="e">
        <f t="shared" si="102"/>
        <v>#REF!</v>
      </c>
      <c r="AH80" s="62" t="e">
        <f t="shared" si="102"/>
        <v>#REF!</v>
      </c>
      <c r="AI80" s="62" t="e">
        <f t="shared" si="102"/>
        <v>#REF!</v>
      </c>
      <c r="AJ80" s="62" t="e">
        <f t="shared" si="102"/>
        <v>#REF!</v>
      </c>
      <c r="AK80" s="62">
        <f>AK81</f>
        <v>0</v>
      </c>
      <c r="AL80" s="62">
        <f t="shared" si="103"/>
        <v>0</v>
      </c>
      <c r="AM80" s="62">
        <f t="shared" si="103"/>
        <v>0</v>
      </c>
      <c r="AN80" s="62">
        <f t="shared" si="103"/>
        <v>0</v>
      </c>
      <c r="AO80" s="62">
        <f t="shared" si="103"/>
        <v>0</v>
      </c>
      <c r="AP80" s="62">
        <f t="shared" si="103"/>
        <v>0</v>
      </c>
      <c r="AQ80" s="62">
        <f t="shared" si="103"/>
        <v>0</v>
      </c>
      <c r="AR80" s="62">
        <f>AR81</f>
        <v>0</v>
      </c>
      <c r="AS80" s="62">
        <f t="shared" si="103"/>
        <v>0</v>
      </c>
      <c r="AT80" s="62">
        <f t="shared" si="103"/>
        <v>0</v>
      </c>
      <c r="AU80" s="62">
        <f t="shared" si="103"/>
        <v>0</v>
      </c>
      <c r="AV80" s="62">
        <f t="shared" si="103"/>
        <v>0</v>
      </c>
      <c r="AW80" s="62">
        <f t="shared" si="103"/>
        <v>0</v>
      </c>
      <c r="AX80" s="62">
        <f t="shared" si="103"/>
        <v>0</v>
      </c>
      <c r="AY80" s="62">
        <f>AY81</f>
        <v>0</v>
      </c>
      <c r="AZ80" s="62">
        <f t="shared" si="104"/>
        <v>0</v>
      </c>
      <c r="BA80" s="62">
        <f t="shared" si="104"/>
        <v>0</v>
      </c>
      <c r="BB80" s="62">
        <f t="shared" si="104"/>
        <v>0</v>
      </c>
      <c r="BC80" s="62">
        <f t="shared" si="104"/>
        <v>0</v>
      </c>
      <c r="BD80" s="62">
        <f t="shared" si="104"/>
        <v>0</v>
      </c>
      <c r="BE80" s="62">
        <f t="shared" si="104"/>
        <v>0</v>
      </c>
      <c r="BF80" s="62">
        <f>BF81</f>
        <v>0</v>
      </c>
      <c r="BG80" s="62">
        <f t="shared" si="105"/>
        <v>0</v>
      </c>
      <c r="BH80" s="62">
        <f t="shared" si="105"/>
        <v>0</v>
      </c>
      <c r="BI80" s="62" t="e">
        <f t="shared" si="105"/>
        <v>#REF!</v>
      </c>
      <c r="BJ80" s="62" t="e">
        <f t="shared" si="105"/>
        <v>#REF!</v>
      </c>
      <c r="BK80" s="62" t="e">
        <f t="shared" si="105"/>
        <v>#REF!</v>
      </c>
      <c r="BL80" s="62" t="e">
        <f t="shared" si="18"/>
        <v>#REF!</v>
      </c>
      <c r="BM80" s="304"/>
      <c r="BN80" s="304"/>
      <c r="BO80" s="304"/>
      <c r="BP80" s="304"/>
      <c r="BQ80" s="304"/>
      <c r="BR80" s="304"/>
      <c r="BS80" s="64"/>
      <c r="BT80" s="77"/>
    </row>
    <row r="81" spans="1:84" s="46" customFormat="1" ht="40.5" hidden="1">
      <c r="A81" s="77"/>
      <c r="B81" s="20">
        <v>2014</v>
      </c>
      <c r="C81" s="65">
        <v>8317</v>
      </c>
      <c r="D81" s="20">
        <v>1</v>
      </c>
      <c r="E81" s="20">
        <v>2000</v>
      </c>
      <c r="F81" s="20">
        <v>2400</v>
      </c>
      <c r="G81" s="20">
        <v>249</v>
      </c>
      <c r="H81" s="20">
        <v>1</v>
      </c>
      <c r="I81" s="66" t="s">
        <v>56</v>
      </c>
      <c r="J81" s="67">
        <v>0</v>
      </c>
      <c r="K81" s="67">
        <v>0</v>
      </c>
      <c r="L81" s="68">
        <f>J81+K81</f>
        <v>0</v>
      </c>
      <c r="M81" s="67">
        <v>0</v>
      </c>
      <c r="N81" s="67">
        <v>0</v>
      </c>
      <c r="O81" s="68">
        <f>+M81+N81</f>
        <v>0</v>
      </c>
      <c r="P81" s="68">
        <f>+L81+O81</f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67">
        <v>0</v>
      </c>
      <c r="X81" s="67">
        <v>0</v>
      </c>
      <c r="Y81" s="68">
        <v>0</v>
      </c>
      <c r="Z81" s="67">
        <v>0</v>
      </c>
      <c r="AA81" s="67">
        <v>0</v>
      </c>
      <c r="AB81" s="68">
        <v>0</v>
      </c>
      <c r="AC81" s="68">
        <f>+Y81+AB81</f>
        <v>0</v>
      </c>
      <c r="AD81" s="67">
        <f>J81+Q81-T81</f>
        <v>0</v>
      </c>
      <c r="AE81" s="67">
        <f>K81+R81-U81</f>
        <v>0</v>
      </c>
      <c r="AF81" s="68">
        <f>AD81+AE81</f>
        <v>0</v>
      </c>
      <c r="AG81" s="67" t="e">
        <f>M81+#REF!-V81</f>
        <v>#REF!</v>
      </c>
      <c r="AH81" s="67" t="e">
        <f>N81+S81-#REF!</f>
        <v>#REF!</v>
      </c>
      <c r="AI81" s="68" t="e">
        <f>+AG81+AH81</f>
        <v>#REF!</v>
      </c>
      <c r="AJ81" s="68" t="e">
        <f>+AF81+AI81</f>
        <v>#REF!</v>
      </c>
      <c r="AK81" s="71">
        <v>0</v>
      </c>
      <c r="AL81" s="71">
        <v>0</v>
      </c>
      <c r="AM81" s="68">
        <f>AK81+AL81</f>
        <v>0</v>
      </c>
      <c r="AN81" s="71">
        <v>0</v>
      </c>
      <c r="AO81" s="71">
        <v>0</v>
      </c>
      <c r="AP81" s="68">
        <f>+AN81+AO81</f>
        <v>0</v>
      </c>
      <c r="AQ81" s="68">
        <f>+AM81+AP81</f>
        <v>0</v>
      </c>
      <c r="AR81" s="71">
        <v>0</v>
      </c>
      <c r="AS81" s="71">
        <v>0</v>
      </c>
      <c r="AT81" s="68">
        <f>AR81+AS81</f>
        <v>0</v>
      </c>
      <c r="AU81" s="71">
        <v>0</v>
      </c>
      <c r="AV81" s="71">
        <v>0</v>
      </c>
      <c r="AW81" s="68">
        <f>+AU81+AV81</f>
        <v>0</v>
      </c>
      <c r="AX81" s="68">
        <f>+AT81+AW81</f>
        <v>0</v>
      </c>
      <c r="AY81" s="71">
        <v>0</v>
      </c>
      <c r="AZ81" s="71">
        <v>0</v>
      </c>
      <c r="BA81" s="68">
        <f>AY81+AZ81</f>
        <v>0</v>
      </c>
      <c r="BB81" s="71">
        <v>0</v>
      </c>
      <c r="BC81" s="71">
        <v>0</v>
      </c>
      <c r="BD81" s="68">
        <f>+BB81+BC81</f>
        <v>0</v>
      </c>
      <c r="BE81" s="68">
        <f>+BA81+BD81</f>
        <v>0</v>
      </c>
      <c r="BF81" s="67">
        <f>AD81-AK81-AR81-AY81</f>
        <v>0</v>
      </c>
      <c r="BG81" s="67">
        <f>AE81-AL81-AS81-AZ81</f>
        <v>0</v>
      </c>
      <c r="BH81" s="68">
        <f>BF81+BG81</f>
        <v>0</v>
      </c>
      <c r="BI81" s="67" t="e">
        <f>AG81-AN81-AU81-BB81</f>
        <v>#REF!</v>
      </c>
      <c r="BJ81" s="67" t="e">
        <f>AH81-AO81-AV81-BC81</f>
        <v>#REF!</v>
      </c>
      <c r="BK81" s="68" t="e">
        <f>+BI81+BJ81</f>
        <v>#REF!</v>
      </c>
      <c r="BL81" s="68" t="e">
        <f t="shared" si="18"/>
        <v>#REF!</v>
      </c>
      <c r="BM81" s="305">
        <v>0</v>
      </c>
      <c r="BN81" s="305">
        <v>0</v>
      </c>
      <c r="BO81" s="306"/>
      <c r="BP81" s="306"/>
      <c r="BQ81" s="305">
        <v>0</v>
      </c>
      <c r="BR81" s="305">
        <v>0</v>
      </c>
      <c r="BS81" s="74" t="s">
        <v>37</v>
      </c>
      <c r="BT81" s="77"/>
    </row>
    <row r="82" spans="1:84" s="78" customFormat="1" hidden="1">
      <c r="A82" s="77"/>
      <c r="B82" s="53">
        <v>2014</v>
      </c>
      <c r="C82" s="54">
        <v>8317</v>
      </c>
      <c r="D82" s="53">
        <v>1</v>
      </c>
      <c r="E82" s="53">
        <v>2000</v>
      </c>
      <c r="F82" s="53">
        <v>2600</v>
      </c>
      <c r="G82" s="53"/>
      <c r="H82" s="53"/>
      <c r="I82" s="55" t="s">
        <v>57</v>
      </c>
      <c r="J82" s="56">
        <f>J83</f>
        <v>0</v>
      </c>
      <c r="K82" s="56">
        <f t="shared" ref="K82:P83" si="106">K83</f>
        <v>0</v>
      </c>
      <c r="L82" s="56">
        <f t="shared" si="106"/>
        <v>0</v>
      </c>
      <c r="M82" s="56">
        <f t="shared" si="106"/>
        <v>0</v>
      </c>
      <c r="N82" s="56">
        <f t="shared" si="106"/>
        <v>0</v>
      </c>
      <c r="O82" s="56">
        <f t="shared" si="106"/>
        <v>0</v>
      </c>
      <c r="P82" s="56">
        <f t="shared" si="106"/>
        <v>0</v>
      </c>
      <c r="Q82" s="56">
        <f>Q83</f>
        <v>0</v>
      </c>
      <c r="R82" s="56">
        <f t="shared" ref="R82:V83" si="107">R83</f>
        <v>0</v>
      </c>
      <c r="S82" s="56">
        <f t="shared" si="107"/>
        <v>0</v>
      </c>
      <c r="T82" s="56">
        <f>T83</f>
        <v>0</v>
      </c>
      <c r="U82" s="56">
        <f t="shared" si="107"/>
        <v>0</v>
      </c>
      <c r="V82" s="56">
        <f t="shared" si="107"/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f t="shared" ref="AC82:AC83" si="108">AC83</f>
        <v>0</v>
      </c>
      <c r="AD82" s="56">
        <f>AD83</f>
        <v>0</v>
      </c>
      <c r="AE82" s="56">
        <f t="shared" ref="AE82:AJ83" si="109">AE83</f>
        <v>0</v>
      </c>
      <c r="AF82" s="56">
        <f t="shared" si="109"/>
        <v>0</v>
      </c>
      <c r="AG82" s="56" t="e">
        <f t="shared" si="109"/>
        <v>#REF!</v>
      </c>
      <c r="AH82" s="56" t="e">
        <f t="shared" si="109"/>
        <v>#REF!</v>
      </c>
      <c r="AI82" s="56" t="e">
        <f t="shared" si="109"/>
        <v>#REF!</v>
      </c>
      <c r="AJ82" s="56" t="e">
        <f t="shared" si="109"/>
        <v>#REF!</v>
      </c>
      <c r="AK82" s="56">
        <f>AK83</f>
        <v>0</v>
      </c>
      <c r="AL82" s="56">
        <f t="shared" ref="AL82:BA83" si="110">AL83</f>
        <v>0</v>
      </c>
      <c r="AM82" s="56">
        <f t="shared" si="110"/>
        <v>0</v>
      </c>
      <c r="AN82" s="56">
        <f t="shared" si="110"/>
        <v>0</v>
      </c>
      <c r="AO82" s="56">
        <f t="shared" si="110"/>
        <v>0</v>
      </c>
      <c r="AP82" s="56">
        <f t="shared" si="110"/>
        <v>0</v>
      </c>
      <c r="AQ82" s="56">
        <f t="shared" si="110"/>
        <v>0</v>
      </c>
      <c r="AR82" s="56">
        <f>AR83</f>
        <v>0</v>
      </c>
      <c r="AS82" s="56">
        <f t="shared" si="110"/>
        <v>0</v>
      </c>
      <c r="AT82" s="56">
        <f t="shared" si="110"/>
        <v>0</v>
      </c>
      <c r="AU82" s="56">
        <f t="shared" si="110"/>
        <v>0</v>
      </c>
      <c r="AV82" s="56">
        <f t="shared" si="110"/>
        <v>0</v>
      </c>
      <c r="AW82" s="56">
        <f t="shared" si="110"/>
        <v>0</v>
      </c>
      <c r="AX82" s="56">
        <f t="shared" si="110"/>
        <v>0</v>
      </c>
      <c r="AY82" s="56">
        <f>AY83</f>
        <v>0</v>
      </c>
      <c r="AZ82" s="56">
        <f t="shared" si="110"/>
        <v>0</v>
      </c>
      <c r="BA82" s="56">
        <f t="shared" si="110"/>
        <v>0</v>
      </c>
      <c r="BB82" s="56">
        <f t="shared" ref="AZ82:BE83" si="111">BB83</f>
        <v>0</v>
      </c>
      <c r="BC82" s="56">
        <f t="shared" si="111"/>
        <v>0</v>
      </c>
      <c r="BD82" s="56">
        <f t="shared" si="111"/>
        <v>0</v>
      </c>
      <c r="BE82" s="56">
        <f t="shared" si="111"/>
        <v>0</v>
      </c>
      <c r="BF82" s="56">
        <f>BF83</f>
        <v>0</v>
      </c>
      <c r="BG82" s="56">
        <f t="shared" ref="BG82:BK83" si="112">BG83</f>
        <v>0</v>
      </c>
      <c r="BH82" s="56">
        <f t="shared" si="112"/>
        <v>0</v>
      </c>
      <c r="BI82" s="56" t="e">
        <f t="shared" si="112"/>
        <v>#REF!</v>
      </c>
      <c r="BJ82" s="56" t="e">
        <f t="shared" si="112"/>
        <v>#REF!</v>
      </c>
      <c r="BK82" s="56" t="e">
        <f t="shared" si="112"/>
        <v>#REF!</v>
      </c>
      <c r="BL82" s="56" t="e">
        <f t="shared" si="18"/>
        <v>#REF!</v>
      </c>
      <c r="BM82" s="303"/>
      <c r="BN82" s="303"/>
      <c r="BO82" s="303"/>
      <c r="BP82" s="303"/>
      <c r="BQ82" s="303"/>
      <c r="BR82" s="303"/>
      <c r="BS82" s="58"/>
      <c r="BT82" s="77"/>
    </row>
    <row r="83" spans="1:84" s="79" customFormat="1" hidden="1">
      <c r="A83" s="77"/>
      <c r="B83" s="59">
        <v>2014</v>
      </c>
      <c r="C83" s="60">
        <v>8317</v>
      </c>
      <c r="D83" s="59">
        <v>1</v>
      </c>
      <c r="E83" s="59">
        <v>2000</v>
      </c>
      <c r="F83" s="59">
        <v>2600</v>
      </c>
      <c r="G83" s="59">
        <v>261</v>
      </c>
      <c r="H83" s="59"/>
      <c r="I83" s="61" t="s">
        <v>57</v>
      </c>
      <c r="J83" s="62">
        <f>J84</f>
        <v>0</v>
      </c>
      <c r="K83" s="62">
        <f t="shared" si="106"/>
        <v>0</v>
      </c>
      <c r="L83" s="62">
        <f t="shared" si="106"/>
        <v>0</v>
      </c>
      <c r="M83" s="62">
        <f t="shared" si="106"/>
        <v>0</v>
      </c>
      <c r="N83" s="62">
        <f t="shared" si="106"/>
        <v>0</v>
      </c>
      <c r="O83" s="62">
        <f t="shared" si="106"/>
        <v>0</v>
      </c>
      <c r="P83" s="62">
        <f t="shared" si="106"/>
        <v>0</v>
      </c>
      <c r="Q83" s="62">
        <f>Q84</f>
        <v>0</v>
      </c>
      <c r="R83" s="62">
        <f t="shared" si="107"/>
        <v>0</v>
      </c>
      <c r="S83" s="62">
        <f t="shared" si="107"/>
        <v>0</v>
      </c>
      <c r="T83" s="62">
        <f>T84</f>
        <v>0</v>
      </c>
      <c r="U83" s="62">
        <f t="shared" si="107"/>
        <v>0</v>
      </c>
      <c r="V83" s="62">
        <f t="shared" si="107"/>
        <v>0</v>
      </c>
      <c r="W83" s="62">
        <v>0</v>
      </c>
      <c r="X83" s="62">
        <v>0</v>
      </c>
      <c r="Y83" s="62">
        <v>0</v>
      </c>
      <c r="Z83" s="62">
        <v>0</v>
      </c>
      <c r="AA83" s="62">
        <v>0</v>
      </c>
      <c r="AB83" s="62">
        <v>0</v>
      </c>
      <c r="AC83" s="62">
        <f t="shared" si="108"/>
        <v>0</v>
      </c>
      <c r="AD83" s="62">
        <f>AD84</f>
        <v>0</v>
      </c>
      <c r="AE83" s="62">
        <f t="shared" si="109"/>
        <v>0</v>
      </c>
      <c r="AF83" s="62">
        <f t="shared" si="109"/>
        <v>0</v>
      </c>
      <c r="AG83" s="62" t="e">
        <f t="shared" si="109"/>
        <v>#REF!</v>
      </c>
      <c r="AH83" s="62" t="e">
        <f t="shared" si="109"/>
        <v>#REF!</v>
      </c>
      <c r="AI83" s="62" t="e">
        <f t="shared" si="109"/>
        <v>#REF!</v>
      </c>
      <c r="AJ83" s="62" t="e">
        <f t="shared" si="109"/>
        <v>#REF!</v>
      </c>
      <c r="AK83" s="62">
        <f>AK84</f>
        <v>0</v>
      </c>
      <c r="AL83" s="62">
        <f t="shared" si="110"/>
        <v>0</v>
      </c>
      <c r="AM83" s="62">
        <f t="shared" si="110"/>
        <v>0</v>
      </c>
      <c r="AN83" s="62">
        <f t="shared" si="110"/>
        <v>0</v>
      </c>
      <c r="AO83" s="62">
        <f t="shared" si="110"/>
        <v>0</v>
      </c>
      <c r="AP83" s="62">
        <f t="shared" si="110"/>
        <v>0</v>
      </c>
      <c r="AQ83" s="62">
        <f t="shared" si="110"/>
        <v>0</v>
      </c>
      <c r="AR83" s="62">
        <f>AR84</f>
        <v>0</v>
      </c>
      <c r="AS83" s="62">
        <f t="shared" si="110"/>
        <v>0</v>
      </c>
      <c r="AT83" s="62">
        <f t="shared" si="110"/>
        <v>0</v>
      </c>
      <c r="AU83" s="62">
        <f t="shared" si="110"/>
        <v>0</v>
      </c>
      <c r="AV83" s="62">
        <f t="shared" si="110"/>
        <v>0</v>
      </c>
      <c r="AW83" s="62">
        <f t="shared" si="110"/>
        <v>0</v>
      </c>
      <c r="AX83" s="62">
        <f t="shared" si="110"/>
        <v>0</v>
      </c>
      <c r="AY83" s="62">
        <f>AY84</f>
        <v>0</v>
      </c>
      <c r="AZ83" s="62">
        <f t="shared" si="111"/>
        <v>0</v>
      </c>
      <c r="BA83" s="62">
        <f t="shared" si="111"/>
        <v>0</v>
      </c>
      <c r="BB83" s="62">
        <f t="shared" si="111"/>
        <v>0</v>
      </c>
      <c r="BC83" s="62">
        <f t="shared" si="111"/>
        <v>0</v>
      </c>
      <c r="BD83" s="62">
        <f t="shared" si="111"/>
        <v>0</v>
      </c>
      <c r="BE83" s="62">
        <f t="shared" si="111"/>
        <v>0</v>
      </c>
      <c r="BF83" s="62">
        <f>BF84</f>
        <v>0</v>
      </c>
      <c r="BG83" s="62">
        <f t="shared" si="112"/>
        <v>0</v>
      </c>
      <c r="BH83" s="62">
        <f t="shared" si="112"/>
        <v>0</v>
      </c>
      <c r="BI83" s="62" t="e">
        <f t="shared" si="112"/>
        <v>#REF!</v>
      </c>
      <c r="BJ83" s="62" t="e">
        <f t="shared" si="112"/>
        <v>#REF!</v>
      </c>
      <c r="BK83" s="62" t="e">
        <f t="shared" si="112"/>
        <v>#REF!</v>
      </c>
      <c r="BL83" s="62" t="e">
        <f t="shared" si="18"/>
        <v>#REF!</v>
      </c>
      <c r="BM83" s="304"/>
      <c r="BN83" s="304"/>
      <c r="BO83" s="304"/>
      <c r="BP83" s="304"/>
      <c r="BQ83" s="304"/>
      <c r="BR83" s="304"/>
      <c r="BS83" s="64"/>
      <c r="BT83" s="77"/>
    </row>
    <row r="84" spans="1:84" s="46" customFormat="1" hidden="1">
      <c r="A84" s="77"/>
      <c r="B84" s="20">
        <v>2014</v>
      </c>
      <c r="C84" s="65">
        <v>8317</v>
      </c>
      <c r="D84" s="20">
        <v>1</v>
      </c>
      <c r="E84" s="20">
        <v>2000</v>
      </c>
      <c r="F84" s="20">
        <v>2600</v>
      </c>
      <c r="G84" s="20">
        <v>261</v>
      </c>
      <c r="H84" s="20">
        <v>1</v>
      </c>
      <c r="I84" s="66" t="s">
        <v>58</v>
      </c>
      <c r="J84" s="67">
        <v>0</v>
      </c>
      <c r="K84" s="67">
        <v>0</v>
      </c>
      <c r="L84" s="68">
        <f>J84+K84</f>
        <v>0</v>
      </c>
      <c r="M84" s="67">
        <v>0</v>
      </c>
      <c r="N84" s="67">
        <v>0</v>
      </c>
      <c r="O84" s="68">
        <f>+M84+N84</f>
        <v>0</v>
      </c>
      <c r="P84" s="68">
        <f>+L84+O84</f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67">
        <v>0</v>
      </c>
      <c r="X84" s="67">
        <v>0</v>
      </c>
      <c r="Y84" s="68">
        <v>0</v>
      </c>
      <c r="Z84" s="67">
        <v>0</v>
      </c>
      <c r="AA84" s="67">
        <v>0</v>
      </c>
      <c r="AB84" s="68">
        <v>0</v>
      </c>
      <c r="AC84" s="68">
        <f>+Y84+AB84</f>
        <v>0</v>
      </c>
      <c r="AD84" s="67">
        <f>J84+Q84-T84</f>
        <v>0</v>
      </c>
      <c r="AE84" s="67">
        <f>K84+R84-U84</f>
        <v>0</v>
      </c>
      <c r="AF84" s="68">
        <f>AD84+AE84</f>
        <v>0</v>
      </c>
      <c r="AG84" s="67" t="e">
        <f>M84+#REF!-V84</f>
        <v>#REF!</v>
      </c>
      <c r="AH84" s="67" t="e">
        <f>N84+S84-#REF!</f>
        <v>#REF!</v>
      </c>
      <c r="AI84" s="68" t="e">
        <f>+AG84+AH84</f>
        <v>#REF!</v>
      </c>
      <c r="AJ84" s="68" t="e">
        <f>+AF84+AI84</f>
        <v>#REF!</v>
      </c>
      <c r="AK84" s="71">
        <v>0</v>
      </c>
      <c r="AL84" s="71">
        <v>0</v>
      </c>
      <c r="AM84" s="68">
        <f>AK84+AL84</f>
        <v>0</v>
      </c>
      <c r="AN84" s="71">
        <v>0</v>
      </c>
      <c r="AO84" s="71">
        <v>0</v>
      </c>
      <c r="AP84" s="68">
        <f>+AN84+AO84</f>
        <v>0</v>
      </c>
      <c r="AQ84" s="68">
        <f>+AM84+AP84</f>
        <v>0</v>
      </c>
      <c r="AR84" s="71">
        <v>0</v>
      </c>
      <c r="AS84" s="71">
        <v>0</v>
      </c>
      <c r="AT84" s="68">
        <f>AR84+AS84</f>
        <v>0</v>
      </c>
      <c r="AU84" s="71">
        <v>0</v>
      </c>
      <c r="AV84" s="71">
        <v>0</v>
      </c>
      <c r="AW84" s="68">
        <f>+AU84+AV84</f>
        <v>0</v>
      </c>
      <c r="AX84" s="68">
        <f>+AT84+AW84</f>
        <v>0</v>
      </c>
      <c r="AY84" s="71">
        <v>0</v>
      </c>
      <c r="AZ84" s="71">
        <v>0</v>
      </c>
      <c r="BA84" s="68">
        <f>AY84+AZ84</f>
        <v>0</v>
      </c>
      <c r="BB84" s="71">
        <v>0</v>
      </c>
      <c r="BC84" s="71">
        <v>0</v>
      </c>
      <c r="BD84" s="68">
        <f>+BB84+BC84</f>
        <v>0</v>
      </c>
      <c r="BE84" s="68">
        <f>+BA84+BD84</f>
        <v>0</v>
      </c>
      <c r="BF84" s="67">
        <f>AD84-AK84-AR84-AY84</f>
        <v>0</v>
      </c>
      <c r="BG84" s="67">
        <f>AE84-AL84-AS84-AZ84</f>
        <v>0</v>
      </c>
      <c r="BH84" s="68">
        <f>BF84+BG84</f>
        <v>0</v>
      </c>
      <c r="BI84" s="67" t="e">
        <f>AG84-AN84-AU84-BB84</f>
        <v>#REF!</v>
      </c>
      <c r="BJ84" s="67" t="e">
        <f>AH84-AO84-AV84-BC84</f>
        <v>#REF!</v>
      </c>
      <c r="BK84" s="68" t="e">
        <f>+BI84+BJ84</f>
        <v>#REF!</v>
      </c>
      <c r="BL84" s="68" t="e">
        <f t="shared" si="18"/>
        <v>#REF!</v>
      </c>
      <c r="BM84" s="305">
        <v>0</v>
      </c>
      <c r="BN84" s="305">
        <v>0</v>
      </c>
      <c r="BO84" s="306"/>
      <c r="BP84" s="306"/>
      <c r="BQ84" s="305">
        <v>0</v>
      </c>
      <c r="BR84" s="305">
        <v>0</v>
      </c>
      <c r="BS84" s="74" t="s">
        <v>37</v>
      </c>
      <c r="BT84" s="77"/>
    </row>
    <row r="85" spans="1:84" s="78" customFormat="1" ht="40.5" hidden="1">
      <c r="A85" s="77"/>
      <c r="B85" s="53">
        <v>2014</v>
      </c>
      <c r="C85" s="54">
        <v>8317</v>
      </c>
      <c r="D85" s="53">
        <v>1</v>
      </c>
      <c r="E85" s="53">
        <v>2000</v>
      </c>
      <c r="F85" s="53">
        <v>2700</v>
      </c>
      <c r="G85" s="53"/>
      <c r="H85" s="53"/>
      <c r="I85" s="55" t="s">
        <v>59</v>
      </c>
      <c r="J85" s="56">
        <f>J86+J88+J90</f>
        <v>0</v>
      </c>
      <c r="K85" s="56">
        <f t="shared" ref="K85:P85" si="113">K86+K88+K90</f>
        <v>0</v>
      </c>
      <c r="L85" s="56">
        <f t="shared" si="113"/>
        <v>0</v>
      </c>
      <c r="M85" s="56">
        <f t="shared" si="113"/>
        <v>0</v>
      </c>
      <c r="N85" s="56">
        <f t="shared" si="113"/>
        <v>0</v>
      </c>
      <c r="O85" s="56">
        <f t="shared" si="113"/>
        <v>0</v>
      </c>
      <c r="P85" s="56">
        <f t="shared" si="113"/>
        <v>0</v>
      </c>
      <c r="Q85" s="56">
        <f>Q86+Q88+Q90</f>
        <v>0</v>
      </c>
      <c r="R85" s="56">
        <f t="shared" ref="R85:S85" si="114">R86+R88+R90</f>
        <v>0</v>
      </c>
      <c r="S85" s="56">
        <f t="shared" si="114"/>
        <v>0</v>
      </c>
      <c r="T85" s="56">
        <f>T86+T88+T90</f>
        <v>0</v>
      </c>
      <c r="U85" s="56">
        <f t="shared" ref="U85:V85" si="115">U86+U88+U90</f>
        <v>0</v>
      </c>
      <c r="V85" s="56">
        <f t="shared" si="115"/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f t="shared" ref="AC85" si="116">AC86+AC88+AC90</f>
        <v>0</v>
      </c>
      <c r="AD85" s="56">
        <f>AD86+AD88+AD90</f>
        <v>0</v>
      </c>
      <c r="AE85" s="56">
        <f t="shared" ref="AE85:AJ85" si="117">AE86+AE88+AE90</f>
        <v>0</v>
      </c>
      <c r="AF85" s="56">
        <f t="shared" si="117"/>
        <v>0</v>
      </c>
      <c r="AG85" s="56" t="e">
        <f t="shared" si="117"/>
        <v>#REF!</v>
      </c>
      <c r="AH85" s="56" t="e">
        <f t="shared" si="117"/>
        <v>#REF!</v>
      </c>
      <c r="AI85" s="56" t="e">
        <f t="shared" si="117"/>
        <v>#REF!</v>
      </c>
      <c r="AJ85" s="56" t="e">
        <f t="shared" si="117"/>
        <v>#REF!</v>
      </c>
      <c r="AK85" s="56">
        <f>AK86+AK88+AK90</f>
        <v>0</v>
      </c>
      <c r="AL85" s="56">
        <f t="shared" ref="AL85:AQ85" si="118">AL86+AL88+AL90</f>
        <v>0</v>
      </c>
      <c r="AM85" s="56">
        <f t="shared" si="118"/>
        <v>0</v>
      </c>
      <c r="AN85" s="56">
        <f t="shared" si="118"/>
        <v>0</v>
      </c>
      <c r="AO85" s="56">
        <f t="shared" si="118"/>
        <v>0</v>
      </c>
      <c r="AP85" s="56">
        <f t="shared" si="118"/>
        <v>0</v>
      </c>
      <c r="AQ85" s="56">
        <f t="shared" si="118"/>
        <v>0</v>
      </c>
      <c r="AR85" s="56">
        <f>AR86+AR88+AR90</f>
        <v>0</v>
      </c>
      <c r="AS85" s="56">
        <f t="shared" ref="AS85:AX85" si="119">AS86+AS88+AS90</f>
        <v>0</v>
      </c>
      <c r="AT85" s="56">
        <f t="shared" si="119"/>
        <v>0</v>
      </c>
      <c r="AU85" s="56">
        <f t="shared" si="119"/>
        <v>0</v>
      </c>
      <c r="AV85" s="56">
        <f t="shared" si="119"/>
        <v>0</v>
      </c>
      <c r="AW85" s="56">
        <f t="shared" si="119"/>
        <v>0</v>
      </c>
      <c r="AX85" s="56">
        <f t="shared" si="119"/>
        <v>0</v>
      </c>
      <c r="AY85" s="56">
        <f>AY86+AY88+AY90</f>
        <v>0</v>
      </c>
      <c r="AZ85" s="56">
        <f t="shared" ref="AZ85:BE85" si="120">AZ86+AZ88+AZ90</f>
        <v>0</v>
      </c>
      <c r="BA85" s="56">
        <f t="shared" si="120"/>
        <v>0</v>
      </c>
      <c r="BB85" s="56">
        <f t="shared" si="120"/>
        <v>0</v>
      </c>
      <c r="BC85" s="56">
        <f t="shared" si="120"/>
        <v>0</v>
      </c>
      <c r="BD85" s="56">
        <f t="shared" si="120"/>
        <v>0</v>
      </c>
      <c r="BE85" s="56">
        <f t="shared" si="120"/>
        <v>0</v>
      </c>
      <c r="BF85" s="56">
        <f>BF86+BF88+BF90</f>
        <v>0</v>
      </c>
      <c r="BG85" s="56">
        <f t="shared" ref="BG85:BK85" si="121">BG86+BG88+BG90</f>
        <v>0</v>
      </c>
      <c r="BH85" s="56">
        <f t="shared" si="121"/>
        <v>0</v>
      </c>
      <c r="BI85" s="56" t="e">
        <f t="shared" si="121"/>
        <v>#REF!</v>
      </c>
      <c r="BJ85" s="56" t="e">
        <f t="shared" si="121"/>
        <v>#REF!</v>
      </c>
      <c r="BK85" s="56" t="e">
        <f t="shared" si="121"/>
        <v>#REF!</v>
      </c>
      <c r="BL85" s="56" t="e">
        <f t="shared" si="18"/>
        <v>#REF!</v>
      </c>
      <c r="BM85" s="303"/>
      <c r="BN85" s="303"/>
      <c r="BO85" s="303"/>
      <c r="BP85" s="303"/>
      <c r="BQ85" s="303"/>
      <c r="BR85" s="303"/>
      <c r="BS85" s="58"/>
      <c r="BT85" s="77"/>
    </row>
    <row r="86" spans="1:84" s="79" customFormat="1" hidden="1">
      <c r="A86" s="77"/>
      <c r="B86" s="59">
        <v>2014</v>
      </c>
      <c r="C86" s="60">
        <v>8317</v>
      </c>
      <c r="D86" s="59">
        <v>1</v>
      </c>
      <c r="E86" s="59">
        <v>2000</v>
      </c>
      <c r="F86" s="59">
        <v>2700</v>
      </c>
      <c r="G86" s="59">
        <v>271</v>
      </c>
      <c r="H86" s="59"/>
      <c r="I86" s="61" t="s">
        <v>60</v>
      </c>
      <c r="J86" s="62">
        <f>J87</f>
        <v>0</v>
      </c>
      <c r="K86" s="62">
        <f t="shared" ref="K86:P88" si="122">K87</f>
        <v>0</v>
      </c>
      <c r="L86" s="62">
        <f t="shared" si="122"/>
        <v>0</v>
      </c>
      <c r="M86" s="62">
        <f t="shared" si="122"/>
        <v>0</v>
      </c>
      <c r="N86" s="62">
        <f t="shared" si="122"/>
        <v>0</v>
      </c>
      <c r="O86" s="62">
        <f t="shared" si="122"/>
        <v>0</v>
      </c>
      <c r="P86" s="62">
        <f t="shared" si="122"/>
        <v>0</v>
      </c>
      <c r="Q86" s="62">
        <f>Q87</f>
        <v>0</v>
      </c>
      <c r="R86" s="62">
        <f t="shared" ref="R86:V88" si="123">R87</f>
        <v>0</v>
      </c>
      <c r="S86" s="62">
        <f t="shared" si="123"/>
        <v>0</v>
      </c>
      <c r="T86" s="62">
        <f>T87</f>
        <v>0</v>
      </c>
      <c r="U86" s="62">
        <f t="shared" si="123"/>
        <v>0</v>
      </c>
      <c r="V86" s="62">
        <f t="shared" si="123"/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2">
        <v>0</v>
      </c>
      <c r="AC86" s="62">
        <f t="shared" ref="AC86:AC88" si="124">AC87</f>
        <v>0</v>
      </c>
      <c r="AD86" s="62">
        <f>AD87</f>
        <v>0</v>
      </c>
      <c r="AE86" s="62">
        <f t="shared" ref="AE86:AJ88" si="125">AE87</f>
        <v>0</v>
      </c>
      <c r="AF86" s="62">
        <f t="shared" si="125"/>
        <v>0</v>
      </c>
      <c r="AG86" s="62" t="e">
        <f t="shared" si="125"/>
        <v>#REF!</v>
      </c>
      <c r="AH86" s="62" t="e">
        <f t="shared" si="125"/>
        <v>#REF!</v>
      </c>
      <c r="AI86" s="62" t="e">
        <f t="shared" si="125"/>
        <v>#REF!</v>
      </c>
      <c r="AJ86" s="62" t="e">
        <f t="shared" si="125"/>
        <v>#REF!</v>
      </c>
      <c r="AK86" s="62">
        <f>AK87</f>
        <v>0</v>
      </c>
      <c r="AL86" s="62">
        <f t="shared" ref="AL86:BA88" si="126">AL87</f>
        <v>0</v>
      </c>
      <c r="AM86" s="62">
        <f t="shared" si="126"/>
        <v>0</v>
      </c>
      <c r="AN86" s="62">
        <f t="shared" si="126"/>
        <v>0</v>
      </c>
      <c r="AO86" s="62">
        <f t="shared" si="126"/>
        <v>0</v>
      </c>
      <c r="AP86" s="62">
        <f t="shared" si="126"/>
        <v>0</v>
      </c>
      <c r="AQ86" s="62">
        <f t="shared" si="126"/>
        <v>0</v>
      </c>
      <c r="AR86" s="62">
        <f>AR87</f>
        <v>0</v>
      </c>
      <c r="AS86" s="62">
        <f t="shared" si="126"/>
        <v>0</v>
      </c>
      <c r="AT86" s="62">
        <f t="shared" si="126"/>
        <v>0</v>
      </c>
      <c r="AU86" s="62">
        <f t="shared" si="126"/>
        <v>0</v>
      </c>
      <c r="AV86" s="62">
        <f t="shared" si="126"/>
        <v>0</v>
      </c>
      <c r="AW86" s="62">
        <f t="shared" si="126"/>
        <v>0</v>
      </c>
      <c r="AX86" s="62">
        <f t="shared" si="126"/>
        <v>0</v>
      </c>
      <c r="AY86" s="62">
        <f>AY87</f>
        <v>0</v>
      </c>
      <c r="AZ86" s="62">
        <f t="shared" si="126"/>
        <v>0</v>
      </c>
      <c r="BA86" s="62">
        <f t="shared" si="126"/>
        <v>0</v>
      </c>
      <c r="BB86" s="62">
        <f t="shared" ref="AZ86:BE88" si="127">BB87</f>
        <v>0</v>
      </c>
      <c r="BC86" s="62">
        <f t="shared" si="127"/>
        <v>0</v>
      </c>
      <c r="BD86" s="62">
        <f t="shared" si="127"/>
        <v>0</v>
      </c>
      <c r="BE86" s="62">
        <f t="shared" si="127"/>
        <v>0</v>
      </c>
      <c r="BF86" s="62">
        <f>BF87</f>
        <v>0</v>
      </c>
      <c r="BG86" s="62">
        <f t="shared" ref="BG86:BK88" si="128">BG87</f>
        <v>0</v>
      </c>
      <c r="BH86" s="62">
        <f t="shared" si="128"/>
        <v>0</v>
      </c>
      <c r="BI86" s="62" t="e">
        <f t="shared" si="128"/>
        <v>#REF!</v>
      </c>
      <c r="BJ86" s="62" t="e">
        <f t="shared" si="128"/>
        <v>#REF!</v>
      </c>
      <c r="BK86" s="62" t="e">
        <f t="shared" si="128"/>
        <v>#REF!</v>
      </c>
      <c r="BL86" s="62" t="e">
        <f t="shared" si="18"/>
        <v>#REF!</v>
      </c>
      <c r="BM86" s="304"/>
      <c r="BN86" s="304"/>
      <c r="BO86" s="304"/>
      <c r="BP86" s="304"/>
      <c r="BQ86" s="304"/>
      <c r="BR86" s="304"/>
      <c r="BS86" s="64"/>
      <c r="BT86" s="77"/>
    </row>
    <row r="87" spans="1:84" s="46" customFormat="1" hidden="1">
      <c r="A87" s="77"/>
      <c r="B87" s="20">
        <v>2014</v>
      </c>
      <c r="C87" s="65">
        <v>8317</v>
      </c>
      <c r="D87" s="20">
        <v>1</v>
      </c>
      <c r="E87" s="20">
        <v>2000</v>
      </c>
      <c r="F87" s="20">
        <v>2700</v>
      </c>
      <c r="G87" s="20">
        <v>271</v>
      </c>
      <c r="H87" s="20">
        <v>1</v>
      </c>
      <c r="I87" s="66" t="s">
        <v>60</v>
      </c>
      <c r="J87" s="67">
        <v>0</v>
      </c>
      <c r="K87" s="67">
        <v>0</v>
      </c>
      <c r="L87" s="68">
        <f>J87+K87</f>
        <v>0</v>
      </c>
      <c r="M87" s="67">
        <v>0</v>
      </c>
      <c r="N87" s="67">
        <v>0</v>
      </c>
      <c r="O87" s="68">
        <f>+M87+N87</f>
        <v>0</v>
      </c>
      <c r="P87" s="68">
        <f>+L87+O87</f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67">
        <v>0</v>
      </c>
      <c r="X87" s="67">
        <v>0</v>
      </c>
      <c r="Y87" s="68">
        <v>0</v>
      </c>
      <c r="Z87" s="67">
        <v>0</v>
      </c>
      <c r="AA87" s="67">
        <v>0</v>
      </c>
      <c r="AB87" s="68">
        <v>0</v>
      </c>
      <c r="AC87" s="68">
        <f>+Y87+AB87</f>
        <v>0</v>
      </c>
      <c r="AD87" s="67">
        <f>J87+Q87-T87</f>
        <v>0</v>
      </c>
      <c r="AE87" s="67">
        <f>K87+R87-U87</f>
        <v>0</v>
      </c>
      <c r="AF87" s="68">
        <f>AD87+AE87</f>
        <v>0</v>
      </c>
      <c r="AG87" s="67" t="e">
        <f>M87+#REF!-V87</f>
        <v>#REF!</v>
      </c>
      <c r="AH87" s="67" t="e">
        <f>N87+S87-#REF!</f>
        <v>#REF!</v>
      </c>
      <c r="AI87" s="68" t="e">
        <f>+AG87+AH87</f>
        <v>#REF!</v>
      </c>
      <c r="AJ87" s="68" t="e">
        <f>+AF87+AI87</f>
        <v>#REF!</v>
      </c>
      <c r="AK87" s="71">
        <v>0</v>
      </c>
      <c r="AL87" s="71">
        <v>0</v>
      </c>
      <c r="AM87" s="68">
        <f>AK87+AL87</f>
        <v>0</v>
      </c>
      <c r="AN87" s="71">
        <v>0</v>
      </c>
      <c r="AO87" s="71">
        <v>0</v>
      </c>
      <c r="AP87" s="68">
        <f>+AN87+AO87</f>
        <v>0</v>
      </c>
      <c r="AQ87" s="68">
        <f>+AM87+AP87</f>
        <v>0</v>
      </c>
      <c r="AR87" s="71">
        <v>0</v>
      </c>
      <c r="AS87" s="71">
        <v>0</v>
      </c>
      <c r="AT87" s="68">
        <f>AR87+AS87</f>
        <v>0</v>
      </c>
      <c r="AU87" s="71">
        <v>0</v>
      </c>
      <c r="AV87" s="71">
        <v>0</v>
      </c>
      <c r="AW87" s="68">
        <f>+AU87+AV87</f>
        <v>0</v>
      </c>
      <c r="AX87" s="68">
        <f>+AT87+AW87</f>
        <v>0</v>
      </c>
      <c r="AY87" s="71">
        <v>0</v>
      </c>
      <c r="AZ87" s="71">
        <v>0</v>
      </c>
      <c r="BA87" s="68">
        <f>AY87+AZ87</f>
        <v>0</v>
      </c>
      <c r="BB87" s="71">
        <v>0</v>
      </c>
      <c r="BC87" s="71">
        <v>0</v>
      </c>
      <c r="BD87" s="68">
        <f>+BB87+BC87</f>
        <v>0</v>
      </c>
      <c r="BE87" s="68">
        <f>+BA87+BD87</f>
        <v>0</v>
      </c>
      <c r="BF87" s="67">
        <f>AD87-AK87-AR87-AY87</f>
        <v>0</v>
      </c>
      <c r="BG87" s="67">
        <f>AE87-AL87-AS87-AZ87</f>
        <v>0</v>
      </c>
      <c r="BH87" s="68">
        <f>BF87+BG87</f>
        <v>0</v>
      </c>
      <c r="BI87" s="67" t="e">
        <f>AG87-AN87-AU87-BB87</f>
        <v>#REF!</v>
      </c>
      <c r="BJ87" s="67" t="e">
        <f>AH87-AO87-AV87-BC87</f>
        <v>#REF!</v>
      </c>
      <c r="BK87" s="68" t="e">
        <f>+BI87+BJ87</f>
        <v>#REF!</v>
      </c>
      <c r="BL87" s="68" t="e">
        <f t="shared" si="18"/>
        <v>#REF!</v>
      </c>
      <c r="BM87" s="305">
        <v>0</v>
      </c>
      <c r="BN87" s="305">
        <v>0</v>
      </c>
      <c r="BO87" s="306"/>
      <c r="BP87" s="306"/>
      <c r="BQ87" s="305">
        <v>0</v>
      </c>
      <c r="BR87" s="305">
        <v>0</v>
      </c>
      <c r="BS87" s="74" t="s">
        <v>37</v>
      </c>
      <c r="BT87" s="77"/>
    </row>
    <row r="88" spans="1:84" s="79" customFormat="1" hidden="1">
      <c r="A88" s="77"/>
      <c r="B88" s="59">
        <v>2014</v>
      </c>
      <c r="C88" s="60">
        <v>8317</v>
      </c>
      <c r="D88" s="59">
        <v>1</v>
      </c>
      <c r="E88" s="59">
        <v>2000</v>
      </c>
      <c r="F88" s="59">
        <v>2700</v>
      </c>
      <c r="G88" s="59">
        <v>272</v>
      </c>
      <c r="H88" s="59"/>
      <c r="I88" s="61" t="s">
        <v>61</v>
      </c>
      <c r="J88" s="62">
        <f>J89</f>
        <v>0</v>
      </c>
      <c r="K88" s="62">
        <f t="shared" si="122"/>
        <v>0</v>
      </c>
      <c r="L88" s="62">
        <f t="shared" si="122"/>
        <v>0</v>
      </c>
      <c r="M88" s="62">
        <f t="shared" si="122"/>
        <v>0</v>
      </c>
      <c r="N88" s="62">
        <f t="shared" si="122"/>
        <v>0</v>
      </c>
      <c r="O88" s="62">
        <f t="shared" si="122"/>
        <v>0</v>
      </c>
      <c r="P88" s="62">
        <f t="shared" si="122"/>
        <v>0</v>
      </c>
      <c r="Q88" s="62">
        <f>Q89</f>
        <v>0</v>
      </c>
      <c r="R88" s="62">
        <f t="shared" si="123"/>
        <v>0</v>
      </c>
      <c r="S88" s="62">
        <f t="shared" si="123"/>
        <v>0</v>
      </c>
      <c r="T88" s="62">
        <f>T89</f>
        <v>0</v>
      </c>
      <c r="U88" s="62">
        <f t="shared" si="123"/>
        <v>0</v>
      </c>
      <c r="V88" s="62">
        <f t="shared" si="123"/>
        <v>0</v>
      </c>
      <c r="W88" s="62">
        <v>0</v>
      </c>
      <c r="X88" s="62">
        <v>0</v>
      </c>
      <c r="Y88" s="62">
        <v>0</v>
      </c>
      <c r="Z88" s="62">
        <v>0</v>
      </c>
      <c r="AA88" s="62">
        <v>0</v>
      </c>
      <c r="AB88" s="62">
        <v>0</v>
      </c>
      <c r="AC88" s="62">
        <f t="shared" si="124"/>
        <v>0</v>
      </c>
      <c r="AD88" s="62">
        <f>AD89</f>
        <v>0</v>
      </c>
      <c r="AE88" s="62">
        <f t="shared" si="125"/>
        <v>0</v>
      </c>
      <c r="AF88" s="62">
        <f t="shared" si="125"/>
        <v>0</v>
      </c>
      <c r="AG88" s="62" t="e">
        <f t="shared" si="125"/>
        <v>#REF!</v>
      </c>
      <c r="AH88" s="62" t="e">
        <f t="shared" si="125"/>
        <v>#REF!</v>
      </c>
      <c r="AI88" s="62" t="e">
        <f t="shared" si="125"/>
        <v>#REF!</v>
      </c>
      <c r="AJ88" s="62" t="e">
        <f t="shared" si="125"/>
        <v>#REF!</v>
      </c>
      <c r="AK88" s="62">
        <f>AK89</f>
        <v>0</v>
      </c>
      <c r="AL88" s="62">
        <f t="shared" si="126"/>
        <v>0</v>
      </c>
      <c r="AM88" s="62">
        <f t="shared" si="126"/>
        <v>0</v>
      </c>
      <c r="AN88" s="62">
        <f t="shared" si="126"/>
        <v>0</v>
      </c>
      <c r="AO88" s="62">
        <f t="shared" si="126"/>
        <v>0</v>
      </c>
      <c r="AP88" s="62">
        <f t="shared" si="126"/>
        <v>0</v>
      </c>
      <c r="AQ88" s="62">
        <f t="shared" si="126"/>
        <v>0</v>
      </c>
      <c r="AR88" s="62">
        <f>AR89</f>
        <v>0</v>
      </c>
      <c r="AS88" s="62">
        <f t="shared" si="126"/>
        <v>0</v>
      </c>
      <c r="AT88" s="62">
        <f t="shared" si="126"/>
        <v>0</v>
      </c>
      <c r="AU88" s="62">
        <f t="shared" si="126"/>
        <v>0</v>
      </c>
      <c r="AV88" s="62">
        <f t="shared" si="126"/>
        <v>0</v>
      </c>
      <c r="AW88" s="62">
        <f t="shared" si="126"/>
        <v>0</v>
      </c>
      <c r="AX88" s="62">
        <f t="shared" si="126"/>
        <v>0</v>
      </c>
      <c r="AY88" s="62">
        <f>AY89</f>
        <v>0</v>
      </c>
      <c r="AZ88" s="62">
        <f t="shared" si="127"/>
        <v>0</v>
      </c>
      <c r="BA88" s="62">
        <f t="shared" si="127"/>
        <v>0</v>
      </c>
      <c r="BB88" s="62">
        <f t="shared" si="127"/>
        <v>0</v>
      </c>
      <c r="BC88" s="62">
        <f t="shared" si="127"/>
        <v>0</v>
      </c>
      <c r="BD88" s="62">
        <f t="shared" si="127"/>
        <v>0</v>
      </c>
      <c r="BE88" s="62">
        <f t="shared" si="127"/>
        <v>0</v>
      </c>
      <c r="BF88" s="62">
        <f>BF89</f>
        <v>0</v>
      </c>
      <c r="BG88" s="62">
        <f t="shared" si="128"/>
        <v>0</v>
      </c>
      <c r="BH88" s="62">
        <f t="shared" si="128"/>
        <v>0</v>
      </c>
      <c r="BI88" s="62" t="e">
        <f t="shared" si="128"/>
        <v>#REF!</v>
      </c>
      <c r="BJ88" s="62" t="e">
        <f t="shared" si="128"/>
        <v>#REF!</v>
      </c>
      <c r="BK88" s="62" t="e">
        <f t="shared" si="128"/>
        <v>#REF!</v>
      </c>
      <c r="BL88" s="62" t="e">
        <f t="shared" si="18"/>
        <v>#REF!</v>
      </c>
      <c r="BM88" s="304"/>
      <c r="BN88" s="304"/>
      <c r="BO88" s="304"/>
      <c r="BP88" s="304"/>
      <c r="BQ88" s="304"/>
      <c r="BR88" s="304"/>
      <c r="BS88" s="64"/>
      <c r="BT88" s="77"/>
    </row>
    <row r="89" spans="1:84" s="46" customFormat="1" hidden="1">
      <c r="A89" s="77"/>
      <c r="B89" s="20">
        <v>2014</v>
      </c>
      <c r="C89" s="65">
        <v>8317</v>
      </c>
      <c r="D89" s="20">
        <v>1</v>
      </c>
      <c r="E89" s="20">
        <v>2000</v>
      </c>
      <c r="F89" s="20">
        <v>2700</v>
      </c>
      <c r="G89" s="20">
        <v>272</v>
      </c>
      <c r="H89" s="20">
        <v>1</v>
      </c>
      <c r="I89" s="66" t="s">
        <v>62</v>
      </c>
      <c r="J89" s="67">
        <v>0</v>
      </c>
      <c r="K89" s="67">
        <v>0</v>
      </c>
      <c r="L89" s="68">
        <f>J89+K89</f>
        <v>0</v>
      </c>
      <c r="M89" s="67">
        <v>0</v>
      </c>
      <c r="N89" s="67">
        <v>0</v>
      </c>
      <c r="O89" s="68">
        <f>+M89+N89</f>
        <v>0</v>
      </c>
      <c r="P89" s="68">
        <f>+L89+O89</f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67">
        <v>0</v>
      </c>
      <c r="X89" s="67">
        <v>0</v>
      </c>
      <c r="Y89" s="68">
        <v>0</v>
      </c>
      <c r="Z89" s="67">
        <v>0</v>
      </c>
      <c r="AA89" s="67">
        <v>0</v>
      </c>
      <c r="AB89" s="68">
        <v>0</v>
      </c>
      <c r="AC89" s="68">
        <f>+Y89+AB89</f>
        <v>0</v>
      </c>
      <c r="AD89" s="67">
        <f>J89+Q89-T89</f>
        <v>0</v>
      </c>
      <c r="AE89" s="67">
        <f>K89+R89-U89</f>
        <v>0</v>
      </c>
      <c r="AF89" s="68">
        <f>AD89+AE89</f>
        <v>0</v>
      </c>
      <c r="AG89" s="67" t="e">
        <f>M89+#REF!-V89</f>
        <v>#REF!</v>
      </c>
      <c r="AH89" s="67" t="e">
        <f>N89+S89-#REF!</f>
        <v>#REF!</v>
      </c>
      <c r="AI89" s="68" t="e">
        <f>+AG89+AH89</f>
        <v>#REF!</v>
      </c>
      <c r="AJ89" s="68" t="e">
        <f>+AF89+AI89</f>
        <v>#REF!</v>
      </c>
      <c r="AK89" s="71">
        <v>0</v>
      </c>
      <c r="AL89" s="71">
        <v>0</v>
      </c>
      <c r="AM89" s="68">
        <f>AK89+AL89</f>
        <v>0</v>
      </c>
      <c r="AN89" s="71">
        <v>0</v>
      </c>
      <c r="AO89" s="71">
        <v>0</v>
      </c>
      <c r="AP89" s="68">
        <f>+AN89+AO89</f>
        <v>0</v>
      </c>
      <c r="AQ89" s="68">
        <f>+AM89+AP89</f>
        <v>0</v>
      </c>
      <c r="AR89" s="71">
        <v>0</v>
      </c>
      <c r="AS89" s="71">
        <v>0</v>
      </c>
      <c r="AT89" s="68">
        <f>AR89+AS89</f>
        <v>0</v>
      </c>
      <c r="AU89" s="71">
        <v>0</v>
      </c>
      <c r="AV89" s="71">
        <v>0</v>
      </c>
      <c r="AW89" s="68">
        <f>+AU89+AV89</f>
        <v>0</v>
      </c>
      <c r="AX89" s="68">
        <f>+AT89+AW89</f>
        <v>0</v>
      </c>
      <c r="AY89" s="71">
        <v>0</v>
      </c>
      <c r="AZ89" s="71">
        <v>0</v>
      </c>
      <c r="BA89" s="68">
        <f>AY89+AZ89</f>
        <v>0</v>
      </c>
      <c r="BB89" s="71">
        <v>0</v>
      </c>
      <c r="BC89" s="71">
        <v>0</v>
      </c>
      <c r="BD89" s="68">
        <f>+BB89+BC89</f>
        <v>0</v>
      </c>
      <c r="BE89" s="68">
        <f>+BA89+BD89</f>
        <v>0</v>
      </c>
      <c r="BF89" s="67">
        <f>AD89-AK89-AR89-AY89</f>
        <v>0</v>
      </c>
      <c r="BG89" s="67">
        <f>AE89-AL89-AS89-AZ89</f>
        <v>0</v>
      </c>
      <c r="BH89" s="68">
        <f>BF89+BG89</f>
        <v>0</v>
      </c>
      <c r="BI89" s="67" t="e">
        <f>AG89-AN89-AU89-BB89</f>
        <v>#REF!</v>
      </c>
      <c r="BJ89" s="67" t="e">
        <f>AH89-AO89-AV89-BC89</f>
        <v>#REF!</v>
      </c>
      <c r="BK89" s="68" t="e">
        <f>+BI89+BJ89</f>
        <v>#REF!</v>
      </c>
      <c r="BL89" s="68" t="e">
        <f t="shared" si="18"/>
        <v>#REF!</v>
      </c>
      <c r="BM89" s="305">
        <v>0</v>
      </c>
      <c r="BN89" s="305">
        <v>0</v>
      </c>
      <c r="BO89" s="306"/>
      <c r="BP89" s="306"/>
      <c r="BQ89" s="305">
        <v>0</v>
      </c>
      <c r="BR89" s="305">
        <v>0</v>
      </c>
      <c r="BS89" s="74" t="s">
        <v>37</v>
      </c>
      <c r="BT89" s="77"/>
    </row>
    <row r="90" spans="1:84" s="79" customFormat="1" hidden="1">
      <c r="A90" s="77"/>
      <c r="B90" s="59">
        <v>2014</v>
      </c>
      <c r="C90" s="60">
        <v>8317</v>
      </c>
      <c r="D90" s="59">
        <v>1</v>
      </c>
      <c r="E90" s="59">
        <v>2000</v>
      </c>
      <c r="F90" s="59">
        <v>2700</v>
      </c>
      <c r="G90" s="59">
        <v>273</v>
      </c>
      <c r="H90" s="59"/>
      <c r="I90" s="61" t="s">
        <v>63</v>
      </c>
      <c r="J90" s="62">
        <f>J91</f>
        <v>0</v>
      </c>
      <c r="K90" s="62">
        <f t="shared" ref="K90:P90" si="129">K91</f>
        <v>0</v>
      </c>
      <c r="L90" s="62">
        <f t="shared" si="129"/>
        <v>0</v>
      </c>
      <c r="M90" s="62">
        <f t="shared" si="129"/>
        <v>0</v>
      </c>
      <c r="N90" s="62">
        <f t="shared" si="129"/>
        <v>0</v>
      </c>
      <c r="O90" s="62">
        <f t="shared" si="129"/>
        <v>0</v>
      </c>
      <c r="P90" s="62">
        <f t="shared" si="129"/>
        <v>0</v>
      </c>
      <c r="Q90" s="62">
        <f>Q91</f>
        <v>0</v>
      </c>
      <c r="R90" s="62">
        <f t="shared" ref="R90:V90" si="130">R91</f>
        <v>0</v>
      </c>
      <c r="S90" s="62">
        <f t="shared" si="130"/>
        <v>0</v>
      </c>
      <c r="T90" s="62">
        <f>T91</f>
        <v>0</v>
      </c>
      <c r="U90" s="62">
        <f t="shared" si="130"/>
        <v>0</v>
      </c>
      <c r="V90" s="62">
        <f t="shared" si="130"/>
        <v>0</v>
      </c>
      <c r="W90" s="62">
        <v>0</v>
      </c>
      <c r="X90" s="62">
        <v>0</v>
      </c>
      <c r="Y90" s="62">
        <v>0</v>
      </c>
      <c r="Z90" s="62">
        <v>0</v>
      </c>
      <c r="AA90" s="62">
        <v>0</v>
      </c>
      <c r="AB90" s="62">
        <v>0</v>
      </c>
      <c r="AC90" s="62">
        <f t="shared" ref="AC90" si="131">AC91</f>
        <v>0</v>
      </c>
      <c r="AD90" s="62">
        <f>AD91</f>
        <v>0</v>
      </c>
      <c r="AE90" s="62">
        <f t="shared" ref="AE90:AJ90" si="132">AE91</f>
        <v>0</v>
      </c>
      <c r="AF90" s="62">
        <f t="shared" si="132"/>
        <v>0</v>
      </c>
      <c r="AG90" s="62" t="e">
        <f t="shared" si="132"/>
        <v>#REF!</v>
      </c>
      <c r="AH90" s="62" t="e">
        <f t="shared" si="132"/>
        <v>#REF!</v>
      </c>
      <c r="AI90" s="62" t="e">
        <f t="shared" si="132"/>
        <v>#REF!</v>
      </c>
      <c r="AJ90" s="62" t="e">
        <f t="shared" si="132"/>
        <v>#REF!</v>
      </c>
      <c r="AK90" s="62">
        <f>AK91</f>
        <v>0</v>
      </c>
      <c r="AL90" s="62">
        <f t="shared" ref="AL90:BK90" si="133">AL91</f>
        <v>0</v>
      </c>
      <c r="AM90" s="62">
        <f t="shared" si="133"/>
        <v>0</v>
      </c>
      <c r="AN90" s="62">
        <f t="shared" si="133"/>
        <v>0</v>
      </c>
      <c r="AO90" s="62">
        <f t="shared" si="133"/>
        <v>0</v>
      </c>
      <c r="AP90" s="62">
        <f t="shared" si="133"/>
        <v>0</v>
      </c>
      <c r="AQ90" s="62">
        <f t="shared" si="133"/>
        <v>0</v>
      </c>
      <c r="AR90" s="62">
        <f>AR91</f>
        <v>0</v>
      </c>
      <c r="AS90" s="62">
        <f t="shared" si="133"/>
        <v>0</v>
      </c>
      <c r="AT90" s="62">
        <f t="shared" si="133"/>
        <v>0</v>
      </c>
      <c r="AU90" s="62">
        <f t="shared" si="133"/>
        <v>0</v>
      </c>
      <c r="AV90" s="62">
        <f t="shared" si="133"/>
        <v>0</v>
      </c>
      <c r="AW90" s="62">
        <f t="shared" si="133"/>
        <v>0</v>
      </c>
      <c r="AX90" s="62">
        <f t="shared" si="133"/>
        <v>0</v>
      </c>
      <c r="AY90" s="62">
        <f>AY91</f>
        <v>0</v>
      </c>
      <c r="AZ90" s="62">
        <f t="shared" si="133"/>
        <v>0</v>
      </c>
      <c r="BA90" s="62">
        <f t="shared" si="133"/>
        <v>0</v>
      </c>
      <c r="BB90" s="62">
        <f t="shared" si="133"/>
        <v>0</v>
      </c>
      <c r="BC90" s="62">
        <f t="shared" si="133"/>
        <v>0</v>
      </c>
      <c r="BD90" s="62">
        <f t="shared" si="133"/>
        <v>0</v>
      </c>
      <c r="BE90" s="62">
        <f t="shared" si="133"/>
        <v>0</v>
      </c>
      <c r="BF90" s="62">
        <f>BF91</f>
        <v>0</v>
      </c>
      <c r="BG90" s="62">
        <f t="shared" si="133"/>
        <v>0</v>
      </c>
      <c r="BH90" s="62">
        <f t="shared" si="133"/>
        <v>0</v>
      </c>
      <c r="BI90" s="62" t="e">
        <f t="shared" si="133"/>
        <v>#REF!</v>
      </c>
      <c r="BJ90" s="62" t="e">
        <f t="shared" si="133"/>
        <v>#REF!</v>
      </c>
      <c r="BK90" s="62" t="e">
        <f t="shared" si="133"/>
        <v>#REF!</v>
      </c>
      <c r="BL90" s="62" t="e">
        <f t="shared" si="18"/>
        <v>#REF!</v>
      </c>
      <c r="BM90" s="304"/>
      <c r="BN90" s="304"/>
      <c r="BO90" s="304"/>
      <c r="BP90" s="304"/>
      <c r="BQ90" s="304"/>
      <c r="BR90" s="304"/>
      <c r="BS90" s="64"/>
      <c r="BT90" s="77"/>
    </row>
    <row r="91" spans="1:84" s="46" customFormat="1" hidden="1">
      <c r="A91" s="77"/>
      <c r="B91" s="20">
        <v>2014</v>
      </c>
      <c r="C91" s="65">
        <v>8317</v>
      </c>
      <c r="D91" s="20">
        <v>1</v>
      </c>
      <c r="E91" s="20">
        <v>2000</v>
      </c>
      <c r="F91" s="20">
        <v>2700</v>
      </c>
      <c r="G91" s="20">
        <v>273</v>
      </c>
      <c r="H91" s="20">
        <v>1</v>
      </c>
      <c r="I91" s="66" t="s">
        <v>63</v>
      </c>
      <c r="J91" s="67">
        <v>0</v>
      </c>
      <c r="K91" s="67">
        <v>0</v>
      </c>
      <c r="L91" s="68">
        <f>J91+K91</f>
        <v>0</v>
      </c>
      <c r="M91" s="67">
        <v>0</v>
      </c>
      <c r="N91" s="67">
        <v>0</v>
      </c>
      <c r="O91" s="68">
        <f>+M91+N91</f>
        <v>0</v>
      </c>
      <c r="P91" s="68">
        <f>+L91+O91</f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67">
        <v>0</v>
      </c>
      <c r="X91" s="67">
        <v>0</v>
      </c>
      <c r="Y91" s="68">
        <v>0</v>
      </c>
      <c r="Z91" s="67">
        <v>0</v>
      </c>
      <c r="AA91" s="67">
        <v>0</v>
      </c>
      <c r="AB91" s="68">
        <v>0</v>
      </c>
      <c r="AC91" s="68">
        <f>+Y91+AB91</f>
        <v>0</v>
      </c>
      <c r="AD91" s="67">
        <f>J91+Q91-T91</f>
        <v>0</v>
      </c>
      <c r="AE91" s="67">
        <f>K91+R91-U91</f>
        <v>0</v>
      </c>
      <c r="AF91" s="68">
        <f>AD91+AE91</f>
        <v>0</v>
      </c>
      <c r="AG91" s="67" t="e">
        <f>M91+#REF!-V91</f>
        <v>#REF!</v>
      </c>
      <c r="AH91" s="67" t="e">
        <f>N91+S91-#REF!</f>
        <v>#REF!</v>
      </c>
      <c r="AI91" s="68" t="e">
        <f>+AG91+AH91</f>
        <v>#REF!</v>
      </c>
      <c r="AJ91" s="68" t="e">
        <f>+AF91+AI91</f>
        <v>#REF!</v>
      </c>
      <c r="AK91" s="71">
        <v>0</v>
      </c>
      <c r="AL91" s="71">
        <v>0</v>
      </c>
      <c r="AM91" s="68">
        <f>AK91+AL91</f>
        <v>0</v>
      </c>
      <c r="AN91" s="71">
        <v>0</v>
      </c>
      <c r="AO91" s="71">
        <v>0</v>
      </c>
      <c r="AP91" s="68">
        <f>+AN91+AO91</f>
        <v>0</v>
      </c>
      <c r="AQ91" s="68">
        <f>+AM91+AP91</f>
        <v>0</v>
      </c>
      <c r="AR91" s="71">
        <v>0</v>
      </c>
      <c r="AS91" s="71">
        <v>0</v>
      </c>
      <c r="AT91" s="68">
        <f>AR91+AS91</f>
        <v>0</v>
      </c>
      <c r="AU91" s="71">
        <v>0</v>
      </c>
      <c r="AV91" s="71">
        <v>0</v>
      </c>
      <c r="AW91" s="68">
        <f>+AU91+AV91</f>
        <v>0</v>
      </c>
      <c r="AX91" s="68">
        <f>+AT91+AW91</f>
        <v>0</v>
      </c>
      <c r="AY91" s="71">
        <v>0</v>
      </c>
      <c r="AZ91" s="71">
        <v>0</v>
      </c>
      <c r="BA91" s="68">
        <f>AY91+AZ91</f>
        <v>0</v>
      </c>
      <c r="BB91" s="71">
        <v>0</v>
      </c>
      <c r="BC91" s="71">
        <v>0</v>
      </c>
      <c r="BD91" s="68">
        <f>+BB91+BC91</f>
        <v>0</v>
      </c>
      <c r="BE91" s="68">
        <f>+BA91+BD91</f>
        <v>0</v>
      </c>
      <c r="BF91" s="67">
        <f>AD91-AK91-AR91-AY91</f>
        <v>0</v>
      </c>
      <c r="BG91" s="67">
        <f>AE91-AL91-AS91-AZ91</f>
        <v>0</v>
      </c>
      <c r="BH91" s="68">
        <f>BF91+BG91</f>
        <v>0</v>
      </c>
      <c r="BI91" s="67" t="e">
        <f>AG91-AN91-AU91-BB91</f>
        <v>#REF!</v>
      </c>
      <c r="BJ91" s="67" t="e">
        <f>AH91-AO91-AV91-BC91</f>
        <v>#REF!</v>
      </c>
      <c r="BK91" s="68" t="e">
        <f>+BI91+BJ91</f>
        <v>#REF!</v>
      </c>
      <c r="BL91" s="68" t="e">
        <f t="shared" si="18"/>
        <v>#REF!</v>
      </c>
      <c r="BM91" s="305">
        <v>0</v>
      </c>
      <c r="BN91" s="305">
        <v>0</v>
      </c>
      <c r="BO91" s="306"/>
      <c r="BP91" s="306"/>
      <c r="BQ91" s="305">
        <v>0</v>
      </c>
      <c r="BR91" s="305">
        <v>0</v>
      </c>
      <c r="BS91" s="74" t="s">
        <v>37</v>
      </c>
      <c r="BT91" s="77"/>
    </row>
    <row r="92" spans="1:84" s="78" customFormat="1" hidden="1">
      <c r="A92" s="77"/>
      <c r="B92" s="53">
        <v>2014</v>
      </c>
      <c r="C92" s="54">
        <v>8317</v>
      </c>
      <c r="D92" s="53">
        <v>1</v>
      </c>
      <c r="E92" s="53">
        <v>2000</v>
      </c>
      <c r="F92" s="53">
        <v>2900</v>
      </c>
      <c r="G92" s="53"/>
      <c r="H92" s="53"/>
      <c r="I92" s="55" t="s">
        <v>64</v>
      </c>
      <c r="J92" s="56">
        <f>J93</f>
        <v>0</v>
      </c>
      <c r="K92" s="56">
        <f t="shared" ref="K92:P93" si="134">K93</f>
        <v>0</v>
      </c>
      <c r="L92" s="56">
        <f t="shared" si="134"/>
        <v>0</v>
      </c>
      <c r="M92" s="56">
        <f t="shared" si="134"/>
        <v>0</v>
      </c>
      <c r="N92" s="56">
        <f t="shared" si="134"/>
        <v>0</v>
      </c>
      <c r="O92" s="56">
        <f t="shared" si="134"/>
        <v>0</v>
      </c>
      <c r="P92" s="56">
        <f t="shared" si="134"/>
        <v>0</v>
      </c>
      <c r="Q92" s="56">
        <f>Q93</f>
        <v>0</v>
      </c>
      <c r="R92" s="56">
        <f t="shared" ref="R92:V93" si="135">R93</f>
        <v>0</v>
      </c>
      <c r="S92" s="56">
        <f t="shared" si="135"/>
        <v>0</v>
      </c>
      <c r="T92" s="56">
        <f>T93</f>
        <v>0</v>
      </c>
      <c r="U92" s="56">
        <f t="shared" si="135"/>
        <v>0</v>
      </c>
      <c r="V92" s="56">
        <f t="shared" si="135"/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f t="shared" ref="AC92:AC93" si="136">AC93</f>
        <v>0</v>
      </c>
      <c r="AD92" s="56">
        <f>AD93</f>
        <v>0</v>
      </c>
      <c r="AE92" s="56">
        <f t="shared" ref="AE92:AJ93" si="137">AE93</f>
        <v>0</v>
      </c>
      <c r="AF92" s="56">
        <f t="shared" si="137"/>
        <v>0</v>
      </c>
      <c r="AG92" s="56" t="e">
        <f t="shared" si="137"/>
        <v>#REF!</v>
      </c>
      <c r="AH92" s="56" t="e">
        <f t="shared" si="137"/>
        <v>#REF!</v>
      </c>
      <c r="AI92" s="56" t="e">
        <f t="shared" si="137"/>
        <v>#REF!</v>
      </c>
      <c r="AJ92" s="56" t="e">
        <f t="shared" si="137"/>
        <v>#REF!</v>
      </c>
      <c r="AK92" s="56">
        <f>AK93</f>
        <v>0</v>
      </c>
      <c r="AL92" s="56">
        <f t="shared" ref="AL92:BA93" si="138">AL93</f>
        <v>0</v>
      </c>
      <c r="AM92" s="56">
        <f t="shared" si="138"/>
        <v>0</v>
      </c>
      <c r="AN92" s="56">
        <f t="shared" si="138"/>
        <v>0</v>
      </c>
      <c r="AO92" s="56">
        <f t="shared" si="138"/>
        <v>0</v>
      </c>
      <c r="AP92" s="56">
        <f t="shared" si="138"/>
        <v>0</v>
      </c>
      <c r="AQ92" s="56">
        <f t="shared" si="138"/>
        <v>0</v>
      </c>
      <c r="AR92" s="56">
        <f>AR93</f>
        <v>0</v>
      </c>
      <c r="AS92" s="56">
        <f t="shared" si="138"/>
        <v>0</v>
      </c>
      <c r="AT92" s="56">
        <f t="shared" si="138"/>
        <v>0</v>
      </c>
      <c r="AU92" s="56">
        <f t="shared" si="138"/>
        <v>0</v>
      </c>
      <c r="AV92" s="56">
        <f t="shared" si="138"/>
        <v>0</v>
      </c>
      <c r="AW92" s="56">
        <f t="shared" si="138"/>
        <v>0</v>
      </c>
      <c r="AX92" s="56">
        <f t="shared" si="138"/>
        <v>0</v>
      </c>
      <c r="AY92" s="56">
        <f>AY93</f>
        <v>0</v>
      </c>
      <c r="AZ92" s="56">
        <f t="shared" si="138"/>
        <v>0</v>
      </c>
      <c r="BA92" s="56">
        <f t="shared" si="138"/>
        <v>0</v>
      </c>
      <c r="BB92" s="56">
        <f t="shared" ref="AZ92:BE93" si="139">BB93</f>
        <v>0</v>
      </c>
      <c r="BC92" s="56">
        <f t="shared" si="139"/>
        <v>0</v>
      </c>
      <c r="BD92" s="56">
        <f t="shared" si="139"/>
        <v>0</v>
      </c>
      <c r="BE92" s="56">
        <f t="shared" si="139"/>
        <v>0</v>
      </c>
      <c r="BF92" s="56">
        <f>BF93</f>
        <v>0</v>
      </c>
      <c r="BG92" s="56">
        <f t="shared" ref="BG92:BK93" si="140">BG93</f>
        <v>0</v>
      </c>
      <c r="BH92" s="56">
        <f t="shared" si="140"/>
        <v>0</v>
      </c>
      <c r="BI92" s="56" t="e">
        <f t="shared" si="140"/>
        <v>#REF!</v>
      </c>
      <c r="BJ92" s="56" t="e">
        <f t="shared" si="140"/>
        <v>#REF!</v>
      </c>
      <c r="BK92" s="56" t="e">
        <f t="shared" si="140"/>
        <v>#REF!</v>
      </c>
      <c r="BL92" s="56" t="e">
        <f t="shared" si="18"/>
        <v>#REF!</v>
      </c>
      <c r="BM92" s="303"/>
      <c r="BN92" s="303"/>
      <c r="BO92" s="303"/>
      <c r="BP92" s="303"/>
      <c r="BQ92" s="303"/>
      <c r="BR92" s="303"/>
      <c r="BS92" s="58"/>
      <c r="BT92" s="77"/>
    </row>
    <row r="93" spans="1:84" s="79" customFormat="1" ht="40.5" hidden="1">
      <c r="A93" s="77"/>
      <c r="B93" s="59">
        <v>2014</v>
      </c>
      <c r="C93" s="60">
        <v>8317</v>
      </c>
      <c r="D93" s="59">
        <v>1</v>
      </c>
      <c r="E93" s="59">
        <v>2000</v>
      </c>
      <c r="F93" s="59">
        <v>2900</v>
      </c>
      <c r="G93" s="59">
        <v>296</v>
      </c>
      <c r="H93" s="59"/>
      <c r="I93" s="61" t="s">
        <v>65</v>
      </c>
      <c r="J93" s="62">
        <f>J94</f>
        <v>0</v>
      </c>
      <c r="K93" s="62">
        <f t="shared" si="134"/>
        <v>0</v>
      </c>
      <c r="L93" s="62">
        <f t="shared" si="134"/>
        <v>0</v>
      </c>
      <c r="M93" s="62">
        <f t="shared" si="134"/>
        <v>0</v>
      </c>
      <c r="N93" s="62">
        <f t="shared" si="134"/>
        <v>0</v>
      </c>
      <c r="O93" s="62">
        <f t="shared" si="134"/>
        <v>0</v>
      </c>
      <c r="P93" s="62">
        <f t="shared" si="134"/>
        <v>0</v>
      </c>
      <c r="Q93" s="62">
        <f>Q94</f>
        <v>0</v>
      </c>
      <c r="R93" s="62">
        <f t="shared" si="135"/>
        <v>0</v>
      </c>
      <c r="S93" s="62">
        <f t="shared" si="135"/>
        <v>0</v>
      </c>
      <c r="T93" s="62">
        <f>T94</f>
        <v>0</v>
      </c>
      <c r="U93" s="62">
        <f t="shared" si="135"/>
        <v>0</v>
      </c>
      <c r="V93" s="62">
        <f t="shared" si="135"/>
        <v>0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0</v>
      </c>
      <c r="AC93" s="62">
        <f t="shared" si="136"/>
        <v>0</v>
      </c>
      <c r="AD93" s="62">
        <f>AD94</f>
        <v>0</v>
      </c>
      <c r="AE93" s="62">
        <f t="shared" si="137"/>
        <v>0</v>
      </c>
      <c r="AF93" s="62">
        <f t="shared" si="137"/>
        <v>0</v>
      </c>
      <c r="AG93" s="62" t="e">
        <f t="shared" si="137"/>
        <v>#REF!</v>
      </c>
      <c r="AH93" s="62" t="e">
        <f t="shared" si="137"/>
        <v>#REF!</v>
      </c>
      <c r="AI93" s="62" t="e">
        <f t="shared" si="137"/>
        <v>#REF!</v>
      </c>
      <c r="AJ93" s="62" t="e">
        <f t="shared" si="137"/>
        <v>#REF!</v>
      </c>
      <c r="AK93" s="62">
        <f>AK94</f>
        <v>0</v>
      </c>
      <c r="AL93" s="62">
        <f t="shared" si="138"/>
        <v>0</v>
      </c>
      <c r="AM93" s="62">
        <f t="shared" si="138"/>
        <v>0</v>
      </c>
      <c r="AN93" s="62">
        <f t="shared" si="138"/>
        <v>0</v>
      </c>
      <c r="AO93" s="62">
        <f t="shared" si="138"/>
        <v>0</v>
      </c>
      <c r="AP93" s="62">
        <f t="shared" si="138"/>
        <v>0</v>
      </c>
      <c r="AQ93" s="62">
        <f t="shared" si="138"/>
        <v>0</v>
      </c>
      <c r="AR93" s="62">
        <f>AR94</f>
        <v>0</v>
      </c>
      <c r="AS93" s="62">
        <f t="shared" si="138"/>
        <v>0</v>
      </c>
      <c r="AT93" s="62">
        <f t="shared" si="138"/>
        <v>0</v>
      </c>
      <c r="AU93" s="62">
        <f t="shared" si="138"/>
        <v>0</v>
      </c>
      <c r="AV93" s="62">
        <f t="shared" si="138"/>
        <v>0</v>
      </c>
      <c r="AW93" s="62">
        <f t="shared" si="138"/>
        <v>0</v>
      </c>
      <c r="AX93" s="62">
        <f t="shared" si="138"/>
        <v>0</v>
      </c>
      <c r="AY93" s="62">
        <f>AY94</f>
        <v>0</v>
      </c>
      <c r="AZ93" s="62">
        <f t="shared" si="139"/>
        <v>0</v>
      </c>
      <c r="BA93" s="62">
        <f t="shared" si="139"/>
        <v>0</v>
      </c>
      <c r="BB93" s="62">
        <f t="shared" si="139"/>
        <v>0</v>
      </c>
      <c r="BC93" s="62">
        <f t="shared" si="139"/>
        <v>0</v>
      </c>
      <c r="BD93" s="62">
        <f t="shared" si="139"/>
        <v>0</v>
      </c>
      <c r="BE93" s="62">
        <f t="shared" si="139"/>
        <v>0</v>
      </c>
      <c r="BF93" s="62">
        <f>BF94</f>
        <v>0</v>
      </c>
      <c r="BG93" s="62">
        <f t="shared" si="140"/>
        <v>0</v>
      </c>
      <c r="BH93" s="62">
        <f t="shared" si="140"/>
        <v>0</v>
      </c>
      <c r="BI93" s="62" t="e">
        <f t="shared" si="140"/>
        <v>#REF!</v>
      </c>
      <c r="BJ93" s="62" t="e">
        <f t="shared" si="140"/>
        <v>#REF!</v>
      </c>
      <c r="BK93" s="62" t="e">
        <f t="shared" si="140"/>
        <v>#REF!</v>
      </c>
      <c r="BL93" s="62" t="e">
        <f t="shared" si="18"/>
        <v>#REF!</v>
      </c>
      <c r="BM93" s="304"/>
      <c r="BN93" s="304"/>
      <c r="BO93" s="304"/>
      <c r="BP93" s="304"/>
      <c r="BQ93" s="304"/>
      <c r="BR93" s="304"/>
      <c r="BS93" s="64"/>
      <c r="BT93" s="77"/>
    </row>
    <row r="94" spans="1:84" s="46" customFormat="1" ht="40.5" hidden="1">
      <c r="A94" s="77"/>
      <c r="B94" s="20">
        <v>2014</v>
      </c>
      <c r="C94" s="65">
        <v>8317</v>
      </c>
      <c r="D94" s="20">
        <v>1</v>
      </c>
      <c r="E94" s="20">
        <v>2000</v>
      </c>
      <c r="F94" s="20">
        <v>2900</v>
      </c>
      <c r="G94" s="20">
        <v>296</v>
      </c>
      <c r="H94" s="20">
        <v>1</v>
      </c>
      <c r="I94" s="66" t="s">
        <v>65</v>
      </c>
      <c r="J94" s="67">
        <v>0</v>
      </c>
      <c r="K94" s="67">
        <v>0</v>
      </c>
      <c r="L94" s="68">
        <f>J94+K94</f>
        <v>0</v>
      </c>
      <c r="M94" s="67">
        <v>0</v>
      </c>
      <c r="N94" s="67">
        <v>0</v>
      </c>
      <c r="O94" s="68">
        <f>+M94+N94</f>
        <v>0</v>
      </c>
      <c r="P94" s="68">
        <f>+L94+O94</f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67">
        <v>0</v>
      </c>
      <c r="X94" s="67">
        <v>0</v>
      </c>
      <c r="Y94" s="68">
        <v>0</v>
      </c>
      <c r="Z94" s="67">
        <v>0</v>
      </c>
      <c r="AA94" s="67">
        <v>0</v>
      </c>
      <c r="AB94" s="68">
        <v>0</v>
      </c>
      <c r="AC94" s="68">
        <f>+Y94+AB94</f>
        <v>0</v>
      </c>
      <c r="AD94" s="67">
        <f>J94+Q94-T94</f>
        <v>0</v>
      </c>
      <c r="AE94" s="67">
        <f>K94+R94-U94</f>
        <v>0</v>
      </c>
      <c r="AF94" s="68">
        <f>AD94+AE94</f>
        <v>0</v>
      </c>
      <c r="AG94" s="67" t="e">
        <f>M94+#REF!-V94</f>
        <v>#REF!</v>
      </c>
      <c r="AH94" s="67" t="e">
        <f>N94+S94-#REF!</f>
        <v>#REF!</v>
      </c>
      <c r="AI94" s="68" t="e">
        <f>+AG94+AH94</f>
        <v>#REF!</v>
      </c>
      <c r="AJ94" s="68" t="e">
        <f>+AF94+AI94</f>
        <v>#REF!</v>
      </c>
      <c r="AK94" s="71">
        <v>0</v>
      </c>
      <c r="AL94" s="71">
        <v>0</v>
      </c>
      <c r="AM94" s="68">
        <f>AK94+AL94</f>
        <v>0</v>
      </c>
      <c r="AN94" s="71">
        <v>0</v>
      </c>
      <c r="AO94" s="71">
        <v>0</v>
      </c>
      <c r="AP94" s="68">
        <f>+AN94+AO94</f>
        <v>0</v>
      </c>
      <c r="AQ94" s="68">
        <f>+AM94+AP94</f>
        <v>0</v>
      </c>
      <c r="AR94" s="71">
        <v>0</v>
      </c>
      <c r="AS94" s="71">
        <v>0</v>
      </c>
      <c r="AT94" s="68">
        <f>AR94+AS94</f>
        <v>0</v>
      </c>
      <c r="AU94" s="71">
        <v>0</v>
      </c>
      <c r="AV94" s="71">
        <v>0</v>
      </c>
      <c r="AW94" s="68">
        <f>+AU94+AV94</f>
        <v>0</v>
      </c>
      <c r="AX94" s="68">
        <f>+AT94+AW94</f>
        <v>0</v>
      </c>
      <c r="AY94" s="71">
        <v>0</v>
      </c>
      <c r="AZ94" s="71">
        <v>0</v>
      </c>
      <c r="BA94" s="68">
        <f>AY94+AZ94</f>
        <v>0</v>
      </c>
      <c r="BB94" s="71">
        <v>0</v>
      </c>
      <c r="BC94" s="71">
        <v>0</v>
      </c>
      <c r="BD94" s="68">
        <f>+BB94+BC94</f>
        <v>0</v>
      </c>
      <c r="BE94" s="68">
        <f>+BA94+BD94</f>
        <v>0</v>
      </c>
      <c r="BF94" s="67">
        <f>AD94-AK94-AR94-AY94</f>
        <v>0</v>
      </c>
      <c r="BG94" s="67">
        <f>AE94-AL94-AS94-AZ94</f>
        <v>0</v>
      </c>
      <c r="BH94" s="68">
        <f>BF94+BG94</f>
        <v>0</v>
      </c>
      <c r="BI94" s="67" t="e">
        <f>AG94-AN94-AU94-BB94</f>
        <v>#REF!</v>
      </c>
      <c r="BJ94" s="67" t="e">
        <f>AH94-AO94-AV94-BC94</f>
        <v>#REF!</v>
      </c>
      <c r="BK94" s="68" t="e">
        <f>+BI94+BJ94</f>
        <v>#REF!</v>
      </c>
      <c r="BL94" s="68" t="e">
        <f t="shared" si="18"/>
        <v>#REF!</v>
      </c>
      <c r="BM94" s="305">
        <v>0</v>
      </c>
      <c r="BN94" s="305">
        <v>0</v>
      </c>
      <c r="BO94" s="306"/>
      <c r="BP94" s="306"/>
      <c r="BQ94" s="305">
        <v>0</v>
      </c>
      <c r="BR94" s="305">
        <v>0</v>
      </c>
      <c r="BS94" s="74" t="s">
        <v>37</v>
      </c>
      <c r="BT94" s="77"/>
    </row>
    <row r="95" spans="1:84" s="75" customFormat="1">
      <c r="A95" s="77"/>
      <c r="B95" s="47">
        <v>2014</v>
      </c>
      <c r="C95" s="48">
        <v>8317</v>
      </c>
      <c r="D95" s="47">
        <v>1</v>
      </c>
      <c r="E95" s="47">
        <v>3000</v>
      </c>
      <c r="F95" s="47"/>
      <c r="G95" s="47"/>
      <c r="H95" s="47"/>
      <c r="I95" s="49" t="s">
        <v>66</v>
      </c>
      <c r="J95" s="50">
        <f>J96+J107+J114+J128+J133+J139+J148</f>
        <v>0</v>
      </c>
      <c r="K95" s="50">
        <f t="shared" ref="K95:P95" si="141">K96+K107+K114+K128+K133+K139+K148</f>
        <v>0</v>
      </c>
      <c r="L95" s="50">
        <f t="shared" si="141"/>
        <v>0</v>
      </c>
      <c r="M95" s="50">
        <f t="shared" si="141"/>
        <v>2488970</v>
      </c>
      <c r="N95" s="50">
        <f t="shared" si="141"/>
        <v>0</v>
      </c>
      <c r="O95" s="50">
        <f t="shared" si="141"/>
        <v>2488970</v>
      </c>
      <c r="P95" s="50">
        <f t="shared" si="141"/>
        <v>2488970</v>
      </c>
      <c r="Q95" s="50">
        <f>Q96+Q107+Q114+Q128+Q133+Q139+Q148</f>
        <v>0</v>
      </c>
      <c r="R95" s="50">
        <f t="shared" ref="R95:S95" si="142">R96+R107+R114+R128+R133+R139+R148</f>
        <v>0</v>
      </c>
      <c r="S95" s="50">
        <f t="shared" si="142"/>
        <v>0</v>
      </c>
      <c r="T95" s="50">
        <f>T96+T107+T114+T128+T133+T139+T148</f>
        <v>0</v>
      </c>
      <c r="U95" s="50">
        <f t="shared" ref="U95:V95" si="143">U96+U107+U114+U128+U133+U139+U148</f>
        <v>0</v>
      </c>
      <c r="V95" s="50">
        <f t="shared" si="143"/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f t="shared" ref="AC95" si="144">+AC114</f>
        <v>0</v>
      </c>
      <c r="AD95" s="50">
        <f>AD96+AD107+AD114+AD128+AD133+AD139+AD148</f>
        <v>0</v>
      </c>
      <c r="AE95" s="50">
        <f t="shared" ref="AE95:AF95" si="145">AE96+AE107+AE114+AE128+AE133+AE139+AE148</f>
        <v>0</v>
      </c>
      <c r="AF95" s="50">
        <f t="shared" si="145"/>
        <v>0</v>
      </c>
      <c r="AG95" s="50">
        <f>+AG114</f>
        <v>2488970</v>
      </c>
      <c r="AH95" s="50">
        <f t="shared" ref="AH95:AJ95" si="146">+AH114</f>
        <v>0</v>
      </c>
      <c r="AI95" s="50">
        <f t="shared" si="146"/>
        <v>2488970</v>
      </c>
      <c r="AJ95" s="50">
        <f t="shared" si="146"/>
        <v>2488970</v>
      </c>
      <c r="AK95" s="50">
        <f>AK96+AK107+AK114+AK128+AK133+AK139+AK148</f>
        <v>0</v>
      </c>
      <c r="AL95" s="50">
        <f t="shared" ref="AL95:AQ95" si="147">AL96+AL107+AL114+AL128+AL133+AL139+AL148</f>
        <v>0</v>
      </c>
      <c r="AM95" s="50">
        <f t="shared" si="147"/>
        <v>0</v>
      </c>
      <c r="AN95" s="50">
        <f t="shared" si="147"/>
        <v>0</v>
      </c>
      <c r="AO95" s="50">
        <f t="shared" si="147"/>
        <v>0</v>
      </c>
      <c r="AP95" s="50">
        <f t="shared" si="147"/>
        <v>0</v>
      </c>
      <c r="AQ95" s="50">
        <f t="shared" si="147"/>
        <v>0</v>
      </c>
      <c r="AR95" s="50">
        <f>AR96+AR107+AR114+AR128+AR133+AR139+AR148</f>
        <v>0</v>
      </c>
      <c r="AS95" s="50">
        <f t="shared" ref="AS95:AX95" si="148">AS96+AS107+AS114+AS128+AS133+AS139+AS148</f>
        <v>0</v>
      </c>
      <c r="AT95" s="50">
        <f t="shared" si="148"/>
        <v>0</v>
      </c>
      <c r="AU95" s="50">
        <f t="shared" si="148"/>
        <v>0</v>
      </c>
      <c r="AV95" s="50">
        <f t="shared" si="148"/>
        <v>0</v>
      </c>
      <c r="AW95" s="50">
        <f t="shared" si="148"/>
        <v>0</v>
      </c>
      <c r="AX95" s="50">
        <f t="shared" si="148"/>
        <v>0</v>
      </c>
      <c r="AY95" s="50">
        <f>AY96+AY107+AY114+AY128+AY133+AY139+AY148</f>
        <v>0</v>
      </c>
      <c r="AZ95" s="50">
        <f t="shared" ref="AZ95:BE95" si="149">AZ96+AZ107+AZ114+AZ128+AZ133+AZ139+AZ148</f>
        <v>0</v>
      </c>
      <c r="BA95" s="50">
        <f t="shared" si="149"/>
        <v>0</v>
      </c>
      <c r="BB95" s="50">
        <f t="shared" si="149"/>
        <v>0</v>
      </c>
      <c r="BC95" s="50">
        <f t="shared" si="149"/>
        <v>0</v>
      </c>
      <c r="BD95" s="50">
        <f t="shared" si="149"/>
        <v>0</v>
      </c>
      <c r="BE95" s="50">
        <f t="shared" si="149"/>
        <v>0</v>
      </c>
      <c r="BF95" s="50">
        <f>BF96+BF107+BF114+BF128+BF133+BF139+BF148</f>
        <v>0</v>
      </c>
      <c r="BG95" s="50">
        <f t="shared" ref="BG95:BH95" si="150">BG96+BG107+BG114+BG128+BG133+BG139+BG148</f>
        <v>0</v>
      </c>
      <c r="BH95" s="50">
        <f t="shared" si="150"/>
        <v>0</v>
      </c>
      <c r="BI95" s="50">
        <f>+BI114</f>
        <v>2488970</v>
      </c>
      <c r="BJ95" s="50">
        <f t="shared" ref="BJ95:BK95" si="151">+BJ114</f>
        <v>0</v>
      </c>
      <c r="BK95" s="50">
        <f t="shared" si="151"/>
        <v>2488970</v>
      </c>
      <c r="BL95" s="50">
        <f t="shared" si="18"/>
        <v>2488970</v>
      </c>
      <c r="BM95" s="302"/>
      <c r="BN95" s="302"/>
      <c r="BO95" s="302"/>
      <c r="BP95" s="302"/>
      <c r="BQ95" s="302"/>
      <c r="BR95" s="302"/>
      <c r="BS95" s="52"/>
      <c r="BT95" s="77"/>
    </row>
    <row r="96" spans="1:84" s="80" customFormat="1" ht="39" hidden="1" customHeight="1">
      <c r="A96" s="85"/>
      <c r="B96" s="81">
        <v>2014</v>
      </c>
      <c r="C96" s="82">
        <v>8317</v>
      </c>
      <c r="D96" s="81">
        <v>1</v>
      </c>
      <c r="E96" s="81">
        <v>3000</v>
      </c>
      <c r="F96" s="81">
        <v>3100</v>
      </c>
      <c r="G96" s="81"/>
      <c r="H96" s="81"/>
      <c r="I96" s="83" t="s">
        <v>67</v>
      </c>
      <c r="J96" s="56">
        <f>J97+J99+J101+J103+J105</f>
        <v>0</v>
      </c>
      <c r="K96" s="56">
        <f t="shared" ref="K96:P96" si="152">K97+K99+K101+K103+K105</f>
        <v>0</v>
      </c>
      <c r="L96" s="56">
        <f t="shared" si="152"/>
        <v>0</v>
      </c>
      <c r="M96" s="56">
        <f t="shared" si="152"/>
        <v>0</v>
      </c>
      <c r="N96" s="56">
        <f t="shared" si="152"/>
        <v>0</v>
      </c>
      <c r="O96" s="56">
        <f t="shared" si="152"/>
        <v>0</v>
      </c>
      <c r="P96" s="56">
        <f t="shared" si="152"/>
        <v>0</v>
      </c>
      <c r="Q96" s="56">
        <f>Q97+Q99+Q101+Q103+Q105</f>
        <v>0</v>
      </c>
      <c r="R96" s="56">
        <f t="shared" ref="R96:S96" si="153">R97+R99+R101+R103+R105</f>
        <v>0</v>
      </c>
      <c r="S96" s="56">
        <f t="shared" si="153"/>
        <v>0</v>
      </c>
      <c r="T96" s="56">
        <f>T97+T99+T101+T103+T105</f>
        <v>0</v>
      </c>
      <c r="U96" s="56">
        <f t="shared" ref="U96:V96" si="154">U97+U99+U101+U103+U105</f>
        <v>0</v>
      </c>
      <c r="V96" s="56">
        <f t="shared" si="154"/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 t="e">
        <f t="shared" ref="AC96" si="155">AC97+AC99+AC101+AC103+AC105</f>
        <v>#VALUE!</v>
      </c>
      <c r="AD96" s="56">
        <f>AD97+AD99+AD101+AD103+AD105</f>
        <v>0</v>
      </c>
      <c r="AE96" s="56">
        <f t="shared" ref="AE96:AF96" si="156">AE97+AE99+AE101+AE103+AE105</f>
        <v>0</v>
      </c>
      <c r="AF96" s="56">
        <f t="shared" si="156"/>
        <v>0</v>
      </c>
      <c r="AG96" s="56">
        <f>AG97+AG99+AG101+AG103+AG105</f>
        <v>0</v>
      </c>
      <c r="AH96" s="56">
        <f t="shared" ref="AH96:AJ96" si="157">AH97+AH99+AH101+AH103+AH105</f>
        <v>0</v>
      </c>
      <c r="AI96" s="56">
        <f t="shared" si="157"/>
        <v>0</v>
      </c>
      <c r="AJ96" s="56">
        <f t="shared" si="157"/>
        <v>0</v>
      </c>
      <c r="AK96" s="56">
        <f>AK97+AK99+AK101+AK103+AK105</f>
        <v>0</v>
      </c>
      <c r="AL96" s="56">
        <f t="shared" ref="AL96:AQ96" si="158">AL97+AL99+AL101+AL103+AL105</f>
        <v>0</v>
      </c>
      <c r="AM96" s="56">
        <f t="shared" si="158"/>
        <v>0</v>
      </c>
      <c r="AN96" s="56">
        <f t="shared" si="158"/>
        <v>0</v>
      </c>
      <c r="AO96" s="56">
        <f t="shared" si="158"/>
        <v>0</v>
      </c>
      <c r="AP96" s="56">
        <f t="shared" si="158"/>
        <v>0</v>
      </c>
      <c r="AQ96" s="56">
        <f t="shared" si="158"/>
        <v>0</v>
      </c>
      <c r="AR96" s="56">
        <f>AR97+AR99+AR101+AR103+AR105</f>
        <v>0</v>
      </c>
      <c r="AS96" s="56">
        <f t="shared" ref="AS96:AX96" si="159">AS97+AS99+AS101+AS103+AS105</f>
        <v>0</v>
      </c>
      <c r="AT96" s="56">
        <f t="shared" si="159"/>
        <v>0</v>
      </c>
      <c r="AU96" s="56">
        <f t="shared" si="159"/>
        <v>0</v>
      </c>
      <c r="AV96" s="56">
        <f t="shared" si="159"/>
        <v>0</v>
      </c>
      <c r="AW96" s="56">
        <f t="shared" si="159"/>
        <v>0</v>
      </c>
      <c r="AX96" s="56">
        <f t="shared" si="159"/>
        <v>0</v>
      </c>
      <c r="AY96" s="56">
        <f>AY97+AY99+AY101+AY103+AY105</f>
        <v>0</v>
      </c>
      <c r="AZ96" s="56">
        <f t="shared" ref="AZ96:BE96" si="160">AZ97+AZ99+AZ101+AZ103+AZ105</f>
        <v>0</v>
      </c>
      <c r="BA96" s="56">
        <f t="shared" si="160"/>
        <v>0</v>
      </c>
      <c r="BB96" s="56">
        <f t="shared" si="160"/>
        <v>0</v>
      </c>
      <c r="BC96" s="56">
        <f t="shared" si="160"/>
        <v>0</v>
      </c>
      <c r="BD96" s="56">
        <f t="shared" si="160"/>
        <v>0</v>
      </c>
      <c r="BE96" s="56">
        <f t="shared" si="160"/>
        <v>0</v>
      </c>
      <c r="BF96" s="56">
        <f>BF97+BF99+BF101+BF103+BF105</f>
        <v>0</v>
      </c>
      <c r="BG96" s="56">
        <f t="shared" ref="BG96:BI96" si="161">BG97+BG99+BG101+BG103+BG105</f>
        <v>0</v>
      </c>
      <c r="BH96" s="56">
        <f t="shared" si="161"/>
        <v>0</v>
      </c>
      <c r="BI96" s="56">
        <f t="shared" si="161"/>
        <v>0</v>
      </c>
      <c r="BJ96" s="56">
        <f t="shared" ref="BJ96:BK96" si="162">BJ97+BJ99+BJ101+BJ103+BJ105</f>
        <v>0</v>
      </c>
      <c r="BK96" s="56">
        <f t="shared" si="162"/>
        <v>0</v>
      </c>
      <c r="BL96" s="56">
        <f t="shared" si="18"/>
        <v>0</v>
      </c>
      <c r="BM96" s="313"/>
      <c r="BN96" s="313"/>
      <c r="BO96" s="313"/>
      <c r="BP96" s="313"/>
      <c r="BQ96" s="313"/>
      <c r="BR96" s="313"/>
      <c r="BS96" s="84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</row>
    <row r="97" spans="1:84" s="75" customFormat="1" ht="36.75" hidden="1" customHeight="1">
      <c r="A97" s="77"/>
      <c r="B97" s="59">
        <v>2014</v>
      </c>
      <c r="C97" s="60">
        <v>8317</v>
      </c>
      <c r="D97" s="59">
        <v>1</v>
      </c>
      <c r="E97" s="59">
        <v>3000</v>
      </c>
      <c r="F97" s="59">
        <v>3100</v>
      </c>
      <c r="G97" s="59">
        <v>311</v>
      </c>
      <c r="H97" s="59"/>
      <c r="I97" s="61" t="s">
        <v>68</v>
      </c>
      <c r="J97" s="62">
        <f>J98</f>
        <v>0</v>
      </c>
      <c r="K97" s="62">
        <f t="shared" ref="K97:P97" si="163">K98</f>
        <v>0</v>
      </c>
      <c r="L97" s="62">
        <f t="shared" si="163"/>
        <v>0</v>
      </c>
      <c r="M97" s="62">
        <f t="shared" si="163"/>
        <v>0</v>
      </c>
      <c r="N97" s="62">
        <f t="shared" si="163"/>
        <v>0</v>
      </c>
      <c r="O97" s="62">
        <f t="shared" si="163"/>
        <v>0</v>
      </c>
      <c r="P97" s="62">
        <f t="shared" si="163"/>
        <v>0</v>
      </c>
      <c r="Q97" s="62">
        <f>Q98</f>
        <v>0</v>
      </c>
      <c r="R97" s="62">
        <f t="shared" ref="R97:V97" si="164">R98</f>
        <v>0</v>
      </c>
      <c r="S97" s="62">
        <f t="shared" si="164"/>
        <v>0</v>
      </c>
      <c r="T97" s="62">
        <f>T98</f>
        <v>0</v>
      </c>
      <c r="U97" s="62">
        <f t="shared" si="164"/>
        <v>0</v>
      </c>
      <c r="V97" s="62">
        <f t="shared" si="164"/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62" t="e">
        <f t="shared" ref="AC97" si="165">AC98</f>
        <v>#VALUE!</v>
      </c>
      <c r="AD97" s="62">
        <f>AD98</f>
        <v>0</v>
      </c>
      <c r="AE97" s="62">
        <f t="shared" ref="AE97:AF97" si="166">AE98</f>
        <v>0</v>
      </c>
      <c r="AF97" s="62">
        <f t="shared" si="166"/>
        <v>0</v>
      </c>
      <c r="AG97" s="62">
        <f>AG98</f>
        <v>0</v>
      </c>
      <c r="AH97" s="62">
        <f t="shared" ref="AH97:AJ97" si="167">AH98</f>
        <v>0</v>
      </c>
      <c r="AI97" s="62">
        <f t="shared" si="167"/>
        <v>0</v>
      </c>
      <c r="AJ97" s="62">
        <f t="shared" si="167"/>
        <v>0</v>
      </c>
      <c r="AK97" s="62">
        <f>AK98</f>
        <v>0</v>
      </c>
      <c r="AL97" s="62">
        <f t="shared" ref="AL97:BK97" si="168">AL98</f>
        <v>0</v>
      </c>
      <c r="AM97" s="62">
        <f t="shared" si="168"/>
        <v>0</v>
      </c>
      <c r="AN97" s="62">
        <f t="shared" si="168"/>
        <v>0</v>
      </c>
      <c r="AO97" s="62">
        <f t="shared" si="168"/>
        <v>0</v>
      </c>
      <c r="AP97" s="62">
        <f t="shared" si="168"/>
        <v>0</v>
      </c>
      <c r="AQ97" s="62">
        <f t="shared" si="168"/>
        <v>0</v>
      </c>
      <c r="AR97" s="62">
        <f>AR98</f>
        <v>0</v>
      </c>
      <c r="AS97" s="62">
        <f t="shared" si="168"/>
        <v>0</v>
      </c>
      <c r="AT97" s="62">
        <f t="shared" si="168"/>
        <v>0</v>
      </c>
      <c r="AU97" s="62">
        <f t="shared" si="168"/>
        <v>0</v>
      </c>
      <c r="AV97" s="62">
        <f t="shared" si="168"/>
        <v>0</v>
      </c>
      <c r="AW97" s="62">
        <f t="shared" si="168"/>
        <v>0</v>
      </c>
      <c r="AX97" s="62">
        <f t="shared" si="168"/>
        <v>0</v>
      </c>
      <c r="AY97" s="62">
        <f>AY98</f>
        <v>0</v>
      </c>
      <c r="AZ97" s="62">
        <f t="shared" si="168"/>
        <v>0</v>
      </c>
      <c r="BA97" s="62">
        <f t="shared" si="168"/>
        <v>0</v>
      </c>
      <c r="BB97" s="62">
        <f t="shared" si="168"/>
        <v>0</v>
      </c>
      <c r="BC97" s="62">
        <f t="shared" si="168"/>
        <v>0</v>
      </c>
      <c r="BD97" s="62">
        <f t="shared" si="168"/>
        <v>0</v>
      </c>
      <c r="BE97" s="62">
        <f t="shared" si="168"/>
        <v>0</v>
      </c>
      <c r="BF97" s="62">
        <f>BF98</f>
        <v>0</v>
      </c>
      <c r="BG97" s="62">
        <f t="shared" si="168"/>
        <v>0</v>
      </c>
      <c r="BH97" s="62">
        <f t="shared" si="168"/>
        <v>0</v>
      </c>
      <c r="BI97" s="62">
        <f t="shared" si="168"/>
        <v>0</v>
      </c>
      <c r="BJ97" s="62">
        <f t="shared" si="168"/>
        <v>0</v>
      </c>
      <c r="BK97" s="62">
        <f t="shared" si="168"/>
        <v>0</v>
      </c>
      <c r="BL97" s="62">
        <f t="shared" si="18"/>
        <v>0</v>
      </c>
      <c r="BM97" s="304"/>
      <c r="BN97" s="304"/>
      <c r="BO97" s="304"/>
      <c r="BP97" s="304"/>
      <c r="BQ97" s="304"/>
      <c r="BR97" s="304"/>
      <c r="BS97" s="64"/>
      <c r="BT97" s="77"/>
    </row>
    <row r="98" spans="1:84" s="75" customFormat="1" ht="36.75" hidden="1" customHeight="1">
      <c r="A98" s="77"/>
      <c r="B98" s="20">
        <v>2014</v>
      </c>
      <c r="C98" s="65">
        <v>8317</v>
      </c>
      <c r="D98" s="20">
        <v>1</v>
      </c>
      <c r="E98" s="20">
        <v>3000</v>
      </c>
      <c r="F98" s="20">
        <v>3100</v>
      </c>
      <c r="G98" s="20">
        <v>311</v>
      </c>
      <c r="H98" s="20">
        <v>1</v>
      </c>
      <c r="I98" s="66" t="s">
        <v>69</v>
      </c>
      <c r="J98" s="67">
        <v>0</v>
      </c>
      <c r="K98" s="67">
        <v>0</v>
      </c>
      <c r="L98" s="68">
        <f>J98+K98</f>
        <v>0</v>
      </c>
      <c r="M98" s="67">
        <v>0</v>
      </c>
      <c r="N98" s="67">
        <v>0</v>
      </c>
      <c r="O98" s="68">
        <f>+M98+N98</f>
        <v>0</v>
      </c>
      <c r="P98" s="68">
        <f>+L98+O98</f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67">
        <v>0</v>
      </c>
      <c r="X98" s="67">
        <v>0</v>
      </c>
      <c r="Y98" s="68">
        <v>0</v>
      </c>
      <c r="Z98" s="67">
        <v>0</v>
      </c>
      <c r="AA98" s="67">
        <v>0</v>
      </c>
      <c r="AB98" s="68">
        <v>0</v>
      </c>
      <c r="AC98" s="68" t="e">
        <f>I98+W98-Z98</f>
        <v>#VALUE!</v>
      </c>
      <c r="AD98" s="67">
        <f>J98+Q98-T98</f>
        <v>0</v>
      </c>
      <c r="AE98" s="67">
        <f>K98+R98-U98</f>
        <v>0</v>
      </c>
      <c r="AF98" s="68">
        <f>AD98+AE98</f>
        <v>0</v>
      </c>
      <c r="AG98" s="67">
        <f>M98+T98-AD98</f>
        <v>0</v>
      </c>
      <c r="AH98" s="67">
        <f>N98+U98-AE98</f>
        <v>0</v>
      </c>
      <c r="AI98" s="68">
        <f>O98+V98-AF98</f>
        <v>0</v>
      </c>
      <c r="AJ98" s="68">
        <f>P98+AD98-AG98</f>
        <v>0</v>
      </c>
      <c r="AK98" s="71">
        <v>0</v>
      </c>
      <c r="AL98" s="71">
        <v>0</v>
      </c>
      <c r="AM98" s="68">
        <f>AK98+AL98</f>
        <v>0</v>
      </c>
      <c r="AN98" s="71">
        <v>0</v>
      </c>
      <c r="AO98" s="71">
        <v>0</v>
      </c>
      <c r="AP98" s="68">
        <f>+AN98+AO98</f>
        <v>0</v>
      </c>
      <c r="AQ98" s="68">
        <f>+AM98+AP98</f>
        <v>0</v>
      </c>
      <c r="AR98" s="71">
        <v>0</v>
      </c>
      <c r="AS98" s="71">
        <v>0</v>
      </c>
      <c r="AT98" s="68">
        <f>AR98+AS98</f>
        <v>0</v>
      </c>
      <c r="AU98" s="71">
        <v>0</v>
      </c>
      <c r="AV98" s="71">
        <v>0</v>
      </c>
      <c r="AW98" s="68">
        <f>+AU98+AV98</f>
        <v>0</v>
      </c>
      <c r="AX98" s="68">
        <f>+AT98+AW98</f>
        <v>0</v>
      </c>
      <c r="AY98" s="71">
        <v>0</v>
      </c>
      <c r="AZ98" s="71">
        <v>0</v>
      </c>
      <c r="BA98" s="68">
        <f>AY98+AZ98</f>
        <v>0</v>
      </c>
      <c r="BB98" s="71">
        <v>0</v>
      </c>
      <c r="BC98" s="71">
        <v>0</v>
      </c>
      <c r="BD98" s="68">
        <f>+BB98+BC98</f>
        <v>0</v>
      </c>
      <c r="BE98" s="68">
        <f>+BA98+BD98</f>
        <v>0</v>
      </c>
      <c r="BF98" s="67">
        <f>AD98-AK98-AR98-AY98</f>
        <v>0</v>
      </c>
      <c r="BG98" s="67">
        <f>AE98-AL98-AS98-AZ98</f>
        <v>0</v>
      </c>
      <c r="BH98" s="68">
        <f>BF98+BG98</f>
        <v>0</v>
      </c>
      <c r="BI98" s="67">
        <f>AG98-AN98-AU98-BB98</f>
        <v>0</v>
      </c>
      <c r="BJ98" s="67">
        <f t="shared" ref="BJ98:BK98" si="169">AH98-AO98-AV98-BC98</f>
        <v>0</v>
      </c>
      <c r="BK98" s="68">
        <f t="shared" si="169"/>
        <v>0</v>
      </c>
      <c r="BL98" s="68">
        <f t="shared" si="18"/>
        <v>0</v>
      </c>
      <c r="BM98" s="305">
        <v>0</v>
      </c>
      <c r="BN98" s="305">
        <v>0</v>
      </c>
      <c r="BO98" s="306"/>
      <c r="BP98" s="306"/>
      <c r="BQ98" s="305">
        <v>0</v>
      </c>
      <c r="BR98" s="305">
        <v>0</v>
      </c>
      <c r="BS98" s="74" t="s">
        <v>37</v>
      </c>
      <c r="BT98" s="46"/>
    </row>
    <row r="99" spans="1:84" s="75" customFormat="1" ht="36.75" hidden="1" customHeight="1">
      <c r="A99" s="77"/>
      <c r="B99" s="59">
        <v>2014</v>
      </c>
      <c r="C99" s="60">
        <v>8317</v>
      </c>
      <c r="D99" s="59">
        <v>1</v>
      </c>
      <c r="E99" s="59">
        <v>3000</v>
      </c>
      <c r="F99" s="59">
        <v>3100</v>
      </c>
      <c r="G99" s="59">
        <v>313</v>
      </c>
      <c r="H99" s="59"/>
      <c r="I99" s="61" t="s">
        <v>70</v>
      </c>
      <c r="J99" s="62">
        <f>J100</f>
        <v>0</v>
      </c>
      <c r="K99" s="62">
        <f t="shared" ref="K99:P99" si="170">K100</f>
        <v>0</v>
      </c>
      <c r="L99" s="62">
        <f t="shared" si="170"/>
        <v>0</v>
      </c>
      <c r="M99" s="62">
        <f t="shared" si="170"/>
        <v>0</v>
      </c>
      <c r="N99" s="62">
        <f t="shared" si="170"/>
        <v>0</v>
      </c>
      <c r="O99" s="62">
        <f t="shared" si="170"/>
        <v>0</v>
      </c>
      <c r="P99" s="62">
        <f t="shared" si="170"/>
        <v>0</v>
      </c>
      <c r="Q99" s="62">
        <f>Q100</f>
        <v>0</v>
      </c>
      <c r="R99" s="62">
        <f t="shared" ref="R99:V99" si="171">R100</f>
        <v>0</v>
      </c>
      <c r="S99" s="62">
        <f t="shared" si="171"/>
        <v>0</v>
      </c>
      <c r="T99" s="62">
        <f>T100</f>
        <v>0</v>
      </c>
      <c r="U99" s="62">
        <f t="shared" si="171"/>
        <v>0</v>
      </c>
      <c r="V99" s="62">
        <f t="shared" si="171"/>
        <v>0</v>
      </c>
      <c r="W99" s="62">
        <v>0</v>
      </c>
      <c r="X99" s="62">
        <v>0</v>
      </c>
      <c r="Y99" s="62">
        <v>0</v>
      </c>
      <c r="Z99" s="62">
        <v>0</v>
      </c>
      <c r="AA99" s="62">
        <v>0</v>
      </c>
      <c r="AB99" s="62">
        <v>0</v>
      </c>
      <c r="AC99" s="62" t="e">
        <f t="shared" ref="AC99" si="172">AC100</f>
        <v>#VALUE!</v>
      </c>
      <c r="AD99" s="62">
        <f>AD100</f>
        <v>0</v>
      </c>
      <c r="AE99" s="62">
        <f t="shared" ref="AE99:AF99" si="173">AE100</f>
        <v>0</v>
      </c>
      <c r="AF99" s="62">
        <f t="shared" si="173"/>
        <v>0</v>
      </c>
      <c r="AG99" s="62">
        <f>AG100</f>
        <v>0</v>
      </c>
      <c r="AH99" s="62">
        <f t="shared" ref="AH99:AJ99" si="174">AH100</f>
        <v>0</v>
      </c>
      <c r="AI99" s="62">
        <f t="shared" si="174"/>
        <v>0</v>
      </c>
      <c r="AJ99" s="62">
        <f t="shared" si="174"/>
        <v>0</v>
      </c>
      <c r="AK99" s="62">
        <f>AK100</f>
        <v>0</v>
      </c>
      <c r="AL99" s="62">
        <f t="shared" ref="AL99:BK99" si="175">AL100</f>
        <v>0</v>
      </c>
      <c r="AM99" s="62">
        <f t="shared" si="175"/>
        <v>0</v>
      </c>
      <c r="AN99" s="62">
        <f t="shared" si="175"/>
        <v>0</v>
      </c>
      <c r="AO99" s="62">
        <f t="shared" si="175"/>
        <v>0</v>
      </c>
      <c r="AP99" s="62">
        <f t="shared" si="175"/>
        <v>0</v>
      </c>
      <c r="AQ99" s="62">
        <f t="shared" si="175"/>
        <v>0</v>
      </c>
      <c r="AR99" s="62">
        <f>AR100</f>
        <v>0</v>
      </c>
      <c r="AS99" s="62">
        <f t="shared" si="175"/>
        <v>0</v>
      </c>
      <c r="AT99" s="62">
        <f t="shared" si="175"/>
        <v>0</v>
      </c>
      <c r="AU99" s="62">
        <f t="shared" si="175"/>
        <v>0</v>
      </c>
      <c r="AV99" s="62">
        <f t="shared" si="175"/>
        <v>0</v>
      </c>
      <c r="AW99" s="62">
        <f t="shared" si="175"/>
        <v>0</v>
      </c>
      <c r="AX99" s="62">
        <f t="shared" si="175"/>
        <v>0</v>
      </c>
      <c r="AY99" s="62">
        <f>AY100</f>
        <v>0</v>
      </c>
      <c r="AZ99" s="62">
        <f t="shared" si="175"/>
        <v>0</v>
      </c>
      <c r="BA99" s="62">
        <f t="shared" si="175"/>
        <v>0</v>
      </c>
      <c r="BB99" s="62">
        <f t="shared" si="175"/>
        <v>0</v>
      </c>
      <c r="BC99" s="62">
        <f t="shared" si="175"/>
        <v>0</v>
      </c>
      <c r="BD99" s="62">
        <f t="shared" si="175"/>
        <v>0</v>
      </c>
      <c r="BE99" s="62">
        <f t="shared" si="175"/>
        <v>0</v>
      </c>
      <c r="BF99" s="62">
        <f>BF100</f>
        <v>0</v>
      </c>
      <c r="BG99" s="62">
        <f t="shared" si="175"/>
        <v>0</v>
      </c>
      <c r="BH99" s="62">
        <f t="shared" si="175"/>
        <v>0</v>
      </c>
      <c r="BI99" s="62">
        <f t="shared" si="175"/>
        <v>0</v>
      </c>
      <c r="BJ99" s="62">
        <f t="shared" si="175"/>
        <v>0</v>
      </c>
      <c r="BK99" s="62">
        <f t="shared" si="175"/>
        <v>0</v>
      </c>
      <c r="BL99" s="62">
        <f t="shared" si="18"/>
        <v>0</v>
      </c>
      <c r="BM99" s="304"/>
      <c r="BN99" s="304"/>
      <c r="BO99" s="304"/>
      <c r="BP99" s="304"/>
      <c r="BQ99" s="304"/>
      <c r="BR99" s="304"/>
      <c r="BS99" s="64"/>
      <c r="BT99" s="46"/>
    </row>
    <row r="100" spans="1:84" s="75" customFormat="1" ht="36.75" hidden="1" customHeight="1">
      <c r="A100" s="77"/>
      <c r="B100" s="20">
        <v>2014</v>
      </c>
      <c r="C100" s="65">
        <v>8317</v>
      </c>
      <c r="D100" s="20">
        <v>1</v>
      </c>
      <c r="E100" s="20">
        <v>3000</v>
      </c>
      <c r="F100" s="20">
        <v>3100</v>
      </c>
      <c r="G100" s="20">
        <v>313</v>
      </c>
      <c r="H100" s="20">
        <v>1</v>
      </c>
      <c r="I100" s="66" t="s">
        <v>71</v>
      </c>
      <c r="J100" s="67">
        <v>0</v>
      </c>
      <c r="K100" s="67">
        <v>0</v>
      </c>
      <c r="L100" s="68">
        <f>J100+K100</f>
        <v>0</v>
      </c>
      <c r="M100" s="67">
        <v>0</v>
      </c>
      <c r="N100" s="67">
        <v>0</v>
      </c>
      <c r="O100" s="68">
        <f>+M100+N100</f>
        <v>0</v>
      </c>
      <c r="P100" s="68">
        <f>+L100+O100</f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67">
        <v>0</v>
      </c>
      <c r="X100" s="67">
        <v>0</v>
      </c>
      <c r="Y100" s="68">
        <v>0</v>
      </c>
      <c r="Z100" s="67">
        <v>0</v>
      </c>
      <c r="AA100" s="67">
        <v>0</v>
      </c>
      <c r="AB100" s="68">
        <v>0</v>
      </c>
      <c r="AC100" s="68" t="e">
        <f>I100+W100-Z100</f>
        <v>#VALUE!</v>
      </c>
      <c r="AD100" s="67">
        <f>J100+Q100-T100</f>
        <v>0</v>
      </c>
      <c r="AE100" s="67">
        <f>K100+R100-U100</f>
        <v>0</v>
      </c>
      <c r="AF100" s="68">
        <f>AD100+AE100</f>
        <v>0</v>
      </c>
      <c r="AG100" s="67">
        <f>M100+T100-AD100</f>
        <v>0</v>
      </c>
      <c r="AH100" s="67">
        <f>N100+U100-AE100</f>
        <v>0</v>
      </c>
      <c r="AI100" s="68">
        <f>O100+V100-AF100</f>
        <v>0</v>
      </c>
      <c r="AJ100" s="68">
        <f>P100+AD100-AG100</f>
        <v>0</v>
      </c>
      <c r="AK100" s="71">
        <v>0</v>
      </c>
      <c r="AL100" s="71">
        <v>0</v>
      </c>
      <c r="AM100" s="68">
        <f>AK100+AL100</f>
        <v>0</v>
      </c>
      <c r="AN100" s="71">
        <v>0</v>
      </c>
      <c r="AO100" s="71">
        <v>0</v>
      </c>
      <c r="AP100" s="68">
        <f>+AN100+AO100</f>
        <v>0</v>
      </c>
      <c r="AQ100" s="68">
        <f>+AM100+AP100</f>
        <v>0</v>
      </c>
      <c r="AR100" s="71">
        <v>0</v>
      </c>
      <c r="AS100" s="71">
        <v>0</v>
      </c>
      <c r="AT100" s="68">
        <f>AR100+AS100</f>
        <v>0</v>
      </c>
      <c r="AU100" s="71">
        <v>0</v>
      </c>
      <c r="AV100" s="71">
        <v>0</v>
      </c>
      <c r="AW100" s="68">
        <f>+AU100+AV100</f>
        <v>0</v>
      </c>
      <c r="AX100" s="68">
        <f>+AT100+AW100</f>
        <v>0</v>
      </c>
      <c r="AY100" s="71">
        <v>0</v>
      </c>
      <c r="AZ100" s="71">
        <v>0</v>
      </c>
      <c r="BA100" s="68">
        <f>AY100+AZ100</f>
        <v>0</v>
      </c>
      <c r="BB100" s="71">
        <v>0</v>
      </c>
      <c r="BC100" s="71">
        <v>0</v>
      </c>
      <c r="BD100" s="68">
        <f>+BB100+BC100</f>
        <v>0</v>
      </c>
      <c r="BE100" s="68">
        <f>+BA100+BD100</f>
        <v>0</v>
      </c>
      <c r="BF100" s="67">
        <f>AD100-AK100-AR100-AY100</f>
        <v>0</v>
      </c>
      <c r="BG100" s="67">
        <f>AE100-AL100-AS100-AZ100</f>
        <v>0</v>
      </c>
      <c r="BH100" s="68">
        <f>BF100+BG100</f>
        <v>0</v>
      </c>
      <c r="BI100" s="67">
        <f>AG100-AN100-AU100-BB100</f>
        <v>0</v>
      </c>
      <c r="BJ100" s="67">
        <f t="shared" ref="BJ100:BK100" si="176">AH100-AO100-AV100-BC100</f>
        <v>0</v>
      </c>
      <c r="BK100" s="68">
        <f t="shared" si="176"/>
        <v>0</v>
      </c>
      <c r="BL100" s="68">
        <f t="shared" si="18"/>
        <v>0</v>
      </c>
      <c r="BM100" s="305">
        <v>0</v>
      </c>
      <c r="BN100" s="305">
        <v>0</v>
      </c>
      <c r="BO100" s="306"/>
      <c r="BP100" s="306"/>
      <c r="BQ100" s="305">
        <v>0</v>
      </c>
      <c r="BR100" s="305">
        <v>0</v>
      </c>
      <c r="BS100" s="74" t="s">
        <v>37</v>
      </c>
      <c r="BT100" s="46"/>
    </row>
    <row r="101" spans="1:84" s="75" customFormat="1" ht="36.75" hidden="1" customHeight="1">
      <c r="A101" s="77"/>
      <c r="B101" s="59">
        <v>2014</v>
      </c>
      <c r="C101" s="60">
        <v>8317</v>
      </c>
      <c r="D101" s="59">
        <v>1</v>
      </c>
      <c r="E101" s="59">
        <v>3000</v>
      </c>
      <c r="F101" s="59">
        <v>3100</v>
      </c>
      <c r="G101" s="59">
        <v>314</v>
      </c>
      <c r="H101" s="59"/>
      <c r="I101" s="61" t="s">
        <v>72</v>
      </c>
      <c r="J101" s="62">
        <f>J102</f>
        <v>0</v>
      </c>
      <c r="K101" s="62">
        <f t="shared" ref="K101:P101" si="177">K102</f>
        <v>0</v>
      </c>
      <c r="L101" s="62">
        <f t="shared" si="177"/>
        <v>0</v>
      </c>
      <c r="M101" s="62">
        <f t="shared" si="177"/>
        <v>0</v>
      </c>
      <c r="N101" s="62">
        <f t="shared" si="177"/>
        <v>0</v>
      </c>
      <c r="O101" s="62">
        <f t="shared" si="177"/>
        <v>0</v>
      </c>
      <c r="P101" s="62">
        <f t="shared" si="177"/>
        <v>0</v>
      </c>
      <c r="Q101" s="62">
        <f>Q102</f>
        <v>0</v>
      </c>
      <c r="R101" s="62">
        <f t="shared" ref="R101:V101" si="178">R102</f>
        <v>0</v>
      </c>
      <c r="S101" s="62">
        <f t="shared" si="178"/>
        <v>0</v>
      </c>
      <c r="T101" s="62">
        <f>T102</f>
        <v>0</v>
      </c>
      <c r="U101" s="62">
        <f t="shared" si="178"/>
        <v>0</v>
      </c>
      <c r="V101" s="62">
        <f t="shared" si="178"/>
        <v>0</v>
      </c>
      <c r="W101" s="62">
        <v>0</v>
      </c>
      <c r="X101" s="62">
        <v>0</v>
      </c>
      <c r="Y101" s="62">
        <v>0</v>
      </c>
      <c r="Z101" s="62">
        <v>0</v>
      </c>
      <c r="AA101" s="62">
        <v>0</v>
      </c>
      <c r="AB101" s="62">
        <v>0</v>
      </c>
      <c r="AC101" s="62" t="e">
        <f t="shared" ref="AC101" si="179">AC102</f>
        <v>#VALUE!</v>
      </c>
      <c r="AD101" s="62">
        <f>AD102</f>
        <v>0</v>
      </c>
      <c r="AE101" s="62">
        <f t="shared" ref="AE101:AF101" si="180">AE102</f>
        <v>0</v>
      </c>
      <c r="AF101" s="62">
        <f t="shared" si="180"/>
        <v>0</v>
      </c>
      <c r="AG101" s="62">
        <f>AG102</f>
        <v>0</v>
      </c>
      <c r="AH101" s="62">
        <f t="shared" ref="AH101:AJ101" si="181">AH102</f>
        <v>0</v>
      </c>
      <c r="AI101" s="62">
        <f t="shared" si="181"/>
        <v>0</v>
      </c>
      <c r="AJ101" s="62">
        <f t="shared" si="181"/>
        <v>0</v>
      </c>
      <c r="AK101" s="62">
        <f>AK102</f>
        <v>0</v>
      </c>
      <c r="AL101" s="62">
        <f t="shared" ref="AL101:BK101" si="182">AL102</f>
        <v>0</v>
      </c>
      <c r="AM101" s="62">
        <f t="shared" si="182"/>
        <v>0</v>
      </c>
      <c r="AN101" s="62">
        <f t="shared" si="182"/>
        <v>0</v>
      </c>
      <c r="AO101" s="62">
        <f t="shared" si="182"/>
        <v>0</v>
      </c>
      <c r="AP101" s="62">
        <f t="shared" si="182"/>
        <v>0</v>
      </c>
      <c r="AQ101" s="62">
        <f t="shared" si="182"/>
        <v>0</v>
      </c>
      <c r="AR101" s="62">
        <f>AR102</f>
        <v>0</v>
      </c>
      <c r="AS101" s="62">
        <f t="shared" si="182"/>
        <v>0</v>
      </c>
      <c r="AT101" s="62">
        <f t="shared" si="182"/>
        <v>0</v>
      </c>
      <c r="AU101" s="62">
        <f t="shared" si="182"/>
        <v>0</v>
      </c>
      <c r="AV101" s="62">
        <f t="shared" si="182"/>
        <v>0</v>
      </c>
      <c r="AW101" s="62">
        <f t="shared" si="182"/>
        <v>0</v>
      </c>
      <c r="AX101" s="62">
        <f t="shared" si="182"/>
        <v>0</v>
      </c>
      <c r="AY101" s="62">
        <f>AY102</f>
        <v>0</v>
      </c>
      <c r="AZ101" s="62">
        <f t="shared" si="182"/>
        <v>0</v>
      </c>
      <c r="BA101" s="62">
        <f t="shared" si="182"/>
        <v>0</v>
      </c>
      <c r="BB101" s="62">
        <f t="shared" si="182"/>
        <v>0</v>
      </c>
      <c r="BC101" s="62">
        <f t="shared" si="182"/>
        <v>0</v>
      </c>
      <c r="BD101" s="62">
        <f t="shared" si="182"/>
        <v>0</v>
      </c>
      <c r="BE101" s="62">
        <f t="shared" si="182"/>
        <v>0</v>
      </c>
      <c r="BF101" s="62">
        <f>BF102</f>
        <v>0</v>
      </c>
      <c r="BG101" s="62">
        <f t="shared" si="182"/>
        <v>0</v>
      </c>
      <c r="BH101" s="62">
        <f t="shared" si="182"/>
        <v>0</v>
      </c>
      <c r="BI101" s="62">
        <f t="shared" si="182"/>
        <v>0</v>
      </c>
      <c r="BJ101" s="62">
        <f t="shared" si="182"/>
        <v>0</v>
      </c>
      <c r="BK101" s="62">
        <f t="shared" si="182"/>
        <v>0</v>
      </c>
      <c r="BL101" s="62">
        <f t="shared" si="18"/>
        <v>0</v>
      </c>
      <c r="BM101" s="304"/>
      <c r="BN101" s="304"/>
      <c r="BO101" s="304"/>
      <c r="BP101" s="304"/>
      <c r="BQ101" s="304"/>
      <c r="BR101" s="304"/>
      <c r="BS101" s="64"/>
      <c r="BT101" s="46"/>
    </row>
    <row r="102" spans="1:84" s="75" customFormat="1" ht="36.75" hidden="1" customHeight="1">
      <c r="A102" s="77"/>
      <c r="B102" s="20">
        <v>2014</v>
      </c>
      <c r="C102" s="65">
        <v>8317</v>
      </c>
      <c r="D102" s="20">
        <v>1</v>
      </c>
      <c r="E102" s="20">
        <v>3000</v>
      </c>
      <c r="F102" s="20">
        <v>3100</v>
      </c>
      <c r="G102" s="20">
        <v>314</v>
      </c>
      <c r="H102" s="20">
        <v>1</v>
      </c>
      <c r="I102" s="66" t="s">
        <v>73</v>
      </c>
      <c r="J102" s="67">
        <v>0</v>
      </c>
      <c r="K102" s="67">
        <v>0</v>
      </c>
      <c r="L102" s="68">
        <f>J102+K102</f>
        <v>0</v>
      </c>
      <c r="M102" s="67">
        <v>0</v>
      </c>
      <c r="N102" s="67">
        <v>0</v>
      </c>
      <c r="O102" s="68">
        <f>+M102+N102</f>
        <v>0</v>
      </c>
      <c r="P102" s="68">
        <f>+L102+O102</f>
        <v>0</v>
      </c>
      <c r="Q102" s="71">
        <v>0</v>
      </c>
      <c r="R102" s="71">
        <v>0</v>
      </c>
      <c r="S102" s="71">
        <v>0</v>
      </c>
      <c r="T102" s="71">
        <v>0</v>
      </c>
      <c r="U102" s="71">
        <v>0</v>
      </c>
      <c r="V102" s="71">
        <v>0</v>
      </c>
      <c r="W102" s="67">
        <v>0</v>
      </c>
      <c r="X102" s="67">
        <v>0</v>
      </c>
      <c r="Y102" s="68">
        <v>0</v>
      </c>
      <c r="Z102" s="67">
        <v>0</v>
      </c>
      <c r="AA102" s="67">
        <v>0</v>
      </c>
      <c r="AB102" s="68">
        <v>0</v>
      </c>
      <c r="AC102" s="68" t="e">
        <f>I102+W102-Z102</f>
        <v>#VALUE!</v>
      </c>
      <c r="AD102" s="67">
        <f>J102+Q102-T102</f>
        <v>0</v>
      </c>
      <c r="AE102" s="67">
        <f>K102+R102-U102</f>
        <v>0</v>
      </c>
      <c r="AF102" s="68">
        <f>AD102+AE102</f>
        <v>0</v>
      </c>
      <c r="AG102" s="67">
        <f>M102+T102-AD102</f>
        <v>0</v>
      </c>
      <c r="AH102" s="67">
        <f>N102+U102-AE102</f>
        <v>0</v>
      </c>
      <c r="AI102" s="68">
        <f>O102+V102-AF102</f>
        <v>0</v>
      </c>
      <c r="AJ102" s="68">
        <f>P102+AD102-AG102</f>
        <v>0</v>
      </c>
      <c r="AK102" s="71">
        <v>0</v>
      </c>
      <c r="AL102" s="71">
        <v>0</v>
      </c>
      <c r="AM102" s="68">
        <f>AK102+AL102</f>
        <v>0</v>
      </c>
      <c r="AN102" s="71">
        <v>0</v>
      </c>
      <c r="AO102" s="71">
        <v>0</v>
      </c>
      <c r="AP102" s="68">
        <f>+AN102+AO102</f>
        <v>0</v>
      </c>
      <c r="AQ102" s="68">
        <f>+AM102+AP102</f>
        <v>0</v>
      </c>
      <c r="AR102" s="71">
        <v>0</v>
      </c>
      <c r="AS102" s="71">
        <v>0</v>
      </c>
      <c r="AT102" s="68">
        <f>AR102+AS102</f>
        <v>0</v>
      </c>
      <c r="AU102" s="71">
        <v>0</v>
      </c>
      <c r="AV102" s="71">
        <v>0</v>
      </c>
      <c r="AW102" s="68">
        <f>+AU102+AV102</f>
        <v>0</v>
      </c>
      <c r="AX102" s="68">
        <f>+AT102+AW102</f>
        <v>0</v>
      </c>
      <c r="AY102" s="71">
        <v>0</v>
      </c>
      <c r="AZ102" s="71">
        <v>0</v>
      </c>
      <c r="BA102" s="68">
        <f>AY102+AZ102</f>
        <v>0</v>
      </c>
      <c r="BB102" s="71">
        <v>0</v>
      </c>
      <c r="BC102" s="71">
        <v>0</v>
      </c>
      <c r="BD102" s="68">
        <f>+BB102+BC102</f>
        <v>0</v>
      </c>
      <c r="BE102" s="68">
        <f>+BA102+BD102</f>
        <v>0</v>
      </c>
      <c r="BF102" s="67">
        <f>AD102-AK102-AR102-AY102</f>
        <v>0</v>
      </c>
      <c r="BG102" s="67">
        <f>AE102-AL102-AS102-AZ102</f>
        <v>0</v>
      </c>
      <c r="BH102" s="68">
        <f>BF102+BG102</f>
        <v>0</v>
      </c>
      <c r="BI102" s="67">
        <f>AG102-AN102-AU102-BB102</f>
        <v>0</v>
      </c>
      <c r="BJ102" s="67">
        <f t="shared" ref="BJ102:BK102" si="183">AH102-AO102-AV102-BC102</f>
        <v>0</v>
      </c>
      <c r="BK102" s="68">
        <f t="shared" si="183"/>
        <v>0</v>
      </c>
      <c r="BL102" s="68">
        <f t="shared" si="18"/>
        <v>0</v>
      </c>
      <c r="BM102" s="305">
        <v>0</v>
      </c>
      <c r="BN102" s="305">
        <v>0</v>
      </c>
      <c r="BO102" s="306"/>
      <c r="BP102" s="306"/>
      <c r="BQ102" s="305">
        <v>0</v>
      </c>
      <c r="BR102" s="305">
        <v>0</v>
      </c>
      <c r="BS102" s="74" t="s">
        <v>37</v>
      </c>
      <c r="BT102" s="46"/>
    </row>
    <row r="103" spans="1:84" s="75" customFormat="1" ht="54" hidden="1" customHeight="1">
      <c r="A103" s="77"/>
      <c r="B103" s="59">
        <v>2014</v>
      </c>
      <c r="C103" s="60">
        <v>8317</v>
      </c>
      <c r="D103" s="59">
        <v>1</v>
      </c>
      <c r="E103" s="59">
        <v>3000</v>
      </c>
      <c r="F103" s="59">
        <v>3100</v>
      </c>
      <c r="G103" s="59">
        <v>317</v>
      </c>
      <c r="H103" s="59"/>
      <c r="I103" s="61" t="s">
        <v>74</v>
      </c>
      <c r="J103" s="62">
        <f>J104</f>
        <v>0</v>
      </c>
      <c r="K103" s="62">
        <f t="shared" ref="K103:P103" si="184">K104</f>
        <v>0</v>
      </c>
      <c r="L103" s="62">
        <f t="shared" si="184"/>
        <v>0</v>
      </c>
      <c r="M103" s="62">
        <f t="shared" si="184"/>
        <v>0</v>
      </c>
      <c r="N103" s="62">
        <f t="shared" si="184"/>
        <v>0</v>
      </c>
      <c r="O103" s="62">
        <f t="shared" si="184"/>
        <v>0</v>
      </c>
      <c r="P103" s="62">
        <f t="shared" si="184"/>
        <v>0</v>
      </c>
      <c r="Q103" s="62">
        <f>Q104</f>
        <v>0</v>
      </c>
      <c r="R103" s="62">
        <f t="shared" ref="R103:V103" si="185">R104</f>
        <v>0</v>
      </c>
      <c r="S103" s="62">
        <f t="shared" si="185"/>
        <v>0</v>
      </c>
      <c r="T103" s="62">
        <f>T104</f>
        <v>0</v>
      </c>
      <c r="U103" s="62">
        <f t="shared" si="185"/>
        <v>0</v>
      </c>
      <c r="V103" s="62">
        <f t="shared" si="185"/>
        <v>0</v>
      </c>
      <c r="W103" s="62">
        <v>0</v>
      </c>
      <c r="X103" s="62">
        <v>0</v>
      </c>
      <c r="Y103" s="62">
        <v>0</v>
      </c>
      <c r="Z103" s="62">
        <v>0</v>
      </c>
      <c r="AA103" s="62">
        <v>0</v>
      </c>
      <c r="AB103" s="62">
        <v>0</v>
      </c>
      <c r="AC103" s="62" t="e">
        <f t="shared" ref="AC103" si="186">AC104</f>
        <v>#VALUE!</v>
      </c>
      <c r="AD103" s="62">
        <f>AD104</f>
        <v>0</v>
      </c>
      <c r="AE103" s="62">
        <f t="shared" ref="AE103:AF103" si="187">AE104</f>
        <v>0</v>
      </c>
      <c r="AF103" s="62">
        <f t="shared" si="187"/>
        <v>0</v>
      </c>
      <c r="AG103" s="62">
        <f>AG104</f>
        <v>0</v>
      </c>
      <c r="AH103" s="62">
        <f t="shared" ref="AH103:AJ103" si="188">AH104</f>
        <v>0</v>
      </c>
      <c r="AI103" s="62">
        <f t="shared" si="188"/>
        <v>0</v>
      </c>
      <c r="AJ103" s="62">
        <f t="shared" si="188"/>
        <v>0</v>
      </c>
      <c r="AK103" s="62">
        <f>AK104</f>
        <v>0</v>
      </c>
      <c r="AL103" s="62">
        <f t="shared" ref="AL103:BK103" si="189">AL104</f>
        <v>0</v>
      </c>
      <c r="AM103" s="62">
        <f t="shared" si="189"/>
        <v>0</v>
      </c>
      <c r="AN103" s="62">
        <f t="shared" si="189"/>
        <v>0</v>
      </c>
      <c r="AO103" s="62">
        <f t="shared" si="189"/>
        <v>0</v>
      </c>
      <c r="AP103" s="62">
        <f t="shared" si="189"/>
        <v>0</v>
      </c>
      <c r="AQ103" s="62">
        <f t="shared" si="189"/>
        <v>0</v>
      </c>
      <c r="AR103" s="62">
        <f>AR104</f>
        <v>0</v>
      </c>
      <c r="AS103" s="62">
        <f t="shared" si="189"/>
        <v>0</v>
      </c>
      <c r="AT103" s="62">
        <f t="shared" si="189"/>
        <v>0</v>
      </c>
      <c r="AU103" s="62">
        <f t="shared" si="189"/>
        <v>0</v>
      </c>
      <c r="AV103" s="62">
        <f t="shared" si="189"/>
        <v>0</v>
      </c>
      <c r="AW103" s="62">
        <f t="shared" si="189"/>
        <v>0</v>
      </c>
      <c r="AX103" s="62">
        <f t="shared" si="189"/>
        <v>0</v>
      </c>
      <c r="AY103" s="62">
        <f>AY104</f>
        <v>0</v>
      </c>
      <c r="AZ103" s="62">
        <f t="shared" si="189"/>
        <v>0</v>
      </c>
      <c r="BA103" s="62">
        <f t="shared" si="189"/>
        <v>0</v>
      </c>
      <c r="BB103" s="62">
        <f t="shared" si="189"/>
        <v>0</v>
      </c>
      <c r="BC103" s="62">
        <f t="shared" si="189"/>
        <v>0</v>
      </c>
      <c r="BD103" s="62">
        <f t="shared" si="189"/>
        <v>0</v>
      </c>
      <c r="BE103" s="62">
        <f t="shared" si="189"/>
        <v>0</v>
      </c>
      <c r="BF103" s="62">
        <f>BF104</f>
        <v>0</v>
      </c>
      <c r="BG103" s="62">
        <f t="shared" si="189"/>
        <v>0</v>
      </c>
      <c r="BH103" s="62">
        <f t="shared" si="189"/>
        <v>0</v>
      </c>
      <c r="BI103" s="62">
        <f t="shared" si="189"/>
        <v>0</v>
      </c>
      <c r="BJ103" s="62">
        <f t="shared" si="189"/>
        <v>0</v>
      </c>
      <c r="BK103" s="62">
        <f t="shared" si="189"/>
        <v>0</v>
      </c>
      <c r="BL103" s="62">
        <f t="shared" si="18"/>
        <v>0</v>
      </c>
      <c r="BM103" s="304"/>
      <c r="BN103" s="304"/>
      <c r="BO103" s="304"/>
      <c r="BP103" s="304"/>
      <c r="BQ103" s="304"/>
      <c r="BR103" s="304"/>
      <c r="BS103" s="64"/>
      <c r="BT103" s="46"/>
    </row>
    <row r="104" spans="1:84" s="75" customFormat="1" ht="62.25" hidden="1" customHeight="1">
      <c r="A104" s="77"/>
      <c r="B104" s="20">
        <v>2014</v>
      </c>
      <c r="C104" s="65">
        <v>8317</v>
      </c>
      <c r="D104" s="20">
        <v>1</v>
      </c>
      <c r="E104" s="20">
        <v>3000</v>
      </c>
      <c r="F104" s="20">
        <v>3100</v>
      </c>
      <c r="G104" s="20">
        <v>317</v>
      </c>
      <c r="H104" s="20">
        <v>1</v>
      </c>
      <c r="I104" s="86" t="s">
        <v>75</v>
      </c>
      <c r="J104" s="67">
        <v>0</v>
      </c>
      <c r="K104" s="67">
        <v>0</v>
      </c>
      <c r="L104" s="68">
        <f>J104+K104</f>
        <v>0</v>
      </c>
      <c r="M104" s="67">
        <v>0</v>
      </c>
      <c r="N104" s="67">
        <v>0</v>
      </c>
      <c r="O104" s="68">
        <f>+M104+N104</f>
        <v>0</v>
      </c>
      <c r="P104" s="68">
        <f>+L104+O104</f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0</v>
      </c>
      <c r="V104" s="71">
        <v>0</v>
      </c>
      <c r="W104" s="67">
        <v>0</v>
      </c>
      <c r="X104" s="67">
        <v>0</v>
      </c>
      <c r="Y104" s="68">
        <v>0</v>
      </c>
      <c r="Z104" s="67">
        <v>0</v>
      </c>
      <c r="AA104" s="67">
        <v>0</v>
      </c>
      <c r="AB104" s="68">
        <v>0</v>
      </c>
      <c r="AC104" s="68" t="e">
        <f>I104+W104-Z104</f>
        <v>#VALUE!</v>
      </c>
      <c r="AD104" s="67">
        <f>J104+Q104-T104</f>
        <v>0</v>
      </c>
      <c r="AE104" s="67">
        <f>K104+R104-U104</f>
        <v>0</v>
      </c>
      <c r="AF104" s="68">
        <f>AD104+AE104</f>
        <v>0</v>
      </c>
      <c r="AG104" s="67">
        <f>M104+T104-AD104</f>
        <v>0</v>
      </c>
      <c r="AH104" s="67">
        <f>N104+U104-AE104</f>
        <v>0</v>
      </c>
      <c r="AI104" s="68">
        <f>O104+V104-AF104</f>
        <v>0</v>
      </c>
      <c r="AJ104" s="68">
        <f>P104+AD104-AG104</f>
        <v>0</v>
      </c>
      <c r="AK104" s="71">
        <v>0</v>
      </c>
      <c r="AL104" s="71">
        <v>0</v>
      </c>
      <c r="AM104" s="68">
        <f>AK104+AL104</f>
        <v>0</v>
      </c>
      <c r="AN104" s="71">
        <v>0</v>
      </c>
      <c r="AO104" s="71">
        <v>0</v>
      </c>
      <c r="AP104" s="68">
        <f>+AN104+AO104</f>
        <v>0</v>
      </c>
      <c r="AQ104" s="68">
        <f>+AM104+AP104</f>
        <v>0</v>
      </c>
      <c r="AR104" s="71">
        <v>0</v>
      </c>
      <c r="AS104" s="71">
        <v>0</v>
      </c>
      <c r="AT104" s="68">
        <f>AR104+AS104</f>
        <v>0</v>
      </c>
      <c r="AU104" s="71">
        <v>0</v>
      </c>
      <c r="AV104" s="71">
        <v>0</v>
      </c>
      <c r="AW104" s="68">
        <f>+AU104+AV104</f>
        <v>0</v>
      </c>
      <c r="AX104" s="68">
        <f>+AT104+AW104</f>
        <v>0</v>
      </c>
      <c r="AY104" s="71">
        <v>0</v>
      </c>
      <c r="AZ104" s="71">
        <v>0</v>
      </c>
      <c r="BA104" s="68">
        <f>AY104+AZ104</f>
        <v>0</v>
      </c>
      <c r="BB104" s="71">
        <v>0</v>
      </c>
      <c r="BC104" s="71">
        <v>0</v>
      </c>
      <c r="BD104" s="68">
        <f>+BB104+BC104</f>
        <v>0</v>
      </c>
      <c r="BE104" s="68">
        <f>+BA104+BD104</f>
        <v>0</v>
      </c>
      <c r="BF104" s="67">
        <f>AD104-AK104-AR104-AY104</f>
        <v>0</v>
      </c>
      <c r="BG104" s="67">
        <f>AE104-AL104-AS104-AZ104</f>
        <v>0</v>
      </c>
      <c r="BH104" s="68">
        <f>BF104+BG104</f>
        <v>0</v>
      </c>
      <c r="BI104" s="67">
        <f>AG104-AN104-AU104-BB104</f>
        <v>0</v>
      </c>
      <c r="BJ104" s="67">
        <f t="shared" ref="BJ104:BK104" si="190">AH104-AO104-AV104-BC104</f>
        <v>0</v>
      </c>
      <c r="BK104" s="68">
        <f t="shared" si="190"/>
        <v>0</v>
      </c>
      <c r="BL104" s="68">
        <f t="shared" si="18"/>
        <v>0</v>
      </c>
      <c r="BM104" s="305">
        <v>0</v>
      </c>
      <c r="BN104" s="305">
        <v>0</v>
      </c>
      <c r="BO104" s="306"/>
      <c r="BP104" s="306"/>
      <c r="BQ104" s="305">
        <v>0</v>
      </c>
      <c r="BR104" s="305">
        <v>0</v>
      </c>
      <c r="BS104" s="74" t="s">
        <v>37</v>
      </c>
      <c r="BT104" s="46"/>
    </row>
    <row r="105" spans="1:84" s="87" customFormat="1" ht="43.5" hidden="1" customHeight="1">
      <c r="A105" s="85"/>
      <c r="B105" s="59">
        <v>2014</v>
      </c>
      <c r="C105" s="60">
        <v>8317</v>
      </c>
      <c r="D105" s="59">
        <v>1</v>
      </c>
      <c r="E105" s="59">
        <v>3000</v>
      </c>
      <c r="F105" s="59">
        <v>3100</v>
      </c>
      <c r="G105" s="59">
        <v>318</v>
      </c>
      <c r="H105" s="59"/>
      <c r="I105" s="61" t="s">
        <v>76</v>
      </c>
      <c r="J105" s="62">
        <f>J106</f>
        <v>0</v>
      </c>
      <c r="K105" s="62">
        <f t="shared" ref="K105:P105" si="191">K106</f>
        <v>0</v>
      </c>
      <c r="L105" s="62">
        <f t="shared" si="191"/>
        <v>0</v>
      </c>
      <c r="M105" s="62">
        <f t="shared" si="191"/>
        <v>0</v>
      </c>
      <c r="N105" s="62">
        <f t="shared" si="191"/>
        <v>0</v>
      </c>
      <c r="O105" s="62">
        <f t="shared" si="191"/>
        <v>0</v>
      </c>
      <c r="P105" s="62">
        <f t="shared" si="191"/>
        <v>0</v>
      </c>
      <c r="Q105" s="62">
        <f>Q106</f>
        <v>0</v>
      </c>
      <c r="R105" s="62">
        <f t="shared" ref="R105:V105" si="192">R106</f>
        <v>0</v>
      </c>
      <c r="S105" s="62">
        <f t="shared" si="192"/>
        <v>0</v>
      </c>
      <c r="T105" s="62">
        <f>T106</f>
        <v>0</v>
      </c>
      <c r="U105" s="62">
        <f t="shared" si="192"/>
        <v>0</v>
      </c>
      <c r="V105" s="62">
        <f t="shared" si="192"/>
        <v>0</v>
      </c>
      <c r="W105" s="62">
        <v>0</v>
      </c>
      <c r="X105" s="62">
        <v>0</v>
      </c>
      <c r="Y105" s="62">
        <v>0</v>
      </c>
      <c r="Z105" s="62">
        <v>0</v>
      </c>
      <c r="AA105" s="62">
        <v>0</v>
      </c>
      <c r="AB105" s="62">
        <v>0</v>
      </c>
      <c r="AC105" s="62" t="e">
        <f t="shared" ref="AC105" si="193">AC106</f>
        <v>#VALUE!</v>
      </c>
      <c r="AD105" s="62">
        <f>AD106</f>
        <v>0</v>
      </c>
      <c r="AE105" s="62">
        <f t="shared" ref="AE105:AF105" si="194">AE106</f>
        <v>0</v>
      </c>
      <c r="AF105" s="62">
        <f t="shared" si="194"/>
        <v>0</v>
      </c>
      <c r="AG105" s="62">
        <f>AG106</f>
        <v>0</v>
      </c>
      <c r="AH105" s="62">
        <f t="shared" ref="AH105:AJ105" si="195">AH106</f>
        <v>0</v>
      </c>
      <c r="AI105" s="62">
        <f t="shared" si="195"/>
        <v>0</v>
      </c>
      <c r="AJ105" s="62">
        <f t="shared" si="195"/>
        <v>0</v>
      </c>
      <c r="AK105" s="62">
        <f>AK106</f>
        <v>0</v>
      </c>
      <c r="AL105" s="62">
        <f t="shared" ref="AL105:BK105" si="196">AL106</f>
        <v>0</v>
      </c>
      <c r="AM105" s="62">
        <f t="shared" si="196"/>
        <v>0</v>
      </c>
      <c r="AN105" s="62">
        <f t="shared" si="196"/>
        <v>0</v>
      </c>
      <c r="AO105" s="62">
        <f t="shared" si="196"/>
        <v>0</v>
      </c>
      <c r="AP105" s="62">
        <f t="shared" si="196"/>
        <v>0</v>
      </c>
      <c r="AQ105" s="62">
        <f t="shared" si="196"/>
        <v>0</v>
      </c>
      <c r="AR105" s="62">
        <f>AR106</f>
        <v>0</v>
      </c>
      <c r="AS105" s="62">
        <f t="shared" si="196"/>
        <v>0</v>
      </c>
      <c r="AT105" s="62">
        <f t="shared" si="196"/>
        <v>0</v>
      </c>
      <c r="AU105" s="62">
        <f t="shared" si="196"/>
        <v>0</v>
      </c>
      <c r="AV105" s="62">
        <f t="shared" si="196"/>
        <v>0</v>
      </c>
      <c r="AW105" s="62">
        <f t="shared" si="196"/>
        <v>0</v>
      </c>
      <c r="AX105" s="62">
        <f t="shared" si="196"/>
        <v>0</v>
      </c>
      <c r="AY105" s="62">
        <f>AY106</f>
        <v>0</v>
      </c>
      <c r="AZ105" s="62">
        <f t="shared" si="196"/>
        <v>0</v>
      </c>
      <c r="BA105" s="62">
        <f t="shared" si="196"/>
        <v>0</v>
      </c>
      <c r="BB105" s="62">
        <f t="shared" si="196"/>
        <v>0</v>
      </c>
      <c r="BC105" s="62">
        <f t="shared" si="196"/>
        <v>0</v>
      </c>
      <c r="BD105" s="62">
        <f t="shared" si="196"/>
        <v>0</v>
      </c>
      <c r="BE105" s="62">
        <f t="shared" si="196"/>
        <v>0</v>
      </c>
      <c r="BF105" s="62">
        <f>BF106</f>
        <v>0</v>
      </c>
      <c r="BG105" s="62">
        <f t="shared" si="196"/>
        <v>0</v>
      </c>
      <c r="BH105" s="62">
        <f t="shared" si="196"/>
        <v>0</v>
      </c>
      <c r="BI105" s="62">
        <f t="shared" si="196"/>
        <v>0</v>
      </c>
      <c r="BJ105" s="62">
        <f t="shared" si="196"/>
        <v>0</v>
      </c>
      <c r="BK105" s="62">
        <f t="shared" si="196"/>
        <v>0</v>
      </c>
      <c r="BL105" s="62">
        <f t="shared" si="18"/>
        <v>0</v>
      </c>
      <c r="BM105" s="304"/>
      <c r="BN105" s="304"/>
      <c r="BO105" s="304"/>
      <c r="BP105" s="304"/>
      <c r="BQ105" s="304"/>
      <c r="BR105" s="304"/>
      <c r="BS105" s="64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</row>
    <row r="106" spans="1:84" s="87" customFormat="1" ht="34.5" hidden="1" customHeight="1">
      <c r="A106" s="85"/>
      <c r="B106" s="88">
        <v>2014</v>
      </c>
      <c r="C106" s="89">
        <v>8317</v>
      </c>
      <c r="D106" s="88">
        <v>1</v>
      </c>
      <c r="E106" s="88">
        <v>3000</v>
      </c>
      <c r="F106" s="88">
        <v>3100</v>
      </c>
      <c r="G106" s="88">
        <v>318</v>
      </c>
      <c r="H106" s="88">
        <v>1</v>
      </c>
      <c r="I106" s="90" t="s">
        <v>77</v>
      </c>
      <c r="J106" s="67">
        <v>0</v>
      </c>
      <c r="K106" s="67">
        <v>0</v>
      </c>
      <c r="L106" s="68">
        <f>J106+K106</f>
        <v>0</v>
      </c>
      <c r="M106" s="67">
        <v>0</v>
      </c>
      <c r="N106" s="67">
        <v>0</v>
      </c>
      <c r="O106" s="68">
        <f>+M106+N106</f>
        <v>0</v>
      </c>
      <c r="P106" s="68">
        <f>+L106+O106</f>
        <v>0</v>
      </c>
      <c r="Q106" s="71">
        <v>0</v>
      </c>
      <c r="R106" s="71">
        <v>0</v>
      </c>
      <c r="S106" s="71">
        <v>0</v>
      </c>
      <c r="T106" s="71">
        <v>0</v>
      </c>
      <c r="U106" s="71">
        <v>0</v>
      </c>
      <c r="V106" s="71">
        <v>0</v>
      </c>
      <c r="W106" s="67">
        <v>0</v>
      </c>
      <c r="X106" s="67">
        <v>0</v>
      </c>
      <c r="Y106" s="68">
        <v>0</v>
      </c>
      <c r="Z106" s="67">
        <v>0</v>
      </c>
      <c r="AA106" s="67">
        <v>0</v>
      </c>
      <c r="AB106" s="68">
        <v>0</v>
      </c>
      <c r="AC106" s="68" t="e">
        <f>I106+W106-Z106</f>
        <v>#VALUE!</v>
      </c>
      <c r="AD106" s="67">
        <f>J106+Q106-T106</f>
        <v>0</v>
      </c>
      <c r="AE106" s="67">
        <f>K106+R106-U106</f>
        <v>0</v>
      </c>
      <c r="AF106" s="68">
        <f>AD106+AE106</f>
        <v>0</v>
      </c>
      <c r="AG106" s="67">
        <f>M106+T106-AD106</f>
        <v>0</v>
      </c>
      <c r="AH106" s="67">
        <f>N106+U106-AE106</f>
        <v>0</v>
      </c>
      <c r="AI106" s="68">
        <f>O106+V106-AF106</f>
        <v>0</v>
      </c>
      <c r="AJ106" s="68">
        <f>P106+AD106-AG106</f>
        <v>0</v>
      </c>
      <c r="AK106" s="71">
        <v>0</v>
      </c>
      <c r="AL106" s="71">
        <v>0</v>
      </c>
      <c r="AM106" s="68">
        <f>AK106+AL106</f>
        <v>0</v>
      </c>
      <c r="AN106" s="71">
        <v>0</v>
      </c>
      <c r="AO106" s="71">
        <v>0</v>
      </c>
      <c r="AP106" s="68">
        <f>+AN106+AO106</f>
        <v>0</v>
      </c>
      <c r="AQ106" s="68">
        <f>+AM106+AP106</f>
        <v>0</v>
      </c>
      <c r="AR106" s="71">
        <v>0</v>
      </c>
      <c r="AS106" s="71">
        <v>0</v>
      </c>
      <c r="AT106" s="68">
        <f>AR106+AS106</f>
        <v>0</v>
      </c>
      <c r="AU106" s="71">
        <v>0</v>
      </c>
      <c r="AV106" s="71">
        <v>0</v>
      </c>
      <c r="AW106" s="68">
        <f>+AU106+AV106</f>
        <v>0</v>
      </c>
      <c r="AX106" s="68">
        <f>+AT106+AW106</f>
        <v>0</v>
      </c>
      <c r="AY106" s="71">
        <v>0</v>
      </c>
      <c r="AZ106" s="71">
        <v>0</v>
      </c>
      <c r="BA106" s="68">
        <f>AY106+AZ106</f>
        <v>0</v>
      </c>
      <c r="BB106" s="71">
        <v>0</v>
      </c>
      <c r="BC106" s="71">
        <v>0</v>
      </c>
      <c r="BD106" s="68">
        <f>+BB106+BC106</f>
        <v>0</v>
      </c>
      <c r="BE106" s="68">
        <f>+BA106+BD106</f>
        <v>0</v>
      </c>
      <c r="BF106" s="67">
        <f>AD106-AK106-AR106-AY106</f>
        <v>0</v>
      </c>
      <c r="BG106" s="67">
        <f>AE106-AL106-AS106-AZ106</f>
        <v>0</v>
      </c>
      <c r="BH106" s="68">
        <f>BF106+BG106</f>
        <v>0</v>
      </c>
      <c r="BI106" s="67">
        <f>AG106-AN106-AU106-BB106</f>
        <v>0</v>
      </c>
      <c r="BJ106" s="67">
        <f t="shared" ref="BJ106:BK106" si="197">AH106-AO106-AV106-BC106</f>
        <v>0</v>
      </c>
      <c r="BK106" s="68">
        <f t="shared" si="197"/>
        <v>0</v>
      </c>
      <c r="BL106" s="68">
        <f t="shared" si="18"/>
        <v>0</v>
      </c>
      <c r="BM106" s="305">
        <v>0</v>
      </c>
      <c r="BN106" s="305">
        <v>0</v>
      </c>
      <c r="BO106" s="306"/>
      <c r="BP106" s="306"/>
      <c r="BQ106" s="305">
        <v>0</v>
      </c>
      <c r="BR106" s="305">
        <v>0</v>
      </c>
      <c r="BS106" s="91" t="s">
        <v>37</v>
      </c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</row>
    <row r="107" spans="1:84" s="78" customFormat="1" hidden="1">
      <c r="A107" s="77"/>
      <c r="B107" s="53">
        <v>2014</v>
      </c>
      <c r="C107" s="54">
        <v>8317</v>
      </c>
      <c r="D107" s="53">
        <v>1</v>
      </c>
      <c r="E107" s="53">
        <v>3000</v>
      </c>
      <c r="F107" s="53">
        <v>3200</v>
      </c>
      <c r="G107" s="53"/>
      <c r="H107" s="53"/>
      <c r="I107" s="55" t="s">
        <v>78</v>
      </c>
      <c r="J107" s="56">
        <f>+J108+J110+J112</f>
        <v>0</v>
      </c>
      <c r="K107" s="56">
        <f t="shared" ref="K107:P107" si="198">+K108+K110+K112</f>
        <v>0</v>
      </c>
      <c r="L107" s="56">
        <f t="shared" si="198"/>
        <v>0</v>
      </c>
      <c r="M107" s="56">
        <f t="shared" si="198"/>
        <v>0</v>
      </c>
      <c r="N107" s="56">
        <f t="shared" si="198"/>
        <v>0</v>
      </c>
      <c r="O107" s="56">
        <f t="shared" si="198"/>
        <v>0</v>
      </c>
      <c r="P107" s="56">
        <f t="shared" si="198"/>
        <v>0</v>
      </c>
      <c r="Q107" s="56">
        <f>+Q108+Q110+Q112</f>
        <v>0</v>
      </c>
      <c r="R107" s="56">
        <f t="shared" ref="R107:S107" si="199">+R108+R110+R112</f>
        <v>0</v>
      </c>
      <c r="S107" s="56">
        <f t="shared" si="199"/>
        <v>0</v>
      </c>
      <c r="T107" s="56">
        <f>+T108+T110+T112</f>
        <v>0</v>
      </c>
      <c r="U107" s="56">
        <f t="shared" ref="U107:V107" si="200">+U108+U110+U112</f>
        <v>0</v>
      </c>
      <c r="V107" s="56">
        <f t="shared" si="200"/>
        <v>0</v>
      </c>
      <c r="W107" s="56">
        <v>0</v>
      </c>
      <c r="X107" s="56">
        <v>0</v>
      </c>
      <c r="Y107" s="56">
        <v>0</v>
      </c>
      <c r="Z107" s="56">
        <v>0</v>
      </c>
      <c r="AA107" s="56">
        <v>0</v>
      </c>
      <c r="AB107" s="56">
        <v>0</v>
      </c>
      <c r="AC107" s="56" t="e">
        <f t="shared" ref="AC107" si="201">+AC108+AC110+AC112</f>
        <v>#VALUE!</v>
      </c>
      <c r="AD107" s="56">
        <f>+AD108+AD110+AD112</f>
        <v>0</v>
      </c>
      <c r="AE107" s="56">
        <f t="shared" ref="AE107:AF107" si="202">+AE108+AE110+AE112</f>
        <v>0</v>
      </c>
      <c r="AF107" s="56">
        <f t="shared" si="202"/>
        <v>0</v>
      </c>
      <c r="AG107" s="56">
        <f>+AG108+AG110+AG112</f>
        <v>0</v>
      </c>
      <c r="AH107" s="56">
        <f t="shared" ref="AH107:AJ107" si="203">+AH108+AH110+AH112</f>
        <v>0</v>
      </c>
      <c r="AI107" s="56">
        <f t="shared" si="203"/>
        <v>0</v>
      </c>
      <c r="AJ107" s="56">
        <f t="shared" si="203"/>
        <v>0</v>
      </c>
      <c r="AK107" s="56">
        <f>+AK108+AK110+AK112</f>
        <v>0</v>
      </c>
      <c r="AL107" s="56">
        <f t="shared" ref="AL107:AQ107" si="204">+AL108+AL110+AL112</f>
        <v>0</v>
      </c>
      <c r="AM107" s="56">
        <f t="shared" si="204"/>
        <v>0</v>
      </c>
      <c r="AN107" s="56">
        <f t="shared" si="204"/>
        <v>0</v>
      </c>
      <c r="AO107" s="56">
        <f t="shared" si="204"/>
        <v>0</v>
      </c>
      <c r="AP107" s="56">
        <f t="shared" si="204"/>
        <v>0</v>
      </c>
      <c r="AQ107" s="56">
        <f t="shared" si="204"/>
        <v>0</v>
      </c>
      <c r="AR107" s="56">
        <f>+AR108+AR110+AR112</f>
        <v>0</v>
      </c>
      <c r="AS107" s="56">
        <f t="shared" ref="AS107:AX107" si="205">+AS108+AS110+AS112</f>
        <v>0</v>
      </c>
      <c r="AT107" s="56">
        <f t="shared" si="205"/>
        <v>0</v>
      </c>
      <c r="AU107" s="56">
        <f t="shared" si="205"/>
        <v>0</v>
      </c>
      <c r="AV107" s="56">
        <f t="shared" si="205"/>
        <v>0</v>
      </c>
      <c r="AW107" s="56">
        <f t="shared" si="205"/>
        <v>0</v>
      </c>
      <c r="AX107" s="56">
        <f t="shared" si="205"/>
        <v>0</v>
      </c>
      <c r="AY107" s="56">
        <f>+AY108+AY110+AY112</f>
        <v>0</v>
      </c>
      <c r="AZ107" s="56">
        <f t="shared" ref="AZ107:BE107" si="206">+AZ108+AZ110+AZ112</f>
        <v>0</v>
      </c>
      <c r="BA107" s="56">
        <f t="shared" si="206"/>
        <v>0</v>
      </c>
      <c r="BB107" s="56">
        <f t="shared" si="206"/>
        <v>0</v>
      </c>
      <c r="BC107" s="56">
        <f t="shared" si="206"/>
        <v>0</v>
      </c>
      <c r="BD107" s="56">
        <f t="shared" si="206"/>
        <v>0</v>
      </c>
      <c r="BE107" s="56">
        <f t="shared" si="206"/>
        <v>0</v>
      </c>
      <c r="BF107" s="56">
        <f>+BF108+BF110+BF112</f>
        <v>0</v>
      </c>
      <c r="BG107" s="56">
        <f t="shared" ref="BG107:BI107" si="207">+BG108+BG110+BG112</f>
        <v>0</v>
      </c>
      <c r="BH107" s="56">
        <f t="shared" si="207"/>
        <v>0</v>
      </c>
      <c r="BI107" s="56">
        <f t="shared" si="207"/>
        <v>0</v>
      </c>
      <c r="BJ107" s="56">
        <f t="shared" ref="BJ107:BK107" si="208">+BJ108+BJ110+BJ112</f>
        <v>0</v>
      </c>
      <c r="BK107" s="56">
        <f t="shared" si="208"/>
        <v>0</v>
      </c>
      <c r="BL107" s="56">
        <f t="shared" si="18"/>
        <v>0</v>
      </c>
      <c r="BM107" s="303"/>
      <c r="BN107" s="303"/>
      <c r="BO107" s="303"/>
      <c r="BP107" s="303"/>
      <c r="BQ107" s="303"/>
      <c r="BR107" s="303"/>
      <c r="BS107" s="58"/>
      <c r="BT107" s="77"/>
    </row>
    <row r="108" spans="1:84" s="79" customFormat="1" ht="55.5" hidden="1" customHeight="1">
      <c r="A108" s="77"/>
      <c r="B108" s="59">
        <v>2014</v>
      </c>
      <c r="C108" s="60">
        <v>8317</v>
      </c>
      <c r="D108" s="59">
        <v>1</v>
      </c>
      <c r="E108" s="59">
        <v>3000</v>
      </c>
      <c r="F108" s="59">
        <v>3200</v>
      </c>
      <c r="G108" s="59">
        <v>325</v>
      </c>
      <c r="H108" s="59"/>
      <c r="I108" s="61" t="s">
        <v>79</v>
      </c>
      <c r="J108" s="62">
        <f t="shared" ref="J108:P112" si="209">J109</f>
        <v>0</v>
      </c>
      <c r="K108" s="62">
        <f t="shared" si="209"/>
        <v>0</v>
      </c>
      <c r="L108" s="62">
        <f t="shared" si="209"/>
        <v>0</v>
      </c>
      <c r="M108" s="62">
        <f t="shared" si="209"/>
        <v>0</v>
      </c>
      <c r="N108" s="62">
        <f t="shared" si="209"/>
        <v>0</v>
      </c>
      <c r="O108" s="62">
        <f t="shared" si="209"/>
        <v>0</v>
      </c>
      <c r="P108" s="62">
        <f t="shared" si="209"/>
        <v>0</v>
      </c>
      <c r="Q108" s="62">
        <f t="shared" ref="Q108:AC112" si="210">Q109</f>
        <v>0</v>
      </c>
      <c r="R108" s="62">
        <f t="shared" si="210"/>
        <v>0</v>
      </c>
      <c r="S108" s="62">
        <f t="shared" si="210"/>
        <v>0</v>
      </c>
      <c r="T108" s="62">
        <f t="shared" si="210"/>
        <v>0</v>
      </c>
      <c r="U108" s="62">
        <f t="shared" si="210"/>
        <v>0</v>
      </c>
      <c r="V108" s="62">
        <f t="shared" si="210"/>
        <v>0</v>
      </c>
      <c r="W108" s="62">
        <v>0</v>
      </c>
      <c r="X108" s="62">
        <v>0</v>
      </c>
      <c r="Y108" s="62">
        <v>0</v>
      </c>
      <c r="Z108" s="62">
        <v>0</v>
      </c>
      <c r="AA108" s="62">
        <v>0</v>
      </c>
      <c r="AB108" s="62">
        <v>0</v>
      </c>
      <c r="AC108" s="62" t="e">
        <f t="shared" si="210"/>
        <v>#VALUE!</v>
      </c>
      <c r="AD108" s="62">
        <f t="shared" ref="AD108:AS112" si="211">AD109</f>
        <v>0</v>
      </c>
      <c r="AE108" s="62">
        <f t="shared" si="211"/>
        <v>0</v>
      </c>
      <c r="AF108" s="62">
        <f t="shared" si="211"/>
        <v>0</v>
      </c>
      <c r="AG108" s="62">
        <f t="shared" si="211"/>
        <v>0</v>
      </c>
      <c r="AH108" s="62">
        <f t="shared" si="211"/>
        <v>0</v>
      </c>
      <c r="AI108" s="62">
        <f t="shared" si="211"/>
        <v>0</v>
      </c>
      <c r="AJ108" s="62">
        <f t="shared" si="211"/>
        <v>0</v>
      </c>
      <c r="AK108" s="62">
        <f t="shared" si="211"/>
        <v>0</v>
      </c>
      <c r="AL108" s="62">
        <f t="shared" si="211"/>
        <v>0</v>
      </c>
      <c r="AM108" s="62">
        <f t="shared" si="211"/>
        <v>0</v>
      </c>
      <c r="AN108" s="62">
        <f t="shared" si="211"/>
        <v>0</v>
      </c>
      <c r="AO108" s="62">
        <f t="shared" si="211"/>
        <v>0</v>
      </c>
      <c r="AP108" s="62">
        <f t="shared" si="211"/>
        <v>0</v>
      </c>
      <c r="AQ108" s="62">
        <f t="shared" si="211"/>
        <v>0</v>
      </c>
      <c r="AR108" s="62">
        <f t="shared" si="211"/>
        <v>0</v>
      </c>
      <c r="AS108" s="62">
        <f t="shared" si="211"/>
        <v>0</v>
      </c>
      <c r="AT108" s="62">
        <f t="shared" ref="AT108:BK108" si="212">AT109</f>
        <v>0</v>
      </c>
      <c r="AU108" s="62">
        <f t="shared" si="212"/>
        <v>0</v>
      </c>
      <c r="AV108" s="62">
        <f t="shared" si="212"/>
        <v>0</v>
      </c>
      <c r="AW108" s="62">
        <f t="shared" si="212"/>
        <v>0</v>
      </c>
      <c r="AX108" s="62">
        <f t="shared" si="212"/>
        <v>0</v>
      </c>
      <c r="AY108" s="62">
        <f t="shared" si="212"/>
        <v>0</v>
      </c>
      <c r="AZ108" s="62">
        <f t="shared" si="212"/>
        <v>0</v>
      </c>
      <c r="BA108" s="62">
        <f t="shared" si="212"/>
        <v>0</v>
      </c>
      <c r="BB108" s="62">
        <f t="shared" si="212"/>
        <v>0</v>
      </c>
      <c r="BC108" s="62">
        <f t="shared" si="212"/>
        <v>0</v>
      </c>
      <c r="BD108" s="62">
        <f t="shared" si="212"/>
        <v>0</v>
      </c>
      <c r="BE108" s="62">
        <f t="shared" si="212"/>
        <v>0</v>
      </c>
      <c r="BF108" s="62">
        <f t="shared" si="212"/>
        <v>0</v>
      </c>
      <c r="BG108" s="62">
        <f t="shared" si="212"/>
        <v>0</v>
      </c>
      <c r="BH108" s="62">
        <f t="shared" si="212"/>
        <v>0</v>
      </c>
      <c r="BI108" s="62">
        <f t="shared" si="212"/>
        <v>0</v>
      </c>
      <c r="BJ108" s="62">
        <f t="shared" si="212"/>
        <v>0</v>
      </c>
      <c r="BK108" s="62">
        <f t="shared" si="212"/>
        <v>0</v>
      </c>
      <c r="BL108" s="62">
        <f t="shared" si="18"/>
        <v>0</v>
      </c>
      <c r="BM108" s="304"/>
      <c r="BN108" s="304"/>
      <c r="BO108" s="304"/>
      <c r="BP108" s="304"/>
      <c r="BQ108" s="304"/>
      <c r="BR108" s="304"/>
      <c r="BS108" s="64"/>
      <c r="BT108" s="77"/>
    </row>
    <row r="109" spans="1:84" s="46" customFormat="1" ht="81.75" hidden="1" customHeight="1">
      <c r="A109" s="77"/>
      <c r="B109" s="20">
        <v>2014</v>
      </c>
      <c r="C109" s="65">
        <v>8317</v>
      </c>
      <c r="D109" s="20">
        <v>1</v>
      </c>
      <c r="E109" s="20">
        <v>3000</v>
      </c>
      <c r="F109" s="20">
        <v>3200</v>
      </c>
      <c r="G109" s="20">
        <v>325</v>
      </c>
      <c r="H109" s="20">
        <v>1</v>
      </c>
      <c r="I109" s="86" t="s">
        <v>80</v>
      </c>
      <c r="J109" s="67">
        <v>0</v>
      </c>
      <c r="K109" s="67">
        <v>0</v>
      </c>
      <c r="L109" s="68">
        <f>J109+K109</f>
        <v>0</v>
      </c>
      <c r="M109" s="67">
        <v>0</v>
      </c>
      <c r="N109" s="67">
        <v>0</v>
      </c>
      <c r="O109" s="68">
        <f>+M109+N109</f>
        <v>0</v>
      </c>
      <c r="P109" s="68">
        <f>+L109+O109</f>
        <v>0</v>
      </c>
      <c r="Q109" s="71">
        <v>0</v>
      </c>
      <c r="R109" s="71">
        <v>0</v>
      </c>
      <c r="S109" s="71">
        <v>0</v>
      </c>
      <c r="T109" s="71">
        <v>0</v>
      </c>
      <c r="U109" s="71">
        <v>0</v>
      </c>
      <c r="V109" s="71">
        <v>0</v>
      </c>
      <c r="W109" s="67">
        <v>0</v>
      </c>
      <c r="X109" s="67">
        <v>0</v>
      </c>
      <c r="Y109" s="68">
        <v>0</v>
      </c>
      <c r="Z109" s="67">
        <v>0</v>
      </c>
      <c r="AA109" s="67">
        <v>0</v>
      </c>
      <c r="AB109" s="68">
        <v>0</v>
      </c>
      <c r="AC109" s="68" t="e">
        <f>I109+W109-Z109</f>
        <v>#VALUE!</v>
      </c>
      <c r="AD109" s="67">
        <f>J109+Q109-T109</f>
        <v>0</v>
      </c>
      <c r="AE109" s="67">
        <f>K109+R109-U109</f>
        <v>0</v>
      </c>
      <c r="AF109" s="68">
        <f>AD109+AE109</f>
        <v>0</v>
      </c>
      <c r="AG109" s="67">
        <f>M109+T109-AD109</f>
        <v>0</v>
      </c>
      <c r="AH109" s="67">
        <f>N109+U109-AE109</f>
        <v>0</v>
      </c>
      <c r="AI109" s="68">
        <f>O109+V109-AF109</f>
        <v>0</v>
      </c>
      <c r="AJ109" s="68">
        <f>P109+AD109-AG109</f>
        <v>0</v>
      </c>
      <c r="AK109" s="71">
        <v>0</v>
      </c>
      <c r="AL109" s="71">
        <v>0</v>
      </c>
      <c r="AM109" s="68">
        <f>AK109+AL109</f>
        <v>0</v>
      </c>
      <c r="AN109" s="71">
        <v>0</v>
      </c>
      <c r="AO109" s="71">
        <v>0</v>
      </c>
      <c r="AP109" s="68">
        <f>+AN109+AO109</f>
        <v>0</v>
      </c>
      <c r="AQ109" s="68">
        <f>+AM109+AP109</f>
        <v>0</v>
      </c>
      <c r="AR109" s="71">
        <v>0</v>
      </c>
      <c r="AS109" s="71">
        <v>0</v>
      </c>
      <c r="AT109" s="68">
        <f>AR109+AS109</f>
        <v>0</v>
      </c>
      <c r="AU109" s="71">
        <v>0</v>
      </c>
      <c r="AV109" s="71">
        <v>0</v>
      </c>
      <c r="AW109" s="68">
        <f>+AU109+AV109</f>
        <v>0</v>
      </c>
      <c r="AX109" s="68">
        <f>+AT109+AW109</f>
        <v>0</v>
      </c>
      <c r="AY109" s="71">
        <v>0</v>
      </c>
      <c r="AZ109" s="71">
        <v>0</v>
      </c>
      <c r="BA109" s="68">
        <f>AY109+AZ109</f>
        <v>0</v>
      </c>
      <c r="BB109" s="71">
        <v>0</v>
      </c>
      <c r="BC109" s="71">
        <v>0</v>
      </c>
      <c r="BD109" s="68">
        <f>+BB109+BC109</f>
        <v>0</v>
      </c>
      <c r="BE109" s="68">
        <f>+BA109+BD109</f>
        <v>0</v>
      </c>
      <c r="BF109" s="67">
        <f>AD109-AK109-AR109-AY109</f>
        <v>0</v>
      </c>
      <c r="BG109" s="67">
        <f>AE109-AL109-AS109-AZ109</f>
        <v>0</v>
      </c>
      <c r="BH109" s="68">
        <f>BF109+BG109</f>
        <v>0</v>
      </c>
      <c r="BI109" s="67">
        <f>AG109-AN109-AU109-BB109</f>
        <v>0</v>
      </c>
      <c r="BJ109" s="67">
        <f t="shared" ref="BJ109:BK109" si="213">AH109-AO109-AV109-BC109</f>
        <v>0</v>
      </c>
      <c r="BK109" s="68">
        <f t="shared" si="213"/>
        <v>0</v>
      </c>
      <c r="BL109" s="68">
        <f t="shared" si="18"/>
        <v>0</v>
      </c>
      <c r="BM109" s="305">
        <v>0</v>
      </c>
      <c r="BN109" s="305">
        <v>0</v>
      </c>
      <c r="BO109" s="306"/>
      <c r="BP109" s="306"/>
      <c r="BQ109" s="305">
        <v>0</v>
      </c>
      <c r="BR109" s="305">
        <v>0</v>
      </c>
      <c r="BS109" s="74" t="s">
        <v>37</v>
      </c>
      <c r="BT109" s="77"/>
    </row>
    <row r="110" spans="1:84" s="79" customFormat="1" ht="55.5" hidden="1" customHeight="1">
      <c r="A110" s="77"/>
      <c r="B110" s="59">
        <v>2014</v>
      </c>
      <c r="C110" s="60">
        <v>8317</v>
      </c>
      <c r="D110" s="59">
        <v>1</v>
      </c>
      <c r="E110" s="59">
        <v>3000</v>
      </c>
      <c r="F110" s="59">
        <v>3200</v>
      </c>
      <c r="G110" s="59">
        <v>326</v>
      </c>
      <c r="H110" s="59"/>
      <c r="I110" s="61" t="s">
        <v>81</v>
      </c>
      <c r="J110" s="62">
        <f>J111</f>
        <v>0</v>
      </c>
      <c r="K110" s="62">
        <f t="shared" si="209"/>
        <v>0</v>
      </c>
      <c r="L110" s="62">
        <f t="shared" si="209"/>
        <v>0</v>
      </c>
      <c r="M110" s="62">
        <f t="shared" si="209"/>
        <v>0</v>
      </c>
      <c r="N110" s="62">
        <f t="shared" si="209"/>
        <v>0</v>
      </c>
      <c r="O110" s="62">
        <f t="shared" si="209"/>
        <v>0</v>
      </c>
      <c r="P110" s="62">
        <f t="shared" si="209"/>
        <v>0</v>
      </c>
      <c r="Q110" s="62">
        <f>Q111</f>
        <v>0</v>
      </c>
      <c r="R110" s="62">
        <f t="shared" si="210"/>
        <v>0</v>
      </c>
      <c r="S110" s="62">
        <f t="shared" si="210"/>
        <v>0</v>
      </c>
      <c r="T110" s="62">
        <f>T111</f>
        <v>0</v>
      </c>
      <c r="U110" s="62">
        <f t="shared" si="210"/>
        <v>0</v>
      </c>
      <c r="V110" s="62">
        <f t="shared" si="210"/>
        <v>0</v>
      </c>
      <c r="W110" s="62">
        <v>0</v>
      </c>
      <c r="X110" s="62">
        <v>0</v>
      </c>
      <c r="Y110" s="62">
        <v>0</v>
      </c>
      <c r="Z110" s="62">
        <v>0</v>
      </c>
      <c r="AA110" s="62">
        <v>0</v>
      </c>
      <c r="AB110" s="62">
        <v>0</v>
      </c>
      <c r="AC110" s="62" t="e">
        <f t="shared" ref="AC110" si="214">AC111</f>
        <v>#VALUE!</v>
      </c>
      <c r="AD110" s="62">
        <f>AD111</f>
        <v>0</v>
      </c>
      <c r="AE110" s="62">
        <f t="shared" si="211"/>
        <v>0</v>
      </c>
      <c r="AF110" s="62">
        <f t="shared" si="211"/>
        <v>0</v>
      </c>
      <c r="AG110" s="62">
        <f>AG111</f>
        <v>0</v>
      </c>
      <c r="AH110" s="62">
        <f t="shared" ref="AH110:AJ110" si="215">AH111</f>
        <v>0</v>
      </c>
      <c r="AI110" s="62">
        <f t="shared" si="215"/>
        <v>0</v>
      </c>
      <c r="AJ110" s="62">
        <f t="shared" si="215"/>
        <v>0</v>
      </c>
      <c r="AK110" s="62">
        <f>AK111</f>
        <v>0</v>
      </c>
      <c r="AL110" s="62">
        <f t="shared" si="211"/>
        <v>0</v>
      </c>
      <c r="AM110" s="62">
        <f t="shared" si="211"/>
        <v>0</v>
      </c>
      <c r="AN110" s="62">
        <f t="shared" si="211"/>
        <v>0</v>
      </c>
      <c r="AO110" s="62">
        <f t="shared" si="211"/>
        <v>0</v>
      </c>
      <c r="AP110" s="62">
        <f t="shared" si="211"/>
        <v>0</v>
      </c>
      <c r="AQ110" s="62">
        <f t="shared" si="211"/>
        <v>0</v>
      </c>
      <c r="AR110" s="62">
        <f>AR111</f>
        <v>0</v>
      </c>
      <c r="AS110" s="62">
        <f t="shared" ref="AS110:BE112" si="216">AS111</f>
        <v>0</v>
      </c>
      <c r="AT110" s="62">
        <f t="shared" si="216"/>
        <v>0</v>
      </c>
      <c r="AU110" s="62">
        <f t="shared" si="216"/>
        <v>0</v>
      </c>
      <c r="AV110" s="62">
        <f t="shared" si="216"/>
        <v>0</v>
      </c>
      <c r="AW110" s="62">
        <f t="shared" si="216"/>
        <v>0</v>
      </c>
      <c r="AX110" s="62">
        <f t="shared" si="216"/>
        <v>0</v>
      </c>
      <c r="AY110" s="62">
        <f>AY111</f>
        <v>0</v>
      </c>
      <c r="AZ110" s="62">
        <f t="shared" si="216"/>
        <v>0</v>
      </c>
      <c r="BA110" s="62">
        <f t="shared" si="216"/>
        <v>0</v>
      </c>
      <c r="BB110" s="62">
        <f t="shared" si="216"/>
        <v>0</v>
      </c>
      <c r="BC110" s="62">
        <f t="shared" si="216"/>
        <v>0</v>
      </c>
      <c r="BD110" s="62">
        <f t="shared" si="216"/>
        <v>0</v>
      </c>
      <c r="BE110" s="62">
        <f t="shared" si="216"/>
        <v>0</v>
      </c>
      <c r="BF110" s="62">
        <f>BF111</f>
        <v>0</v>
      </c>
      <c r="BG110" s="62">
        <f t="shared" ref="BG110:BK112" si="217">BG111</f>
        <v>0</v>
      </c>
      <c r="BH110" s="62">
        <f t="shared" si="217"/>
        <v>0</v>
      </c>
      <c r="BI110" s="62">
        <f t="shared" si="217"/>
        <v>0</v>
      </c>
      <c r="BJ110" s="62">
        <f t="shared" si="217"/>
        <v>0</v>
      </c>
      <c r="BK110" s="62">
        <f t="shared" si="217"/>
        <v>0</v>
      </c>
      <c r="BL110" s="62">
        <f t="shared" si="18"/>
        <v>0</v>
      </c>
      <c r="BM110" s="304"/>
      <c r="BN110" s="304"/>
      <c r="BO110" s="304"/>
      <c r="BP110" s="304"/>
      <c r="BQ110" s="304"/>
      <c r="BR110" s="304"/>
      <c r="BS110" s="64"/>
      <c r="BT110" s="77"/>
    </row>
    <row r="111" spans="1:84" s="46" customFormat="1" ht="42.75" hidden="1" customHeight="1">
      <c r="A111" s="77"/>
      <c r="B111" s="20">
        <v>2014</v>
      </c>
      <c r="C111" s="65">
        <v>8317</v>
      </c>
      <c r="D111" s="20">
        <v>1</v>
      </c>
      <c r="E111" s="20">
        <v>3000</v>
      </c>
      <c r="F111" s="20">
        <v>3200</v>
      </c>
      <c r="G111" s="20">
        <v>326</v>
      </c>
      <c r="H111" s="20">
        <v>1</v>
      </c>
      <c r="I111" s="66" t="s">
        <v>82</v>
      </c>
      <c r="J111" s="67">
        <v>0</v>
      </c>
      <c r="K111" s="67">
        <v>0</v>
      </c>
      <c r="L111" s="68">
        <f>J111+K111</f>
        <v>0</v>
      </c>
      <c r="M111" s="67">
        <v>0</v>
      </c>
      <c r="N111" s="67">
        <v>0</v>
      </c>
      <c r="O111" s="68">
        <f>+M111+N111</f>
        <v>0</v>
      </c>
      <c r="P111" s="68">
        <f>+L111+O111</f>
        <v>0</v>
      </c>
      <c r="Q111" s="71">
        <v>0</v>
      </c>
      <c r="R111" s="71">
        <v>0</v>
      </c>
      <c r="S111" s="71">
        <v>0</v>
      </c>
      <c r="T111" s="71">
        <v>0</v>
      </c>
      <c r="U111" s="71">
        <v>0</v>
      </c>
      <c r="V111" s="71">
        <v>0</v>
      </c>
      <c r="W111" s="67">
        <v>0</v>
      </c>
      <c r="X111" s="67">
        <v>0</v>
      </c>
      <c r="Y111" s="68">
        <v>0</v>
      </c>
      <c r="Z111" s="67">
        <v>0</v>
      </c>
      <c r="AA111" s="67">
        <v>0</v>
      </c>
      <c r="AB111" s="68">
        <v>0</v>
      </c>
      <c r="AC111" s="68" t="e">
        <f>I111+W111-Z111</f>
        <v>#VALUE!</v>
      </c>
      <c r="AD111" s="67">
        <f>J111+Q111-T111</f>
        <v>0</v>
      </c>
      <c r="AE111" s="67">
        <f>K111+R111-U111</f>
        <v>0</v>
      </c>
      <c r="AF111" s="68">
        <f>AD111+AE111</f>
        <v>0</v>
      </c>
      <c r="AG111" s="67">
        <f>M111+T111-AD111</f>
        <v>0</v>
      </c>
      <c r="AH111" s="67">
        <f>N111+U111-AE111</f>
        <v>0</v>
      </c>
      <c r="AI111" s="68">
        <f>O111+V111-AF111</f>
        <v>0</v>
      </c>
      <c r="AJ111" s="68">
        <f>P111+AD111-AG111</f>
        <v>0</v>
      </c>
      <c r="AK111" s="71">
        <v>0</v>
      </c>
      <c r="AL111" s="71">
        <v>0</v>
      </c>
      <c r="AM111" s="68">
        <f>AK111+AL111</f>
        <v>0</v>
      </c>
      <c r="AN111" s="71">
        <v>0</v>
      </c>
      <c r="AO111" s="71">
        <v>0</v>
      </c>
      <c r="AP111" s="68">
        <f>+AN111+AO111</f>
        <v>0</v>
      </c>
      <c r="AQ111" s="68">
        <f>+AM111+AP111</f>
        <v>0</v>
      </c>
      <c r="AR111" s="71">
        <v>0</v>
      </c>
      <c r="AS111" s="71">
        <v>0</v>
      </c>
      <c r="AT111" s="68">
        <f>AR111+AS111</f>
        <v>0</v>
      </c>
      <c r="AU111" s="71">
        <v>0</v>
      </c>
      <c r="AV111" s="71">
        <v>0</v>
      </c>
      <c r="AW111" s="68">
        <f>+AU111+AV111</f>
        <v>0</v>
      </c>
      <c r="AX111" s="68">
        <f>+AT111+AW111</f>
        <v>0</v>
      </c>
      <c r="AY111" s="71">
        <v>0</v>
      </c>
      <c r="AZ111" s="71">
        <v>0</v>
      </c>
      <c r="BA111" s="68">
        <f>AY111+AZ111</f>
        <v>0</v>
      </c>
      <c r="BB111" s="71">
        <v>0</v>
      </c>
      <c r="BC111" s="71">
        <v>0</v>
      </c>
      <c r="BD111" s="68">
        <f>+BB111+BC111</f>
        <v>0</v>
      </c>
      <c r="BE111" s="68">
        <f>+BA111+BD111</f>
        <v>0</v>
      </c>
      <c r="BF111" s="67">
        <f>AD111-AK111-AR111-AY111</f>
        <v>0</v>
      </c>
      <c r="BG111" s="67">
        <f>AE111-AL111-AS111-AZ111</f>
        <v>0</v>
      </c>
      <c r="BH111" s="68">
        <f>BF111+BG111</f>
        <v>0</v>
      </c>
      <c r="BI111" s="67">
        <f>AG111-AN111-AU111-BB111</f>
        <v>0</v>
      </c>
      <c r="BJ111" s="67">
        <f t="shared" ref="BJ111:BK111" si="218">AH111-AO111-AV111-BC111</f>
        <v>0</v>
      </c>
      <c r="BK111" s="68">
        <f t="shared" si="218"/>
        <v>0</v>
      </c>
      <c r="BL111" s="68">
        <f t="shared" si="18"/>
        <v>0</v>
      </c>
      <c r="BM111" s="305">
        <v>0</v>
      </c>
      <c r="BN111" s="305">
        <v>0</v>
      </c>
      <c r="BO111" s="306"/>
      <c r="BP111" s="306"/>
      <c r="BQ111" s="305">
        <v>0</v>
      </c>
      <c r="BR111" s="305">
        <v>0</v>
      </c>
      <c r="BS111" s="74" t="s">
        <v>37</v>
      </c>
      <c r="BT111" s="77"/>
    </row>
    <row r="112" spans="1:84" s="79" customFormat="1" ht="55.5" hidden="1" customHeight="1">
      <c r="A112" s="77"/>
      <c r="B112" s="59">
        <v>2014</v>
      </c>
      <c r="C112" s="60">
        <v>8317</v>
      </c>
      <c r="D112" s="59">
        <v>1</v>
      </c>
      <c r="E112" s="59">
        <v>3000</v>
      </c>
      <c r="F112" s="59">
        <v>3200</v>
      </c>
      <c r="G112" s="59">
        <v>329</v>
      </c>
      <c r="H112" s="59"/>
      <c r="I112" s="61" t="s">
        <v>83</v>
      </c>
      <c r="J112" s="62">
        <f>J113</f>
        <v>0</v>
      </c>
      <c r="K112" s="62">
        <f t="shared" si="209"/>
        <v>0</v>
      </c>
      <c r="L112" s="62">
        <f t="shared" si="209"/>
        <v>0</v>
      </c>
      <c r="M112" s="62">
        <f t="shared" si="209"/>
        <v>0</v>
      </c>
      <c r="N112" s="62">
        <f t="shared" si="209"/>
        <v>0</v>
      </c>
      <c r="O112" s="62">
        <f t="shared" si="209"/>
        <v>0</v>
      </c>
      <c r="P112" s="62">
        <f t="shared" si="209"/>
        <v>0</v>
      </c>
      <c r="Q112" s="62">
        <f>Q113</f>
        <v>0</v>
      </c>
      <c r="R112" s="62">
        <f t="shared" si="210"/>
        <v>0</v>
      </c>
      <c r="S112" s="62">
        <f t="shared" si="210"/>
        <v>0</v>
      </c>
      <c r="T112" s="62">
        <f>T113</f>
        <v>0</v>
      </c>
      <c r="U112" s="62">
        <f t="shared" si="210"/>
        <v>0</v>
      </c>
      <c r="V112" s="62">
        <f t="shared" si="210"/>
        <v>0</v>
      </c>
      <c r="W112" s="62">
        <v>0</v>
      </c>
      <c r="X112" s="62">
        <v>0</v>
      </c>
      <c r="Y112" s="62">
        <v>0</v>
      </c>
      <c r="Z112" s="62">
        <v>0</v>
      </c>
      <c r="AA112" s="62">
        <v>0</v>
      </c>
      <c r="AB112" s="62">
        <v>0</v>
      </c>
      <c r="AC112" s="62" t="e">
        <f t="shared" ref="AC112" si="219">AC113</f>
        <v>#VALUE!</v>
      </c>
      <c r="AD112" s="62">
        <f>AD113</f>
        <v>0</v>
      </c>
      <c r="AE112" s="62">
        <f t="shared" si="211"/>
        <v>0</v>
      </c>
      <c r="AF112" s="62">
        <f t="shared" si="211"/>
        <v>0</v>
      </c>
      <c r="AG112" s="62">
        <f>AG113</f>
        <v>0</v>
      </c>
      <c r="AH112" s="62">
        <f t="shared" ref="AH112:AJ112" si="220">AH113</f>
        <v>0</v>
      </c>
      <c r="AI112" s="62">
        <f t="shared" si="220"/>
        <v>0</v>
      </c>
      <c r="AJ112" s="62">
        <f t="shared" si="220"/>
        <v>0</v>
      </c>
      <c r="AK112" s="62">
        <f>AK113</f>
        <v>0</v>
      </c>
      <c r="AL112" s="62">
        <f t="shared" si="211"/>
        <v>0</v>
      </c>
      <c r="AM112" s="62">
        <f t="shared" si="211"/>
        <v>0</v>
      </c>
      <c r="AN112" s="62">
        <f t="shared" si="211"/>
        <v>0</v>
      </c>
      <c r="AO112" s="62">
        <f t="shared" si="211"/>
        <v>0</v>
      </c>
      <c r="AP112" s="62">
        <f t="shared" si="211"/>
        <v>0</v>
      </c>
      <c r="AQ112" s="62">
        <f t="shared" si="211"/>
        <v>0</v>
      </c>
      <c r="AR112" s="62">
        <f>AR113</f>
        <v>0</v>
      </c>
      <c r="AS112" s="62">
        <f t="shared" si="216"/>
        <v>0</v>
      </c>
      <c r="AT112" s="62">
        <f t="shared" si="216"/>
        <v>0</v>
      </c>
      <c r="AU112" s="62">
        <f t="shared" si="216"/>
        <v>0</v>
      </c>
      <c r="AV112" s="62">
        <f t="shared" si="216"/>
        <v>0</v>
      </c>
      <c r="AW112" s="62">
        <f t="shared" si="216"/>
        <v>0</v>
      </c>
      <c r="AX112" s="62">
        <f t="shared" si="216"/>
        <v>0</v>
      </c>
      <c r="AY112" s="62">
        <f>AY113</f>
        <v>0</v>
      </c>
      <c r="AZ112" s="62">
        <f t="shared" si="216"/>
        <v>0</v>
      </c>
      <c r="BA112" s="62">
        <f t="shared" si="216"/>
        <v>0</v>
      </c>
      <c r="BB112" s="62">
        <f t="shared" si="216"/>
        <v>0</v>
      </c>
      <c r="BC112" s="62">
        <f t="shared" si="216"/>
        <v>0</v>
      </c>
      <c r="BD112" s="62">
        <f t="shared" si="216"/>
        <v>0</v>
      </c>
      <c r="BE112" s="62">
        <f t="shared" si="216"/>
        <v>0</v>
      </c>
      <c r="BF112" s="62">
        <f>BF113</f>
        <v>0</v>
      </c>
      <c r="BG112" s="62">
        <f t="shared" si="217"/>
        <v>0</v>
      </c>
      <c r="BH112" s="62">
        <f t="shared" si="217"/>
        <v>0</v>
      </c>
      <c r="BI112" s="62">
        <f t="shared" si="217"/>
        <v>0</v>
      </c>
      <c r="BJ112" s="62">
        <f t="shared" si="217"/>
        <v>0</v>
      </c>
      <c r="BK112" s="62">
        <f t="shared" si="217"/>
        <v>0</v>
      </c>
      <c r="BL112" s="62">
        <f t="shared" si="18"/>
        <v>0</v>
      </c>
      <c r="BM112" s="304"/>
      <c r="BN112" s="304"/>
      <c r="BO112" s="304"/>
      <c r="BP112" s="304"/>
      <c r="BQ112" s="304"/>
      <c r="BR112" s="304"/>
      <c r="BS112" s="64"/>
      <c r="BT112" s="77"/>
    </row>
    <row r="113" spans="1:84" s="46" customFormat="1" ht="42.75" hidden="1" customHeight="1">
      <c r="A113" s="77"/>
      <c r="B113" s="20">
        <v>2014</v>
      </c>
      <c r="C113" s="65">
        <v>8317</v>
      </c>
      <c r="D113" s="20">
        <v>1</v>
      </c>
      <c r="E113" s="20">
        <v>3000</v>
      </c>
      <c r="F113" s="20">
        <v>3200</v>
      </c>
      <c r="G113" s="20">
        <v>329</v>
      </c>
      <c r="H113" s="20">
        <v>1</v>
      </c>
      <c r="I113" s="86" t="s">
        <v>84</v>
      </c>
      <c r="J113" s="67">
        <v>0</v>
      </c>
      <c r="K113" s="67">
        <v>0</v>
      </c>
      <c r="L113" s="68">
        <f>J113+K113</f>
        <v>0</v>
      </c>
      <c r="M113" s="67">
        <v>0</v>
      </c>
      <c r="N113" s="67">
        <v>0</v>
      </c>
      <c r="O113" s="68">
        <f>+M113+N113</f>
        <v>0</v>
      </c>
      <c r="P113" s="68">
        <f>+L113+O113</f>
        <v>0</v>
      </c>
      <c r="Q113" s="71">
        <v>0</v>
      </c>
      <c r="R113" s="71">
        <v>0</v>
      </c>
      <c r="S113" s="71">
        <v>0</v>
      </c>
      <c r="T113" s="71">
        <v>0</v>
      </c>
      <c r="U113" s="71">
        <v>0</v>
      </c>
      <c r="V113" s="71">
        <v>0</v>
      </c>
      <c r="W113" s="67">
        <v>0</v>
      </c>
      <c r="X113" s="67">
        <v>0</v>
      </c>
      <c r="Y113" s="68">
        <v>0</v>
      </c>
      <c r="Z113" s="67">
        <v>0</v>
      </c>
      <c r="AA113" s="67">
        <v>0</v>
      </c>
      <c r="AB113" s="68">
        <v>0</v>
      </c>
      <c r="AC113" s="68" t="e">
        <f>I113+W113-Z113</f>
        <v>#VALUE!</v>
      </c>
      <c r="AD113" s="67">
        <f>J113+Q113-T113</f>
        <v>0</v>
      </c>
      <c r="AE113" s="67">
        <f>K113+R113-U113</f>
        <v>0</v>
      </c>
      <c r="AF113" s="68">
        <f>AD113+AE113</f>
        <v>0</v>
      </c>
      <c r="AG113" s="67">
        <f>M113+T113-AD113</f>
        <v>0</v>
      </c>
      <c r="AH113" s="67">
        <f>N113+U113-AE113</f>
        <v>0</v>
      </c>
      <c r="AI113" s="68">
        <f>O113+V113-AF113</f>
        <v>0</v>
      </c>
      <c r="AJ113" s="68">
        <f>P113+AD113-AG113</f>
        <v>0</v>
      </c>
      <c r="AK113" s="71">
        <v>0</v>
      </c>
      <c r="AL113" s="71">
        <v>0</v>
      </c>
      <c r="AM113" s="68">
        <f>AK113+AL113</f>
        <v>0</v>
      </c>
      <c r="AN113" s="71">
        <v>0</v>
      </c>
      <c r="AO113" s="71">
        <v>0</v>
      </c>
      <c r="AP113" s="68">
        <f>+AN113+AO113</f>
        <v>0</v>
      </c>
      <c r="AQ113" s="68">
        <f>+AM113+AP113</f>
        <v>0</v>
      </c>
      <c r="AR113" s="71">
        <v>0</v>
      </c>
      <c r="AS113" s="71">
        <v>0</v>
      </c>
      <c r="AT113" s="68">
        <f>AR113+AS113</f>
        <v>0</v>
      </c>
      <c r="AU113" s="71">
        <v>0</v>
      </c>
      <c r="AV113" s="71">
        <v>0</v>
      </c>
      <c r="AW113" s="68">
        <f>+AU113+AV113</f>
        <v>0</v>
      </c>
      <c r="AX113" s="68">
        <f>+AT113+AW113</f>
        <v>0</v>
      </c>
      <c r="AY113" s="71">
        <v>0</v>
      </c>
      <c r="AZ113" s="71">
        <v>0</v>
      </c>
      <c r="BA113" s="68">
        <f>AY113+AZ113</f>
        <v>0</v>
      </c>
      <c r="BB113" s="71">
        <v>0</v>
      </c>
      <c r="BC113" s="71">
        <v>0</v>
      </c>
      <c r="BD113" s="68">
        <f>+BB113+BC113</f>
        <v>0</v>
      </c>
      <c r="BE113" s="68">
        <f>+BA113+BD113</f>
        <v>0</v>
      </c>
      <c r="BF113" s="67">
        <f>AD113-AK113-AR113-AY113</f>
        <v>0</v>
      </c>
      <c r="BG113" s="67">
        <f>AE113-AL113-AS113-AZ113</f>
        <v>0</v>
      </c>
      <c r="BH113" s="68">
        <f>BF113+BG113</f>
        <v>0</v>
      </c>
      <c r="BI113" s="67">
        <f>AG113-AN113-AU113-BB113</f>
        <v>0</v>
      </c>
      <c r="BJ113" s="67">
        <f t="shared" ref="BJ113:BK113" si="221">AH113-AO113-AV113-BC113</f>
        <v>0</v>
      </c>
      <c r="BK113" s="68">
        <f t="shared" si="221"/>
        <v>0</v>
      </c>
      <c r="BL113" s="68">
        <f t="shared" si="18"/>
        <v>0</v>
      </c>
      <c r="BM113" s="305">
        <v>0</v>
      </c>
      <c r="BN113" s="305">
        <v>0</v>
      </c>
      <c r="BO113" s="306"/>
      <c r="BP113" s="306"/>
      <c r="BQ113" s="305">
        <v>0</v>
      </c>
      <c r="BR113" s="305">
        <v>0</v>
      </c>
      <c r="BS113" s="74" t="s">
        <v>37</v>
      </c>
      <c r="BT113" s="77"/>
    </row>
    <row r="114" spans="1:84" s="78" customFormat="1" ht="61.5" customHeight="1">
      <c r="A114" s="77"/>
      <c r="B114" s="53">
        <v>2014</v>
      </c>
      <c r="C114" s="54">
        <v>8317</v>
      </c>
      <c r="D114" s="53">
        <v>1</v>
      </c>
      <c r="E114" s="53">
        <v>3000</v>
      </c>
      <c r="F114" s="53">
        <v>3300</v>
      </c>
      <c r="G114" s="53"/>
      <c r="H114" s="53"/>
      <c r="I114" s="55" t="s">
        <v>85</v>
      </c>
      <c r="J114" s="56">
        <f>J115+J117+J119+J121+J123+J125</f>
        <v>0</v>
      </c>
      <c r="K114" s="56">
        <f t="shared" ref="K114:P114" si="222">K115+K117+K119+K121+K123+K125</f>
        <v>0</v>
      </c>
      <c r="L114" s="56">
        <f t="shared" si="222"/>
        <v>0</v>
      </c>
      <c r="M114" s="56">
        <f t="shared" si="222"/>
        <v>2488970</v>
      </c>
      <c r="N114" s="56">
        <f t="shared" si="222"/>
        <v>0</v>
      </c>
      <c r="O114" s="56">
        <f t="shared" si="222"/>
        <v>2488970</v>
      </c>
      <c r="P114" s="56">
        <f t="shared" si="222"/>
        <v>2488970</v>
      </c>
      <c r="Q114" s="56">
        <f>Q115+Q117+Q119+Q121+Q123+Q125</f>
        <v>0</v>
      </c>
      <c r="R114" s="56">
        <f t="shared" ref="R114:S114" si="223">R115+R117+R119+R121+R123+R125</f>
        <v>0</v>
      </c>
      <c r="S114" s="56">
        <f t="shared" si="223"/>
        <v>0</v>
      </c>
      <c r="T114" s="56">
        <f>T115+T117+T119+T121+T123+T125</f>
        <v>0</v>
      </c>
      <c r="U114" s="56">
        <f t="shared" ref="U114:V114" si="224">U115+U117+U119+U121+U123+U125</f>
        <v>0</v>
      </c>
      <c r="V114" s="56">
        <f t="shared" si="224"/>
        <v>0</v>
      </c>
      <c r="W114" s="56">
        <v>0</v>
      </c>
      <c r="X114" s="56">
        <v>0</v>
      </c>
      <c r="Y114" s="56">
        <v>0</v>
      </c>
      <c r="Z114" s="56">
        <v>0</v>
      </c>
      <c r="AA114" s="56">
        <v>0</v>
      </c>
      <c r="AB114" s="56">
        <v>0</v>
      </c>
      <c r="AC114" s="56">
        <f t="shared" ref="AC114" si="225">+AC115+AC119</f>
        <v>0</v>
      </c>
      <c r="AD114" s="56">
        <f>AD115+AD117+AD119+AD121+AD123+AD125</f>
        <v>0</v>
      </c>
      <c r="AE114" s="56">
        <f t="shared" ref="AE114:AF114" si="226">AE115+AE117+AE119+AE121+AE123+AE125</f>
        <v>0</v>
      </c>
      <c r="AF114" s="56">
        <f t="shared" si="226"/>
        <v>0</v>
      </c>
      <c r="AG114" s="56">
        <f>+AG115+AG119</f>
        <v>2488970</v>
      </c>
      <c r="AH114" s="56">
        <f t="shared" ref="AH114:AJ114" si="227">+AH115+AH119</f>
        <v>0</v>
      </c>
      <c r="AI114" s="56">
        <f t="shared" si="227"/>
        <v>2488970</v>
      </c>
      <c r="AJ114" s="56">
        <f t="shared" si="227"/>
        <v>2488970</v>
      </c>
      <c r="AK114" s="56">
        <f>AK115+AK117+AK119+AK121+AK123+AK125</f>
        <v>0</v>
      </c>
      <c r="AL114" s="56">
        <f t="shared" ref="AL114:AQ114" si="228">AL115+AL117+AL119+AL121+AL123+AL125</f>
        <v>0</v>
      </c>
      <c r="AM114" s="56">
        <f t="shared" si="228"/>
        <v>0</v>
      </c>
      <c r="AN114" s="56">
        <f t="shared" si="228"/>
        <v>0</v>
      </c>
      <c r="AO114" s="56">
        <f t="shared" si="228"/>
        <v>0</v>
      </c>
      <c r="AP114" s="56">
        <f t="shared" si="228"/>
        <v>0</v>
      </c>
      <c r="AQ114" s="56">
        <f t="shared" si="228"/>
        <v>0</v>
      </c>
      <c r="AR114" s="56">
        <f>AR115+AR117+AR119+AR121+AR123+AR125</f>
        <v>0</v>
      </c>
      <c r="AS114" s="56">
        <f t="shared" ref="AS114:AX114" si="229">AS115+AS117+AS119+AS121+AS123+AS125</f>
        <v>0</v>
      </c>
      <c r="AT114" s="56">
        <f t="shared" si="229"/>
        <v>0</v>
      </c>
      <c r="AU114" s="56">
        <f t="shared" si="229"/>
        <v>0</v>
      </c>
      <c r="AV114" s="56">
        <f t="shared" si="229"/>
        <v>0</v>
      </c>
      <c r="AW114" s="56">
        <f t="shared" si="229"/>
        <v>0</v>
      </c>
      <c r="AX114" s="56">
        <f t="shared" si="229"/>
        <v>0</v>
      </c>
      <c r="AY114" s="56">
        <f>AY115+AY117+AY119+AY121+AY123+AY125</f>
        <v>0</v>
      </c>
      <c r="AZ114" s="56">
        <f t="shared" ref="AZ114:BE114" si="230">AZ115+AZ117+AZ119+AZ121+AZ123+AZ125</f>
        <v>0</v>
      </c>
      <c r="BA114" s="56">
        <f t="shared" si="230"/>
        <v>0</v>
      </c>
      <c r="BB114" s="56">
        <f t="shared" si="230"/>
        <v>0</v>
      </c>
      <c r="BC114" s="56">
        <f t="shared" si="230"/>
        <v>0</v>
      </c>
      <c r="BD114" s="56">
        <f t="shared" si="230"/>
        <v>0</v>
      </c>
      <c r="BE114" s="56">
        <f t="shared" si="230"/>
        <v>0</v>
      </c>
      <c r="BF114" s="56">
        <f>BF115+BF117+BF119+BF121+BF123+BF125</f>
        <v>0</v>
      </c>
      <c r="BG114" s="56">
        <f t="shared" ref="BG114:BH114" si="231">BG115+BG117+BG119+BG121+BG123+BG125</f>
        <v>0</v>
      </c>
      <c r="BH114" s="56">
        <f t="shared" si="231"/>
        <v>0</v>
      </c>
      <c r="BI114" s="56">
        <f>+BI115+BI119</f>
        <v>2488970</v>
      </c>
      <c r="BJ114" s="56">
        <f t="shared" ref="BJ114:BK114" si="232">+BJ115+BJ119</f>
        <v>0</v>
      </c>
      <c r="BK114" s="56">
        <f t="shared" si="232"/>
        <v>2488970</v>
      </c>
      <c r="BL114" s="56">
        <f t="shared" si="18"/>
        <v>2488970</v>
      </c>
      <c r="BM114" s="303"/>
      <c r="BN114" s="303"/>
      <c r="BO114" s="303"/>
      <c r="BP114" s="303"/>
      <c r="BQ114" s="303"/>
      <c r="BR114" s="303"/>
      <c r="BS114" s="58"/>
      <c r="BT114" s="77"/>
    </row>
    <row r="115" spans="1:84" s="79" customFormat="1" ht="51.75" customHeight="1">
      <c r="A115" s="77"/>
      <c r="B115" s="59">
        <v>2014</v>
      </c>
      <c r="C115" s="60">
        <v>8317</v>
      </c>
      <c r="D115" s="59">
        <v>1</v>
      </c>
      <c r="E115" s="59">
        <v>3000</v>
      </c>
      <c r="F115" s="59">
        <v>3300</v>
      </c>
      <c r="G115" s="59">
        <v>331</v>
      </c>
      <c r="H115" s="59"/>
      <c r="I115" s="61" t="s">
        <v>86</v>
      </c>
      <c r="J115" s="62">
        <f>+J116</f>
        <v>0</v>
      </c>
      <c r="K115" s="62">
        <f t="shared" ref="K115:P115" si="233">+K116</f>
        <v>0</v>
      </c>
      <c r="L115" s="62">
        <f t="shared" si="233"/>
        <v>0</v>
      </c>
      <c r="M115" s="62">
        <f t="shared" si="233"/>
        <v>1200000</v>
      </c>
      <c r="N115" s="62">
        <f t="shared" si="233"/>
        <v>0</v>
      </c>
      <c r="O115" s="62">
        <f t="shared" si="233"/>
        <v>1200000</v>
      </c>
      <c r="P115" s="62">
        <f t="shared" si="233"/>
        <v>1200000</v>
      </c>
      <c r="Q115" s="62">
        <f>+Q116</f>
        <v>0</v>
      </c>
      <c r="R115" s="62">
        <f t="shared" ref="R115:V115" si="234">+R116</f>
        <v>0</v>
      </c>
      <c r="S115" s="62">
        <f t="shared" si="234"/>
        <v>0</v>
      </c>
      <c r="T115" s="62">
        <f>+T116</f>
        <v>0</v>
      </c>
      <c r="U115" s="62">
        <f t="shared" si="234"/>
        <v>0</v>
      </c>
      <c r="V115" s="62">
        <f t="shared" si="234"/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62">
        <f t="shared" ref="AC115" si="235">+AC116</f>
        <v>0</v>
      </c>
      <c r="AD115" s="62">
        <f>+AD116</f>
        <v>0</v>
      </c>
      <c r="AE115" s="62">
        <f t="shared" ref="AE115:AJ115" si="236">+AE116</f>
        <v>0</v>
      </c>
      <c r="AF115" s="62">
        <f t="shared" si="236"/>
        <v>0</v>
      </c>
      <c r="AG115" s="62">
        <f>+AG116</f>
        <v>1200000</v>
      </c>
      <c r="AH115" s="62">
        <f t="shared" si="236"/>
        <v>0</v>
      </c>
      <c r="AI115" s="62">
        <f t="shared" si="236"/>
        <v>1200000</v>
      </c>
      <c r="AJ115" s="62">
        <f t="shared" si="236"/>
        <v>1200000</v>
      </c>
      <c r="AK115" s="62">
        <f>+AK116</f>
        <v>0</v>
      </c>
      <c r="AL115" s="62">
        <f t="shared" ref="AL115:BK115" si="237">+AL116</f>
        <v>0</v>
      </c>
      <c r="AM115" s="62">
        <f t="shared" si="237"/>
        <v>0</v>
      </c>
      <c r="AN115" s="62">
        <f t="shared" si="237"/>
        <v>0</v>
      </c>
      <c r="AO115" s="62">
        <f t="shared" si="237"/>
        <v>0</v>
      </c>
      <c r="AP115" s="62">
        <f t="shared" si="237"/>
        <v>0</v>
      </c>
      <c r="AQ115" s="62">
        <f t="shared" si="237"/>
        <v>0</v>
      </c>
      <c r="AR115" s="62">
        <f>+AR116</f>
        <v>0</v>
      </c>
      <c r="AS115" s="62">
        <f t="shared" si="237"/>
        <v>0</v>
      </c>
      <c r="AT115" s="62">
        <f t="shared" si="237"/>
        <v>0</v>
      </c>
      <c r="AU115" s="62">
        <f t="shared" si="237"/>
        <v>0</v>
      </c>
      <c r="AV115" s="62">
        <f t="shared" si="237"/>
        <v>0</v>
      </c>
      <c r="AW115" s="62">
        <f t="shared" si="237"/>
        <v>0</v>
      </c>
      <c r="AX115" s="62">
        <f t="shared" si="237"/>
        <v>0</v>
      </c>
      <c r="AY115" s="62">
        <f>+AY116</f>
        <v>0</v>
      </c>
      <c r="AZ115" s="62">
        <f t="shared" si="237"/>
        <v>0</v>
      </c>
      <c r="BA115" s="62">
        <f t="shared" si="237"/>
        <v>0</v>
      </c>
      <c r="BB115" s="62">
        <f t="shared" si="237"/>
        <v>0</v>
      </c>
      <c r="BC115" s="62">
        <f t="shared" si="237"/>
        <v>0</v>
      </c>
      <c r="BD115" s="62">
        <f t="shared" si="237"/>
        <v>0</v>
      </c>
      <c r="BE115" s="62">
        <f t="shared" si="237"/>
        <v>0</v>
      </c>
      <c r="BF115" s="62">
        <f>+BF116</f>
        <v>0</v>
      </c>
      <c r="BG115" s="62">
        <f t="shared" si="237"/>
        <v>0</v>
      </c>
      <c r="BH115" s="62">
        <f t="shared" si="237"/>
        <v>0</v>
      </c>
      <c r="BI115" s="62">
        <f t="shared" si="237"/>
        <v>1200000</v>
      </c>
      <c r="BJ115" s="62">
        <f t="shared" si="237"/>
        <v>0</v>
      </c>
      <c r="BK115" s="62">
        <f t="shared" si="237"/>
        <v>1200000</v>
      </c>
      <c r="BL115" s="62">
        <f t="shared" si="18"/>
        <v>1200000</v>
      </c>
      <c r="BM115" s="304"/>
      <c r="BN115" s="304"/>
      <c r="BO115" s="304"/>
      <c r="BP115" s="304"/>
      <c r="BQ115" s="304"/>
      <c r="BR115" s="304"/>
      <c r="BS115" s="64"/>
      <c r="BT115" s="77"/>
    </row>
    <row r="116" spans="1:84" s="46" customFormat="1" ht="36.75" customHeight="1">
      <c r="A116" s="77"/>
      <c r="B116" s="20">
        <v>2014</v>
      </c>
      <c r="C116" s="65">
        <v>8317</v>
      </c>
      <c r="D116" s="20">
        <v>1</v>
      </c>
      <c r="E116" s="20">
        <v>3000</v>
      </c>
      <c r="F116" s="20">
        <v>3300</v>
      </c>
      <c r="G116" s="20">
        <v>331</v>
      </c>
      <c r="H116" s="20">
        <v>1</v>
      </c>
      <c r="I116" s="66" t="s">
        <v>87</v>
      </c>
      <c r="J116" s="67">
        <v>0</v>
      </c>
      <c r="K116" s="67">
        <v>0</v>
      </c>
      <c r="L116" s="68">
        <f>+J1046+K116</f>
        <v>0</v>
      </c>
      <c r="M116" s="67">
        <v>1200000</v>
      </c>
      <c r="N116" s="67">
        <v>0</v>
      </c>
      <c r="O116" s="68">
        <f>+M116+N116</f>
        <v>1200000</v>
      </c>
      <c r="P116" s="68">
        <f>+L116+O116</f>
        <v>1200000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67">
        <v>0</v>
      </c>
      <c r="X116" s="67">
        <v>0</v>
      </c>
      <c r="Y116" s="68">
        <v>0</v>
      </c>
      <c r="Z116" s="67">
        <v>0</v>
      </c>
      <c r="AA116" s="67">
        <v>0</v>
      </c>
      <c r="AB116" s="68">
        <v>0</v>
      </c>
      <c r="AC116" s="68">
        <f>+Y116+AB116</f>
        <v>0</v>
      </c>
      <c r="AD116" s="67">
        <f>J116+Q116-T116</f>
        <v>0</v>
      </c>
      <c r="AE116" s="67">
        <f>K116+R116-U116</f>
        <v>0</v>
      </c>
      <c r="AF116" s="68">
        <f>AD116+AE116</f>
        <v>0</v>
      </c>
      <c r="AG116" s="67">
        <f>+M116-T116</f>
        <v>1200000</v>
      </c>
      <c r="AH116" s="67">
        <f>+N116-U116</f>
        <v>0</v>
      </c>
      <c r="AI116" s="68">
        <f>+AG116+AH116</f>
        <v>1200000</v>
      </c>
      <c r="AJ116" s="68">
        <f>+AF116+AI116</f>
        <v>1200000</v>
      </c>
      <c r="AK116" s="71">
        <v>0</v>
      </c>
      <c r="AL116" s="71">
        <v>0</v>
      </c>
      <c r="AM116" s="68">
        <f>+AK1046+AL116</f>
        <v>0</v>
      </c>
      <c r="AN116" s="71">
        <v>0</v>
      </c>
      <c r="AO116" s="71">
        <v>0</v>
      </c>
      <c r="AP116" s="68">
        <f>+AN949+AO116</f>
        <v>0</v>
      </c>
      <c r="AQ116" s="68">
        <f>+AM116+AP116</f>
        <v>0</v>
      </c>
      <c r="AR116" s="71">
        <v>0</v>
      </c>
      <c r="AS116" s="71">
        <v>0</v>
      </c>
      <c r="AT116" s="68">
        <f>+AR1046+AS116</f>
        <v>0</v>
      </c>
      <c r="AU116" s="71">
        <v>0</v>
      </c>
      <c r="AV116" s="71">
        <v>0</v>
      </c>
      <c r="AW116" s="68">
        <f>+AU949+AV116</f>
        <v>0</v>
      </c>
      <c r="AX116" s="68">
        <f>+AT116+AW116</f>
        <v>0</v>
      </c>
      <c r="AY116" s="71">
        <v>0</v>
      </c>
      <c r="AZ116" s="71">
        <v>0</v>
      </c>
      <c r="BA116" s="68">
        <f>+AY1046+AZ116</f>
        <v>0</v>
      </c>
      <c r="BB116" s="71">
        <v>0</v>
      </c>
      <c r="BC116" s="71">
        <v>0</v>
      </c>
      <c r="BD116" s="68">
        <f>+BB949+BC116</f>
        <v>0</v>
      </c>
      <c r="BE116" s="68">
        <f>+BA116+BD116</f>
        <v>0</v>
      </c>
      <c r="BF116" s="67">
        <f>AD116-AK116-AR116-AY116</f>
        <v>0</v>
      </c>
      <c r="BG116" s="67">
        <f>AE116-AL116-AS116-AZ116</f>
        <v>0</v>
      </c>
      <c r="BH116" s="68">
        <f>BF116+BG116</f>
        <v>0</v>
      </c>
      <c r="BI116" s="67">
        <f>AG116-AN116-AU116-BB116</f>
        <v>1200000</v>
      </c>
      <c r="BJ116" s="67">
        <f>AH116-AO116-AV116-BC116</f>
        <v>0</v>
      </c>
      <c r="BK116" s="68">
        <f>+BI116+BJ116</f>
        <v>1200000</v>
      </c>
      <c r="BL116" s="68">
        <f t="shared" si="18"/>
        <v>1200000</v>
      </c>
      <c r="BM116" s="305">
        <v>1</v>
      </c>
      <c r="BN116" s="305">
        <v>0</v>
      </c>
      <c r="BO116" s="306"/>
      <c r="BP116" s="306"/>
      <c r="BQ116" s="305">
        <v>1</v>
      </c>
      <c r="BR116" s="305">
        <v>0</v>
      </c>
      <c r="BS116" s="74"/>
      <c r="BT116" s="77"/>
    </row>
    <row r="117" spans="1:84" s="79" customFormat="1" ht="69.75" hidden="1" customHeight="1">
      <c r="A117" s="77"/>
      <c r="B117" s="59">
        <v>2014</v>
      </c>
      <c r="C117" s="60">
        <v>8317</v>
      </c>
      <c r="D117" s="59">
        <v>1</v>
      </c>
      <c r="E117" s="59">
        <v>3000</v>
      </c>
      <c r="F117" s="59">
        <v>3300</v>
      </c>
      <c r="G117" s="59">
        <v>333</v>
      </c>
      <c r="H117" s="59"/>
      <c r="I117" s="61" t="s">
        <v>88</v>
      </c>
      <c r="J117" s="62">
        <f>J118</f>
        <v>0</v>
      </c>
      <c r="K117" s="62">
        <f t="shared" ref="K117:P117" si="238">K118</f>
        <v>0</v>
      </c>
      <c r="L117" s="62">
        <f t="shared" si="238"/>
        <v>0</v>
      </c>
      <c r="M117" s="62">
        <f t="shared" si="238"/>
        <v>0</v>
      </c>
      <c r="N117" s="62">
        <f t="shared" si="238"/>
        <v>0</v>
      </c>
      <c r="O117" s="62">
        <f t="shared" si="238"/>
        <v>0</v>
      </c>
      <c r="P117" s="62">
        <f t="shared" si="238"/>
        <v>0</v>
      </c>
      <c r="Q117" s="62">
        <f>Q118</f>
        <v>0</v>
      </c>
      <c r="R117" s="62">
        <f t="shared" ref="R117:V117" si="239">R118</f>
        <v>0</v>
      </c>
      <c r="S117" s="62">
        <f t="shared" si="239"/>
        <v>0</v>
      </c>
      <c r="T117" s="62">
        <f>T118</f>
        <v>0</v>
      </c>
      <c r="U117" s="62">
        <f t="shared" si="239"/>
        <v>0</v>
      </c>
      <c r="V117" s="62">
        <f t="shared" si="239"/>
        <v>0</v>
      </c>
      <c r="W117" s="62">
        <v>0</v>
      </c>
      <c r="X117" s="62">
        <v>0</v>
      </c>
      <c r="Y117" s="62">
        <v>0</v>
      </c>
      <c r="Z117" s="62">
        <v>0</v>
      </c>
      <c r="AA117" s="62">
        <v>0</v>
      </c>
      <c r="AB117" s="62">
        <v>0</v>
      </c>
      <c r="AC117" s="62">
        <f t="shared" ref="AC117" si="240">AC118</f>
        <v>0</v>
      </c>
      <c r="AD117" s="62">
        <f>AD118</f>
        <v>0</v>
      </c>
      <c r="AE117" s="62">
        <f t="shared" ref="AE117:AJ117" si="241">AE118</f>
        <v>0</v>
      </c>
      <c r="AF117" s="62">
        <f t="shared" si="241"/>
        <v>0</v>
      </c>
      <c r="AG117" s="62" t="e">
        <f t="shared" si="241"/>
        <v>#REF!</v>
      </c>
      <c r="AH117" s="62" t="e">
        <f t="shared" si="241"/>
        <v>#REF!</v>
      </c>
      <c r="AI117" s="62" t="e">
        <f t="shared" si="241"/>
        <v>#REF!</v>
      </c>
      <c r="AJ117" s="62" t="e">
        <f t="shared" si="241"/>
        <v>#REF!</v>
      </c>
      <c r="AK117" s="62">
        <f>AK118</f>
        <v>0</v>
      </c>
      <c r="AL117" s="62">
        <f t="shared" ref="AL117:BK117" si="242">AL118</f>
        <v>0</v>
      </c>
      <c r="AM117" s="62">
        <f t="shared" si="242"/>
        <v>0</v>
      </c>
      <c r="AN117" s="62">
        <f t="shared" si="242"/>
        <v>0</v>
      </c>
      <c r="AO117" s="62">
        <f t="shared" si="242"/>
        <v>0</v>
      </c>
      <c r="AP117" s="62">
        <f t="shared" si="242"/>
        <v>0</v>
      </c>
      <c r="AQ117" s="62">
        <f t="shared" si="242"/>
        <v>0</v>
      </c>
      <c r="AR117" s="62">
        <f>AR118</f>
        <v>0</v>
      </c>
      <c r="AS117" s="62">
        <f t="shared" si="242"/>
        <v>0</v>
      </c>
      <c r="AT117" s="62">
        <f t="shared" si="242"/>
        <v>0</v>
      </c>
      <c r="AU117" s="62">
        <f t="shared" si="242"/>
        <v>0</v>
      </c>
      <c r="AV117" s="62">
        <f t="shared" si="242"/>
        <v>0</v>
      </c>
      <c r="AW117" s="62">
        <f t="shared" si="242"/>
        <v>0</v>
      </c>
      <c r="AX117" s="62">
        <f t="shared" si="242"/>
        <v>0</v>
      </c>
      <c r="AY117" s="62">
        <f>AY118</f>
        <v>0</v>
      </c>
      <c r="AZ117" s="62">
        <f t="shared" si="242"/>
        <v>0</v>
      </c>
      <c r="BA117" s="62">
        <f t="shared" si="242"/>
        <v>0</v>
      </c>
      <c r="BB117" s="62">
        <f t="shared" si="242"/>
        <v>0</v>
      </c>
      <c r="BC117" s="62">
        <f t="shared" si="242"/>
        <v>0</v>
      </c>
      <c r="BD117" s="62">
        <f t="shared" si="242"/>
        <v>0</v>
      </c>
      <c r="BE117" s="62">
        <f t="shared" si="242"/>
        <v>0</v>
      </c>
      <c r="BF117" s="62">
        <f>BF118</f>
        <v>0</v>
      </c>
      <c r="BG117" s="62">
        <f t="shared" si="242"/>
        <v>0</v>
      </c>
      <c r="BH117" s="62">
        <f t="shared" si="242"/>
        <v>0</v>
      </c>
      <c r="BI117" s="62" t="e">
        <f t="shared" si="242"/>
        <v>#REF!</v>
      </c>
      <c r="BJ117" s="62" t="e">
        <f t="shared" si="242"/>
        <v>#REF!</v>
      </c>
      <c r="BK117" s="62" t="e">
        <f t="shared" si="242"/>
        <v>#REF!</v>
      </c>
      <c r="BL117" s="62" t="e">
        <f t="shared" ref="BL117:BL180" si="243">+BH117+BK117</f>
        <v>#REF!</v>
      </c>
      <c r="BM117" s="304"/>
      <c r="BN117" s="304"/>
      <c r="BO117" s="304"/>
      <c r="BP117" s="304"/>
      <c r="BQ117" s="304"/>
      <c r="BR117" s="304"/>
      <c r="BS117" s="64"/>
      <c r="BT117" s="77"/>
    </row>
    <row r="118" spans="1:84" s="46" customFormat="1" ht="53.25" hidden="1" customHeight="1">
      <c r="A118" s="77"/>
      <c r="B118" s="20">
        <v>2014</v>
      </c>
      <c r="C118" s="65">
        <v>8317</v>
      </c>
      <c r="D118" s="20">
        <v>1</v>
      </c>
      <c r="E118" s="20">
        <v>3000</v>
      </c>
      <c r="F118" s="20">
        <v>3300</v>
      </c>
      <c r="G118" s="20">
        <v>333</v>
      </c>
      <c r="H118" s="20">
        <v>1</v>
      </c>
      <c r="I118" s="66" t="s">
        <v>88</v>
      </c>
      <c r="J118" s="67">
        <v>0</v>
      </c>
      <c r="K118" s="67">
        <v>0</v>
      </c>
      <c r="L118" s="68">
        <f>J118+K118</f>
        <v>0</v>
      </c>
      <c r="M118" s="67">
        <v>0</v>
      </c>
      <c r="N118" s="67">
        <v>0</v>
      </c>
      <c r="O118" s="68">
        <f>+M118+N118</f>
        <v>0</v>
      </c>
      <c r="P118" s="68">
        <f>+L118+O118</f>
        <v>0</v>
      </c>
      <c r="Q118" s="71">
        <v>0</v>
      </c>
      <c r="R118" s="71">
        <v>0</v>
      </c>
      <c r="S118" s="71">
        <v>0</v>
      </c>
      <c r="T118" s="71">
        <v>0</v>
      </c>
      <c r="U118" s="71">
        <v>0</v>
      </c>
      <c r="V118" s="71">
        <v>0</v>
      </c>
      <c r="W118" s="67">
        <v>0</v>
      </c>
      <c r="X118" s="67">
        <v>0</v>
      </c>
      <c r="Y118" s="68">
        <v>0</v>
      </c>
      <c r="Z118" s="67">
        <v>0</v>
      </c>
      <c r="AA118" s="67">
        <v>0</v>
      </c>
      <c r="AB118" s="68">
        <v>0</v>
      </c>
      <c r="AC118" s="68">
        <f>+Y118+AB118</f>
        <v>0</v>
      </c>
      <c r="AD118" s="67">
        <f>J118+Q118-T118</f>
        <v>0</v>
      </c>
      <c r="AE118" s="67">
        <f>K118+R118-U118</f>
        <v>0</v>
      </c>
      <c r="AF118" s="68">
        <f>AD118+AE118</f>
        <v>0</v>
      </c>
      <c r="AG118" s="67" t="e">
        <f>M118+#REF!-V118</f>
        <v>#REF!</v>
      </c>
      <c r="AH118" s="67" t="e">
        <f>N118+S118-#REF!</f>
        <v>#REF!</v>
      </c>
      <c r="AI118" s="68" t="e">
        <f>+AG118+AH118</f>
        <v>#REF!</v>
      </c>
      <c r="AJ118" s="68" t="e">
        <f>+AF118+AI118</f>
        <v>#REF!</v>
      </c>
      <c r="AK118" s="71">
        <v>0</v>
      </c>
      <c r="AL118" s="71">
        <v>0</v>
      </c>
      <c r="AM118" s="68">
        <f>AK118+AL118</f>
        <v>0</v>
      </c>
      <c r="AN118" s="71">
        <v>0</v>
      </c>
      <c r="AO118" s="71">
        <v>0</v>
      </c>
      <c r="AP118" s="68">
        <f>+AN118+AO118</f>
        <v>0</v>
      </c>
      <c r="AQ118" s="68">
        <f>+AM118+AP118</f>
        <v>0</v>
      </c>
      <c r="AR118" s="71">
        <v>0</v>
      </c>
      <c r="AS118" s="71">
        <v>0</v>
      </c>
      <c r="AT118" s="68">
        <f>AR118+AS118</f>
        <v>0</v>
      </c>
      <c r="AU118" s="71">
        <v>0</v>
      </c>
      <c r="AV118" s="71">
        <v>0</v>
      </c>
      <c r="AW118" s="68">
        <f>+AU118+AV118</f>
        <v>0</v>
      </c>
      <c r="AX118" s="68">
        <f>+AT118+AW118</f>
        <v>0</v>
      </c>
      <c r="AY118" s="71">
        <v>0</v>
      </c>
      <c r="AZ118" s="71">
        <v>0</v>
      </c>
      <c r="BA118" s="68">
        <f>AY118+AZ118</f>
        <v>0</v>
      </c>
      <c r="BB118" s="71">
        <v>0</v>
      </c>
      <c r="BC118" s="71">
        <v>0</v>
      </c>
      <c r="BD118" s="68">
        <f>+BB118+BC118</f>
        <v>0</v>
      </c>
      <c r="BE118" s="68">
        <f>+BA118+BD118</f>
        <v>0</v>
      </c>
      <c r="BF118" s="67">
        <f>AD118-AK118-AR118-AY118</f>
        <v>0</v>
      </c>
      <c r="BG118" s="67">
        <f>AE118-AL118-AS118-AZ118</f>
        <v>0</v>
      </c>
      <c r="BH118" s="68">
        <f>BF118+BG118</f>
        <v>0</v>
      </c>
      <c r="BI118" s="67" t="e">
        <f>AG118-AN118-AU118-BB118</f>
        <v>#REF!</v>
      </c>
      <c r="BJ118" s="67" t="e">
        <f>AH118-AO118-AV118-BC118</f>
        <v>#REF!</v>
      </c>
      <c r="BK118" s="68" t="e">
        <f>+BI118+BJ118</f>
        <v>#REF!</v>
      </c>
      <c r="BL118" s="68" t="e">
        <f t="shared" si="243"/>
        <v>#REF!</v>
      </c>
      <c r="BM118" s="305">
        <v>0</v>
      </c>
      <c r="BN118" s="305">
        <v>0</v>
      </c>
      <c r="BO118" s="306"/>
      <c r="BP118" s="306"/>
      <c r="BQ118" s="305">
        <v>0</v>
      </c>
      <c r="BR118" s="305">
        <v>0</v>
      </c>
      <c r="BS118" s="74" t="s">
        <v>37</v>
      </c>
      <c r="BT118" s="77"/>
    </row>
    <row r="119" spans="1:84" s="79" customFormat="1" ht="36.75" customHeight="1">
      <c r="A119" s="77"/>
      <c r="B119" s="59">
        <v>2014</v>
      </c>
      <c r="C119" s="60">
        <v>8317</v>
      </c>
      <c r="D119" s="59">
        <v>1</v>
      </c>
      <c r="E119" s="59">
        <v>3000</v>
      </c>
      <c r="F119" s="59">
        <v>3300</v>
      </c>
      <c r="G119" s="59">
        <v>334</v>
      </c>
      <c r="H119" s="59"/>
      <c r="I119" s="61" t="s">
        <v>89</v>
      </c>
      <c r="J119" s="62">
        <f>J120</f>
        <v>0</v>
      </c>
      <c r="K119" s="62">
        <f t="shared" ref="K119:P119" si="244">K120</f>
        <v>0</v>
      </c>
      <c r="L119" s="62">
        <f t="shared" si="244"/>
        <v>0</v>
      </c>
      <c r="M119" s="62">
        <f t="shared" si="244"/>
        <v>1288970</v>
      </c>
      <c r="N119" s="62">
        <f t="shared" si="244"/>
        <v>0</v>
      </c>
      <c r="O119" s="62">
        <f t="shared" si="244"/>
        <v>1288970</v>
      </c>
      <c r="P119" s="62">
        <f t="shared" si="244"/>
        <v>1288970</v>
      </c>
      <c r="Q119" s="62">
        <f>Q120</f>
        <v>0</v>
      </c>
      <c r="R119" s="62">
        <f t="shared" ref="R119:V119" si="245">R120</f>
        <v>0</v>
      </c>
      <c r="S119" s="62">
        <f t="shared" si="245"/>
        <v>0</v>
      </c>
      <c r="T119" s="62">
        <f>T120</f>
        <v>0</v>
      </c>
      <c r="U119" s="62">
        <f t="shared" si="245"/>
        <v>0</v>
      </c>
      <c r="V119" s="62">
        <f t="shared" si="245"/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f t="shared" ref="AC119" si="246">AC120</f>
        <v>0</v>
      </c>
      <c r="AD119" s="62">
        <f>AD120</f>
        <v>0</v>
      </c>
      <c r="AE119" s="62">
        <f t="shared" ref="AE119:AJ119" si="247">AE120</f>
        <v>0</v>
      </c>
      <c r="AF119" s="62">
        <f t="shared" si="247"/>
        <v>0</v>
      </c>
      <c r="AG119" s="62">
        <f t="shared" si="247"/>
        <v>1288970</v>
      </c>
      <c r="AH119" s="62">
        <f t="shared" si="247"/>
        <v>0</v>
      </c>
      <c r="AI119" s="62">
        <f t="shared" si="247"/>
        <v>1288970</v>
      </c>
      <c r="AJ119" s="62">
        <f t="shared" si="247"/>
        <v>1288970</v>
      </c>
      <c r="AK119" s="62">
        <f>AK120</f>
        <v>0</v>
      </c>
      <c r="AL119" s="62">
        <f t="shared" ref="AL119:BK119" si="248">AL120</f>
        <v>0</v>
      </c>
      <c r="AM119" s="62">
        <f t="shared" si="248"/>
        <v>0</v>
      </c>
      <c r="AN119" s="62">
        <f t="shared" si="248"/>
        <v>0</v>
      </c>
      <c r="AO119" s="62">
        <f t="shared" si="248"/>
        <v>0</v>
      </c>
      <c r="AP119" s="62">
        <f t="shared" si="248"/>
        <v>0</v>
      </c>
      <c r="AQ119" s="62">
        <f t="shared" si="248"/>
        <v>0</v>
      </c>
      <c r="AR119" s="62">
        <f>AR120</f>
        <v>0</v>
      </c>
      <c r="AS119" s="62">
        <f t="shared" si="248"/>
        <v>0</v>
      </c>
      <c r="AT119" s="62">
        <f t="shared" si="248"/>
        <v>0</v>
      </c>
      <c r="AU119" s="62">
        <f t="shared" si="248"/>
        <v>0</v>
      </c>
      <c r="AV119" s="62">
        <f t="shared" si="248"/>
        <v>0</v>
      </c>
      <c r="AW119" s="62">
        <f t="shared" si="248"/>
        <v>0</v>
      </c>
      <c r="AX119" s="62">
        <f t="shared" si="248"/>
        <v>0</v>
      </c>
      <c r="AY119" s="62">
        <f>AY120</f>
        <v>0</v>
      </c>
      <c r="AZ119" s="62">
        <f t="shared" si="248"/>
        <v>0</v>
      </c>
      <c r="BA119" s="62">
        <f t="shared" si="248"/>
        <v>0</v>
      </c>
      <c r="BB119" s="62">
        <f t="shared" si="248"/>
        <v>0</v>
      </c>
      <c r="BC119" s="62">
        <f t="shared" si="248"/>
        <v>0</v>
      </c>
      <c r="BD119" s="62">
        <f t="shared" si="248"/>
        <v>0</v>
      </c>
      <c r="BE119" s="62">
        <f t="shared" si="248"/>
        <v>0</v>
      </c>
      <c r="BF119" s="62">
        <f>BF120</f>
        <v>0</v>
      </c>
      <c r="BG119" s="62">
        <f t="shared" si="248"/>
        <v>0</v>
      </c>
      <c r="BH119" s="62">
        <f t="shared" si="248"/>
        <v>0</v>
      </c>
      <c r="BI119" s="62">
        <f t="shared" si="248"/>
        <v>1288970</v>
      </c>
      <c r="BJ119" s="62">
        <f t="shared" si="248"/>
        <v>0</v>
      </c>
      <c r="BK119" s="62">
        <f t="shared" si="248"/>
        <v>1288970</v>
      </c>
      <c r="BL119" s="62">
        <f t="shared" si="243"/>
        <v>1288970</v>
      </c>
      <c r="BM119" s="304"/>
      <c r="BN119" s="304"/>
      <c r="BO119" s="304"/>
      <c r="BP119" s="304"/>
      <c r="BQ119" s="304"/>
      <c r="BR119" s="304"/>
      <c r="BS119" s="64"/>
      <c r="BT119" s="77"/>
    </row>
    <row r="120" spans="1:84" s="46" customFormat="1" ht="36.75" customHeight="1">
      <c r="A120" s="77"/>
      <c r="B120" s="20">
        <v>2014</v>
      </c>
      <c r="C120" s="65">
        <v>8317</v>
      </c>
      <c r="D120" s="20">
        <v>1</v>
      </c>
      <c r="E120" s="20">
        <v>3000</v>
      </c>
      <c r="F120" s="20">
        <v>3300</v>
      </c>
      <c r="G120" s="20">
        <v>334</v>
      </c>
      <c r="H120" s="20">
        <v>1</v>
      </c>
      <c r="I120" s="66" t="s">
        <v>90</v>
      </c>
      <c r="J120" s="67">
        <v>0</v>
      </c>
      <c r="K120" s="67">
        <v>0</v>
      </c>
      <c r="L120" s="68">
        <f>J120+K120</f>
        <v>0</v>
      </c>
      <c r="M120" s="67">
        <v>1288970</v>
      </c>
      <c r="N120" s="67">
        <v>0</v>
      </c>
      <c r="O120" s="68">
        <f>+M120+N120</f>
        <v>1288970</v>
      </c>
      <c r="P120" s="68">
        <f>+L120+O120</f>
        <v>1288970</v>
      </c>
      <c r="Q120" s="71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67">
        <v>0</v>
      </c>
      <c r="X120" s="67">
        <v>0</v>
      </c>
      <c r="Y120" s="68">
        <v>0</v>
      </c>
      <c r="Z120" s="67">
        <v>0</v>
      </c>
      <c r="AA120" s="67">
        <v>0</v>
      </c>
      <c r="AB120" s="68">
        <v>0</v>
      </c>
      <c r="AC120" s="68">
        <f>+Y120+AB120</f>
        <v>0</v>
      </c>
      <c r="AD120" s="67">
        <f>J120+Q120-T120</f>
        <v>0</v>
      </c>
      <c r="AE120" s="67">
        <f>K120+R120-U120</f>
        <v>0</v>
      </c>
      <c r="AF120" s="68">
        <f>AD120+AE120</f>
        <v>0</v>
      </c>
      <c r="AG120" s="67">
        <f>+M120-T120</f>
        <v>1288970</v>
      </c>
      <c r="AH120" s="67">
        <f>+N120-U120</f>
        <v>0</v>
      </c>
      <c r="AI120" s="68">
        <f>+AG120+AH120</f>
        <v>1288970</v>
      </c>
      <c r="AJ120" s="68">
        <f>+AF120+AI120</f>
        <v>1288970</v>
      </c>
      <c r="AK120" s="71">
        <v>0</v>
      </c>
      <c r="AL120" s="71">
        <v>0</v>
      </c>
      <c r="AM120" s="68">
        <f>AK120+AL120</f>
        <v>0</v>
      </c>
      <c r="AN120" s="71">
        <v>0</v>
      </c>
      <c r="AO120" s="71">
        <v>0</v>
      </c>
      <c r="AP120" s="68">
        <f>+AN120+AO120</f>
        <v>0</v>
      </c>
      <c r="AQ120" s="68">
        <f>+AM120+AP120</f>
        <v>0</v>
      </c>
      <c r="AR120" s="71">
        <v>0</v>
      </c>
      <c r="AS120" s="71">
        <v>0</v>
      </c>
      <c r="AT120" s="68">
        <f>AR120+AS120</f>
        <v>0</v>
      </c>
      <c r="AU120" s="71">
        <v>0</v>
      </c>
      <c r="AV120" s="71">
        <v>0</v>
      </c>
      <c r="AW120" s="68">
        <f>+AU120+AV120</f>
        <v>0</v>
      </c>
      <c r="AX120" s="68">
        <f>+AT120+AW120</f>
        <v>0</v>
      </c>
      <c r="AY120" s="71">
        <v>0</v>
      </c>
      <c r="AZ120" s="71">
        <v>0</v>
      </c>
      <c r="BA120" s="68">
        <f>AY120+AZ120</f>
        <v>0</v>
      </c>
      <c r="BB120" s="71">
        <v>0</v>
      </c>
      <c r="BC120" s="71">
        <v>0</v>
      </c>
      <c r="BD120" s="68">
        <f>+BB120+BC120</f>
        <v>0</v>
      </c>
      <c r="BE120" s="68">
        <f>+BA120+BD120</f>
        <v>0</v>
      </c>
      <c r="BF120" s="67">
        <f>AD120-AK120-AR120-AY120</f>
        <v>0</v>
      </c>
      <c r="BG120" s="67">
        <f>AE120-AL120-AS120-AZ120</f>
        <v>0</v>
      </c>
      <c r="BH120" s="68">
        <f>BF120+BG120</f>
        <v>0</v>
      </c>
      <c r="BI120" s="67">
        <f>AG120-AN120-AU120-BB120</f>
        <v>1288970</v>
      </c>
      <c r="BJ120" s="67">
        <f>AH120-AO120-AV120-BC120</f>
        <v>0</v>
      </c>
      <c r="BK120" s="68">
        <f>+BI120+BJ120</f>
        <v>1288970</v>
      </c>
      <c r="BL120" s="68">
        <f t="shared" si="243"/>
        <v>1288970</v>
      </c>
      <c r="BM120" s="305">
        <v>6</v>
      </c>
      <c r="BN120" s="305">
        <v>110</v>
      </c>
      <c r="BO120" s="306"/>
      <c r="BP120" s="306"/>
      <c r="BQ120" s="305">
        <v>6</v>
      </c>
      <c r="BR120" s="305">
        <v>110</v>
      </c>
      <c r="BS120" s="74" t="s">
        <v>37</v>
      </c>
      <c r="BT120" s="77"/>
    </row>
    <row r="121" spans="1:84" s="79" customFormat="1" hidden="1">
      <c r="A121" s="77"/>
      <c r="B121" s="59">
        <v>2014</v>
      </c>
      <c r="C121" s="60">
        <v>8317</v>
      </c>
      <c r="D121" s="59">
        <v>1</v>
      </c>
      <c r="E121" s="59">
        <v>3000</v>
      </c>
      <c r="F121" s="59">
        <v>3300</v>
      </c>
      <c r="G121" s="59">
        <v>335</v>
      </c>
      <c r="H121" s="59"/>
      <c r="I121" s="61" t="s">
        <v>91</v>
      </c>
      <c r="J121" s="62">
        <f>J122</f>
        <v>0</v>
      </c>
      <c r="K121" s="62">
        <f t="shared" ref="K121:P123" si="249">K122</f>
        <v>0</v>
      </c>
      <c r="L121" s="62">
        <f t="shared" si="249"/>
        <v>0</v>
      </c>
      <c r="M121" s="62">
        <f t="shared" si="249"/>
        <v>0</v>
      </c>
      <c r="N121" s="62">
        <f t="shared" si="249"/>
        <v>0</v>
      </c>
      <c r="O121" s="62">
        <f t="shared" si="249"/>
        <v>0</v>
      </c>
      <c r="P121" s="62">
        <f t="shared" si="249"/>
        <v>0</v>
      </c>
      <c r="Q121" s="62">
        <f>Q122</f>
        <v>0</v>
      </c>
      <c r="R121" s="62">
        <f t="shared" ref="R121:V123" si="250">R122</f>
        <v>0</v>
      </c>
      <c r="S121" s="62">
        <f t="shared" si="250"/>
        <v>0</v>
      </c>
      <c r="T121" s="62">
        <f>T122</f>
        <v>0</v>
      </c>
      <c r="U121" s="62">
        <f t="shared" si="250"/>
        <v>0</v>
      </c>
      <c r="V121" s="62">
        <f t="shared" si="250"/>
        <v>0</v>
      </c>
      <c r="W121" s="62">
        <v>0</v>
      </c>
      <c r="X121" s="62">
        <v>0</v>
      </c>
      <c r="Y121" s="62">
        <v>0</v>
      </c>
      <c r="Z121" s="62">
        <v>0</v>
      </c>
      <c r="AA121" s="62">
        <v>0</v>
      </c>
      <c r="AB121" s="62">
        <v>0</v>
      </c>
      <c r="AC121" s="62">
        <f t="shared" ref="AC121:AC123" si="251">AC122</f>
        <v>0</v>
      </c>
      <c r="AD121" s="62">
        <f>AD122</f>
        <v>0</v>
      </c>
      <c r="AE121" s="62">
        <f t="shared" ref="AE121:AJ123" si="252">AE122</f>
        <v>0</v>
      </c>
      <c r="AF121" s="62">
        <f t="shared" si="252"/>
        <v>0</v>
      </c>
      <c r="AG121" s="62" t="e">
        <f t="shared" si="252"/>
        <v>#REF!</v>
      </c>
      <c r="AH121" s="62" t="e">
        <f t="shared" si="252"/>
        <v>#REF!</v>
      </c>
      <c r="AI121" s="62" t="e">
        <f t="shared" si="252"/>
        <v>#REF!</v>
      </c>
      <c r="AJ121" s="62" t="e">
        <f t="shared" si="252"/>
        <v>#REF!</v>
      </c>
      <c r="AK121" s="62">
        <f>AK122</f>
        <v>0</v>
      </c>
      <c r="AL121" s="62">
        <f t="shared" ref="AL121:BA123" si="253">AL122</f>
        <v>0</v>
      </c>
      <c r="AM121" s="62">
        <f t="shared" si="253"/>
        <v>0</v>
      </c>
      <c r="AN121" s="62">
        <f t="shared" si="253"/>
        <v>0</v>
      </c>
      <c r="AO121" s="62">
        <f t="shared" si="253"/>
        <v>0</v>
      </c>
      <c r="AP121" s="62">
        <f t="shared" si="253"/>
        <v>0</v>
      </c>
      <c r="AQ121" s="62">
        <f t="shared" si="253"/>
        <v>0</v>
      </c>
      <c r="AR121" s="62">
        <f>AR122</f>
        <v>0</v>
      </c>
      <c r="AS121" s="62">
        <f t="shared" si="253"/>
        <v>0</v>
      </c>
      <c r="AT121" s="62">
        <f t="shared" si="253"/>
        <v>0</v>
      </c>
      <c r="AU121" s="62">
        <f t="shared" si="253"/>
        <v>0</v>
      </c>
      <c r="AV121" s="62">
        <f t="shared" si="253"/>
        <v>0</v>
      </c>
      <c r="AW121" s="62">
        <f t="shared" si="253"/>
        <v>0</v>
      </c>
      <c r="AX121" s="62">
        <f t="shared" si="253"/>
        <v>0</v>
      </c>
      <c r="AY121" s="62">
        <f>AY122</f>
        <v>0</v>
      </c>
      <c r="AZ121" s="62">
        <f t="shared" si="253"/>
        <v>0</v>
      </c>
      <c r="BA121" s="62">
        <f t="shared" si="253"/>
        <v>0</v>
      </c>
      <c r="BB121" s="62">
        <f t="shared" ref="AZ121:BE123" si="254">BB122</f>
        <v>0</v>
      </c>
      <c r="BC121" s="62">
        <f t="shared" si="254"/>
        <v>0</v>
      </c>
      <c r="BD121" s="62">
        <f t="shared" si="254"/>
        <v>0</v>
      </c>
      <c r="BE121" s="62">
        <f t="shared" si="254"/>
        <v>0</v>
      </c>
      <c r="BF121" s="62">
        <f>BF122</f>
        <v>0</v>
      </c>
      <c r="BG121" s="62">
        <f t="shared" ref="BG121:BK123" si="255">BG122</f>
        <v>0</v>
      </c>
      <c r="BH121" s="62">
        <f t="shared" si="255"/>
        <v>0</v>
      </c>
      <c r="BI121" s="62" t="e">
        <f t="shared" si="255"/>
        <v>#REF!</v>
      </c>
      <c r="BJ121" s="62" t="e">
        <f t="shared" si="255"/>
        <v>#REF!</v>
      </c>
      <c r="BK121" s="62" t="e">
        <f t="shared" si="255"/>
        <v>#REF!</v>
      </c>
      <c r="BL121" s="62" t="e">
        <f t="shared" si="243"/>
        <v>#REF!</v>
      </c>
      <c r="BM121" s="304"/>
      <c r="BN121" s="304"/>
      <c r="BO121" s="304"/>
      <c r="BP121" s="304"/>
      <c r="BQ121" s="304"/>
      <c r="BR121" s="304"/>
      <c r="BS121" s="64"/>
      <c r="BT121" s="77"/>
    </row>
    <row r="122" spans="1:84" s="46" customFormat="1" ht="36.75" hidden="1" customHeight="1">
      <c r="A122" s="77"/>
      <c r="B122" s="20">
        <v>2014</v>
      </c>
      <c r="C122" s="65">
        <v>8317</v>
      </c>
      <c r="D122" s="20">
        <v>1</v>
      </c>
      <c r="E122" s="20">
        <v>3000</v>
      </c>
      <c r="F122" s="20">
        <v>3300</v>
      </c>
      <c r="G122" s="20">
        <v>335</v>
      </c>
      <c r="H122" s="20">
        <v>1</v>
      </c>
      <c r="I122" s="66" t="s">
        <v>92</v>
      </c>
      <c r="J122" s="67">
        <v>0</v>
      </c>
      <c r="K122" s="67">
        <v>0</v>
      </c>
      <c r="L122" s="68">
        <f>J122+K122</f>
        <v>0</v>
      </c>
      <c r="M122" s="67">
        <v>0</v>
      </c>
      <c r="N122" s="67">
        <v>0</v>
      </c>
      <c r="O122" s="68">
        <f>+M122+N122</f>
        <v>0</v>
      </c>
      <c r="P122" s="68">
        <f>+L122+O122</f>
        <v>0</v>
      </c>
      <c r="Q122" s="71">
        <v>0</v>
      </c>
      <c r="R122" s="71">
        <v>0</v>
      </c>
      <c r="S122" s="71">
        <v>0</v>
      </c>
      <c r="T122" s="71">
        <v>0</v>
      </c>
      <c r="U122" s="71">
        <v>0</v>
      </c>
      <c r="V122" s="71">
        <v>0</v>
      </c>
      <c r="W122" s="67">
        <v>0</v>
      </c>
      <c r="X122" s="67">
        <v>0</v>
      </c>
      <c r="Y122" s="68">
        <v>0</v>
      </c>
      <c r="Z122" s="67">
        <v>0</v>
      </c>
      <c r="AA122" s="67">
        <v>0</v>
      </c>
      <c r="AB122" s="68">
        <v>0</v>
      </c>
      <c r="AC122" s="68">
        <f>+Y122+AB122</f>
        <v>0</v>
      </c>
      <c r="AD122" s="67">
        <f>J122+Q122-T122</f>
        <v>0</v>
      </c>
      <c r="AE122" s="67">
        <f>K122+R122-U122</f>
        <v>0</v>
      </c>
      <c r="AF122" s="68">
        <f>AD122+AE122</f>
        <v>0</v>
      </c>
      <c r="AG122" s="67" t="e">
        <f>M122+#REF!-V122</f>
        <v>#REF!</v>
      </c>
      <c r="AH122" s="67" t="e">
        <f>N122+S122-#REF!</f>
        <v>#REF!</v>
      </c>
      <c r="AI122" s="68" t="e">
        <f>+AG122+AH122</f>
        <v>#REF!</v>
      </c>
      <c r="AJ122" s="68" t="e">
        <f>+AF122+AI122</f>
        <v>#REF!</v>
      </c>
      <c r="AK122" s="71">
        <v>0</v>
      </c>
      <c r="AL122" s="71">
        <v>0</v>
      </c>
      <c r="AM122" s="68">
        <f>AK122+AL122</f>
        <v>0</v>
      </c>
      <c r="AN122" s="71">
        <v>0</v>
      </c>
      <c r="AO122" s="71">
        <v>0</v>
      </c>
      <c r="AP122" s="68">
        <f>+AN122+AO122</f>
        <v>0</v>
      </c>
      <c r="AQ122" s="68">
        <f>+AM122+AP122</f>
        <v>0</v>
      </c>
      <c r="AR122" s="71">
        <v>0</v>
      </c>
      <c r="AS122" s="71">
        <v>0</v>
      </c>
      <c r="AT122" s="68">
        <f>AR122+AS122</f>
        <v>0</v>
      </c>
      <c r="AU122" s="71">
        <v>0</v>
      </c>
      <c r="AV122" s="71">
        <v>0</v>
      </c>
      <c r="AW122" s="68">
        <f>+AU122+AV122</f>
        <v>0</v>
      </c>
      <c r="AX122" s="68">
        <f>+AT122+AW122</f>
        <v>0</v>
      </c>
      <c r="AY122" s="71">
        <v>0</v>
      </c>
      <c r="AZ122" s="71">
        <v>0</v>
      </c>
      <c r="BA122" s="68">
        <f>AY122+AZ122</f>
        <v>0</v>
      </c>
      <c r="BB122" s="71">
        <v>0</v>
      </c>
      <c r="BC122" s="71">
        <v>0</v>
      </c>
      <c r="BD122" s="68">
        <f>+BB122+BC122</f>
        <v>0</v>
      </c>
      <c r="BE122" s="68">
        <f>+BA122+BD122</f>
        <v>0</v>
      </c>
      <c r="BF122" s="67">
        <f>AD122-AK122-AR122-AY122</f>
        <v>0</v>
      </c>
      <c r="BG122" s="67">
        <f>AE122-AL122-AS122-AZ122</f>
        <v>0</v>
      </c>
      <c r="BH122" s="68">
        <f>BF122+BG122</f>
        <v>0</v>
      </c>
      <c r="BI122" s="67" t="e">
        <f>AG122-AN122-AU122-BB122</f>
        <v>#REF!</v>
      </c>
      <c r="BJ122" s="67" t="e">
        <f>AH122-AO122-AV122-BC122</f>
        <v>#REF!</v>
      </c>
      <c r="BK122" s="68" t="e">
        <f>+BI122+BJ122</f>
        <v>#REF!</v>
      </c>
      <c r="BL122" s="68" t="e">
        <f t="shared" si="243"/>
        <v>#REF!</v>
      </c>
      <c r="BM122" s="305">
        <v>0</v>
      </c>
      <c r="BN122" s="305">
        <v>0</v>
      </c>
      <c r="BO122" s="306"/>
      <c r="BP122" s="306"/>
      <c r="BQ122" s="305">
        <v>0</v>
      </c>
      <c r="BR122" s="305">
        <v>0</v>
      </c>
      <c r="BS122" s="74" t="s">
        <v>37</v>
      </c>
      <c r="BT122" s="77"/>
    </row>
    <row r="123" spans="1:84" s="46" customFormat="1" ht="69.75" hidden="1" customHeight="1">
      <c r="A123" s="77"/>
      <c r="B123" s="59">
        <v>2014</v>
      </c>
      <c r="C123" s="60">
        <v>8317</v>
      </c>
      <c r="D123" s="59">
        <v>1</v>
      </c>
      <c r="E123" s="59">
        <v>3000</v>
      </c>
      <c r="F123" s="59">
        <v>3300</v>
      </c>
      <c r="G123" s="59">
        <v>336</v>
      </c>
      <c r="H123" s="59"/>
      <c r="I123" s="92" t="s">
        <v>93</v>
      </c>
      <c r="J123" s="62">
        <f>J124</f>
        <v>0</v>
      </c>
      <c r="K123" s="62">
        <f t="shared" si="249"/>
        <v>0</v>
      </c>
      <c r="L123" s="62">
        <f t="shared" si="249"/>
        <v>0</v>
      </c>
      <c r="M123" s="62">
        <f t="shared" si="249"/>
        <v>0</v>
      </c>
      <c r="N123" s="62">
        <f t="shared" si="249"/>
        <v>0</v>
      </c>
      <c r="O123" s="62">
        <f t="shared" si="249"/>
        <v>0</v>
      </c>
      <c r="P123" s="62">
        <f t="shared" si="249"/>
        <v>0</v>
      </c>
      <c r="Q123" s="62">
        <f>Q124</f>
        <v>0</v>
      </c>
      <c r="R123" s="62">
        <f t="shared" si="250"/>
        <v>0</v>
      </c>
      <c r="S123" s="62">
        <f t="shared" si="250"/>
        <v>0</v>
      </c>
      <c r="T123" s="62">
        <f>T124</f>
        <v>0</v>
      </c>
      <c r="U123" s="62">
        <f t="shared" si="250"/>
        <v>0</v>
      </c>
      <c r="V123" s="62">
        <f t="shared" si="250"/>
        <v>0</v>
      </c>
      <c r="W123" s="62">
        <v>0</v>
      </c>
      <c r="X123" s="62">
        <v>0</v>
      </c>
      <c r="Y123" s="62">
        <v>0</v>
      </c>
      <c r="Z123" s="62">
        <v>0</v>
      </c>
      <c r="AA123" s="62">
        <v>0</v>
      </c>
      <c r="AB123" s="62">
        <v>0</v>
      </c>
      <c r="AC123" s="62">
        <f t="shared" si="251"/>
        <v>0</v>
      </c>
      <c r="AD123" s="62">
        <f>AD124</f>
        <v>0</v>
      </c>
      <c r="AE123" s="62">
        <f t="shared" si="252"/>
        <v>0</v>
      </c>
      <c r="AF123" s="62">
        <f t="shared" si="252"/>
        <v>0</v>
      </c>
      <c r="AG123" s="62" t="e">
        <f t="shared" si="252"/>
        <v>#REF!</v>
      </c>
      <c r="AH123" s="62" t="e">
        <f t="shared" si="252"/>
        <v>#REF!</v>
      </c>
      <c r="AI123" s="62" t="e">
        <f t="shared" si="252"/>
        <v>#REF!</v>
      </c>
      <c r="AJ123" s="62" t="e">
        <f t="shared" si="252"/>
        <v>#REF!</v>
      </c>
      <c r="AK123" s="62">
        <f>AK124</f>
        <v>0</v>
      </c>
      <c r="AL123" s="62">
        <f t="shared" si="253"/>
        <v>0</v>
      </c>
      <c r="AM123" s="62">
        <f t="shared" si="253"/>
        <v>0</v>
      </c>
      <c r="AN123" s="62">
        <f t="shared" si="253"/>
        <v>0</v>
      </c>
      <c r="AO123" s="62">
        <f t="shared" si="253"/>
        <v>0</v>
      </c>
      <c r="AP123" s="62">
        <f t="shared" si="253"/>
        <v>0</v>
      </c>
      <c r="AQ123" s="62">
        <f t="shared" si="253"/>
        <v>0</v>
      </c>
      <c r="AR123" s="62">
        <f>AR124</f>
        <v>0</v>
      </c>
      <c r="AS123" s="62">
        <f t="shared" si="253"/>
        <v>0</v>
      </c>
      <c r="AT123" s="62">
        <f t="shared" si="253"/>
        <v>0</v>
      </c>
      <c r="AU123" s="62">
        <f t="shared" si="253"/>
        <v>0</v>
      </c>
      <c r="AV123" s="62">
        <f t="shared" si="253"/>
        <v>0</v>
      </c>
      <c r="AW123" s="62">
        <f t="shared" si="253"/>
        <v>0</v>
      </c>
      <c r="AX123" s="62">
        <f t="shared" si="253"/>
        <v>0</v>
      </c>
      <c r="AY123" s="62">
        <f>AY124</f>
        <v>0</v>
      </c>
      <c r="AZ123" s="62">
        <f t="shared" si="254"/>
        <v>0</v>
      </c>
      <c r="BA123" s="62">
        <f t="shared" si="254"/>
        <v>0</v>
      </c>
      <c r="BB123" s="62">
        <f t="shared" si="254"/>
        <v>0</v>
      </c>
      <c r="BC123" s="62">
        <f t="shared" si="254"/>
        <v>0</v>
      </c>
      <c r="BD123" s="62">
        <f t="shared" si="254"/>
        <v>0</v>
      </c>
      <c r="BE123" s="62">
        <f t="shared" si="254"/>
        <v>0</v>
      </c>
      <c r="BF123" s="62">
        <f>BF124</f>
        <v>0</v>
      </c>
      <c r="BG123" s="62">
        <f t="shared" si="255"/>
        <v>0</v>
      </c>
      <c r="BH123" s="62">
        <f t="shared" si="255"/>
        <v>0</v>
      </c>
      <c r="BI123" s="62" t="e">
        <f t="shared" si="255"/>
        <v>#REF!</v>
      </c>
      <c r="BJ123" s="62" t="e">
        <f t="shared" si="255"/>
        <v>#REF!</v>
      </c>
      <c r="BK123" s="62" t="e">
        <f t="shared" si="255"/>
        <v>#REF!</v>
      </c>
      <c r="BL123" s="62" t="e">
        <f t="shared" si="243"/>
        <v>#REF!</v>
      </c>
      <c r="BM123" s="304"/>
      <c r="BN123" s="304"/>
      <c r="BO123" s="304"/>
      <c r="BP123" s="304"/>
      <c r="BQ123" s="304"/>
      <c r="BR123" s="304"/>
      <c r="BS123" s="93"/>
      <c r="BT123" s="77"/>
      <c r="BU123" s="77"/>
      <c r="BV123" s="77"/>
      <c r="BW123" s="77"/>
    </row>
    <row r="124" spans="1:84" s="46" customFormat="1" ht="36.75" hidden="1" customHeight="1">
      <c r="A124" s="77"/>
      <c r="B124" s="94">
        <v>2014</v>
      </c>
      <c r="C124" s="20">
        <v>8317</v>
      </c>
      <c r="D124" s="94">
        <v>1</v>
      </c>
      <c r="E124" s="94">
        <v>3000</v>
      </c>
      <c r="F124" s="94">
        <v>3300</v>
      </c>
      <c r="G124" s="94">
        <v>336</v>
      </c>
      <c r="H124" s="20">
        <v>2</v>
      </c>
      <c r="I124" s="95" t="s">
        <v>94</v>
      </c>
      <c r="J124" s="67">
        <v>0</v>
      </c>
      <c r="K124" s="67">
        <v>0</v>
      </c>
      <c r="L124" s="68">
        <f>J124+K124</f>
        <v>0</v>
      </c>
      <c r="M124" s="67">
        <v>0</v>
      </c>
      <c r="N124" s="67">
        <v>0</v>
      </c>
      <c r="O124" s="68">
        <f>+M124+N124</f>
        <v>0</v>
      </c>
      <c r="P124" s="68">
        <f>+L124+O124</f>
        <v>0</v>
      </c>
      <c r="Q124" s="71">
        <v>0</v>
      </c>
      <c r="R124" s="71">
        <v>0</v>
      </c>
      <c r="S124" s="71">
        <v>0</v>
      </c>
      <c r="T124" s="71">
        <v>0</v>
      </c>
      <c r="U124" s="71">
        <v>0</v>
      </c>
      <c r="V124" s="71">
        <v>0</v>
      </c>
      <c r="W124" s="67">
        <v>0</v>
      </c>
      <c r="X124" s="67">
        <v>0</v>
      </c>
      <c r="Y124" s="68">
        <v>0</v>
      </c>
      <c r="Z124" s="67">
        <v>0</v>
      </c>
      <c r="AA124" s="67">
        <v>0</v>
      </c>
      <c r="AB124" s="68">
        <v>0</v>
      </c>
      <c r="AC124" s="68">
        <f>+Y124+AB124</f>
        <v>0</v>
      </c>
      <c r="AD124" s="67">
        <f>J124+Q124-T124</f>
        <v>0</v>
      </c>
      <c r="AE124" s="67">
        <f>K124+R124-U124</f>
        <v>0</v>
      </c>
      <c r="AF124" s="68">
        <f>AD124+AE124</f>
        <v>0</v>
      </c>
      <c r="AG124" s="67" t="e">
        <f>M124+#REF!-V124</f>
        <v>#REF!</v>
      </c>
      <c r="AH124" s="67" t="e">
        <f>N124+S124-#REF!</f>
        <v>#REF!</v>
      </c>
      <c r="AI124" s="68" t="e">
        <f>+AG124+AH124</f>
        <v>#REF!</v>
      </c>
      <c r="AJ124" s="68" t="e">
        <f>+AF124+AI124</f>
        <v>#REF!</v>
      </c>
      <c r="AK124" s="71">
        <v>0</v>
      </c>
      <c r="AL124" s="71">
        <v>0</v>
      </c>
      <c r="AM124" s="68">
        <f>AK124+AL124</f>
        <v>0</v>
      </c>
      <c r="AN124" s="71">
        <v>0</v>
      </c>
      <c r="AO124" s="71">
        <v>0</v>
      </c>
      <c r="AP124" s="68">
        <f>+AN124+AO124</f>
        <v>0</v>
      </c>
      <c r="AQ124" s="68">
        <f>+AM124+AP124</f>
        <v>0</v>
      </c>
      <c r="AR124" s="71">
        <v>0</v>
      </c>
      <c r="AS124" s="71">
        <v>0</v>
      </c>
      <c r="AT124" s="68">
        <f>AR124+AS124</f>
        <v>0</v>
      </c>
      <c r="AU124" s="71">
        <v>0</v>
      </c>
      <c r="AV124" s="71">
        <v>0</v>
      </c>
      <c r="AW124" s="68">
        <f>+AU124+AV124</f>
        <v>0</v>
      </c>
      <c r="AX124" s="68">
        <f>+AT124+AW124</f>
        <v>0</v>
      </c>
      <c r="AY124" s="71">
        <v>0</v>
      </c>
      <c r="AZ124" s="71">
        <v>0</v>
      </c>
      <c r="BA124" s="68">
        <f>AY124+AZ124</f>
        <v>0</v>
      </c>
      <c r="BB124" s="71">
        <v>0</v>
      </c>
      <c r="BC124" s="71">
        <v>0</v>
      </c>
      <c r="BD124" s="68">
        <f>+BB124+BC124</f>
        <v>0</v>
      </c>
      <c r="BE124" s="68">
        <f>+BA124+BD124</f>
        <v>0</v>
      </c>
      <c r="BF124" s="67">
        <f>AD124-AK124-AR124-AY124</f>
        <v>0</v>
      </c>
      <c r="BG124" s="67">
        <f>AE124-AL124-AS124-AZ124</f>
        <v>0</v>
      </c>
      <c r="BH124" s="68">
        <f>BF124+BG124</f>
        <v>0</v>
      </c>
      <c r="BI124" s="67" t="e">
        <f>AG124-AN124-AU124-BB124</f>
        <v>#REF!</v>
      </c>
      <c r="BJ124" s="67" t="e">
        <f>AH124-AO124-AV124-BC124</f>
        <v>#REF!</v>
      </c>
      <c r="BK124" s="68" t="e">
        <f>+BI124+BJ124</f>
        <v>#REF!</v>
      </c>
      <c r="BL124" s="68" t="e">
        <f t="shared" si="243"/>
        <v>#REF!</v>
      </c>
      <c r="BM124" s="305">
        <v>0</v>
      </c>
      <c r="BN124" s="305">
        <v>0</v>
      </c>
      <c r="BO124" s="306"/>
      <c r="BP124" s="306"/>
      <c r="BQ124" s="305">
        <v>0</v>
      </c>
      <c r="BR124" s="305">
        <v>0</v>
      </c>
      <c r="BS124" s="96"/>
      <c r="BT124" s="77"/>
      <c r="BU124" s="77"/>
      <c r="BV124" s="77"/>
      <c r="BW124" s="77"/>
    </row>
    <row r="125" spans="1:84" s="97" customFormat="1" ht="40.5" hidden="1">
      <c r="A125" s="77"/>
      <c r="B125" s="59">
        <v>2014</v>
      </c>
      <c r="C125" s="60">
        <v>8317</v>
      </c>
      <c r="D125" s="59">
        <v>1</v>
      </c>
      <c r="E125" s="59">
        <v>3000</v>
      </c>
      <c r="F125" s="59">
        <v>3300</v>
      </c>
      <c r="G125" s="59">
        <v>339</v>
      </c>
      <c r="H125" s="59"/>
      <c r="I125" s="92" t="s">
        <v>95</v>
      </c>
      <c r="J125" s="62">
        <f>SUM(J126:J127)</f>
        <v>0</v>
      </c>
      <c r="K125" s="62">
        <f t="shared" ref="K125:P125" si="256">SUM(K126:K127)</f>
        <v>0</v>
      </c>
      <c r="L125" s="62">
        <f t="shared" si="256"/>
        <v>0</v>
      </c>
      <c r="M125" s="62">
        <f t="shared" si="256"/>
        <v>0</v>
      </c>
      <c r="N125" s="62">
        <f t="shared" si="256"/>
        <v>0</v>
      </c>
      <c r="O125" s="62">
        <f t="shared" si="256"/>
        <v>0</v>
      </c>
      <c r="P125" s="62">
        <f t="shared" si="256"/>
        <v>0</v>
      </c>
      <c r="Q125" s="62">
        <f>SUM(Q126:Q127)</f>
        <v>0</v>
      </c>
      <c r="R125" s="62">
        <f t="shared" ref="R125:S125" si="257">SUM(R126:R127)</f>
        <v>0</v>
      </c>
      <c r="S125" s="62">
        <f t="shared" si="257"/>
        <v>0</v>
      </c>
      <c r="T125" s="62">
        <f>SUM(T126:T127)</f>
        <v>0</v>
      </c>
      <c r="U125" s="62">
        <f t="shared" ref="U125:V125" si="258">SUM(U126:U127)</f>
        <v>0</v>
      </c>
      <c r="V125" s="62">
        <f t="shared" si="258"/>
        <v>0</v>
      </c>
      <c r="W125" s="62">
        <v>0</v>
      </c>
      <c r="X125" s="62">
        <v>0</v>
      </c>
      <c r="Y125" s="62">
        <v>0</v>
      </c>
      <c r="Z125" s="62">
        <v>0</v>
      </c>
      <c r="AA125" s="62">
        <v>0</v>
      </c>
      <c r="AB125" s="62">
        <v>0</v>
      </c>
      <c r="AC125" s="62">
        <f t="shared" ref="AC125" si="259">SUM(AC126:AC127)</f>
        <v>0</v>
      </c>
      <c r="AD125" s="62">
        <f>SUM(AD126:AD127)</f>
        <v>0</v>
      </c>
      <c r="AE125" s="62">
        <f t="shared" ref="AE125:AJ125" si="260">SUM(AE126:AE127)</f>
        <v>0</v>
      </c>
      <c r="AF125" s="62">
        <f t="shared" si="260"/>
        <v>0</v>
      </c>
      <c r="AG125" s="62" t="e">
        <f t="shared" si="260"/>
        <v>#REF!</v>
      </c>
      <c r="AH125" s="62" t="e">
        <f t="shared" si="260"/>
        <v>#REF!</v>
      </c>
      <c r="AI125" s="62" t="e">
        <f t="shared" si="260"/>
        <v>#REF!</v>
      </c>
      <c r="AJ125" s="62" t="e">
        <f t="shared" si="260"/>
        <v>#REF!</v>
      </c>
      <c r="AK125" s="62">
        <f>SUM(AK126:AK127)</f>
        <v>0</v>
      </c>
      <c r="AL125" s="62">
        <f t="shared" ref="AL125:AQ125" si="261">SUM(AL126:AL127)</f>
        <v>0</v>
      </c>
      <c r="AM125" s="62">
        <f t="shared" si="261"/>
        <v>0</v>
      </c>
      <c r="AN125" s="62">
        <f t="shared" si="261"/>
        <v>0</v>
      </c>
      <c r="AO125" s="62">
        <f t="shared" si="261"/>
        <v>0</v>
      </c>
      <c r="AP125" s="62">
        <f t="shared" si="261"/>
        <v>0</v>
      </c>
      <c r="AQ125" s="62">
        <f t="shared" si="261"/>
        <v>0</v>
      </c>
      <c r="AR125" s="62">
        <f>SUM(AR126:AR127)</f>
        <v>0</v>
      </c>
      <c r="AS125" s="62">
        <f t="shared" ref="AS125:AX125" si="262">SUM(AS126:AS127)</f>
        <v>0</v>
      </c>
      <c r="AT125" s="62">
        <f t="shared" si="262"/>
        <v>0</v>
      </c>
      <c r="AU125" s="62">
        <f t="shared" si="262"/>
        <v>0</v>
      </c>
      <c r="AV125" s="62">
        <f t="shared" si="262"/>
        <v>0</v>
      </c>
      <c r="AW125" s="62">
        <f t="shared" si="262"/>
        <v>0</v>
      </c>
      <c r="AX125" s="62">
        <f t="shared" si="262"/>
        <v>0</v>
      </c>
      <c r="AY125" s="62">
        <f>SUM(AY126:AY127)</f>
        <v>0</v>
      </c>
      <c r="AZ125" s="62">
        <f t="shared" ref="AZ125:BE125" si="263">SUM(AZ126:AZ127)</f>
        <v>0</v>
      </c>
      <c r="BA125" s="62">
        <f t="shared" si="263"/>
        <v>0</v>
      </c>
      <c r="BB125" s="62">
        <f t="shared" si="263"/>
        <v>0</v>
      </c>
      <c r="BC125" s="62">
        <f t="shared" si="263"/>
        <v>0</v>
      </c>
      <c r="BD125" s="62">
        <f t="shared" si="263"/>
        <v>0</v>
      </c>
      <c r="BE125" s="62">
        <f t="shared" si="263"/>
        <v>0</v>
      </c>
      <c r="BF125" s="62">
        <f>SUM(BF126:BF127)</f>
        <v>0</v>
      </c>
      <c r="BG125" s="62">
        <f t="shared" ref="BG125:BK125" si="264">SUM(BG126:BG127)</f>
        <v>0</v>
      </c>
      <c r="BH125" s="62">
        <f t="shared" si="264"/>
        <v>0</v>
      </c>
      <c r="BI125" s="62" t="e">
        <f t="shared" si="264"/>
        <v>#REF!</v>
      </c>
      <c r="BJ125" s="62" t="e">
        <f t="shared" si="264"/>
        <v>#REF!</v>
      </c>
      <c r="BK125" s="62" t="e">
        <f t="shared" si="264"/>
        <v>#REF!</v>
      </c>
      <c r="BL125" s="62" t="e">
        <f t="shared" si="243"/>
        <v>#REF!</v>
      </c>
      <c r="BM125" s="304"/>
      <c r="BN125" s="304"/>
      <c r="BO125" s="304"/>
      <c r="BP125" s="304"/>
      <c r="BQ125" s="304"/>
      <c r="BR125" s="304"/>
      <c r="BS125" s="93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</row>
    <row r="126" spans="1:84" s="46" customFormat="1" ht="51" hidden="1" customHeight="1">
      <c r="A126" s="77"/>
      <c r="B126" s="65">
        <v>2014</v>
      </c>
      <c r="C126" s="65">
        <v>8317</v>
      </c>
      <c r="D126" s="20">
        <v>1</v>
      </c>
      <c r="E126" s="20">
        <v>3000</v>
      </c>
      <c r="F126" s="20">
        <v>3300</v>
      </c>
      <c r="G126" s="20">
        <v>339</v>
      </c>
      <c r="H126" s="20">
        <v>1</v>
      </c>
      <c r="I126" s="66" t="s">
        <v>96</v>
      </c>
      <c r="J126" s="67">
        <v>0</v>
      </c>
      <c r="K126" s="67">
        <v>0</v>
      </c>
      <c r="L126" s="68">
        <f>J126+K126</f>
        <v>0</v>
      </c>
      <c r="M126" s="67">
        <v>0</v>
      </c>
      <c r="N126" s="67">
        <v>0</v>
      </c>
      <c r="O126" s="68">
        <f>+M126+N126</f>
        <v>0</v>
      </c>
      <c r="P126" s="68">
        <f>+L126+O126</f>
        <v>0</v>
      </c>
      <c r="Q126" s="71">
        <v>0</v>
      </c>
      <c r="R126" s="71">
        <v>0</v>
      </c>
      <c r="S126" s="71">
        <v>0</v>
      </c>
      <c r="T126" s="71">
        <v>0</v>
      </c>
      <c r="U126" s="71">
        <v>0</v>
      </c>
      <c r="V126" s="71">
        <v>0</v>
      </c>
      <c r="W126" s="67">
        <v>0</v>
      </c>
      <c r="X126" s="67">
        <v>0</v>
      </c>
      <c r="Y126" s="68">
        <v>0</v>
      </c>
      <c r="Z126" s="67">
        <v>0</v>
      </c>
      <c r="AA126" s="67">
        <v>0</v>
      </c>
      <c r="AB126" s="68">
        <v>0</v>
      </c>
      <c r="AC126" s="68">
        <f>+Y126+AB126</f>
        <v>0</v>
      </c>
      <c r="AD126" s="67">
        <f>J126+Q126-T126</f>
        <v>0</v>
      </c>
      <c r="AE126" s="67">
        <f>K126+R126-U126</f>
        <v>0</v>
      </c>
      <c r="AF126" s="68">
        <f>AD126+AE126</f>
        <v>0</v>
      </c>
      <c r="AG126" s="67" t="e">
        <f>M126+#REF!-V126</f>
        <v>#REF!</v>
      </c>
      <c r="AH126" s="67" t="e">
        <f>N126+S126-#REF!</f>
        <v>#REF!</v>
      </c>
      <c r="AI126" s="68" t="e">
        <f>+AG126+AH126</f>
        <v>#REF!</v>
      </c>
      <c r="AJ126" s="68" t="e">
        <f>+AF126+AI126</f>
        <v>#REF!</v>
      </c>
      <c r="AK126" s="71">
        <v>0</v>
      </c>
      <c r="AL126" s="71">
        <v>0</v>
      </c>
      <c r="AM126" s="68">
        <f>AK126+AL126</f>
        <v>0</v>
      </c>
      <c r="AN126" s="71">
        <v>0</v>
      </c>
      <c r="AO126" s="71">
        <v>0</v>
      </c>
      <c r="AP126" s="68">
        <f>+AN126+AO126</f>
        <v>0</v>
      </c>
      <c r="AQ126" s="68">
        <f>+AM126+AP126</f>
        <v>0</v>
      </c>
      <c r="AR126" s="71">
        <v>0</v>
      </c>
      <c r="AS126" s="71">
        <v>0</v>
      </c>
      <c r="AT126" s="68">
        <f>AR126+AS126</f>
        <v>0</v>
      </c>
      <c r="AU126" s="71">
        <v>0</v>
      </c>
      <c r="AV126" s="71">
        <v>0</v>
      </c>
      <c r="AW126" s="68">
        <f>+AU126+AV126</f>
        <v>0</v>
      </c>
      <c r="AX126" s="68">
        <f>+AT126+AW126</f>
        <v>0</v>
      </c>
      <c r="AY126" s="71">
        <v>0</v>
      </c>
      <c r="AZ126" s="71">
        <v>0</v>
      </c>
      <c r="BA126" s="68">
        <f>AY126+AZ126</f>
        <v>0</v>
      </c>
      <c r="BB126" s="71">
        <v>0</v>
      </c>
      <c r="BC126" s="71">
        <v>0</v>
      </c>
      <c r="BD126" s="68">
        <f>+BB126+BC126</f>
        <v>0</v>
      </c>
      <c r="BE126" s="68">
        <f>+BA126+BD126</f>
        <v>0</v>
      </c>
      <c r="BF126" s="67">
        <f>AD126-AK126-AR126-AY126</f>
        <v>0</v>
      </c>
      <c r="BG126" s="67">
        <f>AE126-AL126-AS126-AZ126</f>
        <v>0</v>
      </c>
      <c r="BH126" s="68">
        <f>BF126+BG126</f>
        <v>0</v>
      </c>
      <c r="BI126" s="67" t="e">
        <f>AG126-AN126-AU126-BB126</f>
        <v>#REF!</v>
      </c>
      <c r="BJ126" s="67" t="e">
        <f>AH126-AO126-AV126-BC126</f>
        <v>#REF!</v>
      </c>
      <c r="BK126" s="68" t="e">
        <f>+BI126+BJ126</f>
        <v>#REF!</v>
      </c>
      <c r="BL126" s="68" t="e">
        <f t="shared" si="243"/>
        <v>#REF!</v>
      </c>
      <c r="BM126" s="305">
        <v>0</v>
      </c>
      <c r="BN126" s="305">
        <v>0</v>
      </c>
      <c r="BO126" s="306"/>
      <c r="BP126" s="306"/>
      <c r="BQ126" s="305">
        <v>0</v>
      </c>
      <c r="BR126" s="305">
        <v>0</v>
      </c>
      <c r="BS126" s="74" t="s">
        <v>37</v>
      </c>
      <c r="BT126" s="77"/>
    </row>
    <row r="127" spans="1:84" s="98" customFormat="1" hidden="1">
      <c r="A127" s="77"/>
      <c r="B127" s="20">
        <v>2014</v>
      </c>
      <c r="C127" s="65">
        <v>8317</v>
      </c>
      <c r="D127" s="20">
        <v>1</v>
      </c>
      <c r="E127" s="20">
        <v>3000</v>
      </c>
      <c r="F127" s="20">
        <v>3300</v>
      </c>
      <c r="G127" s="20">
        <v>339</v>
      </c>
      <c r="H127" s="20">
        <v>3</v>
      </c>
      <c r="I127" s="90" t="s">
        <v>97</v>
      </c>
      <c r="J127" s="67">
        <v>0</v>
      </c>
      <c r="K127" s="67">
        <v>0</v>
      </c>
      <c r="L127" s="68">
        <f>J127+K127</f>
        <v>0</v>
      </c>
      <c r="M127" s="67">
        <v>0</v>
      </c>
      <c r="N127" s="67">
        <v>0</v>
      </c>
      <c r="O127" s="68">
        <f>+M127+N127</f>
        <v>0</v>
      </c>
      <c r="P127" s="68">
        <f>+L127+O127</f>
        <v>0</v>
      </c>
      <c r="Q127" s="71">
        <v>0</v>
      </c>
      <c r="R127" s="71">
        <v>0</v>
      </c>
      <c r="S127" s="71">
        <v>0</v>
      </c>
      <c r="T127" s="71">
        <v>0</v>
      </c>
      <c r="U127" s="71">
        <v>0</v>
      </c>
      <c r="V127" s="71">
        <v>0</v>
      </c>
      <c r="W127" s="67">
        <v>0</v>
      </c>
      <c r="X127" s="67">
        <v>0</v>
      </c>
      <c r="Y127" s="68">
        <v>0</v>
      </c>
      <c r="Z127" s="67">
        <v>0</v>
      </c>
      <c r="AA127" s="67">
        <v>0</v>
      </c>
      <c r="AB127" s="68">
        <v>0</v>
      </c>
      <c r="AC127" s="68">
        <f>+Y127+AB127</f>
        <v>0</v>
      </c>
      <c r="AD127" s="67">
        <f>J127+Q127-T127</f>
        <v>0</v>
      </c>
      <c r="AE127" s="67">
        <f>K127+R127-U127</f>
        <v>0</v>
      </c>
      <c r="AF127" s="68">
        <f>AD127+AE127</f>
        <v>0</v>
      </c>
      <c r="AG127" s="67" t="e">
        <f>M127+#REF!-V127</f>
        <v>#REF!</v>
      </c>
      <c r="AH127" s="67" t="e">
        <f>N127+S127-#REF!</f>
        <v>#REF!</v>
      </c>
      <c r="AI127" s="68" t="e">
        <f>+AG127+AH127</f>
        <v>#REF!</v>
      </c>
      <c r="AJ127" s="68" t="e">
        <f>+AF127+AI127</f>
        <v>#REF!</v>
      </c>
      <c r="AK127" s="71">
        <v>0</v>
      </c>
      <c r="AL127" s="71">
        <v>0</v>
      </c>
      <c r="AM127" s="68">
        <f>AK127+AL127</f>
        <v>0</v>
      </c>
      <c r="AN127" s="71">
        <v>0</v>
      </c>
      <c r="AO127" s="71">
        <v>0</v>
      </c>
      <c r="AP127" s="68">
        <f>+AN127+AO127</f>
        <v>0</v>
      </c>
      <c r="AQ127" s="68">
        <f>+AM127+AP127</f>
        <v>0</v>
      </c>
      <c r="AR127" s="71">
        <v>0</v>
      </c>
      <c r="AS127" s="71">
        <v>0</v>
      </c>
      <c r="AT127" s="68">
        <f>AR127+AS127</f>
        <v>0</v>
      </c>
      <c r="AU127" s="71">
        <v>0</v>
      </c>
      <c r="AV127" s="71">
        <v>0</v>
      </c>
      <c r="AW127" s="68">
        <f>+AU127+AV127</f>
        <v>0</v>
      </c>
      <c r="AX127" s="68">
        <f>+AT127+AW127</f>
        <v>0</v>
      </c>
      <c r="AY127" s="71">
        <v>0</v>
      </c>
      <c r="AZ127" s="71">
        <v>0</v>
      </c>
      <c r="BA127" s="68">
        <f>AY127+AZ127</f>
        <v>0</v>
      </c>
      <c r="BB127" s="71">
        <v>0</v>
      </c>
      <c r="BC127" s="71">
        <v>0</v>
      </c>
      <c r="BD127" s="68">
        <f>+BB127+BC127</f>
        <v>0</v>
      </c>
      <c r="BE127" s="68">
        <f>+BA127+BD127</f>
        <v>0</v>
      </c>
      <c r="BF127" s="67">
        <f>AD127-AK127-AR127-AY127</f>
        <v>0</v>
      </c>
      <c r="BG127" s="67">
        <f>AE127-AL127-AS127-AZ127</f>
        <v>0</v>
      </c>
      <c r="BH127" s="68">
        <f>BF127+BG127</f>
        <v>0</v>
      </c>
      <c r="BI127" s="67" t="e">
        <f>AG127-AN127-AU127-BB127</f>
        <v>#REF!</v>
      </c>
      <c r="BJ127" s="67" t="e">
        <f>AH127-AO127-AV127-BC127</f>
        <v>#REF!</v>
      </c>
      <c r="BK127" s="68" t="e">
        <f>+BI127+BJ127</f>
        <v>#REF!</v>
      </c>
      <c r="BL127" s="68" t="e">
        <f t="shared" si="243"/>
        <v>#REF!</v>
      </c>
      <c r="BM127" s="305">
        <v>0</v>
      </c>
      <c r="BN127" s="305">
        <v>0</v>
      </c>
      <c r="BO127" s="306"/>
      <c r="BP127" s="306"/>
      <c r="BQ127" s="305">
        <v>0</v>
      </c>
      <c r="BR127" s="305">
        <v>0</v>
      </c>
      <c r="BS127" s="74" t="s">
        <v>37</v>
      </c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</row>
    <row r="128" spans="1:84" s="78" customFormat="1" ht="51" hidden="1" customHeight="1">
      <c r="A128" s="77"/>
      <c r="B128" s="53">
        <v>2014</v>
      </c>
      <c r="C128" s="54">
        <v>8317</v>
      </c>
      <c r="D128" s="53">
        <v>1</v>
      </c>
      <c r="E128" s="53">
        <v>3000</v>
      </c>
      <c r="F128" s="53">
        <v>3500</v>
      </c>
      <c r="G128" s="53"/>
      <c r="H128" s="53"/>
      <c r="I128" s="55" t="s">
        <v>98</v>
      </c>
      <c r="J128" s="56">
        <f>+J129+J131</f>
        <v>0</v>
      </c>
      <c r="K128" s="56">
        <f t="shared" ref="K128:P128" si="265">+K129+K131</f>
        <v>0</v>
      </c>
      <c r="L128" s="56">
        <f t="shared" si="265"/>
        <v>0</v>
      </c>
      <c r="M128" s="56">
        <f t="shared" si="265"/>
        <v>0</v>
      </c>
      <c r="N128" s="56">
        <f t="shared" si="265"/>
        <v>0</v>
      </c>
      <c r="O128" s="56">
        <f t="shared" si="265"/>
        <v>0</v>
      </c>
      <c r="P128" s="56">
        <f t="shared" si="265"/>
        <v>0</v>
      </c>
      <c r="Q128" s="56">
        <f>+Q129+Q131</f>
        <v>0</v>
      </c>
      <c r="R128" s="56">
        <f t="shared" ref="R128:S128" si="266">+R129+R131</f>
        <v>0</v>
      </c>
      <c r="S128" s="56">
        <f t="shared" si="266"/>
        <v>0</v>
      </c>
      <c r="T128" s="56">
        <f>+T129+T131</f>
        <v>0</v>
      </c>
      <c r="U128" s="56">
        <f t="shared" ref="U128:V128" si="267">+U129+U131</f>
        <v>0</v>
      </c>
      <c r="V128" s="56">
        <f t="shared" si="267"/>
        <v>0</v>
      </c>
      <c r="W128" s="56">
        <v>0</v>
      </c>
      <c r="X128" s="56">
        <v>0</v>
      </c>
      <c r="Y128" s="56">
        <v>0</v>
      </c>
      <c r="Z128" s="56">
        <v>0</v>
      </c>
      <c r="AA128" s="56">
        <v>0</v>
      </c>
      <c r="AB128" s="56">
        <v>0</v>
      </c>
      <c r="AC128" s="56">
        <f t="shared" ref="AC128" si="268">+AC129+AC131</f>
        <v>0</v>
      </c>
      <c r="AD128" s="56">
        <f>+AD129+AD131</f>
        <v>0</v>
      </c>
      <c r="AE128" s="56">
        <f t="shared" ref="AE128:AJ128" si="269">+AE129+AE131</f>
        <v>0</v>
      </c>
      <c r="AF128" s="56">
        <f t="shared" si="269"/>
        <v>0</v>
      </c>
      <c r="AG128" s="56" t="e">
        <f t="shared" si="269"/>
        <v>#REF!</v>
      </c>
      <c r="AH128" s="56" t="e">
        <f t="shared" si="269"/>
        <v>#REF!</v>
      </c>
      <c r="AI128" s="56" t="e">
        <f t="shared" si="269"/>
        <v>#REF!</v>
      </c>
      <c r="AJ128" s="56" t="e">
        <f t="shared" si="269"/>
        <v>#REF!</v>
      </c>
      <c r="AK128" s="56">
        <f>+AK129+AK131</f>
        <v>0</v>
      </c>
      <c r="AL128" s="56">
        <f t="shared" ref="AL128:AQ128" si="270">+AL129+AL131</f>
        <v>0</v>
      </c>
      <c r="AM128" s="56">
        <f t="shared" si="270"/>
        <v>0</v>
      </c>
      <c r="AN128" s="56">
        <f t="shared" si="270"/>
        <v>0</v>
      </c>
      <c r="AO128" s="56">
        <f t="shared" si="270"/>
        <v>0</v>
      </c>
      <c r="AP128" s="56">
        <f t="shared" si="270"/>
        <v>0</v>
      </c>
      <c r="AQ128" s="56">
        <f t="shared" si="270"/>
        <v>0</v>
      </c>
      <c r="AR128" s="56">
        <f>+AR129+AR131</f>
        <v>0</v>
      </c>
      <c r="AS128" s="56">
        <f t="shared" ref="AS128:AX128" si="271">+AS129+AS131</f>
        <v>0</v>
      </c>
      <c r="AT128" s="56">
        <f t="shared" si="271"/>
        <v>0</v>
      </c>
      <c r="AU128" s="56">
        <f t="shared" si="271"/>
        <v>0</v>
      </c>
      <c r="AV128" s="56">
        <f t="shared" si="271"/>
        <v>0</v>
      </c>
      <c r="AW128" s="56">
        <f t="shared" si="271"/>
        <v>0</v>
      </c>
      <c r="AX128" s="56">
        <f t="shared" si="271"/>
        <v>0</v>
      </c>
      <c r="AY128" s="56">
        <f>+AY129+AY131</f>
        <v>0</v>
      </c>
      <c r="AZ128" s="56">
        <f t="shared" ref="AZ128:BE128" si="272">+AZ129+AZ131</f>
        <v>0</v>
      </c>
      <c r="BA128" s="56">
        <f t="shared" si="272"/>
        <v>0</v>
      </c>
      <c r="BB128" s="56">
        <f t="shared" si="272"/>
        <v>0</v>
      </c>
      <c r="BC128" s="56">
        <f t="shared" si="272"/>
        <v>0</v>
      </c>
      <c r="BD128" s="56">
        <f t="shared" si="272"/>
        <v>0</v>
      </c>
      <c r="BE128" s="56">
        <f t="shared" si="272"/>
        <v>0</v>
      </c>
      <c r="BF128" s="56">
        <f>+BF129+BF131</f>
        <v>0</v>
      </c>
      <c r="BG128" s="56">
        <f t="shared" ref="BG128:BK128" si="273">+BG129+BG131</f>
        <v>0</v>
      </c>
      <c r="BH128" s="56">
        <f t="shared" si="273"/>
        <v>0</v>
      </c>
      <c r="BI128" s="56" t="e">
        <f t="shared" si="273"/>
        <v>#REF!</v>
      </c>
      <c r="BJ128" s="56" t="e">
        <f t="shared" si="273"/>
        <v>#REF!</v>
      </c>
      <c r="BK128" s="56" t="e">
        <f t="shared" si="273"/>
        <v>#REF!</v>
      </c>
      <c r="BL128" s="56" t="e">
        <f t="shared" si="243"/>
        <v>#REF!</v>
      </c>
      <c r="BM128" s="303"/>
      <c r="BN128" s="303"/>
      <c r="BO128" s="303"/>
      <c r="BP128" s="303"/>
      <c r="BQ128" s="303"/>
      <c r="BR128" s="303"/>
      <c r="BS128" s="58"/>
      <c r="BT128" s="77"/>
    </row>
    <row r="129" spans="1:75" s="79" customFormat="1" ht="48" hidden="1" customHeight="1">
      <c r="A129" s="77"/>
      <c r="B129" s="59">
        <v>2014</v>
      </c>
      <c r="C129" s="60">
        <v>8317</v>
      </c>
      <c r="D129" s="59">
        <v>1</v>
      </c>
      <c r="E129" s="59">
        <v>3000</v>
      </c>
      <c r="F129" s="59">
        <v>3500</v>
      </c>
      <c r="G129" s="59">
        <v>355</v>
      </c>
      <c r="H129" s="59"/>
      <c r="I129" s="61" t="s">
        <v>99</v>
      </c>
      <c r="J129" s="62">
        <f>+J130</f>
        <v>0</v>
      </c>
      <c r="K129" s="62">
        <f t="shared" ref="K129:P131" si="274">+K130</f>
        <v>0</v>
      </c>
      <c r="L129" s="62">
        <f t="shared" si="274"/>
        <v>0</v>
      </c>
      <c r="M129" s="62">
        <f t="shared" si="274"/>
        <v>0</v>
      </c>
      <c r="N129" s="62">
        <f t="shared" si="274"/>
        <v>0</v>
      </c>
      <c r="O129" s="62">
        <f t="shared" si="274"/>
        <v>0</v>
      </c>
      <c r="P129" s="62">
        <f t="shared" si="274"/>
        <v>0</v>
      </c>
      <c r="Q129" s="62">
        <f>+Q130</f>
        <v>0</v>
      </c>
      <c r="R129" s="62">
        <f t="shared" ref="R129:V131" si="275">+R130</f>
        <v>0</v>
      </c>
      <c r="S129" s="62">
        <f t="shared" si="275"/>
        <v>0</v>
      </c>
      <c r="T129" s="62">
        <f>+T130</f>
        <v>0</v>
      </c>
      <c r="U129" s="62">
        <f t="shared" si="275"/>
        <v>0</v>
      </c>
      <c r="V129" s="62">
        <f t="shared" si="275"/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f t="shared" ref="AC129:AC131" si="276">+AC130</f>
        <v>0</v>
      </c>
      <c r="AD129" s="62">
        <f>+AD130</f>
        <v>0</v>
      </c>
      <c r="AE129" s="62">
        <f t="shared" ref="AE129:AJ131" si="277">+AE130</f>
        <v>0</v>
      </c>
      <c r="AF129" s="62">
        <f t="shared" si="277"/>
        <v>0</v>
      </c>
      <c r="AG129" s="62" t="e">
        <f t="shared" si="277"/>
        <v>#REF!</v>
      </c>
      <c r="AH129" s="62" t="e">
        <f t="shared" si="277"/>
        <v>#REF!</v>
      </c>
      <c r="AI129" s="62" t="e">
        <f t="shared" si="277"/>
        <v>#REF!</v>
      </c>
      <c r="AJ129" s="62" t="e">
        <f t="shared" si="277"/>
        <v>#REF!</v>
      </c>
      <c r="AK129" s="62">
        <f>+AK130</f>
        <v>0</v>
      </c>
      <c r="AL129" s="62">
        <f t="shared" ref="AL129:BA131" si="278">+AL130</f>
        <v>0</v>
      </c>
      <c r="AM129" s="62">
        <f t="shared" si="278"/>
        <v>0</v>
      </c>
      <c r="AN129" s="62">
        <f t="shared" si="278"/>
        <v>0</v>
      </c>
      <c r="AO129" s="62">
        <f t="shared" si="278"/>
        <v>0</v>
      </c>
      <c r="AP129" s="62">
        <f t="shared" si="278"/>
        <v>0</v>
      </c>
      <c r="AQ129" s="62">
        <f t="shared" si="278"/>
        <v>0</v>
      </c>
      <c r="AR129" s="62">
        <f>+AR130</f>
        <v>0</v>
      </c>
      <c r="AS129" s="62">
        <f t="shared" si="278"/>
        <v>0</v>
      </c>
      <c r="AT129" s="62">
        <f t="shared" si="278"/>
        <v>0</v>
      </c>
      <c r="AU129" s="62">
        <f t="shared" si="278"/>
        <v>0</v>
      </c>
      <c r="AV129" s="62">
        <f t="shared" si="278"/>
        <v>0</v>
      </c>
      <c r="AW129" s="62">
        <f t="shared" si="278"/>
        <v>0</v>
      </c>
      <c r="AX129" s="62">
        <f t="shared" si="278"/>
        <v>0</v>
      </c>
      <c r="AY129" s="62">
        <f>+AY130</f>
        <v>0</v>
      </c>
      <c r="AZ129" s="62">
        <f t="shared" si="278"/>
        <v>0</v>
      </c>
      <c r="BA129" s="62">
        <f t="shared" si="278"/>
        <v>0</v>
      </c>
      <c r="BB129" s="62">
        <f t="shared" ref="AZ129:BE131" si="279">+BB130</f>
        <v>0</v>
      </c>
      <c r="BC129" s="62">
        <f t="shared" si="279"/>
        <v>0</v>
      </c>
      <c r="BD129" s="62">
        <f t="shared" si="279"/>
        <v>0</v>
      </c>
      <c r="BE129" s="62">
        <f t="shared" si="279"/>
        <v>0</v>
      </c>
      <c r="BF129" s="62">
        <f>+BF130</f>
        <v>0</v>
      </c>
      <c r="BG129" s="62">
        <f t="shared" ref="BG129:BK131" si="280">+BG130</f>
        <v>0</v>
      </c>
      <c r="BH129" s="62">
        <f t="shared" si="280"/>
        <v>0</v>
      </c>
      <c r="BI129" s="62" t="e">
        <f t="shared" si="280"/>
        <v>#REF!</v>
      </c>
      <c r="BJ129" s="62" t="e">
        <f t="shared" si="280"/>
        <v>#REF!</v>
      </c>
      <c r="BK129" s="62" t="e">
        <f t="shared" si="280"/>
        <v>#REF!</v>
      </c>
      <c r="BL129" s="62" t="e">
        <f t="shared" si="243"/>
        <v>#REF!</v>
      </c>
      <c r="BM129" s="304"/>
      <c r="BN129" s="304"/>
      <c r="BO129" s="304"/>
      <c r="BP129" s="304"/>
      <c r="BQ129" s="304"/>
      <c r="BR129" s="304"/>
      <c r="BS129" s="64"/>
      <c r="BT129" s="77"/>
    </row>
    <row r="130" spans="1:75" s="46" customFormat="1" ht="36.75" hidden="1" customHeight="1">
      <c r="A130" s="77"/>
      <c r="B130" s="20">
        <v>2014</v>
      </c>
      <c r="C130" s="65">
        <v>8317</v>
      </c>
      <c r="D130" s="20">
        <v>1</v>
      </c>
      <c r="E130" s="20">
        <v>3000</v>
      </c>
      <c r="F130" s="20">
        <v>3500</v>
      </c>
      <c r="G130" s="20">
        <v>355</v>
      </c>
      <c r="H130" s="20">
        <v>1</v>
      </c>
      <c r="I130" s="66" t="s">
        <v>100</v>
      </c>
      <c r="J130" s="67">
        <v>0</v>
      </c>
      <c r="K130" s="67">
        <v>0</v>
      </c>
      <c r="L130" s="68">
        <f>J130+K130</f>
        <v>0</v>
      </c>
      <c r="M130" s="67">
        <v>0</v>
      </c>
      <c r="N130" s="67">
        <v>0</v>
      </c>
      <c r="O130" s="68">
        <f>+M130+N130</f>
        <v>0</v>
      </c>
      <c r="P130" s="68">
        <f>+L130+O130</f>
        <v>0</v>
      </c>
      <c r="Q130" s="71">
        <v>0</v>
      </c>
      <c r="R130" s="71">
        <v>0</v>
      </c>
      <c r="S130" s="71">
        <v>0</v>
      </c>
      <c r="T130" s="71">
        <v>0</v>
      </c>
      <c r="U130" s="71">
        <v>0</v>
      </c>
      <c r="V130" s="71">
        <v>0</v>
      </c>
      <c r="W130" s="67">
        <v>0</v>
      </c>
      <c r="X130" s="67">
        <v>0</v>
      </c>
      <c r="Y130" s="68">
        <v>0</v>
      </c>
      <c r="Z130" s="67">
        <v>0</v>
      </c>
      <c r="AA130" s="67">
        <v>0</v>
      </c>
      <c r="AB130" s="68">
        <v>0</v>
      </c>
      <c r="AC130" s="68">
        <f>+Y130+AB130</f>
        <v>0</v>
      </c>
      <c r="AD130" s="67">
        <f>J130+Q130-T130</f>
        <v>0</v>
      </c>
      <c r="AE130" s="67">
        <f>K130+R130-U130</f>
        <v>0</v>
      </c>
      <c r="AF130" s="68">
        <f>AD130+AE130</f>
        <v>0</v>
      </c>
      <c r="AG130" s="67" t="e">
        <f>M130+#REF!-V130</f>
        <v>#REF!</v>
      </c>
      <c r="AH130" s="67" t="e">
        <f>N130+S130-#REF!</f>
        <v>#REF!</v>
      </c>
      <c r="AI130" s="68" t="e">
        <f>+AG130+AH130</f>
        <v>#REF!</v>
      </c>
      <c r="AJ130" s="68" t="e">
        <f>+AF130+AI130</f>
        <v>#REF!</v>
      </c>
      <c r="AK130" s="71">
        <v>0</v>
      </c>
      <c r="AL130" s="71">
        <v>0</v>
      </c>
      <c r="AM130" s="68">
        <f>AK130+AL130</f>
        <v>0</v>
      </c>
      <c r="AN130" s="71">
        <v>0</v>
      </c>
      <c r="AO130" s="71">
        <v>0</v>
      </c>
      <c r="AP130" s="68">
        <f>+AN130+AO130</f>
        <v>0</v>
      </c>
      <c r="AQ130" s="68">
        <f>+AM130+AP130</f>
        <v>0</v>
      </c>
      <c r="AR130" s="71">
        <v>0</v>
      </c>
      <c r="AS130" s="71">
        <v>0</v>
      </c>
      <c r="AT130" s="68">
        <f>AR130+AS130</f>
        <v>0</v>
      </c>
      <c r="AU130" s="71">
        <v>0</v>
      </c>
      <c r="AV130" s="71">
        <v>0</v>
      </c>
      <c r="AW130" s="68">
        <f>+AU130+AV130</f>
        <v>0</v>
      </c>
      <c r="AX130" s="68">
        <f>+AT130+AW130</f>
        <v>0</v>
      </c>
      <c r="AY130" s="71">
        <v>0</v>
      </c>
      <c r="AZ130" s="71">
        <v>0</v>
      </c>
      <c r="BA130" s="68">
        <f>AY130+AZ130</f>
        <v>0</v>
      </c>
      <c r="BB130" s="71">
        <v>0</v>
      </c>
      <c r="BC130" s="71">
        <v>0</v>
      </c>
      <c r="BD130" s="68">
        <f>+BB130+BC130</f>
        <v>0</v>
      </c>
      <c r="BE130" s="68">
        <f>+BA130+BD130</f>
        <v>0</v>
      </c>
      <c r="BF130" s="67">
        <f>AD130-AK130-AR130-AY130</f>
        <v>0</v>
      </c>
      <c r="BG130" s="67">
        <f>AE130-AL130-AS130-AZ130</f>
        <v>0</v>
      </c>
      <c r="BH130" s="68">
        <f>BF130+BG130</f>
        <v>0</v>
      </c>
      <c r="BI130" s="67" t="e">
        <f>AG130-AN130-AU130-BB130</f>
        <v>#REF!</v>
      </c>
      <c r="BJ130" s="67" t="e">
        <f>AH130-AO130-AV130-BC130</f>
        <v>#REF!</v>
      </c>
      <c r="BK130" s="68" t="e">
        <f>+BI130+BJ130</f>
        <v>#REF!</v>
      </c>
      <c r="BL130" s="68" t="e">
        <f t="shared" si="243"/>
        <v>#REF!</v>
      </c>
      <c r="BM130" s="305">
        <v>0</v>
      </c>
      <c r="BN130" s="305">
        <v>0</v>
      </c>
      <c r="BO130" s="306"/>
      <c r="BP130" s="306"/>
      <c r="BQ130" s="305">
        <v>0</v>
      </c>
      <c r="BR130" s="305">
        <v>0</v>
      </c>
      <c r="BS130" s="74" t="s">
        <v>37</v>
      </c>
      <c r="BT130" s="77"/>
    </row>
    <row r="131" spans="1:75" s="46" customFormat="1" ht="63.75" hidden="1" customHeight="1">
      <c r="A131" s="77"/>
      <c r="B131" s="59">
        <v>2014</v>
      </c>
      <c r="C131" s="60">
        <v>8317</v>
      </c>
      <c r="D131" s="59">
        <v>1</v>
      </c>
      <c r="E131" s="59">
        <v>3000</v>
      </c>
      <c r="F131" s="59">
        <v>3500</v>
      </c>
      <c r="G131" s="59">
        <v>357</v>
      </c>
      <c r="H131" s="59"/>
      <c r="I131" s="92" t="s">
        <v>101</v>
      </c>
      <c r="J131" s="62">
        <f>+J132</f>
        <v>0</v>
      </c>
      <c r="K131" s="62">
        <f t="shared" si="274"/>
        <v>0</v>
      </c>
      <c r="L131" s="62">
        <f t="shared" si="274"/>
        <v>0</v>
      </c>
      <c r="M131" s="62">
        <f t="shared" si="274"/>
        <v>0</v>
      </c>
      <c r="N131" s="62">
        <f t="shared" si="274"/>
        <v>0</v>
      </c>
      <c r="O131" s="62">
        <f t="shared" si="274"/>
        <v>0</v>
      </c>
      <c r="P131" s="62">
        <f t="shared" si="274"/>
        <v>0</v>
      </c>
      <c r="Q131" s="62">
        <f>+Q132</f>
        <v>0</v>
      </c>
      <c r="R131" s="62">
        <f t="shared" si="275"/>
        <v>0</v>
      </c>
      <c r="S131" s="62">
        <f t="shared" si="275"/>
        <v>0</v>
      </c>
      <c r="T131" s="62">
        <f>+T132</f>
        <v>0</v>
      </c>
      <c r="U131" s="62">
        <f t="shared" si="275"/>
        <v>0</v>
      </c>
      <c r="V131" s="62">
        <f t="shared" si="275"/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f t="shared" si="276"/>
        <v>0</v>
      </c>
      <c r="AD131" s="62">
        <f>+AD132</f>
        <v>0</v>
      </c>
      <c r="AE131" s="62">
        <f t="shared" si="277"/>
        <v>0</v>
      </c>
      <c r="AF131" s="62">
        <f t="shared" si="277"/>
        <v>0</v>
      </c>
      <c r="AG131" s="62" t="e">
        <f t="shared" si="277"/>
        <v>#REF!</v>
      </c>
      <c r="AH131" s="62" t="e">
        <f t="shared" si="277"/>
        <v>#REF!</v>
      </c>
      <c r="AI131" s="62" t="e">
        <f t="shared" si="277"/>
        <v>#REF!</v>
      </c>
      <c r="AJ131" s="62" t="e">
        <f t="shared" si="277"/>
        <v>#REF!</v>
      </c>
      <c r="AK131" s="62">
        <f>+AK132</f>
        <v>0</v>
      </c>
      <c r="AL131" s="62">
        <f t="shared" si="278"/>
        <v>0</v>
      </c>
      <c r="AM131" s="62">
        <f t="shared" si="278"/>
        <v>0</v>
      </c>
      <c r="AN131" s="62">
        <f t="shared" si="278"/>
        <v>0</v>
      </c>
      <c r="AO131" s="62">
        <f t="shared" si="278"/>
        <v>0</v>
      </c>
      <c r="AP131" s="62">
        <f t="shared" si="278"/>
        <v>0</v>
      </c>
      <c r="AQ131" s="62">
        <f t="shared" si="278"/>
        <v>0</v>
      </c>
      <c r="AR131" s="62">
        <f>+AR132</f>
        <v>0</v>
      </c>
      <c r="AS131" s="62">
        <f t="shared" si="278"/>
        <v>0</v>
      </c>
      <c r="AT131" s="62">
        <f t="shared" si="278"/>
        <v>0</v>
      </c>
      <c r="AU131" s="62">
        <f t="shared" si="278"/>
        <v>0</v>
      </c>
      <c r="AV131" s="62">
        <f t="shared" si="278"/>
        <v>0</v>
      </c>
      <c r="AW131" s="62">
        <f t="shared" si="278"/>
        <v>0</v>
      </c>
      <c r="AX131" s="62">
        <f t="shared" si="278"/>
        <v>0</v>
      </c>
      <c r="AY131" s="62">
        <f>+AY132</f>
        <v>0</v>
      </c>
      <c r="AZ131" s="62">
        <f t="shared" si="279"/>
        <v>0</v>
      </c>
      <c r="BA131" s="62">
        <f t="shared" si="279"/>
        <v>0</v>
      </c>
      <c r="BB131" s="62">
        <f t="shared" si="279"/>
        <v>0</v>
      </c>
      <c r="BC131" s="62">
        <f t="shared" si="279"/>
        <v>0</v>
      </c>
      <c r="BD131" s="62">
        <f t="shared" si="279"/>
        <v>0</v>
      </c>
      <c r="BE131" s="62">
        <f t="shared" si="279"/>
        <v>0</v>
      </c>
      <c r="BF131" s="62">
        <f>+BF132</f>
        <v>0</v>
      </c>
      <c r="BG131" s="62">
        <f t="shared" si="280"/>
        <v>0</v>
      </c>
      <c r="BH131" s="62">
        <f t="shared" si="280"/>
        <v>0</v>
      </c>
      <c r="BI131" s="62" t="e">
        <f t="shared" si="280"/>
        <v>#REF!</v>
      </c>
      <c r="BJ131" s="62" t="e">
        <f t="shared" si="280"/>
        <v>#REF!</v>
      </c>
      <c r="BK131" s="62" t="e">
        <f t="shared" si="280"/>
        <v>#REF!</v>
      </c>
      <c r="BL131" s="62" t="e">
        <f t="shared" si="243"/>
        <v>#REF!</v>
      </c>
      <c r="BM131" s="304"/>
      <c r="BN131" s="304"/>
      <c r="BO131" s="304"/>
      <c r="BP131" s="304"/>
      <c r="BQ131" s="304"/>
      <c r="BR131" s="304"/>
      <c r="BS131" s="93"/>
      <c r="BT131" s="77"/>
      <c r="BU131" s="77"/>
      <c r="BV131" s="77"/>
      <c r="BW131" s="77"/>
    </row>
    <row r="132" spans="1:75" s="46" customFormat="1" ht="54.75" hidden="1" customHeight="1">
      <c r="A132" s="77"/>
      <c r="B132" s="94">
        <v>2014</v>
      </c>
      <c r="C132" s="20">
        <v>8317</v>
      </c>
      <c r="D132" s="94">
        <v>1</v>
      </c>
      <c r="E132" s="94">
        <v>3000</v>
      </c>
      <c r="F132" s="94">
        <v>3500</v>
      </c>
      <c r="G132" s="94">
        <v>357</v>
      </c>
      <c r="H132" s="20">
        <v>1</v>
      </c>
      <c r="I132" s="95" t="s">
        <v>102</v>
      </c>
      <c r="J132" s="67">
        <v>0</v>
      </c>
      <c r="K132" s="67">
        <v>0</v>
      </c>
      <c r="L132" s="68">
        <f>J132+K132</f>
        <v>0</v>
      </c>
      <c r="M132" s="67">
        <v>0</v>
      </c>
      <c r="N132" s="67">
        <v>0</v>
      </c>
      <c r="O132" s="68">
        <f>+M132+N132</f>
        <v>0</v>
      </c>
      <c r="P132" s="68">
        <f>+L132+O132</f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67">
        <v>0</v>
      </c>
      <c r="X132" s="67">
        <v>0</v>
      </c>
      <c r="Y132" s="68">
        <v>0</v>
      </c>
      <c r="Z132" s="67">
        <v>0</v>
      </c>
      <c r="AA132" s="67">
        <v>0</v>
      </c>
      <c r="AB132" s="68">
        <v>0</v>
      </c>
      <c r="AC132" s="68">
        <f>+Y132+AB132</f>
        <v>0</v>
      </c>
      <c r="AD132" s="67">
        <f>J132+Q132-T132</f>
        <v>0</v>
      </c>
      <c r="AE132" s="67">
        <f>K132+R132-U132</f>
        <v>0</v>
      </c>
      <c r="AF132" s="68">
        <f>AD132+AE132</f>
        <v>0</v>
      </c>
      <c r="AG132" s="67" t="e">
        <f>M132+#REF!-V132</f>
        <v>#REF!</v>
      </c>
      <c r="AH132" s="67" t="e">
        <f>N132+S132-#REF!</f>
        <v>#REF!</v>
      </c>
      <c r="AI132" s="68" t="e">
        <f>+AG132+AH132</f>
        <v>#REF!</v>
      </c>
      <c r="AJ132" s="68" t="e">
        <f>+AF132+AI132</f>
        <v>#REF!</v>
      </c>
      <c r="AK132" s="71">
        <v>0</v>
      </c>
      <c r="AL132" s="71">
        <v>0</v>
      </c>
      <c r="AM132" s="68">
        <f>AK132+AL132</f>
        <v>0</v>
      </c>
      <c r="AN132" s="71">
        <v>0</v>
      </c>
      <c r="AO132" s="71">
        <v>0</v>
      </c>
      <c r="AP132" s="68">
        <f>+AN132+AO132</f>
        <v>0</v>
      </c>
      <c r="AQ132" s="68">
        <f>+AM132+AP132</f>
        <v>0</v>
      </c>
      <c r="AR132" s="71">
        <v>0</v>
      </c>
      <c r="AS132" s="71">
        <v>0</v>
      </c>
      <c r="AT132" s="68">
        <f>AR132+AS132</f>
        <v>0</v>
      </c>
      <c r="AU132" s="71">
        <v>0</v>
      </c>
      <c r="AV132" s="71">
        <v>0</v>
      </c>
      <c r="AW132" s="68">
        <f>+AU132+AV132</f>
        <v>0</v>
      </c>
      <c r="AX132" s="68">
        <f>+AT132+AW132</f>
        <v>0</v>
      </c>
      <c r="AY132" s="71">
        <v>0</v>
      </c>
      <c r="AZ132" s="71">
        <v>0</v>
      </c>
      <c r="BA132" s="68">
        <f>AY132+AZ132</f>
        <v>0</v>
      </c>
      <c r="BB132" s="71">
        <v>0</v>
      </c>
      <c r="BC132" s="71">
        <v>0</v>
      </c>
      <c r="BD132" s="68">
        <f>+BB132+BC132</f>
        <v>0</v>
      </c>
      <c r="BE132" s="68">
        <f>+BA132+BD132</f>
        <v>0</v>
      </c>
      <c r="BF132" s="67">
        <f>AD132-AK132-AR132-AY132</f>
        <v>0</v>
      </c>
      <c r="BG132" s="67">
        <f>AE132-AL132-AS132-AZ132</f>
        <v>0</v>
      </c>
      <c r="BH132" s="68">
        <f>BF132+BG132</f>
        <v>0</v>
      </c>
      <c r="BI132" s="67" t="e">
        <f>AG132-AN132-AU132-BB132</f>
        <v>#REF!</v>
      </c>
      <c r="BJ132" s="67" t="e">
        <f>AH132-AO132-AV132-BC132</f>
        <v>#REF!</v>
      </c>
      <c r="BK132" s="68" t="e">
        <f>+BI132+BJ132</f>
        <v>#REF!</v>
      </c>
      <c r="BL132" s="68" t="e">
        <f t="shared" si="243"/>
        <v>#REF!</v>
      </c>
      <c r="BM132" s="305">
        <v>0</v>
      </c>
      <c r="BN132" s="305">
        <v>0</v>
      </c>
      <c r="BO132" s="306"/>
      <c r="BP132" s="306"/>
      <c r="BQ132" s="305">
        <v>0</v>
      </c>
      <c r="BR132" s="305">
        <v>0</v>
      </c>
      <c r="BS132" s="74" t="s">
        <v>37</v>
      </c>
      <c r="BT132" s="77"/>
      <c r="BU132" s="77"/>
      <c r="BV132" s="77"/>
      <c r="BW132" s="77"/>
    </row>
    <row r="133" spans="1:75" s="78" customFormat="1" hidden="1">
      <c r="A133" s="77"/>
      <c r="B133" s="53">
        <v>2014</v>
      </c>
      <c r="C133" s="54">
        <v>8317</v>
      </c>
      <c r="D133" s="53">
        <v>1</v>
      </c>
      <c r="E133" s="53">
        <v>3000</v>
      </c>
      <c r="F133" s="53">
        <v>3600</v>
      </c>
      <c r="G133" s="53"/>
      <c r="H133" s="53"/>
      <c r="I133" s="55" t="s">
        <v>103</v>
      </c>
      <c r="J133" s="56">
        <f>J134+J137</f>
        <v>0</v>
      </c>
      <c r="K133" s="56">
        <f t="shared" ref="K133:P133" si="281">K134+K137</f>
        <v>0</v>
      </c>
      <c r="L133" s="56">
        <f t="shared" si="281"/>
        <v>0</v>
      </c>
      <c r="M133" s="56">
        <f t="shared" si="281"/>
        <v>0</v>
      </c>
      <c r="N133" s="56">
        <f t="shared" si="281"/>
        <v>0</v>
      </c>
      <c r="O133" s="56">
        <f t="shared" si="281"/>
        <v>0</v>
      </c>
      <c r="P133" s="56">
        <f t="shared" si="281"/>
        <v>0</v>
      </c>
      <c r="Q133" s="56">
        <f>Q134+Q137</f>
        <v>0</v>
      </c>
      <c r="R133" s="56">
        <f t="shared" ref="R133:S133" si="282">R134+R137</f>
        <v>0</v>
      </c>
      <c r="S133" s="56">
        <f t="shared" si="282"/>
        <v>0</v>
      </c>
      <c r="T133" s="56">
        <f>T134+T137</f>
        <v>0</v>
      </c>
      <c r="U133" s="56">
        <f t="shared" ref="U133:V133" si="283">U134+U137</f>
        <v>0</v>
      </c>
      <c r="V133" s="56">
        <f t="shared" si="283"/>
        <v>0</v>
      </c>
      <c r="W133" s="56">
        <v>0</v>
      </c>
      <c r="X133" s="56">
        <v>0</v>
      </c>
      <c r="Y133" s="56">
        <v>0</v>
      </c>
      <c r="Z133" s="56">
        <v>0</v>
      </c>
      <c r="AA133" s="56">
        <v>0</v>
      </c>
      <c r="AB133" s="56">
        <v>0</v>
      </c>
      <c r="AC133" s="56">
        <f t="shared" ref="AC133" si="284">AC134+AC137</f>
        <v>0</v>
      </c>
      <c r="AD133" s="56">
        <f>AD134+AD137</f>
        <v>0</v>
      </c>
      <c r="AE133" s="56">
        <f t="shared" ref="AE133:AJ133" si="285">AE134+AE137</f>
        <v>0</v>
      </c>
      <c r="AF133" s="56">
        <f t="shared" si="285"/>
        <v>0</v>
      </c>
      <c r="AG133" s="56" t="e">
        <f t="shared" si="285"/>
        <v>#REF!</v>
      </c>
      <c r="AH133" s="56" t="e">
        <f t="shared" si="285"/>
        <v>#REF!</v>
      </c>
      <c r="AI133" s="56" t="e">
        <f t="shared" si="285"/>
        <v>#REF!</v>
      </c>
      <c r="AJ133" s="56" t="e">
        <f t="shared" si="285"/>
        <v>#REF!</v>
      </c>
      <c r="AK133" s="56">
        <f>AK134+AK137</f>
        <v>0</v>
      </c>
      <c r="AL133" s="56">
        <f t="shared" ref="AL133:AQ133" si="286">AL134+AL137</f>
        <v>0</v>
      </c>
      <c r="AM133" s="56">
        <f t="shared" si="286"/>
        <v>0</v>
      </c>
      <c r="AN133" s="56">
        <f t="shared" si="286"/>
        <v>0</v>
      </c>
      <c r="AO133" s="56">
        <f t="shared" si="286"/>
        <v>0</v>
      </c>
      <c r="AP133" s="56">
        <f t="shared" si="286"/>
        <v>0</v>
      </c>
      <c r="AQ133" s="56">
        <f t="shared" si="286"/>
        <v>0</v>
      </c>
      <c r="AR133" s="56">
        <f>AR134+AR137</f>
        <v>0</v>
      </c>
      <c r="AS133" s="56">
        <f t="shared" ref="AS133:AX133" si="287">AS134+AS137</f>
        <v>0</v>
      </c>
      <c r="AT133" s="56">
        <f t="shared" si="287"/>
        <v>0</v>
      </c>
      <c r="AU133" s="56">
        <f t="shared" si="287"/>
        <v>0</v>
      </c>
      <c r="AV133" s="56">
        <f t="shared" si="287"/>
        <v>0</v>
      </c>
      <c r="AW133" s="56">
        <f t="shared" si="287"/>
        <v>0</v>
      </c>
      <c r="AX133" s="56">
        <f t="shared" si="287"/>
        <v>0</v>
      </c>
      <c r="AY133" s="56">
        <f>AY134+AY137</f>
        <v>0</v>
      </c>
      <c r="AZ133" s="56">
        <f t="shared" ref="AZ133:BE133" si="288">AZ134+AZ137</f>
        <v>0</v>
      </c>
      <c r="BA133" s="56">
        <f t="shared" si="288"/>
        <v>0</v>
      </c>
      <c r="BB133" s="56">
        <f t="shared" si="288"/>
        <v>0</v>
      </c>
      <c r="BC133" s="56">
        <f t="shared" si="288"/>
        <v>0</v>
      </c>
      <c r="BD133" s="56">
        <f t="shared" si="288"/>
        <v>0</v>
      </c>
      <c r="BE133" s="56">
        <f t="shared" si="288"/>
        <v>0</v>
      </c>
      <c r="BF133" s="56">
        <f>BF134+BF137</f>
        <v>0</v>
      </c>
      <c r="BG133" s="56">
        <f t="shared" ref="BG133:BK133" si="289">BG134+BG137</f>
        <v>0</v>
      </c>
      <c r="BH133" s="56">
        <f t="shared" si="289"/>
        <v>0</v>
      </c>
      <c r="BI133" s="56" t="e">
        <f t="shared" si="289"/>
        <v>#REF!</v>
      </c>
      <c r="BJ133" s="56" t="e">
        <f t="shared" si="289"/>
        <v>#REF!</v>
      </c>
      <c r="BK133" s="56" t="e">
        <f t="shared" si="289"/>
        <v>#REF!</v>
      </c>
      <c r="BL133" s="56" t="e">
        <f t="shared" si="243"/>
        <v>#REF!</v>
      </c>
      <c r="BM133" s="303"/>
      <c r="BN133" s="303"/>
      <c r="BO133" s="303"/>
      <c r="BP133" s="303"/>
      <c r="BQ133" s="303"/>
      <c r="BR133" s="303"/>
      <c r="BS133" s="58"/>
      <c r="BT133" s="77"/>
    </row>
    <row r="134" spans="1:75" s="99" customFormat="1" ht="78" hidden="1" customHeight="1">
      <c r="A134" s="100"/>
      <c r="B134" s="59">
        <v>2014</v>
      </c>
      <c r="C134" s="60">
        <v>8317</v>
      </c>
      <c r="D134" s="59">
        <v>1</v>
      </c>
      <c r="E134" s="59">
        <v>3000</v>
      </c>
      <c r="F134" s="59">
        <v>3600</v>
      </c>
      <c r="G134" s="59">
        <v>361</v>
      </c>
      <c r="H134" s="59"/>
      <c r="I134" s="61" t="s">
        <v>104</v>
      </c>
      <c r="J134" s="62">
        <f>SUM(J135:J136)</f>
        <v>0</v>
      </c>
      <c r="K134" s="62">
        <f t="shared" ref="K134:P134" si="290">SUM(K135:K136)</f>
        <v>0</v>
      </c>
      <c r="L134" s="62">
        <f t="shared" si="290"/>
        <v>0</v>
      </c>
      <c r="M134" s="62">
        <f t="shared" si="290"/>
        <v>0</v>
      </c>
      <c r="N134" s="62">
        <f t="shared" si="290"/>
        <v>0</v>
      </c>
      <c r="O134" s="62">
        <f t="shared" si="290"/>
        <v>0</v>
      </c>
      <c r="P134" s="62">
        <f t="shared" si="290"/>
        <v>0</v>
      </c>
      <c r="Q134" s="62">
        <f>SUM(Q135:Q136)</f>
        <v>0</v>
      </c>
      <c r="R134" s="62">
        <f t="shared" ref="R134:S134" si="291">SUM(R135:R136)</f>
        <v>0</v>
      </c>
      <c r="S134" s="62">
        <f t="shared" si="291"/>
        <v>0</v>
      </c>
      <c r="T134" s="62">
        <f>SUM(T135:T136)</f>
        <v>0</v>
      </c>
      <c r="U134" s="62">
        <f t="shared" ref="U134:V134" si="292">SUM(U135:U136)</f>
        <v>0</v>
      </c>
      <c r="V134" s="62">
        <f t="shared" si="292"/>
        <v>0</v>
      </c>
      <c r="W134" s="62">
        <v>0</v>
      </c>
      <c r="X134" s="62">
        <v>0</v>
      </c>
      <c r="Y134" s="62">
        <v>0</v>
      </c>
      <c r="Z134" s="62">
        <v>0</v>
      </c>
      <c r="AA134" s="62">
        <v>0</v>
      </c>
      <c r="AB134" s="62">
        <v>0</v>
      </c>
      <c r="AC134" s="62">
        <f t="shared" ref="AC134" si="293">SUM(AC135:AC136)</f>
        <v>0</v>
      </c>
      <c r="AD134" s="62">
        <f>SUM(AD135:AD136)</f>
        <v>0</v>
      </c>
      <c r="AE134" s="62">
        <f t="shared" ref="AE134:AJ134" si="294">SUM(AE135:AE136)</f>
        <v>0</v>
      </c>
      <c r="AF134" s="62">
        <f t="shared" si="294"/>
        <v>0</v>
      </c>
      <c r="AG134" s="62" t="e">
        <f t="shared" si="294"/>
        <v>#REF!</v>
      </c>
      <c r="AH134" s="62" t="e">
        <f t="shared" si="294"/>
        <v>#REF!</v>
      </c>
      <c r="AI134" s="62" t="e">
        <f t="shared" si="294"/>
        <v>#REF!</v>
      </c>
      <c r="AJ134" s="62" t="e">
        <f t="shared" si="294"/>
        <v>#REF!</v>
      </c>
      <c r="AK134" s="62">
        <f>SUM(AK135:AK136)</f>
        <v>0</v>
      </c>
      <c r="AL134" s="62">
        <f t="shared" ref="AL134:AQ134" si="295">SUM(AL135:AL136)</f>
        <v>0</v>
      </c>
      <c r="AM134" s="62">
        <f t="shared" si="295"/>
        <v>0</v>
      </c>
      <c r="AN134" s="62">
        <f t="shared" si="295"/>
        <v>0</v>
      </c>
      <c r="AO134" s="62">
        <f t="shared" si="295"/>
        <v>0</v>
      </c>
      <c r="AP134" s="62">
        <f t="shared" si="295"/>
        <v>0</v>
      </c>
      <c r="AQ134" s="62">
        <f t="shared" si="295"/>
        <v>0</v>
      </c>
      <c r="AR134" s="62">
        <f>SUM(AR135:AR136)</f>
        <v>0</v>
      </c>
      <c r="AS134" s="62">
        <f t="shared" ref="AS134:AX134" si="296">SUM(AS135:AS136)</f>
        <v>0</v>
      </c>
      <c r="AT134" s="62">
        <f t="shared" si="296"/>
        <v>0</v>
      </c>
      <c r="AU134" s="62">
        <f t="shared" si="296"/>
        <v>0</v>
      </c>
      <c r="AV134" s="62">
        <f t="shared" si="296"/>
        <v>0</v>
      </c>
      <c r="AW134" s="62">
        <f t="shared" si="296"/>
        <v>0</v>
      </c>
      <c r="AX134" s="62">
        <f t="shared" si="296"/>
        <v>0</v>
      </c>
      <c r="AY134" s="62">
        <f>SUM(AY135:AY136)</f>
        <v>0</v>
      </c>
      <c r="AZ134" s="62">
        <f t="shared" ref="AZ134:BE134" si="297">SUM(AZ135:AZ136)</f>
        <v>0</v>
      </c>
      <c r="BA134" s="62">
        <f t="shared" si="297"/>
        <v>0</v>
      </c>
      <c r="BB134" s="62">
        <f t="shared" si="297"/>
        <v>0</v>
      </c>
      <c r="BC134" s="62">
        <f t="shared" si="297"/>
        <v>0</v>
      </c>
      <c r="BD134" s="62">
        <f t="shared" si="297"/>
        <v>0</v>
      </c>
      <c r="BE134" s="62">
        <f t="shared" si="297"/>
        <v>0</v>
      </c>
      <c r="BF134" s="62">
        <f>SUM(BF135:BF136)</f>
        <v>0</v>
      </c>
      <c r="BG134" s="62">
        <f t="shared" ref="BG134:BK134" si="298">SUM(BG135:BG136)</f>
        <v>0</v>
      </c>
      <c r="BH134" s="62">
        <f t="shared" si="298"/>
        <v>0</v>
      </c>
      <c r="BI134" s="62" t="e">
        <f t="shared" si="298"/>
        <v>#REF!</v>
      </c>
      <c r="BJ134" s="62" t="e">
        <f t="shared" si="298"/>
        <v>#REF!</v>
      </c>
      <c r="BK134" s="62" t="e">
        <f t="shared" si="298"/>
        <v>#REF!</v>
      </c>
      <c r="BL134" s="62" t="e">
        <f t="shared" si="243"/>
        <v>#REF!</v>
      </c>
      <c r="BM134" s="304"/>
      <c r="BN134" s="304"/>
      <c r="BO134" s="304"/>
      <c r="BP134" s="304"/>
      <c r="BQ134" s="304"/>
      <c r="BR134" s="304"/>
      <c r="BS134" s="64"/>
      <c r="BT134" s="100"/>
    </row>
    <row r="135" spans="1:75" s="101" customFormat="1" ht="81" hidden="1" customHeight="1">
      <c r="A135" s="100"/>
      <c r="B135" s="20">
        <v>2014</v>
      </c>
      <c r="C135" s="65">
        <v>8317</v>
      </c>
      <c r="D135" s="20">
        <v>1</v>
      </c>
      <c r="E135" s="20">
        <v>3000</v>
      </c>
      <c r="F135" s="20">
        <v>3600</v>
      </c>
      <c r="G135" s="20">
        <v>361</v>
      </c>
      <c r="H135" s="20">
        <v>1</v>
      </c>
      <c r="I135" s="66" t="s">
        <v>105</v>
      </c>
      <c r="J135" s="67">
        <v>0</v>
      </c>
      <c r="K135" s="67">
        <v>0</v>
      </c>
      <c r="L135" s="68">
        <f>J135+K135</f>
        <v>0</v>
      </c>
      <c r="M135" s="67">
        <v>0</v>
      </c>
      <c r="N135" s="67">
        <v>0</v>
      </c>
      <c r="O135" s="68">
        <f>+M135+N135</f>
        <v>0</v>
      </c>
      <c r="P135" s="68">
        <f>+L135+O135</f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67">
        <v>0</v>
      </c>
      <c r="X135" s="67">
        <v>0</v>
      </c>
      <c r="Y135" s="68">
        <v>0</v>
      </c>
      <c r="Z135" s="67">
        <v>0</v>
      </c>
      <c r="AA135" s="67">
        <v>0</v>
      </c>
      <c r="AB135" s="68">
        <v>0</v>
      </c>
      <c r="AC135" s="68">
        <f>+Y135+AB135</f>
        <v>0</v>
      </c>
      <c r="AD135" s="67">
        <f>J135+Q135-T135</f>
        <v>0</v>
      </c>
      <c r="AE135" s="67">
        <f>K135+R135-U135</f>
        <v>0</v>
      </c>
      <c r="AF135" s="68">
        <f>AD135+AE135</f>
        <v>0</v>
      </c>
      <c r="AG135" s="67" t="e">
        <f>M135+#REF!-V135</f>
        <v>#REF!</v>
      </c>
      <c r="AH135" s="67" t="e">
        <f>N135+S135-#REF!</f>
        <v>#REF!</v>
      </c>
      <c r="AI135" s="68" t="e">
        <f>+AG135+AH135</f>
        <v>#REF!</v>
      </c>
      <c r="AJ135" s="68" t="e">
        <f>+AF135+AI135</f>
        <v>#REF!</v>
      </c>
      <c r="AK135" s="71">
        <v>0</v>
      </c>
      <c r="AL135" s="71">
        <v>0</v>
      </c>
      <c r="AM135" s="68">
        <f>AK135+AL135</f>
        <v>0</v>
      </c>
      <c r="AN135" s="71">
        <v>0</v>
      </c>
      <c r="AO135" s="71">
        <v>0</v>
      </c>
      <c r="AP135" s="68">
        <f>+AN135+AO135</f>
        <v>0</v>
      </c>
      <c r="AQ135" s="68">
        <f>+AM135+AP135</f>
        <v>0</v>
      </c>
      <c r="AR135" s="71">
        <v>0</v>
      </c>
      <c r="AS135" s="71">
        <v>0</v>
      </c>
      <c r="AT135" s="68">
        <f>AR135+AS135</f>
        <v>0</v>
      </c>
      <c r="AU135" s="71">
        <v>0</v>
      </c>
      <c r="AV135" s="71">
        <v>0</v>
      </c>
      <c r="AW135" s="68">
        <f>+AU135+AV135</f>
        <v>0</v>
      </c>
      <c r="AX135" s="68">
        <f>+AT135+AW135</f>
        <v>0</v>
      </c>
      <c r="AY135" s="71">
        <v>0</v>
      </c>
      <c r="AZ135" s="71">
        <v>0</v>
      </c>
      <c r="BA135" s="68">
        <f>AY135+AZ135</f>
        <v>0</v>
      </c>
      <c r="BB135" s="71">
        <v>0</v>
      </c>
      <c r="BC135" s="71">
        <v>0</v>
      </c>
      <c r="BD135" s="68">
        <f>+BB135+BC135</f>
        <v>0</v>
      </c>
      <c r="BE135" s="68">
        <f>+BA135+BD135</f>
        <v>0</v>
      </c>
      <c r="BF135" s="67">
        <f>AD135-AK135-AR135-AY135</f>
        <v>0</v>
      </c>
      <c r="BG135" s="67">
        <f>AE135-AL135-AS135-AZ135</f>
        <v>0</v>
      </c>
      <c r="BH135" s="68">
        <f>BF135+BG135</f>
        <v>0</v>
      </c>
      <c r="BI135" s="67" t="e">
        <f>AG135-AN135-AU135-BB135</f>
        <v>#REF!</v>
      </c>
      <c r="BJ135" s="67" t="e">
        <f>AH135-AO135-AV135-BC135</f>
        <v>#REF!</v>
      </c>
      <c r="BK135" s="68" t="e">
        <f>+BI135+BJ135</f>
        <v>#REF!</v>
      </c>
      <c r="BL135" s="68" t="e">
        <f t="shared" si="243"/>
        <v>#REF!</v>
      </c>
      <c r="BM135" s="305">
        <v>0</v>
      </c>
      <c r="BN135" s="305">
        <v>0</v>
      </c>
      <c r="BO135" s="306"/>
      <c r="BP135" s="306"/>
      <c r="BQ135" s="305">
        <v>0</v>
      </c>
      <c r="BR135" s="305">
        <v>0</v>
      </c>
      <c r="BS135" s="74" t="s">
        <v>37</v>
      </c>
      <c r="BT135" s="100"/>
    </row>
    <row r="136" spans="1:75" s="102" customFormat="1" ht="36.75" hidden="1" customHeight="1">
      <c r="A136" s="77"/>
      <c r="B136" s="20">
        <v>2014</v>
      </c>
      <c r="C136" s="65">
        <v>8317</v>
      </c>
      <c r="D136" s="20">
        <v>1</v>
      </c>
      <c r="E136" s="20">
        <v>3000</v>
      </c>
      <c r="F136" s="20">
        <v>3600</v>
      </c>
      <c r="G136" s="20">
        <v>361</v>
      </c>
      <c r="H136" s="20">
        <v>2</v>
      </c>
      <c r="I136" s="66" t="s">
        <v>106</v>
      </c>
      <c r="J136" s="67">
        <v>0</v>
      </c>
      <c r="K136" s="67">
        <v>0</v>
      </c>
      <c r="L136" s="68">
        <f>J136+K136</f>
        <v>0</v>
      </c>
      <c r="M136" s="67">
        <v>0</v>
      </c>
      <c r="N136" s="67">
        <v>0</v>
      </c>
      <c r="O136" s="68">
        <f>+M136+N136</f>
        <v>0</v>
      </c>
      <c r="P136" s="68">
        <f>+L136+O136</f>
        <v>0</v>
      </c>
      <c r="Q136" s="71">
        <v>0</v>
      </c>
      <c r="R136" s="71">
        <v>0</v>
      </c>
      <c r="S136" s="71">
        <v>0</v>
      </c>
      <c r="T136" s="71">
        <v>0</v>
      </c>
      <c r="U136" s="71">
        <v>0</v>
      </c>
      <c r="V136" s="71">
        <v>0</v>
      </c>
      <c r="W136" s="67">
        <v>0</v>
      </c>
      <c r="X136" s="67">
        <v>0</v>
      </c>
      <c r="Y136" s="68">
        <v>0</v>
      </c>
      <c r="Z136" s="67">
        <v>0</v>
      </c>
      <c r="AA136" s="67">
        <v>0</v>
      </c>
      <c r="AB136" s="68">
        <v>0</v>
      </c>
      <c r="AC136" s="68">
        <f>+Y136+AB136</f>
        <v>0</v>
      </c>
      <c r="AD136" s="67">
        <f>J136+Q136-T136</f>
        <v>0</v>
      </c>
      <c r="AE136" s="67">
        <f>K136+R136-U136</f>
        <v>0</v>
      </c>
      <c r="AF136" s="68">
        <f>AD136+AE136</f>
        <v>0</v>
      </c>
      <c r="AG136" s="67" t="e">
        <f>M136+#REF!-V136</f>
        <v>#REF!</v>
      </c>
      <c r="AH136" s="67" t="e">
        <f>N136+S136-#REF!</f>
        <v>#REF!</v>
      </c>
      <c r="AI136" s="68" t="e">
        <f>+AG136+AH136</f>
        <v>#REF!</v>
      </c>
      <c r="AJ136" s="68" t="e">
        <f>+AF136+AI136</f>
        <v>#REF!</v>
      </c>
      <c r="AK136" s="71">
        <v>0</v>
      </c>
      <c r="AL136" s="71">
        <v>0</v>
      </c>
      <c r="AM136" s="68">
        <f>AK136+AL136</f>
        <v>0</v>
      </c>
      <c r="AN136" s="71">
        <v>0</v>
      </c>
      <c r="AO136" s="71">
        <v>0</v>
      </c>
      <c r="AP136" s="68">
        <f>+AN136+AO136</f>
        <v>0</v>
      </c>
      <c r="AQ136" s="68">
        <f>+AM136+AP136</f>
        <v>0</v>
      </c>
      <c r="AR136" s="71">
        <v>0</v>
      </c>
      <c r="AS136" s="71">
        <v>0</v>
      </c>
      <c r="AT136" s="68">
        <f>AR136+AS136</f>
        <v>0</v>
      </c>
      <c r="AU136" s="71">
        <v>0</v>
      </c>
      <c r="AV136" s="71">
        <v>0</v>
      </c>
      <c r="AW136" s="68">
        <f>+AU136+AV136</f>
        <v>0</v>
      </c>
      <c r="AX136" s="68">
        <f>+AT136+AW136</f>
        <v>0</v>
      </c>
      <c r="AY136" s="71">
        <v>0</v>
      </c>
      <c r="AZ136" s="71">
        <v>0</v>
      </c>
      <c r="BA136" s="68">
        <f>AY136+AZ136</f>
        <v>0</v>
      </c>
      <c r="BB136" s="71">
        <v>0</v>
      </c>
      <c r="BC136" s="71">
        <v>0</v>
      </c>
      <c r="BD136" s="68">
        <f>+BB136+BC136</f>
        <v>0</v>
      </c>
      <c r="BE136" s="68">
        <f>+BA136+BD136</f>
        <v>0</v>
      </c>
      <c r="BF136" s="67">
        <f>AD136-AK136-AR136-AY136</f>
        <v>0</v>
      </c>
      <c r="BG136" s="67">
        <f>AE136-AL136-AS136-AZ136</f>
        <v>0</v>
      </c>
      <c r="BH136" s="68">
        <f>BF136+BG136</f>
        <v>0</v>
      </c>
      <c r="BI136" s="67" t="e">
        <f>AG136-AN136-AU136-BB136</f>
        <v>#REF!</v>
      </c>
      <c r="BJ136" s="67" t="e">
        <f>AH136-AO136-AV136-BC136</f>
        <v>#REF!</v>
      </c>
      <c r="BK136" s="68" t="e">
        <f>+BI136+BJ136</f>
        <v>#REF!</v>
      </c>
      <c r="BL136" s="68" t="e">
        <f t="shared" si="243"/>
        <v>#REF!</v>
      </c>
      <c r="BM136" s="305">
        <v>0</v>
      </c>
      <c r="BN136" s="305">
        <v>0</v>
      </c>
      <c r="BO136" s="306"/>
      <c r="BP136" s="306"/>
      <c r="BQ136" s="305">
        <v>0</v>
      </c>
      <c r="BR136" s="305">
        <v>0</v>
      </c>
      <c r="BS136" s="74" t="s">
        <v>37</v>
      </c>
    </row>
    <row r="137" spans="1:75" s="79" customFormat="1" ht="45.75" hidden="1" customHeight="1">
      <c r="A137" s="77"/>
      <c r="B137" s="59">
        <v>2014</v>
      </c>
      <c r="C137" s="60">
        <v>8317</v>
      </c>
      <c r="D137" s="59">
        <v>1</v>
      </c>
      <c r="E137" s="59">
        <v>3000</v>
      </c>
      <c r="F137" s="59">
        <v>3600</v>
      </c>
      <c r="G137" s="59">
        <v>363</v>
      </c>
      <c r="H137" s="59"/>
      <c r="I137" s="61" t="s">
        <v>107</v>
      </c>
      <c r="J137" s="62">
        <f>+J138</f>
        <v>0</v>
      </c>
      <c r="K137" s="62">
        <f t="shared" ref="K137:P137" si="299">+K138</f>
        <v>0</v>
      </c>
      <c r="L137" s="62">
        <f t="shared" si="299"/>
        <v>0</v>
      </c>
      <c r="M137" s="62">
        <f t="shared" si="299"/>
        <v>0</v>
      </c>
      <c r="N137" s="62">
        <f t="shared" si="299"/>
        <v>0</v>
      </c>
      <c r="O137" s="62">
        <f t="shared" si="299"/>
        <v>0</v>
      </c>
      <c r="P137" s="62">
        <f t="shared" si="299"/>
        <v>0</v>
      </c>
      <c r="Q137" s="62">
        <f>+Q138</f>
        <v>0</v>
      </c>
      <c r="R137" s="62">
        <f t="shared" ref="R137:V137" si="300">+R138</f>
        <v>0</v>
      </c>
      <c r="S137" s="62">
        <f t="shared" si="300"/>
        <v>0</v>
      </c>
      <c r="T137" s="62">
        <f>+T138</f>
        <v>0</v>
      </c>
      <c r="U137" s="62">
        <f t="shared" si="300"/>
        <v>0</v>
      </c>
      <c r="V137" s="62">
        <f t="shared" si="300"/>
        <v>0</v>
      </c>
      <c r="W137" s="62">
        <v>0</v>
      </c>
      <c r="X137" s="62">
        <v>0</v>
      </c>
      <c r="Y137" s="62">
        <v>0</v>
      </c>
      <c r="Z137" s="62">
        <v>0</v>
      </c>
      <c r="AA137" s="62">
        <v>0</v>
      </c>
      <c r="AB137" s="62">
        <v>0</v>
      </c>
      <c r="AC137" s="62">
        <f t="shared" ref="AC137" si="301">+AC138</f>
        <v>0</v>
      </c>
      <c r="AD137" s="62">
        <f>+AD138</f>
        <v>0</v>
      </c>
      <c r="AE137" s="62">
        <f t="shared" ref="AE137:AJ137" si="302">+AE138</f>
        <v>0</v>
      </c>
      <c r="AF137" s="62">
        <f t="shared" si="302"/>
        <v>0</v>
      </c>
      <c r="AG137" s="62" t="e">
        <f t="shared" si="302"/>
        <v>#REF!</v>
      </c>
      <c r="AH137" s="62" t="e">
        <f t="shared" si="302"/>
        <v>#REF!</v>
      </c>
      <c r="AI137" s="62" t="e">
        <f t="shared" si="302"/>
        <v>#REF!</v>
      </c>
      <c r="AJ137" s="62" t="e">
        <f t="shared" si="302"/>
        <v>#REF!</v>
      </c>
      <c r="AK137" s="62">
        <f>+AK138</f>
        <v>0</v>
      </c>
      <c r="AL137" s="62">
        <f t="shared" ref="AL137:BK137" si="303">+AL138</f>
        <v>0</v>
      </c>
      <c r="AM137" s="62">
        <f t="shared" si="303"/>
        <v>0</v>
      </c>
      <c r="AN137" s="62">
        <f t="shared" si="303"/>
        <v>0</v>
      </c>
      <c r="AO137" s="62">
        <f t="shared" si="303"/>
        <v>0</v>
      </c>
      <c r="AP137" s="62">
        <f t="shared" si="303"/>
        <v>0</v>
      </c>
      <c r="AQ137" s="62">
        <f t="shared" si="303"/>
        <v>0</v>
      </c>
      <c r="AR137" s="62">
        <f>+AR138</f>
        <v>0</v>
      </c>
      <c r="AS137" s="62">
        <f t="shared" si="303"/>
        <v>0</v>
      </c>
      <c r="AT137" s="62">
        <f t="shared" si="303"/>
        <v>0</v>
      </c>
      <c r="AU137" s="62">
        <f t="shared" si="303"/>
        <v>0</v>
      </c>
      <c r="AV137" s="62">
        <f t="shared" si="303"/>
        <v>0</v>
      </c>
      <c r="AW137" s="62">
        <f t="shared" si="303"/>
        <v>0</v>
      </c>
      <c r="AX137" s="62">
        <f t="shared" si="303"/>
        <v>0</v>
      </c>
      <c r="AY137" s="62">
        <f>+AY138</f>
        <v>0</v>
      </c>
      <c r="AZ137" s="62">
        <f t="shared" si="303"/>
        <v>0</v>
      </c>
      <c r="BA137" s="62">
        <f t="shared" si="303"/>
        <v>0</v>
      </c>
      <c r="BB137" s="62">
        <f t="shared" si="303"/>
        <v>0</v>
      </c>
      <c r="BC137" s="62">
        <f t="shared" si="303"/>
        <v>0</v>
      </c>
      <c r="BD137" s="62">
        <f t="shared" si="303"/>
        <v>0</v>
      </c>
      <c r="BE137" s="62">
        <f t="shared" si="303"/>
        <v>0</v>
      </c>
      <c r="BF137" s="62">
        <f>+BF138</f>
        <v>0</v>
      </c>
      <c r="BG137" s="62">
        <f t="shared" si="303"/>
        <v>0</v>
      </c>
      <c r="BH137" s="62">
        <f t="shared" si="303"/>
        <v>0</v>
      </c>
      <c r="BI137" s="62" t="e">
        <f t="shared" si="303"/>
        <v>#REF!</v>
      </c>
      <c r="BJ137" s="62" t="e">
        <f t="shared" si="303"/>
        <v>#REF!</v>
      </c>
      <c r="BK137" s="62" t="e">
        <f t="shared" si="303"/>
        <v>#REF!</v>
      </c>
      <c r="BL137" s="62" t="e">
        <f t="shared" si="243"/>
        <v>#REF!</v>
      </c>
      <c r="BM137" s="304"/>
      <c r="BN137" s="304"/>
      <c r="BO137" s="304"/>
      <c r="BP137" s="304"/>
      <c r="BQ137" s="304"/>
      <c r="BR137" s="304"/>
      <c r="BS137" s="64"/>
      <c r="BT137" s="77"/>
    </row>
    <row r="138" spans="1:75" s="46" customFormat="1" ht="50.25" hidden="1" customHeight="1">
      <c r="A138" s="77"/>
      <c r="B138" s="20">
        <v>2014</v>
      </c>
      <c r="C138" s="65">
        <v>8317</v>
      </c>
      <c r="D138" s="20">
        <v>1</v>
      </c>
      <c r="E138" s="20">
        <v>3000</v>
      </c>
      <c r="F138" s="20">
        <v>3600</v>
      </c>
      <c r="G138" s="20">
        <v>363</v>
      </c>
      <c r="H138" s="20">
        <v>1</v>
      </c>
      <c r="I138" s="66" t="s">
        <v>107</v>
      </c>
      <c r="J138" s="67">
        <v>0</v>
      </c>
      <c r="K138" s="67">
        <v>0</v>
      </c>
      <c r="L138" s="68">
        <f>J138+K138</f>
        <v>0</v>
      </c>
      <c r="M138" s="67">
        <v>0</v>
      </c>
      <c r="N138" s="67">
        <v>0</v>
      </c>
      <c r="O138" s="68">
        <f>+M138+N138</f>
        <v>0</v>
      </c>
      <c r="P138" s="68">
        <f>+L138+O138</f>
        <v>0</v>
      </c>
      <c r="Q138" s="71">
        <v>0</v>
      </c>
      <c r="R138" s="71">
        <v>0</v>
      </c>
      <c r="S138" s="71">
        <v>0</v>
      </c>
      <c r="T138" s="71">
        <v>0</v>
      </c>
      <c r="U138" s="71">
        <v>0</v>
      </c>
      <c r="V138" s="71">
        <v>0</v>
      </c>
      <c r="W138" s="67">
        <v>0</v>
      </c>
      <c r="X138" s="67">
        <v>0</v>
      </c>
      <c r="Y138" s="68">
        <v>0</v>
      </c>
      <c r="Z138" s="67">
        <v>0</v>
      </c>
      <c r="AA138" s="67">
        <v>0</v>
      </c>
      <c r="AB138" s="68">
        <v>0</v>
      </c>
      <c r="AC138" s="68">
        <f>+Y138+AB138</f>
        <v>0</v>
      </c>
      <c r="AD138" s="67">
        <f>J138+Q138-T138</f>
        <v>0</v>
      </c>
      <c r="AE138" s="67">
        <f>K138+R138-U138</f>
        <v>0</v>
      </c>
      <c r="AF138" s="68">
        <f>AD138+AE138</f>
        <v>0</v>
      </c>
      <c r="AG138" s="67" t="e">
        <f>M138+#REF!-V138</f>
        <v>#REF!</v>
      </c>
      <c r="AH138" s="67" t="e">
        <f>N138+S138-#REF!</f>
        <v>#REF!</v>
      </c>
      <c r="AI138" s="68" t="e">
        <f>+AG138+AH138</f>
        <v>#REF!</v>
      </c>
      <c r="AJ138" s="68" t="e">
        <f>+AF138+AI138</f>
        <v>#REF!</v>
      </c>
      <c r="AK138" s="71">
        <v>0</v>
      </c>
      <c r="AL138" s="71">
        <v>0</v>
      </c>
      <c r="AM138" s="68">
        <f>AK138+AL138</f>
        <v>0</v>
      </c>
      <c r="AN138" s="71">
        <v>0</v>
      </c>
      <c r="AO138" s="71">
        <v>0</v>
      </c>
      <c r="AP138" s="68">
        <f>+AN138+AO138</f>
        <v>0</v>
      </c>
      <c r="AQ138" s="68">
        <f>+AM138+AP138</f>
        <v>0</v>
      </c>
      <c r="AR138" s="71">
        <v>0</v>
      </c>
      <c r="AS138" s="71">
        <v>0</v>
      </c>
      <c r="AT138" s="68">
        <f>AR138+AS138</f>
        <v>0</v>
      </c>
      <c r="AU138" s="71">
        <v>0</v>
      </c>
      <c r="AV138" s="71">
        <v>0</v>
      </c>
      <c r="AW138" s="68">
        <f>+AU138+AV138</f>
        <v>0</v>
      </c>
      <c r="AX138" s="68">
        <f>+AT138+AW138</f>
        <v>0</v>
      </c>
      <c r="AY138" s="71">
        <v>0</v>
      </c>
      <c r="AZ138" s="71">
        <v>0</v>
      </c>
      <c r="BA138" s="68">
        <f>AY138+AZ138</f>
        <v>0</v>
      </c>
      <c r="BB138" s="71">
        <v>0</v>
      </c>
      <c r="BC138" s="71">
        <v>0</v>
      </c>
      <c r="BD138" s="68">
        <f>+BB138+BC138</f>
        <v>0</v>
      </c>
      <c r="BE138" s="68">
        <f>+BA138+BD138</f>
        <v>0</v>
      </c>
      <c r="BF138" s="67">
        <f>AD138-AK138-AR138-AY138</f>
        <v>0</v>
      </c>
      <c r="BG138" s="67">
        <f>AE138-AL138-AS138-AZ138</f>
        <v>0</v>
      </c>
      <c r="BH138" s="68">
        <f>BF138+BG138</f>
        <v>0</v>
      </c>
      <c r="BI138" s="67" t="e">
        <f>AG138-AN138-AU138-BB138</f>
        <v>#REF!</v>
      </c>
      <c r="BJ138" s="67" t="e">
        <f>AH138-AO138-AV138-BC138</f>
        <v>#REF!</v>
      </c>
      <c r="BK138" s="68" t="e">
        <f>+BI138+BJ138</f>
        <v>#REF!</v>
      </c>
      <c r="BL138" s="68" t="e">
        <f t="shared" si="243"/>
        <v>#REF!</v>
      </c>
      <c r="BM138" s="305">
        <v>0</v>
      </c>
      <c r="BN138" s="305">
        <v>0</v>
      </c>
      <c r="BO138" s="306"/>
      <c r="BP138" s="306"/>
      <c r="BQ138" s="305">
        <v>0</v>
      </c>
      <c r="BR138" s="305">
        <v>0</v>
      </c>
      <c r="BS138" s="74" t="s">
        <v>37</v>
      </c>
      <c r="BT138" s="77"/>
    </row>
    <row r="139" spans="1:75" s="78" customFormat="1" ht="36.75" hidden="1" customHeight="1">
      <c r="A139" s="77"/>
      <c r="B139" s="53">
        <v>2014</v>
      </c>
      <c r="C139" s="54">
        <v>8317</v>
      </c>
      <c r="D139" s="53">
        <v>1</v>
      </c>
      <c r="E139" s="53">
        <v>3000</v>
      </c>
      <c r="F139" s="53">
        <v>3700</v>
      </c>
      <c r="G139" s="53"/>
      <c r="H139" s="53"/>
      <c r="I139" s="55" t="s">
        <v>108</v>
      </c>
      <c r="J139" s="56">
        <f>J140+J142+J144+J146</f>
        <v>0</v>
      </c>
      <c r="K139" s="56">
        <f t="shared" ref="K139:P139" si="304">K140+K142+K144+K146</f>
        <v>0</v>
      </c>
      <c r="L139" s="56">
        <f t="shared" si="304"/>
        <v>0</v>
      </c>
      <c r="M139" s="56">
        <f t="shared" si="304"/>
        <v>0</v>
      </c>
      <c r="N139" s="56">
        <f t="shared" si="304"/>
        <v>0</v>
      </c>
      <c r="O139" s="56">
        <f t="shared" si="304"/>
        <v>0</v>
      </c>
      <c r="P139" s="56">
        <f t="shared" si="304"/>
        <v>0</v>
      </c>
      <c r="Q139" s="56">
        <f>Q140+Q142+Q144+Q146</f>
        <v>0</v>
      </c>
      <c r="R139" s="56">
        <f t="shared" ref="R139:S139" si="305">R140+R142+R144+R146</f>
        <v>0</v>
      </c>
      <c r="S139" s="56">
        <f t="shared" si="305"/>
        <v>0</v>
      </c>
      <c r="T139" s="56">
        <f>T140+T142+T144+T146</f>
        <v>0</v>
      </c>
      <c r="U139" s="56">
        <f t="shared" ref="U139:V139" si="306">U140+U142+U144+U146</f>
        <v>0</v>
      </c>
      <c r="V139" s="56">
        <f t="shared" si="306"/>
        <v>0</v>
      </c>
      <c r="W139" s="56">
        <v>0</v>
      </c>
      <c r="X139" s="56">
        <v>0</v>
      </c>
      <c r="Y139" s="56">
        <v>0</v>
      </c>
      <c r="Z139" s="56">
        <v>0</v>
      </c>
      <c r="AA139" s="56">
        <v>0</v>
      </c>
      <c r="AB139" s="56">
        <v>0</v>
      </c>
      <c r="AC139" s="56">
        <f t="shared" ref="AC139" si="307">AC140+AC142+AC144+AC146</f>
        <v>0</v>
      </c>
      <c r="AD139" s="56">
        <f>AD140+AD142+AD144+AD146</f>
        <v>0</v>
      </c>
      <c r="AE139" s="56">
        <f t="shared" ref="AE139:AJ139" si="308">AE140+AE142+AE144+AE146</f>
        <v>0</v>
      </c>
      <c r="AF139" s="56">
        <f t="shared" si="308"/>
        <v>0</v>
      </c>
      <c r="AG139" s="56" t="e">
        <f t="shared" si="308"/>
        <v>#REF!</v>
      </c>
      <c r="AH139" s="56" t="e">
        <f t="shared" si="308"/>
        <v>#REF!</v>
      </c>
      <c r="AI139" s="56" t="e">
        <f t="shared" si="308"/>
        <v>#REF!</v>
      </c>
      <c r="AJ139" s="56" t="e">
        <f t="shared" si="308"/>
        <v>#REF!</v>
      </c>
      <c r="AK139" s="56">
        <f>AK140+AK142+AK144+AK146</f>
        <v>0</v>
      </c>
      <c r="AL139" s="56">
        <f t="shared" ref="AL139:AQ139" si="309">AL140+AL142+AL144+AL146</f>
        <v>0</v>
      </c>
      <c r="AM139" s="56">
        <f t="shared" si="309"/>
        <v>0</v>
      </c>
      <c r="AN139" s="56">
        <f t="shared" si="309"/>
        <v>0</v>
      </c>
      <c r="AO139" s="56">
        <f t="shared" si="309"/>
        <v>0</v>
      </c>
      <c r="AP139" s="56">
        <f t="shared" si="309"/>
        <v>0</v>
      </c>
      <c r="AQ139" s="56">
        <f t="shared" si="309"/>
        <v>0</v>
      </c>
      <c r="AR139" s="56">
        <f>AR140+AR142+AR144+AR146</f>
        <v>0</v>
      </c>
      <c r="AS139" s="56">
        <f t="shared" ref="AS139:AX139" si="310">AS140+AS142+AS144+AS146</f>
        <v>0</v>
      </c>
      <c r="AT139" s="56">
        <f t="shared" si="310"/>
        <v>0</v>
      </c>
      <c r="AU139" s="56">
        <f t="shared" si="310"/>
        <v>0</v>
      </c>
      <c r="AV139" s="56">
        <f t="shared" si="310"/>
        <v>0</v>
      </c>
      <c r="AW139" s="56">
        <f t="shared" si="310"/>
        <v>0</v>
      </c>
      <c r="AX139" s="56">
        <f t="shared" si="310"/>
        <v>0</v>
      </c>
      <c r="AY139" s="56">
        <f>AY140+AY142+AY144+AY146</f>
        <v>0</v>
      </c>
      <c r="AZ139" s="56">
        <f t="shared" ref="AZ139:BE139" si="311">AZ140+AZ142+AZ144+AZ146</f>
        <v>0</v>
      </c>
      <c r="BA139" s="56">
        <f t="shared" si="311"/>
        <v>0</v>
      </c>
      <c r="BB139" s="56">
        <f t="shared" si="311"/>
        <v>0</v>
      </c>
      <c r="BC139" s="56">
        <f t="shared" si="311"/>
        <v>0</v>
      </c>
      <c r="BD139" s="56">
        <f t="shared" si="311"/>
        <v>0</v>
      </c>
      <c r="BE139" s="56">
        <f t="shared" si="311"/>
        <v>0</v>
      </c>
      <c r="BF139" s="56">
        <f>BF140+BF142+BF144+BF146</f>
        <v>0</v>
      </c>
      <c r="BG139" s="56">
        <f t="shared" ref="BG139:BK139" si="312">BG140+BG142+BG144+BG146</f>
        <v>0</v>
      </c>
      <c r="BH139" s="56">
        <f t="shared" si="312"/>
        <v>0</v>
      </c>
      <c r="BI139" s="56" t="e">
        <f t="shared" si="312"/>
        <v>#REF!</v>
      </c>
      <c r="BJ139" s="56" t="e">
        <f t="shared" si="312"/>
        <v>#REF!</v>
      </c>
      <c r="BK139" s="56" t="e">
        <f t="shared" si="312"/>
        <v>#REF!</v>
      </c>
      <c r="BL139" s="56" t="e">
        <f t="shared" si="243"/>
        <v>#REF!</v>
      </c>
      <c r="BM139" s="303"/>
      <c r="BN139" s="303"/>
      <c r="BO139" s="303"/>
      <c r="BP139" s="303"/>
      <c r="BQ139" s="303"/>
      <c r="BR139" s="303"/>
      <c r="BS139" s="58"/>
      <c r="BT139" s="77"/>
    </row>
    <row r="140" spans="1:75" s="102" customFormat="1" ht="36.75" hidden="1" customHeight="1">
      <c r="A140" s="77"/>
      <c r="B140" s="59">
        <v>2014</v>
      </c>
      <c r="C140" s="60">
        <v>8317</v>
      </c>
      <c r="D140" s="59">
        <v>1</v>
      </c>
      <c r="E140" s="59">
        <v>3000</v>
      </c>
      <c r="F140" s="59">
        <v>3700</v>
      </c>
      <c r="G140" s="59">
        <v>371</v>
      </c>
      <c r="H140" s="59"/>
      <c r="I140" s="61" t="s">
        <v>109</v>
      </c>
      <c r="J140" s="62">
        <f t="shared" ref="J140:P142" si="313">+J141</f>
        <v>0</v>
      </c>
      <c r="K140" s="62">
        <f t="shared" si="313"/>
        <v>0</v>
      </c>
      <c r="L140" s="62">
        <f t="shared" si="313"/>
        <v>0</v>
      </c>
      <c r="M140" s="62">
        <f t="shared" si="313"/>
        <v>0</v>
      </c>
      <c r="N140" s="62">
        <f t="shared" si="313"/>
        <v>0</v>
      </c>
      <c r="O140" s="62">
        <f t="shared" si="313"/>
        <v>0</v>
      </c>
      <c r="P140" s="62">
        <f t="shared" si="313"/>
        <v>0</v>
      </c>
      <c r="Q140" s="62">
        <f t="shared" ref="Q140:AC142" si="314">+Q141</f>
        <v>0</v>
      </c>
      <c r="R140" s="62">
        <f t="shared" si="314"/>
        <v>0</v>
      </c>
      <c r="S140" s="62">
        <f t="shared" si="314"/>
        <v>0</v>
      </c>
      <c r="T140" s="62">
        <f t="shared" si="314"/>
        <v>0</v>
      </c>
      <c r="U140" s="62">
        <f t="shared" si="314"/>
        <v>0</v>
      </c>
      <c r="V140" s="62">
        <f t="shared" si="314"/>
        <v>0</v>
      </c>
      <c r="W140" s="62">
        <v>0</v>
      </c>
      <c r="X140" s="62">
        <v>0</v>
      </c>
      <c r="Y140" s="62">
        <v>0</v>
      </c>
      <c r="Z140" s="62">
        <v>0</v>
      </c>
      <c r="AA140" s="62">
        <v>0</v>
      </c>
      <c r="AB140" s="62">
        <v>0</v>
      </c>
      <c r="AC140" s="62">
        <f t="shared" si="314"/>
        <v>0</v>
      </c>
      <c r="AD140" s="62">
        <f t="shared" ref="AD140:AS142" si="315">+AD141</f>
        <v>0</v>
      </c>
      <c r="AE140" s="62">
        <f t="shared" si="315"/>
        <v>0</v>
      </c>
      <c r="AF140" s="62">
        <f t="shared" si="315"/>
        <v>0</v>
      </c>
      <c r="AG140" s="62" t="e">
        <f t="shared" si="315"/>
        <v>#REF!</v>
      </c>
      <c r="AH140" s="62" t="e">
        <f t="shared" si="315"/>
        <v>#REF!</v>
      </c>
      <c r="AI140" s="62" t="e">
        <f t="shared" si="315"/>
        <v>#REF!</v>
      </c>
      <c r="AJ140" s="62" t="e">
        <f t="shared" si="315"/>
        <v>#REF!</v>
      </c>
      <c r="AK140" s="62">
        <f t="shared" si="315"/>
        <v>0</v>
      </c>
      <c r="AL140" s="62">
        <f t="shared" si="315"/>
        <v>0</v>
      </c>
      <c r="AM140" s="62">
        <f t="shared" si="315"/>
        <v>0</v>
      </c>
      <c r="AN140" s="62">
        <f t="shared" si="315"/>
        <v>0</v>
      </c>
      <c r="AO140" s="62">
        <f t="shared" si="315"/>
        <v>0</v>
      </c>
      <c r="AP140" s="62">
        <f t="shared" si="315"/>
        <v>0</v>
      </c>
      <c r="AQ140" s="62">
        <f t="shared" si="315"/>
        <v>0</v>
      </c>
      <c r="AR140" s="62">
        <f t="shared" si="315"/>
        <v>0</v>
      </c>
      <c r="AS140" s="62">
        <f t="shared" si="315"/>
        <v>0</v>
      </c>
      <c r="AT140" s="62">
        <f t="shared" ref="AT140:BI140" si="316">+AT141</f>
        <v>0</v>
      </c>
      <c r="AU140" s="62">
        <f t="shared" si="316"/>
        <v>0</v>
      </c>
      <c r="AV140" s="62">
        <f t="shared" si="316"/>
        <v>0</v>
      </c>
      <c r="AW140" s="62">
        <f t="shared" si="316"/>
        <v>0</v>
      </c>
      <c r="AX140" s="62">
        <f t="shared" si="316"/>
        <v>0</v>
      </c>
      <c r="AY140" s="62">
        <f t="shared" si="316"/>
        <v>0</v>
      </c>
      <c r="AZ140" s="62">
        <f t="shared" si="316"/>
        <v>0</v>
      </c>
      <c r="BA140" s="62">
        <f t="shared" si="316"/>
        <v>0</v>
      </c>
      <c r="BB140" s="62">
        <f t="shared" si="316"/>
        <v>0</v>
      </c>
      <c r="BC140" s="62">
        <f t="shared" si="316"/>
        <v>0</v>
      </c>
      <c r="BD140" s="62">
        <f t="shared" si="316"/>
        <v>0</v>
      </c>
      <c r="BE140" s="62">
        <f t="shared" si="316"/>
        <v>0</v>
      </c>
      <c r="BF140" s="62">
        <f t="shared" si="316"/>
        <v>0</v>
      </c>
      <c r="BG140" s="62">
        <f t="shared" si="316"/>
        <v>0</v>
      </c>
      <c r="BH140" s="62">
        <f t="shared" si="316"/>
        <v>0</v>
      </c>
      <c r="BI140" s="62" t="e">
        <f t="shared" si="316"/>
        <v>#REF!</v>
      </c>
      <c r="BJ140" s="62" t="e">
        <f t="shared" ref="BG140:BK142" si="317">+BJ141</f>
        <v>#REF!</v>
      </c>
      <c r="BK140" s="62" t="e">
        <f t="shared" si="317"/>
        <v>#REF!</v>
      </c>
      <c r="BL140" s="62" t="e">
        <f t="shared" si="243"/>
        <v>#REF!</v>
      </c>
      <c r="BM140" s="304"/>
      <c r="BN140" s="304"/>
      <c r="BO140" s="304"/>
      <c r="BP140" s="304"/>
      <c r="BQ140" s="304"/>
      <c r="BR140" s="304"/>
      <c r="BS140" s="64"/>
    </row>
    <row r="141" spans="1:75" s="102" customFormat="1" ht="36.75" hidden="1" customHeight="1">
      <c r="A141" s="77"/>
      <c r="B141" s="20">
        <v>2014</v>
      </c>
      <c r="C141" s="65">
        <v>8317</v>
      </c>
      <c r="D141" s="20">
        <v>1</v>
      </c>
      <c r="E141" s="20">
        <v>3000</v>
      </c>
      <c r="F141" s="20">
        <v>3700</v>
      </c>
      <c r="G141" s="20">
        <v>371</v>
      </c>
      <c r="H141" s="20">
        <v>1</v>
      </c>
      <c r="I141" s="66" t="s">
        <v>110</v>
      </c>
      <c r="J141" s="67">
        <v>0</v>
      </c>
      <c r="K141" s="67">
        <v>0</v>
      </c>
      <c r="L141" s="68">
        <f>J141+K141</f>
        <v>0</v>
      </c>
      <c r="M141" s="67">
        <v>0</v>
      </c>
      <c r="N141" s="67">
        <v>0</v>
      </c>
      <c r="O141" s="68">
        <f>+M141+N141</f>
        <v>0</v>
      </c>
      <c r="P141" s="68">
        <f>+L141+O141</f>
        <v>0</v>
      </c>
      <c r="Q141" s="71">
        <v>0</v>
      </c>
      <c r="R141" s="71">
        <v>0</v>
      </c>
      <c r="S141" s="71">
        <v>0</v>
      </c>
      <c r="T141" s="71">
        <v>0</v>
      </c>
      <c r="U141" s="71">
        <v>0</v>
      </c>
      <c r="V141" s="71">
        <v>0</v>
      </c>
      <c r="W141" s="67">
        <v>0</v>
      </c>
      <c r="X141" s="67">
        <v>0</v>
      </c>
      <c r="Y141" s="68">
        <v>0</v>
      </c>
      <c r="Z141" s="67">
        <v>0</v>
      </c>
      <c r="AA141" s="67">
        <v>0</v>
      </c>
      <c r="AB141" s="68">
        <v>0</v>
      </c>
      <c r="AC141" s="68">
        <f>+Y141+AB141</f>
        <v>0</v>
      </c>
      <c r="AD141" s="67">
        <f>J141+Q141-T141</f>
        <v>0</v>
      </c>
      <c r="AE141" s="67">
        <f>K141+R141-U141</f>
        <v>0</v>
      </c>
      <c r="AF141" s="68">
        <f>AD141+AE141</f>
        <v>0</v>
      </c>
      <c r="AG141" s="67" t="e">
        <f>M141+#REF!-V141</f>
        <v>#REF!</v>
      </c>
      <c r="AH141" s="67" t="e">
        <f>N141+S141-#REF!</f>
        <v>#REF!</v>
      </c>
      <c r="AI141" s="68" t="e">
        <f>+AG141+AH141</f>
        <v>#REF!</v>
      </c>
      <c r="AJ141" s="68" t="e">
        <f>+AF141+AI141</f>
        <v>#REF!</v>
      </c>
      <c r="AK141" s="71">
        <v>0</v>
      </c>
      <c r="AL141" s="71">
        <v>0</v>
      </c>
      <c r="AM141" s="68">
        <f>AK141+AL141</f>
        <v>0</v>
      </c>
      <c r="AN141" s="71">
        <v>0</v>
      </c>
      <c r="AO141" s="71">
        <v>0</v>
      </c>
      <c r="AP141" s="68">
        <f>+AN141+AO141</f>
        <v>0</v>
      </c>
      <c r="AQ141" s="68">
        <f>+AM141+AP141</f>
        <v>0</v>
      </c>
      <c r="AR141" s="71">
        <v>0</v>
      </c>
      <c r="AS141" s="71">
        <v>0</v>
      </c>
      <c r="AT141" s="68">
        <f>AR141+AS141</f>
        <v>0</v>
      </c>
      <c r="AU141" s="71">
        <v>0</v>
      </c>
      <c r="AV141" s="71">
        <v>0</v>
      </c>
      <c r="AW141" s="68">
        <f>+AU141+AV141</f>
        <v>0</v>
      </c>
      <c r="AX141" s="68">
        <f>+AT141+AW141</f>
        <v>0</v>
      </c>
      <c r="AY141" s="71">
        <v>0</v>
      </c>
      <c r="AZ141" s="71">
        <v>0</v>
      </c>
      <c r="BA141" s="68">
        <f>AY141+AZ141</f>
        <v>0</v>
      </c>
      <c r="BB141" s="71">
        <v>0</v>
      </c>
      <c r="BC141" s="71">
        <v>0</v>
      </c>
      <c r="BD141" s="68">
        <f>+BB141+BC141</f>
        <v>0</v>
      </c>
      <c r="BE141" s="68">
        <f>+BA141+BD141</f>
        <v>0</v>
      </c>
      <c r="BF141" s="67">
        <f>AD141-AK141-AR141-AY141</f>
        <v>0</v>
      </c>
      <c r="BG141" s="67">
        <f>AE141-AL141-AS141-AZ141</f>
        <v>0</v>
      </c>
      <c r="BH141" s="68">
        <f>BF141+BG141</f>
        <v>0</v>
      </c>
      <c r="BI141" s="67" t="e">
        <f>AG141-AN141-AU141-BB141</f>
        <v>#REF!</v>
      </c>
      <c r="BJ141" s="67" t="e">
        <f>AH141-AO141-AV141-BC141</f>
        <v>#REF!</v>
      </c>
      <c r="BK141" s="68" t="e">
        <f>+BI141+BJ141</f>
        <v>#REF!</v>
      </c>
      <c r="BL141" s="68" t="e">
        <f t="shared" si="243"/>
        <v>#REF!</v>
      </c>
      <c r="BM141" s="305">
        <v>0</v>
      </c>
      <c r="BN141" s="305">
        <v>0</v>
      </c>
      <c r="BO141" s="306"/>
      <c r="BP141" s="306"/>
      <c r="BQ141" s="305">
        <v>0</v>
      </c>
      <c r="BR141" s="305">
        <v>0</v>
      </c>
      <c r="BS141" s="74" t="s">
        <v>37</v>
      </c>
    </row>
    <row r="142" spans="1:75" s="102" customFormat="1" ht="36.75" hidden="1" customHeight="1">
      <c r="A142" s="77"/>
      <c r="B142" s="59">
        <v>2014</v>
      </c>
      <c r="C142" s="60">
        <v>8317</v>
      </c>
      <c r="D142" s="59">
        <v>1</v>
      </c>
      <c r="E142" s="59">
        <v>3000</v>
      </c>
      <c r="F142" s="59">
        <v>3700</v>
      </c>
      <c r="G142" s="59">
        <v>372</v>
      </c>
      <c r="H142" s="59"/>
      <c r="I142" s="61" t="s">
        <v>111</v>
      </c>
      <c r="J142" s="62">
        <f>+J143</f>
        <v>0</v>
      </c>
      <c r="K142" s="62">
        <f t="shared" si="313"/>
        <v>0</v>
      </c>
      <c r="L142" s="62">
        <f t="shared" si="313"/>
        <v>0</v>
      </c>
      <c r="M142" s="62">
        <f t="shared" si="313"/>
        <v>0</v>
      </c>
      <c r="N142" s="62">
        <f t="shared" si="313"/>
        <v>0</v>
      </c>
      <c r="O142" s="62">
        <f t="shared" si="313"/>
        <v>0</v>
      </c>
      <c r="P142" s="62">
        <f t="shared" si="313"/>
        <v>0</v>
      </c>
      <c r="Q142" s="62">
        <f>+Q143</f>
        <v>0</v>
      </c>
      <c r="R142" s="62">
        <f t="shared" si="314"/>
        <v>0</v>
      </c>
      <c r="S142" s="62">
        <f t="shared" si="314"/>
        <v>0</v>
      </c>
      <c r="T142" s="62">
        <f>+T143</f>
        <v>0</v>
      </c>
      <c r="U142" s="62">
        <f t="shared" si="314"/>
        <v>0</v>
      </c>
      <c r="V142" s="62">
        <f t="shared" si="314"/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f t="shared" si="314"/>
        <v>0</v>
      </c>
      <c r="AD142" s="62">
        <f>+AD143</f>
        <v>0</v>
      </c>
      <c r="AE142" s="62">
        <f t="shared" si="315"/>
        <v>0</v>
      </c>
      <c r="AF142" s="62">
        <f t="shared" si="315"/>
        <v>0</v>
      </c>
      <c r="AG142" s="62" t="e">
        <f t="shared" si="315"/>
        <v>#REF!</v>
      </c>
      <c r="AH142" s="62" t="e">
        <f t="shared" si="315"/>
        <v>#REF!</v>
      </c>
      <c r="AI142" s="62" t="e">
        <f t="shared" si="315"/>
        <v>#REF!</v>
      </c>
      <c r="AJ142" s="62" t="e">
        <f t="shared" si="315"/>
        <v>#REF!</v>
      </c>
      <c r="AK142" s="62">
        <f>+AK143</f>
        <v>0</v>
      </c>
      <c r="AL142" s="62">
        <f t="shared" si="315"/>
        <v>0</v>
      </c>
      <c r="AM142" s="62">
        <f t="shared" si="315"/>
        <v>0</v>
      </c>
      <c r="AN142" s="62">
        <f t="shared" si="315"/>
        <v>0</v>
      </c>
      <c r="AO142" s="62">
        <f t="shared" si="315"/>
        <v>0</v>
      </c>
      <c r="AP142" s="62">
        <f t="shared" si="315"/>
        <v>0</v>
      </c>
      <c r="AQ142" s="62">
        <f t="shared" si="315"/>
        <v>0</v>
      </c>
      <c r="AR142" s="62">
        <f>+AR143</f>
        <v>0</v>
      </c>
      <c r="AS142" s="62">
        <f t="shared" ref="AS142:BE142" si="318">+AS143</f>
        <v>0</v>
      </c>
      <c r="AT142" s="62">
        <f t="shared" si="318"/>
        <v>0</v>
      </c>
      <c r="AU142" s="62">
        <f t="shared" si="318"/>
        <v>0</v>
      </c>
      <c r="AV142" s="62">
        <f t="shared" si="318"/>
        <v>0</v>
      </c>
      <c r="AW142" s="62">
        <f t="shared" si="318"/>
        <v>0</v>
      </c>
      <c r="AX142" s="62">
        <f t="shared" si="318"/>
        <v>0</v>
      </c>
      <c r="AY142" s="62">
        <f>+AY143</f>
        <v>0</v>
      </c>
      <c r="AZ142" s="62">
        <f t="shared" si="318"/>
        <v>0</v>
      </c>
      <c r="BA142" s="62">
        <f t="shared" si="318"/>
        <v>0</v>
      </c>
      <c r="BB142" s="62">
        <f t="shared" si="318"/>
        <v>0</v>
      </c>
      <c r="BC142" s="62">
        <f t="shared" si="318"/>
        <v>0</v>
      </c>
      <c r="BD142" s="62">
        <f t="shared" si="318"/>
        <v>0</v>
      </c>
      <c r="BE142" s="62">
        <f t="shared" si="318"/>
        <v>0</v>
      </c>
      <c r="BF142" s="62">
        <f>+BF143</f>
        <v>0</v>
      </c>
      <c r="BG142" s="62">
        <f t="shared" si="317"/>
        <v>0</v>
      </c>
      <c r="BH142" s="62">
        <f t="shared" si="317"/>
        <v>0</v>
      </c>
      <c r="BI142" s="62" t="e">
        <f t="shared" si="317"/>
        <v>#REF!</v>
      </c>
      <c r="BJ142" s="62" t="e">
        <f t="shared" si="317"/>
        <v>#REF!</v>
      </c>
      <c r="BK142" s="62" t="e">
        <f t="shared" si="317"/>
        <v>#REF!</v>
      </c>
      <c r="BL142" s="62" t="e">
        <f t="shared" si="243"/>
        <v>#REF!</v>
      </c>
      <c r="BM142" s="304"/>
      <c r="BN142" s="304"/>
      <c r="BO142" s="304"/>
      <c r="BP142" s="304"/>
      <c r="BQ142" s="304"/>
      <c r="BR142" s="304"/>
      <c r="BS142" s="64"/>
    </row>
    <row r="143" spans="1:75" s="102" customFormat="1" ht="36.75" hidden="1" customHeight="1">
      <c r="A143" s="77"/>
      <c r="B143" s="20">
        <v>2014</v>
      </c>
      <c r="C143" s="65">
        <v>8317</v>
      </c>
      <c r="D143" s="20">
        <v>1</v>
      </c>
      <c r="E143" s="20">
        <v>3000</v>
      </c>
      <c r="F143" s="20">
        <v>3700</v>
      </c>
      <c r="G143" s="20">
        <v>372</v>
      </c>
      <c r="H143" s="20">
        <v>1</v>
      </c>
      <c r="I143" s="66" t="s">
        <v>112</v>
      </c>
      <c r="J143" s="67">
        <v>0</v>
      </c>
      <c r="K143" s="67">
        <v>0</v>
      </c>
      <c r="L143" s="68">
        <f>J143+K143</f>
        <v>0</v>
      </c>
      <c r="M143" s="67">
        <v>0</v>
      </c>
      <c r="N143" s="67">
        <v>0</v>
      </c>
      <c r="O143" s="68">
        <f>+M143+N143</f>
        <v>0</v>
      </c>
      <c r="P143" s="68">
        <f>+L143+O143</f>
        <v>0</v>
      </c>
      <c r="Q143" s="71">
        <v>0</v>
      </c>
      <c r="R143" s="71">
        <v>0</v>
      </c>
      <c r="S143" s="71">
        <v>0</v>
      </c>
      <c r="T143" s="71">
        <v>0</v>
      </c>
      <c r="U143" s="71">
        <v>0</v>
      </c>
      <c r="V143" s="71">
        <v>0</v>
      </c>
      <c r="W143" s="67">
        <v>0</v>
      </c>
      <c r="X143" s="67">
        <v>0</v>
      </c>
      <c r="Y143" s="68">
        <v>0</v>
      </c>
      <c r="Z143" s="67">
        <v>0</v>
      </c>
      <c r="AA143" s="67">
        <v>0</v>
      </c>
      <c r="AB143" s="68">
        <v>0</v>
      </c>
      <c r="AC143" s="68">
        <f>+Y143+AB143</f>
        <v>0</v>
      </c>
      <c r="AD143" s="67">
        <f>J143+Q143-T143</f>
        <v>0</v>
      </c>
      <c r="AE143" s="67">
        <f>K143+R143-U143</f>
        <v>0</v>
      </c>
      <c r="AF143" s="68">
        <f>AD143+AE143</f>
        <v>0</v>
      </c>
      <c r="AG143" s="67" t="e">
        <f>M143+#REF!-V143</f>
        <v>#REF!</v>
      </c>
      <c r="AH143" s="67" t="e">
        <f>N143+S143-#REF!</f>
        <v>#REF!</v>
      </c>
      <c r="AI143" s="68" t="e">
        <f>+AG143+AH143</f>
        <v>#REF!</v>
      </c>
      <c r="AJ143" s="68" t="e">
        <f>+AF143+AI143</f>
        <v>#REF!</v>
      </c>
      <c r="AK143" s="71">
        <v>0</v>
      </c>
      <c r="AL143" s="71">
        <v>0</v>
      </c>
      <c r="AM143" s="68">
        <f>AK143+AL143</f>
        <v>0</v>
      </c>
      <c r="AN143" s="71">
        <v>0</v>
      </c>
      <c r="AO143" s="71">
        <v>0</v>
      </c>
      <c r="AP143" s="68">
        <f>+AN143+AO143</f>
        <v>0</v>
      </c>
      <c r="AQ143" s="68">
        <f>+AM143+AP143</f>
        <v>0</v>
      </c>
      <c r="AR143" s="71">
        <v>0</v>
      </c>
      <c r="AS143" s="71">
        <v>0</v>
      </c>
      <c r="AT143" s="68">
        <f>AR143+AS143</f>
        <v>0</v>
      </c>
      <c r="AU143" s="71">
        <v>0</v>
      </c>
      <c r="AV143" s="71">
        <v>0</v>
      </c>
      <c r="AW143" s="68">
        <f>+AU143+AV143</f>
        <v>0</v>
      </c>
      <c r="AX143" s="68">
        <f>+AT143+AW143</f>
        <v>0</v>
      </c>
      <c r="AY143" s="71">
        <v>0</v>
      </c>
      <c r="AZ143" s="71">
        <v>0</v>
      </c>
      <c r="BA143" s="68">
        <f>AY143+AZ143</f>
        <v>0</v>
      </c>
      <c r="BB143" s="71">
        <v>0</v>
      </c>
      <c r="BC143" s="71">
        <v>0</v>
      </c>
      <c r="BD143" s="68">
        <f>+BB143+BC143</f>
        <v>0</v>
      </c>
      <c r="BE143" s="68">
        <f>+BA143+BD143</f>
        <v>0</v>
      </c>
      <c r="BF143" s="67">
        <f>AD143-AK143-AR143-AY143</f>
        <v>0</v>
      </c>
      <c r="BG143" s="67">
        <f>AE143-AL143-AS143-AZ143</f>
        <v>0</v>
      </c>
      <c r="BH143" s="68">
        <f>BF143+BG143</f>
        <v>0</v>
      </c>
      <c r="BI143" s="67" t="e">
        <f>AG143-AN143-AU143-BB143</f>
        <v>#REF!</v>
      </c>
      <c r="BJ143" s="67" t="e">
        <f>AH143-AO143-AV143-BC143</f>
        <v>#REF!</v>
      </c>
      <c r="BK143" s="68" t="e">
        <f>+BI143+BJ143</f>
        <v>#REF!</v>
      </c>
      <c r="BL143" s="68" t="e">
        <f t="shared" si="243"/>
        <v>#REF!</v>
      </c>
      <c r="BM143" s="305">
        <v>0</v>
      </c>
      <c r="BN143" s="305">
        <v>0</v>
      </c>
      <c r="BO143" s="306"/>
      <c r="BP143" s="306"/>
      <c r="BQ143" s="305">
        <v>0</v>
      </c>
      <c r="BR143" s="305">
        <v>0</v>
      </c>
      <c r="BS143" s="74" t="s">
        <v>37</v>
      </c>
    </row>
    <row r="144" spans="1:75" s="99" customFormat="1" ht="36.75" hidden="1" customHeight="1">
      <c r="A144" s="77"/>
      <c r="B144" s="59">
        <v>2014</v>
      </c>
      <c r="C144" s="60">
        <v>8317</v>
      </c>
      <c r="D144" s="59">
        <v>1</v>
      </c>
      <c r="E144" s="59">
        <v>3000</v>
      </c>
      <c r="F144" s="59">
        <v>3700</v>
      </c>
      <c r="G144" s="59">
        <v>375</v>
      </c>
      <c r="H144" s="59"/>
      <c r="I144" s="61" t="s">
        <v>113</v>
      </c>
      <c r="J144" s="62">
        <f>J145</f>
        <v>0</v>
      </c>
      <c r="K144" s="62">
        <f t="shared" ref="K144:P146" si="319">K145</f>
        <v>0</v>
      </c>
      <c r="L144" s="62">
        <f t="shared" si="319"/>
        <v>0</v>
      </c>
      <c r="M144" s="62">
        <f t="shared" si="319"/>
        <v>0</v>
      </c>
      <c r="N144" s="62">
        <f t="shared" si="319"/>
        <v>0</v>
      </c>
      <c r="O144" s="62">
        <f t="shared" si="319"/>
        <v>0</v>
      </c>
      <c r="P144" s="62">
        <f t="shared" si="319"/>
        <v>0</v>
      </c>
      <c r="Q144" s="62">
        <f>Q145</f>
        <v>0</v>
      </c>
      <c r="R144" s="62">
        <f t="shared" ref="R144:V146" si="320">R145</f>
        <v>0</v>
      </c>
      <c r="S144" s="62">
        <f t="shared" si="320"/>
        <v>0</v>
      </c>
      <c r="T144" s="62">
        <f>T145</f>
        <v>0</v>
      </c>
      <c r="U144" s="62">
        <f t="shared" si="320"/>
        <v>0</v>
      </c>
      <c r="V144" s="62">
        <f t="shared" si="320"/>
        <v>0</v>
      </c>
      <c r="W144" s="62">
        <v>0</v>
      </c>
      <c r="X144" s="62">
        <v>0</v>
      </c>
      <c r="Y144" s="62">
        <v>0</v>
      </c>
      <c r="Z144" s="62">
        <v>0</v>
      </c>
      <c r="AA144" s="62">
        <v>0</v>
      </c>
      <c r="AB144" s="62">
        <v>0</v>
      </c>
      <c r="AC144" s="62">
        <f t="shared" ref="AC144:AC146" si="321">AC145</f>
        <v>0</v>
      </c>
      <c r="AD144" s="62">
        <f>AD145</f>
        <v>0</v>
      </c>
      <c r="AE144" s="62">
        <f t="shared" ref="AE144:AJ146" si="322">AE145</f>
        <v>0</v>
      </c>
      <c r="AF144" s="62">
        <f t="shared" si="322"/>
        <v>0</v>
      </c>
      <c r="AG144" s="62" t="e">
        <f t="shared" si="322"/>
        <v>#REF!</v>
      </c>
      <c r="AH144" s="62" t="e">
        <f t="shared" si="322"/>
        <v>#REF!</v>
      </c>
      <c r="AI144" s="62" t="e">
        <f t="shared" si="322"/>
        <v>#REF!</v>
      </c>
      <c r="AJ144" s="62" t="e">
        <f t="shared" si="322"/>
        <v>#REF!</v>
      </c>
      <c r="AK144" s="62">
        <f>AK145</f>
        <v>0</v>
      </c>
      <c r="AL144" s="62">
        <f t="shared" ref="AL144:BA146" si="323">AL145</f>
        <v>0</v>
      </c>
      <c r="AM144" s="62">
        <f t="shared" si="323"/>
        <v>0</v>
      </c>
      <c r="AN144" s="62">
        <f t="shared" si="323"/>
        <v>0</v>
      </c>
      <c r="AO144" s="62">
        <f t="shared" si="323"/>
        <v>0</v>
      </c>
      <c r="AP144" s="62">
        <f t="shared" si="323"/>
        <v>0</v>
      </c>
      <c r="AQ144" s="62">
        <f t="shared" si="323"/>
        <v>0</v>
      </c>
      <c r="AR144" s="62">
        <f>AR145</f>
        <v>0</v>
      </c>
      <c r="AS144" s="62">
        <f t="shared" si="323"/>
        <v>0</v>
      </c>
      <c r="AT144" s="62">
        <f t="shared" si="323"/>
        <v>0</v>
      </c>
      <c r="AU144" s="62">
        <f t="shared" si="323"/>
        <v>0</v>
      </c>
      <c r="AV144" s="62">
        <f t="shared" si="323"/>
        <v>0</v>
      </c>
      <c r="AW144" s="62">
        <f t="shared" si="323"/>
        <v>0</v>
      </c>
      <c r="AX144" s="62">
        <f t="shared" si="323"/>
        <v>0</v>
      </c>
      <c r="AY144" s="62">
        <f>AY145</f>
        <v>0</v>
      </c>
      <c r="AZ144" s="62">
        <f t="shared" si="323"/>
        <v>0</v>
      </c>
      <c r="BA144" s="62">
        <f t="shared" si="323"/>
        <v>0</v>
      </c>
      <c r="BB144" s="62">
        <f t="shared" ref="AZ144:BE146" si="324">BB145</f>
        <v>0</v>
      </c>
      <c r="BC144" s="62">
        <f t="shared" si="324"/>
        <v>0</v>
      </c>
      <c r="BD144" s="62">
        <f t="shared" si="324"/>
        <v>0</v>
      </c>
      <c r="BE144" s="62">
        <f t="shared" si="324"/>
        <v>0</v>
      </c>
      <c r="BF144" s="62">
        <f>BF145</f>
        <v>0</v>
      </c>
      <c r="BG144" s="62">
        <f t="shared" ref="BG144:BK146" si="325">BG145</f>
        <v>0</v>
      </c>
      <c r="BH144" s="62">
        <f t="shared" si="325"/>
        <v>0</v>
      </c>
      <c r="BI144" s="62" t="e">
        <f t="shared" si="325"/>
        <v>#REF!</v>
      </c>
      <c r="BJ144" s="62" t="e">
        <f t="shared" si="325"/>
        <v>#REF!</v>
      </c>
      <c r="BK144" s="62" t="e">
        <f t="shared" si="325"/>
        <v>#REF!</v>
      </c>
      <c r="BL144" s="62" t="e">
        <f t="shared" si="243"/>
        <v>#REF!</v>
      </c>
      <c r="BM144" s="304"/>
      <c r="BN144" s="304"/>
      <c r="BO144" s="304"/>
      <c r="BP144" s="304"/>
      <c r="BQ144" s="304"/>
      <c r="BR144" s="304"/>
      <c r="BS144" s="64"/>
      <c r="BT144" s="100"/>
    </row>
    <row r="145" spans="1:72" s="46" customFormat="1" ht="36.75" hidden="1" customHeight="1">
      <c r="A145" s="77"/>
      <c r="B145" s="20">
        <v>2014</v>
      </c>
      <c r="C145" s="65">
        <v>8317</v>
      </c>
      <c r="D145" s="20">
        <v>1</v>
      </c>
      <c r="E145" s="20">
        <v>3000</v>
      </c>
      <c r="F145" s="20">
        <v>3700</v>
      </c>
      <c r="G145" s="20">
        <v>375</v>
      </c>
      <c r="H145" s="20">
        <v>1</v>
      </c>
      <c r="I145" s="66" t="s">
        <v>114</v>
      </c>
      <c r="J145" s="67">
        <v>0</v>
      </c>
      <c r="K145" s="67">
        <v>0</v>
      </c>
      <c r="L145" s="68">
        <f>J145+K145</f>
        <v>0</v>
      </c>
      <c r="M145" s="67">
        <v>0</v>
      </c>
      <c r="N145" s="67">
        <v>0</v>
      </c>
      <c r="O145" s="68">
        <f>+M145+N145</f>
        <v>0</v>
      </c>
      <c r="P145" s="68">
        <f>+L145+O145</f>
        <v>0</v>
      </c>
      <c r="Q145" s="71">
        <v>0</v>
      </c>
      <c r="R145" s="71">
        <v>0</v>
      </c>
      <c r="S145" s="71">
        <v>0</v>
      </c>
      <c r="T145" s="71">
        <v>0</v>
      </c>
      <c r="U145" s="71">
        <v>0</v>
      </c>
      <c r="V145" s="71">
        <v>0</v>
      </c>
      <c r="W145" s="67">
        <v>0</v>
      </c>
      <c r="X145" s="67">
        <v>0</v>
      </c>
      <c r="Y145" s="68">
        <v>0</v>
      </c>
      <c r="Z145" s="67">
        <v>0</v>
      </c>
      <c r="AA145" s="67">
        <v>0</v>
      </c>
      <c r="AB145" s="68">
        <v>0</v>
      </c>
      <c r="AC145" s="68">
        <f>+Y145+AB145</f>
        <v>0</v>
      </c>
      <c r="AD145" s="67">
        <f>J145+Q145-T145</f>
        <v>0</v>
      </c>
      <c r="AE145" s="67">
        <f>K145+R145-U145</f>
        <v>0</v>
      </c>
      <c r="AF145" s="68">
        <f>AD145+AE145</f>
        <v>0</v>
      </c>
      <c r="AG145" s="67" t="e">
        <f>M145+#REF!-V145</f>
        <v>#REF!</v>
      </c>
      <c r="AH145" s="67" t="e">
        <f>N145+S145-#REF!</f>
        <v>#REF!</v>
      </c>
      <c r="AI145" s="68" t="e">
        <f>+AG145+AH145</f>
        <v>#REF!</v>
      </c>
      <c r="AJ145" s="68" t="e">
        <f>+AF145+AI145</f>
        <v>#REF!</v>
      </c>
      <c r="AK145" s="71">
        <v>0</v>
      </c>
      <c r="AL145" s="71">
        <v>0</v>
      </c>
      <c r="AM145" s="68">
        <f>AK145+AL145</f>
        <v>0</v>
      </c>
      <c r="AN145" s="71">
        <v>0</v>
      </c>
      <c r="AO145" s="71">
        <v>0</v>
      </c>
      <c r="AP145" s="68">
        <f>+AN145+AO145</f>
        <v>0</v>
      </c>
      <c r="AQ145" s="68">
        <f>+AM145+AP145</f>
        <v>0</v>
      </c>
      <c r="AR145" s="71">
        <v>0</v>
      </c>
      <c r="AS145" s="71">
        <v>0</v>
      </c>
      <c r="AT145" s="68">
        <f>AR145+AS145</f>
        <v>0</v>
      </c>
      <c r="AU145" s="71">
        <v>0</v>
      </c>
      <c r="AV145" s="71">
        <v>0</v>
      </c>
      <c r="AW145" s="68">
        <f>+AU145+AV145</f>
        <v>0</v>
      </c>
      <c r="AX145" s="68">
        <f>+AT145+AW145</f>
        <v>0</v>
      </c>
      <c r="AY145" s="71">
        <v>0</v>
      </c>
      <c r="AZ145" s="71">
        <v>0</v>
      </c>
      <c r="BA145" s="68">
        <f>AY145+AZ145</f>
        <v>0</v>
      </c>
      <c r="BB145" s="71">
        <v>0</v>
      </c>
      <c r="BC145" s="71">
        <v>0</v>
      </c>
      <c r="BD145" s="68">
        <f>+BB145+BC145</f>
        <v>0</v>
      </c>
      <c r="BE145" s="68">
        <f>+BA145+BD145</f>
        <v>0</v>
      </c>
      <c r="BF145" s="67">
        <f>AD145-AK145-AR145-AY145</f>
        <v>0</v>
      </c>
      <c r="BG145" s="67">
        <f>AE145-AL145-AS145-AZ145</f>
        <v>0</v>
      </c>
      <c r="BH145" s="68">
        <f>BF145+BG145</f>
        <v>0</v>
      </c>
      <c r="BI145" s="67" t="e">
        <f>AG145-AN145-AU145-BB145</f>
        <v>#REF!</v>
      </c>
      <c r="BJ145" s="67" t="e">
        <f>AH145-AO145-AV145-BC145</f>
        <v>#REF!</v>
      </c>
      <c r="BK145" s="68" t="e">
        <f>+BI145+BJ145</f>
        <v>#REF!</v>
      </c>
      <c r="BL145" s="68" t="e">
        <f t="shared" si="243"/>
        <v>#REF!</v>
      </c>
      <c r="BM145" s="305">
        <v>0</v>
      </c>
      <c r="BN145" s="305">
        <v>0</v>
      </c>
      <c r="BO145" s="306"/>
      <c r="BP145" s="306"/>
      <c r="BQ145" s="305">
        <v>0</v>
      </c>
      <c r="BR145" s="305">
        <v>0</v>
      </c>
      <c r="BS145" s="74" t="s">
        <v>37</v>
      </c>
      <c r="BT145" s="77"/>
    </row>
    <row r="146" spans="1:72" s="79" customFormat="1" ht="69" hidden="1" customHeight="1">
      <c r="A146" s="77"/>
      <c r="B146" s="59">
        <v>2014</v>
      </c>
      <c r="C146" s="60">
        <v>8317</v>
      </c>
      <c r="D146" s="59">
        <v>1</v>
      </c>
      <c r="E146" s="59">
        <v>3000</v>
      </c>
      <c r="F146" s="59">
        <v>3700</v>
      </c>
      <c r="G146" s="59">
        <v>379</v>
      </c>
      <c r="H146" s="59"/>
      <c r="I146" s="61" t="s">
        <v>115</v>
      </c>
      <c r="J146" s="62">
        <f>J147</f>
        <v>0</v>
      </c>
      <c r="K146" s="62">
        <f t="shared" si="319"/>
        <v>0</v>
      </c>
      <c r="L146" s="62">
        <f t="shared" si="319"/>
        <v>0</v>
      </c>
      <c r="M146" s="62">
        <f t="shared" si="319"/>
        <v>0</v>
      </c>
      <c r="N146" s="62">
        <f t="shared" si="319"/>
        <v>0</v>
      </c>
      <c r="O146" s="62">
        <f t="shared" si="319"/>
        <v>0</v>
      </c>
      <c r="P146" s="62">
        <f t="shared" si="319"/>
        <v>0</v>
      </c>
      <c r="Q146" s="62">
        <f>Q147</f>
        <v>0</v>
      </c>
      <c r="R146" s="62">
        <f t="shared" si="320"/>
        <v>0</v>
      </c>
      <c r="S146" s="62">
        <f t="shared" si="320"/>
        <v>0</v>
      </c>
      <c r="T146" s="62">
        <f>T147</f>
        <v>0</v>
      </c>
      <c r="U146" s="62">
        <f t="shared" si="320"/>
        <v>0</v>
      </c>
      <c r="V146" s="62">
        <f t="shared" si="320"/>
        <v>0</v>
      </c>
      <c r="W146" s="62">
        <v>0</v>
      </c>
      <c r="X146" s="62">
        <v>0</v>
      </c>
      <c r="Y146" s="62">
        <v>0</v>
      </c>
      <c r="Z146" s="62">
        <v>0</v>
      </c>
      <c r="AA146" s="62">
        <v>0</v>
      </c>
      <c r="AB146" s="62">
        <v>0</v>
      </c>
      <c r="AC146" s="62">
        <f t="shared" si="321"/>
        <v>0</v>
      </c>
      <c r="AD146" s="62">
        <f>AD147</f>
        <v>0</v>
      </c>
      <c r="AE146" s="62">
        <f t="shared" si="322"/>
        <v>0</v>
      </c>
      <c r="AF146" s="62">
        <f t="shared" si="322"/>
        <v>0</v>
      </c>
      <c r="AG146" s="62" t="e">
        <f t="shared" si="322"/>
        <v>#REF!</v>
      </c>
      <c r="AH146" s="62" t="e">
        <f t="shared" si="322"/>
        <v>#REF!</v>
      </c>
      <c r="AI146" s="62" t="e">
        <f t="shared" si="322"/>
        <v>#REF!</v>
      </c>
      <c r="AJ146" s="62" t="e">
        <f t="shared" si="322"/>
        <v>#REF!</v>
      </c>
      <c r="AK146" s="62">
        <f>AK147</f>
        <v>0</v>
      </c>
      <c r="AL146" s="62">
        <f t="shared" si="323"/>
        <v>0</v>
      </c>
      <c r="AM146" s="62">
        <f t="shared" si="323"/>
        <v>0</v>
      </c>
      <c r="AN146" s="62">
        <f t="shared" si="323"/>
        <v>0</v>
      </c>
      <c r="AO146" s="62">
        <f t="shared" si="323"/>
        <v>0</v>
      </c>
      <c r="AP146" s="62">
        <f t="shared" si="323"/>
        <v>0</v>
      </c>
      <c r="AQ146" s="62">
        <f t="shared" si="323"/>
        <v>0</v>
      </c>
      <c r="AR146" s="62">
        <f>AR147</f>
        <v>0</v>
      </c>
      <c r="AS146" s="62">
        <f t="shared" si="323"/>
        <v>0</v>
      </c>
      <c r="AT146" s="62">
        <f t="shared" si="323"/>
        <v>0</v>
      </c>
      <c r="AU146" s="62">
        <f t="shared" si="323"/>
        <v>0</v>
      </c>
      <c r="AV146" s="62">
        <f t="shared" si="323"/>
        <v>0</v>
      </c>
      <c r="AW146" s="62">
        <f t="shared" si="323"/>
        <v>0</v>
      </c>
      <c r="AX146" s="62">
        <f t="shared" si="323"/>
        <v>0</v>
      </c>
      <c r="AY146" s="62">
        <f>AY147</f>
        <v>0</v>
      </c>
      <c r="AZ146" s="62">
        <f t="shared" si="324"/>
        <v>0</v>
      </c>
      <c r="BA146" s="62">
        <f t="shared" si="324"/>
        <v>0</v>
      </c>
      <c r="BB146" s="62">
        <f t="shared" si="324"/>
        <v>0</v>
      </c>
      <c r="BC146" s="62">
        <f t="shared" si="324"/>
        <v>0</v>
      </c>
      <c r="BD146" s="62">
        <f t="shared" si="324"/>
        <v>0</v>
      </c>
      <c r="BE146" s="62">
        <f t="shared" si="324"/>
        <v>0</v>
      </c>
      <c r="BF146" s="62">
        <f>BF147</f>
        <v>0</v>
      </c>
      <c r="BG146" s="62">
        <f t="shared" si="325"/>
        <v>0</v>
      </c>
      <c r="BH146" s="62">
        <f t="shared" si="325"/>
        <v>0</v>
      </c>
      <c r="BI146" s="62" t="e">
        <f t="shared" si="325"/>
        <v>#REF!</v>
      </c>
      <c r="BJ146" s="62" t="e">
        <f t="shared" si="325"/>
        <v>#REF!</v>
      </c>
      <c r="BK146" s="62" t="e">
        <f t="shared" si="325"/>
        <v>#REF!</v>
      </c>
      <c r="BL146" s="62" t="e">
        <f t="shared" si="243"/>
        <v>#REF!</v>
      </c>
      <c r="BM146" s="304"/>
      <c r="BN146" s="304"/>
      <c r="BO146" s="304"/>
      <c r="BP146" s="304"/>
      <c r="BQ146" s="304"/>
      <c r="BR146" s="304"/>
      <c r="BS146" s="64"/>
      <c r="BT146" s="77"/>
    </row>
    <row r="147" spans="1:72" s="46" customFormat="1" ht="45.75" hidden="1" customHeight="1">
      <c r="A147" s="77"/>
      <c r="B147" s="20">
        <v>2014</v>
      </c>
      <c r="C147" s="65">
        <v>8317</v>
      </c>
      <c r="D147" s="20">
        <v>1</v>
      </c>
      <c r="E147" s="20">
        <v>3000</v>
      </c>
      <c r="F147" s="20">
        <v>3700</v>
      </c>
      <c r="G147" s="20">
        <v>379</v>
      </c>
      <c r="H147" s="20">
        <v>1</v>
      </c>
      <c r="I147" s="66" t="s">
        <v>116</v>
      </c>
      <c r="J147" s="67">
        <v>0</v>
      </c>
      <c r="K147" s="67">
        <v>0</v>
      </c>
      <c r="L147" s="68">
        <f>J147+K147</f>
        <v>0</v>
      </c>
      <c r="M147" s="67">
        <v>0</v>
      </c>
      <c r="N147" s="67">
        <v>0</v>
      </c>
      <c r="O147" s="68">
        <f>+M147+N147</f>
        <v>0</v>
      </c>
      <c r="P147" s="68">
        <f>+L147+O147</f>
        <v>0</v>
      </c>
      <c r="Q147" s="71">
        <v>0</v>
      </c>
      <c r="R147" s="71">
        <v>0</v>
      </c>
      <c r="S147" s="71">
        <v>0</v>
      </c>
      <c r="T147" s="71">
        <v>0</v>
      </c>
      <c r="U147" s="71">
        <v>0</v>
      </c>
      <c r="V147" s="71">
        <v>0</v>
      </c>
      <c r="W147" s="67">
        <v>0</v>
      </c>
      <c r="X147" s="67">
        <v>0</v>
      </c>
      <c r="Y147" s="68">
        <v>0</v>
      </c>
      <c r="Z147" s="67">
        <v>0</v>
      </c>
      <c r="AA147" s="67">
        <v>0</v>
      </c>
      <c r="AB147" s="68">
        <v>0</v>
      </c>
      <c r="AC147" s="68">
        <f>+Y147+AB147</f>
        <v>0</v>
      </c>
      <c r="AD147" s="67">
        <f>J147+Q147-T147</f>
        <v>0</v>
      </c>
      <c r="AE147" s="67">
        <f>K147+R147-U147</f>
        <v>0</v>
      </c>
      <c r="AF147" s="68">
        <f>AD147+AE147</f>
        <v>0</v>
      </c>
      <c r="AG147" s="67" t="e">
        <f>M147+#REF!-V147</f>
        <v>#REF!</v>
      </c>
      <c r="AH147" s="67" t="e">
        <f>N147+S147-#REF!</f>
        <v>#REF!</v>
      </c>
      <c r="AI147" s="68" t="e">
        <f>+AG147+AH147</f>
        <v>#REF!</v>
      </c>
      <c r="AJ147" s="68" t="e">
        <f>+AF147+AI147</f>
        <v>#REF!</v>
      </c>
      <c r="AK147" s="71">
        <v>0</v>
      </c>
      <c r="AL147" s="71">
        <v>0</v>
      </c>
      <c r="AM147" s="68">
        <f>AK147+AL147</f>
        <v>0</v>
      </c>
      <c r="AN147" s="71">
        <v>0</v>
      </c>
      <c r="AO147" s="71">
        <v>0</v>
      </c>
      <c r="AP147" s="68">
        <f>+AN147+AO147</f>
        <v>0</v>
      </c>
      <c r="AQ147" s="68">
        <f>+AM147+AP147</f>
        <v>0</v>
      </c>
      <c r="AR147" s="71">
        <v>0</v>
      </c>
      <c r="AS147" s="71">
        <v>0</v>
      </c>
      <c r="AT147" s="68">
        <f>AR147+AS147</f>
        <v>0</v>
      </c>
      <c r="AU147" s="71">
        <v>0</v>
      </c>
      <c r="AV147" s="71">
        <v>0</v>
      </c>
      <c r="AW147" s="68">
        <f>+AU147+AV147</f>
        <v>0</v>
      </c>
      <c r="AX147" s="68">
        <f>+AT147+AW147</f>
        <v>0</v>
      </c>
      <c r="AY147" s="71">
        <v>0</v>
      </c>
      <c r="AZ147" s="71">
        <v>0</v>
      </c>
      <c r="BA147" s="68">
        <f>AY147+AZ147</f>
        <v>0</v>
      </c>
      <c r="BB147" s="71">
        <v>0</v>
      </c>
      <c r="BC147" s="71">
        <v>0</v>
      </c>
      <c r="BD147" s="68">
        <f>+BB147+BC147</f>
        <v>0</v>
      </c>
      <c r="BE147" s="68">
        <f>+BA147+BD147</f>
        <v>0</v>
      </c>
      <c r="BF147" s="67">
        <f>AD147-AK147-AR147-AY147</f>
        <v>0</v>
      </c>
      <c r="BG147" s="67">
        <f>AE147-AL147-AS147-AZ147</f>
        <v>0</v>
      </c>
      <c r="BH147" s="68">
        <f>BF147+BG147</f>
        <v>0</v>
      </c>
      <c r="BI147" s="67" t="e">
        <f>AG147-AN147-AU147-BB147</f>
        <v>#REF!</v>
      </c>
      <c r="BJ147" s="67" t="e">
        <f>AH147-AO147-AV147-BC147</f>
        <v>#REF!</v>
      </c>
      <c r="BK147" s="68" t="e">
        <f>+BI147+BJ147</f>
        <v>#REF!</v>
      </c>
      <c r="BL147" s="68" t="e">
        <f t="shared" si="243"/>
        <v>#REF!</v>
      </c>
      <c r="BM147" s="305">
        <v>0</v>
      </c>
      <c r="BN147" s="305">
        <v>0</v>
      </c>
      <c r="BO147" s="306"/>
      <c r="BP147" s="306"/>
      <c r="BQ147" s="305">
        <v>0</v>
      </c>
      <c r="BR147" s="305">
        <v>0</v>
      </c>
      <c r="BS147" s="74" t="s">
        <v>37</v>
      </c>
      <c r="BT147" s="77"/>
    </row>
    <row r="148" spans="1:72" s="78" customFormat="1" hidden="1">
      <c r="A148" s="77"/>
      <c r="B148" s="53">
        <v>2014</v>
      </c>
      <c r="C148" s="54">
        <v>8317</v>
      </c>
      <c r="D148" s="53">
        <v>1</v>
      </c>
      <c r="E148" s="53">
        <v>3000</v>
      </c>
      <c r="F148" s="53">
        <v>3800</v>
      </c>
      <c r="G148" s="53"/>
      <c r="H148" s="53"/>
      <c r="I148" s="55" t="s">
        <v>117</v>
      </c>
      <c r="J148" s="56">
        <f>J149+J151+J153+J155+J157</f>
        <v>0</v>
      </c>
      <c r="K148" s="56">
        <f t="shared" ref="K148:P148" si="326">K149+K151+K153+K155+K157</f>
        <v>0</v>
      </c>
      <c r="L148" s="56">
        <f t="shared" si="326"/>
        <v>0</v>
      </c>
      <c r="M148" s="56">
        <f t="shared" si="326"/>
        <v>0</v>
      </c>
      <c r="N148" s="56">
        <f t="shared" si="326"/>
        <v>0</v>
      </c>
      <c r="O148" s="56">
        <f t="shared" si="326"/>
        <v>0</v>
      </c>
      <c r="P148" s="56">
        <f t="shared" si="326"/>
        <v>0</v>
      </c>
      <c r="Q148" s="56">
        <f>Q149+Q151+Q153+Q155+Q157</f>
        <v>0</v>
      </c>
      <c r="R148" s="56">
        <f t="shared" ref="R148:S148" si="327">R149+R151+R153+R155+R157</f>
        <v>0</v>
      </c>
      <c r="S148" s="56">
        <f t="shared" si="327"/>
        <v>0</v>
      </c>
      <c r="T148" s="56">
        <f>T149+T151+T153+T155+T157</f>
        <v>0</v>
      </c>
      <c r="U148" s="56">
        <f t="shared" ref="U148:V148" si="328">U149+U151+U153+U155+U157</f>
        <v>0</v>
      </c>
      <c r="V148" s="56">
        <f t="shared" si="328"/>
        <v>0</v>
      </c>
      <c r="W148" s="56">
        <v>0</v>
      </c>
      <c r="X148" s="56">
        <v>0</v>
      </c>
      <c r="Y148" s="56">
        <v>0</v>
      </c>
      <c r="Z148" s="56">
        <v>0</v>
      </c>
      <c r="AA148" s="56">
        <v>0</v>
      </c>
      <c r="AB148" s="56">
        <v>0</v>
      </c>
      <c r="AC148" s="56">
        <f t="shared" ref="AC148" si="329">AC149+AC151+AC153+AC155+AC157</f>
        <v>0</v>
      </c>
      <c r="AD148" s="56">
        <f>AD149+AD151+AD153+AD155+AD157</f>
        <v>0</v>
      </c>
      <c r="AE148" s="56">
        <f t="shared" ref="AE148:AJ148" si="330">AE149+AE151+AE153+AE155+AE157</f>
        <v>0</v>
      </c>
      <c r="AF148" s="56">
        <f t="shared" si="330"/>
        <v>0</v>
      </c>
      <c r="AG148" s="56" t="e">
        <f t="shared" si="330"/>
        <v>#REF!</v>
      </c>
      <c r="AH148" s="56" t="e">
        <f t="shared" si="330"/>
        <v>#REF!</v>
      </c>
      <c r="AI148" s="56" t="e">
        <f t="shared" si="330"/>
        <v>#REF!</v>
      </c>
      <c r="AJ148" s="56" t="e">
        <f t="shared" si="330"/>
        <v>#REF!</v>
      </c>
      <c r="AK148" s="56">
        <f>AK149+AK151+AK153+AK155+AK157</f>
        <v>0</v>
      </c>
      <c r="AL148" s="56">
        <f t="shared" ref="AL148:AQ148" si="331">AL149+AL151+AL153+AL155+AL157</f>
        <v>0</v>
      </c>
      <c r="AM148" s="56">
        <f t="shared" si="331"/>
        <v>0</v>
      </c>
      <c r="AN148" s="56">
        <f t="shared" si="331"/>
        <v>0</v>
      </c>
      <c r="AO148" s="56">
        <f t="shared" si="331"/>
        <v>0</v>
      </c>
      <c r="AP148" s="56">
        <f t="shared" si="331"/>
        <v>0</v>
      </c>
      <c r="AQ148" s="56">
        <f t="shared" si="331"/>
        <v>0</v>
      </c>
      <c r="AR148" s="56">
        <f>AR149+AR151+AR153+AR155+AR157</f>
        <v>0</v>
      </c>
      <c r="AS148" s="56">
        <f t="shared" ref="AS148:AX148" si="332">AS149+AS151+AS153+AS155+AS157</f>
        <v>0</v>
      </c>
      <c r="AT148" s="56">
        <f t="shared" si="332"/>
        <v>0</v>
      </c>
      <c r="AU148" s="56">
        <f t="shared" si="332"/>
        <v>0</v>
      </c>
      <c r="AV148" s="56">
        <f t="shared" si="332"/>
        <v>0</v>
      </c>
      <c r="AW148" s="56">
        <f t="shared" si="332"/>
        <v>0</v>
      </c>
      <c r="AX148" s="56">
        <f t="shared" si="332"/>
        <v>0</v>
      </c>
      <c r="AY148" s="56">
        <f>AY149+AY151+AY153+AY155+AY157</f>
        <v>0</v>
      </c>
      <c r="AZ148" s="56">
        <f t="shared" ref="AZ148:BE148" si="333">AZ149+AZ151+AZ153+AZ155+AZ157</f>
        <v>0</v>
      </c>
      <c r="BA148" s="56">
        <f t="shared" si="333"/>
        <v>0</v>
      </c>
      <c r="BB148" s="56">
        <f t="shared" si="333"/>
        <v>0</v>
      </c>
      <c r="BC148" s="56">
        <f t="shared" si="333"/>
        <v>0</v>
      </c>
      <c r="BD148" s="56">
        <f t="shared" si="333"/>
        <v>0</v>
      </c>
      <c r="BE148" s="56">
        <f t="shared" si="333"/>
        <v>0</v>
      </c>
      <c r="BF148" s="56">
        <f>BF149+BF151+BF153+BF155+BF157</f>
        <v>0</v>
      </c>
      <c r="BG148" s="56">
        <f t="shared" ref="BG148:BK148" si="334">BG149+BG151+BG153+BG155+BG157</f>
        <v>0</v>
      </c>
      <c r="BH148" s="56">
        <f t="shared" si="334"/>
        <v>0</v>
      </c>
      <c r="BI148" s="56" t="e">
        <f t="shared" si="334"/>
        <v>#REF!</v>
      </c>
      <c r="BJ148" s="56" t="e">
        <f t="shared" si="334"/>
        <v>#REF!</v>
      </c>
      <c r="BK148" s="56" t="e">
        <f t="shared" si="334"/>
        <v>#REF!</v>
      </c>
      <c r="BL148" s="56" t="e">
        <f t="shared" si="243"/>
        <v>#REF!</v>
      </c>
      <c r="BM148" s="303"/>
      <c r="BN148" s="303"/>
      <c r="BO148" s="303"/>
      <c r="BP148" s="303"/>
      <c r="BQ148" s="303"/>
      <c r="BR148" s="303"/>
      <c r="BS148" s="58"/>
      <c r="BT148" s="77"/>
    </row>
    <row r="149" spans="1:72" s="79" customFormat="1" ht="69.75" hidden="1" customHeight="1">
      <c r="A149" s="77"/>
      <c r="B149" s="59">
        <v>2014</v>
      </c>
      <c r="C149" s="60">
        <v>8317</v>
      </c>
      <c r="D149" s="59">
        <v>1</v>
      </c>
      <c r="E149" s="59">
        <v>3000</v>
      </c>
      <c r="F149" s="59">
        <v>3800</v>
      </c>
      <c r="G149" s="59">
        <v>381</v>
      </c>
      <c r="H149" s="59"/>
      <c r="I149" s="61" t="s">
        <v>118</v>
      </c>
      <c r="J149" s="62">
        <f t="shared" ref="J149:P151" si="335">J150</f>
        <v>0</v>
      </c>
      <c r="K149" s="62">
        <f t="shared" si="335"/>
        <v>0</v>
      </c>
      <c r="L149" s="62">
        <f t="shared" si="335"/>
        <v>0</v>
      </c>
      <c r="M149" s="62">
        <f t="shared" si="335"/>
        <v>0</v>
      </c>
      <c r="N149" s="62">
        <f t="shared" si="335"/>
        <v>0</v>
      </c>
      <c r="O149" s="62">
        <f t="shared" si="335"/>
        <v>0</v>
      </c>
      <c r="P149" s="62">
        <f t="shared" si="335"/>
        <v>0</v>
      </c>
      <c r="Q149" s="62">
        <f t="shared" ref="Q149:AC151" si="336">Q150</f>
        <v>0</v>
      </c>
      <c r="R149" s="62">
        <f t="shared" si="336"/>
        <v>0</v>
      </c>
      <c r="S149" s="62">
        <f t="shared" si="336"/>
        <v>0</v>
      </c>
      <c r="T149" s="62">
        <f t="shared" si="336"/>
        <v>0</v>
      </c>
      <c r="U149" s="62">
        <f t="shared" si="336"/>
        <v>0</v>
      </c>
      <c r="V149" s="62">
        <f t="shared" si="336"/>
        <v>0</v>
      </c>
      <c r="W149" s="62">
        <v>0</v>
      </c>
      <c r="X149" s="62">
        <v>0</v>
      </c>
      <c r="Y149" s="62">
        <v>0</v>
      </c>
      <c r="Z149" s="62">
        <v>0</v>
      </c>
      <c r="AA149" s="62">
        <v>0</v>
      </c>
      <c r="AB149" s="62">
        <v>0</v>
      </c>
      <c r="AC149" s="62">
        <f t="shared" si="336"/>
        <v>0</v>
      </c>
      <c r="AD149" s="62">
        <f t="shared" ref="AD149:AS151" si="337">AD150</f>
        <v>0</v>
      </c>
      <c r="AE149" s="62">
        <f t="shared" si="337"/>
        <v>0</v>
      </c>
      <c r="AF149" s="62">
        <f t="shared" si="337"/>
        <v>0</v>
      </c>
      <c r="AG149" s="62" t="e">
        <f t="shared" si="337"/>
        <v>#REF!</v>
      </c>
      <c r="AH149" s="62" t="e">
        <f t="shared" si="337"/>
        <v>#REF!</v>
      </c>
      <c r="AI149" s="62" t="e">
        <f t="shared" si="337"/>
        <v>#REF!</v>
      </c>
      <c r="AJ149" s="62" t="e">
        <f t="shared" si="337"/>
        <v>#REF!</v>
      </c>
      <c r="AK149" s="62">
        <f t="shared" si="337"/>
        <v>0</v>
      </c>
      <c r="AL149" s="62">
        <f t="shared" si="337"/>
        <v>0</v>
      </c>
      <c r="AM149" s="62">
        <f t="shared" si="337"/>
        <v>0</v>
      </c>
      <c r="AN149" s="62">
        <f t="shared" si="337"/>
        <v>0</v>
      </c>
      <c r="AO149" s="62">
        <f t="shared" si="337"/>
        <v>0</v>
      </c>
      <c r="AP149" s="62">
        <f t="shared" si="337"/>
        <v>0</v>
      </c>
      <c r="AQ149" s="62">
        <f t="shared" si="337"/>
        <v>0</v>
      </c>
      <c r="AR149" s="62">
        <f t="shared" si="337"/>
        <v>0</v>
      </c>
      <c r="AS149" s="62">
        <f t="shared" si="337"/>
        <v>0</v>
      </c>
      <c r="AT149" s="62">
        <f t="shared" ref="AT149:BI149" si="338">AT150</f>
        <v>0</v>
      </c>
      <c r="AU149" s="62">
        <f t="shared" si="338"/>
        <v>0</v>
      </c>
      <c r="AV149" s="62">
        <f t="shared" si="338"/>
        <v>0</v>
      </c>
      <c r="AW149" s="62">
        <f t="shared" si="338"/>
        <v>0</v>
      </c>
      <c r="AX149" s="62">
        <f t="shared" si="338"/>
        <v>0</v>
      </c>
      <c r="AY149" s="62">
        <f t="shared" si="338"/>
        <v>0</v>
      </c>
      <c r="AZ149" s="62">
        <f t="shared" si="338"/>
        <v>0</v>
      </c>
      <c r="BA149" s="62">
        <f t="shared" si="338"/>
        <v>0</v>
      </c>
      <c r="BB149" s="62">
        <f t="shared" si="338"/>
        <v>0</v>
      </c>
      <c r="BC149" s="62">
        <f t="shared" si="338"/>
        <v>0</v>
      </c>
      <c r="BD149" s="62">
        <f t="shared" si="338"/>
        <v>0</v>
      </c>
      <c r="BE149" s="62">
        <f t="shared" si="338"/>
        <v>0</v>
      </c>
      <c r="BF149" s="62">
        <f t="shared" si="338"/>
        <v>0</v>
      </c>
      <c r="BG149" s="62">
        <f t="shared" si="338"/>
        <v>0</v>
      </c>
      <c r="BH149" s="62">
        <f t="shared" si="338"/>
        <v>0</v>
      </c>
      <c r="BI149" s="62" t="e">
        <f t="shared" si="338"/>
        <v>#REF!</v>
      </c>
      <c r="BJ149" s="62" t="e">
        <f t="shared" ref="BF149:BK151" si="339">BJ150</f>
        <v>#REF!</v>
      </c>
      <c r="BK149" s="62" t="e">
        <f t="shared" si="339"/>
        <v>#REF!</v>
      </c>
      <c r="BL149" s="62" t="e">
        <f t="shared" si="243"/>
        <v>#REF!</v>
      </c>
      <c r="BM149" s="304"/>
      <c r="BN149" s="304"/>
      <c r="BO149" s="304"/>
      <c r="BP149" s="304"/>
      <c r="BQ149" s="304"/>
      <c r="BR149" s="304"/>
      <c r="BS149" s="64"/>
      <c r="BT149" s="77"/>
    </row>
    <row r="150" spans="1:72" s="46" customFormat="1" ht="40.5" hidden="1" customHeight="1">
      <c r="A150" s="77"/>
      <c r="B150" s="20">
        <v>2014</v>
      </c>
      <c r="C150" s="65">
        <v>8317</v>
      </c>
      <c r="D150" s="20">
        <v>1</v>
      </c>
      <c r="E150" s="20">
        <v>3000</v>
      </c>
      <c r="F150" s="20">
        <v>3800</v>
      </c>
      <c r="G150" s="20">
        <v>381</v>
      </c>
      <c r="H150" s="20">
        <v>1</v>
      </c>
      <c r="I150" s="66" t="s">
        <v>118</v>
      </c>
      <c r="J150" s="67">
        <v>0</v>
      </c>
      <c r="K150" s="67">
        <v>0</v>
      </c>
      <c r="L150" s="68">
        <f>J150+K150</f>
        <v>0</v>
      </c>
      <c r="M150" s="67">
        <v>0</v>
      </c>
      <c r="N150" s="67">
        <v>0</v>
      </c>
      <c r="O150" s="68">
        <f>+M150+N150</f>
        <v>0</v>
      </c>
      <c r="P150" s="68">
        <f>+L150+O150</f>
        <v>0</v>
      </c>
      <c r="Q150" s="71">
        <v>0</v>
      </c>
      <c r="R150" s="71">
        <v>0</v>
      </c>
      <c r="S150" s="71">
        <v>0</v>
      </c>
      <c r="T150" s="71">
        <v>0</v>
      </c>
      <c r="U150" s="71">
        <v>0</v>
      </c>
      <c r="V150" s="71">
        <v>0</v>
      </c>
      <c r="W150" s="67">
        <v>0</v>
      </c>
      <c r="X150" s="67">
        <v>0</v>
      </c>
      <c r="Y150" s="68">
        <v>0</v>
      </c>
      <c r="Z150" s="67">
        <v>0</v>
      </c>
      <c r="AA150" s="67">
        <v>0</v>
      </c>
      <c r="AB150" s="68">
        <v>0</v>
      </c>
      <c r="AC150" s="68">
        <f>+Y150+AB150</f>
        <v>0</v>
      </c>
      <c r="AD150" s="67">
        <f>J150+Q150-T150</f>
        <v>0</v>
      </c>
      <c r="AE150" s="67">
        <f>K150+R150-U150</f>
        <v>0</v>
      </c>
      <c r="AF150" s="68">
        <f>AD150+AE150</f>
        <v>0</v>
      </c>
      <c r="AG150" s="67" t="e">
        <f>M150+#REF!-V150</f>
        <v>#REF!</v>
      </c>
      <c r="AH150" s="67" t="e">
        <f>N150+S150-#REF!</f>
        <v>#REF!</v>
      </c>
      <c r="AI150" s="68" t="e">
        <f>+AG150+AH150</f>
        <v>#REF!</v>
      </c>
      <c r="AJ150" s="68" t="e">
        <f>+AF150+AI150</f>
        <v>#REF!</v>
      </c>
      <c r="AK150" s="71">
        <v>0</v>
      </c>
      <c r="AL150" s="71">
        <v>0</v>
      </c>
      <c r="AM150" s="68">
        <f>AK150+AL150</f>
        <v>0</v>
      </c>
      <c r="AN150" s="71">
        <v>0</v>
      </c>
      <c r="AO150" s="71">
        <v>0</v>
      </c>
      <c r="AP150" s="68">
        <f>+AN150+AO150</f>
        <v>0</v>
      </c>
      <c r="AQ150" s="68">
        <f>+AM150+AP150</f>
        <v>0</v>
      </c>
      <c r="AR150" s="71">
        <v>0</v>
      </c>
      <c r="AS150" s="71">
        <v>0</v>
      </c>
      <c r="AT150" s="68">
        <f>AR150+AS150</f>
        <v>0</v>
      </c>
      <c r="AU150" s="71">
        <v>0</v>
      </c>
      <c r="AV150" s="71">
        <v>0</v>
      </c>
      <c r="AW150" s="68">
        <f>+AU150+AV150</f>
        <v>0</v>
      </c>
      <c r="AX150" s="68">
        <f>+AT150+AW150</f>
        <v>0</v>
      </c>
      <c r="AY150" s="71">
        <v>0</v>
      </c>
      <c r="AZ150" s="71">
        <v>0</v>
      </c>
      <c r="BA150" s="68">
        <f>AY150+AZ150</f>
        <v>0</v>
      </c>
      <c r="BB150" s="71">
        <v>0</v>
      </c>
      <c r="BC150" s="71">
        <v>0</v>
      </c>
      <c r="BD150" s="68">
        <f>+BB150+BC150</f>
        <v>0</v>
      </c>
      <c r="BE150" s="68">
        <f>+BA150+BD150</f>
        <v>0</v>
      </c>
      <c r="BF150" s="67">
        <f>AD150-AK150-AR150-AY150</f>
        <v>0</v>
      </c>
      <c r="BG150" s="67">
        <f>AE150-AL150-AS150-AZ150</f>
        <v>0</v>
      </c>
      <c r="BH150" s="68">
        <f>BF150+BG150</f>
        <v>0</v>
      </c>
      <c r="BI150" s="67" t="e">
        <f>AG150-AN150-AU150-BB150</f>
        <v>#REF!</v>
      </c>
      <c r="BJ150" s="67" t="e">
        <f>AH150-AO150-AV150-BC150</f>
        <v>#REF!</v>
      </c>
      <c r="BK150" s="68" t="e">
        <f>+BI150+BJ150</f>
        <v>#REF!</v>
      </c>
      <c r="BL150" s="68" t="e">
        <f t="shared" si="243"/>
        <v>#REF!</v>
      </c>
      <c r="BM150" s="305">
        <v>0</v>
      </c>
      <c r="BN150" s="305">
        <v>0</v>
      </c>
      <c r="BO150" s="306"/>
      <c r="BP150" s="306"/>
      <c r="BQ150" s="305">
        <v>0</v>
      </c>
      <c r="BR150" s="305">
        <v>0</v>
      </c>
      <c r="BS150" s="74" t="s">
        <v>37</v>
      </c>
      <c r="BT150" s="77"/>
    </row>
    <row r="151" spans="1:72" s="79" customFormat="1" ht="69" hidden="1" customHeight="1">
      <c r="A151" s="77"/>
      <c r="B151" s="59">
        <v>2014</v>
      </c>
      <c r="C151" s="60">
        <v>8317</v>
      </c>
      <c r="D151" s="59">
        <v>1</v>
      </c>
      <c r="E151" s="59">
        <v>3000</v>
      </c>
      <c r="F151" s="59">
        <v>3800</v>
      </c>
      <c r="G151" s="59">
        <v>382</v>
      </c>
      <c r="H151" s="59"/>
      <c r="I151" s="61" t="s">
        <v>119</v>
      </c>
      <c r="J151" s="62">
        <f t="shared" si="335"/>
        <v>0</v>
      </c>
      <c r="K151" s="62">
        <f t="shared" si="335"/>
        <v>0</v>
      </c>
      <c r="L151" s="62">
        <f t="shared" si="335"/>
        <v>0</v>
      </c>
      <c r="M151" s="62">
        <f t="shared" si="335"/>
        <v>0</v>
      </c>
      <c r="N151" s="62">
        <f t="shared" si="335"/>
        <v>0</v>
      </c>
      <c r="O151" s="62">
        <f t="shared" si="335"/>
        <v>0</v>
      </c>
      <c r="P151" s="62">
        <f t="shared" si="335"/>
        <v>0</v>
      </c>
      <c r="Q151" s="62">
        <f t="shared" si="336"/>
        <v>0</v>
      </c>
      <c r="R151" s="62">
        <f t="shared" si="336"/>
        <v>0</v>
      </c>
      <c r="S151" s="62">
        <f t="shared" si="336"/>
        <v>0</v>
      </c>
      <c r="T151" s="62">
        <f t="shared" si="336"/>
        <v>0</v>
      </c>
      <c r="U151" s="62">
        <f t="shared" si="336"/>
        <v>0</v>
      </c>
      <c r="V151" s="62">
        <f t="shared" si="336"/>
        <v>0</v>
      </c>
      <c r="W151" s="62">
        <v>0</v>
      </c>
      <c r="X151" s="62">
        <v>0</v>
      </c>
      <c r="Y151" s="62">
        <v>0</v>
      </c>
      <c r="Z151" s="62">
        <v>0</v>
      </c>
      <c r="AA151" s="62">
        <v>0</v>
      </c>
      <c r="AB151" s="62">
        <v>0</v>
      </c>
      <c r="AC151" s="62">
        <f t="shared" si="336"/>
        <v>0</v>
      </c>
      <c r="AD151" s="62">
        <f t="shared" si="337"/>
        <v>0</v>
      </c>
      <c r="AE151" s="62">
        <f t="shared" si="337"/>
        <v>0</v>
      </c>
      <c r="AF151" s="62">
        <f t="shared" si="337"/>
        <v>0</v>
      </c>
      <c r="AG151" s="62" t="e">
        <f t="shared" si="337"/>
        <v>#REF!</v>
      </c>
      <c r="AH151" s="62" t="e">
        <f t="shared" si="337"/>
        <v>#REF!</v>
      </c>
      <c r="AI151" s="62" t="e">
        <f t="shared" si="337"/>
        <v>#REF!</v>
      </c>
      <c r="AJ151" s="62" t="e">
        <f t="shared" si="337"/>
        <v>#REF!</v>
      </c>
      <c r="AK151" s="62">
        <f t="shared" si="337"/>
        <v>0</v>
      </c>
      <c r="AL151" s="62">
        <f t="shared" si="337"/>
        <v>0</v>
      </c>
      <c r="AM151" s="62">
        <f t="shared" si="337"/>
        <v>0</v>
      </c>
      <c r="AN151" s="62">
        <f t="shared" si="337"/>
        <v>0</v>
      </c>
      <c r="AO151" s="62">
        <f t="shared" si="337"/>
        <v>0</v>
      </c>
      <c r="AP151" s="62">
        <f t="shared" si="337"/>
        <v>0</v>
      </c>
      <c r="AQ151" s="62">
        <f t="shared" si="337"/>
        <v>0</v>
      </c>
      <c r="AR151" s="62">
        <f t="shared" si="337"/>
        <v>0</v>
      </c>
      <c r="AS151" s="62">
        <f t="shared" si="337"/>
        <v>0</v>
      </c>
      <c r="AT151" s="62">
        <f t="shared" ref="AT151:BE151" si="340">AT152</f>
        <v>0</v>
      </c>
      <c r="AU151" s="62">
        <f t="shared" si="340"/>
        <v>0</v>
      </c>
      <c r="AV151" s="62">
        <f t="shared" si="340"/>
        <v>0</v>
      </c>
      <c r="AW151" s="62">
        <f t="shared" si="340"/>
        <v>0</v>
      </c>
      <c r="AX151" s="62">
        <f t="shared" si="340"/>
        <v>0</v>
      </c>
      <c r="AY151" s="62">
        <f t="shared" si="340"/>
        <v>0</v>
      </c>
      <c r="AZ151" s="62">
        <f t="shared" si="340"/>
        <v>0</v>
      </c>
      <c r="BA151" s="62">
        <f t="shared" si="340"/>
        <v>0</v>
      </c>
      <c r="BB151" s="62">
        <f t="shared" si="340"/>
        <v>0</v>
      </c>
      <c r="BC151" s="62">
        <f t="shared" si="340"/>
        <v>0</v>
      </c>
      <c r="BD151" s="62">
        <f t="shared" si="340"/>
        <v>0</v>
      </c>
      <c r="BE151" s="62">
        <f t="shared" si="340"/>
        <v>0</v>
      </c>
      <c r="BF151" s="62">
        <f t="shared" si="339"/>
        <v>0</v>
      </c>
      <c r="BG151" s="62">
        <f t="shared" si="339"/>
        <v>0</v>
      </c>
      <c r="BH151" s="62">
        <f t="shared" si="339"/>
        <v>0</v>
      </c>
      <c r="BI151" s="62" t="e">
        <f t="shared" si="339"/>
        <v>#REF!</v>
      </c>
      <c r="BJ151" s="62" t="e">
        <f t="shared" si="339"/>
        <v>#REF!</v>
      </c>
      <c r="BK151" s="62" t="e">
        <f t="shared" si="339"/>
        <v>#REF!</v>
      </c>
      <c r="BL151" s="62" t="e">
        <f t="shared" si="243"/>
        <v>#REF!</v>
      </c>
      <c r="BM151" s="304"/>
      <c r="BN151" s="304"/>
      <c r="BO151" s="304"/>
      <c r="BP151" s="304"/>
      <c r="BQ151" s="304"/>
      <c r="BR151" s="304"/>
      <c r="BS151" s="64"/>
      <c r="BT151" s="77"/>
    </row>
    <row r="152" spans="1:72" s="46" customFormat="1" ht="45.75" hidden="1" customHeight="1">
      <c r="A152" s="77"/>
      <c r="B152" s="20">
        <v>2014</v>
      </c>
      <c r="C152" s="65">
        <v>8317</v>
      </c>
      <c r="D152" s="20">
        <v>1</v>
      </c>
      <c r="E152" s="20">
        <v>3000</v>
      </c>
      <c r="F152" s="20">
        <v>3800</v>
      </c>
      <c r="G152" s="20">
        <v>382</v>
      </c>
      <c r="H152" s="20">
        <v>1</v>
      </c>
      <c r="I152" s="66" t="s">
        <v>120</v>
      </c>
      <c r="J152" s="67">
        <v>0</v>
      </c>
      <c r="K152" s="67">
        <v>0</v>
      </c>
      <c r="L152" s="68">
        <f>J152+K152</f>
        <v>0</v>
      </c>
      <c r="M152" s="67">
        <v>0</v>
      </c>
      <c r="N152" s="67">
        <v>0</v>
      </c>
      <c r="O152" s="68">
        <f>+M152+N152</f>
        <v>0</v>
      </c>
      <c r="P152" s="68">
        <f>+L152+O152</f>
        <v>0</v>
      </c>
      <c r="Q152" s="71">
        <v>0</v>
      </c>
      <c r="R152" s="71">
        <v>0</v>
      </c>
      <c r="S152" s="71">
        <v>0</v>
      </c>
      <c r="T152" s="71">
        <v>0</v>
      </c>
      <c r="U152" s="71">
        <v>0</v>
      </c>
      <c r="V152" s="71">
        <v>0</v>
      </c>
      <c r="W152" s="67">
        <v>0</v>
      </c>
      <c r="X152" s="67">
        <v>0</v>
      </c>
      <c r="Y152" s="68">
        <v>0</v>
      </c>
      <c r="Z152" s="67">
        <v>0</v>
      </c>
      <c r="AA152" s="67">
        <v>0</v>
      </c>
      <c r="AB152" s="68">
        <v>0</v>
      </c>
      <c r="AC152" s="68">
        <f>+Y152+AB152</f>
        <v>0</v>
      </c>
      <c r="AD152" s="67">
        <f>J152+Q152-T152</f>
        <v>0</v>
      </c>
      <c r="AE152" s="67">
        <f>K152+R152-U152</f>
        <v>0</v>
      </c>
      <c r="AF152" s="68">
        <f>AD152+AE152</f>
        <v>0</v>
      </c>
      <c r="AG152" s="67" t="e">
        <f>M152+#REF!-V152</f>
        <v>#REF!</v>
      </c>
      <c r="AH152" s="67" t="e">
        <f>N152+S152-#REF!</f>
        <v>#REF!</v>
      </c>
      <c r="AI152" s="68" t="e">
        <f>+AG152+AH152</f>
        <v>#REF!</v>
      </c>
      <c r="AJ152" s="68" t="e">
        <f>+AF152+AI152</f>
        <v>#REF!</v>
      </c>
      <c r="AK152" s="71">
        <v>0</v>
      </c>
      <c r="AL152" s="71">
        <v>0</v>
      </c>
      <c r="AM152" s="68">
        <f>AK152+AL152</f>
        <v>0</v>
      </c>
      <c r="AN152" s="71">
        <v>0</v>
      </c>
      <c r="AO152" s="71">
        <v>0</v>
      </c>
      <c r="AP152" s="68">
        <f>+AN152+AO152</f>
        <v>0</v>
      </c>
      <c r="AQ152" s="68">
        <f>+AM152+AP152</f>
        <v>0</v>
      </c>
      <c r="AR152" s="71">
        <v>0</v>
      </c>
      <c r="AS152" s="71">
        <v>0</v>
      </c>
      <c r="AT152" s="68">
        <f>AR152+AS152</f>
        <v>0</v>
      </c>
      <c r="AU152" s="71">
        <v>0</v>
      </c>
      <c r="AV152" s="71">
        <v>0</v>
      </c>
      <c r="AW152" s="68">
        <f>+AU152+AV152</f>
        <v>0</v>
      </c>
      <c r="AX152" s="68">
        <f>+AT152+AW152</f>
        <v>0</v>
      </c>
      <c r="AY152" s="71">
        <v>0</v>
      </c>
      <c r="AZ152" s="71">
        <v>0</v>
      </c>
      <c r="BA152" s="68">
        <f>AY152+AZ152</f>
        <v>0</v>
      </c>
      <c r="BB152" s="71">
        <v>0</v>
      </c>
      <c r="BC152" s="71">
        <v>0</v>
      </c>
      <c r="BD152" s="68">
        <f>+BB152+BC152</f>
        <v>0</v>
      </c>
      <c r="BE152" s="68">
        <f>+BA152+BD152</f>
        <v>0</v>
      </c>
      <c r="BF152" s="67">
        <f>AD152-AK152-AR152-AY152</f>
        <v>0</v>
      </c>
      <c r="BG152" s="67">
        <f>AE152-AL152-AS152-AZ152</f>
        <v>0</v>
      </c>
      <c r="BH152" s="68">
        <f>BF152+BG152</f>
        <v>0</v>
      </c>
      <c r="BI152" s="67" t="e">
        <f>AG152-AN152-AU152-BB152</f>
        <v>#REF!</v>
      </c>
      <c r="BJ152" s="67" t="e">
        <f>AH152-AO152-AV152-BC152</f>
        <v>#REF!</v>
      </c>
      <c r="BK152" s="68" t="e">
        <f>+BI152+BJ152</f>
        <v>#REF!</v>
      </c>
      <c r="BL152" s="68" t="e">
        <f t="shared" si="243"/>
        <v>#REF!</v>
      </c>
      <c r="BM152" s="305">
        <v>0</v>
      </c>
      <c r="BN152" s="305">
        <v>0</v>
      </c>
      <c r="BO152" s="306"/>
      <c r="BP152" s="306"/>
      <c r="BQ152" s="305">
        <v>0</v>
      </c>
      <c r="BR152" s="305">
        <v>0</v>
      </c>
      <c r="BS152" s="74" t="s">
        <v>37</v>
      </c>
      <c r="BT152" s="77"/>
    </row>
    <row r="153" spans="1:72" s="79" customFormat="1" ht="36.75" hidden="1" customHeight="1">
      <c r="A153" s="77"/>
      <c r="B153" s="59">
        <v>2014</v>
      </c>
      <c r="C153" s="60">
        <v>8317</v>
      </c>
      <c r="D153" s="59">
        <v>1</v>
      </c>
      <c r="E153" s="59">
        <v>3000</v>
      </c>
      <c r="F153" s="59">
        <v>3800</v>
      </c>
      <c r="G153" s="59">
        <v>383</v>
      </c>
      <c r="H153" s="59"/>
      <c r="I153" s="61" t="s">
        <v>121</v>
      </c>
      <c r="J153" s="62">
        <f>J154</f>
        <v>0</v>
      </c>
      <c r="K153" s="62">
        <f t="shared" ref="K153:P153" si="341">K154</f>
        <v>0</v>
      </c>
      <c r="L153" s="62">
        <f t="shared" si="341"/>
        <v>0</v>
      </c>
      <c r="M153" s="62">
        <f t="shared" si="341"/>
        <v>0</v>
      </c>
      <c r="N153" s="62">
        <f t="shared" si="341"/>
        <v>0</v>
      </c>
      <c r="O153" s="62">
        <f t="shared" si="341"/>
        <v>0</v>
      </c>
      <c r="P153" s="62">
        <f t="shared" si="341"/>
        <v>0</v>
      </c>
      <c r="Q153" s="62">
        <f>Q154</f>
        <v>0</v>
      </c>
      <c r="R153" s="62">
        <f t="shared" ref="R153:V153" si="342">R154</f>
        <v>0</v>
      </c>
      <c r="S153" s="62">
        <f t="shared" si="342"/>
        <v>0</v>
      </c>
      <c r="T153" s="62">
        <f>T154</f>
        <v>0</v>
      </c>
      <c r="U153" s="62">
        <f t="shared" si="342"/>
        <v>0</v>
      </c>
      <c r="V153" s="62">
        <f t="shared" si="342"/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f t="shared" ref="AC153" si="343">AC154</f>
        <v>0</v>
      </c>
      <c r="AD153" s="62">
        <f>AD154</f>
        <v>0</v>
      </c>
      <c r="AE153" s="62">
        <f t="shared" ref="AE153:AJ153" si="344">AE154</f>
        <v>0</v>
      </c>
      <c r="AF153" s="62">
        <f t="shared" si="344"/>
        <v>0</v>
      </c>
      <c r="AG153" s="62" t="e">
        <f t="shared" si="344"/>
        <v>#REF!</v>
      </c>
      <c r="AH153" s="62" t="e">
        <f t="shared" si="344"/>
        <v>#REF!</v>
      </c>
      <c r="AI153" s="62" t="e">
        <f t="shared" si="344"/>
        <v>#REF!</v>
      </c>
      <c r="AJ153" s="62" t="e">
        <f t="shared" si="344"/>
        <v>#REF!</v>
      </c>
      <c r="AK153" s="62">
        <f>AK154</f>
        <v>0</v>
      </c>
      <c r="AL153" s="62">
        <f t="shared" ref="AL153:BK153" si="345">AL154</f>
        <v>0</v>
      </c>
      <c r="AM153" s="62">
        <f t="shared" si="345"/>
        <v>0</v>
      </c>
      <c r="AN153" s="62">
        <f t="shared" si="345"/>
        <v>0</v>
      </c>
      <c r="AO153" s="62">
        <f t="shared" si="345"/>
        <v>0</v>
      </c>
      <c r="AP153" s="62">
        <f t="shared" si="345"/>
        <v>0</v>
      </c>
      <c r="AQ153" s="62">
        <f t="shared" si="345"/>
        <v>0</v>
      </c>
      <c r="AR153" s="62">
        <f>AR154</f>
        <v>0</v>
      </c>
      <c r="AS153" s="62">
        <f t="shared" si="345"/>
        <v>0</v>
      </c>
      <c r="AT153" s="62">
        <f t="shared" si="345"/>
        <v>0</v>
      </c>
      <c r="AU153" s="62">
        <f t="shared" si="345"/>
        <v>0</v>
      </c>
      <c r="AV153" s="62">
        <f t="shared" si="345"/>
        <v>0</v>
      </c>
      <c r="AW153" s="62">
        <f t="shared" si="345"/>
        <v>0</v>
      </c>
      <c r="AX153" s="62">
        <f t="shared" si="345"/>
        <v>0</v>
      </c>
      <c r="AY153" s="62">
        <f>AY154</f>
        <v>0</v>
      </c>
      <c r="AZ153" s="62">
        <f t="shared" si="345"/>
        <v>0</v>
      </c>
      <c r="BA153" s="62">
        <f t="shared" si="345"/>
        <v>0</v>
      </c>
      <c r="BB153" s="62">
        <f t="shared" si="345"/>
        <v>0</v>
      </c>
      <c r="BC153" s="62">
        <f t="shared" si="345"/>
        <v>0</v>
      </c>
      <c r="BD153" s="62">
        <f t="shared" si="345"/>
        <v>0</v>
      </c>
      <c r="BE153" s="62">
        <f t="shared" si="345"/>
        <v>0</v>
      </c>
      <c r="BF153" s="62">
        <f>BF154</f>
        <v>0</v>
      </c>
      <c r="BG153" s="62">
        <f t="shared" si="345"/>
        <v>0</v>
      </c>
      <c r="BH153" s="62">
        <f t="shared" si="345"/>
        <v>0</v>
      </c>
      <c r="BI153" s="62" t="e">
        <f t="shared" si="345"/>
        <v>#REF!</v>
      </c>
      <c r="BJ153" s="62" t="e">
        <f t="shared" si="345"/>
        <v>#REF!</v>
      </c>
      <c r="BK153" s="62" t="e">
        <f t="shared" si="345"/>
        <v>#REF!</v>
      </c>
      <c r="BL153" s="62" t="e">
        <f t="shared" si="243"/>
        <v>#REF!</v>
      </c>
      <c r="BM153" s="304"/>
      <c r="BN153" s="304"/>
      <c r="BO153" s="304"/>
      <c r="BP153" s="304"/>
      <c r="BQ153" s="304"/>
      <c r="BR153" s="304"/>
      <c r="BS153" s="64"/>
      <c r="BT153" s="77"/>
    </row>
    <row r="154" spans="1:72" s="46" customFormat="1" ht="36.75" hidden="1" customHeight="1">
      <c r="A154" s="77"/>
      <c r="B154" s="20">
        <v>2014</v>
      </c>
      <c r="C154" s="65">
        <v>8317</v>
      </c>
      <c r="D154" s="20">
        <v>1</v>
      </c>
      <c r="E154" s="20">
        <v>3000</v>
      </c>
      <c r="F154" s="20">
        <v>3800</v>
      </c>
      <c r="G154" s="20">
        <v>383</v>
      </c>
      <c r="H154" s="20">
        <v>1</v>
      </c>
      <c r="I154" s="66" t="s">
        <v>121</v>
      </c>
      <c r="J154" s="67">
        <v>0</v>
      </c>
      <c r="K154" s="67">
        <v>0</v>
      </c>
      <c r="L154" s="68">
        <f>J154+K154</f>
        <v>0</v>
      </c>
      <c r="M154" s="67">
        <v>0</v>
      </c>
      <c r="N154" s="67">
        <v>0</v>
      </c>
      <c r="O154" s="68">
        <f>+M154+N154</f>
        <v>0</v>
      </c>
      <c r="P154" s="68">
        <f>+L154+O154</f>
        <v>0</v>
      </c>
      <c r="Q154" s="71">
        <v>0</v>
      </c>
      <c r="R154" s="71">
        <v>0</v>
      </c>
      <c r="S154" s="71">
        <v>0</v>
      </c>
      <c r="T154" s="71">
        <v>0</v>
      </c>
      <c r="U154" s="71">
        <v>0</v>
      </c>
      <c r="V154" s="71">
        <v>0</v>
      </c>
      <c r="W154" s="67">
        <v>0</v>
      </c>
      <c r="X154" s="67">
        <v>0</v>
      </c>
      <c r="Y154" s="68">
        <v>0</v>
      </c>
      <c r="Z154" s="67">
        <v>0</v>
      </c>
      <c r="AA154" s="67">
        <v>0</v>
      </c>
      <c r="AB154" s="68">
        <v>0</v>
      </c>
      <c r="AC154" s="68">
        <f>+Y154+AB154</f>
        <v>0</v>
      </c>
      <c r="AD154" s="67">
        <f>J154+Q154-T154</f>
        <v>0</v>
      </c>
      <c r="AE154" s="67">
        <f>K154+R154-U154</f>
        <v>0</v>
      </c>
      <c r="AF154" s="68">
        <f>AD154+AE154</f>
        <v>0</v>
      </c>
      <c r="AG154" s="67" t="e">
        <f>M154+#REF!-V154</f>
        <v>#REF!</v>
      </c>
      <c r="AH154" s="67" t="e">
        <f>N154+S154-#REF!</f>
        <v>#REF!</v>
      </c>
      <c r="AI154" s="68" t="e">
        <f>+AG154+AH154</f>
        <v>#REF!</v>
      </c>
      <c r="AJ154" s="68" t="e">
        <f>+AF154+AI154</f>
        <v>#REF!</v>
      </c>
      <c r="AK154" s="71">
        <v>0</v>
      </c>
      <c r="AL154" s="71">
        <v>0</v>
      </c>
      <c r="AM154" s="68">
        <f>AK154+AL154</f>
        <v>0</v>
      </c>
      <c r="AN154" s="71">
        <v>0</v>
      </c>
      <c r="AO154" s="71">
        <v>0</v>
      </c>
      <c r="AP154" s="68">
        <f>+AN154+AO154</f>
        <v>0</v>
      </c>
      <c r="AQ154" s="68">
        <f>+AM154+AP154</f>
        <v>0</v>
      </c>
      <c r="AR154" s="71">
        <v>0</v>
      </c>
      <c r="AS154" s="71">
        <v>0</v>
      </c>
      <c r="AT154" s="68">
        <f>AR154+AS154</f>
        <v>0</v>
      </c>
      <c r="AU154" s="71">
        <v>0</v>
      </c>
      <c r="AV154" s="71">
        <v>0</v>
      </c>
      <c r="AW154" s="68">
        <f>+AU154+AV154</f>
        <v>0</v>
      </c>
      <c r="AX154" s="68">
        <f>+AT154+AW154</f>
        <v>0</v>
      </c>
      <c r="AY154" s="71">
        <v>0</v>
      </c>
      <c r="AZ154" s="71">
        <v>0</v>
      </c>
      <c r="BA154" s="68">
        <f>AY154+AZ154</f>
        <v>0</v>
      </c>
      <c r="BB154" s="71">
        <v>0</v>
      </c>
      <c r="BC154" s="71">
        <v>0</v>
      </c>
      <c r="BD154" s="68">
        <f>+BB154+BC154</f>
        <v>0</v>
      </c>
      <c r="BE154" s="68">
        <f>+BA154+BD154</f>
        <v>0</v>
      </c>
      <c r="BF154" s="67">
        <f>AD154-AK154-AR154-AY154</f>
        <v>0</v>
      </c>
      <c r="BG154" s="67">
        <f>AE154-AL154-AS154-AZ154</f>
        <v>0</v>
      </c>
      <c r="BH154" s="68">
        <f>BF154+BG154</f>
        <v>0</v>
      </c>
      <c r="BI154" s="67" t="e">
        <f>AG154-AN154-AU154-BB154</f>
        <v>#REF!</v>
      </c>
      <c r="BJ154" s="67" t="e">
        <f>AH154-AO154-AV154-BC154</f>
        <v>#REF!</v>
      </c>
      <c r="BK154" s="68" t="e">
        <f>+BI154+BJ154</f>
        <v>#REF!</v>
      </c>
      <c r="BL154" s="68" t="e">
        <f t="shared" si="243"/>
        <v>#REF!</v>
      </c>
      <c r="BM154" s="305">
        <v>0</v>
      </c>
      <c r="BN154" s="305">
        <v>0</v>
      </c>
      <c r="BO154" s="306"/>
      <c r="BP154" s="306"/>
      <c r="BQ154" s="305">
        <v>0</v>
      </c>
      <c r="BR154" s="305">
        <v>0</v>
      </c>
      <c r="BS154" s="74" t="s">
        <v>37</v>
      </c>
      <c r="BT154" s="77"/>
    </row>
    <row r="155" spans="1:72" s="79" customFormat="1" ht="36.75" hidden="1" customHeight="1">
      <c r="A155" s="77"/>
      <c r="B155" s="59">
        <v>2014</v>
      </c>
      <c r="C155" s="60">
        <v>8317</v>
      </c>
      <c r="D155" s="59">
        <v>1</v>
      </c>
      <c r="E155" s="59">
        <v>3000</v>
      </c>
      <c r="F155" s="59">
        <v>3800</v>
      </c>
      <c r="G155" s="59">
        <v>384</v>
      </c>
      <c r="H155" s="59"/>
      <c r="I155" s="61" t="s">
        <v>122</v>
      </c>
      <c r="J155" s="62">
        <f t="shared" ref="J155:P157" si="346">J156</f>
        <v>0</v>
      </c>
      <c r="K155" s="62">
        <f t="shared" si="346"/>
        <v>0</v>
      </c>
      <c r="L155" s="62">
        <f t="shared" si="346"/>
        <v>0</v>
      </c>
      <c r="M155" s="62">
        <f t="shared" si="346"/>
        <v>0</v>
      </c>
      <c r="N155" s="62">
        <f t="shared" si="346"/>
        <v>0</v>
      </c>
      <c r="O155" s="62">
        <f t="shared" si="346"/>
        <v>0</v>
      </c>
      <c r="P155" s="62">
        <f t="shared" si="346"/>
        <v>0</v>
      </c>
      <c r="Q155" s="62">
        <f t="shared" ref="Q155:AC157" si="347">Q156</f>
        <v>0</v>
      </c>
      <c r="R155" s="62">
        <f t="shared" si="347"/>
        <v>0</v>
      </c>
      <c r="S155" s="62">
        <f t="shared" si="347"/>
        <v>0</v>
      </c>
      <c r="T155" s="62">
        <f t="shared" si="347"/>
        <v>0</v>
      </c>
      <c r="U155" s="62">
        <f t="shared" si="347"/>
        <v>0</v>
      </c>
      <c r="V155" s="62">
        <f t="shared" si="347"/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f t="shared" si="347"/>
        <v>0</v>
      </c>
      <c r="AD155" s="62">
        <f t="shared" ref="AD155:AS157" si="348">AD156</f>
        <v>0</v>
      </c>
      <c r="AE155" s="62">
        <f t="shared" si="348"/>
        <v>0</v>
      </c>
      <c r="AF155" s="62">
        <f t="shared" si="348"/>
        <v>0</v>
      </c>
      <c r="AG155" s="62" t="e">
        <f t="shared" si="348"/>
        <v>#REF!</v>
      </c>
      <c r="AH155" s="62" t="e">
        <f t="shared" si="348"/>
        <v>#REF!</v>
      </c>
      <c r="AI155" s="62" t="e">
        <f t="shared" si="348"/>
        <v>#REF!</v>
      </c>
      <c r="AJ155" s="62" t="e">
        <f t="shared" si="348"/>
        <v>#REF!</v>
      </c>
      <c r="AK155" s="62">
        <f t="shared" si="348"/>
        <v>0</v>
      </c>
      <c r="AL155" s="62">
        <f t="shared" si="348"/>
        <v>0</v>
      </c>
      <c r="AM155" s="62">
        <f t="shared" si="348"/>
        <v>0</v>
      </c>
      <c r="AN155" s="62">
        <f t="shared" si="348"/>
        <v>0</v>
      </c>
      <c r="AO155" s="62">
        <f t="shared" si="348"/>
        <v>0</v>
      </c>
      <c r="AP155" s="62">
        <f t="shared" si="348"/>
        <v>0</v>
      </c>
      <c r="AQ155" s="62">
        <f t="shared" si="348"/>
        <v>0</v>
      </c>
      <c r="AR155" s="62">
        <f t="shared" si="348"/>
        <v>0</v>
      </c>
      <c r="AS155" s="62">
        <f t="shared" si="348"/>
        <v>0</v>
      </c>
      <c r="AT155" s="62">
        <f t="shared" ref="AT155:BI155" si="349">AT156</f>
        <v>0</v>
      </c>
      <c r="AU155" s="62">
        <f t="shared" si="349"/>
        <v>0</v>
      </c>
      <c r="AV155" s="62">
        <f t="shared" si="349"/>
        <v>0</v>
      </c>
      <c r="AW155" s="62">
        <f t="shared" si="349"/>
        <v>0</v>
      </c>
      <c r="AX155" s="62">
        <f t="shared" si="349"/>
        <v>0</v>
      </c>
      <c r="AY155" s="62">
        <f t="shared" si="349"/>
        <v>0</v>
      </c>
      <c r="AZ155" s="62">
        <f t="shared" si="349"/>
        <v>0</v>
      </c>
      <c r="BA155" s="62">
        <f t="shared" si="349"/>
        <v>0</v>
      </c>
      <c r="BB155" s="62">
        <f t="shared" si="349"/>
        <v>0</v>
      </c>
      <c r="BC155" s="62">
        <f t="shared" si="349"/>
        <v>0</v>
      </c>
      <c r="BD155" s="62">
        <f t="shared" si="349"/>
        <v>0</v>
      </c>
      <c r="BE155" s="62">
        <f t="shared" si="349"/>
        <v>0</v>
      </c>
      <c r="BF155" s="62">
        <f t="shared" si="349"/>
        <v>0</v>
      </c>
      <c r="BG155" s="62">
        <f t="shared" si="349"/>
        <v>0</v>
      </c>
      <c r="BH155" s="62">
        <f t="shared" si="349"/>
        <v>0</v>
      </c>
      <c r="BI155" s="62" t="e">
        <f t="shared" si="349"/>
        <v>#REF!</v>
      </c>
      <c r="BJ155" s="62" t="e">
        <f t="shared" ref="BF155:BK157" si="350">BJ156</f>
        <v>#REF!</v>
      </c>
      <c r="BK155" s="62" t="e">
        <f t="shared" si="350"/>
        <v>#REF!</v>
      </c>
      <c r="BL155" s="62" t="e">
        <f t="shared" si="243"/>
        <v>#REF!</v>
      </c>
      <c r="BM155" s="304"/>
      <c r="BN155" s="304"/>
      <c r="BO155" s="304"/>
      <c r="BP155" s="304"/>
      <c r="BQ155" s="304"/>
      <c r="BR155" s="304"/>
      <c r="BS155" s="64"/>
      <c r="BT155" s="77"/>
    </row>
    <row r="156" spans="1:72" s="46" customFormat="1" ht="36.75" hidden="1" customHeight="1">
      <c r="A156" s="77"/>
      <c r="B156" s="20">
        <v>2014</v>
      </c>
      <c r="C156" s="65">
        <v>8317</v>
      </c>
      <c r="D156" s="20">
        <v>1</v>
      </c>
      <c r="E156" s="20">
        <v>3000</v>
      </c>
      <c r="F156" s="20">
        <v>3800</v>
      </c>
      <c r="G156" s="20">
        <v>384</v>
      </c>
      <c r="H156" s="20">
        <v>1</v>
      </c>
      <c r="I156" s="66" t="s">
        <v>122</v>
      </c>
      <c r="J156" s="67">
        <v>0</v>
      </c>
      <c r="K156" s="67">
        <v>0</v>
      </c>
      <c r="L156" s="68">
        <f>J156+K156</f>
        <v>0</v>
      </c>
      <c r="M156" s="67">
        <v>0</v>
      </c>
      <c r="N156" s="67">
        <v>0</v>
      </c>
      <c r="O156" s="68">
        <f>+M156+N156</f>
        <v>0</v>
      </c>
      <c r="P156" s="68">
        <f>+L156+O156</f>
        <v>0</v>
      </c>
      <c r="Q156" s="71">
        <v>0</v>
      </c>
      <c r="R156" s="71">
        <v>0</v>
      </c>
      <c r="S156" s="71">
        <v>0</v>
      </c>
      <c r="T156" s="71">
        <v>0</v>
      </c>
      <c r="U156" s="71">
        <v>0</v>
      </c>
      <c r="V156" s="71">
        <v>0</v>
      </c>
      <c r="W156" s="67">
        <v>0</v>
      </c>
      <c r="X156" s="67">
        <v>0</v>
      </c>
      <c r="Y156" s="68">
        <v>0</v>
      </c>
      <c r="Z156" s="67">
        <v>0</v>
      </c>
      <c r="AA156" s="67">
        <v>0</v>
      </c>
      <c r="AB156" s="68">
        <v>0</v>
      </c>
      <c r="AC156" s="68">
        <f>+Y156+AB156</f>
        <v>0</v>
      </c>
      <c r="AD156" s="67">
        <f>J156+Q156-T156</f>
        <v>0</v>
      </c>
      <c r="AE156" s="67">
        <f>K156+R156-U156</f>
        <v>0</v>
      </c>
      <c r="AF156" s="68">
        <f>AD156+AE156</f>
        <v>0</v>
      </c>
      <c r="AG156" s="67" t="e">
        <f>M156+#REF!-V156</f>
        <v>#REF!</v>
      </c>
      <c r="AH156" s="67" t="e">
        <f>N156+S156-#REF!</f>
        <v>#REF!</v>
      </c>
      <c r="AI156" s="68" t="e">
        <f>+AG156+AH156</f>
        <v>#REF!</v>
      </c>
      <c r="AJ156" s="68" t="e">
        <f>+AF156+AI156</f>
        <v>#REF!</v>
      </c>
      <c r="AK156" s="71">
        <v>0</v>
      </c>
      <c r="AL156" s="71">
        <v>0</v>
      </c>
      <c r="AM156" s="68">
        <f>AK156+AL156</f>
        <v>0</v>
      </c>
      <c r="AN156" s="71">
        <v>0</v>
      </c>
      <c r="AO156" s="71">
        <v>0</v>
      </c>
      <c r="AP156" s="68">
        <f>+AN156+AO156</f>
        <v>0</v>
      </c>
      <c r="AQ156" s="68">
        <f>+AM156+AP156</f>
        <v>0</v>
      </c>
      <c r="AR156" s="71">
        <v>0</v>
      </c>
      <c r="AS156" s="71">
        <v>0</v>
      </c>
      <c r="AT156" s="68">
        <f>AR156+AS156</f>
        <v>0</v>
      </c>
      <c r="AU156" s="71">
        <v>0</v>
      </c>
      <c r="AV156" s="71">
        <v>0</v>
      </c>
      <c r="AW156" s="68">
        <f>+AU156+AV156</f>
        <v>0</v>
      </c>
      <c r="AX156" s="68">
        <f>+AT156+AW156</f>
        <v>0</v>
      </c>
      <c r="AY156" s="71">
        <v>0</v>
      </c>
      <c r="AZ156" s="71">
        <v>0</v>
      </c>
      <c r="BA156" s="68">
        <f>AY156+AZ156</f>
        <v>0</v>
      </c>
      <c r="BB156" s="71">
        <v>0</v>
      </c>
      <c r="BC156" s="71">
        <v>0</v>
      </c>
      <c r="BD156" s="68">
        <f>+BB156+BC156</f>
        <v>0</v>
      </c>
      <c r="BE156" s="68">
        <f>+BA156+BD156</f>
        <v>0</v>
      </c>
      <c r="BF156" s="67">
        <f>AD156-AK156-AR156-AY156</f>
        <v>0</v>
      </c>
      <c r="BG156" s="67">
        <f>AE156-AL156-AS156-AZ156</f>
        <v>0</v>
      </c>
      <c r="BH156" s="68">
        <f>BF156+BG156</f>
        <v>0</v>
      </c>
      <c r="BI156" s="67" t="e">
        <f>AG156-AN156-AU156-BB156</f>
        <v>#REF!</v>
      </c>
      <c r="BJ156" s="67" t="e">
        <f>AH156-AO156-AV156-BC156</f>
        <v>#REF!</v>
      </c>
      <c r="BK156" s="68" t="e">
        <f>+BI156+BJ156</f>
        <v>#REF!</v>
      </c>
      <c r="BL156" s="68" t="e">
        <f t="shared" si="243"/>
        <v>#REF!</v>
      </c>
      <c r="BM156" s="305">
        <v>0</v>
      </c>
      <c r="BN156" s="305">
        <v>0</v>
      </c>
      <c r="BO156" s="306"/>
      <c r="BP156" s="306"/>
      <c r="BQ156" s="305">
        <v>0</v>
      </c>
      <c r="BR156" s="305">
        <v>0</v>
      </c>
      <c r="BS156" s="74" t="s">
        <v>37</v>
      </c>
      <c r="BT156" s="77"/>
    </row>
    <row r="157" spans="1:72" s="46" customFormat="1" hidden="1">
      <c r="A157" s="77"/>
      <c r="B157" s="59">
        <v>2014</v>
      </c>
      <c r="C157" s="60">
        <v>8317</v>
      </c>
      <c r="D157" s="59">
        <v>1</v>
      </c>
      <c r="E157" s="59">
        <v>3000</v>
      </c>
      <c r="F157" s="59">
        <v>3800</v>
      </c>
      <c r="G157" s="59">
        <v>385</v>
      </c>
      <c r="H157" s="59"/>
      <c r="I157" s="61" t="s">
        <v>123</v>
      </c>
      <c r="J157" s="62">
        <f t="shared" si="346"/>
        <v>0</v>
      </c>
      <c r="K157" s="62">
        <f t="shared" si="346"/>
        <v>0</v>
      </c>
      <c r="L157" s="62">
        <f t="shared" si="346"/>
        <v>0</v>
      </c>
      <c r="M157" s="62">
        <f t="shared" si="346"/>
        <v>0</v>
      </c>
      <c r="N157" s="62">
        <f t="shared" si="346"/>
        <v>0</v>
      </c>
      <c r="O157" s="62">
        <f t="shared" si="346"/>
        <v>0</v>
      </c>
      <c r="P157" s="62">
        <f t="shared" si="346"/>
        <v>0</v>
      </c>
      <c r="Q157" s="62">
        <f t="shared" si="347"/>
        <v>0</v>
      </c>
      <c r="R157" s="62">
        <f t="shared" si="347"/>
        <v>0</v>
      </c>
      <c r="S157" s="62">
        <f t="shared" si="347"/>
        <v>0</v>
      </c>
      <c r="T157" s="62">
        <f t="shared" si="347"/>
        <v>0</v>
      </c>
      <c r="U157" s="62">
        <f t="shared" si="347"/>
        <v>0</v>
      </c>
      <c r="V157" s="62">
        <f t="shared" si="347"/>
        <v>0</v>
      </c>
      <c r="W157" s="62">
        <v>0</v>
      </c>
      <c r="X157" s="62">
        <v>0</v>
      </c>
      <c r="Y157" s="62">
        <v>0</v>
      </c>
      <c r="Z157" s="62">
        <v>0</v>
      </c>
      <c r="AA157" s="62">
        <v>0</v>
      </c>
      <c r="AB157" s="62">
        <v>0</v>
      </c>
      <c r="AC157" s="62">
        <f t="shared" si="347"/>
        <v>0</v>
      </c>
      <c r="AD157" s="62">
        <f t="shared" si="348"/>
        <v>0</v>
      </c>
      <c r="AE157" s="62">
        <f t="shared" si="348"/>
        <v>0</v>
      </c>
      <c r="AF157" s="62">
        <f t="shared" si="348"/>
        <v>0</v>
      </c>
      <c r="AG157" s="62" t="e">
        <f t="shared" si="348"/>
        <v>#REF!</v>
      </c>
      <c r="AH157" s="62" t="e">
        <f t="shared" si="348"/>
        <v>#REF!</v>
      </c>
      <c r="AI157" s="62" t="e">
        <f t="shared" si="348"/>
        <v>#REF!</v>
      </c>
      <c r="AJ157" s="62" t="e">
        <f t="shared" si="348"/>
        <v>#REF!</v>
      </c>
      <c r="AK157" s="62">
        <f t="shared" si="348"/>
        <v>0</v>
      </c>
      <c r="AL157" s="62">
        <f t="shared" si="348"/>
        <v>0</v>
      </c>
      <c r="AM157" s="62">
        <f t="shared" si="348"/>
        <v>0</v>
      </c>
      <c r="AN157" s="62">
        <f t="shared" si="348"/>
        <v>0</v>
      </c>
      <c r="AO157" s="62">
        <f t="shared" si="348"/>
        <v>0</v>
      </c>
      <c r="AP157" s="62">
        <f t="shared" si="348"/>
        <v>0</v>
      </c>
      <c r="AQ157" s="62">
        <f t="shared" si="348"/>
        <v>0</v>
      </c>
      <c r="AR157" s="62">
        <f t="shared" si="348"/>
        <v>0</v>
      </c>
      <c r="AS157" s="62">
        <f t="shared" si="348"/>
        <v>0</v>
      </c>
      <c r="AT157" s="62">
        <f t="shared" ref="AT157:BE157" si="351">AT158</f>
        <v>0</v>
      </c>
      <c r="AU157" s="62">
        <f t="shared" si="351"/>
        <v>0</v>
      </c>
      <c r="AV157" s="62">
        <f t="shared" si="351"/>
        <v>0</v>
      </c>
      <c r="AW157" s="62">
        <f t="shared" si="351"/>
        <v>0</v>
      </c>
      <c r="AX157" s="62">
        <f t="shared" si="351"/>
        <v>0</v>
      </c>
      <c r="AY157" s="62">
        <f t="shared" si="351"/>
        <v>0</v>
      </c>
      <c r="AZ157" s="62">
        <f t="shared" si="351"/>
        <v>0</v>
      </c>
      <c r="BA157" s="62">
        <f t="shared" si="351"/>
        <v>0</v>
      </c>
      <c r="BB157" s="62">
        <f t="shared" si="351"/>
        <v>0</v>
      </c>
      <c r="BC157" s="62">
        <f t="shared" si="351"/>
        <v>0</v>
      </c>
      <c r="BD157" s="62">
        <f t="shared" si="351"/>
        <v>0</v>
      </c>
      <c r="BE157" s="62">
        <f t="shared" si="351"/>
        <v>0</v>
      </c>
      <c r="BF157" s="62">
        <f t="shared" si="350"/>
        <v>0</v>
      </c>
      <c r="BG157" s="62">
        <f t="shared" si="350"/>
        <v>0</v>
      </c>
      <c r="BH157" s="62">
        <f t="shared" si="350"/>
        <v>0</v>
      </c>
      <c r="BI157" s="62" t="e">
        <f t="shared" si="350"/>
        <v>#REF!</v>
      </c>
      <c r="BJ157" s="62" t="e">
        <f t="shared" si="350"/>
        <v>#REF!</v>
      </c>
      <c r="BK157" s="62" t="e">
        <f t="shared" si="350"/>
        <v>#REF!</v>
      </c>
      <c r="BL157" s="62" t="e">
        <f t="shared" si="243"/>
        <v>#REF!</v>
      </c>
      <c r="BM157" s="304"/>
      <c r="BN157" s="304"/>
      <c r="BO157" s="304"/>
      <c r="BP157" s="304"/>
      <c r="BQ157" s="304"/>
      <c r="BR157" s="304"/>
      <c r="BS157" s="64"/>
      <c r="BT157" s="77"/>
    </row>
    <row r="158" spans="1:72" s="77" customFormat="1" ht="66" hidden="1" customHeight="1">
      <c r="B158" s="20">
        <v>2014</v>
      </c>
      <c r="C158" s="65">
        <v>8317</v>
      </c>
      <c r="D158" s="20">
        <v>1</v>
      </c>
      <c r="E158" s="20">
        <v>3000</v>
      </c>
      <c r="F158" s="20">
        <v>3800</v>
      </c>
      <c r="G158" s="20">
        <v>385</v>
      </c>
      <c r="H158" s="20">
        <v>1</v>
      </c>
      <c r="I158" s="86" t="s">
        <v>124</v>
      </c>
      <c r="J158" s="67">
        <v>0</v>
      </c>
      <c r="K158" s="67">
        <v>0</v>
      </c>
      <c r="L158" s="68">
        <f>J158+K158</f>
        <v>0</v>
      </c>
      <c r="M158" s="67">
        <v>0</v>
      </c>
      <c r="N158" s="67">
        <v>0</v>
      </c>
      <c r="O158" s="68">
        <f>+M158+N158</f>
        <v>0</v>
      </c>
      <c r="P158" s="68">
        <f>+L158+O158</f>
        <v>0</v>
      </c>
      <c r="Q158" s="71">
        <v>0</v>
      </c>
      <c r="R158" s="71">
        <v>0</v>
      </c>
      <c r="S158" s="71">
        <v>0</v>
      </c>
      <c r="T158" s="71">
        <v>0</v>
      </c>
      <c r="U158" s="71">
        <v>0</v>
      </c>
      <c r="V158" s="71">
        <v>0</v>
      </c>
      <c r="W158" s="67">
        <v>0</v>
      </c>
      <c r="X158" s="67">
        <v>0</v>
      </c>
      <c r="Y158" s="68">
        <v>0</v>
      </c>
      <c r="Z158" s="67">
        <v>0</v>
      </c>
      <c r="AA158" s="67">
        <v>0</v>
      </c>
      <c r="AB158" s="68">
        <v>0</v>
      </c>
      <c r="AC158" s="68">
        <f>+Y158+AB158</f>
        <v>0</v>
      </c>
      <c r="AD158" s="67">
        <f>J158+Q158-T158</f>
        <v>0</v>
      </c>
      <c r="AE158" s="67">
        <f>K158+R158-U158</f>
        <v>0</v>
      </c>
      <c r="AF158" s="68">
        <f>AD158+AE158</f>
        <v>0</v>
      </c>
      <c r="AG158" s="67" t="e">
        <f>M158+#REF!-V158</f>
        <v>#REF!</v>
      </c>
      <c r="AH158" s="67" t="e">
        <f>N158+S158-#REF!</f>
        <v>#REF!</v>
      </c>
      <c r="AI158" s="68" t="e">
        <f>+AG158+AH158</f>
        <v>#REF!</v>
      </c>
      <c r="AJ158" s="68" t="e">
        <f>+AF158+AI158</f>
        <v>#REF!</v>
      </c>
      <c r="AK158" s="71">
        <v>0</v>
      </c>
      <c r="AL158" s="71">
        <v>0</v>
      </c>
      <c r="AM158" s="68">
        <f>AK158+AL158</f>
        <v>0</v>
      </c>
      <c r="AN158" s="71">
        <v>0</v>
      </c>
      <c r="AO158" s="71">
        <v>0</v>
      </c>
      <c r="AP158" s="68">
        <f>+AN158+AO158</f>
        <v>0</v>
      </c>
      <c r="AQ158" s="68">
        <f>+AM158+AP158</f>
        <v>0</v>
      </c>
      <c r="AR158" s="71">
        <v>0</v>
      </c>
      <c r="AS158" s="71">
        <v>0</v>
      </c>
      <c r="AT158" s="68">
        <f>AR158+AS158</f>
        <v>0</v>
      </c>
      <c r="AU158" s="71">
        <v>0</v>
      </c>
      <c r="AV158" s="71">
        <v>0</v>
      </c>
      <c r="AW158" s="68">
        <f>+AU158+AV158</f>
        <v>0</v>
      </c>
      <c r="AX158" s="68">
        <f>+AT158+AW158</f>
        <v>0</v>
      </c>
      <c r="AY158" s="71">
        <v>0</v>
      </c>
      <c r="AZ158" s="71">
        <v>0</v>
      </c>
      <c r="BA158" s="68">
        <f>AY158+AZ158</f>
        <v>0</v>
      </c>
      <c r="BB158" s="71">
        <v>0</v>
      </c>
      <c r="BC158" s="71">
        <v>0</v>
      </c>
      <c r="BD158" s="68">
        <f>+BB158+BC158</f>
        <v>0</v>
      </c>
      <c r="BE158" s="68">
        <f>+BA158+BD158</f>
        <v>0</v>
      </c>
      <c r="BF158" s="67">
        <f>AD158-AK158-AR158-AY158</f>
        <v>0</v>
      </c>
      <c r="BG158" s="67">
        <f>AE158-AL158-AS158-AZ158</f>
        <v>0</v>
      </c>
      <c r="BH158" s="68">
        <f>BF158+BG158</f>
        <v>0</v>
      </c>
      <c r="BI158" s="67" t="e">
        <f>AG158-AN158-AU158-BB158</f>
        <v>#REF!</v>
      </c>
      <c r="BJ158" s="67" t="e">
        <f>AH158-AO158-AV158-BC158</f>
        <v>#REF!</v>
      </c>
      <c r="BK158" s="68" t="e">
        <f>+BI158+BJ158</f>
        <v>#REF!</v>
      </c>
      <c r="BL158" s="68" t="e">
        <f t="shared" si="243"/>
        <v>#REF!</v>
      </c>
      <c r="BM158" s="305">
        <v>0</v>
      </c>
      <c r="BN158" s="305">
        <v>0</v>
      </c>
      <c r="BO158" s="306"/>
      <c r="BP158" s="306"/>
      <c r="BQ158" s="305">
        <v>0</v>
      </c>
      <c r="BR158" s="305">
        <v>0</v>
      </c>
      <c r="BS158" s="74" t="s">
        <v>37</v>
      </c>
      <c r="BT158" s="103"/>
    </row>
    <row r="159" spans="1:72" s="75" customFormat="1" ht="36.75" hidden="1" customHeight="1">
      <c r="A159" s="77"/>
      <c r="B159" s="47">
        <v>2014</v>
      </c>
      <c r="C159" s="48">
        <v>8317</v>
      </c>
      <c r="D159" s="47">
        <v>1</v>
      </c>
      <c r="E159" s="47">
        <v>4000</v>
      </c>
      <c r="F159" s="47"/>
      <c r="G159" s="47"/>
      <c r="H159" s="47"/>
      <c r="I159" s="49" t="s">
        <v>125</v>
      </c>
      <c r="J159" s="50">
        <f>+J160</f>
        <v>0</v>
      </c>
      <c r="K159" s="50">
        <f t="shared" ref="K159:P159" si="352">+K160</f>
        <v>0</v>
      </c>
      <c r="L159" s="50">
        <f t="shared" si="352"/>
        <v>0</v>
      </c>
      <c r="M159" s="50">
        <f t="shared" si="352"/>
        <v>0</v>
      </c>
      <c r="N159" s="50">
        <f t="shared" si="352"/>
        <v>0</v>
      </c>
      <c r="O159" s="50">
        <f t="shared" si="352"/>
        <v>0</v>
      </c>
      <c r="P159" s="50">
        <f t="shared" si="352"/>
        <v>0</v>
      </c>
      <c r="Q159" s="50">
        <f>+Q160</f>
        <v>0</v>
      </c>
      <c r="R159" s="50">
        <f t="shared" ref="R159:V159" si="353">+R160</f>
        <v>0</v>
      </c>
      <c r="S159" s="50">
        <f t="shared" si="353"/>
        <v>0</v>
      </c>
      <c r="T159" s="50">
        <f>+T160</f>
        <v>0</v>
      </c>
      <c r="U159" s="50">
        <f t="shared" si="353"/>
        <v>0</v>
      </c>
      <c r="V159" s="50">
        <f t="shared" si="353"/>
        <v>0</v>
      </c>
      <c r="W159" s="50">
        <v>0</v>
      </c>
      <c r="X159" s="50">
        <v>0</v>
      </c>
      <c r="Y159" s="50">
        <v>0</v>
      </c>
      <c r="Z159" s="50">
        <v>0</v>
      </c>
      <c r="AA159" s="50">
        <v>0</v>
      </c>
      <c r="AB159" s="50">
        <v>0</v>
      </c>
      <c r="AC159" s="50">
        <f t="shared" ref="AC159" si="354">+AC160</f>
        <v>0</v>
      </c>
      <c r="AD159" s="50">
        <f>+AD160</f>
        <v>0</v>
      </c>
      <c r="AE159" s="50">
        <f t="shared" ref="AE159:AJ159" si="355">+AE160</f>
        <v>0</v>
      </c>
      <c r="AF159" s="50">
        <f t="shared" si="355"/>
        <v>0</v>
      </c>
      <c r="AG159" s="50" t="e">
        <f t="shared" si="355"/>
        <v>#REF!</v>
      </c>
      <c r="AH159" s="50" t="e">
        <f t="shared" si="355"/>
        <v>#REF!</v>
      </c>
      <c r="AI159" s="50" t="e">
        <f t="shared" si="355"/>
        <v>#REF!</v>
      </c>
      <c r="AJ159" s="50" t="e">
        <f t="shared" si="355"/>
        <v>#REF!</v>
      </c>
      <c r="AK159" s="50">
        <f>+AK160</f>
        <v>0</v>
      </c>
      <c r="AL159" s="50">
        <f t="shared" ref="AL159:BK159" si="356">+AL160</f>
        <v>0</v>
      </c>
      <c r="AM159" s="50">
        <f t="shared" si="356"/>
        <v>0</v>
      </c>
      <c r="AN159" s="50">
        <f t="shared" si="356"/>
        <v>0</v>
      </c>
      <c r="AO159" s="50">
        <f t="shared" si="356"/>
        <v>0</v>
      </c>
      <c r="AP159" s="50">
        <f t="shared" si="356"/>
        <v>0</v>
      </c>
      <c r="AQ159" s="50">
        <f t="shared" si="356"/>
        <v>0</v>
      </c>
      <c r="AR159" s="50">
        <f>+AR160</f>
        <v>0</v>
      </c>
      <c r="AS159" s="50">
        <f t="shared" si="356"/>
        <v>0</v>
      </c>
      <c r="AT159" s="50">
        <f t="shared" si="356"/>
        <v>0</v>
      </c>
      <c r="AU159" s="50">
        <f t="shared" si="356"/>
        <v>0</v>
      </c>
      <c r="AV159" s="50">
        <f t="shared" si="356"/>
        <v>0</v>
      </c>
      <c r="AW159" s="50">
        <f t="shared" si="356"/>
        <v>0</v>
      </c>
      <c r="AX159" s="50">
        <f t="shared" si="356"/>
        <v>0</v>
      </c>
      <c r="AY159" s="50">
        <f>+AY160</f>
        <v>0</v>
      </c>
      <c r="AZ159" s="50">
        <f t="shared" si="356"/>
        <v>0</v>
      </c>
      <c r="BA159" s="50">
        <f t="shared" si="356"/>
        <v>0</v>
      </c>
      <c r="BB159" s="50">
        <f t="shared" si="356"/>
        <v>0</v>
      </c>
      <c r="BC159" s="50">
        <f t="shared" si="356"/>
        <v>0</v>
      </c>
      <c r="BD159" s="50">
        <f t="shared" si="356"/>
        <v>0</v>
      </c>
      <c r="BE159" s="50">
        <f t="shared" si="356"/>
        <v>0</v>
      </c>
      <c r="BF159" s="50">
        <f>+BF160</f>
        <v>0</v>
      </c>
      <c r="BG159" s="50">
        <f t="shared" si="356"/>
        <v>0</v>
      </c>
      <c r="BH159" s="50">
        <f t="shared" si="356"/>
        <v>0</v>
      </c>
      <c r="BI159" s="50" t="e">
        <f t="shared" si="356"/>
        <v>#REF!</v>
      </c>
      <c r="BJ159" s="50" t="e">
        <f t="shared" si="356"/>
        <v>#REF!</v>
      </c>
      <c r="BK159" s="50" t="e">
        <f t="shared" si="356"/>
        <v>#REF!</v>
      </c>
      <c r="BL159" s="50" t="e">
        <f t="shared" si="243"/>
        <v>#REF!</v>
      </c>
      <c r="BM159" s="302"/>
      <c r="BN159" s="302"/>
      <c r="BO159" s="302"/>
      <c r="BP159" s="302"/>
      <c r="BQ159" s="302"/>
      <c r="BR159" s="302"/>
      <c r="BS159" s="52"/>
      <c r="BT159" s="77"/>
    </row>
    <row r="160" spans="1:72" s="78" customFormat="1" ht="34.5" hidden="1" customHeight="1">
      <c r="A160" s="77"/>
      <c r="B160" s="53">
        <v>2014</v>
      </c>
      <c r="C160" s="54">
        <v>8317</v>
      </c>
      <c r="D160" s="53">
        <v>1</v>
      </c>
      <c r="E160" s="53">
        <v>4000</v>
      </c>
      <c r="F160" s="53">
        <v>4400</v>
      </c>
      <c r="G160" s="53"/>
      <c r="H160" s="53"/>
      <c r="I160" s="55" t="s">
        <v>126</v>
      </c>
      <c r="J160" s="56">
        <f>+J161+J163</f>
        <v>0</v>
      </c>
      <c r="K160" s="56">
        <f t="shared" ref="K160:P160" si="357">+K161+K163</f>
        <v>0</v>
      </c>
      <c r="L160" s="56">
        <f t="shared" si="357"/>
        <v>0</v>
      </c>
      <c r="M160" s="56">
        <f t="shared" si="357"/>
        <v>0</v>
      </c>
      <c r="N160" s="56">
        <f t="shared" si="357"/>
        <v>0</v>
      </c>
      <c r="O160" s="56">
        <f t="shared" si="357"/>
        <v>0</v>
      </c>
      <c r="P160" s="56">
        <f t="shared" si="357"/>
        <v>0</v>
      </c>
      <c r="Q160" s="56">
        <f>+Q161+Q163</f>
        <v>0</v>
      </c>
      <c r="R160" s="56">
        <f t="shared" ref="R160:S160" si="358">+R161+R163</f>
        <v>0</v>
      </c>
      <c r="S160" s="56">
        <f t="shared" si="358"/>
        <v>0</v>
      </c>
      <c r="T160" s="56">
        <f>+T161+T163</f>
        <v>0</v>
      </c>
      <c r="U160" s="56">
        <f t="shared" ref="U160:V160" si="359">+U161+U163</f>
        <v>0</v>
      </c>
      <c r="V160" s="56">
        <f t="shared" si="359"/>
        <v>0</v>
      </c>
      <c r="W160" s="56">
        <v>0</v>
      </c>
      <c r="X160" s="56">
        <v>0</v>
      </c>
      <c r="Y160" s="56">
        <v>0</v>
      </c>
      <c r="Z160" s="56">
        <v>0</v>
      </c>
      <c r="AA160" s="56">
        <v>0</v>
      </c>
      <c r="AB160" s="56">
        <v>0</v>
      </c>
      <c r="AC160" s="56">
        <f t="shared" ref="AC160" si="360">+AC161+AC163</f>
        <v>0</v>
      </c>
      <c r="AD160" s="56">
        <f>+AD161+AD163</f>
        <v>0</v>
      </c>
      <c r="AE160" s="56">
        <f t="shared" ref="AE160:AJ160" si="361">+AE161+AE163</f>
        <v>0</v>
      </c>
      <c r="AF160" s="56">
        <f t="shared" si="361"/>
        <v>0</v>
      </c>
      <c r="AG160" s="56" t="e">
        <f t="shared" si="361"/>
        <v>#REF!</v>
      </c>
      <c r="AH160" s="56" t="e">
        <f t="shared" si="361"/>
        <v>#REF!</v>
      </c>
      <c r="AI160" s="56" t="e">
        <f t="shared" si="361"/>
        <v>#REF!</v>
      </c>
      <c r="AJ160" s="56" t="e">
        <f t="shared" si="361"/>
        <v>#REF!</v>
      </c>
      <c r="AK160" s="56">
        <f>+AK161+AK163</f>
        <v>0</v>
      </c>
      <c r="AL160" s="56">
        <f t="shared" ref="AL160:AQ160" si="362">+AL161+AL163</f>
        <v>0</v>
      </c>
      <c r="AM160" s="56">
        <f t="shared" si="362"/>
        <v>0</v>
      </c>
      <c r="AN160" s="56">
        <f t="shared" si="362"/>
        <v>0</v>
      </c>
      <c r="AO160" s="56">
        <f t="shared" si="362"/>
        <v>0</v>
      </c>
      <c r="AP160" s="56">
        <f t="shared" si="362"/>
        <v>0</v>
      </c>
      <c r="AQ160" s="56">
        <f t="shared" si="362"/>
        <v>0</v>
      </c>
      <c r="AR160" s="56">
        <f>+AR161+AR163</f>
        <v>0</v>
      </c>
      <c r="AS160" s="56">
        <f t="shared" ref="AS160:AX160" si="363">+AS161+AS163</f>
        <v>0</v>
      </c>
      <c r="AT160" s="56">
        <f t="shared" si="363"/>
        <v>0</v>
      </c>
      <c r="AU160" s="56">
        <f t="shared" si="363"/>
        <v>0</v>
      </c>
      <c r="AV160" s="56">
        <f t="shared" si="363"/>
        <v>0</v>
      </c>
      <c r="AW160" s="56">
        <f t="shared" si="363"/>
        <v>0</v>
      </c>
      <c r="AX160" s="56">
        <f t="shared" si="363"/>
        <v>0</v>
      </c>
      <c r="AY160" s="56">
        <f>+AY161+AY163</f>
        <v>0</v>
      </c>
      <c r="AZ160" s="56">
        <f t="shared" ref="AZ160:BE160" si="364">+AZ161+AZ163</f>
        <v>0</v>
      </c>
      <c r="BA160" s="56">
        <f t="shared" si="364"/>
        <v>0</v>
      </c>
      <c r="BB160" s="56">
        <f t="shared" si="364"/>
        <v>0</v>
      </c>
      <c r="BC160" s="56">
        <f t="shared" si="364"/>
        <v>0</v>
      </c>
      <c r="BD160" s="56">
        <f t="shared" si="364"/>
        <v>0</v>
      </c>
      <c r="BE160" s="56">
        <f t="shared" si="364"/>
        <v>0</v>
      </c>
      <c r="BF160" s="56">
        <f>+BF161+BF163</f>
        <v>0</v>
      </c>
      <c r="BG160" s="56">
        <f t="shared" ref="BG160:BK160" si="365">+BG161+BG163</f>
        <v>0</v>
      </c>
      <c r="BH160" s="56">
        <f t="shared" si="365"/>
        <v>0</v>
      </c>
      <c r="BI160" s="56" t="e">
        <f t="shared" si="365"/>
        <v>#REF!</v>
      </c>
      <c r="BJ160" s="56" t="e">
        <f t="shared" si="365"/>
        <v>#REF!</v>
      </c>
      <c r="BK160" s="56" t="e">
        <f t="shared" si="365"/>
        <v>#REF!</v>
      </c>
      <c r="BL160" s="56" t="e">
        <f t="shared" si="243"/>
        <v>#REF!</v>
      </c>
      <c r="BM160" s="303"/>
      <c r="BN160" s="303"/>
      <c r="BO160" s="303"/>
      <c r="BP160" s="303"/>
      <c r="BQ160" s="303"/>
      <c r="BR160" s="303"/>
      <c r="BS160" s="58"/>
      <c r="BT160" s="77"/>
    </row>
    <row r="161" spans="1:72" s="79" customFormat="1" ht="41.25" hidden="1" customHeight="1">
      <c r="A161" s="77"/>
      <c r="B161" s="59">
        <v>2014</v>
      </c>
      <c r="C161" s="60">
        <v>8317</v>
      </c>
      <c r="D161" s="59">
        <v>1</v>
      </c>
      <c r="E161" s="59">
        <v>4000</v>
      </c>
      <c r="F161" s="59">
        <v>4400</v>
      </c>
      <c r="G161" s="59">
        <v>441</v>
      </c>
      <c r="H161" s="59"/>
      <c r="I161" s="61" t="s">
        <v>127</v>
      </c>
      <c r="J161" s="62">
        <f t="shared" ref="J161:P161" si="366">J162</f>
        <v>0</v>
      </c>
      <c r="K161" s="62">
        <f t="shared" si="366"/>
        <v>0</v>
      </c>
      <c r="L161" s="62">
        <f t="shared" si="366"/>
        <v>0</v>
      </c>
      <c r="M161" s="62">
        <f t="shared" si="366"/>
        <v>0</v>
      </c>
      <c r="N161" s="62">
        <f t="shared" si="366"/>
        <v>0</v>
      </c>
      <c r="O161" s="62">
        <f t="shared" si="366"/>
        <v>0</v>
      </c>
      <c r="P161" s="62">
        <f t="shared" si="366"/>
        <v>0</v>
      </c>
      <c r="Q161" s="62">
        <f t="shared" ref="Q161:AC161" si="367">Q162</f>
        <v>0</v>
      </c>
      <c r="R161" s="62">
        <f t="shared" si="367"/>
        <v>0</v>
      </c>
      <c r="S161" s="62">
        <f t="shared" si="367"/>
        <v>0</v>
      </c>
      <c r="T161" s="62">
        <f t="shared" si="367"/>
        <v>0</v>
      </c>
      <c r="U161" s="62">
        <f t="shared" si="367"/>
        <v>0</v>
      </c>
      <c r="V161" s="62">
        <f t="shared" si="367"/>
        <v>0</v>
      </c>
      <c r="W161" s="62">
        <v>0</v>
      </c>
      <c r="X161" s="62">
        <v>0</v>
      </c>
      <c r="Y161" s="62">
        <v>0</v>
      </c>
      <c r="Z161" s="62">
        <v>0</v>
      </c>
      <c r="AA161" s="62">
        <v>0</v>
      </c>
      <c r="AB161" s="62">
        <v>0</v>
      </c>
      <c r="AC161" s="62">
        <f t="shared" si="367"/>
        <v>0</v>
      </c>
      <c r="AD161" s="62">
        <f t="shared" ref="AD161:BK161" si="368">AD162</f>
        <v>0</v>
      </c>
      <c r="AE161" s="62">
        <f t="shared" si="368"/>
        <v>0</v>
      </c>
      <c r="AF161" s="62">
        <f t="shared" si="368"/>
        <v>0</v>
      </c>
      <c r="AG161" s="62" t="e">
        <f t="shared" si="368"/>
        <v>#REF!</v>
      </c>
      <c r="AH161" s="62" t="e">
        <f t="shared" si="368"/>
        <v>#REF!</v>
      </c>
      <c r="AI161" s="62" t="e">
        <f t="shared" si="368"/>
        <v>#REF!</v>
      </c>
      <c r="AJ161" s="62" t="e">
        <f t="shared" si="368"/>
        <v>#REF!</v>
      </c>
      <c r="AK161" s="62">
        <f t="shared" si="368"/>
        <v>0</v>
      </c>
      <c r="AL161" s="62">
        <f t="shared" si="368"/>
        <v>0</v>
      </c>
      <c r="AM161" s="62">
        <f t="shared" si="368"/>
        <v>0</v>
      </c>
      <c r="AN161" s="62">
        <f t="shared" si="368"/>
        <v>0</v>
      </c>
      <c r="AO161" s="62">
        <f t="shared" si="368"/>
        <v>0</v>
      </c>
      <c r="AP161" s="62">
        <f t="shared" si="368"/>
        <v>0</v>
      </c>
      <c r="AQ161" s="62">
        <f t="shared" si="368"/>
        <v>0</v>
      </c>
      <c r="AR161" s="62">
        <f t="shared" si="368"/>
        <v>0</v>
      </c>
      <c r="AS161" s="62">
        <f t="shared" si="368"/>
        <v>0</v>
      </c>
      <c r="AT161" s="62">
        <f t="shared" si="368"/>
        <v>0</v>
      </c>
      <c r="AU161" s="62">
        <f t="shared" si="368"/>
        <v>0</v>
      </c>
      <c r="AV161" s="62">
        <f t="shared" si="368"/>
        <v>0</v>
      </c>
      <c r="AW161" s="62">
        <f t="shared" si="368"/>
        <v>0</v>
      </c>
      <c r="AX161" s="62">
        <f t="shared" si="368"/>
        <v>0</v>
      </c>
      <c r="AY161" s="62">
        <f t="shared" si="368"/>
        <v>0</v>
      </c>
      <c r="AZ161" s="62">
        <f t="shared" si="368"/>
        <v>0</v>
      </c>
      <c r="BA161" s="62">
        <f t="shared" si="368"/>
        <v>0</v>
      </c>
      <c r="BB161" s="62">
        <f t="shared" si="368"/>
        <v>0</v>
      </c>
      <c r="BC161" s="62">
        <f t="shared" si="368"/>
        <v>0</v>
      </c>
      <c r="BD161" s="62">
        <f t="shared" si="368"/>
        <v>0</v>
      </c>
      <c r="BE161" s="62">
        <f t="shared" si="368"/>
        <v>0</v>
      </c>
      <c r="BF161" s="62">
        <f t="shared" si="368"/>
        <v>0</v>
      </c>
      <c r="BG161" s="62">
        <f t="shared" si="368"/>
        <v>0</v>
      </c>
      <c r="BH161" s="62">
        <f t="shared" si="368"/>
        <v>0</v>
      </c>
      <c r="BI161" s="62" t="e">
        <f t="shared" si="368"/>
        <v>#REF!</v>
      </c>
      <c r="BJ161" s="62" t="e">
        <f t="shared" si="368"/>
        <v>#REF!</v>
      </c>
      <c r="BK161" s="62" t="e">
        <f t="shared" si="368"/>
        <v>#REF!</v>
      </c>
      <c r="BL161" s="62" t="e">
        <f t="shared" si="243"/>
        <v>#REF!</v>
      </c>
      <c r="BM161" s="304"/>
      <c r="BN161" s="304"/>
      <c r="BO161" s="304"/>
      <c r="BP161" s="304"/>
      <c r="BQ161" s="304"/>
      <c r="BR161" s="304"/>
      <c r="BS161" s="64"/>
      <c r="BT161" s="77"/>
    </row>
    <row r="162" spans="1:72" s="46" customFormat="1" ht="36.75" hidden="1" customHeight="1">
      <c r="A162" s="77"/>
      <c r="B162" s="20">
        <v>2014</v>
      </c>
      <c r="C162" s="65">
        <v>8317</v>
      </c>
      <c r="D162" s="20">
        <v>1</v>
      </c>
      <c r="E162" s="20">
        <v>4000</v>
      </c>
      <c r="F162" s="20">
        <v>4400</v>
      </c>
      <c r="G162" s="20">
        <v>441</v>
      </c>
      <c r="H162" s="20">
        <v>1</v>
      </c>
      <c r="I162" s="66" t="s">
        <v>128</v>
      </c>
      <c r="J162" s="67">
        <v>0</v>
      </c>
      <c r="K162" s="67">
        <v>0</v>
      </c>
      <c r="L162" s="68">
        <f>J162+K162</f>
        <v>0</v>
      </c>
      <c r="M162" s="67">
        <v>0</v>
      </c>
      <c r="N162" s="67">
        <v>0</v>
      </c>
      <c r="O162" s="68">
        <f>+M162+N162</f>
        <v>0</v>
      </c>
      <c r="P162" s="68">
        <f>+L162+O162</f>
        <v>0</v>
      </c>
      <c r="Q162" s="71">
        <v>0</v>
      </c>
      <c r="R162" s="71">
        <v>0</v>
      </c>
      <c r="S162" s="71">
        <v>0</v>
      </c>
      <c r="T162" s="71">
        <v>0</v>
      </c>
      <c r="U162" s="71">
        <v>0</v>
      </c>
      <c r="V162" s="71">
        <v>0</v>
      </c>
      <c r="W162" s="67">
        <v>0</v>
      </c>
      <c r="X162" s="67">
        <v>0</v>
      </c>
      <c r="Y162" s="68">
        <v>0</v>
      </c>
      <c r="Z162" s="67">
        <v>0</v>
      </c>
      <c r="AA162" s="67">
        <v>0</v>
      </c>
      <c r="AB162" s="68">
        <v>0</v>
      </c>
      <c r="AC162" s="68">
        <f>+Y162+AB162</f>
        <v>0</v>
      </c>
      <c r="AD162" s="67">
        <f>J162+Q162-T162</f>
        <v>0</v>
      </c>
      <c r="AE162" s="67">
        <f>K162+R162-U162</f>
        <v>0</v>
      </c>
      <c r="AF162" s="68">
        <f>AD162+AE162</f>
        <v>0</v>
      </c>
      <c r="AG162" s="67" t="e">
        <f>M162+#REF!-V162</f>
        <v>#REF!</v>
      </c>
      <c r="AH162" s="67" t="e">
        <f>N162+S162-#REF!</f>
        <v>#REF!</v>
      </c>
      <c r="AI162" s="68" t="e">
        <f>+AG162+AH162</f>
        <v>#REF!</v>
      </c>
      <c r="AJ162" s="68" t="e">
        <f>+AF162+AI162</f>
        <v>#REF!</v>
      </c>
      <c r="AK162" s="71">
        <v>0</v>
      </c>
      <c r="AL162" s="71">
        <v>0</v>
      </c>
      <c r="AM162" s="68">
        <f>AK162+AL162</f>
        <v>0</v>
      </c>
      <c r="AN162" s="71">
        <v>0</v>
      </c>
      <c r="AO162" s="71">
        <v>0</v>
      </c>
      <c r="AP162" s="68">
        <f>+AN162+AO162</f>
        <v>0</v>
      </c>
      <c r="AQ162" s="68">
        <f>+AM162+AP162</f>
        <v>0</v>
      </c>
      <c r="AR162" s="71">
        <v>0</v>
      </c>
      <c r="AS162" s="71">
        <v>0</v>
      </c>
      <c r="AT162" s="68">
        <f>AR162+AS162</f>
        <v>0</v>
      </c>
      <c r="AU162" s="71">
        <v>0</v>
      </c>
      <c r="AV162" s="71">
        <v>0</v>
      </c>
      <c r="AW162" s="68">
        <f>+AU162+AV162</f>
        <v>0</v>
      </c>
      <c r="AX162" s="68">
        <f>+AT162+AW162</f>
        <v>0</v>
      </c>
      <c r="AY162" s="71">
        <v>0</v>
      </c>
      <c r="AZ162" s="71">
        <v>0</v>
      </c>
      <c r="BA162" s="68">
        <f>AY162+AZ162</f>
        <v>0</v>
      </c>
      <c r="BB162" s="71">
        <v>0</v>
      </c>
      <c r="BC162" s="71">
        <v>0</v>
      </c>
      <c r="BD162" s="68">
        <f>+BB162+BC162</f>
        <v>0</v>
      </c>
      <c r="BE162" s="68">
        <f>+BA162+BD162</f>
        <v>0</v>
      </c>
      <c r="BF162" s="67">
        <f>AD162-AK162-AR162-AY162</f>
        <v>0</v>
      </c>
      <c r="BG162" s="67">
        <f>AE162-AL162-AS162-AZ162</f>
        <v>0</v>
      </c>
      <c r="BH162" s="68">
        <f>BF162+BG162</f>
        <v>0</v>
      </c>
      <c r="BI162" s="67" t="e">
        <f>AG162-AN162-AU162-BB162</f>
        <v>#REF!</v>
      </c>
      <c r="BJ162" s="67" t="e">
        <f>AH162-AO162-AV162-BC162</f>
        <v>#REF!</v>
      </c>
      <c r="BK162" s="68" t="e">
        <f>+BI162+BJ162</f>
        <v>#REF!</v>
      </c>
      <c r="BL162" s="68" t="e">
        <f t="shared" si="243"/>
        <v>#REF!</v>
      </c>
      <c r="BM162" s="305">
        <v>0</v>
      </c>
      <c r="BN162" s="305">
        <v>0</v>
      </c>
      <c r="BO162" s="306"/>
      <c r="BP162" s="306"/>
      <c r="BQ162" s="305">
        <v>0</v>
      </c>
      <c r="BR162" s="305">
        <v>0</v>
      </c>
      <c r="BS162" s="74" t="s">
        <v>37</v>
      </c>
      <c r="BT162" s="77"/>
    </row>
    <row r="163" spans="1:72" s="79" customFormat="1" ht="41.25" hidden="1" customHeight="1">
      <c r="A163" s="77"/>
      <c r="B163" s="59">
        <v>2014</v>
      </c>
      <c r="C163" s="60">
        <v>8317</v>
      </c>
      <c r="D163" s="59">
        <v>1</v>
      </c>
      <c r="E163" s="59">
        <v>4000</v>
      </c>
      <c r="F163" s="59">
        <v>4400</v>
      </c>
      <c r="G163" s="59">
        <v>445</v>
      </c>
      <c r="H163" s="59"/>
      <c r="I163" s="61" t="s">
        <v>129</v>
      </c>
      <c r="J163" s="62">
        <f t="shared" ref="J163:P163" si="369">J164</f>
        <v>0</v>
      </c>
      <c r="K163" s="62">
        <f t="shared" si="369"/>
        <v>0</v>
      </c>
      <c r="L163" s="62">
        <f t="shared" si="369"/>
        <v>0</v>
      </c>
      <c r="M163" s="62">
        <f t="shared" si="369"/>
        <v>0</v>
      </c>
      <c r="N163" s="62">
        <f t="shared" si="369"/>
        <v>0</v>
      </c>
      <c r="O163" s="62">
        <f t="shared" si="369"/>
        <v>0</v>
      </c>
      <c r="P163" s="62">
        <f t="shared" si="369"/>
        <v>0</v>
      </c>
      <c r="Q163" s="62">
        <f t="shared" ref="Q163:AC163" si="370">Q164</f>
        <v>0</v>
      </c>
      <c r="R163" s="62">
        <f t="shared" si="370"/>
        <v>0</v>
      </c>
      <c r="S163" s="62">
        <f t="shared" si="370"/>
        <v>0</v>
      </c>
      <c r="T163" s="62">
        <f t="shared" si="370"/>
        <v>0</v>
      </c>
      <c r="U163" s="62">
        <f t="shared" si="370"/>
        <v>0</v>
      </c>
      <c r="V163" s="62">
        <f t="shared" si="370"/>
        <v>0</v>
      </c>
      <c r="W163" s="62">
        <v>0</v>
      </c>
      <c r="X163" s="62">
        <v>0</v>
      </c>
      <c r="Y163" s="62">
        <v>0</v>
      </c>
      <c r="Z163" s="62">
        <v>0</v>
      </c>
      <c r="AA163" s="62">
        <v>0</v>
      </c>
      <c r="AB163" s="62">
        <v>0</v>
      </c>
      <c r="AC163" s="62">
        <f t="shared" si="370"/>
        <v>0</v>
      </c>
      <c r="AD163" s="62">
        <f t="shared" ref="AD163:BK163" si="371">AD164</f>
        <v>0</v>
      </c>
      <c r="AE163" s="62">
        <f t="shared" si="371"/>
        <v>0</v>
      </c>
      <c r="AF163" s="62">
        <f t="shared" si="371"/>
        <v>0</v>
      </c>
      <c r="AG163" s="62" t="e">
        <f t="shared" si="371"/>
        <v>#REF!</v>
      </c>
      <c r="AH163" s="62" t="e">
        <f t="shared" si="371"/>
        <v>#REF!</v>
      </c>
      <c r="AI163" s="62" t="e">
        <f t="shared" si="371"/>
        <v>#REF!</v>
      </c>
      <c r="AJ163" s="62" t="e">
        <f t="shared" si="371"/>
        <v>#REF!</v>
      </c>
      <c r="AK163" s="62">
        <f t="shared" si="371"/>
        <v>0</v>
      </c>
      <c r="AL163" s="62">
        <f t="shared" si="371"/>
        <v>0</v>
      </c>
      <c r="AM163" s="62">
        <f t="shared" si="371"/>
        <v>0</v>
      </c>
      <c r="AN163" s="62">
        <f t="shared" si="371"/>
        <v>0</v>
      </c>
      <c r="AO163" s="62">
        <f t="shared" si="371"/>
        <v>0</v>
      </c>
      <c r="AP163" s="62">
        <f t="shared" si="371"/>
        <v>0</v>
      </c>
      <c r="AQ163" s="62">
        <f t="shared" si="371"/>
        <v>0</v>
      </c>
      <c r="AR163" s="62">
        <f t="shared" si="371"/>
        <v>0</v>
      </c>
      <c r="AS163" s="62">
        <f t="shared" si="371"/>
        <v>0</v>
      </c>
      <c r="AT163" s="62">
        <f t="shared" si="371"/>
        <v>0</v>
      </c>
      <c r="AU163" s="62">
        <f t="shared" si="371"/>
        <v>0</v>
      </c>
      <c r="AV163" s="62">
        <f t="shared" si="371"/>
        <v>0</v>
      </c>
      <c r="AW163" s="62">
        <f t="shared" si="371"/>
        <v>0</v>
      </c>
      <c r="AX163" s="62">
        <f t="shared" si="371"/>
        <v>0</v>
      </c>
      <c r="AY163" s="62">
        <f t="shared" si="371"/>
        <v>0</v>
      </c>
      <c r="AZ163" s="62">
        <f t="shared" si="371"/>
        <v>0</v>
      </c>
      <c r="BA163" s="62">
        <f t="shared" si="371"/>
        <v>0</v>
      </c>
      <c r="BB163" s="62">
        <f t="shared" si="371"/>
        <v>0</v>
      </c>
      <c r="BC163" s="62">
        <f t="shared" si="371"/>
        <v>0</v>
      </c>
      <c r="BD163" s="62">
        <f t="shared" si="371"/>
        <v>0</v>
      </c>
      <c r="BE163" s="62">
        <f t="shared" si="371"/>
        <v>0</v>
      </c>
      <c r="BF163" s="62">
        <f t="shared" si="371"/>
        <v>0</v>
      </c>
      <c r="BG163" s="62">
        <f t="shared" si="371"/>
        <v>0</v>
      </c>
      <c r="BH163" s="62">
        <f t="shared" si="371"/>
        <v>0</v>
      </c>
      <c r="BI163" s="62" t="e">
        <f t="shared" si="371"/>
        <v>#REF!</v>
      </c>
      <c r="BJ163" s="62" t="e">
        <f t="shared" si="371"/>
        <v>#REF!</v>
      </c>
      <c r="BK163" s="62" t="e">
        <f t="shared" si="371"/>
        <v>#REF!</v>
      </c>
      <c r="BL163" s="62" t="e">
        <f t="shared" si="243"/>
        <v>#REF!</v>
      </c>
      <c r="BM163" s="304"/>
      <c r="BN163" s="304"/>
      <c r="BO163" s="304"/>
      <c r="BP163" s="304"/>
      <c r="BQ163" s="304"/>
      <c r="BR163" s="304"/>
      <c r="BS163" s="64"/>
      <c r="BT163" s="77"/>
    </row>
    <row r="164" spans="1:72" s="46" customFormat="1" ht="36.75" hidden="1" customHeight="1">
      <c r="A164" s="77"/>
      <c r="B164" s="20">
        <v>2014</v>
      </c>
      <c r="C164" s="65">
        <v>8317</v>
      </c>
      <c r="D164" s="20">
        <v>1</v>
      </c>
      <c r="E164" s="20">
        <v>4000</v>
      </c>
      <c r="F164" s="20">
        <v>4400</v>
      </c>
      <c r="G164" s="20">
        <v>445</v>
      </c>
      <c r="H164" s="20">
        <v>1</v>
      </c>
      <c r="I164" s="66" t="s">
        <v>129</v>
      </c>
      <c r="J164" s="67">
        <v>0</v>
      </c>
      <c r="K164" s="67">
        <v>0</v>
      </c>
      <c r="L164" s="68">
        <f>J164+K164</f>
        <v>0</v>
      </c>
      <c r="M164" s="67">
        <v>0</v>
      </c>
      <c r="N164" s="67">
        <v>0</v>
      </c>
      <c r="O164" s="68">
        <f>+M164+N164</f>
        <v>0</v>
      </c>
      <c r="P164" s="68">
        <f>+L164+O164</f>
        <v>0</v>
      </c>
      <c r="Q164" s="71">
        <v>0</v>
      </c>
      <c r="R164" s="71">
        <v>0</v>
      </c>
      <c r="S164" s="71">
        <v>0</v>
      </c>
      <c r="T164" s="71">
        <v>0</v>
      </c>
      <c r="U164" s="71">
        <v>0</v>
      </c>
      <c r="V164" s="71">
        <v>0</v>
      </c>
      <c r="W164" s="67">
        <v>0</v>
      </c>
      <c r="X164" s="67">
        <v>0</v>
      </c>
      <c r="Y164" s="68">
        <v>0</v>
      </c>
      <c r="Z164" s="67">
        <v>0</v>
      </c>
      <c r="AA164" s="67">
        <v>0</v>
      </c>
      <c r="AB164" s="68">
        <v>0</v>
      </c>
      <c r="AC164" s="68">
        <f>+Y164+AB164</f>
        <v>0</v>
      </c>
      <c r="AD164" s="67">
        <f>J164+Q164-T164</f>
        <v>0</v>
      </c>
      <c r="AE164" s="67">
        <f>K164+R164-U164</f>
        <v>0</v>
      </c>
      <c r="AF164" s="68">
        <f>AD164+AE164</f>
        <v>0</v>
      </c>
      <c r="AG164" s="67" t="e">
        <f>M164+#REF!-V164</f>
        <v>#REF!</v>
      </c>
      <c r="AH164" s="67" t="e">
        <f>N164+S164-#REF!</f>
        <v>#REF!</v>
      </c>
      <c r="AI164" s="68" t="e">
        <f>+AG164+AH164</f>
        <v>#REF!</v>
      </c>
      <c r="AJ164" s="68" t="e">
        <f>+AF164+AI164</f>
        <v>#REF!</v>
      </c>
      <c r="AK164" s="71">
        <v>0</v>
      </c>
      <c r="AL164" s="71">
        <v>0</v>
      </c>
      <c r="AM164" s="68">
        <f>AK164+AL164</f>
        <v>0</v>
      </c>
      <c r="AN164" s="71">
        <v>0</v>
      </c>
      <c r="AO164" s="71">
        <v>0</v>
      </c>
      <c r="AP164" s="68">
        <f>+AN164+AO164</f>
        <v>0</v>
      </c>
      <c r="AQ164" s="68">
        <f>+AM164+AP164</f>
        <v>0</v>
      </c>
      <c r="AR164" s="71">
        <v>0</v>
      </c>
      <c r="AS164" s="71">
        <v>0</v>
      </c>
      <c r="AT164" s="68">
        <f>AR164+AS164</f>
        <v>0</v>
      </c>
      <c r="AU164" s="71">
        <v>0</v>
      </c>
      <c r="AV164" s="71">
        <v>0</v>
      </c>
      <c r="AW164" s="68">
        <f>+AU164+AV164</f>
        <v>0</v>
      </c>
      <c r="AX164" s="68">
        <f>+AT164+AW164</f>
        <v>0</v>
      </c>
      <c r="AY164" s="71">
        <v>0</v>
      </c>
      <c r="AZ164" s="71">
        <v>0</v>
      </c>
      <c r="BA164" s="68">
        <f>AY164+AZ164</f>
        <v>0</v>
      </c>
      <c r="BB164" s="71">
        <v>0</v>
      </c>
      <c r="BC164" s="71">
        <v>0</v>
      </c>
      <c r="BD164" s="68">
        <f>+BB164+BC164</f>
        <v>0</v>
      </c>
      <c r="BE164" s="68">
        <f>+BA164+BD164</f>
        <v>0</v>
      </c>
      <c r="BF164" s="67">
        <f>AD164-AK164-AR164-AY164</f>
        <v>0</v>
      </c>
      <c r="BG164" s="67">
        <f>AE164-AL164-AS164-AZ164</f>
        <v>0</v>
      </c>
      <c r="BH164" s="68">
        <f>BF164+BG164</f>
        <v>0</v>
      </c>
      <c r="BI164" s="67" t="e">
        <f>AG164-AN164-AU164-BB164</f>
        <v>#REF!</v>
      </c>
      <c r="BJ164" s="67" t="e">
        <f>AH164-AO164-AV164-BC164</f>
        <v>#REF!</v>
      </c>
      <c r="BK164" s="68" t="e">
        <f>+BI164+BJ164</f>
        <v>#REF!</v>
      </c>
      <c r="BL164" s="68" t="e">
        <f t="shared" si="243"/>
        <v>#REF!</v>
      </c>
      <c r="BM164" s="305">
        <v>0</v>
      </c>
      <c r="BN164" s="305">
        <v>0</v>
      </c>
      <c r="BO164" s="306"/>
      <c r="BP164" s="306"/>
      <c r="BQ164" s="305">
        <v>0</v>
      </c>
      <c r="BR164" s="305">
        <v>0</v>
      </c>
      <c r="BS164" s="74" t="s">
        <v>37</v>
      </c>
      <c r="BT164" s="77"/>
    </row>
    <row r="165" spans="1:72" s="75" customFormat="1" ht="48.75" customHeight="1">
      <c r="A165" s="77"/>
      <c r="B165" s="47">
        <v>2014</v>
      </c>
      <c r="C165" s="48">
        <v>8317</v>
      </c>
      <c r="D165" s="47">
        <v>1</v>
      </c>
      <c r="E165" s="47">
        <v>5000</v>
      </c>
      <c r="F165" s="47"/>
      <c r="G165" s="47"/>
      <c r="H165" s="47"/>
      <c r="I165" s="49" t="s">
        <v>130</v>
      </c>
      <c r="J165" s="50">
        <f t="shared" ref="J165:P165" si="372">J166+J203+J213+J217+J223</f>
        <v>0</v>
      </c>
      <c r="K165" s="50">
        <f t="shared" si="372"/>
        <v>0</v>
      </c>
      <c r="L165" s="50">
        <f t="shared" si="372"/>
        <v>0</v>
      </c>
      <c r="M165" s="50">
        <f t="shared" si="372"/>
        <v>401100</v>
      </c>
      <c r="N165" s="50">
        <f t="shared" si="372"/>
        <v>0</v>
      </c>
      <c r="O165" s="50">
        <f t="shared" si="372"/>
        <v>401100</v>
      </c>
      <c r="P165" s="50">
        <f t="shared" si="372"/>
        <v>401100</v>
      </c>
      <c r="Q165" s="50">
        <f t="shared" ref="Q165:S165" si="373">Q166+Q203+Q213+Q217+Q223</f>
        <v>0</v>
      </c>
      <c r="R165" s="50">
        <f t="shared" si="373"/>
        <v>0</v>
      </c>
      <c r="S165" s="50">
        <f t="shared" si="373"/>
        <v>0</v>
      </c>
      <c r="T165" s="50">
        <f t="shared" ref="T165:V165" si="374">T166+T203+T213+T217+T223</f>
        <v>0</v>
      </c>
      <c r="U165" s="50">
        <f t="shared" si="374"/>
        <v>0</v>
      </c>
      <c r="V165" s="50">
        <f t="shared" si="374"/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0</v>
      </c>
      <c r="AB165" s="50">
        <v>0</v>
      </c>
      <c r="AC165" s="50">
        <f t="shared" ref="AC165" si="375">+AC166+AC203+AC223</f>
        <v>0</v>
      </c>
      <c r="AD165" s="50">
        <f t="shared" ref="AD165:BH165" si="376">AD166+AD203+AD213+AD217+AD223</f>
        <v>0</v>
      </c>
      <c r="AE165" s="50">
        <f t="shared" si="376"/>
        <v>0</v>
      </c>
      <c r="AF165" s="50">
        <f t="shared" si="376"/>
        <v>0</v>
      </c>
      <c r="AG165" s="50">
        <f>+AG166+AG203+AG223</f>
        <v>401100</v>
      </c>
      <c r="AH165" s="50">
        <f t="shared" ref="AH165:AJ165" si="377">+AH166+AH203+AH223</f>
        <v>0</v>
      </c>
      <c r="AI165" s="50">
        <f t="shared" si="377"/>
        <v>401100</v>
      </c>
      <c r="AJ165" s="50">
        <f t="shared" si="377"/>
        <v>401100</v>
      </c>
      <c r="AK165" s="50">
        <f t="shared" si="376"/>
        <v>0</v>
      </c>
      <c r="AL165" s="50">
        <f t="shared" si="376"/>
        <v>0</v>
      </c>
      <c r="AM165" s="50">
        <f t="shared" si="376"/>
        <v>0</v>
      </c>
      <c r="AN165" s="50">
        <f t="shared" si="376"/>
        <v>0</v>
      </c>
      <c r="AO165" s="50">
        <f t="shared" si="376"/>
        <v>0</v>
      </c>
      <c r="AP165" s="50">
        <f t="shared" si="376"/>
        <v>0</v>
      </c>
      <c r="AQ165" s="50">
        <f t="shared" si="376"/>
        <v>0</v>
      </c>
      <c r="AR165" s="50">
        <f t="shared" si="376"/>
        <v>0</v>
      </c>
      <c r="AS165" s="50">
        <f t="shared" si="376"/>
        <v>0</v>
      </c>
      <c r="AT165" s="50">
        <f t="shared" si="376"/>
        <v>0</v>
      </c>
      <c r="AU165" s="50">
        <f t="shared" si="376"/>
        <v>0</v>
      </c>
      <c r="AV165" s="50">
        <f t="shared" si="376"/>
        <v>0</v>
      </c>
      <c r="AW165" s="50">
        <f t="shared" si="376"/>
        <v>0</v>
      </c>
      <c r="AX165" s="50">
        <f t="shared" si="376"/>
        <v>0</v>
      </c>
      <c r="AY165" s="50">
        <f t="shared" si="376"/>
        <v>0</v>
      </c>
      <c r="AZ165" s="50">
        <f t="shared" si="376"/>
        <v>0</v>
      </c>
      <c r="BA165" s="50">
        <f t="shared" si="376"/>
        <v>0</v>
      </c>
      <c r="BB165" s="50">
        <f t="shared" si="376"/>
        <v>0</v>
      </c>
      <c r="BC165" s="50">
        <f t="shared" si="376"/>
        <v>0</v>
      </c>
      <c r="BD165" s="50">
        <f t="shared" si="376"/>
        <v>0</v>
      </c>
      <c r="BE165" s="50">
        <f t="shared" si="376"/>
        <v>0</v>
      </c>
      <c r="BF165" s="50">
        <f t="shared" si="376"/>
        <v>0</v>
      </c>
      <c r="BG165" s="50">
        <f t="shared" si="376"/>
        <v>0</v>
      </c>
      <c r="BH165" s="50">
        <f t="shared" si="376"/>
        <v>0</v>
      </c>
      <c r="BI165" s="50">
        <f>+BI166+BI203+BI223</f>
        <v>401100</v>
      </c>
      <c r="BJ165" s="50">
        <f t="shared" ref="BJ165:BK165" si="378">+BJ166+BJ203+BJ223</f>
        <v>0</v>
      </c>
      <c r="BK165" s="50">
        <f t="shared" si="378"/>
        <v>401100</v>
      </c>
      <c r="BL165" s="50">
        <f t="shared" si="243"/>
        <v>401100</v>
      </c>
      <c r="BM165" s="302"/>
      <c r="BN165" s="302"/>
      <c r="BO165" s="302"/>
      <c r="BP165" s="302"/>
      <c r="BQ165" s="302"/>
      <c r="BR165" s="302"/>
      <c r="BS165" s="76"/>
      <c r="BT165" s="77"/>
    </row>
    <row r="166" spans="1:72" s="78" customFormat="1">
      <c r="A166" s="77"/>
      <c r="B166" s="53">
        <v>2014</v>
      </c>
      <c r="C166" s="54">
        <v>8317</v>
      </c>
      <c r="D166" s="53">
        <v>1</v>
      </c>
      <c r="E166" s="53">
        <v>5000</v>
      </c>
      <c r="F166" s="53">
        <v>5100</v>
      </c>
      <c r="G166" s="53"/>
      <c r="H166" s="53"/>
      <c r="I166" s="55" t="s">
        <v>131</v>
      </c>
      <c r="J166" s="56">
        <f>J167+J186+J199</f>
        <v>0</v>
      </c>
      <c r="K166" s="56">
        <f t="shared" ref="K166:P166" si="379">K167+K186+K199</f>
        <v>0</v>
      </c>
      <c r="L166" s="56">
        <f t="shared" si="379"/>
        <v>0</v>
      </c>
      <c r="M166" s="56">
        <f t="shared" si="379"/>
        <v>121000</v>
      </c>
      <c r="N166" s="56">
        <f t="shared" si="379"/>
        <v>0</v>
      </c>
      <c r="O166" s="56">
        <f t="shared" si="379"/>
        <v>121000</v>
      </c>
      <c r="P166" s="56">
        <f t="shared" si="379"/>
        <v>121000</v>
      </c>
      <c r="Q166" s="56">
        <f>Q167+Q186+Q199</f>
        <v>0</v>
      </c>
      <c r="R166" s="56">
        <f t="shared" ref="R166:S166" si="380">R167+R186+R199</f>
        <v>0</v>
      </c>
      <c r="S166" s="56">
        <f t="shared" si="380"/>
        <v>0</v>
      </c>
      <c r="T166" s="56">
        <f>T167+T186+T199</f>
        <v>0</v>
      </c>
      <c r="U166" s="56">
        <f t="shared" ref="U166:V166" si="381">U167+U186+U199</f>
        <v>0</v>
      </c>
      <c r="V166" s="56">
        <f t="shared" si="381"/>
        <v>0</v>
      </c>
      <c r="W166" s="56">
        <v>0</v>
      </c>
      <c r="X166" s="56">
        <v>0</v>
      </c>
      <c r="Y166" s="56">
        <v>0</v>
      </c>
      <c r="Z166" s="56">
        <v>0</v>
      </c>
      <c r="AA166" s="56">
        <v>0</v>
      </c>
      <c r="AB166" s="56">
        <v>0</v>
      </c>
      <c r="AC166" s="56">
        <f t="shared" ref="AC166" si="382">AC167+AC186+AC199</f>
        <v>0</v>
      </c>
      <c r="AD166" s="56">
        <f>AD167+AD186+AD199</f>
        <v>0</v>
      </c>
      <c r="AE166" s="56">
        <f t="shared" ref="AE166:AG166" si="383">AE167+AE186+AE199</f>
        <v>0</v>
      </c>
      <c r="AF166" s="56">
        <f t="shared" si="383"/>
        <v>0</v>
      </c>
      <c r="AG166" s="56">
        <f t="shared" si="383"/>
        <v>121000</v>
      </c>
      <c r="AH166" s="56">
        <f t="shared" ref="AH166:AJ166" si="384">AH167+AH186+AH199</f>
        <v>0</v>
      </c>
      <c r="AI166" s="56">
        <f t="shared" si="384"/>
        <v>121000</v>
      </c>
      <c r="AJ166" s="56">
        <f t="shared" si="384"/>
        <v>121000</v>
      </c>
      <c r="AK166" s="56">
        <f>AK167+AK186+AK199</f>
        <v>0</v>
      </c>
      <c r="AL166" s="56">
        <f t="shared" ref="AL166:AQ166" si="385">AL167+AL186+AL199</f>
        <v>0</v>
      </c>
      <c r="AM166" s="56">
        <f t="shared" si="385"/>
        <v>0</v>
      </c>
      <c r="AN166" s="56">
        <f t="shared" si="385"/>
        <v>0</v>
      </c>
      <c r="AO166" s="56">
        <f t="shared" si="385"/>
        <v>0</v>
      </c>
      <c r="AP166" s="56">
        <f t="shared" si="385"/>
        <v>0</v>
      </c>
      <c r="AQ166" s="56">
        <f t="shared" si="385"/>
        <v>0</v>
      </c>
      <c r="AR166" s="56">
        <f>AR167+AR186+AR199</f>
        <v>0</v>
      </c>
      <c r="AS166" s="56">
        <f t="shared" ref="AS166:AX166" si="386">AS167+AS186+AS199</f>
        <v>0</v>
      </c>
      <c r="AT166" s="56">
        <f t="shared" si="386"/>
        <v>0</v>
      </c>
      <c r="AU166" s="56">
        <f t="shared" si="386"/>
        <v>0</v>
      </c>
      <c r="AV166" s="56">
        <f t="shared" si="386"/>
        <v>0</v>
      </c>
      <c r="AW166" s="56">
        <f t="shared" si="386"/>
        <v>0</v>
      </c>
      <c r="AX166" s="56">
        <f t="shared" si="386"/>
        <v>0</v>
      </c>
      <c r="AY166" s="56">
        <f>AY167+AY186+AY199</f>
        <v>0</v>
      </c>
      <c r="AZ166" s="56">
        <f t="shared" ref="AZ166:BE166" si="387">AZ167+AZ186+AZ199</f>
        <v>0</v>
      </c>
      <c r="BA166" s="56">
        <f t="shared" si="387"/>
        <v>0</v>
      </c>
      <c r="BB166" s="56">
        <f t="shared" si="387"/>
        <v>0</v>
      </c>
      <c r="BC166" s="56">
        <f t="shared" si="387"/>
        <v>0</v>
      </c>
      <c r="BD166" s="56">
        <f t="shared" si="387"/>
        <v>0</v>
      </c>
      <c r="BE166" s="56">
        <f t="shared" si="387"/>
        <v>0</v>
      </c>
      <c r="BF166" s="56">
        <f>BF167+BF186+BF199</f>
        <v>0</v>
      </c>
      <c r="BG166" s="56">
        <f t="shared" ref="BG166:BH166" si="388">BG167+BG186+BG199</f>
        <v>0</v>
      </c>
      <c r="BH166" s="56">
        <f t="shared" si="388"/>
        <v>0</v>
      </c>
      <c r="BI166" s="56">
        <f>+BI167+BI186+BI199</f>
        <v>121000</v>
      </c>
      <c r="BJ166" s="56">
        <f t="shared" ref="BJ166:BK166" si="389">+BJ167+BJ186+BJ199</f>
        <v>0</v>
      </c>
      <c r="BK166" s="56">
        <f t="shared" si="389"/>
        <v>121000</v>
      </c>
      <c r="BL166" s="56">
        <f t="shared" si="243"/>
        <v>121000</v>
      </c>
      <c r="BM166" s="303"/>
      <c r="BN166" s="303"/>
      <c r="BO166" s="303"/>
      <c r="BP166" s="303"/>
      <c r="BQ166" s="303"/>
      <c r="BR166" s="303"/>
      <c r="BS166" s="58"/>
      <c r="BT166" s="77"/>
    </row>
    <row r="167" spans="1:72" s="79" customFormat="1" ht="36.75" customHeight="1">
      <c r="A167" s="77"/>
      <c r="B167" s="59">
        <v>2014</v>
      </c>
      <c r="C167" s="60">
        <v>8317</v>
      </c>
      <c r="D167" s="59">
        <v>1</v>
      </c>
      <c r="E167" s="59">
        <v>5000</v>
      </c>
      <c r="F167" s="59">
        <v>5100</v>
      </c>
      <c r="G167" s="59">
        <v>511</v>
      </c>
      <c r="H167" s="59"/>
      <c r="I167" s="61" t="s">
        <v>132</v>
      </c>
      <c r="J167" s="62">
        <f>SUM(J168:J185)</f>
        <v>0</v>
      </c>
      <c r="K167" s="62">
        <f t="shared" ref="K167:P167" si="390">SUM(K168:K185)</f>
        <v>0</v>
      </c>
      <c r="L167" s="62">
        <f t="shared" si="390"/>
        <v>0</v>
      </c>
      <c r="M167" s="62">
        <f t="shared" si="390"/>
        <v>15000</v>
      </c>
      <c r="N167" s="62">
        <f t="shared" si="390"/>
        <v>0</v>
      </c>
      <c r="O167" s="62">
        <f t="shared" si="390"/>
        <v>15000</v>
      </c>
      <c r="P167" s="62">
        <f t="shared" si="390"/>
        <v>15000</v>
      </c>
      <c r="Q167" s="62">
        <f>SUM(Q168:Q185)</f>
        <v>0</v>
      </c>
      <c r="R167" s="62">
        <f t="shared" ref="R167:S167" si="391">SUM(R168:R185)</f>
        <v>0</v>
      </c>
      <c r="S167" s="62">
        <f t="shared" si="391"/>
        <v>0</v>
      </c>
      <c r="T167" s="62">
        <f>SUM(T168:T185)</f>
        <v>0</v>
      </c>
      <c r="U167" s="62">
        <f t="shared" ref="U167:V167" si="392">SUM(U168:U185)</f>
        <v>0</v>
      </c>
      <c r="V167" s="62">
        <f t="shared" si="392"/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f t="shared" ref="AC167" si="393">+AC179</f>
        <v>0</v>
      </c>
      <c r="AD167" s="62">
        <f>SUM(AD168:AD185)</f>
        <v>0</v>
      </c>
      <c r="AE167" s="62">
        <f t="shared" ref="AE167:AF167" si="394">SUM(AE168:AE185)</f>
        <v>0</v>
      </c>
      <c r="AF167" s="62">
        <f t="shared" si="394"/>
        <v>0</v>
      </c>
      <c r="AG167" s="62">
        <f>+AG179</f>
        <v>15000</v>
      </c>
      <c r="AH167" s="62">
        <f t="shared" ref="AH167:AJ167" si="395">+AH179</f>
        <v>0</v>
      </c>
      <c r="AI167" s="62">
        <f t="shared" si="395"/>
        <v>15000</v>
      </c>
      <c r="AJ167" s="62">
        <f t="shared" si="395"/>
        <v>15000</v>
      </c>
      <c r="AK167" s="62">
        <f>SUM(AK168:AK185)</f>
        <v>0</v>
      </c>
      <c r="AL167" s="62">
        <f t="shared" ref="AL167:AQ167" si="396">SUM(AL168:AL185)</f>
        <v>0</v>
      </c>
      <c r="AM167" s="62">
        <f t="shared" si="396"/>
        <v>0</v>
      </c>
      <c r="AN167" s="62">
        <f t="shared" si="396"/>
        <v>0</v>
      </c>
      <c r="AO167" s="62">
        <f t="shared" si="396"/>
        <v>0</v>
      </c>
      <c r="AP167" s="62">
        <f t="shared" si="396"/>
        <v>0</v>
      </c>
      <c r="AQ167" s="62">
        <f t="shared" si="396"/>
        <v>0</v>
      </c>
      <c r="AR167" s="62">
        <f>SUM(AR168:AR185)</f>
        <v>0</v>
      </c>
      <c r="AS167" s="62">
        <f t="shared" ref="AS167:AX167" si="397">SUM(AS168:AS185)</f>
        <v>0</v>
      </c>
      <c r="AT167" s="62">
        <f t="shared" si="397"/>
        <v>0</v>
      </c>
      <c r="AU167" s="62">
        <f t="shared" si="397"/>
        <v>0</v>
      </c>
      <c r="AV167" s="62">
        <f t="shared" si="397"/>
        <v>0</v>
      </c>
      <c r="AW167" s="62">
        <f t="shared" si="397"/>
        <v>0</v>
      </c>
      <c r="AX167" s="62">
        <f t="shared" si="397"/>
        <v>0</v>
      </c>
      <c r="AY167" s="62">
        <f>SUM(AY168:AY185)</f>
        <v>0</v>
      </c>
      <c r="AZ167" s="62">
        <f t="shared" ref="AZ167:BE167" si="398">SUM(AZ168:AZ185)</f>
        <v>0</v>
      </c>
      <c r="BA167" s="62">
        <f t="shared" si="398"/>
        <v>0</v>
      </c>
      <c r="BB167" s="62">
        <f t="shared" si="398"/>
        <v>0</v>
      </c>
      <c r="BC167" s="62">
        <f t="shared" si="398"/>
        <v>0</v>
      </c>
      <c r="BD167" s="62">
        <f t="shared" si="398"/>
        <v>0</v>
      </c>
      <c r="BE167" s="62">
        <f t="shared" si="398"/>
        <v>0</v>
      </c>
      <c r="BF167" s="62">
        <f>SUM(BF168:BF185)</f>
        <v>0</v>
      </c>
      <c r="BG167" s="62">
        <f t="shared" ref="BG167:BH167" si="399">SUM(BG168:BG185)</f>
        <v>0</v>
      </c>
      <c r="BH167" s="62">
        <f t="shared" si="399"/>
        <v>0</v>
      </c>
      <c r="BI167" s="62">
        <f>+BI179</f>
        <v>15000</v>
      </c>
      <c r="BJ167" s="62">
        <f t="shared" ref="BJ167:BK167" si="400">+BJ179</f>
        <v>0</v>
      </c>
      <c r="BK167" s="62">
        <f t="shared" si="400"/>
        <v>15000</v>
      </c>
      <c r="BL167" s="62">
        <f t="shared" si="243"/>
        <v>15000</v>
      </c>
      <c r="BM167" s="304"/>
      <c r="BN167" s="304"/>
      <c r="BO167" s="304"/>
      <c r="BP167" s="304"/>
      <c r="BQ167" s="304"/>
      <c r="BR167" s="304"/>
      <c r="BS167" s="64"/>
      <c r="BT167" s="77"/>
    </row>
    <row r="168" spans="1:72" s="46" customFormat="1" ht="36.75" hidden="1" customHeight="1">
      <c r="A168" s="77"/>
      <c r="B168" s="104">
        <v>2014</v>
      </c>
      <c r="C168" s="105">
        <v>8317</v>
      </c>
      <c r="D168" s="104">
        <v>1</v>
      </c>
      <c r="E168" s="104">
        <v>5000</v>
      </c>
      <c r="F168" s="104">
        <v>5100</v>
      </c>
      <c r="G168" s="104">
        <v>511</v>
      </c>
      <c r="H168" s="104">
        <v>1</v>
      </c>
      <c r="I168" s="66" t="s">
        <v>133</v>
      </c>
      <c r="J168" s="67">
        <v>0</v>
      </c>
      <c r="K168" s="67">
        <v>0</v>
      </c>
      <c r="L168" s="68">
        <f t="shared" ref="L168:L185" si="401">J168+K168</f>
        <v>0</v>
      </c>
      <c r="M168" s="67">
        <v>0</v>
      </c>
      <c r="N168" s="67">
        <v>0</v>
      </c>
      <c r="O168" s="68">
        <f t="shared" ref="O168:O185" si="402">+M168+N168</f>
        <v>0</v>
      </c>
      <c r="P168" s="68">
        <f t="shared" ref="P168:P185" si="403">+L168+O168</f>
        <v>0</v>
      </c>
      <c r="Q168" s="71">
        <v>0</v>
      </c>
      <c r="R168" s="71">
        <v>0</v>
      </c>
      <c r="S168" s="71">
        <v>0</v>
      </c>
      <c r="T168" s="71">
        <v>0</v>
      </c>
      <c r="U168" s="71">
        <v>0</v>
      </c>
      <c r="V168" s="71">
        <v>0</v>
      </c>
      <c r="W168" s="67">
        <v>0</v>
      </c>
      <c r="X168" s="67">
        <v>0</v>
      </c>
      <c r="Y168" s="68">
        <v>0</v>
      </c>
      <c r="Z168" s="67">
        <v>0</v>
      </c>
      <c r="AA168" s="67">
        <v>0</v>
      </c>
      <c r="AB168" s="68">
        <v>0</v>
      </c>
      <c r="AC168" s="68">
        <f>+Y168+AB168</f>
        <v>0</v>
      </c>
      <c r="AD168" s="67">
        <f t="shared" ref="AD168:AD185" si="404">J168+Q168-T168</f>
        <v>0</v>
      </c>
      <c r="AE168" s="67">
        <f t="shared" ref="AE168:AE185" si="405">K168+R168-U168</f>
        <v>0</v>
      </c>
      <c r="AF168" s="68">
        <f>AD168+AE168</f>
        <v>0</v>
      </c>
      <c r="AG168" s="67" t="e">
        <f>M168+#REF!-V168</f>
        <v>#REF!</v>
      </c>
      <c r="AH168" s="67" t="e">
        <f>N168+S168-#REF!</f>
        <v>#REF!</v>
      </c>
      <c r="AI168" s="68" t="e">
        <f>+AG168+AH168</f>
        <v>#REF!</v>
      </c>
      <c r="AJ168" s="68" t="e">
        <f>+AF168+AI168</f>
        <v>#REF!</v>
      </c>
      <c r="AK168" s="71">
        <v>0</v>
      </c>
      <c r="AL168" s="71">
        <v>0</v>
      </c>
      <c r="AM168" s="68">
        <f t="shared" ref="AM168:AM185" si="406">AK168+AL168</f>
        <v>0</v>
      </c>
      <c r="AN168" s="71">
        <v>0</v>
      </c>
      <c r="AO168" s="71">
        <v>0</v>
      </c>
      <c r="AP168" s="68">
        <f t="shared" ref="AP168:AP185" si="407">+AN168+AO168</f>
        <v>0</v>
      </c>
      <c r="AQ168" s="68">
        <f t="shared" ref="AQ168:AQ185" si="408">+AM168+AP168</f>
        <v>0</v>
      </c>
      <c r="AR168" s="71">
        <v>0</v>
      </c>
      <c r="AS168" s="71">
        <v>0</v>
      </c>
      <c r="AT168" s="68">
        <f t="shared" ref="AT168:AT185" si="409">AR168+AS168</f>
        <v>0</v>
      </c>
      <c r="AU168" s="71">
        <v>0</v>
      </c>
      <c r="AV168" s="71">
        <v>0</v>
      </c>
      <c r="AW168" s="68">
        <f t="shared" ref="AW168:AW185" si="410">+AU168+AV168</f>
        <v>0</v>
      </c>
      <c r="AX168" s="68">
        <f t="shared" ref="AX168:AX185" si="411">+AT168+AW168</f>
        <v>0</v>
      </c>
      <c r="AY168" s="71">
        <v>0</v>
      </c>
      <c r="AZ168" s="71">
        <v>0</v>
      </c>
      <c r="BA168" s="68">
        <f t="shared" ref="BA168:BA185" si="412">AY168+AZ168</f>
        <v>0</v>
      </c>
      <c r="BB168" s="71">
        <v>0</v>
      </c>
      <c r="BC168" s="71">
        <v>0</v>
      </c>
      <c r="BD168" s="68">
        <f t="shared" ref="BD168:BD185" si="413">+BB168+BC168</f>
        <v>0</v>
      </c>
      <c r="BE168" s="68">
        <f t="shared" ref="BE168:BE185" si="414">+BA168+BD168</f>
        <v>0</v>
      </c>
      <c r="BF168" s="67">
        <f t="shared" ref="BF168:BG185" si="415">AD168-AK168-AR168-AY168</f>
        <v>0</v>
      </c>
      <c r="BG168" s="67">
        <f t="shared" si="415"/>
        <v>0</v>
      </c>
      <c r="BH168" s="68">
        <f t="shared" ref="BH168:BH185" si="416">BF168+BG168</f>
        <v>0</v>
      </c>
      <c r="BI168" s="67" t="e">
        <f t="shared" ref="BI168:BJ185" si="417">AG168-AN168-AU168-BB168</f>
        <v>#REF!</v>
      </c>
      <c r="BJ168" s="67" t="e">
        <f t="shared" si="417"/>
        <v>#REF!</v>
      </c>
      <c r="BK168" s="68" t="e">
        <f t="shared" ref="BK168:BK185" si="418">+BI168+BJ168</f>
        <v>#REF!</v>
      </c>
      <c r="BL168" s="68" t="e">
        <f t="shared" si="243"/>
        <v>#REF!</v>
      </c>
      <c r="BM168" s="305">
        <v>0</v>
      </c>
      <c r="BN168" s="305">
        <v>0</v>
      </c>
      <c r="BO168" s="306"/>
      <c r="BP168" s="306"/>
      <c r="BQ168" s="305">
        <v>0</v>
      </c>
      <c r="BR168" s="305">
        <v>0</v>
      </c>
      <c r="BS168" s="74" t="s">
        <v>37</v>
      </c>
      <c r="BT168" s="77"/>
    </row>
    <row r="169" spans="1:72" s="46" customFormat="1" ht="36.75" hidden="1" customHeight="1">
      <c r="A169" s="77"/>
      <c r="B169" s="104">
        <v>2014</v>
      </c>
      <c r="C169" s="105">
        <v>8317</v>
      </c>
      <c r="D169" s="104">
        <v>1</v>
      </c>
      <c r="E169" s="104">
        <v>5000</v>
      </c>
      <c r="F169" s="104">
        <v>5100</v>
      </c>
      <c r="G169" s="104">
        <v>511</v>
      </c>
      <c r="H169" s="104">
        <v>2</v>
      </c>
      <c r="I169" s="66" t="s">
        <v>134</v>
      </c>
      <c r="J169" s="67">
        <v>0</v>
      </c>
      <c r="K169" s="67">
        <v>0</v>
      </c>
      <c r="L169" s="68">
        <f t="shared" si="401"/>
        <v>0</v>
      </c>
      <c r="M169" s="67">
        <v>0</v>
      </c>
      <c r="N169" s="67">
        <v>0</v>
      </c>
      <c r="O169" s="68">
        <f t="shared" si="402"/>
        <v>0</v>
      </c>
      <c r="P169" s="68">
        <f t="shared" si="403"/>
        <v>0</v>
      </c>
      <c r="Q169" s="71">
        <v>0</v>
      </c>
      <c r="R169" s="71">
        <v>0</v>
      </c>
      <c r="S169" s="71">
        <v>0</v>
      </c>
      <c r="T169" s="71">
        <v>0</v>
      </c>
      <c r="U169" s="71">
        <v>0</v>
      </c>
      <c r="V169" s="71">
        <v>0</v>
      </c>
      <c r="W169" s="67">
        <v>0</v>
      </c>
      <c r="X169" s="67">
        <v>0</v>
      </c>
      <c r="Y169" s="68">
        <v>0</v>
      </c>
      <c r="Z169" s="67">
        <v>0</v>
      </c>
      <c r="AA169" s="67">
        <v>0</v>
      </c>
      <c r="AB169" s="68">
        <v>0</v>
      </c>
      <c r="AC169" s="68">
        <f>+Y169+AB169</f>
        <v>0</v>
      </c>
      <c r="AD169" s="67">
        <f t="shared" si="404"/>
        <v>0</v>
      </c>
      <c r="AE169" s="67">
        <f t="shared" si="405"/>
        <v>0</v>
      </c>
      <c r="AF169" s="68">
        <f>AD169+AE169</f>
        <v>0</v>
      </c>
      <c r="AG169" s="67" t="e">
        <f>M169+#REF!-V169</f>
        <v>#REF!</v>
      </c>
      <c r="AH169" s="67" t="e">
        <f>N169+S169-#REF!</f>
        <v>#REF!</v>
      </c>
      <c r="AI169" s="68" t="e">
        <f>+AG169+AH169</f>
        <v>#REF!</v>
      </c>
      <c r="AJ169" s="68" t="e">
        <f>+AF169+AI169</f>
        <v>#REF!</v>
      </c>
      <c r="AK169" s="71">
        <v>0</v>
      </c>
      <c r="AL169" s="71">
        <v>0</v>
      </c>
      <c r="AM169" s="68">
        <f t="shared" si="406"/>
        <v>0</v>
      </c>
      <c r="AN169" s="71">
        <v>0</v>
      </c>
      <c r="AO169" s="71">
        <v>0</v>
      </c>
      <c r="AP169" s="68">
        <f t="shared" si="407"/>
        <v>0</v>
      </c>
      <c r="AQ169" s="68">
        <f t="shared" si="408"/>
        <v>0</v>
      </c>
      <c r="AR169" s="71">
        <v>0</v>
      </c>
      <c r="AS169" s="71">
        <v>0</v>
      </c>
      <c r="AT169" s="68">
        <f t="shared" si="409"/>
        <v>0</v>
      </c>
      <c r="AU169" s="71">
        <v>0</v>
      </c>
      <c r="AV169" s="71">
        <v>0</v>
      </c>
      <c r="AW169" s="68">
        <f t="shared" si="410"/>
        <v>0</v>
      </c>
      <c r="AX169" s="68">
        <f t="shared" si="411"/>
        <v>0</v>
      </c>
      <c r="AY169" s="71">
        <v>0</v>
      </c>
      <c r="AZ169" s="71">
        <v>0</v>
      </c>
      <c r="BA169" s="68">
        <f t="shared" si="412"/>
        <v>0</v>
      </c>
      <c r="BB169" s="71">
        <v>0</v>
      </c>
      <c r="BC169" s="71">
        <v>0</v>
      </c>
      <c r="BD169" s="68">
        <f t="shared" si="413"/>
        <v>0</v>
      </c>
      <c r="BE169" s="68">
        <f t="shared" si="414"/>
        <v>0</v>
      </c>
      <c r="BF169" s="67">
        <f t="shared" si="415"/>
        <v>0</v>
      </c>
      <c r="BG169" s="67">
        <f t="shared" si="415"/>
        <v>0</v>
      </c>
      <c r="BH169" s="68">
        <f t="shared" si="416"/>
        <v>0</v>
      </c>
      <c r="BI169" s="67" t="e">
        <f t="shared" si="417"/>
        <v>#REF!</v>
      </c>
      <c r="BJ169" s="67" t="e">
        <f t="shared" si="417"/>
        <v>#REF!</v>
      </c>
      <c r="BK169" s="68" t="e">
        <f t="shared" si="418"/>
        <v>#REF!</v>
      </c>
      <c r="BL169" s="68" t="e">
        <f t="shared" si="243"/>
        <v>#REF!</v>
      </c>
      <c r="BM169" s="305">
        <v>0</v>
      </c>
      <c r="BN169" s="305">
        <v>0</v>
      </c>
      <c r="BO169" s="306"/>
      <c r="BP169" s="306"/>
      <c r="BQ169" s="305">
        <v>0</v>
      </c>
      <c r="BR169" s="305">
        <v>0</v>
      </c>
      <c r="BS169" s="74" t="s">
        <v>37</v>
      </c>
      <c r="BT169" s="77"/>
    </row>
    <row r="170" spans="1:72" s="46" customFormat="1" ht="36.75" hidden="1" customHeight="1">
      <c r="A170" s="77"/>
      <c r="B170" s="104">
        <v>2014</v>
      </c>
      <c r="C170" s="105">
        <v>8317</v>
      </c>
      <c r="D170" s="104">
        <v>1</v>
      </c>
      <c r="E170" s="104">
        <v>5000</v>
      </c>
      <c r="F170" s="104">
        <v>5100</v>
      </c>
      <c r="G170" s="104">
        <v>511</v>
      </c>
      <c r="H170" s="104">
        <v>3</v>
      </c>
      <c r="I170" s="66" t="s">
        <v>135</v>
      </c>
      <c r="J170" s="67">
        <v>0</v>
      </c>
      <c r="K170" s="67">
        <v>0</v>
      </c>
      <c r="L170" s="68">
        <f t="shared" si="401"/>
        <v>0</v>
      </c>
      <c r="M170" s="67">
        <v>0</v>
      </c>
      <c r="N170" s="67">
        <v>0</v>
      </c>
      <c r="O170" s="68">
        <f t="shared" si="402"/>
        <v>0</v>
      </c>
      <c r="P170" s="68">
        <f t="shared" si="403"/>
        <v>0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67">
        <v>0</v>
      </c>
      <c r="X170" s="67">
        <v>0</v>
      </c>
      <c r="Y170" s="68">
        <v>0</v>
      </c>
      <c r="Z170" s="67">
        <v>0</v>
      </c>
      <c r="AA170" s="67">
        <v>0</v>
      </c>
      <c r="AB170" s="68">
        <v>0</v>
      </c>
      <c r="AC170" s="68">
        <f>+Y170+AB170</f>
        <v>0</v>
      </c>
      <c r="AD170" s="67">
        <f t="shared" si="404"/>
        <v>0</v>
      </c>
      <c r="AE170" s="67">
        <f t="shared" si="405"/>
        <v>0</v>
      </c>
      <c r="AF170" s="68">
        <f>AD170+AE170</f>
        <v>0</v>
      </c>
      <c r="AG170" s="67" t="e">
        <f>M170+#REF!-V170</f>
        <v>#REF!</v>
      </c>
      <c r="AH170" s="67" t="e">
        <f>N170+S170-#REF!</f>
        <v>#REF!</v>
      </c>
      <c r="AI170" s="68" t="e">
        <f>+AG170+AH170</f>
        <v>#REF!</v>
      </c>
      <c r="AJ170" s="68" t="e">
        <f>+AF170+AI170</f>
        <v>#REF!</v>
      </c>
      <c r="AK170" s="71">
        <v>0</v>
      </c>
      <c r="AL170" s="71">
        <v>0</v>
      </c>
      <c r="AM170" s="68">
        <f t="shared" si="406"/>
        <v>0</v>
      </c>
      <c r="AN170" s="71">
        <v>0</v>
      </c>
      <c r="AO170" s="71">
        <v>0</v>
      </c>
      <c r="AP170" s="68">
        <f t="shared" si="407"/>
        <v>0</v>
      </c>
      <c r="AQ170" s="68">
        <f t="shared" si="408"/>
        <v>0</v>
      </c>
      <c r="AR170" s="71">
        <v>0</v>
      </c>
      <c r="AS170" s="71">
        <v>0</v>
      </c>
      <c r="AT170" s="68">
        <f t="shared" si="409"/>
        <v>0</v>
      </c>
      <c r="AU170" s="71">
        <v>0</v>
      </c>
      <c r="AV170" s="71">
        <v>0</v>
      </c>
      <c r="AW170" s="68">
        <f t="shared" si="410"/>
        <v>0</v>
      </c>
      <c r="AX170" s="68">
        <f t="shared" si="411"/>
        <v>0</v>
      </c>
      <c r="AY170" s="71">
        <v>0</v>
      </c>
      <c r="AZ170" s="71">
        <v>0</v>
      </c>
      <c r="BA170" s="68">
        <f t="shared" si="412"/>
        <v>0</v>
      </c>
      <c r="BB170" s="71">
        <v>0</v>
      </c>
      <c r="BC170" s="71">
        <v>0</v>
      </c>
      <c r="BD170" s="68">
        <f t="shared" si="413"/>
        <v>0</v>
      </c>
      <c r="BE170" s="68">
        <f t="shared" si="414"/>
        <v>0</v>
      </c>
      <c r="BF170" s="67">
        <f t="shared" si="415"/>
        <v>0</v>
      </c>
      <c r="BG170" s="67">
        <f t="shared" si="415"/>
        <v>0</v>
      </c>
      <c r="BH170" s="68">
        <f t="shared" si="416"/>
        <v>0</v>
      </c>
      <c r="BI170" s="67" t="e">
        <f t="shared" si="417"/>
        <v>#REF!</v>
      </c>
      <c r="BJ170" s="67" t="e">
        <f t="shared" si="417"/>
        <v>#REF!</v>
      </c>
      <c r="BK170" s="68" t="e">
        <f t="shared" si="418"/>
        <v>#REF!</v>
      </c>
      <c r="BL170" s="68" t="e">
        <f t="shared" si="243"/>
        <v>#REF!</v>
      </c>
      <c r="BM170" s="305">
        <v>0</v>
      </c>
      <c r="BN170" s="305">
        <v>0</v>
      </c>
      <c r="BO170" s="306"/>
      <c r="BP170" s="306"/>
      <c r="BQ170" s="305">
        <v>0</v>
      </c>
      <c r="BR170" s="305">
        <v>0</v>
      </c>
      <c r="BS170" s="74" t="s">
        <v>37</v>
      </c>
      <c r="BT170" s="77"/>
    </row>
    <row r="171" spans="1:72" s="46" customFormat="1" ht="36.75" hidden="1" customHeight="1">
      <c r="A171" s="77"/>
      <c r="B171" s="104">
        <v>2014</v>
      </c>
      <c r="C171" s="105">
        <v>8317</v>
      </c>
      <c r="D171" s="104">
        <v>1</v>
      </c>
      <c r="E171" s="104">
        <v>5000</v>
      </c>
      <c r="F171" s="104">
        <v>5100</v>
      </c>
      <c r="G171" s="104">
        <v>511</v>
      </c>
      <c r="H171" s="104">
        <v>4</v>
      </c>
      <c r="I171" s="66" t="s">
        <v>136</v>
      </c>
      <c r="J171" s="67">
        <v>0</v>
      </c>
      <c r="K171" s="67">
        <v>0</v>
      </c>
      <c r="L171" s="68">
        <f t="shared" si="401"/>
        <v>0</v>
      </c>
      <c r="M171" s="67">
        <v>0</v>
      </c>
      <c r="N171" s="67">
        <v>0</v>
      </c>
      <c r="O171" s="68">
        <f t="shared" si="402"/>
        <v>0</v>
      </c>
      <c r="P171" s="68">
        <f t="shared" si="403"/>
        <v>0</v>
      </c>
      <c r="Q171" s="71">
        <v>0</v>
      </c>
      <c r="R171" s="71">
        <v>0</v>
      </c>
      <c r="S171" s="71">
        <v>0</v>
      </c>
      <c r="T171" s="71">
        <v>0</v>
      </c>
      <c r="U171" s="71">
        <v>0</v>
      </c>
      <c r="V171" s="71">
        <v>0</v>
      </c>
      <c r="W171" s="67">
        <v>0</v>
      </c>
      <c r="X171" s="67">
        <v>0</v>
      </c>
      <c r="Y171" s="68">
        <v>0</v>
      </c>
      <c r="Z171" s="67">
        <v>0</v>
      </c>
      <c r="AA171" s="67">
        <v>0</v>
      </c>
      <c r="AB171" s="68">
        <v>0</v>
      </c>
      <c r="AC171" s="68">
        <f>+Y171+AB171</f>
        <v>0</v>
      </c>
      <c r="AD171" s="67">
        <f t="shared" si="404"/>
        <v>0</v>
      </c>
      <c r="AE171" s="67">
        <f t="shared" si="405"/>
        <v>0</v>
      </c>
      <c r="AF171" s="68">
        <f>AD171+AE171</f>
        <v>0</v>
      </c>
      <c r="AG171" s="67" t="e">
        <f>M171+#REF!-V171</f>
        <v>#REF!</v>
      </c>
      <c r="AH171" s="67" t="e">
        <f>N171+S171-#REF!</f>
        <v>#REF!</v>
      </c>
      <c r="AI171" s="68" t="e">
        <f>+AG171+AH171</f>
        <v>#REF!</v>
      </c>
      <c r="AJ171" s="68" t="e">
        <f>+AF171+AI171</f>
        <v>#REF!</v>
      </c>
      <c r="AK171" s="71">
        <v>0</v>
      </c>
      <c r="AL171" s="71">
        <v>0</v>
      </c>
      <c r="AM171" s="68">
        <f t="shared" si="406"/>
        <v>0</v>
      </c>
      <c r="AN171" s="71">
        <v>0</v>
      </c>
      <c r="AO171" s="71">
        <v>0</v>
      </c>
      <c r="AP171" s="68">
        <f t="shared" si="407"/>
        <v>0</v>
      </c>
      <c r="AQ171" s="68">
        <f t="shared" si="408"/>
        <v>0</v>
      </c>
      <c r="AR171" s="71">
        <v>0</v>
      </c>
      <c r="AS171" s="71">
        <v>0</v>
      </c>
      <c r="AT171" s="68">
        <f t="shared" si="409"/>
        <v>0</v>
      </c>
      <c r="AU171" s="71">
        <v>0</v>
      </c>
      <c r="AV171" s="71">
        <v>0</v>
      </c>
      <c r="AW171" s="68">
        <f t="shared" si="410"/>
        <v>0</v>
      </c>
      <c r="AX171" s="68">
        <f t="shared" si="411"/>
        <v>0</v>
      </c>
      <c r="AY171" s="71">
        <v>0</v>
      </c>
      <c r="AZ171" s="71">
        <v>0</v>
      </c>
      <c r="BA171" s="68">
        <f t="shared" si="412"/>
        <v>0</v>
      </c>
      <c r="BB171" s="71">
        <v>0</v>
      </c>
      <c r="BC171" s="71">
        <v>0</v>
      </c>
      <c r="BD171" s="68">
        <f t="shared" si="413"/>
        <v>0</v>
      </c>
      <c r="BE171" s="68">
        <f t="shared" si="414"/>
        <v>0</v>
      </c>
      <c r="BF171" s="67">
        <f t="shared" si="415"/>
        <v>0</v>
      </c>
      <c r="BG171" s="67">
        <f t="shared" si="415"/>
        <v>0</v>
      </c>
      <c r="BH171" s="68">
        <f t="shared" si="416"/>
        <v>0</v>
      </c>
      <c r="BI171" s="67" t="e">
        <f t="shared" si="417"/>
        <v>#REF!</v>
      </c>
      <c r="BJ171" s="67" t="e">
        <f t="shared" si="417"/>
        <v>#REF!</v>
      </c>
      <c r="BK171" s="68" t="e">
        <f t="shared" si="418"/>
        <v>#REF!</v>
      </c>
      <c r="BL171" s="68" t="e">
        <f t="shared" si="243"/>
        <v>#REF!</v>
      </c>
      <c r="BM171" s="305">
        <v>0</v>
      </c>
      <c r="BN171" s="305">
        <v>0</v>
      </c>
      <c r="BO171" s="306"/>
      <c r="BP171" s="306"/>
      <c r="BQ171" s="305">
        <v>0</v>
      </c>
      <c r="BR171" s="305">
        <v>0</v>
      </c>
      <c r="BS171" s="74" t="s">
        <v>37</v>
      </c>
      <c r="BT171" s="77"/>
    </row>
    <row r="172" spans="1:72" s="46" customFormat="1" ht="36.75" hidden="1" customHeight="1">
      <c r="A172" s="77"/>
      <c r="B172" s="104">
        <v>2014</v>
      </c>
      <c r="C172" s="105">
        <v>8317</v>
      </c>
      <c r="D172" s="104">
        <v>1</v>
      </c>
      <c r="E172" s="104">
        <v>5000</v>
      </c>
      <c r="F172" s="104">
        <v>5100</v>
      </c>
      <c r="G172" s="104">
        <v>511</v>
      </c>
      <c r="H172" s="104">
        <v>5</v>
      </c>
      <c r="I172" s="66" t="s">
        <v>137</v>
      </c>
      <c r="J172" s="67">
        <v>0</v>
      </c>
      <c r="K172" s="67">
        <v>0</v>
      </c>
      <c r="L172" s="68">
        <f t="shared" si="401"/>
        <v>0</v>
      </c>
      <c r="M172" s="67">
        <v>0</v>
      </c>
      <c r="N172" s="67">
        <v>0</v>
      </c>
      <c r="O172" s="68">
        <f t="shared" si="402"/>
        <v>0</v>
      </c>
      <c r="P172" s="68">
        <f t="shared" si="403"/>
        <v>0</v>
      </c>
      <c r="Q172" s="71">
        <v>0</v>
      </c>
      <c r="R172" s="71">
        <v>0</v>
      </c>
      <c r="S172" s="71">
        <v>0</v>
      </c>
      <c r="T172" s="71">
        <v>0</v>
      </c>
      <c r="U172" s="71">
        <v>0</v>
      </c>
      <c r="V172" s="71">
        <v>0</v>
      </c>
      <c r="W172" s="67">
        <v>0</v>
      </c>
      <c r="X172" s="67">
        <v>0</v>
      </c>
      <c r="Y172" s="68">
        <v>0</v>
      </c>
      <c r="Z172" s="67">
        <v>0</v>
      </c>
      <c r="AA172" s="67">
        <v>0</v>
      </c>
      <c r="AB172" s="68">
        <v>0</v>
      </c>
      <c r="AC172" s="68">
        <f>+Y172+AB172</f>
        <v>0</v>
      </c>
      <c r="AD172" s="67">
        <f t="shared" si="404"/>
        <v>0</v>
      </c>
      <c r="AE172" s="67">
        <f t="shared" si="405"/>
        <v>0</v>
      </c>
      <c r="AF172" s="68">
        <f>AD172+AE172</f>
        <v>0</v>
      </c>
      <c r="AG172" s="67" t="e">
        <f>M172+#REF!-V172</f>
        <v>#REF!</v>
      </c>
      <c r="AH172" s="67" t="e">
        <f>N172+S172-#REF!</f>
        <v>#REF!</v>
      </c>
      <c r="AI172" s="68" t="e">
        <f>+AG172+AH172</f>
        <v>#REF!</v>
      </c>
      <c r="AJ172" s="68" t="e">
        <f>+AF172+AI172</f>
        <v>#REF!</v>
      </c>
      <c r="AK172" s="71">
        <v>0</v>
      </c>
      <c r="AL172" s="71">
        <v>0</v>
      </c>
      <c r="AM172" s="68">
        <f t="shared" si="406"/>
        <v>0</v>
      </c>
      <c r="AN172" s="71">
        <v>0</v>
      </c>
      <c r="AO172" s="71">
        <v>0</v>
      </c>
      <c r="AP172" s="68">
        <f t="shared" si="407"/>
        <v>0</v>
      </c>
      <c r="AQ172" s="68">
        <f t="shared" si="408"/>
        <v>0</v>
      </c>
      <c r="AR172" s="71">
        <v>0</v>
      </c>
      <c r="AS172" s="71">
        <v>0</v>
      </c>
      <c r="AT172" s="68">
        <f t="shared" si="409"/>
        <v>0</v>
      </c>
      <c r="AU172" s="71">
        <v>0</v>
      </c>
      <c r="AV172" s="71">
        <v>0</v>
      </c>
      <c r="AW172" s="68">
        <f t="shared" si="410"/>
        <v>0</v>
      </c>
      <c r="AX172" s="68">
        <f t="shared" si="411"/>
        <v>0</v>
      </c>
      <c r="AY172" s="71">
        <v>0</v>
      </c>
      <c r="AZ172" s="71">
        <v>0</v>
      </c>
      <c r="BA172" s="68">
        <f t="shared" si="412"/>
        <v>0</v>
      </c>
      <c r="BB172" s="71">
        <v>0</v>
      </c>
      <c r="BC172" s="71">
        <v>0</v>
      </c>
      <c r="BD172" s="68">
        <f t="shared" si="413"/>
        <v>0</v>
      </c>
      <c r="BE172" s="68">
        <f t="shared" si="414"/>
        <v>0</v>
      </c>
      <c r="BF172" s="67">
        <f t="shared" si="415"/>
        <v>0</v>
      </c>
      <c r="BG172" s="67">
        <f t="shared" si="415"/>
        <v>0</v>
      </c>
      <c r="BH172" s="68">
        <f t="shared" si="416"/>
        <v>0</v>
      </c>
      <c r="BI172" s="67" t="e">
        <f t="shared" si="417"/>
        <v>#REF!</v>
      </c>
      <c r="BJ172" s="67" t="e">
        <f t="shared" si="417"/>
        <v>#REF!</v>
      </c>
      <c r="BK172" s="68" t="e">
        <f t="shared" si="418"/>
        <v>#REF!</v>
      </c>
      <c r="BL172" s="68" t="e">
        <f t="shared" si="243"/>
        <v>#REF!</v>
      </c>
      <c r="BM172" s="305">
        <v>0</v>
      </c>
      <c r="BN172" s="305">
        <v>0</v>
      </c>
      <c r="BO172" s="306"/>
      <c r="BP172" s="306"/>
      <c r="BQ172" s="305">
        <v>0</v>
      </c>
      <c r="BR172" s="305">
        <v>0</v>
      </c>
      <c r="BS172" s="74" t="s">
        <v>37</v>
      </c>
      <c r="BT172" s="77"/>
    </row>
    <row r="173" spans="1:72" s="46" customFormat="1" ht="36.75" hidden="1" customHeight="1">
      <c r="A173" s="77"/>
      <c r="B173" s="104">
        <v>2014</v>
      </c>
      <c r="C173" s="105">
        <v>8317</v>
      </c>
      <c r="D173" s="104">
        <v>1</v>
      </c>
      <c r="E173" s="104">
        <v>5000</v>
      </c>
      <c r="F173" s="104">
        <v>5100</v>
      </c>
      <c r="G173" s="104">
        <v>511</v>
      </c>
      <c r="H173" s="104">
        <v>6</v>
      </c>
      <c r="I173" s="66" t="s">
        <v>138</v>
      </c>
      <c r="J173" s="67">
        <v>0</v>
      </c>
      <c r="K173" s="67">
        <v>0</v>
      </c>
      <c r="L173" s="68">
        <f t="shared" si="401"/>
        <v>0</v>
      </c>
      <c r="M173" s="67">
        <v>0</v>
      </c>
      <c r="N173" s="67">
        <v>0</v>
      </c>
      <c r="O173" s="68">
        <f t="shared" si="402"/>
        <v>0</v>
      </c>
      <c r="P173" s="68">
        <f t="shared" si="403"/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67">
        <v>0</v>
      </c>
      <c r="X173" s="67">
        <v>0</v>
      </c>
      <c r="Y173" s="68">
        <v>0</v>
      </c>
      <c r="Z173" s="67">
        <v>0</v>
      </c>
      <c r="AA173" s="67">
        <v>0</v>
      </c>
      <c r="AB173" s="68">
        <v>0</v>
      </c>
      <c r="AC173" s="68">
        <f t="shared" ref="AC173:AC185" si="419">+Y173+AB173</f>
        <v>0</v>
      </c>
      <c r="AD173" s="67">
        <f t="shared" si="404"/>
        <v>0</v>
      </c>
      <c r="AE173" s="67">
        <f t="shared" si="405"/>
        <v>0</v>
      </c>
      <c r="AF173" s="68">
        <f t="shared" ref="AF173:AF185" si="420">AD173+AE173</f>
        <v>0</v>
      </c>
      <c r="AG173" s="67" t="e">
        <f>M173+#REF!-V173</f>
        <v>#REF!</v>
      </c>
      <c r="AH173" s="67" t="e">
        <f>N173+S173-#REF!</f>
        <v>#REF!</v>
      </c>
      <c r="AI173" s="68" t="e">
        <f t="shared" ref="AI173:AI185" si="421">+AG173+AH173</f>
        <v>#REF!</v>
      </c>
      <c r="AJ173" s="68" t="e">
        <f t="shared" ref="AJ173:AJ185" si="422">+AF173+AI173</f>
        <v>#REF!</v>
      </c>
      <c r="AK173" s="71">
        <v>0</v>
      </c>
      <c r="AL173" s="71">
        <v>0</v>
      </c>
      <c r="AM173" s="68">
        <f t="shared" si="406"/>
        <v>0</v>
      </c>
      <c r="AN173" s="71">
        <v>0</v>
      </c>
      <c r="AO173" s="71">
        <v>0</v>
      </c>
      <c r="AP173" s="68">
        <f t="shared" si="407"/>
        <v>0</v>
      </c>
      <c r="AQ173" s="68">
        <f t="shared" si="408"/>
        <v>0</v>
      </c>
      <c r="AR173" s="71">
        <v>0</v>
      </c>
      <c r="AS173" s="71">
        <v>0</v>
      </c>
      <c r="AT173" s="68">
        <f t="shared" si="409"/>
        <v>0</v>
      </c>
      <c r="AU173" s="71">
        <v>0</v>
      </c>
      <c r="AV173" s="71">
        <v>0</v>
      </c>
      <c r="AW173" s="68">
        <f t="shared" si="410"/>
        <v>0</v>
      </c>
      <c r="AX173" s="68">
        <f t="shared" si="411"/>
        <v>0</v>
      </c>
      <c r="AY173" s="71">
        <v>0</v>
      </c>
      <c r="AZ173" s="71">
        <v>0</v>
      </c>
      <c r="BA173" s="68">
        <f t="shared" si="412"/>
        <v>0</v>
      </c>
      <c r="BB173" s="71">
        <v>0</v>
      </c>
      <c r="BC173" s="71">
        <v>0</v>
      </c>
      <c r="BD173" s="68">
        <f t="shared" si="413"/>
        <v>0</v>
      </c>
      <c r="BE173" s="68">
        <f t="shared" si="414"/>
        <v>0</v>
      </c>
      <c r="BF173" s="67">
        <f t="shared" si="415"/>
        <v>0</v>
      </c>
      <c r="BG173" s="67">
        <f t="shared" si="415"/>
        <v>0</v>
      </c>
      <c r="BH173" s="68">
        <f t="shared" si="416"/>
        <v>0</v>
      </c>
      <c r="BI173" s="67" t="e">
        <f t="shared" si="417"/>
        <v>#REF!</v>
      </c>
      <c r="BJ173" s="67" t="e">
        <f t="shared" si="417"/>
        <v>#REF!</v>
      </c>
      <c r="BK173" s="68" t="e">
        <f t="shared" si="418"/>
        <v>#REF!</v>
      </c>
      <c r="BL173" s="68" t="e">
        <f t="shared" si="243"/>
        <v>#REF!</v>
      </c>
      <c r="BM173" s="305">
        <v>0</v>
      </c>
      <c r="BN173" s="305">
        <v>0</v>
      </c>
      <c r="BO173" s="306"/>
      <c r="BP173" s="306"/>
      <c r="BQ173" s="305">
        <v>0</v>
      </c>
      <c r="BR173" s="305">
        <v>0</v>
      </c>
      <c r="BS173" s="74" t="s">
        <v>37</v>
      </c>
      <c r="BT173" s="77"/>
    </row>
    <row r="174" spans="1:72" s="46" customFormat="1" ht="36.75" hidden="1" customHeight="1">
      <c r="A174" s="77"/>
      <c r="B174" s="104">
        <v>2014</v>
      </c>
      <c r="C174" s="105">
        <v>8317</v>
      </c>
      <c r="D174" s="104">
        <v>1</v>
      </c>
      <c r="E174" s="104">
        <v>5000</v>
      </c>
      <c r="F174" s="104">
        <v>5100</v>
      </c>
      <c r="G174" s="104">
        <v>511</v>
      </c>
      <c r="H174" s="104">
        <v>7</v>
      </c>
      <c r="I174" s="66" t="s">
        <v>139</v>
      </c>
      <c r="J174" s="67">
        <v>0</v>
      </c>
      <c r="K174" s="67">
        <v>0</v>
      </c>
      <c r="L174" s="68">
        <f t="shared" si="401"/>
        <v>0</v>
      </c>
      <c r="M174" s="67">
        <v>0</v>
      </c>
      <c r="N174" s="67">
        <v>0</v>
      </c>
      <c r="O174" s="68">
        <f t="shared" si="402"/>
        <v>0</v>
      </c>
      <c r="P174" s="68">
        <f t="shared" si="403"/>
        <v>0</v>
      </c>
      <c r="Q174" s="71">
        <v>0</v>
      </c>
      <c r="R174" s="71">
        <v>0</v>
      </c>
      <c r="S174" s="71">
        <v>0</v>
      </c>
      <c r="T174" s="71">
        <v>0</v>
      </c>
      <c r="U174" s="71">
        <v>0</v>
      </c>
      <c r="V174" s="71">
        <v>0</v>
      </c>
      <c r="W174" s="67">
        <v>0</v>
      </c>
      <c r="X174" s="67">
        <v>0</v>
      </c>
      <c r="Y174" s="68">
        <v>0</v>
      </c>
      <c r="Z174" s="67">
        <v>0</v>
      </c>
      <c r="AA174" s="67">
        <v>0</v>
      </c>
      <c r="AB174" s="68">
        <v>0</v>
      </c>
      <c r="AC174" s="68">
        <f t="shared" si="419"/>
        <v>0</v>
      </c>
      <c r="AD174" s="67">
        <f t="shared" si="404"/>
        <v>0</v>
      </c>
      <c r="AE174" s="67">
        <f t="shared" si="405"/>
        <v>0</v>
      </c>
      <c r="AF174" s="68">
        <f t="shared" si="420"/>
        <v>0</v>
      </c>
      <c r="AG174" s="67" t="e">
        <f>M174+#REF!-V174</f>
        <v>#REF!</v>
      </c>
      <c r="AH174" s="67" t="e">
        <f>N174+S174-#REF!</f>
        <v>#REF!</v>
      </c>
      <c r="AI174" s="68" t="e">
        <f t="shared" si="421"/>
        <v>#REF!</v>
      </c>
      <c r="AJ174" s="68" t="e">
        <f t="shared" si="422"/>
        <v>#REF!</v>
      </c>
      <c r="AK174" s="71">
        <v>0</v>
      </c>
      <c r="AL174" s="71">
        <v>0</v>
      </c>
      <c r="AM174" s="68">
        <f t="shared" si="406"/>
        <v>0</v>
      </c>
      <c r="AN174" s="71">
        <v>0</v>
      </c>
      <c r="AO174" s="71">
        <v>0</v>
      </c>
      <c r="AP174" s="68">
        <f t="shared" si="407"/>
        <v>0</v>
      </c>
      <c r="AQ174" s="68">
        <f t="shared" si="408"/>
        <v>0</v>
      </c>
      <c r="AR174" s="71">
        <v>0</v>
      </c>
      <c r="AS174" s="71">
        <v>0</v>
      </c>
      <c r="AT174" s="68">
        <f t="shared" si="409"/>
        <v>0</v>
      </c>
      <c r="AU174" s="71">
        <v>0</v>
      </c>
      <c r="AV174" s="71">
        <v>0</v>
      </c>
      <c r="AW174" s="68">
        <f t="shared" si="410"/>
        <v>0</v>
      </c>
      <c r="AX174" s="68">
        <f t="shared" si="411"/>
        <v>0</v>
      </c>
      <c r="AY174" s="71">
        <v>0</v>
      </c>
      <c r="AZ174" s="71">
        <v>0</v>
      </c>
      <c r="BA174" s="68">
        <f t="shared" si="412"/>
        <v>0</v>
      </c>
      <c r="BB174" s="71">
        <v>0</v>
      </c>
      <c r="BC174" s="71">
        <v>0</v>
      </c>
      <c r="BD174" s="68">
        <f t="shared" si="413"/>
        <v>0</v>
      </c>
      <c r="BE174" s="68">
        <f t="shared" si="414"/>
        <v>0</v>
      </c>
      <c r="BF174" s="67">
        <f t="shared" si="415"/>
        <v>0</v>
      </c>
      <c r="BG174" s="67">
        <f t="shared" si="415"/>
        <v>0</v>
      </c>
      <c r="BH174" s="68">
        <f t="shared" si="416"/>
        <v>0</v>
      </c>
      <c r="BI174" s="67" t="e">
        <f t="shared" si="417"/>
        <v>#REF!</v>
      </c>
      <c r="BJ174" s="67" t="e">
        <f t="shared" si="417"/>
        <v>#REF!</v>
      </c>
      <c r="BK174" s="68" t="e">
        <f t="shared" si="418"/>
        <v>#REF!</v>
      </c>
      <c r="BL174" s="68" t="e">
        <f t="shared" si="243"/>
        <v>#REF!</v>
      </c>
      <c r="BM174" s="305">
        <v>0</v>
      </c>
      <c r="BN174" s="305">
        <v>0</v>
      </c>
      <c r="BO174" s="306"/>
      <c r="BP174" s="306"/>
      <c r="BQ174" s="305">
        <v>0</v>
      </c>
      <c r="BR174" s="305">
        <v>0</v>
      </c>
      <c r="BS174" s="74" t="s">
        <v>37</v>
      </c>
      <c r="BT174" s="77"/>
    </row>
    <row r="175" spans="1:72" s="46" customFormat="1" ht="36.75" hidden="1" customHeight="1">
      <c r="A175" s="77"/>
      <c r="B175" s="104">
        <v>2014</v>
      </c>
      <c r="C175" s="105">
        <v>8317</v>
      </c>
      <c r="D175" s="104">
        <v>1</v>
      </c>
      <c r="E175" s="104">
        <v>5000</v>
      </c>
      <c r="F175" s="104">
        <v>5100</v>
      </c>
      <c r="G175" s="104">
        <v>511</v>
      </c>
      <c r="H175" s="104">
        <v>8</v>
      </c>
      <c r="I175" s="66" t="s">
        <v>140</v>
      </c>
      <c r="J175" s="67">
        <v>0</v>
      </c>
      <c r="K175" s="67">
        <v>0</v>
      </c>
      <c r="L175" s="68">
        <f t="shared" si="401"/>
        <v>0</v>
      </c>
      <c r="M175" s="67">
        <v>0</v>
      </c>
      <c r="N175" s="67">
        <v>0</v>
      </c>
      <c r="O175" s="68">
        <f t="shared" si="402"/>
        <v>0</v>
      </c>
      <c r="P175" s="68">
        <f t="shared" si="403"/>
        <v>0</v>
      </c>
      <c r="Q175" s="71">
        <v>0</v>
      </c>
      <c r="R175" s="71">
        <v>0</v>
      </c>
      <c r="S175" s="71">
        <v>0</v>
      </c>
      <c r="T175" s="71">
        <v>0</v>
      </c>
      <c r="U175" s="71">
        <v>0</v>
      </c>
      <c r="V175" s="71">
        <v>0</v>
      </c>
      <c r="W175" s="67">
        <v>0</v>
      </c>
      <c r="X175" s="67">
        <v>0</v>
      </c>
      <c r="Y175" s="68">
        <v>0</v>
      </c>
      <c r="Z175" s="67">
        <v>0</v>
      </c>
      <c r="AA175" s="67">
        <v>0</v>
      </c>
      <c r="AB175" s="68">
        <v>0</v>
      </c>
      <c r="AC175" s="68">
        <f t="shared" si="419"/>
        <v>0</v>
      </c>
      <c r="AD175" s="67">
        <f t="shared" si="404"/>
        <v>0</v>
      </c>
      <c r="AE175" s="67">
        <f t="shared" si="405"/>
        <v>0</v>
      </c>
      <c r="AF175" s="68">
        <f t="shared" si="420"/>
        <v>0</v>
      </c>
      <c r="AG175" s="67" t="e">
        <f>M175+#REF!-V175</f>
        <v>#REF!</v>
      </c>
      <c r="AH175" s="67" t="e">
        <f>N175+S175-#REF!</f>
        <v>#REF!</v>
      </c>
      <c r="AI175" s="68" t="e">
        <f t="shared" si="421"/>
        <v>#REF!</v>
      </c>
      <c r="AJ175" s="68" t="e">
        <f t="shared" si="422"/>
        <v>#REF!</v>
      </c>
      <c r="AK175" s="71">
        <v>0</v>
      </c>
      <c r="AL175" s="71">
        <v>0</v>
      </c>
      <c r="AM175" s="68">
        <f t="shared" si="406"/>
        <v>0</v>
      </c>
      <c r="AN175" s="71">
        <v>0</v>
      </c>
      <c r="AO175" s="71">
        <v>0</v>
      </c>
      <c r="AP175" s="68">
        <f t="shared" si="407"/>
        <v>0</v>
      </c>
      <c r="AQ175" s="68">
        <f t="shared" si="408"/>
        <v>0</v>
      </c>
      <c r="AR175" s="71">
        <v>0</v>
      </c>
      <c r="AS175" s="71">
        <v>0</v>
      </c>
      <c r="AT175" s="68">
        <f t="shared" si="409"/>
        <v>0</v>
      </c>
      <c r="AU175" s="71">
        <v>0</v>
      </c>
      <c r="AV175" s="71">
        <v>0</v>
      </c>
      <c r="AW175" s="68">
        <f t="shared" si="410"/>
        <v>0</v>
      </c>
      <c r="AX175" s="68">
        <f t="shared" si="411"/>
        <v>0</v>
      </c>
      <c r="AY175" s="71">
        <v>0</v>
      </c>
      <c r="AZ175" s="71">
        <v>0</v>
      </c>
      <c r="BA175" s="68">
        <f t="shared" si="412"/>
        <v>0</v>
      </c>
      <c r="BB175" s="71">
        <v>0</v>
      </c>
      <c r="BC175" s="71">
        <v>0</v>
      </c>
      <c r="BD175" s="68">
        <f t="shared" si="413"/>
        <v>0</v>
      </c>
      <c r="BE175" s="68">
        <f t="shared" si="414"/>
        <v>0</v>
      </c>
      <c r="BF175" s="67">
        <f t="shared" si="415"/>
        <v>0</v>
      </c>
      <c r="BG175" s="67">
        <f t="shared" si="415"/>
        <v>0</v>
      </c>
      <c r="BH175" s="68">
        <f t="shared" si="416"/>
        <v>0</v>
      </c>
      <c r="BI175" s="67" t="e">
        <f t="shared" si="417"/>
        <v>#REF!</v>
      </c>
      <c r="BJ175" s="67" t="e">
        <f t="shared" si="417"/>
        <v>#REF!</v>
      </c>
      <c r="BK175" s="68" t="e">
        <f t="shared" si="418"/>
        <v>#REF!</v>
      </c>
      <c r="BL175" s="68" t="e">
        <f t="shared" si="243"/>
        <v>#REF!</v>
      </c>
      <c r="BM175" s="305">
        <v>0</v>
      </c>
      <c r="BN175" s="305">
        <v>0</v>
      </c>
      <c r="BO175" s="306"/>
      <c r="BP175" s="306"/>
      <c r="BQ175" s="305">
        <v>0</v>
      </c>
      <c r="BR175" s="305">
        <v>0</v>
      </c>
      <c r="BS175" s="74" t="s">
        <v>37</v>
      </c>
      <c r="BT175" s="77"/>
    </row>
    <row r="176" spans="1:72" s="46" customFormat="1" ht="36.75" hidden="1" customHeight="1">
      <c r="A176" s="77"/>
      <c r="B176" s="104">
        <v>2014</v>
      </c>
      <c r="C176" s="105">
        <v>8317</v>
      </c>
      <c r="D176" s="104">
        <v>1</v>
      </c>
      <c r="E176" s="104">
        <v>5000</v>
      </c>
      <c r="F176" s="104">
        <v>5100</v>
      </c>
      <c r="G176" s="104">
        <v>511</v>
      </c>
      <c r="H176" s="104">
        <v>9</v>
      </c>
      <c r="I176" s="66" t="s">
        <v>141</v>
      </c>
      <c r="J176" s="67">
        <v>0</v>
      </c>
      <c r="K176" s="67">
        <v>0</v>
      </c>
      <c r="L176" s="68">
        <f t="shared" si="401"/>
        <v>0</v>
      </c>
      <c r="M176" s="67">
        <v>0</v>
      </c>
      <c r="N176" s="67">
        <v>0</v>
      </c>
      <c r="O176" s="68">
        <f t="shared" si="402"/>
        <v>0</v>
      </c>
      <c r="P176" s="68">
        <f t="shared" si="403"/>
        <v>0</v>
      </c>
      <c r="Q176" s="71">
        <v>0</v>
      </c>
      <c r="R176" s="71">
        <v>0</v>
      </c>
      <c r="S176" s="71">
        <v>0</v>
      </c>
      <c r="T176" s="71">
        <v>0</v>
      </c>
      <c r="U176" s="71">
        <v>0</v>
      </c>
      <c r="V176" s="71">
        <v>0</v>
      </c>
      <c r="W176" s="67">
        <v>0</v>
      </c>
      <c r="X176" s="67">
        <v>0</v>
      </c>
      <c r="Y176" s="68">
        <v>0</v>
      </c>
      <c r="Z176" s="67">
        <v>0</v>
      </c>
      <c r="AA176" s="67">
        <v>0</v>
      </c>
      <c r="AB176" s="68">
        <v>0</v>
      </c>
      <c r="AC176" s="68">
        <f t="shared" si="419"/>
        <v>0</v>
      </c>
      <c r="AD176" s="67">
        <f t="shared" si="404"/>
        <v>0</v>
      </c>
      <c r="AE176" s="67">
        <f t="shared" si="405"/>
        <v>0</v>
      </c>
      <c r="AF176" s="68">
        <f t="shared" si="420"/>
        <v>0</v>
      </c>
      <c r="AG176" s="67" t="e">
        <f>M176+#REF!-V176</f>
        <v>#REF!</v>
      </c>
      <c r="AH176" s="67" t="e">
        <f>N176+S176-#REF!</f>
        <v>#REF!</v>
      </c>
      <c r="AI176" s="68" t="e">
        <f t="shared" si="421"/>
        <v>#REF!</v>
      </c>
      <c r="AJ176" s="68" t="e">
        <f t="shared" si="422"/>
        <v>#REF!</v>
      </c>
      <c r="AK176" s="71">
        <v>0</v>
      </c>
      <c r="AL176" s="71">
        <v>0</v>
      </c>
      <c r="AM176" s="68">
        <f t="shared" si="406"/>
        <v>0</v>
      </c>
      <c r="AN176" s="71">
        <v>0</v>
      </c>
      <c r="AO176" s="71">
        <v>0</v>
      </c>
      <c r="AP176" s="68">
        <f t="shared" si="407"/>
        <v>0</v>
      </c>
      <c r="AQ176" s="68">
        <f t="shared" si="408"/>
        <v>0</v>
      </c>
      <c r="AR176" s="71">
        <v>0</v>
      </c>
      <c r="AS176" s="71">
        <v>0</v>
      </c>
      <c r="AT176" s="68">
        <f t="shared" si="409"/>
        <v>0</v>
      </c>
      <c r="AU176" s="71">
        <v>0</v>
      </c>
      <c r="AV176" s="71">
        <v>0</v>
      </c>
      <c r="AW176" s="68">
        <f t="shared" si="410"/>
        <v>0</v>
      </c>
      <c r="AX176" s="68">
        <f t="shared" si="411"/>
        <v>0</v>
      </c>
      <c r="AY176" s="71">
        <v>0</v>
      </c>
      <c r="AZ176" s="71">
        <v>0</v>
      </c>
      <c r="BA176" s="68">
        <f t="shared" si="412"/>
        <v>0</v>
      </c>
      <c r="BB176" s="71">
        <v>0</v>
      </c>
      <c r="BC176" s="71">
        <v>0</v>
      </c>
      <c r="BD176" s="68">
        <f t="shared" si="413"/>
        <v>0</v>
      </c>
      <c r="BE176" s="68">
        <f t="shared" si="414"/>
        <v>0</v>
      </c>
      <c r="BF176" s="67">
        <f t="shared" si="415"/>
        <v>0</v>
      </c>
      <c r="BG176" s="67">
        <f t="shared" si="415"/>
        <v>0</v>
      </c>
      <c r="BH176" s="68">
        <f t="shared" si="416"/>
        <v>0</v>
      </c>
      <c r="BI176" s="67" t="e">
        <f t="shared" si="417"/>
        <v>#REF!</v>
      </c>
      <c r="BJ176" s="67" t="e">
        <f t="shared" si="417"/>
        <v>#REF!</v>
      </c>
      <c r="BK176" s="68" t="e">
        <f t="shared" si="418"/>
        <v>#REF!</v>
      </c>
      <c r="BL176" s="68" t="e">
        <f t="shared" si="243"/>
        <v>#REF!</v>
      </c>
      <c r="BM176" s="305">
        <v>0</v>
      </c>
      <c r="BN176" s="305">
        <v>0</v>
      </c>
      <c r="BO176" s="306"/>
      <c r="BP176" s="306"/>
      <c r="BQ176" s="305">
        <v>0</v>
      </c>
      <c r="BR176" s="305">
        <v>0</v>
      </c>
      <c r="BS176" s="74" t="s">
        <v>37</v>
      </c>
      <c r="BT176" s="77"/>
    </row>
    <row r="177" spans="1:72" s="46" customFormat="1" ht="36.75" hidden="1" customHeight="1">
      <c r="A177" s="77"/>
      <c r="B177" s="104">
        <v>2014</v>
      </c>
      <c r="C177" s="105">
        <v>8317</v>
      </c>
      <c r="D177" s="104">
        <v>1</v>
      </c>
      <c r="E177" s="104">
        <v>5000</v>
      </c>
      <c r="F177" s="104">
        <v>5100</v>
      </c>
      <c r="G177" s="104">
        <v>511</v>
      </c>
      <c r="H177" s="104">
        <v>10</v>
      </c>
      <c r="I177" s="66" t="s">
        <v>142</v>
      </c>
      <c r="J177" s="67">
        <v>0</v>
      </c>
      <c r="K177" s="67">
        <v>0</v>
      </c>
      <c r="L177" s="68">
        <f t="shared" si="401"/>
        <v>0</v>
      </c>
      <c r="M177" s="67">
        <v>0</v>
      </c>
      <c r="N177" s="67">
        <v>0</v>
      </c>
      <c r="O177" s="68">
        <f t="shared" si="402"/>
        <v>0</v>
      </c>
      <c r="P177" s="68">
        <f t="shared" si="403"/>
        <v>0</v>
      </c>
      <c r="Q177" s="71">
        <v>0</v>
      </c>
      <c r="R177" s="71">
        <v>0</v>
      </c>
      <c r="S177" s="71">
        <v>0</v>
      </c>
      <c r="T177" s="71">
        <v>0</v>
      </c>
      <c r="U177" s="71">
        <v>0</v>
      </c>
      <c r="V177" s="71">
        <v>0</v>
      </c>
      <c r="W177" s="67">
        <v>0</v>
      </c>
      <c r="X177" s="67">
        <v>0</v>
      </c>
      <c r="Y177" s="68">
        <v>0</v>
      </c>
      <c r="Z177" s="67">
        <v>0</v>
      </c>
      <c r="AA177" s="67">
        <v>0</v>
      </c>
      <c r="AB177" s="68">
        <v>0</v>
      </c>
      <c r="AC177" s="68">
        <f t="shared" si="419"/>
        <v>0</v>
      </c>
      <c r="AD177" s="67">
        <f t="shared" si="404"/>
        <v>0</v>
      </c>
      <c r="AE177" s="67">
        <f t="shared" si="405"/>
        <v>0</v>
      </c>
      <c r="AF177" s="68">
        <f t="shared" si="420"/>
        <v>0</v>
      </c>
      <c r="AG177" s="67" t="e">
        <f>M177+#REF!-V177</f>
        <v>#REF!</v>
      </c>
      <c r="AH177" s="67" t="e">
        <f>N177+S177-#REF!</f>
        <v>#REF!</v>
      </c>
      <c r="AI177" s="68" t="e">
        <f t="shared" si="421"/>
        <v>#REF!</v>
      </c>
      <c r="AJ177" s="68" t="e">
        <f t="shared" si="422"/>
        <v>#REF!</v>
      </c>
      <c r="AK177" s="71">
        <v>0</v>
      </c>
      <c r="AL177" s="71">
        <v>0</v>
      </c>
      <c r="AM177" s="68">
        <f t="shared" si="406"/>
        <v>0</v>
      </c>
      <c r="AN177" s="71">
        <v>0</v>
      </c>
      <c r="AO177" s="71">
        <v>0</v>
      </c>
      <c r="AP177" s="68">
        <f t="shared" si="407"/>
        <v>0</v>
      </c>
      <c r="AQ177" s="68">
        <f t="shared" si="408"/>
        <v>0</v>
      </c>
      <c r="AR177" s="71">
        <v>0</v>
      </c>
      <c r="AS177" s="71">
        <v>0</v>
      </c>
      <c r="AT177" s="68">
        <f t="shared" si="409"/>
        <v>0</v>
      </c>
      <c r="AU177" s="71">
        <v>0</v>
      </c>
      <c r="AV177" s="71">
        <v>0</v>
      </c>
      <c r="AW177" s="68">
        <f t="shared" si="410"/>
        <v>0</v>
      </c>
      <c r="AX177" s="68">
        <f t="shared" si="411"/>
        <v>0</v>
      </c>
      <c r="AY177" s="71">
        <v>0</v>
      </c>
      <c r="AZ177" s="71">
        <v>0</v>
      </c>
      <c r="BA177" s="68">
        <f t="shared" si="412"/>
        <v>0</v>
      </c>
      <c r="BB177" s="71">
        <v>0</v>
      </c>
      <c r="BC177" s="71">
        <v>0</v>
      </c>
      <c r="BD177" s="68">
        <f t="shared" si="413"/>
        <v>0</v>
      </c>
      <c r="BE177" s="68">
        <f t="shared" si="414"/>
        <v>0</v>
      </c>
      <c r="BF177" s="67">
        <f t="shared" si="415"/>
        <v>0</v>
      </c>
      <c r="BG177" s="67">
        <f t="shared" si="415"/>
        <v>0</v>
      </c>
      <c r="BH177" s="68">
        <f t="shared" si="416"/>
        <v>0</v>
      </c>
      <c r="BI177" s="67" t="e">
        <f t="shared" si="417"/>
        <v>#REF!</v>
      </c>
      <c r="BJ177" s="67" t="e">
        <f t="shared" si="417"/>
        <v>#REF!</v>
      </c>
      <c r="BK177" s="68" t="e">
        <f t="shared" si="418"/>
        <v>#REF!</v>
      </c>
      <c r="BL177" s="68" t="e">
        <f t="shared" si="243"/>
        <v>#REF!</v>
      </c>
      <c r="BM177" s="305">
        <v>0</v>
      </c>
      <c r="BN177" s="305">
        <v>0</v>
      </c>
      <c r="BO177" s="306"/>
      <c r="BP177" s="306"/>
      <c r="BQ177" s="305">
        <v>0</v>
      </c>
      <c r="BR177" s="305">
        <v>0</v>
      </c>
      <c r="BS177" s="74" t="s">
        <v>37</v>
      </c>
      <c r="BT177" s="77"/>
    </row>
    <row r="178" spans="1:72" s="46" customFormat="1" ht="36.75" hidden="1" customHeight="1">
      <c r="A178" s="77"/>
      <c r="B178" s="104">
        <v>2014</v>
      </c>
      <c r="C178" s="105">
        <v>8317</v>
      </c>
      <c r="D178" s="104">
        <v>1</v>
      </c>
      <c r="E178" s="104">
        <v>5000</v>
      </c>
      <c r="F178" s="104">
        <v>5100</v>
      </c>
      <c r="G178" s="104">
        <v>511</v>
      </c>
      <c r="H178" s="104">
        <v>11</v>
      </c>
      <c r="I178" s="66" t="s">
        <v>143</v>
      </c>
      <c r="J178" s="67">
        <v>0</v>
      </c>
      <c r="K178" s="67">
        <v>0</v>
      </c>
      <c r="L178" s="68">
        <f t="shared" si="401"/>
        <v>0</v>
      </c>
      <c r="M178" s="67">
        <v>0</v>
      </c>
      <c r="N178" s="67">
        <v>0</v>
      </c>
      <c r="O178" s="68">
        <f t="shared" si="402"/>
        <v>0</v>
      </c>
      <c r="P178" s="68">
        <f t="shared" si="403"/>
        <v>0</v>
      </c>
      <c r="Q178" s="71">
        <v>0</v>
      </c>
      <c r="R178" s="71">
        <v>0</v>
      </c>
      <c r="S178" s="71">
        <v>0</v>
      </c>
      <c r="T178" s="71">
        <v>0</v>
      </c>
      <c r="U178" s="71">
        <v>0</v>
      </c>
      <c r="V178" s="71">
        <v>0</v>
      </c>
      <c r="W178" s="67">
        <v>0</v>
      </c>
      <c r="X178" s="67">
        <v>0</v>
      </c>
      <c r="Y178" s="68">
        <v>0</v>
      </c>
      <c r="Z178" s="67">
        <v>0</v>
      </c>
      <c r="AA178" s="67">
        <v>0</v>
      </c>
      <c r="AB178" s="68">
        <v>0</v>
      </c>
      <c r="AC178" s="68">
        <f t="shared" si="419"/>
        <v>0</v>
      </c>
      <c r="AD178" s="67">
        <f t="shared" si="404"/>
        <v>0</v>
      </c>
      <c r="AE178" s="67">
        <f t="shared" si="405"/>
        <v>0</v>
      </c>
      <c r="AF178" s="68">
        <f t="shared" si="420"/>
        <v>0</v>
      </c>
      <c r="AG178" s="67" t="e">
        <f>M178+#REF!-V178</f>
        <v>#REF!</v>
      </c>
      <c r="AH178" s="67" t="e">
        <f>N178+S178-#REF!</f>
        <v>#REF!</v>
      </c>
      <c r="AI178" s="68" t="e">
        <f t="shared" si="421"/>
        <v>#REF!</v>
      </c>
      <c r="AJ178" s="68" t="e">
        <f t="shared" si="422"/>
        <v>#REF!</v>
      </c>
      <c r="AK178" s="71">
        <v>0</v>
      </c>
      <c r="AL178" s="71">
        <v>0</v>
      </c>
      <c r="AM178" s="68">
        <f t="shared" si="406"/>
        <v>0</v>
      </c>
      <c r="AN178" s="71">
        <v>0</v>
      </c>
      <c r="AO178" s="71">
        <v>0</v>
      </c>
      <c r="AP178" s="68">
        <f t="shared" si="407"/>
        <v>0</v>
      </c>
      <c r="AQ178" s="68">
        <f t="shared" si="408"/>
        <v>0</v>
      </c>
      <c r="AR178" s="71">
        <v>0</v>
      </c>
      <c r="AS178" s="71">
        <v>0</v>
      </c>
      <c r="AT178" s="68">
        <f t="shared" si="409"/>
        <v>0</v>
      </c>
      <c r="AU178" s="71">
        <v>0</v>
      </c>
      <c r="AV178" s="71">
        <v>0</v>
      </c>
      <c r="AW178" s="68">
        <f t="shared" si="410"/>
        <v>0</v>
      </c>
      <c r="AX178" s="68">
        <f t="shared" si="411"/>
        <v>0</v>
      </c>
      <c r="AY178" s="71">
        <v>0</v>
      </c>
      <c r="AZ178" s="71">
        <v>0</v>
      </c>
      <c r="BA178" s="68">
        <f t="shared" si="412"/>
        <v>0</v>
      </c>
      <c r="BB178" s="71">
        <v>0</v>
      </c>
      <c r="BC178" s="71">
        <v>0</v>
      </c>
      <c r="BD178" s="68">
        <f t="shared" si="413"/>
        <v>0</v>
      </c>
      <c r="BE178" s="68">
        <f t="shared" si="414"/>
        <v>0</v>
      </c>
      <c r="BF178" s="67">
        <f t="shared" si="415"/>
        <v>0</v>
      </c>
      <c r="BG178" s="67">
        <f t="shared" si="415"/>
        <v>0</v>
      </c>
      <c r="BH178" s="68">
        <f t="shared" si="416"/>
        <v>0</v>
      </c>
      <c r="BI178" s="67" t="e">
        <f t="shared" si="417"/>
        <v>#REF!</v>
      </c>
      <c r="BJ178" s="67" t="e">
        <f t="shared" si="417"/>
        <v>#REF!</v>
      </c>
      <c r="BK178" s="68" t="e">
        <f t="shared" si="418"/>
        <v>#REF!</v>
      </c>
      <c r="BL178" s="68" t="e">
        <f t="shared" si="243"/>
        <v>#REF!</v>
      </c>
      <c r="BM178" s="305">
        <v>0</v>
      </c>
      <c r="BN178" s="305">
        <v>0</v>
      </c>
      <c r="BO178" s="306"/>
      <c r="BP178" s="306"/>
      <c r="BQ178" s="305">
        <v>0</v>
      </c>
      <c r="BR178" s="305">
        <v>0</v>
      </c>
      <c r="BS178" s="74" t="s">
        <v>37</v>
      </c>
      <c r="BT178" s="77"/>
    </row>
    <row r="179" spans="1:72" s="46" customFormat="1" ht="36.75" customHeight="1">
      <c r="A179" s="77"/>
      <c r="B179" s="104">
        <v>2014</v>
      </c>
      <c r="C179" s="105">
        <v>8317</v>
      </c>
      <c r="D179" s="104">
        <v>1</v>
      </c>
      <c r="E179" s="104">
        <v>5000</v>
      </c>
      <c r="F179" s="104">
        <v>5100</v>
      </c>
      <c r="G179" s="104">
        <v>511</v>
      </c>
      <c r="H179" s="104">
        <v>12</v>
      </c>
      <c r="I179" s="66" t="s">
        <v>144</v>
      </c>
      <c r="J179" s="67">
        <v>0</v>
      </c>
      <c r="K179" s="67">
        <v>0</v>
      </c>
      <c r="L179" s="68">
        <f t="shared" si="401"/>
        <v>0</v>
      </c>
      <c r="M179" s="67">
        <v>15000</v>
      </c>
      <c r="N179" s="67">
        <v>0</v>
      </c>
      <c r="O179" s="68">
        <f t="shared" si="402"/>
        <v>15000</v>
      </c>
      <c r="P179" s="68">
        <f t="shared" si="403"/>
        <v>15000</v>
      </c>
      <c r="Q179" s="71">
        <v>0</v>
      </c>
      <c r="R179" s="71">
        <v>0</v>
      </c>
      <c r="S179" s="71">
        <v>0</v>
      </c>
      <c r="T179" s="71">
        <v>0</v>
      </c>
      <c r="U179" s="71">
        <v>0</v>
      </c>
      <c r="V179" s="71">
        <v>0</v>
      </c>
      <c r="W179" s="67">
        <v>0</v>
      </c>
      <c r="X179" s="67">
        <v>0</v>
      </c>
      <c r="Y179" s="68">
        <v>0</v>
      </c>
      <c r="Z179" s="67">
        <v>0</v>
      </c>
      <c r="AA179" s="67">
        <v>0</v>
      </c>
      <c r="AB179" s="68">
        <v>0</v>
      </c>
      <c r="AC179" s="68">
        <f t="shared" si="419"/>
        <v>0</v>
      </c>
      <c r="AD179" s="67">
        <f t="shared" si="404"/>
        <v>0</v>
      </c>
      <c r="AE179" s="67">
        <f t="shared" si="405"/>
        <v>0</v>
      </c>
      <c r="AF179" s="68">
        <f t="shared" si="420"/>
        <v>0</v>
      </c>
      <c r="AG179" s="67">
        <f>+M179-T179</f>
        <v>15000</v>
      </c>
      <c r="AH179" s="67">
        <f>+N179-U179</f>
        <v>0</v>
      </c>
      <c r="AI179" s="68">
        <f t="shared" si="421"/>
        <v>15000</v>
      </c>
      <c r="AJ179" s="68">
        <f t="shared" si="422"/>
        <v>15000</v>
      </c>
      <c r="AK179" s="71">
        <v>0</v>
      </c>
      <c r="AL179" s="71">
        <v>0</v>
      </c>
      <c r="AM179" s="68">
        <f t="shared" si="406"/>
        <v>0</v>
      </c>
      <c r="AN179" s="71">
        <v>0</v>
      </c>
      <c r="AO179" s="71">
        <v>0</v>
      </c>
      <c r="AP179" s="68">
        <f t="shared" si="407"/>
        <v>0</v>
      </c>
      <c r="AQ179" s="68">
        <f t="shared" si="408"/>
        <v>0</v>
      </c>
      <c r="AR179" s="71">
        <v>0</v>
      </c>
      <c r="AS179" s="71">
        <v>0</v>
      </c>
      <c r="AT179" s="68">
        <f t="shared" si="409"/>
        <v>0</v>
      </c>
      <c r="AU179" s="71">
        <v>0</v>
      </c>
      <c r="AV179" s="71">
        <v>0</v>
      </c>
      <c r="AW179" s="68">
        <f t="shared" si="410"/>
        <v>0</v>
      </c>
      <c r="AX179" s="68">
        <f t="shared" si="411"/>
        <v>0</v>
      </c>
      <c r="AY179" s="71">
        <v>0</v>
      </c>
      <c r="AZ179" s="71">
        <v>0</v>
      </c>
      <c r="BA179" s="68">
        <f t="shared" si="412"/>
        <v>0</v>
      </c>
      <c r="BB179" s="71">
        <v>0</v>
      </c>
      <c r="BC179" s="71">
        <v>0</v>
      </c>
      <c r="BD179" s="68">
        <f t="shared" si="413"/>
        <v>0</v>
      </c>
      <c r="BE179" s="68">
        <f t="shared" si="414"/>
        <v>0</v>
      </c>
      <c r="BF179" s="67">
        <f t="shared" si="415"/>
        <v>0</v>
      </c>
      <c r="BG179" s="67">
        <f t="shared" si="415"/>
        <v>0</v>
      </c>
      <c r="BH179" s="68">
        <f t="shared" si="416"/>
        <v>0</v>
      </c>
      <c r="BI179" s="67">
        <f t="shared" si="417"/>
        <v>15000</v>
      </c>
      <c r="BJ179" s="67">
        <f t="shared" si="417"/>
        <v>0</v>
      </c>
      <c r="BK179" s="68">
        <f t="shared" si="418"/>
        <v>15000</v>
      </c>
      <c r="BL179" s="68">
        <f t="shared" si="243"/>
        <v>15000</v>
      </c>
      <c r="BM179" s="305">
        <v>1</v>
      </c>
      <c r="BN179" s="305">
        <v>0</v>
      </c>
      <c r="BO179" s="306"/>
      <c r="BP179" s="306"/>
      <c r="BQ179" s="305">
        <v>1</v>
      </c>
      <c r="BR179" s="305">
        <v>0</v>
      </c>
      <c r="BS179" s="74" t="s">
        <v>37</v>
      </c>
      <c r="BT179" s="77"/>
    </row>
    <row r="180" spans="1:72" s="46" customFormat="1" ht="36.75" hidden="1" customHeight="1">
      <c r="A180" s="77"/>
      <c r="B180" s="104">
        <v>2014</v>
      </c>
      <c r="C180" s="105">
        <v>8317</v>
      </c>
      <c r="D180" s="104">
        <v>1</v>
      </c>
      <c r="E180" s="104">
        <v>5000</v>
      </c>
      <c r="F180" s="104">
        <v>5100</v>
      </c>
      <c r="G180" s="104">
        <v>511</v>
      </c>
      <c r="H180" s="104">
        <v>13</v>
      </c>
      <c r="I180" s="66" t="s">
        <v>145</v>
      </c>
      <c r="J180" s="67">
        <v>0</v>
      </c>
      <c r="K180" s="67">
        <v>0</v>
      </c>
      <c r="L180" s="68">
        <f t="shared" si="401"/>
        <v>0</v>
      </c>
      <c r="M180" s="67">
        <v>0</v>
      </c>
      <c r="N180" s="67">
        <v>0</v>
      </c>
      <c r="O180" s="68">
        <f t="shared" si="402"/>
        <v>0</v>
      </c>
      <c r="P180" s="68">
        <f t="shared" si="403"/>
        <v>0</v>
      </c>
      <c r="Q180" s="71">
        <v>0</v>
      </c>
      <c r="R180" s="71">
        <v>0</v>
      </c>
      <c r="S180" s="71">
        <v>0</v>
      </c>
      <c r="T180" s="71">
        <v>0</v>
      </c>
      <c r="U180" s="71">
        <v>0</v>
      </c>
      <c r="V180" s="71">
        <v>0</v>
      </c>
      <c r="W180" s="67">
        <v>0</v>
      </c>
      <c r="X180" s="67">
        <v>0</v>
      </c>
      <c r="Y180" s="68">
        <v>0</v>
      </c>
      <c r="Z180" s="67">
        <v>0</v>
      </c>
      <c r="AA180" s="67">
        <v>0</v>
      </c>
      <c r="AB180" s="68">
        <v>0</v>
      </c>
      <c r="AC180" s="68">
        <f t="shared" si="419"/>
        <v>0</v>
      </c>
      <c r="AD180" s="67">
        <f t="shared" si="404"/>
        <v>0</v>
      </c>
      <c r="AE180" s="67">
        <f t="shared" si="405"/>
        <v>0</v>
      </c>
      <c r="AF180" s="68">
        <f t="shared" si="420"/>
        <v>0</v>
      </c>
      <c r="AG180" s="67" t="e">
        <f>M180+#REF!-V180</f>
        <v>#REF!</v>
      </c>
      <c r="AH180" s="67" t="e">
        <f>N180+S180-#REF!</f>
        <v>#REF!</v>
      </c>
      <c r="AI180" s="68" t="e">
        <f t="shared" si="421"/>
        <v>#REF!</v>
      </c>
      <c r="AJ180" s="68" t="e">
        <f t="shared" si="422"/>
        <v>#REF!</v>
      </c>
      <c r="AK180" s="71">
        <v>0</v>
      </c>
      <c r="AL180" s="71">
        <v>0</v>
      </c>
      <c r="AM180" s="68">
        <f t="shared" si="406"/>
        <v>0</v>
      </c>
      <c r="AN180" s="71">
        <v>0</v>
      </c>
      <c r="AO180" s="71">
        <v>0</v>
      </c>
      <c r="AP180" s="68">
        <f t="shared" si="407"/>
        <v>0</v>
      </c>
      <c r="AQ180" s="68">
        <f t="shared" si="408"/>
        <v>0</v>
      </c>
      <c r="AR180" s="71">
        <v>0</v>
      </c>
      <c r="AS180" s="71">
        <v>0</v>
      </c>
      <c r="AT180" s="68">
        <f t="shared" si="409"/>
        <v>0</v>
      </c>
      <c r="AU180" s="71">
        <v>0</v>
      </c>
      <c r="AV180" s="71">
        <v>0</v>
      </c>
      <c r="AW180" s="68">
        <f t="shared" si="410"/>
        <v>0</v>
      </c>
      <c r="AX180" s="68">
        <f t="shared" si="411"/>
        <v>0</v>
      </c>
      <c r="AY180" s="71">
        <v>0</v>
      </c>
      <c r="AZ180" s="71">
        <v>0</v>
      </c>
      <c r="BA180" s="68">
        <f t="shared" si="412"/>
        <v>0</v>
      </c>
      <c r="BB180" s="71">
        <v>0</v>
      </c>
      <c r="BC180" s="71">
        <v>0</v>
      </c>
      <c r="BD180" s="68">
        <f t="shared" si="413"/>
        <v>0</v>
      </c>
      <c r="BE180" s="68">
        <f t="shared" si="414"/>
        <v>0</v>
      </c>
      <c r="BF180" s="67">
        <f t="shared" si="415"/>
        <v>0</v>
      </c>
      <c r="BG180" s="67">
        <f t="shared" si="415"/>
        <v>0</v>
      </c>
      <c r="BH180" s="68">
        <f t="shared" si="416"/>
        <v>0</v>
      </c>
      <c r="BI180" s="67" t="e">
        <f t="shared" si="417"/>
        <v>#REF!</v>
      </c>
      <c r="BJ180" s="67" t="e">
        <f t="shared" si="417"/>
        <v>#REF!</v>
      </c>
      <c r="BK180" s="68" t="e">
        <f t="shared" si="418"/>
        <v>#REF!</v>
      </c>
      <c r="BL180" s="68" t="e">
        <f t="shared" si="243"/>
        <v>#REF!</v>
      </c>
      <c r="BM180" s="305">
        <v>0</v>
      </c>
      <c r="BN180" s="305">
        <v>0</v>
      </c>
      <c r="BO180" s="306"/>
      <c r="BP180" s="306"/>
      <c r="BQ180" s="305">
        <v>0</v>
      </c>
      <c r="BR180" s="305">
        <v>0</v>
      </c>
      <c r="BS180" s="74" t="s">
        <v>37</v>
      </c>
      <c r="BT180" s="77"/>
    </row>
    <row r="181" spans="1:72" s="46" customFormat="1" ht="36.75" hidden="1" customHeight="1">
      <c r="A181" s="77"/>
      <c r="B181" s="104">
        <v>2014</v>
      </c>
      <c r="C181" s="105">
        <v>8317</v>
      </c>
      <c r="D181" s="104">
        <v>1</v>
      </c>
      <c r="E181" s="104">
        <v>5000</v>
      </c>
      <c r="F181" s="104">
        <v>5100</v>
      </c>
      <c r="G181" s="104">
        <v>511</v>
      </c>
      <c r="H181" s="104">
        <v>14</v>
      </c>
      <c r="I181" s="66" t="s">
        <v>146</v>
      </c>
      <c r="J181" s="67">
        <v>0</v>
      </c>
      <c r="K181" s="67">
        <v>0</v>
      </c>
      <c r="L181" s="68">
        <f t="shared" si="401"/>
        <v>0</v>
      </c>
      <c r="M181" s="67">
        <v>0</v>
      </c>
      <c r="N181" s="67">
        <v>0</v>
      </c>
      <c r="O181" s="68">
        <f t="shared" si="402"/>
        <v>0</v>
      </c>
      <c r="P181" s="68">
        <f t="shared" si="403"/>
        <v>0</v>
      </c>
      <c r="Q181" s="71">
        <v>0</v>
      </c>
      <c r="R181" s="71">
        <v>0</v>
      </c>
      <c r="S181" s="71">
        <v>0</v>
      </c>
      <c r="T181" s="71">
        <v>0</v>
      </c>
      <c r="U181" s="71">
        <v>0</v>
      </c>
      <c r="V181" s="71">
        <v>0</v>
      </c>
      <c r="W181" s="67">
        <v>0</v>
      </c>
      <c r="X181" s="67">
        <v>0</v>
      </c>
      <c r="Y181" s="68">
        <v>0</v>
      </c>
      <c r="Z181" s="67">
        <v>0</v>
      </c>
      <c r="AA181" s="67">
        <v>0</v>
      </c>
      <c r="AB181" s="68">
        <v>0</v>
      </c>
      <c r="AC181" s="68">
        <f t="shared" si="419"/>
        <v>0</v>
      </c>
      <c r="AD181" s="67">
        <f t="shared" si="404"/>
        <v>0</v>
      </c>
      <c r="AE181" s="67">
        <f t="shared" si="405"/>
        <v>0</v>
      </c>
      <c r="AF181" s="68">
        <f t="shared" si="420"/>
        <v>0</v>
      </c>
      <c r="AG181" s="67" t="e">
        <f>M181+#REF!-V181</f>
        <v>#REF!</v>
      </c>
      <c r="AH181" s="67" t="e">
        <f>N181+S181-#REF!</f>
        <v>#REF!</v>
      </c>
      <c r="AI181" s="68" t="e">
        <f t="shared" si="421"/>
        <v>#REF!</v>
      </c>
      <c r="AJ181" s="68" t="e">
        <f t="shared" si="422"/>
        <v>#REF!</v>
      </c>
      <c r="AK181" s="71">
        <v>0</v>
      </c>
      <c r="AL181" s="71">
        <v>0</v>
      </c>
      <c r="AM181" s="68">
        <f t="shared" si="406"/>
        <v>0</v>
      </c>
      <c r="AN181" s="71">
        <v>0</v>
      </c>
      <c r="AO181" s="71">
        <v>0</v>
      </c>
      <c r="AP181" s="68">
        <f t="shared" si="407"/>
        <v>0</v>
      </c>
      <c r="AQ181" s="68">
        <f t="shared" si="408"/>
        <v>0</v>
      </c>
      <c r="AR181" s="71">
        <v>0</v>
      </c>
      <c r="AS181" s="71">
        <v>0</v>
      </c>
      <c r="AT181" s="68">
        <f t="shared" si="409"/>
        <v>0</v>
      </c>
      <c r="AU181" s="71">
        <v>0</v>
      </c>
      <c r="AV181" s="71">
        <v>0</v>
      </c>
      <c r="AW181" s="68">
        <f t="shared" si="410"/>
        <v>0</v>
      </c>
      <c r="AX181" s="68">
        <f t="shared" si="411"/>
        <v>0</v>
      </c>
      <c r="AY181" s="71">
        <v>0</v>
      </c>
      <c r="AZ181" s="71">
        <v>0</v>
      </c>
      <c r="BA181" s="68">
        <f t="shared" si="412"/>
        <v>0</v>
      </c>
      <c r="BB181" s="71">
        <v>0</v>
      </c>
      <c r="BC181" s="71">
        <v>0</v>
      </c>
      <c r="BD181" s="68">
        <f t="shared" si="413"/>
        <v>0</v>
      </c>
      <c r="BE181" s="68">
        <f t="shared" si="414"/>
        <v>0</v>
      </c>
      <c r="BF181" s="67">
        <f t="shared" si="415"/>
        <v>0</v>
      </c>
      <c r="BG181" s="67">
        <f t="shared" si="415"/>
        <v>0</v>
      </c>
      <c r="BH181" s="68">
        <f t="shared" si="416"/>
        <v>0</v>
      </c>
      <c r="BI181" s="67" t="e">
        <f t="shared" si="417"/>
        <v>#REF!</v>
      </c>
      <c r="BJ181" s="67" t="e">
        <f t="shared" si="417"/>
        <v>#REF!</v>
      </c>
      <c r="BK181" s="68" t="e">
        <f t="shared" si="418"/>
        <v>#REF!</v>
      </c>
      <c r="BL181" s="68" t="e">
        <f t="shared" ref="BL181:BL244" si="423">+BH181+BK181</f>
        <v>#REF!</v>
      </c>
      <c r="BM181" s="305">
        <v>0</v>
      </c>
      <c r="BN181" s="305">
        <v>0</v>
      </c>
      <c r="BO181" s="306"/>
      <c r="BP181" s="306"/>
      <c r="BQ181" s="305">
        <v>0</v>
      </c>
      <c r="BR181" s="305">
        <v>0</v>
      </c>
      <c r="BS181" s="74" t="s">
        <v>37</v>
      </c>
      <c r="BT181" s="77"/>
    </row>
    <row r="182" spans="1:72" s="46" customFormat="1" ht="36.75" hidden="1" customHeight="1">
      <c r="A182" s="77"/>
      <c r="B182" s="104">
        <v>2014</v>
      </c>
      <c r="C182" s="105">
        <v>8317</v>
      </c>
      <c r="D182" s="104">
        <v>1</v>
      </c>
      <c r="E182" s="104">
        <v>5000</v>
      </c>
      <c r="F182" s="104">
        <v>5100</v>
      </c>
      <c r="G182" s="104">
        <v>511</v>
      </c>
      <c r="H182" s="104">
        <v>15</v>
      </c>
      <c r="I182" s="66" t="s">
        <v>147</v>
      </c>
      <c r="J182" s="67">
        <v>0</v>
      </c>
      <c r="K182" s="67">
        <v>0</v>
      </c>
      <c r="L182" s="68">
        <f t="shared" si="401"/>
        <v>0</v>
      </c>
      <c r="M182" s="67">
        <v>0</v>
      </c>
      <c r="N182" s="67">
        <v>0</v>
      </c>
      <c r="O182" s="68">
        <f t="shared" si="402"/>
        <v>0</v>
      </c>
      <c r="P182" s="68">
        <f t="shared" si="403"/>
        <v>0</v>
      </c>
      <c r="Q182" s="71">
        <v>0</v>
      </c>
      <c r="R182" s="71">
        <v>0</v>
      </c>
      <c r="S182" s="71">
        <v>0</v>
      </c>
      <c r="T182" s="71">
        <v>0</v>
      </c>
      <c r="U182" s="71">
        <v>0</v>
      </c>
      <c r="V182" s="71">
        <v>0</v>
      </c>
      <c r="W182" s="67">
        <v>0</v>
      </c>
      <c r="X182" s="67">
        <v>0</v>
      </c>
      <c r="Y182" s="68">
        <v>0</v>
      </c>
      <c r="Z182" s="67">
        <v>0</v>
      </c>
      <c r="AA182" s="67">
        <v>0</v>
      </c>
      <c r="AB182" s="68">
        <v>0</v>
      </c>
      <c r="AC182" s="68">
        <f t="shared" si="419"/>
        <v>0</v>
      </c>
      <c r="AD182" s="67">
        <f t="shared" si="404"/>
        <v>0</v>
      </c>
      <c r="AE182" s="67">
        <f t="shared" si="405"/>
        <v>0</v>
      </c>
      <c r="AF182" s="68">
        <f t="shared" si="420"/>
        <v>0</v>
      </c>
      <c r="AG182" s="67" t="e">
        <f>M182+#REF!-V182</f>
        <v>#REF!</v>
      </c>
      <c r="AH182" s="67" t="e">
        <f>N182+S182-#REF!</f>
        <v>#REF!</v>
      </c>
      <c r="AI182" s="68" t="e">
        <f t="shared" si="421"/>
        <v>#REF!</v>
      </c>
      <c r="AJ182" s="68" t="e">
        <f t="shared" si="422"/>
        <v>#REF!</v>
      </c>
      <c r="AK182" s="71">
        <v>0</v>
      </c>
      <c r="AL182" s="71">
        <v>0</v>
      </c>
      <c r="AM182" s="68">
        <f t="shared" si="406"/>
        <v>0</v>
      </c>
      <c r="AN182" s="71">
        <v>0</v>
      </c>
      <c r="AO182" s="71">
        <v>0</v>
      </c>
      <c r="AP182" s="68">
        <f t="shared" si="407"/>
        <v>0</v>
      </c>
      <c r="AQ182" s="68">
        <f t="shared" si="408"/>
        <v>0</v>
      </c>
      <c r="AR182" s="71">
        <v>0</v>
      </c>
      <c r="AS182" s="71">
        <v>0</v>
      </c>
      <c r="AT182" s="68">
        <f t="shared" si="409"/>
        <v>0</v>
      </c>
      <c r="AU182" s="71">
        <v>0</v>
      </c>
      <c r="AV182" s="71">
        <v>0</v>
      </c>
      <c r="AW182" s="68">
        <f t="shared" si="410"/>
        <v>0</v>
      </c>
      <c r="AX182" s="68">
        <f t="shared" si="411"/>
        <v>0</v>
      </c>
      <c r="AY182" s="71">
        <v>0</v>
      </c>
      <c r="AZ182" s="71">
        <v>0</v>
      </c>
      <c r="BA182" s="68">
        <f t="shared" si="412"/>
        <v>0</v>
      </c>
      <c r="BB182" s="71">
        <v>0</v>
      </c>
      <c r="BC182" s="71">
        <v>0</v>
      </c>
      <c r="BD182" s="68">
        <f t="shared" si="413"/>
        <v>0</v>
      </c>
      <c r="BE182" s="68">
        <f t="shared" si="414"/>
        <v>0</v>
      </c>
      <c r="BF182" s="67">
        <f t="shared" si="415"/>
        <v>0</v>
      </c>
      <c r="BG182" s="67">
        <f t="shared" si="415"/>
        <v>0</v>
      </c>
      <c r="BH182" s="68">
        <f t="shared" si="416"/>
        <v>0</v>
      </c>
      <c r="BI182" s="67" t="e">
        <f t="shared" si="417"/>
        <v>#REF!</v>
      </c>
      <c r="BJ182" s="67" t="e">
        <f t="shared" si="417"/>
        <v>#REF!</v>
      </c>
      <c r="BK182" s="68" t="e">
        <f t="shared" si="418"/>
        <v>#REF!</v>
      </c>
      <c r="BL182" s="68" t="e">
        <f t="shared" si="423"/>
        <v>#REF!</v>
      </c>
      <c r="BM182" s="305">
        <v>0</v>
      </c>
      <c r="BN182" s="305">
        <v>0</v>
      </c>
      <c r="BO182" s="306"/>
      <c r="BP182" s="306"/>
      <c r="BQ182" s="305">
        <v>0</v>
      </c>
      <c r="BR182" s="305">
        <v>0</v>
      </c>
      <c r="BS182" s="74" t="s">
        <v>37</v>
      </c>
      <c r="BT182" s="77"/>
    </row>
    <row r="183" spans="1:72" s="46" customFormat="1" ht="36.75" hidden="1" customHeight="1">
      <c r="A183" s="77"/>
      <c r="B183" s="104">
        <v>2014</v>
      </c>
      <c r="C183" s="105">
        <v>8317</v>
      </c>
      <c r="D183" s="104">
        <v>1</v>
      </c>
      <c r="E183" s="104">
        <v>5000</v>
      </c>
      <c r="F183" s="104">
        <v>5100</v>
      </c>
      <c r="G183" s="104">
        <v>511</v>
      </c>
      <c r="H183" s="104">
        <v>16</v>
      </c>
      <c r="I183" s="66" t="s">
        <v>148</v>
      </c>
      <c r="J183" s="67">
        <v>0</v>
      </c>
      <c r="K183" s="67">
        <v>0</v>
      </c>
      <c r="L183" s="68">
        <f t="shared" si="401"/>
        <v>0</v>
      </c>
      <c r="M183" s="67">
        <v>0</v>
      </c>
      <c r="N183" s="67">
        <v>0</v>
      </c>
      <c r="O183" s="68">
        <f t="shared" si="402"/>
        <v>0</v>
      </c>
      <c r="P183" s="68">
        <f t="shared" si="403"/>
        <v>0</v>
      </c>
      <c r="Q183" s="71">
        <v>0</v>
      </c>
      <c r="R183" s="71">
        <v>0</v>
      </c>
      <c r="S183" s="71">
        <v>0</v>
      </c>
      <c r="T183" s="71">
        <v>0</v>
      </c>
      <c r="U183" s="71">
        <v>0</v>
      </c>
      <c r="V183" s="71">
        <v>0</v>
      </c>
      <c r="W183" s="67">
        <v>0</v>
      </c>
      <c r="X183" s="67">
        <v>0</v>
      </c>
      <c r="Y183" s="68">
        <v>0</v>
      </c>
      <c r="Z183" s="67">
        <v>0</v>
      </c>
      <c r="AA183" s="67">
        <v>0</v>
      </c>
      <c r="AB183" s="68">
        <v>0</v>
      </c>
      <c r="AC183" s="68">
        <f t="shared" si="419"/>
        <v>0</v>
      </c>
      <c r="AD183" s="67">
        <f t="shared" si="404"/>
        <v>0</v>
      </c>
      <c r="AE183" s="67">
        <f t="shared" si="405"/>
        <v>0</v>
      </c>
      <c r="AF183" s="68">
        <f t="shared" si="420"/>
        <v>0</v>
      </c>
      <c r="AG183" s="67" t="e">
        <f>M183+#REF!-V183</f>
        <v>#REF!</v>
      </c>
      <c r="AH183" s="67" t="e">
        <f>N183+S183-#REF!</f>
        <v>#REF!</v>
      </c>
      <c r="AI183" s="68" t="e">
        <f t="shared" si="421"/>
        <v>#REF!</v>
      </c>
      <c r="AJ183" s="68" t="e">
        <f t="shared" si="422"/>
        <v>#REF!</v>
      </c>
      <c r="AK183" s="71">
        <v>0</v>
      </c>
      <c r="AL183" s="71">
        <v>0</v>
      </c>
      <c r="AM183" s="68">
        <f t="shared" si="406"/>
        <v>0</v>
      </c>
      <c r="AN183" s="71">
        <v>0</v>
      </c>
      <c r="AO183" s="71">
        <v>0</v>
      </c>
      <c r="AP183" s="68">
        <f t="shared" si="407"/>
        <v>0</v>
      </c>
      <c r="AQ183" s="68">
        <f t="shared" si="408"/>
        <v>0</v>
      </c>
      <c r="AR183" s="71">
        <v>0</v>
      </c>
      <c r="AS183" s="71">
        <v>0</v>
      </c>
      <c r="AT183" s="68">
        <f t="shared" si="409"/>
        <v>0</v>
      </c>
      <c r="AU183" s="71">
        <v>0</v>
      </c>
      <c r="AV183" s="71">
        <v>0</v>
      </c>
      <c r="AW183" s="68">
        <f t="shared" si="410"/>
        <v>0</v>
      </c>
      <c r="AX183" s="68">
        <f t="shared" si="411"/>
        <v>0</v>
      </c>
      <c r="AY183" s="71">
        <v>0</v>
      </c>
      <c r="AZ183" s="71">
        <v>0</v>
      </c>
      <c r="BA183" s="68">
        <f t="shared" si="412"/>
        <v>0</v>
      </c>
      <c r="BB183" s="71">
        <v>0</v>
      </c>
      <c r="BC183" s="71">
        <v>0</v>
      </c>
      <c r="BD183" s="68">
        <f t="shared" si="413"/>
        <v>0</v>
      </c>
      <c r="BE183" s="68">
        <f t="shared" si="414"/>
        <v>0</v>
      </c>
      <c r="BF183" s="67">
        <f t="shared" si="415"/>
        <v>0</v>
      </c>
      <c r="BG183" s="67">
        <f t="shared" si="415"/>
        <v>0</v>
      </c>
      <c r="BH183" s="68">
        <f t="shared" si="416"/>
        <v>0</v>
      </c>
      <c r="BI183" s="67" t="e">
        <f t="shared" si="417"/>
        <v>#REF!</v>
      </c>
      <c r="BJ183" s="67" t="e">
        <f t="shared" si="417"/>
        <v>#REF!</v>
      </c>
      <c r="BK183" s="68" t="e">
        <f t="shared" si="418"/>
        <v>#REF!</v>
      </c>
      <c r="BL183" s="68" t="e">
        <f t="shared" si="423"/>
        <v>#REF!</v>
      </c>
      <c r="BM183" s="305">
        <v>0</v>
      </c>
      <c r="BN183" s="305">
        <v>0</v>
      </c>
      <c r="BO183" s="306"/>
      <c r="BP183" s="306"/>
      <c r="BQ183" s="305">
        <v>0</v>
      </c>
      <c r="BR183" s="305">
        <v>0</v>
      </c>
      <c r="BS183" s="74" t="s">
        <v>37</v>
      </c>
      <c r="BT183" s="77"/>
    </row>
    <row r="184" spans="1:72" s="46" customFormat="1" ht="36.75" hidden="1" customHeight="1">
      <c r="A184" s="77"/>
      <c r="B184" s="104">
        <v>2014</v>
      </c>
      <c r="C184" s="105">
        <v>8317</v>
      </c>
      <c r="D184" s="104">
        <v>1</v>
      </c>
      <c r="E184" s="104">
        <v>5000</v>
      </c>
      <c r="F184" s="104">
        <v>5100</v>
      </c>
      <c r="G184" s="104">
        <v>511</v>
      </c>
      <c r="H184" s="104">
        <v>17</v>
      </c>
      <c r="I184" s="66" t="s">
        <v>149</v>
      </c>
      <c r="J184" s="67">
        <v>0</v>
      </c>
      <c r="K184" s="67">
        <v>0</v>
      </c>
      <c r="L184" s="68">
        <f t="shared" si="401"/>
        <v>0</v>
      </c>
      <c r="M184" s="67">
        <v>0</v>
      </c>
      <c r="N184" s="67">
        <v>0</v>
      </c>
      <c r="O184" s="68">
        <f t="shared" si="402"/>
        <v>0</v>
      </c>
      <c r="P184" s="68">
        <f t="shared" si="403"/>
        <v>0</v>
      </c>
      <c r="Q184" s="71">
        <v>0</v>
      </c>
      <c r="R184" s="71">
        <v>0</v>
      </c>
      <c r="S184" s="71">
        <v>0</v>
      </c>
      <c r="T184" s="71">
        <v>0</v>
      </c>
      <c r="U184" s="71">
        <v>0</v>
      </c>
      <c r="V184" s="71">
        <v>0</v>
      </c>
      <c r="W184" s="67">
        <v>0</v>
      </c>
      <c r="X184" s="67">
        <v>0</v>
      </c>
      <c r="Y184" s="68">
        <v>0</v>
      </c>
      <c r="Z184" s="67">
        <v>0</v>
      </c>
      <c r="AA184" s="67">
        <v>0</v>
      </c>
      <c r="AB184" s="68">
        <v>0</v>
      </c>
      <c r="AC184" s="68">
        <f t="shared" si="419"/>
        <v>0</v>
      </c>
      <c r="AD184" s="67">
        <f t="shared" si="404"/>
        <v>0</v>
      </c>
      <c r="AE184" s="67">
        <f t="shared" si="405"/>
        <v>0</v>
      </c>
      <c r="AF184" s="68">
        <f t="shared" si="420"/>
        <v>0</v>
      </c>
      <c r="AG184" s="67" t="e">
        <f>M184+#REF!-V184</f>
        <v>#REF!</v>
      </c>
      <c r="AH184" s="67" t="e">
        <f>N184+S184-#REF!</f>
        <v>#REF!</v>
      </c>
      <c r="AI184" s="68" t="e">
        <f t="shared" si="421"/>
        <v>#REF!</v>
      </c>
      <c r="AJ184" s="68" t="e">
        <f t="shared" si="422"/>
        <v>#REF!</v>
      </c>
      <c r="AK184" s="71">
        <v>0</v>
      </c>
      <c r="AL184" s="71">
        <v>0</v>
      </c>
      <c r="AM184" s="68">
        <f t="shared" si="406"/>
        <v>0</v>
      </c>
      <c r="AN184" s="71">
        <v>0</v>
      </c>
      <c r="AO184" s="71">
        <v>0</v>
      </c>
      <c r="AP184" s="68">
        <f t="shared" si="407"/>
        <v>0</v>
      </c>
      <c r="AQ184" s="68">
        <f t="shared" si="408"/>
        <v>0</v>
      </c>
      <c r="AR184" s="71">
        <v>0</v>
      </c>
      <c r="AS184" s="71">
        <v>0</v>
      </c>
      <c r="AT184" s="68">
        <f t="shared" si="409"/>
        <v>0</v>
      </c>
      <c r="AU184" s="71">
        <v>0</v>
      </c>
      <c r="AV184" s="71">
        <v>0</v>
      </c>
      <c r="AW184" s="68">
        <f t="shared" si="410"/>
        <v>0</v>
      </c>
      <c r="AX184" s="68">
        <f t="shared" si="411"/>
        <v>0</v>
      </c>
      <c r="AY184" s="71">
        <v>0</v>
      </c>
      <c r="AZ184" s="71">
        <v>0</v>
      </c>
      <c r="BA184" s="68">
        <f t="shared" si="412"/>
        <v>0</v>
      </c>
      <c r="BB184" s="71">
        <v>0</v>
      </c>
      <c r="BC184" s="71">
        <v>0</v>
      </c>
      <c r="BD184" s="68">
        <f t="shared" si="413"/>
        <v>0</v>
      </c>
      <c r="BE184" s="68">
        <f t="shared" si="414"/>
        <v>0</v>
      </c>
      <c r="BF184" s="67">
        <f t="shared" si="415"/>
        <v>0</v>
      </c>
      <c r="BG184" s="67">
        <f t="shared" si="415"/>
        <v>0</v>
      </c>
      <c r="BH184" s="68">
        <f t="shared" si="416"/>
        <v>0</v>
      </c>
      <c r="BI184" s="67" t="e">
        <f t="shared" si="417"/>
        <v>#REF!</v>
      </c>
      <c r="BJ184" s="67" t="e">
        <f t="shared" si="417"/>
        <v>#REF!</v>
      </c>
      <c r="BK184" s="68" t="e">
        <f t="shared" si="418"/>
        <v>#REF!</v>
      </c>
      <c r="BL184" s="68" t="e">
        <f t="shared" si="423"/>
        <v>#REF!</v>
      </c>
      <c r="BM184" s="305">
        <v>0</v>
      </c>
      <c r="BN184" s="305">
        <v>0</v>
      </c>
      <c r="BO184" s="306"/>
      <c r="BP184" s="306"/>
      <c r="BQ184" s="305">
        <v>0</v>
      </c>
      <c r="BR184" s="305">
        <v>0</v>
      </c>
      <c r="BS184" s="74" t="s">
        <v>37</v>
      </c>
      <c r="BT184" s="77"/>
    </row>
    <row r="185" spans="1:72" s="46" customFormat="1" ht="36.75" hidden="1" customHeight="1">
      <c r="A185" s="77"/>
      <c r="B185" s="104">
        <v>2014</v>
      </c>
      <c r="C185" s="105">
        <v>8317</v>
      </c>
      <c r="D185" s="104">
        <v>1</v>
      </c>
      <c r="E185" s="104">
        <v>5000</v>
      </c>
      <c r="F185" s="104">
        <v>5100</v>
      </c>
      <c r="G185" s="104">
        <v>511</v>
      </c>
      <c r="H185" s="104">
        <v>18</v>
      </c>
      <c r="I185" s="66" t="s">
        <v>150</v>
      </c>
      <c r="J185" s="67">
        <v>0</v>
      </c>
      <c r="K185" s="67">
        <v>0</v>
      </c>
      <c r="L185" s="68">
        <f t="shared" si="401"/>
        <v>0</v>
      </c>
      <c r="M185" s="67">
        <v>0</v>
      </c>
      <c r="N185" s="67">
        <v>0</v>
      </c>
      <c r="O185" s="68">
        <f t="shared" si="402"/>
        <v>0</v>
      </c>
      <c r="P185" s="68">
        <f t="shared" si="403"/>
        <v>0</v>
      </c>
      <c r="Q185" s="71">
        <v>0</v>
      </c>
      <c r="R185" s="71">
        <v>0</v>
      </c>
      <c r="S185" s="71">
        <v>0</v>
      </c>
      <c r="T185" s="71">
        <v>0</v>
      </c>
      <c r="U185" s="71">
        <v>0</v>
      </c>
      <c r="V185" s="71">
        <v>0</v>
      </c>
      <c r="W185" s="67">
        <v>0</v>
      </c>
      <c r="X185" s="67">
        <v>0</v>
      </c>
      <c r="Y185" s="68">
        <v>0</v>
      </c>
      <c r="Z185" s="67">
        <v>0</v>
      </c>
      <c r="AA185" s="67">
        <v>0</v>
      </c>
      <c r="AB185" s="68">
        <v>0</v>
      </c>
      <c r="AC185" s="68">
        <f t="shared" si="419"/>
        <v>0</v>
      </c>
      <c r="AD185" s="67">
        <f t="shared" si="404"/>
        <v>0</v>
      </c>
      <c r="AE185" s="67">
        <f t="shared" si="405"/>
        <v>0</v>
      </c>
      <c r="AF185" s="68">
        <f t="shared" si="420"/>
        <v>0</v>
      </c>
      <c r="AG185" s="67" t="e">
        <f>M185+#REF!-V185</f>
        <v>#REF!</v>
      </c>
      <c r="AH185" s="67" t="e">
        <f>N185+S185-#REF!</f>
        <v>#REF!</v>
      </c>
      <c r="AI185" s="68" t="e">
        <f t="shared" si="421"/>
        <v>#REF!</v>
      </c>
      <c r="AJ185" s="68" t="e">
        <f t="shared" si="422"/>
        <v>#REF!</v>
      </c>
      <c r="AK185" s="71">
        <v>0</v>
      </c>
      <c r="AL185" s="71">
        <v>0</v>
      </c>
      <c r="AM185" s="68">
        <f t="shared" si="406"/>
        <v>0</v>
      </c>
      <c r="AN185" s="71">
        <v>0</v>
      </c>
      <c r="AO185" s="71">
        <v>0</v>
      </c>
      <c r="AP185" s="68">
        <f t="shared" si="407"/>
        <v>0</v>
      </c>
      <c r="AQ185" s="68">
        <f t="shared" si="408"/>
        <v>0</v>
      </c>
      <c r="AR185" s="71">
        <v>0</v>
      </c>
      <c r="AS185" s="71">
        <v>0</v>
      </c>
      <c r="AT185" s="68">
        <f t="shared" si="409"/>
        <v>0</v>
      </c>
      <c r="AU185" s="71">
        <v>0</v>
      </c>
      <c r="AV185" s="71">
        <v>0</v>
      </c>
      <c r="AW185" s="68">
        <f t="shared" si="410"/>
        <v>0</v>
      </c>
      <c r="AX185" s="68">
        <f t="shared" si="411"/>
        <v>0</v>
      </c>
      <c r="AY185" s="71">
        <v>0</v>
      </c>
      <c r="AZ185" s="71">
        <v>0</v>
      </c>
      <c r="BA185" s="68">
        <f t="shared" si="412"/>
        <v>0</v>
      </c>
      <c r="BB185" s="71">
        <v>0</v>
      </c>
      <c r="BC185" s="71">
        <v>0</v>
      </c>
      <c r="BD185" s="68">
        <f t="shared" si="413"/>
        <v>0</v>
      </c>
      <c r="BE185" s="68">
        <f t="shared" si="414"/>
        <v>0</v>
      </c>
      <c r="BF185" s="67">
        <f t="shared" si="415"/>
        <v>0</v>
      </c>
      <c r="BG185" s="67">
        <f t="shared" si="415"/>
        <v>0</v>
      </c>
      <c r="BH185" s="68">
        <f t="shared" si="416"/>
        <v>0</v>
      </c>
      <c r="BI185" s="67" t="e">
        <f t="shared" si="417"/>
        <v>#REF!</v>
      </c>
      <c r="BJ185" s="67" t="e">
        <f t="shared" si="417"/>
        <v>#REF!</v>
      </c>
      <c r="BK185" s="68" t="e">
        <f t="shared" si="418"/>
        <v>#REF!</v>
      </c>
      <c r="BL185" s="68" t="e">
        <f t="shared" si="423"/>
        <v>#REF!</v>
      </c>
      <c r="BM185" s="305">
        <v>0</v>
      </c>
      <c r="BN185" s="305">
        <v>0</v>
      </c>
      <c r="BO185" s="306"/>
      <c r="BP185" s="306"/>
      <c r="BQ185" s="305">
        <v>0</v>
      </c>
      <c r="BR185" s="305">
        <v>0</v>
      </c>
      <c r="BS185" s="74" t="s">
        <v>37</v>
      </c>
      <c r="BT185" s="77"/>
    </row>
    <row r="186" spans="1:72" s="79" customFormat="1" ht="46.5" customHeight="1">
      <c r="A186" s="77"/>
      <c r="B186" s="59">
        <v>2014</v>
      </c>
      <c r="C186" s="60">
        <v>8317</v>
      </c>
      <c r="D186" s="59">
        <v>1</v>
      </c>
      <c r="E186" s="59">
        <v>5000</v>
      </c>
      <c r="F186" s="59">
        <v>5100</v>
      </c>
      <c r="G186" s="59">
        <v>515</v>
      </c>
      <c r="H186" s="59"/>
      <c r="I186" s="61" t="s">
        <v>151</v>
      </c>
      <c r="J186" s="62">
        <f>SUM(J187:J198)</f>
        <v>0</v>
      </c>
      <c r="K186" s="62">
        <f t="shared" ref="K186:P186" si="424">SUM(K187:K198)</f>
        <v>0</v>
      </c>
      <c r="L186" s="62">
        <f t="shared" si="424"/>
        <v>0</v>
      </c>
      <c r="M186" s="62">
        <f t="shared" si="424"/>
        <v>103000</v>
      </c>
      <c r="N186" s="62">
        <f t="shared" si="424"/>
        <v>0</v>
      </c>
      <c r="O186" s="62">
        <f t="shared" si="424"/>
        <v>103000</v>
      </c>
      <c r="P186" s="62">
        <f t="shared" si="424"/>
        <v>103000</v>
      </c>
      <c r="Q186" s="62">
        <f>SUM(Q187:Q198)</f>
        <v>0</v>
      </c>
      <c r="R186" s="62">
        <f t="shared" ref="R186:S186" si="425">SUM(R187:R198)</f>
        <v>0</v>
      </c>
      <c r="S186" s="62">
        <f t="shared" si="425"/>
        <v>0</v>
      </c>
      <c r="T186" s="62">
        <f>SUM(T187:T198)</f>
        <v>0</v>
      </c>
      <c r="U186" s="62">
        <f t="shared" ref="U186:V186" si="426">SUM(U187:U198)</f>
        <v>0</v>
      </c>
      <c r="V186" s="62">
        <f t="shared" si="426"/>
        <v>0</v>
      </c>
      <c r="W186" s="62">
        <v>0</v>
      </c>
      <c r="X186" s="62">
        <v>0</v>
      </c>
      <c r="Y186" s="62">
        <v>0</v>
      </c>
      <c r="Z186" s="62">
        <v>0</v>
      </c>
      <c r="AA186" s="62">
        <v>0</v>
      </c>
      <c r="AB186" s="62">
        <v>0</v>
      </c>
      <c r="AC186" s="62">
        <f t="shared" ref="AC186" si="427">+AC188+AC189+AC190+AC191+AC195</f>
        <v>0</v>
      </c>
      <c r="AD186" s="62">
        <f>SUM(AD187:AD198)</f>
        <v>0</v>
      </c>
      <c r="AE186" s="62">
        <f t="shared" ref="AE186:AF186" si="428">SUM(AE187:AE198)</f>
        <v>0</v>
      </c>
      <c r="AF186" s="62">
        <f t="shared" si="428"/>
        <v>0</v>
      </c>
      <c r="AG186" s="62">
        <f>+AG188+AG189+AG190+AG191+AG195</f>
        <v>103000</v>
      </c>
      <c r="AH186" s="62">
        <f t="shared" ref="AH186:AJ186" si="429">+AH188+AH189+AH190+AH191+AH195</f>
        <v>0</v>
      </c>
      <c r="AI186" s="62">
        <f t="shared" si="429"/>
        <v>103000</v>
      </c>
      <c r="AJ186" s="62">
        <f t="shared" si="429"/>
        <v>103000</v>
      </c>
      <c r="AK186" s="62">
        <f>SUM(AK187:AK198)</f>
        <v>0</v>
      </c>
      <c r="AL186" s="62">
        <f t="shared" ref="AL186:AQ186" si="430">SUM(AL187:AL198)</f>
        <v>0</v>
      </c>
      <c r="AM186" s="62">
        <f t="shared" si="430"/>
        <v>0</v>
      </c>
      <c r="AN186" s="62">
        <f t="shared" si="430"/>
        <v>0</v>
      </c>
      <c r="AO186" s="62">
        <f t="shared" si="430"/>
        <v>0</v>
      </c>
      <c r="AP186" s="62">
        <f t="shared" si="430"/>
        <v>0</v>
      </c>
      <c r="AQ186" s="62">
        <f t="shared" si="430"/>
        <v>0</v>
      </c>
      <c r="AR186" s="62">
        <f>SUM(AR187:AR198)</f>
        <v>0</v>
      </c>
      <c r="AS186" s="62">
        <f t="shared" ref="AS186:AX186" si="431">SUM(AS187:AS198)</f>
        <v>0</v>
      </c>
      <c r="AT186" s="62">
        <f t="shared" si="431"/>
        <v>0</v>
      </c>
      <c r="AU186" s="62">
        <f t="shared" si="431"/>
        <v>0</v>
      </c>
      <c r="AV186" s="62">
        <f t="shared" si="431"/>
        <v>0</v>
      </c>
      <c r="AW186" s="62">
        <f t="shared" si="431"/>
        <v>0</v>
      </c>
      <c r="AX186" s="62">
        <f t="shared" si="431"/>
        <v>0</v>
      </c>
      <c r="AY186" s="62">
        <f>SUM(AY187:AY198)</f>
        <v>0</v>
      </c>
      <c r="AZ186" s="62">
        <f t="shared" ref="AZ186:BE186" si="432">SUM(AZ187:AZ198)</f>
        <v>0</v>
      </c>
      <c r="BA186" s="62">
        <f t="shared" si="432"/>
        <v>0</v>
      </c>
      <c r="BB186" s="62">
        <f t="shared" si="432"/>
        <v>0</v>
      </c>
      <c r="BC186" s="62">
        <f t="shared" si="432"/>
        <v>0</v>
      </c>
      <c r="BD186" s="62">
        <f t="shared" si="432"/>
        <v>0</v>
      </c>
      <c r="BE186" s="62">
        <f t="shared" si="432"/>
        <v>0</v>
      </c>
      <c r="BF186" s="62">
        <f>SUM(BF187:BF198)</f>
        <v>0</v>
      </c>
      <c r="BG186" s="62">
        <f t="shared" ref="BG186:BH186" si="433">SUM(BG187:BG198)</f>
        <v>0</v>
      </c>
      <c r="BH186" s="62">
        <f t="shared" si="433"/>
        <v>0</v>
      </c>
      <c r="BI186" s="62">
        <f>+BI188+BI189+BI190+BI191+BI195</f>
        <v>103000</v>
      </c>
      <c r="BJ186" s="62">
        <f t="shared" ref="BJ186:BK186" si="434">+BJ188+BJ189+BJ190+BJ191+BJ195</f>
        <v>0</v>
      </c>
      <c r="BK186" s="62">
        <f t="shared" si="434"/>
        <v>103000</v>
      </c>
      <c r="BL186" s="62">
        <f t="shared" si="423"/>
        <v>103000</v>
      </c>
      <c r="BM186" s="304"/>
      <c r="BN186" s="304"/>
      <c r="BO186" s="304"/>
      <c r="BP186" s="304"/>
      <c r="BQ186" s="304"/>
      <c r="BR186" s="304"/>
      <c r="BS186" s="64"/>
      <c r="BT186" s="77"/>
    </row>
    <row r="187" spans="1:72" s="46" customFormat="1" ht="36.75" hidden="1" customHeight="1">
      <c r="A187" s="77"/>
      <c r="B187" s="104">
        <v>2014</v>
      </c>
      <c r="C187" s="105">
        <v>8317</v>
      </c>
      <c r="D187" s="104">
        <v>1</v>
      </c>
      <c r="E187" s="104">
        <v>5000</v>
      </c>
      <c r="F187" s="104">
        <v>5100</v>
      </c>
      <c r="G187" s="104">
        <v>515</v>
      </c>
      <c r="H187" s="104">
        <v>1</v>
      </c>
      <c r="I187" s="66" t="s">
        <v>152</v>
      </c>
      <c r="J187" s="67">
        <v>0</v>
      </c>
      <c r="K187" s="67">
        <v>0</v>
      </c>
      <c r="L187" s="68">
        <f t="shared" ref="L187:L198" si="435">J187+K187</f>
        <v>0</v>
      </c>
      <c r="M187" s="67">
        <v>0</v>
      </c>
      <c r="N187" s="67">
        <v>0</v>
      </c>
      <c r="O187" s="68">
        <f t="shared" ref="O187:O198" si="436">+M187+N187</f>
        <v>0</v>
      </c>
      <c r="P187" s="68">
        <f t="shared" ref="P187:P198" si="437">+L187+O187</f>
        <v>0</v>
      </c>
      <c r="Q187" s="71">
        <v>0</v>
      </c>
      <c r="R187" s="71">
        <v>0</v>
      </c>
      <c r="S187" s="71">
        <v>0</v>
      </c>
      <c r="T187" s="71">
        <v>0</v>
      </c>
      <c r="U187" s="71">
        <v>0</v>
      </c>
      <c r="V187" s="71">
        <v>0</v>
      </c>
      <c r="W187" s="67">
        <v>0</v>
      </c>
      <c r="X187" s="67">
        <v>0</v>
      </c>
      <c r="Y187" s="68">
        <v>0</v>
      </c>
      <c r="Z187" s="67">
        <v>0</v>
      </c>
      <c r="AA187" s="67">
        <v>0</v>
      </c>
      <c r="AB187" s="68">
        <v>0</v>
      </c>
      <c r="AC187" s="68">
        <f t="shared" ref="AC187:AC198" si="438">+Y187+AB187</f>
        <v>0</v>
      </c>
      <c r="AD187" s="67">
        <f t="shared" ref="AD187:AD198" si="439">J187+Q187-T187</f>
        <v>0</v>
      </c>
      <c r="AE187" s="67">
        <f t="shared" ref="AE187:AE198" si="440">K187+R187-U187</f>
        <v>0</v>
      </c>
      <c r="AF187" s="68">
        <f t="shared" ref="AF187:AF198" si="441">AD187+AE187</f>
        <v>0</v>
      </c>
      <c r="AG187" s="67" t="e">
        <f>M187+#REF!-V187</f>
        <v>#REF!</v>
      </c>
      <c r="AH187" s="67" t="e">
        <f>N187+S187-#REF!</f>
        <v>#REF!</v>
      </c>
      <c r="AI187" s="68" t="e">
        <f t="shared" ref="AI187:AI198" si="442">+AG187+AH187</f>
        <v>#REF!</v>
      </c>
      <c r="AJ187" s="68" t="e">
        <f t="shared" ref="AJ187:AJ198" si="443">+AF187+AI187</f>
        <v>#REF!</v>
      </c>
      <c r="AK187" s="71">
        <v>0</v>
      </c>
      <c r="AL187" s="71">
        <v>0</v>
      </c>
      <c r="AM187" s="68">
        <f t="shared" ref="AM187:AM198" si="444">AK187+AL187</f>
        <v>0</v>
      </c>
      <c r="AN187" s="71">
        <v>0</v>
      </c>
      <c r="AO187" s="71">
        <v>0</v>
      </c>
      <c r="AP187" s="68">
        <f t="shared" ref="AP187:AP198" si="445">+AN187+AO187</f>
        <v>0</v>
      </c>
      <c r="AQ187" s="68">
        <f t="shared" ref="AQ187:AQ198" si="446">+AM187+AP187</f>
        <v>0</v>
      </c>
      <c r="AR187" s="71">
        <v>0</v>
      </c>
      <c r="AS187" s="71">
        <v>0</v>
      </c>
      <c r="AT187" s="68">
        <f t="shared" ref="AT187:AT198" si="447">AR187+AS187</f>
        <v>0</v>
      </c>
      <c r="AU187" s="71">
        <v>0</v>
      </c>
      <c r="AV187" s="71">
        <v>0</v>
      </c>
      <c r="AW187" s="68">
        <f t="shared" ref="AW187:AW198" si="448">+AU187+AV187</f>
        <v>0</v>
      </c>
      <c r="AX187" s="68">
        <f t="shared" ref="AX187:AX198" si="449">+AT187+AW187</f>
        <v>0</v>
      </c>
      <c r="AY187" s="71">
        <v>0</v>
      </c>
      <c r="AZ187" s="71">
        <v>0</v>
      </c>
      <c r="BA187" s="68">
        <f t="shared" ref="BA187:BA198" si="450">AY187+AZ187</f>
        <v>0</v>
      </c>
      <c r="BB187" s="71">
        <v>0</v>
      </c>
      <c r="BC187" s="71">
        <v>0</v>
      </c>
      <c r="BD187" s="68">
        <f t="shared" ref="BD187:BD198" si="451">+BB187+BC187</f>
        <v>0</v>
      </c>
      <c r="BE187" s="68">
        <f t="shared" ref="BE187:BE198" si="452">+BA187+BD187</f>
        <v>0</v>
      </c>
      <c r="BF187" s="67">
        <f t="shared" ref="BF187:BG198" si="453">AD187-AK187-AR187-AY187</f>
        <v>0</v>
      </c>
      <c r="BG187" s="67">
        <f t="shared" si="453"/>
        <v>0</v>
      </c>
      <c r="BH187" s="68">
        <f t="shared" ref="BH187:BH198" si="454">BF187+BG187</f>
        <v>0</v>
      </c>
      <c r="BI187" s="67" t="e">
        <f t="shared" ref="BI187:BJ198" si="455">AG187-AN187-AU187-BB187</f>
        <v>#REF!</v>
      </c>
      <c r="BJ187" s="67" t="e">
        <f t="shared" si="455"/>
        <v>#REF!</v>
      </c>
      <c r="BK187" s="68" t="e">
        <f t="shared" ref="BK187:BK198" si="456">+BI187+BJ187</f>
        <v>#REF!</v>
      </c>
      <c r="BL187" s="68" t="e">
        <f t="shared" si="423"/>
        <v>#REF!</v>
      </c>
      <c r="BM187" s="305">
        <v>0</v>
      </c>
      <c r="BN187" s="305">
        <v>0</v>
      </c>
      <c r="BO187" s="306"/>
      <c r="BP187" s="306"/>
      <c r="BQ187" s="305">
        <v>0</v>
      </c>
      <c r="BR187" s="305">
        <v>0</v>
      </c>
      <c r="BS187" s="74" t="s">
        <v>37</v>
      </c>
      <c r="BT187" s="77"/>
    </row>
    <row r="188" spans="1:72" s="46" customFormat="1" ht="36.75" customHeight="1">
      <c r="A188" s="77"/>
      <c r="B188" s="20">
        <v>2014</v>
      </c>
      <c r="C188" s="65">
        <v>8317</v>
      </c>
      <c r="D188" s="20">
        <v>1</v>
      </c>
      <c r="E188" s="20">
        <v>5000</v>
      </c>
      <c r="F188" s="20">
        <v>5100</v>
      </c>
      <c r="G188" s="20">
        <v>515</v>
      </c>
      <c r="H188" s="20">
        <v>2</v>
      </c>
      <c r="I188" s="66" t="s">
        <v>153</v>
      </c>
      <c r="J188" s="67">
        <v>0</v>
      </c>
      <c r="K188" s="67">
        <v>0</v>
      </c>
      <c r="L188" s="68">
        <f t="shared" si="435"/>
        <v>0</v>
      </c>
      <c r="M188" s="67">
        <v>49000</v>
      </c>
      <c r="N188" s="67">
        <v>0</v>
      </c>
      <c r="O188" s="68">
        <f t="shared" si="436"/>
        <v>49000</v>
      </c>
      <c r="P188" s="68">
        <f t="shared" si="437"/>
        <v>49000</v>
      </c>
      <c r="Q188" s="71">
        <v>0</v>
      </c>
      <c r="R188" s="71">
        <v>0</v>
      </c>
      <c r="S188" s="71">
        <v>0</v>
      </c>
      <c r="T188" s="71">
        <v>0</v>
      </c>
      <c r="U188" s="71">
        <v>0</v>
      </c>
      <c r="V188" s="71">
        <v>0</v>
      </c>
      <c r="W188" s="67">
        <v>0</v>
      </c>
      <c r="X188" s="67">
        <v>0</v>
      </c>
      <c r="Y188" s="68">
        <v>0</v>
      </c>
      <c r="Z188" s="67">
        <v>0</v>
      </c>
      <c r="AA188" s="67">
        <v>0</v>
      </c>
      <c r="AB188" s="68">
        <v>0</v>
      </c>
      <c r="AC188" s="68">
        <f t="shared" si="438"/>
        <v>0</v>
      </c>
      <c r="AD188" s="67">
        <f t="shared" si="439"/>
        <v>0</v>
      </c>
      <c r="AE188" s="67">
        <f t="shared" si="440"/>
        <v>0</v>
      </c>
      <c r="AF188" s="68">
        <f t="shared" si="441"/>
        <v>0</v>
      </c>
      <c r="AG188" s="67">
        <f t="shared" ref="AG188:AG195" si="457">+M188-T188</f>
        <v>49000</v>
      </c>
      <c r="AH188" s="67">
        <f t="shared" ref="AH188:AH195" si="458">+N188-U188</f>
        <v>0</v>
      </c>
      <c r="AI188" s="68">
        <f t="shared" si="442"/>
        <v>49000</v>
      </c>
      <c r="AJ188" s="68">
        <f t="shared" si="443"/>
        <v>49000</v>
      </c>
      <c r="AK188" s="71">
        <v>0</v>
      </c>
      <c r="AL188" s="71">
        <v>0</v>
      </c>
      <c r="AM188" s="68">
        <f t="shared" si="444"/>
        <v>0</v>
      </c>
      <c r="AN188" s="71">
        <v>0</v>
      </c>
      <c r="AO188" s="71">
        <v>0</v>
      </c>
      <c r="AP188" s="68">
        <f t="shared" si="445"/>
        <v>0</v>
      </c>
      <c r="AQ188" s="68">
        <f t="shared" si="446"/>
        <v>0</v>
      </c>
      <c r="AR188" s="71">
        <v>0</v>
      </c>
      <c r="AS188" s="71">
        <v>0</v>
      </c>
      <c r="AT188" s="68">
        <f t="shared" si="447"/>
        <v>0</v>
      </c>
      <c r="AU188" s="71">
        <v>0</v>
      </c>
      <c r="AV188" s="71">
        <v>0</v>
      </c>
      <c r="AW188" s="68">
        <f t="shared" si="448"/>
        <v>0</v>
      </c>
      <c r="AX188" s="68">
        <f t="shared" si="449"/>
        <v>0</v>
      </c>
      <c r="AY188" s="71">
        <v>0</v>
      </c>
      <c r="AZ188" s="71">
        <v>0</v>
      </c>
      <c r="BA188" s="68">
        <f t="shared" si="450"/>
        <v>0</v>
      </c>
      <c r="BB188" s="71">
        <v>0</v>
      </c>
      <c r="BC188" s="71">
        <v>0</v>
      </c>
      <c r="BD188" s="68">
        <f t="shared" si="451"/>
        <v>0</v>
      </c>
      <c r="BE188" s="68">
        <f t="shared" si="452"/>
        <v>0</v>
      </c>
      <c r="BF188" s="67">
        <f t="shared" si="453"/>
        <v>0</v>
      </c>
      <c r="BG188" s="67">
        <f t="shared" si="453"/>
        <v>0</v>
      </c>
      <c r="BH188" s="68">
        <f t="shared" si="454"/>
        <v>0</v>
      </c>
      <c r="BI188" s="67">
        <f t="shared" si="455"/>
        <v>49000</v>
      </c>
      <c r="BJ188" s="67">
        <f t="shared" si="455"/>
        <v>0</v>
      </c>
      <c r="BK188" s="68">
        <f t="shared" si="456"/>
        <v>49000</v>
      </c>
      <c r="BL188" s="68">
        <f t="shared" si="423"/>
        <v>49000</v>
      </c>
      <c r="BM188" s="305">
        <v>5</v>
      </c>
      <c r="BN188" s="305">
        <v>0</v>
      </c>
      <c r="BO188" s="306"/>
      <c r="BP188" s="306"/>
      <c r="BQ188" s="305">
        <v>5</v>
      </c>
      <c r="BR188" s="305">
        <v>0</v>
      </c>
      <c r="BS188" s="74" t="s">
        <v>37</v>
      </c>
      <c r="BT188" s="77"/>
    </row>
    <row r="189" spans="1:72" s="46" customFormat="1" ht="36.75" customHeight="1">
      <c r="A189" s="77"/>
      <c r="B189" s="20">
        <v>2014</v>
      </c>
      <c r="C189" s="65">
        <v>8317</v>
      </c>
      <c r="D189" s="20">
        <v>1</v>
      </c>
      <c r="E189" s="20">
        <v>5000</v>
      </c>
      <c r="F189" s="20">
        <v>5100</v>
      </c>
      <c r="G189" s="20">
        <v>515</v>
      </c>
      <c r="H189" s="20">
        <v>3</v>
      </c>
      <c r="I189" s="66" t="s">
        <v>154</v>
      </c>
      <c r="J189" s="67">
        <v>0</v>
      </c>
      <c r="K189" s="67">
        <v>0</v>
      </c>
      <c r="L189" s="68">
        <f t="shared" si="435"/>
        <v>0</v>
      </c>
      <c r="M189" s="67">
        <v>15000</v>
      </c>
      <c r="N189" s="67">
        <v>0</v>
      </c>
      <c r="O189" s="68">
        <f t="shared" si="436"/>
        <v>15000</v>
      </c>
      <c r="P189" s="68">
        <f t="shared" si="437"/>
        <v>15000</v>
      </c>
      <c r="Q189" s="71">
        <v>0</v>
      </c>
      <c r="R189" s="71">
        <v>0</v>
      </c>
      <c r="S189" s="71">
        <v>0</v>
      </c>
      <c r="T189" s="71">
        <v>0</v>
      </c>
      <c r="U189" s="71">
        <v>0</v>
      </c>
      <c r="V189" s="71">
        <v>0</v>
      </c>
      <c r="W189" s="67">
        <v>0</v>
      </c>
      <c r="X189" s="67">
        <v>0</v>
      </c>
      <c r="Y189" s="68">
        <v>0</v>
      </c>
      <c r="Z189" s="67">
        <v>0</v>
      </c>
      <c r="AA189" s="67">
        <v>0</v>
      </c>
      <c r="AB189" s="68">
        <v>0</v>
      </c>
      <c r="AC189" s="68">
        <f t="shared" si="438"/>
        <v>0</v>
      </c>
      <c r="AD189" s="67">
        <f t="shared" si="439"/>
        <v>0</v>
      </c>
      <c r="AE189" s="67">
        <f t="shared" si="440"/>
        <v>0</v>
      </c>
      <c r="AF189" s="68">
        <f t="shared" si="441"/>
        <v>0</v>
      </c>
      <c r="AG189" s="67">
        <f t="shared" si="457"/>
        <v>15000</v>
      </c>
      <c r="AH189" s="67">
        <f t="shared" si="458"/>
        <v>0</v>
      </c>
      <c r="AI189" s="68">
        <f t="shared" si="442"/>
        <v>15000</v>
      </c>
      <c r="AJ189" s="68">
        <f t="shared" si="443"/>
        <v>15000</v>
      </c>
      <c r="AK189" s="71">
        <v>0</v>
      </c>
      <c r="AL189" s="71">
        <v>0</v>
      </c>
      <c r="AM189" s="68">
        <f t="shared" si="444"/>
        <v>0</v>
      </c>
      <c r="AN189" s="71">
        <v>0</v>
      </c>
      <c r="AO189" s="71">
        <v>0</v>
      </c>
      <c r="AP189" s="68">
        <f t="shared" si="445"/>
        <v>0</v>
      </c>
      <c r="AQ189" s="68">
        <f t="shared" si="446"/>
        <v>0</v>
      </c>
      <c r="AR189" s="71">
        <v>0</v>
      </c>
      <c r="AS189" s="71">
        <v>0</v>
      </c>
      <c r="AT189" s="68">
        <f t="shared" si="447"/>
        <v>0</v>
      </c>
      <c r="AU189" s="71">
        <v>0</v>
      </c>
      <c r="AV189" s="71">
        <v>0</v>
      </c>
      <c r="AW189" s="68">
        <f t="shared" si="448"/>
        <v>0</v>
      </c>
      <c r="AX189" s="68">
        <f t="shared" si="449"/>
        <v>0</v>
      </c>
      <c r="AY189" s="71">
        <v>0</v>
      </c>
      <c r="AZ189" s="71">
        <v>0</v>
      </c>
      <c r="BA189" s="68">
        <f t="shared" si="450"/>
        <v>0</v>
      </c>
      <c r="BB189" s="71">
        <v>0</v>
      </c>
      <c r="BC189" s="71">
        <v>0</v>
      </c>
      <c r="BD189" s="68">
        <f t="shared" si="451"/>
        <v>0</v>
      </c>
      <c r="BE189" s="68">
        <f t="shared" si="452"/>
        <v>0</v>
      </c>
      <c r="BF189" s="67">
        <f t="shared" si="453"/>
        <v>0</v>
      </c>
      <c r="BG189" s="67">
        <f t="shared" si="453"/>
        <v>0</v>
      </c>
      <c r="BH189" s="68">
        <f t="shared" si="454"/>
        <v>0</v>
      </c>
      <c r="BI189" s="67">
        <f t="shared" si="455"/>
        <v>15000</v>
      </c>
      <c r="BJ189" s="67">
        <f t="shared" si="455"/>
        <v>0</v>
      </c>
      <c r="BK189" s="68">
        <f t="shared" si="456"/>
        <v>15000</v>
      </c>
      <c r="BL189" s="68">
        <f t="shared" si="423"/>
        <v>15000</v>
      </c>
      <c r="BM189" s="305">
        <v>1</v>
      </c>
      <c r="BN189" s="305">
        <v>0</v>
      </c>
      <c r="BO189" s="306"/>
      <c r="BP189" s="306"/>
      <c r="BQ189" s="305">
        <v>1</v>
      </c>
      <c r="BR189" s="305">
        <v>0</v>
      </c>
      <c r="BS189" s="74" t="s">
        <v>37</v>
      </c>
      <c r="BT189" s="77"/>
    </row>
    <row r="190" spans="1:72" s="46" customFormat="1" ht="36.75" customHeight="1">
      <c r="A190" s="77"/>
      <c r="B190" s="104">
        <v>2014</v>
      </c>
      <c r="C190" s="105">
        <v>8317</v>
      </c>
      <c r="D190" s="104">
        <v>1</v>
      </c>
      <c r="E190" s="104">
        <v>5000</v>
      </c>
      <c r="F190" s="104">
        <v>5100</v>
      </c>
      <c r="G190" s="104">
        <v>515</v>
      </c>
      <c r="H190" s="104">
        <v>4</v>
      </c>
      <c r="I190" s="66" t="s">
        <v>155</v>
      </c>
      <c r="J190" s="67">
        <v>0</v>
      </c>
      <c r="K190" s="67">
        <v>0</v>
      </c>
      <c r="L190" s="68">
        <f t="shared" si="435"/>
        <v>0</v>
      </c>
      <c r="M190" s="67">
        <v>7000</v>
      </c>
      <c r="N190" s="67">
        <v>0</v>
      </c>
      <c r="O190" s="68">
        <f t="shared" si="436"/>
        <v>7000</v>
      </c>
      <c r="P190" s="68">
        <f t="shared" si="437"/>
        <v>7000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67">
        <v>0</v>
      </c>
      <c r="X190" s="67">
        <v>0</v>
      </c>
      <c r="Y190" s="68">
        <v>0</v>
      </c>
      <c r="Z190" s="67">
        <v>0</v>
      </c>
      <c r="AA190" s="67">
        <v>0</v>
      </c>
      <c r="AB190" s="68">
        <v>0</v>
      </c>
      <c r="AC190" s="68">
        <f t="shared" si="438"/>
        <v>0</v>
      </c>
      <c r="AD190" s="67">
        <f t="shared" si="439"/>
        <v>0</v>
      </c>
      <c r="AE190" s="67">
        <f t="shared" si="440"/>
        <v>0</v>
      </c>
      <c r="AF190" s="68">
        <f t="shared" si="441"/>
        <v>0</v>
      </c>
      <c r="AG190" s="67">
        <f t="shared" si="457"/>
        <v>7000</v>
      </c>
      <c r="AH190" s="67">
        <f t="shared" si="458"/>
        <v>0</v>
      </c>
      <c r="AI190" s="68">
        <f t="shared" si="442"/>
        <v>7000</v>
      </c>
      <c r="AJ190" s="68">
        <f t="shared" si="443"/>
        <v>7000</v>
      </c>
      <c r="AK190" s="71">
        <v>0</v>
      </c>
      <c r="AL190" s="71">
        <v>0</v>
      </c>
      <c r="AM190" s="68">
        <f t="shared" si="444"/>
        <v>0</v>
      </c>
      <c r="AN190" s="71">
        <v>0</v>
      </c>
      <c r="AO190" s="71">
        <v>0</v>
      </c>
      <c r="AP190" s="68">
        <f t="shared" si="445"/>
        <v>0</v>
      </c>
      <c r="AQ190" s="68">
        <f t="shared" si="446"/>
        <v>0</v>
      </c>
      <c r="AR190" s="71">
        <v>0</v>
      </c>
      <c r="AS190" s="71">
        <v>0</v>
      </c>
      <c r="AT190" s="68">
        <f t="shared" si="447"/>
        <v>0</v>
      </c>
      <c r="AU190" s="71">
        <v>0</v>
      </c>
      <c r="AV190" s="71">
        <v>0</v>
      </c>
      <c r="AW190" s="68">
        <f t="shared" si="448"/>
        <v>0</v>
      </c>
      <c r="AX190" s="68">
        <f t="shared" si="449"/>
        <v>0</v>
      </c>
      <c r="AY190" s="71">
        <v>0</v>
      </c>
      <c r="AZ190" s="71">
        <v>0</v>
      </c>
      <c r="BA190" s="68">
        <f t="shared" si="450"/>
        <v>0</v>
      </c>
      <c r="BB190" s="71">
        <v>0</v>
      </c>
      <c r="BC190" s="71">
        <v>0</v>
      </c>
      <c r="BD190" s="68">
        <f t="shared" si="451"/>
        <v>0</v>
      </c>
      <c r="BE190" s="68">
        <f t="shared" si="452"/>
        <v>0</v>
      </c>
      <c r="BF190" s="67">
        <f t="shared" si="453"/>
        <v>0</v>
      </c>
      <c r="BG190" s="67">
        <f t="shared" si="453"/>
        <v>0</v>
      </c>
      <c r="BH190" s="68">
        <f t="shared" si="454"/>
        <v>0</v>
      </c>
      <c r="BI190" s="67">
        <f t="shared" si="455"/>
        <v>7000</v>
      </c>
      <c r="BJ190" s="67">
        <f t="shared" si="455"/>
        <v>0</v>
      </c>
      <c r="BK190" s="68">
        <f t="shared" si="456"/>
        <v>7000</v>
      </c>
      <c r="BL190" s="68">
        <f t="shared" si="423"/>
        <v>7000</v>
      </c>
      <c r="BM190" s="305">
        <v>1</v>
      </c>
      <c r="BN190" s="305">
        <v>0</v>
      </c>
      <c r="BO190" s="306"/>
      <c r="BP190" s="306"/>
      <c r="BQ190" s="305">
        <v>1</v>
      </c>
      <c r="BR190" s="305">
        <v>0</v>
      </c>
      <c r="BS190" s="74" t="s">
        <v>37</v>
      </c>
      <c r="BT190" s="77"/>
    </row>
    <row r="191" spans="1:72" s="46" customFormat="1" ht="36.75" customHeight="1">
      <c r="A191" s="77"/>
      <c r="B191" s="104">
        <v>2014</v>
      </c>
      <c r="C191" s="105">
        <v>8317</v>
      </c>
      <c r="D191" s="104">
        <v>1</v>
      </c>
      <c r="E191" s="104">
        <v>5000</v>
      </c>
      <c r="F191" s="104">
        <v>5100</v>
      </c>
      <c r="G191" s="104">
        <v>515</v>
      </c>
      <c r="H191" s="104">
        <v>5</v>
      </c>
      <c r="I191" s="66" t="s">
        <v>156</v>
      </c>
      <c r="J191" s="67">
        <v>0</v>
      </c>
      <c r="K191" s="67">
        <v>0</v>
      </c>
      <c r="L191" s="68">
        <f t="shared" si="435"/>
        <v>0</v>
      </c>
      <c r="M191" s="67">
        <v>20000</v>
      </c>
      <c r="N191" s="67">
        <v>0</v>
      </c>
      <c r="O191" s="68">
        <f t="shared" si="436"/>
        <v>20000</v>
      </c>
      <c r="P191" s="68">
        <f t="shared" si="437"/>
        <v>20000</v>
      </c>
      <c r="Q191" s="71">
        <v>0</v>
      </c>
      <c r="R191" s="71">
        <v>0</v>
      </c>
      <c r="S191" s="71">
        <v>0</v>
      </c>
      <c r="T191" s="71">
        <v>0</v>
      </c>
      <c r="U191" s="71">
        <v>0</v>
      </c>
      <c r="V191" s="71">
        <v>0</v>
      </c>
      <c r="W191" s="67">
        <v>0</v>
      </c>
      <c r="X191" s="67">
        <v>0</v>
      </c>
      <c r="Y191" s="68">
        <v>0</v>
      </c>
      <c r="Z191" s="67">
        <v>0</v>
      </c>
      <c r="AA191" s="67">
        <v>0</v>
      </c>
      <c r="AB191" s="68">
        <v>0</v>
      </c>
      <c r="AC191" s="68">
        <f t="shared" si="438"/>
        <v>0</v>
      </c>
      <c r="AD191" s="67">
        <f t="shared" si="439"/>
        <v>0</v>
      </c>
      <c r="AE191" s="67">
        <f t="shared" si="440"/>
        <v>0</v>
      </c>
      <c r="AF191" s="68">
        <f t="shared" si="441"/>
        <v>0</v>
      </c>
      <c r="AG191" s="67">
        <f t="shared" si="457"/>
        <v>20000</v>
      </c>
      <c r="AH191" s="67">
        <f t="shared" si="458"/>
        <v>0</v>
      </c>
      <c r="AI191" s="68">
        <f t="shared" si="442"/>
        <v>20000</v>
      </c>
      <c r="AJ191" s="68">
        <f t="shared" si="443"/>
        <v>20000</v>
      </c>
      <c r="AK191" s="71">
        <v>0</v>
      </c>
      <c r="AL191" s="71">
        <v>0</v>
      </c>
      <c r="AM191" s="68">
        <f t="shared" si="444"/>
        <v>0</v>
      </c>
      <c r="AN191" s="71">
        <v>0</v>
      </c>
      <c r="AO191" s="71">
        <v>0</v>
      </c>
      <c r="AP191" s="68">
        <f t="shared" si="445"/>
        <v>0</v>
      </c>
      <c r="AQ191" s="68">
        <f t="shared" si="446"/>
        <v>0</v>
      </c>
      <c r="AR191" s="71">
        <v>0</v>
      </c>
      <c r="AS191" s="71">
        <v>0</v>
      </c>
      <c r="AT191" s="68">
        <f t="shared" si="447"/>
        <v>0</v>
      </c>
      <c r="AU191" s="71">
        <v>0</v>
      </c>
      <c r="AV191" s="71">
        <v>0</v>
      </c>
      <c r="AW191" s="68">
        <f t="shared" si="448"/>
        <v>0</v>
      </c>
      <c r="AX191" s="68">
        <f t="shared" si="449"/>
        <v>0</v>
      </c>
      <c r="AY191" s="71">
        <v>0</v>
      </c>
      <c r="AZ191" s="71">
        <v>0</v>
      </c>
      <c r="BA191" s="68">
        <f t="shared" si="450"/>
        <v>0</v>
      </c>
      <c r="BB191" s="71">
        <v>0</v>
      </c>
      <c r="BC191" s="71">
        <v>0</v>
      </c>
      <c r="BD191" s="68">
        <f t="shared" si="451"/>
        <v>0</v>
      </c>
      <c r="BE191" s="68">
        <f t="shared" si="452"/>
        <v>0</v>
      </c>
      <c r="BF191" s="67">
        <f t="shared" si="453"/>
        <v>0</v>
      </c>
      <c r="BG191" s="67">
        <f t="shared" si="453"/>
        <v>0</v>
      </c>
      <c r="BH191" s="68">
        <f t="shared" si="454"/>
        <v>0</v>
      </c>
      <c r="BI191" s="67">
        <f t="shared" si="455"/>
        <v>20000</v>
      </c>
      <c r="BJ191" s="67">
        <f t="shared" si="455"/>
        <v>0</v>
      </c>
      <c r="BK191" s="68">
        <f t="shared" si="456"/>
        <v>20000</v>
      </c>
      <c r="BL191" s="68">
        <f t="shared" si="423"/>
        <v>20000</v>
      </c>
      <c r="BM191" s="305">
        <v>2</v>
      </c>
      <c r="BN191" s="305">
        <v>0</v>
      </c>
      <c r="BO191" s="306"/>
      <c r="BP191" s="306"/>
      <c r="BQ191" s="305">
        <v>2</v>
      </c>
      <c r="BR191" s="305">
        <v>0</v>
      </c>
      <c r="BS191" s="74" t="s">
        <v>37</v>
      </c>
      <c r="BT191" s="77"/>
    </row>
    <row r="192" spans="1:72" s="46" customFormat="1" ht="36.75" hidden="1" customHeight="1">
      <c r="A192" s="77"/>
      <c r="B192" s="20">
        <v>2014</v>
      </c>
      <c r="C192" s="65">
        <v>8317</v>
      </c>
      <c r="D192" s="20">
        <v>1</v>
      </c>
      <c r="E192" s="20">
        <v>5000</v>
      </c>
      <c r="F192" s="20">
        <v>5100</v>
      </c>
      <c r="G192" s="20">
        <v>515</v>
      </c>
      <c r="H192" s="20">
        <v>6</v>
      </c>
      <c r="I192" s="66" t="s">
        <v>157</v>
      </c>
      <c r="J192" s="67">
        <v>0</v>
      </c>
      <c r="K192" s="67">
        <v>0</v>
      </c>
      <c r="L192" s="68">
        <f t="shared" si="435"/>
        <v>0</v>
      </c>
      <c r="M192" s="67">
        <v>0</v>
      </c>
      <c r="N192" s="67">
        <v>0</v>
      </c>
      <c r="O192" s="68">
        <f t="shared" si="436"/>
        <v>0</v>
      </c>
      <c r="P192" s="68">
        <f t="shared" si="437"/>
        <v>0</v>
      </c>
      <c r="Q192" s="71">
        <v>0</v>
      </c>
      <c r="R192" s="71">
        <v>0</v>
      </c>
      <c r="S192" s="71">
        <v>0</v>
      </c>
      <c r="T192" s="71">
        <v>0</v>
      </c>
      <c r="U192" s="71">
        <v>0</v>
      </c>
      <c r="V192" s="71">
        <v>0</v>
      </c>
      <c r="W192" s="67">
        <v>0</v>
      </c>
      <c r="X192" s="67">
        <v>0</v>
      </c>
      <c r="Y192" s="68">
        <v>0</v>
      </c>
      <c r="Z192" s="67">
        <v>0</v>
      </c>
      <c r="AA192" s="67">
        <v>0</v>
      </c>
      <c r="AB192" s="68">
        <v>0</v>
      </c>
      <c r="AC192" s="68">
        <f t="shared" si="438"/>
        <v>0</v>
      </c>
      <c r="AD192" s="67">
        <f t="shared" si="439"/>
        <v>0</v>
      </c>
      <c r="AE192" s="67">
        <f t="shared" si="440"/>
        <v>0</v>
      </c>
      <c r="AF192" s="68">
        <f t="shared" si="441"/>
        <v>0</v>
      </c>
      <c r="AG192" s="67">
        <f t="shared" si="457"/>
        <v>0</v>
      </c>
      <c r="AH192" s="67">
        <f t="shared" si="458"/>
        <v>0</v>
      </c>
      <c r="AI192" s="68">
        <f t="shared" si="442"/>
        <v>0</v>
      </c>
      <c r="AJ192" s="68">
        <f t="shared" si="443"/>
        <v>0</v>
      </c>
      <c r="AK192" s="71">
        <v>0</v>
      </c>
      <c r="AL192" s="71">
        <v>0</v>
      </c>
      <c r="AM192" s="68">
        <f t="shared" si="444"/>
        <v>0</v>
      </c>
      <c r="AN192" s="71">
        <v>0</v>
      </c>
      <c r="AO192" s="71">
        <v>0</v>
      </c>
      <c r="AP192" s="68">
        <f t="shared" si="445"/>
        <v>0</v>
      </c>
      <c r="AQ192" s="68">
        <f t="shared" si="446"/>
        <v>0</v>
      </c>
      <c r="AR192" s="71">
        <v>0</v>
      </c>
      <c r="AS192" s="71">
        <v>0</v>
      </c>
      <c r="AT192" s="68">
        <f t="shared" si="447"/>
        <v>0</v>
      </c>
      <c r="AU192" s="71">
        <v>0</v>
      </c>
      <c r="AV192" s="71">
        <v>0</v>
      </c>
      <c r="AW192" s="68">
        <f t="shared" si="448"/>
        <v>0</v>
      </c>
      <c r="AX192" s="68">
        <f t="shared" si="449"/>
        <v>0</v>
      </c>
      <c r="AY192" s="71">
        <v>0</v>
      </c>
      <c r="AZ192" s="71">
        <v>0</v>
      </c>
      <c r="BA192" s="68">
        <f t="shared" si="450"/>
        <v>0</v>
      </c>
      <c r="BB192" s="71">
        <v>0</v>
      </c>
      <c r="BC192" s="71">
        <v>0</v>
      </c>
      <c r="BD192" s="68">
        <f t="shared" si="451"/>
        <v>0</v>
      </c>
      <c r="BE192" s="68">
        <f t="shared" si="452"/>
        <v>0</v>
      </c>
      <c r="BF192" s="67">
        <f t="shared" si="453"/>
        <v>0</v>
      </c>
      <c r="BG192" s="67">
        <f t="shared" si="453"/>
        <v>0</v>
      </c>
      <c r="BH192" s="68">
        <f t="shared" si="454"/>
        <v>0</v>
      </c>
      <c r="BI192" s="67">
        <f t="shared" si="455"/>
        <v>0</v>
      </c>
      <c r="BJ192" s="67">
        <f t="shared" si="455"/>
        <v>0</v>
      </c>
      <c r="BK192" s="68">
        <f t="shared" si="456"/>
        <v>0</v>
      </c>
      <c r="BL192" s="68">
        <f t="shared" si="423"/>
        <v>0</v>
      </c>
      <c r="BM192" s="305">
        <v>0</v>
      </c>
      <c r="BN192" s="305">
        <v>0</v>
      </c>
      <c r="BO192" s="306"/>
      <c r="BP192" s="306"/>
      <c r="BQ192" s="305">
        <v>0</v>
      </c>
      <c r="BR192" s="305">
        <v>0</v>
      </c>
      <c r="BS192" s="74" t="s">
        <v>37</v>
      </c>
      <c r="BT192" s="77"/>
    </row>
    <row r="193" spans="1:72" s="46" customFormat="1" ht="36.75" hidden="1" customHeight="1">
      <c r="A193" s="77"/>
      <c r="B193" s="20">
        <v>2014</v>
      </c>
      <c r="C193" s="65">
        <v>8317</v>
      </c>
      <c r="D193" s="20">
        <v>1</v>
      </c>
      <c r="E193" s="20">
        <v>5000</v>
      </c>
      <c r="F193" s="20">
        <v>5100</v>
      </c>
      <c r="G193" s="20">
        <v>515</v>
      </c>
      <c r="H193" s="20">
        <v>7</v>
      </c>
      <c r="I193" s="66" t="s">
        <v>158</v>
      </c>
      <c r="J193" s="67">
        <v>0</v>
      </c>
      <c r="K193" s="67">
        <v>0</v>
      </c>
      <c r="L193" s="68">
        <f t="shared" si="435"/>
        <v>0</v>
      </c>
      <c r="M193" s="67">
        <v>0</v>
      </c>
      <c r="N193" s="67">
        <v>0</v>
      </c>
      <c r="O193" s="68">
        <f t="shared" si="436"/>
        <v>0</v>
      </c>
      <c r="P193" s="68">
        <f t="shared" si="437"/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67">
        <v>0</v>
      </c>
      <c r="X193" s="67">
        <v>0</v>
      </c>
      <c r="Y193" s="68">
        <v>0</v>
      </c>
      <c r="Z193" s="67">
        <v>0</v>
      </c>
      <c r="AA193" s="67">
        <v>0</v>
      </c>
      <c r="AB193" s="68">
        <v>0</v>
      </c>
      <c r="AC193" s="68">
        <f t="shared" si="438"/>
        <v>0</v>
      </c>
      <c r="AD193" s="67">
        <f t="shared" si="439"/>
        <v>0</v>
      </c>
      <c r="AE193" s="67">
        <f t="shared" si="440"/>
        <v>0</v>
      </c>
      <c r="AF193" s="68">
        <f t="shared" si="441"/>
        <v>0</v>
      </c>
      <c r="AG193" s="67">
        <f t="shared" si="457"/>
        <v>0</v>
      </c>
      <c r="AH193" s="67">
        <f t="shared" si="458"/>
        <v>0</v>
      </c>
      <c r="AI193" s="68">
        <f t="shared" si="442"/>
        <v>0</v>
      </c>
      <c r="AJ193" s="68">
        <f t="shared" si="443"/>
        <v>0</v>
      </c>
      <c r="AK193" s="71">
        <v>0</v>
      </c>
      <c r="AL193" s="71">
        <v>0</v>
      </c>
      <c r="AM193" s="68">
        <f t="shared" si="444"/>
        <v>0</v>
      </c>
      <c r="AN193" s="71">
        <v>0</v>
      </c>
      <c r="AO193" s="71">
        <v>0</v>
      </c>
      <c r="AP193" s="68">
        <f t="shared" si="445"/>
        <v>0</v>
      </c>
      <c r="AQ193" s="68">
        <f t="shared" si="446"/>
        <v>0</v>
      </c>
      <c r="AR193" s="71">
        <v>0</v>
      </c>
      <c r="AS193" s="71">
        <v>0</v>
      </c>
      <c r="AT193" s="68">
        <f t="shared" si="447"/>
        <v>0</v>
      </c>
      <c r="AU193" s="71">
        <v>0</v>
      </c>
      <c r="AV193" s="71">
        <v>0</v>
      </c>
      <c r="AW193" s="68">
        <f t="shared" si="448"/>
        <v>0</v>
      </c>
      <c r="AX193" s="68">
        <f t="shared" si="449"/>
        <v>0</v>
      </c>
      <c r="AY193" s="71">
        <v>0</v>
      </c>
      <c r="AZ193" s="71">
        <v>0</v>
      </c>
      <c r="BA193" s="68">
        <f t="shared" si="450"/>
        <v>0</v>
      </c>
      <c r="BB193" s="71">
        <v>0</v>
      </c>
      <c r="BC193" s="71">
        <v>0</v>
      </c>
      <c r="BD193" s="68">
        <f t="shared" si="451"/>
        <v>0</v>
      </c>
      <c r="BE193" s="68">
        <f t="shared" si="452"/>
        <v>0</v>
      </c>
      <c r="BF193" s="67">
        <f t="shared" si="453"/>
        <v>0</v>
      </c>
      <c r="BG193" s="67">
        <f t="shared" si="453"/>
        <v>0</v>
      </c>
      <c r="BH193" s="68">
        <f t="shared" si="454"/>
        <v>0</v>
      </c>
      <c r="BI193" s="67">
        <f t="shared" si="455"/>
        <v>0</v>
      </c>
      <c r="BJ193" s="67">
        <f t="shared" si="455"/>
        <v>0</v>
      </c>
      <c r="BK193" s="68">
        <f t="shared" si="456"/>
        <v>0</v>
      </c>
      <c r="BL193" s="68">
        <f t="shared" si="423"/>
        <v>0</v>
      </c>
      <c r="BM193" s="305">
        <v>0</v>
      </c>
      <c r="BN193" s="305">
        <v>0</v>
      </c>
      <c r="BO193" s="306"/>
      <c r="BP193" s="306"/>
      <c r="BQ193" s="305">
        <v>0</v>
      </c>
      <c r="BR193" s="305">
        <v>0</v>
      </c>
      <c r="BS193" s="74" t="s">
        <v>37</v>
      </c>
      <c r="BT193" s="77"/>
    </row>
    <row r="194" spans="1:72" s="46" customFormat="1" ht="36.75" hidden="1" customHeight="1">
      <c r="A194" s="77"/>
      <c r="B194" s="20">
        <v>2014</v>
      </c>
      <c r="C194" s="65">
        <v>8317</v>
      </c>
      <c r="D194" s="20">
        <v>1</v>
      </c>
      <c r="E194" s="20">
        <v>5000</v>
      </c>
      <c r="F194" s="20">
        <v>5100</v>
      </c>
      <c r="G194" s="20">
        <v>515</v>
      </c>
      <c r="H194" s="20">
        <v>8</v>
      </c>
      <c r="I194" s="66" t="s">
        <v>159</v>
      </c>
      <c r="J194" s="67">
        <v>0</v>
      </c>
      <c r="K194" s="67">
        <v>0</v>
      </c>
      <c r="L194" s="68">
        <f t="shared" si="435"/>
        <v>0</v>
      </c>
      <c r="M194" s="67">
        <v>0</v>
      </c>
      <c r="N194" s="67">
        <v>0</v>
      </c>
      <c r="O194" s="68">
        <f t="shared" si="436"/>
        <v>0</v>
      </c>
      <c r="P194" s="68">
        <f t="shared" si="437"/>
        <v>0</v>
      </c>
      <c r="Q194" s="71">
        <v>0</v>
      </c>
      <c r="R194" s="71">
        <v>0</v>
      </c>
      <c r="S194" s="71">
        <v>0</v>
      </c>
      <c r="T194" s="71">
        <v>0</v>
      </c>
      <c r="U194" s="71">
        <v>0</v>
      </c>
      <c r="V194" s="71">
        <v>0</v>
      </c>
      <c r="W194" s="67">
        <v>0</v>
      </c>
      <c r="X194" s="67">
        <v>0</v>
      </c>
      <c r="Y194" s="68">
        <v>0</v>
      </c>
      <c r="Z194" s="67">
        <v>0</v>
      </c>
      <c r="AA194" s="67">
        <v>0</v>
      </c>
      <c r="AB194" s="68">
        <v>0</v>
      </c>
      <c r="AC194" s="68">
        <f t="shared" si="438"/>
        <v>0</v>
      </c>
      <c r="AD194" s="67">
        <f t="shared" si="439"/>
        <v>0</v>
      </c>
      <c r="AE194" s="67">
        <f t="shared" si="440"/>
        <v>0</v>
      </c>
      <c r="AF194" s="68">
        <f t="shared" si="441"/>
        <v>0</v>
      </c>
      <c r="AG194" s="67">
        <f t="shared" si="457"/>
        <v>0</v>
      </c>
      <c r="AH194" s="67">
        <f t="shared" si="458"/>
        <v>0</v>
      </c>
      <c r="AI194" s="68">
        <f t="shared" si="442"/>
        <v>0</v>
      </c>
      <c r="AJ194" s="68">
        <f t="shared" si="443"/>
        <v>0</v>
      </c>
      <c r="AK194" s="71">
        <v>0</v>
      </c>
      <c r="AL194" s="71">
        <v>0</v>
      </c>
      <c r="AM194" s="68">
        <f t="shared" si="444"/>
        <v>0</v>
      </c>
      <c r="AN194" s="71">
        <v>0</v>
      </c>
      <c r="AO194" s="71">
        <v>0</v>
      </c>
      <c r="AP194" s="68">
        <f t="shared" si="445"/>
        <v>0</v>
      </c>
      <c r="AQ194" s="68">
        <f t="shared" si="446"/>
        <v>0</v>
      </c>
      <c r="AR194" s="71">
        <v>0</v>
      </c>
      <c r="AS194" s="71">
        <v>0</v>
      </c>
      <c r="AT194" s="68">
        <f t="shared" si="447"/>
        <v>0</v>
      </c>
      <c r="AU194" s="71">
        <v>0</v>
      </c>
      <c r="AV194" s="71">
        <v>0</v>
      </c>
      <c r="AW194" s="68">
        <f t="shared" si="448"/>
        <v>0</v>
      </c>
      <c r="AX194" s="68">
        <f t="shared" si="449"/>
        <v>0</v>
      </c>
      <c r="AY194" s="71">
        <v>0</v>
      </c>
      <c r="AZ194" s="71">
        <v>0</v>
      </c>
      <c r="BA194" s="68">
        <f t="shared" si="450"/>
        <v>0</v>
      </c>
      <c r="BB194" s="71">
        <v>0</v>
      </c>
      <c r="BC194" s="71">
        <v>0</v>
      </c>
      <c r="BD194" s="68">
        <f t="shared" si="451"/>
        <v>0</v>
      </c>
      <c r="BE194" s="68">
        <f t="shared" si="452"/>
        <v>0</v>
      </c>
      <c r="BF194" s="67">
        <f t="shared" si="453"/>
        <v>0</v>
      </c>
      <c r="BG194" s="67">
        <f t="shared" si="453"/>
        <v>0</v>
      </c>
      <c r="BH194" s="68">
        <f t="shared" si="454"/>
        <v>0</v>
      </c>
      <c r="BI194" s="67">
        <f t="shared" si="455"/>
        <v>0</v>
      </c>
      <c r="BJ194" s="67">
        <f t="shared" si="455"/>
        <v>0</v>
      </c>
      <c r="BK194" s="68">
        <f t="shared" si="456"/>
        <v>0</v>
      </c>
      <c r="BL194" s="68">
        <f t="shared" si="423"/>
        <v>0</v>
      </c>
      <c r="BM194" s="305">
        <v>0</v>
      </c>
      <c r="BN194" s="305">
        <v>0</v>
      </c>
      <c r="BO194" s="306"/>
      <c r="BP194" s="306"/>
      <c r="BQ194" s="305">
        <v>0</v>
      </c>
      <c r="BR194" s="305">
        <v>0</v>
      </c>
      <c r="BS194" s="74" t="s">
        <v>37</v>
      </c>
      <c r="BT194" s="77"/>
    </row>
    <row r="195" spans="1:72" s="46" customFormat="1" ht="54" customHeight="1">
      <c r="A195" s="77"/>
      <c r="B195" s="104">
        <v>2014</v>
      </c>
      <c r="C195" s="105">
        <v>8317</v>
      </c>
      <c r="D195" s="104">
        <v>1</v>
      </c>
      <c r="E195" s="104">
        <v>5000</v>
      </c>
      <c r="F195" s="104">
        <v>5100</v>
      </c>
      <c r="G195" s="104">
        <v>515</v>
      </c>
      <c r="H195" s="104">
        <v>9</v>
      </c>
      <c r="I195" s="66" t="s">
        <v>160</v>
      </c>
      <c r="J195" s="67">
        <v>0</v>
      </c>
      <c r="K195" s="67">
        <v>0</v>
      </c>
      <c r="L195" s="68">
        <f t="shared" si="435"/>
        <v>0</v>
      </c>
      <c r="M195" s="67">
        <v>12000</v>
      </c>
      <c r="N195" s="67">
        <v>0</v>
      </c>
      <c r="O195" s="68">
        <f t="shared" si="436"/>
        <v>12000</v>
      </c>
      <c r="P195" s="68">
        <f t="shared" si="437"/>
        <v>12000</v>
      </c>
      <c r="Q195" s="71">
        <v>0</v>
      </c>
      <c r="R195" s="71">
        <v>0</v>
      </c>
      <c r="S195" s="71">
        <v>0</v>
      </c>
      <c r="T195" s="71">
        <v>0</v>
      </c>
      <c r="U195" s="71">
        <v>0</v>
      </c>
      <c r="V195" s="71">
        <v>0</v>
      </c>
      <c r="W195" s="67">
        <v>0</v>
      </c>
      <c r="X195" s="67">
        <v>0</v>
      </c>
      <c r="Y195" s="68">
        <v>0</v>
      </c>
      <c r="Z195" s="67">
        <v>0</v>
      </c>
      <c r="AA195" s="67">
        <v>0</v>
      </c>
      <c r="AB195" s="68">
        <v>0</v>
      </c>
      <c r="AC195" s="68">
        <f t="shared" si="438"/>
        <v>0</v>
      </c>
      <c r="AD195" s="67">
        <f t="shared" si="439"/>
        <v>0</v>
      </c>
      <c r="AE195" s="67">
        <f t="shared" si="440"/>
        <v>0</v>
      </c>
      <c r="AF195" s="68">
        <f t="shared" si="441"/>
        <v>0</v>
      </c>
      <c r="AG195" s="67">
        <f t="shared" si="457"/>
        <v>12000</v>
      </c>
      <c r="AH195" s="67">
        <f t="shared" si="458"/>
        <v>0</v>
      </c>
      <c r="AI195" s="68">
        <f t="shared" si="442"/>
        <v>12000</v>
      </c>
      <c r="AJ195" s="68">
        <f t="shared" si="443"/>
        <v>12000</v>
      </c>
      <c r="AK195" s="71">
        <v>0</v>
      </c>
      <c r="AL195" s="71">
        <v>0</v>
      </c>
      <c r="AM195" s="68">
        <f t="shared" si="444"/>
        <v>0</v>
      </c>
      <c r="AN195" s="71">
        <v>0</v>
      </c>
      <c r="AO195" s="71">
        <v>0</v>
      </c>
      <c r="AP195" s="68">
        <f t="shared" si="445"/>
        <v>0</v>
      </c>
      <c r="AQ195" s="68">
        <f t="shared" si="446"/>
        <v>0</v>
      </c>
      <c r="AR195" s="71">
        <v>0</v>
      </c>
      <c r="AS195" s="71">
        <v>0</v>
      </c>
      <c r="AT195" s="68">
        <f t="shared" si="447"/>
        <v>0</v>
      </c>
      <c r="AU195" s="71">
        <v>0</v>
      </c>
      <c r="AV195" s="71">
        <v>0</v>
      </c>
      <c r="AW195" s="68">
        <f t="shared" si="448"/>
        <v>0</v>
      </c>
      <c r="AX195" s="68">
        <f t="shared" si="449"/>
        <v>0</v>
      </c>
      <c r="AY195" s="71">
        <v>0</v>
      </c>
      <c r="AZ195" s="71">
        <v>0</v>
      </c>
      <c r="BA195" s="68">
        <f t="shared" si="450"/>
        <v>0</v>
      </c>
      <c r="BB195" s="71">
        <v>0</v>
      </c>
      <c r="BC195" s="71">
        <v>0</v>
      </c>
      <c r="BD195" s="68">
        <f t="shared" si="451"/>
        <v>0</v>
      </c>
      <c r="BE195" s="68">
        <f t="shared" si="452"/>
        <v>0</v>
      </c>
      <c r="BF195" s="67">
        <f t="shared" si="453"/>
        <v>0</v>
      </c>
      <c r="BG195" s="67">
        <f t="shared" si="453"/>
        <v>0</v>
      </c>
      <c r="BH195" s="68">
        <f t="shared" si="454"/>
        <v>0</v>
      </c>
      <c r="BI195" s="67">
        <f t="shared" si="455"/>
        <v>12000</v>
      </c>
      <c r="BJ195" s="67">
        <f t="shared" si="455"/>
        <v>0</v>
      </c>
      <c r="BK195" s="68">
        <f t="shared" si="456"/>
        <v>12000</v>
      </c>
      <c r="BL195" s="68">
        <f t="shared" si="423"/>
        <v>12000</v>
      </c>
      <c r="BM195" s="305">
        <v>4</v>
      </c>
      <c r="BN195" s="305">
        <v>0</v>
      </c>
      <c r="BO195" s="306"/>
      <c r="BP195" s="306"/>
      <c r="BQ195" s="305">
        <v>4</v>
      </c>
      <c r="BR195" s="305">
        <v>0</v>
      </c>
      <c r="BS195" s="74" t="s">
        <v>37</v>
      </c>
      <c r="BT195" s="77"/>
    </row>
    <row r="196" spans="1:72" s="46" customFormat="1" ht="36.75" hidden="1" customHeight="1">
      <c r="A196" s="77"/>
      <c r="B196" s="20">
        <v>2014</v>
      </c>
      <c r="C196" s="65">
        <v>8317</v>
      </c>
      <c r="D196" s="20">
        <v>1</v>
      </c>
      <c r="E196" s="20">
        <v>5000</v>
      </c>
      <c r="F196" s="20">
        <v>5100</v>
      </c>
      <c r="G196" s="20">
        <v>515</v>
      </c>
      <c r="H196" s="20">
        <v>10</v>
      </c>
      <c r="I196" s="66" t="s">
        <v>161</v>
      </c>
      <c r="J196" s="67">
        <v>0</v>
      </c>
      <c r="K196" s="67">
        <v>0</v>
      </c>
      <c r="L196" s="68">
        <f t="shared" si="435"/>
        <v>0</v>
      </c>
      <c r="M196" s="67">
        <v>0</v>
      </c>
      <c r="N196" s="67">
        <v>0</v>
      </c>
      <c r="O196" s="68">
        <f t="shared" si="436"/>
        <v>0</v>
      </c>
      <c r="P196" s="68">
        <f t="shared" si="437"/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67">
        <v>0</v>
      </c>
      <c r="X196" s="67">
        <v>0</v>
      </c>
      <c r="Y196" s="68">
        <v>0</v>
      </c>
      <c r="Z196" s="67">
        <v>0</v>
      </c>
      <c r="AA196" s="67">
        <v>0</v>
      </c>
      <c r="AB196" s="68">
        <v>0</v>
      </c>
      <c r="AC196" s="68">
        <f t="shared" si="438"/>
        <v>0</v>
      </c>
      <c r="AD196" s="67">
        <f t="shared" si="439"/>
        <v>0</v>
      </c>
      <c r="AE196" s="67">
        <f t="shared" si="440"/>
        <v>0</v>
      </c>
      <c r="AF196" s="68">
        <f t="shared" si="441"/>
        <v>0</v>
      </c>
      <c r="AG196" s="67" t="e">
        <f>M196+#REF!-V196</f>
        <v>#REF!</v>
      </c>
      <c r="AH196" s="67" t="e">
        <f>N196+S196-#REF!</f>
        <v>#REF!</v>
      </c>
      <c r="AI196" s="68" t="e">
        <f t="shared" si="442"/>
        <v>#REF!</v>
      </c>
      <c r="AJ196" s="68" t="e">
        <f t="shared" si="443"/>
        <v>#REF!</v>
      </c>
      <c r="AK196" s="71">
        <v>0</v>
      </c>
      <c r="AL196" s="71">
        <v>0</v>
      </c>
      <c r="AM196" s="68">
        <f t="shared" si="444"/>
        <v>0</v>
      </c>
      <c r="AN196" s="71">
        <v>0</v>
      </c>
      <c r="AO196" s="71">
        <v>0</v>
      </c>
      <c r="AP196" s="68">
        <f t="shared" si="445"/>
        <v>0</v>
      </c>
      <c r="AQ196" s="68">
        <f t="shared" si="446"/>
        <v>0</v>
      </c>
      <c r="AR196" s="71">
        <v>0</v>
      </c>
      <c r="AS196" s="71">
        <v>0</v>
      </c>
      <c r="AT196" s="68">
        <f t="shared" si="447"/>
        <v>0</v>
      </c>
      <c r="AU196" s="71">
        <v>0</v>
      </c>
      <c r="AV196" s="71">
        <v>0</v>
      </c>
      <c r="AW196" s="68">
        <f t="shared" si="448"/>
        <v>0</v>
      </c>
      <c r="AX196" s="68">
        <f t="shared" si="449"/>
        <v>0</v>
      </c>
      <c r="AY196" s="71">
        <v>0</v>
      </c>
      <c r="AZ196" s="71">
        <v>0</v>
      </c>
      <c r="BA196" s="68">
        <f t="shared" si="450"/>
        <v>0</v>
      </c>
      <c r="BB196" s="71">
        <v>0</v>
      </c>
      <c r="BC196" s="71">
        <v>0</v>
      </c>
      <c r="BD196" s="68">
        <f t="shared" si="451"/>
        <v>0</v>
      </c>
      <c r="BE196" s="68">
        <f t="shared" si="452"/>
        <v>0</v>
      </c>
      <c r="BF196" s="67">
        <f t="shared" si="453"/>
        <v>0</v>
      </c>
      <c r="BG196" s="67">
        <f t="shared" si="453"/>
        <v>0</v>
      </c>
      <c r="BH196" s="68">
        <f t="shared" si="454"/>
        <v>0</v>
      </c>
      <c r="BI196" s="67" t="e">
        <f t="shared" si="455"/>
        <v>#REF!</v>
      </c>
      <c r="BJ196" s="67" t="e">
        <f t="shared" si="455"/>
        <v>#REF!</v>
      </c>
      <c r="BK196" s="68" t="e">
        <f t="shared" si="456"/>
        <v>#REF!</v>
      </c>
      <c r="BL196" s="68" t="e">
        <f t="shared" si="423"/>
        <v>#REF!</v>
      </c>
      <c r="BM196" s="305">
        <v>0</v>
      </c>
      <c r="BN196" s="305">
        <v>0</v>
      </c>
      <c r="BO196" s="306"/>
      <c r="BP196" s="306"/>
      <c r="BQ196" s="305">
        <v>0</v>
      </c>
      <c r="BR196" s="305">
        <v>0</v>
      </c>
      <c r="BS196" s="74" t="s">
        <v>37</v>
      </c>
      <c r="BT196" s="77"/>
    </row>
    <row r="197" spans="1:72" s="85" customFormat="1" ht="39" hidden="1" customHeight="1">
      <c r="A197" s="295"/>
      <c r="B197" s="88">
        <v>2014</v>
      </c>
      <c r="C197" s="89">
        <v>8317</v>
      </c>
      <c r="D197" s="88">
        <v>1</v>
      </c>
      <c r="E197" s="88">
        <v>5000</v>
      </c>
      <c r="F197" s="88">
        <v>5100</v>
      </c>
      <c r="G197" s="88">
        <v>515</v>
      </c>
      <c r="H197" s="88">
        <v>11</v>
      </c>
      <c r="I197" s="90" t="s">
        <v>162</v>
      </c>
      <c r="J197" s="67">
        <v>0</v>
      </c>
      <c r="K197" s="67">
        <v>0</v>
      </c>
      <c r="L197" s="68">
        <f t="shared" si="435"/>
        <v>0</v>
      </c>
      <c r="M197" s="67">
        <v>0</v>
      </c>
      <c r="N197" s="67">
        <v>0</v>
      </c>
      <c r="O197" s="68">
        <f t="shared" si="436"/>
        <v>0</v>
      </c>
      <c r="P197" s="68">
        <f t="shared" si="437"/>
        <v>0</v>
      </c>
      <c r="Q197" s="71">
        <v>0</v>
      </c>
      <c r="R197" s="71">
        <v>0</v>
      </c>
      <c r="S197" s="71">
        <v>0</v>
      </c>
      <c r="T197" s="71">
        <v>0</v>
      </c>
      <c r="U197" s="71">
        <v>0</v>
      </c>
      <c r="V197" s="71">
        <v>0</v>
      </c>
      <c r="W197" s="67">
        <v>0</v>
      </c>
      <c r="X197" s="67">
        <v>0</v>
      </c>
      <c r="Y197" s="68">
        <v>0</v>
      </c>
      <c r="Z197" s="67">
        <v>0</v>
      </c>
      <c r="AA197" s="67">
        <v>0</v>
      </c>
      <c r="AB197" s="68">
        <v>0</v>
      </c>
      <c r="AC197" s="68">
        <f t="shared" si="438"/>
        <v>0</v>
      </c>
      <c r="AD197" s="67">
        <f t="shared" si="439"/>
        <v>0</v>
      </c>
      <c r="AE197" s="67">
        <f t="shared" si="440"/>
        <v>0</v>
      </c>
      <c r="AF197" s="68">
        <f t="shared" si="441"/>
        <v>0</v>
      </c>
      <c r="AG197" s="67" t="e">
        <f>M197+#REF!-V197</f>
        <v>#REF!</v>
      </c>
      <c r="AH197" s="67" t="e">
        <f>N197+S197-#REF!</f>
        <v>#REF!</v>
      </c>
      <c r="AI197" s="68" t="e">
        <f t="shared" si="442"/>
        <v>#REF!</v>
      </c>
      <c r="AJ197" s="68" t="e">
        <f t="shared" si="443"/>
        <v>#REF!</v>
      </c>
      <c r="AK197" s="71">
        <v>0</v>
      </c>
      <c r="AL197" s="71">
        <v>0</v>
      </c>
      <c r="AM197" s="68">
        <f t="shared" si="444"/>
        <v>0</v>
      </c>
      <c r="AN197" s="71">
        <v>0</v>
      </c>
      <c r="AO197" s="71">
        <v>0</v>
      </c>
      <c r="AP197" s="68">
        <f t="shared" si="445"/>
        <v>0</v>
      </c>
      <c r="AQ197" s="68">
        <f t="shared" si="446"/>
        <v>0</v>
      </c>
      <c r="AR197" s="71">
        <v>0</v>
      </c>
      <c r="AS197" s="71">
        <v>0</v>
      </c>
      <c r="AT197" s="68">
        <f t="shared" si="447"/>
        <v>0</v>
      </c>
      <c r="AU197" s="71">
        <v>0</v>
      </c>
      <c r="AV197" s="71">
        <v>0</v>
      </c>
      <c r="AW197" s="68">
        <f t="shared" si="448"/>
        <v>0</v>
      </c>
      <c r="AX197" s="68">
        <f t="shared" si="449"/>
        <v>0</v>
      </c>
      <c r="AY197" s="71">
        <v>0</v>
      </c>
      <c r="AZ197" s="71">
        <v>0</v>
      </c>
      <c r="BA197" s="68">
        <f t="shared" si="450"/>
        <v>0</v>
      </c>
      <c r="BB197" s="71">
        <v>0</v>
      </c>
      <c r="BC197" s="71">
        <v>0</v>
      </c>
      <c r="BD197" s="68">
        <f t="shared" si="451"/>
        <v>0</v>
      </c>
      <c r="BE197" s="68">
        <f t="shared" si="452"/>
        <v>0</v>
      </c>
      <c r="BF197" s="67">
        <f t="shared" si="453"/>
        <v>0</v>
      </c>
      <c r="BG197" s="67">
        <f t="shared" si="453"/>
        <v>0</v>
      </c>
      <c r="BH197" s="68">
        <f t="shared" si="454"/>
        <v>0</v>
      </c>
      <c r="BI197" s="67" t="e">
        <f t="shared" si="455"/>
        <v>#REF!</v>
      </c>
      <c r="BJ197" s="67" t="e">
        <f t="shared" si="455"/>
        <v>#REF!</v>
      </c>
      <c r="BK197" s="68" t="e">
        <f t="shared" si="456"/>
        <v>#REF!</v>
      </c>
      <c r="BL197" s="68" t="e">
        <f t="shared" si="423"/>
        <v>#REF!</v>
      </c>
      <c r="BM197" s="305">
        <v>0</v>
      </c>
      <c r="BN197" s="305">
        <v>0</v>
      </c>
      <c r="BO197" s="306"/>
      <c r="BP197" s="306"/>
      <c r="BQ197" s="305">
        <v>0</v>
      </c>
      <c r="BR197" s="305">
        <v>0</v>
      </c>
      <c r="BS197" s="74" t="s">
        <v>37</v>
      </c>
    </row>
    <row r="198" spans="1:72" s="85" customFormat="1" ht="36" hidden="1" customHeight="1">
      <c r="B198" s="88">
        <v>2014</v>
      </c>
      <c r="C198" s="89">
        <v>8317</v>
      </c>
      <c r="D198" s="88">
        <v>1</v>
      </c>
      <c r="E198" s="88">
        <v>5000</v>
      </c>
      <c r="F198" s="88">
        <v>5100</v>
      </c>
      <c r="G198" s="88">
        <v>515</v>
      </c>
      <c r="H198" s="88">
        <v>12</v>
      </c>
      <c r="I198" s="90" t="s">
        <v>163</v>
      </c>
      <c r="J198" s="67">
        <v>0</v>
      </c>
      <c r="K198" s="67">
        <v>0</v>
      </c>
      <c r="L198" s="68">
        <f t="shared" si="435"/>
        <v>0</v>
      </c>
      <c r="M198" s="67">
        <v>0</v>
      </c>
      <c r="N198" s="67">
        <v>0</v>
      </c>
      <c r="O198" s="68">
        <f t="shared" si="436"/>
        <v>0</v>
      </c>
      <c r="P198" s="68">
        <f t="shared" si="437"/>
        <v>0</v>
      </c>
      <c r="Q198" s="71">
        <v>0</v>
      </c>
      <c r="R198" s="71">
        <v>0</v>
      </c>
      <c r="S198" s="71">
        <v>0</v>
      </c>
      <c r="T198" s="71">
        <v>0</v>
      </c>
      <c r="U198" s="71">
        <v>0</v>
      </c>
      <c r="V198" s="71">
        <v>0</v>
      </c>
      <c r="W198" s="67">
        <v>0</v>
      </c>
      <c r="X198" s="67">
        <v>0</v>
      </c>
      <c r="Y198" s="68">
        <v>0</v>
      </c>
      <c r="Z198" s="67">
        <v>0</v>
      </c>
      <c r="AA198" s="67">
        <v>0</v>
      </c>
      <c r="AB198" s="68">
        <v>0</v>
      </c>
      <c r="AC198" s="68">
        <f t="shared" si="438"/>
        <v>0</v>
      </c>
      <c r="AD198" s="67">
        <f t="shared" si="439"/>
        <v>0</v>
      </c>
      <c r="AE198" s="67">
        <f t="shared" si="440"/>
        <v>0</v>
      </c>
      <c r="AF198" s="68">
        <f t="shared" si="441"/>
        <v>0</v>
      </c>
      <c r="AG198" s="67" t="e">
        <f>M198+#REF!-V198</f>
        <v>#REF!</v>
      </c>
      <c r="AH198" s="67" t="e">
        <f>N198+S198-#REF!</f>
        <v>#REF!</v>
      </c>
      <c r="AI198" s="68" t="e">
        <f t="shared" si="442"/>
        <v>#REF!</v>
      </c>
      <c r="AJ198" s="68" t="e">
        <f t="shared" si="443"/>
        <v>#REF!</v>
      </c>
      <c r="AK198" s="71">
        <v>0</v>
      </c>
      <c r="AL198" s="71">
        <v>0</v>
      </c>
      <c r="AM198" s="68">
        <f t="shared" si="444"/>
        <v>0</v>
      </c>
      <c r="AN198" s="71">
        <v>0</v>
      </c>
      <c r="AO198" s="71">
        <v>0</v>
      </c>
      <c r="AP198" s="68">
        <f t="shared" si="445"/>
        <v>0</v>
      </c>
      <c r="AQ198" s="68">
        <f t="shared" si="446"/>
        <v>0</v>
      </c>
      <c r="AR198" s="71">
        <v>0</v>
      </c>
      <c r="AS198" s="71">
        <v>0</v>
      </c>
      <c r="AT198" s="68">
        <f t="shared" si="447"/>
        <v>0</v>
      </c>
      <c r="AU198" s="71">
        <v>0</v>
      </c>
      <c r="AV198" s="71">
        <v>0</v>
      </c>
      <c r="AW198" s="68">
        <f t="shared" si="448"/>
        <v>0</v>
      </c>
      <c r="AX198" s="68">
        <f t="shared" si="449"/>
        <v>0</v>
      </c>
      <c r="AY198" s="71">
        <v>0</v>
      </c>
      <c r="AZ198" s="71">
        <v>0</v>
      </c>
      <c r="BA198" s="68">
        <f t="shared" si="450"/>
        <v>0</v>
      </c>
      <c r="BB198" s="71">
        <v>0</v>
      </c>
      <c r="BC198" s="71">
        <v>0</v>
      </c>
      <c r="BD198" s="68">
        <f t="shared" si="451"/>
        <v>0</v>
      </c>
      <c r="BE198" s="68">
        <f t="shared" si="452"/>
        <v>0</v>
      </c>
      <c r="BF198" s="67">
        <f t="shared" si="453"/>
        <v>0</v>
      </c>
      <c r="BG198" s="67">
        <f t="shared" si="453"/>
        <v>0</v>
      </c>
      <c r="BH198" s="68">
        <f t="shared" si="454"/>
        <v>0</v>
      </c>
      <c r="BI198" s="67" t="e">
        <f t="shared" si="455"/>
        <v>#REF!</v>
      </c>
      <c r="BJ198" s="67" t="e">
        <f t="shared" si="455"/>
        <v>#REF!</v>
      </c>
      <c r="BK198" s="68" t="e">
        <f t="shared" si="456"/>
        <v>#REF!</v>
      </c>
      <c r="BL198" s="68" t="e">
        <f t="shared" si="423"/>
        <v>#REF!</v>
      </c>
      <c r="BM198" s="305">
        <v>0</v>
      </c>
      <c r="BN198" s="305">
        <v>0</v>
      </c>
      <c r="BO198" s="306"/>
      <c r="BP198" s="306"/>
      <c r="BQ198" s="305">
        <v>0</v>
      </c>
      <c r="BR198" s="305">
        <v>0</v>
      </c>
      <c r="BS198" s="74" t="s">
        <v>37</v>
      </c>
    </row>
    <row r="199" spans="1:72" s="79" customFormat="1" ht="48.75" customHeight="1">
      <c r="A199" s="77"/>
      <c r="B199" s="59">
        <v>2014</v>
      </c>
      <c r="C199" s="60">
        <v>8317</v>
      </c>
      <c r="D199" s="59">
        <v>1</v>
      </c>
      <c r="E199" s="59">
        <v>5000</v>
      </c>
      <c r="F199" s="59">
        <v>5100</v>
      </c>
      <c r="G199" s="59">
        <v>519</v>
      </c>
      <c r="H199" s="59"/>
      <c r="I199" s="61" t="s">
        <v>164</v>
      </c>
      <c r="J199" s="62">
        <f>SUM(J200:J202)</f>
        <v>0</v>
      </c>
      <c r="K199" s="62">
        <f t="shared" ref="K199:P199" si="459">SUM(K200:K202)</f>
        <v>0</v>
      </c>
      <c r="L199" s="62">
        <f t="shared" si="459"/>
        <v>0</v>
      </c>
      <c r="M199" s="62">
        <f t="shared" si="459"/>
        <v>3000</v>
      </c>
      <c r="N199" s="62">
        <f t="shared" si="459"/>
        <v>0</v>
      </c>
      <c r="O199" s="62">
        <f t="shared" si="459"/>
        <v>3000</v>
      </c>
      <c r="P199" s="62">
        <f t="shared" si="459"/>
        <v>3000</v>
      </c>
      <c r="Q199" s="62">
        <f>SUM(Q200:Q202)</f>
        <v>0</v>
      </c>
      <c r="R199" s="62">
        <f t="shared" ref="R199:S199" si="460">SUM(R200:R202)</f>
        <v>0</v>
      </c>
      <c r="S199" s="62">
        <f t="shared" si="460"/>
        <v>0</v>
      </c>
      <c r="T199" s="62">
        <f>SUM(T200:T202)</f>
        <v>0</v>
      </c>
      <c r="U199" s="62">
        <f t="shared" ref="U199:V199" si="461">SUM(U200:U202)</f>
        <v>0</v>
      </c>
      <c r="V199" s="62">
        <f t="shared" si="461"/>
        <v>0</v>
      </c>
      <c r="W199" s="62">
        <v>0</v>
      </c>
      <c r="X199" s="62">
        <v>0</v>
      </c>
      <c r="Y199" s="62">
        <v>0</v>
      </c>
      <c r="Z199" s="62">
        <v>0</v>
      </c>
      <c r="AA199" s="62">
        <v>0</v>
      </c>
      <c r="AB199" s="62">
        <v>0</v>
      </c>
      <c r="AC199" s="62">
        <f t="shared" ref="AC199" si="462">+AC201</f>
        <v>0</v>
      </c>
      <c r="AD199" s="62">
        <f>SUM(AD200:AD202)</f>
        <v>0</v>
      </c>
      <c r="AE199" s="62">
        <f t="shared" ref="AE199:AF199" si="463">SUM(AE200:AE202)</f>
        <v>0</v>
      </c>
      <c r="AF199" s="62">
        <f t="shared" si="463"/>
        <v>0</v>
      </c>
      <c r="AG199" s="62">
        <f>+AG201</f>
        <v>3000</v>
      </c>
      <c r="AH199" s="62">
        <f t="shared" ref="AH199:AJ199" si="464">+AH201</f>
        <v>0</v>
      </c>
      <c r="AI199" s="62">
        <f t="shared" si="464"/>
        <v>3000</v>
      </c>
      <c r="AJ199" s="62">
        <f t="shared" si="464"/>
        <v>3000</v>
      </c>
      <c r="AK199" s="62">
        <f>SUM(AK200:AK202)</f>
        <v>0</v>
      </c>
      <c r="AL199" s="62">
        <f t="shared" ref="AL199:AQ199" si="465">SUM(AL200:AL202)</f>
        <v>0</v>
      </c>
      <c r="AM199" s="62">
        <f t="shared" si="465"/>
        <v>0</v>
      </c>
      <c r="AN199" s="62">
        <f t="shared" si="465"/>
        <v>0</v>
      </c>
      <c r="AO199" s="62">
        <f t="shared" si="465"/>
        <v>0</v>
      </c>
      <c r="AP199" s="62">
        <f t="shared" si="465"/>
        <v>0</v>
      </c>
      <c r="AQ199" s="62">
        <f t="shared" si="465"/>
        <v>0</v>
      </c>
      <c r="AR199" s="62">
        <f>SUM(AR200:AR202)</f>
        <v>0</v>
      </c>
      <c r="AS199" s="62">
        <f t="shared" ref="AS199:AX199" si="466">SUM(AS200:AS202)</f>
        <v>0</v>
      </c>
      <c r="AT199" s="62">
        <f t="shared" si="466"/>
        <v>0</v>
      </c>
      <c r="AU199" s="62">
        <f t="shared" si="466"/>
        <v>0</v>
      </c>
      <c r="AV199" s="62">
        <f t="shared" si="466"/>
        <v>0</v>
      </c>
      <c r="AW199" s="62">
        <f t="shared" si="466"/>
        <v>0</v>
      </c>
      <c r="AX199" s="62">
        <f t="shared" si="466"/>
        <v>0</v>
      </c>
      <c r="AY199" s="62">
        <f>SUM(AY200:AY202)</f>
        <v>0</v>
      </c>
      <c r="AZ199" s="62">
        <f t="shared" ref="AZ199:BE199" si="467">SUM(AZ200:AZ202)</f>
        <v>0</v>
      </c>
      <c r="BA199" s="62">
        <f t="shared" si="467"/>
        <v>0</v>
      </c>
      <c r="BB199" s="62">
        <f t="shared" si="467"/>
        <v>0</v>
      </c>
      <c r="BC199" s="62">
        <f t="shared" si="467"/>
        <v>0</v>
      </c>
      <c r="BD199" s="62">
        <f t="shared" si="467"/>
        <v>0</v>
      </c>
      <c r="BE199" s="62">
        <f t="shared" si="467"/>
        <v>0</v>
      </c>
      <c r="BF199" s="62">
        <f>SUM(BF200:BF202)</f>
        <v>0</v>
      </c>
      <c r="BG199" s="62">
        <f t="shared" ref="BG199:BH199" si="468">SUM(BG200:BG202)</f>
        <v>0</v>
      </c>
      <c r="BH199" s="62">
        <f t="shared" si="468"/>
        <v>0</v>
      </c>
      <c r="BI199" s="62">
        <f>+BI201</f>
        <v>3000</v>
      </c>
      <c r="BJ199" s="62">
        <f t="shared" ref="BJ199:BK199" si="469">+BJ201</f>
        <v>0</v>
      </c>
      <c r="BK199" s="62">
        <f t="shared" si="469"/>
        <v>3000</v>
      </c>
      <c r="BL199" s="62">
        <f t="shared" si="423"/>
        <v>3000</v>
      </c>
      <c r="BM199" s="304"/>
      <c r="BN199" s="304"/>
      <c r="BO199" s="304"/>
      <c r="BP199" s="304"/>
      <c r="BQ199" s="304"/>
      <c r="BR199" s="304"/>
      <c r="BS199" s="64"/>
      <c r="BT199" s="77"/>
    </row>
    <row r="200" spans="1:72" s="46" customFormat="1" ht="36.75" hidden="1" customHeight="1">
      <c r="A200" s="77"/>
      <c r="B200" s="104">
        <v>2014</v>
      </c>
      <c r="C200" s="105">
        <v>8317</v>
      </c>
      <c r="D200" s="104">
        <v>1</v>
      </c>
      <c r="E200" s="104">
        <v>5000</v>
      </c>
      <c r="F200" s="104">
        <v>5100</v>
      </c>
      <c r="G200" s="104">
        <v>519</v>
      </c>
      <c r="H200" s="104">
        <v>1</v>
      </c>
      <c r="I200" s="66" t="s">
        <v>165</v>
      </c>
      <c r="J200" s="67">
        <v>0</v>
      </c>
      <c r="K200" s="67">
        <v>0</v>
      </c>
      <c r="L200" s="68">
        <f>J200+K200</f>
        <v>0</v>
      </c>
      <c r="M200" s="67">
        <v>0</v>
      </c>
      <c r="N200" s="67">
        <v>0</v>
      </c>
      <c r="O200" s="68">
        <f>+M200+N200</f>
        <v>0</v>
      </c>
      <c r="P200" s="68">
        <f>+L200+O200</f>
        <v>0</v>
      </c>
      <c r="Q200" s="71">
        <v>0</v>
      </c>
      <c r="R200" s="71">
        <v>0</v>
      </c>
      <c r="S200" s="71">
        <v>0</v>
      </c>
      <c r="T200" s="71">
        <v>0</v>
      </c>
      <c r="U200" s="71">
        <v>0</v>
      </c>
      <c r="V200" s="71">
        <v>0</v>
      </c>
      <c r="W200" s="67">
        <v>0</v>
      </c>
      <c r="X200" s="67">
        <v>0</v>
      </c>
      <c r="Y200" s="68">
        <v>0</v>
      </c>
      <c r="Z200" s="67">
        <v>0</v>
      </c>
      <c r="AA200" s="67">
        <v>0</v>
      </c>
      <c r="AB200" s="68">
        <v>0</v>
      </c>
      <c r="AC200" s="68">
        <f t="shared" ref="AC200:AC202" si="470">+Y200+AB200</f>
        <v>0</v>
      </c>
      <c r="AD200" s="67">
        <f t="shared" ref="AD200:AE202" si="471">J200+Q200-T200</f>
        <v>0</v>
      </c>
      <c r="AE200" s="67">
        <f t="shared" si="471"/>
        <v>0</v>
      </c>
      <c r="AF200" s="68">
        <f t="shared" ref="AF200:AF202" si="472">AD200+AE200</f>
        <v>0</v>
      </c>
      <c r="AG200" s="67" t="e">
        <f>M200+#REF!-V200</f>
        <v>#REF!</v>
      </c>
      <c r="AH200" s="67" t="e">
        <f>N200+S200-#REF!</f>
        <v>#REF!</v>
      </c>
      <c r="AI200" s="68" t="e">
        <f t="shared" ref="AI200:AI202" si="473">+AG200+AH200</f>
        <v>#REF!</v>
      </c>
      <c r="AJ200" s="68" t="e">
        <f t="shared" ref="AJ200:AJ202" si="474">+AF200+AI200</f>
        <v>#REF!</v>
      </c>
      <c r="AK200" s="71">
        <v>0</v>
      </c>
      <c r="AL200" s="71">
        <v>0</v>
      </c>
      <c r="AM200" s="68">
        <f>AK200+AL200</f>
        <v>0</v>
      </c>
      <c r="AN200" s="71">
        <v>0</v>
      </c>
      <c r="AO200" s="71">
        <v>0</v>
      </c>
      <c r="AP200" s="68">
        <f>+AN200+AO200</f>
        <v>0</v>
      </c>
      <c r="AQ200" s="68">
        <f>+AM200+AP200</f>
        <v>0</v>
      </c>
      <c r="AR200" s="71">
        <v>0</v>
      </c>
      <c r="AS200" s="71">
        <v>0</v>
      </c>
      <c r="AT200" s="68">
        <f>AR200+AS200</f>
        <v>0</v>
      </c>
      <c r="AU200" s="71">
        <v>0</v>
      </c>
      <c r="AV200" s="71">
        <v>0</v>
      </c>
      <c r="AW200" s="68">
        <f>+AU200+AV200</f>
        <v>0</v>
      </c>
      <c r="AX200" s="68">
        <f>+AT200+AW200</f>
        <v>0</v>
      </c>
      <c r="AY200" s="71">
        <v>0</v>
      </c>
      <c r="AZ200" s="71">
        <v>0</v>
      </c>
      <c r="BA200" s="68">
        <f>AY200+AZ200</f>
        <v>0</v>
      </c>
      <c r="BB200" s="71">
        <v>0</v>
      </c>
      <c r="BC200" s="71">
        <v>0</v>
      </c>
      <c r="BD200" s="68">
        <f>+BB200+BC200</f>
        <v>0</v>
      </c>
      <c r="BE200" s="68">
        <f>+BA200+BD200</f>
        <v>0</v>
      </c>
      <c r="BF200" s="67">
        <f t="shared" ref="BF200:BG202" si="475">AD200-AK200-AR200-AY200</f>
        <v>0</v>
      </c>
      <c r="BG200" s="67">
        <f t="shared" si="475"/>
        <v>0</v>
      </c>
      <c r="BH200" s="68">
        <f t="shared" ref="BH200:BH202" si="476">BF200+BG200</f>
        <v>0</v>
      </c>
      <c r="BI200" s="67" t="e">
        <f t="shared" ref="BI200:BJ202" si="477">AG200-AN200-AU200-BB200</f>
        <v>#REF!</v>
      </c>
      <c r="BJ200" s="67" t="e">
        <f t="shared" si="477"/>
        <v>#REF!</v>
      </c>
      <c r="BK200" s="68" t="e">
        <f t="shared" ref="BK200:BK202" si="478">+BI200+BJ200</f>
        <v>#REF!</v>
      </c>
      <c r="BL200" s="68" t="e">
        <f t="shared" si="423"/>
        <v>#REF!</v>
      </c>
      <c r="BM200" s="305">
        <v>0</v>
      </c>
      <c r="BN200" s="305">
        <v>0</v>
      </c>
      <c r="BO200" s="306"/>
      <c r="BP200" s="306"/>
      <c r="BQ200" s="305">
        <v>0</v>
      </c>
      <c r="BR200" s="305">
        <v>0</v>
      </c>
      <c r="BS200" s="74" t="s">
        <v>37</v>
      </c>
      <c r="BT200" s="77"/>
    </row>
    <row r="201" spans="1:72" s="46" customFormat="1" ht="36.75" customHeight="1">
      <c r="A201" s="77"/>
      <c r="B201" s="104">
        <v>2014</v>
      </c>
      <c r="C201" s="105">
        <v>8317</v>
      </c>
      <c r="D201" s="104">
        <v>1</v>
      </c>
      <c r="E201" s="104">
        <v>5000</v>
      </c>
      <c r="F201" s="104">
        <v>5100</v>
      </c>
      <c r="G201" s="104">
        <v>519</v>
      </c>
      <c r="H201" s="104">
        <v>2</v>
      </c>
      <c r="I201" s="86" t="s">
        <v>166</v>
      </c>
      <c r="J201" s="67">
        <v>0</v>
      </c>
      <c r="K201" s="67">
        <v>0</v>
      </c>
      <c r="L201" s="68">
        <f>J201+K201</f>
        <v>0</v>
      </c>
      <c r="M201" s="67">
        <v>3000</v>
      </c>
      <c r="N201" s="67">
        <v>0</v>
      </c>
      <c r="O201" s="68">
        <f>+M201+N201</f>
        <v>3000</v>
      </c>
      <c r="P201" s="68">
        <f>+L201+O201</f>
        <v>3000</v>
      </c>
      <c r="Q201" s="71">
        <v>0</v>
      </c>
      <c r="R201" s="71">
        <v>0</v>
      </c>
      <c r="S201" s="71">
        <v>0</v>
      </c>
      <c r="T201" s="71">
        <v>0</v>
      </c>
      <c r="U201" s="71">
        <v>0</v>
      </c>
      <c r="V201" s="71">
        <v>0</v>
      </c>
      <c r="W201" s="67">
        <v>0</v>
      </c>
      <c r="X201" s="67">
        <v>0</v>
      </c>
      <c r="Y201" s="68">
        <v>0</v>
      </c>
      <c r="Z201" s="67">
        <v>0</v>
      </c>
      <c r="AA201" s="67">
        <v>0</v>
      </c>
      <c r="AB201" s="68">
        <v>0</v>
      </c>
      <c r="AC201" s="68">
        <f t="shared" si="470"/>
        <v>0</v>
      </c>
      <c r="AD201" s="67">
        <f t="shared" si="471"/>
        <v>0</v>
      </c>
      <c r="AE201" s="67">
        <f t="shared" si="471"/>
        <v>0</v>
      </c>
      <c r="AF201" s="68">
        <f t="shared" si="472"/>
        <v>0</v>
      </c>
      <c r="AG201" s="67">
        <f>+M201-T201</f>
        <v>3000</v>
      </c>
      <c r="AH201" s="67">
        <f>+N201-U201</f>
        <v>0</v>
      </c>
      <c r="AI201" s="68">
        <f t="shared" si="473"/>
        <v>3000</v>
      </c>
      <c r="AJ201" s="68">
        <f t="shared" si="474"/>
        <v>3000</v>
      </c>
      <c r="AK201" s="71">
        <v>0</v>
      </c>
      <c r="AL201" s="71">
        <v>0</v>
      </c>
      <c r="AM201" s="68">
        <f>AK201+AL201</f>
        <v>0</v>
      </c>
      <c r="AN201" s="71">
        <v>0</v>
      </c>
      <c r="AO201" s="71">
        <v>0</v>
      </c>
      <c r="AP201" s="68">
        <f>+AN201+AO201</f>
        <v>0</v>
      </c>
      <c r="AQ201" s="68">
        <f>+AM201+AP201</f>
        <v>0</v>
      </c>
      <c r="AR201" s="71">
        <v>0</v>
      </c>
      <c r="AS201" s="71">
        <v>0</v>
      </c>
      <c r="AT201" s="68">
        <f>AR201+AS201</f>
        <v>0</v>
      </c>
      <c r="AU201" s="71">
        <v>0</v>
      </c>
      <c r="AV201" s="71">
        <v>0</v>
      </c>
      <c r="AW201" s="68">
        <f>+AU201+AV201</f>
        <v>0</v>
      </c>
      <c r="AX201" s="68">
        <f>+AT201+AW201</f>
        <v>0</v>
      </c>
      <c r="AY201" s="71">
        <v>0</v>
      </c>
      <c r="AZ201" s="71">
        <v>0</v>
      </c>
      <c r="BA201" s="68">
        <f>AY201+AZ201</f>
        <v>0</v>
      </c>
      <c r="BB201" s="71">
        <v>0</v>
      </c>
      <c r="BC201" s="71">
        <v>0</v>
      </c>
      <c r="BD201" s="68">
        <f>+BB201+BC201</f>
        <v>0</v>
      </c>
      <c r="BE201" s="68">
        <f>+BA201+BD201</f>
        <v>0</v>
      </c>
      <c r="BF201" s="67">
        <f t="shared" si="475"/>
        <v>0</v>
      </c>
      <c r="BG201" s="67">
        <f t="shared" si="475"/>
        <v>0</v>
      </c>
      <c r="BH201" s="68">
        <f t="shared" si="476"/>
        <v>0</v>
      </c>
      <c r="BI201" s="67">
        <f t="shared" si="477"/>
        <v>3000</v>
      </c>
      <c r="BJ201" s="67">
        <f t="shared" si="477"/>
        <v>0</v>
      </c>
      <c r="BK201" s="68">
        <f t="shared" si="478"/>
        <v>3000</v>
      </c>
      <c r="BL201" s="68">
        <f t="shared" si="423"/>
        <v>3000</v>
      </c>
      <c r="BM201" s="305">
        <v>1</v>
      </c>
      <c r="BN201" s="305">
        <v>0</v>
      </c>
      <c r="BO201" s="306"/>
      <c r="BP201" s="306"/>
      <c r="BQ201" s="305">
        <v>1</v>
      </c>
      <c r="BR201" s="305">
        <v>0</v>
      </c>
      <c r="BS201" s="74" t="s">
        <v>37</v>
      </c>
      <c r="BT201" s="77"/>
    </row>
    <row r="202" spans="1:72" s="106" customFormat="1" ht="36.75" hidden="1" customHeight="1">
      <c r="A202" s="77"/>
      <c r="B202" s="20">
        <v>2014</v>
      </c>
      <c r="C202" s="65">
        <v>8317</v>
      </c>
      <c r="D202" s="20">
        <v>1</v>
      </c>
      <c r="E202" s="20">
        <v>5000</v>
      </c>
      <c r="F202" s="20">
        <v>5100</v>
      </c>
      <c r="G202" s="20">
        <v>519</v>
      </c>
      <c r="H202" s="20">
        <v>3</v>
      </c>
      <c r="I202" s="86" t="s">
        <v>167</v>
      </c>
      <c r="J202" s="67">
        <v>0</v>
      </c>
      <c r="K202" s="67">
        <v>0</v>
      </c>
      <c r="L202" s="68">
        <f>J202+K202</f>
        <v>0</v>
      </c>
      <c r="M202" s="67">
        <v>0</v>
      </c>
      <c r="N202" s="67">
        <v>0</v>
      </c>
      <c r="O202" s="68">
        <f>+M202+N202</f>
        <v>0</v>
      </c>
      <c r="P202" s="68">
        <f>+L202+O202</f>
        <v>0</v>
      </c>
      <c r="Q202" s="71">
        <v>0</v>
      </c>
      <c r="R202" s="71">
        <v>0</v>
      </c>
      <c r="S202" s="71">
        <v>0</v>
      </c>
      <c r="T202" s="71">
        <v>0</v>
      </c>
      <c r="U202" s="71">
        <v>0</v>
      </c>
      <c r="V202" s="71">
        <v>0</v>
      </c>
      <c r="W202" s="67">
        <v>0</v>
      </c>
      <c r="X202" s="67">
        <v>0</v>
      </c>
      <c r="Y202" s="68">
        <v>0</v>
      </c>
      <c r="Z202" s="67">
        <v>0</v>
      </c>
      <c r="AA202" s="67">
        <v>0</v>
      </c>
      <c r="AB202" s="68">
        <v>0</v>
      </c>
      <c r="AC202" s="68">
        <f t="shared" si="470"/>
        <v>0</v>
      </c>
      <c r="AD202" s="67">
        <f t="shared" si="471"/>
        <v>0</v>
      </c>
      <c r="AE202" s="67">
        <f t="shared" si="471"/>
        <v>0</v>
      </c>
      <c r="AF202" s="68">
        <f t="shared" si="472"/>
        <v>0</v>
      </c>
      <c r="AG202" s="67" t="e">
        <f>M202+#REF!-V202</f>
        <v>#REF!</v>
      </c>
      <c r="AH202" s="67" t="e">
        <f>N202+S202-#REF!</f>
        <v>#REF!</v>
      </c>
      <c r="AI202" s="68" t="e">
        <f t="shared" si="473"/>
        <v>#REF!</v>
      </c>
      <c r="AJ202" s="68" t="e">
        <f t="shared" si="474"/>
        <v>#REF!</v>
      </c>
      <c r="AK202" s="71">
        <v>0</v>
      </c>
      <c r="AL202" s="71">
        <v>0</v>
      </c>
      <c r="AM202" s="68">
        <f>AK202+AL202</f>
        <v>0</v>
      </c>
      <c r="AN202" s="71">
        <v>0</v>
      </c>
      <c r="AO202" s="71">
        <v>0</v>
      </c>
      <c r="AP202" s="68">
        <f>+AN202+AO202</f>
        <v>0</v>
      </c>
      <c r="AQ202" s="68">
        <f>+AM202+AP202</f>
        <v>0</v>
      </c>
      <c r="AR202" s="71">
        <v>0</v>
      </c>
      <c r="AS202" s="71">
        <v>0</v>
      </c>
      <c r="AT202" s="68">
        <f>AR202+AS202</f>
        <v>0</v>
      </c>
      <c r="AU202" s="71">
        <v>0</v>
      </c>
      <c r="AV202" s="71">
        <v>0</v>
      </c>
      <c r="AW202" s="68">
        <f>+AU202+AV202</f>
        <v>0</v>
      </c>
      <c r="AX202" s="68">
        <f>+AT202+AW202</f>
        <v>0</v>
      </c>
      <c r="AY202" s="71">
        <v>0</v>
      </c>
      <c r="AZ202" s="71">
        <v>0</v>
      </c>
      <c r="BA202" s="68">
        <f>AY202+AZ202</f>
        <v>0</v>
      </c>
      <c r="BB202" s="71">
        <v>0</v>
      </c>
      <c r="BC202" s="71">
        <v>0</v>
      </c>
      <c r="BD202" s="68">
        <f>+BB202+BC202</f>
        <v>0</v>
      </c>
      <c r="BE202" s="68">
        <f>+BA202+BD202</f>
        <v>0</v>
      </c>
      <c r="BF202" s="67">
        <f t="shared" si="475"/>
        <v>0</v>
      </c>
      <c r="BG202" s="67">
        <f t="shared" si="475"/>
        <v>0</v>
      </c>
      <c r="BH202" s="68">
        <f t="shared" si="476"/>
        <v>0</v>
      </c>
      <c r="BI202" s="67" t="e">
        <f t="shared" si="477"/>
        <v>#REF!</v>
      </c>
      <c r="BJ202" s="67" t="e">
        <f t="shared" si="477"/>
        <v>#REF!</v>
      </c>
      <c r="BK202" s="68" t="e">
        <f t="shared" si="478"/>
        <v>#REF!</v>
      </c>
      <c r="BL202" s="68" t="e">
        <f t="shared" si="423"/>
        <v>#REF!</v>
      </c>
      <c r="BM202" s="305">
        <v>0</v>
      </c>
      <c r="BN202" s="305">
        <v>0</v>
      </c>
      <c r="BO202" s="306"/>
      <c r="BP202" s="306"/>
      <c r="BQ202" s="305">
        <v>0</v>
      </c>
      <c r="BR202" s="305">
        <v>0</v>
      </c>
      <c r="BS202" s="74" t="s">
        <v>37</v>
      </c>
    </row>
    <row r="203" spans="1:72" s="78" customFormat="1" ht="57.75" customHeight="1">
      <c r="A203" s="77"/>
      <c r="B203" s="53">
        <v>2014</v>
      </c>
      <c r="C203" s="54">
        <v>8317</v>
      </c>
      <c r="D203" s="53">
        <v>1</v>
      </c>
      <c r="E203" s="53">
        <v>5000</v>
      </c>
      <c r="F203" s="53">
        <v>5200</v>
      </c>
      <c r="G203" s="53"/>
      <c r="H203" s="53"/>
      <c r="I203" s="55" t="s">
        <v>168</v>
      </c>
      <c r="J203" s="56">
        <f>J204+J207+J210</f>
        <v>0</v>
      </c>
      <c r="K203" s="56">
        <f t="shared" ref="K203:P203" si="479">K204+K207+K210</f>
        <v>0</v>
      </c>
      <c r="L203" s="56">
        <f t="shared" si="479"/>
        <v>0</v>
      </c>
      <c r="M203" s="56">
        <f t="shared" si="479"/>
        <v>60100</v>
      </c>
      <c r="N203" s="56">
        <f t="shared" si="479"/>
        <v>0</v>
      </c>
      <c r="O203" s="56">
        <f t="shared" si="479"/>
        <v>60100</v>
      </c>
      <c r="P203" s="56">
        <f t="shared" si="479"/>
        <v>60100</v>
      </c>
      <c r="Q203" s="56">
        <f t="shared" ref="Q203:S203" si="480">Q204+Q207+Q210</f>
        <v>0</v>
      </c>
      <c r="R203" s="56">
        <f t="shared" si="480"/>
        <v>0</v>
      </c>
      <c r="S203" s="56">
        <f t="shared" si="480"/>
        <v>0</v>
      </c>
      <c r="T203" s="56">
        <f t="shared" ref="T203:V203" si="481">T204+T207+T210</f>
        <v>0</v>
      </c>
      <c r="U203" s="56">
        <f t="shared" si="481"/>
        <v>0</v>
      </c>
      <c r="V203" s="56">
        <f t="shared" si="481"/>
        <v>0</v>
      </c>
      <c r="W203" s="56">
        <v>0</v>
      </c>
      <c r="X203" s="56">
        <v>0</v>
      </c>
      <c r="Y203" s="56">
        <v>0</v>
      </c>
      <c r="Z203" s="56">
        <v>0</v>
      </c>
      <c r="AA203" s="56">
        <v>0</v>
      </c>
      <c r="AB203" s="56">
        <v>0</v>
      </c>
      <c r="AC203" s="56">
        <f t="shared" ref="AC203" si="482">+AC207</f>
        <v>0</v>
      </c>
      <c r="AD203" s="56">
        <f t="shared" ref="AD203:BH203" si="483">AD204+AD207+AD210</f>
        <v>0</v>
      </c>
      <c r="AE203" s="56">
        <f t="shared" si="483"/>
        <v>0</v>
      </c>
      <c r="AF203" s="56">
        <f t="shared" si="483"/>
        <v>0</v>
      </c>
      <c r="AG203" s="56">
        <f>+AG207</f>
        <v>60100</v>
      </c>
      <c r="AH203" s="56">
        <f t="shared" ref="AH203:AJ203" si="484">+AH207</f>
        <v>0</v>
      </c>
      <c r="AI203" s="56">
        <f t="shared" si="484"/>
        <v>60100</v>
      </c>
      <c r="AJ203" s="56">
        <f t="shared" si="484"/>
        <v>60100</v>
      </c>
      <c r="AK203" s="56">
        <f t="shared" si="483"/>
        <v>0</v>
      </c>
      <c r="AL203" s="56">
        <f t="shared" si="483"/>
        <v>0</v>
      </c>
      <c r="AM203" s="56">
        <f t="shared" si="483"/>
        <v>0</v>
      </c>
      <c r="AN203" s="56">
        <f t="shared" si="483"/>
        <v>0</v>
      </c>
      <c r="AO203" s="56">
        <f t="shared" si="483"/>
        <v>0</v>
      </c>
      <c r="AP203" s="56">
        <f t="shared" si="483"/>
        <v>0</v>
      </c>
      <c r="AQ203" s="56">
        <f t="shared" si="483"/>
        <v>0</v>
      </c>
      <c r="AR203" s="56">
        <f t="shared" si="483"/>
        <v>0</v>
      </c>
      <c r="AS203" s="56">
        <f t="shared" si="483"/>
        <v>0</v>
      </c>
      <c r="AT203" s="56">
        <f t="shared" si="483"/>
        <v>0</v>
      </c>
      <c r="AU203" s="56">
        <f t="shared" si="483"/>
        <v>0</v>
      </c>
      <c r="AV203" s="56">
        <f t="shared" si="483"/>
        <v>0</v>
      </c>
      <c r="AW203" s="56">
        <f t="shared" si="483"/>
        <v>0</v>
      </c>
      <c r="AX203" s="56">
        <f t="shared" si="483"/>
        <v>0</v>
      </c>
      <c r="AY203" s="56">
        <f t="shared" si="483"/>
        <v>0</v>
      </c>
      <c r="AZ203" s="56">
        <f t="shared" si="483"/>
        <v>0</v>
      </c>
      <c r="BA203" s="56">
        <f t="shared" si="483"/>
        <v>0</v>
      </c>
      <c r="BB203" s="56">
        <f t="shared" si="483"/>
        <v>0</v>
      </c>
      <c r="BC203" s="56">
        <f t="shared" si="483"/>
        <v>0</v>
      </c>
      <c r="BD203" s="56">
        <f t="shared" si="483"/>
        <v>0</v>
      </c>
      <c r="BE203" s="56">
        <f t="shared" si="483"/>
        <v>0</v>
      </c>
      <c r="BF203" s="56">
        <f t="shared" si="483"/>
        <v>0</v>
      </c>
      <c r="BG203" s="56">
        <f t="shared" si="483"/>
        <v>0</v>
      </c>
      <c r="BH203" s="56">
        <f t="shared" si="483"/>
        <v>0</v>
      </c>
      <c r="BI203" s="56">
        <f>+BI207</f>
        <v>60100</v>
      </c>
      <c r="BJ203" s="56">
        <f t="shared" ref="BJ203:BK203" si="485">+BJ207</f>
        <v>0</v>
      </c>
      <c r="BK203" s="56">
        <f t="shared" si="485"/>
        <v>60100</v>
      </c>
      <c r="BL203" s="56">
        <f t="shared" si="423"/>
        <v>60100</v>
      </c>
      <c r="BM203" s="303"/>
      <c r="BN203" s="303"/>
      <c r="BO203" s="303"/>
      <c r="BP203" s="303"/>
      <c r="BQ203" s="303"/>
      <c r="BR203" s="303"/>
      <c r="BS203" s="58"/>
      <c r="BT203" s="77"/>
    </row>
    <row r="204" spans="1:72" s="79" customFormat="1" ht="36.75" hidden="1" customHeight="1">
      <c r="A204" s="77"/>
      <c r="B204" s="59">
        <v>2014</v>
      </c>
      <c r="C204" s="60">
        <v>8317</v>
      </c>
      <c r="D204" s="59">
        <v>1</v>
      </c>
      <c r="E204" s="59">
        <v>5000</v>
      </c>
      <c r="F204" s="59">
        <v>5200</v>
      </c>
      <c r="G204" s="59">
        <v>521</v>
      </c>
      <c r="H204" s="59"/>
      <c r="I204" s="61" t="s">
        <v>169</v>
      </c>
      <c r="J204" s="62">
        <f>SUM(J205:J206)</f>
        <v>0</v>
      </c>
      <c r="K204" s="62">
        <f t="shared" ref="K204:P204" si="486">SUM(K205:K206)</f>
        <v>0</v>
      </c>
      <c r="L204" s="62">
        <f t="shared" si="486"/>
        <v>0</v>
      </c>
      <c r="M204" s="62">
        <f t="shared" si="486"/>
        <v>0</v>
      </c>
      <c r="N204" s="62">
        <f t="shared" si="486"/>
        <v>0</v>
      </c>
      <c r="O204" s="62">
        <f t="shared" si="486"/>
        <v>0</v>
      </c>
      <c r="P204" s="62">
        <f t="shared" si="486"/>
        <v>0</v>
      </c>
      <c r="Q204" s="62">
        <f>SUM(Q205:Q206)</f>
        <v>0</v>
      </c>
      <c r="R204" s="62">
        <f t="shared" ref="R204:S204" si="487">SUM(R205:R206)</f>
        <v>0</v>
      </c>
      <c r="S204" s="62">
        <f t="shared" si="487"/>
        <v>0</v>
      </c>
      <c r="T204" s="62">
        <f>SUM(T205:T206)</f>
        <v>0</v>
      </c>
      <c r="U204" s="62">
        <f t="shared" ref="U204:V204" si="488">SUM(U205:U206)</f>
        <v>0</v>
      </c>
      <c r="V204" s="62">
        <f t="shared" si="488"/>
        <v>0</v>
      </c>
      <c r="W204" s="62">
        <v>0</v>
      </c>
      <c r="X204" s="62">
        <v>0</v>
      </c>
      <c r="Y204" s="62">
        <v>0</v>
      </c>
      <c r="Z204" s="62">
        <v>0</v>
      </c>
      <c r="AA204" s="62">
        <v>0</v>
      </c>
      <c r="AB204" s="62">
        <v>0</v>
      </c>
      <c r="AC204" s="62">
        <f t="shared" ref="AC204" si="489">SUM(AC205:AC206)</f>
        <v>0</v>
      </c>
      <c r="AD204" s="62">
        <f>SUM(AD205:AD206)</f>
        <v>0</v>
      </c>
      <c r="AE204" s="62">
        <f t="shared" ref="AE204:AJ204" si="490">SUM(AE205:AE206)</f>
        <v>0</v>
      </c>
      <c r="AF204" s="62">
        <f t="shared" si="490"/>
        <v>0</v>
      </c>
      <c r="AG204" s="62" t="e">
        <f t="shared" si="490"/>
        <v>#REF!</v>
      </c>
      <c r="AH204" s="62" t="e">
        <f t="shared" si="490"/>
        <v>#REF!</v>
      </c>
      <c r="AI204" s="62" t="e">
        <f t="shared" si="490"/>
        <v>#REF!</v>
      </c>
      <c r="AJ204" s="62" t="e">
        <f t="shared" si="490"/>
        <v>#REF!</v>
      </c>
      <c r="AK204" s="62">
        <f>SUM(AK205:AK206)</f>
        <v>0</v>
      </c>
      <c r="AL204" s="62">
        <f t="shared" ref="AL204:AQ204" si="491">SUM(AL205:AL206)</f>
        <v>0</v>
      </c>
      <c r="AM204" s="62">
        <f t="shared" si="491"/>
        <v>0</v>
      </c>
      <c r="AN204" s="62">
        <f t="shared" si="491"/>
        <v>0</v>
      </c>
      <c r="AO204" s="62">
        <f t="shared" si="491"/>
        <v>0</v>
      </c>
      <c r="AP204" s="62">
        <f t="shared" si="491"/>
        <v>0</v>
      </c>
      <c r="AQ204" s="62">
        <f t="shared" si="491"/>
        <v>0</v>
      </c>
      <c r="AR204" s="62">
        <f>SUM(AR205:AR206)</f>
        <v>0</v>
      </c>
      <c r="AS204" s="62">
        <f t="shared" ref="AS204:AX204" si="492">SUM(AS205:AS206)</f>
        <v>0</v>
      </c>
      <c r="AT204" s="62">
        <f t="shared" si="492"/>
        <v>0</v>
      </c>
      <c r="AU204" s="62">
        <f t="shared" si="492"/>
        <v>0</v>
      </c>
      <c r="AV204" s="62">
        <f t="shared" si="492"/>
        <v>0</v>
      </c>
      <c r="AW204" s="62">
        <f t="shared" si="492"/>
        <v>0</v>
      </c>
      <c r="AX204" s="62">
        <f t="shared" si="492"/>
        <v>0</v>
      </c>
      <c r="AY204" s="62">
        <f>SUM(AY205:AY206)</f>
        <v>0</v>
      </c>
      <c r="AZ204" s="62">
        <f t="shared" ref="AZ204:BE204" si="493">SUM(AZ205:AZ206)</f>
        <v>0</v>
      </c>
      <c r="BA204" s="62">
        <f t="shared" si="493"/>
        <v>0</v>
      </c>
      <c r="BB204" s="62">
        <f t="shared" si="493"/>
        <v>0</v>
      </c>
      <c r="BC204" s="62">
        <f t="shared" si="493"/>
        <v>0</v>
      </c>
      <c r="BD204" s="62">
        <f t="shared" si="493"/>
        <v>0</v>
      </c>
      <c r="BE204" s="62">
        <f t="shared" si="493"/>
        <v>0</v>
      </c>
      <c r="BF204" s="62">
        <f>SUM(BF205:BF206)</f>
        <v>0</v>
      </c>
      <c r="BG204" s="62">
        <f t="shared" ref="BG204:BI204" si="494">SUM(BG205:BG206)</f>
        <v>0</v>
      </c>
      <c r="BH204" s="62">
        <f t="shared" si="494"/>
        <v>0</v>
      </c>
      <c r="BI204" s="62" t="e">
        <f t="shared" si="494"/>
        <v>#REF!</v>
      </c>
      <c r="BJ204" s="62" t="e">
        <f t="shared" ref="BJ204:BK204" si="495">SUM(BJ205:BJ206)</f>
        <v>#REF!</v>
      </c>
      <c r="BK204" s="62" t="e">
        <f t="shared" si="495"/>
        <v>#REF!</v>
      </c>
      <c r="BL204" s="62" t="e">
        <f t="shared" si="423"/>
        <v>#REF!</v>
      </c>
      <c r="BM204" s="304"/>
      <c r="BN204" s="304"/>
      <c r="BO204" s="304"/>
      <c r="BP204" s="304"/>
      <c r="BQ204" s="304"/>
      <c r="BR204" s="304"/>
      <c r="BS204" s="64"/>
      <c r="BT204" s="77"/>
    </row>
    <row r="205" spans="1:72" s="46" customFormat="1" ht="36.75" hidden="1" customHeight="1">
      <c r="A205" s="77"/>
      <c r="B205" s="104">
        <v>2014</v>
      </c>
      <c r="C205" s="105">
        <v>8317</v>
      </c>
      <c r="D205" s="104">
        <v>1</v>
      </c>
      <c r="E205" s="104">
        <v>5000</v>
      </c>
      <c r="F205" s="104">
        <v>5200</v>
      </c>
      <c r="G205" s="104">
        <v>521</v>
      </c>
      <c r="H205" s="104">
        <v>1</v>
      </c>
      <c r="I205" s="66" t="s">
        <v>170</v>
      </c>
      <c r="J205" s="67">
        <v>0</v>
      </c>
      <c r="K205" s="67">
        <v>0</v>
      </c>
      <c r="L205" s="68">
        <f>J205+K205</f>
        <v>0</v>
      </c>
      <c r="M205" s="67">
        <v>0</v>
      </c>
      <c r="N205" s="67">
        <v>0</v>
      </c>
      <c r="O205" s="68">
        <f>+M205+N205</f>
        <v>0</v>
      </c>
      <c r="P205" s="68">
        <f>+L205+O205</f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67">
        <v>0</v>
      </c>
      <c r="X205" s="67">
        <v>0</v>
      </c>
      <c r="Y205" s="68">
        <v>0</v>
      </c>
      <c r="Z205" s="67">
        <v>0</v>
      </c>
      <c r="AA205" s="67">
        <v>0</v>
      </c>
      <c r="AB205" s="68">
        <v>0</v>
      </c>
      <c r="AC205" s="68">
        <f t="shared" ref="AC205:AC206" si="496">+Y205+AB205</f>
        <v>0</v>
      </c>
      <c r="AD205" s="67">
        <f>J205+Q205-T205</f>
        <v>0</v>
      </c>
      <c r="AE205" s="67">
        <f>K205+R205-U205</f>
        <v>0</v>
      </c>
      <c r="AF205" s="68">
        <f t="shared" ref="AF205:AF206" si="497">AD205+AE205</f>
        <v>0</v>
      </c>
      <c r="AG205" s="67" t="e">
        <f>M205+#REF!-V205</f>
        <v>#REF!</v>
      </c>
      <c r="AH205" s="67" t="e">
        <f>N205+S205-#REF!</f>
        <v>#REF!</v>
      </c>
      <c r="AI205" s="68" t="e">
        <f t="shared" ref="AI205:AI206" si="498">+AG205+AH205</f>
        <v>#REF!</v>
      </c>
      <c r="AJ205" s="68" t="e">
        <f t="shared" ref="AJ205:AJ206" si="499">+AF205+AI205</f>
        <v>#REF!</v>
      </c>
      <c r="AK205" s="71">
        <v>0</v>
      </c>
      <c r="AL205" s="71">
        <v>0</v>
      </c>
      <c r="AM205" s="68">
        <f>AK205+AL205</f>
        <v>0</v>
      </c>
      <c r="AN205" s="71">
        <v>0</v>
      </c>
      <c r="AO205" s="71">
        <v>0</v>
      </c>
      <c r="AP205" s="68">
        <f>+AN205+AO205</f>
        <v>0</v>
      </c>
      <c r="AQ205" s="68">
        <f>+AM205+AP205</f>
        <v>0</v>
      </c>
      <c r="AR205" s="71">
        <v>0</v>
      </c>
      <c r="AS205" s="71">
        <v>0</v>
      </c>
      <c r="AT205" s="68">
        <f>AR205+AS205</f>
        <v>0</v>
      </c>
      <c r="AU205" s="71">
        <v>0</v>
      </c>
      <c r="AV205" s="71">
        <v>0</v>
      </c>
      <c r="AW205" s="68">
        <f>+AU205+AV205</f>
        <v>0</v>
      </c>
      <c r="AX205" s="68">
        <f>+AT205+AW205</f>
        <v>0</v>
      </c>
      <c r="AY205" s="71">
        <v>0</v>
      </c>
      <c r="AZ205" s="71">
        <v>0</v>
      </c>
      <c r="BA205" s="68">
        <f>AY205+AZ205</f>
        <v>0</v>
      </c>
      <c r="BB205" s="71">
        <v>0</v>
      </c>
      <c r="BC205" s="71">
        <v>0</v>
      </c>
      <c r="BD205" s="68">
        <f>+BB205+BC205</f>
        <v>0</v>
      </c>
      <c r="BE205" s="68">
        <f>+BA205+BD205</f>
        <v>0</v>
      </c>
      <c r="BF205" s="67">
        <f t="shared" ref="BF205:BG206" si="500">AD205-AK205-AR205-AY205</f>
        <v>0</v>
      </c>
      <c r="BG205" s="67">
        <f t="shared" si="500"/>
        <v>0</v>
      </c>
      <c r="BH205" s="68">
        <f t="shared" ref="BH205:BH206" si="501">BF205+BG205</f>
        <v>0</v>
      </c>
      <c r="BI205" s="67" t="e">
        <f t="shared" ref="BI205:BI206" si="502">AG205-AN205-AU205-BB205</f>
        <v>#REF!</v>
      </c>
      <c r="BJ205" s="67" t="e">
        <f t="shared" ref="BJ205:BJ206" si="503">AH205-AO205-AV205-BC205</f>
        <v>#REF!</v>
      </c>
      <c r="BK205" s="68" t="e">
        <f t="shared" ref="BK205:BK206" si="504">AI205-AP205-AW205-BD205</f>
        <v>#REF!</v>
      </c>
      <c r="BL205" s="68" t="e">
        <f t="shared" si="423"/>
        <v>#REF!</v>
      </c>
      <c r="BM205" s="305">
        <v>0</v>
      </c>
      <c r="BN205" s="305">
        <v>0</v>
      </c>
      <c r="BO205" s="306"/>
      <c r="BP205" s="306"/>
      <c r="BQ205" s="305">
        <v>0</v>
      </c>
      <c r="BR205" s="305">
        <v>0</v>
      </c>
      <c r="BS205" s="74" t="s">
        <v>37</v>
      </c>
      <c r="BT205" s="77"/>
    </row>
    <row r="206" spans="1:72" s="46" customFormat="1" ht="36.75" hidden="1" customHeight="1">
      <c r="A206" s="77"/>
      <c r="B206" s="20">
        <v>2014</v>
      </c>
      <c r="C206" s="65">
        <v>8317</v>
      </c>
      <c r="D206" s="20">
        <v>1</v>
      </c>
      <c r="E206" s="20">
        <v>5000</v>
      </c>
      <c r="F206" s="20">
        <v>5200</v>
      </c>
      <c r="G206" s="20">
        <v>521</v>
      </c>
      <c r="H206" s="20">
        <v>2</v>
      </c>
      <c r="I206" s="66" t="s">
        <v>171</v>
      </c>
      <c r="J206" s="67">
        <v>0</v>
      </c>
      <c r="K206" s="67">
        <v>0</v>
      </c>
      <c r="L206" s="68">
        <f>J206+K206</f>
        <v>0</v>
      </c>
      <c r="M206" s="67">
        <v>0</v>
      </c>
      <c r="N206" s="67">
        <v>0</v>
      </c>
      <c r="O206" s="68">
        <f>+M206+N206</f>
        <v>0</v>
      </c>
      <c r="P206" s="68">
        <f>+L206+O206</f>
        <v>0</v>
      </c>
      <c r="Q206" s="71">
        <v>0</v>
      </c>
      <c r="R206" s="71">
        <v>0</v>
      </c>
      <c r="S206" s="71">
        <v>0</v>
      </c>
      <c r="T206" s="71">
        <v>0</v>
      </c>
      <c r="U206" s="71">
        <v>0</v>
      </c>
      <c r="V206" s="71">
        <v>0</v>
      </c>
      <c r="W206" s="67">
        <v>0</v>
      </c>
      <c r="X206" s="67">
        <v>0</v>
      </c>
      <c r="Y206" s="68">
        <v>0</v>
      </c>
      <c r="Z206" s="67">
        <v>0</v>
      </c>
      <c r="AA206" s="67">
        <v>0</v>
      </c>
      <c r="AB206" s="68">
        <v>0</v>
      </c>
      <c r="AC206" s="68">
        <f t="shared" si="496"/>
        <v>0</v>
      </c>
      <c r="AD206" s="67">
        <f>J206+Q206-T206</f>
        <v>0</v>
      </c>
      <c r="AE206" s="67">
        <f>K206+R206-U206</f>
        <v>0</v>
      </c>
      <c r="AF206" s="68">
        <f t="shared" si="497"/>
        <v>0</v>
      </c>
      <c r="AG206" s="67" t="e">
        <f>M206+#REF!-V206</f>
        <v>#REF!</v>
      </c>
      <c r="AH206" s="67" t="e">
        <f>N206+S206-#REF!</f>
        <v>#REF!</v>
      </c>
      <c r="AI206" s="68" t="e">
        <f t="shared" si="498"/>
        <v>#REF!</v>
      </c>
      <c r="AJ206" s="68" t="e">
        <f t="shared" si="499"/>
        <v>#REF!</v>
      </c>
      <c r="AK206" s="71">
        <v>0</v>
      </c>
      <c r="AL206" s="71">
        <v>0</v>
      </c>
      <c r="AM206" s="68">
        <f>AK206+AL206</f>
        <v>0</v>
      </c>
      <c r="AN206" s="71">
        <v>0</v>
      </c>
      <c r="AO206" s="71">
        <v>0</v>
      </c>
      <c r="AP206" s="68">
        <f>+AN206+AO206</f>
        <v>0</v>
      </c>
      <c r="AQ206" s="68">
        <f>+AM206+AP206</f>
        <v>0</v>
      </c>
      <c r="AR206" s="71">
        <v>0</v>
      </c>
      <c r="AS206" s="71">
        <v>0</v>
      </c>
      <c r="AT206" s="68">
        <f>AR206+AS206</f>
        <v>0</v>
      </c>
      <c r="AU206" s="71">
        <v>0</v>
      </c>
      <c r="AV206" s="71">
        <v>0</v>
      </c>
      <c r="AW206" s="68">
        <f>+AU206+AV206</f>
        <v>0</v>
      </c>
      <c r="AX206" s="68">
        <f>+AT206+AW206</f>
        <v>0</v>
      </c>
      <c r="AY206" s="71">
        <v>0</v>
      </c>
      <c r="AZ206" s="71">
        <v>0</v>
      </c>
      <c r="BA206" s="68">
        <f>AY206+AZ206</f>
        <v>0</v>
      </c>
      <c r="BB206" s="71">
        <v>0</v>
      </c>
      <c r="BC206" s="71">
        <v>0</v>
      </c>
      <c r="BD206" s="68">
        <f>+BB206+BC206</f>
        <v>0</v>
      </c>
      <c r="BE206" s="68">
        <f>+BA206+BD206</f>
        <v>0</v>
      </c>
      <c r="BF206" s="67">
        <f t="shared" si="500"/>
        <v>0</v>
      </c>
      <c r="BG206" s="67">
        <f t="shared" si="500"/>
        <v>0</v>
      </c>
      <c r="BH206" s="68">
        <f t="shared" si="501"/>
        <v>0</v>
      </c>
      <c r="BI206" s="67" t="e">
        <f t="shared" si="502"/>
        <v>#REF!</v>
      </c>
      <c r="BJ206" s="67" t="e">
        <f t="shared" si="503"/>
        <v>#REF!</v>
      </c>
      <c r="BK206" s="68" t="e">
        <f t="shared" si="504"/>
        <v>#REF!</v>
      </c>
      <c r="BL206" s="68" t="e">
        <f t="shared" si="423"/>
        <v>#REF!</v>
      </c>
      <c r="BM206" s="305">
        <v>0</v>
      </c>
      <c r="BN206" s="305">
        <v>0</v>
      </c>
      <c r="BO206" s="306"/>
      <c r="BP206" s="306"/>
      <c r="BQ206" s="305">
        <v>0</v>
      </c>
      <c r="BR206" s="305">
        <v>0</v>
      </c>
      <c r="BS206" s="74" t="s">
        <v>37</v>
      </c>
      <c r="BT206" s="77"/>
    </row>
    <row r="207" spans="1:72" s="79" customFormat="1" ht="36.75" customHeight="1">
      <c r="A207" s="77"/>
      <c r="B207" s="59">
        <v>2014</v>
      </c>
      <c r="C207" s="60">
        <v>8317</v>
      </c>
      <c r="D207" s="59">
        <v>1</v>
      </c>
      <c r="E207" s="59">
        <v>5000</v>
      </c>
      <c r="F207" s="59">
        <v>5200</v>
      </c>
      <c r="G207" s="59">
        <v>523</v>
      </c>
      <c r="H207" s="59"/>
      <c r="I207" s="61" t="s">
        <v>172</v>
      </c>
      <c r="J207" s="62">
        <f>J208+J209</f>
        <v>0</v>
      </c>
      <c r="K207" s="62">
        <f t="shared" ref="K207:P207" si="505">K208+K209</f>
        <v>0</v>
      </c>
      <c r="L207" s="62">
        <f t="shared" si="505"/>
        <v>0</v>
      </c>
      <c r="M207" s="62">
        <f t="shared" si="505"/>
        <v>60100</v>
      </c>
      <c r="N207" s="62">
        <f t="shared" si="505"/>
        <v>0</v>
      </c>
      <c r="O207" s="62">
        <f t="shared" si="505"/>
        <v>60100</v>
      </c>
      <c r="P207" s="62">
        <f t="shared" si="505"/>
        <v>60100</v>
      </c>
      <c r="Q207" s="62">
        <f>Q208+Q209</f>
        <v>0</v>
      </c>
      <c r="R207" s="62">
        <f t="shared" ref="R207:S207" si="506">R208+R209</f>
        <v>0</v>
      </c>
      <c r="S207" s="62">
        <f t="shared" si="506"/>
        <v>0</v>
      </c>
      <c r="T207" s="62">
        <f>T208+T209</f>
        <v>0</v>
      </c>
      <c r="U207" s="62">
        <f t="shared" ref="U207:V207" si="507">U208+U209</f>
        <v>0</v>
      </c>
      <c r="V207" s="62">
        <f t="shared" si="507"/>
        <v>0</v>
      </c>
      <c r="W207" s="62">
        <v>0</v>
      </c>
      <c r="X207" s="62">
        <v>0</v>
      </c>
      <c r="Y207" s="62">
        <v>0</v>
      </c>
      <c r="Z207" s="62">
        <v>0</v>
      </c>
      <c r="AA207" s="62">
        <v>0</v>
      </c>
      <c r="AB207" s="62">
        <v>0</v>
      </c>
      <c r="AC207" s="62">
        <f t="shared" ref="AC207" si="508">AC208+AC209</f>
        <v>0</v>
      </c>
      <c r="AD207" s="62">
        <f>AD208+AD209</f>
        <v>0</v>
      </c>
      <c r="AE207" s="62">
        <f t="shared" ref="AE207:AJ207" si="509">AE208+AE209</f>
        <v>0</v>
      </c>
      <c r="AF207" s="62">
        <f t="shared" si="509"/>
        <v>0</v>
      </c>
      <c r="AG207" s="62">
        <f t="shared" si="509"/>
        <v>60100</v>
      </c>
      <c r="AH207" s="62">
        <f t="shared" si="509"/>
        <v>0</v>
      </c>
      <c r="AI207" s="62">
        <f t="shared" si="509"/>
        <v>60100</v>
      </c>
      <c r="AJ207" s="62">
        <f t="shared" si="509"/>
        <v>60100</v>
      </c>
      <c r="AK207" s="62">
        <f>AK208+AK209</f>
        <v>0</v>
      </c>
      <c r="AL207" s="62">
        <f t="shared" ref="AL207:AQ207" si="510">AL208+AL209</f>
        <v>0</v>
      </c>
      <c r="AM207" s="62">
        <f t="shared" si="510"/>
        <v>0</v>
      </c>
      <c r="AN207" s="62">
        <f t="shared" si="510"/>
        <v>0</v>
      </c>
      <c r="AO207" s="62">
        <f t="shared" si="510"/>
        <v>0</v>
      </c>
      <c r="AP207" s="62">
        <f t="shared" si="510"/>
        <v>0</v>
      </c>
      <c r="AQ207" s="62">
        <f t="shared" si="510"/>
        <v>0</v>
      </c>
      <c r="AR207" s="62">
        <f>AR208+AR209</f>
        <v>0</v>
      </c>
      <c r="AS207" s="62">
        <f t="shared" ref="AS207:AX207" si="511">AS208+AS209</f>
        <v>0</v>
      </c>
      <c r="AT207" s="62">
        <f t="shared" si="511"/>
        <v>0</v>
      </c>
      <c r="AU207" s="62">
        <f t="shared" si="511"/>
        <v>0</v>
      </c>
      <c r="AV207" s="62">
        <f t="shared" si="511"/>
        <v>0</v>
      </c>
      <c r="AW207" s="62">
        <f t="shared" si="511"/>
        <v>0</v>
      </c>
      <c r="AX207" s="62">
        <f t="shared" si="511"/>
        <v>0</v>
      </c>
      <c r="AY207" s="62">
        <f>AY208+AY209</f>
        <v>0</v>
      </c>
      <c r="AZ207" s="62">
        <f t="shared" ref="AZ207:BE207" si="512">AZ208+AZ209</f>
        <v>0</v>
      </c>
      <c r="BA207" s="62">
        <f t="shared" si="512"/>
        <v>0</v>
      </c>
      <c r="BB207" s="62">
        <f t="shared" si="512"/>
        <v>0</v>
      </c>
      <c r="BC207" s="62">
        <f t="shared" si="512"/>
        <v>0</v>
      </c>
      <c r="BD207" s="62">
        <f t="shared" si="512"/>
        <v>0</v>
      </c>
      <c r="BE207" s="62">
        <f t="shared" si="512"/>
        <v>0</v>
      </c>
      <c r="BF207" s="62">
        <f>BF208+BF209</f>
        <v>0</v>
      </c>
      <c r="BG207" s="62">
        <f t="shared" ref="BG207:BH207" si="513">BG208+BG209</f>
        <v>0</v>
      </c>
      <c r="BH207" s="62">
        <f t="shared" si="513"/>
        <v>0</v>
      </c>
      <c r="BI207" s="62">
        <f>BI208+BI209</f>
        <v>60100</v>
      </c>
      <c r="BJ207" s="62">
        <f t="shared" ref="BJ207:BK207" si="514">BJ208+BJ209</f>
        <v>0</v>
      </c>
      <c r="BK207" s="62">
        <f t="shared" si="514"/>
        <v>60100</v>
      </c>
      <c r="BL207" s="62">
        <f t="shared" si="423"/>
        <v>60100</v>
      </c>
      <c r="BM207" s="304"/>
      <c r="BN207" s="304"/>
      <c r="BO207" s="304"/>
      <c r="BP207" s="304"/>
      <c r="BQ207" s="304"/>
      <c r="BR207" s="304"/>
      <c r="BS207" s="64"/>
      <c r="BT207" s="77"/>
    </row>
    <row r="208" spans="1:72" s="46" customFormat="1" ht="36.75" customHeight="1">
      <c r="A208" s="77"/>
      <c r="B208" s="104">
        <v>2014</v>
      </c>
      <c r="C208" s="105">
        <v>8317</v>
      </c>
      <c r="D208" s="104">
        <v>1</v>
      </c>
      <c r="E208" s="104">
        <v>5000</v>
      </c>
      <c r="F208" s="104">
        <v>5200</v>
      </c>
      <c r="G208" s="104">
        <v>523</v>
      </c>
      <c r="H208" s="104">
        <v>1</v>
      </c>
      <c r="I208" s="86" t="s">
        <v>173</v>
      </c>
      <c r="J208" s="67">
        <v>0</v>
      </c>
      <c r="K208" s="67">
        <v>0</v>
      </c>
      <c r="L208" s="68">
        <f>J208+K208</f>
        <v>0</v>
      </c>
      <c r="M208" s="67">
        <v>45000</v>
      </c>
      <c r="N208" s="67">
        <v>0</v>
      </c>
      <c r="O208" s="68">
        <f>+M208+N208</f>
        <v>45000</v>
      </c>
      <c r="P208" s="68">
        <f>+L208+O208</f>
        <v>45000</v>
      </c>
      <c r="Q208" s="71">
        <v>0</v>
      </c>
      <c r="R208" s="71">
        <v>0</v>
      </c>
      <c r="S208" s="71">
        <v>0</v>
      </c>
      <c r="T208" s="71">
        <v>0</v>
      </c>
      <c r="U208" s="71">
        <v>0</v>
      </c>
      <c r="V208" s="71">
        <v>0</v>
      </c>
      <c r="W208" s="67">
        <v>0</v>
      </c>
      <c r="X208" s="67">
        <v>0</v>
      </c>
      <c r="Y208" s="68">
        <v>0</v>
      </c>
      <c r="Z208" s="67">
        <v>0</v>
      </c>
      <c r="AA208" s="67">
        <v>0</v>
      </c>
      <c r="AB208" s="68">
        <v>0</v>
      </c>
      <c r="AC208" s="68">
        <f t="shared" ref="AC208:AC209" si="515">+Y208+AB208</f>
        <v>0</v>
      </c>
      <c r="AD208" s="67">
        <f>J208+Q208-T208</f>
        <v>0</v>
      </c>
      <c r="AE208" s="67">
        <f>K208+R208-U208</f>
        <v>0</v>
      </c>
      <c r="AF208" s="68">
        <f t="shared" ref="AF208:AF209" si="516">AD208+AE208</f>
        <v>0</v>
      </c>
      <c r="AG208" s="67">
        <f>+M208-T208</f>
        <v>45000</v>
      </c>
      <c r="AH208" s="67">
        <f>+N208-U208</f>
        <v>0</v>
      </c>
      <c r="AI208" s="68">
        <f t="shared" ref="AI208:AI209" si="517">+AG208+AH208</f>
        <v>45000</v>
      </c>
      <c r="AJ208" s="68">
        <f t="shared" ref="AJ208:AJ209" si="518">+AF208+AI208</f>
        <v>45000</v>
      </c>
      <c r="AK208" s="71">
        <v>0</v>
      </c>
      <c r="AL208" s="71">
        <v>0</v>
      </c>
      <c r="AM208" s="68">
        <f>AK208+AL208</f>
        <v>0</v>
      </c>
      <c r="AN208" s="71">
        <v>0</v>
      </c>
      <c r="AO208" s="71">
        <v>0</v>
      </c>
      <c r="AP208" s="68">
        <f>+AN208+AO208</f>
        <v>0</v>
      </c>
      <c r="AQ208" s="68">
        <f>+AM208+AP208</f>
        <v>0</v>
      </c>
      <c r="AR208" s="71">
        <v>0</v>
      </c>
      <c r="AS208" s="71">
        <v>0</v>
      </c>
      <c r="AT208" s="68">
        <f>AR208+AS208</f>
        <v>0</v>
      </c>
      <c r="AU208" s="71">
        <v>0</v>
      </c>
      <c r="AV208" s="71">
        <v>0</v>
      </c>
      <c r="AW208" s="68">
        <f>+AU208+AV208</f>
        <v>0</v>
      </c>
      <c r="AX208" s="68">
        <f>+AT208+AW208</f>
        <v>0</v>
      </c>
      <c r="AY208" s="71">
        <v>0</v>
      </c>
      <c r="AZ208" s="71">
        <v>0</v>
      </c>
      <c r="BA208" s="68">
        <f>AY208+AZ208</f>
        <v>0</v>
      </c>
      <c r="BB208" s="71">
        <v>0</v>
      </c>
      <c r="BC208" s="71">
        <v>0</v>
      </c>
      <c r="BD208" s="68">
        <f>+BB208+BC208</f>
        <v>0</v>
      </c>
      <c r="BE208" s="68">
        <f>+BA208+BD208</f>
        <v>0</v>
      </c>
      <c r="BF208" s="67">
        <f t="shared" ref="BF208:BG209" si="519">AD208-AK208-AR208-AY208</f>
        <v>0</v>
      </c>
      <c r="BG208" s="67">
        <f t="shared" si="519"/>
        <v>0</v>
      </c>
      <c r="BH208" s="68">
        <f t="shared" ref="BH208:BH209" si="520">BF208+BG208</f>
        <v>0</v>
      </c>
      <c r="BI208" s="67">
        <f t="shared" ref="BI208:BJ209" si="521">AG208-AN208-AU208-BB208</f>
        <v>45000</v>
      </c>
      <c r="BJ208" s="67">
        <f t="shared" si="521"/>
        <v>0</v>
      </c>
      <c r="BK208" s="68">
        <f t="shared" ref="BK208:BK209" si="522">+BI208+BJ208</f>
        <v>45000</v>
      </c>
      <c r="BL208" s="68">
        <f t="shared" si="423"/>
        <v>45000</v>
      </c>
      <c r="BM208" s="305">
        <v>6</v>
      </c>
      <c r="BN208" s="305">
        <v>0</v>
      </c>
      <c r="BO208" s="306"/>
      <c r="BP208" s="306"/>
      <c r="BQ208" s="305">
        <v>6</v>
      </c>
      <c r="BR208" s="305">
        <v>0</v>
      </c>
      <c r="BS208" s="74" t="s">
        <v>37</v>
      </c>
      <c r="BT208" s="77"/>
    </row>
    <row r="209" spans="1:72" s="46" customFormat="1" ht="36.75" customHeight="1">
      <c r="A209" s="77"/>
      <c r="B209" s="104">
        <v>2014</v>
      </c>
      <c r="C209" s="105">
        <v>8317</v>
      </c>
      <c r="D209" s="104">
        <v>1</v>
      </c>
      <c r="E209" s="104">
        <v>5000</v>
      </c>
      <c r="F209" s="104">
        <v>5200</v>
      </c>
      <c r="G209" s="104">
        <v>523</v>
      </c>
      <c r="H209" s="104">
        <v>2</v>
      </c>
      <c r="I209" s="86" t="s">
        <v>174</v>
      </c>
      <c r="J209" s="67">
        <v>0</v>
      </c>
      <c r="K209" s="67">
        <v>0</v>
      </c>
      <c r="L209" s="68">
        <f>J209+K209</f>
        <v>0</v>
      </c>
      <c r="M209" s="67">
        <v>15100</v>
      </c>
      <c r="N209" s="67">
        <v>0</v>
      </c>
      <c r="O209" s="68">
        <f>+M209+N209</f>
        <v>15100</v>
      </c>
      <c r="P209" s="68">
        <f>+L209+O209</f>
        <v>15100</v>
      </c>
      <c r="Q209" s="71">
        <v>0</v>
      </c>
      <c r="R209" s="71">
        <v>0</v>
      </c>
      <c r="S209" s="71">
        <v>0</v>
      </c>
      <c r="T209" s="71">
        <v>0</v>
      </c>
      <c r="U209" s="71">
        <v>0</v>
      </c>
      <c r="V209" s="71">
        <v>0</v>
      </c>
      <c r="W209" s="67">
        <v>0</v>
      </c>
      <c r="X209" s="67">
        <v>0</v>
      </c>
      <c r="Y209" s="68">
        <v>0</v>
      </c>
      <c r="Z209" s="67">
        <v>0</v>
      </c>
      <c r="AA209" s="67">
        <v>0</v>
      </c>
      <c r="AB209" s="68">
        <v>0</v>
      </c>
      <c r="AC209" s="68">
        <f t="shared" si="515"/>
        <v>0</v>
      </c>
      <c r="AD209" s="67">
        <f>J209+Q209-T209</f>
        <v>0</v>
      </c>
      <c r="AE209" s="67">
        <f>K209+R209-U209</f>
        <v>0</v>
      </c>
      <c r="AF209" s="68">
        <f t="shared" si="516"/>
        <v>0</v>
      </c>
      <c r="AG209" s="67">
        <f>+M209-T209</f>
        <v>15100</v>
      </c>
      <c r="AH209" s="67">
        <f>+N209-U209</f>
        <v>0</v>
      </c>
      <c r="AI209" s="68">
        <f t="shared" si="517"/>
        <v>15100</v>
      </c>
      <c r="AJ209" s="68">
        <f t="shared" si="518"/>
        <v>15100</v>
      </c>
      <c r="AK209" s="71">
        <v>0</v>
      </c>
      <c r="AL209" s="71">
        <v>0</v>
      </c>
      <c r="AM209" s="68">
        <f>AK209+AL209</f>
        <v>0</v>
      </c>
      <c r="AN209" s="71">
        <v>0</v>
      </c>
      <c r="AO209" s="71">
        <v>0</v>
      </c>
      <c r="AP209" s="68">
        <f>+AN209+AO209</f>
        <v>0</v>
      </c>
      <c r="AQ209" s="68">
        <f>+AM209+AP209</f>
        <v>0</v>
      </c>
      <c r="AR209" s="71">
        <v>0</v>
      </c>
      <c r="AS209" s="71">
        <v>0</v>
      </c>
      <c r="AT209" s="68">
        <f>AR209+AS209</f>
        <v>0</v>
      </c>
      <c r="AU209" s="71">
        <v>0</v>
      </c>
      <c r="AV209" s="71">
        <v>0</v>
      </c>
      <c r="AW209" s="68">
        <f>+AU209+AV209</f>
        <v>0</v>
      </c>
      <c r="AX209" s="68">
        <f>+AT209+AW209</f>
        <v>0</v>
      </c>
      <c r="AY209" s="71">
        <v>0</v>
      </c>
      <c r="AZ209" s="71">
        <v>0</v>
      </c>
      <c r="BA209" s="68">
        <f>AY209+AZ209</f>
        <v>0</v>
      </c>
      <c r="BB209" s="71">
        <v>0</v>
      </c>
      <c r="BC209" s="71">
        <v>0</v>
      </c>
      <c r="BD209" s="68">
        <f>+BB209+BC209</f>
        <v>0</v>
      </c>
      <c r="BE209" s="68">
        <f>+BA209+BD209</f>
        <v>0</v>
      </c>
      <c r="BF209" s="67">
        <f t="shared" si="519"/>
        <v>0</v>
      </c>
      <c r="BG209" s="67">
        <f t="shared" si="519"/>
        <v>0</v>
      </c>
      <c r="BH209" s="68">
        <f t="shared" si="520"/>
        <v>0</v>
      </c>
      <c r="BI209" s="67">
        <f t="shared" si="521"/>
        <v>15100</v>
      </c>
      <c r="BJ209" s="67">
        <f t="shared" si="521"/>
        <v>0</v>
      </c>
      <c r="BK209" s="68">
        <f t="shared" si="522"/>
        <v>15100</v>
      </c>
      <c r="BL209" s="68">
        <f t="shared" si="423"/>
        <v>15100</v>
      </c>
      <c r="BM209" s="305">
        <v>2</v>
      </c>
      <c r="BN209" s="305">
        <v>0</v>
      </c>
      <c r="BO209" s="306"/>
      <c r="BP209" s="306"/>
      <c r="BQ209" s="305">
        <v>2</v>
      </c>
      <c r="BR209" s="305">
        <v>0</v>
      </c>
      <c r="BS209" s="74" t="s">
        <v>37</v>
      </c>
      <c r="BT209" s="77"/>
    </row>
    <row r="210" spans="1:72" s="79" customFormat="1" ht="44.25" hidden="1" customHeight="1">
      <c r="A210" s="77"/>
      <c r="B210" s="59">
        <v>2014</v>
      </c>
      <c r="C210" s="60">
        <v>8317</v>
      </c>
      <c r="D210" s="59">
        <v>1</v>
      </c>
      <c r="E210" s="59">
        <v>5000</v>
      </c>
      <c r="F210" s="59">
        <v>5200</v>
      </c>
      <c r="G210" s="59">
        <v>529</v>
      </c>
      <c r="H210" s="59"/>
      <c r="I210" s="61" t="s">
        <v>175</v>
      </c>
      <c r="J210" s="62">
        <f>J211+J212</f>
        <v>0</v>
      </c>
      <c r="K210" s="62">
        <f t="shared" ref="K210:P210" si="523">K211+K212</f>
        <v>0</v>
      </c>
      <c r="L210" s="62">
        <f t="shared" si="523"/>
        <v>0</v>
      </c>
      <c r="M210" s="62">
        <f t="shared" si="523"/>
        <v>0</v>
      </c>
      <c r="N210" s="62">
        <f t="shared" si="523"/>
        <v>0</v>
      </c>
      <c r="O210" s="62">
        <f t="shared" si="523"/>
        <v>0</v>
      </c>
      <c r="P210" s="62">
        <f t="shared" si="523"/>
        <v>0</v>
      </c>
      <c r="Q210" s="62">
        <f>Q211+Q212</f>
        <v>0</v>
      </c>
      <c r="R210" s="62">
        <f t="shared" ref="R210:S210" si="524">R211+R212</f>
        <v>0</v>
      </c>
      <c r="S210" s="62">
        <f t="shared" si="524"/>
        <v>0</v>
      </c>
      <c r="T210" s="62">
        <f>T211+T212</f>
        <v>0</v>
      </c>
      <c r="U210" s="62">
        <f t="shared" ref="U210:V210" si="525">U211+U212</f>
        <v>0</v>
      </c>
      <c r="V210" s="62">
        <f t="shared" si="525"/>
        <v>0</v>
      </c>
      <c r="W210" s="62">
        <v>0</v>
      </c>
      <c r="X210" s="62">
        <v>0</v>
      </c>
      <c r="Y210" s="62">
        <v>0</v>
      </c>
      <c r="Z210" s="62">
        <v>0</v>
      </c>
      <c r="AA210" s="62">
        <v>0</v>
      </c>
      <c r="AB210" s="62">
        <v>0</v>
      </c>
      <c r="AC210" s="62">
        <f t="shared" ref="AC210" si="526">AC211+AC212</f>
        <v>0</v>
      </c>
      <c r="AD210" s="62">
        <f>AD211+AD212</f>
        <v>0</v>
      </c>
      <c r="AE210" s="62">
        <f t="shared" ref="AE210:AJ210" si="527">AE211+AE212</f>
        <v>0</v>
      </c>
      <c r="AF210" s="62">
        <f t="shared" si="527"/>
        <v>0</v>
      </c>
      <c r="AG210" s="62" t="e">
        <f t="shared" si="527"/>
        <v>#REF!</v>
      </c>
      <c r="AH210" s="62" t="e">
        <f t="shared" si="527"/>
        <v>#REF!</v>
      </c>
      <c r="AI210" s="62" t="e">
        <f t="shared" si="527"/>
        <v>#REF!</v>
      </c>
      <c r="AJ210" s="62" t="e">
        <f t="shared" si="527"/>
        <v>#REF!</v>
      </c>
      <c r="AK210" s="62">
        <f>AK211+AK212</f>
        <v>0</v>
      </c>
      <c r="AL210" s="62">
        <f t="shared" ref="AL210:AQ210" si="528">AL211+AL212</f>
        <v>0</v>
      </c>
      <c r="AM210" s="62">
        <f t="shared" si="528"/>
        <v>0</v>
      </c>
      <c r="AN210" s="62">
        <f t="shared" si="528"/>
        <v>0</v>
      </c>
      <c r="AO210" s="62">
        <f t="shared" si="528"/>
        <v>0</v>
      </c>
      <c r="AP210" s="62">
        <f t="shared" si="528"/>
        <v>0</v>
      </c>
      <c r="AQ210" s="62">
        <f t="shared" si="528"/>
        <v>0</v>
      </c>
      <c r="AR210" s="62">
        <f>AR211+AR212</f>
        <v>0</v>
      </c>
      <c r="AS210" s="62">
        <f t="shared" ref="AS210:AX210" si="529">AS211+AS212</f>
        <v>0</v>
      </c>
      <c r="AT210" s="62">
        <f t="shared" si="529"/>
        <v>0</v>
      </c>
      <c r="AU210" s="62">
        <f t="shared" si="529"/>
        <v>0</v>
      </c>
      <c r="AV210" s="62">
        <f t="shared" si="529"/>
        <v>0</v>
      </c>
      <c r="AW210" s="62">
        <f t="shared" si="529"/>
        <v>0</v>
      </c>
      <c r="AX210" s="62">
        <f t="shared" si="529"/>
        <v>0</v>
      </c>
      <c r="AY210" s="62">
        <f>AY211+AY212</f>
        <v>0</v>
      </c>
      <c r="AZ210" s="62">
        <f t="shared" ref="AZ210:BE210" si="530">AZ211+AZ212</f>
        <v>0</v>
      </c>
      <c r="BA210" s="62">
        <f t="shared" si="530"/>
        <v>0</v>
      </c>
      <c r="BB210" s="62">
        <f t="shared" si="530"/>
        <v>0</v>
      </c>
      <c r="BC210" s="62">
        <f t="shared" si="530"/>
        <v>0</v>
      </c>
      <c r="BD210" s="62">
        <f t="shared" si="530"/>
        <v>0</v>
      </c>
      <c r="BE210" s="62">
        <f t="shared" si="530"/>
        <v>0</v>
      </c>
      <c r="BF210" s="62">
        <f>BF211+BF212</f>
        <v>0</v>
      </c>
      <c r="BG210" s="62">
        <f t="shared" ref="BG210:BK210" si="531">BG211+BG212</f>
        <v>0</v>
      </c>
      <c r="BH210" s="62">
        <f t="shared" si="531"/>
        <v>0</v>
      </c>
      <c r="BI210" s="62" t="e">
        <f t="shared" si="531"/>
        <v>#REF!</v>
      </c>
      <c r="BJ210" s="62" t="e">
        <f t="shared" si="531"/>
        <v>#REF!</v>
      </c>
      <c r="BK210" s="62" t="e">
        <f t="shared" si="531"/>
        <v>#REF!</v>
      </c>
      <c r="BL210" s="62" t="e">
        <f t="shared" si="423"/>
        <v>#REF!</v>
      </c>
      <c r="BM210" s="304"/>
      <c r="BN210" s="304"/>
      <c r="BO210" s="304"/>
      <c r="BP210" s="304"/>
      <c r="BQ210" s="304"/>
      <c r="BR210" s="304"/>
      <c r="BS210" s="64"/>
      <c r="BT210" s="77"/>
    </row>
    <row r="211" spans="1:72" s="46" customFormat="1" ht="36.75" hidden="1" customHeight="1">
      <c r="A211" s="77"/>
      <c r="B211" s="20">
        <v>2014</v>
      </c>
      <c r="C211" s="65">
        <v>8317</v>
      </c>
      <c r="D211" s="20">
        <v>1</v>
      </c>
      <c r="E211" s="20">
        <v>5000</v>
      </c>
      <c r="F211" s="20">
        <v>5200</v>
      </c>
      <c r="G211" s="20">
        <v>529</v>
      </c>
      <c r="H211" s="20">
        <v>1</v>
      </c>
      <c r="I211" s="66" t="s">
        <v>176</v>
      </c>
      <c r="J211" s="67">
        <v>0</v>
      </c>
      <c r="K211" s="67">
        <v>0</v>
      </c>
      <c r="L211" s="68">
        <f>J211+K211</f>
        <v>0</v>
      </c>
      <c r="M211" s="67">
        <v>0</v>
      </c>
      <c r="N211" s="67">
        <v>0</v>
      </c>
      <c r="O211" s="68">
        <f>+M211+N211</f>
        <v>0</v>
      </c>
      <c r="P211" s="68">
        <f>+L211+O211</f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67">
        <v>0</v>
      </c>
      <c r="X211" s="67">
        <v>0</v>
      </c>
      <c r="Y211" s="68">
        <v>0</v>
      </c>
      <c r="Z211" s="67">
        <v>0</v>
      </c>
      <c r="AA211" s="67">
        <v>0</v>
      </c>
      <c r="AB211" s="68">
        <v>0</v>
      </c>
      <c r="AC211" s="68">
        <f t="shared" ref="AC211:AC212" si="532">+Y211+AB211</f>
        <v>0</v>
      </c>
      <c r="AD211" s="67">
        <f>J211+Q211-T211</f>
        <v>0</v>
      </c>
      <c r="AE211" s="67">
        <f>K211+R211-U211</f>
        <v>0</v>
      </c>
      <c r="AF211" s="68">
        <f t="shared" ref="AF211:AF212" si="533">AD211+AE211</f>
        <v>0</v>
      </c>
      <c r="AG211" s="67" t="e">
        <f>M211+#REF!-V211</f>
        <v>#REF!</v>
      </c>
      <c r="AH211" s="67" t="e">
        <f>N211+S211-#REF!</f>
        <v>#REF!</v>
      </c>
      <c r="AI211" s="68" t="e">
        <f t="shared" ref="AI211:AI212" si="534">+AG211+AH211</f>
        <v>#REF!</v>
      </c>
      <c r="AJ211" s="68" t="e">
        <f t="shared" ref="AJ211:AJ212" si="535">+AF211+AI211</f>
        <v>#REF!</v>
      </c>
      <c r="AK211" s="71">
        <v>0</v>
      </c>
      <c r="AL211" s="71">
        <v>0</v>
      </c>
      <c r="AM211" s="68">
        <f>AK211+AL211</f>
        <v>0</v>
      </c>
      <c r="AN211" s="71">
        <v>0</v>
      </c>
      <c r="AO211" s="71">
        <v>0</v>
      </c>
      <c r="AP211" s="68">
        <f>+AN211+AO211</f>
        <v>0</v>
      </c>
      <c r="AQ211" s="68">
        <f>+AM211+AP211</f>
        <v>0</v>
      </c>
      <c r="AR211" s="71">
        <v>0</v>
      </c>
      <c r="AS211" s="71">
        <v>0</v>
      </c>
      <c r="AT211" s="68">
        <f>AR211+AS211</f>
        <v>0</v>
      </c>
      <c r="AU211" s="71">
        <v>0</v>
      </c>
      <c r="AV211" s="71">
        <v>0</v>
      </c>
      <c r="AW211" s="68">
        <f>+AU211+AV211</f>
        <v>0</v>
      </c>
      <c r="AX211" s="68">
        <f>+AT211+AW211</f>
        <v>0</v>
      </c>
      <c r="AY211" s="71">
        <v>0</v>
      </c>
      <c r="AZ211" s="71">
        <v>0</v>
      </c>
      <c r="BA211" s="68">
        <f>AY211+AZ211</f>
        <v>0</v>
      </c>
      <c r="BB211" s="71">
        <v>0</v>
      </c>
      <c r="BC211" s="71">
        <v>0</v>
      </c>
      <c r="BD211" s="68">
        <f>+BB211+BC211</f>
        <v>0</v>
      </c>
      <c r="BE211" s="68">
        <f>+BA211+BD211</f>
        <v>0</v>
      </c>
      <c r="BF211" s="67">
        <f t="shared" ref="BF211:BG212" si="536">AD211-AK211-AR211-AY211</f>
        <v>0</v>
      </c>
      <c r="BG211" s="67">
        <f t="shared" si="536"/>
        <v>0</v>
      </c>
      <c r="BH211" s="68">
        <f t="shared" ref="BH211:BH212" si="537">BF211+BG211</f>
        <v>0</v>
      </c>
      <c r="BI211" s="67" t="e">
        <f t="shared" ref="BI211:BJ212" si="538">AG211-AN211-AU211-BB211</f>
        <v>#REF!</v>
      </c>
      <c r="BJ211" s="67" t="e">
        <f t="shared" si="538"/>
        <v>#REF!</v>
      </c>
      <c r="BK211" s="68" t="e">
        <f t="shared" ref="BK211:BK212" si="539">+BI211+BJ211</f>
        <v>#REF!</v>
      </c>
      <c r="BL211" s="68" t="e">
        <f t="shared" si="423"/>
        <v>#REF!</v>
      </c>
      <c r="BM211" s="305">
        <v>0</v>
      </c>
      <c r="BN211" s="305">
        <v>0</v>
      </c>
      <c r="BO211" s="306"/>
      <c r="BP211" s="306"/>
      <c r="BQ211" s="305">
        <v>0</v>
      </c>
      <c r="BR211" s="305">
        <v>0</v>
      </c>
      <c r="BS211" s="74" t="s">
        <v>37</v>
      </c>
      <c r="BT211" s="77"/>
    </row>
    <row r="212" spans="1:72" s="46" customFormat="1" ht="36.75" hidden="1" customHeight="1">
      <c r="A212" s="77"/>
      <c r="B212" s="20">
        <v>2014</v>
      </c>
      <c r="C212" s="65">
        <v>8317</v>
      </c>
      <c r="D212" s="20">
        <v>1</v>
      </c>
      <c r="E212" s="20">
        <v>5000</v>
      </c>
      <c r="F212" s="20">
        <v>5200</v>
      </c>
      <c r="G212" s="20">
        <v>529</v>
      </c>
      <c r="H212" s="20">
        <v>2</v>
      </c>
      <c r="I212" s="66" t="s">
        <v>177</v>
      </c>
      <c r="J212" s="67">
        <v>0</v>
      </c>
      <c r="K212" s="67">
        <v>0</v>
      </c>
      <c r="L212" s="68">
        <f>J212+K212</f>
        <v>0</v>
      </c>
      <c r="M212" s="67">
        <v>0</v>
      </c>
      <c r="N212" s="67">
        <v>0</v>
      </c>
      <c r="O212" s="68">
        <f>+M212+N212</f>
        <v>0</v>
      </c>
      <c r="P212" s="68">
        <f>+L212+O212</f>
        <v>0</v>
      </c>
      <c r="Q212" s="71">
        <v>0</v>
      </c>
      <c r="R212" s="71">
        <v>0</v>
      </c>
      <c r="S212" s="71">
        <v>0</v>
      </c>
      <c r="T212" s="71">
        <v>0</v>
      </c>
      <c r="U212" s="71">
        <v>0</v>
      </c>
      <c r="V212" s="71">
        <v>0</v>
      </c>
      <c r="W212" s="67">
        <v>0</v>
      </c>
      <c r="X212" s="67">
        <v>0</v>
      </c>
      <c r="Y212" s="68">
        <v>0</v>
      </c>
      <c r="Z212" s="67">
        <v>0</v>
      </c>
      <c r="AA212" s="67">
        <v>0</v>
      </c>
      <c r="AB212" s="68">
        <v>0</v>
      </c>
      <c r="AC212" s="68">
        <f t="shared" si="532"/>
        <v>0</v>
      </c>
      <c r="AD212" s="67">
        <f>J212+Q212-T212</f>
        <v>0</v>
      </c>
      <c r="AE212" s="67">
        <f>K212+R212-U212</f>
        <v>0</v>
      </c>
      <c r="AF212" s="68">
        <f t="shared" si="533"/>
        <v>0</v>
      </c>
      <c r="AG212" s="67" t="e">
        <f>M212+#REF!-V212</f>
        <v>#REF!</v>
      </c>
      <c r="AH212" s="67" t="e">
        <f>N212+S212-#REF!</f>
        <v>#REF!</v>
      </c>
      <c r="AI212" s="68" t="e">
        <f t="shared" si="534"/>
        <v>#REF!</v>
      </c>
      <c r="AJ212" s="68" t="e">
        <f t="shared" si="535"/>
        <v>#REF!</v>
      </c>
      <c r="AK212" s="71">
        <v>0</v>
      </c>
      <c r="AL212" s="71">
        <v>0</v>
      </c>
      <c r="AM212" s="68">
        <f>AK212+AL212</f>
        <v>0</v>
      </c>
      <c r="AN212" s="71">
        <v>0</v>
      </c>
      <c r="AO212" s="71">
        <v>0</v>
      </c>
      <c r="AP212" s="68">
        <f>+AN212+AO212</f>
        <v>0</v>
      </c>
      <c r="AQ212" s="68">
        <f>+AM212+AP212</f>
        <v>0</v>
      </c>
      <c r="AR212" s="71">
        <v>0</v>
      </c>
      <c r="AS212" s="71">
        <v>0</v>
      </c>
      <c r="AT212" s="68">
        <f>AR212+AS212</f>
        <v>0</v>
      </c>
      <c r="AU212" s="71">
        <v>0</v>
      </c>
      <c r="AV212" s="71">
        <v>0</v>
      </c>
      <c r="AW212" s="68">
        <f>+AU212+AV212</f>
        <v>0</v>
      </c>
      <c r="AX212" s="68">
        <f>+AT212+AW212</f>
        <v>0</v>
      </c>
      <c r="AY212" s="71">
        <v>0</v>
      </c>
      <c r="AZ212" s="71">
        <v>0</v>
      </c>
      <c r="BA212" s="68">
        <f>AY212+AZ212</f>
        <v>0</v>
      </c>
      <c r="BB212" s="71">
        <v>0</v>
      </c>
      <c r="BC212" s="71">
        <v>0</v>
      </c>
      <c r="BD212" s="68">
        <f>+BB212+BC212</f>
        <v>0</v>
      </c>
      <c r="BE212" s="68">
        <f>+BA212+BD212</f>
        <v>0</v>
      </c>
      <c r="BF212" s="67">
        <f t="shared" si="536"/>
        <v>0</v>
      </c>
      <c r="BG212" s="67">
        <f t="shared" si="536"/>
        <v>0</v>
      </c>
      <c r="BH212" s="68">
        <f t="shared" si="537"/>
        <v>0</v>
      </c>
      <c r="BI212" s="67" t="e">
        <f t="shared" si="538"/>
        <v>#REF!</v>
      </c>
      <c r="BJ212" s="67" t="e">
        <f t="shared" si="538"/>
        <v>#REF!</v>
      </c>
      <c r="BK212" s="68" t="e">
        <f t="shared" si="539"/>
        <v>#REF!</v>
      </c>
      <c r="BL212" s="68" t="e">
        <f t="shared" si="423"/>
        <v>#REF!</v>
      </c>
      <c r="BM212" s="305">
        <v>0</v>
      </c>
      <c r="BN212" s="305">
        <v>0</v>
      </c>
      <c r="BO212" s="306"/>
      <c r="BP212" s="306"/>
      <c r="BQ212" s="305">
        <v>0</v>
      </c>
      <c r="BR212" s="305">
        <v>0</v>
      </c>
      <c r="BS212" s="74" t="s">
        <v>37</v>
      </c>
      <c r="BT212" s="77"/>
    </row>
    <row r="213" spans="1:72" s="78" customFormat="1" ht="36.75" hidden="1" customHeight="1">
      <c r="A213" s="77"/>
      <c r="B213" s="53">
        <v>2014</v>
      </c>
      <c r="C213" s="54">
        <v>8317</v>
      </c>
      <c r="D213" s="53">
        <v>1</v>
      </c>
      <c r="E213" s="53">
        <v>5000</v>
      </c>
      <c r="F213" s="53">
        <v>5400</v>
      </c>
      <c r="G213" s="53"/>
      <c r="H213" s="53"/>
      <c r="I213" s="55" t="s">
        <v>178</v>
      </c>
      <c r="J213" s="56">
        <f>J214</f>
        <v>0</v>
      </c>
      <c r="K213" s="56">
        <f t="shared" ref="K213:P213" si="540">K214</f>
        <v>0</v>
      </c>
      <c r="L213" s="56">
        <f t="shared" si="540"/>
        <v>0</v>
      </c>
      <c r="M213" s="56">
        <f t="shared" si="540"/>
        <v>0</v>
      </c>
      <c r="N213" s="56">
        <f t="shared" si="540"/>
        <v>0</v>
      </c>
      <c r="O213" s="56">
        <f t="shared" si="540"/>
        <v>0</v>
      </c>
      <c r="P213" s="56">
        <f t="shared" si="540"/>
        <v>0</v>
      </c>
      <c r="Q213" s="56">
        <f>Q214</f>
        <v>0</v>
      </c>
      <c r="R213" s="56">
        <f t="shared" ref="R213:V213" si="541">R214</f>
        <v>0</v>
      </c>
      <c r="S213" s="56">
        <f t="shared" si="541"/>
        <v>0</v>
      </c>
      <c r="T213" s="56">
        <f>T214</f>
        <v>0</v>
      </c>
      <c r="U213" s="56">
        <f t="shared" si="541"/>
        <v>0</v>
      </c>
      <c r="V213" s="56">
        <f t="shared" si="541"/>
        <v>0</v>
      </c>
      <c r="W213" s="56">
        <v>0</v>
      </c>
      <c r="X213" s="56">
        <v>0</v>
      </c>
      <c r="Y213" s="56">
        <v>0</v>
      </c>
      <c r="Z213" s="56">
        <v>0</v>
      </c>
      <c r="AA213" s="56">
        <v>0</v>
      </c>
      <c r="AB213" s="56">
        <v>0</v>
      </c>
      <c r="AC213" s="56">
        <f t="shared" ref="AC213" si="542">AC214</f>
        <v>0</v>
      </c>
      <c r="AD213" s="56">
        <f>AD214</f>
        <v>0</v>
      </c>
      <c r="AE213" s="56">
        <f t="shared" ref="AE213:AJ213" si="543">AE214</f>
        <v>0</v>
      </c>
      <c r="AF213" s="56">
        <f t="shared" si="543"/>
        <v>0</v>
      </c>
      <c r="AG213" s="56" t="e">
        <f t="shared" si="543"/>
        <v>#REF!</v>
      </c>
      <c r="AH213" s="56" t="e">
        <f t="shared" si="543"/>
        <v>#REF!</v>
      </c>
      <c r="AI213" s="56" t="e">
        <f t="shared" si="543"/>
        <v>#REF!</v>
      </c>
      <c r="AJ213" s="56" t="e">
        <f t="shared" si="543"/>
        <v>#REF!</v>
      </c>
      <c r="AK213" s="56">
        <f>AK214</f>
        <v>0</v>
      </c>
      <c r="AL213" s="56">
        <f t="shared" ref="AL213:BK213" si="544">AL214</f>
        <v>0</v>
      </c>
      <c r="AM213" s="56">
        <f t="shared" si="544"/>
        <v>0</v>
      </c>
      <c r="AN213" s="56">
        <f t="shared" si="544"/>
        <v>0</v>
      </c>
      <c r="AO213" s="56">
        <f t="shared" si="544"/>
        <v>0</v>
      </c>
      <c r="AP213" s="56">
        <f t="shared" si="544"/>
        <v>0</v>
      </c>
      <c r="AQ213" s="56">
        <f t="shared" si="544"/>
        <v>0</v>
      </c>
      <c r="AR213" s="56">
        <f>AR214</f>
        <v>0</v>
      </c>
      <c r="AS213" s="56">
        <f t="shared" si="544"/>
        <v>0</v>
      </c>
      <c r="AT213" s="56">
        <f t="shared" si="544"/>
        <v>0</v>
      </c>
      <c r="AU213" s="56">
        <f t="shared" si="544"/>
        <v>0</v>
      </c>
      <c r="AV213" s="56">
        <f t="shared" si="544"/>
        <v>0</v>
      </c>
      <c r="AW213" s="56">
        <f t="shared" si="544"/>
        <v>0</v>
      </c>
      <c r="AX213" s="56">
        <f t="shared" si="544"/>
        <v>0</v>
      </c>
      <c r="AY213" s="56">
        <f>AY214</f>
        <v>0</v>
      </c>
      <c r="AZ213" s="56">
        <f t="shared" si="544"/>
        <v>0</v>
      </c>
      <c r="BA213" s="56">
        <f t="shared" si="544"/>
        <v>0</v>
      </c>
      <c r="BB213" s="56">
        <f t="shared" si="544"/>
        <v>0</v>
      </c>
      <c r="BC213" s="56">
        <f t="shared" si="544"/>
        <v>0</v>
      </c>
      <c r="BD213" s="56">
        <f t="shared" si="544"/>
        <v>0</v>
      </c>
      <c r="BE213" s="56">
        <f t="shared" si="544"/>
        <v>0</v>
      </c>
      <c r="BF213" s="56">
        <f>BF214</f>
        <v>0</v>
      </c>
      <c r="BG213" s="56">
        <f t="shared" si="544"/>
        <v>0</v>
      </c>
      <c r="BH213" s="56">
        <f t="shared" si="544"/>
        <v>0</v>
      </c>
      <c r="BI213" s="56" t="e">
        <f t="shared" si="544"/>
        <v>#REF!</v>
      </c>
      <c r="BJ213" s="56" t="e">
        <f t="shared" si="544"/>
        <v>#REF!</v>
      </c>
      <c r="BK213" s="56" t="e">
        <f t="shared" si="544"/>
        <v>#REF!</v>
      </c>
      <c r="BL213" s="56" t="e">
        <f t="shared" si="423"/>
        <v>#REF!</v>
      </c>
      <c r="BM213" s="303"/>
      <c r="BN213" s="303"/>
      <c r="BO213" s="303"/>
      <c r="BP213" s="303"/>
      <c r="BQ213" s="303"/>
      <c r="BR213" s="303"/>
      <c r="BS213" s="58"/>
      <c r="BT213" s="77"/>
    </row>
    <row r="214" spans="1:72" s="79" customFormat="1" ht="36.75" hidden="1" customHeight="1">
      <c r="A214" s="77"/>
      <c r="B214" s="59">
        <v>2014</v>
      </c>
      <c r="C214" s="60">
        <v>8317</v>
      </c>
      <c r="D214" s="59">
        <v>1</v>
      </c>
      <c r="E214" s="59">
        <v>5000</v>
      </c>
      <c r="F214" s="59">
        <v>5400</v>
      </c>
      <c r="G214" s="59">
        <v>541</v>
      </c>
      <c r="H214" s="59"/>
      <c r="I214" s="61" t="s">
        <v>179</v>
      </c>
      <c r="J214" s="62">
        <f>SUM(J215:J216)</f>
        <v>0</v>
      </c>
      <c r="K214" s="62">
        <f t="shared" ref="K214:P214" si="545">SUM(K215:K216)</f>
        <v>0</v>
      </c>
      <c r="L214" s="62">
        <f t="shared" si="545"/>
        <v>0</v>
      </c>
      <c r="M214" s="62">
        <f t="shared" si="545"/>
        <v>0</v>
      </c>
      <c r="N214" s="62">
        <f t="shared" si="545"/>
        <v>0</v>
      </c>
      <c r="O214" s="62">
        <f t="shared" si="545"/>
        <v>0</v>
      </c>
      <c r="P214" s="62">
        <f t="shared" si="545"/>
        <v>0</v>
      </c>
      <c r="Q214" s="62">
        <f>SUM(Q215:Q216)</f>
        <v>0</v>
      </c>
      <c r="R214" s="62">
        <f t="shared" ref="R214:S214" si="546">SUM(R215:R216)</f>
        <v>0</v>
      </c>
      <c r="S214" s="62">
        <f t="shared" si="546"/>
        <v>0</v>
      </c>
      <c r="T214" s="62">
        <f>SUM(T215:T216)</f>
        <v>0</v>
      </c>
      <c r="U214" s="62">
        <f t="shared" ref="U214:V214" si="547">SUM(U215:U216)</f>
        <v>0</v>
      </c>
      <c r="V214" s="62">
        <f t="shared" si="547"/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0</v>
      </c>
      <c r="AB214" s="62">
        <v>0</v>
      </c>
      <c r="AC214" s="62">
        <f t="shared" ref="AC214" si="548">SUM(AC215:AC216)</f>
        <v>0</v>
      </c>
      <c r="AD214" s="62">
        <f>SUM(AD215:AD216)</f>
        <v>0</v>
      </c>
      <c r="AE214" s="62">
        <f t="shared" ref="AE214:AJ214" si="549">SUM(AE215:AE216)</f>
        <v>0</v>
      </c>
      <c r="AF214" s="62">
        <f t="shared" si="549"/>
        <v>0</v>
      </c>
      <c r="AG214" s="62" t="e">
        <f t="shared" si="549"/>
        <v>#REF!</v>
      </c>
      <c r="AH214" s="62" t="e">
        <f t="shared" si="549"/>
        <v>#REF!</v>
      </c>
      <c r="AI214" s="62" t="e">
        <f t="shared" si="549"/>
        <v>#REF!</v>
      </c>
      <c r="AJ214" s="62" t="e">
        <f t="shared" si="549"/>
        <v>#REF!</v>
      </c>
      <c r="AK214" s="62">
        <f>SUM(AK215:AK216)</f>
        <v>0</v>
      </c>
      <c r="AL214" s="62">
        <f t="shared" ref="AL214:AQ214" si="550">SUM(AL215:AL216)</f>
        <v>0</v>
      </c>
      <c r="AM214" s="62">
        <f t="shared" si="550"/>
        <v>0</v>
      </c>
      <c r="AN214" s="62">
        <f t="shared" si="550"/>
        <v>0</v>
      </c>
      <c r="AO214" s="62">
        <f t="shared" si="550"/>
        <v>0</v>
      </c>
      <c r="AP214" s="62">
        <f t="shared" si="550"/>
        <v>0</v>
      </c>
      <c r="AQ214" s="62">
        <f t="shared" si="550"/>
        <v>0</v>
      </c>
      <c r="AR214" s="62">
        <f>SUM(AR215:AR216)</f>
        <v>0</v>
      </c>
      <c r="AS214" s="62">
        <f t="shared" ref="AS214:AX214" si="551">SUM(AS215:AS216)</f>
        <v>0</v>
      </c>
      <c r="AT214" s="62">
        <f t="shared" si="551"/>
        <v>0</v>
      </c>
      <c r="AU214" s="62">
        <f t="shared" si="551"/>
        <v>0</v>
      </c>
      <c r="AV214" s="62">
        <f t="shared" si="551"/>
        <v>0</v>
      </c>
      <c r="AW214" s="62">
        <f t="shared" si="551"/>
        <v>0</v>
      </c>
      <c r="AX214" s="62">
        <f t="shared" si="551"/>
        <v>0</v>
      </c>
      <c r="AY214" s="62">
        <f>SUM(AY215:AY216)</f>
        <v>0</v>
      </c>
      <c r="AZ214" s="62">
        <f t="shared" ref="AZ214:BE214" si="552">SUM(AZ215:AZ216)</f>
        <v>0</v>
      </c>
      <c r="BA214" s="62">
        <f t="shared" si="552"/>
        <v>0</v>
      </c>
      <c r="BB214" s="62">
        <f t="shared" si="552"/>
        <v>0</v>
      </c>
      <c r="BC214" s="62">
        <f t="shared" si="552"/>
        <v>0</v>
      </c>
      <c r="BD214" s="62">
        <f t="shared" si="552"/>
        <v>0</v>
      </c>
      <c r="BE214" s="62">
        <f t="shared" si="552"/>
        <v>0</v>
      </c>
      <c r="BF214" s="62">
        <f>SUM(BF215:BF216)</f>
        <v>0</v>
      </c>
      <c r="BG214" s="62">
        <f t="shared" ref="BG214:BK214" si="553">SUM(BG215:BG216)</f>
        <v>0</v>
      </c>
      <c r="BH214" s="62">
        <f t="shared" si="553"/>
        <v>0</v>
      </c>
      <c r="BI214" s="62" t="e">
        <f t="shared" si="553"/>
        <v>#REF!</v>
      </c>
      <c r="BJ214" s="62" t="e">
        <f t="shared" si="553"/>
        <v>#REF!</v>
      </c>
      <c r="BK214" s="62" t="e">
        <f t="shared" si="553"/>
        <v>#REF!</v>
      </c>
      <c r="BL214" s="62" t="e">
        <f t="shared" si="423"/>
        <v>#REF!</v>
      </c>
      <c r="BM214" s="304"/>
      <c r="BN214" s="304"/>
      <c r="BO214" s="304"/>
      <c r="BP214" s="304"/>
      <c r="BQ214" s="304"/>
      <c r="BR214" s="304"/>
      <c r="BS214" s="64"/>
      <c r="BT214" s="77"/>
    </row>
    <row r="215" spans="1:72" s="46" customFormat="1" ht="36.75" hidden="1" customHeight="1">
      <c r="A215" s="77"/>
      <c r="B215" s="104">
        <v>2014</v>
      </c>
      <c r="C215" s="105">
        <v>8317</v>
      </c>
      <c r="D215" s="104">
        <v>1</v>
      </c>
      <c r="E215" s="104">
        <v>5000</v>
      </c>
      <c r="F215" s="104">
        <v>5400</v>
      </c>
      <c r="G215" s="104">
        <v>541</v>
      </c>
      <c r="H215" s="104">
        <v>1</v>
      </c>
      <c r="I215" s="66" t="s">
        <v>180</v>
      </c>
      <c r="J215" s="67">
        <v>0</v>
      </c>
      <c r="K215" s="67">
        <v>0</v>
      </c>
      <c r="L215" s="68">
        <f>J215+K215</f>
        <v>0</v>
      </c>
      <c r="M215" s="67">
        <v>0</v>
      </c>
      <c r="N215" s="67">
        <v>0</v>
      </c>
      <c r="O215" s="68">
        <f>+M215+N215</f>
        <v>0</v>
      </c>
      <c r="P215" s="68">
        <f>+L215+O215</f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67">
        <v>0</v>
      </c>
      <c r="X215" s="67">
        <v>0</v>
      </c>
      <c r="Y215" s="68">
        <v>0</v>
      </c>
      <c r="Z215" s="67">
        <v>0</v>
      </c>
      <c r="AA215" s="67">
        <v>0</v>
      </c>
      <c r="AB215" s="68">
        <v>0</v>
      </c>
      <c r="AC215" s="68">
        <f t="shared" ref="AC215:AC216" si="554">+Y215+AB215</f>
        <v>0</v>
      </c>
      <c r="AD215" s="67">
        <f>J215+Q215-T215</f>
        <v>0</v>
      </c>
      <c r="AE215" s="67">
        <f>K215+R215-U215</f>
        <v>0</v>
      </c>
      <c r="AF215" s="68">
        <f t="shared" ref="AF215:AF216" si="555">AD215+AE215</f>
        <v>0</v>
      </c>
      <c r="AG215" s="67" t="e">
        <f>M215+#REF!-V215</f>
        <v>#REF!</v>
      </c>
      <c r="AH215" s="67" t="e">
        <f>N215+S215-#REF!</f>
        <v>#REF!</v>
      </c>
      <c r="AI215" s="68" t="e">
        <f t="shared" ref="AI215:AI216" si="556">+AG215+AH215</f>
        <v>#REF!</v>
      </c>
      <c r="AJ215" s="68" t="e">
        <f t="shared" ref="AJ215:AJ216" si="557">+AF215+AI215</f>
        <v>#REF!</v>
      </c>
      <c r="AK215" s="71">
        <v>0</v>
      </c>
      <c r="AL215" s="71">
        <v>0</v>
      </c>
      <c r="AM215" s="68">
        <f>AK215+AL215</f>
        <v>0</v>
      </c>
      <c r="AN215" s="71">
        <v>0</v>
      </c>
      <c r="AO215" s="71">
        <v>0</v>
      </c>
      <c r="AP215" s="68">
        <f>+AN215+AO215</f>
        <v>0</v>
      </c>
      <c r="AQ215" s="68">
        <f>+AM215+AP215</f>
        <v>0</v>
      </c>
      <c r="AR215" s="71">
        <v>0</v>
      </c>
      <c r="AS215" s="71">
        <v>0</v>
      </c>
      <c r="AT215" s="68">
        <f>AR215+AS215</f>
        <v>0</v>
      </c>
      <c r="AU215" s="71">
        <v>0</v>
      </c>
      <c r="AV215" s="71">
        <v>0</v>
      </c>
      <c r="AW215" s="68">
        <f>+AU215+AV215</f>
        <v>0</v>
      </c>
      <c r="AX215" s="68">
        <f>+AT215+AW215</f>
        <v>0</v>
      </c>
      <c r="AY215" s="71">
        <v>0</v>
      </c>
      <c r="AZ215" s="71">
        <v>0</v>
      </c>
      <c r="BA215" s="68">
        <f>AY215+AZ215</f>
        <v>0</v>
      </c>
      <c r="BB215" s="71">
        <v>0</v>
      </c>
      <c r="BC215" s="71">
        <v>0</v>
      </c>
      <c r="BD215" s="68">
        <f>+BB215+BC215</f>
        <v>0</v>
      </c>
      <c r="BE215" s="68">
        <f>+BA215+BD215</f>
        <v>0</v>
      </c>
      <c r="BF215" s="67">
        <f t="shared" ref="BF215:BG216" si="558">AD215-AK215-AR215-AY215</f>
        <v>0</v>
      </c>
      <c r="BG215" s="67">
        <f t="shared" si="558"/>
        <v>0</v>
      </c>
      <c r="BH215" s="68">
        <f t="shared" ref="BH215:BH216" si="559">BF215+BG215</f>
        <v>0</v>
      </c>
      <c r="BI215" s="67" t="e">
        <f t="shared" ref="BI215:BJ216" si="560">AG215-AN215-AU215-BB215</f>
        <v>#REF!</v>
      </c>
      <c r="BJ215" s="67" t="e">
        <f t="shared" si="560"/>
        <v>#REF!</v>
      </c>
      <c r="BK215" s="68" t="e">
        <f t="shared" ref="BK215:BK216" si="561">+BI215+BJ215</f>
        <v>#REF!</v>
      </c>
      <c r="BL215" s="68" t="e">
        <f t="shared" si="423"/>
        <v>#REF!</v>
      </c>
      <c r="BM215" s="305">
        <v>0</v>
      </c>
      <c r="BN215" s="305">
        <v>0</v>
      </c>
      <c r="BO215" s="306"/>
      <c r="BP215" s="306"/>
      <c r="BQ215" s="305">
        <v>0</v>
      </c>
      <c r="BR215" s="305">
        <v>0</v>
      </c>
      <c r="BS215" s="74" t="s">
        <v>37</v>
      </c>
      <c r="BT215" s="77"/>
    </row>
    <row r="216" spans="1:72" s="85" customFormat="1" ht="31.5" hidden="1" customHeight="1">
      <c r="B216" s="88">
        <v>2014</v>
      </c>
      <c r="C216" s="89">
        <v>8317</v>
      </c>
      <c r="D216" s="88">
        <v>1</v>
      </c>
      <c r="E216" s="88">
        <v>5000</v>
      </c>
      <c r="F216" s="88">
        <v>5400</v>
      </c>
      <c r="G216" s="88">
        <v>541</v>
      </c>
      <c r="H216" s="88">
        <v>2</v>
      </c>
      <c r="I216" s="90" t="s">
        <v>181</v>
      </c>
      <c r="J216" s="67">
        <v>0</v>
      </c>
      <c r="K216" s="67">
        <v>0</v>
      </c>
      <c r="L216" s="68">
        <f>J216+K216</f>
        <v>0</v>
      </c>
      <c r="M216" s="67">
        <v>0</v>
      </c>
      <c r="N216" s="67">
        <v>0</v>
      </c>
      <c r="O216" s="68">
        <f>+M216+N216</f>
        <v>0</v>
      </c>
      <c r="P216" s="68">
        <f>+L216+O216</f>
        <v>0</v>
      </c>
      <c r="Q216" s="71">
        <v>0</v>
      </c>
      <c r="R216" s="71">
        <v>0</v>
      </c>
      <c r="S216" s="71">
        <v>0</v>
      </c>
      <c r="T216" s="71">
        <v>0</v>
      </c>
      <c r="U216" s="71">
        <v>0</v>
      </c>
      <c r="V216" s="71">
        <v>0</v>
      </c>
      <c r="W216" s="67">
        <v>0</v>
      </c>
      <c r="X216" s="67">
        <v>0</v>
      </c>
      <c r="Y216" s="68">
        <v>0</v>
      </c>
      <c r="Z216" s="67">
        <v>0</v>
      </c>
      <c r="AA216" s="67">
        <v>0</v>
      </c>
      <c r="AB216" s="68">
        <v>0</v>
      </c>
      <c r="AC216" s="68">
        <f t="shared" si="554"/>
        <v>0</v>
      </c>
      <c r="AD216" s="67">
        <f>J216+Q216-T216</f>
        <v>0</v>
      </c>
      <c r="AE216" s="67">
        <f>K216+R216-U216</f>
        <v>0</v>
      </c>
      <c r="AF216" s="68">
        <f t="shared" si="555"/>
        <v>0</v>
      </c>
      <c r="AG216" s="67" t="e">
        <f>M216+#REF!-V216</f>
        <v>#REF!</v>
      </c>
      <c r="AH216" s="67" t="e">
        <f>N216+S216-#REF!</f>
        <v>#REF!</v>
      </c>
      <c r="AI216" s="68" t="e">
        <f t="shared" si="556"/>
        <v>#REF!</v>
      </c>
      <c r="AJ216" s="68" t="e">
        <f t="shared" si="557"/>
        <v>#REF!</v>
      </c>
      <c r="AK216" s="71">
        <v>0</v>
      </c>
      <c r="AL216" s="71">
        <v>0</v>
      </c>
      <c r="AM216" s="68">
        <f>AK216+AL216</f>
        <v>0</v>
      </c>
      <c r="AN216" s="71">
        <v>0</v>
      </c>
      <c r="AO216" s="71">
        <v>0</v>
      </c>
      <c r="AP216" s="68">
        <f>+AN216+AO216</f>
        <v>0</v>
      </c>
      <c r="AQ216" s="68">
        <f>+AM216+AP216</f>
        <v>0</v>
      </c>
      <c r="AR216" s="71">
        <v>0</v>
      </c>
      <c r="AS216" s="71">
        <v>0</v>
      </c>
      <c r="AT216" s="68">
        <f>AR216+AS216</f>
        <v>0</v>
      </c>
      <c r="AU216" s="71">
        <v>0</v>
      </c>
      <c r="AV216" s="71">
        <v>0</v>
      </c>
      <c r="AW216" s="68">
        <f>+AU216+AV216</f>
        <v>0</v>
      </c>
      <c r="AX216" s="68">
        <f>+AT216+AW216</f>
        <v>0</v>
      </c>
      <c r="AY216" s="71">
        <v>0</v>
      </c>
      <c r="AZ216" s="71">
        <v>0</v>
      </c>
      <c r="BA216" s="68">
        <f>AY216+AZ216</f>
        <v>0</v>
      </c>
      <c r="BB216" s="71">
        <v>0</v>
      </c>
      <c r="BC216" s="71">
        <v>0</v>
      </c>
      <c r="BD216" s="68">
        <f>+BB216+BC216</f>
        <v>0</v>
      </c>
      <c r="BE216" s="68">
        <f>+BA216+BD216</f>
        <v>0</v>
      </c>
      <c r="BF216" s="67">
        <f t="shared" si="558"/>
        <v>0</v>
      </c>
      <c r="BG216" s="67">
        <f t="shared" si="558"/>
        <v>0</v>
      </c>
      <c r="BH216" s="68">
        <f t="shared" si="559"/>
        <v>0</v>
      </c>
      <c r="BI216" s="67" t="e">
        <f t="shared" si="560"/>
        <v>#REF!</v>
      </c>
      <c r="BJ216" s="67" t="e">
        <f t="shared" si="560"/>
        <v>#REF!</v>
      </c>
      <c r="BK216" s="68" t="e">
        <f t="shared" si="561"/>
        <v>#REF!</v>
      </c>
      <c r="BL216" s="68" t="e">
        <f t="shared" si="423"/>
        <v>#REF!</v>
      </c>
      <c r="BM216" s="305">
        <v>0</v>
      </c>
      <c r="BN216" s="305">
        <v>0</v>
      </c>
      <c r="BO216" s="306"/>
      <c r="BP216" s="306"/>
      <c r="BQ216" s="305">
        <v>0</v>
      </c>
      <c r="BR216" s="305">
        <v>0</v>
      </c>
      <c r="BS216" s="74" t="s">
        <v>37</v>
      </c>
    </row>
    <row r="217" spans="1:72" s="78" customFormat="1" hidden="1">
      <c r="A217" s="77"/>
      <c r="B217" s="53">
        <v>2014</v>
      </c>
      <c r="C217" s="54">
        <v>8317</v>
      </c>
      <c r="D217" s="53">
        <v>1</v>
      </c>
      <c r="E217" s="53">
        <v>5000</v>
      </c>
      <c r="F217" s="53">
        <v>5600</v>
      </c>
      <c r="G217" s="53"/>
      <c r="H217" s="53"/>
      <c r="I217" s="55" t="s">
        <v>182</v>
      </c>
      <c r="J217" s="56">
        <f>J218+J221</f>
        <v>0</v>
      </c>
      <c r="K217" s="56">
        <f t="shared" ref="K217:P217" si="562">K218+K221</f>
        <v>0</v>
      </c>
      <c r="L217" s="56">
        <f t="shared" si="562"/>
        <v>0</v>
      </c>
      <c r="M217" s="56">
        <f t="shared" si="562"/>
        <v>0</v>
      </c>
      <c r="N217" s="56">
        <f t="shared" si="562"/>
        <v>0</v>
      </c>
      <c r="O217" s="56">
        <f t="shared" si="562"/>
        <v>0</v>
      </c>
      <c r="P217" s="56">
        <f t="shared" si="562"/>
        <v>0</v>
      </c>
      <c r="Q217" s="56">
        <f>Q218+Q221</f>
        <v>0</v>
      </c>
      <c r="R217" s="56">
        <f t="shared" ref="R217:S217" si="563">R218+R221</f>
        <v>0</v>
      </c>
      <c r="S217" s="56">
        <f t="shared" si="563"/>
        <v>0</v>
      </c>
      <c r="T217" s="56">
        <f>T218+T221</f>
        <v>0</v>
      </c>
      <c r="U217" s="56">
        <f t="shared" ref="U217:V217" si="564">U218+U221</f>
        <v>0</v>
      </c>
      <c r="V217" s="56">
        <f t="shared" si="564"/>
        <v>0</v>
      </c>
      <c r="W217" s="56">
        <v>0</v>
      </c>
      <c r="X217" s="56">
        <v>0</v>
      </c>
      <c r="Y217" s="56">
        <v>0</v>
      </c>
      <c r="Z217" s="56">
        <v>0</v>
      </c>
      <c r="AA217" s="56">
        <v>0</v>
      </c>
      <c r="AB217" s="56">
        <v>0</v>
      </c>
      <c r="AC217" s="56">
        <f t="shared" ref="AC217" si="565">AC218+AC221</f>
        <v>0</v>
      </c>
      <c r="AD217" s="56">
        <f>AD218+AD221</f>
        <v>0</v>
      </c>
      <c r="AE217" s="56">
        <f t="shared" ref="AE217:AJ217" si="566">AE218+AE221</f>
        <v>0</v>
      </c>
      <c r="AF217" s="56">
        <f t="shared" si="566"/>
        <v>0</v>
      </c>
      <c r="AG217" s="56" t="e">
        <f t="shared" si="566"/>
        <v>#REF!</v>
      </c>
      <c r="AH217" s="56" t="e">
        <f t="shared" si="566"/>
        <v>#REF!</v>
      </c>
      <c r="AI217" s="56" t="e">
        <f t="shared" si="566"/>
        <v>#REF!</v>
      </c>
      <c r="AJ217" s="56" t="e">
        <f t="shared" si="566"/>
        <v>#REF!</v>
      </c>
      <c r="AK217" s="56">
        <f>AK218+AK221</f>
        <v>0</v>
      </c>
      <c r="AL217" s="56">
        <f t="shared" ref="AL217:AQ217" si="567">AL218+AL221</f>
        <v>0</v>
      </c>
      <c r="AM217" s="56">
        <f t="shared" si="567"/>
        <v>0</v>
      </c>
      <c r="AN217" s="56">
        <f t="shared" si="567"/>
        <v>0</v>
      </c>
      <c r="AO217" s="56">
        <f t="shared" si="567"/>
        <v>0</v>
      </c>
      <c r="AP217" s="56">
        <f t="shared" si="567"/>
        <v>0</v>
      </c>
      <c r="AQ217" s="56">
        <f t="shared" si="567"/>
        <v>0</v>
      </c>
      <c r="AR217" s="56">
        <f>AR218+AR221</f>
        <v>0</v>
      </c>
      <c r="AS217" s="56">
        <f t="shared" ref="AS217:AX217" si="568">AS218+AS221</f>
        <v>0</v>
      </c>
      <c r="AT217" s="56">
        <f t="shared" si="568"/>
        <v>0</v>
      </c>
      <c r="AU217" s="56">
        <f t="shared" si="568"/>
        <v>0</v>
      </c>
      <c r="AV217" s="56">
        <f t="shared" si="568"/>
        <v>0</v>
      </c>
      <c r="AW217" s="56">
        <f t="shared" si="568"/>
        <v>0</v>
      </c>
      <c r="AX217" s="56">
        <f t="shared" si="568"/>
        <v>0</v>
      </c>
      <c r="AY217" s="56">
        <f>AY218+AY221</f>
        <v>0</v>
      </c>
      <c r="AZ217" s="56">
        <f t="shared" ref="AZ217:BE217" si="569">AZ218+AZ221</f>
        <v>0</v>
      </c>
      <c r="BA217" s="56">
        <f t="shared" si="569"/>
        <v>0</v>
      </c>
      <c r="BB217" s="56">
        <f t="shared" si="569"/>
        <v>0</v>
      </c>
      <c r="BC217" s="56">
        <f t="shared" si="569"/>
        <v>0</v>
      </c>
      <c r="BD217" s="56">
        <f t="shared" si="569"/>
        <v>0</v>
      </c>
      <c r="BE217" s="56">
        <f t="shared" si="569"/>
        <v>0</v>
      </c>
      <c r="BF217" s="56">
        <f>BF218+BF221</f>
        <v>0</v>
      </c>
      <c r="BG217" s="56">
        <f t="shared" ref="BG217:BK217" si="570">BG218+BG221</f>
        <v>0</v>
      </c>
      <c r="BH217" s="56">
        <f t="shared" si="570"/>
        <v>0</v>
      </c>
      <c r="BI217" s="56" t="e">
        <f t="shared" si="570"/>
        <v>#REF!</v>
      </c>
      <c r="BJ217" s="56" t="e">
        <f t="shared" si="570"/>
        <v>#REF!</v>
      </c>
      <c r="BK217" s="56" t="e">
        <f t="shared" si="570"/>
        <v>#REF!</v>
      </c>
      <c r="BL217" s="56" t="e">
        <f t="shared" si="423"/>
        <v>#REF!</v>
      </c>
      <c r="BM217" s="303"/>
      <c r="BN217" s="303"/>
      <c r="BO217" s="303"/>
      <c r="BP217" s="303"/>
      <c r="BQ217" s="303"/>
      <c r="BR217" s="303"/>
      <c r="BS217" s="58"/>
      <c r="BT217" s="77"/>
    </row>
    <row r="218" spans="1:72" s="79" customFormat="1" ht="40.5" hidden="1">
      <c r="A218" s="77"/>
      <c r="B218" s="59">
        <v>2014</v>
      </c>
      <c r="C218" s="60">
        <v>8317</v>
      </c>
      <c r="D218" s="59">
        <v>1</v>
      </c>
      <c r="E218" s="59">
        <v>5000</v>
      </c>
      <c r="F218" s="59">
        <v>5600</v>
      </c>
      <c r="G218" s="59">
        <v>564</v>
      </c>
      <c r="H218" s="59"/>
      <c r="I218" s="61" t="s">
        <v>183</v>
      </c>
      <c r="J218" s="62">
        <f>J219+J220</f>
        <v>0</v>
      </c>
      <c r="K218" s="62">
        <f t="shared" ref="K218:P218" si="571">K219+K220</f>
        <v>0</v>
      </c>
      <c r="L218" s="62">
        <f t="shared" si="571"/>
        <v>0</v>
      </c>
      <c r="M218" s="62">
        <f t="shared" si="571"/>
        <v>0</v>
      </c>
      <c r="N218" s="62">
        <f t="shared" si="571"/>
        <v>0</v>
      </c>
      <c r="O218" s="62">
        <f t="shared" si="571"/>
        <v>0</v>
      </c>
      <c r="P218" s="62">
        <f t="shared" si="571"/>
        <v>0</v>
      </c>
      <c r="Q218" s="62">
        <f>Q219+Q220</f>
        <v>0</v>
      </c>
      <c r="R218" s="62">
        <f t="shared" ref="R218:S218" si="572">R219+R220</f>
        <v>0</v>
      </c>
      <c r="S218" s="62">
        <f t="shared" si="572"/>
        <v>0</v>
      </c>
      <c r="T218" s="62">
        <f>T219+T220</f>
        <v>0</v>
      </c>
      <c r="U218" s="62">
        <f t="shared" ref="U218:V218" si="573">U219+U220</f>
        <v>0</v>
      </c>
      <c r="V218" s="62">
        <f t="shared" si="573"/>
        <v>0</v>
      </c>
      <c r="W218" s="62">
        <v>0</v>
      </c>
      <c r="X218" s="62">
        <v>0</v>
      </c>
      <c r="Y218" s="62">
        <v>0</v>
      </c>
      <c r="Z218" s="62">
        <v>0</v>
      </c>
      <c r="AA218" s="62">
        <v>0</v>
      </c>
      <c r="AB218" s="62">
        <v>0</v>
      </c>
      <c r="AC218" s="62">
        <f t="shared" ref="AC218" si="574">AC219+AC220</f>
        <v>0</v>
      </c>
      <c r="AD218" s="62">
        <f>AD219+AD220</f>
        <v>0</v>
      </c>
      <c r="AE218" s="62">
        <f t="shared" ref="AE218:AJ218" si="575">AE219+AE220</f>
        <v>0</v>
      </c>
      <c r="AF218" s="62">
        <f t="shared" si="575"/>
        <v>0</v>
      </c>
      <c r="AG218" s="62" t="e">
        <f t="shared" si="575"/>
        <v>#REF!</v>
      </c>
      <c r="AH218" s="62" t="e">
        <f t="shared" si="575"/>
        <v>#REF!</v>
      </c>
      <c r="AI218" s="62" t="e">
        <f t="shared" si="575"/>
        <v>#REF!</v>
      </c>
      <c r="AJ218" s="62" t="e">
        <f t="shared" si="575"/>
        <v>#REF!</v>
      </c>
      <c r="AK218" s="62">
        <f>AK219+AK220</f>
        <v>0</v>
      </c>
      <c r="AL218" s="62">
        <f t="shared" ref="AL218:AQ218" si="576">AL219+AL220</f>
        <v>0</v>
      </c>
      <c r="AM218" s="62">
        <f t="shared" si="576"/>
        <v>0</v>
      </c>
      <c r="AN218" s="62">
        <f t="shared" si="576"/>
        <v>0</v>
      </c>
      <c r="AO218" s="62">
        <f t="shared" si="576"/>
        <v>0</v>
      </c>
      <c r="AP218" s="62">
        <f t="shared" si="576"/>
        <v>0</v>
      </c>
      <c r="AQ218" s="62">
        <f t="shared" si="576"/>
        <v>0</v>
      </c>
      <c r="AR218" s="62">
        <f>AR219+AR220</f>
        <v>0</v>
      </c>
      <c r="AS218" s="62">
        <f t="shared" ref="AS218:AX218" si="577">AS219+AS220</f>
        <v>0</v>
      </c>
      <c r="AT218" s="62">
        <f t="shared" si="577"/>
        <v>0</v>
      </c>
      <c r="AU218" s="62">
        <f t="shared" si="577"/>
        <v>0</v>
      </c>
      <c r="AV218" s="62">
        <f t="shared" si="577"/>
        <v>0</v>
      </c>
      <c r="AW218" s="62">
        <f t="shared" si="577"/>
        <v>0</v>
      </c>
      <c r="AX218" s="62">
        <f t="shared" si="577"/>
        <v>0</v>
      </c>
      <c r="AY218" s="62">
        <f>AY219+AY220</f>
        <v>0</v>
      </c>
      <c r="AZ218" s="62">
        <f t="shared" ref="AZ218:BE218" si="578">AZ219+AZ220</f>
        <v>0</v>
      </c>
      <c r="BA218" s="62">
        <f t="shared" si="578"/>
        <v>0</v>
      </c>
      <c r="BB218" s="62">
        <f t="shared" si="578"/>
        <v>0</v>
      </c>
      <c r="BC218" s="62">
        <f t="shared" si="578"/>
        <v>0</v>
      </c>
      <c r="BD218" s="62">
        <f t="shared" si="578"/>
        <v>0</v>
      </c>
      <c r="BE218" s="62">
        <f t="shared" si="578"/>
        <v>0</v>
      </c>
      <c r="BF218" s="62">
        <f>BF219+BF220</f>
        <v>0</v>
      </c>
      <c r="BG218" s="62">
        <f t="shared" ref="BG218:BK218" si="579">BG219+BG220</f>
        <v>0</v>
      </c>
      <c r="BH218" s="62">
        <f t="shared" si="579"/>
        <v>0</v>
      </c>
      <c r="BI218" s="62" t="e">
        <f t="shared" si="579"/>
        <v>#REF!</v>
      </c>
      <c r="BJ218" s="62" t="e">
        <f t="shared" si="579"/>
        <v>#REF!</v>
      </c>
      <c r="BK218" s="62" t="e">
        <f t="shared" si="579"/>
        <v>#REF!</v>
      </c>
      <c r="BL218" s="62" t="e">
        <f t="shared" si="423"/>
        <v>#REF!</v>
      </c>
      <c r="BM218" s="304"/>
      <c r="BN218" s="304"/>
      <c r="BO218" s="304"/>
      <c r="BP218" s="304"/>
      <c r="BQ218" s="304"/>
      <c r="BR218" s="304"/>
      <c r="BS218" s="64"/>
      <c r="BT218" s="77"/>
    </row>
    <row r="219" spans="1:72" s="46" customFormat="1" ht="36.75" hidden="1" customHeight="1">
      <c r="A219" s="77"/>
      <c r="B219" s="104">
        <v>2014</v>
      </c>
      <c r="C219" s="105">
        <v>8317</v>
      </c>
      <c r="D219" s="104">
        <v>1</v>
      </c>
      <c r="E219" s="104">
        <v>5000</v>
      </c>
      <c r="F219" s="104">
        <v>5600</v>
      </c>
      <c r="G219" s="104">
        <v>564</v>
      </c>
      <c r="H219" s="104">
        <v>1</v>
      </c>
      <c r="I219" s="66" t="s">
        <v>167</v>
      </c>
      <c r="J219" s="67">
        <v>0</v>
      </c>
      <c r="K219" s="67">
        <v>0</v>
      </c>
      <c r="L219" s="68">
        <f>J219+K219</f>
        <v>0</v>
      </c>
      <c r="M219" s="67">
        <v>0</v>
      </c>
      <c r="N219" s="67">
        <v>0</v>
      </c>
      <c r="O219" s="68">
        <f>+M219+N219</f>
        <v>0</v>
      </c>
      <c r="P219" s="68">
        <f>+L219+O219</f>
        <v>0</v>
      </c>
      <c r="Q219" s="71">
        <v>0</v>
      </c>
      <c r="R219" s="71">
        <v>0</v>
      </c>
      <c r="S219" s="71">
        <v>0</v>
      </c>
      <c r="T219" s="71">
        <v>0</v>
      </c>
      <c r="U219" s="71">
        <v>0</v>
      </c>
      <c r="V219" s="71">
        <v>0</v>
      </c>
      <c r="W219" s="67">
        <v>0</v>
      </c>
      <c r="X219" s="67">
        <v>0</v>
      </c>
      <c r="Y219" s="68">
        <v>0</v>
      </c>
      <c r="Z219" s="67">
        <v>0</v>
      </c>
      <c r="AA219" s="67">
        <v>0</v>
      </c>
      <c r="AB219" s="68">
        <v>0</v>
      </c>
      <c r="AC219" s="68">
        <f t="shared" ref="AC219:AC220" si="580">+Y219+AB219</f>
        <v>0</v>
      </c>
      <c r="AD219" s="67">
        <f>J219+Q219-T219</f>
        <v>0</v>
      </c>
      <c r="AE219" s="67">
        <f>K219+R219-U219</f>
        <v>0</v>
      </c>
      <c r="AF219" s="68">
        <f t="shared" ref="AF219:AF220" si="581">AD219+AE219</f>
        <v>0</v>
      </c>
      <c r="AG219" s="67" t="e">
        <f>M219+#REF!-V219</f>
        <v>#REF!</v>
      </c>
      <c r="AH219" s="67" t="e">
        <f>N219+S219-#REF!</f>
        <v>#REF!</v>
      </c>
      <c r="AI219" s="68" t="e">
        <f t="shared" ref="AI219:AI220" si="582">+AG219+AH219</f>
        <v>#REF!</v>
      </c>
      <c r="AJ219" s="68" t="e">
        <f t="shared" ref="AJ219:AJ220" si="583">+AF219+AI219</f>
        <v>#REF!</v>
      </c>
      <c r="AK219" s="71">
        <v>0</v>
      </c>
      <c r="AL219" s="71">
        <v>0</v>
      </c>
      <c r="AM219" s="68">
        <f>AK219+AL219</f>
        <v>0</v>
      </c>
      <c r="AN219" s="71">
        <v>0</v>
      </c>
      <c r="AO219" s="71">
        <v>0</v>
      </c>
      <c r="AP219" s="68">
        <f>+AN219+AO219</f>
        <v>0</v>
      </c>
      <c r="AQ219" s="68">
        <f>+AM219+AP219</f>
        <v>0</v>
      </c>
      <c r="AR219" s="71">
        <v>0</v>
      </c>
      <c r="AS219" s="71">
        <v>0</v>
      </c>
      <c r="AT219" s="68">
        <f>AR219+AS219</f>
        <v>0</v>
      </c>
      <c r="AU219" s="71">
        <v>0</v>
      </c>
      <c r="AV219" s="71">
        <v>0</v>
      </c>
      <c r="AW219" s="68">
        <f>+AU219+AV219</f>
        <v>0</v>
      </c>
      <c r="AX219" s="68">
        <f>+AT219+AW219</f>
        <v>0</v>
      </c>
      <c r="AY219" s="71">
        <v>0</v>
      </c>
      <c r="AZ219" s="71">
        <v>0</v>
      </c>
      <c r="BA219" s="68">
        <f>AY219+AZ219</f>
        <v>0</v>
      </c>
      <c r="BB219" s="71">
        <v>0</v>
      </c>
      <c r="BC219" s="71">
        <v>0</v>
      </c>
      <c r="BD219" s="68">
        <f>+BB219+BC219</f>
        <v>0</v>
      </c>
      <c r="BE219" s="68">
        <f>+BA219+BD219</f>
        <v>0</v>
      </c>
      <c r="BF219" s="67">
        <f t="shared" ref="BF219:BG220" si="584">AD219-AK219-AR219-AY219</f>
        <v>0</v>
      </c>
      <c r="BG219" s="67">
        <f t="shared" si="584"/>
        <v>0</v>
      </c>
      <c r="BH219" s="68">
        <f t="shared" ref="BH219:BH220" si="585">BF219+BG219</f>
        <v>0</v>
      </c>
      <c r="BI219" s="67" t="e">
        <f t="shared" ref="BI219:BJ220" si="586">AG219-AN219-AU219-BB219</f>
        <v>#REF!</v>
      </c>
      <c r="BJ219" s="67" t="e">
        <f t="shared" si="586"/>
        <v>#REF!</v>
      </c>
      <c r="BK219" s="68" t="e">
        <f t="shared" ref="BK219:BK220" si="587">+BI219+BJ219</f>
        <v>#REF!</v>
      </c>
      <c r="BL219" s="68" t="e">
        <f t="shared" si="423"/>
        <v>#REF!</v>
      </c>
      <c r="BM219" s="305">
        <v>0</v>
      </c>
      <c r="BN219" s="305">
        <v>0</v>
      </c>
      <c r="BO219" s="306"/>
      <c r="BP219" s="306"/>
      <c r="BQ219" s="305">
        <v>0</v>
      </c>
      <c r="BR219" s="305">
        <v>0</v>
      </c>
      <c r="BS219" s="74" t="s">
        <v>37</v>
      </c>
      <c r="BT219" s="77"/>
    </row>
    <row r="220" spans="1:72" s="46" customFormat="1" hidden="1">
      <c r="A220" s="77"/>
      <c r="B220" s="104">
        <v>2014</v>
      </c>
      <c r="C220" s="105">
        <v>8317</v>
      </c>
      <c r="D220" s="104">
        <v>1</v>
      </c>
      <c r="E220" s="104">
        <v>5000</v>
      </c>
      <c r="F220" s="104">
        <v>5600</v>
      </c>
      <c r="G220" s="104">
        <v>564</v>
      </c>
      <c r="H220" s="104">
        <v>2</v>
      </c>
      <c r="I220" s="66" t="s">
        <v>184</v>
      </c>
      <c r="J220" s="67">
        <v>0</v>
      </c>
      <c r="K220" s="67">
        <v>0</v>
      </c>
      <c r="L220" s="68">
        <f>J220+K220</f>
        <v>0</v>
      </c>
      <c r="M220" s="67">
        <v>0</v>
      </c>
      <c r="N220" s="67">
        <v>0</v>
      </c>
      <c r="O220" s="68">
        <f>+M220+N220</f>
        <v>0</v>
      </c>
      <c r="P220" s="68">
        <f>+L220+O220</f>
        <v>0</v>
      </c>
      <c r="Q220" s="71">
        <v>0</v>
      </c>
      <c r="R220" s="71">
        <v>0</v>
      </c>
      <c r="S220" s="71">
        <v>0</v>
      </c>
      <c r="T220" s="71">
        <v>0</v>
      </c>
      <c r="U220" s="71">
        <v>0</v>
      </c>
      <c r="V220" s="71">
        <v>0</v>
      </c>
      <c r="W220" s="67">
        <v>0</v>
      </c>
      <c r="X220" s="67">
        <v>0</v>
      </c>
      <c r="Y220" s="68">
        <v>0</v>
      </c>
      <c r="Z220" s="67">
        <v>0</v>
      </c>
      <c r="AA220" s="67">
        <v>0</v>
      </c>
      <c r="AB220" s="68">
        <v>0</v>
      </c>
      <c r="AC220" s="68">
        <f t="shared" si="580"/>
        <v>0</v>
      </c>
      <c r="AD220" s="67">
        <f>J220+Q220-T220</f>
        <v>0</v>
      </c>
      <c r="AE220" s="67">
        <f>K220+R220-U220</f>
        <v>0</v>
      </c>
      <c r="AF220" s="68">
        <f t="shared" si="581"/>
        <v>0</v>
      </c>
      <c r="AG220" s="67" t="e">
        <f>M220+#REF!-V220</f>
        <v>#REF!</v>
      </c>
      <c r="AH220" s="67" t="e">
        <f>N220+S220-#REF!</f>
        <v>#REF!</v>
      </c>
      <c r="AI220" s="68" t="e">
        <f t="shared" si="582"/>
        <v>#REF!</v>
      </c>
      <c r="AJ220" s="68" t="e">
        <f t="shared" si="583"/>
        <v>#REF!</v>
      </c>
      <c r="AK220" s="71">
        <v>0</v>
      </c>
      <c r="AL220" s="71">
        <v>0</v>
      </c>
      <c r="AM220" s="68">
        <f>AK220+AL220</f>
        <v>0</v>
      </c>
      <c r="AN220" s="71">
        <v>0</v>
      </c>
      <c r="AO220" s="71">
        <v>0</v>
      </c>
      <c r="AP220" s="68">
        <f>+AN220+AO220</f>
        <v>0</v>
      </c>
      <c r="AQ220" s="68">
        <f>+AM220+AP220</f>
        <v>0</v>
      </c>
      <c r="AR220" s="71">
        <v>0</v>
      </c>
      <c r="AS220" s="71">
        <v>0</v>
      </c>
      <c r="AT220" s="68">
        <f>AR220+AS220</f>
        <v>0</v>
      </c>
      <c r="AU220" s="71">
        <v>0</v>
      </c>
      <c r="AV220" s="71">
        <v>0</v>
      </c>
      <c r="AW220" s="68">
        <f>+AU220+AV220</f>
        <v>0</v>
      </c>
      <c r="AX220" s="68">
        <f>+AT220+AW220</f>
        <v>0</v>
      </c>
      <c r="AY220" s="71">
        <v>0</v>
      </c>
      <c r="AZ220" s="71">
        <v>0</v>
      </c>
      <c r="BA220" s="68">
        <f>AY220+AZ220</f>
        <v>0</v>
      </c>
      <c r="BB220" s="71">
        <v>0</v>
      </c>
      <c r="BC220" s="71">
        <v>0</v>
      </c>
      <c r="BD220" s="68">
        <f>+BB220+BC220</f>
        <v>0</v>
      </c>
      <c r="BE220" s="68">
        <f>+BA220+BD220</f>
        <v>0</v>
      </c>
      <c r="BF220" s="67">
        <f t="shared" si="584"/>
        <v>0</v>
      </c>
      <c r="BG220" s="67">
        <f t="shared" si="584"/>
        <v>0</v>
      </c>
      <c r="BH220" s="68">
        <f t="shared" si="585"/>
        <v>0</v>
      </c>
      <c r="BI220" s="67" t="e">
        <f t="shared" si="586"/>
        <v>#REF!</v>
      </c>
      <c r="BJ220" s="67" t="e">
        <f t="shared" si="586"/>
        <v>#REF!</v>
      </c>
      <c r="BK220" s="68" t="e">
        <f t="shared" si="587"/>
        <v>#REF!</v>
      </c>
      <c r="BL220" s="68" t="e">
        <f t="shared" si="423"/>
        <v>#REF!</v>
      </c>
      <c r="BM220" s="305">
        <v>0</v>
      </c>
      <c r="BN220" s="305">
        <v>0</v>
      </c>
      <c r="BO220" s="306"/>
      <c r="BP220" s="306"/>
      <c r="BQ220" s="305">
        <v>0</v>
      </c>
      <c r="BR220" s="305">
        <v>0</v>
      </c>
      <c r="BS220" s="74" t="s">
        <v>37</v>
      </c>
      <c r="BT220" s="77"/>
    </row>
    <row r="221" spans="1:72" s="46" customFormat="1" ht="36.75" hidden="1" customHeight="1">
      <c r="A221" s="77"/>
      <c r="B221" s="59">
        <v>2014</v>
      </c>
      <c r="C221" s="60">
        <v>8317</v>
      </c>
      <c r="D221" s="59">
        <v>1</v>
      </c>
      <c r="E221" s="59">
        <v>5000</v>
      </c>
      <c r="F221" s="59">
        <v>5600</v>
      </c>
      <c r="G221" s="59">
        <v>569</v>
      </c>
      <c r="H221" s="59"/>
      <c r="I221" s="61" t="s">
        <v>185</v>
      </c>
      <c r="J221" s="62">
        <f>J222</f>
        <v>0</v>
      </c>
      <c r="K221" s="62">
        <f t="shared" ref="K221:P221" si="588">K222</f>
        <v>0</v>
      </c>
      <c r="L221" s="62">
        <f t="shared" si="588"/>
        <v>0</v>
      </c>
      <c r="M221" s="62">
        <f t="shared" si="588"/>
        <v>0</v>
      </c>
      <c r="N221" s="62">
        <f t="shared" si="588"/>
        <v>0</v>
      </c>
      <c r="O221" s="62">
        <f t="shared" si="588"/>
        <v>0</v>
      </c>
      <c r="P221" s="62">
        <f t="shared" si="588"/>
        <v>0</v>
      </c>
      <c r="Q221" s="62">
        <f>Q222</f>
        <v>0</v>
      </c>
      <c r="R221" s="62">
        <f t="shared" ref="R221:V221" si="589">R222</f>
        <v>0</v>
      </c>
      <c r="S221" s="62">
        <f t="shared" si="589"/>
        <v>0</v>
      </c>
      <c r="T221" s="62">
        <f>T222</f>
        <v>0</v>
      </c>
      <c r="U221" s="62">
        <f t="shared" si="589"/>
        <v>0</v>
      </c>
      <c r="V221" s="62">
        <f t="shared" si="589"/>
        <v>0</v>
      </c>
      <c r="W221" s="62">
        <v>0</v>
      </c>
      <c r="X221" s="62">
        <v>0</v>
      </c>
      <c r="Y221" s="62">
        <v>0</v>
      </c>
      <c r="Z221" s="62">
        <v>0</v>
      </c>
      <c r="AA221" s="62">
        <v>0</v>
      </c>
      <c r="AB221" s="62">
        <v>0</v>
      </c>
      <c r="AC221" s="62">
        <f t="shared" ref="AC221" si="590">AC222</f>
        <v>0</v>
      </c>
      <c r="AD221" s="62">
        <f>AD222</f>
        <v>0</v>
      </c>
      <c r="AE221" s="62">
        <f t="shared" ref="AE221:AJ221" si="591">AE222</f>
        <v>0</v>
      </c>
      <c r="AF221" s="62">
        <f t="shared" si="591"/>
        <v>0</v>
      </c>
      <c r="AG221" s="62" t="e">
        <f t="shared" si="591"/>
        <v>#REF!</v>
      </c>
      <c r="AH221" s="62" t="e">
        <f t="shared" si="591"/>
        <v>#REF!</v>
      </c>
      <c r="AI221" s="62" t="e">
        <f t="shared" si="591"/>
        <v>#REF!</v>
      </c>
      <c r="AJ221" s="62" t="e">
        <f t="shared" si="591"/>
        <v>#REF!</v>
      </c>
      <c r="AK221" s="62">
        <f>AK222</f>
        <v>0</v>
      </c>
      <c r="AL221" s="62">
        <f t="shared" ref="AL221:BK221" si="592">AL222</f>
        <v>0</v>
      </c>
      <c r="AM221" s="62">
        <f t="shared" si="592"/>
        <v>0</v>
      </c>
      <c r="AN221" s="62">
        <f t="shared" si="592"/>
        <v>0</v>
      </c>
      <c r="AO221" s="62">
        <f t="shared" si="592"/>
        <v>0</v>
      </c>
      <c r="AP221" s="62">
        <f t="shared" si="592"/>
        <v>0</v>
      </c>
      <c r="AQ221" s="62">
        <f t="shared" si="592"/>
        <v>0</v>
      </c>
      <c r="AR221" s="62">
        <f>AR222</f>
        <v>0</v>
      </c>
      <c r="AS221" s="62">
        <f t="shared" si="592"/>
        <v>0</v>
      </c>
      <c r="AT221" s="62">
        <f t="shared" si="592"/>
        <v>0</v>
      </c>
      <c r="AU221" s="62">
        <f t="shared" si="592"/>
        <v>0</v>
      </c>
      <c r="AV221" s="62">
        <f t="shared" si="592"/>
        <v>0</v>
      </c>
      <c r="AW221" s="62">
        <f t="shared" si="592"/>
        <v>0</v>
      </c>
      <c r="AX221" s="62">
        <f t="shared" si="592"/>
        <v>0</v>
      </c>
      <c r="AY221" s="62">
        <f>AY222</f>
        <v>0</v>
      </c>
      <c r="AZ221" s="62">
        <f t="shared" si="592"/>
        <v>0</v>
      </c>
      <c r="BA221" s="62">
        <f t="shared" si="592"/>
        <v>0</v>
      </c>
      <c r="BB221" s="62">
        <f t="shared" si="592"/>
        <v>0</v>
      </c>
      <c r="BC221" s="62">
        <f t="shared" si="592"/>
        <v>0</v>
      </c>
      <c r="BD221" s="62">
        <f t="shared" si="592"/>
        <v>0</v>
      </c>
      <c r="BE221" s="62">
        <f t="shared" si="592"/>
        <v>0</v>
      </c>
      <c r="BF221" s="62">
        <f>BF222</f>
        <v>0</v>
      </c>
      <c r="BG221" s="62">
        <f t="shared" si="592"/>
        <v>0</v>
      </c>
      <c r="BH221" s="62">
        <f t="shared" si="592"/>
        <v>0</v>
      </c>
      <c r="BI221" s="62" t="e">
        <f t="shared" si="592"/>
        <v>#REF!</v>
      </c>
      <c r="BJ221" s="62" t="e">
        <f t="shared" si="592"/>
        <v>#REF!</v>
      </c>
      <c r="BK221" s="62" t="e">
        <f t="shared" si="592"/>
        <v>#REF!</v>
      </c>
      <c r="BL221" s="62" t="e">
        <f t="shared" si="423"/>
        <v>#REF!</v>
      </c>
      <c r="BM221" s="304"/>
      <c r="BN221" s="304"/>
      <c r="BO221" s="304"/>
      <c r="BP221" s="304"/>
      <c r="BQ221" s="304"/>
      <c r="BR221" s="304"/>
      <c r="BS221" s="64"/>
      <c r="BT221" s="77"/>
    </row>
    <row r="222" spans="1:72" s="46" customFormat="1" ht="36.75" hidden="1" customHeight="1">
      <c r="A222" s="77"/>
      <c r="B222" s="104">
        <v>2014</v>
      </c>
      <c r="C222" s="105">
        <v>8317</v>
      </c>
      <c r="D222" s="104">
        <v>1</v>
      </c>
      <c r="E222" s="104">
        <v>5000</v>
      </c>
      <c r="F222" s="104">
        <v>5600</v>
      </c>
      <c r="G222" s="104">
        <v>569</v>
      </c>
      <c r="H222" s="104">
        <v>1</v>
      </c>
      <c r="I222" s="66" t="s">
        <v>186</v>
      </c>
      <c r="J222" s="67">
        <v>0</v>
      </c>
      <c r="K222" s="67">
        <v>0</v>
      </c>
      <c r="L222" s="68">
        <f>J222+K222</f>
        <v>0</v>
      </c>
      <c r="M222" s="67">
        <v>0</v>
      </c>
      <c r="N222" s="67">
        <v>0</v>
      </c>
      <c r="O222" s="68">
        <f>+M222+N222</f>
        <v>0</v>
      </c>
      <c r="P222" s="68">
        <f>+L222+O222</f>
        <v>0</v>
      </c>
      <c r="Q222" s="71">
        <v>0</v>
      </c>
      <c r="R222" s="71">
        <v>0</v>
      </c>
      <c r="S222" s="71">
        <v>0</v>
      </c>
      <c r="T222" s="71">
        <v>0</v>
      </c>
      <c r="U222" s="71">
        <v>0</v>
      </c>
      <c r="V222" s="71">
        <v>0</v>
      </c>
      <c r="W222" s="67">
        <v>0</v>
      </c>
      <c r="X222" s="67">
        <v>0</v>
      </c>
      <c r="Y222" s="68">
        <v>0</v>
      </c>
      <c r="Z222" s="67">
        <v>0</v>
      </c>
      <c r="AA222" s="67">
        <v>0</v>
      </c>
      <c r="AB222" s="68">
        <v>0</v>
      </c>
      <c r="AC222" s="68">
        <f>+Y222+AB222</f>
        <v>0</v>
      </c>
      <c r="AD222" s="67">
        <f>J222+Q222-T222</f>
        <v>0</v>
      </c>
      <c r="AE222" s="67">
        <f>K222+R222-U222</f>
        <v>0</v>
      </c>
      <c r="AF222" s="68">
        <f>AD222+AE222</f>
        <v>0</v>
      </c>
      <c r="AG222" s="67" t="e">
        <f>M222+#REF!-V222</f>
        <v>#REF!</v>
      </c>
      <c r="AH222" s="67" t="e">
        <f>N222+S222-#REF!</f>
        <v>#REF!</v>
      </c>
      <c r="AI222" s="68" t="e">
        <f>+AG222+AH222</f>
        <v>#REF!</v>
      </c>
      <c r="AJ222" s="68" t="e">
        <f>+AF222+AI222</f>
        <v>#REF!</v>
      </c>
      <c r="AK222" s="71">
        <v>0</v>
      </c>
      <c r="AL222" s="71">
        <v>0</v>
      </c>
      <c r="AM222" s="68">
        <f>AK222+AL222</f>
        <v>0</v>
      </c>
      <c r="AN222" s="71">
        <v>0</v>
      </c>
      <c r="AO222" s="71">
        <v>0</v>
      </c>
      <c r="AP222" s="68">
        <f>+AN222+AO222</f>
        <v>0</v>
      </c>
      <c r="AQ222" s="68">
        <f>+AM222+AP222</f>
        <v>0</v>
      </c>
      <c r="AR222" s="71">
        <v>0</v>
      </c>
      <c r="AS222" s="71">
        <v>0</v>
      </c>
      <c r="AT222" s="68">
        <f>AR222+AS222</f>
        <v>0</v>
      </c>
      <c r="AU222" s="71">
        <v>0</v>
      </c>
      <c r="AV222" s="71">
        <v>0</v>
      </c>
      <c r="AW222" s="68">
        <f>+AU222+AV222</f>
        <v>0</v>
      </c>
      <c r="AX222" s="68">
        <f>+AT222+AW222</f>
        <v>0</v>
      </c>
      <c r="AY222" s="71">
        <v>0</v>
      </c>
      <c r="AZ222" s="71">
        <v>0</v>
      </c>
      <c r="BA222" s="68">
        <f>AY222+AZ222</f>
        <v>0</v>
      </c>
      <c r="BB222" s="71">
        <v>0</v>
      </c>
      <c r="BC222" s="71">
        <v>0</v>
      </c>
      <c r="BD222" s="68">
        <f>+BB222+BC222</f>
        <v>0</v>
      </c>
      <c r="BE222" s="68">
        <f>+BA222+BD222</f>
        <v>0</v>
      </c>
      <c r="BF222" s="67">
        <f>AD222-AK222-AR222-AY222</f>
        <v>0</v>
      </c>
      <c r="BG222" s="67">
        <f>AE222-AL222-AS222-AZ222</f>
        <v>0</v>
      </c>
      <c r="BH222" s="68">
        <f>BF222+BG222</f>
        <v>0</v>
      </c>
      <c r="BI222" s="67" t="e">
        <f>AG222-AN222-AU222-BB222</f>
        <v>#REF!</v>
      </c>
      <c r="BJ222" s="67" t="e">
        <f>AH222-AO222-AV222-BC222</f>
        <v>#REF!</v>
      </c>
      <c r="BK222" s="68" t="e">
        <f>+BI222+BJ222</f>
        <v>#REF!</v>
      </c>
      <c r="BL222" s="68" t="e">
        <f t="shared" si="423"/>
        <v>#REF!</v>
      </c>
      <c r="BM222" s="305">
        <v>0</v>
      </c>
      <c r="BN222" s="305">
        <v>0</v>
      </c>
      <c r="BO222" s="306"/>
      <c r="BP222" s="306"/>
      <c r="BQ222" s="305">
        <v>0</v>
      </c>
      <c r="BR222" s="305">
        <v>0</v>
      </c>
      <c r="BS222" s="74" t="s">
        <v>37</v>
      </c>
      <c r="BT222" s="77"/>
    </row>
    <row r="223" spans="1:72" s="78" customFormat="1" ht="36.75" customHeight="1">
      <c r="A223" s="77"/>
      <c r="B223" s="53">
        <v>2014</v>
      </c>
      <c r="C223" s="54">
        <v>8317</v>
      </c>
      <c r="D223" s="53">
        <v>1</v>
      </c>
      <c r="E223" s="53">
        <v>5000</v>
      </c>
      <c r="F223" s="53">
        <v>5900</v>
      </c>
      <c r="G223" s="53"/>
      <c r="H223" s="53"/>
      <c r="I223" s="55" t="s">
        <v>187</v>
      </c>
      <c r="J223" s="56">
        <f>J224</f>
        <v>0</v>
      </c>
      <c r="K223" s="56">
        <f t="shared" ref="K223:P224" si="593">K224</f>
        <v>0</v>
      </c>
      <c r="L223" s="56">
        <f t="shared" si="593"/>
        <v>0</v>
      </c>
      <c r="M223" s="56">
        <f t="shared" si="593"/>
        <v>220000</v>
      </c>
      <c r="N223" s="56">
        <f t="shared" si="593"/>
        <v>0</v>
      </c>
      <c r="O223" s="56">
        <f t="shared" si="593"/>
        <v>220000</v>
      </c>
      <c r="P223" s="56">
        <f t="shared" si="593"/>
        <v>220000</v>
      </c>
      <c r="Q223" s="56">
        <f>Q224</f>
        <v>0</v>
      </c>
      <c r="R223" s="56">
        <f t="shared" ref="R223:V224" si="594">R224</f>
        <v>0</v>
      </c>
      <c r="S223" s="56">
        <f t="shared" si="594"/>
        <v>0</v>
      </c>
      <c r="T223" s="56">
        <f>T224</f>
        <v>0</v>
      </c>
      <c r="U223" s="56">
        <f t="shared" si="594"/>
        <v>0</v>
      </c>
      <c r="V223" s="56">
        <f t="shared" si="594"/>
        <v>0</v>
      </c>
      <c r="W223" s="56">
        <v>0</v>
      </c>
      <c r="X223" s="56">
        <v>0</v>
      </c>
      <c r="Y223" s="56">
        <v>0</v>
      </c>
      <c r="Z223" s="56">
        <v>0</v>
      </c>
      <c r="AA223" s="56">
        <v>0</v>
      </c>
      <c r="AB223" s="56">
        <v>0</v>
      </c>
      <c r="AC223" s="56">
        <f t="shared" ref="AC223:AC224" si="595">AC224</f>
        <v>0</v>
      </c>
      <c r="AD223" s="56">
        <f>AD224</f>
        <v>0</v>
      </c>
      <c r="AE223" s="56">
        <f t="shared" ref="AE223:AJ224" si="596">AE224</f>
        <v>0</v>
      </c>
      <c r="AF223" s="56">
        <f t="shared" si="596"/>
        <v>0</v>
      </c>
      <c r="AG223" s="56">
        <f t="shared" si="596"/>
        <v>220000</v>
      </c>
      <c r="AH223" s="56">
        <f t="shared" si="596"/>
        <v>0</v>
      </c>
      <c r="AI223" s="56">
        <f t="shared" si="596"/>
        <v>220000</v>
      </c>
      <c r="AJ223" s="56">
        <f t="shared" si="596"/>
        <v>220000</v>
      </c>
      <c r="AK223" s="56">
        <f>AK224</f>
        <v>0</v>
      </c>
      <c r="AL223" s="56">
        <f t="shared" ref="AL223:BA224" si="597">AL224</f>
        <v>0</v>
      </c>
      <c r="AM223" s="56">
        <f t="shared" si="597"/>
        <v>0</v>
      </c>
      <c r="AN223" s="56">
        <f t="shared" si="597"/>
        <v>0</v>
      </c>
      <c r="AO223" s="56">
        <f t="shared" si="597"/>
        <v>0</v>
      </c>
      <c r="AP223" s="56">
        <f t="shared" si="597"/>
        <v>0</v>
      </c>
      <c r="AQ223" s="56">
        <f t="shared" si="597"/>
        <v>0</v>
      </c>
      <c r="AR223" s="56">
        <f>AR224</f>
        <v>0</v>
      </c>
      <c r="AS223" s="56">
        <f t="shared" si="597"/>
        <v>0</v>
      </c>
      <c r="AT223" s="56">
        <f t="shared" si="597"/>
        <v>0</v>
      </c>
      <c r="AU223" s="56">
        <f t="shared" si="597"/>
        <v>0</v>
      </c>
      <c r="AV223" s="56">
        <f t="shared" si="597"/>
        <v>0</v>
      </c>
      <c r="AW223" s="56">
        <f t="shared" si="597"/>
        <v>0</v>
      </c>
      <c r="AX223" s="56">
        <f t="shared" si="597"/>
        <v>0</v>
      </c>
      <c r="AY223" s="56">
        <f>AY224</f>
        <v>0</v>
      </c>
      <c r="AZ223" s="56">
        <f t="shared" si="597"/>
        <v>0</v>
      </c>
      <c r="BA223" s="56">
        <f t="shared" si="597"/>
        <v>0</v>
      </c>
      <c r="BB223" s="56">
        <f t="shared" ref="AZ223:BE224" si="598">BB224</f>
        <v>0</v>
      </c>
      <c r="BC223" s="56">
        <f t="shared" si="598"/>
        <v>0</v>
      </c>
      <c r="BD223" s="56">
        <f t="shared" si="598"/>
        <v>0</v>
      </c>
      <c r="BE223" s="56">
        <f t="shared" si="598"/>
        <v>0</v>
      </c>
      <c r="BF223" s="56">
        <f>BF224</f>
        <v>0</v>
      </c>
      <c r="BG223" s="56">
        <f t="shared" ref="BG223:BK224" si="599">BG224</f>
        <v>0</v>
      </c>
      <c r="BH223" s="56">
        <f t="shared" si="599"/>
        <v>0</v>
      </c>
      <c r="BI223" s="56">
        <f t="shared" si="599"/>
        <v>220000</v>
      </c>
      <c r="BJ223" s="56">
        <f t="shared" si="599"/>
        <v>0</v>
      </c>
      <c r="BK223" s="56">
        <f t="shared" si="599"/>
        <v>220000</v>
      </c>
      <c r="BL223" s="56">
        <f t="shared" si="423"/>
        <v>220000</v>
      </c>
      <c r="BM223" s="303"/>
      <c r="BN223" s="303"/>
      <c r="BO223" s="303"/>
      <c r="BP223" s="303"/>
      <c r="BQ223" s="303"/>
      <c r="BR223" s="303"/>
      <c r="BS223" s="58"/>
      <c r="BT223" s="77"/>
    </row>
    <row r="224" spans="1:72" s="79" customFormat="1" ht="36.75" customHeight="1">
      <c r="A224" s="77"/>
      <c r="B224" s="59">
        <v>2014</v>
      </c>
      <c r="C224" s="60">
        <v>8317</v>
      </c>
      <c r="D224" s="59">
        <v>1</v>
      </c>
      <c r="E224" s="59">
        <v>5000</v>
      </c>
      <c r="F224" s="59">
        <v>5900</v>
      </c>
      <c r="G224" s="59">
        <v>591</v>
      </c>
      <c r="H224" s="59"/>
      <c r="I224" s="61" t="s">
        <v>188</v>
      </c>
      <c r="J224" s="62">
        <f>J225</f>
        <v>0</v>
      </c>
      <c r="K224" s="62">
        <f t="shared" si="593"/>
        <v>0</v>
      </c>
      <c r="L224" s="62">
        <f t="shared" si="593"/>
        <v>0</v>
      </c>
      <c r="M224" s="62">
        <f t="shared" si="593"/>
        <v>220000</v>
      </c>
      <c r="N224" s="62">
        <f t="shared" si="593"/>
        <v>0</v>
      </c>
      <c r="O224" s="62">
        <f t="shared" si="593"/>
        <v>220000</v>
      </c>
      <c r="P224" s="62">
        <f t="shared" si="593"/>
        <v>220000</v>
      </c>
      <c r="Q224" s="62">
        <f>Q225</f>
        <v>0</v>
      </c>
      <c r="R224" s="62">
        <f t="shared" si="594"/>
        <v>0</v>
      </c>
      <c r="S224" s="62">
        <f t="shared" si="594"/>
        <v>0</v>
      </c>
      <c r="T224" s="62">
        <f>T225</f>
        <v>0</v>
      </c>
      <c r="U224" s="62">
        <f t="shared" si="594"/>
        <v>0</v>
      </c>
      <c r="V224" s="62">
        <f t="shared" si="594"/>
        <v>0</v>
      </c>
      <c r="W224" s="62">
        <v>0</v>
      </c>
      <c r="X224" s="62">
        <v>0</v>
      </c>
      <c r="Y224" s="62">
        <v>0</v>
      </c>
      <c r="Z224" s="62">
        <v>0</v>
      </c>
      <c r="AA224" s="62">
        <v>0</v>
      </c>
      <c r="AB224" s="62">
        <v>0</v>
      </c>
      <c r="AC224" s="62">
        <f t="shared" si="595"/>
        <v>0</v>
      </c>
      <c r="AD224" s="62">
        <f>AD225</f>
        <v>0</v>
      </c>
      <c r="AE224" s="62">
        <f t="shared" si="596"/>
        <v>0</v>
      </c>
      <c r="AF224" s="62">
        <f t="shared" si="596"/>
        <v>0</v>
      </c>
      <c r="AG224" s="62">
        <f t="shared" si="596"/>
        <v>220000</v>
      </c>
      <c r="AH224" s="62">
        <f t="shared" si="596"/>
        <v>0</v>
      </c>
      <c r="AI224" s="62">
        <f t="shared" si="596"/>
        <v>220000</v>
      </c>
      <c r="AJ224" s="62">
        <f t="shared" si="596"/>
        <v>220000</v>
      </c>
      <c r="AK224" s="62">
        <f>AK225</f>
        <v>0</v>
      </c>
      <c r="AL224" s="62">
        <f t="shared" si="597"/>
        <v>0</v>
      </c>
      <c r="AM224" s="62">
        <f t="shared" si="597"/>
        <v>0</v>
      </c>
      <c r="AN224" s="62">
        <f t="shared" si="597"/>
        <v>0</v>
      </c>
      <c r="AO224" s="62">
        <f t="shared" si="597"/>
        <v>0</v>
      </c>
      <c r="AP224" s="62">
        <f t="shared" si="597"/>
        <v>0</v>
      </c>
      <c r="AQ224" s="62">
        <f t="shared" si="597"/>
        <v>0</v>
      </c>
      <c r="AR224" s="62">
        <f>AR225</f>
        <v>0</v>
      </c>
      <c r="AS224" s="62">
        <f t="shared" si="597"/>
        <v>0</v>
      </c>
      <c r="AT224" s="62">
        <f t="shared" si="597"/>
        <v>0</v>
      </c>
      <c r="AU224" s="62">
        <f t="shared" si="597"/>
        <v>0</v>
      </c>
      <c r="AV224" s="62">
        <f t="shared" si="597"/>
        <v>0</v>
      </c>
      <c r="AW224" s="62">
        <f t="shared" si="597"/>
        <v>0</v>
      </c>
      <c r="AX224" s="62">
        <f t="shared" si="597"/>
        <v>0</v>
      </c>
      <c r="AY224" s="62">
        <f>AY225</f>
        <v>0</v>
      </c>
      <c r="AZ224" s="62">
        <f t="shared" si="598"/>
        <v>0</v>
      </c>
      <c r="BA224" s="62">
        <f t="shared" si="598"/>
        <v>0</v>
      </c>
      <c r="BB224" s="62">
        <f t="shared" si="598"/>
        <v>0</v>
      </c>
      <c r="BC224" s="62">
        <f t="shared" si="598"/>
        <v>0</v>
      </c>
      <c r="BD224" s="62">
        <f t="shared" si="598"/>
        <v>0</v>
      </c>
      <c r="BE224" s="62">
        <f t="shared" si="598"/>
        <v>0</v>
      </c>
      <c r="BF224" s="62">
        <f>BF225</f>
        <v>0</v>
      </c>
      <c r="BG224" s="62">
        <f t="shared" si="599"/>
        <v>0</v>
      </c>
      <c r="BH224" s="62">
        <f t="shared" si="599"/>
        <v>0</v>
      </c>
      <c r="BI224" s="62">
        <f t="shared" si="599"/>
        <v>220000</v>
      </c>
      <c r="BJ224" s="62">
        <f t="shared" si="599"/>
        <v>0</v>
      </c>
      <c r="BK224" s="62">
        <f t="shared" si="599"/>
        <v>220000</v>
      </c>
      <c r="BL224" s="62">
        <f t="shared" si="423"/>
        <v>220000</v>
      </c>
      <c r="BM224" s="304"/>
      <c r="BN224" s="304"/>
      <c r="BO224" s="304"/>
      <c r="BP224" s="304"/>
      <c r="BQ224" s="304"/>
      <c r="BR224" s="304"/>
      <c r="BS224" s="64"/>
      <c r="BT224" s="77"/>
    </row>
    <row r="225" spans="1:72" s="46" customFormat="1" ht="36.75" customHeight="1">
      <c r="A225" s="77"/>
      <c r="B225" s="104">
        <v>2014</v>
      </c>
      <c r="C225" s="105">
        <v>8317</v>
      </c>
      <c r="D225" s="104">
        <v>1</v>
      </c>
      <c r="E225" s="104">
        <v>5000</v>
      </c>
      <c r="F225" s="104">
        <v>5900</v>
      </c>
      <c r="G225" s="104">
        <v>591</v>
      </c>
      <c r="H225" s="104">
        <v>1</v>
      </c>
      <c r="I225" s="66" t="s">
        <v>188</v>
      </c>
      <c r="J225" s="67">
        <v>0</v>
      </c>
      <c r="K225" s="67">
        <v>0</v>
      </c>
      <c r="L225" s="68">
        <f>J225+K225</f>
        <v>0</v>
      </c>
      <c r="M225" s="67">
        <v>220000</v>
      </c>
      <c r="N225" s="67">
        <v>0</v>
      </c>
      <c r="O225" s="68">
        <f>+M225+N225</f>
        <v>220000</v>
      </c>
      <c r="P225" s="68">
        <f>+L225+O225</f>
        <v>220000</v>
      </c>
      <c r="Q225" s="71">
        <v>0</v>
      </c>
      <c r="R225" s="71">
        <v>0</v>
      </c>
      <c r="S225" s="71">
        <v>0</v>
      </c>
      <c r="T225" s="71">
        <v>0</v>
      </c>
      <c r="U225" s="71">
        <v>0</v>
      </c>
      <c r="V225" s="71">
        <v>0</v>
      </c>
      <c r="W225" s="67">
        <v>0</v>
      </c>
      <c r="X225" s="67">
        <v>0</v>
      </c>
      <c r="Y225" s="68">
        <v>0</v>
      </c>
      <c r="Z225" s="67">
        <v>0</v>
      </c>
      <c r="AA225" s="67">
        <v>0</v>
      </c>
      <c r="AB225" s="68">
        <v>0</v>
      </c>
      <c r="AC225" s="68">
        <f>+Y225+AB225</f>
        <v>0</v>
      </c>
      <c r="AD225" s="67">
        <f>J225+Q225-T225</f>
        <v>0</v>
      </c>
      <c r="AE225" s="67">
        <f>K225+R225-U225</f>
        <v>0</v>
      </c>
      <c r="AF225" s="68">
        <f>AD225+AE225</f>
        <v>0</v>
      </c>
      <c r="AG225" s="67">
        <f>+M225-T225</f>
        <v>220000</v>
      </c>
      <c r="AH225" s="67">
        <f>+N225-U225</f>
        <v>0</v>
      </c>
      <c r="AI225" s="68">
        <f>+AG225+AH225</f>
        <v>220000</v>
      </c>
      <c r="AJ225" s="68">
        <f>+AF225+AI225</f>
        <v>220000</v>
      </c>
      <c r="AK225" s="71">
        <v>0</v>
      </c>
      <c r="AL225" s="71">
        <v>0</v>
      </c>
      <c r="AM225" s="68">
        <f>AK225+AL225</f>
        <v>0</v>
      </c>
      <c r="AN225" s="71">
        <v>0</v>
      </c>
      <c r="AO225" s="71">
        <v>0</v>
      </c>
      <c r="AP225" s="68">
        <f>+AN225+AO225</f>
        <v>0</v>
      </c>
      <c r="AQ225" s="68">
        <f>+AM225+AP225</f>
        <v>0</v>
      </c>
      <c r="AR225" s="71">
        <v>0</v>
      </c>
      <c r="AS225" s="71">
        <v>0</v>
      </c>
      <c r="AT225" s="68">
        <f>AR225+AS225</f>
        <v>0</v>
      </c>
      <c r="AU225" s="71">
        <v>0</v>
      </c>
      <c r="AV225" s="71">
        <v>0</v>
      </c>
      <c r="AW225" s="68">
        <f>+AU225+AV225</f>
        <v>0</v>
      </c>
      <c r="AX225" s="68">
        <f>+AT225+AW225</f>
        <v>0</v>
      </c>
      <c r="AY225" s="71">
        <v>0</v>
      </c>
      <c r="AZ225" s="71">
        <v>0</v>
      </c>
      <c r="BA225" s="68">
        <f>AY225+AZ225</f>
        <v>0</v>
      </c>
      <c r="BB225" s="71">
        <v>0</v>
      </c>
      <c r="BC225" s="71">
        <v>0</v>
      </c>
      <c r="BD225" s="68">
        <f>+BB225+BC225</f>
        <v>0</v>
      </c>
      <c r="BE225" s="68">
        <f>+BA225+BD225</f>
        <v>0</v>
      </c>
      <c r="BF225" s="67">
        <f>AD225-AK225-AR225-AY225</f>
        <v>0</v>
      </c>
      <c r="BG225" s="67">
        <f>AE225-AL225-AS225-AZ225</f>
        <v>0</v>
      </c>
      <c r="BH225" s="68">
        <f>BF225+BG225</f>
        <v>0</v>
      </c>
      <c r="BI225" s="67">
        <f>AG225-AN225-AU225-BB225</f>
        <v>220000</v>
      </c>
      <c r="BJ225" s="67">
        <f>AH225-AO225-AV225-BC225</f>
        <v>0</v>
      </c>
      <c r="BK225" s="68">
        <f>+BI225+BJ225</f>
        <v>220000</v>
      </c>
      <c r="BL225" s="68">
        <f t="shared" si="423"/>
        <v>220000</v>
      </c>
      <c r="BM225" s="305">
        <v>2</v>
      </c>
      <c r="BN225" s="305">
        <v>0</v>
      </c>
      <c r="BO225" s="306"/>
      <c r="BP225" s="306"/>
      <c r="BQ225" s="305">
        <v>2</v>
      </c>
      <c r="BR225" s="305">
        <v>0</v>
      </c>
      <c r="BS225" s="74" t="s">
        <v>37</v>
      </c>
      <c r="BT225" s="77"/>
    </row>
    <row r="226" spans="1:72" s="75" customFormat="1" ht="36.75" hidden="1" customHeight="1">
      <c r="A226" s="77"/>
      <c r="B226" s="47">
        <v>2014</v>
      </c>
      <c r="C226" s="48">
        <v>8317</v>
      </c>
      <c r="D226" s="47">
        <v>1</v>
      </c>
      <c r="E226" s="47">
        <v>6000</v>
      </c>
      <c r="F226" s="47"/>
      <c r="G226" s="47"/>
      <c r="H226" s="47"/>
      <c r="I226" s="49" t="s">
        <v>190</v>
      </c>
      <c r="J226" s="50">
        <f>J227</f>
        <v>0</v>
      </c>
      <c r="K226" s="50">
        <f t="shared" ref="K226:P226" si="600">K227</f>
        <v>0</v>
      </c>
      <c r="L226" s="50">
        <f t="shared" si="600"/>
        <v>0</v>
      </c>
      <c r="M226" s="50">
        <f t="shared" si="600"/>
        <v>0</v>
      </c>
      <c r="N226" s="50">
        <f t="shared" si="600"/>
        <v>0</v>
      </c>
      <c r="O226" s="50">
        <f t="shared" si="600"/>
        <v>0</v>
      </c>
      <c r="P226" s="50">
        <f t="shared" si="600"/>
        <v>0</v>
      </c>
      <c r="Q226" s="50">
        <f>Q227</f>
        <v>0</v>
      </c>
      <c r="R226" s="50">
        <f t="shared" ref="R226:V226" si="601">R227</f>
        <v>0</v>
      </c>
      <c r="S226" s="50">
        <f t="shared" si="601"/>
        <v>0</v>
      </c>
      <c r="T226" s="50">
        <f>T227</f>
        <v>0</v>
      </c>
      <c r="U226" s="50">
        <f t="shared" si="601"/>
        <v>0</v>
      </c>
      <c r="V226" s="50">
        <f t="shared" si="601"/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f t="shared" ref="AC226" si="602">AC227</f>
        <v>0</v>
      </c>
      <c r="AD226" s="50">
        <f>AD227</f>
        <v>0</v>
      </c>
      <c r="AE226" s="50">
        <f t="shared" ref="AE226:AJ226" si="603">AE227</f>
        <v>0</v>
      </c>
      <c r="AF226" s="50">
        <f t="shared" si="603"/>
        <v>0</v>
      </c>
      <c r="AG226" s="50" t="e">
        <f t="shared" si="603"/>
        <v>#REF!</v>
      </c>
      <c r="AH226" s="50" t="e">
        <f t="shared" si="603"/>
        <v>#REF!</v>
      </c>
      <c r="AI226" s="50" t="e">
        <f t="shared" si="603"/>
        <v>#REF!</v>
      </c>
      <c r="AJ226" s="50" t="e">
        <f t="shared" si="603"/>
        <v>#REF!</v>
      </c>
      <c r="AK226" s="50">
        <f>AK227</f>
        <v>0</v>
      </c>
      <c r="AL226" s="50">
        <f t="shared" ref="AL226:BK226" si="604">AL227</f>
        <v>0</v>
      </c>
      <c r="AM226" s="50">
        <f t="shared" si="604"/>
        <v>0</v>
      </c>
      <c r="AN226" s="50">
        <f t="shared" si="604"/>
        <v>0</v>
      </c>
      <c r="AO226" s="50">
        <f t="shared" si="604"/>
        <v>0</v>
      </c>
      <c r="AP226" s="50">
        <f t="shared" si="604"/>
        <v>0</v>
      </c>
      <c r="AQ226" s="50">
        <f t="shared" si="604"/>
        <v>0</v>
      </c>
      <c r="AR226" s="50">
        <f>AR227</f>
        <v>0</v>
      </c>
      <c r="AS226" s="50">
        <f t="shared" si="604"/>
        <v>0</v>
      </c>
      <c r="AT226" s="50">
        <f t="shared" si="604"/>
        <v>0</v>
      </c>
      <c r="AU226" s="50">
        <f t="shared" si="604"/>
        <v>0</v>
      </c>
      <c r="AV226" s="50">
        <f t="shared" si="604"/>
        <v>0</v>
      </c>
      <c r="AW226" s="50">
        <f t="shared" si="604"/>
        <v>0</v>
      </c>
      <c r="AX226" s="50">
        <f t="shared" si="604"/>
        <v>0</v>
      </c>
      <c r="AY226" s="50">
        <f>AY227</f>
        <v>0</v>
      </c>
      <c r="AZ226" s="50">
        <f t="shared" si="604"/>
        <v>0</v>
      </c>
      <c r="BA226" s="50">
        <f t="shared" si="604"/>
        <v>0</v>
      </c>
      <c r="BB226" s="50">
        <f t="shared" si="604"/>
        <v>0</v>
      </c>
      <c r="BC226" s="50">
        <f t="shared" si="604"/>
        <v>0</v>
      </c>
      <c r="BD226" s="50">
        <f t="shared" si="604"/>
        <v>0</v>
      </c>
      <c r="BE226" s="50">
        <f t="shared" si="604"/>
        <v>0</v>
      </c>
      <c r="BF226" s="50">
        <f>BF227</f>
        <v>0</v>
      </c>
      <c r="BG226" s="50">
        <f t="shared" si="604"/>
        <v>0</v>
      </c>
      <c r="BH226" s="50">
        <f t="shared" si="604"/>
        <v>0</v>
      </c>
      <c r="BI226" s="50" t="e">
        <f t="shared" si="604"/>
        <v>#REF!</v>
      </c>
      <c r="BJ226" s="50" t="e">
        <f t="shared" si="604"/>
        <v>#REF!</v>
      </c>
      <c r="BK226" s="50" t="e">
        <f t="shared" si="604"/>
        <v>#REF!</v>
      </c>
      <c r="BL226" s="50" t="e">
        <f t="shared" si="423"/>
        <v>#REF!</v>
      </c>
      <c r="BM226" s="302"/>
      <c r="BN226" s="302"/>
      <c r="BO226" s="302"/>
      <c r="BP226" s="302"/>
      <c r="BQ226" s="302"/>
      <c r="BR226" s="302"/>
      <c r="BS226" s="76"/>
      <c r="BT226" s="77"/>
    </row>
    <row r="227" spans="1:72" s="78" customFormat="1" ht="36.75" hidden="1" customHeight="1">
      <c r="A227" s="77"/>
      <c r="B227" s="53">
        <v>2014</v>
      </c>
      <c r="C227" s="54">
        <v>8317</v>
      </c>
      <c r="D227" s="53">
        <v>1</v>
      </c>
      <c r="E227" s="53">
        <v>6000</v>
      </c>
      <c r="F227" s="53">
        <v>6200</v>
      </c>
      <c r="G227" s="53"/>
      <c r="H227" s="53"/>
      <c r="I227" s="55" t="s">
        <v>191</v>
      </c>
      <c r="J227" s="56">
        <f>J228+J234+J236</f>
        <v>0</v>
      </c>
      <c r="K227" s="56">
        <f t="shared" ref="K227:P227" si="605">K228+K234+K236</f>
        <v>0</v>
      </c>
      <c r="L227" s="56">
        <f t="shared" si="605"/>
        <v>0</v>
      </c>
      <c r="M227" s="56">
        <f t="shared" si="605"/>
        <v>0</v>
      </c>
      <c r="N227" s="56">
        <f t="shared" si="605"/>
        <v>0</v>
      </c>
      <c r="O227" s="56">
        <f t="shared" si="605"/>
        <v>0</v>
      </c>
      <c r="P227" s="56">
        <f t="shared" si="605"/>
        <v>0</v>
      </c>
      <c r="Q227" s="56">
        <f>Q228+Q234+Q236</f>
        <v>0</v>
      </c>
      <c r="R227" s="56">
        <f t="shared" ref="R227:S227" si="606">R228+R234+R236</f>
        <v>0</v>
      </c>
      <c r="S227" s="56">
        <f t="shared" si="606"/>
        <v>0</v>
      </c>
      <c r="T227" s="56">
        <f>T228+T234+T236</f>
        <v>0</v>
      </c>
      <c r="U227" s="56">
        <f t="shared" ref="U227:V227" si="607">U228+U234+U236</f>
        <v>0</v>
      </c>
      <c r="V227" s="56">
        <f t="shared" si="607"/>
        <v>0</v>
      </c>
      <c r="W227" s="56">
        <v>0</v>
      </c>
      <c r="X227" s="56">
        <v>0</v>
      </c>
      <c r="Y227" s="56">
        <v>0</v>
      </c>
      <c r="Z227" s="56">
        <v>0</v>
      </c>
      <c r="AA227" s="56">
        <v>0</v>
      </c>
      <c r="AB227" s="56">
        <v>0</v>
      </c>
      <c r="AC227" s="56">
        <f t="shared" ref="AC227" si="608">AC228+AC234+AC236</f>
        <v>0</v>
      </c>
      <c r="AD227" s="56">
        <f>AD228+AD234+AD236</f>
        <v>0</v>
      </c>
      <c r="AE227" s="56">
        <f t="shared" ref="AE227:AJ227" si="609">AE228+AE234+AE236</f>
        <v>0</v>
      </c>
      <c r="AF227" s="56">
        <f t="shared" si="609"/>
        <v>0</v>
      </c>
      <c r="AG227" s="56" t="e">
        <f t="shared" si="609"/>
        <v>#REF!</v>
      </c>
      <c r="AH227" s="56" t="e">
        <f t="shared" si="609"/>
        <v>#REF!</v>
      </c>
      <c r="AI227" s="56" t="e">
        <f t="shared" si="609"/>
        <v>#REF!</v>
      </c>
      <c r="AJ227" s="56" t="e">
        <f t="shared" si="609"/>
        <v>#REF!</v>
      </c>
      <c r="AK227" s="56">
        <f>AK228+AK234+AK236</f>
        <v>0</v>
      </c>
      <c r="AL227" s="56">
        <f t="shared" ref="AL227:AQ227" si="610">AL228+AL234+AL236</f>
        <v>0</v>
      </c>
      <c r="AM227" s="56">
        <f t="shared" si="610"/>
        <v>0</v>
      </c>
      <c r="AN227" s="56">
        <f t="shared" si="610"/>
        <v>0</v>
      </c>
      <c r="AO227" s="56">
        <f t="shared" si="610"/>
        <v>0</v>
      </c>
      <c r="AP227" s="56">
        <f t="shared" si="610"/>
        <v>0</v>
      </c>
      <c r="AQ227" s="56">
        <f t="shared" si="610"/>
        <v>0</v>
      </c>
      <c r="AR227" s="56">
        <f>AR228+AR234+AR236</f>
        <v>0</v>
      </c>
      <c r="AS227" s="56">
        <f t="shared" ref="AS227:AX227" si="611">AS228+AS234+AS236</f>
        <v>0</v>
      </c>
      <c r="AT227" s="56">
        <f t="shared" si="611"/>
        <v>0</v>
      </c>
      <c r="AU227" s="56">
        <f t="shared" si="611"/>
        <v>0</v>
      </c>
      <c r="AV227" s="56">
        <f t="shared" si="611"/>
        <v>0</v>
      </c>
      <c r="AW227" s="56">
        <f t="shared" si="611"/>
        <v>0</v>
      </c>
      <c r="AX227" s="56">
        <f t="shared" si="611"/>
        <v>0</v>
      </c>
      <c r="AY227" s="56">
        <f>AY228+AY234+AY236</f>
        <v>0</v>
      </c>
      <c r="AZ227" s="56">
        <f t="shared" ref="AZ227:BE227" si="612">AZ228+AZ234+AZ236</f>
        <v>0</v>
      </c>
      <c r="BA227" s="56">
        <f t="shared" si="612"/>
        <v>0</v>
      </c>
      <c r="BB227" s="56">
        <f t="shared" si="612"/>
        <v>0</v>
      </c>
      <c r="BC227" s="56">
        <f t="shared" si="612"/>
        <v>0</v>
      </c>
      <c r="BD227" s="56">
        <f t="shared" si="612"/>
        <v>0</v>
      </c>
      <c r="BE227" s="56">
        <f t="shared" si="612"/>
        <v>0</v>
      </c>
      <c r="BF227" s="56">
        <f>BF228+BF234+BF236</f>
        <v>0</v>
      </c>
      <c r="BG227" s="56">
        <f t="shared" ref="BG227:BK227" si="613">BG228+BG234+BG236</f>
        <v>0</v>
      </c>
      <c r="BH227" s="56">
        <f t="shared" si="613"/>
        <v>0</v>
      </c>
      <c r="BI227" s="56" t="e">
        <f t="shared" si="613"/>
        <v>#REF!</v>
      </c>
      <c r="BJ227" s="56" t="e">
        <f t="shared" si="613"/>
        <v>#REF!</v>
      </c>
      <c r="BK227" s="56" t="e">
        <f t="shared" si="613"/>
        <v>#REF!</v>
      </c>
      <c r="BL227" s="56" t="e">
        <f t="shared" si="423"/>
        <v>#REF!</v>
      </c>
      <c r="BM227" s="303"/>
      <c r="BN227" s="303"/>
      <c r="BO227" s="303"/>
      <c r="BP227" s="303"/>
      <c r="BQ227" s="303"/>
      <c r="BR227" s="303"/>
      <c r="BS227" s="58"/>
      <c r="BT227" s="77"/>
    </row>
    <row r="228" spans="1:72" s="79" customFormat="1" ht="36.75" hidden="1" customHeight="1">
      <c r="A228" s="77"/>
      <c r="B228" s="59">
        <v>2014</v>
      </c>
      <c r="C228" s="60">
        <v>8317</v>
      </c>
      <c r="D228" s="59">
        <v>1</v>
      </c>
      <c r="E228" s="59">
        <v>6000</v>
      </c>
      <c r="F228" s="59">
        <v>6200</v>
      </c>
      <c r="G228" s="59">
        <v>622</v>
      </c>
      <c r="H228" s="59"/>
      <c r="I228" s="61" t="s">
        <v>192</v>
      </c>
      <c r="J228" s="62">
        <f>J229+J231</f>
        <v>0</v>
      </c>
      <c r="K228" s="62">
        <f t="shared" ref="K228:P228" si="614">K229+K231</f>
        <v>0</v>
      </c>
      <c r="L228" s="62">
        <f t="shared" si="614"/>
        <v>0</v>
      </c>
      <c r="M228" s="62">
        <f t="shared" si="614"/>
        <v>0</v>
      </c>
      <c r="N228" s="62">
        <f t="shared" si="614"/>
        <v>0</v>
      </c>
      <c r="O228" s="62">
        <f t="shared" si="614"/>
        <v>0</v>
      </c>
      <c r="P228" s="62">
        <f t="shared" si="614"/>
        <v>0</v>
      </c>
      <c r="Q228" s="62">
        <f>Q229+Q231</f>
        <v>0</v>
      </c>
      <c r="R228" s="62">
        <f t="shared" ref="R228:S228" si="615">R229+R231</f>
        <v>0</v>
      </c>
      <c r="S228" s="62">
        <f t="shared" si="615"/>
        <v>0</v>
      </c>
      <c r="T228" s="62">
        <f>T229+T231</f>
        <v>0</v>
      </c>
      <c r="U228" s="62">
        <f t="shared" ref="U228:V228" si="616">U229+U231</f>
        <v>0</v>
      </c>
      <c r="V228" s="62">
        <f t="shared" si="616"/>
        <v>0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0</v>
      </c>
      <c r="AC228" s="62">
        <f t="shared" ref="AC228" si="617">AC229+AC231</f>
        <v>0</v>
      </c>
      <c r="AD228" s="62">
        <f>AD229+AD231</f>
        <v>0</v>
      </c>
      <c r="AE228" s="62">
        <f t="shared" ref="AE228:AJ228" si="618">AE229+AE231</f>
        <v>0</v>
      </c>
      <c r="AF228" s="62">
        <f t="shared" si="618"/>
        <v>0</v>
      </c>
      <c r="AG228" s="62" t="e">
        <f t="shared" si="618"/>
        <v>#REF!</v>
      </c>
      <c r="AH228" s="62" t="e">
        <f t="shared" si="618"/>
        <v>#REF!</v>
      </c>
      <c r="AI228" s="62" t="e">
        <f t="shared" si="618"/>
        <v>#REF!</v>
      </c>
      <c r="AJ228" s="62" t="e">
        <f t="shared" si="618"/>
        <v>#REF!</v>
      </c>
      <c r="AK228" s="62">
        <f>AK229+AK231</f>
        <v>0</v>
      </c>
      <c r="AL228" s="62">
        <f t="shared" ref="AL228:AQ228" si="619">AL229+AL231</f>
        <v>0</v>
      </c>
      <c r="AM228" s="62">
        <f t="shared" si="619"/>
        <v>0</v>
      </c>
      <c r="AN228" s="62">
        <f t="shared" si="619"/>
        <v>0</v>
      </c>
      <c r="AO228" s="62">
        <f t="shared" si="619"/>
        <v>0</v>
      </c>
      <c r="AP228" s="62">
        <f t="shared" si="619"/>
        <v>0</v>
      </c>
      <c r="AQ228" s="62">
        <f t="shared" si="619"/>
        <v>0</v>
      </c>
      <c r="AR228" s="62">
        <f>AR229+AR231</f>
        <v>0</v>
      </c>
      <c r="AS228" s="62">
        <f t="shared" ref="AS228:AX228" si="620">AS229+AS231</f>
        <v>0</v>
      </c>
      <c r="AT228" s="62">
        <f t="shared" si="620"/>
        <v>0</v>
      </c>
      <c r="AU228" s="62">
        <f t="shared" si="620"/>
        <v>0</v>
      </c>
      <c r="AV228" s="62">
        <f t="shared" si="620"/>
        <v>0</v>
      </c>
      <c r="AW228" s="62">
        <f t="shared" si="620"/>
        <v>0</v>
      </c>
      <c r="AX228" s="62">
        <f t="shared" si="620"/>
        <v>0</v>
      </c>
      <c r="AY228" s="62">
        <f>AY229+AY231</f>
        <v>0</v>
      </c>
      <c r="AZ228" s="62">
        <f t="shared" ref="AZ228:BE228" si="621">AZ229+AZ231</f>
        <v>0</v>
      </c>
      <c r="BA228" s="62">
        <f t="shared" si="621"/>
        <v>0</v>
      </c>
      <c r="BB228" s="62">
        <f t="shared" si="621"/>
        <v>0</v>
      </c>
      <c r="BC228" s="62">
        <f t="shared" si="621"/>
        <v>0</v>
      </c>
      <c r="BD228" s="62">
        <f t="shared" si="621"/>
        <v>0</v>
      </c>
      <c r="BE228" s="62">
        <f t="shared" si="621"/>
        <v>0</v>
      </c>
      <c r="BF228" s="62">
        <f>BF229+BF231</f>
        <v>0</v>
      </c>
      <c r="BG228" s="62">
        <f t="shared" ref="BG228:BK228" si="622">BG229+BG231</f>
        <v>0</v>
      </c>
      <c r="BH228" s="62">
        <f t="shared" si="622"/>
        <v>0</v>
      </c>
      <c r="BI228" s="62" t="e">
        <f t="shared" si="622"/>
        <v>#REF!</v>
      </c>
      <c r="BJ228" s="62" t="e">
        <f t="shared" si="622"/>
        <v>#REF!</v>
      </c>
      <c r="BK228" s="62" t="e">
        <f t="shared" si="622"/>
        <v>#REF!</v>
      </c>
      <c r="BL228" s="62" t="e">
        <f t="shared" si="423"/>
        <v>#REF!</v>
      </c>
      <c r="BM228" s="304"/>
      <c r="BN228" s="304"/>
      <c r="BO228" s="304"/>
      <c r="BP228" s="304"/>
      <c r="BQ228" s="304"/>
      <c r="BR228" s="304"/>
      <c r="BS228" s="64"/>
      <c r="BT228" s="77"/>
    </row>
    <row r="229" spans="1:72" s="106" customFormat="1" ht="36.75" hidden="1" customHeight="1">
      <c r="A229" s="77"/>
      <c r="B229" s="104">
        <v>2014</v>
      </c>
      <c r="C229" s="105">
        <v>8317</v>
      </c>
      <c r="D229" s="104">
        <v>1</v>
      </c>
      <c r="E229" s="104">
        <v>6000</v>
      </c>
      <c r="F229" s="104">
        <v>6200</v>
      </c>
      <c r="G229" s="104">
        <v>622</v>
      </c>
      <c r="H229" s="104">
        <v>1</v>
      </c>
      <c r="I229" s="66" t="s">
        <v>193</v>
      </c>
      <c r="J229" s="67">
        <f>SUM(J230)</f>
        <v>0</v>
      </c>
      <c r="K229" s="67">
        <f t="shared" ref="K229:P229" si="623">SUM(K230)</f>
        <v>0</v>
      </c>
      <c r="L229" s="67">
        <f t="shared" si="623"/>
        <v>0</v>
      </c>
      <c r="M229" s="67">
        <f t="shared" si="623"/>
        <v>0</v>
      </c>
      <c r="N229" s="67">
        <f t="shared" si="623"/>
        <v>0</v>
      </c>
      <c r="O229" s="67">
        <f t="shared" si="623"/>
        <v>0</v>
      </c>
      <c r="P229" s="67">
        <f t="shared" si="623"/>
        <v>0</v>
      </c>
      <c r="Q229" s="67">
        <f>SUM(Q230)</f>
        <v>0</v>
      </c>
      <c r="R229" s="67">
        <f t="shared" ref="R229:V229" si="624">SUM(R230)</f>
        <v>0</v>
      </c>
      <c r="S229" s="67">
        <f t="shared" si="624"/>
        <v>0</v>
      </c>
      <c r="T229" s="67">
        <f>SUM(T230)</f>
        <v>0</v>
      </c>
      <c r="U229" s="67">
        <f t="shared" si="624"/>
        <v>0</v>
      </c>
      <c r="V229" s="67">
        <f t="shared" si="624"/>
        <v>0</v>
      </c>
      <c r="W229" s="67">
        <v>0</v>
      </c>
      <c r="X229" s="67">
        <v>0</v>
      </c>
      <c r="Y229" s="67">
        <v>0</v>
      </c>
      <c r="Z229" s="67">
        <v>0</v>
      </c>
      <c r="AA229" s="67">
        <v>0</v>
      </c>
      <c r="AB229" s="67">
        <v>0</v>
      </c>
      <c r="AC229" s="67">
        <f t="shared" ref="AC229" si="625">SUM(AC230)</f>
        <v>0</v>
      </c>
      <c r="AD229" s="67">
        <f>SUM(AD230)</f>
        <v>0</v>
      </c>
      <c r="AE229" s="67">
        <f t="shared" ref="AE229:AJ229" si="626">SUM(AE230)</f>
        <v>0</v>
      </c>
      <c r="AF229" s="67">
        <f t="shared" si="626"/>
        <v>0</v>
      </c>
      <c r="AG229" s="67" t="e">
        <f t="shared" si="626"/>
        <v>#REF!</v>
      </c>
      <c r="AH229" s="67" t="e">
        <f t="shared" si="626"/>
        <v>#REF!</v>
      </c>
      <c r="AI229" s="67" t="e">
        <f t="shared" si="626"/>
        <v>#REF!</v>
      </c>
      <c r="AJ229" s="67" t="e">
        <f t="shared" si="626"/>
        <v>#REF!</v>
      </c>
      <c r="AK229" s="67">
        <f>SUM(AK230)</f>
        <v>0</v>
      </c>
      <c r="AL229" s="67">
        <f t="shared" ref="AL229:BK229" si="627">SUM(AL230)</f>
        <v>0</v>
      </c>
      <c r="AM229" s="67">
        <f t="shared" si="627"/>
        <v>0</v>
      </c>
      <c r="AN229" s="67">
        <f t="shared" si="627"/>
        <v>0</v>
      </c>
      <c r="AO229" s="67">
        <f t="shared" si="627"/>
        <v>0</v>
      </c>
      <c r="AP229" s="67">
        <f t="shared" si="627"/>
        <v>0</v>
      </c>
      <c r="AQ229" s="67">
        <f t="shared" si="627"/>
        <v>0</v>
      </c>
      <c r="AR229" s="67">
        <f>SUM(AR230)</f>
        <v>0</v>
      </c>
      <c r="AS229" s="67">
        <f t="shared" si="627"/>
        <v>0</v>
      </c>
      <c r="AT229" s="67">
        <f t="shared" si="627"/>
        <v>0</v>
      </c>
      <c r="AU229" s="67">
        <f t="shared" si="627"/>
        <v>0</v>
      </c>
      <c r="AV229" s="67">
        <f t="shared" si="627"/>
        <v>0</v>
      </c>
      <c r="AW229" s="67">
        <f t="shared" si="627"/>
        <v>0</v>
      </c>
      <c r="AX229" s="67">
        <f t="shared" si="627"/>
        <v>0</v>
      </c>
      <c r="AY229" s="67">
        <f>SUM(AY230)</f>
        <v>0</v>
      </c>
      <c r="AZ229" s="67">
        <f t="shared" si="627"/>
        <v>0</v>
      </c>
      <c r="BA229" s="67">
        <f t="shared" si="627"/>
        <v>0</v>
      </c>
      <c r="BB229" s="67">
        <f t="shared" si="627"/>
        <v>0</v>
      </c>
      <c r="BC229" s="67">
        <f t="shared" si="627"/>
        <v>0</v>
      </c>
      <c r="BD229" s="67">
        <f t="shared" si="627"/>
        <v>0</v>
      </c>
      <c r="BE229" s="67">
        <f t="shared" si="627"/>
        <v>0</v>
      </c>
      <c r="BF229" s="67">
        <f>SUM(BF230)</f>
        <v>0</v>
      </c>
      <c r="BG229" s="67">
        <f t="shared" si="627"/>
        <v>0</v>
      </c>
      <c r="BH229" s="67">
        <f t="shared" si="627"/>
        <v>0</v>
      </c>
      <c r="BI229" s="67" t="e">
        <f t="shared" si="627"/>
        <v>#REF!</v>
      </c>
      <c r="BJ229" s="67" t="e">
        <f t="shared" si="627"/>
        <v>#REF!</v>
      </c>
      <c r="BK229" s="67" t="e">
        <f t="shared" si="627"/>
        <v>#REF!</v>
      </c>
      <c r="BL229" s="67" t="e">
        <f t="shared" si="423"/>
        <v>#REF!</v>
      </c>
      <c r="BM229" s="314">
        <v>0</v>
      </c>
      <c r="BN229" s="305"/>
      <c r="BO229" s="314">
        <v>0</v>
      </c>
      <c r="BP229" s="305"/>
      <c r="BQ229" s="314">
        <v>0</v>
      </c>
      <c r="BR229" s="305"/>
      <c r="BS229" s="74" t="s">
        <v>37</v>
      </c>
    </row>
    <row r="230" spans="1:72" s="106" customFormat="1" ht="89.25" hidden="1" customHeight="1">
      <c r="A230" s="77"/>
      <c r="B230" s="20">
        <v>2014</v>
      </c>
      <c r="C230" s="65">
        <v>8317</v>
      </c>
      <c r="D230" s="20">
        <v>1</v>
      </c>
      <c r="E230" s="20">
        <v>6000</v>
      </c>
      <c r="F230" s="20">
        <v>6200</v>
      </c>
      <c r="G230" s="20">
        <v>622</v>
      </c>
      <c r="H230" s="20"/>
      <c r="I230" s="66" t="s">
        <v>193</v>
      </c>
      <c r="J230" s="67">
        <v>0</v>
      </c>
      <c r="K230" s="67">
        <v>0</v>
      </c>
      <c r="L230" s="68">
        <f>J230+K230</f>
        <v>0</v>
      </c>
      <c r="M230" s="67">
        <v>0</v>
      </c>
      <c r="N230" s="67">
        <v>0</v>
      </c>
      <c r="O230" s="68">
        <f>+M230+N230</f>
        <v>0</v>
      </c>
      <c r="P230" s="68">
        <f>+L230+O230</f>
        <v>0</v>
      </c>
      <c r="Q230" s="71">
        <v>0</v>
      </c>
      <c r="R230" s="71">
        <v>0</v>
      </c>
      <c r="S230" s="71">
        <v>0</v>
      </c>
      <c r="T230" s="71">
        <v>0</v>
      </c>
      <c r="U230" s="71">
        <v>0</v>
      </c>
      <c r="V230" s="71">
        <v>0</v>
      </c>
      <c r="W230" s="67">
        <v>0</v>
      </c>
      <c r="X230" s="67">
        <v>0</v>
      </c>
      <c r="Y230" s="68">
        <v>0</v>
      </c>
      <c r="Z230" s="67">
        <v>0</v>
      </c>
      <c r="AA230" s="67">
        <v>0</v>
      </c>
      <c r="AB230" s="68">
        <v>0</v>
      </c>
      <c r="AC230" s="68">
        <f>+Y230+AB230</f>
        <v>0</v>
      </c>
      <c r="AD230" s="67">
        <f>J230+Q230-T230</f>
        <v>0</v>
      </c>
      <c r="AE230" s="67">
        <f>K230+R230-U230</f>
        <v>0</v>
      </c>
      <c r="AF230" s="68">
        <f>AD230+AE230</f>
        <v>0</v>
      </c>
      <c r="AG230" s="67" t="e">
        <f>M230+#REF!-V230</f>
        <v>#REF!</v>
      </c>
      <c r="AH230" s="67" t="e">
        <f>N230+S230-#REF!</f>
        <v>#REF!</v>
      </c>
      <c r="AI230" s="68" t="e">
        <f>+AG230+AH230</f>
        <v>#REF!</v>
      </c>
      <c r="AJ230" s="68" t="e">
        <f>+AF230+AI230</f>
        <v>#REF!</v>
      </c>
      <c r="AK230" s="71">
        <v>0</v>
      </c>
      <c r="AL230" s="71">
        <v>0</v>
      </c>
      <c r="AM230" s="68">
        <f>AK230+AL230</f>
        <v>0</v>
      </c>
      <c r="AN230" s="71">
        <v>0</v>
      </c>
      <c r="AO230" s="71">
        <v>0</v>
      </c>
      <c r="AP230" s="68">
        <f>+AN230+AO230</f>
        <v>0</v>
      </c>
      <c r="AQ230" s="68">
        <f>+AM230+AP230</f>
        <v>0</v>
      </c>
      <c r="AR230" s="71">
        <v>0</v>
      </c>
      <c r="AS230" s="71">
        <v>0</v>
      </c>
      <c r="AT230" s="68">
        <f>AR230+AS230</f>
        <v>0</v>
      </c>
      <c r="AU230" s="71">
        <v>0</v>
      </c>
      <c r="AV230" s="71">
        <v>0</v>
      </c>
      <c r="AW230" s="68">
        <f>+AU230+AV230</f>
        <v>0</v>
      </c>
      <c r="AX230" s="68">
        <f>+AT230+AW230</f>
        <v>0</v>
      </c>
      <c r="AY230" s="71">
        <v>0</v>
      </c>
      <c r="AZ230" s="71">
        <v>0</v>
      </c>
      <c r="BA230" s="68">
        <f>AY230+AZ230</f>
        <v>0</v>
      </c>
      <c r="BB230" s="71">
        <v>0</v>
      </c>
      <c r="BC230" s="71">
        <v>0</v>
      </c>
      <c r="BD230" s="68">
        <f>+BB230+BC230</f>
        <v>0</v>
      </c>
      <c r="BE230" s="68">
        <f>+BA230+BD230</f>
        <v>0</v>
      </c>
      <c r="BF230" s="67">
        <f>AD230-AK230-AR230-AY230</f>
        <v>0</v>
      </c>
      <c r="BG230" s="67">
        <f>AE230-AL230-AS230-AZ230</f>
        <v>0</v>
      </c>
      <c r="BH230" s="68">
        <f>BF230+BG230</f>
        <v>0</v>
      </c>
      <c r="BI230" s="67" t="e">
        <f>AG230-AN230-AU230-BB230</f>
        <v>#REF!</v>
      </c>
      <c r="BJ230" s="67" t="e">
        <f>AH230-AO230-AV230-BC230</f>
        <v>#REF!</v>
      </c>
      <c r="BK230" s="68" t="e">
        <f>+BI230+BJ230</f>
        <v>#REF!</v>
      </c>
      <c r="BL230" s="68" t="e">
        <f t="shared" si="423"/>
        <v>#REF!</v>
      </c>
      <c r="BM230" s="305">
        <v>0</v>
      </c>
      <c r="BN230" s="305">
        <v>0</v>
      </c>
      <c r="BO230" s="306"/>
      <c r="BP230" s="306"/>
      <c r="BQ230" s="305">
        <v>0</v>
      </c>
      <c r="BR230" s="305">
        <v>0</v>
      </c>
      <c r="BS230" s="107" t="s">
        <v>37</v>
      </c>
      <c r="BT230" s="108"/>
    </row>
    <row r="231" spans="1:72" s="106" customFormat="1" ht="36.75" hidden="1" customHeight="1">
      <c r="A231" s="77"/>
      <c r="B231" s="104">
        <v>2014</v>
      </c>
      <c r="C231" s="105">
        <v>8317</v>
      </c>
      <c r="D231" s="104">
        <v>1</v>
      </c>
      <c r="E231" s="104">
        <v>6000</v>
      </c>
      <c r="F231" s="104">
        <v>6200</v>
      </c>
      <c r="G231" s="104">
        <v>622</v>
      </c>
      <c r="H231" s="104">
        <v>2</v>
      </c>
      <c r="I231" s="66" t="s">
        <v>193</v>
      </c>
      <c r="J231" s="67">
        <f>SUM(J232:J233)</f>
        <v>0</v>
      </c>
      <c r="K231" s="67">
        <f t="shared" ref="K231:P231" si="628">SUM(K232:K233)</f>
        <v>0</v>
      </c>
      <c r="L231" s="67">
        <f t="shared" si="628"/>
        <v>0</v>
      </c>
      <c r="M231" s="67">
        <f t="shared" si="628"/>
        <v>0</v>
      </c>
      <c r="N231" s="67">
        <f t="shared" si="628"/>
        <v>0</v>
      </c>
      <c r="O231" s="67">
        <f t="shared" si="628"/>
        <v>0</v>
      </c>
      <c r="P231" s="67">
        <f t="shared" si="628"/>
        <v>0</v>
      </c>
      <c r="Q231" s="67">
        <f>SUM(Q232:Q233)</f>
        <v>0</v>
      </c>
      <c r="R231" s="67">
        <f t="shared" ref="R231:S231" si="629">SUM(R232:R233)</f>
        <v>0</v>
      </c>
      <c r="S231" s="67">
        <f t="shared" si="629"/>
        <v>0</v>
      </c>
      <c r="T231" s="67">
        <f>SUM(T232:T233)</f>
        <v>0</v>
      </c>
      <c r="U231" s="67">
        <f t="shared" ref="U231:V231" si="630">SUM(U232:U233)</f>
        <v>0</v>
      </c>
      <c r="V231" s="67">
        <f t="shared" si="630"/>
        <v>0</v>
      </c>
      <c r="W231" s="67">
        <v>0</v>
      </c>
      <c r="X231" s="67">
        <v>0</v>
      </c>
      <c r="Y231" s="67">
        <v>0</v>
      </c>
      <c r="Z231" s="67">
        <v>0</v>
      </c>
      <c r="AA231" s="67">
        <v>0</v>
      </c>
      <c r="AB231" s="67">
        <v>0</v>
      </c>
      <c r="AC231" s="67">
        <f t="shared" ref="AC231" si="631">SUM(AC232:AC233)</f>
        <v>0</v>
      </c>
      <c r="AD231" s="67">
        <f>SUM(AD232:AD233)</f>
        <v>0</v>
      </c>
      <c r="AE231" s="67">
        <f t="shared" ref="AE231:AJ231" si="632">SUM(AE232:AE233)</f>
        <v>0</v>
      </c>
      <c r="AF231" s="67">
        <f t="shared" si="632"/>
        <v>0</v>
      </c>
      <c r="AG231" s="67" t="e">
        <f t="shared" si="632"/>
        <v>#REF!</v>
      </c>
      <c r="AH231" s="67" t="e">
        <f t="shared" si="632"/>
        <v>#REF!</v>
      </c>
      <c r="AI231" s="67" t="e">
        <f t="shared" si="632"/>
        <v>#REF!</v>
      </c>
      <c r="AJ231" s="67" t="e">
        <f t="shared" si="632"/>
        <v>#REF!</v>
      </c>
      <c r="AK231" s="67">
        <f>SUM(AK232:AK233)</f>
        <v>0</v>
      </c>
      <c r="AL231" s="67">
        <f t="shared" ref="AL231:AQ231" si="633">SUM(AL232:AL233)</f>
        <v>0</v>
      </c>
      <c r="AM231" s="67">
        <f t="shared" si="633"/>
        <v>0</v>
      </c>
      <c r="AN231" s="67">
        <f t="shared" si="633"/>
        <v>0</v>
      </c>
      <c r="AO231" s="67">
        <f t="shared" si="633"/>
        <v>0</v>
      </c>
      <c r="AP231" s="67">
        <f t="shared" si="633"/>
        <v>0</v>
      </c>
      <c r="AQ231" s="67">
        <f t="shared" si="633"/>
        <v>0</v>
      </c>
      <c r="AR231" s="67">
        <f>SUM(AR232:AR233)</f>
        <v>0</v>
      </c>
      <c r="AS231" s="67">
        <f t="shared" ref="AS231:AX231" si="634">SUM(AS232:AS233)</f>
        <v>0</v>
      </c>
      <c r="AT231" s="67">
        <f t="shared" si="634"/>
        <v>0</v>
      </c>
      <c r="AU231" s="67">
        <f t="shared" si="634"/>
        <v>0</v>
      </c>
      <c r="AV231" s="67">
        <f t="shared" si="634"/>
        <v>0</v>
      </c>
      <c r="AW231" s="67">
        <f t="shared" si="634"/>
        <v>0</v>
      </c>
      <c r="AX231" s="67">
        <f t="shared" si="634"/>
        <v>0</v>
      </c>
      <c r="AY231" s="67">
        <f>SUM(AY232:AY233)</f>
        <v>0</v>
      </c>
      <c r="AZ231" s="67">
        <f t="shared" ref="AZ231:BE231" si="635">SUM(AZ232:AZ233)</f>
        <v>0</v>
      </c>
      <c r="BA231" s="67">
        <f t="shared" si="635"/>
        <v>0</v>
      </c>
      <c r="BB231" s="67">
        <f t="shared" si="635"/>
        <v>0</v>
      </c>
      <c r="BC231" s="67">
        <f t="shared" si="635"/>
        <v>0</v>
      </c>
      <c r="BD231" s="67">
        <f t="shared" si="635"/>
        <v>0</v>
      </c>
      <c r="BE231" s="67">
        <f t="shared" si="635"/>
        <v>0</v>
      </c>
      <c r="BF231" s="67">
        <f>SUM(BF232:BF233)</f>
        <v>0</v>
      </c>
      <c r="BG231" s="67">
        <f t="shared" ref="BG231:BK231" si="636">SUM(BG232:BG233)</f>
        <v>0</v>
      </c>
      <c r="BH231" s="67">
        <f t="shared" si="636"/>
        <v>0</v>
      </c>
      <c r="BI231" s="67" t="e">
        <f t="shared" si="636"/>
        <v>#REF!</v>
      </c>
      <c r="BJ231" s="67" t="e">
        <f t="shared" si="636"/>
        <v>#REF!</v>
      </c>
      <c r="BK231" s="67" t="e">
        <f t="shared" si="636"/>
        <v>#REF!</v>
      </c>
      <c r="BL231" s="67" t="e">
        <f t="shared" si="423"/>
        <v>#REF!</v>
      </c>
      <c r="BM231" s="314">
        <v>0</v>
      </c>
      <c r="BN231" s="305"/>
      <c r="BO231" s="314">
        <v>0</v>
      </c>
      <c r="BP231" s="305"/>
      <c r="BQ231" s="314">
        <v>0</v>
      </c>
      <c r="BR231" s="305"/>
      <c r="BS231" s="74" t="s">
        <v>37</v>
      </c>
    </row>
    <row r="232" spans="1:72" s="106" customFormat="1" ht="168.75" hidden="1" customHeight="1">
      <c r="A232" s="77"/>
      <c r="B232" s="20">
        <v>2014</v>
      </c>
      <c r="C232" s="65">
        <v>8317</v>
      </c>
      <c r="D232" s="20">
        <v>1</v>
      </c>
      <c r="E232" s="20">
        <v>6000</v>
      </c>
      <c r="F232" s="20">
        <v>6200</v>
      </c>
      <c r="G232" s="20">
        <v>622</v>
      </c>
      <c r="H232" s="20"/>
      <c r="I232" s="66" t="s">
        <v>193</v>
      </c>
      <c r="J232" s="67">
        <v>0</v>
      </c>
      <c r="K232" s="67">
        <v>0</v>
      </c>
      <c r="L232" s="68">
        <f>J232+K232</f>
        <v>0</v>
      </c>
      <c r="M232" s="67">
        <v>0</v>
      </c>
      <c r="N232" s="67">
        <v>0</v>
      </c>
      <c r="O232" s="68">
        <f>+M232+N232</f>
        <v>0</v>
      </c>
      <c r="P232" s="68">
        <f>+L232+O232</f>
        <v>0</v>
      </c>
      <c r="Q232" s="71">
        <v>0</v>
      </c>
      <c r="R232" s="71">
        <v>0</v>
      </c>
      <c r="S232" s="71">
        <v>0</v>
      </c>
      <c r="T232" s="71">
        <v>0</v>
      </c>
      <c r="U232" s="71">
        <v>0</v>
      </c>
      <c r="V232" s="71">
        <v>0</v>
      </c>
      <c r="W232" s="67">
        <v>0</v>
      </c>
      <c r="X232" s="67">
        <v>0</v>
      </c>
      <c r="Y232" s="68">
        <v>0</v>
      </c>
      <c r="Z232" s="67">
        <v>0</v>
      </c>
      <c r="AA232" s="67">
        <v>0</v>
      </c>
      <c r="AB232" s="68">
        <v>0</v>
      </c>
      <c r="AC232" s="68">
        <f t="shared" ref="AC232:AC233" si="637">+Y232+AB232</f>
        <v>0</v>
      </c>
      <c r="AD232" s="67">
        <f>J232+Q232-T232</f>
        <v>0</v>
      </c>
      <c r="AE232" s="67">
        <f>K232+R232-U232</f>
        <v>0</v>
      </c>
      <c r="AF232" s="68">
        <f t="shared" ref="AF232:AF233" si="638">AD232+AE232</f>
        <v>0</v>
      </c>
      <c r="AG232" s="67" t="e">
        <f>M232+#REF!-V232</f>
        <v>#REF!</v>
      </c>
      <c r="AH232" s="67" t="e">
        <f>N232+S232-#REF!</f>
        <v>#REF!</v>
      </c>
      <c r="AI232" s="68" t="e">
        <f t="shared" ref="AI232:AI233" si="639">+AG232+AH232</f>
        <v>#REF!</v>
      </c>
      <c r="AJ232" s="68" t="e">
        <f t="shared" ref="AJ232:AJ233" si="640">+AF232+AI232</f>
        <v>#REF!</v>
      </c>
      <c r="AK232" s="71">
        <v>0</v>
      </c>
      <c r="AL232" s="71">
        <v>0</v>
      </c>
      <c r="AM232" s="68">
        <f>AK232+AL232</f>
        <v>0</v>
      </c>
      <c r="AN232" s="71">
        <v>0</v>
      </c>
      <c r="AO232" s="71">
        <v>0</v>
      </c>
      <c r="AP232" s="68">
        <f>+AN232+AO232</f>
        <v>0</v>
      </c>
      <c r="AQ232" s="68">
        <f>+AM232+AP232</f>
        <v>0</v>
      </c>
      <c r="AR232" s="71">
        <v>0</v>
      </c>
      <c r="AS232" s="71">
        <v>0</v>
      </c>
      <c r="AT232" s="68">
        <f>AR232+AS232</f>
        <v>0</v>
      </c>
      <c r="AU232" s="71">
        <v>0</v>
      </c>
      <c r="AV232" s="71">
        <v>0</v>
      </c>
      <c r="AW232" s="68">
        <f>+AU232+AV232</f>
        <v>0</v>
      </c>
      <c r="AX232" s="68">
        <f>+AT232+AW232</f>
        <v>0</v>
      </c>
      <c r="AY232" s="71">
        <v>0</v>
      </c>
      <c r="AZ232" s="71">
        <v>0</v>
      </c>
      <c r="BA232" s="68">
        <f>AY232+AZ232</f>
        <v>0</v>
      </c>
      <c r="BB232" s="71">
        <v>0</v>
      </c>
      <c r="BC232" s="71">
        <v>0</v>
      </c>
      <c r="BD232" s="68">
        <f>+BB232+BC232</f>
        <v>0</v>
      </c>
      <c r="BE232" s="68">
        <f>+BA232+BD232</f>
        <v>0</v>
      </c>
      <c r="BF232" s="67">
        <f t="shared" ref="BF232:BG233" si="641">AD232-AK232-AR232-AY232</f>
        <v>0</v>
      </c>
      <c r="BG232" s="67">
        <f t="shared" si="641"/>
        <v>0</v>
      </c>
      <c r="BH232" s="68">
        <f t="shared" ref="BH232:BH233" si="642">BF232+BG232</f>
        <v>0</v>
      </c>
      <c r="BI232" s="67" t="e">
        <f t="shared" ref="BI232:BJ233" si="643">AG232-AN232-AU232-BB232</f>
        <v>#REF!</v>
      </c>
      <c r="BJ232" s="67" t="e">
        <f t="shared" si="643"/>
        <v>#REF!</v>
      </c>
      <c r="BK232" s="68" t="e">
        <f t="shared" ref="BK232:BK233" si="644">+BI232+BJ232</f>
        <v>#REF!</v>
      </c>
      <c r="BL232" s="68" t="e">
        <f t="shared" si="423"/>
        <v>#REF!</v>
      </c>
      <c r="BM232" s="305">
        <v>0</v>
      </c>
      <c r="BN232" s="305">
        <v>0</v>
      </c>
      <c r="BO232" s="306"/>
      <c r="BP232" s="306"/>
      <c r="BQ232" s="305">
        <v>0</v>
      </c>
      <c r="BR232" s="305">
        <v>0</v>
      </c>
      <c r="BS232" s="107" t="s">
        <v>37</v>
      </c>
    </row>
    <row r="233" spans="1:72" s="106" customFormat="1" hidden="1">
      <c r="A233" s="77"/>
      <c r="B233" s="20">
        <v>2014</v>
      </c>
      <c r="C233" s="65">
        <v>8317</v>
      </c>
      <c r="D233" s="20">
        <v>1</v>
      </c>
      <c r="E233" s="20">
        <v>6000</v>
      </c>
      <c r="F233" s="20">
        <v>6200</v>
      </c>
      <c r="G233" s="20">
        <v>622</v>
      </c>
      <c r="H233" s="20"/>
      <c r="I233" s="66" t="s">
        <v>193</v>
      </c>
      <c r="J233" s="67">
        <v>0</v>
      </c>
      <c r="K233" s="67">
        <v>0</v>
      </c>
      <c r="L233" s="68">
        <f>J233+K233</f>
        <v>0</v>
      </c>
      <c r="M233" s="67">
        <v>0</v>
      </c>
      <c r="N233" s="67">
        <v>0</v>
      </c>
      <c r="O233" s="68">
        <f>+M233+N233</f>
        <v>0</v>
      </c>
      <c r="P233" s="68">
        <f>+L233+O233</f>
        <v>0</v>
      </c>
      <c r="Q233" s="71">
        <v>0</v>
      </c>
      <c r="R233" s="71">
        <v>0</v>
      </c>
      <c r="S233" s="71">
        <v>0</v>
      </c>
      <c r="T233" s="71">
        <v>0</v>
      </c>
      <c r="U233" s="71">
        <v>0</v>
      </c>
      <c r="V233" s="71">
        <v>0</v>
      </c>
      <c r="W233" s="67">
        <v>0</v>
      </c>
      <c r="X233" s="67">
        <v>0</v>
      </c>
      <c r="Y233" s="68">
        <v>0</v>
      </c>
      <c r="Z233" s="67">
        <v>0</v>
      </c>
      <c r="AA233" s="67">
        <v>0</v>
      </c>
      <c r="AB233" s="68">
        <v>0</v>
      </c>
      <c r="AC233" s="68">
        <f t="shared" si="637"/>
        <v>0</v>
      </c>
      <c r="AD233" s="67">
        <f>J233+Q233-T233</f>
        <v>0</v>
      </c>
      <c r="AE233" s="67">
        <f>K233+R233-U233</f>
        <v>0</v>
      </c>
      <c r="AF233" s="68">
        <f t="shared" si="638"/>
        <v>0</v>
      </c>
      <c r="AG233" s="67" t="e">
        <f>M233+#REF!-V233</f>
        <v>#REF!</v>
      </c>
      <c r="AH233" s="67" t="e">
        <f>N233+S233-#REF!</f>
        <v>#REF!</v>
      </c>
      <c r="AI233" s="68" t="e">
        <f t="shared" si="639"/>
        <v>#REF!</v>
      </c>
      <c r="AJ233" s="68" t="e">
        <f t="shared" si="640"/>
        <v>#REF!</v>
      </c>
      <c r="AK233" s="71">
        <v>0</v>
      </c>
      <c r="AL233" s="71">
        <v>0</v>
      </c>
      <c r="AM233" s="68">
        <f>AK233+AL233</f>
        <v>0</v>
      </c>
      <c r="AN233" s="71">
        <v>0</v>
      </c>
      <c r="AO233" s="71">
        <v>0</v>
      </c>
      <c r="AP233" s="68">
        <f>+AN233+AO233</f>
        <v>0</v>
      </c>
      <c r="AQ233" s="68">
        <f>+AM233+AP233</f>
        <v>0</v>
      </c>
      <c r="AR233" s="71">
        <v>0</v>
      </c>
      <c r="AS233" s="71">
        <v>0</v>
      </c>
      <c r="AT233" s="68">
        <f>AR233+AS233</f>
        <v>0</v>
      </c>
      <c r="AU233" s="71">
        <v>0</v>
      </c>
      <c r="AV233" s="71">
        <v>0</v>
      </c>
      <c r="AW233" s="68">
        <f>+AU233+AV233</f>
        <v>0</v>
      </c>
      <c r="AX233" s="68">
        <f>+AT233+AW233</f>
        <v>0</v>
      </c>
      <c r="AY233" s="71">
        <v>0</v>
      </c>
      <c r="AZ233" s="71">
        <v>0</v>
      </c>
      <c r="BA233" s="68">
        <f>AY233+AZ233</f>
        <v>0</v>
      </c>
      <c r="BB233" s="71">
        <v>0</v>
      </c>
      <c r="BC233" s="71">
        <v>0</v>
      </c>
      <c r="BD233" s="68">
        <f>+BB233+BC233</f>
        <v>0</v>
      </c>
      <c r="BE233" s="68">
        <f>+BA233+BD233</f>
        <v>0</v>
      </c>
      <c r="BF233" s="67">
        <f t="shared" si="641"/>
        <v>0</v>
      </c>
      <c r="BG233" s="67">
        <f t="shared" si="641"/>
        <v>0</v>
      </c>
      <c r="BH233" s="68">
        <f t="shared" si="642"/>
        <v>0</v>
      </c>
      <c r="BI233" s="67" t="e">
        <f t="shared" si="643"/>
        <v>#REF!</v>
      </c>
      <c r="BJ233" s="67" t="e">
        <f t="shared" si="643"/>
        <v>#REF!</v>
      </c>
      <c r="BK233" s="68" t="e">
        <f t="shared" si="644"/>
        <v>#REF!</v>
      </c>
      <c r="BL233" s="68" t="e">
        <f t="shared" si="423"/>
        <v>#REF!</v>
      </c>
      <c r="BM233" s="305">
        <v>0</v>
      </c>
      <c r="BN233" s="305">
        <v>0</v>
      </c>
      <c r="BO233" s="306"/>
      <c r="BP233" s="306"/>
      <c r="BQ233" s="305">
        <v>0</v>
      </c>
      <c r="BR233" s="305">
        <v>0</v>
      </c>
      <c r="BS233" s="107" t="s">
        <v>37</v>
      </c>
    </row>
    <row r="234" spans="1:72" s="106" customFormat="1" ht="36.75" hidden="1" customHeight="1">
      <c r="A234" s="77"/>
      <c r="B234" s="59">
        <v>2014</v>
      </c>
      <c r="C234" s="60">
        <v>8317</v>
      </c>
      <c r="D234" s="59">
        <v>1</v>
      </c>
      <c r="E234" s="59">
        <v>6000</v>
      </c>
      <c r="F234" s="59">
        <v>6200</v>
      </c>
      <c r="G234" s="59">
        <v>627</v>
      </c>
      <c r="H234" s="59"/>
      <c r="I234" s="61" t="s">
        <v>194</v>
      </c>
      <c r="J234" s="62">
        <f>J235</f>
        <v>0</v>
      </c>
      <c r="K234" s="62">
        <f t="shared" ref="K234:P236" si="645">K235</f>
        <v>0</v>
      </c>
      <c r="L234" s="62">
        <f t="shared" si="645"/>
        <v>0</v>
      </c>
      <c r="M234" s="62">
        <f t="shared" si="645"/>
        <v>0</v>
      </c>
      <c r="N234" s="62">
        <f t="shared" si="645"/>
        <v>0</v>
      </c>
      <c r="O234" s="62">
        <f t="shared" si="645"/>
        <v>0</v>
      </c>
      <c r="P234" s="62">
        <f t="shared" si="645"/>
        <v>0</v>
      </c>
      <c r="Q234" s="62">
        <f>Q235</f>
        <v>0</v>
      </c>
      <c r="R234" s="62">
        <f t="shared" ref="R234:V236" si="646">R235</f>
        <v>0</v>
      </c>
      <c r="S234" s="62">
        <f t="shared" si="646"/>
        <v>0</v>
      </c>
      <c r="T234" s="62">
        <f>T235</f>
        <v>0</v>
      </c>
      <c r="U234" s="62">
        <f t="shared" si="646"/>
        <v>0</v>
      </c>
      <c r="V234" s="62">
        <f t="shared" si="646"/>
        <v>0</v>
      </c>
      <c r="W234" s="62">
        <v>0</v>
      </c>
      <c r="X234" s="62">
        <v>0</v>
      </c>
      <c r="Y234" s="62">
        <v>0</v>
      </c>
      <c r="Z234" s="62">
        <v>0</v>
      </c>
      <c r="AA234" s="62">
        <v>0</v>
      </c>
      <c r="AB234" s="62">
        <v>0</v>
      </c>
      <c r="AC234" s="62">
        <f t="shared" ref="AC234:AC236" si="647">AC235</f>
        <v>0</v>
      </c>
      <c r="AD234" s="62">
        <f>AD235</f>
        <v>0</v>
      </c>
      <c r="AE234" s="62">
        <f t="shared" ref="AE234:AJ236" si="648">AE235</f>
        <v>0</v>
      </c>
      <c r="AF234" s="62">
        <f t="shared" si="648"/>
        <v>0</v>
      </c>
      <c r="AG234" s="62" t="e">
        <f t="shared" si="648"/>
        <v>#REF!</v>
      </c>
      <c r="AH234" s="62" t="e">
        <f t="shared" si="648"/>
        <v>#REF!</v>
      </c>
      <c r="AI234" s="62" t="e">
        <f t="shared" si="648"/>
        <v>#REF!</v>
      </c>
      <c r="AJ234" s="62" t="e">
        <f t="shared" si="648"/>
        <v>#REF!</v>
      </c>
      <c r="AK234" s="62">
        <f>AK235</f>
        <v>0</v>
      </c>
      <c r="AL234" s="62">
        <f t="shared" ref="AL234:BA236" si="649">AL235</f>
        <v>0</v>
      </c>
      <c r="AM234" s="62">
        <f t="shared" si="649"/>
        <v>0</v>
      </c>
      <c r="AN234" s="62">
        <f t="shared" si="649"/>
        <v>0</v>
      </c>
      <c r="AO234" s="62">
        <f t="shared" si="649"/>
        <v>0</v>
      </c>
      <c r="AP234" s="62">
        <f t="shared" si="649"/>
        <v>0</v>
      </c>
      <c r="AQ234" s="62">
        <f t="shared" si="649"/>
        <v>0</v>
      </c>
      <c r="AR234" s="62">
        <f>AR235</f>
        <v>0</v>
      </c>
      <c r="AS234" s="62">
        <f t="shared" si="649"/>
        <v>0</v>
      </c>
      <c r="AT234" s="62">
        <f t="shared" si="649"/>
        <v>0</v>
      </c>
      <c r="AU234" s="62">
        <f t="shared" si="649"/>
        <v>0</v>
      </c>
      <c r="AV234" s="62">
        <f t="shared" si="649"/>
        <v>0</v>
      </c>
      <c r="AW234" s="62">
        <f t="shared" si="649"/>
        <v>0</v>
      </c>
      <c r="AX234" s="62">
        <f t="shared" si="649"/>
        <v>0</v>
      </c>
      <c r="AY234" s="62">
        <f>AY235</f>
        <v>0</v>
      </c>
      <c r="AZ234" s="62">
        <f t="shared" si="649"/>
        <v>0</v>
      </c>
      <c r="BA234" s="62">
        <f t="shared" si="649"/>
        <v>0</v>
      </c>
      <c r="BB234" s="62">
        <f t="shared" ref="AZ234:BE236" si="650">BB235</f>
        <v>0</v>
      </c>
      <c r="BC234" s="62">
        <f t="shared" si="650"/>
        <v>0</v>
      </c>
      <c r="BD234" s="62">
        <f t="shared" si="650"/>
        <v>0</v>
      </c>
      <c r="BE234" s="62">
        <f t="shared" si="650"/>
        <v>0</v>
      </c>
      <c r="BF234" s="62">
        <f>BF235</f>
        <v>0</v>
      </c>
      <c r="BG234" s="62">
        <f t="shared" ref="BG234:BK236" si="651">BG235</f>
        <v>0</v>
      </c>
      <c r="BH234" s="62">
        <f t="shared" si="651"/>
        <v>0</v>
      </c>
      <c r="BI234" s="62" t="e">
        <f t="shared" si="651"/>
        <v>#REF!</v>
      </c>
      <c r="BJ234" s="62" t="e">
        <f t="shared" si="651"/>
        <v>#REF!</v>
      </c>
      <c r="BK234" s="62" t="e">
        <f t="shared" si="651"/>
        <v>#REF!</v>
      </c>
      <c r="BL234" s="62" t="e">
        <f t="shared" si="423"/>
        <v>#REF!</v>
      </c>
      <c r="BM234" s="304"/>
      <c r="BN234" s="304"/>
      <c r="BO234" s="304"/>
      <c r="BP234" s="304"/>
      <c r="BQ234" s="304"/>
      <c r="BR234" s="304"/>
      <c r="BS234" s="64"/>
    </row>
    <row r="235" spans="1:72" s="106" customFormat="1" ht="36.75" hidden="1" customHeight="1">
      <c r="A235" s="77"/>
      <c r="B235" s="104">
        <v>2014</v>
      </c>
      <c r="C235" s="105">
        <v>8317</v>
      </c>
      <c r="D235" s="104">
        <v>1</v>
      </c>
      <c r="E235" s="104">
        <v>6000</v>
      </c>
      <c r="F235" s="104">
        <v>6200</v>
      </c>
      <c r="G235" s="104">
        <v>627</v>
      </c>
      <c r="H235" s="104">
        <v>1</v>
      </c>
      <c r="I235" s="66" t="s">
        <v>195</v>
      </c>
      <c r="J235" s="67">
        <v>0</v>
      </c>
      <c r="K235" s="67">
        <v>0</v>
      </c>
      <c r="L235" s="68">
        <f>J235+K235</f>
        <v>0</v>
      </c>
      <c r="M235" s="67">
        <v>0</v>
      </c>
      <c r="N235" s="67">
        <v>0</v>
      </c>
      <c r="O235" s="68">
        <f>+M235+N235</f>
        <v>0</v>
      </c>
      <c r="P235" s="68">
        <f>+L235+O235</f>
        <v>0</v>
      </c>
      <c r="Q235" s="71">
        <v>0</v>
      </c>
      <c r="R235" s="71">
        <v>0</v>
      </c>
      <c r="S235" s="71">
        <v>0</v>
      </c>
      <c r="T235" s="71">
        <v>0</v>
      </c>
      <c r="U235" s="71">
        <v>0</v>
      </c>
      <c r="V235" s="71">
        <v>0</v>
      </c>
      <c r="W235" s="67">
        <v>0</v>
      </c>
      <c r="X235" s="67">
        <v>0</v>
      </c>
      <c r="Y235" s="68">
        <v>0</v>
      </c>
      <c r="Z235" s="67">
        <v>0</v>
      </c>
      <c r="AA235" s="67">
        <v>0</v>
      </c>
      <c r="AB235" s="68">
        <v>0</v>
      </c>
      <c r="AC235" s="68">
        <f>+Y235+AB235</f>
        <v>0</v>
      </c>
      <c r="AD235" s="67">
        <f>J235+Q235-T235</f>
        <v>0</v>
      </c>
      <c r="AE235" s="67">
        <f>K235+R235-U235</f>
        <v>0</v>
      </c>
      <c r="AF235" s="68">
        <f>AD235+AE235</f>
        <v>0</v>
      </c>
      <c r="AG235" s="67" t="e">
        <f>M235+#REF!-V235</f>
        <v>#REF!</v>
      </c>
      <c r="AH235" s="67" t="e">
        <f>N235+S235-#REF!</f>
        <v>#REF!</v>
      </c>
      <c r="AI235" s="68" t="e">
        <f>+AG235+AH235</f>
        <v>#REF!</v>
      </c>
      <c r="AJ235" s="68" t="e">
        <f>+AF235+AI235</f>
        <v>#REF!</v>
      </c>
      <c r="AK235" s="71">
        <v>0</v>
      </c>
      <c r="AL235" s="71">
        <v>0</v>
      </c>
      <c r="AM235" s="68">
        <f>AK235+AL235</f>
        <v>0</v>
      </c>
      <c r="AN235" s="71">
        <v>0</v>
      </c>
      <c r="AO235" s="71">
        <v>0</v>
      </c>
      <c r="AP235" s="68">
        <f>+AN235+AO235</f>
        <v>0</v>
      </c>
      <c r="AQ235" s="68">
        <f>+AM235+AP235</f>
        <v>0</v>
      </c>
      <c r="AR235" s="71">
        <v>0</v>
      </c>
      <c r="AS235" s="71">
        <v>0</v>
      </c>
      <c r="AT235" s="68">
        <f>AR235+AS235</f>
        <v>0</v>
      </c>
      <c r="AU235" s="71">
        <v>0</v>
      </c>
      <c r="AV235" s="71">
        <v>0</v>
      </c>
      <c r="AW235" s="68">
        <f>+AU235+AV235</f>
        <v>0</v>
      </c>
      <c r="AX235" s="68">
        <f>+AT235+AW235</f>
        <v>0</v>
      </c>
      <c r="AY235" s="71">
        <v>0</v>
      </c>
      <c r="AZ235" s="71">
        <v>0</v>
      </c>
      <c r="BA235" s="68">
        <f>AY235+AZ235</f>
        <v>0</v>
      </c>
      <c r="BB235" s="71">
        <v>0</v>
      </c>
      <c r="BC235" s="71">
        <v>0</v>
      </c>
      <c r="BD235" s="68">
        <f>+BB235+BC235</f>
        <v>0</v>
      </c>
      <c r="BE235" s="68">
        <f>+BA235+BD235</f>
        <v>0</v>
      </c>
      <c r="BF235" s="67">
        <f t="shared" ref="BF235:BG235" si="652">AD235-AK235-AR235-AY235</f>
        <v>0</v>
      </c>
      <c r="BG235" s="67">
        <f t="shared" si="652"/>
        <v>0</v>
      </c>
      <c r="BH235" s="68">
        <f t="shared" ref="BH235" si="653">BF235+BG235</f>
        <v>0</v>
      </c>
      <c r="BI235" s="67" t="e">
        <f t="shared" ref="BI235:BJ235" si="654">AG235-AN235-AU235-BB235</f>
        <v>#REF!</v>
      </c>
      <c r="BJ235" s="67" t="e">
        <f t="shared" si="654"/>
        <v>#REF!</v>
      </c>
      <c r="BK235" s="68" t="e">
        <f t="shared" ref="BK235" si="655">+BI235+BJ235</f>
        <v>#REF!</v>
      </c>
      <c r="BL235" s="68" t="e">
        <f t="shared" si="423"/>
        <v>#REF!</v>
      </c>
      <c r="BM235" s="305">
        <v>0</v>
      </c>
      <c r="BN235" s="305">
        <v>0</v>
      </c>
      <c r="BO235" s="306"/>
      <c r="BP235" s="306"/>
      <c r="BQ235" s="305">
        <v>0</v>
      </c>
      <c r="BR235" s="305">
        <v>0</v>
      </c>
      <c r="BS235" s="74" t="s">
        <v>37</v>
      </c>
    </row>
    <row r="236" spans="1:72" s="79" customFormat="1" ht="79.5" hidden="1" customHeight="1">
      <c r="A236" s="77"/>
      <c r="B236" s="59">
        <v>2014</v>
      </c>
      <c r="C236" s="60">
        <v>8317</v>
      </c>
      <c r="D236" s="59">
        <v>1</v>
      </c>
      <c r="E236" s="59">
        <v>6000</v>
      </c>
      <c r="F236" s="59">
        <v>6200</v>
      </c>
      <c r="G236" s="59">
        <v>629</v>
      </c>
      <c r="H236" s="59"/>
      <c r="I236" s="61" t="s">
        <v>197</v>
      </c>
      <c r="J236" s="62">
        <f>J237</f>
        <v>0</v>
      </c>
      <c r="K236" s="62">
        <f t="shared" si="645"/>
        <v>0</v>
      </c>
      <c r="L236" s="62">
        <f t="shared" si="645"/>
        <v>0</v>
      </c>
      <c r="M236" s="62">
        <f t="shared" si="645"/>
        <v>0</v>
      </c>
      <c r="N236" s="62">
        <f t="shared" si="645"/>
        <v>0</v>
      </c>
      <c r="O236" s="62">
        <f t="shared" si="645"/>
        <v>0</v>
      </c>
      <c r="P236" s="62">
        <f t="shared" si="645"/>
        <v>0</v>
      </c>
      <c r="Q236" s="62">
        <f>Q237</f>
        <v>0</v>
      </c>
      <c r="R236" s="62">
        <f t="shared" si="646"/>
        <v>0</v>
      </c>
      <c r="S236" s="62">
        <f t="shared" si="646"/>
        <v>0</v>
      </c>
      <c r="T236" s="62">
        <f>T237</f>
        <v>0</v>
      </c>
      <c r="U236" s="62">
        <f t="shared" si="646"/>
        <v>0</v>
      </c>
      <c r="V236" s="62">
        <f t="shared" si="646"/>
        <v>0</v>
      </c>
      <c r="W236" s="62">
        <v>0</v>
      </c>
      <c r="X236" s="62">
        <v>0</v>
      </c>
      <c r="Y236" s="62">
        <v>0</v>
      </c>
      <c r="Z236" s="62">
        <v>0</v>
      </c>
      <c r="AA236" s="62">
        <v>0</v>
      </c>
      <c r="AB236" s="62">
        <v>0</v>
      </c>
      <c r="AC236" s="62">
        <f t="shared" si="647"/>
        <v>0</v>
      </c>
      <c r="AD236" s="62">
        <f>AD237</f>
        <v>0</v>
      </c>
      <c r="AE236" s="62">
        <f t="shared" si="648"/>
        <v>0</v>
      </c>
      <c r="AF236" s="62">
        <f t="shared" si="648"/>
        <v>0</v>
      </c>
      <c r="AG236" s="62" t="e">
        <f t="shared" si="648"/>
        <v>#REF!</v>
      </c>
      <c r="AH236" s="62" t="e">
        <f t="shared" si="648"/>
        <v>#REF!</v>
      </c>
      <c r="AI236" s="62" t="e">
        <f t="shared" si="648"/>
        <v>#REF!</v>
      </c>
      <c r="AJ236" s="62" t="e">
        <f t="shared" si="648"/>
        <v>#REF!</v>
      </c>
      <c r="AK236" s="62">
        <f>AK237</f>
        <v>0</v>
      </c>
      <c r="AL236" s="62">
        <f t="shared" si="649"/>
        <v>0</v>
      </c>
      <c r="AM236" s="62">
        <f t="shared" si="649"/>
        <v>0</v>
      </c>
      <c r="AN236" s="62">
        <f t="shared" si="649"/>
        <v>0</v>
      </c>
      <c r="AO236" s="62">
        <f t="shared" si="649"/>
        <v>0</v>
      </c>
      <c r="AP236" s="62">
        <f t="shared" si="649"/>
        <v>0</v>
      </c>
      <c r="AQ236" s="62">
        <f t="shared" si="649"/>
        <v>0</v>
      </c>
      <c r="AR236" s="62">
        <f>AR237</f>
        <v>0</v>
      </c>
      <c r="AS236" s="62">
        <f t="shared" si="649"/>
        <v>0</v>
      </c>
      <c r="AT236" s="62">
        <f t="shared" si="649"/>
        <v>0</v>
      </c>
      <c r="AU236" s="62">
        <f t="shared" si="649"/>
        <v>0</v>
      </c>
      <c r="AV236" s="62">
        <f t="shared" si="649"/>
        <v>0</v>
      </c>
      <c r="AW236" s="62">
        <f t="shared" si="649"/>
        <v>0</v>
      </c>
      <c r="AX236" s="62">
        <f t="shared" si="649"/>
        <v>0</v>
      </c>
      <c r="AY236" s="62">
        <f>AY237</f>
        <v>0</v>
      </c>
      <c r="AZ236" s="62">
        <f t="shared" si="650"/>
        <v>0</v>
      </c>
      <c r="BA236" s="62">
        <f t="shared" si="650"/>
        <v>0</v>
      </c>
      <c r="BB236" s="62">
        <f t="shared" si="650"/>
        <v>0</v>
      </c>
      <c r="BC236" s="62">
        <f t="shared" si="650"/>
        <v>0</v>
      </c>
      <c r="BD236" s="62">
        <f t="shared" si="650"/>
        <v>0</v>
      </c>
      <c r="BE236" s="62">
        <f t="shared" si="650"/>
        <v>0</v>
      </c>
      <c r="BF236" s="62">
        <f>BF237</f>
        <v>0</v>
      </c>
      <c r="BG236" s="62">
        <f t="shared" si="651"/>
        <v>0</v>
      </c>
      <c r="BH236" s="62">
        <f t="shared" si="651"/>
        <v>0</v>
      </c>
      <c r="BI236" s="62" t="e">
        <f t="shared" si="651"/>
        <v>#REF!</v>
      </c>
      <c r="BJ236" s="62" t="e">
        <f t="shared" si="651"/>
        <v>#REF!</v>
      </c>
      <c r="BK236" s="62" t="e">
        <f t="shared" si="651"/>
        <v>#REF!</v>
      </c>
      <c r="BL236" s="62" t="e">
        <f t="shared" si="423"/>
        <v>#REF!</v>
      </c>
      <c r="BM236" s="304"/>
      <c r="BN236" s="304"/>
      <c r="BO236" s="304"/>
      <c r="BP236" s="304"/>
      <c r="BQ236" s="304"/>
      <c r="BR236" s="304"/>
      <c r="BS236" s="64"/>
      <c r="BT236" s="77"/>
    </row>
    <row r="237" spans="1:72" s="46" customFormat="1" ht="36.75" hidden="1" customHeight="1">
      <c r="A237" s="77"/>
      <c r="B237" s="104">
        <v>2014</v>
      </c>
      <c r="C237" s="105">
        <v>8317</v>
      </c>
      <c r="D237" s="104">
        <v>1</v>
      </c>
      <c r="E237" s="104">
        <v>6000</v>
      </c>
      <c r="F237" s="104">
        <v>6200</v>
      </c>
      <c r="G237" s="104">
        <v>269</v>
      </c>
      <c r="H237" s="104">
        <v>1</v>
      </c>
      <c r="I237" s="66" t="s">
        <v>198</v>
      </c>
      <c r="J237" s="67">
        <v>0</v>
      </c>
      <c r="K237" s="67">
        <v>0</v>
      </c>
      <c r="L237" s="68">
        <f>J237+K237</f>
        <v>0</v>
      </c>
      <c r="M237" s="67">
        <v>0</v>
      </c>
      <c r="N237" s="67">
        <v>0</v>
      </c>
      <c r="O237" s="68">
        <f>+M237+N237</f>
        <v>0</v>
      </c>
      <c r="P237" s="68">
        <f>+L237+O237</f>
        <v>0</v>
      </c>
      <c r="Q237" s="71">
        <v>0</v>
      </c>
      <c r="R237" s="71">
        <v>0</v>
      </c>
      <c r="S237" s="71">
        <v>0</v>
      </c>
      <c r="T237" s="71">
        <v>0</v>
      </c>
      <c r="U237" s="71">
        <v>0</v>
      </c>
      <c r="V237" s="71">
        <v>0</v>
      </c>
      <c r="W237" s="67">
        <v>0</v>
      </c>
      <c r="X237" s="67">
        <v>0</v>
      </c>
      <c r="Y237" s="68">
        <v>0</v>
      </c>
      <c r="Z237" s="67">
        <v>0</v>
      </c>
      <c r="AA237" s="67">
        <v>0</v>
      </c>
      <c r="AB237" s="68">
        <v>0</v>
      </c>
      <c r="AC237" s="68">
        <f>+Y237+AB237</f>
        <v>0</v>
      </c>
      <c r="AD237" s="67">
        <f>J237+Q237-T237</f>
        <v>0</v>
      </c>
      <c r="AE237" s="67">
        <f>K237+R237-U237</f>
        <v>0</v>
      </c>
      <c r="AF237" s="68">
        <f>AD237+AE237</f>
        <v>0</v>
      </c>
      <c r="AG237" s="67" t="e">
        <f>M237+#REF!-V237</f>
        <v>#REF!</v>
      </c>
      <c r="AH237" s="67" t="e">
        <f>N237+S237-#REF!</f>
        <v>#REF!</v>
      </c>
      <c r="AI237" s="68" t="e">
        <f>+AG237+AH237</f>
        <v>#REF!</v>
      </c>
      <c r="AJ237" s="68" t="e">
        <f>+AF237+AI237</f>
        <v>#REF!</v>
      </c>
      <c r="AK237" s="71">
        <v>0</v>
      </c>
      <c r="AL237" s="71">
        <v>0</v>
      </c>
      <c r="AM237" s="68">
        <f>AK237+AL237</f>
        <v>0</v>
      </c>
      <c r="AN237" s="71">
        <v>0</v>
      </c>
      <c r="AO237" s="71">
        <v>0</v>
      </c>
      <c r="AP237" s="68">
        <f>+AN237+AO237</f>
        <v>0</v>
      </c>
      <c r="AQ237" s="68">
        <f>+AM237+AP237</f>
        <v>0</v>
      </c>
      <c r="AR237" s="71">
        <v>0</v>
      </c>
      <c r="AS237" s="71">
        <v>0</v>
      </c>
      <c r="AT237" s="68">
        <f>AR237+AS237</f>
        <v>0</v>
      </c>
      <c r="AU237" s="71">
        <v>0</v>
      </c>
      <c r="AV237" s="71">
        <v>0</v>
      </c>
      <c r="AW237" s="68">
        <f>+AU237+AV237</f>
        <v>0</v>
      </c>
      <c r="AX237" s="68">
        <f>+AT237+AW237</f>
        <v>0</v>
      </c>
      <c r="AY237" s="71">
        <v>0</v>
      </c>
      <c r="AZ237" s="71">
        <v>0</v>
      </c>
      <c r="BA237" s="68">
        <f>AY237+AZ237</f>
        <v>0</v>
      </c>
      <c r="BB237" s="71">
        <v>0</v>
      </c>
      <c r="BC237" s="71">
        <v>0</v>
      </c>
      <c r="BD237" s="68">
        <f>+BB237+BC237</f>
        <v>0</v>
      </c>
      <c r="BE237" s="68">
        <f>+BA237+BD237</f>
        <v>0</v>
      </c>
      <c r="BF237" s="67">
        <f t="shared" ref="BF237:BG237" si="656">AD237-AK237-AR237-AY237</f>
        <v>0</v>
      </c>
      <c r="BG237" s="67">
        <f t="shared" si="656"/>
        <v>0</v>
      </c>
      <c r="BH237" s="68">
        <f t="shared" ref="BH237" si="657">BF237+BG237</f>
        <v>0</v>
      </c>
      <c r="BI237" s="67" t="e">
        <f t="shared" ref="BI237:BJ237" si="658">AG237-AN237-AU237-BB237</f>
        <v>#REF!</v>
      </c>
      <c r="BJ237" s="67" t="e">
        <f t="shared" si="658"/>
        <v>#REF!</v>
      </c>
      <c r="BK237" s="68" t="e">
        <f t="shared" ref="BK237" si="659">+BI237+BJ237</f>
        <v>#REF!</v>
      </c>
      <c r="BL237" s="68" t="e">
        <f t="shared" si="423"/>
        <v>#REF!</v>
      </c>
      <c r="BM237" s="305">
        <v>0</v>
      </c>
      <c r="BN237" s="305">
        <v>0</v>
      </c>
      <c r="BO237" s="306"/>
      <c r="BP237" s="306"/>
      <c r="BQ237" s="305">
        <v>0</v>
      </c>
      <c r="BR237" s="305">
        <v>0</v>
      </c>
      <c r="BS237" s="74" t="s">
        <v>37</v>
      </c>
      <c r="BT237" s="77"/>
    </row>
    <row r="238" spans="1:72" s="110" customFormat="1" ht="65.25" customHeight="1">
      <c r="A238" s="77"/>
      <c r="B238" s="41">
        <v>2014</v>
      </c>
      <c r="C238" s="42">
        <v>8317</v>
      </c>
      <c r="D238" s="41">
        <v>2</v>
      </c>
      <c r="E238" s="41"/>
      <c r="F238" s="41"/>
      <c r="G238" s="41"/>
      <c r="H238" s="41"/>
      <c r="I238" s="43" t="s">
        <v>199</v>
      </c>
      <c r="J238" s="44">
        <f t="shared" ref="J238:P238" si="660">J239+J252+J284+J321+J480</f>
        <v>12443400</v>
      </c>
      <c r="K238" s="44">
        <f t="shared" si="660"/>
        <v>2132800</v>
      </c>
      <c r="L238" s="44">
        <f t="shared" si="660"/>
        <v>14576200.000000002</v>
      </c>
      <c r="M238" s="44">
        <f t="shared" si="660"/>
        <v>11220069.939999999</v>
      </c>
      <c r="N238" s="44">
        <f t="shared" si="660"/>
        <v>0</v>
      </c>
      <c r="O238" s="44">
        <f t="shared" si="660"/>
        <v>11220069.939999999</v>
      </c>
      <c r="P238" s="44">
        <f t="shared" si="660"/>
        <v>25796269.940000001</v>
      </c>
      <c r="Q238" s="44">
        <f t="shared" ref="Q238:S238" si="661">Q239+Q252+Q284+Q321+Q480</f>
        <v>0</v>
      </c>
      <c r="R238" s="44">
        <f t="shared" si="661"/>
        <v>0</v>
      </c>
      <c r="S238" s="44">
        <f t="shared" si="661"/>
        <v>0</v>
      </c>
      <c r="T238" s="44">
        <f t="shared" ref="T238:V238" si="662">T239+T252+T284+T321+T480</f>
        <v>0</v>
      </c>
      <c r="U238" s="44">
        <f t="shared" si="662"/>
        <v>0</v>
      </c>
      <c r="V238" s="44">
        <f t="shared" si="662"/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f t="shared" ref="AC238" si="663">+AC239+AC252+AC284</f>
        <v>0</v>
      </c>
      <c r="AD238" s="44">
        <f t="shared" ref="AD238:BH238" si="664">AD239+AD252+AD284+AD321+AD480</f>
        <v>12443400</v>
      </c>
      <c r="AE238" s="44">
        <f t="shared" si="664"/>
        <v>2132800</v>
      </c>
      <c r="AF238" s="44">
        <f t="shared" si="664"/>
        <v>14576200.000000002</v>
      </c>
      <c r="AG238" s="44">
        <f>+AG239+AG252+AG284</f>
        <v>11220069.939999999</v>
      </c>
      <c r="AH238" s="44">
        <f t="shared" ref="AH238:AJ238" si="665">+AH239+AH252+AH284</f>
        <v>0</v>
      </c>
      <c r="AI238" s="44">
        <f t="shared" si="665"/>
        <v>11220069.939999999</v>
      </c>
      <c r="AJ238" s="44">
        <f t="shared" si="665"/>
        <v>25796269.940000001</v>
      </c>
      <c r="AK238" s="44">
        <f t="shared" si="664"/>
        <v>0</v>
      </c>
      <c r="AL238" s="44">
        <f t="shared" si="664"/>
        <v>0</v>
      </c>
      <c r="AM238" s="44">
        <f t="shared" si="664"/>
        <v>0</v>
      </c>
      <c r="AN238" s="44">
        <f t="shared" si="664"/>
        <v>2920119.4899999998</v>
      </c>
      <c r="AO238" s="44">
        <f t="shared" si="664"/>
        <v>0</v>
      </c>
      <c r="AP238" s="44">
        <f t="shared" si="664"/>
        <v>2920119.4899999998</v>
      </c>
      <c r="AQ238" s="44">
        <f t="shared" si="664"/>
        <v>2920119.4899999998</v>
      </c>
      <c r="AR238" s="44">
        <f t="shared" si="664"/>
        <v>0</v>
      </c>
      <c r="AS238" s="44">
        <f t="shared" si="664"/>
        <v>0</v>
      </c>
      <c r="AT238" s="44">
        <f t="shared" si="664"/>
        <v>0</v>
      </c>
      <c r="AU238" s="44">
        <f t="shared" si="664"/>
        <v>34500</v>
      </c>
      <c r="AV238" s="44">
        <f t="shared" si="664"/>
        <v>0</v>
      </c>
      <c r="AW238" s="44">
        <f t="shared" si="664"/>
        <v>34500</v>
      </c>
      <c r="AX238" s="44">
        <f t="shared" si="664"/>
        <v>34500</v>
      </c>
      <c r="AY238" s="44">
        <f t="shared" si="664"/>
        <v>0</v>
      </c>
      <c r="AZ238" s="44">
        <f t="shared" si="664"/>
        <v>0</v>
      </c>
      <c r="BA238" s="44">
        <f t="shared" si="664"/>
        <v>0</v>
      </c>
      <c r="BB238" s="44">
        <f t="shared" si="664"/>
        <v>0</v>
      </c>
      <c r="BC238" s="44">
        <f t="shared" si="664"/>
        <v>0</v>
      </c>
      <c r="BD238" s="44">
        <f t="shared" si="664"/>
        <v>0</v>
      </c>
      <c r="BE238" s="44">
        <f t="shared" si="664"/>
        <v>0</v>
      </c>
      <c r="BF238" s="44">
        <f t="shared" si="664"/>
        <v>12443400</v>
      </c>
      <c r="BG238" s="44">
        <f t="shared" si="664"/>
        <v>2132800</v>
      </c>
      <c r="BH238" s="44">
        <f t="shared" si="664"/>
        <v>14576200.000000002</v>
      </c>
      <c r="BI238" s="44">
        <f>+BI239+BI252+BI284</f>
        <v>8265450.4499999993</v>
      </c>
      <c r="BJ238" s="44">
        <f t="shared" ref="BJ238:BK238" si="666">+BJ239+BJ252+BJ284</f>
        <v>0</v>
      </c>
      <c r="BK238" s="44">
        <f t="shared" si="666"/>
        <v>8265450.4499999993</v>
      </c>
      <c r="BL238" s="44">
        <f t="shared" si="423"/>
        <v>22841650.450000003</v>
      </c>
      <c r="BM238" s="301"/>
      <c r="BN238" s="301"/>
      <c r="BO238" s="301"/>
      <c r="BP238" s="301"/>
      <c r="BQ238" s="301"/>
      <c r="BR238" s="301"/>
      <c r="BS238" s="109"/>
      <c r="BT238" s="77"/>
    </row>
    <row r="239" spans="1:72" s="75" customFormat="1" ht="36.75" customHeight="1">
      <c r="A239" s="77"/>
      <c r="B239" s="47">
        <v>2014</v>
      </c>
      <c r="C239" s="48">
        <v>8317</v>
      </c>
      <c r="D239" s="47">
        <v>2</v>
      </c>
      <c r="E239" s="47">
        <v>1000</v>
      </c>
      <c r="F239" s="47"/>
      <c r="G239" s="47"/>
      <c r="H239" s="47"/>
      <c r="I239" s="49" t="s">
        <v>33</v>
      </c>
      <c r="J239" s="50">
        <f>J240+J245</f>
        <v>0</v>
      </c>
      <c r="K239" s="50">
        <f t="shared" ref="K239:P239" si="667">K240+K245</f>
        <v>0</v>
      </c>
      <c r="L239" s="50">
        <f t="shared" si="667"/>
        <v>0</v>
      </c>
      <c r="M239" s="50">
        <f t="shared" si="667"/>
        <v>10820069.939999999</v>
      </c>
      <c r="N239" s="50">
        <f t="shared" si="667"/>
        <v>0</v>
      </c>
      <c r="O239" s="50">
        <f t="shared" si="667"/>
        <v>10820069.939999999</v>
      </c>
      <c r="P239" s="50">
        <f t="shared" si="667"/>
        <v>10820069.939999999</v>
      </c>
      <c r="Q239" s="50">
        <f>Q240+Q245</f>
        <v>0</v>
      </c>
      <c r="R239" s="50">
        <f t="shared" ref="R239:S239" si="668">R240+R245</f>
        <v>0</v>
      </c>
      <c r="S239" s="50">
        <f t="shared" si="668"/>
        <v>0</v>
      </c>
      <c r="T239" s="50">
        <f>T240+T245</f>
        <v>0</v>
      </c>
      <c r="U239" s="50">
        <f t="shared" ref="U239:V239" si="669">U240+U245</f>
        <v>0</v>
      </c>
      <c r="V239" s="50">
        <f t="shared" si="669"/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0</v>
      </c>
      <c r="AB239" s="50">
        <v>0</v>
      </c>
      <c r="AC239" s="50">
        <f t="shared" ref="AC239" si="670">+AC240</f>
        <v>0</v>
      </c>
      <c r="AD239" s="50">
        <f>AD240+AD245</f>
        <v>0</v>
      </c>
      <c r="AE239" s="50">
        <f t="shared" ref="AE239:AF239" si="671">AE240+AE245</f>
        <v>0</v>
      </c>
      <c r="AF239" s="50">
        <f t="shared" si="671"/>
        <v>0</v>
      </c>
      <c r="AG239" s="50">
        <f>+AG240</f>
        <v>10820069.939999999</v>
      </c>
      <c r="AH239" s="50">
        <f t="shared" ref="AH239:AJ239" si="672">+AH240</f>
        <v>0</v>
      </c>
      <c r="AI239" s="50">
        <f t="shared" si="672"/>
        <v>10820069.939999999</v>
      </c>
      <c r="AJ239" s="50">
        <f t="shared" si="672"/>
        <v>10820069.939999999</v>
      </c>
      <c r="AK239" s="50">
        <f>AK240+AK245</f>
        <v>0</v>
      </c>
      <c r="AL239" s="50">
        <f t="shared" ref="AL239:AQ239" si="673">AL240+AL245</f>
        <v>0</v>
      </c>
      <c r="AM239" s="50">
        <f t="shared" si="673"/>
        <v>0</v>
      </c>
      <c r="AN239" s="50">
        <f t="shared" si="673"/>
        <v>2920119.4899999998</v>
      </c>
      <c r="AO239" s="50">
        <f t="shared" si="673"/>
        <v>0</v>
      </c>
      <c r="AP239" s="50">
        <f t="shared" si="673"/>
        <v>2920119.4899999998</v>
      </c>
      <c r="AQ239" s="50">
        <f t="shared" si="673"/>
        <v>2920119.4899999998</v>
      </c>
      <c r="AR239" s="50">
        <f>AR240+AR245</f>
        <v>0</v>
      </c>
      <c r="AS239" s="50">
        <f t="shared" ref="AS239:AX239" si="674">AS240+AS245</f>
        <v>0</v>
      </c>
      <c r="AT239" s="50">
        <f t="shared" si="674"/>
        <v>0</v>
      </c>
      <c r="AU239" s="50">
        <f t="shared" si="674"/>
        <v>0</v>
      </c>
      <c r="AV239" s="50">
        <f t="shared" si="674"/>
        <v>0</v>
      </c>
      <c r="AW239" s="50">
        <f t="shared" si="674"/>
        <v>0</v>
      </c>
      <c r="AX239" s="50">
        <f t="shared" si="674"/>
        <v>0</v>
      </c>
      <c r="AY239" s="50">
        <f>AY240+AY245</f>
        <v>0</v>
      </c>
      <c r="AZ239" s="50">
        <f t="shared" ref="AZ239:BE239" si="675">AZ240+AZ245</f>
        <v>0</v>
      </c>
      <c r="BA239" s="50">
        <f t="shared" si="675"/>
        <v>0</v>
      </c>
      <c r="BB239" s="50">
        <f t="shared" si="675"/>
        <v>0</v>
      </c>
      <c r="BC239" s="50">
        <f t="shared" si="675"/>
        <v>0</v>
      </c>
      <c r="BD239" s="50">
        <f t="shared" si="675"/>
        <v>0</v>
      </c>
      <c r="BE239" s="50">
        <f t="shared" si="675"/>
        <v>0</v>
      </c>
      <c r="BF239" s="50">
        <f>BF240+BF245</f>
        <v>0</v>
      </c>
      <c r="BG239" s="50">
        <f t="shared" ref="BG239:BH239" si="676">BG240+BG245</f>
        <v>0</v>
      </c>
      <c r="BH239" s="50">
        <f t="shared" si="676"/>
        <v>0</v>
      </c>
      <c r="BI239" s="50">
        <f>+BI240</f>
        <v>7899950.4499999993</v>
      </c>
      <c r="BJ239" s="50">
        <f t="shared" ref="BJ239:BK239" si="677">+BJ240</f>
        <v>0</v>
      </c>
      <c r="BK239" s="50">
        <f t="shared" si="677"/>
        <v>7899950.4499999993</v>
      </c>
      <c r="BL239" s="50">
        <f t="shared" si="423"/>
        <v>7899950.4499999993</v>
      </c>
      <c r="BM239" s="302"/>
      <c r="BN239" s="302"/>
      <c r="BO239" s="302"/>
      <c r="BP239" s="302"/>
      <c r="BQ239" s="302"/>
      <c r="BR239" s="302"/>
      <c r="BS239" s="76"/>
      <c r="BT239" s="77"/>
    </row>
    <row r="240" spans="1:72" s="78" customFormat="1" ht="40.5">
      <c r="A240" s="77"/>
      <c r="B240" s="53">
        <v>2014</v>
      </c>
      <c r="C240" s="54">
        <v>8317</v>
      </c>
      <c r="D240" s="53">
        <v>2</v>
      </c>
      <c r="E240" s="53">
        <v>1000</v>
      </c>
      <c r="F240" s="53">
        <v>1100</v>
      </c>
      <c r="G240" s="53"/>
      <c r="H240" s="53"/>
      <c r="I240" s="55" t="s">
        <v>34</v>
      </c>
      <c r="J240" s="56">
        <f>J241+J243</f>
        <v>0</v>
      </c>
      <c r="K240" s="56">
        <f t="shared" ref="K240:P240" si="678">K241+K243</f>
        <v>0</v>
      </c>
      <c r="L240" s="56">
        <f t="shared" si="678"/>
        <v>0</v>
      </c>
      <c r="M240" s="56">
        <f t="shared" si="678"/>
        <v>10820069.939999999</v>
      </c>
      <c r="N240" s="56">
        <f t="shared" si="678"/>
        <v>0</v>
      </c>
      <c r="O240" s="56">
        <f t="shared" si="678"/>
        <v>10820069.939999999</v>
      </c>
      <c r="P240" s="56">
        <f t="shared" si="678"/>
        <v>10820069.939999999</v>
      </c>
      <c r="Q240" s="56">
        <f>Q241+Q243</f>
        <v>0</v>
      </c>
      <c r="R240" s="56">
        <f t="shared" ref="R240:S240" si="679">R241+R243</f>
        <v>0</v>
      </c>
      <c r="S240" s="56">
        <f t="shared" si="679"/>
        <v>0</v>
      </c>
      <c r="T240" s="56">
        <f>T241+T243</f>
        <v>0</v>
      </c>
      <c r="U240" s="56">
        <f t="shared" ref="U240:V240" si="680">U241+U243</f>
        <v>0</v>
      </c>
      <c r="V240" s="56">
        <f t="shared" si="680"/>
        <v>0</v>
      </c>
      <c r="W240" s="56">
        <v>0</v>
      </c>
      <c r="X240" s="56">
        <v>0</v>
      </c>
      <c r="Y240" s="56">
        <v>0</v>
      </c>
      <c r="Z240" s="56">
        <v>0</v>
      </c>
      <c r="AA240" s="56">
        <v>0</v>
      </c>
      <c r="AB240" s="56">
        <v>0</v>
      </c>
      <c r="AC240" s="56">
        <f t="shared" ref="AC240" si="681">+AC243</f>
        <v>0</v>
      </c>
      <c r="AD240" s="56">
        <f>AD241+AD243</f>
        <v>0</v>
      </c>
      <c r="AE240" s="56">
        <f t="shared" ref="AE240:AF240" si="682">AE241+AE243</f>
        <v>0</v>
      </c>
      <c r="AF240" s="56">
        <f t="shared" si="682"/>
        <v>0</v>
      </c>
      <c r="AG240" s="56">
        <f>+AG243</f>
        <v>10820069.939999999</v>
      </c>
      <c r="AH240" s="56">
        <f t="shared" ref="AH240:AJ240" si="683">+AH243</f>
        <v>0</v>
      </c>
      <c r="AI240" s="56">
        <f t="shared" si="683"/>
        <v>10820069.939999999</v>
      </c>
      <c r="AJ240" s="56">
        <f t="shared" si="683"/>
        <v>10820069.939999999</v>
      </c>
      <c r="AK240" s="56">
        <f>AK241+AK243</f>
        <v>0</v>
      </c>
      <c r="AL240" s="56">
        <f t="shared" ref="AL240:AQ240" si="684">AL241+AL243</f>
        <v>0</v>
      </c>
      <c r="AM240" s="56">
        <f t="shared" si="684"/>
        <v>0</v>
      </c>
      <c r="AN240" s="56">
        <f t="shared" si="684"/>
        <v>2920119.4899999998</v>
      </c>
      <c r="AO240" s="56">
        <f t="shared" si="684"/>
        <v>0</v>
      </c>
      <c r="AP240" s="56">
        <f t="shared" si="684"/>
        <v>2920119.4899999998</v>
      </c>
      <c r="AQ240" s="56">
        <f t="shared" si="684"/>
        <v>2920119.4899999998</v>
      </c>
      <c r="AR240" s="56">
        <f>AR241+AR243</f>
        <v>0</v>
      </c>
      <c r="AS240" s="56">
        <f t="shared" ref="AS240:AX240" si="685">AS241+AS243</f>
        <v>0</v>
      </c>
      <c r="AT240" s="56">
        <f t="shared" si="685"/>
        <v>0</v>
      </c>
      <c r="AU240" s="56">
        <f t="shared" si="685"/>
        <v>0</v>
      </c>
      <c r="AV240" s="56">
        <f t="shared" si="685"/>
        <v>0</v>
      </c>
      <c r="AW240" s="56">
        <f t="shared" si="685"/>
        <v>0</v>
      </c>
      <c r="AX240" s="56">
        <f t="shared" si="685"/>
        <v>0</v>
      </c>
      <c r="AY240" s="56">
        <f>AY241+AY243</f>
        <v>0</v>
      </c>
      <c r="AZ240" s="56">
        <f t="shared" ref="AZ240:BE240" si="686">AZ241+AZ243</f>
        <v>0</v>
      </c>
      <c r="BA240" s="56">
        <f t="shared" si="686"/>
        <v>0</v>
      </c>
      <c r="BB240" s="56">
        <f t="shared" si="686"/>
        <v>0</v>
      </c>
      <c r="BC240" s="56">
        <f t="shared" si="686"/>
        <v>0</v>
      </c>
      <c r="BD240" s="56">
        <f t="shared" si="686"/>
        <v>0</v>
      </c>
      <c r="BE240" s="56">
        <f t="shared" si="686"/>
        <v>0</v>
      </c>
      <c r="BF240" s="56">
        <f>BF241+BF243</f>
        <v>0</v>
      </c>
      <c r="BG240" s="56">
        <f t="shared" ref="BG240:BH240" si="687">BG241+BG243</f>
        <v>0</v>
      </c>
      <c r="BH240" s="56">
        <f t="shared" si="687"/>
        <v>0</v>
      </c>
      <c r="BI240" s="56">
        <f>+BI243</f>
        <v>7899950.4499999993</v>
      </c>
      <c r="BJ240" s="56">
        <f t="shared" ref="BJ240:BK240" si="688">+BJ243</f>
        <v>0</v>
      </c>
      <c r="BK240" s="56">
        <f t="shared" si="688"/>
        <v>7899950.4499999993</v>
      </c>
      <c r="BL240" s="56">
        <f t="shared" si="423"/>
        <v>7899950.4499999993</v>
      </c>
      <c r="BM240" s="303"/>
      <c r="BN240" s="303"/>
      <c r="BO240" s="303"/>
      <c r="BP240" s="303"/>
      <c r="BQ240" s="303"/>
      <c r="BR240" s="303"/>
      <c r="BS240" s="58"/>
      <c r="BT240" s="77"/>
    </row>
    <row r="241" spans="1:72" s="79" customFormat="1" ht="36.75" hidden="1" customHeight="1">
      <c r="A241" s="77"/>
      <c r="B241" s="59">
        <v>2014</v>
      </c>
      <c r="C241" s="60">
        <v>8317</v>
      </c>
      <c r="D241" s="59">
        <v>2</v>
      </c>
      <c r="E241" s="59">
        <v>1000</v>
      </c>
      <c r="F241" s="59">
        <v>1100</v>
      </c>
      <c r="G241" s="59">
        <v>121</v>
      </c>
      <c r="H241" s="59"/>
      <c r="I241" s="61" t="s">
        <v>35</v>
      </c>
      <c r="J241" s="62">
        <f>J242</f>
        <v>0</v>
      </c>
      <c r="K241" s="62">
        <f t="shared" ref="K241:P241" si="689">K242</f>
        <v>0</v>
      </c>
      <c r="L241" s="62">
        <f t="shared" si="689"/>
        <v>0</v>
      </c>
      <c r="M241" s="62">
        <f t="shared" si="689"/>
        <v>0</v>
      </c>
      <c r="N241" s="62">
        <f t="shared" si="689"/>
        <v>0</v>
      </c>
      <c r="O241" s="62">
        <f t="shared" si="689"/>
        <v>0</v>
      </c>
      <c r="P241" s="62">
        <f t="shared" si="689"/>
        <v>0</v>
      </c>
      <c r="Q241" s="62">
        <f>Q242</f>
        <v>0</v>
      </c>
      <c r="R241" s="62">
        <f t="shared" ref="R241:V241" si="690">R242</f>
        <v>0</v>
      </c>
      <c r="S241" s="62">
        <f t="shared" si="690"/>
        <v>0</v>
      </c>
      <c r="T241" s="62">
        <f>T242</f>
        <v>0</v>
      </c>
      <c r="U241" s="62">
        <f t="shared" si="690"/>
        <v>0</v>
      </c>
      <c r="V241" s="62">
        <f t="shared" si="690"/>
        <v>0</v>
      </c>
      <c r="W241" s="62">
        <v>0</v>
      </c>
      <c r="X241" s="62">
        <v>0</v>
      </c>
      <c r="Y241" s="62">
        <v>0</v>
      </c>
      <c r="Z241" s="62">
        <v>0</v>
      </c>
      <c r="AA241" s="62">
        <v>0</v>
      </c>
      <c r="AB241" s="62">
        <v>0</v>
      </c>
      <c r="AC241" s="62">
        <f t="shared" ref="AC241" si="691">AC242</f>
        <v>0</v>
      </c>
      <c r="AD241" s="62">
        <f>AD242</f>
        <v>0</v>
      </c>
      <c r="AE241" s="62">
        <f t="shared" ref="AE241:AJ241" si="692">AE242</f>
        <v>0</v>
      </c>
      <c r="AF241" s="62">
        <f t="shared" si="692"/>
        <v>0</v>
      </c>
      <c r="AG241" s="62" t="e">
        <f t="shared" si="692"/>
        <v>#REF!</v>
      </c>
      <c r="AH241" s="62" t="e">
        <f t="shared" si="692"/>
        <v>#REF!</v>
      </c>
      <c r="AI241" s="62" t="e">
        <f t="shared" si="692"/>
        <v>#REF!</v>
      </c>
      <c r="AJ241" s="62" t="e">
        <f t="shared" si="692"/>
        <v>#REF!</v>
      </c>
      <c r="AK241" s="62">
        <f>AK242</f>
        <v>0</v>
      </c>
      <c r="AL241" s="62">
        <f t="shared" ref="AL241:BK241" si="693">AL242</f>
        <v>0</v>
      </c>
      <c r="AM241" s="62">
        <f t="shared" si="693"/>
        <v>0</v>
      </c>
      <c r="AN241" s="62">
        <f t="shared" si="693"/>
        <v>0</v>
      </c>
      <c r="AO241" s="62">
        <f t="shared" si="693"/>
        <v>0</v>
      </c>
      <c r="AP241" s="62">
        <f t="shared" si="693"/>
        <v>0</v>
      </c>
      <c r="AQ241" s="62">
        <f t="shared" si="693"/>
        <v>0</v>
      </c>
      <c r="AR241" s="62">
        <f>AR242</f>
        <v>0</v>
      </c>
      <c r="AS241" s="62">
        <f t="shared" si="693"/>
        <v>0</v>
      </c>
      <c r="AT241" s="62">
        <f t="shared" si="693"/>
        <v>0</v>
      </c>
      <c r="AU241" s="62">
        <f t="shared" si="693"/>
        <v>0</v>
      </c>
      <c r="AV241" s="62">
        <f t="shared" si="693"/>
        <v>0</v>
      </c>
      <c r="AW241" s="62">
        <f t="shared" si="693"/>
        <v>0</v>
      </c>
      <c r="AX241" s="62">
        <f t="shared" si="693"/>
        <v>0</v>
      </c>
      <c r="AY241" s="62">
        <f>AY242</f>
        <v>0</v>
      </c>
      <c r="AZ241" s="62">
        <f t="shared" si="693"/>
        <v>0</v>
      </c>
      <c r="BA241" s="62">
        <f t="shared" si="693"/>
        <v>0</v>
      </c>
      <c r="BB241" s="62">
        <f t="shared" si="693"/>
        <v>0</v>
      </c>
      <c r="BC241" s="62">
        <f t="shared" si="693"/>
        <v>0</v>
      </c>
      <c r="BD241" s="62">
        <f t="shared" si="693"/>
        <v>0</v>
      </c>
      <c r="BE241" s="62">
        <f t="shared" si="693"/>
        <v>0</v>
      </c>
      <c r="BF241" s="62">
        <f>BF242</f>
        <v>0</v>
      </c>
      <c r="BG241" s="62">
        <f t="shared" si="693"/>
        <v>0</v>
      </c>
      <c r="BH241" s="62">
        <f t="shared" si="693"/>
        <v>0</v>
      </c>
      <c r="BI241" s="62" t="e">
        <f t="shared" si="693"/>
        <v>#REF!</v>
      </c>
      <c r="BJ241" s="62" t="e">
        <f t="shared" si="693"/>
        <v>#REF!</v>
      </c>
      <c r="BK241" s="62" t="e">
        <f t="shared" si="693"/>
        <v>#REF!</v>
      </c>
      <c r="BL241" s="62" t="e">
        <f t="shared" si="423"/>
        <v>#REF!</v>
      </c>
      <c r="BM241" s="304"/>
      <c r="BN241" s="304"/>
      <c r="BO241" s="304"/>
      <c r="BP241" s="304"/>
      <c r="BQ241" s="304"/>
      <c r="BR241" s="304"/>
      <c r="BS241" s="64"/>
      <c r="BT241" s="77"/>
    </row>
    <row r="242" spans="1:72" s="46" customFormat="1" ht="36.75" hidden="1" customHeight="1">
      <c r="A242" s="77"/>
      <c r="B242" s="104">
        <v>2014</v>
      </c>
      <c r="C242" s="105">
        <v>8317</v>
      </c>
      <c r="D242" s="104">
        <v>2</v>
      </c>
      <c r="E242" s="104">
        <v>1000</v>
      </c>
      <c r="F242" s="104">
        <v>1100</v>
      </c>
      <c r="G242" s="104">
        <v>121</v>
      </c>
      <c r="H242" s="104">
        <v>1</v>
      </c>
      <c r="I242" s="66" t="s">
        <v>36</v>
      </c>
      <c r="J242" s="67">
        <v>0</v>
      </c>
      <c r="K242" s="67">
        <v>0</v>
      </c>
      <c r="L242" s="68">
        <f>J242+K242</f>
        <v>0</v>
      </c>
      <c r="M242" s="67">
        <v>0</v>
      </c>
      <c r="N242" s="67">
        <v>0</v>
      </c>
      <c r="O242" s="68">
        <f>+M242+N242</f>
        <v>0</v>
      </c>
      <c r="P242" s="68">
        <f>+L242+O242</f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67">
        <v>0</v>
      </c>
      <c r="X242" s="67">
        <v>0</v>
      </c>
      <c r="Y242" s="68">
        <v>0</v>
      </c>
      <c r="Z242" s="67">
        <v>0</v>
      </c>
      <c r="AA242" s="67">
        <v>0</v>
      </c>
      <c r="AB242" s="68">
        <v>0</v>
      </c>
      <c r="AC242" s="68">
        <f>+Y242+AB242</f>
        <v>0</v>
      </c>
      <c r="AD242" s="67">
        <f>J242+Q242-T242</f>
        <v>0</v>
      </c>
      <c r="AE242" s="67">
        <f>K242+R242-U242</f>
        <v>0</v>
      </c>
      <c r="AF242" s="68">
        <f>AD242+AE242</f>
        <v>0</v>
      </c>
      <c r="AG242" s="67" t="e">
        <f>M242+#REF!-V242</f>
        <v>#REF!</v>
      </c>
      <c r="AH242" s="67" t="e">
        <f>N242+S242-#REF!</f>
        <v>#REF!</v>
      </c>
      <c r="AI242" s="68" t="e">
        <f>+AG242+AH242</f>
        <v>#REF!</v>
      </c>
      <c r="AJ242" s="68" t="e">
        <f>+AF242+AI242</f>
        <v>#REF!</v>
      </c>
      <c r="AK242" s="71">
        <v>0</v>
      </c>
      <c r="AL242" s="71">
        <v>0</v>
      </c>
      <c r="AM242" s="68">
        <f>AK242+AL242</f>
        <v>0</v>
      </c>
      <c r="AN242" s="71">
        <v>0</v>
      </c>
      <c r="AO242" s="71">
        <v>0</v>
      </c>
      <c r="AP242" s="68">
        <f>+AN242+AO242</f>
        <v>0</v>
      </c>
      <c r="AQ242" s="68">
        <f>+AM242+AP242</f>
        <v>0</v>
      </c>
      <c r="AR242" s="71">
        <v>0</v>
      </c>
      <c r="AS242" s="71">
        <v>0</v>
      </c>
      <c r="AT242" s="68">
        <f>AR242+AS242</f>
        <v>0</v>
      </c>
      <c r="AU242" s="71">
        <v>0</v>
      </c>
      <c r="AV242" s="71">
        <v>0</v>
      </c>
      <c r="AW242" s="68">
        <f>+AU242+AV242</f>
        <v>0</v>
      </c>
      <c r="AX242" s="68">
        <f>+AT242+AW242</f>
        <v>0</v>
      </c>
      <c r="AY242" s="71">
        <v>0</v>
      </c>
      <c r="AZ242" s="71">
        <v>0</v>
      </c>
      <c r="BA242" s="68">
        <f>AY242+AZ242</f>
        <v>0</v>
      </c>
      <c r="BB242" s="71">
        <v>0</v>
      </c>
      <c r="BC242" s="71">
        <v>0</v>
      </c>
      <c r="BD242" s="68">
        <f>+BB242+BC242</f>
        <v>0</v>
      </c>
      <c r="BE242" s="68">
        <f>+BA242+BD242</f>
        <v>0</v>
      </c>
      <c r="BF242" s="67">
        <f t="shared" ref="BF242:BG242" si="694">AD242-AK242-AR242-AY242</f>
        <v>0</v>
      </c>
      <c r="BG242" s="67">
        <f t="shared" si="694"/>
        <v>0</v>
      </c>
      <c r="BH242" s="68">
        <f t="shared" ref="BH242" si="695">BF242+BG242</f>
        <v>0</v>
      </c>
      <c r="BI242" s="67" t="e">
        <f t="shared" ref="BI242" si="696">AG242-AN242-AU242-BB242</f>
        <v>#REF!</v>
      </c>
      <c r="BJ242" s="67" t="e">
        <f t="shared" ref="BJ242" si="697">AH242-AO242-AV242-BC242</f>
        <v>#REF!</v>
      </c>
      <c r="BK242" s="68" t="e">
        <f t="shared" ref="BK242" si="698">AI242-AP242-AW242-BD242</f>
        <v>#REF!</v>
      </c>
      <c r="BL242" s="68" t="e">
        <f t="shared" si="423"/>
        <v>#REF!</v>
      </c>
      <c r="BM242" s="305">
        <v>0</v>
      </c>
      <c r="BN242" s="305">
        <v>0</v>
      </c>
      <c r="BO242" s="306"/>
      <c r="BP242" s="306"/>
      <c r="BQ242" s="305">
        <v>0</v>
      </c>
      <c r="BR242" s="305">
        <v>0</v>
      </c>
      <c r="BS242" s="74" t="s">
        <v>37</v>
      </c>
      <c r="BT242" s="77"/>
    </row>
    <row r="243" spans="1:72" s="79" customFormat="1" ht="36.75" customHeight="1">
      <c r="A243" s="77"/>
      <c r="B243" s="59">
        <v>2014</v>
      </c>
      <c r="C243" s="60">
        <v>8317</v>
      </c>
      <c r="D243" s="59">
        <v>2</v>
      </c>
      <c r="E243" s="59">
        <v>1000</v>
      </c>
      <c r="F243" s="59">
        <v>1100</v>
      </c>
      <c r="G243" s="59">
        <v>122</v>
      </c>
      <c r="H243" s="59"/>
      <c r="I243" s="61" t="s">
        <v>38</v>
      </c>
      <c r="J243" s="62">
        <f>J244</f>
        <v>0</v>
      </c>
      <c r="K243" s="62">
        <f t="shared" ref="K243:P243" si="699">K244</f>
        <v>0</v>
      </c>
      <c r="L243" s="62">
        <f t="shared" si="699"/>
        <v>0</v>
      </c>
      <c r="M243" s="62">
        <f t="shared" si="699"/>
        <v>10820069.939999999</v>
      </c>
      <c r="N243" s="62">
        <f t="shared" si="699"/>
        <v>0</v>
      </c>
      <c r="O243" s="62">
        <f t="shared" si="699"/>
        <v>10820069.939999999</v>
      </c>
      <c r="P243" s="62">
        <f t="shared" si="699"/>
        <v>10820069.939999999</v>
      </c>
      <c r="Q243" s="62">
        <f>Q244</f>
        <v>0</v>
      </c>
      <c r="R243" s="62">
        <f t="shared" ref="R243:V243" si="700">R244</f>
        <v>0</v>
      </c>
      <c r="S243" s="62">
        <f t="shared" si="700"/>
        <v>0</v>
      </c>
      <c r="T243" s="62">
        <f>T244</f>
        <v>0</v>
      </c>
      <c r="U243" s="62">
        <f t="shared" si="700"/>
        <v>0</v>
      </c>
      <c r="V243" s="62">
        <f t="shared" si="700"/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f t="shared" ref="AC243" si="701">AC244</f>
        <v>0</v>
      </c>
      <c r="AD243" s="62">
        <f>AD244</f>
        <v>0</v>
      </c>
      <c r="AE243" s="62">
        <f t="shared" ref="AE243:AJ243" si="702">AE244</f>
        <v>0</v>
      </c>
      <c r="AF243" s="62">
        <f t="shared" si="702"/>
        <v>0</v>
      </c>
      <c r="AG243" s="62">
        <f t="shared" si="702"/>
        <v>10820069.939999999</v>
      </c>
      <c r="AH243" s="62">
        <f t="shared" si="702"/>
        <v>0</v>
      </c>
      <c r="AI243" s="62">
        <f t="shared" si="702"/>
        <v>10820069.939999999</v>
      </c>
      <c r="AJ243" s="62">
        <f t="shared" si="702"/>
        <v>10820069.939999999</v>
      </c>
      <c r="AK243" s="62">
        <f>AK244</f>
        <v>0</v>
      </c>
      <c r="AL243" s="62">
        <f t="shared" ref="AL243:BK243" si="703">AL244</f>
        <v>0</v>
      </c>
      <c r="AM243" s="62">
        <f t="shared" si="703"/>
        <v>0</v>
      </c>
      <c r="AN243" s="62">
        <f t="shared" si="703"/>
        <v>2920119.4899999998</v>
      </c>
      <c r="AO243" s="62">
        <f t="shared" si="703"/>
        <v>0</v>
      </c>
      <c r="AP243" s="62">
        <f t="shared" si="703"/>
        <v>2920119.4899999998</v>
      </c>
      <c r="AQ243" s="62">
        <f t="shared" si="703"/>
        <v>2920119.4899999998</v>
      </c>
      <c r="AR243" s="62">
        <f>AR244</f>
        <v>0</v>
      </c>
      <c r="AS243" s="62">
        <f t="shared" si="703"/>
        <v>0</v>
      </c>
      <c r="AT243" s="62">
        <f t="shared" si="703"/>
        <v>0</v>
      </c>
      <c r="AU243" s="62">
        <f t="shared" si="703"/>
        <v>0</v>
      </c>
      <c r="AV243" s="62">
        <f t="shared" si="703"/>
        <v>0</v>
      </c>
      <c r="AW243" s="62">
        <f t="shared" si="703"/>
        <v>0</v>
      </c>
      <c r="AX243" s="62">
        <f t="shared" si="703"/>
        <v>0</v>
      </c>
      <c r="AY243" s="62">
        <f>AY244</f>
        <v>0</v>
      </c>
      <c r="AZ243" s="62">
        <f t="shared" si="703"/>
        <v>0</v>
      </c>
      <c r="BA243" s="62">
        <f t="shared" si="703"/>
        <v>0</v>
      </c>
      <c r="BB243" s="62">
        <f t="shared" si="703"/>
        <v>0</v>
      </c>
      <c r="BC243" s="62">
        <f t="shared" si="703"/>
        <v>0</v>
      </c>
      <c r="BD243" s="62">
        <f t="shared" si="703"/>
        <v>0</v>
      </c>
      <c r="BE243" s="62">
        <f t="shared" si="703"/>
        <v>0</v>
      </c>
      <c r="BF243" s="62">
        <f>BF244</f>
        <v>0</v>
      </c>
      <c r="BG243" s="62">
        <f t="shared" si="703"/>
        <v>0</v>
      </c>
      <c r="BH243" s="62">
        <f t="shared" si="703"/>
        <v>0</v>
      </c>
      <c r="BI243" s="62">
        <f t="shared" si="703"/>
        <v>7899950.4499999993</v>
      </c>
      <c r="BJ243" s="62">
        <f t="shared" si="703"/>
        <v>0</v>
      </c>
      <c r="BK243" s="62">
        <f t="shared" si="703"/>
        <v>7899950.4499999993</v>
      </c>
      <c r="BL243" s="62">
        <f t="shared" si="423"/>
        <v>7899950.4499999993</v>
      </c>
      <c r="BM243" s="304"/>
      <c r="BN243" s="304"/>
      <c r="BO243" s="304"/>
      <c r="BP243" s="304"/>
      <c r="BQ243" s="304"/>
      <c r="BR243" s="304"/>
      <c r="BS243" s="64"/>
      <c r="BT243" s="77"/>
    </row>
    <row r="244" spans="1:72" s="46" customFormat="1" ht="36.75" customHeight="1">
      <c r="A244" s="77"/>
      <c r="B244" s="104">
        <v>2014</v>
      </c>
      <c r="C244" s="105">
        <v>8317</v>
      </c>
      <c r="D244" s="104">
        <v>2</v>
      </c>
      <c r="E244" s="104">
        <v>1000</v>
      </c>
      <c r="F244" s="104">
        <v>1100</v>
      </c>
      <c r="G244" s="104">
        <v>122</v>
      </c>
      <c r="H244" s="104">
        <v>1</v>
      </c>
      <c r="I244" s="66" t="s">
        <v>200</v>
      </c>
      <c r="J244" s="67">
        <v>0</v>
      </c>
      <c r="K244" s="67">
        <v>0</v>
      </c>
      <c r="L244" s="68">
        <f>J244+K244</f>
        <v>0</v>
      </c>
      <c r="M244" s="67">
        <v>10820069.939999999</v>
      </c>
      <c r="N244" s="67">
        <v>0</v>
      </c>
      <c r="O244" s="68">
        <f>+M244+N244</f>
        <v>10820069.939999999</v>
      </c>
      <c r="P244" s="68">
        <f>+L244+O244</f>
        <v>10820069.939999999</v>
      </c>
      <c r="Q244" s="71">
        <v>0</v>
      </c>
      <c r="R244" s="71">
        <v>0</v>
      </c>
      <c r="S244" s="71">
        <v>0</v>
      </c>
      <c r="T244" s="71">
        <v>0</v>
      </c>
      <c r="U244" s="71">
        <v>0</v>
      </c>
      <c r="V244" s="71">
        <v>0</v>
      </c>
      <c r="W244" s="67">
        <v>0</v>
      </c>
      <c r="X244" s="67">
        <v>0</v>
      </c>
      <c r="Y244" s="68">
        <v>0</v>
      </c>
      <c r="Z244" s="67">
        <v>0</v>
      </c>
      <c r="AA244" s="67">
        <v>0</v>
      </c>
      <c r="AB244" s="68">
        <v>0</v>
      </c>
      <c r="AC244" s="68">
        <f>+Y244+AB244</f>
        <v>0</v>
      </c>
      <c r="AD244" s="67">
        <f>J244+Q244-T244</f>
        <v>0</v>
      </c>
      <c r="AE244" s="67">
        <f>K244+R244-U244</f>
        <v>0</v>
      </c>
      <c r="AF244" s="68">
        <f>AD244+AE244</f>
        <v>0</v>
      </c>
      <c r="AG244" s="67">
        <f>+M244-T244</f>
        <v>10820069.939999999</v>
      </c>
      <c r="AH244" s="67">
        <f>+N244-U244</f>
        <v>0</v>
      </c>
      <c r="AI244" s="68">
        <f>+AG244+AH244</f>
        <v>10820069.939999999</v>
      </c>
      <c r="AJ244" s="68">
        <f>+AF244+AI244</f>
        <v>10820069.939999999</v>
      </c>
      <c r="AK244" s="71">
        <v>0</v>
      </c>
      <c r="AL244" s="71">
        <v>0</v>
      </c>
      <c r="AM244" s="68">
        <f>AK244+AL244</f>
        <v>0</v>
      </c>
      <c r="AN244" s="71">
        <f>208009.53+200409.53+35165+200409.53+54052.12+243626.4+243626.4+243626.4+237104.56+233777.84+14862.22+9800+233595.84+233595.84+233595.84+294862.44</f>
        <v>2920119.4899999998</v>
      </c>
      <c r="AO244" s="71">
        <v>0</v>
      </c>
      <c r="AP244" s="68">
        <f>+AN244+AO244</f>
        <v>2920119.4899999998</v>
      </c>
      <c r="AQ244" s="68">
        <f>+AM244+AP244</f>
        <v>2920119.4899999998</v>
      </c>
      <c r="AR244" s="71">
        <v>0</v>
      </c>
      <c r="AS244" s="71">
        <v>0</v>
      </c>
      <c r="AT244" s="68">
        <f>AR244+AS244</f>
        <v>0</v>
      </c>
      <c r="AU244" s="71">
        <v>0</v>
      </c>
      <c r="AV244" s="71">
        <v>0</v>
      </c>
      <c r="AW244" s="68">
        <f>+AU244+AV244</f>
        <v>0</v>
      </c>
      <c r="AX244" s="68">
        <f>+AT244+AW244</f>
        <v>0</v>
      </c>
      <c r="AY244" s="71">
        <v>0</v>
      </c>
      <c r="AZ244" s="71">
        <v>0</v>
      </c>
      <c r="BA244" s="68">
        <f>AY244+AZ244</f>
        <v>0</v>
      </c>
      <c r="BB244" s="71">
        <v>0</v>
      </c>
      <c r="BC244" s="71">
        <v>0</v>
      </c>
      <c r="BD244" s="68">
        <f>+BB244+BC244</f>
        <v>0</v>
      </c>
      <c r="BE244" s="68">
        <f>+BA244+BD244</f>
        <v>0</v>
      </c>
      <c r="BF244" s="67">
        <f t="shared" ref="BF244:BG244" si="704">AD244-AK244-AR244-AY244</f>
        <v>0</v>
      </c>
      <c r="BG244" s="67">
        <f t="shared" si="704"/>
        <v>0</v>
      </c>
      <c r="BH244" s="68">
        <f t="shared" ref="BH244" si="705">BF244+BG244</f>
        <v>0</v>
      </c>
      <c r="BI244" s="67">
        <f t="shared" ref="BI244:BJ244" si="706">AG244-AN244-AU244-BB244</f>
        <v>7899950.4499999993</v>
      </c>
      <c r="BJ244" s="67">
        <f t="shared" si="706"/>
        <v>0</v>
      </c>
      <c r="BK244" s="68">
        <f t="shared" ref="BK244" si="707">+BI244+BJ244</f>
        <v>7899950.4499999993</v>
      </c>
      <c r="BL244" s="68">
        <f t="shared" si="423"/>
        <v>7899950.4499999993</v>
      </c>
      <c r="BM244" s="305">
        <v>58</v>
      </c>
      <c r="BN244" s="305">
        <v>0</v>
      </c>
      <c r="BO244" s="306"/>
      <c r="BP244" s="306"/>
      <c r="BQ244" s="305">
        <v>58</v>
      </c>
      <c r="BR244" s="305">
        <v>0</v>
      </c>
      <c r="BS244" s="74" t="s">
        <v>37</v>
      </c>
      <c r="BT244" s="77"/>
    </row>
    <row r="245" spans="1:72" s="46" customFormat="1" hidden="1">
      <c r="A245" s="77"/>
      <c r="B245" s="53">
        <v>2014</v>
      </c>
      <c r="C245" s="54">
        <v>8317</v>
      </c>
      <c r="D245" s="53">
        <v>2</v>
      </c>
      <c r="E245" s="53">
        <v>1000</v>
      </c>
      <c r="F245" s="53">
        <v>1300</v>
      </c>
      <c r="G245" s="53"/>
      <c r="H245" s="53"/>
      <c r="I245" s="55" t="s">
        <v>201</v>
      </c>
      <c r="J245" s="56">
        <f>J246+J249</f>
        <v>0</v>
      </c>
      <c r="K245" s="56">
        <f t="shared" ref="K245:P245" si="708">K246+K249</f>
        <v>0</v>
      </c>
      <c r="L245" s="56">
        <f t="shared" si="708"/>
        <v>0</v>
      </c>
      <c r="M245" s="56">
        <f t="shared" si="708"/>
        <v>0</v>
      </c>
      <c r="N245" s="56">
        <f t="shared" si="708"/>
        <v>0</v>
      </c>
      <c r="O245" s="56">
        <f t="shared" si="708"/>
        <v>0</v>
      </c>
      <c r="P245" s="56">
        <f t="shared" si="708"/>
        <v>0</v>
      </c>
      <c r="Q245" s="56">
        <f>Q246+Q249</f>
        <v>0</v>
      </c>
      <c r="R245" s="56">
        <f t="shared" ref="R245:S245" si="709">R246+R249</f>
        <v>0</v>
      </c>
      <c r="S245" s="56">
        <f t="shared" si="709"/>
        <v>0</v>
      </c>
      <c r="T245" s="56">
        <f>T246+T249</f>
        <v>0</v>
      </c>
      <c r="U245" s="56">
        <f t="shared" ref="U245:V245" si="710">U246+U249</f>
        <v>0</v>
      </c>
      <c r="V245" s="56">
        <f t="shared" si="710"/>
        <v>0</v>
      </c>
      <c r="W245" s="56">
        <v>0</v>
      </c>
      <c r="X245" s="56">
        <v>0</v>
      </c>
      <c r="Y245" s="56">
        <v>0</v>
      </c>
      <c r="Z245" s="56">
        <v>0</v>
      </c>
      <c r="AA245" s="56">
        <v>0</v>
      </c>
      <c r="AB245" s="56">
        <v>0</v>
      </c>
      <c r="AC245" s="56">
        <f t="shared" ref="AC245" si="711">AC246+AC249</f>
        <v>0</v>
      </c>
      <c r="AD245" s="56">
        <f>AD246+AD249</f>
        <v>0</v>
      </c>
      <c r="AE245" s="56">
        <f t="shared" ref="AE245:AJ245" si="712">AE246+AE249</f>
        <v>0</v>
      </c>
      <c r="AF245" s="56">
        <f t="shared" si="712"/>
        <v>0</v>
      </c>
      <c r="AG245" s="56" t="e">
        <f t="shared" si="712"/>
        <v>#REF!</v>
      </c>
      <c r="AH245" s="56" t="e">
        <f t="shared" si="712"/>
        <v>#REF!</v>
      </c>
      <c r="AI245" s="56" t="e">
        <f t="shared" si="712"/>
        <v>#REF!</v>
      </c>
      <c r="AJ245" s="56" t="e">
        <f t="shared" si="712"/>
        <v>#REF!</v>
      </c>
      <c r="AK245" s="56">
        <f>AK246+AK249</f>
        <v>0</v>
      </c>
      <c r="AL245" s="56">
        <f t="shared" ref="AL245:AQ245" si="713">AL246+AL249</f>
        <v>0</v>
      </c>
      <c r="AM245" s="56">
        <f t="shared" si="713"/>
        <v>0</v>
      </c>
      <c r="AN245" s="56">
        <f t="shared" si="713"/>
        <v>0</v>
      </c>
      <c r="AO245" s="56">
        <f t="shared" si="713"/>
        <v>0</v>
      </c>
      <c r="AP245" s="56">
        <f t="shared" si="713"/>
        <v>0</v>
      </c>
      <c r="AQ245" s="56">
        <f t="shared" si="713"/>
        <v>0</v>
      </c>
      <c r="AR245" s="56">
        <f>AR246+AR249</f>
        <v>0</v>
      </c>
      <c r="AS245" s="56">
        <f t="shared" ref="AS245:AX245" si="714">AS246+AS249</f>
        <v>0</v>
      </c>
      <c r="AT245" s="56">
        <f t="shared" si="714"/>
        <v>0</v>
      </c>
      <c r="AU245" s="56">
        <f t="shared" si="714"/>
        <v>0</v>
      </c>
      <c r="AV245" s="56">
        <f t="shared" si="714"/>
        <v>0</v>
      </c>
      <c r="AW245" s="56">
        <f t="shared" si="714"/>
        <v>0</v>
      </c>
      <c r="AX245" s="56">
        <f t="shared" si="714"/>
        <v>0</v>
      </c>
      <c r="AY245" s="56">
        <f>AY246+AY249</f>
        <v>0</v>
      </c>
      <c r="AZ245" s="56">
        <f t="shared" ref="AZ245:BE245" si="715">AZ246+AZ249</f>
        <v>0</v>
      </c>
      <c r="BA245" s="56">
        <f t="shared" si="715"/>
        <v>0</v>
      </c>
      <c r="BB245" s="56">
        <f t="shared" si="715"/>
        <v>0</v>
      </c>
      <c r="BC245" s="56">
        <f t="shared" si="715"/>
        <v>0</v>
      </c>
      <c r="BD245" s="56">
        <f t="shared" si="715"/>
        <v>0</v>
      </c>
      <c r="BE245" s="56">
        <f t="shared" si="715"/>
        <v>0</v>
      </c>
      <c r="BF245" s="56">
        <f>BF246+BF249</f>
        <v>0</v>
      </c>
      <c r="BG245" s="56">
        <f t="shared" ref="BG245:BK245" si="716">BG246+BG249</f>
        <v>0</v>
      </c>
      <c r="BH245" s="56">
        <f t="shared" si="716"/>
        <v>0</v>
      </c>
      <c r="BI245" s="56" t="e">
        <f t="shared" si="716"/>
        <v>#REF!</v>
      </c>
      <c r="BJ245" s="56" t="e">
        <f t="shared" si="716"/>
        <v>#REF!</v>
      </c>
      <c r="BK245" s="56" t="e">
        <f t="shared" si="716"/>
        <v>#REF!</v>
      </c>
      <c r="BL245" s="56" t="e">
        <f t="shared" ref="BL245:BL308" si="717">+BH245+BK245</f>
        <v>#REF!</v>
      </c>
      <c r="BM245" s="303"/>
      <c r="BN245" s="303"/>
      <c r="BO245" s="303"/>
      <c r="BP245" s="303"/>
      <c r="BQ245" s="303"/>
      <c r="BR245" s="303"/>
      <c r="BS245" s="58"/>
      <c r="BT245" s="77"/>
    </row>
    <row r="246" spans="1:72" s="46" customFormat="1" ht="40.5" hidden="1">
      <c r="A246" s="77"/>
      <c r="B246" s="59">
        <v>2014</v>
      </c>
      <c r="C246" s="60">
        <v>8317</v>
      </c>
      <c r="D246" s="59">
        <v>2</v>
      </c>
      <c r="E246" s="59">
        <v>1000</v>
      </c>
      <c r="F246" s="59">
        <v>1300</v>
      </c>
      <c r="G246" s="59">
        <v>132</v>
      </c>
      <c r="H246" s="59"/>
      <c r="I246" s="61" t="s">
        <v>202</v>
      </c>
      <c r="J246" s="62">
        <f>J247+J248</f>
        <v>0</v>
      </c>
      <c r="K246" s="62">
        <f t="shared" ref="K246:P246" si="718">K247+K248</f>
        <v>0</v>
      </c>
      <c r="L246" s="62">
        <f t="shared" si="718"/>
        <v>0</v>
      </c>
      <c r="M246" s="62">
        <f t="shared" si="718"/>
        <v>0</v>
      </c>
      <c r="N246" s="62">
        <f t="shared" si="718"/>
        <v>0</v>
      </c>
      <c r="O246" s="62">
        <f t="shared" si="718"/>
        <v>0</v>
      </c>
      <c r="P246" s="62">
        <f t="shared" si="718"/>
        <v>0</v>
      </c>
      <c r="Q246" s="62">
        <f>Q247+Q248</f>
        <v>0</v>
      </c>
      <c r="R246" s="62">
        <f t="shared" ref="R246:S246" si="719">R247+R248</f>
        <v>0</v>
      </c>
      <c r="S246" s="62">
        <f t="shared" si="719"/>
        <v>0</v>
      </c>
      <c r="T246" s="62">
        <f>T247+T248</f>
        <v>0</v>
      </c>
      <c r="U246" s="62">
        <f t="shared" ref="U246:V246" si="720">U247+U248</f>
        <v>0</v>
      </c>
      <c r="V246" s="62">
        <f t="shared" si="720"/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f t="shared" ref="AC246" si="721">AC247+AC248</f>
        <v>0</v>
      </c>
      <c r="AD246" s="62">
        <f>AD247+AD248</f>
        <v>0</v>
      </c>
      <c r="AE246" s="62">
        <f t="shared" ref="AE246:AJ246" si="722">AE247+AE248</f>
        <v>0</v>
      </c>
      <c r="AF246" s="62">
        <f t="shared" si="722"/>
        <v>0</v>
      </c>
      <c r="AG246" s="62" t="e">
        <f t="shared" si="722"/>
        <v>#REF!</v>
      </c>
      <c r="AH246" s="62" t="e">
        <f t="shared" si="722"/>
        <v>#REF!</v>
      </c>
      <c r="AI246" s="62" t="e">
        <f t="shared" si="722"/>
        <v>#REF!</v>
      </c>
      <c r="AJ246" s="62" t="e">
        <f t="shared" si="722"/>
        <v>#REF!</v>
      </c>
      <c r="AK246" s="62">
        <f>AK247+AK248</f>
        <v>0</v>
      </c>
      <c r="AL246" s="62">
        <f t="shared" ref="AL246:AQ246" si="723">AL247+AL248</f>
        <v>0</v>
      </c>
      <c r="AM246" s="62">
        <f t="shared" si="723"/>
        <v>0</v>
      </c>
      <c r="AN246" s="62">
        <f t="shared" si="723"/>
        <v>0</v>
      </c>
      <c r="AO246" s="62">
        <f t="shared" si="723"/>
        <v>0</v>
      </c>
      <c r="AP246" s="62">
        <f t="shared" si="723"/>
        <v>0</v>
      </c>
      <c r="AQ246" s="62">
        <f t="shared" si="723"/>
        <v>0</v>
      </c>
      <c r="AR246" s="62">
        <f>AR247+AR248</f>
        <v>0</v>
      </c>
      <c r="AS246" s="62">
        <f t="shared" ref="AS246:AX246" si="724">AS247+AS248</f>
        <v>0</v>
      </c>
      <c r="AT246" s="62">
        <f t="shared" si="724"/>
        <v>0</v>
      </c>
      <c r="AU246" s="62">
        <f t="shared" si="724"/>
        <v>0</v>
      </c>
      <c r="AV246" s="62">
        <f t="shared" si="724"/>
        <v>0</v>
      </c>
      <c r="AW246" s="62">
        <f t="shared" si="724"/>
        <v>0</v>
      </c>
      <c r="AX246" s="62">
        <f t="shared" si="724"/>
        <v>0</v>
      </c>
      <c r="AY246" s="62">
        <f>AY247+AY248</f>
        <v>0</v>
      </c>
      <c r="AZ246" s="62">
        <f t="shared" ref="AZ246:BE246" si="725">AZ247+AZ248</f>
        <v>0</v>
      </c>
      <c r="BA246" s="62">
        <f t="shared" si="725"/>
        <v>0</v>
      </c>
      <c r="BB246" s="62">
        <f t="shared" si="725"/>
        <v>0</v>
      </c>
      <c r="BC246" s="62">
        <f t="shared" si="725"/>
        <v>0</v>
      </c>
      <c r="BD246" s="62">
        <f t="shared" si="725"/>
        <v>0</v>
      </c>
      <c r="BE246" s="62">
        <f t="shared" si="725"/>
        <v>0</v>
      </c>
      <c r="BF246" s="62">
        <f>BF247+BF248</f>
        <v>0</v>
      </c>
      <c r="BG246" s="62">
        <f t="shared" ref="BG246:BK246" si="726">BG247+BG248</f>
        <v>0</v>
      </c>
      <c r="BH246" s="62">
        <f t="shared" si="726"/>
        <v>0</v>
      </c>
      <c r="BI246" s="62" t="e">
        <f t="shared" si="726"/>
        <v>#REF!</v>
      </c>
      <c r="BJ246" s="62" t="e">
        <f t="shared" si="726"/>
        <v>#REF!</v>
      </c>
      <c r="BK246" s="62" t="e">
        <f t="shared" si="726"/>
        <v>#REF!</v>
      </c>
      <c r="BL246" s="62" t="e">
        <f t="shared" si="717"/>
        <v>#REF!</v>
      </c>
      <c r="BM246" s="304"/>
      <c r="BN246" s="304"/>
      <c r="BO246" s="304"/>
      <c r="BP246" s="304"/>
      <c r="BQ246" s="304"/>
      <c r="BR246" s="304"/>
      <c r="BS246" s="64"/>
      <c r="BT246" s="77"/>
    </row>
    <row r="247" spans="1:72" s="46" customFormat="1" ht="36.75" hidden="1" customHeight="1">
      <c r="A247" s="77"/>
      <c r="B247" s="104">
        <v>2014</v>
      </c>
      <c r="C247" s="105">
        <v>8317</v>
      </c>
      <c r="D247" s="104">
        <v>2</v>
      </c>
      <c r="E247" s="104">
        <v>1000</v>
      </c>
      <c r="F247" s="104">
        <v>1300</v>
      </c>
      <c r="G247" s="104">
        <v>132</v>
      </c>
      <c r="H247" s="104">
        <v>1</v>
      </c>
      <c r="I247" s="66" t="s">
        <v>203</v>
      </c>
      <c r="J247" s="67">
        <v>0</v>
      </c>
      <c r="K247" s="67">
        <v>0</v>
      </c>
      <c r="L247" s="68">
        <f>J247+K247</f>
        <v>0</v>
      </c>
      <c r="M247" s="67">
        <v>0</v>
      </c>
      <c r="N247" s="67">
        <v>0</v>
      </c>
      <c r="O247" s="68">
        <f>+M247+N247</f>
        <v>0</v>
      </c>
      <c r="P247" s="68">
        <f>+L247+O247</f>
        <v>0</v>
      </c>
      <c r="Q247" s="71">
        <v>0</v>
      </c>
      <c r="R247" s="71">
        <v>0</v>
      </c>
      <c r="S247" s="71">
        <v>0</v>
      </c>
      <c r="T247" s="71">
        <v>0</v>
      </c>
      <c r="U247" s="71">
        <v>0</v>
      </c>
      <c r="V247" s="71">
        <v>0</v>
      </c>
      <c r="W247" s="67">
        <v>0</v>
      </c>
      <c r="X247" s="67">
        <v>0</v>
      </c>
      <c r="Y247" s="68">
        <v>0</v>
      </c>
      <c r="Z247" s="67">
        <v>0</v>
      </c>
      <c r="AA247" s="67">
        <v>0</v>
      </c>
      <c r="AB247" s="68">
        <v>0</v>
      </c>
      <c r="AC247" s="68">
        <f t="shared" ref="AC247:AC248" si="727">+Y247+AB247</f>
        <v>0</v>
      </c>
      <c r="AD247" s="67">
        <f>J247+Q247-T247</f>
        <v>0</v>
      </c>
      <c r="AE247" s="67">
        <f>K247+R247-U247</f>
        <v>0</v>
      </c>
      <c r="AF247" s="68">
        <f t="shared" ref="AF247:AF248" si="728">AD247+AE247</f>
        <v>0</v>
      </c>
      <c r="AG247" s="67" t="e">
        <f>M247+#REF!-V247</f>
        <v>#REF!</v>
      </c>
      <c r="AH247" s="67" t="e">
        <f>N247+S247-#REF!</f>
        <v>#REF!</v>
      </c>
      <c r="AI247" s="68" t="e">
        <f t="shared" ref="AI247:AI248" si="729">+AG247+AH247</f>
        <v>#REF!</v>
      </c>
      <c r="AJ247" s="68" t="e">
        <f t="shared" ref="AJ247:AJ248" si="730">+AF247+AI247</f>
        <v>#REF!</v>
      </c>
      <c r="AK247" s="71">
        <v>0</v>
      </c>
      <c r="AL247" s="71">
        <v>0</v>
      </c>
      <c r="AM247" s="68">
        <f>AK247+AL247</f>
        <v>0</v>
      </c>
      <c r="AN247" s="71">
        <v>0</v>
      </c>
      <c r="AO247" s="71">
        <v>0</v>
      </c>
      <c r="AP247" s="68">
        <f>+AN247+AO247</f>
        <v>0</v>
      </c>
      <c r="AQ247" s="68">
        <f>+AM247+AP247</f>
        <v>0</v>
      </c>
      <c r="AR247" s="71">
        <v>0</v>
      </c>
      <c r="AS247" s="71">
        <v>0</v>
      </c>
      <c r="AT247" s="68">
        <f>AR247+AS247</f>
        <v>0</v>
      </c>
      <c r="AU247" s="71">
        <v>0</v>
      </c>
      <c r="AV247" s="71">
        <v>0</v>
      </c>
      <c r="AW247" s="68">
        <f>+AU247+AV247</f>
        <v>0</v>
      </c>
      <c r="AX247" s="68">
        <f>+AT247+AW247</f>
        <v>0</v>
      </c>
      <c r="AY247" s="71">
        <v>0</v>
      </c>
      <c r="AZ247" s="71">
        <v>0</v>
      </c>
      <c r="BA247" s="68">
        <f>AY247+AZ247</f>
        <v>0</v>
      </c>
      <c r="BB247" s="71">
        <v>0</v>
      </c>
      <c r="BC247" s="71">
        <v>0</v>
      </c>
      <c r="BD247" s="68">
        <f>+BB247+BC247</f>
        <v>0</v>
      </c>
      <c r="BE247" s="68">
        <f>+BA247+BD247</f>
        <v>0</v>
      </c>
      <c r="BF247" s="67">
        <f t="shared" ref="BF247:BG248" si="731">AD247-AK247-AR247-AY247</f>
        <v>0</v>
      </c>
      <c r="BG247" s="67">
        <f t="shared" si="731"/>
        <v>0</v>
      </c>
      <c r="BH247" s="68">
        <f t="shared" ref="BH247:BH248" si="732">BF247+BG247</f>
        <v>0</v>
      </c>
      <c r="BI247" s="67" t="e">
        <f t="shared" ref="BI247:BJ248" si="733">AG247-AN247-AU247-BB247</f>
        <v>#REF!</v>
      </c>
      <c r="BJ247" s="67" t="e">
        <f t="shared" si="733"/>
        <v>#REF!</v>
      </c>
      <c r="BK247" s="68" t="e">
        <f t="shared" ref="BK247:BK248" si="734">+BI247+BJ247</f>
        <v>#REF!</v>
      </c>
      <c r="BL247" s="68" t="e">
        <f t="shared" si="717"/>
        <v>#REF!</v>
      </c>
      <c r="BM247" s="305">
        <v>0</v>
      </c>
      <c r="BN247" s="305">
        <v>0</v>
      </c>
      <c r="BO247" s="306"/>
      <c r="BP247" s="306"/>
      <c r="BQ247" s="305">
        <v>0</v>
      </c>
      <c r="BR247" s="305">
        <v>0</v>
      </c>
      <c r="BS247" s="74" t="s">
        <v>37</v>
      </c>
      <c r="BT247" s="111"/>
    </row>
    <row r="248" spans="1:72" s="46" customFormat="1" ht="36.75" hidden="1" customHeight="1">
      <c r="A248" s="77"/>
      <c r="B248" s="104">
        <v>2014</v>
      </c>
      <c r="C248" s="105">
        <v>8317</v>
      </c>
      <c r="D248" s="104">
        <v>2</v>
      </c>
      <c r="E248" s="104">
        <v>1000</v>
      </c>
      <c r="F248" s="104">
        <v>1300</v>
      </c>
      <c r="G248" s="104">
        <v>132</v>
      </c>
      <c r="H248" s="104">
        <v>2</v>
      </c>
      <c r="I248" s="66" t="s">
        <v>204</v>
      </c>
      <c r="J248" s="67">
        <v>0</v>
      </c>
      <c r="K248" s="67">
        <v>0</v>
      </c>
      <c r="L248" s="68">
        <f>J248+K248</f>
        <v>0</v>
      </c>
      <c r="M248" s="67">
        <v>0</v>
      </c>
      <c r="N248" s="67">
        <v>0</v>
      </c>
      <c r="O248" s="68">
        <f>+M248+N248</f>
        <v>0</v>
      </c>
      <c r="P248" s="68">
        <f>+L248+O248</f>
        <v>0</v>
      </c>
      <c r="Q248" s="71">
        <v>0</v>
      </c>
      <c r="R248" s="71">
        <v>0</v>
      </c>
      <c r="S248" s="71">
        <v>0</v>
      </c>
      <c r="T248" s="71">
        <v>0</v>
      </c>
      <c r="U248" s="71">
        <v>0</v>
      </c>
      <c r="V248" s="71">
        <v>0</v>
      </c>
      <c r="W248" s="67">
        <v>0</v>
      </c>
      <c r="X248" s="67">
        <v>0</v>
      </c>
      <c r="Y248" s="68">
        <v>0</v>
      </c>
      <c r="Z248" s="67">
        <v>0</v>
      </c>
      <c r="AA248" s="67">
        <v>0</v>
      </c>
      <c r="AB248" s="68">
        <v>0</v>
      </c>
      <c r="AC248" s="68">
        <f t="shared" si="727"/>
        <v>0</v>
      </c>
      <c r="AD248" s="67">
        <f>J248+Q248-T248</f>
        <v>0</v>
      </c>
      <c r="AE248" s="67">
        <f>K248+R248-U248</f>
        <v>0</v>
      </c>
      <c r="AF248" s="68">
        <f t="shared" si="728"/>
        <v>0</v>
      </c>
      <c r="AG248" s="67" t="e">
        <f>M248+#REF!-V248</f>
        <v>#REF!</v>
      </c>
      <c r="AH248" s="67" t="e">
        <f>N248+S248-#REF!</f>
        <v>#REF!</v>
      </c>
      <c r="AI248" s="68" t="e">
        <f t="shared" si="729"/>
        <v>#REF!</v>
      </c>
      <c r="AJ248" s="68" t="e">
        <f t="shared" si="730"/>
        <v>#REF!</v>
      </c>
      <c r="AK248" s="71">
        <v>0</v>
      </c>
      <c r="AL248" s="71">
        <v>0</v>
      </c>
      <c r="AM248" s="68">
        <f>AK248+AL248</f>
        <v>0</v>
      </c>
      <c r="AN248" s="71">
        <v>0</v>
      </c>
      <c r="AO248" s="71">
        <v>0</v>
      </c>
      <c r="AP248" s="68">
        <f>+AN248+AO248</f>
        <v>0</v>
      </c>
      <c r="AQ248" s="68">
        <f>+AM248+AP248</f>
        <v>0</v>
      </c>
      <c r="AR248" s="71">
        <v>0</v>
      </c>
      <c r="AS248" s="71">
        <v>0</v>
      </c>
      <c r="AT248" s="68">
        <f>AR248+AS248</f>
        <v>0</v>
      </c>
      <c r="AU248" s="71">
        <v>0</v>
      </c>
      <c r="AV248" s="71">
        <v>0</v>
      </c>
      <c r="AW248" s="68">
        <f>+AU248+AV248</f>
        <v>0</v>
      </c>
      <c r="AX248" s="68">
        <f>+AT248+AW248</f>
        <v>0</v>
      </c>
      <c r="AY248" s="71">
        <v>0</v>
      </c>
      <c r="AZ248" s="71">
        <v>0</v>
      </c>
      <c r="BA248" s="68">
        <f>AY248+AZ248</f>
        <v>0</v>
      </c>
      <c r="BB248" s="71">
        <v>0</v>
      </c>
      <c r="BC248" s="71">
        <v>0</v>
      </c>
      <c r="BD248" s="68">
        <f>+BB248+BC248</f>
        <v>0</v>
      </c>
      <c r="BE248" s="68">
        <f>+BA248+BD248</f>
        <v>0</v>
      </c>
      <c r="BF248" s="67">
        <f t="shared" si="731"/>
        <v>0</v>
      </c>
      <c r="BG248" s="67">
        <f t="shared" si="731"/>
        <v>0</v>
      </c>
      <c r="BH248" s="68">
        <f t="shared" si="732"/>
        <v>0</v>
      </c>
      <c r="BI248" s="67" t="e">
        <f t="shared" si="733"/>
        <v>#REF!</v>
      </c>
      <c r="BJ248" s="67" t="e">
        <f t="shared" si="733"/>
        <v>#REF!</v>
      </c>
      <c r="BK248" s="68" t="e">
        <f t="shared" si="734"/>
        <v>#REF!</v>
      </c>
      <c r="BL248" s="68" t="e">
        <f t="shared" si="717"/>
        <v>#REF!</v>
      </c>
      <c r="BM248" s="305">
        <v>0</v>
      </c>
      <c r="BN248" s="305">
        <v>0</v>
      </c>
      <c r="BO248" s="306"/>
      <c r="BP248" s="306"/>
      <c r="BQ248" s="305">
        <v>0</v>
      </c>
      <c r="BR248" s="305">
        <v>0</v>
      </c>
      <c r="BS248" s="74" t="s">
        <v>37</v>
      </c>
      <c r="BT248" s="111"/>
    </row>
    <row r="249" spans="1:72" s="46" customFormat="1" ht="36.75" hidden="1" customHeight="1">
      <c r="A249" s="77"/>
      <c r="B249" s="59">
        <v>2014</v>
      </c>
      <c r="C249" s="60">
        <v>8317</v>
      </c>
      <c r="D249" s="59">
        <v>2</v>
      </c>
      <c r="E249" s="59">
        <v>1000</v>
      </c>
      <c r="F249" s="59">
        <v>1300</v>
      </c>
      <c r="G249" s="59">
        <v>134</v>
      </c>
      <c r="H249" s="59"/>
      <c r="I249" s="61" t="s">
        <v>205</v>
      </c>
      <c r="J249" s="62">
        <f>J250+J251</f>
        <v>0</v>
      </c>
      <c r="K249" s="62">
        <f t="shared" ref="K249:P249" si="735">K250+K251</f>
        <v>0</v>
      </c>
      <c r="L249" s="62">
        <f t="shared" si="735"/>
        <v>0</v>
      </c>
      <c r="M249" s="62">
        <f t="shared" si="735"/>
        <v>0</v>
      </c>
      <c r="N249" s="62">
        <f t="shared" si="735"/>
        <v>0</v>
      </c>
      <c r="O249" s="62">
        <f t="shared" si="735"/>
        <v>0</v>
      </c>
      <c r="P249" s="62">
        <f t="shared" si="735"/>
        <v>0</v>
      </c>
      <c r="Q249" s="62">
        <f>Q250+Q251</f>
        <v>0</v>
      </c>
      <c r="R249" s="62">
        <f t="shared" ref="R249:S249" si="736">R250+R251</f>
        <v>0</v>
      </c>
      <c r="S249" s="62">
        <f t="shared" si="736"/>
        <v>0</v>
      </c>
      <c r="T249" s="62">
        <f>T250+T251</f>
        <v>0</v>
      </c>
      <c r="U249" s="62">
        <f t="shared" ref="U249:V249" si="737">U250+U251</f>
        <v>0</v>
      </c>
      <c r="V249" s="62">
        <f t="shared" si="737"/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f t="shared" ref="AC249" si="738">AC250+AC251</f>
        <v>0</v>
      </c>
      <c r="AD249" s="62">
        <f>AD250+AD251</f>
        <v>0</v>
      </c>
      <c r="AE249" s="62">
        <f t="shared" ref="AE249:AJ249" si="739">AE250+AE251</f>
        <v>0</v>
      </c>
      <c r="AF249" s="62">
        <f t="shared" si="739"/>
        <v>0</v>
      </c>
      <c r="AG249" s="62" t="e">
        <f t="shared" si="739"/>
        <v>#REF!</v>
      </c>
      <c r="AH249" s="62" t="e">
        <f t="shared" si="739"/>
        <v>#REF!</v>
      </c>
      <c r="AI249" s="62" t="e">
        <f t="shared" si="739"/>
        <v>#REF!</v>
      </c>
      <c r="AJ249" s="62" t="e">
        <f t="shared" si="739"/>
        <v>#REF!</v>
      </c>
      <c r="AK249" s="62">
        <f>AK250+AK251</f>
        <v>0</v>
      </c>
      <c r="AL249" s="62">
        <f t="shared" ref="AL249:AQ249" si="740">AL250+AL251</f>
        <v>0</v>
      </c>
      <c r="AM249" s="62">
        <f t="shared" si="740"/>
        <v>0</v>
      </c>
      <c r="AN249" s="62">
        <f t="shared" si="740"/>
        <v>0</v>
      </c>
      <c r="AO249" s="62">
        <f t="shared" si="740"/>
        <v>0</v>
      </c>
      <c r="AP249" s="62">
        <f t="shared" si="740"/>
        <v>0</v>
      </c>
      <c r="AQ249" s="62">
        <f t="shared" si="740"/>
        <v>0</v>
      </c>
      <c r="AR249" s="62">
        <f>AR250+AR251</f>
        <v>0</v>
      </c>
      <c r="AS249" s="62">
        <f t="shared" ref="AS249:AX249" si="741">AS250+AS251</f>
        <v>0</v>
      </c>
      <c r="AT249" s="62">
        <f t="shared" si="741"/>
        <v>0</v>
      </c>
      <c r="AU249" s="62">
        <f t="shared" si="741"/>
        <v>0</v>
      </c>
      <c r="AV249" s="62">
        <f t="shared" si="741"/>
        <v>0</v>
      </c>
      <c r="AW249" s="62">
        <f t="shared" si="741"/>
        <v>0</v>
      </c>
      <c r="AX249" s="62">
        <f t="shared" si="741"/>
        <v>0</v>
      </c>
      <c r="AY249" s="62">
        <f>AY250+AY251</f>
        <v>0</v>
      </c>
      <c r="AZ249" s="62">
        <f t="shared" ref="AZ249:BE249" si="742">AZ250+AZ251</f>
        <v>0</v>
      </c>
      <c r="BA249" s="62">
        <f t="shared" si="742"/>
        <v>0</v>
      </c>
      <c r="BB249" s="62">
        <f t="shared" si="742"/>
        <v>0</v>
      </c>
      <c r="BC249" s="62">
        <f t="shared" si="742"/>
        <v>0</v>
      </c>
      <c r="BD249" s="62">
        <f t="shared" si="742"/>
        <v>0</v>
      </c>
      <c r="BE249" s="62">
        <f t="shared" si="742"/>
        <v>0</v>
      </c>
      <c r="BF249" s="62">
        <f>BF250+BF251</f>
        <v>0</v>
      </c>
      <c r="BG249" s="62">
        <f t="shared" ref="BG249:BK249" si="743">BG250+BG251</f>
        <v>0</v>
      </c>
      <c r="BH249" s="62">
        <f t="shared" si="743"/>
        <v>0</v>
      </c>
      <c r="BI249" s="62" t="e">
        <f t="shared" si="743"/>
        <v>#REF!</v>
      </c>
      <c r="BJ249" s="62" t="e">
        <f t="shared" si="743"/>
        <v>#REF!</v>
      </c>
      <c r="BK249" s="62" t="e">
        <f t="shared" si="743"/>
        <v>#REF!</v>
      </c>
      <c r="BL249" s="62" t="e">
        <f t="shared" si="717"/>
        <v>#REF!</v>
      </c>
      <c r="BM249" s="304"/>
      <c r="BN249" s="304"/>
      <c r="BO249" s="304"/>
      <c r="BP249" s="304"/>
      <c r="BQ249" s="304"/>
      <c r="BR249" s="304"/>
      <c r="BS249" s="64"/>
      <c r="BT249" s="77"/>
    </row>
    <row r="250" spans="1:72" s="46" customFormat="1" hidden="1">
      <c r="A250" s="77"/>
      <c r="B250" s="104">
        <v>2014</v>
      </c>
      <c r="C250" s="105">
        <v>8317</v>
      </c>
      <c r="D250" s="104">
        <v>2</v>
      </c>
      <c r="E250" s="104">
        <v>1000</v>
      </c>
      <c r="F250" s="104">
        <v>1300</v>
      </c>
      <c r="G250" s="104">
        <v>134</v>
      </c>
      <c r="H250" s="104">
        <v>1</v>
      </c>
      <c r="I250" s="66" t="s">
        <v>206</v>
      </c>
      <c r="J250" s="67">
        <v>0</v>
      </c>
      <c r="K250" s="67">
        <v>0</v>
      </c>
      <c r="L250" s="68">
        <f>J250+K250</f>
        <v>0</v>
      </c>
      <c r="M250" s="67">
        <v>0</v>
      </c>
      <c r="N250" s="67">
        <v>0</v>
      </c>
      <c r="O250" s="68">
        <f>+M250+N250</f>
        <v>0</v>
      </c>
      <c r="P250" s="68">
        <f>+L250+O250</f>
        <v>0</v>
      </c>
      <c r="Q250" s="71">
        <v>0</v>
      </c>
      <c r="R250" s="71">
        <v>0</v>
      </c>
      <c r="S250" s="71">
        <v>0</v>
      </c>
      <c r="T250" s="71">
        <v>0</v>
      </c>
      <c r="U250" s="71">
        <v>0</v>
      </c>
      <c r="V250" s="71">
        <v>0</v>
      </c>
      <c r="W250" s="67">
        <v>0</v>
      </c>
      <c r="X250" s="67">
        <v>0</v>
      </c>
      <c r="Y250" s="68">
        <v>0</v>
      </c>
      <c r="Z250" s="67">
        <v>0</v>
      </c>
      <c r="AA250" s="67">
        <v>0</v>
      </c>
      <c r="AB250" s="68">
        <v>0</v>
      </c>
      <c r="AC250" s="68">
        <f t="shared" ref="AC250:AC251" si="744">+Y250+AB250</f>
        <v>0</v>
      </c>
      <c r="AD250" s="67">
        <f>J250+Q250-T250</f>
        <v>0</v>
      </c>
      <c r="AE250" s="67">
        <f>K250+R250-U250</f>
        <v>0</v>
      </c>
      <c r="AF250" s="68">
        <f t="shared" ref="AF250:AF251" si="745">AD250+AE250</f>
        <v>0</v>
      </c>
      <c r="AG250" s="67" t="e">
        <f>M250+#REF!-V250</f>
        <v>#REF!</v>
      </c>
      <c r="AH250" s="67" t="e">
        <f>N250+S250-#REF!</f>
        <v>#REF!</v>
      </c>
      <c r="AI250" s="68" t="e">
        <f t="shared" ref="AI250:AI251" si="746">+AG250+AH250</f>
        <v>#REF!</v>
      </c>
      <c r="AJ250" s="68" t="e">
        <f t="shared" ref="AJ250:AJ251" si="747">+AF250+AI250</f>
        <v>#REF!</v>
      </c>
      <c r="AK250" s="71">
        <v>0</v>
      </c>
      <c r="AL250" s="71">
        <v>0</v>
      </c>
      <c r="AM250" s="68">
        <f>AK250+AL250</f>
        <v>0</v>
      </c>
      <c r="AN250" s="71">
        <v>0</v>
      </c>
      <c r="AO250" s="71">
        <v>0</v>
      </c>
      <c r="AP250" s="68">
        <f>+AN250+AO250</f>
        <v>0</v>
      </c>
      <c r="AQ250" s="68">
        <f>+AM250+AP250</f>
        <v>0</v>
      </c>
      <c r="AR250" s="71">
        <v>0</v>
      </c>
      <c r="AS250" s="71">
        <v>0</v>
      </c>
      <c r="AT250" s="68">
        <f>AR250+AS250</f>
        <v>0</v>
      </c>
      <c r="AU250" s="71">
        <v>0</v>
      </c>
      <c r="AV250" s="71">
        <v>0</v>
      </c>
      <c r="AW250" s="68">
        <f>+AU250+AV250</f>
        <v>0</v>
      </c>
      <c r="AX250" s="68">
        <f>+AT250+AW250</f>
        <v>0</v>
      </c>
      <c r="AY250" s="71">
        <v>0</v>
      </c>
      <c r="AZ250" s="71">
        <v>0</v>
      </c>
      <c r="BA250" s="68">
        <f>AY250+AZ250</f>
        <v>0</v>
      </c>
      <c r="BB250" s="71">
        <v>0</v>
      </c>
      <c r="BC250" s="71">
        <v>0</v>
      </c>
      <c r="BD250" s="68">
        <f>+BB250+BC250</f>
        <v>0</v>
      </c>
      <c r="BE250" s="68">
        <f>+BA250+BD250</f>
        <v>0</v>
      </c>
      <c r="BF250" s="67">
        <f t="shared" ref="BF250:BG251" si="748">AD250-AK250-AR250-AY250</f>
        <v>0</v>
      </c>
      <c r="BG250" s="67">
        <f t="shared" si="748"/>
        <v>0</v>
      </c>
      <c r="BH250" s="68">
        <f t="shared" ref="BH250:BH251" si="749">BF250+BG250</f>
        <v>0</v>
      </c>
      <c r="BI250" s="67" t="e">
        <f t="shared" ref="BI250:BJ251" si="750">AG250-AN250-AU250-BB250</f>
        <v>#REF!</v>
      </c>
      <c r="BJ250" s="67" t="e">
        <f t="shared" si="750"/>
        <v>#REF!</v>
      </c>
      <c r="BK250" s="68" t="e">
        <f t="shared" ref="BK250:BK251" si="751">+BI250+BJ250</f>
        <v>#REF!</v>
      </c>
      <c r="BL250" s="68" t="e">
        <f t="shared" si="717"/>
        <v>#REF!</v>
      </c>
      <c r="BM250" s="305">
        <v>0</v>
      </c>
      <c r="BN250" s="305">
        <v>0</v>
      </c>
      <c r="BO250" s="306"/>
      <c r="BP250" s="306"/>
      <c r="BQ250" s="305">
        <v>0</v>
      </c>
      <c r="BR250" s="305">
        <v>0</v>
      </c>
      <c r="BS250" s="74" t="s">
        <v>37</v>
      </c>
      <c r="BT250" s="111"/>
    </row>
    <row r="251" spans="1:72" s="46" customFormat="1" ht="40.5" hidden="1">
      <c r="A251" s="77"/>
      <c r="B251" s="104">
        <v>2014</v>
      </c>
      <c r="C251" s="105">
        <v>8317</v>
      </c>
      <c r="D251" s="104">
        <v>2</v>
      </c>
      <c r="E251" s="104">
        <v>1000</v>
      </c>
      <c r="F251" s="104">
        <v>1300</v>
      </c>
      <c r="G251" s="104">
        <v>134</v>
      </c>
      <c r="H251" s="104">
        <v>2</v>
      </c>
      <c r="I251" s="66" t="s">
        <v>207</v>
      </c>
      <c r="J251" s="67">
        <v>0</v>
      </c>
      <c r="K251" s="67">
        <v>0</v>
      </c>
      <c r="L251" s="68">
        <f>J251+K251</f>
        <v>0</v>
      </c>
      <c r="M251" s="67">
        <v>0</v>
      </c>
      <c r="N251" s="67">
        <v>0</v>
      </c>
      <c r="O251" s="68">
        <f>+M251+N251</f>
        <v>0</v>
      </c>
      <c r="P251" s="68">
        <f>+L251+O251</f>
        <v>0</v>
      </c>
      <c r="Q251" s="71">
        <v>0</v>
      </c>
      <c r="R251" s="71">
        <v>0</v>
      </c>
      <c r="S251" s="71">
        <v>0</v>
      </c>
      <c r="T251" s="71">
        <v>0</v>
      </c>
      <c r="U251" s="71">
        <v>0</v>
      </c>
      <c r="V251" s="71">
        <v>0</v>
      </c>
      <c r="W251" s="67">
        <v>0</v>
      </c>
      <c r="X251" s="67">
        <v>0</v>
      </c>
      <c r="Y251" s="68">
        <v>0</v>
      </c>
      <c r="Z251" s="67">
        <v>0</v>
      </c>
      <c r="AA251" s="67">
        <v>0</v>
      </c>
      <c r="AB251" s="68">
        <v>0</v>
      </c>
      <c r="AC251" s="68">
        <f t="shared" si="744"/>
        <v>0</v>
      </c>
      <c r="AD251" s="67">
        <f>J251+Q251-T251</f>
        <v>0</v>
      </c>
      <c r="AE251" s="67">
        <f>K251+R251-U251</f>
        <v>0</v>
      </c>
      <c r="AF251" s="68">
        <f t="shared" si="745"/>
        <v>0</v>
      </c>
      <c r="AG251" s="67" t="e">
        <f>M251+#REF!-V251</f>
        <v>#REF!</v>
      </c>
      <c r="AH251" s="67" t="e">
        <f>N251+S251-#REF!</f>
        <v>#REF!</v>
      </c>
      <c r="AI251" s="68" t="e">
        <f t="shared" si="746"/>
        <v>#REF!</v>
      </c>
      <c r="AJ251" s="68" t="e">
        <f t="shared" si="747"/>
        <v>#REF!</v>
      </c>
      <c r="AK251" s="71">
        <v>0</v>
      </c>
      <c r="AL251" s="71">
        <v>0</v>
      </c>
      <c r="AM251" s="68">
        <f>AK251+AL251</f>
        <v>0</v>
      </c>
      <c r="AN251" s="71">
        <v>0</v>
      </c>
      <c r="AO251" s="71">
        <v>0</v>
      </c>
      <c r="AP251" s="68">
        <f>+AN251+AO251</f>
        <v>0</v>
      </c>
      <c r="AQ251" s="68">
        <f>+AM251+AP251</f>
        <v>0</v>
      </c>
      <c r="AR251" s="71">
        <v>0</v>
      </c>
      <c r="AS251" s="71">
        <v>0</v>
      </c>
      <c r="AT251" s="68">
        <f>AR251+AS251</f>
        <v>0</v>
      </c>
      <c r="AU251" s="71">
        <v>0</v>
      </c>
      <c r="AV251" s="71">
        <v>0</v>
      </c>
      <c r="AW251" s="68">
        <f>+AU251+AV251</f>
        <v>0</v>
      </c>
      <c r="AX251" s="68">
        <f>+AT251+AW251</f>
        <v>0</v>
      </c>
      <c r="AY251" s="71">
        <v>0</v>
      </c>
      <c r="AZ251" s="71">
        <v>0</v>
      </c>
      <c r="BA251" s="68">
        <f>AY251+AZ251</f>
        <v>0</v>
      </c>
      <c r="BB251" s="71">
        <v>0</v>
      </c>
      <c r="BC251" s="71">
        <v>0</v>
      </c>
      <c r="BD251" s="68">
        <f>+BB251+BC251</f>
        <v>0</v>
      </c>
      <c r="BE251" s="68">
        <f>+BA251+BD251</f>
        <v>0</v>
      </c>
      <c r="BF251" s="67">
        <f t="shared" si="748"/>
        <v>0</v>
      </c>
      <c r="BG251" s="67">
        <f t="shared" si="748"/>
        <v>0</v>
      </c>
      <c r="BH251" s="68">
        <f t="shared" si="749"/>
        <v>0</v>
      </c>
      <c r="BI251" s="67" t="e">
        <f t="shared" si="750"/>
        <v>#REF!</v>
      </c>
      <c r="BJ251" s="67" t="e">
        <f t="shared" si="750"/>
        <v>#REF!</v>
      </c>
      <c r="BK251" s="68" t="e">
        <f t="shared" si="751"/>
        <v>#REF!</v>
      </c>
      <c r="BL251" s="68" t="e">
        <f t="shared" si="717"/>
        <v>#REF!</v>
      </c>
      <c r="BM251" s="305">
        <v>0</v>
      </c>
      <c r="BN251" s="305">
        <v>0</v>
      </c>
      <c r="BO251" s="306"/>
      <c r="BP251" s="306"/>
      <c r="BQ251" s="305">
        <v>0</v>
      </c>
      <c r="BR251" s="305">
        <v>0</v>
      </c>
      <c r="BS251" s="74" t="s">
        <v>37</v>
      </c>
      <c r="BT251" s="111"/>
    </row>
    <row r="252" spans="1:72" s="75" customFormat="1">
      <c r="A252" s="77"/>
      <c r="B252" s="47">
        <v>2014</v>
      </c>
      <c r="C252" s="48">
        <v>8317</v>
      </c>
      <c r="D252" s="47">
        <v>2</v>
      </c>
      <c r="E252" s="47">
        <v>2000</v>
      </c>
      <c r="F252" s="47"/>
      <c r="G252" s="47"/>
      <c r="H252" s="47"/>
      <c r="I252" s="49" t="s">
        <v>39</v>
      </c>
      <c r="J252" s="50">
        <f>J253+J262+J271+J274+J281</f>
        <v>846903.2</v>
      </c>
      <c r="K252" s="50">
        <f t="shared" ref="K252:P252" si="752">K253+K262+K271+K274+K281</f>
        <v>157951.04000000001</v>
      </c>
      <c r="L252" s="50">
        <f t="shared" si="752"/>
        <v>1004854.24</v>
      </c>
      <c r="M252" s="50">
        <f t="shared" si="752"/>
        <v>0</v>
      </c>
      <c r="N252" s="50">
        <f t="shared" si="752"/>
        <v>0</v>
      </c>
      <c r="O252" s="50">
        <f t="shared" si="752"/>
        <v>0</v>
      </c>
      <c r="P252" s="50">
        <f t="shared" si="752"/>
        <v>1004854.24</v>
      </c>
      <c r="Q252" s="50">
        <f>Q253+Q262+Q271+Q274+Q281</f>
        <v>0</v>
      </c>
      <c r="R252" s="50">
        <f t="shared" ref="R252:S252" si="753">R253+R262+R271+R274+R281</f>
        <v>0</v>
      </c>
      <c r="S252" s="50">
        <f t="shared" si="753"/>
        <v>0</v>
      </c>
      <c r="T252" s="50">
        <f>T253+T262+T271+T274+T281</f>
        <v>0</v>
      </c>
      <c r="U252" s="50">
        <f t="shared" ref="U252:V252" si="754">U253+U262+U271+U274+U281</f>
        <v>0</v>
      </c>
      <c r="V252" s="50">
        <f t="shared" si="754"/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f t="shared" ref="AC252" si="755">+AC262</f>
        <v>0</v>
      </c>
      <c r="AD252" s="50">
        <f>AD253+AD262+AD271+AD274+AD281</f>
        <v>846903.2</v>
      </c>
      <c r="AE252" s="50">
        <f t="shared" ref="AE252:AF252" si="756">AE253+AE262+AE271+AE274+AE281</f>
        <v>157951.04000000001</v>
      </c>
      <c r="AF252" s="50">
        <f t="shared" si="756"/>
        <v>1004854.24</v>
      </c>
      <c r="AG252" s="50">
        <f>+AG262</f>
        <v>0</v>
      </c>
      <c r="AH252" s="50">
        <f t="shared" ref="AH252:AJ252" si="757">+AH262</f>
        <v>0</v>
      </c>
      <c r="AI252" s="50">
        <f t="shared" si="757"/>
        <v>0</v>
      </c>
      <c r="AJ252" s="50">
        <f t="shared" si="757"/>
        <v>1004854.24</v>
      </c>
      <c r="AK252" s="50">
        <f>AK253+AK262+AK271+AK274+AK281</f>
        <v>0</v>
      </c>
      <c r="AL252" s="50">
        <f t="shared" ref="AL252:AQ252" si="758">AL253+AL262+AL271+AL274+AL281</f>
        <v>0</v>
      </c>
      <c r="AM252" s="50">
        <f t="shared" si="758"/>
        <v>0</v>
      </c>
      <c r="AN252" s="50">
        <f t="shared" si="758"/>
        <v>0</v>
      </c>
      <c r="AO252" s="50">
        <f t="shared" si="758"/>
        <v>0</v>
      </c>
      <c r="AP252" s="50">
        <f t="shared" si="758"/>
        <v>0</v>
      </c>
      <c r="AQ252" s="50">
        <f t="shared" si="758"/>
        <v>0</v>
      </c>
      <c r="AR252" s="50">
        <f>AR253+AR262+AR271+AR274+AR281</f>
        <v>0</v>
      </c>
      <c r="AS252" s="50">
        <f t="shared" ref="AS252:AX252" si="759">AS253+AS262+AS271+AS274+AS281</f>
        <v>0</v>
      </c>
      <c r="AT252" s="50">
        <f t="shared" si="759"/>
        <v>0</v>
      </c>
      <c r="AU252" s="50">
        <f t="shared" si="759"/>
        <v>0</v>
      </c>
      <c r="AV252" s="50">
        <f t="shared" si="759"/>
        <v>0</v>
      </c>
      <c r="AW252" s="50">
        <f t="shared" si="759"/>
        <v>0</v>
      </c>
      <c r="AX252" s="50">
        <f t="shared" si="759"/>
        <v>0</v>
      </c>
      <c r="AY252" s="50">
        <f>AY253+AY262+AY271+AY274+AY281</f>
        <v>0</v>
      </c>
      <c r="AZ252" s="50">
        <f t="shared" ref="AZ252:BE252" si="760">AZ253+AZ262+AZ271+AZ274+AZ281</f>
        <v>0</v>
      </c>
      <c r="BA252" s="50">
        <f t="shared" si="760"/>
        <v>0</v>
      </c>
      <c r="BB252" s="50">
        <f t="shared" si="760"/>
        <v>0</v>
      </c>
      <c r="BC252" s="50">
        <f t="shared" si="760"/>
        <v>0</v>
      </c>
      <c r="BD252" s="50">
        <f t="shared" si="760"/>
        <v>0</v>
      </c>
      <c r="BE252" s="50">
        <f t="shared" si="760"/>
        <v>0</v>
      </c>
      <c r="BF252" s="50">
        <f>BF253+BF262+BF271+BF274+BF281</f>
        <v>846903.2</v>
      </c>
      <c r="BG252" s="50">
        <f t="shared" ref="BG252:BH252" si="761">BG253+BG262+BG271+BG274+BG281</f>
        <v>157951.04000000001</v>
      </c>
      <c r="BH252" s="50">
        <f t="shared" si="761"/>
        <v>1004854.24</v>
      </c>
      <c r="BI252" s="50">
        <f>+BI262</f>
        <v>0</v>
      </c>
      <c r="BJ252" s="50">
        <f t="shared" ref="BJ252:BK252" si="762">+BJ262</f>
        <v>0</v>
      </c>
      <c r="BK252" s="50">
        <f t="shared" si="762"/>
        <v>0</v>
      </c>
      <c r="BL252" s="50">
        <f t="shared" si="717"/>
        <v>1004854.24</v>
      </c>
      <c r="BM252" s="302"/>
      <c r="BN252" s="302"/>
      <c r="BO252" s="302"/>
      <c r="BP252" s="302"/>
      <c r="BQ252" s="302"/>
      <c r="BR252" s="302"/>
      <c r="BS252" s="76"/>
      <c r="BT252" s="77"/>
    </row>
    <row r="253" spans="1:72" s="78" customFormat="1" ht="40.5" hidden="1">
      <c r="A253" s="77"/>
      <c r="B253" s="53">
        <v>2014</v>
      </c>
      <c r="C253" s="54">
        <v>8317</v>
      </c>
      <c r="D253" s="53">
        <v>2</v>
      </c>
      <c r="E253" s="53">
        <v>2000</v>
      </c>
      <c r="F253" s="53">
        <v>2100</v>
      </c>
      <c r="G253" s="53"/>
      <c r="H253" s="53"/>
      <c r="I253" s="55" t="s">
        <v>40</v>
      </c>
      <c r="J253" s="56">
        <f>J254+J256+J258+J260</f>
        <v>0</v>
      </c>
      <c r="K253" s="56">
        <f t="shared" ref="K253:P253" si="763">K254+K256+K258+K260</f>
        <v>0</v>
      </c>
      <c r="L253" s="56">
        <f t="shared" si="763"/>
        <v>0</v>
      </c>
      <c r="M253" s="56">
        <f t="shared" si="763"/>
        <v>0</v>
      </c>
      <c r="N253" s="56">
        <f t="shared" si="763"/>
        <v>0</v>
      </c>
      <c r="O253" s="56">
        <f t="shared" si="763"/>
        <v>0</v>
      </c>
      <c r="P253" s="56">
        <f t="shared" si="763"/>
        <v>0</v>
      </c>
      <c r="Q253" s="56">
        <f>Q254+Q256+Q258+Q260</f>
        <v>0</v>
      </c>
      <c r="R253" s="56">
        <f t="shared" ref="R253:S253" si="764">R254+R256+R258+R260</f>
        <v>0</v>
      </c>
      <c r="S253" s="56">
        <f t="shared" si="764"/>
        <v>0</v>
      </c>
      <c r="T253" s="56">
        <f>T254+T256+T258+T260</f>
        <v>0</v>
      </c>
      <c r="U253" s="56">
        <f t="shared" ref="U253:V253" si="765">U254+U256+U258+U260</f>
        <v>0</v>
      </c>
      <c r="V253" s="56">
        <f t="shared" si="765"/>
        <v>0</v>
      </c>
      <c r="W253" s="56">
        <v>0</v>
      </c>
      <c r="X253" s="56">
        <v>0</v>
      </c>
      <c r="Y253" s="56">
        <v>0</v>
      </c>
      <c r="Z253" s="56">
        <v>0</v>
      </c>
      <c r="AA253" s="56">
        <v>0</v>
      </c>
      <c r="AB253" s="56">
        <v>0</v>
      </c>
      <c r="AC253" s="56">
        <f t="shared" ref="AC253" si="766">AC254+AC256+AC258+AC260</f>
        <v>0</v>
      </c>
      <c r="AD253" s="56">
        <f>AD254+AD256+AD258+AD260</f>
        <v>0</v>
      </c>
      <c r="AE253" s="56">
        <f t="shared" ref="AE253:AJ253" si="767">AE254+AE256+AE258+AE260</f>
        <v>0</v>
      </c>
      <c r="AF253" s="56">
        <f t="shared" si="767"/>
        <v>0</v>
      </c>
      <c r="AG253" s="56" t="e">
        <f t="shared" si="767"/>
        <v>#REF!</v>
      </c>
      <c r="AH253" s="56" t="e">
        <f t="shared" si="767"/>
        <v>#REF!</v>
      </c>
      <c r="AI253" s="56" t="e">
        <f t="shared" si="767"/>
        <v>#REF!</v>
      </c>
      <c r="AJ253" s="56" t="e">
        <f t="shared" si="767"/>
        <v>#REF!</v>
      </c>
      <c r="AK253" s="56">
        <f>AK254+AK256+AK258+AK260</f>
        <v>0</v>
      </c>
      <c r="AL253" s="56">
        <f t="shared" ref="AL253:AQ253" si="768">AL254+AL256+AL258+AL260</f>
        <v>0</v>
      </c>
      <c r="AM253" s="56">
        <f t="shared" si="768"/>
        <v>0</v>
      </c>
      <c r="AN253" s="56">
        <f t="shared" si="768"/>
        <v>0</v>
      </c>
      <c r="AO253" s="56">
        <f t="shared" si="768"/>
        <v>0</v>
      </c>
      <c r="AP253" s="56">
        <f t="shared" si="768"/>
        <v>0</v>
      </c>
      <c r="AQ253" s="56">
        <f t="shared" si="768"/>
        <v>0</v>
      </c>
      <c r="AR253" s="56">
        <f>AR254+AR256+AR258+AR260</f>
        <v>0</v>
      </c>
      <c r="AS253" s="56">
        <f t="shared" ref="AS253:AX253" si="769">AS254+AS256+AS258+AS260</f>
        <v>0</v>
      </c>
      <c r="AT253" s="56">
        <f t="shared" si="769"/>
        <v>0</v>
      </c>
      <c r="AU253" s="56">
        <f t="shared" si="769"/>
        <v>0</v>
      </c>
      <c r="AV253" s="56">
        <f t="shared" si="769"/>
        <v>0</v>
      </c>
      <c r="AW253" s="56">
        <f t="shared" si="769"/>
        <v>0</v>
      </c>
      <c r="AX253" s="56">
        <f t="shared" si="769"/>
        <v>0</v>
      </c>
      <c r="AY253" s="56">
        <f>AY254+AY256+AY258+AY260</f>
        <v>0</v>
      </c>
      <c r="AZ253" s="56">
        <f t="shared" ref="AZ253:BE253" si="770">AZ254+AZ256+AZ258+AZ260</f>
        <v>0</v>
      </c>
      <c r="BA253" s="56">
        <f t="shared" si="770"/>
        <v>0</v>
      </c>
      <c r="BB253" s="56">
        <f t="shared" si="770"/>
        <v>0</v>
      </c>
      <c r="BC253" s="56">
        <f t="shared" si="770"/>
        <v>0</v>
      </c>
      <c r="BD253" s="56">
        <f t="shared" si="770"/>
        <v>0</v>
      </c>
      <c r="BE253" s="56">
        <f t="shared" si="770"/>
        <v>0</v>
      </c>
      <c r="BF253" s="56">
        <f>BF254+BF256+BF258+BF260</f>
        <v>0</v>
      </c>
      <c r="BG253" s="56">
        <f t="shared" ref="BG253:BI253" si="771">BG254+BG256+BG258+BG260</f>
        <v>0</v>
      </c>
      <c r="BH253" s="56">
        <f t="shared" si="771"/>
        <v>0</v>
      </c>
      <c r="BI253" s="56" t="e">
        <f t="shared" si="771"/>
        <v>#REF!</v>
      </c>
      <c r="BJ253" s="56" t="e">
        <f t="shared" ref="BJ253:BK253" si="772">BJ254+BJ256+BJ258+BJ260</f>
        <v>#REF!</v>
      </c>
      <c r="BK253" s="56" t="e">
        <f t="shared" si="772"/>
        <v>#REF!</v>
      </c>
      <c r="BL253" s="56" t="e">
        <f t="shared" si="717"/>
        <v>#REF!</v>
      </c>
      <c r="BM253" s="303"/>
      <c r="BN253" s="303"/>
      <c r="BO253" s="303"/>
      <c r="BP253" s="303"/>
      <c r="BQ253" s="303"/>
      <c r="BR253" s="303"/>
      <c r="BS253" s="58"/>
      <c r="BT253" s="77"/>
    </row>
    <row r="254" spans="1:72" s="112" customFormat="1" hidden="1">
      <c r="A254" s="100"/>
      <c r="B254" s="59">
        <v>2014</v>
      </c>
      <c r="C254" s="60">
        <v>8317</v>
      </c>
      <c r="D254" s="59">
        <v>2</v>
      </c>
      <c r="E254" s="59">
        <v>2000</v>
      </c>
      <c r="F254" s="59">
        <v>2100</v>
      </c>
      <c r="G254" s="59">
        <v>211</v>
      </c>
      <c r="H254" s="59"/>
      <c r="I254" s="61" t="s">
        <v>41</v>
      </c>
      <c r="J254" s="62">
        <f>+J255</f>
        <v>0</v>
      </c>
      <c r="K254" s="62">
        <f t="shared" ref="K254:P254" si="773">+K255</f>
        <v>0</v>
      </c>
      <c r="L254" s="62">
        <f t="shared" si="773"/>
        <v>0</v>
      </c>
      <c r="M254" s="62">
        <f t="shared" si="773"/>
        <v>0</v>
      </c>
      <c r="N254" s="62">
        <f t="shared" si="773"/>
        <v>0</v>
      </c>
      <c r="O254" s="62">
        <f t="shared" si="773"/>
        <v>0</v>
      </c>
      <c r="P254" s="62">
        <f t="shared" si="773"/>
        <v>0</v>
      </c>
      <c r="Q254" s="62">
        <f>+Q255</f>
        <v>0</v>
      </c>
      <c r="R254" s="62">
        <f t="shared" ref="R254:V254" si="774">+R255</f>
        <v>0</v>
      </c>
      <c r="S254" s="62">
        <f t="shared" si="774"/>
        <v>0</v>
      </c>
      <c r="T254" s="62">
        <f>+T255</f>
        <v>0</v>
      </c>
      <c r="U254" s="62">
        <f t="shared" si="774"/>
        <v>0</v>
      </c>
      <c r="V254" s="62">
        <f t="shared" si="774"/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f t="shared" ref="AC254" si="775">+AC255</f>
        <v>0</v>
      </c>
      <c r="AD254" s="62">
        <f>+AD255</f>
        <v>0</v>
      </c>
      <c r="AE254" s="62">
        <f t="shared" ref="AE254:AJ254" si="776">+AE255</f>
        <v>0</v>
      </c>
      <c r="AF254" s="62">
        <f t="shared" si="776"/>
        <v>0</v>
      </c>
      <c r="AG254" s="62" t="e">
        <f t="shared" si="776"/>
        <v>#REF!</v>
      </c>
      <c r="AH254" s="62" t="e">
        <f t="shared" si="776"/>
        <v>#REF!</v>
      </c>
      <c r="AI254" s="62" t="e">
        <f t="shared" si="776"/>
        <v>#REF!</v>
      </c>
      <c r="AJ254" s="62" t="e">
        <f t="shared" si="776"/>
        <v>#REF!</v>
      </c>
      <c r="AK254" s="62">
        <f>+AK255</f>
        <v>0</v>
      </c>
      <c r="AL254" s="62">
        <f t="shared" ref="AL254:BK254" si="777">+AL255</f>
        <v>0</v>
      </c>
      <c r="AM254" s="62">
        <f t="shared" si="777"/>
        <v>0</v>
      </c>
      <c r="AN254" s="62">
        <f t="shared" si="777"/>
        <v>0</v>
      </c>
      <c r="AO254" s="62">
        <f t="shared" si="777"/>
        <v>0</v>
      </c>
      <c r="AP254" s="62">
        <f t="shared" si="777"/>
        <v>0</v>
      </c>
      <c r="AQ254" s="62">
        <f t="shared" si="777"/>
        <v>0</v>
      </c>
      <c r="AR254" s="62">
        <f>+AR255</f>
        <v>0</v>
      </c>
      <c r="AS254" s="62">
        <f t="shared" si="777"/>
        <v>0</v>
      </c>
      <c r="AT254" s="62">
        <f t="shared" si="777"/>
        <v>0</v>
      </c>
      <c r="AU254" s="62">
        <f t="shared" si="777"/>
        <v>0</v>
      </c>
      <c r="AV254" s="62">
        <f t="shared" si="777"/>
        <v>0</v>
      </c>
      <c r="AW254" s="62">
        <f t="shared" si="777"/>
        <v>0</v>
      </c>
      <c r="AX254" s="62">
        <f t="shared" si="777"/>
        <v>0</v>
      </c>
      <c r="AY254" s="62">
        <f>+AY255</f>
        <v>0</v>
      </c>
      <c r="AZ254" s="62">
        <f t="shared" si="777"/>
        <v>0</v>
      </c>
      <c r="BA254" s="62">
        <f t="shared" si="777"/>
        <v>0</v>
      </c>
      <c r="BB254" s="62">
        <f t="shared" si="777"/>
        <v>0</v>
      </c>
      <c r="BC254" s="62">
        <f t="shared" si="777"/>
        <v>0</v>
      </c>
      <c r="BD254" s="62">
        <f t="shared" si="777"/>
        <v>0</v>
      </c>
      <c r="BE254" s="62">
        <f t="shared" si="777"/>
        <v>0</v>
      </c>
      <c r="BF254" s="62">
        <f>+BF255</f>
        <v>0</v>
      </c>
      <c r="BG254" s="62">
        <f t="shared" si="777"/>
        <v>0</v>
      </c>
      <c r="BH254" s="62">
        <f t="shared" si="777"/>
        <v>0</v>
      </c>
      <c r="BI254" s="62" t="e">
        <f t="shared" si="777"/>
        <v>#REF!</v>
      </c>
      <c r="BJ254" s="62" t="e">
        <f t="shared" si="777"/>
        <v>#REF!</v>
      </c>
      <c r="BK254" s="62" t="e">
        <f t="shared" si="777"/>
        <v>#REF!</v>
      </c>
      <c r="BL254" s="62" t="e">
        <f t="shared" si="717"/>
        <v>#REF!</v>
      </c>
      <c r="BM254" s="304"/>
      <c r="BN254" s="304"/>
      <c r="BO254" s="304"/>
      <c r="BP254" s="304"/>
      <c r="BQ254" s="304"/>
      <c r="BR254" s="304"/>
      <c r="BS254" s="64"/>
      <c r="BT254" s="100"/>
    </row>
    <row r="255" spans="1:72" s="112" customFormat="1" hidden="1">
      <c r="A255" s="100"/>
      <c r="B255" s="20">
        <v>2014</v>
      </c>
      <c r="C255" s="65">
        <v>8317</v>
      </c>
      <c r="D255" s="20">
        <v>2</v>
      </c>
      <c r="E255" s="20">
        <v>2000</v>
      </c>
      <c r="F255" s="20">
        <v>2100</v>
      </c>
      <c r="G255" s="20">
        <v>211</v>
      </c>
      <c r="H255" s="20">
        <v>1</v>
      </c>
      <c r="I255" s="66" t="s">
        <v>42</v>
      </c>
      <c r="J255" s="67">
        <v>0</v>
      </c>
      <c r="K255" s="67">
        <v>0</v>
      </c>
      <c r="L255" s="68">
        <f>J255+K255</f>
        <v>0</v>
      </c>
      <c r="M255" s="67">
        <v>0</v>
      </c>
      <c r="N255" s="67">
        <v>0</v>
      </c>
      <c r="O255" s="68">
        <f>+M255+N255</f>
        <v>0</v>
      </c>
      <c r="P255" s="68">
        <f>+L255+O255</f>
        <v>0</v>
      </c>
      <c r="Q255" s="71">
        <v>0</v>
      </c>
      <c r="R255" s="71">
        <v>0</v>
      </c>
      <c r="S255" s="71">
        <v>0</v>
      </c>
      <c r="T255" s="71">
        <v>0</v>
      </c>
      <c r="U255" s="71">
        <v>0</v>
      </c>
      <c r="V255" s="71">
        <v>0</v>
      </c>
      <c r="W255" s="67">
        <v>0</v>
      </c>
      <c r="X255" s="67">
        <v>0</v>
      </c>
      <c r="Y255" s="68">
        <v>0</v>
      </c>
      <c r="Z255" s="67">
        <v>0</v>
      </c>
      <c r="AA255" s="67">
        <v>0</v>
      </c>
      <c r="AB255" s="68">
        <v>0</v>
      </c>
      <c r="AC255" s="68">
        <f>+Y255+AB255</f>
        <v>0</v>
      </c>
      <c r="AD255" s="67">
        <f>J255+Q255-T255</f>
        <v>0</v>
      </c>
      <c r="AE255" s="67">
        <f>K255+R255-U255</f>
        <v>0</v>
      </c>
      <c r="AF255" s="68">
        <f>AD255+AE255</f>
        <v>0</v>
      </c>
      <c r="AG255" s="67" t="e">
        <f>M255+#REF!-V255</f>
        <v>#REF!</v>
      </c>
      <c r="AH255" s="67" t="e">
        <f>N255+S255-#REF!</f>
        <v>#REF!</v>
      </c>
      <c r="AI255" s="68" t="e">
        <f>+AG255+AH255</f>
        <v>#REF!</v>
      </c>
      <c r="AJ255" s="68" t="e">
        <f>+AF255+AI255</f>
        <v>#REF!</v>
      </c>
      <c r="AK255" s="71">
        <v>0</v>
      </c>
      <c r="AL255" s="71">
        <v>0</v>
      </c>
      <c r="AM255" s="68">
        <f>AK255+AL255</f>
        <v>0</v>
      </c>
      <c r="AN255" s="71">
        <v>0</v>
      </c>
      <c r="AO255" s="71">
        <v>0</v>
      </c>
      <c r="AP255" s="68">
        <f>+AN255+AO255</f>
        <v>0</v>
      </c>
      <c r="AQ255" s="68">
        <f>+AM255+AP255</f>
        <v>0</v>
      </c>
      <c r="AR255" s="71">
        <v>0</v>
      </c>
      <c r="AS255" s="71">
        <v>0</v>
      </c>
      <c r="AT255" s="68">
        <f>AR255+AS255</f>
        <v>0</v>
      </c>
      <c r="AU255" s="71">
        <v>0</v>
      </c>
      <c r="AV255" s="71">
        <v>0</v>
      </c>
      <c r="AW255" s="68">
        <f>+AU255+AV255</f>
        <v>0</v>
      </c>
      <c r="AX255" s="68">
        <f>+AT255+AW255</f>
        <v>0</v>
      </c>
      <c r="AY255" s="71">
        <v>0</v>
      </c>
      <c r="AZ255" s="71">
        <v>0</v>
      </c>
      <c r="BA255" s="68">
        <f>AY255+AZ255</f>
        <v>0</v>
      </c>
      <c r="BB255" s="71">
        <v>0</v>
      </c>
      <c r="BC255" s="71">
        <v>0</v>
      </c>
      <c r="BD255" s="68">
        <f>+BB255+BC255</f>
        <v>0</v>
      </c>
      <c r="BE255" s="68">
        <f>+BA255+BD255</f>
        <v>0</v>
      </c>
      <c r="BF255" s="67">
        <f t="shared" ref="BF255:BG255" si="778">AD255-AK255-AR255-AY255</f>
        <v>0</v>
      </c>
      <c r="BG255" s="67">
        <f t="shared" si="778"/>
        <v>0</v>
      </c>
      <c r="BH255" s="68">
        <f t="shared" ref="BH255" si="779">BF255+BG255</f>
        <v>0</v>
      </c>
      <c r="BI255" s="67" t="e">
        <f t="shared" ref="BI255" si="780">AG255-AN255-AU255-BB255</f>
        <v>#REF!</v>
      </c>
      <c r="BJ255" s="67" t="e">
        <f t="shared" ref="BJ255" si="781">AH255-AO255-AV255-BC255</f>
        <v>#REF!</v>
      </c>
      <c r="BK255" s="67" t="e">
        <f t="shared" ref="BK255" si="782">AI255-AP255-AW255-BD255</f>
        <v>#REF!</v>
      </c>
      <c r="BL255" s="67" t="e">
        <f t="shared" si="717"/>
        <v>#REF!</v>
      </c>
      <c r="BM255" s="305">
        <v>0</v>
      </c>
      <c r="BN255" s="305">
        <v>0</v>
      </c>
      <c r="BO255" s="306"/>
      <c r="BP255" s="306"/>
      <c r="BQ255" s="305">
        <v>0</v>
      </c>
      <c r="BR255" s="305">
        <v>0</v>
      </c>
      <c r="BS255" s="74" t="s">
        <v>37</v>
      </c>
      <c r="BT255" s="113"/>
    </row>
    <row r="256" spans="1:72" s="79" customFormat="1" hidden="1">
      <c r="A256" s="77"/>
      <c r="B256" s="59">
        <v>2014</v>
      </c>
      <c r="C256" s="60">
        <v>8317</v>
      </c>
      <c r="D256" s="59">
        <v>2</v>
      </c>
      <c r="E256" s="59">
        <v>2000</v>
      </c>
      <c r="F256" s="59">
        <v>2100</v>
      </c>
      <c r="G256" s="59">
        <v>212</v>
      </c>
      <c r="H256" s="59"/>
      <c r="I256" s="61" t="s">
        <v>43</v>
      </c>
      <c r="J256" s="62">
        <f>J257</f>
        <v>0</v>
      </c>
      <c r="K256" s="62">
        <f t="shared" ref="K256:P256" si="783">K257</f>
        <v>0</v>
      </c>
      <c r="L256" s="62">
        <f t="shared" si="783"/>
        <v>0</v>
      </c>
      <c r="M256" s="62">
        <f t="shared" si="783"/>
        <v>0</v>
      </c>
      <c r="N256" s="62">
        <f t="shared" si="783"/>
        <v>0</v>
      </c>
      <c r="O256" s="62">
        <f t="shared" si="783"/>
        <v>0</v>
      </c>
      <c r="P256" s="62">
        <f t="shared" si="783"/>
        <v>0</v>
      </c>
      <c r="Q256" s="62">
        <f>Q257</f>
        <v>0</v>
      </c>
      <c r="R256" s="62">
        <f t="shared" ref="R256:V256" si="784">R257</f>
        <v>0</v>
      </c>
      <c r="S256" s="62">
        <f t="shared" si="784"/>
        <v>0</v>
      </c>
      <c r="T256" s="62">
        <f>T257</f>
        <v>0</v>
      </c>
      <c r="U256" s="62">
        <f t="shared" si="784"/>
        <v>0</v>
      </c>
      <c r="V256" s="62">
        <f t="shared" si="784"/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f t="shared" ref="AC256" si="785">AC257</f>
        <v>0</v>
      </c>
      <c r="AD256" s="62">
        <f>AD257</f>
        <v>0</v>
      </c>
      <c r="AE256" s="62">
        <f t="shared" ref="AE256:AJ256" si="786">AE257</f>
        <v>0</v>
      </c>
      <c r="AF256" s="62">
        <f t="shared" si="786"/>
        <v>0</v>
      </c>
      <c r="AG256" s="62" t="e">
        <f t="shared" si="786"/>
        <v>#REF!</v>
      </c>
      <c r="AH256" s="62" t="e">
        <f t="shared" si="786"/>
        <v>#REF!</v>
      </c>
      <c r="AI256" s="62" t="e">
        <f t="shared" si="786"/>
        <v>#REF!</v>
      </c>
      <c r="AJ256" s="62" t="e">
        <f t="shared" si="786"/>
        <v>#REF!</v>
      </c>
      <c r="AK256" s="62">
        <f>AK257</f>
        <v>0</v>
      </c>
      <c r="AL256" s="62">
        <f t="shared" ref="AL256:BK256" si="787">AL257</f>
        <v>0</v>
      </c>
      <c r="AM256" s="62">
        <f t="shared" si="787"/>
        <v>0</v>
      </c>
      <c r="AN256" s="62">
        <f t="shared" si="787"/>
        <v>0</v>
      </c>
      <c r="AO256" s="62">
        <f t="shared" si="787"/>
        <v>0</v>
      </c>
      <c r="AP256" s="62">
        <f t="shared" si="787"/>
        <v>0</v>
      </c>
      <c r="AQ256" s="62">
        <f t="shared" si="787"/>
        <v>0</v>
      </c>
      <c r="AR256" s="62">
        <f>AR257</f>
        <v>0</v>
      </c>
      <c r="AS256" s="62">
        <f t="shared" si="787"/>
        <v>0</v>
      </c>
      <c r="AT256" s="62">
        <f t="shared" si="787"/>
        <v>0</v>
      </c>
      <c r="AU256" s="62">
        <f t="shared" si="787"/>
        <v>0</v>
      </c>
      <c r="AV256" s="62">
        <f t="shared" si="787"/>
        <v>0</v>
      </c>
      <c r="AW256" s="62">
        <f t="shared" si="787"/>
        <v>0</v>
      </c>
      <c r="AX256" s="62">
        <f t="shared" si="787"/>
        <v>0</v>
      </c>
      <c r="AY256" s="62">
        <f>AY257</f>
        <v>0</v>
      </c>
      <c r="AZ256" s="62">
        <f t="shared" si="787"/>
        <v>0</v>
      </c>
      <c r="BA256" s="62">
        <f t="shared" si="787"/>
        <v>0</v>
      </c>
      <c r="BB256" s="62">
        <f t="shared" si="787"/>
        <v>0</v>
      </c>
      <c r="BC256" s="62">
        <f t="shared" si="787"/>
        <v>0</v>
      </c>
      <c r="BD256" s="62">
        <f t="shared" si="787"/>
        <v>0</v>
      </c>
      <c r="BE256" s="62">
        <f t="shared" si="787"/>
        <v>0</v>
      </c>
      <c r="BF256" s="62">
        <f>BF257</f>
        <v>0</v>
      </c>
      <c r="BG256" s="62">
        <f t="shared" si="787"/>
        <v>0</v>
      </c>
      <c r="BH256" s="62">
        <f t="shared" si="787"/>
        <v>0</v>
      </c>
      <c r="BI256" s="62" t="e">
        <f t="shared" si="787"/>
        <v>#REF!</v>
      </c>
      <c r="BJ256" s="62" t="e">
        <f t="shared" si="787"/>
        <v>#REF!</v>
      </c>
      <c r="BK256" s="62" t="e">
        <f t="shared" si="787"/>
        <v>#REF!</v>
      </c>
      <c r="BL256" s="62" t="e">
        <f t="shared" si="717"/>
        <v>#REF!</v>
      </c>
      <c r="BM256" s="304"/>
      <c r="BN256" s="304"/>
      <c r="BO256" s="304"/>
      <c r="BP256" s="304"/>
      <c r="BQ256" s="304"/>
      <c r="BR256" s="304"/>
      <c r="BS256" s="64"/>
      <c r="BT256" s="77"/>
    </row>
    <row r="257" spans="1:72" s="46" customFormat="1" hidden="1">
      <c r="A257" s="77"/>
      <c r="B257" s="104">
        <v>2014</v>
      </c>
      <c r="C257" s="105">
        <v>8317</v>
      </c>
      <c r="D257" s="104">
        <v>2</v>
      </c>
      <c r="E257" s="104">
        <v>2000</v>
      </c>
      <c r="F257" s="104">
        <v>2100</v>
      </c>
      <c r="G257" s="104">
        <v>212</v>
      </c>
      <c r="H257" s="104">
        <v>1</v>
      </c>
      <c r="I257" s="66" t="s">
        <v>43</v>
      </c>
      <c r="J257" s="67">
        <v>0</v>
      </c>
      <c r="K257" s="67">
        <v>0</v>
      </c>
      <c r="L257" s="68">
        <f>J257+K257</f>
        <v>0</v>
      </c>
      <c r="M257" s="67">
        <v>0</v>
      </c>
      <c r="N257" s="67">
        <v>0</v>
      </c>
      <c r="O257" s="68">
        <f>+M257+N257</f>
        <v>0</v>
      </c>
      <c r="P257" s="68">
        <f>+L257+O257</f>
        <v>0</v>
      </c>
      <c r="Q257" s="71">
        <v>0</v>
      </c>
      <c r="R257" s="71">
        <v>0</v>
      </c>
      <c r="S257" s="71">
        <v>0</v>
      </c>
      <c r="T257" s="71">
        <v>0</v>
      </c>
      <c r="U257" s="71">
        <v>0</v>
      </c>
      <c r="V257" s="71">
        <v>0</v>
      </c>
      <c r="W257" s="67">
        <v>0</v>
      </c>
      <c r="X257" s="67">
        <v>0</v>
      </c>
      <c r="Y257" s="68">
        <v>0</v>
      </c>
      <c r="Z257" s="67">
        <v>0</v>
      </c>
      <c r="AA257" s="67">
        <v>0</v>
      </c>
      <c r="AB257" s="68">
        <v>0</v>
      </c>
      <c r="AC257" s="68">
        <f>+Y257+AB257</f>
        <v>0</v>
      </c>
      <c r="AD257" s="67">
        <f>J257+Q257-T257</f>
        <v>0</v>
      </c>
      <c r="AE257" s="67">
        <f>K257+R257-U257</f>
        <v>0</v>
      </c>
      <c r="AF257" s="68">
        <f>AD257+AE257</f>
        <v>0</v>
      </c>
      <c r="AG257" s="67" t="e">
        <f>M257+#REF!-V257</f>
        <v>#REF!</v>
      </c>
      <c r="AH257" s="67" t="e">
        <f>N257+S257-#REF!</f>
        <v>#REF!</v>
      </c>
      <c r="AI257" s="68" t="e">
        <f>+AG257+AH257</f>
        <v>#REF!</v>
      </c>
      <c r="AJ257" s="68" t="e">
        <f>+AF257+AI257</f>
        <v>#REF!</v>
      </c>
      <c r="AK257" s="71">
        <v>0</v>
      </c>
      <c r="AL257" s="71">
        <v>0</v>
      </c>
      <c r="AM257" s="68">
        <f>AK257+AL257</f>
        <v>0</v>
      </c>
      <c r="AN257" s="71">
        <v>0</v>
      </c>
      <c r="AO257" s="71">
        <v>0</v>
      </c>
      <c r="AP257" s="68">
        <f>+AN257+AO257</f>
        <v>0</v>
      </c>
      <c r="AQ257" s="68">
        <f>+AM257+AP257</f>
        <v>0</v>
      </c>
      <c r="AR257" s="71">
        <v>0</v>
      </c>
      <c r="AS257" s="71">
        <v>0</v>
      </c>
      <c r="AT257" s="68">
        <f>AR257+AS257</f>
        <v>0</v>
      </c>
      <c r="AU257" s="71">
        <v>0</v>
      </c>
      <c r="AV257" s="71">
        <v>0</v>
      </c>
      <c r="AW257" s="68">
        <f>+AU257+AV257</f>
        <v>0</v>
      </c>
      <c r="AX257" s="68">
        <f>+AT257+AW257</f>
        <v>0</v>
      </c>
      <c r="AY257" s="71">
        <v>0</v>
      </c>
      <c r="AZ257" s="71">
        <v>0</v>
      </c>
      <c r="BA257" s="68">
        <f>AY257+AZ257</f>
        <v>0</v>
      </c>
      <c r="BB257" s="71">
        <v>0</v>
      </c>
      <c r="BC257" s="71">
        <v>0</v>
      </c>
      <c r="BD257" s="68">
        <f>+BB257+BC257</f>
        <v>0</v>
      </c>
      <c r="BE257" s="68">
        <f>+BA257+BD257</f>
        <v>0</v>
      </c>
      <c r="BF257" s="67">
        <f t="shared" ref="BF257:BG257" si="788">AD257-AK257-AR257-AY257</f>
        <v>0</v>
      </c>
      <c r="BG257" s="67">
        <f t="shared" si="788"/>
        <v>0</v>
      </c>
      <c r="BH257" s="68">
        <f t="shared" ref="BH257" si="789">BF257+BG257</f>
        <v>0</v>
      </c>
      <c r="BI257" s="67" t="e">
        <f t="shared" ref="BI257" si="790">AG257-AN257-AU257-BB257</f>
        <v>#REF!</v>
      </c>
      <c r="BJ257" s="67" t="e">
        <f t="shared" ref="BJ257" si="791">AH257-AO257-AV257-BC257</f>
        <v>#REF!</v>
      </c>
      <c r="BK257" s="67" t="e">
        <f t="shared" ref="BK257" si="792">AI257-AP257-AW257-BD257</f>
        <v>#REF!</v>
      </c>
      <c r="BL257" s="67" t="e">
        <f t="shared" si="717"/>
        <v>#REF!</v>
      </c>
      <c r="BM257" s="305">
        <v>0</v>
      </c>
      <c r="BN257" s="305">
        <v>0</v>
      </c>
      <c r="BO257" s="306"/>
      <c r="BP257" s="306"/>
      <c r="BQ257" s="305">
        <v>0</v>
      </c>
      <c r="BR257" s="305">
        <v>0</v>
      </c>
      <c r="BS257" s="114" t="s">
        <v>208</v>
      </c>
      <c r="BT257" s="77"/>
    </row>
    <row r="258" spans="1:72" s="99" customFormat="1" ht="40.5" hidden="1">
      <c r="A258" s="100"/>
      <c r="B258" s="59">
        <v>2014</v>
      </c>
      <c r="C258" s="60">
        <v>8317</v>
      </c>
      <c r="D258" s="59">
        <v>2</v>
      </c>
      <c r="E258" s="59">
        <v>2000</v>
      </c>
      <c r="F258" s="59">
        <v>2100</v>
      </c>
      <c r="G258" s="59">
        <v>214</v>
      </c>
      <c r="H258" s="59"/>
      <c r="I258" s="61" t="s">
        <v>44</v>
      </c>
      <c r="J258" s="62">
        <f t="shared" ref="J258:P258" si="793">J259</f>
        <v>0</v>
      </c>
      <c r="K258" s="62">
        <f t="shared" si="793"/>
        <v>0</v>
      </c>
      <c r="L258" s="62">
        <f t="shared" si="793"/>
        <v>0</v>
      </c>
      <c r="M258" s="62">
        <f t="shared" si="793"/>
        <v>0</v>
      </c>
      <c r="N258" s="62">
        <f t="shared" si="793"/>
        <v>0</v>
      </c>
      <c r="O258" s="62">
        <f t="shared" si="793"/>
        <v>0</v>
      </c>
      <c r="P258" s="62">
        <f t="shared" si="793"/>
        <v>0</v>
      </c>
      <c r="Q258" s="62">
        <f t="shared" ref="Q258:AC258" si="794">Q259</f>
        <v>0</v>
      </c>
      <c r="R258" s="62">
        <f t="shared" si="794"/>
        <v>0</v>
      </c>
      <c r="S258" s="62">
        <f t="shared" si="794"/>
        <v>0</v>
      </c>
      <c r="T258" s="62">
        <f t="shared" si="794"/>
        <v>0</v>
      </c>
      <c r="U258" s="62">
        <f t="shared" si="794"/>
        <v>0</v>
      </c>
      <c r="V258" s="62">
        <f t="shared" si="794"/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f t="shared" si="794"/>
        <v>0</v>
      </c>
      <c r="AD258" s="62">
        <f t="shared" ref="AD258:BK258" si="795">AD259</f>
        <v>0</v>
      </c>
      <c r="AE258" s="62">
        <f t="shared" si="795"/>
        <v>0</v>
      </c>
      <c r="AF258" s="62">
        <f t="shared" si="795"/>
        <v>0</v>
      </c>
      <c r="AG258" s="62" t="e">
        <f t="shared" si="795"/>
        <v>#REF!</v>
      </c>
      <c r="AH258" s="62" t="e">
        <f t="shared" si="795"/>
        <v>#REF!</v>
      </c>
      <c r="AI258" s="62" t="e">
        <f t="shared" si="795"/>
        <v>#REF!</v>
      </c>
      <c r="AJ258" s="62" t="e">
        <f t="shared" si="795"/>
        <v>#REF!</v>
      </c>
      <c r="AK258" s="62">
        <f t="shared" si="795"/>
        <v>0</v>
      </c>
      <c r="AL258" s="62">
        <f t="shared" si="795"/>
        <v>0</v>
      </c>
      <c r="AM258" s="62">
        <f t="shared" si="795"/>
        <v>0</v>
      </c>
      <c r="AN258" s="62">
        <f t="shared" si="795"/>
        <v>0</v>
      </c>
      <c r="AO258" s="62">
        <f t="shared" si="795"/>
        <v>0</v>
      </c>
      <c r="AP258" s="62">
        <f t="shared" si="795"/>
        <v>0</v>
      </c>
      <c r="AQ258" s="62">
        <f t="shared" si="795"/>
        <v>0</v>
      </c>
      <c r="AR258" s="62">
        <f t="shared" si="795"/>
        <v>0</v>
      </c>
      <c r="AS258" s="62">
        <f t="shared" si="795"/>
        <v>0</v>
      </c>
      <c r="AT258" s="62">
        <f t="shared" si="795"/>
        <v>0</v>
      </c>
      <c r="AU258" s="62">
        <f t="shared" si="795"/>
        <v>0</v>
      </c>
      <c r="AV258" s="62">
        <f t="shared" si="795"/>
        <v>0</v>
      </c>
      <c r="AW258" s="62">
        <f t="shared" si="795"/>
        <v>0</v>
      </c>
      <c r="AX258" s="62">
        <f t="shared" si="795"/>
        <v>0</v>
      </c>
      <c r="AY258" s="62">
        <f t="shared" si="795"/>
        <v>0</v>
      </c>
      <c r="AZ258" s="62">
        <f t="shared" si="795"/>
        <v>0</v>
      </c>
      <c r="BA258" s="62">
        <f t="shared" si="795"/>
        <v>0</v>
      </c>
      <c r="BB258" s="62">
        <f t="shared" si="795"/>
        <v>0</v>
      </c>
      <c r="BC258" s="62">
        <f t="shared" si="795"/>
        <v>0</v>
      </c>
      <c r="BD258" s="62">
        <f t="shared" si="795"/>
        <v>0</v>
      </c>
      <c r="BE258" s="62">
        <f t="shared" si="795"/>
        <v>0</v>
      </c>
      <c r="BF258" s="62">
        <f t="shared" si="795"/>
        <v>0</v>
      </c>
      <c r="BG258" s="62">
        <f t="shared" si="795"/>
        <v>0</v>
      </c>
      <c r="BH258" s="62">
        <f t="shared" si="795"/>
        <v>0</v>
      </c>
      <c r="BI258" s="62" t="e">
        <f t="shared" si="795"/>
        <v>#REF!</v>
      </c>
      <c r="BJ258" s="62" t="e">
        <f t="shared" si="795"/>
        <v>#REF!</v>
      </c>
      <c r="BK258" s="62" t="e">
        <f t="shared" si="795"/>
        <v>#REF!</v>
      </c>
      <c r="BL258" s="62" t="e">
        <f t="shared" si="717"/>
        <v>#REF!</v>
      </c>
      <c r="BM258" s="304"/>
      <c r="BN258" s="304"/>
      <c r="BO258" s="304"/>
      <c r="BP258" s="304"/>
      <c r="BQ258" s="304"/>
      <c r="BR258" s="304"/>
      <c r="BS258" s="64"/>
      <c r="BT258" s="113"/>
    </row>
    <row r="259" spans="1:72" s="101" customFormat="1" ht="40.5" hidden="1">
      <c r="A259" s="100"/>
      <c r="B259" s="20">
        <v>2014</v>
      </c>
      <c r="C259" s="65">
        <v>8317</v>
      </c>
      <c r="D259" s="20">
        <v>2</v>
      </c>
      <c r="E259" s="20">
        <v>2000</v>
      </c>
      <c r="F259" s="20">
        <v>2100</v>
      </c>
      <c r="G259" s="20">
        <v>214</v>
      </c>
      <c r="H259" s="20">
        <v>1</v>
      </c>
      <c r="I259" s="66" t="s">
        <v>45</v>
      </c>
      <c r="J259" s="67">
        <v>0</v>
      </c>
      <c r="K259" s="67">
        <v>0</v>
      </c>
      <c r="L259" s="68">
        <f>J259+K259</f>
        <v>0</v>
      </c>
      <c r="M259" s="67">
        <v>0</v>
      </c>
      <c r="N259" s="67">
        <v>0</v>
      </c>
      <c r="O259" s="68">
        <f>+M259+N259</f>
        <v>0</v>
      </c>
      <c r="P259" s="68">
        <f>+L259+O259</f>
        <v>0</v>
      </c>
      <c r="Q259" s="71">
        <v>0</v>
      </c>
      <c r="R259" s="71">
        <v>0</v>
      </c>
      <c r="S259" s="71">
        <v>0</v>
      </c>
      <c r="T259" s="71">
        <v>0</v>
      </c>
      <c r="U259" s="71">
        <v>0</v>
      </c>
      <c r="V259" s="71">
        <v>0</v>
      </c>
      <c r="W259" s="67">
        <v>0</v>
      </c>
      <c r="X259" s="67">
        <v>0</v>
      </c>
      <c r="Y259" s="68">
        <v>0</v>
      </c>
      <c r="Z259" s="67">
        <v>0</v>
      </c>
      <c r="AA259" s="67">
        <v>0</v>
      </c>
      <c r="AB259" s="68">
        <v>0</v>
      </c>
      <c r="AC259" s="68">
        <f>+Y259+AB259</f>
        <v>0</v>
      </c>
      <c r="AD259" s="67">
        <f>J259+Q259-T259</f>
        <v>0</v>
      </c>
      <c r="AE259" s="67">
        <f>K259+R259-U259</f>
        <v>0</v>
      </c>
      <c r="AF259" s="68">
        <f>AD259+AE259</f>
        <v>0</v>
      </c>
      <c r="AG259" s="67" t="e">
        <f>M259+#REF!-V259</f>
        <v>#REF!</v>
      </c>
      <c r="AH259" s="67" t="e">
        <f>N259+S259-#REF!</f>
        <v>#REF!</v>
      </c>
      <c r="AI259" s="68" t="e">
        <f>+AG259+AH259</f>
        <v>#REF!</v>
      </c>
      <c r="AJ259" s="68" t="e">
        <f>+AF259+AI259</f>
        <v>#REF!</v>
      </c>
      <c r="AK259" s="71">
        <v>0</v>
      </c>
      <c r="AL259" s="71">
        <v>0</v>
      </c>
      <c r="AM259" s="68">
        <f>AK259+AL259</f>
        <v>0</v>
      </c>
      <c r="AN259" s="71">
        <v>0</v>
      </c>
      <c r="AO259" s="71">
        <v>0</v>
      </c>
      <c r="AP259" s="68">
        <f>+AN259+AO259</f>
        <v>0</v>
      </c>
      <c r="AQ259" s="68">
        <f>+AM259+AP259</f>
        <v>0</v>
      </c>
      <c r="AR259" s="71">
        <v>0</v>
      </c>
      <c r="AS259" s="71">
        <v>0</v>
      </c>
      <c r="AT259" s="68">
        <f>AR259+AS259</f>
        <v>0</v>
      </c>
      <c r="AU259" s="71">
        <v>0</v>
      </c>
      <c r="AV259" s="71">
        <v>0</v>
      </c>
      <c r="AW259" s="68">
        <f>+AU259+AV259</f>
        <v>0</v>
      </c>
      <c r="AX259" s="68">
        <f>+AT259+AW259</f>
        <v>0</v>
      </c>
      <c r="AY259" s="71">
        <v>0</v>
      </c>
      <c r="AZ259" s="71">
        <v>0</v>
      </c>
      <c r="BA259" s="68">
        <f>AY259+AZ259</f>
        <v>0</v>
      </c>
      <c r="BB259" s="71">
        <v>0</v>
      </c>
      <c r="BC259" s="71">
        <v>0</v>
      </c>
      <c r="BD259" s="68">
        <f>+BB259+BC259</f>
        <v>0</v>
      </c>
      <c r="BE259" s="68">
        <f>+BA259+BD259</f>
        <v>0</v>
      </c>
      <c r="BF259" s="67">
        <f t="shared" ref="BF259:BG259" si="796">AD259-AK259-AR259-AY259</f>
        <v>0</v>
      </c>
      <c r="BG259" s="67">
        <f t="shared" si="796"/>
        <v>0</v>
      </c>
      <c r="BH259" s="68">
        <f t="shared" ref="BH259" si="797">BF259+BG259</f>
        <v>0</v>
      </c>
      <c r="BI259" s="67" t="e">
        <f t="shared" ref="BI259" si="798">AG259-AN259-AU259-BB259</f>
        <v>#REF!</v>
      </c>
      <c r="BJ259" s="67" t="e">
        <f t="shared" ref="BJ259" si="799">AH259-AO259-AV259-BC259</f>
        <v>#REF!</v>
      </c>
      <c r="BK259" s="67" t="e">
        <f t="shared" ref="BK259" si="800">AI259-AP259-AW259-BD259</f>
        <v>#REF!</v>
      </c>
      <c r="BL259" s="67" t="e">
        <f t="shared" si="717"/>
        <v>#REF!</v>
      </c>
      <c r="BM259" s="305">
        <v>0</v>
      </c>
      <c r="BN259" s="305">
        <v>0</v>
      </c>
      <c r="BO259" s="306"/>
      <c r="BP259" s="306"/>
      <c r="BQ259" s="305">
        <v>0</v>
      </c>
      <c r="BR259" s="305">
        <v>0</v>
      </c>
      <c r="BS259" s="74" t="s">
        <v>37</v>
      </c>
      <c r="BT259" s="100"/>
    </row>
    <row r="260" spans="1:72" s="79" customFormat="1" hidden="1">
      <c r="A260" s="77"/>
      <c r="B260" s="59">
        <v>2014</v>
      </c>
      <c r="C260" s="60">
        <v>8317</v>
      </c>
      <c r="D260" s="59">
        <v>2</v>
      </c>
      <c r="E260" s="59">
        <v>2000</v>
      </c>
      <c r="F260" s="59">
        <v>2100</v>
      </c>
      <c r="G260" s="59">
        <v>215</v>
      </c>
      <c r="H260" s="59"/>
      <c r="I260" s="61" t="s">
        <v>46</v>
      </c>
      <c r="J260" s="62">
        <f>J261</f>
        <v>0</v>
      </c>
      <c r="K260" s="62">
        <f t="shared" ref="K260:P260" si="801">K261</f>
        <v>0</v>
      </c>
      <c r="L260" s="62">
        <f t="shared" si="801"/>
        <v>0</v>
      </c>
      <c r="M260" s="62">
        <f t="shared" si="801"/>
        <v>0</v>
      </c>
      <c r="N260" s="62">
        <f t="shared" si="801"/>
        <v>0</v>
      </c>
      <c r="O260" s="62">
        <f t="shared" si="801"/>
        <v>0</v>
      </c>
      <c r="P260" s="62">
        <f t="shared" si="801"/>
        <v>0</v>
      </c>
      <c r="Q260" s="62">
        <f>Q261</f>
        <v>0</v>
      </c>
      <c r="R260" s="62">
        <f t="shared" ref="R260:V260" si="802">R261</f>
        <v>0</v>
      </c>
      <c r="S260" s="62">
        <f t="shared" si="802"/>
        <v>0</v>
      </c>
      <c r="T260" s="62">
        <f>T261</f>
        <v>0</v>
      </c>
      <c r="U260" s="62">
        <f t="shared" si="802"/>
        <v>0</v>
      </c>
      <c r="V260" s="62">
        <f t="shared" si="802"/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f t="shared" ref="AC260" si="803">AC261</f>
        <v>0</v>
      </c>
      <c r="AD260" s="62">
        <f>AD261</f>
        <v>0</v>
      </c>
      <c r="AE260" s="62">
        <f t="shared" ref="AE260:AJ260" si="804">AE261</f>
        <v>0</v>
      </c>
      <c r="AF260" s="62">
        <f t="shared" si="804"/>
        <v>0</v>
      </c>
      <c r="AG260" s="62" t="e">
        <f t="shared" si="804"/>
        <v>#REF!</v>
      </c>
      <c r="AH260" s="62" t="e">
        <f t="shared" si="804"/>
        <v>#REF!</v>
      </c>
      <c r="AI260" s="62" t="e">
        <f t="shared" si="804"/>
        <v>#REF!</v>
      </c>
      <c r="AJ260" s="62" t="e">
        <f t="shared" si="804"/>
        <v>#REF!</v>
      </c>
      <c r="AK260" s="62">
        <f>AK261</f>
        <v>0</v>
      </c>
      <c r="AL260" s="62">
        <f t="shared" ref="AL260:BK260" si="805">AL261</f>
        <v>0</v>
      </c>
      <c r="AM260" s="62">
        <f t="shared" si="805"/>
        <v>0</v>
      </c>
      <c r="AN260" s="62">
        <f t="shared" si="805"/>
        <v>0</v>
      </c>
      <c r="AO260" s="62">
        <f t="shared" si="805"/>
        <v>0</v>
      </c>
      <c r="AP260" s="62">
        <f t="shared" si="805"/>
        <v>0</v>
      </c>
      <c r="AQ260" s="62">
        <f t="shared" si="805"/>
        <v>0</v>
      </c>
      <c r="AR260" s="62">
        <f>AR261</f>
        <v>0</v>
      </c>
      <c r="AS260" s="62">
        <f t="shared" si="805"/>
        <v>0</v>
      </c>
      <c r="AT260" s="62">
        <f t="shared" si="805"/>
        <v>0</v>
      </c>
      <c r="AU260" s="62">
        <f t="shared" si="805"/>
        <v>0</v>
      </c>
      <c r="AV260" s="62">
        <f t="shared" si="805"/>
        <v>0</v>
      </c>
      <c r="AW260" s="62">
        <f t="shared" si="805"/>
        <v>0</v>
      </c>
      <c r="AX260" s="62">
        <f t="shared" si="805"/>
        <v>0</v>
      </c>
      <c r="AY260" s="62">
        <f>AY261</f>
        <v>0</v>
      </c>
      <c r="AZ260" s="62">
        <f t="shared" si="805"/>
        <v>0</v>
      </c>
      <c r="BA260" s="62">
        <f t="shared" si="805"/>
        <v>0</v>
      </c>
      <c r="BB260" s="62">
        <f t="shared" si="805"/>
        <v>0</v>
      </c>
      <c r="BC260" s="62">
        <f t="shared" si="805"/>
        <v>0</v>
      </c>
      <c r="BD260" s="62">
        <f t="shared" si="805"/>
        <v>0</v>
      </c>
      <c r="BE260" s="62">
        <f t="shared" si="805"/>
        <v>0</v>
      </c>
      <c r="BF260" s="62">
        <f>BF261</f>
        <v>0</v>
      </c>
      <c r="BG260" s="62">
        <f t="shared" si="805"/>
        <v>0</v>
      </c>
      <c r="BH260" s="62">
        <f t="shared" si="805"/>
        <v>0</v>
      </c>
      <c r="BI260" s="62" t="e">
        <f t="shared" si="805"/>
        <v>#REF!</v>
      </c>
      <c r="BJ260" s="62" t="e">
        <f t="shared" si="805"/>
        <v>#REF!</v>
      </c>
      <c r="BK260" s="62" t="e">
        <f t="shared" si="805"/>
        <v>#REF!</v>
      </c>
      <c r="BL260" s="62" t="e">
        <f t="shared" si="717"/>
        <v>#REF!</v>
      </c>
      <c r="BM260" s="304"/>
      <c r="BN260" s="304"/>
      <c r="BO260" s="304"/>
      <c r="BP260" s="304"/>
      <c r="BQ260" s="304"/>
      <c r="BR260" s="304"/>
      <c r="BS260" s="64"/>
      <c r="BT260" s="77"/>
    </row>
    <row r="261" spans="1:72" s="46" customFormat="1" hidden="1">
      <c r="A261" s="77"/>
      <c r="B261" s="20">
        <v>2014</v>
      </c>
      <c r="C261" s="65">
        <v>8317</v>
      </c>
      <c r="D261" s="20">
        <v>2</v>
      </c>
      <c r="E261" s="20">
        <v>2000</v>
      </c>
      <c r="F261" s="20">
        <v>2100</v>
      </c>
      <c r="G261" s="20">
        <v>215</v>
      </c>
      <c r="H261" s="20">
        <v>1</v>
      </c>
      <c r="I261" s="66" t="s">
        <v>47</v>
      </c>
      <c r="J261" s="67">
        <v>0</v>
      </c>
      <c r="K261" s="67">
        <v>0</v>
      </c>
      <c r="L261" s="68">
        <f>J261+K261</f>
        <v>0</v>
      </c>
      <c r="M261" s="67">
        <v>0</v>
      </c>
      <c r="N261" s="67">
        <v>0</v>
      </c>
      <c r="O261" s="68">
        <f>+M261+N261</f>
        <v>0</v>
      </c>
      <c r="P261" s="68">
        <f>+L261+O261</f>
        <v>0</v>
      </c>
      <c r="Q261" s="71">
        <v>0</v>
      </c>
      <c r="R261" s="71">
        <v>0</v>
      </c>
      <c r="S261" s="71">
        <v>0</v>
      </c>
      <c r="T261" s="71">
        <v>0</v>
      </c>
      <c r="U261" s="71">
        <v>0</v>
      </c>
      <c r="V261" s="71">
        <v>0</v>
      </c>
      <c r="W261" s="67">
        <v>0</v>
      </c>
      <c r="X261" s="67">
        <v>0</v>
      </c>
      <c r="Y261" s="68">
        <v>0</v>
      </c>
      <c r="Z261" s="67">
        <v>0</v>
      </c>
      <c r="AA261" s="67">
        <v>0</v>
      </c>
      <c r="AB261" s="68">
        <v>0</v>
      </c>
      <c r="AC261" s="68">
        <f>+Y261+AB261</f>
        <v>0</v>
      </c>
      <c r="AD261" s="67">
        <f>J261+Q261-T261</f>
        <v>0</v>
      </c>
      <c r="AE261" s="67">
        <f>K261+R261-U261</f>
        <v>0</v>
      </c>
      <c r="AF261" s="68">
        <f>AD261+AE261</f>
        <v>0</v>
      </c>
      <c r="AG261" s="67" t="e">
        <f>M261+#REF!-V261</f>
        <v>#REF!</v>
      </c>
      <c r="AH261" s="67" t="e">
        <f>N261+S261-#REF!</f>
        <v>#REF!</v>
      </c>
      <c r="AI261" s="68" t="e">
        <f>+AG261+AH261</f>
        <v>#REF!</v>
      </c>
      <c r="AJ261" s="68" t="e">
        <f>+AF261+AI261</f>
        <v>#REF!</v>
      </c>
      <c r="AK261" s="71">
        <v>0</v>
      </c>
      <c r="AL261" s="71">
        <v>0</v>
      </c>
      <c r="AM261" s="68">
        <f>AK261+AL261</f>
        <v>0</v>
      </c>
      <c r="AN261" s="71">
        <v>0</v>
      </c>
      <c r="AO261" s="71">
        <v>0</v>
      </c>
      <c r="AP261" s="68">
        <f>+AN261+AO261</f>
        <v>0</v>
      </c>
      <c r="AQ261" s="68">
        <f>+AM261+AP261</f>
        <v>0</v>
      </c>
      <c r="AR261" s="71">
        <v>0</v>
      </c>
      <c r="AS261" s="71">
        <v>0</v>
      </c>
      <c r="AT261" s="68">
        <f>AR261+AS261</f>
        <v>0</v>
      </c>
      <c r="AU261" s="71">
        <v>0</v>
      </c>
      <c r="AV261" s="71">
        <v>0</v>
      </c>
      <c r="AW261" s="68">
        <f>+AU261+AV261</f>
        <v>0</v>
      </c>
      <c r="AX261" s="68">
        <f>+AT261+AW261</f>
        <v>0</v>
      </c>
      <c r="AY261" s="71">
        <v>0</v>
      </c>
      <c r="AZ261" s="71">
        <v>0</v>
      </c>
      <c r="BA261" s="68">
        <f>AY261+AZ261</f>
        <v>0</v>
      </c>
      <c r="BB261" s="71">
        <v>0</v>
      </c>
      <c r="BC261" s="71">
        <v>0</v>
      </c>
      <c r="BD261" s="68">
        <f>+BB261+BC261</f>
        <v>0</v>
      </c>
      <c r="BE261" s="68">
        <f>+BA261+BD261</f>
        <v>0</v>
      </c>
      <c r="BF261" s="67">
        <f t="shared" ref="BF261:BG261" si="806">AD261-AK261-AR261-AY261</f>
        <v>0</v>
      </c>
      <c r="BG261" s="67">
        <f t="shared" si="806"/>
        <v>0</v>
      </c>
      <c r="BH261" s="68">
        <f t="shared" ref="BH261" si="807">BF261+BG261</f>
        <v>0</v>
      </c>
      <c r="BI261" s="67" t="e">
        <f t="shared" ref="BI261" si="808">AG261-AN261-AU261-BB261</f>
        <v>#REF!</v>
      </c>
      <c r="BJ261" s="67" t="e">
        <f t="shared" ref="BJ261" si="809">AH261-AO261-AV261-BC261</f>
        <v>#REF!</v>
      </c>
      <c r="BK261" s="67" t="e">
        <f t="shared" ref="BK261" si="810">AI261-AP261-AW261-BD261</f>
        <v>#REF!</v>
      </c>
      <c r="BL261" s="67" t="e">
        <f t="shared" si="717"/>
        <v>#REF!</v>
      </c>
      <c r="BM261" s="305">
        <v>0</v>
      </c>
      <c r="BN261" s="305">
        <v>0</v>
      </c>
      <c r="BO261" s="306"/>
      <c r="BP261" s="306"/>
      <c r="BQ261" s="305">
        <v>0</v>
      </c>
      <c r="BR261" s="305">
        <v>0</v>
      </c>
      <c r="BS261" s="114" t="s">
        <v>208</v>
      </c>
      <c r="BT261" s="77"/>
    </row>
    <row r="262" spans="1:72" s="78" customFormat="1" ht="54" customHeight="1">
      <c r="A262" s="77"/>
      <c r="B262" s="53">
        <v>2014</v>
      </c>
      <c r="C262" s="54">
        <v>8317</v>
      </c>
      <c r="D262" s="53">
        <v>2</v>
      </c>
      <c r="E262" s="53">
        <v>2000</v>
      </c>
      <c r="F262" s="53">
        <v>2500</v>
      </c>
      <c r="G262" s="53"/>
      <c r="H262" s="53"/>
      <c r="I262" s="55" t="s">
        <v>209</v>
      </c>
      <c r="J262" s="56">
        <f>J263+J265+J267+J269</f>
        <v>846903.2</v>
      </c>
      <c r="K262" s="56">
        <f t="shared" ref="K262:P262" si="811">K263+K265+K267+K269</f>
        <v>157951.04000000001</v>
      </c>
      <c r="L262" s="56">
        <f t="shared" si="811"/>
        <v>1004854.24</v>
      </c>
      <c r="M262" s="56">
        <f t="shared" si="811"/>
        <v>0</v>
      </c>
      <c r="N262" s="56">
        <f t="shared" si="811"/>
        <v>0</v>
      </c>
      <c r="O262" s="56">
        <f t="shared" si="811"/>
        <v>0</v>
      </c>
      <c r="P262" s="56">
        <f t="shared" si="811"/>
        <v>1004854.24</v>
      </c>
      <c r="Q262" s="56">
        <f>Q263+Q265+Q267+Q269</f>
        <v>0</v>
      </c>
      <c r="R262" s="56">
        <f t="shared" ref="R262:S262" si="812">R263+R265+R267+R269</f>
        <v>0</v>
      </c>
      <c r="S262" s="56">
        <f t="shared" si="812"/>
        <v>0</v>
      </c>
      <c r="T262" s="56">
        <f>T263+T265+T267+T269</f>
        <v>0</v>
      </c>
      <c r="U262" s="56">
        <f t="shared" ref="U262:V262" si="813">U263+U265+U267+U269</f>
        <v>0</v>
      </c>
      <c r="V262" s="56">
        <f t="shared" si="813"/>
        <v>0</v>
      </c>
      <c r="W262" s="56">
        <v>0</v>
      </c>
      <c r="X262" s="56">
        <v>0</v>
      </c>
      <c r="Y262" s="56">
        <v>0</v>
      </c>
      <c r="Z262" s="56">
        <v>0</v>
      </c>
      <c r="AA262" s="56">
        <v>0</v>
      </c>
      <c r="AB262" s="56">
        <v>0</v>
      </c>
      <c r="AC262" s="56">
        <f t="shared" ref="AC262" si="814">+AC269</f>
        <v>0</v>
      </c>
      <c r="AD262" s="56">
        <f>AD263+AD265+AD267+AD269</f>
        <v>846903.2</v>
      </c>
      <c r="AE262" s="56">
        <f t="shared" ref="AE262:AF262" si="815">AE263+AE265+AE267+AE269</f>
        <v>157951.04000000001</v>
      </c>
      <c r="AF262" s="56">
        <f t="shared" si="815"/>
        <v>1004854.24</v>
      </c>
      <c r="AG262" s="56">
        <f>+AG269</f>
        <v>0</v>
      </c>
      <c r="AH262" s="56">
        <f t="shared" ref="AH262:AJ262" si="816">+AH269</f>
        <v>0</v>
      </c>
      <c r="AI262" s="56">
        <f t="shared" si="816"/>
        <v>0</v>
      </c>
      <c r="AJ262" s="56">
        <f t="shared" si="816"/>
        <v>1004854.24</v>
      </c>
      <c r="AK262" s="56">
        <f>AK263+AK265+AK267+AK269</f>
        <v>0</v>
      </c>
      <c r="AL262" s="56">
        <f t="shared" ref="AL262:AQ262" si="817">AL263+AL265+AL267+AL269</f>
        <v>0</v>
      </c>
      <c r="AM262" s="56">
        <f t="shared" si="817"/>
        <v>0</v>
      </c>
      <c r="AN262" s="56">
        <f t="shared" si="817"/>
        <v>0</v>
      </c>
      <c r="AO262" s="56">
        <f t="shared" si="817"/>
        <v>0</v>
      </c>
      <c r="AP262" s="56">
        <f t="shared" si="817"/>
        <v>0</v>
      </c>
      <c r="AQ262" s="56">
        <f t="shared" si="817"/>
        <v>0</v>
      </c>
      <c r="AR262" s="56">
        <f>AR263+AR265+AR267+AR269</f>
        <v>0</v>
      </c>
      <c r="AS262" s="56">
        <f t="shared" ref="AS262:AX262" si="818">AS263+AS265+AS267+AS269</f>
        <v>0</v>
      </c>
      <c r="AT262" s="56">
        <f t="shared" si="818"/>
        <v>0</v>
      </c>
      <c r="AU262" s="56">
        <f t="shared" si="818"/>
        <v>0</v>
      </c>
      <c r="AV262" s="56">
        <f t="shared" si="818"/>
        <v>0</v>
      </c>
      <c r="AW262" s="56">
        <f t="shared" si="818"/>
        <v>0</v>
      </c>
      <c r="AX262" s="56">
        <f t="shared" si="818"/>
        <v>0</v>
      </c>
      <c r="AY262" s="56">
        <f>AY263+AY265+AY267+AY269</f>
        <v>0</v>
      </c>
      <c r="AZ262" s="56">
        <f t="shared" ref="AZ262:BE262" si="819">AZ263+AZ265+AZ267+AZ269</f>
        <v>0</v>
      </c>
      <c r="BA262" s="56">
        <f t="shared" si="819"/>
        <v>0</v>
      </c>
      <c r="BB262" s="56">
        <f t="shared" si="819"/>
        <v>0</v>
      </c>
      <c r="BC262" s="56">
        <f t="shared" si="819"/>
        <v>0</v>
      </c>
      <c r="BD262" s="56">
        <f t="shared" si="819"/>
        <v>0</v>
      </c>
      <c r="BE262" s="56">
        <f t="shared" si="819"/>
        <v>0</v>
      </c>
      <c r="BF262" s="56">
        <f>BF263+BF265+BF267+BF269</f>
        <v>846903.2</v>
      </c>
      <c r="BG262" s="56">
        <f t="shared" ref="BG262:BH262" si="820">BG263+BG265+BG267+BG269</f>
        <v>157951.04000000001</v>
      </c>
      <c r="BH262" s="56">
        <f t="shared" si="820"/>
        <v>1004854.24</v>
      </c>
      <c r="BI262" s="56">
        <f>+BI269</f>
        <v>0</v>
      </c>
      <c r="BJ262" s="56">
        <f t="shared" ref="BJ262:BK262" si="821">+BJ269</f>
        <v>0</v>
      </c>
      <c r="BK262" s="56">
        <f t="shared" si="821"/>
        <v>0</v>
      </c>
      <c r="BL262" s="56">
        <f t="shared" si="717"/>
        <v>1004854.24</v>
      </c>
      <c r="BM262" s="303"/>
      <c r="BN262" s="303"/>
      <c r="BO262" s="303"/>
      <c r="BP262" s="303"/>
      <c r="BQ262" s="303"/>
      <c r="BR262" s="303"/>
      <c r="BS262" s="58"/>
      <c r="BT262" s="77"/>
    </row>
    <row r="263" spans="1:72" s="79" customFormat="1" hidden="1">
      <c r="A263" s="77"/>
      <c r="B263" s="59">
        <v>2014</v>
      </c>
      <c r="C263" s="60">
        <v>8317</v>
      </c>
      <c r="D263" s="59">
        <v>2</v>
      </c>
      <c r="E263" s="59">
        <v>2000</v>
      </c>
      <c r="F263" s="59">
        <v>2500</v>
      </c>
      <c r="G263" s="59">
        <v>251</v>
      </c>
      <c r="H263" s="59"/>
      <c r="I263" s="61" t="s">
        <v>210</v>
      </c>
      <c r="J263" s="62">
        <f>J264</f>
        <v>0</v>
      </c>
      <c r="K263" s="62">
        <f t="shared" ref="K263:P263" si="822">K264</f>
        <v>0</v>
      </c>
      <c r="L263" s="62">
        <f t="shared" si="822"/>
        <v>0</v>
      </c>
      <c r="M263" s="62">
        <f t="shared" si="822"/>
        <v>0</v>
      </c>
      <c r="N263" s="62">
        <f t="shared" si="822"/>
        <v>0</v>
      </c>
      <c r="O263" s="62">
        <f t="shared" si="822"/>
        <v>0</v>
      </c>
      <c r="P263" s="62">
        <f t="shared" si="822"/>
        <v>0</v>
      </c>
      <c r="Q263" s="62">
        <f>Q264</f>
        <v>0</v>
      </c>
      <c r="R263" s="62">
        <f t="shared" ref="R263:V263" si="823">R264</f>
        <v>0</v>
      </c>
      <c r="S263" s="62">
        <f t="shared" si="823"/>
        <v>0</v>
      </c>
      <c r="T263" s="62">
        <f>T264</f>
        <v>0</v>
      </c>
      <c r="U263" s="62">
        <f t="shared" si="823"/>
        <v>0</v>
      </c>
      <c r="V263" s="62">
        <f t="shared" si="823"/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f t="shared" ref="AC263" si="824">AC264</f>
        <v>0</v>
      </c>
      <c r="AD263" s="62">
        <f>AD264</f>
        <v>0</v>
      </c>
      <c r="AE263" s="62">
        <f t="shared" ref="AE263:AJ263" si="825">AE264</f>
        <v>0</v>
      </c>
      <c r="AF263" s="62">
        <f t="shared" si="825"/>
        <v>0</v>
      </c>
      <c r="AG263" s="62" t="e">
        <f t="shared" si="825"/>
        <v>#REF!</v>
      </c>
      <c r="AH263" s="62" t="e">
        <f t="shared" si="825"/>
        <v>#REF!</v>
      </c>
      <c r="AI263" s="62" t="e">
        <f t="shared" si="825"/>
        <v>#REF!</v>
      </c>
      <c r="AJ263" s="62" t="e">
        <f t="shared" si="825"/>
        <v>#REF!</v>
      </c>
      <c r="AK263" s="62">
        <f>AK264</f>
        <v>0</v>
      </c>
      <c r="AL263" s="62">
        <f t="shared" ref="AL263:BK263" si="826">AL264</f>
        <v>0</v>
      </c>
      <c r="AM263" s="62">
        <f t="shared" si="826"/>
        <v>0</v>
      </c>
      <c r="AN263" s="62">
        <f t="shared" si="826"/>
        <v>0</v>
      </c>
      <c r="AO263" s="62">
        <f t="shared" si="826"/>
        <v>0</v>
      </c>
      <c r="AP263" s="62">
        <f t="shared" si="826"/>
        <v>0</v>
      </c>
      <c r="AQ263" s="62">
        <f t="shared" si="826"/>
        <v>0</v>
      </c>
      <c r="AR263" s="62">
        <f>AR264</f>
        <v>0</v>
      </c>
      <c r="AS263" s="62">
        <f t="shared" si="826"/>
        <v>0</v>
      </c>
      <c r="AT263" s="62">
        <f t="shared" si="826"/>
        <v>0</v>
      </c>
      <c r="AU263" s="62">
        <f t="shared" si="826"/>
        <v>0</v>
      </c>
      <c r="AV263" s="62">
        <f t="shared" si="826"/>
        <v>0</v>
      </c>
      <c r="AW263" s="62">
        <f t="shared" si="826"/>
        <v>0</v>
      </c>
      <c r="AX263" s="62">
        <f t="shared" si="826"/>
        <v>0</v>
      </c>
      <c r="AY263" s="62">
        <f>AY264</f>
        <v>0</v>
      </c>
      <c r="AZ263" s="62">
        <f t="shared" si="826"/>
        <v>0</v>
      </c>
      <c r="BA263" s="62">
        <f t="shared" si="826"/>
        <v>0</v>
      </c>
      <c r="BB263" s="62">
        <f t="shared" si="826"/>
        <v>0</v>
      </c>
      <c r="BC263" s="62">
        <f t="shared" si="826"/>
        <v>0</v>
      </c>
      <c r="BD263" s="62">
        <f t="shared" si="826"/>
        <v>0</v>
      </c>
      <c r="BE263" s="62">
        <f t="shared" si="826"/>
        <v>0</v>
      </c>
      <c r="BF263" s="62">
        <f>BF264</f>
        <v>0</v>
      </c>
      <c r="BG263" s="62">
        <f t="shared" si="826"/>
        <v>0</v>
      </c>
      <c r="BH263" s="62">
        <f t="shared" si="826"/>
        <v>0</v>
      </c>
      <c r="BI263" s="62" t="e">
        <f t="shared" si="826"/>
        <v>#REF!</v>
      </c>
      <c r="BJ263" s="62" t="e">
        <f t="shared" si="826"/>
        <v>#REF!</v>
      </c>
      <c r="BK263" s="62" t="e">
        <f t="shared" si="826"/>
        <v>#REF!</v>
      </c>
      <c r="BL263" s="62" t="e">
        <f t="shared" si="717"/>
        <v>#REF!</v>
      </c>
      <c r="BM263" s="304"/>
      <c r="BN263" s="304"/>
      <c r="BO263" s="304"/>
      <c r="BP263" s="304"/>
      <c r="BQ263" s="304"/>
      <c r="BR263" s="304"/>
      <c r="BS263" s="64"/>
      <c r="BT263" s="77"/>
    </row>
    <row r="264" spans="1:72" s="46" customFormat="1" ht="43.5" hidden="1" customHeight="1">
      <c r="A264" s="77"/>
      <c r="B264" s="104">
        <v>2014</v>
      </c>
      <c r="C264" s="105">
        <v>8317</v>
      </c>
      <c r="D264" s="104">
        <v>2</v>
      </c>
      <c r="E264" s="104">
        <v>2000</v>
      </c>
      <c r="F264" s="104">
        <v>2500</v>
      </c>
      <c r="G264" s="104">
        <v>251</v>
      </c>
      <c r="H264" s="104">
        <v>1</v>
      </c>
      <c r="I264" s="66" t="s">
        <v>210</v>
      </c>
      <c r="J264" s="67">
        <v>0</v>
      </c>
      <c r="K264" s="67">
        <v>0</v>
      </c>
      <c r="L264" s="68">
        <f>J264+K264</f>
        <v>0</v>
      </c>
      <c r="M264" s="67">
        <v>0</v>
      </c>
      <c r="N264" s="67">
        <v>0</v>
      </c>
      <c r="O264" s="68">
        <f>+M264+N264</f>
        <v>0</v>
      </c>
      <c r="P264" s="68">
        <f>+L264+O264</f>
        <v>0</v>
      </c>
      <c r="Q264" s="71">
        <v>0</v>
      </c>
      <c r="R264" s="71">
        <v>0</v>
      </c>
      <c r="S264" s="71">
        <v>0</v>
      </c>
      <c r="T264" s="71">
        <v>0</v>
      </c>
      <c r="U264" s="71">
        <v>0</v>
      </c>
      <c r="V264" s="71">
        <v>0</v>
      </c>
      <c r="W264" s="67">
        <v>0</v>
      </c>
      <c r="X264" s="67">
        <v>0</v>
      </c>
      <c r="Y264" s="68">
        <v>0</v>
      </c>
      <c r="Z264" s="67">
        <v>0</v>
      </c>
      <c r="AA264" s="67">
        <v>0</v>
      </c>
      <c r="AB264" s="68">
        <v>0</v>
      </c>
      <c r="AC264" s="68">
        <f>+Y264+AB264</f>
        <v>0</v>
      </c>
      <c r="AD264" s="67">
        <f>J264+Q264-T264</f>
        <v>0</v>
      </c>
      <c r="AE264" s="67">
        <f>K264+R264-U264</f>
        <v>0</v>
      </c>
      <c r="AF264" s="68">
        <f>AD264+AE264</f>
        <v>0</v>
      </c>
      <c r="AG264" s="67" t="e">
        <f>M264+#REF!-V264</f>
        <v>#REF!</v>
      </c>
      <c r="AH264" s="67" t="e">
        <f>N264+S264-#REF!</f>
        <v>#REF!</v>
      </c>
      <c r="AI264" s="68" t="e">
        <f>+AG264+AH264</f>
        <v>#REF!</v>
      </c>
      <c r="AJ264" s="68" t="e">
        <f>+AF264+AI264</f>
        <v>#REF!</v>
      </c>
      <c r="AK264" s="71">
        <v>0</v>
      </c>
      <c r="AL264" s="71">
        <v>0</v>
      </c>
      <c r="AM264" s="68">
        <f>AK264+AL264</f>
        <v>0</v>
      </c>
      <c r="AN264" s="71">
        <v>0</v>
      </c>
      <c r="AO264" s="71">
        <v>0</v>
      </c>
      <c r="AP264" s="68">
        <f>+AN264+AO264</f>
        <v>0</v>
      </c>
      <c r="AQ264" s="68">
        <f>+AM264+AP264</f>
        <v>0</v>
      </c>
      <c r="AR264" s="71">
        <v>0</v>
      </c>
      <c r="AS264" s="71">
        <v>0</v>
      </c>
      <c r="AT264" s="68">
        <f>AR264+AS264</f>
        <v>0</v>
      </c>
      <c r="AU264" s="71">
        <v>0</v>
      </c>
      <c r="AV264" s="71">
        <v>0</v>
      </c>
      <c r="AW264" s="68">
        <f>+AU264+AV264</f>
        <v>0</v>
      </c>
      <c r="AX264" s="68">
        <f>+AT264+AW264</f>
        <v>0</v>
      </c>
      <c r="AY264" s="71">
        <v>0</v>
      </c>
      <c r="AZ264" s="71">
        <v>0</v>
      </c>
      <c r="BA264" s="68">
        <f>AY264+AZ264</f>
        <v>0</v>
      </c>
      <c r="BB264" s="71">
        <v>0</v>
      </c>
      <c r="BC264" s="71">
        <v>0</v>
      </c>
      <c r="BD264" s="68">
        <f>+BB264+BC264</f>
        <v>0</v>
      </c>
      <c r="BE264" s="68">
        <f>+BA264+BD264</f>
        <v>0</v>
      </c>
      <c r="BF264" s="67">
        <f t="shared" ref="BF264:BG264" si="827">AD264-AK264-AR264-AY264</f>
        <v>0</v>
      </c>
      <c r="BG264" s="67">
        <f t="shared" si="827"/>
        <v>0</v>
      </c>
      <c r="BH264" s="68">
        <f t="shared" ref="BH264" si="828">BF264+BG264</f>
        <v>0</v>
      </c>
      <c r="BI264" s="67" t="e">
        <f t="shared" ref="BI264" si="829">AG264-AN264-AU264-BB264</f>
        <v>#REF!</v>
      </c>
      <c r="BJ264" s="67" t="e">
        <f t="shared" ref="BJ264" si="830">AH264-AO264-AV264-BC264</f>
        <v>#REF!</v>
      </c>
      <c r="BK264" s="67" t="e">
        <f t="shared" ref="BK264" si="831">AI264-AP264-AW264-BD264</f>
        <v>#REF!</v>
      </c>
      <c r="BL264" s="67" t="e">
        <f t="shared" si="717"/>
        <v>#REF!</v>
      </c>
      <c r="BM264" s="305">
        <v>0</v>
      </c>
      <c r="BN264" s="305">
        <v>0</v>
      </c>
      <c r="BO264" s="306"/>
      <c r="BP264" s="306"/>
      <c r="BQ264" s="305">
        <v>0</v>
      </c>
      <c r="BR264" s="305">
        <v>0</v>
      </c>
      <c r="BS264" s="114" t="s">
        <v>208</v>
      </c>
      <c r="BT264" s="77"/>
    </row>
    <row r="265" spans="1:72" s="79" customFormat="1" hidden="1">
      <c r="A265" s="77"/>
      <c r="B265" s="59">
        <v>2014</v>
      </c>
      <c r="C265" s="60">
        <v>8317</v>
      </c>
      <c r="D265" s="59">
        <v>2</v>
      </c>
      <c r="E265" s="59">
        <v>2000</v>
      </c>
      <c r="F265" s="59">
        <v>2500</v>
      </c>
      <c r="G265" s="59">
        <v>254</v>
      </c>
      <c r="H265" s="59"/>
      <c r="I265" s="61" t="s">
        <v>211</v>
      </c>
      <c r="J265" s="62">
        <f>J266</f>
        <v>0</v>
      </c>
      <c r="K265" s="62">
        <f t="shared" ref="K265:P265" si="832">K266</f>
        <v>0</v>
      </c>
      <c r="L265" s="62">
        <f t="shared" si="832"/>
        <v>0</v>
      </c>
      <c r="M265" s="62">
        <f t="shared" si="832"/>
        <v>0</v>
      </c>
      <c r="N265" s="62">
        <f t="shared" si="832"/>
        <v>0</v>
      </c>
      <c r="O265" s="62">
        <f t="shared" si="832"/>
        <v>0</v>
      </c>
      <c r="P265" s="62">
        <f t="shared" si="832"/>
        <v>0</v>
      </c>
      <c r="Q265" s="62">
        <f>Q266</f>
        <v>0</v>
      </c>
      <c r="R265" s="62">
        <f t="shared" ref="R265:V265" si="833">R266</f>
        <v>0</v>
      </c>
      <c r="S265" s="62">
        <f t="shared" si="833"/>
        <v>0</v>
      </c>
      <c r="T265" s="62">
        <f>T266</f>
        <v>0</v>
      </c>
      <c r="U265" s="62">
        <f t="shared" si="833"/>
        <v>0</v>
      </c>
      <c r="V265" s="62">
        <f t="shared" si="833"/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f t="shared" ref="AC265" si="834">AC266</f>
        <v>0</v>
      </c>
      <c r="AD265" s="62">
        <f>AD266</f>
        <v>0</v>
      </c>
      <c r="AE265" s="62">
        <f t="shared" ref="AE265:AJ265" si="835">AE266</f>
        <v>0</v>
      </c>
      <c r="AF265" s="62">
        <f t="shared" si="835"/>
        <v>0</v>
      </c>
      <c r="AG265" s="62" t="e">
        <f t="shared" si="835"/>
        <v>#REF!</v>
      </c>
      <c r="AH265" s="62" t="e">
        <f t="shared" si="835"/>
        <v>#REF!</v>
      </c>
      <c r="AI265" s="62" t="e">
        <f t="shared" si="835"/>
        <v>#REF!</v>
      </c>
      <c r="AJ265" s="62" t="e">
        <f t="shared" si="835"/>
        <v>#REF!</v>
      </c>
      <c r="AK265" s="62">
        <f>AK266</f>
        <v>0</v>
      </c>
      <c r="AL265" s="62">
        <f t="shared" ref="AL265:BK265" si="836">AL266</f>
        <v>0</v>
      </c>
      <c r="AM265" s="62">
        <f t="shared" si="836"/>
        <v>0</v>
      </c>
      <c r="AN265" s="62">
        <f t="shared" si="836"/>
        <v>0</v>
      </c>
      <c r="AO265" s="62">
        <f t="shared" si="836"/>
        <v>0</v>
      </c>
      <c r="AP265" s="62">
        <f t="shared" si="836"/>
        <v>0</v>
      </c>
      <c r="AQ265" s="62">
        <f t="shared" si="836"/>
        <v>0</v>
      </c>
      <c r="AR265" s="62">
        <f>AR266</f>
        <v>0</v>
      </c>
      <c r="AS265" s="62">
        <f t="shared" si="836"/>
        <v>0</v>
      </c>
      <c r="AT265" s="62">
        <f t="shared" si="836"/>
        <v>0</v>
      </c>
      <c r="AU265" s="62">
        <f t="shared" si="836"/>
        <v>0</v>
      </c>
      <c r="AV265" s="62">
        <f t="shared" si="836"/>
        <v>0</v>
      </c>
      <c r="AW265" s="62">
        <f t="shared" si="836"/>
        <v>0</v>
      </c>
      <c r="AX265" s="62">
        <f t="shared" si="836"/>
        <v>0</v>
      </c>
      <c r="AY265" s="62">
        <f>AY266</f>
        <v>0</v>
      </c>
      <c r="AZ265" s="62">
        <f t="shared" si="836"/>
        <v>0</v>
      </c>
      <c r="BA265" s="62">
        <f t="shared" si="836"/>
        <v>0</v>
      </c>
      <c r="BB265" s="62">
        <f t="shared" si="836"/>
        <v>0</v>
      </c>
      <c r="BC265" s="62">
        <f t="shared" si="836"/>
        <v>0</v>
      </c>
      <c r="BD265" s="62">
        <f t="shared" si="836"/>
        <v>0</v>
      </c>
      <c r="BE265" s="62">
        <f t="shared" si="836"/>
        <v>0</v>
      </c>
      <c r="BF265" s="62">
        <f>BF266</f>
        <v>0</v>
      </c>
      <c r="BG265" s="62">
        <f t="shared" si="836"/>
        <v>0</v>
      </c>
      <c r="BH265" s="62">
        <f t="shared" si="836"/>
        <v>0</v>
      </c>
      <c r="BI265" s="62" t="e">
        <f t="shared" si="836"/>
        <v>#REF!</v>
      </c>
      <c r="BJ265" s="62" t="e">
        <f t="shared" si="836"/>
        <v>#REF!</v>
      </c>
      <c r="BK265" s="62" t="e">
        <f t="shared" si="836"/>
        <v>#REF!</v>
      </c>
      <c r="BL265" s="62" t="e">
        <f t="shared" si="717"/>
        <v>#REF!</v>
      </c>
      <c r="BM265" s="304"/>
      <c r="BN265" s="304"/>
      <c r="BO265" s="304"/>
      <c r="BP265" s="304"/>
      <c r="BQ265" s="304"/>
      <c r="BR265" s="304"/>
      <c r="BS265" s="64"/>
      <c r="BT265" s="77"/>
    </row>
    <row r="266" spans="1:72" s="46" customFormat="1" hidden="1">
      <c r="A266" s="77"/>
      <c r="B266" s="20">
        <v>2014</v>
      </c>
      <c r="C266" s="65">
        <v>8317</v>
      </c>
      <c r="D266" s="20">
        <v>2</v>
      </c>
      <c r="E266" s="20">
        <v>2000</v>
      </c>
      <c r="F266" s="20">
        <v>2500</v>
      </c>
      <c r="G266" s="20">
        <v>254</v>
      </c>
      <c r="H266" s="20">
        <v>1</v>
      </c>
      <c r="I266" s="66" t="s">
        <v>211</v>
      </c>
      <c r="J266" s="67">
        <v>0</v>
      </c>
      <c r="K266" s="67">
        <v>0</v>
      </c>
      <c r="L266" s="68">
        <f>J266+K266</f>
        <v>0</v>
      </c>
      <c r="M266" s="67">
        <v>0</v>
      </c>
      <c r="N266" s="67">
        <v>0</v>
      </c>
      <c r="O266" s="68">
        <f>+M266+N266</f>
        <v>0</v>
      </c>
      <c r="P266" s="68">
        <f>+L266+O266</f>
        <v>0</v>
      </c>
      <c r="Q266" s="71">
        <v>0</v>
      </c>
      <c r="R266" s="71">
        <v>0</v>
      </c>
      <c r="S266" s="71">
        <v>0</v>
      </c>
      <c r="T266" s="71">
        <v>0</v>
      </c>
      <c r="U266" s="71">
        <v>0</v>
      </c>
      <c r="V266" s="71">
        <v>0</v>
      </c>
      <c r="W266" s="67">
        <v>0</v>
      </c>
      <c r="X266" s="67">
        <v>0</v>
      </c>
      <c r="Y266" s="68">
        <v>0</v>
      </c>
      <c r="Z266" s="67">
        <v>0</v>
      </c>
      <c r="AA266" s="67">
        <v>0</v>
      </c>
      <c r="AB266" s="68">
        <v>0</v>
      </c>
      <c r="AC266" s="68">
        <f>+Y266+AB266</f>
        <v>0</v>
      </c>
      <c r="AD266" s="67">
        <f>J266+Q266-T266</f>
        <v>0</v>
      </c>
      <c r="AE266" s="67">
        <f>K266+R266-U266</f>
        <v>0</v>
      </c>
      <c r="AF266" s="68">
        <f>AD266+AE266</f>
        <v>0</v>
      </c>
      <c r="AG266" s="67" t="e">
        <f>M266+#REF!-V266</f>
        <v>#REF!</v>
      </c>
      <c r="AH266" s="67" t="e">
        <f>N266+S266-#REF!</f>
        <v>#REF!</v>
      </c>
      <c r="AI266" s="68" t="e">
        <f>+AG266+AH266</f>
        <v>#REF!</v>
      </c>
      <c r="AJ266" s="68" t="e">
        <f>+AF266+AI266</f>
        <v>#REF!</v>
      </c>
      <c r="AK266" s="71">
        <v>0</v>
      </c>
      <c r="AL266" s="71">
        <v>0</v>
      </c>
      <c r="AM266" s="68">
        <f>AK266+AL266</f>
        <v>0</v>
      </c>
      <c r="AN266" s="71">
        <v>0</v>
      </c>
      <c r="AO266" s="71">
        <v>0</v>
      </c>
      <c r="AP266" s="68">
        <f>+AN266+AO266</f>
        <v>0</v>
      </c>
      <c r="AQ266" s="68">
        <f>+AM266+AP266</f>
        <v>0</v>
      </c>
      <c r="AR266" s="71">
        <v>0</v>
      </c>
      <c r="AS266" s="71">
        <v>0</v>
      </c>
      <c r="AT266" s="68">
        <f>AR266+AS266</f>
        <v>0</v>
      </c>
      <c r="AU266" s="71">
        <v>0</v>
      </c>
      <c r="AV266" s="71">
        <v>0</v>
      </c>
      <c r="AW266" s="68">
        <f>+AU266+AV266</f>
        <v>0</v>
      </c>
      <c r="AX266" s="68">
        <f>+AT266+AW266</f>
        <v>0</v>
      </c>
      <c r="AY266" s="71">
        <v>0</v>
      </c>
      <c r="AZ266" s="71">
        <v>0</v>
      </c>
      <c r="BA266" s="68">
        <f>AY266+AZ266</f>
        <v>0</v>
      </c>
      <c r="BB266" s="71">
        <v>0</v>
      </c>
      <c r="BC266" s="71">
        <v>0</v>
      </c>
      <c r="BD266" s="68">
        <f>+BB266+BC266</f>
        <v>0</v>
      </c>
      <c r="BE266" s="68">
        <f>+BA266+BD266</f>
        <v>0</v>
      </c>
      <c r="BF266" s="67">
        <f t="shared" ref="BF266:BG266" si="837">AD266-AK266-AR266-AY266</f>
        <v>0</v>
      </c>
      <c r="BG266" s="67">
        <f t="shared" si="837"/>
        <v>0</v>
      </c>
      <c r="BH266" s="68">
        <f t="shared" ref="BH266" si="838">BF266+BG266</f>
        <v>0</v>
      </c>
      <c r="BI266" s="67" t="e">
        <f t="shared" ref="BI266" si="839">AG266-AN266-AU266-BB266</f>
        <v>#REF!</v>
      </c>
      <c r="BJ266" s="67" t="e">
        <f t="shared" ref="BJ266" si="840">AH266-AO266-AV266-BC266</f>
        <v>#REF!</v>
      </c>
      <c r="BK266" s="67" t="e">
        <f t="shared" ref="BK266" si="841">AI266-AP266-AW266-BD266</f>
        <v>#REF!</v>
      </c>
      <c r="BL266" s="67" t="e">
        <f t="shared" si="717"/>
        <v>#REF!</v>
      </c>
      <c r="BM266" s="305">
        <v>0</v>
      </c>
      <c r="BN266" s="305">
        <v>0</v>
      </c>
      <c r="BO266" s="306"/>
      <c r="BP266" s="306"/>
      <c r="BQ266" s="305">
        <v>0</v>
      </c>
      <c r="BR266" s="305">
        <v>0</v>
      </c>
      <c r="BS266" s="114" t="s">
        <v>208</v>
      </c>
      <c r="BT266" s="77"/>
    </row>
    <row r="267" spans="1:72" s="79" customFormat="1" ht="40.5" hidden="1">
      <c r="A267" s="77"/>
      <c r="B267" s="59">
        <v>2014</v>
      </c>
      <c r="C267" s="60">
        <v>8317</v>
      </c>
      <c r="D267" s="59">
        <v>2</v>
      </c>
      <c r="E267" s="59">
        <v>2000</v>
      </c>
      <c r="F267" s="59">
        <v>2500</v>
      </c>
      <c r="G267" s="59">
        <v>255</v>
      </c>
      <c r="H267" s="59"/>
      <c r="I267" s="61" t="s">
        <v>212</v>
      </c>
      <c r="J267" s="62">
        <f>J268</f>
        <v>0</v>
      </c>
      <c r="K267" s="62">
        <f t="shared" ref="K267:P267" si="842">K268</f>
        <v>0</v>
      </c>
      <c r="L267" s="62">
        <f t="shared" si="842"/>
        <v>0</v>
      </c>
      <c r="M267" s="62">
        <f t="shared" si="842"/>
        <v>0</v>
      </c>
      <c r="N267" s="62">
        <f t="shared" si="842"/>
        <v>0</v>
      </c>
      <c r="O267" s="62">
        <f t="shared" si="842"/>
        <v>0</v>
      </c>
      <c r="P267" s="62">
        <f t="shared" si="842"/>
        <v>0</v>
      </c>
      <c r="Q267" s="62">
        <f>Q268</f>
        <v>0</v>
      </c>
      <c r="R267" s="62">
        <f t="shared" ref="R267:V267" si="843">R268</f>
        <v>0</v>
      </c>
      <c r="S267" s="62">
        <f t="shared" si="843"/>
        <v>0</v>
      </c>
      <c r="T267" s="62">
        <f>T268</f>
        <v>0</v>
      </c>
      <c r="U267" s="62">
        <f t="shared" si="843"/>
        <v>0</v>
      </c>
      <c r="V267" s="62">
        <f t="shared" si="843"/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f t="shared" ref="AC267" si="844">AC268</f>
        <v>0</v>
      </c>
      <c r="AD267" s="62">
        <f>AD268</f>
        <v>0</v>
      </c>
      <c r="AE267" s="62">
        <f t="shared" ref="AE267:AJ267" si="845">AE268</f>
        <v>0</v>
      </c>
      <c r="AF267" s="62">
        <f t="shared" si="845"/>
        <v>0</v>
      </c>
      <c r="AG267" s="62" t="e">
        <f t="shared" si="845"/>
        <v>#REF!</v>
      </c>
      <c r="AH267" s="62" t="e">
        <f t="shared" si="845"/>
        <v>#REF!</v>
      </c>
      <c r="AI267" s="62" t="e">
        <f t="shared" si="845"/>
        <v>#REF!</v>
      </c>
      <c r="AJ267" s="62" t="e">
        <f t="shared" si="845"/>
        <v>#REF!</v>
      </c>
      <c r="AK267" s="62">
        <f>AK268</f>
        <v>0</v>
      </c>
      <c r="AL267" s="62">
        <f t="shared" ref="AL267:BK267" si="846">AL268</f>
        <v>0</v>
      </c>
      <c r="AM267" s="62">
        <f t="shared" si="846"/>
        <v>0</v>
      </c>
      <c r="AN267" s="62">
        <f t="shared" si="846"/>
        <v>0</v>
      </c>
      <c r="AO267" s="62">
        <f t="shared" si="846"/>
        <v>0</v>
      </c>
      <c r="AP267" s="62">
        <f t="shared" si="846"/>
        <v>0</v>
      </c>
      <c r="AQ267" s="62">
        <f t="shared" si="846"/>
        <v>0</v>
      </c>
      <c r="AR267" s="62">
        <f>AR268</f>
        <v>0</v>
      </c>
      <c r="AS267" s="62">
        <f t="shared" si="846"/>
        <v>0</v>
      </c>
      <c r="AT267" s="62">
        <f t="shared" si="846"/>
        <v>0</v>
      </c>
      <c r="AU267" s="62">
        <f t="shared" si="846"/>
        <v>0</v>
      </c>
      <c r="AV267" s="62">
        <f t="shared" si="846"/>
        <v>0</v>
      </c>
      <c r="AW267" s="62">
        <f t="shared" si="846"/>
        <v>0</v>
      </c>
      <c r="AX267" s="62">
        <f t="shared" si="846"/>
        <v>0</v>
      </c>
      <c r="AY267" s="62">
        <f>AY268</f>
        <v>0</v>
      </c>
      <c r="AZ267" s="62">
        <f t="shared" si="846"/>
        <v>0</v>
      </c>
      <c r="BA267" s="62">
        <f t="shared" si="846"/>
        <v>0</v>
      </c>
      <c r="BB267" s="62">
        <f t="shared" si="846"/>
        <v>0</v>
      </c>
      <c r="BC267" s="62">
        <f t="shared" si="846"/>
        <v>0</v>
      </c>
      <c r="BD267" s="62">
        <f t="shared" si="846"/>
        <v>0</v>
      </c>
      <c r="BE267" s="62">
        <f t="shared" si="846"/>
        <v>0</v>
      </c>
      <c r="BF267" s="62">
        <f>BF268</f>
        <v>0</v>
      </c>
      <c r="BG267" s="62">
        <f t="shared" si="846"/>
        <v>0</v>
      </c>
      <c r="BH267" s="62">
        <f t="shared" si="846"/>
        <v>0</v>
      </c>
      <c r="BI267" s="62" t="e">
        <f t="shared" si="846"/>
        <v>#REF!</v>
      </c>
      <c r="BJ267" s="62" t="e">
        <f t="shared" si="846"/>
        <v>#REF!</v>
      </c>
      <c r="BK267" s="62" t="e">
        <f t="shared" si="846"/>
        <v>#REF!</v>
      </c>
      <c r="BL267" s="62" t="e">
        <f t="shared" si="717"/>
        <v>#REF!</v>
      </c>
      <c r="BM267" s="304"/>
      <c r="BN267" s="304"/>
      <c r="BO267" s="304"/>
      <c r="BP267" s="304"/>
      <c r="BQ267" s="304"/>
      <c r="BR267" s="304"/>
      <c r="BS267" s="64"/>
      <c r="BT267" s="77"/>
    </row>
    <row r="268" spans="1:72" s="46" customFormat="1" hidden="1">
      <c r="A268" s="77"/>
      <c r="B268" s="104">
        <v>2014</v>
      </c>
      <c r="C268" s="105">
        <v>8317</v>
      </c>
      <c r="D268" s="104">
        <v>2</v>
      </c>
      <c r="E268" s="104">
        <v>2000</v>
      </c>
      <c r="F268" s="104">
        <v>2500</v>
      </c>
      <c r="G268" s="104">
        <v>255</v>
      </c>
      <c r="H268" s="104">
        <v>1</v>
      </c>
      <c r="I268" s="66" t="s">
        <v>212</v>
      </c>
      <c r="J268" s="67">
        <v>0</v>
      </c>
      <c r="K268" s="67">
        <v>0</v>
      </c>
      <c r="L268" s="68">
        <f>J268+K268</f>
        <v>0</v>
      </c>
      <c r="M268" s="67">
        <v>0</v>
      </c>
      <c r="N268" s="67">
        <v>0</v>
      </c>
      <c r="O268" s="68">
        <f>+M268+N268</f>
        <v>0</v>
      </c>
      <c r="P268" s="68">
        <f>+L268+O268</f>
        <v>0</v>
      </c>
      <c r="Q268" s="71">
        <v>0</v>
      </c>
      <c r="R268" s="71">
        <v>0</v>
      </c>
      <c r="S268" s="71">
        <v>0</v>
      </c>
      <c r="T268" s="71">
        <v>0</v>
      </c>
      <c r="U268" s="71">
        <v>0</v>
      </c>
      <c r="V268" s="71">
        <v>0</v>
      </c>
      <c r="W268" s="67">
        <v>0</v>
      </c>
      <c r="X268" s="67">
        <v>0</v>
      </c>
      <c r="Y268" s="68">
        <v>0</v>
      </c>
      <c r="Z268" s="67">
        <v>0</v>
      </c>
      <c r="AA268" s="67">
        <v>0</v>
      </c>
      <c r="AB268" s="68">
        <v>0</v>
      </c>
      <c r="AC268" s="68">
        <f>+Y268+AB268</f>
        <v>0</v>
      </c>
      <c r="AD268" s="67">
        <f>J268+Q268-T268</f>
        <v>0</v>
      </c>
      <c r="AE268" s="67">
        <f>K268+R268-U268</f>
        <v>0</v>
      </c>
      <c r="AF268" s="68">
        <f>AD268+AE268</f>
        <v>0</v>
      </c>
      <c r="AG268" s="67" t="e">
        <f>M268+#REF!-V268</f>
        <v>#REF!</v>
      </c>
      <c r="AH268" s="67" t="e">
        <f>N268+S268-#REF!</f>
        <v>#REF!</v>
      </c>
      <c r="AI268" s="68" t="e">
        <f>+AG268+AH268</f>
        <v>#REF!</v>
      </c>
      <c r="AJ268" s="68" t="e">
        <f>+AF268+AI268</f>
        <v>#REF!</v>
      </c>
      <c r="AK268" s="71">
        <v>0</v>
      </c>
      <c r="AL268" s="71">
        <v>0</v>
      </c>
      <c r="AM268" s="68">
        <f>AK268+AL268</f>
        <v>0</v>
      </c>
      <c r="AN268" s="71">
        <v>0</v>
      </c>
      <c r="AO268" s="71">
        <v>0</v>
      </c>
      <c r="AP268" s="68">
        <f>+AN268+AO268</f>
        <v>0</v>
      </c>
      <c r="AQ268" s="68">
        <f>+AM268+AP268</f>
        <v>0</v>
      </c>
      <c r="AR268" s="71">
        <v>0</v>
      </c>
      <c r="AS268" s="71">
        <v>0</v>
      </c>
      <c r="AT268" s="68">
        <f>AR268+AS268</f>
        <v>0</v>
      </c>
      <c r="AU268" s="71">
        <v>0</v>
      </c>
      <c r="AV268" s="71">
        <v>0</v>
      </c>
      <c r="AW268" s="68">
        <f>+AU268+AV268</f>
        <v>0</v>
      </c>
      <c r="AX268" s="68">
        <f>+AT268+AW268</f>
        <v>0</v>
      </c>
      <c r="AY268" s="71">
        <v>0</v>
      </c>
      <c r="AZ268" s="71">
        <v>0</v>
      </c>
      <c r="BA268" s="68">
        <f>AY268+AZ268</f>
        <v>0</v>
      </c>
      <c r="BB268" s="71">
        <v>0</v>
      </c>
      <c r="BC268" s="71">
        <v>0</v>
      </c>
      <c r="BD268" s="68">
        <f>+BB268+BC268</f>
        <v>0</v>
      </c>
      <c r="BE268" s="68">
        <f>+BA268+BD268</f>
        <v>0</v>
      </c>
      <c r="BF268" s="67">
        <f t="shared" ref="BF268:BG268" si="847">AD268-AK268-AR268-AY268</f>
        <v>0</v>
      </c>
      <c r="BG268" s="67">
        <f t="shared" si="847"/>
        <v>0</v>
      </c>
      <c r="BH268" s="68">
        <f t="shared" ref="BH268" si="848">BF268+BG268</f>
        <v>0</v>
      </c>
      <c r="BI268" s="67" t="e">
        <f t="shared" ref="BI268" si="849">AG268-AN268-AU268-BB268</f>
        <v>#REF!</v>
      </c>
      <c r="BJ268" s="67" t="e">
        <f t="shared" ref="BJ268" si="850">AH268-AO268-AV268-BC268</f>
        <v>#REF!</v>
      </c>
      <c r="BK268" s="67" t="e">
        <f t="shared" ref="BK268" si="851">AI268-AP268-AW268-BD268</f>
        <v>#REF!</v>
      </c>
      <c r="BL268" s="67" t="e">
        <f t="shared" si="717"/>
        <v>#REF!</v>
      </c>
      <c r="BM268" s="305">
        <v>0</v>
      </c>
      <c r="BN268" s="305">
        <v>0</v>
      </c>
      <c r="BO268" s="306"/>
      <c r="BP268" s="306"/>
      <c r="BQ268" s="305">
        <v>0</v>
      </c>
      <c r="BR268" s="305">
        <v>0</v>
      </c>
      <c r="BS268" s="114" t="s">
        <v>208</v>
      </c>
      <c r="BT268" s="77"/>
    </row>
    <row r="269" spans="1:72" s="79" customFormat="1" ht="36.75" customHeight="1">
      <c r="A269" s="77"/>
      <c r="B269" s="59">
        <v>2014</v>
      </c>
      <c r="C269" s="60">
        <v>8317</v>
      </c>
      <c r="D269" s="59">
        <v>2</v>
      </c>
      <c r="E269" s="59">
        <v>2000</v>
      </c>
      <c r="F269" s="59">
        <v>2500</v>
      </c>
      <c r="G269" s="59">
        <v>259</v>
      </c>
      <c r="H269" s="59"/>
      <c r="I269" s="61" t="s">
        <v>213</v>
      </c>
      <c r="J269" s="62">
        <f>J270</f>
        <v>846903.2</v>
      </c>
      <c r="K269" s="62">
        <f t="shared" ref="K269:P269" si="852">K270</f>
        <v>157951.04000000001</v>
      </c>
      <c r="L269" s="62">
        <f t="shared" si="852"/>
        <v>1004854.24</v>
      </c>
      <c r="M269" s="62">
        <f t="shared" si="852"/>
        <v>0</v>
      </c>
      <c r="N269" s="62">
        <f t="shared" si="852"/>
        <v>0</v>
      </c>
      <c r="O269" s="62">
        <f t="shared" si="852"/>
        <v>0</v>
      </c>
      <c r="P269" s="62">
        <f t="shared" si="852"/>
        <v>1004854.24</v>
      </c>
      <c r="Q269" s="62">
        <f>Q270</f>
        <v>0</v>
      </c>
      <c r="R269" s="62">
        <f t="shared" ref="R269:V269" si="853">R270</f>
        <v>0</v>
      </c>
      <c r="S269" s="62">
        <f t="shared" si="853"/>
        <v>0</v>
      </c>
      <c r="T269" s="62">
        <f>T270</f>
        <v>0</v>
      </c>
      <c r="U269" s="62">
        <f t="shared" si="853"/>
        <v>0</v>
      </c>
      <c r="V269" s="62">
        <f t="shared" si="853"/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0</v>
      </c>
      <c r="AC269" s="62">
        <f t="shared" ref="AC269" si="854">AC270</f>
        <v>0</v>
      </c>
      <c r="AD269" s="62">
        <f>AD270</f>
        <v>846903.2</v>
      </c>
      <c r="AE269" s="62">
        <f t="shared" ref="AE269:AJ269" si="855">AE270</f>
        <v>157951.04000000001</v>
      </c>
      <c r="AF269" s="62">
        <f t="shared" si="855"/>
        <v>1004854.24</v>
      </c>
      <c r="AG269" s="62">
        <f t="shared" si="855"/>
        <v>0</v>
      </c>
      <c r="AH269" s="62">
        <f t="shared" si="855"/>
        <v>0</v>
      </c>
      <c r="AI269" s="62">
        <f t="shared" si="855"/>
        <v>0</v>
      </c>
      <c r="AJ269" s="62">
        <f t="shared" si="855"/>
        <v>1004854.24</v>
      </c>
      <c r="AK269" s="62">
        <f>AK270</f>
        <v>0</v>
      </c>
      <c r="AL269" s="62">
        <f t="shared" ref="AL269:BH269" si="856">AL270</f>
        <v>0</v>
      </c>
      <c r="AM269" s="62">
        <f t="shared" si="856"/>
        <v>0</v>
      </c>
      <c r="AN269" s="62">
        <f t="shared" si="856"/>
        <v>0</v>
      </c>
      <c r="AO269" s="62">
        <f t="shared" si="856"/>
        <v>0</v>
      </c>
      <c r="AP269" s="62">
        <f t="shared" si="856"/>
        <v>0</v>
      </c>
      <c r="AQ269" s="62">
        <f t="shared" si="856"/>
        <v>0</v>
      </c>
      <c r="AR269" s="62">
        <f>AR270</f>
        <v>0</v>
      </c>
      <c r="AS269" s="62">
        <f t="shared" si="856"/>
        <v>0</v>
      </c>
      <c r="AT269" s="62">
        <f t="shared" si="856"/>
        <v>0</v>
      </c>
      <c r="AU269" s="62">
        <f t="shared" si="856"/>
        <v>0</v>
      </c>
      <c r="AV269" s="62">
        <f t="shared" si="856"/>
        <v>0</v>
      </c>
      <c r="AW269" s="62">
        <f t="shared" si="856"/>
        <v>0</v>
      </c>
      <c r="AX269" s="62">
        <f t="shared" si="856"/>
        <v>0</v>
      </c>
      <c r="AY269" s="62">
        <f>AY270</f>
        <v>0</v>
      </c>
      <c r="AZ269" s="62">
        <f t="shared" si="856"/>
        <v>0</v>
      </c>
      <c r="BA269" s="62">
        <f t="shared" si="856"/>
        <v>0</v>
      </c>
      <c r="BB269" s="62">
        <f t="shared" si="856"/>
        <v>0</v>
      </c>
      <c r="BC269" s="62">
        <f t="shared" si="856"/>
        <v>0</v>
      </c>
      <c r="BD269" s="62">
        <f t="shared" si="856"/>
        <v>0</v>
      </c>
      <c r="BE269" s="62">
        <f t="shared" si="856"/>
        <v>0</v>
      </c>
      <c r="BF269" s="62">
        <f>BF270</f>
        <v>846903.2</v>
      </c>
      <c r="BG269" s="62">
        <f t="shared" si="856"/>
        <v>157951.04000000001</v>
      </c>
      <c r="BH269" s="62">
        <f t="shared" si="856"/>
        <v>1004854.24</v>
      </c>
      <c r="BI269" s="62">
        <f>+BI270</f>
        <v>0</v>
      </c>
      <c r="BJ269" s="62">
        <f t="shared" ref="BJ269:BK269" si="857">+BJ270</f>
        <v>0</v>
      </c>
      <c r="BK269" s="62">
        <f t="shared" si="857"/>
        <v>0</v>
      </c>
      <c r="BL269" s="62">
        <f t="shared" si="717"/>
        <v>1004854.24</v>
      </c>
      <c r="BM269" s="304"/>
      <c r="BN269" s="304"/>
      <c r="BO269" s="304"/>
      <c r="BP269" s="304"/>
      <c r="BQ269" s="304"/>
      <c r="BR269" s="304"/>
      <c r="BS269" s="64"/>
      <c r="BT269" s="77"/>
    </row>
    <row r="270" spans="1:72" s="46" customFormat="1" ht="57" customHeight="1">
      <c r="A270" s="77"/>
      <c r="B270" s="104">
        <v>2014</v>
      </c>
      <c r="C270" s="105">
        <v>8317</v>
      </c>
      <c r="D270" s="104">
        <v>2</v>
      </c>
      <c r="E270" s="104">
        <v>2000</v>
      </c>
      <c r="F270" s="104">
        <v>2500</v>
      </c>
      <c r="G270" s="104">
        <v>259</v>
      </c>
      <c r="H270" s="104">
        <v>1</v>
      </c>
      <c r="I270" s="66" t="s">
        <v>213</v>
      </c>
      <c r="J270" s="67">
        <v>846903.2</v>
      </c>
      <c r="K270" s="67">
        <v>157951.04000000001</v>
      </c>
      <c r="L270" s="68">
        <f>J270+K270</f>
        <v>1004854.24</v>
      </c>
      <c r="M270" s="67">
        <v>0</v>
      </c>
      <c r="N270" s="67">
        <v>0</v>
      </c>
      <c r="O270" s="68">
        <f>+M270+N270</f>
        <v>0</v>
      </c>
      <c r="P270" s="68">
        <f>+L270+O270</f>
        <v>1004854.24</v>
      </c>
      <c r="Q270" s="71">
        <v>0</v>
      </c>
      <c r="R270" s="71">
        <v>0</v>
      </c>
      <c r="S270" s="71">
        <v>0</v>
      </c>
      <c r="T270" s="71">
        <v>0</v>
      </c>
      <c r="U270" s="71">
        <v>0</v>
      </c>
      <c r="V270" s="71">
        <v>0</v>
      </c>
      <c r="W270" s="67">
        <v>0</v>
      </c>
      <c r="X270" s="67">
        <v>0</v>
      </c>
      <c r="Y270" s="68">
        <v>0</v>
      </c>
      <c r="Z270" s="67">
        <v>0</v>
      </c>
      <c r="AA270" s="67">
        <v>0</v>
      </c>
      <c r="AB270" s="68">
        <v>0</v>
      </c>
      <c r="AC270" s="68">
        <f>+Y270+AB270</f>
        <v>0</v>
      </c>
      <c r="AD270" s="67">
        <f>J270+Q270-T270</f>
        <v>846903.2</v>
      </c>
      <c r="AE270" s="67">
        <f>K270+R270-U270</f>
        <v>157951.04000000001</v>
      </c>
      <c r="AF270" s="68">
        <f>AD270+AE270</f>
        <v>1004854.24</v>
      </c>
      <c r="AG270" s="67">
        <f>+M270-T270</f>
        <v>0</v>
      </c>
      <c r="AH270" s="67">
        <f>+N270-U270</f>
        <v>0</v>
      </c>
      <c r="AI270" s="68">
        <f>+AG270+AH270</f>
        <v>0</v>
      </c>
      <c r="AJ270" s="68">
        <f>+AF270+AI270</f>
        <v>1004854.24</v>
      </c>
      <c r="AK270" s="71">
        <v>0</v>
      </c>
      <c r="AL270" s="71">
        <v>0</v>
      </c>
      <c r="AM270" s="68">
        <f>AK270+AL270</f>
        <v>0</v>
      </c>
      <c r="AN270" s="71">
        <v>0</v>
      </c>
      <c r="AO270" s="71">
        <v>0</v>
      </c>
      <c r="AP270" s="68">
        <f>+AN270+AO270</f>
        <v>0</v>
      </c>
      <c r="AQ270" s="68">
        <f>+AM270+AP270</f>
        <v>0</v>
      </c>
      <c r="AR270" s="71">
        <v>0</v>
      </c>
      <c r="AS270" s="71">
        <v>0</v>
      </c>
      <c r="AT270" s="68">
        <f>AR270+AS270</f>
        <v>0</v>
      </c>
      <c r="AU270" s="71">
        <v>0</v>
      </c>
      <c r="AV270" s="71">
        <v>0</v>
      </c>
      <c r="AW270" s="68">
        <f>+AU270+AV270</f>
        <v>0</v>
      </c>
      <c r="AX270" s="68">
        <f>+AT270+AW270</f>
        <v>0</v>
      </c>
      <c r="AY270" s="71">
        <v>0</v>
      </c>
      <c r="AZ270" s="71">
        <v>0</v>
      </c>
      <c r="BA270" s="68">
        <f>AY270+AZ270</f>
        <v>0</v>
      </c>
      <c r="BB270" s="71">
        <v>0</v>
      </c>
      <c r="BC270" s="71">
        <v>0</v>
      </c>
      <c r="BD270" s="68">
        <f>+BB270+BC270</f>
        <v>0</v>
      </c>
      <c r="BE270" s="68">
        <f>+BA270+BD270</f>
        <v>0</v>
      </c>
      <c r="BF270" s="67">
        <f t="shared" ref="BF270:BG270" si="858">AD270-AK270-AR270-AY270</f>
        <v>846903.2</v>
      </c>
      <c r="BG270" s="67">
        <f t="shared" si="858"/>
        <v>157951.04000000001</v>
      </c>
      <c r="BH270" s="68">
        <f t="shared" ref="BH270" si="859">BF270+BG270</f>
        <v>1004854.24</v>
      </c>
      <c r="BI270" s="67">
        <f t="shared" ref="BI270:BJ270" si="860">AG270-AN270-AU270-BB270</f>
        <v>0</v>
      </c>
      <c r="BJ270" s="67">
        <f t="shared" si="860"/>
        <v>0</v>
      </c>
      <c r="BK270" s="68">
        <f t="shared" ref="BK270" si="861">+BI270+BJ270</f>
        <v>0</v>
      </c>
      <c r="BL270" s="68">
        <f t="shared" si="717"/>
        <v>1004854.24</v>
      </c>
      <c r="BM270" s="296" t="s">
        <v>214</v>
      </c>
      <c r="BN270" s="305">
        <v>0</v>
      </c>
      <c r="BO270" s="306"/>
      <c r="BP270" s="306"/>
      <c r="BQ270" s="296" t="s">
        <v>214</v>
      </c>
      <c r="BR270" s="305">
        <v>0</v>
      </c>
      <c r="BS270" s="114" t="s">
        <v>208</v>
      </c>
      <c r="BT270" s="77"/>
    </row>
    <row r="271" spans="1:72" s="101" customFormat="1" ht="40.5" hidden="1" customHeight="1">
      <c r="A271" s="100"/>
      <c r="B271" s="53">
        <v>2014</v>
      </c>
      <c r="C271" s="54">
        <v>8317</v>
      </c>
      <c r="D271" s="53">
        <v>2</v>
      </c>
      <c r="E271" s="53">
        <v>2000</v>
      </c>
      <c r="F271" s="53">
        <v>2600</v>
      </c>
      <c r="G271" s="53"/>
      <c r="H271" s="53"/>
      <c r="I271" s="55" t="s">
        <v>57</v>
      </c>
      <c r="J271" s="56">
        <f>+J272</f>
        <v>0</v>
      </c>
      <c r="K271" s="56">
        <f t="shared" ref="K271:P271" si="862">+K272</f>
        <v>0</v>
      </c>
      <c r="L271" s="56">
        <f t="shared" si="862"/>
        <v>0</v>
      </c>
      <c r="M271" s="56">
        <f t="shared" si="862"/>
        <v>0</v>
      </c>
      <c r="N271" s="56">
        <f t="shared" si="862"/>
        <v>0</v>
      </c>
      <c r="O271" s="56">
        <f t="shared" si="862"/>
        <v>0</v>
      </c>
      <c r="P271" s="56">
        <f t="shared" si="862"/>
        <v>0</v>
      </c>
      <c r="Q271" s="56">
        <f>+Q272</f>
        <v>0</v>
      </c>
      <c r="R271" s="56">
        <f t="shared" ref="R271:V271" si="863">+R272</f>
        <v>0</v>
      </c>
      <c r="S271" s="56">
        <f t="shared" si="863"/>
        <v>0</v>
      </c>
      <c r="T271" s="56">
        <f>+T272</f>
        <v>0</v>
      </c>
      <c r="U271" s="56">
        <f t="shared" si="863"/>
        <v>0</v>
      </c>
      <c r="V271" s="56">
        <f t="shared" si="863"/>
        <v>0</v>
      </c>
      <c r="W271" s="56">
        <v>0</v>
      </c>
      <c r="X271" s="56">
        <v>0</v>
      </c>
      <c r="Y271" s="56">
        <v>0</v>
      </c>
      <c r="Z271" s="56">
        <v>0</v>
      </c>
      <c r="AA271" s="56">
        <v>0</v>
      </c>
      <c r="AB271" s="56">
        <v>0</v>
      </c>
      <c r="AC271" s="56">
        <f t="shared" ref="AC271" si="864">+AC272</f>
        <v>0</v>
      </c>
      <c r="AD271" s="56">
        <f>+AD272</f>
        <v>0</v>
      </c>
      <c r="AE271" s="56">
        <f t="shared" ref="AE271:AJ271" si="865">+AE272</f>
        <v>0</v>
      </c>
      <c r="AF271" s="56">
        <f t="shared" si="865"/>
        <v>0</v>
      </c>
      <c r="AG271" s="56" t="e">
        <f t="shared" si="865"/>
        <v>#REF!</v>
      </c>
      <c r="AH271" s="56" t="e">
        <f t="shared" si="865"/>
        <v>#REF!</v>
      </c>
      <c r="AI271" s="56" t="e">
        <f t="shared" si="865"/>
        <v>#REF!</v>
      </c>
      <c r="AJ271" s="56" t="e">
        <f t="shared" si="865"/>
        <v>#REF!</v>
      </c>
      <c r="AK271" s="56">
        <f>+AK272</f>
        <v>0</v>
      </c>
      <c r="AL271" s="56">
        <f t="shared" ref="AL271:BK271" si="866">+AL272</f>
        <v>0</v>
      </c>
      <c r="AM271" s="56">
        <f t="shared" si="866"/>
        <v>0</v>
      </c>
      <c r="AN271" s="56">
        <f t="shared" si="866"/>
        <v>0</v>
      </c>
      <c r="AO271" s="56">
        <f t="shared" si="866"/>
        <v>0</v>
      </c>
      <c r="AP271" s="56">
        <f t="shared" si="866"/>
        <v>0</v>
      </c>
      <c r="AQ271" s="56">
        <f t="shared" si="866"/>
        <v>0</v>
      </c>
      <c r="AR271" s="56">
        <f>+AR272</f>
        <v>0</v>
      </c>
      <c r="AS271" s="56">
        <f t="shared" si="866"/>
        <v>0</v>
      </c>
      <c r="AT271" s="56">
        <f t="shared" si="866"/>
        <v>0</v>
      </c>
      <c r="AU271" s="56">
        <f t="shared" si="866"/>
        <v>0</v>
      </c>
      <c r="AV271" s="56">
        <f t="shared" si="866"/>
        <v>0</v>
      </c>
      <c r="AW271" s="56">
        <f t="shared" si="866"/>
        <v>0</v>
      </c>
      <c r="AX271" s="56">
        <f t="shared" si="866"/>
        <v>0</v>
      </c>
      <c r="AY271" s="56">
        <f>+AY272</f>
        <v>0</v>
      </c>
      <c r="AZ271" s="56">
        <f t="shared" si="866"/>
        <v>0</v>
      </c>
      <c r="BA271" s="56">
        <f t="shared" si="866"/>
        <v>0</v>
      </c>
      <c r="BB271" s="56">
        <f t="shared" si="866"/>
        <v>0</v>
      </c>
      <c r="BC271" s="56">
        <f t="shared" si="866"/>
        <v>0</v>
      </c>
      <c r="BD271" s="56">
        <f t="shared" si="866"/>
        <v>0</v>
      </c>
      <c r="BE271" s="56">
        <f t="shared" si="866"/>
        <v>0</v>
      </c>
      <c r="BF271" s="56">
        <f>+BF272</f>
        <v>0</v>
      </c>
      <c r="BG271" s="56">
        <f t="shared" si="866"/>
        <v>0</v>
      </c>
      <c r="BH271" s="56">
        <f t="shared" si="866"/>
        <v>0</v>
      </c>
      <c r="BI271" s="56" t="e">
        <f t="shared" si="866"/>
        <v>#REF!</v>
      </c>
      <c r="BJ271" s="56" t="e">
        <f t="shared" si="866"/>
        <v>#REF!</v>
      </c>
      <c r="BK271" s="56" t="e">
        <f t="shared" si="866"/>
        <v>#REF!</v>
      </c>
      <c r="BL271" s="56" t="e">
        <f t="shared" si="717"/>
        <v>#REF!</v>
      </c>
      <c r="BM271" s="303"/>
      <c r="BN271" s="303"/>
      <c r="BO271" s="303"/>
      <c r="BP271" s="303"/>
      <c r="BQ271" s="303"/>
      <c r="BR271" s="303"/>
      <c r="BS271" s="58"/>
      <c r="BT271" s="113"/>
    </row>
    <row r="272" spans="1:72" s="101" customFormat="1" ht="40.5" hidden="1" customHeight="1">
      <c r="A272" s="100"/>
      <c r="B272" s="59">
        <v>2014</v>
      </c>
      <c r="C272" s="60">
        <v>8317</v>
      </c>
      <c r="D272" s="59">
        <v>2</v>
      </c>
      <c r="E272" s="59">
        <v>2000</v>
      </c>
      <c r="F272" s="59">
        <v>2600</v>
      </c>
      <c r="G272" s="59">
        <v>261</v>
      </c>
      <c r="H272" s="59"/>
      <c r="I272" s="61" t="s">
        <v>57</v>
      </c>
      <c r="J272" s="62">
        <f t="shared" ref="J272:P272" si="867">J273</f>
        <v>0</v>
      </c>
      <c r="K272" s="62">
        <f t="shared" si="867"/>
        <v>0</v>
      </c>
      <c r="L272" s="62">
        <f t="shared" si="867"/>
        <v>0</v>
      </c>
      <c r="M272" s="62">
        <f t="shared" si="867"/>
        <v>0</v>
      </c>
      <c r="N272" s="62">
        <f t="shared" si="867"/>
        <v>0</v>
      </c>
      <c r="O272" s="62">
        <f t="shared" si="867"/>
        <v>0</v>
      </c>
      <c r="P272" s="62">
        <f t="shared" si="867"/>
        <v>0</v>
      </c>
      <c r="Q272" s="62">
        <f t="shared" ref="Q272:AC272" si="868">Q273</f>
        <v>0</v>
      </c>
      <c r="R272" s="62">
        <f t="shared" si="868"/>
        <v>0</v>
      </c>
      <c r="S272" s="62">
        <f t="shared" si="868"/>
        <v>0</v>
      </c>
      <c r="T272" s="62">
        <f t="shared" si="868"/>
        <v>0</v>
      </c>
      <c r="U272" s="62">
        <f t="shared" si="868"/>
        <v>0</v>
      </c>
      <c r="V272" s="62">
        <f t="shared" si="868"/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f t="shared" si="868"/>
        <v>0</v>
      </c>
      <c r="AD272" s="62">
        <f t="shared" ref="AD272:BK272" si="869">AD273</f>
        <v>0</v>
      </c>
      <c r="AE272" s="62">
        <f t="shared" si="869"/>
        <v>0</v>
      </c>
      <c r="AF272" s="62">
        <f t="shared" si="869"/>
        <v>0</v>
      </c>
      <c r="AG272" s="62" t="e">
        <f t="shared" si="869"/>
        <v>#REF!</v>
      </c>
      <c r="AH272" s="62" t="e">
        <f t="shared" si="869"/>
        <v>#REF!</v>
      </c>
      <c r="AI272" s="62" t="e">
        <f t="shared" si="869"/>
        <v>#REF!</v>
      </c>
      <c r="AJ272" s="62" t="e">
        <f t="shared" si="869"/>
        <v>#REF!</v>
      </c>
      <c r="AK272" s="62">
        <f t="shared" si="869"/>
        <v>0</v>
      </c>
      <c r="AL272" s="62">
        <f t="shared" si="869"/>
        <v>0</v>
      </c>
      <c r="AM272" s="62">
        <f t="shared" si="869"/>
        <v>0</v>
      </c>
      <c r="AN272" s="62">
        <f t="shared" si="869"/>
        <v>0</v>
      </c>
      <c r="AO272" s="62">
        <f t="shared" si="869"/>
        <v>0</v>
      </c>
      <c r="AP272" s="62">
        <f t="shared" si="869"/>
        <v>0</v>
      </c>
      <c r="AQ272" s="62">
        <f t="shared" si="869"/>
        <v>0</v>
      </c>
      <c r="AR272" s="62">
        <f t="shared" si="869"/>
        <v>0</v>
      </c>
      <c r="AS272" s="62">
        <f t="shared" si="869"/>
        <v>0</v>
      </c>
      <c r="AT272" s="62">
        <f t="shared" si="869"/>
        <v>0</v>
      </c>
      <c r="AU272" s="62">
        <f t="shared" si="869"/>
        <v>0</v>
      </c>
      <c r="AV272" s="62">
        <f t="shared" si="869"/>
        <v>0</v>
      </c>
      <c r="AW272" s="62">
        <f t="shared" si="869"/>
        <v>0</v>
      </c>
      <c r="AX272" s="62">
        <f t="shared" si="869"/>
        <v>0</v>
      </c>
      <c r="AY272" s="62">
        <f t="shared" si="869"/>
        <v>0</v>
      </c>
      <c r="AZ272" s="62">
        <f t="shared" si="869"/>
        <v>0</v>
      </c>
      <c r="BA272" s="62">
        <f t="shared" si="869"/>
        <v>0</v>
      </c>
      <c r="BB272" s="62">
        <f t="shared" si="869"/>
        <v>0</v>
      </c>
      <c r="BC272" s="62">
        <f t="shared" si="869"/>
        <v>0</v>
      </c>
      <c r="BD272" s="62">
        <f t="shared" si="869"/>
        <v>0</v>
      </c>
      <c r="BE272" s="62">
        <f t="shared" si="869"/>
        <v>0</v>
      </c>
      <c r="BF272" s="62">
        <f t="shared" si="869"/>
        <v>0</v>
      </c>
      <c r="BG272" s="62">
        <f t="shared" si="869"/>
        <v>0</v>
      </c>
      <c r="BH272" s="62">
        <f t="shared" si="869"/>
        <v>0</v>
      </c>
      <c r="BI272" s="62" t="e">
        <f t="shared" si="869"/>
        <v>#REF!</v>
      </c>
      <c r="BJ272" s="62" t="e">
        <f t="shared" si="869"/>
        <v>#REF!</v>
      </c>
      <c r="BK272" s="62" t="e">
        <f t="shared" si="869"/>
        <v>#REF!</v>
      </c>
      <c r="BL272" s="62" t="e">
        <f t="shared" si="717"/>
        <v>#REF!</v>
      </c>
      <c r="BM272" s="304"/>
      <c r="BN272" s="304"/>
      <c r="BO272" s="304"/>
      <c r="BP272" s="304"/>
      <c r="BQ272" s="304"/>
      <c r="BR272" s="304"/>
      <c r="BS272" s="64"/>
      <c r="BT272" s="100"/>
    </row>
    <row r="273" spans="1:72" s="101" customFormat="1" ht="40.5" hidden="1" customHeight="1">
      <c r="A273" s="100"/>
      <c r="B273" s="20">
        <v>2014</v>
      </c>
      <c r="C273" s="65">
        <v>8317</v>
      </c>
      <c r="D273" s="20">
        <v>2</v>
      </c>
      <c r="E273" s="20">
        <v>2000</v>
      </c>
      <c r="F273" s="20">
        <v>2600</v>
      </c>
      <c r="G273" s="20">
        <v>261</v>
      </c>
      <c r="H273" s="20">
        <v>1</v>
      </c>
      <c r="I273" s="86" t="s">
        <v>215</v>
      </c>
      <c r="J273" s="67">
        <v>0</v>
      </c>
      <c r="K273" s="67">
        <v>0</v>
      </c>
      <c r="L273" s="68">
        <f>J273+K273</f>
        <v>0</v>
      </c>
      <c r="M273" s="67">
        <v>0</v>
      </c>
      <c r="N273" s="67">
        <v>0</v>
      </c>
      <c r="O273" s="68">
        <f>+M273+N273</f>
        <v>0</v>
      </c>
      <c r="P273" s="68">
        <f>+L273+O273</f>
        <v>0</v>
      </c>
      <c r="Q273" s="71">
        <v>0</v>
      </c>
      <c r="R273" s="71">
        <v>0</v>
      </c>
      <c r="S273" s="71">
        <v>0</v>
      </c>
      <c r="T273" s="71">
        <v>0</v>
      </c>
      <c r="U273" s="71">
        <v>0</v>
      </c>
      <c r="V273" s="71">
        <v>0</v>
      </c>
      <c r="W273" s="67">
        <v>0</v>
      </c>
      <c r="X273" s="67">
        <v>0</v>
      </c>
      <c r="Y273" s="68">
        <v>0</v>
      </c>
      <c r="Z273" s="67">
        <v>0</v>
      </c>
      <c r="AA273" s="67">
        <v>0</v>
      </c>
      <c r="AB273" s="68">
        <v>0</v>
      </c>
      <c r="AC273" s="68">
        <f>+Y273+AB273</f>
        <v>0</v>
      </c>
      <c r="AD273" s="67">
        <f>J273+Q273-T273</f>
        <v>0</v>
      </c>
      <c r="AE273" s="67">
        <f>K273+R273-U273</f>
        <v>0</v>
      </c>
      <c r="AF273" s="68">
        <f>AD273+AE273</f>
        <v>0</v>
      </c>
      <c r="AG273" s="67" t="e">
        <f>M273+#REF!-V273</f>
        <v>#REF!</v>
      </c>
      <c r="AH273" s="67" t="e">
        <f>N273+S273-#REF!</f>
        <v>#REF!</v>
      </c>
      <c r="AI273" s="68" t="e">
        <f>+AG273+AH273</f>
        <v>#REF!</v>
      </c>
      <c r="AJ273" s="68" t="e">
        <f>+AF273+AI273</f>
        <v>#REF!</v>
      </c>
      <c r="AK273" s="71">
        <v>0</v>
      </c>
      <c r="AL273" s="71">
        <v>0</v>
      </c>
      <c r="AM273" s="68">
        <f>AK273+AL273</f>
        <v>0</v>
      </c>
      <c r="AN273" s="71">
        <v>0</v>
      </c>
      <c r="AO273" s="71">
        <v>0</v>
      </c>
      <c r="AP273" s="68">
        <f>+AN273+AO273</f>
        <v>0</v>
      </c>
      <c r="AQ273" s="68">
        <f>+AM273+AP273</f>
        <v>0</v>
      </c>
      <c r="AR273" s="71">
        <v>0</v>
      </c>
      <c r="AS273" s="71">
        <v>0</v>
      </c>
      <c r="AT273" s="68">
        <f>AR273+AS273</f>
        <v>0</v>
      </c>
      <c r="AU273" s="71">
        <v>0</v>
      </c>
      <c r="AV273" s="71">
        <v>0</v>
      </c>
      <c r="AW273" s="68">
        <f>+AU273+AV273</f>
        <v>0</v>
      </c>
      <c r="AX273" s="68">
        <f>+AT273+AW273</f>
        <v>0</v>
      </c>
      <c r="AY273" s="71">
        <v>0</v>
      </c>
      <c r="AZ273" s="71">
        <v>0</v>
      </c>
      <c r="BA273" s="68">
        <f>AY273+AZ273</f>
        <v>0</v>
      </c>
      <c r="BB273" s="71">
        <v>0</v>
      </c>
      <c r="BC273" s="71">
        <v>0</v>
      </c>
      <c r="BD273" s="68">
        <f>+BB273+BC273</f>
        <v>0</v>
      </c>
      <c r="BE273" s="68">
        <f>+BA273+BD273</f>
        <v>0</v>
      </c>
      <c r="BF273" s="67">
        <f t="shared" ref="BF273:BG273" si="870">AD273-AK273-AR273-AY273</f>
        <v>0</v>
      </c>
      <c r="BG273" s="67">
        <f t="shared" si="870"/>
        <v>0</v>
      </c>
      <c r="BH273" s="68">
        <f t="shared" ref="BH273" si="871">BF273+BG273</f>
        <v>0</v>
      </c>
      <c r="BI273" s="67" t="e">
        <f t="shared" ref="BI273:BJ273" si="872">AG273-AN273-AU273-BB273</f>
        <v>#REF!</v>
      </c>
      <c r="BJ273" s="67" t="e">
        <f t="shared" si="872"/>
        <v>#REF!</v>
      </c>
      <c r="BK273" s="68" t="e">
        <f t="shared" ref="BK273" si="873">+BI273+BJ273</f>
        <v>#REF!</v>
      </c>
      <c r="BL273" s="68" t="e">
        <f t="shared" si="717"/>
        <v>#REF!</v>
      </c>
      <c r="BM273" s="305">
        <v>0</v>
      </c>
      <c r="BN273" s="305">
        <v>0</v>
      </c>
      <c r="BO273" s="306"/>
      <c r="BP273" s="306"/>
      <c r="BQ273" s="305">
        <v>0</v>
      </c>
      <c r="BR273" s="305">
        <v>0</v>
      </c>
      <c r="BS273" s="74" t="s">
        <v>37</v>
      </c>
      <c r="BT273" s="100"/>
    </row>
    <row r="274" spans="1:72" s="78" customFormat="1" ht="40.5" hidden="1">
      <c r="A274" s="77"/>
      <c r="B274" s="53">
        <v>2014</v>
      </c>
      <c r="C274" s="54">
        <v>8317</v>
      </c>
      <c r="D274" s="53">
        <v>2</v>
      </c>
      <c r="E274" s="53">
        <v>2000</v>
      </c>
      <c r="F274" s="53">
        <v>2700</v>
      </c>
      <c r="G274" s="53"/>
      <c r="H274" s="53"/>
      <c r="I274" s="55" t="s">
        <v>59</v>
      </c>
      <c r="J274" s="56">
        <f>J275+J277+J279</f>
        <v>0</v>
      </c>
      <c r="K274" s="56">
        <f t="shared" ref="K274:P274" si="874">K275+K277+K279</f>
        <v>0</v>
      </c>
      <c r="L274" s="56">
        <f t="shared" si="874"/>
        <v>0</v>
      </c>
      <c r="M274" s="56">
        <f t="shared" si="874"/>
        <v>0</v>
      </c>
      <c r="N274" s="56">
        <f t="shared" si="874"/>
        <v>0</v>
      </c>
      <c r="O274" s="56">
        <f t="shared" si="874"/>
        <v>0</v>
      </c>
      <c r="P274" s="56">
        <f t="shared" si="874"/>
        <v>0</v>
      </c>
      <c r="Q274" s="56">
        <f>Q275+Q277+Q279</f>
        <v>0</v>
      </c>
      <c r="R274" s="56">
        <f t="shared" ref="R274:S274" si="875">R275+R277+R279</f>
        <v>0</v>
      </c>
      <c r="S274" s="56">
        <f t="shared" si="875"/>
        <v>0</v>
      </c>
      <c r="T274" s="56">
        <f>T275+T277+T279</f>
        <v>0</v>
      </c>
      <c r="U274" s="56">
        <f t="shared" ref="U274:V274" si="876">U275+U277+U279</f>
        <v>0</v>
      </c>
      <c r="V274" s="56">
        <f t="shared" si="876"/>
        <v>0</v>
      </c>
      <c r="W274" s="56">
        <v>0</v>
      </c>
      <c r="X274" s="56">
        <v>0</v>
      </c>
      <c r="Y274" s="56">
        <v>0</v>
      </c>
      <c r="Z274" s="56">
        <v>0</v>
      </c>
      <c r="AA274" s="56">
        <v>0</v>
      </c>
      <c r="AB274" s="56">
        <v>0</v>
      </c>
      <c r="AC274" s="56">
        <f t="shared" ref="AC274" si="877">AC275+AC277+AC279</f>
        <v>0</v>
      </c>
      <c r="AD274" s="56">
        <f>AD275+AD277+AD279</f>
        <v>0</v>
      </c>
      <c r="AE274" s="56">
        <f t="shared" ref="AE274:AJ274" si="878">AE275+AE277+AE279</f>
        <v>0</v>
      </c>
      <c r="AF274" s="56">
        <f t="shared" si="878"/>
        <v>0</v>
      </c>
      <c r="AG274" s="56" t="e">
        <f t="shared" si="878"/>
        <v>#REF!</v>
      </c>
      <c r="AH274" s="56" t="e">
        <f t="shared" si="878"/>
        <v>#REF!</v>
      </c>
      <c r="AI274" s="56" t="e">
        <f t="shared" si="878"/>
        <v>#REF!</v>
      </c>
      <c r="AJ274" s="56" t="e">
        <f t="shared" si="878"/>
        <v>#REF!</v>
      </c>
      <c r="AK274" s="56">
        <f>AK275+AK277+AK279</f>
        <v>0</v>
      </c>
      <c r="AL274" s="56">
        <f t="shared" ref="AL274:AQ274" si="879">AL275+AL277+AL279</f>
        <v>0</v>
      </c>
      <c r="AM274" s="56">
        <f t="shared" si="879"/>
        <v>0</v>
      </c>
      <c r="AN274" s="56">
        <f t="shared" si="879"/>
        <v>0</v>
      </c>
      <c r="AO274" s="56">
        <f t="shared" si="879"/>
        <v>0</v>
      </c>
      <c r="AP274" s="56">
        <f t="shared" si="879"/>
        <v>0</v>
      </c>
      <c r="AQ274" s="56">
        <f t="shared" si="879"/>
        <v>0</v>
      </c>
      <c r="AR274" s="56">
        <f>AR275+AR277+AR279</f>
        <v>0</v>
      </c>
      <c r="AS274" s="56">
        <f t="shared" ref="AS274:AX274" si="880">AS275+AS277+AS279</f>
        <v>0</v>
      </c>
      <c r="AT274" s="56">
        <f t="shared" si="880"/>
        <v>0</v>
      </c>
      <c r="AU274" s="56">
        <f t="shared" si="880"/>
        <v>0</v>
      </c>
      <c r="AV274" s="56">
        <f t="shared" si="880"/>
        <v>0</v>
      </c>
      <c r="AW274" s="56">
        <f t="shared" si="880"/>
        <v>0</v>
      </c>
      <c r="AX274" s="56">
        <f t="shared" si="880"/>
        <v>0</v>
      </c>
      <c r="AY274" s="56">
        <f>AY275+AY277+AY279</f>
        <v>0</v>
      </c>
      <c r="AZ274" s="56">
        <f t="shared" ref="AZ274:BE274" si="881">AZ275+AZ277+AZ279</f>
        <v>0</v>
      </c>
      <c r="BA274" s="56">
        <f t="shared" si="881"/>
        <v>0</v>
      </c>
      <c r="BB274" s="56">
        <f t="shared" si="881"/>
        <v>0</v>
      </c>
      <c r="BC274" s="56">
        <f t="shared" si="881"/>
        <v>0</v>
      </c>
      <c r="BD274" s="56">
        <f t="shared" si="881"/>
        <v>0</v>
      </c>
      <c r="BE274" s="56">
        <f t="shared" si="881"/>
        <v>0</v>
      </c>
      <c r="BF274" s="56">
        <f>BF275+BF277+BF279</f>
        <v>0</v>
      </c>
      <c r="BG274" s="56">
        <f t="shared" ref="BG274:BK274" si="882">BG275+BG277+BG279</f>
        <v>0</v>
      </c>
      <c r="BH274" s="56">
        <f t="shared" si="882"/>
        <v>0</v>
      </c>
      <c r="BI274" s="56" t="e">
        <f t="shared" si="882"/>
        <v>#REF!</v>
      </c>
      <c r="BJ274" s="56" t="e">
        <f t="shared" si="882"/>
        <v>#REF!</v>
      </c>
      <c r="BK274" s="56" t="e">
        <f t="shared" si="882"/>
        <v>#REF!</v>
      </c>
      <c r="BL274" s="56" t="e">
        <f t="shared" si="717"/>
        <v>#REF!</v>
      </c>
      <c r="BM274" s="303"/>
      <c r="BN274" s="303"/>
      <c r="BO274" s="303"/>
      <c r="BP274" s="303"/>
      <c r="BQ274" s="303"/>
      <c r="BR274" s="303"/>
      <c r="BS274" s="58"/>
      <c r="BT274" s="77"/>
    </row>
    <row r="275" spans="1:72" s="79" customFormat="1" ht="36.75" hidden="1" customHeight="1">
      <c r="A275" s="77"/>
      <c r="B275" s="59">
        <v>2014</v>
      </c>
      <c r="C275" s="60">
        <v>8317</v>
      </c>
      <c r="D275" s="59">
        <v>2</v>
      </c>
      <c r="E275" s="59">
        <v>2000</v>
      </c>
      <c r="F275" s="59">
        <v>2700</v>
      </c>
      <c r="G275" s="59">
        <v>271</v>
      </c>
      <c r="H275" s="59"/>
      <c r="I275" s="61" t="s">
        <v>60</v>
      </c>
      <c r="J275" s="62">
        <f>J276</f>
        <v>0</v>
      </c>
      <c r="K275" s="62">
        <f t="shared" ref="K275:P275" si="883">K276</f>
        <v>0</v>
      </c>
      <c r="L275" s="62">
        <f t="shared" si="883"/>
        <v>0</v>
      </c>
      <c r="M275" s="62">
        <f t="shared" si="883"/>
        <v>0</v>
      </c>
      <c r="N275" s="62">
        <f t="shared" si="883"/>
        <v>0</v>
      </c>
      <c r="O275" s="62">
        <f t="shared" si="883"/>
        <v>0</v>
      </c>
      <c r="P275" s="62">
        <f t="shared" si="883"/>
        <v>0</v>
      </c>
      <c r="Q275" s="62">
        <f>Q276</f>
        <v>0</v>
      </c>
      <c r="R275" s="62">
        <f t="shared" ref="R275:V275" si="884">R276</f>
        <v>0</v>
      </c>
      <c r="S275" s="62">
        <f t="shared" si="884"/>
        <v>0</v>
      </c>
      <c r="T275" s="62">
        <f>T276</f>
        <v>0</v>
      </c>
      <c r="U275" s="62">
        <f t="shared" si="884"/>
        <v>0</v>
      </c>
      <c r="V275" s="62">
        <f t="shared" si="884"/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f t="shared" ref="AC275" si="885">AC276</f>
        <v>0</v>
      </c>
      <c r="AD275" s="62">
        <f>AD276</f>
        <v>0</v>
      </c>
      <c r="AE275" s="62">
        <f t="shared" ref="AE275:AJ275" si="886">AE276</f>
        <v>0</v>
      </c>
      <c r="AF275" s="62">
        <f t="shared" si="886"/>
        <v>0</v>
      </c>
      <c r="AG275" s="62" t="e">
        <f t="shared" si="886"/>
        <v>#REF!</v>
      </c>
      <c r="AH275" s="62" t="e">
        <f t="shared" si="886"/>
        <v>#REF!</v>
      </c>
      <c r="AI275" s="62" t="e">
        <f t="shared" si="886"/>
        <v>#REF!</v>
      </c>
      <c r="AJ275" s="62" t="e">
        <f t="shared" si="886"/>
        <v>#REF!</v>
      </c>
      <c r="AK275" s="62">
        <f>AK276</f>
        <v>0</v>
      </c>
      <c r="AL275" s="62">
        <f t="shared" ref="AL275:BK275" si="887">AL276</f>
        <v>0</v>
      </c>
      <c r="AM275" s="62">
        <f t="shared" si="887"/>
        <v>0</v>
      </c>
      <c r="AN275" s="62">
        <f t="shared" si="887"/>
        <v>0</v>
      </c>
      <c r="AO275" s="62">
        <f t="shared" si="887"/>
        <v>0</v>
      </c>
      <c r="AP275" s="62">
        <f t="shared" si="887"/>
        <v>0</v>
      </c>
      <c r="AQ275" s="62">
        <f t="shared" si="887"/>
        <v>0</v>
      </c>
      <c r="AR275" s="62">
        <f>AR276</f>
        <v>0</v>
      </c>
      <c r="AS275" s="62">
        <f t="shared" si="887"/>
        <v>0</v>
      </c>
      <c r="AT275" s="62">
        <f t="shared" si="887"/>
        <v>0</v>
      </c>
      <c r="AU275" s="62">
        <f t="shared" si="887"/>
        <v>0</v>
      </c>
      <c r="AV275" s="62">
        <f t="shared" si="887"/>
        <v>0</v>
      </c>
      <c r="AW275" s="62">
        <f t="shared" si="887"/>
        <v>0</v>
      </c>
      <c r="AX275" s="62">
        <f t="shared" si="887"/>
        <v>0</v>
      </c>
      <c r="AY275" s="62">
        <f>AY276</f>
        <v>0</v>
      </c>
      <c r="AZ275" s="62">
        <f t="shared" si="887"/>
        <v>0</v>
      </c>
      <c r="BA275" s="62">
        <f t="shared" si="887"/>
        <v>0</v>
      </c>
      <c r="BB275" s="62">
        <f t="shared" si="887"/>
        <v>0</v>
      </c>
      <c r="BC275" s="62">
        <f t="shared" si="887"/>
        <v>0</v>
      </c>
      <c r="BD275" s="62">
        <f t="shared" si="887"/>
        <v>0</v>
      </c>
      <c r="BE275" s="62">
        <f t="shared" si="887"/>
        <v>0</v>
      </c>
      <c r="BF275" s="62">
        <f>BF276</f>
        <v>0</v>
      </c>
      <c r="BG275" s="62">
        <f t="shared" si="887"/>
        <v>0</v>
      </c>
      <c r="BH275" s="62">
        <f t="shared" si="887"/>
        <v>0</v>
      </c>
      <c r="BI275" s="62" t="e">
        <f t="shared" si="887"/>
        <v>#REF!</v>
      </c>
      <c r="BJ275" s="62" t="e">
        <f t="shared" si="887"/>
        <v>#REF!</v>
      </c>
      <c r="BK275" s="62" t="e">
        <f t="shared" si="887"/>
        <v>#REF!</v>
      </c>
      <c r="BL275" s="62" t="e">
        <f t="shared" si="717"/>
        <v>#REF!</v>
      </c>
      <c r="BM275" s="304"/>
      <c r="BN275" s="304"/>
      <c r="BO275" s="304"/>
      <c r="BP275" s="304"/>
      <c r="BQ275" s="304"/>
      <c r="BR275" s="304"/>
      <c r="BS275" s="64"/>
      <c r="BT275" s="77"/>
    </row>
    <row r="276" spans="1:72" s="46" customFormat="1" ht="36.75" hidden="1" customHeight="1">
      <c r="A276" s="77"/>
      <c r="B276" s="104">
        <v>2014</v>
      </c>
      <c r="C276" s="105">
        <v>8317</v>
      </c>
      <c r="D276" s="104">
        <v>2</v>
      </c>
      <c r="E276" s="104">
        <v>2000</v>
      </c>
      <c r="F276" s="104">
        <v>2700</v>
      </c>
      <c r="G276" s="104">
        <v>271</v>
      </c>
      <c r="H276" s="104">
        <v>1</v>
      </c>
      <c r="I276" s="66" t="s">
        <v>60</v>
      </c>
      <c r="J276" s="67">
        <v>0</v>
      </c>
      <c r="K276" s="67">
        <v>0</v>
      </c>
      <c r="L276" s="68">
        <f>J276+K276</f>
        <v>0</v>
      </c>
      <c r="M276" s="67">
        <v>0</v>
      </c>
      <c r="N276" s="67">
        <v>0</v>
      </c>
      <c r="O276" s="68">
        <f>+M276+N276</f>
        <v>0</v>
      </c>
      <c r="P276" s="68">
        <f>+L276+O276</f>
        <v>0</v>
      </c>
      <c r="Q276" s="71">
        <v>0</v>
      </c>
      <c r="R276" s="71">
        <v>0</v>
      </c>
      <c r="S276" s="71">
        <v>0</v>
      </c>
      <c r="T276" s="71">
        <v>0</v>
      </c>
      <c r="U276" s="71">
        <v>0</v>
      </c>
      <c r="V276" s="71">
        <v>0</v>
      </c>
      <c r="W276" s="67">
        <v>0</v>
      </c>
      <c r="X276" s="67">
        <v>0</v>
      </c>
      <c r="Y276" s="68">
        <v>0</v>
      </c>
      <c r="Z276" s="67">
        <v>0</v>
      </c>
      <c r="AA276" s="67">
        <v>0</v>
      </c>
      <c r="AB276" s="68">
        <v>0</v>
      </c>
      <c r="AC276" s="68">
        <f>+Y276+AB276</f>
        <v>0</v>
      </c>
      <c r="AD276" s="67">
        <f>J276+Q276-T276</f>
        <v>0</v>
      </c>
      <c r="AE276" s="67">
        <f>K276+R276-U276</f>
        <v>0</v>
      </c>
      <c r="AF276" s="68">
        <f>AD276+AE276</f>
        <v>0</v>
      </c>
      <c r="AG276" s="67" t="e">
        <f>M276+#REF!-V276</f>
        <v>#REF!</v>
      </c>
      <c r="AH276" s="67" t="e">
        <f>N276+S276-#REF!</f>
        <v>#REF!</v>
      </c>
      <c r="AI276" s="68" t="e">
        <f>+AG276+AH276</f>
        <v>#REF!</v>
      </c>
      <c r="AJ276" s="68" t="e">
        <f>+AF276+AI276</f>
        <v>#REF!</v>
      </c>
      <c r="AK276" s="71">
        <v>0</v>
      </c>
      <c r="AL276" s="71">
        <v>0</v>
      </c>
      <c r="AM276" s="68">
        <f>AK276+AL276</f>
        <v>0</v>
      </c>
      <c r="AN276" s="71">
        <v>0</v>
      </c>
      <c r="AO276" s="71">
        <v>0</v>
      </c>
      <c r="AP276" s="68">
        <f>+AN276+AO276</f>
        <v>0</v>
      </c>
      <c r="AQ276" s="68">
        <f>+AM276+AP276</f>
        <v>0</v>
      </c>
      <c r="AR276" s="71">
        <v>0</v>
      </c>
      <c r="AS276" s="71">
        <v>0</v>
      </c>
      <c r="AT276" s="68">
        <f>AR276+AS276</f>
        <v>0</v>
      </c>
      <c r="AU276" s="71">
        <v>0</v>
      </c>
      <c r="AV276" s="71">
        <v>0</v>
      </c>
      <c r="AW276" s="68">
        <f>+AU276+AV276</f>
        <v>0</v>
      </c>
      <c r="AX276" s="68">
        <f>+AT276+AW276</f>
        <v>0</v>
      </c>
      <c r="AY276" s="71">
        <v>0</v>
      </c>
      <c r="AZ276" s="71">
        <v>0</v>
      </c>
      <c r="BA276" s="68">
        <f>AY276+AZ276</f>
        <v>0</v>
      </c>
      <c r="BB276" s="71">
        <v>0</v>
      </c>
      <c r="BC276" s="71">
        <v>0</v>
      </c>
      <c r="BD276" s="68">
        <f>+BB276+BC276</f>
        <v>0</v>
      </c>
      <c r="BE276" s="68">
        <f>+BA276+BD276</f>
        <v>0</v>
      </c>
      <c r="BF276" s="67">
        <f t="shared" ref="BF276:BG276" si="888">AD276-AK276-AR276-AY276</f>
        <v>0</v>
      </c>
      <c r="BG276" s="67">
        <f t="shared" si="888"/>
        <v>0</v>
      </c>
      <c r="BH276" s="68">
        <f t="shared" ref="BH276" si="889">BF276+BG276</f>
        <v>0</v>
      </c>
      <c r="BI276" s="67" t="e">
        <f t="shared" ref="BI276:BJ276" si="890">AG276-AN276-AU276-BB276</f>
        <v>#REF!</v>
      </c>
      <c r="BJ276" s="67" t="e">
        <f t="shared" si="890"/>
        <v>#REF!</v>
      </c>
      <c r="BK276" s="68" t="e">
        <f t="shared" ref="BK276" si="891">+BI276+BJ276</f>
        <v>#REF!</v>
      </c>
      <c r="BL276" s="68" t="e">
        <f t="shared" si="717"/>
        <v>#REF!</v>
      </c>
      <c r="BM276" s="305">
        <v>0</v>
      </c>
      <c r="BN276" s="305">
        <v>0</v>
      </c>
      <c r="BO276" s="306"/>
      <c r="BP276" s="306"/>
      <c r="BQ276" s="305">
        <v>0</v>
      </c>
      <c r="BR276" s="305">
        <v>0</v>
      </c>
      <c r="BS276" s="114" t="s">
        <v>208</v>
      </c>
      <c r="BT276" s="77"/>
    </row>
    <row r="277" spans="1:72" s="79" customFormat="1" hidden="1">
      <c r="A277" s="77"/>
      <c r="B277" s="59">
        <v>2014</v>
      </c>
      <c r="C277" s="60">
        <v>8317</v>
      </c>
      <c r="D277" s="59">
        <v>2</v>
      </c>
      <c r="E277" s="59">
        <v>2000</v>
      </c>
      <c r="F277" s="59">
        <v>2700</v>
      </c>
      <c r="G277" s="59">
        <v>272</v>
      </c>
      <c r="H277" s="59"/>
      <c r="I277" s="61" t="s">
        <v>61</v>
      </c>
      <c r="J277" s="62">
        <f>J278</f>
        <v>0</v>
      </c>
      <c r="K277" s="62">
        <f t="shared" ref="K277:P277" si="892">K278</f>
        <v>0</v>
      </c>
      <c r="L277" s="62">
        <f t="shared" si="892"/>
        <v>0</v>
      </c>
      <c r="M277" s="62">
        <f t="shared" si="892"/>
        <v>0</v>
      </c>
      <c r="N277" s="62">
        <f t="shared" si="892"/>
        <v>0</v>
      </c>
      <c r="O277" s="62">
        <f t="shared" si="892"/>
        <v>0</v>
      </c>
      <c r="P277" s="62">
        <f t="shared" si="892"/>
        <v>0</v>
      </c>
      <c r="Q277" s="62">
        <f>Q278</f>
        <v>0</v>
      </c>
      <c r="R277" s="62">
        <f t="shared" ref="R277:V277" si="893">R278</f>
        <v>0</v>
      </c>
      <c r="S277" s="62">
        <f t="shared" si="893"/>
        <v>0</v>
      </c>
      <c r="T277" s="62">
        <f>T278</f>
        <v>0</v>
      </c>
      <c r="U277" s="62">
        <f t="shared" si="893"/>
        <v>0</v>
      </c>
      <c r="V277" s="62">
        <f t="shared" si="893"/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f t="shared" ref="AC277" si="894">AC278</f>
        <v>0</v>
      </c>
      <c r="AD277" s="62">
        <f>AD278</f>
        <v>0</v>
      </c>
      <c r="AE277" s="62">
        <f t="shared" ref="AE277:AJ277" si="895">AE278</f>
        <v>0</v>
      </c>
      <c r="AF277" s="62">
        <f t="shared" si="895"/>
        <v>0</v>
      </c>
      <c r="AG277" s="62" t="e">
        <f t="shared" si="895"/>
        <v>#REF!</v>
      </c>
      <c r="AH277" s="62" t="e">
        <f t="shared" si="895"/>
        <v>#REF!</v>
      </c>
      <c r="AI277" s="62" t="e">
        <f t="shared" si="895"/>
        <v>#REF!</v>
      </c>
      <c r="AJ277" s="62" t="e">
        <f t="shared" si="895"/>
        <v>#REF!</v>
      </c>
      <c r="AK277" s="62">
        <f>AK278</f>
        <v>0</v>
      </c>
      <c r="AL277" s="62">
        <f t="shared" ref="AL277:BK277" si="896">AL278</f>
        <v>0</v>
      </c>
      <c r="AM277" s="62">
        <f t="shared" si="896"/>
        <v>0</v>
      </c>
      <c r="AN277" s="62">
        <f t="shared" si="896"/>
        <v>0</v>
      </c>
      <c r="AO277" s="62">
        <f t="shared" si="896"/>
        <v>0</v>
      </c>
      <c r="AP277" s="62">
        <f t="shared" si="896"/>
        <v>0</v>
      </c>
      <c r="AQ277" s="62">
        <f t="shared" si="896"/>
        <v>0</v>
      </c>
      <c r="AR277" s="62">
        <f>AR278</f>
        <v>0</v>
      </c>
      <c r="AS277" s="62">
        <f t="shared" si="896"/>
        <v>0</v>
      </c>
      <c r="AT277" s="62">
        <f t="shared" si="896"/>
        <v>0</v>
      </c>
      <c r="AU277" s="62">
        <f t="shared" si="896"/>
        <v>0</v>
      </c>
      <c r="AV277" s="62">
        <f t="shared" si="896"/>
        <v>0</v>
      </c>
      <c r="AW277" s="62">
        <f t="shared" si="896"/>
        <v>0</v>
      </c>
      <c r="AX277" s="62">
        <f t="shared" si="896"/>
        <v>0</v>
      </c>
      <c r="AY277" s="62">
        <f>AY278</f>
        <v>0</v>
      </c>
      <c r="AZ277" s="62">
        <f t="shared" si="896"/>
        <v>0</v>
      </c>
      <c r="BA277" s="62">
        <f t="shared" si="896"/>
        <v>0</v>
      </c>
      <c r="BB277" s="62">
        <f t="shared" si="896"/>
        <v>0</v>
      </c>
      <c r="BC277" s="62">
        <f t="shared" si="896"/>
        <v>0</v>
      </c>
      <c r="BD277" s="62">
        <f t="shared" si="896"/>
        <v>0</v>
      </c>
      <c r="BE277" s="62">
        <f t="shared" si="896"/>
        <v>0</v>
      </c>
      <c r="BF277" s="62">
        <f>BF278</f>
        <v>0</v>
      </c>
      <c r="BG277" s="62">
        <f t="shared" si="896"/>
        <v>0</v>
      </c>
      <c r="BH277" s="62">
        <f t="shared" si="896"/>
        <v>0</v>
      </c>
      <c r="BI277" s="62" t="e">
        <f t="shared" si="896"/>
        <v>#REF!</v>
      </c>
      <c r="BJ277" s="62" t="e">
        <f t="shared" si="896"/>
        <v>#REF!</v>
      </c>
      <c r="BK277" s="62" t="e">
        <f t="shared" si="896"/>
        <v>#REF!</v>
      </c>
      <c r="BL277" s="62" t="e">
        <f t="shared" si="717"/>
        <v>#REF!</v>
      </c>
      <c r="BM277" s="304"/>
      <c r="BN277" s="304"/>
      <c r="BO277" s="304"/>
      <c r="BP277" s="304"/>
      <c r="BQ277" s="304"/>
      <c r="BR277" s="304"/>
      <c r="BS277" s="64"/>
      <c r="BT277" s="77"/>
    </row>
    <row r="278" spans="1:72" s="46" customFormat="1" ht="36.75" hidden="1" customHeight="1">
      <c r="A278" s="77"/>
      <c r="B278" s="104">
        <v>2014</v>
      </c>
      <c r="C278" s="105">
        <v>8317</v>
      </c>
      <c r="D278" s="104">
        <v>2</v>
      </c>
      <c r="E278" s="104">
        <v>2000</v>
      </c>
      <c r="F278" s="104">
        <v>2700</v>
      </c>
      <c r="G278" s="104">
        <v>272</v>
      </c>
      <c r="H278" s="104">
        <v>1</v>
      </c>
      <c r="I278" s="66" t="s">
        <v>62</v>
      </c>
      <c r="J278" s="67">
        <v>0</v>
      </c>
      <c r="K278" s="67">
        <v>0</v>
      </c>
      <c r="L278" s="68">
        <f>J278+K278</f>
        <v>0</v>
      </c>
      <c r="M278" s="67">
        <v>0</v>
      </c>
      <c r="N278" s="67">
        <v>0</v>
      </c>
      <c r="O278" s="68">
        <f>+M278+N278</f>
        <v>0</v>
      </c>
      <c r="P278" s="68">
        <f>+L278+O278</f>
        <v>0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67">
        <v>0</v>
      </c>
      <c r="X278" s="67">
        <v>0</v>
      </c>
      <c r="Y278" s="68">
        <v>0</v>
      </c>
      <c r="Z278" s="67">
        <v>0</v>
      </c>
      <c r="AA278" s="67">
        <v>0</v>
      </c>
      <c r="AB278" s="68">
        <v>0</v>
      </c>
      <c r="AC278" s="68">
        <f>+Y278+AB278</f>
        <v>0</v>
      </c>
      <c r="AD278" s="67">
        <f>J278+Q278-T278</f>
        <v>0</v>
      </c>
      <c r="AE278" s="67">
        <f>K278+R278-U278</f>
        <v>0</v>
      </c>
      <c r="AF278" s="68">
        <f>AD278+AE278</f>
        <v>0</v>
      </c>
      <c r="AG278" s="67" t="e">
        <f>M278+#REF!-V278</f>
        <v>#REF!</v>
      </c>
      <c r="AH278" s="67" t="e">
        <f>N278+S278-#REF!</f>
        <v>#REF!</v>
      </c>
      <c r="AI278" s="68" t="e">
        <f>+AG278+AH278</f>
        <v>#REF!</v>
      </c>
      <c r="AJ278" s="68" t="e">
        <f>+AF278+AI278</f>
        <v>#REF!</v>
      </c>
      <c r="AK278" s="71">
        <v>0</v>
      </c>
      <c r="AL278" s="71">
        <v>0</v>
      </c>
      <c r="AM278" s="68">
        <f>AK278+AL278</f>
        <v>0</v>
      </c>
      <c r="AN278" s="71">
        <v>0</v>
      </c>
      <c r="AO278" s="71">
        <v>0</v>
      </c>
      <c r="AP278" s="68">
        <f>+AN278+AO278</f>
        <v>0</v>
      </c>
      <c r="AQ278" s="68">
        <f>+AM278+AP278</f>
        <v>0</v>
      </c>
      <c r="AR278" s="71">
        <v>0</v>
      </c>
      <c r="AS278" s="71">
        <v>0</v>
      </c>
      <c r="AT278" s="68">
        <f>AR278+AS278</f>
        <v>0</v>
      </c>
      <c r="AU278" s="71">
        <v>0</v>
      </c>
      <c r="AV278" s="71">
        <v>0</v>
      </c>
      <c r="AW278" s="68">
        <f>+AU278+AV278</f>
        <v>0</v>
      </c>
      <c r="AX278" s="68">
        <f>+AT278+AW278</f>
        <v>0</v>
      </c>
      <c r="AY278" s="71">
        <v>0</v>
      </c>
      <c r="AZ278" s="71">
        <v>0</v>
      </c>
      <c r="BA278" s="68">
        <f>AY278+AZ278</f>
        <v>0</v>
      </c>
      <c r="BB278" s="71">
        <v>0</v>
      </c>
      <c r="BC278" s="71">
        <v>0</v>
      </c>
      <c r="BD278" s="68">
        <f>+BB278+BC278</f>
        <v>0</v>
      </c>
      <c r="BE278" s="68">
        <f>+BA278+BD278</f>
        <v>0</v>
      </c>
      <c r="BF278" s="67">
        <f t="shared" ref="BF278:BG278" si="897">AD278-AK278-AR278-AY278</f>
        <v>0</v>
      </c>
      <c r="BG278" s="67">
        <f t="shared" si="897"/>
        <v>0</v>
      </c>
      <c r="BH278" s="68">
        <f t="shared" ref="BH278" si="898">BF278+BG278</f>
        <v>0</v>
      </c>
      <c r="BI278" s="67" t="e">
        <f t="shared" ref="BI278:BJ278" si="899">AG278-AN278-AU278-BB278</f>
        <v>#REF!</v>
      </c>
      <c r="BJ278" s="67" t="e">
        <f t="shared" si="899"/>
        <v>#REF!</v>
      </c>
      <c r="BK278" s="68" t="e">
        <f t="shared" ref="BK278" si="900">+BI278+BJ278</f>
        <v>#REF!</v>
      </c>
      <c r="BL278" s="68" t="e">
        <f t="shared" si="717"/>
        <v>#REF!</v>
      </c>
      <c r="BM278" s="305">
        <v>0</v>
      </c>
      <c r="BN278" s="305">
        <v>0</v>
      </c>
      <c r="BO278" s="306"/>
      <c r="BP278" s="306"/>
      <c r="BQ278" s="305">
        <v>0</v>
      </c>
      <c r="BR278" s="305">
        <v>0</v>
      </c>
      <c r="BS278" s="114" t="s">
        <v>208</v>
      </c>
      <c r="BT278" s="77"/>
    </row>
    <row r="279" spans="1:72" s="79" customFormat="1" ht="40.5" hidden="1">
      <c r="A279" s="77"/>
      <c r="B279" s="59">
        <v>2014</v>
      </c>
      <c r="C279" s="60">
        <v>8317</v>
      </c>
      <c r="D279" s="59">
        <v>2</v>
      </c>
      <c r="E279" s="59">
        <v>2000</v>
      </c>
      <c r="F279" s="59">
        <v>2700</v>
      </c>
      <c r="G279" s="59">
        <v>275</v>
      </c>
      <c r="H279" s="59"/>
      <c r="I279" s="61" t="s">
        <v>216</v>
      </c>
      <c r="J279" s="62">
        <f>J280</f>
        <v>0</v>
      </c>
      <c r="K279" s="62">
        <f t="shared" ref="K279:P279" si="901">K280</f>
        <v>0</v>
      </c>
      <c r="L279" s="62">
        <f t="shared" si="901"/>
        <v>0</v>
      </c>
      <c r="M279" s="62">
        <f t="shared" si="901"/>
        <v>0</v>
      </c>
      <c r="N279" s="62">
        <f t="shared" si="901"/>
        <v>0</v>
      </c>
      <c r="O279" s="62">
        <f t="shared" si="901"/>
        <v>0</v>
      </c>
      <c r="P279" s="62">
        <f t="shared" si="901"/>
        <v>0</v>
      </c>
      <c r="Q279" s="62">
        <f>Q280</f>
        <v>0</v>
      </c>
      <c r="R279" s="62">
        <f t="shared" ref="R279:V279" si="902">R280</f>
        <v>0</v>
      </c>
      <c r="S279" s="62">
        <f t="shared" si="902"/>
        <v>0</v>
      </c>
      <c r="T279" s="62">
        <f>T280</f>
        <v>0</v>
      </c>
      <c r="U279" s="62">
        <f t="shared" si="902"/>
        <v>0</v>
      </c>
      <c r="V279" s="62">
        <f t="shared" si="902"/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f t="shared" ref="AC279" si="903">AC280</f>
        <v>0</v>
      </c>
      <c r="AD279" s="62">
        <f>AD280</f>
        <v>0</v>
      </c>
      <c r="AE279" s="62">
        <f t="shared" ref="AE279:AJ279" si="904">AE280</f>
        <v>0</v>
      </c>
      <c r="AF279" s="62">
        <f t="shared" si="904"/>
        <v>0</v>
      </c>
      <c r="AG279" s="62" t="e">
        <f t="shared" si="904"/>
        <v>#REF!</v>
      </c>
      <c r="AH279" s="62" t="e">
        <f t="shared" si="904"/>
        <v>#REF!</v>
      </c>
      <c r="AI279" s="62" t="e">
        <f t="shared" si="904"/>
        <v>#REF!</v>
      </c>
      <c r="AJ279" s="62" t="e">
        <f t="shared" si="904"/>
        <v>#REF!</v>
      </c>
      <c r="AK279" s="62">
        <f>AK280</f>
        <v>0</v>
      </c>
      <c r="AL279" s="62">
        <f t="shared" ref="AL279:BK279" si="905">AL280</f>
        <v>0</v>
      </c>
      <c r="AM279" s="62">
        <f t="shared" si="905"/>
        <v>0</v>
      </c>
      <c r="AN279" s="62">
        <f t="shared" si="905"/>
        <v>0</v>
      </c>
      <c r="AO279" s="62">
        <f t="shared" si="905"/>
        <v>0</v>
      </c>
      <c r="AP279" s="62">
        <f t="shared" si="905"/>
        <v>0</v>
      </c>
      <c r="AQ279" s="62">
        <f t="shared" si="905"/>
        <v>0</v>
      </c>
      <c r="AR279" s="62">
        <f>AR280</f>
        <v>0</v>
      </c>
      <c r="AS279" s="62">
        <f t="shared" si="905"/>
        <v>0</v>
      </c>
      <c r="AT279" s="62">
        <f t="shared" si="905"/>
        <v>0</v>
      </c>
      <c r="AU279" s="62">
        <f t="shared" si="905"/>
        <v>0</v>
      </c>
      <c r="AV279" s="62">
        <f t="shared" si="905"/>
        <v>0</v>
      </c>
      <c r="AW279" s="62">
        <f t="shared" si="905"/>
        <v>0</v>
      </c>
      <c r="AX279" s="62">
        <f t="shared" si="905"/>
        <v>0</v>
      </c>
      <c r="AY279" s="62">
        <f>AY280</f>
        <v>0</v>
      </c>
      <c r="AZ279" s="62">
        <f t="shared" si="905"/>
        <v>0</v>
      </c>
      <c r="BA279" s="62">
        <f t="shared" si="905"/>
        <v>0</v>
      </c>
      <c r="BB279" s="62">
        <f t="shared" si="905"/>
        <v>0</v>
      </c>
      <c r="BC279" s="62">
        <f t="shared" si="905"/>
        <v>0</v>
      </c>
      <c r="BD279" s="62">
        <f t="shared" si="905"/>
        <v>0</v>
      </c>
      <c r="BE279" s="62">
        <f t="shared" si="905"/>
        <v>0</v>
      </c>
      <c r="BF279" s="62">
        <f>BF280</f>
        <v>0</v>
      </c>
      <c r="BG279" s="62">
        <f t="shared" si="905"/>
        <v>0</v>
      </c>
      <c r="BH279" s="62">
        <f t="shared" si="905"/>
        <v>0</v>
      </c>
      <c r="BI279" s="62" t="e">
        <f t="shared" si="905"/>
        <v>#REF!</v>
      </c>
      <c r="BJ279" s="62" t="e">
        <f t="shared" si="905"/>
        <v>#REF!</v>
      </c>
      <c r="BK279" s="62" t="e">
        <f t="shared" si="905"/>
        <v>#REF!</v>
      </c>
      <c r="BL279" s="62" t="e">
        <f t="shared" si="717"/>
        <v>#REF!</v>
      </c>
      <c r="BM279" s="304"/>
      <c r="BN279" s="304"/>
      <c r="BO279" s="304"/>
      <c r="BP279" s="304"/>
      <c r="BQ279" s="304"/>
      <c r="BR279" s="304"/>
      <c r="BS279" s="64"/>
      <c r="BT279" s="77"/>
    </row>
    <row r="280" spans="1:72" s="46" customFormat="1" hidden="1">
      <c r="A280" s="77"/>
      <c r="B280" s="104">
        <v>2014</v>
      </c>
      <c r="C280" s="105">
        <v>8317</v>
      </c>
      <c r="D280" s="104">
        <v>2</v>
      </c>
      <c r="E280" s="104">
        <v>2000</v>
      </c>
      <c r="F280" s="104">
        <v>2700</v>
      </c>
      <c r="G280" s="104">
        <v>275</v>
      </c>
      <c r="H280" s="104">
        <v>1</v>
      </c>
      <c r="I280" s="86" t="s">
        <v>217</v>
      </c>
      <c r="J280" s="67">
        <v>0</v>
      </c>
      <c r="K280" s="67">
        <v>0</v>
      </c>
      <c r="L280" s="68">
        <f>J280+K280</f>
        <v>0</v>
      </c>
      <c r="M280" s="67">
        <v>0</v>
      </c>
      <c r="N280" s="67">
        <v>0</v>
      </c>
      <c r="O280" s="68">
        <f>+M280+N280</f>
        <v>0</v>
      </c>
      <c r="P280" s="68">
        <f>+L280+O280</f>
        <v>0</v>
      </c>
      <c r="Q280" s="71">
        <v>0</v>
      </c>
      <c r="R280" s="71">
        <v>0</v>
      </c>
      <c r="S280" s="71">
        <v>0</v>
      </c>
      <c r="T280" s="71">
        <v>0</v>
      </c>
      <c r="U280" s="71">
        <v>0</v>
      </c>
      <c r="V280" s="71">
        <v>0</v>
      </c>
      <c r="W280" s="67">
        <v>0</v>
      </c>
      <c r="X280" s="67">
        <v>0</v>
      </c>
      <c r="Y280" s="68">
        <v>0</v>
      </c>
      <c r="Z280" s="67">
        <v>0</v>
      </c>
      <c r="AA280" s="67">
        <v>0</v>
      </c>
      <c r="AB280" s="68">
        <v>0</v>
      </c>
      <c r="AC280" s="68">
        <f>+Y280+AB280</f>
        <v>0</v>
      </c>
      <c r="AD280" s="67">
        <f>J280+Q280-T280</f>
        <v>0</v>
      </c>
      <c r="AE280" s="67">
        <f>K280+R280-U280</f>
        <v>0</v>
      </c>
      <c r="AF280" s="68">
        <f>AD280+AE280</f>
        <v>0</v>
      </c>
      <c r="AG280" s="67" t="e">
        <f>M280+#REF!-V280</f>
        <v>#REF!</v>
      </c>
      <c r="AH280" s="67" t="e">
        <f>N280+S280-#REF!</f>
        <v>#REF!</v>
      </c>
      <c r="AI280" s="68" t="e">
        <f>+AG280+AH280</f>
        <v>#REF!</v>
      </c>
      <c r="AJ280" s="68" t="e">
        <f>+AF280+AI280</f>
        <v>#REF!</v>
      </c>
      <c r="AK280" s="71">
        <v>0</v>
      </c>
      <c r="AL280" s="71">
        <v>0</v>
      </c>
      <c r="AM280" s="68">
        <f>AK280+AL280</f>
        <v>0</v>
      </c>
      <c r="AN280" s="71">
        <v>0</v>
      </c>
      <c r="AO280" s="71">
        <v>0</v>
      </c>
      <c r="AP280" s="68">
        <f>+AN280+AO280</f>
        <v>0</v>
      </c>
      <c r="AQ280" s="68">
        <f>+AM280+AP280</f>
        <v>0</v>
      </c>
      <c r="AR280" s="71">
        <v>0</v>
      </c>
      <c r="AS280" s="71">
        <v>0</v>
      </c>
      <c r="AT280" s="68">
        <f>AR280+AS280</f>
        <v>0</v>
      </c>
      <c r="AU280" s="71">
        <v>0</v>
      </c>
      <c r="AV280" s="71">
        <v>0</v>
      </c>
      <c r="AW280" s="68">
        <f>+AU280+AV280</f>
        <v>0</v>
      </c>
      <c r="AX280" s="68">
        <f>+AT280+AW280</f>
        <v>0</v>
      </c>
      <c r="AY280" s="71">
        <v>0</v>
      </c>
      <c r="AZ280" s="71">
        <v>0</v>
      </c>
      <c r="BA280" s="68">
        <f>AY280+AZ280</f>
        <v>0</v>
      </c>
      <c r="BB280" s="71">
        <v>0</v>
      </c>
      <c r="BC280" s="71">
        <v>0</v>
      </c>
      <c r="BD280" s="68">
        <f>+BB280+BC280</f>
        <v>0</v>
      </c>
      <c r="BE280" s="68">
        <f>+BA280+BD280</f>
        <v>0</v>
      </c>
      <c r="BF280" s="67">
        <f t="shared" ref="BF280:BG280" si="906">AD280-AK280-AR280-AY280</f>
        <v>0</v>
      </c>
      <c r="BG280" s="67">
        <f t="shared" si="906"/>
        <v>0</v>
      </c>
      <c r="BH280" s="68">
        <f t="shared" ref="BH280" si="907">BF280+BG280</f>
        <v>0</v>
      </c>
      <c r="BI280" s="67" t="e">
        <f t="shared" ref="BI280:BJ280" si="908">AG280-AN280-AU280-BB280</f>
        <v>#REF!</v>
      </c>
      <c r="BJ280" s="67" t="e">
        <f t="shared" si="908"/>
        <v>#REF!</v>
      </c>
      <c r="BK280" s="68" t="e">
        <f t="shared" ref="BK280" si="909">+BI280+BJ280</f>
        <v>#REF!</v>
      </c>
      <c r="BL280" s="68" t="e">
        <f t="shared" si="717"/>
        <v>#REF!</v>
      </c>
      <c r="BM280" s="305">
        <v>0</v>
      </c>
      <c r="BN280" s="305">
        <v>0</v>
      </c>
      <c r="BO280" s="306"/>
      <c r="BP280" s="306"/>
      <c r="BQ280" s="305">
        <v>0</v>
      </c>
      <c r="BR280" s="305">
        <v>0</v>
      </c>
      <c r="BS280" s="114" t="s">
        <v>208</v>
      </c>
      <c r="BT280" s="77"/>
    </row>
    <row r="281" spans="1:72" s="78" customFormat="1" ht="46.5" hidden="1" customHeight="1">
      <c r="A281" s="77"/>
      <c r="B281" s="53">
        <v>2014</v>
      </c>
      <c r="C281" s="54">
        <v>8317</v>
      </c>
      <c r="D281" s="53">
        <v>2</v>
      </c>
      <c r="E281" s="53">
        <v>2000</v>
      </c>
      <c r="F281" s="53">
        <v>2900</v>
      </c>
      <c r="G281" s="53"/>
      <c r="H281" s="53"/>
      <c r="I281" s="55" t="s">
        <v>218</v>
      </c>
      <c r="J281" s="56">
        <f>+J282</f>
        <v>0</v>
      </c>
      <c r="K281" s="56">
        <f t="shared" ref="K281:P282" si="910">+K282</f>
        <v>0</v>
      </c>
      <c r="L281" s="56">
        <f t="shared" si="910"/>
        <v>0</v>
      </c>
      <c r="M281" s="56">
        <f t="shared" si="910"/>
        <v>0</v>
      </c>
      <c r="N281" s="56">
        <f t="shared" si="910"/>
        <v>0</v>
      </c>
      <c r="O281" s="56">
        <f t="shared" si="910"/>
        <v>0</v>
      </c>
      <c r="P281" s="56">
        <f t="shared" si="910"/>
        <v>0</v>
      </c>
      <c r="Q281" s="56">
        <f>+Q282</f>
        <v>0</v>
      </c>
      <c r="R281" s="56">
        <f t="shared" ref="R281:V282" si="911">+R282</f>
        <v>0</v>
      </c>
      <c r="S281" s="56">
        <f t="shared" si="911"/>
        <v>0</v>
      </c>
      <c r="T281" s="56">
        <f>+T282</f>
        <v>0</v>
      </c>
      <c r="U281" s="56">
        <f t="shared" si="911"/>
        <v>0</v>
      </c>
      <c r="V281" s="56">
        <f t="shared" si="911"/>
        <v>0</v>
      </c>
      <c r="W281" s="56">
        <v>0</v>
      </c>
      <c r="X281" s="56">
        <v>0</v>
      </c>
      <c r="Y281" s="56">
        <v>0</v>
      </c>
      <c r="Z281" s="56">
        <v>0</v>
      </c>
      <c r="AA281" s="56">
        <v>0</v>
      </c>
      <c r="AB281" s="56">
        <v>0</v>
      </c>
      <c r="AC281" s="56">
        <f t="shared" ref="AC281:AC282" si="912">+AC282</f>
        <v>0</v>
      </c>
      <c r="AD281" s="56">
        <f>+AD282</f>
        <v>0</v>
      </c>
      <c r="AE281" s="56">
        <f t="shared" ref="AE281:AJ282" si="913">+AE282</f>
        <v>0</v>
      </c>
      <c r="AF281" s="56">
        <f t="shared" si="913"/>
        <v>0</v>
      </c>
      <c r="AG281" s="56" t="e">
        <f t="shared" si="913"/>
        <v>#REF!</v>
      </c>
      <c r="AH281" s="56" t="e">
        <f t="shared" si="913"/>
        <v>#REF!</v>
      </c>
      <c r="AI281" s="56" t="e">
        <f t="shared" si="913"/>
        <v>#REF!</v>
      </c>
      <c r="AJ281" s="56" t="e">
        <f t="shared" si="913"/>
        <v>#REF!</v>
      </c>
      <c r="AK281" s="56">
        <f>+AK282</f>
        <v>0</v>
      </c>
      <c r="AL281" s="56">
        <f t="shared" ref="AL281:BA282" si="914">+AL282</f>
        <v>0</v>
      </c>
      <c r="AM281" s="56">
        <f t="shared" si="914"/>
        <v>0</v>
      </c>
      <c r="AN281" s="56">
        <f t="shared" si="914"/>
        <v>0</v>
      </c>
      <c r="AO281" s="56">
        <f t="shared" si="914"/>
        <v>0</v>
      </c>
      <c r="AP281" s="56">
        <f t="shared" si="914"/>
        <v>0</v>
      </c>
      <c r="AQ281" s="56">
        <f t="shared" si="914"/>
        <v>0</v>
      </c>
      <c r="AR281" s="56">
        <f>+AR282</f>
        <v>0</v>
      </c>
      <c r="AS281" s="56">
        <f t="shared" si="914"/>
        <v>0</v>
      </c>
      <c r="AT281" s="56">
        <f t="shared" si="914"/>
        <v>0</v>
      </c>
      <c r="AU281" s="56">
        <f t="shared" si="914"/>
        <v>0</v>
      </c>
      <c r="AV281" s="56">
        <f t="shared" si="914"/>
        <v>0</v>
      </c>
      <c r="AW281" s="56">
        <f t="shared" si="914"/>
        <v>0</v>
      </c>
      <c r="AX281" s="56">
        <f t="shared" si="914"/>
        <v>0</v>
      </c>
      <c r="AY281" s="56">
        <f>+AY282</f>
        <v>0</v>
      </c>
      <c r="AZ281" s="56">
        <f t="shared" si="914"/>
        <v>0</v>
      </c>
      <c r="BA281" s="56">
        <f t="shared" si="914"/>
        <v>0</v>
      </c>
      <c r="BB281" s="56">
        <f t="shared" ref="AZ281:BE282" si="915">+BB282</f>
        <v>0</v>
      </c>
      <c r="BC281" s="56">
        <f t="shared" si="915"/>
        <v>0</v>
      </c>
      <c r="BD281" s="56">
        <f t="shared" si="915"/>
        <v>0</v>
      </c>
      <c r="BE281" s="56">
        <f t="shared" si="915"/>
        <v>0</v>
      </c>
      <c r="BF281" s="56">
        <f>+BF282</f>
        <v>0</v>
      </c>
      <c r="BG281" s="56">
        <f t="shared" ref="BG281:BK282" si="916">+BG282</f>
        <v>0</v>
      </c>
      <c r="BH281" s="56">
        <f t="shared" si="916"/>
        <v>0</v>
      </c>
      <c r="BI281" s="56" t="e">
        <f t="shared" si="916"/>
        <v>#REF!</v>
      </c>
      <c r="BJ281" s="56" t="e">
        <f t="shared" si="916"/>
        <v>#REF!</v>
      </c>
      <c r="BK281" s="56" t="e">
        <f t="shared" si="916"/>
        <v>#REF!</v>
      </c>
      <c r="BL281" s="56" t="e">
        <f t="shared" si="717"/>
        <v>#REF!</v>
      </c>
      <c r="BM281" s="303"/>
      <c r="BN281" s="303"/>
      <c r="BO281" s="303"/>
      <c r="BP281" s="303"/>
      <c r="BQ281" s="303"/>
      <c r="BR281" s="303"/>
      <c r="BS281" s="58"/>
      <c r="BT281" s="77"/>
    </row>
    <row r="282" spans="1:72" s="79" customFormat="1" ht="36.75" hidden="1" customHeight="1">
      <c r="A282" s="77"/>
      <c r="B282" s="59">
        <v>2014</v>
      </c>
      <c r="C282" s="60">
        <v>8317</v>
      </c>
      <c r="D282" s="59">
        <v>2</v>
      </c>
      <c r="E282" s="59">
        <v>2000</v>
      </c>
      <c r="F282" s="59">
        <v>2900</v>
      </c>
      <c r="G282" s="59">
        <v>291</v>
      </c>
      <c r="H282" s="59"/>
      <c r="I282" s="61" t="s">
        <v>219</v>
      </c>
      <c r="J282" s="62">
        <f>+J283</f>
        <v>0</v>
      </c>
      <c r="K282" s="62">
        <f t="shared" si="910"/>
        <v>0</v>
      </c>
      <c r="L282" s="62">
        <f t="shared" si="910"/>
        <v>0</v>
      </c>
      <c r="M282" s="62">
        <f t="shared" si="910"/>
        <v>0</v>
      </c>
      <c r="N282" s="62">
        <f t="shared" si="910"/>
        <v>0</v>
      </c>
      <c r="O282" s="62">
        <f t="shared" si="910"/>
        <v>0</v>
      </c>
      <c r="P282" s="62">
        <f t="shared" si="910"/>
        <v>0</v>
      </c>
      <c r="Q282" s="62">
        <f>+Q283</f>
        <v>0</v>
      </c>
      <c r="R282" s="62">
        <f t="shared" si="911"/>
        <v>0</v>
      </c>
      <c r="S282" s="62">
        <f t="shared" si="911"/>
        <v>0</v>
      </c>
      <c r="T282" s="62">
        <f>+T283</f>
        <v>0</v>
      </c>
      <c r="U282" s="62">
        <f t="shared" si="911"/>
        <v>0</v>
      </c>
      <c r="V282" s="62">
        <f t="shared" si="911"/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f t="shared" si="912"/>
        <v>0</v>
      </c>
      <c r="AD282" s="62">
        <f>+AD283</f>
        <v>0</v>
      </c>
      <c r="AE282" s="62">
        <f t="shared" si="913"/>
        <v>0</v>
      </c>
      <c r="AF282" s="62">
        <f t="shared" si="913"/>
        <v>0</v>
      </c>
      <c r="AG282" s="62" t="e">
        <f t="shared" si="913"/>
        <v>#REF!</v>
      </c>
      <c r="AH282" s="62" t="e">
        <f t="shared" si="913"/>
        <v>#REF!</v>
      </c>
      <c r="AI282" s="62" t="e">
        <f t="shared" si="913"/>
        <v>#REF!</v>
      </c>
      <c r="AJ282" s="62" t="e">
        <f t="shared" si="913"/>
        <v>#REF!</v>
      </c>
      <c r="AK282" s="62">
        <f>+AK283</f>
        <v>0</v>
      </c>
      <c r="AL282" s="62">
        <f t="shared" si="914"/>
        <v>0</v>
      </c>
      <c r="AM282" s="62">
        <f t="shared" si="914"/>
        <v>0</v>
      </c>
      <c r="AN282" s="62">
        <f t="shared" si="914"/>
        <v>0</v>
      </c>
      <c r="AO282" s="62">
        <f t="shared" si="914"/>
        <v>0</v>
      </c>
      <c r="AP282" s="62">
        <f t="shared" si="914"/>
        <v>0</v>
      </c>
      <c r="AQ282" s="62">
        <f t="shared" si="914"/>
        <v>0</v>
      </c>
      <c r="AR282" s="62">
        <f>+AR283</f>
        <v>0</v>
      </c>
      <c r="AS282" s="62">
        <f t="shared" si="914"/>
        <v>0</v>
      </c>
      <c r="AT282" s="62">
        <f t="shared" si="914"/>
        <v>0</v>
      </c>
      <c r="AU282" s="62">
        <f t="shared" si="914"/>
        <v>0</v>
      </c>
      <c r="AV282" s="62">
        <f t="shared" si="914"/>
        <v>0</v>
      </c>
      <c r="AW282" s="62">
        <f t="shared" si="914"/>
        <v>0</v>
      </c>
      <c r="AX282" s="62">
        <f t="shared" si="914"/>
        <v>0</v>
      </c>
      <c r="AY282" s="62">
        <f>+AY283</f>
        <v>0</v>
      </c>
      <c r="AZ282" s="62">
        <f t="shared" si="915"/>
        <v>0</v>
      </c>
      <c r="BA282" s="62">
        <f t="shared" si="915"/>
        <v>0</v>
      </c>
      <c r="BB282" s="62">
        <f t="shared" si="915"/>
        <v>0</v>
      </c>
      <c r="BC282" s="62">
        <f t="shared" si="915"/>
        <v>0</v>
      </c>
      <c r="BD282" s="62">
        <f t="shared" si="915"/>
        <v>0</v>
      </c>
      <c r="BE282" s="62">
        <f t="shared" si="915"/>
        <v>0</v>
      </c>
      <c r="BF282" s="62">
        <f>+BF283</f>
        <v>0</v>
      </c>
      <c r="BG282" s="62">
        <f t="shared" si="916"/>
        <v>0</v>
      </c>
      <c r="BH282" s="62">
        <f t="shared" si="916"/>
        <v>0</v>
      </c>
      <c r="BI282" s="62" t="e">
        <f t="shared" si="916"/>
        <v>#REF!</v>
      </c>
      <c r="BJ282" s="62" t="e">
        <f t="shared" si="916"/>
        <v>#REF!</v>
      </c>
      <c r="BK282" s="62" t="e">
        <f t="shared" si="916"/>
        <v>#REF!</v>
      </c>
      <c r="BL282" s="62" t="e">
        <f t="shared" si="717"/>
        <v>#REF!</v>
      </c>
      <c r="BM282" s="304"/>
      <c r="BN282" s="304"/>
      <c r="BO282" s="304"/>
      <c r="BP282" s="304"/>
      <c r="BQ282" s="304"/>
      <c r="BR282" s="304"/>
      <c r="BS282" s="64"/>
      <c r="BT282" s="77"/>
    </row>
    <row r="283" spans="1:72" s="46" customFormat="1" ht="36.75" hidden="1" customHeight="1">
      <c r="A283" s="77"/>
      <c r="B283" s="20">
        <v>2014</v>
      </c>
      <c r="C283" s="65">
        <v>8317</v>
      </c>
      <c r="D283" s="20">
        <v>2</v>
      </c>
      <c r="E283" s="20">
        <v>2000</v>
      </c>
      <c r="F283" s="20">
        <v>2900</v>
      </c>
      <c r="G283" s="20">
        <v>291</v>
      </c>
      <c r="H283" s="20">
        <v>1</v>
      </c>
      <c r="I283" s="66" t="s">
        <v>220</v>
      </c>
      <c r="J283" s="67">
        <v>0</v>
      </c>
      <c r="K283" s="67">
        <v>0</v>
      </c>
      <c r="L283" s="68">
        <f>J283+K283</f>
        <v>0</v>
      </c>
      <c r="M283" s="67">
        <v>0</v>
      </c>
      <c r="N283" s="67">
        <v>0</v>
      </c>
      <c r="O283" s="68">
        <f>+M283+N283</f>
        <v>0</v>
      </c>
      <c r="P283" s="68">
        <f>+L283+O283</f>
        <v>0</v>
      </c>
      <c r="Q283" s="71">
        <v>0</v>
      </c>
      <c r="R283" s="71">
        <v>0</v>
      </c>
      <c r="S283" s="71">
        <v>0</v>
      </c>
      <c r="T283" s="71">
        <v>0</v>
      </c>
      <c r="U283" s="71">
        <v>0</v>
      </c>
      <c r="V283" s="71">
        <v>0</v>
      </c>
      <c r="W283" s="67">
        <v>0</v>
      </c>
      <c r="X283" s="67">
        <v>0</v>
      </c>
      <c r="Y283" s="68">
        <v>0</v>
      </c>
      <c r="Z283" s="67">
        <v>0</v>
      </c>
      <c r="AA283" s="67">
        <v>0</v>
      </c>
      <c r="AB283" s="68">
        <v>0</v>
      </c>
      <c r="AC283" s="68">
        <f>+Y283+AB283</f>
        <v>0</v>
      </c>
      <c r="AD283" s="67">
        <f>J283+Q283-T283</f>
        <v>0</v>
      </c>
      <c r="AE283" s="67">
        <f>K283+R283-U283</f>
        <v>0</v>
      </c>
      <c r="AF283" s="68">
        <f>AD283+AE283</f>
        <v>0</v>
      </c>
      <c r="AG283" s="67" t="e">
        <f>M283+#REF!-V283</f>
        <v>#REF!</v>
      </c>
      <c r="AH283" s="67" t="e">
        <f>N283+S283-#REF!</f>
        <v>#REF!</v>
      </c>
      <c r="AI283" s="68" t="e">
        <f>+AG283+AH283</f>
        <v>#REF!</v>
      </c>
      <c r="AJ283" s="68" t="e">
        <f>+AF283+AI283</f>
        <v>#REF!</v>
      </c>
      <c r="AK283" s="71">
        <v>0</v>
      </c>
      <c r="AL283" s="71">
        <v>0</v>
      </c>
      <c r="AM283" s="68">
        <f>AK283+AL283</f>
        <v>0</v>
      </c>
      <c r="AN283" s="71">
        <v>0</v>
      </c>
      <c r="AO283" s="71">
        <v>0</v>
      </c>
      <c r="AP283" s="68">
        <f>+AN283+AO283</f>
        <v>0</v>
      </c>
      <c r="AQ283" s="68">
        <f>+AM283+AP283</f>
        <v>0</v>
      </c>
      <c r="AR283" s="71">
        <v>0</v>
      </c>
      <c r="AS283" s="71">
        <v>0</v>
      </c>
      <c r="AT283" s="68">
        <f>AR283+AS283</f>
        <v>0</v>
      </c>
      <c r="AU283" s="71">
        <v>0</v>
      </c>
      <c r="AV283" s="71">
        <v>0</v>
      </c>
      <c r="AW283" s="68">
        <f>+AU283+AV283</f>
        <v>0</v>
      </c>
      <c r="AX283" s="68">
        <f>+AT283+AW283</f>
        <v>0</v>
      </c>
      <c r="AY283" s="71">
        <v>0</v>
      </c>
      <c r="AZ283" s="71">
        <v>0</v>
      </c>
      <c r="BA283" s="68">
        <f>AY283+AZ283</f>
        <v>0</v>
      </c>
      <c r="BB283" s="71">
        <v>0</v>
      </c>
      <c r="BC283" s="71">
        <v>0</v>
      </c>
      <c r="BD283" s="68">
        <f>+BB283+BC283</f>
        <v>0</v>
      </c>
      <c r="BE283" s="68">
        <f>+BA283+BD283</f>
        <v>0</v>
      </c>
      <c r="BF283" s="67">
        <f t="shared" ref="BF283:BG283" si="917">AD283-AK283-AR283-AY283</f>
        <v>0</v>
      </c>
      <c r="BG283" s="67">
        <f t="shared" si="917"/>
        <v>0</v>
      </c>
      <c r="BH283" s="68">
        <f t="shared" ref="BH283" si="918">BF283+BG283</f>
        <v>0</v>
      </c>
      <c r="BI283" s="67" t="e">
        <f t="shared" ref="BI283:BJ283" si="919">AG283-AN283-AU283-BB283</f>
        <v>#REF!</v>
      </c>
      <c r="BJ283" s="67" t="e">
        <f t="shared" si="919"/>
        <v>#REF!</v>
      </c>
      <c r="BK283" s="68" t="e">
        <f t="shared" ref="BK283" si="920">+BI283+BJ283</f>
        <v>#REF!</v>
      </c>
      <c r="BL283" s="68" t="e">
        <f t="shared" si="717"/>
        <v>#REF!</v>
      </c>
      <c r="BM283" s="305">
        <v>0</v>
      </c>
      <c r="BN283" s="305">
        <v>0</v>
      </c>
      <c r="BO283" s="306"/>
      <c r="BP283" s="306"/>
      <c r="BQ283" s="305">
        <v>0</v>
      </c>
      <c r="BR283" s="305">
        <v>0</v>
      </c>
      <c r="BS283" s="114" t="s">
        <v>208</v>
      </c>
      <c r="BT283" s="77"/>
    </row>
    <row r="284" spans="1:72" s="75" customFormat="1" ht="36.75" customHeight="1">
      <c r="A284" s="77"/>
      <c r="B284" s="47">
        <v>2014</v>
      </c>
      <c r="C284" s="48">
        <v>8317</v>
      </c>
      <c r="D284" s="47">
        <v>2</v>
      </c>
      <c r="E284" s="47">
        <v>3000</v>
      </c>
      <c r="F284" s="47"/>
      <c r="G284" s="47"/>
      <c r="H284" s="47"/>
      <c r="I284" s="49" t="s">
        <v>66</v>
      </c>
      <c r="J284" s="50">
        <f>J285+J290+J299+J314</f>
        <v>11596496.800000001</v>
      </c>
      <c r="K284" s="50">
        <f t="shared" ref="K284:P284" si="921">K285+K290+K299+K314</f>
        <v>1974848.96</v>
      </c>
      <c r="L284" s="50">
        <f t="shared" si="921"/>
        <v>13571345.760000002</v>
      </c>
      <c r="M284" s="50">
        <f t="shared" si="921"/>
        <v>400000</v>
      </c>
      <c r="N284" s="50">
        <f t="shared" si="921"/>
        <v>0</v>
      </c>
      <c r="O284" s="50">
        <f t="shared" si="921"/>
        <v>400000</v>
      </c>
      <c r="P284" s="50">
        <f t="shared" si="921"/>
        <v>13971345.760000002</v>
      </c>
      <c r="Q284" s="50">
        <f>Q285+Q290+Q299+Q314</f>
        <v>0</v>
      </c>
      <c r="R284" s="50">
        <f t="shared" ref="R284:S284" si="922">R285+R290+R299+R314</f>
        <v>0</v>
      </c>
      <c r="S284" s="50">
        <f t="shared" si="922"/>
        <v>0</v>
      </c>
      <c r="T284" s="50">
        <f>T285+T290+T299+T314</f>
        <v>0</v>
      </c>
      <c r="U284" s="50">
        <f t="shared" ref="U284:V284" si="923">U285+U290+U299+U314</f>
        <v>0</v>
      </c>
      <c r="V284" s="50">
        <f t="shared" si="923"/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0</v>
      </c>
      <c r="AB284" s="50">
        <v>0</v>
      </c>
      <c r="AC284" s="50">
        <f t="shared" ref="AC284" si="924">+AC290+AC314</f>
        <v>0</v>
      </c>
      <c r="AD284" s="50">
        <f>AD285+AD290+AD299+AD314</f>
        <v>11596496.800000001</v>
      </c>
      <c r="AE284" s="50">
        <f t="shared" ref="AE284:AF284" si="925">AE285+AE290+AE299+AE314</f>
        <v>1974848.96</v>
      </c>
      <c r="AF284" s="50">
        <f t="shared" si="925"/>
        <v>13571345.760000002</v>
      </c>
      <c r="AG284" s="50">
        <f>+AG290+AG314</f>
        <v>400000</v>
      </c>
      <c r="AH284" s="50">
        <f t="shared" ref="AH284:AJ284" si="926">+AH290+AH314</f>
        <v>0</v>
      </c>
      <c r="AI284" s="50">
        <f t="shared" si="926"/>
        <v>400000</v>
      </c>
      <c r="AJ284" s="50">
        <f t="shared" si="926"/>
        <v>13971345.760000002</v>
      </c>
      <c r="AK284" s="50">
        <f>AK285+AK290+AK299+AK314</f>
        <v>0</v>
      </c>
      <c r="AL284" s="50">
        <f t="shared" ref="AL284:AQ284" si="927">AL285+AL290+AL299+AL314</f>
        <v>0</v>
      </c>
      <c r="AM284" s="50">
        <f t="shared" si="927"/>
        <v>0</v>
      </c>
      <c r="AN284" s="50">
        <f t="shared" si="927"/>
        <v>0</v>
      </c>
      <c r="AO284" s="50">
        <f t="shared" si="927"/>
        <v>0</v>
      </c>
      <c r="AP284" s="50">
        <f t="shared" si="927"/>
        <v>0</v>
      </c>
      <c r="AQ284" s="50">
        <f t="shared" si="927"/>
        <v>0</v>
      </c>
      <c r="AR284" s="50">
        <f>AR285+AR290+AR299+AR314</f>
        <v>0</v>
      </c>
      <c r="AS284" s="50">
        <f t="shared" ref="AS284:AX284" si="928">AS285+AS290+AS299+AS314</f>
        <v>0</v>
      </c>
      <c r="AT284" s="50">
        <f t="shared" si="928"/>
        <v>0</v>
      </c>
      <c r="AU284" s="50">
        <f t="shared" si="928"/>
        <v>34500</v>
      </c>
      <c r="AV284" s="50">
        <f t="shared" si="928"/>
        <v>0</v>
      </c>
      <c r="AW284" s="50">
        <f t="shared" si="928"/>
        <v>34500</v>
      </c>
      <c r="AX284" s="50">
        <f t="shared" si="928"/>
        <v>34500</v>
      </c>
      <c r="AY284" s="50">
        <f>AY285+AY290+AY299+AY314</f>
        <v>0</v>
      </c>
      <c r="AZ284" s="50">
        <f t="shared" ref="AZ284:BE284" si="929">AZ285+AZ290+AZ299+AZ314</f>
        <v>0</v>
      </c>
      <c r="BA284" s="50">
        <f t="shared" si="929"/>
        <v>0</v>
      </c>
      <c r="BB284" s="50">
        <f t="shared" si="929"/>
        <v>0</v>
      </c>
      <c r="BC284" s="50">
        <f t="shared" si="929"/>
        <v>0</v>
      </c>
      <c r="BD284" s="50">
        <f t="shared" si="929"/>
        <v>0</v>
      </c>
      <c r="BE284" s="50">
        <f t="shared" si="929"/>
        <v>0</v>
      </c>
      <c r="BF284" s="50">
        <f>BF285+BF290+BF299+BF314</f>
        <v>11596496.800000001</v>
      </c>
      <c r="BG284" s="50">
        <f t="shared" ref="BG284:BH284" si="930">BG285+BG290+BG299+BG314</f>
        <v>1974848.96</v>
      </c>
      <c r="BH284" s="50">
        <f t="shared" si="930"/>
        <v>13571345.760000002</v>
      </c>
      <c r="BI284" s="50">
        <f>+BI290+BI314</f>
        <v>365500</v>
      </c>
      <c r="BJ284" s="50">
        <f t="shared" ref="BJ284:BK284" si="931">+BJ290+BJ314</f>
        <v>0</v>
      </c>
      <c r="BK284" s="50">
        <f t="shared" si="931"/>
        <v>365500</v>
      </c>
      <c r="BL284" s="50">
        <f t="shared" si="717"/>
        <v>13936845.760000002</v>
      </c>
      <c r="BM284" s="302"/>
      <c r="BN284" s="302"/>
      <c r="BO284" s="302"/>
      <c r="BP284" s="302"/>
      <c r="BQ284" s="302"/>
      <c r="BR284" s="302"/>
      <c r="BS284" s="76"/>
      <c r="BT284" s="77"/>
    </row>
    <row r="285" spans="1:72" s="75" customFormat="1" ht="36.75" hidden="1" customHeight="1">
      <c r="A285" s="77"/>
      <c r="B285" s="53">
        <v>2014</v>
      </c>
      <c r="C285" s="54">
        <v>8317</v>
      </c>
      <c r="D285" s="53">
        <v>2</v>
      </c>
      <c r="E285" s="53">
        <v>3000</v>
      </c>
      <c r="F285" s="53">
        <v>3100</v>
      </c>
      <c r="G285" s="53"/>
      <c r="H285" s="53"/>
      <c r="I285" s="115" t="s">
        <v>221</v>
      </c>
      <c r="J285" s="56">
        <f>J286+J288</f>
        <v>0</v>
      </c>
      <c r="K285" s="56">
        <f t="shared" ref="K285:P285" si="932">K286+K288</f>
        <v>0</v>
      </c>
      <c r="L285" s="56">
        <f t="shared" si="932"/>
        <v>0</v>
      </c>
      <c r="M285" s="56">
        <f t="shared" si="932"/>
        <v>0</v>
      </c>
      <c r="N285" s="56">
        <f t="shared" si="932"/>
        <v>0</v>
      </c>
      <c r="O285" s="56">
        <f>O286+O288</f>
        <v>0</v>
      </c>
      <c r="P285" s="56">
        <f t="shared" si="932"/>
        <v>0</v>
      </c>
      <c r="Q285" s="56">
        <f>Q286+Q288</f>
        <v>0</v>
      </c>
      <c r="R285" s="56">
        <f t="shared" ref="R285:S285" si="933">R286+R288</f>
        <v>0</v>
      </c>
      <c r="S285" s="56">
        <f t="shared" si="933"/>
        <v>0</v>
      </c>
      <c r="T285" s="56">
        <f>T286+T288</f>
        <v>0</v>
      </c>
      <c r="U285" s="56">
        <f t="shared" ref="U285:V285" si="934">U286+U288</f>
        <v>0</v>
      </c>
      <c r="V285" s="56">
        <f t="shared" si="934"/>
        <v>0</v>
      </c>
      <c r="W285" s="56">
        <v>0</v>
      </c>
      <c r="X285" s="56">
        <v>0</v>
      </c>
      <c r="Y285" s="56">
        <v>0</v>
      </c>
      <c r="Z285" s="56">
        <v>0</v>
      </c>
      <c r="AA285" s="56">
        <v>0</v>
      </c>
      <c r="AB285" s="56">
        <v>0</v>
      </c>
      <c r="AC285" s="56" t="e">
        <f t="shared" ref="AC285" si="935">AC286+AC288</f>
        <v>#VALUE!</v>
      </c>
      <c r="AD285" s="56">
        <f>AD286+AD288</f>
        <v>0</v>
      </c>
      <c r="AE285" s="56">
        <f t="shared" ref="AE285:AG285" si="936">AE286+AE288</f>
        <v>0</v>
      </c>
      <c r="AF285" s="56">
        <f t="shared" si="936"/>
        <v>0</v>
      </c>
      <c r="AG285" s="56" t="e">
        <f t="shared" si="936"/>
        <v>#REF!</v>
      </c>
      <c r="AH285" s="56" t="e">
        <f t="shared" ref="AH285:AJ285" si="937">AH286+AH288</f>
        <v>#REF!</v>
      </c>
      <c r="AI285" s="56" t="e">
        <f t="shared" si="937"/>
        <v>#REF!</v>
      </c>
      <c r="AJ285" s="56" t="e">
        <f t="shared" si="937"/>
        <v>#REF!</v>
      </c>
      <c r="AK285" s="56">
        <f>AK286+AK288</f>
        <v>0</v>
      </c>
      <c r="AL285" s="56">
        <f t="shared" ref="AL285:AQ285" si="938">AL286+AL288</f>
        <v>0</v>
      </c>
      <c r="AM285" s="56">
        <f t="shared" si="938"/>
        <v>0</v>
      </c>
      <c r="AN285" s="56">
        <f t="shared" si="938"/>
        <v>0</v>
      </c>
      <c r="AO285" s="56">
        <f t="shared" si="938"/>
        <v>0</v>
      </c>
      <c r="AP285" s="56">
        <f>AP286+AP288</f>
        <v>0</v>
      </c>
      <c r="AQ285" s="56">
        <f t="shared" si="938"/>
        <v>0</v>
      </c>
      <c r="AR285" s="56">
        <f>AR286+AR288</f>
        <v>0</v>
      </c>
      <c r="AS285" s="56">
        <f t="shared" ref="AS285:AV285" si="939">AS286+AS288</f>
        <v>0</v>
      </c>
      <c r="AT285" s="56">
        <f t="shared" si="939"/>
        <v>0</v>
      </c>
      <c r="AU285" s="56">
        <f t="shared" si="939"/>
        <v>0</v>
      </c>
      <c r="AV285" s="56">
        <f t="shared" si="939"/>
        <v>0</v>
      </c>
      <c r="AW285" s="56">
        <f>AW286+AW288</f>
        <v>0</v>
      </c>
      <c r="AX285" s="56">
        <f t="shared" ref="AX285" si="940">AX286+AX288</f>
        <v>0</v>
      </c>
      <c r="AY285" s="56">
        <f>AY286+AY288</f>
        <v>0</v>
      </c>
      <c r="AZ285" s="56">
        <f t="shared" ref="AZ285:BC285" si="941">AZ286+AZ288</f>
        <v>0</v>
      </c>
      <c r="BA285" s="56">
        <f t="shared" si="941"/>
        <v>0</v>
      </c>
      <c r="BB285" s="56">
        <f t="shared" si="941"/>
        <v>0</v>
      </c>
      <c r="BC285" s="56">
        <f t="shared" si="941"/>
        <v>0</v>
      </c>
      <c r="BD285" s="56">
        <f>BD286+BD288</f>
        <v>0</v>
      </c>
      <c r="BE285" s="56">
        <f t="shared" ref="BE285" si="942">BE286+BE288</f>
        <v>0</v>
      </c>
      <c r="BF285" s="56">
        <f>BF286+BF288</f>
        <v>0</v>
      </c>
      <c r="BG285" s="56">
        <f t="shared" ref="BG285:BI285" si="943">BG286+BG288</f>
        <v>0</v>
      </c>
      <c r="BH285" s="56">
        <f t="shared" si="943"/>
        <v>0</v>
      </c>
      <c r="BI285" s="56" t="e">
        <f t="shared" si="943"/>
        <v>#REF!</v>
      </c>
      <c r="BJ285" s="56" t="e">
        <f t="shared" ref="BJ285:BK285" si="944">BJ286+BJ288</f>
        <v>#REF!</v>
      </c>
      <c r="BK285" s="56" t="e">
        <f t="shared" si="944"/>
        <v>#REF!</v>
      </c>
      <c r="BL285" s="56" t="e">
        <f t="shared" si="717"/>
        <v>#REF!</v>
      </c>
      <c r="BM285" s="303"/>
      <c r="BN285" s="303"/>
      <c r="BO285" s="303"/>
      <c r="BP285" s="303"/>
      <c r="BQ285" s="303"/>
      <c r="BR285" s="303"/>
      <c r="BS285" s="58"/>
      <c r="BT285" s="77"/>
    </row>
    <row r="286" spans="1:72" s="116" customFormat="1" ht="40.5" hidden="1" customHeight="1">
      <c r="A286" s="100"/>
      <c r="B286" s="59">
        <v>2014</v>
      </c>
      <c r="C286" s="60">
        <v>8317</v>
      </c>
      <c r="D286" s="59">
        <v>2</v>
      </c>
      <c r="E286" s="59">
        <v>3000</v>
      </c>
      <c r="F286" s="59">
        <v>3100</v>
      </c>
      <c r="G286" s="59">
        <v>311</v>
      </c>
      <c r="H286" s="59"/>
      <c r="I286" s="61" t="s">
        <v>222</v>
      </c>
      <c r="J286" s="62">
        <f t="shared" ref="J286:P286" si="945">J287</f>
        <v>0</v>
      </c>
      <c r="K286" s="62">
        <f t="shared" si="945"/>
        <v>0</v>
      </c>
      <c r="L286" s="62">
        <f t="shared" si="945"/>
        <v>0</v>
      </c>
      <c r="M286" s="62">
        <f t="shared" si="945"/>
        <v>0</v>
      </c>
      <c r="N286" s="62">
        <f t="shared" si="945"/>
        <v>0</v>
      </c>
      <c r="O286" s="62">
        <f t="shared" si="945"/>
        <v>0</v>
      </c>
      <c r="P286" s="62">
        <f t="shared" si="945"/>
        <v>0</v>
      </c>
      <c r="Q286" s="62">
        <f t="shared" ref="Q286:AC286" si="946">Q287</f>
        <v>0</v>
      </c>
      <c r="R286" s="62">
        <f t="shared" si="946"/>
        <v>0</v>
      </c>
      <c r="S286" s="62">
        <f t="shared" si="946"/>
        <v>0</v>
      </c>
      <c r="T286" s="62">
        <f t="shared" si="946"/>
        <v>0</v>
      </c>
      <c r="U286" s="62">
        <f t="shared" si="946"/>
        <v>0</v>
      </c>
      <c r="V286" s="62">
        <f t="shared" si="946"/>
        <v>0</v>
      </c>
      <c r="W286" s="62">
        <v>0</v>
      </c>
      <c r="X286" s="62">
        <v>0</v>
      </c>
      <c r="Y286" s="62">
        <v>0</v>
      </c>
      <c r="Z286" s="62">
        <v>0</v>
      </c>
      <c r="AA286" s="62">
        <v>0</v>
      </c>
      <c r="AB286" s="62">
        <v>0</v>
      </c>
      <c r="AC286" s="62" t="e">
        <f t="shared" si="946"/>
        <v>#VALUE!</v>
      </c>
      <c r="AD286" s="62">
        <f t="shared" ref="AD286:BK286" si="947">AD287</f>
        <v>0</v>
      </c>
      <c r="AE286" s="62">
        <f t="shared" si="947"/>
        <v>0</v>
      </c>
      <c r="AF286" s="62">
        <f t="shared" si="947"/>
        <v>0</v>
      </c>
      <c r="AG286" s="62" t="e">
        <f t="shared" si="947"/>
        <v>#REF!</v>
      </c>
      <c r="AH286" s="62" t="e">
        <f t="shared" si="947"/>
        <v>#REF!</v>
      </c>
      <c r="AI286" s="62" t="e">
        <f t="shared" si="947"/>
        <v>#REF!</v>
      </c>
      <c r="AJ286" s="62" t="e">
        <f t="shared" si="947"/>
        <v>#REF!</v>
      </c>
      <c r="AK286" s="62">
        <f t="shared" si="947"/>
        <v>0</v>
      </c>
      <c r="AL286" s="62">
        <f t="shared" si="947"/>
        <v>0</v>
      </c>
      <c r="AM286" s="62">
        <f t="shared" si="947"/>
        <v>0</v>
      </c>
      <c r="AN286" s="62">
        <f t="shared" si="947"/>
        <v>0</v>
      </c>
      <c r="AO286" s="62">
        <f t="shared" si="947"/>
        <v>0</v>
      </c>
      <c r="AP286" s="62">
        <f t="shared" si="947"/>
        <v>0</v>
      </c>
      <c r="AQ286" s="62">
        <f t="shared" si="947"/>
        <v>0</v>
      </c>
      <c r="AR286" s="62">
        <f t="shared" si="947"/>
        <v>0</v>
      </c>
      <c r="AS286" s="62">
        <f t="shared" si="947"/>
        <v>0</v>
      </c>
      <c r="AT286" s="62">
        <f t="shared" si="947"/>
        <v>0</v>
      </c>
      <c r="AU286" s="62">
        <f t="shared" si="947"/>
        <v>0</v>
      </c>
      <c r="AV286" s="62">
        <f t="shared" si="947"/>
        <v>0</v>
      </c>
      <c r="AW286" s="62">
        <f t="shared" si="947"/>
        <v>0</v>
      </c>
      <c r="AX286" s="62">
        <f t="shared" si="947"/>
        <v>0</v>
      </c>
      <c r="AY286" s="62">
        <f t="shared" si="947"/>
        <v>0</v>
      </c>
      <c r="AZ286" s="62">
        <f t="shared" si="947"/>
        <v>0</v>
      </c>
      <c r="BA286" s="62">
        <f t="shared" si="947"/>
        <v>0</v>
      </c>
      <c r="BB286" s="62">
        <f t="shared" si="947"/>
        <v>0</v>
      </c>
      <c r="BC286" s="62">
        <f t="shared" si="947"/>
        <v>0</v>
      </c>
      <c r="BD286" s="62">
        <f t="shared" si="947"/>
        <v>0</v>
      </c>
      <c r="BE286" s="62">
        <f t="shared" si="947"/>
        <v>0</v>
      </c>
      <c r="BF286" s="62">
        <f t="shared" si="947"/>
        <v>0</v>
      </c>
      <c r="BG286" s="62">
        <f t="shared" si="947"/>
        <v>0</v>
      </c>
      <c r="BH286" s="62">
        <f t="shared" si="947"/>
        <v>0</v>
      </c>
      <c r="BI286" s="62" t="e">
        <f t="shared" si="947"/>
        <v>#REF!</v>
      </c>
      <c r="BJ286" s="62" t="e">
        <f t="shared" si="947"/>
        <v>#REF!</v>
      </c>
      <c r="BK286" s="62" t="e">
        <f t="shared" si="947"/>
        <v>#REF!</v>
      </c>
      <c r="BL286" s="62" t="e">
        <f t="shared" si="717"/>
        <v>#REF!</v>
      </c>
      <c r="BM286" s="304"/>
      <c r="BN286" s="304"/>
      <c r="BO286" s="304"/>
      <c r="BP286" s="304"/>
      <c r="BQ286" s="304"/>
      <c r="BR286" s="304"/>
      <c r="BS286" s="64"/>
      <c r="BT286" s="113"/>
    </row>
    <row r="287" spans="1:72" s="116" customFormat="1" ht="40.5" hidden="1" customHeight="1">
      <c r="A287" s="100"/>
      <c r="B287" s="20">
        <v>2014</v>
      </c>
      <c r="C287" s="65">
        <v>8317</v>
      </c>
      <c r="D287" s="20">
        <v>2</v>
      </c>
      <c r="E287" s="20">
        <v>3000</v>
      </c>
      <c r="F287" s="20">
        <v>3100</v>
      </c>
      <c r="G287" s="20">
        <v>311</v>
      </c>
      <c r="H287" s="20">
        <v>1</v>
      </c>
      <c r="I287" s="66" t="s">
        <v>69</v>
      </c>
      <c r="J287" s="67">
        <v>0</v>
      </c>
      <c r="K287" s="67">
        <v>0</v>
      </c>
      <c r="L287" s="68">
        <f>J287+K287</f>
        <v>0</v>
      </c>
      <c r="M287" s="67">
        <v>0</v>
      </c>
      <c r="N287" s="67">
        <v>0</v>
      </c>
      <c r="O287" s="68">
        <f>+M287+N287</f>
        <v>0</v>
      </c>
      <c r="P287" s="68">
        <f>+L287+O287</f>
        <v>0</v>
      </c>
      <c r="Q287" s="71">
        <v>0</v>
      </c>
      <c r="R287" s="71">
        <v>0</v>
      </c>
      <c r="S287" s="71">
        <v>0</v>
      </c>
      <c r="T287" s="71">
        <v>0</v>
      </c>
      <c r="U287" s="71">
        <v>0</v>
      </c>
      <c r="V287" s="71">
        <v>0</v>
      </c>
      <c r="W287" s="67">
        <v>0</v>
      </c>
      <c r="X287" s="67">
        <v>0</v>
      </c>
      <c r="Y287" s="68">
        <v>0</v>
      </c>
      <c r="Z287" s="67">
        <v>0</v>
      </c>
      <c r="AA287" s="67">
        <v>0</v>
      </c>
      <c r="AB287" s="68">
        <v>0</v>
      </c>
      <c r="AC287" s="68" t="e">
        <f>I287+#REF!-Y287</f>
        <v>#VALUE!</v>
      </c>
      <c r="AD287" s="67">
        <f>J287+Q287-T287</f>
        <v>0</v>
      </c>
      <c r="AE287" s="67">
        <f>K287+R287-U287</f>
        <v>0</v>
      </c>
      <c r="AF287" s="68">
        <f>AD287+AE287</f>
        <v>0</v>
      </c>
      <c r="AG287" s="67" t="e">
        <f>M287+#REF!-V287</f>
        <v>#REF!</v>
      </c>
      <c r="AH287" s="67" t="e">
        <f>N287+#REF!-AD287</f>
        <v>#REF!</v>
      </c>
      <c r="AI287" s="68" t="e">
        <f>O287+#REF!-AE287</f>
        <v>#REF!</v>
      </c>
      <c r="AJ287" s="68" t="e">
        <f>P287+#REF!-AF287</f>
        <v>#REF!</v>
      </c>
      <c r="AK287" s="71">
        <v>0</v>
      </c>
      <c r="AL287" s="71">
        <v>0</v>
      </c>
      <c r="AM287" s="68">
        <f>AK287+AL287</f>
        <v>0</v>
      </c>
      <c r="AN287" s="71">
        <v>0</v>
      </c>
      <c r="AO287" s="71">
        <v>0</v>
      </c>
      <c r="AP287" s="68">
        <f>+AN287+AO287</f>
        <v>0</v>
      </c>
      <c r="AQ287" s="68">
        <f>+AM287+AP287</f>
        <v>0</v>
      </c>
      <c r="AR287" s="71">
        <v>0</v>
      </c>
      <c r="AS287" s="71">
        <v>0</v>
      </c>
      <c r="AT287" s="68">
        <f>AR287+AS287</f>
        <v>0</v>
      </c>
      <c r="AU287" s="71">
        <v>0</v>
      </c>
      <c r="AV287" s="71">
        <v>0</v>
      </c>
      <c r="AW287" s="68">
        <f>+AU287+AV287</f>
        <v>0</v>
      </c>
      <c r="AX287" s="68">
        <f>+AT287+AW287</f>
        <v>0</v>
      </c>
      <c r="AY287" s="71">
        <v>0</v>
      </c>
      <c r="AZ287" s="71">
        <v>0</v>
      </c>
      <c r="BA287" s="68">
        <f>AY287+AZ287</f>
        <v>0</v>
      </c>
      <c r="BB287" s="71">
        <v>0</v>
      </c>
      <c r="BC287" s="71">
        <v>0</v>
      </c>
      <c r="BD287" s="68">
        <f>+BB287+BC287</f>
        <v>0</v>
      </c>
      <c r="BE287" s="68">
        <f>+BA287+BD287</f>
        <v>0</v>
      </c>
      <c r="BF287" s="67">
        <f t="shared" ref="BF287:BG287" si="948">AD287-AK287-AR287-AY287</f>
        <v>0</v>
      </c>
      <c r="BG287" s="67">
        <f t="shared" si="948"/>
        <v>0</v>
      </c>
      <c r="BH287" s="68">
        <f t="shared" ref="BH287" si="949">BF287+BG287</f>
        <v>0</v>
      </c>
      <c r="BI287" s="67" t="e">
        <f t="shared" ref="BI287" si="950">AG287-AN287-AU287-BB287</f>
        <v>#REF!</v>
      </c>
      <c r="BJ287" s="67" t="e">
        <f t="shared" ref="BJ287" si="951">AH287-AO287-AV287-BC287</f>
        <v>#REF!</v>
      </c>
      <c r="BK287" s="67" t="e">
        <f t="shared" ref="BK287" si="952">AI287-AP287-AW287-BD287</f>
        <v>#REF!</v>
      </c>
      <c r="BL287" s="67" t="e">
        <f t="shared" si="717"/>
        <v>#REF!</v>
      </c>
      <c r="BM287" s="305">
        <v>0</v>
      </c>
      <c r="BN287" s="305">
        <v>0</v>
      </c>
      <c r="BO287" s="306"/>
      <c r="BP287" s="306"/>
      <c r="BQ287" s="305">
        <v>0</v>
      </c>
      <c r="BR287" s="305">
        <v>0</v>
      </c>
      <c r="BS287" s="74" t="s">
        <v>37</v>
      </c>
      <c r="BT287" s="100"/>
    </row>
    <row r="288" spans="1:72" s="75" customFormat="1" ht="62.25" hidden="1" customHeight="1">
      <c r="A288" s="77"/>
      <c r="B288" s="59">
        <v>2014</v>
      </c>
      <c r="C288" s="60">
        <v>8317</v>
      </c>
      <c r="D288" s="59">
        <v>2</v>
      </c>
      <c r="E288" s="59">
        <v>3000</v>
      </c>
      <c r="F288" s="59">
        <v>3100</v>
      </c>
      <c r="G288" s="59">
        <v>317</v>
      </c>
      <c r="H288" s="59"/>
      <c r="I288" s="61" t="s">
        <v>223</v>
      </c>
      <c r="J288" s="62">
        <f>J289</f>
        <v>0</v>
      </c>
      <c r="K288" s="62">
        <f t="shared" ref="K288:P288" si="953">K289</f>
        <v>0</v>
      </c>
      <c r="L288" s="62">
        <f t="shared" si="953"/>
        <v>0</v>
      </c>
      <c r="M288" s="62">
        <f t="shared" si="953"/>
        <v>0</v>
      </c>
      <c r="N288" s="62">
        <f t="shared" si="953"/>
        <v>0</v>
      </c>
      <c r="O288" s="62">
        <f t="shared" si="953"/>
        <v>0</v>
      </c>
      <c r="P288" s="62">
        <f t="shared" si="953"/>
        <v>0</v>
      </c>
      <c r="Q288" s="62">
        <f>Q289</f>
        <v>0</v>
      </c>
      <c r="R288" s="62">
        <f t="shared" ref="R288:V288" si="954">R289</f>
        <v>0</v>
      </c>
      <c r="S288" s="62">
        <f t="shared" si="954"/>
        <v>0</v>
      </c>
      <c r="T288" s="62">
        <f>T289</f>
        <v>0</v>
      </c>
      <c r="U288" s="62">
        <f t="shared" si="954"/>
        <v>0</v>
      </c>
      <c r="V288" s="62">
        <f t="shared" si="954"/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 t="e">
        <f t="shared" ref="AC288" si="955">AC289</f>
        <v>#VALUE!</v>
      </c>
      <c r="AD288" s="62">
        <f>AD289</f>
        <v>0</v>
      </c>
      <c r="AE288" s="62">
        <f t="shared" ref="AE288:AJ288" si="956">AE289</f>
        <v>0</v>
      </c>
      <c r="AF288" s="62">
        <f t="shared" si="956"/>
        <v>0</v>
      </c>
      <c r="AG288" s="62" t="e">
        <f t="shared" si="956"/>
        <v>#REF!</v>
      </c>
      <c r="AH288" s="62" t="e">
        <f t="shared" si="956"/>
        <v>#REF!</v>
      </c>
      <c r="AI288" s="62" t="e">
        <f t="shared" si="956"/>
        <v>#REF!</v>
      </c>
      <c r="AJ288" s="62" t="e">
        <f t="shared" si="956"/>
        <v>#REF!</v>
      </c>
      <c r="AK288" s="62">
        <f>AK289</f>
        <v>0</v>
      </c>
      <c r="AL288" s="62">
        <f t="shared" ref="AL288:BK288" si="957">AL289</f>
        <v>0</v>
      </c>
      <c r="AM288" s="62">
        <f t="shared" si="957"/>
        <v>0</v>
      </c>
      <c r="AN288" s="62">
        <f t="shared" si="957"/>
        <v>0</v>
      </c>
      <c r="AO288" s="62">
        <f t="shared" si="957"/>
        <v>0</v>
      </c>
      <c r="AP288" s="62">
        <f t="shared" si="957"/>
        <v>0</v>
      </c>
      <c r="AQ288" s="62">
        <f t="shared" si="957"/>
        <v>0</v>
      </c>
      <c r="AR288" s="62">
        <f>AR289</f>
        <v>0</v>
      </c>
      <c r="AS288" s="62">
        <f t="shared" si="957"/>
        <v>0</v>
      </c>
      <c r="AT288" s="62">
        <f t="shared" si="957"/>
        <v>0</v>
      </c>
      <c r="AU288" s="62">
        <f t="shared" si="957"/>
        <v>0</v>
      </c>
      <c r="AV288" s="62">
        <f t="shared" si="957"/>
        <v>0</v>
      </c>
      <c r="AW288" s="62">
        <f t="shared" si="957"/>
        <v>0</v>
      </c>
      <c r="AX288" s="62">
        <f t="shared" si="957"/>
        <v>0</v>
      </c>
      <c r="AY288" s="62">
        <f>AY289</f>
        <v>0</v>
      </c>
      <c r="AZ288" s="62">
        <f t="shared" si="957"/>
        <v>0</v>
      </c>
      <c r="BA288" s="62">
        <f t="shared" si="957"/>
        <v>0</v>
      </c>
      <c r="BB288" s="62">
        <f t="shared" si="957"/>
        <v>0</v>
      </c>
      <c r="BC288" s="62">
        <f t="shared" si="957"/>
        <v>0</v>
      </c>
      <c r="BD288" s="62">
        <f t="shared" si="957"/>
        <v>0</v>
      </c>
      <c r="BE288" s="62">
        <f t="shared" si="957"/>
        <v>0</v>
      </c>
      <c r="BF288" s="62">
        <f>BF289</f>
        <v>0</v>
      </c>
      <c r="BG288" s="62">
        <f t="shared" si="957"/>
        <v>0</v>
      </c>
      <c r="BH288" s="62">
        <f t="shared" si="957"/>
        <v>0</v>
      </c>
      <c r="BI288" s="62" t="e">
        <f t="shared" si="957"/>
        <v>#REF!</v>
      </c>
      <c r="BJ288" s="62" t="e">
        <f t="shared" si="957"/>
        <v>#REF!</v>
      </c>
      <c r="BK288" s="62" t="e">
        <f t="shared" si="957"/>
        <v>#REF!</v>
      </c>
      <c r="BL288" s="62" t="e">
        <f t="shared" si="717"/>
        <v>#REF!</v>
      </c>
      <c r="BM288" s="304"/>
      <c r="BN288" s="304"/>
      <c r="BO288" s="304"/>
      <c r="BP288" s="304"/>
      <c r="BQ288" s="304"/>
      <c r="BR288" s="304"/>
      <c r="BS288" s="64"/>
      <c r="BT288" s="77"/>
    </row>
    <row r="289" spans="1:73" s="75" customFormat="1" ht="36.75" hidden="1" customHeight="1">
      <c r="A289" s="77"/>
      <c r="B289" s="104">
        <v>2014</v>
      </c>
      <c r="C289" s="105">
        <v>8317</v>
      </c>
      <c r="D289" s="104">
        <v>2</v>
      </c>
      <c r="E289" s="104">
        <v>3000</v>
      </c>
      <c r="F289" s="104">
        <v>3100</v>
      </c>
      <c r="G289" s="104">
        <v>317</v>
      </c>
      <c r="H289" s="104">
        <v>1</v>
      </c>
      <c r="I289" s="66" t="s">
        <v>224</v>
      </c>
      <c r="J289" s="67">
        <v>0</v>
      </c>
      <c r="K289" s="67">
        <v>0</v>
      </c>
      <c r="L289" s="68">
        <f>J289+K289</f>
        <v>0</v>
      </c>
      <c r="M289" s="67">
        <v>0</v>
      </c>
      <c r="N289" s="67">
        <v>0</v>
      </c>
      <c r="O289" s="68">
        <f>+M289+N289</f>
        <v>0</v>
      </c>
      <c r="P289" s="68">
        <f>+L289+O289</f>
        <v>0</v>
      </c>
      <c r="Q289" s="71">
        <v>0</v>
      </c>
      <c r="R289" s="71">
        <v>0</v>
      </c>
      <c r="S289" s="71">
        <v>0</v>
      </c>
      <c r="T289" s="71">
        <v>0</v>
      </c>
      <c r="U289" s="71">
        <v>0</v>
      </c>
      <c r="V289" s="71">
        <v>0</v>
      </c>
      <c r="W289" s="67">
        <v>0</v>
      </c>
      <c r="X289" s="67">
        <v>0</v>
      </c>
      <c r="Y289" s="68">
        <v>0</v>
      </c>
      <c r="Z289" s="67">
        <v>0</v>
      </c>
      <c r="AA289" s="67">
        <v>0</v>
      </c>
      <c r="AB289" s="68">
        <v>0</v>
      </c>
      <c r="AC289" s="68" t="e">
        <f>I289+#REF!-Y289</f>
        <v>#VALUE!</v>
      </c>
      <c r="AD289" s="67">
        <f>J289+Q289-T289</f>
        <v>0</v>
      </c>
      <c r="AE289" s="67">
        <f>K289+R289-U289</f>
        <v>0</v>
      </c>
      <c r="AF289" s="68">
        <f>AD289+AE289</f>
        <v>0</v>
      </c>
      <c r="AG289" s="67" t="e">
        <f>M289+#REF!-V289</f>
        <v>#REF!</v>
      </c>
      <c r="AH289" s="67" t="e">
        <f>N289+#REF!-AD289</f>
        <v>#REF!</v>
      </c>
      <c r="AI289" s="68" t="e">
        <f>O289+#REF!-AE289</f>
        <v>#REF!</v>
      </c>
      <c r="AJ289" s="68" t="e">
        <f>P289+#REF!-AF289</f>
        <v>#REF!</v>
      </c>
      <c r="AK289" s="71">
        <v>0</v>
      </c>
      <c r="AL289" s="71">
        <v>0</v>
      </c>
      <c r="AM289" s="68">
        <f>AK289+AL289</f>
        <v>0</v>
      </c>
      <c r="AN289" s="71">
        <v>0</v>
      </c>
      <c r="AO289" s="71">
        <v>0</v>
      </c>
      <c r="AP289" s="68">
        <f>+AN289+AO289</f>
        <v>0</v>
      </c>
      <c r="AQ289" s="68">
        <f>+AM289+AP289</f>
        <v>0</v>
      </c>
      <c r="AR289" s="71">
        <v>0</v>
      </c>
      <c r="AS289" s="71">
        <v>0</v>
      </c>
      <c r="AT289" s="68">
        <f>AR289+AS289</f>
        <v>0</v>
      </c>
      <c r="AU289" s="71">
        <v>0</v>
      </c>
      <c r="AV289" s="71">
        <v>0</v>
      </c>
      <c r="AW289" s="68">
        <f>+AU289+AV289</f>
        <v>0</v>
      </c>
      <c r="AX289" s="68">
        <f>+AT289+AW289</f>
        <v>0</v>
      </c>
      <c r="AY289" s="71">
        <v>0</v>
      </c>
      <c r="AZ289" s="71">
        <v>0</v>
      </c>
      <c r="BA289" s="68">
        <f>AY289+AZ289</f>
        <v>0</v>
      </c>
      <c r="BB289" s="71">
        <v>0</v>
      </c>
      <c r="BC289" s="71">
        <v>0</v>
      </c>
      <c r="BD289" s="68">
        <f>+BB289+BC289</f>
        <v>0</v>
      </c>
      <c r="BE289" s="68">
        <f>+BA289+BD289</f>
        <v>0</v>
      </c>
      <c r="BF289" s="67">
        <f t="shared" ref="BF289:BG289" si="958">AD289-AK289-AR289-AY289</f>
        <v>0</v>
      </c>
      <c r="BG289" s="67">
        <f t="shared" si="958"/>
        <v>0</v>
      </c>
      <c r="BH289" s="68">
        <f t="shared" ref="BH289" si="959">BF289+BG289</f>
        <v>0</v>
      </c>
      <c r="BI289" s="67" t="e">
        <f t="shared" ref="BI289" si="960">AG289-AN289-AU289-BB289</f>
        <v>#REF!</v>
      </c>
      <c r="BJ289" s="67" t="e">
        <f t="shared" ref="BJ289" si="961">AH289-AO289-AV289-BC289</f>
        <v>#REF!</v>
      </c>
      <c r="BK289" s="67" t="e">
        <f t="shared" ref="BK289" si="962">AI289-AP289-AW289-BD289</f>
        <v>#REF!</v>
      </c>
      <c r="BL289" s="67" t="e">
        <f t="shared" si="717"/>
        <v>#REF!</v>
      </c>
      <c r="BM289" s="305">
        <v>0</v>
      </c>
      <c r="BN289" s="305">
        <v>0</v>
      </c>
      <c r="BO289" s="306"/>
      <c r="BP289" s="306"/>
      <c r="BQ289" s="305">
        <v>0</v>
      </c>
      <c r="BR289" s="305">
        <v>0</v>
      </c>
      <c r="BS289" s="114" t="s">
        <v>208</v>
      </c>
      <c r="BT289" s="77"/>
    </row>
    <row r="290" spans="1:73" s="78" customFormat="1" ht="51" customHeight="1">
      <c r="A290" s="77"/>
      <c r="B290" s="53">
        <v>2014</v>
      </c>
      <c r="C290" s="54">
        <v>8317</v>
      </c>
      <c r="D290" s="53">
        <v>2</v>
      </c>
      <c r="E290" s="53">
        <v>3000</v>
      </c>
      <c r="F290" s="53">
        <v>3300</v>
      </c>
      <c r="G290" s="53"/>
      <c r="H290" s="53"/>
      <c r="I290" s="115" t="s">
        <v>85</v>
      </c>
      <c r="J290" s="56">
        <f>J291+J293+J295</f>
        <v>11596496.800000001</v>
      </c>
      <c r="K290" s="56">
        <f t="shared" ref="K290:P290" si="963">K291+K293+K295</f>
        <v>1974848.96</v>
      </c>
      <c r="L290" s="56">
        <f t="shared" si="963"/>
        <v>13571345.760000002</v>
      </c>
      <c r="M290" s="56">
        <f t="shared" si="963"/>
        <v>0</v>
      </c>
      <c r="N290" s="56">
        <f t="shared" si="963"/>
        <v>0</v>
      </c>
      <c r="O290" s="56">
        <f t="shared" si="963"/>
        <v>0</v>
      </c>
      <c r="P290" s="56">
        <f t="shared" si="963"/>
        <v>13571345.760000002</v>
      </c>
      <c r="Q290" s="56">
        <f>Q291+Q293+Q295</f>
        <v>0</v>
      </c>
      <c r="R290" s="56">
        <f t="shared" ref="R290:S290" si="964">R291+R293+R295</f>
        <v>0</v>
      </c>
      <c r="S290" s="56">
        <f t="shared" si="964"/>
        <v>0</v>
      </c>
      <c r="T290" s="56">
        <f>T291+T293+T295</f>
        <v>0</v>
      </c>
      <c r="U290" s="56">
        <f t="shared" ref="U290:V290" si="965">U291+U293+U295</f>
        <v>0</v>
      </c>
      <c r="V290" s="56">
        <f t="shared" si="965"/>
        <v>0</v>
      </c>
      <c r="W290" s="56">
        <v>0</v>
      </c>
      <c r="X290" s="56">
        <v>0</v>
      </c>
      <c r="Y290" s="56">
        <v>0</v>
      </c>
      <c r="Z290" s="56">
        <v>0</v>
      </c>
      <c r="AA290" s="56">
        <v>0</v>
      </c>
      <c r="AB290" s="56">
        <v>0</v>
      </c>
      <c r="AC290" s="56">
        <f t="shared" ref="AC290" si="966">+AC295</f>
        <v>0</v>
      </c>
      <c r="AD290" s="56">
        <f>AD291+AD293+AD295</f>
        <v>11596496.800000001</v>
      </c>
      <c r="AE290" s="56">
        <f t="shared" ref="AE290:AF290" si="967">AE291+AE293+AE295</f>
        <v>1974848.96</v>
      </c>
      <c r="AF290" s="56">
        <f t="shared" si="967"/>
        <v>13571345.760000002</v>
      </c>
      <c r="AG290" s="56">
        <f>+AG295</f>
        <v>0</v>
      </c>
      <c r="AH290" s="56">
        <f t="shared" ref="AH290:AJ290" si="968">+AH295</f>
        <v>0</v>
      </c>
      <c r="AI290" s="56">
        <f t="shared" si="968"/>
        <v>0</v>
      </c>
      <c r="AJ290" s="56">
        <f t="shared" si="968"/>
        <v>13571345.760000002</v>
      </c>
      <c r="AK290" s="56">
        <f>AK291+AK293+AK295</f>
        <v>0</v>
      </c>
      <c r="AL290" s="56">
        <f t="shared" ref="AL290:AQ290" si="969">AL291+AL293+AL295</f>
        <v>0</v>
      </c>
      <c r="AM290" s="56">
        <f t="shared" si="969"/>
        <v>0</v>
      </c>
      <c r="AN290" s="56">
        <f t="shared" si="969"/>
        <v>0</v>
      </c>
      <c r="AO290" s="56">
        <f t="shared" si="969"/>
        <v>0</v>
      </c>
      <c r="AP290" s="56">
        <f t="shared" si="969"/>
        <v>0</v>
      </c>
      <c r="AQ290" s="56">
        <f t="shared" si="969"/>
        <v>0</v>
      </c>
      <c r="AR290" s="56">
        <f>AR291+AR293+AR295</f>
        <v>0</v>
      </c>
      <c r="AS290" s="56">
        <f t="shared" ref="AS290:AX290" si="970">AS291+AS293+AS295</f>
        <v>0</v>
      </c>
      <c r="AT290" s="56">
        <f t="shared" si="970"/>
        <v>0</v>
      </c>
      <c r="AU290" s="56">
        <f t="shared" si="970"/>
        <v>0</v>
      </c>
      <c r="AV290" s="56">
        <f t="shared" si="970"/>
        <v>0</v>
      </c>
      <c r="AW290" s="56">
        <f t="shared" si="970"/>
        <v>0</v>
      </c>
      <c r="AX290" s="56">
        <f t="shared" si="970"/>
        <v>0</v>
      </c>
      <c r="AY290" s="56">
        <f>AY291+AY293+AY295</f>
        <v>0</v>
      </c>
      <c r="AZ290" s="56">
        <f t="shared" ref="AZ290:BE290" si="971">AZ291+AZ293+AZ295</f>
        <v>0</v>
      </c>
      <c r="BA290" s="56">
        <f t="shared" si="971"/>
        <v>0</v>
      </c>
      <c r="BB290" s="56">
        <f t="shared" si="971"/>
        <v>0</v>
      </c>
      <c r="BC290" s="56">
        <f t="shared" si="971"/>
        <v>0</v>
      </c>
      <c r="BD290" s="56">
        <f t="shared" si="971"/>
        <v>0</v>
      </c>
      <c r="BE290" s="56">
        <f t="shared" si="971"/>
        <v>0</v>
      </c>
      <c r="BF290" s="56">
        <f>BF291+BF293+BF295</f>
        <v>11596496.800000001</v>
      </c>
      <c r="BG290" s="56">
        <f t="shared" ref="BG290:BH290" si="972">BG291+BG293+BG295</f>
        <v>1974848.96</v>
      </c>
      <c r="BH290" s="56">
        <f t="shared" si="972"/>
        <v>13571345.760000002</v>
      </c>
      <c r="BI290" s="56">
        <f>+BI295</f>
        <v>0</v>
      </c>
      <c r="BJ290" s="56">
        <f t="shared" ref="BJ290:BK290" si="973">+BJ295</f>
        <v>0</v>
      </c>
      <c r="BK290" s="56">
        <f t="shared" si="973"/>
        <v>0</v>
      </c>
      <c r="BL290" s="56">
        <f t="shared" si="717"/>
        <v>13571345.760000002</v>
      </c>
      <c r="BM290" s="303"/>
      <c r="BN290" s="303"/>
      <c r="BO290" s="303"/>
      <c r="BP290" s="303"/>
      <c r="BQ290" s="303"/>
      <c r="BR290" s="303"/>
      <c r="BS290" s="58"/>
      <c r="BT290" s="77"/>
    </row>
    <row r="291" spans="1:73" s="79" customFormat="1" ht="36.75" hidden="1" customHeight="1">
      <c r="A291" s="77"/>
      <c r="B291" s="59">
        <v>2014</v>
      </c>
      <c r="C291" s="60">
        <v>8317</v>
      </c>
      <c r="D291" s="59">
        <v>2</v>
      </c>
      <c r="E291" s="59">
        <v>3000</v>
      </c>
      <c r="F291" s="59">
        <v>3300</v>
      </c>
      <c r="G291" s="59">
        <v>334</v>
      </c>
      <c r="H291" s="59"/>
      <c r="I291" s="61" t="s">
        <v>89</v>
      </c>
      <c r="J291" s="62">
        <f>J292</f>
        <v>0</v>
      </c>
      <c r="K291" s="62">
        <f t="shared" ref="K291:P291" si="974">K292</f>
        <v>0</v>
      </c>
      <c r="L291" s="62">
        <f t="shared" si="974"/>
        <v>0</v>
      </c>
      <c r="M291" s="62">
        <f t="shared" si="974"/>
        <v>0</v>
      </c>
      <c r="N291" s="62">
        <f t="shared" si="974"/>
        <v>0</v>
      </c>
      <c r="O291" s="62">
        <f t="shared" si="974"/>
        <v>0</v>
      </c>
      <c r="P291" s="62">
        <f t="shared" si="974"/>
        <v>0</v>
      </c>
      <c r="Q291" s="62">
        <f>Q292</f>
        <v>0</v>
      </c>
      <c r="R291" s="62">
        <f t="shared" ref="R291:V291" si="975">R292</f>
        <v>0</v>
      </c>
      <c r="S291" s="62">
        <f t="shared" si="975"/>
        <v>0</v>
      </c>
      <c r="T291" s="62">
        <f>T292</f>
        <v>0</v>
      </c>
      <c r="U291" s="62">
        <f t="shared" si="975"/>
        <v>0</v>
      </c>
      <c r="V291" s="62">
        <f t="shared" si="975"/>
        <v>0</v>
      </c>
      <c r="W291" s="62">
        <v>0</v>
      </c>
      <c r="X291" s="62">
        <v>0</v>
      </c>
      <c r="Y291" s="62">
        <v>0</v>
      </c>
      <c r="Z291" s="62">
        <v>0</v>
      </c>
      <c r="AA291" s="62">
        <v>0</v>
      </c>
      <c r="AB291" s="62">
        <v>0</v>
      </c>
      <c r="AC291" s="62">
        <f t="shared" ref="AC291" si="976">AC292</f>
        <v>0</v>
      </c>
      <c r="AD291" s="62">
        <f>AD292</f>
        <v>0</v>
      </c>
      <c r="AE291" s="62">
        <f t="shared" ref="AE291:AJ291" si="977">AE292</f>
        <v>0</v>
      </c>
      <c r="AF291" s="62">
        <f t="shared" si="977"/>
        <v>0</v>
      </c>
      <c r="AG291" s="62" t="e">
        <f t="shared" si="977"/>
        <v>#REF!</v>
      </c>
      <c r="AH291" s="62" t="e">
        <f t="shared" si="977"/>
        <v>#REF!</v>
      </c>
      <c r="AI291" s="62" t="e">
        <f t="shared" si="977"/>
        <v>#REF!</v>
      </c>
      <c r="AJ291" s="62" t="e">
        <f t="shared" si="977"/>
        <v>#REF!</v>
      </c>
      <c r="AK291" s="62">
        <f>AK292</f>
        <v>0</v>
      </c>
      <c r="AL291" s="62">
        <f t="shared" ref="AL291:BK291" si="978">AL292</f>
        <v>0</v>
      </c>
      <c r="AM291" s="62">
        <f t="shared" si="978"/>
        <v>0</v>
      </c>
      <c r="AN291" s="62">
        <f t="shared" si="978"/>
        <v>0</v>
      </c>
      <c r="AO291" s="62">
        <f t="shared" si="978"/>
        <v>0</v>
      </c>
      <c r="AP291" s="62">
        <f t="shared" si="978"/>
        <v>0</v>
      </c>
      <c r="AQ291" s="62">
        <f t="shared" si="978"/>
        <v>0</v>
      </c>
      <c r="AR291" s="62">
        <f>AR292</f>
        <v>0</v>
      </c>
      <c r="AS291" s="62">
        <f t="shared" si="978"/>
        <v>0</v>
      </c>
      <c r="AT291" s="62">
        <f t="shared" si="978"/>
        <v>0</v>
      </c>
      <c r="AU291" s="62">
        <f t="shared" si="978"/>
        <v>0</v>
      </c>
      <c r="AV291" s="62">
        <f t="shared" si="978"/>
        <v>0</v>
      </c>
      <c r="AW291" s="62">
        <f t="shared" si="978"/>
        <v>0</v>
      </c>
      <c r="AX291" s="62">
        <f t="shared" si="978"/>
        <v>0</v>
      </c>
      <c r="AY291" s="62">
        <f>AY292</f>
        <v>0</v>
      </c>
      <c r="AZ291" s="62">
        <f t="shared" si="978"/>
        <v>0</v>
      </c>
      <c r="BA291" s="62">
        <f t="shared" si="978"/>
        <v>0</v>
      </c>
      <c r="BB291" s="62">
        <f t="shared" si="978"/>
        <v>0</v>
      </c>
      <c r="BC291" s="62">
        <f t="shared" si="978"/>
        <v>0</v>
      </c>
      <c r="BD291" s="62">
        <f t="shared" si="978"/>
        <v>0</v>
      </c>
      <c r="BE291" s="62">
        <f t="shared" si="978"/>
        <v>0</v>
      </c>
      <c r="BF291" s="62">
        <f>BF292</f>
        <v>0</v>
      </c>
      <c r="BG291" s="62">
        <f t="shared" si="978"/>
        <v>0</v>
      </c>
      <c r="BH291" s="62">
        <f t="shared" si="978"/>
        <v>0</v>
      </c>
      <c r="BI291" s="62" t="e">
        <f t="shared" si="978"/>
        <v>#REF!</v>
      </c>
      <c r="BJ291" s="62" t="e">
        <f t="shared" si="978"/>
        <v>#REF!</v>
      </c>
      <c r="BK291" s="62" t="e">
        <f t="shared" si="978"/>
        <v>#REF!</v>
      </c>
      <c r="BL291" s="62" t="e">
        <f t="shared" si="717"/>
        <v>#REF!</v>
      </c>
      <c r="BM291" s="304"/>
      <c r="BN291" s="304"/>
      <c r="BO291" s="304"/>
      <c r="BP291" s="304"/>
      <c r="BQ291" s="304"/>
      <c r="BR291" s="304"/>
      <c r="BS291" s="64"/>
      <c r="BT291" s="77"/>
    </row>
    <row r="292" spans="1:73" s="46" customFormat="1" ht="36.75" hidden="1" customHeight="1">
      <c r="A292" s="77"/>
      <c r="B292" s="104">
        <v>2014</v>
      </c>
      <c r="C292" s="105">
        <v>8317</v>
      </c>
      <c r="D292" s="104">
        <v>2</v>
      </c>
      <c r="E292" s="104">
        <v>3000</v>
      </c>
      <c r="F292" s="104">
        <v>3300</v>
      </c>
      <c r="G292" s="104">
        <v>334</v>
      </c>
      <c r="H292" s="104">
        <v>1</v>
      </c>
      <c r="I292" s="66" t="s">
        <v>90</v>
      </c>
      <c r="J292" s="67">
        <v>0</v>
      </c>
      <c r="K292" s="67">
        <v>0</v>
      </c>
      <c r="L292" s="68">
        <f>J292+K292</f>
        <v>0</v>
      </c>
      <c r="M292" s="67">
        <v>0</v>
      </c>
      <c r="N292" s="67">
        <v>0</v>
      </c>
      <c r="O292" s="68">
        <f>+M292+N292</f>
        <v>0</v>
      </c>
      <c r="P292" s="68">
        <f>+L292+O292</f>
        <v>0</v>
      </c>
      <c r="Q292" s="71">
        <v>0</v>
      </c>
      <c r="R292" s="71">
        <v>0</v>
      </c>
      <c r="S292" s="71">
        <v>0</v>
      </c>
      <c r="T292" s="71">
        <v>0</v>
      </c>
      <c r="U292" s="71">
        <v>0</v>
      </c>
      <c r="V292" s="71">
        <v>0</v>
      </c>
      <c r="W292" s="67">
        <v>0</v>
      </c>
      <c r="X292" s="67">
        <v>0</v>
      </c>
      <c r="Y292" s="68">
        <v>0</v>
      </c>
      <c r="Z292" s="67">
        <v>0</v>
      </c>
      <c r="AA292" s="67">
        <v>0</v>
      </c>
      <c r="AB292" s="68">
        <v>0</v>
      </c>
      <c r="AC292" s="68">
        <f>+Y292+AB292</f>
        <v>0</v>
      </c>
      <c r="AD292" s="67">
        <f>J292+Q292-T292</f>
        <v>0</v>
      </c>
      <c r="AE292" s="67">
        <f>K292+R292-U292</f>
        <v>0</v>
      </c>
      <c r="AF292" s="68">
        <f>AD292+AE292</f>
        <v>0</v>
      </c>
      <c r="AG292" s="67" t="e">
        <f>M292+#REF!-V292</f>
        <v>#REF!</v>
      </c>
      <c r="AH292" s="67" t="e">
        <f>N292+S292-#REF!</f>
        <v>#REF!</v>
      </c>
      <c r="AI292" s="68" t="e">
        <f>+AG292+AH292</f>
        <v>#REF!</v>
      </c>
      <c r="AJ292" s="68" t="e">
        <f>+AF292+AI292</f>
        <v>#REF!</v>
      </c>
      <c r="AK292" s="71">
        <v>0</v>
      </c>
      <c r="AL292" s="71">
        <v>0</v>
      </c>
      <c r="AM292" s="68">
        <f>AK292+AL292</f>
        <v>0</v>
      </c>
      <c r="AN292" s="71">
        <v>0</v>
      </c>
      <c r="AO292" s="71">
        <v>0</v>
      </c>
      <c r="AP292" s="68">
        <f>+AN292+AO292</f>
        <v>0</v>
      </c>
      <c r="AQ292" s="68">
        <f>+AM292+AP292</f>
        <v>0</v>
      </c>
      <c r="AR292" s="71">
        <v>0</v>
      </c>
      <c r="AS292" s="71">
        <v>0</v>
      </c>
      <c r="AT292" s="68">
        <f>AR292+AS292</f>
        <v>0</v>
      </c>
      <c r="AU292" s="71">
        <v>0</v>
      </c>
      <c r="AV292" s="71">
        <v>0</v>
      </c>
      <c r="AW292" s="68">
        <f>+AU292+AV292</f>
        <v>0</v>
      </c>
      <c r="AX292" s="68">
        <f>+AT292+AW292</f>
        <v>0</v>
      </c>
      <c r="AY292" s="71">
        <v>0</v>
      </c>
      <c r="AZ292" s="71">
        <v>0</v>
      </c>
      <c r="BA292" s="68">
        <f>AY292+AZ292</f>
        <v>0</v>
      </c>
      <c r="BB292" s="71">
        <v>0</v>
      </c>
      <c r="BC292" s="71">
        <v>0</v>
      </c>
      <c r="BD292" s="68">
        <f>+BB292+BC292</f>
        <v>0</v>
      </c>
      <c r="BE292" s="68">
        <f>+BA292+BD292</f>
        <v>0</v>
      </c>
      <c r="BF292" s="67">
        <f t="shared" ref="BF292:BG292" si="979">AD292-AK292-AR292-AY292</f>
        <v>0</v>
      </c>
      <c r="BG292" s="67">
        <f t="shared" si="979"/>
        <v>0</v>
      </c>
      <c r="BH292" s="68">
        <f t="shared" ref="BH292" si="980">BF292+BG292</f>
        <v>0</v>
      </c>
      <c r="BI292" s="67" t="e">
        <f t="shared" ref="BI292" si="981">AG292-AN292-AU292-BB292</f>
        <v>#REF!</v>
      </c>
      <c r="BJ292" s="67" t="e">
        <f t="shared" ref="BJ292" si="982">AH292-AO292-AV292-BC292</f>
        <v>#REF!</v>
      </c>
      <c r="BK292" s="67" t="e">
        <f t="shared" ref="BK292" si="983">AI292-AP292-AW292-BD292</f>
        <v>#REF!</v>
      </c>
      <c r="BL292" s="67" t="e">
        <f t="shared" si="717"/>
        <v>#REF!</v>
      </c>
      <c r="BM292" s="305">
        <v>0</v>
      </c>
      <c r="BN292" s="305">
        <v>0</v>
      </c>
      <c r="BO292" s="306"/>
      <c r="BP292" s="306"/>
      <c r="BQ292" s="305">
        <v>0</v>
      </c>
      <c r="BR292" s="305">
        <v>0</v>
      </c>
      <c r="BS292" s="114" t="s">
        <v>208</v>
      </c>
      <c r="BT292" s="77"/>
    </row>
    <row r="293" spans="1:73" s="99" customFormat="1" ht="40.5" hidden="1" customHeight="1">
      <c r="A293" s="100"/>
      <c r="B293" s="59">
        <v>2014</v>
      </c>
      <c r="C293" s="60">
        <v>8317</v>
      </c>
      <c r="D293" s="59">
        <v>2</v>
      </c>
      <c r="E293" s="59">
        <v>3000</v>
      </c>
      <c r="F293" s="59">
        <v>3300</v>
      </c>
      <c r="G293" s="59">
        <v>338</v>
      </c>
      <c r="H293" s="59"/>
      <c r="I293" s="61" t="s">
        <v>225</v>
      </c>
      <c r="J293" s="62">
        <f>J294</f>
        <v>0</v>
      </c>
      <c r="K293" s="62">
        <f t="shared" ref="K293:P293" si="984">K294</f>
        <v>0</v>
      </c>
      <c r="L293" s="62">
        <f t="shared" si="984"/>
        <v>0</v>
      </c>
      <c r="M293" s="62">
        <f t="shared" si="984"/>
        <v>0</v>
      </c>
      <c r="N293" s="62">
        <f t="shared" si="984"/>
        <v>0</v>
      </c>
      <c r="O293" s="62">
        <f t="shared" si="984"/>
        <v>0</v>
      </c>
      <c r="P293" s="62">
        <f t="shared" si="984"/>
        <v>0</v>
      </c>
      <c r="Q293" s="62">
        <f>Q294</f>
        <v>0</v>
      </c>
      <c r="R293" s="62">
        <f t="shared" ref="R293:V293" si="985">R294</f>
        <v>0</v>
      </c>
      <c r="S293" s="62">
        <f t="shared" si="985"/>
        <v>0</v>
      </c>
      <c r="T293" s="62">
        <f>T294</f>
        <v>0</v>
      </c>
      <c r="U293" s="62">
        <f t="shared" si="985"/>
        <v>0</v>
      </c>
      <c r="V293" s="62">
        <f t="shared" si="985"/>
        <v>0</v>
      </c>
      <c r="W293" s="62">
        <v>0</v>
      </c>
      <c r="X293" s="62">
        <v>0</v>
      </c>
      <c r="Y293" s="62">
        <v>0</v>
      </c>
      <c r="Z293" s="62">
        <v>0</v>
      </c>
      <c r="AA293" s="62">
        <v>0</v>
      </c>
      <c r="AB293" s="62">
        <v>0</v>
      </c>
      <c r="AC293" s="62">
        <f t="shared" ref="AC293" si="986">AC294</f>
        <v>0</v>
      </c>
      <c r="AD293" s="62">
        <f>AD294</f>
        <v>0</v>
      </c>
      <c r="AE293" s="62">
        <f t="shared" ref="AE293:AJ293" si="987">AE294</f>
        <v>0</v>
      </c>
      <c r="AF293" s="62">
        <f t="shared" si="987"/>
        <v>0</v>
      </c>
      <c r="AG293" s="62" t="e">
        <f t="shared" si="987"/>
        <v>#REF!</v>
      </c>
      <c r="AH293" s="62" t="e">
        <f t="shared" si="987"/>
        <v>#REF!</v>
      </c>
      <c r="AI293" s="62" t="e">
        <f t="shared" si="987"/>
        <v>#REF!</v>
      </c>
      <c r="AJ293" s="62" t="e">
        <f t="shared" si="987"/>
        <v>#REF!</v>
      </c>
      <c r="AK293" s="62">
        <f>AK294</f>
        <v>0</v>
      </c>
      <c r="AL293" s="62">
        <f t="shared" ref="AL293:BK293" si="988">AL294</f>
        <v>0</v>
      </c>
      <c r="AM293" s="62">
        <f t="shared" si="988"/>
        <v>0</v>
      </c>
      <c r="AN293" s="62">
        <f t="shared" si="988"/>
        <v>0</v>
      </c>
      <c r="AO293" s="62">
        <f t="shared" si="988"/>
        <v>0</v>
      </c>
      <c r="AP293" s="62">
        <f t="shared" si="988"/>
        <v>0</v>
      </c>
      <c r="AQ293" s="62">
        <f t="shared" si="988"/>
        <v>0</v>
      </c>
      <c r="AR293" s="62">
        <f>AR294</f>
        <v>0</v>
      </c>
      <c r="AS293" s="62">
        <f t="shared" si="988"/>
        <v>0</v>
      </c>
      <c r="AT293" s="62">
        <f t="shared" si="988"/>
        <v>0</v>
      </c>
      <c r="AU293" s="62">
        <f t="shared" si="988"/>
        <v>0</v>
      </c>
      <c r="AV293" s="62">
        <f t="shared" si="988"/>
        <v>0</v>
      </c>
      <c r="AW293" s="62">
        <f t="shared" si="988"/>
        <v>0</v>
      </c>
      <c r="AX293" s="62">
        <f t="shared" si="988"/>
        <v>0</v>
      </c>
      <c r="AY293" s="62">
        <f>AY294</f>
        <v>0</v>
      </c>
      <c r="AZ293" s="62">
        <f t="shared" si="988"/>
        <v>0</v>
      </c>
      <c r="BA293" s="62">
        <f t="shared" si="988"/>
        <v>0</v>
      </c>
      <c r="BB293" s="62">
        <f t="shared" si="988"/>
        <v>0</v>
      </c>
      <c r="BC293" s="62">
        <f t="shared" si="988"/>
        <v>0</v>
      </c>
      <c r="BD293" s="62">
        <f t="shared" si="988"/>
        <v>0</v>
      </c>
      <c r="BE293" s="62">
        <f t="shared" si="988"/>
        <v>0</v>
      </c>
      <c r="BF293" s="62">
        <f>BF294</f>
        <v>0</v>
      </c>
      <c r="BG293" s="62">
        <f t="shared" si="988"/>
        <v>0</v>
      </c>
      <c r="BH293" s="62">
        <f t="shared" si="988"/>
        <v>0</v>
      </c>
      <c r="BI293" s="62" t="e">
        <f t="shared" si="988"/>
        <v>#REF!</v>
      </c>
      <c r="BJ293" s="62" t="e">
        <f t="shared" si="988"/>
        <v>#REF!</v>
      </c>
      <c r="BK293" s="62" t="e">
        <f t="shared" si="988"/>
        <v>#REF!</v>
      </c>
      <c r="BL293" s="62" t="e">
        <f t="shared" si="717"/>
        <v>#REF!</v>
      </c>
      <c r="BM293" s="304"/>
      <c r="BN293" s="304"/>
      <c r="BO293" s="304"/>
      <c r="BP293" s="304"/>
      <c r="BQ293" s="304"/>
      <c r="BR293" s="304"/>
      <c r="BS293" s="64"/>
      <c r="BT293" s="113"/>
    </row>
    <row r="294" spans="1:73" s="101" customFormat="1" ht="40.5" hidden="1" customHeight="1">
      <c r="A294" s="100"/>
      <c r="B294" s="20">
        <v>2014</v>
      </c>
      <c r="C294" s="65">
        <v>8317</v>
      </c>
      <c r="D294" s="20">
        <v>2</v>
      </c>
      <c r="E294" s="20">
        <v>3000</v>
      </c>
      <c r="F294" s="20">
        <v>3300</v>
      </c>
      <c r="G294" s="20">
        <v>338</v>
      </c>
      <c r="H294" s="20">
        <v>1</v>
      </c>
      <c r="I294" s="66" t="s">
        <v>225</v>
      </c>
      <c r="J294" s="67">
        <v>0</v>
      </c>
      <c r="K294" s="67">
        <v>0</v>
      </c>
      <c r="L294" s="68">
        <f>J294+K294</f>
        <v>0</v>
      </c>
      <c r="M294" s="67">
        <v>0</v>
      </c>
      <c r="N294" s="67">
        <v>0</v>
      </c>
      <c r="O294" s="68">
        <f>+M294+N294</f>
        <v>0</v>
      </c>
      <c r="P294" s="68">
        <f>+L294+O294</f>
        <v>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67">
        <v>0</v>
      </c>
      <c r="X294" s="67">
        <v>0</v>
      </c>
      <c r="Y294" s="68">
        <v>0</v>
      </c>
      <c r="Z294" s="67">
        <v>0</v>
      </c>
      <c r="AA294" s="67">
        <v>0</v>
      </c>
      <c r="AB294" s="68">
        <v>0</v>
      </c>
      <c r="AC294" s="68">
        <f>+Y294+AB294</f>
        <v>0</v>
      </c>
      <c r="AD294" s="67">
        <f>J294+Q294-T294</f>
        <v>0</v>
      </c>
      <c r="AE294" s="67">
        <f>K294+R294-U294</f>
        <v>0</v>
      </c>
      <c r="AF294" s="68">
        <f>AD294+AE294</f>
        <v>0</v>
      </c>
      <c r="AG294" s="67" t="e">
        <f>M294+#REF!-V294</f>
        <v>#REF!</v>
      </c>
      <c r="AH294" s="67" t="e">
        <f>N294+S294-#REF!</f>
        <v>#REF!</v>
      </c>
      <c r="AI294" s="68" t="e">
        <f>+AG294+AH294</f>
        <v>#REF!</v>
      </c>
      <c r="AJ294" s="68" t="e">
        <f>+AF294+AI294</f>
        <v>#REF!</v>
      </c>
      <c r="AK294" s="71">
        <v>0</v>
      </c>
      <c r="AL294" s="71">
        <v>0</v>
      </c>
      <c r="AM294" s="68">
        <f>AK294+AL294</f>
        <v>0</v>
      </c>
      <c r="AN294" s="71">
        <v>0</v>
      </c>
      <c r="AO294" s="71">
        <v>0</v>
      </c>
      <c r="AP294" s="68">
        <f>+AN294+AO294</f>
        <v>0</v>
      </c>
      <c r="AQ294" s="68">
        <f>+AM294+AP294</f>
        <v>0</v>
      </c>
      <c r="AR294" s="71">
        <v>0</v>
      </c>
      <c r="AS294" s="71">
        <v>0</v>
      </c>
      <c r="AT294" s="68">
        <f>AR294+AS294</f>
        <v>0</v>
      </c>
      <c r="AU294" s="71">
        <v>0</v>
      </c>
      <c r="AV294" s="71">
        <v>0</v>
      </c>
      <c r="AW294" s="68">
        <f>+AU294+AV294</f>
        <v>0</v>
      </c>
      <c r="AX294" s="68">
        <f>+AT294+AW294</f>
        <v>0</v>
      </c>
      <c r="AY294" s="71">
        <v>0</v>
      </c>
      <c r="AZ294" s="71">
        <v>0</v>
      </c>
      <c r="BA294" s="68">
        <f>AY294+AZ294</f>
        <v>0</v>
      </c>
      <c r="BB294" s="71">
        <v>0</v>
      </c>
      <c r="BC294" s="71">
        <v>0</v>
      </c>
      <c r="BD294" s="68">
        <f>+BB294+BC294</f>
        <v>0</v>
      </c>
      <c r="BE294" s="68">
        <f>+BA294+BD294</f>
        <v>0</v>
      </c>
      <c r="BF294" s="67">
        <f t="shared" ref="BF294:BG294" si="989">AD294-AK294-AR294-AY294</f>
        <v>0</v>
      </c>
      <c r="BG294" s="67">
        <f t="shared" si="989"/>
        <v>0</v>
      </c>
      <c r="BH294" s="68">
        <f t="shared" ref="BH294" si="990">BF294+BG294</f>
        <v>0</v>
      </c>
      <c r="BI294" s="67" t="e">
        <f t="shared" ref="BI294" si="991">AG294-AN294-AU294-BB294</f>
        <v>#REF!</v>
      </c>
      <c r="BJ294" s="67" t="e">
        <f t="shared" ref="BJ294" si="992">AH294-AO294-AV294-BC294</f>
        <v>#REF!</v>
      </c>
      <c r="BK294" s="67" t="e">
        <f t="shared" ref="BK294" si="993">AI294-AP294-AW294-BD294</f>
        <v>#REF!</v>
      </c>
      <c r="BL294" s="67" t="e">
        <f t="shared" si="717"/>
        <v>#REF!</v>
      </c>
      <c r="BM294" s="305">
        <v>0</v>
      </c>
      <c r="BN294" s="305">
        <v>0</v>
      </c>
      <c r="BO294" s="306"/>
      <c r="BP294" s="306"/>
      <c r="BQ294" s="305">
        <v>0</v>
      </c>
      <c r="BR294" s="305">
        <v>0</v>
      </c>
      <c r="BS294" s="74" t="s">
        <v>37</v>
      </c>
      <c r="BT294" s="100"/>
    </row>
    <row r="295" spans="1:73" s="79" customFormat="1" ht="57.75" customHeight="1">
      <c r="A295" s="77"/>
      <c r="B295" s="59">
        <v>2014</v>
      </c>
      <c r="C295" s="60">
        <v>8317</v>
      </c>
      <c r="D295" s="59">
        <v>2</v>
      </c>
      <c r="E295" s="59">
        <v>3000</v>
      </c>
      <c r="F295" s="59">
        <v>3300</v>
      </c>
      <c r="G295" s="59">
        <v>339</v>
      </c>
      <c r="H295" s="59"/>
      <c r="I295" s="61" t="s">
        <v>95</v>
      </c>
      <c r="J295" s="62">
        <f>SUM(J296:J298)</f>
        <v>11596496.800000001</v>
      </c>
      <c r="K295" s="62">
        <f t="shared" ref="K295:P295" si="994">SUM(K296:K298)</f>
        <v>1974848.96</v>
      </c>
      <c r="L295" s="62">
        <f t="shared" si="994"/>
        <v>13571345.760000002</v>
      </c>
      <c r="M295" s="62">
        <f t="shared" si="994"/>
        <v>0</v>
      </c>
      <c r="N295" s="62">
        <f t="shared" si="994"/>
        <v>0</v>
      </c>
      <c r="O295" s="62">
        <f t="shared" si="994"/>
        <v>0</v>
      </c>
      <c r="P295" s="62">
        <f t="shared" si="994"/>
        <v>13571345.760000002</v>
      </c>
      <c r="Q295" s="62">
        <f>SUM(Q296:Q298)</f>
        <v>0</v>
      </c>
      <c r="R295" s="62">
        <f t="shared" ref="R295:S295" si="995">SUM(R296:R298)</f>
        <v>0</v>
      </c>
      <c r="S295" s="62">
        <f t="shared" si="995"/>
        <v>0</v>
      </c>
      <c r="T295" s="62">
        <f>SUM(T296:T298)</f>
        <v>0</v>
      </c>
      <c r="U295" s="62">
        <f t="shared" ref="U295:V295" si="996">SUM(U296:U298)</f>
        <v>0</v>
      </c>
      <c r="V295" s="62">
        <f t="shared" si="996"/>
        <v>0</v>
      </c>
      <c r="W295" s="62">
        <v>0</v>
      </c>
      <c r="X295" s="62">
        <v>0</v>
      </c>
      <c r="Y295" s="62">
        <v>0</v>
      </c>
      <c r="Z295" s="62">
        <v>0</v>
      </c>
      <c r="AA295" s="62">
        <v>0</v>
      </c>
      <c r="AB295" s="62">
        <v>0</v>
      </c>
      <c r="AC295" s="62">
        <f t="shared" ref="AC295" si="997">+AC296</f>
        <v>0</v>
      </c>
      <c r="AD295" s="62">
        <f>SUM(AD296:AD298)</f>
        <v>11596496.800000001</v>
      </c>
      <c r="AE295" s="62">
        <f t="shared" ref="AE295:AF295" si="998">SUM(AE296:AE298)</f>
        <v>1974848.96</v>
      </c>
      <c r="AF295" s="62">
        <f t="shared" si="998"/>
        <v>13571345.760000002</v>
      </c>
      <c r="AG295" s="62">
        <f>+AG296</f>
        <v>0</v>
      </c>
      <c r="AH295" s="62">
        <f t="shared" ref="AH295:AJ295" si="999">+AH296</f>
        <v>0</v>
      </c>
      <c r="AI295" s="62">
        <f t="shared" si="999"/>
        <v>0</v>
      </c>
      <c r="AJ295" s="62">
        <f t="shared" si="999"/>
        <v>13571345.760000002</v>
      </c>
      <c r="AK295" s="62">
        <f>SUM(AK296:AK298)</f>
        <v>0</v>
      </c>
      <c r="AL295" s="62">
        <f t="shared" ref="AL295:AQ295" si="1000">SUM(AL296:AL298)</f>
        <v>0</v>
      </c>
      <c r="AM295" s="62">
        <f t="shared" si="1000"/>
        <v>0</v>
      </c>
      <c r="AN295" s="62">
        <f t="shared" si="1000"/>
        <v>0</v>
      </c>
      <c r="AO295" s="62">
        <f t="shared" si="1000"/>
        <v>0</v>
      </c>
      <c r="AP295" s="62">
        <f t="shared" si="1000"/>
        <v>0</v>
      </c>
      <c r="AQ295" s="62">
        <f t="shared" si="1000"/>
        <v>0</v>
      </c>
      <c r="AR295" s="62">
        <f>SUM(AR296:AR298)</f>
        <v>0</v>
      </c>
      <c r="AS295" s="62">
        <f t="shared" ref="AS295:AX295" si="1001">SUM(AS296:AS298)</f>
        <v>0</v>
      </c>
      <c r="AT295" s="62">
        <f t="shared" si="1001"/>
        <v>0</v>
      </c>
      <c r="AU295" s="62">
        <f t="shared" si="1001"/>
        <v>0</v>
      </c>
      <c r="AV295" s="62">
        <f t="shared" si="1001"/>
        <v>0</v>
      </c>
      <c r="AW295" s="62">
        <f t="shared" si="1001"/>
        <v>0</v>
      </c>
      <c r="AX295" s="62">
        <f t="shared" si="1001"/>
        <v>0</v>
      </c>
      <c r="AY295" s="62">
        <f>SUM(AY296:AY298)</f>
        <v>0</v>
      </c>
      <c r="AZ295" s="62">
        <f t="shared" ref="AZ295:BE295" si="1002">SUM(AZ296:AZ298)</f>
        <v>0</v>
      </c>
      <c r="BA295" s="62">
        <f t="shared" si="1002"/>
        <v>0</v>
      </c>
      <c r="BB295" s="62">
        <f t="shared" si="1002"/>
        <v>0</v>
      </c>
      <c r="BC295" s="62">
        <f t="shared" si="1002"/>
        <v>0</v>
      </c>
      <c r="BD295" s="62">
        <f t="shared" si="1002"/>
        <v>0</v>
      </c>
      <c r="BE295" s="62">
        <f t="shared" si="1002"/>
        <v>0</v>
      </c>
      <c r="BF295" s="62">
        <f>SUM(BF296:BF298)</f>
        <v>11596496.800000001</v>
      </c>
      <c r="BG295" s="62">
        <f t="shared" ref="BG295:BH295" si="1003">SUM(BG296:BG298)</f>
        <v>1974848.96</v>
      </c>
      <c r="BH295" s="62">
        <f t="shared" si="1003"/>
        <v>13571345.760000002</v>
      </c>
      <c r="BI295" s="62">
        <f>+BI296</f>
        <v>0</v>
      </c>
      <c r="BJ295" s="62">
        <f t="shared" ref="BJ295:BK295" si="1004">+BJ296</f>
        <v>0</v>
      </c>
      <c r="BK295" s="62">
        <f t="shared" si="1004"/>
        <v>0</v>
      </c>
      <c r="BL295" s="62">
        <f t="shared" si="717"/>
        <v>13571345.760000002</v>
      </c>
      <c r="BM295" s="304"/>
      <c r="BN295" s="304"/>
      <c r="BO295" s="304"/>
      <c r="BP295" s="304"/>
      <c r="BQ295" s="304"/>
      <c r="BR295" s="304"/>
      <c r="BS295" s="64"/>
      <c r="BT295" s="77"/>
    </row>
    <row r="296" spans="1:73" s="46" customFormat="1">
      <c r="A296" s="77"/>
      <c r="B296" s="20">
        <v>2014</v>
      </c>
      <c r="C296" s="65">
        <v>8317</v>
      </c>
      <c r="D296" s="20">
        <v>2</v>
      </c>
      <c r="E296" s="20">
        <v>3000</v>
      </c>
      <c r="F296" s="20">
        <v>3300</v>
      </c>
      <c r="G296" s="20">
        <v>339</v>
      </c>
      <c r="H296" s="20">
        <v>1</v>
      </c>
      <c r="I296" s="66" t="s">
        <v>96</v>
      </c>
      <c r="J296" s="67">
        <v>11596496.800000001</v>
      </c>
      <c r="K296" s="67">
        <v>1974848.96</v>
      </c>
      <c r="L296" s="68">
        <f>J296+K296</f>
        <v>13571345.760000002</v>
      </c>
      <c r="M296" s="67">
        <v>0</v>
      </c>
      <c r="N296" s="67">
        <v>0</v>
      </c>
      <c r="O296" s="68">
        <f>+M296+N296</f>
        <v>0</v>
      </c>
      <c r="P296" s="68">
        <f>+L296+O296</f>
        <v>13571345.760000002</v>
      </c>
      <c r="Q296" s="71">
        <v>0</v>
      </c>
      <c r="R296" s="71">
        <v>0</v>
      </c>
      <c r="S296" s="71">
        <v>0</v>
      </c>
      <c r="T296" s="71">
        <v>0</v>
      </c>
      <c r="U296" s="71">
        <v>0</v>
      </c>
      <c r="V296" s="71">
        <v>0</v>
      </c>
      <c r="W296" s="67">
        <v>0</v>
      </c>
      <c r="X296" s="67">
        <v>0</v>
      </c>
      <c r="Y296" s="68">
        <v>0</v>
      </c>
      <c r="Z296" s="67">
        <v>0</v>
      </c>
      <c r="AA296" s="67">
        <v>0</v>
      </c>
      <c r="AB296" s="68">
        <v>0</v>
      </c>
      <c r="AC296" s="68">
        <f t="shared" ref="AC296:AC298" si="1005">+Y296+AB296</f>
        <v>0</v>
      </c>
      <c r="AD296" s="67">
        <f t="shared" ref="AD296:AE298" si="1006">J296+Q296-T296</f>
        <v>11596496.800000001</v>
      </c>
      <c r="AE296" s="67">
        <f t="shared" si="1006"/>
        <v>1974848.96</v>
      </c>
      <c r="AF296" s="68">
        <f t="shared" ref="AF296:AF298" si="1007">AD296+AE296</f>
        <v>13571345.760000002</v>
      </c>
      <c r="AG296" s="67">
        <f>+M296-T296</f>
        <v>0</v>
      </c>
      <c r="AH296" s="67">
        <f>+N296-U296</f>
        <v>0</v>
      </c>
      <c r="AI296" s="68">
        <f t="shared" ref="AI296:AI298" si="1008">+AG296+AH296</f>
        <v>0</v>
      </c>
      <c r="AJ296" s="68">
        <f t="shared" ref="AJ296:AJ298" si="1009">+AF296+AI296</f>
        <v>13571345.760000002</v>
      </c>
      <c r="AK296" s="71">
        <v>0</v>
      </c>
      <c r="AL296" s="71">
        <v>0</v>
      </c>
      <c r="AM296" s="68">
        <f>AK296+AL296</f>
        <v>0</v>
      </c>
      <c r="AN296" s="71">
        <v>0</v>
      </c>
      <c r="AO296" s="71">
        <v>0</v>
      </c>
      <c r="AP296" s="68">
        <f>+AN296+AO296</f>
        <v>0</v>
      </c>
      <c r="AQ296" s="68">
        <f>+AM296+AP296</f>
        <v>0</v>
      </c>
      <c r="AR296" s="71">
        <v>0</v>
      </c>
      <c r="AS296" s="71">
        <v>0</v>
      </c>
      <c r="AT296" s="68">
        <f>AR296+AS296</f>
        <v>0</v>
      </c>
      <c r="AU296" s="71">
        <v>0</v>
      </c>
      <c r="AV296" s="71">
        <v>0</v>
      </c>
      <c r="AW296" s="68">
        <f>+AU296+AV296</f>
        <v>0</v>
      </c>
      <c r="AX296" s="68">
        <f>+AT296+AW296</f>
        <v>0</v>
      </c>
      <c r="AY296" s="71">
        <v>0</v>
      </c>
      <c r="AZ296" s="71">
        <v>0</v>
      </c>
      <c r="BA296" s="68">
        <f>AY296+AZ296</f>
        <v>0</v>
      </c>
      <c r="BB296" s="71">
        <v>0</v>
      </c>
      <c r="BC296" s="71">
        <v>0</v>
      </c>
      <c r="BD296" s="68">
        <f>+BB296+BC296</f>
        <v>0</v>
      </c>
      <c r="BE296" s="68">
        <f>+BA296+BD296</f>
        <v>0</v>
      </c>
      <c r="BF296" s="67">
        <f t="shared" ref="BF296:BG298" si="1010">AD296-AK296-AR296-AY296</f>
        <v>11596496.800000001</v>
      </c>
      <c r="BG296" s="67">
        <f t="shared" si="1010"/>
        <v>1974848.96</v>
      </c>
      <c r="BH296" s="68">
        <f t="shared" ref="BH296:BH298" si="1011">BF296+BG296</f>
        <v>13571345.760000002</v>
      </c>
      <c r="BI296" s="67">
        <f t="shared" ref="BI296:BJ298" si="1012">AG296-AN296-AU296-BB296</f>
        <v>0</v>
      </c>
      <c r="BJ296" s="67">
        <f t="shared" si="1012"/>
        <v>0</v>
      </c>
      <c r="BK296" s="68">
        <f t="shared" ref="BK296:BK298" si="1013">+BI296+BJ296</f>
        <v>0</v>
      </c>
      <c r="BL296" s="68">
        <f t="shared" si="717"/>
        <v>13571345.760000002</v>
      </c>
      <c r="BM296" s="305">
        <v>7092</v>
      </c>
      <c r="BN296" s="305">
        <v>2364</v>
      </c>
      <c r="BO296" s="306"/>
      <c r="BP296" s="306"/>
      <c r="BQ296" s="305">
        <v>7092</v>
      </c>
      <c r="BR296" s="305">
        <v>2364</v>
      </c>
      <c r="BS296" s="114" t="s">
        <v>208</v>
      </c>
      <c r="BT296" s="77"/>
    </row>
    <row r="297" spans="1:73" s="46" customFormat="1" hidden="1">
      <c r="A297" s="77"/>
      <c r="B297" s="20">
        <v>2014</v>
      </c>
      <c r="C297" s="65">
        <v>8317</v>
      </c>
      <c r="D297" s="20">
        <v>2</v>
      </c>
      <c r="E297" s="20">
        <v>3000</v>
      </c>
      <c r="F297" s="20">
        <v>3300</v>
      </c>
      <c r="G297" s="20">
        <v>339</v>
      </c>
      <c r="H297" s="20">
        <v>2</v>
      </c>
      <c r="I297" s="66" t="s">
        <v>226</v>
      </c>
      <c r="J297" s="67">
        <v>0</v>
      </c>
      <c r="K297" s="67">
        <v>0</v>
      </c>
      <c r="L297" s="68">
        <f>J297+K297</f>
        <v>0</v>
      </c>
      <c r="M297" s="67">
        <v>0</v>
      </c>
      <c r="N297" s="67">
        <v>0</v>
      </c>
      <c r="O297" s="68">
        <f>+M297+N297</f>
        <v>0</v>
      </c>
      <c r="P297" s="68">
        <f>+L297+O297</f>
        <v>0</v>
      </c>
      <c r="Q297" s="71">
        <v>0</v>
      </c>
      <c r="R297" s="71">
        <v>0</v>
      </c>
      <c r="S297" s="71">
        <v>0</v>
      </c>
      <c r="T297" s="71">
        <v>0</v>
      </c>
      <c r="U297" s="71">
        <v>0</v>
      </c>
      <c r="V297" s="71">
        <v>0</v>
      </c>
      <c r="W297" s="67">
        <v>0</v>
      </c>
      <c r="X297" s="67">
        <v>0</v>
      </c>
      <c r="Y297" s="68">
        <v>0</v>
      </c>
      <c r="Z297" s="67">
        <v>0</v>
      </c>
      <c r="AA297" s="67">
        <v>0</v>
      </c>
      <c r="AB297" s="68">
        <v>0</v>
      </c>
      <c r="AC297" s="68">
        <f t="shared" si="1005"/>
        <v>0</v>
      </c>
      <c r="AD297" s="67">
        <f t="shared" si="1006"/>
        <v>0</v>
      </c>
      <c r="AE297" s="67">
        <f t="shared" si="1006"/>
        <v>0</v>
      </c>
      <c r="AF297" s="68">
        <f t="shared" si="1007"/>
        <v>0</v>
      </c>
      <c r="AG297" s="67" t="e">
        <f>M297+#REF!-V297</f>
        <v>#REF!</v>
      </c>
      <c r="AH297" s="67" t="e">
        <f>N297+S297-#REF!</f>
        <v>#REF!</v>
      </c>
      <c r="AI297" s="68" t="e">
        <f t="shared" si="1008"/>
        <v>#REF!</v>
      </c>
      <c r="AJ297" s="68" t="e">
        <f t="shared" si="1009"/>
        <v>#REF!</v>
      </c>
      <c r="AK297" s="71">
        <v>0</v>
      </c>
      <c r="AL297" s="71">
        <v>0</v>
      </c>
      <c r="AM297" s="68">
        <f>AK297+AL297</f>
        <v>0</v>
      </c>
      <c r="AN297" s="71">
        <v>0</v>
      </c>
      <c r="AO297" s="71">
        <v>0</v>
      </c>
      <c r="AP297" s="68">
        <f>+AN297+AO297</f>
        <v>0</v>
      </c>
      <c r="AQ297" s="68">
        <f>+AM297+AP297</f>
        <v>0</v>
      </c>
      <c r="AR297" s="71">
        <v>0</v>
      </c>
      <c r="AS297" s="71">
        <v>0</v>
      </c>
      <c r="AT297" s="68">
        <f>AR297+AS297</f>
        <v>0</v>
      </c>
      <c r="AU297" s="71">
        <v>0</v>
      </c>
      <c r="AV297" s="71">
        <v>0</v>
      </c>
      <c r="AW297" s="68">
        <f>+AU297+AV297</f>
        <v>0</v>
      </c>
      <c r="AX297" s="68">
        <f>+AT297+AW297</f>
        <v>0</v>
      </c>
      <c r="AY297" s="71">
        <v>0</v>
      </c>
      <c r="AZ297" s="71">
        <v>0</v>
      </c>
      <c r="BA297" s="68">
        <f>AY297+AZ297</f>
        <v>0</v>
      </c>
      <c r="BB297" s="71">
        <v>0</v>
      </c>
      <c r="BC297" s="71">
        <v>0</v>
      </c>
      <c r="BD297" s="68">
        <f>+BB297+BC297</f>
        <v>0</v>
      </c>
      <c r="BE297" s="68">
        <f>+BA297+BD297</f>
        <v>0</v>
      </c>
      <c r="BF297" s="67">
        <f t="shared" si="1010"/>
        <v>0</v>
      </c>
      <c r="BG297" s="67">
        <f t="shared" si="1010"/>
        <v>0</v>
      </c>
      <c r="BH297" s="68">
        <f t="shared" si="1011"/>
        <v>0</v>
      </c>
      <c r="BI297" s="67" t="e">
        <f t="shared" si="1012"/>
        <v>#REF!</v>
      </c>
      <c r="BJ297" s="67" t="e">
        <f t="shared" si="1012"/>
        <v>#REF!</v>
      </c>
      <c r="BK297" s="68" t="e">
        <f t="shared" si="1013"/>
        <v>#REF!</v>
      </c>
      <c r="BL297" s="68" t="e">
        <f t="shared" si="717"/>
        <v>#REF!</v>
      </c>
      <c r="BM297" s="305">
        <v>0</v>
      </c>
      <c r="BN297" s="305">
        <v>0</v>
      </c>
      <c r="BO297" s="306"/>
      <c r="BP297" s="306"/>
      <c r="BQ297" s="305">
        <v>0</v>
      </c>
      <c r="BR297" s="305">
        <v>0</v>
      </c>
      <c r="BS297" s="114" t="s">
        <v>208</v>
      </c>
      <c r="BT297" s="77"/>
    </row>
    <row r="298" spans="1:73" s="46" customFormat="1" hidden="1">
      <c r="A298" s="77"/>
      <c r="B298" s="20">
        <v>2014</v>
      </c>
      <c r="C298" s="65">
        <v>8317</v>
      </c>
      <c r="D298" s="20">
        <v>2</v>
      </c>
      <c r="E298" s="20">
        <v>3000</v>
      </c>
      <c r="F298" s="20">
        <v>3300</v>
      </c>
      <c r="G298" s="20">
        <v>339</v>
      </c>
      <c r="H298" s="20">
        <v>3</v>
      </c>
      <c r="I298" s="66" t="s">
        <v>227</v>
      </c>
      <c r="J298" s="67">
        <v>0</v>
      </c>
      <c r="K298" s="67">
        <v>0</v>
      </c>
      <c r="L298" s="68">
        <f>J298+K298</f>
        <v>0</v>
      </c>
      <c r="M298" s="67">
        <v>0</v>
      </c>
      <c r="N298" s="67">
        <v>0</v>
      </c>
      <c r="O298" s="68">
        <f>+M298+N298</f>
        <v>0</v>
      </c>
      <c r="P298" s="68">
        <f>+L298+O298</f>
        <v>0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67">
        <v>0</v>
      </c>
      <c r="X298" s="67">
        <v>0</v>
      </c>
      <c r="Y298" s="68">
        <v>0</v>
      </c>
      <c r="Z298" s="67">
        <v>0</v>
      </c>
      <c r="AA298" s="67">
        <v>0</v>
      </c>
      <c r="AB298" s="68">
        <v>0</v>
      </c>
      <c r="AC298" s="68">
        <f t="shared" si="1005"/>
        <v>0</v>
      </c>
      <c r="AD298" s="67">
        <f t="shared" si="1006"/>
        <v>0</v>
      </c>
      <c r="AE298" s="67">
        <f t="shared" si="1006"/>
        <v>0</v>
      </c>
      <c r="AF298" s="68">
        <f t="shared" si="1007"/>
        <v>0</v>
      </c>
      <c r="AG298" s="67" t="e">
        <f>M298+#REF!-V298</f>
        <v>#REF!</v>
      </c>
      <c r="AH298" s="67" t="e">
        <f>N298+S298-#REF!</f>
        <v>#REF!</v>
      </c>
      <c r="AI298" s="68" t="e">
        <f t="shared" si="1008"/>
        <v>#REF!</v>
      </c>
      <c r="AJ298" s="68" t="e">
        <f t="shared" si="1009"/>
        <v>#REF!</v>
      </c>
      <c r="AK298" s="71">
        <v>0</v>
      </c>
      <c r="AL298" s="71">
        <v>0</v>
      </c>
      <c r="AM298" s="68">
        <f>AK298+AL298</f>
        <v>0</v>
      </c>
      <c r="AN298" s="71">
        <v>0</v>
      </c>
      <c r="AO298" s="71">
        <v>0</v>
      </c>
      <c r="AP298" s="68">
        <f>+AN298+AO298</f>
        <v>0</v>
      </c>
      <c r="AQ298" s="68">
        <f>+AM298+AP298</f>
        <v>0</v>
      </c>
      <c r="AR298" s="71">
        <v>0</v>
      </c>
      <c r="AS298" s="71">
        <v>0</v>
      </c>
      <c r="AT298" s="68">
        <f>AR298+AS298</f>
        <v>0</v>
      </c>
      <c r="AU298" s="71">
        <v>0</v>
      </c>
      <c r="AV298" s="71">
        <v>0</v>
      </c>
      <c r="AW298" s="68">
        <f>+AU298+AV298</f>
        <v>0</v>
      </c>
      <c r="AX298" s="68">
        <f>+AT298+AW298</f>
        <v>0</v>
      </c>
      <c r="AY298" s="71">
        <v>0</v>
      </c>
      <c r="AZ298" s="71">
        <v>0</v>
      </c>
      <c r="BA298" s="68">
        <f>AY298+AZ298</f>
        <v>0</v>
      </c>
      <c r="BB298" s="71">
        <v>0</v>
      </c>
      <c r="BC298" s="71">
        <v>0</v>
      </c>
      <c r="BD298" s="68">
        <f>+BB298+BC298</f>
        <v>0</v>
      </c>
      <c r="BE298" s="68">
        <f>+BA298+BD298</f>
        <v>0</v>
      </c>
      <c r="BF298" s="67">
        <f t="shared" si="1010"/>
        <v>0</v>
      </c>
      <c r="BG298" s="67">
        <f t="shared" si="1010"/>
        <v>0</v>
      </c>
      <c r="BH298" s="68">
        <f t="shared" si="1011"/>
        <v>0</v>
      </c>
      <c r="BI298" s="67" t="e">
        <f t="shared" si="1012"/>
        <v>#REF!</v>
      </c>
      <c r="BJ298" s="67" t="e">
        <f t="shared" si="1012"/>
        <v>#REF!</v>
      </c>
      <c r="BK298" s="68" t="e">
        <f t="shared" si="1013"/>
        <v>#REF!</v>
      </c>
      <c r="BL298" s="68" t="e">
        <f t="shared" si="717"/>
        <v>#REF!</v>
      </c>
      <c r="BM298" s="305">
        <v>0</v>
      </c>
      <c r="BN298" s="305">
        <v>0</v>
      </c>
      <c r="BO298" s="306"/>
      <c r="BP298" s="306"/>
      <c r="BQ298" s="305">
        <v>0</v>
      </c>
      <c r="BR298" s="305">
        <v>0</v>
      </c>
      <c r="BS298" s="114" t="s">
        <v>228</v>
      </c>
      <c r="BT298" s="77"/>
    </row>
    <row r="299" spans="1:73" s="101" customFormat="1" ht="40.5" hidden="1">
      <c r="A299" s="100"/>
      <c r="B299" s="53">
        <v>2014</v>
      </c>
      <c r="C299" s="54">
        <v>8317</v>
      </c>
      <c r="D299" s="53">
        <v>2</v>
      </c>
      <c r="E299" s="53">
        <v>3000</v>
      </c>
      <c r="F299" s="53">
        <v>3500</v>
      </c>
      <c r="G299" s="53"/>
      <c r="H299" s="53"/>
      <c r="I299" s="55" t="s">
        <v>98</v>
      </c>
      <c r="J299" s="56">
        <f>+J300+J302+J304+J306+J308+J310+J312</f>
        <v>0</v>
      </c>
      <c r="K299" s="56">
        <f t="shared" ref="K299:P299" si="1014">+K300+K302+K304+K306+K308+K310+K312</f>
        <v>0</v>
      </c>
      <c r="L299" s="56">
        <f t="shared" si="1014"/>
        <v>0</v>
      </c>
      <c r="M299" s="56">
        <f t="shared" si="1014"/>
        <v>0</v>
      </c>
      <c r="N299" s="56">
        <f t="shared" si="1014"/>
        <v>0</v>
      </c>
      <c r="O299" s="56">
        <f t="shared" si="1014"/>
        <v>0</v>
      </c>
      <c r="P299" s="56">
        <f t="shared" si="1014"/>
        <v>0</v>
      </c>
      <c r="Q299" s="56">
        <f>+Q300+Q302+Q304+Q306+Q308+Q310+Q312</f>
        <v>0</v>
      </c>
      <c r="R299" s="56">
        <f t="shared" ref="R299:S299" si="1015">+R300+R302+R304+R306+R308+R310+R312</f>
        <v>0</v>
      </c>
      <c r="S299" s="56">
        <f t="shared" si="1015"/>
        <v>0</v>
      </c>
      <c r="T299" s="56">
        <f>+T300+T302+T304+T306+T308+T310+T312</f>
        <v>0</v>
      </c>
      <c r="U299" s="56">
        <f t="shared" ref="U299:V299" si="1016">+U300+U302+U304+U306+U308+U310+U312</f>
        <v>0</v>
      </c>
      <c r="V299" s="56">
        <f t="shared" si="1016"/>
        <v>0</v>
      </c>
      <c r="W299" s="56">
        <v>0</v>
      </c>
      <c r="X299" s="56">
        <v>0</v>
      </c>
      <c r="Y299" s="56">
        <v>0</v>
      </c>
      <c r="Z299" s="56">
        <v>0</v>
      </c>
      <c r="AA299" s="56">
        <v>0</v>
      </c>
      <c r="AB299" s="56">
        <v>0</v>
      </c>
      <c r="AC299" s="56">
        <f t="shared" ref="AC299" si="1017">+AC300+AC302+AC304+AC306+AC308+AC310+AC312</f>
        <v>0</v>
      </c>
      <c r="AD299" s="56">
        <f>+AD300+AD302+AD304+AD306+AD308+AD310+AD312</f>
        <v>0</v>
      </c>
      <c r="AE299" s="56">
        <f t="shared" ref="AE299:AJ299" si="1018">+AE300+AE302+AE304+AE306+AE308+AE310+AE312</f>
        <v>0</v>
      </c>
      <c r="AF299" s="56">
        <f t="shared" si="1018"/>
        <v>0</v>
      </c>
      <c r="AG299" s="56" t="e">
        <f t="shared" si="1018"/>
        <v>#REF!</v>
      </c>
      <c r="AH299" s="56" t="e">
        <f t="shared" si="1018"/>
        <v>#REF!</v>
      </c>
      <c r="AI299" s="56" t="e">
        <f t="shared" si="1018"/>
        <v>#REF!</v>
      </c>
      <c r="AJ299" s="56" t="e">
        <f t="shared" si="1018"/>
        <v>#REF!</v>
      </c>
      <c r="AK299" s="56">
        <f>+AK300+AK302+AK304+AK306+AK308+AK310+AK312</f>
        <v>0</v>
      </c>
      <c r="AL299" s="56">
        <f t="shared" ref="AL299:AQ299" si="1019">+AL300+AL302+AL304+AL306+AL308+AL310+AL312</f>
        <v>0</v>
      </c>
      <c r="AM299" s="56">
        <f t="shared" si="1019"/>
        <v>0</v>
      </c>
      <c r="AN299" s="56">
        <f t="shared" si="1019"/>
        <v>0</v>
      </c>
      <c r="AO299" s="56">
        <f t="shared" si="1019"/>
        <v>0</v>
      </c>
      <c r="AP299" s="56">
        <f t="shared" si="1019"/>
        <v>0</v>
      </c>
      <c r="AQ299" s="56">
        <f t="shared" si="1019"/>
        <v>0</v>
      </c>
      <c r="AR299" s="56">
        <f>+AR300+AR302+AR304+AR306+AR308+AR310+AR312</f>
        <v>0</v>
      </c>
      <c r="AS299" s="56">
        <f t="shared" ref="AS299:AX299" si="1020">+AS300+AS302+AS304+AS306+AS308+AS310+AS312</f>
        <v>0</v>
      </c>
      <c r="AT299" s="56">
        <f t="shared" si="1020"/>
        <v>0</v>
      </c>
      <c r="AU299" s="56">
        <f t="shared" si="1020"/>
        <v>0</v>
      </c>
      <c r="AV299" s="56">
        <f t="shared" si="1020"/>
        <v>0</v>
      </c>
      <c r="AW299" s="56">
        <f t="shared" si="1020"/>
        <v>0</v>
      </c>
      <c r="AX299" s="56">
        <f t="shared" si="1020"/>
        <v>0</v>
      </c>
      <c r="AY299" s="56">
        <f>+AY300+AY302+AY304+AY306+AY308+AY310+AY312</f>
        <v>0</v>
      </c>
      <c r="AZ299" s="56">
        <f t="shared" ref="AZ299:BE299" si="1021">+AZ300+AZ302+AZ304+AZ306+AZ308+AZ310+AZ312</f>
        <v>0</v>
      </c>
      <c r="BA299" s="56">
        <f t="shared" si="1021"/>
        <v>0</v>
      </c>
      <c r="BB299" s="56">
        <f t="shared" si="1021"/>
        <v>0</v>
      </c>
      <c r="BC299" s="56">
        <f t="shared" si="1021"/>
        <v>0</v>
      </c>
      <c r="BD299" s="56">
        <f t="shared" si="1021"/>
        <v>0</v>
      </c>
      <c r="BE299" s="56">
        <f t="shared" si="1021"/>
        <v>0</v>
      </c>
      <c r="BF299" s="56">
        <f>+BF300+BF302+BF304+BF306+BF308+BF310+BF312</f>
        <v>0</v>
      </c>
      <c r="BG299" s="56">
        <f t="shared" ref="BG299:BK299" si="1022">+BG300+BG302+BG304+BG306+BG308+BG310+BG312</f>
        <v>0</v>
      </c>
      <c r="BH299" s="56">
        <f t="shared" si="1022"/>
        <v>0</v>
      </c>
      <c r="BI299" s="56" t="e">
        <f t="shared" si="1022"/>
        <v>#REF!</v>
      </c>
      <c r="BJ299" s="56" t="e">
        <f t="shared" si="1022"/>
        <v>#REF!</v>
      </c>
      <c r="BK299" s="56" t="e">
        <f t="shared" si="1022"/>
        <v>#REF!</v>
      </c>
      <c r="BL299" s="56" t="e">
        <f t="shared" si="717"/>
        <v>#REF!</v>
      </c>
      <c r="BM299" s="303"/>
      <c r="BN299" s="303"/>
      <c r="BO299" s="303"/>
      <c r="BP299" s="303"/>
      <c r="BQ299" s="303"/>
      <c r="BR299" s="303"/>
      <c r="BS299" s="58"/>
      <c r="BT299" s="113"/>
    </row>
    <row r="300" spans="1:73" s="101" customFormat="1" ht="40.5" hidden="1">
      <c r="A300" s="100"/>
      <c r="B300" s="59">
        <v>2014</v>
      </c>
      <c r="C300" s="60">
        <v>8317</v>
      </c>
      <c r="D300" s="59">
        <v>2</v>
      </c>
      <c r="E300" s="59">
        <v>3000</v>
      </c>
      <c r="F300" s="59">
        <v>3500</v>
      </c>
      <c r="G300" s="59">
        <v>351</v>
      </c>
      <c r="H300" s="59"/>
      <c r="I300" s="61" t="s">
        <v>229</v>
      </c>
      <c r="J300" s="62">
        <f t="shared" ref="J300:P312" si="1023">J301</f>
        <v>0</v>
      </c>
      <c r="K300" s="62">
        <f t="shared" si="1023"/>
        <v>0</v>
      </c>
      <c r="L300" s="62">
        <f t="shared" si="1023"/>
        <v>0</v>
      </c>
      <c r="M300" s="62">
        <f t="shared" si="1023"/>
        <v>0</v>
      </c>
      <c r="N300" s="62">
        <f t="shared" si="1023"/>
        <v>0</v>
      </c>
      <c r="O300" s="62">
        <f t="shared" si="1023"/>
        <v>0</v>
      </c>
      <c r="P300" s="62">
        <f t="shared" si="1023"/>
        <v>0</v>
      </c>
      <c r="Q300" s="62">
        <f t="shared" ref="Q300:AC312" si="1024">Q301</f>
        <v>0</v>
      </c>
      <c r="R300" s="62">
        <f t="shared" si="1024"/>
        <v>0</v>
      </c>
      <c r="S300" s="62">
        <f t="shared" si="1024"/>
        <v>0</v>
      </c>
      <c r="T300" s="62">
        <f t="shared" si="1024"/>
        <v>0</v>
      </c>
      <c r="U300" s="62">
        <f t="shared" si="1024"/>
        <v>0</v>
      </c>
      <c r="V300" s="62">
        <f t="shared" si="1024"/>
        <v>0</v>
      </c>
      <c r="W300" s="62">
        <v>0</v>
      </c>
      <c r="X300" s="62">
        <v>0</v>
      </c>
      <c r="Y300" s="62">
        <v>0</v>
      </c>
      <c r="Z300" s="62">
        <v>0</v>
      </c>
      <c r="AA300" s="62">
        <v>0</v>
      </c>
      <c r="AB300" s="62">
        <v>0</v>
      </c>
      <c r="AC300" s="62">
        <f t="shared" si="1024"/>
        <v>0</v>
      </c>
      <c r="AD300" s="62">
        <f t="shared" ref="AD300:AS312" si="1025">AD301</f>
        <v>0</v>
      </c>
      <c r="AE300" s="62">
        <f t="shared" si="1025"/>
        <v>0</v>
      </c>
      <c r="AF300" s="62">
        <f t="shared" si="1025"/>
        <v>0</v>
      </c>
      <c r="AG300" s="62" t="e">
        <f t="shared" si="1025"/>
        <v>#REF!</v>
      </c>
      <c r="AH300" s="62" t="e">
        <f t="shared" si="1025"/>
        <v>#REF!</v>
      </c>
      <c r="AI300" s="62" t="e">
        <f t="shared" si="1025"/>
        <v>#REF!</v>
      </c>
      <c r="AJ300" s="62" t="e">
        <f t="shared" si="1025"/>
        <v>#REF!</v>
      </c>
      <c r="AK300" s="62">
        <f t="shared" si="1025"/>
        <v>0</v>
      </c>
      <c r="AL300" s="62">
        <f t="shared" si="1025"/>
        <v>0</v>
      </c>
      <c r="AM300" s="62">
        <f t="shared" si="1025"/>
        <v>0</v>
      </c>
      <c r="AN300" s="62">
        <f t="shared" si="1025"/>
        <v>0</v>
      </c>
      <c r="AO300" s="62">
        <f t="shared" si="1025"/>
        <v>0</v>
      </c>
      <c r="AP300" s="62">
        <f t="shared" si="1025"/>
        <v>0</v>
      </c>
      <c r="AQ300" s="62">
        <f t="shared" si="1025"/>
        <v>0</v>
      </c>
      <c r="AR300" s="62">
        <f t="shared" si="1025"/>
        <v>0</v>
      </c>
      <c r="AS300" s="62">
        <f t="shared" si="1025"/>
        <v>0</v>
      </c>
      <c r="AT300" s="62">
        <f t="shared" ref="AT300:BI300" si="1026">AT301</f>
        <v>0</v>
      </c>
      <c r="AU300" s="62">
        <f t="shared" si="1026"/>
        <v>0</v>
      </c>
      <c r="AV300" s="62">
        <f t="shared" si="1026"/>
        <v>0</v>
      </c>
      <c r="AW300" s="62">
        <f t="shared" si="1026"/>
        <v>0</v>
      </c>
      <c r="AX300" s="62">
        <f t="shared" si="1026"/>
        <v>0</v>
      </c>
      <c r="AY300" s="62">
        <f t="shared" si="1026"/>
        <v>0</v>
      </c>
      <c r="AZ300" s="62">
        <f t="shared" si="1026"/>
        <v>0</v>
      </c>
      <c r="BA300" s="62">
        <f t="shared" si="1026"/>
        <v>0</v>
      </c>
      <c r="BB300" s="62">
        <f t="shared" si="1026"/>
        <v>0</v>
      </c>
      <c r="BC300" s="62">
        <f t="shared" si="1026"/>
        <v>0</v>
      </c>
      <c r="BD300" s="62">
        <f t="shared" si="1026"/>
        <v>0</v>
      </c>
      <c r="BE300" s="62">
        <f t="shared" si="1026"/>
        <v>0</v>
      </c>
      <c r="BF300" s="62">
        <f t="shared" si="1026"/>
        <v>0</v>
      </c>
      <c r="BG300" s="62">
        <f t="shared" si="1026"/>
        <v>0</v>
      </c>
      <c r="BH300" s="62">
        <f t="shared" si="1026"/>
        <v>0</v>
      </c>
      <c r="BI300" s="62" t="e">
        <f t="shared" si="1026"/>
        <v>#REF!</v>
      </c>
      <c r="BJ300" s="62" t="e">
        <f t="shared" ref="BF300:BK312" si="1027">BJ301</f>
        <v>#REF!</v>
      </c>
      <c r="BK300" s="62" t="e">
        <f t="shared" si="1027"/>
        <v>#REF!</v>
      </c>
      <c r="BL300" s="62" t="e">
        <f t="shared" si="717"/>
        <v>#REF!</v>
      </c>
      <c r="BM300" s="304"/>
      <c r="BN300" s="304"/>
      <c r="BO300" s="304"/>
      <c r="BP300" s="304"/>
      <c r="BQ300" s="304"/>
      <c r="BR300" s="304"/>
      <c r="BS300" s="64"/>
      <c r="BT300" s="113"/>
    </row>
    <row r="301" spans="1:73" s="101" customFormat="1" ht="40.5" hidden="1">
      <c r="A301" s="100"/>
      <c r="B301" s="20">
        <v>2014</v>
      </c>
      <c r="C301" s="65">
        <v>8317</v>
      </c>
      <c r="D301" s="20">
        <v>2</v>
      </c>
      <c r="E301" s="20">
        <v>3000</v>
      </c>
      <c r="F301" s="20">
        <v>3500</v>
      </c>
      <c r="G301" s="20">
        <v>351</v>
      </c>
      <c r="H301" s="20">
        <v>1</v>
      </c>
      <c r="I301" s="66" t="s">
        <v>230</v>
      </c>
      <c r="J301" s="67">
        <v>0</v>
      </c>
      <c r="K301" s="67">
        <v>0</v>
      </c>
      <c r="L301" s="68">
        <f>J301+K301</f>
        <v>0</v>
      </c>
      <c r="M301" s="67">
        <v>0</v>
      </c>
      <c r="N301" s="67">
        <v>0</v>
      </c>
      <c r="O301" s="68">
        <f>+M301+N301</f>
        <v>0</v>
      </c>
      <c r="P301" s="68">
        <f>+L301+O301</f>
        <v>0</v>
      </c>
      <c r="Q301" s="71">
        <v>0</v>
      </c>
      <c r="R301" s="71">
        <v>0</v>
      </c>
      <c r="S301" s="71">
        <v>0</v>
      </c>
      <c r="T301" s="71">
        <v>0</v>
      </c>
      <c r="U301" s="71">
        <v>0</v>
      </c>
      <c r="V301" s="71">
        <v>0</v>
      </c>
      <c r="W301" s="67">
        <v>0</v>
      </c>
      <c r="X301" s="67">
        <v>0</v>
      </c>
      <c r="Y301" s="68">
        <v>0</v>
      </c>
      <c r="Z301" s="67">
        <v>0</v>
      </c>
      <c r="AA301" s="67">
        <v>0</v>
      </c>
      <c r="AB301" s="68">
        <v>0</v>
      </c>
      <c r="AC301" s="68">
        <f>+Y301+AB301</f>
        <v>0</v>
      </c>
      <c r="AD301" s="67">
        <f>J301+Q301-T301</f>
        <v>0</v>
      </c>
      <c r="AE301" s="67">
        <f>K301+R301-U301</f>
        <v>0</v>
      </c>
      <c r="AF301" s="68">
        <f>AD301+AE301</f>
        <v>0</v>
      </c>
      <c r="AG301" s="67" t="e">
        <f>M301+#REF!-V301</f>
        <v>#REF!</v>
      </c>
      <c r="AH301" s="67" t="e">
        <f>N301+S301-#REF!</f>
        <v>#REF!</v>
      </c>
      <c r="AI301" s="68" t="e">
        <f>+AG301+AH301</f>
        <v>#REF!</v>
      </c>
      <c r="AJ301" s="68" t="e">
        <f>+AF301+AI301</f>
        <v>#REF!</v>
      </c>
      <c r="AK301" s="71">
        <v>0</v>
      </c>
      <c r="AL301" s="71">
        <v>0</v>
      </c>
      <c r="AM301" s="68">
        <f>AK301+AL301</f>
        <v>0</v>
      </c>
      <c r="AN301" s="71">
        <v>0</v>
      </c>
      <c r="AO301" s="71">
        <v>0</v>
      </c>
      <c r="AP301" s="68">
        <f>+AN301+AO301</f>
        <v>0</v>
      </c>
      <c r="AQ301" s="68">
        <f>+AM301+AP301</f>
        <v>0</v>
      </c>
      <c r="AR301" s="71">
        <v>0</v>
      </c>
      <c r="AS301" s="71">
        <v>0</v>
      </c>
      <c r="AT301" s="68">
        <f>AR301+AS301</f>
        <v>0</v>
      </c>
      <c r="AU301" s="71">
        <v>0</v>
      </c>
      <c r="AV301" s="71">
        <v>0</v>
      </c>
      <c r="AW301" s="68">
        <f>+AU301+AV301</f>
        <v>0</v>
      </c>
      <c r="AX301" s="68">
        <f>+AT301+AW301</f>
        <v>0</v>
      </c>
      <c r="AY301" s="71">
        <v>0</v>
      </c>
      <c r="AZ301" s="71">
        <v>0</v>
      </c>
      <c r="BA301" s="68">
        <f>AY301+AZ301</f>
        <v>0</v>
      </c>
      <c r="BB301" s="71">
        <v>0</v>
      </c>
      <c r="BC301" s="71">
        <v>0</v>
      </c>
      <c r="BD301" s="68">
        <f>+BB301+BC301</f>
        <v>0</v>
      </c>
      <c r="BE301" s="68">
        <f>+BA301+BD301</f>
        <v>0</v>
      </c>
      <c r="BF301" s="67">
        <f t="shared" ref="BF301:BG301" si="1028">AD301-AK301-AR301-AY301</f>
        <v>0</v>
      </c>
      <c r="BG301" s="67">
        <f t="shared" si="1028"/>
        <v>0</v>
      </c>
      <c r="BH301" s="68">
        <f t="shared" ref="BH301" si="1029">BF301+BG301</f>
        <v>0</v>
      </c>
      <c r="BI301" s="67" t="e">
        <f t="shared" ref="BI301:BJ301" si="1030">AG301-AN301-AU301-BB301</f>
        <v>#REF!</v>
      </c>
      <c r="BJ301" s="67" t="e">
        <f t="shared" si="1030"/>
        <v>#REF!</v>
      </c>
      <c r="BK301" s="68" t="e">
        <f t="shared" ref="BK301" si="1031">+BI301+BJ301</f>
        <v>#REF!</v>
      </c>
      <c r="BL301" s="68" t="e">
        <f t="shared" si="717"/>
        <v>#REF!</v>
      </c>
      <c r="BM301" s="305">
        <v>0</v>
      </c>
      <c r="BN301" s="305">
        <v>0</v>
      </c>
      <c r="BO301" s="306"/>
      <c r="BP301" s="306"/>
      <c r="BQ301" s="305">
        <v>0</v>
      </c>
      <c r="BR301" s="305">
        <v>0</v>
      </c>
      <c r="BS301" s="114" t="s">
        <v>208</v>
      </c>
      <c r="BT301" s="100"/>
    </row>
    <row r="302" spans="1:73" s="79" customFormat="1" ht="60.75" hidden="1">
      <c r="A302" s="77"/>
      <c r="B302" s="59">
        <v>2014</v>
      </c>
      <c r="C302" s="60">
        <v>8317</v>
      </c>
      <c r="D302" s="59">
        <v>2</v>
      </c>
      <c r="E302" s="59">
        <v>3000</v>
      </c>
      <c r="F302" s="59">
        <v>3500</v>
      </c>
      <c r="G302" s="59">
        <v>353</v>
      </c>
      <c r="H302" s="59"/>
      <c r="I302" s="61" t="s">
        <v>231</v>
      </c>
      <c r="J302" s="62">
        <f t="shared" si="1023"/>
        <v>0</v>
      </c>
      <c r="K302" s="62">
        <f t="shared" si="1023"/>
        <v>0</v>
      </c>
      <c r="L302" s="62">
        <f t="shared" si="1023"/>
        <v>0</v>
      </c>
      <c r="M302" s="62">
        <f t="shared" si="1023"/>
        <v>0</v>
      </c>
      <c r="N302" s="62">
        <f t="shared" si="1023"/>
        <v>0</v>
      </c>
      <c r="O302" s="62">
        <f t="shared" si="1023"/>
        <v>0</v>
      </c>
      <c r="P302" s="62">
        <f t="shared" si="1023"/>
        <v>0</v>
      </c>
      <c r="Q302" s="62">
        <f t="shared" si="1024"/>
        <v>0</v>
      </c>
      <c r="R302" s="62">
        <f t="shared" si="1024"/>
        <v>0</v>
      </c>
      <c r="S302" s="62">
        <f t="shared" si="1024"/>
        <v>0</v>
      </c>
      <c r="T302" s="62">
        <f t="shared" si="1024"/>
        <v>0</v>
      </c>
      <c r="U302" s="62">
        <f t="shared" si="1024"/>
        <v>0</v>
      </c>
      <c r="V302" s="62">
        <f t="shared" si="1024"/>
        <v>0</v>
      </c>
      <c r="W302" s="62">
        <v>0</v>
      </c>
      <c r="X302" s="62">
        <v>0</v>
      </c>
      <c r="Y302" s="62">
        <v>0</v>
      </c>
      <c r="Z302" s="62">
        <v>0</v>
      </c>
      <c r="AA302" s="62">
        <v>0</v>
      </c>
      <c r="AB302" s="62">
        <v>0</v>
      </c>
      <c r="AC302" s="62">
        <f t="shared" si="1024"/>
        <v>0</v>
      </c>
      <c r="AD302" s="62">
        <f t="shared" si="1025"/>
        <v>0</v>
      </c>
      <c r="AE302" s="62">
        <f t="shared" si="1025"/>
        <v>0</v>
      </c>
      <c r="AF302" s="62">
        <f t="shared" si="1025"/>
        <v>0</v>
      </c>
      <c r="AG302" s="62" t="e">
        <f t="shared" si="1025"/>
        <v>#REF!</v>
      </c>
      <c r="AH302" s="62" t="e">
        <f t="shared" si="1025"/>
        <v>#REF!</v>
      </c>
      <c r="AI302" s="62" t="e">
        <f t="shared" si="1025"/>
        <v>#REF!</v>
      </c>
      <c r="AJ302" s="62" t="e">
        <f t="shared" si="1025"/>
        <v>#REF!</v>
      </c>
      <c r="AK302" s="62">
        <f t="shared" si="1025"/>
        <v>0</v>
      </c>
      <c r="AL302" s="62">
        <f t="shared" si="1025"/>
        <v>0</v>
      </c>
      <c r="AM302" s="62">
        <f t="shared" si="1025"/>
        <v>0</v>
      </c>
      <c r="AN302" s="62">
        <f t="shared" si="1025"/>
        <v>0</v>
      </c>
      <c r="AO302" s="62">
        <f t="shared" si="1025"/>
        <v>0</v>
      </c>
      <c r="AP302" s="62">
        <f t="shared" si="1025"/>
        <v>0</v>
      </c>
      <c r="AQ302" s="62">
        <f t="shared" si="1025"/>
        <v>0</v>
      </c>
      <c r="AR302" s="62">
        <f t="shared" si="1025"/>
        <v>0</v>
      </c>
      <c r="AS302" s="62">
        <f t="shared" si="1025"/>
        <v>0</v>
      </c>
      <c r="AT302" s="62">
        <f t="shared" ref="AT302:BE302" si="1032">AT303</f>
        <v>0</v>
      </c>
      <c r="AU302" s="62">
        <f t="shared" si="1032"/>
        <v>0</v>
      </c>
      <c r="AV302" s="62">
        <f t="shared" si="1032"/>
        <v>0</v>
      </c>
      <c r="AW302" s="62">
        <f t="shared" si="1032"/>
        <v>0</v>
      </c>
      <c r="AX302" s="62">
        <f t="shared" si="1032"/>
        <v>0</v>
      </c>
      <c r="AY302" s="62">
        <f t="shared" si="1032"/>
        <v>0</v>
      </c>
      <c r="AZ302" s="62">
        <f t="shared" si="1032"/>
        <v>0</v>
      </c>
      <c r="BA302" s="62">
        <f t="shared" si="1032"/>
        <v>0</v>
      </c>
      <c r="BB302" s="62">
        <f t="shared" si="1032"/>
        <v>0</v>
      </c>
      <c r="BC302" s="62">
        <f t="shared" si="1032"/>
        <v>0</v>
      </c>
      <c r="BD302" s="62">
        <f t="shared" si="1032"/>
        <v>0</v>
      </c>
      <c r="BE302" s="62">
        <f t="shared" si="1032"/>
        <v>0</v>
      </c>
      <c r="BF302" s="62">
        <f t="shared" si="1027"/>
        <v>0</v>
      </c>
      <c r="BG302" s="62">
        <f t="shared" si="1027"/>
        <v>0</v>
      </c>
      <c r="BH302" s="62">
        <f t="shared" si="1027"/>
        <v>0</v>
      </c>
      <c r="BI302" s="62" t="e">
        <f t="shared" si="1027"/>
        <v>#REF!</v>
      </c>
      <c r="BJ302" s="62" t="e">
        <f t="shared" si="1027"/>
        <v>#REF!</v>
      </c>
      <c r="BK302" s="62" t="e">
        <f t="shared" si="1027"/>
        <v>#REF!</v>
      </c>
      <c r="BL302" s="62" t="e">
        <f t="shared" si="717"/>
        <v>#REF!</v>
      </c>
      <c r="BM302" s="304"/>
      <c r="BN302" s="304"/>
      <c r="BO302" s="304"/>
      <c r="BP302" s="304"/>
      <c r="BQ302" s="304"/>
      <c r="BR302" s="304"/>
      <c r="BS302" s="64"/>
      <c r="BT302" s="77"/>
    </row>
    <row r="303" spans="1:73" s="46" customFormat="1" hidden="1">
      <c r="A303" s="77"/>
      <c r="B303" s="20">
        <v>2014</v>
      </c>
      <c r="C303" s="65">
        <v>8317</v>
      </c>
      <c r="D303" s="20">
        <v>2</v>
      </c>
      <c r="E303" s="20">
        <v>3000</v>
      </c>
      <c r="F303" s="20">
        <v>3500</v>
      </c>
      <c r="G303" s="20">
        <v>353</v>
      </c>
      <c r="H303" s="20">
        <v>1</v>
      </c>
      <c r="I303" s="66" t="s">
        <v>232</v>
      </c>
      <c r="J303" s="67">
        <v>0</v>
      </c>
      <c r="K303" s="67">
        <v>0</v>
      </c>
      <c r="L303" s="68">
        <f>J303+K303</f>
        <v>0</v>
      </c>
      <c r="M303" s="67">
        <v>0</v>
      </c>
      <c r="N303" s="67">
        <v>0</v>
      </c>
      <c r="O303" s="68">
        <f>+M303+N303</f>
        <v>0</v>
      </c>
      <c r="P303" s="68">
        <f>+L303+O303</f>
        <v>0</v>
      </c>
      <c r="Q303" s="71">
        <v>0</v>
      </c>
      <c r="R303" s="71">
        <v>0</v>
      </c>
      <c r="S303" s="71">
        <v>0</v>
      </c>
      <c r="T303" s="71">
        <v>0</v>
      </c>
      <c r="U303" s="71">
        <v>0</v>
      </c>
      <c r="V303" s="71">
        <v>0</v>
      </c>
      <c r="W303" s="67">
        <v>0</v>
      </c>
      <c r="X303" s="67">
        <v>0</v>
      </c>
      <c r="Y303" s="68">
        <v>0</v>
      </c>
      <c r="Z303" s="67">
        <v>0</v>
      </c>
      <c r="AA303" s="67">
        <v>0</v>
      </c>
      <c r="AB303" s="68">
        <v>0</v>
      </c>
      <c r="AC303" s="68">
        <f>+Y303+AB303</f>
        <v>0</v>
      </c>
      <c r="AD303" s="67">
        <f>J303+Q303-T303</f>
        <v>0</v>
      </c>
      <c r="AE303" s="67">
        <f>K303+R303-U303</f>
        <v>0</v>
      </c>
      <c r="AF303" s="68">
        <f>AD303+AE303</f>
        <v>0</v>
      </c>
      <c r="AG303" s="67" t="e">
        <f>M303+#REF!-V303</f>
        <v>#REF!</v>
      </c>
      <c r="AH303" s="67" t="e">
        <f>N303+S303-#REF!</f>
        <v>#REF!</v>
      </c>
      <c r="AI303" s="68" t="e">
        <f>+AG303+AH303</f>
        <v>#REF!</v>
      </c>
      <c r="AJ303" s="68" t="e">
        <f>+AF303+AI303</f>
        <v>#REF!</v>
      </c>
      <c r="AK303" s="71">
        <v>0</v>
      </c>
      <c r="AL303" s="71">
        <v>0</v>
      </c>
      <c r="AM303" s="68">
        <f>AK303+AL303</f>
        <v>0</v>
      </c>
      <c r="AN303" s="71">
        <v>0</v>
      </c>
      <c r="AO303" s="71">
        <v>0</v>
      </c>
      <c r="AP303" s="68">
        <f>+AN303+AO303</f>
        <v>0</v>
      </c>
      <c r="AQ303" s="68">
        <f>+AM303+AP303</f>
        <v>0</v>
      </c>
      <c r="AR303" s="71">
        <v>0</v>
      </c>
      <c r="AS303" s="71">
        <v>0</v>
      </c>
      <c r="AT303" s="68">
        <f>AR303+AS303</f>
        <v>0</v>
      </c>
      <c r="AU303" s="71">
        <v>0</v>
      </c>
      <c r="AV303" s="71">
        <v>0</v>
      </c>
      <c r="AW303" s="68">
        <f>+AU303+AV303</f>
        <v>0</v>
      </c>
      <c r="AX303" s="68">
        <f>+AT303+AW303</f>
        <v>0</v>
      </c>
      <c r="AY303" s="71">
        <v>0</v>
      </c>
      <c r="AZ303" s="71">
        <v>0</v>
      </c>
      <c r="BA303" s="68">
        <f>AY303+AZ303</f>
        <v>0</v>
      </c>
      <c r="BB303" s="71">
        <v>0</v>
      </c>
      <c r="BC303" s="71">
        <v>0</v>
      </c>
      <c r="BD303" s="68">
        <f>+BB303+BC303</f>
        <v>0</v>
      </c>
      <c r="BE303" s="68">
        <f>+BA303+BD303</f>
        <v>0</v>
      </c>
      <c r="BF303" s="67">
        <f t="shared" ref="BF303:BG303" si="1033">AD303-AK303-AR303-AY303</f>
        <v>0</v>
      </c>
      <c r="BG303" s="67">
        <f t="shared" si="1033"/>
        <v>0</v>
      </c>
      <c r="BH303" s="68">
        <f t="shared" ref="BH303" si="1034">BF303+BG303</f>
        <v>0</v>
      </c>
      <c r="BI303" s="67" t="e">
        <f t="shared" ref="BI303:BJ303" si="1035">AG303-AN303-AU303-BB303</f>
        <v>#REF!</v>
      </c>
      <c r="BJ303" s="67" t="e">
        <f t="shared" si="1035"/>
        <v>#REF!</v>
      </c>
      <c r="BK303" s="68" t="e">
        <f t="shared" ref="BK303" si="1036">+BI303+BJ303</f>
        <v>#REF!</v>
      </c>
      <c r="BL303" s="68" t="e">
        <f t="shared" si="717"/>
        <v>#REF!</v>
      </c>
      <c r="BM303" s="305">
        <v>0</v>
      </c>
      <c r="BN303" s="305">
        <v>0</v>
      </c>
      <c r="BO303" s="306"/>
      <c r="BP303" s="306"/>
      <c r="BQ303" s="305">
        <v>0</v>
      </c>
      <c r="BR303" s="305">
        <v>0</v>
      </c>
      <c r="BS303" s="114" t="s">
        <v>208</v>
      </c>
      <c r="BT303" s="77"/>
    </row>
    <row r="304" spans="1:73" s="46" customFormat="1" ht="40.5" hidden="1">
      <c r="A304" s="77"/>
      <c r="B304" s="59">
        <v>2014</v>
      </c>
      <c r="C304" s="60">
        <v>8317</v>
      </c>
      <c r="D304" s="59">
        <v>2</v>
      </c>
      <c r="E304" s="59">
        <v>3000</v>
      </c>
      <c r="F304" s="59">
        <v>3500</v>
      </c>
      <c r="G304" s="59">
        <v>354</v>
      </c>
      <c r="H304" s="59"/>
      <c r="I304" s="92" t="s">
        <v>233</v>
      </c>
      <c r="J304" s="62">
        <f t="shared" si="1023"/>
        <v>0</v>
      </c>
      <c r="K304" s="62">
        <f t="shared" si="1023"/>
        <v>0</v>
      </c>
      <c r="L304" s="62">
        <f t="shared" si="1023"/>
        <v>0</v>
      </c>
      <c r="M304" s="62">
        <f t="shared" si="1023"/>
        <v>0</v>
      </c>
      <c r="N304" s="62">
        <f t="shared" si="1023"/>
        <v>0</v>
      </c>
      <c r="O304" s="62">
        <f t="shared" si="1023"/>
        <v>0</v>
      </c>
      <c r="P304" s="62">
        <f t="shared" si="1023"/>
        <v>0</v>
      </c>
      <c r="Q304" s="62">
        <f t="shared" si="1024"/>
        <v>0</v>
      </c>
      <c r="R304" s="62">
        <f t="shared" si="1024"/>
        <v>0</v>
      </c>
      <c r="S304" s="62">
        <f t="shared" si="1024"/>
        <v>0</v>
      </c>
      <c r="T304" s="62">
        <f t="shared" si="1024"/>
        <v>0</v>
      </c>
      <c r="U304" s="62">
        <f t="shared" si="1024"/>
        <v>0</v>
      </c>
      <c r="V304" s="62">
        <f t="shared" si="1024"/>
        <v>0</v>
      </c>
      <c r="W304" s="62">
        <v>0</v>
      </c>
      <c r="X304" s="62">
        <v>0</v>
      </c>
      <c r="Y304" s="62">
        <v>0</v>
      </c>
      <c r="Z304" s="62">
        <v>0</v>
      </c>
      <c r="AA304" s="62">
        <v>0</v>
      </c>
      <c r="AB304" s="62">
        <v>0</v>
      </c>
      <c r="AC304" s="62">
        <f t="shared" si="1024"/>
        <v>0</v>
      </c>
      <c r="AD304" s="62">
        <f t="shared" si="1025"/>
        <v>0</v>
      </c>
      <c r="AE304" s="62">
        <f t="shared" si="1025"/>
        <v>0</v>
      </c>
      <c r="AF304" s="62">
        <f t="shared" si="1025"/>
        <v>0</v>
      </c>
      <c r="AG304" s="62" t="e">
        <f t="shared" si="1025"/>
        <v>#REF!</v>
      </c>
      <c r="AH304" s="62" t="e">
        <f t="shared" si="1025"/>
        <v>#REF!</v>
      </c>
      <c r="AI304" s="62" t="e">
        <f t="shared" si="1025"/>
        <v>#REF!</v>
      </c>
      <c r="AJ304" s="62" t="e">
        <f t="shared" si="1025"/>
        <v>#REF!</v>
      </c>
      <c r="AK304" s="62">
        <f t="shared" si="1025"/>
        <v>0</v>
      </c>
      <c r="AL304" s="62">
        <f t="shared" si="1025"/>
        <v>0</v>
      </c>
      <c r="AM304" s="62">
        <f t="shared" si="1025"/>
        <v>0</v>
      </c>
      <c r="AN304" s="62">
        <f t="shared" si="1025"/>
        <v>0</v>
      </c>
      <c r="AO304" s="62">
        <f t="shared" si="1025"/>
        <v>0</v>
      </c>
      <c r="AP304" s="62">
        <f t="shared" si="1025"/>
        <v>0</v>
      </c>
      <c r="AQ304" s="62">
        <f t="shared" si="1025"/>
        <v>0</v>
      </c>
      <c r="AR304" s="62">
        <f t="shared" si="1025"/>
        <v>0</v>
      </c>
      <c r="AS304" s="62">
        <f t="shared" si="1025"/>
        <v>0</v>
      </c>
      <c r="AT304" s="62">
        <f t="shared" ref="AT304:BE304" si="1037">AT305</f>
        <v>0</v>
      </c>
      <c r="AU304" s="62">
        <f t="shared" si="1037"/>
        <v>0</v>
      </c>
      <c r="AV304" s="62">
        <f t="shared" si="1037"/>
        <v>0</v>
      </c>
      <c r="AW304" s="62">
        <f t="shared" si="1037"/>
        <v>0</v>
      </c>
      <c r="AX304" s="62">
        <f t="shared" si="1037"/>
        <v>0</v>
      </c>
      <c r="AY304" s="62">
        <f t="shared" si="1037"/>
        <v>0</v>
      </c>
      <c r="AZ304" s="62">
        <f t="shared" si="1037"/>
        <v>0</v>
      </c>
      <c r="BA304" s="62">
        <f t="shared" si="1037"/>
        <v>0</v>
      </c>
      <c r="BB304" s="62">
        <f t="shared" si="1037"/>
        <v>0</v>
      </c>
      <c r="BC304" s="62">
        <f t="shared" si="1037"/>
        <v>0</v>
      </c>
      <c r="BD304" s="62">
        <f t="shared" si="1037"/>
        <v>0</v>
      </c>
      <c r="BE304" s="62">
        <f t="shared" si="1037"/>
        <v>0</v>
      </c>
      <c r="BF304" s="62">
        <f t="shared" si="1027"/>
        <v>0</v>
      </c>
      <c r="BG304" s="62">
        <f t="shared" si="1027"/>
        <v>0</v>
      </c>
      <c r="BH304" s="62">
        <f t="shared" si="1027"/>
        <v>0</v>
      </c>
      <c r="BI304" s="62" t="e">
        <f t="shared" si="1027"/>
        <v>#REF!</v>
      </c>
      <c r="BJ304" s="62" t="e">
        <f t="shared" si="1027"/>
        <v>#REF!</v>
      </c>
      <c r="BK304" s="62" t="e">
        <f t="shared" si="1027"/>
        <v>#REF!</v>
      </c>
      <c r="BL304" s="62" t="e">
        <f t="shared" si="717"/>
        <v>#REF!</v>
      </c>
      <c r="BM304" s="304"/>
      <c r="BN304" s="304"/>
      <c r="BO304" s="304"/>
      <c r="BP304" s="304"/>
      <c r="BQ304" s="304"/>
      <c r="BR304" s="304"/>
      <c r="BS304" s="64"/>
      <c r="BT304" s="77"/>
      <c r="BU304" s="117"/>
    </row>
    <row r="305" spans="1:73" s="46" customFormat="1" ht="40.5" hidden="1">
      <c r="A305" s="77"/>
      <c r="B305" s="20">
        <v>2014</v>
      </c>
      <c r="C305" s="65">
        <v>8317</v>
      </c>
      <c r="D305" s="20">
        <v>2</v>
      </c>
      <c r="E305" s="20">
        <v>3000</v>
      </c>
      <c r="F305" s="20">
        <v>3500</v>
      </c>
      <c r="G305" s="20">
        <v>354</v>
      </c>
      <c r="H305" s="20">
        <v>1</v>
      </c>
      <c r="I305" s="90" t="s">
        <v>234</v>
      </c>
      <c r="J305" s="67">
        <v>0</v>
      </c>
      <c r="K305" s="67">
        <v>0</v>
      </c>
      <c r="L305" s="68">
        <f>J305+K305</f>
        <v>0</v>
      </c>
      <c r="M305" s="67">
        <v>0</v>
      </c>
      <c r="N305" s="67">
        <v>0</v>
      </c>
      <c r="O305" s="68">
        <f>+M305+N305</f>
        <v>0</v>
      </c>
      <c r="P305" s="68">
        <f>+L305+O305</f>
        <v>0</v>
      </c>
      <c r="Q305" s="71">
        <v>0</v>
      </c>
      <c r="R305" s="71">
        <v>0</v>
      </c>
      <c r="S305" s="71">
        <v>0</v>
      </c>
      <c r="T305" s="71">
        <v>0</v>
      </c>
      <c r="U305" s="71">
        <v>0</v>
      </c>
      <c r="V305" s="71">
        <v>0</v>
      </c>
      <c r="W305" s="67">
        <v>0</v>
      </c>
      <c r="X305" s="67">
        <v>0</v>
      </c>
      <c r="Y305" s="68">
        <v>0</v>
      </c>
      <c r="Z305" s="67">
        <v>0</v>
      </c>
      <c r="AA305" s="67">
        <v>0</v>
      </c>
      <c r="AB305" s="68">
        <v>0</v>
      </c>
      <c r="AC305" s="68">
        <f>+Y305+AB305</f>
        <v>0</v>
      </c>
      <c r="AD305" s="67">
        <f>J305+Q305-T305</f>
        <v>0</v>
      </c>
      <c r="AE305" s="67">
        <f>K305+R305-U305</f>
        <v>0</v>
      </c>
      <c r="AF305" s="68">
        <f>AD305+AE305</f>
        <v>0</v>
      </c>
      <c r="AG305" s="67" t="e">
        <f>M305+#REF!-V305</f>
        <v>#REF!</v>
      </c>
      <c r="AH305" s="67" t="e">
        <f>N305+S305-#REF!</f>
        <v>#REF!</v>
      </c>
      <c r="AI305" s="68" t="e">
        <f>+AG305+AH305</f>
        <v>#REF!</v>
      </c>
      <c r="AJ305" s="68" t="e">
        <f>+AF305+AI305</f>
        <v>#REF!</v>
      </c>
      <c r="AK305" s="71">
        <v>0</v>
      </c>
      <c r="AL305" s="71">
        <v>0</v>
      </c>
      <c r="AM305" s="68">
        <f>AK305+AL305</f>
        <v>0</v>
      </c>
      <c r="AN305" s="71">
        <v>0</v>
      </c>
      <c r="AO305" s="71">
        <v>0</v>
      </c>
      <c r="AP305" s="68">
        <f>+AN305+AO305</f>
        <v>0</v>
      </c>
      <c r="AQ305" s="68">
        <f>+AM305+AP305</f>
        <v>0</v>
      </c>
      <c r="AR305" s="71">
        <v>0</v>
      </c>
      <c r="AS305" s="71">
        <v>0</v>
      </c>
      <c r="AT305" s="68">
        <f>AR305+AS305</f>
        <v>0</v>
      </c>
      <c r="AU305" s="71">
        <v>0</v>
      </c>
      <c r="AV305" s="71">
        <v>0</v>
      </c>
      <c r="AW305" s="68">
        <f>+AU305+AV305</f>
        <v>0</v>
      </c>
      <c r="AX305" s="68">
        <f>+AT305+AW305</f>
        <v>0</v>
      </c>
      <c r="AY305" s="71">
        <v>0</v>
      </c>
      <c r="AZ305" s="71">
        <v>0</v>
      </c>
      <c r="BA305" s="68">
        <f>AY305+AZ305</f>
        <v>0</v>
      </c>
      <c r="BB305" s="71">
        <v>0</v>
      </c>
      <c r="BC305" s="71">
        <v>0</v>
      </c>
      <c r="BD305" s="68">
        <f>+BB305+BC305</f>
        <v>0</v>
      </c>
      <c r="BE305" s="68">
        <f>+BA305+BD305</f>
        <v>0</v>
      </c>
      <c r="BF305" s="67">
        <f t="shared" ref="BF305:BG305" si="1038">AD305-AK305-AR305-AY305</f>
        <v>0</v>
      </c>
      <c r="BG305" s="67">
        <f t="shared" si="1038"/>
        <v>0</v>
      </c>
      <c r="BH305" s="68">
        <f t="shared" ref="BH305" si="1039">BF305+BG305</f>
        <v>0</v>
      </c>
      <c r="BI305" s="67" t="e">
        <f t="shared" ref="BI305:BJ305" si="1040">AG305-AN305-AU305-BB305</f>
        <v>#REF!</v>
      </c>
      <c r="BJ305" s="67" t="e">
        <f t="shared" si="1040"/>
        <v>#REF!</v>
      </c>
      <c r="BK305" s="68" t="e">
        <f t="shared" ref="BK305" si="1041">+BI305+BJ305</f>
        <v>#REF!</v>
      </c>
      <c r="BL305" s="68" t="e">
        <f t="shared" si="717"/>
        <v>#REF!</v>
      </c>
      <c r="BM305" s="305">
        <v>0</v>
      </c>
      <c r="BN305" s="305">
        <v>0</v>
      </c>
      <c r="BO305" s="306"/>
      <c r="BP305" s="306"/>
      <c r="BQ305" s="305">
        <v>0</v>
      </c>
      <c r="BR305" s="305">
        <v>0</v>
      </c>
      <c r="BS305" s="114"/>
      <c r="BT305" s="77"/>
      <c r="BU305" s="117"/>
    </row>
    <row r="306" spans="1:73" s="101" customFormat="1" ht="40.5" hidden="1">
      <c r="A306" s="100"/>
      <c r="B306" s="59">
        <v>2014</v>
      </c>
      <c r="C306" s="60">
        <v>8317</v>
      </c>
      <c r="D306" s="59">
        <v>2</v>
      </c>
      <c r="E306" s="59">
        <v>3000</v>
      </c>
      <c r="F306" s="59">
        <v>3500</v>
      </c>
      <c r="G306" s="59">
        <v>355</v>
      </c>
      <c r="H306" s="59"/>
      <c r="I306" s="61" t="s">
        <v>99</v>
      </c>
      <c r="J306" s="62">
        <f>J307</f>
        <v>0</v>
      </c>
      <c r="K306" s="62">
        <f t="shared" si="1023"/>
        <v>0</v>
      </c>
      <c r="L306" s="62">
        <f t="shared" si="1023"/>
        <v>0</v>
      </c>
      <c r="M306" s="62">
        <f t="shared" si="1023"/>
        <v>0</v>
      </c>
      <c r="N306" s="62">
        <f t="shared" si="1023"/>
        <v>0</v>
      </c>
      <c r="O306" s="62">
        <f t="shared" si="1023"/>
        <v>0</v>
      </c>
      <c r="P306" s="62">
        <f t="shared" si="1023"/>
        <v>0</v>
      </c>
      <c r="Q306" s="62">
        <f>Q307</f>
        <v>0</v>
      </c>
      <c r="R306" s="62">
        <f t="shared" si="1024"/>
        <v>0</v>
      </c>
      <c r="S306" s="62">
        <f t="shared" si="1024"/>
        <v>0</v>
      </c>
      <c r="T306" s="62">
        <f>T307</f>
        <v>0</v>
      </c>
      <c r="U306" s="62">
        <f t="shared" si="1024"/>
        <v>0</v>
      </c>
      <c r="V306" s="62">
        <f t="shared" si="1024"/>
        <v>0</v>
      </c>
      <c r="W306" s="62">
        <v>0</v>
      </c>
      <c r="X306" s="62">
        <v>0</v>
      </c>
      <c r="Y306" s="62">
        <v>0</v>
      </c>
      <c r="Z306" s="62">
        <v>0</v>
      </c>
      <c r="AA306" s="62">
        <v>0</v>
      </c>
      <c r="AB306" s="62">
        <v>0</v>
      </c>
      <c r="AC306" s="62">
        <f t="shared" si="1024"/>
        <v>0</v>
      </c>
      <c r="AD306" s="62">
        <f>AD307</f>
        <v>0</v>
      </c>
      <c r="AE306" s="62">
        <f t="shared" si="1025"/>
        <v>0</v>
      </c>
      <c r="AF306" s="62">
        <f t="shared" si="1025"/>
        <v>0</v>
      </c>
      <c r="AG306" s="62" t="e">
        <f t="shared" si="1025"/>
        <v>#REF!</v>
      </c>
      <c r="AH306" s="62" t="e">
        <f t="shared" si="1025"/>
        <v>#REF!</v>
      </c>
      <c r="AI306" s="62" t="e">
        <f t="shared" si="1025"/>
        <v>#REF!</v>
      </c>
      <c r="AJ306" s="62" t="e">
        <f t="shared" si="1025"/>
        <v>#REF!</v>
      </c>
      <c r="AK306" s="62">
        <f>AK307</f>
        <v>0</v>
      </c>
      <c r="AL306" s="62">
        <f t="shared" si="1025"/>
        <v>0</v>
      </c>
      <c r="AM306" s="62">
        <f t="shared" si="1025"/>
        <v>0</v>
      </c>
      <c r="AN306" s="62">
        <f t="shared" si="1025"/>
        <v>0</v>
      </c>
      <c r="AO306" s="62">
        <f t="shared" si="1025"/>
        <v>0</v>
      </c>
      <c r="AP306" s="62">
        <f t="shared" si="1025"/>
        <v>0</v>
      </c>
      <c r="AQ306" s="62">
        <f t="shared" si="1025"/>
        <v>0</v>
      </c>
      <c r="AR306" s="62">
        <f>AR307</f>
        <v>0</v>
      </c>
      <c r="AS306" s="62">
        <f t="shared" ref="AS306:BE312" si="1042">AS307</f>
        <v>0</v>
      </c>
      <c r="AT306" s="62">
        <f t="shared" si="1042"/>
        <v>0</v>
      </c>
      <c r="AU306" s="62">
        <f t="shared" si="1042"/>
        <v>0</v>
      </c>
      <c r="AV306" s="62">
        <f t="shared" si="1042"/>
        <v>0</v>
      </c>
      <c r="AW306" s="62">
        <f t="shared" si="1042"/>
        <v>0</v>
      </c>
      <c r="AX306" s="62">
        <f t="shared" si="1042"/>
        <v>0</v>
      </c>
      <c r="AY306" s="62">
        <f>AY307</f>
        <v>0</v>
      </c>
      <c r="AZ306" s="62">
        <f t="shared" si="1042"/>
        <v>0</v>
      </c>
      <c r="BA306" s="62">
        <f t="shared" si="1042"/>
        <v>0</v>
      </c>
      <c r="BB306" s="62">
        <f t="shared" si="1042"/>
        <v>0</v>
      </c>
      <c r="BC306" s="62">
        <f t="shared" si="1042"/>
        <v>0</v>
      </c>
      <c r="BD306" s="62">
        <f t="shared" si="1042"/>
        <v>0</v>
      </c>
      <c r="BE306" s="62">
        <f t="shared" si="1042"/>
        <v>0</v>
      </c>
      <c r="BF306" s="62">
        <f>BF307</f>
        <v>0</v>
      </c>
      <c r="BG306" s="62">
        <f t="shared" si="1027"/>
        <v>0</v>
      </c>
      <c r="BH306" s="62">
        <f t="shared" si="1027"/>
        <v>0</v>
      </c>
      <c r="BI306" s="62" t="e">
        <f t="shared" si="1027"/>
        <v>#REF!</v>
      </c>
      <c r="BJ306" s="62" t="e">
        <f t="shared" si="1027"/>
        <v>#REF!</v>
      </c>
      <c r="BK306" s="62" t="e">
        <f t="shared" si="1027"/>
        <v>#REF!</v>
      </c>
      <c r="BL306" s="62" t="e">
        <f t="shared" si="717"/>
        <v>#REF!</v>
      </c>
      <c r="BM306" s="304"/>
      <c r="BN306" s="304"/>
      <c r="BO306" s="304"/>
      <c r="BP306" s="304"/>
      <c r="BQ306" s="304"/>
      <c r="BR306" s="304"/>
      <c r="BS306" s="64"/>
      <c r="BT306" s="113"/>
    </row>
    <row r="307" spans="1:73" s="101" customFormat="1" hidden="1">
      <c r="A307" s="100"/>
      <c r="B307" s="20">
        <v>2014</v>
      </c>
      <c r="C307" s="65">
        <v>8317</v>
      </c>
      <c r="D307" s="20">
        <v>2</v>
      </c>
      <c r="E307" s="20">
        <v>3000</v>
      </c>
      <c r="F307" s="20">
        <v>3500</v>
      </c>
      <c r="G307" s="20">
        <v>355</v>
      </c>
      <c r="H307" s="20">
        <v>1</v>
      </c>
      <c r="I307" s="66" t="s">
        <v>235</v>
      </c>
      <c r="J307" s="67">
        <v>0</v>
      </c>
      <c r="K307" s="67">
        <v>0</v>
      </c>
      <c r="L307" s="68">
        <f>J307+K307</f>
        <v>0</v>
      </c>
      <c r="M307" s="67">
        <v>0</v>
      </c>
      <c r="N307" s="67">
        <v>0</v>
      </c>
      <c r="O307" s="68">
        <f>+M307+N307</f>
        <v>0</v>
      </c>
      <c r="P307" s="68">
        <f>+L307+O307</f>
        <v>0</v>
      </c>
      <c r="Q307" s="71">
        <v>0</v>
      </c>
      <c r="R307" s="71">
        <v>0</v>
      </c>
      <c r="S307" s="71">
        <v>0</v>
      </c>
      <c r="T307" s="71">
        <v>0</v>
      </c>
      <c r="U307" s="71">
        <v>0</v>
      </c>
      <c r="V307" s="71">
        <v>0</v>
      </c>
      <c r="W307" s="67">
        <v>0</v>
      </c>
      <c r="X307" s="67">
        <v>0</v>
      </c>
      <c r="Y307" s="68">
        <v>0</v>
      </c>
      <c r="Z307" s="67">
        <v>0</v>
      </c>
      <c r="AA307" s="67">
        <v>0</v>
      </c>
      <c r="AB307" s="68">
        <v>0</v>
      </c>
      <c r="AC307" s="68">
        <f>+Y307+AB307</f>
        <v>0</v>
      </c>
      <c r="AD307" s="67">
        <f>J307+Q307-T307</f>
        <v>0</v>
      </c>
      <c r="AE307" s="67">
        <f>K307+R307-U307</f>
        <v>0</v>
      </c>
      <c r="AF307" s="68">
        <f>AD307+AE307</f>
        <v>0</v>
      </c>
      <c r="AG307" s="67" t="e">
        <f>M307+#REF!-V307</f>
        <v>#REF!</v>
      </c>
      <c r="AH307" s="67" t="e">
        <f>N307+S307-#REF!</f>
        <v>#REF!</v>
      </c>
      <c r="AI307" s="68" t="e">
        <f>+AG307+AH307</f>
        <v>#REF!</v>
      </c>
      <c r="AJ307" s="68" t="e">
        <f>+AF307+AI307</f>
        <v>#REF!</v>
      </c>
      <c r="AK307" s="71">
        <v>0</v>
      </c>
      <c r="AL307" s="71">
        <v>0</v>
      </c>
      <c r="AM307" s="68">
        <f>AK307+AL307</f>
        <v>0</v>
      </c>
      <c r="AN307" s="71">
        <v>0</v>
      </c>
      <c r="AO307" s="71">
        <v>0</v>
      </c>
      <c r="AP307" s="68">
        <f>+AN307+AO307</f>
        <v>0</v>
      </c>
      <c r="AQ307" s="68">
        <f>+AM307+AP307</f>
        <v>0</v>
      </c>
      <c r="AR307" s="71">
        <v>0</v>
      </c>
      <c r="AS307" s="71">
        <v>0</v>
      </c>
      <c r="AT307" s="68">
        <f>AR307+AS307</f>
        <v>0</v>
      </c>
      <c r="AU307" s="71">
        <v>0</v>
      </c>
      <c r="AV307" s="71">
        <v>0</v>
      </c>
      <c r="AW307" s="68">
        <f>+AU307+AV307</f>
        <v>0</v>
      </c>
      <c r="AX307" s="68">
        <f>+AT307+AW307</f>
        <v>0</v>
      </c>
      <c r="AY307" s="71">
        <v>0</v>
      </c>
      <c r="AZ307" s="71">
        <v>0</v>
      </c>
      <c r="BA307" s="68">
        <f>AY307+AZ307</f>
        <v>0</v>
      </c>
      <c r="BB307" s="71">
        <v>0</v>
      </c>
      <c r="BC307" s="71">
        <v>0</v>
      </c>
      <c r="BD307" s="68">
        <f>+BB307+BC307</f>
        <v>0</v>
      </c>
      <c r="BE307" s="68">
        <f>+BA307+BD307</f>
        <v>0</v>
      </c>
      <c r="BF307" s="67">
        <f t="shared" ref="BF307:BG307" si="1043">AD307-AK307-AR307-AY307</f>
        <v>0</v>
      </c>
      <c r="BG307" s="67">
        <f t="shared" si="1043"/>
        <v>0</v>
      </c>
      <c r="BH307" s="68">
        <f t="shared" ref="BH307" si="1044">BF307+BG307</f>
        <v>0</v>
      </c>
      <c r="BI307" s="67" t="e">
        <f t="shared" ref="BI307:BJ307" si="1045">AG307-AN307-AU307-BB307</f>
        <v>#REF!</v>
      </c>
      <c r="BJ307" s="67" t="e">
        <f t="shared" si="1045"/>
        <v>#REF!</v>
      </c>
      <c r="BK307" s="68" t="e">
        <f t="shared" ref="BK307" si="1046">+BI307+BJ307</f>
        <v>#REF!</v>
      </c>
      <c r="BL307" s="68" t="e">
        <f t="shared" si="717"/>
        <v>#REF!</v>
      </c>
      <c r="BM307" s="305">
        <v>0</v>
      </c>
      <c r="BN307" s="305">
        <v>0</v>
      </c>
      <c r="BO307" s="306"/>
      <c r="BP307" s="306"/>
      <c r="BQ307" s="305">
        <v>0</v>
      </c>
      <c r="BR307" s="305">
        <v>0</v>
      </c>
      <c r="BS307" s="74" t="s">
        <v>37</v>
      </c>
      <c r="BT307" s="100"/>
    </row>
    <row r="308" spans="1:73" s="101" customFormat="1" ht="40.5" hidden="1">
      <c r="A308" s="100"/>
      <c r="B308" s="59">
        <v>2014</v>
      </c>
      <c r="C308" s="60">
        <v>8317</v>
      </c>
      <c r="D308" s="59">
        <v>2</v>
      </c>
      <c r="E308" s="59">
        <v>3000</v>
      </c>
      <c r="F308" s="59">
        <v>3500</v>
      </c>
      <c r="G308" s="59">
        <v>357</v>
      </c>
      <c r="H308" s="59"/>
      <c r="I308" s="61" t="s">
        <v>101</v>
      </c>
      <c r="J308" s="62">
        <f>J309</f>
        <v>0</v>
      </c>
      <c r="K308" s="62">
        <f t="shared" si="1023"/>
        <v>0</v>
      </c>
      <c r="L308" s="62">
        <f t="shared" si="1023"/>
        <v>0</v>
      </c>
      <c r="M308" s="62">
        <f t="shared" si="1023"/>
        <v>0</v>
      </c>
      <c r="N308" s="62">
        <f t="shared" si="1023"/>
        <v>0</v>
      </c>
      <c r="O308" s="62">
        <f t="shared" si="1023"/>
        <v>0</v>
      </c>
      <c r="P308" s="62">
        <f t="shared" si="1023"/>
        <v>0</v>
      </c>
      <c r="Q308" s="62">
        <f>Q309</f>
        <v>0</v>
      </c>
      <c r="R308" s="62">
        <f t="shared" si="1024"/>
        <v>0</v>
      </c>
      <c r="S308" s="62">
        <f t="shared" si="1024"/>
        <v>0</v>
      </c>
      <c r="T308" s="62">
        <f>T309</f>
        <v>0</v>
      </c>
      <c r="U308" s="62">
        <f t="shared" si="1024"/>
        <v>0</v>
      </c>
      <c r="V308" s="62">
        <f t="shared" si="1024"/>
        <v>0</v>
      </c>
      <c r="W308" s="62">
        <v>0</v>
      </c>
      <c r="X308" s="62">
        <v>0</v>
      </c>
      <c r="Y308" s="62">
        <v>0</v>
      </c>
      <c r="Z308" s="62">
        <v>0</v>
      </c>
      <c r="AA308" s="62">
        <v>0</v>
      </c>
      <c r="AB308" s="62">
        <v>0</v>
      </c>
      <c r="AC308" s="62">
        <f t="shared" si="1024"/>
        <v>0</v>
      </c>
      <c r="AD308" s="62">
        <f>AD309</f>
        <v>0</v>
      </c>
      <c r="AE308" s="62">
        <f t="shared" si="1025"/>
        <v>0</v>
      </c>
      <c r="AF308" s="62">
        <f t="shared" si="1025"/>
        <v>0</v>
      </c>
      <c r="AG308" s="62" t="e">
        <f t="shared" si="1025"/>
        <v>#REF!</v>
      </c>
      <c r="AH308" s="62" t="e">
        <f t="shared" si="1025"/>
        <v>#REF!</v>
      </c>
      <c r="AI308" s="62" t="e">
        <f t="shared" si="1025"/>
        <v>#REF!</v>
      </c>
      <c r="AJ308" s="62" t="e">
        <f t="shared" si="1025"/>
        <v>#REF!</v>
      </c>
      <c r="AK308" s="62">
        <f>AK309</f>
        <v>0</v>
      </c>
      <c r="AL308" s="62">
        <f t="shared" si="1025"/>
        <v>0</v>
      </c>
      <c r="AM308" s="62">
        <f t="shared" si="1025"/>
        <v>0</v>
      </c>
      <c r="AN308" s="62">
        <f t="shared" si="1025"/>
        <v>0</v>
      </c>
      <c r="AO308" s="62">
        <f t="shared" si="1025"/>
        <v>0</v>
      </c>
      <c r="AP308" s="62">
        <f t="shared" si="1025"/>
        <v>0</v>
      </c>
      <c r="AQ308" s="62">
        <f t="shared" si="1025"/>
        <v>0</v>
      </c>
      <c r="AR308" s="62">
        <f>AR309</f>
        <v>0</v>
      </c>
      <c r="AS308" s="62">
        <f t="shared" si="1042"/>
        <v>0</v>
      </c>
      <c r="AT308" s="62">
        <f t="shared" si="1042"/>
        <v>0</v>
      </c>
      <c r="AU308" s="62">
        <f t="shared" si="1042"/>
        <v>0</v>
      </c>
      <c r="AV308" s="62">
        <f t="shared" si="1042"/>
        <v>0</v>
      </c>
      <c r="AW308" s="62">
        <f t="shared" si="1042"/>
        <v>0</v>
      </c>
      <c r="AX308" s="62">
        <f t="shared" si="1042"/>
        <v>0</v>
      </c>
      <c r="AY308" s="62">
        <f>AY309</f>
        <v>0</v>
      </c>
      <c r="AZ308" s="62">
        <f t="shared" si="1042"/>
        <v>0</v>
      </c>
      <c r="BA308" s="62">
        <f t="shared" si="1042"/>
        <v>0</v>
      </c>
      <c r="BB308" s="62">
        <f t="shared" si="1042"/>
        <v>0</v>
      </c>
      <c r="BC308" s="62">
        <f t="shared" si="1042"/>
        <v>0</v>
      </c>
      <c r="BD308" s="62">
        <f t="shared" si="1042"/>
        <v>0</v>
      </c>
      <c r="BE308" s="62">
        <f t="shared" si="1042"/>
        <v>0</v>
      </c>
      <c r="BF308" s="62">
        <f>BF309</f>
        <v>0</v>
      </c>
      <c r="BG308" s="62">
        <f t="shared" si="1027"/>
        <v>0</v>
      </c>
      <c r="BH308" s="62">
        <f t="shared" si="1027"/>
        <v>0</v>
      </c>
      <c r="BI308" s="62" t="e">
        <f t="shared" si="1027"/>
        <v>#REF!</v>
      </c>
      <c r="BJ308" s="62" t="e">
        <f t="shared" si="1027"/>
        <v>#REF!</v>
      </c>
      <c r="BK308" s="62" t="e">
        <f t="shared" si="1027"/>
        <v>#REF!</v>
      </c>
      <c r="BL308" s="62" t="e">
        <f t="shared" si="717"/>
        <v>#REF!</v>
      </c>
      <c r="BM308" s="304"/>
      <c r="BN308" s="304"/>
      <c r="BO308" s="304"/>
      <c r="BP308" s="304"/>
      <c r="BQ308" s="304"/>
      <c r="BR308" s="304"/>
      <c r="BS308" s="64"/>
      <c r="BT308" s="113"/>
    </row>
    <row r="309" spans="1:73" s="101" customFormat="1" hidden="1">
      <c r="A309" s="100"/>
      <c r="B309" s="20">
        <v>2014</v>
      </c>
      <c r="C309" s="65">
        <v>8317</v>
      </c>
      <c r="D309" s="20">
        <v>2</v>
      </c>
      <c r="E309" s="20">
        <v>3000</v>
      </c>
      <c r="F309" s="20">
        <v>3500</v>
      </c>
      <c r="G309" s="20">
        <v>357</v>
      </c>
      <c r="H309" s="20">
        <v>1</v>
      </c>
      <c r="I309" s="66" t="s">
        <v>102</v>
      </c>
      <c r="J309" s="67">
        <v>0</v>
      </c>
      <c r="K309" s="67">
        <v>0</v>
      </c>
      <c r="L309" s="68">
        <f>J309+K309</f>
        <v>0</v>
      </c>
      <c r="M309" s="67">
        <v>0</v>
      </c>
      <c r="N309" s="67">
        <v>0</v>
      </c>
      <c r="O309" s="68">
        <f>+M309+N309</f>
        <v>0</v>
      </c>
      <c r="P309" s="68">
        <f>+L309+O309</f>
        <v>0</v>
      </c>
      <c r="Q309" s="71">
        <v>0</v>
      </c>
      <c r="R309" s="71">
        <v>0</v>
      </c>
      <c r="S309" s="71">
        <v>0</v>
      </c>
      <c r="T309" s="71">
        <v>0</v>
      </c>
      <c r="U309" s="71">
        <v>0</v>
      </c>
      <c r="V309" s="71">
        <v>0</v>
      </c>
      <c r="W309" s="67">
        <v>0</v>
      </c>
      <c r="X309" s="67">
        <v>0</v>
      </c>
      <c r="Y309" s="68">
        <v>0</v>
      </c>
      <c r="Z309" s="67">
        <v>0</v>
      </c>
      <c r="AA309" s="67">
        <v>0</v>
      </c>
      <c r="AB309" s="68">
        <v>0</v>
      </c>
      <c r="AC309" s="68">
        <f>+Y309+AB309</f>
        <v>0</v>
      </c>
      <c r="AD309" s="67">
        <f>J309+Q309-T309</f>
        <v>0</v>
      </c>
      <c r="AE309" s="67">
        <f>K309+R309-U309</f>
        <v>0</v>
      </c>
      <c r="AF309" s="68">
        <f>AD309+AE309</f>
        <v>0</v>
      </c>
      <c r="AG309" s="67" t="e">
        <f>M309+#REF!-V309</f>
        <v>#REF!</v>
      </c>
      <c r="AH309" s="67" t="e">
        <f>N309+S309-#REF!</f>
        <v>#REF!</v>
      </c>
      <c r="AI309" s="68" t="e">
        <f>+AG309+AH309</f>
        <v>#REF!</v>
      </c>
      <c r="AJ309" s="68" t="e">
        <f>+AF309+AI309</f>
        <v>#REF!</v>
      </c>
      <c r="AK309" s="71">
        <v>0</v>
      </c>
      <c r="AL309" s="71">
        <v>0</v>
      </c>
      <c r="AM309" s="68">
        <f>AK309+AL309</f>
        <v>0</v>
      </c>
      <c r="AN309" s="71">
        <v>0</v>
      </c>
      <c r="AO309" s="71">
        <v>0</v>
      </c>
      <c r="AP309" s="68">
        <f>+AN309+AO309</f>
        <v>0</v>
      </c>
      <c r="AQ309" s="68">
        <f>+AM309+AP309</f>
        <v>0</v>
      </c>
      <c r="AR309" s="71">
        <v>0</v>
      </c>
      <c r="AS309" s="71">
        <v>0</v>
      </c>
      <c r="AT309" s="68">
        <f>AR309+AS309</f>
        <v>0</v>
      </c>
      <c r="AU309" s="71">
        <v>0</v>
      </c>
      <c r="AV309" s="71">
        <v>0</v>
      </c>
      <c r="AW309" s="68">
        <f>+AU309+AV309</f>
        <v>0</v>
      </c>
      <c r="AX309" s="68">
        <f>+AT309+AW309</f>
        <v>0</v>
      </c>
      <c r="AY309" s="71">
        <v>0</v>
      </c>
      <c r="AZ309" s="71">
        <v>0</v>
      </c>
      <c r="BA309" s="68">
        <f>AY309+AZ309</f>
        <v>0</v>
      </c>
      <c r="BB309" s="71">
        <v>0</v>
      </c>
      <c r="BC309" s="71">
        <v>0</v>
      </c>
      <c r="BD309" s="68">
        <f>+BB309+BC309</f>
        <v>0</v>
      </c>
      <c r="BE309" s="68">
        <f>+BA309+BD309</f>
        <v>0</v>
      </c>
      <c r="BF309" s="67">
        <f t="shared" ref="BF309:BG309" si="1047">AD309-AK309-AR309-AY309</f>
        <v>0</v>
      </c>
      <c r="BG309" s="67">
        <f t="shared" si="1047"/>
        <v>0</v>
      </c>
      <c r="BH309" s="68">
        <f t="shared" ref="BH309" si="1048">BF309+BG309</f>
        <v>0</v>
      </c>
      <c r="BI309" s="67" t="e">
        <f t="shared" ref="BI309:BJ309" si="1049">AG309-AN309-AU309-BB309</f>
        <v>#REF!</v>
      </c>
      <c r="BJ309" s="67" t="e">
        <f t="shared" si="1049"/>
        <v>#REF!</v>
      </c>
      <c r="BK309" s="68" t="e">
        <f t="shared" ref="BK309" si="1050">+BI309+BJ309</f>
        <v>#REF!</v>
      </c>
      <c r="BL309" s="68" t="e">
        <f t="shared" ref="BL309:BL372" si="1051">+BH309+BK309</f>
        <v>#REF!</v>
      </c>
      <c r="BM309" s="305">
        <v>0</v>
      </c>
      <c r="BN309" s="305">
        <v>0</v>
      </c>
      <c r="BO309" s="306"/>
      <c r="BP309" s="306"/>
      <c r="BQ309" s="305">
        <v>0</v>
      </c>
      <c r="BR309" s="305">
        <v>0</v>
      </c>
      <c r="BS309" s="114" t="s">
        <v>208</v>
      </c>
      <c r="BT309" s="113"/>
    </row>
    <row r="310" spans="1:73" s="46" customFormat="1" hidden="1">
      <c r="A310" s="77"/>
      <c r="B310" s="59">
        <v>2014</v>
      </c>
      <c r="C310" s="60">
        <v>8317</v>
      </c>
      <c r="D310" s="59">
        <v>2</v>
      </c>
      <c r="E310" s="59">
        <v>3000</v>
      </c>
      <c r="F310" s="59">
        <v>3500</v>
      </c>
      <c r="G310" s="59">
        <v>358</v>
      </c>
      <c r="H310" s="61"/>
      <c r="I310" s="62" t="s">
        <v>236</v>
      </c>
      <c r="J310" s="62">
        <f>J311</f>
        <v>0</v>
      </c>
      <c r="K310" s="62">
        <f t="shared" si="1023"/>
        <v>0</v>
      </c>
      <c r="L310" s="62">
        <f t="shared" si="1023"/>
        <v>0</v>
      </c>
      <c r="M310" s="62">
        <f t="shared" si="1023"/>
        <v>0</v>
      </c>
      <c r="N310" s="62">
        <f t="shared" si="1023"/>
        <v>0</v>
      </c>
      <c r="O310" s="62">
        <f t="shared" si="1023"/>
        <v>0</v>
      </c>
      <c r="P310" s="62">
        <f t="shared" si="1023"/>
        <v>0</v>
      </c>
      <c r="Q310" s="62">
        <f>Q311</f>
        <v>0</v>
      </c>
      <c r="R310" s="62">
        <f t="shared" si="1024"/>
        <v>0</v>
      </c>
      <c r="S310" s="62">
        <f t="shared" si="1024"/>
        <v>0</v>
      </c>
      <c r="T310" s="62">
        <f>T311</f>
        <v>0</v>
      </c>
      <c r="U310" s="62">
        <f t="shared" si="1024"/>
        <v>0</v>
      </c>
      <c r="V310" s="62">
        <f t="shared" si="1024"/>
        <v>0</v>
      </c>
      <c r="W310" s="62">
        <v>0</v>
      </c>
      <c r="X310" s="62">
        <v>0</v>
      </c>
      <c r="Y310" s="62">
        <v>0</v>
      </c>
      <c r="Z310" s="62">
        <v>0</v>
      </c>
      <c r="AA310" s="62">
        <v>0</v>
      </c>
      <c r="AB310" s="62">
        <v>0</v>
      </c>
      <c r="AC310" s="62">
        <f t="shared" si="1024"/>
        <v>0</v>
      </c>
      <c r="AD310" s="62">
        <f>AD311</f>
        <v>0</v>
      </c>
      <c r="AE310" s="62">
        <f t="shared" si="1025"/>
        <v>0</v>
      </c>
      <c r="AF310" s="62">
        <f t="shared" si="1025"/>
        <v>0</v>
      </c>
      <c r="AG310" s="62" t="e">
        <f t="shared" si="1025"/>
        <v>#REF!</v>
      </c>
      <c r="AH310" s="62" t="e">
        <f t="shared" si="1025"/>
        <v>#REF!</v>
      </c>
      <c r="AI310" s="62" t="e">
        <f t="shared" si="1025"/>
        <v>#REF!</v>
      </c>
      <c r="AJ310" s="62" t="e">
        <f t="shared" si="1025"/>
        <v>#REF!</v>
      </c>
      <c r="AK310" s="62">
        <f>AK311</f>
        <v>0</v>
      </c>
      <c r="AL310" s="62">
        <f t="shared" si="1025"/>
        <v>0</v>
      </c>
      <c r="AM310" s="62">
        <f t="shared" si="1025"/>
        <v>0</v>
      </c>
      <c r="AN310" s="62">
        <f t="shared" si="1025"/>
        <v>0</v>
      </c>
      <c r="AO310" s="62">
        <f t="shared" si="1025"/>
        <v>0</v>
      </c>
      <c r="AP310" s="62">
        <f t="shared" si="1025"/>
        <v>0</v>
      </c>
      <c r="AQ310" s="62">
        <f t="shared" si="1025"/>
        <v>0</v>
      </c>
      <c r="AR310" s="62">
        <f>AR311</f>
        <v>0</v>
      </c>
      <c r="AS310" s="62">
        <f t="shared" si="1042"/>
        <v>0</v>
      </c>
      <c r="AT310" s="62">
        <f t="shared" si="1042"/>
        <v>0</v>
      </c>
      <c r="AU310" s="62">
        <f t="shared" si="1042"/>
        <v>0</v>
      </c>
      <c r="AV310" s="62">
        <f t="shared" si="1042"/>
        <v>0</v>
      </c>
      <c r="AW310" s="62">
        <f t="shared" si="1042"/>
        <v>0</v>
      </c>
      <c r="AX310" s="62">
        <f t="shared" si="1042"/>
        <v>0</v>
      </c>
      <c r="AY310" s="62">
        <f>AY311</f>
        <v>0</v>
      </c>
      <c r="AZ310" s="62">
        <f t="shared" si="1042"/>
        <v>0</v>
      </c>
      <c r="BA310" s="62">
        <f t="shared" si="1042"/>
        <v>0</v>
      </c>
      <c r="BB310" s="62">
        <f t="shared" si="1042"/>
        <v>0</v>
      </c>
      <c r="BC310" s="62">
        <f t="shared" si="1042"/>
        <v>0</v>
      </c>
      <c r="BD310" s="62">
        <f t="shared" si="1042"/>
        <v>0</v>
      </c>
      <c r="BE310" s="62">
        <f t="shared" si="1042"/>
        <v>0</v>
      </c>
      <c r="BF310" s="62">
        <f>BF311</f>
        <v>0</v>
      </c>
      <c r="BG310" s="62">
        <f t="shared" si="1027"/>
        <v>0</v>
      </c>
      <c r="BH310" s="62">
        <f t="shared" si="1027"/>
        <v>0</v>
      </c>
      <c r="BI310" s="62" t="e">
        <f t="shared" si="1027"/>
        <v>#REF!</v>
      </c>
      <c r="BJ310" s="62" t="e">
        <f t="shared" si="1027"/>
        <v>#REF!</v>
      </c>
      <c r="BK310" s="62" t="e">
        <f t="shared" si="1027"/>
        <v>#REF!</v>
      </c>
      <c r="BL310" s="62" t="e">
        <f t="shared" si="1051"/>
        <v>#REF!</v>
      </c>
      <c r="BM310" s="304"/>
      <c r="BN310" s="305"/>
      <c r="BO310" s="304"/>
      <c r="BP310" s="305"/>
      <c r="BQ310" s="304"/>
      <c r="BR310" s="305"/>
      <c r="BS310" s="107"/>
      <c r="BT310" s="77"/>
    </row>
    <row r="311" spans="1:73" s="46" customFormat="1" hidden="1">
      <c r="A311" s="77"/>
      <c r="B311" s="20">
        <v>2014</v>
      </c>
      <c r="C311" s="65">
        <v>8317</v>
      </c>
      <c r="D311" s="20">
        <v>2</v>
      </c>
      <c r="E311" s="20">
        <v>3000</v>
      </c>
      <c r="F311" s="20">
        <v>3500</v>
      </c>
      <c r="G311" s="20">
        <v>358</v>
      </c>
      <c r="H311" s="20">
        <v>1</v>
      </c>
      <c r="I311" s="67" t="s">
        <v>237</v>
      </c>
      <c r="J311" s="67">
        <v>0</v>
      </c>
      <c r="K311" s="67">
        <v>0</v>
      </c>
      <c r="L311" s="68">
        <f>J311+K311</f>
        <v>0</v>
      </c>
      <c r="M311" s="67">
        <v>0</v>
      </c>
      <c r="N311" s="67">
        <v>0</v>
      </c>
      <c r="O311" s="68">
        <f>+M311+N311</f>
        <v>0</v>
      </c>
      <c r="P311" s="68">
        <f>+L311+O311</f>
        <v>0</v>
      </c>
      <c r="Q311" s="71">
        <v>0</v>
      </c>
      <c r="R311" s="71">
        <v>0</v>
      </c>
      <c r="S311" s="71">
        <v>0</v>
      </c>
      <c r="T311" s="71">
        <v>0</v>
      </c>
      <c r="U311" s="71">
        <v>0</v>
      </c>
      <c r="V311" s="71">
        <v>0</v>
      </c>
      <c r="W311" s="67">
        <v>0</v>
      </c>
      <c r="X311" s="67">
        <v>0</v>
      </c>
      <c r="Y311" s="68">
        <v>0</v>
      </c>
      <c r="Z311" s="67">
        <v>0</v>
      </c>
      <c r="AA311" s="67">
        <v>0</v>
      </c>
      <c r="AB311" s="68">
        <v>0</v>
      </c>
      <c r="AC311" s="68">
        <f>+Y311+AB311</f>
        <v>0</v>
      </c>
      <c r="AD311" s="67">
        <f>J311+Q311-T311</f>
        <v>0</v>
      </c>
      <c r="AE311" s="67">
        <f>K311+R311-U311</f>
        <v>0</v>
      </c>
      <c r="AF311" s="68">
        <f>AD311+AE311</f>
        <v>0</v>
      </c>
      <c r="AG311" s="67" t="e">
        <f>M311+#REF!-V311</f>
        <v>#REF!</v>
      </c>
      <c r="AH311" s="67" t="e">
        <f>N311+S311-#REF!</f>
        <v>#REF!</v>
      </c>
      <c r="AI311" s="68" t="e">
        <f>+AG311+AH311</f>
        <v>#REF!</v>
      </c>
      <c r="AJ311" s="68" t="e">
        <f>+AF311+AI311</f>
        <v>#REF!</v>
      </c>
      <c r="AK311" s="71">
        <v>0</v>
      </c>
      <c r="AL311" s="71">
        <v>0</v>
      </c>
      <c r="AM311" s="68">
        <f>AK311+AL311</f>
        <v>0</v>
      </c>
      <c r="AN311" s="71">
        <v>0</v>
      </c>
      <c r="AO311" s="71">
        <v>0</v>
      </c>
      <c r="AP311" s="68">
        <f>+AN311+AO311</f>
        <v>0</v>
      </c>
      <c r="AQ311" s="68">
        <f>+AM311+AP311</f>
        <v>0</v>
      </c>
      <c r="AR311" s="71">
        <v>0</v>
      </c>
      <c r="AS311" s="71">
        <v>0</v>
      </c>
      <c r="AT311" s="68">
        <f>AR311+AS311</f>
        <v>0</v>
      </c>
      <c r="AU311" s="71">
        <v>0</v>
      </c>
      <c r="AV311" s="71">
        <v>0</v>
      </c>
      <c r="AW311" s="68">
        <f>+AU311+AV311</f>
        <v>0</v>
      </c>
      <c r="AX311" s="68">
        <f>+AT311+AW311</f>
        <v>0</v>
      </c>
      <c r="AY311" s="71">
        <v>0</v>
      </c>
      <c r="AZ311" s="71">
        <v>0</v>
      </c>
      <c r="BA311" s="68">
        <f>AY311+AZ311</f>
        <v>0</v>
      </c>
      <c r="BB311" s="71">
        <v>0</v>
      </c>
      <c r="BC311" s="71">
        <v>0</v>
      </c>
      <c r="BD311" s="68">
        <f>+BB311+BC311</f>
        <v>0</v>
      </c>
      <c r="BE311" s="68">
        <f>+BA311+BD311</f>
        <v>0</v>
      </c>
      <c r="BF311" s="67">
        <f t="shared" ref="BF311:BG311" si="1052">AD311-AK311-AR311-AY311</f>
        <v>0</v>
      </c>
      <c r="BG311" s="67">
        <f t="shared" si="1052"/>
        <v>0</v>
      </c>
      <c r="BH311" s="68">
        <f t="shared" ref="BH311" si="1053">BF311+BG311</f>
        <v>0</v>
      </c>
      <c r="BI311" s="67" t="e">
        <f t="shared" ref="BI311:BJ311" si="1054">AG311-AN311-AU311-BB311</f>
        <v>#REF!</v>
      </c>
      <c r="BJ311" s="67" t="e">
        <f t="shared" si="1054"/>
        <v>#REF!</v>
      </c>
      <c r="BK311" s="68" t="e">
        <f t="shared" ref="BK311" si="1055">+BI311+BJ311</f>
        <v>#REF!</v>
      </c>
      <c r="BL311" s="68" t="e">
        <f t="shared" si="1051"/>
        <v>#REF!</v>
      </c>
      <c r="BM311" s="305">
        <v>0</v>
      </c>
      <c r="BN311" s="305">
        <v>0</v>
      </c>
      <c r="BO311" s="306"/>
      <c r="BP311" s="306"/>
      <c r="BQ311" s="305">
        <v>0</v>
      </c>
      <c r="BR311" s="305">
        <v>0</v>
      </c>
      <c r="BS311" s="74"/>
      <c r="BT311" s="77"/>
    </row>
    <row r="312" spans="1:73" s="46" customFormat="1" hidden="1">
      <c r="A312" s="77"/>
      <c r="B312" s="59">
        <v>2014</v>
      </c>
      <c r="C312" s="60">
        <v>8317</v>
      </c>
      <c r="D312" s="59">
        <v>2</v>
      </c>
      <c r="E312" s="59">
        <v>3000</v>
      </c>
      <c r="F312" s="59">
        <v>3500</v>
      </c>
      <c r="G312" s="59">
        <v>359</v>
      </c>
      <c r="H312" s="61"/>
      <c r="I312" s="62" t="s">
        <v>238</v>
      </c>
      <c r="J312" s="62">
        <f>J313</f>
        <v>0</v>
      </c>
      <c r="K312" s="62">
        <f t="shared" si="1023"/>
        <v>0</v>
      </c>
      <c r="L312" s="62">
        <f t="shared" si="1023"/>
        <v>0</v>
      </c>
      <c r="M312" s="62">
        <f t="shared" si="1023"/>
        <v>0</v>
      </c>
      <c r="N312" s="62">
        <f t="shared" si="1023"/>
        <v>0</v>
      </c>
      <c r="O312" s="62">
        <f t="shared" si="1023"/>
        <v>0</v>
      </c>
      <c r="P312" s="62">
        <f t="shared" si="1023"/>
        <v>0</v>
      </c>
      <c r="Q312" s="62">
        <f>Q313</f>
        <v>0</v>
      </c>
      <c r="R312" s="62">
        <f t="shared" si="1024"/>
        <v>0</v>
      </c>
      <c r="S312" s="62">
        <f t="shared" si="1024"/>
        <v>0</v>
      </c>
      <c r="T312" s="62">
        <f>T313</f>
        <v>0</v>
      </c>
      <c r="U312" s="62">
        <f t="shared" si="1024"/>
        <v>0</v>
      </c>
      <c r="V312" s="62">
        <f t="shared" si="1024"/>
        <v>0</v>
      </c>
      <c r="W312" s="62">
        <v>0</v>
      </c>
      <c r="X312" s="62">
        <v>0</v>
      </c>
      <c r="Y312" s="62">
        <v>0</v>
      </c>
      <c r="Z312" s="62">
        <v>0</v>
      </c>
      <c r="AA312" s="62">
        <v>0</v>
      </c>
      <c r="AB312" s="62">
        <v>0</v>
      </c>
      <c r="AC312" s="62">
        <f t="shared" si="1024"/>
        <v>0</v>
      </c>
      <c r="AD312" s="62">
        <f>AD313</f>
        <v>0</v>
      </c>
      <c r="AE312" s="62">
        <f t="shared" si="1025"/>
        <v>0</v>
      </c>
      <c r="AF312" s="62">
        <f t="shared" si="1025"/>
        <v>0</v>
      </c>
      <c r="AG312" s="62" t="e">
        <f t="shared" si="1025"/>
        <v>#REF!</v>
      </c>
      <c r="AH312" s="62" t="e">
        <f t="shared" si="1025"/>
        <v>#REF!</v>
      </c>
      <c r="AI312" s="62" t="e">
        <f t="shared" si="1025"/>
        <v>#REF!</v>
      </c>
      <c r="AJ312" s="62" t="e">
        <f t="shared" si="1025"/>
        <v>#REF!</v>
      </c>
      <c r="AK312" s="62">
        <f>AK313</f>
        <v>0</v>
      </c>
      <c r="AL312" s="62">
        <f t="shared" si="1025"/>
        <v>0</v>
      </c>
      <c r="AM312" s="62">
        <f t="shared" si="1025"/>
        <v>0</v>
      </c>
      <c r="AN312" s="62">
        <f t="shared" si="1025"/>
        <v>0</v>
      </c>
      <c r="AO312" s="62">
        <f t="shared" si="1025"/>
        <v>0</v>
      </c>
      <c r="AP312" s="62">
        <f t="shared" si="1025"/>
        <v>0</v>
      </c>
      <c r="AQ312" s="62">
        <f t="shared" si="1025"/>
        <v>0</v>
      </c>
      <c r="AR312" s="62">
        <f>AR313</f>
        <v>0</v>
      </c>
      <c r="AS312" s="62">
        <f t="shared" si="1042"/>
        <v>0</v>
      </c>
      <c r="AT312" s="62">
        <f t="shared" si="1042"/>
        <v>0</v>
      </c>
      <c r="AU312" s="62">
        <f t="shared" si="1042"/>
        <v>0</v>
      </c>
      <c r="AV312" s="62">
        <f t="shared" si="1042"/>
        <v>0</v>
      </c>
      <c r="AW312" s="62">
        <f t="shared" si="1042"/>
        <v>0</v>
      </c>
      <c r="AX312" s="62">
        <f t="shared" si="1042"/>
        <v>0</v>
      </c>
      <c r="AY312" s="62">
        <f>AY313</f>
        <v>0</v>
      </c>
      <c r="AZ312" s="62">
        <f t="shared" si="1042"/>
        <v>0</v>
      </c>
      <c r="BA312" s="62">
        <f t="shared" si="1042"/>
        <v>0</v>
      </c>
      <c r="BB312" s="62">
        <f t="shared" si="1042"/>
        <v>0</v>
      </c>
      <c r="BC312" s="62">
        <f t="shared" si="1042"/>
        <v>0</v>
      </c>
      <c r="BD312" s="62">
        <f t="shared" si="1042"/>
        <v>0</v>
      </c>
      <c r="BE312" s="62">
        <f t="shared" si="1042"/>
        <v>0</v>
      </c>
      <c r="BF312" s="62">
        <f>BF313</f>
        <v>0</v>
      </c>
      <c r="BG312" s="62">
        <f t="shared" si="1027"/>
        <v>0</v>
      </c>
      <c r="BH312" s="62">
        <f t="shared" si="1027"/>
        <v>0</v>
      </c>
      <c r="BI312" s="62" t="e">
        <f t="shared" si="1027"/>
        <v>#REF!</v>
      </c>
      <c r="BJ312" s="62" t="e">
        <f t="shared" si="1027"/>
        <v>#REF!</v>
      </c>
      <c r="BK312" s="62" t="e">
        <f t="shared" si="1027"/>
        <v>#REF!</v>
      </c>
      <c r="BL312" s="62" t="e">
        <f t="shared" si="1051"/>
        <v>#REF!</v>
      </c>
      <c r="BM312" s="304"/>
      <c r="BN312" s="305"/>
      <c r="BO312" s="304"/>
      <c r="BP312" s="305"/>
      <c r="BQ312" s="304"/>
      <c r="BR312" s="305"/>
      <c r="BS312" s="107"/>
      <c r="BT312" s="77"/>
    </row>
    <row r="313" spans="1:73" s="46" customFormat="1" hidden="1">
      <c r="A313" s="77"/>
      <c r="B313" s="20">
        <v>2014</v>
      </c>
      <c r="C313" s="65">
        <v>8317</v>
      </c>
      <c r="D313" s="20">
        <v>2</v>
      </c>
      <c r="E313" s="20">
        <v>3000</v>
      </c>
      <c r="F313" s="20">
        <v>3500</v>
      </c>
      <c r="G313" s="20">
        <v>359</v>
      </c>
      <c r="H313" s="20">
        <v>1</v>
      </c>
      <c r="I313" s="67" t="s">
        <v>238</v>
      </c>
      <c r="J313" s="67">
        <v>0</v>
      </c>
      <c r="K313" s="67">
        <v>0</v>
      </c>
      <c r="L313" s="68">
        <f>J313+K313</f>
        <v>0</v>
      </c>
      <c r="M313" s="67">
        <v>0</v>
      </c>
      <c r="N313" s="67">
        <v>0</v>
      </c>
      <c r="O313" s="68">
        <f>+M313+N313</f>
        <v>0</v>
      </c>
      <c r="P313" s="68">
        <f>+L313+O313</f>
        <v>0</v>
      </c>
      <c r="Q313" s="71">
        <v>0</v>
      </c>
      <c r="R313" s="71">
        <v>0</v>
      </c>
      <c r="S313" s="71">
        <v>0</v>
      </c>
      <c r="T313" s="71">
        <v>0</v>
      </c>
      <c r="U313" s="71">
        <v>0</v>
      </c>
      <c r="V313" s="71">
        <v>0</v>
      </c>
      <c r="W313" s="67">
        <v>0</v>
      </c>
      <c r="X313" s="67">
        <v>0</v>
      </c>
      <c r="Y313" s="68">
        <v>0</v>
      </c>
      <c r="Z313" s="67">
        <v>0</v>
      </c>
      <c r="AA313" s="67">
        <v>0</v>
      </c>
      <c r="AB313" s="68">
        <v>0</v>
      </c>
      <c r="AC313" s="68">
        <f>+Y313+AB313</f>
        <v>0</v>
      </c>
      <c r="AD313" s="67">
        <f>J313+Q313-T313</f>
        <v>0</v>
      </c>
      <c r="AE313" s="67">
        <f>K313+R313-U313</f>
        <v>0</v>
      </c>
      <c r="AF313" s="68">
        <f>AD313+AE313</f>
        <v>0</v>
      </c>
      <c r="AG313" s="67" t="e">
        <f>M313+#REF!-V313</f>
        <v>#REF!</v>
      </c>
      <c r="AH313" s="67" t="e">
        <f>N313+S313-#REF!</f>
        <v>#REF!</v>
      </c>
      <c r="AI313" s="68" t="e">
        <f>+AG313+AH313</f>
        <v>#REF!</v>
      </c>
      <c r="AJ313" s="68" t="e">
        <f>+AF313+AI313</f>
        <v>#REF!</v>
      </c>
      <c r="AK313" s="71">
        <v>0</v>
      </c>
      <c r="AL313" s="71">
        <v>0</v>
      </c>
      <c r="AM313" s="68">
        <f>AK313+AL313</f>
        <v>0</v>
      </c>
      <c r="AN313" s="71">
        <v>0</v>
      </c>
      <c r="AO313" s="71">
        <v>0</v>
      </c>
      <c r="AP313" s="68">
        <f>+AN313+AO313</f>
        <v>0</v>
      </c>
      <c r="AQ313" s="68">
        <f>+AM313+AP313</f>
        <v>0</v>
      </c>
      <c r="AR313" s="71">
        <v>0</v>
      </c>
      <c r="AS313" s="71">
        <v>0</v>
      </c>
      <c r="AT313" s="68">
        <f>AR313+AS313</f>
        <v>0</v>
      </c>
      <c r="AU313" s="71">
        <v>0</v>
      </c>
      <c r="AV313" s="71">
        <v>0</v>
      </c>
      <c r="AW313" s="68">
        <f>+AU313+AV313</f>
        <v>0</v>
      </c>
      <c r="AX313" s="68">
        <f>+AT313+AW313</f>
        <v>0</v>
      </c>
      <c r="AY313" s="71">
        <v>0</v>
      </c>
      <c r="AZ313" s="71">
        <v>0</v>
      </c>
      <c r="BA313" s="68">
        <f>AY313+AZ313</f>
        <v>0</v>
      </c>
      <c r="BB313" s="71">
        <v>0</v>
      </c>
      <c r="BC313" s="71">
        <v>0</v>
      </c>
      <c r="BD313" s="68">
        <f>+BB313+BC313</f>
        <v>0</v>
      </c>
      <c r="BE313" s="68">
        <f>+BA313+BD313</f>
        <v>0</v>
      </c>
      <c r="BF313" s="67">
        <f t="shared" ref="BF313:BG313" si="1056">AD313-AK313-AR313-AY313</f>
        <v>0</v>
      </c>
      <c r="BG313" s="67">
        <f t="shared" si="1056"/>
        <v>0</v>
      </c>
      <c r="BH313" s="68">
        <f t="shared" ref="BH313" si="1057">BF313+BG313</f>
        <v>0</v>
      </c>
      <c r="BI313" s="67" t="e">
        <f t="shared" ref="BI313:BJ313" si="1058">AG313-AN313-AU313-BB313</f>
        <v>#REF!</v>
      </c>
      <c r="BJ313" s="67" t="e">
        <f t="shared" si="1058"/>
        <v>#REF!</v>
      </c>
      <c r="BK313" s="68" t="e">
        <f t="shared" ref="BK313" si="1059">+BI313+BJ313</f>
        <v>#REF!</v>
      </c>
      <c r="BL313" s="68" t="e">
        <f t="shared" si="1051"/>
        <v>#REF!</v>
      </c>
      <c r="BM313" s="305">
        <v>0</v>
      </c>
      <c r="BN313" s="305">
        <v>0</v>
      </c>
      <c r="BO313" s="306"/>
      <c r="BP313" s="306"/>
      <c r="BQ313" s="305">
        <v>0</v>
      </c>
      <c r="BR313" s="305">
        <v>0</v>
      </c>
      <c r="BS313" s="74"/>
      <c r="BT313" s="77"/>
    </row>
    <row r="314" spans="1:73" s="78" customFormat="1">
      <c r="A314" s="77"/>
      <c r="B314" s="53">
        <v>2014</v>
      </c>
      <c r="C314" s="54">
        <v>8317</v>
      </c>
      <c r="D314" s="53">
        <v>2</v>
      </c>
      <c r="E314" s="53">
        <v>3000</v>
      </c>
      <c r="F314" s="53">
        <v>3700</v>
      </c>
      <c r="G314" s="53"/>
      <c r="H314" s="53"/>
      <c r="I314" s="55" t="s">
        <v>108</v>
      </c>
      <c r="J314" s="56">
        <f>J315+J317+J319</f>
        <v>0</v>
      </c>
      <c r="K314" s="56">
        <f t="shared" ref="K314:P314" si="1060">K315+K317+K319</f>
        <v>0</v>
      </c>
      <c r="L314" s="56">
        <f t="shared" si="1060"/>
        <v>0</v>
      </c>
      <c r="M314" s="56">
        <f t="shared" si="1060"/>
        <v>400000</v>
      </c>
      <c r="N314" s="56">
        <f t="shared" si="1060"/>
        <v>0</v>
      </c>
      <c r="O314" s="56">
        <f t="shared" si="1060"/>
        <v>400000</v>
      </c>
      <c r="P314" s="56">
        <f t="shared" si="1060"/>
        <v>400000</v>
      </c>
      <c r="Q314" s="56">
        <f>Q315+Q317+Q319</f>
        <v>0</v>
      </c>
      <c r="R314" s="56">
        <f t="shared" ref="R314:S314" si="1061">R315+R317+R319</f>
        <v>0</v>
      </c>
      <c r="S314" s="56">
        <f t="shared" si="1061"/>
        <v>0</v>
      </c>
      <c r="T314" s="56">
        <f>T315+T317+T319</f>
        <v>0</v>
      </c>
      <c r="U314" s="56">
        <f t="shared" ref="U314:V314" si="1062">U315+U317+U319</f>
        <v>0</v>
      </c>
      <c r="V314" s="56">
        <f t="shared" si="1062"/>
        <v>0</v>
      </c>
      <c r="W314" s="56">
        <v>0</v>
      </c>
      <c r="X314" s="56">
        <v>0</v>
      </c>
      <c r="Y314" s="56">
        <v>0</v>
      </c>
      <c r="Z314" s="56">
        <v>0</v>
      </c>
      <c r="AA314" s="56">
        <v>0</v>
      </c>
      <c r="AB314" s="56">
        <v>0</v>
      </c>
      <c r="AC314" s="56">
        <f t="shared" ref="AC314" si="1063">+AC317+AC319</f>
        <v>0</v>
      </c>
      <c r="AD314" s="56">
        <f>AD315+AD317+AD319</f>
        <v>0</v>
      </c>
      <c r="AE314" s="56">
        <f t="shared" ref="AE314:AF314" si="1064">AE315+AE317+AE319</f>
        <v>0</v>
      </c>
      <c r="AF314" s="56">
        <f t="shared" si="1064"/>
        <v>0</v>
      </c>
      <c r="AG314" s="56">
        <f>+AG317+AG319</f>
        <v>400000</v>
      </c>
      <c r="AH314" s="56">
        <f t="shared" ref="AH314:AJ314" si="1065">+AH317+AH319</f>
        <v>0</v>
      </c>
      <c r="AI314" s="56">
        <f t="shared" si="1065"/>
        <v>400000</v>
      </c>
      <c r="AJ314" s="56">
        <f t="shared" si="1065"/>
        <v>400000</v>
      </c>
      <c r="AK314" s="56">
        <f>AK315+AK317+AK319</f>
        <v>0</v>
      </c>
      <c r="AL314" s="56">
        <f t="shared" ref="AL314:AQ314" si="1066">AL315+AL317+AL319</f>
        <v>0</v>
      </c>
      <c r="AM314" s="56">
        <f t="shared" si="1066"/>
        <v>0</v>
      </c>
      <c r="AN314" s="56">
        <f t="shared" si="1066"/>
        <v>0</v>
      </c>
      <c r="AO314" s="56">
        <f t="shared" si="1066"/>
        <v>0</v>
      </c>
      <c r="AP314" s="56">
        <f t="shared" si="1066"/>
        <v>0</v>
      </c>
      <c r="AQ314" s="56">
        <f t="shared" si="1066"/>
        <v>0</v>
      </c>
      <c r="AR314" s="56">
        <f>AR315+AR317+AR319</f>
        <v>0</v>
      </c>
      <c r="AS314" s="56">
        <f t="shared" ref="AS314:AX314" si="1067">AS315+AS317+AS319</f>
        <v>0</v>
      </c>
      <c r="AT314" s="56">
        <f t="shared" si="1067"/>
        <v>0</v>
      </c>
      <c r="AU314" s="56">
        <f t="shared" si="1067"/>
        <v>34500</v>
      </c>
      <c r="AV314" s="56">
        <f t="shared" si="1067"/>
        <v>0</v>
      </c>
      <c r="AW314" s="56">
        <f t="shared" si="1067"/>
        <v>34500</v>
      </c>
      <c r="AX314" s="56">
        <f t="shared" si="1067"/>
        <v>34500</v>
      </c>
      <c r="AY314" s="56">
        <f>AY315+AY317+AY319</f>
        <v>0</v>
      </c>
      <c r="AZ314" s="56">
        <f t="shared" ref="AZ314:BE314" si="1068">AZ315+AZ317+AZ319</f>
        <v>0</v>
      </c>
      <c r="BA314" s="56">
        <f t="shared" si="1068"/>
        <v>0</v>
      </c>
      <c r="BB314" s="56">
        <f t="shared" si="1068"/>
        <v>0</v>
      </c>
      <c r="BC314" s="56">
        <f t="shared" si="1068"/>
        <v>0</v>
      </c>
      <c r="BD314" s="56">
        <f t="shared" si="1068"/>
        <v>0</v>
      </c>
      <c r="BE314" s="56">
        <f t="shared" si="1068"/>
        <v>0</v>
      </c>
      <c r="BF314" s="56">
        <f>BF315+BF317+BF319</f>
        <v>0</v>
      </c>
      <c r="BG314" s="56">
        <f t="shared" ref="BG314:BH314" si="1069">BG315+BG317+BG319</f>
        <v>0</v>
      </c>
      <c r="BH314" s="56">
        <f t="shared" si="1069"/>
        <v>0</v>
      </c>
      <c r="BI314" s="56">
        <f>+BI317+BI319</f>
        <v>365500</v>
      </c>
      <c r="BJ314" s="56">
        <f t="shared" ref="BJ314:BK314" si="1070">+BJ317+BJ319</f>
        <v>0</v>
      </c>
      <c r="BK314" s="56">
        <f t="shared" si="1070"/>
        <v>365500</v>
      </c>
      <c r="BL314" s="56">
        <f t="shared" si="1051"/>
        <v>365500</v>
      </c>
      <c r="BM314" s="303"/>
      <c r="BN314" s="303"/>
      <c r="BO314" s="303"/>
      <c r="BP314" s="303"/>
      <c r="BQ314" s="303"/>
      <c r="BR314" s="303"/>
      <c r="BS314" s="58"/>
      <c r="BT314" s="77"/>
    </row>
    <row r="315" spans="1:73" s="99" customFormat="1" ht="36.75" hidden="1" customHeight="1">
      <c r="A315" s="100"/>
      <c r="B315" s="59">
        <v>2014</v>
      </c>
      <c r="C315" s="60">
        <v>8317</v>
      </c>
      <c r="D315" s="59">
        <v>2</v>
      </c>
      <c r="E315" s="59">
        <v>3000</v>
      </c>
      <c r="F315" s="59">
        <v>3700</v>
      </c>
      <c r="G315" s="59">
        <v>371</v>
      </c>
      <c r="H315" s="59"/>
      <c r="I315" s="61" t="s">
        <v>239</v>
      </c>
      <c r="J315" s="62">
        <f>J316</f>
        <v>0</v>
      </c>
      <c r="K315" s="62">
        <f t="shared" ref="K315:P315" si="1071">K316</f>
        <v>0</v>
      </c>
      <c r="L315" s="62">
        <f t="shared" si="1071"/>
        <v>0</v>
      </c>
      <c r="M315" s="62">
        <f t="shared" si="1071"/>
        <v>0</v>
      </c>
      <c r="N315" s="62">
        <f t="shared" si="1071"/>
        <v>0</v>
      </c>
      <c r="O315" s="62">
        <f t="shared" si="1071"/>
        <v>0</v>
      </c>
      <c r="P315" s="62">
        <f t="shared" si="1071"/>
        <v>0</v>
      </c>
      <c r="Q315" s="62">
        <f>Q316</f>
        <v>0</v>
      </c>
      <c r="R315" s="62">
        <f t="shared" ref="R315:V315" si="1072">R316</f>
        <v>0</v>
      </c>
      <c r="S315" s="62">
        <f t="shared" si="1072"/>
        <v>0</v>
      </c>
      <c r="T315" s="62">
        <f>T316</f>
        <v>0</v>
      </c>
      <c r="U315" s="62">
        <f t="shared" si="1072"/>
        <v>0</v>
      </c>
      <c r="V315" s="62">
        <f t="shared" si="1072"/>
        <v>0</v>
      </c>
      <c r="W315" s="62">
        <v>0</v>
      </c>
      <c r="X315" s="62">
        <v>0</v>
      </c>
      <c r="Y315" s="62">
        <v>0</v>
      </c>
      <c r="Z315" s="62">
        <v>0</v>
      </c>
      <c r="AA315" s="62">
        <v>0</v>
      </c>
      <c r="AB315" s="62">
        <v>0</v>
      </c>
      <c r="AC315" s="62">
        <f t="shared" ref="AC315" si="1073">AC316</f>
        <v>0</v>
      </c>
      <c r="AD315" s="62">
        <f>AD316</f>
        <v>0</v>
      </c>
      <c r="AE315" s="62">
        <f t="shared" ref="AE315:AJ315" si="1074">AE316</f>
        <v>0</v>
      </c>
      <c r="AF315" s="62">
        <f t="shared" si="1074"/>
        <v>0</v>
      </c>
      <c r="AG315" s="62" t="e">
        <f t="shared" si="1074"/>
        <v>#REF!</v>
      </c>
      <c r="AH315" s="62" t="e">
        <f t="shared" si="1074"/>
        <v>#REF!</v>
      </c>
      <c r="AI315" s="62" t="e">
        <f t="shared" si="1074"/>
        <v>#REF!</v>
      </c>
      <c r="AJ315" s="62" t="e">
        <f t="shared" si="1074"/>
        <v>#REF!</v>
      </c>
      <c r="AK315" s="62">
        <f>AK316</f>
        <v>0</v>
      </c>
      <c r="AL315" s="62">
        <f t="shared" ref="AL315:BK315" si="1075">AL316</f>
        <v>0</v>
      </c>
      <c r="AM315" s="62">
        <f t="shared" si="1075"/>
        <v>0</v>
      </c>
      <c r="AN315" s="62">
        <f t="shared" si="1075"/>
        <v>0</v>
      </c>
      <c r="AO315" s="62">
        <f t="shared" si="1075"/>
        <v>0</v>
      </c>
      <c r="AP315" s="62">
        <f t="shared" si="1075"/>
        <v>0</v>
      </c>
      <c r="AQ315" s="62">
        <f t="shared" si="1075"/>
        <v>0</v>
      </c>
      <c r="AR315" s="62">
        <f>AR316</f>
        <v>0</v>
      </c>
      <c r="AS315" s="62">
        <f t="shared" si="1075"/>
        <v>0</v>
      </c>
      <c r="AT315" s="62">
        <f t="shared" si="1075"/>
        <v>0</v>
      </c>
      <c r="AU315" s="62">
        <f t="shared" si="1075"/>
        <v>0</v>
      </c>
      <c r="AV315" s="62">
        <f t="shared" si="1075"/>
        <v>0</v>
      </c>
      <c r="AW315" s="62">
        <f t="shared" si="1075"/>
        <v>0</v>
      </c>
      <c r="AX315" s="62">
        <f t="shared" si="1075"/>
        <v>0</v>
      </c>
      <c r="AY315" s="62">
        <f>AY316</f>
        <v>0</v>
      </c>
      <c r="AZ315" s="62">
        <f t="shared" si="1075"/>
        <v>0</v>
      </c>
      <c r="BA315" s="62">
        <f t="shared" si="1075"/>
        <v>0</v>
      </c>
      <c r="BB315" s="62">
        <f t="shared" si="1075"/>
        <v>0</v>
      </c>
      <c r="BC315" s="62">
        <f t="shared" si="1075"/>
        <v>0</v>
      </c>
      <c r="BD315" s="62">
        <f t="shared" si="1075"/>
        <v>0</v>
      </c>
      <c r="BE315" s="62">
        <f t="shared" si="1075"/>
        <v>0</v>
      </c>
      <c r="BF315" s="62">
        <f>BF316</f>
        <v>0</v>
      </c>
      <c r="BG315" s="62">
        <f t="shared" si="1075"/>
        <v>0</v>
      </c>
      <c r="BH315" s="62">
        <f t="shared" si="1075"/>
        <v>0</v>
      </c>
      <c r="BI315" s="62" t="e">
        <f t="shared" si="1075"/>
        <v>#REF!</v>
      </c>
      <c r="BJ315" s="62" t="e">
        <f t="shared" si="1075"/>
        <v>#REF!</v>
      </c>
      <c r="BK315" s="62" t="e">
        <f t="shared" si="1075"/>
        <v>#REF!</v>
      </c>
      <c r="BL315" s="62" t="e">
        <f t="shared" si="1051"/>
        <v>#REF!</v>
      </c>
      <c r="BM315" s="304"/>
      <c r="BN315" s="304"/>
      <c r="BO315" s="304"/>
      <c r="BP315" s="304"/>
      <c r="BQ315" s="304"/>
      <c r="BR315" s="304"/>
      <c r="BS315" s="64"/>
      <c r="BT315" s="100"/>
    </row>
    <row r="316" spans="1:73" s="46" customFormat="1" ht="36.75" hidden="1" customHeight="1">
      <c r="A316" s="77"/>
      <c r="B316" s="104">
        <v>2014</v>
      </c>
      <c r="C316" s="105">
        <v>8317</v>
      </c>
      <c r="D316" s="104">
        <v>2</v>
      </c>
      <c r="E316" s="104">
        <v>3000</v>
      </c>
      <c r="F316" s="104">
        <v>3700</v>
      </c>
      <c r="G316" s="104">
        <v>371</v>
      </c>
      <c r="H316" s="104">
        <v>1</v>
      </c>
      <c r="I316" s="66" t="s">
        <v>240</v>
      </c>
      <c r="J316" s="67">
        <v>0</v>
      </c>
      <c r="K316" s="67">
        <v>0</v>
      </c>
      <c r="L316" s="68">
        <f>J316+K316</f>
        <v>0</v>
      </c>
      <c r="M316" s="67">
        <v>0</v>
      </c>
      <c r="N316" s="67">
        <v>0</v>
      </c>
      <c r="O316" s="68">
        <f>+M316+N316</f>
        <v>0</v>
      </c>
      <c r="P316" s="68">
        <f>+L316+O316</f>
        <v>0</v>
      </c>
      <c r="Q316" s="71">
        <v>0</v>
      </c>
      <c r="R316" s="71">
        <v>0</v>
      </c>
      <c r="S316" s="71">
        <v>0</v>
      </c>
      <c r="T316" s="71">
        <v>0</v>
      </c>
      <c r="U316" s="71">
        <v>0</v>
      </c>
      <c r="V316" s="71">
        <v>0</v>
      </c>
      <c r="W316" s="67">
        <v>0</v>
      </c>
      <c r="X316" s="67">
        <v>0</v>
      </c>
      <c r="Y316" s="68">
        <v>0</v>
      </c>
      <c r="Z316" s="67">
        <v>0</v>
      </c>
      <c r="AA316" s="67">
        <v>0</v>
      </c>
      <c r="AB316" s="68">
        <v>0</v>
      </c>
      <c r="AC316" s="68">
        <f>+Y316+AB316</f>
        <v>0</v>
      </c>
      <c r="AD316" s="67">
        <f>J316+Q316-T316</f>
        <v>0</v>
      </c>
      <c r="AE316" s="67">
        <f>K316+R316-U316</f>
        <v>0</v>
      </c>
      <c r="AF316" s="68">
        <f>AD316+AE316</f>
        <v>0</v>
      </c>
      <c r="AG316" s="67" t="e">
        <f>M316+#REF!-V316</f>
        <v>#REF!</v>
      </c>
      <c r="AH316" s="67" t="e">
        <f>N316+S316-#REF!</f>
        <v>#REF!</v>
      </c>
      <c r="AI316" s="68" t="e">
        <f>+AG316+AH316</f>
        <v>#REF!</v>
      </c>
      <c r="AJ316" s="68" t="e">
        <f>+AF316+AI316</f>
        <v>#REF!</v>
      </c>
      <c r="AK316" s="71">
        <v>0</v>
      </c>
      <c r="AL316" s="71">
        <v>0</v>
      </c>
      <c r="AM316" s="68">
        <f>AK316+AL316</f>
        <v>0</v>
      </c>
      <c r="AN316" s="71">
        <v>0</v>
      </c>
      <c r="AO316" s="71">
        <v>0</v>
      </c>
      <c r="AP316" s="68">
        <f>+AN316+AO316</f>
        <v>0</v>
      </c>
      <c r="AQ316" s="68">
        <f>+AM316+AP316</f>
        <v>0</v>
      </c>
      <c r="AR316" s="71">
        <v>0</v>
      </c>
      <c r="AS316" s="71">
        <v>0</v>
      </c>
      <c r="AT316" s="68">
        <f>AR316+AS316</f>
        <v>0</v>
      </c>
      <c r="AU316" s="71">
        <v>0</v>
      </c>
      <c r="AV316" s="71">
        <v>0</v>
      </c>
      <c r="AW316" s="68">
        <f>+AU316+AV316</f>
        <v>0</v>
      </c>
      <c r="AX316" s="68">
        <f>+AT316+AW316</f>
        <v>0</v>
      </c>
      <c r="AY316" s="71">
        <v>0</v>
      </c>
      <c r="AZ316" s="71">
        <v>0</v>
      </c>
      <c r="BA316" s="68">
        <f>AY316+AZ316</f>
        <v>0</v>
      </c>
      <c r="BB316" s="71">
        <v>0</v>
      </c>
      <c r="BC316" s="71">
        <v>0</v>
      </c>
      <c r="BD316" s="68">
        <f>+BB316+BC316</f>
        <v>0</v>
      </c>
      <c r="BE316" s="68">
        <f>+BA316+BD316</f>
        <v>0</v>
      </c>
      <c r="BF316" s="67">
        <f t="shared" ref="BF316:BG316" si="1076">AD316-AK316-AR316-AY316</f>
        <v>0</v>
      </c>
      <c r="BG316" s="67">
        <f t="shared" si="1076"/>
        <v>0</v>
      </c>
      <c r="BH316" s="68">
        <f t="shared" ref="BH316" si="1077">BF316+BG316</f>
        <v>0</v>
      </c>
      <c r="BI316" s="67" t="e">
        <f t="shared" ref="BI316" si="1078">AG316-AN316-AU316-BB316</f>
        <v>#REF!</v>
      </c>
      <c r="BJ316" s="67" t="e">
        <f t="shared" ref="BJ316" si="1079">AH316-AO316-AV316-BC316</f>
        <v>#REF!</v>
      </c>
      <c r="BK316" s="67" t="e">
        <f t="shared" ref="BK316" si="1080">AI316-AP316-AW316-BD316</f>
        <v>#REF!</v>
      </c>
      <c r="BL316" s="67" t="e">
        <f t="shared" si="1051"/>
        <v>#REF!</v>
      </c>
      <c r="BM316" s="305">
        <v>0</v>
      </c>
      <c r="BN316" s="305">
        <v>0</v>
      </c>
      <c r="BO316" s="306"/>
      <c r="BP316" s="306"/>
      <c r="BQ316" s="305">
        <v>0</v>
      </c>
      <c r="BR316" s="305">
        <v>0</v>
      </c>
      <c r="BS316" s="74" t="s">
        <v>37</v>
      </c>
      <c r="BT316" s="77"/>
    </row>
    <row r="317" spans="1:73" s="99" customFormat="1" ht="36.75" customHeight="1">
      <c r="A317" s="100"/>
      <c r="B317" s="59">
        <v>2014</v>
      </c>
      <c r="C317" s="60">
        <v>8317</v>
      </c>
      <c r="D317" s="59">
        <v>2</v>
      </c>
      <c r="E317" s="59">
        <v>3000</v>
      </c>
      <c r="F317" s="59">
        <v>3700</v>
      </c>
      <c r="G317" s="59">
        <v>372</v>
      </c>
      <c r="H317" s="59"/>
      <c r="I317" s="61" t="s">
        <v>241</v>
      </c>
      <c r="J317" s="62">
        <f>J318</f>
        <v>0</v>
      </c>
      <c r="K317" s="62">
        <f t="shared" ref="K317:P317" si="1081">K318</f>
        <v>0</v>
      </c>
      <c r="L317" s="62">
        <f t="shared" si="1081"/>
        <v>0</v>
      </c>
      <c r="M317" s="62">
        <f t="shared" si="1081"/>
        <v>132000</v>
      </c>
      <c r="N317" s="62">
        <f t="shared" si="1081"/>
        <v>0</v>
      </c>
      <c r="O317" s="62">
        <f t="shared" si="1081"/>
        <v>132000</v>
      </c>
      <c r="P317" s="62">
        <f t="shared" si="1081"/>
        <v>132000</v>
      </c>
      <c r="Q317" s="62">
        <f>Q318</f>
        <v>0</v>
      </c>
      <c r="R317" s="62">
        <f t="shared" ref="R317:V317" si="1082">R318</f>
        <v>0</v>
      </c>
      <c r="S317" s="62">
        <f t="shared" si="1082"/>
        <v>0</v>
      </c>
      <c r="T317" s="62">
        <f>T318</f>
        <v>0</v>
      </c>
      <c r="U317" s="62">
        <f t="shared" si="1082"/>
        <v>0</v>
      </c>
      <c r="V317" s="62">
        <f t="shared" si="1082"/>
        <v>0</v>
      </c>
      <c r="W317" s="62">
        <v>0</v>
      </c>
      <c r="X317" s="62">
        <v>0</v>
      </c>
      <c r="Y317" s="62">
        <v>0</v>
      </c>
      <c r="Z317" s="62">
        <v>0</v>
      </c>
      <c r="AA317" s="62">
        <v>0</v>
      </c>
      <c r="AB317" s="62">
        <v>0</v>
      </c>
      <c r="AC317" s="62">
        <f t="shared" ref="AC317" si="1083">AC318</f>
        <v>0</v>
      </c>
      <c r="AD317" s="62">
        <f>AD318</f>
        <v>0</v>
      </c>
      <c r="AE317" s="62">
        <f t="shared" ref="AE317:AJ317" si="1084">AE318</f>
        <v>0</v>
      </c>
      <c r="AF317" s="62">
        <f t="shared" si="1084"/>
        <v>0</v>
      </c>
      <c r="AG317" s="62">
        <f t="shared" si="1084"/>
        <v>132000</v>
      </c>
      <c r="AH317" s="62">
        <f t="shared" si="1084"/>
        <v>0</v>
      </c>
      <c r="AI317" s="62">
        <f t="shared" si="1084"/>
        <v>132000</v>
      </c>
      <c r="AJ317" s="62">
        <f t="shared" si="1084"/>
        <v>132000</v>
      </c>
      <c r="AK317" s="62">
        <f>AK318</f>
        <v>0</v>
      </c>
      <c r="AL317" s="62">
        <f t="shared" ref="AL317:BK317" si="1085">AL318</f>
        <v>0</v>
      </c>
      <c r="AM317" s="62">
        <f t="shared" si="1085"/>
        <v>0</v>
      </c>
      <c r="AN317" s="62">
        <f t="shared" si="1085"/>
        <v>0</v>
      </c>
      <c r="AO317" s="62">
        <f t="shared" si="1085"/>
        <v>0</v>
      </c>
      <c r="AP317" s="62">
        <f t="shared" si="1085"/>
        <v>0</v>
      </c>
      <c r="AQ317" s="62">
        <f t="shared" si="1085"/>
        <v>0</v>
      </c>
      <c r="AR317" s="62">
        <f>AR318</f>
        <v>0</v>
      </c>
      <c r="AS317" s="62">
        <f t="shared" si="1085"/>
        <v>0</v>
      </c>
      <c r="AT317" s="62">
        <f t="shared" si="1085"/>
        <v>0</v>
      </c>
      <c r="AU317" s="62">
        <f t="shared" si="1085"/>
        <v>8900</v>
      </c>
      <c r="AV317" s="62">
        <f t="shared" si="1085"/>
        <v>0</v>
      </c>
      <c r="AW317" s="62">
        <f t="shared" si="1085"/>
        <v>8900</v>
      </c>
      <c r="AX317" s="62">
        <f t="shared" si="1085"/>
        <v>8900</v>
      </c>
      <c r="AY317" s="62">
        <f>AY318</f>
        <v>0</v>
      </c>
      <c r="AZ317" s="62">
        <f t="shared" si="1085"/>
        <v>0</v>
      </c>
      <c r="BA317" s="62">
        <f t="shared" si="1085"/>
        <v>0</v>
      </c>
      <c r="BB317" s="62">
        <f t="shared" si="1085"/>
        <v>0</v>
      </c>
      <c r="BC317" s="62">
        <f t="shared" si="1085"/>
        <v>0</v>
      </c>
      <c r="BD317" s="62">
        <f t="shared" si="1085"/>
        <v>0</v>
      </c>
      <c r="BE317" s="62">
        <f t="shared" si="1085"/>
        <v>0</v>
      </c>
      <c r="BF317" s="62">
        <f>BF318</f>
        <v>0</v>
      </c>
      <c r="BG317" s="62">
        <f t="shared" si="1085"/>
        <v>0</v>
      </c>
      <c r="BH317" s="62">
        <f t="shared" si="1085"/>
        <v>0</v>
      </c>
      <c r="BI317" s="62">
        <f t="shared" si="1085"/>
        <v>123100</v>
      </c>
      <c r="BJ317" s="62">
        <f t="shared" si="1085"/>
        <v>0</v>
      </c>
      <c r="BK317" s="62">
        <f t="shared" si="1085"/>
        <v>123100</v>
      </c>
      <c r="BL317" s="62">
        <f t="shared" si="1051"/>
        <v>123100</v>
      </c>
      <c r="BM317" s="304"/>
      <c r="BN317" s="304"/>
      <c r="BO317" s="304"/>
      <c r="BP317" s="304"/>
      <c r="BQ317" s="304"/>
      <c r="BR317" s="304"/>
      <c r="BS317" s="64"/>
      <c r="BT317" s="100"/>
    </row>
    <row r="318" spans="1:73" s="46" customFormat="1" ht="36.75" customHeight="1">
      <c r="A318" s="77"/>
      <c r="B318" s="104">
        <v>2014</v>
      </c>
      <c r="C318" s="105">
        <v>8317</v>
      </c>
      <c r="D318" s="104">
        <v>2</v>
      </c>
      <c r="E318" s="104">
        <v>3000</v>
      </c>
      <c r="F318" s="104">
        <v>3700</v>
      </c>
      <c r="G318" s="104">
        <v>372</v>
      </c>
      <c r="H318" s="104">
        <v>1</v>
      </c>
      <c r="I318" s="66" t="s">
        <v>242</v>
      </c>
      <c r="J318" s="67">
        <v>0</v>
      </c>
      <c r="K318" s="67">
        <v>0</v>
      </c>
      <c r="L318" s="68">
        <f>J318+K318</f>
        <v>0</v>
      </c>
      <c r="M318" s="67">
        <v>132000</v>
      </c>
      <c r="N318" s="67">
        <v>0</v>
      </c>
      <c r="O318" s="68">
        <f>+M318+N318</f>
        <v>132000</v>
      </c>
      <c r="P318" s="68">
        <f>+L318+O318</f>
        <v>132000</v>
      </c>
      <c r="Q318" s="71">
        <v>0</v>
      </c>
      <c r="R318" s="71">
        <v>0</v>
      </c>
      <c r="S318" s="71">
        <v>0</v>
      </c>
      <c r="T318" s="71">
        <v>0</v>
      </c>
      <c r="U318" s="71">
        <v>0</v>
      </c>
      <c r="V318" s="71">
        <v>0</v>
      </c>
      <c r="W318" s="67">
        <v>0</v>
      </c>
      <c r="X318" s="67">
        <v>0</v>
      </c>
      <c r="Y318" s="68">
        <v>0</v>
      </c>
      <c r="Z318" s="67">
        <v>0</v>
      </c>
      <c r="AA318" s="67">
        <v>0</v>
      </c>
      <c r="AB318" s="68">
        <v>0</v>
      </c>
      <c r="AC318" s="68">
        <f>+Y318+AB318</f>
        <v>0</v>
      </c>
      <c r="AD318" s="67">
        <f>J318+Q318-T318</f>
        <v>0</v>
      </c>
      <c r="AE318" s="67">
        <f>K318+R318-U318</f>
        <v>0</v>
      </c>
      <c r="AF318" s="68">
        <f>AD318+AE318</f>
        <v>0</v>
      </c>
      <c r="AG318" s="67">
        <f>+M318-T318</f>
        <v>132000</v>
      </c>
      <c r="AH318" s="67">
        <f>+N318-U318</f>
        <v>0</v>
      </c>
      <c r="AI318" s="68">
        <f>+AG318+AH318</f>
        <v>132000</v>
      </c>
      <c r="AJ318" s="68">
        <f>+AF318+AI318</f>
        <v>132000</v>
      </c>
      <c r="AK318" s="71">
        <v>0</v>
      </c>
      <c r="AL318" s="71">
        <v>0</v>
      </c>
      <c r="AM318" s="68">
        <f>AK318+AL318</f>
        <v>0</v>
      </c>
      <c r="AN318" s="71">
        <v>0</v>
      </c>
      <c r="AO318" s="71">
        <v>0</v>
      </c>
      <c r="AP318" s="68">
        <f>+AN318+AO318</f>
        <v>0</v>
      </c>
      <c r="AQ318" s="68">
        <f>+AM318+AP318</f>
        <v>0</v>
      </c>
      <c r="AR318" s="71">
        <v>0</v>
      </c>
      <c r="AS318" s="71">
        <v>0</v>
      </c>
      <c r="AT318" s="68">
        <f>AR318+AS318</f>
        <v>0</v>
      </c>
      <c r="AU318" s="71">
        <f>7740+1160</f>
        <v>8900</v>
      </c>
      <c r="AV318" s="71">
        <v>0</v>
      </c>
      <c r="AW318" s="68">
        <f>+AU318+AV318</f>
        <v>8900</v>
      </c>
      <c r="AX318" s="68">
        <f>+AT318+AW318</f>
        <v>8900</v>
      </c>
      <c r="AY318" s="71">
        <v>0</v>
      </c>
      <c r="AZ318" s="71">
        <v>0</v>
      </c>
      <c r="BA318" s="68">
        <f>AY318+AZ318</f>
        <v>0</v>
      </c>
      <c r="BB318" s="71">
        <v>0</v>
      </c>
      <c r="BC318" s="71">
        <v>0</v>
      </c>
      <c r="BD318" s="68">
        <f>+BB318+BC318</f>
        <v>0</v>
      </c>
      <c r="BE318" s="68">
        <f>+BA318+BD318</f>
        <v>0</v>
      </c>
      <c r="BF318" s="67">
        <f t="shared" ref="BF318:BG318" si="1086">AD318-AK318-AR318-AY318</f>
        <v>0</v>
      </c>
      <c r="BG318" s="67">
        <f t="shared" si="1086"/>
        <v>0</v>
      </c>
      <c r="BH318" s="68">
        <f t="shared" ref="BH318" si="1087">BF318+BG318</f>
        <v>0</v>
      </c>
      <c r="BI318" s="67">
        <f t="shared" ref="BI318:BJ318" si="1088">AG318-AN318-AU318-BB318</f>
        <v>123100</v>
      </c>
      <c r="BJ318" s="67">
        <f t="shared" si="1088"/>
        <v>0</v>
      </c>
      <c r="BK318" s="68">
        <f t="shared" ref="BK318" si="1089">+BI318+BJ318</f>
        <v>123100</v>
      </c>
      <c r="BL318" s="68">
        <f t="shared" si="1051"/>
        <v>123100</v>
      </c>
      <c r="BM318" s="305">
        <v>12</v>
      </c>
      <c r="BN318" s="305">
        <v>0</v>
      </c>
      <c r="BO318" s="306"/>
      <c r="BP318" s="306"/>
      <c r="BQ318" s="305">
        <v>12</v>
      </c>
      <c r="BR318" s="305">
        <v>0</v>
      </c>
      <c r="BS318" s="74" t="s">
        <v>37</v>
      </c>
      <c r="BT318" s="77"/>
    </row>
    <row r="319" spans="1:73" s="99" customFormat="1" ht="36.75" customHeight="1">
      <c r="A319" s="100"/>
      <c r="B319" s="59">
        <v>2014</v>
      </c>
      <c r="C319" s="60">
        <v>8317</v>
      </c>
      <c r="D319" s="59">
        <v>2</v>
      </c>
      <c r="E319" s="59">
        <v>3000</v>
      </c>
      <c r="F319" s="59">
        <v>3700</v>
      </c>
      <c r="G319" s="59">
        <v>375</v>
      </c>
      <c r="H319" s="59"/>
      <c r="I319" s="61" t="s">
        <v>113</v>
      </c>
      <c r="J319" s="62">
        <f>J320</f>
        <v>0</v>
      </c>
      <c r="K319" s="62">
        <f t="shared" ref="K319:P319" si="1090">K320</f>
        <v>0</v>
      </c>
      <c r="L319" s="62">
        <f t="shared" si="1090"/>
        <v>0</v>
      </c>
      <c r="M319" s="62">
        <f t="shared" si="1090"/>
        <v>268000</v>
      </c>
      <c r="N319" s="62">
        <f t="shared" si="1090"/>
        <v>0</v>
      </c>
      <c r="O319" s="62">
        <f t="shared" si="1090"/>
        <v>268000</v>
      </c>
      <c r="P319" s="62">
        <f t="shared" si="1090"/>
        <v>268000</v>
      </c>
      <c r="Q319" s="62">
        <f>Q320</f>
        <v>0</v>
      </c>
      <c r="R319" s="62">
        <f t="shared" ref="R319:V319" si="1091">R320</f>
        <v>0</v>
      </c>
      <c r="S319" s="62">
        <f t="shared" si="1091"/>
        <v>0</v>
      </c>
      <c r="T319" s="62">
        <f>T320</f>
        <v>0</v>
      </c>
      <c r="U319" s="62">
        <f t="shared" si="1091"/>
        <v>0</v>
      </c>
      <c r="V319" s="62">
        <f t="shared" si="1091"/>
        <v>0</v>
      </c>
      <c r="W319" s="62">
        <v>0</v>
      </c>
      <c r="X319" s="62">
        <v>0</v>
      </c>
      <c r="Y319" s="62">
        <v>0</v>
      </c>
      <c r="Z319" s="62">
        <v>0</v>
      </c>
      <c r="AA319" s="62">
        <v>0</v>
      </c>
      <c r="AB319" s="62">
        <v>0</v>
      </c>
      <c r="AC319" s="62">
        <f t="shared" ref="AC319" si="1092">AC320</f>
        <v>0</v>
      </c>
      <c r="AD319" s="62">
        <f>AD320</f>
        <v>0</v>
      </c>
      <c r="AE319" s="62">
        <f t="shared" ref="AE319:AJ319" si="1093">AE320</f>
        <v>0</v>
      </c>
      <c r="AF319" s="62">
        <f t="shared" si="1093"/>
        <v>0</v>
      </c>
      <c r="AG319" s="62">
        <f t="shared" si="1093"/>
        <v>268000</v>
      </c>
      <c r="AH319" s="62">
        <f t="shared" si="1093"/>
        <v>0</v>
      </c>
      <c r="AI319" s="62">
        <f t="shared" si="1093"/>
        <v>268000</v>
      </c>
      <c r="AJ319" s="62">
        <f t="shared" si="1093"/>
        <v>268000</v>
      </c>
      <c r="AK319" s="62">
        <f>AK320</f>
        <v>0</v>
      </c>
      <c r="AL319" s="62">
        <f t="shared" ref="AL319:BK319" si="1094">AL320</f>
        <v>0</v>
      </c>
      <c r="AM319" s="62">
        <f t="shared" si="1094"/>
        <v>0</v>
      </c>
      <c r="AN319" s="62">
        <f t="shared" si="1094"/>
        <v>0</v>
      </c>
      <c r="AO319" s="62">
        <f t="shared" si="1094"/>
        <v>0</v>
      </c>
      <c r="AP319" s="62">
        <f t="shared" si="1094"/>
        <v>0</v>
      </c>
      <c r="AQ319" s="62">
        <f t="shared" si="1094"/>
        <v>0</v>
      </c>
      <c r="AR319" s="62">
        <f>AR320</f>
        <v>0</v>
      </c>
      <c r="AS319" s="62">
        <f t="shared" si="1094"/>
        <v>0</v>
      </c>
      <c r="AT319" s="62">
        <f t="shared" si="1094"/>
        <v>0</v>
      </c>
      <c r="AU319" s="62">
        <f t="shared" si="1094"/>
        <v>25600</v>
      </c>
      <c r="AV319" s="62">
        <f t="shared" si="1094"/>
        <v>0</v>
      </c>
      <c r="AW319" s="62">
        <f t="shared" si="1094"/>
        <v>25600</v>
      </c>
      <c r="AX319" s="62">
        <f t="shared" si="1094"/>
        <v>25600</v>
      </c>
      <c r="AY319" s="62">
        <f>AY320</f>
        <v>0</v>
      </c>
      <c r="AZ319" s="62">
        <f t="shared" si="1094"/>
        <v>0</v>
      </c>
      <c r="BA319" s="62">
        <f t="shared" si="1094"/>
        <v>0</v>
      </c>
      <c r="BB319" s="62">
        <f t="shared" si="1094"/>
        <v>0</v>
      </c>
      <c r="BC319" s="62">
        <f t="shared" si="1094"/>
        <v>0</v>
      </c>
      <c r="BD319" s="62">
        <f t="shared" si="1094"/>
        <v>0</v>
      </c>
      <c r="BE319" s="62">
        <f t="shared" si="1094"/>
        <v>0</v>
      </c>
      <c r="BF319" s="62">
        <f>BF320</f>
        <v>0</v>
      </c>
      <c r="BG319" s="62">
        <f t="shared" si="1094"/>
        <v>0</v>
      </c>
      <c r="BH319" s="62">
        <f t="shared" si="1094"/>
        <v>0</v>
      </c>
      <c r="BI319" s="62">
        <f t="shared" si="1094"/>
        <v>242400</v>
      </c>
      <c r="BJ319" s="62">
        <f t="shared" si="1094"/>
        <v>0</v>
      </c>
      <c r="BK319" s="62">
        <f t="shared" si="1094"/>
        <v>242400</v>
      </c>
      <c r="BL319" s="62">
        <f t="shared" si="1051"/>
        <v>242400</v>
      </c>
      <c r="BM319" s="304"/>
      <c r="BN319" s="304"/>
      <c r="BO319" s="304"/>
      <c r="BP319" s="304"/>
      <c r="BQ319" s="304"/>
      <c r="BR319" s="304"/>
      <c r="BS319" s="64"/>
      <c r="BT319" s="100"/>
    </row>
    <row r="320" spans="1:73" s="46" customFormat="1" ht="36.75" customHeight="1">
      <c r="A320" s="77"/>
      <c r="B320" s="104">
        <v>2014</v>
      </c>
      <c r="C320" s="105">
        <v>8317</v>
      </c>
      <c r="D320" s="104">
        <v>2</v>
      </c>
      <c r="E320" s="104">
        <v>3000</v>
      </c>
      <c r="F320" s="104">
        <v>3700</v>
      </c>
      <c r="G320" s="104">
        <v>375</v>
      </c>
      <c r="H320" s="104">
        <v>1</v>
      </c>
      <c r="I320" s="66" t="s">
        <v>114</v>
      </c>
      <c r="J320" s="67">
        <v>0</v>
      </c>
      <c r="K320" s="67">
        <v>0</v>
      </c>
      <c r="L320" s="68">
        <f>J320+K320</f>
        <v>0</v>
      </c>
      <c r="M320" s="67">
        <v>268000</v>
      </c>
      <c r="N320" s="67">
        <v>0</v>
      </c>
      <c r="O320" s="68">
        <f>+M320+N320</f>
        <v>268000</v>
      </c>
      <c r="P320" s="68">
        <f>+L320+O320</f>
        <v>268000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67">
        <v>0</v>
      </c>
      <c r="X320" s="67">
        <v>0</v>
      </c>
      <c r="Y320" s="68">
        <v>0</v>
      </c>
      <c r="Z320" s="67">
        <v>0</v>
      </c>
      <c r="AA320" s="67">
        <v>0</v>
      </c>
      <c r="AB320" s="68">
        <v>0</v>
      </c>
      <c r="AC320" s="68">
        <f>+Y320+AB320</f>
        <v>0</v>
      </c>
      <c r="AD320" s="67">
        <f>J320+Q320-T320</f>
        <v>0</v>
      </c>
      <c r="AE320" s="67">
        <f>K320+R320-U320</f>
        <v>0</v>
      </c>
      <c r="AF320" s="68">
        <f>AD320+AE320</f>
        <v>0</v>
      </c>
      <c r="AG320" s="67">
        <f>+M320-T320</f>
        <v>268000</v>
      </c>
      <c r="AH320" s="67">
        <f>+N320-U320</f>
        <v>0</v>
      </c>
      <c r="AI320" s="68">
        <f>+AG320+AH320</f>
        <v>268000</v>
      </c>
      <c r="AJ320" s="68">
        <f>+AF320+AI320</f>
        <v>268000</v>
      </c>
      <c r="AK320" s="71">
        <v>0</v>
      </c>
      <c r="AL320" s="71">
        <v>0</v>
      </c>
      <c r="AM320" s="68">
        <f>AK320+AL320</f>
        <v>0</v>
      </c>
      <c r="AN320" s="71">
        <v>0</v>
      </c>
      <c r="AO320" s="71">
        <v>0</v>
      </c>
      <c r="AP320" s="68">
        <f>+AN320+AO320</f>
        <v>0</v>
      </c>
      <c r="AQ320" s="68">
        <f>+AM320+AP320</f>
        <v>0</v>
      </c>
      <c r="AR320" s="71">
        <v>0</v>
      </c>
      <c r="AS320" s="71">
        <v>0</v>
      </c>
      <c r="AT320" s="68">
        <f>AR320+AS320</f>
        <v>0</v>
      </c>
      <c r="AU320" s="71">
        <f>25000+600</f>
        <v>25600</v>
      </c>
      <c r="AV320" s="71">
        <v>0</v>
      </c>
      <c r="AW320" s="68">
        <f>+AU320+AV320</f>
        <v>25600</v>
      </c>
      <c r="AX320" s="68">
        <f>+AT320+AW320</f>
        <v>25600</v>
      </c>
      <c r="AY320" s="71">
        <v>0</v>
      </c>
      <c r="AZ320" s="71">
        <v>0</v>
      </c>
      <c r="BA320" s="68">
        <f>AY320+AZ320</f>
        <v>0</v>
      </c>
      <c r="BB320" s="71">
        <v>0</v>
      </c>
      <c r="BC320" s="71">
        <v>0</v>
      </c>
      <c r="BD320" s="68">
        <f>+BB320+BC320</f>
        <v>0</v>
      </c>
      <c r="BE320" s="68">
        <f>+BA320+BD320</f>
        <v>0</v>
      </c>
      <c r="BF320" s="67">
        <f t="shared" ref="BF320:BG320" si="1095">AD320-AK320-AR320-AY320</f>
        <v>0</v>
      </c>
      <c r="BG320" s="67">
        <f t="shared" si="1095"/>
        <v>0</v>
      </c>
      <c r="BH320" s="68">
        <f t="shared" ref="BH320" si="1096">BF320+BG320</f>
        <v>0</v>
      </c>
      <c r="BI320" s="67">
        <f t="shared" ref="BI320:BJ320" si="1097">AG320-AN320-AU320-BB320</f>
        <v>242400</v>
      </c>
      <c r="BJ320" s="67">
        <f t="shared" si="1097"/>
        <v>0</v>
      </c>
      <c r="BK320" s="68">
        <f t="shared" ref="BK320" si="1098">+BI320+BJ320</f>
        <v>242400</v>
      </c>
      <c r="BL320" s="68">
        <f t="shared" si="1051"/>
        <v>242400</v>
      </c>
      <c r="BM320" s="305">
        <v>12</v>
      </c>
      <c r="BN320" s="305">
        <v>0</v>
      </c>
      <c r="BO320" s="306"/>
      <c r="BP320" s="306"/>
      <c r="BQ320" s="305">
        <v>12</v>
      </c>
      <c r="BR320" s="305">
        <v>0</v>
      </c>
      <c r="BS320" s="74" t="s">
        <v>37</v>
      </c>
      <c r="BT320" s="77"/>
    </row>
    <row r="321" spans="1:72" s="75" customFormat="1" hidden="1">
      <c r="A321" s="77"/>
      <c r="B321" s="47">
        <v>2014</v>
      </c>
      <c r="C321" s="48">
        <v>8317</v>
      </c>
      <c r="D321" s="47">
        <v>2</v>
      </c>
      <c r="E321" s="47">
        <v>5000</v>
      </c>
      <c r="F321" s="47"/>
      <c r="G321" s="47"/>
      <c r="H321" s="47"/>
      <c r="I321" s="49" t="s">
        <v>130</v>
      </c>
      <c r="J321" s="50">
        <f t="shared" ref="J321:P321" si="1099">J322+J390+J403+J462+J466+J477</f>
        <v>0</v>
      </c>
      <c r="K321" s="50">
        <f t="shared" si="1099"/>
        <v>0</v>
      </c>
      <c r="L321" s="50">
        <f t="shared" si="1099"/>
        <v>0</v>
      </c>
      <c r="M321" s="50">
        <f t="shared" si="1099"/>
        <v>0</v>
      </c>
      <c r="N321" s="50">
        <f t="shared" si="1099"/>
        <v>0</v>
      </c>
      <c r="O321" s="50">
        <f t="shared" si="1099"/>
        <v>0</v>
      </c>
      <c r="P321" s="50">
        <f t="shared" si="1099"/>
        <v>0</v>
      </c>
      <c r="Q321" s="50">
        <f t="shared" ref="Q321:S321" si="1100">Q322+Q390+Q403+Q462+Q466+Q477</f>
        <v>0</v>
      </c>
      <c r="R321" s="50">
        <f t="shared" si="1100"/>
        <v>0</v>
      </c>
      <c r="S321" s="50">
        <f t="shared" si="1100"/>
        <v>0</v>
      </c>
      <c r="T321" s="50">
        <f t="shared" ref="T321:AC321" si="1101">T322+T390+T403+T462+T466+T477</f>
        <v>0</v>
      </c>
      <c r="U321" s="50">
        <f t="shared" si="1101"/>
        <v>0</v>
      </c>
      <c r="V321" s="50">
        <f t="shared" si="1101"/>
        <v>0</v>
      </c>
      <c r="W321" s="50">
        <v>0</v>
      </c>
      <c r="X321" s="50">
        <v>0</v>
      </c>
      <c r="Y321" s="50">
        <v>0</v>
      </c>
      <c r="Z321" s="50">
        <v>0</v>
      </c>
      <c r="AA321" s="50">
        <v>0</v>
      </c>
      <c r="AB321" s="50">
        <v>0</v>
      </c>
      <c r="AC321" s="50">
        <f t="shared" si="1101"/>
        <v>0</v>
      </c>
      <c r="AD321" s="50">
        <f t="shared" ref="AD321:BK321" si="1102">AD322+AD390+AD403+AD462+AD466+AD477</f>
        <v>0</v>
      </c>
      <c r="AE321" s="50">
        <f t="shared" si="1102"/>
        <v>0</v>
      </c>
      <c r="AF321" s="50">
        <f t="shared" si="1102"/>
        <v>0</v>
      </c>
      <c r="AG321" s="50" t="e">
        <f t="shared" si="1102"/>
        <v>#REF!</v>
      </c>
      <c r="AH321" s="50" t="e">
        <f t="shared" si="1102"/>
        <v>#REF!</v>
      </c>
      <c r="AI321" s="50" t="e">
        <f t="shared" si="1102"/>
        <v>#REF!</v>
      </c>
      <c r="AJ321" s="50" t="e">
        <f t="shared" si="1102"/>
        <v>#REF!</v>
      </c>
      <c r="AK321" s="50">
        <f t="shared" si="1102"/>
        <v>0</v>
      </c>
      <c r="AL321" s="50">
        <f t="shared" si="1102"/>
        <v>0</v>
      </c>
      <c r="AM321" s="50">
        <f t="shared" si="1102"/>
        <v>0</v>
      </c>
      <c r="AN321" s="50">
        <f t="shared" si="1102"/>
        <v>0</v>
      </c>
      <c r="AO321" s="50">
        <f t="shared" si="1102"/>
        <v>0</v>
      </c>
      <c r="AP321" s="50">
        <f t="shared" si="1102"/>
        <v>0</v>
      </c>
      <c r="AQ321" s="50">
        <f t="shared" si="1102"/>
        <v>0</v>
      </c>
      <c r="AR321" s="50">
        <f t="shared" si="1102"/>
        <v>0</v>
      </c>
      <c r="AS321" s="50">
        <f t="shared" si="1102"/>
        <v>0</v>
      </c>
      <c r="AT321" s="50">
        <f t="shared" si="1102"/>
        <v>0</v>
      </c>
      <c r="AU321" s="50">
        <f t="shared" si="1102"/>
        <v>0</v>
      </c>
      <c r="AV321" s="50">
        <f t="shared" si="1102"/>
        <v>0</v>
      </c>
      <c r="AW321" s="50">
        <f t="shared" si="1102"/>
        <v>0</v>
      </c>
      <c r="AX321" s="50">
        <f t="shared" si="1102"/>
        <v>0</v>
      </c>
      <c r="AY321" s="50">
        <f t="shared" si="1102"/>
        <v>0</v>
      </c>
      <c r="AZ321" s="50">
        <f t="shared" si="1102"/>
        <v>0</v>
      </c>
      <c r="BA321" s="50">
        <f t="shared" si="1102"/>
        <v>0</v>
      </c>
      <c r="BB321" s="50">
        <f t="shared" si="1102"/>
        <v>0</v>
      </c>
      <c r="BC321" s="50">
        <f t="shared" si="1102"/>
        <v>0</v>
      </c>
      <c r="BD321" s="50">
        <f t="shared" si="1102"/>
        <v>0</v>
      </c>
      <c r="BE321" s="50">
        <f t="shared" si="1102"/>
        <v>0</v>
      </c>
      <c r="BF321" s="50">
        <f t="shared" si="1102"/>
        <v>0</v>
      </c>
      <c r="BG321" s="50">
        <f t="shared" si="1102"/>
        <v>0</v>
      </c>
      <c r="BH321" s="50">
        <f t="shared" si="1102"/>
        <v>0</v>
      </c>
      <c r="BI321" s="50" t="e">
        <f t="shared" si="1102"/>
        <v>#REF!</v>
      </c>
      <c r="BJ321" s="50" t="e">
        <f t="shared" si="1102"/>
        <v>#REF!</v>
      </c>
      <c r="BK321" s="50" t="e">
        <f t="shared" si="1102"/>
        <v>#REF!</v>
      </c>
      <c r="BL321" s="50" t="e">
        <f t="shared" si="1051"/>
        <v>#REF!</v>
      </c>
      <c r="BM321" s="302"/>
      <c r="BN321" s="302"/>
      <c r="BO321" s="302"/>
      <c r="BP321" s="302"/>
      <c r="BQ321" s="302"/>
      <c r="BR321" s="302"/>
      <c r="BS321" s="76"/>
      <c r="BT321" s="77"/>
    </row>
    <row r="322" spans="1:72" s="78" customFormat="1" hidden="1">
      <c r="A322" s="77"/>
      <c r="B322" s="53">
        <v>2014</v>
      </c>
      <c r="C322" s="54">
        <v>8317</v>
      </c>
      <c r="D322" s="53">
        <v>2</v>
      </c>
      <c r="E322" s="53">
        <v>5000</v>
      </c>
      <c r="F322" s="53">
        <v>5100</v>
      </c>
      <c r="G322" s="53"/>
      <c r="H322" s="53"/>
      <c r="I322" s="55" t="s">
        <v>131</v>
      </c>
      <c r="J322" s="56">
        <f t="shared" ref="J322:P322" si="1103">J323+J349+J352+J377</f>
        <v>0</v>
      </c>
      <c r="K322" s="56">
        <f t="shared" si="1103"/>
        <v>0</v>
      </c>
      <c r="L322" s="56">
        <f t="shared" si="1103"/>
        <v>0</v>
      </c>
      <c r="M322" s="56">
        <f t="shared" si="1103"/>
        <v>0</v>
      </c>
      <c r="N322" s="56">
        <f t="shared" si="1103"/>
        <v>0</v>
      </c>
      <c r="O322" s="56">
        <f t="shared" si="1103"/>
        <v>0</v>
      </c>
      <c r="P322" s="56">
        <f t="shared" si="1103"/>
        <v>0</v>
      </c>
      <c r="Q322" s="56">
        <f t="shared" ref="Q322:S322" si="1104">Q323+Q349+Q352+Q377</f>
        <v>0</v>
      </c>
      <c r="R322" s="56">
        <f t="shared" si="1104"/>
        <v>0</v>
      </c>
      <c r="S322" s="56">
        <f t="shared" si="1104"/>
        <v>0</v>
      </c>
      <c r="T322" s="56">
        <f t="shared" ref="T322:AC322" si="1105">T323+T349+T352+T377</f>
        <v>0</v>
      </c>
      <c r="U322" s="56">
        <f t="shared" si="1105"/>
        <v>0</v>
      </c>
      <c r="V322" s="56">
        <f t="shared" si="1105"/>
        <v>0</v>
      </c>
      <c r="W322" s="56">
        <v>0</v>
      </c>
      <c r="X322" s="56">
        <v>0</v>
      </c>
      <c r="Y322" s="56">
        <v>0</v>
      </c>
      <c r="Z322" s="56">
        <v>0</v>
      </c>
      <c r="AA322" s="56">
        <v>0</v>
      </c>
      <c r="AB322" s="56">
        <v>0</v>
      </c>
      <c r="AC322" s="56">
        <f t="shared" si="1105"/>
        <v>0</v>
      </c>
      <c r="AD322" s="56">
        <f t="shared" ref="AD322:BK322" si="1106">AD323+AD349+AD352+AD377</f>
        <v>0</v>
      </c>
      <c r="AE322" s="56">
        <f t="shared" si="1106"/>
        <v>0</v>
      </c>
      <c r="AF322" s="56">
        <f t="shared" si="1106"/>
        <v>0</v>
      </c>
      <c r="AG322" s="56" t="e">
        <f t="shared" si="1106"/>
        <v>#REF!</v>
      </c>
      <c r="AH322" s="56" t="e">
        <f t="shared" si="1106"/>
        <v>#REF!</v>
      </c>
      <c r="AI322" s="56" t="e">
        <f t="shared" si="1106"/>
        <v>#REF!</v>
      </c>
      <c r="AJ322" s="56" t="e">
        <f t="shared" si="1106"/>
        <v>#REF!</v>
      </c>
      <c r="AK322" s="56">
        <f t="shared" si="1106"/>
        <v>0</v>
      </c>
      <c r="AL322" s="56">
        <f t="shared" si="1106"/>
        <v>0</v>
      </c>
      <c r="AM322" s="56">
        <f t="shared" si="1106"/>
        <v>0</v>
      </c>
      <c r="AN322" s="56">
        <f t="shared" si="1106"/>
        <v>0</v>
      </c>
      <c r="AO322" s="56">
        <f t="shared" si="1106"/>
        <v>0</v>
      </c>
      <c r="AP322" s="56">
        <f t="shared" si="1106"/>
        <v>0</v>
      </c>
      <c r="AQ322" s="56">
        <f t="shared" si="1106"/>
        <v>0</v>
      </c>
      <c r="AR322" s="56">
        <f t="shared" si="1106"/>
        <v>0</v>
      </c>
      <c r="AS322" s="56">
        <f t="shared" si="1106"/>
        <v>0</v>
      </c>
      <c r="AT322" s="56">
        <f t="shared" si="1106"/>
        <v>0</v>
      </c>
      <c r="AU322" s="56">
        <f t="shared" si="1106"/>
        <v>0</v>
      </c>
      <c r="AV322" s="56">
        <f t="shared" si="1106"/>
        <v>0</v>
      </c>
      <c r="AW322" s="56">
        <f t="shared" si="1106"/>
        <v>0</v>
      </c>
      <c r="AX322" s="56">
        <f t="shared" si="1106"/>
        <v>0</v>
      </c>
      <c r="AY322" s="56">
        <f t="shared" si="1106"/>
        <v>0</v>
      </c>
      <c r="AZ322" s="56">
        <f t="shared" si="1106"/>
        <v>0</v>
      </c>
      <c r="BA322" s="56">
        <f t="shared" si="1106"/>
        <v>0</v>
      </c>
      <c r="BB322" s="56">
        <f t="shared" si="1106"/>
        <v>0</v>
      </c>
      <c r="BC322" s="56">
        <f t="shared" si="1106"/>
        <v>0</v>
      </c>
      <c r="BD322" s="56">
        <f t="shared" si="1106"/>
        <v>0</v>
      </c>
      <c r="BE322" s="56">
        <f t="shared" si="1106"/>
        <v>0</v>
      </c>
      <c r="BF322" s="56">
        <f t="shared" si="1106"/>
        <v>0</v>
      </c>
      <c r="BG322" s="56">
        <f t="shared" si="1106"/>
        <v>0</v>
      </c>
      <c r="BH322" s="56">
        <f t="shared" si="1106"/>
        <v>0</v>
      </c>
      <c r="BI322" s="56" t="e">
        <f t="shared" si="1106"/>
        <v>#REF!</v>
      </c>
      <c r="BJ322" s="56" t="e">
        <f t="shared" si="1106"/>
        <v>#REF!</v>
      </c>
      <c r="BK322" s="56" t="e">
        <f t="shared" si="1106"/>
        <v>#REF!</v>
      </c>
      <c r="BL322" s="56" t="e">
        <f t="shared" si="1051"/>
        <v>#REF!</v>
      </c>
      <c r="BM322" s="303"/>
      <c r="BN322" s="303"/>
      <c r="BO322" s="303"/>
      <c r="BP322" s="303"/>
      <c r="BQ322" s="303"/>
      <c r="BR322" s="303"/>
      <c r="BS322" s="58"/>
      <c r="BT322" s="77"/>
    </row>
    <row r="323" spans="1:72" s="99" customFormat="1" ht="36.75" hidden="1" customHeight="1">
      <c r="A323" s="100"/>
      <c r="B323" s="59">
        <v>2014</v>
      </c>
      <c r="C323" s="60">
        <v>8317</v>
      </c>
      <c r="D323" s="59">
        <v>2</v>
      </c>
      <c r="E323" s="59">
        <v>5000</v>
      </c>
      <c r="F323" s="59">
        <v>5100</v>
      </c>
      <c r="G323" s="59">
        <v>511</v>
      </c>
      <c r="H323" s="59"/>
      <c r="I323" s="61" t="s">
        <v>132</v>
      </c>
      <c r="J323" s="62">
        <f>SUM(J324:J348)</f>
        <v>0</v>
      </c>
      <c r="K323" s="62">
        <f t="shared" ref="K323:P323" si="1107">SUM(K324:K348)</f>
        <v>0</v>
      </c>
      <c r="L323" s="62">
        <f t="shared" si="1107"/>
        <v>0</v>
      </c>
      <c r="M323" s="62">
        <f t="shared" si="1107"/>
        <v>0</v>
      </c>
      <c r="N323" s="62">
        <f t="shared" si="1107"/>
        <v>0</v>
      </c>
      <c r="O323" s="62">
        <f t="shared" si="1107"/>
        <v>0</v>
      </c>
      <c r="P323" s="62">
        <f t="shared" si="1107"/>
        <v>0</v>
      </c>
      <c r="Q323" s="62">
        <f>SUM(Q324:Q348)</f>
        <v>0</v>
      </c>
      <c r="R323" s="62">
        <f t="shared" ref="R323:S323" si="1108">SUM(R324:R348)</f>
        <v>0</v>
      </c>
      <c r="S323" s="62">
        <f t="shared" si="1108"/>
        <v>0</v>
      </c>
      <c r="T323" s="62">
        <f>SUM(T324:T348)</f>
        <v>0</v>
      </c>
      <c r="U323" s="62">
        <f t="shared" ref="U323:V323" si="1109">SUM(U324:U348)</f>
        <v>0</v>
      </c>
      <c r="V323" s="62">
        <f t="shared" si="1109"/>
        <v>0</v>
      </c>
      <c r="W323" s="62">
        <v>0</v>
      </c>
      <c r="X323" s="62">
        <v>0</v>
      </c>
      <c r="Y323" s="62">
        <v>0</v>
      </c>
      <c r="Z323" s="62">
        <v>0</v>
      </c>
      <c r="AA323" s="62">
        <v>0</v>
      </c>
      <c r="AB323" s="62">
        <v>0</v>
      </c>
      <c r="AC323" s="62">
        <f t="shared" ref="AC323" si="1110">SUM(AC324:AC348)</f>
        <v>0</v>
      </c>
      <c r="AD323" s="62">
        <f>SUM(AD324:AD348)</f>
        <v>0</v>
      </c>
      <c r="AE323" s="62">
        <f t="shared" ref="AE323:AJ323" si="1111">SUM(AE324:AE348)</f>
        <v>0</v>
      </c>
      <c r="AF323" s="62">
        <f t="shared" si="1111"/>
        <v>0</v>
      </c>
      <c r="AG323" s="62" t="e">
        <f t="shared" si="1111"/>
        <v>#REF!</v>
      </c>
      <c r="AH323" s="62" t="e">
        <f t="shared" si="1111"/>
        <v>#REF!</v>
      </c>
      <c r="AI323" s="62" t="e">
        <f t="shared" si="1111"/>
        <v>#REF!</v>
      </c>
      <c r="AJ323" s="62" t="e">
        <f t="shared" si="1111"/>
        <v>#REF!</v>
      </c>
      <c r="AK323" s="62">
        <f>SUM(AK324:AK348)</f>
        <v>0</v>
      </c>
      <c r="AL323" s="62">
        <f t="shared" ref="AL323:AQ323" si="1112">SUM(AL324:AL348)</f>
        <v>0</v>
      </c>
      <c r="AM323" s="62">
        <f t="shared" si="1112"/>
        <v>0</v>
      </c>
      <c r="AN323" s="62">
        <f t="shared" si="1112"/>
        <v>0</v>
      </c>
      <c r="AO323" s="62">
        <f t="shared" si="1112"/>
        <v>0</v>
      </c>
      <c r="AP323" s="62">
        <f t="shared" si="1112"/>
        <v>0</v>
      </c>
      <c r="AQ323" s="62">
        <f t="shared" si="1112"/>
        <v>0</v>
      </c>
      <c r="AR323" s="62">
        <f>SUM(AR324:AR348)</f>
        <v>0</v>
      </c>
      <c r="AS323" s="62">
        <f t="shared" ref="AS323:AX323" si="1113">SUM(AS324:AS348)</f>
        <v>0</v>
      </c>
      <c r="AT323" s="62">
        <f t="shared" si="1113"/>
        <v>0</v>
      </c>
      <c r="AU323" s="62">
        <f t="shared" si="1113"/>
        <v>0</v>
      </c>
      <c r="AV323" s="62">
        <f t="shared" si="1113"/>
        <v>0</v>
      </c>
      <c r="AW323" s="62">
        <f t="shared" si="1113"/>
        <v>0</v>
      </c>
      <c r="AX323" s="62">
        <f t="shared" si="1113"/>
        <v>0</v>
      </c>
      <c r="AY323" s="62">
        <f>SUM(AY324:AY348)</f>
        <v>0</v>
      </c>
      <c r="AZ323" s="62">
        <f t="shared" ref="AZ323:BE323" si="1114">SUM(AZ324:AZ348)</f>
        <v>0</v>
      </c>
      <c r="BA323" s="62">
        <f t="shared" si="1114"/>
        <v>0</v>
      </c>
      <c r="BB323" s="62">
        <f t="shared" si="1114"/>
        <v>0</v>
      </c>
      <c r="BC323" s="62">
        <f t="shared" si="1114"/>
        <v>0</v>
      </c>
      <c r="BD323" s="62">
        <f t="shared" si="1114"/>
        <v>0</v>
      </c>
      <c r="BE323" s="62">
        <f t="shared" si="1114"/>
        <v>0</v>
      </c>
      <c r="BF323" s="62">
        <f>SUM(BF324:BF348)</f>
        <v>0</v>
      </c>
      <c r="BG323" s="62">
        <f t="shared" ref="BG323:BK323" si="1115">SUM(BG324:BG348)</f>
        <v>0</v>
      </c>
      <c r="BH323" s="62">
        <f t="shared" si="1115"/>
        <v>0</v>
      </c>
      <c r="BI323" s="62" t="e">
        <f t="shared" si="1115"/>
        <v>#REF!</v>
      </c>
      <c r="BJ323" s="62" t="e">
        <f t="shared" si="1115"/>
        <v>#REF!</v>
      </c>
      <c r="BK323" s="62" t="e">
        <f t="shared" si="1115"/>
        <v>#REF!</v>
      </c>
      <c r="BL323" s="62" t="e">
        <f t="shared" si="1051"/>
        <v>#REF!</v>
      </c>
      <c r="BM323" s="304"/>
      <c r="BN323" s="304"/>
      <c r="BO323" s="304"/>
      <c r="BP323" s="304"/>
      <c r="BQ323" s="304"/>
      <c r="BR323" s="304"/>
      <c r="BS323" s="64"/>
      <c r="BT323" s="100"/>
    </row>
    <row r="324" spans="1:72" s="46" customFormat="1" ht="36.75" hidden="1" customHeight="1">
      <c r="A324" s="77"/>
      <c r="B324" s="104">
        <v>2014</v>
      </c>
      <c r="C324" s="105">
        <v>8317</v>
      </c>
      <c r="D324" s="104">
        <v>2</v>
      </c>
      <c r="E324" s="104">
        <v>5000</v>
      </c>
      <c r="F324" s="104">
        <v>5100</v>
      </c>
      <c r="G324" s="104">
        <v>511</v>
      </c>
      <c r="H324" s="104">
        <v>1</v>
      </c>
      <c r="I324" s="66" t="s">
        <v>243</v>
      </c>
      <c r="J324" s="67">
        <v>0</v>
      </c>
      <c r="K324" s="67">
        <v>0</v>
      </c>
      <c r="L324" s="68">
        <f t="shared" ref="L324:L348" si="1116">J324+K324</f>
        <v>0</v>
      </c>
      <c r="M324" s="67">
        <v>0</v>
      </c>
      <c r="N324" s="67">
        <v>0</v>
      </c>
      <c r="O324" s="68">
        <f t="shared" ref="O324:O348" si="1117">+M324+N324</f>
        <v>0</v>
      </c>
      <c r="P324" s="68">
        <f t="shared" ref="P324:P348" si="1118">+L324+O324</f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67">
        <v>0</v>
      </c>
      <c r="X324" s="67">
        <v>0</v>
      </c>
      <c r="Y324" s="68">
        <v>0</v>
      </c>
      <c r="Z324" s="67">
        <v>0</v>
      </c>
      <c r="AA324" s="67">
        <v>0</v>
      </c>
      <c r="AB324" s="68">
        <v>0</v>
      </c>
      <c r="AC324" s="68">
        <f t="shared" ref="AC324:AC348" si="1119">+Y324+AB324</f>
        <v>0</v>
      </c>
      <c r="AD324" s="67">
        <f t="shared" ref="AD324:AD348" si="1120">J324+Q324-T324</f>
        <v>0</v>
      </c>
      <c r="AE324" s="67">
        <f t="shared" ref="AE324:AE348" si="1121">K324+R324-U324</f>
        <v>0</v>
      </c>
      <c r="AF324" s="68">
        <f t="shared" ref="AF324:AF348" si="1122">AD324+AE324</f>
        <v>0</v>
      </c>
      <c r="AG324" s="67" t="e">
        <f>M324+#REF!-V324</f>
        <v>#REF!</v>
      </c>
      <c r="AH324" s="67" t="e">
        <f>N324+S324-#REF!</f>
        <v>#REF!</v>
      </c>
      <c r="AI324" s="68" t="e">
        <f t="shared" ref="AI324:AI348" si="1123">+AG324+AH324</f>
        <v>#REF!</v>
      </c>
      <c r="AJ324" s="68" t="e">
        <f t="shared" ref="AJ324:AJ348" si="1124">+AF324+AI324</f>
        <v>#REF!</v>
      </c>
      <c r="AK324" s="71">
        <v>0</v>
      </c>
      <c r="AL324" s="71">
        <v>0</v>
      </c>
      <c r="AM324" s="68">
        <f t="shared" ref="AM324:AM348" si="1125">AK324+AL324</f>
        <v>0</v>
      </c>
      <c r="AN324" s="71">
        <v>0</v>
      </c>
      <c r="AO324" s="71">
        <v>0</v>
      </c>
      <c r="AP324" s="68">
        <f t="shared" ref="AP324:AP348" si="1126">+AN324+AO324</f>
        <v>0</v>
      </c>
      <c r="AQ324" s="68">
        <f t="shared" ref="AQ324:AQ348" si="1127">+AM324+AP324</f>
        <v>0</v>
      </c>
      <c r="AR324" s="71">
        <v>0</v>
      </c>
      <c r="AS324" s="71">
        <v>0</v>
      </c>
      <c r="AT324" s="68">
        <f t="shared" ref="AT324:AT348" si="1128">AR324+AS324</f>
        <v>0</v>
      </c>
      <c r="AU324" s="71">
        <v>0</v>
      </c>
      <c r="AV324" s="71">
        <v>0</v>
      </c>
      <c r="AW324" s="68">
        <f t="shared" ref="AW324:AW348" si="1129">+AU324+AV324</f>
        <v>0</v>
      </c>
      <c r="AX324" s="68">
        <f t="shared" ref="AX324:AX348" si="1130">+AT324+AW324</f>
        <v>0</v>
      </c>
      <c r="AY324" s="71">
        <v>0</v>
      </c>
      <c r="AZ324" s="71">
        <v>0</v>
      </c>
      <c r="BA324" s="68">
        <f t="shared" ref="BA324:BA348" si="1131">AY324+AZ324</f>
        <v>0</v>
      </c>
      <c r="BB324" s="71">
        <v>0</v>
      </c>
      <c r="BC324" s="71">
        <v>0</v>
      </c>
      <c r="BD324" s="68">
        <f t="shared" ref="BD324:BD348" si="1132">+BB324+BC324</f>
        <v>0</v>
      </c>
      <c r="BE324" s="68">
        <f t="shared" ref="BE324:BE348" si="1133">+BA324+BD324</f>
        <v>0</v>
      </c>
      <c r="BF324" s="67">
        <f t="shared" ref="BF324:BG348" si="1134">AD324-AK324-AR324-AY324</f>
        <v>0</v>
      </c>
      <c r="BG324" s="67">
        <f t="shared" si="1134"/>
        <v>0</v>
      </c>
      <c r="BH324" s="68">
        <f t="shared" ref="BH324:BH348" si="1135">BF324+BG324</f>
        <v>0</v>
      </c>
      <c r="BI324" s="67" t="e">
        <f t="shared" ref="BI324:BJ348" si="1136">AG324-AN324-AU324-BB324</f>
        <v>#REF!</v>
      </c>
      <c r="BJ324" s="67" t="e">
        <f t="shared" si="1136"/>
        <v>#REF!</v>
      </c>
      <c r="BK324" s="68" t="e">
        <f t="shared" ref="BK324:BK348" si="1137">+BI324+BJ324</f>
        <v>#REF!</v>
      </c>
      <c r="BL324" s="68" t="e">
        <f t="shared" si="1051"/>
        <v>#REF!</v>
      </c>
      <c r="BM324" s="305">
        <v>0</v>
      </c>
      <c r="BN324" s="305">
        <v>0</v>
      </c>
      <c r="BO324" s="306"/>
      <c r="BP324" s="306"/>
      <c r="BQ324" s="305">
        <v>0</v>
      </c>
      <c r="BR324" s="305">
        <v>0</v>
      </c>
      <c r="BS324" s="114" t="s">
        <v>208</v>
      </c>
      <c r="BT324" s="77"/>
    </row>
    <row r="325" spans="1:72" s="46" customFormat="1" ht="36.75" hidden="1" customHeight="1">
      <c r="A325" s="77"/>
      <c r="B325" s="104">
        <v>2014</v>
      </c>
      <c r="C325" s="105">
        <v>8317</v>
      </c>
      <c r="D325" s="104">
        <v>2</v>
      </c>
      <c r="E325" s="104">
        <v>5000</v>
      </c>
      <c r="F325" s="104">
        <v>5100</v>
      </c>
      <c r="G325" s="104">
        <v>511</v>
      </c>
      <c r="H325" s="104">
        <v>2</v>
      </c>
      <c r="I325" s="66" t="s">
        <v>134</v>
      </c>
      <c r="J325" s="67">
        <v>0</v>
      </c>
      <c r="K325" s="67">
        <v>0</v>
      </c>
      <c r="L325" s="68">
        <f t="shared" si="1116"/>
        <v>0</v>
      </c>
      <c r="M325" s="67">
        <v>0</v>
      </c>
      <c r="N325" s="67">
        <v>0</v>
      </c>
      <c r="O325" s="68">
        <f t="shared" si="1117"/>
        <v>0</v>
      </c>
      <c r="P325" s="68">
        <f t="shared" si="1118"/>
        <v>0</v>
      </c>
      <c r="Q325" s="71">
        <v>0</v>
      </c>
      <c r="R325" s="71">
        <v>0</v>
      </c>
      <c r="S325" s="71">
        <v>0</v>
      </c>
      <c r="T325" s="71">
        <v>0</v>
      </c>
      <c r="U325" s="71">
        <v>0</v>
      </c>
      <c r="V325" s="71">
        <v>0</v>
      </c>
      <c r="W325" s="67">
        <v>0</v>
      </c>
      <c r="X325" s="67">
        <v>0</v>
      </c>
      <c r="Y325" s="68">
        <v>0</v>
      </c>
      <c r="Z325" s="67">
        <v>0</v>
      </c>
      <c r="AA325" s="67">
        <v>0</v>
      </c>
      <c r="AB325" s="68">
        <v>0</v>
      </c>
      <c r="AC325" s="68">
        <f t="shared" si="1119"/>
        <v>0</v>
      </c>
      <c r="AD325" s="67">
        <f t="shared" si="1120"/>
        <v>0</v>
      </c>
      <c r="AE325" s="67">
        <f t="shared" si="1121"/>
        <v>0</v>
      </c>
      <c r="AF325" s="68">
        <f t="shared" si="1122"/>
        <v>0</v>
      </c>
      <c r="AG325" s="67" t="e">
        <f>M325+#REF!-V325</f>
        <v>#REF!</v>
      </c>
      <c r="AH325" s="67" t="e">
        <f>N325+S325-#REF!</f>
        <v>#REF!</v>
      </c>
      <c r="AI325" s="68" t="e">
        <f t="shared" si="1123"/>
        <v>#REF!</v>
      </c>
      <c r="AJ325" s="68" t="e">
        <f t="shared" si="1124"/>
        <v>#REF!</v>
      </c>
      <c r="AK325" s="71">
        <v>0</v>
      </c>
      <c r="AL325" s="71">
        <v>0</v>
      </c>
      <c r="AM325" s="68">
        <f t="shared" si="1125"/>
        <v>0</v>
      </c>
      <c r="AN325" s="71">
        <v>0</v>
      </c>
      <c r="AO325" s="71">
        <v>0</v>
      </c>
      <c r="AP325" s="68">
        <f t="shared" si="1126"/>
        <v>0</v>
      </c>
      <c r="AQ325" s="68">
        <f t="shared" si="1127"/>
        <v>0</v>
      </c>
      <c r="AR325" s="71">
        <v>0</v>
      </c>
      <c r="AS325" s="71">
        <v>0</v>
      </c>
      <c r="AT325" s="68">
        <f t="shared" si="1128"/>
        <v>0</v>
      </c>
      <c r="AU325" s="71">
        <v>0</v>
      </c>
      <c r="AV325" s="71">
        <v>0</v>
      </c>
      <c r="AW325" s="68">
        <f t="shared" si="1129"/>
        <v>0</v>
      </c>
      <c r="AX325" s="68">
        <f t="shared" si="1130"/>
        <v>0</v>
      </c>
      <c r="AY325" s="71">
        <v>0</v>
      </c>
      <c r="AZ325" s="71">
        <v>0</v>
      </c>
      <c r="BA325" s="68">
        <f t="shared" si="1131"/>
        <v>0</v>
      </c>
      <c r="BB325" s="71">
        <v>0</v>
      </c>
      <c r="BC325" s="71">
        <v>0</v>
      </c>
      <c r="BD325" s="68">
        <f t="shared" si="1132"/>
        <v>0</v>
      </c>
      <c r="BE325" s="68">
        <f t="shared" si="1133"/>
        <v>0</v>
      </c>
      <c r="BF325" s="67">
        <f t="shared" si="1134"/>
        <v>0</v>
      </c>
      <c r="BG325" s="67">
        <f t="shared" si="1134"/>
        <v>0</v>
      </c>
      <c r="BH325" s="68">
        <f t="shared" si="1135"/>
        <v>0</v>
      </c>
      <c r="BI325" s="67" t="e">
        <f t="shared" si="1136"/>
        <v>#REF!</v>
      </c>
      <c r="BJ325" s="67" t="e">
        <f t="shared" si="1136"/>
        <v>#REF!</v>
      </c>
      <c r="BK325" s="68" t="e">
        <f t="shared" si="1137"/>
        <v>#REF!</v>
      </c>
      <c r="BL325" s="68" t="e">
        <f t="shared" si="1051"/>
        <v>#REF!</v>
      </c>
      <c r="BM325" s="305">
        <v>0</v>
      </c>
      <c r="BN325" s="305">
        <v>0</v>
      </c>
      <c r="BO325" s="306"/>
      <c r="BP325" s="306"/>
      <c r="BQ325" s="305">
        <v>0</v>
      </c>
      <c r="BR325" s="305">
        <v>0</v>
      </c>
      <c r="BS325" s="114" t="s">
        <v>208</v>
      </c>
      <c r="BT325" s="77"/>
    </row>
    <row r="326" spans="1:72" s="46" customFormat="1" ht="36.75" hidden="1" customHeight="1">
      <c r="A326" s="77"/>
      <c r="B326" s="104">
        <v>2014</v>
      </c>
      <c r="C326" s="105">
        <v>8317</v>
      </c>
      <c r="D326" s="104">
        <v>2</v>
      </c>
      <c r="E326" s="104">
        <v>5000</v>
      </c>
      <c r="F326" s="104">
        <v>5100</v>
      </c>
      <c r="G326" s="104">
        <v>511</v>
      </c>
      <c r="H326" s="20">
        <v>3</v>
      </c>
      <c r="I326" s="66" t="s">
        <v>244</v>
      </c>
      <c r="J326" s="67">
        <v>0</v>
      </c>
      <c r="K326" s="67">
        <v>0</v>
      </c>
      <c r="L326" s="68">
        <f t="shared" si="1116"/>
        <v>0</v>
      </c>
      <c r="M326" s="67">
        <v>0</v>
      </c>
      <c r="N326" s="67">
        <v>0</v>
      </c>
      <c r="O326" s="68">
        <f t="shared" si="1117"/>
        <v>0</v>
      </c>
      <c r="P326" s="68">
        <f t="shared" si="1118"/>
        <v>0</v>
      </c>
      <c r="Q326" s="71">
        <v>0</v>
      </c>
      <c r="R326" s="71">
        <v>0</v>
      </c>
      <c r="S326" s="71">
        <v>0</v>
      </c>
      <c r="T326" s="71">
        <v>0</v>
      </c>
      <c r="U326" s="71">
        <v>0</v>
      </c>
      <c r="V326" s="71">
        <v>0</v>
      </c>
      <c r="W326" s="67">
        <v>0</v>
      </c>
      <c r="X326" s="67">
        <v>0</v>
      </c>
      <c r="Y326" s="68">
        <v>0</v>
      </c>
      <c r="Z326" s="67">
        <v>0</v>
      </c>
      <c r="AA326" s="67">
        <v>0</v>
      </c>
      <c r="AB326" s="68">
        <v>0</v>
      </c>
      <c r="AC326" s="68">
        <f t="shared" si="1119"/>
        <v>0</v>
      </c>
      <c r="AD326" s="67">
        <f t="shared" si="1120"/>
        <v>0</v>
      </c>
      <c r="AE326" s="67">
        <f t="shared" si="1121"/>
        <v>0</v>
      </c>
      <c r="AF326" s="68">
        <f t="shared" si="1122"/>
        <v>0</v>
      </c>
      <c r="AG326" s="67" t="e">
        <f>M326+#REF!-V326</f>
        <v>#REF!</v>
      </c>
      <c r="AH326" s="67" t="e">
        <f>N326+S326-#REF!</f>
        <v>#REF!</v>
      </c>
      <c r="AI326" s="68" t="e">
        <f t="shared" si="1123"/>
        <v>#REF!</v>
      </c>
      <c r="AJ326" s="68" t="e">
        <f t="shared" si="1124"/>
        <v>#REF!</v>
      </c>
      <c r="AK326" s="71">
        <v>0</v>
      </c>
      <c r="AL326" s="71">
        <v>0</v>
      </c>
      <c r="AM326" s="68">
        <f t="shared" si="1125"/>
        <v>0</v>
      </c>
      <c r="AN326" s="71">
        <v>0</v>
      </c>
      <c r="AO326" s="71">
        <v>0</v>
      </c>
      <c r="AP326" s="68">
        <f t="shared" si="1126"/>
        <v>0</v>
      </c>
      <c r="AQ326" s="68">
        <f t="shared" si="1127"/>
        <v>0</v>
      </c>
      <c r="AR326" s="71">
        <v>0</v>
      </c>
      <c r="AS326" s="71">
        <v>0</v>
      </c>
      <c r="AT326" s="68">
        <f t="shared" si="1128"/>
        <v>0</v>
      </c>
      <c r="AU326" s="71">
        <v>0</v>
      </c>
      <c r="AV326" s="71">
        <v>0</v>
      </c>
      <c r="AW326" s="68">
        <f t="shared" si="1129"/>
        <v>0</v>
      </c>
      <c r="AX326" s="68">
        <f t="shared" si="1130"/>
        <v>0</v>
      </c>
      <c r="AY326" s="71">
        <v>0</v>
      </c>
      <c r="AZ326" s="71">
        <v>0</v>
      </c>
      <c r="BA326" s="68">
        <f t="shared" si="1131"/>
        <v>0</v>
      </c>
      <c r="BB326" s="71">
        <v>0</v>
      </c>
      <c r="BC326" s="71">
        <v>0</v>
      </c>
      <c r="BD326" s="68">
        <f t="shared" si="1132"/>
        <v>0</v>
      </c>
      <c r="BE326" s="68">
        <f t="shared" si="1133"/>
        <v>0</v>
      </c>
      <c r="BF326" s="67">
        <f t="shared" si="1134"/>
        <v>0</v>
      </c>
      <c r="BG326" s="67">
        <f t="shared" si="1134"/>
        <v>0</v>
      </c>
      <c r="BH326" s="68">
        <f t="shared" si="1135"/>
        <v>0</v>
      </c>
      <c r="BI326" s="67" t="e">
        <f t="shared" si="1136"/>
        <v>#REF!</v>
      </c>
      <c r="BJ326" s="67" t="e">
        <f t="shared" si="1136"/>
        <v>#REF!</v>
      </c>
      <c r="BK326" s="68" t="e">
        <f t="shared" si="1137"/>
        <v>#REF!</v>
      </c>
      <c r="BL326" s="68" t="e">
        <f t="shared" si="1051"/>
        <v>#REF!</v>
      </c>
      <c r="BM326" s="305">
        <v>0</v>
      </c>
      <c r="BN326" s="305">
        <v>0</v>
      </c>
      <c r="BO326" s="306"/>
      <c r="BP326" s="306"/>
      <c r="BQ326" s="305">
        <v>0</v>
      </c>
      <c r="BR326" s="305">
        <v>0</v>
      </c>
      <c r="BS326" s="114" t="s">
        <v>208</v>
      </c>
      <c r="BT326" s="77"/>
    </row>
    <row r="327" spans="1:72" s="46" customFormat="1" ht="36.75" hidden="1" customHeight="1">
      <c r="A327" s="77"/>
      <c r="B327" s="104">
        <v>2014</v>
      </c>
      <c r="C327" s="105">
        <v>8317</v>
      </c>
      <c r="D327" s="104">
        <v>2</v>
      </c>
      <c r="E327" s="104">
        <v>5000</v>
      </c>
      <c r="F327" s="104">
        <v>5100</v>
      </c>
      <c r="G327" s="104">
        <v>511</v>
      </c>
      <c r="H327" s="104">
        <v>4</v>
      </c>
      <c r="I327" s="66" t="s">
        <v>245</v>
      </c>
      <c r="J327" s="67">
        <v>0</v>
      </c>
      <c r="K327" s="67">
        <v>0</v>
      </c>
      <c r="L327" s="68">
        <f t="shared" si="1116"/>
        <v>0</v>
      </c>
      <c r="M327" s="67">
        <v>0</v>
      </c>
      <c r="N327" s="67">
        <v>0</v>
      </c>
      <c r="O327" s="68">
        <f t="shared" si="1117"/>
        <v>0</v>
      </c>
      <c r="P327" s="68">
        <f t="shared" si="1118"/>
        <v>0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67">
        <v>0</v>
      </c>
      <c r="X327" s="67">
        <v>0</v>
      </c>
      <c r="Y327" s="68">
        <v>0</v>
      </c>
      <c r="Z327" s="67">
        <v>0</v>
      </c>
      <c r="AA327" s="67">
        <v>0</v>
      </c>
      <c r="AB327" s="68">
        <v>0</v>
      </c>
      <c r="AC327" s="68">
        <f t="shared" si="1119"/>
        <v>0</v>
      </c>
      <c r="AD327" s="67">
        <f t="shared" si="1120"/>
        <v>0</v>
      </c>
      <c r="AE327" s="67">
        <f t="shared" si="1121"/>
        <v>0</v>
      </c>
      <c r="AF327" s="68">
        <f t="shared" si="1122"/>
        <v>0</v>
      </c>
      <c r="AG327" s="67" t="e">
        <f>M327+#REF!-V327</f>
        <v>#REF!</v>
      </c>
      <c r="AH327" s="67" t="e">
        <f>N327+S327-#REF!</f>
        <v>#REF!</v>
      </c>
      <c r="AI327" s="68" t="e">
        <f t="shared" si="1123"/>
        <v>#REF!</v>
      </c>
      <c r="AJ327" s="68" t="e">
        <f t="shared" si="1124"/>
        <v>#REF!</v>
      </c>
      <c r="AK327" s="71">
        <v>0</v>
      </c>
      <c r="AL327" s="71">
        <v>0</v>
      </c>
      <c r="AM327" s="68">
        <f t="shared" si="1125"/>
        <v>0</v>
      </c>
      <c r="AN327" s="71">
        <v>0</v>
      </c>
      <c r="AO327" s="71">
        <v>0</v>
      </c>
      <c r="AP327" s="68">
        <f t="shared" si="1126"/>
        <v>0</v>
      </c>
      <c r="AQ327" s="68">
        <f t="shared" si="1127"/>
        <v>0</v>
      </c>
      <c r="AR327" s="71">
        <v>0</v>
      </c>
      <c r="AS327" s="71">
        <v>0</v>
      </c>
      <c r="AT327" s="68">
        <f t="shared" si="1128"/>
        <v>0</v>
      </c>
      <c r="AU327" s="71">
        <v>0</v>
      </c>
      <c r="AV327" s="71">
        <v>0</v>
      </c>
      <c r="AW327" s="68">
        <f t="shared" si="1129"/>
        <v>0</v>
      </c>
      <c r="AX327" s="68">
        <f t="shared" si="1130"/>
        <v>0</v>
      </c>
      <c r="AY327" s="71">
        <v>0</v>
      </c>
      <c r="AZ327" s="71">
        <v>0</v>
      </c>
      <c r="BA327" s="68">
        <f t="shared" si="1131"/>
        <v>0</v>
      </c>
      <c r="BB327" s="71">
        <v>0</v>
      </c>
      <c r="BC327" s="71">
        <v>0</v>
      </c>
      <c r="BD327" s="68">
        <f t="shared" si="1132"/>
        <v>0</v>
      </c>
      <c r="BE327" s="68">
        <f t="shared" si="1133"/>
        <v>0</v>
      </c>
      <c r="BF327" s="67">
        <f t="shared" si="1134"/>
        <v>0</v>
      </c>
      <c r="BG327" s="67">
        <f t="shared" si="1134"/>
        <v>0</v>
      </c>
      <c r="BH327" s="68">
        <f t="shared" si="1135"/>
        <v>0</v>
      </c>
      <c r="BI327" s="67" t="e">
        <f t="shared" si="1136"/>
        <v>#REF!</v>
      </c>
      <c r="BJ327" s="67" t="e">
        <f t="shared" si="1136"/>
        <v>#REF!</v>
      </c>
      <c r="BK327" s="68" t="e">
        <f t="shared" si="1137"/>
        <v>#REF!</v>
      </c>
      <c r="BL327" s="68" t="e">
        <f t="shared" si="1051"/>
        <v>#REF!</v>
      </c>
      <c r="BM327" s="305">
        <v>0</v>
      </c>
      <c r="BN327" s="305">
        <v>0</v>
      </c>
      <c r="BO327" s="306"/>
      <c r="BP327" s="306"/>
      <c r="BQ327" s="305">
        <v>0</v>
      </c>
      <c r="BR327" s="305">
        <v>0</v>
      </c>
      <c r="BS327" s="114" t="s">
        <v>208</v>
      </c>
      <c r="BT327" s="77"/>
    </row>
    <row r="328" spans="1:72" s="46" customFormat="1" ht="36.75" hidden="1" customHeight="1">
      <c r="A328" s="77"/>
      <c r="B328" s="104">
        <v>2014</v>
      </c>
      <c r="C328" s="105">
        <v>8317</v>
      </c>
      <c r="D328" s="104">
        <v>2</v>
      </c>
      <c r="E328" s="104">
        <v>5000</v>
      </c>
      <c r="F328" s="104">
        <v>5100</v>
      </c>
      <c r="G328" s="104">
        <v>511</v>
      </c>
      <c r="H328" s="104">
        <v>5</v>
      </c>
      <c r="I328" s="66" t="s">
        <v>246</v>
      </c>
      <c r="J328" s="67">
        <v>0</v>
      </c>
      <c r="K328" s="67">
        <v>0</v>
      </c>
      <c r="L328" s="68">
        <f t="shared" si="1116"/>
        <v>0</v>
      </c>
      <c r="M328" s="67">
        <v>0</v>
      </c>
      <c r="N328" s="67">
        <v>0</v>
      </c>
      <c r="O328" s="68">
        <f t="shared" si="1117"/>
        <v>0</v>
      </c>
      <c r="P328" s="68">
        <f t="shared" si="1118"/>
        <v>0</v>
      </c>
      <c r="Q328" s="71">
        <v>0</v>
      </c>
      <c r="R328" s="71">
        <v>0</v>
      </c>
      <c r="S328" s="71">
        <v>0</v>
      </c>
      <c r="T328" s="71">
        <v>0</v>
      </c>
      <c r="U328" s="71">
        <v>0</v>
      </c>
      <c r="V328" s="71">
        <v>0</v>
      </c>
      <c r="W328" s="67">
        <v>0</v>
      </c>
      <c r="X328" s="67">
        <v>0</v>
      </c>
      <c r="Y328" s="68">
        <v>0</v>
      </c>
      <c r="Z328" s="67">
        <v>0</v>
      </c>
      <c r="AA328" s="67">
        <v>0</v>
      </c>
      <c r="AB328" s="68">
        <v>0</v>
      </c>
      <c r="AC328" s="68">
        <f t="shared" si="1119"/>
        <v>0</v>
      </c>
      <c r="AD328" s="67">
        <f t="shared" si="1120"/>
        <v>0</v>
      </c>
      <c r="AE328" s="67">
        <f t="shared" si="1121"/>
        <v>0</v>
      </c>
      <c r="AF328" s="68">
        <f t="shared" si="1122"/>
        <v>0</v>
      </c>
      <c r="AG328" s="67" t="e">
        <f>M328+#REF!-V328</f>
        <v>#REF!</v>
      </c>
      <c r="AH328" s="67" t="e">
        <f>N328+S328-#REF!</f>
        <v>#REF!</v>
      </c>
      <c r="AI328" s="68" t="e">
        <f t="shared" si="1123"/>
        <v>#REF!</v>
      </c>
      <c r="AJ328" s="68" t="e">
        <f t="shared" si="1124"/>
        <v>#REF!</v>
      </c>
      <c r="AK328" s="71">
        <v>0</v>
      </c>
      <c r="AL328" s="71">
        <v>0</v>
      </c>
      <c r="AM328" s="68">
        <f t="shared" si="1125"/>
        <v>0</v>
      </c>
      <c r="AN328" s="71">
        <v>0</v>
      </c>
      <c r="AO328" s="71">
        <v>0</v>
      </c>
      <c r="AP328" s="68">
        <f t="shared" si="1126"/>
        <v>0</v>
      </c>
      <c r="AQ328" s="68">
        <f t="shared" si="1127"/>
        <v>0</v>
      </c>
      <c r="AR328" s="71">
        <v>0</v>
      </c>
      <c r="AS328" s="71">
        <v>0</v>
      </c>
      <c r="AT328" s="68">
        <f t="shared" si="1128"/>
        <v>0</v>
      </c>
      <c r="AU328" s="71">
        <v>0</v>
      </c>
      <c r="AV328" s="71">
        <v>0</v>
      </c>
      <c r="AW328" s="68">
        <f t="shared" si="1129"/>
        <v>0</v>
      </c>
      <c r="AX328" s="68">
        <f t="shared" si="1130"/>
        <v>0</v>
      </c>
      <c r="AY328" s="71">
        <v>0</v>
      </c>
      <c r="AZ328" s="71">
        <v>0</v>
      </c>
      <c r="BA328" s="68">
        <f t="shared" si="1131"/>
        <v>0</v>
      </c>
      <c r="BB328" s="71">
        <v>0</v>
      </c>
      <c r="BC328" s="71">
        <v>0</v>
      </c>
      <c r="BD328" s="68">
        <f t="shared" si="1132"/>
        <v>0</v>
      </c>
      <c r="BE328" s="68">
        <f t="shared" si="1133"/>
        <v>0</v>
      </c>
      <c r="BF328" s="67">
        <f t="shared" si="1134"/>
        <v>0</v>
      </c>
      <c r="BG328" s="67">
        <f t="shared" si="1134"/>
        <v>0</v>
      </c>
      <c r="BH328" s="68">
        <f t="shared" si="1135"/>
        <v>0</v>
      </c>
      <c r="BI328" s="67" t="e">
        <f t="shared" si="1136"/>
        <v>#REF!</v>
      </c>
      <c r="BJ328" s="67" t="e">
        <f t="shared" si="1136"/>
        <v>#REF!</v>
      </c>
      <c r="BK328" s="68" t="e">
        <f t="shared" si="1137"/>
        <v>#REF!</v>
      </c>
      <c r="BL328" s="68" t="e">
        <f t="shared" si="1051"/>
        <v>#REF!</v>
      </c>
      <c r="BM328" s="305">
        <v>0</v>
      </c>
      <c r="BN328" s="305">
        <v>0</v>
      </c>
      <c r="BO328" s="306"/>
      <c r="BP328" s="306"/>
      <c r="BQ328" s="305">
        <v>0</v>
      </c>
      <c r="BR328" s="305">
        <v>0</v>
      </c>
      <c r="BS328" s="114" t="s">
        <v>208</v>
      </c>
      <c r="BT328" s="77"/>
    </row>
    <row r="329" spans="1:72" s="46" customFormat="1" ht="36.75" hidden="1" customHeight="1">
      <c r="A329" s="77"/>
      <c r="B329" s="104">
        <v>2014</v>
      </c>
      <c r="C329" s="105">
        <v>8317</v>
      </c>
      <c r="D329" s="104">
        <v>2</v>
      </c>
      <c r="E329" s="104">
        <v>5000</v>
      </c>
      <c r="F329" s="104">
        <v>5100</v>
      </c>
      <c r="G329" s="104">
        <v>511</v>
      </c>
      <c r="H329" s="104">
        <v>6</v>
      </c>
      <c r="I329" s="66" t="s">
        <v>247</v>
      </c>
      <c r="J329" s="67">
        <v>0</v>
      </c>
      <c r="K329" s="67">
        <v>0</v>
      </c>
      <c r="L329" s="68">
        <f t="shared" si="1116"/>
        <v>0</v>
      </c>
      <c r="M329" s="67">
        <v>0</v>
      </c>
      <c r="N329" s="67">
        <v>0</v>
      </c>
      <c r="O329" s="68">
        <f t="shared" si="1117"/>
        <v>0</v>
      </c>
      <c r="P329" s="68">
        <f t="shared" si="1118"/>
        <v>0</v>
      </c>
      <c r="Q329" s="71">
        <v>0</v>
      </c>
      <c r="R329" s="71">
        <v>0</v>
      </c>
      <c r="S329" s="71">
        <v>0</v>
      </c>
      <c r="T329" s="71">
        <v>0</v>
      </c>
      <c r="U329" s="71">
        <v>0</v>
      </c>
      <c r="V329" s="71">
        <v>0</v>
      </c>
      <c r="W329" s="67">
        <v>0</v>
      </c>
      <c r="X329" s="67">
        <v>0</v>
      </c>
      <c r="Y329" s="68">
        <v>0</v>
      </c>
      <c r="Z329" s="67">
        <v>0</v>
      </c>
      <c r="AA329" s="67">
        <v>0</v>
      </c>
      <c r="AB329" s="68">
        <v>0</v>
      </c>
      <c r="AC329" s="68">
        <f t="shared" si="1119"/>
        <v>0</v>
      </c>
      <c r="AD329" s="67">
        <f t="shared" si="1120"/>
        <v>0</v>
      </c>
      <c r="AE329" s="67">
        <f t="shared" si="1121"/>
        <v>0</v>
      </c>
      <c r="AF329" s="68">
        <f t="shared" si="1122"/>
        <v>0</v>
      </c>
      <c r="AG329" s="67" t="e">
        <f>M329+#REF!-V329</f>
        <v>#REF!</v>
      </c>
      <c r="AH329" s="67" t="e">
        <f>N329+S329-#REF!</f>
        <v>#REF!</v>
      </c>
      <c r="AI329" s="68" t="e">
        <f t="shared" si="1123"/>
        <v>#REF!</v>
      </c>
      <c r="AJ329" s="68" t="e">
        <f t="shared" si="1124"/>
        <v>#REF!</v>
      </c>
      <c r="AK329" s="71">
        <v>0</v>
      </c>
      <c r="AL329" s="71">
        <v>0</v>
      </c>
      <c r="AM329" s="68">
        <f t="shared" si="1125"/>
        <v>0</v>
      </c>
      <c r="AN329" s="71">
        <v>0</v>
      </c>
      <c r="AO329" s="71">
        <v>0</v>
      </c>
      <c r="AP329" s="68">
        <f t="shared" si="1126"/>
        <v>0</v>
      </c>
      <c r="AQ329" s="68">
        <f t="shared" si="1127"/>
        <v>0</v>
      </c>
      <c r="AR329" s="71">
        <v>0</v>
      </c>
      <c r="AS329" s="71">
        <v>0</v>
      </c>
      <c r="AT329" s="68">
        <f t="shared" si="1128"/>
        <v>0</v>
      </c>
      <c r="AU329" s="71">
        <v>0</v>
      </c>
      <c r="AV329" s="71">
        <v>0</v>
      </c>
      <c r="AW329" s="68">
        <f t="shared" si="1129"/>
        <v>0</v>
      </c>
      <c r="AX329" s="68">
        <f t="shared" si="1130"/>
        <v>0</v>
      </c>
      <c r="AY329" s="71">
        <v>0</v>
      </c>
      <c r="AZ329" s="71">
        <v>0</v>
      </c>
      <c r="BA329" s="68">
        <f t="shared" si="1131"/>
        <v>0</v>
      </c>
      <c r="BB329" s="71">
        <v>0</v>
      </c>
      <c r="BC329" s="71">
        <v>0</v>
      </c>
      <c r="BD329" s="68">
        <f t="shared" si="1132"/>
        <v>0</v>
      </c>
      <c r="BE329" s="68">
        <f t="shared" si="1133"/>
        <v>0</v>
      </c>
      <c r="BF329" s="67">
        <f t="shared" si="1134"/>
        <v>0</v>
      </c>
      <c r="BG329" s="67">
        <f t="shared" si="1134"/>
        <v>0</v>
      </c>
      <c r="BH329" s="68">
        <f t="shared" si="1135"/>
        <v>0</v>
      </c>
      <c r="BI329" s="67" t="e">
        <f t="shared" si="1136"/>
        <v>#REF!</v>
      </c>
      <c r="BJ329" s="67" t="e">
        <f t="shared" si="1136"/>
        <v>#REF!</v>
      </c>
      <c r="BK329" s="68" t="e">
        <f t="shared" si="1137"/>
        <v>#REF!</v>
      </c>
      <c r="BL329" s="68" t="e">
        <f t="shared" si="1051"/>
        <v>#REF!</v>
      </c>
      <c r="BM329" s="305">
        <v>0</v>
      </c>
      <c r="BN329" s="305">
        <v>0</v>
      </c>
      <c r="BO329" s="306"/>
      <c r="BP329" s="306"/>
      <c r="BQ329" s="305">
        <v>0</v>
      </c>
      <c r="BR329" s="305">
        <v>0</v>
      </c>
      <c r="BS329" s="114" t="s">
        <v>208</v>
      </c>
      <c r="BT329" s="77"/>
    </row>
    <row r="330" spans="1:72" s="46" customFormat="1" ht="36.75" hidden="1" customHeight="1">
      <c r="A330" s="77"/>
      <c r="B330" s="104">
        <v>2014</v>
      </c>
      <c r="C330" s="105">
        <v>8317</v>
      </c>
      <c r="D330" s="104">
        <v>2</v>
      </c>
      <c r="E330" s="104">
        <v>5000</v>
      </c>
      <c r="F330" s="104">
        <v>5100</v>
      </c>
      <c r="G330" s="104">
        <v>511</v>
      </c>
      <c r="H330" s="104">
        <v>7</v>
      </c>
      <c r="I330" s="66" t="s">
        <v>248</v>
      </c>
      <c r="J330" s="67">
        <v>0</v>
      </c>
      <c r="K330" s="67">
        <v>0</v>
      </c>
      <c r="L330" s="68">
        <f t="shared" si="1116"/>
        <v>0</v>
      </c>
      <c r="M330" s="67">
        <v>0</v>
      </c>
      <c r="N330" s="67">
        <v>0</v>
      </c>
      <c r="O330" s="68">
        <f t="shared" si="1117"/>
        <v>0</v>
      </c>
      <c r="P330" s="68">
        <f t="shared" si="1118"/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67">
        <v>0</v>
      </c>
      <c r="X330" s="67">
        <v>0</v>
      </c>
      <c r="Y330" s="68">
        <v>0</v>
      </c>
      <c r="Z330" s="67">
        <v>0</v>
      </c>
      <c r="AA330" s="67">
        <v>0</v>
      </c>
      <c r="AB330" s="68">
        <v>0</v>
      </c>
      <c r="AC330" s="68">
        <f t="shared" si="1119"/>
        <v>0</v>
      </c>
      <c r="AD330" s="67">
        <f t="shared" si="1120"/>
        <v>0</v>
      </c>
      <c r="AE330" s="67">
        <f t="shared" si="1121"/>
        <v>0</v>
      </c>
      <c r="AF330" s="68">
        <f t="shared" si="1122"/>
        <v>0</v>
      </c>
      <c r="AG330" s="67" t="e">
        <f>M330+#REF!-V330</f>
        <v>#REF!</v>
      </c>
      <c r="AH330" s="67" t="e">
        <f>N330+S330-#REF!</f>
        <v>#REF!</v>
      </c>
      <c r="AI330" s="68" t="e">
        <f t="shared" si="1123"/>
        <v>#REF!</v>
      </c>
      <c r="AJ330" s="68" t="e">
        <f t="shared" si="1124"/>
        <v>#REF!</v>
      </c>
      <c r="AK330" s="71">
        <v>0</v>
      </c>
      <c r="AL330" s="71">
        <v>0</v>
      </c>
      <c r="AM330" s="68">
        <f t="shared" si="1125"/>
        <v>0</v>
      </c>
      <c r="AN330" s="71">
        <v>0</v>
      </c>
      <c r="AO330" s="71">
        <v>0</v>
      </c>
      <c r="AP330" s="68">
        <f t="shared" si="1126"/>
        <v>0</v>
      </c>
      <c r="AQ330" s="68">
        <f t="shared" si="1127"/>
        <v>0</v>
      </c>
      <c r="AR330" s="71">
        <v>0</v>
      </c>
      <c r="AS330" s="71">
        <v>0</v>
      </c>
      <c r="AT330" s="68">
        <f t="shared" si="1128"/>
        <v>0</v>
      </c>
      <c r="AU330" s="71">
        <v>0</v>
      </c>
      <c r="AV330" s="71">
        <v>0</v>
      </c>
      <c r="AW330" s="68">
        <f t="shared" si="1129"/>
        <v>0</v>
      </c>
      <c r="AX330" s="68">
        <f t="shared" si="1130"/>
        <v>0</v>
      </c>
      <c r="AY330" s="71">
        <v>0</v>
      </c>
      <c r="AZ330" s="71">
        <v>0</v>
      </c>
      <c r="BA330" s="68">
        <f t="shared" si="1131"/>
        <v>0</v>
      </c>
      <c r="BB330" s="71">
        <v>0</v>
      </c>
      <c r="BC330" s="71">
        <v>0</v>
      </c>
      <c r="BD330" s="68">
        <f t="shared" si="1132"/>
        <v>0</v>
      </c>
      <c r="BE330" s="68">
        <f t="shared" si="1133"/>
        <v>0</v>
      </c>
      <c r="BF330" s="67">
        <f t="shared" si="1134"/>
        <v>0</v>
      </c>
      <c r="BG330" s="67">
        <f t="shared" si="1134"/>
        <v>0</v>
      </c>
      <c r="BH330" s="68">
        <f t="shared" si="1135"/>
        <v>0</v>
      </c>
      <c r="BI330" s="67" t="e">
        <f t="shared" si="1136"/>
        <v>#REF!</v>
      </c>
      <c r="BJ330" s="67" t="e">
        <f t="shared" si="1136"/>
        <v>#REF!</v>
      </c>
      <c r="BK330" s="68" t="e">
        <f t="shared" si="1137"/>
        <v>#REF!</v>
      </c>
      <c r="BL330" s="68" t="e">
        <f t="shared" si="1051"/>
        <v>#REF!</v>
      </c>
      <c r="BM330" s="305">
        <v>0</v>
      </c>
      <c r="BN330" s="305">
        <v>0</v>
      </c>
      <c r="BO330" s="306"/>
      <c r="BP330" s="306"/>
      <c r="BQ330" s="305">
        <v>0</v>
      </c>
      <c r="BR330" s="305">
        <v>0</v>
      </c>
      <c r="BS330" s="114" t="s">
        <v>208</v>
      </c>
      <c r="BT330" s="77"/>
    </row>
    <row r="331" spans="1:72" s="46" customFormat="1" ht="36.75" hidden="1" customHeight="1">
      <c r="A331" s="77"/>
      <c r="B331" s="104">
        <v>2014</v>
      </c>
      <c r="C331" s="105">
        <v>8317</v>
      </c>
      <c r="D331" s="104">
        <v>2</v>
      </c>
      <c r="E331" s="104">
        <v>5000</v>
      </c>
      <c r="F331" s="104">
        <v>5100</v>
      </c>
      <c r="G331" s="104">
        <v>511</v>
      </c>
      <c r="H331" s="104">
        <v>8</v>
      </c>
      <c r="I331" s="66" t="s">
        <v>249</v>
      </c>
      <c r="J331" s="67">
        <v>0</v>
      </c>
      <c r="K331" s="67">
        <v>0</v>
      </c>
      <c r="L331" s="68">
        <f t="shared" si="1116"/>
        <v>0</v>
      </c>
      <c r="M331" s="67">
        <v>0</v>
      </c>
      <c r="N331" s="67">
        <v>0</v>
      </c>
      <c r="O331" s="68">
        <f t="shared" si="1117"/>
        <v>0</v>
      </c>
      <c r="P331" s="68">
        <f t="shared" si="1118"/>
        <v>0</v>
      </c>
      <c r="Q331" s="71">
        <v>0</v>
      </c>
      <c r="R331" s="71">
        <v>0</v>
      </c>
      <c r="S331" s="71">
        <v>0</v>
      </c>
      <c r="T331" s="71">
        <v>0</v>
      </c>
      <c r="U331" s="71">
        <v>0</v>
      </c>
      <c r="V331" s="71">
        <v>0</v>
      </c>
      <c r="W331" s="67">
        <v>0</v>
      </c>
      <c r="X331" s="67">
        <v>0</v>
      </c>
      <c r="Y331" s="68">
        <v>0</v>
      </c>
      <c r="Z331" s="67">
        <v>0</v>
      </c>
      <c r="AA331" s="67">
        <v>0</v>
      </c>
      <c r="AB331" s="68">
        <v>0</v>
      </c>
      <c r="AC331" s="68">
        <f t="shared" si="1119"/>
        <v>0</v>
      </c>
      <c r="AD331" s="67">
        <f t="shared" si="1120"/>
        <v>0</v>
      </c>
      <c r="AE331" s="67">
        <f t="shared" si="1121"/>
        <v>0</v>
      </c>
      <c r="AF331" s="68">
        <f t="shared" si="1122"/>
        <v>0</v>
      </c>
      <c r="AG331" s="67" t="e">
        <f>M331+#REF!-V331</f>
        <v>#REF!</v>
      </c>
      <c r="AH331" s="67" t="e">
        <f>N331+S331-#REF!</f>
        <v>#REF!</v>
      </c>
      <c r="AI331" s="68" t="e">
        <f t="shared" si="1123"/>
        <v>#REF!</v>
      </c>
      <c r="AJ331" s="68" t="e">
        <f t="shared" si="1124"/>
        <v>#REF!</v>
      </c>
      <c r="AK331" s="71">
        <v>0</v>
      </c>
      <c r="AL331" s="71">
        <v>0</v>
      </c>
      <c r="AM331" s="68">
        <f t="shared" si="1125"/>
        <v>0</v>
      </c>
      <c r="AN331" s="71">
        <v>0</v>
      </c>
      <c r="AO331" s="71">
        <v>0</v>
      </c>
      <c r="AP331" s="68">
        <f t="shared" si="1126"/>
        <v>0</v>
      </c>
      <c r="AQ331" s="68">
        <f t="shared" si="1127"/>
        <v>0</v>
      </c>
      <c r="AR331" s="71">
        <v>0</v>
      </c>
      <c r="AS331" s="71">
        <v>0</v>
      </c>
      <c r="AT331" s="68">
        <f t="shared" si="1128"/>
        <v>0</v>
      </c>
      <c r="AU331" s="71">
        <v>0</v>
      </c>
      <c r="AV331" s="71">
        <v>0</v>
      </c>
      <c r="AW331" s="68">
        <f t="shared" si="1129"/>
        <v>0</v>
      </c>
      <c r="AX331" s="68">
        <f t="shared" si="1130"/>
        <v>0</v>
      </c>
      <c r="AY331" s="71">
        <v>0</v>
      </c>
      <c r="AZ331" s="71">
        <v>0</v>
      </c>
      <c r="BA331" s="68">
        <f t="shared" si="1131"/>
        <v>0</v>
      </c>
      <c r="BB331" s="71">
        <v>0</v>
      </c>
      <c r="BC331" s="71">
        <v>0</v>
      </c>
      <c r="BD331" s="68">
        <f t="shared" si="1132"/>
        <v>0</v>
      </c>
      <c r="BE331" s="68">
        <f t="shared" si="1133"/>
        <v>0</v>
      </c>
      <c r="BF331" s="67">
        <f t="shared" si="1134"/>
        <v>0</v>
      </c>
      <c r="BG331" s="67">
        <f t="shared" si="1134"/>
        <v>0</v>
      </c>
      <c r="BH331" s="68">
        <f t="shared" si="1135"/>
        <v>0</v>
      </c>
      <c r="BI331" s="67" t="e">
        <f t="shared" si="1136"/>
        <v>#REF!</v>
      </c>
      <c r="BJ331" s="67" t="e">
        <f t="shared" si="1136"/>
        <v>#REF!</v>
      </c>
      <c r="BK331" s="68" t="e">
        <f t="shared" si="1137"/>
        <v>#REF!</v>
      </c>
      <c r="BL331" s="68" t="e">
        <f t="shared" si="1051"/>
        <v>#REF!</v>
      </c>
      <c r="BM331" s="305">
        <v>0</v>
      </c>
      <c r="BN331" s="305">
        <v>0</v>
      </c>
      <c r="BO331" s="306"/>
      <c r="BP331" s="306"/>
      <c r="BQ331" s="305">
        <v>0</v>
      </c>
      <c r="BR331" s="305">
        <v>0</v>
      </c>
      <c r="BS331" s="114" t="s">
        <v>208</v>
      </c>
      <c r="BT331" s="77"/>
    </row>
    <row r="332" spans="1:72" s="46" customFormat="1" ht="36.75" hidden="1" customHeight="1">
      <c r="A332" s="77"/>
      <c r="B332" s="104">
        <v>2014</v>
      </c>
      <c r="C332" s="105">
        <v>8317</v>
      </c>
      <c r="D332" s="104">
        <v>2</v>
      </c>
      <c r="E332" s="104">
        <v>5000</v>
      </c>
      <c r="F332" s="104">
        <v>5100</v>
      </c>
      <c r="G332" s="104">
        <v>511</v>
      </c>
      <c r="H332" s="104">
        <v>9</v>
      </c>
      <c r="I332" s="66" t="s">
        <v>250</v>
      </c>
      <c r="J332" s="67">
        <v>0</v>
      </c>
      <c r="K332" s="67">
        <v>0</v>
      </c>
      <c r="L332" s="68">
        <f t="shared" si="1116"/>
        <v>0</v>
      </c>
      <c r="M332" s="67">
        <v>0</v>
      </c>
      <c r="N332" s="67">
        <v>0</v>
      </c>
      <c r="O332" s="68">
        <f t="shared" si="1117"/>
        <v>0</v>
      </c>
      <c r="P332" s="68">
        <f t="shared" si="1118"/>
        <v>0</v>
      </c>
      <c r="Q332" s="71">
        <v>0</v>
      </c>
      <c r="R332" s="71">
        <v>0</v>
      </c>
      <c r="S332" s="71">
        <v>0</v>
      </c>
      <c r="T332" s="71">
        <v>0</v>
      </c>
      <c r="U332" s="71">
        <v>0</v>
      </c>
      <c r="V332" s="71">
        <v>0</v>
      </c>
      <c r="W332" s="67">
        <v>0</v>
      </c>
      <c r="X332" s="67">
        <v>0</v>
      </c>
      <c r="Y332" s="68">
        <v>0</v>
      </c>
      <c r="Z332" s="67">
        <v>0</v>
      </c>
      <c r="AA332" s="67">
        <v>0</v>
      </c>
      <c r="AB332" s="68">
        <v>0</v>
      </c>
      <c r="AC332" s="68">
        <f t="shared" si="1119"/>
        <v>0</v>
      </c>
      <c r="AD332" s="67">
        <f t="shared" si="1120"/>
        <v>0</v>
      </c>
      <c r="AE332" s="67">
        <f t="shared" si="1121"/>
        <v>0</v>
      </c>
      <c r="AF332" s="68">
        <f t="shared" si="1122"/>
        <v>0</v>
      </c>
      <c r="AG332" s="67" t="e">
        <f>M332+#REF!-V332</f>
        <v>#REF!</v>
      </c>
      <c r="AH332" s="67" t="e">
        <f>N332+S332-#REF!</f>
        <v>#REF!</v>
      </c>
      <c r="AI332" s="68" t="e">
        <f t="shared" si="1123"/>
        <v>#REF!</v>
      </c>
      <c r="AJ332" s="68" t="e">
        <f t="shared" si="1124"/>
        <v>#REF!</v>
      </c>
      <c r="AK332" s="71">
        <v>0</v>
      </c>
      <c r="AL332" s="71">
        <v>0</v>
      </c>
      <c r="AM332" s="68">
        <f t="shared" si="1125"/>
        <v>0</v>
      </c>
      <c r="AN332" s="71">
        <v>0</v>
      </c>
      <c r="AO332" s="71">
        <v>0</v>
      </c>
      <c r="AP332" s="68">
        <f t="shared" si="1126"/>
        <v>0</v>
      </c>
      <c r="AQ332" s="68">
        <f t="shared" si="1127"/>
        <v>0</v>
      </c>
      <c r="AR332" s="71">
        <v>0</v>
      </c>
      <c r="AS332" s="71">
        <v>0</v>
      </c>
      <c r="AT332" s="68">
        <f t="shared" si="1128"/>
        <v>0</v>
      </c>
      <c r="AU332" s="71">
        <v>0</v>
      </c>
      <c r="AV332" s="71">
        <v>0</v>
      </c>
      <c r="AW332" s="68">
        <f t="shared" si="1129"/>
        <v>0</v>
      </c>
      <c r="AX332" s="68">
        <f t="shared" si="1130"/>
        <v>0</v>
      </c>
      <c r="AY332" s="71">
        <v>0</v>
      </c>
      <c r="AZ332" s="71">
        <v>0</v>
      </c>
      <c r="BA332" s="68">
        <f t="shared" si="1131"/>
        <v>0</v>
      </c>
      <c r="BB332" s="71">
        <v>0</v>
      </c>
      <c r="BC332" s="71">
        <v>0</v>
      </c>
      <c r="BD332" s="68">
        <f t="shared" si="1132"/>
        <v>0</v>
      </c>
      <c r="BE332" s="68">
        <f t="shared" si="1133"/>
        <v>0</v>
      </c>
      <c r="BF332" s="67">
        <f t="shared" si="1134"/>
        <v>0</v>
      </c>
      <c r="BG332" s="67">
        <f t="shared" si="1134"/>
        <v>0</v>
      </c>
      <c r="BH332" s="68">
        <f t="shared" si="1135"/>
        <v>0</v>
      </c>
      <c r="BI332" s="67" t="e">
        <f t="shared" si="1136"/>
        <v>#REF!</v>
      </c>
      <c r="BJ332" s="67" t="e">
        <f t="shared" si="1136"/>
        <v>#REF!</v>
      </c>
      <c r="BK332" s="68" t="e">
        <f t="shared" si="1137"/>
        <v>#REF!</v>
      </c>
      <c r="BL332" s="68" t="e">
        <f t="shared" si="1051"/>
        <v>#REF!</v>
      </c>
      <c r="BM332" s="305">
        <v>0</v>
      </c>
      <c r="BN332" s="305">
        <v>0</v>
      </c>
      <c r="BO332" s="306"/>
      <c r="BP332" s="306"/>
      <c r="BQ332" s="305">
        <v>0</v>
      </c>
      <c r="BR332" s="305">
        <v>0</v>
      </c>
      <c r="BS332" s="114" t="s">
        <v>208</v>
      </c>
      <c r="BT332" s="77"/>
    </row>
    <row r="333" spans="1:72" s="46" customFormat="1" ht="36.75" hidden="1" customHeight="1">
      <c r="A333" s="77"/>
      <c r="B333" s="104">
        <v>2014</v>
      </c>
      <c r="C333" s="105">
        <v>8317</v>
      </c>
      <c r="D333" s="104">
        <v>2</v>
      </c>
      <c r="E333" s="104">
        <v>5000</v>
      </c>
      <c r="F333" s="104">
        <v>5100</v>
      </c>
      <c r="G333" s="104">
        <v>511</v>
      </c>
      <c r="H333" s="104">
        <v>10</v>
      </c>
      <c r="I333" s="66" t="s">
        <v>251</v>
      </c>
      <c r="J333" s="67">
        <v>0</v>
      </c>
      <c r="K333" s="67">
        <v>0</v>
      </c>
      <c r="L333" s="68">
        <f t="shared" si="1116"/>
        <v>0</v>
      </c>
      <c r="M333" s="67">
        <v>0</v>
      </c>
      <c r="N333" s="67">
        <v>0</v>
      </c>
      <c r="O333" s="68">
        <f t="shared" si="1117"/>
        <v>0</v>
      </c>
      <c r="P333" s="68">
        <f t="shared" si="1118"/>
        <v>0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67">
        <v>0</v>
      </c>
      <c r="X333" s="67">
        <v>0</v>
      </c>
      <c r="Y333" s="68">
        <v>0</v>
      </c>
      <c r="Z333" s="67">
        <v>0</v>
      </c>
      <c r="AA333" s="67">
        <v>0</v>
      </c>
      <c r="AB333" s="68">
        <v>0</v>
      </c>
      <c r="AC333" s="68">
        <f t="shared" si="1119"/>
        <v>0</v>
      </c>
      <c r="AD333" s="67">
        <f t="shared" si="1120"/>
        <v>0</v>
      </c>
      <c r="AE333" s="67">
        <f t="shared" si="1121"/>
        <v>0</v>
      </c>
      <c r="AF333" s="68">
        <f t="shared" si="1122"/>
        <v>0</v>
      </c>
      <c r="AG333" s="67" t="e">
        <f>M333+#REF!-V333</f>
        <v>#REF!</v>
      </c>
      <c r="AH333" s="67" t="e">
        <f>N333+S333-#REF!</f>
        <v>#REF!</v>
      </c>
      <c r="AI333" s="68" t="e">
        <f t="shared" si="1123"/>
        <v>#REF!</v>
      </c>
      <c r="AJ333" s="68" t="e">
        <f t="shared" si="1124"/>
        <v>#REF!</v>
      </c>
      <c r="AK333" s="71">
        <v>0</v>
      </c>
      <c r="AL333" s="71">
        <v>0</v>
      </c>
      <c r="AM333" s="68">
        <f t="shared" si="1125"/>
        <v>0</v>
      </c>
      <c r="AN333" s="71">
        <v>0</v>
      </c>
      <c r="AO333" s="71">
        <v>0</v>
      </c>
      <c r="AP333" s="68">
        <f t="shared" si="1126"/>
        <v>0</v>
      </c>
      <c r="AQ333" s="68">
        <f t="shared" si="1127"/>
        <v>0</v>
      </c>
      <c r="AR333" s="71">
        <v>0</v>
      </c>
      <c r="AS333" s="71">
        <v>0</v>
      </c>
      <c r="AT333" s="68">
        <f t="shared" si="1128"/>
        <v>0</v>
      </c>
      <c r="AU333" s="71">
        <v>0</v>
      </c>
      <c r="AV333" s="71">
        <v>0</v>
      </c>
      <c r="AW333" s="68">
        <f t="shared" si="1129"/>
        <v>0</v>
      </c>
      <c r="AX333" s="68">
        <f t="shared" si="1130"/>
        <v>0</v>
      </c>
      <c r="AY333" s="71">
        <v>0</v>
      </c>
      <c r="AZ333" s="71">
        <v>0</v>
      </c>
      <c r="BA333" s="68">
        <f t="shared" si="1131"/>
        <v>0</v>
      </c>
      <c r="BB333" s="71">
        <v>0</v>
      </c>
      <c r="BC333" s="71">
        <v>0</v>
      </c>
      <c r="BD333" s="68">
        <f t="shared" si="1132"/>
        <v>0</v>
      </c>
      <c r="BE333" s="68">
        <f t="shared" si="1133"/>
        <v>0</v>
      </c>
      <c r="BF333" s="67">
        <f t="shared" si="1134"/>
        <v>0</v>
      </c>
      <c r="BG333" s="67">
        <f t="shared" si="1134"/>
        <v>0</v>
      </c>
      <c r="BH333" s="68">
        <f t="shared" si="1135"/>
        <v>0</v>
      </c>
      <c r="BI333" s="67" t="e">
        <f t="shared" si="1136"/>
        <v>#REF!</v>
      </c>
      <c r="BJ333" s="67" t="e">
        <f t="shared" si="1136"/>
        <v>#REF!</v>
      </c>
      <c r="BK333" s="68" t="e">
        <f t="shared" si="1137"/>
        <v>#REF!</v>
      </c>
      <c r="BL333" s="68" t="e">
        <f t="shared" si="1051"/>
        <v>#REF!</v>
      </c>
      <c r="BM333" s="305">
        <v>0</v>
      </c>
      <c r="BN333" s="305">
        <v>0</v>
      </c>
      <c r="BO333" s="306"/>
      <c r="BP333" s="306"/>
      <c r="BQ333" s="305">
        <v>0</v>
      </c>
      <c r="BR333" s="305">
        <v>0</v>
      </c>
      <c r="BS333" s="114" t="s">
        <v>208</v>
      </c>
      <c r="BT333" s="77"/>
    </row>
    <row r="334" spans="1:72" s="46" customFormat="1" ht="36.75" hidden="1" customHeight="1">
      <c r="A334" s="77"/>
      <c r="B334" s="104">
        <v>2014</v>
      </c>
      <c r="C334" s="105">
        <v>8317</v>
      </c>
      <c r="D334" s="104">
        <v>2</v>
      </c>
      <c r="E334" s="104">
        <v>5000</v>
      </c>
      <c r="F334" s="104">
        <v>5100</v>
      </c>
      <c r="G334" s="104">
        <v>511</v>
      </c>
      <c r="H334" s="104">
        <v>11</v>
      </c>
      <c r="I334" s="66" t="s">
        <v>139</v>
      </c>
      <c r="J334" s="67">
        <v>0</v>
      </c>
      <c r="K334" s="67">
        <v>0</v>
      </c>
      <c r="L334" s="68">
        <f t="shared" si="1116"/>
        <v>0</v>
      </c>
      <c r="M334" s="67">
        <v>0</v>
      </c>
      <c r="N334" s="67">
        <v>0</v>
      </c>
      <c r="O334" s="68">
        <f t="shared" si="1117"/>
        <v>0</v>
      </c>
      <c r="P334" s="68">
        <f t="shared" si="1118"/>
        <v>0</v>
      </c>
      <c r="Q334" s="71">
        <v>0</v>
      </c>
      <c r="R334" s="71">
        <v>0</v>
      </c>
      <c r="S334" s="71">
        <v>0</v>
      </c>
      <c r="T334" s="71">
        <v>0</v>
      </c>
      <c r="U334" s="71">
        <v>0</v>
      </c>
      <c r="V334" s="71">
        <v>0</v>
      </c>
      <c r="W334" s="67">
        <v>0</v>
      </c>
      <c r="X334" s="67">
        <v>0</v>
      </c>
      <c r="Y334" s="68">
        <v>0</v>
      </c>
      <c r="Z334" s="67">
        <v>0</v>
      </c>
      <c r="AA334" s="67">
        <v>0</v>
      </c>
      <c r="AB334" s="68">
        <v>0</v>
      </c>
      <c r="AC334" s="68">
        <f t="shared" si="1119"/>
        <v>0</v>
      </c>
      <c r="AD334" s="67">
        <f t="shared" si="1120"/>
        <v>0</v>
      </c>
      <c r="AE334" s="67">
        <f t="shared" si="1121"/>
        <v>0</v>
      </c>
      <c r="AF334" s="68">
        <f t="shared" si="1122"/>
        <v>0</v>
      </c>
      <c r="AG334" s="67" t="e">
        <f>M334+#REF!-V334</f>
        <v>#REF!</v>
      </c>
      <c r="AH334" s="67" t="e">
        <f>N334+S334-#REF!</f>
        <v>#REF!</v>
      </c>
      <c r="AI334" s="68" t="e">
        <f t="shared" si="1123"/>
        <v>#REF!</v>
      </c>
      <c r="AJ334" s="68" t="e">
        <f t="shared" si="1124"/>
        <v>#REF!</v>
      </c>
      <c r="AK334" s="71">
        <v>0</v>
      </c>
      <c r="AL334" s="71">
        <v>0</v>
      </c>
      <c r="AM334" s="68">
        <f t="shared" si="1125"/>
        <v>0</v>
      </c>
      <c r="AN334" s="71">
        <v>0</v>
      </c>
      <c r="AO334" s="71">
        <v>0</v>
      </c>
      <c r="AP334" s="68">
        <f t="shared" si="1126"/>
        <v>0</v>
      </c>
      <c r="AQ334" s="68">
        <f t="shared" si="1127"/>
        <v>0</v>
      </c>
      <c r="AR334" s="71">
        <v>0</v>
      </c>
      <c r="AS334" s="71">
        <v>0</v>
      </c>
      <c r="AT334" s="68">
        <f t="shared" si="1128"/>
        <v>0</v>
      </c>
      <c r="AU334" s="71">
        <v>0</v>
      </c>
      <c r="AV334" s="71">
        <v>0</v>
      </c>
      <c r="AW334" s="68">
        <f t="shared" si="1129"/>
        <v>0</v>
      </c>
      <c r="AX334" s="68">
        <f t="shared" si="1130"/>
        <v>0</v>
      </c>
      <c r="AY334" s="71">
        <v>0</v>
      </c>
      <c r="AZ334" s="71">
        <v>0</v>
      </c>
      <c r="BA334" s="68">
        <f t="shared" si="1131"/>
        <v>0</v>
      </c>
      <c r="BB334" s="71">
        <v>0</v>
      </c>
      <c r="BC334" s="71">
        <v>0</v>
      </c>
      <c r="BD334" s="68">
        <f t="shared" si="1132"/>
        <v>0</v>
      </c>
      <c r="BE334" s="68">
        <f t="shared" si="1133"/>
        <v>0</v>
      </c>
      <c r="BF334" s="67">
        <f t="shared" si="1134"/>
        <v>0</v>
      </c>
      <c r="BG334" s="67">
        <f t="shared" si="1134"/>
        <v>0</v>
      </c>
      <c r="BH334" s="68">
        <f t="shared" si="1135"/>
        <v>0</v>
      </c>
      <c r="BI334" s="67" t="e">
        <f t="shared" si="1136"/>
        <v>#REF!</v>
      </c>
      <c r="BJ334" s="67" t="e">
        <f t="shared" si="1136"/>
        <v>#REF!</v>
      </c>
      <c r="BK334" s="68" t="e">
        <f t="shared" si="1137"/>
        <v>#REF!</v>
      </c>
      <c r="BL334" s="68" t="e">
        <f t="shared" si="1051"/>
        <v>#REF!</v>
      </c>
      <c r="BM334" s="305">
        <v>0</v>
      </c>
      <c r="BN334" s="305">
        <v>0</v>
      </c>
      <c r="BO334" s="306"/>
      <c r="BP334" s="306"/>
      <c r="BQ334" s="305">
        <v>0</v>
      </c>
      <c r="BR334" s="305">
        <v>0</v>
      </c>
      <c r="BS334" s="114" t="s">
        <v>208</v>
      </c>
      <c r="BT334" s="77"/>
    </row>
    <row r="335" spans="1:72" s="46" customFormat="1" ht="36.75" hidden="1" customHeight="1">
      <c r="A335" s="77"/>
      <c r="B335" s="104">
        <v>2014</v>
      </c>
      <c r="C335" s="105">
        <v>8317</v>
      </c>
      <c r="D335" s="104">
        <v>2</v>
      </c>
      <c r="E335" s="104">
        <v>5000</v>
      </c>
      <c r="F335" s="104">
        <v>5100</v>
      </c>
      <c r="G335" s="104">
        <v>511</v>
      </c>
      <c r="H335" s="104">
        <v>12</v>
      </c>
      <c r="I335" s="66" t="s">
        <v>140</v>
      </c>
      <c r="J335" s="67">
        <v>0</v>
      </c>
      <c r="K335" s="67">
        <v>0</v>
      </c>
      <c r="L335" s="68">
        <f t="shared" si="1116"/>
        <v>0</v>
      </c>
      <c r="M335" s="67">
        <v>0</v>
      </c>
      <c r="N335" s="67">
        <v>0</v>
      </c>
      <c r="O335" s="68">
        <f t="shared" si="1117"/>
        <v>0</v>
      </c>
      <c r="P335" s="68">
        <f t="shared" si="1118"/>
        <v>0</v>
      </c>
      <c r="Q335" s="71">
        <v>0</v>
      </c>
      <c r="R335" s="71">
        <v>0</v>
      </c>
      <c r="S335" s="71">
        <v>0</v>
      </c>
      <c r="T335" s="71">
        <v>0</v>
      </c>
      <c r="U335" s="71">
        <v>0</v>
      </c>
      <c r="V335" s="71">
        <v>0</v>
      </c>
      <c r="W335" s="67">
        <v>0</v>
      </c>
      <c r="X335" s="67">
        <v>0</v>
      </c>
      <c r="Y335" s="68">
        <v>0</v>
      </c>
      <c r="Z335" s="67">
        <v>0</v>
      </c>
      <c r="AA335" s="67">
        <v>0</v>
      </c>
      <c r="AB335" s="68">
        <v>0</v>
      </c>
      <c r="AC335" s="68">
        <f t="shared" si="1119"/>
        <v>0</v>
      </c>
      <c r="AD335" s="67">
        <f t="shared" si="1120"/>
        <v>0</v>
      </c>
      <c r="AE335" s="67">
        <f t="shared" si="1121"/>
        <v>0</v>
      </c>
      <c r="AF335" s="68">
        <f t="shared" si="1122"/>
        <v>0</v>
      </c>
      <c r="AG335" s="67" t="e">
        <f>M335+#REF!-V335</f>
        <v>#REF!</v>
      </c>
      <c r="AH335" s="67" t="e">
        <f>N335+S335-#REF!</f>
        <v>#REF!</v>
      </c>
      <c r="AI335" s="68" t="e">
        <f t="shared" si="1123"/>
        <v>#REF!</v>
      </c>
      <c r="AJ335" s="68" t="e">
        <f t="shared" si="1124"/>
        <v>#REF!</v>
      </c>
      <c r="AK335" s="71">
        <v>0</v>
      </c>
      <c r="AL335" s="71">
        <v>0</v>
      </c>
      <c r="AM335" s="68">
        <f t="shared" si="1125"/>
        <v>0</v>
      </c>
      <c r="AN335" s="71">
        <v>0</v>
      </c>
      <c r="AO335" s="71">
        <v>0</v>
      </c>
      <c r="AP335" s="68">
        <f t="shared" si="1126"/>
        <v>0</v>
      </c>
      <c r="AQ335" s="68">
        <f t="shared" si="1127"/>
        <v>0</v>
      </c>
      <c r="AR335" s="71">
        <v>0</v>
      </c>
      <c r="AS335" s="71">
        <v>0</v>
      </c>
      <c r="AT335" s="68">
        <f t="shared" si="1128"/>
        <v>0</v>
      </c>
      <c r="AU335" s="71">
        <v>0</v>
      </c>
      <c r="AV335" s="71">
        <v>0</v>
      </c>
      <c r="AW335" s="68">
        <f t="shared" si="1129"/>
        <v>0</v>
      </c>
      <c r="AX335" s="68">
        <f t="shared" si="1130"/>
        <v>0</v>
      </c>
      <c r="AY335" s="71">
        <v>0</v>
      </c>
      <c r="AZ335" s="71">
        <v>0</v>
      </c>
      <c r="BA335" s="68">
        <f t="shared" si="1131"/>
        <v>0</v>
      </c>
      <c r="BB335" s="71">
        <v>0</v>
      </c>
      <c r="BC335" s="71">
        <v>0</v>
      </c>
      <c r="BD335" s="68">
        <f t="shared" si="1132"/>
        <v>0</v>
      </c>
      <c r="BE335" s="68">
        <f t="shared" si="1133"/>
        <v>0</v>
      </c>
      <c r="BF335" s="67">
        <f t="shared" si="1134"/>
        <v>0</v>
      </c>
      <c r="BG335" s="67">
        <f t="shared" si="1134"/>
        <v>0</v>
      </c>
      <c r="BH335" s="68">
        <f t="shared" si="1135"/>
        <v>0</v>
      </c>
      <c r="BI335" s="67" t="e">
        <f t="shared" si="1136"/>
        <v>#REF!</v>
      </c>
      <c r="BJ335" s="67" t="e">
        <f t="shared" si="1136"/>
        <v>#REF!</v>
      </c>
      <c r="BK335" s="68" t="e">
        <f t="shared" si="1137"/>
        <v>#REF!</v>
      </c>
      <c r="BL335" s="68" t="e">
        <f t="shared" si="1051"/>
        <v>#REF!</v>
      </c>
      <c r="BM335" s="305">
        <v>0</v>
      </c>
      <c r="BN335" s="305">
        <v>0</v>
      </c>
      <c r="BO335" s="306"/>
      <c r="BP335" s="306"/>
      <c r="BQ335" s="305">
        <v>0</v>
      </c>
      <c r="BR335" s="305">
        <v>0</v>
      </c>
      <c r="BS335" s="114" t="s">
        <v>208</v>
      </c>
      <c r="BT335" s="77"/>
    </row>
    <row r="336" spans="1:72" s="46" customFormat="1" ht="36.75" hidden="1" customHeight="1">
      <c r="A336" s="77"/>
      <c r="B336" s="104">
        <v>2014</v>
      </c>
      <c r="C336" s="105">
        <v>8317</v>
      </c>
      <c r="D336" s="104">
        <v>2</v>
      </c>
      <c r="E336" s="104">
        <v>5000</v>
      </c>
      <c r="F336" s="104">
        <v>5100</v>
      </c>
      <c r="G336" s="104">
        <v>511</v>
      </c>
      <c r="H336" s="104">
        <v>13</v>
      </c>
      <c r="I336" s="66" t="s">
        <v>141</v>
      </c>
      <c r="J336" s="67">
        <v>0</v>
      </c>
      <c r="K336" s="67">
        <v>0</v>
      </c>
      <c r="L336" s="68">
        <f t="shared" si="1116"/>
        <v>0</v>
      </c>
      <c r="M336" s="67">
        <v>0</v>
      </c>
      <c r="N336" s="67">
        <v>0</v>
      </c>
      <c r="O336" s="68">
        <f t="shared" si="1117"/>
        <v>0</v>
      </c>
      <c r="P336" s="68">
        <f t="shared" si="1118"/>
        <v>0</v>
      </c>
      <c r="Q336" s="71">
        <v>0</v>
      </c>
      <c r="R336" s="71">
        <v>0</v>
      </c>
      <c r="S336" s="71">
        <v>0</v>
      </c>
      <c r="T336" s="71">
        <v>0</v>
      </c>
      <c r="U336" s="71">
        <v>0</v>
      </c>
      <c r="V336" s="71">
        <v>0</v>
      </c>
      <c r="W336" s="67">
        <v>0</v>
      </c>
      <c r="X336" s="67">
        <v>0</v>
      </c>
      <c r="Y336" s="68">
        <v>0</v>
      </c>
      <c r="Z336" s="67">
        <v>0</v>
      </c>
      <c r="AA336" s="67">
        <v>0</v>
      </c>
      <c r="AB336" s="68">
        <v>0</v>
      </c>
      <c r="AC336" s="68">
        <f t="shared" si="1119"/>
        <v>0</v>
      </c>
      <c r="AD336" s="67">
        <f t="shared" si="1120"/>
        <v>0</v>
      </c>
      <c r="AE336" s="67">
        <f t="shared" si="1121"/>
        <v>0</v>
      </c>
      <c r="AF336" s="68">
        <f t="shared" si="1122"/>
        <v>0</v>
      </c>
      <c r="AG336" s="67" t="e">
        <f>M336+#REF!-V336</f>
        <v>#REF!</v>
      </c>
      <c r="AH336" s="67" t="e">
        <f>N336+S336-#REF!</f>
        <v>#REF!</v>
      </c>
      <c r="AI336" s="68" t="e">
        <f t="shared" si="1123"/>
        <v>#REF!</v>
      </c>
      <c r="AJ336" s="68" t="e">
        <f t="shared" si="1124"/>
        <v>#REF!</v>
      </c>
      <c r="AK336" s="71">
        <v>0</v>
      </c>
      <c r="AL336" s="71">
        <v>0</v>
      </c>
      <c r="AM336" s="68">
        <f t="shared" si="1125"/>
        <v>0</v>
      </c>
      <c r="AN336" s="71">
        <v>0</v>
      </c>
      <c r="AO336" s="71">
        <v>0</v>
      </c>
      <c r="AP336" s="68">
        <f t="shared" si="1126"/>
        <v>0</v>
      </c>
      <c r="AQ336" s="68">
        <f t="shared" si="1127"/>
        <v>0</v>
      </c>
      <c r="AR336" s="71">
        <v>0</v>
      </c>
      <c r="AS336" s="71">
        <v>0</v>
      </c>
      <c r="AT336" s="68">
        <f t="shared" si="1128"/>
        <v>0</v>
      </c>
      <c r="AU336" s="71">
        <v>0</v>
      </c>
      <c r="AV336" s="71">
        <v>0</v>
      </c>
      <c r="AW336" s="68">
        <f t="shared" si="1129"/>
        <v>0</v>
      </c>
      <c r="AX336" s="68">
        <f t="shared" si="1130"/>
        <v>0</v>
      </c>
      <c r="AY336" s="71">
        <v>0</v>
      </c>
      <c r="AZ336" s="71">
        <v>0</v>
      </c>
      <c r="BA336" s="68">
        <f t="shared" si="1131"/>
        <v>0</v>
      </c>
      <c r="BB336" s="71">
        <v>0</v>
      </c>
      <c r="BC336" s="71">
        <v>0</v>
      </c>
      <c r="BD336" s="68">
        <f t="shared" si="1132"/>
        <v>0</v>
      </c>
      <c r="BE336" s="68">
        <f t="shared" si="1133"/>
        <v>0</v>
      </c>
      <c r="BF336" s="67">
        <f t="shared" si="1134"/>
        <v>0</v>
      </c>
      <c r="BG336" s="67">
        <f t="shared" si="1134"/>
        <v>0</v>
      </c>
      <c r="BH336" s="68">
        <f t="shared" si="1135"/>
        <v>0</v>
      </c>
      <c r="BI336" s="67" t="e">
        <f t="shared" si="1136"/>
        <v>#REF!</v>
      </c>
      <c r="BJ336" s="67" t="e">
        <f t="shared" si="1136"/>
        <v>#REF!</v>
      </c>
      <c r="BK336" s="68" t="e">
        <f t="shared" si="1137"/>
        <v>#REF!</v>
      </c>
      <c r="BL336" s="68" t="e">
        <f t="shared" si="1051"/>
        <v>#REF!</v>
      </c>
      <c r="BM336" s="305">
        <v>0</v>
      </c>
      <c r="BN336" s="305">
        <v>0</v>
      </c>
      <c r="BO336" s="306"/>
      <c r="BP336" s="306"/>
      <c r="BQ336" s="305">
        <v>0</v>
      </c>
      <c r="BR336" s="305">
        <v>0</v>
      </c>
      <c r="BS336" s="114" t="s">
        <v>208</v>
      </c>
      <c r="BT336" s="77"/>
    </row>
    <row r="337" spans="1:72" s="46" customFormat="1" ht="36.75" hidden="1" customHeight="1">
      <c r="A337" s="77"/>
      <c r="B337" s="104">
        <v>2014</v>
      </c>
      <c r="C337" s="105">
        <v>8317</v>
      </c>
      <c r="D337" s="104">
        <v>2</v>
      </c>
      <c r="E337" s="104">
        <v>5000</v>
      </c>
      <c r="F337" s="104">
        <v>5100</v>
      </c>
      <c r="G337" s="104">
        <v>511</v>
      </c>
      <c r="H337" s="104">
        <v>14</v>
      </c>
      <c r="I337" s="66" t="s">
        <v>252</v>
      </c>
      <c r="J337" s="67">
        <v>0</v>
      </c>
      <c r="K337" s="67">
        <v>0</v>
      </c>
      <c r="L337" s="68">
        <f t="shared" si="1116"/>
        <v>0</v>
      </c>
      <c r="M337" s="67">
        <v>0</v>
      </c>
      <c r="N337" s="67">
        <v>0</v>
      </c>
      <c r="O337" s="68">
        <f t="shared" si="1117"/>
        <v>0</v>
      </c>
      <c r="P337" s="68">
        <f t="shared" si="1118"/>
        <v>0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67">
        <v>0</v>
      </c>
      <c r="X337" s="67">
        <v>0</v>
      </c>
      <c r="Y337" s="68">
        <v>0</v>
      </c>
      <c r="Z337" s="67">
        <v>0</v>
      </c>
      <c r="AA337" s="67">
        <v>0</v>
      </c>
      <c r="AB337" s="68">
        <v>0</v>
      </c>
      <c r="AC337" s="68">
        <f t="shared" si="1119"/>
        <v>0</v>
      </c>
      <c r="AD337" s="67">
        <f t="shared" si="1120"/>
        <v>0</v>
      </c>
      <c r="AE337" s="67">
        <f t="shared" si="1121"/>
        <v>0</v>
      </c>
      <c r="AF337" s="68">
        <f t="shared" si="1122"/>
        <v>0</v>
      </c>
      <c r="AG337" s="67" t="e">
        <f>M337+#REF!-V337</f>
        <v>#REF!</v>
      </c>
      <c r="AH337" s="67" t="e">
        <f>N337+S337-#REF!</f>
        <v>#REF!</v>
      </c>
      <c r="AI337" s="68" t="e">
        <f t="shared" si="1123"/>
        <v>#REF!</v>
      </c>
      <c r="AJ337" s="68" t="e">
        <f t="shared" si="1124"/>
        <v>#REF!</v>
      </c>
      <c r="AK337" s="71">
        <v>0</v>
      </c>
      <c r="AL337" s="71">
        <v>0</v>
      </c>
      <c r="AM337" s="68">
        <f t="shared" si="1125"/>
        <v>0</v>
      </c>
      <c r="AN337" s="71">
        <v>0</v>
      </c>
      <c r="AO337" s="71">
        <v>0</v>
      </c>
      <c r="AP337" s="68">
        <f t="shared" si="1126"/>
        <v>0</v>
      </c>
      <c r="AQ337" s="68">
        <f t="shared" si="1127"/>
        <v>0</v>
      </c>
      <c r="AR337" s="71">
        <v>0</v>
      </c>
      <c r="AS337" s="71">
        <v>0</v>
      </c>
      <c r="AT337" s="68">
        <f t="shared" si="1128"/>
        <v>0</v>
      </c>
      <c r="AU337" s="71">
        <v>0</v>
      </c>
      <c r="AV337" s="71">
        <v>0</v>
      </c>
      <c r="AW337" s="68">
        <f t="shared" si="1129"/>
        <v>0</v>
      </c>
      <c r="AX337" s="68">
        <f t="shared" si="1130"/>
        <v>0</v>
      </c>
      <c r="AY337" s="71">
        <v>0</v>
      </c>
      <c r="AZ337" s="71">
        <v>0</v>
      </c>
      <c r="BA337" s="68">
        <f t="shared" si="1131"/>
        <v>0</v>
      </c>
      <c r="BB337" s="71">
        <v>0</v>
      </c>
      <c r="BC337" s="71">
        <v>0</v>
      </c>
      <c r="BD337" s="68">
        <f t="shared" si="1132"/>
        <v>0</v>
      </c>
      <c r="BE337" s="68">
        <f t="shared" si="1133"/>
        <v>0</v>
      </c>
      <c r="BF337" s="67">
        <f t="shared" si="1134"/>
        <v>0</v>
      </c>
      <c r="BG337" s="67">
        <f t="shared" si="1134"/>
        <v>0</v>
      </c>
      <c r="BH337" s="68">
        <f t="shared" si="1135"/>
        <v>0</v>
      </c>
      <c r="BI337" s="67" t="e">
        <f t="shared" si="1136"/>
        <v>#REF!</v>
      </c>
      <c r="BJ337" s="67" t="e">
        <f t="shared" si="1136"/>
        <v>#REF!</v>
      </c>
      <c r="BK337" s="68" t="e">
        <f t="shared" si="1137"/>
        <v>#REF!</v>
      </c>
      <c r="BL337" s="68" t="e">
        <f t="shared" si="1051"/>
        <v>#REF!</v>
      </c>
      <c r="BM337" s="305">
        <v>0</v>
      </c>
      <c r="BN337" s="305">
        <v>0</v>
      </c>
      <c r="BO337" s="306"/>
      <c r="BP337" s="306"/>
      <c r="BQ337" s="305">
        <v>0</v>
      </c>
      <c r="BR337" s="305">
        <v>0</v>
      </c>
      <c r="BS337" s="114" t="s">
        <v>208</v>
      </c>
      <c r="BT337" s="77"/>
    </row>
    <row r="338" spans="1:72" s="46" customFormat="1" ht="36.75" hidden="1" customHeight="1">
      <c r="A338" s="77"/>
      <c r="B338" s="104">
        <v>2014</v>
      </c>
      <c r="C338" s="105">
        <v>8317</v>
      </c>
      <c r="D338" s="104">
        <v>2</v>
      </c>
      <c r="E338" s="104">
        <v>5000</v>
      </c>
      <c r="F338" s="104">
        <v>5100</v>
      </c>
      <c r="G338" s="104">
        <v>511</v>
      </c>
      <c r="H338" s="104">
        <v>15</v>
      </c>
      <c r="I338" s="66" t="s">
        <v>144</v>
      </c>
      <c r="J338" s="67">
        <v>0</v>
      </c>
      <c r="K338" s="67">
        <v>0</v>
      </c>
      <c r="L338" s="68">
        <f t="shared" si="1116"/>
        <v>0</v>
      </c>
      <c r="M338" s="67">
        <v>0</v>
      </c>
      <c r="N338" s="67">
        <v>0</v>
      </c>
      <c r="O338" s="68">
        <f t="shared" si="1117"/>
        <v>0</v>
      </c>
      <c r="P338" s="68">
        <f t="shared" si="1118"/>
        <v>0</v>
      </c>
      <c r="Q338" s="71">
        <v>0</v>
      </c>
      <c r="R338" s="71">
        <v>0</v>
      </c>
      <c r="S338" s="71">
        <v>0</v>
      </c>
      <c r="T338" s="71">
        <v>0</v>
      </c>
      <c r="U338" s="71">
        <v>0</v>
      </c>
      <c r="V338" s="71">
        <v>0</v>
      </c>
      <c r="W338" s="67">
        <v>0</v>
      </c>
      <c r="X338" s="67">
        <v>0</v>
      </c>
      <c r="Y338" s="68">
        <v>0</v>
      </c>
      <c r="Z338" s="67">
        <v>0</v>
      </c>
      <c r="AA338" s="67">
        <v>0</v>
      </c>
      <c r="AB338" s="68">
        <v>0</v>
      </c>
      <c r="AC338" s="68">
        <f t="shared" si="1119"/>
        <v>0</v>
      </c>
      <c r="AD338" s="67">
        <f t="shared" si="1120"/>
        <v>0</v>
      </c>
      <c r="AE338" s="67">
        <f t="shared" si="1121"/>
        <v>0</v>
      </c>
      <c r="AF338" s="68">
        <f t="shared" si="1122"/>
        <v>0</v>
      </c>
      <c r="AG338" s="67" t="e">
        <f>M338+#REF!-V338</f>
        <v>#REF!</v>
      </c>
      <c r="AH338" s="67" t="e">
        <f>N338+S338-#REF!</f>
        <v>#REF!</v>
      </c>
      <c r="AI338" s="68" t="e">
        <f t="shared" si="1123"/>
        <v>#REF!</v>
      </c>
      <c r="AJ338" s="68" t="e">
        <f t="shared" si="1124"/>
        <v>#REF!</v>
      </c>
      <c r="AK338" s="71">
        <v>0</v>
      </c>
      <c r="AL338" s="71">
        <v>0</v>
      </c>
      <c r="AM338" s="68">
        <f t="shared" si="1125"/>
        <v>0</v>
      </c>
      <c r="AN338" s="71">
        <v>0</v>
      </c>
      <c r="AO338" s="71">
        <v>0</v>
      </c>
      <c r="AP338" s="68">
        <f t="shared" si="1126"/>
        <v>0</v>
      </c>
      <c r="AQ338" s="68">
        <f t="shared" si="1127"/>
        <v>0</v>
      </c>
      <c r="AR338" s="71">
        <v>0</v>
      </c>
      <c r="AS338" s="71">
        <v>0</v>
      </c>
      <c r="AT338" s="68">
        <f t="shared" si="1128"/>
        <v>0</v>
      </c>
      <c r="AU338" s="71">
        <v>0</v>
      </c>
      <c r="AV338" s="71">
        <v>0</v>
      </c>
      <c r="AW338" s="68">
        <f t="shared" si="1129"/>
        <v>0</v>
      </c>
      <c r="AX338" s="68">
        <f t="shared" si="1130"/>
        <v>0</v>
      </c>
      <c r="AY338" s="71">
        <v>0</v>
      </c>
      <c r="AZ338" s="71">
        <v>0</v>
      </c>
      <c r="BA338" s="68">
        <f t="shared" si="1131"/>
        <v>0</v>
      </c>
      <c r="BB338" s="71">
        <v>0</v>
      </c>
      <c r="BC338" s="71">
        <v>0</v>
      </c>
      <c r="BD338" s="68">
        <f t="shared" si="1132"/>
        <v>0</v>
      </c>
      <c r="BE338" s="68">
        <f t="shared" si="1133"/>
        <v>0</v>
      </c>
      <c r="BF338" s="67">
        <f t="shared" si="1134"/>
        <v>0</v>
      </c>
      <c r="BG338" s="67">
        <f t="shared" si="1134"/>
        <v>0</v>
      </c>
      <c r="BH338" s="68">
        <f t="shared" si="1135"/>
        <v>0</v>
      </c>
      <c r="BI338" s="67" t="e">
        <f t="shared" si="1136"/>
        <v>#REF!</v>
      </c>
      <c r="BJ338" s="67" t="e">
        <f t="shared" si="1136"/>
        <v>#REF!</v>
      </c>
      <c r="BK338" s="68" t="e">
        <f t="shared" si="1137"/>
        <v>#REF!</v>
      </c>
      <c r="BL338" s="68" t="e">
        <f t="shared" si="1051"/>
        <v>#REF!</v>
      </c>
      <c r="BM338" s="305">
        <v>0</v>
      </c>
      <c r="BN338" s="305">
        <v>0</v>
      </c>
      <c r="BO338" s="306"/>
      <c r="BP338" s="306"/>
      <c r="BQ338" s="305">
        <v>0</v>
      </c>
      <c r="BR338" s="305">
        <v>0</v>
      </c>
      <c r="BS338" s="114" t="s">
        <v>208</v>
      </c>
      <c r="BT338" s="77"/>
    </row>
    <row r="339" spans="1:72" s="46" customFormat="1" ht="36.75" hidden="1" customHeight="1">
      <c r="A339" s="77"/>
      <c r="B339" s="104">
        <v>2014</v>
      </c>
      <c r="C339" s="105">
        <v>8317</v>
      </c>
      <c r="D339" s="104">
        <v>2</v>
      </c>
      <c r="E339" s="104">
        <v>5000</v>
      </c>
      <c r="F339" s="104">
        <v>5100</v>
      </c>
      <c r="G339" s="104">
        <v>511</v>
      </c>
      <c r="H339" s="104">
        <v>16</v>
      </c>
      <c r="I339" s="66" t="s">
        <v>253</v>
      </c>
      <c r="J339" s="67">
        <v>0</v>
      </c>
      <c r="K339" s="67">
        <v>0</v>
      </c>
      <c r="L339" s="68">
        <f t="shared" si="1116"/>
        <v>0</v>
      </c>
      <c r="M339" s="67">
        <v>0</v>
      </c>
      <c r="N339" s="67">
        <v>0</v>
      </c>
      <c r="O339" s="68">
        <f t="shared" si="1117"/>
        <v>0</v>
      </c>
      <c r="P339" s="68">
        <f t="shared" si="1118"/>
        <v>0</v>
      </c>
      <c r="Q339" s="71">
        <v>0</v>
      </c>
      <c r="R339" s="71">
        <v>0</v>
      </c>
      <c r="S339" s="71">
        <v>0</v>
      </c>
      <c r="T339" s="71">
        <v>0</v>
      </c>
      <c r="U339" s="71">
        <v>0</v>
      </c>
      <c r="V339" s="71">
        <v>0</v>
      </c>
      <c r="W339" s="67">
        <v>0</v>
      </c>
      <c r="X339" s="67">
        <v>0</v>
      </c>
      <c r="Y339" s="68">
        <v>0</v>
      </c>
      <c r="Z339" s="67">
        <v>0</v>
      </c>
      <c r="AA339" s="67">
        <v>0</v>
      </c>
      <c r="AB339" s="68">
        <v>0</v>
      </c>
      <c r="AC339" s="68">
        <f t="shared" si="1119"/>
        <v>0</v>
      </c>
      <c r="AD339" s="67">
        <f t="shared" si="1120"/>
        <v>0</v>
      </c>
      <c r="AE339" s="67">
        <f t="shared" si="1121"/>
        <v>0</v>
      </c>
      <c r="AF339" s="68">
        <f t="shared" si="1122"/>
        <v>0</v>
      </c>
      <c r="AG339" s="67" t="e">
        <f>M339+#REF!-V339</f>
        <v>#REF!</v>
      </c>
      <c r="AH339" s="67" t="e">
        <f>N339+S339-#REF!</f>
        <v>#REF!</v>
      </c>
      <c r="AI339" s="68" t="e">
        <f t="shared" si="1123"/>
        <v>#REF!</v>
      </c>
      <c r="AJ339" s="68" t="e">
        <f t="shared" si="1124"/>
        <v>#REF!</v>
      </c>
      <c r="AK339" s="71">
        <v>0</v>
      </c>
      <c r="AL339" s="71">
        <v>0</v>
      </c>
      <c r="AM339" s="68">
        <f t="shared" si="1125"/>
        <v>0</v>
      </c>
      <c r="AN339" s="71">
        <v>0</v>
      </c>
      <c r="AO339" s="71">
        <v>0</v>
      </c>
      <c r="AP339" s="68">
        <f t="shared" si="1126"/>
        <v>0</v>
      </c>
      <c r="AQ339" s="68">
        <f t="shared" si="1127"/>
        <v>0</v>
      </c>
      <c r="AR339" s="71">
        <v>0</v>
      </c>
      <c r="AS339" s="71">
        <v>0</v>
      </c>
      <c r="AT339" s="68">
        <f t="shared" si="1128"/>
        <v>0</v>
      </c>
      <c r="AU339" s="71">
        <v>0</v>
      </c>
      <c r="AV339" s="71">
        <v>0</v>
      </c>
      <c r="AW339" s="68">
        <f t="shared" si="1129"/>
        <v>0</v>
      </c>
      <c r="AX339" s="68">
        <f t="shared" si="1130"/>
        <v>0</v>
      </c>
      <c r="AY339" s="71">
        <v>0</v>
      </c>
      <c r="AZ339" s="71">
        <v>0</v>
      </c>
      <c r="BA339" s="68">
        <f t="shared" si="1131"/>
        <v>0</v>
      </c>
      <c r="BB339" s="71">
        <v>0</v>
      </c>
      <c r="BC339" s="71">
        <v>0</v>
      </c>
      <c r="BD339" s="68">
        <f t="shared" si="1132"/>
        <v>0</v>
      </c>
      <c r="BE339" s="68">
        <f t="shared" si="1133"/>
        <v>0</v>
      </c>
      <c r="BF339" s="67">
        <f t="shared" si="1134"/>
        <v>0</v>
      </c>
      <c r="BG339" s="67">
        <f t="shared" si="1134"/>
        <v>0</v>
      </c>
      <c r="BH339" s="68">
        <f t="shared" si="1135"/>
        <v>0</v>
      </c>
      <c r="BI339" s="67" t="e">
        <f t="shared" si="1136"/>
        <v>#REF!</v>
      </c>
      <c r="BJ339" s="67" t="e">
        <f t="shared" si="1136"/>
        <v>#REF!</v>
      </c>
      <c r="BK339" s="68" t="e">
        <f t="shared" si="1137"/>
        <v>#REF!</v>
      </c>
      <c r="BL339" s="68" t="e">
        <f t="shared" si="1051"/>
        <v>#REF!</v>
      </c>
      <c r="BM339" s="305">
        <v>0</v>
      </c>
      <c r="BN339" s="305">
        <v>0</v>
      </c>
      <c r="BO339" s="306"/>
      <c r="BP339" s="306"/>
      <c r="BQ339" s="305">
        <v>0</v>
      </c>
      <c r="BR339" s="305">
        <v>0</v>
      </c>
      <c r="BS339" s="114" t="s">
        <v>208</v>
      </c>
      <c r="BT339" s="77"/>
    </row>
    <row r="340" spans="1:72" s="46" customFormat="1" ht="36.75" hidden="1" customHeight="1">
      <c r="A340" s="77"/>
      <c r="B340" s="104">
        <v>2014</v>
      </c>
      <c r="C340" s="105">
        <v>8317</v>
      </c>
      <c r="D340" s="104">
        <v>2</v>
      </c>
      <c r="E340" s="104">
        <v>5000</v>
      </c>
      <c r="F340" s="104">
        <v>5100</v>
      </c>
      <c r="G340" s="104">
        <v>511</v>
      </c>
      <c r="H340" s="104">
        <v>17</v>
      </c>
      <c r="I340" s="66" t="s">
        <v>254</v>
      </c>
      <c r="J340" s="67">
        <v>0</v>
      </c>
      <c r="K340" s="67">
        <v>0</v>
      </c>
      <c r="L340" s="68">
        <f t="shared" si="1116"/>
        <v>0</v>
      </c>
      <c r="M340" s="67">
        <v>0</v>
      </c>
      <c r="N340" s="67">
        <v>0</v>
      </c>
      <c r="O340" s="68">
        <f t="shared" si="1117"/>
        <v>0</v>
      </c>
      <c r="P340" s="68">
        <f t="shared" si="1118"/>
        <v>0</v>
      </c>
      <c r="Q340" s="71">
        <v>0</v>
      </c>
      <c r="R340" s="71">
        <v>0</v>
      </c>
      <c r="S340" s="71">
        <v>0</v>
      </c>
      <c r="T340" s="71">
        <v>0</v>
      </c>
      <c r="U340" s="71">
        <v>0</v>
      </c>
      <c r="V340" s="71">
        <v>0</v>
      </c>
      <c r="W340" s="67">
        <v>0</v>
      </c>
      <c r="X340" s="67">
        <v>0</v>
      </c>
      <c r="Y340" s="68">
        <v>0</v>
      </c>
      <c r="Z340" s="67">
        <v>0</v>
      </c>
      <c r="AA340" s="67">
        <v>0</v>
      </c>
      <c r="AB340" s="68">
        <v>0</v>
      </c>
      <c r="AC340" s="68">
        <f t="shared" si="1119"/>
        <v>0</v>
      </c>
      <c r="AD340" s="67">
        <f t="shared" si="1120"/>
        <v>0</v>
      </c>
      <c r="AE340" s="67">
        <f t="shared" si="1121"/>
        <v>0</v>
      </c>
      <c r="AF340" s="68">
        <f t="shared" si="1122"/>
        <v>0</v>
      </c>
      <c r="AG340" s="67" t="e">
        <f>M340+#REF!-V340</f>
        <v>#REF!</v>
      </c>
      <c r="AH340" s="67" t="e">
        <f>N340+S340-#REF!</f>
        <v>#REF!</v>
      </c>
      <c r="AI340" s="68" t="e">
        <f t="shared" si="1123"/>
        <v>#REF!</v>
      </c>
      <c r="AJ340" s="68" t="e">
        <f t="shared" si="1124"/>
        <v>#REF!</v>
      </c>
      <c r="AK340" s="71">
        <v>0</v>
      </c>
      <c r="AL340" s="71">
        <v>0</v>
      </c>
      <c r="AM340" s="68">
        <f t="shared" si="1125"/>
        <v>0</v>
      </c>
      <c r="AN340" s="71">
        <v>0</v>
      </c>
      <c r="AO340" s="71">
        <v>0</v>
      </c>
      <c r="AP340" s="68">
        <f t="shared" si="1126"/>
        <v>0</v>
      </c>
      <c r="AQ340" s="68">
        <f t="shared" si="1127"/>
        <v>0</v>
      </c>
      <c r="AR340" s="71">
        <v>0</v>
      </c>
      <c r="AS340" s="71">
        <v>0</v>
      </c>
      <c r="AT340" s="68">
        <f t="shared" si="1128"/>
        <v>0</v>
      </c>
      <c r="AU340" s="71">
        <v>0</v>
      </c>
      <c r="AV340" s="71">
        <v>0</v>
      </c>
      <c r="AW340" s="68">
        <f t="shared" si="1129"/>
        <v>0</v>
      </c>
      <c r="AX340" s="68">
        <f t="shared" si="1130"/>
        <v>0</v>
      </c>
      <c r="AY340" s="71">
        <v>0</v>
      </c>
      <c r="AZ340" s="71">
        <v>0</v>
      </c>
      <c r="BA340" s="68">
        <f t="shared" si="1131"/>
        <v>0</v>
      </c>
      <c r="BB340" s="71">
        <v>0</v>
      </c>
      <c r="BC340" s="71">
        <v>0</v>
      </c>
      <c r="BD340" s="68">
        <f t="shared" si="1132"/>
        <v>0</v>
      </c>
      <c r="BE340" s="68">
        <f t="shared" si="1133"/>
        <v>0</v>
      </c>
      <c r="BF340" s="67">
        <f t="shared" si="1134"/>
        <v>0</v>
      </c>
      <c r="BG340" s="67">
        <f t="shared" si="1134"/>
        <v>0</v>
      </c>
      <c r="BH340" s="68">
        <f t="shared" si="1135"/>
        <v>0</v>
      </c>
      <c r="BI340" s="67" t="e">
        <f t="shared" si="1136"/>
        <v>#REF!</v>
      </c>
      <c r="BJ340" s="67" t="e">
        <f t="shared" si="1136"/>
        <v>#REF!</v>
      </c>
      <c r="BK340" s="68" t="e">
        <f t="shared" si="1137"/>
        <v>#REF!</v>
      </c>
      <c r="BL340" s="68" t="e">
        <f t="shared" si="1051"/>
        <v>#REF!</v>
      </c>
      <c r="BM340" s="305">
        <v>0</v>
      </c>
      <c r="BN340" s="305">
        <v>0</v>
      </c>
      <c r="BO340" s="306"/>
      <c r="BP340" s="306"/>
      <c r="BQ340" s="305">
        <v>0</v>
      </c>
      <c r="BR340" s="305">
        <v>0</v>
      </c>
      <c r="BS340" s="114" t="s">
        <v>208</v>
      </c>
      <c r="BT340" s="77"/>
    </row>
    <row r="341" spans="1:72" s="46" customFormat="1" ht="36.75" hidden="1" customHeight="1">
      <c r="A341" s="77"/>
      <c r="B341" s="104">
        <v>2014</v>
      </c>
      <c r="C341" s="105">
        <v>8317</v>
      </c>
      <c r="D341" s="104">
        <v>2</v>
      </c>
      <c r="E341" s="104">
        <v>5000</v>
      </c>
      <c r="F341" s="104">
        <v>5100</v>
      </c>
      <c r="G341" s="104">
        <v>511</v>
      </c>
      <c r="H341" s="104">
        <v>18</v>
      </c>
      <c r="I341" s="66" t="s">
        <v>255</v>
      </c>
      <c r="J341" s="67">
        <v>0</v>
      </c>
      <c r="K341" s="67">
        <v>0</v>
      </c>
      <c r="L341" s="68">
        <f t="shared" si="1116"/>
        <v>0</v>
      </c>
      <c r="M341" s="67">
        <v>0</v>
      </c>
      <c r="N341" s="67">
        <v>0</v>
      </c>
      <c r="O341" s="68">
        <f t="shared" si="1117"/>
        <v>0</v>
      </c>
      <c r="P341" s="68">
        <f t="shared" si="1118"/>
        <v>0</v>
      </c>
      <c r="Q341" s="71">
        <v>0</v>
      </c>
      <c r="R341" s="71">
        <v>0</v>
      </c>
      <c r="S341" s="71">
        <v>0</v>
      </c>
      <c r="T341" s="71">
        <v>0</v>
      </c>
      <c r="U341" s="71">
        <v>0</v>
      </c>
      <c r="V341" s="71">
        <v>0</v>
      </c>
      <c r="W341" s="67">
        <v>0</v>
      </c>
      <c r="X341" s="67">
        <v>0</v>
      </c>
      <c r="Y341" s="68">
        <v>0</v>
      </c>
      <c r="Z341" s="67">
        <v>0</v>
      </c>
      <c r="AA341" s="67">
        <v>0</v>
      </c>
      <c r="AB341" s="68">
        <v>0</v>
      </c>
      <c r="AC341" s="68">
        <f t="shared" si="1119"/>
        <v>0</v>
      </c>
      <c r="AD341" s="67">
        <f t="shared" si="1120"/>
        <v>0</v>
      </c>
      <c r="AE341" s="67">
        <f t="shared" si="1121"/>
        <v>0</v>
      </c>
      <c r="AF341" s="68">
        <f t="shared" si="1122"/>
        <v>0</v>
      </c>
      <c r="AG341" s="67" t="e">
        <f>M341+#REF!-V341</f>
        <v>#REF!</v>
      </c>
      <c r="AH341" s="67" t="e">
        <f>N341+S341-#REF!</f>
        <v>#REF!</v>
      </c>
      <c r="AI341" s="68" t="e">
        <f t="shared" si="1123"/>
        <v>#REF!</v>
      </c>
      <c r="AJ341" s="68" t="e">
        <f t="shared" si="1124"/>
        <v>#REF!</v>
      </c>
      <c r="AK341" s="71">
        <v>0</v>
      </c>
      <c r="AL341" s="71">
        <v>0</v>
      </c>
      <c r="AM341" s="68">
        <f t="shared" si="1125"/>
        <v>0</v>
      </c>
      <c r="AN341" s="71">
        <v>0</v>
      </c>
      <c r="AO341" s="71">
        <v>0</v>
      </c>
      <c r="AP341" s="68">
        <f t="shared" si="1126"/>
        <v>0</v>
      </c>
      <c r="AQ341" s="68">
        <f t="shared" si="1127"/>
        <v>0</v>
      </c>
      <c r="AR341" s="71">
        <v>0</v>
      </c>
      <c r="AS341" s="71">
        <v>0</v>
      </c>
      <c r="AT341" s="68">
        <f t="shared" si="1128"/>
        <v>0</v>
      </c>
      <c r="AU341" s="71">
        <v>0</v>
      </c>
      <c r="AV341" s="71">
        <v>0</v>
      </c>
      <c r="AW341" s="68">
        <f t="shared" si="1129"/>
        <v>0</v>
      </c>
      <c r="AX341" s="68">
        <f t="shared" si="1130"/>
        <v>0</v>
      </c>
      <c r="AY341" s="71">
        <v>0</v>
      </c>
      <c r="AZ341" s="71">
        <v>0</v>
      </c>
      <c r="BA341" s="68">
        <f t="shared" si="1131"/>
        <v>0</v>
      </c>
      <c r="BB341" s="71">
        <v>0</v>
      </c>
      <c r="BC341" s="71">
        <v>0</v>
      </c>
      <c r="BD341" s="68">
        <f t="shared" si="1132"/>
        <v>0</v>
      </c>
      <c r="BE341" s="68">
        <f t="shared" si="1133"/>
        <v>0</v>
      </c>
      <c r="BF341" s="67">
        <f t="shared" si="1134"/>
        <v>0</v>
      </c>
      <c r="BG341" s="67">
        <f t="shared" si="1134"/>
        <v>0</v>
      </c>
      <c r="BH341" s="68">
        <f t="shared" si="1135"/>
        <v>0</v>
      </c>
      <c r="BI341" s="67" t="e">
        <f t="shared" si="1136"/>
        <v>#REF!</v>
      </c>
      <c r="BJ341" s="67" t="e">
        <f t="shared" si="1136"/>
        <v>#REF!</v>
      </c>
      <c r="BK341" s="68" t="e">
        <f t="shared" si="1137"/>
        <v>#REF!</v>
      </c>
      <c r="BL341" s="68" t="e">
        <f t="shared" si="1051"/>
        <v>#REF!</v>
      </c>
      <c r="BM341" s="305">
        <v>0</v>
      </c>
      <c r="BN341" s="305">
        <v>0</v>
      </c>
      <c r="BO341" s="306"/>
      <c r="BP341" s="306"/>
      <c r="BQ341" s="305">
        <v>0</v>
      </c>
      <c r="BR341" s="305">
        <v>0</v>
      </c>
      <c r="BS341" s="114" t="s">
        <v>208</v>
      </c>
      <c r="BT341" s="77"/>
    </row>
    <row r="342" spans="1:72" s="46" customFormat="1" ht="36.75" hidden="1" customHeight="1">
      <c r="A342" s="77"/>
      <c r="B342" s="104">
        <v>2014</v>
      </c>
      <c r="C342" s="105">
        <v>8317</v>
      </c>
      <c r="D342" s="104">
        <v>2</v>
      </c>
      <c r="E342" s="104">
        <v>5000</v>
      </c>
      <c r="F342" s="104">
        <v>5100</v>
      </c>
      <c r="G342" s="104">
        <v>511</v>
      </c>
      <c r="H342" s="104">
        <v>19</v>
      </c>
      <c r="I342" s="66" t="s">
        <v>256</v>
      </c>
      <c r="J342" s="67">
        <v>0</v>
      </c>
      <c r="K342" s="67">
        <v>0</v>
      </c>
      <c r="L342" s="68">
        <f t="shared" si="1116"/>
        <v>0</v>
      </c>
      <c r="M342" s="67">
        <v>0</v>
      </c>
      <c r="N342" s="67">
        <v>0</v>
      </c>
      <c r="O342" s="68">
        <f t="shared" si="1117"/>
        <v>0</v>
      </c>
      <c r="P342" s="68">
        <f t="shared" si="1118"/>
        <v>0</v>
      </c>
      <c r="Q342" s="71">
        <v>0</v>
      </c>
      <c r="R342" s="71">
        <v>0</v>
      </c>
      <c r="S342" s="71">
        <v>0</v>
      </c>
      <c r="T342" s="71">
        <v>0</v>
      </c>
      <c r="U342" s="71">
        <v>0</v>
      </c>
      <c r="V342" s="71">
        <v>0</v>
      </c>
      <c r="W342" s="67">
        <v>0</v>
      </c>
      <c r="X342" s="67">
        <v>0</v>
      </c>
      <c r="Y342" s="68">
        <v>0</v>
      </c>
      <c r="Z342" s="67">
        <v>0</v>
      </c>
      <c r="AA342" s="67">
        <v>0</v>
      </c>
      <c r="AB342" s="68">
        <v>0</v>
      </c>
      <c r="AC342" s="68">
        <f t="shared" si="1119"/>
        <v>0</v>
      </c>
      <c r="AD342" s="67">
        <f t="shared" si="1120"/>
        <v>0</v>
      </c>
      <c r="AE342" s="67">
        <f t="shared" si="1121"/>
        <v>0</v>
      </c>
      <c r="AF342" s="68">
        <f t="shared" si="1122"/>
        <v>0</v>
      </c>
      <c r="AG342" s="67" t="e">
        <f>M342+#REF!-V342</f>
        <v>#REF!</v>
      </c>
      <c r="AH342" s="67" t="e">
        <f>N342+S342-#REF!</f>
        <v>#REF!</v>
      </c>
      <c r="AI342" s="68" t="e">
        <f t="shared" si="1123"/>
        <v>#REF!</v>
      </c>
      <c r="AJ342" s="68" t="e">
        <f t="shared" si="1124"/>
        <v>#REF!</v>
      </c>
      <c r="AK342" s="71">
        <v>0</v>
      </c>
      <c r="AL342" s="71">
        <v>0</v>
      </c>
      <c r="AM342" s="68">
        <f t="shared" si="1125"/>
        <v>0</v>
      </c>
      <c r="AN342" s="71">
        <v>0</v>
      </c>
      <c r="AO342" s="71">
        <v>0</v>
      </c>
      <c r="AP342" s="68">
        <f t="shared" si="1126"/>
        <v>0</v>
      </c>
      <c r="AQ342" s="68">
        <f t="shared" si="1127"/>
        <v>0</v>
      </c>
      <c r="AR342" s="71">
        <v>0</v>
      </c>
      <c r="AS342" s="71">
        <v>0</v>
      </c>
      <c r="AT342" s="68">
        <f t="shared" si="1128"/>
        <v>0</v>
      </c>
      <c r="AU342" s="71">
        <v>0</v>
      </c>
      <c r="AV342" s="71">
        <v>0</v>
      </c>
      <c r="AW342" s="68">
        <f t="shared" si="1129"/>
        <v>0</v>
      </c>
      <c r="AX342" s="68">
        <f t="shared" si="1130"/>
        <v>0</v>
      </c>
      <c r="AY342" s="71">
        <v>0</v>
      </c>
      <c r="AZ342" s="71">
        <v>0</v>
      </c>
      <c r="BA342" s="68">
        <f t="shared" si="1131"/>
        <v>0</v>
      </c>
      <c r="BB342" s="71">
        <v>0</v>
      </c>
      <c r="BC342" s="71">
        <v>0</v>
      </c>
      <c r="BD342" s="68">
        <f t="shared" si="1132"/>
        <v>0</v>
      </c>
      <c r="BE342" s="68">
        <f t="shared" si="1133"/>
        <v>0</v>
      </c>
      <c r="BF342" s="67">
        <f t="shared" si="1134"/>
        <v>0</v>
      </c>
      <c r="BG342" s="67">
        <f t="shared" si="1134"/>
        <v>0</v>
      </c>
      <c r="BH342" s="68">
        <f t="shared" si="1135"/>
        <v>0</v>
      </c>
      <c r="BI342" s="67" t="e">
        <f t="shared" si="1136"/>
        <v>#REF!</v>
      </c>
      <c r="BJ342" s="67" t="e">
        <f t="shared" si="1136"/>
        <v>#REF!</v>
      </c>
      <c r="BK342" s="68" t="e">
        <f t="shared" si="1137"/>
        <v>#REF!</v>
      </c>
      <c r="BL342" s="68" t="e">
        <f t="shared" si="1051"/>
        <v>#REF!</v>
      </c>
      <c r="BM342" s="305">
        <v>0</v>
      </c>
      <c r="BN342" s="305">
        <v>0</v>
      </c>
      <c r="BO342" s="306"/>
      <c r="BP342" s="306"/>
      <c r="BQ342" s="305">
        <v>0</v>
      </c>
      <c r="BR342" s="305">
        <v>0</v>
      </c>
      <c r="BS342" s="114" t="s">
        <v>208</v>
      </c>
      <c r="BT342" s="77"/>
    </row>
    <row r="343" spans="1:72" s="46" customFormat="1" ht="36.75" hidden="1" customHeight="1">
      <c r="A343" s="77"/>
      <c r="B343" s="104">
        <v>2014</v>
      </c>
      <c r="C343" s="105">
        <v>8317</v>
      </c>
      <c r="D343" s="104">
        <v>2</v>
      </c>
      <c r="E343" s="104">
        <v>5000</v>
      </c>
      <c r="F343" s="104">
        <v>5100</v>
      </c>
      <c r="G343" s="104">
        <v>511</v>
      </c>
      <c r="H343" s="104">
        <v>20</v>
      </c>
      <c r="I343" s="66" t="s">
        <v>257</v>
      </c>
      <c r="J343" s="67">
        <v>0</v>
      </c>
      <c r="K343" s="67">
        <v>0</v>
      </c>
      <c r="L343" s="68">
        <f t="shared" si="1116"/>
        <v>0</v>
      </c>
      <c r="M343" s="67">
        <v>0</v>
      </c>
      <c r="N343" s="67">
        <v>0</v>
      </c>
      <c r="O343" s="68">
        <f t="shared" si="1117"/>
        <v>0</v>
      </c>
      <c r="P343" s="68">
        <f t="shared" si="1118"/>
        <v>0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67">
        <v>0</v>
      </c>
      <c r="X343" s="67">
        <v>0</v>
      </c>
      <c r="Y343" s="68">
        <v>0</v>
      </c>
      <c r="Z343" s="67">
        <v>0</v>
      </c>
      <c r="AA343" s="67">
        <v>0</v>
      </c>
      <c r="AB343" s="68">
        <v>0</v>
      </c>
      <c r="AC343" s="68">
        <f t="shared" si="1119"/>
        <v>0</v>
      </c>
      <c r="AD343" s="67">
        <f t="shared" si="1120"/>
        <v>0</v>
      </c>
      <c r="AE343" s="67">
        <f t="shared" si="1121"/>
        <v>0</v>
      </c>
      <c r="AF343" s="68">
        <f t="shared" si="1122"/>
        <v>0</v>
      </c>
      <c r="AG343" s="67" t="e">
        <f>M343+#REF!-V343</f>
        <v>#REF!</v>
      </c>
      <c r="AH343" s="67" t="e">
        <f>N343+S343-#REF!</f>
        <v>#REF!</v>
      </c>
      <c r="AI343" s="68" t="e">
        <f t="shared" si="1123"/>
        <v>#REF!</v>
      </c>
      <c r="AJ343" s="68" t="e">
        <f t="shared" si="1124"/>
        <v>#REF!</v>
      </c>
      <c r="AK343" s="71">
        <v>0</v>
      </c>
      <c r="AL343" s="71">
        <v>0</v>
      </c>
      <c r="AM343" s="68">
        <f t="shared" si="1125"/>
        <v>0</v>
      </c>
      <c r="AN343" s="71">
        <v>0</v>
      </c>
      <c r="AO343" s="71">
        <v>0</v>
      </c>
      <c r="AP343" s="68">
        <f t="shared" si="1126"/>
        <v>0</v>
      </c>
      <c r="AQ343" s="68">
        <f t="shared" si="1127"/>
        <v>0</v>
      </c>
      <c r="AR343" s="71">
        <v>0</v>
      </c>
      <c r="AS343" s="71">
        <v>0</v>
      </c>
      <c r="AT343" s="68">
        <f t="shared" si="1128"/>
        <v>0</v>
      </c>
      <c r="AU343" s="71">
        <v>0</v>
      </c>
      <c r="AV343" s="71">
        <v>0</v>
      </c>
      <c r="AW343" s="68">
        <f t="shared" si="1129"/>
        <v>0</v>
      </c>
      <c r="AX343" s="68">
        <f t="shared" si="1130"/>
        <v>0</v>
      </c>
      <c r="AY343" s="71">
        <v>0</v>
      </c>
      <c r="AZ343" s="71">
        <v>0</v>
      </c>
      <c r="BA343" s="68">
        <f t="shared" si="1131"/>
        <v>0</v>
      </c>
      <c r="BB343" s="71">
        <v>0</v>
      </c>
      <c r="BC343" s="71">
        <v>0</v>
      </c>
      <c r="BD343" s="68">
        <f t="shared" si="1132"/>
        <v>0</v>
      </c>
      <c r="BE343" s="68">
        <f t="shared" si="1133"/>
        <v>0</v>
      </c>
      <c r="BF343" s="67">
        <f t="shared" si="1134"/>
        <v>0</v>
      </c>
      <c r="BG343" s="67">
        <f t="shared" si="1134"/>
        <v>0</v>
      </c>
      <c r="BH343" s="68">
        <f t="shared" si="1135"/>
        <v>0</v>
      </c>
      <c r="BI343" s="67" t="e">
        <f t="shared" si="1136"/>
        <v>#REF!</v>
      </c>
      <c r="BJ343" s="67" t="e">
        <f t="shared" si="1136"/>
        <v>#REF!</v>
      </c>
      <c r="BK343" s="68" t="e">
        <f t="shared" si="1137"/>
        <v>#REF!</v>
      </c>
      <c r="BL343" s="68" t="e">
        <f t="shared" si="1051"/>
        <v>#REF!</v>
      </c>
      <c r="BM343" s="305">
        <v>0</v>
      </c>
      <c r="BN343" s="305">
        <v>0</v>
      </c>
      <c r="BO343" s="306"/>
      <c r="BP343" s="306"/>
      <c r="BQ343" s="305">
        <v>0</v>
      </c>
      <c r="BR343" s="305">
        <v>0</v>
      </c>
      <c r="BS343" s="114" t="s">
        <v>208</v>
      </c>
      <c r="BT343" s="77"/>
    </row>
    <row r="344" spans="1:72" s="46" customFormat="1" ht="36.75" hidden="1" customHeight="1">
      <c r="A344" s="77"/>
      <c r="B344" s="104">
        <v>2014</v>
      </c>
      <c r="C344" s="105">
        <v>8317</v>
      </c>
      <c r="D344" s="104">
        <v>2</v>
      </c>
      <c r="E344" s="104">
        <v>5000</v>
      </c>
      <c r="F344" s="104">
        <v>5100</v>
      </c>
      <c r="G344" s="104">
        <v>511</v>
      </c>
      <c r="H344" s="104">
        <v>21</v>
      </c>
      <c r="I344" s="66" t="s">
        <v>258</v>
      </c>
      <c r="J344" s="67">
        <v>0</v>
      </c>
      <c r="K344" s="67">
        <v>0</v>
      </c>
      <c r="L344" s="68">
        <f t="shared" si="1116"/>
        <v>0</v>
      </c>
      <c r="M344" s="67">
        <v>0</v>
      </c>
      <c r="N344" s="67">
        <v>0</v>
      </c>
      <c r="O344" s="68">
        <f t="shared" si="1117"/>
        <v>0</v>
      </c>
      <c r="P344" s="68">
        <f t="shared" si="1118"/>
        <v>0</v>
      </c>
      <c r="Q344" s="71">
        <v>0</v>
      </c>
      <c r="R344" s="71">
        <v>0</v>
      </c>
      <c r="S344" s="71">
        <v>0</v>
      </c>
      <c r="T344" s="71">
        <v>0</v>
      </c>
      <c r="U344" s="71">
        <v>0</v>
      </c>
      <c r="V344" s="71">
        <v>0</v>
      </c>
      <c r="W344" s="67">
        <v>0</v>
      </c>
      <c r="X344" s="67">
        <v>0</v>
      </c>
      <c r="Y344" s="68">
        <v>0</v>
      </c>
      <c r="Z344" s="67">
        <v>0</v>
      </c>
      <c r="AA344" s="67">
        <v>0</v>
      </c>
      <c r="AB344" s="68">
        <v>0</v>
      </c>
      <c r="AC344" s="68">
        <f t="shared" si="1119"/>
        <v>0</v>
      </c>
      <c r="AD344" s="67">
        <f t="shared" si="1120"/>
        <v>0</v>
      </c>
      <c r="AE344" s="67">
        <f t="shared" si="1121"/>
        <v>0</v>
      </c>
      <c r="AF344" s="68">
        <f t="shared" si="1122"/>
        <v>0</v>
      </c>
      <c r="AG344" s="67" t="e">
        <f>M344+#REF!-V344</f>
        <v>#REF!</v>
      </c>
      <c r="AH344" s="67" t="e">
        <f>N344+S344-#REF!</f>
        <v>#REF!</v>
      </c>
      <c r="AI344" s="68" t="e">
        <f t="shared" si="1123"/>
        <v>#REF!</v>
      </c>
      <c r="AJ344" s="68" t="e">
        <f t="shared" si="1124"/>
        <v>#REF!</v>
      </c>
      <c r="AK344" s="71">
        <v>0</v>
      </c>
      <c r="AL344" s="71">
        <v>0</v>
      </c>
      <c r="AM344" s="68">
        <f t="shared" si="1125"/>
        <v>0</v>
      </c>
      <c r="AN344" s="71">
        <v>0</v>
      </c>
      <c r="AO344" s="71">
        <v>0</v>
      </c>
      <c r="AP344" s="68">
        <f t="shared" si="1126"/>
        <v>0</v>
      </c>
      <c r="AQ344" s="68">
        <f t="shared" si="1127"/>
        <v>0</v>
      </c>
      <c r="AR344" s="71">
        <v>0</v>
      </c>
      <c r="AS344" s="71">
        <v>0</v>
      </c>
      <c r="AT344" s="68">
        <f t="shared" si="1128"/>
        <v>0</v>
      </c>
      <c r="AU344" s="71">
        <v>0</v>
      </c>
      <c r="AV344" s="71">
        <v>0</v>
      </c>
      <c r="AW344" s="68">
        <f t="shared" si="1129"/>
        <v>0</v>
      </c>
      <c r="AX344" s="68">
        <f t="shared" si="1130"/>
        <v>0</v>
      </c>
      <c r="AY344" s="71">
        <v>0</v>
      </c>
      <c r="AZ344" s="71">
        <v>0</v>
      </c>
      <c r="BA344" s="68">
        <f t="shared" si="1131"/>
        <v>0</v>
      </c>
      <c r="BB344" s="71">
        <v>0</v>
      </c>
      <c r="BC344" s="71">
        <v>0</v>
      </c>
      <c r="BD344" s="68">
        <f t="shared" si="1132"/>
        <v>0</v>
      </c>
      <c r="BE344" s="68">
        <f t="shared" si="1133"/>
        <v>0</v>
      </c>
      <c r="BF344" s="67">
        <f t="shared" si="1134"/>
        <v>0</v>
      </c>
      <c r="BG344" s="67">
        <f t="shared" si="1134"/>
        <v>0</v>
      </c>
      <c r="BH344" s="68">
        <f t="shared" si="1135"/>
        <v>0</v>
      </c>
      <c r="BI344" s="67" t="e">
        <f t="shared" si="1136"/>
        <v>#REF!</v>
      </c>
      <c r="BJ344" s="67" t="e">
        <f t="shared" si="1136"/>
        <v>#REF!</v>
      </c>
      <c r="BK344" s="68" t="e">
        <f t="shared" si="1137"/>
        <v>#REF!</v>
      </c>
      <c r="BL344" s="68" t="e">
        <f t="shared" si="1051"/>
        <v>#REF!</v>
      </c>
      <c r="BM344" s="305">
        <v>0</v>
      </c>
      <c r="BN344" s="305">
        <v>0</v>
      </c>
      <c r="BO344" s="306"/>
      <c r="BP344" s="306"/>
      <c r="BQ344" s="305">
        <v>0</v>
      </c>
      <c r="BR344" s="305">
        <v>0</v>
      </c>
      <c r="BS344" s="114" t="s">
        <v>208</v>
      </c>
      <c r="BT344" s="77"/>
    </row>
    <row r="345" spans="1:72" s="46" customFormat="1" ht="36.75" hidden="1" customHeight="1">
      <c r="A345" s="77"/>
      <c r="B345" s="104">
        <v>2014</v>
      </c>
      <c r="C345" s="105">
        <v>8317</v>
      </c>
      <c r="D345" s="104">
        <v>2</v>
      </c>
      <c r="E345" s="104">
        <v>5000</v>
      </c>
      <c r="F345" s="104">
        <v>5100</v>
      </c>
      <c r="G345" s="104">
        <v>511</v>
      </c>
      <c r="H345" s="104">
        <v>22</v>
      </c>
      <c r="I345" s="66" t="s">
        <v>149</v>
      </c>
      <c r="J345" s="67">
        <v>0</v>
      </c>
      <c r="K345" s="67">
        <v>0</v>
      </c>
      <c r="L345" s="68">
        <f t="shared" si="1116"/>
        <v>0</v>
      </c>
      <c r="M345" s="67">
        <v>0</v>
      </c>
      <c r="N345" s="67">
        <v>0</v>
      </c>
      <c r="O345" s="68">
        <f t="shared" si="1117"/>
        <v>0</v>
      </c>
      <c r="P345" s="68">
        <f t="shared" si="1118"/>
        <v>0</v>
      </c>
      <c r="Q345" s="71">
        <v>0</v>
      </c>
      <c r="R345" s="71">
        <v>0</v>
      </c>
      <c r="S345" s="71">
        <v>0</v>
      </c>
      <c r="T345" s="71">
        <v>0</v>
      </c>
      <c r="U345" s="71">
        <v>0</v>
      </c>
      <c r="V345" s="71">
        <v>0</v>
      </c>
      <c r="W345" s="67">
        <v>0</v>
      </c>
      <c r="X345" s="67">
        <v>0</v>
      </c>
      <c r="Y345" s="68">
        <v>0</v>
      </c>
      <c r="Z345" s="67">
        <v>0</v>
      </c>
      <c r="AA345" s="67">
        <v>0</v>
      </c>
      <c r="AB345" s="68">
        <v>0</v>
      </c>
      <c r="AC345" s="68">
        <f t="shared" si="1119"/>
        <v>0</v>
      </c>
      <c r="AD345" s="67">
        <f t="shared" si="1120"/>
        <v>0</v>
      </c>
      <c r="AE345" s="67">
        <f t="shared" si="1121"/>
        <v>0</v>
      </c>
      <c r="AF345" s="68">
        <f t="shared" si="1122"/>
        <v>0</v>
      </c>
      <c r="AG345" s="67" t="e">
        <f>M345+#REF!-V345</f>
        <v>#REF!</v>
      </c>
      <c r="AH345" s="67" t="e">
        <f>N345+S345-#REF!</f>
        <v>#REF!</v>
      </c>
      <c r="AI345" s="68" t="e">
        <f t="shared" si="1123"/>
        <v>#REF!</v>
      </c>
      <c r="AJ345" s="68" t="e">
        <f t="shared" si="1124"/>
        <v>#REF!</v>
      </c>
      <c r="AK345" s="71">
        <v>0</v>
      </c>
      <c r="AL345" s="71">
        <v>0</v>
      </c>
      <c r="AM345" s="68">
        <f t="shared" si="1125"/>
        <v>0</v>
      </c>
      <c r="AN345" s="71">
        <v>0</v>
      </c>
      <c r="AO345" s="71">
        <v>0</v>
      </c>
      <c r="AP345" s="68">
        <f t="shared" si="1126"/>
        <v>0</v>
      </c>
      <c r="AQ345" s="68">
        <f t="shared" si="1127"/>
        <v>0</v>
      </c>
      <c r="AR345" s="71">
        <v>0</v>
      </c>
      <c r="AS345" s="71">
        <v>0</v>
      </c>
      <c r="AT345" s="68">
        <f t="shared" si="1128"/>
        <v>0</v>
      </c>
      <c r="AU345" s="71">
        <v>0</v>
      </c>
      <c r="AV345" s="71">
        <v>0</v>
      </c>
      <c r="AW345" s="68">
        <f t="shared" si="1129"/>
        <v>0</v>
      </c>
      <c r="AX345" s="68">
        <f t="shared" si="1130"/>
        <v>0</v>
      </c>
      <c r="AY345" s="71">
        <v>0</v>
      </c>
      <c r="AZ345" s="71">
        <v>0</v>
      </c>
      <c r="BA345" s="68">
        <f t="shared" si="1131"/>
        <v>0</v>
      </c>
      <c r="BB345" s="71">
        <v>0</v>
      </c>
      <c r="BC345" s="71">
        <v>0</v>
      </c>
      <c r="BD345" s="68">
        <f t="shared" si="1132"/>
        <v>0</v>
      </c>
      <c r="BE345" s="68">
        <f t="shared" si="1133"/>
        <v>0</v>
      </c>
      <c r="BF345" s="67">
        <f t="shared" si="1134"/>
        <v>0</v>
      </c>
      <c r="BG345" s="67">
        <f t="shared" si="1134"/>
        <v>0</v>
      </c>
      <c r="BH345" s="68">
        <f t="shared" si="1135"/>
        <v>0</v>
      </c>
      <c r="BI345" s="67" t="e">
        <f t="shared" si="1136"/>
        <v>#REF!</v>
      </c>
      <c r="BJ345" s="67" t="e">
        <f t="shared" si="1136"/>
        <v>#REF!</v>
      </c>
      <c r="BK345" s="68" t="e">
        <f t="shared" si="1137"/>
        <v>#REF!</v>
      </c>
      <c r="BL345" s="68" t="e">
        <f t="shared" si="1051"/>
        <v>#REF!</v>
      </c>
      <c r="BM345" s="305">
        <v>0</v>
      </c>
      <c r="BN345" s="305">
        <v>0</v>
      </c>
      <c r="BO345" s="306"/>
      <c r="BP345" s="306"/>
      <c r="BQ345" s="305">
        <v>0</v>
      </c>
      <c r="BR345" s="305">
        <v>0</v>
      </c>
      <c r="BS345" s="114" t="s">
        <v>208</v>
      </c>
      <c r="BT345" s="77"/>
    </row>
    <row r="346" spans="1:72" s="46" customFormat="1" ht="36.75" hidden="1" customHeight="1">
      <c r="A346" s="77"/>
      <c r="B346" s="104">
        <v>2014</v>
      </c>
      <c r="C346" s="105">
        <v>8317</v>
      </c>
      <c r="D346" s="104">
        <v>2</v>
      </c>
      <c r="E346" s="104">
        <v>5000</v>
      </c>
      <c r="F346" s="104">
        <v>5100</v>
      </c>
      <c r="G346" s="104">
        <v>511</v>
      </c>
      <c r="H346" s="104">
        <v>23</v>
      </c>
      <c r="I346" s="66" t="s">
        <v>259</v>
      </c>
      <c r="J346" s="67">
        <v>0</v>
      </c>
      <c r="K346" s="67">
        <v>0</v>
      </c>
      <c r="L346" s="68">
        <f t="shared" si="1116"/>
        <v>0</v>
      </c>
      <c r="M346" s="67">
        <v>0</v>
      </c>
      <c r="N346" s="67">
        <v>0</v>
      </c>
      <c r="O346" s="68">
        <f t="shared" si="1117"/>
        <v>0</v>
      </c>
      <c r="P346" s="68">
        <f t="shared" si="1118"/>
        <v>0</v>
      </c>
      <c r="Q346" s="71">
        <v>0</v>
      </c>
      <c r="R346" s="71">
        <v>0</v>
      </c>
      <c r="S346" s="71">
        <v>0</v>
      </c>
      <c r="T346" s="71">
        <v>0</v>
      </c>
      <c r="U346" s="71">
        <v>0</v>
      </c>
      <c r="V346" s="71">
        <v>0</v>
      </c>
      <c r="W346" s="67">
        <v>0</v>
      </c>
      <c r="X346" s="67">
        <v>0</v>
      </c>
      <c r="Y346" s="68">
        <v>0</v>
      </c>
      <c r="Z346" s="67">
        <v>0</v>
      </c>
      <c r="AA346" s="67">
        <v>0</v>
      </c>
      <c r="AB346" s="68">
        <v>0</v>
      </c>
      <c r="AC346" s="68">
        <f t="shared" si="1119"/>
        <v>0</v>
      </c>
      <c r="AD346" s="67">
        <f t="shared" si="1120"/>
        <v>0</v>
      </c>
      <c r="AE346" s="67">
        <f t="shared" si="1121"/>
        <v>0</v>
      </c>
      <c r="AF346" s="68">
        <f t="shared" si="1122"/>
        <v>0</v>
      </c>
      <c r="AG346" s="67" t="e">
        <f>M346+#REF!-V346</f>
        <v>#REF!</v>
      </c>
      <c r="AH346" s="67" t="e">
        <f>N346+S346-#REF!</f>
        <v>#REF!</v>
      </c>
      <c r="AI346" s="68" t="e">
        <f t="shared" si="1123"/>
        <v>#REF!</v>
      </c>
      <c r="AJ346" s="68" t="e">
        <f t="shared" si="1124"/>
        <v>#REF!</v>
      </c>
      <c r="AK346" s="71">
        <v>0</v>
      </c>
      <c r="AL346" s="71">
        <v>0</v>
      </c>
      <c r="AM346" s="68">
        <f t="shared" si="1125"/>
        <v>0</v>
      </c>
      <c r="AN346" s="71">
        <v>0</v>
      </c>
      <c r="AO346" s="71">
        <v>0</v>
      </c>
      <c r="AP346" s="68">
        <f t="shared" si="1126"/>
        <v>0</v>
      </c>
      <c r="AQ346" s="68">
        <f t="shared" si="1127"/>
        <v>0</v>
      </c>
      <c r="AR346" s="71">
        <v>0</v>
      </c>
      <c r="AS346" s="71">
        <v>0</v>
      </c>
      <c r="AT346" s="68">
        <f t="shared" si="1128"/>
        <v>0</v>
      </c>
      <c r="AU346" s="71">
        <v>0</v>
      </c>
      <c r="AV346" s="71">
        <v>0</v>
      </c>
      <c r="AW346" s="68">
        <f t="shared" si="1129"/>
        <v>0</v>
      </c>
      <c r="AX346" s="68">
        <f t="shared" si="1130"/>
        <v>0</v>
      </c>
      <c r="AY346" s="71">
        <v>0</v>
      </c>
      <c r="AZ346" s="71">
        <v>0</v>
      </c>
      <c r="BA346" s="68">
        <f t="shared" si="1131"/>
        <v>0</v>
      </c>
      <c r="BB346" s="71">
        <v>0</v>
      </c>
      <c r="BC346" s="71">
        <v>0</v>
      </c>
      <c r="BD346" s="68">
        <f t="shared" si="1132"/>
        <v>0</v>
      </c>
      <c r="BE346" s="68">
        <f t="shared" si="1133"/>
        <v>0</v>
      </c>
      <c r="BF346" s="67">
        <f t="shared" si="1134"/>
        <v>0</v>
      </c>
      <c r="BG346" s="67">
        <f t="shared" si="1134"/>
        <v>0</v>
      </c>
      <c r="BH346" s="68">
        <f t="shared" si="1135"/>
        <v>0</v>
      </c>
      <c r="BI346" s="67" t="e">
        <f t="shared" si="1136"/>
        <v>#REF!</v>
      </c>
      <c r="BJ346" s="67" t="e">
        <f t="shared" si="1136"/>
        <v>#REF!</v>
      </c>
      <c r="BK346" s="68" t="e">
        <f t="shared" si="1137"/>
        <v>#REF!</v>
      </c>
      <c r="BL346" s="68" t="e">
        <f t="shared" si="1051"/>
        <v>#REF!</v>
      </c>
      <c r="BM346" s="305">
        <v>0</v>
      </c>
      <c r="BN346" s="305">
        <v>0</v>
      </c>
      <c r="BO346" s="306"/>
      <c r="BP346" s="306"/>
      <c r="BQ346" s="305">
        <v>0</v>
      </c>
      <c r="BR346" s="305">
        <v>0</v>
      </c>
      <c r="BS346" s="114" t="s">
        <v>208</v>
      </c>
      <c r="BT346" s="77"/>
    </row>
    <row r="347" spans="1:72" s="46" customFormat="1" ht="36.75" hidden="1" customHeight="1">
      <c r="A347" s="77"/>
      <c r="B347" s="104">
        <v>2014</v>
      </c>
      <c r="C347" s="105">
        <v>8317</v>
      </c>
      <c r="D347" s="104">
        <v>2</v>
      </c>
      <c r="E347" s="104">
        <v>5000</v>
      </c>
      <c r="F347" s="104">
        <v>5100</v>
      </c>
      <c r="G347" s="104">
        <v>511</v>
      </c>
      <c r="H347" s="104">
        <v>24</v>
      </c>
      <c r="I347" s="66" t="s">
        <v>260</v>
      </c>
      <c r="J347" s="67">
        <v>0</v>
      </c>
      <c r="K347" s="67">
        <v>0</v>
      </c>
      <c r="L347" s="68">
        <f t="shared" si="1116"/>
        <v>0</v>
      </c>
      <c r="M347" s="67">
        <v>0</v>
      </c>
      <c r="N347" s="67">
        <v>0</v>
      </c>
      <c r="O347" s="68">
        <f t="shared" si="1117"/>
        <v>0</v>
      </c>
      <c r="P347" s="68">
        <f t="shared" si="1118"/>
        <v>0</v>
      </c>
      <c r="Q347" s="71">
        <v>0</v>
      </c>
      <c r="R347" s="71">
        <v>0</v>
      </c>
      <c r="S347" s="71">
        <v>0</v>
      </c>
      <c r="T347" s="71">
        <v>0</v>
      </c>
      <c r="U347" s="71">
        <v>0</v>
      </c>
      <c r="V347" s="71">
        <v>0</v>
      </c>
      <c r="W347" s="67">
        <v>0</v>
      </c>
      <c r="X347" s="67">
        <v>0</v>
      </c>
      <c r="Y347" s="68">
        <v>0</v>
      </c>
      <c r="Z347" s="67">
        <v>0</v>
      </c>
      <c r="AA347" s="67">
        <v>0</v>
      </c>
      <c r="AB347" s="68">
        <v>0</v>
      </c>
      <c r="AC347" s="68">
        <f t="shared" si="1119"/>
        <v>0</v>
      </c>
      <c r="AD347" s="67">
        <f t="shared" si="1120"/>
        <v>0</v>
      </c>
      <c r="AE347" s="67">
        <f t="shared" si="1121"/>
        <v>0</v>
      </c>
      <c r="AF347" s="68">
        <f t="shared" si="1122"/>
        <v>0</v>
      </c>
      <c r="AG347" s="67" t="e">
        <f>M347+#REF!-V347</f>
        <v>#REF!</v>
      </c>
      <c r="AH347" s="67" t="e">
        <f>N347+S347-#REF!</f>
        <v>#REF!</v>
      </c>
      <c r="AI347" s="68" t="e">
        <f t="shared" si="1123"/>
        <v>#REF!</v>
      </c>
      <c r="AJ347" s="68" t="e">
        <f t="shared" si="1124"/>
        <v>#REF!</v>
      </c>
      <c r="AK347" s="71">
        <v>0</v>
      </c>
      <c r="AL347" s="71">
        <v>0</v>
      </c>
      <c r="AM347" s="68">
        <f t="shared" si="1125"/>
        <v>0</v>
      </c>
      <c r="AN347" s="71">
        <v>0</v>
      </c>
      <c r="AO347" s="71">
        <v>0</v>
      </c>
      <c r="AP347" s="68">
        <f t="shared" si="1126"/>
        <v>0</v>
      </c>
      <c r="AQ347" s="68">
        <f t="shared" si="1127"/>
        <v>0</v>
      </c>
      <c r="AR347" s="71">
        <v>0</v>
      </c>
      <c r="AS347" s="71">
        <v>0</v>
      </c>
      <c r="AT347" s="68">
        <f t="shared" si="1128"/>
        <v>0</v>
      </c>
      <c r="AU347" s="71">
        <v>0</v>
      </c>
      <c r="AV347" s="71">
        <v>0</v>
      </c>
      <c r="AW347" s="68">
        <f t="shared" si="1129"/>
        <v>0</v>
      </c>
      <c r="AX347" s="68">
        <f t="shared" si="1130"/>
        <v>0</v>
      </c>
      <c r="AY347" s="71">
        <v>0</v>
      </c>
      <c r="AZ347" s="71">
        <v>0</v>
      </c>
      <c r="BA347" s="68">
        <f t="shared" si="1131"/>
        <v>0</v>
      </c>
      <c r="BB347" s="71">
        <v>0</v>
      </c>
      <c r="BC347" s="71">
        <v>0</v>
      </c>
      <c r="BD347" s="68">
        <f t="shared" si="1132"/>
        <v>0</v>
      </c>
      <c r="BE347" s="68">
        <f t="shared" si="1133"/>
        <v>0</v>
      </c>
      <c r="BF347" s="67">
        <f t="shared" si="1134"/>
        <v>0</v>
      </c>
      <c r="BG347" s="67">
        <f t="shared" si="1134"/>
        <v>0</v>
      </c>
      <c r="BH347" s="68">
        <f t="shared" si="1135"/>
        <v>0</v>
      </c>
      <c r="BI347" s="67" t="e">
        <f t="shared" si="1136"/>
        <v>#REF!</v>
      </c>
      <c r="BJ347" s="67" t="e">
        <f t="shared" si="1136"/>
        <v>#REF!</v>
      </c>
      <c r="BK347" s="68" t="e">
        <f t="shared" si="1137"/>
        <v>#REF!</v>
      </c>
      <c r="BL347" s="68" t="e">
        <f t="shared" si="1051"/>
        <v>#REF!</v>
      </c>
      <c r="BM347" s="305">
        <v>0</v>
      </c>
      <c r="BN347" s="305">
        <v>0</v>
      </c>
      <c r="BO347" s="306"/>
      <c r="BP347" s="306"/>
      <c r="BQ347" s="305">
        <v>0</v>
      </c>
      <c r="BR347" s="305">
        <v>0</v>
      </c>
      <c r="BS347" s="114" t="s">
        <v>208</v>
      </c>
      <c r="BT347" s="77"/>
    </row>
    <row r="348" spans="1:72" s="46" customFormat="1" ht="36.75" hidden="1" customHeight="1">
      <c r="A348" s="77"/>
      <c r="B348" s="20">
        <v>2014</v>
      </c>
      <c r="C348" s="65">
        <v>8317</v>
      </c>
      <c r="D348" s="20">
        <v>2</v>
      </c>
      <c r="E348" s="20">
        <v>5000</v>
      </c>
      <c r="F348" s="20">
        <v>5100</v>
      </c>
      <c r="G348" s="20">
        <v>511</v>
      </c>
      <c r="H348" s="20">
        <v>25</v>
      </c>
      <c r="I348" s="66" t="s">
        <v>261</v>
      </c>
      <c r="J348" s="67">
        <v>0</v>
      </c>
      <c r="K348" s="67">
        <v>0</v>
      </c>
      <c r="L348" s="68">
        <f t="shared" si="1116"/>
        <v>0</v>
      </c>
      <c r="M348" s="67">
        <v>0</v>
      </c>
      <c r="N348" s="67">
        <v>0</v>
      </c>
      <c r="O348" s="68">
        <f t="shared" si="1117"/>
        <v>0</v>
      </c>
      <c r="P348" s="68">
        <f t="shared" si="1118"/>
        <v>0</v>
      </c>
      <c r="Q348" s="71">
        <v>0</v>
      </c>
      <c r="R348" s="71">
        <v>0</v>
      </c>
      <c r="S348" s="71">
        <v>0</v>
      </c>
      <c r="T348" s="71">
        <v>0</v>
      </c>
      <c r="U348" s="71">
        <v>0</v>
      </c>
      <c r="V348" s="71">
        <v>0</v>
      </c>
      <c r="W348" s="67">
        <v>0</v>
      </c>
      <c r="X348" s="67">
        <v>0</v>
      </c>
      <c r="Y348" s="68">
        <v>0</v>
      </c>
      <c r="Z348" s="67">
        <v>0</v>
      </c>
      <c r="AA348" s="67">
        <v>0</v>
      </c>
      <c r="AB348" s="68">
        <v>0</v>
      </c>
      <c r="AC348" s="68">
        <f t="shared" si="1119"/>
        <v>0</v>
      </c>
      <c r="AD348" s="67">
        <f t="shared" si="1120"/>
        <v>0</v>
      </c>
      <c r="AE348" s="67">
        <f t="shared" si="1121"/>
        <v>0</v>
      </c>
      <c r="AF348" s="68">
        <f t="shared" si="1122"/>
        <v>0</v>
      </c>
      <c r="AG348" s="67" t="e">
        <f>M348+#REF!-V348</f>
        <v>#REF!</v>
      </c>
      <c r="AH348" s="67" t="e">
        <f>N348+S348-#REF!</f>
        <v>#REF!</v>
      </c>
      <c r="AI348" s="68" t="e">
        <f t="shared" si="1123"/>
        <v>#REF!</v>
      </c>
      <c r="AJ348" s="68" t="e">
        <f t="shared" si="1124"/>
        <v>#REF!</v>
      </c>
      <c r="AK348" s="71">
        <v>0</v>
      </c>
      <c r="AL348" s="71">
        <v>0</v>
      </c>
      <c r="AM348" s="68">
        <f t="shared" si="1125"/>
        <v>0</v>
      </c>
      <c r="AN348" s="71">
        <v>0</v>
      </c>
      <c r="AO348" s="71">
        <v>0</v>
      </c>
      <c r="AP348" s="68">
        <f t="shared" si="1126"/>
        <v>0</v>
      </c>
      <c r="AQ348" s="68">
        <f t="shared" si="1127"/>
        <v>0</v>
      </c>
      <c r="AR348" s="71">
        <v>0</v>
      </c>
      <c r="AS348" s="71">
        <v>0</v>
      </c>
      <c r="AT348" s="68">
        <f t="shared" si="1128"/>
        <v>0</v>
      </c>
      <c r="AU348" s="71">
        <v>0</v>
      </c>
      <c r="AV348" s="71">
        <v>0</v>
      </c>
      <c r="AW348" s="68">
        <f t="shared" si="1129"/>
        <v>0</v>
      </c>
      <c r="AX348" s="68">
        <f t="shared" si="1130"/>
        <v>0</v>
      </c>
      <c r="AY348" s="71">
        <v>0</v>
      </c>
      <c r="AZ348" s="71">
        <v>0</v>
      </c>
      <c r="BA348" s="68">
        <f t="shared" si="1131"/>
        <v>0</v>
      </c>
      <c r="BB348" s="71">
        <v>0</v>
      </c>
      <c r="BC348" s="71">
        <v>0</v>
      </c>
      <c r="BD348" s="68">
        <f t="shared" si="1132"/>
        <v>0</v>
      </c>
      <c r="BE348" s="68">
        <f t="shared" si="1133"/>
        <v>0</v>
      </c>
      <c r="BF348" s="67">
        <f t="shared" si="1134"/>
        <v>0</v>
      </c>
      <c r="BG348" s="67">
        <f t="shared" si="1134"/>
        <v>0</v>
      </c>
      <c r="BH348" s="68">
        <f t="shared" si="1135"/>
        <v>0</v>
      </c>
      <c r="BI348" s="67" t="e">
        <f t="shared" si="1136"/>
        <v>#REF!</v>
      </c>
      <c r="BJ348" s="67" t="e">
        <f t="shared" si="1136"/>
        <v>#REF!</v>
      </c>
      <c r="BK348" s="68" t="e">
        <f t="shared" si="1137"/>
        <v>#REF!</v>
      </c>
      <c r="BL348" s="68" t="e">
        <f t="shared" si="1051"/>
        <v>#REF!</v>
      </c>
      <c r="BM348" s="305">
        <v>0</v>
      </c>
      <c r="BN348" s="305">
        <v>0</v>
      </c>
      <c r="BO348" s="306"/>
      <c r="BP348" s="306"/>
      <c r="BQ348" s="305">
        <v>0</v>
      </c>
      <c r="BR348" s="305">
        <v>0</v>
      </c>
      <c r="BS348" s="114" t="s">
        <v>208</v>
      </c>
      <c r="BT348" s="77"/>
    </row>
    <row r="349" spans="1:72" s="99" customFormat="1" ht="46.5" hidden="1" customHeight="1">
      <c r="A349" s="100"/>
      <c r="B349" s="59">
        <v>2014</v>
      </c>
      <c r="C349" s="60">
        <v>8317</v>
      </c>
      <c r="D349" s="59">
        <v>2</v>
      </c>
      <c r="E349" s="59">
        <v>5000</v>
      </c>
      <c r="F349" s="59">
        <v>5100</v>
      </c>
      <c r="G349" s="59">
        <v>512</v>
      </c>
      <c r="H349" s="59"/>
      <c r="I349" s="61" t="s">
        <v>262</v>
      </c>
      <c r="J349" s="62">
        <f>J350+J351</f>
        <v>0</v>
      </c>
      <c r="K349" s="62">
        <f t="shared" ref="K349:P349" si="1138">K350+K351</f>
        <v>0</v>
      </c>
      <c r="L349" s="62">
        <f t="shared" si="1138"/>
        <v>0</v>
      </c>
      <c r="M349" s="62">
        <f t="shared" si="1138"/>
        <v>0</v>
      </c>
      <c r="N349" s="62">
        <f t="shared" si="1138"/>
        <v>0</v>
      </c>
      <c r="O349" s="62">
        <f t="shared" si="1138"/>
        <v>0</v>
      </c>
      <c r="P349" s="62">
        <f t="shared" si="1138"/>
        <v>0</v>
      </c>
      <c r="Q349" s="62">
        <f>Q350+Q351</f>
        <v>0</v>
      </c>
      <c r="R349" s="62">
        <f t="shared" ref="R349:S349" si="1139">R350+R351</f>
        <v>0</v>
      </c>
      <c r="S349" s="62">
        <f t="shared" si="1139"/>
        <v>0</v>
      </c>
      <c r="T349" s="62">
        <f>T350+T351</f>
        <v>0</v>
      </c>
      <c r="U349" s="62">
        <f t="shared" ref="U349:V349" si="1140">U350+U351</f>
        <v>0</v>
      </c>
      <c r="V349" s="62">
        <f t="shared" si="1140"/>
        <v>0</v>
      </c>
      <c r="W349" s="62">
        <v>0</v>
      </c>
      <c r="X349" s="62">
        <v>0</v>
      </c>
      <c r="Y349" s="62">
        <v>0</v>
      </c>
      <c r="Z349" s="62">
        <v>0</v>
      </c>
      <c r="AA349" s="62">
        <v>0</v>
      </c>
      <c r="AB349" s="62">
        <v>0</v>
      </c>
      <c r="AC349" s="62">
        <f t="shared" ref="AC349" si="1141">AC350+AC351</f>
        <v>0</v>
      </c>
      <c r="AD349" s="62">
        <f>AD350+AD351</f>
        <v>0</v>
      </c>
      <c r="AE349" s="62">
        <f t="shared" ref="AE349:AJ349" si="1142">AE350+AE351</f>
        <v>0</v>
      </c>
      <c r="AF349" s="62">
        <f t="shared" si="1142"/>
        <v>0</v>
      </c>
      <c r="AG349" s="62" t="e">
        <f t="shared" si="1142"/>
        <v>#REF!</v>
      </c>
      <c r="AH349" s="62" t="e">
        <f t="shared" si="1142"/>
        <v>#REF!</v>
      </c>
      <c r="AI349" s="62" t="e">
        <f t="shared" si="1142"/>
        <v>#REF!</v>
      </c>
      <c r="AJ349" s="62" t="e">
        <f t="shared" si="1142"/>
        <v>#REF!</v>
      </c>
      <c r="AK349" s="62">
        <f>AK350+AK351</f>
        <v>0</v>
      </c>
      <c r="AL349" s="62">
        <f t="shared" ref="AL349:AQ349" si="1143">AL350+AL351</f>
        <v>0</v>
      </c>
      <c r="AM349" s="62">
        <f t="shared" si="1143"/>
        <v>0</v>
      </c>
      <c r="AN349" s="62">
        <f t="shared" si="1143"/>
        <v>0</v>
      </c>
      <c r="AO349" s="62">
        <f t="shared" si="1143"/>
        <v>0</v>
      </c>
      <c r="AP349" s="62">
        <f t="shared" si="1143"/>
        <v>0</v>
      </c>
      <c r="AQ349" s="62">
        <f t="shared" si="1143"/>
        <v>0</v>
      </c>
      <c r="AR349" s="62">
        <f>AR350+AR351</f>
        <v>0</v>
      </c>
      <c r="AS349" s="62">
        <f t="shared" ref="AS349:AX349" si="1144">AS350+AS351</f>
        <v>0</v>
      </c>
      <c r="AT349" s="62">
        <f t="shared" si="1144"/>
        <v>0</v>
      </c>
      <c r="AU349" s="62">
        <f t="shared" si="1144"/>
        <v>0</v>
      </c>
      <c r="AV349" s="62">
        <f t="shared" si="1144"/>
        <v>0</v>
      </c>
      <c r="AW349" s="62">
        <f t="shared" si="1144"/>
        <v>0</v>
      </c>
      <c r="AX349" s="62">
        <f t="shared" si="1144"/>
        <v>0</v>
      </c>
      <c r="AY349" s="62">
        <f>AY350+AY351</f>
        <v>0</v>
      </c>
      <c r="AZ349" s="62">
        <f t="shared" ref="AZ349:BE349" si="1145">AZ350+AZ351</f>
        <v>0</v>
      </c>
      <c r="BA349" s="62">
        <f t="shared" si="1145"/>
        <v>0</v>
      </c>
      <c r="BB349" s="62">
        <f t="shared" si="1145"/>
        <v>0</v>
      </c>
      <c r="BC349" s="62">
        <f t="shared" si="1145"/>
        <v>0</v>
      </c>
      <c r="BD349" s="62">
        <f t="shared" si="1145"/>
        <v>0</v>
      </c>
      <c r="BE349" s="62">
        <f t="shared" si="1145"/>
        <v>0</v>
      </c>
      <c r="BF349" s="62">
        <f>BF350+BF351</f>
        <v>0</v>
      </c>
      <c r="BG349" s="62">
        <f t="shared" ref="BG349:BK349" si="1146">BG350+BG351</f>
        <v>0</v>
      </c>
      <c r="BH349" s="62">
        <f t="shared" si="1146"/>
        <v>0</v>
      </c>
      <c r="BI349" s="62" t="e">
        <f t="shared" si="1146"/>
        <v>#REF!</v>
      </c>
      <c r="BJ349" s="62" t="e">
        <f t="shared" si="1146"/>
        <v>#REF!</v>
      </c>
      <c r="BK349" s="62" t="e">
        <f t="shared" si="1146"/>
        <v>#REF!</v>
      </c>
      <c r="BL349" s="62" t="e">
        <f t="shared" si="1051"/>
        <v>#REF!</v>
      </c>
      <c r="BM349" s="304"/>
      <c r="BN349" s="304"/>
      <c r="BO349" s="304"/>
      <c r="BP349" s="304"/>
      <c r="BQ349" s="304"/>
      <c r="BR349" s="304"/>
      <c r="BS349" s="64"/>
      <c r="BT349" s="100"/>
    </row>
    <row r="350" spans="1:72" s="46" customFormat="1" ht="36.75" hidden="1" customHeight="1">
      <c r="A350" s="77"/>
      <c r="B350" s="104">
        <v>2014</v>
      </c>
      <c r="C350" s="105">
        <v>8317</v>
      </c>
      <c r="D350" s="104">
        <v>2</v>
      </c>
      <c r="E350" s="104">
        <v>5000</v>
      </c>
      <c r="F350" s="104">
        <v>5100</v>
      </c>
      <c r="G350" s="104">
        <v>512</v>
      </c>
      <c r="H350" s="104">
        <v>1</v>
      </c>
      <c r="I350" s="66" t="s">
        <v>263</v>
      </c>
      <c r="J350" s="67">
        <v>0</v>
      </c>
      <c r="K350" s="67">
        <v>0</v>
      </c>
      <c r="L350" s="68">
        <f>J350+K350</f>
        <v>0</v>
      </c>
      <c r="M350" s="67">
        <v>0</v>
      </c>
      <c r="N350" s="67">
        <v>0</v>
      </c>
      <c r="O350" s="68">
        <f>+M350+N350</f>
        <v>0</v>
      </c>
      <c r="P350" s="68">
        <f>+L350+O350</f>
        <v>0</v>
      </c>
      <c r="Q350" s="71">
        <v>0</v>
      </c>
      <c r="R350" s="71">
        <v>0</v>
      </c>
      <c r="S350" s="71">
        <v>0</v>
      </c>
      <c r="T350" s="71">
        <v>0</v>
      </c>
      <c r="U350" s="71">
        <v>0</v>
      </c>
      <c r="V350" s="71">
        <v>0</v>
      </c>
      <c r="W350" s="67">
        <v>0</v>
      </c>
      <c r="X350" s="67">
        <v>0</v>
      </c>
      <c r="Y350" s="68">
        <v>0</v>
      </c>
      <c r="Z350" s="67">
        <v>0</v>
      </c>
      <c r="AA350" s="67">
        <v>0</v>
      </c>
      <c r="AB350" s="68">
        <v>0</v>
      </c>
      <c r="AC350" s="68">
        <f t="shared" ref="AC350:AC351" si="1147">+Y350+AB350</f>
        <v>0</v>
      </c>
      <c r="AD350" s="67">
        <f>J350+Q350-T350</f>
        <v>0</v>
      </c>
      <c r="AE350" s="67">
        <f>K350+R350-U350</f>
        <v>0</v>
      </c>
      <c r="AF350" s="68">
        <f t="shared" ref="AF350:AF351" si="1148">AD350+AE350</f>
        <v>0</v>
      </c>
      <c r="AG350" s="67" t="e">
        <f>M350+#REF!-V350</f>
        <v>#REF!</v>
      </c>
      <c r="AH350" s="67" t="e">
        <f>N350+S350-#REF!</f>
        <v>#REF!</v>
      </c>
      <c r="AI350" s="68" t="e">
        <f t="shared" ref="AI350:AI351" si="1149">+AG350+AH350</f>
        <v>#REF!</v>
      </c>
      <c r="AJ350" s="68" t="e">
        <f t="shared" ref="AJ350:AJ351" si="1150">+AF350+AI350</f>
        <v>#REF!</v>
      </c>
      <c r="AK350" s="71">
        <v>0</v>
      </c>
      <c r="AL350" s="71">
        <v>0</v>
      </c>
      <c r="AM350" s="68">
        <f>AK350+AL350</f>
        <v>0</v>
      </c>
      <c r="AN350" s="71">
        <v>0</v>
      </c>
      <c r="AO350" s="71">
        <v>0</v>
      </c>
      <c r="AP350" s="68">
        <f>+AN350+AO350</f>
        <v>0</v>
      </c>
      <c r="AQ350" s="68">
        <f>+AM350+AP350</f>
        <v>0</v>
      </c>
      <c r="AR350" s="71">
        <v>0</v>
      </c>
      <c r="AS350" s="71">
        <v>0</v>
      </c>
      <c r="AT350" s="68">
        <f>AR350+AS350</f>
        <v>0</v>
      </c>
      <c r="AU350" s="71">
        <v>0</v>
      </c>
      <c r="AV350" s="71">
        <v>0</v>
      </c>
      <c r="AW350" s="68">
        <f>+AU350+AV350</f>
        <v>0</v>
      </c>
      <c r="AX350" s="68">
        <f>+AT350+AW350</f>
        <v>0</v>
      </c>
      <c r="AY350" s="71">
        <v>0</v>
      </c>
      <c r="AZ350" s="71">
        <v>0</v>
      </c>
      <c r="BA350" s="68">
        <f>AY350+AZ350</f>
        <v>0</v>
      </c>
      <c r="BB350" s="71">
        <v>0</v>
      </c>
      <c r="BC350" s="71">
        <v>0</v>
      </c>
      <c r="BD350" s="68">
        <f>+BB350+BC350</f>
        <v>0</v>
      </c>
      <c r="BE350" s="68">
        <f>+BA350+BD350</f>
        <v>0</v>
      </c>
      <c r="BF350" s="67">
        <f t="shared" ref="BF350:BG351" si="1151">AD350-AK350-AR350-AY350</f>
        <v>0</v>
      </c>
      <c r="BG350" s="67">
        <f t="shared" si="1151"/>
        <v>0</v>
      </c>
      <c r="BH350" s="68">
        <f t="shared" ref="BH350:BH351" si="1152">BF350+BG350</f>
        <v>0</v>
      </c>
      <c r="BI350" s="67" t="e">
        <f t="shared" ref="BI350:BJ351" si="1153">AG350-AN350-AU350-BB350</f>
        <v>#REF!</v>
      </c>
      <c r="BJ350" s="67" t="e">
        <f t="shared" si="1153"/>
        <v>#REF!</v>
      </c>
      <c r="BK350" s="68" t="e">
        <f t="shared" ref="BK350:BK351" si="1154">+BI350+BJ350</f>
        <v>#REF!</v>
      </c>
      <c r="BL350" s="68" t="e">
        <f t="shared" si="1051"/>
        <v>#REF!</v>
      </c>
      <c r="BM350" s="305">
        <v>0</v>
      </c>
      <c r="BN350" s="305">
        <v>0</v>
      </c>
      <c r="BO350" s="306"/>
      <c r="BP350" s="306"/>
      <c r="BQ350" s="305">
        <v>0</v>
      </c>
      <c r="BR350" s="305">
        <v>0</v>
      </c>
      <c r="BS350" s="114" t="s">
        <v>208</v>
      </c>
      <c r="BT350" s="77"/>
    </row>
    <row r="351" spans="1:72" s="46" customFormat="1" ht="36.75" hidden="1" customHeight="1">
      <c r="A351" s="77"/>
      <c r="B351" s="104">
        <v>2014</v>
      </c>
      <c r="C351" s="105">
        <v>8317</v>
      </c>
      <c r="D351" s="104">
        <v>2</v>
      </c>
      <c r="E351" s="104">
        <v>5000</v>
      </c>
      <c r="F351" s="104">
        <v>5100</v>
      </c>
      <c r="G351" s="104">
        <v>512</v>
      </c>
      <c r="H351" s="104">
        <v>2</v>
      </c>
      <c r="I351" s="66" t="s">
        <v>264</v>
      </c>
      <c r="J351" s="67">
        <v>0</v>
      </c>
      <c r="K351" s="67">
        <v>0</v>
      </c>
      <c r="L351" s="68">
        <f>J351+K351</f>
        <v>0</v>
      </c>
      <c r="M351" s="67">
        <v>0</v>
      </c>
      <c r="N351" s="67">
        <v>0</v>
      </c>
      <c r="O351" s="68">
        <f>+M351+N351</f>
        <v>0</v>
      </c>
      <c r="P351" s="68">
        <f>+L351+O351</f>
        <v>0</v>
      </c>
      <c r="Q351" s="71">
        <v>0</v>
      </c>
      <c r="R351" s="71">
        <v>0</v>
      </c>
      <c r="S351" s="71">
        <v>0</v>
      </c>
      <c r="T351" s="71">
        <v>0</v>
      </c>
      <c r="U351" s="71">
        <v>0</v>
      </c>
      <c r="V351" s="71">
        <v>0</v>
      </c>
      <c r="W351" s="67">
        <v>0</v>
      </c>
      <c r="X351" s="67">
        <v>0</v>
      </c>
      <c r="Y351" s="68">
        <v>0</v>
      </c>
      <c r="Z351" s="67">
        <v>0</v>
      </c>
      <c r="AA351" s="67">
        <v>0</v>
      </c>
      <c r="AB351" s="68">
        <v>0</v>
      </c>
      <c r="AC351" s="68">
        <f t="shared" si="1147"/>
        <v>0</v>
      </c>
      <c r="AD351" s="67">
        <f>J351+Q351-T351</f>
        <v>0</v>
      </c>
      <c r="AE351" s="67">
        <f>K351+R351-U351</f>
        <v>0</v>
      </c>
      <c r="AF351" s="68">
        <f t="shared" si="1148"/>
        <v>0</v>
      </c>
      <c r="AG351" s="67" t="e">
        <f>M351+#REF!-V351</f>
        <v>#REF!</v>
      </c>
      <c r="AH351" s="67" t="e">
        <f>N351+S351-#REF!</f>
        <v>#REF!</v>
      </c>
      <c r="AI351" s="68" t="e">
        <f t="shared" si="1149"/>
        <v>#REF!</v>
      </c>
      <c r="AJ351" s="68" t="e">
        <f t="shared" si="1150"/>
        <v>#REF!</v>
      </c>
      <c r="AK351" s="71">
        <v>0</v>
      </c>
      <c r="AL351" s="71">
        <v>0</v>
      </c>
      <c r="AM351" s="68">
        <f>AK351+AL351</f>
        <v>0</v>
      </c>
      <c r="AN351" s="71">
        <v>0</v>
      </c>
      <c r="AO351" s="71">
        <v>0</v>
      </c>
      <c r="AP351" s="68">
        <f>+AN351+AO351</f>
        <v>0</v>
      </c>
      <c r="AQ351" s="68">
        <f>+AM351+AP351</f>
        <v>0</v>
      </c>
      <c r="AR351" s="71">
        <v>0</v>
      </c>
      <c r="AS351" s="71">
        <v>0</v>
      </c>
      <c r="AT351" s="68">
        <f>AR351+AS351</f>
        <v>0</v>
      </c>
      <c r="AU351" s="71">
        <v>0</v>
      </c>
      <c r="AV351" s="71">
        <v>0</v>
      </c>
      <c r="AW351" s="68">
        <f>+AU351+AV351</f>
        <v>0</v>
      </c>
      <c r="AX351" s="68">
        <f>+AT351+AW351</f>
        <v>0</v>
      </c>
      <c r="AY351" s="71">
        <v>0</v>
      </c>
      <c r="AZ351" s="71">
        <v>0</v>
      </c>
      <c r="BA351" s="68">
        <f>AY351+AZ351</f>
        <v>0</v>
      </c>
      <c r="BB351" s="71">
        <v>0</v>
      </c>
      <c r="BC351" s="71">
        <v>0</v>
      </c>
      <c r="BD351" s="68">
        <f>+BB351+BC351</f>
        <v>0</v>
      </c>
      <c r="BE351" s="68">
        <f>+BA351+BD351</f>
        <v>0</v>
      </c>
      <c r="BF351" s="67">
        <f t="shared" si="1151"/>
        <v>0</v>
      </c>
      <c r="BG351" s="67">
        <f t="shared" si="1151"/>
        <v>0</v>
      </c>
      <c r="BH351" s="68">
        <f t="shared" si="1152"/>
        <v>0</v>
      </c>
      <c r="BI351" s="67" t="e">
        <f t="shared" si="1153"/>
        <v>#REF!</v>
      </c>
      <c r="BJ351" s="67" t="e">
        <f t="shared" si="1153"/>
        <v>#REF!</v>
      </c>
      <c r="BK351" s="68" t="e">
        <f t="shared" si="1154"/>
        <v>#REF!</v>
      </c>
      <c r="BL351" s="68" t="e">
        <f t="shared" si="1051"/>
        <v>#REF!</v>
      </c>
      <c r="BM351" s="305">
        <v>0</v>
      </c>
      <c r="BN351" s="305">
        <v>0</v>
      </c>
      <c r="BO351" s="306"/>
      <c r="BP351" s="306"/>
      <c r="BQ351" s="305">
        <v>0</v>
      </c>
      <c r="BR351" s="305">
        <v>0</v>
      </c>
      <c r="BS351" s="114" t="s">
        <v>208</v>
      </c>
      <c r="BT351" s="77"/>
    </row>
    <row r="352" spans="1:72" s="99" customFormat="1" ht="40.5" hidden="1">
      <c r="A352" s="100"/>
      <c r="B352" s="59">
        <v>2014</v>
      </c>
      <c r="C352" s="60">
        <v>8317</v>
      </c>
      <c r="D352" s="59">
        <v>2</v>
      </c>
      <c r="E352" s="59">
        <v>5000</v>
      </c>
      <c r="F352" s="59">
        <v>5100</v>
      </c>
      <c r="G352" s="59">
        <v>515</v>
      </c>
      <c r="H352" s="59"/>
      <c r="I352" s="61" t="s">
        <v>151</v>
      </c>
      <c r="J352" s="62">
        <f>SUM(J353:J376)</f>
        <v>0</v>
      </c>
      <c r="K352" s="62">
        <f t="shared" ref="K352:P352" si="1155">SUM(K353:K376)</f>
        <v>0</v>
      </c>
      <c r="L352" s="62">
        <f t="shared" si="1155"/>
        <v>0</v>
      </c>
      <c r="M352" s="62">
        <f t="shared" si="1155"/>
        <v>0</v>
      </c>
      <c r="N352" s="62">
        <f t="shared" si="1155"/>
        <v>0</v>
      </c>
      <c r="O352" s="62">
        <f t="shared" si="1155"/>
        <v>0</v>
      </c>
      <c r="P352" s="62">
        <f t="shared" si="1155"/>
        <v>0</v>
      </c>
      <c r="Q352" s="62">
        <f>SUM(Q353:Q376)</f>
        <v>0</v>
      </c>
      <c r="R352" s="62">
        <f t="shared" ref="R352:S352" si="1156">SUM(R353:R376)</f>
        <v>0</v>
      </c>
      <c r="S352" s="62">
        <f t="shared" si="1156"/>
        <v>0</v>
      </c>
      <c r="T352" s="62">
        <f>SUM(T353:T376)</f>
        <v>0</v>
      </c>
      <c r="U352" s="62">
        <f t="shared" ref="U352:V352" si="1157">SUM(U353:U376)</f>
        <v>0</v>
      </c>
      <c r="V352" s="62">
        <f t="shared" si="1157"/>
        <v>0</v>
      </c>
      <c r="W352" s="62">
        <v>0</v>
      </c>
      <c r="X352" s="62">
        <v>0</v>
      </c>
      <c r="Y352" s="62">
        <v>0</v>
      </c>
      <c r="Z352" s="62">
        <v>0</v>
      </c>
      <c r="AA352" s="62">
        <v>0</v>
      </c>
      <c r="AB352" s="62">
        <v>0</v>
      </c>
      <c r="AC352" s="62">
        <f t="shared" ref="AC352" si="1158">SUM(AC353:AC376)</f>
        <v>0</v>
      </c>
      <c r="AD352" s="62">
        <f>SUM(AD353:AD376)</f>
        <v>0</v>
      </c>
      <c r="AE352" s="62">
        <f t="shared" ref="AE352:AJ352" si="1159">SUM(AE353:AE376)</f>
        <v>0</v>
      </c>
      <c r="AF352" s="62">
        <f t="shared" si="1159"/>
        <v>0</v>
      </c>
      <c r="AG352" s="62" t="e">
        <f t="shared" si="1159"/>
        <v>#REF!</v>
      </c>
      <c r="AH352" s="62" t="e">
        <f t="shared" si="1159"/>
        <v>#REF!</v>
      </c>
      <c r="AI352" s="62" t="e">
        <f t="shared" si="1159"/>
        <v>#REF!</v>
      </c>
      <c r="AJ352" s="62" t="e">
        <f t="shared" si="1159"/>
        <v>#REF!</v>
      </c>
      <c r="AK352" s="62">
        <f>SUM(AK353:AK376)</f>
        <v>0</v>
      </c>
      <c r="AL352" s="62">
        <f t="shared" ref="AL352:AQ352" si="1160">SUM(AL353:AL376)</f>
        <v>0</v>
      </c>
      <c r="AM352" s="62">
        <f t="shared" si="1160"/>
        <v>0</v>
      </c>
      <c r="AN352" s="62">
        <f t="shared" si="1160"/>
        <v>0</v>
      </c>
      <c r="AO352" s="62">
        <f t="shared" si="1160"/>
        <v>0</v>
      </c>
      <c r="AP352" s="62">
        <f t="shared" si="1160"/>
        <v>0</v>
      </c>
      <c r="AQ352" s="62">
        <f t="shared" si="1160"/>
        <v>0</v>
      </c>
      <c r="AR352" s="62">
        <f>SUM(AR353:AR376)</f>
        <v>0</v>
      </c>
      <c r="AS352" s="62">
        <f t="shared" ref="AS352:AX352" si="1161">SUM(AS353:AS376)</f>
        <v>0</v>
      </c>
      <c r="AT352" s="62">
        <f t="shared" si="1161"/>
        <v>0</v>
      </c>
      <c r="AU352" s="62">
        <f t="shared" si="1161"/>
        <v>0</v>
      </c>
      <c r="AV352" s="62">
        <f t="shared" si="1161"/>
        <v>0</v>
      </c>
      <c r="AW352" s="62">
        <f t="shared" si="1161"/>
        <v>0</v>
      </c>
      <c r="AX352" s="62">
        <f t="shared" si="1161"/>
        <v>0</v>
      </c>
      <c r="AY352" s="62">
        <f>SUM(AY353:AY376)</f>
        <v>0</v>
      </c>
      <c r="AZ352" s="62">
        <f t="shared" ref="AZ352:BE352" si="1162">SUM(AZ353:AZ376)</f>
        <v>0</v>
      </c>
      <c r="BA352" s="62">
        <f t="shared" si="1162"/>
        <v>0</v>
      </c>
      <c r="BB352" s="62">
        <f t="shared" si="1162"/>
        <v>0</v>
      </c>
      <c r="BC352" s="62">
        <f t="shared" si="1162"/>
        <v>0</v>
      </c>
      <c r="BD352" s="62">
        <f t="shared" si="1162"/>
        <v>0</v>
      </c>
      <c r="BE352" s="62">
        <f t="shared" si="1162"/>
        <v>0</v>
      </c>
      <c r="BF352" s="62">
        <f>SUM(BF353:BF376)</f>
        <v>0</v>
      </c>
      <c r="BG352" s="62">
        <f t="shared" ref="BG352:BK352" si="1163">SUM(BG353:BG376)</f>
        <v>0</v>
      </c>
      <c r="BH352" s="62">
        <f t="shared" si="1163"/>
        <v>0</v>
      </c>
      <c r="BI352" s="62" t="e">
        <f t="shared" si="1163"/>
        <v>#REF!</v>
      </c>
      <c r="BJ352" s="62" t="e">
        <f t="shared" si="1163"/>
        <v>#REF!</v>
      </c>
      <c r="BK352" s="62" t="e">
        <f t="shared" si="1163"/>
        <v>#REF!</v>
      </c>
      <c r="BL352" s="62" t="e">
        <f t="shared" si="1051"/>
        <v>#REF!</v>
      </c>
      <c r="BM352" s="304"/>
      <c r="BN352" s="304"/>
      <c r="BO352" s="304"/>
      <c r="BP352" s="304"/>
      <c r="BQ352" s="304"/>
      <c r="BR352" s="304"/>
      <c r="BS352" s="64"/>
      <c r="BT352" s="100"/>
    </row>
    <row r="353" spans="1:72" s="46" customFormat="1" ht="36.75" hidden="1" customHeight="1">
      <c r="A353" s="77"/>
      <c r="B353" s="104">
        <v>2014</v>
      </c>
      <c r="C353" s="105">
        <v>8317</v>
      </c>
      <c r="D353" s="104">
        <v>2</v>
      </c>
      <c r="E353" s="104">
        <v>5000</v>
      </c>
      <c r="F353" s="104">
        <v>5100</v>
      </c>
      <c r="G353" s="104">
        <v>515</v>
      </c>
      <c r="H353" s="104">
        <v>1</v>
      </c>
      <c r="I353" s="66" t="s">
        <v>265</v>
      </c>
      <c r="J353" s="67">
        <v>0</v>
      </c>
      <c r="K353" s="67">
        <v>0</v>
      </c>
      <c r="L353" s="68">
        <f t="shared" ref="L353:L373" si="1164">J353+K353</f>
        <v>0</v>
      </c>
      <c r="M353" s="67">
        <v>0</v>
      </c>
      <c r="N353" s="67">
        <v>0</v>
      </c>
      <c r="O353" s="68">
        <f t="shared" ref="O353:O373" si="1165">+M353+N353</f>
        <v>0</v>
      </c>
      <c r="P353" s="68">
        <f t="shared" ref="P353:P373" si="1166">+L353+O353</f>
        <v>0</v>
      </c>
      <c r="Q353" s="71">
        <v>0</v>
      </c>
      <c r="R353" s="71">
        <v>0</v>
      </c>
      <c r="S353" s="71">
        <v>0</v>
      </c>
      <c r="T353" s="71">
        <v>0</v>
      </c>
      <c r="U353" s="71">
        <v>0</v>
      </c>
      <c r="V353" s="71">
        <v>0</v>
      </c>
      <c r="W353" s="67">
        <v>0</v>
      </c>
      <c r="X353" s="67">
        <v>0</v>
      </c>
      <c r="Y353" s="68">
        <v>0</v>
      </c>
      <c r="Z353" s="67">
        <v>0</v>
      </c>
      <c r="AA353" s="67">
        <v>0</v>
      </c>
      <c r="AB353" s="68">
        <v>0</v>
      </c>
      <c r="AC353" s="68">
        <f t="shared" ref="AC353:AC376" si="1167">+Y353+AB353</f>
        <v>0</v>
      </c>
      <c r="AD353" s="67">
        <f t="shared" ref="AD353:AD376" si="1168">J353+Q353-T353</f>
        <v>0</v>
      </c>
      <c r="AE353" s="67">
        <f t="shared" ref="AE353:AE376" si="1169">K353+R353-U353</f>
        <v>0</v>
      </c>
      <c r="AF353" s="68">
        <f t="shared" ref="AF353:AF376" si="1170">AD353+AE353</f>
        <v>0</v>
      </c>
      <c r="AG353" s="67" t="e">
        <f>M353+#REF!-V353</f>
        <v>#REF!</v>
      </c>
      <c r="AH353" s="67" t="e">
        <f>N353+S353-#REF!</f>
        <v>#REF!</v>
      </c>
      <c r="AI353" s="68" t="e">
        <f t="shared" ref="AI353:AI376" si="1171">+AG353+AH353</f>
        <v>#REF!</v>
      </c>
      <c r="AJ353" s="68" t="e">
        <f t="shared" ref="AJ353:AJ376" si="1172">+AF353+AI353</f>
        <v>#REF!</v>
      </c>
      <c r="AK353" s="71">
        <v>0</v>
      </c>
      <c r="AL353" s="71">
        <v>0</v>
      </c>
      <c r="AM353" s="68">
        <f t="shared" ref="AM353:AM373" si="1173">AK353+AL353</f>
        <v>0</v>
      </c>
      <c r="AN353" s="71">
        <v>0</v>
      </c>
      <c r="AO353" s="71">
        <v>0</v>
      </c>
      <c r="AP353" s="68">
        <f t="shared" ref="AP353:AP373" si="1174">+AN353+AO353</f>
        <v>0</v>
      </c>
      <c r="AQ353" s="68">
        <f t="shared" ref="AQ353:AQ373" si="1175">+AM353+AP353</f>
        <v>0</v>
      </c>
      <c r="AR353" s="71">
        <v>0</v>
      </c>
      <c r="AS353" s="71">
        <v>0</v>
      </c>
      <c r="AT353" s="68">
        <f t="shared" ref="AT353:AT373" si="1176">AR353+AS353</f>
        <v>0</v>
      </c>
      <c r="AU353" s="71">
        <v>0</v>
      </c>
      <c r="AV353" s="71">
        <v>0</v>
      </c>
      <c r="AW353" s="68">
        <f t="shared" ref="AW353:AW373" si="1177">+AU353+AV353</f>
        <v>0</v>
      </c>
      <c r="AX353" s="68">
        <f t="shared" ref="AX353:AX373" si="1178">+AT353+AW353</f>
        <v>0</v>
      </c>
      <c r="AY353" s="71">
        <v>0</v>
      </c>
      <c r="AZ353" s="71">
        <v>0</v>
      </c>
      <c r="BA353" s="68">
        <f t="shared" ref="BA353:BA373" si="1179">AY353+AZ353</f>
        <v>0</v>
      </c>
      <c r="BB353" s="71">
        <v>0</v>
      </c>
      <c r="BC353" s="71">
        <v>0</v>
      </c>
      <c r="BD353" s="68">
        <f t="shared" ref="BD353:BD373" si="1180">+BB353+BC353</f>
        <v>0</v>
      </c>
      <c r="BE353" s="68">
        <f t="shared" ref="BE353:BE373" si="1181">+BA353+BD353</f>
        <v>0</v>
      </c>
      <c r="BF353" s="67">
        <f t="shared" ref="BF353:BG376" si="1182">AD353-AK353-AR353-AY353</f>
        <v>0</v>
      </c>
      <c r="BG353" s="67">
        <f t="shared" si="1182"/>
        <v>0</v>
      </c>
      <c r="BH353" s="68">
        <f t="shared" ref="BH353:BH376" si="1183">BF353+BG353</f>
        <v>0</v>
      </c>
      <c r="BI353" s="67" t="e">
        <f t="shared" ref="BI353:BJ376" si="1184">AG353-AN353-AU353-BB353</f>
        <v>#REF!</v>
      </c>
      <c r="BJ353" s="67" t="e">
        <f t="shared" si="1184"/>
        <v>#REF!</v>
      </c>
      <c r="BK353" s="68" t="e">
        <f t="shared" ref="BK353:BK376" si="1185">+BI353+BJ353</f>
        <v>#REF!</v>
      </c>
      <c r="BL353" s="68" t="e">
        <f t="shared" si="1051"/>
        <v>#REF!</v>
      </c>
      <c r="BM353" s="305">
        <v>0</v>
      </c>
      <c r="BN353" s="305">
        <v>0</v>
      </c>
      <c r="BO353" s="306"/>
      <c r="BP353" s="306"/>
      <c r="BQ353" s="305">
        <v>0</v>
      </c>
      <c r="BR353" s="305">
        <v>0</v>
      </c>
      <c r="BS353" s="114" t="s">
        <v>208</v>
      </c>
      <c r="BT353" s="77"/>
    </row>
    <row r="354" spans="1:72" s="46" customFormat="1" ht="36.75" hidden="1" customHeight="1">
      <c r="A354" s="77"/>
      <c r="B354" s="104">
        <v>2014</v>
      </c>
      <c r="C354" s="105">
        <v>8317</v>
      </c>
      <c r="D354" s="104">
        <v>2</v>
      </c>
      <c r="E354" s="104">
        <v>5000</v>
      </c>
      <c r="F354" s="104">
        <v>5100</v>
      </c>
      <c r="G354" s="104">
        <v>515</v>
      </c>
      <c r="H354" s="104">
        <v>2</v>
      </c>
      <c r="I354" s="66" t="s">
        <v>266</v>
      </c>
      <c r="J354" s="67">
        <v>0</v>
      </c>
      <c r="K354" s="67">
        <v>0</v>
      </c>
      <c r="L354" s="68">
        <f t="shared" si="1164"/>
        <v>0</v>
      </c>
      <c r="M354" s="67">
        <v>0</v>
      </c>
      <c r="N354" s="67">
        <v>0</v>
      </c>
      <c r="O354" s="68">
        <f t="shared" si="1165"/>
        <v>0</v>
      </c>
      <c r="P354" s="68">
        <f t="shared" si="1166"/>
        <v>0</v>
      </c>
      <c r="Q354" s="71">
        <v>0</v>
      </c>
      <c r="R354" s="71">
        <v>0</v>
      </c>
      <c r="S354" s="71">
        <v>0</v>
      </c>
      <c r="T354" s="71">
        <v>0</v>
      </c>
      <c r="U354" s="71">
        <v>0</v>
      </c>
      <c r="V354" s="71">
        <v>0</v>
      </c>
      <c r="W354" s="67">
        <v>0</v>
      </c>
      <c r="X354" s="67">
        <v>0</v>
      </c>
      <c r="Y354" s="68">
        <v>0</v>
      </c>
      <c r="Z354" s="67">
        <v>0</v>
      </c>
      <c r="AA354" s="67">
        <v>0</v>
      </c>
      <c r="AB354" s="68">
        <v>0</v>
      </c>
      <c r="AC354" s="68">
        <f t="shared" si="1167"/>
        <v>0</v>
      </c>
      <c r="AD354" s="67">
        <f t="shared" si="1168"/>
        <v>0</v>
      </c>
      <c r="AE354" s="67">
        <f t="shared" si="1169"/>
        <v>0</v>
      </c>
      <c r="AF354" s="68">
        <f t="shared" si="1170"/>
        <v>0</v>
      </c>
      <c r="AG354" s="67" t="e">
        <f>M354+#REF!-V354</f>
        <v>#REF!</v>
      </c>
      <c r="AH354" s="67" t="e">
        <f>N354+S354-#REF!</f>
        <v>#REF!</v>
      </c>
      <c r="AI354" s="68" t="e">
        <f t="shared" si="1171"/>
        <v>#REF!</v>
      </c>
      <c r="AJ354" s="68" t="e">
        <f t="shared" si="1172"/>
        <v>#REF!</v>
      </c>
      <c r="AK354" s="71">
        <v>0</v>
      </c>
      <c r="AL354" s="71">
        <v>0</v>
      </c>
      <c r="AM354" s="68">
        <f t="shared" si="1173"/>
        <v>0</v>
      </c>
      <c r="AN354" s="71">
        <v>0</v>
      </c>
      <c r="AO354" s="71">
        <v>0</v>
      </c>
      <c r="AP354" s="68">
        <f t="shared" si="1174"/>
        <v>0</v>
      </c>
      <c r="AQ354" s="68">
        <f t="shared" si="1175"/>
        <v>0</v>
      </c>
      <c r="AR354" s="71">
        <v>0</v>
      </c>
      <c r="AS354" s="71">
        <v>0</v>
      </c>
      <c r="AT354" s="68">
        <f t="shared" si="1176"/>
        <v>0</v>
      </c>
      <c r="AU354" s="71">
        <v>0</v>
      </c>
      <c r="AV354" s="71">
        <v>0</v>
      </c>
      <c r="AW354" s="68">
        <f t="shared" si="1177"/>
        <v>0</v>
      </c>
      <c r="AX354" s="68">
        <f t="shared" si="1178"/>
        <v>0</v>
      </c>
      <c r="AY354" s="71">
        <v>0</v>
      </c>
      <c r="AZ354" s="71">
        <v>0</v>
      </c>
      <c r="BA354" s="68">
        <f t="shared" si="1179"/>
        <v>0</v>
      </c>
      <c r="BB354" s="71">
        <v>0</v>
      </c>
      <c r="BC354" s="71">
        <v>0</v>
      </c>
      <c r="BD354" s="68">
        <f t="shared" si="1180"/>
        <v>0</v>
      </c>
      <c r="BE354" s="68">
        <f t="shared" si="1181"/>
        <v>0</v>
      </c>
      <c r="BF354" s="67">
        <f t="shared" si="1182"/>
        <v>0</v>
      </c>
      <c r="BG354" s="67">
        <f t="shared" si="1182"/>
        <v>0</v>
      </c>
      <c r="BH354" s="68">
        <f t="shared" si="1183"/>
        <v>0</v>
      </c>
      <c r="BI354" s="67" t="e">
        <f t="shared" si="1184"/>
        <v>#REF!</v>
      </c>
      <c r="BJ354" s="67" t="e">
        <f t="shared" si="1184"/>
        <v>#REF!</v>
      </c>
      <c r="BK354" s="68" t="e">
        <f t="shared" si="1185"/>
        <v>#REF!</v>
      </c>
      <c r="BL354" s="68" t="e">
        <f t="shared" si="1051"/>
        <v>#REF!</v>
      </c>
      <c r="BM354" s="305">
        <v>0</v>
      </c>
      <c r="BN354" s="305">
        <v>0</v>
      </c>
      <c r="BO354" s="306"/>
      <c r="BP354" s="306"/>
      <c r="BQ354" s="305">
        <v>0</v>
      </c>
      <c r="BR354" s="305">
        <v>0</v>
      </c>
      <c r="BS354" s="114" t="s">
        <v>208</v>
      </c>
      <c r="BT354" s="77"/>
    </row>
    <row r="355" spans="1:72" s="46" customFormat="1" ht="36.75" hidden="1" customHeight="1">
      <c r="A355" s="77"/>
      <c r="B355" s="104">
        <v>2014</v>
      </c>
      <c r="C355" s="105">
        <v>8317</v>
      </c>
      <c r="D355" s="104">
        <v>2</v>
      </c>
      <c r="E355" s="104">
        <v>5000</v>
      </c>
      <c r="F355" s="104">
        <v>5100</v>
      </c>
      <c r="G355" s="104">
        <v>515</v>
      </c>
      <c r="H355" s="104">
        <v>3</v>
      </c>
      <c r="I355" s="66" t="s">
        <v>153</v>
      </c>
      <c r="J355" s="67">
        <v>0</v>
      </c>
      <c r="K355" s="67">
        <v>0</v>
      </c>
      <c r="L355" s="68">
        <f t="shared" si="1164"/>
        <v>0</v>
      </c>
      <c r="M355" s="67">
        <v>0</v>
      </c>
      <c r="N355" s="67">
        <v>0</v>
      </c>
      <c r="O355" s="68">
        <f t="shared" si="1165"/>
        <v>0</v>
      </c>
      <c r="P355" s="68">
        <f t="shared" si="1166"/>
        <v>0</v>
      </c>
      <c r="Q355" s="71">
        <v>0</v>
      </c>
      <c r="R355" s="71">
        <v>0</v>
      </c>
      <c r="S355" s="71">
        <v>0</v>
      </c>
      <c r="T355" s="71">
        <v>0</v>
      </c>
      <c r="U355" s="71">
        <v>0</v>
      </c>
      <c r="V355" s="71">
        <v>0</v>
      </c>
      <c r="W355" s="67">
        <v>0</v>
      </c>
      <c r="X355" s="67">
        <v>0</v>
      </c>
      <c r="Y355" s="68">
        <v>0</v>
      </c>
      <c r="Z355" s="67">
        <v>0</v>
      </c>
      <c r="AA355" s="67">
        <v>0</v>
      </c>
      <c r="AB355" s="68">
        <v>0</v>
      </c>
      <c r="AC355" s="68">
        <f t="shared" si="1167"/>
        <v>0</v>
      </c>
      <c r="AD355" s="67">
        <f t="shared" si="1168"/>
        <v>0</v>
      </c>
      <c r="AE355" s="67">
        <f t="shared" si="1169"/>
        <v>0</v>
      </c>
      <c r="AF355" s="68">
        <f t="shared" si="1170"/>
        <v>0</v>
      </c>
      <c r="AG355" s="67" t="e">
        <f>M355+#REF!-V355</f>
        <v>#REF!</v>
      </c>
      <c r="AH355" s="67" t="e">
        <f>N355+S355-#REF!</f>
        <v>#REF!</v>
      </c>
      <c r="AI355" s="68" t="e">
        <f t="shared" si="1171"/>
        <v>#REF!</v>
      </c>
      <c r="AJ355" s="68" t="e">
        <f t="shared" si="1172"/>
        <v>#REF!</v>
      </c>
      <c r="AK355" s="71">
        <v>0</v>
      </c>
      <c r="AL355" s="71">
        <v>0</v>
      </c>
      <c r="AM355" s="68">
        <f t="shared" si="1173"/>
        <v>0</v>
      </c>
      <c r="AN355" s="71">
        <v>0</v>
      </c>
      <c r="AO355" s="71">
        <v>0</v>
      </c>
      <c r="AP355" s="68">
        <f t="shared" si="1174"/>
        <v>0</v>
      </c>
      <c r="AQ355" s="68">
        <f t="shared" si="1175"/>
        <v>0</v>
      </c>
      <c r="AR355" s="71">
        <v>0</v>
      </c>
      <c r="AS355" s="71">
        <v>0</v>
      </c>
      <c r="AT355" s="68">
        <f t="shared" si="1176"/>
        <v>0</v>
      </c>
      <c r="AU355" s="71">
        <v>0</v>
      </c>
      <c r="AV355" s="71">
        <v>0</v>
      </c>
      <c r="AW355" s="68">
        <f t="shared" si="1177"/>
        <v>0</v>
      </c>
      <c r="AX355" s="68">
        <f t="shared" si="1178"/>
        <v>0</v>
      </c>
      <c r="AY355" s="71">
        <v>0</v>
      </c>
      <c r="AZ355" s="71">
        <v>0</v>
      </c>
      <c r="BA355" s="68">
        <f t="shared" si="1179"/>
        <v>0</v>
      </c>
      <c r="BB355" s="71">
        <v>0</v>
      </c>
      <c r="BC355" s="71">
        <v>0</v>
      </c>
      <c r="BD355" s="68">
        <f t="shared" si="1180"/>
        <v>0</v>
      </c>
      <c r="BE355" s="68">
        <f t="shared" si="1181"/>
        <v>0</v>
      </c>
      <c r="BF355" s="67">
        <f t="shared" si="1182"/>
        <v>0</v>
      </c>
      <c r="BG355" s="67">
        <f t="shared" si="1182"/>
        <v>0</v>
      </c>
      <c r="BH355" s="68">
        <f t="shared" si="1183"/>
        <v>0</v>
      </c>
      <c r="BI355" s="67" t="e">
        <f t="shared" si="1184"/>
        <v>#REF!</v>
      </c>
      <c r="BJ355" s="67" t="e">
        <f t="shared" si="1184"/>
        <v>#REF!</v>
      </c>
      <c r="BK355" s="68" t="e">
        <f t="shared" si="1185"/>
        <v>#REF!</v>
      </c>
      <c r="BL355" s="68" t="e">
        <f t="shared" si="1051"/>
        <v>#REF!</v>
      </c>
      <c r="BM355" s="305">
        <v>0</v>
      </c>
      <c r="BN355" s="305">
        <v>0</v>
      </c>
      <c r="BO355" s="306"/>
      <c r="BP355" s="306"/>
      <c r="BQ355" s="305">
        <v>0</v>
      </c>
      <c r="BR355" s="305">
        <v>0</v>
      </c>
      <c r="BS355" s="114" t="s">
        <v>208</v>
      </c>
      <c r="BT355" s="77"/>
    </row>
    <row r="356" spans="1:72" s="46" customFormat="1" ht="36.75" hidden="1" customHeight="1">
      <c r="A356" s="77"/>
      <c r="B356" s="104">
        <v>2014</v>
      </c>
      <c r="C356" s="105">
        <v>8317</v>
      </c>
      <c r="D356" s="104">
        <v>2</v>
      </c>
      <c r="E356" s="104">
        <v>5000</v>
      </c>
      <c r="F356" s="104">
        <v>5100</v>
      </c>
      <c r="G356" s="104">
        <v>515</v>
      </c>
      <c r="H356" s="104">
        <v>4</v>
      </c>
      <c r="I356" s="66" t="s">
        <v>154</v>
      </c>
      <c r="J356" s="67">
        <v>0</v>
      </c>
      <c r="K356" s="67">
        <v>0</v>
      </c>
      <c r="L356" s="68">
        <f t="shared" si="1164"/>
        <v>0</v>
      </c>
      <c r="M356" s="67">
        <v>0</v>
      </c>
      <c r="N356" s="67">
        <v>0</v>
      </c>
      <c r="O356" s="68">
        <f t="shared" si="1165"/>
        <v>0</v>
      </c>
      <c r="P356" s="68">
        <f t="shared" si="1166"/>
        <v>0</v>
      </c>
      <c r="Q356" s="71">
        <v>0</v>
      </c>
      <c r="R356" s="71">
        <v>0</v>
      </c>
      <c r="S356" s="71">
        <v>0</v>
      </c>
      <c r="T356" s="71">
        <v>0</v>
      </c>
      <c r="U356" s="71">
        <v>0</v>
      </c>
      <c r="V356" s="71">
        <v>0</v>
      </c>
      <c r="W356" s="67">
        <v>0</v>
      </c>
      <c r="X356" s="67">
        <v>0</v>
      </c>
      <c r="Y356" s="68">
        <v>0</v>
      </c>
      <c r="Z356" s="67">
        <v>0</v>
      </c>
      <c r="AA356" s="67">
        <v>0</v>
      </c>
      <c r="AB356" s="68">
        <v>0</v>
      </c>
      <c r="AC356" s="68">
        <f t="shared" si="1167"/>
        <v>0</v>
      </c>
      <c r="AD356" s="67">
        <f t="shared" si="1168"/>
        <v>0</v>
      </c>
      <c r="AE356" s="67">
        <f t="shared" si="1169"/>
        <v>0</v>
      </c>
      <c r="AF356" s="68">
        <f t="shared" si="1170"/>
        <v>0</v>
      </c>
      <c r="AG356" s="67" t="e">
        <f>M356+#REF!-V356</f>
        <v>#REF!</v>
      </c>
      <c r="AH356" s="67" t="e">
        <f>N356+S356-#REF!</f>
        <v>#REF!</v>
      </c>
      <c r="AI356" s="68" t="e">
        <f t="shared" si="1171"/>
        <v>#REF!</v>
      </c>
      <c r="AJ356" s="68" t="e">
        <f t="shared" si="1172"/>
        <v>#REF!</v>
      </c>
      <c r="AK356" s="71">
        <v>0</v>
      </c>
      <c r="AL356" s="71">
        <v>0</v>
      </c>
      <c r="AM356" s="68">
        <f t="shared" si="1173"/>
        <v>0</v>
      </c>
      <c r="AN356" s="71">
        <v>0</v>
      </c>
      <c r="AO356" s="71">
        <v>0</v>
      </c>
      <c r="AP356" s="68">
        <f t="shared" si="1174"/>
        <v>0</v>
      </c>
      <c r="AQ356" s="68">
        <f t="shared" si="1175"/>
        <v>0</v>
      </c>
      <c r="AR356" s="71">
        <v>0</v>
      </c>
      <c r="AS356" s="71">
        <v>0</v>
      </c>
      <c r="AT356" s="68">
        <f t="shared" si="1176"/>
        <v>0</v>
      </c>
      <c r="AU356" s="71">
        <v>0</v>
      </c>
      <c r="AV356" s="71">
        <v>0</v>
      </c>
      <c r="AW356" s="68">
        <f t="shared" si="1177"/>
        <v>0</v>
      </c>
      <c r="AX356" s="68">
        <f t="shared" si="1178"/>
        <v>0</v>
      </c>
      <c r="AY356" s="71">
        <v>0</v>
      </c>
      <c r="AZ356" s="71">
        <v>0</v>
      </c>
      <c r="BA356" s="68">
        <f t="shared" si="1179"/>
        <v>0</v>
      </c>
      <c r="BB356" s="71">
        <v>0</v>
      </c>
      <c r="BC356" s="71">
        <v>0</v>
      </c>
      <c r="BD356" s="68">
        <f t="shared" si="1180"/>
        <v>0</v>
      </c>
      <c r="BE356" s="68">
        <f t="shared" si="1181"/>
        <v>0</v>
      </c>
      <c r="BF356" s="67">
        <f t="shared" si="1182"/>
        <v>0</v>
      </c>
      <c r="BG356" s="67">
        <f t="shared" si="1182"/>
        <v>0</v>
      </c>
      <c r="BH356" s="68">
        <f t="shared" si="1183"/>
        <v>0</v>
      </c>
      <c r="BI356" s="67" t="e">
        <f t="shared" si="1184"/>
        <v>#REF!</v>
      </c>
      <c r="BJ356" s="67" t="e">
        <f t="shared" si="1184"/>
        <v>#REF!</v>
      </c>
      <c r="BK356" s="68" t="e">
        <f t="shared" si="1185"/>
        <v>#REF!</v>
      </c>
      <c r="BL356" s="68" t="e">
        <f t="shared" si="1051"/>
        <v>#REF!</v>
      </c>
      <c r="BM356" s="305">
        <v>0</v>
      </c>
      <c r="BN356" s="305">
        <v>0</v>
      </c>
      <c r="BO356" s="306"/>
      <c r="BP356" s="306"/>
      <c r="BQ356" s="305">
        <v>0</v>
      </c>
      <c r="BR356" s="305">
        <v>0</v>
      </c>
      <c r="BS356" s="114" t="s">
        <v>208</v>
      </c>
      <c r="BT356" s="77"/>
    </row>
    <row r="357" spans="1:72" s="46" customFormat="1" ht="36.75" hidden="1" customHeight="1">
      <c r="A357" s="77"/>
      <c r="B357" s="104">
        <v>2014</v>
      </c>
      <c r="C357" s="105">
        <v>8317</v>
      </c>
      <c r="D357" s="104">
        <v>2</v>
      </c>
      <c r="E357" s="104">
        <v>5000</v>
      </c>
      <c r="F357" s="104">
        <v>5100</v>
      </c>
      <c r="G357" s="104">
        <v>515</v>
      </c>
      <c r="H357" s="104">
        <v>5</v>
      </c>
      <c r="I357" s="66" t="s">
        <v>267</v>
      </c>
      <c r="J357" s="67">
        <v>0</v>
      </c>
      <c r="K357" s="67">
        <v>0</v>
      </c>
      <c r="L357" s="68">
        <f t="shared" si="1164"/>
        <v>0</v>
      </c>
      <c r="M357" s="67">
        <v>0</v>
      </c>
      <c r="N357" s="67">
        <v>0</v>
      </c>
      <c r="O357" s="68">
        <f t="shared" si="1165"/>
        <v>0</v>
      </c>
      <c r="P357" s="68">
        <f t="shared" si="1166"/>
        <v>0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67">
        <v>0</v>
      </c>
      <c r="X357" s="67">
        <v>0</v>
      </c>
      <c r="Y357" s="68">
        <v>0</v>
      </c>
      <c r="Z357" s="67">
        <v>0</v>
      </c>
      <c r="AA357" s="67">
        <v>0</v>
      </c>
      <c r="AB357" s="68">
        <v>0</v>
      </c>
      <c r="AC357" s="68">
        <f t="shared" si="1167"/>
        <v>0</v>
      </c>
      <c r="AD357" s="67">
        <f t="shared" si="1168"/>
        <v>0</v>
      </c>
      <c r="AE357" s="67">
        <f t="shared" si="1169"/>
        <v>0</v>
      </c>
      <c r="AF357" s="68">
        <f t="shared" si="1170"/>
        <v>0</v>
      </c>
      <c r="AG357" s="67" t="e">
        <f>M357+#REF!-V357</f>
        <v>#REF!</v>
      </c>
      <c r="AH357" s="67" t="e">
        <f>N357+S357-#REF!</f>
        <v>#REF!</v>
      </c>
      <c r="AI357" s="68" t="e">
        <f t="shared" si="1171"/>
        <v>#REF!</v>
      </c>
      <c r="AJ357" s="68" t="e">
        <f t="shared" si="1172"/>
        <v>#REF!</v>
      </c>
      <c r="AK357" s="71">
        <v>0</v>
      </c>
      <c r="AL357" s="71">
        <v>0</v>
      </c>
      <c r="AM357" s="68">
        <f t="shared" si="1173"/>
        <v>0</v>
      </c>
      <c r="AN357" s="71">
        <v>0</v>
      </c>
      <c r="AO357" s="71">
        <v>0</v>
      </c>
      <c r="AP357" s="68">
        <f t="shared" si="1174"/>
        <v>0</v>
      </c>
      <c r="AQ357" s="68">
        <f t="shared" si="1175"/>
        <v>0</v>
      </c>
      <c r="AR357" s="71">
        <v>0</v>
      </c>
      <c r="AS357" s="71">
        <v>0</v>
      </c>
      <c r="AT357" s="68">
        <f t="shared" si="1176"/>
        <v>0</v>
      </c>
      <c r="AU357" s="71">
        <v>0</v>
      </c>
      <c r="AV357" s="71">
        <v>0</v>
      </c>
      <c r="AW357" s="68">
        <f t="shared" si="1177"/>
        <v>0</v>
      </c>
      <c r="AX357" s="68">
        <f t="shared" si="1178"/>
        <v>0</v>
      </c>
      <c r="AY357" s="71">
        <v>0</v>
      </c>
      <c r="AZ357" s="71">
        <v>0</v>
      </c>
      <c r="BA357" s="68">
        <f t="shared" si="1179"/>
        <v>0</v>
      </c>
      <c r="BB357" s="71">
        <v>0</v>
      </c>
      <c r="BC357" s="71">
        <v>0</v>
      </c>
      <c r="BD357" s="68">
        <f t="shared" si="1180"/>
        <v>0</v>
      </c>
      <c r="BE357" s="68">
        <f t="shared" si="1181"/>
        <v>0</v>
      </c>
      <c r="BF357" s="67">
        <f t="shared" si="1182"/>
        <v>0</v>
      </c>
      <c r="BG357" s="67">
        <f t="shared" si="1182"/>
        <v>0</v>
      </c>
      <c r="BH357" s="68">
        <f t="shared" si="1183"/>
        <v>0</v>
      </c>
      <c r="BI357" s="67" t="e">
        <f t="shared" si="1184"/>
        <v>#REF!</v>
      </c>
      <c r="BJ357" s="67" t="e">
        <f t="shared" si="1184"/>
        <v>#REF!</v>
      </c>
      <c r="BK357" s="68" t="e">
        <f t="shared" si="1185"/>
        <v>#REF!</v>
      </c>
      <c r="BL357" s="68" t="e">
        <f t="shared" si="1051"/>
        <v>#REF!</v>
      </c>
      <c r="BM357" s="305">
        <v>0</v>
      </c>
      <c r="BN357" s="305">
        <v>0</v>
      </c>
      <c r="BO357" s="306"/>
      <c r="BP357" s="306"/>
      <c r="BQ357" s="305">
        <v>0</v>
      </c>
      <c r="BR357" s="305">
        <v>0</v>
      </c>
      <c r="BS357" s="114" t="s">
        <v>208</v>
      </c>
      <c r="BT357" s="77"/>
    </row>
    <row r="358" spans="1:72" s="46" customFormat="1" ht="36.75" hidden="1" customHeight="1">
      <c r="A358" s="77"/>
      <c r="B358" s="104">
        <v>2014</v>
      </c>
      <c r="C358" s="105">
        <v>8317</v>
      </c>
      <c r="D358" s="104">
        <v>2</v>
      </c>
      <c r="E358" s="104">
        <v>5000</v>
      </c>
      <c r="F358" s="104">
        <v>5100</v>
      </c>
      <c r="G358" s="104">
        <v>515</v>
      </c>
      <c r="H358" s="104">
        <v>6</v>
      </c>
      <c r="I358" s="66" t="s">
        <v>268</v>
      </c>
      <c r="J358" s="67">
        <v>0</v>
      </c>
      <c r="K358" s="67">
        <v>0</v>
      </c>
      <c r="L358" s="68">
        <f t="shared" si="1164"/>
        <v>0</v>
      </c>
      <c r="M358" s="67">
        <v>0</v>
      </c>
      <c r="N358" s="67">
        <v>0</v>
      </c>
      <c r="O358" s="68">
        <f t="shared" si="1165"/>
        <v>0</v>
      </c>
      <c r="P358" s="68">
        <f t="shared" si="1166"/>
        <v>0</v>
      </c>
      <c r="Q358" s="71">
        <v>0</v>
      </c>
      <c r="R358" s="71">
        <v>0</v>
      </c>
      <c r="S358" s="71">
        <v>0</v>
      </c>
      <c r="T358" s="71">
        <v>0</v>
      </c>
      <c r="U358" s="71">
        <v>0</v>
      </c>
      <c r="V358" s="71">
        <v>0</v>
      </c>
      <c r="W358" s="67">
        <v>0</v>
      </c>
      <c r="X358" s="67">
        <v>0</v>
      </c>
      <c r="Y358" s="68">
        <v>0</v>
      </c>
      <c r="Z358" s="67">
        <v>0</v>
      </c>
      <c r="AA358" s="67">
        <v>0</v>
      </c>
      <c r="AB358" s="68">
        <v>0</v>
      </c>
      <c r="AC358" s="68">
        <f t="shared" si="1167"/>
        <v>0</v>
      </c>
      <c r="AD358" s="67">
        <f t="shared" si="1168"/>
        <v>0</v>
      </c>
      <c r="AE358" s="67">
        <f t="shared" si="1169"/>
        <v>0</v>
      </c>
      <c r="AF358" s="68">
        <f t="shared" si="1170"/>
        <v>0</v>
      </c>
      <c r="AG358" s="67" t="e">
        <f>M358+#REF!-V358</f>
        <v>#REF!</v>
      </c>
      <c r="AH358" s="67" t="e">
        <f>N358+S358-#REF!</f>
        <v>#REF!</v>
      </c>
      <c r="AI358" s="68" t="e">
        <f t="shared" si="1171"/>
        <v>#REF!</v>
      </c>
      <c r="AJ358" s="68" t="e">
        <f t="shared" si="1172"/>
        <v>#REF!</v>
      </c>
      <c r="AK358" s="71">
        <v>0</v>
      </c>
      <c r="AL358" s="71">
        <v>0</v>
      </c>
      <c r="AM358" s="68">
        <f t="shared" si="1173"/>
        <v>0</v>
      </c>
      <c r="AN358" s="71">
        <v>0</v>
      </c>
      <c r="AO358" s="71">
        <v>0</v>
      </c>
      <c r="AP358" s="68">
        <f t="shared" si="1174"/>
        <v>0</v>
      </c>
      <c r="AQ358" s="68">
        <f t="shared" si="1175"/>
        <v>0</v>
      </c>
      <c r="AR358" s="71">
        <v>0</v>
      </c>
      <c r="AS358" s="71">
        <v>0</v>
      </c>
      <c r="AT358" s="68">
        <f t="shared" si="1176"/>
        <v>0</v>
      </c>
      <c r="AU358" s="71">
        <v>0</v>
      </c>
      <c r="AV358" s="71">
        <v>0</v>
      </c>
      <c r="AW358" s="68">
        <f t="shared" si="1177"/>
        <v>0</v>
      </c>
      <c r="AX358" s="68">
        <f t="shared" si="1178"/>
        <v>0</v>
      </c>
      <c r="AY358" s="71">
        <v>0</v>
      </c>
      <c r="AZ358" s="71">
        <v>0</v>
      </c>
      <c r="BA358" s="68">
        <f t="shared" si="1179"/>
        <v>0</v>
      </c>
      <c r="BB358" s="71">
        <v>0</v>
      </c>
      <c r="BC358" s="71">
        <v>0</v>
      </c>
      <c r="BD358" s="68">
        <f t="shared" si="1180"/>
        <v>0</v>
      </c>
      <c r="BE358" s="68">
        <f t="shared" si="1181"/>
        <v>0</v>
      </c>
      <c r="BF358" s="67">
        <f t="shared" si="1182"/>
        <v>0</v>
      </c>
      <c r="BG358" s="67">
        <f t="shared" si="1182"/>
        <v>0</v>
      </c>
      <c r="BH358" s="68">
        <f t="shared" si="1183"/>
        <v>0</v>
      </c>
      <c r="BI358" s="67" t="e">
        <f t="shared" si="1184"/>
        <v>#REF!</v>
      </c>
      <c r="BJ358" s="67" t="e">
        <f t="shared" si="1184"/>
        <v>#REF!</v>
      </c>
      <c r="BK358" s="68" t="e">
        <f t="shared" si="1185"/>
        <v>#REF!</v>
      </c>
      <c r="BL358" s="68" t="e">
        <f t="shared" si="1051"/>
        <v>#REF!</v>
      </c>
      <c r="BM358" s="305">
        <v>0</v>
      </c>
      <c r="BN358" s="305">
        <v>0</v>
      </c>
      <c r="BO358" s="306"/>
      <c r="BP358" s="306"/>
      <c r="BQ358" s="305">
        <v>0</v>
      </c>
      <c r="BR358" s="305">
        <v>0</v>
      </c>
      <c r="BS358" s="114" t="s">
        <v>208</v>
      </c>
      <c r="BT358" s="77"/>
    </row>
    <row r="359" spans="1:72" s="46" customFormat="1" ht="36.75" hidden="1" customHeight="1">
      <c r="A359" s="77"/>
      <c r="B359" s="104">
        <v>2014</v>
      </c>
      <c r="C359" s="105">
        <v>8317</v>
      </c>
      <c r="D359" s="104">
        <v>2</v>
      </c>
      <c r="E359" s="104">
        <v>5000</v>
      </c>
      <c r="F359" s="104">
        <v>5100</v>
      </c>
      <c r="G359" s="104">
        <v>515</v>
      </c>
      <c r="H359" s="104">
        <v>7</v>
      </c>
      <c r="I359" s="66" t="s">
        <v>269</v>
      </c>
      <c r="J359" s="67">
        <v>0</v>
      </c>
      <c r="K359" s="67">
        <v>0</v>
      </c>
      <c r="L359" s="68">
        <f t="shared" si="1164"/>
        <v>0</v>
      </c>
      <c r="M359" s="67">
        <v>0</v>
      </c>
      <c r="N359" s="67">
        <v>0</v>
      </c>
      <c r="O359" s="68">
        <f t="shared" si="1165"/>
        <v>0</v>
      </c>
      <c r="P359" s="68">
        <f t="shared" si="1166"/>
        <v>0</v>
      </c>
      <c r="Q359" s="71">
        <v>0</v>
      </c>
      <c r="R359" s="71">
        <v>0</v>
      </c>
      <c r="S359" s="71">
        <v>0</v>
      </c>
      <c r="T359" s="71">
        <v>0</v>
      </c>
      <c r="U359" s="71">
        <v>0</v>
      </c>
      <c r="V359" s="71">
        <v>0</v>
      </c>
      <c r="W359" s="67">
        <v>0</v>
      </c>
      <c r="X359" s="67">
        <v>0</v>
      </c>
      <c r="Y359" s="68">
        <v>0</v>
      </c>
      <c r="Z359" s="67">
        <v>0</v>
      </c>
      <c r="AA359" s="67">
        <v>0</v>
      </c>
      <c r="AB359" s="68">
        <v>0</v>
      </c>
      <c r="AC359" s="68">
        <f t="shared" si="1167"/>
        <v>0</v>
      </c>
      <c r="AD359" s="67">
        <f t="shared" si="1168"/>
        <v>0</v>
      </c>
      <c r="AE359" s="67">
        <f t="shared" si="1169"/>
        <v>0</v>
      </c>
      <c r="AF359" s="68">
        <f t="shared" si="1170"/>
        <v>0</v>
      </c>
      <c r="AG359" s="67" t="e">
        <f>M359+#REF!-V359</f>
        <v>#REF!</v>
      </c>
      <c r="AH359" s="67" t="e">
        <f>N359+S359-#REF!</f>
        <v>#REF!</v>
      </c>
      <c r="AI359" s="68" t="e">
        <f t="shared" si="1171"/>
        <v>#REF!</v>
      </c>
      <c r="AJ359" s="68" t="e">
        <f t="shared" si="1172"/>
        <v>#REF!</v>
      </c>
      <c r="AK359" s="71">
        <v>0</v>
      </c>
      <c r="AL359" s="71">
        <v>0</v>
      </c>
      <c r="AM359" s="68">
        <f t="shared" si="1173"/>
        <v>0</v>
      </c>
      <c r="AN359" s="71">
        <v>0</v>
      </c>
      <c r="AO359" s="71">
        <v>0</v>
      </c>
      <c r="AP359" s="68">
        <f t="shared" si="1174"/>
        <v>0</v>
      </c>
      <c r="AQ359" s="68">
        <f t="shared" si="1175"/>
        <v>0</v>
      </c>
      <c r="AR359" s="71">
        <v>0</v>
      </c>
      <c r="AS359" s="71">
        <v>0</v>
      </c>
      <c r="AT359" s="68">
        <f t="shared" si="1176"/>
        <v>0</v>
      </c>
      <c r="AU359" s="71">
        <v>0</v>
      </c>
      <c r="AV359" s="71">
        <v>0</v>
      </c>
      <c r="AW359" s="68">
        <f t="shared" si="1177"/>
        <v>0</v>
      </c>
      <c r="AX359" s="68">
        <f t="shared" si="1178"/>
        <v>0</v>
      </c>
      <c r="AY359" s="71">
        <v>0</v>
      </c>
      <c r="AZ359" s="71">
        <v>0</v>
      </c>
      <c r="BA359" s="68">
        <f t="shared" si="1179"/>
        <v>0</v>
      </c>
      <c r="BB359" s="71">
        <v>0</v>
      </c>
      <c r="BC359" s="71">
        <v>0</v>
      </c>
      <c r="BD359" s="68">
        <f t="shared" si="1180"/>
        <v>0</v>
      </c>
      <c r="BE359" s="68">
        <f t="shared" si="1181"/>
        <v>0</v>
      </c>
      <c r="BF359" s="67">
        <f t="shared" si="1182"/>
        <v>0</v>
      </c>
      <c r="BG359" s="67">
        <f t="shared" si="1182"/>
        <v>0</v>
      </c>
      <c r="BH359" s="68">
        <f t="shared" si="1183"/>
        <v>0</v>
      </c>
      <c r="BI359" s="67" t="e">
        <f t="shared" si="1184"/>
        <v>#REF!</v>
      </c>
      <c r="BJ359" s="67" t="e">
        <f t="shared" si="1184"/>
        <v>#REF!</v>
      </c>
      <c r="BK359" s="68" t="e">
        <f t="shared" si="1185"/>
        <v>#REF!</v>
      </c>
      <c r="BL359" s="68" t="e">
        <f t="shared" si="1051"/>
        <v>#REF!</v>
      </c>
      <c r="BM359" s="305">
        <v>0</v>
      </c>
      <c r="BN359" s="305">
        <v>0</v>
      </c>
      <c r="BO359" s="306"/>
      <c r="BP359" s="306"/>
      <c r="BQ359" s="305">
        <v>0</v>
      </c>
      <c r="BR359" s="305">
        <v>0</v>
      </c>
      <c r="BS359" s="114" t="s">
        <v>208</v>
      </c>
      <c r="BT359" s="77"/>
    </row>
    <row r="360" spans="1:72" s="46" customFormat="1" ht="36.75" hidden="1" customHeight="1">
      <c r="A360" s="77"/>
      <c r="B360" s="104">
        <v>2014</v>
      </c>
      <c r="C360" s="105">
        <v>8317</v>
      </c>
      <c r="D360" s="104">
        <v>2</v>
      </c>
      <c r="E360" s="104">
        <v>5000</v>
      </c>
      <c r="F360" s="104">
        <v>5100</v>
      </c>
      <c r="G360" s="104">
        <v>515</v>
      </c>
      <c r="H360" s="104">
        <v>8</v>
      </c>
      <c r="I360" s="66" t="s">
        <v>155</v>
      </c>
      <c r="J360" s="67">
        <v>0</v>
      </c>
      <c r="K360" s="67">
        <v>0</v>
      </c>
      <c r="L360" s="68">
        <f t="shared" si="1164"/>
        <v>0</v>
      </c>
      <c r="M360" s="67">
        <v>0</v>
      </c>
      <c r="N360" s="67">
        <v>0</v>
      </c>
      <c r="O360" s="68">
        <f t="shared" si="1165"/>
        <v>0</v>
      </c>
      <c r="P360" s="68">
        <f t="shared" si="1166"/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67">
        <v>0</v>
      </c>
      <c r="X360" s="67">
        <v>0</v>
      </c>
      <c r="Y360" s="68">
        <v>0</v>
      </c>
      <c r="Z360" s="67">
        <v>0</v>
      </c>
      <c r="AA360" s="67">
        <v>0</v>
      </c>
      <c r="AB360" s="68">
        <v>0</v>
      </c>
      <c r="AC360" s="68">
        <f t="shared" si="1167"/>
        <v>0</v>
      </c>
      <c r="AD360" s="67">
        <f t="shared" si="1168"/>
        <v>0</v>
      </c>
      <c r="AE360" s="67">
        <f t="shared" si="1169"/>
        <v>0</v>
      </c>
      <c r="AF360" s="68">
        <f t="shared" si="1170"/>
        <v>0</v>
      </c>
      <c r="AG360" s="67" t="e">
        <f>M360+#REF!-V360</f>
        <v>#REF!</v>
      </c>
      <c r="AH360" s="67" t="e">
        <f>N360+S360-#REF!</f>
        <v>#REF!</v>
      </c>
      <c r="AI360" s="68" t="e">
        <f t="shared" si="1171"/>
        <v>#REF!</v>
      </c>
      <c r="AJ360" s="68" t="e">
        <f t="shared" si="1172"/>
        <v>#REF!</v>
      </c>
      <c r="AK360" s="71">
        <v>0</v>
      </c>
      <c r="AL360" s="71">
        <v>0</v>
      </c>
      <c r="AM360" s="68">
        <f t="shared" si="1173"/>
        <v>0</v>
      </c>
      <c r="AN360" s="71">
        <v>0</v>
      </c>
      <c r="AO360" s="71">
        <v>0</v>
      </c>
      <c r="AP360" s="68">
        <f t="shared" si="1174"/>
        <v>0</v>
      </c>
      <c r="AQ360" s="68">
        <f t="shared" si="1175"/>
        <v>0</v>
      </c>
      <c r="AR360" s="71">
        <v>0</v>
      </c>
      <c r="AS360" s="71">
        <v>0</v>
      </c>
      <c r="AT360" s="68">
        <f t="shared" si="1176"/>
        <v>0</v>
      </c>
      <c r="AU360" s="71">
        <v>0</v>
      </c>
      <c r="AV360" s="71">
        <v>0</v>
      </c>
      <c r="AW360" s="68">
        <f t="shared" si="1177"/>
        <v>0</v>
      </c>
      <c r="AX360" s="68">
        <f t="shared" si="1178"/>
        <v>0</v>
      </c>
      <c r="AY360" s="71">
        <v>0</v>
      </c>
      <c r="AZ360" s="71">
        <v>0</v>
      </c>
      <c r="BA360" s="68">
        <f t="shared" si="1179"/>
        <v>0</v>
      </c>
      <c r="BB360" s="71">
        <v>0</v>
      </c>
      <c r="BC360" s="71">
        <v>0</v>
      </c>
      <c r="BD360" s="68">
        <f t="shared" si="1180"/>
        <v>0</v>
      </c>
      <c r="BE360" s="68">
        <f t="shared" si="1181"/>
        <v>0</v>
      </c>
      <c r="BF360" s="67">
        <f t="shared" si="1182"/>
        <v>0</v>
      </c>
      <c r="BG360" s="67">
        <f t="shared" si="1182"/>
        <v>0</v>
      </c>
      <c r="BH360" s="68">
        <f t="shared" si="1183"/>
        <v>0</v>
      </c>
      <c r="BI360" s="67" t="e">
        <f t="shared" si="1184"/>
        <v>#REF!</v>
      </c>
      <c r="BJ360" s="67" t="e">
        <f t="shared" si="1184"/>
        <v>#REF!</v>
      </c>
      <c r="BK360" s="68" t="e">
        <f t="shared" si="1185"/>
        <v>#REF!</v>
      </c>
      <c r="BL360" s="68" t="e">
        <f t="shared" si="1051"/>
        <v>#REF!</v>
      </c>
      <c r="BM360" s="305">
        <v>0</v>
      </c>
      <c r="BN360" s="305">
        <v>0</v>
      </c>
      <c r="BO360" s="306"/>
      <c r="BP360" s="306"/>
      <c r="BQ360" s="305">
        <v>0</v>
      </c>
      <c r="BR360" s="305">
        <v>0</v>
      </c>
      <c r="BS360" s="114" t="s">
        <v>208</v>
      </c>
      <c r="BT360" s="77"/>
    </row>
    <row r="361" spans="1:72" s="46" customFormat="1" ht="36.75" hidden="1" customHeight="1">
      <c r="A361" s="77"/>
      <c r="B361" s="104">
        <v>2014</v>
      </c>
      <c r="C361" s="105">
        <v>8317</v>
      </c>
      <c r="D361" s="104">
        <v>2</v>
      </c>
      <c r="E361" s="104">
        <v>5000</v>
      </c>
      <c r="F361" s="104">
        <v>5100</v>
      </c>
      <c r="G361" s="104">
        <v>515</v>
      </c>
      <c r="H361" s="104">
        <v>9</v>
      </c>
      <c r="I361" s="66" t="s">
        <v>156</v>
      </c>
      <c r="J361" s="67">
        <v>0</v>
      </c>
      <c r="K361" s="67">
        <v>0</v>
      </c>
      <c r="L361" s="68">
        <f t="shared" si="1164"/>
        <v>0</v>
      </c>
      <c r="M361" s="67">
        <v>0</v>
      </c>
      <c r="N361" s="67">
        <v>0</v>
      </c>
      <c r="O361" s="68">
        <f t="shared" si="1165"/>
        <v>0</v>
      </c>
      <c r="P361" s="68">
        <f t="shared" si="1166"/>
        <v>0</v>
      </c>
      <c r="Q361" s="71">
        <v>0</v>
      </c>
      <c r="R361" s="71">
        <v>0</v>
      </c>
      <c r="S361" s="71">
        <v>0</v>
      </c>
      <c r="T361" s="71">
        <v>0</v>
      </c>
      <c r="U361" s="71">
        <v>0</v>
      </c>
      <c r="V361" s="71">
        <v>0</v>
      </c>
      <c r="W361" s="67">
        <v>0</v>
      </c>
      <c r="X361" s="67">
        <v>0</v>
      </c>
      <c r="Y361" s="68">
        <v>0</v>
      </c>
      <c r="Z361" s="67">
        <v>0</v>
      </c>
      <c r="AA361" s="67">
        <v>0</v>
      </c>
      <c r="AB361" s="68">
        <v>0</v>
      </c>
      <c r="AC361" s="68">
        <f t="shared" si="1167"/>
        <v>0</v>
      </c>
      <c r="AD361" s="67">
        <f t="shared" si="1168"/>
        <v>0</v>
      </c>
      <c r="AE361" s="67">
        <f t="shared" si="1169"/>
        <v>0</v>
      </c>
      <c r="AF361" s="68">
        <f t="shared" si="1170"/>
        <v>0</v>
      </c>
      <c r="AG361" s="67" t="e">
        <f>M361+#REF!-V361</f>
        <v>#REF!</v>
      </c>
      <c r="AH361" s="67" t="e">
        <f>N361+S361-#REF!</f>
        <v>#REF!</v>
      </c>
      <c r="AI361" s="68" t="e">
        <f t="shared" si="1171"/>
        <v>#REF!</v>
      </c>
      <c r="AJ361" s="68" t="e">
        <f t="shared" si="1172"/>
        <v>#REF!</v>
      </c>
      <c r="AK361" s="71">
        <v>0</v>
      </c>
      <c r="AL361" s="71">
        <v>0</v>
      </c>
      <c r="AM361" s="68">
        <f t="shared" si="1173"/>
        <v>0</v>
      </c>
      <c r="AN361" s="71">
        <v>0</v>
      </c>
      <c r="AO361" s="71">
        <v>0</v>
      </c>
      <c r="AP361" s="68">
        <f t="shared" si="1174"/>
        <v>0</v>
      </c>
      <c r="AQ361" s="68">
        <f t="shared" si="1175"/>
        <v>0</v>
      </c>
      <c r="AR361" s="71">
        <v>0</v>
      </c>
      <c r="AS361" s="71">
        <v>0</v>
      </c>
      <c r="AT361" s="68">
        <f t="shared" si="1176"/>
        <v>0</v>
      </c>
      <c r="AU361" s="71">
        <v>0</v>
      </c>
      <c r="AV361" s="71">
        <v>0</v>
      </c>
      <c r="AW361" s="68">
        <f t="shared" si="1177"/>
        <v>0</v>
      </c>
      <c r="AX361" s="68">
        <f t="shared" si="1178"/>
        <v>0</v>
      </c>
      <c r="AY361" s="71">
        <v>0</v>
      </c>
      <c r="AZ361" s="71">
        <v>0</v>
      </c>
      <c r="BA361" s="68">
        <f t="shared" si="1179"/>
        <v>0</v>
      </c>
      <c r="BB361" s="71">
        <v>0</v>
      </c>
      <c r="BC361" s="71">
        <v>0</v>
      </c>
      <c r="BD361" s="68">
        <f t="shared" si="1180"/>
        <v>0</v>
      </c>
      <c r="BE361" s="68">
        <f t="shared" si="1181"/>
        <v>0</v>
      </c>
      <c r="BF361" s="67">
        <f t="shared" si="1182"/>
        <v>0</v>
      </c>
      <c r="BG361" s="67">
        <f t="shared" si="1182"/>
        <v>0</v>
      </c>
      <c r="BH361" s="68">
        <f t="shared" si="1183"/>
        <v>0</v>
      </c>
      <c r="BI361" s="67" t="e">
        <f t="shared" si="1184"/>
        <v>#REF!</v>
      </c>
      <c r="BJ361" s="67" t="e">
        <f t="shared" si="1184"/>
        <v>#REF!</v>
      </c>
      <c r="BK361" s="68" t="e">
        <f t="shared" si="1185"/>
        <v>#REF!</v>
      </c>
      <c r="BL361" s="68" t="e">
        <f t="shared" si="1051"/>
        <v>#REF!</v>
      </c>
      <c r="BM361" s="305">
        <v>0</v>
      </c>
      <c r="BN361" s="305">
        <v>0</v>
      </c>
      <c r="BO361" s="306"/>
      <c r="BP361" s="306"/>
      <c r="BQ361" s="305">
        <v>0</v>
      </c>
      <c r="BR361" s="305">
        <v>0</v>
      </c>
      <c r="BS361" s="114" t="s">
        <v>208</v>
      </c>
      <c r="BT361" s="77"/>
    </row>
    <row r="362" spans="1:72" s="46" customFormat="1" ht="36.75" hidden="1" customHeight="1">
      <c r="A362" s="77"/>
      <c r="B362" s="104">
        <v>2014</v>
      </c>
      <c r="C362" s="105">
        <v>8317</v>
      </c>
      <c r="D362" s="104">
        <v>2</v>
      </c>
      <c r="E362" s="104">
        <v>5000</v>
      </c>
      <c r="F362" s="104">
        <v>5100</v>
      </c>
      <c r="G362" s="104">
        <v>515</v>
      </c>
      <c r="H362" s="104">
        <v>10</v>
      </c>
      <c r="I362" s="66" t="s">
        <v>270</v>
      </c>
      <c r="J362" s="67">
        <v>0</v>
      </c>
      <c r="K362" s="67">
        <v>0</v>
      </c>
      <c r="L362" s="68">
        <f t="shared" si="1164"/>
        <v>0</v>
      </c>
      <c r="M362" s="67">
        <v>0</v>
      </c>
      <c r="N362" s="67">
        <v>0</v>
      </c>
      <c r="O362" s="68">
        <f t="shared" si="1165"/>
        <v>0</v>
      </c>
      <c r="P362" s="68">
        <f t="shared" si="1166"/>
        <v>0</v>
      </c>
      <c r="Q362" s="71">
        <v>0</v>
      </c>
      <c r="R362" s="71">
        <v>0</v>
      </c>
      <c r="S362" s="71">
        <v>0</v>
      </c>
      <c r="T362" s="71">
        <v>0</v>
      </c>
      <c r="U362" s="71">
        <v>0</v>
      </c>
      <c r="V362" s="71">
        <v>0</v>
      </c>
      <c r="W362" s="67">
        <v>0</v>
      </c>
      <c r="X362" s="67">
        <v>0</v>
      </c>
      <c r="Y362" s="68">
        <v>0</v>
      </c>
      <c r="Z362" s="67">
        <v>0</v>
      </c>
      <c r="AA362" s="67">
        <v>0</v>
      </c>
      <c r="AB362" s="68">
        <v>0</v>
      </c>
      <c r="AC362" s="68">
        <f t="shared" si="1167"/>
        <v>0</v>
      </c>
      <c r="AD362" s="67">
        <f t="shared" si="1168"/>
        <v>0</v>
      </c>
      <c r="AE362" s="67">
        <f t="shared" si="1169"/>
        <v>0</v>
      </c>
      <c r="AF362" s="68">
        <f t="shared" si="1170"/>
        <v>0</v>
      </c>
      <c r="AG362" s="67" t="e">
        <f>M362+#REF!-V362</f>
        <v>#REF!</v>
      </c>
      <c r="AH362" s="67" t="e">
        <f>N362+S362-#REF!</f>
        <v>#REF!</v>
      </c>
      <c r="AI362" s="68" t="e">
        <f t="shared" si="1171"/>
        <v>#REF!</v>
      </c>
      <c r="AJ362" s="68" t="e">
        <f t="shared" si="1172"/>
        <v>#REF!</v>
      </c>
      <c r="AK362" s="71">
        <v>0</v>
      </c>
      <c r="AL362" s="71">
        <v>0</v>
      </c>
      <c r="AM362" s="68">
        <f t="shared" si="1173"/>
        <v>0</v>
      </c>
      <c r="AN362" s="71">
        <v>0</v>
      </c>
      <c r="AO362" s="71">
        <v>0</v>
      </c>
      <c r="AP362" s="68">
        <f t="shared" si="1174"/>
        <v>0</v>
      </c>
      <c r="AQ362" s="68">
        <f t="shared" si="1175"/>
        <v>0</v>
      </c>
      <c r="AR362" s="71">
        <v>0</v>
      </c>
      <c r="AS362" s="71">
        <v>0</v>
      </c>
      <c r="AT362" s="68">
        <f t="shared" si="1176"/>
        <v>0</v>
      </c>
      <c r="AU362" s="71">
        <v>0</v>
      </c>
      <c r="AV362" s="71">
        <v>0</v>
      </c>
      <c r="AW362" s="68">
        <f t="shared" si="1177"/>
        <v>0</v>
      </c>
      <c r="AX362" s="68">
        <f t="shared" si="1178"/>
        <v>0</v>
      </c>
      <c r="AY362" s="71">
        <v>0</v>
      </c>
      <c r="AZ362" s="71">
        <v>0</v>
      </c>
      <c r="BA362" s="68">
        <f t="shared" si="1179"/>
        <v>0</v>
      </c>
      <c r="BB362" s="71">
        <v>0</v>
      </c>
      <c r="BC362" s="71">
        <v>0</v>
      </c>
      <c r="BD362" s="68">
        <f t="shared" si="1180"/>
        <v>0</v>
      </c>
      <c r="BE362" s="68">
        <f t="shared" si="1181"/>
        <v>0</v>
      </c>
      <c r="BF362" s="67">
        <f t="shared" si="1182"/>
        <v>0</v>
      </c>
      <c r="BG362" s="67">
        <f t="shared" si="1182"/>
        <v>0</v>
      </c>
      <c r="BH362" s="68">
        <f t="shared" si="1183"/>
        <v>0</v>
      </c>
      <c r="BI362" s="67" t="e">
        <f t="shared" si="1184"/>
        <v>#REF!</v>
      </c>
      <c r="BJ362" s="67" t="e">
        <f t="shared" si="1184"/>
        <v>#REF!</v>
      </c>
      <c r="BK362" s="68" t="e">
        <f t="shared" si="1185"/>
        <v>#REF!</v>
      </c>
      <c r="BL362" s="68" t="e">
        <f t="shared" si="1051"/>
        <v>#REF!</v>
      </c>
      <c r="BM362" s="305">
        <v>0</v>
      </c>
      <c r="BN362" s="305">
        <v>0</v>
      </c>
      <c r="BO362" s="306"/>
      <c r="BP362" s="306"/>
      <c r="BQ362" s="305">
        <v>0</v>
      </c>
      <c r="BR362" s="305">
        <v>0</v>
      </c>
      <c r="BS362" s="114" t="s">
        <v>208</v>
      </c>
      <c r="BT362" s="77"/>
    </row>
    <row r="363" spans="1:72" s="46" customFormat="1" ht="36.75" hidden="1" customHeight="1">
      <c r="A363" s="77"/>
      <c r="B363" s="104">
        <v>2014</v>
      </c>
      <c r="C363" s="105">
        <v>8317</v>
      </c>
      <c r="D363" s="104">
        <v>2</v>
      </c>
      <c r="E363" s="104">
        <v>5000</v>
      </c>
      <c r="F363" s="104">
        <v>5100</v>
      </c>
      <c r="G363" s="104">
        <v>515</v>
      </c>
      <c r="H363" s="104">
        <v>11</v>
      </c>
      <c r="I363" s="66" t="s">
        <v>271</v>
      </c>
      <c r="J363" s="67">
        <v>0</v>
      </c>
      <c r="K363" s="67">
        <v>0</v>
      </c>
      <c r="L363" s="68">
        <f t="shared" si="1164"/>
        <v>0</v>
      </c>
      <c r="M363" s="67">
        <v>0</v>
      </c>
      <c r="N363" s="67">
        <v>0</v>
      </c>
      <c r="O363" s="68">
        <f t="shared" si="1165"/>
        <v>0</v>
      </c>
      <c r="P363" s="68">
        <f t="shared" si="1166"/>
        <v>0</v>
      </c>
      <c r="Q363" s="71">
        <v>0</v>
      </c>
      <c r="R363" s="71">
        <v>0</v>
      </c>
      <c r="S363" s="71">
        <v>0</v>
      </c>
      <c r="T363" s="71">
        <v>0</v>
      </c>
      <c r="U363" s="71">
        <v>0</v>
      </c>
      <c r="V363" s="71">
        <v>0</v>
      </c>
      <c r="W363" s="67">
        <v>0</v>
      </c>
      <c r="X363" s="67">
        <v>0</v>
      </c>
      <c r="Y363" s="68">
        <v>0</v>
      </c>
      <c r="Z363" s="67">
        <v>0</v>
      </c>
      <c r="AA363" s="67">
        <v>0</v>
      </c>
      <c r="AB363" s="68">
        <v>0</v>
      </c>
      <c r="AC363" s="68">
        <f t="shared" si="1167"/>
        <v>0</v>
      </c>
      <c r="AD363" s="67">
        <f t="shared" si="1168"/>
        <v>0</v>
      </c>
      <c r="AE363" s="67">
        <f t="shared" si="1169"/>
        <v>0</v>
      </c>
      <c r="AF363" s="68">
        <f t="shared" si="1170"/>
        <v>0</v>
      </c>
      <c r="AG363" s="67" t="e">
        <f>M363+#REF!-V363</f>
        <v>#REF!</v>
      </c>
      <c r="AH363" s="67" t="e">
        <f>N363+S363-#REF!</f>
        <v>#REF!</v>
      </c>
      <c r="AI363" s="68" t="e">
        <f t="shared" si="1171"/>
        <v>#REF!</v>
      </c>
      <c r="AJ363" s="68" t="e">
        <f t="shared" si="1172"/>
        <v>#REF!</v>
      </c>
      <c r="AK363" s="71">
        <v>0</v>
      </c>
      <c r="AL363" s="71">
        <v>0</v>
      </c>
      <c r="AM363" s="68">
        <f t="shared" si="1173"/>
        <v>0</v>
      </c>
      <c r="AN363" s="71">
        <v>0</v>
      </c>
      <c r="AO363" s="71">
        <v>0</v>
      </c>
      <c r="AP363" s="68">
        <f t="shared" si="1174"/>
        <v>0</v>
      </c>
      <c r="AQ363" s="68">
        <f t="shared" si="1175"/>
        <v>0</v>
      </c>
      <c r="AR363" s="71">
        <v>0</v>
      </c>
      <c r="AS363" s="71">
        <v>0</v>
      </c>
      <c r="AT363" s="68">
        <f t="shared" si="1176"/>
        <v>0</v>
      </c>
      <c r="AU363" s="71">
        <v>0</v>
      </c>
      <c r="AV363" s="71">
        <v>0</v>
      </c>
      <c r="AW363" s="68">
        <f t="shared" si="1177"/>
        <v>0</v>
      </c>
      <c r="AX363" s="68">
        <f t="shared" si="1178"/>
        <v>0</v>
      </c>
      <c r="AY363" s="71">
        <v>0</v>
      </c>
      <c r="AZ363" s="71">
        <v>0</v>
      </c>
      <c r="BA363" s="68">
        <f t="shared" si="1179"/>
        <v>0</v>
      </c>
      <c r="BB363" s="71">
        <v>0</v>
      </c>
      <c r="BC363" s="71">
        <v>0</v>
      </c>
      <c r="BD363" s="68">
        <f t="shared" si="1180"/>
        <v>0</v>
      </c>
      <c r="BE363" s="68">
        <f t="shared" si="1181"/>
        <v>0</v>
      </c>
      <c r="BF363" s="67">
        <f t="shared" si="1182"/>
        <v>0</v>
      </c>
      <c r="BG363" s="67">
        <f t="shared" si="1182"/>
        <v>0</v>
      </c>
      <c r="BH363" s="68">
        <f t="shared" si="1183"/>
        <v>0</v>
      </c>
      <c r="BI363" s="67" t="e">
        <f t="shared" si="1184"/>
        <v>#REF!</v>
      </c>
      <c r="BJ363" s="67" t="e">
        <f t="shared" si="1184"/>
        <v>#REF!</v>
      </c>
      <c r="BK363" s="68" t="e">
        <f t="shared" si="1185"/>
        <v>#REF!</v>
      </c>
      <c r="BL363" s="68" t="e">
        <f t="shared" si="1051"/>
        <v>#REF!</v>
      </c>
      <c r="BM363" s="305">
        <v>0</v>
      </c>
      <c r="BN363" s="305">
        <v>0</v>
      </c>
      <c r="BO363" s="306"/>
      <c r="BP363" s="306"/>
      <c r="BQ363" s="305">
        <v>0</v>
      </c>
      <c r="BR363" s="305">
        <v>0</v>
      </c>
      <c r="BS363" s="114" t="s">
        <v>208</v>
      </c>
      <c r="BT363" s="77"/>
    </row>
    <row r="364" spans="1:72" s="46" customFormat="1" ht="36.75" hidden="1" customHeight="1">
      <c r="A364" s="77"/>
      <c r="B364" s="104">
        <v>2014</v>
      </c>
      <c r="C364" s="105">
        <v>8317</v>
      </c>
      <c r="D364" s="104">
        <v>2</v>
      </c>
      <c r="E364" s="104">
        <v>5000</v>
      </c>
      <c r="F364" s="104">
        <v>5100</v>
      </c>
      <c r="G364" s="104">
        <v>515</v>
      </c>
      <c r="H364" s="104">
        <v>12</v>
      </c>
      <c r="I364" s="66" t="s">
        <v>157</v>
      </c>
      <c r="J364" s="67">
        <v>0</v>
      </c>
      <c r="K364" s="67">
        <v>0</v>
      </c>
      <c r="L364" s="68">
        <f t="shared" si="1164"/>
        <v>0</v>
      </c>
      <c r="M364" s="67">
        <v>0</v>
      </c>
      <c r="N364" s="67">
        <v>0</v>
      </c>
      <c r="O364" s="68">
        <f t="shared" si="1165"/>
        <v>0</v>
      </c>
      <c r="P364" s="68">
        <f t="shared" si="1166"/>
        <v>0</v>
      </c>
      <c r="Q364" s="71">
        <v>0</v>
      </c>
      <c r="R364" s="71">
        <v>0</v>
      </c>
      <c r="S364" s="71">
        <v>0</v>
      </c>
      <c r="T364" s="71">
        <v>0</v>
      </c>
      <c r="U364" s="71">
        <v>0</v>
      </c>
      <c r="V364" s="71">
        <v>0</v>
      </c>
      <c r="W364" s="67">
        <v>0</v>
      </c>
      <c r="X364" s="67">
        <v>0</v>
      </c>
      <c r="Y364" s="68">
        <v>0</v>
      </c>
      <c r="Z364" s="67">
        <v>0</v>
      </c>
      <c r="AA364" s="67">
        <v>0</v>
      </c>
      <c r="AB364" s="68">
        <v>0</v>
      </c>
      <c r="AC364" s="68">
        <f t="shared" si="1167"/>
        <v>0</v>
      </c>
      <c r="AD364" s="67">
        <f t="shared" si="1168"/>
        <v>0</v>
      </c>
      <c r="AE364" s="67">
        <f t="shared" si="1169"/>
        <v>0</v>
      </c>
      <c r="AF364" s="68">
        <f t="shared" si="1170"/>
        <v>0</v>
      </c>
      <c r="AG364" s="67" t="e">
        <f>M364+#REF!-V364</f>
        <v>#REF!</v>
      </c>
      <c r="AH364" s="67" t="e">
        <f>N364+S364-#REF!</f>
        <v>#REF!</v>
      </c>
      <c r="AI364" s="68" t="e">
        <f t="shared" si="1171"/>
        <v>#REF!</v>
      </c>
      <c r="AJ364" s="68" t="e">
        <f t="shared" si="1172"/>
        <v>#REF!</v>
      </c>
      <c r="AK364" s="71">
        <v>0</v>
      </c>
      <c r="AL364" s="71">
        <v>0</v>
      </c>
      <c r="AM364" s="68">
        <f t="shared" si="1173"/>
        <v>0</v>
      </c>
      <c r="AN364" s="71">
        <v>0</v>
      </c>
      <c r="AO364" s="71">
        <v>0</v>
      </c>
      <c r="AP364" s="68">
        <f t="shared" si="1174"/>
        <v>0</v>
      </c>
      <c r="AQ364" s="68">
        <f t="shared" si="1175"/>
        <v>0</v>
      </c>
      <c r="AR364" s="71">
        <v>0</v>
      </c>
      <c r="AS364" s="71">
        <v>0</v>
      </c>
      <c r="AT364" s="68">
        <f t="shared" si="1176"/>
        <v>0</v>
      </c>
      <c r="AU364" s="71">
        <v>0</v>
      </c>
      <c r="AV364" s="71">
        <v>0</v>
      </c>
      <c r="AW364" s="68">
        <f t="shared" si="1177"/>
        <v>0</v>
      </c>
      <c r="AX364" s="68">
        <f t="shared" si="1178"/>
        <v>0</v>
      </c>
      <c r="AY364" s="71">
        <v>0</v>
      </c>
      <c r="AZ364" s="71">
        <v>0</v>
      </c>
      <c r="BA364" s="68">
        <f t="shared" si="1179"/>
        <v>0</v>
      </c>
      <c r="BB364" s="71">
        <v>0</v>
      </c>
      <c r="BC364" s="71">
        <v>0</v>
      </c>
      <c r="BD364" s="68">
        <f t="shared" si="1180"/>
        <v>0</v>
      </c>
      <c r="BE364" s="68">
        <f t="shared" si="1181"/>
        <v>0</v>
      </c>
      <c r="BF364" s="67">
        <f t="shared" si="1182"/>
        <v>0</v>
      </c>
      <c r="BG364" s="67">
        <f t="shared" si="1182"/>
        <v>0</v>
      </c>
      <c r="BH364" s="68">
        <f t="shared" si="1183"/>
        <v>0</v>
      </c>
      <c r="BI364" s="67" t="e">
        <f t="shared" si="1184"/>
        <v>#REF!</v>
      </c>
      <c r="BJ364" s="67" t="e">
        <f t="shared" si="1184"/>
        <v>#REF!</v>
      </c>
      <c r="BK364" s="68" t="e">
        <f t="shared" si="1185"/>
        <v>#REF!</v>
      </c>
      <c r="BL364" s="68" t="e">
        <f t="shared" si="1051"/>
        <v>#REF!</v>
      </c>
      <c r="BM364" s="305">
        <v>0</v>
      </c>
      <c r="BN364" s="305">
        <v>0</v>
      </c>
      <c r="BO364" s="306"/>
      <c r="BP364" s="306"/>
      <c r="BQ364" s="305">
        <v>0</v>
      </c>
      <c r="BR364" s="305">
        <v>0</v>
      </c>
      <c r="BS364" s="114" t="s">
        <v>208</v>
      </c>
      <c r="BT364" s="77"/>
    </row>
    <row r="365" spans="1:72" s="46" customFormat="1" ht="36.75" hidden="1" customHeight="1">
      <c r="A365" s="77"/>
      <c r="B365" s="104">
        <v>2014</v>
      </c>
      <c r="C365" s="105">
        <v>8317</v>
      </c>
      <c r="D365" s="104">
        <v>2</v>
      </c>
      <c r="E365" s="104">
        <v>5000</v>
      </c>
      <c r="F365" s="104">
        <v>5100</v>
      </c>
      <c r="G365" s="104">
        <v>515</v>
      </c>
      <c r="H365" s="104">
        <v>13</v>
      </c>
      <c r="I365" s="66" t="s">
        <v>158</v>
      </c>
      <c r="J365" s="67">
        <v>0</v>
      </c>
      <c r="K365" s="67">
        <v>0</v>
      </c>
      <c r="L365" s="68">
        <f t="shared" si="1164"/>
        <v>0</v>
      </c>
      <c r="M365" s="67">
        <v>0</v>
      </c>
      <c r="N365" s="67">
        <v>0</v>
      </c>
      <c r="O365" s="68">
        <f t="shared" si="1165"/>
        <v>0</v>
      </c>
      <c r="P365" s="68">
        <f t="shared" si="1166"/>
        <v>0</v>
      </c>
      <c r="Q365" s="71">
        <v>0</v>
      </c>
      <c r="R365" s="71">
        <v>0</v>
      </c>
      <c r="S365" s="71">
        <v>0</v>
      </c>
      <c r="T365" s="71">
        <v>0</v>
      </c>
      <c r="U365" s="71">
        <v>0</v>
      </c>
      <c r="V365" s="71">
        <v>0</v>
      </c>
      <c r="W365" s="67">
        <v>0</v>
      </c>
      <c r="X365" s="67">
        <v>0</v>
      </c>
      <c r="Y365" s="68">
        <v>0</v>
      </c>
      <c r="Z365" s="67">
        <v>0</v>
      </c>
      <c r="AA365" s="67">
        <v>0</v>
      </c>
      <c r="AB365" s="68">
        <v>0</v>
      </c>
      <c r="AC365" s="68">
        <f t="shared" si="1167"/>
        <v>0</v>
      </c>
      <c r="AD365" s="67">
        <f t="shared" si="1168"/>
        <v>0</v>
      </c>
      <c r="AE365" s="67">
        <f t="shared" si="1169"/>
        <v>0</v>
      </c>
      <c r="AF365" s="68">
        <f t="shared" si="1170"/>
        <v>0</v>
      </c>
      <c r="AG365" s="67" t="e">
        <f>M365+#REF!-V365</f>
        <v>#REF!</v>
      </c>
      <c r="AH365" s="67" t="e">
        <f>N365+S365-#REF!</f>
        <v>#REF!</v>
      </c>
      <c r="AI365" s="68" t="e">
        <f t="shared" si="1171"/>
        <v>#REF!</v>
      </c>
      <c r="AJ365" s="68" t="e">
        <f t="shared" si="1172"/>
        <v>#REF!</v>
      </c>
      <c r="AK365" s="71">
        <v>0</v>
      </c>
      <c r="AL365" s="71">
        <v>0</v>
      </c>
      <c r="AM365" s="68">
        <f t="shared" si="1173"/>
        <v>0</v>
      </c>
      <c r="AN365" s="71">
        <v>0</v>
      </c>
      <c r="AO365" s="71">
        <v>0</v>
      </c>
      <c r="AP365" s="68">
        <f t="shared" si="1174"/>
        <v>0</v>
      </c>
      <c r="AQ365" s="68">
        <f t="shared" si="1175"/>
        <v>0</v>
      </c>
      <c r="AR365" s="71">
        <v>0</v>
      </c>
      <c r="AS365" s="71">
        <v>0</v>
      </c>
      <c r="AT365" s="68">
        <f t="shared" si="1176"/>
        <v>0</v>
      </c>
      <c r="AU365" s="71">
        <v>0</v>
      </c>
      <c r="AV365" s="71">
        <v>0</v>
      </c>
      <c r="AW365" s="68">
        <f t="shared" si="1177"/>
        <v>0</v>
      </c>
      <c r="AX365" s="68">
        <f t="shared" si="1178"/>
        <v>0</v>
      </c>
      <c r="AY365" s="71">
        <v>0</v>
      </c>
      <c r="AZ365" s="71">
        <v>0</v>
      </c>
      <c r="BA365" s="68">
        <f t="shared" si="1179"/>
        <v>0</v>
      </c>
      <c r="BB365" s="71">
        <v>0</v>
      </c>
      <c r="BC365" s="71">
        <v>0</v>
      </c>
      <c r="BD365" s="68">
        <f t="shared" si="1180"/>
        <v>0</v>
      </c>
      <c r="BE365" s="68">
        <f t="shared" si="1181"/>
        <v>0</v>
      </c>
      <c r="BF365" s="67">
        <f t="shared" si="1182"/>
        <v>0</v>
      </c>
      <c r="BG365" s="67">
        <f t="shared" si="1182"/>
        <v>0</v>
      </c>
      <c r="BH365" s="68">
        <f t="shared" si="1183"/>
        <v>0</v>
      </c>
      <c r="BI365" s="67" t="e">
        <f t="shared" si="1184"/>
        <v>#REF!</v>
      </c>
      <c r="BJ365" s="67" t="e">
        <f t="shared" si="1184"/>
        <v>#REF!</v>
      </c>
      <c r="BK365" s="68" t="e">
        <f t="shared" si="1185"/>
        <v>#REF!</v>
      </c>
      <c r="BL365" s="68" t="e">
        <f t="shared" si="1051"/>
        <v>#REF!</v>
      </c>
      <c r="BM365" s="305">
        <v>0</v>
      </c>
      <c r="BN365" s="305">
        <v>0</v>
      </c>
      <c r="BO365" s="306"/>
      <c r="BP365" s="306"/>
      <c r="BQ365" s="305">
        <v>0</v>
      </c>
      <c r="BR365" s="305">
        <v>0</v>
      </c>
      <c r="BS365" s="114" t="s">
        <v>208</v>
      </c>
      <c r="BT365" s="77"/>
    </row>
    <row r="366" spans="1:72" s="46" customFormat="1" ht="36.75" hidden="1" customHeight="1">
      <c r="A366" s="77"/>
      <c r="B366" s="104">
        <v>2014</v>
      </c>
      <c r="C366" s="105">
        <v>8317</v>
      </c>
      <c r="D366" s="104">
        <v>2</v>
      </c>
      <c r="E366" s="104">
        <v>5000</v>
      </c>
      <c r="F366" s="104">
        <v>5100</v>
      </c>
      <c r="G366" s="104">
        <v>515</v>
      </c>
      <c r="H366" s="104">
        <v>14</v>
      </c>
      <c r="I366" s="66" t="s">
        <v>272</v>
      </c>
      <c r="J366" s="67">
        <v>0</v>
      </c>
      <c r="K366" s="67">
        <v>0</v>
      </c>
      <c r="L366" s="68">
        <f t="shared" si="1164"/>
        <v>0</v>
      </c>
      <c r="M366" s="67">
        <v>0</v>
      </c>
      <c r="N366" s="67">
        <v>0</v>
      </c>
      <c r="O366" s="68">
        <f t="shared" si="1165"/>
        <v>0</v>
      </c>
      <c r="P366" s="68">
        <f t="shared" si="1166"/>
        <v>0</v>
      </c>
      <c r="Q366" s="71">
        <v>0</v>
      </c>
      <c r="R366" s="71">
        <v>0</v>
      </c>
      <c r="S366" s="71">
        <v>0</v>
      </c>
      <c r="T366" s="71">
        <v>0</v>
      </c>
      <c r="U366" s="71">
        <v>0</v>
      </c>
      <c r="V366" s="71">
        <v>0</v>
      </c>
      <c r="W366" s="67">
        <v>0</v>
      </c>
      <c r="X366" s="67">
        <v>0</v>
      </c>
      <c r="Y366" s="68">
        <v>0</v>
      </c>
      <c r="Z366" s="67">
        <v>0</v>
      </c>
      <c r="AA366" s="67">
        <v>0</v>
      </c>
      <c r="AB366" s="68">
        <v>0</v>
      </c>
      <c r="AC366" s="68">
        <f t="shared" si="1167"/>
        <v>0</v>
      </c>
      <c r="AD366" s="67">
        <f t="shared" si="1168"/>
        <v>0</v>
      </c>
      <c r="AE366" s="67">
        <f t="shared" si="1169"/>
        <v>0</v>
      </c>
      <c r="AF366" s="68">
        <f t="shared" si="1170"/>
        <v>0</v>
      </c>
      <c r="AG366" s="67" t="e">
        <f>M366+#REF!-V366</f>
        <v>#REF!</v>
      </c>
      <c r="AH366" s="67" t="e">
        <f>N366+S366-#REF!</f>
        <v>#REF!</v>
      </c>
      <c r="AI366" s="68" t="e">
        <f t="shared" si="1171"/>
        <v>#REF!</v>
      </c>
      <c r="AJ366" s="68" t="e">
        <f t="shared" si="1172"/>
        <v>#REF!</v>
      </c>
      <c r="AK366" s="71">
        <v>0</v>
      </c>
      <c r="AL366" s="71">
        <v>0</v>
      </c>
      <c r="AM366" s="68">
        <f t="shared" si="1173"/>
        <v>0</v>
      </c>
      <c r="AN366" s="71">
        <v>0</v>
      </c>
      <c r="AO366" s="71">
        <v>0</v>
      </c>
      <c r="AP366" s="68">
        <f t="shared" si="1174"/>
        <v>0</v>
      </c>
      <c r="AQ366" s="68">
        <f t="shared" si="1175"/>
        <v>0</v>
      </c>
      <c r="AR366" s="71">
        <v>0</v>
      </c>
      <c r="AS366" s="71">
        <v>0</v>
      </c>
      <c r="AT366" s="68">
        <f t="shared" si="1176"/>
        <v>0</v>
      </c>
      <c r="AU366" s="71">
        <v>0</v>
      </c>
      <c r="AV366" s="71">
        <v>0</v>
      </c>
      <c r="AW366" s="68">
        <f t="shared" si="1177"/>
        <v>0</v>
      </c>
      <c r="AX366" s="68">
        <f t="shared" si="1178"/>
        <v>0</v>
      </c>
      <c r="AY366" s="71">
        <v>0</v>
      </c>
      <c r="AZ366" s="71">
        <v>0</v>
      </c>
      <c r="BA366" s="68">
        <f t="shared" si="1179"/>
        <v>0</v>
      </c>
      <c r="BB366" s="71">
        <v>0</v>
      </c>
      <c r="BC366" s="71">
        <v>0</v>
      </c>
      <c r="BD366" s="68">
        <f t="shared" si="1180"/>
        <v>0</v>
      </c>
      <c r="BE366" s="68">
        <f t="shared" si="1181"/>
        <v>0</v>
      </c>
      <c r="BF366" s="67">
        <f t="shared" si="1182"/>
        <v>0</v>
      </c>
      <c r="BG366" s="67">
        <f t="shared" si="1182"/>
        <v>0</v>
      </c>
      <c r="BH366" s="68">
        <f t="shared" si="1183"/>
        <v>0</v>
      </c>
      <c r="BI366" s="67" t="e">
        <f t="shared" si="1184"/>
        <v>#REF!</v>
      </c>
      <c r="BJ366" s="67" t="e">
        <f t="shared" si="1184"/>
        <v>#REF!</v>
      </c>
      <c r="BK366" s="68" t="e">
        <f t="shared" si="1185"/>
        <v>#REF!</v>
      </c>
      <c r="BL366" s="68" t="e">
        <f t="shared" si="1051"/>
        <v>#REF!</v>
      </c>
      <c r="BM366" s="305">
        <v>0</v>
      </c>
      <c r="BN366" s="305">
        <v>0</v>
      </c>
      <c r="BO366" s="306"/>
      <c r="BP366" s="306"/>
      <c r="BQ366" s="305">
        <v>0</v>
      </c>
      <c r="BR366" s="305">
        <v>0</v>
      </c>
      <c r="BS366" s="114" t="s">
        <v>208</v>
      </c>
      <c r="BT366" s="77"/>
    </row>
    <row r="367" spans="1:72" s="46" customFormat="1" ht="36.75" hidden="1" customHeight="1">
      <c r="A367" s="77"/>
      <c r="B367" s="104">
        <v>2014</v>
      </c>
      <c r="C367" s="105">
        <v>8317</v>
      </c>
      <c r="D367" s="104">
        <v>2</v>
      </c>
      <c r="E367" s="104">
        <v>5000</v>
      </c>
      <c r="F367" s="104">
        <v>5100</v>
      </c>
      <c r="G367" s="104">
        <v>515</v>
      </c>
      <c r="H367" s="104">
        <v>15</v>
      </c>
      <c r="I367" s="66" t="s">
        <v>273</v>
      </c>
      <c r="J367" s="67">
        <v>0</v>
      </c>
      <c r="K367" s="67">
        <v>0</v>
      </c>
      <c r="L367" s="68">
        <f t="shared" si="1164"/>
        <v>0</v>
      </c>
      <c r="M367" s="67">
        <v>0</v>
      </c>
      <c r="N367" s="67">
        <v>0</v>
      </c>
      <c r="O367" s="68">
        <f t="shared" si="1165"/>
        <v>0</v>
      </c>
      <c r="P367" s="68">
        <f t="shared" si="1166"/>
        <v>0</v>
      </c>
      <c r="Q367" s="71">
        <v>0</v>
      </c>
      <c r="R367" s="71">
        <v>0</v>
      </c>
      <c r="S367" s="71">
        <v>0</v>
      </c>
      <c r="T367" s="71">
        <v>0</v>
      </c>
      <c r="U367" s="71">
        <v>0</v>
      </c>
      <c r="V367" s="71">
        <v>0</v>
      </c>
      <c r="W367" s="67">
        <v>0</v>
      </c>
      <c r="X367" s="67">
        <v>0</v>
      </c>
      <c r="Y367" s="68">
        <v>0</v>
      </c>
      <c r="Z367" s="67">
        <v>0</v>
      </c>
      <c r="AA367" s="67">
        <v>0</v>
      </c>
      <c r="AB367" s="68">
        <v>0</v>
      </c>
      <c r="AC367" s="68">
        <f t="shared" si="1167"/>
        <v>0</v>
      </c>
      <c r="AD367" s="67">
        <f t="shared" si="1168"/>
        <v>0</v>
      </c>
      <c r="AE367" s="67">
        <f t="shared" si="1169"/>
        <v>0</v>
      </c>
      <c r="AF367" s="68">
        <f t="shared" si="1170"/>
        <v>0</v>
      </c>
      <c r="AG367" s="67" t="e">
        <f>M367+#REF!-V367</f>
        <v>#REF!</v>
      </c>
      <c r="AH367" s="67" t="e">
        <f>N367+S367-#REF!</f>
        <v>#REF!</v>
      </c>
      <c r="AI367" s="68" t="e">
        <f t="shared" si="1171"/>
        <v>#REF!</v>
      </c>
      <c r="AJ367" s="68" t="e">
        <f t="shared" si="1172"/>
        <v>#REF!</v>
      </c>
      <c r="AK367" s="71">
        <v>0</v>
      </c>
      <c r="AL367" s="71">
        <v>0</v>
      </c>
      <c r="AM367" s="68">
        <f t="shared" si="1173"/>
        <v>0</v>
      </c>
      <c r="AN367" s="71">
        <v>0</v>
      </c>
      <c r="AO367" s="71">
        <v>0</v>
      </c>
      <c r="AP367" s="68">
        <f t="shared" si="1174"/>
        <v>0</v>
      </c>
      <c r="AQ367" s="68">
        <f t="shared" si="1175"/>
        <v>0</v>
      </c>
      <c r="AR367" s="71">
        <v>0</v>
      </c>
      <c r="AS367" s="71">
        <v>0</v>
      </c>
      <c r="AT367" s="68">
        <f t="shared" si="1176"/>
        <v>0</v>
      </c>
      <c r="AU367" s="71">
        <v>0</v>
      </c>
      <c r="AV367" s="71">
        <v>0</v>
      </c>
      <c r="AW367" s="68">
        <f t="shared" si="1177"/>
        <v>0</v>
      </c>
      <c r="AX367" s="68">
        <f t="shared" si="1178"/>
        <v>0</v>
      </c>
      <c r="AY367" s="71">
        <v>0</v>
      </c>
      <c r="AZ367" s="71">
        <v>0</v>
      </c>
      <c r="BA367" s="68">
        <f t="shared" si="1179"/>
        <v>0</v>
      </c>
      <c r="BB367" s="71">
        <v>0</v>
      </c>
      <c r="BC367" s="71">
        <v>0</v>
      </c>
      <c r="BD367" s="68">
        <f t="shared" si="1180"/>
        <v>0</v>
      </c>
      <c r="BE367" s="68">
        <f t="shared" si="1181"/>
        <v>0</v>
      </c>
      <c r="BF367" s="67">
        <f t="shared" si="1182"/>
        <v>0</v>
      </c>
      <c r="BG367" s="67">
        <f t="shared" si="1182"/>
        <v>0</v>
      </c>
      <c r="BH367" s="68">
        <f t="shared" si="1183"/>
        <v>0</v>
      </c>
      <c r="BI367" s="67" t="e">
        <f t="shared" si="1184"/>
        <v>#REF!</v>
      </c>
      <c r="BJ367" s="67" t="e">
        <f t="shared" si="1184"/>
        <v>#REF!</v>
      </c>
      <c r="BK367" s="68" t="e">
        <f t="shared" si="1185"/>
        <v>#REF!</v>
      </c>
      <c r="BL367" s="68" t="e">
        <f t="shared" si="1051"/>
        <v>#REF!</v>
      </c>
      <c r="BM367" s="305">
        <v>0</v>
      </c>
      <c r="BN367" s="305">
        <v>0</v>
      </c>
      <c r="BO367" s="306"/>
      <c r="BP367" s="306"/>
      <c r="BQ367" s="305">
        <v>0</v>
      </c>
      <c r="BR367" s="305">
        <v>0</v>
      </c>
      <c r="BS367" s="114" t="s">
        <v>208</v>
      </c>
      <c r="BT367" s="77"/>
    </row>
    <row r="368" spans="1:72" s="46" customFormat="1" ht="36.75" hidden="1" customHeight="1">
      <c r="A368" s="77"/>
      <c r="B368" s="104">
        <v>2014</v>
      </c>
      <c r="C368" s="105">
        <v>8317</v>
      </c>
      <c r="D368" s="104">
        <v>2</v>
      </c>
      <c r="E368" s="104">
        <v>5000</v>
      </c>
      <c r="F368" s="104">
        <v>5100</v>
      </c>
      <c r="G368" s="104">
        <v>515</v>
      </c>
      <c r="H368" s="104">
        <v>16</v>
      </c>
      <c r="I368" s="66" t="s">
        <v>274</v>
      </c>
      <c r="J368" s="67">
        <v>0</v>
      </c>
      <c r="K368" s="67">
        <v>0</v>
      </c>
      <c r="L368" s="68">
        <f t="shared" si="1164"/>
        <v>0</v>
      </c>
      <c r="M368" s="67">
        <v>0</v>
      </c>
      <c r="N368" s="67">
        <v>0</v>
      </c>
      <c r="O368" s="68">
        <f t="shared" si="1165"/>
        <v>0</v>
      </c>
      <c r="P368" s="68">
        <f t="shared" si="1166"/>
        <v>0</v>
      </c>
      <c r="Q368" s="71">
        <v>0</v>
      </c>
      <c r="R368" s="71">
        <v>0</v>
      </c>
      <c r="S368" s="71">
        <v>0</v>
      </c>
      <c r="T368" s="71">
        <v>0</v>
      </c>
      <c r="U368" s="71">
        <v>0</v>
      </c>
      <c r="V368" s="71">
        <v>0</v>
      </c>
      <c r="W368" s="67">
        <v>0</v>
      </c>
      <c r="X368" s="67">
        <v>0</v>
      </c>
      <c r="Y368" s="68">
        <v>0</v>
      </c>
      <c r="Z368" s="67">
        <v>0</v>
      </c>
      <c r="AA368" s="67">
        <v>0</v>
      </c>
      <c r="AB368" s="68">
        <v>0</v>
      </c>
      <c r="AC368" s="68">
        <f t="shared" si="1167"/>
        <v>0</v>
      </c>
      <c r="AD368" s="67">
        <f t="shared" si="1168"/>
        <v>0</v>
      </c>
      <c r="AE368" s="67">
        <f t="shared" si="1169"/>
        <v>0</v>
      </c>
      <c r="AF368" s="68">
        <f t="shared" si="1170"/>
        <v>0</v>
      </c>
      <c r="AG368" s="67" t="e">
        <f>M368+#REF!-V368</f>
        <v>#REF!</v>
      </c>
      <c r="AH368" s="67" t="e">
        <f>N368+S368-#REF!</f>
        <v>#REF!</v>
      </c>
      <c r="AI368" s="68" t="e">
        <f t="shared" si="1171"/>
        <v>#REF!</v>
      </c>
      <c r="AJ368" s="68" t="e">
        <f t="shared" si="1172"/>
        <v>#REF!</v>
      </c>
      <c r="AK368" s="71">
        <v>0</v>
      </c>
      <c r="AL368" s="71">
        <v>0</v>
      </c>
      <c r="AM368" s="68">
        <f t="shared" si="1173"/>
        <v>0</v>
      </c>
      <c r="AN368" s="71">
        <v>0</v>
      </c>
      <c r="AO368" s="71">
        <v>0</v>
      </c>
      <c r="AP368" s="68">
        <f t="shared" si="1174"/>
        <v>0</v>
      </c>
      <c r="AQ368" s="68">
        <f t="shared" si="1175"/>
        <v>0</v>
      </c>
      <c r="AR368" s="71">
        <v>0</v>
      </c>
      <c r="AS368" s="71">
        <v>0</v>
      </c>
      <c r="AT368" s="68">
        <f t="shared" si="1176"/>
        <v>0</v>
      </c>
      <c r="AU368" s="71">
        <v>0</v>
      </c>
      <c r="AV368" s="71">
        <v>0</v>
      </c>
      <c r="AW368" s="68">
        <f t="shared" si="1177"/>
        <v>0</v>
      </c>
      <c r="AX368" s="68">
        <f t="shared" si="1178"/>
        <v>0</v>
      </c>
      <c r="AY368" s="71">
        <v>0</v>
      </c>
      <c r="AZ368" s="71">
        <v>0</v>
      </c>
      <c r="BA368" s="68">
        <f t="shared" si="1179"/>
        <v>0</v>
      </c>
      <c r="BB368" s="71">
        <v>0</v>
      </c>
      <c r="BC368" s="71">
        <v>0</v>
      </c>
      <c r="BD368" s="68">
        <f t="shared" si="1180"/>
        <v>0</v>
      </c>
      <c r="BE368" s="68">
        <f t="shared" si="1181"/>
        <v>0</v>
      </c>
      <c r="BF368" s="67">
        <f t="shared" si="1182"/>
        <v>0</v>
      </c>
      <c r="BG368" s="67">
        <f t="shared" si="1182"/>
        <v>0</v>
      </c>
      <c r="BH368" s="68">
        <f t="shared" si="1183"/>
        <v>0</v>
      </c>
      <c r="BI368" s="67" t="e">
        <f t="shared" si="1184"/>
        <v>#REF!</v>
      </c>
      <c r="BJ368" s="67" t="e">
        <f t="shared" si="1184"/>
        <v>#REF!</v>
      </c>
      <c r="BK368" s="68" t="e">
        <f t="shared" si="1185"/>
        <v>#REF!</v>
      </c>
      <c r="BL368" s="68" t="e">
        <f t="shared" si="1051"/>
        <v>#REF!</v>
      </c>
      <c r="BM368" s="305">
        <v>0</v>
      </c>
      <c r="BN368" s="305">
        <v>0</v>
      </c>
      <c r="BO368" s="306"/>
      <c r="BP368" s="306"/>
      <c r="BQ368" s="305">
        <v>0</v>
      </c>
      <c r="BR368" s="305">
        <v>0</v>
      </c>
      <c r="BS368" s="114" t="s">
        <v>208</v>
      </c>
      <c r="BT368" s="77"/>
    </row>
    <row r="369" spans="1:72" s="46" customFormat="1" ht="36.75" hidden="1" customHeight="1">
      <c r="A369" s="77"/>
      <c r="B369" s="104">
        <v>2014</v>
      </c>
      <c r="C369" s="105">
        <v>8317</v>
      </c>
      <c r="D369" s="104">
        <v>2</v>
      </c>
      <c r="E369" s="104">
        <v>5000</v>
      </c>
      <c r="F369" s="104">
        <v>5100</v>
      </c>
      <c r="G369" s="104">
        <v>515</v>
      </c>
      <c r="H369" s="104">
        <v>17</v>
      </c>
      <c r="I369" s="66" t="s">
        <v>275</v>
      </c>
      <c r="J369" s="67">
        <v>0</v>
      </c>
      <c r="K369" s="67">
        <v>0</v>
      </c>
      <c r="L369" s="68">
        <f t="shared" si="1164"/>
        <v>0</v>
      </c>
      <c r="M369" s="67">
        <v>0</v>
      </c>
      <c r="N369" s="67">
        <v>0</v>
      </c>
      <c r="O369" s="68">
        <f t="shared" si="1165"/>
        <v>0</v>
      </c>
      <c r="P369" s="68">
        <f t="shared" si="1166"/>
        <v>0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67">
        <v>0</v>
      </c>
      <c r="X369" s="67">
        <v>0</v>
      </c>
      <c r="Y369" s="68">
        <v>0</v>
      </c>
      <c r="Z369" s="67">
        <v>0</v>
      </c>
      <c r="AA369" s="67">
        <v>0</v>
      </c>
      <c r="AB369" s="68">
        <v>0</v>
      </c>
      <c r="AC369" s="68">
        <f t="shared" si="1167"/>
        <v>0</v>
      </c>
      <c r="AD369" s="67">
        <f t="shared" si="1168"/>
        <v>0</v>
      </c>
      <c r="AE369" s="67">
        <f t="shared" si="1169"/>
        <v>0</v>
      </c>
      <c r="AF369" s="68">
        <f t="shared" si="1170"/>
        <v>0</v>
      </c>
      <c r="AG369" s="67" t="e">
        <f>M369+#REF!-V369</f>
        <v>#REF!</v>
      </c>
      <c r="AH369" s="67" t="e">
        <f>N369+S369-#REF!</f>
        <v>#REF!</v>
      </c>
      <c r="AI369" s="68" t="e">
        <f t="shared" si="1171"/>
        <v>#REF!</v>
      </c>
      <c r="AJ369" s="68" t="e">
        <f t="shared" si="1172"/>
        <v>#REF!</v>
      </c>
      <c r="AK369" s="71">
        <v>0</v>
      </c>
      <c r="AL369" s="71">
        <v>0</v>
      </c>
      <c r="AM369" s="68">
        <f t="shared" si="1173"/>
        <v>0</v>
      </c>
      <c r="AN369" s="71">
        <v>0</v>
      </c>
      <c r="AO369" s="71">
        <v>0</v>
      </c>
      <c r="AP369" s="68">
        <f t="shared" si="1174"/>
        <v>0</v>
      </c>
      <c r="AQ369" s="68">
        <f t="shared" si="1175"/>
        <v>0</v>
      </c>
      <c r="AR369" s="71">
        <v>0</v>
      </c>
      <c r="AS369" s="71">
        <v>0</v>
      </c>
      <c r="AT369" s="68">
        <f t="shared" si="1176"/>
        <v>0</v>
      </c>
      <c r="AU369" s="71">
        <v>0</v>
      </c>
      <c r="AV369" s="71">
        <v>0</v>
      </c>
      <c r="AW369" s="68">
        <f t="shared" si="1177"/>
        <v>0</v>
      </c>
      <c r="AX369" s="68">
        <f t="shared" si="1178"/>
        <v>0</v>
      </c>
      <c r="AY369" s="71">
        <v>0</v>
      </c>
      <c r="AZ369" s="71">
        <v>0</v>
      </c>
      <c r="BA369" s="68">
        <f t="shared" si="1179"/>
        <v>0</v>
      </c>
      <c r="BB369" s="71">
        <v>0</v>
      </c>
      <c r="BC369" s="71">
        <v>0</v>
      </c>
      <c r="BD369" s="68">
        <f t="shared" si="1180"/>
        <v>0</v>
      </c>
      <c r="BE369" s="68">
        <f t="shared" si="1181"/>
        <v>0</v>
      </c>
      <c r="BF369" s="67">
        <f t="shared" si="1182"/>
        <v>0</v>
      </c>
      <c r="BG369" s="67">
        <f t="shared" si="1182"/>
        <v>0</v>
      </c>
      <c r="BH369" s="68">
        <f t="shared" si="1183"/>
        <v>0</v>
      </c>
      <c r="BI369" s="67" t="e">
        <f t="shared" si="1184"/>
        <v>#REF!</v>
      </c>
      <c r="BJ369" s="67" t="e">
        <f t="shared" si="1184"/>
        <v>#REF!</v>
      </c>
      <c r="BK369" s="68" t="e">
        <f t="shared" si="1185"/>
        <v>#REF!</v>
      </c>
      <c r="BL369" s="68" t="e">
        <f t="shared" si="1051"/>
        <v>#REF!</v>
      </c>
      <c r="BM369" s="305">
        <v>0</v>
      </c>
      <c r="BN369" s="305">
        <v>0</v>
      </c>
      <c r="BO369" s="306"/>
      <c r="BP369" s="306"/>
      <c r="BQ369" s="305">
        <v>0</v>
      </c>
      <c r="BR369" s="305">
        <v>0</v>
      </c>
      <c r="BS369" s="114" t="s">
        <v>208</v>
      </c>
      <c r="BT369" s="77"/>
    </row>
    <row r="370" spans="1:72" s="46" customFormat="1" ht="36.75" hidden="1" customHeight="1">
      <c r="A370" s="77"/>
      <c r="B370" s="104">
        <v>2014</v>
      </c>
      <c r="C370" s="105">
        <v>8317</v>
      </c>
      <c r="D370" s="104">
        <v>2</v>
      </c>
      <c r="E370" s="104">
        <v>5000</v>
      </c>
      <c r="F370" s="104">
        <v>5100</v>
      </c>
      <c r="G370" s="104">
        <v>515</v>
      </c>
      <c r="H370" s="104">
        <v>18</v>
      </c>
      <c r="I370" s="66" t="s">
        <v>276</v>
      </c>
      <c r="J370" s="67">
        <v>0</v>
      </c>
      <c r="K370" s="67">
        <v>0</v>
      </c>
      <c r="L370" s="68">
        <f t="shared" si="1164"/>
        <v>0</v>
      </c>
      <c r="M370" s="67">
        <v>0</v>
      </c>
      <c r="N370" s="67">
        <v>0</v>
      </c>
      <c r="O370" s="68">
        <f t="shared" si="1165"/>
        <v>0</v>
      </c>
      <c r="P370" s="68">
        <f t="shared" si="1166"/>
        <v>0</v>
      </c>
      <c r="Q370" s="71">
        <v>0</v>
      </c>
      <c r="R370" s="71">
        <v>0</v>
      </c>
      <c r="S370" s="71">
        <v>0</v>
      </c>
      <c r="T370" s="71">
        <v>0</v>
      </c>
      <c r="U370" s="71">
        <v>0</v>
      </c>
      <c r="V370" s="71">
        <v>0</v>
      </c>
      <c r="W370" s="67">
        <v>0</v>
      </c>
      <c r="X370" s="67">
        <v>0</v>
      </c>
      <c r="Y370" s="68">
        <v>0</v>
      </c>
      <c r="Z370" s="67">
        <v>0</v>
      </c>
      <c r="AA370" s="67">
        <v>0</v>
      </c>
      <c r="AB370" s="68">
        <v>0</v>
      </c>
      <c r="AC370" s="68">
        <f t="shared" si="1167"/>
        <v>0</v>
      </c>
      <c r="AD370" s="67">
        <f t="shared" si="1168"/>
        <v>0</v>
      </c>
      <c r="AE370" s="67">
        <f t="shared" si="1169"/>
        <v>0</v>
      </c>
      <c r="AF370" s="68">
        <f t="shared" si="1170"/>
        <v>0</v>
      </c>
      <c r="AG370" s="67" t="e">
        <f>M370+#REF!-V370</f>
        <v>#REF!</v>
      </c>
      <c r="AH370" s="67" t="e">
        <f>N370+S370-#REF!</f>
        <v>#REF!</v>
      </c>
      <c r="AI370" s="68" t="e">
        <f t="shared" si="1171"/>
        <v>#REF!</v>
      </c>
      <c r="AJ370" s="68" t="e">
        <f t="shared" si="1172"/>
        <v>#REF!</v>
      </c>
      <c r="AK370" s="71">
        <v>0</v>
      </c>
      <c r="AL370" s="71">
        <v>0</v>
      </c>
      <c r="AM370" s="68">
        <f t="shared" si="1173"/>
        <v>0</v>
      </c>
      <c r="AN370" s="71">
        <v>0</v>
      </c>
      <c r="AO370" s="71">
        <v>0</v>
      </c>
      <c r="AP370" s="68">
        <f t="shared" si="1174"/>
        <v>0</v>
      </c>
      <c r="AQ370" s="68">
        <f t="shared" si="1175"/>
        <v>0</v>
      </c>
      <c r="AR370" s="71">
        <v>0</v>
      </c>
      <c r="AS370" s="71">
        <v>0</v>
      </c>
      <c r="AT370" s="68">
        <f t="shared" si="1176"/>
        <v>0</v>
      </c>
      <c r="AU370" s="71">
        <v>0</v>
      </c>
      <c r="AV370" s="71">
        <v>0</v>
      </c>
      <c r="AW370" s="68">
        <f t="shared" si="1177"/>
        <v>0</v>
      </c>
      <c r="AX370" s="68">
        <f t="shared" si="1178"/>
        <v>0</v>
      </c>
      <c r="AY370" s="71">
        <v>0</v>
      </c>
      <c r="AZ370" s="71">
        <v>0</v>
      </c>
      <c r="BA370" s="68">
        <f t="shared" si="1179"/>
        <v>0</v>
      </c>
      <c r="BB370" s="71">
        <v>0</v>
      </c>
      <c r="BC370" s="71">
        <v>0</v>
      </c>
      <c r="BD370" s="68">
        <f t="shared" si="1180"/>
        <v>0</v>
      </c>
      <c r="BE370" s="68">
        <f t="shared" si="1181"/>
        <v>0</v>
      </c>
      <c r="BF370" s="67">
        <f t="shared" si="1182"/>
        <v>0</v>
      </c>
      <c r="BG370" s="67">
        <f t="shared" si="1182"/>
        <v>0</v>
      </c>
      <c r="BH370" s="68">
        <f t="shared" si="1183"/>
        <v>0</v>
      </c>
      <c r="BI370" s="67" t="e">
        <f t="shared" si="1184"/>
        <v>#REF!</v>
      </c>
      <c r="BJ370" s="67" t="e">
        <f t="shared" si="1184"/>
        <v>#REF!</v>
      </c>
      <c r="BK370" s="68" t="e">
        <f t="shared" si="1185"/>
        <v>#REF!</v>
      </c>
      <c r="BL370" s="68" t="e">
        <f t="shared" si="1051"/>
        <v>#REF!</v>
      </c>
      <c r="BM370" s="305">
        <v>0</v>
      </c>
      <c r="BN370" s="305">
        <v>0</v>
      </c>
      <c r="BO370" s="306"/>
      <c r="BP370" s="306"/>
      <c r="BQ370" s="305">
        <v>0</v>
      </c>
      <c r="BR370" s="305">
        <v>0</v>
      </c>
      <c r="BS370" s="114" t="s">
        <v>208</v>
      </c>
      <c r="BT370" s="77"/>
    </row>
    <row r="371" spans="1:72" s="46" customFormat="1" ht="36.75" hidden="1" customHeight="1">
      <c r="A371" s="77"/>
      <c r="B371" s="104">
        <v>2014</v>
      </c>
      <c r="C371" s="105">
        <v>8317</v>
      </c>
      <c r="D371" s="104">
        <v>2</v>
      </c>
      <c r="E371" s="104">
        <v>5000</v>
      </c>
      <c r="F371" s="104">
        <v>5100</v>
      </c>
      <c r="G371" s="104">
        <v>515</v>
      </c>
      <c r="H371" s="104">
        <v>19</v>
      </c>
      <c r="I371" s="66" t="s">
        <v>277</v>
      </c>
      <c r="J371" s="67">
        <v>0</v>
      </c>
      <c r="K371" s="67">
        <v>0</v>
      </c>
      <c r="L371" s="68">
        <f t="shared" si="1164"/>
        <v>0</v>
      </c>
      <c r="M371" s="67">
        <v>0</v>
      </c>
      <c r="N371" s="67">
        <v>0</v>
      </c>
      <c r="O371" s="68">
        <f t="shared" si="1165"/>
        <v>0</v>
      </c>
      <c r="P371" s="68">
        <f t="shared" si="1166"/>
        <v>0</v>
      </c>
      <c r="Q371" s="71">
        <v>0</v>
      </c>
      <c r="R371" s="71">
        <v>0</v>
      </c>
      <c r="S371" s="71">
        <v>0</v>
      </c>
      <c r="T371" s="71">
        <v>0</v>
      </c>
      <c r="U371" s="71">
        <v>0</v>
      </c>
      <c r="V371" s="71">
        <v>0</v>
      </c>
      <c r="W371" s="67">
        <v>0</v>
      </c>
      <c r="X371" s="67">
        <v>0</v>
      </c>
      <c r="Y371" s="68">
        <v>0</v>
      </c>
      <c r="Z371" s="67">
        <v>0</v>
      </c>
      <c r="AA371" s="67">
        <v>0</v>
      </c>
      <c r="AB371" s="68">
        <v>0</v>
      </c>
      <c r="AC371" s="68">
        <f t="shared" si="1167"/>
        <v>0</v>
      </c>
      <c r="AD371" s="67">
        <f t="shared" si="1168"/>
        <v>0</v>
      </c>
      <c r="AE371" s="67">
        <f t="shared" si="1169"/>
        <v>0</v>
      </c>
      <c r="AF371" s="68">
        <f t="shared" si="1170"/>
        <v>0</v>
      </c>
      <c r="AG371" s="67" t="e">
        <f>M371+#REF!-V371</f>
        <v>#REF!</v>
      </c>
      <c r="AH371" s="67" t="e">
        <f>N371+S371-#REF!</f>
        <v>#REF!</v>
      </c>
      <c r="AI371" s="68" t="e">
        <f t="shared" si="1171"/>
        <v>#REF!</v>
      </c>
      <c r="AJ371" s="68" t="e">
        <f t="shared" si="1172"/>
        <v>#REF!</v>
      </c>
      <c r="AK371" s="71">
        <v>0</v>
      </c>
      <c r="AL371" s="71">
        <v>0</v>
      </c>
      <c r="AM371" s="68">
        <f t="shared" si="1173"/>
        <v>0</v>
      </c>
      <c r="AN371" s="71">
        <v>0</v>
      </c>
      <c r="AO371" s="71">
        <v>0</v>
      </c>
      <c r="AP371" s="68">
        <f t="shared" si="1174"/>
        <v>0</v>
      </c>
      <c r="AQ371" s="68">
        <f t="shared" si="1175"/>
        <v>0</v>
      </c>
      <c r="AR371" s="71">
        <v>0</v>
      </c>
      <c r="AS371" s="71">
        <v>0</v>
      </c>
      <c r="AT371" s="68">
        <f t="shared" si="1176"/>
        <v>0</v>
      </c>
      <c r="AU371" s="71">
        <v>0</v>
      </c>
      <c r="AV371" s="71">
        <v>0</v>
      </c>
      <c r="AW371" s="68">
        <f t="shared" si="1177"/>
        <v>0</v>
      </c>
      <c r="AX371" s="68">
        <f t="shared" si="1178"/>
        <v>0</v>
      </c>
      <c r="AY371" s="71">
        <v>0</v>
      </c>
      <c r="AZ371" s="71">
        <v>0</v>
      </c>
      <c r="BA371" s="68">
        <f t="shared" si="1179"/>
        <v>0</v>
      </c>
      <c r="BB371" s="71">
        <v>0</v>
      </c>
      <c r="BC371" s="71">
        <v>0</v>
      </c>
      <c r="BD371" s="68">
        <f t="shared" si="1180"/>
        <v>0</v>
      </c>
      <c r="BE371" s="68">
        <f t="shared" si="1181"/>
        <v>0</v>
      </c>
      <c r="BF371" s="67">
        <f t="shared" si="1182"/>
        <v>0</v>
      </c>
      <c r="BG371" s="67">
        <f t="shared" si="1182"/>
        <v>0</v>
      </c>
      <c r="BH371" s="68">
        <f t="shared" si="1183"/>
        <v>0</v>
      </c>
      <c r="BI371" s="67" t="e">
        <f t="shared" si="1184"/>
        <v>#REF!</v>
      </c>
      <c r="BJ371" s="67" t="e">
        <f t="shared" si="1184"/>
        <v>#REF!</v>
      </c>
      <c r="BK371" s="68" t="e">
        <f t="shared" si="1185"/>
        <v>#REF!</v>
      </c>
      <c r="BL371" s="68" t="e">
        <f t="shared" si="1051"/>
        <v>#REF!</v>
      </c>
      <c r="BM371" s="305">
        <v>0</v>
      </c>
      <c r="BN371" s="305">
        <v>0</v>
      </c>
      <c r="BO371" s="306"/>
      <c r="BP371" s="306"/>
      <c r="BQ371" s="305">
        <v>0</v>
      </c>
      <c r="BR371" s="305">
        <v>0</v>
      </c>
      <c r="BS371" s="114" t="s">
        <v>208</v>
      </c>
      <c r="BT371" s="77"/>
    </row>
    <row r="372" spans="1:72" s="46" customFormat="1" hidden="1">
      <c r="A372" s="77"/>
      <c r="B372" s="104">
        <v>2014</v>
      </c>
      <c r="C372" s="105">
        <v>8317</v>
      </c>
      <c r="D372" s="104">
        <v>2</v>
      </c>
      <c r="E372" s="104">
        <v>5000</v>
      </c>
      <c r="F372" s="104">
        <v>5100</v>
      </c>
      <c r="G372" s="104">
        <v>515</v>
      </c>
      <c r="H372" s="104">
        <v>20</v>
      </c>
      <c r="I372" s="66" t="s">
        <v>160</v>
      </c>
      <c r="J372" s="67">
        <v>0</v>
      </c>
      <c r="K372" s="67">
        <v>0</v>
      </c>
      <c r="L372" s="68">
        <f t="shared" si="1164"/>
        <v>0</v>
      </c>
      <c r="M372" s="67">
        <v>0</v>
      </c>
      <c r="N372" s="67">
        <v>0</v>
      </c>
      <c r="O372" s="68">
        <f t="shared" si="1165"/>
        <v>0</v>
      </c>
      <c r="P372" s="68">
        <f t="shared" si="1166"/>
        <v>0</v>
      </c>
      <c r="Q372" s="71">
        <v>0</v>
      </c>
      <c r="R372" s="71">
        <v>0</v>
      </c>
      <c r="S372" s="71">
        <v>0</v>
      </c>
      <c r="T372" s="71">
        <v>0</v>
      </c>
      <c r="U372" s="71">
        <v>0</v>
      </c>
      <c r="V372" s="71">
        <v>0</v>
      </c>
      <c r="W372" s="67">
        <v>0</v>
      </c>
      <c r="X372" s="67">
        <v>0</v>
      </c>
      <c r="Y372" s="68">
        <v>0</v>
      </c>
      <c r="Z372" s="67">
        <v>0</v>
      </c>
      <c r="AA372" s="67">
        <v>0</v>
      </c>
      <c r="AB372" s="68">
        <v>0</v>
      </c>
      <c r="AC372" s="68">
        <f t="shared" si="1167"/>
        <v>0</v>
      </c>
      <c r="AD372" s="67">
        <f t="shared" si="1168"/>
        <v>0</v>
      </c>
      <c r="AE372" s="67">
        <f t="shared" si="1169"/>
        <v>0</v>
      </c>
      <c r="AF372" s="68">
        <f t="shared" si="1170"/>
        <v>0</v>
      </c>
      <c r="AG372" s="67" t="e">
        <f>M372+#REF!-V372</f>
        <v>#REF!</v>
      </c>
      <c r="AH372" s="67" t="e">
        <f>N372+S372-#REF!</f>
        <v>#REF!</v>
      </c>
      <c r="AI372" s="68" t="e">
        <f t="shared" si="1171"/>
        <v>#REF!</v>
      </c>
      <c r="AJ372" s="68" t="e">
        <f t="shared" si="1172"/>
        <v>#REF!</v>
      </c>
      <c r="AK372" s="71">
        <v>0</v>
      </c>
      <c r="AL372" s="71">
        <v>0</v>
      </c>
      <c r="AM372" s="68">
        <f t="shared" si="1173"/>
        <v>0</v>
      </c>
      <c r="AN372" s="71">
        <v>0</v>
      </c>
      <c r="AO372" s="71">
        <v>0</v>
      </c>
      <c r="AP372" s="68">
        <f t="shared" si="1174"/>
        <v>0</v>
      </c>
      <c r="AQ372" s="68">
        <f t="shared" si="1175"/>
        <v>0</v>
      </c>
      <c r="AR372" s="71">
        <v>0</v>
      </c>
      <c r="AS372" s="71">
        <v>0</v>
      </c>
      <c r="AT372" s="68">
        <f t="shared" si="1176"/>
        <v>0</v>
      </c>
      <c r="AU372" s="71">
        <v>0</v>
      </c>
      <c r="AV372" s="71">
        <v>0</v>
      </c>
      <c r="AW372" s="68">
        <f t="shared" si="1177"/>
        <v>0</v>
      </c>
      <c r="AX372" s="68">
        <f t="shared" si="1178"/>
        <v>0</v>
      </c>
      <c r="AY372" s="71">
        <v>0</v>
      </c>
      <c r="AZ372" s="71">
        <v>0</v>
      </c>
      <c r="BA372" s="68">
        <f t="shared" si="1179"/>
        <v>0</v>
      </c>
      <c r="BB372" s="71">
        <v>0</v>
      </c>
      <c r="BC372" s="71">
        <v>0</v>
      </c>
      <c r="BD372" s="68">
        <f t="shared" si="1180"/>
        <v>0</v>
      </c>
      <c r="BE372" s="68">
        <f t="shared" si="1181"/>
        <v>0</v>
      </c>
      <c r="BF372" s="67">
        <f t="shared" si="1182"/>
        <v>0</v>
      </c>
      <c r="BG372" s="67">
        <f t="shared" si="1182"/>
        <v>0</v>
      </c>
      <c r="BH372" s="68">
        <f t="shared" si="1183"/>
        <v>0</v>
      </c>
      <c r="BI372" s="67" t="e">
        <f t="shared" si="1184"/>
        <v>#REF!</v>
      </c>
      <c r="BJ372" s="67" t="e">
        <f t="shared" si="1184"/>
        <v>#REF!</v>
      </c>
      <c r="BK372" s="68" t="e">
        <f t="shared" si="1185"/>
        <v>#REF!</v>
      </c>
      <c r="BL372" s="68" t="e">
        <f t="shared" si="1051"/>
        <v>#REF!</v>
      </c>
      <c r="BM372" s="305">
        <v>0</v>
      </c>
      <c r="BN372" s="305">
        <v>0</v>
      </c>
      <c r="BO372" s="306"/>
      <c r="BP372" s="306"/>
      <c r="BQ372" s="305">
        <v>0</v>
      </c>
      <c r="BR372" s="305">
        <v>0</v>
      </c>
      <c r="BS372" s="114" t="s">
        <v>208</v>
      </c>
      <c r="BT372" s="77"/>
    </row>
    <row r="373" spans="1:72" s="101" customFormat="1" ht="40.5" hidden="1" customHeight="1">
      <c r="A373" s="100"/>
      <c r="B373" s="20">
        <v>2014</v>
      </c>
      <c r="C373" s="65">
        <v>8317</v>
      </c>
      <c r="D373" s="20">
        <v>2</v>
      </c>
      <c r="E373" s="20">
        <v>5000</v>
      </c>
      <c r="F373" s="20">
        <v>5100</v>
      </c>
      <c r="G373" s="20">
        <v>515</v>
      </c>
      <c r="H373" s="20">
        <v>21</v>
      </c>
      <c r="I373" s="66" t="s">
        <v>278</v>
      </c>
      <c r="J373" s="67">
        <v>0</v>
      </c>
      <c r="K373" s="67">
        <v>0</v>
      </c>
      <c r="L373" s="68">
        <f t="shared" si="1164"/>
        <v>0</v>
      </c>
      <c r="M373" s="67">
        <v>0</v>
      </c>
      <c r="N373" s="67">
        <v>0</v>
      </c>
      <c r="O373" s="68">
        <f t="shared" si="1165"/>
        <v>0</v>
      </c>
      <c r="P373" s="68">
        <f t="shared" si="1166"/>
        <v>0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67">
        <v>0</v>
      </c>
      <c r="X373" s="67">
        <v>0</v>
      </c>
      <c r="Y373" s="68">
        <v>0</v>
      </c>
      <c r="Z373" s="67">
        <v>0</v>
      </c>
      <c r="AA373" s="67">
        <v>0</v>
      </c>
      <c r="AB373" s="68">
        <v>0</v>
      </c>
      <c r="AC373" s="68">
        <f t="shared" si="1167"/>
        <v>0</v>
      </c>
      <c r="AD373" s="67">
        <f t="shared" si="1168"/>
        <v>0</v>
      </c>
      <c r="AE373" s="67">
        <f t="shared" si="1169"/>
        <v>0</v>
      </c>
      <c r="AF373" s="68">
        <f t="shared" si="1170"/>
        <v>0</v>
      </c>
      <c r="AG373" s="67" t="e">
        <f>M373+#REF!-V373</f>
        <v>#REF!</v>
      </c>
      <c r="AH373" s="67" t="e">
        <f>N373+S373-#REF!</f>
        <v>#REF!</v>
      </c>
      <c r="AI373" s="68" t="e">
        <f t="shared" si="1171"/>
        <v>#REF!</v>
      </c>
      <c r="AJ373" s="68" t="e">
        <f t="shared" si="1172"/>
        <v>#REF!</v>
      </c>
      <c r="AK373" s="71">
        <v>0</v>
      </c>
      <c r="AL373" s="71">
        <v>0</v>
      </c>
      <c r="AM373" s="68">
        <f t="shared" si="1173"/>
        <v>0</v>
      </c>
      <c r="AN373" s="71">
        <v>0</v>
      </c>
      <c r="AO373" s="71">
        <v>0</v>
      </c>
      <c r="AP373" s="68">
        <f t="shared" si="1174"/>
        <v>0</v>
      </c>
      <c r="AQ373" s="68">
        <f t="shared" si="1175"/>
        <v>0</v>
      </c>
      <c r="AR373" s="71">
        <v>0</v>
      </c>
      <c r="AS373" s="71">
        <v>0</v>
      </c>
      <c r="AT373" s="68">
        <f t="shared" si="1176"/>
        <v>0</v>
      </c>
      <c r="AU373" s="71">
        <v>0</v>
      </c>
      <c r="AV373" s="71">
        <v>0</v>
      </c>
      <c r="AW373" s="68">
        <f t="shared" si="1177"/>
        <v>0</v>
      </c>
      <c r="AX373" s="68">
        <f t="shared" si="1178"/>
        <v>0</v>
      </c>
      <c r="AY373" s="71">
        <v>0</v>
      </c>
      <c r="AZ373" s="71">
        <v>0</v>
      </c>
      <c r="BA373" s="68">
        <f t="shared" si="1179"/>
        <v>0</v>
      </c>
      <c r="BB373" s="71">
        <v>0</v>
      </c>
      <c r="BC373" s="71">
        <v>0</v>
      </c>
      <c r="BD373" s="68">
        <f t="shared" si="1180"/>
        <v>0</v>
      </c>
      <c r="BE373" s="68">
        <f t="shared" si="1181"/>
        <v>0</v>
      </c>
      <c r="BF373" s="67">
        <f t="shared" si="1182"/>
        <v>0</v>
      </c>
      <c r="BG373" s="67">
        <f t="shared" si="1182"/>
        <v>0</v>
      </c>
      <c r="BH373" s="68">
        <f t="shared" si="1183"/>
        <v>0</v>
      </c>
      <c r="BI373" s="67" t="e">
        <f t="shared" si="1184"/>
        <v>#REF!</v>
      </c>
      <c r="BJ373" s="67" t="e">
        <f t="shared" si="1184"/>
        <v>#REF!</v>
      </c>
      <c r="BK373" s="68" t="e">
        <f t="shared" si="1185"/>
        <v>#REF!</v>
      </c>
      <c r="BL373" s="68" t="e">
        <f t="shared" ref="BL373:BL436" si="1186">+BH373+BK373</f>
        <v>#REF!</v>
      </c>
      <c r="BM373" s="305">
        <v>0</v>
      </c>
      <c r="BN373" s="305">
        <v>0</v>
      </c>
      <c r="BO373" s="306"/>
      <c r="BP373" s="306"/>
      <c r="BQ373" s="305">
        <v>0</v>
      </c>
      <c r="BR373" s="305">
        <v>0</v>
      </c>
      <c r="BS373" s="114" t="s">
        <v>208</v>
      </c>
      <c r="BT373" s="100"/>
    </row>
    <row r="374" spans="1:72" s="101" customFormat="1" ht="40.5" hidden="1" customHeight="1">
      <c r="A374" s="100"/>
      <c r="B374" s="20">
        <v>2014</v>
      </c>
      <c r="C374" s="65">
        <v>8317</v>
      </c>
      <c r="D374" s="20">
        <v>2</v>
      </c>
      <c r="E374" s="20">
        <v>5000</v>
      </c>
      <c r="F374" s="20">
        <v>5100</v>
      </c>
      <c r="G374" s="20">
        <v>515</v>
      </c>
      <c r="H374" s="20">
        <v>22</v>
      </c>
      <c r="I374" s="66" t="s">
        <v>159</v>
      </c>
      <c r="J374" s="67">
        <v>0</v>
      </c>
      <c r="K374" s="67">
        <v>0</v>
      </c>
      <c r="L374" s="68">
        <v>0</v>
      </c>
      <c r="M374" s="67">
        <v>0</v>
      </c>
      <c r="N374" s="67">
        <v>0</v>
      </c>
      <c r="O374" s="68">
        <v>0</v>
      </c>
      <c r="P374" s="68">
        <v>0</v>
      </c>
      <c r="Q374" s="71">
        <v>0</v>
      </c>
      <c r="R374" s="71">
        <v>0</v>
      </c>
      <c r="S374" s="71">
        <v>0</v>
      </c>
      <c r="T374" s="71">
        <v>0</v>
      </c>
      <c r="U374" s="71">
        <v>0</v>
      </c>
      <c r="V374" s="71">
        <v>0</v>
      </c>
      <c r="W374" s="67">
        <v>0</v>
      </c>
      <c r="X374" s="67">
        <v>0</v>
      </c>
      <c r="Y374" s="68">
        <v>0</v>
      </c>
      <c r="Z374" s="67">
        <v>0</v>
      </c>
      <c r="AA374" s="67">
        <v>0</v>
      </c>
      <c r="AB374" s="68">
        <v>0</v>
      </c>
      <c r="AC374" s="68">
        <f t="shared" si="1167"/>
        <v>0</v>
      </c>
      <c r="AD374" s="67">
        <f t="shared" si="1168"/>
        <v>0</v>
      </c>
      <c r="AE374" s="67">
        <f t="shared" si="1169"/>
        <v>0</v>
      </c>
      <c r="AF374" s="68">
        <f t="shared" si="1170"/>
        <v>0</v>
      </c>
      <c r="AG374" s="67" t="e">
        <f>M374+#REF!-V374</f>
        <v>#REF!</v>
      </c>
      <c r="AH374" s="67" t="e">
        <f>N374+S374-#REF!</f>
        <v>#REF!</v>
      </c>
      <c r="AI374" s="68" t="e">
        <f t="shared" si="1171"/>
        <v>#REF!</v>
      </c>
      <c r="AJ374" s="68" t="e">
        <f t="shared" si="1172"/>
        <v>#REF!</v>
      </c>
      <c r="AK374" s="71">
        <v>0</v>
      </c>
      <c r="AL374" s="71">
        <v>0</v>
      </c>
      <c r="AM374" s="68">
        <v>0</v>
      </c>
      <c r="AN374" s="71">
        <v>0</v>
      </c>
      <c r="AO374" s="71">
        <v>0</v>
      </c>
      <c r="AP374" s="68">
        <v>0</v>
      </c>
      <c r="AQ374" s="68">
        <v>0</v>
      </c>
      <c r="AR374" s="71">
        <v>0</v>
      </c>
      <c r="AS374" s="71">
        <v>0</v>
      </c>
      <c r="AT374" s="68">
        <v>0</v>
      </c>
      <c r="AU374" s="71">
        <v>0</v>
      </c>
      <c r="AV374" s="71">
        <v>0</v>
      </c>
      <c r="AW374" s="68">
        <v>0</v>
      </c>
      <c r="AX374" s="68">
        <v>0</v>
      </c>
      <c r="AY374" s="71">
        <v>0</v>
      </c>
      <c r="AZ374" s="71">
        <v>0</v>
      </c>
      <c r="BA374" s="68">
        <v>0</v>
      </c>
      <c r="BB374" s="71">
        <v>0</v>
      </c>
      <c r="BC374" s="71">
        <v>0</v>
      </c>
      <c r="BD374" s="68">
        <v>0</v>
      </c>
      <c r="BE374" s="68">
        <v>0</v>
      </c>
      <c r="BF374" s="67">
        <f t="shared" si="1182"/>
        <v>0</v>
      </c>
      <c r="BG374" s="67">
        <f t="shared" si="1182"/>
        <v>0</v>
      </c>
      <c r="BH374" s="68">
        <f t="shared" si="1183"/>
        <v>0</v>
      </c>
      <c r="BI374" s="67" t="e">
        <f t="shared" si="1184"/>
        <v>#REF!</v>
      </c>
      <c r="BJ374" s="67" t="e">
        <f t="shared" si="1184"/>
        <v>#REF!</v>
      </c>
      <c r="BK374" s="68" t="e">
        <f t="shared" si="1185"/>
        <v>#REF!</v>
      </c>
      <c r="BL374" s="68" t="e">
        <f t="shared" si="1186"/>
        <v>#REF!</v>
      </c>
      <c r="BM374" s="305">
        <v>0</v>
      </c>
      <c r="BN374" s="305">
        <v>0</v>
      </c>
      <c r="BO374" s="306"/>
      <c r="BP374" s="306"/>
      <c r="BQ374" s="305">
        <v>0</v>
      </c>
      <c r="BR374" s="305">
        <v>0</v>
      </c>
      <c r="BS374" s="114"/>
      <c r="BT374" s="100"/>
    </row>
    <row r="375" spans="1:72" s="46" customFormat="1" hidden="1">
      <c r="A375" s="77"/>
      <c r="B375" s="20">
        <v>2014</v>
      </c>
      <c r="C375" s="65">
        <v>8317</v>
      </c>
      <c r="D375" s="20">
        <v>2</v>
      </c>
      <c r="E375" s="20">
        <v>5000</v>
      </c>
      <c r="F375" s="20">
        <v>5100</v>
      </c>
      <c r="G375" s="20">
        <v>515</v>
      </c>
      <c r="H375" s="20">
        <v>23</v>
      </c>
      <c r="I375" s="66" t="s">
        <v>271</v>
      </c>
      <c r="J375" s="67">
        <v>0</v>
      </c>
      <c r="K375" s="67">
        <v>0</v>
      </c>
      <c r="L375" s="68">
        <v>0</v>
      </c>
      <c r="M375" s="67">
        <v>0</v>
      </c>
      <c r="N375" s="67">
        <v>0</v>
      </c>
      <c r="O375" s="68">
        <v>0</v>
      </c>
      <c r="P375" s="68">
        <v>0</v>
      </c>
      <c r="Q375" s="71">
        <v>0</v>
      </c>
      <c r="R375" s="71">
        <v>0</v>
      </c>
      <c r="S375" s="71">
        <v>0</v>
      </c>
      <c r="T375" s="71">
        <v>0</v>
      </c>
      <c r="U375" s="71">
        <v>0</v>
      </c>
      <c r="V375" s="71">
        <v>0</v>
      </c>
      <c r="W375" s="67">
        <v>0</v>
      </c>
      <c r="X375" s="67">
        <v>0</v>
      </c>
      <c r="Y375" s="68">
        <v>0</v>
      </c>
      <c r="Z375" s="67">
        <v>0</v>
      </c>
      <c r="AA375" s="67">
        <v>0</v>
      </c>
      <c r="AB375" s="68">
        <v>0</v>
      </c>
      <c r="AC375" s="68">
        <f t="shared" si="1167"/>
        <v>0</v>
      </c>
      <c r="AD375" s="67">
        <f t="shared" si="1168"/>
        <v>0</v>
      </c>
      <c r="AE375" s="67">
        <f t="shared" si="1169"/>
        <v>0</v>
      </c>
      <c r="AF375" s="68">
        <f t="shared" si="1170"/>
        <v>0</v>
      </c>
      <c r="AG375" s="67" t="e">
        <f>M375+#REF!-V375</f>
        <v>#REF!</v>
      </c>
      <c r="AH375" s="67" t="e">
        <f>N375+S375-#REF!</f>
        <v>#REF!</v>
      </c>
      <c r="AI375" s="68" t="e">
        <f t="shared" si="1171"/>
        <v>#REF!</v>
      </c>
      <c r="AJ375" s="68" t="e">
        <f t="shared" si="1172"/>
        <v>#REF!</v>
      </c>
      <c r="AK375" s="71">
        <v>0</v>
      </c>
      <c r="AL375" s="71">
        <v>0</v>
      </c>
      <c r="AM375" s="68">
        <v>0</v>
      </c>
      <c r="AN375" s="71">
        <v>0</v>
      </c>
      <c r="AO375" s="71">
        <v>0</v>
      </c>
      <c r="AP375" s="68">
        <v>0</v>
      </c>
      <c r="AQ375" s="68">
        <v>0</v>
      </c>
      <c r="AR375" s="71">
        <v>0</v>
      </c>
      <c r="AS375" s="71">
        <v>0</v>
      </c>
      <c r="AT375" s="68">
        <v>0</v>
      </c>
      <c r="AU375" s="71">
        <v>0</v>
      </c>
      <c r="AV375" s="71">
        <v>0</v>
      </c>
      <c r="AW375" s="68">
        <v>0</v>
      </c>
      <c r="AX375" s="68">
        <v>0</v>
      </c>
      <c r="AY375" s="71">
        <v>0</v>
      </c>
      <c r="AZ375" s="71">
        <v>0</v>
      </c>
      <c r="BA375" s="68">
        <v>0</v>
      </c>
      <c r="BB375" s="71">
        <v>0</v>
      </c>
      <c r="BC375" s="71">
        <v>0</v>
      </c>
      <c r="BD375" s="68">
        <v>0</v>
      </c>
      <c r="BE375" s="68">
        <v>0</v>
      </c>
      <c r="BF375" s="67">
        <f t="shared" si="1182"/>
        <v>0</v>
      </c>
      <c r="BG375" s="67">
        <f t="shared" si="1182"/>
        <v>0</v>
      </c>
      <c r="BH375" s="68">
        <f t="shared" si="1183"/>
        <v>0</v>
      </c>
      <c r="BI375" s="67" t="e">
        <f t="shared" si="1184"/>
        <v>#REF!</v>
      </c>
      <c r="BJ375" s="67" t="e">
        <f t="shared" si="1184"/>
        <v>#REF!</v>
      </c>
      <c r="BK375" s="68" t="e">
        <f t="shared" si="1185"/>
        <v>#REF!</v>
      </c>
      <c r="BL375" s="68" t="e">
        <f t="shared" si="1186"/>
        <v>#REF!</v>
      </c>
      <c r="BM375" s="305">
        <v>0</v>
      </c>
      <c r="BN375" s="305">
        <v>0</v>
      </c>
      <c r="BO375" s="306"/>
      <c r="BP375" s="306"/>
      <c r="BQ375" s="305">
        <v>0</v>
      </c>
      <c r="BR375" s="305">
        <v>0</v>
      </c>
      <c r="BS375" s="114" t="s">
        <v>208</v>
      </c>
      <c r="BT375" s="77"/>
    </row>
    <row r="376" spans="1:72" s="46" customFormat="1" hidden="1">
      <c r="A376" s="77"/>
      <c r="B376" s="20">
        <v>2014</v>
      </c>
      <c r="C376" s="65">
        <v>8317</v>
      </c>
      <c r="D376" s="20">
        <v>2</v>
      </c>
      <c r="E376" s="20">
        <v>5000</v>
      </c>
      <c r="F376" s="20">
        <v>5100</v>
      </c>
      <c r="G376" s="20">
        <v>515</v>
      </c>
      <c r="H376" s="20">
        <v>24</v>
      </c>
      <c r="I376" s="66" t="s">
        <v>279</v>
      </c>
      <c r="J376" s="67">
        <v>0</v>
      </c>
      <c r="K376" s="67">
        <v>0</v>
      </c>
      <c r="L376" s="68">
        <v>0</v>
      </c>
      <c r="M376" s="67">
        <v>0</v>
      </c>
      <c r="N376" s="67">
        <v>0</v>
      </c>
      <c r="O376" s="68">
        <v>0</v>
      </c>
      <c r="P376" s="68">
        <v>0</v>
      </c>
      <c r="Q376" s="71">
        <v>0</v>
      </c>
      <c r="R376" s="71">
        <v>0</v>
      </c>
      <c r="S376" s="71">
        <v>0</v>
      </c>
      <c r="T376" s="71">
        <v>0</v>
      </c>
      <c r="U376" s="71">
        <v>0</v>
      </c>
      <c r="V376" s="71">
        <v>0</v>
      </c>
      <c r="W376" s="67">
        <v>0</v>
      </c>
      <c r="X376" s="67">
        <v>0</v>
      </c>
      <c r="Y376" s="68">
        <v>0</v>
      </c>
      <c r="Z376" s="67">
        <v>0</v>
      </c>
      <c r="AA376" s="67">
        <v>0</v>
      </c>
      <c r="AB376" s="68">
        <v>0</v>
      </c>
      <c r="AC376" s="68">
        <f t="shared" si="1167"/>
        <v>0</v>
      </c>
      <c r="AD376" s="67">
        <f t="shared" si="1168"/>
        <v>0</v>
      </c>
      <c r="AE376" s="67">
        <f t="shared" si="1169"/>
        <v>0</v>
      </c>
      <c r="AF376" s="68">
        <f t="shared" si="1170"/>
        <v>0</v>
      </c>
      <c r="AG376" s="67" t="e">
        <f>M376+#REF!-V376</f>
        <v>#REF!</v>
      </c>
      <c r="AH376" s="67" t="e">
        <f>N376+S376-#REF!</f>
        <v>#REF!</v>
      </c>
      <c r="AI376" s="68" t="e">
        <f t="shared" si="1171"/>
        <v>#REF!</v>
      </c>
      <c r="AJ376" s="68" t="e">
        <f t="shared" si="1172"/>
        <v>#REF!</v>
      </c>
      <c r="AK376" s="71">
        <v>0</v>
      </c>
      <c r="AL376" s="71">
        <v>0</v>
      </c>
      <c r="AM376" s="68">
        <v>0</v>
      </c>
      <c r="AN376" s="71">
        <v>0</v>
      </c>
      <c r="AO376" s="71">
        <v>0</v>
      </c>
      <c r="AP376" s="68">
        <v>0</v>
      </c>
      <c r="AQ376" s="68">
        <v>0</v>
      </c>
      <c r="AR376" s="71">
        <v>0</v>
      </c>
      <c r="AS376" s="71">
        <v>0</v>
      </c>
      <c r="AT376" s="68">
        <v>0</v>
      </c>
      <c r="AU376" s="71">
        <v>0</v>
      </c>
      <c r="AV376" s="71">
        <v>0</v>
      </c>
      <c r="AW376" s="68">
        <v>0</v>
      </c>
      <c r="AX376" s="68">
        <v>0</v>
      </c>
      <c r="AY376" s="71">
        <v>0</v>
      </c>
      <c r="AZ376" s="71">
        <v>0</v>
      </c>
      <c r="BA376" s="68">
        <v>0</v>
      </c>
      <c r="BB376" s="71">
        <v>0</v>
      </c>
      <c r="BC376" s="71">
        <v>0</v>
      </c>
      <c r="BD376" s="68">
        <v>0</v>
      </c>
      <c r="BE376" s="68">
        <v>0</v>
      </c>
      <c r="BF376" s="67">
        <f t="shared" si="1182"/>
        <v>0</v>
      </c>
      <c r="BG376" s="67">
        <f t="shared" si="1182"/>
        <v>0</v>
      </c>
      <c r="BH376" s="68">
        <f t="shared" si="1183"/>
        <v>0</v>
      </c>
      <c r="BI376" s="67" t="e">
        <f t="shared" si="1184"/>
        <v>#REF!</v>
      </c>
      <c r="BJ376" s="67" t="e">
        <f t="shared" si="1184"/>
        <v>#REF!</v>
      </c>
      <c r="BK376" s="68" t="e">
        <f t="shared" si="1185"/>
        <v>#REF!</v>
      </c>
      <c r="BL376" s="68" t="e">
        <f t="shared" si="1186"/>
        <v>#REF!</v>
      </c>
      <c r="BM376" s="305">
        <v>0</v>
      </c>
      <c r="BN376" s="305">
        <v>0</v>
      </c>
      <c r="BO376" s="306"/>
      <c r="BP376" s="306"/>
      <c r="BQ376" s="305">
        <v>0</v>
      </c>
      <c r="BR376" s="305">
        <v>0</v>
      </c>
      <c r="BS376" s="114" t="s">
        <v>208</v>
      </c>
      <c r="BT376" s="77"/>
    </row>
    <row r="377" spans="1:72" s="99" customFormat="1" hidden="1">
      <c r="A377" s="100"/>
      <c r="B377" s="59">
        <v>2014</v>
      </c>
      <c r="C377" s="60">
        <v>8317</v>
      </c>
      <c r="D377" s="59">
        <v>2</v>
      </c>
      <c r="E377" s="59">
        <v>5000</v>
      </c>
      <c r="F377" s="59">
        <v>5100</v>
      </c>
      <c r="G377" s="59">
        <v>519</v>
      </c>
      <c r="H377" s="59"/>
      <c r="I377" s="61" t="s">
        <v>164</v>
      </c>
      <c r="J377" s="62">
        <f>SUM(J378:J389)</f>
        <v>0</v>
      </c>
      <c r="K377" s="62">
        <f t="shared" ref="K377:P377" si="1187">SUM(K378:K389)</f>
        <v>0</v>
      </c>
      <c r="L377" s="62">
        <f t="shared" si="1187"/>
        <v>0</v>
      </c>
      <c r="M377" s="62">
        <f t="shared" si="1187"/>
        <v>0</v>
      </c>
      <c r="N377" s="62">
        <f t="shared" si="1187"/>
        <v>0</v>
      </c>
      <c r="O377" s="62">
        <f t="shared" si="1187"/>
        <v>0</v>
      </c>
      <c r="P377" s="62">
        <f t="shared" si="1187"/>
        <v>0</v>
      </c>
      <c r="Q377" s="62">
        <f>SUM(Q378:Q389)</f>
        <v>0</v>
      </c>
      <c r="R377" s="62">
        <f t="shared" ref="R377:S377" si="1188">SUM(R378:R389)</f>
        <v>0</v>
      </c>
      <c r="S377" s="62">
        <f t="shared" si="1188"/>
        <v>0</v>
      </c>
      <c r="T377" s="62">
        <f>SUM(T378:T389)</f>
        <v>0</v>
      </c>
      <c r="U377" s="62">
        <f t="shared" ref="U377:V377" si="1189">SUM(U378:U389)</f>
        <v>0</v>
      </c>
      <c r="V377" s="62">
        <f t="shared" si="1189"/>
        <v>0</v>
      </c>
      <c r="W377" s="62">
        <v>0</v>
      </c>
      <c r="X377" s="62">
        <v>0</v>
      </c>
      <c r="Y377" s="62">
        <v>0</v>
      </c>
      <c r="Z377" s="62">
        <v>0</v>
      </c>
      <c r="AA377" s="62">
        <v>0</v>
      </c>
      <c r="AB377" s="62">
        <v>0</v>
      </c>
      <c r="AC377" s="62">
        <f t="shared" ref="AC377" si="1190">SUM(AC378:AC389)</f>
        <v>0</v>
      </c>
      <c r="AD377" s="62">
        <f>SUM(AD378:AD389)</f>
        <v>0</v>
      </c>
      <c r="AE377" s="62">
        <f t="shared" ref="AE377:AJ377" si="1191">SUM(AE378:AE389)</f>
        <v>0</v>
      </c>
      <c r="AF377" s="62">
        <f t="shared" si="1191"/>
        <v>0</v>
      </c>
      <c r="AG377" s="62" t="e">
        <f t="shared" si="1191"/>
        <v>#REF!</v>
      </c>
      <c r="AH377" s="62" t="e">
        <f t="shared" si="1191"/>
        <v>#REF!</v>
      </c>
      <c r="AI377" s="62" t="e">
        <f t="shared" si="1191"/>
        <v>#REF!</v>
      </c>
      <c r="AJ377" s="62" t="e">
        <f t="shared" si="1191"/>
        <v>#REF!</v>
      </c>
      <c r="AK377" s="62">
        <f>SUM(AK378:AK389)</f>
        <v>0</v>
      </c>
      <c r="AL377" s="62">
        <f t="shared" ref="AL377:AQ377" si="1192">SUM(AL378:AL389)</f>
        <v>0</v>
      </c>
      <c r="AM377" s="62">
        <f t="shared" si="1192"/>
        <v>0</v>
      </c>
      <c r="AN377" s="62">
        <f t="shared" si="1192"/>
        <v>0</v>
      </c>
      <c r="AO377" s="62">
        <f t="shared" si="1192"/>
        <v>0</v>
      </c>
      <c r="AP377" s="62">
        <f t="shared" si="1192"/>
        <v>0</v>
      </c>
      <c r="AQ377" s="62">
        <f t="shared" si="1192"/>
        <v>0</v>
      </c>
      <c r="AR377" s="62">
        <f>SUM(AR378:AR389)</f>
        <v>0</v>
      </c>
      <c r="AS377" s="62">
        <f t="shared" ref="AS377:AX377" si="1193">SUM(AS378:AS389)</f>
        <v>0</v>
      </c>
      <c r="AT377" s="62">
        <f t="shared" si="1193"/>
        <v>0</v>
      </c>
      <c r="AU377" s="62">
        <f t="shared" si="1193"/>
        <v>0</v>
      </c>
      <c r="AV377" s="62">
        <f t="shared" si="1193"/>
        <v>0</v>
      </c>
      <c r="AW377" s="62">
        <f t="shared" si="1193"/>
        <v>0</v>
      </c>
      <c r="AX377" s="62">
        <f t="shared" si="1193"/>
        <v>0</v>
      </c>
      <c r="AY377" s="62">
        <f>SUM(AY378:AY389)</f>
        <v>0</v>
      </c>
      <c r="AZ377" s="62">
        <f t="shared" ref="AZ377:BE377" si="1194">SUM(AZ378:AZ389)</f>
        <v>0</v>
      </c>
      <c r="BA377" s="62">
        <f t="shared" si="1194"/>
        <v>0</v>
      </c>
      <c r="BB377" s="62">
        <f t="shared" si="1194"/>
        <v>0</v>
      </c>
      <c r="BC377" s="62">
        <f t="shared" si="1194"/>
        <v>0</v>
      </c>
      <c r="BD377" s="62">
        <f t="shared" si="1194"/>
        <v>0</v>
      </c>
      <c r="BE377" s="62">
        <f t="shared" si="1194"/>
        <v>0</v>
      </c>
      <c r="BF377" s="62">
        <f>SUM(BF378:BF389)</f>
        <v>0</v>
      </c>
      <c r="BG377" s="62">
        <f t="shared" ref="BG377:BK377" si="1195">SUM(BG378:BG389)</f>
        <v>0</v>
      </c>
      <c r="BH377" s="62">
        <f t="shared" si="1195"/>
        <v>0</v>
      </c>
      <c r="BI377" s="62" t="e">
        <f t="shared" si="1195"/>
        <v>#REF!</v>
      </c>
      <c r="BJ377" s="62" t="e">
        <f t="shared" si="1195"/>
        <v>#REF!</v>
      </c>
      <c r="BK377" s="62" t="e">
        <f t="shared" si="1195"/>
        <v>#REF!</v>
      </c>
      <c r="BL377" s="62" t="e">
        <f t="shared" si="1186"/>
        <v>#REF!</v>
      </c>
      <c r="BM377" s="304"/>
      <c r="BN377" s="304"/>
      <c r="BO377" s="304"/>
      <c r="BP377" s="304"/>
      <c r="BQ377" s="304"/>
      <c r="BR377" s="304"/>
      <c r="BS377" s="64"/>
      <c r="BT377" s="100"/>
    </row>
    <row r="378" spans="1:72" s="46" customFormat="1" ht="36.75" hidden="1" customHeight="1">
      <c r="A378" s="77"/>
      <c r="B378" s="104">
        <v>2014</v>
      </c>
      <c r="C378" s="105">
        <v>8317</v>
      </c>
      <c r="D378" s="104">
        <v>2</v>
      </c>
      <c r="E378" s="104">
        <v>5000</v>
      </c>
      <c r="F378" s="104">
        <v>5100</v>
      </c>
      <c r="G378" s="104">
        <v>519</v>
      </c>
      <c r="H378" s="104">
        <v>1</v>
      </c>
      <c r="I378" s="118" t="s">
        <v>280</v>
      </c>
      <c r="J378" s="67">
        <v>0</v>
      </c>
      <c r="K378" s="67">
        <v>0</v>
      </c>
      <c r="L378" s="68">
        <f t="shared" ref="L378:L389" si="1196">J378+K378</f>
        <v>0</v>
      </c>
      <c r="M378" s="67">
        <v>0</v>
      </c>
      <c r="N378" s="67">
        <v>0</v>
      </c>
      <c r="O378" s="68">
        <f t="shared" ref="O378:O389" si="1197">+M378+N378</f>
        <v>0</v>
      </c>
      <c r="P378" s="68">
        <f t="shared" ref="P378:P389" si="1198">+L378+O378</f>
        <v>0</v>
      </c>
      <c r="Q378" s="71">
        <v>0</v>
      </c>
      <c r="R378" s="71">
        <v>0</v>
      </c>
      <c r="S378" s="71">
        <v>0</v>
      </c>
      <c r="T378" s="71">
        <v>0</v>
      </c>
      <c r="U378" s="71">
        <v>0</v>
      </c>
      <c r="V378" s="71">
        <v>0</v>
      </c>
      <c r="W378" s="67">
        <v>0</v>
      </c>
      <c r="X378" s="67">
        <v>0</v>
      </c>
      <c r="Y378" s="68">
        <v>0</v>
      </c>
      <c r="Z378" s="67">
        <v>0</v>
      </c>
      <c r="AA378" s="67">
        <v>0</v>
      </c>
      <c r="AB378" s="68">
        <v>0</v>
      </c>
      <c r="AC378" s="68">
        <f t="shared" ref="AC378:AC389" si="1199">+Y378+AB378</f>
        <v>0</v>
      </c>
      <c r="AD378" s="67">
        <f t="shared" ref="AD378:AD389" si="1200">J378+Q378-T378</f>
        <v>0</v>
      </c>
      <c r="AE378" s="67">
        <f t="shared" ref="AE378:AE389" si="1201">K378+R378-U378</f>
        <v>0</v>
      </c>
      <c r="AF378" s="68">
        <f t="shared" ref="AF378:AF389" si="1202">AD378+AE378</f>
        <v>0</v>
      </c>
      <c r="AG378" s="67" t="e">
        <f>M378+#REF!-V378</f>
        <v>#REF!</v>
      </c>
      <c r="AH378" s="67" t="e">
        <f>N378+S378-#REF!</f>
        <v>#REF!</v>
      </c>
      <c r="AI378" s="68" t="e">
        <f t="shared" ref="AI378:AI389" si="1203">+AG378+AH378</f>
        <v>#REF!</v>
      </c>
      <c r="AJ378" s="68" t="e">
        <f t="shared" ref="AJ378:AJ389" si="1204">+AF378+AI378</f>
        <v>#REF!</v>
      </c>
      <c r="AK378" s="71">
        <v>0</v>
      </c>
      <c r="AL378" s="71">
        <v>0</v>
      </c>
      <c r="AM378" s="68">
        <f t="shared" ref="AM378:AM389" si="1205">AK378+AL378</f>
        <v>0</v>
      </c>
      <c r="AN378" s="71">
        <v>0</v>
      </c>
      <c r="AO378" s="71">
        <v>0</v>
      </c>
      <c r="AP378" s="68">
        <f t="shared" ref="AP378:AP389" si="1206">+AN378+AO378</f>
        <v>0</v>
      </c>
      <c r="AQ378" s="68">
        <f t="shared" ref="AQ378:AQ389" si="1207">+AM378+AP378</f>
        <v>0</v>
      </c>
      <c r="AR378" s="71">
        <v>0</v>
      </c>
      <c r="AS378" s="71">
        <v>0</v>
      </c>
      <c r="AT378" s="68">
        <f t="shared" ref="AT378:AT389" si="1208">AR378+AS378</f>
        <v>0</v>
      </c>
      <c r="AU378" s="71">
        <v>0</v>
      </c>
      <c r="AV378" s="71">
        <v>0</v>
      </c>
      <c r="AW378" s="68">
        <f t="shared" ref="AW378:AW389" si="1209">+AU378+AV378</f>
        <v>0</v>
      </c>
      <c r="AX378" s="68">
        <f t="shared" ref="AX378:AX389" si="1210">+AT378+AW378</f>
        <v>0</v>
      </c>
      <c r="AY378" s="71">
        <v>0</v>
      </c>
      <c r="AZ378" s="71">
        <v>0</v>
      </c>
      <c r="BA378" s="68">
        <f t="shared" ref="BA378:BA389" si="1211">AY378+AZ378</f>
        <v>0</v>
      </c>
      <c r="BB378" s="71">
        <v>0</v>
      </c>
      <c r="BC378" s="71">
        <v>0</v>
      </c>
      <c r="BD378" s="68">
        <f t="shared" ref="BD378:BD389" si="1212">+BB378+BC378</f>
        <v>0</v>
      </c>
      <c r="BE378" s="68">
        <f t="shared" ref="BE378:BE389" si="1213">+BA378+BD378</f>
        <v>0</v>
      </c>
      <c r="BF378" s="67">
        <f t="shared" ref="BF378:BG389" si="1214">AD378-AK378-AR378-AY378</f>
        <v>0</v>
      </c>
      <c r="BG378" s="67">
        <f t="shared" si="1214"/>
        <v>0</v>
      </c>
      <c r="BH378" s="68">
        <f t="shared" ref="BH378:BH389" si="1215">BF378+BG378</f>
        <v>0</v>
      </c>
      <c r="BI378" s="67" t="e">
        <f t="shared" ref="BI378:BJ389" si="1216">AG378-AN378-AU378-BB378</f>
        <v>#REF!</v>
      </c>
      <c r="BJ378" s="67" t="e">
        <f t="shared" si="1216"/>
        <v>#REF!</v>
      </c>
      <c r="BK378" s="68" t="e">
        <f t="shared" ref="BK378:BK389" si="1217">+BI378+BJ378</f>
        <v>#REF!</v>
      </c>
      <c r="BL378" s="68" t="e">
        <f t="shared" si="1186"/>
        <v>#REF!</v>
      </c>
      <c r="BM378" s="305">
        <v>0</v>
      </c>
      <c r="BN378" s="305">
        <v>0</v>
      </c>
      <c r="BO378" s="306"/>
      <c r="BP378" s="306"/>
      <c r="BQ378" s="305">
        <v>0</v>
      </c>
      <c r="BR378" s="305">
        <v>0</v>
      </c>
      <c r="BS378" s="114" t="s">
        <v>208</v>
      </c>
      <c r="BT378" s="77"/>
    </row>
    <row r="379" spans="1:72" s="46" customFormat="1" ht="36.75" hidden="1" customHeight="1">
      <c r="A379" s="77"/>
      <c r="B379" s="104">
        <v>2014</v>
      </c>
      <c r="C379" s="105">
        <v>8317</v>
      </c>
      <c r="D379" s="104">
        <v>2</v>
      </c>
      <c r="E379" s="104">
        <v>5000</v>
      </c>
      <c r="F379" s="104">
        <v>5100</v>
      </c>
      <c r="G379" s="104">
        <v>519</v>
      </c>
      <c r="H379" s="104">
        <v>2</v>
      </c>
      <c r="I379" s="118" t="s">
        <v>281</v>
      </c>
      <c r="J379" s="67">
        <v>0</v>
      </c>
      <c r="K379" s="67">
        <v>0</v>
      </c>
      <c r="L379" s="68">
        <f t="shared" si="1196"/>
        <v>0</v>
      </c>
      <c r="M379" s="67">
        <v>0</v>
      </c>
      <c r="N379" s="67">
        <v>0</v>
      </c>
      <c r="O379" s="68">
        <f t="shared" si="1197"/>
        <v>0</v>
      </c>
      <c r="P379" s="68">
        <f t="shared" si="1198"/>
        <v>0</v>
      </c>
      <c r="Q379" s="71">
        <v>0</v>
      </c>
      <c r="R379" s="71">
        <v>0</v>
      </c>
      <c r="S379" s="71">
        <v>0</v>
      </c>
      <c r="T379" s="71">
        <v>0</v>
      </c>
      <c r="U379" s="71">
        <v>0</v>
      </c>
      <c r="V379" s="71">
        <v>0</v>
      </c>
      <c r="W379" s="67">
        <v>0</v>
      </c>
      <c r="X379" s="67">
        <v>0</v>
      </c>
      <c r="Y379" s="68">
        <v>0</v>
      </c>
      <c r="Z379" s="67">
        <v>0</v>
      </c>
      <c r="AA379" s="67">
        <v>0</v>
      </c>
      <c r="AB379" s="68">
        <v>0</v>
      </c>
      <c r="AC379" s="68">
        <f t="shared" si="1199"/>
        <v>0</v>
      </c>
      <c r="AD379" s="67">
        <f t="shared" si="1200"/>
        <v>0</v>
      </c>
      <c r="AE379" s="67">
        <f t="shared" si="1201"/>
        <v>0</v>
      </c>
      <c r="AF379" s="68">
        <f t="shared" si="1202"/>
        <v>0</v>
      </c>
      <c r="AG379" s="67" t="e">
        <f>M379+#REF!-V379</f>
        <v>#REF!</v>
      </c>
      <c r="AH379" s="67" t="e">
        <f>N379+S379-#REF!</f>
        <v>#REF!</v>
      </c>
      <c r="AI379" s="68" t="e">
        <f t="shared" si="1203"/>
        <v>#REF!</v>
      </c>
      <c r="AJ379" s="68" t="e">
        <f t="shared" si="1204"/>
        <v>#REF!</v>
      </c>
      <c r="AK379" s="71">
        <v>0</v>
      </c>
      <c r="AL379" s="71">
        <v>0</v>
      </c>
      <c r="AM379" s="68">
        <f t="shared" si="1205"/>
        <v>0</v>
      </c>
      <c r="AN379" s="71">
        <v>0</v>
      </c>
      <c r="AO379" s="71">
        <v>0</v>
      </c>
      <c r="AP379" s="68">
        <f t="shared" si="1206"/>
        <v>0</v>
      </c>
      <c r="AQ379" s="68">
        <f t="shared" si="1207"/>
        <v>0</v>
      </c>
      <c r="AR379" s="71">
        <v>0</v>
      </c>
      <c r="AS379" s="71">
        <v>0</v>
      </c>
      <c r="AT379" s="68">
        <f t="shared" si="1208"/>
        <v>0</v>
      </c>
      <c r="AU379" s="71">
        <v>0</v>
      </c>
      <c r="AV379" s="71">
        <v>0</v>
      </c>
      <c r="AW379" s="68">
        <f t="shared" si="1209"/>
        <v>0</v>
      </c>
      <c r="AX379" s="68">
        <f t="shared" si="1210"/>
        <v>0</v>
      </c>
      <c r="AY379" s="71">
        <v>0</v>
      </c>
      <c r="AZ379" s="71">
        <v>0</v>
      </c>
      <c r="BA379" s="68">
        <f t="shared" si="1211"/>
        <v>0</v>
      </c>
      <c r="BB379" s="71">
        <v>0</v>
      </c>
      <c r="BC379" s="71">
        <v>0</v>
      </c>
      <c r="BD379" s="68">
        <f t="shared" si="1212"/>
        <v>0</v>
      </c>
      <c r="BE379" s="68">
        <f t="shared" si="1213"/>
        <v>0</v>
      </c>
      <c r="BF379" s="67">
        <f t="shared" si="1214"/>
        <v>0</v>
      </c>
      <c r="BG379" s="67">
        <f t="shared" si="1214"/>
        <v>0</v>
      </c>
      <c r="BH379" s="68">
        <f t="shared" si="1215"/>
        <v>0</v>
      </c>
      <c r="BI379" s="67" t="e">
        <f t="shared" si="1216"/>
        <v>#REF!</v>
      </c>
      <c r="BJ379" s="67" t="e">
        <f t="shared" si="1216"/>
        <v>#REF!</v>
      </c>
      <c r="BK379" s="68" t="e">
        <f t="shared" si="1217"/>
        <v>#REF!</v>
      </c>
      <c r="BL379" s="68" t="e">
        <f t="shared" si="1186"/>
        <v>#REF!</v>
      </c>
      <c r="BM379" s="305">
        <v>0</v>
      </c>
      <c r="BN379" s="305">
        <v>0</v>
      </c>
      <c r="BO379" s="306"/>
      <c r="BP379" s="306"/>
      <c r="BQ379" s="305">
        <v>0</v>
      </c>
      <c r="BR379" s="305">
        <v>0</v>
      </c>
      <c r="BS379" s="114" t="s">
        <v>208</v>
      </c>
      <c r="BT379" s="77"/>
    </row>
    <row r="380" spans="1:72" s="46" customFormat="1" ht="36.75" hidden="1" customHeight="1">
      <c r="A380" s="77"/>
      <c r="B380" s="104">
        <v>2014</v>
      </c>
      <c r="C380" s="105">
        <v>8317</v>
      </c>
      <c r="D380" s="104">
        <v>2</v>
      </c>
      <c r="E380" s="104">
        <v>5000</v>
      </c>
      <c r="F380" s="104">
        <v>5100</v>
      </c>
      <c r="G380" s="104">
        <v>519</v>
      </c>
      <c r="H380" s="104">
        <v>3</v>
      </c>
      <c r="I380" s="118" t="s">
        <v>166</v>
      </c>
      <c r="J380" s="67">
        <v>0</v>
      </c>
      <c r="K380" s="67">
        <v>0</v>
      </c>
      <c r="L380" s="68">
        <f t="shared" si="1196"/>
        <v>0</v>
      </c>
      <c r="M380" s="67">
        <v>0</v>
      </c>
      <c r="N380" s="67">
        <v>0</v>
      </c>
      <c r="O380" s="68">
        <f t="shared" si="1197"/>
        <v>0</v>
      </c>
      <c r="P380" s="68">
        <f t="shared" si="1198"/>
        <v>0</v>
      </c>
      <c r="Q380" s="71">
        <v>0</v>
      </c>
      <c r="R380" s="71">
        <v>0</v>
      </c>
      <c r="S380" s="71">
        <v>0</v>
      </c>
      <c r="T380" s="71">
        <v>0</v>
      </c>
      <c r="U380" s="71">
        <v>0</v>
      </c>
      <c r="V380" s="71">
        <v>0</v>
      </c>
      <c r="W380" s="67">
        <v>0</v>
      </c>
      <c r="X380" s="67">
        <v>0</v>
      </c>
      <c r="Y380" s="68">
        <v>0</v>
      </c>
      <c r="Z380" s="67">
        <v>0</v>
      </c>
      <c r="AA380" s="67">
        <v>0</v>
      </c>
      <c r="AB380" s="68">
        <v>0</v>
      </c>
      <c r="AC380" s="68">
        <f t="shared" si="1199"/>
        <v>0</v>
      </c>
      <c r="AD380" s="67">
        <f t="shared" si="1200"/>
        <v>0</v>
      </c>
      <c r="AE380" s="67">
        <f t="shared" si="1201"/>
        <v>0</v>
      </c>
      <c r="AF380" s="68">
        <f t="shared" si="1202"/>
        <v>0</v>
      </c>
      <c r="AG380" s="67" t="e">
        <f>M380+#REF!-V380</f>
        <v>#REF!</v>
      </c>
      <c r="AH380" s="67" t="e">
        <f>N380+S380-#REF!</f>
        <v>#REF!</v>
      </c>
      <c r="AI380" s="68" t="e">
        <f t="shared" si="1203"/>
        <v>#REF!</v>
      </c>
      <c r="AJ380" s="68" t="e">
        <f t="shared" si="1204"/>
        <v>#REF!</v>
      </c>
      <c r="AK380" s="71">
        <v>0</v>
      </c>
      <c r="AL380" s="71">
        <v>0</v>
      </c>
      <c r="AM380" s="68">
        <f t="shared" si="1205"/>
        <v>0</v>
      </c>
      <c r="AN380" s="71">
        <v>0</v>
      </c>
      <c r="AO380" s="71">
        <v>0</v>
      </c>
      <c r="AP380" s="68">
        <f t="shared" si="1206"/>
        <v>0</v>
      </c>
      <c r="AQ380" s="68">
        <f t="shared" si="1207"/>
        <v>0</v>
      </c>
      <c r="AR380" s="71">
        <v>0</v>
      </c>
      <c r="AS380" s="71">
        <v>0</v>
      </c>
      <c r="AT380" s="68">
        <f t="shared" si="1208"/>
        <v>0</v>
      </c>
      <c r="AU380" s="71">
        <v>0</v>
      </c>
      <c r="AV380" s="71">
        <v>0</v>
      </c>
      <c r="AW380" s="68">
        <f t="shared" si="1209"/>
        <v>0</v>
      </c>
      <c r="AX380" s="68">
        <f t="shared" si="1210"/>
        <v>0</v>
      </c>
      <c r="AY380" s="71">
        <v>0</v>
      </c>
      <c r="AZ380" s="71">
        <v>0</v>
      </c>
      <c r="BA380" s="68">
        <f t="shared" si="1211"/>
        <v>0</v>
      </c>
      <c r="BB380" s="71">
        <v>0</v>
      </c>
      <c r="BC380" s="71">
        <v>0</v>
      </c>
      <c r="BD380" s="68">
        <f t="shared" si="1212"/>
        <v>0</v>
      </c>
      <c r="BE380" s="68">
        <f t="shared" si="1213"/>
        <v>0</v>
      </c>
      <c r="BF380" s="67">
        <f t="shared" si="1214"/>
        <v>0</v>
      </c>
      <c r="BG380" s="67">
        <f t="shared" si="1214"/>
        <v>0</v>
      </c>
      <c r="BH380" s="68">
        <f t="shared" si="1215"/>
        <v>0</v>
      </c>
      <c r="BI380" s="67" t="e">
        <f t="shared" si="1216"/>
        <v>#REF!</v>
      </c>
      <c r="BJ380" s="67" t="e">
        <f t="shared" si="1216"/>
        <v>#REF!</v>
      </c>
      <c r="BK380" s="68" t="e">
        <f t="shared" si="1217"/>
        <v>#REF!</v>
      </c>
      <c r="BL380" s="68" t="e">
        <f t="shared" si="1186"/>
        <v>#REF!</v>
      </c>
      <c r="BM380" s="305">
        <v>0</v>
      </c>
      <c r="BN380" s="305">
        <v>0</v>
      </c>
      <c r="BO380" s="306"/>
      <c r="BP380" s="306"/>
      <c r="BQ380" s="305">
        <v>0</v>
      </c>
      <c r="BR380" s="305">
        <v>0</v>
      </c>
      <c r="BS380" s="114" t="s">
        <v>208</v>
      </c>
      <c r="BT380" s="77"/>
    </row>
    <row r="381" spans="1:72" s="46" customFormat="1" ht="36.75" hidden="1" customHeight="1">
      <c r="A381" s="77"/>
      <c r="B381" s="104">
        <v>2014</v>
      </c>
      <c r="C381" s="105">
        <v>8317</v>
      </c>
      <c r="D381" s="104">
        <v>2</v>
      </c>
      <c r="E381" s="104">
        <v>5000</v>
      </c>
      <c r="F381" s="104">
        <v>5100</v>
      </c>
      <c r="G381" s="104">
        <v>519</v>
      </c>
      <c r="H381" s="104">
        <v>4</v>
      </c>
      <c r="I381" s="118" t="s">
        <v>282</v>
      </c>
      <c r="J381" s="67">
        <v>0</v>
      </c>
      <c r="K381" s="67">
        <v>0</v>
      </c>
      <c r="L381" s="68">
        <f t="shared" si="1196"/>
        <v>0</v>
      </c>
      <c r="M381" s="67">
        <v>0</v>
      </c>
      <c r="N381" s="67">
        <v>0</v>
      </c>
      <c r="O381" s="68">
        <f t="shared" si="1197"/>
        <v>0</v>
      </c>
      <c r="P381" s="68">
        <f t="shared" si="1198"/>
        <v>0</v>
      </c>
      <c r="Q381" s="71">
        <v>0</v>
      </c>
      <c r="R381" s="71">
        <v>0</v>
      </c>
      <c r="S381" s="71">
        <v>0</v>
      </c>
      <c r="T381" s="71">
        <v>0</v>
      </c>
      <c r="U381" s="71">
        <v>0</v>
      </c>
      <c r="V381" s="71">
        <v>0</v>
      </c>
      <c r="W381" s="67">
        <v>0</v>
      </c>
      <c r="X381" s="67">
        <v>0</v>
      </c>
      <c r="Y381" s="68">
        <v>0</v>
      </c>
      <c r="Z381" s="67">
        <v>0</v>
      </c>
      <c r="AA381" s="67">
        <v>0</v>
      </c>
      <c r="AB381" s="68">
        <v>0</v>
      </c>
      <c r="AC381" s="68">
        <f t="shared" si="1199"/>
        <v>0</v>
      </c>
      <c r="AD381" s="67">
        <f t="shared" si="1200"/>
        <v>0</v>
      </c>
      <c r="AE381" s="67">
        <f t="shared" si="1201"/>
        <v>0</v>
      </c>
      <c r="AF381" s="68">
        <f t="shared" si="1202"/>
        <v>0</v>
      </c>
      <c r="AG381" s="67" t="e">
        <f>M381+#REF!-V381</f>
        <v>#REF!</v>
      </c>
      <c r="AH381" s="67" t="e">
        <f>N381+S381-#REF!</f>
        <v>#REF!</v>
      </c>
      <c r="AI381" s="68" t="e">
        <f t="shared" si="1203"/>
        <v>#REF!</v>
      </c>
      <c r="AJ381" s="68" t="e">
        <f t="shared" si="1204"/>
        <v>#REF!</v>
      </c>
      <c r="AK381" s="71">
        <v>0</v>
      </c>
      <c r="AL381" s="71">
        <v>0</v>
      </c>
      <c r="AM381" s="68">
        <f t="shared" si="1205"/>
        <v>0</v>
      </c>
      <c r="AN381" s="71">
        <v>0</v>
      </c>
      <c r="AO381" s="71">
        <v>0</v>
      </c>
      <c r="AP381" s="68">
        <f t="shared" si="1206"/>
        <v>0</v>
      </c>
      <c r="AQ381" s="68">
        <f t="shared" si="1207"/>
        <v>0</v>
      </c>
      <c r="AR381" s="71">
        <v>0</v>
      </c>
      <c r="AS381" s="71">
        <v>0</v>
      </c>
      <c r="AT381" s="68">
        <f t="shared" si="1208"/>
        <v>0</v>
      </c>
      <c r="AU381" s="71">
        <v>0</v>
      </c>
      <c r="AV381" s="71">
        <v>0</v>
      </c>
      <c r="AW381" s="68">
        <f t="shared" si="1209"/>
        <v>0</v>
      </c>
      <c r="AX381" s="68">
        <f t="shared" si="1210"/>
        <v>0</v>
      </c>
      <c r="AY381" s="71">
        <v>0</v>
      </c>
      <c r="AZ381" s="71">
        <v>0</v>
      </c>
      <c r="BA381" s="68">
        <f t="shared" si="1211"/>
        <v>0</v>
      </c>
      <c r="BB381" s="71">
        <v>0</v>
      </c>
      <c r="BC381" s="71">
        <v>0</v>
      </c>
      <c r="BD381" s="68">
        <f t="shared" si="1212"/>
        <v>0</v>
      </c>
      <c r="BE381" s="68">
        <f t="shared" si="1213"/>
        <v>0</v>
      </c>
      <c r="BF381" s="67">
        <f t="shared" si="1214"/>
        <v>0</v>
      </c>
      <c r="BG381" s="67">
        <f t="shared" si="1214"/>
        <v>0</v>
      </c>
      <c r="BH381" s="68">
        <f t="shared" si="1215"/>
        <v>0</v>
      </c>
      <c r="BI381" s="67" t="e">
        <f t="shared" si="1216"/>
        <v>#REF!</v>
      </c>
      <c r="BJ381" s="67" t="e">
        <f t="shared" si="1216"/>
        <v>#REF!</v>
      </c>
      <c r="BK381" s="68" t="e">
        <f t="shared" si="1217"/>
        <v>#REF!</v>
      </c>
      <c r="BL381" s="68" t="e">
        <f t="shared" si="1186"/>
        <v>#REF!</v>
      </c>
      <c r="BM381" s="305">
        <v>0</v>
      </c>
      <c r="BN381" s="305">
        <v>0</v>
      </c>
      <c r="BO381" s="306"/>
      <c r="BP381" s="306"/>
      <c r="BQ381" s="305">
        <v>0</v>
      </c>
      <c r="BR381" s="305">
        <v>0</v>
      </c>
      <c r="BS381" s="114" t="s">
        <v>208</v>
      </c>
      <c r="BT381" s="77"/>
    </row>
    <row r="382" spans="1:72" s="46" customFormat="1" ht="36.75" hidden="1" customHeight="1">
      <c r="A382" s="77"/>
      <c r="B382" s="104">
        <v>2014</v>
      </c>
      <c r="C382" s="105">
        <v>8317</v>
      </c>
      <c r="D382" s="104">
        <v>2</v>
      </c>
      <c r="E382" s="104">
        <v>5000</v>
      </c>
      <c r="F382" s="104">
        <v>5100</v>
      </c>
      <c r="G382" s="104">
        <v>519</v>
      </c>
      <c r="H382" s="104">
        <v>5</v>
      </c>
      <c r="I382" s="118" t="s">
        <v>283</v>
      </c>
      <c r="J382" s="67">
        <v>0</v>
      </c>
      <c r="K382" s="67">
        <v>0</v>
      </c>
      <c r="L382" s="68">
        <f t="shared" si="1196"/>
        <v>0</v>
      </c>
      <c r="M382" s="67">
        <v>0</v>
      </c>
      <c r="N382" s="67">
        <v>0</v>
      </c>
      <c r="O382" s="68">
        <f t="shared" si="1197"/>
        <v>0</v>
      </c>
      <c r="P382" s="68">
        <f t="shared" si="1198"/>
        <v>0</v>
      </c>
      <c r="Q382" s="71">
        <v>0</v>
      </c>
      <c r="R382" s="71">
        <v>0</v>
      </c>
      <c r="S382" s="71">
        <v>0</v>
      </c>
      <c r="T382" s="71">
        <v>0</v>
      </c>
      <c r="U382" s="71">
        <v>0</v>
      </c>
      <c r="V382" s="71">
        <v>0</v>
      </c>
      <c r="W382" s="67">
        <v>0</v>
      </c>
      <c r="X382" s="67">
        <v>0</v>
      </c>
      <c r="Y382" s="68">
        <v>0</v>
      </c>
      <c r="Z382" s="67">
        <v>0</v>
      </c>
      <c r="AA382" s="67">
        <v>0</v>
      </c>
      <c r="AB382" s="68">
        <v>0</v>
      </c>
      <c r="AC382" s="68">
        <f t="shared" si="1199"/>
        <v>0</v>
      </c>
      <c r="AD382" s="67">
        <f t="shared" si="1200"/>
        <v>0</v>
      </c>
      <c r="AE382" s="67">
        <f t="shared" si="1201"/>
        <v>0</v>
      </c>
      <c r="AF382" s="68">
        <f t="shared" si="1202"/>
        <v>0</v>
      </c>
      <c r="AG382" s="67" t="e">
        <f>M382+#REF!-V382</f>
        <v>#REF!</v>
      </c>
      <c r="AH382" s="67" t="e">
        <f>N382+S382-#REF!</f>
        <v>#REF!</v>
      </c>
      <c r="AI382" s="68" t="e">
        <f t="shared" si="1203"/>
        <v>#REF!</v>
      </c>
      <c r="AJ382" s="68" t="e">
        <f t="shared" si="1204"/>
        <v>#REF!</v>
      </c>
      <c r="AK382" s="71">
        <v>0</v>
      </c>
      <c r="AL382" s="71">
        <v>0</v>
      </c>
      <c r="AM382" s="68">
        <f t="shared" si="1205"/>
        <v>0</v>
      </c>
      <c r="AN382" s="71">
        <v>0</v>
      </c>
      <c r="AO382" s="71">
        <v>0</v>
      </c>
      <c r="AP382" s="68">
        <f t="shared" si="1206"/>
        <v>0</v>
      </c>
      <c r="AQ382" s="68">
        <f t="shared" si="1207"/>
        <v>0</v>
      </c>
      <c r="AR382" s="71">
        <v>0</v>
      </c>
      <c r="AS382" s="71">
        <v>0</v>
      </c>
      <c r="AT382" s="68">
        <f t="shared" si="1208"/>
        <v>0</v>
      </c>
      <c r="AU382" s="71">
        <v>0</v>
      </c>
      <c r="AV382" s="71">
        <v>0</v>
      </c>
      <c r="AW382" s="68">
        <f t="shared" si="1209"/>
        <v>0</v>
      </c>
      <c r="AX382" s="68">
        <f t="shared" si="1210"/>
        <v>0</v>
      </c>
      <c r="AY382" s="71">
        <v>0</v>
      </c>
      <c r="AZ382" s="71">
        <v>0</v>
      </c>
      <c r="BA382" s="68">
        <f t="shared" si="1211"/>
        <v>0</v>
      </c>
      <c r="BB382" s="71">
        <v>0</v>
      </c>
      <c r="BC382" s="71">
        <v>0</v>
      </c>
      <c r="BD382" s="68">
        <f t="shared" si="1212"/>
        <v>0</v>
      </c>
      <c r="BE382" s="68">
        <f t="shared" si="1213"/>
        <v>0</v>
      </c>
      <c r="BF382" s="67">
        <f t="shared" si="1214"/>
        <v>0</v>
      </c>
      <c r="BG382" s="67">
        <f t="shared" si="1214"/>
        <v>0</v>
      </c>
      <c r="BH382" s="68">
        <f t="shared" si="1215"/>
        <v>0</v>
      </c>
      <c r="BI382" s="67" t="e">
        <f t="shared" si="1216"/>
        <v>#REF!</v>
      </c>
      <c r="BJ382" s="67" t="e">
        <f t="shared" si="1216"/>
        <v>#REF!</v>
      </c>
      <c r="BK382" s="68" t="e">
        <f t="shared" si="1217"/>
        <v>#REF!</v>
      </c>
      <c r="BL382" s="68" t="e">
        <f t="shared" si="1186"/>
        <v>#REF!</v>
      </c>
      <c r="BM382" s="305">
        <v>0</v>
      </c>
      <c r="BN382" s="305">
        <v>0</v>
      </c>
      <c r="BO382" s="306"/>
      <c r="BP382" s="306"/>
      <c r="BQ382" s="305">
        <v>0</v>
      </c>
      <c r="BR382" s="305">
        <v>0</v>
      </c>
      <c r="BS382" s="114" t="s">
        <v>208</v>
      </c>
      <c r="BT382" s="77"/>
    </row>
    <row r="383" spans="1:72" s="46" customFormat="1" ht="36.75" hidden="1" customHeight="1">
      <c r="A383" s="77"/>
      <c r="B383" s="20">
        <v>2014</v>
      </c>
      <c r="C383" s="65">
        <v>8317</v>
      </c>
      <c r="D383" s="20">
        <v>2</v>
      </c>
      <c r="E383" s="20">
        <v>5000</v>
      </c>
      <c r="F383" s="20">
        <v>5100</v>
      </c>
      <c r="G383" s="20">
        <v>519</v>
      </c>
      <c r="H383" s="20">
        <v>6</v>
      </c>
      <c r="I383" s="118" t="s">
        <v>284</v>
      </c>
      <c r="J383" s="67">
        <v>0</v>
      </c>
      <c r="K383" s="67">
        <v>0</v>
      </c>
      <c r="L383" s="68">
        <f t="shared" si="1196"/>
        <v>0</v>
      </c>
      <c r="M383" s="67">
        <v>0</v>
      </c>
      <c r="N383" s="67">
        <v>0</v>
      </c>
      <c r="O383" s="68">
        <f t="shared" si="1197"/>
        <v>0</v>
      </c>
      <c r="P383" s="68">
        <f t="shared" si="1198"/>
        <v>0</v>
      </c>
      <c r="Q383" s="71">
        <v>0</v>
      </c>
      <c r="R383" s="71">
        <v>0</v>
      </c>
      <c r="S383" s="71">
        <v>0</v>
      </c>
      <c r="T383" s="71">
        <v>0</v>
      </c>
      <c r="U383" s="71">
        <v>0</v>
      </c>
      <c r="V383" s="71">
        <v>0</v>
      </c>
      <c r="W383" s="67">
        <v>0</v>
      </c>
      <c r="X383" s="67">
        <v>0</v>
      </c>
      <c r="Y383" s="68">
        <v>0</v>
      </c>
      <c r="Z383" s="67">
        <v>0</v>
      </c>
      <c r="AA383" s="67">
        <v>0</v>
      </c>
      <c r="AB383" s="68">
        <v>0</v>
      </c>
      <c r="AC383" s="68">
        <f t="shared" si="1199"/>
        <v>0</v>
      </c>
      <c r="AD383" s="67">
        <f t="shared" si="1200"/>
        <v>0</v>
      </c>
      <c r="AE383" s="67">
        <f t="shared" si="1201"/>
        <v>0</v>
      </c>
      <c r="AF383" s="68">
        <f t="shared" si="1202"/>
        <v>0</v>
      </c>
      <c r="AG383" s="67" t="e">
        <f>M383+#REF!-V383</f>
        <v>#REF!</v>
      </c>
      <c r="AH383" s="67" t="e">
        <f>N383+S383-#REF!</f>
        <v>#REF!</v>
      </c>
      <c r="AI383" s="68" t="e">
        <f t="shared" si="1203"/>
        <v>#REF!</v>
      </c>
      <c r="AJ383" s="68" t="e">
        <f t="shared" si="1204"/>
        <v>#REF!</v>
      </c>
      <c r="AK383" s="71">
        <v>0</v>
      </c>
      <c r="AL383" s="71">
        <v>0</v>
      </c>
      <c r="AM383" s="68">
        <f t="shared" si="1205"/>
        <v>0</v>
      </c>
      <c r="AN383" s="71">
        <v>0</v>
      </c>
      <c r="AO383" s="71">
        <v>0</v>
      </c>
      <c r="AP383" s="68">
        <f t="shared" si="1206"/>
        <v>0</v>
      </c>
      <c r="AQ383" s="68">
        <f t="shared" si="1207"/>
        <v>0</v>
      </c>
      <c r="AR383" s="71">
        <v>0</v>
      </c>
      <c r="AS383" s="71">
        <v>0</v>
      </c>
      <c r="AT383" s="68">
        <f t="shared" si="1208"/>
        <v>0</v>
      </c>
      <c r="AU383" s="71">
        <v>0</v>
      </c>
      <c r="AV383" s="71">
        <v>0</v>
      </c>
      <c r="AW383" s="68">
        <f t="shared" si="1209"/>
        <v>0</v>
      </c>
      <c r="AX383" s="68">
        <f t="shared" si="1210"/>
        <v>0</v>
      </c>
      <c r="AY383" s="71">
        <v>0</v>
      </c>
      <c r="AZ383" s="71">
        <v>0</v>
      </c>
      <c r="BA383" s="68">
        <f t="shared" si="1211"/>
        <v>0</v>
      </c>
      <c r="BB383" s="71">
        <v>0</v>
      </c>
      <c r="BC383" s="71">
        <v>0</v>
      </c>
      <c r="BD383" s="68">
        <f t="shared" si="1212"/>
        <v>0</v>
      </c>
      <c r="BE383" s="68">
        <f t="shared" si="1213"/>
        <v>0</v>
      </c>
      <c r="BF383" s="67">
        <f t="shared" si="1214"/>
        <v>0</v>
      </c>
      <c r="BG383" s="67">
        <f t="shared" si="1214"/>
        <v>0</v>
      </c>
      <c r="BH383" s="68">
        <f t="shared" si="1215"/>
        <v>0</v>
      </c>
      <c r="BI383" s="67" t="e">
        <f t="shared" si="1216"/>
        <v>#REF!</v>
      </c>
      <c r="BJ383" s="67" t="e">
        <f t="shared" si="1216"/>
        <v>#REF!</v>
      </c>
      <c r="BK383" s="68" t="e">
        <f t="shared" si="1217"/>
        <v>#REF!</v>
      </c>
      <c r="BL383" s="68" t="e">
        <f t="shared" si="1186"/>
        <v>#REF!</v>
      </c>
      <c r="BM383" s="305">
        <v>0</v>
      </c>
      <c r="BN383" s="305">
        <v>0</v>
      </c>
      <c r="BO383" s="306"/>
      <c r="BP383" s="306"/>
      <c r="BQ383" s="305">
        <v>0</v>
      </c>
      <c r="BR383" s="305">
        <v>0</v>
      </c>
      <c r="BS383" s="114"/>
      <c r="BT383" s="77"/>
    </row>
    <row r="384" spans="1:72" s="46" customFormat="1" ht="36.75" hidden="1" customHeight="1">
      <c r="A384" s="77"/>
      <c r="B384" s="20">
        <v>2014</v>
      </c>
      <c r="C384" s="65">
        <v>8317</v>
      </c>
      <c r="D384" s="20">
        <v>2</v>
      </c>
      <c r="E384" s="20">
        <v>5000</v>
      </c>
      <c r="F384" s="20">
        <v>5100</v>
      </c>
      <c r="G384" s="20">
        <v>519</v>
      </c>
      <c r="H384" s="20">
        <v>7</v>
      </c>
      <c r="I384" s="118" t="s">
        <v>285</v>
      </c>
      <c r="J384" s="67">
        <v>0</v>
      </c>
      <c r="K384" s="67">
        <v>0</v>
      </c>
      <c r="L384" s="68">
        <f t="shared" si="1196"/>
        <v>0</v>
      </c>
      <c r="M384" s="67">
        <v>0</v>
      </c>
      <c r="N384" s="67">
        <v>0</v>
      </c>
      <c r="O384" s="68">
        <f t="shared" si="1197"/>
        <v>0</v>
      </c>
      <c r="P384" s="68">
        <f t="shared" si="1198"/>
        <v>0</v>
      </c>
      <c r="Q384" s="71">
        <v>0</v>
      </c>
      <c r="R384" s="71">
        <v>0</v>
      </c>
      <c r="S384" s="71">
        <v>0</v>
      </c>
      <c r="T384" s="71">
        <v>0</v>
      </c>
      <c r="U384" s="71">
        <v>0</v>
      </c>
      <c r="V384" s="71">
        <v>0</v>
      </c>
      <c r="W384" s="67">
        <v>0</v>
      </c>
      <c r="X384" s="67">
        <v>0</v>
      </c>
      <c r="Y384" s="68">
        <v>0</v>
      </c>
      <c r="Z384" s="67">
        <v>0</v>
      </c>
      <c r="AA384" s="67">
        <v>0</v>
      </c>
      <c r="AB384" s="68">
        <v>0</v>
      </c>
      <c r="AC384" s="68">
        <f t="shared" si="1199"/>
        <v>0</v>
      </c>
      <c r="AD384" s="67">
        <f t="shared" si="1200"/>
        <v>0</v>
      </c>
      <c r="AE384" s="67">
        <f t="shared" si="1201"/>
        <v>0</v>
      </c>
      <c r="AF384" s="68">
        <f t="shared" si="1202"/>
        <v>0</v>
      </c>
      <c r="AG384" s="67" t="e">
        <f>M384+#REF!-V384</f>
        <v>#REF!</v>
      </c>
      <c r="AH384" s="67" t="e">
        <f>N384+S384-#REF!</f>
        <v>#REF!</v>
      </c>
      <c r="AI384" s="68" t="e">
        <f t="shared" si="1203"/>
        <v>#REF!</v>
      </c>
      <c r="AJ384" s="68" t="e">
        <f t="shared" si="1204"/>
        <v>#REF!</v>
      </c>
      <c r="AK384" s="71">
        <v>0</v>
      </c>
      <c r="AL384" s="71">
        <v>0</v>
      </c>
      <c r="AM384" s="68">
        <f t="shared" si="1205"/>
        <v>0</v>
      </c>
      <c r="AN384" s="71">
        <v>0</v>
      </c>
      <c r="AO384" s="71">
        <v>0</v>
      </c>
      <c r="AP384" s="68">
        <f t="shared" si="1206"/>
        <v>0</v>
      </c>
      <c r="AQ384" s="68">
        <f t="shared" si="1207"/>
        <v>0</v>
      </c>
      <c r="AR384" s="71">
        <v>0</v>
      </c>
      <c r="AS384" s="71">
        <v>0</v>
      </c>
      <c r="AT384" s="68">
        <f t="shared" si="1208"/>
        <v>0</v>
      </c>
      <c r="AU384" s="71">
        <v>0</v>
      </c>
      <c r="AV384" s="71">
        <v>0</v>
      </c>
      <c r="AW384" s="68">
        <f t="shared" si="1209"/>
        <v>0</v>
      </c>
      <c r="AX384" s="68">
        <f t="shared" si="1210"/>
        <v>0</v>
      </c>
      <c r="AY384" s="71">
        <v>0</v>
      </c>
      <c r="AZ384" s="71">
        <v>0</v>
      </c>
      <c r="BA384" s="68">
        <f t="shared" si="1211"/>
        <v>0</v>
      </c>
      <c r="BB384" s="71">
        <v>0</v>
      </c>
      <c r="BC384" s="71">
        <v>0</v>
      </c>
      <c r="BD384" s="68">
        <f t="shared" si="1212"/>
        <v>0</v>
      </c>
      <c r="BE384" s="68">
        <f t="shared" si="1213"/>
        <v>0</v>
      </c>
      <c r="BF384" s="67">
        <f t="shared" si="1214"/>
        <v>0</v>
      </c>
      <c r="BG384" s="67">
        <f t="shared" si="1214"/>
        <v>0</v>
      </c>
      <c r="BH384" s="68">
        <f t="shared" si="1215"/>
        <v>0</v>
      </c>
      <c r="BI384" s="67" t="e">
        <f t="shared" si="1216"/>
        <v>#REF!</v>
      </c>
      <c r="BJ384" s="67" t="e">
        <f t="shared" si="1216"/>
        <v>#REF!</v>
      </c>
      <c r="BK384" s="68" t="e">
        <f t="shared" si="1217"/>
        <v>#REF!</v>
      </c>
      <c r="BL384" s="68" t="e">
        <f t="shared" si="1186"/>
        <v>#REF!</v>
      </c>
      <c r="BM384" s="305">
        <v>0</v>
      </c>
      <c r="BN384" s="305">
        <v>0</v>
      </c>
      <c r="BO384" s="306"/>
      <c r="BP384" s="306"/>
      <c r="BQ384" s="305">
        <v>0</v>
      </c>
      <c r="BR384" s="305">
        <v>0</v>
      </c>
      <c r="BS384" s="114" t="s">
        <v>208</v>
      </c>
      <c r="BT384" s="77"/>
    </row>
    <row r="385" spans="1:72" s="46" customFormat="1" ht="36.75" hidden="1" customHeight="1">
      <c r="A385" s="77"/>
      <c r="B385" s="20">
        <v>2014</v>
      </c>
      <c r="C385" s="65">
        <v>8317</v>
      </c>
      <c r="D385" s="20">
        <v>2</v>
      </c>
      <c r="E385" s="20">
        <v>5000</v>
      </c>
      <c r="F385" s="20">
        <v>5100</v>
      </c>
      <c r="G385" s="20">
        <v>519</v>
      </c>
      <c r="H385" s="20">
        <v>8</v>
      </c>
      <c r="I385" s="118" t="s">
        <v>286</v>
      </c>
      <c r="J385" s="67">
        <v>0</v>
      </c>
      <c r="K385" s="67">
        <v>0</v>
      </c>
      <c r="L385" s="68">
        <f t="shared" si="1196"/>
        <v>0</v>
      </c>
      <c r="M385" s="67">
        <v>0</v>
      </c>
      <c r="N385" s="67">
        <v>0</v>
      </c>
      <c r="O385" s="68">
        <f t="shared" si="1197"/>
        <v>0</v>
      </c>
      <c r="P385" s="68">
        <f t="shared" si="1198"/>
        <v>0</v>
      </c>
      <c r="Q385" s="71">
        <v>0</v>
      </c>
      <c r="R385" s="71">
        <v>0</v>
      </c>
      <c r="S385" s="71">
        <v>0</v>
      </c>
      <c r="T385" s="71">
        <v>0</v>
      </c>
      <c r="U385" s="71">
        <v>0</v>
      </c>
      <c r="V385" s="71">
        <v>0</v>
      </c>
      <c r="W385" s="67">
        <v>0</v>
      </c>
      <c r="X385" s="67">
        <v>0</v>
      </c>
      <c r="Y385" s="68">
        <v>0</v>
      </c>
      <c r="Z385" s="67">
        <v>0</v>
      </c>
      <c r="AA385" s="67">
        <v>0</v>
      </c>
      <c r="AB385" s="68">
        <v>0</v>
      </c>
      <c r="AC385" s="68">
        <f t="shared" si="1199"/>
        <v>0</v>
      </c>
      <c r="AD385" s="67">
        <f t="shared" si="1200"/>
        <v>0</v>
      </c>
      <c r="AE385" s="67">
        <f t="shared" si="1201"/>
        <v>0</v>
      </c>
      <c r="AF385" s="68">
        <f t="shared" si="1202"/>
        <v>0</v>
      </c>
      <c r="AG385" s="67" t="e">
        <f>M385+#REF!-V385</f>
        <v>#REF!</v>
      </c>
      <c r="AH385" s="67" t="e">
        <f>N385+S385-#REF!</f>
        <v>#REF!</v>
      </c>
      <c r="AI385" s="68" t="e">
        <f t="shared" si="1203"/>
        <v>#REF!</v>
      </c>
      <c r="AJ385" s="68" t="e">
        <f t="shared" si="1204"/>
        <v>#REF!</v>
      </c>
      <c r="AK385" s="71">
        <v>0</v>
      </c>
      <c r="AL385" s="71">
        <v>0</v>
      </c>
      <c r="AM385" s="68">
        <f t="shared" si="1205"/>
        <v>0</v>
      </c>
      <c r="AN385" s="71">
        <v>0</v>
      </c>
      <c r="AO385" s="71">
        <v>0</v>
      </c>
      <c r="AP385" s="68">
        <f t="shared" si="1206"/>
        <v>0</v>
      </c>
      <c r="AQ385" s="68">
        <f t="shared" si="1207"/>
        <v>0</v>
      </c>
      <c r="AR385" s="71">
        <v>0</v>
      </c>
      <c r="AS385" s="71">
        <v>0</v>
      </c>
      <c r="AT385" s="68">
        <f t="shared" si="1208"/>
        <v>0</v>
      </c>
      <c r="AU385" s="71">
        <v>0</v>
      </c>
      <c r="AV385" s="71">
        <v>0</v>
      </c>
      <c r="AW385" s="68">
        <f t="shared" si="1209"/>
        <v>0</v>
      </c>
      <c r="AX385" s="68">
        <f t="shared" si="1210"/>
        <v>0</v>
      </c>
      <c r="AY385" s="71">
        <v>0</v>
      </c>
      <c r="AZ385" s="71">
        <v>0</v>
      </c>
      <c r="BA385" s="68">
        <f t="shared" si="1211"/>
        <v>0</v>
      </c>
      <c r="BB385" s="71">
        <v>0</v>
      </c>
      <c r="BC385" s="71">
        <v>0</v>
      </c>
      <c r="BD385" s="68">
        <f t="shared" si="1212"/>
        <v>0</v>
      </c>
      <c r="BE385" s="68">
        <f t="shared" si="1213"/>
        <v>0</v>
      </c>
      <c r="BF385" s="67">
        <f t="shared" si="1214"/>
        <v>0</v>
      </c>
      <c r="BG385" s="67">
        <f t="shared" si="1214"/>
        <v>0</v>
      </c>
      <c r="BH385" s="68">
        <f t="shared" si="1215"/>
        <v>0</v>
      </c>
      <c r="BI385" s="67" t="e">
        <f t="shared" si="1216"/>
        <v>#REF!</v>
      </c>
      <c r="BJ385" s="67" t="e">
        <f t="shared" si="1216"/>
        <v>#REF!</v>
      </c>
      <c r="BK385" s="68" t="e">
        <f t="shared" si="1217"/>
        <v>#REF!</v>
      </c>
      <c r="BL385" s="68" t="e">
        <f t="shared" si="1186"/>
        <v>#REF!</v>
      </c>
      <c r="BM385" s="305">
        <v>0</v>
      </c>
      <c r="BN385" s="305">
        <v>0</v>
      </c>
      <c r="BO385" s="306"/>
      <c r="BP385" s="306"/>
      <c r="BQ385" s="305">
        <v>0</v>
      </c>
      <c r="BR385" s="305">
        <v>0</v>
      </c>
      <c r="BS385" s="114" t="s">
        <v>208</v>
      </c>
      <c r="BT385" s="77"/>
    </row>
    <row r="386" spans="1:72" s="46" customFormat="1" ht="36.75" hidden="1" customHeight="1">
      <c r="A386" s="77"/>
      <c r="B386" s="20">
        <v>2014</v>
      </c>
      <c r="C386" s="65">
        <v>8317</v>
      </c>
      <c r="D386" s="20">
        <v>2</v>
      </c>
      <c r="E386" s="20">
        <v>5000</v>
      </c>
      <c r="F386" s="20">
        <v>5100</v>
      </c>
      <c r="G386" s="20">
        <v>519</v>
      </c>
      <c r="H386" s="20">
        <v>9</v>
      </c>
      <c r="I386" s="118" t="s">
        <v>287</v>
      </c>
      <c r="J386" s="67">
        <v>0</v>
      </c>
      <c r="K386" s="67">
        <v>0</v>
      </c>
      <c r="L386" s="68">
        <f t="shared" si="1196"/>
        <v>0</v>
      </c>
      <c r="M386" s="67">
        <v>0</v>
      </c>
      <c r="N386" s="67">
        <v>0</v>
      </c>
      <c r="O386" s="68">
        <f t="shared" si="1197"/>
        <v>0</v>
      </c>
      <c r="P386" s="68">
        <f t="shared" si="1198"/>
        <v>0</v>
      </c>
      <c r="Q386" s="71">
        <v>0</v>
      </c>
      <c r="R386" s="71">
        <v>0</v>
      </c>
      <c r="S386" s="71">
        <v>0</v>
      </c>
      <c r="T386" s="71">
        <v>0</v>
      </c>
      <c r="U386" s="71">
        <v>0</v>
      </c>
      <c r="V386" s="71">
        <v>0</v>
      </c>
      <c r="W386" s="67">
        <v>0</v>
      </c>
      <c r="X386" s="67">
        <v>0</v>
      </c>
      <c r="Y386" s="68">
        <v>0</v>
      </c>
      <c r="Z386" s="67">
        <v>0</v>
      </c>
      <c r="AA386" s="67">
        <v>0</v>
      </c>
      <c r="AB386" s="68">
        <v>0</v>
      </c>
      <c r="AC386" s="68">
        <f t="shared" si="1199"/>
        <v>0</v>
      </c>
      <c r="AD386" s="67">
        <f t="shared" si="1200"/>
        <v>0</v>
      </c>
      <c r="AE386" s="67">
        <f t="shared" si="1201"/>
        <v>0</v>
      </c>
      <c r="AF386" s="68">
        <f t="shared" si="1202"/>
        <v>0</v>
      </c>
      <c r="AG386" s="67" t="e">
        <f>M386+#REF!-V386</f>
        <v>#REF!</v>
      </c>
      <c r="AH386" s="67" t="e">
        <f>N386+S386-#REF!</f>
        <v>#REF!</v>
      </c>
      <c r="AI386" s="68" t="e">
        <f t="shared" si="1203"/>
        <v>#REF!</v>
      </c>
      <c r="AJ386" s="68" t="e">
        <f t="shared" si="1204"/>
        <v>#REF!</v>
      </c>
      <c r="AK386" s="71">
        <v>0</v>
      </c>
      <c r="AL386" s="71">
        <v>0</v>
      </c>
      <c r="AM386" s="68">
        <f t="shared" si="1205"/>
        <v>0</v>
      </c>
      <c r="AN386" s="71">
        <v>0</v>
      </c>
      <c r="AO386" s="71">
        <v>0</v>
      </c>
      <c r="AP386" s="68">
        <f t="shared" si="1206"/>
        <v>0</v>
      </c>
      <c r="AQ386" s="68">
        <f t="shared" si="1207"/>
        <v>0</v>
      </c>
      <c r="AR386" s="71">
        <v>0</v>
      </c>
      <c r="AS386" s="71">
        <v>0</v>
      </c>
      <c r="AT386" s="68">
        <f t="shared" si="1208"/>
        <v>0</v>
      </c>
      <c r="AU386" s="71">
        <v>0</v>
      </c>
      <c r="AV386" s="71">
        <v>0</v>
      </c>
      <c r="AW386" s="68">
        <f t="shared" si="1209"/>
        <v>0</v>
      </c>
      <c r="AX386" s="68">
        <f t="shared" si="1210"/>
        <v>0</v>
      </c>
      <c r="AY386" s="71">
        <v>0</v>
      </c>
      <c r="AZ386" s="71">
        <v>0</v>
      </c>
      <c r="BA386" s="68">
        <f t="shared" si="1211"/>
        <v>0</v>
      </c>
      <c r="BB386" s="71">
        <v>0</v>
      </c>
      <c r="BC386" s="71">
        <v>0</v>
      </c>
      <c r="BD386" s="68">
        <f t="shared" si="1212"/>
        <v>0</v>
      </c>
      <c r="BE386" s="68">
        <f t="shared" si="1213"/>
        <v>0</v>
      </c>
      <c r="BF386" s="67">
        <f t="shared" si="1214"/>
        <v>0</v>
      </c>
      <c r="BG386" s="67">
        <f t="shared" si="1214"/>
        <v>0</v>
      </c>
      <c r="BH386" s="68">
        <f t="shared" si="1215"/>
        <v>0</v>
      </c>
      <c r="BI386" s="67" t="e">
        <f t="shared" si="1216"/>
        <v>#REF!</v>
      </c>
      <c r="BJ386" s="67" t="e">
        <f t="shared" si="1216"/>
        <v>#REF!</v>
      </c>
      <c r="BK386" s="68" t="e">
        <f t="shared" si="1217"/>
        <v>#REF!</v>
      </c>
      <c r="BL386" s="68" t="e">
        <f t="shared" si="1186"/>
        <v>#REF!</v>
      </c>
      <c r="BM386" s="305">
        <v>0</v>
      </c>
      <c r="BN386" s="305">
        <v>0</v>
      </c>
      <c r="BO386" s="306"/>
      <c r="BP386" s="306"/>
      <c r="BQ386" s="305">
        <v>0</v>
      </c>
      <c r="BR386" s="305">
        <v>0</v>
      </c>
      <c r="BS386" s="114" t="s">
        <v>208</v>
      </c>
      <c r="BT386" s="77"/>
    </row>
    <row r="387" spans="1:72" s="46" customFormat="1" ht="36.75" hidden="1" customHeight="1">
      <c r="A387" s="77"/>
      <c r="B387" s="20">
        <v>2014</v>
      </c>
      <c r="C387" s="65">
        <v>8317</v>
      </c>
      <c r="D387" s="20">
        <v>2</v>
      </c>
      <c r="E387" s="20">
        <v>5000</v>
      </c>
      <c r="F387" s="20">
        <v>5100</v>
      </c>
      <c r="G387" s="20">
        <v>519</v>
      </c>
      <c r="H387" s="20">
        <v>10</v>
      </c>
      <c r="I387" s="118" t="s">
        <v>288</v>
      </c>
      <c r="J387" s="67">
        <v>0</v>
      </c>
      <c r="K387" s="67">
        <v>0</v>
      </c>
      <c r="L387" s="68">
        <f t="shared" si="1196"/>
        <v>0</v>
      </c>
      <c r="M387" s="67">
        <v>0</v>
      </c>
      <c r="N387" s="67">
        <v>0</v>
      </c>
      <c r="O387" s="68">
        <f t="shared" si="1197"/>
        <v>0</v>
      </c>
      <c r="P387" s="68">
        <f t="shared" si="1198"/>
        <v>0</v>
      </c>
      <c r="Q387" s="71">
        <v>0</v>
      </c>
      <c r="R387" s="71">
        <v>0</v>
      </c>
      <c r="S387" s="71">
        <v>0</v>
      </c>
      <c r="T387" s="71">
        <v>0</v>
      </c>
      <c r="U387" s="71">
        <v>0</v>
      </c>
      <c r="V387" s="71">
        <v>0</v>
      </c>
      <c r="W387" s="67">
        <v>0</v>
      </c>
      <c r="X387" s="67">
        <v>0</v>
      </c>
      <c r="Y387" s="68">
        <v>0</v>
      </c>
      <c r="Z387" s="67">
        <v>0</v>
      </c>
      <c r="AA387" s="67">
        <v>0</v>
      </c>
      <c r="AB387" s="68">
        <v>0</v>
      </c>
      <c r="AC387" s="68">
        <f t="shared" si="1199"/>
        <v>0</v>
      </c>
      <c r="AD387" s="67">
        <f t="shared" si="1200"/>
        <v>0</v>
      </c>
      <c r="AE387" s="67">
        <f t="shared" si="1201"/>
        <v>0</v>
      </c>
      <c r="AF387" s="68">
        <f t="shared" si="1202"/>
        <v>0</v>
      </c>
      <c r="AG387" s="67" t="e">
        <f>M387+#REF!-V387</f>
        <v>#REF!</v>
      </c>
      <c r="AH387" s="67" t="e">
        <f>N387+S387-#REF!</f>
        <v>#REF!</v>
      </c>
      <c r="AI387" s="68" t="e">
        <f t="shared" si="1203"/>
        <v>#REF!</v>
      </c>
      <c r="AJ387" s="68" t="e">
        <f t="shared" si="1204"/>
        <v>#REF!</v>
      </c>
      <c r="AK387" s="71">
        <v>0</v>
      </c>
      <c r="AL387" s="71">
        <v>0</v>
      </c>
      <c r="AM387" s="68">
        <f t="shared" si="1205"/>
        <v>0</v>
      </c>
      <c r="AN387" s="71">
        <v>0</v>
      </c>
      <c r="AO387" s="71">
        <v>0</v>
      </c>
      <c r="AP387" s="68">
        <f t="shared" si="1206"/>
        <v>0</v>
      </c>
      <c r="AQ387" s="68">
        <f t="shared" si="1207"/>
        <v>0</v>
      </c>
      <c r="AR387" s="71">
        <v>0</v>
      </c>
      <c r="AS387" s="71">
        <v>0</v>
      </c>
      <c r="AT387" s="68">
        <f t="shared" si="1208"/>
        <v>0</v>
      </c>
      <c r="AU387" s="71">
        <v>0</v>
      </c>
      <c r="AV387" s="71">
        <v>0</v>
      </c>
      <c r="AW387" s="68">
        <f t="shared" si="1209"/>
        <v>0</v>
      </c>
      <c r="AX387" s="68">
        <f t="shared" si="1210"/>
        <v>0</v>
      </c>
      <c r="AY387" s="71">
        <v>0</v>
      </c>
      <c r="AZ387" s="71">
        <v>0</v>
      </c>
      <c r="BA387" s="68">
        <f t="shared" si="1211"/>
        <v>0</v>
      </c>
      <c r="BB387" s="71">
        <v>0</v>
      </c>
      <c r="BC387" s="71">
        <v>0</v>
      </c>
      <c r="BD387" s="68">
        <f t="shared" si="1212"/>
        <v>0</v>
      </c>
      <c r="BE387" s="68">
        <f t="shared" si="1213"/>
        <v>0</v>
      </c>
      <c r="BF387" s="67">
        <f t="shared" si="1214"/>
        <v>0</v>
      </c>
      <c r="BG387" s="67">
        <f t="shared" si="1214"/>
        <v>0</v>
      </c>
      <c r="BH387" s="68">
        <f t="shared" si="1215"/>
        <v>0</v>
      </c>
      <c r="BI387" s="67" t="e">
        <f t="shared" si="1216"/>
        <v>#REF!</v>
      </c>
      <c r="BJ387" s="67" t="e">
        <f t="shared" si="1216"/>
        <v>#REF!</v>
      </c>
      <c r="BK387" s="68" t="e">
        <f t="shared" si="1217"/>
        <v>#REF!</v>
      </c>
      <c r="BL387" s="68" t="e">
        <f t="shared" si="1186"/>
        <v>#REF!</v>
      </c>
      <c r="BM387" s="305">
        <v>0</v>
      </c>
      <c r="BN387" s="305">
        <v>0</v>
      </c>
      <c r="BO387" s="306"/>
      <c r="BP387" s="306"/>
      <c r="BQ387" s="305">
        <v>0</v>
      </c>
      <c r="BR387" s="305">
        <v>0</v>
      </c>
      <c r="BS387" s="114" t="s">
        <v>208</v>
      </c>
      <c r="BT387" s="77"/>
    </row>
    <row r="388" spans="1:72" s="46" customFormat="1" ht="36.75" hidden="1" customHeight="1">
      <c r="A388" s="77"/>
      <c r="B388" s="20">
        <v>2014</v>
      </c>
      <c r="C388" s="65">
        <v>8317</v>
      </c>
      <c r="D388" s="20">
        <v>2</v>
      </c>
      <c r="E388" s="20">
        <v>5000</v>
      </c>
      <c r="F388" s="20">
        <v>5100</v>
      </c>
      <c r="G388" s="20">
        <v>519</v>
      </c>
      <c r="H388" s="20">
        <v>11</v>
      </c>
      <c r="I388" s="66" t="s">
        <v>167</v>
      </c>
      <c r="J388" s="67">
        <v>0</v>
      </c>
      <c r="K388" s="67">
        <v>0</v>
      </c>
      <c r="L388" s="68">
        <f t="shared" si="1196"/>
        <v>0</v>
      </c>
      <c r="M388" s="67">
        <v>0</v>
      </c>
      <c r="N388" s="67">
        <v>0</v>
      </c>
      <c r="O388" s="68">
        <f t="shared" si="1197"/>
        <v>0</v>
      </c>
      <c r="P388" s="68">
        <f t="shared" si="1198"/>
        <v>0</v>
      </c>
      <c r="Q388" s="71">
        <v>0</v>
      </c>
      <c r="R388" s="71">
        <v>0</v>
      </c>
      <c r="S388" s="71">
        <v>0</v>
      </c>
      <c r="T388" s="71">
        <v>0</v>
      </c>
      <c r="U388" s="71">
        <v>0</v>
      </c>
      <c r="V388" s="71">
        <v>0</v>
      </c>
      <c r="W388" s="67">
        <v>0</v>
      </c>
      <c r="X388" s="67">
        <v>0</v>
      </c>
      <c r="Y388" s="68">
        <v>0</v>
      </c>
      <c r="Z388" s="67">
        <v>0</v>
      </c>
      <c r="AA388" s="67">
        <v>0</v>
      </c>
      <c r="AB388" s="68">
        <v>0</v>
      </c>
      <c r="AC388" s="68">
        <f t="shared" si="1199"/>
        <v>0</v>
      </c>
      <c r="AD388" s="67">
        <f t="shared" si="1200"/>
        <v>0</v>
      </c>
      <c r="AE388" s="67">
        <f t="shared" si="1201"/>
        <v>0</v>
      </c>
      <c r="AF388" s="68">
        <f t="shared" si="1202"/>
        <v>0</v>
      </c>
      <c r="AG388" s="67" t="e">
        <f>M388+#REF!-V388</f>
        <v>#REF!</v>
      </c>
      <c r="AH388" s="67" t="e">
        <f>N388+S388-#REF!</f>
        <v>#REF!</v>
      </c>
      <c r="AI388" s="68" t="e">
        <f t="shared" si="1203"/>
        <v>#REF!</v>
      </c>
      <c r="AJ388" s="68" t="e">
        <f t="shared" si="1204"/>
        <v>#REF!</v>
      </c>
      <c r="AK388" s="71">
        <v>0</v>
      </c>
      <c r="AL388" s="71">
        <v>0</v>
      </c>
      <c r="AM388" s="68">
        <f t="shared" si="1205"/>
        <v>0</v>
      </c>
      <c r="AN388" s="71">
        <v>0</v>
      </c>
      <c r="AO388" s="71">
        <v>0</v>
      </c>
      <c r="AP388" s="68">
        <f t="shared" si="1206"/>
        <v>0</v>
      </c>
      <c r="AQ388" s="68">
        <f t="shared" si="1207"/>
        <v>0</v>
      </c>
      <c r="AR388" s="71">
        <v>0</v>
      </c>
      <c r="AS388" s="71">
        <v>0</v>
      </c>
      <c r="AT388" s="68">
        <f t="shared" si="1208"/>
        <v>0</v>
      </c>
      <c r="AU388" s="71">
        <v>0</v>
      </c>
      <c r="AV388" s="71">
        <v>0</v>
      </c>
      <c r="AW388" s="68">
        <f t="shared" si="1209"/>
        <v>0</v>
      </c>
      <c r="AX388" s="68">
        <f t="shared" si="1210"/>
        <v>0</v>
      </c>
      <c r="AY388" s="71">
        <v>0</v>
      </c>
      <c r="AZ388" s="71">
        <v>0</v>
      </c>
      <c r="BA388" s="68">
        <f t="shared" si="1211"/>
        <v>0</v>
      </c>
      <c r="BB388" s="71">
        <v>0</v>
      </c>
      <c r="BC388" s="71">
        <v>0</v>
      </c>
      <c r="BD388" s="68">
        <f t="shared" si="1212"/>
        <v>0</v>
      </c>
      <c r="BE388" s="68">
        <f t="shared" si="1213"/>
        <v>0</v>
      </c>
      <c r="BF388" s="67">
        <f t="shared" si="1214"/>
        <v>0</v>
      </c>
      <c r="BG388" s="67">
        <f t="shared" si="1214"/>
        <v>0</v>
      </c>
      <c r="BH388" s="68">
        <f t="shared" si="1215"/>
        <v>0</v>
      </c>
      <c r="BI388" s="67" t="e">
        <f t="shared" si="1216"/>
        <v>#REF!</v>
      </c>
      <c r="BJ388" s="67" t="e">
        <f t="shared" si="1216"/>
        <v>#REF!</v>
      </c>
      <c r="BK388" s="68" t="e">
        <f t="shared" si="1217"/>
        <v>#REF!</v>
      </c>
      <c r="BL388" s="68" t="e">
        <f t="shared" si="1186"/>
        <v>#REF!</v>
      </c>
      <c r="BM388" s="305">
        <v>0</v>
      </c>
      <c r="BN388" s="305">
        <v>0</v>
      </c>
      <c r="BO388" s="306"/>
      <c r="BP388" s="306"/>
      <c r="BQ388" s="305">
        <v>0</v>
      </c>
      <c r="BR388" s="305">
        <v>0</v>
      </c>
      <c r="BS388" s="114" t="s">
        <v>208</v>
      </c>
      <c r="BT388" s="77"/>
    </row>
    <row r="389" spans="1:72" s="46" customFormat="1" ht="36.75" hidden="1" customHeight="1">
      <c r="A389" s="77"/>
      <c r="B389" s="20">
        <v>2014</v>
      </c>
      <c r="C389" s="65">
        <v>8317</v>
      </c>
      <c r="D389" s="20">
        <v>2</v>
      </c>
      <c r="E389" s="20">
        <v>5000</v>
      </c>
      <c r="F389" s="20">
        <v>5100</v>
      </c>
      <c r="G389" s="20">
        <v>519</v>
      </c>
      <c r="H389" s="20">
        <v>12</v>
      </c>
      <c r="I389" s="118" t="s">
        <v>165</v>
      </c>
      <c r="J389" s="67">
        <v>0</v>
      </c>
      <c r="K389" s="67">
        <v>0</v>
      </c>
      <c r="L389" s="68">
        <f t="shared" si="1196"/>
        <v>0</v>
      </c>
      <c r="M389" s="67">
        <v>0</v>
      </c>
      <c r="N389" s="67">
        <v>0</v>
      </c>
      <c r="O389" s="68">
        <f t="shared" si="1197"/>
        <v>0</v>
      </c>
      <c r="P389" s="68">
        <f t="shared" si="1198"/>
        <v>0</v>
      </c>
      <c r="Q389" s="71">
        <v>0</v>
      </c>
      <c r="R389" s="71">
        <v>0</v>
      </c>
      <c r="S389" s="71">
        <v>0</v>
      </c>
      <c r="T389" s="71">
        <v>0</v>
      </c>
      <c r="U389" s="71">
        <v>0</v>
      </c>
      <c r="V389" s="71">
        <v>0</v>
      </c>
      <c r="W389" s="67">
        <v>0</v>
      </c>
      <c r="X389" s="67">
        <v>0</v>
      </c>
      <c r="Y389" s="68">
        <v>0</v>
      </c>
      <c r="Z389" s="67">
        <v>0</v>
      </c>
      <c r="AA389" s="67">
        <v>0</v>
      </c>
      <c r="AB389" s="68">
        <v>0</v>
      </c>
      <c r="AC389" s="68">
        <f t="shared" si="1199"/>
        <v>0</v>
      </c>
      <c r="AD389" s="67">
        <f t="shared" si="1200"/>
        <v>0</v>
      </c>
      <c r="AE389" s="67">
        <f t="shared" si="1201"/>
        <v>0</v>
      </c>
      <c r="AF389" s="68">
        <f t="shared" si="1202"/>
        <v>0</v>
      </c>
      <c r="AG389" s="67" t="e">
        <f>M389+#REF!-V389</f>
        <v>#REF!</v>
      </c>
      <c r="AH389" s="67" t="e">
        <f>N389+S389-#REF!</f>
        <v>#REF!</v>
      </c>
      <c r="AI389" s="68" t="e">
        <f t="shared" si="1203"/>
        <v>#REF!</v>
      </c>
      <c r="AJ389" s="68" t="e">
        <f t="shared" si="1204"/>
        <v>#REF!</v>
      </c>
      <c r="AK389" s="71">
        <v>0</v>
      </c>
      <c r="AL389" s="71">
        <v>0</v>
      </c>
      <c r="AM389" s="68">
        <f t="shared" si="1205"/>
        <v>0</v>
      </c>
      <c r="AN389" s="71">
        <v>0</v>
      </c>
      <c r="AO389" s="71">
        <v>0</v>
      </c>
      <c r="AP389" s="68">
        <f t="shared" si="1206"/>
        <v>0</v>
      </c>
      <c r="AQ389" s="68">
        <f t="shared" si="1207"/>
        <v>0</v>
      </c>
      <c r="AR389" s="71">
        <v>0</v>
      </c>
      <c r="AS389" s="71">
        <v>0</v>
      </c>
      <c r="AT389" s="68">
        <f t="shared" si="1208"/>
        <v>0</v>
      </c>
      <c r="AU389" s="71">
        <v>0</v>
      </c>
      <c r="AV389" s="71">
        <v>0</v>
      </c>
      <c r="AW389" s="68">
        <f t="shared" si="1209"/>
        <v>0</v>
      </c>
      <c r="AX389" s="68">
        <f t="shared" si="1210"/>
        <v>0</v>
      </c>
      <c r="AY389" s="71">
        <v>0</v>
      </c>
      <c r="AZ389" s="71">
        <v>0</v>
      </c>
      <c r="BA389" s="68">
        <f t="shared" si="1211"/>
        <v>0</v>
      </c>
      <c r="BB389" s="71">
        <v>0</v>
      </c>
      <c r="BC389" s="71">
        <v>0</v>
      </c>
      <c r="BD389" s="68">
        <f t="shared" si="1212"/>
        <v>0</v>
      </c>
      <c r="BE389" s="68">
        <f t="shared" si="1213"/>
        <v>0</v>
      </c>
      <c r="BF389" s="67">
        <f t="shared" si="1214"/>
        <v>0</v>
      </c>
      <c r="BG389" s="67">
        <f t="shared" si="1214"/>
        <v>0</v>
      </c>
      <c r="BH389" s="68">
        <f t="shared" si="1215"/>
        <v>0</v>
      </c>
      <c r="BI389" s="67" t="e">
        <f t="shared" si="1216"/>
        <v>#REF!</v>
      </c>
      <c r="BJ389" s="67" t="e">
        <f t="shared" si="1216"/>
        <v>#REF!</v>
      </c>
      <c r="BK389" s="68" t="e">
        <f t="shared" si="1217"/>
        <v>#REF!</v>
      </c>
      <c r="BL389" s="68" t="e">
        <f t="shared" si="1186"/>
        <v>#REF!</v>
      </c>
      <c r="BM389" s="305">
        <v>0</v>
      </c>
      <c r="BN389" s="305">
        <v>0</v>
      </c>
      <c r="BO389" s="306"/>
      <c r="BP389" s="306"/>
      <c r="BQ389" s="305">
        <v>0</v>
      </c>
      <c r="BR389" s="305">
        <v>0</v>
      </c>
      <c r="BS389" s="114"/>
      <c r="BT389" s="77"/>
    </row>
    <row r="390" spans="1:72" s="78" customFormat="1" hidden="1">
      <c r="A390" s="77"/>
      <c r="B390" s="53">
        <v>2014</v>
      </c>
      <c r="C390" s="54">
        <v>8317</v>
      </c>
      <c r="D390" s="53">
        <v>2</v>
      </c>
      <c r="E390" s="53">
        <v>5000</v>
      </c>
      <c r="F390" s="53">
        <v>5200</v>
      </c>
      <c r="G390" s="53"/>
      <c r="H390" s="53"/>
      <c r="I390" s="55" t="s">
        <v>289</v>
      </c>
      <c r="J390" s="56">
        <f t="shared" ref="J390:P390" si="1218">J391+J397</f>
        <v>0</v>
      </c>
      <c r="K390" s="56">
        <f t="shared" si="1218"/>
        <v>0</v>
      </c>
      <c r="L390" s="56">
        <f t="shared" si="1218"/>
        <v>0</v>
      </c>
      <c r="M390" s="56">
        <f t="shared" si="1218"/>
        <v>0</v>
      </c>
      <c r="N390" s="56">
        <f t="shared" si="1218"/>
        <v>0</v>
      </c>
      <c r="O390" s="56">
        <f t="shared" si="1218"/>
        <v>0</v>
      </c>
      <c r="P390" s="56">
        <f t="shared" si="1218"/>
        <v>0</v>
      </c>
      <c r="Q390" s="56">
        <f t="shared" ref="Q390:S390" si="1219">Q391+Q397</f>
        <v>0</v>
      </c>
      <c r="R390" s="56">
        <f t="shared" si="1219"/>
        <v>0</v>
      </c>
      <c r="S390" s="56">
        <f t="shared" si="1219"/>
        <v>0</v>
      </c>
      <c r="T390" s="56">
        <f t="shared" ref="T390:AC390" si="1220">T391+T397</f>
        <v>0</v>
      </c>
      <c r="U390" s="56">
        <f t="shared" si="1220"/>
        <v>0</v>
      </c>
      <c r="V390" s="56">
        <f t="shared" si="1220"/>
        <v>0</v>
      </c>
      <c r="W390" s="56">
        <v>0</v>
      </c>
      <c r="X390" s="56">
        <v>0</v>
      </c>
      <c r="Y390" s="56">
        <v>0</v>
      </c>
      <c r="Z390" s="56">
        <v>0</v>
      </c>
      <c r="AA390" s="56">
        <v>0</v>
      </c>
      <c r="AB390" s="56">
        <v>0</v>
      </c>
      <c r="AC390" s="56">
        <f t="shared" si="1220"/>
        <v>0</v>
      </c>
      <c r="AD390" s="56">
        <f t="shared" ref="AD390:BK390" si="1221">AD391+AD397</f>
        <v>0</v>
      </c>
      <c r="AE390" s="56">
        <f t="shared" si="1221"/>
        <v>0</v>
      </c>
      <c r="AF390" s="56">
        <f t="shared" si="1221"/>
        <v>0</v>
      </c>
      <c r="AG390" s="56" t="e">
        <f t="shared" si="1221"/>
        <v>#REF!</v>
      </c>
      <c r="AH390" s="56" t="e">
        <f t="shared" si="1221"/>
        <v>#REF!</v>
      </c>
      <c r="AI390" s="56" t="e">
        <f t="shared" si="1221"/>
        <v>#REF!</v>
      </c>
      <c r="AJ390" s="56" t="e">
        <f t="shared" si="1221"/>
        <v>#REF!</v>
      </c>
      <c r="AK390" s="56">
        <f t="shared" si="1221"/>
        <v>0</v>
      </c>
      <c r="AL390" s="56">
        <f t="shared" si="1221"/>
        <v>0</v>
      </c>
      <c r="AM390" s="56">
        <f t="shared" si="1221"/>
        <v>0</v>
      </c>
      <c r="AN390" s="56">
        <f t="shared" si="1221"/>
        <v>0</v>
      </c>
      <c r="AO390" s="56">
        <f t="shared" si="1221"/>
        <v>0</v>
      </c>
      <c r="AP390" s="56">
        <f t="shared" si="1221"/>
        <v>0</v>
      </c>
      <c r="AQ390" s="56">
        <f t="shared" si="1221"/>
        <v>0</v>
      </c>
      <c r="AR390" s="56">
        <f t="shared" si="1221"/>
        <v>0</v>
      </c>
      <c r="AS390" s="56">
        <f t="shared" si="1221"/>
        <v>0</v>
      </c>
      <c r="AT390" s="56">
        <f t="shared" si="1221"/>
        <v>0</v>
      </c>
      <c r="AU390" s="56">
        <f t="shared" si="1221"/>
        <v>0</v>
      </c>
      <c r="AV390" s="56">
        <f t="shared" si="1221"/>
        <v>0</v>
      </c>
      <c r="AW390" s="56">
        <f t="shared" si="1221"/>
        <v>0</v>
      </c>
      <c r="AX390" s="56">
        <f t="shared" si="1221"/>
        <v>0</v>
      </c>
      <c r="AY390" s="56">
        <f t="shared" si="1221"/>
        <v>0</v>
      </c>
      <c r="AZ390" s="56">
        <f t="shared" si="1221"/>
        <v>0</v>
      </c>
      <c r="BA390" s="56">
        <f t="shared" si="1221"/>
        <v>0</v>
      </c>
      <c r="BB390" s="56">
        <f t="shared" si="1221"/>
        <v>0</v>
      </c>
      <c r="BC390" s="56">
        <f t="shared" si="1221"/>
        <v>0</v>
      </c>
      <c r="BD390" s="56">
        <f t="shared" si="1221"/>
        <v>0</v>
      </c>
      <c r="BE390" s="56">
        <f t="shared" si="1221"/>
        <v>0</v>
      </c>
      <c r="BF390" s="56">
        <f t="shared" si="1221"/>
        <v>0</v>
      </c>
      <c r="BG390" s="56">
        <f t="shared" si="1221"/>
        <v>0</v>
      </c>
      <c r="BH390" s="56">
        <f t="shared" si="1221"/>
        <v>0</v>
      </c>
      <c r="BI390" s="56" t="e">
        <f t="shared" si="1221"/>
        <v>#REF!</v>
      </c>
      <c r="BJ390" s="56" t="e">
        <f t="shared" si="1221"/>
        <v>#REF!</v>
      </c>
      <c r="BK390" s="56" t="e">
        <f t="shared" si="1221"/>
        <v>#REF!</v>
      </c>
      <c r="BL390" s="56" t="e">
        <f t="shared" si="1186"/>
        <v>#REF!</v>
      </c>
      <c r="BM390" s="303"/>
      <c r="BN390" s="303"/>
      <c r="BO390" s="303"/>
      <c r="BP390" s="303"/>
      <c r="BQ390" s="303"/>
      <c r="BR390" s="303"/>
      <c r="BS390" s="58"/>
      <c r="BT390" s="77"/>
    </row>
    <row r="391" spans="1:72" s="79" customFormat="1" ht="36.75" hidden="1" customHeight="1">
      <c r="A391" s="77"/>
      <c r="B391" s="59">
        <v>2014</v>
      </c>
      <c r="C391" s="60">
        <v>8317</v>
      </c>
      <c r="D391" s="59">
        <v>2</v>
      </c>
      <c r="E391" s="59">
        <v>5000</v>
      </c>
      <c r="F391" s="59">
        <v>5200</v>
      </c>
      <c r="G391" s="59">
        <v>521</v>
      </c>
      <c r="H391" s="59"/>
      <c r="I391" s="61" t="s">
        <v>169</v>
      </c>
      <c r="J391" s="62">
        <f t="shared" ref="J391:P391" si="1222">SUM(J392:J396)</f>
        <v>0</v>
      </c>
      <c r="K391" s="62">
        <f t="shared" si="1222"/>
        <v>0</v>
      </c>
      <c r="L391" s="62">
        <f t="shared" si="1222"/>
        <v>0</v>
      </c>
      <c r="M391" s="62">
        <f t="shared" si="1222"/>
        <v>0</v>
      </c>
      <c r="N391" s="62">
        <f t="shared" si="1222"/>
        <v>0</v>
      </c>
      <c r="O391" s="62">
        <f t="shared" si="1222"/>
        <v>0</v>
      </c>
      <c r="P391" s="62">
        <f t="shared" si="1222"/>
        <v>0</v>
      </c>
      <c r="Q391" s="62">
        <f t="shared" ref="Q391:S391" si="1223">SUM(Q392:Q396)</f>
        <v>0</v>
      </c>
      <c r="R391" s="62">
        <f t="shared" si="1223"/>
        <v>0</v>
      </c>
      <c r="S391" s="62">
        <f t="shared" si="1223"/>
        <v>0</v>
      </c>
      <c r="T391" s="62">
        <f t="shared" ref="T391:AC391" si="1224">SUM(T392:T396)</f>
        <v>0</v>
      </c>
      <c r="U391" s="62">
        <f t="shared" si="1224"/>
        <v>0</v>
      </c>
      <c r="V391" s="62">
        <f t="shared" si="1224"/>
        <v>0</v>
      </c>
      <c r="W391" s="62">
        <v>0</v>
      </c>
      <c r="X391" s="62">
        <v>0</v>
      </c>
      <c r="Y391" s="62">
        <v>0</v>
      </c>
      <c r="Z391" s="62">
        <v>0</v>
      </c>
      <c r="AA391" s="62">
        <v>0</v>
      </c>
      <c r="AB391" s="62">
        <v>0</v>
      </c>
      <c r="AC391" s="62">
        <f t="shared" si="1224"/>
        <v>0</v>
      </c>
      <c r="AD391" s="62">
        <f t="shared" ref="AD391:AX391" si="1225">SUM(AD392:AD396)</f>
        <v>0</v>
      </c>
      <c r="AE391" s="62">
        <f t="shared" si="1225"/>
        <v>0</v>
      </c>
      <c r="AF391" s="62">
        <f t="shared" si="1225"/>
        <v>0</v>
      </c>
      <c r="AG391" s="62" t="e">
        <f t="shared" si="1225"/>
        <v>#REF!</v>
      </c>
      <c r="AH391" s="62" t="e">
        <f t="shared" si="1225"/>
        <v>#REF!</v>
      </c>
      <c r="AI391" s="62" t="e">
        <f t="shared" si="1225"/>
        <v>#REF!</v>
      </c>
      <c r="AJ391" s="62" t="e">
        <f t="shared" si="1225"/>
        <v>#REF!</v>
      </c>
      <c r="AK391" s="62">
        <f t="shared" si="1225"/>
        <v>0</v>
      </c>
      <c r="AL391" s="62">
        <f t="shared" si="1225"/>
        <v>0</v>
      </c>
      <c r="AM391" s="62">
        <f t="shared" si="1225"/>
        <v>0</v>
      </c>
      <c r="AN391" s="62">
        <f t="shared" si="1225"/>
        <v>0</v>
      </c>
      <c r="AO391" s="62">
        <f t="shared" si="1225"/>
        <v>0</v>
      </c>
      <c r="AP391" s="62">
        <f t="shared" si="1225"/>
        <v>0</v>
      </c>
      <c r="AQ391" s="62">
        <f t="shared" si="1225"/>
        <v>0</v>
      </c>
      <c r="AR391" s="62">
        <f t="shared" si="1225"/>
        <v>0</v>
      </c>
      <c r="AS391" s="62">
        <f t="shared" si="1225"/>
        <v>0</v>
      </c>
      <c r="AT391" s="62">
        <f t="shared" si="1225"/>
        <v>0</v>
      </c>
      <c r="AU391" s="62">
        <f t="shared" si="1225"/>
        <v>0</v>
      </c>
      <c r="AV391" s="62">
        <f t="shared" si="1225"/>
        <v>0</v>
      </c>
      <c r="AW391" s="62">
        <f t="shared" si="1225"/>
        <v>0</v>
      </c>
      <c r="AX391" s="62">
        <f t="shared" si="1225"/>
        <v>0</v>
      </c>
      <c r="AY391" s="62">
        <f t="shared" ref="AY391:BE391" si="1226">SUM(AY392:AY396)</f>
        <v>0</v>
      </c>
      <c r="AZ391" s="62">
        <f t="shared" si="1226"/>
        <v>0</v>
      </c>
      <c r="BA391" s="62">
        <f t="shared" si="1226"/>
        <v>0</v>
      </c>
      <c r="BB391" s="62">
        <f t="shared" si="1226"/>
        <v>0</v>
      </c>
      <c r="BC391" s="62">
        <f t="shared" si="1226"/>
        <v>0</v>
      </c>
      <c r="BD391" s="62">
        <f t="shared" si="1226"/>
        <v>0</v>
      </c>
      <c r="BE391" s="62">
        <f t="shared" si="1226"/>
        <v>0</v>
      </c>
      <c r="BF391" s="62">
        <f t="shared" ref="BF391:BK391" si="1227">SUM(BF392:BF396)</f>
        <v>0</v>
      </c>
      <c r="BG391" s="62">
        <f t="shared" si="1227"/>
        <v>0</v>
      </c>
      <c r="BH391" s="62">
        <f t="shared" si="1227"/>
        <v>0</v>
      </c>
      <c r="BI391" s="62" t="e">
        <f t="shared" si="1227"/>
        <v>#REF!</v>
      </c>
      <c r="BJ391" s="62" t="e">
        <f t="shared" si="1227"/>
        <v>#REF!</v>
      </c>
      <c r="BK391" s="62" t="e">
        <f t="shared" si="1227"/>
        <v>#REF!</v>
      </c>
      <c r="BL391" s="62" t="e">
        <f t="shared" si="1186"/>
        <v>#REF!</v>
      </c>
      <c r="BM391" s="304"/>
      <c r="BN391" s="304"/>
      <c r="BO391" s="304"/>
      <c r="BP391" s="304"/>
      <c r="BQ391" s="304"/>
      <c r="BR391" s="304"/>
      <c r="BS391" s="64"/>
      <c r="BT391" s="77"/>
    </row>
    <row r="392" spans="1:72" s="46" customFormat="1" ht="36.75" hidden="1" customHeight="1">
      <c r="A392" s="77"/>
      <c r="B392" s="104">
        <v>2014</v>
      </c>
      <c r="C392" s="105">
        <v>8317</v>
      </c>
      <c r="D392" s="104">
        <v>2</v>
      </c>
      <c r="E392" s="104">
        <v>5000</v>
      </c>
      <c r="F392" s="104">
        <v>5200</v>
      </c>
      <c r="G392" s="104">
        <v>521</v>
      </c>
      <c r="H392" s="104">
        <v>1</v>
      </c>
      <c r="I392" s="66" t="s">
        <v>290</v>
      </c>
      <c r="J392" s="67">
        <v>0</v>
      </c>
      <c r="K392" s="67">
        <v>0</v>
      </c>
      <c r="L392" s="68">
        <f>J392+K392</f>
        <v>0</v>
      </c>
      <c r="M392" s="67">
        <v>0</v>
      </c>
      <c r="N392" s="67">
        <v>0</v>
      </c>
      <c r="O392" s="68">
        <f>+M392+N392</f>
        <v>0</v>
      </c>
      <c r="P392" s="68">
        <f>+L392+O392</f>
        <v>0</v>
      </c>
      <c r="Q392" s="71">
        <v>0</v>
      </c>
      <c r="R392" s="71">
        <v>0</v>
      </c>
      <c r="S392" s="71">
        <v>0</v>
      </c>
      <c r="T392" s="71">
        <v>0</v>
      </c>
      <c r="U392" s="71">
        <v>0</v>
      </c>
      <c r="V392" s="71">
        <v>0</v>
      </c>
      <c r="W392" s="67">
        <v>0</v>
      </c>
      <c r="X392" s="67">
        <v>0</v>
      </c>
      <c r="Y392" s="68">
        <v>0</v>
      </c>
      <c r="Z392" s="67">
        <v>0</v>
      </c>
      <c r="AA392" s="67">
        <v>0</v>
      </c>
      <c r="AB392" s="68">
        <v>0</v>
      </c>
      <c r="AC392" s="68">
        <f t="shared" ref="AC392:AC396" si="1228">+Y392+AB392</f>
        <v>0</v>
      </c>
      <c r="AD392" s="67">
        <f t="shared" ref="AD392:AE396" si="1229">J392+Q392-T392</f>
        <v>0</v>
      </c>
      <c r="AE392" s="67">
        <f t="shared" si="1229"/>
        <v>0</v>
      </c>
      <c r="AF392" s="68">
        <f t="shared" ref="AF392:AF396" si="1230">AD392+AE392</f>
        <v>0</v>
      </c>
      <c r="AG392" s="67" t="e">
        <f>M392+#REF!-V392</f>
        <v>#REF!</v>
      </c>
      <c r="AH392" s="67" t="e">
        <f>N392+S392-#REF!</f>
        <v>#REF!</v>
      </c>
      <c r="AI392" s="68" t="e">
        <f t="shared" ref="AI392:AI396" si="1231">+AG392+AH392</f>
        <v>#REF!</v>
      </c>
      <c r="AJ392" s="68" t="e">
        <f t="shared" ref="AJ392:AJ396" si="1232">+AF392+AI392</f>
        <v>#REF!</v>
      </c>
      <c r="AK392" s="71">
        <v>0</v>
      </c>
      <c r="AL392" s="71">
        <v>0</v>
      </c>
      <c r="AM392" s="68">
        <f>AK392+AL392</f>
        <v>0</v>
      </c>
      <c r="AN392" s="71">
        <v>0</v>
      </c>
      <c r="AO392" s="71">
        <v>0</v>
      </c>
      <c r="AP392" s="68">
        <f>+AN392+AO392</f>
        <v>0</v>
      </c>
      <c r="AQ392" s="68">
        <f>+AM392+AP392</f>
        <v>0</v>
      </c>
      <c r="AR392" s="71">
        <v>0</v>
      </c>
      <c r="AS392" s="71">
        <v>0</v>
      </c>
      <c r="AT392" s="68">
        <f>AR392+AS392</f>
        <v>0</v>
      </c>
      <c r="AU392" s="71">
        <v>0</v>
      </c>
      <c r="AV392" s="71">
        <v>0</v>
      </c>
      <c r="AW392" s="68">
        <f>+AU392+AV392</f>
        <v>0</v>
      </c>
      <c r="AX392" s="68">
        <f>+AT392+AW392</f>
        <v>0</v>
      </c>
      <c r="AY392" s="71">
        <v>0</v>
      </c>
      <c r="AZ392" s="71">
        <v>0</v>
      </c>
      <c r="BA392" s="68">
        <f>AY392+AZ392</f>
        <v>0</v>
      </c>
      <c r="BB392" s="71">
        <v>0</v>
      </c>
      <c r="BC392" s="71">
        <v>0</v>
      </c>
      <c r="BD392" s="68">
        <f>+BB392+BC392</f>
        <v>0</v>
      </c>
      <c r="BE392" s="68">
        <f>+BA392+BD392</f>
        <v>0</v>
      </c>
      <c r="BF392" s="67">
        <f t="shared" ref="BF392:BG396" si="1233">AD392-AK392-AR392-AY392</f>
        <v>0</v>
      </c>
      <c r="BG392" s="67">
        <f t="shared" si="1233"/>
        <v>0</v>
      </c>
      <c r="BH392" s="68">
        <f t="shared" ref="BH392:BH396" si="1234">BF392+BG392</f>
        <v>0</v>
      </c>
      <c r="BI392" s="67" t="e">
        <f t="shared" ref="BI392:BJ396" si="1235">AG392-AN392-AU392-BB392</f>
        <v>#REF!</v>
      </c>
      <c r="BJ392" s="67" t="e">
        <f t="shared" si="1235"/>
        <v>#REF!</v>
      </c>
      <c r="BK392" s="68" t="e">
        <f t="shared" ref="BK392:BK396" si="1236">+BI392+BJ392</f>
        <v>#REF!</v>
      </c>
      <c r="BL392" s="68" t="e">
        <f t="shared" si="1186"/>
        <v>#REF!</v>
      </c>
      <c r="BM392" s="305">
        <v>0</v>
      </c>
      <c r="BN392" s="305">
        <v>0</v>
      </c>
      <c r="BO392" s="306"/>
      <c r="BP392" s="306"/>
      <c r="BQ392" s="305">
        <v>0</v>
      </c>
      <c r="BR392" s="305">
        <v>0</v>
      </c>
      <c r="BS392" s="114" t="s">
        <v>208</v>
      </c>
      <c r="BT392" s="77"/>
    </row>
    <row r="393" spans="1:72" s="46" customFormat="1" ht="36.75" hidden="1" customHeight="1">
      <c r="A393" s="77"/>
      <c r="B393" s="104">
        <v>2014</v>
      </c>
      <c r="C393" s="105">
        <v>8317</v>
      </c>
      <c r="D393" s="104">
        <v>2</v>
      </c>
      <c r="E393" s="104">
        <v>5000</v>
      </c>
      <c r="F393" s="104">
        <v>5200</v>
      </c>
      <c r="G393" s="104">
        <v>521</v>
      </c>
      <c r="H393" s="104">
        <v>2</v>
      </c>
      <c r="I393" s="66" t="s">
        <v>291</v>
      </c>
      <c r="J393" s="67">
        <v>0</v>
      </c>
      <c r="K393" s="67">
        <v>0</v>
      </c>
      <c r="L393" s="68">
        <f>J393+K393</f>
        <v>0</v>
      </c>
      <c r="M393" s="67">
        <v>0</v>
      </c>
      <c r="N393" s="67">
        <v>0</v>
      </c>
      <c r="O393" s="68">
        <f>+M393+N393</f>
        <v>0</v>
      </c>
      <c r="P393" s="68">
        <f>+L393+O393</f>
        <v>0</v>
      </c>
      <c r="Q393" s="71">
        <v>0</v>
      </c>
      <c r="R393" s="71">
        <v>0</v>
      </c>
      <c r="S393" s="71">
        <v>0</v>
      </c>
      <c r="T393" s="71">
        <v>0</v>
      </c>
      <c r="U393" s="71">
        <v>0</v>
      </c>
      <c r="V393" s="71">
        <v>0</v>
      </c>
      <c r="W393" s="67">
        <v>0</v>
      </c>
      <c r="X393" s="67">
        <v>0</v>
      </c>
      <c r="Y393" s="68">
        <v>0</v>
      </c>
      <c r="Z393" s="67">
        <v>0</v>
      </c>
      <c r="AA393" s="67">
        <v>0</v>
      </c>
      <c r="AB393" s="68">
        <v>0</v>
      </c>
      <c r="AC393" s="68">
        <f t="shared" si="1228"/>
        <v>0</v>
      </c>
      <c r="AD393" s="67">
        <f t="shared" si="1229"/>
        <v>0</v>
      </c>
      <c r="AE393" s="67">
        <f t="shared" si="1229"/>
        <v>0</v>
      </c>
      <c r="AF393" s="68">
        <f t="shared" si="1230"/>
        <v>0</v>
      </c>
      <c r="AG393" s="67" t="e">
        <f>M393+#REF!-V393</f>
        <v>#REF!</v>
      </c>
      <c r="AH393" s="67" t="e">
        <f>N393+S393-#REF!</f>
        <v>#REF!</v>
      </c>
      <c r="AI393" s="68" t="e">
        <f t="shared" si="1231"/>
        <v>#REF!</v>
      </c>
      <c r="AJ393" s="68" t="e">
        <f t="shared" si="1232"/>
        <v>#REF!</v>
      </c>
      <c r="AK393" s="71">
        <v>0</v>
      </c>
      <c r="AL393" s="71">
        <v>0</v>
      </c>
      <c r="AM393" s="68">
        <f>AK393+AL393</f>
        <v>0</v>
      </c>
      <c r="AN393" s="71">
        <v>0</v>
      </c>
      <c r="AO393" s="71">
        <v>0</v>
      </c>
      <c r="AP393" s="68">
        <f>+AN393+AO393</f>
        <v>0</v>
      </c>
      <c r="AQ393" s="68">
        <f>+AM393+AP393</f>
        <v>0</v>
      </c>
      <c r="AR393" s="71">
        <v>0</v>
      </c>
      <c r="AS393" s="71">
        <v>0</v>
      </c>
      <c r="AT393" s="68">
        <f>AR393+AS393</f>
        <v>0</v>
      </c>
      <c r="AU393" s="71">
        <v>0</v>
      </c>
      <c r="AV393" s="71">
        <v>0</v>
      </c>
      <c r="AW393" s="68">
        <f>+AU393+AV393</f>
        <v>0</v>
      </c>
      <c r="AX393" s="68">
        <f>+AT393+AW393</f>
        <v>0</v>
      </c>
      <c r="AY393" s="71">
        <v>0</v>
      </c>
      <c r="AZ393" s="71">
        <v>0</v>
      </c>
      <c r="BA393" s="68">
        <f>AY393+AZ393</f>
        <v>0</v>
      </c>
      <c r="BB393" s="71">
        <v>0</v>
      </c>
      <c r="BC393" s="71">
        <v>0</v>
      </c>
      <c r="BD393" s="68">
        <f>+BB393+BC393</f>
        <v>0</v>
      </c>
      <c r="BE393" s="68">
        <f>+BA393+BD393</f>
        <v>0</v>
      </c>
      <c r="BF393" s="67">
        <f t="shared" si="1233"/>
        <v>0</v>
      </c>
      <c r="BG393" s="67">
        <f t="shared" si="1233"/>
        <v>0</v>
      </c>
      <c r="BH393" s="68">
        <f t="shared" si="1234"/>
        <v>0</v>
      </c>
      <c r="BI393" s="67" t="e">
        <f t="shared" si="1235"/>
        <v>#REF!</v>
      </c>
      <c r="BJ393" s="67" t="e">
        <f t="shared" si="1235"/>
        <v>#REF!</v>
      </c>
      <c r="BK393" s="68" t="e">
        <f t="shared" si="1236"/>
        <v>#REF!</v>
      </c>
      <c r="BL393" s="68" t="e">
        <f t="shared" si="1186"/>
        <v>#REF!</v>
      </c>
      <c r="BM393" s="305">
        <v>0</v>
      </c>
      <c r="BN393" s="305">
        <v>0</v>
      </c>
      <c r="BO393" s="306"/>
      <c r="BP393" s="306"/>
      <c r="BQ393" s="305">
        <v>0</v>
      </c>
      <c r="BR393" s="305">
        <v>0</v>
      </c>
      <c r="BS393" s="114" t="s">
        <v>208</v>
      </c>
      <c r="BT393" s="77"/>
    </row>
    <row r="394" spans="1:72" s="46" customFormat="1" ht="36.75" hidden="1" customHeight="1">
      <c r="A394" s="77"/>
      <c r="B394" s="104">
        <v>2014</v>
      </c>
      <c r="C394" s="105">
        <v>8317</v>
      </c>
      <c r="D394" s="104">
        <v>2</v>
      </c>
      <c r="E394" s="104">
        <v>5000</v>
      </c>
      <c r="F394" s="104">
        <v>5200</v>
      </c>
      <c r="G394" s="104">
        <v>521</v>
      </c>
      <c r="H394" s="104">
        <v>3</v>
      </c>
      <c r="I394" s="66" t="s">
        <v>292</v>
      </c>
      <c r="J394" s="67">
        <v>0</v>
      </c>
      <c r="K394" s="67">
        <v>0</v>
      </c>
      <c r="L394" s="68">
        <f>J394+K394</f>
        <v>0</v>
      </c>
      <c r="M394" s="67">
        <v>0</v>
      </c>
      <c r="N394" s="67">
        <v>0</v>
      </c>
      <c r="O394" s="68">
        <f>+M394+N394</f>
        <v>0</v>
      </c>
      <c r="P394" s="68">
        <f>+L394+O394</f>
        <v>0</v>
      </c>
      <c r="Q394" s="71">
        <v>0</v>
      </c>
      <c r="R394" s="71">
        <v>0</v>
      </c>
      <c r="S394" s="71">
        <v>0</v>
      </c>
      <c r="T394" s="71">
        <v>0</v>
      </c>
      <c r="U394" s="71">
        <v>0</v>
      </c>
      <c r="V394" s="71">
        <v>0</v>
      </c>
      <c r="W394" s="67">
        <v>0</v>
      </c>
      <c r="X394" s="67">
        <v>0</v>
      </c>
      <c r="Y394" s="68">
        <v>0</v>
      </c>
      <c r="Z394" s="67">
        <v>0</v>
      </c>
      <c r="AA394" s="67">
        <v>0</v>
      </c>
      <c r="AB394" s="68">
        <v>0</v>
      </c>
      <c r="AC394" s="68">
        <f t="shared" si="1228"/>
        <v>0</v>
      </c>
      <c r="AD394" s="67">
        <f t="shared" si="1229"/>
        <v>0</v>
      </c>
      <c r="AE394" s="67">
        <f t="shared" si="1229"/>
        <v>0</v>
      </c>
      <c r="AF394" s="68">
        <f t="shared" si="1230"/>
        <v>0</v>
      </c>
      <c r="AG394" s="67" t="e">
        <f>M394+#REF!-V394</f>
        <v>#REF!</v>
      </c>
      <c r="AH394" s="67" t="e">
        <f>N394+S394-#REF!</f>
        <v>#REF!</v>
      </c>
      <c r="AI394" s="68" t="e">
        <f t="shared" si="1231"/>
        <v>#REF!</v>
      </c>
      <c r="AJ394" s="68" t="e">
        <f t="shared" si="1232"/>
        <v>#REF!</v>
      </c>
      <c r="AK394" s="71">
        <v>0</v>
      </c>
      <c r="AL394" s="71">
        <v>0</v>
      </c>
      <c r="AM394" s="68">
        <f>AK394+AL394</f>
        <v>0</v>
      </c>
      <c r="AN394" s="71">
        <v>0</v>
      </c>
      <c r="AO394" s="71">
        <v>0</v>
      </c>
      <c r="AP394" s="68">
        <f>+AN394+AO394</f>
        <v>0</v>
      </c>
      <c r="AQ394" s="68">
        <f>+AM394+AP394</f>
        <v>0</v>
      </c>
      <c r="AR394" s="71">
        <v>0</v>
      </c>
      <c r="AS394" s="71">
        <v>0</v>
      </c>
      <c r="AT394" s="68">
        <f>AR394+AS394</f>
        <v>0</v>
      </c>
      <c r="AU394" s="71">
        <v>0</v>
      </c>
      <c r="AV394" s="71">
        <v>0</v>
      </c>
      <c r="AW394" s="68">
        <f>+AU394+AV394</f>
        <v>0</v>
      </c>
      <c r="AX394" s="68">
        <f>+AT394+AW394</f>
        <v>0</v>
      </c>
      <c r="AY394" s="71">
        <v>0</v>
      </c>
      <c r="AZ394" s="71">
        <v>0</v>
      </c>
      <c r="BA394" s="68">
        <f>AY394+AZ394</f>
        <v>0</v>
      </c>
      <c r="BB394" s="71">
        <v>0</v>
      </c>
      <c r="BC394" s="71">
        <v>0</v>
      </c>
      <c r="BD394" s="68">
        <f>+BB394+BC394</f>
        <v>0</v>
      </c>
      <c r="BE394" s="68">
        <f>+BA394+BD394</f>
        <v>0</v>
      </c>
      <c r="BF394" s="67">
        <f t="shared" si="1233"/>
        <v>0</v>
      </c>
      <c r="BG394" s="67">
        <f t="shared" si="1233"/>
        <v>0</v>
      </c>
      <c r="BH394" s="68">
        <f t="shared" si="1234"/>
        <v>0</v>
      </c>
      <c r="BI394" s="67" t="e">
        <f t="shared" si="1235"/>
        <v>#REF!</v>
      </c>
      <c r="BJ394" s="67" t="e">
        <f t="shared" si="1235"/>
        <v>#REF!</v>
      </c>
      <c r="BK394" s="68" t="e">
        <f t="shared" si="1236"/>
        <v>#REF!</v>
      </c>
      <c r="BL394" s="68" t="e">
        <f t="shared" si="1186"/>
        <v>#REF!</v>
      </c>
      <c r="BM394" s="305">
        <v>0</v>
      </c>
      <c r="BN394" s="305">
        <v>0</v>
      </c>
      <c r="BO394" s="306"/>
      <c r="BP394" s="306"/>
      <c r="BQ394" s="305">
        <v>0</v>
      </c>
      <c r="BR394" s="305">
        <v>0</v>
      </c>
      <c r="BS394" s="114" t="s">
        <v>208</v>
      </c>
      <c r="BT394" s="77"/>
    </row>
    <row r="395" spans="1:72" s="46" customFormat="1" ht="36.75" hidden="1" customHeight="1">
      <c r="A395" s="77"/>
      <c r="B395" s="104">
        <v>2014</v>
      </c>
      <c r="C395" s="105">
        <v>8317</v>
      </c>
      <c r="D395" s="104">
        <v>2</v>
      </c>
      <c r="E395" s="104">
        <v>5000</v>
      </c>
      <c r="F395" s="104">
        <v>5200</v>
      </c>
      <c r="G395" s="104">
        <v>521</v>
      </c>
      <c r="H395" s="104">
        <v>4</v>
      </c>
      <c r="I395" s="66" t="s">
        <v>293</v>
      </c>
      <c r="J395" s="67">
        <v>0</v>
      </c>
      <c r="K395" s="67">
        <v>0</v>
      </c>
      <c r="L395" s="68">
        <f>J395+K395</f>
        <v>0</v>
      </c>
      <c r="M395" s="67">
        <v>0</v>
      </c>
      <c r="N395" s="67">
        <v>0</v>
      </c>
      <c r="O395" s="68">
        <f>+M395+N395</f>
        <v>0</v>
      </c>
      <c r="P395" s="68">
        <f>+L395+O395</f>
        <v>0</v>
      </c>
      <c r="Q395" s="71">
        <v>0</v>
      </c>
      <c r="R395" s="71">
        <v>0</v>
      </c>
      <c r="S395" s="71">
        <v>0</v>
      </c>
      <c r="T395" s="71">
        <v>0</v>
      </c>
      <c r="U395" s="71">
        <v>0</v>
      </c>
      <c r="V395" s="71">
        <v>0</v>
      </c>
      <c r="W395" s="67">
        <v>0</v>
      </c>
      <c r="X395" s="67">
        <v>0</v>
      </c>
      <c r="Y395" s="68">
        <v>0</v>
      </c>
      <c r="Z395" s="67">
        <v>0</v>
      </c>
      <c r="AA395" s="67">
        <v>0</v>
      </c>
      <c r="AB395" s="68">
        <v>0</v>
      </c>
      <c r="AC395" s="68">
        <f t="shared" si="1228"/>
        <v>0</v>
      </c>
      <c r="AD395" s="67">
        <f t="shared" si="1229"/>
        <v>0</v>
      </c>
      <c r="AE395" s="67">
        <f t="shared" si="1229"/>
        <v>0</v>
      </c>
      <c r="AF395" s="68">
        <f t="shared" si="1230"/>
        <v>0</v>
      </c>
      <c r="AG395" s="67" t="e">
        <f>M395+#REF!-V395</f>
        <v>#REF!</v>
      </c>
      <c r="AH395" s="67" t="e">
        <f>N395+S395-#REF!</f>
        <v>#REF!</v>
      </c>
      <c r="AI395" s="68" t="e">
        <f t="shared" si="1231"/>
        <v>#REF!</v>
      </c>
      <c r="AJ395" s="68" t="e">
        <f t="shared" si="1232"/>
        <v>#REF!</v>
      </c>
      <c r="AK395" s="71">
        <v>0</v>
      </c>
      <c r="AL395" s="71">
        <v>0</v>
      </c>
      <c r="AM395" s="68">
        <f>AK395+AL395</f>
        <v>0</v>
      </c>
      <c r="AN395" s="71">
        <v>0</v>
      </c>
      <c r="AO395" s="71">
        <v>0</v>
      </c>
      <c r="AP395" s="68">
        <f>+AN395+AO395</f>
        <v>0</v>
      </c>
      <c r="AQ395" s="68">
        <f>+AM395+AP395</f>
        <v>0</v>
      </c>
      <c r="AR395" s="71">
        <v>0</v>
      </c>
      <c r="AS395" s="71">
        <v>0</v>
      </c>
      <c r="AT395" s="68">
        <f>AR395+AS395</f>
        <v>0</v>
      </c>
      <c r="AU395" s="71">
        <v>0</v>
      </c>
      <c r="AV395" s="71">
        <v>0</v>
      </c>
      <c r="AW395" s="68">
        <f>+AU395+AV395</f>
        <v>0</v>
      </c>
      <c r="AX395" s="68">
        <f>+AT395+AW395</f>
        <v>0</v>
      </c>
      <c r="AY395" s="71">
        <v>0</v>
      </c>
      <c r="AZ395" s="71">
        <v>0</v>
      </c>
      <c r="BA395" s="68">
        <f>AY395+AZ395</f>
        <v>0</v>
      </c>
      <c r="BB395" s="71">
        <v>0</v>
      </c>
      <c r="BC395" s="71">
        <v>0</v>
      </c>
      <c r="BD395" s="68">
        <f>+BB395+BC395</f>
        <v>0</v>
      </c>
      <c r="BE395" s="68">
        <f>+BA395+BD395</f>
        <v>0</v>
      </c>
      <c r="BF395" s="67">
        <f t="shared" si="1233"/>
        <v>0</v>
      </c>
      <c r="BG395" s="67">
        <f t="shared" si="1233"/>
        <v>0</v>
      </c>
      <c r="BH395" s="68">
        <f t="shared" si="1234"/>
        <v>0</v>
      </c>
      <c r="BI395" s="67" t="e">
        <f t="shared" si="1235"/>
        <v>#REF!</v>
      </c>
      <c r="BJ395" s="67" t="e">
        <f t="shared" si="1235"/>
        <v>#REF!</v>
      </c>
      <c r="BK395" s="68" t="e">
        <f t="shared" si="1236"/>
        <v>#REF!</v>
      </c>
      <c r="BL395" s="68" t="e">
        <f t="shared" si="1186"/>
        <v>#REF!</v>
      </c>
      <c r="BM395" s="305">
        <v>0</v>
      </c>
      <c r="BN395" s="305">
        <v>0</v>
      </c>
      <c r="BO395" s="306"/>
      <c r="BP395" s="306"/>
      <c r="BQ395" s="305">
        <v>0</v>
      </c>
      <c r="BR395" s="305">
        <v>0</v>
      </c>
      <c r="BS395" s="114" t="s">
        <v>208</v>
      </c>
      <c r="BT395" s="77"/>
    </row>
    <row r="396" spans="1:72" s="46" customFormat="1" ht="36.75" hidden="1" customHeight="1">
      <c r="A396" s="77"/>
      <c r="B396" s="20">
        <v>2014</v>
      </c>
      <c r="C396" s="65">
        <v>8317</v>
      </c>
      <c r="D396" s="20">
        <v>2</v>
      </c>
      <c r="E396" s="20">
        <v>5000</v>
      </c>
      <c r="F396" s="20">
        <v>5200</v>
      </c>
      <c r="G396" s="20">
        <v>521</v>
      </c>
      <c r="H396" s="20">
        <v>5</v>
      </c>
      <c r="I396" s="66" t="s">
        <v>294</v>
      </c>
      <c r="J396" s="67">
        <v>0</v>
      </c>
      <c r="K396" s="67">
        <v>0</v>
      </c>
      <c r="L396" s="68">
        <f>J396+K396</f>
        <v>0</v>
      </c>
      <c r="M396" s="67">
        <v>0</v>
      </c>
      <c r="N396" s="67">
        <v>0</v>
      </c>
      <c r="O396" s="68">
        <f>+M396+N396</f>
        <v>0</v>
      </c>
      <c r="P396" s="68">
        <f>+L396+O396</f>
        <v>0</v>
      </c>
      <c r="Q396" s="71">
        <v>0</v>
      </c>
      <c r="R396" s="71">
        <v>0</v>
      </c>
      <c r="S396" s="71">
        <v>0</v>
      </c>
      <c r="T396" s="71">
        <v>0</v>
      </c>
      <c r="U396" s="71">
        <v>0</v>
      </c>
      <c r="V396" s="71">
        <v>0</v>
      </c>
      <c r="W396" s="67">
        <v>0</v>
      </c>
      <c r="X396" s="67">
        <v>0</v>
      </c>
      <c r="Y396" s="68">
        <v>0</v>
      </c>
      <c r="Z396" s="67">
        <v>0</v>
      </c>
      <c r="AA396" s="67">
        <v>0</v>
      </c>
      <c r="AB396" s="68">
        <v>0</v>
      </c>
      <c r="AC396" s="68">
        <f t="shared" si="1228"/>
        <v>0</v>
      </c>
      <c r="AD396" s="67">
        <f t="shared" si="1229"/>
        <v>0</v>
      </c>
      <c r="AE396" s="67">
        <f t="shared" si="1229"/>
        <v>0</v>
      </c>
      <c r="AF396" s="68">
        <f t="shared" si="1230"/>
        <v>0</v>
      </c>
      <c r="AG396" s="67" t="e">
        <f>M396+#REF!-V396</f>
        <v>#REF!</v>
      </c>
      <c r="AH396" s="67" t="e">
        <f>N396+S396-#REF!</f>
        <v>#REF!</v>
      </c>
      <c r="AI396" s="68" t="e">
        <f t="shared" si="1231"/>
        <v>#REF!</v>
      </c>
      <c r="AJ396" s="68" t="e">
        <f t="shared" si="1232"/>
        <v>#REF!</v>
      </c>
      <c r="AK396" s="71">
        <v>0</v>
      </c>
      <c r="AL396" s="71">
        <v>0</v>
      </c>
      <c r="AM396" s="68">
        <f>AK396+AL396</f>
        <v>0</v>
      </c>
      <c r="AN396" s="71">
        <v>0</v>
      </c>
      <c r="AO396" s="71">
        <v>0</v>
      </c>
      <c r="AP396" s="68">
        <f>+AN396+AO396</f>
        <v>0</v>
      </c>
      <c r="AQ396" s="68">
        <f>+AM396+AP396</f>
        <v>0</v>
      </c>
      <c r="AR396" s="71">
        <v>0</v>
      </c>
      <c r="AS396" s="71">
        <v>0</v>
      </c>
      <c r="AT396" s="68">
        <f>AR396+AS396</f>
        <v>0</v>
      </c>
      <c r="AU396" s="71">
        <v>0</v>
      </c>
      <c r="AV396" s="71">
        <v>0</v>
      </c>
      <c r="AW396" s="68">
        <f>+AU396+AV396</f>
        <v>0</v>
      </c>
      <c r="AX396" s="68">
        <f>+AT396+AW396</f>
        <v>0</v>
      </c>
      <c r="AY396" s="71">
        <v>0</v>
      </c>
      <c r="AZ396" s="71">
        <v>0</v>
      </c>
      <c r="BA396" s="68">
        <f>AY396+AZ396</f>
        <v>0</v>
      </c>
      <c r="BB396" s="71">
        <v>0</v>
      </c>
      <c r="BC396" s="71">
        <v>0</v>
      </c>
      <c r="BD396" s="68">
        <f>+BB396+BC396</f>
        <v>0</v>
      </c>
      <c r="BE396" s="68">
        <f>+BA396+BD396</f>
        <v>0</v>
      </c>
      <c r="BF396" s="67">
        <f t="shared" si="1233"/>
        <v>0</v>
      </c>
      <c r="BG396" s="67">
        <f t="shared" si="1233"/>
        <v>0</v>
      </c>
      <c r="BH396" s="68">
        <f t="shared" si="1234"/>
        <v>0</v>
      </c>
      <c r="BI396" s="67" t="e">
        <f t="shared" si="1235"/>
        <v>#REF!</v>
      </c>
      <c r="BJ396" s="67" t="e">
        <f t="shared" si="1235"/>
        <v>#REF!</v>
      </c>
      <c r="BK396" s="68" t="e">
        <f t="shared" si="1236"/>
        <v>#REF!</v>
      </c>
      <c r="BL396" s="68" t="e">
        <f t="shared" si="1186"/>
        <v>#REF!</v>
      </c>
      <c r="BM396" s="305">
        <v>0</v>
      </c>
      <c r="BN396" s="305">
        <v>0</v>
      </c>
      <c r="BO396" s="306"/>
      <c r="BP396" s="306"/>
      <c r="BQ396" s="305">
        <v>0</v>
      </c>
      <c r="BR396" s="305">
        <v>0</v>
      </c>
      <c r="BS396" s="114" t="s">
        <v>208</v>
      </c>
      <c r="BT396" s="77"/>
    </row>
    <row r="397" spans="1:72" s="79" customFormat="1" ht="36.75" hidden="1" customHeight="1">
      <c r="A397" s="77"/>
      <c r="B397" s="59">
        <v>2014</v>
      </c>
      <c r="C397" s="60">
        <v>8317</v>
      </c>
      <c r="D397" s="59">
        <v>2</v>
      </c>
      <c r="E397" s="59">
        <v>5000</v>
      </c>
      <c r="F397" s="59">
        <v>5200</v>
      </c>
      <c r="G397" s="59">
        <v>523</v>
      </c>
      <c r="H397" s="59"/>
      <c r="I397" s="61" t="s">
        <v>172</v>
      </c>
      <c r="J397" s="62">
        <f>SUM(J398:J402)</f>
        <v>0</v>
      </c>
      <c r="K397" s="62">
        <f t="shared" ref="K397:P397" si="1237">SUM(K398:K402)</f>
        <v>0</v>
      </c>
      <c r="L397" s="62">
        <f t="shared" si="1237"/>
        <v>0</v>
      </c>
      <c r="M397" s="62">
        <f t="shared" si="1237"/>
        <v>0</v>
      </c>
      <c r="N397" s="62">
        <f t="shared" si="1237"/>
        <v>0</v>
      </c>
      <c r="O397" s="62">
        <f t="shared" si="1237"/>
        <v>0</v>
      </c>
      <c r="P397" s="62">
        <f t="shared" si="1237"/>
        <v>0</v>
      </c>
      <c r="Q397" s="62">
        <f>SUM(Q398:Q402)</f>
        <v>0</v>
      </c>
      <c r="R397" s="62">
        <f t="shared" ref="R397:S397" si="1238">SUM(R398:R402)</f>
        <v>0</v>
      </c>
      <c r="S397" s="62">
        <f t="shared" si="1238"/>
        <v>0</v>
      </c>
      <c r="T397" s="62">
        <f>SUM(T398:T402)</f>
        <v>0</v>
      </c>
      <c r="U397" s="62">
        <f t="shared" ref="U397:V397" si="1239">SUM(U398:U402)</f>
        <v>0</v>
      </c>
      <c r="V397" s="62">
        <f t="shared" si="1239"/>
        <v>0</v>
      </c>
      <c r="W397" s="62">
        <v>0</v>
      </c>
      <c r="X397" s="62">
        <v>0</v>
      </c>
      <c r="Y397" s="62">
        <v>0</v>
      </c>
      <c r="Z397" s="62">
        <v>0</v>
      </c>
      <c r="AA397" s="62">
        <v>0</v>
      </c>
      <c r="AB397" s="62">
        <v>0</v>
      </c>
      <c r="AC397" s="62">
        <f t="shared" ref="AC397" si="1240">SUM(AC398:AC402)</f>
        <v>0</v>
      </c>
      <c r="AD397" s="62">
        <f>SUM(AD398:AD402)</f>
        <v>0</v>
      </c>
      <c r="AE397" s="62">
        <f t="shared" ref="AE397:AJ397" si="1241">SUM(AE398:AE402)</f>
        <v>0</v>
      </c>
      <c r="AF397" s="62">
        <f t="shared" si="1241"/>
        <v>0</v>
      </c>
      <c r="AG397" s="62" t="e">
        <f t="shared" si="1241"/>
        <v>#REF!</v>
      </c>
      <c r="AH397" s="62" t="e">
        <f t="shared" si="1241"/>
        <v>#REF!</v>
      </c>
      <c r="AI397" s="62" t="e">
        <f t="shared" si="1241"/>
        <v>#REF!</v>
      </c>
      <c r="AJ397" s="62" t="e">
        <f t="shared" si="1241"/>
        <v>#REF!</v>
      </c>
      <c r="AK397" s="62">
        <f>SUM(AK398:AK402)</f>
        <v>0</v>
      </c>
      <c r="AL397" s="62">
        <f t="shared" ref="AL397:AQ397" si="1242">SUM(AL398:AL402)</f>
        <v>0</v>
      </c>
      <c r="AM397" s="62">
        <f t="shared" si="1242"/>
        <v>0</v>
      </c>
      <c r="AN397" s="62">
        <f t="shared" si="1242"/>
        <v>0</v>
      </c>
      <c r="AO397" s="62">
        <f t="shared" si="1242"/>
        <v>0</v>
      </c>
      <c r="AP397" s="62">
        <f t="shared" si="1242"/>
        <v>0</v>
      </c>
      <c r="AQ397" s="62">
        <f t="shared" si="1242"/>
        <v>0</v>
      </c>
      <c r="AR397" s="62">
        <f>SUM(AR398:AR402)</f>
        <v>0</v>
      </c>
      <c r="AS397" s="62">
        <f t="shared" ref="AS397:AX397" si="1243">SUM(AS398:AS402)</f>
        <v>0</v>
      </c>
      <c r="AT397" s="62">
        <f t="shared" si="1243"/>
        <v>0</v>
      </c>
      <c r="AU397" s="62">
        <f t="shared" si="1243"/>
        <v>0</v>
      </c>
      <c r="AV397" s="62">
        <f t="shared" si="1243"/>
        <v>0</v>
      </c>
      <c r="AW397" s="62">
        <f t="shared" si="1243"/>
        <v>0</v>
      </c>
      <c r="AX397" s="62">
        <f t="shared" si="1243"/>
        <v>0</v>
      </c>
      <c r="AY397" s="62">
        <f>SUM(AY398:AY402)</f>
        <v>0</v>
      </c>
      <c r="AZ397" s="62">
        <f t="shared" ref="AZ397:BE397" si="1244">SUM(AZ398:AZ402)</f>
        <v>0</v>
      </c>
      <c r="BA397" s="62">
        <f t="shared" si="1244"/>
        <v>0</v>
      </c>
      <c r="BB397" s="62">
        <f t="shared" si="1244"/>
        <v>0</v>
      </c>
      <c r="BC397" s="62">
        <f t="shared" si="1244"/>
        <v>0</v>
      </c>
      <c r="BD397" s="62">
        <f t="shared" si="1244"/>
        <v>0</v>
      </c>
      <c r="BE397" s="62">
        <f t="shared" si="1244"/>
        <v>0</v>
      </c>
      <c r="BF397" s="62">
        <f>SUM(BF398:BF402)</f>
        <v>0</v>
      </c>
      <c r="BG397" s="62">
        <f t="shared" ref="BG397:BK397" si="1245">SUM(BG398:BG402)</f>
        <v>0</v>
      </c>
      <c r="BH397" s="62">
        <f t="shared" si="1245"/>
        <v>0</v>
      </c>
      <c r="BI397" s="62" t="e">
        <f t="shared" si="1245"/>
        <v>#REF!</v>
      </c>
      <c r="BJ397" s="62" t="e">
        <f t="shared" si="1245"/>
        <v>#REF!</v>
      </c>
      <c r="BK397" s="62" t="e">
        <f t="shared" si="1245"/>
        <v>#REF!</v>
      </c>
      <c r="BL397" s="62" t="e">
        <f t="shared" si="1186"/>
        <v>#REF!</v>
      </c>
      <c r="BM397" s="304"/>
      <c r="BN397" s="304"/>
      <c r="BO397" s="304"/>
      <c r="BP397" s="304"/>
      <c r="BQ397" s="304"/>
      <c r="BR397" s="304"/>
      <c r="BS397" s="64"/>
      <c r="BT397" s="77"/>
    </row>
    <row r="398" spans="1:72" s="46" customFormat="1" ht="36.75" hidden="1" customHeight="1">
      <c r="A398" s="77"/>
      <c r="B398" s="104">
        <v>2014</v>
      </c>
      <c r="C398" s="105">
        <v>8317</v>
      </c>
      <c r="D398" s="104">
        <v>2</v>
      </c>
      <c r="E398" s="104">
        <v>5000</v>
      </c>
      <c r="F398" s="104">
        <v>5200</v>
      </c>
      <c r="G398" s="104">
        <v>523</v>
      </c>
      <c r="H398" s="104">
        <v>1</v>
      </c>
      <c r="I398" s="119" t="s">
        <v>173</v>
      </c>
      <c r="J398" s="67">
        <v>0</v>
      </c>
      <c r="K398" s="67">
        <v>0</v>
      </c>
      <c r="L398" s="68">
        <f>J398+K398</f>
        <v>0</v>
      </c>
      <c r="M398" s="67">
        <v>0</v>
      </c>
      <c r="N398" s="67">
        <v>0</v>
      </c>
      <c r="O398" s="68">
        <f>+M398+N398</f>
        <v>0</v>
      </c>
      <c r="P398" s="68">
        <f>+L398+O398</f>
        <v>0</v>
      </c>
      <c r="Q398" s="71">
        <v>0</v>
      </c>
      <c r="R398" s="71">
        <v>0</v>
      </c>
      <c r="S398" s="71">
        <v>0</v>
      </c>
      <c r="T398" s="71">
        <v>0</v>
      </c>
      <c r="U398" s="71">
        <v>0</v>
      </c>
      <c r="V398" s="71">
        <v>0</v>
      </c>
      <c r="W398" s="67">
        <v>0</v>
      </c>
      <c r="X398" s="67">
        <v>0</v>
      </c>
      <c r="Y398" s="68">
        <v>0</v>
      </c>
      <c r="Z398" s="67">
        <v>0</v>
      </c>
      <c r="AA398" s="67">
        <v>0</v>
      </c>
      <c r="AB398" s="68">
        <v>0</v>
      </c>
      <c r="AC398" s="68">
        <f t="shared" ref="AC398:AC402" si="1246">+Y398+AB398</f>
        <v>0</v>
      </c>
      <c r="AD398" s="67">
        <f t="shared" ref="AD398:AE402" si="1247">J398+Q398-T398</f>
        <v>0</v>
      </c>
      <c r="AE398" s="67">
        <f t="shared" si="1247"/>
        <v>0</v>
      </c>
      <c r="AF398" s="68">
        <f t="shared" ref="AF398:AF402" si="1248">AD398+AE398</f>
        <v>0</v>
      </c>
      <c r="AG398" s="67" t="e">
        <f>M398+#REF!-V398</f>
        <v>#REF!</v>
      </c>
      <c r="AH398" s="67" t="e">
        <f>N398+S398-#REF!</f>
        <v>#REF!</v>
      </c>
      <c r="AI398" s="68" t="e">
        <f t="shared" ref="AI398:AI402" si="1249">+AG398+AH398</f>
        <v>#REF!</v>
      </c>
      <c r="AJ398" s="68" t="e">
        <f t="shared" ref="AJ398:AJ402" si="1250">+AF398+AI398</f>
        <v>#REF!</v>
      </c>
      <c r="AK398" s="71">
        <v>0</v>
      </c>
      <c r="AL398" s="71">
        <v>0</v>
      </c>
      <c r="AM398" s="68">
        <f>AK398+AL398</f>
        <v>0</v>
      </c>
      <c r="AN398" s="71">
        <v>0</v>
      </c>
      <c r="AO398" s="71">
        <v>0</v>
      </c>
      <c r="AP398" s="68">
        <f>+AN398+AO398</f>
        <v>0</v>
      </c>
      <c r="AQ398" s="68">
        <f>+AM398+AP398</f>
        <v>0</v>
      </c>
      <c r="AR398" s="71">
        <v>0</v>
      </c>
      <c r="AS398" s="71">
        <v>0</v>
      </c>
      <c r="AT398" s="68">
        <f>AR398+AS398</f>
        <v>0</v>
      </c>
      <c r="AU398" s="71">
        <v>0</v>
      </c>
      <c r="AV398" s="71">
        <v>0</v>
      </c>
      <c r="AW398" s="68">
        <f>+AU398+AV398</f>
        <v>0</v>
      </c>
      <c r="AX398" s="68">
        <f>+AT398+AW398</f>
        <v>0</v>
      </c>
      <c r="AY398" s="71">
        <v>0</v>
      </c>
      <c r="AZ398" s="71">
        <v>0</v>
      </c>
      <c r="BA398" s="68">
        <f>AY398+AZ398</f>
        <v>0</v>
      </c>
      <c r="BB398" s="71">
        <v>0</v>
      </c>
      <c r="BC398" s="71">
        <v>0</v>
      </c>
      <c r="BD398" s="68">
        <f>+BB398+BC398</f>
        <v>0</v>
      </c>
      <c r="BE398" s="68">
        <f>+BA398+BD398</f>
        <v>0</v>
      </c>
      <c r="BF398" s="67">
        <f t="shared" ref="BF398:BG402" si="1251">AD398-AK398-AR398-AY398</f>
        <v>0</v>
      </c>
      <c r="BG398" s="67">
        <f t="shared" si="1251"/>
        <v>0</v>
      </c>
      <c r="BH398" s="68">
        <f t="shared" ref="BH398:BH402" si="1252">BF398+BG398</f>
        <v>0</v>
      </c>
      <c r="BI398" s="67" t="e">
        <f t="shared" ref="BI398:BJ402" si="1253">AG398-AN398-AU398-BB398</f>
        <v>#REF!</v>
      </c>
      <c r="BJ398" s="67" t="e">
        <f t="shared" si="1253"/>
        <v>#REF!</v>
      </c>
      <c r="BK398" s="68" t="e">
        <f t="shared" ref="BK398:BK402" si="1254">+BI398+BJ398</f>
        <v>#REF!</v>
      </c>
      <c r="BL398" s="68" t="e">
        <f t="shared" si="1186"/>
        <v>#REF!</v>
      </c>
      <c r="BM398" s="305">
        <v>0</v>
      </c>
      <c r="BN398" s="305">
        <v>0</v>
      </c>
      <c r="BO398" s="306"/>
      <c r="BP398" s="306"/>
      <c r="BQ398" s="305">
        <v>0</v>
      </c>
      <c r="BR398" s="305">
        <v>0</v>
      </c>
      <c r="BS398" s="114" t="s">
        <v>208</v>
      </c>
      <c r="BT398" s="77"/>
    </row>
    <row r="399" spans="1:72" s="46" customFormat="1" ht="36.75" hidden="1" customHeight="1">
      <c r="A399" s="77"/>
      <c r="B399" s="104">
        <v>2014</v>
      </c>
      <c r="C399" s="105">
        <v>8317</v>
      </c>
      <c r="D399" s="104">
        <v>2</v>
      </c>
      <c r="E399" s="104">
        <v>5000</v>
      </c>
      <c r="F399" s="104">
        <v>5200</v>
      </c>
      <c r="G399" s="104">
        <v>523</v>
      </c>
      <c r="H399" s="104">
        <v>2</v>
      </c>
      <c r="I399" s="119" t="s">
        <v>295</v>
      </c>
      <c r="J399" s="67">
        <v>0</v>
      </c>
      <c r="K399" s="67">
        <v>0</v>
      </c>
      <c r="L399" s="68">
        <f>J399+K399</f>
        <v>0</v>
      </c>
      <c r="M399" s="67">
        <v>0</v>
      </c>
      <c r="N399" s="67">
        <v>0</v>
      </c>
      <c r="O399" s="68">
        <f>+M399+N399</f>
        <v>0</v>
      </c>
      <c r="P399" s="68">
        <f>+L399+O399</f>
        <v>0</v>
      </c>
      <c r="Q399" s="71">
        <v>0</v>
      </c>
      <c r="R399" s="71">
        <v>0</v>
      </c>
      <c r="S399" s="71">
        <v>0</v>
      </c>
      <c r="T399" s="71">
        <v>0</v>
      </c>
      <c r="U399" s="71">
        <v>0</v>
      </c>
      <c r="V399" s="71">
        <v>0</v>
      </c>
      <c r="W399" s="67">
        <v>0</v>
      </c>
      <c r="X399" s="67">
        <v>0</v>
      </c>
      <c r="Y399" s="68">
        <v>0</v>
      </c>
      <c r="Z399" s="67">
        <v>0</v>
      </c>
      <c r="AA399" s="67">
        <v>0</v>
      </c>
      <c r="AB399" s="68">
        <v>0</v>
      </c>
      <c r="AC399" s="68">
        <f t="shared" si="1246"/>
        <v>0</v>
      </c>
      <c r="AD399" s="67">
        <f t="shared" si="1247"/>
        <v>0</v>
      </c>
      <c r="AE399" s="67">
        <f t="shared" si="1247"/>
        <v>0</v>
      </c>
      <c r="AF399" s="68">
        <f t="shared" si="1248"/>
        <v>0</v>
      </c>
      <c r="AG399" s="67" t="e">
        <f>M399+#REF!-V399</f>
        <v>#REF!</v>
      </c>
      <c r="AH399" s="67" t="e">
        <f>N399+S399-#REF!</f>
        <v>#REF!</v>
      </c>
      <c r="AI399" s="68" t="e">
        <f t="shared" si="1249"/>
        <v>#REF!</v>
      </c>
      <c r="AJ399" s="68" t="e">
        <f t="shared" si="1250"/>
        <v>#REF!</v>
      </c>
      <c r="AK399" s="71">
        <v>0</v>
      </c>
      <c r="AL399" s="71">
        <v>0</v>
      </c>
      <c r="AM399" s="68">
        <f>AK399+AL399</f>
        <v>0</v>
      </c>
      <c r="AN399" s="71">
        <v>0</v>
      </c>
      <c r="AO399" s="71">
        <v>0</v>
      </c>
      <c r="AP399" s="68">
        <f>+AN399+AO399</f>
        <v>0</v>
      </c>
      <c r="AQ399" s="68">
        <f>+AM399+AP399</f>
        <v>0</v>
      </c>
      <c r="AR399" s="71">
        <v>0</v>
      </c>
      <c r="AS399" s="71">
        <v>0</v>
      </c>
      <c r="AT399" s="68">
        <f>AR399+AS399</f>
        <v>0</v>
      </c>
      <c r="AU399" s="71">
        <v>0</v>
      </c>
      <c r="AV399" s="71">
        <v>0</v>
      </c>
      <c r="AW399" s="68">
        <f>+AU399+AV399</f>
        <v>0</v>
      </c>
      <c r="AX399" s="68">
        <f>+AT399+AW399</f>
        <v>0</v>
      </c>
      <c r="AY399" s="71">
        <v>0</v>
      </c>
      <c r="AZ399" s="71">
        <v>0</v>
      </c>
      <c r="BA399" s="68">
        <f>AY399+AZ399</f>
        <v>0</v>
      </c>
      <c r="BB399" s="71">
        <v>0</v>
      </c>
      <c r="BC399" s="71">
        <v>0</v>
      </c>
      <c r="BD399" s="68">
        <f>+BB399+BC399</f>
        <v>0</v>
      </c>
      <c r="BE399" s="68">
        <f>+BA399+BD399</f>
        <v>0</v>
      </c>
      <c r="BF399" s="67">
        <f t="shared" si="1251"/>
        <v>0</v>
      </c>
      <c r="BG399" s="67">
        <f t="shared" si="1251"/>
        <v>0</v>
      </c>
      <c r="BH399" s="68">
        <f t="shared" si="1252"/>
        <v>0</v>
      </c>
      <c r="BI399" s="67" t="e">
        <f t="shared" si="1253"/>
        <v>#REF!</v>
      </c>
      <c r="BJ399" s="67" t="e">
        <f t="shared" si="1253"/>
        <v>#REF!</v>
      </c>
      <c r="BK399" s="68" t="e">
        <f t="shared" si="1254"/>
        <v>#REF!</v>
      </c>
      <c r="BL399" s="68" t="e">
        <f t="shared" si="1186"/>
        <v>#REF!</v>
      </c>
      <c r="BM399" s="305">
        <v>0</v>
      </c>
      <c r="BN399" s="305">
        <v>0</v>
      </c>
      <c r="BO399" s="306"/>
      <c r="BP399" s="306"/>
      <c r="BQ399" s="305">
        <v>0</v>
      </c>
      <c r="BR399" s="305">
        <v>0</v>
      </c>
      <c r="BS399" s="114" t="s">
        <v>208</v>
      </c>
      <c r="BT399" s="77"/>
    </row>
    <row r="400" spans="1:72" s="46" customFormat="1" ht="36.75" hidden="1" customHeight="1">
      <c r="A400" s="77"/>
      <c r="B400" s="104">
        <v>2014</v>
      </c>
      <c r="C400" s="105">
        <v>8317</v>
      </c>
      <c r="D400" s="104">
        <v>2</v>
      </c>
      <c r="E400" s="104">
        <v>5000</v>
      </c>
      <c r="F400" s="104">
        <v>5200</v>
      </c>
      <c r="G400" s="104">
        <v>523</v>
      </c>
      <c r="H400" s="104">
        <v>3</v>
      </c>
      <c r="I400" s="119" t="s">
        <v>296</v>
      </c>
      <c r="J400" s="67">
        <v>0</v>
      </c>
      <c r="K400" s="67">
        <v>0</v>
      </c>
      <c r="L400" s="68">
        <f>J400+K400</f>
        <v>0</v>
      </c>
      <c r="M400" s="67">
        <v>0</v>
      </c>
      <c r="N400" s="67">
        <v>0</v>
      </c>
      <c r="O400" s="68">
        <f>+M400+N400</f>
        <v>0</v>
      </c>
      <c r="P400" s="68">
        <f>+L400+O400</f>
        <v>0</v>
      </c>
      <c r="Q400" s="71">
        <v>0</v>
      </c>
      <c r="R400" s="71">
        <v>0</v>
      </c>
      <c r="S400" s="71">
        <v>0</v>
      </c>
      <c r="T400" s="71">
        <v>0</v>
      </c>
      <c r="U400" s="71">
        <v>0</v>
      </c>
      <c r="V400" s="71">
        <v>0</v>
      </c>
      <c r="W400" s="67">
        <v>0</v>
      </c>
      <c r="X400" s="67">
        <v>0</v>
      </c>
      <c r="Y400" s="68">
        <v>0</v>
      </c>
      <c r="Z400" s="67">
        <v>0</v>
      </c>
      <c r="AA400" s="67">
        <v>0</v>
      </c>
      <c r="AB400" s="68">
        <v>0</v>
      </c>
      <c r="AC400" s="68">
        <f t="shared" si="1246"/>
        <v>0</v>
      </c>
      <c r="AD400" s="67">
        <f t="shared" si="1247"/>
        <v>0</v>
      </c>
      <c r="AE400" s="67">
        <f t="shared" si="1247"/>
        <v>0</v>
      </c>
      <c r="AF400" s="68">
        <f t="shared" si="1248"/>
        <v>0</v>
      </c>
      <c r="AG400" s="67" t="e">
        <f>M400+#REF!-V400</f>
        <v>#REF!</v>
      </c>
      <c r="AH400" s="67" t="e">
        <f>N400+S400-#REF!</f>
        <v>#REF!</v>
      </c>
      <c r="AI400" s="68" t="e">
        <f t="shared" si="1249"/>
        <v>#REF!</v>
      </c>
      <c r="AJ400" s="68" t="e">
        <f t="shared" si="1250"/>
        <v>#REF!</v>
      </c>
      <c r="AK400" s="71">
        <v>0</v>
      </c>
      <c r="AL400" s="71">
        <v>0</v>
      </c>
      <c r="AM400" s="68">
        <f>AK400+AL400</f>
        <v>0</v>
      </c>
      <c r="AN400" s="71">
        <v>0</v>
      </c>
      <c r="AO400" s="71">
        <v>0</v>
      </c>
      <c r="AP400" s="68">
        <f>+AN400+AO400</f>
        <v>0</v>
      </c>
      <c r="AQ400" s="68">
        <f>+AM400+AP400</f>
        <v>0</v>
      </c>
      <c r="AR400" s="71">
        <v>0</v>
      </c>
      <c r="AS400" s="71">
        <v>0</v>
      </c>
      <c r="AT400" s="68">
        <f>AR400+AS400</f>
        <v>0</v>
      </c>
      <c r="AU400" s="71">
        <v>0</v>
      </c>
      <c r="AV400" s="71">
        <v>0</v>
      </c>
      <c r="AW400" s="68">
        <f>+AU400+AV400</f>
        <v>0</v>
      </c>
      <c r="AX400" s="68">
        <f>+AT400+AW400</f>
        <v>0</v>
      </c>
      <c r="AY400" s="71">
        <v>0</v>
      </c>
      <c r="AZ400" s="71">
        <v>0</v>
      </c>
      <c r="BA400" s="68">
        <f>AY400+AZ400</f>
        <v>0</v>
      </c>
      <c r="BB400" s="71">
        <v>0</v>
      </c>
      <c r="BC400" s="71">
        <v>0</v>
      </c>
      <c r="BD400" s="68">
        <f>+BB400+BC400</f>
        <v>0</v>
      </c>
      <c r="BE400" s="68">
        <f>+BA400+BD400</f>
        <v>0</v>
      </c>
      <c r="BF400" s="67">
        <f t="shared" si="1251"/>
        <v>0</v>
      </c>
      <c r="BG400" s="67">
        <f t="shared" si="1251"/>
        <v>0</v>
      </c>
      <c r="BH400" s="68">
        <f t="shared" si="1252"/>
        <v>0</v>
      </c>
      <c r="BI400" s="67" t="e">
        <f t="shared" si="1253"/>
        <v>#REF!</v>
      </c>
      <c r="BJ400" s="67" t="e">
        <f t="shared" si="1253"/>
        <v>#REF!</v>
      </c>
      <c r="BK400" s="68" t="e">
        <f t="shared" si="1254"/>
        <v>#REF!</v>
      </c>
      <c r="BL400" s="68" t="e">
        <f t="shared" si="1186"/>
        <v>#REF!</v>
      </c>
      <c r="BM400" s="305">
        <v>0</v>
      </c>
      <c r="BN400" s="305">
        <v>0</v>
      </c>
      <c r="BO400" s="306"/>
      <c r="BP400" s="306"/>
      <c r="BQ400" s="305">
        <v>0</v>
      </c>
      <c r="BR400" s="305">
        <v>0</v>
      </c>
      <c r="BS400" s="114" t="s">
        <v>208</v>
      </c>
      <c r="BT400" s="77"/>
    </row>
    <row r="401" spans="1:72" s="46" customFormat="1" ht="36.75" hidden="1" customHeight="1">
      <c r="A401" s="77"/>
      <c r="B401" s="104">
        <v>2014</v>
      </c>
      <c r="C401" s="105">
        <v>8317</v>
      </c>
      <c r="D401" s="104">
        <v>2</v>
      </c>
      <c r="E401" s="104">
        <v>5000</v>
      </c>
      <c r="F401" s="104">
        <v>5200</v>
      </c>
      <c r="G401" s="104">
        <v>523</v>
      </c>
      <c r="H401" s="104">
        <v>4</v>
      </c>
      <c r="I401" s="119" t="s">
        <v>174</v>
      </c>
      <c r="J401" s="67">
        <v>0</v>
      </c>
      <c r="K401" s="67">
        <v>0</v>
      </c>
      <c r="L401" s="68">
        <f>J401+K401</f>
        <v>0</v>
      </c>
      <c r="M401" s="67">
        <v>0</v>
      </c>
      <c r="N401" s="67">
        <v>0</v>
      </c>
      <c r="O401" s="68">
        <f>+M401+N401</f>
        <v>0</v>
      </c>
      <c r="P401" s="68">
        <f>+L401+O401</f>
        <v>0</v>
      </c>
      <c r="Q401" s="71">
        <v>0</v>
      </c>
      <c r="R401" s="71">
        <v>0</v>
      </c>
      <c r="S401" s="71">
        <v>0</v>
      </c>
      <c r="T401" s="71">
        <v>0</v>
      </c>
      <c r="U401" s="71">
        <v>0</v>
      </c>
      <c r="V401" s="71">
        <v>0</v>
      </c>
      <c r="W401" s="67">
        <v>0</v>
      </c>
      <c r="X401" s="67">
        <v>0</v>
      </c>
      <c r="Y401" s="68">
        <v>0</v>
      </c>
      <c r="Z401" s="67">
        <v>0</v>
      </c>
      <c r="AA401" s="67">
        <v>0</v>
      </c>
      <c r="AB401" s="68">
        <v>0</v>
      </c>
      <c r="AC401" s="68">
        <f t="shared" si="1246"/>
        <v>0</v>
      </c>
      <c r="AD401" s="67">
        <f t="shared" si="1247"/>
        <v>0</v>
      </c>
      <c r="AE401" s="67">
        <f t="shared" si="1247"/>
        <v>0</v>
      </c>
      <c r="AF401" s="68">
        <f t="shared" si="1248"/>
        <v>0</v>
      </c>
      <c r="AG401" s="67" t="e">
        <f>M401+#REF!-V401</f>
        <v>#REF!</v>
      </c>
      <c r="AH401" s="67" t="e">
        <f>N401+S401-#REF!</f>
        <v>#REF!</v>
      </c>
      <c r="AI401" s="68" t="e">
        <f t="shared" si="1249"/>
        <v>#REF!</v>
      </c>
      <c r="AJ401" s="68" t="e">
        <f t="shared" si="1250"/>
        <v>#REF!</v>
      </c>
      <c r="AK401" s="71">
        <v>0</v>
      </c>
      <c r="AL401" s="71">
        <v>0</v>
      </c>
      <c r="AM401" s="68">
        <f>AK401+AL401</f>
        <v>0</v>
      </c>
      <c r="AN401" s="71">
        <v>0</v>
      </c>
      <c r="AO401" s="71">
        <v>0</v>
      </c>
      <c r="AP401" s="68">
        <f>+AN401+AO401</f>
        <v>0</v>
      </c>
      <c r="AQ401" s="68">
        <f>+AM401+AP401</f>
        <v>0</v>
      </c>
      <c r="AR401" s="71">
        <v>0</v>
      </c>
      <c r="AS401" s="71">
        <v>0</v>
      </c>
      <c r="AT401" s="68">
        <f>AR401+AS401</f>
        <v>0</v>
      </c>
      <c r="AU401" s="71">
        <v>0</v>
      </c>
      <c r="AV401" s="71">
        <v>0</v>
      </c>
      <c r="AW401" s="68">
        <f>+AU401+AV401</f>
        <v>0</v>
      </c>
      <c r="AX401" s="68">
        <f>+AT401+AW401</f>
        <v>0</v>
      </c>
      <c r="AY401" s="71">
        <v>0</v>
      </c>
      <c r="AZ401" s="71">
        <v>0</v>
      </c>
      <c r="BA401" s="68">
        <f>AY401+AZ401</f>
        <v>0</v>
      </c>
      <c r="BB401" s="71">
        <v>0</v>
      </c>
      <c r="BC401" s="71">
        <v>0</v>
      </c>
      <c r="BD401" s="68">
        <f>+BB401+BC401</f>
        <v>0</v>
      </c>
      <c r="BE401" s="68">
        <f>+BA401+BD401</f>
        <v>0</v>
      </c>
      <c r="BF401" s="67">
        <f t="shared" si="1251"/>
        <v>0</v>
      </c>
      <c r="BG401" s="67">
        <f t="shared" si="1251"/>
        <v>0</v>
      </c>
      <c r="BH401" s="68">
        <f t="shared" si="1252"/>
        <v>0</v>
      </c>
      <c r="BI401" s="67" t="e">
        <f t="shared" si="1253"/>
        <v>#REF!</v>
      </c>
      <c r="BJ401" s="67" t="e">
        <f t="shared" si="1253"/>
        <v>#REF!</v>
      </c>
      <c r="BK401" s="68" t="e">
        <f t="shared" si="1254"/>
        <v>#REF!</v>
      </c>
      <c r="BL401" s="68" t="e">
        <f t="shared" si="1186"/>
        <v>#REF!</v>
      </c>
      <c r="BM401" s="305">
        <v>0</v>
      </c>
      <c r="BN401" s="305">
        <v>0</v>
      </c>
      <c r="BO401" s="306"/>
      <c r="BP401" s="306"/>
      <c r="BQ401" s="305">
        <v>0</v>
      </c>
      <c r="BR401" s="305">
        <v>0</v>
      </c>
      <c r="BS401" s="114" t="s">
        <v>208</v>
      </c>
      <c r="BT401" s="77"/>
    </row>
    <row r="402" spans="1:72" s="46" customFormat="1" ht="36.75" hidden="1" customHeight="1">
      <c r="A402" s="77"/>
      <c r="B402" s="104">
        <v>2014</v>
      </c>
      <c r="C402" s="105">
        <v>8317</v>
      </c>
      <c r="D402" s="104">
        <v>2</v>
      </c>
      <c r="E402" s="104">
        <v>5000</v>
      </c>
      <c r="F402" s="104">
        <v>5200</v>
      </c>
      <c r="G402" s="104">
        <v>523</v>
      </c>
      <c r="H402" s="104">
        <v>5</v>
      </c>
      <c r="I402" s="119" t="s">
        <v>297</v>
      </c>
      <c r="J402" s="67">
        <v>0</v>
      </c>
      <c r="K402" s="67">
        <v>0</v>
      </c>
      <c r="L402" s="68">
        <f>J402+K402</f>
        <v>0</v>
      </c>
      <c r="M402" s="67">
        <v>0</v>
      </c>
      <c r="N402" s="67">
        <v>0</v>
      </c>
      <c r="O402" s="68">
        <f>+M402+N402</f>
        <v>0</v>
      </c>
      <c r="P402" s="68">
        <f>+L402+O402</f>
        <v>0</v>
      </c>
      <c r="Q402" s="71">
        <v>0</v>
      </c>
      <c r="R402" s="71">
        <v>0</v>
      </c>
      <c r="S402" s="71">
        <v>0</v>
      </c>
      <c r="T402" s="71">
        <v>0</v>
      </c>
      <c r="U402" s="71">
        <v>0</v>
      </c>
      <c r="V402" s="71">
        <v>0</v>
      </c>
      <c r="W402" s="67">
        <v>0</v>
      </c>
      <c r="X402" s="67">
        <v>0</v>
      </c>
      <c r="Y402" s="68">
        <v>0</v>
      </c>
      <c r="Z402" s="67">
        <v>0</v>
      </c>
      <c r="AA402" s="67">
        <v>0</v>
      </c>
      <c r="AB402" s="68">
        <v>0</v>
      </c>
      <c r="AC402" s="68">
        <f t="shared" si="1246"/>
        <v>0</v>
      </c>
      <c r="AD402" s="67">
        <f t="shared" si="1247"/>
        <v>0</v>
      </c>
      <c r="AE402" s="67">
        <f t="shared" si="1247"/>
        <v>0</v>
      </c>
      <c r="AF402" s="68">
        <f t="shared" si="1248"/>
        <v>0</v>
      </c>
      <c r="AG402" s="67" t="e">
        <f>M402+#REF!-V402</f>
        <v>#REF!</v>
      </c>
      <c r="AH402" s="67" t="e">
        <f>N402+S402-#REF!</f>
        <v>#REF!</v>
      </c>
      <c r="AI402" s="68" t="e">
        <f t="shared" si="1249"/>
        <v>#REF!</v>
      </c>
      <c r="AJ402" s="68" t="e">
        <f t="shared" si="1250"/>
        <v>#REF!</v>
      </c>
      <c r="AK402" s="71">
        <v>0</v>
      </c>
      <c r="AL402" s="71">
        <v>0</v>
      </c>
      <c r="AM402" s="68">
        <f>AK402+AL402</f>
        <v>0</v>
      </c>
      <c r="AN402" s="71">
        <v>0</v>
      </c>
      <c r="AO402" s="71">
        <v>0</v>
      </c>
      <c r="AP402" s="68">
        <f>+AN402+AO402</f>
        <v>0</v>
      </c>
      <c r="AQ402" s="68">
        <f>+AM402+AP402</f>
        <v>0</v>
      </c>
      <c r="AR402" s="71">
        <v>0</v>
      </c>
      <c r="AS402" s="71">
        <v>0</v>
      </c>
      <c r="AT402" s="68">
        <f>AR402+AS402</f>
        <v>0</v>
      </c>
      <c r="AU402" s="71">
        <v>0</v>
      </c>
      <c r="AV402" s="71">
        <v>0</v>
      </c>
      <c r="AW402" s="68">
        <f>+AU402+AV402</f>
        <v>0</v>
      </c>
      <c r="AX402" s="68">
        <f>+AT402+AW402</f>
        <v>0</v>
      </c>
      <c r="AY402" s="71">
        <v>0</v>
      </c>
      <c r="AZ402" s="71">
        <v>0</v>
      </c>
      <c r="BA402" s="68">
        <f>AY402+AZ402</f>
        <v>0</v>
      </c>
      <c r="BB402" s="71">
        <v>0</v>
      </c>
      <c r="BC402" s="71">
        <v>0</v>
      </c>
      <c r="BD402" s="68">
        <f>+BB402+BC402</f>
        <v>0</v>
      </c>
      <c r="BE402" s="68">
        <f>+BA402+BD402</f>
        <v>0</v>
      </c>
      <c r="BF402" s="67">
        <f t="shared" si="1251"/>
        <v>0</v>
      </c>
      <c r="BG402" s="67">
        <f t="shared" si="1251"/>
        <v>0</v>
      </c>
      <c r="BH402" s="68">
        <f t="shared" si="1252"/>
        <v>0</v>
      </c>
      <c r="BI402" s="67" t="e">
        <f t="shared" si="1253"/>
        <v>#REF!</v>
      </c>
      <c r="BJ402" s="67" t="e">
        <f t="shared" si="1253"/>
        <v>#REF!</v>
      </c>
      <c r="BK402" s="68" t="e">
        <f t="shared" si="1254"/>
        <v>#REF!</v>
      </c>
      <c r="BL402" s="68" t="e">
        <f t="shared" si="1186"/>
        <v>#REF!</v>
      </c>
      <c r="BM402" s="305">
        <v>0</v>
      </c>
      <c r="BN402" s="305">
        <v>0</v>
      </c>
      <c r="BO402" s="306"/>
      <c r="BP402" s="306"/>
      <c r="BQ402" s="305">
        <v>0</v>
      </c>
      <c r="BR402" s="305">
        <v>0</v>
      </c>
      <c r="BS402" s="114" t="s">
        <v>208</v>
      </c>
      <c r="BT402" s="77"/>
    </row>
    <row r="403" spans="1:72" s="78" customFormat="1" hidden="1">
      <c r="A403" s="77"/>
      <c r="B403" s="53">
        <v>2014</v>
      </c>
      <c r="C403" s="54">
        <v>8317</v>
      </c>
      <c r="D403" s="53">
        <v>2</v>
      </c>
      <c r="E403" s="53">
        <v>5000</v>
      </c>
      <c r="F403" s="53">
        <v>5300</v>
      </c>
      <c r="G403" s="53"/>
      <c r="H403" s="53"/>
      <c r="I403" s="55" t="s">
        <v>298</v>
      </c>
      <c r="J403" s="56">
        <f>J404+J433</f>
        <v>0</v>
      </c>
      <c r="K403" s="56">
        <f t="shared" ref="K403:P403" si="1255">K404+K433</f>
        <v>0</v>
      </c>
      <c r="L403" s="56">
        <f t="shared" si="1255"/>
        <v>0</v>
      </c>
      <c r="M403" s="56">
        <f t="shared" si="1255"/>
        <v>0</v>
      </c>
      <c r="N403" s="56">
        <f t="shared" si="1255"/>
        <v>0</v>
      </c>
      <c r="O403" s="56">
        <f t="shared" si="1255"/>
        <v>0</v>
      </c>
      <c r="P403" s="56">
        <f t="shared" si="1255"/>
        <v>0</v>
      </c>
      <c r="Q403" s="56">
        <f>Q404+Q433</f>
        <v>0</v>
      </c>
      <c r="R403" s="56">
        <f t="shared" ref="R403:S403" si="1256">R404+R433</f>
        <v>0</v>
      </c>
      <c r="S403" s="56">
        <f t="shared" si="1256"/>
        <v>0</v>
      </c>
      <c r="T403" s="56">
        <f>T404+T433</f>
        <v>0</v>
      </c>
      <c r="U403" s="56">
        <f t="shared" ref="U403:V403" si="1257">U404+U433</f>
        <v>0</v>
      </c>
      <c r="V403" s="56">
        <f t="shared" si="1257"/>
        <v>0</v>
      </c>
      <c r="W403" s="56">
        <v>0</v>
      </c>
      <c r="X403" s="56">
        <v>0</v>
      </c>
      <c r="Y403" s="56">
        <v>0</v>
      </c>
      <c r="Z403" s="56">
        <v>0</v>
      </c>
      <c r="AA403" s="56">
        <v>0</v>
      </c>
      <c r="AB403" s="56">
        <v>0</v>
      </c>
      <c r="AC403" s="56">
        <f t="shared" ref="AC403" si="1258">AC404+AC433</f>
        <v>0</v>
      </c>
      <c r="AD403" s="56">
        <f>AD404+AD433</f>
        <v>0</v>
      </c>
      <c r="AE403" s="56">
        <f t="shared" ref="AE403:AJ403" si="1259">AE404+AE433</f>
        <v>0</v>
      </c>
      <c r="AF403" s="56">
        <f t="shared" si="1259"/>
        <v>0</v>
      </c>
      <c r="AG403" s="56" t="e">
        <f t="shared" si="1259"/>
        <v>#REF!</v>
      </c>
      <c r="AH403" s="56" t="e">
        <f t="shared" si="1259"/>
        <v>#REF!</v>
      </c>
      <c r="AI403" s="56" t="e">
        <f t="shared" si="1259"/>
        <v>#REF!</v>
      </c>
      <c r="AJ403" s="56" t="e">
        <f t="shared" si="1259"/>
        <v>#REF!</v>
      </c>
      <c r="AK403" s="56">
        <f>AK404+AK433</f>
        <v>0</v>
      </c>
      <c r="AL403" s="56">
        <f t="shared" ref="AL403:AQ403" si="1260">AL404+AL433</f>
        <v>0</v>
      </c>
      <c r="AM403" s="56">
        <f t="shared" si="1260"/>
        <v>0</v>
      </c>
      <c r="AN403" s="56">
        <f t="shared" si="1260"/>
        <v>0</v>
      </c>
      <c r="AO403" s="56">
        <f t="shared" si="1260"/>
        <v>0</v>
      </c>
      <c r="AP403" s="56">
        <f t="shared" si="1260"/>
        <v>0</v>
      </c>
      <c r="AQ403" s="56">
        <f t="shared" si="1260"/>
        <v>0</v>
      </c>
      <c r="AR403" s="56">
        <f>AR404+AR433</f>
        <v>0</v>
      </c>
      <c r="AS403" s="56">
        <f t="shared" ref="AS403:AX403" si="1261">AS404+AS433</f>
        <v>0</v>
      </c>
      <c r="AT403" s="56">
        <f t="shared" si="1261"/>
        <v>0</v>
      </c>
      <c r="AU403" s="56">
        <f t="shared" si="1261"/>
        <v>0</v>
      </c>
      <c r="AV403" s="56">
        <f t="shared" si="1261"/>
        <v>0</v>
      </c>
      <c r="AW403" s="56">
        <f t="shared" si="1261"/>
        <v>0</v>
      </c>
      <c r="AX403" s="56">
        <f t="shared" si="1261"/>
        <v>0</v>
      </c>
      <c r="AY403" s="56">
        <f>AY404+AY433</f>
        <v>0</v>
      </c>
      <c r="AZ403" s="56">
        <f t="shared" ref="AZ403:BE403" si="1262">AZ404+AZ433</f>
        <v>0</v>
      </c>
      <c r="BA403" s="56">
        <f t="shared" si="1262"/>
        <v>0</v>
      </c>
      <c r="BB403" s="56">
        <f t="shared" si="1262"/>
        <v>0</v>
      </c>
      <c r="BC403" s="56">
        <f t="shared" si="1262"/>
        <v>0</v>
      </c>
      <c r="BD403" s="56">
        <f t="shared" si="1262"/>
        <v>0</v>
      </c>
      <c r="BE403" s="56">
        <f t="shared" si="1262"/>
        <v>0</v>
      </c>
      <c r="BF403" s="56">
        <f>BF404+BF433</f>
        <v>0</v>
      </c>
      <c r="BG403" s="56">
        <f t="shared" ref="BG403:BK403" si="1263">BG404+BG433</f>
        <v>0</v>
      </c>
      <c r="BH403" s="56">
        <f t="shared" si="1263"/>
        <v>0</v>
      </c>
      <c r="BI403" s="56" t="e">
        <f t="shared" si="1263"/>
        <v>#REF!</v>
      </c>
      <c r="BJ403" s="56" t="e">
        <f t="shared" si="1263"/>
        <v>#REF!</v>
      </c>
      <c r="BK403" s="56" t="e">
        <f t="shared" si="1263"/>
        <v>#REF!</v>
      </c>
      <c r="BL403" s="56" t="e">
        <f t="shared" si="1186"/>
        <v>#REF!</v>
      </c>
      <c r="BM403" s="303"/>
      <c r="BN403" s="303"/>
      <c r="BO403" s="303"/>
      <c r="BP403" s="303"/>
      <c r="BQ403" s="303"/>
      <c r="BR403" s="303"/>
      <c r="BS403" s="58"/>
      <c r="BT403" s="77"/>
    </row>
    <row r="404" spans="1:72" s="79" customFormat="1" ht="36.75" hidden="1" customHeight="1">
      <c r="A404" s="77"/>
      <c r="B404" s="59">
        <v>2014</v>
      </c>
      <c r="C404" s="60">
        <v>8317</v>
      </c>
      <c r="D404" s="59">
        <v>2</v>
      </c>
      <c r="E404" s="59">
        <v>5000</v>
      </c>
      <c r="F404" s="59">
        <v>5300</v>
      </c>
      <c r="G404" s="59">
        <v>531</v>
      </c>
      <c r="H404" s="59"/>
      <c r="I404" s="61" t="s">
        <v>299</v>
      </c>
      <c r="J404" s="62">
        <f>SUM(J405:J432)</f>
        <v>0</v>
      </c>
      <c r="K404" s="62">
        <f t="shared" ref="K404:P404" si="1264">SUM(K405:K432)</f>
        <v>0</v>
      </c>
      <c r="L404" s="62">
        <f t="shared" si="1264"/>
        <v>0</v>
      </c>
      <c r="M404" s="62">
        <f t="shared" si="1264"/>
        <v>0</v>
      </c>
      <c r="N404" s="62">
        <f t="shared" si="1264"/>
        <v>0</v>
      </c>
      <c r="O404" s="62">
        <f t="shared" si="1264"/>
        <v>0</v>
      </c>
      <c r="P404" s="62">
        <f t="shared" si="1264"/>
        <v>0</v>
      </c>
      <c r="Q404" s="62">
        <f>SUM(Q405:Q432)</f>
        <v>0</v>
      </c>
      <c r="R404" s="62">
        <f t="shared" ref="R404:S404" si="1265">SUM(R405:R432)</f>
        <v>0</v>
      </c>
      <c r="S404" s="62">
        <f t="shared" si="1265"/>
        <v>0</v>
      </c>
      <c r="T404" s="62">
        <f>SUM(T405:T432)</f>
        <v>0</v>
      </c>
      <c r="U404" s="62">
        <f t="shared" ref="U404:V404" si="1266">SUM(U405:U432)</f>
        <v>0</v>
      </c>
      <c r="V404" s="62">
        <f t="shared" si="1266"/>
        <v>0</v>
      </c>
      <c r="W404" s="62">
        <v>0</v>
      </c>
      <c r="X404" s="62">
        <v>0</v>
      </c>
      <c r="Y404" s="62">
        <v>0</v>
      </c>
      <c r="Z404" s="62">
        <v>0</v>
      </c>
      <c r="AA404" s="62">
        <v>0</v>
      </c>
      <c r="AB404" s="62">
        <v>0</v>
      </c>
      <c r="AC404" s="62">
        <f t="shared" ref="AC404" si="1267">SUM(AC405:AC432)</f>
        <v>0</v>
      </c>
      <c r="AD404" s="62">
        <f>SUM(AD405:AD432)</f>
        <v>0</v>
      </c>
      <c r="AE404" s="62">
        <f t="shared" ref="AE404:AJ404" si="1268">SUM(AE405:AE432)</f>
        <v>0</v>
      </c>
      <c r="AF404" s="62">
        <f t="shared" si="1268"/>
        <v>0</v>
      </c>
      <c r="AG404" s="62" t="e">
        <f t="shared" si="1268"/>
        <v>#REF!</v>
      </c>
      <c r="AH404" s="62" t="e">
        <f t="shared" si="1268"/>
        <v>#REF!</v>
      </c>
      <c r="AI404" s="62" t="e">
        <f t="shared" si="1268"/>
        <v>#REF!</v>
      </c>
      <c r="AJ404" s="62" t="e">
        <f t="shared" si="1268"/>
        <v>#REF!</v>
      </c>
      <c r="AK404" s="62">
        <f>SUM(AK405:AK432)</f>
        <v>0</v>
      </c>
      <c r="AL404" s="62">
        <f t="shared" ref="AL404:AQ404" si="1269">SUM(AL405:AL432)</f>
        <v>0</v>
      </c>
      <c r="AM404" s="62">
        <f t="shared" si="1269"/>
        <v>0</v>
      </c>
      <c r="AN404" s="62">
        <f t="shared" si="1269"/>
        <v>0</v>
      </c>
      <c r="AO404" s="62">
        <f t="shared" si="1269"/>
        <v>0</v>
      </c>
      <c r="AP404" s="62">
        <f t="shared" si="1269"/>
        <v>0</v>
      </c>
      <c r="AQ404" s="62">
        <f t="shared" si="1269"/>
        <v>0</v>
      </c>
      <c r="AR404" s="62">
        <f>SUM(AR405:AR432)</f>
        <v>0</v>
      </c>
      <c r="AS404" s="62">
        <f t="shared" ref="AS404:AX404" si="1270">SUM(AS405:AS432)</f>
        <v>0</v>
      </c>
      <c r="AT404" s="62">
        <f t="shared" si="1270"/>
        <v>0</v>
      </c>
      <c r="AU404" s="62">
        <f t="shared" si="1270"/>
        <v>0</v>
      </c>
      <c r="AV404" s="62">
        <f t="shared" si="1270"/>
        <v>0</v>
      </c>
      <c r="AW404" s="62">
        <f t="shared" si="1270"/>
        <v>0</v>
      </c>
      <c r="AX404" s="62">
        <f t="shared" si="1270"/>
        <v>0</v>
      </c>
      <c r="AY404" s="62">
        <f>SUM(AY405:AY432)</f>
        <v>0</v>
      </c>
      <c r="AZ404" s="62">
        <f t="shared" ref="AZ404:BE404" si="1271">SUM(AZ405:AZ432)</f>
        <v>0</v>
      </c>
      <c r="BA404" s="62">
        <f t="shared" si="1271"/>
        <v>0</v>
      </c>
      <c r="BB404" s="62">
        <f t="shared" si="1271"/>
        <v>0</v>
      </c>
      <c r="BC404" s="62">
        <f t="shared" si="1271"/>
        <v>0</v>
      </c>
      <c r="BD404" s="62">
        <f t="shared" si="1271"/>
        <v>0</v>
      </c>
      <c r="BE404" s="62">
        <f t="shared" si="1271"/>
        <v>0</v>
      </c>
      <c r="BF404" s="62">
        <f>SUM(BF405:BF432)</f>
        <v>0</v>
      </c>
      <c r="BG404" s="62">
        <f t="shared" ref="BG404:BK404" si="1272">SUM(BG405:BG432)</f>
        <v>0</v>
      </c>
      <c r="BH404" s="62">
        <f t="shared" si="1272"/>
        <v>0</v>
      </c>
      <c r="BI404" s="62" t="e">
        <f t="shared" si="1272"/>
        <v>#REF!</v>
      </c>
      <c r="BJ404" s="62" t="e">
        <f t="shared" si="1272"/>
        <v>#REF!</v>
      </c>
      <c r="BK404" s="62" t="e">
        <f t="shared" si="1272"/>
        <v>#REF!</v>
      </c>
      <c r="BL404" s="62" t="e">
        <f t="shared" si="1186"/>
        <v>#REF!</v>
      </c>
      <c r="BM404" s="304"/>
      <c r="BN404" s="304"/>
      <c r="BO404" s="304"/>
      <c r="BP404" s="304"/>
      <c r="BQ404" s="304"/>
      <c r="BR404" s="304"/>
      <c r="BS404" s="64"/>
      <c r="BT404" s="77"/>
    </row>
    <row r="405" spans="1:72" s="46" customFormat="1" ht="36.75" hidden="1" customHeight="1">
      <c r="A405" s="77"/>
      <c r="B405" s="104">
        <v>2014</v>
      </c>
      <c r="C405" s="105">
        <v>8317</v>
      </c>
      <c r="D405" s="104">
        <v>2</v>
      </c>
      <c r="E405" s="104">
        <v>5000</v>
      </c>
      <c r="F405" s="104">
        <v>5300</v>
      </c>
      <c r="G405" s="104">
        <v>531</v>
      </c>
      <c r="H405" s="104">
        <v>1</v>
      </c>
      <c r="I405" s="66" t="s">
        <v>300</v>
      </c>
      <c r="J405" s="67">
        <v>0</v>
      </c>
      <c r="K405" s="67">
        <v>0</v>
      </c>
      <c r="L405" s="68">
        <f t="shared" ref="L405:L432" si="1273">J405+K405</f>
        <v>0</v>
      </c>
      <c r="M405" s="67">
        <v>0</v>
      </c>
      <c r="N405" s="67">
        <v>0</v>
      </c>
      <c r="O405" s="68">
        <f t="shared" ref="O405:O432" si="1274">+M405+N405</f>
        <v>0</v>
      </c>
      <c r="P405" s="68">
        <f t="shared" ref="P405:P432" si="1275">+L405+O405</f>
        <v>0</v>
      </c>
      <c r="Q405" s="71">
        <v>0</v>
      </c>
      <c r="R405" s="71">
        <v>0</v>
      </c>
      <c r="S405" s="71">
        <v>0</v>
      </c>
      <c r="T405" s="71">
        <v>0</v>
      </c>
      <c r="U405" s="71">
        <v>0</v>
      </c>
      <c r="V405" s="71">
        <v>0</v>
      </c>
      <c r="W405" s="67">
        <v>0</v>
      </c>
      <c r="X405" s="67">
        <v>0</v>
      </c>
      <c r="Y405" s="68">
        <v>0</v>
      </c>
      <c r="Z405" s="67">
        <v>0</v>
      </c>
      <c r="AA405" s="67">
        <v>0</v>
      </c>
      <c r="AB405" s="68">
        <v>0</v>
      </c>
      <c r="AC405" s="68">
        <f t="shared" ref="AC405:AC432" si="1276">+Y405+AB405</f>
        <v>0</v>
      </c>
      <c r="AD405" s="67">
        <f t="shared" ref="AD405:AD432" si="1277">J405+Q405-T405</f>
        <v>0</v>
      </c>
      <c r="AE405" s="67">
        <f t="shared" ref="AE405:AE432" si="1278">K405+R405-U405</f>
        <v>0</v>
      </c>
      <c r="AF405" s="68">
        <f t="shared" ref="AF405:AF432" si="1279">AD405+AE405</f>
        <v>0</v>
      </c>
      <c r="AG405" s="67" t="e">
        <f>M405+#REF!-V405</f>
        <v>#REF!</v>
      </c>
      <c r="AH405" s="67" t="e">
        <f>N405+S405-#REF!</f>
        <v>#REF!</v>
      </c>
      <c r="AI405" s="68" t="e">
        <f t="shared" ref="AI405:AI432" si="1280">+AG405+AH405</f>
        <v>#REF!</v>
      </c>
      <c r="AJ405" s="68" t="e">
        <f t="shared" ref="AJ405:AJ432" si="1281">+AF405+AI405</f>
        <v>#REF!</v>
      </c>
      <c r="AK405" s="71">
        <v>0</v>
      </c>
      <c r="AL405" s="71">
        <v>0</v>
      </c>
      <c r="AM405" s="68">
        <f t="shared" ref="AM405:AM432" si="1282">AK405+AL405</f>
        <v>0</v>
      </c>
      <c r="AN405" s="71">
        <v>0</v>
      </c>
      <c r="AO405" s="71">
        <v>0</v>
      </c>
      <c r="AP405" s="68">
        <f t="shared" ref="AP405:AP432" si="1283">+AN405+AO405</f>
        <v>0</v>
      </c>
      <c r="AQ405" s="68">
        <f t="shared" ref="AQ405:AQ432" si="1284">+AM405+AP405</f>
        <v>0</v>
      </c>
      <c r="AR405" s="71">
        <v>0</v>
      </c>
      <c r="AS405" s="71">
        <v>0</v>
      </c>
      <c r="AT405" s="68">
        <f t="shared" ref="AT405:AT432" si="1285">AR405+AS405</f>
        <v>0</v>
      </c>
      <c r="AU405" s="71">
        <v>0</v>
      </c>
      <c r="AV405" s="71">
        <v>0</v>
      </c>
      <c r="AW405" s="68">
        <f t="shared" ref="AW405:AW432" si="1286">+AU405+AV405</f>
        <v>0</v>
      </c>
      <c r="AX405" s="68">
        <f t="shared" ref="AX405:AX432" si="1287">+AT405+AW405</f>
        <v>0</v>
      </c>
      <c r="AY405" s="71">
        <v>0</v>
      </c>
      <c r="AZ405" s="71">
        <v>0</v>
      </c>
      <c r="BA405" s="68">
        <f t="shared" ref="BA405:BA432" si="1288">AY405+AZ405</f>
        <v>0</v>
      </c>
      <c r="BB405" s="71">
        <v>0</v>
      </c>
      <c r="BC405" s="71">
        <v>0</v>
      </c>
      <c r="BD405" s="68">
        <f t="shared" ref="BD405:BD432" si="1289">+BB405+BC405</f>
        <v>0</v>
      </c>
      <c r="BE405" s="68">
        <f t="shared" ref="BE405:BE432" si="1290">+BA405+BD405</f>
        <v>0</v>
      </c>
      <c r="BF405" s="67">
        <f t="shared" ref="BF405:BG432" si="1291">AD405-AK405-AR405-AY405</f>
        <v>0</v>
      </c>
      <c r="BG405" s="67">
        <f t="shared" si="1291"/>
        <v>0</v>
      </c>
      <c r="BH405" s="68">
        <f t="shared" ref="BH405:BH432" si="1292">BF405+BG405</f>
        <v>0</v>
      </c>
      <c r="BI405" s="67" t="e">
        <f t="shared" ref="BI405:BJ432" si="1293">AG405-AN405-AU405-BB405</f>
        <v>#REF!</v>
      </c>
      <c r="BJ405" s="67" t="e">
        <f t="shared" si="1293"/>
        <v>#REF!</v>
      </c>
      <c r="BK405" s="68" t="e">
        <f t="shared" ref="BK405:BK432" si="1294">+BI405+BJ405</f>
        <v>#REF!</v>
      </c>
      <c r="BL405" s="68" t="e">
        <f t="shared" si="1186"/>
        <v>#REF!</v>
      </c>
      <c r="BM405" s="305">
        <v>0</v>
      </c>
      <c r="BN405" s="305">
        <v>0</v>
      </c>
      <c r="BO405" s="306"/>
      <c r="BP405" s="306"/>
      <c r="BQ405" s="305">
        <v>0</v>
      </c>
      <c r="BR405" s="305">
        <v>0</v>
      </c>
      <c r="BS405" s="114" t="s">
        <v>208</v>
      </c>
      <c r="BT405" s="77"/>
    </row>
    <row r="406" spans="1:72" s="46" customFormat="1" ht="36.75" hidden="1" customHeight="1">
      <c r="A406" s="77"/>
      <c r="B406" s="104">
        <v>2014</v>
      </c>
      <c r="C406" s="105">
        <v>8317</v>
      </c>
      <c r="D406" s="104">
        <v>2</v>
      </c>
      <c r="E406" s="104">
        <v>5000</v>
      </c>
      <c r="F406" s="104">
        <v>5300</v>
      </c>
      <c r="G406" s="104">
        <v>531</v>
      </c>
      <c r="H406" s="104">
        <v>2</v>
      </c>
      <c r="I406" s="66" t="s">
        <v>301</v>
      </c>
      <c r="J406" s="67">
        <v>0</v>
      </c>
      <c r="K406" s="67">
        <v>0</v>
      </c>
      <c r="L406" s="68">
        <f t="shared" si="1273"/>
        <v>0</v>
      </c>
      <c r="M406" s="67">
        <v>0</v>
      </c>
      <c r="N406" s="67">
        <v>0</v>
      </c>
      <c r="O406" s="68">
        <f t="shared" si="1274"/>
        <v>0</v>
      </c>
      <c r="P406" s="68">
        <f t="shared" si="1275"/>
        <v>0</v>
      </c>
      <c r="Q406" s="71">
        <v>0</v>
      </c>
      <c r="R406" s="71">
        <v>0</v>
      </c>
      <c r="S406" s="71">
        <v>0</v>
      </c>
      <c r="T406" s="71">
        <v>0</v>
      </c>
      <c r="U406" s="71">
        <v>0</v>
      </c>
      <c r="V406" s="71">
        <v>0</v>
      </c>
      <c r="W406" s="67">
        <v>0</v>
      </c>
      <c r="X406" s="67">
        <v>0</v>
      </c>
      <c r="Y406" s="68">
        <v>0</v>
      </c>
      <c r="Z406" s="67">
        <v>0</v>
      </c>
      <c r="AA406" s="67">
        <v>0</v>
      </c>
      <c r="AB406" s="68">
        <v>0</v>
      </c>
      <c r="AC406" s="68">
        <f t="shared" si="1276"/>
        <v>0</v>
      </c>
      <c r="AD406" s="67">
        <f t="shared" si="1277"/>
        <v>0</v>
      </c>
      <c r="AE406" s="67">
        <f t="shared" si="1278"/>
        <v>0</v>
      </c>
      <c r="AF406" s="68">
        <f t="shared" si="1279"/>
        <v>0</v>
      </c>
      <c r="AG406" s="67" t="e">
        <f>M406+#REF!-V406</f>
        <v>#REF!</v>
      </c>
      <c r="AH406" s="67" t="e">
        <f>N406+S406-#REF!</f>
        <v>#REF!</v>
      </c>
      <c r="AI406" s="68" t="e">
        <f t="shared" si="1280"/>
        <v>#REF!</v>
      </c>
      <c r="AJ406" s="68" t="e">
        <f t="shared" si="1281"/>
        <v>#REF!</v>
      </c>
      <c r="AK406" s="71">
        <v>0</v>
      </c>
      <c r="AL406" s="71">
        <v>0</v>
      </c>
      <c r="AM406" s="68">
        <f t="shared" si="1282"/>
        <v>0</v>
      </c>
      <c r="AN406" s="71">
        <v>0</v>
      </c>
      <c r="AO406" s="71">
        <v>0</v>
      </c>
      <c r="AP406" s="68">
        <f t="shared" si="1283"/>
        <v>0</v>
      </c>
      <c r="AQ406" s="68">
        <f t="shared" si="1284"/>
        <v>0</v>
      </c>
      <c r="AR406" s="71">
        <v>0</v>
      </c>
      <c r="AS406" s="71">
        <v>0</v>
      </c>
      <c r="AT406" s="68">
        <f t="shared" si="1285"/>
        <v>0</v>
      </c>
      <c r="AU406" s="71">
        <v>0</v>
      </c>
      <c r="AV406" s="71">
        <v>0</v>
      </c>
      <c r="AW406" s="68">
        <f t="shared" si="1286"/>
        <v>0</v>
      </c>
      <c r="AX406" s="68">
        <f t="shared" si="1287"/>
        <v>0</v>
      </c>
      <c r="AY406" s="71">
        <v>0</v>
      </c>
      <c r="AZ406" s="71">
        <v>0</v>
      </c>
      <c r="BA406" s="68">
        <f t="shared" si="1288"/>
        <v>0</v>
      </c>
      <c r="BB406" s="71">
        <v>0</v>
      </c>
      <c r="BC406" s="71">
        <v>0</v>
      </c>
      <c r="BD406" s="68">
        <f t="shared" si="1289"/>
        <v>0</v>
      </c>
      <c r="BE406" s="68">
        <f t="shared" si="1290"/>
        <v>0</v>
      </c>
      <c r="BF406" s="67">
        <f t="shared" si="1291"/>
        <v>0</v>
      </c>
      <c r="BG406" s="67">
        <f t="shared" si="1291"/>
        <v>0</v>
      </c>
      <c r="BH406" s="68">
        <f t="shared" si="1292"/>
        <v>0</v>
      </c>
      <c r="BI406" s="67" t="e">
        <f t="shared" si="1293"/>
        <v>#REF!</v>
      </c>
      <c r="BJ406" s="67" t="e">
        <f t="shared" si="1293"/>
        <v>#REF!</v>
      </c>
      <c r="BK406" s="68" t="e">
        <f t="shared" si="1294"/>
        <v>#REF!</v>
      </c>
      <c r="BL406" s="68" t="e">
        <f t="shared" si="1186"/>
        <v>#REF!</v>
      </c>
      <c r="BM406" s="305">
        <v>0</v>
      </c>
      <c r="BN406" s="305">
        <v>0</v>
      </c>
      <c r="BO406" s="306"/>
      <c r="BP406" s="306"/>
      <c r="BQ406" s="305">
        <v>0</v>
      </c>
      <c r="BR406" s="305">
        <v>0</v>
      </c>
      <c r="BS406" s="114" t="s">
        <v>208</v>
      </c>
      <c r="BT406" s="77"/>
    </row>
    <row r="407" spans="1:72" s="46" customFormat="1" ht="36.75" hidden="1" customHeight="1">
      <c r="A407" s="77"/>
      <c r="B407" s="104">
        <v>2014</v>
      </c>
      <c r="C407" s="105">
        <v>8317</v>
      </c>
      <c r="D407" s="104">
        <v>2</v>
      </c>
      <c r="E407" s="104">
        <v>5000</v>
      </c>
      <c r="F407" s="104">
        <v>5300</v>
      </c>
      <c r="G407" s="104">
        <v>531</v>
      </c>
      <c r="H407" s="104">
        <v>3</v>
      </c>
      <c r="I407" s="66" t="s">
        <v>302</v>
      </c>
      <c r="J407" s="67">
        <v>0</v>
      </c>
      <c r="K407" s="67">
        <v>0</v>
      </c>
      <c r="L407" s="68">
        <f t="shared" si="1273"/>
        <v>0</v>
      </c>
      <c r="M407" s="67">
        <v>0</v>
      </c>
      <c r="N407" s="67">
        <v>0</v>
      </c>
      <c r="O407" s="68">
        <f t="shared" si="1274"/>
        <v>0</v>
      </c>
      <c r="P407" s="68">
        <f t="shared" si="1275"/>
        <v>0</v>
      </c>
      <c r="Q407" s="71">
        <v>0</v>
      </c>
      <c r="R407" s="71">
        <v>0</v>
      </c>
      <c r="S407" s="71">
        <v>0</v>
      </c>
      <c r="T407" s="71">
        <v>0</v>
      </c>
      <c r="U407" s="71">
        <v>0</v>
      </c>
      <c r="V407" s="71">
        <v>0</v>
      </c>
      <c r="W407" s="67">
        <v>0</v>
      </c>
      <c r="X407" s="67">
        <v>0</v>
      </c>
      <c r="Y407" s="68">
        <v>0</v>
      </c>
      <c r="Z407" s="67">
        <v>0</v>
      </c>
      <c r="AA407" s="67">
        <v>0</v>
      </c>
      <c r="AB407" s="68">
        <v>0</v>
      </c>
      <c r="AC407" s="68">
        <f t="shared" si="1276"/>
        <v>0</v>
      </c>
      <c r="AD407" s="67">
        <f t="shared" si="1277"/>
        <v>0</v>
      </c>
      <c r="AE407" s="67">
        <f t="shared" si="1278"/>
        <v>0</v>
      </c>
      <c r="AF407" s="68">
        <f t="shared" si="1279"/>
        <v>0</v>
      </c>
      <c r="AG407" s="67" t="e">
        <f>M407+#REF!-V407</f>
        <v>#REF!</v>
      </c>
      <c r="AH407" s="67" t="e">
        <f>N407+S407-#REF!</f>
        <v>#REF!</v>
      </c>
      <c r="AI407" s="68" t="e">
        <f t="shared" si="1280"/>
        <v>#REF!</v>
      </c>
      <c r="AJ407" s="68" t="e">
        <f t="shared" si="1281"/>
        <v>#REF!</v>
      </c>
      <c r="AK407" s="71">
        <v>0</v>
      </c>
      <c r="AL407" s="71">
        <v>0</v>
      </c>
      <c r="AM407" s="68">
        <f t="shared" si="1282"/>
        <v>0</v>
      </c>
      <c r="AN407" s="71">
        <v>0</v>
      </c>
      <c r="AO407" s="71">
        <v>0</v>
      </c>
      <c r="AP407" s="68">
        <f t="shared" si="1283"/>
        <v>0</v>
      </c>
      <c r="AQ407" s="68">
        <f t="shared" si="1284"/>
        <v>0</v>
      </c>
      <c r="AR407" s="71">
        <v>0</v>
      </c>
      <c r="AS407" s="71">
        <v>0</v>
      </c>
      <c r="AT407" s="68">
        <f t="shared" si="1285"/>
        <v>0</v>
      </c>
      <c r="AU407" s="71">
        <v>0</v>
      </c>
      <c r="AV407" s="71">
        <v>0</v>
      </c>
      <c r="AW407" s="68">
        <f t="shared" si="1286"/>
        <v>0</v>
      </c>
      <c r="AX407" s="68">
        <f t="shared" si="1287"/>
        <v>0</v>
      </c>
      <c r="AY407" s="71">
        <v>0</v>
      </c>
      <c r="AZ407" s="71">
        <v>0</v>
      </c>
      <c r="BA407" s="68">
        <f t="shared" si="1288"/>
        <v>0</v>
      </c>
      <c r="BB407" s="71">
        <v>0</v>
      </c>
      <c r="BC407" s="71">
        <v>0</v>
      </c>
      <c r="BD407" s="68">
        <f t="shared" si="1289"/>
        <v>0</v>
      </c>
      <c r="BE407" s="68">
        <f t="shared" si="1290"/>
        <v>0</v>
      </c>
      <c r="BF407" s="67">
        <f t="shared" si="1291"/>
        <v>0</v>
      </c>
      <c r="BG407" s="67">
        <f t="shared" si="1291"/>
        <v>0</v>
      </c>
      <c r="BH407" s="68">
        <f t="shared" si="1292"/>
        <v>0</v>
      </c>
      <c r="BI407" s="67" t="e">
        <f t="shared" si="1293"/>
        <v>#REF!</v>
      </c>
      <c r="BJ407" s="67" t="e">
        <f t="shared" si="1293"/>
        <v>#REF!</v>
      </c>
      <c r="BK407" s="68" t="e">
        <f t="shared" si="1294"/>
        <v>#REF!</v>
      </c>
      <c r="BL407" s="68" t="e">
        <f t="shared" si="1186"/>
        <v>#REF!</v>
      </c>
      <c r="BM407" s="305">
        <v>0</v>
      </c>
      <c r="BN407" s="305">
        <v>0</v>
      </c>
      <c r="BO407" s="306"/>
      <c r="BP407" s="306"/>
      <c r="BQ407" s="305">
        <v>0</v>
      </c>
      <c r="BR407" s="305">
        <v>0</v>
      </c>
      <c r="BS407" s="114" t="s">
        <v>208</v>
      </c>
      <c r="BT407" s="77"/>
    </row>
    <row r="408" spans="1:72" s="46" customFormat="1" ht="36.75" hidden="1" customHeight="1">
      <c r="A408" s="77"/>
      <c r="B408" s="104">
        <v>2014</v>
      </c>
      <c r="C408" s="105">
        <v>8317</v>
      </c>
      <c r="D408" s="104">
        <v>2</v>
      </c>
      <c r="E408" s="104">
        <v>5000</v>
      </c>
      <c r="F408" s="104">
        <v>5300</v>
      </c>
      <c r="G408" s="104">
        <v>531</v>
      </c>
      <c r="H408" s="104">
        <v>4</v>
      </c>
      <c r="I408" s="66" t="s">
        <v>303</v>
      </c>
      <c r="J408" s="67">
        <v>0</v>
      </c>
      <c r="K408" s="67">
        <v>0</v>
      </c>
      <c r="L408" s="68">
        <f t="shared" si="1273"/>
        <v>0</v>
      </c>
      <c r="M408" s="67">
        <v>0</v>
      </c>
      <c r="N408" s="67">
        <v>0</v>
      </c>
      <c r="O408" s="68">
        <f t="shared" si="1274"/>
        <v>0</v>
      </c>
      <c r="P408" s="68">
        <f t="shared" si="1275"/>
        <v>0</v>
      </c>
      <c r="Q408" s="71">
        <v>0</v>
      </c>
      <c r="R408" s="71">
        <v>0</v>
      </c>
      <c r="S408" s="71">
        <v>0</v>
      </c>
      <c r="T408" s="71">
        <v>0</v>
      </c>
      <c r="U408" s="71">
        <v>0</v>
      </c>
      <c r="V408" s="71">
        <v>0</v>
      </c>
      <c r="W408" s="67">
        <v>0</v>
      </c>
      <c r="X408" s="67">
        <v>0</v>
      </c>
      <c r="Y408" s="68">
        <v>0</v>
      </c>
      <c r="Z408" s="67">
        <v>0</v>
      </c>
      <c r="AA408" s="67">
        <v>0</v>
      </c>
      <c r="AB408" s="68">
        <v>0</v>
      </c>
      <c r="AC408" s="68">
        <f t="shared" si="1276"/>
        <v>0</v>
      </c>
      <c r="AD408" s="67">
        <f t="shared" si="1277"/>
        <v>0</v>
      </c>
      <c r="AE408" s="67">
        <f t="shared" si="1278"/>
        <v>0</v>
      </c>
      <c r="AF408" s="68">
        <f t="shared" si="1279"/>
        <v>0</v>
      </c>
      <c r="AG408" s="67" t="e">
        <f>M408+#REF!-V408</f>
        <v>#REF!</v>
      </c>
      <c r="AH408" s="67" t="e">
        <f>N408+S408-#REF!</f>
        <v>#REF!</v>
      </c>
      <c r="AI408" s="68" t="e">
        <f t="shared" si="1280"/>
        <v>#REF!</v>
      </c>
      <c r="AJ408" s="68" t="e">
        <f t="shared" si="1281"/>
        <v>#REF!</v>
      </c>
      <c r="AK408" s="71">
        <v>0</v>
      </c>
      <c r="AL408" s="71">
        <v>0</v>
      </c>
      <c r="AM408" s="68">
        <f t="shared" si="1282"/>
        <v>0</v>
      </c>
      <c r="AN408" s="71">
        <v>0</v>
      </c>
      <c r="AO408" s="71">
        <v>0</v>
      </c>
      <c r="AP408" s="68">
        <f t="shared" si="1283"/>
        <v>0</v>
      </c>
      <c r="AQ408" s="68">
        <f t="shared" si="1284"/>
        <v>0</v>
      </c>
      <c r="AR408" s="71">
        <v>0</v>
      </c>
      <c r="AS408" s="71">
        <v>0</v>
      </c>
      <c r="AT408" s="68">
        <f t="shared" si="1285"/>
        <v>0</v>
      </c>
      <c r="AU408" s="71">
        <v>0</v>
      </c>
      <c r="AV408" s="71">
        <v>0</v>
      </c>
      <c r="AW408" s="68">
        <f t="shared" si="1286"/>
        <v>0</v>
      </c>
      <c r="AX408" s="68">
        <f t="shared" si="1287"/>
        <v>0</v>
      </c>
      <c r="AY408" s="71">
        <v>0</v>
      </c>
      <c r="AZ408" s="71">
        <v>0</v>
      </c>
      <c r="BA408" s="68">
        <f t="shared" si="1288"/>
        <v>0</v>
      </c>
      <c r="BB408" s="71">
        <v>0</v>
      </c>
      <c r="BC408" s="71">
        <v>0</v>
      </c>
      <c r="BD408" s="68">
        <f t="shared" si="1289"/>
        <v>0</v>
      </c>
      <c r="BE408" s="68">
        <f t="shared" si="1290"/>
        <v>0</v>
      </c>
      <c r="BF408" s="67">
        <f t="shared" si="1291"/>
        <v>0</v>
      </c>
      <c r="BG408" s="67">
        <f t="shared" si="1291"/>
        <v>0</v>
      </c>
      <c r="BH408" s="68">
        <f t="shared" si="1292"/>
        <v>0</v>
      </c>
      <c r="BI408" s="67" t="e">
        <f t="shared" si="1293"/>
        <v>#REF!</v>
      </c>
      <c r="BJ408" s="67" t="e">
        <f t="shared" si="1293"/>
        <v>#REF!</v>
      </c>
      <c r="BK408" s="68" t="e">
        <f t="shared" si="1294"/>
        <v>#REF!</v>
      </c>
      <c r="BL408" s="68" t="e">
        <f t="shared" si="1186"/>
        <v>#REF!</v>
      </c>
      <c r="BM408" s="305">
        <v>0</v>
      </c>
      <c r="BN408" s="305">
        <v>0</v>
      </c>
      <c r="BO408" s="306"/>
      <c r="BP408" s="306"/>
      <c r="BQ408" s="305">
        <v>0</v>
      </c>
      <c r="BR408" s="305">
        <v>0</v>
      </c>
      <c r="BS408" s="114" t="s">
        <v>208</v>
      </c>
      <c r="BT408" s="77"/>
    </row>
    <row r="409" spans="1:72" s="46" customFormat="1" ht="36.75" hidden="1" customHeight="1">
      <c r="A409" s="77"/>
      <c r="B409" s="104">
        <v>2014</v>
      </c>
      <c r="C409" s="105">
        <v>8317</v>
      </c>
      <c r="D409" s="104">
        <v>2</v>
      </c>
      <c r="E409" s="104">
        <v>5000</v>
      </c>
      <c r="F409" s="104">
        <v>5300</v>
      </c>
      <c r="G409" s="104">
        <v>531</v>
      </c>
      <c r="H409" s="104">
        <v>5</v>
      </c>
      <c r="I409" s="66" t="s">
        <v>304</v>
      </c>
      <c r="J409" s="67">
        <v>0</v>
      </c>
      <c r="K409" s="67">
        <v>0</v>
      </c>
      <c r="L409" s="68">
        <f t="shared" si="1273"/>
        <v>0</v>
      </c>
      <c r="M409" s="67">
        <v>0</v>
      </c>
      <c r="N409" s="67">
        <v>0</v>
      </c>
      <c r="O409" s="68">
        <f t="shared" si="1274"/>
        <v>0</v>
      </c>
      <c r="P409" s="68">
        <f t="shared" si="1275"/>
        <v>0</v>
      </c>
      <c r="Q409" s="71">
        <v>0</v>
      </c>
      <c r="R409" s="71">
        <v>0</v>
      </c>
      <c r="S409" s="71">
        <v>0</v>
      </c>
      <c r="T409" s="71">
        <v>0</v>
      </c>
      <c r="U409" s="71">
        <v>0</v>
      </c>
      <c r="V409" s="71">
        <v>0</v>
      </c>
      <c r="W409" s="67">
        <v>0</v>
      </c>
      <c r="X409" s="67">
        <v>0</v>
      </c>
      <c r="Y409" s="68">
        <v>0</v>
      </c>
      <c r="Z409" s="67">
        <v>0</v>
      </c>
      <c r="AA409" s="67">
        <v>0</v>
      </c>
      <c r="AB409" s="68">
        <v>0</v>
      </c>
      <c r="AC409" s="68">
        <f t="shared" si="1276"/>
        <v>0</v>
      </c>
      <c r="AD409" s="67">
        <f t="shared" si="1277"/>
        <v>0</v>
      </c>
      <c r="AE409" s="67">
        <f t="shared" si="1278"/>
        <v>0</v>
      </c>
      <c r="AF409" s="68">
        <f t="shared" si="1279"/>
        <v>0</v>
      </c>
      <c r="AG409" s="67" t="e">
        <f>M409+#REF!-V409</f>
        <v>#REF!</v>
      </c>
      <c r="AH409" s="67" t="e">
        <f>N409+S409-#REF!</f>
        <v>#REF!</v>
      </c>
      <c r="AI409" s="68" t="e">
        <f t="shared" si="1280"/>
        <v>#REF!</v>
      </c>
      <c r="AJ409" s="68" t="e">
        <f t="shared" si="1281"/>
        <v>#REF!</v>
      </c>
      <c r="AK409" s="71">
        <v>0</v>
      </c>
      <c r="AL409" s="71">
        <v>0</v>
      </c>
      <c r="AM409" s="68">
        <f t="shared" si="1282"/>
        <v>0</v>
      </c>
      <c r="AN409" s="71">
        <v>0</v>
      </c>
      <c r="AO409" s="71">
        <v>0</v>
      </c>
      <c r="AP409" s="68">
        <f t="shared" si="1283"/>
        <v>0</v>
      </c>
      <c r="AQ409" s="68">
        <f t="shared" si="1284"/>
        <v>0</v>
      </c>
      <c r="AR409" s="71">
        <v>0</v>
      </c>
      <c r="AS409" s="71">
        <v>0</v>
      </c>
      <c r="AT409" s="68">
        <f t="shared" si="1285"/>
        <v>0</v>
      </c>
      <c r="AU409" s="71">
        <v>0</v>
      </c>
      <c r="AV409" s="71">
        <v>0</v>
      </c>
      <c r="AW409" s="68">
        <f t="shared" si="1286"/>
        <v>0</v>
      </c>
      <c r="AX409" s="68">
        <f t="shared" si="1287"/>
        <v>0</v>
      </c>
      <c r="AY409" s="71">
        <v>0</v>
      </c>
      <c r="AZ409" s="71">
        <v>0</v>
      </c>
      <c r="BA409" s="68">
        <f t="shared" si="1288"/>
        <v>0</v>
      </c>
      <c r="BB409" s="71">
        <v>0</v>
      </c>
      <c r="BC409" s="71">
        <v>0</v>
      </c>
      <c r="BD409" s="68">
        <f t="shared" si="1289"/>
        <v>0</v>
      </c>
      <c r="BE409" s="68">
        <f t="shared" si="1290"/>
        <v>0</v>
      </c>
      <c r="BF409" s="67">
        <f t="shared" si="1291"/>
        <v>0</v>
      </c>
      <c r="BG409" s="67">
        <f t="shared" si="1291"/>
        <v>0</v>
      </c>
      <c r="BH409" s="68">
        <f t="shared" si="1292"/>
        <v>0</v>
      </c>
      <c r="BI409" s="67" t="e">
        <f t="shared" si="1293"/>
        <v>#REF!</v>
      </c>
      <c r="BJ409" s="67" t="e">
        <f t="shared" si="1293"/>
        <v>#REF!</v>
      </c>
      <c r="BK409" s="68" t="e">
        <f t="shared" si="1294"/>
        <v>#REF!</v>
      </c>
      <c r="BL409" s="68" t="e">
        <f t="shared" si="1186"/>
        <v>#REF!</v>
      </c>
      <c r="BM409" s="305">
        <v>0</v>
      </c>
      <c r="BN409" s="305">
        <v>0</v>
      </c>
      <c r="BO409" s="306"/>
      <c r="BP409" s="306"/>
      <c r="BQ409" s="305">
        <v>0</v>
      </c>
      <c r="BR409" s="305">
        <v>0</v>
      </c>
      <c r="BS409" s="114" t="s">
        <v>208</v>
      </c>
      <c r="BT409" s="77"/>
    </row>
    <row r="410" spans="1:72" s="46" customFormat="1" hidden="1">
      <c r="A410" s="77"/>
      <c r="B410" s="104">
        <v>2014</v>
      </c>
      <c r="C410" s="105">
        <v>8317</v>
      </c>
      <c r="D410" s="104">
        <v>2</v>
      </c>
      <c r="E410" s="104">
        <v>5000</v>
      </c>
      <c r="F410" s="104">
        <v>5300</v>
      </c>
      <c r="G410" s="104">
        <v>531</v>
      </c>
      <c r="H410" s="104">
        <v>6</v>
      </c>
      <c r="I410" s="66" t="s">
        <v>305</v>
      </c>
      <c r="J410" s="67">
        <v>0</v>
      </c>
      <c r="K410" s="67">
        <v>0</v>
      </c>
      <c r="L410" s="68">
        <f t="shared" si="1273"/>
        <v>0</v>
      </c>
      <c r="M410" s="67">
        <v>0</v>
      </c>
      <c r="N410" s="67">
        <v>0</v>
      </c>
      <c r="O410" s="68">
        <f t="shared" si="1274"/>
        <v>0</v>
      </c>
      <c r="P410" s="68">
        <f t="shared" si="1275"/>
        <v>0</v>
      </c>
      <c r="Q410" s="71">
        <v>0</v>
      </c>
      <c r="R410" s="71">
        <v>0</v>
      </c>
      <c r="S410" s="71">
        <v>0</v>
      </c>
      <c r="T410" s="71">
        <v>0</v>
      </c>
      <c r="U410" s="71">
        <v>0</v>
      </c>
      <c r="V410" s="71">
        <v>0</v>
      </c>
      <c r="W410" s="67">
        <v>0</v>
      </c>
      <c r="X410" s="67">
        <v>0</v>
      </c>
      <c r="Y410" s="68">
        <v>0</v>
      </c>
      <c r="Z410" s="67">
        <v>0</v>
      </c>
      <c r="AA410" s="67">
        <v>0</v>
      </c>
      <c r="AB410" s="68">
        <v>0</v>
      </c>
      <c r="AC410" s="68">
        <f t="shared" si="1276"/>
        <v>0</v>
      </c>
      <c r="AD410" s="67">
        <f t="shared" si="1277"/>
        <v>0</v>
      </c>
      <c r="AE410" s="67">
        <f t="shared" si="1278"/>
        <v>0</v>
      </c>
      <c r="AF410" s="68">
        <f t="shared" si="1279"/>
        <v>0</v>
      </c>
      <c r="AG410" s="67" t="e">
        <f>M410+#REF!-V410</f>
        <v>#REF!</v>
      </c>
      <c r="AH410" s="67" t="e">
        <f>N410+S410-#REF!</f>
        <v>#REF!</v>
      </c>
      <c r="AI410" s="68" t="e">
        <f t="shared" si="1280"/>
        <v>#REF!</v>
      </c>
      <c r="AJ410" s="68" t="e">
        <f t="shared" si="1281"/>
        <v>#REF!</v>
      </c>
      <c r="AK410" s="71">
        <v>0</v>
      </c>
      <c r="AL410" s="71">
        <v>0</v>
      </c>
      <c r="AM410" s="68">
        <f t="shared" si="1282"/>
        <v>0</v>
      </c>
      <c r="AN410" s="71">
        <v>0</v>
      </c>
      <c r="AO410" s="71">
        <v>0</v>
      </c>
      <c r="AP410" s="68">
        <f t="shared" si="1283"/>
        <v>0</v>
      </c>
      <c r="AQ410" s="68">
        <f t="shared" si="1284"/>
        <v>0</v>
      </c>
      <c r="AR410" s="71">
        <v>0</v>
      </c>
      <c r="AS410" s="71">
        <v>0</v>
      </c>
      <c r="AT410" s="68">
        <f t="shared" si="1285"/>
        <v>0</v>
      </c>
      <c r="AU410" s="71">
        <v>0</v>
      </c>
      <c r="AV410" s="71">
        <v>0</v>
      </c>
      <c r="AW410" s="68">
        <f t="shared" si="1286"/>
        <v>0</v>
      </c>
      <c r="AX410" s="68">
        <f t="shared" si="1287"/>
        <v>0</v>
      </c>
      <c r="AY410" s="71">
        <v>0</v>
      </c>
      <c r="AZ410" s="71">
        <v>0</v>
      </c>
      <c r="BA410" s="68">
        <f t="shared" si="1288"/>
        <v>0</v>
      </c>
      <c r="BB410" s="71">
        <v>0</v>
      </c>
      <c r="BC410" s="71">
        <v>0</v>
      </c>
      <c r="BD410" s="68">
        <f t="shared" si="1289"/>
        <v>0</v>
      </c>
      <c r="BE410" s="68">
        <f t="shared" si="1290"/>
        <v>0</v>
      </c>
      <c r="BF410" s="67">
        <f t="shared" si="1291"/>
        <v>0</v>
      </c>
      <c r="BG410" s="67">
        <f t="shared" si="1291"/>
        <v>0</v>
      </c>
      <c r="BH410" s="68">
        <f t="shared" si="1292"/>
        <v>0</v>
      </c>
      <c r="BI410" s="67" t="e">
        <f t="shared" si="1293"/>
        <v>#REF!</v>
      </c>
      <c r="BJ410" s="67" t="e">
        <f t="shared" si="1293"/>
        <v>#REF!</v>
      </c>
      <c r="BK410" s="68" t="e">
        <f t="shared" si="1294"/>
        <v>#REF!</v>
      </c>
      <c r="BL410" s="68" t="e">
        <f t="shared" si="1186"/>
        <v>#REF!</v>
      </c>
      <c r="BM410" s="305">
        <v>0</v>
      </c>
      <c r="BN410" s="305">
        <v>0</v>
      </c>
      <c r="BO410" s="306"/>
      <c r="BP410" s="306"/>
      <c r="BQ410" s="305">
        <v>0</v>
      </c>
      <c r="BR410" s="305">
        <v>0</v>
      </c>
      <c r="BS410" s="114" t="s">
        <v>208</v>
      </c>
      <c r="BT410" s="77"/>
    </row>
    <row r="411" spans="1:72" s="46" customFormat="1" ht="40.5" hidden="1">
      <c r="A411" s="77"/>
      <c r="B411" s="104">
        <v>2014</v>
      </c>
      <c r="C411" s="105">
        <v>8317</v>
      </c>
      <c r="D411" s="104">
        <v>2</v>
      </c>
      <c r="E411" s="104">
        <v>5000</v>
      </c>
      <c r="F411" s="104">
        <v>5300</v>
      </c>
      <c r="G411" s="104">
        <v>531</v>
      </c>
      <c r="H411" s="104">
        <v>7</v>
      </c>
      <c r="I411" s="66" t="s">
        <v>306</v>
      </c>
      <c r="J411" s="67">
        <v>0</v>
      </c>
      <c r="K411" s="67">
        <v>0</v>
      </c>
      <c r="L411" s="68">
        <f t="shared" si="1273"/>
        <v>0</v>
      </c>
      <c r="M411" s="67">
        <v>0</v>
      </c>
      <c r="N411" s="67">
        <v>0</v>
      </c>
      <c r="O411" s="68">
        <f t="shared" si="1274"/>
        <v>0</v>
      </c>
      <c r="P411" s="68">
        <f t="shared" si="1275"/>
        <v>0</v>
      </c>
      <c r="Q411" s="71">
        <v>0</v>
      </c>
      <c r="R411" s="71">
        <v>0</v>
      </c>
      <c r="S411" s="71">
        <v>0</v>
      </c>
      <c r="T411" s="71">
        <v>0</v>
      </c>
      <c r="U411" s="71">
        <v>0</v>
      </c>
      <c r="V411" s="71">
        <v>0</v>
      </c>
      <c r="W411" s="67">
        <v>0</v>
      </c>
      <c r="X411" s="67">
        <v>0</v>
      </c>
      <c r="Y411" s="68">
        <v>0</v>
      </c>
      <c r="Z411" s="67">
        <v>0</v>
      </c>
      <c r="AA411" s="67">
        <v>0</v>
      </c>
      <c r="AB411" s="68">
        <v>0</v>
      </c>
      <c r="AC411" s="68">
        <f t="shared" si="1276"/>
        <v>0</v>
      </c>
      <c r="AD411" s="67">
        <f t="shared" si="1277"/>
        <v>0</v>
      </c>
      <c r="AE411" s="67">
        <f t="shared" si="1278"/>
        <v>0</v>
      </c>
      <c r="AF411" s="68">
        <f t="shared" si="1279"/>
        <v>0</v>
      </c>
      <c r="AG411" s="67" t="e">
        <f>M411+#REF!-V411</f>
        <v>#REF!</v>
      </c>
      <c r="AH411" s="67" t="e">
        <f>N411+S411-#REF!</f>
        <v>#REF!</v>
      </c>
      <c r="AI411" s="68" t="e">
        <f t="shared" si="1280"/>
        <v>#REF!</v>
      </c>
      <c r="AJ411" s="68" t="e">
        <f t="shared" si="1281"/>
        <v>#REF!</v>
      </c>
      <c r="AK411" s="71">
        <v>0</v>
      </c>
      <c r="AL411" s="71">
        <v>0</v>
      </c>
      <c r="AM411" s="68">
        <f t="shared" si="1282"/>
        <v>0</v>
      </c>
      <c r="AN411" s="71">
        <v>0</v>
      </c>
      <c r="AO411" s="71">
        <v>0</v>
      </c>
      <c r="AP411" s="68">
        <f t="shared" si="1283"/>
        <v>0</v>
      </c>
      <c r="AQ411" s="68">
        <f t="shared" si="1284"/>
        <v>0</v>
      </c>
      <c r="AR411" s="71">
        <v>0</v>
      </c>
      <c r="AS411" s="71">
        <v>0</v>
      </c>
      <c r="AT411" s="68">
        <f t="shared" si="1285"/>
        <v>0</v>
      </c>
      <c r="AU411" s="71">
        <v>0</v>
      </c>
      <c r="AV411" s="71">
        <v>0</v>
      </c>
      <c r="AW411" s="68">
        <f t="shared" si="1286"/>
        <v>0</v>
      </c>
      <c r="AX411" s="68">
        <f t="shared" si="1287"/>
        <v>0</v>
      </c>
      <c r="AY411" s="71">
        <v>0</v>
      </c>
      <c r="AZ411" s="71">
        <v>0</v>
      </c>
      <c r="BA411" s="68">
        <f t="shared" si="1288"/>
        <v>0</v>
      </c>
      <c r="BB411" s="71">
        <v>0</v>
      </c>
      <c r="BC411" s="71">
        <v>0</v>
      </c>
      <c r="BD411" s="68">
        <f t="shared" si="1289"/>
        <v>0</v>
      </c>
      <c r="BE411" s="68">
        <f t="shared" si="1290"/>
        <v>0</v>
      </c>
      <c r="BF411" s="67">
        <f t="shared" si="1291"/>
        <v>0</v>
      </c>
      <c r="BG411" s="67">
        <f t="shared" si="1291"/>
        <v>0</v>
      </c>
      <c r="BH411" s="68">
        <f t="shared" si="1292"/>
        <v>0</v>
      </c>
      <c r="BI411" s="67" t="e">
        <f t="shared" si="1293"/>
        <v>#REF!</v>
      </c>
      <c r="BJ411" s="67" t="e">
        <f t="shared" si="1293"/>
        <v>#REF!</v>
      </c>
      <c r="BK411" s="68" t="e">
        <f t="shared" si="1294"/>
        <v>#REF!</v>
      </c>
      <c r="BL411" s="68" t="e">
        <f t="shared" si="1186"/>
        <v>#REF!</v>
      </c>
      <c r="BM411" s="305">
        <v>0</v>
      </c>
      <c r="BN411" s="305">
        <v>0</v>
      </c>
      <c r="BO411" s="306"/>
      <c r="BP411" s="306"/>
      <c r="BQ411" s="305">
        <v>0</v>
      </c>
      <c r="BR411" s="305">
        <v>0</v>
      </c>
      <c r="BS411" s="114" t="s">
        <v>208</v>
      </c>
      <c r="BT411" s="77"/>
    </row>
    <row r="412" spans="1:72" s="46" customFormat="1" ht="36.75" hidden="1" customHeight="1">
      <c r="A412" s="77"/>
      <c r="B412" s="104">
        <v>2014</v>
      </c>
      <c r="C412" s="105">
        <v>8317</v>
      </c>
      <c r="D412" s="104">
        <v>2</v>
      </c>
      <c r="E412" s="104">
        <v>5000</v>
      </c>
      <c r="F412" s="104">
        <v>5300</v>
      </c>
      <c r="G412" s="104">
        <v>531</v>
      </c>
      <c r="H412" s="104">
        <v>8</v>
      </c>
      <c r="I412" s="66" t="s">
        <v>307</v>
      </c>
      <c r="J412" s="67">
        <v>0</v>
      </c>
      <c r="K412" s="67">
        <v>0</v>
      </c>
      <c r="L412" s="68">
        <f t="shared" si="1273"/>
        <v>0</v>
      </c>
      <c r="M412" s="67">
        <v>0</v>
      </c>
      <c r="N412" s="67">
        <v>0</v>
      </c>
      <c r="O412" s="68">
        <f t="shared" si="1274"/>
        <v>0</v>
      </c>
      <c r="P412" s="68">
        <f t="shared" si="1275"/>
        <v>0</v>
      </c>
      <c r="Q412" s="71">
        <v>0</v>
      </c>
      <c r="R412" s="71">
        <v>0</v>
      </c>
      <c r="S412" s="71">
        <v>0</v>
      </c>
      <c r="T412" s="71">
        <v>0</v>
      </c>
      <c r="U412" s="71">
        <v>0</v>
      </c>
      <c r="V412" s="71">
        <v>0</v>
      </c>
      <c r="W412" s="67">
        <v>0</v>
      </c>
      <c r="X412" s="67">
        <v>0</v>
      </c>
      <c r="Y412" s="68">
        <v>0</v>
      </c>
      <c r="Z412" s="67">
        <v>0</v>
      </c>
      <c r="AA412" s="67">
        <v>0</v>
      </c>
      <c r="AB412" s="68">
        <v>0</v>
      </c>
      <c r="AC412" s="68">
        <f t="shared" si="1276"/>
        <v>0</v>
      </c>
      <c r="AD412" s="67">
        <f t="shared" si="1277"/>
        <v>0</v>
      </c>
      <c r="AE412" s="67">
        <f t="shared" si="1278"/>
        <v>0</v>
      </c>
      <c r="AF412" s="68">
        <f t="shared" si="1279"/>
        <v>0</v>
      </c>
      <c r="AG412" s="67" t="e">
        <f>M412+#REF!-V412</f>
        <v>#REF!</v>
      </c>
      <c r="AH412" s="67" t="e">
        <f>N412+S412-#REF!</f>
        <v>#REF!</v>
      </c>
      <c r="AI412" s="68" t="e">
        <f t="shared" si="1280"/>
        <v>#REF!</v>
      </c>
      <c r="AJ412" s="68" t="e">
        <f t="shared" si="1281"/>
        <v>#REF!</v>
      </c>
      <c r="AK412" s="71">
        <v>0</v>
      </c>
      <c r="AL412" s="71">
        <v>0</v>
      </c>
      <c r="AM412" s="68">
        <f t="shared" si="1282"/>
        <v>0</v>
      </c>
      <c r="AN412" s="71">
        <v>0</v>
      </c>
      <c r="AO412" s="71">
        <v>0</v>
      </c>
      <c r="AP412" s="68">
        <f t="shared" si="1283"/>
        <v>0</v>
      </c>
      <c r="AQ412" s="68">
        <f t="shared" si="1284"/>
        <v>0</v>
      </c>
      <c r="AR412" s="71">
        <v>0</v>
      </c>
      <c r="AS412" s="71">
        <v>0</v>
      </c>
      <c r="AT412" s="68">
        <f t="shared" si="1285"/>
        <v>0</v>
      </c>
      <c r="AU412" s="71">
        <v>0</v>
      </c>
      <c r="AV412" s="71">
        <v>0</v>
      </c>
      <c r="AW412" s="68">
        <f t="shared" si="1286"/>
        <v>0</v>
      </c>
      <c r="AX412" s="68">
        <f t="shared" si="1287"/>
        <v>0</v>
      </c>
      <c r="AY412" s="71">
        <v>0</v>
      </c>
      <c r="AZ412" s="71">
        <v>0</v>
      </c>
      <c r="BA412" s="68">
        <f t="shared" si="1288"/>
        <v>0</v>
      </c>
      <c r="BB412" s="71">
        <v>0</v>
      </c>
      <c r="BC412" s="71">
        <v>0</v>
      </c>
      <c r="BD412" s="68">
        <f t="shared" si="1289"/>
        <v>0</v>
      </c>
      <c r="BE412" s="68">
        <f t="shared" si="1290"/>
        <v>0</v>
      </c>
      <c r="BF412" s="67">
        <f t="shared" si="1291"/>
        <v>0</v>
      </c>
      <c r="BG412" s="67">
        <f t="shared" si="1291"/>
        <v>0</v>
      </c>
      <c r="BH412" s="68">
        <f t="shared" si="1292"/>
        <v>0</v>
      </c>
      <c r="BI412" s="67" t="e">
        <f t="shared" si="1293"/>
        <v>#REF!</v>
      </c>
      <c r="BJ412" s="67" t="e">
        <f t="shared" si="1293"/>
        <v>#REF!</v>
      </c>
      <c r="BK412" s="68" t="e">
        <f t="shared" si="1294"/>
        <v>#REF!</v>
      </c>
      <c r="BL412" s="68" t="e">
        <f t="shared" si="1186"/>
        <v>#REF!</v>
      </c>
      <c r="BM412" s="305">
        <v>0</v>
      </c>
      <c r="BN412" s="305">
        <v>0</v>
      </c>
      <c r="BO412" s="306"/>
      <c r="BP412" s="306"/>
      <c r="BQ412" s="305">
        <v>0</v>
      </c>
      <c r="BR412" s="305">
        <v>0</v>
      </c>
      <c r="BS412" s="114" t="s">
        <v>208</v>
      </c>
      <c r="BT412" s="77"/>
    </row>
    <row r="413" spans="1:72" s="46" customFormat="1" ht="36.75" hidden="1" customHeight="1">
      <c r="A413" s="77"/>
      <c r="B413" s="104">
        <v>2014</v>
      </c>
      <c r="C413" s="105">
        <v>8317</v>
      </c>
      <c r="D413" s="104">
        <v>2</v>
      </c>
      <c r="E413" s="104">
        <v>5000</v>
      </c>
      <c r="F413" s="104">
        <v>5300</v>
      </c>
      <c r="G413" s="104">
        <v>531</v>
      </c>
      <c r="H413" s="104">
        <v>9</v>
      </c>
      <c r="I413" s="66" t="s">
        <v>308</v>
      </c>
      <c r="J413" s="67">
        <v>0</v>
      </c>
      <c r="K413" s="67">
        <v>0</v>
      </c>
      <c r="L413" s="68">
        <f t="shared" si="1273"/>
        <v>0</v>
      </c>
      <c r="M413" s="67">
        <v>0</v>
      </c>
      <c r="N413" s="67">
        <v>0</v>
      </c>
      <c r="O413" s="68">
        <f t="shared" si="1274"/>
        <v>0</v>
      </c>
      <c r="P413" s="68">
        <f t="shared" si="1275"/>
        <v>0</v>
      </c>
      <c r="Q413" s="71">
        <v>0</v>
      </c>
      <c r="R413" s="71">
        <v>0</v>
      </c>
      <c r="S413" s="71">
        <v>0</v>
      </c>
      <c r="T413" s="71">
        <v>0</v>
      </c>
      <c r="U413" s="71">
        <v>0</v>
      </c>
      <c r="V413" s="71">
        <v>0</v>
      </c>
      <c r="W413" s="67">
        <v>0</v>
      </c>
      <c r="X413" s="67">
        <v>0</v>
      </c>
      <c r="Y413" s="68">
        <v>0</v>
      </c>
      <c r="Z413" s="67">
        <v>0</v>
      </c>
      <c r="AA413" s="67">
        <v>0</v>
      </c>
      <c r="AB413" s="68">
        <v>0</v>
      </c>
      <c r="AC413" s="68">
        <f t="shared" si="1276"/>
        <v>0</v>
      </c>
      <c r="AD413" s="67">
        <f t="shared" si="1277"/>
        <v>0</v>
      </c>
      <c r="AE413" s="67">
        <f t="shared" si="1278"/>
        <v>0</v>
      </c>
      <c r="AF413" s="68">
        <f t="shared" si="1279"/>
        <v>0</v>
      </c>
      <c r="AG413" s="67" t="e">
        <f>M413+#REF!-V413</f>
        <v>#REF!</v>
      </c>
      <c r="AH413" s="67" t="e">
        <f>N413+S413-#REF!</f>
        <v>#REF!</v>
      </c>
      <c r="AI413" s="68" t="e">
        <f t="shared" si="1280"/>
        <v>#REF!</v>
      </c>
      <c r="AJ413" s="68" t="e">
        <f t="shared" si="1281"/>
        <v>#REF!</v>
      </c>
      <c r="AK413" s="71">
        <v>0</v>
      </c>
      <c r="AL413" s="71">
        <v>0</v>
      </c>
      <c r="AM413" s="68">
        <f t="shared" si="1282"/>
        <v>0</v>
      </c>
      <c r="AN413" s="71">
        <v>0</v>
      </c>
      <c r="AO413" s="71">
        <v>0</v>
      </c>
      <c r="AP413" s="68">
        <f t="shared" si="1283"/>
        <v>0</v>
      </c>
      <c r="AQ413" s="68">
        <f t="shared" si="1284"/>
        <v>0</v>
      </c>
      <c r="AR413" s="71">
        <v>0</v>
      </c>
      <c r="AS413" s="71">
        <v>0</v>
      </c>
      <c r="AT413" s="68">
        <f t="shared" si="1285"/>
        <v>0</v>
      </c>
      <c r="AU413" s="71">
        <v>0</v>
      </c>
      <c r="AV413" s="71">
        <v>0</v>
      </c>
      <c r="AW413" s="68">
        <f t="shared" si="1286"/>
        <v>0</v>
      </c>
      <c r="AX413" s="68">
        <f t="shared" si="1287"/>
        <v>0</v>
      </c>
      <c r="AY413" s="71">
        <v>0</v>
      </c>
      <c r="AZ413" s="71">
        <v>0</v>
      </c>
      <c r="BA413" s="68">
        <f t="shared" si="1288"/>
        <v>0</v>
      </c>
      <c r="BB413" s="71">
        <v>0</v>
      </c>
      <c r="BC413" s="71">
        <v>0</v>
      </c>
      <c r="BD413" s="68">
        <f t="shared" si="1289"/>
        <v>0</v>
      </c>
      <c r="BE413" s="68">
        <f t="shared" si="1290"/>
        <v>0</v>
      </c>
      <c r="BF413" s="67">
        <f t="shared" si="1291"/>
        <v>0</v>
      </c>
      <c r="BG413" s="67">
        <f t="shared" si="1291"/>
        <v>0</v>
      </c>
      <c r="BH413" s="68">
        <f t="shared" si="1292"/>
        <v>0</v>
      </c>
      <c r="BI413" s="67" t="e">
        <f t="shared" si="1293"/>
        <v>#REF!</v>
      </c>
      <c r="BJ413" s="67" t="e">
        <f t="shared" si="1293"/>
        <v>#REF!</v>
      </c>
      <c r="BK413" s="68" t="e">
        <f t="shared" si="1294"/>
        <v>#REF!</v>
      </c>
      <c r="BL413" s="68" t="e">
        <f t="shared" si="1186"/>
        <v>#REF!</v>
      </c>
      <c r="BM413" s="305">
        <v>0</v>
      </c>
      <c r="BN413" s="305">
        <v>0</v>
      </c>
      <c r="BO413" s="306"/>
      <c r="BP413" s="306"/>
      <c r="BQ413" s="305">
        <v>0</v>
      </c>
      <c r="BR413" s="305">
        <v>0</v>
      </c>
      <c r="BS413" s="114" t="s">
        <v>208</v>
      </c>
      <c r="BT413" s="77"/>
    </row>
    <row r="414" spans="1:72" s="46" customFormat="1" ht="36.75" hidden="1" customHeight="1">
      <c r="A414" s="77"/>
      <c r="B414" s="104">
        <v>2014</v>
      </c>
      <c r="C414" s="105">
        <v>8317</v>
      </c>
      <c r="D414" s="104">
        <v>2</v>
      </c>
      <c r="E414" s="104">
        <v>5000</v>
      </c>
      <c r="F414" s="104">
        <v>5300</v>
      </c>
      <c r="G414" s="104">
        <v>531</v>
      </c>
      <c r="H414" s="104">
        <v>10</v>
      </c>
      <c r="I414" s="66" t="s">
        <v>309</v>
      </c>
      <c r="J414" s="67">
        <v>0</v>
      </c>
      <c r="K414" s="67">
        <v>0</v>
      </c>
      <c r="L414" s="68">
        <f t="shared" si="1273"/>
        <v>0</v>
      </c>
      <c r="M414" s="67">
        <v>0</v>
      </c>
      <c r="N414" s="67">
        <v>0</v>
      </c>
      <c r="O414" s="68">
        <f t="shared" si="1274"/>
        <v>0</v>
      </c>
      <c r="P414" s="68">
        <f t="shared" si="1275"/>
        <v>0</v>
      </c>
      <c r="Q414" s="71">
        <v>0</v>
      </c>
      <c r="R414" s="71">
        <v>0</v>
      </c>
      <c r="S414" s="71">
        <v>0</v>
      </c>
      <c r="T414" s="71">
        <v>0</v>
      </c>
      <c r="U414" s="71">
        <v>0</v>
      </c>
      <c r="V414" s="71">
        <v>0</v>
      </c>
      <c r="W414" s="67">
        <v>0</v>
      </c>
      <c r="X414" s="67">
        <v>0</v>
      </c>
      <c r="Y414" s="68">
        <v>0</v>
      </c>
      <c r="Z414" s="67">
        <v>0</v>
      </c>
      <c r="AA414" s="67">
        <v>0</v>
      </c>
      <c r="AB414" s="68">
        <v>0</v>
      </c>
      <c r="AC414" s="68">
        <f t="shared" si="1276"/>
        <v>0</v>
      </c>
      <c r="AD414" s="67">
        <f t="shared" si="1277"/>
        <v>0</v>
      </c>
      <c r="AE414" s="67">
        <f t="shared" si="1278"/>
        <v>0</v>
      </c>
      <c r="AF414" s="68">
        <f t="shared" si="1279"/>
        <v>0</v>
      </c>
      <c r="AG414" s="67" t="e">
        <f>M414+#REF!-V414</f>
        <v>#REF!</v>
      </c>
      <c r="AH414" s="67" t="e">
        <f>N414+S414-#REF!</f>
        <v>#REF!</v>
      </c>
      <c r="AI414" s="68" t="e">
        <f t="shared" si="1280"/>
        <v>#REF!</v>
      </c>
      <c r="AJ414" s="68" t="e">
        <f t="shared" si="1281"/>
        <v>#REF!</v>
      </c>
      <c r="AK414" s="71">
        <v>0</v>
      </c>
      <c r="AL414" s="71">
        <v>0</v>
      </c>
      <c r="AM414" s="68">
        <f t="shared" si="1282"/>
        <v>0</v>
      </c>
      <c r="AN414" s="71">
        <v>0</v>
      </c>
      <c r="AO414" s="71">
        <v>0</v>
      </c>
      <c r="AP414" s="68">
        <f t="shared" si="1283"/>
        <v>0</v>
      </c>
      <c r="AQ414" s="68">
        <f t="shared" si="1284"/>
        <v>0</v>
      </c>
      <c r="AR414" s="71">
        <v>0</v>
      </c>
      <c r="AS414" s="71">
        <v>0</v>
      </c>
      <c r="AT414" s="68">
        <f t="shared" si="1285"/>
        <v>0</v>
      </c>
      <c r="AU414" s="71">
        <v>0</v>
      </c>
      <c r="AV414" s="71">
        <v>0</v>
      </c>
      <c r="AW414" s="68">
        <f t="shared" si="1286"/>
        <v>0</v>
      </c>
      <c r="AX414" s="68">
        <f t="shared" si="1287"/>
        <v>0</v>
      </c>
      <c r="AY414" s="71">
        <v>0</v>
      </c>
      <c r="AZ414" s="71">
        <v>0</v>
      </c>
      <c r="BA414" s="68">
        <f t="shared" si="1288"/>
        <v>0</v>
      </c>
      <c r="BB414" s="71">
        <v>0</v>
      </c>
      <c r="BC414" s="71">
        <v>0</v>
      </c>
      <c r="BD414" s="68">
        <f t="shared" si="1289"/>
        <v>0</v>
      </c>
      <c r="BE414" s="68">
        <f t="shared" si="1290"/>
        <v>0</v>
      </c>
      <c r="BF414" s="67">
        <f t="shared" si="1291"/>
        <v>0</v>
      </c>
      <c r="BG414" s="67">
        <f t="shared" si="1291"/>
        <v>0</v>
      </c>
      <c r="BH414" s="68">
        <f t="shared" si="1292"/>
        <v>0</v>
      </c>
      <c r="BI414" s="67" t="e">
        <f t="shared" si="1293"/>
        <v>#REF!</v>
      </c>
      <c r="BJ414" s="67" t="e">
        <f t="shared" si="1293"/>
        <v>#REF!</v>
      </c>
      <c r="BK414" s="68" t="e">
        <f t="shared" si="1294"/>
        <v>#REF!</v>
      </c>
      <c r="BL414" s="68" t="e">
        <f t="shared" si="1186"/>
        <v>#REF!</v>
      </c>
      <c r="BM414" s="305">
        <v>0</v>
      </c>
      <c r="BN414" s="305">
        <v>0</v>
      </c>
      <c r="BO414" s="306"/>
      <c r="BP414" s="306"/>
      <c r="BQ414" s="305">
        <v>0</v>
      </c>
      <c r="BR414" s="305">
        <v>0</v>
      </c>
      <c r="BS414" s="114" t="s">
        <v>208</v>
      </c>
      <c r="BT414" s="77"/>
    </row>
    <row r="415" spans="1:72" s="46" customFormat="1" ht="36.75" hidden="1" customHeight="1">
      <c r="A415" s="77"/>
      <c r="B415" s="104">
        <v>2014</v>
      </c>
      <c r="C415" s="105">
        <v>8317</v>
      </c>
      <c r="D415" s="104">
        <v>2</v>
      </c>
      <c r="E415" s="104">
        <v>5000</v>
      </c>
      <c r="F415" s="104">
        <v>5300</v>
      </c>
      <c r="G415" s="104">
        <v>531</v>
      </c>
      <c r="H415" s="104">
        <v>11</v>
      </c>
      <c r="I415" s="66" t="s">
        <v>310</v>
      </c>
      <c r="J415" s="67">
        <v>0</v>
      </c>
      <c r="K415" s="67">
        <v>0</v>
      </c>
      <c r="L415" s="68">
        <f t="shared" si="1273"/>
        <v>0</v>
      </c>
      <c r="M415" s="67">
        <v>0</v>
      </c>
      <c r="N415" s="67">
        <v>0</v>
      </c>
      <c r="O415" s="68">
        <f t="shared" si="1274"/>
        <v>0</v>
      </c>
      <c r="P415" s="68">
        <f t="shared" si="1275"/>
        <v>0</v>
      </c>
      <c r="Q415" s="71">
        <v>0</v>
      </c>
      <c r="R415" s="71">
        <v>0</v>
      </c>
      <c r="S415" s="71">
        <v>0</v>
      </c>
      <c r="T415" s="71">
        <v>0</v>
      </c>
      <c r="U415" s="71">
        <v>0</v>
      </c>
      <c r="V415" s="71">
        <v>0</v>
      </c>
      <c r="W415" s="67">
        <v>0</v>
      </c>
      <c r="X415" s="67">
        <v>0</v>
      </c>
      <c r="Y415" s="68">
        <v>0</v>
      </c>
      <c r="Z415" s="67">
        <v>0</v>
      </c>
      <c r="AA415" s="67">
        <v>0</v>
      </c>
      <c r="AB415" s="68">
        <v>0</v>
      </c>
      <c r="AC415" s="68">
        <f t="shared" si="1276"/>
        <v>0</v>
      </c>
      <c r="AD415" s="67">
        <f t="shared" si="1277"/>
        <v>0</v>
      </c>
      <c r="AE415" s="67">
        <f t="shared" si="1278"/>
        <v>0</v>
      </c>
      <c r="AF415" s="68">
        <f t="shared" si="1279"/>
        <v>0</v>
      </c>
      <c r="AG415" s="67" t="e">
        <f>M415+#REF!-V415</f>
        <v>#REF!</v>
      </c>
      <c r="AH415" s="67" t="e">
        <f>N415+S415-#REF!</f>
        <v>#REF!</v>
      </c>
      <c r="AI415" s="68" t="e">
        <f t="shared" si="1280"/>
        <v>#REF!</v>
      </c>
      <c r="AJ415" s="68" t="e">
        <f t="shared" si="1281"/>
        <v>#REF!</v>
      </c>
      <c r="AK415" s="71">
        <v>0</v>
      </c>
      <c r="AL415" s="71">
        <v>0</v>
      </c>
      <c r="AM415" s="68">
        <f t="shared" si="1282"/>
        <v>0</v>
      </c>
      <c r="AN415" s="71">
        <v>0</v>
      </c>
      <c r="AO415" s="71">
        <v>0</v>
      </c>
      <c r="AP415" s="68">
        <f t="shared" si="1283"/>
        <v>0</v>
      </c>
      <c r="AQ415" s="68">
        <f t="shared" si="1284"/>
        <v>0</v>
      </c>
      <c r="AR415" s="71">
        <v>0</v>
      </c>
      <c r="AS415" s="71">
        <v>0</v>
      </c>
      <c r="AT415" s="68">
        <f t="shared" si="1285"/>
        <v>0</v>
      </c>
      <c r="AU415" s="71">
        <v>0</v>
      </c>
      <c r="AV415" s="71">
        <v>0</v>
      </c>
      <c r="AW415" s="68">
        <f t="shared" si="1286"/>
        <v>0</v>
      </c>
      <c r="AX415" s="68">
        <f t="shared" si="1287"/>
        <v>0</v>
      </c>
      <c r="AY415" s="71">
        <v>0</v>
      </c>
      <c r="AZ415" s="71">
        <v>0</v>
      </c>
      <c r="BA415" s="68">
        <f t="shared" si="1288"/>
        <v>0</v>
      </c>
      <c r="BB415" s="71">
        <v>0</v>
      </c>
      <c r="BC415" s="71">
        <v>0</v>
      </c>
      <c r="BD415" s="68">
        <f t="shared" si="1289"/>
        <v>0</v>
      </c>
      <c r="BE415" s="68">
        <f t="shared" si="1290"/>
        <v>0</v>
      </c>
      <c r="BF415" s="67">
        <f t="shared" si="1291"/>
        <v>0</v>
      </c>
      <c r="BG415" s="67">
        <f t="shared" si="1291"/>
        <v>0</v>
      </c>
      <c r="BH415" s="68">
        <f t="shared" si="1292"/>
        <v>0</v>
      </c>
      <c r="BI415" s="67" t="e">
        <f t="shared" si="1293"/>
        <v>#REF!</v>
      </c>
      <c r="BJ415" s="67" t="e">
        <f t="shared" si="1293"/>
        <v>#REF!</v>
      </c>
      <c r="BK415" s="68" t="e">
        <f t="shared" si="1294"/>
        <v>#REF!</v>
      </c>
      <c r="BL415" s="68" t="e">
        <f t="shared" si="1186"/>
        <v>#REF!</v>
      </c>
      <c r="BM415" s="305">
        <v>0</v>
      </c>
      <c r="BN415" s="305">
        <v>0</v>
      </c>
      <c r="BO415" s="306"/>
      <c r="BP415" s="306"/>
      <c r="BQ415" s="305">
        <v>0</v>
      </c>
      <c r="BR415" s="305">
        <v>0</v>
      </c>
      <c r="BS415" s="114" t="s">
        <v>208</v>
      </c>
      <c r="BT415" s="77"/>
    </row>
    <row r="416" spans="1:72" s="46" customFormat="1" hidden="1">
      <c r="A416" s="77"/>
      <c r="B416" s="104">
        <v>2014</v>
      </c>
      <c r="C416" s="105">
        <v>8317</v>
      </c>
      <c r="D416" s="104">
        <v>2</v>
      </c>
      <c r="E416" s="104">
        <v>5000</v>
      </c>
      <c r="F416" s="104">
        <v>5300</v>
      </c>
      <c r="G416" s="104">
        <v>531</v>
      </c>
      <c r="H416" s="104">
        <v>12</v>
      </c>
      <c r="I416" s="66" t="s">
        <v>311</v>
      </c>
      <c r="J416" s="67">
        <v>0</v>
      </c>
      <c r="K416" s="67">
        <v>0</v>
      </c>
      <c r="L416" s="68">
        <f t="shared" si="1273"/>
        <v>0</v>
      </c>
      <c r="M416" s="67">
        <v>0</v>
      </c>
      <c r="N416" s="67">
        <v>0</v>
      </c>
      <c r="O416" s="68">
        <f t="shared" si="1274"/>
        <v>0</v>
      </c>
      <c r="P416" s="68">
        <f t="shared" si="1275"/>
        <v>0</v>
      </c>
      <c r="Q416" s="71">
        <v>0</v>
      </c>
      <c r="R416" s="71">
        <v>0</v>
      </c>
      <c r="S416" s="71">
        <v>0</v>
      </c>
      <c r="T416" s="71">
        <v>0</v>
      </c>
      <c r="U416" s="71">
        <v>0</v>
      </c>
      <c r="V416" s="71">
        <v>0</v>
      </c>
      <c r="W416" s="67">
        <v>0</v>
      </c>
      <c r="X416" s="67">
        <v>0</v>
      </c>
      <c r="Y416" s="68">
        <v>0</v>
      </c>
      <c r="Z416" s="67">
        <v>0</v>
      </c>
      <c r="AA416" s="67">
        <v>0</v>
      </c>
      <c r="AB416" s="68">
        <v>0</v>
      </c>
      <c r="AC416" s="68">
        <f t="shared" si="1276"/>
        <v>0</v>
      </c>
      <c r="AD416" s="67">
        <f t="shared" si="1277"/>
        <v>0</v>
      </c>
      <c r="AE416" s="67">
        <f t="shared" si="1278"/>
        <v>0</v>
      </c>
      <c r="AF416" s="68">
        <f t="shared" si="1279"/>
        <v>0</v>
      </c>
      <c r="AG416" s="67" t="e">
        <f>M416+#REF!-V416</f>
        <v>#REF!</v>
      </c>
      <c r="AH416" s="67" t="e">
        <f>N416+S416-#REF!</f>
        <v>#REF!</v>
      </c>
      <c r="AI416" s="68" t="e">
        <f t="shared" si="1280"/>
        <v>#REF!</v>
      </c>
      <c r="AJ416" s="68" t="e">
        <f t="shared" si="1281"/>
        <v>#REF!</v>
      </c>
      <c r="AK416" s="71">
        <v>0</v>
      </c>
      <c r="AL416" s="71">
        <v>0</v>
      </c>
      <c r="AM416" s="68">
        <f t="shared" si="1282"/>
        <v>0</v>
      </c>
      <c r="AN416" s="71">
        <v>0</v>
      </c>
      <c r="AO416" s="71">
        <v>0</v>
      </c>
      <c r="AP416" s="68">
        <f t="shared" si="1283"/>
        <v>0</v>
      </c>
      <c r="AQ416" s="68">
        <f t="shared" si="1284"/>
        <v>0</v>
      </c>
      <c r="AR416" s="71">
        <v>0</v>
      </c>
      <c r="AS416" s="71">
        <v>0</v>
      </c>
      <c r="AT416" s="68">
        <f t="shared" si="1285"/>
        <v>0</v>
      </c>
      <c r="AU416" s="71">
        <v>0</v>
      </c>
      <c r="AV416" s="71">
        <v>0</v>
      </c>
      <c r="AW416" s="68">
        <f t="shared" si="1286"/>
        <v>0</v>
      </c>
      <c r="AX416" s="68">
        <f t="shared" si="1287"/>
        <v>0</v>
      </c>
      <c r="AY416" s="71">
        <v>0</v>
      </c>
      <c r="AZ416" s="71">
        <v>0</v>
      </c>
      <c r="BA416" s="68">
        <f t="shared" si="1288"/>
        <v>0</v>
      </c>
      <c r="BB416" s="71">
        <v>0</v>
      </c>
      <c r="BC416" s="71">
        <v>0</v>
      </c>
      <c r="BD416" s="68">
        <f t="shared" si="1289"/>
        <v>0</v>
      </c>
      <c r="BE416" s="68">
        <f t="shared" si="1290"/>
        <v>0</v>
      </c>
      <c r="BF416" s="67">
        <f t="shared" si="1291"/>
        <v>0</v>
      </c>
      <c r="BG416" s="67">
        <f t="shared" si="1291"/>
        <v>0</v>
      </c>
      <c r="BH416" s="68">
        <f t="shared" si="1292"/>
        <v>0</v>
      </c>
      <c r="BI416" s="67" t="e">
        <f t="shared" si="1293"/>
        <v>#REF!</v>
      </c>
      <c r="BJ416" s="67" t="e">
        <f t="shared" si="1293"/>
        <v>#REF!</v>
      </c>
      <c r="BK416" s="68" t="e">
        <f t="shared" si="1294"/>
        <v>#REF!</v>
      </c>
      <c r="BL416" s="68" t="e">
        <f t="shared" si="1186"/>
        <v>#REF!</v>
      </c>
      <c r="BM416" s="305">
        <v>0</v>
      </c>
      <c r="BN416" s="305">
        <v>0</v>
      </c>
      <c r="BO416" s="306"/>
      <c r="BP416" s="306"/>
      <c r="BQ416" s="305">
        <v>0</v>
      </c>
      <c r="BR416" s="305">
        <v>0</v>
      </c>
      <c r="BS416" s="114" t="s">
        <v>208</v>
      </c>
      <c r="BT416" s="77"/>
    </row>
    <row r="417" spans="1:72" s="46" customFormat="1" ht="36.75" hidden="1" customHeight="1">
      <c r="A417" s="77"/>
      <c r="B417" s="104">
        <v>2014</v>
      </c>
      <c r="C417" s="105">
        <v>8317</v>
      </c>
      <c r="D417" s="104">
        <v>2</v>
      </c>
      <c r="E417" s="104">
        <v>5000</v>
      </c>
      <c r="F417" s="104">
        <v>5300</v>
      </c>
      <c r="G417" s="104">
        <v>531</v>
      </c>
      <c r="H417" s="104">
        <v>13</v>
      </c>
      <c r="I417" s="66" t="s">
        <v>312</v>
      </c>
      <c r="J417" s="67">
        <v>0</v>
      </c>
      <c r="K417" s="67">
        <v>0</v>
      </c>
      <c r="L417" s="68">
        <f t="shared" si="1273"/>
        <v>0</v>
      </c>
      <c r="M417" s="67">
        <v>0</v>
      </c>
      <c r="N417" s="67">
        <v>0</v>
      </c>
      <c r="O417" s="68">
        <f t="shared" si="1274"/>
        <v>0</v>
      </c>
      <c r="P417" s="68">
        <f t="shared" si="1275"/>
        <v>0</v>
      </c>
      <c r="Q417" s="71">
        <v>0</v>
      </c>
      <c r="R417" s="71">
        <v>0</v>
      </c>
      <c r="S417" s="71">
        <v>0</v>
      </c>
      <c r="T417" s="71">
        <v>0</v>
      </c>
      <c r="U417" s="71">
        <v>0</v>
      </c>
      <c r="V417" s="71">
        <v>0</v>
      </c>
      <c r="W417" s="67">
        <v>0</v>
      </c>
      <c r="X417" s="67">
        <v>0</v>
      </c>
      <c r="Y417" s="68">
        <v>0</v>
      </c>
      <c r="Z417" s="67">
        <v>0</v>
      </c>
      <c r="AA417" s="67">
        <v>0</v>
      </c>
      <c r="AB417" s="68">
        <v>0</v>
      </c>
      <c r="AC417" s="68">
        <f t="shared" si="1276"/>
        <v>0</v>
      </c>
      <c r="AD417" s="67">
        <f t="shared" si="1277"/>
        <v>0</v>
      </c>
      <c r="AE417" s="67">
        <f t="shared" si="1278"/>
        <v>0</v>
      </c>
      <c r="AF417" s="68">
        <f t="shared" si="1279"/>
        <v>0</v>
      </c>
      <c r="AG417" s="67" t="e">
        <f>M417+#REF!-V417</f>
        <v>#REF!</v>
      </c>
      <c r="AH417" s="67" t="e">
        <f>N417+S417-#REF!</f>
        <v>#REF!</v>
      </c>
      <c r="AI417" s="68" t="e">
        <f t="shared" si="1280"/>
        <v>#REF!</v>
      </c>
      <c r="AJ417" s="68" t="e">
        <f t="shared" si="1281"/>
        <v>#REF!</v>
      </c>
      <c r="AK417" s="71">
        <v>0</v>
      </c>
      <c r="AL417" s="71">
        <v>0</v>
      </c>
      <c r="AM417" s="68">
        <f t="shared" si="1282"/>
        <v>0</v>
      </c>
      <c r="AN417" s="71">
        <v>0</v>
      </c>
      <c r="AO417" s="71">
        <v>0</v>
      </c>
      <c r="AP417" s="68">
        <f t="shared" si="1283"/>
        <v>0</v>
      </c>
      <c r="AQ417" s="68">
        <f t="shared" si="1284"/>
        <v>0</v>
      </c>
      <c r="AR417" s="71">
        <v>0</v>
      </c>
      <c r="AS417" s="71">
        <v>0</v>
      </c>
      <c r="AT417" s="68">
        <f t="shared" si="1285"/>
        <v>0</v>
      </c>
      <c r="AU417" s="71">
        <v>0</v>
      </c>
      <c r="AV417" s="71">
        <v>0</v>
      </c>
      <c r="AW417" s="68">
        <f t="shared" si="1286"/>
        <v>0</v>
      </c>
      <c r="AX417" s="68">
        <f t="shared" si="1287"/>
        <v>0</v>
      </c>
      <c r="AY417" s="71">
        <v>0</v>
      </c>
      <c r="AZ417" s="71">
        <v>0</v>
      </c>
      <c r="BA417" s="68">
        <f t="shared" si="1288"/>
        <v>0</v>
      </c>
      <c r="BB417" s="71">
        <v>0</v>
      </c>
      <c r="BC417" s="71">
        <v>0</v>
      </c>
      <c r="BD417" s="68">
        <f t="shared" si="1289"/>
        <v>0</v>
      </c>
      <c r="BE417" s="68">
        <f t="shared" si="1290"/>
        <v>0</v>
      </c>
      <c r="BF417" s="67">
        <f t="shared" si="1291"/>
        <v>0</v>
      </c>
      <c r="BG417" s="67">
        <f t="shared" si="1291"/>
        <v>0</v>
      </c>
      <c r="BH417" s="68">
        <f t="shared" si="1292"/>
        <v>0</v>
      </c>
      <c r="BI417" s="67" t="e">
        <f t="shared" si="1293"/>
        <v>#REF!</v>
      </c>
      <c r="BJ417" s="67" t="e">
        <f t="shared" si="1293"/>
        <v>#REF!</v>
      </c>
      <c r="BK417" s="68" t="e">
        <f t="shared" si="1294"/>
        <v>#REF!</v>
      </c>
      <c r="BL417" s="68" t="e">
        <f t="shared" si="1186"/>
        <v>#REF!</v>
      </c>
      <c r="BM417" s="305">
        <v>0</v>
      </c>
      <c r="BN417" s="305">
        <v>0</v>
      </c>
      <c r="BO417" s="306"/>
      <c r="BP417" s="306"/>
      <c r="BQ417" s="305">
        <v>0</v>
      </c>
      <c r="BR417" s="305">
        <v>0</v>
      </c>
      <c r="BS417" s="114" t="s">
        <v>208</v>
      </c>
      <c r="BT417" s="77"/>
    </row>
    <row r="418" spans="1:72" s="46" customFormat="1" ht="36.75" hidden="1" customHeight="1">
      <c r="A418" s="77"/>
      <c r="B418" s="104">
        <v>2014</v>
      </c>
      <c r="C418" s="105">
        <v>8317</v>
      </c>
      <c r="D418" s="104">
        <v>2</v>
      </c>
      <c r="E418" s="104">
        <v>5000</v>
      </c>
      <c r="F418" s="104">
        <v>5300</v>
      </c>
      <c r="G418" s="104">
        <v>531</v>
      </c>
      <c r="H418" s="104">
        <v>14</v>
      </c>
      <c r="I418" s="66" t="s">
        <v>313</v>
      </c>
      <c r="J418" s="67">
        <v>0</v>
      </c>
      <c r="K418" s="67">
        <v>0</v>
      </c>
      <c r="L418" s="68">
        <f t="shared" si="1273"/>
        <v>0</v>
      </c>
      <c r="M418" s="67">
        <v>0</v>
      </c>
      <c r="N418" s="67">
        <v>0</v>
      </c>
      <c r="O418" s="68">
        <f t="shared" si="1274"/>
        <v>0</v>
      </c>
      <c r="P418" s="68">
        <f t="shared" si="1275"/>
        <v>0</v>
      </c>
      <c r="Q418" s="71">
        <v>0</v>
      </c>
      <c r="R418" s="71">
        <v>0</v>
      </c>
      <c r="S418" s="71">
        <v>0</v>
      </c>
      <c r="T418" s="71">
        <v>0</v>
      </c>
      <c r="U418" s="71">
        <v>0</v>
      </c>
      <c r="V418" s="71">
        <v>0</v>
      </c>
      <c r="W418" s="67">
        <v>0</v>
      </c>
      <c r="X418" s="67">
        <v>0</v>
      </c>
      <c r="Y418" s="68">
        <v>0</v>
      </c>
      <c r="Z418" s="67">
        <v>0</v>
      </c>
      <c r="AA418" s="67">
        <v>0</v>
      </c>
      <c r="AB418" s="68">
        <v>0</v>
      </c>
      <c r="AC418" s="68">
        <f t="shared" si="1276"/>
        <v>0</v>
      </c>
      <c r="AD418" s="67">
        <f t="shared" si="1277"/>
        <v>0</v>
      </c>
      <c r="AE418" s="67">
        <f t="shared" si="1278"/>
        <v>0</v>
      </c>
      <c r="AF418" s="68">
        <f t="shared" si="1279"/>
        <v>0</v>
      </c>
      <c r="AG418" s="67" t="e">
        <f>M418+#REF!-V418</f>
        <v>#REF!</v>
      </c>
      <c r="AH418" s="67" t="e">
        <f>N418+S418-#REF!</f>
        <v>#REF!</v>
      </c>
      <c r="AI418" s="68" t="e">
        <f t="shared" si="1280"/>
        <v>#REF!</v>
      </c>
      <c r="AJ418" s="68" t="e">
        <f t="shared" si="1281"/>
        <v>#REF!</v>
      </c>
      <c r="AK418" s="71">
        <v>0</v>
      </c>
      <c r="AL418" s="71">
        <v>0</v>
      </c>
      <c r="AM418" s="68">
        <f t="shared" si="1282"/>
        <v>0</v>
      </c>
      <c r="AN418" s="71">
        <v>0</v>
      </c>
      <c r="AO418" s="71">
        <v>0</v>
      </c>
      <c r="AP418" s="68">
        <f t="shared" si="1283"/>
        <v>0</v>
      </c>
      <c r="AQ418" s="68">
        <f t="shared" si="1284"/>
        <v>0</v>
      </c>
      <c r="AR418" s="71">
        <v>0</v>
      </c>
      <c r="AS418" s="71">
        <v>0</v>
      </c>
      <c r="AT418" s="68">
        <f t="shared" si="1285"/>
        <v>0</v>
      </c>
      <c r="AU418" s="71">
        <v>0</v>
      </c>
      <c r="AV418" s="71">
        <v>0</v>
      </c>
      <c r="AW418" s="68">
        <f t="shared" si="1286"/>
        <v>0</v>
      </c>
      <c r="AX418" s="68">
        <f t="shared" si="1287"/>
        <v>0</v>
      </c>
      <c r="AY418" s="71">
        <v>0</v>
      </c>
      <c r="AZ418" s="71">
        <v>0</v>
      </c>
      <c r="BA418" s="68">
        <f t="shared" si="1288"/>
        <v>0</v>
      </c>
      <c r="BB418" s="71">
        <v>0</v>
      </c>
      <c r="BC418" s="71">
        <v>0</v>
      </c>
      <c r="BD418" s="68">
        <f t="shared" si="1289"/>
        <v>0</v>
      </c>
      <c r="BE418" s="68">
        <f t="shared" si="1290"/>
        <v>0</v>
      </c>
      <c r="BF418" s="67">
        <f t="shared" si="1291"/>
        <v>0</v>
      </c>
      <c r="BG418" s="67">
        <f t="shared" si="1291"/>
        <v>0</v>
      </c>
      <c r="BH418" s="68">
        <f t="shared" si="1292"/>
        <v>0</v>
      </c>
      <c r="BI418" s="67" t="e">
        <f t="shared" si="1293"/>
        <v>#REF!</v>
      </c>
      <c r="BJ418" s="67" t="e">
        <f t="shared" si="1293"/>
        <v>#REF!</v>
      </c>
      <c r="BK418" s="68" t="e">
        <f t="shared" si="1294"/>
        <v>#REF!</v>
      </c>
      <c r="BL418" s="68" t="e">
        <f t="shared" si="1186"/>
        <v>#REF!</v>
      </c>
      <c r="BM418" s="305">
        <v>0</v>
      </c>
      <c r="BN418" s="305">
        <v>0</v>
      </c>
      <c r="BO418" s="306"/>
      <c r="BP418" s="306"/>
      <c r="BQ418" s="305">
        <v>0</v>
      </c>
      <c r="BR418" s="305">
        <v>0</v>
      </c>
      <c r="BS418" s="114" t="s">
        <v>208</v>
      </c>
      <c r="BT418" s="77"/>
    </row>
    <row r="419" spans="1:72" s="46" customFormat="1" ht="36.75" hidden="1" customHeight="1">
      <c r="A419" s="77"/>
      <c r="B419" s="104">
        <v>2014</v>
      </c>
      <c r="C419" s="105">
        <v>8317</v>
      </c>
      <c r="D419" s="104">
        <v>2</v>
      </c>
      <c r="E419" s="104">
        <v>5000</v>
      </c>
      <c r="F419" s="104">
        <v>5300</v>
      </c>
      <c r="G419" s="104">
        <v>531</v>
      </c>
      <c r="H419" s="104">
        <v>15</v>
      </c>
      <c r="I419" s="66" t="s">
        <v>314</v>
      </c>
      <c r="J419" s="67">
        <v>0</v>
      </c>
      <c r="K419" s="67">
        <v>0</v>
      </c>
      <c r="L419" s="68">
        <f t="shared" si="1273"/>
        <v>0</v>
      </c>
      <c r="M419" s="67">
        <v>0</v>
      </c>
      <c r="N419" s="67">
        <v>0</v>
      </c>
      <c r="O419" s="68">
        <f t="shared" si="1274"/>
        <v>0</v>
      </c>
      <c r="P419" s="68">
        <f t="shared" si="1275"/>
        <v>0</v>
      </c>
      <c r="Q419" s="71">
        <v>0</v>
      </c>
      <c r="R419" s="71">
        <v>0</v>
      </c>
      <c r="S419" s="71">
        <v>0</v>
      </c>
      <c r="T419" s="71">
        <v>0</v>
      </c>
      <c r="U419" s="71">
        <v>0</v>
      </c>
      <c r="V419" s="71">
        <v>0</v>
      </c>
      <c r="W419" s="67">
        <v>0</v>
      </c>
      <c r="X419" s="67">
        <v>0</v>
      </c>
      <c r="Y419" s="68">
        <v>0</v>
      </c>
      <c r="Z419" s="67">
        <v>0</v>
      </c>
      <c r="AA419" s="67">
        <v>0</v>
      </c>
      <c r="AB419" s="68">
        <v>0</v>
      </c>
      <c r="AC419" s="68">
        <f t="shared" si="1276"/>
        <v>0</v>
      </c>
      <c r="AD419" s="67">
        <f t="shared" si="1277"/>
        <v>0</v>
      </c>
      <c r="AE419" s="67">
        <f t="shared" si="1278"/>
        <v>0</v>
      </c>
      <c r="AF419" s="68">
        <f t="shared" si="1279"/>
        <v>0</v>
      </c>
      <c r="AG419" s="67" t="e">
        <f>M419+#REF!-V419</f>
        <v>#REF!</v>
      </c>
      <c r="AH419" s="67" t="e">
        <f>N419+S419-#REF!</f>
        <v>#REF!</v>
      </c>
      <c r="AI419" s="68" t="e">
        <f t="shared" si="1280"/>
        <v>#REF!</v>
      </c>
      <c r="AJ419" s="68" t="e">
        <f t="shared" si="1281"/>
        <v>#REF!</v>
      </c>
      <c r="AK419" s="71">
        <v>0</v>
      </c>
      <c r="AL419" s="71">
        <v>0</v>
      </c>
      <c r="AM419" s="68">
        <f t="shared" si="1282"/>
        <v>0</v>
      </c>
      <c r="AN419" s="71">
        <v>0</v>
      </c>
      <c r="AO419" s="71">
        <v>0</v>
      </c>
      <c r="AP419" s="68">
        <f t="shared" si="1283"/>
        <v>0</v>
      </c>
      <c r="AQ419" s="68">
        <f t="shared" si="1284"/>
        <v>0</v>
      </c>
      <c r="AR419" s="71">
        <v>0</v>
      </c>
      <c r="AS419" s="71">
        <v>0</v>
      </c>
      <c r="AT419" s="68">
        <f t="shared" si="1285"/>
        <v>0</v>
      </c>
      <c r="AU419" s="71">
        <v>0</v>
      </c>
      <c r="AV419" s="71">
        <v>0</v>
      </c>
      <c r="AW419" s="68">
        <f t="shared" si="1286"/>
        <v>0</v>
      </c>
      <c r="AX419" s="68">
        <f t="shared" si="1287"/>
        <v>0</v>
      </c>
      <c r="AY419" s="71">
        <v>0</v>
      </c>
      <c r="AZ419" s="71">
        <v>0</v>
      </c>
      <c r="BA419" s="68">
        <f t="shared" si="1288"/>
        <v>0</v>
      </c>
      <c r="BB419" s="71">
        <v>0</v>
      </c>
      <c r="BC419" s="71">
        <v>0</v>
      </c>
      <c r="BD419" s="68">
        <f t="shared" si="1289"/>
        <v>0</v>
      </c>
      <c r="BE419" s="68">
        <f t="shared" si="1290"/>
        <v>0</v>
      </c>
      <c r="BF419" s="67">
        <f t="shared" si="1291"/>
        <v>0</v>
      </c>
      <c r="BG419" s="67">
        <f t="shared" si="1291"/>
        <v>0</v>
      </c>
      <c r="BH419" s="68">
        <f t="shared" si="1292"/>
        <v>0</v>
      </c>
      <c r="BI419" s="67" t="e">
        <f t="shared" si="1293"/>
        <v>#REF!</v>
      </c>
      <c r="BJ419" s="67" t="e">
        <f t="shared" si="1293"/>
        <v>#REF!</v>
      </c>
      <c r="BK419" s="68" t="e">
        <f t="shared" si="1294"/>
        <v>#REF!</v>
      </c>
      <c r="BL419" s="68" t="e">
        <f t="shared" si="1186"/>
        <v>#REF!</v>
      </c>
      <c r="BM419" s="305">
        <v>0</v>
      </c>
      <c r="BN419" s="305">
        <v>0</v>
      </c>
      <c r="BO419" s="306"/>
      <c r="BP419" s="306"/>
      <c r="BQ419" s="305">
        <v>0</v>
      </c>
      <c r="BR419" s="305">
        <v>0</v>
      </c>
      <c r="BS419" s="114" t="s">
        <v>208</v>
      </c>
      <c r="BT419" s="77"/>
    </row>
    <row r="420" spans="1:72" s="46" customFormat="1" ht="36.75" hidden="1" customHeight="1">
      <c r="A420" s="77"/>
      <c r="B420" s="104">
        <v>2014</v>
      </c>
      <c r="C420" s="105">
        <v>8317</v>
      </c>
      <c r="D420" s="104">
        <v>2</v>
      </c>
      <c r="E420" s="104">
        <v>5000</v>
      </c>
      <c r="F420" s="104">
        <v>5300</v>
      </c>
      <c r="G420" s="104">
        <v>531</v>
      </c>
      <c r="H420" s="104">
        <v>16</v>
      </c>
      <c r="I420" s="66" t="s">
        <v>315</v>
      </c>
      <c r="J420" s="67">
        <v>0</v>
      </c>
      <c r="K420" s="67">
        <v>0</v>
      </c>
      <c r="L420" s="68">
        <f t="shared" si="1273"/>
        <v>0</v>
      </c>
      <c r="M420" s="67">
        <v>0</v>
      </c>
      <c r="N420" s="67">
        <v>0</v>
      </c>
      <c r="O420" s="68">
        <f t="shared" si="1274"/>
        <v>0</v>
      </c>
      <c r="P420" s="68">
        <f t="shared" si="1275"/>
        <v>0</v>
      </c>
      <c r="Q420" s="71">
        <v>0</v>
      </c>
      <c r="R420" s="71">
        <v>0</v>
      </c>
      <c r="S420" s="71">
        <v>0</v>
      </c>
      <c r="T420" s="71">
        <v>0</v>
      </c>
      <c r="U420" s="71">
        <v>0</v>
      </c>
      <c r="V420" s="71">
        <v>0</v>
      </c>
      <c r="W420" s="67">
        <v>0</v>
      </c>
      <c r="X420" s="67">
        <v>0</v>
      </c>
      <c r="Y420" s="68">
        <v>0</v>
      </c>
      <c r="Z420" s="67">
        <v>0</v>
      </c>
      <c r="AA420" s="67">
        <v>0</v>
      </c>
      <c r="AB420" s="68">
        <v>0</v>
      </c>
      <c r="AC420" s="68">
        <f t="shared" si="1276"/>
        <v>0</v>
      </c>
      <c r="AD420" s="67">
        <f t="shared" si="1277"/>
        <v>0</v>
      </c>
      <c r="AE420" s="67">
        <f t="shared" si="1278"/>
        <v>0</v>
      </c>
      <c r="AF420" s="68">
        <f t="shared" si="1279"/>
        <v>0</v>
      </c>
      <c r="AG420" s="67" t="e">
        <f>M420+#REF!-V420</f>
        <v>#REF!</v>
      </c>
      <c r="AH420" s="67" t="e">
        <f>N420+S420-#REF!</f>
        <v>#REF!</v>
      </c>
      <c r="AI420" s="68" t="e">
        <f t="shared" si="1280"/>
        <v>#REF!</v>
      </c>
      <c r="AJ420" s="68" t="e">
        <f t="shared" si="1281"/>
        <v>#REF!</v>
      </c>
      <c r="AK420" s="71">
        <v>0</v>
      </c>
      <c r="AL420" s="71">
        <v>0</v>
      </c>
      <c r="AM420" s="68">
        <f t="shared" si="1282"/>
        <v>0</v>
      </c>
      <c r="AN420" s="71">
        <v>0</v>
      </c>
      <c r="AO420" s="71">
        <v>0</v>
      </c>
      <c r="AP420" s="68">
        <f t="shared" si="1283"/>
        <v>0</v>
      </c>
      <c r="AQ420" s="68">
        <f t="shared" si="1284"/>
        <v>0</v>
      </c>
      <c r="AR420" s="71">
        <v>0</v>
      </c>
      <c r="AS420" s="71">
        <v>0</v>
      </c>
      <c r="AT420" s="68">
        <f t="shared" si="1285"/>
        <v>0</v>
      </c>
      <c r="AU420" s="71">
        <v>0</v>
      </c>
      <c r="AV420" s="71">
        <v>0</v>
      </c>
      <c r="AW420" s="68">
        <f t="shared" si="1286"/>
        <v>0</v>
      </c>
      <c r="AX420" s="68">
        <f t="shared" si="1287"/>
        <v>0</v>
      </c>
      <c r="AY420" s="71">
        <v>0</v>
      </c>
      <c r="AZ420" s="71">
        <v>0</v>
      </c>
      <c r="BA420" s="68">
        <f t="shared" si="1288"/>
        <v>0</v>
      </c>
      <c r="BB420" s="71">
        <v>0</v>
      </c>
      <c r="BC420" s="71">
        <v>0</v>
      </c>
      <c r="BD420" s="68">
        <f t="shared" si="1289"/>
        <v>0</v>
      </c>
      <c r="BE420" s="68">
        <f t="shared" si="1290"/>
        <v>0</v>
      </c>
      <c r="BF420" s="67">
        <f t="shared" si="1291"/>
        <v>0</v>
      </c>
      <c r="BG420" s="67">
        <f t="shared" si="1291"/>
        <v>0</v>
      </c>
      <c r="BH420" s="68">
        <f t="shared" si="1292"/>
        <v>0</v>
      </c>
      <c r="BI420" s="67" t="e">
        <f t="shared" si="1293"/>
        <v>#REF!</v>
      </c>
      <c r="BJ420" s="67" t="e">
        <f t="shared" si="1293"/>
        <v>#REF!</v>
      </c>
      <c r="BK420" s="68" t="e">
        <f t="shared" si="1294"/>
        <v>#REF!</v>
      </c>
      <c r="BL420" s="68" t="e">
        <f t="shared" si="1186"/>
        <v>#REF!</v>
      </c>
      <c r="BM420" s="305">
        <v>0</v>
      </c>
      <c r="BN420" s="305">
        <v>0</v>
      </c>
      <c r="BO420" s="306"/>
      <c r="BP420" s="306"/>
      <c r="BQ420" s="305">
        <v>0</v>
      </c>
      <c r="BR420" s="305">
        <v>0</v>
      </c>
      <c r="BS420" s="114" t="s">
        <v>208</v>
      </c>
      <c r="BT420" s="77"/>
    </row>
    <row r="421" spans="1:72" s="46" customFormat="1" ht="36.75" hidden="1" customHeight="1">
      <c r="A421" s="77"/>
      <c r="B421" s="104">
        <v>2014</v>
      </c>
      <c r="C421" s="105">
        <v>8317</v>
      </c>
      <c r="D421" s="104">
        <v>2</v>
      </c>
      <c r="E421" s="104">
        <v>5000</v>
      </c>
      <c r="F421" s="104">
        <v>5300</v>
      </c>
      <c r="G421" s="104">
        <v>531</v>
      </c>
      <c r="H421" s="104">
        <v>17</v>
      </c>
      <c r="I421" s="66" t="s">
        <v>316</v>
      </c>
      <c r="J421" s="67">
        <v>0</v>
      </c>
      <c r="K421" s="67">
        <v>0</v>
      </c>
      <c r="L421" s="68">
        <f t="shared" si="1273"/>
        <v>0</v>
      </c>
      <c r="M421" s="67">
        <v>0</v>
      </c>
      <c r="N421" s="67">
        <v>0</v>
      </c>
      <c r="O421" s="68">
        <f t="shared" si="1274"/>
        <v>0</v>
      </c>
      <c r="P421" s="68">
        <f t="shared" si="1275"/>
        <v>0</v>
      </c>
      <c r="Q421" s="71">
        <v>0</v>
      </c>
      <c r="R421" s="71">
        <v>0</v>
      </c>
      <c r="S421" s="71">
        <v>0</v>
      </c>
      <c r="T421" s="71">
        <v>0</v>
      </c>
      <c r="U421" s="71">
        <v>0</v>
      </c>
      <c r="V421" s="71">
        <v>0</v>
      </c>
      <c r="W421" s="67">
        <v>0</v>
      </c>
      <c r="X421" s="67">
        <v>0</v>
      </c>
      <c r="Y421" s="68">
        <v>0</v>
      </c>
      <c r="Z421" s="67">
        <v>0</v>
      </c>
      <c r="AA421" s="67">
        <v>0</v>
      </c>
      <c r="AB421" s="68">
        <v>0</v>
      </c>
      <c r="AC421" s="68">
        <f t="shared" si="1276"/>
        <v>0</v>
      </c>
      <c r="AD421" s="67">
        <f t="shared" si="1277"/>
        <v>0</v>
      </c>
      <c r="AE421" s="67">
        <f t="shared" si="1278"/>
        <v>0</v>
      </c>
      <c r="AF421" s="68">
        <f t="shared" si="1279"/>
        <v>0</v>
      </c>
      <c r="AG421" s="67" t="e">
        <f>M421+#REF!-V421</f>
        <v>#REF!</v>
      </c>
      <c r="AH421" s="67" t="e">
        <f>N421+S421-#REF!</f>
        <v>#REF!</v>
      </c>
      <c r="AI421" s="68" t="e">
        <f t="shared" si="1280"/>
        <v>#REF!</v>
      </c>
      <c r="AJ421" s="68" t="e">
        <f t="shared" si="1281"/>
        <v>#REF!</v>
      </c>
      <c r="AK421" s="71">
        <v>0</v>
      </c>
      <c r="AL421" s="71">
        <v>0</v>
      </c>
      <c r="AM421" s="68">
        <f t="shared" si="1282"/>
        <v>0</v>
      </c>
      <c r="AN421" s="71">
        <v>0</v>
      </c>
      <c r="AO421" s="71">
        <v>0</v>
      </c>
      <c r="AP421" s="68">
        <f t="shared" si="1283"/>
        <v>0</v>
      </c>
      <c r="AQ421" s="68">
        <f t="shared" si="1284"/>
        <v>0</v>
      </c>
      <c r="AR421" s="71">
        <v>0</v>
      </c>
      <c r="AS421" s="71">
        <v>0</v>
      </c>
      <c r="AT421" s="68">
        <f t="shared" si="1285"/>
        <v>0</v>
      </c>
      <c r="AU421" s="71">
        <v>0</v>
      </c>
      <c r="AV421" s="71">
        <v>0</v>
      </c>
      <c r="AW421" s="68">
        <f t="shared" si="1286"/>
        <v>0</v>
      </c>
      <c r="AX421" s="68">
        <f t="shared" si="1287"/>
        <v>0</v>
      </c>
      <c r="AY421" s="71">
        <v>0</v>
      </c>
      <c r="AZ421" s="71">
        <v>0</v>
      </c>
      <c r="BA421" s="68">
        <f t="shared" si="1288"/>
        <v>0</v>
      </c>
      <c r="BB421" s="71">
        <v>0</v>
      </c>
      <c r="BC421" s="71">
        <v>0</v>
      </c>
      <c r="BD421" s="68">
        <f t="shared" si="1289"/>
        <v>0</v>
      </c>
      <c r="BE421" s="68">
        <f t="shared" si="1290"/>
        <v>0</v>
      </c>
      <c r="BF421" s="67">
        <f t="shared" si="1291"/>
        <v>0</v>
      </c>
      <c r="BG421" s="67">
        <f t="shared" si="1291"/>
        <v>0</v>
      </c>
      <c r="BH421" s="68">
        <f t="shared" si="1292"/>
        <v>0</v>
      </c>
      <c r="BI421" s="67" t="e">
        <f t="shared" si="1293"/>
        <v>#REF!</v>
      </c>
      <c r="BJ421" s="67" t="e">
        <f t="shared" si="1293"/>
        <v>#REF!</v>
      </c>
      <c r="BK421" s="68" t="e">
        <f t="shared" si="1294"/>
        <v>#REF!</v>
      </c>
      <c r="BL421" s="68" t="e">
        <f t="shared" si="1186"/>
        <v>#REF!</v>
      </c>
      <c r="BM421" s="305">
        <v>0</v>
      </c>
      <c r="BN421" s="305">
        <v>0</v>
      </c>
      <c r="BO421" s="306"/>
      <c r="BP421" s="306"/>
      <c r="BQ421" s="305">
        <v>0</v>
      </c>
      <c r="BR421" s="305">
        <v>0</v>
      </c>
      <c r="BS421" s="114" t="s">
        <v>208</v>
      </c>
      <c r="BT421" s="77"/>
    </row>
    <row r="422" spans="1:72" s="46" customFormat="1" ht="36.75" hidden="1" customHeight="1">
      <c r="A422" s="77"/>
      <c r="B422" s="104">
        <v>2014</v>
      </c>
      <c r="C422" s="105">
        <v>8317</v>
      </c>
      <c r="D422" s="104">
        <v>2</v>
      </c>
      <c r="E422" s="104">
        <v>5000</v>
      </c>
      <c r="F422" s="104">
        <v>5300</v>
      </c>
      <c r="G422" s="104">
        <v>531</v>
      </c>
      <c r="H422" s="104">
        <v>18</v>
      </c>
      <c r="I422" s="66" t="s">
        <v>317</v>
      </c>
      <c r="J422" s="67">
        <v>0</v>
      </c>
      <c r="K422" s="67">
        <v>0</v>
      </c>
      <c r="L422" s="68">
        <f t="shared" si="1273"/>
        <v>0</v>
      </c>
      <c r="M422" s="67">
        <v>0</v>
      </c>
      <c r="N422" s="67">
        <v>0</v>
      </c>
      <c r="O422" s="68">
        <f t="shared" si="1274"/>
        <v>0</v>
      </c>
      <c r="P422" s="68">
        <f t="shared" si="1275"/>
        <v>0</v>
      </c>
      <c r="Q422" s="71">
        <v>0</v>
      </c>
      <c r="R422" s="71">
        <v>0</v>
      </c>
      <c r="S422" s="71">
        <v>0</v>
      </c>
      <c r="T422" s="71">
        <v>0</v>
      </c>
      <c r="U422" s="71">
        <v>0</v>
      </c>
      <c r="V422" s="71">
        <v>0</v>
      </c>
      <c r="W422" s="67">
        <v>0</v>
      </c>
      <c r="X422" s="67">
        <v>0</v>
      </c>
      <c r="Y422" s="68">
        <v>0</v>
      </c>
      <c r="Z422" s="67">
        <v>0</v>
      </c>
      <c r="AA422" s="67">
        <v>0</v>
      </c>
      <c r="AB422" s="68">
        <v>0</v>
      </c>
      <c r="AC422" s="68">
        <f t="shared" si="1276"/>
        <v>0</v>
      </c>
      <c r="AD422" s="67">
        <f t="shared" si="1277"/>
        <v>0</v>
      </c>
      <c r="AE422" s="67">
        <f t="shared" si="1278"/>
        <v>0</v>
      </c>
      <c r="AF422" s="68">
        <f t="shared" si="1279"/>
        <v>0</v>
      </c>
      <c r="AG422" s="67" t="e">
        <f>M422+#REF!-V422</f>
        <v>#REF!</v>
      </c>
      <c r="AH422" s="67" t="e">
        <f>N422+S422-#REF!</f>
        <v>#REF!</v>
      </c>
      <c r="AI422" s="68" t="e">
        <f t="shared" si="1280"/>
        <v>#REF!</v>
      </c>
      <c r="AJ422" s="68" t="e">
        <f t="shared" si="1281"/>
        <v>#REF!</v>
      </c>
      <c r="AK422" s="71">
        <v>0</v>
      </c>
      <c r="AL422" s="71">
        <v>0</v>
      </c>
      <c r="AM422" s="68">
        <f t="shared" si="1282"/>
        <v>0</v>
      </c>
      <c r="AN422" s="71">
        <v>0</v>
      </c>
      <c r="AO422" s="71">
        <v>0</v>
      </c>
      <c r="AP422" s="68">
        <f t="shared" si="1283"/>
        <v>0</v>
      </c>
      <c r="AQ422" s="68">
        <f t="shared" si="1284"/>
        <v>0</v>
      </c>
      <c r="AR422" s="71">
        <v>0</v>
      </c>
      <c r="AS422" s="71">
        <v>0</v>
      </c>
      <c r="AT422" s="68">
        <f t="shared" si="1285"/>
        <v>0</v>
      </c>
      <c r="AU422" s="71">
        <v>0</v>
      </c>
      <c r="AV422" s="71">
        <v>0</v>
      </c>
      <c r="AW422" s="68">
        <f t="shared" si="1286"/>
        <v>0</v>
      </c>
      <c r="AX422" s="68">
        <f t="shared" si="1287"/>
        <v>0</v>
      </c>
      <c r="AY422" s="71">
        <v>0</v>
      </c>
      <c r="AZ422" s="71">
        <v>0</v>
      </c>
      <c r="BA422" s="68">
        <f t="shared" si="1288"/>
        <v>0</v>
      </c>
      <c r="BB422" s="71">
        <v>0</v>
      </c>
      <c r="BC422" s="71">
        <v>0</v>
      </c>
      <c r="BD422" s="68">
        <f t="shared" si="1289"/>
        <v>0</v>
      </c>
      <c r="BE422" s="68">
        <f t="shared" si="1290"/>
        <v>0</v>
      </c>
      <c r="BF422" s="67">
        <f t="shared" si="1291"/>
        <v>0</v>
      </c>
      <c r="BG422" s="67">
        <f t="shared" si="1291"/>
        <v>0</v>
      </c>
      <c r="BH422" s="68">
        <f t="shared" si="1292"/>
        <v>0</v>
      </c>
      <c r="BI422" s="67" t="e">
        <f t="shared" si="1293"/>
        <v>#REF!</v>
      </c>
      <c r="BJ422" s="67" t="e">
        <f t="shared" si="1293"/>
        <v>#REF!</v>
      </c>
      <c r="BK422" s="68" t="e">
        <f t="shared" si="1294"/>
        <v>#REF!</v>
      </c>
      <c r="BL422" s="68" t="e">
        <f t="shared" si="1186"/>
        <v>#REF!</v>
      </c>
      <c r="BM422" s="305">
        <v>0</v>
      </c>
      <c r="BN422" s="305">
        <v>0</v>
      </c>
      <c r="BO422" s="306"/>
      <c r="BP422" s="306"/>
      <c r="BQ422" s="305">
        <v>0</v>
      </c>
      <c r="BR422" s="305">
        <v>0</v>
      </c>
      <c r="BS422" s="114" t="s">
        <v>208</v>
      </c>
      <c r="BT422" s="77"/>
    </row>
    <row r="423" spans="1:72" s="46" customFormat="1" ht="36.75" hidden="1" customHeight="1">
      <c r="A423" s="77"/>
      <c r="B423" s="104">
        <v>2014</v>
      </c>
      <c r="C423" s="105">
        <v>8317</v>
      </c>
      <c r="D423" s="104">
        <v>2</v>
      </c>
      <c r="E423" s="104">
        <v>5000</v>
      </c>
      <c r="F423" s="104">
        <v>5300</v>
      </c>
      <c r="G423" s="104">
        <v>531</v>
      </c>
      <c r="H423" s="104">
        <v>19</v>
      </c>
      <c r="I423" s="66" t="s">
        <v>318</v>
      </c>
      <c r="J423" s="67">
        <v>0</v>
      </c>
      <c r="K423" s="67">
        <v>0</v>
      </c>
      <c r="L423" s="68">
        <f t="shared" si="1273"/>
        <v>0</v>
      </c>
      <c r="M423" s="67">
        <v>0</v>
      </c>
      <c r="N423" s="67">
        <v>0</v>
      </c>
      <c r="O423" s="68">
        <f t="shared" si="1274"/>
        <v>0</v>
      </c>
      <c r="P423" s="68">
        <f t="shared" si="1275"/>
        <v>0</v>
      </c>
      <c r="Q423" s="71">
        <v>0</v>
      </c>
      <c r="R423" s="71">
        <v>0</v>
      </c>
      <c r="S423" s="71">
        <v>0</v>
      </c>
      <c r="T423" s="71">
        <v>0</v>
      </c>
      <c r="U423" s="71">
        <v>0</v>
      </c>
      <c r="V423" s="71">
        <v>0</v>
      </c>
      <c r="W423" s="67">
        <v>0</v>
      </c>
      <c r="X423" s="67">
        <v>0</v>
      </c>
      <c r="Y423" s="68">
        <v>0</v>
      </c>
      <c r="Z423" s="67">
        <v>0</v>
      </c>
      <c r="AA423" s="67">
        <v>0</v>
      </c>
      <c r="AB423" s="68">
        <v>0</v>
      </c>
      <c r="AC423" s="68">
        <f t="shared" si="1276"/>
        <v>0</v>
      </c>
      <c r="AD423" s="67">
        <f t="shared" si="1277"/>
        <v>0</v>
      </c>
      <c r="AE423" s="67">
        <f t="shared" si="1278"/>
        <v>0</v>
      </c>
      <c r="AF423" s="68">
        <f t="shared" si="1279"/>
        <v>0</v>
      </c>
      <c r="AG423" s="67" t="e">
        <f>M423+#REF!-V423</f>
        <v>#REF!</v>
      </c>
      <c r="AH423" s="67" t="e">
        <f>N423+S423-#REF!</f>
        <v>#REF!</v>
      </c>
      <c r="AI423" s="68" t="e">
        <f t="shared" si="1280"/>
        <v>#REF!</v>
      </c>
      <c r="AJ423" s="68" t="e">
        <f t="shared" si="1281"/>
        <v>#REF!</v>
      </c>
      <c r="AK423" s="71">
        <v>0</v>
      </c>
      <c r="AL423" s="71">
        <v>0</v>
      </c>
      <c r="AM423" s="68">
        <f t="shared" si="1282"/>
        <v>0</v>
      </c>
      <c r="AN423" s="71">
        <v>0</v>
      </c>
      <c r="AO423" s="71">
        <v>0</v>
      </c>
      <c r="AP423" s="68">
        <f t="shared" si="1283"/>
        <v>0</v>
      </c>
      <c r="AQ423" s="68">
        <f t="shared" si="1284"/>
        <v>0</v>
      </c>
      <c r="AR423" s="71">
        <v>0</v>
      </c>
      <c r="AS423" s="71">
        <v>0</v>
      </c>
      <c r="AT423" s="68">
        <f t="shared" si="1285"/>
        <v>0</v>
      </c>
      <c r="AU423" s="71">
        <v>0</v>
      </c>
      <c r="AV423" s="71">
        <v>0</v>
      </c>
      <c r="AW423" s="68">
        <f t="shared" si="1286"/>
        <v>0</v>
      </c>
      <c r="AX423" s="68">
        <f t="shared" si="1287"/>
        <v>0</v>
      </c>
      <c r="AY423" s="71">
        <v>0</v>
      </c>
      <c r="AZ423" s="71">
        <v>0</v>
      </c>
      <c r="BA423" s="68">
        <f t="shared" si="1288"/>
        <v>0</v>
      </c>
      <c r="BB423" s="71">
        <v>0</v>
      </c>
      <c r="BC423" s="71">
        <v>0</v>
      </c>
      <c r="BD423" s="68">
        <f t="shared" si="1289"/>
        <v>0</v>
      </c>
      <c r="BE423" s="68">
        <f t="shared" si="1290"/>
        <v>0</v>
      </c>
      <c r="BF423" s="67">
        <f t="shared" si="1291"/>
        <v>0</v>
      </c>
      <c r="BG423" s="67">
        <f t="shared" si="1291"/>
        <v>0</v>
      </c>
      <c r="BH423" s="68">
        <f t="shared" si="1292"/>
        <v>0</v>
      </c>
      <c r="BI423" s="67" t="e">
        <f t="shared" si="1293"/>
        <v>#REF!</v>
      </c>
      <c r="BJ423" s="67" t="e">
        <f t="shared" si="1293"/>
        <v>#REF!</v>
      </c>
      <c r="BK423" s="68" t="e">
        <f t="shared" si="1294"/>
        <v>#REF!</v>
      </c>
      <c r="BL423" s="68" t="e">
        <f t="shared" si="1186"/>
        <v>#REF!</v>
      </c>
      <c r="BM423" s="305">
        <v>0</v>
      </c>
      <c r="BN423" s="305">
        <v>0</v>
      </c>
      <c r="BO423" s="306"/>
      <c r="BP423" s="306"/>
      <c r="BQ423" s="305">
        <v>0</v>
      </c>
      <c r="BR423" s="305">
        <v>0</v>
      </c>
      <c r="BS423" s="114" t="s">
        <v>208</v>
      </c>
      <c r="BT423" s="77"/>
    </row>
    <row r="424" spans="1:72" s="46" customFormat="1" ht="36.75" hidden="1" customHeight="1">
      <c r="A424" s="77"/>
      <c r="B424" s="104">
        <v>2014</v>
      </c>
      <c r="C424" s="105">
        <v>8317</v>
      </c>
      <c r="D424" s="104">
        <v>2</v>
      </c>
      <c r="E424" s="104">
        <v>5000</v>
      </c>
      <c r="F424" s="104">
        <v>5300</v>
      </c>
      <c r="G424" s="104">
        <v>531</v>
      </c>
      <c r="H424" s="104">
        <v>20</v>
      </c>
      <c r="I424" s="66" t="s">
        <v>319</v>
      </c>
      <c r="J424" s="67">
        <v>0</v>
      </c>
      <c r="K424" s="67">
        <v>0</v>
      </c>
      <c r="L424" s="68">
        <f t="shared" si="1273"/>
        <v>0</v>
      </c>
      <c r="M424" s="67">
        <v>0</v>
      </c>
      <c r="N424" s="67">
        <v>0</v>
      </c>
      <c r="O424" s="68">
        <f t="shared" si="1274"/>
        <v>0</v>
      </c>
      <c r="P424" s="68">
        <f t="shared" si="1275"/>
        <v>0</v>
      </c>
      <c r="Q424" s="71">
        <v>0</v>
      </c>
      <c r="R424" s="71">
        <v>0</v>
      </c>
      <c r="S424" s="71">
        <v>0</v>
      </c>
      <c r="T424" s="71">
        <v>0</v>
      </c>
      <c r="U424" s="71">
        <v>0</v>
      </c>
      <c r="V424" s="71">
        <v>0</v>
      </c>
      <c r="W424" s="67">
        <v>0</v>
      </c>
      <c r="X424" s="67">
        <v>0</v>
      </c>
      <c r="Y424" s="68">
        <v>0</v>
      </c>
      <c r="Z424" s="67">
        <v>0</v>
      </c>
      <c r="AA424" s="67">
        <v>0</v>
      </c>
      <c r="AB424" s="68">
        <v>0</v>
      </c>
      <c r="AC424" s="68">
        <f t="shared" si="1276"/>
        <v>0</v>
      </c>
      <c r="AD424" s="67">
        <f t="shared" si="1277"/>
        <v>0</v>
      </c>
      <c r="AE424" s="67">
        <f t="shared" si="1278"/>
        <v>0</v>
      </c>
      <c r="AF424" s="68">
        <f t="shared" si="1279"/>
        <v>0</v>
      </c>
      <c r="AG424" s="67" t="e">
        <f>M424+#REF!-V424</f>
        <v>#REF!</v>
      </c>
      <c r="AH424" s="67" t="e">
        <f>N424+S424-#REF!</f>
        <v>#REF!</v>
      </c>
      <c r="AI424" s="68" t="e">
        <f t="shared" si="1280"/>
        <v>#REF!</v>
      </c>
      <c r="AJ424" s="68" t="e">
        <f t="shared" si="1281"/>
        <v>#REF!</v>
      </c>
      <c r="AK424" s="71">
        <v>0</v>
      </c>
      <c r="AL424" s="71">
        <v>0</v>
      </c>
      <c r="AM424" s="68">
        <f t="shared" si="1282"/>
        <v>0</v>
      </c>
      <c r="AN424" s="71">
        <v>0</v>
      </c>
      <c r="AO424" s="71">
        <v>0</v>
      </c>
      <c r="AP424" s="68">
        <f t="shared" si="1283"/>
        <v>0</v>
      </c>
      <c r="AQ424" s="68">
        <f t="shared" si="1284"/>
        <v>0</v>
      </c>
      <c r="AR424" s="71">
        <v>0</v>
      </c>
      <c r="AS424" s="71">
        <v>0</v>
      </c>
      <c r="AT424" s="68">
        <f t="shared" si="1285"/>
        <v>0</v>
      </c>
      <c r="AU424" s="71">
        <v>0</v>
      </c>
      <c r="AV424" s="71">
        <v>0</v>
      </c>
      <c r="AW424" s="68">
        <f t="shared" si="1286"/>
        <v>0</v>
      </c>
      <c r="AX424" s="68">
        <f t="shared" si="1287"/>
        <v>0</v>
      </c>
      <c r="AY424" s="71">
        <v>0</v>
      </c>
      <c r="AZ424" s="71">
        <v>0</v>
      </c>
      <c r="BA424" s="68">
        <f t="shared" si="1288"/>
        <v>0</v>
      </c>
      <c r="BB424" s="71">
        <v>0</v>
      </c>
      <c r="BC424" s="71">
        <v>0</v>
      </c>
      <c r="BD424" s="68">
        <f t="shared" si="1289"/>
        <v>0</v>
      </c>
      <c r="BE424" s="68">
        <f t="shared" si="1290"/>
        <v>0</v>
      </c>
      <c r="BF424" s="67">
        <f t="shared" si="1291"/>
        <v>0</v>
      </c>
      <c r="BG424" s="67">
        <f t="shared" si="1291"/>
        <v>0</v>
      </c>
      <c r="BH424" s="68">
        <f t="shared" si="1292"/>
        <v>0</v>
      </c>
      <c r="BI424" s="67" t="e">
        <f t="shared" si="1293"/>
        <v>#REF!</v>
      </c>
      <c r="BJ424" s="67" t="e">
        <f t="shared" si="1293"/>
        <v>#REF!</v>
      </c>
      <c r="BK424" s="68" t="e">
        <f t="shared" si="1294"/>
        <v>#REF!</v>
      </c>
      <c r="BL424" s="68" t="e">
        <f t="shared" si="1186"/>
        <v>#REF!</v>
      </c>
      <c r="BM424" s="305">
        <v>0</v>
      </c>
      <c r="BN424" s="305">
        <v>0</v>
      </c>
      <c r="BO424" s="306"/>
      <c r="BP424" s="306"/>
      <c r="BQ424" s="305">
        <v>0</v>
      </c>
      <c r="BR424" s="305">
        <v>0</v>
      </c>
      <c r="BS424" s="114" t="s">
        <v>208</v>
      </c>
      <c r="BT424" s="77"/>
    </row>
    <row r="425" spans="1:72" s="46" customFormat="1" ht="36.75" hidden="1" customHeight="1">
      <c r="A425" s="77"/>
      <c r="B425" s="104">
        <v>2014</v>
      </c>
      <c r="C425" s="105">
        <v>8317</v>
      </c>
      <c r="D425" s="104">
        <v>2</v>
      </c>
      <c r="E425" s="104">
        <v>5000</v>
      </c>
      <c r="F425" s="104">
        <v>5300</v>
      </c>
      <c r="G425" s="104">
        <v>531</v>
      </c>
      <c r="H425" s="104">
        <v>21</v>
      </c>
      <c r="I425" s="66" t="s">
        <v>320</v>
      </c>
      <c r="J425" s="67">
        <v>0</v>
      </c>
      <c r="K425" s="67">
        <v>0</v>
      </c>
      <c r="L425" s="68">
        <f t="shared" si="1273"/>
        <v>0</v>
      </c>
      <c r="M425" s="67">
        <v>0</v>
      </c>
      <c r="N425" s="67">
        <v>0</v>
      </c>
      <c r="O425" s="68">
        <f t="shared" si="1274"/>
        <v>0</v>
      </c>
      <c r="P425" s="68">
        <f t="shared" si="1275"/>
        <v>0</v>
      </c>
      <c r="Q425" s="71">
        <v>0</v>
      </c>
      <c r="R425" s="71">
        <v>0</v>
      </c>
      <c r="S425" s="71">
        <v>0</v>
      </c>
      <c r="T425" s="71">
        <v>0</v>
      </c>
      <c r="U425" s="71">
        <v>0</v>
      </c>
      <c r="V425" s="71">
        <v>0</v>
      </c>
      <c r="W425" s="67">
        <v>0</v>
      </c>
      <c r="X425" s="67">
        <v>0</v>
      </c>
      <c r="Y425" s="68">
        <v>0</v>
      </c>
      <c r="Z425" s="67">
        <v>0</v>
      </c>
      <c r="AA425" s="67">
        <v>0</v>
      </c>
      <c r="AB425" s="68">
        <v>0</v>
      </c>
      <c r="AC425" s="68">
        <f t="shared" si="1276"/>
        <v>0</v>
      </c>
      <c r="AD425" s="67">
        <f t="shared" si="1277"/>
        <v>0</v>
      </c>
      <c r="AE425" s="67">
        <f t="shared" si="1278"/>
        <v>0</v>
      </c>
      <c r="AF425" s="68">
        <f t="shared" si="1279"/>
        <v>0</v>
      </c>
      <c r="AG425" s="67" t="e">
        <f>M425+#REF!-V425</f>
        <v>#REF!</v>
      </c>
      <c r="AH425" s="67" t="e">
        <f>N425+S425-#REF!</f>
        <v>#REF!</v>
      </c>
      <c r="AI425" s="68" t="e">
        <f t="shared" si="1280"/>
        <v>#REF!</v>
      </c>
      <c r="AJ425" s="68" t="e">
        <f t="shared" si="1281"/>
        <v>#REF!</v>
      </c>
      <c r="AK425" s="71">
        <v>0</v>
      </c>
      <c r="AL425" s="71">
        <v>0</v>
      </c>
      <c r="AM425" s="68">
        <f t="shared" si="1282"/>
        <v>0</v>
      </c>
      <c r="AN425" s="71">
        <v>0</v>
      </c>
      <c r="AO425" s="71">
        <v>0</v>
      </c>
      <c r="AP425" s="68">
        <f t="shared" si="1283"/>
        <v>0</v>
      </c>
      <c r="AQ425" s="68">
        <f t="shared" si="1284"/>
        <v>0</v>
      </c>
      <c r="AR425" s="71">
        <v>0</v>
      </c>
      <c r="AS425" s="71">
        <v>0</v>
      </c>
      <c r="AT425" s="68">
        <f t="shared" si="1285"/>
        <v>0</v>
      </c>
      <c r="AU425" s="71">
        <v>0</v>
      </c>
      <c r="AV425" s="71">
        <v>0</v>
      </c>
      <c r="AW425" s="68">
        <f t="shared" si="1286"/>
        <v>0</v>
      </c>
      <c r="AX425" s="68">
        <f t="shared" si="1287"/>
        <v>0</v>
      </c>
      <c r="AY425" s="71">
        <v>0</v>
      </c>
      <c r="AZ425" s="71">
        <v>0</v>
      </c>
      <c r="BA425" s="68">
        <f t="shared" si="1288"/>
        <v>0</v>
      </c>
      <c r="BB425" s="71">
        <v>0</v>
      </c>
      <c r="BC425" s="71">
        <v>0</v>
      </c>
      <c r="BD425" s="68">
        <f t="shared" si="1289"/>
        <v>0</v>
      </c>
      <c r="BE425" s="68">
        <f t="shared" si="1290"/>
        <v>0</v>
      </c>
      <c r="BF425" s="67">
        <f t="shared" si="1291"/>
        <v>0</v>
      </c>
      <c r="BG425" s="67">
        <f t="shared" si="1291"/>
        <v>0</v>
      </c>
      <c r="BH425" s="68">
        <f t="shared" si="1292"/>
        <v>0</v>
      </c>
      <c r="BI425" s="67" t="e">
        <f t="shared" si="1293"/>
        <v>#REF!</v>
      </c>
      <c r="BJ425" s="67" t="e">
        <f t="shared" si="1293"/>
        <v>#REF!</v>
      </c>
      <c r="BK425" s="68" t="e">
        <f t="shared" si="1294"/>
        <v>#REF!</v>
      </c>
      <c r="BL425" s="68" t="e">
        <f t="shared" si="1186"/>
        <v>#REF!</v>
      </c>
      <c r="BM425" s="305">
        <v>0</v>
      </c>
      <c r="BN425" s="305">
        <v>0</v>
      </c>
      <c r="BO425" s="306"/>
      <c r="BP425" s="306"/>
      <c r="BQ425" s="305">
        <v>0</v>
      </c>
      <c r="BR425" s="305">
        <v>0</v>
      </c>
      <c r="BS425" s="114" t="s">
        <v>208</v>
      </c>
      <c r="BT425" s="77"/>
    </row>
    <row r="426" spans="1:72" s="46" customFormat="1" ht="36.75" hidden="1" customHeight="1">
      <c r="A426" s="77"/>
      <c r="B426" s="104">
        <v>2014</v>
      </c>
      <c r="C426" s="105">
        <v>8317</v>
      </c>
      <c r="D426" s="104">
        <v>2</v>
      </c>
      <c r="E426" s="104">
        <v>5000</v>
      </c>
      <c r="F426" s="104">
        <v>5300</v>
      </c>
      <c r="G426" s="104">
        <v>531</v>
      </c>
      <c r="H426" s="104">
        <v>22</v>
      </c>
      <c r="I426" s="66" t="s">
        <v>321</v>
      </c>
      <c r="J426" s="67">
        <v>0</v>
      </c>
      <c r="K426" s="67">
        <v>0</v>
      </c>
      <c r="L426" s="68">
        <f t="shared" si="1273"/>
        <v>0</v>
      </c>
      <c r="M426" s="67">
        <v>0</v>
      </c>
      <c r="N426" s="67">
        <v>0</v>
      </c>
      <c r="O426" s="68">
        <f t="shared" si="1274"/>
        <v>0</v>
      </c>
      <c r="P426" s="68">
        <f t="shared" si="1275"/>
        <v>0</v>
      </c>
      <c r="Q426" s="71">
        <v>0</v>
      </c>
      <c r="R426" s="71">
        <v>0</v>
      </c>
      <c r="S426" s="71">
        <v>0</v>
      </c>
      <c r="T426" s="71">
        <v>0</v>
      </c>
      <c r="U426" s="71">
        <v>0</v>
      </c>
      <c r="V426" s="71">
        <v>0</v>
      </c>
      <c r="W426" s="67">
        <v>0</v>
      </c>
      <c r="X426" s="67">
        <v>0</v>
      </c>
      <c r="Y426" s="68">
        <v>0</v>
      </c>
      <c r="Z426" s="67">
        <v>0</v>
      </c>
      <c r="AA426" s="67">
        <v>0</v>
      </c>
      <c r="AB426" s="68">
        <v>0</v>
      </c>
      <c r="AC426" s="68">
        <f t="shared" si="1276"/>
        <v>0</v>
      </c>
      <c r="AD426" s="67">
        <f t="shared" si="1277"/>
        <v>0</v>
      </c>
      <c r="AE426" s="67">
        <f t="shared" si="1278"/>
        <v>0</v>
      </c>
      <c r="AF426" s="68">
        <f t="shared" si="1279"/>
        <v>0</v>
      </c>
      <c r="AG426" s="67" t="e">
        <f>M426+#REF!-V426</f>
        <v>#REF!</v>
      </c>
      <c r="AH426" s="67" t="e">
        <f>N426+S426-#REF!</f>
        <v>#REF!</v>
      </c>
      <c r="AI426" s="68" t="e">
        <f t="shared" si="1280"/>
        <v>#REF!</v>
      </c>
      <c r="AJ426" s="68" t="e">
        <f t="shared" si="1281"/>
        <v>#REF!</v>
      </c>
      <c r="AK426" s="71">
        <v>0</v>
      </c>
      <c r="AL426" s="71">
        <v>0</v>
      </c>
      <c r="AM426" s="68">
        <f t="shared" si="1282"/>
        <v>0</v>
      </c>
      <c r="AN426" s="71">
        <v>0</v>
      </c>
      <c r="AO426" s="71">
        <v>0</v>
      </c>
      <c r="AP426" s="68">
        <f t="shared" si="1283"/>
        <v>0</v>
      </c>
      <c r="AQ426" s="68">
        <f t="shared" si="1284"/>
        <v>0</v>
      </c>
      <c r="AR426" s="71">
        <v>0</v>
      </c>
      <c r="AS426" s="71">
        <v>0</v>
      </c>
      <c r="AT426" s="68">
        <f t="shared" si="1285"/>
        <v>0</v>
      </c>
      <c r="AU426" s="71">
        <v>0</v>
      </c>
      <c r="AV426" s="71">
        <v>0</v>
      </c>
      <c r="AW426" s="68">
        <f t="shared" si="1286"/>
        <v>0</v>
      </c>
      <c r="AX426" s="68">
        <f t="shared" si="1287"/>
        <v>0</v>
      </c>
      <c r="AY426" s="71">
        <v>0</v>
      </c>
      <c r="AZ426" s="71">
        <v>0</v>
      </c>
      <c r="BA426" s="68">
        <f t="shared" si="1288"/>
        <v>0</v>
      </c>
      <c r="BB426" s="71">
        <v>0</v>
      </c>
      <c r="BC426" s="71">
        <v>0</v>
      </c>
      <c r="BD426" s="68">
        <f t="shared" si="1289"/>
        <v>0</v>
      </c>
      <c r="BE426" s="68">
        <f t="shared" si="1290"/>
        <v>0</v>
      </c>
      <c r="BF426" s="67">
        <f t="shared" si="1291"/>
        <v>0</v>
      </c>
      <c r="BG426" s="67">
        <f t="shared" si="1291"/>
        <v>0</v>
      </c>
      <c r="BH426" s="68">
        <f t="shared" si="1292"/>
        <v>0</v>
      </c>
      <c r="BI426" s="67" t="e">
        <f t="shared" si="1293"/>
        <v>#REF!</v>
      </c>
      <c r="BJ426" s="67" t="e">
        <f t="shared" si="1293"/>
        <v>#REF!</v>
      </c>
      <c r="BK426" s="68" t="e">
        <f t="shared" si="1294"/>
        <v>#REF!</v>
      </c>
      <c r="BL426" s="68" t="e">
        <f t="shared" si="1186"/>
        <v>#REF!</v>
      </c>
      <c r="BM426" s="305">
        <v>0</v>
      </c>
      <c r="BN426" s="305">
        <v>0</v>
      </c>
      <c r="BO426" s="306"/>
      <c r="BP426" s="306"/>
      <c r="BQ426" s="305">
        <v>0</v>
      </c>
      <c r="BR426" s="305">
        <v>0</v>
      </c>
      <c r="BS426" s="114" t="s">
        <v>208</v>
      </c>
      <c r="BT426" s="77"/>
    </row>
    <row r="427" spans="1:72" s="46" customFormat="1" ht="36.75" hidden="1" customHeight="1">
      <c r="A427" s="77"/>
      <c r="B427" s="104">
        <v>2014</v>
      </c>
      <c r="C427" s="105">
        <v>8317</v>
      </c>
      <c r="D427" s="104">
        <v>2</v>
      </c>
      <c r="E427" s="104">
        <v>5000</v>
      </c>
      <c r="F427" s="104">
        <v>5300</v>
      </c>
      <c r="G427" s="104">
        <v>531</v>
      </c>
      <c r="H427" s="104">
        <v>23</v>
      </c>
      <c r="I427" s="66" t="s">
        <v>322</v>
      </c>
      <c r="J427" s="67">
        <v>0</v>
      </c>
      <c r="K427" s="67">
        <v>0</v>
      </c>
      <c r="L427" s="68">
        <f t="shared" si="1273"/>
        <v>0</v>
      </c>
      <c r="M427" s="67">
        <v>0</v>
      </c>
      <c r="N427" s="67">
        <v>0</v>
      </c>
      <c r="O427" s="68">
        <f t="shared" si="1274"/>
        <v>0</v>
      </c>
      <c r="P427" s="68">
        <f t="shared" si="1275"/>
        <v>0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67">
        <v>0</v>
      </c>
      <c r="X427" s="67">
        <v>0</v>
      </c>
      <c r="Y427" s="68">
        <v>0</v>
      </c>
      <c r="Z427" s="67">
        <v>0</v>
      </c>
      <c r="AA427" s="67">
        <v>0</v>
      </c>
      <c r="AB427" s="68">
        <v>0</v>
      </c>
      <c r="AC427" s="68">
        <f t="shared" si="1276"/>
        <v>0</v>
      </c>
      <c r="AD427" s="67">
        <f t="shared" si="1277"/>
        <v>0</v>
      </c>
      <c r="AE427" s="67">
        <f t="shared" si="1278"/>
        <v>0</v>
      </c>
      <c r="AF427" s="68">
        <f t="shared" si="1279"/>
        <v>0</v>
      </c>
      <c r="AG427" s="67" t="e">
        <f>M427+#REF!-V427</f>
        <v>#REF!</v>
      </c>
      <c r="AH427" s="67" t="e">
        <f>N427+S427-#REF!</f>
        <v>#REF!</v>
      </c>
      <c r="AI427" s="68" t="e">
        <f t="shared" si="1280"/>
        <v>#REF!</v>
      </c>
      <c r="AJ427" s="68" t="e">
        <f t="shared" si="1281"/>
        <v>#REF!</v>
      </c>
      <c r="AK427" s="71">
        <v>0</v>
      </c>
      <c r="AL427" s="71">
        <v>0</v>
      </c>
      <c r="AM427" s="68">
        <f t="shared" si="1282"/>
        <v>0</v>
      </c>
      <c r="AN427" s="71">
        <v>0</v>
      </c>
      <c r="AO427" s="71">
        <v>0</v>
      </c>
      <c r="AP427" s="68">
        <f t="shared" si="1283"/>
        <v>0</v>
      </c>
      <c r="AQ427" s="68">
        <f t="shared" si="1284"/>
        <v>0</v>
      </c>
      <c r="AR427" s="71">
        <v>0</v>
      </c>
      <c r="AS427" s="71">
        <v>0</v>
      </c>
      <c r="AT427" s="68">
        <f t="shared" si="1285"/>
        <v>0</v>
      </c>
      <c r="AU427" s="71">
        <v>0</v>
      </c>
      <c r="AV427" s="71">
        <v>0</v>
      </c>
      <c r="AW427" s="68">
        <f t="shared" si="1286"/>
        <v>0</v>
      </c>
      <c r="AX427" s="68">
        <f t="shared" si="1287"/>
        <v>0</v>
      </c>
      <c r="AY427" s="71">
        <v>0</v>
      </c>
      <c r="AZ427" s="71">
        <v>0</v>
      </c>
      <c r="BA427" s="68">
        <f t="shared" si="1288"/>
        <v>0</v>
      </c>
      <c r="BB427" s="71">
        <v>0</v>
      </c>
      <c r="BC427" s="71">
        <v>0</v>
      </c>
      <c r="BD427" s="68">
        <f t="shared" si="1289"/>
        <v>0</v>
      </c>
      <c r="BE427" s="68">
        <f t="shared" si="1290"/>
        <v>0</v>
      </c>
      <c r="BF427" s="67">
        <f t="shared" si="1291"/>
        <v>0</v>
      </c>
      <c r="BG427" s="67">
        <f t="shared" si="1291"/>
        <v>0</v>
      </c>
      <c r="BH427" s="68">
        <f t="shared" si="1292"/>
        <v>0</v>
      </c>
      <c r="BI427" s="67" t="e">
        <f t="shared" si="1293"/>
        <v>#REF!</v>
      </c>
      <c r="BJ427" s="67" t="e">
        <f t="shared" si="1293"/>
        <v>#REF!</v>
      </c>
      <c r="BK427" s="68" t="e">
        <f t="shared" si="1294"/>
        <v>#REF!</v>
      </c>
      <c r="BL427" s="68" t="e">
        <f t="shared" si="1186"/>
        <v>#REF!</v>
      </c>
      <c r="BM427" s="305">
        <v>0</v>
      </c>
      <c r="BN427" s="305">
        <v>0</v>
      </c>
      <c r="BO427" s="306"/>
      <c r="BP427" s="306"/>
      <c r="BQ427" s="305">
        <v>0</v>
      </c>
      <c r="BR427" s="305">
        <v>0</v>
      </c>
      <c r="BS427" s="114" t="s">
        <v>208</v>
      </c>
      <c r="BT427" s="77"/>
    </row>
    <row r="428" spans="1:72" s="46" customFormat="1" ht="36.75" hidden="1" customHeight="1">
      <c r="A428" s="77"/>
      <c r="B428" s="104">
        <v>2014</v>
      </c>
      <c r="C428" s="105">
        <v>8317</v>
      </c>
      <c r="D428" s="104">
        <v>2</v>
      </c>
      <c r="E428" s="104">
        <v>5000</v>
      </c>
      <c r="F428" s="104">
        <v>5300</v>
      </c>
      <c r="G428" s="104">
        <v>531</v>
      </c>
      <c r="H428" s="104">
        <v>24</v>
      </c>
      <c r="I428" s="66" t="s">
        <v>323</v>
      </c>
      <c r="J428" s="67">
        <v>0</v>
      </c>
      <c r="K428" s="67">
        <v>0</v>
      </c>
      <c r="L428" s="68">
        <f t="shared" si="1273"/>
        <v>0</v>
      </c>
      <c r="M428" s="67">
        <v>0</v>
      </c>
      <c r="N428" s="67">
        <v>0</v>
      </c>
      <c r="O428" s="68">
        <f t="shared" si="1274"/>
        <v>0</v>
      </c>
      <c r="P428" s="68">
        <f t="shared" si="1275"/>
        <v>0</v>
      </c>
      <c r="Q428" s="71">
        <v>0</v>
      </c>
      <c r="R428" s="71">
        <v>0</v>
      </c>
      <c r="S428" s="71">
        <v>0</v>
      </c>
      <c r="T428" s="71">
        <v>0</v>
      </c>
      <c r="U428" s="71">
        <v>0</v>
      </c>
      <c r="V428" s="71">
        <v>0</v>
      </c>
      <c r="W428" s="67">
        <v>0</v>
      </c>
      <c r="X428" s="67">
        <v>0</v>
      </c>
      <c r="Y428" s="68">
        <v>0</v>
      </c>
      <c r="Z428" s="67">
        <v>0</v>
      </c>
      <c r="AA428" s="67">
        <v>0</v>
      </c>
      <c r="AB428" s="68">
        <v>0</v>
      </c>
      <c r="AC428" s="68">
        <f t="shared" si="1276"/>
        <v>0</v>
      </c>
      <c r="AD428" s="67">
        <f t="shared" si="1277"/>
        <v>0</v>
      </c>
      <c r="AE428" s="67">
        <f t="shared" si="1278"/>
        <v>0</v>
      </c>
      <c r="AF428" s="68">
        <f t="shared" si="1279"/>
        <v>0</v>
      </c>
      <c r="AG428" s="67" t="e">
        <f>M428+#REF!-V428</f>
        <v>#REF!</v>
      </c>
      <c r="AH428" s="67" t="e">
        <f>N428+S428-#REF!</f>
        <v>#REF!</v>
      </c>
      <c r="AI428" s="68" t="e">
        <f t="shared" si="1280"/>
        <v>#REF!</v>
      </c>
      <c r="AJ428" s="68" t="e">
        <f t="shared" si="1281"/>
        <v>#REF!</v>
      </c>
      <c r="AK428" s="71">
        <v>0</v>
      </c>
      <c r="AL428" s="71">
        <v>0</v>
      </c>
      <c r="AM428" s="68">
        <f t="shared" si="1282"/>
        <v>0</v>
      </c>
      <c r="AN428" s="71">
        <v>0</v>
      </c>
      <c r="AO428" s="71">
        <v>0</v>
      </c>
      <c r="AP428" s="68">
        <f t="shared" si="1283"/>
        <v>0</v>
      </c>
      <c r="AQ428" s="68">
        <f t="shared" si="1284"/>
        <v>0</v>
      </c>
      <c r="AR428" s="71">
        <v>0</v>
      </c>
      <c r="AS428" s="71">
        <v>0</v>
      </c>
      <c r="AT428" s="68">
        <f t="shared" si="1285"/>
        <v>0</v>
      </c>
      <c r="AU428" s="71">
        <v>0</v>
      </c>
      <c r="AV428" s="71">
        <v>0</v>
      </c>
      <c r="AW428" s="68">
        <f t="shared" si="1286"/>
        <v>0</v>
      </c>
      <c r="AX428" s="68">
        <f t="shared" si="1287"/>
        <v>0</v>
      </c>
      <c r="AY428" s="71">
        <v>0</v>
      </c>
      <c r="AZ428" s="71">
        <v>0</v>
      </c>
      <c r="BA428" s="68">
        <f t="shared" si="1288"/>
        <v>0</v>
      </c>
      <c r="BB428" s="71">
        <v>0</v>
      </c>
      <c r="BC428" s="71">
        <v>0</v>
      </c>
      <c r="BD428" s="68">
        <f t="shared" si="1289"/>
        <v>0</v>
      </c>
      <c r="BE428" s="68">
        <f t="shared" si="1290"/>
        <v>0</v>
      </c>
      <c r="BF428" s="67">
        <f t="shared" si="1291"/>
        <v>0</v>
      </c>
      <c r="BG428" s="67">
        <f t="shared" si="1291"/>
        <v>0</v>
      </c>
      <c r="BH428" s="68">
        <f t="shared" si="1292"/>
        <v>0</v>
      </c>
      <c r="BI428" s="67" t="e">
        <f t="shared" si="1293"/>
        <v>#REF!</v>
      </c>
      <c r="BJ428" s="67" t="e">
        <f t="shared" si="1293"/>
        <v>#REF!</v>
      </c>
      <c r="BK428" s="68" t="e">
        <f t="shared" si="1294"/>
        <v>#REF!</v>
      </c>
      <c r="BL428" s="68" t="e">
        <f t="shared" si="1186"/>
        <v>#REF!</v>
      </c>
      <c r="BM428" s="305">
        <v>0</v>
      </c>
      <c r="BN428" s="305">
        <v>0</v>
      </c>
      <c r="BO428" s="306"/>
      <c r="BP428" s="306"/>
      <c r="BQ428" s="305">
        <v>0</v>
      </c>
      <c r="BR428" s="305">
        <v>0</v>
      </c>
      <c r="BS428" s="114" t="s">
        <v>208</v>
      </c>
      <c r="BT428" s="77"/>
    </row>
    <row r="429" spans="1:72" s="106" customFormat="1" ht="36.75" hidden="1" customHeight="1">
      <c r="A429" s="77"/>
      <c r="B429" s="20">
        <v>2014</v>
      </c>
      <c r="C429" s="65">
        <v>8317</v>
      </c>
      <c r="D429" s="20">
        <v>2</v>
      </c>
      <c r="E429" s="20">
        <v>5000</v>
      </c>
      <c r="F429" s="20">
        <v>5300</v>
      </c>
      <c r="G429" s="20">
        <v>531</v>
      </c>
      <c r="H429" s="20">
        <v>25</v>
      </c>
      <c r="I429" s="86" t="s">
        <v>324</v>
      </c>
      <c r="J429" s="67">
        <v>0</v>
      </c>
      <c r="K429" s="67">
        <v>0</v>
      </c>
      <c r="L429" s="68">
        <f t="shared" si="1273"/>
        <v>0</v>
      </c>
      <c r="M429" s="67">
        <v>0</v>
      </c>
      <c r="N429" s="67">
        <v>0</v>
      </c>
      <c r="O429" s="68">
        <f t="shared" si="1274"/>
        <v>0</v>
      </c>
      <c r="P429" s="68">
        <f t="shared" si="1275"/>
        <v>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67">
        <v>0</v>
      </c>
      <c r="X429" s="67">
        <v>0</v>
      </c>
      <c r="Y429" s="68">
        <v>0</v>
      </c>
      <c r="Z429" s="67">
        <v>0</v>
      </c>
      <c r="AA429" s="67">
        <v>0</v>
      </c>
      <c r="AB429" s="68">
        <v>0</v>
      </c>
      <c r="AC429" s="68">
        <f t="shared" si="1276"/>
        <v>0</v>
      </c>
      <c r="AD429" s="67">
        <f t="shared" si="1277"/>
        <v>0</v>
      </c>
      <c r="AE429" s="67">
        <f t="shared" si="1278"/>
        <v>0</v>
      </c>
      <c r="AF429" s="68">
        <f t="shared" si="1279"/>
        <v>0</v>
      </c>
      <c r="AG429" s="67" t="e">
        <f>M429+#REF!-V429</f>
        <v>#REF!</v>
      </c>
      <c r="AH429" s="67" t="e">
        <f>N429+S429-#REF!</f>
        <v>#REF!</v>
      </c>
      <c r="AI429" s="68" t="e">
        <f t="shared" si="1280"/>
        <v>#REF!</v>
      </c>
      <c r="AJ429" s="68" t="e">
        <f t="shared" si="1281"/>
        <v>#REF!</v>
      </c>
      <c r="AK429" s="71">
        <v>0</v>
      </c>
      <c r="AL429" s="71">
        <v>0</v>
      </c>
      <c r="AM429" s="68">
        <f t="shared" si="1282"/>
        <v>0</v>
      </c>
      <c r="AN429" s="71">
        <v>0</v>
      </c>
      <c r="AO429" s="71">
        <v>0</v>
      </c>
      <c r="AP429" s="68">
        <f t="shared" si="1283"/>
        <v>0</v>
      </c>
      <c r="AQ429" s="68">
        <f t="shared" si="1284"/>
        <v>0</v>
      </c>
      <c r="AR429" s="71">
        <v>0</v>
      </c>
      <c r="AS429" s="71">
        <v>0</v>
      </c>
      <c r="AT429" s="68">
        <f t="shared" si="1285"/>
        <v>0</v>
      </c>
      <c r="AU429" s="71">
        <v>0</v>
      </c>
      <c r="AV429" s="71">
        <v>0</v>
      </c>
      <c r="AW429" s="68">
        <f t="shared" si="1286"/>
        <v>0</v>
      </c>
      <c r="AX429" s="68">
        <f t="shared" si="1287"/>
        <v>0</v>
      </c>
      <c r="AY429" s="71">
        <v>0</v>
      </c>
      <c r="AZ429" s="71">
        <v>0</v>
      </c>
      <c r="BA429" s="68">
        <f t="shared" si="1288"/>
        <v>0</v>
      </c>
      <c r="BB429" s="71">
        <v>0</v>
      </c>
      <c r="BC429" s="71">
        <v>0</v>
      </c>
      <c r="BD429" s="68">
        <f t="shared" si="1289"/>
        <v>0</v>
      </c>
      <c r="BE429" s="68">
        <f t="shared" si="1290"/>
        <v>0</v>
      </c>
      <c r="BF429" s="67">
        <f t="shared" si="1291"/>
        <v>0</v>
      </c>
      <c r="BG429" s="67">
        <f t="shared" si="1291"/>
        <v>0</v>
      </c>
      <c r="BH429" s="68">
        <f t="shared" si="1292"/>
        <v>0</v>
      </c>
      <c r="BI429" s="67" t="e">
        <f t="shared" si="1293"/>
        <v>#REF!</v>
      </c>
      <c r="BJ429" s="67" t="e">
        <f t="shared" si="1293"/>
        <v>#REF!</v>
      </c>
      <c r="BK429" s="68" t="e">
        <f t="shared" si="1294"/>
        <v>#REF!</v>
      </c>
      <c r="BL429" s="68" t="e">
        <f t="shared" si="1186"/>
        <v>#REF!</v>
      </c>
      <c r="BM429" s="305">
        <v>0</v>
      </c>
      <c r="BN429" s="305">
        <v>0</v>
      </c>
      <c r="BO429" s="306"/>
      <c r="BP429" s="306"/>
      <c r="BQ429" s="305">
        <v>0</v>
      </c>
      <c r="BR429" s="305">
        <v>0</v>
      </c>
      <c r="BS429" s="120" t="s">
        <v>208</v>
      </c>
      <c r="BT429" s="121"/>
    </row>
    <row r="430" spans="1:72" s="46" customFormat="1" ht="36.75" hidden="1" customHeight="1">
      <c r="A430" s="77"/>
      <c r="B430" s="20">
        <v>2014</v>
      </c>
      <c r="C430" s="65">
        <v>8317</v>
      </c>
      <c r="D430" s="20">
        <v>2</v>
      </c>
      <c r="E430" s="20">
        <v>5000</v>
      </c>
      <c r="F430" s="20">
        <v>5300</v>
      </c>
      <c r="G430" s="20">
        <v>531</v>
      </c>
      <c r="H430" s="20">
        <v>26</v>
      </c>
      <c r="I430" s="66" t="s">
        <v>325</v>
      </c>
      <c r="J430" s="67">
        <v>0</v>
      </c>
      <c r="K430" s="67">
        <v>0</v>
      </c>
      <c r="L430" s="68">
        <f t="shared" si="1273"/>
        <v>0</v>
      </c>
      <c r="M430" s="67">
        <v>0</v>
      </c>
      <c r="N430" s="67">
        <v>0</v>
      </c>
      <c r="O430" s="68">
        <f t="shared" si="1274"/>
        <v>0</v>
      </c>
      <c r="P430" s="68">
        <f t="shared" si="1275"/>
        <v>0</v>
      </c>
      <c r="Q430" s="71">
        <v>0</v>
      </c>
      <c r="R430" s="71">
        <v>0</v>
      </c>
      <c r="S430" s="71">
        <v>0</v>
      </c>
      <c r="T430" s="71">
        <v>0</v>
      </c>
      <c r="U430" s="71">
        <v>0</v>
      </c>
      <c r="V430" s="71">
        <v>0</v>
      </c>
      <c r="W430" s="67">
        <v>0</v>
      </c>
      <c r="X430" s="67">
        <v>0</v>
      </c>
      <c r="Y430" s="68">
        <v>0</v>
      </c>
      <c r="Z430" s="67">
        <v>0</v>
      </c>
      <c r="AA430" s="67">
        <v>0</v>
      </c>
      <c r="AB430" s="68">
        <v>0</v>
      </c>
      <c r="AC430" s="68">
        <f t="shared" si="1276"/>
        <v>0</v>
      </c>
      <c r="AD430" s="67">
        <f t="shared" si="1277"/>
        <v>0</v>
      </c>
      <c r="AE430" s="67">
        <f t="shared" si="1278"/>
        <v>0</v>
      </c>
      <c r="AF430" s="68">
        <f t="shared" si="1279"/>
        <v>0</v>
      </c>
      <c r="AG430" s="67" t="e">
        <f>M430+#REF!-V430</f>
        <v>#REF!</v>
      </c>
      <c r="AH430" s="67" t="e">
        <f>N430+S430-#REF!</f>
        <v>#REF!</v>
      </c>
      <c r="AI430" s="68" t="e">
        <f t="shared" si="1280"/>
        <v>#REF!</v>
      </c>
      <c r="AJ430" s="68" t="e">
        <f t="shared" si="1281"/>
        <v>#REF!</v>
      </c>
      <c r="AK430" s="71">
        <v>0</v>
      </c>
      <c r="AL430" s="71">
        <v>0</v>
      </c>
      <c r="AM430" s="68">
        <f t="shared" si="1282"/>
        <v>0</v>
      </c>
      <c r="AN430" s="71">
        <v>0</v>
      </c>
      <c r="AO430" s="71">
        <v>0</v>
      </c>
      <c r="AP430" s="68">
        <f t="shared" si="1283"/>
        <v>0</v>
      </c>
      <c r="AQ430" s="68">
        <f t="shared" si="1284"/>
        <v>0</v>
      </c>
      <c r="AR430" s="71">
        <v>0</v>
      </c>
      <c r="AS430" s="71">
        <v>0</v>
      </c>
      <c r="AT430" s="68">
        <f t="shared" si="1285"/>
        <v>0</v>
      </c>
      <c r="AU430" s="71">
        <v>0</v>
      </c>
      <c r="AV430" s="71">
        <v>0</v>
      </c>
      <c r="AW430" s="68">
        <f t="shared" si="1286"/>
        <v>0</v>
      </c>
      <c r="AX430" s="68">
        <f t="shared" si="1287"/>
        <v>0</v>
      </c>
      <c r="AY430" s="71">
        <v>0</v>
      </c>
      <c r="AZ430" s="71">
        <v>0</v>
      </c>
      <c r="BA430" s="68">
        <f t="shared" si="1288"/>
        <v>0</v>
      </c>
      <c r="BB430" s="71">
        <v>0</v>
      </c>
      <c r="BC430" s="71">
        <v>0</v>
      </c>
      <c r="BD430" s="68">
        <f t="shared" si="1289"/>
        <v>0</v>
      </c>
      <c r="BE430" s="68">
        <f t="shared" si="1290"/>
        <v>0</v>
      </c>
      <c r="BF430" s="67">
        <f t="shared" si="1291"/>
        <v>0</v>
      </c>
      <c r="BG430" s="67">
        <f t="shared" si="1291"/>
        <v>0</v>
      </c>
      <c r="BH430" s="68">
        <f t="shared" si="1292"/>
        <v>0</v>
      </c>
      <c r="BI430" s="67" t="e">
        <f t="shared" si="1293"/>
        <v>#REF!</v>
      </c>
      <c r="BJ430" s="67" t="e">
        <f t="shared" si="1293"/>
        <v>#REF!</v>
      </c>
      <c r="BK430" s="68" t="e">
        <f t="shared" si="1294"/>
        <v>#REF!</v>
      </c>
      <c r="BL430" s="68" t="e">
        <f t="shared" si="1186"/>
        <v>#REF!</v>
      </c>
      <c r="BM430" s="305">
        <v>0</v>
      </c>
      <c r="BN430" s="305">
        <v>0</v>
      </c>
      <c r="BO430" s="306"/>
      <c r="BP430" s="306"/>
      <c r="BQ430" s="305">
        <v>0</v>
      </c>
      <c r="BR430" s="305">
        <v>0</v>
      </c>
      <c r="BS430" s="114" t="s">
        <v>208</v>
      </c>
      <c r="BT430" s="77"/>
    </row>
    <row r="431" spans="1:72" s="46" customFormat="1" ht="36.75" hidden="1" customHeight="1">
      <c r="A431" s="77"/>
      <c r="B431" s="20">
        <v>2014</v>
      </c>
      <c r="C431" s="65">
        <v>8317</v>
      </c>
      <c r="D431" s="20">
        <v>2</v>
      </c>
      <c r="E431" s="20">
        <v>5000</v>
      </c>
      <c r="F431" s="20">
        <v>5300</v>
      </c>
      <c r="G431" s="20">
        <v>531</v>
      </c>
      <c r="H431" s="20">
        <v>27</v>
      </c>
      <c r="I431" s="66" t="s">
        <v>326</v>
      </c>
      <c r="J431" s="67">
        <v>0</v>
      </c>
      <c r="K431" s="67">
        <v>0</v>
      </c>
      <c r="L431" s="68">
        <f t="shared" si="1273"/>
        <v>0</v>
      </c>
      <c r="M431" s="67">
        <v>0</v>
      </c>
      <c r="N431" s="67">
        <v>0</v>
      </c>
      <c r="O431" s="68">
        <f t="shared" si="1274"/>
        <v>0</v>
      </c>
      <c r="P431" s="68">
        <f t="shared" si="1275"/>
        <v>0</v>
      </c>
      <c r="Q431" s="71">
        <v>0</v>
      </c>
      <c r="R431" s="71">
        <v>0</v>
      </c>
      <c r="S431" s="71">
        <v>0</v>
      </c>
      <c r="T431" s="71">
        <v>0</v>
      </c>
      <c r="U431" s="71">
        <v>0</v>
      </c>
      <c r="V431" s="71">
        <v>0</v>
      </c>
      <c r="W431" s="67">
        <v>0</v>
      </c>
      <c r="X431" s="67">
        <v>0</v>
      </c>
      <c r="Y431" s="68">
        <v>0</v>
      </c>
      <c r="Z431" s="67">
        <v>0</v>
      </c>
      <c r="AA431" s="67">
        <v>0</v>
      </c>
      <c r="AB431" s="68">
        <v>0</v>
      </c>
      <c r="AC431" s="68">
        <f t="shared" si="1276"/>
        <v>0</v>
      </c>
      <c r="AD431" s="67">
        <f t="shared" si="1277"/>
        <v>0</v>
      </c>
      <c r="AE431" s="67">
        <f t="shared" si="1278"/>
        <v>0</v>
      </c>
      <c r="AF431" s="68">
        <f t="shared" si="1279"/>
        <v>0</v>
      </c>
      <c r="AG431" s="67" t="e">
        <f>M431+#REF!-V431</f>
        <v>#REF!</v>
      </c>
      <c r="AH431" s="67" t="e">
        <f>N431+S431-#REF!</f>
        <v>#REF!</v>
      </c>
      <c r="AI431" s="68" t="e">
        <f t="shared" si="1280"/>
        <v>#REF!</v>
      </c>
      <c r="AJ431" s="68" t="e">
        <f t="shared" si="1281"/>
        <v>#REF!</v>
      </c>
      <c r="AK431" s="71">
        <v>0</v>
      </c>
      <c r="AL431" s="71">
        <v>0</v>
      </c>
      <c r="AM431" s="68">
        <f t="shared" si="1282"/>
        <v>0</v>
      </c>
      <c r="AN431" s="71">
        <v>0</v>
      </c>
      <c r="AO431" s="71">
        <v>0</v>
      </c>
      <c r="AP431" s="68">
        <f t="shared" si="1283"/>
        <v>0</v>
      </c>
      <c r="AQ431" s="68">
        <f t="shared" si="1284"/>
        <v>0</v>
      </c>
      <c r="AR431" s="71">
        <v>0</v>
      </c>
      <c r="AS431" s="71">
        <v>0</v>
      </c>
      <c r="AT431" s="68">
        <f t="shared" si="1285"/>
        <v>0</v>
      </c>
      <c r="AU431" s="71">
        <v>0</v>
      </c>
      <c r="AV431" s="71">
        <v>0</v>
      </c>
      <c r="AW431" s="68">
        <f t="shared" si="1286"/>
        <v>0</v>
      </c>
      <c r="AX431" s="68">
        <f t="shared" si="1287"/>
        <v>0</v>
      </c>
      <c r="AY431" s="71">
        <v>0</v>
      </c>
      <c r="AZ431" s="71">
        <v>0</v>
      </c>
      <c r="BA431" s="68">
        <f t="shared" si="1288"/>
        <v>0</v>
      </c>
      <c r="BB431" s="71">
        <v>0</v>
      </c>
      <c r="BC431" s="71">
        <v>0</v>
      </c>
      <c r="BD431" s="68">
        <f t="shared" si="1289"/>
        <v>0</v>
      </c>
      <c r="BE431" s="68">
        <f t="shared" si="1290"/>
        <v>0</v>
      </c>
      <c r="BF431" s="67">
        <f t="shared" si="1291"/>
        <v>0</v>
      </c>
      <c r="BG431" s="67">
        <f t="shared" si="1291"/>
        <v>0</v>
      </c>
      <c r="BH431" s="68">
        <f t="shared" si="1292"/>
        <v>0</v>
      </c>
      <c r="BI431" s="67" t="e">
        <f t="shared" si="1293"/>
        <v>#REF!</v>
      </c>
      <c r="BJ431" s="67" t="e">
        <f t="shared" si="1293"/>
        <v>#REF!</v>
      </c>
      <c r="BK431" s="68" t="e">
        <f t="shared" si="1294"/>
        <v>#REF!</v>
      </c>
      <c r="BL431" s="68" t="e">
        <f t="shared" si="1186"/>
        <v>#REF!</v>
      </c>
      <c r="BM431" s="305">
        <v>0</v>
      </c>
      <c r="BN431" s="305">
        <v>0</v>
      </c>
      <c r="BO431" s="306"/>
      <c r="BP431" s="306"/>
      <c r="BQ431" s="305">
        <v>0</v>
      </c>
      <c r="BR431" s="305">
        <v>0</v>
      </c>
      <c r="BS431" s="114" t="s">
        <v>208</v>
      </c>
      <c r="BT431" s="77"/>
    </row>
    <row r="432" spans="1:72" s="46" customFormat="1" ht="36.75" hidden="1" customHeight="1">
      <c r="A432" s="77"/>
      <c r="B432" s="20">
        <v>2014</v>
      </c>
      <c r="C432" s="65">
        <v>8317</v>
      </c>
      <c r="D432" s="20">
        <v>2</v>
      </c>
      <c r="E432" s="20">
        <v>5000</v>
      </c>
      <c r="F432" s="20">
        <v>5300</v>
      </c>
      <c r="G432" s="20">
        <v>531</v>
      </c>
      <c r="H432" s="20">
        <v>28</v>
      </c>
      <c r="I432" s="66" t="s">
        <v>327</v>
      </c>
      <c r="J432" s="67">
        <v>0</v>
      </c>
      <c r="K432" s="67">
        <v>0</v>
      </c>
      <c r="L432" s="68">
        <f t="shared" si="1273"/>
        <v>0</v>
      </c>
      <c r="M432" s="67">
        <v>0</v>
      </c>
      <c r="N432" s="67">
        <v>0</v>
      </c>
      <c r="O432" s="68">
        <f t="shared" si="1274"/>
        <v>0</v>
      </c>
      <c r="P432" s="68">
        <f t="shared" si="1275"/>
        <v>0</v>
      </c>
      <c r="Q432" s="71">
        <v>0</v>
      </c>
      <c r="R432" s="71">
        <v>0</v>
      </c>
      <c r="S432" s="71">
        <v>0</v>
      </c>
      <c r="T432" s="71">
        <v>0</v>
      </c>
      <c r="U432" s="71">
        <v>0</v>
      </c>
      <c r="V432" s="71">
        <v>0</v>
      </c>
      <c r="W432" s="67">
        <v>0</v>
      </c>
      <c r="X432" s="67">
        <v>0</v>
      </c>
      <c r="Y432" s="68">
        <v>0</v>
      </c>
      <c r="Z432" s="67">
        <v>0</v>
      </c>
      <c r="AA432" s="67">
        <v>0</v>
      </c>
      <c r="AB432" s="68">
        <v>0</v>
      </c>
      <c r="AC432" s="68">
        <f t="shared" si="1276"/>
        <v>0</v>
      </c>
      <c r="AD432" s="67">
        <f t="shared" si="1277"/>
        <v>0</v>
      </c>
      <c r="AE432" s="67">
        <f t="shared" si="1278"/>
        <v>0</v>
      </c>
      <c r="AF432" s="68">
        <f t="shared" si="1279"/>
        <v>0</v>
      </c>
      <c r="AG432" s="67" t="e">
        <f>M432+#REF!-V432</f>
        <v>#REF!</v>
      </c>
      <c r="AH432" s="67" t="e">
        <f>N432+S432-#REF!</f>
        <v>#REF!</v>
      </c>
      <c r="AI432" s="68" t="e">
        <f t="shared" si="1280"/>
        <v>#REF!</v>
      </c>
      <c r="AJ432" s="68" t="e">
        <f t="shared" si="1281"/>
        <v>#REF!</v>
      </c>
      <c r="AK432" s="71">
        <v>0</v>
      </c>
      <c r="AL432" s="71">
        <v>0</v>
      </c>
      <c r="AM432" s="68">
        <f t="shared" si="1282"/>
        <v>0</v>
      </c>
      <c r="AN432" s="71">
        <v>0</v>
      </c>
      <c r="AO432" s="71">
        <v>0</v>
      </c>
      <c r="AP432" s="68">
        <f t="shared" si="1283"/>
        <v>0</v>
      </c>
      <c r="AQ432" s="68">
        <f t="shared" si="1284"/>
        <v>0</v>
      </c>
      <c r="AR432" s="71">
        <v>0</v>
      </c>
      <c r="AS432" s="71">
        <v>0</v>
      </c>
      <c r="AT432" s="68">
        <f t="shared" si="1285"/>
        <v>0</v>
      </c>
      <c r="AU432" s="71">
        <v>0</v>
      </c>
      <c r="AV432" s="71">
        <v>0</v>
      </c>
      <c r="AW432" s="68">
        <f t="shared" si="1286"/>
        <v>0</v>
      </c>
      <c r="AX432" s="68">
        <f t="shared" si="1287"/>
        <v>0</v>
      </c>
      <c r="AY432" s="71">
        <v>0</v>
      </c>
      <c r="AZ432" s="71">
        <v>0</v>
      </c>
      <c r="BA432" s="68">
        <f t="shared" si="1288"/>
        <v>0</v>
      </c>
      <c r="BB432" s="71">
        <v>0</v>
      </c>
      <c r="BC432" s="71">
        <v>0</v>
      </c>
      <c r="BD432" s="68">
        <f t="shared" si="1289"/>
        <v>0</v>
      </c>
      <c r="BE432" s="68">
        <f t="shared" si="1290"/>
        <v>0</v>
      </c>
      <c r="BF432" s="67">
        <f t="shared" si="1291"/>
        <v>0</v>
      </c>
      <c r="BG432" s="67">
        <f t="shared" si="1291"/>
        <v>0</v>
      </c>
      <c r="BH432" s="68">
        <f t="shared" si="1292"/>
        <v>0</v>
      </c>
      <c r="BI432" s="67" t="e">
        <f t="shared" si="1293"/>
        <v>#REF!</v>
      </c>
      <c r="BJ432" s="67" t="e">
        <f t="shared" si="1293"/>
        <v>#REF!</v>
      </c>
      <c r="BK432" s="68" t="e">
        <f t="shared" si="1294"/>
        <v>#REF!</v>
      </c>
      <c r="BL432" s="68" t="e">
        <f t="shared" si="1186"/>
        <v>#REF!</v>
      </c>
      <c r="BM432" s="305">
        <v>0</v>
      </c>
      <c r="BN432" s="305">
        <v>0</v>
      </c>
      <c r="BO432" s="306"/>
      <c r="BP432" s="306"/>
      <c r="BQ432" s="305">
        <v>0</v>
      </c>
      <c r="BR432" s="305">
        <v>0</v>
      </c>
      <c r="BS432" s="114" t="s">
        <v>208</v>
      </c>
      <c r="BT432" s="77"/>
    </row>
    <row r="433" spans="1:72" s="79" customFormat="1" hidden="1">
      <c r="A433" s="77"/>
      <c r="B433" s="59">
        <v>2014</v>
      </c>
      <c r="C433" s="60">
        <v>8317</v>
      </c>
      <c r="D433" s="59">
        <v>2</v>
      </c>
      <c r="E433" s="59">
        <v>5000</v>
      </c>
      <c r="F433" s="59">
        <v>5300</v>
      </c>
      <c r="G433" s="59">
        <v>532</v>
      </c>
      <c r="H433" s="59"/>
      <c r="I433" s="61" t="s">
        <v>328</v>
      </c>
      <c r="J433" s="62">
        <f>SUM(J434:J461)</f>
        <v>0</v>
      </c>
      <c r="K433" s="62">
        <f t="shared" ref="K433:P433" si="1295">SUM(K434:K461)</f>
        <v>0</v>
      </c>
      <c r="L433" s="62">
        <f t="shared" si="1295"/>
        <v>0</v>
      </c>
      <c r="M433" s="62">
        <f t="shared" si="1295"/>
        <v>0</v>
      </c>
      <c r="N433" s="62">
        <f t="shared" si="1295"/>
        <v>0</v>
      </c>
      <c r="O433" s="62">
        <f t="shared" si="1295"/>
        <v>0</v>
      </c>
      <c r="P433" s="62">
        <f t="shared" si="1295"/>
        <v>0</v>
      </c>
      <c r="Q433" s="62">
        <f>SUM(Q434:Q461)</f>
        <v>0</v>
      </c>
      <c r="R433" s="62">
        <f t="shared" ref="R433:S433" si="1296">SUM(R434:R461)</f>
        <v>0</v>
      </c>
      <c r="S433" s="62">
        <f t="shared" si="1296"/>
        <v>0</v>
      </c>
      <c r="T433" s="62">
        <f>SUM(T434:T461)</f>
        <v>0</v>
      </c>
      <c r="U433" s="62">
        <f t="shared" ref="U433:V433" si="1297">SUM(U434:U461)</f>
        <v>0</v>
      </c>
      <c r="V433" s="62">
        <f t="shared" si="1297"/>
        <v>0</v>
      </c>
      <c r="W433" s="62">
        <v>0</v>
      </c>
      <c r="X433" s="62">
        <v>0</v>
      </c>
      <c r="Y433" s="62">
        <v>0</v>
      </c>
      <c r="Z433" s="62">
        <v>0</v>
      </c>
      <c r="AA433" s="62">
        <v>0</v>
      </c>
      <c r="AB433" s="62">
        <v>0</v>
      </c>
      <c r="AC433" s="62">
        <f t="shared" ref="AC433" si="1298">SUM(AC434:AC461)</f>
        <v>0</v>
      </c>
      <c r="AD433" s="62">
        <f>SUM(AD434:AD461)</f>
        <v>0</v>
      </c>
      <c r="AE433" s="62">
        <f t="shared" ref="AE433:AJ433" si="1299">SUM(AE434:AE461)</f>
        <v>0</v>
      </c>
      <c r="AF433" s="62">
        <f t="shared" si="1299"/>
        <v>0</v>
      </c>
      <c r="AG433" s="62" t="e">
        <f t="shared" si="1299"/>
        <v>#REF!</v>
      </c>
      <c r="AH433" s="62" t="e">
        <f t="shared" si="1299"/>
        <v>#REF!</v>
      </c>
      <c r="AI433" s="62" t="e">
        <f t="shared" si="1299"/>
        <v>#REF!</v>
      </c>
      <c r="AJ433" s="62" t="e">
        <f t="shared" si="1299"/>
        <v>#REF!</v>
      </c>
      <c r="AK433" s="62">
        <f>SUM(AK434:AK461)</f>
        <v>0</v>
      </c>
      <c r="AL433" s="62">
        <f t="shared" ref="AL433:AQ433" si="1300">SUM(AL434:AL461)</f>
        <v>0</v>
      </c>
      <c r="AM433" s="62">
        <f t="shared" si="1300"/>
        <v>0</v>
      </c>
      <c r="AN433" s="62">
        <f t="shared" si="1300"/>
        <v>0</v>
      </c>
      <c r="AO433" s="62">
        <f t="shared" si="1300"/>
        <v>0</v>
      </c>
      <c r="AP433" s="62">
        <f t="shared" si="1300"/>
        <v>0</v>
      </c>
      <c r="AQ433" s="62">
        <f t="shared" si="1300"/>
        <v>0</v>
      </c>
      <c r="AR433" s="62">
        <f>SUM(AR434:AR461)</f>
        <v>0</v>
      </c>
      <c r="AS433" s="62">
        <f t="shared" ref="AS433:AX433" si="1301">SUM(AS434:AS461)</f>
        <v>0</v>
      </c>
      <c r="AT433" s="62">
        <f t="shared" si="1301"/>
        <v>0</v>
      </c>
      <c r="AU433" s="62">
        <f t="shared" si="1301"/>
        <v>0</v>
      </c>
      <c r="AV433" s="62">
        <f t="shared" si="1301"/>
        <v>0</v>
      </c>
      <c r="AW433" s="62">
        <f t="shared" si="1301"/>
        <v>0</v>
      </c>
      <c r="AX433" s="62">
        <f t="shared" si="1301"/>
        <v>0</v>
      </c>
      <c r="AY433" s="62">
        <f>SUM(AY434:AY461)</f>
        <v>0</v>
      </c>
      <c r="AZ433" s="62">
        <f t="shared" ref="AZ433:BE433" si="1302">SUM(AZ434:AZ461)</f>
        <v>0</v>
      </c>
      <c r="BA433" s="62">
        <f t="shared" si="1302"/>
        <v>0</v>
      </c>
      <c r="BB433" s="62">
        <f t="shared" si="1302"/>
        <v>0</v>
      </c>
      <c r="BC433" s="62">
        <f t="shared" si="1302"/>
        <v>0</v>
      </c>
      <c r="BD433" s="62">
        <f t="shared" si="1302"/>
        <v>0</v>
      </c>
      <c r="BE433" s="62">
        <f t="shared" si="1302"/>
        <v>0</v>
      </c>
      <c r="BF433" s="62">
        <f>SUM(BF434:BF461)</f>
        <v>0</v>
      </c>
      <c r="BG433" s="62">
        <f t="shared" ref="BG433:BK433" si="1303">SUM(BG434:BG461)</f>
        <v>0</v>
      </c>
      <c r="BH433" s="62">
        <f t="shared" si="1303"/>
        <v>0</v>
      </c>
      <c r="BI433" s="62" t="e">
        <f t="shared" si="1303"/>
        <v>#REF!</v>
      </c>
      <c r="BJ433" s="62" t="e">
        <f t="shared" si="1303"/>
        <v>#REF!</v>
      </c>
      <c r="BK433" s="62" t="e">
        <f t="shared" si="1303"/>
        <v>#REF!</v>
      </c>
      <c r="BL433" s="62" t="e">
        <f t="shared" si="1186"/>
        <v>#REF!</v>
      </c>
      <c r="BM433" s="304"/>
      <c r="BN433" s="304"/>
      <c r="BO433" s="304"/>
      <c r="BP433" s="304"/>
      <c r="BQ433" s="304"/>
      <c r="BR433" s="304"/>
      <c r="BS433" s="64"/>
      <c r="BT433" s="77"/>
    </row>
    <row r="434" spans="1:72" s="46" customFormat="1" ht="36.75" hidden="1" customHeight="1">
      <c r="A434" s="77"/>
      <c r="B434" s="104">
        <v>2014</v>
      </c>
      <c r="C434" s="105">
        <v>8317</v>
      </c>
      <c r="D434" s="104">
        <v>2</v>
      </c>
      <c r="E434" s="104">
        <v>5000</v>
      </c>
      <c r="F434" s="104">
        <v>5300</v>
      </c>
      <c r="G434" s="104">
        <v>532</v>
      </c>
      <c r="H434" s="104">
        <v>1</v>
      </c>
      <c r="I434" s="66" t="s">
        <v>329</v>
      </c>
      <c r="J434" s="67">
        <v>0</v>
      </c>
      <c r="K434" s="67">
        <v>0</v>
      </c>
      <c r="L434" s="68">
        <f t="shared" ref="L434:L461" si="1304">J434+K434</f>
        <v>0</v>
      </c>
      <c r="M434" s="67">
        <v>0</v>
      </c>
      <c r="N434" s="67">
        <v>0</v>
      </c>
      <c r="O434" s="68">
        <f t="shared" ref="O434:O461" si="1305">+M434+N434</f>
        <v>0</v>
      </c>
      <c r="P434" s="68">
        <f t="shared" ref="P434:P461" si="1306">+L434+O434</f>
        <v>0</v>
      </c>
      <c r="Q434" s="71">
        <v>0</v>
      </c>
      <c r="R434" s="71">
        <v>0</v>
      </c>
      <c r="S434" s="71">
        <v>0</v>
      </c>
      <c r="T434" s="71">
        <v>0</v>
      </c>
      <c r="U434" s="71">
        <v>0</v>
      </c>
      <c r="V434" s="71">
        <v>0</v>
      </c>
      <c r="W434" s="67">
        <v>0</v>
      </c>
      <c r="X434" s="67">
        <v>0</v>
      </c>
      <c r="Y434" s="68">
        <v>0</v>
      </c>
      <c r="Z434" s="67">
        <v>0</v>
      </c>
      <c r="AA434" s="67">
        <v>0</v>
      </c>
      <c r="AB434" s="68">
        <v>0</v>
      </c>
      <c r="AC434" s="68">
        <f t="shared" ref="AC434:AC461" si="1307">+Y434+AB434</f>
        <v>0</v>
      </c>
      <c r="AD434" s="67">
        <f t="shared" ref="AD434:AD461" si="1308">J434+Q434-T434</f>
        <v>0</v>
      </c>
      <c r="AE434" s="67">
        <f t="shared" ref="AE434:AE461" si="1309">K434+R434-U434</f>
        <v>0</v>
      </c>
      <c r="AF434" s="68">
        <f t="shared" ref="AF434:AF461" si="1310">AD434+AE434</f>
        <v>0</v>
      </c>
      <c r="AG434" s="67" t="e">
        <f>M434+#REF!-V434</f>
        <v>#REF!</v>
      </c>
      <c r="AH434" s="67" t="e">
        <f>N434+S434-#REF!</f>
        <v>#REF!</v>
      </c>
      <c r="AI434" s="68" t="e">
        <f t="shared" ref="AI434:AI461" si="1311">+AG434+AH434</f>
        <v>#REF!</v>
      </c>
      <c r="AJ434" s="68" t="e">
        <f t="shared" ref="AJ434:AJ461" si="1312">+AF434+AI434</f>
        <v>#REF!</v>
      </c>
      <c r="AK434" s="71">
        <v>0</v>
      </c>
      <c r="AL434" s="71">
        <v>0</v>
      </c>
      <c r="AM434" s="68">
        <f t="shared" ref="AM434:AM461" si="1313">AK434+AL434</f>
        <v>0</v>
      </c>
      <c r="AN434" s="71">
        <v>0</v>
      </c>
      <c r="AO434" s="71">
        <v>0</v>
      </c>
      <c r="AP434" s="68">
        <f t="shared" ref="AP434:AP461" si="1314">+AN434+AO434</f>
        <v>0</v>
      </c>
      <c r="AQ434" s="68">
        <f t="shared" ref="AQ434:AQ461" si="1315">+AM434+AP434</f>
        <v>0</v>
      </c>
      <c r="AR434" s="71">
        <v>0</v>
      </c>
      <c r="AS434" s="71">
        <v>0</v>
      </c>
      <c r="AT434" s="68">
        <f t="shared" ref="AT434:AT461" si="1316">AR434+AS434</f>
        <v>0</v>
      </c>
      <c r="AU434" s="71">
        <v>0</v>
      </c>
      <c r="AV434" s="71">
        <v>0</v>
      </c>
      <c r="AW434" s="68">
        <f t="shared" ref="AW434:AW461" si="1317">+AU434+AV434</f>
        <v>0</v>
      </c>
      <c r="AX434" s="68">
        <f t="shared" ref="AX434:AX461" si="1318">+AT434+AW434</f>
        <v>0</v>
      </c>
      <c r="AY434" s="71">
        <v>0</v>
      </c>
      <c r="AZ434" s="71">
        <v>0</v>
      </c>
      <c r="BA434" s="68">
        <f t="shared" ref="BA434:BA461" si="1319">AY434+AZ434</f>
        <v>0</v>
      </c>
      <c r="BB434" s="71">
        <v>0</v>
      </c>
      <c r="BC434" s="71">
        <v>0</v>
      </c>
      <c r="BD434" s="68">
        <f t="shared" ref="BD434:BD461" si="1320">+BB434+BC434</f>
        <v>0</v>
      </c>
      <c r="BE434" s="68">
        <f t="shared" ref="BE434:BE461" si="1321">+BA434+BD434</f>
        <v>0</v>
      </c>
      <c r="BF434" s="67">
        <f t="shared" ref="BF434:BG461" si="1322">AD434-AK434-AR434-AY434</f>
        <v>0</v>
      </c>
      <c r="BG434" s="67">
        <f t="shared" si="1322"/>
        <v>0</v>
      </c>
      <c r="BH434" s="68">
        <f t="shared" ref="BH434:BH461" si="1323">BF434+BG434</f>
        <v>0</v>
      </c>
      <c r="BI434" s="67" t="e">
        <f t="shared" ref="BI434:BJ461" si="1324">AG434-AN434-AU434-BB434</f>
        <v>#REF!</v>
      </c>
      <c r="BJ434" s="67" t="e">
        <f t="shared" si="1324"/>
        <v>#REF!</v>
      </c>
      <c r="BK434" s="68" t="e">
        <f t="shared" ref="BK434:BK461" si="1325">+BI434+BJ434</f>
        <v>#REF!</v>
      </c>
      <c r="BL434" s="68" t="e">
        <f t="shared" si="1186"/>
        <v>#REF!</v>
      </c>
      <c r="BM434" s="305">
        <v>0</v>
      </c>
      <c r="BN434" s="305">
        <v>0</v>
      </c>
      <c r="BO434" s="306"/>
      <c r="BP434" s="306"/>
      <c r="BQ434" s="305">
        <v>0</v>
      </c>
      <c r="BR434" s="305">
        <v>0</v>
      </c>
      <c r="BS434" s="114" t="s">
        <v>208</v>
      </c>
      <c r="BT434" s="77"/>
    </row>
    <row r="435" spans="1:72" s="46" customFormat="1" ht="36.75" hidden="1" customHeight="1">
      <c r="A435" s="77"/>
      <c r="B435" s="104">
        <v>2014</v>
      </c>
      <c r="C435" s="105">
        <v>8317</v>
      </c>
      <c r="D435" s="104">
        <v>2</v>
      </c>
      <c r="E435" s="104">
        <v>5000</v>
      </c>
      <c r="F435" s="104">
        <v>5300</v>
      </c>
      <c r="G435" s="104">
        <v>532</v>
      </c>
      <c r="H435" s="104">
        <v>2</v>
      </c>
      <c r="I435" s="66" t="s">
        <v>330</v>
      </c>
      <c r="J435" s="67">
        <v>0</v>
      </c>
      <c r="K435" s="67">
        <v>0</v>
      </c>
      <c r="L435" s="68">
        <f t="shared" si="1304"/>
        <v>0</v>
      </c>
      <c r="M435" s="67">
        <v>0</v>
      </c>
      <c r="N435" s="67">
        <v>0</v>
      </c>
      <c r="O435" s="68">
        <f t="shared" si="1305"/>
        <v>0</v>
      </c>
      <c r="P435" s="68">
        <f t="shared" si="1306"/>
        <v>0</v>
      </c>
      <c r="Q435" s="71">
        <v>0</v>
      </c>
      <c r="R435" s="71">
        <v>0</v>
      </c>
      <c r="S435" s="71">
        <v>0</v>
      </c>
      <c r="T435" s="71">
        <v>0</v>
      </c>
      <c r="U435" s="71">
        <v>0</v>
      </c>
      <c r="V435" s="71">
        <v>0</v>
      </c>
      <c r="W435" s="67">
        <v>0</v>
      </c>
      <c r="X435" s="67">
        <v>0</v>
      </c>
      <c r="Y435" s="68">
        <v>0</v>
      </c>
      <c r="Z435" s="67">
        <v>0</v>
      </c>
      <c r="AA435" s="67">
        <v>0</v>
      </c>
      <c r="AB435" s="68">
        <v>0</v>
      </c>
      <c r="AC435" s="68">
        <f t="shared" si="1307"/>
        <v>0</v>
      </c>
      <c r="AD435" s="67">
        <f t="shared" si="1308"/>
        <v>0</v>
      </c>
      <c r="AE435" s="67">
        <f t="shared" si="1309"/>
        <v>0</v>
      </c>
      <c r="AF435" s="68">
        <f t="shared" si="1310"/>
        <v>0</v>
      </c>
      <c r="AG435" s="67" t="e">
        <f>M435+#REF!-V435</f>
        <v>#REF!</v>
      </c>
      <c r="AH435" s="67" t="e">
        <f>N435+S435-#REF!</f>
        <v>#REF!</v>
      </c>
      <c r="AI435" s="68" t="e">
        <f t="shared" si="1311"/>
        <v>#REF!</v>
      </c>
      <c r="AJ435" s="68" t="e">
        <f t="shared" si="1312"/>
        <v>#REF!</v>
      </c>
      <c r="AK435" s="71">
        <v>0</v>
      </c>
      <c r="AL435" s="71">
        <v>0</v>
      </c>
      <c r="AM435" s="68">
        <f t="shared" si="1313"/>
        <v>0</v>
      </c>
      <c r="AN435" s="71">
        <v>0</v>
      </c>
      <c r="AO435" s="71">
        <v>0</v>
      </c>
      <c r="AP435" s="68">
        <f t="shared" si="1314"/>
        <v>0</v>
      </c>
      <c r="AQ435" s="68">
        <f t="shared" si="1315"/>
        <v>0</v>
      </c>
      <c r="AR435" s="71">
        <v>0</v>
      </c>
      <c r="AS435" s="71">
        <v>0</v>
      </c>
      <c r="AT435" s="68">
        <f t="shared" si="1316"/>
        <v>0</v>
      </c>
      <c r="AU435" s="71">
        <v>0</v>
      </c>
      <c r="AV435" s="71">
        <v>0</v>
      </c>
      <c r="AW435" s="68">
        <f t="shared" si="1317"/>
        <v>0</v>
      </c>
      <c r="AX435" s="68">
        <f t="shared" si="1318"/>
        <v>0</v>
      </c>
      <c r="AY435" s="71">
        <v>0</v>
      </c>
      <c r="AZ435" s="71">
        <v>0</v>
      </c>
      <c r="BA435" s="68">
        <f t="shared" si="1319"/>
        <v>0</v>
      </c>
      <c r="BB435" s="71">
        <v>0</v>
      </c>
      <c r="BC435" s="71">
        <v>0</v>
      </c>
      <c r="BD435" s="68">
        <f t="shared" si="1320"/>
        <v>0</v>
      </c>
      <c r="BE435" s="68">
        <f t="shared" si="1321"/>
        <v>0</v>
      </c>
      <c r="BF435" s="67">
        <f t="shared" si="1322"/>
        <v>0</v>
      </c>
      <c r="BG435" s="67">
        <f t="shared" si="1322"/>
        <v>0</v>
      </c>
      <c r="BH435" s="68">
        <f t="shared" si="1323"/>
        <v>0</v>
      </c>
      <c r="BI435" s="67" t="e">
        <f t="shared" si="1324"/>
        <v>#REF!</v>
      </c>
      <c r="BJ435" s="67" t="e">
        <f t="shared" si="1324"/>
        <v>#REF!</v>
      </c>
      <c r="BK435" s="68" t="e">
        <f t="shared" si="1325"/>
        <v>#REF!</v>
      </c>
      <c r="BL435" s="68" t="e">
        <f t="shared" si="1186"/>
        <v>#REF!</v>
      </c>
      <c r="BM435" s="305">
        <v>0</v>
      </c>
      <c r="BN435" s="305">
        <v>0</v>
      </c>
      <c r="BO435" s="306"/>
      <c r="BP435" s="306"/>
      <c r="BQ435" s="305">
        <v>0</v>
      </c>
      <c r="BR435" s="305">
        <v>0</v>
      </c>
      <c r="BS435" s="114" t="s">
        <v>208</v>
      </c>
      <c r="BT435" s="77"/>
    </row>
    <row r="436" spans="1:72" s="46" customFormat="1" ht="36.75" hidden="1" customHeight="1">
      <c r="A436" s="77"/>
      <c r="B436" s="104">
        <v>2014</v>
      </c>
      <c r="C436" s="105">
        <v>8317</v>
      </c>
      <c r="D436" s="104">
        <v>2</v>
      </c>
      <c r="E436" s="104">
        <v>5000</v>
      </c>
      <c r="F436" s="104">
        <v>5300</v>
      </c>
      <c r="G436" s="104">
        <v>532</v>
      </c>
      <c r="H436" s="104">
        <v>3</v>
      </c>
      <c r="I436" s="66" t="s">
        <v>331</v>
      </c>
      <c r="J436" s="67">
        <v>0</v>
      </c>
      <c r="K436" s="67">
        <v>0</v>
      </c>
      <c r="L436" s="68">
        <f t="shared" si="1304"/>
        <v>0</v>
      </c>
      <c r="M436" s="67">
        <v>0</v>
      </c>
      <c r="N436" s="67">
        <v>0</v>
      </c>
      <c r="O436" s="68">
        <f t="shared" si="1305"/>
        <v>0</v>
      </c>
      <c r="P436" s="68">
        <f t="shared" si="1306"/>
        <v>0</v>
      </c>
      <c r="Q436" s="71">
        <v>0</v>
      </c>
      <c r="R436" s="71">
        <v>0</v>
      </c>
      <c r="S436" s="71">
        <v>0</v>
      </c>
      <c r="T436" s="71">
        <v>0</v>
      </c>
      <c r="U436" s="71">
        <v>0</v>
      </c>
      <c r="V436" s="71">
        <v>0</v>
      </c>
      <c r="W436" s="67">
        <v>0</v>
      </c>
      <c r="X436" s="67">
        <v>0</v>
      </c>
      <c r="Y436" s="68">
        <v>0</v>
      </c>
      <c r="Z436" s="67">
        <v>0</v>
      </c>
      <c r="AA436" s="67">
        <v>0</v>
      </c>
      <c r="AB436" s="68">
        <v>0</v>
      </c>
      <c r="AC436" s="68">
        <f t="shared" si="1307"/>
        <v>0</v>
      </c>
      <c r="AD436" s="67">
        <f t="shared" si="1308"/>
        <v>0</v>
      </c>
      <c r="AE436" s="67">
        <f t="shared" si="1309"/>
        <v>0</v>
      </c>
      <c r="AF436" s="68">
        <f t="shared" si="1310"/>
        <v>0</v>
      </c>
      <c r="AG436" s="67" t="e">
        <f>M436+#REF!-V436</f>
        <v>#REF!</v>
      </c>
      <c r="AH436" s="67" t="e">
        <f>N436+S436-#REF!</f>
        <v>#REF!</v>
      </c>
      <c r="AI436" s="68" t="e">
        <f t="shared" si="1311"/>
        <v>#REF!</v>
      </c>
      <c r="AJ436" s="68" t="e">
        <f t="shared" si="1312"/>
        <v>#REF!</v>
      </c>
      <c r="AK436" s="71">
        <v>0</v>
      </c>
      <c r="AL436" s="71">
        <v>0</v>
      </c>
      <c r="AM436" s="68">
        <f t="shared" si="1313"/>
        <v>0</v>
      </c>
      <c r="AN436" s="71">
        <v>0</v>
      </c>
      <c r="AO436" s="71">
        <v>0</v>
      </c>
      <c r="AP436" s="68">
        <f t="shared" si="1314"/>
        <v>0</v>
      </c>
      <c r="AQ436" s="68">
        <f t="shared" si="1315"/>
        <v>0</v>
      </c>
      <c r="AR436" s="71">
        <v>0</v>
      </c>
      <c r="AS436" s="71">
        <v>0</v>
      </c>
      <c r="AT436" s="68">
        <f t="shared" si="1316"/>
        <v>0</v>
      </c>
      <c r="AU436" s="71">
        <v>0</v>
      </c>
      <c r="AV436" s="71">
        <v>0</v>
      </c>
      <c r="AW436" s="68">
        <f t="shared" si="1317"/>
        <v>0</v>
      </c>
      <c r="AX436" s="68">
        <f t="shared" si="1318"/>
        <v>0</v>
      </c>
      <c r="AY436" s="71">
        <v>0</v>
      </c>
      <c r="AZ436" s="71">
        <v>0</v>
      </c>
      <c r="BA436" s="68">
        <f t="shared" si="1319"/>
        <v>0</v>
      </c>
      <c r="BB436" s="71">
        <v>0</v>
      </c>
      <c r="BC436" s="71">
        <v>0</v>
      </c>
      <c r="BD436" s="68">
        <f t="shared" si="1320"/>
        <v>0</v>
      </c>
      <c r="BE436" s="68">
        <f t="shared" si="1321"/>
        <v>0</v>
      </c>
      <c r="BF436" s="67">
        <f t="shared" si="1322"/>
        <v>0</v>
      </c>
      <c r="BG436" s="67">
        <f t="shared" si="1322"/>
        <v>0</v>
      </c>
      <c r="BH436" s="68">
        <f t="shared" si="1323"/>
        <v>0</v>
      </c>
      <c r="BI436" s="67" t="e">
        <f t="shared" si="1324"/>
        <v>#REF!</v>
      </c>
      <c r="BJ436" s="67" t="e">
        <f t="shared" si="1324"/>
        <v>#REF!</v>
      </c>
      <c r="BK436" s="68" t="e">
        <f t="shared" si="1325"/>
        <v>#REF!</v>
      </c>
      <c r="BL436" s="68" t="e">
        <f t="shared" si="1186"/>
        <v>#REF!</v>
      </c>
      <c r="BM436" s="305">
        <v>0</v>
      </c>
      <c r="BN436" s="305">
        <v>0</v>
      </c>
      <c r="BO436" s="306"/>
      <c r="BP436" s="306"/>
      <c r="BQ436" s="305">
        <v>0</v>
      </c>
      <c r="BR436" s="305">
        <v>0</v>
      </c>
      <c r="BS436" s="114" t="s">
        <v>208</v>
      </c>
      <c r="BT436" s="77"/>
    </row>
    <row r="437" spans="1:72" s="46" customFormat="1" ht="36.75" hidden="1" customHeight="1">
      <c r="A437" s="77"/>
      <c r="B437" s="104">
        <v>2014</v>
      </c>
      <c r="C437" s="105">
        <v>8317</v>
      </c>
      <c r="D437" s="104">
        <v>2</v>
      </c>
      <c r="E437" s="104">
        <v>5000</v>
      </c>
      <c r="F437" s="104">
        <v>5300</v>
      </c>
      <c r="G437" s="104">
        <v>532</v>
      </c>
      <c r="H437" s="104">
        <v>4</v>
      </c>
      <c r="I437" s="66" t="s">
        <v>332</v>
      </c>
      <c r="J437" s="67">
        <v>0</v>
      </c>
      <c r="K437" s="67">
        <v>0</v>
      </c>
      <c r="L437" s="68">
        <f t="shared" si="1304"/>
        <v>0</v>
      </c>
      <c r="M437" s="67">
        <v>0</v>
      </c>
      <c r="N437" s="67">
        <v>0</v>
      </c>
      <c r="O437" s="68">
        <f t="shared" si="1305"/>
        <v>0</v>
      </c>
      <c r="P437" s="68">
        <f t="shared" si="1306"/>
        <v>0</v>
      </c>
      <c r="Q437" s="71">
        <v>0</v>
      </c>
      <c r="R437" s="71">
        <v>0</v>
      </c>
      <c r="S437" s="71">
        <v>0</v>
      </c>
      <c r="T437" s="71">
        <v>0</v>
      </c>
      <c r="U437" s="71">
        <v>0</v>
      </c>
      <c r="V437" s="71">
        <v>0</v>
      </c>
      <c r="W437" s="67">
        <v>0</v>
      </c>
      <c r="X437" s="67">
        <v>0</v>
      </c>
      <c r="Y437" s="68">
        <v>0</v>
      </c>
      <c r="Z437" s="67">
        <v>0</v>
      </c>
      <c r="AA437" s="67">
        <v>0</v>
      </c>
      <c r="AB437" s="68">
        <v>0</v>
      </c>
      <c r="AC437" s="68">
        <f t="shared" si="1307"/>
        <v>0</v>
      </c>
      <c r="AD437" s="67">
        <f t="shared" si="1308"/>
        <v>0</v>
      </c>
      <c r="AE437" s="67">
        <f t="shared" si="1309"/>
        <v>0</v>
      </c>
      <c r="AF437" s="68">
        <f t="shared" si="1310"/>
        <v>0</v>
      </c>
      <c r="AG437" s="67" t="e">
        <f>M437+#REF!-V437</f>
        <v>#REF!</v>
      </c>
      <c r="AH437" s="67" t="e">
        <f>N437+S437-#REF!</f>
        <v>#REF!</v>
      </c>
      <c r="AI437" s="68" t="e">
        <f t="shared" si="1311"/>
        <v>#REF!</v>
      </c>
      <c r="AJ437" s="68" t="e">
        <f t="shared" si="1312"/>
        <v>#REF!</v>
      </c>
      <c r="AK437" s="71">
        <v>0</v>
      </c>
      <c r="AL437" s="71">
        <v>0</v>
      </c>
      <c r="AM437" s="68">
        <f t="shared" si="1313"/>
        <v>0</v>
      </c>
      <c r="AN437" s="71">
        <v>0</v>
      </c>
      <c r="AO437" s="71">
        <v>0</v>
      </c>
      <c r="AP437" s="68">
        <f t="shared" si="1314"/>
        <v>0</v>
      </c>
      <c r="AQ437" s="68">
        <f t="shared" si="1315"/>
        <v>0</v>
      </c>
      <c r="AR437" s="71">
        <v>0</v>
      </c>
      <c r="AS437" s="71">
        <v>0</v>
      </c>
      <c r="AT437" s="68">
        <f t="shared" si="1316"/>
        <v>0</v>
      </c>
      <c r="AU437" s="71">
        <v>0</v>
      </c>
      <c r="AV437" s="71">
        <v>0</v>
      </c>
      <c r="AW437" s="68">
        <f t="shared" si="1317"/>
        <v>0</v>
      </c>
      <c r="AX437" s="68">
        <f t="shared" si="1318"/>
        <v>0</v>
      </c>
      <c r="AY437" s="71">
        <v>0</v>
      </c>
      <c r="AZ437" s="71">
        <v>0</v>
      </c>
      <c r="BA437" s="68">
        <f t="shared" si="1319"/>
        <v>0</v>
      </c>
      <c r="BB437" s="71">
        <v>0</v>
      </c>
      <c r="BC437" s="71">
        <v>0</v>
      </c>
      <c r="BD437" s="68">
        <f t="shared" si="1320"/>
        <v>0</v>
      </c>
      <c r="BE437" s="68">
        <f t="shared" si="1321"/>
        <v>0</v>
      </c>
      <c r="BF437" s="67">
        <f t="shared" si="1322"/>
        <v>0</v>
      </c>
      <c r="BG437" s="67">
        <f t="shared" si="1322"/>
        <v>0</v>
      </c>
      <c r="BH437" s="68">
        <f t="shared" si="1323"/>
        <v>0</v>
      </c>
      <c r="BI437" s="67" t="e">
        <f t="shared" si="1324"/>
        <v>#REF!</v>
      </c>
      <c r="BJ437" s="67" t="e">
        <f t="shared" si="1324"/>
        <v>#REF!</v>
      </c>
      <c r="BK437" s="68" t="e">
        <f t="shared" si="1325"/>
        <v>#REF!</v>
      </c>
      <c r="BL437" s="68" t="e">
        <f t="shared" ref="BL437:BL500" si="1326">+BH437+BK437</f>
        <v>#REF!</v>
      </c>
      <c r="BM437" s="305">
        <v>0</v>
      </c>
      <c r="BN437" s="305">
        <v>0</v>
      </c>
      <c r="BO437" s="306"/>
      <c r="BP437" s="306"/>
      <c r="BQ437" s="305">
        <v>0</v>
      </c>
      <c r="BR437" s="305">
        <v>0</v>
      </c>
      <c r="BS437" s="114" t="s">
        <v>208</v>
      </c>
      <c r="BT437" s="77"/>
    </row>
    <row r="438" spans="1:72" s="46" customFormat="1" ht="36.75" hidden="1" customHeight="1">
      <c r="A438" s="77"/>
      <c r="B438" s="104">
        <v>2014</v>
      </c>
      <c r="C438" s="105">
        <v>8317</v>
      </c>
      <c r="D438" s="104">
        <v>2</v>
      </c>
      <c r="E438" s="104">
        <v>5000</v>
      </c>
      <c r="F438" s="104">
        <v>5300</v>
      </c>
      <c r="G438" s="104">
        <v>532</v>
      </c>
      <c r="H438" s="104">
        <v>5</v>
      </c>
      <c r="I438" s="66" t="s">
        <v>333</v>
      </c>
      <c r="J438" s="67">
        <v>0</v>
      </c>
      <c r="K438" s="67">
        <v>0</v>
      </c>
      <c r="L438" s="68">
        <f t="shared" si="1304"/>
        <v>0</v>
      </c>
      <c r="M438" s="67">
        <v>0</v>
      </c>
      <c r="N438" s="67">
        <v>0</v>
      </c>
      <c r="O438" s="68">
        <f t="shared" si="1305"/>
        <v>0</v>
      </c>
      <c r="P438" s="68">
        <f t="shared" si="1306"/>
        <v>0</v>
      </c>
      <c r="Q438" s="71">
        <v>0</v>
      </c>
      <c r="R438" s="71">
        <v>0</v>
      </c>
      <c r="S438" s="71">
        <v>0</v>
      </c>
      <c r="T438" s="71">
        <v>0</v>
      </c>
      <c r="U438" s="71">
        <v>0</v>
      </c>
      <c r="V438" s="71">
        <v>0</v>
      </c>
      <c r="W438" s="67">
        <v>0</v>
      </c>
      <c r="X438" s="67">
        <v>0</v>
      </c>
      <c r="Y438" s="68">
        <v>0</v>
      </c>
      <c r="Z438" s="67">
        <v>0</v>
      </c>
      <c r="AA438" s="67">
        <v>0</v>
      </c>
      <c r="AB438" s="68">
        <v>0</v>
      </c>
      <c r="AC438" s="68">
        <f t="shared" si="1307"/>
        <v>0</v>
      </c>
      <c r="AD438" s="67">
        <f t="shared" si="1308"/>
        <v>0</v>
      </c>
      <c r="AE438" s="67">
        <f t="shared" si="1309"/>
        <v>0</v>
      </c>
      <c r="AF438" s="68">
        <f t="shared" si="1310"/>
        <v>0</v>
      </c>
      <c r="AG438" s="67" t="e">
        <f>M438+#REF!-V438</f>
        <v>#REF!</v>
      </c>
      <c r="AH438" s="67" t="e">
        <f>N438+S438-#REF!</f>
        <v>#REF!</v>
      </c>
      <c r="AI438" s="68" t="e">
        <f t="shared" si="1311"/>
        <v>#REF!</v>
      </c>
      <c r="AJ438" s="68" t="e">
        <f t="shared" si="1312"/>
        <v>#REF!</v>
      </c>
      <c r="AK438" s="71">
        <v>0</v>
      </c>
      <c r="AL438" s="71">
        <v>0</v>
      </c>
      <c r="AM438" s="68">
        <f t="shared" si="1313"/>
        <v>0</v>
      </c>
      <c r="AN438" s="71">
        <v>0</v>
      </c>
      <c r="AO438" s="71">
        <v>0</v>
      </c>
      <c r="AP438" s="68">
        <f t="shared" si="1314"/>
        <v>0</v>
      </c>
      <c r="AQ438" s="68">
        <f t="shared" si="1315"/>
        <v>0</v>
      </c>
      <c r="AR438" s="71">
        <v>0</v>
      </c>
      <c r="AS438" s="71">
        <v>0</v>
      </c>
      <c r="AT438" s="68">
        <f t="shared" si="1316"/>
        <v>0</v>
      </c>
      <c r="AU438" s="71">
        <v>0</v>
      </c>
      <c r="AV438" s="71">
        <v>0</v>
      </c>
      <c r="AW438" s="68">
        <f t="shared" si="1317"/>
        <v>0</v>
      </c>
      <c r="AX438" s="68">
        <f t="shared" si="1318"/>
        <v>0</v>
      </c>
      <c r="AY438" s="71">
        <v>0</v>
      </c>
      <c r="AZ438" s="71">
        <v>0</v>
      </c>
      <c r="BA438" s="68">
        <f t="shared" si="1319"/>
        <v>0</v>
      </c>
      <c r="BB438" s="71">
        <v>0</v>
      </c>
      <c r="BC438" s="71">
        <v>0</v>
      </c>
      <c r="BD438" s="68">
        <f t="shared" si="1320"/>
        <v>0</v>
      </c>
      <c r="BE438" s="68">
        <f t="shared" si="1321"/>
        <v>0</v>
      </c>
      <c r="BF438" s="67">
        <f t="shared" si="1322"/>
        <v>0</v>
      </c>
      <c r="BG438" s="67">
        <f t="shared" si="1322"/>
        <v>0</v>
      </c>
      <c r="BH438" s="68">
        <f t="shared" si="1323"/>
        <v>0</v>
      </c>
      <c r="BI438" s="67" t="e">
        <f t="shared" si="1324"/>
        <v>#REF!</v>
      </c>
      <c r="BJ438" s="67" t="e">
        <f t="shared" si="1324"/>
        <v>#REF!</v>
      </c>
      <c r="BK438" s="68" t="e">
        <f t="shared" si="1325"/>
        <v>#REF!</v>
      </c>
      <c r="BL438" s="68" t="e">
        <f t="shared" si="1326"/>
        <v>#REF!</v>
      </c>
      <c r="BM438" s="305">
        <v>0</v>
      </c>
      <c r="BN438" s="305">
        <v>0</v>
      </c>
      <c r="BO438" s="306"/>
      <c r="BP438" s="306"/>
      <c r="BQ438" s="305">
        <v>0</v>
      </c>
      <c r="BR438" s="305">
        <v>0</v>
      </c>
      <c r="BS438" s="114" t="s">
        <v>208</v>
      </c>
      <c r="BT438" s="77"/>
    </row>
    <row r="439" spans="1:72" s="46" customFormat="1" ht="36.75" hidden="1" customHeight="1">
      <c r="A439" s="77"/>
      <c r="B439" s="104">
        <v>2014</v>
      </c>
      <c r="C439" s="105">
        <v>8317</v>
      </c>
      <c r="D439" s="104">
        <v>2</v>
      </c>
      <c r="E439" s="104">
        <v>5000</v>
      </c>
      <c r="F439" s="104">
        <v>5300</v>
      </c>
      <c r="G439" s="104">
        <v>532</v>
      </c>
      <c r="H439" s="104">
        <v>6</v>
      </c>
      <c r="I439" s="66" t="s">
        <v>334</v>
      </c>
      <c r="J439" s="67">
        <v>0</v>
      </c>
      <c r="K439" s="67">
        <v>0</v>
      </c>
      <c r="L439" s="68">
        <f t="shared" si="1304"/>
        <v>0</v>
      </c>
      <c r="M439" s="67">
        <v>0</v>
      </c>
      <c r="N439" s="67">
        <v>0</v>
      </c>
      <c r="O439" s="68">
        <f t="shared" si="1305"/>
        <v>0</v>
      </c>
      <c r="P439" s="68">
        <f t="shared" si="1306"/>
        <v>0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67">
        <v>0</v>
      </c>
      <c r="X439" s="67">
        <v>0</v>
      </c>
      <c r="Y439" s="68">
        <v>0</v>
      </c>
      <c r="Z439" s="67">
        <v>0</v>
      </c>
      <c r="AA439" s="67">
        <v>0</v>
      </c>
      <c r="AB439" s="68">
        <v>0</v>
      </c>
      <c r="AC439" s="68">
        <f t="shared" si="1307"/>
        <v>0</v>
      </c>
      <c r="AD439" s="67">
        <f t="shared" si="1308"/>
        <v>0</v>
      </c>
      <c r="AE439" s="67">
        <f t="shared" si="1309"/>
        <v>0</v>
      </c>
      <c r="AF439" s="68">
        <f t="shared" si="1310"/>
        <v>0</v>
      </c>
      <c r="AG439" s="67" t="e">
        <f>M439+#REF!-V439</f>
        <v>#REF!</v>
      </c>
      <c r="AH439" s="67" t="e">
        <f>N439+S439-#REF!</f>
        <v>#REF!</v>
      </c>
      <c r="AI439" s="68" t="e">
        <f t="shared" si="1311"/>
        <v>#REF!</v>
      </c>
      <c r="AJ439" s="68" t="e">
        <f t="shared" si="1312"/>
        <v>#REF!</v>
      </c>
      <c r="AK439" s="71">
        <v>0</v>
      </c>
      <c r="AL439" s="71">
        <v>0</v>
      </c>
      <c r="AM439" s="68">
        <f t="shared" si="1313"/>
        <v>0</v>
      </c>
      <c r="AN439" s="71">
        <v>0</v>
      </c>
      <c r="AO439" s="71">
        <v>0</v>
      </c>
      <c r="AP439" s="68">
        <f t="shared" si="1314"/>
        <v>0</v>
      </c>
      <c r="AQ439" s="68">
        <f t="shared" si="1315"/>
        <v>0</v>
      </c>
      <c r="AR439" s="71">
        <v>0</v>
      </c>
      <c r="AS439" s="71">
        <v>0</v>
      </c>
      <c r="AT439" s="68">
        <f t="shared" si="1316"/>
        <v>0</v>
      </c>
      <c r="AU439" s="71">
        <v>0</v>
      </c>
      <c r="AV439" s="71">
        <v>0</v>
      </c>
      <c r="AW439" s="68">
        <f t="shared" si="1317"/>
        <v>0</v>
      </c>
      <c r="AX439" s="68">
        <f t="shared" si="1318"/>
        <v>0</v>
      </c>
      <c r="AY439" s="71">
        <v>0</v>
      </c>
      <c r="AZ439" s="71">
        <v>0</v>
      </c>
      <c r="BA439" s="68">
        <f t="shared" si="1319"/>
        <v>0</v>
      </c>
      <c r="BB439" s="71">
        <v>0</v>
      </c>
      <c r="BC439" s="71">
        <v>0</v>
      </c>
      <c r="BD439" s="68">
        <f t="shared" si="1320"/>
        <v>0</v>
      </c>
      <c r="BE439" s="68">
        <f t="shared" si="1321"/>
        <v>0</v>
      </c>
      <c r="BF439" s="67">
        <f t="shared" si="1322"/>
        <v>0</v>
      </c>
      <c r="BG439" s="67">
        <f t="shared" si="1322"/>
        <v>0</v>
      </c>
      <c r="BH439" s="68">
        <f t="shared" si="1323"/>
        <v>0</v>
      </c>
      <c r="BI439" s="67" t="e">
        <f t="shared" si="1324"/>
        <v>#REF!</v>
      </c>
      <c r="BJ439" s="67" t="e">
        <f t="shared" si="1324"/>
        <v>#REF!</v>
      </c>
      <c r="BK439" s="68" t="e">
        <f t="shared" si="1325"/>
        <v>#REF!</v>
      </c>
      <c r="BL439" s="68" t="e">
        <f t="shared" si="1326"/>
        <v>#REF!</v>
      </c>
      <c r="BM439" s="305">
        <v>0</v>
      </c>
      <c r="BN439" s="305">
        <v>0</v>
      </c>
      <c r="BO439" s="306"/>
      <c r="BP439" s="306"/>
      <c r="BQ439" s="305">
        <v>0</v>
      </c>
      <c r="BR439" s="305">
        <v>0</v>
      </c>
      <c r="BS439" s="114" t="s">
        <v>208</v>
      </c>
      <c r="BT439" s="77"/>
    </row>
    <row r="440" spans="1:72" s="46" customFormat="1" ht="36.75" hidden="1" customHeight="1">
      <c r="A440" s="77"/>
      <c r="B440" s="104">
        <v>2014</v>
      </c>
      <c r="C440" s="105">
        <v>8317</v>
      </c>
      <c r="D440" s="104">
        <v>2</v>
      </c>
      <c r="E440" s="104">
        <v>5000</v>
      </c>
      <c r="F440" s="104">
        <v>5300</v>
      </c>
      <c r="G440" s="104">
        <v>532</v>
      </c>
      <c r="H440" s="104">
        <v>7</v>
      </c>
      <c r="I440" s="66" t="s">
        <v>335</v>
      </c>
      <c r="J440" s="67">
        <v>0</v>
      </c>
      <c r="K440" s="67">
        <v>0</v>
      </c>
      <c r="L440" s="68">
        <f t="shared" si="1304"/>
        <v>0</v>
      </c>
      <c r="M440" s="67">
        <v>0</v>
      </c>
      <c r="N440" s="67">
        <v>0</v>
      </c>
      <c r="O440" s="68">
        <f t="shared" si="1305"/>
        <v>0</v>
      </c>
      <c r="P440" s="68">
        <f t="shared" si="1306"/>
        <v>0</v>
      </c>
      <c r="Q440" s="71">
        <v>0</v>
      </c>
      <c r="R440" s="71">
        <v>0</v>
      </c>
      <c r="S440" s="71">
        <v>0</v>
      </c>
      <c r="T440" s="71">
        <v>0</v>
      </c>
      <c r="U440" s="71">
        <v>0</v>
      </c>
      <c r="V440" s="71">
        <v>0</v>
      </c>
      <c r="W440" s="67">
        <v>0</v>
      </c>
      <c r="X440" s="67">
        <v>0</v>
      </c>
      <c r="Y440" s="68">
        <v>0</v>
      </c>
      <c r="Z440" s="67">
        <v>0</v>
      </c>
      <c r="AA440" s="67">
        <v>0</v>
      </c>
      <c r="AB440" s="68">
        <v>0</v>
      </c>
      <c r="AC440" s="68">
        <f t="shared" si="1307"/>
        <v>0</v>
      </c>
      <c r="AD440" s="67">
        <f t="shared" si="1308"/>
        <v>0</v>
      </c>
      <c r="AE440" s="67">
        <f t="shared" si="1309"/>
        <v>0</v>
      </c>
      <c r="AF440" s="68">
        <f t="shared" si="1310"/>
        <v>0</v>
      </c>
      <c r="AG440" s="67" t="e">
        <f>M440+#REF!-V440</f>
        <v>#REF!</v>
      </c>
      <c r="AH440" s="67" t="e">
        <f>N440+S440-#REF!</f>
        <v>#REF!</v>
      </c>
      <c r="AI440" s="68" t="e">
        <f t="shared" si="1311"/>
        <v>#REF!</v>
      </c>
      <c r="AJ440" s="68" t="e">
        <f t="shared" si="1312"/>
        <v>#REF!</v>
      </c>
      <c r="AK440" s="71">
        <v>0</v>
      </c>
      <c r="AL440" s="71">
        <v>0</v>
      </c>
      <c r="AM440" s="68">
        <f t="shared" si="1313"/>
        <v>0</v>
      </c>
      <c r="AN440" s="71">
        <v>0</v>
      </c>
      <c r="AO440" s="71">
        <v>0</v>
      </c>
      <c r="AP440" s="68">
        <f t="shared" si="1314"/>
        <v>0</v>
      </c>
      <c r="AQ440" s="68">
        <f t="shared" si="1315"/>
        <v>0</v>
      </c>
      <c r="AR440" s="71">
        <v>0</v>
      </c>
      <c r="AS440" s="71">
        <v>0</v>
      </c>
      <c r="AT440" s="68">
        <f t="shared" si="1316"/>
        <v>0</v>
      </c>
      <c r="AU440" s="71">
        <v>0</v>
      </c>
      <c r="AV440" s="71">
        <v>0</v>
      </c>
      <c r="AW440" s="68">
        <f t="shared" si="1317"/>
        <v>0</v>
      </c>
      <c r="AX440" s="68">
        <f t="shared" si="1318"/>
        <v>0</v>
      </c>
      <c r="AY440" s="71">
        <v>0</v>
      </c>
      <c r="AZ440" s="71">
        <v>0</v>
      </c>
      <c r="BA440" s="68">
        <f t="shared" si="1319"/>
        <v>0</v>
      </c>
      <c r="BB440" s="71">
        <v>0</v>
      </c>
      <c r="BC440" s="71">
        <v>0</v>
      </c>
      <c r="BD440" s="68">
        <f t="shared" si="1320"/>
        <v>0</v>
      </c>
      <c r="BE440" s="68">
        <f t="shared" si="1321"/>
        <v>0</v>
      </c>
      <c r="BF440" s="67">
        <f t="shared" si="1322"/>
        <v>0</v>
      </c>
      <c r="BG440" s="67">
        <f t="shared" si="1322"/>
        <v>0</v>
      </c>
      <c r="BH440" s="68">
        <f t="shared" si="1323"/>
        <v>0</v>
      </c>
      <c r="BI440" s="67" t="e">
        <f t="shared" si="1324"/>
        <v>#REF!</v>
      </c>
      <c r="BJ440" s="67" t="e">
        <f t="shared" si="1324"/>
        <v>#REF!</v>
      </c>
      <c r="BK440" s="68" t="e">
        <f t="shared" si="1325"/>
        <v>#REF!</v>
      </c>
      <c r="BL440" s="68" t="e">
        <f t="shared" si="1326"/>
        <v>#REF!</v>
      </c>
      <c r="BM440" s="305">
        <v>0</v>
      </c>
      <c r="BN440" s="305">
        <v>0</v>
      </c>
      <c r="BO440" s="306"/>
      <c r="BP440" s="306"/>
      <c r="BQ440" s="305">
        <v>0</v>
      </c>
      <c r="BR440" s="305">
        <v>0</v>
      </c>
      <c r="BS440" s="114" t="s">
        <v>208</v>
      </c>
      <c r="BT440" s="77"/>
    </row>
    <row r="441" spans="1:72" s="46" customFormat="1" ht="36.75" hidden="1" customHeight="1">
      <c r="A441" s="77"/>
      <c r="B441" s="104">
        <v>2014</v>
      </c>
      <c r="C441" s="105">
        <v>8317</v>
      </c>
      <c r="D441" s="104">
        <v>2</v>
      </c>
      <c r="E441" s="104">
        <v>5000</v>
      </c>
      <c r="F441" s="104">
        <v>5300</v>
      </c>
      <c r="G441" s="104">
        <v>532</v>
      </c>
      <c r="H441" s="104">
        <v>8</v>
      </c>
      <c r="I441" s="66" t="s">
        <v>336</v>
      </c>
      <c r="J441" s="67">
        <v>0</v>
      </c>
      <c r="K441" s="67">
        <v>0</v>
      </c>
      <c r="L441" s="68">
        <f t="shared" si="1304"/>
        <v>0</v>
      </c>
      <c r="M441" s="67">
        <v>0</v>
      </c>
      <c r="N441" s="67">
        <v>0</v>
      </c>
      <c r="O441" s="68">
        <f t="shared" si="1305"/>
        <v>0</v>
      </c>
      <c r="P441" s="68">
        <f t="shared" si="1306"/>
        <v>0</v>
      </c>
      <c r="Q441" s="71">
        <v>0</v>
      </c>
      <c r="R441" s="71">
        <v>0</v>
      </c>
      <c r="S441" s="71">
        <v>0</v>
      </c>
      <c r="T441" s="71">
        <v>0</v>
      </c>
      <c r="U441" s="71">
        <v>0</v>
      </c>
      <c r="V441" s="71">
        <v>0</v>
      </c>
      <c r="W441" s="67">
        <v>0</v>
      </c>
      <c r="X441" s="67">
        <v>0</v>
      </c>
      <c r="Y441" s="68">
        <v>0</v>
      </c>
      <c r="Z441" s="67">
        <v>0</v>
      </c>
      <c r="AA441" s="67">
        <v>0</v>
      </c>
      <c r="AB441" s="68">
        <v>0</v>
      </c>
      <c r="AC441" s="68">
        <f t="shared" si="1307"/>
        <v>0</v>
      </c>
      <c r="AD441" s="67">
        <f t="shared" si="1308"/>
        <v>0</v>
      </c>
      <c r="AE441" s="67">
        <f t="shared" si="1309"/>
        <v>0</v>
      </c>
      <c r="AF441" s="68">
        <f t="shared" si="1310"/>
        <v>0</v>
      </c>
      <c r="AG441" s="67" t="e">
        <f>M441+#REF!-V441</f>
        <v>#REF!</v>
      </c>
      <c r="AH441" s="67" t="e">
        <f>N441+S441-#REF!</f>
        <v>#REF!</v>
      </c>
      <c r="AI441" s="68" t="e">
        <f t="shared" si="1311"/>
        <v>#REF!</v>
      </c>
      <c r="AJ441" s="68" t="e">
        <f t="shared" si="1312"/>
        <v>#REF!</v>
      </c>
      <c r="AK441" s="71">
        <v>0</v>
      </c>
      <c r="AL441" s="71">
        <v>0</v>
      </c>
      <c r="AM441" s="68">
        <f t="shared" si="1313"/>
        <v>0</v>
      </c>
      <c r="AN441" s="71">
        <v>0</v>
      </c>
      <c r="AO441" s="71">
        <v>0</v>
      </c>
      <c r="AP441" s="68">
        <f t="shared" si="1314"/>
        <v>0</v>
      </c>
      <c r="AQ441" s="68">
        <f t="shared" si="1315"/>
        <v>0</v>
      </c>
      <c r="AR441" s="71">
        <v>0</v>
      </c>
      <c r="AS441" s="71">
        <v>0</v>
      </c>
      <c r="AT441" s="68">
        <f t="shared" si="1316"/>
        <v>0</v>
      </c>
      <c r="AU441" s="71">
        <v>0</v>
      </c>
      <c r="AV441" s="71">
        <v>0</v>
      </c>
      <c r="AW441" s="68">
        <f t="shared" si="1317"/>
        <v>0</v>
      </c>
      <c r="AX441" s="68">
        <f t="shared" si="1318"/>
        <v>0</v>
      </c>
      <c r="AY441" s="71">
        <v>0</v>
      </c>
      <c r="AZ441" s="71">
        <v>0</v>
      </c>
      <c r="BA441" s="68">
        <f t="shared" si="1319"/>
        <v>0</v>
      </c>
      <c r="BB441" s="71">
        <v>0</v>
      </c>
      <c r="BC441" s="71">
        <v>0</v>
      </c>
      <c r="BD441" s="68">
        <f t="shared" si="1320"/>
        <v>0</v>
      </c>
      <c r="BE441" s="68">
        <f t="shared" si="1321"/>
        <v>0</v>
      </c>
      <c r="BF441" s="67">
        <f t="shared" si="1322"/>
        <v>0</v>
      </c>
      <c r="BG441" s="67">
        <f t="shared" si="1322"/>
        <v>0</v>
      </c>
      <c r="BH441" s="68">
        <f t="shared" si="1323"/>
        <v>0</v>
      </c>
      <c r="BI441" s="67" t="e">
        <f t="shared" si="1324"/>
        <v>#REF!</v>
      </c>
      <c r="BJ441" s="67" t="e">
        <f t="shared" si="1324"/>
        <v>#REF!</v>
      </c>
      <c r="BK441" s="68" t="e">
        <f t="shared" si="1325"/>
        <v>#REF!</v>
      </c>
      <c r="BL441" s="68" t="e">
        <f t="shared" si="1326"/>
        <v>#REF!</v>
      </c>
      <c r="BM441" s="305">
        <v>0</v>
      </c>
      <c r="BN441" s="305">
        <v>0</v>
      </c>
      <c r="BO441" s="306"/>
      <c r="BP441" s="306"/>
      <c r="BQ441" s="305">
        <v>0</v>
      </c>
      <c r="BR441" s="305">
        <v>0</v>
      </c>
      <c r="BS441" s="114" t="s">
        <v>208</v>
      </c>
      <c r="BT441" s="77"/>
    </row>
    <row r="442" spans="1:72" s="46" customFormat="1" ht="36.75" hidden="1" customHeight="1">
      <c r="A442" s="77"/>
      <c r="B442" s="104">
        <v>2014</v>
      </c>
      <c r="C442" s="105">
        <v>8317</v>
      </c>
      <c r="D442" s="104">
        <v>2</v>
      </c>
      <c r="E442" s="104">
        <v>5000</v>
      </c>
      <c r="F442" s="104">
        <v>5300</v>
      </c>
      <c r="G442" s="104">
        <v>532</v>
      </c>
      <c r="H442" s="104">
        <v>9</v>
      </c>
      <c r="I442" s="66" t="s">
        <v>337</v>
      </c>
      <c r="J442" s="67">
        <v>0</v>
      </c>
      <c r="K442" s="67">
        <v>0</v>
      </c>
      <c r="L442" s="68">
        <f t="shared" si="1304"/>
        <v>0</v>
      </c>
      <c r="M442" s="67">
        <v>0</v>
      </c>
      <c r="N442" s="67">
        <v>0</v>
      </c>
      <c r="O442" s="68">
        <f t="shared" si="1305"/>
        <v>0</v>
      </c>
      <c r="P442" s="68">
        <f t="shared" si="1306"/>
        <v>0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67">
        <v>0</v>
      </c>
      <c r="X442" s="67">
        <v>0</v>
      </c>
      <c r="Y442" s="68">
        <v>0</v>
      </c>
      <c r="Z442" s="67">
        <v>0</v>
      </c>
      <c r="AA442" s="67">
        <v>0</v>
      </c>
      <c r="AB442" s="68">
        <v>0</v>
      </c>
      <c r="AC442" s="68">
        <f t="shared" si="1307"/>
        <v>0</v>
      </c>
      <c r="AD442" s="67">
        <f t="shared" si="1308"/>
        <v>0</v>
      </c>
      <c r="AE442" s="67">
        <f t="shared" si="1309"/>
        <v>0</v>
      </c>
      <c r="AF442" s="68">
        <f t="shared" si="1310"/>
        <v>0</v>
      </c>
      <c r="AG442" s="67" t="e">
        <f>M442+#REF!-V442</f>
        <v>#REF!</v>
      </c>
      <c r="AH442" s="67" t="e">
        <f>N442+S442-#REF!</f>
        <v>#REF!</v>
      </c>
      <c r="AI442" s="68" t="e">
        <f t="shared" si="1311"/>
        <v>#REF!</v>
      </c>
      <c r="AJ442" s="68" t="e">
        <f t="shared" si="1312"/>
        <v>#REF!</v>
      </c>
      <c r="AK442" s="71">
        <v>0</v>
      </c>
      <c r="AL442" s="71">
        <v>0</v>
      </c>
      <c r="AM442" s="68">
        <f t="shared" si="1313"/>
        <v>0</v>
      </c>
      <c r="AN442" s="71">
        <v>0</v>
      </c>
      <c r="AO442" s="71">
        <v>0</v>
      </c>
      <c r="AP442" s="68">
        <f t="shared" si="1314"/>
        <v>0</v>
      </c>
      <c r="AQ442" s="68">
        <f t="shared" si="1315"/>
        <v>0</v>
      </c>
      <c r="AR442" s="71">
        <v>0</v>
      </c>
      <c r="AS442" s="71">
        <v>0</v>
      </c>
      <c r="AT442" s="68">
        <f t="shared" si="1316"/>
        <v>0</v>
      </c>
      <c r="AU442" s="71">
        <v>0</v>
      </c>
      <c r="AV442" s="71">
        <v>0</v>
      </c>
      <c r="AW442" s="68">
        <f t="shared" si="1317"/>
        <v>0</v>
      </c>
      <c r="AX442" s="68">
        <f t="shared" si="1318"/>
        <v>0</v>
      </c>
      <c r="AY442" s="71">
        <v>0</v>
      </c>
      <c r="AZ442" s="71">
        <v>0</v>
      </c>
      <c r="BA442" s="68">
        <f t="shared" si="1319"/>
        <v>0</v>
      </c>
      <c r="BB442" s="71">
        <v>0</v>
      </c>
      <c r="BC442" s="71">
        <v>0</v>
      </c>
      <c r="BD442" s="68">
        <f t="shared" si="1320"/>
        <v>0</v>
      </c>
      <c r="BE442" s="68">
        <f t="shared" si="1321"/>
        <v>0</v>
      </c>
      <c r="BF442" s="67">
        <f t="shared" si="1322"/>
        <v>0</v>
      </c>
      <c r="BG442" s="67">
        <f t="shared" si="1322"/>
        <v>0</v>
      </c>
      <c r="BH442" s="68">
        <f t="shared" si="1323"/>
        <v>0</v>
      </c>
      <c r="BI442" s="67" t="e">
        <f t="shared" si="1324"/>
        <v>#REF!</v>
      </c>
      <c r="BJ442" s="67" t="e">
        <f t="shared" si="1324"/>
        <v>#REF!</v>
      </c>
      <c r="BK442" s="68" t="e">
        <f t="shared" si="1325"/>
        <v>#REF!</v>
      </c>
      <c r="BL442" s="68" t="e">
        <f t="shared" si="1326"/>
        <v>#REF!</v>
      </c>
      <c r="BM442" s="305">
        <v>0</v>
      </c>
      <c r="BN442" s="305">
        <v>0</v>
      </c>
      <c r="BO442" s="306"/>
      <c r="BP442" s="306"/>
      <c r="BQ442" s="305">
        <v>0</v>
      </c>
      <c r="BR442" s="305">
        <v>0</v>
      </c>
      <c r="BS442" s="114" t="s">
        <v>208</v>
      </c>
      <c r="BT442" s="77"/>
    </row>
    <row r="443" spans="1:72" s="46" customFormat="1" ht="36.75" hidden="1" customHeight="1">
      <c r="A443" s="77"/>
      <c r="B443" s="104">
        <v>2014</v>
      </c>
      <c r="C443" s="105">
        <v>8317</v>
      </c>
      <c r="D443" s="104">
        <v>2</v>
      </c>
      <c r="E443" s="104">
        <v>5000</v>
      </c>
      <c r="F443" s="104">
        <v>5300</v>
      </c>
      <c r="G443" s="104">
        <v>532</v>
      </c>
      <c r="H443" s="104">
        <v>10</v>
      </c>
      <c r="I443" s="66" t="s">
        <v>338</v>
      </c>
      <c r="J443" s="67">
        <v>0</v>
      </c>
      <c r="K443" s="67">
        <v>0</v>
      </c>
      <c r="L443" s="68">
        <f t="shared" si="1304"/>
        <v>0</v>
      </c>
      <c r="M443" s="67">
        <v>0</v>
      </c>
      <c r="N443" s="67">
        <v>0</v>
      </c>
      <c r="O443" s="68">
        <f t="shared" si="1305"/>
        <v>0</v>
      </c>
      <c r="P443" s="68">
        <f t="shared" si="1306"/>
        <v>0</v>
      </c>
      <c r="Q443" s="71">
        <v>0</v>
      </c>
      <c r="R443" s="71">
        <v>0</v>
      </c>
      <c r="S443" s="71">
        <v>0</v>
      </c>
      <c r="T443" s="71">
        <v>0</v>
      </c>
      <c r="U443" s="71">
        <v>0</v>
      </c>
      <c r="V443" s="71">
        <v>0</v>
      </c>
      <c r="W443" s="67">
        <v>0</v>
      </c>
      <c r="X443" s="67">
        <v>0</v>
      </c>
      <c r="Y443" s="68">
        <v>0</v>
      </c>
      <c r="Z443" s="67">
        <v>0</v>
      </c>
      <c r="AA443" s="67">
        <v>0</v>
      </c>
      <c r="AB443" s="68">
        <v>0</v>
      </c>
      <c r="AC443" s="68">
        <f t="shared" si="1307"/>
        <v>0</v>
      </c>
      <c r="AD443" s="67">
        <f t="shared" si="1308"/>
        <v>0</v>
      </c>
      <c r="AE443" s="67">
        <f t="shared" si="1309"/>
        <v>0</v>
      </c>
      <c r="AF443" s="68">
        <f t="shared" si="1310"/>
        <v>0</v>
      </c>
      <c r="AG443" s="67" t="e">
        <f>M443+#REF!-V443</f>
        <v>#REF!</v>
      </c>
      <c r="AH443" s="67" t="e">
        <f>N443+S443-#REF!</f>
        <v>#REF!</v>
      </c>
      <c r="AI443" s="68" t="e">
        <f t="shared" si="1311"/>
        <v>#REF!</v>
      </c>
      <c r="AJ443" s="68" t="e">
        <f t="shared" si="1312"/>
        <v>#REF!</v>
      </c>
      <c r="AK443" s="71">
        <v>0</v>
      </c>
      <c r="AL443" s="71">
        <v>0</v>
      </c>
      <c r="AM443" s="68">
        <f t="shared" si="1313"/>
        <v>0</v>
      </c>
      <c r="AN443" s="71">
        <v>0</v>
      </c>
      <c r="AO443" s="71">
        <v>0</v>
      </c>
      <c r="AP443" s="68">
        <f t="shared" si="1314"/>
        <v>0</v>
      </c>
      <c r="AQ443" s="68">
        <f t="shared" si="1315"/>
        <v>0</v>
      </c>
      <c r="AR443" s="71">
        <v>0</v>
      </c>
      <c r="AS443" s="71">
        <v>0</v>
      </c>
      <c r="AT443" s="68">
        <f t="shared" si="1316"/>
        <v>0</v>
      </c>
      <c r="AU443" s="71">
        <v>0</v>
      </c>
      <c r="AV443" s="71">
        <v>0</v>
      </c>
      <c r="AW443" s="68">
        <f t="shared" si="1317"/>
        <v>0</v>
      </c>
      <c r="AX443" s="68">
        <f t="shared" si="1318"/>
        <v>0</v>
      </c>
      <c r="AY443" s="71">
        <v>0</v>
      </c>
      <c r="AZ443" s="71">
        <v>0</v>
      </c>
      <c r="BA443" s="68">
        <f t="shared" si="1319"/>
        <v>0</v>
      </c>
      <c r="BB443" s="71">
        <v>0</v>
      </c>
      <c r="BC443" s="71">
        <v>0</v>
      </c>
      <c r="BD443" s="68">
        <f t="shared" si="1320"/>
        <v>0</v>
      </c>
      <c r="BE443" s="68">
        <f t="shared" si="1321"/>
        <v>0</v>
      </c>
      <c r="BF443" s="67">
        <f t="shared" si="1322"/>
        <v>0</v>
      </c>
      <c r="BG443" s="67">
        <f t="shared" si="1322"/>
        <v>0</v>
      </c>
      <c r="BH443" s="68">
        <f t="shared" si="1323"/>
        <v>0</v>
      </c>
      <c r="BI443" s="67" t="e">
        <f t="shared" si="1324"/>
        <v>#REF!</v>
      </c>
      <c r="BJ443" s="67" t="e">
        <f t="shared" si="1324"/>
        <v>#REF!</v>
      </c>
      <c r="BK443" s="68" t="e">
        <f t="shared" si="1325"/>
        <v>#REF!</v>
      </c>
      <c r="BL443" s="68" t="e">
        <f t="shared" si="1326"/>
        <v>#REF!</v>
      </c>
      <c r="BM443" s="305">
        <v>0</v>
      </c>
      <c r="BN443" s="305">
        <v>0</v>
      </c>
      <c r="BO443" s="306"/>
      <c r="BP443" s="306"/>
      <c r="BQ443" s="305">
        <v>0</v>
      </c>
      <c r="BR443" s="305">
        <v>0</v>
      </c>
      <c r="BS443" s="114" t="s">
        <v>208</v>
      </c>
      <c r="BT443" s="77"/>
    </row>
    <row r="444" spans="1:72" s="46" customFormat="1" ht="36.75" hidden="1" customHeight="1">
      <c r="A444" s="77"/>
      <c r="B444" s="104">
        <v>2014</v>
      </c>
      <c r="C444" s="105">
        <v>8317</v>
      </c>
      <c r="D444" s="104">
        <v>2</v>
      </c>
      <c r="E444" s="104">
        <v>5000</v>
      </c>
      <c r="F444" s="104">
        <v>5300</v>
      </c>
      <c r="G444" s="104">
        <v>532</v>
      </c>
      <c r="H444" s="104">
        <v>11</v>
      </c>
      <c r="I444" s="66" t="s">
        <v>339</v>
      </c>
      <c r="J444" s="67">
        <v>0</v>
      </c>
      <c r="K444" s="67">
        <v>0</v>
      </c>
      <c r="L444" s="68">
        <f t="shared" si="1304"/>
        <v>0</v>
      </c>
      <c r="M444" s="67">
        <v>0</v>
      </c>
      <c r="N444" s="67">
        <v>0</v>
      </c>
      <c r="O444" s="68">
        <f t="shared" si="1305"/>
        <v>0</v>
      </c>
      <c r="P444" s="68">
        <f t="shared" si="1306"/>
        <v>0</v>
      </c>
      <c r="Q444" s="71">
        <v>0</v>
      </c>
      <c r="R444" s="71">
        <v>0</v>
      </c>
      <c r="S444" s="71">
        <v>0</v>
      </c>
      <c r="T444" s="71">
        <v>0</v>
      </c>
      <c r="U444" s="71">
        <v>0</v>
      </c>
      <c r="V444" s="71">
        <v>0</v>
      </c>
      <c r="W444" s="67">
        <v>0</v>
      </c>
      <c r="X444" s="67">
        <v>0</v>
      </c>
      <c r="Y444" s="68">
        <v>0</v>
      </c>
      <c r="Z444" s="67">
        <v>0</v>
      </c>
      <c r="AA444" s="67">
        <v>0</v>
      </c>
      <c r="AB444" s="68">
        <v>0</v>
      </c>
      <c r="AC444" s="68">
        <f t="shared" si="1307"/>
        <v>0</v>
      </c>
      <c r="AD444" s="67">
        <f t="shared" si="1308"/>
        <v>0</v>
      </c>
      <c r="AE444" s="67">
        <f t="shared" si="1309"/>
        <v>0</v>
      </c>
      <c r="AF444" s="68">
        <f t="shared" si="1310"/>
        <v>0</v>
      </c>
      <c r="AG444" s="67" t="e">
        <f>M444+#REF!-V444</f>
        <v>#REF!</v>
      </c>
      <c r="AH444" s="67" t="e">
        <f>N444+S444-#REF!</f>
        <v>#REF!</v>
      </c>
      <c r="AI444" s="68" t="e">
        <f t="shared" si="1311"/>
        <v>#REF!</v>
      </c>
      <c r="AJ444" s="68" t="e">
        <f t="shared" si="1312"/>
        <v>#REF!</v>
      </c>
      <c r="AK444" s="71">
        <v>0</v>
      </c>
      <c r="AL444" s="71">
        <v>0</v>
      </c>
      <c r="AM444" s="68">
        <f t="shared" si="1313"/>
        <v>0</v>
      </c>
      <c r="AN444" s="71">
        <v>0</v>
      </c>
      <c r="AO444" s="71">
        <v>0</v>
      </c>
      <c r="AP444" s="68">
        <f t="shared" si="1314"/>
        <v>0</v>
      </c>
      <c r="AQ444" s="68">
        <f t="shared" si="1315"/>
        <v>0</v>
      </c>
      <c r="AR444" s="71">
        <v>0</v>
      </c>
      <c r="AS444" s="71">
        <v>0</v>
      </c>
      <c r="AT444" s="68">
        <f t="shared" si="1316"/>
        <v>0</v>
      </c>
      <c r="AU444" s="71">
        <v>0</v>
      </c>
      <c r="AV444" s="71">
        <v>0</v>
      </c>
      <c r="AW444" s="68">
        <f t="shared" si="1317"/>
        <v>0</v>
      </c>
      <c r="AX444" s="68">
        <f t="shared" si="1318"/>
        <v>0</v>
      </c>
      <c r="AY444" s="71">
        <v>0</v>
      </c>
      <c r="AZ444" s="71">
        <v>0</v>
      </c>
      <c r="BA444" s="68">
        <f t="shared" si="1319"/>
        <v>0</v>
      </c>
      <c r="BB444" s="71">
        <v>0</v>
      </c>
      <c r="BC444" s="71">
        <v>0</v>
      </c>
      <c r="BD444" s="68">
        <f t="shared" si="1320"/>
        <v>0</v>
      </c>
      <c r="BE444" s="68">
        <f t="shared" si="1321"/>
        <v>0</v>
      </c>
      <c r="BF444" s="67">
        <f t="shared" si="1322"/>
        <v>0</v>
      </c>
      <c r="BG444" s="67">
        <f t="shared" si="1322"/>
        <v>0</v>
      </c>
      <c r="BH444" s="68">
        <f t="shared" si="1323"/>
        <v>0</v>
      </c>
      <c r="BI444" s="67" t="e">
        <f t="shared" si="1324"/>
        <v>#REF!</v>
      </c>
      <c r="BJ444" s="67" t="e">
        <f t="shared" si="1324"/>
        <v>#REF!</v>
      </c>
      <c r="BK444" s="68" t="e">
        <f t="shared" si="1325"/>
        <v>#REF!</v>
      </c>
      <c r="BL444" s="68" t="e">
        <f t="shared" si="1326"/>
        <v>#REF!</v>
      </c>
      <c r="BM444" s="305">
        <v>0</v>
      </c>
      <c r="BN444" s="305">
        <v>0</v>
      </c>
      <c r="BO444" s="306"/>
      <c r="BP444" s="306"/>
      <c r="BQ444" s="305">
        <v>0</v>
      </c>
      <c r="BR444" s="305">
        <v>0</v>
      </c>
      <c r="BS444" s="114" t="s">
        <v>208</v>
      </c>
      <c r="BT444" s="77"/>
    </row>
    <row r="445" spans="1:72" s="46" customFormat="1" ht="36.75" hidden="1" customHeight="1">
      <c r="A445" s="77"/>
      <c r="B445" s="104">
        <v>2014</v>
      </c>
      <c r="C445" s="105">
        <v>8317</v>
      </c>
      <c r="D445" s="104">
        <v>2</v>
      </c>
      <c r="E445" s="104">
        <v>5000</v>
      </c>
      <c r="F445" s="104">
        <v>5300</v>
      </c>
      <c r="G445" s="104">
        <v>532</v>
      </c>
      <c r="H445" s="104">
        <v>12</v>
      </c>
      <c r="I445" s="66" t="s">
        <v>340</v>
      </c>
      <c r="J445" s="67">
        <v>0</v>
      </c>
      <c r="K445" s="67">
        <v>0</v>
      </c>
      <c r="L445" s="68">
        <f t="shared" si="1304"/>
        <v>0</v>
      </c>
      <c r="M445" s="67">
        <v>0</v>
      </c>
      <c r="N445" s="67">
        <v>0</v>
      </c>
      <c r="O445" s="68">
        <f t="shared" si="1305"/>
        <v>0</v>
      </c>
      <c r="P445" s="68">
        <f t="shared" si="1306"/>
        <v>0</v>
      </c>
      <c r="Q445" s="71">
        <v>0</v>
      </c>
      <c r="R445" s="71">
        <v>0</v>
      </c>
      <c r="S445" s="71">
        <v>0</v>
      </c>
      <c r="T445" s="71">
        <v>0</v>
      </c>
      <c r="U445" s="71">
        <v>0</v>
      </c>
      <c r="V445" s="71">
        <v>0</v>
      </c>
      <c r="W445" s="67">
        <v>0</v>
      </c>
      <c r="X445" s="67">
        <v>0</v>
      </c>
      <c r="Y445" s="68">
        <v>0</v>
      </c>
      <c r="Z445" s="67">
        <v>0</v>
      </c>
      <c r="AA445" s="67">
        <v>0</v>
      </c>
      <c r="AB445" s="68">
        <v>0</v>
      </c>
      <c r="AC445" s="68">
        <f t="shared" si="1307"/>
        <v>0</v>
      </c>
      <c r="AD445" s="67">
        <f t="shared" si="1308"/>
        <v>0</v>
      </c>
      <c r="AE445" s="67">
        <f t="shared" si="1309"/>
        <v>0</v>
      </c>
      <c r="AF445" s="68">
        <f t="shared" si="1310"/>
        <v>0</v>
      </c>
      <c r="AG445" s="67" t="e">
        <f>M445+#REF!-V445</f>
        <v>#REF!</v>
      </c>
      <c r="AH445" s="67" t="e">
        <f>N445+S445-#REF!</f>
        <v>#REF!</v>
      </c>
      <c r="AI445" s="68" t="e">
        <f t="shared" si="1311"/>
        <v>#REF!</v>
      </c>
      <c r="AJ445" s="68" t="e">
        <f t="shared" si="1312"/>
        <v>#REF!</v>
      </c>
      <c r="AK445" s="71">
        <v>0</v>
      </c>
      <c r="AL445" s="71">
        <v>0</v>
      </c>
      <c r="AM445" s="68">
        <f t="shared" si="1313"/>
        <v>0</v>
      </c>
      <c r="AN445" s="71">
        <v>0</v>
      </c>
      <c r="AO445" s="71">
        <v>0</v>
      </c>
      <c r="AP445" s="68">
        <f t="shared" si="1314"/>
        <v>0</v>
      </c>
      <c r="AQ445" s="68">
        <f t="shared" si="1315"/>
        <v>0</v>
      </c>
      <c r="AR445" s="71">
        <v>0</v>
      </c>
      <c r="AS445" s="71">
        <v>0</v>
      </c>
      <c r="AT445" s="68">
        <f t="shared" si="1316"/>
        <v>0</v>
      </c>
      <c r="AU445" s="71">
        <v>0</v>
      </c>
      <c r="AV445" s="71">
        <v>0</v>
      </c>
      <c r="AW445" s="68">
        <f t="shared" si="1317"/>
        <v>0</v>
      </c>
      <c r="AX445" s="68">
        <f t="shared" si="1318"/>
        <v>0</v>
      </c>
      <c r="AY445" s="71">
        <v>0</v>
      </c>
      <c r="AZ445" s="71">
        <v>0</v>
      </c>
      <c r="BA445" s="68">
        <f t="shared" si="1319"/>
        <v>0</v>
      </c>
      <c r="BB445" s="71">
        <v>0</v>
      </c>
      <c r="BC445" s="71">
        <v>0</v>
      </c>
      <c r="BD445" s="68">
        <f t="shared" si="1320"/>
        <v>0</v>
      </c>
      <c r="BE445" s="68">
        <f t="shared" si="1321"/>
        <v>0</v>
      </c>
      <c r="BF445" s="67">
        <f t="shared" si="1322"/>
        <v>0</v>
      </c>
      <c r="BG445" s="67">
        <f t="shared" si="1322"/>
        <v>0</v>
      </c>
      <c r="BH445" s="68">
        <f t="shared" si="1323"/>
        <v>0</v>
      </c>
      <c r="BI445" s="67" t="e">
        <f t="shared" si="1324"/>
        <v>#REF!</v>
      </c>
      <c r="BJ445" s="67" t="e">
        <f t="shared" si="1324"/>
        <v>#REF!</v>
      </c>
      <c r="BK445" s="68" t="e">
        <f t="shared" si="1325"/>
        <v>#REF!</v>
      </c>
      <c r="BL445" s="68" t="e">
        <f t="shared" si="1326"/>
        <v>#REF!</v>
      </c>
      <c r="BM445" s="305">
        <v>0</v>
      </c>
      <c r="BN445" s="305">
        <v>0</v>
      </c>
      <c r="BO445" s="306"/>
      <c r="BP445" s="306"/>
      <c r="BQ445" s="305">
        <v>0</v>
      </c>
      <c r="BR445" s="305">
        <v>0</v>
      </c>
      <c r="BS445" s="114" t="s">
        <v>208</v>
      </c>
      <c r="BT445" s="77"/>
    </row>
    <row r="446" spans="1:72" s="46" customFormat="1" ht="36.75" hidden="1" customHeight="1">
      <c r="A446" s="77"/>
      <c r="B446" s="104">
        <v>2014</v>
      </c>
      <c r="C446" s="105">
        <v>8317</v>
      </c>
      <c r="D446" s="104">
        <v>2</v>
      </c>
      <c r="E446" s="104">
        <v>5000</v>
      </c>
      <c r="F446" s="104">
        <v>5300</v>
      </c>
      <c r="G446" s="104">
        <v>532</v>
      </c>
      <c r="H446" s="104">
        <v>13</v>
      </c>
      <c r="I446" s="66" t="s">
        <v>341</v>
      </c>
      <c r="J446" s="67">
        <v>0</v>
      </c>
      <c r="K446" s="67">
        <v>0</v>
      </c>
      <c r="L446" s="68">
        <f t="shared" si="1304"/>
        <v>0</v>
      </c>
      <c r="M446" s="67">
        <v>0</v>
      </c>
      <c r="N446" s="67">
        <v>0</v>
      </c>
      <c r="O446" s="68">
        <f t="shared" si="1305"/>
        <v>0</v>
      </c>
      <c r="P446" s="68">
        <f t="shared" si="1306"/>
        <v>0</v>
      </c>
      <c r="Q446" s="71">
        <v>0</v>
      </c>
      <c r="R446" s="71">
        <v>0</v>
      </c>
      <c r="S446" s="71">
        <v>0</v>
      </c>
      <c r="T446" s="71">
        <v>0</v>
      </c>
      <c r="U446" s="71">
        <v>0</v>
      </c>
      <c r="V446" s="71">
        <v>0</v>
      </c>
      <c r="W446" s="67">
        <v>0</v>
      </c>
      <c r="X446" s="67">
        <v>0</v>
      </c>
      <c r="Y446" s="68">
        <v>0</v>
      </c>
      <c r="Z446" s="67">
        <v>0</v>
      </c>
      <c r="AA446" s="67">
        <v>0</v>
      </c>
      <c r="AB446" s="68">
        <v>0</v>
      </c>
      <c r="AC446" s="68">
        <f t="shared" si="1307"/>
        <v>0</v>
      </c>
      <c r="AD446" s="67">
        <f t="shared" si="1308"/>
        <v>0</v>
      </c>
      <c r="AE446" s="67">
        <f t="shared" si="1309"/>
        <v>0</v>
      </c>
      <c r="AF446" s="68">
        <f t="shared" si="1310"/>
        <v>0</v>
      </c>
      <c r="AG446" s="67" t="e">
        <f>M446+#REF!-V446</f>
        <v>#REF!</v>
      </c>
      <c r="AH446" s="67" t="e">
        <f>N446+S446-#REF!</f>
        <v>#REF!</v>
      </c>
      <c r="AI446" s="68" t="e">
        <f t="shared" si="1311"/>
        <v>#REF!</v>
      </c>
      <c r="AJ446" s="68" t="e">
        <f t="shared" si="1312"/>
        <v>#REF!</v>
      </c>
      <c r="AK446" s="71">
        <v>0</v>
      </c>
      <c r="AL446" s="71">
        <v>0</v>
      </c>
      <c r="AM446" s="68">
        <f t="shared" si="1313"/>
        <v>0</v>
      </c>
      <c r="AN446" s="71">
        <v>0</v>
      </c>
      <c r="AO446" s="71">
        <v>0</v>
      </c>
      <c r="AP446" s="68">
        <f t="shared" si="1314"/>
        <v>0</v>
      </c>
      <c r="AQ446" s="68">
        <f t="shared" si="1315"/>
        <v>0</v>
      </c>
      <c r="AR446" s="71">
        <v>0</v>
      </c>
      <c r="AS446" s="71">
        <v>0</v>
      </c>
      <c r="AT446" s="68">
        <f t="shared" si="1316"/>
        <v>0</v>
      </c>
      <c r="AU446" s="71">
        <v>0</v>
      </c>
      <c r="AV446" s="71">
        <v>0</v>
      </c>
      <c r="AW446" s="68">
        <f t="shared" si="1317"/>
        <v>0</v>
      </c>
      <c r="AX446" s="68">
        <f t="shared" si="1318"/>
        <v>0</v>
      </c>
      <c r="AY446" s="71">
        <v>0</v>
      </c>
      <c r="AZ446" s="71">
        <v>0</v>
      </c>
      <c r="BA446" s="68">
        <f t="shared" si="1319"/>
        <v>0</v>
      </c>
      <c r="BB446" s="71">
        <v>0</v>
      </c>
      <c r="BC446" s="71">
        <v>0</v>
      </c>
      <c r="BD446" s="68">
        <f t="shared" si="1320"/>
        <v>0</v>
      </c>
      <c r="BE446" s="68">
        <f t="shared" si="1321"/>
        <v>0</v>
      </c>
      <c r="BF446" s="67">
        <f t="shared" si="1322"/>
        <v>0</v>
      </c>
      <c r="BG446" s="67">
        <f t="shared" si="1322"/>
        <v>0</v>
      </c>
      <c r="BH446" s="68">
        <f t="shared" si="1323"/>
        <v>0</v>
      </c>
      <c r="BI446" s="67" t="e">
        <f t="shared" si="1324"/>
        <v>#REF!</v>
      </c>
      <c r="BJ446" s="67" t="e">
        <f t="shared" si="1324"/>
        <v>#REF!</v>
      </c>
      <c r="BK446" s="68" t="e">
        <f t="shared" si="1325"/>
        <v>#REF!</v>
      </c>
      <c r="BL446" s="68" t="e">
        <f t="shared" si="1326"/>
        <v>#REF!</v>
      </c>
      <c r="BM446" s="305">
        <v>0</v>
      </c>
      <c r="BN446" s="305">
        <v>0</v>
      </c>
      <c r="BO446" s="306"/>
      <c r="BP446" s="306"/>
      <c r="BQ446" s="305">
        <v>0</v>
      </c>
      <c r="BR446" s="305">
        <v>0</v>
      </c>
      <c r="BS446" s="114" t="s">
        <v>208</v>
      </c>
      <c r="BT446" s="77"/>
    </row>
    <row r="447" spans="1:72" s="46" customFormat="1" ht="36.75" hidden="1" customHeight="1">
      <c r="A447" s="77"/>
      <c r="B447" s="104">
        <v>2014</v>
      </c>
      <c r="C447" s="105">
        <v>8317</v>
      </c>
      <c r="D447" s="104">
        <v>2</v>
      </c>
      <c r="E447" s="104">
        <v>5000</v>
      </c>
      <c r="F447" s="104">
        <v>5300</v>
      </c>
      <c r="G447" s="104">
        <v>532</v>
      </c>
      <c r="H447" s="104">
        <v>14</v>
      </c>
      <c r="I447" s="66" t="s">
        <v>342</v>
      </c>
      <c r="J447" s="67">
        <v>0</v>
      </c>
      <c r="K447" s="67">
        <v>0</v>
      </c>
      <c r="L447" s="68">
        <f t="shared" si="1304"/>
        <v>0</v>
      </c>
      <c r="M447" s="67">
        <v>0</v>
      </c>
      <c r="N447" s="67">
        <v>0</v>
      </c>
      <c r="O447" s="68">
        <f t="shared" si="1305"/>
        <v>0</v>
      </c>
      <c r="P447" s="68">
        <f t="shared" si="1306"/>
        <v>0</v>
      </c>
      <c r="Q447" s="71">
        <v>0</v>
      </c>
      <c r="R447" s="71">
        <v>0</v>
      </c>
      <c r="S447" s="71">
        <v>0</v>
      </c>
      <c r="T447" s="71">
        <v>0</v>
      </c>
      <c r="U447" s="71">
        <v>0</v>
      </c>
      <c r="V447" s="71">
        <v>0</v>
      </c>
      <c r="W447" s="67">
        <v>0</v>
      </c>
      <c r="X447" s="67">
        <v>0</v>
      </c>
      <c r="Y447" s="68">
        <v>0</v>
      </c>
      <c r="Z447" s="67">
        <v>0</v>
      </c>
      <c r="AA447" s="67">
        <v>0</v>
      </c>
      <c r="AB447" s="68">
        <v>0</v>
      </c>
      <c r="AC447" s="68">
        <f t="shared" si="1307"/>
        <v>0</v>
      </c>
      <c r="AD447" s="67">
        <f t="shared" si="1308"/>
        <v>0</v>
      </c>
      <c r="AE447" s="67">
        <f t="shared" si="1309"/>
        <v>0</v>
      </c>
      <c r="AF447" s="68">
        <f t="shared" si="1310"/>
        <v>0</v>
      </c>
      <c r="AG447" s="67" t="e">
        <f>M447+#REF!-V447</f>
        <v>#REF!</v>
      </c>
      <c r="AH447" s="67" t="e">
        <f>N447+S447-#REF!</f>
        <v>#REF!</v>
      </c>
      <c r="AI447" s="68" t="e">
        <f t="shared" si="1311"/>
        <v>#REF!</v>
      </c>
      <c r="AJ447" s="68" t="e">
        <f t="shared" si="1312"/>
        <v>#REF!</v>
      </c>
      <c r="AK447" s="71">
        <v>0</v>
      </c>
      <c r="AL447" s="71">
        <v>0</v>
      </c>
      <c r="AM447" s="68">
        <f t="shared" si="1313"/>
        <v>0</v>
      </c>
      <c r="AN447" s="71">
        <v>0</v>
      </c>
      <c r="AO447" s="71">
        <v>0</v>
      </c>
      <c r="AP447" s="68">
        <f t="shared" si="1314"/>
        <v>0</v>
      </c>
      <c r="AQ447" s="68">
        <f t="shared" si="1315"/>
        <v>0</v>
      </c>
      <c r="AR447" s="71">
        <v>0</v>
      </c>
      <c r="AS447" s="71">
        <v>0</v>
      </c>
      <c r="AT447" s="68">
        <f t="shared" si="1316"/>
        <v>0</v>
      </c>
      <c r="AU447" s="71">
        <v>0</v>
      </c>
      <c r="AV447" s="71">
        <v>0</v>
      </c>
      <c r="AW447" s="68">
        <f t="shared" si="1317"/>
        <v>0</v>
      </c>
      <c r="AX447" s="68">
        <f t="shared" si="1318"/>
        <v>0</v>
      </c>
      <c r="AY447" s="71">
        <v>0</v>
      </c>
      <c r="AZ447" s="71">
        <v>0</v>
      </c>
      <c r="BA447" s="68">
        <f t="shared" si="1319"/>
        <v>0</v>
      </c>
      <c r="BB447" s="71">
        <v>0</v>
      </c>
      <c r="BC447" s="71">
        <v>0</v>
      </c>
      <c r="BD447" s="68">
        <f t="shared" si="1320"/>
        <v>0</v>
      </c>
      <c r="BE447" s="68">
        <f t="shared" si="1321"/>
        <v>0</v>
      </c>
      <c r="BF447" s="67">
        <f t="shared" si="1322"/>
        <v>0</v>
      </c>
      <c r="BG447" s="67">
        <f t="shared" si="1322"/>
        <v>0</v>
      </c>
      <c r="BH447" s="68">
        <f t="shared" si="1323"/>
        <v>0</v>
      </c>
      <c r="BI447" s="67" t="e">
        <f t="shared" si="1324"/>
        <v>#REF!</v>
      </c>
      <c r="BJ447" s="67" t="e">
        <f t="shared" si="1324"/>
        <v>#REF!</v>
      </c>
      <c r="BK447" s="68" t="e">
        <f t="shared" si="1325"/>
        <v>#REF!</v>
      </c>
      <c r="BL447" s="68" t="e">
        <f t="shared" si="1326"/>
        <v>#REF!</v>
      </c>
      <c r="BM447" s="305">
        <v>0</v>
      </c>
      <c r="BN447" s="305">
        <v>0</v>
      </c>
      <c r="BO447" s="306"/>
      <c r="BP447" s="306"/>
      <c r="BQ447" s="305">
        <v>0</v>
      </c>
      <c r="BR447" s="305">
        <v>0</v>
      </c>
      <c r="BS447" s="114" t="s">
        <v>208</v>
      </c>
      <c r="BT447" s="77"/>
    </row>
    <row r="448" spans="1:72" s="46" customFormat="1" ht="36.75" hidden="1" customHeight="1">
      <c r="A448" s="77"/>
      <c r="B448" s="104">
        <v>2014</v>
      </c>
      <c r="C448" s="105">
        <v>8317</v>
      </c>
      <c r="D448" s="104">
        <v>2</v>
      </c>
      <c r="E448" s="104">
        <v>5000</v>
      </c>
      <c r="F448" s="104">
        <v>5300</v>
      </c>
      <c r="G448" s="104">
        <v>532</v>
      </c>
      <c r="H448" s="104">
        <v>15</v>
      </c>
      <c r="I448" s="66" t="s">
        <v>343</v>
      </c>
      <c r="J448" s="67">
        <v>0</v>
      </c>
      <c r="K448" s="67">
        <v>0</v>
      </c>
      <c r="L448" s="68">
        <f t="shared" si="1304"/>
        <v>0</v>
      </c>
      <c r="M448" s="67">
        <v>0</v>
      </c>
      <c r="N448" s="67">
        <v>0</v>
      </c>
      <c r="O448" s="68">
        <f t="shared" si="1305"/>
        <v>0</v>
      </c>
      <c r="P448" s="68">
        <f t="shared" si="1306"/>
        <v>0</v>
      </c>
      <c r="Q448" s="71">
        <v>0</v>
      </c>
      <c r="R448" s="71">
        <v>0</v>
      </c>
      <c r="S448" s="71">
        <v>0</v>
      </c>
      <c r="T448" s="71">
        <v>0</v>
      </c>
      <c r="U448" s="71">
        <v>0</v>
      </c>
      <c r="V448" s="71">
        <v>0</v>
      </c>
      <c r="W448" s="67">
        <v>0</v>
      </c>
      <c r="X448" s="67">
        <v>0</v>
      </c>
      <c r="Y448" s="68">
        <v>0</v>
      </c>
      <c r="Z448" s="67">
        <v>0</v>
      </c>
      <c r="AA448" s="67">
        <v>0</v>
      </c>
      <c r="AB448" s="68">
        <v>0</v>
      </c>
      <c r="AC448" s="68">
        <f t="shared" si="1307"/>
        <v>0</v>
      </c>
      <c r="AD448" s="67">
        <f t="shared" si="1308"/>
        <v>0</v>
      </c>
      <c r="AE448" s="67">
        <f t="shared" si="1309"/>
        <v>0</v>
      </c>
      <c r="AF448" s="68">
        <f t="shared" si="1310"/>
        <v>0</v>
      </c>
      <c r="AG448" s="67" t="e">
        <f>M448+#REF!-V448</f>
        <v>#REF!</v>
      </c>
      <c r="AH448" s="67" t="e">
        <f>N448+S448-#REF!</f>
        <v>#REF!</v>
      </c>
      <c r="AI448" s="68" t="e">
        <f t="shared" si="1311"/>
        <v>#REF!</v>
      </c>
      <c r="AJ448" s="68" t="e">
        <f t="shared" si="1312"/>
        <v>#REF!</v>
      </c>
      <c r="AK448" s="71">
        <v>0</v>
      </c>
      <c r="AL448" s="71">
        <v>0</v>
      </c>
      <c r="AM448" s="68">
        <f t="shared" si="1313"/>
        <v>0</v>
      </c>
      <c r="AN448" s="71">
        <v>0</v>
      </c>
      <c r="AO448" s="71">
        <v>0</v>
      </c>
      <c r="AP448" s="68">
        <f t="shared" si="1314"/>
        <v>0</v>
      </c>
      <c r="AQ448" s="68">
        <f t="shared" si="1315"/>
        <v>0</v>
      </c>
      <c r="AR448" s="71">
        <v>0</v>
      </c>
      <c r="AS448" s="71">
        <v>0</v>
      </c>
      <c r="AT448" s="68">
        <f t="shared" si="1316"/>
        <v>0</v>
      </c>
      <c r="AU448" s="71">
        <v>0</v>
      </c>
      <c r="AV448" s="71">
        <v>0</v>
      </c>
      <c r="AW448" s="68">
        <f t="shared" si="1317"/>
        <v>0</v>
      </c>
      <c r="AX448" s="68">
        <f t="shared" si="1318"/>
        <v>0</v>
      </c>
      <c r="AY448" s="71">
        <v>0</v>
      </c>
      <c r="AZ448" s="71">
        <v>0</v>
      </c>
      <c r="BA448" s="68">
        <f t="shared" si="1319"/>
        <v>0</v>
      </c>
      <c r="BB448" s="71">
        <v>0</v>
      </c>
      <c r="BC448" s="71">
        <v>0</v>
      </c>
      <c r="BD448" s="68">
        <f t="shared" si="1320"/>
        <v>0</v>
      </c>
      <c r="BE448" s="68">
        <f t="shared" si="1321"/>
        <v>0</v>
      </c>
      <c r="BF448" s="67">
        <f t="shared" si="1322"/>
        <v>0</v>
      </c>
      <c r="BG448" s="67">
        <f t="shared" si="1322"/>
        <v>0</v>
      </c>
      <c r="BH448" s="68">
        <f t="shared" si="1323"/>
        <v>0</v>
      </c>
      <c r="BI448" s="67" t="e">
        <f t="shared" si="1324"/>
        <v>#REF!</v>
      </c>
      <c r="BJ448" s="67" t="e">
        <f t="shared" si="1324"/>
        <v>#REF!</v>
      </c>
      <c r="BK448" s="68" t="e">
        <f t="shared" si="1325"/>
        <v>#REF!</v>
      </c>
      <c r="BL448" s="68" t="e">
        <f t="shared" si="1326"/>
        <v>#REF!</v>
      </c>
      <c r="BM448" s="305">
        <v>0</v>
      </c>
      <c r="BN448" s="305">
        <v>0</v>
      </c>
      <c r="BO448" s="306"/>
      <c r="BP448" s="306"/>
      <c r="BQ448" s="305">
        <v>0</v>
      </c>
      <c r="BR448" s="305">
        <v>0</v>
      </c>
      <c r="BS448" s="114" t="s">
        <v>208</v>
      </c>
      <c r="BT448" s="77"/>
    </row>
    <row r="449" spans="1:72" s="46" customFormat="1" ht="36.75" hidden="1" customHeight="1">
      <c r="A449" s="77"/>
      <c r="B449" s="104">
        <v>2014</v>
      </c>
      <c r="C449" s="105">
        <v>8317</v>
      </c>
      <c r="D449" s="104">
        <v>2</v>
      </c>
      <c r="E449" s="104">
        <v>5000</v>
      </c>
      <c r="F449" s="104">
        <v>5300</v>
      </c>
      <c r="G449" s="104">
        <v>532</v>
      </c>
      <c r="H449" s="104">
        <v>16</v>
      </c>
      <c r="I449" s="66" t="s">
        <v>344</v>
      </c>
      <c r="J449" s="67">
        <v>0</v>
      </c>
      <c r="K449" s="67">
        <v>0</v>
      </c>
      <c r="L449" s="68">
        <f t="shared" si="1304"/>
        <v>0</v>
      </c>
      <c r="M449" s="67">
        <v>0</v>
      </c>
      <c r="N449" s="67">
        <v>0</v>
      </c>
      <c r="O449" s="68">
        <f t="shared" si="1305"/>
        <v>0</v>
      </c>
      <c r="P449" s="68">
        <f t="shared" si="1306"/>
        <v>0</v>
      </c>
      <c r="Q449" s="71">
        <v>0</v>
      </c>
      <c r="R449" s="71">
        <v>0</v>
      </c>
      <c r="S449" s="71">
        <v>0</v>
      </c>
      <c r="T449" s="71">
        <v>0</v>
      </c>
      <c r="U449" s="71">
        <v>0</v>
      </c>
      <c r="V449" s="71">
        <v>0</v>
      </c>
      <c r="W449" s="67">
        <v>0</v>
      </c>
      <c r="X449" s="67">
        <v>0</v>
      </c>
      <c r="Y449" s="68">
        <v>0</v>
      </c>
      <c r="Z449" s="67">
        <v>0</v>
      </c>
      <c r="AA449" s="67">
        <v>0</v>
      </c>
      <c r="AB449" s="68">
        <v>0</v>
      </c>
      <c r="AC449" s="68">
        <f t="shared" si="1307"/>
        <v>0</v>
      </c>
      <c r="AD449" s="67">
        <f t="shared" si="1308"/>
        <v>0</v>
      </c>
      <c r="AE449" s="67">
        <f t="shared" si="1309"/>
        <v>0</v>
      </c>
      <c r="AF449" s="68">
        <f t="shared" si="1310"/>
        <v>0</v>
      </c>
      <c r="AG449" s="67" t="e">
        <f>M449+#REF!-V449</f>
        <v>#REF!</v>
      </c>
      <c r="AH449" s="67" t="e">
        <f>N449+S449-#REF!</f>
        <v>#REF!</v>
      </c>
      <c r="AI449" s="68" t="e">
        <f t="shared" si="1311"/>
        <v>#REF!</v>
      </c>
      <c r="AJ449" s="68" t="e">
        <f t="shared" si="1312"/>
        <v>#REF!</v>
      </c>
      <c r="AK449" s="71">
        <v>0</v>
      </c>
      <c r="AL449" s="71">
        <v>0</v>
      </c>
      <c r="AM449" s="68">
        <f t="shared" si="1313"/>
        <v>0</v>
      </c>
      <c r="AN449" s="71">
        <v>0</v>
      </c>
      <c r="AO449" s="71">
        <v>0</v>
      </c>
      <c r="AP449" s="68">
        <f t="shared" si="1314"/>
        <v>0</v>
      </c>
      <c r="AQ449" s="68">
        <f t="shared" si="1315"/>
        <v>0</v>
      </c>
      <c r="AR449" s="71">
        <v>0</v>
      </c>
      <c r="AS449" s="71">
        <v>0</v>
      </c>
      <c r="AT449" s="68">
        <f t="shared" si="1316"/>
        <v>0</v>
      </c>
      <c r="AU449" s="71">
        <v>0</v>
      </c>
      <c r="AV449" s="71">
        <v>0</v>
      </c>
      <c r="AW449" s="68">
        <f t="shared" si="1317"/>
        <v>0</v>
      </c>
      <c r="AX449" s="68">
        <f t="shared" si="1318"/>
        <v>0</v>
      </c>
      <c r="AY449" s="71">
        <v>0</v>
      </c>
      <c r="AZ449" s="71">
        <v>0</v>
      </c>
      <c r="BA449" s="68">
        <f t="shared" si="1319"/>
        <v>0</v>
      </c>
      <c r="BB449" s="71">
        <v>0</v>
      </c>
      <c r="BC449" s="71">
        <v>0</v>
      </c>
      <c r="BD449" s="68">
        <f t="shared" si="1320"/>
        <v>0</v>
      </c>
      <c r="BE449" s="68">
        <f t="shared" si="1321"/>
        <v>0</v>
      </c>
      <c r="BF449" s="67">
        <f t="shared" si="1322"/>
        <v>0</v>
      </c>
      <c r="BG449" s="67">
        <f t="shared" si="1322"/>
        <v>0</v>
      </c>
      <c r="BH449" s="68">
        <f t="shared" si="1323"/>
        <v>0</v>
      </c>
      <c r="BI449" s="67" t="e">
        <f t="shared" si="1324"/>
        <v>#REF!</v>
      </c>
      <c r="BJ449" s="67" t="e">
        <f t="shared" si="1324"/>
        <v>#REF!</v>
      </c>
      <c r="BK449" s="68" t="e">
        <f t="shared" si="1325"/>
        <v>#REF!</v>
      </c>
      <c r="BL449" s="68" t="e">
        <f t="shared" si="1326"/>
        <v>#REF!</v>
      </c>
      <c r="BM449" s="305">
        <v>0</v>
      </c>
      <c r="BN449" s="305">
        <v>0</v>
      </c>
      <c r="BO449" s="306"/>
      <c r="BP449" s="306"/>
      <c r="BQ449" s="305">
        <v>0</v>
      </c>
      <c r="BR449" s="305">
        <v>0</v>
      </c>
      <c r="BS449" s="114" t="s">
        <v>208</v>
      </c>
      <c r="BT449" s="77"/>
    </row>
    <row r="450" spans="1:72" s="46" customFormat="1" ht="36.75" hidden="1" customHeight="1">
      <c r="A450" s="77"/>
      <c r="B450" s="104">
        <v>2014</v>
      </c>
      <c r="C450" s="105">
        <v>8317</v>
      </c>
      <c r="D450" s="104">
        <v>2</v>
      </c>
      <c r="E450" s="104">
        <v>5000</v>
      </c>
      <c r="F450" s="104">
        <v>5300</v>
      </c>
      <c r="G450" s="104">
        <v>532</v>
      </c>
      <c r="H450" s="104">
        <v>17</v>
      </c>
      <c r="I450" s="66" t="s">
        <v>345</v>
      </c>
      <c r="J450" s="67">
        <v>0</v>
      </c>
      <c r="K450" s="67">
        <v>0</v>
      </c>
      <c r="L450" s="68">
        <f t="shared" si="1304"/>
        <v>0</v>
      </c>
      <c r="M450" s="67">
        <v>0</v>
      </c>
      <c r="N450" s="67">
        <v>0</v>
      </c>
      <c r="O450" s="68">
        <f t="shared" si="1305"/>
        <v>0</v>
      </c>
      <c r="P450" s="68">
        <f t="shared" si="1306"/>
        <v>0</v>
      </c>
      <c r="Q450" s="71">
        <v>0</v>
      </c>
      <c r="R450" s="71">
        <v>0</v>
      </c>
      <c r="S450" s="71">
        <v>0</v>
      </c>
      <c r="T450" s="71">
        <v>0</v>
      </c>
      <c r="U450" s="71">
        <v>0</v>
      </c>
      <c r="V450" s="71">
        <v>0</v>
      </c>
      <c r="W450" s="67">
        <v>0</v>
      </c>
      <c r="X450" s="67">
        <v>0</v>
      </c>
      <c r="Y450" s="68">
        <v>0</v>
      </c>
      <c r="Z450" s="67">
        <v>0</v>
      </c>
      <c r="AA450" s="67">
        <v>0</v>
      </c>
      <c r="AB450" s="68">
        <v>0</v>
      </c>
      <c r="AC450" s="68">
        <f t="shared" si="1307"/>
        <v>0</v>
      </c>
      <c r="AD450" s="67">
        <f t="shared" si="1308"/>
        <v>0</v>
      </c>
      <c r="AE450" s="67">
        <f t="shared" si="1309"/>
        <v>0</v>
      </c>
      <c r="AF450" s="68">
        <f t="shared" si="1310"/>
        <v>0</v>
      </c>
      <c r="AG450" s="67" t="e">
        <f>M450+#REF!-V450</f>
        <v>#REF!</v>
      </c>
      <c r="AH450" s="67" t="e">
        <f>N450+S450-#REF!</f>
        <v>#REF!</v>
      </c>
      <c r="AI450" s="68" t="e">
        <f t="shared" si="1311"/>
        <v>#REF!</v>
      </c>
      <c r="AJ450" s="68" t="e">
        <f t="shared" si="1312"/>
        <v>#REF!</v>
      </c>
      <c r="AK450" s="71">
        <v>0</v>
      </c>
      <c r="AL450" s="71">
        <v>0</v>
      </c>
      <c r="AM450" s="68">
        <f t="shared" si="1313"/>
        <v>0</v>
      </c>
      <c r="AN450" s="71">
        <v>0</v>
      </c>
      <c r="AO450" s="71">
        <v>0</v>
      </c>
      <c r="AP450" s="68">
        <f t="shared" si="1314"/>
        <v>0</v>
      </c>
      <c r="AQ450" s="68">
        <f t="shared" si="1315"/>
        <v>0</v>
      </c>
      <c r="AR450" s="71">
        <v>0</v>
      </c>
      <c r="AS450" s="71">
        <v>0</v>
      </c>
      <c r="AT450" s="68">
        <f t="shared" si="1316"/>
        <v>0</v>
      </c>
      <c r="AU450" s="71">
        <v>0</v>
      </c>
      <c r="AV450" s="71">
        <v>0</v>
      </c>
      <c r="AW450" s="68">
        <f t="shared" si="1317"/>
        <v>0</v>
      </c>
      <c r="AX450" s="68">
        <f t="shared" si="1318"/>
        <v>0</v>
      </c>
      <c r="AY450" s="71">
        <v>0</v>
      </c>
      <c r="AZ450" s="71">
        <v>0</v>
      </c>
      <c r="BA450" s="68">
        <f t="shared" si="1319"/>
        <v>0</v>
      </c>
      <c r="BB450" s="71">
        <v>0</v>
      </c>
      <c r="BC450" s="71">
        <v>0</v>
      </c>
      <c r="BD450" s="68">
        <f t="shared" si="1320"/>
        <v>0</v>
      </c>
      <c r="BE450" s="68">
        <f t="shared" si="1321"/>
        <v>0</v>
      </c>
      <c r="BF450" s="67">
        <f t="shared" si="1322"/>
        <v>0</v>
      </c>
      <c r="BG450" s="67">
        <f t="shared" si="1322"/>
        <v>0</v>
      </c>
      <c r="BH450" s="68">
        <f t="shared" si="1323"/>
        <v>0</v>
      </c>
      <c r="BI450" s="67" t="e">
        <f t="shared" si="1324"/>
        <v>#REF!</v>
      </c>
      <c r="BJ450" s="67" t="e">
        <f t="shared" si="1324"/>
        <v>#REF!</v>
      </c>
      <c r="BK450" s="68" t="e">
        <f t="shared" si="1325"/>
        <v>#REF!</v>
      </c>
      <c r="BL450" s="68" t="e">
        <f t="shared" si="1326"/>
        <v>#REF!</v>
      </c>
      <c r="BM450" s="305">
        <v>0</v>
      </c>
      <c r="BN450" s="305">
        <v>0</v>
      </c>
      <c r="BO450" s="306"/>
      <c r="BP450" s="306"/>
      <c r="BQ450" s="305">
        <v>0</v>
      </c>
      <c r="BR450" s="305">
        <v>0</v>
      </c>
      <c r="BS450" s="114" t="s">
        <v>208</v>
      </c>
      <c r="BT450" s="77"/>
    </row>
    <row r="451" spans="1:72" s="46" customFormat="1" ht="36.75" hidden="1" customHeight="1">
      <c r="A451" s="77"/>
      <c r="B451" s="104">
        <v>2014</v>
      </c>
      <c r="C451" s="105">
        <v>8317</v>
      </c>
      <c r="D451" s="104">
        <v>2</v>
      </c>
      <c r="E451" s="104">
        <v>5000</v>
      </c>
      <c r="F451" s="104">
        <v>5300</v>
      </c>
      <c r="G451" s="104">
        <v>532</v>
      </c>
      <c r="H451" s="104">
        <v>18</v>
      </c>
      <c r="I451" s="66" t="s">
        <v>346</v>
      </c>
      <c r="J451" s="67">
        <v>0</v>
      </c>
      <c r="K451" s="67">
        <v>0</v>
      </c>
      <c r="L451" s="68">
        <f t="shared" si="1304"/>
        <v>0</v>
      </c>
      <c r="M451" s="67">
        <v>0</v>
      </c>
      <c r="N451" s="67">
        <v>0</v>
      </c>
      <c r="O451" s="68">
        <f t="shared" si="1305"/>
        <v>0</v>
      </c>
      <c r="P451" s="68">
        <f t="shared" si="1306"/>
        <v>0</v>
      </c>
      <c r="Q451" s="71">
        <v>0</v>
      </c>
      <c r="R451" s="71">
        <v>0</v>
      </c>
      <c r="S451" s="71">
        <v>0</v>
      </c>
      <c r="T451" s="71">
        <v>0</v>
      </c>
      <c r="U451" s="71">
        <v>0</v>
      </c>
      <c r="V451" s="71">
        <v>0</v>
      </c>
      <c r="W451" s="67">
        <v>0</v>
      </c>
      <c r="X451" s="67">
        <v>0</v>
      </c>
      <c r="Y451" s="68">
        <v>0</v>
      </c>
      <c r="Z451" s="67">
        <v>0</v>
      </c>
      <c r="AA451" s="67">
        <v>0</v>
      </c>
      <c r="AB451" s="68">
        <v>0</v>
      </c>
      <c r="AC451" s="68">
        <f t="shared" si="1307"/>
        <v>0</v>
      </c>
      <c r="AD451" s="67">
        <f t="shared" si="1308"/>
        <v>0</v>
      </c>
      <c r="AE451" s="67">
        <f t="shared" si="1309"/>
        <v>0</v>
      </c>
      <c r="AF451" s="68">
        <f t="shared" si="1310"/>
        <v>0</v>
      </c>
      <c r="AG451" s="67" t="e">
        <f>M451+#REF!-V451</f>
        <v>#REF!</v>
      </c>
      <c r="AH451" s="67" t="e">
        <f>N451+S451-#REF!</f>
        <v>#REF!</v>
      </c>
      <c r="AI451" s="68" t="e">
        <f t="shared" si="1311"/>
        <v>#REF!</v>
      </c>
      <c r="AJ451" s="68" t="e">
        <f t="shared" si="1312"/>
        <v>#REF!</v>
      </c>
      <c r="AK451" s="71">
        <v>0</v>
      </c>
      <c r="AL451" s="71">
        <v>0</v>
      </c>
      <c r="AM451" s="68">
        <f t="shared" si="1313"/>
        <v>0</v>
      </c>
      <c r="AN451" s="71">
        <v>0</v>
      </c>
      <c r="AO451" s="71">
        <v>0</v>
      </c>
      <c r="AP451" s="68">
        <f t="shared" si="1314"/>
        <v>0</v>
      </c>
      <c r="AQ451" s="68">
        <f t="shared" si="1315"/>
        <v>0</v>
      </c>
      <c r="AR451" s="71">
        <v>0</v>
      </c>
      <c r="AS451" s="71">
        <v>0</v>
      </c>
      <c r="AT451" s="68">
        <f t="shared" si="1316"/>
        <v>0</v>
      </c>
      <c r="AU451" s="71">
        <v>0</v>
      </c>
      <c r="AV451" s="71">
        <v>0</v>
      </c>
      <c r="AW451" s="68">
        <f t="shared" si="1317"/>
        <v>0</v>
      </c>
      <c r="AX451" s="68">
        <f t="shared" si="1318"/>
        <v>0</v>
      </c>
      <c r="AY451" s="71">
        <v>0</v>
      </c>
      <c r="AZ451" s="71">
        <v>0</v>
      </c>
      <c r="BA451" s="68">
        <f t="shared" si="1319"/>
        <v>0</v>
      </c>
      <c r="BB451" s="71">
        <v>0</v>
      </c>
      <c r="BC451" s="71">
        <v>0</v>
      </c>
      <c r="BD451" s="68">
        <f t="shared" si="1320"/>
        <v>0</v>
      </c>
      <c r="BE451" s="68">
        <f t="shared" si="1321"/>
        <v>0</v>
      </c>
      <c r="BF451" s="67">
        <f t="shared" si="1322"/>
        <v>0</v>
      </c>
      <c r="BG451" s="67">
        <f t="shared" si="1322"/>
        <v>0</v>
      </c>
      <c r="BH451" s="68">
        <f t="shared" si="1323"/>
        <v>0</v>
      </c>
      <c r="BI451" s="67" t="e">
        <f t="shared" si="1324"/>
        <v>#REF!</v>
      </c>
      <c r="BJ451" s="67" t="e">
        <f t="shared" si="1324"/>
        <v>#REF!</v>
      </c>
      <c r="BK451" s="68" t="e">
        <f t="shared" si="1325"/>
        <v>#REF!</v>
      </c>
      <c r="BL451" s="68" t="e">
        <f t="shared" si="1326"/>
        <v>#REF!</v>
      </c>
      <c r="BM451" s="305">
        <v>0</v>
      </c>
      <c r="BN451" s="305">
        <v>0</v>
      </c>
      <c r="BO451" s="306"/>
      <c r="BP451" s="306"/>
      <c r="BQ451" s="305">
        <v>0</v>
      </c>
      <c r="BR451" s="305">
        <v>0</v>
      </c>
      <c r="BS451" s="114" t="s">
        <v>208</v>
      </c>
      <c r="BT451" s="77"/>
    </row>
    <row r="452" spans="1:72" s="46" customFormat="1" ht="36.75" hidden="1" customHeight="1">
      <c r="A452" s="77"/>
      <c r="B452" s="104">
        <v>2014</v>
      </c>
      <c r="C452" s="105">
        <v>8317</v>
      </c>
      <c r="D452" s="104">
        <v>2</v>
      </c>
      <c r="E452" s="104">
        <v>5000</v>
      </c>
      <c r="F452" s="104">
        <v>5300</v>
      </c>
      <c r="G452" s="104">
        <v>532</v>
      </c>
      <c r="H452" s="104">
        <v>19</v>
      </c>
      <c r="I452" s="66" t="s">
        <v>347</v>
      </c>
      <c r="J452" s="67">
        <v>0</v>
      </c>
      <c r="K452" s="67">
        <v>0</v>
      </c>
      <c r="L452" s="68">
        <f t="shared" si="1304"/>
        <v>0</v>
      </c>
      <c r="M452" s="67">
        <v>0</v>
      </c>
      <c r="N452" s="67">
        <v>0</v>
      </c>
      <c r="O452" s="68">
        <f t="shared" si="1305"/>
        <v>0</v>
      </c>
      <c r="P452" s="68">
        <f t="shared" si="1306"/>
        <v>0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67">
        <v>0</v>
      </c>
      <c r="X452" s="67">
        <v>0</v>
      </c>
      <c r="Y452" s="68">
        <v>0</v>
      </c>
      <c r="Z452" s="67">
        <v>0</v>
      </c>
      <c r="AA452" s="67">
        <v>0</v>
      </c>
      <c r="AB452" s="68">
        <v>0</v>
      </c>
      <c r="AC452" s="68">
        <f t="shared" si="1307"/>
        <v>0</v>
      </c>
      <c r="AD452" s="67">
        <f t="shared" si="1308"/>
        <v>0</v>
      </c>
      <c r="AE452" s="67">
        <f t="shared" si="1309"/>
        <v>0</v>
      </c>
      <c r="AF452" s="68">
        <f t="shared" si="1310"/>
        <v>0</v>
      </c>
      <c r="AG452" s="67" t="e">
        <f>M452+#REF!-V452</f>
        <v>#REF!</v>
      </c>
      <c r="AH452" s="67" t="e">
        <f>N452+S452-#REF!</f>
        <v>#REF!</v>
      </c>
      <c r="AI452" s="68" t="e">
        <f t="shared" si="1311"/>
        <v>#REF!</v>
      </c>
      <c r="AJ452" s="68" t="e">
        <f t="shared" si="1312"/>
        <v>#REF!</v>
      </c>
      <c r="AK452" s="71">
        <v>0</v>
      </c>
      <c r="AL452" s="71">
        <v>0</v>
      </c>
      <c r="AM452" s="68">
        <f t="shared" si="1313"/>
        <v>0</v>
      </c>
      <c r="AN452" s="71">
        <v>0</v>
      </c>
      <c r="AO452" s="71">
        <v>0</v>
      </c>
      <c r="AP452" s="68">
        <f t="shared" si="1314"/>
        <v>0</v>
      </c>
      <c r="AQ452" s="68">
        <f t="shared" si="1315"/>
        <v>0</v>
      </c>
      <c r="AR452" s="71">
        <v>0</v>
      </c>
      <c r="AS452" s="71">
        <v>0</v>
      </c>
      <c r="AT452" s="68">
        <f t="shared" si="1316"/>
        <v>0</v>
      </c>
      <c r="AU452" s="71">
        <v>0</v>
      </c>
      <c r="AV452" s="71">
        <v>0</v>
      </c>
      <c r="AW452" s="68">
        <f t="shared" si="1317"/>
        <v>0</v>
      </c>
      <c r="AX452" s="68">
        <f t="shared" si="1318"/>
        <v>0</v>
      </c>
      <c r="AY452" s="71">
        <v>0</v>
      </c>
      <c r="AZ452" s="71">
        <v>0</v>
      </c>
      <c r="BA452" s="68">
        <f t="shared" si="1319"/>
        <v>0</v>
      </c>
      <c r="BB452" s="71">
        <v>0</v>
      </c>
      <c r="BC452" s="71">
        <v>0</v>
      </c>
      <c r="BD452" s="68">
        <f t="shared" si="1320"/>
        <v>0</v>
      </c>
      <c r="BE452" s="68">
        <f t="shared" si="1321"/>
        <v>0</v>
      </c>
      <c r="BF452" s="67">
        <f t="shared" si="1322"/>
        <v>0</v>
      </c>
      <c r="BG452" s="67">
        <f t="shared" si="1322"/>
        <v>0</v>
      </c>
      <c r="BH452" s="68">
        <f t="shared" si="1323"/>
        <v>0</v>
      </c>
      <c r="BI452" s="67" t="e">
        <f t="shared" si="1324"/>
        <v>#REF!</v>
      </c>
      <c r="BJ452" s="67" t="e">
        <f t="shared" si="1324"/>
        <v>#REF!</v>
      </c>
      <c r="BK452" s="68" t="e">
        <f t="shared" si="1325"/>
        <v>#REF!</v>
      </c>
      <c r="BL452" s="68" t="e">
        <f t="shared" si="1326"/>
        <v>#REF!</v>
      </c>
      <c r="BM452" s="305">
        <v>0</v>
      </c>
      <c r="BN452" s="305">
        <v>0</v>
      </c>
      <c r="BO452" s="306"/>
      <c r="BP452" s="306"/>
      <c r="BQ452" s="305">
        <v>0</v>
      </c>
      <c r="BR452" s="305">
        <v>0</v>
      </c>
      <c r="BS452" s="114" t="s">
        <v>208</v>
      </c>
      <c r="BT452" s="77"/>
    </row>
    <row r="453" spans="1:72" s="46" customFormat="1" ht="36.75" hidden="1" customHeight="1">
      <c r="A453" s="77"/>
      <c r="B453" s="104">
        <v>2014</v>
      </c>
      <c r="C453" s="105">
        <v>8317</v>
      </c>
      <c r="D453" s="104">
        <v>2</v>
      </c>
      <c r="E453" s="104">
        <v>5000</v>
      </c>
      <c r="F453" s="104">
        <v>5300</v>
      </c>
      <c r="G453" s="104">
        <v>532</v>
      </c>
      <c r="H453" s="104">
        <v>20</v>
      </c>
      <c r="I453" s="66" t="s">
        <v>348</v>
      </c>
      <c r="J453" s="67">
        <v>0</v>
      </c>
      <c r="K453" s="67">
        <v>0</v>
      </c>
      <c r="L453" s="68">
        <f t="shared" si="1304"/>
        <v>0</v>
      </c>
      <c r="M453" s="67">
        <v>0</v>
      </c>
      <c r="N453" s="67">
        <v>0</v>
      </c>
      <c r="O453" s="68">
        <f t="shared" si="1305"/>
        <v>0</v>
      </c>
      <c r="P453" s="68">
        <f t="shared" si="1306"/>
        <v>0</v>
      </c>
      <c r="Q453" s="71">
        <v>0</v>
      </c>
      <c r="R453" s="71">
        <v>0</v>
      </c>
      <c r="S453" s="71">
        <v>0</v>
      </c>
      <c r="T453" s="71">
        <v>0</v>
      </c>
      <c r="U453" s="71">
        <v>0</v>
      </c>
      <c r="V453" s="71">
        <v>0</v>
      </c>
      <c r="W453" s="67">
        <v>0</v>
      </c>
      <c r="X453" s="67">
        <v>0</v>
      </c>
      <c r="Y453" s="68">
        <v>0</v>
      </c>
      <c r="Z453" s="67">
        <v>0</v>
      </c>
      <c r="AA453" s="67">
        <v>0</v>
      </c>
      <c r="AB453" s="68">
        <v>0</v>
      </c>
      <c r="AC453" s="68">
        <f t="shared" si="1307"/>
        <v>0</v>
      </c>
      <c r="AD453" s="67">
        <f t="shared" si="1308"/>
        <v>0</v>
      </c>
      <c r="AE453" s="67">
        <f t="shared" si="1309"/>
        <v>0</v>
      </c>
      <c r="AF453" s="68">
        <f t="shared" si="1310"/>
        <v>0</v>
      </c>
      <c r="AG453" s="67" t="e">
        <f>M453+#REF!-V453</f>
        <v>#REF!</v>
      </c>
      <c r="AH453" s="67" t="e">
        <f>N453+S453-#REF!</f>
        <v>#REF!</v>
      </c>
      <c r="AI453" s="68" t="e">
        <f t="shared" si="1311"/>
        <v>#REF!</v>
      </c>
      <c r="AJ453" s="68" t="e">
        <f t="shared" si="1312"/>
        <v>#REF!</v>
      </c>
      <c r="AK453" s="71">
        <v>0</v>
      </c>
      <c r="AL453" s="71">
        <v>0</v>
      </c>
      <c r="AM453" s="68">
        <f t="shared" si="1313"/>
        <v>0</v>
      </c>
      <c r="AN453" s="71">
        <v>0</v>
      </c>
      <c r="AO453" s="71">
        <v>0</v>
      </c>
      <c r="AP453" s="68">
        <f t="shared" si="1314"/>
        <v>0</v>
      </c>
      <c r="AQ453" s="68">
        <f t="shared" si="1315"/>
        <v>0</v>
      </c>
      <c r="AR453" s="71">
        <v>0</v>
      </c>
      <c r="AS453" s="71">
        <v>0</v>
      </c>
      <c r="AT453" s="68">
        <f t="shared" si="1316"/>
        <v>0</v>
      </c>
      <c r="AU453" s="71">
        <v>0</v>
      </c>
      <c r="AV453" s="71">
        <v>0</v>
      </c>
      <c r="AW453" s="68">
        <f t="shared" si="1317"/>
        <v>0</v>
      </c>
      <c r="AX453" s="68">
        <f t="shared" si="1318"/>
        <v>0</v>
      </c>
      <c r="AY453" s="71">
        <v>0</v>
      </c>
      <c r="AZ453" s="71">
        <v>0</v>
      </c>
      <c r="BA453" s="68">
        <f t="shared" si="1319"/>
        <v>0</v>
      </c>
      <c r="BB453" s="71">
        <v>0</v>
      </c>
      <c r="BC453" s="71">
        <v>0</v>
      </c>
      <c r="BD453" s="68">
        <f t="shared" si="1320"/>
        <v>0</v>
      </c>
      <c r="BE453" s="68">
        <f t="shared" si="1321"/>
        <v>0</v>
      </c>
      <c r="BF453" s="67">
        <f t="shared" si="1322"/>
        <v>0</v>
      </c>
      <c r="BG453" s="67">
        <f t="shared" si="1322"/>
        <v>0</v>
      </c>
      <c r="BH453" s="68">
        <f t="shared" si="1323"/>
        <v>0</v>
      </c>
      <c r="BI453" s="67" t="e">
        <f t="shared" si="1324"/>
        <v>#REF!</v>
      </c>
      <c r="BJ453" s="67" t="e">
        <f t="shared" si="1324"/>
        <v>#REF!</v>
      </c>
      <c r="BK453" s="68" t="e">
        <f t="shared" si="1325"/>
        <v>#REF!</v>
      </c>
      <c r="BL453" s="68" t="e">
        <f t="shared" si="1326"/>
        <v>#REF!</v>
      </c>
      <c r="BM453" s="305">
        <v>0</v>
      </c>
      <c r="BN453" s="305">
        <v>0</v>
      </c>
      <c r="BO453" s="306"/>
      <c r="BP453" s="306"/>
      <c r="BQ453" s="305">
        <v>0</v>
      </c>
      <c r="BR453" s="305">
        <v>0</v>
      </c>
      <c r="BS453" s="114" t="s">
        <v>208</v>
      </c>
      <c r="BT453" s="77"/>
    </row>
    <row r="454" spans="1:72" s="46" customFormat="1" ht="36.75" hidden="1" customHeight="1">
      <c r="A454" s="77"/>
      <c r="B454" s="104">
        <v>2014</v>
      </c>
      <c r="C454" s="105">
        <v>8317</v>
      </c>
      <c r="D454" s="104">
        <v>2</v>
      </c>
      <c r="E454" s="104">
        <v>5000</v>
      </c>
      <c r="F454" s="104">
        <v>5300</v>
      </c>
      <c r="G454" s="104">
        <v>532</v>
      </c>
      <c r="H454" s="104">
        <v>21</v>
      </c>
      <c r="I454" s="66" t="s">
        <v>349</v>
      </c>
      <c r="J454" s="67">
        <v>0</v>
      </c>
      <c r="K454" s="67">
        <v>0</v>
      </c>
      <c r="L454" s="68">
        <f t="shared" si="1304"/>
        <v>0</v>
      </c>
      <c r="M454" s="67">
        <v>0</v>
      </c>
      <c r="N454" s="67">
        <v>0</v>
      </c>
      <c r="O454" s="68">
        <f t="shared" si="1305"/>
        <v>0</v>
      </c>
      <c r="P454" s="68">
        <f t="shared" si="1306"/>
        <v>0</v>
      </c>
      <c r="Q454" s="71">
        <v>0</v>
      </c>
      <c r="R454" s="71">
        <v>0</v>
      </c>
      <c r="S454" s="71">
        <v>0</v>
      </c>
      <c r="T454" s="71">
        <v>0</v>
      </c>
      <c r="U454" s="71">
        <v>0</v>
      </c>
      <c r="V454" s="71">
        <v>0</v>
      </c>
      <c r="W454" s="67">
        <v>0</v>
      </c>
      <c r="X454" s="67">
        <v>0</v>
      </c>
      <c r="Y454" s="68">
        <v>0</v>
      </c>
      <c r="Z454" s="67">
        <v>0</v>
      </c>
      <c r="AA454" s="67">
        <v>0</v>
      </c>
      <c r="AB454" s="68">
        <v>0</v>
      </c>
      <c r="AC454" s="68">
        <f t="shared" si="1307"/>
        <v>0</v>
      </c>
      <c r="AD454" s="67">
        <f t="shared" si="1308"/>
        <v>0</v>
      </c>
      <c r="AE454" s="67">
        <f t="shared" si="1309"/>
        <v>0</v>
      </c>
      <c r="AF454" s="68">
        <f t="shared" si="1310"/>
        <v>0</v>
      </c>
      <c r="AG454" s="67" t="e">
        <f>M454+#REF!-V454</f>
        <v>#REF!</v>
      </c>
      <c r="AH454" s="67" t="e">
        <f>N454+S454-#REF!</f>
        <v>#REF!</v>
      </c>
      <c r="AI454" s="68" t="e">
        <f t="shared" si="1311"/>
        <v>#REF!</v>
      </c>
      <c r="AJ454" s="68" t="e">
        <f t="shared" si="1312"/>
        <v>#REF!</v>
      </c>
      <c r="AK454" s="71">
        <v>0</v>
      </c>
      <c r="AL454" s="71">
        <v>0</v>
      </c>
      <c r="AM454" s="68">
        <f t="shared" si="1313"/>
        <v>0</v>
      </c>
      <c r="AN454" s="71">
        <v>0</v>
      </c>
      <c r="AO454" s="71">
        <v>0</v>
      </c>
      <c r="AP454" s="68">
        <f t="shared" si="1314"/>
        <v>0</v>
      </c>
      <c r="AQ454" s="68">
        <f t="shared" si="1315"/>
        <v>0</v>
      </c>
      <c r="AR454" s="71">
        <v>0</v>
      </c>
      <c r="AS454" s="71">
        <v>0</v>
      </c>
      <c r="AT454" s="68">
        <f t="shared" si="1316"/>
        <v>0</v>
      </c>
      <c r="AU454" s="71">
        <v>0</v>
      </c>
      <c r="AV454" s="71">
        <v>0</v>
      </c>
      <c r="AW454" s="68">
        <f t="shared" si="1317"/>
        <v>0</v>
      </c>
      <c r="AX454" s="68">
        <f t="shared" si="1318"/>
        <v>0</v>
      </c>
      <c r="AY454" s="71">
        <v>0</v>
      </c>
      <c r="AZ454" s="71">
        <v>0</v>
      </c>
      <c r="BA454" s="68">
        <f t="shared" si="1319"/>
        <v>0</v>
      </c>
      <c r="BB454" s="71">
        <v>0</v>
      </c>
      <c r="BC454" s="71">
        <v>0</v>
      </c>
      <c r="BD454" s="68">
        <f t="shared" si="1320"/>
        <v>0</v>
      </c>
      <c r="BE454" s="68">
        <f t="shared" si="1321"/>
        <v>0</v>
      </c>
      <c r="BF454" s="67">
        <f t="shared" si="1322"/>
        <v>0</v>
      </c>
      <c r="BG454" s="67">
        <f t="shared" si="1322"/>
        <v>0</v>
      </c>
      <c r="BH454" s="68">
        <f t="shared" si="1323"/>
        <v>0</v>
      </c>
      <c r="BI454" s="67" t="e">
        <f t="shared" si="1324"/>
        <v>#REF!</v>
      </c>
      <c r="BJ454" s="67" t="e">
        <f t="shared" si="1324"/>
        <v>#REF!</v>
      </c>
      <c r="BK454" s="68" t="e">
        <f t="shared" si="1325"/>
        <v>#REF!</v>
      </c>
      <c r="BL454" s="68" t="e">
        <f t="shared" si="1326"/>
        <v>#REF!</v>
      </c>
      <c r="BM454" s="305">
        <v>0</v>
      </c>
      <c r="BN454" s="305">
        <v>0</v>
      </c>
      <c r="BO454" s="306"/>
      <c r="BP454" s="306"/>
      <c r="BQ454" s="305">
        <v>0</v>
      </c>
      <c r="BR454" s="305">
        <v>0</v>
      </c>
      <c r="BS454" s="114" t="s">
        <v>208</v>
      </c>
      <c r="BT454" s="77"/>
    </row>
    <row r="455" spans="1:72" s="46" customFormat="1" ht="36.75" hidden="1" customHeight="1">
      <c r="A455" s="77"/>
      <c r="B455" s="104">
        <v>2014</v>
      </c>
      <c r="C455" s="105">
        <v>8317</v>
      </c>
      <c r="D455" s="104">
        <v>2</v>
      </c>
      <c r="E455" s="104">
        <v>5000</v>
      </c>
      <c r="F455" s="104">
        <v>5300</v>
      </c>
      <c r="G455" s="104">
        <v>532</v>
      </c>
      <c r="H455" s="104">
        <v>22</v>
      </c>
      <c r="I455" s="66" t="s">
        <v>350</v>
      </c>
      <c r="J455" s="67">
        <v>0</v>
      </c>
      <c r="K455" s="67">
        <v>0</v>
      </c>
      <c r="L455" s="68">
        <f t="shared" si="1304"/>
        <v>0</v>
      </c>
      <c r="M455" s="67">
        <v>0</v>
      </c>
      <c r="N455" s="67">
        <v>0</v>
      </c>
      <c r="O455" s="68">
        <f t="shared" si="1305"/>
        <v>0</v>
      </c>
      <c r="P455" s="68">
        <f t="shared" si="1306"/>
        <v>0</v>
      </c>
      <c r="Q455" s="71">
        <v>0</v>
      </c>
      <c r="R455" s="71">
        <v>0</v>
      </c>
      <c r="S455" s="71">
        <v>0</v>
      </c>
      <c r="T455" s="71">
        <v>0</v>
      </c>
      <c r="U455" s="71">
        <v>0</v>
      </c>
      <c r="V455" s="71">
        <v>0</v>
      </c>
      <c r="W455" s="67">
        <v>0</v>
      </c>
      <c r="X455" s="67">
        <v>0</v>
      </c>
      <c r="Y455" s="68">
        <v>0</v>
      </c>
      <c r="Z455" s="67">
        <v>0</v>
      </c>
      <c r="AA455" s="67">
        <v>0</v>
      </c>
      <c r="AB455" s="68">
        <v>0</v>
      </c>
      <c r="AC455" s="68">
        <f t="shared" si="1307"/>
        <v>0</v>
      </c>
      <c r="AD455" s="67">
        <f t="shared" si="1308"/>
        <v>0</v>
      </c>
      <c r="AE455" s="67">
        <f t="shared" si="1309"/>
        <v>0</v>
      </c>
      <c r="AF455" s="68">
        <f t="shared" si="1310"/>
        <v>0</v>
      </c>
      <c r="AG455" s="67" t="e">
        <f>M455+#REF!-V455</f>
        <v>#REF!</v>
      </c>
      <c r="AH455" s="67" t="e">
        <f>N455+S455-#REF!</f>
        <v>#REF!</v>
      </c>
      <c r="AI455" s="68" t="e">
        <f t="shared" si="1311"/>
        <v>#REF!</v>
      </c>
      <c r="AJ455" s="68" t="e">
        <f t="shared" si="1312"/>
        <v>#REF!</v>
      </c>
      <c r="AK455" s="71">
        <v>0</v>
      </c>
      <c r="AL455" s="71">
        <v>0</v>
      </c>
      <c r="AM455" s="68">
        <f t="shared" si="1313"/>
        <v>0</v>
      </c>
      <c r="AN455" s="71">
        <v>0</v>
      </c>
      <c r="AO455" s="71">
        <v>0</v>
      </c>
      <c r="AP455" s="68">
        <f t="shared" si="1314"/>
        <v>0</v>
      </c>
      <c r="AQ455" s="68">
        <f t="shared" si="1315"/>
        <v>0</v>
      </c>
      <c r="AR455" s="71">
        <v>0</v>
      </c>
      <c r="AS455" s="71">
        <v>0</v>
      </c>
      <c r="AT455" s="68">
        <f t="shared" si="1316"/>
        <v>0</v>
      </c>
      <c r="AU455" s="71">
        <v>0</v>
      </c>
      <c r="AV455" s="71">
        <v>0</v>
      </c>
      <c r="AW455" s="68">
        <f t="shared" si="1317"/>
        <v>0</v>
      </c>
      <c r="AX455" s="68">
        <f t="shared" si="1318"/>
        <v>0</v>
      </c>
      <c r="AY455" s="71">
        <v>0</v>
      </c>
      <c r="AZ455" s="71">
        <v>0</v>
      </c>
      <c r="BA455" s="68">
        <f t="shared" si="1319"/>
        <v>0</v>
      </c>
      <c r="BB455" s="71">
        <v>0</v>
      </c>
      <c r="BC455" s="71">
        <v>0</v>
      </c>
      <c r="BD455" s="68">
        <f t="shared" si="1320"/>
        <v>0</v>
      </c>
      <c r="BE455" s="68">
        <f t="shared" si="1321"/>
        <v>0</v>
      </c>
      <c r="BF455" s="67">
        <f t="shared" si="1322"/>
        <v>0</v>
      </c>
      <c r="BG455" s="67">
        <f t="shared" si="1322"/>
        <v>0</v>
      </c>
      <c r="BH455" s="68">
        <f t="shared" si="1323"/>
        <v>0</v>
      </c>
      <c r="BI455" s="67" t="e">
        <f t="shared" si="1324"/>
        <v>#REF!</v>
      </c>
      <c r="BJ455" s="67" t="e">
        <f t="shared" si="1324"/>
        <v>#REF!</v>
      </c>
      <c r="BK455" s="68" t="e">
        <f t="shared" si="1325"/>
        <v>#REF!</v>
      </c>
      <c r="BL455" s="68" t="e">
        <f t="shared" si="1326"/>
        <v>#REF!</v>
      </c>
      <c r="BM455" s="305">
        <v>0</v>
      </c>
      <c r="BN455" s="305">
        <v>0</v>
      </c>
      <c r="BO455" s="306"/>
      <c r="BP455" s="306"/>
      <c r="BQ455" s="305">
        <v>0</v>
      </c>
      <c r="BR455" s="305">
        <v>0</v>
      </c>
      <c r="BS455" s="114" t="s">
        <v>208</v>
      </c>
      <c r="BT455" s="77"/>
    </row>
    <row r="456" spans="1:72" s="46" customFormat="1" ht="40.5" hidden="1">
      <c r="A456" s="77"/>
      <c r="B456" s="104">
        <v>2014</v>
      </c>
      <c r="C456" s="105">
        <v>8317</v>
      </c>
      <c r="D456" s="104">
        <v>2</v>
      </c>
      <c r="E456" s="104">
        <v>5000</v>
      </c>
      <c r="F456" s="104">
        <v>5300</v>
      </c>
      <c r="G456" s="104">
        <v>532</v>
      </c>
      <c r="H456" s="104">
        <v>23</v>
      </c>
      <c r="I456" s="66" t="s">
        <v>351</v>
      </c>
      <c r="J456" s="67">
        <v>0</v>
      </c>
      <c r="K456" s="67">
        <v>0</v>
      </c>
      <c r="L456" s="68">
        <f t="shared" si="1304"/>
        <v>0</v>
      </c>
      <c r="M456" s="67">
        <v>0</v>
      </c>
      <c r="N456" s="67">
        <v>0</v>
      </c>
      <c r="O456" s="68">
        <f t="shared" si="1305"/>
        <v>0</v>
      </c>
      <c r="P456" s="68">
        <f t="shared" si="1306"/>
        <v>0</v>
      </c>
      <c r="Q456" s="71">
        <v>0</v>
      </c>
      <c r="R456" s="71">
        <v>0</v>
      </c>
      <c r="S456" s="71">
        <v>0</v>
      </c>
      <c r="T456" s="71">
        <v>0</v>
      </c>
      <c r="U456" s="71">
        <v>0</v>
      </c>
      <c r="V456" s="71">
        <v>0</v>
      </c>
      <c r="W456" s="67">
        <v>0</v>
      </c>
      <c r="X456" s="67">
        <v>0</v>
      </c>
      <c r="Y456" s="68">
        <v>0</v>
      </c>
      <c r="Z456" s="67">
        <v>0</v>
      </c>
      <c r="AA456" s="67">
        <v>0</v>
      </c>
      <c r="AB456" s="68">
        <v>0</v>
      </c>
      <c r="AC456" s="68">
        <f t="shared" si="1307"/>
        <v>0</v>
      </c>
      <c r="AD456" s="67">
        <f t="shared" si="1308"/>
        <v>0</v>
      </c>
      <c r="AE456" s="67">
        <f t="shared" si="1309"/>
        <v>0</v>
      </c>
      <c r="AF456" s="68">
        <f t="shared" si="1310"/>
        <v>0</v>
      </c>
      <c r="AG456" s="67" t="e">
        <f>M456+#REF!-V456</f>
        <v>#REF!</v>
      </c>
      <c r="AH456" s="67" t="e">
        <f>N456+S456-#REF!</f>
        <v>#REF!</v>
      </c>
      <c r="AI456" s="68" t="e">
        <f t="shared" si="1311"/>
        <v>#REF!</v>
      </c>
      <c r="AJ456" s="68" t="e">
        <f t="shared" si="1312"/>
        <v>#REF!</v>
      </c>
      <c r="AK456" s="71">
        <v>0</v>
      </c>
      <c r="AL456" s="71">
        <v>0</v>
      </c>
      <c r="AM456" s="68">
        <f t="shared" si="1313"/>
        <v>0</v>
      </c>
      <c r="AN456" s="71">
        <v>0</v>
      </c>
      <c r="AO456" s="71">
        <v>0</v>
      </c>
      <c r="AP456" s="68">
        <f t="shared" si="1314"/>
        <v>0</v>
      </c>
      <c r="AQ456" s="68">
        <f t="shared" si="1315"/>
        <v>0</v>
      </c>
      <c r="AR456" s="71">
        <v>0</v>
      </c>
      <c r="AS456" s="71">
        <v>0</v>
      </c>
      <c r="AT456" s="68">
        <f t="shared" si="1316"/>
        <v>0</v>
      </c>
      <c r="AU456" s="71">
        <v>0</v>
      </c>
      <c r="AV456" s="71">
        <v>0</v>
      </c>
      <c r="AW456" s="68">
        <f t="shared" si="1317"/>
        <v>0</v>
      </c>
      <c r="AX456" s="68">
        <f t="shared" si="1318"/>
        <v>0</v>
      </c>
      <c r="AY456" s="71">
        <v>0</v>
      </c>
      <c r="AZ456" s="71">
        <v>0</v>
      </c>
      <c r="BA456" s="68">
        <f t="shared" si="1319"/>
        <v>0</v>
      </c>
      <c r="BB456" s="71">
        <v>0</v>
      </c>
      <c r="BC456" s="71">
        <v>0</v>
      </c>
      <c r="BD456" s="68">
        <f t="shared" si="1320"/>
        <v>0</v>
      </c>
      <c r="BE456" s="68">
        <f t="shared" si="1321"/>
        <v>0</v>
      </c>
      <c r="BF456" s="67">
        <f t="shared" si="1322"/>
        <v>0</v>
      </c>
      <c r="BG456" s="67">
        <f t="shared" si="1322"/>
        <v>0</v>
      </c>
      <c r="BH456" s="68">
        <f t="shared" si="1323"/>
        <v>0</v>
      </c>
      <c r="BI456" s="67" t="e">
        <f t="shared" si="1324"/>
        <v>#REF!</v>
      </c>
      <c r="BJ456" s="67" t="e">
        <f t="shared" si="1324"/>
        <v>#REF!</v>
      </c>
      <c r="BK456" s="68" t="e">
        <f t="shared" si="1325"/>
        <v>#REF!</v>
      </c>
      <c r="BL456" s="68" t="e">
        <f t="shared" si="1326"/>
        <v>#REF!</v>
      </c>
      <c r="BM456" s="305">
        <v>0</v>
      </c>
      <c r="BN456" s="305">
        <v>0</v>
      </c>
      <c r="BO456" s="306"/>
      <c r="BP456" s="306"/>
      <c r="BQ456" s="305">
        <v>0</v>
      </c>
      <c r="BR456" s="305">
        <v>0</v>
      </c>
      <c r="BS456" s="114" t="s">
        <v>208</v>
      </c>
      <c r="BT456" s="77"/>
    </row>
    <row r="457" spans="1:72" s="46" customFormat="1" hidden="1">
      <c r="A457" s="77"/>
      <c r="B457" s="104">
        <v>2014</v>
      </c>
      <c r="C457" s="105">
        <v>8317</v>
      </c>
      <c r="D457" s="104">
        <v>2</v>
      </c>
      <c r="E457" s="104">
        <v>5000</v>
      </c>
      <c r="F457" s="104">
        <v>5300</v>
      </c>
      <c r="G457" s="104">
        <v>532</v>
      </c>
      <c r="H457" s="104">
        <v>24</v>
      </c>
      <c r="I457" s="66" t="s">
        <v>352</v>
      </c>
      <c r="J457" s="67">
        <v>0</v>
      </c>
      <c r="K457" s="67">
        <v>0</v>
      </c>
      <c r="L457" s="68">
        <f t="shared" si="1304"/>
        <v>0</v>
      </c>
      <c r="M457" s="67">
        <v>0</v>
      </c>
      <c r="N457" s="67">
        <v>0</v>
      </c>
      <c r="O457" s="68">
        <f t="shared" si="1305"/>
        <v>0</v>
      </c>
      <c r="P457" s="68">
        <f t="shared" si="1306"/>
        <v>0</v>
      </c>
      <c r="Q457" s="71">
        <v>0</v>
      </c>
      <c r="R457" s="71">
        <v>0</v>
      </c>
      <c r="S457" s="71">
        <v>0</v>
      </c>
      <c r="T457" s="71">
        <v>0</v>
      </c>
      <c r="U457" s="71">
        <v>0</v>
      </c>
      <c r="V457" s="71">
        <v>0</v>
      </c>
      <c r="W457" s="67">
        <v>0</v>
      </c>
      <c r="X457" s="67">
        <v>0</v>
      </c>
      <c r="Y457" s="68">
        <v>0</v>
      </c>
      <c r="Z457" s="67">
        <v>0</v>
      </c>
      <c r="AA457" s="67">
        <v>0</v>
      </c>
      <c r="AB457" s="68">
        <v>0</v>
      </c>
      <c r="AC457" s="68">
        <f t="shared" si="1307"/>
        <v>0</v>
      </c>
      <c r="AD457" s="67">
        <f t="shared" si="1308"/>
        <v>0</v>
      </c>
      <c r="AE457" s="67">
        <f t="shared" si="1309"/>
        <v>0</v>
      </c>
      <c r="AF457" s="68">
        <f t="shared" si="1310"/>
        <v>0</v>
      </c>
      <c r="AG457" s="67" t="e">
        <f>M457+#REF!-V457</f>
        <v>#REF!</v>
      </c>
      <c r="AH457" s="67" t="e">
        <f>N457+S457-#REF!</f>
        <v>#REF!</v>
      </c>
      <c r="AI457" s="68" t="e">
        <f t="shared" si="1311"/>
        <v>#REF!</v>
      </c>
      <c r="AJ457" s="68" t="e">
        <f t="shared" si="1312"/>
        <v>#REF!</v>
      </c>
      <c r="AK457" s="71">
        <v>0</v>
      </c>
      <c r="AL457" s="71">
        <v>0</v>
      </c>
      <c r="AM457" s="68">
        <f t="shared" si="1313"/>
        <v>0</v>
      </c>
      <c r="AN457" s="71">
        <v>0</v>
      </c>
      <c r="AO457" s="71">
        <v>0</v>
      </c>
      <c r="AP457" s="68">
        <f t="shared" si="1314"/>
        <v>0</v>
      </c>
      <c r="AQ457" s="68">
        <f t="shared" si="1315"/>
        <v>0</v>
      </c>
      <c r="AR457" s="71">
        <v>0</v>
      </c>
      <c r="AS457" s="71">
        <v>0</v>
      </c>
      <c r="AT457" s="68">
        <f t="shared" si="1316"/>
        <v>0</v>
      </c>
      <c r="AU457" s="71">
        <v>0</v>
      </c>
      <c r="AV457" s="71">
        <v>0</v>
      </c>
      <c r="AW457" s="68">
        <f t="shared" si="1317"/>
        <v>0</v>
      </c>
      <c r="AX457" s="68">
        <f t="shared" si="1318"/>
        <v>0</v>
      </c>
      <c r="AY457" s="71">
        <v>0</v>
      </c>
      <c r="AZ457" s="71">
        <v>0</v>
      </c>
      <c r="BA457" s="68">
        <f t="shared" si="1319"/>
        <v>0</v>
      </c>
      <c r="BB457" s="71">
        <v>0</v>
      </c>
      <c r="BC457" s="71">
        <v>0</v>
      </c>
      <c r="BD457" s="68">
        <f t="shared" si="1320"/>
        <v>0</v>
      </c>
      <c r="BE457" s="68">
        <f t="shared" si="1321"/>
        <v>0</v>
      </c>
      <c r="BF457" s="67">
        <f t="shared" si="1322"/>
        <v>0</v>
      </c>
      <c r="BG457" s="67">
        <f t="shared" si="1322"/>
        <v>0</v>
      </c>
      <c r="BH457" s="68">
        <f t="shared" si="1323"/>
        <v>0</v>
      </c>
      <c r="BI457" s="67" t="e">
        <f t="shared" si="1324"/>
        <v>#REF!</v>
      </c>
      <c r="BJ457" s="67" t="e">
        <f t="shared" si="1324"/>
        <v>#REF!</v>
      </c>
      <c r="BK457" s="68" t="e">
        <f t="shared" si="1325"/>
        <v>#REF!</v>
      </c>
      <c r="BL457" s="68" t="e">
        <f t="shared" si="1326"/>
        <v>#REF!</v>
      </c>
      <c r="BM457" s="305">
        <v>0</v>
      </c>
      <c r="BN457" s="305">
        <v>0</v>
      </c>
      <c r="BO457" s="306"/>
      <c r="BP457" s="306"/>
      <c r="BQ457" s="305">
        <v>0</v>
      </c>
      <c r="BR457" s="305">
        <v>0</v>
      </c>
      <c r="BS457" s="114" t="s">
        <v>208</v>
      </c>
      <c r="BT457" s="77"/>
    </row>
    <row r="458" spans="1:72" s="46" customFormat="1" ht="36.75" hidden="1" customHeight="1">
      <c r="A458" s="77"/>
      <c r="B458" s="104">
        <v>2014</v>
      </c>
      <c r="C458" s="105">
        <v>8317</v>
      </c>
      <c r="D458" s="104">
        <v>2</v>
      </c>
      <c r="E458" s="104">
        <v>5000</v>
      </c>
      <c r="F458" s="104">
        <v>5300</v>
      </c>
      <c r="G458" s="104">
        <v>532</v>
      </c>
      <c r="H458" s="104">
        <v>25</v>
      </c>
      <c r="I458" s="66" t="s">
        <v>353</v>
      </c>
      <c r="J458" s="67">
        <v>0</v>
      </c>
      <c r="K458" s="67">
        <v>0</v>
      </c>
      <c r="L458" s="68">
        <f t="shared" si="1304"/>
        <v>0</v>
      </c>
      <c r="M458" s="67">
        <v>0</v>
      </c>
      <c r="N458" s="67">
        <v>0</v>
      </c>
      <c r="O458" s="68">
        <f t="shared" si="1305"/>
        <v>0</v>
      </c>
      <c r="P458" s="68">
        <f t="shared" si="1306"/>
        <v>0</v>
      </c>
      <c r="Q458" s="71">
        <v>0</v>
      </c>
      <c r="R458" s="71">
        <v>0</v>
      </c>
      <c r="S458" s="71">
        <v>0</v>
      </c>
      <c r="T458" s="71">
        <v>0</v>
      </c>
      <c r="U458" s="71">
        <v>0</v>
      </c>
      <c r="V458" s="71">
        <v>0</v>
      </c>
      <c r="W458" s="67">
        <v>0</v>
      </c>
      <c r="X458" s="67">
        <v>0</v>
      </c>
      <c r="Y458" s="68">
        <v>0</v>
      </c>
      <c r="Z458" s="67">
        <v>0</v>
      </c>
      <c r="AA458" s="67">
        <v>0</v>
      </c>
      <c r="AB458" s="68">
        <v>0</v>
      </c>
      <c r="AC458" s="68">
        <f t="shared" si="1307"/>
        <v>0</v>
      </c>
      <c r="AD458" s="67">
        <f t="shared" si="1308"/>
        <v>0</v>
      </c>
      <c r="AE458" s="67">
        <f t="shared" si="1309"/>
        <v>0</v>
      </c>
      <c r="AF458" s="68">
        <f t="shared" si="1310"/>
        <v>0</v>
      </c>
      <c r="AG458" s="67" t="e">
        <f>M458+#REF!-V458</f>
        <v>#REF!</v>
      </c>
      <c r="AH458" s="67" t="e">
        <f>N458+S458-#REF!</f>
        <v>#REF!</v>
      </c>
      <c r="AI458" s="68" t="e">
        <f t="shared" si="1311"/>
        <v>#REF!</v>
      </c>
      <c r="AJ458" s="68" t="e">
        <f t="shared" si="1312"/>
        <v>#REF!</v>
      </c>
      <c r="AK458" s="71">
        <v>0</v>
      </c>
      <c r="AL458" s="71">
        <v>0</v>
      </c>
      <c r="AM458" s="68">
        <f t="shared" si="1313"/>
        <v>0</v>
      </c>
      <c r="AN458" s="71">
        <v>0</v>
      </c>
      <c r="AO458" s="71">
        <v>0</v>
      </c>
      <c r="AP458" s="68">
        <f t="shared" si="1314"/>
        <v>0</v>
      </c>
      <c r="AQ458" s="68">
        <f t="shared" si="1315"/>
        <v>0</v>
      </c>
      <c r="AR458" s="71">
        <v>0</v>
      </c>
      <c r="AS458" s="71">
        <v>0</v>
      </c>
      <c r="AT458" s="68">
        <f t="shared" si="1316"/>
        <v>0</v>
      </c>
      <c r="AU458" s="71">
        <v>0</v>
      </c>
      <c r="AV458" s="71">
        <v>0</v>
      </c>
      <c r="AW458" s="68">
        <f t="shared" si="1317"/>
        <v>0</v>
      </c>
      <c r="AX458" s="68">
        <f t="shared" si="1318"/>
        <v>0</v>
      </c>
      <c r="AY458" s="71">
        <v>0</v>
      </c>
      <c r="AZ458" s="71">
        <v>0</v>
      </c>
      <c r="BA458" s="68">
        <f t="shared" si="1319"/>
        <v>0</v>
      </c>
      <c r="BB458" s="71">
        <v>0</v>
      </c>
      <c r="BC458" s="71">
        <v>0</v>
      </c>
      <c r="BD458" s="68">
        <f t="shared" si="1320"/>
        <v>0</v>
      </c>
      <c r="BE458" s="68">
        <f t="shared" si="1321"/>
        <v>0</v>
      </c>
      <c r="BF458" s="67">
        <f t="shared" si="1322"/>
        <v>0</v>
      </c>
      <c r="BG458" s="67">
        <f t="shared" si="1322"/>
        <v>0</v>
      </c>
      <c r="BH458" s="68">
        <f t="shared" si="1323"/>
        <v>0</v>
      </c>
      <c r="BI458" s="67" t="e">
        <f t="shared" si="1324"/>
        <v>#REF!</v>
      </c>
      <c r="BJ458" s="67" t="e">
        <f t="shared" si="1324"/>
        <v>#REF!</v>
      </c>
      <c r="BK458" s="68" t="e">
        <f t="shared" si="1325"/>
        <v>#REF!</v>
      </c>
      <c r="BL458" s="68" t="e">
        <f t="shared" si="1326"/>
        <v>#REF!</v>
      </c>
      <c r="BM458" s="305">
        <v>0</v>
      </c>
      <c r="BN458" s="305">
        <v>0</v>
      </c>
      <c r="BO458" s="306"/>
      <c r="BP458" s="306"/>
      <c r="BQ458" s="305">
        <v>0</v>
      </c>
      <c r="BR458" s="305">
        <v>0</v>
      </c>
      <c r="BS458" s="114" t="s">
        <v>208</v>
      </c>
      <c r="BT458" s="77"/>
    </row>
    <row r="459" spans="1:72" s="46" customFormat="1" ht="36.75" hidden="1" customHeight="1">
      <c r="A459" s="77"/>
      <c r="B459" s="104">
        <v>2014</v>
      </c>
      <c r="C459" s="105">
        <v>8317</v>
      </c>
      <c r="D459" s="104">
        <v>2</v>
      </c>
      <c r="E459" s="104">
        <v>5000</v>
      </c>
      <c r="F459" s="104">
        <v>5300</v>
      </c>
      <c r="G459" s="104">
        <v>532</v>
      </c>
      <c r="H459" s="104">
        <v>26</v>
      </c>
      <c r="I459" s="66" t="s">
        <v>354</v>
      </c>
      <c r="J459" s="67">
        <v>0</v>
      </c>
      <c r="K459" s="67">
        <v>0</v>
      </c>
      <c r="L459" s="68">
        <f t="shared" si="1304"/>
        <v>0</v>
      </c>
      <c r="M459" s="67">
        <v>0</v>
      </c>
      <c r="N459" s="67">
        <v>0</v>
      </c>
      <c r="O459" s="68">
        <f t="shared" si="1305"/>
        <v>0</v>
      </c>
      <c r="P459" s="68">
        <f t="shared" si="1306"/>
        <v>0</v>
      </c>
      <c r="Q459" s="71">
        <v>0</v>
      </c>
      <c r="R459" s="71">
        <v>0</v>
      </c>
      <c r="S459" s="71">
        <v>0</v>
      </c>
      <c r="T459" s="71">
        <v>0</v>
      </c>
      <c r="U459" s="71">
        <v>0</v>
      </c>
      <c r="V459" s="71">
        <v>0</v>
      </c>
      <c r="W459" s="67">
        <v>0</v>
      </c>
      <c r="X459" s="67">
        <v>0</v>
      </c>
      <c r="Y459" s="68">
        <v>0</v>
      </c>
      <c r="Z459" s="67">
        <v>0</v>
      </c>
      <c r="AA459" s="67">
        <v>0</v>
      </c>
      <c r="AB459" s="68">
        <v>0</v>
      </c>
      <c r="AC459" s="68">
        <f t="shared" si="1307"/>
        <v>0</v>
      </c>
      <c r="AD459" s="67">
        <f t="shared" si="1308"/>
        <v>0</v>
      </c>
      <c r="AE459" s="67">
        <f t="shared" si="1309"/>
        <v>0</v>
      </c>
      <c r="AF459" s="68">
        <f t="shared" si="1310"/>
        <v>0</v>
      </c>
      <c r="AG459" s="67" t="e">
        <f>M459+#REF!-V459</f>
        <v>#REF!</v>
      </c>
      <c r="AH459" s="67" t="e">
        <f>N459+S459-#REF!</f>
        <v>#REF!</v>
      </c>
      <c r="AI459" s="68" t="e">
        <f t="shared" si="1311"/>
        <v>#REF!</v>
      </c>
      <c r="AJ459" s="68" t="e">
        <f t="shared" si="1312"/>
        <v>#REF!</v>
      </c>
      <c r="AK459" s="71">
        <v>0</v>
      </c>
      <c r="AL459" s="71">
        <v>0</v>
      </c>
      <c r="AM459" s="68">
        <f t="shared" si="1313"/>
        <v>0</v>
      </c>
      <c r="AN459" s="71">
        <v>0</v>
      </c>
      <c r="AO459" s="71">
        <v>0</v>
      </c>
      <c r="AP459" s="68">
        <f t="shared" si="1314"/>
        <v>0</v>
      </c>
      <c r="AQ459" s="68">
        <f t="shared" si="1315"/>
        <v>0</v>
      </c>
      <c r="AR459" s="71">
        <v>0</v>
      </c>
      <c r="AS459" s="71">
        <v>0</v>
      </c>
      <c r="AT459" s="68">
        <f t="shared" si="1316"/>
        <v>0</v>
      </c>
      <c r="AU459" s="71">
        <v>0</v>
      </c>
      <c r="AV459" s="71">
        <v>0</v>
      </c>
      <c r="AW459" s="68">
        <f t="shared" si="1317"/>
        <v>0</v>
      </c>
      <c r="AX459" s="68">
        <f t="shared" si="1318"/>
        <v>0</v>
      </c>
      <c r="AY459" s="71">
        <v>0</v>
      </c>
      <c r="AZ459" s="71">
        <v>0</v>
      </c>
      <c r="BA459" s="68">
        <f t="shared" si="1319"/>
        <v>0</v>
      </c>
      <c r="BB459" s="71">
        <v>0</v>
      </c>
      <c r="BC459" s="71">
        <v>0</v>
      </c>
      <c r="BD459" s="68">
        <f t="shared" si="1320"/>
        <v>0</v>
      </c>
      <c r="BE459" s="68">
        <f t="shared" si="1321"/>
        <v>0</v>
      </c>
      <c r="BF459" s="67">
        <f t="shared" si="1322"/>
        <v>0</v>
      </c>
      <c r="BG459" s="67">
        <f t="shared" si="1322"/>
        <v>0</v>
      </c>
      <c r="BH459" s="68">
        <f t="shared" si="1323"/>
        <v>0</v>
      </c>
      <c r="BI459" s="67" t="e">
        <f t="shared" si="1324"/>
        <v>#REF!</v>
      </c>
      <c r="BJ459" s="67" t="e">
        <f t="shared" si="1324"/>
        <v>#REF!</v>
      </c>
      <c r="BK459" s="68" t="e">
        <f t="shared" si="1325"/>
        <v>#REF!</v>
      </c>
      <c r="BL459" s="68" t="e">
        <f t="shared" si="1326"/>
        <v>#REF!</v>
      </c>
      <c r="BM459" s="305">
        <v>0</v>
      </c>
      <c r="BN459" s="305">
        <v>0</v>
      </c>
      <c r="BO459" s="306"/>
      <c r="BP459" s="306"/>
      <c r="BQ459" s="305">
        <v>0</v>
      </c>
      <c r="BR459" s="305">
        <v>0</v>
      </c>
      <c r="BS459" s="114" t="s">
        <v>208</v>
      </c>
      <c r="BT459" s="77"/>
    </row>
    <row r="460" spans="1:72" s="46" customFormat="1" ht="36.75" hidden="1" customHeight="1">
      <c r="A460" s="77"/>
      <c r="B460" s="104">
        <v>2014</v>
      </c>
      <c r="C460" s="105">
        <v>8317</v>
      </c>
      <c r="D460" s="104">
        <v>2</v>
      </c>
      <c r="E460" s="104">
        <v>5000</v>
      </c>
      <c r="F460" s="104">
        <v>5300</v>
      </c>
      <c r="G460" s="104">
        <v>532</v>
      </c>
      <c r="H460" s="104">
        <v>27</v>
      </c>
      <c r="I460" s="66" t="s">
        <v>355</v>
      </c>
      <c r="J460" s="67">
        <v>0</v>
      </c>
      <c r="K460" s="67">
        <v>0</v>
      </c>
      <c r="L460" s="68">
        <f t="shared" si="1304"/>
        <v>0</v>
      </c>
      <c r="M460" s="67">
        <v>0</v>
      </c>
      <c r="N460" s="67">
        <v>0</v>
      </c>
      <c r="O460" s="68">
        <f t="shared" si="1305"/>
        <v>0</v>
      </c>
      <c r="P460" s="68">
        <f t="shared" si="1306"/>
        <v>0</v>
      </c>
      <c r="Q460" s="71">
        <v>0</v>
      </c>
      <c r="R460" s="71">
        <v>0</v>
      </c>
      <c r="S460" s="71">
        <v>0</v>
      </c>
      <c r="T460" s="71">
        <v>0</v>
      </c>
      <c r="U460" s="71">
        <v>0</v>
      </c>
      <c r="V460" s="71">
        <v>0</v>
      </c>
      <c r="W460" s="67">
        <v>0</v>
      </c>
      <c r="X460" s="67">
        <v>0</v>
      </c>
      <c r="Y460" s="68">
        <v>0</v>
      </c>
      <c r="Z460" s="67">
        <v>0</v>
      </c>
      <c r="AA460" s="67">
        <v>0</v>
      </c>
      <c r="AB460" s="68">
        <v>0</v>
      </c>
      <c r="AC460" s="68">
        <f t="shared" si="1307"/>
        <v>0</v>
      </c>
      <c r="AD460" s="67">
        <f t="shared" si="1308"/>
        <v>0</v>
      </c>
      <c r="AE460" s="67">
        <f t="shared" si="1309"/>
        <v>0</v>
      </c>
      <c r="AF460" s="68">
        <f t="shared" si="1310"/>
        <v>0</v>
      </c>
      <c r="AG460" s="67" t="e">
        <f>M460+#REF!-V460</f>
        <v>#REF!</v>
      </c>
      <c r="AH460" s="67" t="e">
        <f>N460+S460-#REF!</f>
        <v>#REF!</v>
      </c>
      <c r="AI460" s="68" t="e">
        <f t="shared" si="1311"/>
        <v>#REF!</v>
      </c>
      <c r="AJ460" s="68" t="e">
        <f t="shared" si="1312"/>
        <v>#REF!</v>
      </c>
      <c r="AK460" s="71">
        <v>0</v>
      </c>
      <c r="AL460" s="71">
        <v>0</v>
      </c>
      <c r="AM460" s="68">
        <f t="shared" si="1313"/>
        <v>0</v>
      </c>
      <c r="AN460" s="71">
        <v>0</v>
      </c>
      <c r="AO460" s="71">
        <v>0</v>
      </c>
      <c r="AP460" s="68">
        <f t="shared" si="1314"/>
        <v>0</v>
      </c>
      <c r="AQ460" s="68">
        <f t="shared" si="1315"/>
        <v>0</v>
      </c>
      <c r="AR460" s="71">
        <v>0</v>
      </c>
      <c r="AS460" s="71">
        <v>0</v>
      </c>
      <c r="AT460" s="68">
        <f t="shared" si="1316"/>
        <v>0</v>
      </c>
      <c r="AU460" s="71">
        <v>0</v>
      </c>
      <c r="AV460" s="71">
        <v>0</v>
      </c>
      <c r="AW460" s="68">
        <f t="shared" si="1317"/>
        <v>0</v>
      </c>
      <c r="AX460" s="68">
        <f t="shared" si="1318"/>
        <v>0</v>
      </c>
      <c r="AY460" s="71">
        <v>0</v>
      </c>
      <c r="AZ460" s="71">
        <v>0</v>
      </c>
      <c r="BA460" s="68">
        <f t="shared" si="1319"/>
        <v>0</v>
      </c>
      <c r="BB460" s="71">
        <v>0</v>
      </c>
      <c r="BC460" s="71">
        <v>0</v>
      </c>
      <c r="BD460" s="68">
        <f t="shared" si="1320"/>
        <v>0</v>
      </c>
      <c r="BE460" s="68">
        <f t="shared" si="1321"/>
        <v>0</v>
      </c>
      <c r="BF460" s="67">
        <f t="shared" si="1322"/>
        <v>0</v>
      </c>
      <c r="BG460" s="67">
        <f t="shared" si="1322"/>
        <v>0</v>
      </c>
      <c r="BH460" s="68">
        <f t="shared" si="1323"/>
        <v>0</v>
      </c>
      <c r="BI460" s="67" t="e">
        <f t="shared" si="1324"/>
        <v>#REF!</v>
      </c>
      <c r="BJ460" s="67" t="e">
        <f t="shared" si="1324"/>
        <v>#REF!</v>
      </c>
      <c r="BK460" s="68" t="e">
        <f t="shared" si="1325"/>
        <v>#REF!</v>
      </c>
      <c r="BL460" s="68" t="e">
        <f t="shared" si="1326"/>
        <v>#REF!</v>
      </c>
      <c r="BM460" s="305">
        <v>0</v>
      </c>
      <c r="BN460" s="305">
        <v>0</v>
      </c>
      <c r="BO460" s="306"/>
      <c r="BP460" s="306"/>
      <c r="BQ460" s="305">
        <v>0</v>
      </c>
      <c r="BR460" s="305">
        <v>0</v>
      </c>
      <c r="BS460" s="114" t="s">
        <v>208</v>
      </c>
      <c r="BT460" s="77"/>
    </row>
    <row r="461" spans="1:72" s="46" customFormat="1" ht="36.75" hidden="1" customHeight="1">
      <c r="A461" s="77"/>
      <c r="B461" s="104">
        <v>2014</v>
      </c>
      <c r="C461" s="105">
        <v>8317</v>
      </c>
      <c r="D461" s="104">
        <v>2</v>
      </c>
      <c r="E461" s="104">
        <v>5000</v>
      </c>
      <c r="F461" s="104">
        <v>5300</v>
      </c>
      <c r="G461" s="104">
        <v>532</v>
      </c>
      <c r="H461" s="104">
        <v>28</v>
      </c>
      <c r="I461" s="66" t="s">
        <v>356</v>
      </c>
      <c r="J461" s="67">
        <v>0</v>
      </c>
      <c r="K461" s="67">
        <v>0</v>
      </c>
      <c r="L461" s="68">
        <f t="shared" si="1304"/>
        <v>0</v>
      </c>
      <c r="M461" s="67">
        <v>0</v>
      </c>
      <c r="N461" s="67">
        <v>0</v>
      </c>
      <c r="O461" s="68">
        <f t="shared" si="1305"/>
        <v>0</v>
      </c>
      <c r="P461" s="68">
        <f t="shared" si="1306"/>
        <v>0</v>
      </c>
      <c r="Q461" s="71">
        <v>0</v>
      </c>
      <c r="R461" s="71">
        <v>0</v>
      </c>
      <c r="S461" s="71">
        <v>0</v>
      </c>
      <c r="T461" s="71">
        <v>0</v>
      </c>
      <c r="U461" s="71">
        <v>0</v>
      </c>
      <c r="V461" s="71">
        <v>0</v>
      </c>
      <c r="W461" s="67">
        <v>0</v>
      </c>
      <c r="X461" s="67">
        <v>0</v>
      </c>
      <c r="Y461" s="68">
        <v>0</v>
      </c>
      <c r="Z461" s="67">
        <v>0</v>
      </c>
      <c r="AA461" s="67">
        <v>0</v>
      </c>
      <c r="AB461" s="68">
        <v>0</v>
      </c>
      <c r="AC461" s="68">
        <f t="shared" si="1307"/>
        <v>0</v>
      </c>
      <c r="AD461" s="67">
        <f t="shared" si="1308"/>
        <v>0</v>
      </c>
      <c r="AE461" s="67">
        <f t="shared" si="1309"/>
        <v>0</v>
      </c>
      <c r="AF461" s="68">
        <f t="shared" si="1310"/>
        <v>0</v>
      </c>
      <c r="AG461" s="67" t="e">
        <f>M461+#REF!-V461</f>
        <v>#REF!</v>
      </c>
      <c r="AH461" s="67" t="e">
        <f>N461+S461-#REF!</f>
        <v>#REF!</v>
      </c>
      <c r="AI461" s="68" t="e">
        <f t="shared" si="1311"/>
        <v>#REF!</v>
      </c>
      <c r="AJ461" s="68" t="e">
        <f t="shared" si="1312"/>
        <v>#REF!</v>
      </c>
      <c r="AK461" s="71">
        <v>0</v>
      </c>
      <c r="AL461" s="71">
        <v>0</v>
      </c>
      <c r="AM461" s="68">
        <f t="shared" si="1313"/>
        <v>0</v>
      </c>
      <c r="AN461" s="71">
        <v>0</v>
      </c>
      <c r="AO461" s="71">
        <v>0</v>
      </c>
      <c r="AP461" s="68">
        <f t="shared" si="1314"/>
        <v>0</v>
      </c>
      <c r="AQ461" s="68">
        <f t="shared" si="1315"/>
        <v>0</v>
      </c>
      <c r="AR461" s="71">
        <v>0</v>
      </c>
      <c r="AS461" s="71">
        <v>0</v>
      </c>
      <c r="AT461" s="68">
        <f t="shared" si="1316"/>
        <v>0</v>
      </c>
      <c r="AU461" s="71">
        <v>0</v>
      </c>
      <c r="AV461" s="71">
        <v>0</v>
      </c>
      <c r="AW461" s="68">
        <f t="shared" si="1317"/>
        <v>0</v>
      </c>
      <c r="AX461" s="68">
        <f t="shared" si="1318"/>
        <v>0</v>
      </c>
      <c r="AY461" s="71">
        <v>0</v>
      </c>
      <c r="AZ461" s="71">
        <v>0</v>
      </c>
      <c r="BA461" s="68">
        <f t="shared" si="1319"/>
        <v>0</v>
      </c>
      <c r="BB461" s="71">
        <v>0</v>
      </c>
      <c r="BC461" s="71">
        <v>0</v>
      </c>
      <c r="BD461" s="68">
        <f t="shared" si="1320"/>
        <v>0</v>
      </c>
      <c r="BE461" s="68">
        <f t="shared" si="1321"/>
        <v>0</v>
      </c>
      <c r="BF461" s="67">
        <f t="shared" si="1322"/>
        <v>0</v>
      </c>
      <c r="BG461" s="67">
        <f t="shared" si="1322"/>
        <v>0</v>
      </c>
      <c r="BH461" s="68">
        <f t="shared" si="1323"/>
        <v>0</v>
      </c>
      <c r="BI461" s="67" t="e">
        <f t="shared" si="1324"/>
        <v>#REF!</v>
      </c>
      <c r="BJ461" s="67" t="e">
        <f t="shared" si="1324"/>
        <v>#REF!</v>
      </c>
      <c r="BK461" s="68" t="e">
        <f t="shared" si="1325"/>
        <v>#REF!</v>
      </c>
      <c r="BL461" s="68" t="e">
        <f t="shared" si="1326"/>
        <v>#REF!</v>
      </c>
      <c r="BM461" s="305">
        <v>0</v>
      </c>
      <c r="BN461" s="305">
        <v>0</v>
      </c>
      <c r="BO461" s="306"/>
      <c r="BP461" s="306"/>
      <c r="BQ461" s="305">
        <v>0</v>
      </c>
      <c r="BR461" s="305">
        <v>0</v>
      </c>
      <c r="BS461" s="114" t="s">
        <v>208</v>
      </c>
      <c r="BT461" s="77"/>
    </row>
    <row r="462" spans="1:72" s="78" customFormat="1" ht="36.75" hidden="1" customHeight="1">
      <c r="A462" s="77"/>
      <c r="B462" s="53">
        <v>2014</v>
      </c>
      <c r="C462" s="54">
        <v>8317</v>
      </c>
      <c r="D462" s="53">
        <v>2</v>
      </c>
      <c r="E462" s="53">
        <v>5000</v>
      </c>
      <c r="F462" s="53">
        <v>5400</v>
      </c>
      <c r="G462" s="53"/>
      <c r="H462" s="53"/>
      <c r="I462" s="55" t="s">
        <v>357</v>
      </c>
      <c r="J462" s="56">
        <f>J463</f>
        <v>0</v>
      </c>
      <c r="K462" s="56">
        <f t="shared" ref="K462:P462" si="1327">K463</f>
        <v>0</v>
      </c>
      <c r="L462" s="56">
        <f t="shared" si="1327"/>
        <v>0</v>
      </c>
      <c r="M462" s="56">
        <f t="shared" si="1327"/>
        <v>0</v>
      </c>
      <c r="N462" s="56">
        <f t="shared" si="1327"/>
        <v>0</v>
      </c>
      <c r="O462" s="56">
        <f t="shared" si="1327"/>
        <v>0</v>
      </c>
      <c r="P462" s="56">
        <f t="shared" si="1327"/>
        <v>0</v>
      </c>
      <c r="Q462" s="56">
        <f>Q463</f>
        <v>0</v>
      </c>
      <c r="R462" s="56">
        <f t="shared" ref="R462:V462" si="1328">R463</f>
        <v>0</v>
      </c>
      <c r="S462" s="56">
        <f t="shared" si="1328"/>
        <v>0</v>
      </c>
      <c r="T462" s="56">
        <f>T463</f>
        <v>0</v>
      </c>
      <c r="U462" s="56">
        <f t="shared" si="1328"/>
        <v>0</v>
      </c>
      <c r="V462" s="56">
        <f t="shared" si="1328"/>
        <v>0</v>
      </c>
      <c r="W462" s="56">
        <v>0</v>
      </c>
      <c r="X462" s="56">
        <v>0</v>
      </c>
      <c r="Y462" s="56">
        <v>0</v>
      </c>
      <c r="Z462" s="56">
        <v>0</v>
      </c>
      <c r="AA462" s="56">
        <v>0</v>
      </c>
      <c r="AB462" s="56">
        <v>0</v>
      </c>
      <c r="AC462" s="56">
        <f t="shared" ref="AC462" si="1329">AC463</f>
        <v>0</v>
      </c>
      <c r="AD462" s="56">
        <f>AD463</f>
        <v>0</v>
      </c>
      <c r="AE462" s="56">
        <f t="shared" ref="AE462:AJ462" si="1330">AE463</f>
        <v>0</v>
      </c>
      <c r="AF462" s="56">
        <f t="shared" si="1330"/>
        <v>0</v>
      </c>
      <c r="AG462" s="56" t="e">
        <f t="shared" si="1330"/>
        <v>#REF!</v>
      </c>
      <c r="AH462" s="56" t="e">
        <f t="shared" si="1330"/>
        <v>#REF!</v>
      </c>
      <c r="AI462" s="56" t="e">
        <f t="shared" si="1330"/>
        <v>#REF!</v>
      </c>
      <c r="AJ462" s="56" t="e">
        <f t="shared" si="1330"/>
        <v>#REF!</v>
      </c>
      <c r="AK462" s="56">
        <f>AK463</f>
        <v>0</v>
      </c>
      <c r="AL462" s="56">
        <f t="shared" ref="AL462:BK462" si="1331">AL463</f>
        <v>0</v>
      </c>
      <c r="AM462" s="56">
        <f t="shared" si="1331"/>
        <v>0</v>
      </c>
      <c r="AN462" s="56">
        <f t="shared" si="1331"/>
        <v>0</v>
      </c>
      <c r="AO462" s="56">
        <f t="shared" si="1331"/>
        <v>0</v>
      </c>
      <c r="AP462" s="56">
        <f t="shared" si="1331"/>
        <v>0</v>
      </c>
      <c r="AQ462" s="56">
        <f t="shared" si="1331"/>
        <v>0</v>
      </c>
      <c r="AR462" s="56">
        <f>AR463</f>
        <v>0</v>
      </c>
      <c r="AS462" s="56">
        <f t="shared" si="1331"/>
        <v>0</v>
      </c>
      <c r="AT462" s="56">
        <f t="shared" si="1331"/>
        <v>0</v>
      </c>
      <c r="AU462" s="56">
        <f t="shared" si="1331"/>
        <v>0</v>
      </c>
      <c r="AV462" s="56">
        <f t="shared" si="1331"/>
        <v>0</v>
      </c>
      <c r="AW462" s="56">
        <f t="shared" si="1331"/>
        <v>0</v>
      </c>
      <c r="AX462" s="56">
        <f t="shared" si="1331"/>
        <v>0</v>
      </c>
      <c r="AY462" s="56">
        <f>AY463</f>
        <v>0</v>
      </c>
      <c r="AZ462" s="56">
        <f t="shared" si="1331"/>
        <v>0</v>
      </c>
      <c r="BA462" s="56">
        <f t="shared" si="1331"/>
        <v>0</v>
      </c>
      <c r="BB462" s="56">
        <f t="shared" si="1331"/>
        <v>0</v>
      </c>
      <c r="BC462" s="56">
        <f t="shared" si="1331"/>
        <v>0</v>
      </c>
      <c r="BD462" s="56">
        <f t="shared" si="1331"/>
        <v>0</v>
      </c>
      <c r="BE462" s="56">
        <f t="shared" si="1331"/>
        <v>0</v>
      </c>
      <c r="BF462" s="56">
        <f>BF463</f>
        <v>0</v>
      </c>
      <c r="BG462" s="56">
        <f t="shared" si="1331"/>
        <v>0</v>
      </c>
      <c r="BH462" s="56">
        <f t="shared" si="1331"/>
        <v>0</v>
      </c>
      <c r="BI462" s="56" t="e">
        <f t="shared" si="1331"/>
        <v>#REF!</v>
      </c>
      <c r="BJ462" s="56" t="e">
        <f t="shared" si="1331"/>
        <v>#REF!</v>
      </c>
      <c r="BK462" s="56" t="e">
        <f t="shared" si="1331"/>
        <v>#REF!</v>
      </c>
      <c r="BL462" s="56" t="e">
        <f t="shared" si="1326"/>
        <v>#REF!</v>
      </c>
      <c r="BM462" s="303"/>
      <c r="BN462" s="303"/>
      <c r="BO462" s="303"/>
      <c r="BP462" s="303"/>
      <c r="BQ462" s="303"/>
      <c r="BR462" s="303"/>
      <c r="BS462" s="58"/>
      <c r="BT462" s="77"/>
    </row>
    <row r="463" spans="1:72" s="79" customFormat="1" ht="36.75" hidden="1" customHeight="1">
      <c r="A463" s="77"/>
      <c r="B463" s="59">
        <v>2014</v>
      </c>
      <c r="C463" s="60">
        <v>8317</v>
      </c>
      <c r="D463" s="59">
        <v>2</v>
      </c>
      <c r="E463" s="59">
        <v>5000</v>
      </c>
      <c r="F463" s="59">
        <v>5400</v>
      </c>
      <c r="G463" s="59">
        <v>541</v>
      </c>
      <c r="H463" s="59"/>
      <c r="I463" s="61" t="s">
        <v>179</v>
      </c>
      <c r="J463" s="62">
        <f>SUM(J464:J465)</f>
        <v>0</v>
      </c>
      <c r="K463" s="62">
        <f t="shared" ref="K463:P463" si="1332">SUM(K464:K465)</f>
        <v>0</v>
      </c>
      <c r="L463" s="62">
        <f t="shared" si="1332"/>
        <v>0</v>
      </c>
      <c r="M463" s="62">
        <f t="shared" si="1332"/>
        <v>0</v>
      </c>
      <c r="N463" s="62">
        <f t="shared" si="1332"/>
        <v>0</v>
      </c>
      <c r="O463" s="62">
        <f t="shared" si="1332"/>
        <v>0</v>
      </c>
      <c r="P463" s="62">
        <f t="shared" si="1332"/>
        <v>0</v>
      </c>
      <c r="Q463" s="62">
        <f>SUM(Q464:Q465)</f>
        <v>0</v>
      </c>
      <c r="R463" s="62">
        <f t="shared" ref="R463:S463" si="1333">SUM(R464:R465)</f>
        <v>0</v>
      </c>
      <c r="S463" s="62">
        <f t="shared" si="1333"/>
        <v>0</v>
      </c>
      <c r="T463" s="62">
        <f>SUM(T464:T465)</f>
        <v>0</v>
      </c>
      <c r="U463" s="62">
        <f t="shared" ref="U463:V463" si="1334">SUM(U464:U465)</f>
        <v>0</v>
      </c>
      <c r="V463" s="62">
        <f t="shared" si="1334"/>
        <v>0</v>
      </c>
      <c r="W463" s="62">
        <v>0</v>
      </c>
      <c r="X463" s="62">
        <v>0</v>
      </c>
      <c r="Y463" s="62">
        <v>0</v>
      </c>
      <c r="Z463" s="62">
        <v>0</v>
      </c>
      <c r="AA463" s="62">
        <v>0</v>
      </c>
      <c r="AB463" s="62">
        <v>0</v>
      </c>
      <c r="AC463" s="62">
        <f t="shared" ref="AC463" si="1335">SUM(AC464:AC465)</f>
        <v>0</v>
      </c>
      <c r="AD463" s="62">
        <f>SUM(AD464:AD465)</f>
        <v>0</v>
      </c>
      <c r="AE463" s="62">
        <f t="shared" ref="AE463:AJ463" si="1336">SUM(AE464:AE465)</f>
        <v>0</v>
      </c>
      <c r="AF463" s="62">
        <f t="shared" si="1336"/>
        <v>0</v>
      </c>
      <c r="AG463" s="62" t="e">
        <f t="shared" si="1336"/>
        <v>#REF!</v>
      </c>
      <c r="AH463" s="62" t="e">
        <f t="shared" si="1336"/>
        <v>#REF!</v>
      </c>
      <c r="AI463" s="62" t="e">
        <f t="shared" si="1336"/>
        <v>#REF!</v>
      </c>
      <c r="AJ463" s="62" t="e">
        <f t="shared" si="1336"/>
        <v>#REF!</v>
      </c>
      <c r="AK463" s="62">
        <f>SUM(AK464:AK465)</f>
        <v>0</v>
      </c>
      <c r="AL463" s="62">
        <f t="shared" ref="AL463:AQ463" si="1337">SUM(AL464:AL465)</f>
        <v>0</v>
      </c>
      <c r="AM463" s="62">
        <f t="shared" si="1337"/>
        <v>0</v>
      </c>
      <c r="AN463" s="62">
        <f t="shared" si="1337"/>
        <v>0</v>
      </c>
      <c r="AO463" s="62">
        <f t="shared" si="1337"/>
        <v>0</v>
      </c>
      <c r="AP463" s="62">
        <f t="shared" si="1337"/>
        <v>0</v>
      </c>
      <c r="AQ463" s="62">
        <f t="shared" si="1337"/>
        <v>0</v>
      </c>
      <c r="AR463" s="62">
        <f>SUM(AR464:AR465)</f>
        <v>0</v>
      </c>
      <c r="AS463" s="62">
        <f t="shared" ref="AS463:AX463" si="1338">SUM(AS464:AS465)</f>
        <v>0</v>
      </c>
      <c r="AT463" s="62">
        <f t="shared" si="1338"/>
        <v>0</v>
      </c>
      <c r="AU463" s="62">
        <f t="shared" si="1338"/>
        <v>0</v>
      </c>
      <c r="AV463" s="62">
        <f t="shared" si="1338"/>
        <v>0</v>
      </c>
      <c r="AW463" s="62">
        <f t="shared" si="1338"/>
        <v>0</v>
      </c>
      <c r="AX463" s="62">
        <f t="shared" si="1338"/>
        <v>0</v>
      </c>
      <c r="AY463" s="62">
        <f>SUM(AY464:AY465)</f>
        <v>0</v>
      </c>
      <c r="AZ463" s="62">
        <f t="shared" ref="AZ463:BE463" si="1339">SUM(AZ464:AZ465)</f>
        <v>0</v>
      </c>
      <c r="BA463" s="62">
        <f t="shared" si="1339"/>
        <v>0</v>
      </c>
      <c r="BB463" s="62">
        <f t="shared" si="1339"/>
        <v>0</v>
      </c>
      <c r="BC463" s="62">
        <f t="shared" si="1339"/>
        <v>0</v>
      </c>
      <c r="BD463" s="62">
        <f t="shared" si="1339"/>
        <v>0</v>
      </c>
      <c r="BE463" s="62">
        <f t="shared" si="1339"/>
        <v>0</v>
      </c>
      <c r="BF463" s="62">
        <f>SUM(BF464:BF465)</f>
        <v>0</v>
      </c>
      <c r="BG463" s="62">
        <f t="shared" ref="BG463:BK463" si="1340">SUM(BG464:BG465)</f>
        <v>0</v>
      </c>
      <c r="BH463" s="62">
        <f t="shared" si="1340"/>
        <v>0</v>
      </c>
      <c r="BI463" s="62" t="e">
        <f t="shared" si="1340"/>
        <v>#REF!</v>
      </c>
      <c r="BJ463" s="62" t="e">
        <f t="shared" si="1340"/>
        <v>#REF!</v>
      </c>
      <c r="BK463" s="62" t="e">
        <f t="shared" si="1340"/>
        <v>#REF!</v>
      </c>
      <c r="BL463" s="62" t="e">
        <f t="shared" si="1326"/>
        <v>#REF!</v>
      </c>
      <c r="BM463" s="304"/>
      <c r="BN463" s="304"/>
      <c r="BO463" s="304"/>
      <c r="BP463" s="304"/>
      <c r="BQ463" s="304"/>
      <c r="BR463" s="304"/>
      <c r="BS463" s="64"/>
      <c r="BT463" s="77"/>
    </row>
    <row r="464" spans="1:72" s="46" customFormat="1" ht="36.75" hidden="1" customHeight="1">
      <c r="A464" s="77"/>
      <c r="B464" s="104">
        <v>2014</v>
      </c>
      <c r="C464" s="105">
        <v>8317</v>
      </c>
      <c r="D464" s="104">
        <v>2</v>
      </c>
      <c r="E464" s="104">
        <v>5000</v>
      </c>
      <c r="F464" s="104">
        <v>5400</v>
      </c>
      <c r="G464" s="104">
        <v>541</v>
      </c>
      <c r="H464" s="104">
        <v>1</v>
      </c>
      <c r="I464" s="66" t="s">
        <v>180</v>
      </c>
      <c r="J464" s="67">
        <v>0</v>
      </c>
      <c r="K464" s="67">
        <v>0</v>
      </c>
      <c r="L464" s="68">
        <f>J464+K464</f>
        <v>0</v>
      </c>
      <c r="M464" s="67">
        <v>0</v>
      </c>
      <c r="N464" s="67">
        <v>0</v>
      </c>
      <c r="O464" s="68">
        <f>+M464+N464</f>
        <v>0</v>
      </c>
      <c r="P464" s="68">
        <f>+L464+O464</f>
        <v>0</v>
      </c>
      <c r="Q464" s="71">
        <v>0</v>
      </c>
      <c r="R464" s="71">
        <v>0</v>
      </c>
      <c r="S464" s="71">
        <v>0</v>
      </c>
      <c r="T464" s="71">
        <v>0</v>
      </c>
      <c r="U464" s="71">
        <v>0</v>
      </c>
      <c r="V464" s="71">
        <v>0</v>
      </c>
      <c r="W464" s="67">
        <v>0</v>
      </c>
      <c r="X464" s="67">
        <v>0</v>
      </c>
      <c r="Y464" s="68">
        <v>0</v>
      </c>
      <c r="Z464" s="67">
        <v>0</v>
      </c>
      <c r="AA464" s="67">
        <v>0</v>
      </c>
      <c r="AB464" s="68">
        <v>0</v>
      </c>
      <c r="AC464" s="68">
        <f t="shared" ref="AC464:AC465" si="1341">+Y464+AB464</f>
        <v>0</v>
      </c>
      <c r="AD464" s="67">
        <f>J464+Q464-T464</f>
        <v>0</v>
      </c>
      <c r="AE464" s="67">
        <f>K464+R464-U464</f>
        <v>0</v>
      </c>
      <c r="AF464" s="68">
        <f t="shared" ref="AF464:AF465" si="1342">AD464+AE464</f>
        <v>0</v>
      </c>
      <c r="AG464" s="67" t="e">
        <f>M464+#REF!-V464</f>
        <v>#REF!</v>
      </c>
      <c r="AH464" s="67" t="e">
        <f>N464+S464-#REF!</f>
        <v>#REF!</v>
      </c>
      <c r="AI464" s="68" t="e">
        <f t="shared" ref="AI464:AI465" si="1343">+AG464+AH464</f>
        <v>#REF!</v>
      </c>
      <c r="AJ464" s="68" t="e">
        <f t="shared" ref="AJ464:AJ465" si="1344">+AF464+AI464</f>
        <v>#REF!</v>
      </c>
      <c r="AK464" s="71">
        <v>0</v>
      </c>
      <c r="AL464" s="71">
        <v>0</v>
      </c>
      <c r="AM464" s="68">
        <f>AK464+AL464</f>
        <v>0</v>
      </c>
      <c r="AN464" s="71">
        <v>0</v>
      </c>
      <c r="AO464" s="71">
        <v>0</v>
      </c>
      <c r="AP464" s="68">
        <f>+AN464+AO464</f>
        <v>0</v>
      </c>
      <c r="AQ464" s="68">
        <f>+AM464+AP464</f>
        <v>0</v>
      </c>
      <c r="AR464" s="71">
        <v>0</v>
      </c>
      <c r="AS464" s="71">
        <v>0</v>
      </c>
      <c r="AT464" s="68">
        <f>AR464+AS464</f>
        <v>0</v>
      </c>
      <c r="AU464" s="71">
        <v>0</v>
      </c>
      <c r="AV464" s="71">
        <v>0</v>
      </c>
      <c r="AW464" s="68">
        <f>+AU464+AV464</f>
        <v>0</v>
      </c>
      <c r="AX464" s="68">
        <f>+AT464+AW464</f>
        <v>0</v>
      </c>
      <c r="AY464" s="71">
        <v>0</v>
      </c>
      <c r="AZ464" s="71">
        <v>0</v>
      </c>
      <c r="BA464" s="68">
        <f>AY464+AZ464</f>
        <v>0</v>
      </c>
      <c r="BB464" s="71">
        <v>0</v>
      </c>
      <c r="BC464" s="71">
        <v>0</v>
      </c>
      <c r="BD464" s="68">
        <f>+BB464+BC464</f>
        <v>0</v>
      </c>
      <c r="BE464" s="68">
        <f>+BA464+BD464</f>
        <v>0</v>
      </c>
      <c r="BF464" s="67">
        <f t="shared" ref="BF464:BG465" si="1345">AD464-AK464-AR464-AY464</f>
        <v>0</v>
      </c>
      <c r="BG464" s="67">
        <f t="shared" si="1345"/>
        <v>0</v>
      </c>
      <c r="BH464" s="68">
        <f t="shared" ref="BH464:BH465" si="1346">BF464+BG464</f>
        <v>0</v>
      </c>
      <c r="BI464" s="67" t="e">
        <f t="shared" ref="BI464:BJ465" si="1347">AG464-AN464-AU464-BB464</f>
        <v>#REF!</v>
      </c>
      <c r="BJ464" s="67" t="e">
        <f t="shared" si="1347"/>
        <v>#REF!</v>
      </c>
      <c r="BK464" s="68" t="e">
        <f t="shared" ref="BK464:BK465" si="1348">+BI464+BJ464</f>
        <v>#REF!</v>
      </c>
      <c r="BL464" s="68" t="e">
        <f t="shared" si="1326"/>
        <v>#REF!</v>
      </c>
      <c r="BM464" s="305">
        <v>0</v>
      </c>
      <c r="BN464" s="305">
        <v>0</v>
      </c>
      <c r="BO464" s="306"/>
      <c r="BP464" s="306"/>
      <c r="BQ464" s="305">
        <v>0</v>
      </c>
      <c r="BR464" s="305">
        <v>0</v>
      </c>
      <c r="BS464" s="74" t="s">
        <v>37</v>
      </c>
      <c r="BT464" s="77"/>
    </row>
    <row r="465" spans="1:72" s="46" customFormat="1" ht="36.75" hidden="1" customHeight="1">
      <c r="A465" s="77"/>
      <c r="B465" s="20">
        <v>2014</v>
      </c>
      <c r="C465" s="65">
        <v>8317</v>
      </c>
      <c r="D465" s="20">
        <v>2</v>
      </c>
      <c r="E465" s="20">
        <v>5000</v>
      </c>
      <c r="F465" s="20">
        <v>5400</v>
      </c>
      <c r="G465" s="20">
        <v>541</v>
      </c>
      <c r="H465" s="20">
        <v>2</v>
      </c>
      <c r="I465" s="86" t="s">
        <v>358</v>
      </c>
      <c r="J465" s="67">
        <v>0</v>
      </c>
      <c r="K465" s="67">
        <v>0</v>
      </c>
      <c r="L465" s="68">
        <f>J465+K465</f>
        <v>0</v>
      </c>
      <c r="M465" s="67">
        <v>0</v>
      </c>
      <c r="N465" s="67">
        <v>0</v>
      </c>
      <c r="O465" s="68">
        <f>+M465+N465</f>
        <v>0</v>
      </c>
      <c r="P465" s="68">
        <f>+L465+O465</f>
        <v>0</v>
      </c>
      <c r="Q465" s="71">
        <v>0</v>
      </c>
      <c r="R465" s="71">
        <v>0</v>
      </c>
      <c r="S465" s="71">
        <v>0</v>
      </c>
      <c r="T465" s="71">
        <v>0</v>
      </c>
      <c r="U465" s="71">
        <v>0</v>
      </c>
      <c r="V465" s="71">
        <v>0</v>
      </c>
      <c r="W465" s="67">
        <v>0</v>
      </c>
      <c r="X465" s="67">
        <v>0</v>
      </c>
      <c r="Y465" s="68">
        <v>0</v>
      </c>
      <c r="Z465" s="67">
        <v>0</v>
      </c>
      <c r="AA465" s="67">
        <v>0</v>
      </c>
      <c r="AB465" s="68">
        <v>0</v>
      </c>
      <c r="AC465" s="68">
        <f t="shared" si="1341"/>
        <v>0</v>
      </c>
      <c r="AD465" s="67">
        <f>J465+Q465-T465</f>
        <v>0</v>
      </c>
      <c r="AE465" s="67">
        <f>K465+R465-U465</f>
        <v>0</v>
      </c>
      <c r="AF465" s="68">
        <f t="shared" si="1342"/>
        <v>0</v>
      </c>
      <c r="AG465" s="67" t="e">
        <f>M465+#REF!-V465</f>
        <v>#REF!</v>
      </c>
      <c r="AH465" s="67" t="e">
        <f>N465+S465-#REF!</f>
        <v>#REF!</v>
      </c>
      <c r="AI465" s="68" t="e">
        <f t="shared" si="1343"/>
        <v>#REF!</v>
      </c>
      <c r="AJ465" s="68" t="e">
        <f t="shared" si="1344"/>
        <v>#REF!</v>
      </c>
      <c r="AK465" s="71">
        <v>0</v>
      </c>
      <c r="AL465" s="71">
        <v>0</v>
      </c>
      <c r="AM465" s="68">
        <f>AK465+AL465</f>
        <v>0</v>
      </c>
      <c r="AN465" s="71">
        <v>0</v>
      </c>
      <c r="AO465" s="71">
        <v>0</v>
      </c>
      <c r="AP465" s="68">
        <f>+AN465+AO465</f>
        <v>0</v>
      </c>
      <c r="AQ465" s="68">
        <f>+AM465+AP465</f>
        <v>0</v>
      </c>
      <c r="AR465" s="71">
        <v>0</v>
      </c>
      <c r="AS465" s="71">
        <v>0</v>
      </c>
      <c r="AT465" s="68">
        <f>AR465+AS465</f>
        <v>0</v>
      </c>
      <c r="AU465" s="71">
        <v>0</v>
      </c>
      <c r="AV465" s="71">
        <v>0</v>
      </c>
      <c r="AW465" s="68">
        <f>+AU465+AV465</f>
        <v>0</v>
      </c>
      <c r="AX465" s="68">
        <f>+AT465+AW465</f>
        <v>0</v>
      </c>
      <c r="AY465" s="71">
        <v>0</v>
      </c>
      <c r="AZ465" s="71">
        <v>0</v>
      </c>
      <c r="BA465" s="68">
        <f>AY465+AZ465</f>
        <v>0</v>
      </c>
      <c r="BB465" s="71">
        <v>0</v>
      </c>
      <c r="BC465" s="71">
        <v>0</v>
      </c>
      <c r="BD465" s="68">
        <f>+BB465+BC465</f>
        <v>0</v>
      </c>
      <c r="BE465" s="68">
        <f>+BA465+BD465</f>
        <v>0</v>
      </c>
      <c r="BF465" s="67">
        <f t="shared" si="1345"/>
        <v>0</v>
      </c>
      <c r="BG465" s="67">
        <f t="shared" si="1345"/>
        <v>0</v>
      </c>
      <c r="BH465" s="68">
        <f t="shared" si="1346"/>
        <v>0</v>
      </c>
      <c r="BI465" s="67" t="e">
        <f t="shared" si="1347"/>
        <v>#REF!</v>
      </c>
      <c r="BJ465" s="67" t="e">
        <f t="shared" si="1347"/>
        <v>#REF!</v>
      </c>
      <c r="BK465" s="68" t="e">
        <f t="shared" si="1348"/>
        <v>#REF!</v>
      </c>
      <c r="BL465" s="68" t="e">
        <f t="shared" si="1326"/>
        <v>#REF!</v>
      </c>
      <c r="BM465" s="305">
        <v>0</v>
      </c>
      <c r="BN465" s="305">
        <v>0</v>
      </c>
      <c r="BO465" s="306"/>
      <c r="BP465" s="306"/>
      <c r="BQ465" s="305">
        <v>0</v>
      </c>
      <c r="BR465" s="305">
        <v>0</v>
      </c>
      <c r="BS465" s="74" t="s">
        <v>37</v>
      </c>
      <c r="BT465" s="77"/>
    </row>
    <row r="466" spans="1:72" s="78" customFormat="1" hidden="1">
      <c r="A466" s="77"/>
      <c r="B466" s="53">
        <v>2014</v>
      </c>
      <c r="C466" s="54">
        <v>8317</v>
      </c>
      <c r="D466" s="53">
        <v>2</v>
      </c>
      <c r="E466" s="53">
        <v>5000</v>
      </c>
      <c r="F466" s="53">
        <v>5600</v>
      </c>
      <c r="G466" s="53"/>
      <c r="H466" s="53"/>
      <c r="I466" s="55" t="s">
        <v>182</v>
      </c>
      <c r="J466" s="56">
        <f>J467+J469+J471+J475</f>
        <v>0</v>
      </c>
      <c r="K466" s="56">
        <f t="shared" ref="K466:P466" si="1349">K467+K469+K471+K475</f>
        <v>0</v>
      </c>
      <c r="L466" s="56">
        <f t="shared" si="1349"/>
        <v>0</v>
      </c>
      <c r="M466" s="56">
        <f t="shared" si="1349"/>
        <v>0</v>
      </c>
      <c r="N466" s="56">
        <f t="shared" si="1349"/>
        <v>0</v>
      </c>
      <c r="O466" s="56">
        <f t="shared" si="1349"/>
        <v>0</v>
      </c>
      <c r="P466" s="56">
        <f t="shared" si="1349"/>
        <v>0</v>
      </c>
      <c r="Q466" s="56">
        <f>Q467+Q469+Q471+Q475</f>
        <v>0</v>
      </c>
      <c r="R466" s="56">
        <f t="shared" ref="R466:S466" si="1350">R467+R469+R471+R475</f>
        <v>0</v>
      </c>
      <c r="S466" s="56">
        <f t="shared" si="1350"/>
        <v>0</v>
      </c>
      <c r="T466" s="56">
        <f>T467+T469+T471+T475</f>
        <v>0</v>
      </c>
      <c r="U466" s="56">
        <f t="shared" ref="U466:V466" si="1351">U467+U469+U471+U475</f>
        <v>0</v>
      </c>
      <c r="V466" s="56">
        <f t="shared" si="1351"/>
        <v>0</v>
      </c>
      <c r="W466" s="56">
        <v>0</v>
      </c>
      <c r="X466" s="56">
        <v>0</v>
      </c>
      <c r="Y466" s="56">
        <v>0</v>
      </c>
      <c r="Z466" s="56">
        <v>0</v>
      </c>
      <c r="AA466" s="56">
        <v>0</v>
      </c>
      <c r="AB466" s="56">
        <v>0</v>
      </c>
      <c r="AC466" s="56">
        <f t="shared" ref="AC466" si="1352">AC467+AC469+AC471+AC475</f>
        <v>0</v>
      </c>
      <c r="AD466" s="56">
        <f>AD467+AD469+AD471+AD475</f>
        <v>0</v>
      </c>
      <c r="AE466" s="56">
        <f t="shared" ref="AE466:AJ466" si="1353">AE467+AE469+AE471+AE475</f>
        <v>0</v>
      </c>
      <c r="AF466" s="56">
        <f t="shared" si="1353"/>
        <v>0</v>
      </c>
      <c r="AG466" s="56" t="e">
        <f t="shared" si="1353"/>
        <v>#REF!</v>
      </c>
      <c r="AH466" s="56" t="e">
        <f t="shared" si="1353"/>
        <v>#REF!</v>
      </c>
      <c r="AI466" s="56" t="e">
        <f t="shared" si="1353"/>
        <v>#REF!</v>
      </c>
      <c r="AJ466" s="56" t="e">
        <f t="shared" si="1353"/>
        <v>#REF!</v>
      </c>
      <c r="AK466" s="56">
        <f>AK467+AK469+AK471+AK475</f>
        <v>0</v>
      </c>
      <c r="AL466" s="56">
        <f t="shared" ref="AL466:AQ466" si="1354">AL467+AL469+AL471+AL475</f>
        <v>0</v>
      </c>
      <c r="AM466" s="56">
        <f t="shared" si="1354"/>
        <v>0</v>
      </c>
      <c r="AN466" s="56">
        <f t="shared" si="1354"/>
        <v>0</v>
      </c>
      <c r="AO466" s="56">
        <f t="shared" si="1354"/>
        <v>0</v>
      </c>
      <c r="AP466" s="56">
        <f t="shared" si="1354"/>
        <v>0</v>
      </c>
      <c r="AQ466" s="56">
        <f t="shared" si="1354"/>
        <v>0</v>
      </c>
      <c r="AR466" s="56">
        <f>AR467+AR469+AR471+AR475</f>
        <v>0</v>
      </c>
      <c r="AS466" s="56">
        <f t="shared" ref="AS466:AX466" si="1355">AS467+AS469+AS471+AS475</f>
        <v>0</v>
      </c>
      <c r="AT466" s="56">
        <f t="shared" si="1355"/>
        <v>0</v>
      </c>
      <c r="AU466" s="56">
        <f t="shared" si="1355"/>
        <v>0</v>
      </c>
      <c r="AV466" s="56">
        <f t="shared" si="1355"/>
        <v>0</v>
      </c>
      <c r="AW466" s="56">
        <f t="shared" si="1355"/>
        <v>0</v>
      </c>
      <c r="AX466" s="56">
        <f t="shared" si="1355"/>
        <v>0</v>
      </c>
      <c r="AY466" s="56">
        <f>AY467+AY469+AY471+AY475</f>
        <v>0</v>
      </c>
      <c r="AZ466" s="56">
        <f t="shared" ref="AZ466:BE466" si="1356">AZ467+AZ469+AZ471+AZ475</f>
        <v>0</v>
      </c>
      <c r="BA466" s="56">
        <f t="shared" si="1356"/>
        <v>0</v>
      </c>
      <c r="BB466" s="56">
        <f t="shared" si="1356"/>
        <v>0</v>
      </c>
      <c r="BC466" s="56">
        <f t="shared" si="1356"/>
        <v>0</v>
      </c>
      <c r="BD466" s="56">
        <f t="shared" si="1356"/>
        <v>0</v>
      </c>
      <c r="BE466" s="56">
        <f t="shared" si="1356"/>
        <v>0</v>
      </c>
      <c r="BF466" s="56">
        <f>BF467+BF469+BF471+BF475</f>
        <v>0</v>
      </c>
      <c r="BG466" s="56">
        <f t="shared" ref="BG466:BK466" si="1357">BG467+BG469+BG471+BG475</f>
        <v>0</v>
      </c>
      <c r="BH466" s="56">
        <f t="shared" si="1357"/>
        <v>0</v>
      </c>
      <c r="BI466" s="56" t="e">
        <f t="shared" si="1357"/>
        <v>#REF!</v>
      </c>
      <c r="BJ466" s="56" t="e">
        <f t="shared" si="1357"/>
        <v>#REF!</v>
      </c>
      <c r="BK466" s="56" t="e">
        <f t="shared" si="1357"/>
        <v>#REF!</v>
      </c>
      <c r="BL466" s="56" t="e">
        <f t="shared" si="1326"/>
        <v>#REF!</v>
      </c>
      <c r="BM466" s="303"/>
      <c r="BN466" s="303"/>
      <c r="BO466" s="303"/>
      <c r="BP466" s="303"/>
      <c r="BQ466" s="303"/>
      <c r="BR466" s="303"/>
      <c r="BS466" s="58"/>
      <c r="BT466" s="77"/>
    </row>
    <row r="467" spans="1:72" s="79" customFormat="1" ht="36.75" hidden="1" customHeight="1">
      <c r="A467" s="77"/>
      <c r="B467" s="59">
        <v>2014</v>
      </c>
      <c r="C467" s="60">
        <v>8317</v>
      </c>
      <c r="D467" s="59">
        <v>2</v>
      </c>
      <c r="E467" s="59">
        <v>5000</v>
      </c>
      <c r="F467" s="59">
        <v>5600</v>
      </c>
      <c r="G467" s="59">
        <v>562</v>
      </c>
      <c r="H467" s="59"/>
      <c r="I467" s="61" t="s">
        <v>359</v>
      </c>
      <c r="J467" s="62">
        <f>J468</f>
        <v>0</v>
      </c>
      <c r="K467" s="62">
        <f t="shared" ref="K467:P467" si="1358">K468</f>
        <v>0</v>
      </c>
      <c r="L467" s="62">
        <f t="shared" si="1358"/>
        <v>0</v>
      </c>
      <c r="M467" s="62">
        <f t="shared" si="1358"/>
        <v>0</v>
      </c>
      <c r="N467" s="62">
        <f t="shared" si="1358"/>
        <v>0</v>
      </c>
      <c r="O467" s="62">
        <f t="shared" si="1358"/>
        <v>0</v>
      </c>
      <c r="P467" s="62">
        <f t="shared" si="1358"/>
        <v>0</v>
      </c>
      <c r="Q467" s="62">
        <f>Q468</f>
        <v>0</v>
      </c>
      <c r="R467" s="62">
        <f t="shared" ref="R467:V467" si="1359">R468</f>
        <v>0</v>
      </c>
      <c r="S467" s="62">
        <f t="shared" si="1359"/>
        <v>0</v>
      </c>
      <c r="T467" s="62">
        <f>T468</f>
        <v>0</v>
      </c>
      <c r="U467" s="62">
        <f t="shared" si="1359"/>
        <v>0</v>
      </c>
      <c r="V467" s="62">
        <f t="shared" si="1359"/>
        <v>0</v>
      </c>
      <c r="W467" s="62">
        <v>0</v>
      </c>
      <c r="X467" s="62">
        <v>0</v>
      </c>
      <c r="Y467" s="62">
        <v>0</v>
      </c>
      <c r="Z467" s="62">
        <v>0</v>
      </c>
      <c r="AA467" s="62">
        <v>0</v>
      </c>
      <c r="AB467" s="62">
        <v>0</v>
      </c>
      <c r="AC467" s="62">
        <f t="shared" ref="AC467" si="1360">AC468</f>
        <v>0</v>
      </c>
      <c r="AD467" s="62">
        <f>AD468</f>
        <v>0</v>
      </c>
      <c r="AE467" s="62">
        <f t="shared" ref="AE467:AJ467" si="1361">AE468</f>
        <v>0</v>
      </c>
      <c r="AF467" s="62">
        <f t="shared" si="1361"/>
        <v>0</v>
      </c>
      <c r="AG467" s="62" t="e">
        <f t="shared" si="1361"/>
        <v>#REF!</v>
      </c>
      <c r="AH467" s="62" t="e">
        <f t="shared" si="1361"/>
        <v>#REF!</v>
      </c>
      <c r="AI467" s="62" t="e">
        <f t="shared" si="1361"/>
        <v>#REF!</v>
      </c>
      <c r="AJ467" s="62" t="e">
        <f t="shared" si="1361"/>
        <v>#REF!</v>
      </c>
      <c r="AK467" s="62">
        <f>AK468</f>
        <v>0</v>
      </c>
      <c r="AL467" s="62">
        <f t="shared" ref="AL467:BK467" si="1362">AL468</f>
        <v>0</v>
      </c>
      <c r="AM467" s="62">
        <f t="shared" si="1362"/>
        <v>0</v>
      </c>
      <c r="AN467" s="62">
        <f t="shared" si="1362"/>
        <v>0</v>
      </c>
      <c r="AO467" s="62">
        <f t="shared" si="1362"/>
        <v>0</v>
      </c>
      <c r="AP467" s="62">
        <f t="shared" si="1362"/>
        <v>0</v>
      </c>
      <c r="AQ467" s="62">
        <f t="shared" si="1362"/>
        <v>0</v>
      </c>
      <c r="AR467" s="62">
        <f>AR468</f>
        <v>0</v>
      </c>
      <c r="AS467" s="62">
        <f t="shared" si="1362"/>
        <v>0</v>
      </c>
      <c r="AT467" s="62">
        <f t="shared" si="1362"/>
        <v>0</v>
      </c>
      <c r="AU467" s="62">
        <f t="shared" si="1362"/>
        <v>0</v>
      </c>
      <c r="AV467" s="62">
        <f t="shared" si="1362"/>
        <v>0</v>
      </c>
      <c r="AW467" s="62">
        <f t="shared" si="1362"/>
        <v>0</v>
      </c>
      <c r="AX467" s="62">
        <f t="shared" si="1362"/>
        <v>0</v>
      </c>
      <c r="AY467" s="62">
        <f>AY468</f>
        <v>0</v>
      </c>
      <c r="AZ467" s="62">
        <f t="shared" si="1362"/>
        <v>0</v>
      </c>
      <c r="BA467" s="62">
        <f t="shared" si="1362"/>
        <v>0</v>
      </c>
      <c r="BB467" s="62">
        <f t="shared" si="1362"/>
        <v>0</v>
      </c>
      <c r="BC467" s="62">
        <f t="shared" si="1362"/>
        <v>0</v>
      </c>
      <c r="BD467" s="62">
        <f t="shared" si="1362"/>
        <v>0</v>
      </c>
      <c r="BE467" s="62">
        <f t="shared" si="1362"/>
        <v>0</v>
      </c>
      <c r="BF467" s="62">
        <f>BF468</f>
        <v>0</v>
      </c>
      <c r="BG467" s="62">
        <f t="shared" si="1362"/>
        <v>0</v>
      </c>
      <c r="BH467" s="62">
        <f t="shared" si="1362"/>
        <v>0</v>
      </c>
      <c r="BI467" s="62" t="e">
        <f t="shared" si="1362"/>
        <v>#REF!</v>
      </c>
      <c r="BJ467" s="62" t="e">
        <f t="shared" si="1362"/>
        <v>#REF!</v>
      </c>
      <c r="BK467" s="62" t="e">
        <f t="shared" si="1362"/>
        <v>#REF!</v>
      </c>
      <c r="BL467" s="62" t="e">
        <f t="shared" si="1326"/>
        <v>#REF!</v>
      </c>
      <c r="BM467" s="304"/>
      <c r="BN467" s="304"/>
      <c r="BO467" s="304"/>
      <c r="BP467" s="304"/>
      <c r="BQ467" s="304"/>
      <c r="BR467" s="304"/>
      <c r="BS467" s="64"/>
      <c r="BT467" s="77"/>
    </row>
    <row r="468" spans="1:72" s="77" customFormat="1" ht="36.75" hidden="1" customHeight="1">
      <c r="B468" s="20">
        <v>2014</v>
      </c>
      <c r="C468" s="65">
        <v>8317</v>
      </c>
      <c r="D468" s="20">
        <v>2</v>
      </c>
      <c r="E468" s="20">
        <v>5000</v>
      </c>
      <c r="F468" s="20">
        <v>5600</v>
      </c>
      <c r="G468" s="20">
        <v>562</v>
      </c>
      <c r="H468" s="104">
        <v>1</v>
      </c>
      <c r="I468" s="86" t="s">
        <v>220</v>
      </c>
      <c r="J468" s="67">
        <v>0</v>
      </c>
      <c r="K468" s="67">
        <v>0</v>
      </c>
      <c r="L468" s="68">
        <f>J468+K468</f>
        <v>0</v>
      </c>
      <c r="M468" s="67">
        <v>0</v>
      </c>
      <c r="N468" s="67">
        <v>0</v>
      </c>
      <c r="O468" s="68">
        <f>+M468+N468</f>
        <v>0</v>
      </c>
      <c r="P468" s="68">
        <f>+L468+O468</f>
        <v>0</v>
      </c>
      <c r="Q468" s="71">
        <v>0</v>
      </c>
      <c r="R468" s="71">
        <v>0</v>
      </c>
      <c r="S468" s="71">
        <v>0</v>
      </c>
      <c r="T468" s="71">
        <v>0</v>
      </c>
      <c r="U468" s="71">
        <v>0</v>
      </c>
      <c r="V468" s="71">
        <v>0</v>
      </c>
      <c r="W468" s="67">
        <v>0</v>
      </c>
      <c r="X468" s="67">
        <v>0</v>
      </c>
      <c r="Y468" s="68">
        <v>0</v>
      </c>
      <c r="Z468" s="67">
        <v>0</v>
      </c>
      <c r="AA468" s="67">
        <v>0</v>
      </c>
      <c r="AB468" s="68">
        <v>0</v>
      </c>
      <c r="AC468" s="68">
        <f>+Y468+AB468</f>
        <v>0</v>
      </c>
      <c r="AD468" s="67">
        <f>J468+Q468-T468</f>
        <v>0</v>
      </c>
      <c r="AE468" s="67">
        <f>K468+R468-U468</f>
        <v>0</v>
      </c>
      <c r="AF468" s="68">
        <f>AD468+AE468</f>
        <v>0</v>
      </c>
      <c r="AG468" s="67" t="e">
        <f>M468+#REF!-V468</f>
        <v>#REF!</v>
      </c>
      <c r="AH468" s="67" t="e">
        <f>N468+S468-#REF!</f>
        <v>#REF!</v>
      </c>
      <c r="AI468" s="68" t="e">
        <f>+AG468+AH468</f>
        <v>#REF!</v>
      </c>
      <c r="AJ468" s="68" t="e">
        <f>+AF468+AI468</f>
        <v>#REF!</v>
      </c>
      <c r="AK468" s="71">
        <v>0</v>
      </c>
      <c r="AL468" s="71">
        <v>0</v>
      </c>
      <c r="AM468" s="68">
        <f>AK468+AL468</f>
        <v>0</v>
      </c>
      <c r="AN468" s="71">
        <v>0</v>
      </c>
      <c r="AO468" s="71">
        <v>0</v>
      </c>
      <c r="AP468" s="68">
        <f>+AN468+AO468</f>
        <v>0</v>
      </c>
      <c r="AQ468" s="68">
        <f>+AM468+AP468</f>
        <v>0</v>
      </c>
      <c r="AR468" s="71">
        <v>0</v>
      </c>
      <c r="AS468" s="71">
        <v>0</v>
      </c>
      <c r="AT468" s="68">
        <f>AR468+AS468</f>
        <v>0</v>
      </c>
      <c r="AU468" s="71">
        <v>0</v>
      </c>
      <c r="AV468" s="71">
        <v>0</v>
      </c>
      <c r="AW468" s="68">
        <f>+AU468+AV468</f>
        <v>0</v>
      </c>
      <c r="AX468" s="68">
        <f>+AT468+AW468</f>
        <v>0</v>
      </c>
      <c r="AY468" s="71">
        <v>0</v>
      </c>
      <c r="AZ468" s="71">
        <v>0</v>
      </c>
      <c r="BA468" s="68">
        <f>AY468+AZ468</f>
        <v>0</v>
      </c>
      <c r="BB468" s="71">
        <v>0</v>
      </c>
      <c r="BC468" s="71">
        <v>0</v>
      </c>
      <c r="BD468" s="68">
        <f>+BB468+BC468</f>
        <v>0</v>
      </c>
      <c r="BE468" s="68">
        <f>+BA468+BD468</f>
        <v>0</v>
      </c>
      <c r="BF468" s="67">
        <f t="shared" ref="BF468:BG468" si="1363">AD468-AK468-AR468-AY468</f>
        <v>0</v>
      </c>
      <c r="BG468" s="67">
        <f t="shared" si="1363"/>
        <v>0</v>
      </c>
      <c r="BH468" s="68">
        <f t="shared" ref="BH468" si="1364">BF468+BG468</f>
        <v>0</v>
      </c>
      <c r="BI468" s="67" t="e">
        <f t="shared" ref="BI468:BJ468" si="1365">AG468-AN468-AU468-BB468</f>
        <v>#REF!</v>
      </c>
      <c r="BJ468" s="67" t="e">
        <f t="shared" si="1365"/>
        <v>#REF!</v>
      </c>
      <c r="BK468" s="68" t="e">
        <f t="shared" ref="BK468" si="1366">+BI468+BJ468</f>
        <v>#REF!</v>
      </c>
      <c r="BL468" s="68" t="e">
        <f t="shared" si="1326"/>
        <v>#REF!</v>
      </c>
      <c r="BM468" s="305">
        <v>0</v>
      </c>
      <c r="BN468" s="305">
        <v>0</v>
      </c>
      <c r="BO468" s="306"/>
      <c r="BP468" s="306"/>
      <c r="BQ468" s="305">
        <v>0</v>
      </c>
      <c r="BR468" s="305">
        <v>0</v>
      </c>
      <c r="BS468" s="114" t="s">
        <v>208</v>
      </c>
    </row>
    <row r="469" spans="1:72" s="79" customFormat="1" ht="40.5" hidden="1">
      <c r="A469" s="77"/>
      <c r="B469" s="59">
        <v>2014</v>
      </c>
      <c r="C469" s="60">
        <v>8317</v>
      </c>
      <c r="D469" s="59">
        <v>2</v>
      </c>
      <c r="E469" s="59">
        <v>5000</v>
      </c>
      <c r="F469" s="59">
        <v>5600</v>
      </c>
      <c r="G469" s="59">
        <v>564</v>
      </c>
      <c r="H469" s="59"/>
      <c r="I469" s="61" t="s">
        <v>183</v>
      </c>
      <c r="J469" s="62">
        <f>J470</f>
        <v>0</v>
      </c>
      <c r="K469" s="62">
        <f t="shared" ref="K469:P469" si="1367">K470</f>
        <v>0</v>
      </c>
      <c r="L469" s="62">
        <f t="shared" si="1367"/>
        <v>0</v>
      </c>
      <c r="M469" s="62">
        <f t="shared" si="1367"/>
        <v>0</v>
      </c>
      <c r="N469" s="62">
        <f t="shared" si="1367"/>
        <v>0</v>
      </c>
      <c r="O469" s="62">
        <f t="shared" si="1367"/>
        <v>0</v>
      </c>
      <c r="P469" s="62">
        <f t="shared" si="1367"/>
        <v>0</v>
      </c>
      <c r="Q469" s="62">
        <f>Q470</f>
        <v>0</v>
      </c>
      <c r="R469" s="62">
        <f t="shared" ref="R469:V469" si="1368">R470</f>
        <v>0</v>
      </c>
      <c r="S469" s="62">
        <f t="shared" si="1368"/>
        <v>0</v>
      </c>
      <c r="T469" s="62">
        <f>T470</f>
        <v>0</v>
      </c>
      <c r="U469" s="62">
        <f t="shared" si="1368"/>
        <v>0</v>
      </c>
      <c r="V469" s="62">
        <f t="shared" si="1368"/>
        <v>0</v>
      </c>
      <c r="W469" s="62">
        <v>0</v>
      </c>
      <c r="X469" s="62">
        <v>0</v>
      </c>
      <c r="Y469" s="62">
        <v>0</v>
      </c>
      <c r="Z469" s="62">
        <v>0</v>
      </c>
      <c r="AA469" s="62">
        <v>0</v>
      </c>
      <c r="AB469" s="62">
        <v>0</v>
      </c>
      <c r="AC469" s="62">
        <f t="shared" ref="AC469" si="1369">AC470</f>
        <v>0</v>
      </c>
      <c r="AD469" s="62">
        <f>AD470</f>
        <v>0</v>
      </c>
      <c r="AE469" s="62">
        <f t="shared" ref="AE469:AJ469" si="1370">AE470</f>
        <v>0</v>
      </c>
      <c r="AF469" s="62">
        <f t="shared" si="1370"/>
        <v>0</v>
      </c>
      <c r="AG469" s="62" t="e">
        <f t="shared" si="1370"/>
        <v>#REF!</v>
      </c>
      <c r="AH469" s="62" t="e">
        <f t="shared" si="1370"/>
        <v>#REF!</v>
      </c>
      <c r="AI469" s="62" t="e">
        <f t="shared" si="1370"/>
        <v>#REF!</v>
      </c>
      <c r="AJ469" s="62" t="e">
        <f t="shared" si="1370"/>
        <v>#REF!</v>
      </c>
      <c r="AK469" s="62">
        <f>AK470</f>
        <v>0</v>
      </c>
      <c r="AL469" s="62">
        <f t="shared" ref="AL469:BK469" si="1371">AL470</f>
        <v>0</v>
      </c>
      <c r="AM469" s="62">
        <f t="shared" si="1371"/>
        <v>0</v>
      </c>
      <c r="AN469" s="62">
        <f t="shared" si="1371"/>
        <v>0</v>
      </c>
      <c r="AO469" s="62">
        <f t="shared" si="1371"/>
        <v>0</v>
      </c>
      <c r="AP469" s="62">
        <f t="shared" si="1371"/>
        <v>0</v>
      </c>
      <c r="AQ469" s="62">
        <f t="shared" si="1371"/>
        <v>0</v>
      </c>
      <c r="AR469" s="62">
        <f>AR470</f>
        <v>0</v>
      </c>
      <c r="AS469" s="62">
        <f t="shared" si="1371"/>
        <v>0</v>
      </c>
      <c r="AT469" s="62">
        <f t="shared" si="1371"/>
        <v>0</v>
      </c>
      <c r="AU469" s="62">
        <f t="shared" si="1371"/>
        <v>0</v>
      </c>
      <c r="AV469" s="62">
        <f t="shared" si="1371"/>
        <v>0</v>
      </c>
      <c r="AW469" s="62">
        <f t="shared" si="1371"/>
        <v>0</v>
      </c>
      <c r="AX469" s="62">
        <f t="shared" si="1371"/>
        <v>0</v>
      </c>
      <c r="AY469" s="62">
        <f>AY470</f>
        <v>0</v>
      </c>
      <c r="AZ469" s="62">
        <f t="shared" si="1371"/>
        <v>0</v>
      </c>
      <c r="BA469" s="62">
        <f t="shared" si="1371"/>
        <v>0</v>
      </c>
      <c r="BB469" s="62">
        <f t="shared" si="1371"/>
        <v>0</v>
      </c>
      <c r="BC469" s="62">
        <f t="shared" si="1371"/>
        <v>0</v>
      </c>
      <c r="BD469" s="62">
        <f t="shared" si="1371"/>
        <v>0</v>
      </c>
      <c r="BE469" s="62">
        <f t="shared" si="1371"/>
        <v>0</v>
      </c>
      <c r="BF469" s="62">
        <f>BF470</f>
        <v>0</v>
      </c>
      <c r="BG469" s="62">
        <f t="shared" si="1371"/>
        <v>0</v>
      </c>
      <c r="BH469" s="62">
        <f t="shared" si="1371"/>
        <v>0</v>
      </c>
      <c r="BI469" s="62" t="e">
        <f t="shared" si="1371"/>
        <v>#REF!</v>
      </c>
      <c r="BJ469" s="62" t="e">
        <f t="shared" si="1371"/>
        <v>#REF!</v>
      </c>
      <c r="BK469" s="62" t="e">
        <f t="shared" si="1371"/>
        <v>#REF!</v>
      </c>
      <c r="BL469" s="62" t="e">
        <f t="shared" si="1326"/>
        <v>#REF!</v>
      </c>
      <c r="BM469" s="304"/>
      <c r="BN469" s="304"/>
      <c r="BO469" s="304"/>
      <c r="BP469" s="304"/>
      <c r="BQ469" s="304"/>
      <c r="BR469" s="304"/>
      <c r="BS469" s="64"/>
      <c r="BT469" s="77"/>
    </row>
    <row r="470" spans="1:72" s="46" customFormat="1" ht="36.75" hidden="1" customHeight="1">
      <c r="A470" s="77"/>
      <c r="B470" s="104">
        <v>2014</v>
      </c>
      <c r="C470" s="105">
        <v>8317</v>
      </c>
      <c r="D470" s="104">
        <v>2</v>
      </c>
      <c r="E470" s="104">
        <v>5000</v>
      </c>
      <c r="F470" s="104">
        <v>5600</v>
      </c>
      <c r="G470" s="104">
        <v>564</v>
      </c>
      <c r="H470" s="104">
        <v>1</v>
      </c>
      <c r="I470" s="66" t="s">
        <v>167</v>
      </c>
      <c r="J470" s="67">
        <v>0</v>
      </c>
      <c r="K470" s="67">
        <v>0</v>
      </c>
      <c r="L470" s="68">
        <f>J470+K470</f>
        <v>0</v>
      </c>
      <c r="M470" s="67">
        <v>0</v>
      </c>
      <c r="N470" s="67">
        <v>0</v>
      </c>
      <c r="O470" s="68">
        <f>+M470+N470</f>
        <v>0</v>
      </c>
      <c r="P470" s="68">
        <f>+L470+O470</f>
        <v>0</v>
      </c>
      <c r="Q470" s="71">
        <v>0</v>
      </c>
      <c r="R470" s="71">
        <v>0</v>
      </c>
      <c r="S470" s="71">
        <v>0</v>
      </c>
      <c r="T470" s="71">
        <v>0</v>
      </c>
      <c r="U470" s="71">
        <v>0</v>
      </c>
      <c r="V470" s="71">
        <v>0</v>
      </c>
      <c r="W470" s="67">
        <v>0</v>
      </c>
      <c r="X470" s="67">
        <v>0</v>
      </c>
      <c r="Y470" s="68">
        <v>0</v>
      </c>
      <c r="Z470" s="67">
        <v>0</v>
      </c>
      <c r="AA470" s="67">
        <v>0</v>
      </c>
      <c r="AB470" s="68">
        <v>0</v>
      </c>
      <c r="AC470" s="68">
        <f>+Y470+AB470</f>
        <v>0</v>
      </c>
      <c r="AD470" s="67">
        <f>J470+Q470-T470</f>
        <v>0</v>
      </c>
      <c r="AE470" s="67">
        <f>K470+R470-U470</f>
        <v>0</v>
      </c>
      <c r="AF470" s="68">
        <f>AD470+AE470</f>
        <v>0</v>
      </c>
      <c r="AG470" s="67" t="e">
        <f>M470+#REF!-V470</f>
        <v>#REF!</v>
      </c>
      <c r="AH470" s="67" t="e">
        <f>N470+S470-#REF!</f>
        <v>#REF!</v>
      </c>
      <c r="AI470" s="68" t="e">
        <f>+AG470+AH470</f>
        <v>#REF!</v>
      </c>
      <c r="AJ470" s="68" t="e">
        <f>+AF470+AI470</f>
        <v>#REF!</v>
      </c>
      <c r="AK470" s="71">
        <v>0</v>
      </c>
      <c r="AL470" s="71">
        <v>0</v>
      </c>
      <c r="AM470" s="68">
        <f>AK470+AL470</f>
        <v>0</v>
      </c>
      <c r="AN470" s="71">
        <v>0</v>
      </c>
      <c r="AO470" s="71">
        <v>0</v>
      </c>
      <c r="AP470" s="68">
        <f>+AN470+AO470</f>
        <v>0</v>
      </c>
      <c r="AQ470" s="68">
        <f>+AM470+AP470</f>
        <v>0</v>
      </c>
      <c r="AR470" s="71">
        <v>0</v>
      </c>
      <c r="AS470" s="71">
        <v>0</v>
      </c>
      <c r="AT470" s="68">
        <f>AR470+AS470</f>
        <v>0</v>
      </c>
      <c r="AU470" s="71">
        <v>0</v>
      </c>
      <c r="AV470" s="71">
        <v>0</v>
      </c>
      <c r="AW470" s="68">
        <f>+AU470+AV470</f>
        <v>0</v>
      </c>
      <c r="AX470" s="68">
        <f>+AT470+AW470</f>
        <v>0</v>
      </c>
      <c r="AY470" s="71">
        <v>0</v>
      </c>
      <c r="AZ470" s="71">
        <v>0</v>
      </c>
      <c r="BA470" s="68">
        <f>AY470+AZ470</f>
        <v>0</v>
      </c>
      <c r="BB470" s="71">
        <v>0</v>
      </c>
      <c r="BC470" s="71">
        <v>0</v>
      </c>
      <c r="BD470" s="68">
        <f>+BB470+BC470</f>
        <v>0</v>
      </c>
      <c r="BE470" s="68">
        <f>+BA470+BD470</f>
        <v>0</v>
      </c>
      <c r="BF470" s="67">
        <f t="shared" ref="BF470:BG470" si="1372">AD470-AK470-AR470-AY470</f>
        <v>0</v>
      </c>
      <c r="BG470" s="67">
        <f t="shared" si="1372"/>
        <v>0</v>
      </c>
      <c r="BH470" s="68">
        <f t="shared" ref="BH470" si="1373">BF470+BG470</f>
        <v>0</v>
      </c>
      <c r="BI470" s="67" t="e">
        <f t="shared" ref="BI470:BJ470" si="1374">AG470-AN470-AU470-BB470</f>
        <v>#REF!</v>
      </c>
      <c r="BJ470" s="67" t="e">
        <f t="shared" si="1374"/>
        <v>#REF!</v>
      </c>
      <c r="BK470" s="68" t="e">
        <f t="shared" ref="BK470" si="1375">+BI470+BJ470</f>
        <v>#REF!</v>
      </c>
      <c r="BL470" s="68" t="e">
        <f t="shared" si="1326"/>
        <v>#REF!</v>
      </c>
      <c r="BM470" s="305">
        <v>0</v>
      </c>
      <c r="BN470" s="305">
        <v>0</v>
      </c>
      <c r="BO470" s="306"/>
      <c r="BP470" s="306"/>
      <c r="BQ470" s="305">
        <v>0</v>
      </c>
      <c r="BR470" s="305">
        <v>0</v>
      </c>
      <c r="BS470" s="114" t="s">
        <v>208</v>
      </c>
      <c r="BT470" s="77"/>
    </row>
    <row r="471" spans="1:72" s="79" customFormat="1" hidden="1">
      <c r="A471" s="77"/>
      <c r="B471" s="59">
        <v>2014</v>
      </c>
      <c r="C471" s="60">
        <v>8317</v>
      </c>
      <c r="D471" s="59">
        <v>2</v>
      </c>
      <c r="E471" s="59">
        <v>5000</v>
      </c>
      <c r="F471" s="59">
        <v>5600</v>
      </c>
      <c r="G471" s="59">
        <v>565</v>
      </c>
      <c r="H471" s="59"/>
      <c r="I471" s="61" t="s">
        <v>360</v>
      </c>
      <c r="J471" s="62">
        <f>SUM(J472:J474)</f>
        <v>0</v>
      </c>
      <c r="K471" s="62">
        <f t="shared" ref="K471:P471" si="1376">SUM(K472:K474)</f>
        <v>0</v>
      </c>
      <c r="L471" s="62">
        <f t="shared" si="1376"/>
        <v>0</v>
      </c>
      <c r="M471" s="62">
        <f t="shared" si="1376"/>
        <v>0</v>
      </c>
      <c r="N471" s="62">
        <f t="shared" si="1376"/>
        <v>0</v>
      </c>
      <c r="O471" s="62">
        <f t="shared" si="1376"/>
        <v>0</v>
      </c>
      <c r="P471" s="62">
        <f t="shared" si="1376"/>
        <v>0</v>
      </c>
      <c r="Q471" s="62">
        <f>SUM(Q472:Q474)</f>
        <v>0</v>
      </c>
      <c r="R471" s="62">
        <f t="shared" ref="R471:S471" si="1377">SUM(R472:R474)</f>
        <v>0</v>
      </c>
      <c r="S471" s="62">
        <f t="shared" si="1377"/>
        <v>0</v>
      </c>
      <c r="T471" s="62">
        <f>SUM(T472:T474)</f>
        <v>0</v>
      </c>
      <c r="U471" s="62">
        <f t="shared" ref="U471:V471" si="1378">SUM(U472:U474)</f>
        <v>0</v>
      </c>
      <c r="V471" s="62">
        <f t="shared" si="1378"/>
        <v>0</v>
      </c>
      <c r="W471" s="62">
        <v>0</v>
      </c>
      <c r="X471" s="62">
        <v>0</v>
      </c>
      <c r="Y471" s="62">
        <v>0</v>
      </c>
      <c r="Z471" s="62">
        <v>0</v>
      </c>
      <c r="AA471" s="62">
        <v>0</v>
      </c>
      <c r="AB471" s="62">
        <v>0</v>
      </c>
      <c r="AC471" s="62">
        <f t="shared" ref="AC471" si="1379">SUM(AC472:AC474)</f>
        <v>0</v>
      </c>
      <c r="AD471" s="62">
        <f>SUM(AD472:AD474)</f>
        <v>0</v>
      </c>
      <c r="AE471" s="62">
        <f t="shared" ref="AE471:AJ471" si="1380">SUM(AE472:AE474)</f>
        <v>0</v>
      </c>
      <c r="AF471" s="62">
        <f t="shared" si="1380"/>
        <v>0</v>
      </c>
      <c r="AG471" s="62" t="e">
        <f t="shared" si="1380"/>
        <v>#REF!</v>
      </c>
      <c r="AH471" s="62" t="e">
        <f t="shared" si="1380"/>
        <v>#REF!</v>
      </c>
      <c r="AI471" s="62" t="e">
        <f t="shared" si="1380"/>
        <v>#REF!</v>
      </c>
      <c r="AJ471" s="62" t="e">
        <f t="shared" si="1380"/>
        <v>#REF!</v>
      </c>
      <c r="AK471" s="62">
        <f>SUM(AK472:AK474)</f>
        <v>0</v>
      </c>
      <c r="AL471" s="62">
        <f t="shared" ref="AL471:AQ471" si="1381">SUM(AL472:AL474)</f>
        <v>0</v>
      </c>
      <c r="AM471" s="62">
        <f t="shared" si="1381"/>
        <v>0</v>
      </c>
      <c r="AN471" s="62">
        <f t="shared" si="1381"/>
        <v>0</v>
      </c>
      <c r="AO471" s="62">
        <f t="shared" si="1381"/>
        <v>0</v>
      </c>
      <c r="AP471" s="62">
        <f t="shared" si="1381"/>
        <v>0</v>
      </c>
      <c r="AQ471" s="62">
        <f t="shared" si="1381"/>
        <v>0</v>
      </c>
      <c r="AR471" s="62">
        <f>SUM(AR472:AR474)</f>
        <v>0</v>
      </c>
      <c r="AS471" s="62">
        <f t="shared" ref="AS471:AX471" si="1382">SUM(AS472:AS474)</f>
        <v>0</v>
      </c>
      <c r="AT471" s="62">
        <f t="shared" si="1382"/>
        <v>0</v>
      </c>
      <c r="AU471" s="62">
        <f t="shared" si="1382"/>
        <v>0</v>
      </c>
      <c r="AV471" s="62">
        <f t="shared" si="1382"/>
        <v>0</v>
      </c>
      <c r="AW471" s="62">
        <f t="shared" si="1382"/>
        <v>0</v>
      </c>
      <c r="AX471" s="62">
        <f t="shared" si="1382"/>
        <v>0</v>
      </c>
      <c r="AY471" s="62">
        <f>SUM(AY472:AY474)</f>
        <v>0</v>
      </c>
      <c r="AZ471" s="62">
        <f t="shared" ref="AZ471:BE471" si="1383">SUM(AZ472:AZ474)</f>
        <v>0</v>
      </c>
      <c r="BA471" s="62">
        <f t="shared" si="1383"/>
        <v>0</v>
      </c>
      <c r="BB471" s="62">
        <f t="shared" si="1383"/>
        <v>0</v>
      </c>
      <c r="BC471" s="62">
        <f t="shared" si="1383"/>
        <v>0</v>
      </c>
      <c r="BD471" s="62">
        <f t="shared" si="1383"/>
        <v>0</v>
      </c>
      <c r="BE471" s="62">
        <f t="shared" si="1383"/>
        <v>0</v>
      </c>
      <c r="BF471" s="62">
        <f>SUM(BF472:BF474)</f>
        <v>0</v>
      </c>
      <c r="BG471" s="62">
        <f t="shared" ref="BG471:BK471" si="1384">SUM(BG472:BG474)</f>
        <v>0</v>
      </c>
      <c r="BH471" s="62">
        <f t="shared" si="1384"/>
        <v>0</v>
      </c>
      <c r="BI471" s="62" t="e">
        <f t="shared" si="1384"/>
        <v>#REF!</v>
      </c>
      <c r="BJ471" s="62" t="e">
        <f t="shared" si="1384"/>
        <v>#REF!</v>
      </c>
      <c r="BK471" s="62" t="e">
        <f t="shared" si="1384"/>
        <v>#REF!</v>
      </c>
      <c r="BL471" s="62" t="e">
        <f t="shared" si="1326"/>
        <v>#REF!</v>
      </c>
      <c r="BM471" s="304"/>
      <c r="BN471" s="304"/>
      <c r="BO471" s="304"/>
      <c r="BP471" s="304"/>
      <c r="BQ471" s="304"/>
      <c r="BR471" s="304"/>
      <c r="BS471" s="64"/>
      <c r="BT471" s="77"/>
    </row>
    <row r="472" spans="1:72" s="46" customFormat="1" ht="36.75" hidden="1" customHeight="1">
      <c r="A472" s="77"/>
      <c r="B472" s="104">
        <v>2014</v>
      </c>
      <c r="C472" s="105">
        <v>8317</v>
      </c>
      <c r="D472" s="104">
        <v>2</v>
      </c>
      <c r="E472" s="104">
        <v>5000</v>
      </c>
      <c r="F472" s="104">
        <v>5600</v>
      </c>
      <c r="G472" s="104">
        <v>565</v>
      </c>
      <c r="H472" s="104">
        <v>1</v>
      </c>
      <c r="I472" s="66" t="s">
        <v>361</v>
      </c>
      <c r="J472" s="67">
        <v>0</v>
      </c>
      <c r="K472" s="67">
        <v>0</v>
      </c>
      <c r="L472" s="68">
        <f>J472+K472</f>
        <v>0</v>
      </c>
      <c r="M472" s="67">
        <v>0</v>
      </c>
      <c r="N472" s="67">
        <v>0</v>
      </c>
      <c r="O472" s="68">
        <f>+M472+N472</f>
        <v>0</v>
      </c>
      <c r="P472" s="68">
        <f>+L472+O472</f>
        <v>0</v>
      </c>
      <c r="Q472" s="71">
        <v>0</v>
      </c>
      <c r="R472" s="71">
        <v>0</v>
      </c>
      <c r="S472" s="71">
        <v>0</v>
      </c>
      <c r="T472" s="71">
        <v>0</v>
      </c>
      <c r="U472" s="71">
        <v>0</v>
      </c>
      <c r="V472" s="71">
        <v>0</v>
      </c>
      <c r="W472" s="67">
        <v>0</v>
      </c>
      <c r="X472" s="67">
        <v>0</v>
      </c>
      <c r="Y472" s="68">
        <v>0</v>
      </c>
      <c r="Z472" s="67">
        <v>0</v>
      </c>
      <c r="AA472" s="67">
        <v>0</v>
      </c>
      <c r="AB472" s="68">
        <v>0</v>
      </c>
      <c r="AC472" s="68">
        <f t="shared" ref="AC472:AC474" si="1385">+Y472+AB472</f>
        <v>0</v>
      </c>
      <c r="AD472" s="67">
        <f t="shared" ref="AD472:AE474" si="1386">J472+Q472-T472</f>
        <v>0</v>
      </c>
      <c r="AE472" s="67">
        <f t="shared" si="1386"/>
        <v>0</v>
      </c>
      <c r="AF472" s="68">
        <f t="shared" ref="AF472:AF474" si="1387">AD472+AE472</f>
        <v>0</v>
      </c>
      <c r="AG472" s="67" t="e">
        <f>M472+#REF!-V472</f>
        <v>#REF!</v>
      </c>
      <c r="AH472" s="67" t="e">
        <f>N472+S472-#REF!</f>
        <v>#REF!</v>
      </c>
      <c r="AI472" s="68" t="e">
        <f t="shared" ref="AI472:AI474" si="1388">+AG472+AH472</f>
        <v>#REF!</v>
      </c>
      <c r="AJ472" s="68" t="e">
        <f t="shared" ref="AJ472:AJ474" si="1389">+AF472+AI472</f>
        <v>#REF!</v>
      </c>
      <c r="AK472" s="71">
        <v>0</v>
      </c>
      <c r="AL472" s="71">
        <v>0</v>
      </c>
      <c r="AM472" s="68">
        <f>AK472+AL472</f>
        <v>0</v>
      </c>
      <c r="AN472" s="71">
        <v>0</v>
      </c>
      <c r="AO472" s="71">
        <v>0</v>
      </c>
      <c r="AP472" s="68">
        <f>+AN472+AO472</f>
        <v>0</v>
      </c>
      <c r="AQ472" s="68">
        <f>+AM472+AP472</f>
        <v>0</v>
      </c>
      <c r="AR472" s="71">
        <v>0</v>
      </c>
      <c r="AS472" s="71">
        <v>0</v>
      </c>
      <c r="AT472" s="68">
        <f>AR472+AS472</f>
        <v>0</v>
      </c>
      <c r="AU472" s="71">
        <v>0</v>
      </c>
      <c r="AV472" s="71">
        <v>0</v>
      </c>
      <c r="AW472" s="68">
        <f>+AU472+AV472</f>
        <v>0</v>
      </c>
      <c r="AX472" s="68">
        <f>+AT472+AW472</f>
        <v>0</v>
      </c>
      <c r="AY472" s="71">
        <v>0</v>
      </c>
      <c r="AZ472" s="71">
        <v>0</v>
      </c>
      <c r="BA472" s="68">
        <f>AY472+AZ472</f>
        <v>0</v>
      </c>
      <c r="BB472" s="71">
        <v>0</v>
      </c>
      <c r="BC472" s="71">
        <v>0</v>
      </c>
      <c r="BD472" s="68">
        <f>+BB472+BC472</f>
        <v>0</v>
      </c>
      <c r="BE472" s="68">
        <f>+BA472+BD472</f>
        <v>0</v>
      </c>
      <c r="BF472" s="67">
        <f t="shared" ref="BF472:BG474" si="1390">AD472-AK472-AR472-AY472</f>
        <v>0</v>
      </c>
      <c r="BG472" s="67">
        <f t="shared" si="1390"/>
        <v>0</v>
      </c>
      <c r="BH472" s="68">
        <f t="shared" ref="BH472:BH474" si="1391">BF472+BG472</f>
        <v>0</v>
      </c>
      <c r="BI472" s="67" t="e">
        <f t="shared" ref="BI472:BJ474" si="1392">AG472-AN472-AU472-BB472</f>
        <v>#REF!</v>
      </c>
      <c r="BJ472" s="67" t="e">
        <f t="shared" si="1392"/>
        <v>#REF!</v>
      </c>
      <c r="BK472" s="68" t="e">
        <f t="shared" ref="BK472:BK474" si="1393">+BI472+BJ472</f>
        <v>#REF!</v>
      </c>
      <c r="BL472" s="68" t="e">
        <f t="shared" si="1326"/>
        <v>#REF!</v>
      </c>
      <c r="BM472" s="305">
        <v>0</v>
      </c>
      <c r="BN472" s="305">
        <v>0</v>
      </c>
      <c r="BO472" s="306"/>
      <c r="BP472" s="306"/>
      <c r="BQ472" s="305">
        <v>0</v>
      </c>
      <c r="BR472" s="305">
        <v>0</v>
      </c>
      <c r="BS472" s="114" t="s">
        <v>208</v>
      </c>
      <c r="BT472" s="77"/>
    </row>
    <row r="473" spans="1:72" s="46" customFormat="1" ht="36.75" hidden="1" customHeight="1">
      <c r="A473" s="77"/>
      <c r="B473" s="20">
        <v>2014</v>
      </c>
      <c r="C473" s="65">
        <v>8317</v>
      </c>
      <c r="D473" s="20">
        <v>2</v>
      </c>
      <c r="E473" s="20">
        <v>5000</v>
      </c>
      <c r="F473" s="20">
        <v>5600</v>
      </c>
      <c r="G473" s="20">
        <v>565</v>
      </c>
      <c r="H473" s="20">
        <v>2</v>
      </c>
      <c r="I473" s="66" t="s">
        <v>362</v>
      </c>
      <c r="J473" s="67">
        <v>0</v>
      </c>
      <c r="K473" s="67">
        <v>0</v>
      </c>
      <c r="L473" s="68">
        <f>J473+K473</f>
        <v>0</v>
      </c>
      <c r="M473" s="67">
        <v>0</v>
      </c>
      <c r="N473" s="67">
        <v>0</v>
      </c>
      <c r="O473" s="68">
        <f>+M473+N473</f>
        <v>0</v>
      </c>
      <c r="P473" s="68">
        <f>+L473+O473</f>
        <v>0</v>
      </c>
      <c r="Q473" s="71">
        <v>0</v>
      </c>
      <c r="R473" s="71">
        <v>0</v>
      </c>
      <c r="S473" s="71">
        <v>0</v>
      </c>
      <c r="T473" s="71">
        <v>0</v>
      </c>
      <c r="U473" s="71">
        <v>0</v>
      </c>
      <c r="V473" s="71">
        <v>0</v>
      </c>
      <c r="W473" s="67">
        <v>0</v>
      </c>
      <c r="X473" s="67">
        <v>0</v>
      </c>
      <c r="Y473" s="68">
        <v>0</v>
      </c>
      <c r="Z473" s="67">
        <v>0</v>
      </c>
      <c r="AA473" s="67">
        <v>0</v>
      </c>
      <c r="AB473" s="68">
        <v>0</v>
      </c>
      <c r="AC473" s="68">
        <f t="shared" si="1385"/>
        <v>0</v>
      </c>
      <c r="AD473" s="67">
        <f t="shared" si="1386"/>
        <v>0</v>
      </c>
      <c r="AE473" s="67">
        <f t="shared" si="1386"/>
        <v>0</v>
      </c>
      <c r="AF473" s="68">
        <f t="shared" si="1387"/>
        <v>0</v>
      </c>
      <c r="AG473" s="67" t="e">
        <f>M473+#REF!-V473</f>
        <v>#REF!</v>
      </c>
      <c r="AH473" s="67" t="e">
        <f>N473+S473-#REF!</f>
        <v>#REF!</v>
      </c>
      <c r="AI473" s="68" t="e">
        <f t="shared" si="1388"/>
        <v>#REF!</v>
      </c>
      <c r="AJ473" s="68" t="e">
        <f t="shared" si="1389"/>
        <v>#REF!</v>
      </c>
      <c r="AK473" s="71">
        <v>0</v>
      </c>
      <c r="AL473" s="71">
        <v>0</v>
      </c>
      <c r="AM473" s="68">
        <f>AK473+AL473</f>
        <v>0</v>
      </c>
      <c r="AN473" s="71">
        <v>0</v>
      </c>
      <c r="AO473" s="71">
        <v>0</v>
      </c>
      <c r="AP473" s="68">
        <f>+AN473+AO473</f>
        <v>0</v>
      </c>
      <c r="AQ473" s="68">
        <f>+AM473+AP473</f>
        <v>0</v>
      </c>
      <c r="AR473" s="71">
        <v>0</v>
      </c>
      <c r="AS473" s="71">
        <v>0</v>
      </c>
      <c r="AT473" s="68">
        <f>AR473+AS473</f>
        <v>0</v>
      </c>
      <c r="AU473" s="71">
        <v>0</v>
      </c>
      <c r="AV473" s="71">
        <v>0</v>
      </c>
      <c r="AW473" s="68">
        <f>+AU473+AV473</f>
        <v>0</v>
      </c>
      <c r="AX473" s="68">
        <f>+AT473+AW473</f>
        <v>0</v>
      </c>
      <c r="AY473" s="71">
        <v>0</v>
      </c>
      <c r="AZ473" s="71">
        <v>0</v>
      </c>
      <c r="BA473" s="68">
        <f>AY473+AZ473</f>
        <v>0</v>
      </c>
      <c r="BB473" s="71">
        <v>0</v>
      </c>
      <c r="BC473" s="71">
        <v>0</v>
      </c>
      <c r="BD473" s="68">
        <f>+BB473+BC473</f>
        <v>0</v>
      </c>
      <c r="BE473" s="68">
        <f>+BA473+BD473</f>
        <v>0</v>
      </c>
      <c r="BF473" s="67">
        <f t="shared" si="1390"/>
        <v>0</v>
      </c>
      <c r="BG473" s="67">
        <f t="shared" si="1390"/>
        <v>0</v>
      </c>
      <c r="BH473" s="68">
        <f t="shared" si="1391"/>
        <v>0</v>
      </c>
      <c r="BI473" s="67" t="e">
        <f t="shared" si="1392"/>
        <v>#REF!</v>
      </c>
      <c r="BJ473" s="67" t="e">
        <f t="shared" si="1392"/>
        <v>#REF!</v>
      </c>
      <c r="BK473" s="68" t="e">
        <f t="shared" si="1393"/>
        <v>#REF!</v>
      </c>
      <c r="BL473" s="68" t="e">
        <f t="shared" si="1326"/>
        <v>#REF!</v>
      </c>
      <c r="BM473" s="305">
        <v>0</v>
      </c>
      <c r="BN473" s="305">
        <v>0</v>
      </c>
      <c r="BO473" s="306"/>
      <c r="BP473" s="306"/>
      <c r="BQ473" s="305">
        <v>0</v>
      </c>
      <c r="BR473" s="305">
        <v>0</v>
      </c>
      <c r="BS473" s="114" t="s">
        <v>208</v>
      </c>
      <c r="BT473" s="77"/>
    </row>
    <row r="474" spans="1:72" s="46" customFormat="1" ht="36.75" hidden="1" customHeight="1">
      <c r="A474" s="77"/>
      <c r="B474" s="20">
        <v>2014</v>
      </c>
      <c r="C474" s="65">
        <v>8317</v>
      </c>
      <c r="D474" s="20">
        <v>2</v>
      </c>
      <c r="E474" s="20">
        <v>5000</v>
      </c>
      <c r="F474" s="20">
        <v>5600</v>
      </c>
      <c r="G474" s="20">
        <v>565</v>
      </c>
      <c r="H474" s="20">
        <v>3</v>
      </c>
      <c r="I474" s="66" t="s">
        <v>363</v>
      </c>
      <c r="J474" s="67">
        <v>0</v>
      </c>
      <c r="K474" s="67">
        <v>0</v>
      </c>
      <c r="L474" s="68">
        <f>J474+K474</f>
        <v>0</v>
      </c>
      <c r="M474" s="67">
        <v>0</v>
      </c>
      <c r="N474" s="67">
        <v>0</v>
      </c>
      <c r="O474" s="68">
        <f>+M474+N474</f>
        <v>0</v>
      </c>
      <c r="P474" s="68">
        <f>+L474+O474</f>
        <v>0</v>
      </c>
      <c r="Q474" s="71">
        <v>0</v>
      </c>
      <c r="R474" s="71">
        <v>0</v>
      </c>
      <c r="S474" s="71">
        <v>0</v>
      </c>
      <c r="T474" s="71">
        <v>0</v>
      </c>
      <c r="U474" s="71">
        <v>0</v>
      </c>
      <c r="V474" s="71">
        <v>0</v>
      </c>
      <c r="W474" s="67">
        <v>0</v>
      </c>
      <c r="X474" s="67">
        <v>0</v>
      </c>
      <c r="Y474" s="68">
        <v>0</v>
      </c>
      <c r="Z474" s="67">
        <v>0</v>
      </c>
      <c r="AA474" s="67">
        <v>0</v>
      </c>
      <c r="AB474" s="68">
        <v>0</v>
      </c>
      <c r="AC474" s="68">
        <f t="shared" si="1385"/>
        <v>0</v>
      </c>
      <c r="AD474" s="67">
        <f t="shared" si="1386"/>
        <v>0</v>
      </c>
      <c r="AE474" s="67">
        <f t="shared" si="1386"/>
        <v>0</v>
      </c>
      <c r="AF474" s="68">
        <f t="shared" si="1387"/>
        <v>0</v>
      </c>
      <c r="AG474" s="67" t="e">
        <f>M474+#REF!-V474</f>
        <v>#REF!</v>
      </c>
      <c r="AH474" s="67" t="e">
        <f>N474+S474-#REF!</f>
        <v>#REF!</v>
      </c>
      <c r="AI474" s="68" t="e">
        <f t="shared" si="1388"/>
        <v>#REF!</v>
      </c>
      <c r="AJ474" s="68" t="e">
        <f t="shared" si="1389"/>
        <v>#REF!</v>
      </c>
      <c r="AK474" s="71">
        <v>0</v>
      </c>
      <c r="AL474" s="71">
        <v>0</v>
      </c>
      <c r="AM474" s="68">
        <f>AK474+AL474</f>
        <v>0</v>
      </c>
      <c r="AN474" s="71">
        <v>0</v>
      </c>
      <c r="AO474" s="71">
        <v>0</v>
      </c>
      <c r="AP474" s="68">
        <f>+AN474+AO474</f>
        <v>0</v>
      </c>
      <c r="AQ474" s="68">
        <f>+AM474+AP474</f>
        <v>0</v>
      </c>
      <c r="AR474" s="71">
        <v>0</v>
      </c>
      <c r="AS474" s="71">
        <v>0</v>
      </c>
      <c r="AT474" s="68">
        <f>AR474+AS474</f>
        <v>0</v>
      </c>
      <c r="AU474" s="71">
        <v>0</v>
      </c>
      <c r="AV474" s="71">
        <v>0</v>
      </c>
      <c r="AW474" s="68">
        <f>+AU474+AV474</f>
        <v>0</v>
      </c>
      <c r="AX474" s="68">
        <f>+AT474+AW474</f>
        <v>0</v>
      </c>
      <c r="AY474" s="71">
        <v>0</v>
      </c>
      <c r="AZ474" s="71">
        <v>0</v>
      </c>
      <c r="BA474" s="68">
        <f>AY474+AZ474</f>
        <v>0</v>
      </c>
      <c r="BB474" s="71">
        <v>0</v>
      </c>
      <c r="BC474" s="71">
        <v>0</v>
      </c>
      <c r="BD474" s="68">
        <f>+BB474+BC474</f>
        <v>0</v>
      </c>
      <c r="BE474" s="68">
        <f>+BA474+BD474</f>
        <v>0</v>
      </c>
      <c r="BF474" s="67">
        <f t="shared" si="1390"/>
        <v>0</v>
      </c>
      <c r="BG474" s="67">
        <f t="shared" si="1390"/>
        <v>0</v>
      </c>
      <c r="BH474" s="68">
        <f t="shared" si="1391"/>
        <v>0</v>
      </c>
      <c r="BI474" s="67" t="e">
        <f t="shared" si="1392"/>
        <v>#REF!</v>
      </c>
      <c r="BJ474" s="67" t="e">
        <f t="shared" si="1392"/>
        <v>#REF!</v>
      </c>
      <c r="BK474" s="68" t="e">
        <f t="shared" si="1393"/>
        <v>#REF!</v>
      </c>
      <c r="BL474" s="68" t="e">
        <f t="shared" si="1326"/>
        <v>#REF!</v>
      </c>
      <c r="BM474" s="305">
        <v>0</v>
      </c>
      <c r="BN474" s="305">
        <v>0</v>
      </c>
      <c r="BO474" s="306"/>
      <c r="BP474" s="306"/>
      <c r="BQ474" s="305">
        <v>0</v>
      </c>
      <c r="BR474" s="305">
        <v>0</v>
      </c>
      <c r="BS474" s="114" t="s">
        <v>208</v>
      </c>
      <c r="BT474" s="77"/>
    </row>
    <row r="475" spans="1:72" s="79" customFormat="1" ht="52.5" hidden="1" customHeight="1">
      <c r="A475" s="77"/>
      <c r="B475" s="59">
        <v>2014</v>
      </c>
      <c r="C475" s="60">
        <v>8317</v>
      </c>
      <c r="D475" s="59">
        <v>2</v>
      </c>
      <c r="E475" s="59">
        <v>5000</v>
      </c>
      <c r="F475" s="59">
        <v>5600</v>
      </c>
      <c r="G475" s="59">
        <v>566</v>
      </c>
      <c r="H475" s="59"/>
      <c r="I475" s="61" t="s">
        <v>364</v>
      </c>
      <c r="J475" s="62">
        <f>J476</f>
        <v>0</v>
      </c>
      <c r="K475" s="62">
        <f t="shared" ref="K475:P475" si="1394">K476</f>
        <v>0</v>
      </c>
      <c r="L475" s="62">
        <f t="shared" si="1394"/>
        <v>0</v>
      </c>
      <c r="M475" s="62">
        <f t="shared" si="1394"/>
        <v>0</v>
      </c>
      <c r="N475" s="62">
        <f t="shared" si="1394"/>
        <v>0</v>
      </c>
      <c r="O475" s="62">
        <f t="shared" si="1394"/>
        <v>0</v>
      </c>
      <c r="P475" s="62">
        <f t="shared" si="1394"/>
        <v>0</v>
      </c>
      <c r="Q475" s="62">
        <f>Q476</f>
        <v>0</v>
      </c>
      <c r="R475" s="62">
        <f t="shared" ref="R475:V475" si="1395">R476</f>
        <v>0</v>
      </c>
      <c r="S475" s="62">
        <f t="shared" si="1395"/>
        <v>0</v>
      </c>
      <c r="T475" s="62">
        <f>T476</f>
        <v>0</v>
      </c>
      <c r="U475" s="62">
        <f t="shared" si="1395"/>
        <v>0</v>
      </c>
      <c r="V475" s="62">
        <f t="shared" si="1395"/>
        <v>0</v>
      </c>
      <c r="W475" s="62">
        <v>0</v>
      </c>
      <c r="X475" s="62">
        <v>0</v>
      </c>
      <c r="Y475" s="62">
        <v>0</v>
      </c>
      <c r="Z475" s="62">
        <v>0</v>
      </c>
      <c r="AA475" s="62">
        <v>0</v>
      </c>
      <c r="AB475" s="62">
        <v>0</v>
      </c>
      <c r="AC475" s="62">
        <f t="shared" ref="AC475" si="1396">AC476</f>
        <v>0</v>
      </c>
      <c r="AD475" s="62">
        <f>AD476</f>
        <v>0</v>
      </c>
      <c r="AE475" s="62">
        <f t="shared" ref="AE475:AJ475" si="1397">AE476</f>
        <v>0</v>
      </c>
      <c r="AF475" s="62">
        <f t="shared" si="1397"/>
        <v>0</v>
      </c>
      <c r="AG475" s="62" t="e">
        <f t="shared" si="1397"/>
        <v>#REF!</v>
      </c>
      <c r="AH475" s="62" t="e">
        <f t="shared" si="1397"/>
        <v>#REF!</v>
      </c>
      <c r="AI475" s="62" t="e">
        <f t="shared" si="1397"/>
        <v>#REF!</v>
      </c>
      <c r="AJ475" s="62" t="e">
        <f t="shared" si="1397"/>
        <v>#REF!</v>
      </c>
      <c r="AK475" s="62">
        <f>AK476</f>
        <v>0</v>
      </c>
      <c r="AL475" s="62">
        <f t="shared" ref="AL475:BK475" si="1398">AL476</f>
        <v>0</v>
      </c>
      <c r="AM475" s="62">
        <f t="shared" si="1398"/>
        <v>0</v>
      </c>
      <c r="AN475" s="62">
        <f t="shared" si="1398"/>
        <v>0</v>
      </c>
      <c r="AO475" s="62">
        <f t="shared" si="1398"/>
        <v>0</v>
      </c>
      <c r="AP475" s="62">
        <f t="shared" si="1398"/>
        <v>0</v>
      </c>
      <c r="AQ475" s="62">
        <f t="shared" si="1398"/>
        <v>0</v>
      </c>
      <c r="AR475" s="62">
        <f>AR476</f>
        <v>0</v>
      </c>
      <c r="AS475" s="62">
        <f t="shared" si="1398"/>
        <v>0</v>
      </c>
      <c r="AT475" s="62">
        <f t="shared" si="1398"/>
        <v>0</v>
      </c>
      <c r="AU475" s="62">
        <f t="shared" si="1398"/>
        <v>0</v>
      </c>
      <c r="AV475" s="62">
        <f t="shared" si="1398"/>
        <v>0</v>
      </c>
      <c r="AW475" s="62">
        <f t="shared" si="1398"/>
        <v>0</v>
      </c>
      <c r="AX475" s="62">
        <f t="shared" si="1398"/>
        <v>0</v>
      </c>
      <c r="AY475" s="62">
        <f>AY476</f>
        <v>0</v>
      </c>
      <c r="AZ475" s="62">
        <f t="shared" si="1398"/>
        <v>0</v>
      </c>
      <c r="BA475" s="62">
        <f t="shared" si="1398"/>
        <v>0</v>
      </c>
      <c r="BB475" s="62">
        <f t="shared" si="1398"/>
        <v>0</v>
      </c>
      <c r="BC475" s="62">
        <f t="shared" si="1398"/>
        <v>0</v>
      </c>
      <c r="BD475" s="62">
        <f t="shared" si="1398"/>
        <v>0</v>
      </c>
      <c r="BE475" s="62">
        <f t="shared" si="1398"/>
        <v>0</v>
      </c>
      <c r="BF475" s="62">
        <f>BF476</f>
        <v>0</v>
      </c>
      <c r="BG475" s="62">
        <f t="shared" si="1398"/>
        <v>0</v>
      </c>
      <c r="BH475" s="62">
        <f t="shared" si="1398"/>
        <v>0</v>
      </c>
      <c r="BI475" s="62" t="e">
        <f t="shared" si="1398"/>
        <v>#REF!</v>
      </c>
      <c r="BJ475" s="62" t="e">
        <f t="shared" si="1398"/>
        <v>#REF!</v>
      </c>
      <c r="BK475" s="62" t="e">
        <f t="shared" si="1398"/>
        <v>#REF!</v>
      </c>
      <c r="BL475" s="62" t="e">
        <f t="shared" si="1326"/>
        <v>#REF!</v>
      </c>
      <c r="BM475" s="304"/>
      <c r="BN475" s="304"/>
      <c r="BO475" s="304"/>
      <c r="BP475" s="304"/>
      <c r="BQ475" s="304"/>
      <c r="BR475" s="304"/>
      <c r="BS475" s="64"/>
      <c r="BT475" s="77"/>
    </row>
    <row r="476" spans="1:72" s="46" customFormat="1" ht="36.75" hidden="1" customHeight="1">
      <c r="A476" s="77"/>
      <c r="B476" s="104">
        <v>2014</v>
      </c>
      <c r="C476" s="65">
        <v>8317</v>
      </c>
      <c r="D476" s="20">
        <v>2</v>
      </c>
      <c r="E476" s="20">
        <v>5000</v>
      </c>
      <c r="F476" s="20">
        <v>5600</v>
      </c>
      <c r="G476" s="20">
        <v>566</v>
      </c>
      <c r="H476" s="20">
        <v>1</v>
      </c>
      <c r="I476" s="66" t="s">
        <v>365</v>
      </c>
      <c r="J476" s="67">
        <v>0</v>
      </c>
      <c r="K476" s="67">
        <v>0</v>
      </c>
      <c r="L476" s="68">
        <f>J476+K476</f>
        <v>0</v>
      </c>
      <c r="M476" s="67">
        <v>0</v>
      </c>
      <c r="N476" s="67">
        <v>0</v>
      </c>
      <c r="O476" s="68">
        <f>+M476+N476</f>
        <v>0</v>
      </c>
      <c r="P476" s="68">
        <f>+L476+O476</f>
        <v>0</v>
      </c>
      <c r="Q476" s="71">
        <v>0</v>
      </c>
      <c r="R476" s="71">
        <v>0</v>
      </c>
      <c r="S476" s="71">
        <v>0</v>
      </c>
      <c r="T476" s="71">
        <v>0</v>
      </c>
      <c r="U476" s="71">
        <v>0</v>
      </c>
      <c r="V476" s="71">
        <v>0</v>
      </c>
      <c r="W476" s="67">
        <v>0</v>
      </c>
      <c r="X476" s="67">
        <v>0</v>
      </c>
      <c r="Y476" s="68">
        <v>0</v>
      </c>
      <c r="Z476" s="67">
        <v>0</v>
      </c>
      <c r="AA476" s="67">
        <v>0</v>
      </c>
      <c r="AB476" s="68">
        <v>0</v>
      </c>
      <c r="AC476" s="68">
        <f>+Y476+AB476</f>
        <v>0</v>
      </c>
      <c r="AD476" s="67">
        <f>J476+Q476-T476</f>
        <v>0</v>
      </c>
      <c r="AE476" s="67">
        <f>K476+R476-U476</f>
        <v>0</v>
      </c>
      <c r="AF476" s="68">
        <f>AD476+AE476</f>
        <v>0</v>
      </c>
      <c r="AG476" s="67" t="e">
        <f>M476+#REF!-V476</f>
        <v>#REF!</v>
      </c>
      <c r="AH476" s="67" t="e">
        <f>N476+S476-#REF!</f>
        <v>#REF!</v>
      </c>
      <c r="AI476" s="68" t="e">
        <f>+AG476+AH476</f>
        <v>#REF!</v>
      </c>
      <c r="AJ476" s="68" t="e">
        <f>+AF476+AI476</f>
        <v>#REF!</v>
      </c>
      <c r="AK476" s="71">
        <v>0</v>
      </c>
      <c r="AL476" s="71">
        <v>0</v>
      </c>
      <c r="AM476" s="68">
        <f>AK476+AL476</f>
        <v>0</v>
      </c>
      <c r="AN476" s="71">
        <v>0</v>
      </c>
      <c r="AO476" s="71">
        <v>0</v>
      </c>
      <c r="AP476" s="68">
        <f>+AN476+AO476</f>
        <v>0</v>
      </c>
      <c r="AQ476" s="68">
        <f>+AM476+AP476</f>
        <v>0</v>
      </c>
      <c r="AR476" s="71">
        <v>0</v>
      </c>
      <c r="AS476" s="71">
        <v>0</v>
      </c>
      <c r="AT476" s="68">
        <f>AR476+AS476</f>
        <v>0</v>
      </c>
      <c r="AU476" s="71">
        <v>0</v>
      </c>
      <c r="AV476" s="71">
        <v>0</v>
      </c>
      <c r="AW476" s="68">
        <f>+AU476+AV476</f>
        <v>0</v>
      </c>
      <c r="AX476" s="68">
        <f>+AT476+AW476</f>
        <v>0</v>
      </c>
      <c r="AY476" s="71">
        <v>0</v>
      </c>
      <c r="AZ476" s="71">
        <v>0</v>
      </c>
      <c r="BA476" s="68">
        <f>AY476+AZ476</f>
        <v>0</v>
      </c>
      <c r="BB476" s="71">
        <v>0</v>
      </c>
      <c r="BC476" s="71">
        <v>0</v>
      </c>
      <c r="BD476" s="68">
        <f>+BB476+BC476</f>
        <v>0</v>
      </c>
      <c r="BE476" s="68">
        <f>+BA476+BD476</f>
        <v>0</v>
      </c>
      <c r="BF476" s="67">
        <f t="shared" ref="BF476:BG476" si="1399">AD476-AK476-AR476-AY476</f>
        <v>0</v>
      </c>
      <c r="BG476" s="67">
        <f t="shared" si="1399"/>
        <v>0</v>
      </c>
      <c r="BH476" s="68">
        <f t="shared" ref="BH476" si="1400">BF476+BG476</f>
        <v>0</v>
      </c>
      <c r="BI476" s="67" t="e">
        <f t="shared" ref="BI476:BJ476" si="1401">AG476-AN476-AU476-BB476</f>
        <v>#REF!</v>
      </c>
      <c r="BJ476" s="67" t="e">
        <f t="shared" si="1401"/>
        <v>#REF!</v>
      </c>
      <c r="BK476" s="68" t="e">
        <f t="shared" ref="BK476" si="1402">+BI476+BJ476</f>
        <v>#REF!</v>
      </c>
      <c r="BL476" s="68" t="e">
        <f t="shared" si="1326"/>
        <v>#REF!</v>
      </c>
      <c r="BM476" s="305">
        <v>0</v>
      </c>
      <c r="BN476" s="305">
        <v>0</v>
      </c>
      <c r="BO476" s="306"/>
      <c r="BP476" s="306"/>
      <c r="BQ476" s="305">
        <v>0</v>
      </c>
      <c r="BR476" s="305">
        <v>0</v>
      </c>
      <c r="BS476" s="114" t="s">
        <v>208</v>
      </c>
      <c r="BT476" s="77"/>
    </row>
    <row r="477" spans="1:72" s="78" customFormat="1" ht="36.75" hidden="1" customHeight="1">
      <c r="A477" s="77"/>
      <c r="B477" s="53">
        <v>2014</v>
      </c>
      <c r="C477" s="54">
        <v>8317</v>
      </c>
      <c r="D477" s="53">
        <v>2</v>
      </c>
      <c r="E477" s="53">
        <v>5000</v>
      </c>
      <c r="F477" s="53">
        <v>5900</v>
      </c>
      <c r="G477" s="53"/>
      <c r="H477" s="53"/>
      <c r="I477" s="55" t="s">
        <v>366</v>
      </c>
      <c r="J477" s="56">
        <f>J478</f>
        <v>0</v>
      </c>
      <c r="K477" s="56">
        <f t="shared" ref="K477:P478" si="1403">K478</f>
        <v>0</v>
      </c>
      <c r="L477" s="56">
        <f t="shared" si="1403"/>
        <v>0</v>
      </c>
      <c r="M477" s="56">
        <f t="shared" si="1403"/>
        <v>0</v>
      </c>
      <c r="N477" s="56">
        <f t="shared" si="1403"/>
        <v>0</v>
      </c>
      <c r="O477" s="56">
        <f t="shared" si="1403"/>
        <v>0</v>
      </c>
      <c r="P477" s="56">
        <f t="shared" si="1403"/>
        <v>0</v>
      </c>
      <c r="Q477" s="56">
        <f>Q478</f>
        <v>0</v>
      </c>
      <c r="R477" s="56">
        <f t="shared" ref="R477:V478" si="1404">R478</f>
        <v>0</v>
      </c>
      <c r="S477" s="56">
        <f t="shared" si="1404"/>
        <v>0</v>
      </c>
      <c r="T477" s="56">
        <f>T478</f>
        <v>0</v>
      </c>
      <c r="U477" s="56">
        <f t="shared" si="1404"/>
        <v>0</v>
      </c>
      <c r="V477" s="56">
        <f t="shared" si="1404"/>
        <v>0</v>
      </c>
      <c r="W477" s="56">
        <v>0</v>
      </c>
      <c r="X477" s="56">
        <v>0</v>
      </c>
      <c r="Y477" s="56">
        <v>0</v>
      </c>
      <c r="Z477" s="56">
        <v>0</v>
      </c>
      <c r="AA477" s="56">
        <v>0</v>
      </c>
      <c r="AB477" s="56">
        <v>0</v>
      </c>
      <c r="AC477" s="56">
        <f t="shared" ref="AC477:AC478" si="1405">AC478</f>
        <v>0</v>
      </c>
      <c r="AD477" s="56">
        <f>AD478</f>
        <v>0</v>
      </c>
      <c r="AE477" s="56">
        <f t="shared" ref="AE477:AJ478" si="1406">AE478</f>
        <v>0</v>
      </c>
      <c r="AF477" s="56">
        <f t="shared" si="1406"/>
        <v>0</v>
      </c>
      <c r="AG477" s="56" t="e">
        <f t="shared" si="1406"/>
        <v>#REF!</v>
      </c>
      <c r="AH477" s="56" t="e">
        <f t="shared" si="1406"/>
        <v>#REF!</v>
      </c>
      <c r="AI477" s="56" t="e">
        <f t="shared" si="1406"/>
        <v>#REF!</v>
      </c>
      <c r="AJ477" s="56" t="e">
        <f t="shared" si="1406"/>
        <v>#REF!</v>
      </c>
      <c r="AK477" s="56">
        <f>AK478</f>
        <v>0</v>
      </c>
      <c r="AL477" s="56">
        <f t="shared" ref="AL477:BA478" si="1407">AL478</f>
        <v>0</v>
      </c>
      <c r="AM477" s="56">
        <f t="shared" si="1407"/>
        <v>0</v>
      </c>
      <c r="AN477" s="56">
        <f t="shared" si="1407"/>
        <v>0</v>
      </c>
      <c r="AO477" s="56">
        <f t="shared" si="1407"/>
        <v>0</v>
      </c>
      <c r="AP477" s="56">
        <f t="shared" si="1407"/>
        <v>0</v>
      </c>
      <c r="AQ477" s="56">
        <f t="shared" si="1407"/>
        <v>0</v>
      </c>
      <c r="AR477" s="56">
        <f>AR478</f>
        <v>0</v>
      </c>
      <c r="AS477" s="56">
        <f t="shared" si="1407"/>
        <v>0</v>
      </c>
      <c r="AT477" s="56">
        <f t="shared" si="1407"/>
        <v>0</v>
      </c>
      <c r="AU477" s="56">
        <f t="shared" si="1407"/>
        <v>0</v>
      </c>
      <c r="AV477" s="56">
        <f t="shared" si="1407"/>
        <v>0</v>
      </c>
      <c r="AW477" s="56">
        <f t="shared" si="1407"/>
        <v>0</v>
      </c>
      <c r="AX477" s="56">
        <f t="shared" si="1407"/>
        <v>0</v>
      </c>
      <c r="AY477" s="56">
        <f>AY478</f>
        <v>0</v>
      </c>
      <c r="AZ477" s="56">
        <f t="shared" si="1407"/>
        <v>0</v>
      </c>
      <c r="BA477" s="56">
        <f t="shared" si="1407"/>
        <v>0</v>
      </c>
      <c r="BB477" s="56">
        <f t="shared" ref="AZ477:BE478" si="1408">BB478</f>
        <v>0</v>
      </c>
      <c r="BC477" s="56">
        <f t="shared" si="1408"/>
        <v>0</v>
      </c>
      <c r="BD477" s="56">
        <f t="shared" si="1408"/>
        <v>0</v>
      </c>
      <c r="BE477" s="56">
        <f t="shared" si="1408"/>
        <v>0</v>
      </c>
      <c r="BF477" s="56">
        <f>BF478</f>
        <v>0</v>
      </c>
      <c r="BG477" s="56">
        <f t="shared" ref="BG477:BK478" si="1409">BG478</f>
        <v>0</v>
      </c>
      <c r="BH477" s="56">
        <f t="shared" si="1409"/>
        <v>0</v>
      </c>
      <c r="BI477" s="56" t="e">
        <f t="shared" si="1409"/>
        <v>#REF!</v>
      </c>
      <c r="BJ477" s="56" t="e">
        <f t="shared" si="1409"/>
        <v>#REF!</v>
      </c>
      <c r="BK477" s="56" t="e">
        <f t="shared" si="1409"/>
        <v>#REF!</v>
      </c>
      <c r="BL477" s="56" t="e">
        <f t="shared" si="1326"/>
        <v>#REF!</v>
      </c>
      <c r="BM477" s="303"/>
      <c r="BN477" s="303"/>
      <c r="BO477" s="303"/>
      <c r="BP477" s="303"/>
      <c r="BQ477" s="303"/>
      <c r="BR477" s="303"/>
      <c r="BS477" s="58"/>
      <c r="BT477" s="77"/>
    </row>
    <row r="478" spans="1:72" s="79" customFormat="1" hidden="1">
      <c r="A478" s="77"/>
      <c r="B478" s="59">
        <v>2014</v>
      </c>
      <c r="C478" s="60">
        <v>8317</v>
      </c>
      <c r="D478" s="59">
        <v>2</v>
      </c>
      <c r="E478" s="59">
        <v>5000</v>
      </c>
      <c r="F478" s="59">
        <v>5900</v>
      </c>
      <c r="G478" s="59">
        <v>597</v>
      </c>
      <c r="H478" s="59"/>
      <c r="I478" s="61" t="s">
        <v>367</v>
      </c>
      <c r="J478" s="62">
        <f>J479</f>
        <v>0</v>
      </c>
      <c r="K478" s="62">
        <f t="shared" si="1403"/>
        <v>0</v>
      </c>
      <c r="L478" s="62">
        <f t="shared" si="1403"/>
        <v>0</v>
      </c>
      <c r="M478" s="62">
        <f t="shared" si="1403"/>
        <v>0</v>
      </c>
      <c r="N478" s="62">
        <f t="shared" si="1403"/>
        <v>0</v>
      </c>
      <c r="O478" s="62">
        <f t="shared" si="1403"/>
        <v>0</v>
      </c>
      <c r="P478" s="62">
        <f t="shared" si="1403"/>
        <v>0</v>
      </c>
      <c r="Q478" s="62">
        <f>Q479</f>
        <v>0</v>
      </c>
      <c r="R478" s="62">
        <f t="shared" si="1404"/>
        <v>0</v>
      </c>
      <c r="S478" s="62">
        <f t="shared" si="1404"/>
        <v>0</v>
      </c>
      <c r="T478" s="62">
        <f>T479</f>
        <v>0</v>
      </c>
      <c r="U478" s="62">
        <f t="shared" si="1404"/>
        <v>0</v>
      </c>
      <c r="V478" s="62">
        <f t="shared" si="1404"/>
        <v>0</v>
      </c>
      <c r="W478" s="62">
        <v>0</v>
      </c>
      <c r="X478" s="62">
        <v>0</v>
      </c>
      <c r="Y478" s="62">
        <v>0</v>
      </c>
      <c r="Z478" s="62">
        <v>0</v>
      </c>
      <c r="AA478" s="62">
        <v>0</v>
      </c>
      <c r="AB478" s="62">
        <v>0</v>
      </c>
      <c r="AC478" s="62">
        <f t="shared" si="1405"/>
        <v>0</v>
      </c>
      <c r="AD478" s="62">
        <f>AD479</f>
        <v>0</v>
      </c>
      <c r="AE478" s="62">
        <f t="shared" si="1406"/>
        <v>0</v>
      </c>
      <c r="AF478" s="62">
        <f t="shared" si="1406"/>
        <v>0</v>
      </c>
      <c r="AG478" s="62" t="e">
        <f t="shared" si="1406"/>
        <v>#REF!</v>
      </c>
      <c r="AH478" s="62" t="e">
        <f t="shared" si="1406"/>
        <v>#REF!</v>
      </c>
      <c r="AI478" s="62" t="e">
        <f t="shared" si="1406"/>
        <v>#REF!</v>
      </c>
      <c r="AJ478" s="62" t="e">
        <f t="shared" si="1406"/>
        <v>#REF!</v>
      </c>
      <c r="AK478" s="62">
        <f>AK479</f>
        <v>0</v>
      </c>
      <c r="AL478" s="62">
        <f t="shared" si="1407"/>
        <v>0</v>
      </c>
      <c r="AM478" s="62">
        <f t="shared" si="1407"/>
        <v>0</v>
      </c>
      <c r="AN478" s="62">
        <f t="shared" si="1407"/>
        <v>0</v>
      </c>
      <c r="AO478" s="62">
        <f t="shared" si="1407"/>
        <v>0</v>
      </c>
      <c r="AP478" s="62">
        <f t="shared" si="1407"/>
        <v>0</v>
      </c>
      <c r="AQ478" s="62">
        <f t="shared" si="1407"/>
        <v>0</v>
      </c>
      <c r="AR478" s="62">
        <f>AR479</f>
        <v>0</v>
      </c>
      <c r="AS478" s="62">
        <f t="shared" si="1407"/>
        <v>0</v>
      </c>
      <c r="AT478" s="62">
        <f t="shared" si="1407"/>
        <v>0</v>
      </c>
      <c r="AU478" s="62">
        <f t="shared" si="1407"/>
        <v>0</v>
      </c>
      <c r="AV478" s="62">
        <f t="shared" si="1407"/>
        <v>0</v>
      </c>
      <c r="AW478" s="62">
        <f t="shared" si="1407"/>
        <v>0</v>
      </c>
      <c r="AX478" s="62">
        <f t="shared" si="1407"/>
        <v>0</v>
      </c>
      <c r="AY478" s="62">
        <f>AY479</f>
        <v>0</v>
      </c>
      <c r="AZ478" s="62">
        <f t="shared" si="1408"/>
        <v>0</v>
      </c>
      <c r="BA478" s="62">
        <f t="shared" si="1408"/>
        <v>0</v>
      </c>
      <c r="BB478" s="62">
        <f t="shared" si="1408"/>
        <v>0</v>
      </c>
      <c r="BC478" s="62">
        <f t="shared" si="1408"/>
        <v>0</v>
      </c>
      <c r="BD478" s="62">
        <f t="shared" si="1408"/>
        <v>0</v>
      </c>
      <c r="BE478" s="62">
        <f t="shared" si="1408"/>
        <v>0</v>
      </c>
      <c r="BF478" s="62">
        <f>BF479</f>
        <v>0</v>
      </c>
      <c r="BG478" s="62">
        <f t="shared" si="1409"/>
        <v>0</v>
      </c>
      <c r="BH478" s="62">
        <f t="shared" si="1409"/>
        <v>0</v>
      </c>
      <c r="BI478" s="62" t="e">
        <f t="shared" si="1409"/>
        <v>#REF!</v>
      </c>
      <c r="BJ478" s="62" t="e">
        <f t="shared" si="1409"/>
        <v>#REF!</v>
      </c>
      <c r="BK478" s="62" t="e">
        <f t="shared" si="1409"/>
        <v>#REF!</v>
      </c>
      <c r="BL478" s="62" t="e">
        <f t="shared" si="1326"/>
        <v>#REF!</v>
      </c>
      <c r="BM478" s="304"/>
      <c r="BN478" s="304"/>
      <c r="BO478" s="304"/>
      <c r="BP478" s="304"/>
      <c r="BQ478" s="304"/>
      <c r="BR478" s="304"/>
      <c r="BS478" s="64"/>
      <c r="BT478" s="77"/>
    </row>
    <row r="479" spans="1:72" s="46" customFormat="1" ht="36.75" hidden="1" customHeight="1">
      <c r="A479" s="77"/>
      <c r="B479" s="104">
        <v>2014</v>
      </c>
      <c r="C479" s="105">
        <v>8317</v>
      </c>
      <c r="D479" s="104">
        <v>2</v>
      </c>
      <c r="E479" s="104">
        <v>5000</v>
      </c>
      <c r="F479" s="104">
        <v>5900</v>
      </c>
      <c r="G479" s="104">
        <v>597</v>
      </c>
      <c r="H479" s="104">
        <v>1</v>
      </c>
      <c r="I479" s="66" t="s">
        <v>368</v>
      </c>
      <c r="J479" s="67">
        <v>0</v>
      </c>
      <c r="K479" s="67">
        <v>0</v>
      </c>
      <c r="L479" s="68">
        <f>J479+K479</f>
        <v>0</v>
      </c>
      <c r="M479" s="67">
        <v>0</v>
      </c>
      <c r="N479" s="67">
        <v>0</v>
      </c>
      <c r="O479" s="68">
        <f>+M479+N479</f>
        <v>0</v>
      </c>
      <c r="P479" s="68">
        <f>+L479+O479</f>
        <v>0</v>
      </c>
      <c r="Q479" s="71">
        <v>0</v>
      </c>
      <c r="R479" s="71">
        <v>0</v>
      </c>
      <c r="S479" s="71">
        <v>0</v>
      </c>
      <c r="T479" s="71">
        <v>0</v>
      </c>
      <c r="U479" s="71">
        <v>0</v>
      </c>
      <c r="V479" s="71">
        <v>0</v>
      </c>
      <c r="W479" s="67">
        <v>0</v>
      </c>
      <c r="X479" s="67">
        <v>0</v>
      </c>
      <c r="Y479" s="68">
        <v>0</v>
      </c>
      <c r="Z479" s="67">
        <v>0</v>
      </c>
      <c r="AA479" s="67">
        <v>0</v>
      </c>
      <c r="AB479" s="68">
        <v>0</v>
      </c>
      <c r="AC479" s="68">
        <f>+Y479+AB479</f>
        <v>0</v>
      </c>
      <c r="AD479" s="67">
        <f>J479+Q479-T479</f>
        <v>0</v>
      </c>
      <c r="AE479" s="67">
        <f>K479+R479-U479</f>
        <v>0</v>
      </c>
      <c r="AF479" s="68">
        <f>AD479+AE479</f>
        <v>0</v>
      </c>
      <c r="AG479" s="67" t="e">
        <f>M479+#REF!-V479</f>
        <v>#REF!</v>
      </c>
      <c r="AH479" s="67" t="e">
        <f>N479+S479-#REF!</f>
        <v>#REF!</v>
      </c>
      <c r="AI479" s="68" t="e">
        <f>+AG479+AH479</f>
        <v>#REF!</v>
      </c>
      <c r="AJ479" s="68" t="e">
        <f>+AF479+AI479</f>
        <v>#REF!</v>
      </c>
      <c r="AK479" s="71">
        <v>0</v>
      </c>
      <c r="AL479" s="71">
        <v>0</v>
      </c>
      <c r="AM479" s="68">
        <f>AK479+AL479</f>
        <v>0</v>
      </c>
      <c r="AN479" s="71">
        <v>0</v>
      </c>
      <c r="AO479" s="71">
        <v>0</v>
      </c>
      <c r="AP479" s="68">
        <f>+AN479+AO479</f>
        <v>0</v>
      </c>
      <c r="AQ479" s="68">
        <f>+AM479+AP479</f>
        <v>0</v>
      </c>
      <c r="AR479" s="71">
        <v>0</v>
      </c>
      <c r="AS479" s="71">
        <v>0</v>
      </c>
      <c r="AT479" s="68">
        <f>AR479+AS479</f>
        <v>0</v>
      </c>
      <c r="AU479" s="71">
        <v>0</v>
      </c>
      <c r="AV479" s="71">
        <v>0</v>
      </c>
      <c r="AW479" s="68">
        <f>+AU479+AV479</f>
        <v>0</v>
      </c>
      <c r="AX479" s="68">
        <f>+AT479+AW479</f>
        <v>0</v>
      </c>
      <c r="AY479" s="71">
        <v>0</v>
      </c>
      <c r="AZ479" s="71">
        <v>0</v>
      </c>
      <c r="BA479" s="68">
        <f>AY479+AZ479</f>
        <v>0</v>
      </c>
      <c r="BB479" s="71">
        <v>0</v>
      </c>
      <c r="BC479" s="71">
        <v>0</v>
      </c>
      <c r="BD479" s="68">
        <f>+BB479+BC479</f>
        <v>0</v>
      </c>
      <c r="BE479" s="68">
        <f>+BA479+BD479</f>
        <v>0</v>
      </c>
      <c r="BF479" s="67">
        <f t="shared" ref="BF479:BG479" si="1410">AD479-AK479-AR479-AY479</f>
        <v>0</v>
      </c>
      <c r="BG479" s="67">
        <f t="shared" si="1410"/>
        <v>0</v>
      </c>
      <c r="BH479" s="68">
        <f t="shared" ref="BH479" si="1411">BF479+BG479</f>
        <v>0</v>
      </c>
      <c r="BI479" s="67" t="e">
        <f t="shared" ref="BI479:BJ479" si="1412">AG479-AN479-AU479-BB479</f>
        <v>#REF!</v>
      </c>
      <c r="BJ479" s="67" t="e">
        <f t="shared" si="1412"/>
        <v>#REF!</v>
      </c>
      <c r="BK479" s="68" t="e">
        <f t="shared" ref="BK479" si="1413">+BI479+BJ479</f>
        <v>#REF!</v>
      </c>
      <c r="BL479" s="68" t="e">
        <f t="shared" si="1326"/>
        <v>#REF!</v>
      </c>
      <c r="BM479" s="305">
        <v>0</v>
      </c>
      <c r="BN479" s="305">
        <v>0</v>
      </c>
      <c r="BO479" s="306"/>
      <c r="BP479" s="306"/>
      <c r="BQ479" s="305">
        <v>0</v>
      </c>
      <c r="BR479" s="305">
        <v>0</v>
      </c>
      <c r="BS479" s="114" t="s">
        <v>208</v>
      </c>
      <c r="BT479" s="77"/>
    </row>
    <row r="480" spans="1:72" s="75" customFormat="1" ht="36.75" hidden="1" customHeight="1">
      <c r="A480" s="77"/>
      <c r="B480" s="47">
        <v>2014</v>
      </c>
      <c r="C480" s="48">
        <v>8317</v>
      </c>
      <c r="D480" s="47">
        <v>2</v>
      </c>
      <c r="E480" s="47">
        <v>6000</v>
      </c>
      <c r="F480" s="47"/>
      <c r="G480" s="47"/>
      <c r="H480" s="47"/>
      <c r="I480" s="49" t="s">
        <v>369</v>
      </c>
      <c r="J480" s="50">
        <f>J481</f>
        <v>0</v>
      </c>
      <c r="K480" s="50">
        <f t="shared" ref="K480:P480" si="1414">K481</f>
        <v>0</v>
      </c>
      <c r="L480" s="50">
        <f t="shared" si="1414"/>
        <v>0</v>
      </c>
      <c r="M480" s="50">
        <f t="shared" si="1414"/>
        <v>0</v>
      </c>
      <c r="N480" s="50">
        <f t="shared" si="1414"/>
        <v>0</v>
      </c>
      <c r="O480" s="50">
        <f t="shared" si="1414"/>
        <v>0</v>
      </c>
      <c r="P480" s="50">
        <f t="shared" si="1414"/>
        <v>0</v>
      </c>
      <c r="Q480" s="50">
        <f>Q481</f>
        <v>0</v>
      </c>
      <c r="R480" s="50">
        <f t="shared" ref="R480:V480" si="1415">R481</f>
        <v>0</v>
      </c>
      <c r="S480" s="50">
        <f t="shared" si="1415"/>
        <v>0</v>
      </c>
      <c r="T480" s="50">
        <f>T481</f>
        <v>0</v>
      </c>
      <c r="U480" s="50">
        <f t="shared" si="1415"/>
        <v>0</v>
      </c>
      <c r="V480" s="50">
        <f t="shared" si="1415"/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f t="shared" ref="AC480" si="1416">AC481</f>
        <v>0</v>
      </c>
      <c r="AD480" s="50">
        <f>AD481</f>
        <v>0</v>
      </c>
      <c r="AE480" s="50">
        <f t="shared" ref="AE480:AJ480" si="1417">AE481</f>
        <v>0</v>
      </c>
      <c r="AF480" s="50">
        <f t="shared" si="1417"/>
        <v>0</v>
      </c>
      <c r="AG480" s="50" t="e">
        <f t="shared" si="1417"/>
        <v>#REF!</v>
      </c>
      <c r="AH480" s="50" t="e">
        <f t="shared" si="1417"/>
        <v>#REF!</v>
      </c>
      <c r="AI480" s="50" t="e">
        <f t="shared" si="1417"/>
        <v>#REF!</v>
      </c>
      <c r="AJ480" s="50" t="e">
        <f t="shared" si="1417"/>
        <v>#REF!</v>
      </c>
      <c r="AK480" s="50">
        <f>AK481</f>
        <v>0</v>
      </c>
      <c r="AL480" s="50">
        <f t="shared" ref="AL480:BK480" si="1418">AL481</f>
        <v>0</v>
      </c>
      <c r="AM480" s="50">
        <f t="shared" si="1418"/>
        <v>0</v>
      </c>
      <c r="AN480" s="50">
        <f t="shared" si="1418"/>
        <v>0</v>
      </c>
      <c r="AO480" s="50">
        <f t="shared" si="1418"/>
        <v>0</v>
      </c>
      <c r="AP480" s="50">
        <f t="shared" si="1418"/>
        <v>0</v>
      </c>
      <c r="AQ480" s="50">
        <f t="shared" si="1418"/>
        <v>0</v>
      </c>
      <c r="AR480" s="50">
        <f>AR481</f>
        <v>0</v>
      </c>
      <c r="AS480" s="50">
        <f t="shared" si="1418"/>
        <v>0</v>
      </c>
      <c r="AT480" s="50">
        <f t="shared" si="1418"/>
        <v>0</v>
      </c>
      <c r="AU480" s="50">
        <f t="shared" si="1418"/>
        <v>0</v>
      </c>
      <c r="AV480" s="50">
        <f t="shared" si="1418"/>
        <v>0</v>
      </c>
      <c r="AW480" s="50">
        <f t="shared" si="1418"/>
        <v>0</v>
      </c>
      <c r="AX480" s="50">
        <f t="shared" si="1418"/>
        <v>0</v>
      </c>
      <c r="AY480" s="50">
        <f>AY481</f>
        <v>0</v>
      </c>
      <c r="AZ480" s="50">
        <f t="shared" si="1418"/>
        <v>0</v>
      </c>
      <c r="BA480" s="50">
        <f t="shared" si="1418"/>
        <v>0</v>
      </c>
      <c r="BB480" s="50">
        <f t="shared" si="1418"/>
        <v>0</v>
      </c>
      <c r="BC480" s="50">
        <f t="shared" si="1418"/>
        <v>0</v>
      </c>
      <c r="BD480" s="50">
        <f t="shared" si="1418"/>
        <v>0</v>
      </c>
      <c r="BE480" s="50">
        <f t="shared" si="1418"/>
        <v>0</v>
      </c>
      <c r="BF480" s="50">
        <f>BF481</f>
        <v>0</v>
      </c>
      <c r="BG480" s="50">
        <f t="shared" si="1418"/>
        <v>0</v>
      </c>
      <c r="BH480" s="50">
        <f t="shared" si="1418"/>
        <v>0</v>
      </c>
      <c r="BI480" s="50" t="e">
        <f t="shared" si="1418"/>
        <v>#REF!</v>
      </c>
      <c r="BJ480" s="50" t="e">
        <f t="shared" si="1418"/>
        <v>#REF!</v>
      </c>
      <c r="BK480" s="50" t="e">
        <f t="shared" si="1418"/>
        <v>#REF!</v>
      </c>
      <c r="BL480" s="50" t="e">
        <f t="shared" si="1326"/>
        <v>#REF!</v>
      </c>
      <c r="BM480" s="302"/>
      <c r="BN480" s="302"/>
      <c r="BO480" s="302"/>
      <c r="BP480" s="302"/>
      <c r="BQ480" s="302"/>
      <c r="BR480" s="302"/>
      <c r="BS480" s="76"/>
      <c r="BT480" s="77"/>
    </row>
    <row r="481" spans="1:72" s="78" customFormat="1" ht="36.75" hidden="1" customHeight="1">
      <c r="A481" s="77"/>
      <c r="B481" s="53">
        <v>2014</v>
      </c>
      <c r="C481" s="54">
        <v>8317</v>
      </c>
      <c r="D481" s="53">
        <v>2</v>
      </c>
      <c r="E481" s="53">
        <v>6000</v>
      </c>
      <c r="F481" s="53">
        <v>6200</v>
      </c>
      <c r="G481" s="53"/>
      <c r="H481" s="53"/>
      <c r="I481" s="55" t="s">
        <v>370</v>
      </c>
      <c r="J481" s="56">
        <f>J482+J505+J510</f>
        <v>0</v>
      </c>
      <c r="K481" s="56">
        <f t="shared" ref="K481:P481" si="1419">K482+K505+K510</f>
        <v>0</v>
      </c>
      <c r="L481" s="56">
        <f t="shared" si="1419"/>
        <v>0</v>
      </c>
      <c r="M481" s="56">
        <f t="shared" si="1419"/>
        <v>0</v>
      </c>
      <c r="N481" s="56">
        <f t="shared" si="1419"/>
        <v>0</v>
      </c>
      <c r="O481" s="56">
        <f t="shared" si="1419"/>
        <v>0</v>
      </c>
      <c r="P481" s="56">
        <f t="shared" si="1419"/>
        <v>0</v>
      </c>
      <c r="Q481" s="56">
        <f>Q482+Q505+Q510</f>
        <v>0</v>
      </c>
      <c r="R481" s="56">
        <f t="shared" ref="R481:S481" si="1420">R482+R505+R510</f>
        <v>0</v>
      </c>
      <c r="S481" s="56">
        <f t="shared" si="1420"/>
        <v>0</v>
      </c>
      <c r="T481" s="56">
        <f>T482+T505+T510</f>
        <v>0</v>
      </c>
      <c r="U481" s="56">
        <f t="shared" ref="U481:V481" si="1421">U482+U505+U510</f>
        <v>0</v>
      </c>
      <c r="V481" s="56">
        <f t="shared" si="1421"/>
        <v>0</v>
      </c>
      <c r="W481" s="56">
        <v>0</v>
      </c>
      <c r="X481" s="56">
        <v>0</v>
      </c>
      <c r="Y481" s="56">
        <v>0</v>
      </c>
      <c r="Z481" s="56">
        <v>0</v>
      </c>
      <c r="AA481" s="56">
        <v>0</v>
      </c>
      <c r="AB481" s="56">
        <v>0</v>
      </c>
      <c r="AC481" s="56">
        <f t="shared" ref="AC481" si="1422">AC482+AC505+AC510</f>
        <v>0</v>
      </c>
      <c r="AD481" s="56">
        <f>AD482+AD505+AD510</f>
        <v>0</v>
      </c>
      <c r="AE481" s="56">
        <f t="shared" ref="AE481:AJ481" si="1423">AE482+AE505+AE510</f>
        <v>0</v>
      </c>
      <c r="AF481" s="56">
        <f t="shared" si="1423"/>
        <v>0</v>
      </c>
      <c r="AG481" s="56" t="e">
        <f t="shared" si="1423"/>
        <v>#REF!</v>
      </c>
      <c r="AH481" s="56" t="e">
        <f t="shared" si="1423"/>
        <v>#REF!</v>
      </c>
      <c r="AI481" s="56" t="e">
        <f t="shared" si="1423"/>
        <v>#REF!</v>
      </c>
      <c r="AJ481" s="56" t="e">
        <f t="shared" si="1423"/>
        <v>#REF!</v>
      </c>
      <c r="AK481" s="56">
        <f>AK482+AK505+AK510</f>
        <v>0</v>
      </c>
      <c r="AL481" s="56">
        <f t="shared" ref="AL481:AQ481" si="1424">AL482+AL505+AL510</f>
        <v>0</v>
      </c>
      <c r="AM481" s="56">
        <f t="shared" si="1424"/>
        <v>0</v>
      </c>
      <c r="AN481" s="56">
        <f t="shared" si="1424"/>
        <v>0</v>
      </c>
      <c r="AO481" s="56">
        <f t="shared" si="1424"/>
        <v>0</v>
      </c>
      <c r="AP481" s="56">
        <f t="shared" si="1424"/>
        <v>0</v>
      </c>
      <c r="AQ481" s="56">
        <f t="shared" si="1424"/>
        <v>0</v>
      </c>
      <c r="AR481" s="56">
        <f>AR482+AR505+AR510</f>
        <v>0</v>
      </c>
      <c r="AS481" s="56">
        <f t="shared" ref="AS481:AX481" si="1425">AS482+AS505+AS510</f>
        <v>0</v>
      </c>
      <c r="AT481" s="56">
        <f t="shared" si="1425"/>
        <v>0</v>
      </c>
      <c r="AU481" s="56">
        <f t="shared" si="1425"/>
        <v>0</v>
      </c>
      <c r="AV481" s="56">
        <f t="shared" si="1425"/>
        <v>0</v>
      </c>
      <c r="AW481" s="56">
        <f t="shared" si="1425"/>
        <v>0</v>
      </c>
      <c r="AX481" s="56">
        <f t="shared" si="1425"/>
        <v>0</v>
      </c>
      <c r="AY481" s="56">
        <f>AY482+AY505+AY510</f>
        <v>0</v>
      </c>
      <c r="AZ481" s="56">
        <f t="shared" ref="AZ481:BE481" si="1426">AZ482+AZ505+AZ510</f>
        <v>0</v>
      </c>
      <c r="BA481" s="56">
        <f t="shared" si="1426"/>
        <v>0</v>
      </c>
      <c r="BB481" s="56">
        <f t="shared" si="1426"/>
        <v>0</v>
      </c>
      <c r="BC481" s="56">
        <f t="shared" si="1426"/>
        <v>0</v>
      </c>
      <c r="BD481" s="56">
        <f t="shared" si="1426"/>
        <v>0</v>
      </c>
      <c r="BE481" s="56">
        <f t="shared" si="1426"/>
        <v>0</v>
      </c>
      <c r="BF481" s="56">
        <f>BF482+BF505+BF510</f>
        <v>0</v>
      </c>
      <c r="BG481" s="56">
        <f t="shared" ref="BG481:BK481" si="1427">BG482+BG505+BG510</f>
        <v>0</v>
      </c>
      <c r="BH481" s="56">
        <f t="shared" si="1427"/>
        <v>0</v>
      </c>
      <c r="BI481" s="56" t="e">
        <f t="shared" si="1427"/>
        <v>#REF!</v>
      </c>
      <c r="BJ481" s="56" t="e">
        <f t="shared" si="1427"/>
        <v>#REF!</v>
      </c>
      <c r="BK481" s="56" t="e">
        <f t="shared" si="1427"/>
        <v>#REF!</v>
      </c>
      <c r="BL481" s="56" t="e">
        <f t="shared" si="1326"/>
        <v>#REF!</v>
      </c>
      <c r="BM481" s="303"/>
      <c r="BN481" s="303"/>
      <c r="BO481" s="303"/>
      <c r="BP481" s="303"/>
      <c r="BQ481" s="303"/>
      <c r="BR481" s="303"/>
      <c r="BS481" s="58"/>
      <c r="BT481" s="77"/>
    </row>
    <row r="482" spans="1:72" s="79" customFormat="1" ht="36.75" hidden="1" customHeight="1">
      <c r="A482" s="77"/>
      <c r="B482" s="59">
        <v>2014</v>
      </c>
      <c r="C482" s="60">
        <v>8317</v>
      </c>
      <c r="D482" s="59">
        <v>2</v>
      </c>
      <c r="E482" s="59">
        <v>6000</v>
      </c>
      <c r="F482" s="59">
        <v>6200</v>
      </c>
      <c r="G482" s="59">
        <v>622</v>
      </c>
      <c r="H482" s="59"/>
      <c r="I482" s="61" t="s">
        <v>192</v>
      </c>
      <c r="J482" s="62">
        <f>J483+J491</f>
        <v>0</v>
      </c>
      <c r="K482" s="62">
        <f t="shared" ref="K482:P482" si="1428">K483+K491</f>
        <v>0</v>
      </c>
      <c r="L482" s="62">
        <f t="shared" si="1428"/>
        <v>0</v>
      </c>
      <c r="M482" s="62">
        <f t="shared" si="1428"/>
        <v>0</v>
      </c>
      <c r="N482" s="62">
        <f t="shared" si="1428"/>
        <v>0</v>
      </c>
      <c r="O482" s="62">
        <f t="shared" si="1428"/>
        <v>0</v>
      </c>
      <c r="P482" s="62">
        <f t="shared" si="1428"/>
        <v>0</v>
      </c>
      <c r="Q482" s="62">
        <f>Q483+Q491</f>
        <v>0</v>
      </c>
      <c r="R482" s="62">
        <f t="shared" ref="R482:S482" si="1429">R483+R491</f>
        <v>0</v>
      </c>
      <c r="S482" s="62">
        <f t="shared" si="1429"/>
        <v>0</v>
      </c>
      <c r="T482" s="62">
        <f>T483+T491</f>
        <v>0</v>
      </c>
      <c r="U482" s="62">
        <f t="shared" ref="U482:V482" si="1430">U483+U491</f>
        <v>0</v>
      </c>
      <c r="V482" s="62">
        <f t="shared" si="1430"/>
        <v>0</v>
      </c>
      <c r="W482" s="62">
        <v>0</v>
      </c>
      <c r="X482" s="62">
        <v>0</v>
      </c>
      <c r="Y482" s="62">
        <v>0</v>
      </c>
      <c r="Z482" s="62">
        <v>0</v>
      </c>
      <c r="AA482" s="62">
        <v>0</v>
      </c>
      <c r="AB482" s="62">
        <v>0</v>
      </c>
      <c r="AC482" s="62">
        <f t="shared" ref="AC482" si="1431">AC483+AC491</f>
        <v>0</v>
      </c>
      <c r="AD482" s="62">
        <f>AD483+AD491</f>
        <v>0</v>
      </c>
      <c r="AE482" s="62">
        <f t="shared" ref="AE482:AJ482" si="1432">AE483+AE491</f>
        <v>0</v>
      </c>
      <c r="AF482" s="62">
        <f t="shared" si="1432"/>
        <v>0</v>
      </c>
      <c r="AG482" s="62" t="e">
        <f t="shared" si="1432"/>
        <v>#REF!</v>
      </c>
      <c r="AH482" s="62" t="e">
        <f t="shared" si="1432"/>
        <v>#REF!</v>
      </c>
      <c r="AI482" s="62" t="e">
        <f t="shared" si="1432"/>
        <v>#REF!</v>
      </c>
      <c r="AJ482" s="62" t="e">
        <f t="shared" si="1432"/>
        <v>#REF!</v>
      </c>
      <c r="AK482" s="62">
        <f>AK483+AK491</f>
        <v>0</v>
      </c>
      <c r="AL482" s="62">
        <f t="shared" ref="AL482:AQ482" si="1433">AL483+AL491</f>
        <v>0</v>
      </c>
      <c r="AM482" s="62">
        <f t="shared" si="1433"/>
        <v>0</v>
      </c>
      <c r="AN482" s="62">
        <f t="shared" si="1433"/>
        <v>0</v>
      </c>
      <c r="AO482" s="62">
        <f t="shared" si="1433"/>
        <v>0</v>
      </c>
      <c r="AP482" s="62">
        <f t="shared" si="1433"/>
        <v>0</v>
      </c>
      <c r="AQ482" s="62">
        <f t="shared" si="1433"/>
        <v>0</v>
      </c>
      <c r="AR482" s="62">
        <f>AR483+AR491</f>
        <v>0</v>
      </c>
      <c r="AS482" s="62">
        <f t="shared" ref="AS482:AX482" si="1434">AS483+AS491</f>
        <v>0</v>
      </c>
      <c r="AT482" s="62">
        <f t="shared" si="1434"/>
        <v>0</v>
      </c>
      <c r="AU482" s="62">
        <f t="shared" si="1434"/>
        <v>0</v>
      </c>
      <c r="AV482" s="62">
        <f t="shared" si="1434"/>
        <v>0</v>
      </c>
      <c r="AW482" s="62">
        <f t="shared" si="1434"/>
        <v>0</v>
      </c>
      <c r="AX482" s="62">
        <f t="shared" si="1434"/>
        <v>0</v>
      </c>
      <c r="AY482" s="62">
        <f>AY483+AY491</f>
        <v>0</v>
      </c>
      <c r="AZ482" s="62">
        <f t="shared" ref="AZ482:BE482" si="1435">AZ483+AZ491</f>
        <v>0</v>
      </c>
      <c r="BA482" s="62">
        <f t="shared" si="1435"/>
        <v>0</v>
      </c>
      <c r="BB482" s="62">
        <f t="shared" si="1435"/>
        <v>0</v>
      </c>
      <c r="BC482" s="62">
        <f t="shared" si="1435"/>
        <v>0</v>
      </c>
      <c r="BD482" s="62">
        <f t="shared" si="1435"/>
        <v>0</v>
      </c>
      <c r="BE482" s="62">
        <f t="shared" si="1435"/>
        <v>0</v>
      </c>
      <c r="BF482" s="62">
        <f>BF483+BF491</f>
        <v>0</v>
      </c>
      <c r="BG482" s="62">
        <f t="shared" ref="BG482:BK482" si="1436">BG483+BG491</f>
        <v>0</v>
      </c>
      <c r="BH482" s="62">
        <f t="shared" si="1436"/>
        <v>0</v>
      </c>
      <c r="BI482" s="62" t="e">
        <f t="shared" si="1436"/>
        <v>#REF!</v>
      </c>
      <c r="BJ482" s="62" t="e">
        <f t="shared" si="1436"/>
        <v>#REF!</v>
      </c>
      <c r="BK482" s="62" t="e">
        <f t="shared" si="1436"/>
        <v>#REF!</v>
      </c>
      <c r="BL482" s="62" t="e">
        <f t="shared" si="1326"/>
        <v>#REF!</v>
      </c>
      <c r="BM482" s="304"/>
      <c r="BN482" s="304"/>
      <c r="BO482" s="304"/>
      <c r="BP482" s="304"/>
      <c r="BQ482" s="304"/>
      <c r="BR482" s="304"/>
      <c r="BS482" s="64"/>
      <c r="BT482" s="77"/>
    </row>
    <row r="483" spans="1:72" s="46" customFormat="1" ht="36.75" hidden="1" customHeight="1">
      <c r="A483" s="77"/>
      <c r="B483" s="104">
        <v>2014</v>
      </c>
      <c r="C483" s="105">
        <v>8317</v>
      </c>
      <c r="D483" s="104">
        <v>2</v>
      </c>
      <c r="E483" s="104">
        <v>6000</v>
      </c>
      <c r="F483" s="104">
        <v>6200</v>
      </c>
      <c r="G483" s="104">
        <v>622</v>
      </c>
      <c r="H483" s="104">
        <v>1</v>
      </c>
      <c r="I483" s="66" t="s">
        <v>193</v>
      </c>
      <c r="J483" s="67">
        <f>SUM(J484:J490)</f>
        <v>0</v>
      </c>
      <c r="K483" s="67">
        <f t="shared" ref="K483:P483" si="1437">SUM(K484:K490)</f>
        <v>0</v>
      </c>
      <c r="L483" s="67">
        <f t="shared" si="1437"/>
        <v>0</v>
      </c>
      <c r="M483" s="67">
        <f t="shared" si="1437"/>
        <v>0</v>
      </c>
      <c r="N483" s="67">
        <f t="shared" si="1437"/>
        <v>0</v>
      </c>
      <c r="O483" s="67">
        <f t="shared" si="1437"/>
        <v>0</v>
      </c>
      <c r="P483" s="67">
        <f t="shared" si="1437"/>
        <v>0</v>
      </c>
      <c r="Q483" s="67">
        <f>SUM(Q484:Q490)</f>
        <v>0</v>
      </c>
      <c r="R483" s="67">
        <f t="shared" ref="R483:S483" si="1438">SUM(R484:R490)</f>
        <v>0</v>
      </c>
      <c r="S483" s="67">
        <f t="shared" si="1438"/>
        <v>0</v>
      </c>
      <c r="T483" s="67">
        <f>SUM(T484:T490)</f>
        <v>0</v>
      </c>
      <c r="U483" s="67">
        <f t="shared" ref="U483:V483" si="1439">SUM(U484:U490)</f>
        <v>0</v>
      </c>
      <c r="V483" s="67">
        <f t="shared" si="1439"/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0</v>
      </c>
      <c r="AB483" s="67">
        <v>0</v>
      </c>
      <c r="AC483" s="67">
        <f t="shared" ref="AC483" si="1440">SUM(AC484:AC490)</f>
        <v>0</v>
      </c>
      <c r="AD483" s="67">
        <f>SUM(AD484:AD490)</f>
        <v>0</v>
      </c>
      <c r="AE483" s="67">
        <f t="shared" ref="AE483:AJ483" si="1441">SUM(AE484:AE490)</f>
        <v>0</v>
      </c>
      <c r="AF483" s="67">
        <f t="shared" si="1441"/>
        <v>0</v>
      </c>
      <c r="AG483" s="67" t="e">
        <f t="shared" si="1441"/>
        <v>#REF!</v>
      </c>
      <c r="AH483" s="67" t="e">
        <f t="shared" si="1441"/>
        <v>#REF!</v>
      </c>
      <c r="AI483" s="67" t="e">
        <f t="shared" si="1441"/>
        <v>#REF!</v>
      </c>
      <c r="AJ483" s="67" t="e">
        <f t="shared" si="1441"/>
        <v>#REF!</v>
      </c>
      <c r="AK483" s="67">
        <f>SUM(AK484:AK490)</f>
        <v>0</v>
      </c>
      <c r="AL483" s="67">
        <f t="shared" ref="AL483:AQ483" si="1442">SUM(AL484:AL490)</f>
        <v>0</v>
      </c>
      <c r="AM483" s="67">
        <f t="shared" si="1442"/>
        <v>0</v>
      </c>
      <c r="AN483" s="67">
        <f t="shared" si="1442"/>
        <v>0</v>
      </c>
      <c r="AO483" s="67">
        <f t="shared" si="1442"/>
        <v>0</v>
      </c>
      <c r="AP483" s="67">
        <f t="shared" si="1442"/>
        <v>0</v>
      </c>
      <c r="AQ483" s="67">
        <f t="shared" si="1442"/>
        <v>0</v>
      </c>
      <c r="AR483" s="67">
        <f>SUM(AR484:AR490)</f>
        <v>0</v>
      </c>
      <c r="AS483" s="67">
        <f t="shared" ref="AS483:AX483" si="1443">SUM(AS484:AS490)</f>
        <v>0</v>
      </c>
      <c r="AT483" s="67">
        <f t="shared" si="1443"/>
        <v>0</v>
      </c>
      <c r="AU483" s="67">
        <f t="shared" si="1443"/>
        <v>0</v>
      </c>
      <c r="AV483" s="67">
        <f t="shared" si="1443"/>
        <v>0</v>
      </c>
      <c r="AW483" s="67">
        <f t="shared" si="1443"/>
        <v>0</v>
      </c>
      <c r="AX483" s="67">
        <f t="shared" si="1443"/>
        <v>0</v>
      </c>
      <c r="AY483" s="67">
        <f>SUM(AY484:AY490)</f>
        <v>0</v>
      </c>
      <c r="AZ483" s="67">
        <f t="shared" ref="AZ483:BE483" si="1444">SUM(AZ484:AZ490)</f>
        <v>0</v>
      </c>
      <c r="BA483" s="67">
        <f t="shared" si="1444"/>
        <v>0</v>
      </c>
      <c r="BB483" s="67">
        <f t="shared" si="1444"/>
        <v>0</v>
      </c>
      <c r="BC483" s="67">
        <f t="shared" si="1444"/>
        <v>0</v>
      </c>
      <c r="BD483" s="67">
        <f t="shared" si="1444"/>
        <v>0</v>
      </c>
      <c r="BE483" s="67">
        <f t="shared" si="1444"/>
        <v>0</v>
      </c>
      <c r="BF483" s="67">
        <f>SUM(BF484:BF490)</f>
        <v>0</v>
      </c>
      <c r="BG483" s="67">
        <f t="shared" ref="BG483:BK483" si="1445">SUM(BG484:BG490)</f>
        <v>0</v>
      </c>
      <c r="BH483" s="67">
        <f t="shared" si="1445"/>
        <v>0</v>
      </c>
      <c r="BI483" s="67" t="e">
        <f t="shared" si="1445"/>
        <v>#REF!</v>
      </c>
      <c r="BJ483" s="67" t="e">
        <f t="shared" si="1445"/>
        <v>#REF!</v>
      </c>
      <c r="BK483" s="67" t="e">
        <f t="shared" si="1445"/>
        <v>#REF!</v>
      </c>
      <c r="BL483" s="67" t="e">
        <f t="shared" si="1326"/>
        <v>#REF!</v>
      </c>
      <c r="BM483" s="314">
        <v>0</v>
      </c>
      <c r="BN483" s="305"/>
      <c r="BO483" s="314">
        <v>0</v>
      </c>
      <c r="BP483" s="305"/>
      <c r="BQ483" s="314">
        <v>0</v>
      </c>
      <c r="BR483" s="305"/>
      <c r="BS483" s="114" t="s">
        <v>208</v>
      </c>
      <c r="BT483" s="77"/>
    </row>
    <row r="484" spans="1:72" s="46" customFormat="1" ht="81" hidden="1">
      <c r="A484" s="77"/>
      <c r="B484" s="104">
        <v>2014</v>
      </c>
      <c r="C484" s="105">
        <v>83000</v>
      </c>
      <c r="D484" s="104">
        <v>2</v>
      </c>
      <c r="E484" s="104">
        <v>6000</v>
      </c>
      <c r="F484" s="104">
        <v>6200</v>
      </c>
      <c r="G484" s="104">
        <v>622</v>
      </c>
      <c r="H484" s="104"/>
      <c r="I484" s="66" t="s">
        <v>371</v>
      </c>
      <c r="J484" s="67">
        <v>0</v>
      </c>
      <c r="K484" s="67">
        <v>0</v>
      </c>
      <c r="L484" s="67">
        <f>J484+K484</f>
        <v>0</v>
      </c>
      <c r="M484" s="67">
        <v>0</v>
      </c>
      <c r="N484" s="67">
        <v>0</v>
      </c>
      <c r="O484" s="67">
        <f>M484+N484</f>
        <v>0</v>
      </c>
      <c r="P484" s="67">
        <f>L484+O484</f>
        <v>0</v>
      </c>
      <c r="Q484" s="71">
        <v>0</v>
      </c>
      <c r="R484" s="71">
        <v>0</v>
      </c>
      <c r="S484" s="71">
        <v>0</v>
      </c>
      <c r="T484" s="71">
        <v>0</v>
      </c>
      <c r="U484" s="71">
        <v>0</v>
      </c>
      <c r="V484" s="71">
        <v>0</v>
      </c>
      <c r="W484" s="67">
        <v>0</v>
      </c>
      <c r="X484" s="67">
        <v>0</v>
      </c>
      <c r="Y484" s="68">
        <v>0</v>
      </c>
      <c r="Z484" s="67">
        <v>0</v>
      </c>
      <c r="AA484" s="67">
        <v>0</v>
      </c>
      <c r="AB484" s="68">
        <v>0</v>
      </c>
      <c r="AC484" s="68">
        <f t="shared" ref="AC484:AC490" si="1446">+Y484+AB484</f>
        <v>0</v>
      </c>
      <c r="AD484" s="67">
        <f t="shared" ref="AD484:AE490" si="1447">J484+Q484-T484</f>
        <v>0</v>
      </c>
      <c r="AE484" s="67">
        <f t="shared" si="1447"/>
        <v>0</v>
      </c>
      <c r="AF484" s="68">
        <f t="shared" ref="AF484:AF490" si="1448">AD484+AE484</f>
        <v>0</v>
      </c>
      <c r="AG484" s="67" t="e">
        <f>M484+#REF!-V484</f>
        <v>#REF!</v>
      </c>
      <c r="AH484" s="67" t="e">
        <f>N484+S484-#REF!</f>
        <v>#REF!</v>
      </c>
      <c r="AI484" s="68" t="e">
        <f t="shared" ref="AI484:AI490" si="1449">+AG484+AH484</f>
        <v>#REF!</v>
      </c>
      <c r="AJ484" s="68" t="e">
        <f t="shared" ref="AJ484:AJ490" si="1450">+AF484+AI484</f>
        <v>#REF!</v>
      </c>
      <c r="AK484" s="71">
        <v>0</v>
      </c>
      <c r="AL484" s="71">
        <v>0</v>
      </c>
      <c r="AM484" s="68">
        <f>AK484+AL484</f>
        <v>0</v>
      </c>
      <c r="AN484" s="71">
        <v>0</v>
      </c>
      <c r="AO484" s="71">
        <v>0</v>
      </c>
      <c r="AP484" s="68">
        <f>AN484+AO484</f>
        <v>0</v>
      </c>
      <c r="AQ484" s="68">
        <f>AM484+AP484</f>
        <v>0</v>
      </c>
      <c r="AR484" s="71">
        <v>0</v>
      </c>
      <c r="AS484" s="71">
        <v>0</v>
      </c>
      <c r="AT484" s="68">
        <f>AR484+AS484</f>
        <v>0</v>
      </c>
      <c r="AU484" s="71">
        <v>0</v>
      </c>
      <c r="AV484" s="71">
        <v>0</v>
      </c>
      <c r="AW484" s="68">
        <f>AU484+AV484</f>
        <v>0</v>
      </c>
      <c r="AX484" s="68">
        <f>AT484+AW484</f>
        <v>0</v>
      </c>
      <c r="AY484" s="71">
        <v>0</v>
      </c>
      <c r="AZ484" s="71">
        <v>0</v>
      </c>
      <c r="BA484" s="68">
        <f>AY484+AZ484</f>
        <v>0</v>
      </c>
      <c r="BB484" s="71">
        <v>0</v>
      </c>
      <c r="BC484" s="71">
        <v>0</v>
      </c>
      <c r="BD484" s="68">
        <f>BB484+BC484</f>
        <v>0</v>
      </c>
      <c r="BE484" s="68">
        <f>BA484+BD484</f>
        <v>0</v>
      </c>
      <c r="BF484" s="67">
        <f t="shared" ref="BF484:BG490" si="1451">AD484-AK484-AR484-AY484</f>
        <v>0</v>
      </c>
      <c r="BG484" s="67">
        <f t="shared" si="1451"/>
        <v>0</v>
      </c>
      <c r="BH484" s="68">
        <f t="shared" ref="BH484:BH490" si="1452">BF484+BG484</f>
        <v>0</v>
      </c>
      <c r="BI484" s="67" t="e">
        <f t="shared" ref="BI484:BJ490" si="1453">AG484-AN484-AU484-BB484</f>
        <v>#REF!</v>
      </c>
      <c r="BJ484" s="67" t="e">
        <f t="shared" si="1453"/>
        <v>#REF!</v>
      </c>
      <c r="BK484" s="68" t="e">
        <f t="shared" ref="BK484:BK490" si="1454">+BI484+BJ484</f>
        <v>#REF!</v>
      </c>
      <c r="BL484" s="68" t="e">
        <f t="shared" si="1326"/>
        <v>#REF!</v>
      </c>
      <c r="BM484" s="305">
        <v>0</v>
      </c>
      <c r="BN484" s="305">
        <v>0</v>
      </c>
      <c r="BO484" s="306"/>
      <c r="BP484" s="306"/>
      <c r="BQ484" s="305">
        <v>0</v>
      </c>
      <c r="BR484" s="305">
        <v>0</v>
      </c>
      <c r="BS484" s="114"/>
      <c r="BT484" s="77"/>
    </row>
    <row r="485" spans="1:72" s="46" customFormat="1" hidden="1">
      <c r="A485" s="77"/>
      <c r="B485" s="104">
        <v>2014</v>
      </c>
      <c r="C485" s="105">
        <v>8300</v>
      </c>
      <c r="D485" s="104">
        <v>2</v>
      </c>
      <c r="E485" s="104">
        <v>6000</v>
      </c>
      <c r="F485" s="104">
        <v>6200</v>
      </c>
      <c r="G485" s="104">
        <v>622</v>
      </c>
      <c r="H485" s="104"/>
      <c r="I485" s="66" t="s">
        <v>193</v>
      </c>
      <c r="J485" s="67">
        <v>0</v>
      </c>
      <c r="K485" s="67">
        <v>0</v>
      </c>
      <c r="L485" s="68">
        <f t="shared" ref="L485:L490" si="1455">J485+K485</f>
        <v>0</v>
      </c>
      <c r="M485" s="67">
        <v>0</v>
      </c>
      <c r="N485" s="67">
        <v>0</v>
      </c>
      <c r="O485" s="68">
        <f t="shared" ref="O485:O490" si="1456">+M485+N485</f>
        <v>0</v>
      </c>
      <c r="P485" s="68">
        <f t="shared" ref="P485:P490" si="1457">+L485+O485</f>
        <v>0</v>
      </c>
      <c r="Q485" s="71">
        <v>0</v>
      </c>
      <c r="R485" s="71">
        <v>0</v>
      </c>
      <c r="S485" s="71">
        <v>0</v>
      </c>
      <c r="T485" s="71">
        <v>0</v>
      </c>
      <c r="U485" s="71">
        <v>0</v>
      </c>
      <c r="V485" s="71">
        <v>0</v>
      </c>
      <c r="W485" s="67">
        <v>0</v>
      </c>
      <c r="X485" s="67">
        <v>0</v>
      </c>
      <c r="Y485" s="68">
        <v>0</v>
      </c>
      <c r="Z485" s="67">
        <v>0</v>
      </c>
      <c r="AA485" s="67">
        <v>0</v>
      </c>
      <c r="AB485" s="68">
        <v>0</v>
      </c>
      <c r="AC485" s="68">
        <f t="shared" si="1446"/>
        <v>0</v>
      </c>
      <c r="AD485" s="67">
        <f t="shared" si="1447"/>
        <v>0</v>
      </c>
      <c r="AE485" s="67">
        <f t="shared" si="1447"/>
        <v>0</v>
      </c>
      <c r="AF485" s="68">
        <f t="shared" si="1448"/>
        <v>0</v>
      </c>
      <c r="AG485" s="67" t="e">
        <f>M485+#REF!-V485</f>
        <v>#REF!</v>
      </c>
      <c r="AH485" s="67" t="e">
        <f>N485+S485-#REF!</f>
        <v>#REF!</v>
      </c>
      <c r="AI485" s="68" t="e">
        <f t="shared" si="1449"/>
        <v>#REF!</v>
      </c>
      <c r="AJ485" s="68" t="e">
        <f t="shared" si="1450"/>
        <v>#REF!</v>
      </c>
      <c r="AK485" s="71">
        <v>0</v>
      </c>
      <c r="AL485" s="71">
        <v>0</v>
      </c>
      <c r="AM485" s="68">
        <f t="shared" ref="AM485:AM490" si="1458">AK485+AL485</f>
        <v>0</v>
      </c>
      <c r="AN485" s="71">
        <v>0</v>
      </c>
      <c r="AO485" s="71">
        <v>0</v>
      </c>
      <c r="AP485" s="68">
        <f t="shared" ref="AP485:AP490" si="1459">+AN485+AO485</f>
        <v>0</v>
      </c>
      <c r="AQ485" s="68">
        <f t="shared" ref="AQ485:AQ490" si="1460">+AM485+AP485</f>
        <v>0</v>
      </c>
      <c r="AR485" s="71">
        <v>0</v>
      </c>
      <c r="AS485" s="71">
        <v>0</v>
      </c>
      <c r="AT485" s="68">
        <f t="shared" ref="AT485:AT490" si="1461">AR485+AS485</f>
        <v>0</v>
      </c>
      <c r="AU485" s="71">
        <v>0</v>
      </c>
      <c r="AV485" s="71">
        <v>0</v>
      </c>
      <c r="AW485" s="68">
        <f t="shared" ref="AW485:AW490" si="1462">+AU485+AV485</f>
        <v>0</v>
      </c>
      <c r="AX485" s="68">
        <f t="shared" ref="AX485:AX490" si="1463">+AT485+AW485</f>
        <v>0</v>
      </c>
      <c r="AY485" s="71">
        <v>0</v>
      </c>
      <c r="AZ485" s="71">
        <v>0</v>
      </c>
      <c r="BA485" s="68">
        <f t="shared" ref="BA485:BA490" si="1464">AY485+AZ485</f>
        <v>0</v>
      </c>
      <c r="BB485" s="71">
        <v>0</v>
      </c>
      <c r="BC485" s="71">
        <v>0</v>
      </c>
      <c r="BD485" s="68">
        <f t="shared" ref="BD485:BD490" si="1465">+BB485+BC485</f>
        <v>0</v>
      </c>
      <c r="BE485" s="68">
        <f t="shared" ref="BE485:BE490" si="1466">+BA485+BD485</f>
        <v>0</v>
      </c>
      <c r="BF485" s="67">
        <f t="shared" si="1451"/>
        <v>0</v>
      </c>
      <c r="BG485" s="67">
        <f t="shared" si="1451"/>
        <v>0</v>
      </c>
      <c r="BH485" s="68">
        <f t="shared" si="1452"/>
        <v>0</v>
      </c>
      <c r="BI485" s="67" t="e">
        <f t="shared" si="1453"/>
        <v>#REF!</v>
      </c>
      <c r="BJ485" s="67" t="e">
        <f t="shared" si="1453"/>
        <v>#REF!</v>
      </c>
      <c r="BK485" s="68" t="e">
        <f t="shared" si="1454"/>
        <v>#REF!</v>
      </c>
      <c r="BL485" s="68" t="e">
        <f t="shared" si="1326"/>
        <v>#REF!</v>
      </c>
      <c r="BM485" s="305">
        <v>0</v>
      </c>
      <c r="BN485" s="305">
        <v>0</v>
      </c>
      <c r="BO485" s="306"/>
      <c r="BP485" s="306"/>
      <c r="BQ485" s="305">
        <v>0</v>
      </c>
      <c r="BR485" s="305">
        <v>0</v>
      </c>
      <c r="BS485" s="114"/>
      <c r="BT485" s="77"/>
    </row>
    <row r="486" spans="1:72" s="77" customFormat="1" ht="191.25" hidden="1" customHeight="1">
      <c r="B486" s="20">
        <v>2014</v>
      </c>
      <c r="C486" s="65">
        <v>8317</v>
      </c>
      <c r="D486" s="20">
        <v>2</v>
      </c>
      <c r="E486" s="20">
        <v>6000</v>
      </c>
      <c r="F486" s="20">
        <v>6200</v>
      </c>
      <c r="G486" s="20">
        <v>622</v>
      </c>
      <c r="H486" s="20"/>
      <c r="I486" s="66" t="s">
        <v>193</v>
      </c>
      <c r="J486" s="67">
        <v>0</v>
      </c>
      <c r="K486" s="67">
        <v>0</v>
      </c>
      <c r="L486" s="68">
        <f t="shared" si="1455"/>
        <v>0</v>
      </c>
      <c r="M486" s="67">
        <v>0</v>
      </c>
      <c r="N486" s="67">
        <v>0</v>
      </c>
      <c r="O486" s="68">
        <f t="shared" si="1456"/>
        <v>0</v>
      </c>
      <c r="P486" s="68">
        <f t="shared" si="1457"/>
        <v>0</v>
      </c>
      <c r="Q486" s="71">
        <v>0</v>
      </c>
      <c r="R486" s="71">
        <v>0</v>
      </c>
      <c r="S486" s="71">
        <v>0</v>
      </c>
      <c r="T486" s="71">
        <v>0</v>
      </c>
      <c r="U486" s="71">
        <v>0</v>
      </c>
      <c r="V486" s="71">
        <v>0</v>
      </c>
      <c r="W486" s="67">
        <v>0</v>
      </c>
      <c r="X486" s="67">
        <v>0</v>
      </c>
      <c r="Y486" s="68">
        <v>0</v>
      </c>
      <c r="Z486" s="67">
        <v>0</v>
      </c>
      <c r="AA486" s="67">
        <v>0</v>
      </c>
      <c r="AB486" s="68">
        <v>0</v>
      </c>
      <c r="AC486" s="68">
        <f t="shared" si="1446"/>
        <v>0</v>
      </c>
      <c r="AD486" s="67">
        <f t="shared" si="1447"/>
        <v>0</v>
      </c>
      <c r="AE486" s="67">
        <f t="shared" si="1447"/>
        <v>0</v>
      </c>
      <c r="AF486" s="68">
        <f t="shared" si="1448"/>
        <v>0</v>
      </c>
      <c r="AG486" s="67" t="e">
        <f>M486+#REF!-V486</f>
        <v>#REF!</v>
      </c>
      <c r="AH486" s="67" t="e">
        <f>N486+S486-#REF!</f>
        <v>#REF!</v>
      </c>
      <c r="AI486" s="68" t="e">
        <f t="shared" si="1449"/>
        <v>#REF!</v>
      </c>
      <c r="AJ486" s="68" t="e">
        <f t="shared" si="1450"/>
        <v>#REF!</v>
      </c>
      <c r="AK486" s="71">
        <v>0</v>
      </c>
      <c r="AL486" s="71">
        <v>0</v>
      </c>
      <c r="AM486" s="68">
        <f t="shared" si="1458"/>
        <v>0</v>
      </c>
      <c r="AN486" s="71">
        <v>0</v>
      </c>
      <c r="AO486" s="71">
        <v>0</v>
      </c>
      <c r="AP486" s="68">
        <f t="shared" si="1459"/>
        <v>0</v>
      </c>
      <c r="AQ486" s="68">
        <f t="shared" si="1460"/>
        <v>0</v>
      </c>
      <c r="AR486" s="71">
        <v>0</v>
      </c>
      <c r="AS486" s="71">
        <v>0</v>
      </c>
      <c r="AT486" s="68">
        <f t="shared" si="1461"/>
        <v>0</v>
      </c>
      <c r="AU486" s="71">
        <v>0</v>
      </c>
      <c r="AV486" s="71">
        <v>0</v>
      </c>
      <c r="AW486" s="68">
        <f t="shared" si="1462"/>
        <v>0</v>
      </c>
      <c r="AX486" s="68">
        <f t="shared" si="1463"/>
        <v>0</v>
      </c>
      <c r="AY486" s="71">
        <v>0</v>
      </c>
      <c r="AZ486" s="71">
        <v>0</v>
      </c>
      <c r="BA486" s="68">
        <f t="shared" si="1464"/>
        <v>0</v>
      </c>
      <c r="BB486" s="71">
        <v>0</v>
      </c>
      <c r="BC486" s="71">
        <v>0</v>
      </c>
      <c r="BD486" s="68">
        <f t="shared" si="1465"/>
        <v>0</v>
      </c>
      <c r="BE486" s="68">
        <f t="shared" si="1466"/>
        <v>0</v>
      </c>
      <c r="BF486" s="67">
        <f t="shared" si="1451"/>
        <v>0</v>
      </c>
      <c r="BG486" s="67">
        <f t="shared" si="1451"/>
        <v>0</v>
      </c>
      <c r="BH486" s="68">
        <f t="shared" si="1452"/>
        <v>0</v>
      </c>
      <c r="BI486" s="67" t="e">
        <f t="shared" si="1453"/>
        <v>#REF!</v>
      </c>
      <c r="BJ486" s="67" t="e">
        <f t="shared" si="1453"/>
        <v>#REF!</v>
      </c>
      <c r="BK486" s="68" t="e">
        <f t="shared" si="1454"/>
        <v>#REF!</v>
      </c>
      <c r="BL486" s="68" t="e">
        <f t="shared" si="1326"/>
        <v>#REF!</v>
      </c>
      <c r="BM486" s="305">
        <v>0</v>
      </c>
      <c r="BN486" s="305">
        <v>0</v>
      </c>
      <c r="BO486" s="306"/>
      <c r="BP486" s="306"/>
      <c r="BQ486" s="305">
        <v>0</v>
      </c>
      <c r="BR486" s="305">
        <v>0</v>
      </c>
      <c r="BS486" s="122"/>
    </row>
    <row r="487" spans="1:72" s="77" customFormat="1" ht="204" hidden="1" customHeight="1">
      <c r="B487" s="20">
        <v>2014</v>
      </c>
      <c r="C487" s="65">
        <v>8317</v>
      </c>
      <c r="D487" s="20">
        <v>2</v>
      </c>
      <c r="E487" s="20">
        <v>6000</v>
      </c>
      <c r="F487" s="20">
        <v>6200</v>
      </c>
      <c r="G487" s="20">
        <v>622</v>
      </c>
      <c r="H487" s="20"/>
      <c r="I487" s="66" t="s">
        <v>193</v>
      </c>
      <c r="J487" s="67">
        <v>0</v>
      </c>
      <c r="K487" s="67">
        <v>0</v>
      </c>
      <c r="L487" s="68">
        <f t="shared" si="1455"/>
        <v>0</v>
      </c>
      <c r="M487" s="67">
        <v>0</v>
      </c>
      <c r="N487" s="67">
        <v>0</v>
      </c>
      <c r="O487" s="68">
        <f t="shared" si="1456"/>
        <v>0</v>
      </c>
      <c r="P487" s="68">
        <f t="shared" si="1457"/>
        <v>0</v>
      </c>
      <c r="Q487" s="71">
        <v>0</v>
      </c>
      <c r="R487" s="71">
        <v>0</v>
      </c>
      <c r="S487" s="71">
        <v>0</v>
      </c>
      <c r="T487" s="71">
        <v>0</v>
      </c>
      <c r="U487" s="71">
        <v>0</v>
      </c>
      <c r="V487" s="71">
        <v>0</v>
      </c>
      <c r="W487" s="67">
        <v>0</v>
      </c>
      <c r="X487" s="67">
        <v>0</v>
      </c>
      <c r="Y487" s="68">
        <v>0</v>
      </c>
      <c r="Z487" s="67">
        <v>0</v>
      </c>
      <c r="AA487" s="67">
        <v>0</v>
      </c>
      <c r="AB487" s="68">
        <v>0</v>
      </c>
      <c r="AC487" s="68">
        <f t="shared" si="1446"/>
        <v>0</v>
      </c>
      <c r="AD487" s="67">
        <f t="shared" si="1447"/>
        <v>0</v>
      </c>
      <c r="AE487" s="67">
        <f t="shared" si="1447"/>
        <v>0</v>
      </c>
      <c r="AF487" s="68">
        <f t="shared" si="1448"/>
        <v>0</v>
      </c>
      <c r="AG487" s="67" t="e">
        <f>M487+#REF!-V487</f>
        <v>#REF!</v>
      </c>
      <c r="AH487" s="67" t="e">
        <f>N487+S487-#REF!</f>
        <v>#REF!</v>
      </c>
      <c r="AI487" s="68" t="e">
        <f t="shared" si="1449"/>
        <v>#REF!</v>
      </c>
      <c r="AJ487" s="68" t="e">
        <f t="shared" si="1450"/>
        <v>#REF!</v>
      </c>
      <c r="AK487" s="71">
        <v>0</v>
      </c>
      <c r="AL487" s="71">
        <v>0</v>
      </c>
      <c r="AM487" s="68">
        <f t="shared" si="1458"/>
        <v>0</v>
      </c>
      <c r="AN487" s="71">
        <v>0</v>
      </c>
      <c r="AO487" s="71">
        <v>0</v>
      </c>
      <c r="AP487" s="68">
        <f t="shared" si="1459"/>
        <v>0</v>
      </c>
      <c r="AQ487" s="68">
        <f t="shared" si="1460"/>
        <v>0</v>
      </c>
      <c r="AR487" s="71">
        <v>0</v>
      </c>
      <c r="AS487" s="71">
        <v>0</v>
      </c>
      <c r="AT487" s="68">
        <f t="shared" si="1461"/>
        <v>0</v>
      </c>
      <c r="AU487" s="71">
        <v>0</v>
      </c>
      <c r="AV487" s="71">
        <v>0</v>
      </c>
      <c r="AW487" s="68">
        <f t="shared" si="1462"/>
        <v>0</v>
      </c>
      <c r="AX487" s="68">
        <f t="shared" si="1463"/>
        <v>0</v>
      </c>
      <c r="AY487" s="71">
        <v>0</v>
      </c>
      <c r="AZ487" s="71">
        <v>0</v>
      </c>
      <c r="BA487" s="68">
        <f t="shared" si="1464"/>
        <v>0</v>
      </c>
      <c r="BB487" s="71">
        <v>0</v>
      </c>
      <c r="BC487" s="71">
        <v>0</v>
      </c>
      <c r="BD487" s="68">
        <f t="shared" si="1465"/>
        <v>0</v>
      </c>
      <c r="BE487" s="68">
        <f t="shared" si="1466"/>
        <v>0</v>
      </c>
      <c r="BF487" s="67">
        <f t="shared" si="1451"/>
        <v>0</v>
      </c>
      <c r="BG487" s="67">
        <f t="shared" si="1451"/>
        <v>0</v>
      </c>
      <c r="BH487" s="68">
        <f t="shared" si="1452"/>
        <v>0</v>
      </c>
      <c r="BI487" s="67" t="e">
        <f t="shared" si="1453"/>
        <v>#REF!</v>
      </c>
      <c r="BJ487" s="67" t="e">
        <f t="shared" si="1453"/>
        <v>#REF!</v>
      </c>
      <c r="BK487" s="68" t="e">
        <f t="shared" si="1454"/>
        <v>#REF!</v>
      </c>
      <c r="BL487" s="68" t="e">
        <f t="shared" si="1326"/>
        <v>#REF!</v>
      </c>
      <c r="BM487" s="305">
        <v>0</v>
      </c>
      <c r="BN487" s="305">
        <v>0</v>
      </c>
      <c r="BO487" s="306"/>
      <c r="BP487" s="306"/>
      <c r="BQ487" s="305">
        <v>0</v>
      </c>
      <c r="BR487" s="305">
        <v>0</v>
      </c>
      <c r="BS487" s="122"/>
    </row>
    <row r="488" spans="1:72" s="46" customFormat="1" ht="328.5" hidden="1" customHeight="1">
      <c r="A488" s="77"/>
      <c r="B488" s="20">
        <v>2014</v>
      </c>
      <c r="C488" s="65">
        <v>8317</v>
      </c>
      <c r="D488" s="20">
        <v>2</v>
      </c>
      <c r="E488" s="20">
        <v>6000</v>
      </c>
      <c r="F488" s="20">
        <v>6200</v>
      </c>
      <c r="G488" s="20">
        <v>622</v>
      </c>
      <c r="H488" s="20"/>
      <c r="I488" s="66" t="s">
        <v>193</v>
      </c>
      <c r="J488" s="67">
        <v>0</v>
      </c>
      <c r="K488" s="67">
        <v>0</v>
      </c>
      <c r="L488" s="68">
        <f t="shared" si="1455"/>
        <v>0</v>
      </c>
      <c r="M488" s="67">
        <v>0</v>
      </c>
      <c r="N488" s="67">
        <v>0</v>
      </c>
      <c r="O488" s="68">
        <f t="shared" si="1456"/>
        <v>0</v>
      </c>
      <c r="P488" s="68">
        <f t="shared" si="1457"/>
        <v>0</v>
      </c>
      <c r="Q488" s="71">
        <v>0</v>
      </c>
      <c r="R488" s="71">
        <v>0</v>
      </c>
      <c r="S488" s="71">
        <v>0</v>
      </c>
      <c r="T488" s="71">
        <v>0</v>
      </c>
      <c r="U488" s="71">
        <v>0</v>
      </c>
      <c r="V488" s="71">
        <v>0</v>
      </c>
      <c r="W488" s="67">
        <v>0</v>
      </c>
      <c r="X488" s="67">
        <v>0</v>
      </c>
      <c r="Y488" s="68">
        <v>0</v>
      </c>
      <c r="Z488" s="67">
        <v>0</v>
      </c>
      <c r="AA488" s="67">
        <v>0</v>
      </c>
      <c r="AB488" s="68">
        <v>0</v>
      </c>
      <c r="AC488" s="68">
        <f t="shared" si="1446"/>
        <v>0</v>
      </c>
      <c r="AD488" s="67">
        <f t="shared" si="1447"/>
        <v>0</v>
      </c>
      <c r="AE488" s="67">
        <f t="shared" si="1447"/>
        <v>0</v>
      </c>
      <c r="AF488" s="68">
        <f t="shared" si="1448"/>
        <v>0</v>
      </c>
      <c r="AG488" s="67" t="e">
        <f>M488+#REF!-V488</f>
        <v>#REF!</v>
      </c>
      <c r="AH488" s="67" t="e">
        <f>N488+S488-#REF!</f>
        <v>#REF!</v>
      </c>
      <c r="AI488" s="68" t="e">
        <f t="shared" si="1449"/>
        <v>#REF!</v>
      </c>
      <c r="AJ488" s="68" t="e">
        <f t="shared" si="1450"/>
        <v>#REF!</v>
      </c>
      <c r="AK488" s="71">
        <v>0</v>
      </c>
      <c r="AL488" s="71">
        <v>0</v>
      </c>
      <c r="AM488" s="68">
        <f t="shared" si="1458"/>
        <v>0</v>
      </c>
      <c r="AN488" s="71">
        <v>0</v>
      </c>
      <c r="AO488" s="71">
        <v>0</v>
      </c>
      <c r="AP488" s="68">
        <f t="shared" si="1459"/>
        <v>0</v>
      </c>
      <c r="AQ488" s="68">
        <f t="shared" si="1460"/>
        <v>0</v>
      </c>
      <c r="AR488" s="71">
        <v>0</v>
      </c>
      <c r="AS488" s="71">
        <v>0</v>
      </c>
      <c r="AT488" s="68">
        <f t="shared" si="1461"/>
        <v>0</v>
      </c>
      <c r="AU488" s="71">
        <v>0</v>
      </c>
      <c r="AV488" s="71">
        <v>0</v>
      </c>
      <c r="AW488" s="68">
        <f t="shared" si="1462"/>
        <v>0</v>
      </c>
      <c r="AX488" s="68">
        <f t="shared" si="1463"/>
        <v>0</v>
      </c>
      <c r="AY488" s="71">
        <v>0</v>
      </c>
      <c r="AZ488" s="71">
        <v>0</v>
      </c>
      <c r="BA488" s="68">
        <f t="shared" si="1464"/>
        <v>0</v>
      </c>
      <c r="BB488" s="71">
        <v>0</v>
      </c>
      <c r="BC488" s="71">
        <v>0</v>
      </c>
      <c r="BD488" s="68">
        <f t="shared" si="1465"/>
        <v>0</v>
      </c>
      <c r="BE488" s="68">
        <f t="shared" si="1466"/>
        <v>0</v>
      </c>
      <c r="BF488" s="67">
        <f t="shared" si="1451"/>
        <v>0</v>
      </c>
      <c r="BG488" s="67">
        <f t="shared" si="1451"/>
        <v>0</v>
      </c>
      <c r="BH488" s="68">
        <f t="shared" si="1452"/>
        <v>0</v>
      </c>
      <c r="BI488" s="67" t="e">
        <f t="shared" si="1453"/>
        <v>#REF!</v>
      </c>
      <c r="BJ488" s="67" t="e">
        <f t="shared" si="1453"/>
        <v>#REF!</v>
      </c>
      <c r="BK488" s="68" t="e">
        <f t="shared" si="1454"/>
        <v>#REF!</v>
      </c>
      <c r="BL488" s="68" t="e">
        <f t="shared" si="1326"/>
        <v>#REF!</v>
      </c>
      <c r="BM488" s="305">
        <v>0</v>
      </c>
      <c r="BN488" s="305">
        <v>0</v>
      </c>
      <c r="BO488" s="306"/>
      <c r="BP488" s="306"/>
      <c r="BQ488" s="305">
        <v>0</v>
      </c>
      <c r="BR488" s="305">
        <v>0</v>
      </c>
      <c r="BS488" s="123" t="s">
        <v>208</v>
      </c>
      <c r="BT488" s="77"/>
    </row>
    <row r="489" spans="1:72" s="46" customFormat="1" ht="390.75" hidden="1" customHeight="1">
      <c r="A489" s="77"/>
      <c r="B489" s="20">
        <v>2014</v>
      </c>
      <c r="C489" s="65">
        <v>8317</v>
      </c>
      <c r="D489" s="20">
        <v>2</v>
      </c>
      <c r="E489" s="20">
        <v>6000</v>
      </c>
      <c r="F489" s="20">
        <v>6200</v>
      </c>
      <c r="G489" s="20">
        <v>622</v>
      </c>
      <c r="H489" s="20"/>
      <c r="I489" s="66" t="s">
        <v>193</v>
      </c>
      <c r="J489" s="67">
        <v>0</v>
      </c>
      <c r="K489" s="67">
        <v>0</v>
      </c>
      <c r="L489" s="68">
        <f t="shared" si="1455"/>
        <v>0</v>
      </c>
      <c r="M489" s="67">
        <v>0</v>
      </c>
      <c r="N489" s="67">
        <v>0</v>
      </c>
      <c r="O489" s="68">
        <f t="shared" si="1456"/>
        <v>0</v>
      </c>
      <c r="P489" s="68">
        <f t="shared" si="1457"/>
        <v>0</v>
      </c>
      <c r="Q489" s="71">
        <v>0</v>
      </c>
      <c r="R489" s="71">
        <v>0</v>
      </c>
      <c r="S489" s="71">
        <v>0</v>
      </c>
      <c r="T489" s="71">
        <v>0</v>
      </c>
      <c r="U489" s="71">
        <v>0</v>
      </c>
      <c r="V489" s="71">
        <v>0</v>
      </c>
      <c r="W489" s="67">
        <v>0</v>
      </c>
      <c r="X489" s="67">
        <v>0</v>
      </c>
      <c r="Y489" s="68">
        <v>0</v>
      </c>
      <c r="Z489" s="67">
        <v>0</v>
      </c>
      <c r="AA489" s="67">
        <v>0</v>
      </c>
      <c r="AB489" s="68">
        <v>0</v>
      </c>
      <c r="AC489" s="68">
        <f t="shared" si="1446"/>
        <v>0</v>
      </c>
      <c r="AD489" s="67">
        <f t="shared" si="1447"/>
        <v>0</v>
      </c>
      <c r="AE489" s="67">
        <f t="shared" si="1447"/>
        <v>0</v>
      </c>
      <c r="AF489" s="68">
        <f t="shared" si="1448"/>
        <v>0</v>
      </c>
      <c r="AG489" s="67" t="e">
        <f>M489+#REF!-V489</f>
        <v>#REF!</v>
      </c>
      <c r="AH489" s="67" t="e">
        <f>N489+S489-#REF!</f>
        <v>#REF!</v>
      </c>
      <c r="AI489" s="68" t="e">
        <f t="shared" si="1449"/>
        <v>#REF!</v>
      </c>
      <c r="AJ489" s="68" t="e">
        <f t="shared" si="1450"/>
        <v>#REF!</v>
      </c>
      <c r="AK489" s="71">
        <v>0</v>
      </c>
      <c r="AL489" s="71">
        <v>0</v>
      </c>
      <c r="AM489" s="68">
        <f t="shared" si="1458"/>
        <v>0</v>
      </c>
      <c r="AN489" s="71">
        <v>0</v>
      </c>
      <c r="AO489" s="71">
        <v>0</v>
      </c>
      <c r="AP489" s="68">
        <f t="shared" si="1459"/>
        <v>0</v>
      </c>
      <c r="AQ489" s="68">
        <f t="shared" si="1460"/>
        <v>0</v>
      </c>
      <c r="AR489" s="71">
        <v>0</v>
      </c>
      <c r="AS489" s="71">
        <v>0</v>
      </c>
      <c r="AT489" s="68">
        <f t="shared" si="1461"/>
        <v>0</v>
      </c>
      <c r="AU489" s="71">
        <v>0</v>
      </c>
      <c r="AV489" s="71">
        <v>0</v>
      </c>
      <c r="AW489" s="68">
        <f t="shared" si="1462"/>
        <v>0</v>
      </c>
      <c r="AX489" s="68">
        <f t="shared" si="1463"/>
        <v>0</v>
      </c>
      <c r="AY489" s="71">
        <v>0</v>
      </c>
      <c r="AZ489" s="71">
        <v>0</v>
      </c>
      <c r="BA489" s="68">
        <f t="shared" si="1464"/>
        <v>0</v>
      </c>
      <c r="BB489" s="71">
        <v>0</v>
      </c>
      <c r="BC489" s="71">
        <v>0</v>
      </c>
      <c r="BD489" s="68">
        <f t="shared" si="1465"/>
        <v>0</v>
      </c>
      <c r="BE489" s="68">
        <f t="shared" si="1466"/>
        <v>0</v>
      </c>
      <c r="BF489" s="67">
        <f t="shared" si="1451"/>
        <v>0</v>
      </c>
      <c r="BG489" s="67">
        <f t="shared" si="1451"/>
        <v>0</v>
      </c>
      <c r="BH489" s="68">
        <f t="shared" si="1452"/>
        <v>0</v>
      </c>
      <c r="BI489" s="67" t="e">
        <f t="shared" si="1453"/>
        <v>#REF!</v>
      </c>
      <c r="BJ489" s="67" t="e">
        <f t="shared" si="1453"/>
        <v>#REF!</v>
      </c>
      <c r="BK489" s="68" t="e">
        <f t="shared" si="1454"/>
        <v>#REF!</v>
      </c>
      <c r="BL489" s="68" t="e">
        <f t="shared" si="1326"/>
        <v>#REF!</v>
      </c>
      <c r="BM489" s="305">
        <v>0</v>
      </c>
      <c r="BN489" s="305">
        <v>0</v>
      </c>
      <c r="BO489" s="306"/>
      <c r="BP489" s="306"/>
      <c r="BQ489" s="305">
        <v>0</v>
      </c>
      <c r="BR489" s="305">
        <v>0</v>
      </c>
      <c r="BS489" s="123" t="s">
        <v>208</v>
      </c>
      <c r="BT489" s="77"/>
    </row>
    <row r="490" spans="1:72" s="46" customFormat="1" ht="270.75" hidden="1" customHeight="1">
      <c r="A490" s="77"/>
      <c r="B490" s="20">
        <v>2014</v>
      </c>
      <c r="C490" s="65">
        <v>8317</v>
      </c>
      <c r="D490" s="20">
        <v>2</v>
      </c>
      <c r="E490" s="20">
        <v>6000</v>
      </c>
      <c r="F490" s="20">
        <v>6200</v>
      </c>
      <c r="G490" s="20">
        <v>622</v>
      </c>
      <c r="H490" s="20"/>
      <c r="I490" s="66" t="s">
        <v>193</v>
      </c>
      <c r="J490" s="67">
        <v>0</v>
      </c>
      <c r="K490" s="67">
        <v>0</v>
      </c>
      <c r="L490" s="68">
        <f t="shared" si="1455"/>
        <v>0</v>
      </c>
      <c r="M490" s="67">
        <v>0</v>
      </c>
      <c r="N490" s="67">
        <v>0</v>
      </c>
      <c r="O490" s="68">
        <f t="shared" si="1456"/>
        <v>0</v>
      </c>
      <c r="P490" s="68">
        <f t="shared" si="1457"/>
        <v>0</v>
      </c>
      <c r="Q490" s="71">
        <v>0</v>
      </c>
      <c r="R490" s="71">
        <v>0</v>
      </c>
      <c r="S490" s="71">
        <v>0</v>
      </c>
      <c r="T490" s="71">
        <v>0</v>
      </c>
      <c r="U490" s="71">
        <v>0</v>
      </c>
      <c r="V490" s="71">
        <v>0</v>
      </c>
      <c r="W490" s="67">
        <v>0</v>
      </c>
      <c r="X490" s="67">
        <v>0</v>
      </c>
      <c r="Y490" s="68">
        <v>0</v>
      </c>
      <c r="Z490" s="67">
        <v>0</v>
      </c>
      <c r="AA490" s="67">
        <v>0</v>
      </c>
      <c r="AB490" s="68">
        <v>0</v>
      </c>
      <c r="AC490" s="68">
        <f t="shared" si="1446"/>
        <v>0</v>
      </c>
      <c r="AD490" s="67">
        <f t="shared" si="1447"/>
        <v>0</v>
      </c>
      <c r="AE490" s="67">
        <f t="shared" si="1447"/>
        <v>0</v>
      </c>
      <c r="AF490" s="68">
        <f t="shared" si="1448"/>
        <v>0</v>
      </c>
      <c r="AG490" s="67" t="e">
        <f>M490+#REF!-V490</f>
        <v>#REF!</v>
      </c>
      <c r="AH490" s="67" t="e">
        <f>N490+S490-#REF!</f>
        <v>#REF!</v>
      </c>
      <c r="AI490" s="68" t="e">
        <f t="shared" si="1449"/>
        <v>#REF!</v>
      </c>
      <c r="AJ490" s="68" t="e">
        <f t="shared" si="1450"/>
        <v>#REF!</v>
      </c>
      <c r="AK490" s="71">
        <v>0</v>
      </c>
      <c r="AL490" s="71">
        <v>0</v>
      </c>
      <c r="AM490" s="68">
        <f t="shared" si="1458"/>
        <v>0</v>
      </c>
      <c r="AN490" s="71">
        <v>0</v>
      </c>
      <c r="AO490" s="71">
        <v>0</v>
      </c>
      <c r="AP490" s="68">
        <f t="shared" si="1459"/>
        <v>0</v>
      </c>
      <c r="AQ490" s="68">
        <f t="shared" si="1460"/>
        <v>0</v>
      </c>
      <c r="AR490" s="71">
        <v>0</v>
      </c>
      <c r="AS490" s="71">
        <v>0</v>
      </c>
      <c r="AT490" s="68">
        <f t="shared" si="1461"/>
        <v>0</v>
      </c>
      <c r="AU490" s="71">
        <v>0</v>
      </c>
      <c r="AV490" s="71">
        <v>0</v>
      </c>
      <c r="AW490" s="68">
        <f t="shared" si="1462"/>
        <v>0</v>
      </c>
      <c r="AX490" s="68">
        <f t="shared" si="1463"/>
        <v>0</v>
      </c>
      <c r="AY490" s="71">
        <v>0</v>
      </c>
      <c r="AZ490" s="71">
        <v>0</v>
      </c>
      <c r="BA490" s="68">
        <f t="shared" si="1464"/>
        <v>0</v>
      </c>
      <c r="BB490" s="71">
        <v>0</v>
      </c>
      <c r="BC490" s="71">
        <v>0</v>
      </c>
      <c r="BD490" s="68">
        <f t="shared" si="1465"/>
        <v>0</v>
      </c>
      <c r="BE490" s="68">
        <f t="shared" si="1466"/>
        <v>0</v>
      </c>
      <c r="BF490" s="67">
        <f t="shared" si="1451"/>
        <v>0</v>
      </c>
      <c r="BG490" s="67">
        <f t="shared" si="1451"/>
        <v>0</v>
      </c>
      <c r="BH490" s="68">
        <f t="shared" si="1452"/>
        <v>0</v>
      </c>
      <c r="BI490" s="67" t="e">
        <f t="shared" si="1453"/>
        <v>#REF!</v>
      </c>
      <c r="BJ490" s="67" t="e">
        <f t="shared" si="1453"/>
        <v>#REF!</v>
      </c>
      <c r="BK490" s="68" t="e">
        <f t="shared" si="1454"/>
        <v>#REF!</v>
      </c>
      <c r="BL490" s="68" t="e">
        <f t="shared" si="1326"/>
        <v>#REF!</v>
      </c>
      <c r="BM490" s="305">
        <v>0</v>
      </c>
      <c r="BN490" s="305">
        <v>0</v>
      </c>
      <c r="BO490" s="306"/>
      <c r="BP490" s="306"/>
      <c r="BQ490" s="305">
        <v>0</v>
      </c>
      <c r="BR490" s="305">
        <v>0</v>
      </c>
      <c r="BS490" s="123" t="s">
        <v>208</v>
      </c>
      <c r="BT490" s="124"/>
    </row>
    <row r="491" spans="1:72" s="46" customFormat="1" ht="36.75" hidden="1" customHeight="1">
      <c r="A491" s="77"/>
      <c r="B491" s="104">
        <v>2014</v>
      </c>
      <c r="C491" s="105">
        <v>8317</v>
      </c>
      <c r="D491" s="104">
        <v>2</v>
      </c>
      <c r="E491" s="104">
        <v>6000</v>
      </c>
      <c r="F491" s="104">
        <v>6200</v>
      </c>
      <c r="G491" s="104">
        <v>622</v>
      </c>
      <c r="H491" s="104">
        <v>2</v>
      </c>
      <c r="I491" s="86" t="s">
        <v>372</v>
      </c>
      <c r="J491" s="67">
        <f>SUM(J492:J504)</f>
        <v>0</v>
      </c>
      <c r="K491" s="67">
        <f t="shared" ref="K491:P491" si="1467">SUM(K492:K504)</f>
        <v>0</v>
      </c>
      <c r="L491" s="67">
        <f t="shared" si="1467"/>
        <v>0</v>
      </c>
      <c r="M491" s="67">
        <f t="shared" si="1467"/>
        <v>0</v>
      </c>
      <c r="N491" s="67">
        <f t="shared" si="1467"/>
        <v>0</v>
      </c>
      <c r="O491" s="67">
        <f t="shared" si="1467"/>
        <v>0</v>
      </c>
      <c r="P491" s="67">
        <f t="shared" si="1467"/>
        <v>0</v>
      </c>
      <c r="Q491" s="67">
        <f>SUM(Q492:Q504)</f>
        <v>0</v>
      </c>
      <c r="R491" s="67">
        <f t="shared" ref="R491:S491" si="1468">SUM(R492:R504)</f>
        <v>0</v>
      </c>
      <c r="S491" s="67">
        <f t="shared" si="1468"/>
        <v>0</v>
      </c>
      <c r="T491" s="67">
        <f>SUM(T492:T504)</f>
        <v>0</v>
      </c>
      <c r="U491" s="67">
        <f t="shared" ref="U491:V491" si="1469">SUM(U492:U504)</f>
        <v>0</v>
      </c>
      <c r="V491" s="67">
        <f t="shared" si="1469"/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0</v>
      </c>
      <c r="AB491" s="67">
        <v>0</v>
      </c>
      <c r="AC491" s="67">
        <f t="shared" ref="AC491" si="1470">SUM(AC492:AC504)</f>
        <v>0</v>
      </c>
      <c r="AD491" s="67">
        <f>SUM(AD492:AD504)</f>
        <v>0</v>
      </c>
      <c r="AE491" s="67">
        <f t="shared" ref="AE491:AJ491" si="1471">SUM(AE492:AE504)</f>
        <v>0</v>
      </c>
      <c r="AF491" s="67">
        <f t="shared" si="1471"/>
        <v>0</v>
      </c>
      <c r="AG491" s="67" t="e">
        <f t="shared" si="1471"/>
        <v>#REF!</v>
      </c>
      <c r="AH491" s="67" t="e">
        <f t="shared" si="1471"/>
        <v>#REF!</v>
      </c>
      <c r="AI491" s="67" t="e">
        <f t="shared" si="1471"/>
        <v>#REF!</v>
      </c>
      <c r="AJ491" s="67" t="e">
        <f t="shared" si="1471"/>
        <v>#REF!</v>
      </c>
      <c r="AK491" s="67">
        <f>SUM(AK492:AK504)</f>
        <v>0</v>
      </c>
      <c r="AL491" s="67">
        <f t="shared" ref="AL491:AQ491" si="1472">SUM(AL492:AL504)</f>
        <v>0</v>
      </c>
      <c r="AM491" s="67">
        <f t="shared" si="1472"/>
        <v>0</v>
      </c>
      <c r="AN491" s="67">
        <f t="shared" si="1472"/>
        <v>0</v>
      </c>
      <c r="AO491" s="67">
        <f t="shared" si="1472"/>
        <v>0</v>
      </c>
      <c r="AP491" s="67">
        <f t="shared" si="1472"/>
        <v>0</v>
      </c>
      <c r="AQ491" s="67">
        <f t="shared" si="1472"/>
        <v>0</v>
      </c>
      <c r="AR491" s="67">
        <f>SUM(AR492:AR504)</f>
        <v>0</v>
      </c>
      <c r="AS491" s="67">
        <f t="shared" ref="AS491:AX491" si="1473">SUM(AS492:AS504)</f>
        <v>0</v>
      </c>
      <c r="AT491" s="67">
        <f t="shared" si="1473"/>
        <v>0</v>
      </c>
      <c r="AU491" s="67">
        <f t="shared" si="1473"/>
        <v>0</v>
      </c>
      <c r="AV491" s="67">
        <f t="shared" si="1473"/>
        <v>0</v>
      </c>
      <c r="AW491" s="67">
        <f t="shared" si="1473"/>
        <v>0</v>
      </c>
      <c r="AX491" s="67">
        <f t="shared" si="1473"/>
        <v>0</v>
      </c>
      <c r="AY491" s="67">
        <f>SUM(AY492:AY504)</f>
        <v>0</v>
      </c>
      <c r="AZ491" s="67">
        <f t="shared" ref="AZ491:BE491" si="1474">SUM(AZ492:AZ504)</f>
        <v>0</v>
      </c>
      <c r="BA491" s="67">
        <f t="shared" si="1474"/>
        <v>0</v>
      </c>
      <c r="BB491" s="67">
        <f t="shared" si="1474"/>
        <v>0</v>
      </c>
      <c r="BC491" s="67">
        <f t="shared" si="1474"/>
        <v>0</v>
      </c>
      <c r="BD491" s="67">
        <f t="shared" si="1474"/>
        <v>0</v>
      </c>
      <c r="BE491" s="67">
        <f t="shared" si="1474"/>
        <v>0</v>
      </c>
      <c r="BF491" s="67">
        <f>SUM(BF492:BF504)</f>
        <v>0</v>
      </c>
      <c r="BG491" s="67">
        <f t="shared" ref="BG491:BK491" si="1475">SUM(BG492:BG504)</f>
        <v>0</v>
      </c>
      <c r="BH491" s="67">
        <f t="shared" si="1475"/>
        <v>0</v>
      </c>
      <c r="BI491" s="67" t="e">
        <f t="shared" si="1475"/>
        <v>#REF!</v>
      </c>
      <c r="BJ491" s="67" t="e">
        <f t="shared" si="1475"/>
        <v>#REF!</v>
      </c>
      <c r="BK491" s="67" t="e">
        <f t="shared" si="1475"/>
        <v>#REF!</v>
      </c>
      <c r="BL491" s="67" t="e">
        <f t="shared" si="1326"/>
        <v>#REF!</v>
      </c>
      <c r="BM491" s="314">
        <v>0</v>
      </c>
      <c r="BN491" s="305"/>
      <c r="BO491" s="314">
        <v>0</v>
      </c>
      <c r="BP491" s="305"/>
      <c r="BQ491" s="314">
        <v>0</v>
      </c>
      <c r="BR491" s="305"/>
      <c r="BS491" s="114" t="s">
        <v>208</v>
      </c>
      <c r="BT491" s="77"/>
    </row>
    <row r="492" spans="1:72" s="46" customFormat="1" ht="284.25" hidden="1" customHeight="1">
      <c r="A492" s="77"/>
      <c r="B492" s="20">
        <v>2014</v>
      </c>
      <c r="C492" s="65">
        <v>8317</v>
      </c>
      <c r="D492" s="20">
        <v>2</v>
      </c>
      <c r="E492" s="20">
        <v>6000</v>
      </c>
      <c r="F492" s="20">
        <v>6200</v>
      </c>
      <c r="G492" s="20">
        <v>622</v>
      </c>
      <c r="H492" s="20"/>
      <c r="I492" s="86" t="s">
        <v>372</v>
      </c>
      <c r="J492" s="67">
        <v>0</v>
      </c>
      <c r="K492" s="67">
        <v>0</v>
      </c>
      <c r="L492" s="68">
        <f t="shared" ref="L492:L504" si="1476">J492+K492</f>
        <v>0</v>
      </c>
      <c r="M492" s="67">
        <v>0</v>
      </c>
      <c r="N492" s="67">
        <v>0</v>
      </c>
      <c r="O492" s="68">
        <f t="shared" ref="O492:O504" si="1477">+M492+N492</f>
        <v>0</v>
      </c>
      <c r="P492" s="68">
        <f t="shared" ref="P492:P504" si="1478">+L492+O492</f>
        <v>0</v>
      </c>
      <c r="Q492" s="71">
        <v>0</v>
      </c>
      <c r="R492" s="71">
        <v>0</v>
      </c>
      <c r="S492" s="71">
        <v>0</v>
      </c>
      <c r="T492" s="71">
        <v>0</v>
      </c>
      <c r="U492" s="71">
        <v>0</v>
      </c>
      <c r="V492" s="71">
        <v>0</v>
      </c>
      <c r="W492" s="67">
        <v>0</v>
      </c>
      <c r="X492" s="67">
        <v>0</v>
      </c>
      <c r="Y492" s="68">
        <v>0</v>
      </c>
      <c r="Z492" s="67">
        <v>0</v>
      </c>
      <c r="AA492" s="67">
        <v>0</v>
      </c>
      <c r="AB492" s="68">
        <v>0</v>
      </c>
      <c r="AC492" s="68">
        <f t="shared" ref="AC492:AC504" si="1479">+Y492+AB492</f>
        <v>0</v>
      </c>
      <c r="AD492" s="67">
        <f t="shared" ref="AD492:AD504" si="1480">J492+Q492-T492</f>
        <v>0</v>
      </c>
      <c r="AE492" s="67">
        <f t="shared" ref="AE492:AE504" si="1481">K492+R492-U492</f>
        <v>0</v>
      </c>
      <c r="AF492" s="68">
        <f t="shared" ref="AF492:AF504" si="1482">AD492+AE492</f>
        <v>0</v>
      </c>
      <c r="AG492" s="67" t="e">
        <f>M492+#REF!-V492</f>
        <v>#REF!</v>
      </c>
      <c r="AH492" s="67" t="e">
        <f>N492+S492-#REF!</f>
        <v>#REF!</v>
      </c>
      <c r="AI492" s="68" t="e">
        <f t="shared" ref="AI492:AI504" si="1483">+AG492+AH492</f>
        <v>#REF!</v>
      </c>
      <c r="AJ492" s="68" t="e">
        <f t="shared" ref="AJ492:AJ504" si="1484">+AF492+AI492</f>
        <v>#REF!</v>
      </c>
      <c r="AK492" s="71">
        <v>0</v>
      </c>
      <c r="AL492" s="71">
        <v>0</v>
      </c>
      <c r="AM492" s="68">
        <f t="shared" ref="AM492:AM504" si="1485">AK492+AL492</f>
        <v>0</v>
      </c>
      <c r="AN492" s="71">
        <v>0</v>
      </c>
      <c r="AO492" s="71">
        <v>0</v>
      </c>
      <c r="AP492" s="68">
        <f t="shared" ref="AP492:AP504" si="1486">+AN492+AO492</f>
        <v>0</v>
      </c>
      <c r="AQ492" s="68">
        <f t="shared" ref="AQ492:AQ504" si="1487">+AM492+AP492</f>
        <v>0</v>
      </c>
      <c r="AR492" s="71">
        <v>0</v>
      </c>
      <c r="AS492" s="71">
        <v>0</v>
      </c>
      <c r="AT492" s="68">
        <f t="shared" ref="AT492:AT504" si="1488">AR492+AS492</f>
        <v>0</v>
      </c>
      <c r="AU492" s="71">
        <v>0</v>
      </c>
      <c r="AV492" s="71">
        <v>0</v>
      </c>
      <c r="AW492" s="68">
        <f t="shared" ref="AW492:AW504" si="1489">+AU492+AV492</f>
        <v>0</v>
      </c>
      <c r="AX492" s="68">
        <f t="shared" ref="AX492:AX504" si="1490">+AT492+AW492</f>
        <v>0</v>
      </c>
      <c r="AY492" s="71">
        <v>0</v>
      </c>
      <c r="AZ492" s="71">
        <v>0</v>
      </c>
      <c r="BA492" s="68">
        <f t="shared" ref="BA492:BA504" si="1491">AY492+AZ492</f>
        <v>0</v>
      </c>
      <c r="BB492" s="71">
        <v>0</v>
      </c>
      <c r="BC492" s="71">
        <v>0</v>
      </c>
      <c r="BD492" s="68">
        <f t="shared" ref="BD492:BD504" si="1492">+BB492+BC492</f>
        <v>0</v>
      </c>
      <c r="BE492" s="68">
        <f t="shared" ref="BE492:BE504" si="1493">+BA492+BD492</f>
        <v>0</v>
      </c>
      <c r="BF492" s="67">
        <f t="shared" ref="BF492:BG504" si="1494">AD492-AK492-AR492-AY492</f>
        <v>0</v>
      </c>
      <c r="BG492" s="67">
        <f t="shared" si="1494"/>
        <v>0</v>
      </c>
      <c r="BH492" s="68">
        <f t="shared" ref="BH492:BH504" si="1495">BF492+BG492</f>
        <v>0</v>
      </c>
      <c r="BI492" s="67" t="e">
        <f t="shared" ref="BI492:BJ504" si="1496">AG492-AN492-AU492-BB492</f>
        <v>#REF!</v>
      </c>
      <c r="BJ492" s="67" t="e">
        <f t="shared" si="1496"/>
        <v>#REF!</v>
      </c>
      <c r="BK492" s="68" t="e">
        <f t="shared" ref="BK492:BK504" si="1497">+BI492+BJ492</f>
        <v>#REF!</v>
      </c>
      <c r="BL492" s="68" t="e">
        <f t="shared" si="1326"/>
        <v>#REF!</v>
      </c>
      <c r="BM492" s="305">
        <v>0</v>
      </c>
      <c r="BN492" s="305">
        <v>0</v>
      </c>
      <c r="BO492" s="306"/>
      <c r="BP492" s="306"/>
      <c r="BQ492" s="305">
        <v>0</v>
      </c>
      <c r="BR492" s="305">
        <v>0</v>
      </c>
      <c r="BS492" s="123" t="s">
        <v>208</v>
      </c>
      <c r="BT492" s="77"/>
    </row>
    <row r="493" spans="1:72" s="46" customFormat="1" ht="241.5" hidden="1" customHeight="1">
      <c r="A493" s="77"/>
      <c r="B493" s="20">
        <v>2014</v>
      </c>
      <c r="C493" s="65">
        <v>8317</v>
      </c>
      <c r="D493" s="20">
        <v>2</v>
      </c>
      <c r="E493" s="20">
        <v>6000</v>
      </c>
      <c r="F493" s="20">
        <v>6200</v>
      </c>
      <c r="G493" s="20">
        <v>622</v>
      </c>
      <c r="H493" s="20"/>
      <c r="I493" s="86" t="s">
        <v>372</v>
      </c>
      <c r="J493" s="67">
        <v>0</v>
      </c>
      <c r="K493" s="67">
        <v>0</v>
      </c>
      <c r="L493" s="68">
        <f t="shared" si="1476"/>
        <v>0</v>
      </c>
      <c r="M493" s="67">
        <v>0</v>
      </c>
      <c r="N493" s="67">
        <v>0</v>
      </c>
      <c r="O493" s="68">
        <f t="shared" si="1477"/>
        <v>0</v>
      </c>
      <c r="P493" s="68">
        <f t="shared" si="1478"/>
        <v>0</v>
      </c>
      <c r="Q493" s="71">
        <v>0</v>
      </c>
      <c r="R493" s="71">
        <v>0</v>
      </c>
      <c r="S493" s="71">
        <v>0</v>
      </c>
      <c r="T493" s="71">
        <v>0</v>
      </c>
      <c r="U493" s="71">
        <v>0</v>
      </c>
      <c r="V493" s="71">
        <v>0</v>
      </c>
      <c r="W493" s="67">
        <v>0</v>
      </c>
      <c r="X493" s="67">
        <v>0</v>
      </c>
      <c r="Y493" s="68">
        <v>0</v>
      </c>
      <c r="Z493" s="67">
        <v>0</v>
      </c>
      <c r="AA493" s="67">
        <v>0</v>
      </c>
      <c r="AB493" s="68">
        <v>0</v>
      </c>
      <c r="AC493" s="68">
        <f t="shared" si="1479"/>
        <v>0</v>
      </c>
      <c r="AD493" s="67">
        <f t="shared" si="1480"/>
        <v>0</v>
      </c>
      <c r="AE493" s="67">
        <f t="shared" si="1481"/>
        <v>0</v>
      </c>
      <c r="AF493" s="68">
        <f t="shared" si="1482"/>
        <v>0</v>
      </c>
      <c r="AG493" s="67" t="e">
        <f>M493+#REF!-V493</f>
        <v>#REF!</v>
      </c>
      <c r="AH493" s="67" t="e">
        <f>N493+S493-#REF!</f>
        <v>#REF!</v>
      </c>
      <c r="AI493" s="68" t="e">
        <f t="shared" si="1483"/>
        <v>#REF!</v>
      </c>
      <c r="AJ493" s="68" t="e">
        <f t="shared" si="1484"/>
        <v>#REF!</v>
      </c>
      <c r="AK493" s="71">
        <v>0</v>
      </c>
      <c r="AL493" s="71">
        <v>0</v>
      </c>
      <c r="AM493" s="68">
        <f t="shared" si="1485"/>
        <v>0</v>
      </c>
      <c r="AN493" s="71">
        <v>0</v>
      </c>
      <c r="AO493" s="71">
        <v>0</v>
      </c>
      <c r="AP493" s="68">
        <f t="shared" si="1486"/>
        <v>0</v>
      </c>
      <c r="AQ493" s="68">
        <f t="shared" si="1487"/>
        <v>0</v>
      </c>
      <c r="AR493" s="71">
        <v>0</v>
      </c>
      <c r="AS493" s="71">
        <v>0</v>
      </c>
      <c r="AT493" s="68">
        <f t="shared" si="1488"/>
        <v>0</v>
      </c>
      <c r="AU493" s="71">
        <v>0</v>
      </c>
      <c r="AV493" s="71">
        <v>0</v>
      </c>
      <c r="AW493" s="68">
        <f t="shared" si="1489"/>
        <v>0</v>
      </c>
      <c r="AX493" s="68">
        <f t="shared" si="1490"/>
        <v>0</v>
      </c>
      <c r="AY493" s="71">
        <v>0</v>
      </c>
      <c r="AZ493" s="71">
        <v>0</v>
      </c>
      <c r="BA493" s="68">
        <f t="shared" si="1491"/>
        <v>0</v>
      </c>
      <c r="BB493" s="71">
        <v>0</v>
      </c>
      <c r="BC493" s="71">
        <v>0</v>
      </c>
      <c r="BD493" s="68">
        <f t="shared" si="1492"/>
        <v>0</v>
      </c>
      <c r="BE493" s="68">
        <f t="shared" si="1493"/>
        <v>0</v>
      </c>
      <c r="BF493" s="67">
        <f t="shared" si="1494"/>
        <v>0</v>
      </c>
      <c r="BG493" s="67">
        <f t="shared" si="1494"/>
        <v>0</v>
      </c>
      <c r="BH493" s="68">
        <f t="shared" si="1495"/>
        <v>0</v>
      </c>
      <c r="BI493" s="67" t="e">
        <f t="shared" si="1496"/>
        <v>#REF!</v>
      </c>
      <c r="BJ493" s="67" t="e">
        <f t="shared" si="1496"/>
        <v>#REF!</v>
      </c>
      <c r="BK493" s="68" t="e">
        <f t="shared" si="1497"/>
        <v>#REF!</v>
      </c>
      <c r="BL493" s="68" t="e">
        <f t="shared" si="1326"/>
        <v>#REF!</v>
      </c>
      <c r="BM493" s="305">
        <v>0</v>
      </c>
      <c r="BN493" s="305">
        <v>0</v>
      </c>
      <c r="BO493" s="306"/>
      <c r="BP493" s="306"/>
      <c r="BQ493" s="305">
        <v>0</v>
      </c>
      <c r="BR493" s="305">
        <v>0</v>
      </c>
      <c r="BS493" s="123" t="s">
        <v>208</v>
      </c>
      <c r="BT493" s="77"/>
    </row>
    <row r="494" spans="1:72" s="101" customFormat="1" ht="214.5" hidden="1" customHeight="1">
      <c r="A494" s="100"/>
      <c r="B494" s="20">
        <v>2014</v>
      </c>
      <c r="C494" s="65">
        <v>8317</v>
      </c>
      <c r="D494" s="20">
        <v>2</v>
      </c>
      <c r="E494" s="20">
        <v>6000</v>
      </c>
      <c r="F494" s="20">
        <v>6200</v>
      </c>
      <c r="G494" s="20">
        <v>622</v>
      </c>
      <c r="H494" s="20"/>
      <c r="I494" s="86" t="s">
        <v>372</v>
      </c>
      <c r="J494" s="67">
        <v>0</v>
      </c>
      <c r="K494" s="67">
        <v>0</v>
      </c>
      <c r="L494" s="68">
        <f t="shared" si="1476"/>
        <v>0</v>
      </c>
      <c r="M494" s="67">
        <v>0</v>
      </c>
      <c r="N494" s="67">
        <v>0</v>
      </c>
      <c r="O494" s="68">
        <f t="shared" si="1477"/>
        <v>0</v>
      </c>
      <c r="P494" s="68">
        <f t="shared" si="1478"/>
        <v>0</v>
      </c>
      <c r="Q494" s="71">
        <v>0</v>
      </c>
      <c r="R494" s="71">
        <v>0</v>
      </c>
      <c r="S494" s="71">
        <v>0</v>
      </c>
      <c r="T494" s="71">
        <v>0</v>
      </c>
      <c r="U494" s="71">
        <v>0</v>
      </c>
      <c r="V494" s="71">
        <v>0</v>
      </c>
      <c r="W494" s="67">
        <v>0</v>
      </c>
      <c r="X494" s="67">
        <v>0</v>
      </c>
      <c r="Y494" s="68">
        <v>0</v>
      </c>
      <c r="Z494" s="67">
        <v>0</v>
      </c>
      <c r="AA494" s="67">
        <v>0</v>
      </c>
      <c r="AB494" s="68">
        <v>0</v>
      </c>
      <c r="AC494" s="68">
        <f t="shared" si="1479"/>
        <v>0</v>
      </c>
      <c r="AD494" s="67">
        <f t="shared" si="1480"/>
        <v>0</v>
      </c>
      <c r="AE494" s="67">
        <f t="shared" si="1481"/>
        <v>0</v>
      </c>
      <c r="AF494" s="68">
        <f t="shared" si="1482"/>
        <v>0</v>
      </c>
      <c r="AG494" s="67" t="e">
        <f>M494+#REF!-V494</f>
        <v>#REF!</v>
      </c>
      <c r="AH494" s="67" t="e">
        <f>N494+S494-#REF!</f>
        <v>#REF!</v>
      </c>
      <c r="AI494" s="68" t="e">
        <f t="shared" si="1483"/>
        <v>#REF!</v>
      </c>
      <c r="AJ494" s="68" t="e">
        <f t="shared" si="1484"/>
        <v>#REF!</v>
      </c>
      <c r="AK494" s="71">
        <v>0</v>
      </c>
      <c r="AL494" s="71">
        <v>0</v>
      </c>
      <c r="AM494" s="68">
        <f t="shared" si="1485"/>
        <v>0</v>
      </c>
      <c r="AN494" s="71">
        <v>0</v>
      </c>
      <c r="AO494" s="71">
        <v>0</v>
      </c>
      <c r="AP494" s="68">
        <f t="shared" si="1486"/>
        <v>0</v>
      </c>
      <c r="AQ494" s="68">
        <f t="shared" si="1487"/>
        <v>0</v>
      </c>
      <c r="AR494" s="71">
        <v>0</v>
      </c>
      <c r="AS494" s="71">
        <v>0</v>
      </c>
      <c r="AT494" s="68">
        <f t="shared" si="1488"/>
        <v>0</v>
      </c>
      <c r="AU494" s="71">
        <v>0</v>
      </c>
      <c r="AV494" s="71">
        <v>0</v>
      </c>
      <c r="AW494" s="68">
        <f t="shared" si="1489"/>
        <v>0</v>
      </c>
      <c r="AX494" s="68">
        <f t="shared" si="1490"/>
        <v>0</v>
      </c>
      <c r="AY494" s="71">
        <v>0</v>
      </c>
      <c r="AZ494" s="71">
        <v>0</v>
      </c>
      <c r="BA494" s="68">
        <f t="shared" si="1491"/>
        <v>0</v>
      </c>
      <c r="BB494" s="71">
        <v>0</v>
      </c>
      <c r="BC494" s="71">
        <v>0</v>
      </c>
      <c r="BD494" s="68">
        <f t="shared" si="1492"/>
        <v>0</v>
      </c>
      <c r="BE494" s="68">
        <f t="shared" si="1493"/>
        <v>0</v>
      </c>
      <c r="BF494" s="67">
        <f t="shared" si="1494"/>
        <v>0</v>
      </c>
      <c r="BG494" s="67">
        <f t="shared" si="1494"/>
        <v>0</v>
      </c>
      <c r="BH494" s="68">
        <f t="shared" si="1495"/>
        <v>0</v>
      </c>
      <c r="BI494" s="67" t="e">
        <f t="shared" si="1496"/>
        <v>#REF!</v>
      </c>
      <c r="BJ494" s="67" t="e">
        <f t="shared" si="1496"/>
        <v>#REF!</v>
      </c>
      <c r="BK494" s="68" t="e">
        <f t="shared" si="1497"/>
        <v>#REF!</v>
      </c>
      <c r="BL494" s="68" t="e">
        <f t="shared" si="1326"/>
        <v>#REF!</v>
      </c>
      <c r="BM494" s="305">
        <v>0</v>
      </c>
      <c r="BN494" s="305">
        <v>0</v>
      </c>
      <c r="BO494" s="306"/>
      <c r="BP494" s="306"/>
      <c r="BQ494" s="305">
        <v>0</v>
      </c>
      <c r="BR494" s="305">
        <v>0</v>
      </c>
      <c r="BS494" s="123"/>
      <c r="BT494" s="100"/>
    </row>
    <row r="495" spans="1:72" s="46" customFormat="1" ht="263.25" hidden="1" customHeight="1">
      <c r="A495" s="77"/>
      <c r="B495" s="20">
        <v>2014</v>
      </c>
      <c r="C495" s="65">
        <v>8317</v>
      </c>
      <c r="D495" s="20">
        <v>2</v>
      </c>
      <c r="E495" s="20">
        <v>6000</v>
      </c>
      <c r="F495" s="20">
        <v>6200</v>
      </c>
      <c r="G495" s="20">
        <v>622</v>
      </c>
      <c r="H495" s="20"/>
      <c r="I495" s="86" t="s">
        <v>372</v>
      </c>
      <c r="J495" s="67">
        <v>0</v>
      </c>
      <c r="K495" s="67">
        <v>0</v>
      </c>
      <c r="L495" s="68">
        <f t="shared" si="1476"/>
        <v>0</v>
      </c>
      <c r="M495" s="67">
        <v>0</v>
      </c>
      <c r="N495" s="67">
        <v>0</v>
      </c>
      <c r="O495" s="68">
        <f t="shared" si="1477"/>
        <v>0</v>
      </c>
      <c r="P495" s="68">
        <f t="shared" si="1478"/>
        <v>0</v>
      </c>
      <c r="Q495" s="71">
        <v>0</v>
      </c>
      <c r="R495" s="71">
        <v>0</v>
      </c>
      <c r="S495" s="71">
        <v>0</v>
      </c>
      <c r="T495" s="71">
        <v>0</v>
      </c>
      <c r="U495" s="71">
        <v>0</v>
      </c>
      <c r="V495" s="71">
        <v>0</v>
      </c>
      <c r="W495" s="67">
        <v>0</v>
      </c>
      <c r="X495" s="67">
        <v>0</v>
      </c>
      <c r="Y495" s="68">
        <v>0</v>
      </c>
      <c r="Z495" s="67">
        <v>0</v>
      </c>
      <c r="AA495" s="67">
        <v>0</v>
      </c>
      <c r="AB495" s="68">
        <v>0</v>
      </c>
      <c r="AC495" s="68">
        <f t="shared" si="1479"/>
        <v>0</v>
      </c>
      <c r="AD495" s="67">
        <f t="shared" si="1480"/>
        <v>0</v>
      </c>
      <c r="AE495" s="67">
        <f t="shared" si="1481"/>
        <v>0</v>
      </c>
      <c r="AF495" s="68">
        <f t="shared" si="1482"/>
        <v>0</v>
      </c>
      <c r="AG495" s="67" t="e">
        <f>M495+#REF!-V495</f>
        <v>#REF!</v>
      </c>
      <c r="AH495" s="67" t="e">
        <f>N495+S495-#REF!</f>
        <v>#REF!</v>
      </c>
      <c r="AI495" s="68" t="e">
        <f t="shared" si="1483"/>
        <v>#REF!</v>
      </c>
      <c r="AJ495" s="68" t="e">
        <f t="shared" si="1484"/>
        <v>#REF!</v>
      </c>
      <c r="AK495" s="71">
        <v>0</v>
      </c>
      <c r="AL495" s="71">
        <v>0</v>
      </c>
      <c r="AM495" s="68">
        <f t="shared" si="1485"/>
        <v>0</v>
      </c>
      <c r="AN495" s="71">
        <v>0</v>
      </c>
      <c r="AO495" s="71">
        <v>0</v>
      </c>
      <c r="AP495" s="68">
        <f t="shared" si="1486"/>
        <v>0</v>
      </c>
      <c r="AQ495" s="68">
        <f t="shared" si="1487"/>
        <v>0</v>
      </c>
      <c r="AR495" s="71">
        <v>0</v>
      </c>
      <c r="AS495" s="71">
        <v>0</v>
      </c>
      <c r="AT495" s="68">
        <f t="shared" si="1488"/>
        <v>0</v>
      </c>
      <c r="AU495" s="71">
        <v>0</v>
      </c>
      <c r="AV495" s="71">
        <v>0</v>
      </c>
      <c r="AW495" s="68">
        <f t="shared" si="1489"/>
        <v>0</v>
      </c>
      <c r="AX495" s="68">
        <f t="shared" si="1490"/>
        <v>0</v>
      </c>
      <c r="AY495" s="71">
        <v>0</v>
      </c>
      <c r="AZ495" s="71">
        <v>0</v>
      </c>
      <c r="BA495" s="68">
        <f t="shared" si="1491"/>
        <v>0</v>
      </c>
      <c r="BB495" s="71">
        <v>0</v>
      </c>
      <c r="BC495" s="71">
        <v>0</v>
      </c>
      <c r="BD495" s="68">
        <f t="shared" si="1492"/>
        <v>0</v>
      </c>
      <c r="BE495" s="68">
        <f t="shared" si="1493"/>
        <v>0</v>
      </c>
      <c r="BF495" s="67">
        <f t="shared" si="1494"/>
        <v>0</v>
      </c>
      <c r="BG495" s="67">
        <f t="shared" si="1494"/>
        <v>0</v>
      </c>
      <c r="BH495" s="68">
        <f t="shared" si="1495"/>
        <v>0</v>
      </c>
      <c r="BI495" s="67" t="e">
        <f t="shared" si="1496"/>
        <v>#REF!</v>
      </c>
      <c r="BJ495" s="67" t="e">
        <f t="shared" si="1496"/>
        <v>#REF!</v>
      </c>
      <c r="BK495" s="68" t="e">
        <f t="shared" si="1497"/>
        <v>#REF!</v>
      </c>
      <c r="BL495" s="68" t="e">
        <f t="shared" si="1326"/>
        <v>#REF!</v>
      </c>
      <c r="BM495" s="305">
        <v>0</v>
      </c>
      <c r="BN495" s="305">
        <v>0</v>
      </c>
      <c r="BO495" s="306"/>
      <c r="BP495" s="306"/>
      <c r="BQ495" s="305">
        <v>0</v>
      </c>
      <c r="BR495" s="305">
        <v>0</v>
      </c>
      <c r="BS495" s="123" t="s">
        <v>208</v>
      </c>
      <c r="BT495" s="77"/>
    </row>
    <row r="496" spans="1:72" s="46" customFormat="1" ht="309.75" hidden="1" customHeight="1">
      <c r="A496" s="77"/>
      <c r="B496" s="20">
        <v>2014</v>
      </c>
      <c r="C496" s="65">
        <v>8317</v>
      </c>
      <c r="D496" s="20">
        <v>2</v>
      </c>
      <c r="E496" s="20">
        <v>6000</v>
      </c>
      <c r="F496" s="20">
        <v>6200</v>
      </c>
      <c r="G496" s="20">
        <v>622</v>
      </c>
      <c r="H496" s="20"/>
      <c r="I496" s="86" t="s">
        <v>372</v>
      </c>
      <c r="J496" s="67">
        <v>0</v>
      </c>
      <c r="K496" s="67">
        <v>0</v>
      </c>
      <c r="L496" s="68">
        <f t="shared" si="1476"/>
        <v>0</v>
      </c>
      <c r="M496" s="67">
        <v>0</v>
      </c>
      <c r="N496" s="67">
        <v>0</v>
      </c>
      <c r="O496" s="68">
        <f t="shared" si="1477"/>
        <v>0</v>
      </c>
      <c r="P496" s="68">
        <f t="shared" si="1478"/>
        <v>0</v>
      </c>
      <c r="Q496" s="71">
        <v>0</v>
      </c>
      <c r="R496" s="71">
        <v>0</v>
      </c>
      <c r="S496" s="71">
        <v>0</v>
      </c>
      <c r="T496" s="71">
        <v>0</v>
      </c>
      <c r="U496" s="71">
        <v>0</v>
      </c>
      <c r="V496" s="71">
        <v>0</v>
      </c>
      <c r="W496" s="67">
        <v>0</v>
      </c>
      <c r="X496" s="67">
        <v>0</v>
      </c>
      <c r="Y496" s="68">
        <v>0</v>
      </c>
      <c r="Z496" s="67">
        <v>0</v>
      </c>
      <c r="AA496" s="67">
        <v>0</v>
      </c>
      <c r="AB496" s="68">
        <v>0</v>
      </c>
      <c r="AC496" s="68">
        <f t="shared" si="1479"/>
        <v>0</v>
      </c>
      <c r="AD496" s="67">
        <f t="shared" si="1480"/>
        <v>0</v>
      </c>
      <c r="AE496" s="67">
        <f t="shared" si="1481"/>
        <v>0</v>
      </c>
      <c r="AF496" s="68">
        <f t="shared" si="1482"/>
        <v>0</v>
      </c>
      <c r="AG496" s="67" t="e">
        <f>M496+#REF!-V496</f>
        <v>#REF!</v>
      </c>
      <c r="AH496" s="67" t="e">
        <f>N496+S496-#REF!</f>
        <v>#REF!</v>
      </c>
      <c r="AI496" s="68" t="e">
        <f t="shared" si="1483"/>
        <v>#REF!</v>
      </c>
      <c r="AJ496" s="68" t="e">
        <f t="shared" si="1484"/>
        <v>#REF!</v>
      </c>
      <c r="AK496" s="71">
        <v>0</v>
      </c>
      <c r="AL496" s="71">
        <v>0</v>
      </c>
      <c r="AM496" s="68">
        <f t="shared" si="1485"/>
        <v>0</v>
      </c>
      <c r="AN496" s="71">
        <v>0</v>
      </c>
      <c r="AO496" s="71">
        <v>0</v>
      </c>
      <c r="AP496" s="68">
        <f t="shared" si="1486"/>
        <v>0</v>
      </c>
      <c r="AQ496" s="68">
        <f t="shared" si="1487"/>
        <v>0</v>
      </c>
      <c r="AR496" s="71">
        <v>0</v>
      </c>
      <c r="AS496" s="71">
        <v>0</v>
      </c>
      <c r="AT496" s="68">
        <f t="shared" si="1488"/>
        <v>0</v>
      </c>
      <c r="AU496" s="71">
        <v>0</v>
      </c>
      <c r="AV496" s="71">
        <v>0</v>
      </c>
      <c r="AW496" s="68">
        <f t="shared" si="1489"/>
        <v>0</v>
      </c>
      <c r="AX496" s="68">
        <f t="shared" si="1490"/>
        <v>0</v>
      </c>
      <c r="AY496" s="71">
        <v>0</v>
      </c>
      <c r="AZ496" s="71">
        <v>0</v>
      </c>
      <c r="BA496" s="68">
        <f t="shared" si="1491"/>
        <v>0</v>
      </c>
      <c r="BB496" s="71">
        <v>0</v>
      </c>
      <c r="BC496" s="71">
        <v>0</v>
      </c>
      <c r="BD496" s="68">
        <f t="shared" si="1492"/>
        <v>0</v>
      </c>
      <c r="BE496" s="68">
        <f t="shared" si="1493"/>
        <v>0</v>
      </c>
      <c r="BF496" s="67">
        <f t="shared" si="1494"/>
        <v>0</v>
      </c>
      <c r="BG496" s="67">
        <f t="shared" si="1494"/>
        <v>0</v>
      </c>
      <c r="BH496" s="68">
        <f t="shared" si="1495"/>
        <v>0</v>
      </c>
      <c r="BI496" s="67" t="e">
        <f t="shared" si="1496"/>
        <v>#REF!</v>
      </c>
      <c r="BJ496" s="67" t="e">
        <f t="shared" si="1496"/>
        <v>#REF!</v>
      </c>
      <c r="BK496" s="68" t="e">
        <f t="shared" si="1497"/>
        <v>#REF!</v>
      </c>
      <c r="BL496" s="68" t="e">
        <f t="shared" si="1326"/>
        <v>#REF!</v>
      </c>
      <c r="BM496" s="305">
        <v>0</v>
      </c>
      <c r="BN496" s="305">
        <v>0</v>
      </c>
      <c r="BO496" s="306"/>
      <c r="BP496" s="306"/>
      <c r="BQ496" s="305">
        <v>0</v>
      </c>
      <c r="BR496" s="305">
        <v>0</v>
      </c>
      <c r="BS496" s="123"/>
      <c r="BT496" s="77"/>
    </row>
    <row r="497" spans="1:72" s="46" customFormat="1" ht="135.75" hidden="1" customHeight="1">
      <c r="A497" s="77"/>
      <c r="B497" s="20">
        <v>2014</v>
      </c>
      <c r="C497" s="65">
        <v>8317</v>
      </c>
      <c r="D497" s="20">
        <v>2</v>
      </c>
      <c r="E497" s="20">
        <v>6000</v>
      </c>
      <c r="F497" s="20">
        <v>6200</v>
      </c>
      <c r="G497" s="20">
        <v>622</v>
      </c>
      <c r="H497" s="20"/>
      <c r="I497" s="86" t="s">
        <v>372</v>
      </c>
      <c r="J497" s="67">
        <v>0</v>
      </c>
      <c r="K497" s="67">
        <v>0</v>
      </c>
      <c r="L497" s="68">
        <f t="shared" si="1476"/>
        <v>0</v>
      </c>
      <c r="M497" s="67">
        <v>0</v>
      </c>
      <c r="N497" s="67">
        <v>0</v>
      </c>
      <c r="O497" s="68">
        <f t="shared" si="1477"/>
        <v>0</v>
      </c>
      <c r="P497" s="68">
        <f t="shared" si="1478"/>
        <v>0</v>
      </c>
      <c r="Q497" s="71">
        <v>0</v>
      </c>
      <c r="R497" s="71">
        <v>0</v>
      </c>
      <c r="S497" s="71">
        <v>0</v>
      </c>
      <c r="T497" s="71">
        <v>0</v>
      </c>
      <c r="U497" s="71">
        <v>0</v>
      </c>
      <c r="V497" s="71">
        <v>0</v>
      </c>
      <c r="W497" s="67">
        <v>0</v>
      </c>
      <c r="X497" s="67">
        <v>0</v>
      </c>
      <c r="Y497" s="68">
        <v>0</v>
      </c>
      <c r="Z497" s="67">
        <v>0</v>
      </c>
      <c r="AA497" s="67">
        <v>0</v>
      </c>
      <c r="AB497" s="68">
        <v>0</v>
      </c>
      <c r="AC497" s="68">
        <f t="shared" si="1479"/>
        <v>0</v>
      </c>
      <c r="AD497" s="67">
        <f t="shared" si="1480"/>
        <v>0</v>
      </c>
      <c r="AE497" s="67">
        <f t="shared" si="1481"/>
        <v>0</v>
      </c>
      <c r="AF497" s="68">
        <f t="shared" si="1482"/>
        <v>0</v>
      </c>
      <c r="AG497" s="67" t="e">
        <f>M497+#REF!-V497</f>
        <v>#REF!</v>
      </c>
      <c r="AH497" s="67" t="e">
        <f>N497+S497-#REF!</f>
        <v>#REF!</v>
      </c>
      <c r="AI497" s="68" t="e">
        <f t="shared" si="1483"/>
        <v>#REF!</v>
      </c>
      <c r="AJ497" s="68" t="e">
        <f t="shared" si="1484"/>
        <v>#REF!</v>
      </c>
      <c r="AK497" s="71">
        <v>0</v>
      </c>
      <c r="AL497" s="71">
        <v>0</v>
      </c>
      <c r="AM497" s="68">
        <f t="shared" si="1485"/>
        <v>0</v>
      </c>
      <c r="AN497" s="71">
        <v>0</v>
      </c>
      <c r="AO497" s="71">
        <v>0</v>
      </c>
      <c r="AP497" s="68">
        <f t="shared" si="1486"/>
        <v>0</v>
      </c>
      <c r="AQ497" s="68">
        <f t="shared" si="1487"/>
        <v>0</v>
      </c>
      <c r="AR497" s="71">
        <v>0</v>
      </c>
      <c r="AS497" s="71">
        <v>0</v>
      </c>
      <c r="AT497" s="68">
        <f t="shared" si="1488"/>
        <v>0</v>
      </c>
      <c r="AU497" s="71">
        <v>0</v>
      </c>
      <c r="AV497" s="71">
        <v>0</v>
      </c>
      <c r="AW497" s="68">
        <f t="shared" si="1489"/>
        <v>0</v>
      </c>
      <c r="AX497" s="68">
        <f t="shared" si="1490"/>
        <v>0</v>
      </c>
      <c r="AY497" s="71">
        <v>0</v>
      </c>
      <c r="AZ497" s="71">
        <v>0</v>
      </c>
      <c r="BA497" s="68">
        <f t="shared" si="1491"/>
        <v>0</v>
      </c>
      <c r="BB497" s="71">
        <v>0</v>
      </c>
      <c r="BC497" s="71">
        <v>0</v>
      </c>
      <c r="BD497" s="68">
        <f t="shared" si="1492"/>
        <v>0</v>
      </c>
      <c r="BE497" s="68">
        <f t="shared" si="1493"/>
        <v>0</v>
      </c>
      <c r="BF497" s="67">
        <f t="shared" si="1494"/>
        <v>0</v>
      </c>
      <c r="BG497" s="67">
        <f t="shared" si="1494"/>
        <v>0</v>
      </c>
      <c r="BH497" s="68">
        <f t="shared" si="1495"/>
        <v>0</v>
      </c>
      <c r="BI497" s="67" t="e">
        <f t="shared" si="1496"/>
        <v>#REF!</v>
      </c>
      <c r="BJ497" s="67" t="e">
        <f t="shared" si="1496"/>
        <v>#REF!</v>
      </c>
      <c r="BK497" s="68" t="e">
        <f t="shared" si="1497"/>
        <v>#REF!</v>
      </c>
      <c r="BL497" s="68" t="e">
        <f t="shared" si="1326"/>
        <v>#REF!</v>
      </c>
      <c r="BM497" s="305">
        <v>0</v>
      </c>
      <c r="BN497" s="305">
        <v>0</v>
      </c>
      <c r="BO497" s="306"/>
      <c r="BP497" s="306"/>
      <c r="BQ497" s="305">
        <v>0</v>
      </c>
      <c r="BR497" s="305">
        <v>0</v>
      </c>
      <c r="BS497" s="123" t="s">
        <v>208</v>
      </c>
      <c r="BT497" s="77"/>
    </row>
    <row r="498" spans="1:72" s="46" customFormat="1" ht="272.25" hidden="1" customHeight="1">
      <c r="A498" s="77"/>
      <c r="B498" s="20">
        <v>2014</v>
      </c>
      <c r="C498" s="65">
        <v>8317</v>
      </c>
      <c r="D498" s="20">
        <v>2</v>
      </c>
      <c r="E498" s="20">
        <v>6000</v>
      </c>
      <c r="F498" s="20">
        <v>6200</v>
      </c>
      <c r="G498" s="20">
        <v>622</v>
      </c>
      <c r="H498" s="20"/>
      <c r="I498" s="86" t="s">
        <v>372</v>
      </c>
      <c r="J498" s="67">
        <v>0</v>
      </c>
      <c r="K498" s="67">
        <v>0</v>
      </c>
      <c r="L498" s="68">
        <f t="shared" si="1476"/>
        <v>0</v>
      </c>
      <c r="M498" s="67">
        <v>0</v>
      </c>
      <c r="N498" s="67">
        <v>0</v>
      </c>
      <c r="O498" s="68">
        <f t="shared" si="1477"/>
        <v>0</v>
      </c>
      <c r="P498" s="68">
        <f t="shared" si="1478"/>
        <v>0</v>
      </c>
      <c r="Q498" s="71">
        <v>0</v>
      </c>
      <c r="R498" s="71">
        <v>0</v>
      </c>
      <c r="S498" s="71">
        <v>0</v>
      </c>
      <c r="T498" s="71">
        <v>0</v>
      </c>
      <c r="U498" s="71">
        <v>0</v>
      </c>
      <c r="V498" s="71">
        <v>0</v>
      </c>
      <c r="W498" s="67">
        <v>0</v>
      </c>
      <c r="X498" s="67">
        <v>0</v>
      </c>
      <c r="Y498" s="68">
        <v>0</v>
      </c>
      <c r="Z498" s="67">
        <v>0</v>
      </c>
      <c r="AA498" s="67">
        <v>0</v>
      </c>
      <c r="AB498" s="68">
        <v>0</v>
      </c>
      <c r="AC498" s="68">
        <f t="shared" si="1479"/>
        <v>0</v>
      </c>
      <c r="AD498" s="67">
        <f t="shared" si="1480"/>
        <v>0</v>
      </c>
      <c r="AE498" s="67">
        <f t="shared" si="1481"/>
        <v>0</v>
      </c>
      <c r="AF498" s="68">
        <f t="shared" si="1482"/>
        <v>0</v>
      </c>
      <c r="AG498" s="67" t="e">
        <f>M498+#REF!-V498</f>
        <v>#REF!</v>
      </c>
      <c r="AH498" s="67" t="e">
        <f>N498+S498-#REF!</f>
        <v>#REF!</v>
      </c>
      <c r="AI498" s="68" t="e">
        <f t="shared" si="1483"/>
        <v>#REF!</v>
      </c>
      <c r="AJ498" s="68" t="e">
        <f t="shared" si="1484"/>
        <v>#REF!</v>
      </c>
      <c r="AK498" s="71">
        <v>0</v>
      </c>
      <c r="AL498" s="71">
        <v>0</v>
      </c>
      <c r="AM498" s="68">
        <f t="shared" si="1485"/>
        <v>0</v>
      </c>
      <c r="AN498" s="71">
        <v>0</v>
      </c>
      <c r="AO498" s="71">
        <v>0</v>
      </c>
      <c r="AP498" s="68">
        <f t="shared" si="1486"/>
        <v>0</v>
      </c>
      <c r="AQ498" s="68">
        <f t="shared" si="1487"/>
        <v>0</v>
      </c>
      <c r="AR498" s="71">
        <v>0</v>
      </c>
      <c r="AS498" s="71">
        <v>0</v>
      </c>
      <c r="AT498" s="68">
        <f t="shared" si="1488"/>
        <v>0</v>
      </c>
      <c r="AU498" s="71">
        <v>0</v>
      </c>
      <c r="AV498" s="71">
        <v>0</v>
      </c>
      <c r="AW498" s="68">
        <f t="shared" si="1489"/>
        <v>0</v>
      </c>
      <c r="AX498" s="68">
        <f t="shared" si="1490"/>
        <v>0</v>
      </c>
      <c r="AY498" s="71">
        <v>0</v>
      </c>
      <c r="AZ498" s="71">
        <v>0</v>
      </c>
      <c r="BA498" s="68">
        <f t="shared" si="1491"/>
        <v>0</v>
      </c>
      <c r="BB498" s="71">
        <v>0</v>
      </c>
      <c r="BC498" s="71">
        <v>0</v>
      </c>
      <c r="BD498" s="68">
        <f t="shared" si="1492"/>
        <v>0</v>
      </c>
      <c r="BE498" s="68">
        <f t="shared" si="1493"/>
        <v>0</v>
      </c>
      <c r="BF498" s="67">
        <f t="shared" si="1494"/>
        <v>0</v>
      </c>
      <c r="BG498" s="67">
        <f t="shared" si="1494"/>
        <v>0</v>
      </c>
      <c r="BH498" s="68">
        <f t="shared" si="1495"/>
        <v>0</v>
      </c>
      <c r="BI498" s="67" t="e">
        <f t="shared" si="1496"/>
        <v>#REF!</v>
      </c>
      <c r="BJ498" s="67" t="e">
        <f t="shared" si="1496"/>
        <v>#REF!</v>
      </c>
      <c r="BK498" s="68" t="e">
        <f t="shared" si="1497"/>
        <v>#REF!</v>
      </c>
      <c r="BL498" s="68" t="e">
        <f t="shared" si="1326"/>
        <v>#REF!</v>
      </c>
      <c r="BM498" s="305">
        <v>0</v>
      </c>
      <c r="BN498" s="305">
        <v>0</v>
      </c>
      <c r="BO498" s="306"/>
      <c r="BP498" s="306"/>
      <c r="BQ498" s="305">
        <v>0</v>
      </c>
      <c r="BR498" s="305">
        <v>0</v>
      </c>
      <c r="BS498" s="123" t="s">
        <v>208</v>
      </c>
      <c r="BT498" s="77"/>
    </row>
    <row r="499" spans="1:72" s="77" customFormat="1" ht="258" hidden="1" customHeight="1">
      <c r="B499" s="20">
        <v>2014</v>
      </c>
      <c r="C499" s="65">
        <v>8317</v>
      </c>
      <c r="D499" s="20">
        <v>2</v>
      </c>
      <c r="E499" s="20">
        <v>6000</v>
      </c>
      <c r="F499" s="20">
        <v>6200</v>
      </c>
      <c r="G499" s="20">
        <v>622</v>
      </c>
      <c r="H499" s="20"/>
      <c r="I499" s="86" t="s">
        <v>372</v>
      </c>
      <c r="J499" s="67">
        <v>0</v>
      </c>
      <c r="K499" s="67">
        <v>0</v>
      </c>
      <c r="L499" s="68">
        <f t="shared" si="1476"/>
        <v>0</v>
      </c>
      <c r="M499" s="67">
        <v>0</v>
      </c>
      <c r="N499" s="67">
        <v>0</v>
      </c>
      <c r="O499" s="68">
        <f t="shared" si="1477"/>
        <v>0</v>
      </c>
      <c r="P499" s="68">
        <f t="shared" si="1478"/>
        <v>0</v>
      </c>
      <c r="Q499" s="71">
        <v>0</v>
      </c>
      <c r="R499" s="71">
        <v>0</v>
      </c>
      <c r="S499" s="71">
        <v>0</v>
      </c>
      <c r="T499" s="71">
        <v>0</v>
      </c>
      <c r="U499" s="71">
        <v>0</v>
      </c>
      <c r="V499" s="71">
        <v>0</v>
      </c>
      <c r="W499" s="67">
        <v>0</v>
      </c>
      <c r="X499" s="67">
        <v>0</v>
      </c>
      <c r="Y499" s="68">
        <v>0</v>
      </c>
      <c r="Z499" s="67">
        <v>0</v>
      </c>
      <c r="AA499" s="67">
        <v>0</v>
      </c>
      <c r="AB499" s="68">
        <v>0</v>
      </c>
      <c r="AC499" s="68">
        <f t="shared" si="1479"/>
        <v>0</v>
      </c>
      <c r="AD499" s="67">
        <f t="shared" si="1480"/>
        <v>0</v>
      </c>
      <c r="AE499" s="67">
        <f t="shared" si="1481"/>
        <v>0</v>
      </c>
      <c r="AF499" s="68">
        <f t="shared" si="1482"/>
        <v>0</v>
      </c>
      <c r="AG499" s="67" t="e">
        <f>M499+#REF!-V499</f>
        <v>#REF!</v>
      </c>
      <c r="AH499" s="67" t="e">
        <f>N499+S499-#REF!</f>
        <v>#REF!</v>
      </c>
      <c r="AI499" s="68" t="e">
        <f t="shared" si="1483"/>
        <v>#REF!</v>
      </c>
      <c r="AJ499" s="68" t="e">
        <f t="shared" si="1484"/>
        <v>#REF!</v>
      </c>
      <c r="AK499" s="71">
        <v>0</v>
      </c>
      <c r="AL499" s="71">
        <v>0</v>
      </c>
      <c r="AM499" s="68">
        <f t="shared" si="1485"/>
        <v>0</v>
      </c>
      <c r="AN499" s="71">
        <v>0</v>
      </c>
      <c r="AO499" s="71">
        <v>0</v>
      </c>
      <c r="AP499" s="68">
        <f t="shared" si="1486"/>
        <v>0</v>
      </c>
      <c r="AQ499" s="68">
        <f t="shared" si="1487"/>
        <v>0</v>
      </c>
      <c r="AR499" s="71">
        <v>0</v>
      </c>
      <c r="AS499" s="71">
        <v>0</v>
      </c>
      <c r="AT499" s="68">
        <f t="shared" si="1488"/>
        <v>0</v>
      </c>
      <c r="AU499" s="71">
        <v>0</v>
      </c>
      <c r="AV499" s="71">
        <v>0</v>
      </c>
      <c r="AW499" s="68">
        <f t="shared" si="1489"/>
        <v>0</v>
      </c>
      <c r="AX499" s="68">
        <f t="shared" si="1490"/>
        <v>0</v>
      </c>
      <c r="AY499" s="71">
        <v>0</v>
      </c>
      <c r="AZ499" s="71">
        <v>0</v>
      </c>
      <c r="BA499" s="68">
        <f t="shared" si="1491"/>
        <v>0</v>
      </c>
      <c r="BB499" s="71">
        <v>0</v>
      </c>
      <c r="BC499" s="71">
        <v>0</v>
      </c>
      <c r="BD499" s="68">
        <f t="shared" si="1492"/>
        <v>0</v>
      </c>
      <c r="BE499" s="68">
        <f t="shared" si="1493"/>
        <v>0</v>
      </c>
      <c r="BF499" s="67">
        <f t="shared" si="1494"/>
        <v>0</v>
      </c>
      <c r="BG499" s="67">
        <f t="shared" si="1494"/>
        <v>0</v>
      </c>
      <c r="BH499" s="68">
        <f t="shared" si="1495"/>
        <v>0</v>
      </c>
      <c r="BI499" s="67" t="e">
        <f t="shared" si="1496"/>
        <v>#REF!</v>
      </c>
      <c r="BJ499" s="67" t="e">
        <f t="shared" si="1496"/>
        <v>#REF!</v>
      </c>
      <c r="BK499" s="68" t="e">
        <f t="shared" si="1497"/>
        <v>#REF!</v>
      </c>
      <c r="BL499" s="68" t="e">
        <f t="shared" si="1326"/>
        <v>#REF!</v>
      </c>
      <c r="BM499" s="305">
        <v>0</v>
      </c>
      <c r="BN499" s="305">
        <v>0</v>
      </c>
      <c r="BO499" s="306"/>
      <c r="BP499" s="306"/>
      <c r="BQ499" s="305">
        <v>0</v>
      </c>
      <c r="BR499" s="305">
        <v>0</v>
      </c>
      <c r="BS499" s="125" t="s">
        <v>208</v>
      </c>
    </row>
    <row r="500" spans="1:72" s="77" customFormat="1" ht="194.25" hidden="1" customHeight="1">
      <c r="B500" s="20">
        <v>2014</v>
      </c>
      <c r="C500" s="65">
        <v>8317</v>
      </c>
      <c r="D500" s="20">
        <v>2</v>
      </c>
      <c r="E500" s="20">
        <v>6000</v>
      </c>
      <c r="F500" s="20">
        <v>6200</v>
      </c>
      <c r="G500" s="20">
        <v>622</v>
      </c>
      <c r="H500" s="20"/>
      <c r="I500" s="86" t="s">
        <v>372</v>
      </c>
      <c r="J500" s="67">
        <v>0</v>
      </c>
      <c r="K500" s="67">
        <v>0</v>
      </c>
      <c r="L500" s="68">
        <f t="shared" si="1476"/>
        <v>0</v>
      </c>
      <c r="M500" s="67">
        <v>0</v>
      </c>
      <c r="N500" s="67">
        <v>0</v>
      </c>
      <c r="O500" s="68">
        <f t="shared" si="1477"/>
        <v>0</v>
      </c>
      <c r="P500" s="68">
        <f t="shared" si="1478"/>
        <v>0</v>
      </c>
      <c r="Q500" s="71">
        <v>0</v>
      </c>
      <c r="R500" s="71">
        <v>0</v>
      </c>
      <c r="S500" s="71">
        <v>0</v>
      </c>
      <c r="T500" s="71">
        <v>0</v>
      </c>
      <c r="U500" s="71">
        <v>0</v>
      </c>
      <c r="V500" s="71">
        <v>0</v>
      </c>
      <c r="W500" s="67">
        <v>0</v>
      </c>
      <c r="X500" s="67">
        <v>0</v>
      </c>
      <c r="Y500" s="68">
        <v>0</v>
      </c>
      <c r="Z500" s="67">
        <v>0</v>
      </c>
      <c r="AA500" s="67">
        <v>0</v>
      </c>
      <c r="AB500" s="68">
        <v>0</v>
      </c>
      <c r="AC500" s="68">
        <f t="shared" si="1479"/>
        <v>0</v>
      </c>
      <c r="AD500" s="67">
        <f t="shared" si="1480"/>
        <v>0</v>
      </c>
      <c r="AE500" s="67">
        <f t="shared" si="1481"/>
        <v>0</v>
      </c>
      <c r="AF500" s="68">
        <f t="shared" si="1482"/>
        <v>0</v>
      </c>
      <c r="AG500" s="67" t="e">
        <f>M500+#REF!-V500</f>
        <v>#REF!</v>
      </c>
      <c r="AH500" s="67" t="e">
        <f>N500+S500-#REF!</f>
        <v>#REF!</v>
      </c>
      <c r="AI500" s="68" t="e">
        <f t="shared" si="1483"/>
        <v>#REF!</v>
      </c>
      <c r="AJ500" s="68" t="e">
        <f t="shared" si="1484"/>
        <v>#REF!</v>
      </c>
      <c r="AK500" s="71">
        <v>0</v>
      </c>
      <c r="AL500" s="71">
        <v>0</v>
      </c>
      <c r="AM500" s="68">
        <f t="shared" si="1485"/>
        <v>0</v>
      </c>
      <c r="AN500" s="71">
        <v>0</v>
      </c>
      <c r="AO500" s="71">
        <v>0</v>
      </c>
      <c r="AP500" s="68">
        <f t="shared" si="1486"/>
        <v>0</v>
      </c>
      <c r="AQ500" s="68">
        <f t="shared" si="1487"/>
        <v>0</v>
      </c>
      <c r="AR500" s="71">
        <v>0</v>
      </c>
      <c r="AS500" s="71">
        <v>0</v>
      </c>
      <c r="AT500" s="68">
        <f t="shared" si="1488"/>
        <v>0</v>
      </c>
      <c r="AU500" s="71">
        <v>0</v>
      </c>
      <c r="AV500" s="71">
        <v>0</v>
      </c>
      <c r="AW500" s="68">
        <f t="shared" si="1489"/>
        <v>0</v>
      </c>
      <c r="AX500" s="68">
        <f t="shared" si="1490"/>
        <v>0</v>
      </c>
      <c r="AY500" s="71">
        <v>0</v>
      </c>
      <c r="AZ500" s="71">
        <v>0</v>
      </c>
      <c r="BA500" s="68">
        <f t="shared" si="1491"/>
        <v>0</v>
      </c>
      <c r="BB500" s="71">
        <v>0</v>
      </c>
      <c r="BC500" s="71">
        <v>0</v>
      </c>
      <c r="BD500" s="68">
        <f t="shared" si="1492"/>
        <v>0</v>
      </c>
      <c r="BE500" s="68">
        <f t="shared" si="1493"/>
        <v>0</v>
      </c>
      <c r="BF500" s="67">
        <f t="shared" si="1494"/>
        <v>0</v>
      </c>
      <c r="BG500" s="67">
        <f t="shared" si="1494"/>
        <v>0</v>
      </c>
      <c r="BH500" s="68">
        <f t="shared" si="1495"/>
        <v>0</v>
      </c>
      <c r="BI500" s="67" t="e">
        <f t="shared" si="1496"/>
        <v>#REF!</v>
      </c>
      <c r="BJ500" s="67" t="e">
        <f t="shared" si="1496"/>
        <v>#REF!</v>
      </c>
      <c r="BK500" s="68" t="e">
        <f t="shared" si="1497"/>
        <v>#REF!</v>
      </c>
      <c r="BL500" s="68" t="e">
        <f t="shared" si="1326"/>
        <v>#REF!</v>
      </c>
      <c r="BM500" s="305">
        <v>0</v>
      </c>
      <c r="BN500" s="305">
        <v>0</v>
      </c>
      <c r="BO500" s="306"/>
      <c r="BP500" s="306"/>
      <c r="BQ500" s="305">
        <v>0</v>
      </c>
      <c r="BR500" s="305">
        <v>0</v>
      </c>
      <c r="BS500" s="125" t="s">
        <v>208</v>
      </c>
    </row>
    <row r="501" spans="1:72" s="77" customFormat="1" ht="196.5" hidden="1" customHeight="1">
      <c r="B501" s="20">
        <v>2014</v>
      </c>
      <c r="C501" s="65">
        <v>8317</v>
      </c>
      <c r="D501" s="20">
        <v>2</v>
      </c>
      <c r="E501" s="20">
        <v>6000</v>
      </c>
      <c r="F501" s="20">
        <v>6200</v>
      </c>
      <c r="G501" s="20">
        <v>622</v>
      </c>
      <c r="H501" s="20"/>
      <c r="I501" s="86" t="s">
        <v>372</v>
      </c>
      <c r="J501" s="67">
        <v>0</v>
      </c>
      <c r="K501" s="67">
        <v>0</v>
      </c>
      <c r="L501" s="68">
        <f t="shared" si="1476"/>
        <v>0</v>
      </c>
      <c r="M501" s="67">
        <v>0</v>
      </c>
      <c r="N501" s="67">
        <v>0</v>
      </c>
      <c r="O501" s="68">
        <f t="shared" si="1477"/>
        <v>0</v>
      </c>
      <c r="P501" s="68">
        <f t="shared" si="1478"/>
        <v>0</v>
      </c>
      <c r="Q501" s="71">
        <v>0</v>
      </c>
      <c r="R501" s="71">
        <v>0</v>
      </c>
      <c r="S501" s="71">
        <v>0</v>
      </c>
      <c r="T501" s="71">
        <v>0</v>
      </c>
      <c r="U501" s="71">
        <v>0</v>
      </c>
      <c r="V501" s="71">
        <v>0</v>
      </c>
      <c r="W501" s="67">
        <v>0</v>
      </c>
      <c r="X501" s="67">
        <v>0</v>
      </c>
      <c r="Y501" s="68">
        <v>0</v>
      </c>
      <c r="Z501" s="67">
        <v>0</v>
      </c>
      <c r="AA501" s="67">
        <v>0</v>
      </c>
      <c r="AB501" s="68">
        <v>0</v>
      </c>
      <c r="AC501" s="68">
        <f t="shared" si="1479"/>
        <v>0</v>
      </c>
      <c r="AD501" s="67">
        <f t="shared" si="1480"/>
        <v>0</v>
      </c>
      <c r="AE501" s="67">
        <f t="shared" si="1481"/>
        <v>0</v>
      </c>
      <c r="AF501" s="68">
        <f t="shared" si="1482"/>
        <v>0</v>
      </c>
      <c r="AG501" s="67" t="e">
        <f>M501+#REF!-V501</f>
        <v>#REF!</v>
      </c>
      <c r="AH501" s="67" t="e">
        <f>N501+S501-#REF!</f>
        <v>#REF!</v>
      </c>
      <c r="AI501" s="68" t="e">
        <f t="shared" si="1483"/>
        <v>#REF!</v>
      </c>
      <c r="AJ501" s="68" t="e">
        <f t="shared" si="1484"/>
        <v>#REF!</v>
      </c>
      <c r="AK501" s="71">
        <v>0</v>
      </c>
      <c r="AL501" s="71">
        <v>0</v>
      </c>
      <c r="AM501" s="68">
        <f t="shared" si="1485"/>
        <v>0</v>
      </c>
      <c r="AN501" s="71">
        <v>0</v>
      </c>
      <c r="AO501" s="71">
        <v>0</v>
      </c>
      <c r="AP501" s="68">
        <f t="shared" si="1486"/>
        <v>0</v>
      </c>
      <c r="AQ501" s="68">
        <f t="shared" si="1487"/>
        <v>0</v>
      </c>
      <c r="AR501" s="71">
        <v>0</v>
      </c>
      <c r="AS501" s="71">
        <v>0</v>
      </c>
      <c r="AT501" s="68">
        <f t="shared" si="1488"/>
        <v>0</v>
      </c>
      <c r="AU501" s="71">
        <v>0</v>
      </c>
      <c r="AV501" s="71">
        <v>0</v>
      </c>
      <c r="AW501" s="68">
        <f t="shared" si="1489"/>
        <v>0</v>
      </c>
      <c r="AX501" s="68">
        <f t="shared" si="1490"/>
        <v>0</v>
      </c>
      <c r="AY501" s="71">
        <v>0</v>
      </c>
      <c r="AZ501" s="71">
        <v>0</v>
      </c>
      <c r="BA501" s="68">
        <f t="shared" si="1491"/>
        <v>0</v>
      </c>
      <c r="BB501" s="71">
        <v>0</v>
      </c>
      <c r="BC501" s="71">
        <v>0</v>
      </c>
      <c r="BD501" s="68">
        <f t="shared" si="1492"/>
        <v>0</v>
      </c>
      <c r="BE501" s="68">
        <f t="shared" si="1493"/>
        <v>0</v>
      </c>
      <c r="BF501" s="67">
        <f t="shared" si="1494"/>
        <v>0</v>
      </c>
      <c r="BG501" s="67">
        <f t="shared" si="1494"/>
        <v>0</v>
      </c>
      <c r="BH501" s="68">
        <f t="shared" si="1495"/>
        <v>0</v>
      </c>
      <c r="BI501" s="67" t="e">
        <f t="shared" si="1496"/>
        <v>#REF!</v>
      </c>
      <c r="BJ501" s="67" t="e">
        <f t="shared" si="1496"/>
        <v>#REF!</v>
      </c>
      <c r="BK501" s="68" t="e">
        <f t="shared" si="1497"/>
        <v>#REF!</v>
      </c>
      <c r="BL501" s="68" t="e">
        <f t="shared" ref="BL501:BL564" si="1498">+BH501+BK501</f>
        <v>#REF!</v>
      </c>
      <c r="BM501" s="305">
        <v>0</v>
      </c>
      <c r="BN501" s="305">
        <v>0</v>
      </c>
      <c r="BO501" s="306"/>
      <c r="BP501" s="306"/>
      <c r="BQ501" s="305">
        <v>0</v>
      </c>
      <c r="BR501" s="305">
        <v>0</v>
      </c>
      <c r="BS501" s="125" t="s">
        <v>208</v>
      </c>
    </row>
    <row r="502" spans="1:72" s="46" customFormat="1" ht="408.75" hidden="1" customHeight="1">
      <c r="A502" s="77"/>
      <c r="B502" s="20">
        <v>2014</v>
      </c>
      <c r="C502" s="65">
        <v>8317</v>
      </c>
      <c r="D502" s="20">
        <v>2</v>
      </c>
      <c r="E502" s="20">
        <v>6000</v>
      </c>
      <c r="F502" s="20">
        <v>6200</v>
      </c>
      <c r="G502" s="20">
        <v>622</v>
      </c>
      <c r="H502" s="20"/>
      <c r="I502" s="86" t="s">
        <v>372</v>
      </c>
      <c r="J502" s="67">
        <v>0</v>
      </c>
      <c r="K502" s="67">
        <v>0</v>
      </c>
      <c r="L502" s="68">
        <f t="shared" si="1476"/>
        <v>0</v>
      </c>
      <c r="M502" s="67">
        <v>0</v>
      </c>
      <c r="N502" s="67">
        <v>0</v>
      </c>
      <c r="O502" s="68">
        <f t="shared" si="1477"/>
        <v>0</v>
      </c>
      <c r="P502" s="68">
        <f t="shared" si="1478"/>
        <v>0</v>
      </c>
      <c r="Q502" s="71">
        <v>0</v>
      </c>
      <c r="R502" s="71">
        <v>0</v>
      </c>
      <c r="S502" s="71">
        <v>0</v>
      </c>
      <c r="T502" s="71">
        <v>0</v>
      </c>
      <c r="U502" s="71">
        <v>0</v>
      </c>
      <c r="V502" s="71">
        <v>0</v>
      </c>
      <c r="W502" s="67">
        <v>0</v>
      </c>
      <c r="X502" s="67">
        <v>0</v>
      </c>
      <c r="Y502" s="68">
        <v>0</v>
      </c>
      <c r="Z502" s="67">
        <v>0</v>
      </c>
      <c r="AA502" s="67">
        <v>0</v>
      </c>
      <c r="AB502" s="68">
        <v>0</v>
      </c>
      <c r="AC502" s="68">
        <f t="shared" si="1479"/>
        <v>0</v>
      </c>
      <c r="AD502" s="67">
        <f t="shared" si="1480"/>
        <v>0</v>
      </c>
      <c r="AE502" s="67">
        <f t="shared" si="1481"/>
        <v>0</v>
      </c>
      <c r="AF502" s="68">
        <f t="shared" si="1482"/>
        <v>0</v>
      </c>
      <c r="AG502" s="67" t="e">
        <f>M502+#REF!-V502</f>
        <v>#REF!</v>
      </c>
      <c r="AH502" s="67" t="e">
        <f>N502+S502-#REF!</f>
        <v>#REF!</v>
      </c>
      <c r="AI502" s="68" t="e">
        <f t="shared" si="1483"/>
        <v>#REF!</v>
      </c>
      <c r="AJ502" s="68" t="e">
        <f t="shared" si="1484"/>
        <v>#REF!</v>
      </c>
      <c r="AK502" s="71">
        <v>0</v>
      </c>
      <c r="AL502" s="71">
        <v>0</v>
      </c>
      <c r="AM502" s="68">
        <f t="shared" si="1485"/>
        <v>0</v>
      </c>
      <c r="AN502" s="71">
        <v>0</v>
      </c>
      <c r="AO502" s="71">
        <v>0</v>
      </c>
      <c r="AP502" s="68">
        <f t="shared" si="1486"/>
        <v>0</v>
      </c>
      <c r="AQ502" s="68">
        <f t="shared" si="1487"/>
        <v>0</v>
      </c>
      <c r="AR502" s="71">
        <v>0</v>
      </c>
      <c r="AS502" s="71">
        <v>0</v>
      </c>
      <c r="AT502" s="68">
        <f t="shared" si="1488"/>
        <v>0</v>
      </c>
      <c r="AU502" s="71">
        <v>0</v>
      </c>
      <c r="AV502" s="71">
        <v>0</v>
      </c>
      <c r="AW502" s="68">
        <f t="shared" si="1489"/>
        <v>0</v>
      </c>
      <c r="AX502" s="68">
        <f t="shared" si="1490"/>
        <v>0</v>
      </c>
      <c r="AY502" s="71">
        <v>0</v>
      </c>
      <c r="AZ502" s="71">
        <v>0</v>
      </c>
      <c r="BA502" s="68">
        <f t="shared" si="1491"/>
        <v>0</v>
      </c>
      <c r="BB502" s="71">
        <v>0</v>
      </c>
      <c r="BC502" s="71">
        <v>0</v>
      </c>
      <c r="BD502" s="68">
        <f t="shared" si="1492"/>
        <v>0</v>
      </c>
      <c r="BE502" s="68">
        <f t="shared" si="1493"/>
        <v>0</v>
      </c>
      <c r="BF502" s="67">
        <f t="shared" si="1494"/>
        <v>0</v>
      </c>
      <c r="BG502" s="67">
        <f t="shared" si="1494"/>
        <v>0</v>
      </c>
      <c r="BH502" s="68">
        <f t="shared" si="1495"/>
        <v>0</v>
      </c>
      <c r="BI502" s="67" t="e">
        <f t="shared" si="1496"/>
        <v>#REF!</v>
      </c>
      <c r="BJ502" s="67" t="e">
        <f t="shared" si="1496"/>
        <v>#REF!</v>
      </c>
      <c r="BK502" s="68" t="e">
        <f t="shared" si="1497"/>
        <v>#REF!</v>
      </c>
      <c r="BL502" s="68" t="e">
        <f t="shared" si="1498"/>
        <v>#REF!</v>
      </c>
      <c r="BM502" s="305">
        <v>0</v>
      </c>
      <c r="BN502" s="305">
        <v>0</v>
      </c>
      <c r="BO502" s="306"/>
      <c r="BP502" s="306"/>
      <c r="BQ502" s="305">
        <v>0</v>
      </c>
      <c r="BR502" s="305">
        <v>0</v>
      </c>
      <c r="BS502" s="123" t="s">
        <v>208</v>
      </c>
      <c r="BT502" s="77"/>
    </row>
    <row r="503" spans="1:72" s="46" customFormat="1" ht="221.25" hidden="1" customHeight="1">
      <c r="A503" s="77"/>
      <c r="B503" s="20">
        <v>2014</v>
      </c>
      <c r="C503" s="65">
        <v>8317</v>
      </c>
      <c r="D503" s="20">
        <v>2</v>
      </c>
      <c r="E503" s="20">
        <v>6000</v>
      </c>
      <c r="F503" s="20">
        <v>6200</v>
      </c>
      <c r="G503" s="20">
        <v>622</v>
      </c>
      <c r="H503" s="20"/>
      <c r="I503" s="86" t="s">
        <v>372</v>
      </c>
      <c r="J503" s="67">
        <v>0</v>
      </c>
      <c r="K503" s="67">
        <v>0</v>
      </c>
      <c r="L503" s="68">
        <f t="shared" si="1476"/>
        <v>0</v>
      </c>
      <c r="M503" s="67">
        <v>0</v>
      </c>
      <c r="N503" s="67">
        <v>0</v>
      </c>
      <c r="O503" s="68">
        <f t="shared" si="1477"/>
        <v>0</v>
      </c>
      <c r="P503" s="68">
        <f t="shared" si="1478"/>
        <v>0</v>
      </c>
      <c r="Q503" s="71">
        <v>0</v>
      </c>
      <c r="R503" s="71">
        <v>0</v>
      </c>
      <c r="S503" s="71">
        <v>0</v>
      </c>
      <c r="T503" s="71">
        <v>0</v>
      </c>
      <c r="U503" s="71">
        <v>0</v>
      </c>
      <c r="V503" s="71">
        <v>0</v>
      </c>
      <c r="W503" s="67">
        <v>0</v>
      </c>
      <c r="X503" s="67">
        <v>0</v>
      </c>
      <c r="Y503" s="68">
        <v>0</v>
      </c>
      <c r="Z503" s="67">
        <v>0</v>
      </c>
      <c r="AA503" s="67">
        <v>0</v>
      </c>
      <c r="AB503" s="68">
        <v>0</v>
      </c>
      <c r="AC503" s="68">
        <f t="shared" si="1479"/>
        <v>0</v>
      </c>
      <c r="AD503" s="67">
        <f t="shared" si="1480"/>
        <v>0</v>
      </c>
      <c r="AE503" s="67">
        <f t="shared" si="1481"/>
        <v>0</v>
      </c>
      <c r="AF503" s="68">
        <f t="shared" si="1482"/>
        <v>0</v>
      </c>
      <c r="AG503" s="67" t="e">
        <f>M503+#REF!-V503</f>
        <v>#REF!</v>
      </c>
      <c r="AH503" s="67" t="e">
        <f>N503+S503-#REF!</f>
        <v>#REF!</v>
      </c>
      <c r="AI503" s="68" t="e">
        <f t="shared" si="1483"/>
        <v>#REF!</v>
      </c>
      <c r="AJ503" s="68" t="e">
        <f t="shared" si="1484"/>
        <v>#REF!</v>
      </c>
      <c r="AK503" s="71">
        <v>0</v>
      </c>
      <c r="AL503" s="71">
        <v>0</v>
      </c>
      <c r="AM503" s="68">
        <f t="shared" si="1485"/>
        <v>0</v>
      </c>
      <c r="AN503" s="71">
        <v>0</v>
      </c>
      <c r="AO503" s="71">
        <v>0</v>
      </c>
      <c r="AP503" s="68">
        <f t="shared" si="1486"/>
        <v>0</v>
      </c>
      <c r="AQ503" s="68">
        <f t="shared" si="1487"/>
        <v>0</v>
      </c>
      <c r="AR503" s="71">
        <v>0</v>
      </c>
      <c r="AS503" s="71">
        <v>0</v>
      </c>
      <c r="AT503" s="68">
        <f t="shared" si="1488"/>
        <v>0</v>
      </c>
      <c r="AU503" s="71">
        <v>0</v>
      </c>
      <c r="AV503" s="71">
        <v>0</v>
      </c>
      <c r="AW503" s="68">
        <f t="shared" si="1489"/>
        <v>0</v>
      </c>
      <c r="AX503" s="68">
        <f t="shared" si="1490"/>
        <v>0</v>
      </c>
      <c r="AY503" s="71">
        <v>0</v>
      </c>
      <c r="AZ503" s="71">
        <v>0</v>
      </c>
      <c r="BA503" s="68">
        <f t="shared" si="1491"/>
        <v>0</v>
      </c>
      <c r="BB503" s="71">
        <v>0</v>
      </c>
      <c r="BC503" s="71">
        <v>0</v>
      </c>
      <c r="BD503" s="68">
        <f t="shared" si="1492"/>
        <v>0</v>
      </c>
      <c r="BE503" s="68">
        <f t="shared" si="1493"/>
        <v>0</v>
      </c>
      <c r="BF503" s="67">
        <f t="shared" si="1494"/>
        <v>0</v>
      </c>
      <c r="BG503" s="67">
        <f t="shared" si="1494"/>
        <v>0</v>
      </c>
      <c r="BH503" s="68">
        <f t="shared" si="1495"/>
        <v>0</v>
      </c>
      <c r="BI503" s="67" t="e">
        <f t="shared" si="1496"/>
        <v>#REF!</v>
      </c>
      <c r="BJ503" s="67" t="e">
        <f t="shared" si="1496"/>
        <v>#REF!</v>
      </c>
      <c r="BK503" s="68" t="e">
        <f t="shared" si="1497"/>
        <v>#REF!</v>
      </c>
      <c r="BL503" s="68" t="e">
        <f t="shared" si="1498"/>
        <v>#REF!</v>
      </c>
      <c r="BM503" s="305">
        <v>0</v>
      </c>
      <c r="BN503" s="305">
        <v>0</v>
      </c>
      <c r="BO503" s="306"/>
      <c r="BP503" s="306"/>
      <c r="BQ503" s="305">
        <v>0</v>
      </c>
      <c r="BR503" s="305">
        <v>0</v>
      </c>
      <c r="BS503" s="123" t="s">
        <v>208</v>
      </c>
      <c r="BT503" s="77"/>
    </row>
    <row r="504" spans="1:72" s="46" customFormat="1" ht="377.25" hidden="1" customHeight="1">
      <c r="A504" s="77"/>
      <c r="B504" s="20">
        <v>2014</v>
      </c>
      <c r="C504" s="65">
        <v>8317</v>
      </c>
      <c r="D504" s="20">
        <v>2</v>
      </c>
      <c r="E504" s="20">
        <v>6000</v>
      </c>
      <c r="F504" s="20">
        <v>6200</v>
      </c>
      <c r="G504" s="20">
        <v>622</v>
      </c>
      <c r="H504" s="20"/>
      <c r="I504" s="86" t="s">
        <v>372</v>
      </c>
      <c r="J504" s="67">
        <v>0</v>
      </c>
      <c r="K504" s="67">
        <v>0</v>
      </c>
      <c r="L504" s="68">
        <f t="shared" si="1476"/>
        <v>0</v>
      </c>
      <c r="M504" s="67">
        <v>0</v>
      </c>
      <c r="N504" s="67">
        <v>0</v>
      </c>
      <c r="O504" s="68">
        <f t="shared" si="1477"/>
        <v>0</v>
      </c>
      <c r="P504" s="68">
        <f t="shared" si="1478"/>
        <v>0</v>
      </c>
      <c r="Q504" s="71">
        <v>0</v>
      </c>
      <c r="R504" s="71">
        <v>0</v>
      </c>
      <c r="S504" s="71">
        <v>0</v>
      </c>
      <c r="T504" s="71">
        <v>0</v>
      </c>
      <c r="U504" s="71">
        <v>0</v>
      </c>
      <c r="V504" s="71">
        <v>0</v>
      </c>
      <c r="W504" s="67">
        <v>0</v>
      </c>
      <c r="X504" s="67">
        <v>0</v>
      </c>
      <c r="Y504" s="68">
        <v>0</v>
      </c>
      <c r="Z504" s="67">
        <v>0</v>
      </c>
      <c r="AA504" s="67">
        <v>0</v>
      </c>
      <c r="AB504" s="68">
        <v>0</v>
      </c>
      <c r="AC504" s="68">
        <f t="shared" si="1479"/>
        <v>0</v>
      </c>
      <c r="AD504" s="67">
        <f t="shared" si="1480"/>
        <v>0</v>
      </c>
      <c r="AE504" s="67">
        <f t="shared" si="1481"/>
        <v>0</v>
      </c>
      <c r="AF504" s="68">
        <f t="shared" si="1482"/>
        <v>0</v>
      </c>
      <c r="AG504" s="67" t="e">
        <f>M504+#REF!-V504</f>
        <v>#REF!</v>
      </c>
      <c r="AH504" s="67" t="e">
        <f>N504+S504-#REF!</f>
        <v>#REF!</v>
      </c>
      <c r="AI504" s="68" t="e">
        <f t="shared" si="1483"/>
        <v>#REF!</v>
      </c>
      <c r="AJ504" s="68" t="e">
        <f t="shared" si="1484"/>
        <v>#REF!</v>
      </c>
      <c r="AK504" s="71">
        <v>0</v>
      </c>
      <c r="AL504" s="71">
        <v>0</v>
      </c>
      <c r="AM504" s="68">
        <f t="shared" si="1485"/>
        <v>0</v>
      </c>
      <c r="AN504" s="71">
        <v>0</v>
      </c>
      <c r="AO504" s="71">
        <v>0</v>
      </c>
      <c r="AP504" s="68">
        <f t="shared" si="1486"/>
        <v>0</v>
      </c>
      <c r="AQ504" s="68">
        <f t="shared" si="1487"/>
        <v>0</v>
      </c>
      <c r="AR504" s="71">
        <v>0</v>
      </c>
      <c r="AS504" s="71">
        <v>0</v>
      </c>
      <c r="AT504" s="68">
        <f t="shared" si="1488"/>
        <v>0</v>
      </c>
      <c r="AU504" s="71">
        <v>0</v>
      </c>
      <c r="AV504" s="71">
        <v>0</v>
      </c>
      <c r="AW504" s="68">
        <f t="shared" si="1489"/>
        <v>0</v>
      </c>
      <c r="AX504" s="68">
        <f t="shared" si="1490"/>
        <v>0</v>
      </c>
      <c r="AY504" s="71">
        <v>0</v>
      </c>
      <c r="AZ504" s="71">
        <v>0</v>
      </c>
      <c r="BA504" s="68">
        <f t="shared" si="1491"/>
        <v>0</v>
      </c>
      <c r="BB504" s="71">
        <v>0</v>
      </c>
      <c r="BC504" s="71">
        <v>0</v>
      </c>
      <c r="BD504" s="68">
        <f t="shared" si="1492"/>
        <v>0</v>
      </c>
      <c r="BE504" s="68">
        <f t="shared" si="1493"/>
        <v>0</v>
      </c>
      <c r="BF504" s="67">
        <f t="shared" si="1494"/>
        <v>0</v>
      </c>
      <c r="BG504" s="67">
        <f t="shared" si="1494"/>
        <v>0</v>
      </c>
      <c r="BH504" s="68">
        <f t="shared" si="1495"/>
        <v>0</v>
      </c>
      <c r="BI504" s="67" t="e">
        <f t="shared" si="1496"/>
        <v>#REF!</v>
      </c>
      <c r="BJ504" s="67" t="e">
        <f t="shared" si="1496"/>
        <v>#REF!</v>
      </c>
      <c r="BK504" s="68" t="e">
        <f t="shared" si="1497"/>
        <v>#REF!</v>
      </c>
      <c r="BL504" s="68" t="e">
        <f t="shared" si="1498"/>
        <v>#REF!</v>
      </c>
      <c r="BM504" s="305">
        <v>0</v>
      </c>
      <c r="BN504" s="305">
        <v>0</v>
      </c>
      <c r="BO504" s="306"/>
      <c r="BP504" s="306"/>
      <c r="BQ504" s="305">
        <v>0</v>
      </c>
      <c r="BR504" s="305">
        <v>0</v>
      </c>
      <c r="BS504" s="123" t="s">
        <v>208</v>
      </c>
      <c r="BT504" s="108"/>
    </row>
    <row r="505" spans="1:72" s="79" customFormat="1" hidden="1">
      <c r="A505" s="77"/>
      <c r="B505" s="59">
        <v>2014</v>
      </c>
      <c r="C505" s="60">
        <v>8317</v>
      </c>
      <c r="D505" s="59">
        <v>2</v>
      </c>
      <c r="E505" s="59">
        <v>6000</v>
      </c>
      <c r="F505" s="59">
        <v>6200</v>
      </c>
      <c r="G505" s="59">
        <v>627</v>
      </c>
      <c r="H505" s="59"/>
      <c r="I505" s="61" t="s">
        <v>194</v>
      </c>
      <c r="J505" s="62">
        <f>J506</f>
        <v>0</v>
      </c>
      <c r="K505" s="62">
        <f t="shared" ref="K505:P505" si="1499">K506</f>
        <v>0</v>
      </c>
      <c r="L505" s="62">
        <f t="shared" si="1499"/>
        <v>0</v>
      </c>
      <c r="M505" s="62">
        <f t="shared" si="1499"/>
        <v>0</v>
      </c>
      <c r="N505" s="62">
        <f t="shared" si="1499"/>
        <v>0</v>
      </c>
      <c r="O505" s="62">
        <f t="shared" si="1499"/>
        <v>0</v>
      </c>
      <c r="P505" s="62">
        <f t="shared" si="1499"/>
        <v>0</v>
      </c>
      <c r="Q505" s="62">
        <f>Q506</f>
        <v>0</v>
      </c>
      <c r="R505" s="62">
        <f t="shared" ref="R505:V505" si="1500">R506</f>
        <v>0</v>
      </c>
      <c r="S505" s="62">
        <f t="shared" si="1500"/>
        <v>0</v>
      </c>
      <c r="T505" s="62">
        <f>T506</f>
        <v>0</v>
      </c>
      <c r="U505" s="62">
        <f t="shared" si="1500"/>
        <v>0</v>
      </c>
      <c r="V505" s="62">
        <f t="shared" si="1500"/>
        <v>0</v>
      </c>
      <c r="W505" s="62">
        <v>0</v>
      </c>
      <c r="X505" s="62">
        <v>0</v>
      </c>
      <c r="Y505" s="62">
        <v>0</v>
      </c>
      <c r="Z505" s="62">
        <v>0</v>
      </c>
      <c r="AA505" s="62">
        <v>0</v>
      </c>
      <c r="AB505" s="62">
        <v>0</v>
      </c>
      <c r="AC505" s="62">
        <f t="shared" ref="AC505" si="1501">AC506</f>
        <v>0</v>
      </c>
      <c r="AD505" s="62">
        <f>AD506</f>
        <v>0</v>
      </c>
      <c r="AE505" s="62">
        <f t="shared" ref="AE505:AJ505" si="1502">AE506</f>
        <v>0</v>
      </c>
      <c r="AF505" s="62">
        <f t="shared" si="1502"/>
        <v>0</v>
      </c>
      <c r="AG505" s="62" t="e">
        <f t="shared" si="1502"/>
        <v>#REF!</v>
      </c>
      <c r="AH505" s="62" t="e">
        <f t="shared" si="1502"/>
        <v>#REF!</v>
      </c>
      <c r="AI505" s="62" t="e">
        <f t="shared" si="1502"/>
        <v>#REF!</v>
      </c>
      <c r="AJ505" s="62" t="e">
        <f t="shared" si="1502"/>
        <v>#REF!</v>
      </c>
      <c r="AK505" s="62">
        <f>AK506</f>
        <v>0</v>
      </c>
      <c r="AL505" s="62">
        <f t="shared" ref="AL505:BK505" si="1503">AL506</f>
        <v>0</v>
      </c>
      <c r="AM505" s="62">
        <f t="shared" si="1503"/>
        <v>0</v>
      </c>
      <c r="AN505" s="62">
        <f t="shared" si="1503"/>
        <v>0</v>
      </c>
      <c r="AO505" s="62">
        <f t="shared" si="1503"/>
        <v>0</v>
      </c>
      <c r="AP505" s="62">
        <f t="shared" si="1503"/>
        <v>0</v>
      </c>
      <c r="AQ505" s="62">
        <f t="shared" si="1503"/>
        <v>0</v>
      </c>
      <c r="AR505" s="62">
        <f>AR506</f>
        <v>0</v>
      </c>
      <c r="AS505" s="62">
        <f t="shared" si="1503"/>
        <v>0</v>
      </c>
      <c r="AT505" s="62">
        <f t="shared" si="1503"/>
        <v>0</v>
      </c>
      <c r="AU505" s="62">
        <f t="shared" si="1503"/>
        <v>0</v>
      </c>
      <c r="AV505" s="62">
        <f t="shared" si="1503"/>
        <v>0</v>
      </c>
      <c r="AW505" s="62">
        <f t="shared" si="1503"/>
        <v>0</v>
      </c>
      <c r="AX505" s="62">
        <f t="shared" si="1503"/>
        <v>0</v>
      </c>
      <c r="AY505" s="62">
        <f>AY506</f>
        <v>0</v>
      </c>
      <c r="AZ505" s="62">
        <f t="shared" si="1503"/>
        <v>0</v>
      </c>
      <c r="BA505" s="62">
        <f t="shared" si="1503"/>
        <v>0</v>
      </c>
      <c r="BB505" s="62">
        <f t="shared" si="1503"/>
        <v>0</v>
      </c>
      <c r="BC505" s="62">
        <f t="shared" si="1503"/>
        <v>0</v>
      </c>
      <c r="BD505" s="62">
        <f t="shared" si="1503"/>
        <v>0</v>
      </c>
      <c r="BE505" s="62">
        <f t="shared" si="1503"/>
        <v>0</v>
      </c>
      <c r="BF505" s="62">
        <f>BF506</f>
        <v>0</v>
      </c>
      <c r="BG505" s="62">
        <f t="shared" si="1503"/>
        <v>0</v>
      </c>
      <c r="BH505" s="62">
        <f t="shared" si="1503"/>
        <v>0</v>
      </c>
      <c r="BI505" s="62" t="e">
        <f t="shared" si="1503"/>
        <v>#REF!</v>
      </c>
      <c r="BJ505" s="62" t="e">
        <f t="shared" si="1503"/>
        <v>#REF!</v>
      </c>
      <c r="BK505" s="62" t="e">
        <f t="shared" si="1503"/>
        <v>#REF!</v>
      </c>
      <c r="BL505" s="62" t="e">
        <f t="shared" si="1498"/>
        <v>#REF!</v>
      </c>
      <c r="BM505" s="304"/>
      <c r="BN505" s="304"/>
      <c r="BO505" s="304"/>
      <c r="BP505" s="304"/>
      <c r="BQ505" s="304"/>
      <c r="BR505" s="304"/>
      <c r="BS505" s="64"/>
      <c r="BT505" s="77"/>
    </row>
    <row r="506" spans="1:72" s="46" customFormat="1" ht="36.75" hidden="1" customHeight="1">
      <c r="A506" s="77"/>
      <c r="B506" s="104">
        <v>2014</v>
      </c>
      <c r="C506" s="105">
        <v>8317</v>
      </c>
      <c r="D506" s="104">
        <v>2</v>
      </c>
      <c r="E506" s="104">
        <v>6000</v>
      </c>
      <c r="F506" s="104">
        <v>6200</v>
      </c>
      <c r="G506" s="104">
        <v>627</v>
      </c>
      <c r="H506" s="104">
        <v>1</v>
      </c>
      <c r="I506" s="66" t="s">
        <v>195</v>
      </c>
      <c r="J506" s="67">
        <f>SUM(J507:J509)</f>
        <v>0</v>
      </c>
      <c r="K506" s="67">
        <f t="shared" ref="K506:P506" si="1504">SUM(K507:K509)</f>
        <v>0</v>
      </c>
      <c r="L506" s="67">
        <f t="shared" si="1504"/>
        <v>0</v>
      </c>
      <c r="M506" s="67">
        <f t="shared" si="1504"/>
        <v>0</v>
      </c>
      <c r="N506" s="67">
        <f t="shared" si="1504"/>
        <v>0</v>
      </c>
      <c r="O506" s="67">
        <f t="shared" si="1504"/>
        <v>0</v>
      </c>
      <c r="P506" s="67">
        <f t="shared" si="1504"/>
        <v>0</v>
      </c>
      <c r="Q506" s="67">
        <f>SUM(Q507:Q509)</f>
        <v>0</v>
      </c>
      <c r="R506" s="67">
        <f t="shared" ref="R506:S506" si="1505">SUM(R507:R509)</f>
        <v>0</v>
      </c>
      <c r="S506" s="67">
        <f t="shared" si="1505"/>
        <v>0</v>
      </c>
      <c r="T506" s="67">
        <f>SUM(T507:T509)</f>
        <v>0</v>
      </c>
      <c r="U506" s="67">
        <f t="shared" ref="U506:V506" si="1506">SUM(U507:U509)</f>
        <v>0</v>
      </c>
      <c r="V506" s="67">
        <f t="shared" si="1506"/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f t="shared" ref="AC506" si="1507">SUM(AC507:AC509)</f>
        <v>0</v>
      </c>
      <c r="AD506" s="67">
        <f>SUM(AD507:AD509)</f>
        <v>0</v>
      </c>
      <c r="AE506" s="67">
        <f t="shared" ref="AE506:AJ506" si="1508">SUM(AE507:AE509)</f>
        <v>0</v>
      </c>
      <c r="AF506" s="67">
        <f t="shared" si="1508"/>
        <v>0</v>
      </c>
      <c r="AG506" s="67" t="e">
        <f t="shared" si="1508"/>
        <v>#REF!</v>
      </c>
      <c r="AH506" s="67" t="e">
        <f t="shared" si="1508"/>
        <v>#REF!</v>
      </c>
      <c r="AI506" s="67" t="e">
        <f t="shared" si="1508"/>
        <v>#REF!</v>
      </c>
      <c r="AJ506" s="67" t="e">
        <f t="shared" si="1508"/>
        <v>#REF!</v>
      </c>
      <c r="AK506" s="67">
        <f>SUM(AK507:AK509)</f>
        <v>0</v>
      </c>
      <c r="AL506" s="67">
        <f t="shared" ref="AL506:AQ506" si="1509">SUM(AL507:AL509)</f>
        <v>0</v>
      </c>
      <c r="AM506" s="67">
        <f t="shared" si="1509"/>
        <v>0</v>
      </c>
      <c r="AN506" s="67">
        <f t="shared" si="1509"/>
        <v>0</v>
      </c>
      <c r="AO506" s="67">
        <f t="shared" si="1509"/>
        <v>0</v>
      </c>
      <c r="AP506" s="67">
        <f t="shared" si="1509"/>
        <v>0</v>
      </c>
      <c r="AQ506" s="67">
        <f t="shared" si="1509"/>
        <v>0</v>
      </c>
      <c r="AR506" s="67">
        <f>SUM(AR507:AR509)</f>
        <v>0</v>
      </c>
      <c r="AS506" s="67">
        <f t="shared" ref="AS506:AX506" si="1510">SUM(AS507:AS509)</f>
        <v>0</v>
      </c>
      <c r="AT506" s="67">
        <f t="shared" si="1510"/>
        <v>0</v>
      </c>
      <c r="AU506" s="67">
        <f t="shared" si="1510"/>
        <v>0</v>
      </c>
      <c r="AV506" s="67">
        <f t="shared" si="1510"/>
        <v>0</v>
      </c>
      <c r="AW506" s="67">
        <f t="shared" si="1510"/>
        <v>0</v>
      </c>
      <c r="AX506" s="67">
        <f t="shared" si="1510"/>
        <v>0</v>
      </c>
      <c r="AY506" s="67">
        <f>SUM(AY507:AY509)</f>
        <v>0</v>
      </c>
      <c r="AZ506" s="67">
        <f t="shared" ref="AZ506:BE506" si="1511">SUM(AZ507:AZ509)</f>
        <v>0</v>
      </c>
      <c r="BA506" s="67">
        <f t="shared" si="1511"/>
        <v>0</v>
      </c>
      <c r="BB506" s="67">
        <f t="shared" si="1511"/>
        <v>0</v>
      </c>
      <c r="BC506" s="67">
        <f t="shared" si="1511"/>
        <v>0</v>
      </c>
      <c r="BD506" s="67">
        <f t="shared" si="1511"/>
        <v>0</v>
      </c>
      <c r="BE506" s="67">
        <f t="shared" si="1511"/>
        <v>0</v>
      </c>
      <c r="BF506" s="67">
        <f>SUM(BF507:BF509)</f>
        <v>0</v>
      </c>
      <c r="BG506" s="67">
        <f t="shared" ref="BG506:BK506" si="1512">SUM(BG507:BG509)</f>
        <v>0</v>
      </c>
      <c r="BH506" s="67">
        <f t="shared" si="1512"/>
        <v>0</v>
      </c>
      <c r="BI506" s="67" t="e">
        <f t="shared" si="1512"/>
        <v>#REF!</v>
      </c>
      <c r="BJ506" s="67" t="e">
        <f t="shared" si="1512"/>
        <v>#REF!</v>
      </c>
      <c r="BK506" s="67" t="e">
        <f t="shared" si="1512"/>
        <v>#REF!</v>
      </c>
      <c r="BL506" s="67" t="e">
        <f t="shared" si="1498"/>
        <v>#REF!</v>
      </c>
      <c r="BM506" s="314">
        <v>0</v>
      </c>
      <c r="BN506" s="305"/>
      <c r="BO506" s="314">
        <v>0</v>
      </c>
      <c r="BP506" s="305"/>
      <c r="BQ506" s="314">
        <v>0</v>
      </c>
      <c r="BR506" s="305"/>
      <c r="BS506" s="114" t="s">
        <v>208</v>
      </c>
      <c r="BT506" s="77"/>
    </row>
    <row r="507" spans="1:72" s="46" customFormat="1" ht="84.75" hidden="1" customHeight="1">
      <c r="A507" s="77"/>
      <c r="B507" s="20">
        <v>2014</v>
      </c>
      <c r="C507" s="65">
        <v>8317</v>
      </c>
      <c r="D507" s="20">
        <v>2</v>
      </c>
      <c r="E507" s="20">
        <v>6000</v>
      </c>
      <c r="F507" s="20">
        <v>6200</v>
      </c>
      <c r="G507" s="20">
        <v>627</v>
      </c>
      <c r="H507" s="20"/>
      <c r="I507" s="66" t="s">
        <v>195</v>
      </c>
      <c r="J507" s="67">
        <v>0</v>
      </c>
      <c r="K507" s="67">
        <v>0</v>
      </c>
      <c r="L507" s="68">
        <f>J507+K507</f>
        <v>0</v>
      </c>
      <c r="M507" s="67">
        <v>0</v>
      </c>
      <c r="N507" s="67">
        <v>0</v>
      </c>
      <c r="O507" s="68">
        <f>+M507+N507</f>
        <v>0</v>
      </c>
      <c r="P507" s="68">
        <f>+L507+O507</f>
        <v>0</v>
      </c>
      <c r="Q507" s="71">
        <v>0</v>
      </c>
      <c r="R507" s="71">
        <v>0</v>
      </c>
      <c r="S507" s="71">
        <v>0</v>
      </c>
      <c r="T507" s="71">
        <v>0</v>
      </c>
      <c r="U507" s="71">
        <v>0</v>
      </c>
      <c r="V507" s="71">
        <v>0</v>
      </c>
      <c r="W507" s="67">
        <v>0</v>
      </c>
      <c r="X507" s="67">
        <v>0</v>
      </c>
      <c r="Y507" s="68">
        <v>0</v>
      </c>
      <c r="Z507" s="67">
        <v>0</v>
      </c>
      <c r="AA507" s="67">
        <v>0</v>
      </c>
      <c r="AB507" s="68">
        <v>0</v>
      </c>
      <c r="AC507" s="68">
        <f t="shared" ref="AC507:AC509" si="1513">+Y507+AB507</f>
        <v>0</v>
      </c>
      <c r="AD507" s="67">
        <f t="shared" ref="AD507:AE509" si="1514">J507+Q507-T507</f>
        <v>0</v>
      </c>
      <c r="AE507" s="67">
        <f t="shared" si="1514"/>
        <v>0</v>
      </c>
      <c r="AF507" s="68">
        <f t="shared" ref="AF507:AF509" si="1515">AD507+AE507</f>
        <v>0</v>
      </c>
      <c r="AG507" s="67" t="e">
        <f>M507+#REF!-V507</f>
        <v>#REF!</v>
      </c>
      <c r="AH507" s="67" t="e">
        <f>N507+S507-#REF!</f>
        <v>#REF!</v>
      </c>
      <c r="AI507" s="68" t="e">
        <f t="shared" ref="AI507:AI509" si="1516">+AG507+AH507</f>
        <v>#REF!</v>
      </c>
      <c r="AJ507" s="68" t="e">
        <f t="shared" ref="AJ507:AJ509" si="1517">+AF507+AI507</f>
        <v>#REF!</v>
      </c>
      <c r="AK507" s="71">
        <v>0</v>
      </c>
      <c r="AL507" s="71">
        <v>0</v>
      </c>
      <c r="AM507" s="68">
        <f>AK507+AL507</f>
        <v>0</v>
      </c>
      <c r="AN507" s="71">
        <v>0</v>
      </c>
      <c r="AO507" s="71">
        <v>0</v>
      </c>
      <c r="AP507" s="68">
        <f>+AN507+AO507</f>
        <v>0</v>
      </c>
      <c r="AQ507" s="68">
        <f>+AM507+AP507</f>
        <v>0</v>
      </c>
      <c r="AR507" s="71">
        <v>0</v>
      </c>
      <c r="AS507" s="71">
        <v>0</v>
      </c>
      <c r="AT507" s="68">
        <f>AR507+AS507</f>
        <v>0</v>
      </c>
      <c r="AU507" s="71">
        <v>0</v>
      </c>
      <c r="AV507" s="71">
        <v>0</v>
      </c>
      <c r="AW507" s="68">
        <f>+AU507+AV507</f>
        <v>0</v>
      </c>
      <c r="AX507" s="68">
        <f>+AT507+AW507</f>
        <v>0</v>
      </c>
      <c r="AY507" s="71">
        <v>0</v>
      </c>
      <c r="AZ507" s="71">
        <v>0</v>
      </c>
      <c r="BA507" s="68">
        <f>AY507+AZ507</f>
        <v>0</v>
      </c>
      <c r="BB507" s="71">
        <v>0</v>
      </c>
      <c r="BC507" s="71">
        <v>0</v>
      </c>
      <c r="BD507" s="68">
        <f>+BB507+BC507</f>
        <v>0</v>
      </c>
      <c r="BE507" s="68">
        <f>+BA507+BD507</f>
        <v>0</v>
      </c>
      <c r="BF507" s="67">
        <f t="shared" ref="BF507:BG509" si="1518">AD507-AK507-AR507-AY507</f>
        <v>0</v>
      </c>
      <c r="BG507" s="67">
        <f t="shared" si="1518"/>
        <v>0</v>
      </c>
      <c r="BH507" s="68">
        <f t="shared" ref="BH507:BH509" si="1519">BF507+BG507</f>
        <v>0</v>
      </c>
      <c r="BI507" s="67" t="e">
        <f t="shared" ref="BI507:BJ509" si="1520">AG507-AN507-AU507-BB507</f>
        <v>#REF!</v>
      </c>
      <c r="BJ507" s="67" t="e">
        <f t="shared" si="1520"/>
        <v>#REF!</v>
      </c>
      <c r="BK507" s="68" t="e">
        <f t="shared" ref="BK507:BK509" si="1521">+BI507+BJ507</f>
        <v>#REF!</v>
      </c>
      <c r="BL507" s="68" t="e">
        <f t="shared" si="1498"/>
        <v>#REF!</v>
      </c>
      <c r="BM507" s="305">
        <v>0</v>
      </c>
      <c r="BN507" s="305">
        <v>0</v>
      </c>
      <c r="BO507" s="306"/>
      <c r="BP507" s="306"/>
      <c r="BQ507" s="305">
        <v>0</v>
      </c>
      <c r="BR507" s="305">
        <v>0</v>
      </c>
      <c r="BS507" s="123" t="s">
        <v>208</v>
      </c>
      <c r="BT507" s="77"/>
    </row>
    <row r="508" spans="1:72" s="46" customFormat="1" ht="162.75" hidden="1" customHeight="1">
      <c r="A508" s="77"/>
      <c r="B508" s="20">
        <v>2014</v>
      </c>
      <c r="C508" s="65">
        <v>8317</v>
      </c>
      <c r="D508" s="20">
        <v>2</v>
      </c>
      <c r="E508" s="20">
        <v>6000</v>
      </c>
      <c r="F508" s="20">
        <v>6200</v>
      </c>
      <c r="G508" s="20">
        <v>627</v>
      </c>
      <c r="H508" s="20"/>
      <c r="I508" s="66" t="s">
        <v>195</v>
      </c>
      <c r="J508" s="67">
        <v>0</v>
      </c>
      <c r="K508" s="67">
        <v>0</v>
      </c>
      <c r="L508" s="68">
        <f>J508+K508</f>
        <v>0</v>
      </c>
      <c r="M508" s="67">
        <v>0</v>
      </c>
      <c r="N508" s="67">
        <v>0</v>
      </c>
      <c r="O508" s="68">
        <f>+M508+N508</f>
        <v>0</v>
      </c>
      <c r="P508" s="68">
        <f>+L508+O508</f>
        <v>0</v>
      </c>
      <c r="Q508" s="71">
        <v>0</v>
      </c>
      <c r="R508" s="71">
        <v>0</v>
      </c>
      <c r="S508" s="71">
        <v>0</v>
      </c>
      <c r="T508" s="71">
        <v>0</v>
      </c>
      <c r="U508" s="71">
        <v>0</v>
      </c>
      <c r="V508" s="71">
        <v>0</v>
      </c>
      <c r="W508" s="67">
        <v>0</v>
      </c>
      <c r="X508" s="67">
        <v>0</v>
      </c>
      <c r="Y508" s="68">
        <v>0</v>
      </c>
      <c r="Z508" s="67">
        <v>0</v>
      </c>
      <c r="AA508" s="67">
        <v>0</v>
      </c>
      <c r="AB508" s="68">
        <v>0</v>
      </c>
      <c r="AC508" s="68">
        <f t="shared" si="1513"/>
        <v>0</v>
      </c>
      <c r="AD508" s="67">
        <f t="shared" si="1514"/>
        <v>0</v>
      </c>
      <c r="AE508" s="67">
        <f t="shared" si="1514"/>
        <v>0</v>
      </c>
      <c r="AF508" s="68">
        <f t="shared" si="1515"/>
        <v>0</v>
      </c>
      <c r="AG508" s="67" t="e">
        <f>M508+#REF!-V508</f>
        <v>#REF!</v>
      </c>
      <c r="AH508" s="67" t="e">
        <f>N508+S508-#REF!</f>
        <v>#REF!</v>
      </c>
      <c r="AI508" s="68" t="e">
        <f t="shared" si="1516"/>
        <v>#REF!</v>
      </c>
      <c r="AJ508" s="68" t="e">
        <f t="shared" si="1517"/>
        <v>#REF!</v>
      </c>
      <c r="AK508" s="71">
        <v>0</v>
      </c>
      <c r="AL508" s="71">
        <v>0</v>
      </c>
      <c r="AM508" s="68">
        <f>AK508+AL508</f>
        <v>0</v>
      </c>
      <c r="AN508" s="71">
        <v>0</v>
      </c>
      <c r="AO508" s="71">
        <v>0</v>
      </c>
      <c r="AP508" s="68">
        <f>+AN508+AO508</f>
        <v>0</v>
      </c>
      <c r="AQ508" s="68">
        <f>+AM508+AP508</f>
        <v>0</v>
      </c>
      <c r="AR508" s="71">
        <v>0</v>
      </c>
      <c r="AS508" s="71">
        <v>0</v>
      </c>
      <c r="AT508" s="68">
        <f>AR508+AS508</f>
        <v>0</v>
      </c>
      <c r="AU508" s="71">
        <v>0</v>
      </c>
      <c r="AV508" s="71">
        <v>0</v>
      </c>
      <c r="AW508" s="68">
        <f>+AU508+AV508</f>
        <v>0</v>
      </c>
      <c r="AX508" s="68">
        <f>+AT508+AW508</f>
        <v>0</v>
      </c>
      <c r="AY508" s="71">
        <v>0</v>
      </c>
      <c r="AZ508" s="71">
        <v>0</v>
      </c>
      <c r="BA508" s="68">
        <f>AY508+AZ508</f>
        <v>0</v>
      </c>
      <c r="BB508" s="71">
        <v>0</v>
      </c>
      <c r="BC508" s="71">
        <v>0</v>
      </c>
      <c r="BD508" s="68">
        <f>+BB508+BC508</f>
        <v>0</v>
      </c>
      <c r="BE508" s="68">
        <f>+BA508+BD508</f>
        <v>0</v>
      </c>
      <c r="BF508" s="67">
        <f t="shared" si="1518"/>
        <v>0</v>
      </c>
      <c r="BG508" s="67">
        <f t="shared" si="1518"/>
        <v>0</v>
      </c>
      <c r="BH508" s="68">
        <f t="shared" si="1519"/>
        <v>0</v>
      </c>
      <c r="BI508" s="67" t="e">
        <f t="shared" si="1520"/>
        <v>#REF!</v>
      </c>
      <c r="BJ508" s="67" t="e">
        <f t="shared" si="1520"/>
        <v>#REF!</v>
      </c>
      <c r="BK508" s="68" t="e">
        <f t="shared" si="1521"/>
        <v>#REF!</v>
      </c>
      <c r="BL508" s="68" t="e">
        <f t="shared" si="1498"/>
        <v>#REF!</v>
      </c>
      <c r="BM508" s="305">
        <v>0</v>
      </c>
      <c r="BN508" s="305">
        <v>0</v>
      </c>
      <c r="BO508" s="306"/>
      <c r="BP508" s="306"/>
      <c r="BQ508" s="305">
        <v>0</v>
      </c>
      <c r="BR508" s="305">
        <v>0</v>
      </c>
      <c r="BS508" s="123" t="s">
        <v>208</v>
      </c>
      <c r="BT508" s="77"/>
    </row>
    <row r="509" spans="1:72" s="46" customFormat="1" ht="223.5" hidden="1" customHeight="1">
      <c r="A509" s="77"/>
      <c r="B509" s="20">
        <v>2014</v>
      </c>
      <c r="C509" s="65">
        <v>8317</v>
      </c>
      <c r="D509" s="20">
        <v>2</v>
      </c>
      <c r="E509" s="20">
        <v>6000</v>
      </c>
      <c r="F509" s="20">
        <v>6200</v>
      </c>
      <c r="G509" s="20">
        <v>627</v>
      </c>
      <c r="H509" s="20"/>
      <c r="I509" s="66" t="s">
        <v>195</v>
      </c>
      <c r="J509" s="67">
        <v>0</v>
      </c>
      <c r="K509" s="67">
        <v>0</v>
      </c>
      <c r="L509" s="68">
        <f>J509+K509</f>
        <v>0</v>
      </c>
      <c r="M509" s="67">
        <v>0</v>
      </c>
      <c r="N509" s="67">
        <v>0</v>
      </c>
      <c r="O509" s="68">
        <f>+M509+N509</f>
        <v>0</v>
      </c>
      <c r="P509" s="68">
        <f>+L509+O509</f>
        <v>0</v>
      </c>
      <c r="Q509" s="71">
        <v>0</v>
      </c>
      <c r="R509" s="71">
        <v>0</v>
      </c>
      <c r="S509" s="71">
        <v>0</v>
      </c>
      <c r="T509" s="71">
        <v>0</v>
      </c>
      <c r="U509" s="71">
        <v>0</v>
      </c>
      <c r="V509" s="71">
        <v>0</v>
      </c>
      <c r="W509" s="67">
        <v>0</v>
      </c>
      <c r="X509" s="67">
        <v>0</v>
      </c>
      <c r="Y509" s="68">
        <v>0</v>
      </c>
      <c r="Z509" s="67">
        <v>0</v>
      </c>
      <c r="AA509" s="67">
        <v>0</v>
      </c>
      <c r="AB509" s="68">
        <v>0</v>
      </c>
      <c r="AC509" s="68">
        <f t="shared" si="1513"/>
        <v>0</v>
      </c>
      <c r="AD509" s="67">
        <f t="shared" si="1514"/>
        <v>0</v>
      </c>
      <c r="AE509" s="67">
        <f t="shared" si="1514"/>
        <v>0</v>
      </c>
      <c r="AF509" s="68">
        <f t="shared" si="1515"/>
        <v>0</v>
      </c>
      <c r="AG509" s="67" t="e">
        <f>M509+#REF!-V509</f>
        <v>#REF!</v>
      </c>
      <c r="AH509" s="67" t="e">
        <f>N509+S509-#REF!</f>
        <v>#REF!</v>
      </c>
      <c r="AI509" s="68" t="e">
        <f t="shared" si="1516"/>
        <v>#REF!</v>
      </c>
      <c r="AJ509" s="68" t="e">
        <f t="shared" si="1517"/>
        <v>#REF!</v>
      </c>
      <c r="AK509" s="71">
        <v>0</v>
      </c>
      <c r="AL509" s="71">
        <v>0</v>
      </c>
      <c r="AM509" s="68">
        <f>AK509+AL509</f>
        <v>0</v>
      </c>
      <c r="AN509" s="71">
        <v>0</v>
      </c>
      <c r="AO509" s="71">
        <v>0</v>
      </c>
      <c r="AP509" s="68">
        <f>+AN509+AO509</f>
        <v>0</v>
      </c>
      <c r="AQ509" s="68">
        <f>+AM509+AP509</f>
        <v>0</v>
      </c>
      <c r="AR509" s="71">
        <v>0</v>
      </c>
      <c r="AS509" s="71">
        <v>0</v>
      </c>
      <c r="AT509" s="68">
        <f>AR509+AS509</f>
        <v>0</v>
      </c>
      <c r="AU509" s="71">
        <v>0</v>
      </c>
      <c r="AV509" s="71">
        <v>0</v>
      </c>
      <c r="AW509" s="68">
        <f>+AU509+AV509</f>
        <v>0</v>
      </c>
      <c r="AX509" s="68">
        <f>+AT509+AW509</f>
        <v>0</v>
      </c>
      <c r="AY509" s="71">
        <v>0</v>
      </c>
      <c r="AZ509" s="71">
        <v>0</v>
      </c>
      <c r="BA509" s="68">
        <f>AY509+AZ509</f>
        <v>0</v>
      </c>
      <c r="BB509" s="71">
        <v>0</v>
      </c>
      <c r="BC509" s="71">
        <v>0</v>
      </c>
      <c r="BD509" s="68">
        <f>+BB509+BC509</f>
        <v>0</v>
      </c>
      <c r="BE509" s="68">
        <f>+BA509+BD509</f>
        <v>0</v>
      </c>
      <c r="BF509" s="67">
        <f t="shared" si="1518"/>
        <v>0</v>
      </c>
      <c r="BG509" s="67">
        <f t="shared" si="1518"/>
        <v>0</v>
      </c>
      <c r="BH509" s="68">
        <f t="shared" si="1519"/>
        <v>0</v>
      </c>
      <c r="BI509" s="67" t="e">
        <f t="shared" si="1520"/>
        <v>#REF!</v>
      </c>
      <c r="BJ509" s="67" t="e">
        <f t="shared" si="1520"/>
        <v>#REF!</v>
      </c>
      <c r="BK509" s="68" t="e">
        <f t="shared" si="1521"/>
        <v>#REF!</v>
      </c>
      <c r="BL509" s="68" t="e">
        <f t="shared" si="1498"/>
        <v>#REF!</v>
      </c>
      <c r="BM509" s="305">
        <v>0</v>
      </c>
      <c r="BN509" s="305">
        <v>0</v>
      </c>
      <c r="BO509" s="306"/>
      <c r="BP509" s="306"/>
      <c r="BQ509" s="305">
        <v>0</v>
      </c>
      <c r="BR509" s="305">
        <v>0</v>
      </c>
      <c r="BS509" s="123" t="s">
        <v>208</v>
      </c>
      <c r="BT509" s="77"/>
    </row>
    <row r="510" spans="1:72" s="79" customFormat="1" ht="40.5" hidden="1">
      <c r="A510" s="77"/>
      <c r="B510" s="59">
        <v>2014</v>
      </c>
      <c r="C510" s="60">
        <v>8317</v>
      </c>
      <c r="D510" s="59">
        <v>2</v>
      </c>
      <c r="E510" s="59">
        <v>6000</v>
      </c>
      <c r="F510" s="59">
        <v>6200</v>
      </c>
      <c r="G510" s="59">
        <v>629</v>
      </c>
      <c r="H510" s="59"/>
      <c r="I510" s="61" t="s">
        <v>197</v>
      </c>
      <c r="J510" s="62">
        <f>J511</f>
        <v>0</v>
      </c>
      <c r="K510" s="62">
        <f t="shared" ref="K510:P510" si="1522">K511</f>
        <v>0</v>
      </c>
      <c r="L510" s="62">
        <f t="shared" si="1522"/>
        <v>0</v>
      </c>
      <c r="M510" s="62">
        <f t="shared" si="1522"/>
        <v>0</v>
      </c>
      <c r="N510" s="62">
        <f t="shared" si="1522"/>
        <v>0</v>
      </c>
      <c r="O510" s="62">
        <f t="shared" si="1522"/>
        <v>0</v>
      </c>
      <c r="P510" s="62">
        <f t="shared" si="1522"/>
        <v>0</v>
      </c>
      <c r="Q510" s="62">
        <f>Q511</f>
        <v>0</v>
      </c>
      <c r="R510" s="62">
        <f t="shared" ref="R510:V510" si="1523">R511</f>
        <v>0</v>
      </c>
      <c r="S510" s="62">
        <f t="shared" si="1523"/>
        <v>0</v>
      </c>
      <c r="T510" s="62">
        <f>T511</f>
        <v>0</v>
      </c>
      <c r="U510" s="62">
        <f t="shared" si="1523"/>
        <v>0</v>
      </c>
      <c r="V510" s="62">
        <f t="shared" si="1523"/>
        <v>0</v>
      </c>
      <c r="W510" s="62">
        <v>0</v>
      </c>
      <c r="X510" s="62">
        <v>0</v>
      </c>
      <c r="Y510" s="62">
        <v>0</v>
      </c>
      <c r="Z510" s="62">
        <v>0</v>
      </c>
      <c r="AA510" s="62">
        <v>0</v>
      </c>
      <c r="AB510" s="62">
        <v>0</v>
      </c>
      <c r="AC510" s="62">
        <f t="shared" ref="AC510" si="1524">AC511</f>
        <v>0</v>
      </c>
      <c r="AD510" s="62">
        <f>AD511</f>
        <v>0</v>
      </c>
      <c r="AE510" s="62">
        <f t="shared" ref="AE510:AJ510" si="1525">AE511</f>
        <v>0</v>
      </c>
      <c r="AF510" s="62">
        <f t="shared" si="1525"/>
        <v>0</v>
      </c>
      <c r="AG510" s="62" t="e">
        <f t="shared" si="1525"/>
        <v>#REF!</v>
      </c>
      <c r="AH510" s="62" t="e">
        <f t="shared" si="1525"/>
        <v>#REF!</v>
      </c>
      <c r="AI510" s="62" t="e">
        <f t="shared" si="1525"/>
        <v>#REF!</v>
      </c>
      <c r="AJ510" s="62" t="e">
        <f t="shared" si="1525"/>
        <v>#REF!</v>
      </c>
      <c r="AK510" s="62">
        <f>AK511</f>
        <v>0</v>
      </c>
      <c r="AL510" s="62">
        <f t="shared" ref="AL510:BK510" si="1526">AL511</f>
        <v>0</v>
      </c>
      <c r="AM510" s="62">
        <f t="shared" si="1526"/>
        <v>0</v>
      </c>
      <c r="AN510" s="62">
        <f t="shared" si="1526"/>
        <v>0</v>
      </c>
      <c r="AO510" s="62">
        <f t="shared" si="1526"/>
        <v>0</v>
      </c>
      <c r="AP510" s="62">
        <f t="shared" si="1526"/>
        <v>0</v>
      </c>
      <c r="AQ510" s="62">
        <f t="shared" si="1526"/>
        <v>0</v>
      </c>
      <c r="AR510" s="62">
        <f>AR511</f>
        <v>0</v>
      </c>
      <c r="AS510" s="62">
        <f t="shared" si="1526"/>
        <v>0</v>
      </c>
      <c r="AT510" s="62">
        <f t="shared" si="1526"/>
        <v>0</v>
      </c>
      <c r="AU510" s="62">
        <f t="shared" si="1526"/>
        <v>0</v>
      </c>
      <c r="AV510" s="62">
        <f t="shared" si="1526"/>
        <v>0</v>
      </c>
      <c r="AW510" s="62">
        <f t="shared" si="1526"/>
        <v>0</v>
      </c>
      <c r="AX510" s="62">
        <f t="shared" si="1526"/>
        <v>0</v>
      </c>
      <c r="AY510" s="62">
        <f>AY511</f>
        <v>0</v>
      </c>
      <c r="AZ510" s="62">
        <f t="shared" si="1526"/>
        <v>0</v>
      </c>
      <c r="BA510" s="62">
        <f t="shared" si="1526"/>
        <v>0</v>
      </c>
      <c r="BB510" s="62">
        <f t="shared" si="1526"/>
        <v>0</v>
      </c>
      <c r="BC510" s="62">
        <f t="shared" si="1526"/>
        <v>0</v>
      </c>
      <c r="BD510" s="62">
        <f t="shared" si="1526"/>
        <v>0</v>
      </c>
      <c r="BE510" s="62">
        <f t="shared" si="1526"/>
        <v>0</v>
      </c>
      <c r="BF510" s="62">
        <f>BF511</f>
        <v>0</v>
      </c>
      <c r="BG510" s="62">
        <f t="shared" si="1526"/>
        <v>0</v>
      </c>
      <c r="BH510" s="62">
        <f t="shared" si="1526"/>
        <v>0</v>
      </c>
      <c r="BI510" s="62" t="e">
        <f t="shared" si="1526"/>
        <v>#REF!</v>
      </c>
      <c r="BJ510" s="62" t="e">
        <f t="shared" si="1526"/>
        <v>#REF!</v>
      </c>
      <c r="BK510" s="62" t="e">
        <f t="shared" si="1526"/>
        <v>#REF!</v>
      </c>
      <c r="BL510" s="62" t="e">
        <f t="shared" si="1498"/>
        <v>#REF!</v>
      </c>
      <c r="BM510" s="304"/>
      <c r="BN510" s="304"/>
      <c r="BO510" s="304"/>
      <c r="BP510" s="304"/>
      <c r="BQ510" s="304"/>
      <c r="BR510" s="304"/>
      <c r="BS510" s="64"/>
      <c r="BT510" s="77"/>
    </row>
    <row r="511" spans="1:72" s="46" customFormat="1" ht="36.75" hidden="1" customHeight="1">
      <c r="A511" s="77"/>
      <c r="B511" s="104">
        <v>2014</v>
      </c>
      <c r="C511" s="105">
        <v>8317</v>
      </c>
      <c r="D511" s="104">
        <v>2</v>
      </c>
      <c r="E511" s="104">
        <v>6000</v>
      </c>
      <c r="F511" s="104">
        <v>6200</v>
      </c>
      <c r="G511" s="104">
        <v>629</v>
      </c>
      <c r="H511" s="104">
        <v>1</v>
      </c>
      <c r="I511" s="66" t="s">
        <v>198</v>
      </c>
      <c r="J511" s="67">
        <f>SUM(J512)</f>
        <v>0</v>
      </c>
      <c r="K511" s="67">
        <f t="shared" ref="K511:P511" si="1527">SUM(K512)</f>
        <v>0</v>
      </c>
      <c r="L511" s="67">
        <f t="shared" si="1527"/>
        <v>0</v>
      </c>
      <c r="M511" s="67">
        <f t="shared" si="1527"/>
        <v>0</v>
      </c>
      <c r="N511" s="67">
        <f t="shared" si="1527"/>
        <v>0</v>
      </c>
      <c r="O511" s="67">
        <f t="shared" si="1527"/>
        <v>0</v>
      </c>
      <c r="P511" s="67">
        <f t="shared" si="1527"/>
        <v>0</v>
      </c>
      <c r="Q511" s="67">
        <f>SUM(Q512)</f>
        <v>0</v>
      </c>
      <c r="R511" s="67">
        <f t="shared" ref="R511:V511" si="1528">SUM(R512)</f>
        <v>0</v>
      </c>
      <c r="S511" s="67">
        <f t="shared" si="1528"/>
        <v>0</v>
      </c>
      <c r="T511" s="67">
        <f>SUM(T512)</f>
        <v>0</v>
      </c>
      <c r="U511" s="67">
        <f t="shared" si="1528"/>
        <v>0</v>
      </c>
      <c r="V511" s="67">
        <f t="shared" si="1528"/>
        <v>0</v>
      </c>
      <c r="W511" s="67">
        <v>0</v>
      </c>
      <c r="X511" s="67">
        <v>0</v>
      </c>
      <c r="Y511" s="67">
        <v>0</v>
      </c>
      <c r="Z511" s="67">
        <v>0</v>
      </c>
      <c r="AA511" s="67">
        <v>0</v>
      </c>
      <c r="AB511" s="67">
        <v>0</v>
      </c>
      <c r="AC511" s="67">
        <f t="shared" ref="AC511" si="1529">SUM(AC512)</f>
        <v>0</v>
      </c>
      <c r="AD511" s="67">
        <f>SUM(AD512)</f>
        <v>0</v>
      </c>
      <c r="AE511" s="67">
        <f t="shared" ref="AE511:AJ511" si="1530">SUM(AE512)</f>
        <v>0</v>
      </c>
      <c r="AF511" s="67">
        <f t="shared" si="1530"/>
        <v>0</v>
      </c>
      <c r="AG511" s="67" t="e">
        <f t="shared" si="1530"/>
        <v>#REF!</v>
      </c>
      <c r="AH511" s="67" t="e">
        <f t="shared" si="1530"/>
        <v>#REF!</v>
      </c>
      <c r="AI511" s="67" t="e">
        <f t="shared" si="1530"/>
        <v>#REF!</v>
      </c>
      <c r="AJ511" s="67" t="e">
        <f t="shared" si="1530"/>
        <v>#REF!</v>
      </c>
      <c r="AK511" s="67">
        <f>SUM(AK512)</f>
        <v>0</v>
      </c>
      <c r="AL511" s="67">
        <f t="shared" ref="AL511:BK511" si="1531">SUM(AL512)</f>
        <v>0</v>
      </c>
      <c r="AM511" s="67">
        <f t="shared" si="1531"/>
        <v>0</v>
      </c>
      <c r="AN511" s="67">
        <f t="shared" si="1531"/>
        <v>0</v>
      </c>
      <c r="AO511" s="67">
        <f t="shared" si="1531"/>
        <v>0</v>
      </c>
      <c r="AP511" s="67">
        <f t="shared" si="1531"/>
        <v>0</v>
      </c>
      <c r="AQ511" s="67">
        <f t="shared" si="1531"/>
        <v>0</v>
      </c>
      <c r="AR511" s="67">
        <f>SUM(AR512)</f>
        <v>0</v>
      </c>
      <c r="AS511" s="67">
        <f t="shared" si="1531"/>
        <v>0</v>
      </c>
      <c r="AT511" s="67">
        <f t="shared" si="1531"/>
        <v>0</v>
      </c>
      <c r="AU511" s="67">
        <f t="shared" si="1531"/>
        <v>0</v>
      </c>
      <c r="AV511" s="67">
        <f t="shared" si="1531"/>
        <v>0</v>
      </c>
      <c r="AW511" s="67">
        <f t="shared" si="1531"/>
        <v>0</v>
      </c>
      <c r="AX511" s="67">
        <f t="shared" si="1531"/>
        <v>0</v>
      </c>
      <c r="AY511" s="67">
        <f>SUM(AY512)</f>
        <v>0</v>
      </c>
      <c r="AZ511" s="67">
        <f t="shared" si="1531"/>
        <v>0</v>
      </c>
      <c r="BA511" s="67">
        <f t="shared" si="1531"/>
        <v>0</v>
      </c>
      <c r="BB511" s="67">
        <f t="shared" si="1531"/>
        <v>0</v>
      </c>
      <c r="BC511" s="67">
        <f t="shared" si="1531"/>
        <v>0</v>
      </c>
      <c r="BD511" s="67">
        <f t="shared" si="1531"/>
        <v>0</v>
      </c>
      <c r="BE511" s="67">
        <f t="shared" si="1531"/>
        <v>0</v>
      </c>
      <c r="BF511" s="67">
        <f>SUM(BF512)</f>
        <v>0</v>
      </c>
      <c r="BG511" s="67">
        <f t="shared" si="1531"/>
        <v>0</v>
      </c>
      <c r="BH511" s="67">
        <f t="shared" si="1531"/>
        <v>0</v>
      </c>
      <c r="BI511" s="67" t="e">
        <f t="shared" si="1531"/>
        <v>#REF!</v>
      </c>
      <c r="BJ511" s="67" t="e">
        <f t="shared" si="1531"/>
        <v>#REF!</v>
      </c>
      <c r="BK511" s="67" t="e">
        <f t="shared" si="1531"/>
        <v>#REF!</v>
      </c>
      <c r="BL511" s="67" t="e">
        <f t="shared" si="1498"/>
        <v>#REF!</v>
      </c>
      <c r="BM511" s="305"/>
      <c r="BN511" s="305"/>
      <c r="BO511" s="305"/>
      <c r="BP511" s="305"/>
      <c r="BQ511" s="305"/>
      <c r="BR511" s="305"/>
      <c r="BS511" s="71">
        <f>SUM(BS512)</f>
        <v>0</v>
      </c>
      <c r="BT511" s="77"/>
    </row>
    <row r="512" spans="1:72" s="46" customFormat="1" ht="221.25" hidden="1" customHeight="1">
      <c r="A512" s="77"/>
      <c r="B512" s="20">
        <v>2014</v>
      </c>
      <c r="C512" s="65">
        <v>8317</v>
      </c>
      <c r="D512" s="20">
        <v>2</v>
      </c>
      <c r="E512" s="20">
        <v>6000</v>
      </c>
      <c r="F512" s="20">
        <v>6200</v>
      </c>
      <c r="G512" s="20">
        <v>629</v>
      </c>
      <c r="H512" s="20"/>
      <c r="I512" s="66" t="s">
        <v>198</v>
      </c>
      <c r="J512" s="67">
        <v>0</v>
      </c>
      <c r="K512" s="67">
        <v>0</v>
      </c>
      <c r="L512" s="68">
        <f>J512+K512</f>
        <v>0</v>
      </c>
      <c r="M512" s="67">
        <v>0</v>
      </c>
      <c r="N512" s="67">
        <v>0</v>
      </c>
      <c r="O512" s="68">
        <f>+M512+N512</f>
        <v>0</v>
      </c>
      <c r="P512" s="68">
        <f>+L512+O512</f>
        <v>0</v>
      </c>
      <c r="Q512" s="71">
        <v>0</v>
      </c>
      <c r="R512" s="71">
        <v>0</v>
      </c>
      <c r="S512" s="71">
        <v>0</v>
      </c>
      <c r="T512" s="71">
        <v>0</v>
      </c>
      <c r="U512" s="71">
        <v>0</v>
      </c>
      <c r="V512" s="71">
        <v>0</v>
      </c>
      <c r="W512" s="67">
        <v>0</v>
      </c>
      <c r="X512" s="67">
        <v>0</v>
      </c>
      <c r="Y512" s="68">
        <v>0</v>
      </c>
      <c r="Z512" s="67">
        <v>0</v>
      </c>
      <c r="AA512" s="67">
        <v>0</v>
      </c>
      <c r="AB512" s="68">
        <v>0</v>
      </c>
      <c r="AC512" s="68">
        <f>+Y512+AB512</f>
        <v>0</v>
      </c>
      <c r="AD512" s="67">
        <f>J512+Q512-T512</f>
        <v>0</v>
      </c>
      <c r="AE512" s="67">
        <f>K512+R512-U512</f>
        <v>0</v>
      </c>
      <c r="AF512" s="68">
        <f>AD512+AE512</f>
        <v>0</v>
      </c>
      <c r="AG512" s="67" t="e">
        <f>M512+#REF!-V512</f>
        <v>#REF!</v>
      </c>
      <c r="AH512" s="67" t="e">
        <f>N512+S512-#REF!</f>
        <v>#REF!</v>
      </c>
      <c r="AI512" s="68" t="e">
        <f>+AG512+AH512</f>
        <v>#REF!</v>
      </c>
      <c r="AJ512" s="68" t="e">
        <f>+AF512+AI512</f>
        <v>#REF!</v>
      </c>
      <c r="AK512" s="71">
        <v>0</v>
      </c>
      <c r="AL512" s="71">
        <v>0</v>
      </c>
      <c r="AM512" s="68">
        <f>AK512+AL512</f>
        <v>0</v>
      </c>
      <c r="AN512" s="71">
        <v>0</v>
      </c>
      <c r="AO512" s="71">
        <v>0</v>
      </c>
      <c r="AP512" s="68">
        <f>+AN512+AO512</f>
        <v>0</v>
      </c>
      <c r="AQ512" s="68">
        <f>+AM512+AP512</f>
        <v>0</v>
      </c>
      <c r="AR512" s="71">
        <v>0</v>
      </c>
      <c r="AS512" s="71">
        <v>0</v>
      </c>
      <c r="AT512" s="68">
        <f>AR512+AS512</f>
        <v>0</v>
      </c>
      <c r="AU512" s="71">
        <v>0</v>
      </c>
      <c r="AV512" s="71">
        <v>0</v>
      </c>
      <c r="AW512" s="68">
        <f>+AU512+AV512</f>
        <v>0</v>
      </c>
      <c r="AX512" s="68">
        <f>+AT512+AW512</f>
        <v>0</v>
      </c>
      <c r="AY512" s="71">
        <v>0</v>
      </c>
      <c r="AZ512" s="71">
        <v>0</v>
      </c>
      <c r="BA512" s="68">
        <f>AY512+AZ512</f>
        <v>0</v>
      </c>
      <c r="BB512" s="71">
        <v>0</v>
      </c>
      <c r="BC512" s="71">
        <v>0</v>
      </c>
      <c r="BD512" s="68">
        <f>+BB512+BC512</f>
        <v>0</v>
      </c>
      <c r="BE512" s="68">
        <f>+BA512+BD512</f>
        <v>0</v>
      </c>
      <c r="BF512" s="67">
        <f t="shared" ref="BF512:BG512" si="1532">AD512-AK512-AR512-AY512</f>
        <v>0</v>
      </c>
      <c r="BG512" s="67">
        <f t="shared" si="1532"/>
        <v>0</v>
      </c>
      <c r="BH512" s="68">
        <f t="shared" ref="BH512" si="1533">BF512+BG512</f>
        <v>0</v>
      </c>
      <c r="BI512" s="67" t="e">
        <f t="shared" ref="BI512:BJ512" si="1534">AG512-AN512-AU512-BB512</f>
        <v>#REF!</v>
      </c>
      <c r="BJ512" s="67" t="e">
        <f t="shared" si="1534"/>
        <v>#REF!</v>
      </c>
      <c r="BK512" s="68" t="e">
        <f t="shared" ref="BK512" si="1535">+BI512+BJ512</f>
        <v>#REF!</v>
      </c>
      <c r="BL512" s="68" t="e">
        <f t="shared" si="1498"/>
        <v>#REF!</v>
      </c>
      <c r="BM512" s="305">
        <v>0</v>
      </c>
      <c r="BN512" s="305">
        <v>0</v>
      </c>
      <c r="BO512" s="306"/>
      <c r="BP512" s="306"/>
      <c r="BQ512" s="305">
        <v>0</v>
      </c>
      <c r="BR512" s="305">
        <v>0</v>
      </c>
      <c r="BS512" s="123" t="s">
        <v>208</v>
      </c>
      <c r="BT512" s="77"/>
    </row>
    <row r="513" spans="1:72" s="110" customFormat="1" ht="72" customHeight="1">
      <c r="A513" s="77"/>
      <c r="B513" s="41">
        <v>2014</v>
      </c>
      <c r="C513" s="42">
        <v>8317</v>
      </c>
      <c r="D513" s="41">
        <v>3</v>
      </c>
      <c r="E513" s="41"/>
      <c r="F513" s="41"/>
      <c r="G513" s="41"/>
      <c r="H513" s="41"/>
      <c r="I513" s="43" t="s">
        <v>373</v>
      </c>
      <c r="J513" s="44">
        <f t="shared" ref="J513:P513" si="1536">J514+J524+J649+J756+J773+J970</f>
        <v>10803961.66</v>
      </c>
      <c r="K513" s="44">
        <f t="shared" si="1536"/>
        <v>0</v>
      </c>
      <c r="L513" s="44">
        <f t="shared" si="1536"/>
        <v>10803961.66</v>
      </c>
      <c r="M513" s="44">
        <f t="shared" si="1536"/>
        <v>0</v>
      </c>
      <c r="N513" s="44">
        <f t="shared" si="1536"/>
        <v>0</v>
      </c>
      <c r="O513" s="44">
        <f t="shared" si="1536"/>
        <v>0</v>
      </c>
      <c r="P513" s="44">
        <f t="shared" si="1536"/>
        <v>10803961.66</v>
      </c>
      <c r="Q513" s="44">
        <f t="shared" ref="Q513:S513" si="1537">Q514+Q524+Q649+Q756+Q773+Q970</f>
        <v>0</v>
      </c>
      <c r="R513" s="44">
        <f t="shared" si="1537"/>
        <v>0</v>
      </c>
      <c r="S513" s="44">
        <f t="shared" si="1537"/>
        <v>0</v>
      </c>
      <c r="T513" s="44">
        <f t="shared" ref="T513:V513" si="1538">T514+T524+T649+T756+T773+T970</f>
        <v>0</v>
      </c>
      <c r="U513" s="44">
        <f t="shared" si="1538"/>
        <v>0</v>
      </c>
      <c r="V513" s="44">
        <f t="shared" si="1538"/>
        <v>0</v>
      </c>
      <c r="W513" s="44">
        <v>0</v>
      </c>
      <c r="X513" s="44">
        <v>0</v>
      </c>
      <c r="Y513" s="44">
        <v>0</v>
      </c>
      <c r="Z513" s="44">
        <v>0</v>
      </c>
      <c r="AA513" s="44">
        <v>0</v>
      </c>
      <c r="AB513" s="44">
        <v>0</v>
      </c>
      <c r="AC513" s="44">
        <f t="shared" ref="AC513" si="1539">+AC649+AC756+AC773+AC970</f>
        <v>0</v>
      </c>
      <c r="AD513" s="44">
        <f t="shared" ref="AD513:BH513" si="1540">AD514+AD524+AD649+AD756+AD773+AD970</f>
        <v>10803961.66</v>
      </c>
      <c r="AE513" s="44">
        <f t="shared" si="1540"/>
        <v>0</v>
      </c>
      <c r="AF513" s="44">
        <f t="shared" si="1540"/>
        <v>10803961.66</v>
      </c>
      <c r="AG513" s="44">
        <f>+AG649+AG756+AG773+AG970</f>
        <v>0</v>
      </c>
      <c r="AH513" s="44">
        <f t="shared" ref="AH513:AJ513" si="1541">+AH649+AH756+AH773+AH970</f>
        <v>0</v>
      </c>
      <c r="AI513" s="44">
        <f t="shared" si="1541"/>
        <v>0</v>
      </c>
      <c r="AJ513" s="44">
        <f t="shared" si="1541"/>
        <v>10803961.66</v>
      </c>
      <c r="AK513" s="44">
        <f>AK514+AK524+AK649+AK756+AK773+AK970</f>
        <v>226335.88</v>
      </c>
      <c r="AL513" s="44">
        <f t="shared" si="1540"/>
        <v>0</v>
      </c>
      <c r="AM513" s="44">
        <f>AM514+AM524+AM649+AM756+AM773+AM970</f>
        <v>226335.88</v>
      </c>
      <c r="AN513" s="44">
        <f t="shared" si="1540"/>
        <v>0</v>
      </c>
      <c r="AO513" s="44">
        <f t="shared" si="1540"/>
        <v>0</v>
      </c>
      <c r="AP513" s="44">
        <f t="shared" si="1540"/>
        <v>0</v>
      </c>
      <c r="AQ513" s="44">
        <f t="shared" si="1540"/>
        <v>226335.88</v>
      </c>
      <c r="AR513" s="44">
        <f t="shared" si="1540"/>
        <v>0</v>
      </c>
      <c r="AS513" s="44">
        <f t="shared" si="1540"/>
        <v>0</v>
      </c>
      <c r="AT513" s="44">
        <f t="shared" si="1540"/>
        <v>0</v>
      </c>
      <c r="AU513" s="44">
        <f t="shared" si="1540"/>
        <v>0</v>
      </c>
      <c r="AV513" s="44">
        <f t="shared" si="1540"/>
        <v>0</v>
      </c>
      <c r="AW513" s="44">
        <f t="shared" si="1540"/>
        <v>0</v>
      </c>
      <c r="AX513" s="44">
        <f t="shared" si="1540"/>
        <v>0</v>
      </c>
      <c r="AY513" s="44">
        <f t="shared" si="1540"/>
        <v>44442.6</v>
      </c>
      <c r="AZ513" s="44">
        <f t="shared" si="1540"/>
        <v>0</v>
      </c>
      <c r="BA513" s="44">
        <f t="shared" si="1540"/>
        <v>44442.6</v>
      </c>
      <c r="BB513" s="44">
        <f t="shared" si="1540"/>
        <v>0</v>
      </c>
      <c r="BC513" s="44">
        <f t="shared" si="1540"/>
        <v>0</v>
      </c>
      <c r="BD513" s="44">
        <f t="shared" si="1540"/>
        <v>0</v>
      </c>
      <c r="BE513" s="44">
        <f t="shared" si="1540"/>
        <v>44442.6</v>
      </c>
      <c r="BF513" s="44">
        <f t="shared" si="1540"/>
        <v>10533183.18</v>
      </c>
      <c r="BG513" s="44">
        <f t="shared" si="1540"/>
        <v>0</v>
      </c>
      <c r="BH513" s="44">
        <f t="shared" si="1540"/>
        <v>10533183.18</v>
      </c>
      <c r="BI513" s="44">
        <f>+BI649+BI756+BI773+BI970</f>
        <v>0</v>
      </c>
      <c r="BJ513" s="44">
        <f t="shared" ref="BJ513:BK513" si="1542">+BJ649+BJ756+BJ773+BJ970</f>
        <v>0</v>
      </c>
      <c r="BK513" s="44">
        <f t="shared" si="1542"/>
        <v>0</v>
      </c>
      <c r="BL513" s="44">
        <f t="shared" si="1498"/>
        <v>10533183.18</v>
      </c>
      <c r="BM513" s="301"/>
      <c r="BN513" s="301"/>
      <c r="BO513" s="301"/>
      <c r="BP513" s="301"/>
      <c r="BQ513" s="301"/>
      <c r="BR513" s="301"/>
      <c r="BS513" s="109"/>
      <c r="BT513" s="77"/>
    </row>
    <row r="514" spans="1:72" s="75" customFormat="1" ht="36.75" hidden="1" customHeight="1">
      <c r="A514" s="77"/>
      <c r="B514" s="47">
        <v>2014</v>
      </c>
      <c r="C514" s="48">
        <v>8317</v>
      </c>
      <c r="D514" s="47">
        <v>3</v>
      </c>
      <c r="E514" s="47">
        <v>1000</v>
      </c>
      <c r="F514" s="47"/>
      <c r="G514" s="47"/>
      <c r="H514" s="47"/>
      <c r="I514" s="49" t="s">
        <v>33</v>
      </c>
      <c r="J514" s="50">
        <f>J515+J518+J521</f>
        <v>0</v>
      </c>
      <c r="K514" s="50">
        <f t="shared" ref="K514:P514" si="1543">K515+K518+K521</f>
        <v>0</v>
      </c>
      <c r="L514" s="50">
        <f t="shared" si="1543"/>
        <v>0</v>
      </c>
      <c r="M514" s="50">
        <f t="shared" si="1543"/>
        <v>0</v>
      </c>
      <c r="N514" s="50">
        <f t="shared" si="1543"/>
        <v>0</v>
      </c>
      <c r="O514" s="50">
        <f t="shared" si="1543"/>
        <v>0</v>
      </c>
      <c r="P514" s="50">
        <f t="shared" si="1543"/>
        <v>0</v>
      </c>
      <c r="Q514" s="50">
        <f>Q515+Q518+Q521</f>
        <v>0</v>
      </c>
      <c r="R514" s="50">
        <f t="shared" ref="R514:S514" si="1544">R515+R518+R521</f>
        <v>0</v>
      </c>
      <c r="S514" s="50">
        <f t="shared" si="1544"/>
        <v>0</v>
      </c>
      <c r="T514" s="50">
        <f>T515+T518+T521</f>
        <v>0</v>
      </c>
      <c r="U514" s="50">
        <f t="shared" ref="U514:V514" si="1545">U515+U518+U521</f>
        <v>0</v>
      </c>
      <c r="V514" s="50">
        <f t="shared" si="1545"/>
        <v>0</v>
      </c>
      <c r="W514" s="50">
        <v>0</v>
      </c>
      <c r="X514" s="50">
        <v>0</v>
      </c>
      <c r="Y514" s="50">
        <v>0</v>
      </c>
      <c r="Z514" s="50">
        <v>0</v>
      </c>
      <c r="AA514" s="50">
        <v>0</v>
      </c>
      <c r="AB514" s="50">
        <v>0</v>
      </c>
      <c r="AC514" s="50" t="e">
        <f t="shared" ref="AC514" si="1546">AC515+AC518+AC521</f>
        <v>#VALUE!</v>
      </c>
      <c r="AD514" s="50">
        <f>AD515+AD518+AD521</f>
        <v>0</v>
      </c>
      <c r="AE514" s="50">
        <f t="shared" ref="AE514:AG514" si="1547">AE515+AE518+AE521</f>
        <v>0</v>
      </c>
      <c r="AF514" s="50">
        <f t="shared" si="1547"/>
        <v>0</v>
      </c>
      <c r="AG514" s="50" t="e">
        <f t="shared" si="1547"/>
        <v>#REF!</v>
      </c>
      <c r="AH514" s="50" t="e">
        <f t="shared" ref="AH514:AJ514" si="1548">AH515+AH518+AH521</f>
        <v>#REF!</v>
      </c>
      <c r="AI514" s="50" t="e">
        <f t="shared" si="1548"/>
        <v>#REF!</v>
      </c>
      <c r="AJ514" s="50" t="e">
        <f t="shared" si="1548"/>
        <v>#REF!</v>
      </c>
      <c r="AK514" s="50">
        <f>AK515+AK518+AK521</f>
        <v>0</v>
      </c>
      <c r="AL514" s="50">
        <f t="shared" ref="AL514:AQ514" si="1549">AL515+AL518+AL521</f>
        <v>0</v>
      </c>
      <c r="AM514" s="50">
        <f t="shared" si="1549"/>
        <v>0</v>
      </c>
      <c r="AN514" s="50">
        <f t="shared" si="1549"/>
        <v>0</v>
      </c>
      <c r="AO514" s="50">
        <f t="shared" si="1549"/>
        <v>0</v>
      </c>
      <c r="AP514" s="50">
        <f t="shared" si="1549"/>
        <v>0</v>
      </c>
      <c r="AQ514" s="50">
        <f t="shared" si="1549"/>
        <v>0</v>
      </c>
      <c r="AR514" s="50">
        <f>AR515+AR518+AR521</f>
        <v>0</v>
      </c>
      <c r="AS514" s="50">
        <f t="shared" ref="AS514:AX514" si="1550">AS515+AS518+AS521</f>
        <v>0</v>
      </c>
      <c r="AT514" s="50">
        <f t="shared" si="1550"/>
        <v>0</v>
      </c>
      <c r="AU514" s="50">
        <f t="shared" si="1550"/>
        <v>0</v>
      </c>
      <c r="AV514" s="50">
        <f t="shared" si="1550"/>
        <v>0</v>
      </c>
      <c r="AW514" s="50">
        <f t="shared" si="1550"/>
        <v>0</v>
      </c>
      <c r="AX514" s="50">
        <f t="shared" si="1550"/>
        <v>0</v>
      </c>
      <c r="AY514" s="50">
        <f>AY515+AY518+AY521</f>
        <v>0</v>
      </c>
      <c r="AZ514" s="50">
        <f t="shared" ref="AZ514:BE514" si="1551">AZ515+AZ518+AZ521</f>
        <v>0</v>
      </c>
      <c r="BA514" s="50">
        <f t="shared" si="1551"/>
        <v>0</v>
      </c>
      <c r="BB514" s="50">
        <f t="shared" si="1551"/>
        <v>0</v>
      </c>
      <c r="BC514" s="50">
        <f t="shared" si="1551"/>
        <v>0</v>
      </c>
      <c r="BD514" s="50">
        <f t="shared" si="1551"/>
        <v>0</v>
      </c>
      <c r="BE514" s="50">
        <f t="shared" si="1551"/>
        <v>0</v>
      </c>
      <c r="BF514" s="50">
        <f>BF515+BF518+BF521</f>
        <v>0</v>
      </c>
      <c r="BG514" s="50">
        <f t="shared" ref="BG514:BI514" si="1552">BG515+BG518+BG521</f>
        <v>0</v>
      </c>
      <c r="BH514" s="50">
        <f t="shared" si="1552"/>
        <v>0</v>
      </c>
      <c r="BI514" s="50" t="e">
        <f t="shared" si="1552"/>
        <v>#REF!</v>
      </c>
      <c r="BJ514" s="50" t="e">
        <f t="shared" ref="BJ514:BK514" si="1553">BJ515+BJ518+BJ521</f>
        <v>#REF!</v>
      </c>
      <c r="BK514" s="50" t="e">
        <f t="shared" si="1553"/>
        <v>#REF!</v>
      </c>
      <c r="BL514" s="50" t="e">
        <f t="shared" si="1498"/>
        <v>#REF!</v>
      </c>
      <c r="BM514" s="302"/>
      <c r="BN514" s="302"/>
      <c r="BO514" s="302"/>
      <c r="BP514" s="302"/>
      <c r="BQ514" s="302"/>
      <c r="BR514" s="302"/>
      <c r="BS514" s="76"/>
      <c r="BT514" s="77"/>
    </row>
    <row r="515" spans="1:72" s="78" customFormat="1" ht="40.5" hidden="1">
      <c r="A515" s="77"/>
      <c r="B515" s="53">
        <v>2014</v>
      </c>
      <c r="C515" s="54">
        <v>8317</v>
      </c>
      <c r="D515" s="53">
        <v>3</v>
      </c>
      <c r="E515" s="53">
        <v>1000</v>
      </c>
      <c r="F515" s="53">
        <v>1200</v>
      </c>
      <c r="G515" s="53"/>
      <c r="H515" s="53"/>
      <c r="I515" s="55" t="s">
        <v>374</v>
      </c>
      <c r="J515" s="56">
        <f>J516</f>
        <v>0</v>
      </c>
      <c r="K515" s="56">
        <f t="shared" ref="K515:P516" si="1554">K516</f>
        <v>0</v>
      </c>
      <c r="L515" s="56">
        <f t="shared" si="1554"/>
        <v>0</v>
      </c>
      <c r="M515" s="56">
        <f t="shared" si="1554"/>
        <v>0</v>
      </c>
      <c r="N515" s="56">
        <f t="shared" si="1554"/>
        <v>0</v>
      </c>
      <c r="O515" s="56">
        <f t="shared" si="1554"/>
        <v>0</v>
      </c>
      <c r="P515" s="56">
        <f t="shared" si="1554"/>
        <v>0</v>
      </c>
      <c r="Q515" s="56">
        <f>Q516</f>
        <v>0</v>
      </c>
      <c r="R515" s="56">
        <f t="shared" ref="R515:V516" si="1555">R516</f>
        <v>0</v>
      </c>
      <c r="S515" s="56">
        <f t="shared" si="1555"/>
        <v>0</v>
      </c>
      <c r="T515" s="56">
        <f>T516</f>
        <v>0</v>
      </c>
      <c r="U515" s="56">
        <f t="shared" si="1555"/>
        <v>0</v>
      </c>
      <c r="V515" s="56">
        <f t="shared" si="1555"/>
        <v>0</v>
      </c>
      <c r="W515" s="56">
        <v>0</v>
      </c>
      <c r="X515" s="56">
        <v>0</v>
      </c>
      <c r="Y515" s="56">
        <v>0</v>
      </c>
      <c r="Z515" s="56">
        <v>0</v>
      </c>
      <c r="AA515" s="56">
        <v>0</v>
      </c>
      <c r="AB515" s="56">
        <v>0</v>
      </c>
      <c r="AC515" s="56" t="e">
        <f t="shared" ref="AC515:AC516" si="1556">AC516</f>
        <v>#VALUE!</v>
      </c>
      <c r="AD515" s="56">
        <f>AD516</f>
        <v>0</v>
      </c>
      <c r="AE515" s="56">
        <f t="shared" ref="AE515:AJ516" si="1557">AE516</f>
        <v>0</v>
      </c>
      <c r="AF515" s="56">
        <f t="shared" si="1557"/>
        <v>0</v>
      </c>
      <c r="AG515" s="56" t="e">
        <f t="shared" si="1557"/>
        <v>#REF!</v>
      </c>
      <c r="AH515" s="56" t="e">
        <f t="shared" si="1557"/>
        <v>#REF!</v>
      </c>
      <c r="AI515" s="56" t="e">
        <f t="shared" si="1557"/>
        <v>#REF!</v>
      </c>
      <c r="AJ515" s="56" t="e">
        <f t="shared" si="1557"/>
        <v>#REF!</v>
      </c>
      <c r="AK515" s="56">
        <f>AK516</f>
        <v>0</v>
      </c>
      <c r="AL515" s="56">
        <f t="shared" ref="AL515:BA516" si="1558">AL516</f>
        <v>0</v>
      </c>
      <c r="AM515" s="56">
        <f t="shared" si="1558"/>
        <v>0</v>
      </c>
      <c r="AN515" s="56">
        <f t="shared" si="1558"/>
        <v>0</v>
      </c>
      <c r="AO515" s="56">
        <f t="shared" si="1558"/>
        <v>0</v>
      </c>
      <c r="AP515" s="56">
        <f t="shared" si="1558"/>
        <v>0</v>
      </c>
      <c r="AQ515" s="56">
        <f t="shared" si="1558"/>
        <v>0</v>
      </c>
      <c r="AR515" s="56">
        <f>AR516</f>
        <v>0</v>
      </c>
      <c r="AS515" s="56">
        <f t="shared" si="1558"/>
        <v>0</v>
      </c>
      <c r="AT515" s="56">
        <f t="shared" si="1558"/>
        <v>0</v>
      </c>
      <c r="AU515" s="56">
        <f t="shared" si="1558"/>
        <v>0</v>
      </c>
      <c r="AV515" s="56">
        <f t="shared" si="1558"/>
        <v>0</v>
      </c>
      <c r="AW515" s="56">
        <f t="shared" si="1558"/>
        <v>0</v>
      </c>
      <c r="AX515" s="56">
        <f t="shared" si="1558"/>
        <v>0</v>
      </c>
      <c r="AY515" s="56">
        <f>AY516</f>
        <v>0</v>
      </c>
      <c r="AZ515" s="56">
        <f t="shared" si="1558"/>
        <v>0</v>
      </c>
      <c r="BA515" s="56">
        <f t="shared" si="1558"/>
        <v>0</v>
      </c>
      <c r="BB515" s="56">
        <f t="shared" ref="AZ515:BE516" si="1559">BB516</f>
        <v>0</v>
      </c>
      <c r="BC515" s="56">
        <f t="shared" si="1559"/>
        <v>0</v>
      </c>
      <c r="BD515" s="56">
        <f t="shared" si="1559"/>
        <v>0</v>
      </c>
      <c r="BE515" s="56">
        <f t="shared" si="1559"/>
        <v>0</v>
      </c>
      <c r="BF515" s="56">
        <f>BF516</f>
        <v>0</v>
      </c>
      <c r="BG515" s="56">
        <f t="shared" ref="BG515:BK516" si="1560">BG516</f>
        <v>0</v>
      </c>
      <c r="BH515" s="56">
        <f t="shared" si="1560"/>
        <v>0</v>
      </c>
      <c r="BI515" s="56" t="e">
        <f t="shared" si="1560"/>
        <v>#REF!</v>
      </c>
      <c r="BJ515" s="56" t="e">
        <f t="shared" si="1560"/>
        <v>#REF!</v>
      </c>
      <c r="BK515" s="56" t="e">
        <f t="shared" si="1560"/>
        <v>#REF!</v>
      </c>
      <c r="BL515" s="56" t="e">
        <f t="shared" si="1498"/>
        <v>#REF!</v>
      </c>
      <c r="BM515" s="303"/>
      <c r="BN515" s="303"/>
      <c r="BO515" s="303"/>
      <c r="BP515" s="303"/>
      <c r="BQ515" s="303"/>
      <c r="BR515" s="303"/>
      <c r="BS515" s="58"/>
      <c r="BT515" s="77"/>
    </row>
    <row r="516" spans="1:72" s="79" customFormat="1" ht="36.75" hidden="1" customHeight="1">
      <c r="A516" s="77"/>
      <c r="B516" s="59">
        <v>2014</v>
      </c>
      <c r="C516" s="60">
        <v>8317</v>
      </c>
      <c r="D516" s="59">
        <v>3</v>
      </c>
      <c r="E516" s="59">
        <v>1000</v>
      </c>
      <c r="F516" s="59">
        <v>1200</v>
      </c>
      <c r="G516" s="59">
        <v>121</v>
      </c>
      <c r="H516" s="59"/>
      <c r="I516" s="61" t="s">
        <v>35</v>
      </c>
      <c r="J516" s="62">
        <f>J517</f>
        <v>0</v>
      </c>
      <c r="K516" s="62">
        <f t="shared" si="1554"/>
        <v>0</v>
      </c>
      <c r="L516" s="62">
        <f t="shared" si="1554"/>
        <v>0</v>
      </c>
      <c r="M516" s="62">
        <f t="shared" si="1554"/>
        <v>0</v>
      </c>
      <c r="N516" s="62">
        <f t="shared" si="1554"/>
        <v>0</v>
      </c>
      <c r="O516" s="62">
        <f t="shared" si="1554"/>
        <v>0</v>
      </c>
      <c r="P516" s="62">
        <f t="shared" si="1554"/>
        <v>0</v>
      </c>
      <c r="Q516" s="62">
        <f>Q517</f>
        <v>0</v>
      </c>
      <c r="R516" s="62">
        <f t="shared" si="1555"/>
        <v>0</v>
      </c>
      <c r="S516" s="62">
        <f t="shared" si="1555"/>
        <v>0</v>
      </c>
      <c r="T516" s="62">
        <f>T517</f>
        <v>0</v>
      </c>
      <c r="U516" s="62">
        <f t="shared" si="1555"/>
        <v>0</v>
      </c>
      <c r="V516" s="62">
        <f t="shared" si="1555"/>
        <v>0</v>
      </c>
      <c r="W516" s="62">
        <v>0</v>
      </c>
      <c r="X516" s="62">
        <v>0</v>
      </c>
      <c r="Y516" s="62">
        <v>0</v>
      </c>
      <c r="Z516" s="62">
        <v>0</v>
      </c>
      <c r="AA516" s="62">
        <v>0</v>
      </c>
      <c r="AB516" s="62">
        <v>0</v>
      </c>
      <c r="AC516" s="62" t="e">
        <f t="shared" si="1556"/>
        <v>#VALUE!</v>
      </c>
      <c r="AD516" s="62">
        <f>AD517</f>
        <v>0</v>
      </c>
      <c r="AE516" s="62">
        <f t="shared" si="1557"/>
        <v>0</v>
      </c>
      <c r="AF516" s="62">
        <f t="shared" si="1557"/>
        <v>0</v>
      </c>
      <c r="AG516" s="62" t="e">
        <f t="shared" si="1557"/>
        <v>#REF!</v>
      </c>
      <c r="AH516" s="62" t="e">
        <f t="shared" si="1557"/>
        <v>#REF!</v>
      </c>
      <c r="AI516" s="62" t="e">
        <f t="shared" si="1557"/>
        <v>#REF!</v>
      </c>
      <c r="AJ516" s="62" t="e">
        <f t="shared" si="1557"/>
        <v>#REF!</v>
      </c>
      <c r="AK516" s="62">
        <f>AK517</f>
        <v>0</v>
      </c>
      <c r="AL516" s="62">
        <f t="shared" si="1558"/>
        <v>0</v>
      </c>
      <c r="AM516" s="62">
        <f t="shared" si="1558"/>
        <v>0</v>
      </c>
      <c r="AN516" s="62">
        <f t="shared" si="1558"/>
        <v>0</v>
      </c>
      <c r="AO516" s="62">
        <f t="shared" si="1558"/>
        <v>0</v>
      </c>
      <c r="AP516" s="62">
        <f t="shared" si="1558"/>
        <v>0</v>
      </c>
      <c r="AQ516" s="62">
        <f t="shared" si="1558"/>
        <v>0</v>
      </c>
      <c r="AR516" s="62">
        <f>AR517</f>
        <v>0</v>
      </c>
      <c r="AS516" s="62">
        <f t="shared" si="1558"/>
        <v>0</v>
      </c>
      <c r="AT516" s="62">
        <f t="shared" si="1558"/>
        <v>0</v>
      </c>
      <c r="AU516" s="62">
        <f t="shared" si="1558"/>
        <v>0</v>
      </c>
      <c r="AV516" s="62">
        <f t="shared" si="1558"/>
        <v>0</v>
      </c>
      <c r="AW516" s="62">
        <f t="shared" si="1558"/>
        <v>0</v>
      </c>
      <c r="AX516" s="62">
        <f t="shared" si="1558"/>
        <v>0</v>
      </c>
      <c r="AY516" s="62">
        <f>AY517</f>
        <v>0</v>
      </c>
      <c r="AZ516" s="62">
        <f t="shared" si="1559"/>
        <v>0</v>
      </c>
      <c r="BA516" s="62">
        <f t="shared" si="1559"/>
        <v>0</v>
      </c>
      <c r="BB516" s="62">
        <f t="shared" si="1559"/>
        <v>0</v>
      </c>
      <c r="BC516" s="62">
        <f t="shared" si="1559"/>
        <v>0</v>
      </c>
      <c r="BD516" s="62">
        <f t="shared" si="1559"/>
        <v>0</v>
      </c>
      <c r="BE516" s="62">
        <f t="shared" si="1559"/>
        <v>0</v>
      </c>
      <c r="BF516" s="62">
        <f>BF517</f>
        <v>0</v>
      </c>
      <c r="BG516" s="62">
        <f t="shared" si="1560"/>
        <v>0</v>
      </c>
      <c r="BH516" s="62">
        <f t="shared" si="1560"/>
        <v>0</v>
      </c>
      <c r="BI516" s="62" t="e">
        <f t="shared" si="1560"/>
        <v>#REF!</v>
      </c>
      <c r="BJ516" s="62" t="e">
        <f t="shared" si="1560"/>
        <v>#REF!</v>
      </c>
      <c r="BK516" s="62" t="e">
        <f t="shared" si="1560"/>
        <v>#REF!</v>
      </c>
      <c r="BL516" s="62" t="e">
        <f t="shared" si="1498"/>
        <v>#REF!</v>
      </c>
      <c r="BM516" s="304"/>
      <c r="BN516" s="304"/>
      <c r="BO516" s="304"/>
      <c r="BP516" s="304"/>
      <c r="BQ516" s="304"/>
      <c r="BR516" s="304"/>
      <c r="BS516" s="64"/>
      <c r="BT516" s="77"/>
    </row>
    <row r="517" spans="1:72" s="46" customFormat="1" ht="36.75" hidden="1" customHeight="1">
      <c r="A517" s="77"/>
      <c r="B517" s="104">
        <v>2014</v>
      </c>
      <c r="C517" s="105">
        <v>8317</v>
      </c>
      <c r="D517" s="104">
        <v>3</v>
      </c>
      <c r="E517" s="104">
        <v>1000</v>
      </c>
      <c r="F517" s="104">
        <v>1200</v>
      </c>
      <c r="G517" s="104">
        <v>121</v>
      </c>
      <c r="H517" s="104">
        <v>1</v>
      </c>
      <c r="I517" s="66" t="s">
        <v>36</v>
      </c>
      <c r="J517" s="67">
        <v>0</v>
      </c>
      <c r="K517" s="67">
        <v>0</v>
      </c>
      <c r="L517" s="68">
        <f>J517+K517</f>
        <v>0</v>
      </c>
      <c r="M517" s="67">
        <v>0</v>
      </c>
      <c r="N517" s="67">
        <v>0</v>
      </c>
      <c r="O517" s="68">
        <f>+M517+N517</f>
        <v>0</v>
      </c>
      <c r="P517" s="68">
        <f>+L517+O517</f>
        <v>0</v>
      </c>
      <c r="Q517" s="71">
        <v>0</v>
      </c>
      <c r="R517" s="71">
        <v>0</v>
      </c>
      <c r="S517" s="71">
        <v>0</v>
      </c>
      <c r="T517" s="71">
        <v>0</v>
      </c>
      <c r="U517" s="71">
        <v>0</v>
      </c>
      <c r="V517" s="71">
        <v>0</v>
      </c>
      <c r="W517" s="67">
        <v>0</v>
      </c>
      <c r="X517" s="67">
        <v>0</v>
      </c>
      <c r="Y517" s="68">
        <v>0</v>
      </c>
      <c r="Z517" s="67">
        <v>0</v>
      </c>
      <c r="AA517" s="67">
        <v>0</v>
      </c>
      <c r="AB517" s="68">
        <v>0</v>
      </c>
      <c r="AC517" s="68" t="e">
        <f>I517+#REF!-Y517</f>
        <v>#VALUE!</v>
      </c>
      <c r="AD517" s="67">
        <f>J517+Q517-T517</f>
        <v>0</v>
      </c>
      <c r="AE517" s="67">
        <f>K517+R517-U517</f>
        <v>0</v>
      </c>
      <c r="AF517" s="68">
        <f>AD517+AE517</f>
        <v>0</v>
      </c>
      <c r="AG517" s="67" t="e">
        <f>M517+#REF!-V517</f>
        <v>#REF!</v>
      </c>
      <c r="AH517" s="67" t="e">
        <f>N517+#REF!-AD517</f>
        <v>#REF!</v>
      </c>
      <c r="AI517" s="68" t="e">
        <f>O517+#REF!-AE517</f>
        <v>#REF!</v>
      </c>
      <c r="AJ517" s="68" t="e">
        <f>P517+#REF!-AF517</f>
        <v>#REF!</v>
      </c>
      <c r="AK517" s="71">
        <v>0</v>
      </c>
      <c r="AL517" s="71">
        <v>0</v>
      </c>
      <c r="AM517" s="68">
        <f>AK517+AL517</f>
        <v>0</v>
      </c>
      <c r="AN517" s="71">
        <v>0</v>
      </c>
      <c r="AO517" s="71">
        <v>0</v>
      </c>
      <c r="AP517" s="68">
        <f>+AN517+AO517</f>
        <v>0</v>
      </c>
      <c r="AQ517" s="68">
        <f>+AM517+AP517</f>
        <v>0</v>
      </c>
      <c r="AR517" s="71">
        <v>0</v>
      </c>
      <c r="AS517" s="71">
        <v>0</v>
      </c>
      <c r="AT517" s="68">
        <f>AR517+AS517</f>
        <v>0</v>
      </c>
      <c r="AU517" s="71">
        <v>0</v>
      </c>
      <c r="AV517" s="71">
        <v>0</v>
      </c>
      <c r="AW517" s="68">
        <f>+AU517+AV517</f>
        <v>0</v>
      </c>
      <c r="AX517" s="68">
        <f>+AT517+AW517</f>
        <v>0</v>
      </c>
      <c r="AY517" s="71">
        <v>0</v>
      </c>
      <c r="AZ517" s="71">
        <v>0</v>
      </c>
      <c r="BA517" s="68">
        <f>AY517+AZ517</f>
        <v>0</v>
      </c>
      <c r="BB517" s="71">
        <v>0</v>
      </c>
      <c r="BC517" s="71">
        <v>0</v>
      </c>
      <c r="BD517" s="68">
        <f>+BB517+BC517</f>
        <v>0</v>
      </c>
      <c r="BE517" s="68">
        <f>+BA517+BD517</f>
        <v>0</v>
      </c>
      <c r="BF517" s="67">
        <f t="shared" ref="BF517:BG517" si="1561">AD517-AK517-AR517-AY517</f>
        <v>0</v>
      </c>
      <c r="BG517" s="67">
        <f t="shared" si="1561"/>
        <v>0</v>
      </c>
      <c r="BH517" s="68">
        <f t="shared" ref="BH517" si="1562">BF517+BG517</f>
        <v>0</v>
      </c>
      <c r="BI517" s="67" t="e">
        <f t="shared" ref="BI517" si="1563">AG517-AN517-AU517-BB517</f>
        <v>#REF!</v>
      </c>
      <c r="BJ517" s="67" t="e">
        <f t="shared" ref="BJ517" si="1564">AH517-AO517-AV517-BC517</f>
        <v>#REF!</v>
      </c>
      <c r="BK517" s="67" t="e">
        <f t="shared" ref="BK517" si="1565">AI517-AP517-AW517-BD517</f>
        <v>#REF!</v>
      </c>
      <c r="BL517" s="67" t="e">
        <f t="shared" si="1498"/>
        <v>#REF!</v>
      </c>
      <c r="BM517" s="305">
        <v>0</v>
      </c>
      <c r="BN517" s="305">
        <v>0</v>
      </c>
      <c r="BO517" s="306"/>
      <c r="BP517" s="306"/>
      <c r="BQ517" s="305">
        <v>0</v>
      </c>
      <c r="BR517" s="305">
        <v>0</v>
      </c>
      <c r="BS517" s="74" t="s">
        <v>37</v>
      </c>
      <c r="BT517" s="77"/>
    </row>
    <row r="518" spans="1:72" s="78" customFormat="1" hidden="1">
      <c r="A518" s="77"/>
      <c r="B518" s="53">
        <v>2014</v>
      </c>
      <c r="C518" s="54">
        <v>8317</v>
      </c>
      <c r="D518" s="53">
        <v>3</v>
      </c>
      <c r="E518" s="53">
        <v>1000</v>
      </c>
      <c r="F518" s="53">
        <v>1300</v>
      </c>
      <c r="G518" s="53"/>
      <c r="H518" s="53"/>
      <c r="I518" s="55" t="s">
        <v>201</v>
      </c>
      <c r="J518" s="56">
        <f>J519</f>
        <v>0</v>
      </c>
      <c r="K518" s="56">
        <f t="shared" ref="K518:P522" si="1566">K519</f>
        <v>0</v>
      </c>
      <c r="L518" s="56">
        <f t="shared" si="1566"/>
        <v>0</v>
      </c>
      <c r="M518" s="56">
        <f t="shared" si="1566"/>
        <v>0</v>
      </c>
      <c r="N518" s="56">
        <f t="shared" si="1566"/>
        <v>0</v>
      </c>
      <c r="O518" s="56">
        <f t="shared" si="1566"/>
        <v>0</v>
      </c>
      <c r="P518" s="56">
        <f t="shared" si="1566"/>
        <v>0</v>
      </c>
      <c r="Q518" s="56">
        <f>Q519</f>
        <v>0</v>
      </c>
      <c r="R518" s="56">
        <f t="shared" ref="R518:V522" si="1567">R519</f>
        <v>0</v>
      </c>
      <c r="S518" s="56">
        <f t="shared" si="1567"/>
        <v>0</v>
      </c>
      <c r="T518" s="56">
        <f>T519</f>
        <v>0</v>
      </c>
      <c r="U518" s="56">
        <f t="shared" si="1567"/>
        <v>0</v>
      </c>
      <c r="V518" s="56">
        <f t="shared" si="1567"/>
        <v>0</v>
      </c>
      <c r="W518" s="56">
        <v>0</v>
      </c>
      <c r="X518" s="56">
        <v>0</v>
      </c>
      <c r="Y518" s="56">
        <v>0</v>
      </c>
      <c r="Z518" s="56">
        <v>0</v>
      </c>
      <c r="AA518" s="56">
        <v>0</v>
      </c>
      <c r="AB518" s="56">
        <v>0</v>
      </c>
      <c r="AC518" s="56" t="e">
        <f t="shared" ref="AC518:AC522" si="1568">AC519</f>
        <v>#VALUE!</v>
      </c>
      <c r="AD518" s="56">
        <f>AD519</f>
        <v>0</v>
      </c>
      <c r="AE518" s="56">
        <f t="shared" ref="AE518:AJ522" si="1569">AE519</f>
        <v>0</v>
      </c>
      <c r="AF518" s="56">
        <f t="shared" si="1569"/>
        <v>0</v>
      </c>
      <c r="AG518" s="56" t="e">
        <f t="shared" si="1569"/>
        <v>#REF!</v>
      </c>
      <c r="AH518" s="56" t="e">
        <f t="shared" si="1569"/>
        <v>#REF!</v>
      </c>
      <c r="AI518" s="56" t="e">
        <f t="shared" si="1569"/>
        <v>#REF!</v>
      </c>
      <c r="AJ518" s="56" t="e">
        <f t="shared" si="1569"/>
        <v>#REF!</v>
      </c>
      <c r="AK518" s="56">
        <f>AK519</f>
        <v>0</v>
      </c>
      <c r="AL518" s="56">
        <f t="shared" ref="AL518:BA522" si="1570">AL519</f>
        <v>0</v>
      </c>
      <c r="AM518" s="56">
        <f t="shared" si="1570"/>
        <v>0</v>
      </c>
      <c r="AN518" s="56">
        <f t="shared" si="1570"/>
        <v>0</v>
      </c>
      <c r="AO518" s="56">
        <f t="shared" si="1570"/>
        <v>0</v>
      </c>
      <c r="AP518" s="56">
        <f t="shared" si="1570"/>
        <v>0</v>
      </c>
      <c r="AQ518" s="56">
        <f t="shared" si="1570"/>
        <v>0</v>
      </c>
      <c r="AR518" s="56">
        <f>AR519</f>
        <v>0</v>
      </c>
      <c r="AS518" s="56">
        <f t="shared" si="1570"/>
        <v>0</v>
      </c>
      <c r="AT518" s="56">
        <f t="shared" si="1570"/>
        <v>0</v>
      </c>
      <c r="AU518" s="56">
        <f t="shared" si="1570"/>
        <v>0</v>
      </c>
      <c r="AV518" s="56">
        <f t="shared" si="1570"/>
        <v>0</v>
      </c>
      <c r="AW518" s="56">
        <f t="shared" si="1570"/>
        <v>0</v>
      </c>
      <c r="AX518" s="56">
        <f t="shared" si="1570"/>
        <v>0</v>
      </c>
      <c r="AY518" s="56">
        <f>AY519</f>
        <v>0</v>
      </c>
      <c r="AZ518" s="56">
        <f t="shared" si="1570"/>
        <v>0</v>
      </c>
      <c r="BA518" s="56">
        <f t="shared" si="1570"/>
        <v>0</v>
      </c>
      <c r="BB518" s="56">
        <f t="shared" ref="AZ518:BE522" si="1571">BB519</f>
        <v>0</v>
      </c>
      <c r="BC518" s="56">
        <f t="shared" si="1571"/>
        <v>0</v>
      </c>
      <c r="BD518" s="56">
        <f t="shared" si="1571"/>
        <v>0</v>
      </c>
      <c r="BE518" s="56">
        <f t="shared" si="1571"/>
        <v>0</v>
      </c>
      <c r="BF518" s="56">
        <f>BF519</f>
        <v>0</v>
      </c>
      <c r="BG518" s="56">
        <f t="shared" ref="BG518:BK522" si="1572">BG519</f>
        <v>0</v>
      </c>
      <c r="BH518" s="56">
        <f t="shared" si="1572"/>
        <v>0</v>
      </c>
      <c r="BI518" s="56" t="e">
        <f t="shared" si="1572"/>
        <v>#REF!</v>
      </c>
      <c r="BJ518" s="56" t="e">
        <f t="shared" si="1572"/>
        <v>#REF!</v>
      </c>
      <c r="BK518" s="56" t="e">
        <f t="shared" si="1572"/>
        <v>#REF!</v>
      </c>
      <c r="BL518" s="56" t="e">
        <f t="shared" si="1498"/>
        <v>#REF!</v>
      </c>
      <c r="BM518" s="303"/>
      <c r="BN518" s="303"/>
      <c r="BO518" s="303"/>
      <c r="BP518" s="303"/>
      <c r="BQ518" s="303"/>
      <c r="BR518" s="303"/>
      <c r="BS518" s="58"/>
      <c r="BT518" s="77"/>
    </row>
    <row r="519" spans="1:72" s="79" customFormat="1" ht="36.75" hidden="1" customHeight="1">
      <c r="A519" s="77"/>
      <c r="B519" s="59">
        <v>2014</v>
      </c>
      <c r="C519" s="60">
        <v>8317</v>
      </c>
      <c r="D519" s="59">
        <v>3</v>
      </c>
      <c r="E519" s="59">
        <v>1000</v>
      </c>
      <c r="F519" s="59">
        <v>1300</v>
      </c>
      <c r="G519" s="59">
        <v>134</v>
      </c>
      <c r="H519" s="59"/>
      <c r="I519" s="61" t="s">
        <v>205</v>
      </c>
      <c r="J519" s="62">
        <f>J520</f>
        <v>0</v>
      </c>
      <c r="K519" s="62">
        <f t="shared" si="1566"/>
        <v>0</v>
      </c>
      <c r="L519" s="62">
        <f t="shared" si="1566"/>
        <v>0</v>
      </c>
      <c r="M519" s="62">
        <f t="shared" si="1566"/>
        <v>0</v>
      </c>
      <c r="N519" s="62">
        <f t="shared" si="1566"/>
        <v>0</v>
      </c>
      <c r="O519" s="62">
        <f t="shared" si="1566"/>
        <v>0</v>
      </c>
      <c r="P519" s="62">
        <f t="shared" si="1566"/>
        <v>0</v>
      </c>
      <c r="Q519" s="62">
        <f>Q520</f>
        <v>0</v>
      </c>
      <c r="R519" s="62">
        <f t="shared" si="1567"/>
        <v>0</v>
      </c>
      <c r="S519" s="62">
        <f t="shared" si="1567"/>
        <v>0</v>
      </c>
      <c r="T519" s="62">
        <f>T520</f>
        <v>0</v>
      </c>
      <c r="U519" s="62">
        <f t="shared" si="1567"/>
        <v>0</v>
      </c>
      <c r="V519" s="62">
        <f t="shared" si="1567"/>
        <v>0</v>
      </c>
      <c r="W519" s="62">
        <v>0</v>
      </c>
      <c r="X519" s="62">
        <v>0</v>
      </c>
      <c r="Y519" s="62">
        <v>0</v>
      </c>
      <c r="Z519" s="62">
        <v>0</v>
      </c>
      <c r="AA519" s="62">
        <v>0</v>
      </c>
      <c r="AB519" s="62">
        <v>0</v>
      </c>
      <c r="AC519" s="62" t="e">
        <f t="shared" si="1568"/>
        <v>#VALUE!</v>
      </c>
      <c r="AD519" s="62">
        <f>AD520</f>
        <v>0</v>
      </c>
      <c r="AE519" s="62">
        <f t="shared" si="1569"/>
        <v>0</v>
      </c>
      <c r="AF519" s="62">
        <f t="shared" si="1569"/>
        <v>0</v>
      </c>
      <c r="AG519" s="62" t="e">
        <f t="shared" si="1569"/>
        <v>#REF!</v>
      </c>
      <c r="AH519" s="62" t="e">
        <f t="shared" si="1569"/>
        <v>#REF!</v>
      </c>
      <c r="AI519" s="62" t="e">
        <f t="shared" si="1569"/>
        <v>#REF!</v>
      </c>
      <c r="AJ519" s="62" t="e">
        <f t="shared" si="1569"/>
        <v>#REF!</v>
      </c>
      <c r="AK519" s="62">
        <f>AK520</f>
        <v>0</v>
      </c>
      <c r="AL519" s="62">
        <f t="shared" si="1570"/>
        <v>0</v>
      </c>
      <c r="AM519" s="62">
        <f t="shared" si="1570"/>
        <v>0</v>
      </c>
      <c r="AN519" s="62">
        <f t="shared" si="1570"/>
        <v>0</v>
      </c>
      <c r="AO519" s="62">
        <f t="shared" si="1570"/>
        <v>0</v>
      </c>
      <c r="AP519" s="62">
        <f t="shared" si="1570"/>
        <v>0</v>
      </c>
      <c r="AQ519" s="62">
        <f t="shared" si="1570"/>
        <v>0</v>
      </c>
      <c r="AR519" s="62">
        <f>AR520</f>
        <v>0</v>
      </c>
      <c r="AS519" s="62">
        <f t="shared" si="1570"/>
        <v>0</v>
      </c>
      <c r="AT519" s="62">
        <f t="shared" si="1570"/>
        <v>0</v>
      </c>
      <c r="AU519" s="62">
        <f t="shared" si="1570"/>
        <v>0</v>
      </c>
      <c r="AV519" s="62">
        <f t="shared" si="1570"/>
        <v>0</v>
      </c>
      <c r="AW519" s="62">
        <f t="shared" si="1570"/>
        <v>0</v>
      </c>
      <c r="AX519" s="62">
        <f t="shared" si="1570"/>
        <v>0</v>
      </c>
      <c r="AY519" s="62">
        <f>AY520</f>
        <v>0</v>
      </c>
      <c r="AZ519" s="62">
        <f t="shared" si="1571"/>
        <v>0</v>
      </c>
      <c r="BA519" s="62">
        <f t="shared" si="1571"/>
        <v>0</v>
      </c>
      <c r="BB519" s="62">
        <f t="shared" si="1571"/>
        <v>0</v>
      </c>
      <c r="BC519" s="62">
        <f t="shared" si="1571"/>
        <v>0</v>
      </c>
      <c r="BD519" s="62">
        <f t="shared" si="1571"/>
        <v>0</v>
      </c>
      <c r="BE519" s="62">
        <f t="shared" si="1571"/>
        <v>0</v>
      </c>
      <c r="BF519" s="62">
        <f>BF520</f>
        <v>0</v>
      </c>
      <c r="BG519" s="62">
        <f t="shared" si="1572"/>
        <v>0</v>
      </c>
      <c r="BH519" s="62">
        <f t="shared" si="1572"/>
        <v>0</v>
      </c>
      <c r="BI519" s="62" t="e">
        <f t="shared" si="1572"/>
        <v>#REF!</v>
      </c>
      <c r="BJ519" s="62" t="e">
        <f t="shared" si="1572"/>
        <v>#REF!</v>
      </c>
      <c r="BK519" s="62" t="e">
        <f t="shared" si="1572"/>
        <v>#REF!</v>
      </c>
      <c r="BL519" s="62" t="e">
        <f t="shared" si="1498"/>
        <v>#REF!</v>
      </c>
      <c r="BM519" s="304"/>
      <c r="BN519" s="304"/>
      <c r="BO519" s="304"/>
      <c r="BP519" s="304"/>
      <c r="BQ519" s="304"/>
      <c r="BR519" s="304"/>
      <c r="BS519" s="64"/>
      <c r="BT519" s="77"/>
    </row>
    <row r="520" spans="1:72" s="46" customFormat="1" ht="40.5" hidden="1">
      <c r="A520" s="77"/>
      <c r="B520" s="104">
        <v>2014</v>
      </c>
      <c r="C520" s="105">
        <v>8317</v>
      </c>
      <c r="D520" s="104">
        <v>3</v>
      </c>
      <c r="E520" s="104">
        <v>1000</v>
      </c>
      <c r="F520" s="104">
        <v>1300</v>
      </c>
      <c r="G520" s="104">
        <v>134</v>
      </c>
      <c r="H520" s="104">
        <v>1</v>
      </c>
      <c r="I520" s="86" t="s">
        <v>375</v>
      </c>
      <c r="J520" s="67">
        <v>0</v>
      </c>
      <c r="K520" s="67">
        <v>0</v>
      </c>
      <c r="L520" s="68">
        <f>J520+K520</f>
        <v>0</v>
      </c>
      <c r="M520" s="67">
        <v>0</v>
      </c>
      <c r="N520" s="67">
        <v>0</v>
      </c>
      <c r="O520" s="68">
        <f>+M520+N520</f>
        <v>0</v>
      </c>
      <c r="P520" s="68">
        <f>+L520+O520</f>
        <v>0</v>
      </c>
      <c r="Q520" s="71">
        <v>0</v>
      </c>
      <c r="R520" s="71">
        <v>0</v>
      </c>
      <c r="S520" s="71">
        <v>0</v>
      </c>
      <c r="T520" s="71">
        <v>0</v>
      </c>
      <c r="U520" s="71">
        <v>0</v>
      </c>
      <c r="V520" s="71">
        <v>0</v>
      </c>
      <c r="W520" s="67">
        <v>0</v>
      </c>
      <c r="X520" s="67">
        <v>0</v>
      </c>
      <c r="Y520" s="68">
        <v>0</v>
      </c>
      <c r="Z520" s="67">
        <v>0</v>
      </c>
      <c r="AA520" s="67">
        <v>0</v>
      </c>
      <c r="AB520" s="68">
        <v>0</v>
      </c>
      <c r="AC520" s="68" t="e">
        <f>I520+#REF!-Y520</f>
        <v>#VALUE!</v>
      </c>
      <c r="AD520" s="67">
        <f>J520+Q520-T520</f>
        <v>0</v>
      </c>
      <c r="AE520" s="67">
        <f>K520+R520-U520</f>
        <v>0</v>
      </c>
      <c r="AF520" s="68">
        <f>AD520+AE520</f>
        <v>0</v>
      </c>
      <c r="AG520" s="67" t="e">
        <f>M520+#REF!-V520</f>
        <v>#REF!</v>
      </c>
      <c r="AH520" s="67" t="e">
        <f>N520+#REF!-AD520</f>
        <v>#REF!</v>
      </c>
      <c r="AI520" s="68" t="e">
        <f>O520+#REF!-AE520</f>
        <v>#REF!</v>
      </c>
      <c r="AJ520" s="68" t="e">
        <f>P520+#REF!-AF520</f>
        <v>#REF!</v>
      </c>
      <c r="AK520" s="71">
        <v>0</v>
      </c>
      <c r="AL520" s="71">
        <v>0</v>
      </c>
      <c r="AM520" s="68">
        <f>AK520+AL520</f>
        <v>0</v>
      </c>
      <c r="AN520" s="71">
        <v>0</v>
      </c>
      <c r="AO520" s="71">
        <v>0</v>
      </c>
      <c r="AP520" s="68">
        <f>+AN520+AO520</f>
        <v>0</v>
      </c>
      <c r="AQ520" s="68">
        <f>+AM520+AP520</f>
        <v>0</v>
      </c>
      <c r="AR520" s="71">
        <v>0</v>
      </c>
      <c r="AS520" s="71">
        <v>0</v>
      </c>
      <c r="AT520" s="68">
        <f>AR520+AS520</f>
        <v>0</v>
      </c>
      <c r="AU520" s="71">
        <v>0</v>
      </c>
      <c r="AV520" s="71">
        <v>0</v>
      </c>
      <c r="AW520" s="68">
        <f>+AU520+AV520</f>
        <v>0</v>
      </c>
      <c r="AX520" s="68">
        <f>+AT520+AW520</f>
        <v>0</v>
      </c>
      <c r="AY520" s="71">
        <v>0</v>
      </c>
      <c r="AZ520" s="71">
        <v>0</v>
      </c>
      <c r="BA520" s="68">
        <f>AY520+AZ520</f>
        <v>0</v>
      </c>
      <c r="BB520" s="71">
        <v>0</v>
      </c>
      <c r="BC520" s="71">
        <v>0</v>
      </c>
      <c r="BD520" s="68">
        <f>+BB520+BC520</f>
        <v>0</v>
      </c>
      <c r="BE520" s="68">
        <f>+BA520+BD520</f>
        <v>0</v>
      </c>
      <c r="BF520" s="67">
        <f t="shared" ref="BF520:BG520" si="1573">AD520-AK520-AR520-AY520</f>
        <v>0</v>
      </c>
      <c r="BG520" s="67">
        <f t="shared" si="1573"/>
        <v>0</v>
      </c>
      <c r="BH520" s="68">
        <f t="shared" ref="BH520" si="1574">BF520+BG520</f>
        <v>0</v>
      </c>
      <c r="BI520" s="67" t="e">
        <f t="shared" ref="BI520" si="1575">AG520-AN520-AU520-BB520</f>
        <v>#REF!</v>
      </c>
      <c r="BJ520" s="67" t="e">
        <f t="shared" ref="BJ520" si="1576">AH520-AO520-AV520-BC520</f>
        <v>#REF!</v>
      </c>
      <c r="BK520" s="67" t="e">
        <f t="shared" ref="BK520" si="1577">AI520-AP520-AW520-BD520</f>
        <v>#REF!</v>
      </c>
      <c r="BL520" s="67" t="e">
        <f t="shared" si="1498"/>
        <v>#REF!</v>
      </c>
      <c r="BM520" s="305">
        <v>0</v>
      </c>
      <c r="BN520" s="305">
        <v>0</v>
      </c>
      <c r="BO520" s="306"/>
      <c r="BP520" s="306"/>
      <c r="BQ520" s="305">
        <v>0</v>
      </c>
      <c r="BR520" s="305">
        <v>0</v>
      </c>
      <c r="BS520" s="74" t="s">
        <v>37</v>
      </c>
      <c r="BT520" s="77"/>
    </row>
    <row r="521" spans="1:72" s="46" customFormat="1" ht="45" hidden="1" customHeight="1">
      <c r="A521" s="77"/>
      <c r="B521" s="53">
        <v>2014</v>
      </c>
      <c r="C521" s="54">
        <v>8317</v>
      </c>
      <c r="D521" s="53">
        <v>3</v>
      </c>
      <c r="E521" s="53">
        <v>1000</v>
      </c>
      <c r="F521" s="53">
        <v>1700</v>
      </c>
      <c r="G521" s="53"/>
      <c r="H521" s="53"/>
      <c r="I521" s="55" t="s">
        <v>376</v>
      </c>
      <c r="J521" s="56">
        <f>J522</f>
        <v>0</v>
      </c>
      <c r="K521" s="56">
        <f t="shared" si="1566"/>
        <v>0</v>
      </c>
      <c r="L521" s="56">
        <f t="shared" si="1566"/>
        <v>0</v>
      </c>
      <c r="M521" s="56">
        <f t="shared" si="1566"/>
        <v>0</v>
      </c>
      <c r="N521" s="56">
        <f t="shared" si="1566"/>
        <v>0</v>
      </c>
      <c r="O521" s="56">
        <f t="shared" si="1566"/>
        <v>0</v>
      </c>
      <c r="P521" s="56">
        <f t="shared" si="1566"/>
        <v>0</v>
      </c>
      <c r="Q521" s="56">
        <f>Q522</f>
        <v>0</v>
      </c>
      <c r="R521" s="56">
        <f t="shared" si="1567"/>
        <v>0</v>
      </c>
      <c r="S521" s="56">
        <f t="shared" si="1567"/>
        <v>0</v>
      </c>
      <c r="T521" s="56">
        <f>T522</f>
        <v>0</v>
      </c>
      <c r="U521" s="56">
        <f t="shared" si="1567"/>
        <v>0</v>
      </c>
      <c r="V521" s="56">
        <f t="shared" si="1567"/>
        <v>0</v>
      </c>
      <c r="W521" s="56">
        <v>0</v>
      </c>
      <c r="X521" s="56">
        <v>0</v>
      </c>
      <c r="Y521" s="56">
        <v>0</v>
      </c>
      <c r="Z521" s="56">
        <v>0</v>
      </c>
      <c r="AA521" s="56">
        <v>0</v>
      </c>
      <c r="AB521" s="56">
        <v>0</v>
      </c>
      <c r="AC521" s="56" t="e">
        <f t="shared" si="1568"/>
        <v>#VALUE!</v>
      </c>
      <c r="AD521" s="56">
        <f>AD522</f>
        <v>0</v>
      </c>
      <c r="AE521" s="56">
        <f t="shared" si="1569"/>
        <v>0</v>
      </c>
      <c r="AF521" s="56">
        <f t="shared" si="1569"/>
        <v>0</v>
      </c>
      <c r="AG521" s="56" t="e">
        <f t="shared" si="1569"/>
        <v>#REF!</v>
      </c>
      <c r="AH521" s="56" t="e">
        <f t="shared" si="1569"/>
        <v>#REF!</v>
      </c>
      <c r="AI521" s="56" t="e">
        <f t="shared" si="1569"/>
        <v>#REF!</v>
      </c>
      <c r="AJ521" s="56" t="e">
        <f t="shared" si="1569"/>
        <v>#REF!</v>
      </c>
      <c r="AK521" s="56">
        <f>AK522</f>
        <v>0</v>
      </c>
      <c r="AL521" s="56">
        <f t="shared" si="1570"/>
        <v>0</v>
      </c>
      <c r="AM521" s="56">
        <f t="shared" si="1570"/>
        <v>0</v>
      </c>
      <c r="AN521" s="56">
        <f t="shared" si="1570"/>
        <v>0</v>
      </c>
      <c r="AO521" s="56">
        <f t="shared" si="1570"/>
        <v>0</v>
      </c>
      <c r="AP521" s="56">
        <f t="shared" si="1570"/>
        <v>0</v>
      </c>
      <c r="AQ521" s="56">
        <f t="shared" si="1570"/>
        <v>0</v>
      </c>
      <c r="AR521" s="56">
        <f>AR522</f>
        <v>0</v>
      </c>
      <c r="AS521" s="56">
        <f t="shared" si="1570"/>
        <v>0</v>
      </c>
      <c r="AT521" s="56">
        <f t="shared" si="1570"/>
        <v>0</v>
      </c>
      <c r="AU521" s="56">
        <f t="shared" si="1570"/>
        <v>0</v>
      </c>
      <c r="AV521" s="56">
        <f t="shared" si="1570"/>
        <v>0</v>
      </c>
      <c r="AW521" s="56">
        <f t="shared" si="1570"/>
        <v>0</v>
      </c>
      <c r="AX521" s="56">
        <f t="shared" si="1570"/>
        <v>0</v>
      </c>
      <c r="AY521" s="56">
        <f>AY522</f>
        <v>0</v>
      </c>
      <c r="AZ521" s="56">
        <f t="shared" si="1571"/>
        <v>0</v>
      </c>
      <c r="BA521" s="56">
        <f t="shared" si="1571"/>
        <v>0</v>
      </c>
      <c r="BB521" s="56">
        <f t="shared" si="1571"/>
        <v>0</v>
      </c>
      <c r="BC521" s="56">
        <f t="shared" si="1571"/>
        <v>0</v>
      </c>
      <c r="BD521" s="56">
        <f t="shared" si="1571"/>
        <v>0</v>
      </c>
      <c r="BE521" s="56">
        <f t="shared" si="1571"/>
        <v>0</v>
      </c>
      <c r="BF521" s="56">
        <f>BF522</f>
        <v>0</v>
      </c>
      <c r="BG521" s="56">
        <f t="shared" si="1572"/>
        <v>0</v>
      </c>
      <c r="BH521" s="56">
        <f t="shared" si="1572"/>
        <v>0</v>
      </c>
      <c r="BI521" s="56" t="e">
        <f t="shared" si="1572"/>
        <v>#REF!</v>
      </c>
      <c r="BJ521" s="56" t="e">
        <f t="shared" si="1572"/>
        <v>#REF!</v>
      </c>
      <c r="BK521" s="56" t="e">
        <f t="shared" si="1572"/>
        <v>#REF!</v>
      </c>
      <c r="BL521" s="56" t="e">
        <f t="shared" si="1498"/>
        <v>#REF!</v>
      </c>
      <c r="BM521" s="303"/>
      <c r="BN521" s="303"/>
      <c r="BO521" s="303"/>
      <c r="BP521" s="303"/>
      <c r="BQ521" s="303"/>
      <c r="BR521" s="303"/>
      <c r="BS521" s="58"/>
      <c r="BT521" s="77"/>
    </row>
    <row r="522" spans="1:72" s="46" customFormat="1" ht="45" hidden="1" customHeight="1">
      <c r="A522" s="77"/>
      <c r="B522" s="59">
        <v>2014</v>
      </c>
      <c r="C522" s="60">
        <v>8317</v>
      </c>
      <c r="D522" s="59">
        <v>3</v>
      </c>
      <c r="E522" s="59">
        <v>1000</v>
      </c>
      <c r="F522" s="59">
        <v>1700</v>
      </c>
      <c r="G522" s="59">
        <v>171</v>
      </c>
      <c r="H522" s="59"/>
      <c r="I522" s="61" t="s">
        <v>377</v>
      </c>
      <c r="J522" s="62">
        <f>J523</f>
        <v>0</v>
      </c>
      <c r="K522" s="62">
        <f t="shared" si="1566"/>
        <v>0</v>
      </c>
      <c r="L522" s="62">
        <f t="shared" si="1566"/>
        <v>0</v>
      </c>
      <c r="M522" s="62">
        <f t="shared" si="1566"/>
        <v>0</v>
      </c>
      <c r="N522" s="62">
        <f t="shared" si="1566"/>
        <v>0</v>
      </c>
      <c r="O522" s="62">
        <f t="shared" si="1566"/>
        <v>0</v>
      </c>
      <c r="P522" s="62">
        <f t="shared" si="1566"/>
        <v>0</v>
      </c>
      <c r="Q522" s="62">
        <f>Q523</f>
        <v>0</v>
      </c>
      <c r="R522" s="62">
        <f t="shared" si="1567"/>
        <v>0</v>
      </c>
      <c r="S522" s="62">
        <f t="shared" si="1567"/>
        <v>0</v>
      </c>
      <c r="T522" s="62">
        <f>T523</f>
        <v>0</v>
      </c>
      <c r="U522" s="62">
        <f t="shared" si="1567"/>
        <v>0</v>
      </c>
      <c r="V522" s="62">
        <f t="shared" si="1567"/>
        <v>0</v>
      </c>
      <c r="W522" s="62">
        <v>0</v>
      </c>
      <c r="X522" s="62">
        <v>0</v>
      </c>
      <c r="Y522" s="62">
        <v>0</v>
      </c>
      <c r="Z522" s="62">
        <v>0</v>
      </c>
      <c r="AA522" s="62">
        <v>0</v>
      </c>
      <c r="AB522" s="62">
        <v>0</v>
      </c>
      <c r="AC522" s="62" t="e">
        <f t="shared" si="1568"/>
        <v>#VALUE!</v>
      </c>
      <c r="AD522" s="62">
        <f>AD523</f>
        <v>0</v>
      </c>
      <c r="AE522" s="62">
        <f t="shared" si="1569"/>
        <v>0</v>
      </c>
      <c r="AF522" s="62">
        <f t="shared" si="1569"/>
        <v>0</v>
      </c>
      <c r="AG522" s="62" t="e">
        <f t="shared" si="1569"/>
        <v>#REF!</v>
      </c>
      <c r="AH522" s="62" t="e">
        <f t="shared" si="1569"/>
        <v>#REF!</v>
      </c>
      <c r="AI522" s="62" t="e">
        <f t="shared" si="1569"/>
        <v>#REF!</v>
      </c>
      <c r="AJ522" s="62" t="e">
        <f t="shared" si="1569"/>
        <v>#REF!</v>
      </c>
      <c r="AK522" s="62">
        <f>AK523</f>
        <v>0</v>
      </c>
      <c r="AL522" s="62">
        <f t="shared" si="1570"/>
        <v>0</v>
      </c>
      <c r="AM522" s="62">
        <f t="shared" si="1570"/>
        <v>0</v>
      </c>
      <c r="AN522" s="62">
        <f t="shared" si="1570"/>
        <v>0</v>
      </c>
      <c r="AO522" s="62">
        <f t="shared" si="1570"/>
        <v>0</v>
      </c>
      <c r="AP522" s="62">
        <f t="shared" si="1570"/>
        <v>0</v>
      </c>
      <c r="AQ522" s="62">
        <f t="shared" si="1570"/>
        <v>0</v>
      </c>
      <c r="AR522" s="62">
        <f>AR523</f>
        <v>0</v>
      </c>
      <c r="AS522" s="62">
        <f t="shared" si="1570"/>
        <v>0</v>
      </c>
      <c r="AT522" s="62">
        <f t="shared" si="1570"/>
        <v>0</v>
      </c>
      <c r="AU522" s="62">
        <f t="shared" si="1570"/>
        <v>0</v>
      </c>
      <c r="AV522" s="62">
        <f t="shared" si="1570"/>
        <v>0</v>
      </c>
      <c r="AW522" s="62">
        <f t="shared" si="1570"/>
        <v>0</v>
      </c>
      <c r="AX522" s="62">
        <f t="shared" si="1570"/>
        <v>0</v>
      </c>
      <c r="AY522" s="62">
        <f>AY523</f>
        <v>0</v>
      </c>
      <c r="AZ522" s="62">
        <f t="shared" si="1571"/>
        <v>0</v>
      </c>
      <c r="BA522" s="62">
        <f t="shared" si="1571"/>
        <v>0</v>
      </c>
      <c r="BB522" s="62">
        <f t="shared" si="1571"/>
        <v>0</v>
      </c>
      <c r="BC522" s="62">
        <f t="shared" si="1571"/>
        <v>0</v>
      </c>
      <c r="BD522" s="62">
        <f t="shared" si="1571"/>
        <v>0</v>
      </c>
      <c r="BE522" s="62">
        <f t="shared" si="1571"/>
        <v>0</v>
      </c>
      <c r="BF522" s="62">
        <f>BF523</f>
        <v>0</v>
      </c>
      <c r="BG522" s="62">
        <f t="shared" si="1572"/>
        <v>0</v>
      </c>
      <c r="BH522" s="62">
        <f t="shared" si="1572"/>
        <v>0</v>
      </c>
      <c r="BI522" s="62" t="e">
        <f t="shared" si="1572"/>
        <v>#REF!</v>
      </c>
      <c r="BJ522" s="62" t="e">
        <f t="shared" si="1572"/>
        <v>#REF!</v>
      </c>
      <c r="BK522" s="62" t="e">
        <f t="shared" si="1572"/>
        <v>#REF!</v>
      </c>
      <c r="BL522" s="62" t="e">
        <f t="shared" si="1498"/>
        <v>#REF!</v>
      </c>
      <c r="BM522" s="304"/>
      <c r="BN522" s="304"/>
      <c r="BO522" s="304"/>
      <c r="BP522" s="304"/>
      <c r="BQ522" s="304"/>
      <c r="BR522" s="304"/>
      <c r="BS522" s="64"/>
      <c r="BT522" s="77"/>
    </row>
    <row r="523" spans="1:72" s="46" customFormat="1" ht="45" hidden="1" customHeight="1">
      <c r="A523" s="77"/>
      <c r="B523" s="20">
        <v>2014</v>
      </c>
      <c r="C523" s="65">
        <v>8317</v>
      </c>
      <c r="D523" s="20">
        <v>3</v>
      </c>
      <c r="E523" s="20">
        <v>1000</v>
      </c>
      <c r="F523" s="20">
        <v>1700</v>
      </c>
      <c r="G523" s="20">
        <v>171</v>
      </c>
      <c r="H523" s="20">
        <v>1</v>
      </c>
      <c r="I523" s="86" t="s">
        <v>377</v>
      </c>
      <c r="J523" s="67">
        <v>0</v>
      </c>
      <c r="K523" s="67">
        <v>0</v>
      </c>
      <c r="L523" s="68">
        <f>J523+K523</f>
        <v>0</v>
      </c>
      <c r="M523" s="67">
        <v>0</v>
      </c>
      <c r="N523" s="67">
        <v>0</v>
      </c>
      <c r="O523" s="68">
        <f>+M523+N523</f>
        <v>0</v>
      </c>
      <c r="P523" s="68">
        <f>+L523+O523</f>
        <v>0</v>
      </c>
      <c r="Q523" s="71">
        <v>0</v>
      </c>
      <c r="R523" s="71">
        <v>0</v>
      </c>
      <c r="S523" s="71">
        <v>0</v>
      </c>
      <c r="T523" s="71">
        <v>0</v>
      </c>
      <c r="U523" s="71">
        <v>0</v>
      </c>
      <c r="V523" s="71">
        <v>0</v>
      </c>
      <c r="W523" s="67">
        <v>0</v>
      </c>
      <c r="X523" s="67">
        <v>0</v>
      </c>
      <c r="Y523" s="68">
        <v>0</v>
      </c>
      <c r="Z523" s="67">
        <v>0</v>
      </c>
      <c r="AA523" s="67">
        <v>0</v>
      </c>
      <c r="AB523" s="68">
        <v>0</v>
      </c>
      <c r="AC523" s="68" t="e">
        <f>I523+#REF!-Y523</f>
        <v>#VALUE!</v>
      </c>
      <c r="AD523" s="67">
        <f>J523+Q523-T523</f>
        <v>0</v>
      </c>
      <c r="AE523" s="67">
        <f>K523+R523-U523</f>
        <v>0</v>
      </c>
      <c r="AF523" s="68">
        <f>AD523+AE523</f>
        <v>0</v>
      </c>
      <c r="AG523" s="67" t="e">
        <f>M523+#REF!-V523</f>
        <v>#REF!</v>
      </c>
      <c r="AH523" s="67" t="e">
        <f>N523+#REF!-AD523</f>
        <v>#REF!</v>
      </c>
      <c r="AI523" s="68" t="e">
        <f>O523+#REF!-AE523</f>
        <v>#REF!</v>
      </c>
      <c r="AJ523" s="68" t="e">
        <f>P523+#REF!-AF523</f>
        <v>#REF!</v>
      </c>
      <c r="AK523" s="71">
        <v>0</v>
      </c>
      <c r="AL523" s="71">
        <v>0</v>
      </c>
      <c r="AM523" s="68">
        <f>AK523+AL523</f>
        <v>0</v>
      </c>
      <c r="AN523" s="71">
        <v>0</v>
      </c>
      <c r="AO523" s="71">
        <v>0</v>
      </c>
      <c r="AP523" s="68">
        <f>+AN523+AO523</f>
        <v>0</v>
      </c>
      <c r="AQ523" s="68">
        <f>+AM523+AP523</f>
        <v>0</v>
      </c>
      <c r="AR523" s="71">
        <v>0</v>
      </c>
      <c r="AS523" s="71">
        <v>0</v>
      </c>
      <c r="AT523" s="68">
        <f>AR523+AS523</f>
        <v>0</v>
      </c>
      <c r="AU523" s="71">
        <v>0</v>
      </c>
      <c r="AV523" s="71">
        <v>0</v>
      </c>
      <c r="AW523" s="68">
        <f>+AU523+AV523</f>
        <v>0</v>
      </c>
      <c r="AX523" s="68">
        <f>+AT523+AW523</f>
        <v>0</v>
      </c>
      <c r="AY523" s="71">
        <v>0</v>
      </c>
      <c r="AZ523" s="71">
        <v>0</v>
      </c>
      <c r="BA523" s="68">
        <f>AY523+AZ523</f>
        <v>0</v>
      </c>
      <c r="BB523" s="71">
        <v>0</v>
      </c>
      <c r="BC523" s="71">
        <v>0</v>
      </c>
      <c r="BD523" s="68">
        <f>+BB523+BC523</f>
        <v>0</v>
      </c>
      <c r="BE523" s="68">
        <f>+BA523+BD523</f>
        <v>0</v>
      </c>
      <c r="BF523" s="67">
        <f t="shared" ref="BF523:BG523" si="1578">AD523-AK523-AR523-AY523</f>
        <v>0</v>
      </c>
      <c r="BG523" s="67">
        <f t="shared" si="1578"/>
        <v>0</v>
      </c>
      <c r="BH523" s="68">
        <f t="shared" ref="BH523" si="1579">BF523+BG523</f>
        <v>0</v>
      </c>
      <c r="BI523" s="67" t="e">
        <f t="shared" ref="BI523" si="1580">AG523-AN523-AU523-BB523</f>
        <v>#REF!</v>
      </c>
      <c r="BJ523" s="67" t="e">
        <f t="shared" ref="BJ523" si="1581">AH523-AO523-AV523-BC523</f>
        <v>#REF!</v>
      </c>
      <c r="BK523" s="67" t="e">
        <f t="shared" ref="BK523" si="1582">AI523-AP523-AW523-BD523</f>
        <v>#REF!</v>
      </c>
      <c r="BL523" s="67" t="e">
        <f t="shared" si="1498"/>
        <v>#REF!</v>
      </c>
      <c r="BM523" s="305">
        <v>0</v>
      </c>
      <c r="BN523" s="305">
        <v>0</v>
      </c>
      <c r="BO523" s="306"/>
      <c r="BP523" s="306"/>
      <c r="BQ523" s="305">
        <v>0</v>
      </c>
      <c r="BR523" s="305">
        <v>0</v>
      </c>
      <c r="BS523" s="74" t="s">
        <v>37</v>
      </c>
      <c r="BT523" s="126"/>
    </row>
    <row r="524" spans="1:72" s="75" customFormat="1" ht="36.75" hidden="1" customHeight="1">
      <c r="A524" s="77"/>
      <c r="B524" s="47">
        <v>2014</v>
      </c>
      <c r="C524" s="48">
        <v>8317</v>
      </c>
      <c r="D524" s="47">
        <v>3</v>
      </c>
      <c r="E524" s="47">
        <v>2000</v>
      </c>
      <c r="F524" s="47"/>
      <c r="G524" s="47"/>
      <c r="H524" s="47"/>
      <c r="I524" s="49" t="s">
        <v>39</v>
      </c>
      <c r="J524" s="50">
        <f t="shared" ref="J524:P524" si="1583">J525+J539+J544+J551+J554+J595+J639</f>
        <v>0</v>
      </c>
      <c r="K524" s="50">
        <f t="shared" si="1583"/>
        <v>0</v>
      </c>
      <c r="L524" s="50">
        <f t="shared" si="1583"/>
        <v>0</v>
      </c>
      <c r="M524" s="50">
        <f t="shared" si="1583"/>
        <v>0</v>
      </c>
      <c r="N524" s="50">
        <f t="shared" si="1583"/>
        <v>0</v>
      </c>
      <c r="O524" s="50">
        <f t="shared" si="1583"/>
        <v>0</v>
      </c>
      <c r="P524" s="50">
        <f t="shared" si="1583"/>
        <v>0</v>
      </c>
      <c r="Q524" s="50">
        <f t="shared" ref="Q524:S524" si="1584">Q525+Q539+Q544+Q551+Q554+Q595+Q639</f>
        <v>0</v>
      </c>
      <c r="R524" s="50">
        <f t="shared" si="1584"/>
        <v>0</v>
      </c>
      <c r="S524" s="50">
        <f t="shared" si="1584"/>
        <v>0</v>
      </c>
      <c r="T524" s="50">
        <f t="shared" ref="T524:AC524" si="1585">T525+T539+T544+T551+T554+T595+T639</f>
        <v>0</v>
      </c>
      <c r="U524" s="50">
        <f t="shared" si="1585"/>
        <v>0</v>
      </c>
      <c r="V524" s="50">
        <f t="shared" si="1585"/>
        <v>0</v>
      </c>
      <c r="W524" s="50">
        <v>0</v>
      </c>
      <c r="X524" s="50">
        <v>0</v>
      </c>
      <c r="Y524" s="50">
        <v>0</v>
      </c>
      <c r="Z524" s="50">
        <v>0</v>
      </c>
      <c r="AA524" s="50">
        <v>0</v>
      </c>
      <c r="AB524" s="50">
        <v>0</v>
      </c>
      <c r="AC524" s="50" t="e">
        <f t="shared" si="1585"/>
        <v>#VALUE!</v>
      </c>
      <c r="AD524" s="50">
        <f t="shared" ref="AD524:BI524" si="1586">AD525+AD539+AD544+AD551+AD554+AD595+AD639</f>
        <v>0</v>
      </c>
      <c r="AE524" s="50">
        <f t="shared" si="1586"/>
        <v>0</v>
      </c>
      <c r="AF524" s="50">
        <f t="shared" si="1586"/>
        <v>0</v>
      </c>
      <c r="AG524" s="50" t="e">
        <f t="shared" si="1586"/>
        <v>#REF!</v>
      </c>
      <c r="AH524" s="50" t="e">
        <f t="shared" ref="AH524:AJ524" si="1587">AH525+AH539+AH544+AH551+AH554+AH595+AH639</f>
        <v>#REF!</v>
      </c>
      <c r="AI524" s="50" t="e">
        <f t="shared" si="1587"/>
        <v>#REF!</v>
      </c>
      <c r="AJ524" s="50" t="e">
        <f t="shared" si="1587"/>
        <v>#REF!</v>
      </c>
      <c r="AK524" s="50">
        <f t="shared" si="1586"/>
        <v>0</v>
      </c>
      <c r="AL524" s="50">
        <f t="shared" si="1586"/>
        <v>0</v>
      </c>
      <c r="AM524" s="50">
        <f t="shared" si="1586"/>
        <v>0</v>
      </c>
      <c r="AN524" s="50">
        <f t="shared" si="1586"/>
        <v>0</v>
      </c>
      <c r="AO524" s="50">
        <f t="shared" si="1586"/>
        <v>0</v>
      </c>
      <c r="AP524" s="50">
        <f t="shared" si="1586"/>
        <v>0</v>
      </c>
      <c r="AQ524" s="50">
        <f t="shared" si="1586"/>
        <v>0</v>
      </c>
      <c r="AR524" s="50">
        <f t="shared" si="1586"/>
        <v>0</v>
      </c>
      <c r="AS524" s="50">
        <f t="shared" si="1586"/>
        <v>0</v>
      </c>
      <c r="AT524" s="50">
        <f t="shared" si="1586"/>
        <v>0</v>
      </c>
      <c r="AU524" s="50">
        <f t="shared" si="1586"/>
        <v>0</v>
      </c>
      <c r="AV524" s="50">
        <f t="shared" si="1586"/>
        <v>0</v>
      </c>
      <c r="AW524" s="50">
        <f t="shared" si="1586"/>
        <v>0</v>
      </c>
      <c r="AX524" s="50">
        <f t="shared" si="1586"/>
        <v>0</v>
      </c>
      <c r="AY524" s="50">
        <f t="shared" si="1586"/>
        <v>0</v>
      </c>
      <c r="AZ524" s="50">
        <f t="shared" si="1586"/>
        <v>0</v>
      </c>
      <c r="BA524" s="50">
        <f t="shared" si="1586"/>
        <v>0</v>
      </c>
      <c r="BB524" s="50">
        <f t="shared" si="1586"/>
        <v>0</v>
      </c>
      <c r="BC524" s="50">
        <f t="shared" si="1586"/>
        <v>0</v>
      </c>
      <c r="BD524" s="50">
        <f t="shared" si="1586"/>
        <v>0</v>
      </c>
      <c r="BE524" s="50">
        <f t="shared" si="1586"/>
        <v>0</v>
      </c>
      <c r="BF524" s="50">
        <f t="shared" si="1586"/>
        <v>0</v>
      </c>
      <c r="BG524" s="50">
        <f t="shared" si="1586"/>
        <v>0</v>
      </c>
      <c r="BH524" s="50">
        <f t="shared" si="1586"/>
        <v>0</v>
      </c>
      <c r="BI524" s="50" t="e">
        <f t="shared" si="1586"/>
        <v>#REF!</v>
      </c>
      <c r="BJ524" s="50" t="e">
        <f t="shared" ref="BJ524:BK524" si="1588">BJ525+BJ539+BJ544+BJ551+BJ554+BJ595+BJ639</f>
        <v>#REF!</v>
      </c>
      <c r="BK524" s="50" t="e">
        <f t="shared" si="1588"/>
        <v>#REF!</v>
      </c>
      <c r="BL524" s="50" t="e">
        <f t="shared" si="1498"/>
        <v>#REF!</v>
      </c>
      <c r="BM524" s="302"/>
      <c r="BN524" s="302"/>
      <c r="BO524" s="302"/>
      <c r="BP524" s="302"/>
      <c r="BQ524" s="302"/>
      <c r="BR524" s="302"/>
      <c r="BS524" s="76"/>
      <c r="BT524" s="77"/>
    </row>
    <row r="525" spans="1:72" s="78" customFormat="1" ht="45.75" hidden="1" customHeight="1">
      <c r="A525" s="77"/>
      <c r="B525" s="53">
        <v>2014</v>
      </c>
      <c r="C525" s="54">
        <v>8317</v>
      </c>
      <c r="D525" s="53">
        <v>3</v>
      </c>
      <c r="E525" s="53">
        <v>2000</v>
      </c>
      <c r="F525" s="53">
        <v>2100</v>
      </c>
      <c r="G525" s="53"/>
      <c r="H525" s="53"/>
      <c r="I525" s="55" t="s">
        <v>378</v>
      </c>
      <c r="J525" s="56">
        <f>J526+J528+J530+J532+J535+J537</f>
        <v>0</v>
      </c>
      <c r="K525" s="56">
        <f t="shared" ref="K525:P525" si="1589">K526+K528+K530+K532+K535+K537</f>
        <v>0</v>
      </c>
      <c r="L525" s="56">
        <f t="shared" si="1589"/>
        <v>0</v>
      </c>
      <c r="M525" s="56">
        <f t="shared" si="1589"/>
        <v>0</v>
      </c>
      <c r="N525" s="56">
        <f t="shared" si="1589"/>
        <v>0</v>
      </c>
      <c r="O525" s="56">
        <f t="shared" si="1589"/>
        <v>0</v>
      </c>
      <c r="P525" s="56">
        <f t="shared" si="1589"/>
        <v>0</v>
      </c>
      <c r="Q525" s="56">
        <f>Q526+Q528+Q530+Q532+Q535+Q537</f>
        <v>0</v>
      </c>
      <c r="R525" s="56">
        <f t="shared" ref="R525:S525" si="1590">R526+R528+R530+R532+R535+R537</f>
        <v>0</v>
      </c>
      <c r="S525" s="56">
        <f t="shared" si="1590"/>
        <v>0</v>
      </c>
      <c r="T525" s="56">
        <f>T526+T528+T530+T532+T535+T537</f>
        <v>0</v>
      </c>
      <c r="U525" s="56">
        <f t="shared" ref="U525:V525" si="1591">U526+U528+U530+U532+U535+U537</f>
        <v>0</v>
      </c>
      <c r="V525" s="56">
        <f t="shared" si="1591"/>
        <v>0</v>
      </c>
      <c r="W525" s="56">
        <v>0</v>
      </c>
      <c r="X525" s="56">
        <v>0</v>
      </c>
      <c r="Y525" s="56">
        <v>0</v>
      </c>
      <c r="Z525" s="56">
        <v>0</v>
      </c>
      <c r="AA525" s="56">
        <v>0</v>
      </c>
      <c r="AB525" s="56">
        <v>0</v>
      </c>
      <c r="AC525" s="56" t="e">
        <f t="shared" ref="AC525" si="1592">AC526+AC528+AC530+AC532+AC535+AC537</f>
        <v>#VALUE!</v>
      </c>
      <c r="AD525" s="56">
        <f>AD526+AD528+AD530+AD532+AD535+AD537</f>
        <v>0</v>
      </c>
      <c r="AE525" s="56">
        <f t="shared" ref="AE525:AG525" si="1593">AE526+AE528+AE530+AE532+AE535+AE537</f>
        <v>0</v>
      </c>
      <c r="AF525" s="56">
        <f t="shared" si="1593"/>
        <v>0</v>
      </c>
      <c r="AG525" s="56" t="e">
        <f t="shared" si="1593"/>
        <v>#REF!</v>
      </c>
      <c r="AH525" s="56" t="e">
        <f t="shared" ref="AH525:AJ525" si="1594">AH526+AH528+AH530+AH532+AH535+AH537</f>
        <v>#REF!</v>
      </c>
      <c r="AI525" s="56" t="e">
        <f t="shared" si="1594"/>
        <v>#REF!</v>
      </c>
      <c r="AJ525" s="56" t="e">
        <f t="shared" si="1594"/>
        <v>#REF!</v>
      </c>
      <c r="AK525" s="56">
        <f>AK526+AK528+AK530+AK532+AK535+AK537</f>
        <v>0</v>
      </c>
      <c r="AL525" s="56">
        <f t="shared" ref="AL525:AQ525" si="1595">AL526+AL528+AL530+AL532+AL535+AL537</f>
        <v>0</v>
      </c>
      <c r="AM525" s="56">
        <f t="shared" si="1595"/>
        <v>0</v>
      </c>
      <c r="AN525" s="56">
        <f t="shared" si="1595"/>
        <v>0</v>
      </c>
      <c r="AO525" s="56">
        <f t="shared" si="1595"/>
        <v>0</v>
      </c>
      <c r="AP525" s="56">
        <f t="shared" si="1595"/>
        <v>0</v>
      </c>
      <c r="AQ525" s="56">
        <f t="shared" si="1595"/>
        <v>0</v>
      </c>
      <c r="AR525" s="56">
        <f>AR526+AR528+AR530+AR532+AR535+AR537</f>
        <v>0</v>
      </c>
      <c r="AS525" s="56">
        <f t="shared" ref="AS525:AX525" si="1596">AS526+AS528+AS530+AS532+AS535+AS537</f>
        <v>0</v>
      </c>
      <c r="AT525" s="56">
        <f t="shared" si="1596"/>
        <v>0</v>
      </c>
      <c r="AU525" s="56">
        <f t="shared" si="1596"/>
        <v>0</v>
      </c>
      <c r="AV525" s="56">
        <f t="shared" si="1596"/>
        <v>0</v>
      </c>
      <c r="AW525" s="56">
        <f t="shared" si="1596"/>
        <v>0</v>
      </c>
      <c r="AX525" s="56">
        <f t="shared" si="1596"/>
        <v>0</v>
      </c>
      <c r="AY525" s="56">
        <f>AY526+AY528+AY530+AY532+AY535+AY537</f>
        <v>0</v>
      </c>
      <c r="AZ525" s="56">
        <f t="shared" ref="AZ525:BE525" si="1597">AZ526+AZ528+AZ530+AZ532+AZ535+AZ537</f>
        <v>0</v>
      </c>
      <c r="BA525" s="56">
        <f t="shared" si="1597"/>
        <v>0</v>
      </c>
      <c r="BB525" s="56">
        <f t="shared" si="1597"/>
        <v>0</v>
      </c>
      <c r="BC525" s="56">
        <f t="shared" si="1597"/>
        <v>0</v>
      </c>
      <c r="BD525" s="56">
        <f t="shared" si="1597"/>
        <v>0</v>
      </c>
      <c r="BE525" s="56">
        <f t="shared" si="1597"/>
        <v>0</v>
      </c>
      <c r="BF525" s="56">
        <f>BF526+BF528+BF530+BF532+BF535+BF537</f>
        <v>0</v>
      </c>
      <c r="BG525" s="56">
        <f t="shared" ref="BG525:BI525" si="1598">BG526+BG528+BG530+BG532+BG535+BG537</f>
        <v>0</v>
      </c>
      <c r="BH525" s="56">
        <f t="shared" si="1598"/>
        <v>0</v>
      </c>
      <c r="BI525" s="56" t="e">
        <f t="shared" si="1598"/>
        <v>#REF!</v>
      </c>
      <c r="BJ525" s="56" t="e">
        <f t="shared" ref="BJ525:BK525" si="1599">BJ526+BJ528+BJ530+BJ532+BJ535+BJ537</f>
        <v>#REF!</v>
      </c>
      <c r="BK525" s="56" t="e">
        <f t="shared" si="1599"/>
        <v>#REF!</v>
      </c>
      <c r="BL525" s="56" t="e">
        <f t="shared" si="1498"/>
        <v>#REF!</v>
      </c>
      <c r="BM525" s="303"/>
      <c r="BN525" s="303"/>
      <c r="BO525" s="303"/>
      <c r="BP525" s="303"/>
      <c r="BQ525" s="303"/>
      <c r="BR525" s="303"/>
      <c r="BS525" s="58"/>
      <c r="BT525" s="77"/>
    </row>
    <row r="526" spans="1:72" s="79" customFormat="1" hidden="1">
      <c r="A526" s="77"/>
      <c r="B526" s="59">
        <v>2014</v>
      </c>
      <c r="C526" s="60">
        <v>8317</v>
      </c>
      <c r="D526" s="59">
        <v>3</v>
      </c>
      <c r="E526" s="59">
        <v>2000</v>
      </c>
      <c r="F526" s="59">
        <v>2100</v>
      </c>
      <c r="G526" s="59">
        <v>211</v>
      </c>
      <c r="H526" s="59"/>
      <c r="I526" s="61" t="s">
        <v>41</v>
      </c>
      <c r="J526" s="62">
        <f>J527</f>
        <v>0</v>
      </c>
      <c r="K526" s="62">
        <f t="shared" ref="K526:P526" si="1600">K527</f>
        <v>0</v>
      </c>
      <c r="L526" s="62">
        <f t="shared" si="1600"/>
        <v>0</v>
      </c>
      <c r="M526" s="62">
        <f t="shared" si="1600"/>
        <v>0</v>
      </c>
      <c r="N526" s="62">
        <f t="shared" si="1600"/>
        <v>0</v>
      </c>
      <c r="O526" s="62">
        <f t="shared" si="1600"/>
        <v>0</v>
      </c>
      <c r="P526" s="62">
        <f t="shared" si="1600"/>
        <v>0</v>
      </c>
      <c r="Q526" s="62">
        <f>Q527</f>
        <v>0</v>
      </c>
      <c r="R526" s="62">
        <f t="shared" ref="R526:V526" si="1601">R527</f>
        <v>0</v>
      </c>
      <c r="S526" s="62">
        <f t="shared" si="1601"/>
        <v>0</v>
      </c>
      <c r="T526" s="62">
        <f>T527</f>
        <v>0</v>
      </c>
      <c r="U526" s="62">
        <f t="shared" si="1601"/>
        <v>0</v>
      </c>
      <c r="V526" s="62">
        <f t="shared" si="1601"/>
        <v>0</v>
      </c>
      <c r="W526" s="62">
        <v>0</v>
      </c>
      <c r="X526" s="62">
        <v>0</v>
      </c>
      <c r="Y526" s="62">
        <v>0</v>
      </c>
      <c r="Z526" s="62">
        <v>0</v>
      </c>
      <c r="AA526" s="62">
        <v>0</v>
      </c>
      <c r="AB526" s="62">
        <v>0</v>
      </c>
      <c r="AC526" s="62" t="e">
        <f t="shared" ref="AC526" si="1602">AC527</f>
        <v>#VALUE!</v>
      </c>
      <c r="AD526" s="62">
        <f>AD527</f>
        <v>0</v>
      </c>
      <c r="AE526" s="62">
        <f t="shared" ref="AE526:AJ526" si="1603">AE527</f>
        <v>0</v>
      </c>
      <c r="AF526" s="62">
        <f t="shared" si="1603"/>
        <v>0</v>
      </c>
      <c r="AG526" s="62" t="e">
        <f t="shared" si="1603"/>
        <v>#REF!</v>
      </c>
      <c r="AH526" s="62" t="e">
        <f t="shared" si="1603"/>
        <v>#REF!</v>
      </c>
      <c r="AI526" s="62" t="e">
        <f t="shared" si="1603"/>
        <v>#REF!</v>
      </c>
      <c r="AJ526" s="62" t="e">
        <f t="shared" si="1603"/>
        <v>#REF!</v>
      </c>
      <c r="AK526" s="62">
        <f>AK527</f>
        <v>0</v>
      </c>
      <c r="AL526" s="62">
        <f t="shared" ref="AL526:BK526" si="1604">AL527</f>
        <v>0</v>
      </c>
      <c r="AM526" s="62">
        <f t="shared" si="1604"/>
        <v>0</v>
      </c>
      <c r="AN526" s="62">
        <f t="shared" si="1604"/>
        <v>0</v>
      </c>
      <c r="AO526" s="62">
        <f t="shared" si="1604"/>
        <v>0</v>
      </c>
      <c r="AP526" s="62">
        <f t="shared" si="1604"/>
        <v>0</v>
      </c>
      <c r="AQ526" s="62">
        <f t="shared" si="1604"/>
        <v>0</v>
      </c>
      <c r="AR526" s="62">
        <f>AR527</f>
        <v>0</v>
      </c>
      <c r="AS526" s="62">
        <f t="shared" si="1604"/>
        <v>0</v>
      </c>
      <c r="AT526" s="62">
        <f t="shared" si="1604"/>
        <v>0</v>
      </c>
      <c r="AU526" s="62">
        <f t="shared" si="1604"/>
        <v>0</v>
      </c>
      <c r="AV526" s="62">
        <f t="shared" si="1604"/>
        <v>0</v>
      </c>
      <c r="AW526" s="62">
        <f t="shared" si="1604"/>
        <v>0</v>
      </c>
      <c r="AX526" s="62">
        <f t="shared" si="1604"/>
        <v>0</v>
      </c>
      <c r="AY526" s="62">
        <f>AY527</f>
        <v>0</v>
      </c>
      <c r="AZ526" s="62">
        <f t="shared" si="1604"/>
        <v>0</v>
      </c>
      <c r="BA526" s="62">
        <f t="shared" si="1604"/>
        <v>0</v>
      </c>
      <c r="BB526" s="62">
        <f t="shared" si="1604"/>
        <v>0</v>
      </c>
      <c r="BC526" s="62">
        <f t="shared" si="1604"/>
        <v>0</v>
      </c>
      <c r="BD526" s="62">
        <f t="shared" si="1604"/>
        <v>0</v>
      </c>
      <c r="BE526" s="62">
        <f t="shared" si="1604"/>
        <v>0</v>
      </c>
      <c r="BF526" s="62">
        <f>BF527</f>
        <v>0</v>
      </c>
      <c r="BG526" s="62">
        <f t="shared" si="1604"/>
        <v>0</v>
      </c>
      <c r="BH526" s="62">
        <f t="shared" si="1604"/>
        <v>0</v>
      </c>
      <c r="BI526" s="62" t="e">
        <f t="shared" si="1604"/>
        <v>#REF!</v>
      </c>
      <c r="BJ526" s="62" t="e">
        <f t="shared" si="1604"/>
        <v>#REF!</v>
      </c>
      <c r="BK526" s="62" t="e">
        <f t="shared" si="1604"/>
        <v>#REF!</v>
      </c>
      <c r="BL526" s="62" t="e">
        <f t="shared" si="1498"/>
        <v>#REF!</v>
      </c>
      <c r="BM526" s="304"/>
      <c r="BN526" s="304"/>
      <c r="BO526" s="304"/>
      <c r="BP526" s="304"/>
      <c r="BQ526" s="304"/>
      <c r="BR526" s="304"/>
      <c r="BS526" s="64"/>
      <c r="BT526" s="77"/>
    </row>
    <row r="527" spans="1:72" s="46" customFormat="1" hidden="1">
      <c r="A527" s="77"/>
      <c r="B527" s="104">
        <v>2014</v>
      </c>
      <c r="C527" s="105">
        <v>8317</v>
      </c>
      <c r="D527" s="104">
        <v>3</v>
      </c>
      <c r="E527" s="104">
        <v>2000</v>
      </c>
      <c r="F527" s="104">
        <v>2100</v>
      </c>
      <c r="G527" s="104">
        <v>211</v>
      </c>
      <c r="H527" s="104">
        <v>1</v>
      </c>
      <c r="I527" s="66" t="s">
        <v>42</v>
      </c>
      <c r="J527" s="67">
        <v>0</v>
      </c>
      <c r="K527" s="67">
        <v>0</v>
      </c>
      <c r="L527" s="68">
        <f>J527+K527</f>
        <v>0</v>
      </c>
      <c r="M527" s="67">
        <v>0</v>
      </c>
      <c r="N527" s="67">
        <v>0</v>
      </c>
      <c r="O527" s="68">
        <f>+M527+N527</f>
        <v>0</v>
      </c>
      <c r="P527" s="68">
        <f>+L527+O527</f>
        <v>0</v>
      </c>
      <c r="Q527" s="71">
        <v>0</v>
      </c>
      <c r="R527" s="71">
        <v>0</v>
      </c>
      <c r="S527" s="71">
        <v>0</v>
      </c>
      <c r="T527" s="71">
        <v>0</v>
      </c>
      <c r="U527" s="71">
        <v>0</v>
      </c>
      <c r="V527" s="71">
        <v>0</v>
      </c>
      <c r="W527" s="67">
        <v>0</v>
      </c>
      <c r="X527" s="67">
        <v>0</v>
      </c>
      <c r="Y527" s="68">
        <v>0</v>
      </c>
      <c r="Z527" s="67">
        <v>0</v>
      </c>
      <c r="AA527" s="67">
        <v>0</v>
      </c>
      <c r="AB527" s="68">
        <v>0</v>
      </c>
      <c r="AC527" s="68" t="e">
        <f>I527+#REF!-Y527</f>
        <v>#VALUE!</v>
      </c>
      <c r="AD527" s="67">
        <f>J527+Q527-T527</f>
        <v>0</v>
      </c>
      <c r="AE527" s="67">
        <f>K527+R527-U527</f>
        <v>0</v>
      </c>
      <c r="AF527" s="68">
        <f>AD527+AE527</f>
        <v>0</v>
      </c>
      <c r="AG527" s="67" t="e">
        <f>M527+#REF!-V527</f>
        <v>#REF!</v>
      </c>
      <c r="AH527" s="67" t="e">
        <f>N527+#REF!-AD527</f>
        <v>#REF!</v>
      </c>
      <c r="AI527" s="68" t="e">
        <f>O527+#REF!-AE527</f>
        <v>#REF!</v>
      </c>
      <c r="AJ527" s="68" t="e">
        <f>P527+#REF!-AF527</f>
        <v>#REF!</v>
      </c>
      <c r="AK527" s="71">
        <v>0</v>
      </c>
      <c r="AL527" s="71">
        <v>0</v>
      </c>
      <c r="AM527" s="68">
        <f>AK527+AL527</f>
        <v>0</v>
      </c>
      <c r="AN527" s="71">
        <v>0</v>
      </c>
      <c r="AO527" s="71">
        <v>0</v>
      </c>
      <c r="AP527" s="68">
        <f>+AN527+AO527</f>
        <v>0</v>
      </c>
      <c r="AQ527" s="68">
        <f>+AM527+AP527</f>
        <v>0</v>
      </c>
      <c r="AR527" s="71">
        <v>0</v>
      </c>
      <c r="AS527" s="71">
        <v>0</v>
      </c>
      <c r="AT527" s="68">
        <f>AR527+AS527</f>
        <v>0</v>
      </c>
      <c r="AU527" s="71">
        <v>0</v>
      </c>
      <c r="AV527" s="71">
        <v>0</v>
      </c>
      <c r="AW527" s="68">
        <f>+AU527+AV527</f>
        <v>0</v>
      </c>
      <c r="AX527" s="68">
        <f>+AT527+AW527</f>
        <v>0</v>
      </c>
      <c r="AY527" s="71">
        <v>0</v>
      </c>
      <c r="AZ527" s="71">
        <v>0</v>
      </c>
      <c r="BA527" s="68">
        <f>AY527+AZ527</f>
        <v>0</v>
      </c>
      <c r="BB527" s="71">
        <v>0</v>
      </c>
      <c r="BC527" s="71">
        <v>0</v>
      </c>
      <c r="BD527" s="68">
        <f>+BB527+BC527</f>
        <v>0</v>
      </c>
      <c r="BE527" s="68">
        <f>+BA527+BD527</f>
        <v>0</v>
      </c>
      <c r="BF527" s="67">
        <f t="shared" ref="BF527:BG527" si="1605">AD527-AK527-AR527-AY527</f>
        <v>0</v>
      </c>
      <c r="BG527" s="67">
        <f t="shared" si="1605"/>
        <v>0</v>
      </c>
      <c r="BH527" s="68">
        <f t="shared" ref="BH527" si="1606">BF527+BG527</f>
        <v>0</v>
      </c>
      <c r="BI527" s="67" t="e">
        <f t="shared" ref="BI527" si="1607">AG527-AN527-AU527-BB527</f>
        <v>#REF!</v>
      </c>
      <c r="BJ527" s="67" t="e">
        <f t="shared" ref="BJ527" si="1608">AH527-AO527-AV527-BC527</f>
        <v>#REF!</v>
      </c>
      <c r="BK527" s="67" t="e">
        <f t="shared" ref="BK527" si="1609">AI527-AP527-AW527-BD527</f>
        <v>#REF!</v>
      </c>
      <c r="BL527" s="67" t="e">
        <f t="shared" si="1498"/>
        <v>#REF!</v>
      </c>
      <c r="BM527" s="305">
        <v>0</v>
      </c>
      <c r="BN527" s="305">
        <v>0</v>
      </c>
      <c r="BO527" s="306"/>
      <c r="BP527" s="306"/>
      <c r="BQ527" s="305">
        <v>0</v>
      </c>
      <c r="BR527" s="305">
        <v>0</v>
      </c>
      <c r="BS527" s="74" t="s">
        <v>37</v>
      </c>
      <c r="BT527" s="77"/>
    </row>
    <row r="528" spans="1:72" s="128" customFormat="1" hidden="1">
      <c r="A528" s="127"/>
      <c r="B528" s="59">
        <v>2014</v>
      </c>
      <c r="C528" s="60">
        <v>8317</v>
      </c>
      <c r="D528" s="59">
        <v>3</v>
      </c>
      <c r="E528" s="59">
        <v>2000</v>
      </c>
      <c r="F528" s="59">
        <v>2100</v>
      </c>
      <c r="G528" s="59">
        <v>212</v>
      </c>
      <c r="H528" s="59"/>
      <c r="I528" s="61" t="s">
        <v>43</v>
      </c>
      <c r="J528" s="62">
        <f>J529</f>
        <v>0</v>
      </c>
      <c r="K528" s="62">
        <f t="shared" ref="K528:P528" si="1610">K529</f>
        <v>0</v>
      </c>
      <c r="L528" s="62">
        <f t="shared" si="1610"/>
        <v>0</v>
      </c>
      <c r="M528" s="62">
        <f t="shared" si="1610"/>
        <v>0</v>
      </c>
      <c r="N528" s="62">
        <f t="shared" si="1610"/>
        <v>0</v>
      </c>
      <c r="O528" s="62">
        <f t="shared" si="1610"/>
        <v>0</v>
      </c>
      <c r="P528" s="62">
        <f t="shared" si="1610"/>
        <v>0</v>
      </c>
      <c r="Q528" s="62">
        <f>Q529</f>
        <v>0</v>
      </c>
      <c r="R528" s="62">
        <f t="shared" ref="R528:V528" si="1611">R529</f>
        <v>0</v>
      </c>
      <c r="S528" s="62">
        <f t="shared" si="1611"/>
        <v>0</v>
      </c>
      <c r="T528" s="62">
        <f>T529</f>
        <v>0</v>
      </c>
      <c r="U528" s="62">
        <f t="shared" si="1611"/>
        <v>0</v>
      </c>
      <c r="V528" s="62">
        <f t="shared" si="1611"/>
        <v>0</v>
      </c>
      <c r="W528" s="62">
        <v>0</v>
      </c>
      <c r="X528" s="62">
        <v>0</v>
      </c>
      <c r="Y528" s="62">
        <v>0</v>
      </c>
      <c r="Z528" s="62">
        <v>0</v>
      </c>
      <c r="AA528" s="62">
        <v>0</v>
      </c>
      <c r="AB528" s="62">
        <v>0</v>
      </c>
      <c r="AC528" s="62" t="e">
        <f t="shared" ref="AC528" si="1612">AC529</f>
        <v>#VALUE!</v>
      </c>
      <c r="AD528" s="62">
        <f>AD529</f>
        <v>0</v>
      </c>
      <c r="AE528" s="62">
        <f t="shared" ref="AE528:AJ528" si="1613">AE529</f>
        <v>0</v>
      </c>
      <c r="AF528" s="62">
        <f t="shared" si="1613"/>
        <v>0</v>
      </c>
      <c r="AG528" s="62" t="e">
        <f t="shared" si="1613"/>
        <v>#REF!</v>
      </c>
      <c r="AH528" s="62" t="e">
        <f t="shared" si="1613"/>
        <v>#REF!</v>
      </c>
      <c r="AI528" s="62" t="e">
        <f t="shared" si="1613"/>
        <v>#REF!</v>
      </c>
      <c r="AJ528" s="62" t="e">
        <f t="shared" si="1613"/>
        <v>#REF!</v>
      </c>
      <c r="AK528" s="62">
        <f>AK529</f>
        <v>0</v>
      </c>
      <c r="AL528" s="62">
        <f t="shared" ref="AL528:BK528" si="1614">AL529</f>
        <v>0</v>
      </c>
      <c r="AM528" s="62">
        <f t="shared" si="1614"/>
        <v>0</v>
      </c>
      <c r="AN528" s="62">
        <f t="shared" si="1614"/>
        <v>0</v>
      </c>
      <c r="AO528" s="62">
        <f t="shared" si="1614"/>
        <v>0</v>
      </c>
      <c r="AP528" s="62">
        <f t="shared" si="1614"/>
        <v>0</v>
      </c>
      <c r="AQ528" s="62">
        <f t="shared" si="1614"/>
        <v>0</v>
      </c>
      <c r="AR528" s="62">
        <f>AR529</f>
        <v>0</v>
      </c>
      <c r="AS528" s="62">
        <f t="shared" si="1614"/>
        <v>0</v>
      </c>
      <c r="AT528" s="62">
        <f t="shared" si="1614"/>
        <v>0</v>
      </c>
      <c r="AU528" s="62">
        <f t="shared" si="1614"/>
        <v>0</v>
      </c>
      <c r="AV528" s="62">
        <f t="shared" si="1614"/>
        <v>0</v>
      </c>
      <c r="AW528" s="62">
        <f t="shared" si="1614"/>
        <v>0</v>
      </c>
      <c r="AX528" s="62">
        <f t="shared" si="1614"/>
        <v>0</v>
      </c>
      <c r="AY528" s="62">
        <f>AY529</f>
        <v>0</v>
      </c>
      <c r="AZ528" s="62">
        <f t="shared" si="1614"/>
        <v>0</v>
      </c>
      <c r="BA528" s="62">
        <f t="shared" si="1614"/>
        <v>0</v>
      </c>
      <c r="BB528" s="62">
        <f t="shared" si="1614"/>
        <v>0</v>
      </c>
      <c r="BC528" s="62">
        <f t="shared" si="1614"/>
        <v>0</v>
      </c>
      <c r="BD528" s="62">
        <f t="shared" si="1614"/>
        <v>0</v>
      </c>
      <c r="BE528" s="62">
        <f t="shared" si="1614"/>
        <v>0</v>
      </c>
      <c r="BF528" s="62">
        <f>BF529</f>
        <v>0</v>
      </c>
      <c r="BG528" s="62">
        <f t="shared" si="1614"/>
        <v>0</v>
      </c>
      <c r="BH528" s="62">
        <f t="shared" si="1614"/>
        <v>0</v>
      </c>
      <c r="BI528" s="62" t="e">
        <f t="shared" si="1614"/>
        <v>#REF!</v>
      </c>
      <c r="BJ528" s="62" t="e">
        <f t="shared" si="1614"/>
        <v>#REF!</v>
      </c>
      <c r="BK528" s="62" t="e">
        <f t="shared" si="1614"/>
        <v>#REF!</v>
      </c>
      <c r="BL528" s="62" t="e">
        <f t="shared" si="1498"/>
        <v>#REF!</v>
      </c>
      <c r="BM528" s="304"/>
      <c r="BN528" s="304"/>
      <c r="BO528" s="304"/>
      <c r="BP528" s="304"/>
      <c r="BQ528" s="304"/>
      <c r="BR528" s="304"/>
      <c r="BS528" s="64"/>
      <c r="BT528" s="127"/>
    </row>
    <row r="529" spans="1:72" s="129" customFormat="1" hidden="1">
      <c r="A529" s="127"/>
      <c r="B529" s="104">
        <v>2014</v>
      </c>
      <c r="C529" s="105">
        <v>8317</v>
      </c>
      <c r="D529" s="104">
        <v>3</v>
      </c>
      <c r="E529" s="104">
        <v>2000</v>
      </c>
      <c r="F529" s="104">
        <v>2100</v>
      </c>
      <c r="G529" s="104">
        <v>212</v>
      </c>
      <c r="H529" s="104">
        <v>1</v>
      </c>
      <c r="I529" s="66" t="s">
        <v>43</v>
      </c>
      <c r="J529" s="67">
        <v>0</v>
      </c>
      <c r="K529" s="67">
        <v>0</v>
      </c>
      <c r="L529" s="68">
        <f>J529+K529</f>
        <v>0</v>
      </c>
      <c r="M529" s="67">
        <v>0</v>
      </c>
      <c r="N529" s="67">
        <v>0</v>
      </c>
      <c r="O529" s="68">
        <f>+M529+N529</f>
        <v>0</v>
      </c>
      <c r="P529" s="68">
        <f>+L529+O529</f>
        <v>0</v>
      </c>
      <c r="Q529" s="71">
        <v>0</v>
      </c>
      <c r="R529" s="71">
        <v>0</v>
      </c>
      <c r="S529" s="71">
        <v>0</v>
      </c>
      <c r="T529" s="71">
        <v>0</v>
      </c>
      <c r="U529" s="71">
        <v>0</v>
      </c>
      <c r="V529" s="71">
        <v>0</v>
      </c>
      <c r="W529" s="67">
        <v>0</v>
      </c>
      <c r="X529" s="67">
        <v>0</v>
      </c>
      <c r="Y529" s="68">
        <v>0</v>
      </c>
      <c r="Z529" s="67">
        <v>0</v>
      </c>
      <c r="AA529" s="67">
        <v>0</v>
      </c>
      <c r="AB529" s="68">
        <v>0</v>
      </c>
      <c r="AC529" s="68" t="e">
        <f>I529+#REF!-Y529</f>
        <v>#VALUE!</v>
      </c>
      <c r="AD529" s="67">
        <f>J529+Q529-T529</f>
        <v>0</v>
      </c>
      <c r="AE529" s="67">
        <f>K529+R529-U529</f>
        <v>0</v>
      </c>
      <c r="AF529" s="68">
        <f>AD529+AE529</f>
        <v>0</v>
      </c>
      <c r="AG529" s="67" t="e">
        <f>M529+#REF!-V529</f>
        <v>#REF!</v>
      </c>
      <c r="AH529" s="67" t="e">
        <f>N529+#REF!-AD529</f>
        <v>#REF!</v>
      </c>
      <c r="AI529" s="68" t="e">
        <f>O529+#REF!-AE529</f>
        <v>#REF!</v>
      </c>
      <c r="AJ529" s="68" t="e">
        <f>P529+#REF!-AF529</f>
        <v>#REF!</v>
      </c>
      <c r="AK529" s="71">
        <v>0</v>
      </c>
      <c r="AL529" s="71">
        <v>0</v>
      </c>
      <c r="AM529" s="68">
        <f>AK529+AL529</f>
        <v>0</v>
      </c>
      <c r="AN529" s="71">
        <v>0</v>
      </c>
      <c r="AO529" s="71">
        <v>0</v>
      </c>
      <c r="AP529" s="68">
        <f>+AN529+AO529</f>
        <v>0</v>
      </c>
      <c r="AQ529" s="68">
        <f>+AM529+AP529</f>
        <v>0</v>
      </c>
      <c r="AR529" s="71">
        <v>0</v>
      </c>
      <c r="AS529" s="71">
        <v>0</v>
      </c>
      <c r="AT529" s="68">
        <f>AR529+AS529</f>
        <v>0</v>
      </c>
      <c r="AU529" s="71">
        <v>0</v>
      </c>
      <c r="AV529" s="71">
        <v>0</v>
      </c>
      <c r="AW529" s="68">
        <f>+AU529+AV529</f>
        <v>0</v>
      </c>
      <c r="AX529" s="68">
        <f>+AT529+AW529</f>
        <v>0</v>
      </c>
      <c r="AY529" s="71">
        <v>0</v>
      </c>
      <c r="AZ529" s="71">
        <v>0</v>
      </c>
      <c r="BA529" s="68">
        <f>AY529+AZ529</f>
        <v>0</v>
      </c>
      <c r="BB529" s="71">
        <v>0</v>
      </c>
      <c r="BC529" s="71">
        <v>0</v>
      </c>
      <c r="BD529" s="68">
        <f>+BB529+BC529</f>
        <v>0</v>
      </c>
      <c r="BE529" s="68">
        <f>+BA529+BD529</f>
        <v>0</v>
      </c>
      <c r="BF529" s="67">
        <f t="shared" ref="BF529:BG529" si="1615">AD529-AK529-AR529-AY529</f>
        <v>0</v>
      </c>
      <c r="BG529" s="67">
        <f t="shared" si="1615"/>
        <v>0</v>
      </c>
      <c r="BH529" s="68">
        <f t="shared" ref="BH529" si="1616">BF529+BG529</f>
        <v>0</v>
      </c>
      <c r="BI529" s="67" t="e">
        <f t="shared" ref="BI529" si="1617">AG529-AN529-AU529-BB529</f>
        <v>#REF!</v>
      </c>
      <c r="BJ529" s="67" t="e">
        <f t="shared" ref="BJ529" si="1618">AH529-AO529-AV529-BC529</f>
        <v>#REF!</v>
      </c>
      <c r="BK529" s="67" t="e">
        <f t="shared" ref="BK529" si="1619">AI529-AP529-AW529-BD529</f>
        <v>#REF!</v>
      </c>
      <c r="BL529" s="67" t="e">
        <f t="shared" si="1498"/>
        <v>#REF!</v>
      </c>
      <c r="BM529" s="305">
        <v>0</v>
      </c>
      <c r="BN529" s="305">
        <v>0</v>
      </c>
      <c r="BO529" s="306"/>
      <c r="BP529" s="306"/>
      <c r="BQ529" s="305">
        <v>0</v>
      </c>
      <c r="BR529" s="305">
        <v>0</v>
      </c>
      <c r="BS529" s="74" t="s">
        <v>37</v>
      </c>
      <c r="BT529" s="127"/>
    </row>
    <row r="530" spans="1:72" s="79" customFormat="1" ht="40.5" hidden="1">
      <c r="A530" s="77"/>
      <c r="B530" s="59">
        <v>2014</v>
      </c>
      <c r="C530" s="60">
        <v>8317</v>
      </c>
      <c r="D530" s="59">
        <v>3</v>
      </c>
      <c r="E530" s="59">
        <v>2000</v>
      </c>
      <c r="F530" s="59">
        <v>2100</v>
      </c>
      <c r="G530" s="59">
        <v>214</v>
      </c>
      <c r="H530" s="59"/>
      <c r="I530" s="61" t="s">
        <v>44</v>
      </c>
      <c r="J530" s="62">
        <f>J531</f>
        <v>0</v>
      </c>
      <c r="K530" s="62">
        <f t="shared" ref="K530:P530" si="1620">K531</f>
        <v>0</v>
      </c>
      <c r="L530" s="62">
        <f t="shared" si="1620"/>
        <v>0</v>
      </c>
      <c r="M530" s="62">
        <f t="shared" si="1620"/>
        <v>0</v>
      </c>
      <c r="N530" s="62">
        <f t="shared" si="1620"/>
        <v>0</v>
      </c>
      <c r="O530" s="62">
        <f t="shared" si="1620"/>
        <v>0</v>
      </c>
      <c r="P530" s="62">
        <f t="shared" si="1620"/>
        <v>0</v>
      </c>
      <c r="Q530" s="62">
        <f>Q531</f>
        <v>0</v>
      </c>
      <c r="R530" s="62">
        <f t="shared" ref="R530:V530" si="1621">R531</f>
        <v>0</v>
      </c>
      <c r="S530" s="62">
        <f t="shared" si="1621"/>
        <v>0</v>
      </c>
      <c r="T530" s="62">
        <f>T531</f>
        <v>0</v>
      </c>
      <c r="U530" s="62">
        <f t="shared" si="1621"/>
        <v>0</v>
      </c>
      <c r="V530" s="62">
        <f t="shared" si="1621"/>
        <v>0</v>
      </c>
      <c r="W530" s="62">
        <v>0</v>
      </c>
      <c r="X530" s="62">
        <v>0</v>
      </c>
      <c r="Y530" s="62">
        <v>0</v>
      </c>
      <c r="Z530" s="62">
        <v>0</v>
      </c>
      <c r="AA530" s="62">
        <v>0</v>
      </c>
      <c r="AB530" s="62">
        <v>0</v>
      </c>
      <c r="AC530" s="62" t="e">
        <f t="shared" ref="AC530" si="1622">AC531</f>
        <v>#VALUE!</v>
      </c>
      <c r="AD530" s="62">
        <f>AD531</f>
        <v>0</v>
      </c>
      <c r="AE530" s="62">
        <f t="shared" ref="AE530:AJ530" si="1623">AE531</f>
        <v>0</v>
      </c>
      <c r="AF530" s="62">
        <f t="shared" si="1623"/>
        <v>0</v>
      </c>
      <c r="AG530" s="62" t="e">
        <f t="shared" si="1623"/>
        <v>#REF!</v>
      </c>
      <c r="AH530" s="62" t="e">
        <f t="shared" si="1623"/>
        <v>#REF!</v>
      </c>
      <c r="AI530" s="62" t="e">
        <f t="shared" si="1623"/>
        <v>#REF!</v>
      </c>
      <c r="AJ530" s="62" t="e">
        <f t="shared" si="1623"/>
        <v>#REF!</v>
      </c>
      <c r="AK530" s="62">
        <f>AK531</f>
        <v>0</v>
      </c>
      <c r="AL530" s="62">
        <f t="shared" ref="AL530:BK530" si="1624">AL531</f>
        <v>0</v>
      </c>
      <c r="AM530" s="62">
        <f t="shared" si="1624"/>
        <v>0</v>
      </c>
      <c r="AN530" s="62">
        <f t="shared" si="1624"/>
        <v>0</v>
      </c>
      <c r="AO530" s="62">
        <f t="shared" si="1624"/>
        <v>0</v>
      </c>
      <c r="AP530" s="62">
        <f t="shared" si="1624"/>
        <v>0</v>
      </c>
      <c r="AQ530" s="62">
        <f t="shared" si="1624"/>
        <v>0</v>
      </c>
      <c r="AR530" s="62">
        <f>AR531</f>
        <v>0</v>
      </c>
      <c r="AS530" s="62">
        <f t="shared" si="1624"/>
        <v>0</v>
      </c>
      <c r="AT530" s="62">
        <f t="shared" si="1624"/>
        <v>0</v>
      </c>
      <c r="AU530" s="62">
        <f t="shared" si="1624"/>
        <v>0</v>
      </c>
      <c r="AV530" s="62">
        <f t="shared" si="1624"/>
        <v>0</v>
      </c>
      <c r="AW530" s="62">
        <f t="shared" si="1624"/>
        <v>0</v>
      </c>
      <c r="AX530" s="62">
        <f t="shared" si="1624"/>
        <v>0</v>
      </c>
      <c r="AY530" s="62">
        <f>AY531</f>
        <v>0</v>
      </c>
      <c r="AZ530" s="62">
        <f t="shared" si="1624"/>
        <v>0</v>
      </c>
      <c r="BA530" s="62">
        <f t="shared" si="1624"/>
        <v>0</v>
      </c>
      <c r="BB530" s="62">
        <f t="shared" si="1624"/>
        <v>0</v>
      </c>
      <c r="BC530" s="62">
        <f t="shared" si="1624"/>
        <v>0</v>
      </c>
      <c r="BD530" s="62">
        <f t="shared" si="1624"/>
        <v>0</v>
      </c>
      <c r="BE530" s="62">
        <f t="shared" si="1624"/>
        <v>0</v>
      </c>
      <c r="BF530" s="62">
        <f>BF531</f>
        <v>0</v>
      </c>
      <c r="BG530" s="62">
        <f t="shared" si="1624"/>
        <v>0</v>
      </c>
      <c r="BH530" s="62">
        <f t="shared" si="1624"/>
        <v>0</v>
      </c>
      <c r="BI530" s="62" t="e">
        <f t="shared" si="1624"/>
        <v>#REF!</v>
      </c>
      <c r="BJ530" s="62" t="e">
        <f t="shared" si="1624"/>
        <v>#REF!</v>
      </c>
      <c r="BK530" s="62" t="e">
        <f t="shared" si="1624"/>
        <v>#REF!</v>
      </c>
      <c r="BL530" s="62" t="e">
        <f t="shared" si="1498"/>
        <v>#REF!</v>
      </c>
      <c r="BM530" s="304"/>
      <c r="BN530" s="304"/>
      <c r="BO530" s="304"/>
      <c r="BP530" s="304"/>
      <c r="BQ530" s="304"/>
      <c r="BR530" s="304"/>
      <c r="BS530" s="64"/>
      <c r="BT530" s="77"/>
    </row>
    <row r="531" spans="1:72" s="46" customFormat="1" ht="40.5" hidden="1">
      <c r="A531" s="77"/>
      <c r="B531" s="104">
        <v>2014</v>
      </c>
      <c r="C531" s="105">
        <v>8317</v>
      </c>
      <c r="D531" s="104">
        <v>3</v>
      </c>
      <c r="E531" s="104">
        <v>2000</v>
      </c>
      <c r="F531" s="104">
        <v>2100</v>
      </c>
      <c r="G531" s="104">
        <v>214</v>
      </c>
      <c r="H531" s="104">
        <v>1</v>
      </c>
      <c r="I531" s="66" t="s">
        <v>45</v>
      </c>
      <c r="J531" s="67">
        <v>0</v>
      </c>
      <c r="K531" s="67">
        <v>0</v>
      </c>
      <c r="L531" s="68">
        <f>J531+K531</f>
        <v>0</v>
      </c>
      <c r="M531" s="67">
        <v>0</v>
      </c>
      <c r="N531" s="67">
        <v>0</v>
      </c>
      <c r="O531" s="68">
        <f>+M531+N531</f>
        <v>0</v>
      </c>
      <c r="P531" s="68">
        <f>+L531+O531</f>
        <v>0</v>
      </c>
      <c r="Q531" s="71">
        <v>0</v>
      </c>
      <c r="R531" s="71">
        <v>0</v>
      </c>
      <c r="S531" s="71">
        <v>0</v>
      </c>
      <c r="T531" s="71">
        <v>0</v>
      </c>
      <c r="U531" s="71">
        <v>0</v>
      </c>
      <c r="V531" s="71">
        <v>0</v>
      </c>
      <c r="W531" s="67">
        <v>0</v>
      </c>
      <c r="X531" s="67">
        <v>0</v>
      </c>
      <c r="Y531" s="68">
        <v>0</v>
      </c>
      <c r="Z531" s="67">
        <v>0</v>
      </c>
      <c r="AA531" s="67">
        <v>0</v>
      </c>
      <c r="AB531" s="68">
        <v>0</v>
      </c>
      <c r="AC531" s="68" t="e">
        <f>I531+#REF!-Y531</f>
        <v>#VALUE!</v>
      </c>
      <c r="AD531" s="67">
        <f>J531+Q531-T531</f>
        <v>0</v>
      </c>
      <c r="AE531" s="67">
        <f>K531+R531-U531</f>
        <v>0</v>
      </c>
      <c r="AF531" s="68">
        <f>AD531+AE531</f>
        <v>0</v>
      </c>
      <c r="AG531" s="67" t="e">
        <f>M531+#REF!-V531</f>
        <v>#REF!</v>
      </c>
      <c r="AH531" s="67" t="e">
        <f>N531+#REF!-AD531</f>
        <v>#REF!</v>
      </c>
      <c r="AI531" s="68" t="e">
        <f>O531+#REF!-AE531</f>
        <v>#REF!</v>
      </c>
      <c r="AJ531" s="68" t="e">
        <f>P531+#REF!-AF531</f>
        <v>#REF!</v>
      </c>
      <c r="AK531" s="71">
        <v>0</v>
      </c>
      <c r="AL531" s="71">
        <v>0</v>
      </c>
      <c r="AM531" s="68">
        <f>AK531+AL531</f>
        <v>0</v>
      </c>
      <c r="AN531" s="71">
        <v>0</v>
      </c>
      <c r="AO531" s="71">
        <v>0</v>
      </c>
      <c r="AP531" s="68">
        <f>+AN531+AO531</f>
        <v>0</v>
      </c>
      <c r="AQ531" s="68">
        <f>+AM531+AP531</f>
        <v>0</v>
      </c>
      <c r="AR531" s="71">
        <v>0</v>
      </c>
      <c r="AS531" s="71">
        <v>0</v>
      </c>
      <c r="AT531" s="68">
        <f>AR531+AS531</f>
        <v>0</v>
      </c>
      <c r="AU531" s="71">
        <v>0</v>
      </c>
      <c r="AV531" s="71">
        <v>0</v>
      </c>
      <c r="AW531" s="68">
        <f>+AU531+AV531</f>
        <v>0</v>
      </c>
      <c r="AX531" s="68">
        <f>+AT531+AW531</f>
        <v>0</v>
      </c>
      <c r="AY531" s="71">
        <v>0</v>
      </c>
      <c r="AZ531" s="71">
        <v>0</v>
      </c>
      <c r="BA531" s="68">
        <f>AY531+AZ531</f>
        <v>0</v>
      </c>
      <c r="BB531" s="71">
        <v>0</v>
      </c>
      <c r="BC531" s="71">
        <v>0</v>
      </c>
      <c r="BD531" s="68">
        <f>+BB531+BC531</f>
        <v>0</v>
      </c>
      <c r="BE531" s="68">
        <f>+BA531+BD531</f>
        <v>0</v>
      </c>
      <c r="BF531" s="67">
        <f t="shared" ref="BF531:BG531" si="1625">AD531-AK531-AR531-AY531</f>
        <v>0</v>
      </c>
      <c r="BG531" s="67">
        <f t="shared" si="1625"/>
        <v>0</v>
      </c>
      <c r="BH531" s="68">
        <f t="shared" ref="BH531" si="1626">BF531+BG531</f>
        <v>0</v>
      </c>
      <c r="BI531" s="67" t="e">
        <f t="shared" ref="BI531" si="1627">AG531-AN531-AU531-BB531</f>
        <v>#REF!</v>
      </c>
      <c r="BJ531" s="67" t="e">
        <f t="shared" ref="BJ531" si="1628">AH531-AO531-AV531-BC531</f>
        <v>#REF!</v>
      </c>
      <c r="BK531" s="67" t="e">
        <f t="shared" ref="BK531" si="1629">AI531-AP531-AW531-BD531</f>
        <v>#REF!</v>
      </c>
      <c r="BL531" s="67" t="e">
        <f t="shared" si="1498"/>
        <v>#REF!</v>
      </c>
      <c r="BM531" s="305">
        <v>0</v>
      </c>
      <c r="BN531" s="305">
        <v>0</v>
      </c>
      <c r="BO531" s="306"/>
      <c r="BP531" s="306"/>
      <c r="BQ531" s="305">
        <v>0</v>
      </c>
      <c r="BR531" s="305">
        <v>0</v>
      </c>
      <c r="BS531" s="74" t="s">
        <v>37</v>
      </c>
      <c r="BT531" s="77"/>
    </row>
    <row r="532" spans="1:72" s="79" customFormat="1" hidden="1">
      <c r="A532" s="77"/>
      <c r="B532" s="59">
        <v>2014</v>
      </c>
      <c r="C532" s="60">
        <v>8317</v>
      </c>
      <c r="D532" s="59">
        <v>3</v>
      </c>
      <c r="E532" s="59">
        <v>2000</v>
      </c>
      <c r="F532" s="59">
        <v>2100</v>
      </c>
      <c r="G532" s="59">
        <v>215</v>
      </c>
      <c r="H532" s="59"/>
      <c r="I532" s="61" t="s">
        <v>46</v>
      </c>
      <c r="J532" s="62">
        <f>J533+J534</f>
        <v>0</v>
      </c>
      <c r="K532" s="62">
        <f t="shared" ref="K532:P532" si="1630">K533+K534</f>
        <v>0</v>
      </c>
      <c r="L532" s="62">
        <f t="shared" si="1630"/>
        <v>0</v>
      </c>
      <c r="M532" s="62">
        <f t="shared" si="1630"/>
        <v>0</v>
      </c>
      <c r="N532" s="62">
        <f t="shared" si="1630"/>
        <v>0</v>
      </c>
      <c r="O532" s="62">
        <f t="shared" si="1630"/>
        <v>0</v>
      </c>
      <c r="P532" s="62">
        <f t="shared" si="1630"/>
        <v>0</v>
      </c>
      <c r="Q532" s="62">
        <f>Q533+Q534</f>
        <v>0</v>
      </c>
      <c r="R532" s="62">
        <f t="shared" ref="R532:S532" si="1631">R533+R534</f>
        <v>0</v>
      </c>
      <c r="S532" s="62">
        <f t="shared" si="1631"/>
        <v>0</v>
      </c>
      <c r="T532" s="62">
        <f>T533+T534</f>
        <v>0</v>
      </c>
      <c r="U532" s="62">
        <f t="shared" ref="U532:V532" si="1632">U533+U534</f>
        <v>0</v>
      </c>
      <c r="V532" s="62">
        <f t="shared" si="1632"/>
        <v>0</v>
      </c>
      <c r="W532" s="62">
        <v>0</v>
      </c>
      <c r="X532" s="62">
        <v>0</v>
      </c>
      <c r="Y532" s="62">
        <v>0</v>
      </c>
      <c r="Z532" s="62">
        <v>0</v>
      </c>
      <c r="AA532" s="62">
        <v>0</v>
      </c>
      <c r="AB532" s="62">
        <v>0</v>
      </c>
      <c r="AC532" s="62" t="e">
        <f t="shared" ref="AC532" si="1633">AC533+AC534</f>
        <v>#VALUE!</v>
      </c>
      <c r="AD532" s="62">
        <f>AD533+AD534</f>
        <v>0</v>
      </c>
      <c r="AE532" s="62">
        <f t="shared" ref="AE532:AG532" si="1634">AE533+AE534</f>
        <v>0</v>
      </c>
      <c r="AF532" s="62">
        <f t="shared" si="1634"/>
        <v>0</v>
      </c>
      <c r="AG532" s="62" t="e">
        <f t="shared" si="1634"/>
        <v>#REF!</v>
      </c>
      <c r="AH532" s="62" t="e">
        <f t="shared" ref="AH532:AJ532" si="1635">AH533+AH534</f>
        <v>#REF!</v>
      </c>
      <c r="AI532" s="62" t="e">
        <f t="shared" si="1635"/>
        <v>#REF!</v>
      </c>
      <c r="AJ532" s="62" t="e">
        <f t="shared" si="1635"/>
        <v>#REF!</v>
      </c>
      <c r="AK532" s="62">
        <f>AK533+AK534</f>
        <v>0</v>
      </c>
      <c r="AL532" s="62">
        <f t="shared" ref="AL532:AQ532" si="1636">AL533+AL534</f>
        <v>0</v>
      </c>
      <c r="AM532" s="62">
        <f t="shared" si="1636"/>
        <v>0</v>
      </c>
      <c r="AN532" s="62">
        <f t="shared" si="1636"/>
        <v>0</v>
      </c>
      <c r="AO532" s="62">
        <f t="shared" si="1636"/>
        <v>0</v>
      </c>
      <c r="AP532" s="62">
        <f t="shared" si="1636"/>
        <v>0</v>
      </c>
      <c r="AQ532" s="62">
        <f t="shared" si="1636"/>
        <v>0</v>
      </c>
      <c r="AR532" s="62">
        <f>AR533+AR534</f>
        <v>0</v>
      </c>
      <c r="AS532" s="62">
        <f t="shared" ref="AS532:AX532" si="1637">AS533+AS534</f>
        <v>0</v>
      </c>
      <c r="AT532" s="62">
        <f t="shared" si="1637"/>
        <v>0</v>
      </c>
      <c r="AU532" s="62">
        <f t="shared" si="1637"/>
        <v>0</v>
      </c>
      <c r="AV532" s="62">
        <f t="shared" si="1637"/>
        <v>0</v>
      </c>
      <c r="AW532" s="62">
        <f t="shared" si="1637"/>
        <v>0</v>
      </c>
      <c r="AX532" s="62">
        <f t="shared" si="1637"/>
        <v>0</v>
      </c>
      <c r="AY532" s="62">
        <f>AY533+AY534</f>
        <v>0</v>
      </c>
      <c r="AZ532" s="62">
        <f t="shared" ref="AZ532:BE532" si="1638">AZ533+AZ534</f>
        <v>0</v>
      </c>
      <c r="BA532" s="62">
        <f t="shared" si="1638"/>
        <v>0</v>
      </c>
      <c r="BB532" s="62">
        <f t="shared" si="1638"/>
        <v>0</v>
      </c>
      <c r="BC532" s="62">
        <f t="shared" si="1638"/>
        <v>0</v>
      </c>
      <c r="BD532" s="62">
        <f t="shared" si="1638"/>
        <v>0</v>
      </c>
      <c r="BE532" s="62">
        <f t="shared" si="1638"/>
        <v>0</v>
      </c>
      <c r="BF532" s="62">
        <f>BF533+BF534</f>
        <v>0</v>
      </c>
      <c r="BG532" s="62">
        <f t="shared" ref="BG532:BI532" si="1639">BG533+BG534</f>
        <v>0</v>
      </c>
      <c r="BH532" s="62">
        <f t="shared" si="1639"/>
        <v>0</v>
      </c>
      <c r="BI532" s="62" t="e">
        <f t="shared" si="1639"/>
        <v>#REF!</v>
      </c>
      <c r="BJ532" s="62" t="e">
        <f t="shared" ref="BJ532:BK532" si="1640">BJ533+BJ534</f>
        <v>#REF!</v>
      </c>
      <c r="BK532" s="62" t="e">
        <f t="shared" si="1640"/>
        <v>#REF!</v>
      </c>
      <c r="BL532" s="62" t="e">
        <f t="shared" si="1498"/>
        <v>#REF!</v>
      </c>
      <c r="BM532" s="304"/>
      <c r="BN532" s="304"/>
      <c r="BO532" s="304"/>
      <c r="BP532" s="304"/>
      <c r="BQ532" s="304"/>
      <c r="BR532" s="304"/>
      <c r="BS532" s="64"/>
      <c r="BT532" s="77"/>
    </row>
    <row r="533" spans="1:72" s="46" customFormat="1" hidden="1">
      <c r="A533" s="77"/>
      <c r="B533" s="104">
        <v>2014</v>
      </c>
      <c r="C533" s="105">
        <v>8317</v>
      </c>
      <c r="D533" s="104">
        <v>3</v>
      </c>
      <c r="E533" s="104">
        <v>2000</v>
      </c>
      <c r="F533" s="104">
        <v>2100</v>
      </c>
      <c r="G533" s="104">
        <v>215</v>
      </c>
      <c r="H533" s="104">
        <v>1</v>
      </c>
      <c r="I533" s="66" t="s">
        <v>47</v>
      </c>
      <c r="J533" s="67">
        <v>0</v>
      </c>
      <c r="K533" s="67">
        <v>0</v>
      </c>
      <c r="L533" s="68">
        <f>J533+K533</f>
        <v>0</v>
      </c>
      <c r="M533" s="67">
        <v>0</v>
      </c>
      <c r="N533" s="67">
        <v>0</v>
      </c>
      <c r="O533" s="68">
        <f>+M533+N533</f>
        <v>0</v>
      </c>
      <c r="P533" s="68">
        <f>+L533+O533</f>
        <v>0</v>
      </c>
      <c r="Q533" s="71">
        <v>0</v>
      </c>
      <c r="R533" s="71">
        <v>0</v>
      </c>
      <c r="S533" s="71">
        <v>0</v>
      </c>
      <c r="T533" s="71">
        <v>0</v>
      </c>
      <c r="U533" s="71">
        <v>0</v>
      </c>
      <c r="V533" s="71">
        <v>0</v>
      </c>
      <c r="W533" s="67">
        <v>0</v>
      </c>
      <c r="X533" s="67">
        <v>0</v>
      </c>
      <c r="Y533" s="68">
        <v>0</v>
      </c>
      <c r="Z533" s="67">
        <v>0</v>
      </c>
      <c r="AA533" s="67">
        <v>0</v>
      </c>
      <c r="AB533" s="68">
        <v>0</v>
      </c>
      <c r="AC533" s="68" t="e">
        <f>I533+#REF!-Y533</f>
        <v>#VALUE!</v>
      </c>
      <c r="AD533" s="67">
        <f>J533+Q533-T533</f>
        <v>0</v>
      </c>
      <c r="AE533" s="67">
        <f>K533+R533-U533</f>
        <v>0</v>
      </c>
      <c r="AF533" s="68">
        <f>AD533+AE533</f>
        <v>0</v>
      </c>
      <c r="AG533" s="67" t="e">
        <f>M533+#REF!-V533</f>
        <v>#REF!</v>
      </c>
      <c r="AH533" s="67" t="e">
        <f>N533+#REF!-AD533</f>
        <v>#REF!</v>
      </c>
      <c r="AI533" s="68" t="e">
        <f>O533+#REF!-AE533</f>
        <v>#REF!</v>
      </c>
      <c r="AJ533" s="68" t="e">
        <f>P533+#REF!-AF533</f>
        <v>#REF!</v>
      </c>
      <c r="AK533" s="71">
        <v>0</v>
      </c>
      <c r="AL533" s="71">
        <v>0</v>
      </c>
      <c r="AM533" s="68">
        <f>AK533+AL533</f>
        <v>0</v>
      </c>
      <c r="AN533" s="71">
        <v>0</v>
      </c>
      <c r="AO533" s="71">
        <v>0</v>
      </c>
      <c r="AP533" s="68">
        <f>+AN533+AO533</f>
        <v>0</v>
      </c>
      <c r="AQ533" s="68">
        <f>+AM533+AP533</f>
        <v>0</v>
      </c>
      <c r="AR533" s="71">
        <v>0</v>
      </c>
      <c r="AS533" s="71">
        <v>0</v>
      </c>
      <c r="AT533" s="68">
        <f>AR533+AS533</f>
        <v>0</v>
      </c>
      <c r="AU533" s="71">
        <v>0</v>
      </c>
      <c r="AV533" s="71">
        <v>0</v>
      </c>
      <c r="AW533" s="68">
        <f>+AU533+AV533</f>
        <v>0</v>
      </c>
      <c r="AX533" s="68">
        <f>+AT533+AW533</f>
        <v>0</v>
      </c>
      <c r="AY533" s="71">
        <v>0</v>
      </c>
      <c r="AZ533" s="71">
        <v>0</v>
      </c>
      <c r="BA533" s="68">
        <f>AY533+AZ533</f>
        <v>0</v>
      </c>
      <c r="BB533" s="71">
        <v>0</v>
      </c>
      <c r="BC533" s="71">
        <v>0</v>
      </c>
      <c r="BD533" s="68">
        <f>+BB533+BC533</f>
        <v>0</v>
      </c>
      <c r="BE533" s="68">
        <f>+BA533+BD533</f>
        <v>0</v>
      </c>
      <c r="BF533" s="67">
        <f t="shared" ref="BF533:BG534" si="1641">AD533-AK533-AR533-AY533</f>
        <v>0</v>
      </c>
      <c r="BG533" s="67">
        <f t="shared" si="1641"/>
        <v>0</v>
      </c>
      <c r="BH533" s="68">
        <f t="shared" ref="BH533:BH534" si="1642">BF533+BG533</f>
        <v>0</v>
      </c>
      <c r="BI533" s="67" t="e">
        <f t="shared" ref="BI533:BI534" si="1643">AG533-AN533-AU533-BB533</f>
        <v>#REF!</v>
      </c>
      <c r="BJ533" s="67" t="e">
        <f t="shared" ref="BJ533:BJ534" si="1644">AH533-AO533-AV533-BC533</f>
        <v>#REF!</v>
      </c>
      <c r="BK533" s="67" t="e">
        <f t="shared" ref="BK533:BK534" si="1645">AI533-AP533-AW533-BD533</f>
        <v>#REF!</v>
      </c>
      <c r="BL533" s="67" t="e">
        <f t="shared" si="1498"/>
        <v>#REF!</v>
      </c>
      <c r="BM533" s="305">
        <v>0</v>
      </c>
      <c r="BN533" s="305">
        <v>0</v>
      </c>
      <c r="BO533" s="306"/>
      <c r="BP533" s="306"/>
      <c r="BQ533" s="305">
        <v>0</v>
      </c>
      <c r="BR533" s="305">
        <v>0</v>
      </c>
      <c r="BS533" s="74" t="s">
        <v>37</v>
      </c>
      <c r="BT533" s="77"/>
    </row>
    <row r="534" spans="1:72" s="46" customFormat="1" ht="40.5" hidden="1">
      <c r="A534" s="77"/>
      <c r="B534" s="104">
        <v>2014</v>
      </c>
      <c r="C534" s="105">
        <v>8317</v>
      </c>
      <c r="D534" s="104">
        <v>3</v>
      </c>
      <c r="E534" s="104">
        <v>2000</v>
      </c>
      <c r="F534" s="104">
        <v>2100</v>
      </c>
      <c r="G534" s="104">
        <v>215</v>
      </c>
      <c r="H534" s="104">
        <v>2</v>
      </c>
      <c r="I534" s="66" t="s">
        <v>379</v>
      </c>
      <c r="J534" s="67">
        <v>0</v>
      </c>
      <c r="K534" s="67">
        <v>0</v>
      </c>
      <c r="L534" s="68">
        <f>J534+K534</f>
        <v>0</v>
      </c>
      <c r="M534" s="67">
        <v>0</v>
      </c>
      <c r="N534" s="67">
        <v>0</v>
      </c>
      <c r="O534" s="68">
        <f>+M534+N534</f>
        <v>0</v>
      </c>
      <c r="P534" s="68">
        <f>+L534+O534</f>
        <v>0</v>
      </c>
      <c r="Q534" s="71">
        <v>0</v>
      </c>
      <c r="R534" s="71">
        <v>0</v>
      </c>
      <c r="S534" s="71">
        <v>0</v>
      </c>
      <c r="T534" s="71">
        <v>0</v>
      </c>
      <c r="U534" s="71">
        <v>0</v>
      </c>
      <c r="V534" s="71">
        <v>0</v>
      </c>
      <c r="W534" s="67">
        <v>0</v>
      </c>
      <c r="X534" s="67">
        <v>0</v>
      </c>
      <c r="Y534" s="68">
        <v>0</v>
      </c>
      <c r="Z534" s="67">
        <v>0</v>
      </c>
      <c r="AA534" s="67">
        <v>0</v>
      </c>
      <c r="AB534" s="68">
        <v>0</v>
      </c>
      <c r="AC534" s="68" t="e">
        <f>I534+#REF!-Y534</f>
        <v>#VALUE!</v>
      </c>
      <c r="AD534" s="67">
        <f>J534+Q534-T534</f>
        <v>0</v>
      </c>
      <c r="AE534" s="67">
        <f>K534+R534-U534</f>
        <v>0</v>
      </c>
      <c r="AF534" s="68">
        <f>AD534+AE534</f>
        <v>0</v>
      </c>
      <c r="AG534" s="67" t="e">
        <f>M534+#REF!-V534</f>
        <v>#REF!</v>
      </c>
      <c r="AH534" s="67" t="e">
        <f>N534+#REF!-AD534</f>
        <v>#REF!</v>
      </c>
      <c r="AI534" s="68" t="e">
        <f>O534+#REF!-AE534</f>
        <v>#REF!</v>
      </c>
      <c r="AJ534" s="68" t="e">
        <f>P534+#REF!-AF534</f>
        <v>#REF!</v>
      </c>
      <c r="AK534" s="71">
        <v>0</v>
      </c>
      <c r="AL534" s="71">
        <v>0</v>
      </c>
      <c r="AM534" s="68">
        <f>AK534+AL534</f>
        <v>0</v>
      </c>
      <c r="AN534" s="71">
        <v>0</v>
      </c>
      <c r="AO534" s="71">
        <v>0</v>
      </c>
      <c r="AP534" s="68">
        <f>+AN534+AO534</f>
        <v>0</v>
      </c>
      <c r="AQ534" s="68">
        <f>+AM534+AP534</f>
        <v>0</v>
      </c>
      <c r="AR534" s="71">
        <v>0</v>
      </c>
      <c r="AS534" s="71">
        <v>0</v>
      </c>
      <c r="AT534" s="68">
        <f>AR534+AS534</f>
        <v>0</v>
      </c>
      <c r="AU534" s="71">
        <v>0</v>
      </c>
      <c r="AV534" s="71">
        <v>0</v>
      </c>
      <c r="AW534" s="68">
        <f>+AU534+AV534</f>
        <v>0</v>
      </c>
      <c r="AX534" s="68">
        <f>+AT534+AW534</f>
        <v>0</v>
      </c>
      <c r="AY534" s="71">
        <v>0</v>
      </c>
      <c r="AZ534" s="71">
        <v>0</v>
      </c>
      <c r="BA534" s="68">
        <f>AY534+AZ534</f>
        <v>0</v>
      </c>
      <c r="BB534" s="71">
        <v>0</v>
      </c>
      <c r="BC534" s="71">
        <v>0</v>
      </c>
      <c r="BD534" s="68">
        <f>+BB534+BC534</f>
        <v>0</v>
      </c>
      <c r="BE534" s="68">
        <f>+BA534+BD534</f>
        <v>0</v>
      </c>
      <c r="BF534" s="67">
        <f t="shared" si="1641"/>
        <v>0</v>
      </c>
      <c r="BG534" s="67">
        <f t="shared" si="1641"/>
        <v>0</v>
      </c>
      <c r="BH534" s="68">
        <f t="shared" si="1642"/>
        <v>0</v>
      </c>
      <c r="BI534" s="67" t="e">
        <f t="shared" si="1643"/>
        <v>#REF!</v>
      </c>
      <c r="BJ534" s="67" t="e">
        <f t="shared" si="1644"/>
        <v>#REF!</v>
      </c>
      <c r="BK534" s="67" t="e">
        <f t="shared" si="1645"/>
        <v>#REF!</v>
      </c>
      <c r="BL534" s="67" t="e">
        <f t="shared" si="1498"/>
        <v>#REF!</v>
      </c>
      <c r="BM534" s="305">
        <v>0</v>
      </c>
      <c r="BN534" s="305">
        <v>0</v>
      </c>
      <c r="BO534" s="306"/>
      <c r="BP534" s="306"/>
      <c r="BQ534" s="305">
        <v>0</v>
      </c>
      <c r="BR534" s="305">
        <v>0</v>
      </c>
      <c r="BS534" s="74" t="s">
        <v>37</v>
      </c>
      <c r="BT534" s="77"/>
    </row>
    <row r="535" spans="1:72" s="79" customFormat="1" ht="36.75" hidden="1" customHeight="1">
      <c r="A535" s="77"/>
      <c r="B535" s="59">
        <v>2014</v>
      </c>
      <c r="C535" s="60">
        <v>8317</v>
      </c>
      <c r="D535" s="59">
        <v>3</v>
      </c>
      <c r="E535" s="59">
        <v>2000</v>
      </c>
      <c r="F535" s="59">
        <v>2100</v>
      </c>
      <c r="G535" s="59">
        <v>216</v>
      </c>
      <c r="H535" s="59"/>
      <c r="I535" s="61" t="s">
        <v>380</v>
      </c>
      <c r="J535" s="62">
        <f>J536</f>
        <v>0</v>
      </c>
      <c r="K535" s="62">
        <f t="shared" ref="K535:P535" si="1646">K536</f>
        <v>0</v>
      </c>
      <c r="L535" s="62">
        <f t="shared" si="1646"/>
        <v>0</v>
      </c>
      <c r="M535" s="62">
        <f t="shared" si="1646"/>
        <v>0</v>
      </c>
      <c r="N535" s="62">
        <f t="shared" si="1646"/>
        <v>0</v>
      </c>
      <c r="O535" s="62">
        <f t="shared" si="1646"/>
        <v>0</v>
      </c>
      <c r="P535" s="62">
        <f t="shared" si="1646"/>
        <v>0</v>
      </c>
      <c r="Q535" s="62">
        <f>Q536</f>
        <v>0</v>
      </c>
      <c r="R535" s="62">
        <f t="shared" ref="R535:V535" si="1647">R536</f>
        <v>0</v>
      </c>
      <c r="S535" s="62">
        <f t="shared" si="1647"/>
        <v>0</v>
      </c>
      <c r="T535" s="62">
        <f>T536</f>
        <v>0</v>
      </c>
      <c r="U535" s="62">
        <f t="shared" si="1647"/>
        <v>0</v>
      </c>
      <c r="V535" s="62">
        <f t="shared" si="1647"/>
        <v>0</v>
      </c>
      <c r="W535" s="62">
        <v>0</v>
      </c>
      <c r="X535" s="62">
        <v>0</v>
      </c>
      <c r="Y535" s="62">
        <v>0</v>
      </c>
      <c r="Z535" s="62">
        <v>0</v>
      </c>
      <c r="AA535" s="62">
        <v>0</v>
      </c>
      <c r="AB535" s="62">
        <v>0</v>
      </c>
      <c r="AC535" s="62" t="e">
        <f t="shared" ref="AC535" si="1648">AC536</f>
        <v>#VALUE!</v>
      </c>
      <c r="AD535" s="62">
        <f>AD536</f>
        <v>0</v>
      </c>
      <c r="AE535" s="62">
        <f t="shared" ref="AE535:AJ535" si="1649">AE536</f>
        <v>0</v>
      </c>
      <c r="AF535" s="62">
        <f t="shared" si="1649"/>
        <v>0</v>
      </c>
      <c r="AG535" s="62" t="e">
        <f t="shared" si="1649"/>
        <v>#REF!</v>
      </c>
      <c r="AH535" s="62" t="e">
        <f t="shared" si="1649"/>
        <v>#REF!</v>
      </c>
      <c r="AI535" s="62" t="e">
        <f t="shared" si="1649"/>
        <v>#REF!</v>
      </c>
      <c r="AJ535" s="62" t="e">
        <f t="shared" si="1649"/>
        <v>#REF!</v>
      </c>
      <c r="AK535" s="62">
        <f>AK536</f>
        <v>0</v>
      </c>
      <c r="AL535" s="62">
        <f t="shared" ref="AL535:BK535" si="1650">AL536</f>
        <v>0</v>
      </c>
      <c r="AM535" s="62">
        <f t="shared" si="1650"/>
        <v>0</v>
      </c>
      <c r="AN535" s="62">
        <f t="shared" si="1650"/>
        <v>0</v>
      </c>
      <c r="AO535" s="62">
        <f t="shared" si="1650"/>
        <v>0</v>
      </c>
      <c r="AP535" s="62">
        <f t="shared" si="1650"/>
        <v>0</v>
      </c>
      <c r="AQ535" s="62">
        <f t="shared" si="1650"/>
        <v>0</v>
      </c>
      <c r="AR535" s="62">
        <f>AR536</f>
        <v>0</v>
      </c>
      <c r="AS535" s="62">
        <f t="shared" si="1650"/>
        <v>0</v>
      </c>
      <c r="AT535" s="62">
        <f t="shared" si="1650"/>
        <v>0</v>
      </c>
      <c r="AU535" s="62">
        <f t="shared" si="1650"/>
        <v>0</v>
      </c>
      <c r="AV535" s="62">
        <f t="shared" si="1650"/>
        <v>0</v>
      </c>
      <c r="AW535" s="62">
        <f t="shared" si="1650"/>
        <v>0</v>
      </c>
      <c r="AX535" s="62">
        <f t="shared" si="1650"/>
        <v>0</v>
      </c>
      <c r="AY535" s="62">
        <f>AY536</f>
        <v>0</v>
      </c>
      <c r="AZ535" s="62">
        <f t="shared" si="1650"/>
        <v>0</v>
      </c>
      <c r="BA535" s="62">
        <f t="shared" si="1650"/>
        <v>0</v>
      </c>
      <c r="BB535" s="62">
        <f t="shared" si="1650"/>
        <v>0</v>
      </c>
      <c r="BC535" s="62">
        <f t="shared" si="1650"/>
        <v>0</v>
      </c>
      <c r="BD535" s="62">
        <f t="shared" si="1650"/>
        <v>0</v>
      </c>
      <c r="BE535" s="62">
        <f t="shared" si="1650"/>
        <v>0</v>
      </c>
      <c r="BF535" s="62">
        <f>BF536</f>
        <v>0</v>
      </c>
      <c r="BG535" s="62">
        <f t="shared" si="1650"/>
        <v>0</v>
      </c>
      <c r="BH535" s="62">
        <f t="shared" si="1650"/>
        <v>0</v>
      </c>
      <c r="BI535" s="62" t="e">
        <f t="shared" si="1650"/>
        <v>#REF!</v>
      </c>
      <c r="BJ535" s="62" t="e">
        <f t="shared" si="1650"/>
        <v>#REF!</v>
      </c>
      <c r="BK535" s="62" t="e">
        <f t="shared" si="1650"/>
        <v>#REF!</v>
      </c>
      <c r="BL535" s="62" t="e">
        <f t="shared" si="1498"/>
        <v>#REF!</v>
      </c>
      <c r="BM535" s="304"/>
      <c r="BN535" s="304"/>
      <c r="BO535" s="304"/>
      <c r="BP535" s="304"/>
      <c r="BQ535" s="304"/>
      <c r="BR535" s="304"/>
      <c r="BS535" s="64"/>
      <c r="BT535" s="77"/>
    </row>
    <row r="536" spans="1:72" s="46" customFormat="1" ht="36.75" hidden="1" customHeight="1">
      <c r="A536" s="77"/>
      <c r="B536" s="104">
        <v>2014</v>
      </c>
      <c r="C536" s="105">
        <v>8317</v>
      </c>
      <c r="D536" s="104">
        <v>3</v>
      </c>
      <c r="E536" s="104">
        <v>2000</v>
      </c>
      <c r="F536" s="104">
        <v>2100</v>
      </c>
      <c r="G536" s="104">
        <v>216</v>
      </c>
      <c r="H536" s="104">
        <v>1</v>
      </c>
      <c r="I536" s="66" t="s">
        <v>380</v>
      </c>
      <c r="J536" s="67">
        <v>0</v>
      </c>
      <c r="K536" s="67">
        <v>0</v>
      </c>
      <c r="L536" s="68">
        <f>J536+K536</f>
        <v>0</v>
      </c>
      <c r="M536" s="67">
        <v>0</v>
      </c>
      <c r="N536" s="67">
        <v>0</v>
      </c>
      <c r="O536" s="68">
        <f>+M536+N536</f>
        <v>0</v>
      </c>
      <c r="P536" s="68">
        <f>+L536+O536</f>
        <v>0</v>
      </c>
      <c r="Q536" s="71">
        <v>0</v>
      </c>
      <c r="R536" s="71">
        <v>0</v>
      </c>
      <c r="S536" s="71">
        <v>0</v>
      </c>
      <c r="T536" s="71">
        <v>0</v>
      </c>
      <c r="U536" s="71">
        <v>0</v>
      </c>
      <c r="V536" s="71">
        <v>0</v>
      </c>
      <c r="W536" s="67">
        <v>0</v>
      </c>
      <c r="X536" s="67">
        <v>0</v>
      </c>
      <c r="Y536" s="68">
        <v>0</v>
      </c>
      <c r="Z536" s="67">
        <v>0</v>
      </c>
      <c r="AA536" s="67">
        <v>0</v>
      </c>
      <c r="AB536" s="68">
        <v>0</v>
      </c>
      <c r="AC536" s="68" t="e">
        <f>I536+#REF!-Y536</f>
        <v>#VALUE!</v>
      </c>
      <c r="AD536" s="67">
        <f>J536+Q536-T536</f>
        <v>0</v>
      </c>
      <c r="AE536" s="67">
        <f>K536+R536-U536</f>
        <v>0</v>
      </c>
      <c r="AF536" s="68">
        <f>AD536+AE536</f>
        <v>0</v>
      </c>
      <c r="AG536" s="67" t="e">
        <f>M536+#REF!-V536</f>
        <v>#REF!</v>
      </c>
      <c r="AH536" s="67" t="e">
        <f>N536+#REF!-AD536</f>
        <v>#REF!</v>
      </c>
      <c r="AI536" s="68" t="e">
        <f>O536+#REF!-AE536</f>
        <v>#REF!</v>
      </c>
      <c r="AJ536" s="68" t="e">
        <f>P536+#REF!-AF536</f>
        <v>#REF!</v>
      </c>
      <c r="AK536" s="71">
        <v>0</v>
      </c>
      <c r="AL536" s="71">
        <v>0</v>
      </c>
      <c r="AM536" s="68">
        <f>AK536+AL536</f>
        <v>0</v>
      </c>
      <c r="AN536" s="71">
        <v>0</v>
      </c>
      <c r="AO536" s="71">
        <v>0</v>
      </c>
      <c r="AP536" s="68">
        <f>+AN536+AO536</f>
        <v>0</v>
      </c>
      <c r="AQ536" s="68">
        <f>+AM536+AP536</f>
        <v>0</v>
      </c>
      <c r="AR536" s="71">
        <v>0</v>
      </c>
      <c r="AS536" s="71">
        <v>0</v>
      </c>
      <c r="AT536" s="68">
        <f>AR536+AS536</f>
        <v>0</v>
      </c>
      <c r="AU536" s="71">
        <v>0</v>
      </c>
      <c r="AV536" s="71">
        <v>0</v>
      </c>
      <c r="AW536" s="68">
        <f>+AU536+AV536</f>
        <v>0</v>
      </c>
      <c r="AX536" s="68">
        <f>+AT536+AW536</f>
        <v>0</v>
      </c>
      <c r="AY536" s="71">
        <v>0</v>
      </c>
      <c r="AZ536" s="71">
        <v>0</v>
      </c>
      <c r="BA536" s="68">
        <f>AY536+AZ536</f>
        <v>0</v>
      </c>
      <c r="BB536" s="71">
        <v>0</v>
      </c>
      <c r="BC536" s="71">
        <v>0</v>
      </c>
      <c r="BD536" s="68">
        <f>+BB536+BC536</f>
        <v>0</v>
      </c>
      <c r="BE536" s="68">
        <f>+BA536+BD536</f>
        <v>0</v>
      </c>
      <c r="BF536" s="67">
        <f t="shared" ref="BF536:BG536" si="1651">AD536-AK536-AR536-AY536</f>
        <v>0</v>
      </c>
      <c r="BG536" s="67">
        <f t="shared" si="1651"/>
        <v>0</v>
      </c>
      <c r="BH536" s="68">
        <f t="shared" ref="BH536" si="1652">BF536+BG536</f>
        <v>0</v>
      </c>
      <c r="BI536" s="67" t="e">
        <f t="shared" ref="BI536" si="1653">AG536-AN536-AU536-BB536</f>
        <v>#REF!</v>
      </c>
      <c r="BJ536" s="67" t="e">
        <f t="shared" ref="BJ536" si="1654">AH536-AO536-AV536-BC536</f>
        <v>#REF!</v>
      </c>
      <c r="BK536" s="67" t="e">
        <f t="shared" ref="BK536" si="1655">AI536-AP536-AW536-BD536</f>
        <v>#REF!</v>
      </c>
      <c r="BL536" s="67" t="e">
        <f t="shared" si="1498"/>
        <v>#REF!</v>
      </c>
      <c r="BM536" s="305">
        <v>0</v>
      </c>
      <c r="BN536" s="305">
        <v>0</v>
      </c>
      <c r="BO536" s="306"/>
      <c r="BP536" s="306"/>
      <c r="BQ536" s="305">
        <v>0</v>
      </c>
      <c r="BR536" s="305">
        <v>0</v>
      </c>
      <c r="BS536" s="74" t="s">
        <v>37</v>
      </c>
      <c r="BT536" s="77"/>
    </row>
    <row r="537" spans="1:72" s="79" customFormat="1" ht="36.75" hidden="1" customHeight="1">
      <c r="A537" s="77"/>
      <c r="B537" s="59">
        <v>2014</v>
      </c>
      <c r="C537" s="60">
        <v>8317</v>
      </c>
      <c r="D537" s="59">
        <v>3</v>
      </c>
      <c r="E537" s="59">
        <v>2000</v>
      </c>
      <c r="F537" s="59">
        <v>2100</v>
      </c>
      <c r="G537" s="59">
        <v>217</v>
      </c>
      <c r="H537" s="59"/>
      <c r="I537" s="61" t="s">
        <v>381</v>
      </c>
      <c r="J537" s="62">
        <f>J538</f>
        <v>0</v>
      </c>
      <c r="K537" s="62">
        <f t="shared" ref="K537:P537" si="1656">K538</f>
        <v>0</v>
      </c>
      <c r="L537" s="62">
        <f t="shared" si="1656"/>
        <v>0</v>
      </c>
      <c r="M537" s="62">
        <f t="shared" si="1656"/>
        <v>0</v>
      </c>
      <c r="N537" s="62">
        <f t="shared" si="1656"/>
        <v>0</v>
      </c>
      <c r="O537" s="62">
        <f t="shared" si="1656"/>
        <v>0</v>
      </c>
      <c r="P537" s="62">
        <f t="shared" si="1656"/>
        <v>0</v>
      </c>
      <c r="Q537" s="62">
        <f>Q538</f>
        <v>0</v>
      </c>
      <c r="R537" s="62">
        <f t="shared" ref="R537:V537" si="1657">R538</f>
        <v>0</v>
      </c>
      <c r="S537" s="62">
        <f t="shared" si="1657"/>
        <v>0</v>
      </c>
      <c r="T537" s="62">
        <f>T538</f>
        <v>0</v>
      </c>
      <c r="U537" s="62">
        <f t="shared" si="1657"/>
        <v>0</v>
      </c>
      <c r="V537" s="62">
        <f t="shared" si="1657"/>
        <v>0</v>
      </c>
      <c r="W537" s="62">
        <v>0</v>
      </c>
      <c r="X537" s="62">
        <v>0</v>
      </c>
      <c r="Y537" s="62">
        <v>0</v>
      </c>
      <c r="Z537" s="62">
        <v>0</v>
      </c>
      <c r="AA537" s="62">
        <v>0</v>
      </c>
      <c r="AB537" s="62">
        <v>0</v>
      </c>
      <c r="AC537" s="62" t="e">
        <f t="shared" ref="AC537" si="1658">AC538</f>
        <v>#VALUE!</v>
      </c>
      <c r="AD537" s="62">
        <f>AD538</f>
        <v>0</v>
      </c>
      <c r="AE537" s="62">
        <f t="shared" ref="AE537:AJ537" si="1659">AE538</f>
        <v>0</v>
      </c>
      <c r="AF537" s="62">
        <f t="shared" si="1659"/>
        <v>0</v>
      </c>
      <c r="AG537" s="62" t="e">
        <f t="shared" si="1659"/>
        <v>#REF!</v>
      </c>
      <c r="AH537" s="62" t="e">
        <f t="shared" si="1659"/>
        <v>#REF!</v>
      </c>
      <c r="AI537" s="62" t="e">
        <f t="shared" si="1659"/>
        <v>#REF!</v>
      </c>
      <c r="AJ537" s="62" t="e">
        <f t="shared" si="1659"/>
        <v>#REF!</v>
      </c>
      <c r="AK537" s="62">
        <f>AK538</f>
        <v>0</v>
      </c>
      <c r="AL537" s="62">
        <f t="shared" ref="AL537:BK537" si="1660">AL538</f>
        <v>0</v>
      </c>
      <c r="AM537" s="62">
        <f t="shared" si="1660"/>
        <v>0</v>
      </c>
      <c r="AN537" s="62">
        <f t="shared" si="1660"/>
        <v>0</v>
      </c>
      <c r="AO537" s="62">
        <f t="shared" si="1660"/>
        <v>0</v>
      </c>
      <c r="AP537" s="62">
        <f t="shared" si="1660"/>
        <v>0</v>
      </c>
      <c r="AQ537" s="62">
        <f t="shared" si="1660"/>
        <v>0</v>
      </c>
      <c r="AR537" s="62">
        <f>AR538</f>
        <v>0</v>
      </c>
      <c r="AS537" s="62">
        <f t="shared" si="1660"/>
        <v>0</v>
      </c>
      <c r="AT537" s="62">
        <f t="shared" si="1660"/>
        <v>0</v>
      </c>
      <c r="AU537" s="62">
        <f t="shared" si="1660"/>
        <v>0</v>
      </c>
      <c r="AV537" s="62">
        <f t="shared" si="1660"/>
        <v>0</v>
      </c>
      <c r="AW537" s="62">
        <f t="shared" si="1660"/>
        <v>0</v>
      </c>
      <c r="AX537" s="62">
        <f t="shared" si="1660"/>
        <v>0</v>
      </c>
      <c r="AY537" s="62">
        <f>AY538</f>
        <v>0</v>
      </c>
      <c r="AZ537" s="62">
        <f t="shared" si="1660"/>
        <v>0</v>
      </c>
      <c r="BA537" s="62">
        <f t="shared" si="1660"/>
        <v>0</v>
      </c>
      <c r="BB537" s="62">
        <f t="shared" si="1660"/>
        <v>0</v>
      </c>
      <c r="BC537" s="62">
        <f t="shared" si="1660"/>
        <v>0</v>
      </c>
      <c r="BD537" s="62">
        <f t="shared" si="1660"/>
        <v>0</v>
      </c>
      <c r="BE537" s="62">
        <f t="shared" si="1660"/>
        <v>0</v>
      </c>
      <c r="BF537" s="62">
        <f>BF538</f>
        <v>0</v>
      </c>
      <c r="BG537" s="62">
        <f t="shared" si="1660"/>
        <v>0</v>
      </c>
      <c r="BH537" s="62">
        <f t="shared" si="1660"/>
        <v>0</v>
      </c>
      <c r="BI537" s="62" t="e">
        <f t="shared" si="1660"/>
        <v>#REF!</v>
      </c>
      <c r="BJ537" s="62" t="e">
        <f t="shared" si="1660"/>
        <v>#REF!</v>
      </c>
      <c r="BK537" s="62" t="e">
        <f t="shared" si="1660"/>
        <v>#REF!</v>
      </c>
      <c r="BL537" s="62" t="e">
        <f t="shared" si="1498"/>
        <v>#REF!</v>
      </c>
      <c r="BM537" s="304"/>
      <c r="BN537" s="304"/>
      <c r="BO537" s="304"/>
      <c r="BP537" s="304"/>
      <c r="BQ537" s="304"/>
      <c r="BR537" s="304"/>
      <c r="BS537" s="64"/>
      <c r="BT537" s="77"/>
    </row>
    <row r="538" spans="1:72" s="46" customFormat="1" ht="36.75" hidden="1" customHeight="1">
      <c r="A538" s="77"/>
      <c r="B538" s="104">
        <v>2014</v>
      </c>
      <c r="C538" s="105">
        <v>8317</v>
      </c>
      <c r="D538" s="104">
        <v>3</v>
      </c>
      <c r="E538" s="104">
        <v>2000</v>
      </c>
      <c r="F538" s="104">
        <v>2100</v>
      </c>
      <c r="G538" s="104">
        <v>217</v>
      </c>
      <c r="H538" s="104">
        <v>1</v>
      </c>
      <c r="I538" s="66" t="s">
        <v>381</v>
      </c>
      <c r="J538" s="67">
        <v>0</v>
      </c>
      <c r="K538" s="67">
        <v>0</v>
      </c>
      <c r="L538" s="68">
        <f>J538+K538</f>
        <v>0</v>
      </c>
      <c r="M538" s="67">
        <v>0</v>
      </c>
      <c r="N538" s="67">
        <v>0</v>
      </c>
      <c r="O538" s="68">
        <f>+M538+N538</f>
        <v>0</v>
      </c>
      <c r="P538" s="68">
        <f>+L538+O538</f>
        <v>0</v>
      </c>
      <c r="Q538" s="71">
        <v>0</v>
      </c>
      <c r="R538" s="71">
        <v>0</v>
      </c>
      <c r="S538" s="71">
        <v>0</v>
      </c>
      <c r="T538" s="71">
        <v>0</v>
      </c>
      <c r="U538" s="71">
        <v>0</v>
      </c>
      <c r="V538" s="71">
        <v>0</v>
      </c>
      <c r="W538" s="67">
        <v>0</v>
      </c>
      <c r="X538" s="67">
        <v>0</v>
      </c>
      <c r="Y538" s="68">
        <v>0</v>
      </c>
      <c r="Z538" s="67">
        <v>0</v>
      </c>
      <c r="AA538" s="67">
        <v>0</v>
      </c>
      <c r="AB538" s="68">
        <v>0</v>
      </c>
      <c r="AC538" s="68" t="e">
        <f>I538+#REF!-Y538</f>
        <v>#VALUE!</v>
      </c>
      <c r="AD538" s="67">
        <f>J538+Q538-T538</f>
        <v>0</v>
      </c>
      <c r="AE538" s="67">
        <f>K538+R538-U538</f>
        <v>0</v>
      </c>
      <c r="AF538" s="68">
        <f>AD538+AE538</f>
        <v>0</v>
      </c>
      <c r="AG538" s="67" t="e">
        <f>M538+#REF!-V538</f>
        <v>#REF!</v>
      </c>
      <c r="AH538" s="67" t="e">
        <f>N538+#REF!-AD538</f>
        <v>#REF!</v>
      </c>
      <c r="AI538" s="68" t="e">
        <f>O538+#REF!-AE538</f>
        <v>#REF!</v>
      </c>
      <c r="AJ538" s="68" t="e">
        <f>P538+#REF!-AF538</f>
        <v>#REF!</v>
      </c>
      <c r="AK538" s="71">
        <v>0</v>
      </c>
      <c r="AL538" s="71">
        <v>0</v>
      </c>
      <c r="AM538" s="68">
        <f>AK538+AL538</f>
        <v>0</v>
      </c>
      <c r="AN538" s="71">
        <v>0</v>
      </c>
      <c r="AO538" s="71">
        <v>0</v>
      </c>
      <c r="AP538" s="68">
        <f>+AN538+AO538</f>
        <v>0</v>
      </c>
      <c r="AQ538" s="68">
        <f>+AM538+AP538</f>
        <v>0</v>
      </c>
      <c r="AR538" s="71">
        <v>0</v>
      </c>
      <c r="AS538" s="71">
        <v>0</v>
      </c>
      <c r="AT538" s="68">
        <f>AR538+AS538</f>
        <v>0</v>
      </c>
      <c r="AU538" s="71">
        <v>0</v>
      </c>
      <c r="AV538" s="71">
        <v>0</v>
      </c>
      <c r="AW538" s="68">
        <f>+AU538+AV538</f>
        <v>0</v>
      </c>
      <c r="AX538" s="68">
        <f>+AT538+AW538</f>
        <v>0</v>
      </c>
      <c r="AY538" s="71">
        <v>0</v>
      </c>
      <c r="AZ538" s="71">
        <v>0</v>
      </c>
      <c r="BA538" s="68">
        <f>AY538+AZ538</f>
        <v>0</v>
      </c>
      <c r="BB538" s="71">
        <v>0</v>
      </c>
      <c r="BC538" s="71">
        <v>0</v>
      </c>
      <c r="BD538" s="68">
        <f>+BB538+BC538</f>
        <v>0</v>
      </c>
      <c r="BE538" s="68">
        <f>+BA538+BD538</f>
        <v>0</v>
      </c>
      <c r="BF538" s="67">
        <f t="shared" ref="BF538:BG538" si="1661">AD538-AK538-AR538-AY538</f>
        <v>0</v>
      </c>
      <c r="BG538" s="67">
        <f t="shared" si="1661"/>
        <v>0</v>
      </c>
      <c r="BH538" s="68">
        <f t="shared" ref="BH538" si="1662">BF538+BG538</f>
        <v>0</v>
      </c>
      <c r="BI538" s="67" t="e">
        <f t="shared" ref="BI538" si="1663">AG538-AN538-AU538-BB538</f>
        <v>#REF!</v>
      </c>
      <c r="BJ538" s="67" t="e">
        <f t="shared" ref="BJ538" si="1664">AH538-AO538-AV538-BC538</f>
        <v>#REF!</v>
      </c>
      <c r="BK538" s="67" t="e">
        <f t="shared" ref="BK538" si="1665">AI538-AP538-AW538-BD538</f>
        <v>#REF!</v>
      </c>
      <c r="BL538" s="67" t="e">
        <f t="shared" si="1498"/>
        <v>#REF!</v>
      </c>
      <c r="BM538" s="305">
        <v>0</v>
      </c>
      <c r="BN538" s="305">
        <v>0</v>
      </c>
      <c r="BO538" s="306"/>
      <c r="BP538" s="306"/>
      <c r="BQ538" s="305">
        <v>0</v>
      </c>
      <c r="BR538" s="305">
        <v>0</v>
      </c>
      <c r="BS538" s="74" t="s">
        <v>37</v>
      </c>
      <c r="BT538" s="77"/>
    </row>
    <row r="539" spans="1:72" s="78" customFormat="1" ht="36.75" hidden="1" customHeight="1">
      <c r="A539" s="77"/>
      <c r="B539" s="53">
        <v>2014</v>
      </c>
      <c r="C539" s="54">
        <v>8317</v>
      </c>
      <c r="D539" s="53">
        <v>3</v>
      </c>
      <c r="E539" s="53">
        <v>2000</v>
      </c>
      <c r="F539" s="53">
        <v>2200</v>
      </c>
      <c r="G539" s="53"/>
      <c r="H539" s="53"/>
      <c r="I539" s="55" t="s">
        <v>48</v>
      </c>
      <c r="J539" s="56">
        <f>J540+J542</f>
        <v>0</v>
      </c>
      <c r="K539" s="56">
        <f t="shared" ref="K539:P539" si="1666">K540+K542</f>
        <v>0</v>
      </c>
      <c r="L539" s="56">
        <f t="shared" si="1666"/>
        <v>0</v>
      </c>
      <c r="M539" s="56">
        <f t="shared" si="1666"/>
        <v>0</v>
      </c>
      <c r="N539" s="56">
        <f t="shared" si="1666"/>
        <v>0</v>
      </c>
      <c r="O539" s="56">
        <f t="shared" si="1666"/>
        <v>0</v>
      </c>
      <c r="P539" s="56">
        <f t="shared" si="1666"/>
        <v>0</v>
      </c>
      <c r="Q539" s="56">
        <f>Q540+Q542</f>
        <v>0</v>
      </c>
      <c r="R539" s="56">
        <f t="shared" ref="R539:S539" si="1667">R540+R542</f>
        <v>0</v>
      </c>
      <c r="S539" s="56">
        <f t="shared" si="1667"/>
        <v>0</v>
      </c>
      <c r="T539" s="56">
        <f>T540+T542</f>
        <v>0</v>
      </c>
      <c r="U539" s="56">
        <f t="shared" ref="U539:V539" si="1668">U540+U542</f>
        <v>0</v>
      </c>
      <c r="V539" s="56">
        <f t="shared" si="1668"/>
        <v>0</v>
      </c>
      <c r="W539" s="56">
        <v>0</v>
      </c>
      <c r="X539" s="56">
        <v>0</v>
      </c>
      <c r="Y539" s="56">
        <v>0</v>
      </c>
      <c r="Z539" s="56">
        <v>0</v>
      </c>
      <c r="AA539" s="56">
        <v>0</v>
      </c>
      <c r="AB539" s="56">
        <v>0</v>
      </c>
      <c r="AC539" s="56" t="e">
        <f t="shared" ref="AC539" si="1669">AC540+AC542</f>
        <v>#VALUE!</v>
      </c>
      <c r="AD539" s="56">
        <f>AD540+AD542</f>
        <v>0</v>
      </c>
      <c r="AE539" s="56">
        <f t="shared" ref="AE539:AG539" si="1670">AE540+AE542</f>
        <v>0</v>
      </c>
      <c r="AF539" s="56">
        <f t="shared" si="1670"/>
        <v>0</v>
      </c>
      <c r="AG539" s="56" t="e">
        <f t="shared" si="1670"/>
        <v>#REF!</v>
      </c>
      <c r="AH539" s="56" t="e">
        <f t="shared" ref="AH539:AJ539" si="1671">AH540+AH542</f>
        <v>#REF!</v>
      </c>
      <c r="AI539" s="56" t="e">
        <f t="shared" si="1671"/>
        <v>#REF!</v>
      </c>
      <c r="AJ539" s="56" t="e">
        <f t="shared" si="1671"/>
        <v>#REF!</v>
      </c>
      <c r="AK539" s="56">
        <f>AK540+AK542</f>
        <v>0</v>
      </c>
      <c r="AL539" s="56">
        <f t="shared" ref="AL539:AQ539" si="1672">AL540+AL542</f>
        <v>0</v>
      </c>
      <c r="AM539" s="56">
        <f t="shared" si="1672"/>
        <v>0</v>
      </c>
      <c r="AN539" s="56">
        <f t="shared" si="1672"/>
        <v>0</v>
      </c>
      <c r="AO539" s="56">
        <f t="shared" si="1672"/>
        <v>0</v>
      </c>
      <c r="AP539" s="56">
        <f t="shared" si="1672"/>
        <v>0</v>
      </c>
      <c r="AQ539" s="56">
        <f t="shared" si="1672"/>
        <v>0</v>
      </c>
      <c r="AR539" s="56">
        <f>AR540+AR542</f>
        <v>0</v>
      </c>
      <c r="AS539" s="56">
        <f t="shared" ref="AS539:AX539" si="1673">AS540+AS542</f>
        <v>0</v>
      </c>
      <c r="AT539" s="56">
        <f t="shared" si="1673"/>
        <v>0</v>
      </c>
      <c r="AU539" s="56">
        <f t="shared" si="1673"/>
        <v>0</v>
      </c>
      <c r="AV539" s="56">
        <f t="shared" si="1673"/>
        <v>0</v>
      </c>
      <c r="AW539" s="56">
        <f t="shared" si="1673"/>
        <v>0</v>
      </c>
      <c r="AX539" s="56">
        <f t="shared" si="1673"/>
        <v>0</v>
      </c>
      <c r="AY539" s="56">
        <f>AY540+AY542</f>
        <v>0</v>
      </c>
      <c r="AZ539" s="56">
        <f t="shared" ref="AZ539:BE539" si="1674">AZ540+AZ542</f>
        <v>0</v>
      </c>
      <c r="BA539" s="56">
        <f t="shared" si="1674"/>
        <v>0</v>
      </c>
      <c r="BB539" s="56">
        <f t="shared" si="1674"/>
        <v>0</v>
      </c>
      <c r="BC539" s="56">
        <f t="shared" si="1674"/>
        <v>0</v>
      </c>
      <c r="BD539" s="56">
        <f t="shared" si="1674"/>
        <v>0</v>
      </c>
      <c r="BE539" s="56">
        <f t="shared" si="1674"/>
        <v>0</v>
      </c>
      <c r="BF539" s="56">
        <f>BF540+BF542</f>
        <v>0</v>
      </c>
      <c r="BG539" s="56">
        <f t="shared" ref="BG539:BI539" si="1675">BG540+BG542</f>
        <v>0</v>
      </c>
      <c r="BH539" s="56">
        <f t="shared" si="1675"/>
        <v>0</v>
      </c>
      <c r="BI539" s="56" t="e">
        <f t="shared" si="1675"/>
        <v>#REF!</v>
      </c>
      <c r="BJ539" s="56" t="e">
        <f t="shared" ref="BJ539:BK539" si="1676">BJ540+BJ542</f>
        <v>#REF!</v>
      </c>
      <c r="BK539" s="56" t="e">
        <f t="shared" si="1676"/>
        <v>#REF!</v>
      </c>
      <c r="BL539" s="56" t="e">
        <f t="shared" si="1498"/>
        <v>#REF!</v>
      </c>
      <c r="BM539" s="303"/>
      <c r="BN539" s="303"/>
      <c r="BO539" s="303"/>
      <c r="BP539" s="303"/>
      <c r="BQ539" s="303"/>
      <c r="BR539" s="303"/>
      <c r="BS539" s="58"/>
      <c r="BT539" s="77"/>
    </row>
    <row r="540" spans="1:72" s="79" customFormat="1" hidden="1">
      <c r="A540" s="77"/>
      <c r="B540" s="59">
        <v>2014</v>
      </c>
      <c r="C540" s="60">
        <v>8317</v>
      </c>
      <c r="D540" s="59">
        <v>3</v>
      </c>
      <c r="E540" s="59">
        <v>2000</v>
      </c>
      <c r="F540" s="59">
        <v>2200</v>
      </c>
      <c r="G540" s="59">
        <v>221</v>
      </c>
      <c r="H540" s="59"/>
      <c r="I540" s="61" t="s">
        <v>49</v>
      </c>
      <c r="J540" s="62">
        <f>J541</f>
        <v>0</v>
      </c>
      <c r="K540" s="62">
        <f t="shared" ref="K540:P540" si="1677">K541</f>
        <v>0</v>
      </c>
      <c r="L540" s="62">
        <f t="shared" si="1677"/>
        <v>0</v>
      </c>
      <c r="M540" s="62">
        <f t="shared" si="1677"/>
        <v>0</v>
      </c>
      <c r="N540" s="62">
        <f t="shared" si="1677"/>
        <v>0</v>
      </c>
      <c r="O540" s="62">
        <f t="shared" si="1677"/>
        <v>0</v>
      </c>
      <c r="P540" s="62">
        <f t="shared" si="1677"/>
        <v>0</v>
      </c>
      <c r="Q540" s="62">
        <f>Q541</f>
        <v>0</v>
      </c>
      <c r="R540" s="62">
        <f t="shared" ref="R540:V540" si="1678">R541</f>
        <v>0</v>
      </c>
      <c r="S540" s="62">
        <f t="shared" si="1678"/>
        <v>0</v>
      </c>
      <c r="T540" s="62">
        <f>T541</f>
        <v>0</v>
      </c>
      <c r="U540" s="62">
        <f t="shared" si="1678"/>
        <v>0</v>
      </c>
      <c r="V540" s="62">
        <f t="shared" si="1678"/>
        <v>0</v>
      </c>
      <c r="W540" s="62">
        <v>0</v>
      </c>
      <c r="X540" s="62">
        <v>0</v>
      </c>
      <c r="Y540" s="62">
        <v>0</v>
      </c>
      <c r="Z540" s="62">
        <v>0</v>
      </c>
      <c r="AA540" s="62">
        <v>0</v>
      </c>
      <c r="AB540" s="62">
        <v>0</v>
      </c>
      <c r="AC540" s="62" t="e">
        <f t="shared" ref="AC540" si="1679">AC541</f>
        <v>#VALUE!</v>
      </c>
      <c r="AD540" s="62">
        <f>AD541</f>
        <v>0</v>
      </c>
      <c r="AE540" s="62">
        <f t="shared" ref="AE540:AJ540" si="1680">AE541</f>
        <v>0</v>
      </c>
      <c r="AF540" s="62">
        <f t="shared" si="1680"/>
        <v>0</v>
      </c>
      <c r="AG540" s="62" t="e">
        <f t="shared" si="1680"/>
        <v>#REF!</v>
      </c>
      <c r="AH540" s="62" t="e">
        <f t="shared" si="1680"/>
        <v>#REF!</v>
      </c>
      <c r="AI540" s="62" t="e">
        <f t="shared" si="1680"/>
        <v>#REF!</v>
      </c>
      <c r="AJ540" s="62" t="e">
        <f t="shared" si="1680"/>
        <v>#REF!</v>
      </c>
      <c r="AK540" s="62">
        <f>AK541</f>
        <v>0</v>
      </c>
      <c r="AL540" s="62">
        <f t="shared" ref="AL540:BK540" si="1681">AL541</f>
        <v>0</v>
      </c>
      <c r="AM540" s="62">
        <f t="shared" si="1681"/>
        <v>0</v>
      </c>
      <c r="AN540" s="62">
        <f t="shared" si="1681"/>
        <v>0</v>
      </c>
      <c r="AO540" s="62">
        <f t="shared" si="1681"/>
        <v>0</v>
      </c>
      <c r="AP540" s="62">
        <f t="shared" si="1681"/>
        <v>0</v>
      </c>
      <c r="AQ540" s="62">
        <f t="shared" si="1681"/>
        <v>0</v>
      </c>
      <c r="AR540" s="62">
        <f>AR541</f>
        <v>0</v>
      </c>
      <c r="AS540" s="62">
        <f t="shared" si="1681"/>
        <v>0</v>
      </c>
      <c r="AT540" s="62">
        <f t="shared" si="1681"/>
        <v>0</v>
      </c>
      <c r="AU540" s="62">
        <f t="shared" si="1681"/>
        <v>0</v>
      </c>
      <c r="AV540" s="62">
        <f t="shared" si="1681"/>
        <v>0</v>
      </c>
      <c r="AW540" s="62">
        <f t="shared" si="1681"/>
        <v>0</v>
      </c>
      <c r="AX540" s="62">
        <f t="shared" si="1681"/>
        <v>0</v>
      </c>
      <c r="AY540" s="62">
        <f>AY541</f>
        <v>0</v>
      </c>
      <c r="AZ540" s="62">
        <f t="shared" si="1681"/>
        <v>0</v>
      </c>
      <c r="BA540" s="62">
        <f t="shared" si="1681"/>
        <v>0</v>
      </c>
      <c r="BB540" s="62">
        <f t="shared" si="1681"/>
        <v>0</v>
      </c>
      <c r="BC540" s="62">
        <f t="shared" si="1681"/>
        <v>0</v>
      </c>
      <c r="BD540" s="62">
        <f t="shared" si="1681"/>
        <v>0</v>
      </c>
      <c r="BE540" s="62">
        <f t="shared" si="1681"/>
        <v>0</v>
      </c>
      <c r="BF540" s="62">
        <f>BF541</f>
        <v>0</v>
      </c>
      <c r="BG540" s="62">
        <f t="shared" si="1681"/>
        <v>0</v>
      </c>
      <c r="BH540" s="62">
        <f t="shared" si="1681"/>
        <v>0</v>
      </c>
      <c r="BI540" s="62" t="e">
        <f t="shared" si="1681"/>
        <v>#REF!</v>
      </c>
      <c r="BJ540" s="62" t="e">
        <f t="shared" si="1681"/>
        <v>#REF!</v>
      </c>
      <c r="BK540" s="62" t="e">
        <f t="shared" si="1681"/>
        <v>#REF!</v>
      </c>
      <c r="BL540" s="62" t="e">
        <f t="shared" si="1498"/>
        <v>#REF!</v>
      </c>
      <c r="BM540" s="304"/>
      <c r="BN540" s="304"/>
      <c r="BO540" s="304"/>
      <c r="BP540" s="304"/>
      <c r="BQ540" s="304"/>
      <c r="BR540" s="304"/>
      <c r="BS540" s="64"/>
      <c r="BT540" s="77"/>
    </row>
    <row r="541" spans="1:72" s="46" customFormat="1" ht="36.75" hidden="1" customHeight="1">
      <c r="A541" s="77"/>
      <c r="B541" s="104">
        <v>2014</v>
      </c>
      <c r="C541" s="105">
        <v>8317</v>
      </c>
      <c r="D541" s="104">
        <v>3</v>
      </c>
      <c r="E541" s="104">
        <v>2000</v>
      </c>
      <c r="F541" s="104">
        <v>2200</v>
      </c>
      <c r="G541" s="104">
        <v>221</v>
      </c>
      <c r="H541" s="104">
        <v>1</v>
      </c>
      <c r="I541" s="66" t="s">
        <v>382</v>
      </c>
      <c r="J541" s="67">
        <v>0</v>
      </c>
      <c r="K541" s="67">
        <v>0</v>
      </c>
      <c r="L541" s="68">
        <f>J541+K541</f>
        <v>0</v>
      </c>
      <c r="M541" s="67">
        <v>0</v>
      </c>
      <c r="N541" s="67">
        <v>0</v>
      </c>
      <c r="O541" s="68">
        <f>+M541+N541</f>
        <v>0</v>
      </c>
      <c r="P541" s="68">
        <f>+L541+O541</f>
        <v>0</v>
      </c>
      <c r="Q541" s="71">
        <v>0</v>
      </c>
      <c r="R541" s="71">
        <v>0</v>
      </c>
      <c r="S541" s="71">
        <v>0</v>
      </c>
      <c r="T541" s="71">
        <v>0</v>
      </c>
      <c r="U541" s="71">
        <v>0</v>
      </c>
      <c r="V541" s="71">
        <v>0</v>
      </c>
      <c r="W541" s="67">
        <v>0</v>
      </c>
      <c r="X541" s="67">
        <v>0</v>
      </c>
      <c r="Y541" s="68">
        <v>0</v>
      </c>
      <c r="Z541" s="67">
        <v>0</v>
      </c>
      <c r="AA541" s="67">
        <v>0</v>
      </c>
      <c r="AB541" s="68">
        <v>0</v>
      </c>
      <c r="AC541" s="68" t="e">
        <f>I541+#REF!-Y541</f>
        <v>#VALUE!</v>
      </c>
      <c r="AD541" s="67">
        <f>J541+Q541-T541</f>
        <v>0</v>
      </c>
      <c r="AE541" s="67">
        <f>K541+R541-U541</f>
        <v>0</v>
      </c>
      <c r="AF541" s="68">
        <f>AD541+AE541</f>
        <v>0</v>
      </c>
      <c r="AG541" s="67" t="e">
        <f>M541+#REF!-V541</f>
        <v>#REF!</v>
      </c>
      <c r="AH541" s="67" t="e">
        <f>N541+#REF!-AD541</f>
        <v>#REF!</v>
      </c>
      <c r="AI541" s="68" t="e">
        <f>O541+#REF!-AE541</f>
        <v>#REF!</v>
      </c>
      <c r="AJ541" s="68" t="e">
        <f>P541+#REF!-AF541</f>
        <v>#REF!</v>
      </c>
      <c r="AK541" s="71">
        <v>0</v>
      </c>
      <c r="AL541" s="71">
        <v>0</v>
      </c>
      <c r="AM541" s="68">
        <f>AK541+AL541</f>
        <v>0</v>
      </c>
      <c r="AN541" s="71">
        <v>0</v>
      </c>
      <c r="AO541" s="71">
        <v>0</v>
      </c>
      <c r="AP541" s="68">
        <f>+AN541+AO541</f>
        <v>0</v>
      </c>
      <c r="AQ541" s="68">
        <f>+AM541+AP541</f>
        <v>0</v>
      </c>
      <c r="AR541" s="71">
        <v>0</v>
      </c>
      <c r="AS541" s="71">
        <v>0</v>
      </c>
      <c r="AT541" s="68">
        <f>AR541+AS541</f>
        <v>0</v>
      </c>
      <c r="AU541" s="71">
        <v>0</v>
      </c>
      <c r="AV541" s="71">
        <v>0</v>
      </c>
      <c r="AW541" s="68">
        <f>+AU541+AV541</f>
        <v>0</v>
      </c>
      <c r="AX541" s="68">
        <f>+AT541+AW541</f>
        <v>0</v>
      </c>
      <c r="AY541" s="71">
        <v>0</v>
      </c>
      <c r="AZ541" s="71">
        <v>0</v>
      </c>
      <c r="BA541" s="68">
        <f>AY541+AZ541</f>
        <v>0</v>
      </c>
      <c r="BB541" s="71">
        <v>0</v>
      </c>
      <c r="BC541" s="71">
        <v>0</v>
      </c>
      <c r="BD541" s="68">
        <f>+BB541+BC541</f>
        <v>0</v>
      </c>
      <c r="BE541" s="68">
        <f>+BA541+BD541</f>
        <v>0</v>
      </c>
      <c r="BF541" s="67">
        <f t="shared" ref="BF541:BG541" si="1682">AD541-AK541-AR541-AY541</f>
        <v>0</v>
      </c>
      <c r="BG541" s="67">
        <f t="shared" si="1682"/>
        <v>0</v>
      </c>
      <c r="BH541" s="68">
        <f t="shared" ref="BH541" si="1683">BF541+BG541</f>
        <v>0</v>
      </c>
      <c r="BI541" s="67" t="e">
        <f t="shared" ref="BI541" si="1684">AG541-AN541-AU541-BB541</f>
        <v>#REF!</v>
      </c>
      <c r="BJ541" s="67" t="e">
        <f t="shared" ref="BJ541" si="1685">AH541-AO541-AV541-BC541</f>
        <v>#REF!</v>
      </c>
      <c r="BK541" s="67" t="e">
        <f t="shared" ref="BK541" si="1686">AI541-AP541-AW541-BD541</f>
        <v>#REF!</v>
      </c>
      <c r="BL541" s="67" t="e">
        <f t="shared" si="1498"/>
        <v>#REF!</v>
      </c>
      <c r="BM541" s="305">
        <v>0</v>
      </c>
      <c r="BN541" s="305">
        <v>0</v>
      </c>
      <c r="BO541" s="306"/>
      <c r="BP541" s="306"/>
      <c r="BQ541" s="305">
        <v>0</v>
      </c>
      <c r="BR541" s="305">
        <v>0</v>
      </c>
      <c r="BS541" s="74" t="s">
        <v>37</v>
      </c>
      <c r="BT541" s="77"/>
    </row>
    <row r="542" spans="1:72" s="79" customFormat="1" hidden="1">
      <c r="A542" s="77"/>
      <c r="B542" s="59">
        <v>2014</v>
      </c>
      <c r="C542" s="60">
        <v>8317</v>
      </c>
      <c r="D542" s="59">
        <v>3</v>
      </c>
      <c r="E542" s="59">
        <v>2000</v>
      </c>
      <c r="F542" s="59">
        <v>2200</v>
      </c>
      <c r="G542" s="59">
        <v>223</v>
      </c>
      <c r="H542" s="59"/>
      <c r="I542" s="61" t="s">
        <v>383</v>
      </c>
      <c r="J542" s="62">
        <f>J543</f>
        <v>0</v>
      </c>
      <c r="K542" s="62">
        <f t="shared" ref="K542:P542" si="1687">K543</f>
        <v>0</v>
      </c>
      <c r="L542" s="62">
        <f t="shared" si="1687"/>
        <v>0</v>
      </c>
      <c r="M542" s="62">
        <f t="shared" si="1687"/>
        <v>0</v>
      </c>
      <c r="N542" s="62">
        <f t="shared" si="1687"/>
        <v>0</v>
      </c>
      <c r="O542" s="62">
        <f t="shared" si="1687"/>
        <v>0</v>
      </c>
      <c r="P542" s="62">
        <f t="shared" si="1687"/>
        <v>0</v>
      </c>
      <c r="Q542" s="62">
        <f>Q543</f>
        <v>0</v>
      </c>
      <c r="R542" s="62">
        <f t="shared" ref="R542:V542" si="1688">R543</f>
        <v>0</v>
      </c>
      <c r="S542" s="62">
        <f t="shared" si="1688"/>
        <v>0</v>
      </c>
      <c r="T542" s="62">
        <f>T543</f>
        <v>0</v>
      </c>
      <c r="U542" s="62">
        <f t="shared" si="1688"/>
        <v>0</v>
      </c>
      <c r="V542" s="62">
        <f t="shared" si="1688"/>
        <v>0</v>
      </c>
      <c r="W542" s="62">
        <v>0</v>
      </c>
      <c r="X542" s="62">
        <v>0</v>
      </c>
      <c r="Y542" s="62">
        <v>0</v>
      </c>
      <c r="Z542" s="62">
        <v>0</v>
      </c>
      <c r="AA542" s="62">
        <v>0</v>
      </c>
      <c r="AB542" s="62">
        <v>0</v>
      </c>
      <c r="AC542" s="62" t="e">
        <f t="shared" ref="AC542" si="1689">AC543</f>
        <v>#VALUE!</v>
      </c>
      <c r="AD542" s="62">
        <f>AD543</f>
        <v>0</v>
      </c>
      <c r="AE542" s="62">
        <f t="shared" ref="AE542:AJ542" si="1690">AE543</f>
        <v>0</v>
      </c>
      <c r="AF542" s="62">
        <f t="shared" si="1690"/>
        <v>0</v>
      </c>
      <c r="AG542" s="62" t="e">
        <f t="shared" si="1690"/>
        <v>#REF!</v>
      </c>
      <c r="AH542" s="62" t="e">
        <f t="shared" si="1690"/>
        <v>#REF!</v>
      </c>
      <c r="AI542" s="62" t="e">
        <f t="shared" si="1690"/>
        <v>#REF!</v>
      </c>
      <c r="AJ542" s="62" t="e">
        <f t="shared" si="1690"/>
        <v>#REF!</v>
      </c>
      <c r="AK542" s="62">
        <f>AK543</f>
        <v>0</v>
      </c>
      <c r="AL542" s="62">
        <f t="shared" ref="AL542:BK542" si="1691">AL543</f>
        <v>0</v>
      </c>
      <c r="AM542" s="62">
        <f t="shared" si="1691"/>
        <v>0</v>
      </c>
      <c r="AN542" s="62">
        <f t="shared" si="1691"/>
        <v>0</v>
      </c>
      <c r="AO542" s="62">
        <f t="shared" si="1691"/>
        <v>0</v>
      </c>
      <c r="AP542" s="62">
        <f t="shared" si="1691"/>
        <v>0</v>
      </c>
      <c r="AQ542" s="62">
        <f t="shared" si="1691"/>
        <v>0</v>
      </c>
      <c r="AR542" s="62">
        <f>AR543</f>
        <v>0</v>
      </c>
      <c r="AS542" s="62">
        <f t="shared" si="1691"/>
        <v>0</v>
      </c>
      <c r="AT542" s="62">
        <f t="shared" si="1691"/>
        <v>0</v>
      </c>
      <c r="AU542" s="62">
        <f t="shared" si="1691"/>
        <v>0</v>
      </c>
      <c r="AV542" s="62">
        <f t="shared" si="1691"/>
        <v>0</v>
      </c>
      <c r="AW542" s="62">
        <f t="shared" si="1691"/>
        <v>0</v>
      </c>
      <c r="AX542" s="62">
        <f t="shared" si="1691"/>
        <v>0</v>
      </c>
      <c r="AY542" s="62">
        <f>AY543</f>
        <v>0</v>
      </c>
      <c r="AZ542" s="62">
        <f t="shared" si="1691"/>
        <v>0</v>
      </c>
      <c r="BA542" s="62">
        <f t="shared" si="1691"/>
        <v>0</v>
      </c>
      <c r="BB542" s="62">
        <f t="shared" si="1691"/>
        <v>0</v>
      </c>
      <c r="BC542" s="62">
        <f t="shared" si="1691"/>
        <v>0</v>
      </c>
      <c r="BD542" s="62">
        <f t="shared" si="1691"/>
        <v>0</v>
      </c>
      <c r="BE542" s="62">
        <f t="shared" si="1691"/>
        <v>0</v>
      </c>
      <c r="BF542" s="62">
        <f>BF543</f>
        <v>0</v>
      </c>
      <c r="BG542" s="62">
        <f t="shared" si="1691"/>
        <v>0</v>
      </c>
      <c r="BH542" s="62">
        <f t="shared" si="1691"/>
        <v>0</v>
      </c>
      <c r="BI542" s="62" t="e">
        <f t="shared" si="1691"/>
        <v>#REF!</v>
      </c>
      <c r="BJ542" s="62" t="e">
        <f t="shared" si="1691"/>
        <v>#REF!</v>
      </c>
      <c r="BK542" s="62" t="e">
        <f t="shared" si="1691"/>
        <v>#REF!</v>
      </c>
      <c r="BL542" s="62" t="e">
        <f t="shared" si="1498"/>
        <v>#REF!</v>
      </c>
      <c r="BM542" s="304"/>
      <c r="BN542" s="304"/>
      <c r="BO542" s="304"/>
      <c r="BP542" s="304"/>
      <c r="BQ542" s="304"/>
      <c r="BR542" s="304"/>
      <c r="BS542" s="64"/>
      <c r="BT542" s="77"/>
    </row>
    <row r="543" spans="1:72" s="46" customFormat="1" ht="36.75" hidden="1" customHeight="1">
      <c r="A543" s="77"/>
      <c r="B543" s="104">
        <v>2014</v>
      </c>
      <c r="C543" s="105">
        <v>8317</v>
      </c>
      <c r="D543" s="104">
        <v>3</v>
      </c>
      <c r="E543" s="104">
        <v>2000</v>
      </c>
      <c r="F543" s="104">
        <v>2200</v>
      </c>
      <c r="G543" s="104">
        <v>223</v>
      </c>
      <c r="H543" s="104">
        <v>1</v>
      </c>
      <c r="I543" s="66" t="s">
        <v>384</v>
      </c>
      <c r="J543" s="67">
        <v>0</v>
      </c>
      <c r="K543" s="67">
        <v>0</v>
      </c>
      <c r="L543" s="68">
        <f>J543+K543</f>
        <v>0</v>
      </c>
      <c r="M543" s="67">
        <v>0</v>
      </c>
      <c r="N543" s="67">
        <v>0</v>
      </c>
      <c r="O543" s="68">
        <f>+M543+N543</f>
        <v>0</v>
      </c>
      <c r="P543" s="68">
        <f>+L543+O543</f>
        <v>0</v>
      </c>
      <c r="Q543" s="71">
        <v>0</v>
      </c>
      <c r="R543" s="71">
        <v>0</v>
      </c>
      <c r="S543" s="71">
        <v>0</v>
      </c>
      <c r="T543" s="71">
        <v>0</v>
      </c>
      <c r="U543" s="71">
        <v>0</v>
      </c>
      <c r="V543" s="71">
        <v>0</v>
      </c>
      <c r="W543" s="67">
        <v>0</v>
      </c>
      <c r="X543" s="67">
        <v>0</v>
      </c>
      <c r="Y543" s="68">
        <v>0</v>
      </c>
      <c r="Z543" s="67">
        <v>0</v>
      </c>
      <c r="AA543" s="67">
        <v>0</v>
      </c>
      <c r="AB543" s="68">
        <v>0</v>
      </c>
      <c r="AC543" s="68" t="e">
        <f>I543+#REF!-Y543</f>
        <v>#VALUE!</v>
      </c>
      <c r="AD543" s="67">
        <f>J543+Q543-T543</f>
        <v>0</v>
      </c>
      <c r="AE543" s="67">
        <f>K543+R543-U543</f>
        <v>0</v>
      </c>
      <c r="AF543" s="68">
        <f>AD543+AE543</f>
        <v>0</v>
      </c>
      <c r="AG543" s="67" t="e">
        <f>M543+#REF!-V543</f>
        <v>#REF!</v>
      </c>
      <c r="AH543" s="67" t="e">
        <f>N543+#REF!-AD543</f>
        <v>#REF!</v>
      </c>
      <c r="AI543" s="68" t="e">
        <f>O543+#REF!-AE543</f>
        <v>#REF!</v>
      </c>
      <c r="AJ543" s="68" t="e">
        <f>P543+#REF!-AF543</f>
        <v>#REF!</v>
      </c>
      <c r="AK543" s="71">
        <v>0</v>
      </c>
      <c r="AL543" s="71">
        <v>0</v>
      </c>
      <c r="AM543" s="68">
        <f>AK543+AL543</f>
        <v>0</v>
      </c>
      <c r="AN543" s="71">
        <v>0</v>
      </c>
      <c r="AO543" s="71">
        <v>0</v>
      </c>
      <c r="AP543" s="68">
        <f>+AN543+AO543</f>
        <v>0</v>
      </c>
      <c r="AQ543" s="68">
        <f>+AM543+AP543</f>
        <v>0</v>
      </c>
      <c r="AR543" s="71">
        <v>0</v>
      </c>
      <c r="AS543" s="71">
        <v>0</v>
      </c>
      <c r="AT543" s="68">
        <f>AR543+AS543</f>
        <v>0</v>
      </c>
      <c r="AU543" s="71">
        <v>0</v>
      </c>
      <c r="AV543" s="71">
        <v>0</v>
      </c>
      <c r="AW543" s="68">
        <f>+AU543+AV543</f>
        <v>0</v>
      </c>
      <c r="AX543" s="68">
        <f>+AT543+AW543</f>
        <v>0</v>
      </c>
      <c r="AY543" s="71">
        <v>0</v>
      </c>
      <c r="AZ543" s="71">
        <v>0</v>
      </c>
      <c r="BA543" s="68">
        <f>AY543+AZ543</f>
        <v>0</v>
      </c>
      <c r="BB543" s="71">
        <v>0</v>
      </c>
      <c r="BC543" s="71">
        <v>0</v>
      </c>
      <c r="BD543" s="68">
        <f>+BB543+BC543</f>
        <v>0</v>
      </c>
      <c r="BE543" s="68">
        <f>+BA543+BD543</f>
        <v>0</v>
      </c>
      <c r="BF543" s="67">
        <f t="shared" ref="BF543:BG543" si="1692">AD543-AK543-AR543-AY543</f>
        <v>0</v>
      </c>
      <c r="BG543" s="67">
        <f t="shared" si="1692"/>
        <v>0</v>
      </c>
      <c r="BH543" s="68">
        <f t="shared" ref="BH543" si="1693">BF543+BG543</f>
        <v>0</v>
      </c>
      <c r="BI543" s="67" t="e">
        <f t="shared" ref="BI543" si="1694">AG543-AN543-AU543-BB543</f>
        <v>#REF!</v>
      </c>
      <c r="BJ543" s="67" t="e">
        <f t="shared" ref="BJ543" si="1695">AH543-AO543-AV543-BC543</f>
        <v>#REF!</v>
      </c>
      <c r="BK543" s="67" t="e">
        <f t="shared" ref="BK543" si="1696">AI543-AP543-AW543-BD543</f>
        <v>#REF!</v>
      </c>
      <c r="BL543" s="67" t="e">
        <f t="shared" si="1498"/>
        <v>#REF!</v>
      </c>
      <c r="BM543" s="305">
        <v>0</v>
      </c>
      <c r="BN543" s="305">
        <v>0</v>
      </c>
      <c r="BO543" s="306"/>
      <c r="BP543" s="306"/>
      <c r="BQ543" s="305">
        <v>0</v>
      </c>
      <c r="BR543" s="305">
        <v>0</v>
      </c>
      <c r="BS543" s="74" t="s">
        <v>37</v>
      </c>
      <c r="BT543" s="77"/>
    </row>
    <row r="544" spans="1:72" s="129" customFormat="1" ht="40.5" hidden="1">
      <c r="A544" s="127"/>
      <c r="B544" s="53">
        <v>2014</v>
      </c>
      <c r="C544" s="54">
        <v>8317</v>
      </c>
      <c r="D544" s="53">
        <v>3</v>
      </c>
      <c r="E544" s="53">
        <v>2000</v>
      </c>
      <c r="F544" s="53">
        <v>2500</v>
      </c>
      <c r="G544" s="53"/>
      <c r="H544" s="53"/>
      <c r="I544" s="55" t="s">
        <v>209</v>
      </c>
      <c r="J544" s="56">
        <f>J545+J547+J549</f>
        <v>0</v>
      </c>
      <c r="K544" s="56">
        <f t="shared" ref="K544:P544" si="1697">K545+K547+K549</f>
        <v>0</v>
      </c>
      <c r="L544" s="56">
        <f t="shared" si="1697"/>
        <v>0</v>
      </c>
      <c r="M544" s="56">
        <f t="shared" si="1697"/>
        <v>0</v>
      </c>
      <c r="N544" s="56">
        <f t="shared" si="1697"/>
        <v>0</v>
      </c>
      <c r="O544" s="56">
        <f t="shared" si="1697"/>
        <v>0</v>
      </c>
      <c r="P544" s="56">
        <f t="shared" si="1697"/>
        <v>0</v>
      </c>
      <c r="Q544" s="56">
        <f>Q545+Q547+Q549</f>
        <v>0</v>
      </c>
      <c r="R544" s="56">
        <f t="shared" ref="R544:S544" si="1698">R545+R547+R549</f>
        <v>0</v>
      </c>
      <c r="S544" s="56">
        <f t="shared" si="1698"/>
        <v>0</v>
      </c>
      <c r="T544" s="56">
        <f>T545+T547+T549</f>
        <v>0</v>
      </c>
      <c r="U544" s="56">
        <f t="shared" ref="U544:V544" si="1699">U545+U547+U549</f>
        <v>0</v>
      </c>
      <c r="V544" s="56">
        <f t="shared" si="1699"/>
        <v>0</v>
      </c>
      <c r="W544" s="56">
        <v>0</v>
      </c>
      <c r="X544" s="56">
        <v>0</v>
      </c>
      <c r="Y544" s="56">
        <v>0</v>
      </c>
      <c r="Z544" s="56">
        <v>0</v>
      </c>
      <c r="AA544" s="56">
        <v>0</v>
      </c>
      <c r="AB544" s="56">
        <v>0</v>
      </c>
      <c r="AC544" s="56" t="e">
        <f t="shared" ref="AC544" si="1700">AC545+AC547+AC549</f>
        <v>#VALUE!</v>
      </c>
      <c r="AD544" s="56">
        <f>AD545+AD547+AD549</f>
        <v>0</v>
      </c>
      <c r="AE544" s="56">
        <f t="shared" ref="AE544:AG544" si="1701">AE545+AE547+AE549</f>
        <v>0</v>
      </c>
      <c r="AF544" s="56">
        <f t="shared" si="1701"/>
        <v>0</v>
      </c>
      <c r="AG544" s="56" t="e">
        <f t="shared" si="1701"/>
        <v>#REF!</v>
      </c>
      <c r="AH544" s="56" t="e">
        <f t="shared" ref="AH544:AJ544" si="1702">AH545+AH547+AH549</f>
        <v>#REF!</v>
      </c>
      <c r="AI544" s="56" t="e">
        <f t="shared" si="1702"/>
        <v>#REF!</v>
      </c>
      <c r="AJ544" s="56" t="e">
        <f t="shared" si="1702"/>
        <v>#REF!</v>
      </c>
      <c r="AK544" s="56">
        <f>AK545+AK547+AK549</f>
        <v>0</v>
      </c>
      <c r="AL544" s="56">
        <f t="shared" ref="AL544:AQ544" si="1703">AL545+AL547+AL549</f>
        <v>0</v>
      </c>
      <c r="AM544" s="56">
        <f t="shared" si="1703"/>
        <v>0</v>
      </c>
      <c r="AN544" s="56">
        <f t="shared" si="1703"/>
        <v>0</v>
      </c>
      <c r="AO544" s="56">
        <f t="shared" si="1703"/>
        <v>0</v>
      </c>
      <c r="AP544" s="56">
        <f t="shared" si="1703"/>
        <v>0</v>
      </c>
      <c r="AQ544" s="56">
        <f t="shared" si="1703"/>
        <v>0</v>
      </c>
      <c r="AR544" s="56">
        <f>AR545+AR547+AR549</f>
        <v>0</v>
      </c>
      <c r="AS544" s="56">
        <f t="shared" ref="AS544:AX544" si="1704">AS545+AS547+AS549</f>
        <v>0</v>
      </c>
      <c r="AT544" s="56">
        <f t="shared" si="1704"/>
        <v>0</v>
      </c>
      <c r="AU544" s="56">
        <f t="shared" si="1704"/>
        <v>0</v>
      </c>
      <c r="AV544" s="56">
        <f t="shared" si="1704"/>
        <v>0</v>
      </c>
      <c r="AW544" s="56">
        <f t="shared" si="1704"/>
        <v>0</v>
      </c>
      <c r="AX544" s="56">
        <f t="shared" si="1704"/>
        <v>0</v>
      </c>
      <c r="AY544" s="56">
        <f>AY545+AY547+AY549</f>
        <v>0</v>
      </c>
      <c r="AZ544" s="56">
        <f t="shared" ref="AZ544:BE544" si="1705">AZ545+AZ547+AZ549</f>
        <v>0</v>
      </c>
      <c r="BA544" s="56">
        <f t="shared" si="1705"/>
        <v>0</v>
      </c>
      <c r="BB544" s="56">
        <f t="shared" si="1705"/>
        <v>0</v>
      </c>
      <c r="BC544" s="56">
        <f t="shared" si="1705"/>
        <v>0</v>
      </c>
      <c r="BD544" s="56">
        <f t="shared" si="1705"/>
        <v>0</v>
      </c>
      <c r="BE544" s="56">
        <f t="shared" si="1705"/>
        <v>0</v>
      </c>
      <c r="BF544" s="56">
        <f>BF545+BF547+BF549</f>
        <v>0</v>
      </c>
      <c r="BG544" s="56">
        <f t="shared" ref="BG544:BI544" si="1706">BG545+BG547+BG549</f>
        <v>0</v>
      </c>
      <c r="BH544" s="56">
        <f t="shared" si="1706"/>
        <v>0</v>
      </c>
      <c r="BI544" s="56" t="e">
        <f t="shared" si="1706"/>
        <v>#REF!</v>
      </c>
      <c r="BJ544" s="56" t="e">
        <f t="shared" ref="BJ544:BK544" si="1707">BJ545+BJ547+BJ549</f>
        <v>#REF!</v>
      </c>
      <c r="BK544" s="56" t="e">
        <f t="shared" si="1707"/>
        <v>#REF!</v>
      </c>
      <c r="BL544" s="56" t="e">
        <f t="shared" si="1498"/>
        <v>#REF!</v>
      </c>
      <c r="BM544" s="303"/>
      <c r="BN544" s="303"/>
      <c r="BO544" s="303"/>
      <c r="BP544" s="303"/>
      <c r="BQ544" s="303"/>
      <c r="BR544" s="303"/>
      <c r="BS544" s="58"/>
      <c r="BT544" s="127"/>
    </row>
    <row r="545" spans="1:72" s="129" customFormat="1" hidden="1">
      <c r="A545" s="127"/>
      <c r="B545" s="59">
        <v>2014</v>
      </c>
      <c r="C545" s="60">
        <v>8317</v>
      </c>
      <c r="D545" s="59">
        <v>3</v>
      </c>
      <c r="E545" s="59">
        <v>2000</v>
      </c>
      <c r="F545" s="59">
        <v>2500</v>
      </c>
      <c r="G545" s="59">
        <v>253</v>
      </c>
      <c r="H545" s="59"/>
      <c r="I545" s="61" t="s">
        <v>385</v>
      </c>
      <c r="J545" s="62">
        <f>J546</f>
        <v>0</v>
      </c>
      <c r="K545" s="62">
        <f t="shared" ref="K545:P545" si="1708">K546</f>
        <v>0</v>
      </c>
      <c r="L545" s="62">
        <f t="shared" si="1708"/>
        <v>0</v>
      </c>
      <c r="M545" s="62">
        <f t="shared" si="1708"/>
        <v>0</v>
      </c>
      <c r="N545" s="62">
        <f t="shared" si="1708"/>
        <v>0</v>
      </c>
      <c r="O545" s="62">
        <f t="shared" si="1708"/>
        <v>0</v>
      </c>
      <c r="P545" s="62">
        <f t="shared" si="1708"/>
        <v>0</v>
      </c>
      <c r="Q545" s="62">
        <f>Q546</f>
        <v>0</v>
      </c>
      <c r="R545" s="62">
        <f t="shared" ref="R545:V545" si="1709">R546</f>
        <v>0</v>
      </c>
      <c r="S545" s="62">
        <f t="shared" si="1709"/>
        <v>0</v>
      </c>
      <c r="T545" s="62">
        <f>T546</f>
        <v>0</v>
      </c>
      <c r="U545" s="62">
        <f t="shared" si="1709"/>
        <v>0</v>
      </c>
      <c r="V545" s="62">
        <f t="shared" si="1709"/>
        <v>0</v>
      </c>
      <c r="W545" s="62">
        <v>0</v>
      </c>
      <c r="X545" s="62">
        <v>0</v>
      </c>
      <c r="Y545" s="62">
        <v>0</v>
      </c>
      <c r="Z545" s="62">
        <v>0</v>
      </c>
      <c r="AA545" s="62">
        <v>0</v>
      </c>
      <c r="AB545" s="62">
        <v>0</v>
      </c>
      <c r="AC545" s="62" t="e">
        <f t="shared" ref="AC545" si="1710">AC546</f>
        <v>#VALUE!</v>
      </c>
      <c r="AD545" s="62">
        <f>AD546</f>
        <v>0</v>
      </c>
      <c r="AE545" s="62">
        <f t="shared" ref="AE545:AJ545" si="1711">AE546</f>
        <v>0</v>
      </c>
      <c r="AF545" s="62">
        <f t="shared" si="1711"/>
        <v>0</v>
      </c>
      <c r="AG545" s="62" t="e">
        <f t="shared" si="1711"/>
        <v>#REF!</v>
      </c>
      <c r="AH545" s="62" t="e">
        <f t="shared" si="1711"/>
        <v>#REF!</v>
      </c>
      <c r="AI545" s="62" t="e">
        <f t="shared" si="1711"/>
        <v>#REF!</v>
      </c>
      <c r="AJ545" s="62" t="e">
        <f t="shared" si="1711"/>
        <v>#REF!</v>
      </c>
      <c r="AK545" s="62">
        <f>AK546</f>
        <v>0</v>
      </c>
      <c r="AL545" s="62">
        <f t="shared" ref="AL545:BK545" si="1712">AL546</f>
        <v>0</v>
      </c>
      <c r="AM545" s="62">
        <f t="shared" si="1712"/>
        <v>0</v>
      </c>
      <c r="AN545" s="62">
        <f t="shared" si="1712"/>
        <v>0</v>
      </c>
      <c r="AO545" s="62">
        <f t="shared" si="1712"/>
        <v>0</v>
      </c>
      <c r="AP545" s="62">
        <f t="shared" si="1712"/>
        <v>0</v>
      </c>
      <c r="AQ545" s="62">
        <f t="shared" si="1712"/>
        <v>0</v>
      </c>
      <c r="AR545" s="62">
        <f>AR546</f>
        <v>0</v>
      </c>
      <c r="AS545" s="62">
        <f t="shared" si="1712"/>
        <v>0</v>
      </c>
      <c r="AT545" s="62">
        <f t="shared" si="1712"/>
        <v>0</v>
      </c>
      <c r="AU545" s="62">
        <f t="shared" si="1712"/>
        <v>0</v>
      </c>
      <c r="AV545" s="62">
        <f t="shared" si="1712"/>
        <v>0</v>
      </c>
      <c r="AW545" s="62">
        <f t="shared" si="1712"/>
        <v>0</v>
      </c>
      <c r="AX545" s="62">
        <f t="shared" si="1712"/>
        <v>0</v>
      </c>
      <c r="AY545" s="62">
        <f>AY546</f>
        <v>0</v>
      </c>
      <c r="AZ545" s="62">
        <f t="shared" si="1712"/>
        <v>0</v>
      </c>
      <c r="BA545" s="62">
        <f t="shared" si="1712"/>
        <v>0</v>
      </c>
      <c r="BB545" s="62">
        <f t="shared" si="1712"/>
        <v>0</v>
      </c>
      <c r="BC545" s="62">
        <f t="shared" si="1712"/>
        <v>0</v>
      </c>
      <c r="BD545" s="62">
        <f t="shared" si="1712"/>
        <v>0</v>
      </c>
      <c r="BE545" s="62">
        <f t="shared" si="1712"/>
        <v>0</v>
      </c>
      <c r="BF545" s="62">
        <f>BF546</f>
        <v>0</v>
      </c>
      <c r="BG545" s="62">
        <f t="shared" si="1712"/>
        <v>0</v>
      </c>
      <c r="BH545" s="62">
        <f t="shared" si="1712"/>
        <v>0</v>
      </c>
      <c r="BI545" s="62" t="e">
        <f t="shared" si="1712"/>
        <v>#REF!</v>
      </c>
      <c r="BJ545" s="62" t="e">
        <f t="shared" si="1712"/>
        <v>#REF!</v>
      </c>
      <c r="BK545" s="62" t="e">
        <f t="shared" si="1712"/>
        <v>#REF!</v>
      </c>
      <c r="BL545" s="62" t="e">
        <f t="shared" si="1498"/>
        <v>#REF!</v>
      </c>
      <c r="BM545" s="304"/>
      <c r="BN545" s="304"/>
      <c r="BO545" s="304"/>
      <c r="BP545" s="304"/>
      <c r="BQ545" s="304"/>
      <c r="BR545" s="304"/>
      <c r="BS545" s="64"/>
      <c r="BT545" s="127"/>
    </row>
    <row r="546" spans="1:72" s="129" customFormat="1" hidden="1">
      <c r="A546" s="127"/>
      <c r="B546" s="20">
        <v>2014</v>
      </c>
      <c r="C546" s="65">
        <v>8317</v>
      </c>
      <c r="D546" s="20">
        <v>3</v>
      </c>
      <c r="E546" s="20">
        <v>2000</v>
      </c>
      <c r="F546" s="20">
        <v>2500</v>
      </c>
      <c r="G546" s="20">
        <v>253</v>
      </c>
      <c r="H546" s="20">
        <v>1</v>
      </c>
      <c r="I546" s="66" t="s">
        <v>385</v>
      </c>
      <c r="J546" s="67">
        <v>0</v>
      </c>
      <c r="K546" s="67">
        <v>0</v>
      </c>
      <c r="L546" s="68">
        <f>J546+K546</f>
        <v>0</v>
      </c>
      <c r="M546" s="67">
        <v>0</v>
      </c>
      <c r="N546" s="67">
        <v>0</v>
      </c>
      <c r="O546" s="68">
        <f>+M546+N546</f>
        <v>0</v>
      </c>
      <c r="P546" s="68">
        <f>+L546+O546</f>
        <v>0</v>
      </c>
      <c r="Q546" s="71">
        <v>0</v>
      </c>
      <c r="R546" s="71">
        <v>0</v>
      </c>
      <c r="S546" s="71">
        <v>0</v>
      </c>
      <c r="T546" s="71">
        <v>0</v>
      </c>
      <c r="U546" s="71">
        <v>0</v>
      </c>
      <c r="V546" s="71">
        <v>0</v>
      </c>
      <c r="W546" s="67">
        <v>0</v>
      </c>
      <c r="X546" s="67">
        <v>0</v>
      </c>
      <c r="Y546" s="68">
        <v>0</v>
      </c>
      <c r="Z546" s="67">
        <v>0</v>
      </c>
      <c r="AA546" s="67">
        <v>0</v>
      </c>
      <c r="AB546" s="68">
        <v>0</v>
      </c>
      <c r="AC546" s="68" t="e">
        <f>I546+#REF!-Y546</f>
        <v>#VALUE!</v>
      </c>
      <c r="AD546" s="67">
        <f>J546+Q546-T546</f>
        <v>0</v>
      </c>
      <c r="AE546" s="67">
        <f>K546+R546-U546</f>
        <v>0</v>
      </c>
      <c r="AF546" s="68">
        <f>AD546+AE546</f>
        <v>0</v>
      </c>
      <c r="AG546" s="67" t="e">
        <f>M546+#REF!-V546</f>
        <v>#REF!</v>
      </c>
      <c r="AH546" s="67" t="e">
        <f>N546+#REF!-AD546</f>
        <v>#REF!</v>
      </c>
      <c r="AI546" s="68" t="e">
        <f>O546+#REF!-AE546</f>
        <v>#REF!</v>
      </c>
      <c r="AJ546" s="68" t="e">
        <f>P546+#REF!-AF546</f>
        <v>#REF!</v>
      </c>
      <c r="AK546" s="71">
        <v>0</v>
      </c>
      <c r="AL546" s="71">
        <v>0</v>
      </c>
      <c r="AM546" s="68">
        <f>AK546+AL546</f>
        <v>0</v>
      </c>
      <c r="AN546" s="71">
        <v>0</v>
      </c>
      <c r="AO546" s="71">
        <v>0</v>
      </c>
      <c r="AP546" s="68">
        <f>+AN546+AO546</f>
        <v>0</v>
      </c>
      <c r="AQ546" s="68">
        <f>+AM546+AP546</f>
        <v>0</v>
      </c>
      <c r="AR546" s="71">
        <v>0</v>
      </c>
      <c r="AS546" s="71">
        <v>0</v>
      </c>
      <c r="AT546" s="68">
        <f>AR546+AS546</f>
        <v>0</v>
      </c>
      <c r="AU546" s="71">
        <v>0</v>
      </c>
      <c r="AV546" s="71">
        <v>0</v>
      </c>
      <c r="AW546" s="68">
        <f>+AU546+AV546</f>
        <v>0</v>
      </c>
      <c r="AX546" s="68">
        <f>+AT546+AW546</f>
        <v>0</v>
      </c>
      <c r="AY546" s="71">
        <v>0</v>
      </c>
      <c r="AZ546" s="71">
        <v>0</v>
      </c>
      <c r="BA546" s="68">
        <f>AY546+AZ546</f>
        <v>0</v>
      </c>
      <c r="BB546" s="71">
        <v>0</v>
      </c>
      <c r="BC546" s="71">
        <v>0</v>
      </c>
      <c r="BD546" s="68">
        <f>+BB546+BC546</f>
        <v>0</v>
      </c>
      <c r="BE546" s="68">
        <f>+BA546+BD546</f>
        <v>0</v>
      </c>
      <c r="BF546" s="67">
        <f t="shared" ref="BF546:BG546" si="1713">AD546-AK546-AR546-AY546</f>
        <v>0</v>
      </c>
      <c r="BG546" s="67">
        <f t="shared" si="1713"/>
        <v>0</v>
      </c>
      <c r="BH546" s="68">
        <f t="shared" ref="BH546" si="1714">BF546+BG546</f>
        <v>0</v>
      </c>
      <c r="BI546" s="67" t="e">
        <f t="shared" ref="BI546" si="1715">AG546-AN546-AU546-BB546</f>
        <v>#REF!</v>
      </c>
      <c r="BJ546" s="67" t="e">
        <f t="shared" ref="BJ546" si="1716">AH546-AO546-AV546-BC546</f>
        <v>#REF!</v>
      </c>
      <c r="BK546" s="67" t="e">
        <f t="shared" ref="BK546" si="1717">AI546-AP546-AW546-BD546</f>
        <v>#REF!</v>
      </c>
      <c r="BL546" s="67" t="e">
        <f t="shared" si="1498"/>
        <v>#REF!</v>
      </c>
      <c r="BM546" s="305">
        <v>0</v>
      </c>
      <c r="BN546" s="305">
        <v>0</v>
      </c>
      <c r="BO546" s="306"/>
      <c r="BP546" s="306"/>
      <c r="BQ546" s="305">
        <v>0</v>
      </c>
      <c r="BR546" s="305">
        <v>0</v>
      </c>
      <c r="BS546" s="74" t="s">
        <v>37</v>
      </c>
      <c r="BT546" s="127"/>
    </row>
    <row r="547" spans="1:72" s="129" customFormat="1" hidden="1">
      <c r="A547" s="127"/>
      <c r="B547" s="59">
        <v>2014</v>
      </c>
      <c r="C547" s="60">
        <v>8317</v>
      </c>
      <c r="D547" s="59">
        <v>3</v>
      </c>
      <c r="E547" s="59">
        <v>2000</v>
      </c>
      <c r="F547" s="59">
        <v>2500</v>
      </c>
      <c r="G547" s="59">
        <v>254</v>
      </c>
      <c r="H547" s="59"/>
      <c r="I547" s="61" t="s">
        <v>211</v>
      </c>
      <c r="J547" s="62">
        <f>J548</f>
        <v>0</v>
      </c>
      <c r="K547" s="62">
        <f t="shared" ref="K547:P549" si="1718">K548</f>
        <v>0</v>
      </c>
      <c r="L547" s="62">
        <f t="shared" si="1718"/>
        <v>0</v>
      </c>
      <c r="M547" s="62">
        <f t="shared" si="1718"/>
        <v>0</v>
      </c>
      <c r="N547" s="62">
        <f t="shared" si="1718"/>
        <v>0</v>
      </c>
      <c r="O547" s="62">
        <f t="shared" si="1718"/>
        <v>0</v>
      </c>
      <c r="P547" s="62">
        <f t="shared" si="1718"/>
        <v>0</v>
      </c>
      <c r="Q547" s="62">
        <f>Q548</f>
        <v>0</v>
      </c>
      <c r="R547" s="62">
        <f t="shared" ref="R547:V549" si="1719">R548</f>
        <v>0</v>
      </c>
      <c r="S547" s="62">
        <f t="shared" si="1719"/>
        <v>0</v>
      </c>
      <c r="T547" s="62">
        <f>T548</f>
        <v>0</v>
      </c>
      <c r="U547" s="62">
        <f t="shared" si="1719"/>
        <v>0</v>
      </c>
      <c r="V547" s="62">
        <f t="shared" si="1719"/>
        <v>0</v>
      </c>
      <c r="W547" s="62">
        <v>0</v>
      </c>
      <c r="X547" s="62">
        <v>0</v>
      </c>
      <c r="Y547" s="62">
        <v>0</v>
      </c>
      <c r="Z547" s="62">
        <v>0</v>
      </c>
      <c r="AA547" s="62">
        <v>0</v>
      </c>
      <c r="AB547" s="62">
        <v>0</v>
      </c>
      <c r="AC547" s="62" t="e">
        <f t="shared" ref="AC547:AC549" si="1720">AC548</f>
        <v>#VALUE!</v>
      </c>
      <c r="AD547" s="62">
        <f>AD548</f>
        <v>0</v>
      </c>
      <c r="AE547" s="62">
        <f t="shared" ref="AE547:AJ549" si="1721">AE548</f>
        <v>0</v>
      </c>
      <c r="AF547" s="62">
        <f t="shared" si="1721"/>
        <v>0</v>
      </c>
      <c r="AG547" s="62" t="e">
        <f t="shared" si="1721"/>
        <v>#REF!</v>
      </c>
      <c r="AH547" s="62" t="e">
        <f t="shared" si="1721"/>
        <v>#REF!</v>
      </c>
      <c r="AI547" s="62" t="e">
        <f t="shared" si="1721"/>
        <v>#REF!</v>
      </c>
      <c r="AJ547" s="62" t="e">
        <f t="shared" si="1721"/>
        <v>#REF!</v>
      </c>
      <c r="AK547" s="62">
        <f>AK548</f>
        <v>0</v>
      </c>
      <c r="AL547" s="62">
        <f t="shared" ref="AL547:BA549" si="1722">AL548</f>
        <v>0</v>
      </c>
      <c r="AM547" s="62">
        <f t="shared" si="1722"/>
        <v>0</v>
      </c>
      <c r="AN547" s="62">
        <f t="shared" si="1722"/>
        <v>0</v>
      </c>
      <c r="AO547" s="62">
        <f t="shared" si="1722"/>
        <v>0</v>
      </c>
      <c r="AP547" s="62">
        <f t="shared" si="1722"/>
        <v>0</v>
      </c>
      <c r="AQ547" s="62">
        <f t="shared" si="1722"/>
        <v>0</v>
      </c>
      <c r="AR547" s="62">
        <f>AR548</f>
        <v>0</v>
      </c>
      <c r="AS547" s="62">
        <f t="shared" si="1722"/>
        <v>0</v>
      </c>
      <c r="AT547" s="62">
        <f t="shared" si="1722"/>
        <v>0</v>
      </c>
      <c r="AU547" s="62">
        <f t="shared" si="1722"/>
        <v>0</v>
      </c>
      <c r="AV547" s="62">
        <f t="shared" si="1722"/>
        <v>0</v>
      </c>
      <c r="AW547" s="62">
        <f t="shared" si="1722"/>
        <v>0</v>
      </c>
      <c r="AX547" s="62">
        <f t="shared" si="1722"/>
        <v>0</v>
      </c>
      <c r="AY547" s="62">
        <f>AY548</f>
        <v>0</v>
      </c>
      <c r="AZ547" s="62">
        <f t="shared" si="1722"/>
        <v>0</v>
      </c>
      <c r="BA547" s="62">
        <f t="shared" si="1722"/>
        <v>0</v>
      </c>
      <c r="BB547" s="62">
        <f t="shared" ref="AZ547:BE549" si="1723">BB548</f>
        <v>0</v>
      </c>
      <c r="BC547" s="62">
        <f t="shared" si="1723"/>
        <v>0</v>
      </c>
      <c r="BD547" s="62">
        <f t="shared" si="1723"/>
        <v>0</v>
      </c>
      <c r="BE547" s="62">
        <f t="shared" si="1723"/>
        <v>0</v>
      </c>
      <c r="BF547" s="62">
        <f>BF548</f>
        <v>0</v>
      </c>
      <c r="BG547" s="62">
        <f t="shared" ref="BG547:BK549" si="1724">BG548</f>
        <v>0</v>
      </c>
      <c r="BH547" s="62">
        <f t="shared" si="1724"/>
        <v>0</v>
      </c>
      <c r="BI547" s="62" t="e">
        <f t="shared" si="1724"/>
        <v>#REF!</v>
      </c>
      <c r="BJ547" s="62" t="e">
        <f t="shared" si="1724"/>
        <v>#REF!</v>
      </c>
      <c r="BK547" s="62" t="e">
        <f t="shared" si="1724"/>
        <v>#REF!</v>
      </c>
      <c r="BL547" s="62" t="e">
        <f t="shared" si="1498"/>
        <v>#REF!</v>
      </c>
      <c r="BM547" s="304"/>
      <c r="BN547" s="304"/>
      <c r="BO547" s="304"/>
      <c r="BP547" s="304"/>
      <c r="BQ547" s="304"/>
      <c r="BR547" s="304"/>
      <c r="BS547" s="64"/>
      <c r="BT547" s="127"/>
    </row>
    <row r="548" spans="1:72" s="129" customFormat="1" hidden="1">
      <c r="A548" s="127"/>
      <c r="B548" s="104">
        <v>2014</v>
      </c>
      <c r="C548" s="105">
        <v>8317</v>
      </c>
      <c r="D548" s="104">
        <v>3</v>
      </c>
      <c r="E548" s="104">
        <v>2000</v>
      </c>
      <c r="F548" s="104">
        <v>2500</v>
      </c>
      <c r="G548" s="104">
        <v>254</v>
      </c>
      <c r="H548" s="104">
        <v>1</v>
      </c>
      <c r="I548" s="66" t="s">
        <v>211</v>
      </c>
      <c r="J548" s="67">
        <v>0</v>
      </c>
      <c r="K548" s="67">
        <v>0</v>
      </c>
      <c r="L548" s="68">
        <f>J548+K548</f>
        <v>0</v>
      </c>
      <c r="M548" s="67">
        <v>0</v>
      </c>
      <c r="N548" s="67">
        <v>0</v>
      </c>
      <c r="O548" s="68">
        <f>+M548+N548</f>
        <v>0</v>
      </c>
      <c r="P548" s="68">
        <f>+L548+O548</f>
        <v>0</v>
      </c>
      <c r="Q548" s="71">
        <v>0</v>
      </c>
      <c r="R548" s="71">
        <v>0</v>
      </c>
      <c r="S548" s="71">
        <v>0</v>
      </c>
      <c r="T548" s="71">
        <v>0</v>
      </c>
      <c r="U548" s="71">
        <v>0</v>
      </c>
      <c r="V548" s="71">
        <v>0</v>
      </c>
      <c r="W548" s="67">
        <v>0</v>
      </c>
      <c r="X548" s="67">
        <v>0</v>
      </c>
      <c r="Y548" s="68">
        <v>0</v>
      </c>
      <c r="Z548" s="67">
        <v>0</v>
      </c>
      <c r="AA548" s="67">
        <v>0</v>
      </c>
      <c r="AB548" s="68">
        <v>0</v>
      </c>
      <c r="AC548" s="68" t="e">
        <f>I548+#REF!-Y548</f>
        <v>#VALUE!</v>
      </c>
      <c r="AD548" s="67">
        <f>J548+Q548-T548</f>
        <v>0</v>
      </c>
      <c r="AE548" s="67">
        <f>K548+R548-U548</f>
        <v>0</v>
      </c>
      <c r="AF548" s="68">
        <f>AD548+AE548</f>
        <v>0</v>
      </c>
      <c r="AG548" s="67" t="e">
        <f>M548+#REF!-V548</f>
        <v>#REF!</v>
      </c>
      <c r="AH548" s="67" t="e">
        <f>N548+#REF!-AD548</f>
        <v>#REF!</v>
      </c>
      <c r="AI548" s="68" t="e">
        <f>O548+#REF!-AE548</f>
        <v>#REF!</v>
      </c>
      <c r="AJ548" s="68" t="e">
        <f>P548+#REF!-AF548</f>
        <v>#REF!</v>
      </c>
      <c r="AK548" s="71">
        <v>0</v>
      </c>
      <c r="AL548" s="71">
        <v>0</v>
      </c>
      <c r="AM548" s="68">
        <f>AK548+AL548</f>
        <v>0</v>
      </c>
      <c r="AN548" s="71">
        <v>0</v>
      </c>
      <c r="AO548" s="71">
        <v>0</v>
      </c>
      <c r="AP548" s="68">
        <f>+AN548+AO548</f>
        <v>0</v>
      </c>
      <c r="AQ548" s="68">
        <f>+AM548+AP548</f>
        <v>0</v>
      </c>
      <c r="AR548" s="71">
        <v>0</v>
      </c>
      <c r="AS548" s="71">
        <v>0</v>
      </c>
      <c r="AT548" s="68">
        <f>AR548+AS548</f>
        <v>0</v>
      </c>
      <c r="AU548" s="71">
        <v>0</v>
      </c>
      <c r="AV548" s="71">
        <v>0</v>
      </c>
      <c r="AW548" s="68">
        <f>+AU548+AV548</f>
        <v>0</v>
      </c>
      <c r="AX548" s="68">
        <f>+AT548+AW548</f>
        <v>0</v>
      </c>
      <c r="AY548" s="71">
        <v>0</v>
      </c>
      <c r="AZ548" s="71">
        <v>0</v>
      </c>
      <c r="BA548" s="68">
        <f>AY548+AZ548</f>
        <v>0</v>
      </c>
      <c r="BB548" s="71">
        <v>0</v>
      </c>
      <c r="BC548" s="71">
        <v>0</v>
      </c>
      <c r="BD548" s="68">
        <f>+BB548+BC548</f>
        <v>0</v>
      </c>
      <c r="BE548" s="68">
        <f>+BA548+BD548</f>
        <v>0</v>
      </c>
      <c r="BF548" s="67">
        <f t="shared" ref="BF548:BG548" si="1725">AD548-AK548-AR548-AY548</f>
        <v>0</v>
      </c>
      <c r="BG548" s="67">
        <f t="shared" si="1725"/>
        <v>0</v>
      </c>
      <c r="BH548" s="68">
        <f t="shared" ref="BH548" si="1726">BF548+BG548</f>
        <v>0</v>
      </c>
      <c r="BI548" s="67" t="e">
        <f t="shared" ref="BI548" si="1727">AG548-AN548-AU548-BB548</f>
        <v>#REF!</v>
      </c>
      <c r="BJ548" s="67" t="e">
        <f t="shared" ref="BJ548" si="1728">AH548-AO548-AV548-BC548</f>
        <v>#REF!</v>
      </c>
      <c r="BK548" s="67" t="e">
        <f t="shared" ref="BK548" si="1729">AI548-AP548-AW548-BD548</f>
        <v>#REF!</v>
      </c>
      <c r="BL548" s="67" t="e">
        <f t="shared" si="1498"/>
        <v>#REF!</v>
      </c>
      <c r="BM548" s="305">
        <v>0</v>
      </c>
      <c r="BN548" s="305">
        <v>0</v>
      </c>
      <c r="BO548" s="306"/>
      <c r="BP548" s="306"/>
      <c r="BQ548" s="305">
        <v>0</v>
      </c>
      <c r="BR548" s="305">
        <v>0</v>
      </c>
      <c r="BS548" s="74" t="s">
        <v>37</v>
      </c>
      <c r="BT548" s="127"/>
    </row>
    <row r="549" spans="1:72" s="129" customFormat="1" ht="40.5" hidden="1">
      <c r="A549" s="127"/>
      <c r="B549" s="59">
        <v>2014</v>
      </c>
      <c r="C549" s="60">
        <v>8317</v>
      </c>
      <c r="D549" s="59">
        <v>3</v>
      </c>
      <c r="E549" s="59">
        <v>2000</v>
      </c>
      <c r="F549" s="59">
        <v>2500</v>
      </c>
      <c r="G549" s="59">
        <v>255</v>
      </c>
      <c r="H549" s="59"/>
      <c r="I549" s="61" t="s">
        <v>212</v>
      </c>
      <c r="J549" s="62">
        <f>J550</f>
        <v>0</v>
      </c>
      <c r="K549" s="62">
        <f t="shared" si="1718"/>
        <v>0</v>
      </c>
      <c r="L549" s="62">
        <f t="shared" si="1718"/>
        <v>0</v>
      </c>
      <c r="M549" s="62">
        <f t="shared" si="1718"/>
        <v>0</v>
      </c>
      <c r="N549" s="62">
        <f t="shared" si="1718"/>
        <v>0</v>
      </c>
      <c r="O549" s="62">
        <f t="shared" si="1718"/>
        <v>0</v>
      </c>
      <c r="P549" s="62">
        <f t="shared" si="1718"/>
        <v>0</v>
      </c>
      <c r="Q549" s="62">
        <f>Q550</f>
        <v>0</v>
      </c>
      <c r="R549" s="62">
        <f t="shared" si="1719"/>
        <v>0</v>
      </c>
      <c r="S549" s="62">
        <f t="shared" si="1719"/>
        <v>0</v>
      </c>
      <c r="T549" s="62">
        <f>T550</f>
        <v>0</v>
      </c>
      <c r="U549" s="62">
        <f t="shared" si="1719"/>
        <v>0</v>
      </c>
      <c r="V549" s="62">
        <f t="shared" si="1719"/>
        <v>0</v>
      </c>
      <c r="W549" s="62">
        <v>0</v>
      </c>
      <c r="X549" s="62">
        <v>0</v>
      </c>
      <c r="Y549" s="62">
        <v>0</v>
      </c>
      <c r="Z549" s="62">
        <v>0</v>
      </c>
      <c r="AA549" s="62">
        <v>0</v>
      </c>
      <c r="AB549" s="62">
        <v>0</v>
      </c>
      <c r="AC549" s="62" t="e">
        <f t="shared" si="1720"/>
        <v>#VALUE!</v>
      </c>
      <c r="AD549" s="62">
        <f>AD550</f>
        <v>0</v>
      </c>
      <c r="AE549" s="62">
        <f t="shared" si="1721"/>
        <v>0</v>
      </c>
      <c r="AF549" s="62">
        <f t="shared" si="1721"/>
        <v>0</v>
      </c>
      <c r="AG549" s="62" t="e">
        <f t="shared" si="1721"/>
        <v>#REF!</v>
      </c>
      <c r="AH549" s="62" t="e">
        <f t="shared" si="1721"/>
        <v>#REF!</v>
      </c>
      <c r="AI549" s="62" t="e">
        <f t="shared" si="1721"/>
        <v>#REF!</v>
      </c>
      <c r="AJ549" s="62" t="e">
        <f t="shared" si="1721"/>
        <v>#REF!</v>
      </c>
      <c r="AK549" s="62">
        <f>AK550</f>
        <v>0</v>
      </c>
      <c r="AL549" s="62">
        <f t="shared" si="1722"/>
        <v>0</v>
      </c>
      <c r="AM549" s="62">
        <f t="shared" si="1722"/>
        <v>0</v>
      </c>
      <c r="AN549" s="62">
        <f t="shared" si="1722"/>
        <v>0</v>
      </c>
      <c r="AO549" s="62">
        <f t="shared" si="1722"/>
        <v>0</v>
      </c>
      <c r="AP549" s="62">
        <f t="shared" si="1722"/>
        <v>0</v>
      </c>
      <c r="AQ549" s="62">
        <f t="shared" si="1722"/>
        <v>0</v>
      </c>
      <c r="AR549" s="62">
        <f>AR550</f>
        <v>0</v>
      </c>
      <c r="AS549" s="62">
        <f t="shared" si="1722"/>
        <v>0</v>
      </c>
      <c r="AT549" s="62">
        <f t="shared" si="1722"/>
        <v>0</v>
      </c>
      <c r="AU549" s="62">
        <f t="shared" si="1722"/>
        <v>0</v>
      </c>
      <c r="AV549" s="62">
        <f t="shared" si="1722"/>
        <v>0</v>
      </c>
      <c r="AW549" s="62">
        <f t="shared" si="1722"/>
        <v>0</v>
      </c>
      <c r="AX549" s="62">
        <f t="shared" si="1722"/>
        <v>0</v>
      </c>
      <c r="AY549" s="62">
        <f>AY550</f>
        <v>0</v>
      </c>
      <c r="AZ549" s="62">
        <f t="shared" si="1723"/>
        <v>0</v>
      </c>
      <c r="BA549" s="62">
        <f t="shared" si="1723"/>
        <v>0</v>
      </c>
      <c r="BB549" s="62">
        <f t="shared" si="1723"/>
        <v>0</v>
      </c>
      <c r="BC549" s="62">
        <f t="shared" si="1723"/>
        <v>0</v>
      </c>
      <c r="BD549" s="62">
        <f t="shared" si="1723"/>
        <v>0</v>
      </c>
      <c r="BE549" s="62">
        <f t="shared" si="1723"/>
        <v>0</v>
      </c>
      <c r="BF549" s="62">
        <f>BF550</f>
        <v>0</v>
      </c>
      <c r="BG549" s="62">
        <f t="shared" si="1724"/>
        <v>0</v>
      </c>
      <c r="BH549" s="62">
        <f t="shared" si="1724"/>
        <v>0</v>
      </c>
      <c r="BI549" s="62" t="e">
        <f t="shared" si="1724"/>
        <v>#REF!</v>
      </c>
      <c r="BJ549" s="62" t="e">
        <f t="shared" si="1724"/>
        <v>#REF!</v>
      </c>
      <c r="BK549" s="62" t="e">
        <f t="shared" si="1724"/>
        <v>#REF!</v>
      </c>
      <c r="BL549" s="62" t="e">
        <f t="shared" si="1498"/>
        <v>#REF!</v>
      </c>
      <c r="BM549" s="304"/>
      <c r="BN549" s="304"/>
      <c r="BO549" s="304"/>
      <c r="BP549" s="304"/>
      <c r="BQ549" s="304"/>
      <c r="BR549" s="304"/>
      <c r="BS549" s="64"/>
      <c r="BT549" s="127"/>
    </row>
    <row r="550" spans="1:72" s="129" customFormat="1" hidden="1">
      <c r="A550" s="127"/>
      <c r="B550" s="20">
        <v>2014</v>
      </c>
      <c r="C550" s="65">
        <v>8317</v>
      </c>
      <c r="D550" s="20">
        <v>3</v>
      </c>
      <c r="E550" s="20">
        <v>2000</v>
      </c>
      <c r="F550" s="20">
        <v>2500</v>
      </c>
      <c r="G550" s="20">
        <v>255</v>
      </c>
      <c r="H550" s="20">
        <v>1</v>
      </c>
      <c r="I550" s="86" t="s">
        <v>212</v>
      </c>
      <c r="J550" s="67">
        <v>0</v>
      </c>
      <c r="K550" s="67">
        <v>0</v>
      </c>
      <c r="L550" s="68">
        <f>J550+K550</f>
        <v>0</v>
      </c>
      <c r="M550" s="67">
        <v>0</v>
      </c>
      <c r="N550" s="67">
        <v>0</v>
      </c>
      <c r="O550" s="68">
        <f>+M550+N550</f>
        <v>0</v>
      </c>
      <c r="P550" s="68">
        <f>+L550+O550</f>
        <v>0</v>
      </c>
      <c r="Q550" s="71">
        <v>0</v>
      </c>
      <c r="R550" s="71">
        <v>0</v>
      </c>
      <c r="S550" s="71">
        <v>0</v>
      </c>
      <c r="T550" s="71">
        <v>0</v>
      </c>
      <c r="U550" s="71">
        <v>0</v>
      </c>
      <c r="V550" s="71">
        <v>0</v>
      </c>
      <c r="W550" s="67">
        <v>0</v>
      </c>
      <c r="X550" s="67">
        <v>0</v>
      </c>
      <c r="Y550" s="68">
        <v>0</v>
      </c>
      <c r="Z550" s="67">
        <v>0</v>
      </c>
      <c r="AA550" s="67">
        <v>0</v>
      </c>
      <c r="AB550" s="68">
        <v>0</v>
      </c>
      <c r="AC550" s="68" t="e">
        <f>I550+#REF!-Y550</f>
        <v>#VALUE!</v>
      </c>
      <c r="AD550" s="67">
        <f>J550+Q550-T550</f>
        <v>0</v>
      </c>
      <c r="AE550" s="67">
        <f>K550+R550-U550</f>
        <v>0</v>
      </c>
      <c r="AF550" s="68">
        <f>AD550+AE550</f>
        <v>0</v>
      </c>
      <c r="AG550" s="67" t="e">
        <f>M550+#REF!-V550</f>
        <v>#REF!</v>
      </c>
      <c r="AH550" s="67" t="e">
        <f>N550+#REF!-AD550</f>
        <v>#REF!</v>
      </c>
      <c r="AI550" s="68" t="e">
        <f>O550+#REF!-AE550</f>
        <v>#REF!</v>
      </c>
      <c r="AJ550" s="68" t="e">
        <f>P550+#REF!-AF550</f>
        <v>#REF!</v>
      </c>
      <c r="AK550" s="71">
        <v>0</v>
      </c>
      <c r="AL550" s="71">
        <v>0</v>
      </c>
      <c r="AM550" s="68">
        <f>AK550+AL550</f>
        <v>0</v>
      </c>
      <c r="AN550" s="71">
        <v>0</v>
      </c>
      <c r="AO550" s="71">
        <v>0</v>
      </c>
      <c r="AP550" s="68">
        <f>+AN550+AO550</f>
        <v>0</v>
      </c>
      <c r="AQ550" s="68">
        <f>+AM550+AP550</f>
        <v>0</v>
      </c>
      <c r="AR550" s="71">
        <v>0</v>
      </c>
      <c r="AS550" s="71">
        <v>0</v>
      </c>
      <c r="AT550" s="68">
        <f>AR550+AS550</f>
        <v>0</v>
      </c>
      <c r="AU550" s="71">
        <v>0</v>
      </c>
      <c r="AV550" s="71">
        <v>0</v>
      </c>
      <c r="AW550" s="68">
        <f>+AU550+AV550</f>
        <v>0</v>
      </c>
      <c r="AX550" s="68">
        <f>+AT550+AW550</f>
        <v>0</v>
      </c>
      <c r="AY550" s="71">
        <v>0</v>
      </c>
      <c r="AZ550" s="71">
        <v>0</v>
      </c>
      <c r="BA550" s="68">
        <f>AY550+AZ550</f>
        <v>0</v>
      </c>
      <c r="BB550" s="71">
        <v>0</v>
      </c>
      <c r="BC550" s="71">
        <v>0</v>
      </c>
      <c r="BD550" s="68">
        <f>+BB550+BC550</f>
        <v>0</v>
      </c>
      <c r="BE550" s="68">
        <f>+BA550+BD550</f>
        <v>0</v>
      </c>
      <c r="BF550" s="67">
        <f t="shared" ref="BF550:BG550" si="1730">AD550-AK550-AR550-AY550</f>
        <v>0</v>
      </c>
      <c r="BG550" s="67">
        <f t="shared" si="1730"/>
        <v>0</v>
      </c>
      <c r="BH550" s="68">
        <f t="shared" ref="BH550" si="1731">BF550+BG550</f>
        <v>0</v>
      </c>
      <c r="BI550" s="67" t="e">
        <f t="shared" ref="BI550" si="1732">AG550-AN550-AU550-BB550</f>
        <v>#REF!</v>
      </c>
      <c r="BJ550" s="67" t="e">
        <f t="shared" ref="BJ550" si="1733">AH550-AO550-AV550-BC550</f>
        <v>#REF!</v>
      </c>
      <c r="BK550" s="67" t="e">
        <f t="shared" ref="BK550" si="1734">AI550-AP550-AW550-BD550</f>
        <v>#REF!</v>
      </c>
      <c r="BL550" s="67" t="e">
        <f t="shared" si="1498"/>
        <v>#REF!</v>
      </c>
      <c r="BM550" s="305">
        <v>0</v>
      </c>
      <c r="BN550" s="305">
        <v>0</v>
      </c>
      <c r="BO550" s="306"/>
      <c r="BP550" s="306"/>
      <c r="BQ550" s="305">
        <v>0</v>
      </c>
      <c r="BR550" s="305">
        <v>0</v>
      </c>
      <c r="BS550" s="74" t="s">
        <v>37</v>
      </c>
      <c r="BT550" s="127"/>
    </row>
    <row r="551" spans="1:72" s="78" customFormat="1" hidden="1">
      <c r="A551" s="77"/>
      <c r="B551" s="53">
        <v>2014</v>
      </c>
      <c r="C551" s="54">
        <v>8317</v>
      </c>
      <c r="D551" s="53">
        <v>3</v>
      </c>
      <c r="E551" s="53">
        <v>2000</v>
      </c>
      <c r="F551" s="53">
        <v>2600</v>
      </c>
      <c r="G551" s="53"/>
      <c r="H551" s="53"/>
      <c r="I551" s="55" t="s">
        <v>57</v>
      </c>
      <c r="J551" s="56">
        <f>J552</f>
        <v>0</v>
      </c>
      <c r="K551" s="56">
        <f t="shared" ref="K551:P552" si="1735">K552</f>
        <v>0</v>
      </c>
      <c r="L551" s="56">
        <f t="shared" si="1735"/>
        <v>0</v>
      </c>
      <c r="M551" s="56">
        <f t="shared" si="1735"/>
        <v>0</v>
      </c>
      <c r="N551" s="56">
        <f t="shared" si="1735"/>
        <v>0</v>
      </c>
      <c r="O551" s="56">
        <f t="shared" si="1735"/>
        <v>0</v>
      </c>
      <c r="P551" s="56">
        <f t="shared" si="1735"/>
        <v>0</v>
      </c>
      <c r="Q551" s="56">
        <f>Q552</f>
        <v>0</v>
      </c>
      <c r="R551" s="56">
        <f t="shared" ref="R551:V552" si="1736">R552</f>
        <v>0</v>
      </c>
      <c r="S551" s="56">
        <f t="shared" si="1736"/>
        <v>0</v>
      </c>
      <c r="T551" s="56">
        <f>T552</f>
        <v>0</v>
      </c>
      <c r="U551" s="56">
        <f t="shared" si="1736"/>
        <v>0</v>
      </c>
      <c r="V551" s="56">
        <f t="shared" si="1736"/>
        <v>0</v>
      </c>
      <c r="W551" s="56">
        <v>0</v>
      </c>
      <c r="X551" s="56">
        <v>0</v>
      </c>
      <c r="Y551" s="56">
        <v>0</v>
      </c>
      <c r="Z551" s="56">
        <v>0</v>
      </c>
      <c r="AA551" s="56">
        <v>0</v>
      </c>
      <c r="AB551" s="56">
        <v>0</v>
      </c>
      <c r="AC551" s="56" t="e">
        <f t="shared" ref="AC551:AC552" si="1737">AC552</f>
        <v>#VALUE!</v>
      </c>
      <c r="AD551" s="56">
        <f>AD552</f>
        <v>0</v>
      </c>
      <c r="AE551" s="56">
        <f t="shared" ref="AE551:AJ552" si="1738">AE552</f>
        <v>0</v>
      </c>
      <c r="AF551" s="56">
        <f t="shared" si="1738"/>
        <v>0</v>
      </c>
      <c r="AG551" s="56" t="e">
        <f t="shared" si="1738"/>
        <v>#REF!</v>
      </c>
      <c r="AH551" s="56" t="e">
        <f t="shared" si="1738"/>
        <v>#REF!</v>
      </c>
      <c r="AI551" s="56" t="e">
        <f t="shared" si="1738"/>
        <v>#REF!</v>
      </c>
      <c r="AJ551" s="56" t="e">
        <f t="shared" si="1738"/>
        <v>#REF!</v>
      </c>
      <c r="AK551" s="56">
        <f>AK552</f>
        <v>0</v>
      </c>
      <c r="AL551" s="56">
        <f t="shared" ref="AL551:BA552" si="1739">AL552</f>
        <v>0</v>
      </c>
      <c r="AM551" s="56">
        <f t="shared" si="1739"/>
        <v>0</v>
      </c>
      <c r="AN551" s="56">
        <f t="shared" si="1739"/>
        <v>0</v>
      </c>
      <c r="AO551" s="56">
        <f t="shared" si="1739"/>
        <v>0</v>
      </c>
      <c r="AP551" s="56">
        <f t="shared" si="1739"/>
        <v>0</v>
      </c>
      <c r="AQ551" s="56">
        <f t="shared" si="1739"/>
        <v>0</v>
      </c>
      <c r="AR551" s="56">
        <f>AR552</f>
        <v>0</v>
      </c>
      <c r="AS551" s="56">
        <f t="shared" si="1739"/>
        <v>0</v>
      </c>
      <c r="AT551" s="56">
        <f t="shared" si="1739"/>
        <v>0</v>
      </c>
      <c r="AU551" s="56">
        <f t="shared" si="1739"/>
        <v>0</v>
      </c>
      <c r="AV551" s="56">
        <f t="shared" si="1739"/>
        <v>0</v>
      </c>
      <c r="AW551" s="56">
        <f t="shared" si="1739"/>
        <v>0</v>
      </c>
      <c r="AX551" s="56">
        <f t="shared" si="1739"/>
        <v>0</v>
      </c>
      <c r="AY551" s="56">
        <f>AY552</f>
        <v>0</v>
      </c>
      <c r="AZ551" s="56">
        <f t="shared" si="1739"/>
        <v>0</v>
      </c>
      <c r="BA551" s="56">
        <f t="shared" si="1739"/>
        <v>0</v>
      </c>
      <c r="BB551" s="56">
        <f t="shared" ref="AZ551:BE552" si="1740">BB552</f>
        <v>0</v>
      </c>
      <c r="BC551" s="56">
        <f t="shared" si="1740"/>
        <v>0</v>
      </c>
      <c r="BD551" s="56">
        <f t="shared" si="1740"/>
        <v>0</v>
      </c>
      <c r="BE551" s="56">
        <f t="shared" si="1740"/>
        <v>0</v>
      </c>
      <c r="BF551" s="56">
        <f>BF552</f>
        <v>0</v>
      </c>
      <c r="BG551" s="56">
        <f t="shared" ref="BG551:BK552" si="1741">BG552</f>
        <v>0</v>
      </c>
      <c r="BH551" s="56">
        <f t="shared" si="1741"/>
        <v>0</v>
      </c>
      <c r="BI551" s="56" t="e">
        <f t="shared" si="1741"/>
        <v>#REF!</v>
      </c>
      <c r="BJ551" s="56" t="e">
        <f t="shared" si="1741"/>
        <v>#REF!</v>
      </c>
      <c r="BK551" s="56" t="e">
        <f t="shared" si="1741"/>
        <v>#REF!</v>
      </c>
      <c r="BL551" s="56" t="e">
        <f t="shared" si="1498"/>
        <v>#REF!</v>
      </c>
      <c r="BM551" s="303"/>
      <c r="BN551" s="303"/>
      <c r="BO551" s="303"/>
      <c r="BP551" s="303"/>
      <c r="BQ551" s="303"/>
      <c r="BR551" s="303"/>
      <c r="BS551" s="58"/>
      <c r="BT551" s="77"/>
    </row>
    <row r="552" spans="1:72" s="79" customFormat="1" hidden="1">
      <c r="A552" s="77"/>
      <c r="B552" s="59">
        <v>2014</v>
      </c>
      <c r="C552" s="60">
        <v>8317</v>
      </c>
      <c r="D552" s="59">
        <v>3</v>
      </c>
      <c r="E552" s="59">
        <v>2000</v>
      </c>
      <c r="F552" s="59">
        <v>2600</v>
      </c>
      <c r="G552" s="59">
        <v>261</v>
      </c>
      <c r="H552" s="59"/>
      <c r="I552" s="61" t="s">
        <v>57</v>
      </c>
      <c r="J552" s="62">
        <f>J553</f>
        <v>0</v>
      </c>
      <c r="K552" s="62">
        <f t="shared" si="1735"/>
        <v>0</v>
      </c>
      <c r="L552" s="62">
        <f t="shared" si="1735"/>
        <v>0</v>
      </c>
      <c r="M552" s="62">
        <f t="shared" si="1735"/>
        <v>0</v>
      </c>
      <c r="N552" s="62">
        <f t="shared" si="1735"/>
        <v>0</v>
      </c>
      <c r="O552" s="62">
        <f t="shared" si="1735"/>
        <v>0</v>
      </c>
      <c r="P552" s="62">
        <f t="shared" si="1735"/>
        <v>0</v>
      </c>
      <c r="Q552" s="62">
        <f>Q553</f>
        <v>0</v>
      </c>
      <c r="R552" s="62">
        <f t="shared" si="1736"/>
        <v>0</v>
      </c>
      <c r="S552" s="62">
        <f t="shared" si="1736"/>
        <v>0</v>
      </c>
      <c r="T552" s="62">
        <f>T553</f>
        <v>0</v>
      </c>
      <c r="U552" s="62">
        <f t="shared" si="1736"/>
        <v>0</v>
      </c>
      <c r="V552" s="62">
        <f t="shared" si="1736"/>
        <v>0</v>
      </c>
      <c r="W552" s="62">
        <v>0</v>
      </c>
      <c r="X552" s="62">
        <v>0</v>
      </c>
      <c r="Y552" s="62">
        <v>0</v>
      </c>
      <c r="Z552" s="62">
        <v>0</v>
      </c>
      <c r="AA552" s="62">
        <v>0</v>
      </c>
      <c r="AB552" s="62">
        <v>0</v>
      </c>
      <c r="AC552" s="62" t="e">
        <f t="shared" si="1737"/>
        <v>#VALUE!</v>
      </c>
      <c r="AD552" s="62">
        <f>AD553</f>
        <v>0</v>
      </c>
      <c r="AE552" s="62">
        <f t="shared" si="1738"/>
        <v>0</v>
      </c>
      <c r="AF552" s="62">
        <f t="shared" si="1738"/>
        <v>0</v>
      </c>
      <c r="AG552" s="62" t="e">
        <f t="shared" si="1738"/>
        <v>#REF!</v>
      </c>
      <c r="AH552" s="62" t="e">
        <f t="shared" si="1738"/>
        <v>#REF!</v>
      </c>
      <c r="AI552" s="62" t="e">
        <f t="shared" si="1738"/>
        <v>#REF!</v>
      </c>
      <c r="AJ552" s="62" t="e">
        <f t="shared" si="1738"/>
        <v>#REF!</v>
      </c>
      <c r="AK552" s="62">
        <f>AK553</f>
        <v>0</v>
      </c>
      <c r="AL552" s="62">
        <f t="shared" si="1739"/>
        <v>0</v>
      </c>
      <c r="AM552" s="62">
        <f t="shared" si="1739"/>
        <v>0</v>
      </c>
      <c r="AN552" s="62">
        <f t="shared" si="1739"/>
        <v>0</v>
      </c>
      <c r="AO552" s="62">
        <f t="shared" si="1739"/>
        <v>0</v>
      </c>
      <c r="AP552" s="62">
        <f t="shared" si="1739"/>
        <v>0</v>
      </c>
      <c r="AQ552" s="62">
        <f t="shared" si="1739"/>
        <v>0</v>
      </c>
      <c r="AR552" s="62">
        <f>AR553</f>
        <v>0</v>
      </c>
      <c r="AS552" s="62">
        <f t="shared" si="1739"/>
        <v>0</v>
      </c>
      <c r="AT552" s="62">
        <f t="shared" si="1739"/>
        <v>0</v>
      </c>
      <c r="AU552" s="62">
        <f t="shared" si="1739"/>
        <v>0</v>
      </c>
      <c r="AV552" s="62">
        <f t="shared" si="1739"/>
        <v>0</v>
      </c>
      <c r="AW552" s="62">
        <f t="shared" si="1739"/>
        <v>0</v>
      </c>
      <c r="AX552" s="62">
        <f t="shared" si="1739"/>
        <v>0</v>
      </c>
      <c r="AY552" s="62">
        <f>AY553</f>
        <v>0</v>
      </c>
      <c r="AZ552" s="62">
        <f t="shared" si="1740"/>
        <v>0</v>
      </c>
      <c r="BA552" s="62">
        <f t="shared" si="1740"/>
        <v>0</v>
      </c>
      <c r="BB552" s="62">
        <f t="shared" si="1740"/>
        <v>0</v>
      </c>
      <c r="BC552" s="62">
        <f t="shared" si="1740"/>
        <v>0</v>
      </c>
      <c r="BD552" s="62">
        <f t="shared" si="1740"/>
        <v>0</v>
      </c>
      <c r="BE552" s="62">
        <f t="shared" si="1740"/>
        <v>0</v>
      </c>
      <c r="BF552" s="62">
        <f>BF553</f>
        <v>0</v>
      </c>
      <c r="BG552" s="62">
        <f t="shared" si="1741"/>
        <v>0</v>
      </c>
      <c r="BH552" s="62">
        <f t="shared" si="1741"/>
        <v>0</v>
      </c>
      <c r="BI552" s="62" t="e">
        <f t="shared" si="1741"/>
        <v>#REF!</v>
      </c>
      <c r="BJ552" s="62" t="e">
        <f t="shared" si="1741"/>
        <v>#REF!</v>
      </c>
      <c r="BK552" s="62" t="e">
        <f t="shared" si="1741"/>
        <v>#REF!</v>
      </c>
      <c r="BL552" s="62" t="e">
        <f t="shared" si="1498"/>
        <v>#REF!</v>
      </c>
      <c r="BM552" s="304"/>
      <c r="BN552" s="304"/>
      <c r="BO552" s="304"/>
      <c r="BP552" s="304"/>
      <c r="BQ552" s="304"/>
      <c r="BR552" s="304"/>
      <c r="BS552" s="64"/>
      <c r="BT552" s="77"/>
    </row>
    <row r="553" spans="1:72" s="46" customFormat="1" ht="36.75" hidden="1" customHeight="1">
      <c r="A553" s="77"/>
      <c r="B553" s="104">
        <v>2014</v>
      </c>
      <c r="C553" s="105">
        <v>8317</v>
      </c>
      <c r="D553" s="104">
        <v>3</v>
      </c>
      <c r="E553" s="104">
        <v>2000</v>
      </c>
      <c r="F553" s="104">
        <v>2600</v>
      </c>
      <c r="G553" s="104">
        <v>361</v>
      </c>
      <c r="H553" s="104">
        <v>1</v>
      </c>
      <c r="I553" s="66" t="s">
        <v>58</v>
      </c>
      <c r="J553" s="67">
        <v>0</v>
      </c>
      <c r="K553" s="67">
        <v>0</v>
      </c>
      <c r="L553" s="68">
        <f>J553+K553</f>
        <v>0</v>
      </c>
      <c r="M553" s="67">
        <v>0</v>
      </c>
      <c r="N553" s="67">
        <v>0</v>
      </c>
      <c r="O553" s="68">
        <f>+M553+N553</f>
        <v>0</v>
      </c>
      <c r="P553" s="68">
        <f>+L553+O553</f>
        <v>0</v>
      </c>
      <c r="Q553" s="71">
        <v>0</v>
      </c>
      <c r="R553" s="71">
        <v>0</v>
      </c>
      <c r="S553" s="71">
        <v>0</v>
      </c>
      <c r="T553" s="71">
        <v>0</v>
      </c>
      <c r="U553" s="71">
        <v>0</v>
      </c>
      <c r="V553" s="71">
        <v>0</v>
      </c>
      <c r="W553" s="67">
        <v>0</v>
      </c>
      <c r="X553" s="67">
        <v>0</v>
      </c>
      <c r="Y553" s="68">
        <v>0</v>
      </c>
      <c r="Z553" s="67">
        <v>0</v>
      </c>
      <c r="AA553" s="67">
        <v>0</v>
      </c>
      <c r="AB553" s="68">
        <v>0</v>
      </c>
      <c r="AC553" s="68" t="e">
        <f>I553+#REF!-Y553</f>
        <v>#VALUE!</v>
      </c>
      <c r="AD553" s="67">
        <f>J553+Q553-T553</f>
        <v>0</v>
      </c>
      <c r="AE553" s="67">
        <f>K553+R553-U553</f>
        <v>0</v>
      </c>
      <c r="AF553" s="68">
        <f>AD553+AE553</f>
        <v>0</v>
      </c>
      <c r="AG553" s="67" t="e">
        <f>M553+#REF!-V553</f>
        <v>#REF!</v>
      </c>
      <c r="AH553" s="67" t="e">
        <f>N553+#REF!-AD553</f>
        <v>#REF!</v>
      </c>
      <c r="AI553" s="68" t="e">
        <f>O553+#REF!-AE553</f>
        <v>#REF!</v>
      </c>
      <c r="AJ553" s="68" t="e">
        <f>P553+#REF!-AF553</f>
        <v>#REF!</v>
      </c>
      <c r="AK553" s="71">
        <v>0</v>
      </c>
      <c r="AL553" s="71">
        <v>0</v>
      </c>
      <c r="AM553" s="68">
        <f>AK553+AL553</f>
        <v>0</v>
      </c>
      <c r="AN553" s="71">
        <v>0</v>
      </c>
      <c r="AO553" s="71">
        <v>0</v>
      </c>
      <c r="AP553" s="68">
        <f>+AN553+AO553</f>
        <v>0</v>
      </c>
      <c r="AQ553" s="68">
        <f>+AM553+AP553</f>
        <v>0</v>
      </c>
      <c r="AR553" s="71">
        <v>0</v>
      </c>
      <c r="AS553" s="71">
        <v>0</v>
      </c>
      <c r="AT553" s="68">
        <f>AR553+AS553</f>
        <v>0</v>
      </c>
      <c r="AU553" s="71">
        <v>0</v>
      </c>
      <c r="AV553" s="71">
        <v>0</v>
      </c>
      <c r="AW553" s="68">
        <f>+AU553+AV553</f>
        <v>0</v>
      </c>
      <c r="AX553" s="68">
        <f>+AT553+AW553</f>
        <v>0</v>
      </c>
      <c r="AY553" s="71">
        <v>0</v>
      </c>
      <c r="AZ553" s="71">
        <v>0</v>
      </c>
      <c r="BA553" s="68">
        <f>AY553+AZ553</f>
        <v>0</v>
      </c>
      <c r="BB553" s="71">
        <v>0</v>
      </c>
      <c r="BC553" s="71">
        <v>0</v>
      </c>
      <c r="BD553" s="68">
        <f>+BB553+BC553</f>
        <v>0</v>
      </c>
      <c r="BE553" s="68">
        <f>+BA553+BD553</f>
        <v>0</v>
      </c>
      <c r="BF553" s="67">
        <f t="shared" ref="BF553:BG553" si="1742">AD553-AK553-AR553-AY553</f>
        <v>0</v>
      </c>
      <c r="BG553" s="67">
        <f t="shared" si="1742"/>
        <v>0</v>
      </c>
      <c r="BH553" s="68">
        <f t="shared" ref="BH553" si="1743">BF553+BG553</f>
        <v>0</v>
      </c>
      <c r="BI553" s="67" t="e">
        <f t="shared" ref="BI553" si="1744">AG553-AN553-AU553-BB553</f>
        <v>#REF!</v>
      </c>
      <c r="BJ553" s="67" t="e">
        <f t="shared" ref="BJ553" si="1745">AH553-AO553-AV553-BC553</f>
        <v>#REF!</v>
      </c>
      <c r="BK553" s="67" t="e">
        <f t="shared" ref="BK553" si="1746">AI553-AP553-AW553-BD553</f>
        <v>#REF!</v>
      </c>
      <c r="BL553" s="67" t="e">
        <f t="shared" si="1498"/>
        <v>#REF!</v>
      </c>
      <c r="BM553" s="305">
        <v>0</v>
      </c>
      <c r="BN553" s="305">
        <v>0</v>
      </c>
      <c r="BO553" s="306"/>
      <c r="BP553" s="306"/>
      <c r="BQ553" s="305">
        <v>0</v>
      </c>
      <c r="BR553" s="305">
        <v>0</v>
      </c>
      <c r="BS553" s="74" t="s">
        <v>37</v>
      </c>
      <c r="BT553" s="77"/>
    </row>
    <row r="554" spans="1:72" s="78" customFormat="1" ht="40.5" hidden="1">
      <c r="A554" s="77"/>
      <c r="B554" s="53">
        <v>2014</v>
      </c>
      <c r="C554" s="54">
        <v>8317</v>
      </c>
      <c r="D554" s="53">
        <v>3</v>
      </c>
      <c r="E554" s="53">
        <v>2000</v>
      </c>
      <c r="F554" s="53">
        <v>2700</v>
      </c>
      <c r="G554" s="53"/>
      <c r="H554" s="53"/>
      <c r="I554" s="55" t="s">
        <v>59</v>
      </c>
      <c r="J554" s="56">
        <f>J555+J587+J590+J592</f>
        <v>0</v>
      </c>
      <c r="K554" s="56">
        <f t="shared" ref="K554:P554" si="1747">K555+K587+K590+K592</f>
        <v>0</v>
      </c>
      <c r="L554" s="56">
        <f t="shared" si="1747"/>
        <v>0</v>
      </c>
      <c r="M554" s="56">
        <f t="shared" si="1747"/>
        <v>0</v>
      </c>
      <c r="N554" s="56">
        <f t="shared" si="1747"/>
        <v>0</v>
      </c>
      <c r="O554" s="56">
        <f t="shared" si="1747"/>
        <v>0</v>
      </c>
      <c r="P554" s="56">
        <f t="shared" si="1747"/>
        <v>0</v>
      </c>
      <c r="Q554" s="56">
        <f>Q555+Q587+Q590+Q592</f>
        <v>0</v>
      </c>
      <c r="R554" s="56">
        <f t="shared" ref="R554:S554" si="1748">R555+R587+R590+R592</f>
        <v>0</v>
      </c>
      <c r="S554" s="56">
        <f t="shared" si="1748"/>
        <v>0</v>
      </c>
      <c r="T554" s="56">
        <f>T555+T587+T590+T592</f>
        <v>0</v>
      </c>
      <c r="U554" s="56">
        <f t="shared" ref="U554:V554" si="1749">U555+U587+U590+U592</f>
        <v>0</v>
      </c>
      <c r="V554" s="56">
        <f t="shared" si="1749"/>
        <v>0</v>
      </c>
      <c r="W554" s="56">
        <v>0</v>
      </c>
      <c r="X554" s="56">
        <v>0</v>
      </c>
      <c r="Y554" s="56">
        <v>0</v>
      </c>
      <c r="Z554" s="56">
        <v>0</v>
      </c>
      <c r="AA554" s="56">
        <v>0</v>
      </c>
      <c r="AB554" s="56">
        <v>0</v>
      </c>
      <c r="AC554" s="56" t="e">
        <f t="shared" ref="AC554" si="1750">AC555+AC587+AC590+AC592</f>
        <v>#VALUE!</v>
      </c>
      <c r="AD554" s="56">
        <f>AD555+AD587+AD590+AD592</f>
        <v>0</v>
      </c>
      <c r="AE554" s="56">
        <f t="shared" ref="AE554:AG554" si="1751">AE555+AE587+AE590+AE592</f>
        <v>0</v>
      </c>
      <c r="AF554" s="56">
        <f t="shared" si="1751"/>
        <v>0</v>
      </c>
      <c r="AG554" s="56" t="e">
        <f t="shared" si="1751"/>
        <v>#REF!</v>
      </c>
      <c r="AH554" s="56" t="e">
        <f t="shared" ref="AH554:AJ554" si="1752">AH555+AH587+AH590+AH592</f>
        <v>#REF!</v>
      </c>
      <c r="AI554" s="56" t="e">
        <f t="shared" si="1752"/>
        <v>#REF!</v>
      </c>
      <c r="AJ554" s="56" t="e">
        <f t="shared" si="1752"/>
        <v>#REF!</v>
      </c>
      <c r="AK554" s="56">
        <f>AK555+AK587+AK590+AK592</f>
        <v>0</v>
      </c>
      <c r="AL554" s="56">
        <f t="shared" ref="AL554:AQ554" si="1753">AL555+AL587+AL590+AL592</f>
        <v>0</v>
      </c>
      <c r="AM554" s="56">
        <f t="shared" si="1753"/>
        <v>0</v>
      </c>
      <c r="AN554" s="56">
        <f t="shared" si="1753"/>
        <v>0</v>
      </c>
      <c r="AO554" s="56">
        <f t="shared" si="1753"/>
        <v>0</v>
      </c>
      <c r="AP554" s="56">
        <f t="shared" si="1753"/>
        <v>0</v>
      </c>
      <c r="AQ554" s="56">
        <f t="shared" si="1753"/>
        <v>0</v>
      </c>
      <c r="AR554" s="56">
        <f>AR555+AR587+AR590+AR592</f>
        <v>0</v>
      </c>
      <c r="AS554" s="56">
        <f t="shared" ref="AS554:AX554" si="1754">AS555+AS587+AS590+AS592</f>
        <v>0</v>
      </c>
      <c r="AT554" s="56">
        <f t="shared" si="1754"/>
        <v>0</v>
      </c>
      <c r="AU554" s="56">
        <f t="shared" si="1754"/>
        <v>0</v>
      </c>
      <c r="AV554" s="56">
        <f t="shared" si="1754"/>
        <v>0</v>
      </c>
      <c r="AW554" s="56">
        <f t="shared" si="1754"/>
        <v>0</v>
      </c>
      <c r="AX554" s="56">
        <f t="shared" si="1754"/>
        <v>0</v>
      </c>
      <c r="AY554" s="56">
        <f>AY555+AY587+AY590+AY592</f>
        <v>0</v>
      </c>
      <c r="AZ554" s="56">
        <f t="shared" ref="AZ554:BE554" si="1755">AZ555+AZ587+AZ590+AZ592</f>
        <v>0</v>
      </c>
      <c r="BA554" s="56">
        <f t="shared" si="1755"/>
        <v>0</v>
      </c>
      <c r="BB554" s="56">
        <f t="shared" si="1755"/>
        <v>0</v>
      </c>
      <c r="BC554" s="56">
        <f t="shared" si="1755"/>
        <v>0</v>
      </c>
      <c r="BD554" s="56">
        <f t="shared" si="1755"/>
        <v>0</v>
      </c>
      <c r="BE554" s="56">
        <f t="shared" si="1755"/>
        <v>0</v>
      </c>
      <c r="BF554" s="56">
        <f>BF555+BF587+BF590+BF592</f>
        <v>0</v>
      </c>
      <c r="BG554" s="56">
        <f t="shared" ref="BG554:BI554" si="1756">BG555+BG587+BG590+BG592</f>
        <v>0</v>
      </c>
      <c r="BH554" s="56">
        <f t="shared" si="1756"/>
        <v>0</v>
      </c>
      <c r="BI554" s="56" t="e">
        <f t="shared" si="1756"/>
        <v>#REF!</v>
      </c>
      <c r="BJ554" s="56" t="e">
        <f t="shared" ref="BJ554:BK554" si="1757">BJ555+BJ587+BJ590+BJ592</f>
        <v>#REF!</v>
      </c>
      <c r="BK554" s="56" t="e">
        <f t="shared" si="1757"/>
        <v>#REF!</v>
      </c>
      <c r="BL554" s="56" t="e">
        <f t="shared" si="1498"/>
        <v>#REF!</v>
      </c>
      <c r="BM554" s="303"/>
      <c r="BN554" s="303"/>
      <c r="BO554" s="303"/>
      <c r="BP554" s="303"/>
      <c r="BQ554" s="303"/>
      <c r="BR554" s="303"/>
      <c r="BS554" s="58"/>
      <c r="BT554" s="77"/>
    </row>
    <row r="555" spans="1:72" s="79" customFormat="1" hidden="1">
      <c r="A555" s="77"/>
      <c r="B555" s="59">
        <v>2014</v>
      </c>
      <c r="C555" s="60">
        <v>8317</v>
      </c>
      <c r="D555" s="59">
        <v>3</v>
      </c>
      <c r="E555" s="59">
        <v>2000</v>
      </c>
      <c r="F555" s="59">
        <v>2700</v>
      </c>
      <c r="G555" s="59">
        <v>271</v>
      </c>
      <c r="H555" s="59"/>
      <c r="I555" s="61" t="s">
        <v>60</v>
      </c>
      <c r="J555" s="62">
        <f>SUM(J556:J586)</f>
        <v>0</v>
      </c>
      <c r="K555" s="62">
        <f t="shared" ref="K555:P555" si="1758">SUM(K556:K586)</f>
        <v>0</v>
      </c>
      <c r="L555" s="62">
        <f t="shared" si="1758"/>
        <v>0</v>
      </c>
      <c r="M555" s="62">
        <f t="shared" si="1758"/>
        <v>0</v>
      </c>
      <c r="N555" s="62">
        <f t="shared" si="1758"/>
        <v>0</v>
      </c>
      <c r="O555" s="62">
        <f t="shared" si="1758"/>
        <v>0</v>
      </c>
      <c r="P555" s="62">
        <f t="shared" si="1758"/>
        <v>0</v>
      </c>
      <c r="Q555" s="62">
        <f>SUM(Q556:Q586)</f>
        <v>0</v>
      </c>
      <c r="R555" s="62">
        <f t="shared" ref="R555:S555" si="1759">SUM(R556:R586)</f>
        <v>0</v>
      </c>
      <c r="S555" s="62">
        <f t="shared" si="1759"/>
        <v>0</v>
      </c>
      <c r="T555" s="62">
        <f>SUM(T556:T586)</f>
        <v>0</v>
      </c>
      <c r="U555" s="62">
        <f t="shared" ref="U555:V555" si="1760">SUM(U556:U586)</f>
        <v>0</v>
      </c>
      <c r="V555" s="62">
        <f t="shared" si="1760"/>
        <v>0</v>
      </c>
      <c r="W555" s="62">
        <v>0</v>
      </c>
      <c r="X555" s="62">
        <v>0</v>
      </c>
      <c r="Y555" s="62">
        <v>0</v>
      </c>
      <c r="Z555" s="62">
        <v>0</v>
      </c>
      <c r="AA555" s="62">
        <v>0</v>
      </c>
      <c r="AB555" s="62">
        <v>0</v>
      </c>
      <c r="AC555" s="62" t="e">
        <f t="shared" ref="AC555" si="1761">SUM(AC556:AC586)</f>
        <v>#VALUE!</v>
      </c>
      <c r="AD555" s="62">
        <f>SUM(AD556:AD586)</f>
        <v>0</v>
      </c>
      <c r="AE555" s="62">
        <f t="shared" ref="AE555:AG555" si="1762">SUM(AE556:AE586)</f>
        <v>0</v>
      </c>
      <c r="AF555" s="62">
        <f t="shared" si="1762"/>
        <v>0</v>
      </c>
      <c r="AG555" s="62" t="e">
        <f t="shared" si="1762"/>
        <v>#REF!</v>
      </c>
      <c r="AH555" s="62" t="e">
        <f t="shared" ref="AH555:AJ555" si="1763">SUM(AH556:AH586)</f>
        <v>#REF!</v>
      </c>
      <c r="AI555" s="62" t="e">
        <f t="shared" si="1763"/>
        <v>#REF!</v>
      </c>
      <c r="AJ555" s="62" t="e">
        <f t="shared" si="1763"/>
        <v>#REF!</v>
      </c>
      <c r="AK555" s="62">
        <f>SUM(AK556:AK586)</f>
        <v>0</v>
      </c>
      <c r="AL555" s="62">
        <f t="shared" ref="AL555:AQ555" si="1764">SUM(AL556:AL586)</f>
        <v>0</v>
      </c>
      <c r="AM555" s="62">
        <f t="shared" si="1764"/>
        <v>0</v>
      </c>
      <c r="AN555" s="62">
        <f t="shared" si="1764"/>
        <v>0</v>
      </c>
      <c r="AO555" s="62">
        <f t="shared" si="1764"/>
        <v>0</v>
      </c>
      <c r="AP555" s="62">
        <f t="shared" si="1764"/>
        <v>0</v>
      </c>
      <c r="AQ555" s="62">
        <f t="shared" si="1764"/>
        <v>0</v>
      </c>
      <c r="AR555" s="62">
        <f>SUM(AR556:AR586)</f>
        <v>0</v>
      </c>
      <c r="AS555" s="62">
        <f t="shared" ref="AS555:AX555" si="1765">SUM(AS556:AS586)</f>
        <v>0</v>
      </c>
      <c r="AT555" s="62">
        <f t="shared" si="1765"/>
        <v>0</v>
      </c>
      <c r="AU555" s="62">
        <f t="shared" si="1765"/>
        <v>0</v>
      </c>
      <c r="AV555" s="62">
        <f t="shared" si="1765"/>
        <v>0</v>
      </c>
      <c r="AW555" s="62">
        <f t="shared" si="1765"/>
        <v>0</v>
      </c>
      <c r="AX555" s="62">
        <f t="shared" si="1765"/>
        <v>0</v>
      </c>
      <c r="AY555" s="62">
        <f>SUM(AY556:AY586)</f>
        <v>0</v>
      </c>
      <c r="AZ555" s="62">
        <f t="shared" ref="AZ555:BE555" si="1766">SUM(AZ556:AZ586)</f>
        <v>0</v>
      </c>
      <c r="BA555" s="62">
        <f t="shared" si="1766"/>
        <v>0</v>
      </c>
      <c r="BB555" s="62">
        <f t="shared" si="1766"/>
        <v>0</v>
      </c>
      <c r="BC555" s="62">
        <f t="shared" si="1766"/>
        <v>0</v>
      </c>
      <c r="BD555" s="62">
        <f t="shared" si="1766"/>
        <v>0</v>
      </c>
      <c r="BE555" s="62">
        <f t="shared" si="1766"/>
        <v>0</v>
      </c>
      <c r="BF555" s="62">
        <f>SUM(BF556:BF586)</f>
        <v>0</v>
      </c>
      <c r="BG555" s="62">
        <f t="shared" ref="BG555:BI555" si="1767">SUM(BG556:BG586)</f>
        <v>0</v>
      </c>
      <c r="BH555" s="62">
        <f t="shared" si="1767"/>
        <v>0</v>
      </c>
      <c r="BI555" s="62" t="e">
        <f t="shared" si="1767"/>
        <v>#REF!</v>
      </c>
      <c r="BJ555" s="62" t="e">
        <f t="shared" ref="BJ555:BK555" si="1768">SUM(BJ556:BJ586)</f>
        <v>#REF!</v>
      </c>
      <c r="BK555" s="62" t="e">
        <f t="shared" si="1768"/>
        <v>#REF!</v>
      </c>
      <c r="BL555" s="62" t="e">
        <f t="shared" si="1498"/>
        <v>#REF!</v>
      </c>
      <c r="BM555" s="304"/>
      <c r="BN555" s="304"/>
      <c r="BO555" s="304"/>
      <c r="BP555" s="304"/>
      <c r="BQ555" s="304"/>
      <c r="BR555" s="304"/>
      <c r="BS555" s="64"/>
      <c r="BT555" s="77"/>
    </row>
    <row r="556" spans="1:72" s="46" customFormat="1" ht="36.75" hidden="1" customHeight="1">
      <c r="A556" s="77"/>
      <c r="B556" s="104">
        <v>2014</v>
      </c>
      <c r="C556" s="105">
        <v>8317</v>
      </c>
      <c r="D556" s="104">
        <v>3</v>
      </c>
      <c r="E556" s="104">
        <v>2000</v>
      </c>
      <c r="F556" s="104">
        <v>2700</v>
      </c>
      <c r="G556" s="104">
        <v>271</v>
      </c>
      <c r="H556" s="104">
        <v>1</v>
      </c>
      <c r="I556" s="66" t="s">
        <v>386</v>
      </c>
      <c r="J556" s="67">
        <v>0</v>
      </c>
      <c r="K556" s="67">
        <v>0</v>
      </c>
      <c r="L556" s="68">
        <f t="shared" ref="L556:L586" si="1769">J556+K556</f>
        <v>0</v>
      </c>
      <c r="M556" s="67">
        <v>0</v>
      </c>
      <c r="N556" s="67">
        <v>0</v>
      </c>
      <c r="O556" s="68">
        <f t="shared" ref="O556:O586" si="1770">+M556+N556</f>
        <v>0</v>
      </c>
      <c r="P556" s="68">
        <f t="shared" ref="P556:P586" si="1771">+L556+O556</f>
        <v>0</v>
      </c>
      <c r="Q556" s="71">
        <v>0</v>
      </c>
      <c r="R556" s="71">
        <v>0</v>
      </c>
      <c r="S556" s="71">
        <v>0</v>
      </c>
      <c r="T556" s="71">
        <v>0</v>
      </c>
      <c r="U556" s="71">
        <v>0</v>
      </c>
      <c r="V556" s="71">
        <v>0</v>
      </c>
      <c r="W556" s="67">
        <v>0</v>
      </c>
      <c r="X556" s="67">
        <v>0</v>
      </c>
      <c r="Y556" s="68">
        <v>0</v>
      </c>
      <c r="Z556" s="67">
        <v>0</v>
      </c>
      <c r="AA556" s="67">
        <v>0</v>
      </c>
      <c r="AB556" s="68">
        <v>0</v>
      </c>
      <c r="AC556" s="68" t="e">
        <f>I556+#REF!-Y556</f>
        <v>#VALUE!</v>
      </c>
      <c r="AD556" s="67">
        <f t="shared" ref="AD556:AD586" si="1772">J556+Q556-T556</f>
        <v>0</v>
      </c>
      <c r="AE556" s="67">
        <f t="shared" ref="AE556:AE586" si="1773">K556+R556-U556</f>
        <v>0</v>
      </c>
      <c r="AF556" s="68">
        <f t="shared" ref="AF556:AF586" si="1774">AD556+AE556</f>
        <v>0</v>
      </c>
      <c r="AG556" s="67" t="e">
        <f>M556+#REF!-V556</f>
        <v>#REF!</v>
      </c>
      <c r="AH556" s="67" t="e">
        <f>N556+#REF!-AD556</f>
        <v>#REF!</v>
      </c>
      <c r="AI556" s="68" t="e">
        <f>O556+#REF!-AE556</f>
        <v>#REF!</v>
      </c>
      <c r="AJ556" s="68" t="e">
        <f>P556+#REF!-AF556</f>
        <v>#REF!</v>
      </c>
      <c r="AK556" s="71">
        <v>0</v>
      </c>
      <c r="AL556" s="71">
        <v>0</v>
      </c>
      <c r="AM556" s="68">
        <f t="shared" ref="AM556:AM586" si="1775">AK556+AL556</f>
        <v>0</v>
      </c>
      <c r="AN556" s="71">
        <v>0</v>
      </c>
      <c r="AO556" s="71">
        <v>0</v>
      </c>
      <c r="AP556" s="68">
        <f t="shared" ref="AP556:AP586" si="1776">+AN556+AO556</f>
        <v>0</v>
      </c>
      <c r="AQ556" s="68">
        <f t="shared" ref="AQ556:AQ586" si="1777">+AM556+AP556</f>
        <v>0</v>
      </c>
      <c r="AR556" s="71">
        <v>0</v>
      </c>
      <c r="AS556" s="71">
        <v>0</v>
      </c>
      <c r="AT556" s="68">
        <f t="shared" ref="AT556:AT586" si="1778">AR556+AS556</f>
        <v>0</v>
      </c>
      <c r="AU556" s="71">
        <v>0</v>
      </c>
      <c r="AV556" s="71">
        <v>0</v>
      </c>
      <c r="AW556" s="68">
        <f t="shared" ref="AW556:AW586" si="1779">+AU556+AV556</f>
        <v>0</v>
      </c>
      <c r="AX556" s="68">
        <f t="shared" ref="AX556:AX586" si="1780">+AT556+AW556</f>
        <v>0</v>
      </c>
      <c r="AY556" s="71">
        <v>0</v>
      </c>
      <c r="AZ556" s="71">
        <v>0</v>
      </c>
      <c r="BA556" s="68">
        <f t="shared" ref="BA556:BA586" si="1781">AY556+AZ556</f>
        <v>0</v>
      </c>
      <c r="BB556" s="71">
        <v>0</v>
      </c>
      <c r="BC556" s="71">
        <v>0</v>
      </c>
      <c r="BD556" s="68">
        <f t="shared" ref="BD556:BD586" si="1782">+BB556+BC556</f>
        <v>0</v>
      </c>
      <c r="BE556" s="68">
        <f t="shared" ref="BE556:BE586" si="1783">+BA556+BD556</f>
        <v>0</v>
      </c>
      <c r="BF556" s="67">
        <f t="shared" ref="BF556:BG586" si="1784">AD556-AK556-AR556-AY556</f>
        <v>0</v>
      </c>
      <c r="BG556" s="67">
        <f t="shared" si="1784"/>
        <v>0</v>
      </c>
      <c r="BH556" s="68">
        <f t="shared" ref="BH556:BH586" si="1785">BF556+BG556</f>
        <v>0</v>
      </c>
      <c r="BI556" s="67" t="e">
        <f t="shared" ref="BI556:BI586" si="1786">AG556-AN556-AU556-BB556</f>
        <v>#REF!</v>
      </c>
      <c r="BJ556" s="67" t="e">
        <f t="shared" ref="BJ556:BJ586" si="1787">AH556-AO556-AV556-BC556</f>
        <v>#REF!</v>
      </c>
      <c r="BK556" s="67" t="e">
        <f t="shared" ref="BK556:BK586" si="1788">AI556-AP556-AW556-BD556</f>
        <v>#REF!</v>
      </c>
      <c r="BL556" s="67" t="e">
        <f t="shared" si="1498"/>
        <v>#REF!</v>
      </c>
      <c r="BM556" s="305">
        <v>0</v>
      </c>
      <c r="BN556" s="305">
        <v>0</v>
      </c>
      <c r="BO556" s="306"/>
      <c r="BP556" s="306"/>
      <c r="BQ556" s="305">
        <v>0</v>
      </c>
      <c r="BR556" s="305">
        <v>0</v>
      </c>
      <c r="BS556" s="114" t="s">
        <v>208</v>
      </c>
      <c r="BT556" s="77"/>
    </row>
    <row r="557" spans="1:72" s="46" customFormat="1" ht="36.75" hidden="1" customHeight="1">
      <c r="A557" s="77"/>
      <c r="B557" s="104">
        <v>2014</v>
      </c>
      <c r="C557" s="105">
        <v>8317</v>
      </c>
      <c r="D557" s="104">
        <v>3</v>
      </c>
      <c r="E557" s="104">
        <v>2000</v>
      </c>
      <c r="F557" s="104">
        <v>2700</v>
      </c>
      <c r="G557" s="104">
        <v>271</v>
      </c>
      <c r="H557" s="104">
        <v>2</v>
      </c>
      <c r="I557" s="66" t="s">
        <v>387</v>
      </c>
      <c r="J557" s="67">
        <v>0</v>
      </c>
      <c r="K557" s="67">
        <v>0</v>
      </c>
      <c r="L557" s="68">
        <f t="shared" si="1769"/>
        <v>0</v>
      </c>
      <c r="M557" s="67">
        <v>0</v>
      </c>
      <c r="N557" s="67">
        <v>0</v>
      </c>
      <c r="O557" s="68">
        <f t="shared" si="1770"/>
        <v>0</v>
      </c>
      <c r="P557" s="68">
        <f t="shared" si="1771"/>
        <v>0</v>
      </c>
      <c r="Q557" s="71">
        <v>0</v>
      </c>
      <c r="R557" s="71">
        <v>0</v>
      </c>
      <c r="S557" s="71">
        <v>0</v>
      </c>
      <c r="T557" s="71">
        <v>0</v>
      </c>
      <c r="U557" s="71">
        <v>0</v>
      </c>
      <c r="V557" s="71">
        <v>0</v>
      </c>
      <c r="W557" s="67">
        <v>0</v>
      </c>
      <c r="X557" s="67">
        <v>0</v>
      </c>
      <c r="Y557" s="68">
        <v>0</v>
      </c>
      <c r="Z557" s="67">
        <v>0</v>
      </c>
      <c r="AA557" s="67">
        <v>0</v>
      </c>
      <c r="AB557" s="68">
        <v>0</v>
      </c>
      <c r="AC557" s="68" t="e">
        <f>I557+#REF!-Y557</f>
        <v>#VALUE!</v>
      </c>
      <c r="AD557" s="67">
        <f t="shared" si="1772"/>
        <v>0</v>
      </c>
      <c r="AE557" s="67">
        <f t="shared" si="1773"/>
        <v>0</v>
      </c>
      <c r="AF557" s="68">
        <f t="shared" si="1774"/>
        <v>0</v>
      </c>
      <c r="AG557" s="67" t="e">
        <f>M557+#REF!-V557</f>
        <v>#REF!</v>
      </c>
      <c r="AH557" s="67" t="e">
        <f>N557+#REF!-AD557</f>
        <v>#REF!</v>
      </c>
      <c r="AI557" s="68" t="e">
        <f>O557+#REF!-AE557</f>
        <v>#REF!</v>
      </c>
      <c r="AJ557" s="68" t="e">
        <f>P557+#REF!-AF557</f>
        <v>#REF!</v>
      </c>
      <c r="AK557" s="71">
        <v>0</v>
      </c>
      <c r="AL557" s="71">
        <v>0</v>
      </c>
      <c r="AM557" s="68">
        <f t="shared" si="1775"/>
        <v>0</v>
      </c>
      <c r="AN557" s="71">
        <v>0</v>
      </c>
      <c r="AO557" s="71">
        <v>0</v>
      </c>
      <c r="AP557" s="68">
        <f t="shared" si="1776"/>
        <v>0</v>
      </c>
      <c r="AQ557" s="68">
        <f t="shared" si="1777"/>
        <v>0</v>
      </c>
      <c r="AR557" s="71">
        <v>0</v>
      </c>
      <c r="AS557" s="71">
        <v>0</v>
      </c>
      <c r="AT557" s="68">
        <f t="shared" si="1778"/>
        <v>0</v>
      </c>
      <c r="AU557" s="71">
        <v>0</v>
      </c>
      <c r="AV557" s="71">
        <v>0</v>
      </c>
      <c r="AW557" s="68">
        <f t="shared" si="1779"/>
        <v>0</v>
      </c>
      <c r="AX557" s="68">
        <f t="shared" si="1780"/>
        <v>0</v>
      </c>
      <c r="AY557" s="71">
        <v>0</v>
      </c>
      <c r="AZ557" s="71">
        <v>0</v>
      </c>
      <c r="BA557" s="68">
        <f t="shared" si="1781"/>
        <v>0</v>
      </c>
      <c r="BB557" s="71">
        <v>0</v>
      </c>
      <c r="BC557" s="71">
        <v>0</v>
      </c>
      <c r="BD557" s="68">
        <f t="shared" si="1782"/>
        <v>0</v>
      </c>
      <c r="BE557" s="68">
        <f t="shared" si="1783"/>
        <v>0</v>
      </c>
      <c r="BF557" s="67">
        <f t="shared" si="1784"/>
        <v>0</v>
      </c>
      <c r="BG557" s="67">
        <f t="shared" si="1784"/>
        <v>0</v>
      </c>
      <c r="BH557" s="68">
        <f t="shared" si="1785"/>
        <v>0</v>
      </c>
      <c r="BI557" s="67" t="e">
        <f t="shared" si="1786"/>
        <v>#REF!</v>
      </c>
      <c r="BJ557" s="67" t="e">
        <f t="shared" si="1787"/>
        <v>#REF!</v>
      </c>
      <c r="BK557" s="67" t="e">
        <f t="shared" si="1788"/>
        <v>#REF!</v>
      </c>
      <c r="BL557" s="67" t="e">
        <f t="shared" si="1498"/>
        <v>#REF!</v>
      </c>
      <c r="BM557" s="305">
        <v>0</v>
      </c>
      <c r="BN557" s="305">
        <v>0</v>
      </c>
      <c r="BO557" s="306"/>
      <c r="BP557" s="306"/>
      <c r="BQ557" s="305">
        <v>0</v>
      </c>
      <c r="BR557" s="305">
        <v>0</v>
      </c>
      <c r="BS557" s="114" t="s">
        <v>208</v>
      </c>
      <c r="BT557" s="77"/>
    </row>
    <row r="558" spans="1:72" s="46" customFormat="1" ht="36.75" hidden="1" customHeight="1">
      <c r="A558" s="77"/>
      <c r="B558" s="104">
        <v>2014</v>
      </c>
      <c r="C558" s="105">
        <v>8317</v>
      </c>
      <c r="D558" s="104">
        <v>3</v>
      </c>
      <c r="E558" s="104">
        <v>2000</v>
      </c>
      <c r="F558" s="104">
        <v>2700</v>
      </c>
      <c r="G558" s="104">
        <v>271</v>
      </c>
      <c r="H558" s="104">
        <v>3</v>
      </c>
      <c r="I558" s="66" t="s">
        <v>388</v>
      </c>
      <c r="J558" s="67">
        <v>0</v>
      </c>
      <c r="K558" s="67">
        <v>0</v>
      </c>
      <c r="L558" s="68">
        <f t="shared" si="1769"/>
        <v>0</v>
      </c>
      <c r="M558" s="67">
        <v>0</v>
      </c>
      <c r="N558" s="67">
        <v>0</v>
      </c>
      <c r="O558" s="68">
        <f t="shared" si="1770"/>
        <v>0</v>
      </c>
      <c r="P558" s="68">
        <f t="shared" si="1771"/>
        <v>0</v>
      </c>
      <c r="Q558" s="71">
        <v>0</v>
      </c>
      <c r="R558" s="71">
        <v>0</v>
      </c>
      <c r="S558" s="71">
        <v>0</v>
      </c>
      <c r="T558" s="71">
        <v>0</v>
      </c>
      <c r="U558" s="71">
        <v>0</v>
      </c>
      <c r="V558" s="71">
        <v>0</v>
      </c>
      <c r="W558" s="67">
        <v>0</v>
      </c>
      <c r="X558" s="67">
        <v>0</v>
      </c>
      <c r="Y558" s="68">
        <v>0</v>
      </c>
      <c r="Z558" s="67">
        <v>0</v>
      </c>
      <c r="AA558" s="67">
        <v>0</v>
      </c>
      <c r="AB558" s="68">
        <v>0</v>
      </c>
      <c r="AC558" s="68" t="e">
        <f>I558+#REF!-Y558</f>
        <v>#VALUE!</v>
      </c>
      <c r="AD558" s="67">
        <f t="shared" si="1772"/>
        <v>0</v>
      </c>
      <c r="AE558" s="67">
        <f t="shared" si="1773"/>
        <v>0</v>
      </c>
      <c r="AF558" s="68">
        <f t="shared" si="1774"/>
        <v>0</v>
      </c>
      <c r="AG558" s="67" t="e">
        <f>M558+#REF!-V558</f>
        <v>#REF!</v>
      </c>
      <c r="AH558" s="67" t="e">
        <f>N558+#REF!-AD558</f>
        <v>#REF!</v>
      </c>
      <c r="AI558" s="68" t="e">
        <f>O558+#REF!-AE558</f>
        <v>#REF!</v>
      </c>
      <c r="AJ558" s="68" t="e">
        <f>P558+#REF!-AF558</f>
        <v>#REF!</v>
      </c>
      <c r="AK558" s="71">
        <v>0</v>
      </c>
      <c r="AL558" s="71">
        <v>0</v>
      </c>
      <c r="AM558" s="68">
        <f t="shared" si="1775"/>
        <v>0</v>
      </c>
      <c r="AN558" s="71">
        <v>0</v>
      </c>
      <c r="AO558" s="71">
        <v>0</v>
      </c>
      <c r="AP558" s="68">
        <f t="shared" si="1776"/>
        <v>0</v>
      </c>
      <c r="AQ558" s="68">
        <f t="shared" si="1777"/>
        <v>0</v>
      </c>
      <c r="AR558" s="71">
        <v>0</v>
      </c>
      <c r="AS558" s="71">
        <v>0</v>
      </c>
      <c r="AT558" s="68">
        <f t="shared" si="1778"/>
        <v>0</v>
      </c>
      <c r="AU558" s="71">
        <v>0</v>
      </c>
      <c r="AV558" s="71">
        <v>0</v>
      </c>
      <c r="AW558" s="68">
        <f t="shared" si="1779"/>
        <v>0</v>
      </c>
      <c r="AX558" s="68">
        <f t="shared" si="1780"/>
        <v>0</v>
      </c>
      <c r="AY558" s="71">
        <v>0</v>
      </c>
      <c r="AZ558" s="71">
        <v>0</v>
      </c>
      <c r="BA558" s="68">
        <f t="shared" si="1781"/>
        <v>0</v>
      </c>
      <c r="BB558" s="71">
        <v>0</v>
      </c>
      <c r="BC558" s="71">
        <v>0</v>
      </c>
      <c r="BD558" s="68">
        <f t="shared" si="1782"/>
        <v>0</v>
      </c>
      <c r="BE558" s="68">
        <f t="shared" si="1783"/>
        <v>0</v>
      </c>
      <c r="BF558" s="67">
        <f t="shared" si="1784"/>
        <v>0</v>
      </c>
      <c r="BG558" s="67">
        <f t="shared" si="1784"/>
        <v>0</v>
      </c>
      <c r="BH558" s="68">
        <f t="shared" si="1785"/>
        <v>0</v>
      </c>
      <c r="BI558" s="67" t="e">
        <f t="shared" si="1786"/>
        <v>#REF!</v>
      </c>
      <c r="BJ558" s="67" t="e">
        <f t="shared" si="1787"/>
        <v>#REF!</v>
      </c>
      <c r="BK558" s="67" t="e">
        <f t="shared" si="1788"/>
        <v>#REF!</v>
      </c>
      <c r="BL558" s="67" t="e">
        <f t="shared" si="1498"/>
        <v>#REF!</v>
      </c>
      <c r="BM558" s="305">
        <v>0</v>
      </c>
      <c r="BN558" s="305">
        <v>0</v>
      </c>
      <c r="BO558" s="306"/>
      <c r="BP558" s="306"/>
      <c r="BQ558" s="305">
        <v>0</v>
      </c>
      <c r="BR558" s="305">
        <v>0</v>
      </c>
      <c r="BS558" s="114" t="s">
        <v>208</v>
      </c>
      <c r="BT558" s="77"/>
    </row>
    <row r="559" spans="1:72" s="46" customFormat="1" ht="36.75" hidden="1" customHeight="1">
      <c r="A559" s="77"/>
      <c r="B559" s="104">
        <v>2014</v>
      </c>
      <c r="C559" s="105">
        <v>8317</v>
      </c>
      <c r="D559" s="104">
        <v>3</v>
      </c>
      <c r="E559" s="104">
        <v>2000</v>
      </c>
      <c r="F559" s="104">
        <v>2700</v>
      </c>
      <c r="G559" s="104">
        <v>271</v>
      </c>
      <c r="H559" s="104">
        <v>4</v>
      </c>
      <c r="I559" s="66" t="s">
        <v>389</v>
      </c>
      <c r="J559" s="67">
        <v>0</v>
      </c>
      <c r="K559" s="67">
        <v>0</v>
      </c>
      <c r="L559" s="68">
        <f t="shared" si="1769"/>
        <v>0</v>
      </c>
      <c r="M559" s="67">
        <v>0</v>
      </c>
      <c r="N559" s="67">
        <v>0</v>
      </c>
      <c r="O559" s="68">
        <f t="shared" si="1770"/>
        <v>0</v>
      </c>
      <c r="P559" s="68">
        <f t="shared" si="1771"/>
        <v>0</v>
      </c>
      <c r="Q559" s="71">
        <v>0</v>
      </c>
      <c r="R559" s="71">
        <v>0</v>
      </c>
      <c r="S559" s="71">
        <v>0</v>
      </c>
      <c r="T559" s="71">
        <v>0</v>
      </c>
      <c r="U559" s="71">
        <v>0</v>
      </c>
      <c r="V559" s="71">
        <v>0</v>
      </c>
      <c r="W559" s="67">
        <v>0</v>
      </c>
      <c r="X559" s="67">
        <v>0</v>
      </c>
      <c r="Y559" s="68">
        <v>0</v>
      </c>
      <c r="Z559" s="67">
        <v>0</v>
      </c>
      <c r="AA559" s="67">
        <v>0</v>
      </c>
      <c r="AB559" s="68">
        <v>0</v>
      </c>
      <c r="AC559" s="68" t="e">
        <f>I559+#REF!-Y559</f>
        <v>#VALUE!</v>
      </c>
      <c r="AD559" s="67">
        <f t="shared" si="1772"/>
        <v>0</v>
      </c>
      <c r="AE559" s="67">
        <f t="shared" si="1773"/>
        <v>0</v>
      </c>
      <c r="AF559" s="68">
        <f t="shared" si="1774"/>
        <v>0</v>
      </c>
      <c r="AG559" s="67" t="e">
        <f>M559+#REF!-V559</f>
        <v>#REF!</v>
      </c>
      <c r="AH559" s="67" t="e">
        <f>N559+#REF!-AD559</f>
        <v>#REF!</v>
      </c>
      <c r="AI559" s="68" t="e">
        <f>O559+#REF!-AE559</f>
        <v>#REF!</v>
      </c>
      <c r="AJ559" s="68" t="e">
        <f>P559+#REF!-AF559</f>
        <v>#REF!</v>
      </c>
      <c r="AK559" s="71">
        <v>0</v>
      </c>
      <c r="AL559" s="71">
        <v>0</v>
      </c>
      <c r="AM559" s="68">
        <f t="shared" si="1775"/>
        <v>0</v>
      </c>
      <c r="AN559" s="71">
        <v>0</v>
      </c>
      <c r="AO559" s="71">
        <v>0</v>
      </c>
      <c r="AP559" s="68">
        <f t="shared" si="1776"/>
        <v>0</v>
      </c>
      <c r="AQ559" s="68">
        <f t="shared" si="1777"/>
        <v>0</v>
      </c>
      <c r="AR559" s="71">
        <v>0</v>
      </c>
      <c r="AS559" s="71">
        <v>0</v>
      </c>
      <c r="AT559" s="68">
        <f t="shared" si="1778"/>
        <v>0</v>
      </c>
      <c r="AU559" s="71">
        <v>0</v>
      </c>
      <c r="AV559" s="71">
        <v>0</v>
      </c>
      <c r="AW559" s="68">
        <f t="shared" si="1779"/>
        <v>0</v>
      </c>
      <c r="AX559" s="68">
        <f t="shared" si="1780"/>
        <v>0</v>
      </c>
      <c r="AY559" s="71">
        <v>0</v>
      </c>
      <c r="AZ559" s="71">
        <v>0</v>
      </c>
      <c r="BA559" s="68">
        <f t="shared" si="1781"/>
        <v>0</v>
      </c>
      <c r="BB559" s="71">
        <v>0</v>
      </c>
      <c r="BC559" s="71">
        <v>0</v>
      </c>
      <c r="BD559" s="68">
        <f t="shared" si="1782"/>
        <v>0</v>
      </c>
      <c r="BE559" s="68">
        <f t="shared" si="1783"/>
        <v>0</v>
      </c>
      <c r="BF559" s="67">
        <f t="shared" si="1784"/>
        <v>0</v>
      </c>
      <c r="BG559" s="67">
        <f t="shared" si="1784"/>
        <v>0</v>
      </c>
      <c r="BH559" s="68">
        <f t="shared" si="1785"/>
        <v>0</v>
      </c>
      <c r="BI559" s="67" t="e">
        <f t="shared" si="1786"/>
        <v>#REF!</v>
      </c>
      <c r="BJ559" s="67" t="e">
        <f t="shared" si="1787"/>
        <v>#REF!</v>
      </c>
      <c r="BK559" s="67" t="e">
        <f t="shared" si="1788"/>
        <v>#REF!</v>
      </c>
      <c r="BL559" s="67" t="e">
        <f t="shared" si="1498"/>
        <v>#REF!</v>
      </c>
      <c r="BM559" s="305">
        <v>0</v>
      </c>
      <c r="BN559" s="305">
        <v>0</v>
      </c>
      <c r="BO559" s="306"/>
      <c r="BP559" s="306"/>
      <c r="BQ559" s="305">
        <v>0</v>
      </c>
      <c r="BR559" s="305">
        <v>0</v>
      </c>
      <c r="BS559" s="114" t="s">
        <v>208</v>
      </c>
      <c r="BT559" s="77"/>
    </row>
    <row r="560" spans="1:72" s="46" customFormat="1" ht="36.75" hidden="1" customHeight="1">
      <c r="A560" s="77"/>
      <c r="B560" s="104">
        <v>2014</v>
      </c>
      <c r="C560" s="105">
        <v>8317</v>
      </c>
      <c r="D560" s="104">
        <v>3</v>
      </c>
      <c r="E560" s="104">
        <v>2000</v>
      </c>
      <c r="F560" s="104">
        <v>2700</v>
      </c>
      <c r="G560" s="104">
        <v>271</v>
      </c>
      <c r="H560" s="104">
        <v>5</v>
      </c>
      <c r="I560" s="66" t="s">
        <v>390</v>
      </c>
      <c r="J560" s="67">
        <v>0</v>
      </c>
      <c r="K560" s="67">
        <v>0</v>
      </c>
      <c r="L560" s="68">
        <f t="shared" si="1769"/>
        <v>0</v>
      </c>
      <c r="M560" s="67">
        <v>0</v>
      </c>
      <c r="N560" s="67">
        <v>0</v>
      </c>
      <c r="O560" s="68">
        <f t="shared" si="1770"/>
        <v>0</v>
      </c>
      <c r="P560" s="68">
        <f t="shared" si="1771"/>
        <v>0</v>
      </c>
      <c r="Q560" s="71">
        <v>0</v>
      </c>
      <c r="R560" s="71">
        <v>0</v>
      </c>
      <c r="S560" s="71">
        <v>0</v>
      </c>
      <c r="T560" s="71">
        <v>0</v>
      </c>
      <c r="U560" s="71">
        <v>0</v>
      </c>
      <c r="V560" s="71">
        <v>0</v>
      </c>
      <c r="W560" s="67">
        <v>0</v>
      </c>
      <c r="X560" s="67">
        <v>0</v>
      </c>
      <c r="Y560" s="68">
        <v>0</v>
      </c>
      <c r="Z560" s="67">
        <v>0</v>
      </c>
      <c r="AA560" s="67">
        <v>0</v>
      </c>
      <c r="AB560" s="68">
        <v>0</v>
      </c>
      <c r="AC560" s="68" t="e">
        <f>I560+#REF!-Y560</f>
        <v>#VALUE!</v>
      </c>
      <c r="AD560" s="67">
        <f t="shared" si="1772"/>
        <v>0</v>
      </c>
      <c r="AE560" s="67">
        <f t="shared" si="1773"/>
        <v>0</v>
      </c>
      <c r="AF560" s="68">
        <f t="shared" si="1774"/>
        <v>0</v>
      </c>
      <c r="AG560" s="67" t="e">
        <f>M560+#REF!-V560</f>
        <v>#REF!</v>
      </c>
      <c r="AH560" s="67" t="e">
        <f>N560+#REF!-AD560</f>
        <v>#REF!</v>
      </c>
      <c r="AI560" s="68" t="e">
        <f>O560+#REF!-AE560</f>
        <v>#REF!</v>
      </c>
      <c r="AJ560" s="68" t="e">
        <f>P560+#REF!-AF560</f>
        <v>#REF!</v>
      </c>
      <c r="AK560" s="71">
        <v>0</v>
      </c>
      <c r="AL560" s="71">
        <v>0</v>
      </c>
      <c r="AM560" s="68">
        <f t="shared" si="1775"/>
        <v>0</v>
      </c>
      <c r="AN560" s="71">
        <v>0</v>
      </c>
      <c r="AO560" s="71">
        <v>0</v>
      </c>
      <c r="AP560" s="68">
        <f t="shared" si="1776"/>
        <v>0</v>
      </c>
      <c r="AQ560" s="68">
        <f t="shared" si="1777"/>
        <v>0</v>
      </c>
      <c r="AR560" s="71">
        <v>0</v>
      </c>
      <c r="AS560" s="71">
        <v>0</v>
      </c>
      <c r="AT560" s="68">
        <f t="shared" si="1778"/>
        <v>0</v>
      </c>
      <c r="AU560" s="71">
        <v>0</v>
      </c>
      <c r="AV560" s="71">
        <v>0</v>
      </c>
      <c r="AW560" s="68">
        <f t="shared" si="1779"/>
        <v>0</v>
      </c>
      <c r="AX560" s="68">
        <f t="shared" si="1780"/>
        <v>0</v>
      </c>
      <c r="AY560" s="71">
        <v>0</v>
      </c>
      <c r="AZ560" s="71">
        <v>0</v>
      </c>
      <c r="BA560" s="68">
        <f t="shared" si="1781"/>
        <v>0</v>
      </c>
      <c r="BB560" s="71">
        <v>0</v>
      </c>
      <c r="BC560" s="71">
        <v>0</v>
      </c>
      <c r="BD560" s="68">
        <f t="shared" si="1782"/>
        <v>0</v>
      </c>
      <c r="BE560" s="68">
        <f t="shared" si="1783"/>
        <v>0</v>
      </c>
      <c r="BF560" s="67">
        <f t="shared" si="1784"/>
        <v>0</v>
      </c>
      <c r="BG560" s="67">
        <f t="shared" si="1784"/>
        <v>0</v>
      </c>
      <c r="BH560" s="68">
        <f t="shared" si="1785"/>
        <v>0</v>
      </c>
      <c r="BI560" s="67" t="e">
        <f t="shared" si="1786"/>
        <v>#REF!</v>
      </c>
      <c r="BJ560" s="67" t="e">
        <f t="shared" si="1787"/>
        <v>#REF!</v>
      </c>
      <c r="BK560" s="67" t="e">
        <f t="shared" si="1788"/>
        <v>#REF!</v>
      </c>
      <c r="BL560" s="67" t="e">
        <f t="shared" si="1498"/>
        <v>#REF!</v>
      </c>
      <c r="BM560" s="305">
        <v>0</v>
      </c>
      <c r="BN560" s="305">
        <v>0</v>
      </c>
      <c r="BO560" s="306"/>
      <c r="BP560" s="306"/>
      <c r="BQ560" s="305">
        <v>0</v>
      </c>
      <c r="BR560" s="305">
        <v>0</v>
      </c>
      <c r="BS560" s="114" t="s">
        <v>208</v>
      </c>
      <c r="BT560" s="77"/>
    </row>
    <row r="561" spans="1:72" s="46" customFormat="1" ht="36.75" hidden="1" customHeight="1">
      <c r="A561" s="77"/>
      <c r="B561" s="104">
        <v>2014</v>
      </c>
      <c r="C561" s="105">
        <v>8317</v>
      </c>
      <c r="D561" s="104">
        <v>3</v>
      </c>
      <c r="E561" s="104">
        <v>2000</v>
      </c>
      <c r="F561" s="104">
        <v>2700</v>
      </c>
      <c r="G561" s="104">
        <v>271</v>
      </c>
      <c r="H561" s="104">
        <v>6</v>
      </c>
      <c r="I561" s="66" t="s">
        <v>391</v>
      </c>
      <c r="J561" s="67">
        <v>0</v>
      </c>
      <c r="K561" s="67">
        <v>0</v>
      </c>
      <c r="L561" s="68">
        <f t="shared" si="1769"/>
        <v>0</v>
      </c>
      <c r="M561" s="67">
        <v>0</v>
      </c>
      <c r="N561" s="67">
        <v>0</v>
      </c>
      <c r="O561" s="68">
        <f t="shared" si="1770"/>
        <v>0</v>
      </c>
      <c r="P561" s="68">
        <f t="shared" si="1771"/>
        <v>0</v>
      </c>
      <c r="Q561" s="71">
        <v>0</v>
      </c>
      <c r="R561" s="71">
        <v>0</v>
      </c>
      <c r="S561" s="71">
        <v>0</v>
      </c>
      <c r="T561" s="71">
        <v>0</v>
      </c>
      <c r="U561" s="71">
        <v>0</v>
      </c>
      <c r="V561" s="71">
        <v>0</v>
      </c>
      <c r="W561" s="67">
        <v>0</v>
      </c>
      <c r="X561" s="67">
        <v>0</v>
      </c>
      <c r="Y561" s="68">
        <v>0</v>
      </c>
      <c r="Z561" s="67">
        <v>0</v>
      </c>
      <c r="AA561" s="67">
        <v>0</v>
      </c>
      <c r="AB561" s="68">
        <v>0</v>
      </c>
      <c r="AC561" s="68" t="e">
        <f>I561+#REF!-Y561</f>
        <v>#VALUE!</v>
      </c>
      <c r="AD561" s="67">
        <f t="shared" si="1772"/>
        <v>0</v>
      </c>
      <c r="AE561" s="67">
        <f t="shared" si="1773"/>
        <v>0</v>
      </c>
      <c r="AF561" s="68">
        <f t="shared" si="1774"/>
        <v>0</v>
      </c>
      <c r="AG561" s="67" t="e">
        <f>M561+#REF!-V561</f>
        <v>#REF!</v>
      </c>
      <c r="AH561" s="67" t="e">
        <f>N561+#REF!-AD561</f>
        <v>#REF!</v>
      </c>
      <c r="AI561" s="68" t="e">
        <f>O561+#REF!-AE561</f>
        <v>#REF!</v>
      </c>
      <c r="AJ561" s="68" t="e">
        <f>P561+#REF!-AF561</f>
        <v>#REF!</v>
      </c>
      <c r="AK561" s="71">
        <v>0</v>
      </c>
      <c r="AL561" s="71">
        <v>0</v>
      </c>
      <c r="AM561" s="68">
        <f t="shared" si="1775"/>
        <v>0</v>
      </c>
      <c r="AN561" s="71">
        <v>0</v>
      </c>
      <c r="AO561" s="71">
        <v>0</v>
      </c>
      <c r="AP561" s="68">
        <f t="shared" si="1776"/>
        <v>0</v>
      </c>
      <c r="AQ561" s="68">
        <f t="shared" si="1777"/>
        <v>0</v>
      </c>
      <c r="AR561" s="71">
        <v>0</v>
      </c>
      <c r="AS561" s="71">
        <v>0</v>
      </c>
      <c r="AT561" s="68">
        <f t="shared" si="1778"/>
        <v>0</v>
      </c>
      <c r="AU561" s="71">
        <v>0</v>
      </c>
      <c r="AV561" s="71">
        <v>0</v>
      </c>
      <c r="AW561" s="68">
        <f t="shared" si="1779"/>
        <v>0</v>
      </c>
      <c r="AX561" s="68">
        <f t="shared" si="1780"/>
        <v>0</v>
      </c>
      <c r="AY561" s="71">
        <v>0</v>
      </c>
      <c r="AZ561" s="71">
        <v>0</v>
      </c>
      <c r="BA561" s="68">
        <f t="shared" si="1781"/>
        <v>0</v>
      </c>
      <c r="BB561" s="71">
        <v>0</v>
      </c>
      <c r="BC561" s="71">
        <v>0</v>
      </c>
      <c r="BD561" s="68">
        <f t="shared" si="1782"/>
        <v>0</v>
      </c>
      <c r="BE561" s="68">
        <f t="shared" si="1783"/>
        <v>0</v>
      </c>
      <c r="BF561" s="67">
        <f t="shared" si="1784"/>
        <v>0</v>
      </c>
      <c r="BG561" s="67">
        <f t="shared" si="1784"/>
        <v>0</v>
      </c>
      <c r="BH561" s="68">
        <f t="shared" si="1785"/>
        <v>0</v>
      </c>
      <c r="BI561" s="67" t="e">
        <f t="shared" si="1786"/>
        <v>#REF!</v>
      </c>
      <c r="BJ561" s="67" t="e">
        <f t="shared" si="1787"/>
        <v>#REF!</v>
      </c>
      <c r="BK561" s="67" t="e">
        <f t="shared" si="1788"/>
        <v>#REF!</v>
      </c>
      <c r="BL561" s="67" t="e">
        <f t="shared" si="1498"/>
        <v>#REF!</v>
      </c>
      <c r="BM561" s="305">
        <v>0</v>
      </c>
      <c r="BN561" s="305">
        <v>0</v>
      </c>
      <c r="BO561" s="306"/>
      <c r="BP561" s="306"/>
      <c r="BQ561" s="305">
        <v>0</v>
      </c>
      <c r="BR561" s="305">
        <v>0</v>
      </c>
      <c r="BS561" s="114" t="s">
        <v>208</v>
      </c>
      <c r="BT561" s="77"/>
    </row>
    <row r="562" spans="1:72" s="46" customFormat="1" ht="36.75" hidden="1" customHeight="1">
      <c r="A562" s="77"/>
      <c r="B562" s="104">
        <v>2014</v>
      </c>
      <c r="C562" s="105">
        <v>8317</v>
      </c>
      <c r="D562" s="104">
        <v>3</v>
      </c>
      <c r="E562" s="104">
        <v>2000</v>
      </c>
      <c r="F562" s="104">
        <v>2700</v>
      </c>
      <c r="G562" s="104">
        <v>271</v>
      </c>
      <c r="H562" s="104">
        <v>7</v>
      </c>
      <c r="I562" s="66" t="s">
        <v>392</v>
      </c>
      <c r="J562" s="67">
        <v>0</v>
      </c>
      <c r="K562" s="67">
        <v>0</v>
      </c>
      <c r="L562" s="68">
        <f t="shared" si="1769"/>
        <v>0</v>
      </c>
      <c r="M562" s="67">
        <v>0</v>
      </c>
      <c r="N562" s="67">
        <v>0</v>
      </c>
      <c r="O562" s="68">
        <f t="shared" si="1770"/>
        <v>0</v>
      </c>
      <c r="P562" s="68">
        <f t="shared" si="1771"/>
        <v>0</v>
      </c>
      <c r="Q562" s="71">
        <v>0</v>
      </c>
      <c r="R562" s="71">
        <v>0</v>
      </c>
      <c r="S562" s="71">
        <v>0</v>
      </c>
      <c r="T562" s="71">
        <v>0</v>
      </c>
      <c r="U562" s="71">
        <v>0</v>
      </c>
      <c r="V562" s="71">
        <v>0</v>
      </c>
      <c r="W562" s="67">
        <v>0</v>
      </c>
      <c r="X562" s="67">
        <v>0</v>
      </c>
      <c r="Y562" s="68">
        <v>0</v>
      </c>
      <c r="Z562" s="67">
        <v>0</v>
      </c>
      <c r="AA562" s="67">
        <v>0</v>
      </c>
      <c r="AB562" s="68">
        <v>0</v>
      </c>
      <c r="AC562" s="68" t="e">
        <f>I562+#REF!-Y562</f>
        <v>#VALUE!</v>
      </c>
      <c r="AD562" s="67">
        <f t="shared" si="1772"/>
        <v>0</v>
      </c>
      <c r="AE562" s="67">
        <f t="shared" si="1773"/>
        <v>0</v>
      </c>
      <c r="AF562" s="68">
        <f t="shared" si="1774"/>
        <v>0</v>
      </c>
      <c r="AG562" s="67" t="e">
        <f>M562+#REF!-V562</f>
        <v>#REF!</v>
      </c>
      <c r="AH562" s="67" t="e">
        <f>N562+#REF!-AD562</f>
        <v>#REF!</v>
      </c>
      <c r="AI562" s="68" t="e">
        <f>O562+#REF!-AE562</f>
        <v>#REF!</v>
      </c>
      <c r="AJ562" s="68" t="e">
        <f>P562+#REF!-AF562</f>
        <v>#REF!</v>
      </c>
      <c r="AK562" s="71">
        <v>0</v>
      </c>
      <c r="AL562" s="71">
        <v>0</v>
      </c>
      <c r="AM562" s="68">
        <f t="shared" si="1775"/>
        <v>0</v>
      </c>
      <c r="AN562" s="71">
        <v>0</v>
      </c>
      <c r="AO562" s="71">
        <v>0</v>
      </c>
      <c r="AP562" s="68">
        <f t="shared" si="1776"/>
        <v>0</v>
      </c>
      <c r="AQ562" s="68">
        <f t="shared" si="1777"/>
        <v>0</v>
      </c>
      <c r="AR562" s="71">
        <v>0</v>
      </c>
      <c r="AS562" s="71">
        <v>0</v>
      </c>
      <c r="AT562" s="68">
        <f t="shared" si="1778"/>
        <v>0</v>
      </c>
      <c r="AU562" s="71">
        <v>0</v>
      </c>
      <c r="AV562" s="71">
        <v>0</v>
      </c>
      <c r="AW562" s="68">
        <f t="shared" si="1779"/>
        <v>0</v>
      </c>
      <c r="AX562" s="68">
        <f t="shared" si="1780"/>
        <v>0</v>
      </c>
      <c r="AY562" s="71">
        <v>0</v>
      </c>
      <c r="AZ562" s="71">
        <v>0</v>
      </c>
      <c r="BA562" s="68">
        <f t="shared" si="1781"/>
        <v>0</v>
      </c>
      <c r="BB562" s="71">
        <v>0</v>
      </c>
      <c r="BC562" s="71">
        <v>0</v>
      </c>
      <c r="BD562" s="68">
        <f t="shared" si="1782"/>
        <v>0</v>
      </c>
      <c r="BE562" s="68">
        <f t="shared" si="1783"/>
        <v>0</v>
      </c>
      <c r="BF562" s="67">
        <f t="shared" si="1784"/>
        <v>0</v>
      </c>
      <c r="BG562" s="67">
        <f t="shared" si="1784"/>
        <v>0</v>
      </c>
      <c r="BH562" s="68">
        <f t="shared" si="1785"/>
        <v>0</v>
      </c>
      <c r="BI562" s="67" t="e">
        <f t="shared" si="1786"/>
        <v>#REF!</v>
      </c>
      <c r="BJ562" s="67" t="e">
        <f t="shared" si="1787"/>
        <v>#REF!</v>
      </c>
      <c r="BK562" s="67" t="e">
        <f t="shared" si="1788"/>
        <v>#REF!</v>
      </c>
      <c r="BL562" s="67" t="e">
        <f t="shared" si="1498"/>
        <v>#REF!</v>
      </c>
      <c r="BM562" s="305">
        <v>0</v>
      </c>
      <c r="BN562" s="305">
        <v>0</v>
      </c>
      <c r="BO562" s="306"/>
      <c r="BP562" s="306"/>
      <c r="BQ562" s="305">
        <v>0</v>
      </c>
      <c r="BR562" s="305">
        <v>0</v>
      </c>
      <c r="BS562" s="114" t="s">
        <v>208</v>
      </c>
      <c r="BT562" s="77"/>
    </row>
    <row r="563" spans="1:72" s="46" customFormat="1" ht="36.75" hidden="1" customHeight="1">
      <c r="A563" s="77"/>
      <c r="B563" s="104">
        <v>2014</v>
      </c>
      <c r="C563" s="105">
        <v>8317</v>
      </c>
      <c r="D563" s="104">
        <v>3</v>
      </c>
      <c r="E563" s="104">
        <v>2000</v>
      </c>
      <c r="F563" s="104">
        <v>2700</v>
      </c>
      <c r="G563" s="104">
        <v>271</v>
      </c>
      <c r="H563" s="104">
        <v>8</v>
      </c>
      <c r="I563" s="66" t="s">
        <v>393</v>
      </c>
      <c r="J563" s="67">
        <v>0</v>
      </c>
      <c r="K563" s="67">
        <v>0</v>
      </c>
      <c r="L563" s="68">
        <f t="shared" si="1769"/>
        <v>0</v>
      </c>
      <c r="M563" s="67">
        <v>0</v>
      </c>
      <c r="N563" s="67">
        <v>0</v>
      </c>
      <c r="O563" s="68">
        <f t="shared" si="1770"/>
        <v>0</v>
      </c>
      <c r="P563" s="68">
        <f t="shared" si="1771"/>
        <v>0</v>
      </c>
      <c r="Q563" s="71">
        <v>0</v>
      </c>
      <c r="R563" s="71">
        <v>0</v>
      </c>
      <c r="S563" s="71">
        <v>0</v>
      </c>
      <c r="T563" s="71">
        <v>0</v>
      </c>
      <c r="U563" s="71">
        <v>0</v>
      </c>
      <c r="V563" s="71">
        <v>0</v>
      </c>
      <c r="W563" s="67">
        <v>0</v>
      </c>
      <c r="X563" s="67">
        <v>0</v>
      </c>
      <c r="Y563" s="68">
        <v>0</v>
      </c>
      <c r="Z563" s="67">
        <v>0</v>
      </c>
      <c r="AA563" s="67">
        <v>0</v>
      </c>
      <c r="AB563" s="68">
        <v>0</v>
      </c>
      <c r="AC563" s="68" t="e">
        <f>I563+#REF!-Y563</f>
        <v>#VALUE!</v>
      </c>
      <c r="AD563" s="67">
        <f t="shared" si="1772"/>
        <v>0</v>
      </c>
      <c r="AE563" s="67">
        <f t="shared" si="1773"/>
        <v>0</v>
      </c>
      <c r="AF563" s="68">
        <f t="shared" si="1774"/>
        <v>0</v>
      </c>
      <c r="AG563" s="67" t="e">
        <f>M563+#REF!-V563</f>
        <v>#REF!</v>
      </c>
      <c r="AH563" s="67" t="e">
        <f>N563+#REF!-AD563</f>
        <v>#REF!</v>
      </c>
      <c r="AI563" s="68" t="e">
        <f>O563+#REF!-AE563</f>
        <v>#REF!</v>
      </c>
      <c r="AJ563" s="68" t="e">
        <f>P563+#REF!-AF563</f>
        <v>#REF!</v>
      </c>
      <c r="AK563" s="71">
        <v>0</v>
      </c>
      <c r="AL563" s="71">
        <v>0</v>
      </c>
      <c r="AM563" s="68">
        <f t="shared" si="1775"/>
        <v>0</v>
      </c>
      <c r="AN563" s="71">
        <v>0</v>
      </c>
      <c r="AO563" s="71">
        <v>0</v>
      </c>
      <c r="AP563" s="68">
        <f t="shared" si="1776"/>
        <v>0</v>
      </c>
      <c r="AQ563" s="68">
        <f t="shared" si="1777"/>
        <v>0</v>
      </c>
      <c r="AR563" s="71">
        <v>0</v>
      </c>
      <c r="AS563" s="71">
        <v>0</v>
      </c>
      <c r="AT563" s="68">
        <f t="shared" si="1778"/>
        <v>0</v>
      </c>
      <c r="AU563" s="71">
        <v>0</v>
      </c>
      <c r="AV563" s="71">
        <v>0</v>
      </c>
      <c r="AW563" s="68">
        <f t="shared" si="1779"/>
        <v>0</v>
      </c>
      <c r="AX563" s="68">
        <f t="shared" si="1780"/>
        <v>0</v>
      </c>
      <c r="AY563" s="71">
        <v>0</v>
      </c>
      <c r="AZ563" s="71">
        <v>0</v>
      </c>
      <c r="BA563" s="68">
        <f t="shared" si="1781"/>
        <v>0</v>
      </c>
      <c r="BB563" s="71">
        <v>0</v>
      </c>
      <c r="BC563" s="71">
        <v>0</v>
      </c>
      <c r="BD563" s="68">
        <f t="shared" si="1782"/>
        <v>0</v>
      </c>
      <c r="BE563" s="68">
        <f t="shared" si="1783"/>
        <v>0</v>
      </c>
      <c r="BF563" s="67">
        <f t="shared" si="1784"/>
        <v>0</v>
      </c>
      <c r="BG563" s="67">
        <f t="shared" si="1784"/>
        <v>0</v>
      </c>
      <c r="BH563" s="68">
        <f t="shared" si="1785"/>
        <v>0</v>
      </c>
      <c r="BI563" s="67" t="e">
        <f t="shared" si="1786"/>
        <v>#REF!</v>
      </c>
      <c r="BJ563" s="67" t="e">
        <f t="shared" si="1787"/>
        <v>#REF!</v>
      </c>
      <c r="BK563" s="67" t="e">
        <f t="shared" si="1788"/>
        <v>#REF!</v>
      </c>
      <c r="BL563" s="67" t="e">
        <f t="shared" si="1498"/>
        <v>#REF!</v>
      </c>
      <c r="BM563" s="305">
        <v>0</v>
      </c>
      <c r="BN563" s="305">
        <v>0</v>
      </c>
      <c r="BO563" s="306"/>
      <c r="BP563" s="306"/>
      <c r="BQ563" s="305">
        <v>0</v>
      </c>
      <c r="BR563" s="305">
        <v>0</v>
      </c>
      <c r="BS563" s="114" t="s">
        <v>208</v>
      </c>
      <c r="BT563" s="77"/>
    </row>
    <row r="564" spans="1:72" s="46" customFormat="1" ht="36.75" hidden="1" customHeight="1">
      <c r="A564" s="77"/>
      <c r="B564" s="104">
        <v>2014</v>
      </c>
      <c r="C564" s="105">
        <v>8317</v>
      </c>
      <c r="D564" s="104">
        <v>3</v>
      </c>
      <c r="E564" s="104">
        <v>2000</v>
      </c>
      <c r="F564" s="104">
        <v>2700</v>
      </c>
      <c r="G564" s="104">
        <v>271</v>
      </c>
      <c r="H564" s="104">
        <v>9</v>
      </c>
      <c r="I564" s="66" t="s">
        <v>394</v>
      </c>
      <c r="J564" s="67">
        <v>0</v>
      </c>
      <c r="K564" s="67">
        <v>0</v>
      </c>
      <c r="L564" s="68">
        <f t="shared" si="1769"/>
        <v>0</v>
      </c>
      <c r="M564" s="67">
        <v>0</v>
      </c>
      <c r="N564" s="67">
        <v>0</v>
      </c>
      <c r="O564" s="68">
        <f t="shared" si="1770"/>
        <v>0</v>
      </c>
      <c r="P564" s="68">
        <f t="shared" si="1771"/>
        <v>0</v>
      </c>
      <c r="Q564" s="71">
        <v>0</v>
      </c>
      <c r="R564" s="71">
        <v>0</v>
      </c>
      <c r="S564" s="71">
        <v>0</v>
      </c>
      <c r="T564" s="71">
        <v>0</v>
      </c>
      <c r="U564" s="71">
        <v>0</v>
      </c>
      <c r="V564" s="71">
        <v>0</v>
      </c>
      <c r="W564" s="67">
        <v>0</v>
      </c>
      <c r="X564" s="67">
        <v>0</v>
      </c>
      <c r="Y564" s="68">
        <v>0</v>
      </c>
      <c r="Z564" s="67">
        <v>0</v>
      </c>
      <c r="AA564" s="67">
        <v>0</v>
      </c>
      <c r="AB564" s="68">
        <v>0</v>
      </c>
      <c r="AC564" s="68" t="e">
        <f>I564+#REF!-Y564</f>
        <v>#VALUE!</v>
      </c>
      <c r="AD564" s="67">
        <f t="shared" si="1772"/>
        <v>0</v>
      </c>
      <c r="AE564" s="67">
        <f t="shared" si="1773"/>
        <v>0</v>
      </c>
      <c r="AF564" s="68">
        <f t="shared" si="1774"/>
        <v>0</v>
      </c>
      <c r="AG564" s="67" t="e">
        <f>M564+#REF!-V564</f>
        <v>#REF!</v>
      </c>
      <c r="AH564" s="67" t="e">
        <f>N564+#REF!-AD564</f>
        <v>#REF!</v>
      </c>
      <c r="AI564" s="68" t="e">
        <f>O564+#REF!-AE564</f>
        <v>#REF!</v>
      </c>
      <c r="AJ564" s="68" t="e">
        <f>P564+#REF!-AF564</f>
        <v>#REF!</v>
      </c>
      <c r="AK564" s="71">
        <v>0</v>
      </c>
      <c r="AL564" s="71">
        <v>0</v>
      </c>
      <c r="AM564" s="68">
        <f t="shared" si="1775"/>
        <v>0</v>
      </c>
      <c r="AN564" s="71">
        <v>0</v>
      </c>
      <c r="AO564" s="71">
        <v>0</v>
      </c>
      <c r="AP564" s="68">
        <f t="shared" si="1776"/>
        <v>0</v>
      </c>
      <c r="AQ564" s="68">
        <f t="shared" si="1777"/>
        <v>0</v>
      </c>
      <c r="AR564" s="71">
        <v>0</v>
      </c>
      <c r="AS564" s="71">
        <v>0</v>
      </c>
      <c r="AT564" s="68">
        <f t="shared" si="1778"/>
        <v>0</v>
      </c>
      <c r="AU564" s="71">
        <v>0</v>
      </c>
      <c r="AV564" s="71">
        <v>0</v>
      </c>
      <c r="AW564" s="68">
        <f t="shared" si="1779"/>
        <v>0</v>
      </c>
      <c r="AX564" s="68">
        <f t="shared" si="1780"/>
        <v>0</v>
      </c>
      <c r="AY564" s="71">
        <v>0</v>
      </c>
      <c r="AZ564" s="71">
        <v>0</v>
      </c>
      <c r="BA564" s="68">
        <f t="shared" si="1781"/>
        <v>0</v>
      </c>
      <c r="BB564" s="71">
        <v>0</v>
      </c>
      <c r="BC564" s="71">
        <v>0</v>
      </c>
      <c r="BD564" s="68">
        <f t="shared" si="1782"/>
        <v>0</v>
      </c>
      <c r="BE564" s="68">
        <f t="shared" si="1783"/>
        <v>0</v>
      </c>
      <c r="BF564" s="67">
        <f t="shared" si="1784"/>
        <v>0</v>
      </c>
      <c r="BG564" s="67">
        <f t="shared" si="1784"/>
        <v>0</v>
      </c>
      <c r="BH564" s="68">
        <f t="shared" si="1785"/>
        <v>0</v>
      </c>
      <c r="BI564" s="67" t="e">
        <f t="shared" si="1786"/>
        <v>#REF!</v>
      </c>
      <c r="BJ564" s="67" t="e">
        <f t="shared" si="1787"/>
        <v>#REF!</v>
      </c>
      <c r="BK564" s="67" t="e">
        <f t="shared" si="1788"/>
        <v>#REF!</v>
      </c>
      <c r="BL564" s="67" t="e">
        <f t="shared" si="1498"/>
        <v>#REF!</v>
      </c>
      <c r="BM564" s="305">
        <v>0</v>
      </c>
      <c r="BN564" s="305">
        <v>0</v>
      </c>
      <c r="BO564" s="306"/>
      <c r="BP564" s="306"/>
      <c r="BQ564" s="305">
        <v>0</v>
      </c>
      <c r="BR564" s="305">
        <v>0</v>
      </c>
      <c r="BS564" s="114" t="s">
        <v>208</v>
      </c>
      <c r="BT564" s="77"/>
    </row>
    <row r="565" spans="1:72" s="46" customFormat="1" ht="36.75" hidden="1" customHeight="1">
      <c r="A565" s="77"/>
      <c r="B565" s="104">
        <v>2014</v>
      </c>
      <c r="C565" s="105">
        <v>8317</v>
      </c>
      <c r="D565" s="104">
        <v>3</v>
      </c>
      <c r="E565" s="104">
        <v>2000</v>
      </c>
      <c r="F565" s="104">
        <v>2700</v>
      </c>
      <c r="G565" s="104">
        <v>271</v>
      </c>
      <c r="H565" s="104">
        <v>10</v>
      </c>
      <c r="I565" s="66" t="s">
        <v>395</v>
      </c>
      <c r="J565" s="67">
        <v>0</v>
      </c>
      <c r="K565" s="67">
        <v>0</v>
      </c>
      <c r="L565" s="68">
        <f t="shared" si="1769"/>
        <v>0</v>
      </c>
      <c r="M565" s="67">
        <v>0</v>
      </c>
      <c r="N565" s="67">
        <v>0</v>
      </c>
      <c r="O565" s="68">
        <f t="shared" si="1770"/>
        <v>0</v>
      </c>
      <c r="P565" s="68">
        <f t="shared" si="1771"/>
        <v>0</v>
      </c>
      <c r="Q565" s="71">
        <v>0</v>
      </c>
      <c r="R565" s="71">
        <v>0</v>
      </c>
      <c r="S565" s="71">
        <v>0</v>
      </c>
      <c r="T565" s="71">
        <v>0</v>
      </c>
      <c r="U565" s="71">
        <v>0</v>
      </c>
      <c r="V565" s="71">
        <v>0</v>
      </c>
      <c r="W565" s="67">
        <v>0</v>
      </c>
      <c r="X565" s="67">
        <v>0</v>
      </c>
      <c r="Y565" s="68">
        <v>0</v>
      </c>
      <c r="Z565" s="67">
        <v>0</v>
      </c>
      <c r="AA565" s="67">
        <v>0</v>
      </c>
      <c r="AB565" s="68">
        <v>0</v>
      </c>
      <c r="AC565" s="68" t="e">
        <f>I565+#REF!-Y565</f>
        <v>#VALUE!</v>
      </c>
      <c r="AD565" s="67">
        <f t="shared" si="1772"/>
        <v>0</v>
      </c>
      <c r="AE565" s="67">
        <f t="shared" si="1773"/>
        <v>0</v>
      </c>
      <c r="AF565" s="68">
        <f t="shared" si="1774"/>
        <v>0</v>
      </c>
      <c r="AG565" s="67" t="e">
        <f>M565+#REF!-V565</f>
        <v>#REF!</v>
      </c>
      <c r="AH565" s="67" t="e">
        <f>N565+#REF!-AD565</f>
        <v>#REF!</v>
      </c>
      <c r="AI565" s="68" t="e">
        <f>O565+#REF!-AE565</f>
        <v>#REF!</v>
      </c>
      <c r="AJ565" s="68" t="e">
        <f>P565+#REF!-AF565</f>
        <v>#REF!</v>
      </c>
      <c r="AK565" s="71">
        <v>0</v>
      </c>
      <c r="AL565" s="71">
        <v>0</v>
      </c>
      <c r="AM565" s="68">
        <f t="shared" si="1775"/>
        <v>0</v>
      </c>
      <c r="AN565" s="71">
        <v>0</v>
      </c>
      <c r="AO565" s="71">
        <v>0</v>
      </c>
      <c r="AP565" s="68">
        <f t="shared" si="1776"/>
        <v>0</v>
      </c>
      <c r="AQ565" s="68">
        <f t="shared" si="1777"/>
        <v>0</v>
      </c>
      <c r="AR565" s="71">
        <v>0</v>
      </c>
      <c r="AS565" s="71">
        <v>0</v>
      </c>
      <c r="AT565" s="68">
        <f t="shared" si="1778"/>
        <v>0</v>
      </c>
      <c r="AU565" s="71">
        <v>0</v>
      </c>
      <c r="AV565" s="71">
        <v>0</v>
      </c>
      <c r="AW565" s="68">
        <f t="shared" si="1779"/>
        <v>0</v>
      </c>
      <c r="AX565" s="68">
        <f t="shared" si="1780"/>
        <v>0</v>
      </c>
      <c r="AY565" s="71">
        <v>0</v>
      </c>
      <c r="AZ565" s="71">
        <v>0</v>
      </c>
      <c r="BA565" s="68">
        <f t="shared" si="1781"/>
        <v>0</v>
      </c>
      <c r="BB565" s="71">
        <v>0</v>
      </c>
      <c r="BC565" s="71">
        <v>0</v>
      </c>
      <c r="BD565" s="68">
        <f t="shared" si="1782"/>
        <v>0</v>
      </c>
      <c r="BE565" s="68">
        <f t="shared" si="1783"/>
        <v>0</v>
      </c>
      <c r="BF565" s="67">
        <f t="shared" si="1784"/>
        <v>0</v>
      </c>
      <c r="BG565" s="67">
        <f t="shared" si="1784"/>
        <v>0</v>
      </c>
      <c r="BH565" s="68">
        <f t="shared" si="1785"/>
        <v>0</v>
      </c>
      <c r="BI565" s="67" t="e">
        <f t="shared" si="1786"/>
        <v>#REF!</v>
      </c>
      <c r="BJ565" s="67" t="e">
        <f t="shared" si="1787"/>
        <v>#REF!</v>
      </c>
      <c r="BK565" s="67" t="e">
        <f t="shared" si="1788"/>
        <v>#REF!</v>
      </c>
      <c r="BL565" s="67" t="e">
        <f t="shared" ref="BL565:BL628" si="1789">+BH565+BK565</f>
        <v>#REF!</v>
      </c>
      <c r="BM565" s="305">
        <v>0</v>
      </c>
      <c r="BN565" s="305">
        <v>0</v>
      </c>
      <c r="BO565" s="306"/>
      <c r="BP565" s="306"/>
      <c r="BQ565" s="305">
        <v>0</v>
      </c>
      <c r="BR565" s="305">
        <v>0</v>
      </c>
      <c r="BS565" s="114" t="s">
        <v>208</v>
      </c>
      <c r="BT565" s="77"/>
    </row>
    <row r="566" spans="1:72" s="46" customFormat="1" ht="36.75" hidden="1" customHeight="1">
      <c r="A566" s="77"/>
      <c r="B566" s="104">
        <v>2014</v>
      </c>
      <c r="C566" s="105">
        <v>8317</v>
      </c>
      <c r="D566" s="104">
        <v>3</v>
      </c>
      <c r="E566" s="104">
        <v>2000</v>
      </c>
      <c r="F566" s="104">
        <v>2700</v>
      </c>
      <c r="G566" s="104">
        <v>271</v>
      </c>
      <c r="H566" s="104">
        <v>11</v>
      </c>
      <c r="I566" s="66" t="s">
        <v>396</v>
      </c>
      <c r="J566" s="67">
        <v>0</v>
      </c>
      <c r="K566" s="67">
        <v>0</v>
      </c>
      <c r="L566" s="68">
        <f t="shared" si="1769"/>
        <v>0</v>
      </c>
      <c r="M566" s="67">
        <v>0</v>
      </c>
      <c r="N566" s="67">
        <v>0</v>
      </c>
      <c r="O566" s="68">
        <f t="shared" si="1770"/>
        <v>0</v>
      </c>
      <c r="P566" s="68">
        <f t="shared" si="1771"/>
        <v>0</v>
      </c>
      <c r="Q566" s="71">
        <v>0</v>
      </c>
      <c r="R566" s="71">
        <v>0</v>
      </c>
      <c r="S566" s="71">
        <v>0</v>
      </c>
      <c r="T566" s="71">
        <v>0</v>
      </c>
      <c r="U566" s="71">
        <v>0</v>
      </c>
      <c r="V566" s="71">
        <v>0</v>
      </c>
      <c r="W566" s="67">
        <v>0</v>
      </c>
      <c r="X566" s="67">
        <v>0</v>
      </c>
      <c r="Y566" s="68">
        <v>0</v>
      </c>
      <c r="Z566" s="67">
        <v>0</v>
      </c>
      <c r="AA566" s="67">
        <v>0</v>
      </c>
      <c r="AB566" s="68">
        <v>0</v>
      </c>
      <c r="AC566" s="68" t="e">
        <f>I566+#REF!-Y566</f>
        <v>#VALUE!</v>
      </c>
      <c r="AD566" s="67">
        <f t="shared" si="1772"/>
        <v>0</v>
      </c>
      <c r="AE566" s="67">
        <f t="shared" si="1773"/>
        <v>0</v>
      </c>
      <c r="AF566" s="68">
        <f t="shared" si="1774"/>
        <v>0</v>
      </c>
      <c r="AG566" s="67" t="e">
        <f>M566+#REF!-V566</f>
        <v>#REF!</v>
      </c>
      <c r="AH566" s="67" t="e">
        <f>N566+#REF!-AD566</f>
        <v>#REF!</v>
      </c>
      <c r="AI566" s="68" t="e">
        <f>O566+#REF!-AE566</f>
        <v>#REF!</v>
      </c>
      <c r="AJ566" s="68" t="e">
        <f>P566+#REF!-AF566</f>
        <v>#REF!</v>
      </c>
      <c r="AK566" s="71">
        <v>0</v>
      </c>
      <c r="AL566" s="71">
        <v>0</v>
      </c>
      <c r="AM566" s="68">
        <f t="shared" si="1775"/>
        <v>0</v>
      </c>
      <c r="AN566" s="71">
        <v>0</v>
      </c>
      <c r="AO566" s="71">
        <v>0</v>
      </c>
      <c r="AP566" s="68">
        <f t="shared" si="1776"/>
        <v>0</v>
      </c>
      <c r="AQ566" s="68">
        <f t="shared" si="1777"/>
        <v>0</v>
      </c>
      <c r="AR566" s="71">
        <v>0</v>
      </c>
      <c r="AS566" s="71">
        <v>0</v>
      </c>
      <c r="AT566" s="68">
        <f t="shared" si="1778"/>
        <v>0</v>
      </c>
      <c r="AU566" s="71">
        <v>0</v>
      </c>
      <c r="AV566" s="71">
        <v>0</v>
      </c>
      <c r="AW566" s="68">
        <f t="shared" si="1779"/>
        <v>0</v>
      </c>
      <c r="AX566" s="68">
        <f t="shared" si="1780"/>
        <v>0</v>
      </c>
      <c r="AY566" s="71">
        <v>0</v>
      </c>
      <c r="AZ566" s="71">
        <v>0</v>
      </c>
      <c r="BA566" s="68">
        <f t="shared" si="1781"/>
        <v>0</v>
      </c>
      <c r="BB566" s="71">
        <v>0</v>
      </c>
      <c r="BC566" s="71">
        <v>0</v>
      </c>
      <c r="BD566" s="68">
        <f t="shared" si="1782"/>
        <v>0</v>
      </c>
      <c r="BE566" s="68">
        <f t="shared" si="1783"/>
        <v>0</v>
      </c>
      <c r="BF566" s="67">
        <f t="shared" si="1784"/>
        <v>0</v>
      </c>
      <c r="BG566" s="67">
        <f t="shared" si="1784"/>
        <v>0</v>
      </c>
      <c r="BH566" s="68">
        <f t="shared" si="1785"/>
        <v>0</v>
      </c>
      <c r="BI566" s="67" t="e">
        <f t="shared" si="1786"/>
        <v>#REF!</v>
      </c>
      <c r="BJ566" s="67" t="e">
        <f t="shared" si="1787"/>
        <v>#REF!</v>
      </c>
      <c r="BK566" s="67" t="e">
        <f t="shared" si="1788"/>
        <v>#REF!</v>
      </c>
      <c r="BL566" s="67" t="e">
        <f t="shared" si="1789"/>
        <v>#REF!</v>
      </c>
      <c r="BM566" s="305">
        <v>0</v>
      </c>
      <c r="BN566" s="305">
        <v>0</v>
      </c>
      <c r="BO566" s="306"/>
      <c r="BP566" s="306"/>
      <c r="BQ566" s="305">
        <v>0</v>
      </c>
      <c r="BR566" s="305">
        <v>0</v>
      </c>
      <c r="BS566" s="114" t="s">
        <v>208</v>
      </c>
      <c r="BT566" s="77"/>
    </row>
    <row r="567" spans="1:72" s="46" customFormat="1" ht="36.75" hidden="1" customHeight="1">
      <c r="A567" s="77"/>
      <c r="B567" s="104">
        <v>2014</v>
      </c>
      <c r="C567" s="105">
        <v>8317</v>
      </c>
      <c r="D567" s="104">
        <v>3</v>
      </c>
      <c r="E567" s="104">
        <v>2000</v>
      </c>
      <c r="F567" s="104">
        <v>2700</v>
      </c>
      <c r="G567" s="104">
        <v>271</v>
      </c>
      <c r="H567" s="104">
        <v>12</v>
      </c>
      <c r="I567" s="66" t="s">
        <v>397</v>
      </c>
      <c r="J567" s="67">
        <v>0</v>
      </c>
      <c r="K567" s="67">
        <v>0</v>
      </c>
      <c r="L567" s="68">
        <f t="shared" si="1769"/>
        <v>0</v>
      </c>
      <c r="M567" s="67">
        <v>0</v>
      </c>
      <c r="N567" s="67">
        <v>0</v>
      </c>
      <c r="O567" s="68">
        <f t="shared" si="1770"/>
        <v>0</v>
      </c>
      <c r="P567" s="68">
        <f t="shared" si="1771"/>
        <v>0</v>
      </c>
      <c r="Q567" s="71">
        <v>0</v>
      </c>
      <c r="R567" s="71">
        <v>0</v>
      </c>
      <c r="S567" s="71">
        <v>0</v>
      </c>
      <c r="T567" s="71">
        <v>0</v>
      </c>
      <c r="U567" s="71">
        <v>0</v>
      </c>
      <c r="V567" s="71">
        <v>0</v>
      </c>
      <c r="W567" s="67">
        <v>0</v>
      </c>
      <c r="X567" s="67">
        <v>0</v>
      </c>
      <c r="Y567" s="68">
        <v>0</v>
      </c>
      <c r="Z567" s="67">
        <v>0</v>
      </c>
      <c r="AA567" s="67">
        <v>0</v>
      </c>
      <c r="AB567" s="68">
        <v>0</v>
      </c>
      <c r="AC567" s="68" t="e">
        <f>I567+#REF!-Y567</f>
        <v>#VALUE!</v>
      </c>
      <c r="AD567" s="67">
        <f t="shared" si="1772"/>
        <v>0</v>
      </c>
      <c r="AE567" s="67">
        <f t="shared" si="1773"/>
        <v>0</v>
      </c>
      <c r="AF567" s="68">
        <f t="shared" si="1774"/>
        <v>0</v>
      </c>
      <c r="AG567" s="67" t="e">
        <f>M567+#REF!-V567</f>
        <v>#REF!</v>
      </c>
      <c r="AH567" s="67" t="e">
        <f>N567+#REF!-AD567</f>
        <v>#REF!</v>
      </c>
      <c r="AI567" s="68" t="e">
        <f>O567+#REF!-AE567</f>
        <v>#REF!</v>
      </c>
      <c r="AJ567" s="68" t="e">
        <f>P567+#REF!-AF567</f>
        <v>#REF!</v>
      </c>
      <c r="AK567" s="71">
        <v>0</v>
      </c>
      <c r="AL567" s="71">
        <v>0</v>
      </c>
      <c r="AM567" s="68">
        <f t="shared" si="1775"/>
        <v>0</v>
      </c>
      <c r="AN567" s="71">
        <v>0</v>
      </c>
      <c r="AO567" s="71">
        <v>0</v>
      </c>
      <c r="AP567" s="68">
        <f t="shared" si="1776"/>
        <v>0</v>
      </c>
      <c r="AQ567" s="68">
        <f t="shared" si="1777"/>
        <v>0</v>
      </c>
      <c r="AR567" s="71">
        <v>0</v>
      </c>
      <c r="AS567" s="71">
        <v>0</v>
      </c>
      <c r="AT567" s="68">
        <f t="shared" si="1778"/>
        <v>0</v>
      </c>
      <c r="AU567" s="71">
        <v>0</v>
      </c>
      <c r="AV567" s="71">
        <v>0</v>
      </c>
      <c r="AW567" s="68">
        <f t="shared" si="1779"/>
        <v>0</v>
      </c>
      <c r="AX567" s="68">
        <f t="shared" si="1780"/>
        <v>0</v>
      </c>
      <c r="AY567" s="71">
        <v>0</v>
      </c>
      <c r="AZ567" s="71">
        <v>0</v>
      </c>
      <c r="BA567" s="68">
        <f t="shared" si="1781"/>
        <v>0</v>
      </c>
      <c r="BB567" s="71">
        <v>0</v>
      </c>
      <c r="BC567" s="71">
        <v>0</v>
      </c>
      <c r="BD567" s="68">
        <f t="shared" si="1782"/>
        <v>0</v>
      </c>
      <c r="BE567" s="68">
        <f t="shared" si="1783"/>
        <v>0</v>
      </c>
      <c r="BF567" s="67">
        <f t="shared" si="1784"/>
        <v>0</v>
      </c>
      <c r="BG567" s="67">
        <f t="shared" si="1784"/>
        <v>0</v>
      </c>
      <c r="BH567" s="68">
        <f t="shared" si="1785"/>
        <v>0</v>
      </c>
      <c r="BI567" s="67" t="e">
        <f t="shared" si="1786"/>
        <v>#REF!</v>
      </c>
      <c r="BJ567" s="67" t="e">
        <f t="shared" si="1787"/>
        <v>#REF!</v>
      </c>
      <c r="BK567" s="67" t="e">
        <f t="shared" si="1788"/>
        <v>#REF!</v>
      </c>
      <c r="BL567" s="67" t="e">
        <f t="shared" si="1789"/>
        <v>#REF!</v>
      </c>
      <c r="BM567" s="305">
        <v>0</v>
      </c>
      <c r="BN567" s="305">
        <v>0</v>
      </c>
      <c r="BO567" s="306"/>
      <c r="BP567" s="306"/>
      <c r="BQ567" s="305">
        <v>0</v>
      </c>
      <c r="BR567" s="305">
        <v>0</v>
      </c>
      <c r="BS567" s="114" t="s">
        <v>208</v>
      </c>
      <c r="BT567" s="77"/>
    </row>
    <row r="568" spans="1:72" s="46" customFormat="1" ht="36.75" hidden="1" customHeight="1">
      <c r="A568" s="77"/>
      <c r="B568" s="104">
        <v>2014</v>
      </c>
      <c r="C568" s="105">
        <v>8317</v>
      </c>
      <c r="D568" s="104">
        <v>3</v>
      </c>
      <c r="E568" s="104">
        <v>2000</v>
      </c>
      <c r="F568" s="104">
        <v>2700</v>
      </c>
      <c r="G568" s="104">
        <v>271</v>
      </c>
      <c r="H568" s="104">
        <v>13</v>
      </c>
      <c r="I568" s="66" t="s">
        <v>398</v>
      </c>
      <c r="J568" s="67">
        <v>0</v>
      </c>
      <c r="K568" s="67">
        <v>0</v>
      </c>
      <c r="L568" s="68">
        <f t="shared" si="1769"/>
        <v>0</v>
      </c>
      <c r="M568" s="67">
        <v>0</v>
      </c>
      <c r="N568" s="67">
        <v>0</v>
      </c>
      <c r="O568" s="68">
        <f t="shared" si="1770"/>
        <v>0</v>
      </c>
      <c r="P568" s="68">
        <f t="shared" si="1771"/>
        <v>0</v>
      </c>
      <c r="Q568" s="71">
        <v>0</v>
      </c>
      <c r="R568" s="71">
        <v>0</v>
      </c>
      <c r="S568" s="71">
        <v>0</v>
      </c>
      <c r="T568" s="71">
        <v>0</v>
      </c>
      <c r="U568" s="71">
        <v>0</v>
      </c>
      <c r="V568" s="71">
        <v>0</v>
      </c>
      <c r="W568" s="67">
        <v>0</v>
      </c>
      <c r="X568" s="67">
        <v>0</v>
      </c>
      <c r="Y568" s="68">
        <v>0</v>
      </c>
      <c r="Z568" s="67">
        <v>0</v>
      </c>
      <c r="AA568" s="67">
        <v>0</v>
      </c>
      <c r="AB568" s="68">
        <v>0</v>
      </c>
      <c r="AC568" s="68" t="e">
        <f>I568+#REF!-Y568</f>
        <v>#VALUE!</v>
      </c>
      <c r="AD568" s="67">
        <f t="shared" si="1772"/>
        <v>0</v>
      </c>
      <c r="AE568" s="67">
        <f t="shared" si="1773"/>
        <v>0</v>
      </c>
      <c r="AF568" s="68">
        <f t="shared" si="1774"/>
        <v>0</v>
      </c>
      <c r="AG568" s="67" t="e">
        <f>M568+#REF!-V568</f>
        <v>#REF!</v>
      </c>
      <c r="AH568" s="67" t="e">
        <f>N568+#REF!-AD568</f>
        <v>#REF!</v>
      </c>
      <c r="AI568" s="68" t="e">
        <f>O568+#REF!-AE568</f>
        <v>#REF!</v>
      </c>
      <c r="AJ568" s="68" t="e">
        <f>P568+#REF!-AF568</f>
        <v>#REF!</v>
      </c>
      <c r="AK568" s="71">
        <v>0</v>
      </c>
      <c r="AL568" s="71">
        <v>0</v>
      </c>
      <c r="AM568" s="68">
        <f t="shared" si="1775"/>
        <v>0</v>
      </c>
      <c r="AN568" s="71">
        <v>0</v>
      </c>
      <c r="AO568" s="71">
        <v>0</v>
      </c>
      <c r="AP568" s="68">
        <f t="shared" si="1776"/>
        <v>0</v>
      </c>
      <c r="AQ568" s="68">
        <f t="shared" si="1777"/>
        <v>0</v>
      </c>
      <c r="AR568" s="71">
        <v>0</v>
      </c>
      <c r="AS568" s="71">
        <v>0</v>
      </c>
      <c r="AT568" s="68">
        <f t="shared" si="1778"/>
        <v>0</v>
      </c>
      <c r="AU568" s="71">
        <v>0</v>
      </c>
      <c r="AV568" s="71">
        <v>0</v>
      </c>
      <c r="AW568" s="68">
        <f t="shared" si="1779"/>
        <v>0</v>
      </c>
      <c r="AX568" s="68">
        <f t="shared" si="1780"/>
        <v>0</v>
      </c>
      <c r="AY568" s="71">
        <v>0</v>
      </c>
      <c r="AZ568" s="71">
        <v>0</v>
      </c>
      <c r="BA568" s="68">
        <f t="shared" si="1781"/>
        <v>0</v>
      </c>
      <c r="BB568" s="71">
        <v>0</v>
      </c>
      <c r="BC568" s="71">
        <v>0</v>
      </c>
      <c r="BD568" s="68">
        <f t="shared" si="1782"/>
        <v>0</v>
      </c>
      <c r="BE568" s="68">
        <f t="shared" si="1783"/>
        <v>0</v>
      </c>
      <c r="BF568" s="67">
        <f t="shared" si="1784"/>
        <v>0</v>
      </c>
      <c r="BG568" s="67">
        <f t="shared" si="1784"/>
        <v>0</v>
      </c>
      <c r="BH568" s="68">
        <f t="shared" si="1785"/>
        <v>0</v>
      </c>
      <c r="BI568" s="67" t="e">
        <f t="shared" si="1786"/>
        <v>#REF!</v>
      </c>
      <c r="BJ568" s="67" t="e">
        <f t="shared" si="1787"/>
        <v>#REF!</v>
      </c>
      <c r="BK568" s="67" t="e">
        <f t="shared" si="1788"/>
        <v>#REF!</v>
      </c>
      <c r="BL568" s="67" t="e">
        <f t="shared" si="1789"/>
        <v>#REF!</v>
      </c>
      <c r="BM568" s="305">
        <v>0</v>
      </c>
      <c r="BN568" s="305">
        <v>0</v>
      </c>
      <c r="BO568" s="306"/>
      <c r="BP568" s="306"/>
      <c r="BQ568" s="305">
        <v>0</v>
      </c>
      <c r="BR568" s="305">
        <v>0</v>
      </c>
      <c r="BS568" s="114" t="s">
        <v>208</v>
      </c>
      <c r="BT568" s="77"/>
    </row>
    <row r="569" spans="1:72" s="46" customFormat="1" ht="36.75" hidden="1" customHeight="1">
      <c r="A569" s="77"/>
      <c r="B569" s="104">
        <v>2014</v>
      </c>
      <c r="C569" s="105">
        <v>8317</v>
      </c>
      <c r="D569" s="104">
        <v>3</v>
      </c>
      <c r="E569" s="104">
        <v>2000</v>
      </c>
      <c r="F569" s="104">
        <v>2700</v>
      </c>
      <c r="G569" s="104">
        <v>271</v>
      </c>
      <c r="H569" s="104">
        <v>14</v>
      </c>
      <c r="I569" s="66" t="s">
        <v>399</v>
      </c>
      <c r="J569" s="67">
        <v>0</v>
      </c>
      <c r="K569" s="67">
        <v>0</v>
      </c>
      <c r="L569" s="68">
        <f t="shared" si="1769"/>
        <v>0</v>
      </c>
      <c r="M569" s="67">
        <v>0</v>
      </c>
      <c r="N569" s="67">
        <v>0</v>
      </c>
      <c r="O569" s="68">
        <f t="shared" si="1770"/>
        <v>0</v>
      </c>
      <c r="P569" s="68">
        <f t="shared" si="1771"/>
        <v>0</v>
      </c>
      <c r="Q569" s="71">
        <v>0</v>
      </c>
      <c r="R569" s="71">
        <v>0</v>
      </c>
      <c r="S569" s="71">
        <v>0</v>
      </c>
      <c r="T569" s="71">
        <v>0</v>
      </c>
      <c r="U569" s="71">
        <v>0</v>
      </c>
      <c r="V569" s="71">
        <v>0</v>
      </c>
      <c r="W569" s="67">
        <v>0</v>
      </c>
      <c r="X569" s="67">
        <v>0</v>
      </c>
      <c r="Y569" s="68">
        <v>0</v>
      </c>
      <c r="Z569" s="67">
        <v>0</v>
      </c>
      <c r="AA569" s="67">
        <v>0</v>
      </c>
      <c r="AB569" s="68">
        <v>0</v>
      </c>
      <c r="AC569" s="68" t="e">
        <f>I569+#REF!-Y569</f>
        <v>#VALUE!</v>
      </c>
      <c r="AD569" s="67">
        <f t="shared" si="1772"/>
        <v>0</v>
      </c>
      <c r="AE569" s="67">
        <f t="shared" si="1773"/>
        <v>0</v>
      </c>
      <c r="AF569" s="68">
        <f t="shared" si="1774"/>
        <v>0</v>
      </c>
      <c r="AG569" s="67" t="e">
        <f>M569+#REF!-V569</f>
        <v>#REF!</v>
      </c>
      <c r="AH569" s="67" t="e">
        <f>N569+#REF!-AD569</f>
        <v>#REF!</v>
      </c>
      <c r="AI569" s="68" t="e">
        <f>O569+#REF!-AE569</f>
        <v>#REF!</v>
      </c>
      <c r="AJ569" s="68" t="e">
        <f>P569+#REF!-AF569</f>
        <v>#REF!</v>
      </c>
      <c r="AK569" s="71">
        <v>0</v>
      </c>
      <c r="AL569" s="71">
        <v>0</v>
      </c>
      <c r="AM569" s="68">
        <f t="shared" si="1775"/>
        <v>0</v>
      </c>
      <c r="AN569" s="71">
        <v>0</v>
      </c>
      <c r="AO569" s="71">
        <v>0</v>
      </c>
      <c r="AP569" s="68">
        <f t="shared" si="1776"/>
        <v>0</v>
      </c>
      <c r="AQ569" s="68">
        <f t="shared" si="1777"/>
        <v>0</v>
      </c>
      <c r="AR569" s="71">
        <v>0</v>
      </c>
      <c r="AS569" s="71">
        <v>0</v>
      </c>
      <c r="AT569" s="68">
        <f t="shared" si="1778"/>
        <v>0</v>
      </c>
      <c r="AU569" s="71">
        <v>0</v>
      </c>
      <c r="AV569" s="71">
        <v>0</v>
      </c>
      <c r="AW569" s="68">
        <f t="shared" si="1779"/>
        <v>0</v>
      </c>
      <c r="AX569" s="68">
        <f t="shared" si="1780"/>
        <v>0</v>
      </c>
      <c r="AY569" s="71">
        <v>0</v>
      </c>
      <c r="AZ569" s="71">
        <v>0</v>
      </c>
      <c r="BA569" s="68">
        <f t="shared" si="1781"/>
        <v>0</v>
      </c>
      <c r="BB569" s="71">
        <v>0</v>
      </c>
      <c r="BC569" s="71">
        <v>0</v>
      </c>
      <c r="BD569" s="68">
        <f t="shared" si="1782"/>
        <v>0</v>
      </c>
      <c r="BE569" s="68">
        <f t="shared" si="1783"/>
        <v>0</v>
      </c>
      <c r="BF569" s="67">
        <f t="shared" si="1784"/>
        <v>0</v>
      </c>
      <c r="BG569" s="67">
        <f t="shared" si="1784"/>
        <v>0</v>
      </c>
      <c r="BH569" s="68">
        <f t="shared" si="1785"/>
        <v>0</v>
      </c>
      <c r="BI569" s="67" t="e">
        <f t="shared" si="1786"/>
        <v>#REF!</v>
      </c>
      <c r="BJ569" s="67" t="e">
        <f t="shared" si="1787"/>
        <v>#REF!</v>
      </c>
      <c r="BK569" s="67" t="e">
        <f t="shared" si="1788"/>
        <v>#REF!</v>
      </c>
      <c r="BL569" s="67" t="e">
        <f t="shared" si="1789"/>
        <v>#REF!</v>
      </c>
      <c r="BM569" s="305">
        <v>0</v>
      </c>
      <c r="BN569" s="305">
        <v>0</v>
      </c>
      <c r="BO569" s="306"/>
      <c r="BP569" s="306"/>
      <c r="BQ569" s="305">
        <v>0</v>
      </c>
      <c r="BR569" s="305">
        <v>0</v>
      </c>
      <c r="BS569" s="114" t="s">
        <v>208</v>
      </c>
      <c r="BT569" s="77"/>
    </row>
    <row r="570" spans="1:72" s="46" customFormat="1" ht="36.75" hidden="1" customHeight="1">
      <c r="A570" s="77"/>
      <c r="B570" s="104">
        <v>2014</v>
      </c>
      <c r="C570" s="105">
        <v>8317</v>
      </c>
      <c r="D570" s="104">
        <v>3</v>
      </c>
      <c r="E570" s="104">
        <v>2000</v>
      </c>
      <c r="F570" s="104">
        <v>2700</v>
      </c>
      <c r="G570" s="104">
        <v>271</v>
      </c>
      <c r="H570" s="104">
        <v>15</v>
      </c>
      <c r="I570" s="66" t="s">
        <v>400</v>
      </c>
      <c r="J570" s="67">
        <v>0</v>
      </c>
      <c r="K570" s="67">
        <v>0</v>
      </c>
      <c r="L570" s="68">
        <f t="shared" si="1769"/>
        <v>0</v>
      </c>
      <c r="M570" s="67">
        <v>0</v>
      </c>
      <c r="N570" s="67">
        <v>0</v>
      </c>
      <c r="O570" s="68">
        <f t="shared" si="1770"/>
        <v>0</v>
      </c>
      <c r="P570" s="68">
        <f t="shared" si="1771"/>
        <v>0</v>
      </c>
      <c r="Q570" s="71">
        <v>0</v>
      </c>
      <c r="R570" s="71">
        <v>0</v>
      </c>
      <c r="S570" s="71">
        <v>0</v>
      </c>
      <c r="T570" s="71">
        <v>0</v>
      </c>
      <c r="U570" s="71">
        <v>0</v>
      </c>
      <c r="V570" s="71">
        <v>0</v>
      </c>
      <c r="W570" s="67">
        <v>0</v>
      </c>
      <c r="X570" s="67">
        <v>0</v>
      </c>
      <c r="Y570" s="68">
        <v>0</v>
      </c>
      <c r="Z570" s="67">
        <v>0</v>
      </c>
      <c r="AA570" s="67">
        <v>0</v>
      </c>
      <c r="AB570" s="68">
        <v>0</v>
      </c>
      <c r="AC570" s="68" t="e">
        <f>I570+#REF!-Y570</f>
        <v>#VALUE!</v>
      </c>
      <c r="AD570" s="67">
        <f t="shared" si="1772"/>
        <v>0</v>
      </c>
      <c r="AE570" s="67">
        <f t="shared" si="1773"/>
        <v>0</v>
      </c>
      <c r="AF570" s="68">
        <f t="shared" si="1774"/>
        <v>0</v>
      </c>
      <c r="AG570" s="67" t="e">
        <f>M570+#REF!-V570</f>
        <v>#REF!</v>
      </c>
      <c r="AH570" s="67" t="e">
        <f>N570+#REF!-AD570</f>
        <v>#REF!</v>
      </c>
      <c r="AI570" s="68" t="e">
        <f>O570+#REF!-AE570</f>
        <v>#REF!</v>
      </c>
      <c r="AJ570" s="68" t="e">
        <f>P570+#REF!-AF570</f>
        <v>#REF!</v>
      </c>
      <c r="AK570" s="71">
        <v>0</v>
      </c>
      <c r="AL570" s="71">
        <v>0</v>
      </c>
      <c r="AM570" s="68">
        <f t="shared" si="1775"/>
        <v>0</v>
      </c>
      <c r="AN570" s="71">
        <v>0</v>
      </c>
      <c r="AO570" s="71">
        <v>0</v>
      </c>
      <c r="AP570" s="68">
        <f t="shared" si="1776"/>
        <v>0</v>
      </c>
      <c r="AQ570" s="68">
        <f t="shared" si="1777"/>
        <v>0</v>
      </c>
      <c r="AR570" s="71">
        <v>0</v>
      </c>
      <c r="AS570" s="71">
        <v>0</v>
      </c>
      <c r="AT570" s="68">
        <f t="shared" si="1778"/>
        <v>0</v>
      </c>
      <c r="AU570" s="71">
        <v>0</v>
      </c>
      <c r="AV570" s="71">
        <v>0</v>
      </c>
      <c r="AW570" s="68">
        <f t="shared" si="1779"/>
        <v>0</v>
      </c>
      <c r="AX570" s="68">
        <f t="shared" si="1780"/>
        <v>0</v>
      </c>
      <c r="AY570" s="71">
        <v>0</v>
      </c>
      <c r="AZ570" s="71">
        <v>0</v>
      </c>
      <c r="BA570" s="68">
        <f t="shared" si="1781"/>
        <v>0</v>
      </c>
      <c r="BB570" s="71">
        <v>0</v>
      </c>
      <c r="BC570" s="71">
        <v>0</v>
      </c>
      <c r="BD570" s="68">
        <f t="shared" si="1782"/>
        <v>0</v>
      </c>
      <c r="BE570" s="68">
        <f t="shared" si="1783"/>
        <v>0</v>
      </c>
      <c r="BF570" s="67">
        <f t="shared" si="1784"/>
        <v>0</v>
      </c>
      <c r="BG570" s="67">
        <f t="shared" si="1784"/>
        <v>0</v>
      </c>
      <c r="BH570" s="68">
        <f t="shared" si="1785"/>
        <v>0</v>
      </c>
      <c r="BI570" s="67" t="e">
        <f t="shared" si="1786"/>
        <v>#REF!</v>
      </c>
      <c r="BJ570" s="67" t="e">
        <f t="shared" si="1787"/>
        <v>#REF!</v>
      </c>
      <c r="BK570" s="67" t="e">
        <f t="shared" si="1788"/>
        <v>#REF!</v>
      </c>
      <c r="BL570" s="67" t="e">
        <f t="shared" si="1789"/>
        <v>#REF!</v>
      </c>
      <c r="BM570" s="305">
        <v>0</v>
      </c>
      <c r="BN570" s="305">
        <v>0</v>
      </c>
      <c r="BO570" s="306"/>
      <c r="BP570" s="306"/>
      <c r="BQ570" s="305">
        <v>0</v>
      </c>
      <c r="BR570" s="305">
        <v>0</v>
      </c>
      <c r="BS570" s="114" t="s">
        <v>208</v>
      </c>
      <c r="BT570" s="77"/>
    </row>
    <row r="571" spans="1:72" s="46" customFormat="1" ht="36.75" hidden="1" customHeight="1">
      <c r="A571" s="77"/>
      <c r="B571" s="104">
        <v>2014</v>
      </c>
      <c r="C571" s="105">
        <v>8317</v>
      </c>
      <c r="D571" s="104">
        <v>3</v>
      </c>
      <c r="E571" s="104">
        <v>2000</v>
      </c>
      <c r="F571" s="104">
        <v>2700</v>
      </c>
      <c r="G571" s="104">
        <v>271</v>
      </c>
      <c r="H571" s="104">
        <v>16</v>
      </c>
      <c r="I571" s="66" t="s">
        <v>401</v>
      </c>
      <c r="J571" s="67">
        <v>0</v>
      </c>
      <c r="K571" s="67">
        <v>0</v>
      </c>
      <c r="L571" s="68">
        <f t="shared" si="1769"/>
        <v>0</v>
      </c>
      <c r="M571" s="67">
        <v>0</v>
      </c>
      <c r="N571" s="67">
        <v>0</v>
      </c>
      <c r="O571" s="68">
        <f t="shared" si="1770"/>
        <v>0</v>
      </c>
      <c r="P571" s="68">
        <f t="shared" si="1771"/>
        <v>0</v>
      </c>
      <c r="Q571" s="71">
        <v>0</v>
      </c>
      <c r="R571" s="71">
        <v>0</v>
      </c>
      <c r="S571" s="71">
        <v>0</v>
      </c>
      <c r="T571" s="71">
        <v>0</v>
      </c>
      <c r="U571" s="71">
        <v>0</v>
      </c>
      <c r="V571" s="71">
        <v>0</v>
      </c>
      <c r="W571" s="67">
        <v>0</v>
      </c>
      <c r="X571" s="67">
        <v>0</v>
      </c>
      <c r="Y571" s="68">
        <v>0</v>
      </c>
      <c r="Z571" s="67">
        <v>0</v>
      </c>
      <c r="AA571" s="67">
        <v>0</v>
      </c>
      <c r="AB571" s="68">
        <v>0</v>
      </c>
      <c r="AC571" s="68" t="e">
        <f>I571+#REF!-Y571</f>
        <v>#VALUE!</v>
      </c>
      <c r="AD571" s="67">
        <f t="shared" si="1772"/>
        <v>0</v>
      </c>
      <c r="AE571" s="67">
        <f t="shared" si="1773"/>
        <v>0</v>
      </c>
      <c r="AF571" s="68">
        <f t="shared" si="1774"/>
        <v>0</v>
      </c>
      <c r="AG571" s="67" t="e">
        <f>M571+#REF!-V571</f>
        <v>#REF!</v>
      </c>
      <c r="AH571" s="67" t="e">
        <f>N571+#REF!-AD571</f>
        <v>#REF!</v>
      </c>
      <c r="AI571" s="68" t="e">
        <f>O571+#REF!-AE571</f>
        <v>#REF!</v>
      </c>
      <c r="AJ571" s="68" t="e">
        <f>P571+#REF!-AF571</f>
        <v>#REF!</v>
      </c>
      <c r="AK571" s="71">
        <v>0</v>
      </c>
      <c r="AL571" s="71">
        <v>0</v>
      </c>
      <c r="AM571" s="68">
        <f t="shared" si="1775"/>
        <v>0</v>
      </c>
      <c r="AN571" s="71">
        <v>0</v>
      </c>
      <c r="AO571" s="71">
        <v>0</v>
      </c>
      <c r="AP571" s="68">
        <f t="shared" si="1776"/>
        <v>0</v>
      </c>
      <c r="AQ571" s="68">
        <f t="shared" si="1777"/>
        <v>0</v>
      </c>
      <c r="AR571" s="71">
        <v>0</v>
      </c>
      <c r="AS571" s="71">
        <v>0</v>
      </c>
      <c r="AT571" s="68">
        <f t="shared" si="1778"/>
        <v>0</v>
      </c>
      <c r="AU571" s="71">
        <v>0</v>
      </c>
      <c r="AV571" s="71">
        <v>0</v>
      </c>
      <c r="AW571" s="68">
        <f t="shared" si="1779"/>
        <v>0</v>
      </c>
      <c r="AX571" s="68">
        <f t="shared" si="1780"/>
        <v>0</v>
      </c>
      <c r="AY571" s="71">
        <v>0</v>
      </c>
      <c r="AZ571" s="71">
        <v>0</v>
      </c>
      <c r="BA571" s="68">
        <f t="shared" si="1781"/>
        <v>0</v>
      </c>
      <c r="BB571" s="71">
        <v>0</v>
      </c>
      <c r="BC571" s="71">
        <v>0</v>
      </c>
      <c r="BD571" s="68">
        <f t="shared" si="1782"/>
        <v>0</v>
      </c>
      <c r="BE571" s="68">
        <f t="shared" si="1783"/>
        <v>0</v>
      </c>
      <c r="BF571" s="67">
        <f t="shared" si="1784"/>
        <v>0</v>
      </c>
      <c r="BG571" s="67">
        <f t="shared" si="1784"/>
        <v>0</v>
      </c>
      <c r="BH571" s="68">
        <f t="shared" si="1785"/>
        <v>0</v>
      </c>
      <c r="BI571" s="67" t="e">
        <f t="shared" si="1786"/>
        <v>#REF!</v>
      </c>
      <c r="BJ571" s="67" t="e">
        <f t="shared" si="1787"/>
        <v>#REF!</v>
      </c>
      <c r="BK571" s="67" t="e">
        <f t="shared" si="1788"/>
        <v>#REF!</v>
      </c>
      <c r="BL571" s="67" t="e">
        <f t="shared" si="1789"/>
        <v>#REF!</v>
      </c>
      <c r="BM571" s="305">
        <v>0</v>
      </c>
      <c r="BN571" s="305">
        <v>0</v>
      </c>
      <c r="BO571" s="306"/>
      <c r="BP571" s="306"/>
      <c r="BQ571" s="305">
        <v>0</v>
      </c>
      <c r="BR571" s="305">
        <v>0</v>
      </c>
      <c r="BS571" s="114" t="s">
        <v>208</v>
      </c>
      <c r="BT571" s="77"/>
    </row>
    <row r="572" spans="1:72" s="46" customFormat="1" ht="36.75" hidden="1" customHeight="1">
      <c r="A572" s="77"/>
      <c r="B572" s="104">
        <v>2014</v>
      </c>
      <c r="C572" s="105">
        <v>8317</v>
      </c>
      <c r="D572" s="104">
        <v>3</v>
      </c>
      <c r="E572" s="104">
        <v>2000</v>
      </c>
      <c r="F572" s="104">
        <v>2700</v>
      </c>
      <c r="G572" s="104">
        <v>271</v>
      </c>
      <c r="H572" s="104">
        <v>17</v>
      </c>
      <c r="I572" s="66" t="s">
        <v>402</v>
      </c>
      <c r="J572" s="67">
        <v>0</v>
      </c>
      <c r="K572" s="67">
        <v>0</v>
      </c>
      <c r="L572" s="68">
        <f t="shared" si="1769"/>
        <v>0</v>
      </c>
      <c r="M572" s="67">
        <v>0</v>
      </c>
      <c r="N572" s="67">
        <v>0</v>
      </c>
      <c r="O572" s="68">
        <f t="shared" si="1770"/>
        <v>0</v>
      </c>
      <c r="P572" s="68">
        <f t="shared" si="1771"/>
        <v>0</v>
      </c>
      <c r="Q572" s="71">
        <v>0</v>
      </c>
      <c r="R572" s="71">
        <v>0</v>
      </c>
      <c r="S572" s="71">
        <v>0</v>
      </c>
      <c r="T572" s="71">
        <v>0</v>
      </c>
      <c r="U572" s="71">
        <v>0</v>
      </c>
      <c r="V572" s="71">
        <v>0</v>
      </c>
      <c r="W572" s="67">
        <v>0</v>
      </c>
      <c r="X572" s="67">
        <v>0</v>
      </c>
      <c r="Y572" s="68">
        <v>0</v>
      </c>
      <c r="Z572" s="67">
        <v>0</v>
      </c>
      <c r="AA572" s="67">
        <v>0</v>
      </c>
      <c r="AB572" s="68">
        <v>0</v>
      </c>
      <c r="AC572" s="68" t="e">
        <f>I572+#REF!-Y572</f>
        <v>#VALUE!</v>
      </c>
      <c r="AD572" s="67">
        <f t="shared" si="1772"/>
        <v>0</v>
      </c>
      <c r="AE572" s="67">
        <f t="shared" si="1773"/>
        <v>0</v>
      </c>
      <c r="AF572" s="68">
        <f t="shared" si="1774"/>
        <v>0</v>
      </c>
      <c r="AG572" s="67" t="e">
        <f>M572+#REF!-V572</f>
        <v>#REF!</v>
      </c>
      <c r="AH572" s="67" t="e">
        <f>N572+#REF!-AD572</f>
        <v>#REF!</v>
      </c>
      <c r="AI572" s="68" t="e">
        <f>O572+#REF!-AE572</f>
        <v>#REF!</v>
      </c>
      <c r="AJ572" s="68" t="e">
        <f>P572+#REF!-AF572</f>
        <v>#REF!</v>
      </c>
      <c r="AK572" s="71">
        <v>0</v>
      </c>
      <c r="AL572" s="71">
        <v>0</v>
      </c>
      <c r="AM572" s="68">
        <f t="shared" si="1775"/>
        <v>0</v>
      </c>
      <c r="AN572" s="71">
        <v>0</v>
      </c>
      <c r="AO572" s="71">
        <v>0</v>
      </c>
      <c r="AP572" s="68">
        <f t="shared" si="1776"/>
        <v>0</v>
      </c>
      <c r="AQ572" s="68">
        <f t="shared" si="1777"/>
        <v>0</v>
      </c>
      <c r="AR572" s="71">
        <v>0</v>
      </c>
      <c r="AS572" s="71">
        <v>0</v>
      </c>
      <c r="AT572" s="68">
        <f t="shared" si="1778"/>
        <v>0</v>
      </c>
      <c r="AU572" s="71">
        <v>0</v>
      </c>
      <c r="AV572" s="71">
        <v>0</v>
      </c>
      <c r="AW572" s="68">
        <f t="shared" si="1779"/>
        <v>0</v>
      </c>
      <c r="AX572" s="68">
        <f t="shared" si="1780"/>
        <v>0</v>
      </c>
      <c r="AY572" s="71">
        <v>0</v>
      </c>
      <c r="AZ572" s="71">
        <v>0</v>
      </c>
      <c r="BA572" s="68">
        <f t="shared" si="1781"/>
        <v>0</v>
      </c>
      <c r="BB572" s="71">
        <v>0</v>
      </c>
      <c r="BC572" s="71">
        <v>0</v>
      </c>
      <c r="BD572" s="68">
        <f t="shared" si="1782"/>
        <v>0</v>
      </c>
      <c r="BE572" s="68">
        <f t="shared" si="1783"/>
        <v>0</v>
      </c>
      <c r="BF572" s="67">
        <f t="shared" si="1784"/>
        <v>0</v>
      </c>
      <c r="BG572" s="67">
        <f t="shared" si="1784"/>
        <v>0</v>
      </c>
      <c r="BH572" s="68">
        <f t="shared" si="1785"/>
        <v>0</v>
      </c>
      <c r="BI572" s="67" t="e">
        <f t="shared" si="1786"/>
        <v>#REF!</v>
      </c>
      <c r="BJ572" s="67" t="e">
        <f t="shared" si="1787"/>
        <v>#REF!</v>
      </c>
      <c r="BK572" s="67" t="e">
        <f t="shared" si="1788"/>
        <v>#REF!</v>
      </c>
      <c r="BL572" s="67" t="e">
        <f t="shared" si="1789"/>
        <v>#REF!</v>
      </c>
      <c r="BM572" s="305">
        <v>0</v>
      </c>
      <c r="BN572" s="305">
        <v>0</v>
      </c>
      <c r="BO572" s="306"/>
      <c r="BP572" s="306"/>
      <c r="BQ572" s="305">
        <v>0</v>
      </c>
      <c r="BR572" s="305">
        <v>0</v>
      </c>
      <c r="BS572" s="114" t="s">
        <v>208</v>
      </c>
      <c r="BT572" s="77"/>
    </row>
    <row r="573" spans="1:72" s="46" customFormat="1" ht="36.75" hidden="1" customHeight="1">
      <c r="A573" s="77"/>
      <c r="B573" s="104">
        <v>2014</v>
      </c>
      <c r="C573" s="105">
        <v>8317</v>
      </c>
      <c r="D573" s="104">
        <v>3</v>
      </c>
      <c r="E573" s="104">
        <v>2000</v>
      </c>
      <c r="F573" s="104">
        <v>2700</v>
      </c>
      <c r="G573" s="104">
        <v>271</v>
      </c>
      <c r="H573" s="104">
        <v>18</v>
      </c>
      <c r="I573" s="66" t="s">
        <v>403</v>
      </c>
      <c r="J573" s="67">
        <v>0</v>
      </c>
      <c r="K573" s="67">
        <v>0</v>
      </c>
      <c r="L573" s="68">
        <f t="shared" si="1769"/>
        <v>0</v>
      </c>
      <c r="M573" s="67">
        <v>0</v>
      </c>
      <c r="N573" s="67">
        <v>0</v>
      </c>
      <c r="O573" s="68">
        <f t="shared" si="1770"/>
        <v>0</v>
      </c>
      <c r="P573" s="68">
        <f t="shared" si="1771"/>
        <v>0</v>
      </c>
      <c r="Q573" s="71">
        <v>0</v>
      </c>
      <c r="R573" s="71">
        <v>0</v>
      </c>
      <c r="S573" s="71">
        <v>0</v>
      </c>
      <c r="T573" s="71">
        <v>0</v>
      </c>
      <c r="U573" s="71">
        <v>0</v>
      </c>
      <c r="V573" s="71">
        <v>0</v>
      </c>
      <c r="W573" s="67">
        <v>0</v>
      </c>
      <c r="X573" s="67">
        <v>0</v>
      </c>
      <c r="Y573" s="68">
        <v>0</v>
      </c>
      <c r="Z573" s="67">
        <v>0</v>
      </c>
      <c r="AA573" s="67">
        <v>0</v>
      </c>
      <c r="AB573" s="68">
        <v>0</v>
      </c>
      <c r="AC573" s="68" t="e">
        <f>I573+#REF!-Y573</f>
        <v>#VALUE!</v>
      </c>
      <c r="AD573" s="67">
        <f t="shared" si="1772"/>
        <v>0</v>
      </c>
      <c r="AE573" s="67">
        <f t="shared" si="1773"/>
        <v>0</v>
      </c>
      <c r="AF573" s="68">
        <f t="shared" si="1774"/>
        <v>0</v>
      </c>
      <c r="AG573" s="67" t="e">
        <f>M573+#REF!-V573</f>
        <v>#REF!</v>
      </c>
      <c r="AH573" s="67" t="e">
        <f>N573+#REF!-AD573</f>
        <v>#REF!</v>
      </c>
      <c r="AI573" s="68" t="e">
        <f>O573+#REF!-AE573</f>
        <v>#REF!</v>
      </c>
      <c r="AJ573" s="68" t="e">
        <f>P573+#REF!-AF573</f>
        <v>#REF!</v>
      </c>
      <c r="AK573" s="71">
        <v>0</v>
      </c>
      <c r="AL573" s="71">
        <v>0</v>
      </c>
      <c r="AM573" s="68">
        <f t="shared" si="1775"/>
        <v>0</v>
      </c>
      <c r="AN573" s="71">
        <v>0</v>
      </c>
      <c r="AO573" s="71">
        <v>0</v>
      </c>
      <c r="AP573" s="68">
        <f t="shared" si="1776"/>
        <v>0</v>
      </c>
      <c r="AQ573" s="68">
        <f t="shared" si="1777"/>
        <v>0</v>
      </c>
      <c r="AR573" s="71">
        <v>0</v>
      </c>
      <c r="AS573" s="71">
        <v>0</v>
      </c>
      <c r="AT573" s="68">
        <f t="shared" si="1778"/>
        <v>0</v>
      </c>
      <c r="AU573" s="71">
        <v>0</v>
      </c>
      <c r="AV573" s="71">
        <v>0</v>
      </c>
      <c r="AW573" s="68">
        <f t="shared" si="1779"/>
        <v>0</v>
      </c>
      <c r="AX573" s="68">
        <f t="shared" si="1780"/>
        <v>0</v>
      </c>
      <c r="AY573" s="71">
        <v>0</v>
      </c>
      <c r="AZ573" s="71">
        <v>0</v>
      </c>
      <c r="BA573" s="68">
        <f t="shared" si="1781"/>
        <v>0</v>
      </c>
      <c r="BB573" s="71">
        <v>0</v>
      </c>
      <c r="BC573" s="71">
        <v>0</v>
      </c>
      <c r="BD573" s="68">
        <f t="shared" si="1782"/>
        <v>0</v>
      </c>
      <c r="BE573" s="68">
        <f t="shared" si="1783"/>
        <v>0</v>
      </c>
      <c r="BF573" s="67">
        <f t="shared" si="1784"/>
        <v>0</v>
      </c>
      <c r="BG573" s="67">
        <f t="shared" si="1784"/>
        <v>0</v>
      </c>
      <c r="BH573" s="68">
        <f t="shared" si="1785"/>
        <v>0</v>
      </c>
      <c r="BI573" s="67" t="e">
        <f t="shared" si="1786"/>
        <v>#REF!</v>
      </c>
      <c r="BJ573" s="67" t="e">
        <f t="shared" si="1787"/>
        <v>#REF!</v>
      </c>
      <c r="BK573" s="67" t="e">
        <f t="shared" si="1788"/>
        <v>#REF!</v>
      </c>
      <c r="BL573" s="67" t="e">
        <f t="shared" si="1789"/>
        <v>#REF!</v>
      </c>
      <c r="BM573" s="305">
        <v>0</v>
      </c>
      <c r="BN573" s="305">
        <v>0</v>
      </c>
      <c r="BO573" s="306"/>
      <c r="BP573" s="306"/>
      <c r="BQ573" s="305">
        <v>0</v>
      </c>
      <c r="BR573" s="305">
        <v>0</v>
      </c>
      <c r="BS573" s="114" t="s">
        <v>208</v>
      </c>
      <c r="BT573" s="77"/>
    </row>
    <row r="574" spans="1:72" s="46" customFormat="1" ht="36.75" hidden="1" customHeight="1">
      <c r="A574" s="77"/>
      <c r="B574" s="104">
        <v>2014</v>
      </c>
      <c r="C574" s="105">
        <v>8317</v>
      </c>
      <c r="D574" s="104">
        <v>3</v>
      </c>
      <c r="E574" s="104">
        <v>2000</v>
      </c>
      <c r="F574" s="104">
        <v>2700</v>
      </c>
      <c r="G574" s="104">
        <v>271</v>
      </c>
      <c r="H574" s="104">
        <v>19</v>
      </c>
      <c r="I574" s="66" t="s">
        <v>404</v>
      </c>
      <c r="J574" s="67">
        <v>0</v>
      </c>
      <c r="K574" s="67">
        <v>0</v>
      </c>
      <c r="L574" s="68">
        <f t="shared" si="1769"/>
        <v>0</v>
      </c>
      <c r="M574" s="67">
        <v>0</v>
      </c>
      <c r="N574" s="67">
        <v>0</v>
      </c>
      <c r="O574" s="68">
        <f t="shared" si="1770"/>
        <v>0</v>
      </c>
      <c r="P574" s="68">
        <f t="shared" si="1771"/>
        <v>0</v>
      </c>
      <c r="Q574" s="71">
        <v>0</v>
      </c>
      <c r="R574" s="71">
        <v>0</v>
      </c>
      <c r="S574" s="71">
        <v>0</v>
      </c>
      <c r="T574" s="71">
        <v>0</v>
      </c>
      <c r="U574" s="71">
        <v>0</v>
      </c>
      <c r="V574" s="71">
        <v>0</v>
      </c>
      <c r="W574" s="67">
        <v>0</v>
      </c>
      <c r="X574" s="67">
        <v>0</v>
      </c>
      <c r="Y574" s="68">
        <v>0</v>
      </c>
      <c r="Z574" s="67">
        <v>0</v>
      </c>
      <c r="AA574" s="67">
        <v>0</v>
      </c>
      <c r="AB574" s="68">
        <v>0</v>
      </c>
      <c r="AC574" s="68" t="e">
        <f>I574+#REF!-Y574</f>
        <v>#VALUE!</v>
      </c>
      <c r="AD574" s="67">
        <f t="shared" si="1772"/>
        <v>0</v>
      </c>
      <c r="AE574" s="67">
        <f t="shared" si="1773"/>
        <v>0</v>
      </c>
      <c r="AF574" s="68">
        <f t="shared" si="1774"/>
        <v>0</v>
      </c>
      <c r="AG574" s="67" t="e">
        <f>M574+#REF!-V574</f>
        <v>#REF!</v>
      </c>
      <c r="AH574" s="67" t="e">
        <f>N574+#REF!-AD574</f>
        <v>#REF!</v>
      </c>
      <c r="AI574" s="68" t="e">
        <f>O574+#REF!-AE574</f>
        <v>#REF!</v>
      </c>
      <c r="AJ574" s="68" t="e">
        <f>P574+#REF!-AF574</f>
        <v>#REF!</v>
      </c>
      <c r="AK574" s="71">
        <v>0</v>
      </c>
      <c r="AL574" s="71">
        <v>0</v>
      </c>
      <c r="AM574" s="68">
        <f t="shared" si="1775"/>
        <v>0</v>
      </c>
      <c r="AN574" s="71">
        <v>0</v>
      </c>
      <c r="AO574" s="71">
        <v>0</v>
      </c>
      <c r="AP574" s="68">
        <f t="shared" si="1776"/>
        <v>0</v>
      </c>
      <c r="AQ574" s="68">
        <f t="shared" si="1777"/>
        <v>0</v>
      </c>
      <c r="AR574" s="71">
        <v>0</v>
      </c>
      <c r="AS574" s="71">
        <v>0</v>
      </c>
      <c r="AT574" s="68">
        <f t="shared" si="1778"/>
        <v>0</v>
      </c>
      <c r="AU574" s="71">
        <v>0</v>
      </c>
      <c r="AV574" s="71">
        <v>0</v>
      </c>
      <c r="AW574" s="68">
        <f t="shared" si="1779"/>
        <v>0</v>
      </c>
      <c r="AX574" s="68">
        <f t="shared" si="1780"/>
        <v>0</v>
      </c>
      <c r="AY574" s="71">
        <v>0</v>
      </c>
      <c r="AZ574" s="71">
        <v>0</v>
      </c>
      <c r="BA574" s="68">
        <f t="shared" si="1781"/>
        <v>0</v>
      </c>
      <c r="BB574" s="71">
        <v>0</v>
      </c>
      <c r="BC574" s="71">
        <v>0</v>
      </c>
      <c r="BD574" s="68">
        <f t="shared" si="1782"/>
        <v>0</v>
      </c>
      <c r="BE574" s="68">
        <f t="shared" si="1783"/>
        <v>0</v>
      </c>
      <c r="BF574" s="67">
        <f t="shared" si="1784"/>
        <v>0</v>
      </c>
      <c r="BG574" s="67">
        <f t="shared" si="1784"/>
        <v>0</v>
      </c>
      <c r="BH574" s="68">
        <f t="shared" si="1785"/>
        <v>0</v>
      </c>
      <c r="BI574" s="67" t="e">
        <f t="shared" si="1786"/>
        <v>#REF!</v>
      </c>
      <c r="BJ574" s="67" t="e">
        <f t="shared" si="1787"/>
        <v>#REF!</v>
      </c>
      <c r="BK574" s="67" t="e">
        <f t="shared" si="1788"/>
        <v>#REF!</v>
      </c>
      <c r="BL574" s="67" t="e">
        <f t="shared" si="1789"/>
        <v>#REF!</v>
      </c>
      <c r="BM574" s="305">
        <v>0</v>
      </c>
      <c r="BN574" s="305">
        <v>0</v>
      </c>
      <c r="BO574" s="306"/>
      <c r="BP574" s="306"/>
      <c r="BQ574" s="305">
        <v>0</v>
      </c>
      <c r="BR574" s="305">
        <v>0</v>
      </c>
      <c r="BS574" s="114" t="s">
        <v>208</v>
      </c>
      <c r="BT574" s="77"/>
    </row>
    <row r="575" spans="1:72" s="46" customFormat="1" ht="36.75" hidden="1" customHeight="1">
      <c r="A575" s="77"/>
      <c r="B575" s="104">
        <v>2014</v>
      </c>
      <c r="C575" s="105">
        <v>8317</v>
      </c>
      <c r="D575" s="104">
        <v>3</v>
      </c>
      <c r="E575" s="104">
        <v>2000</v>
      </c>
      <c r="F575" s="104">
        <v>2700</v>
      </c>
      <c r="G575" s="104">
        <v>271</v>
      </c>
      <c r="H575" s="104">
        <v>20</v>
      </c>
      <c r="I575" s="66" t="s">
        <v>405</v>
      </c>
      <c r="J575" s="67">
        <v>0</v>
      </c>
      <c r="K575" s="67">
        <v>0</v>
      </c>
      <c r="L575" s="68">
        <f t="shared" si="1769"/>
        <v>0</v>
      </c>
      <c r="M575" s="67">
        <v>0</v>
      </c>
      <c r="N575" s="67">
        <v>0</v>
      </c>
      <c r="O575" s="68">
        <f t="shared" si="1770"/>
        <v>0</v>
      </c>
      <c r="P575" s="68">
        <f t="shared" si="1771"/>
        <v>0</v>
      </c>
      <c r="Q575" s="71">
        <v>0</v>
      </c>
      <c r="R575" s="71">
        <v>0</v>
      </c>
      <c r="S575" s="71">
        <v>0</v>
      </c>
      <c r="T575" s="71">
        <v>0</v>
      </c>
      <c r="U575" s="71">
        <v>0</v>
      </c>
      <c r="V575" s="71">
        <v>0</v>
      </c>
      <c r="W575" s="67">
        <v>0</v>
      </c>
      <c r="X575" s="67">
        <v>0</v>
      </c>
      <c r="Y575" s="68">
        <v>0</v>
      </c>
      <c r="Z575" s="67">
        <v>0</v>
      </c>
      <c r="AA575" s="67">
        <v>0</v>
      </c>
      <c r="AB575" s="68">
        <v>0</v>
      </c>
      <c r="AC575" s="68" t="e">
        <f>I575+#REF!-Y575</f>
        <v>#VALUE!</v>
      </c>
      <c r="AD575" s="67">
        <f t="shared" si="1772"/>
        <v>0</v>
      </c>
      <c r="AE575" s="67">
        <f t="shared" si="1773"/>
        <v>0</v>
      </c>
      <c r="AF575" s="68">
        <f t="shared" si="1774"/>
        <v>0</v>
      </c>
      <c r="AG575" s="67" t="e">
        <f>M575+#REF!-V575</f>
        <v>#REF!</v>
      </c>
      <c r="AH575" s="67" t="e">
        <f>N575+#REF!-AD575</f>
        <v>#REF!</v>
      </c>
      <c r="AI575" s="68" t="e">
        <f>O575+#REF!-AE575</f>
        <v>#REF!</v>
      </c>
      <c r="AJ575" s="68" t="e">
        <f>P575+#REF!-AF575</f>
        <v>#REF!</v>
      </c>
      <c r="AK575" s="71">
        <v>0</v>
      </c>
      <c r="AL575" s="71">
        <v>0</v>
      </c>
      <c r="AM575" s="68">
        <f t="shared" si="1775"/>
        <v>0</v>
      </c>
      <c r="AN575" s="71">
        <v>0</v>
      </c>
      <c r="AO575" s="71">
        <v>0</v>
      </c>
      <c r="AP575" s="68">
        <f t="shared" si="1776"/>
        <v>0</v>
      </c>
      <c r="AQ575" s="68">
        <f t="shared" si="1777"/>
        <v>0</v>
      </c>
      <c r="AR575" s="71">
        <v>0</v>
      </c>
      <c r="AS575" s="71">
        <v>0</v>
      </c>
      <c r="AT575" s="68">
        <f t="shared" si="1778"/>
        <v>0</v>
      </c>
      <c r="AU575" s="71">
        <v>0</v>
      </c>
      <c r="AV575" s="71">
        <v>0</v>
      </c>
      <c r="AW575" s="68">
        <f t="shared" si="1779"/>
        <v>0</v>
      </c>
      <c r="AX575" s="68">
        <f t="shared" si="1780"/>
        <v>0</v>
      </c>
      <c r="AY575" s="71">
        <v>0</v>
      </c>
      <c r="AZ575" s="71">
        <v>0</v>
      </c>
      <c r="BA575" s="68">
        <f t="shared" si="1781"/>
        <v>0</v>
      </c>
      <c r="BB575" s="71">
        <v>0</v>
      </c>
      <c r="BC575" s="71">
        <v>0</v>
      </c>
      <c r="BD575" s="68">
        <f t="shared" si="1782"/>
        <v>0</v>
      </c>
      <c r="BE575" s="68">
        <f t="shared" si="1783"/>
        <v>0</v>
      </c>
      <c r="BF575" s="67">
        <f t="shared" si="1784"/>
        <v>0</v>
      </c>
      <c r="BG575" s="67">
        <f t="shared" si="1784"/>
        <v>0</v>
      </c>
      <c r="BH575" s="68">
        <f t="shared" si="1785"/>
        <v>0</v>
      </c>
      <c r="BI575" s="67" t="e">
        <f t="shared" si="1786"/>
        <v>#REF!</v>
      </c>
      <c r="BJ575" s="67" t="e">
        <f t="shared" si="1787"/>
        <v>#REF!</v>
      </c>
      <c r="BK575" s="67" t="e">
        <f t="shared" si="1788"/>
        <v>#REF!</v>
      </c>
      <c r="BL575" s="67" t="e">
        <f t="shared" si="1789"/>
        <v>#REF!</v>
      </c>
      <c r="BM575" s="305">
        <v>0</v>
      </c>
      <c r="BN575" s="305">
        <v>0</v>
      </c>
      <c r="BO575" s="306"/>
      <c r="BP575" s="306"/>
      <c r="BQ575" s="305">
        <v>0</v>
      </c>
      <c r="BR575" s="305">
        <v>0</v>
      </c>
      <c r="BS575" s="114" t="s">
        <v>208</v>
      </c>
      <c r="BT575" s="77"/>
    </row>
    <row r="576" spans="1:72" s="46" customFormat="1" ht="36.75" hidden="1" customHeight="1">
      <c r="A576" s="77"/>
      <c r="B576" s="104">
        <v>2014</v>
      </c>
      <c r="C576" s="105">
        <v>8317</v>
      </c>
      <c r="D576" s="104">
        <v>3</v>
      </c>
      <c r="E576" s="104">
        <v>2000</v>
      </c>
      <c r="F576" s="104">
        <v>2700</v>
      </c>
      <c r="G576" s="104">
        <v>271</v>
      </c>
      <c r="H576" s="104">
        <v>21</v>
      </c>
      <c r="I576" s="66" t="s">
        <v>406</v>
      </c>
      <c r="J576" s="67">
        <v>0</v>
      </c>
      <c r="K576" s="67">
        <v>0</v>
      </c>
      <c r="L576" s="68">
        <f t="shared" si="1769"/>
        <v>0</v>
      </c>
      <c r="M576" s="67">
        <v>0</v>
      </c>
      <c r="N576" s="67">
        <v>0</v>
      </c>
      <c r="O576" s="68">
        <f t="shared" si="1770"/>
        <v>0</v>
      </c>
      <c r="P576" s="68">
        <f t="shared" si="1771"/>
        <v>0</v>
      </c>
      <c r="Q576" s="71">
        <v>0</v>
      </c>
      <c r="R576" s="71">
        <v>0</v>
      </c>
      <c r="S576" s="71">
        <v>0</v>
      </c>
      <c r="T576" s="71">
        <v>0</v>
      </c>
      <c r="U576" s="71">
        <v>0</v>
      </c>
      <c r="V576" s="71">
        <v>0</v>
      </c>
      <c r="W576" s="67">
        <v>0</v>
      </c>
      <c r="X576" s="67">
        <v>0</v>
      </c>
      <c r="Y576" s="68">
        <v>0</v>
      </c>
      <c r="Z576" s="67">
        <v>0</v>
      </c>
      <c r="AA576" s="67">
        <v>0</v>
      </c>
      <c r="AB576" s="68">
        <v>0</v>
      </c>
      <c r="AC576" s="68" t="e">
        <f>I576+#REF!-Y576</f>
        <v>#VALUE!</v>
      </c>
      <c r="AD576" s="67">
        <f t="shared" si="1772"/>
        <v>0</v>
      </c>
      <c r="AE576" s="67">
        <f t="shared" si="1773"/>
        <v>0</v>
      </c>
      <c r="AF576" s="68">
        <f t="shared" si="1774"/>
        <v>0</v>
      </c>
      <c r="AG576" s="67" t="e">
        <f>M576+#REF!-V576</f>
        <v>#REF!</v>
      </c>
      <c r="AH576" s="67" t="e">
        <f>N576+#REF!-AD576</f>
        <v>#REF!</v>
      </c>
      <c r="AI576" s="68" t="e">
        <f>O576+#REF!-AE576</f>
        <v>#REF!</v>
      </c>
      <c r="AJ576" s="68" t="e">
        <f>P576+#REF!-AF576</f>
        <v>#REF!</v>
      </c>
      <c r="AK576" s="71">
        <v>0</v>
      </c>
      <c r="AL576" s="71">
        <v>0</v>
      </c>
      <c r="AM576" s="68">
        <f t="shared" si="1775"/>
        <v>0</v>
      </c>
      <c r="AN576" s="71">
        <v>0</v>
      </c>
      <c r="AO576" s="71">
        <v>0</v>
      </c>
      <c r="AP576" s="68">
        <f t="shared" si="1776"/>
        <v>0</v>
      </c>
      <c r="AQ576" s="68">
        <f t="shared" si="1777"/>
        <v>0</v>
      </c>
      <c r="AR576" s="71">
        <v>0</v>
      </c>
      <c r="AS576" s="71">
        <v>0</v>
      </c>
      <c r="AT576" s="68">
        <f t="shared" si="1778"/>
        <v>0</v>
      </c>
      <c r="AU576" s="71">
        <v>0</v>
      </c>
      <c r="AV576" s="71">
        <v>0</v>
      </c>
      <c r="AW576" s="68">
        <f t="shared" si="1779"/>
        <v>0</v>
      </c>
      <c r="AX576" s="68">
        <f t="shared" si="1780"/>
        <v>0</v>
      </c>
      <c r="AY576" s="71">
        <v>0</v>
      </c>
      <c r="AZ576" s="71">
        <v>0</v>
      </c>
      <c r="BA576" s="68">
        <f t="shared" si="1781"/>
        <v>0</v>
      </c>
      <c r="BB576" s="71">
        <v>0</v>
      </c>
      <c r="BC576" s="71">
        <v>0</v>
      </c>
      <c r="BD576" s="68">
        <f t="shared" si="1782"/>
        <v>0</v>
      </c>
      <c r="BE576" s="68">
        <f t="shared" si="1783"/>
        <v>0</v>
      </c>
      <c r="BF576" s="67">
        <f t="shared" si="1784"/>
        <v>0</v>
      </c>
      <c r="BG576" s="67">
        <f t="shared" si="1784"/>
        <v>0</v>
      </c>
      <c r="BH576" s="68">
        <f t="shared" si="1785"/>
        <v>0</v>
      </c>
      <c r="BI576" s="67" t="e">
        <f t="shared" si="1786"/>
        <v>#REF!</v>
      </c>
      <c r="BJ576" s="67" t="e">
        <f t="shared" si="1787"/>
        <v>#REF!</v>
      </c>
      <c r="BK576" s="67" t="e">
        <f t="shared" si="1788"/>
        <v>#REF!</v>
      </c>
      <c r="BL576" s="67" t="e">
        <f t="shared" si="1789"/>
        <v>#REF!</v>
      </c>
      <c r="BM576" s="305">
        <v>0</v>
      </c>
      <c r="BN576" s="305">
        <v>0</v>
      </c>
      <c r="BO576" s="306"/>
      <c r="BP576" s="306"/>
      <c r="BQ576" s="305">
        <v>0</v>
      </c>
      <c r="BR576" s="305">
        <v>0</v>
      </c>
      <c r="BS576" s="114" t="s">
        <v>208</v>
      </c>
      <c r="BT576" s="77"/>
    </row>
    <row r="577" spans="1:72" s="46" customFormat="1" ht="36.75" hidden="1" customHeight="1">
      <c r="A577" s="77"/>
      <c r="B577" s="104">
        <v>2014</v>
      </c>
      <c r="C577" s="105">
        <v>8317</v>
      </c>
      <c r="D577" s="104">
        <v>3</v>
      </c>
      <c r="E577" s="104">
        <v>2000</v>
      </c>
      <c r="F577" s="104">
        <v>2700</v>
      </c>
      <c r="G577" s="104">
        <v>271</v>
      </c>
      <c r="H577" s="104">
        <v>22</v>
      </c>
      <c r="I577" s="66" t="s">
        <v>407</v>
      </c>
      <c r="J577" s="67">
        <v>0</v>
      </c>
      <c r="K577" s="67">
        <v>0</v>
      </c>
      <c r="L577" s="68">
        <f t="shared" si="1769"/>
        <v>0</v>
      </c>
      <c r="M577" s="67">
        <v>0</v>
      </c>
      <c r="N577" s="67">
        <v>0</v>
      </c>
      <c r="O577" s="68">
        <f t="shared" si="1770"/>
        <v>0</v>
      </c>
      <c r="P577" s="68">
        <f t="shared" si="1771"/>
        <v>0</v>
      </c>
      <c r="Q577" s="71">
        <v>0</v>
      </c>
      <c r="R577" s="71">
        <v>0</v>
      </c>
      <c r="S577" s="71">
        <v>0</v>
      </c>
      <c r="T577" s="71">
        <v>0</v>
      </c>
      <c r="U577" s="71">
        <v>0</v>
      </c>
      <c r="V577" s="71">
        <v>0</v>
      </c>
      <c r="W577" s="67">
        <v>0</v>
      </c>
      <c r="X577" s="67">
        <v>0</v>
      </c>
      <c r="Y577" s="68">
        <v>0</v>
      </c>
      <c r="Z577" s="67">
        <v>0</v>
      </c>
      <c r="AA577" s="67">
        <v>0</v>
      </c>
      <c r="AB577" s="68">
        <v>0</v>
      </c>
      <c r="AC577" s="68" t="e">
        <f>I577+#REF!-Y577</f>
        <v>#VALUE!</v>
      </c>
      <c r="AD577" s="67">
        <f t="shared" si="1772"/>
        <v>0</v>
      </c>
      <c r="AE577" s="67">
        <f t="shared" si="1773"/>
        <v>0</v>
      </c>
      <c r="AF577" s="68">
        <f t="shared" si="1774"/>
        <v>0</v>
      </c>
      <c r="AG577" s="67" t="e">
        <f>M577+#REF!-V577</f>
        <v>#REF!</v>
      </c>
      <c r="AH577" s="67" t="e">
        <f>N577+#REF!-AD577</f>
        <v>#REF!</v>
      </c>
      <c r="AI577" s="68" t="e">
        <f>O577+#REF!-AE577</f>
        <v>#REF!</v>
      </c>
      <c r="AJ577" s="68" t="e">
        <f>P577+#REF!-AF577</f>
        <v>#REF!</v>
      </c>
      <c r="AK577" s="71">
        <v>0</v>
      </c>
      <c r="AL577" s="71">
        <v>0</v>
      </c>
      <c r="AM577" s="68">
        <f t="shared" si="1775"/>
        <v>0</v>
      </c>
      <c r="AN577" s="71">
        <v>0</v>
      </c>
      <c r="AO577" s="71">
        <v>0</v>
      </c>
      <c r="AP577" s="68">
        <f t="shared" si="1776"/>
        <v>0</v>
      </c>
      <c r="AQ577" s="68">
        <f t="shared" si="1777"/>
        <v>0</v>
      </c>
      <c r="AR577" s="71">
        <v>0</v>
      </c>
      <c r="AS577" s="71">
        <v>0</v>
      </c>
      <c r="AT577" s="68">
        <f t="shared" si="1778"/>
        <v>0</v>
      </c>
      <c r="AU577" s="71">
        <v>0</v>
      </c>
      <c r="AV577" s="71">
        <v>0</v>
      </c>
      <c r="AW577" s="68">
        <f t="shared" si="1779"/>
        <v>0</v>
      </c>
      <c r="AX577" s="68">
        <f t="shared" si="1780"/>
        <v>0</v>
      </c>
      <c r="AY577" s="71">
        <v>0</v>
      </c>
      <c r="AZ577" s="71">
        <v>0</v>
      </c>
      <c r="BA577" s="68">
        <f t="shared" si="1781"/>
        <v>0</v>
      </c>
      <c r="BB577" s="71">
        <v>0</v>
      </c>
      <c r="BC577" s="71">
        <v>0</v>
      </c>
      <c r="BD577" s="68">
        <f t="shared" si="1782"/>
        <v>0</v>
      </c>
      <c r="BE577" s="68">
        <f t="shared" si="1783"/>
        <v>0</v>
      </c>
      <c r="BF577" s="67">
        <f t="shared" si="1784"/>
        <v>0</v>
      </c>
      <c r="BG577" s="67">
        <f t="shared" si="1784"/>
        <v>0</v>
      </c>
      <c r="BH577" s="68">
        <f t="shared" si="1785"/>
        <v>0</v>
      </c>
      <c r="BI577" s="67" t="e">
        <f t="shared" si="1786"/>
        <v>#REF!</v>
      </c>
      <c r="BJ577" s="67" t="e">
        <f t="shared" si="1787"/>
        <v>#REF!</v>
      </c>
      <c r="BK577" s="67" t="e">
        <f t="shared" si="1788"/>
        <v>#REF!</v>
      </c>
      <c r="BL577" s="67" t="e">
        <f t="shared" si="1789"/>
        <v>#REF!</v>
      </c>
      <c r="BM577" s="305">
        <v>0</v>
      </c>
      <c r="BN577" s="305">
        <v>0</v>
      </c>
      <c r="BO577" s="306"/>
      <c r="BP577" s="306"/>
      <c r="BQ577" s="305">
        <v>0</v>
      </c>
      <c r="BR577" s="305">
        <v>0</v>
      </c>
      <c r="BS577" s="114" t="s">
        <v>208</v>
      </c>
      <c r="BT577" s="77"/>
    </row>
    <row r="578" spans="1:72" s="46" customFormat="1" ht="36.75" hidden="1" customHeight="1">
      <c r="A578" s="77"/>
      <c r="B578" s="20">
        <v>2014</v>
      </c>
      <c r="C578" s="65">
        <v>8317</v>
      </c>
      <c r="D578" s="20">
        <v>3</v>
      </c>
      <c r="E578" s="20">
        <v>2000</v>
      </c>
      <c r="F578" s="20">
        <v>2700</v>
      </c>
      <c r="G578" s="20">
        <v>271</v>
      </c>
      <c r="H578" s="20">
        <v>23</v>
      </c>
      <c r="I578" s="66" t="s">
        <v>408</v>
      </c>
      <c r="J578" s="67">
        <v>0</v>
      </c>
      <c r="K578" s="67">
        <v>0</v>
      </c>
      <c r="L578" s="68">
        <f t="shared" si="1769"/>
        <v>0</v>
      </c>
      <c r="M578" s="67">
        <v>0</v>
      </c>
      <c r="N578" s="67">
        <v>0</v>
      </c>
      <c r="O578" s="68">
        <f t="shared" si="1770"/>
        <v>0</v>
      </c>
      <c r="P578" s="68">
        <f t="shared" si="1771"/>
        <v>0</v>
      </c>
      <c r="Q578" s="71">
        <v>0</v>
      </c>
      <c r="R578" s="71">
        <v>0</v>
      </c>
      <c r="S578" s="71">
        <v>0</v>
      </c>
      <c r="T578" s="71">
        <v>0</v>
      </c>
      <c r="U578" s="71">
        <v>0</v>
      </c>
      <c r="V578" s="71">
        <v>0</v>
      </c>
      <c r="W578" s="67">
        <v>0</v>
      </c>
      <c r="X578" s="67">
        <v>0</v>
      </c>
      <c r="Y578" s="68">
        <v>0</v>
      </c>
      <c r="Z578" s="67">
        <v>0</v>
      </c>
      <c r="AA578" s="67">
        <v>0</v>
      </c>
      <c r="AB578" s="68">
        <v>0</v>
      </c>
      <c r="AC578" s="68" t="e">
        <f>I578+#REF!-Y578</f>
        <v>#VALUE!</v>
      </c>
      <c r="AD578" s="67">
        <f t="shared" si="1772"/>
        <v>0</v>
      </c>
      <c r="AE578" s="67">
        <f t="shared" si="1773"/>
        <v>0</v>
      </c>
      <c r="AF578" s="68">
        <f t="shared" si="1774"/>
        <v>0</v>
      </c>
      <c r="AG578" s="67" t="e">
        <f>M578+#REF!-V578</f>
        <v>#REF!</v>
      </c>
      <c r="AH578" s="67" t="e">
        <f>N578+#REF!-AD578</f>
        <v>#REF!</v>
      </c>
      <c r="AI578" s="68" t="e">
        <f>O578+#REF!-AE578</f>
        <v>#REF!</v>
      </c>
      <c r="AJ578" s="68" t="e">
        <f>P578+#REF!-AF578</f>
        <v>#REF!</v>
      </c>
      <c r="AK578" s="71">
        <v>0</v>
      </c>
      <c r="AL578" s="71">
        <v>0</v>
      </c>
      <c r="AM578" s="68">
        <f t="shared" si="1775"/>
        <v>0</v>
      </c>
      <c r="AN578" s="71">
        <v>0</v>
      </c>
      <c r="AO578" s="71">
        <v>0</v>
      </c>
      <c r="AP578" s="68">
        <f t="shared" si="1776"/>
        <v>0</v>
      </c>
      <c r="AQ578" s="68">
        <f t="shared" si="1777"/>
        <v>0</v>
      </c>
      <c r="AR578" s="71">
        <v>0</v>
      </c>
      <c r="AS578" s="71">
        <v>0</v>
      </c>
      <c r="AT578" s="68">
        <f t="shared" si="1778"/>
        <v>0</v>
      </c>
      <c r="AU578" s="71">
        <v>0</v>
      </c>
      <c r="AV578" s="71">
        <v>0</v>
      </c>
      <c r="AW578" s="68">
        <f t="shared" si="1779"/>
        <v>0</v>
      </c>
      <c r="AX578" s="68">
        <f t="shared" si="1780"/>
        <v>0</v>
      </c>
      <c r="AY578" s="71">
        <v>0</v>
      </c>
      <c r="AZ578" s="71">
        <v>0</v>
      </c>
      <c r="BA578" s="68">
        <f t="shared" si="1781"/>
        <v>0</v>
      </c>
      <c r="BB578" s="71">
        <v>0</v>
      </c>
      <c r="BC578" s="71">
        <v>0</v>
      </c>
      <c r="BD578" s="68">
        <f t="shared" si="1782"/>
        <v>0</v>
      </c>
      <c r="BE578" s="68">
        <f t="shared" si="1783"/>
        <v>0</v>
      </c>
      <c r="BF578" s="67">
        <f t="shared" si="1784"/>
        <v>0</v>
      </c>
      <c r="BG578" s="67">
        <f t="shared" si="1784"/>
        <v>0</v>
      </c>
      <c r="BH578" s="68">
        <f t="shared" si="1785"/>
        <v>0</v>
      </c>
      <c r="BI578" s="67" t="e">
        <f t="shared" si="1786"/>
        <v>#REF!</v>
      </c>
      <c r="BJ578" s="67" t="e">
        <f t="shared" si="1787"/>
        <v>#REF!</v>
      </c>
      <c r="BK578" s="67" t="e">
        <f t="shared" si="1788"/>
        <v>#REF!</v>
      </c>
      <c r="BL578" s="67" t="e">
        <f t="shared" si="1789"/>
        <v>#REF!</v>
      </c>
      <c r="BM578" s="305">
        <v>0</v>
      </c>
      <c r="BN578" s="305">
        <v>0</v>
      </c>
      <c r="BO578" s="306"/>
      <c r="BP578" s="306"/>
      <c r="BQ578" s="305">
        <v>0</v>
      </c>
      <c r="BR578" s="305">
        <v>0</v>
      </c>
      <c r="BS578" s="114" t="s">
        <v>208</v>
      </c>
      <c r="BT578" s="77"/>
    </row>
    <row r="579" spans="1:72" s="46" customFormat="1" ht="36.75" hidden="1" customHeight="1">
      <c r="A579" s="77"/>
      <c r="B579" s="20">
        <v>2014</v>
      </c>
      <c r="C579" s="65">
        <v>8317</v>
      </c>
      <c r="D579" s="20">
        <v>3</v>
      </c>
      <c r="E579" s="20">
        <v>2000</v>
      </c>
      <c r="F579" s="20">
        <v>2700</v>
      </c>
      <c r="G579" s="20">
        <v>271</v>
      </c>
      <c r="H579" s="20">
        <v>24</v>
      </c>
      <c r="I579" s="66" t="s">
        <v>409</v>
      </c>
      <c r="J579" s="67">
        <v>0</v>
      </c>
      <c r="K579" s="67">
        <v>0</v>
      </c>
      <c r="L579" s="68">
        <f t="shared" si="1769"/>
        <v>0</v>
      </c>
      <c r="M579" s="67">
        <v>0</v>
      </c>
      <c r="N579" s="67">
        <v>0</v>
      </c>
      <c r="O579" s="68">
        <f t="shared" si="1770"/>
        <v>0</v>
      </c>
      <c r="P579" s="68">
        <f t="shared" si="1771"/>
        <v>0</v>
      </c>
      <c r="Q579" s="71">
        <v>0</v>
      </c>
      <c r="R579" s="71">
        <v>0</v>
      </c>
      <c r="S579" s="71">
        <v>0</v>
      </c>
      <c r="T579" s="71">
        <v>0</v>
      </c>
      <c r="U579" s="71">
        <v>0</v>
      </c>
      <c r="V579" s="71">
        <v>0</v>
      </c>
      <c r="W579" s="67">
        <v>0</v>
      </c>
      <c r="X579" s="67">
        <v>0</v>
      </c>
      <c r="Y579" s="68">
        <v>0</v>
      </c>
      <c r="Z579" s="67">
        <v>0</v>
      </c>
      <c r="AA579" s="67">
        <v>0</v>
      </c>
      <c r="AB579" s="68">
        <v>0</v>
      </c>
      <c r="AC579" s="68" t="e">
        <f>I579+#REF!-Y579</f>
        <v>#VALUE!</v>
      </c>
      <c r="AD579" s="67">
        <f t="shared" si="1772"/>
        <v>0</v>
      </c>
      <c r="AE579" s="67">
        <f t="shared" si="1773"/>
        <v>0</v>
      </c>
      <c r="AF579" s="68">
        <f t="shared" si="1774"/>
        <v>0</v>
      </c>
      <c r="AG579" s="67" t="e">
        <f>M579+#REF!-V579</f>
        <v>#REF!</v>
      </c>
      <c r="AH579" s="67" t="e">
        <f>N579+#REF!-AD579</f>
        <v>#REF!</v>
      </c>
      <c r="AI579" s="68" t="e">
        <f>O579+#REF!-AE579</f>
        <v>#REF!</v>
      </c>
      <c r="AJ579" s="68" t="e">
        <f>P579+#REF!-AF579</f>
        <v>#REF!</v>
      </c>
      <c r="AK579" s="71">
        <v>0</v>
      </c>
      <c r="AL579" s="71">
        <v>0</v>
      </c>
      <c r="AM579" s="68">
        <f t="shared" si="1775"/>
        <v>0</v>
      </c>
      <c r="AN579" s="71">
        <v>0</v>
      </c>
      <c r="AO579" s="71">
        <v>0</v>
      </c>
      <c r="AP579" s="68">
        <f t="shared" si="1776"/>
        <v>0</v>
      </c>
      <c r="AQ579" s="68">
        <f t="shared" si="1777"/>
        <v>0</v>
      </c>
      <c r="AR579" s="71">
        <v>0</v>
      </c>
      <c r="AS579" s="71">
        <v>0</v>
      </c>
      <c r="AT579" s="68">
        <f t="shared" si="1778"/>
        <v>0</v>
      </c>
      <c r="AU579" s="71">
        <v>0</v>
      </c>
      <c r="AV579" s="71">
        <v>0</v>
      </c>
      <c r="AW579" s="68">
        <f t="shared" si="1779"/>
        <v>0</v>
      </c>
      <c r="AX579" s="68">
        <f t="shared" si="1780"/>
        <v>0</v>
      </c>
      <c r="AY579" s="71">
        <v>0</v>
      </c>
      <c r="AZ579" s="71">
        <v>0</v>
      </c>
      <c r="BA579" s="68">
        <f t="shared" si="1781"/>
        <v>0</v>
      </c>
      <c r="BB579" s="71">
        <v>0</v>
      </c>
      <c r="BC579" s="71">
        <v>0</v>
      </c>
      <c r="BD579" s="68">
        <f t="shared" si="1782"/>
        <v>0</v>
      </c>
      <c r="BE579" s="68">
        <f t="shared" si="1783"/>
        <v>0</v>
      </c>
      <c r="BF579" s="67">
        <f t="shared" si="1784"/>
        <v>0</v>
      </c>
      <c r="BG579" s="67">
        <f t="shared" si="1784"/>
        <v>0</v>
      </c>
      <c r="BH579" s="68">
        <f t="shared" si="1785"/>
        <v>0</v>
      </c>
      <c r="BI579" s="67" t="e">
        <f t="shared" si="1786"/>
        <v>#REF!</v>
      </c>
      <c r="BJ579" s="67" t="e">
        <f t="shared" si="1787"/>
        <v>#REF!</v>
      </c>
      <c r="BK579" s="67" t="e">
        <f t="shared" si="1788"/>
        <v>#REF!</v>
      </c>
      <c r="BL579" s="67" t="e">
        <f t="shared" si="1789"/>
        <v>#REF!</v>
      </c>
      <c r="BM579" s="305">
        <v>0</v>
      </c>
      <c r="BN579" s="305">
        <v>0</v>
      </c>
      <c r="BO579" s="306"/>
      <c r="BP579" s="306"/>
      <c r="BQ579" s="305">
        <v>0</v>
      </c>
      <c r="BR579" s="305">
        <v>0</v>
      </c>
      <c r="BS579" s="114" t="s">
        <v>208</v>
      </c>
      <c r="BT579" s="77"/>
    </row>
    <row r="580" spans="1:72" s="46" customFormat="1" ht="36.75" hidden="1" customHeight="1">
      <c r="A580" s="77"/>
      <c r="B580" s="20">
        <v>2014</v>
      </c>
      <c r="C580" s="65">
        <v>8317</v>
      </c>
      <c r="D580" s="20">
        <v>3</v>
      </c>
      <c r="E580" s="20">
        <v>2000</v>
      </c>
      <c r="F580" s="20">
        <v>2700</v>
      </c>
      <c r="G580" s="20">
        <v>271</v>
      </c>
      <c r="H580" s="20">
        <v>25</v>
      </c>
      <c r="I580" s="66" t="s">
        <v>410</v>
      </c>
      <c r="J580" s="67">
        <v>0</v>
      </c>
      <c r="K580" s="67">
        <v>0</v>
      </c>
      <c r="L580" s="68">
        <f t="shared" si="1769"/>
        <v>0</v>
      </c>
      <c r="M580" s="67">
        <v>0</v>
      </c>
      <c r="N580" s="67">
        <v>0</v>
      </c>
      <c r="O580" s="68">
        <f t="shared" si="1770"/>
        <v>0</v>
      </c>
      <c r="P580" s="68">
        <f t="shared" si="1771"/>
        <v>0</v>
      </c>
      <c r="Q580" s="71">
        <v>0</v>
      </c>
      <c r="R580" s="71">
        <v>0</v>
      </c>
      <c r="S580" s="71">
        <v>0</v>
      </c>
      <c r="T580" s="71">
        <v>0</v>
      </c>
      <c r="U580" s="71">
        <v>0</v>
      </c>
      <c r="V580" s="71">
        <v>0</v>
      </c>
      <c r="W580" s="67">
        <v>0</v>
      </c>
      <c r="X580" s="67">
        <v>0</v>
      </c>
      <c r="Y580" s="68">
        <v>0</v>
      </c>
      <c r="Z580" s="67">
        <v>0</v>
      </c>
      <c r="AA580" s="67">
        <v>0</v>
      </c>
      <c r="AB580" s="68">
        <v>0</v>
      </c>
      <c r="AC580" s="68" t="e">
        <f>I580+#REF!-Y580</f>
        <v>#VALUE!</v>
      </c>
      <c r="AD580" s="67">
        <f t="shared" si="1772"/>
        <v>0</v>
      </c>
      <c r="AE580" s="67">
        <f t="shared" si="1773"/>
        <v>0</v>
      </c>
      <c r="AF580" s="68">
        <f t="shared" si="1774"/>
        <v>0</v>
      </c>
      <c r="AG580" s="67" t="e">
        <f>M580+#REF!-V580</f>
        <v>#REF!</v>
      </c>
      <c r="AH580" s="67" t="e">
        <f>N580+#REF!-AD580</f>
        <v>#REF!</v>
      </c>
      <c r="AI580" s="68" t="e">
        <f>O580+#REF!-AE580</f>
        <v>#REF!</v>
      </c>
      <c r="AJ580" s="68" t="e">
        <f>P580+#REF!-AF580</f>
        <v>#REF!</v>
      </c>
      <c r="AK580" s="71">
        <v>0</v>
      </c>
      <c r="AL580" s="71">
        <v>0</v>
      </c>
      <c r="AM580" s="68">
        <f t="shared" si="1775"/>
        <v>0</v>
      </c>
      <c r="AN580" s="71">
        <v>0</v>
      </c>
      <c r="AO580" s="71">
        <v>0</v>
      </c>
      <c r="AP580" s="68">
        <f t="shared" si="1776"/>
        <v>0</v>
      </c>
      <c r="AQ580" s="68">
        <f t="shared" si="1777"/>
        <v>0</v>
      </c>
      <c r="AR580" s="71">
        <v>0</v>
      </c>
      <c r="AS580" s="71">
        <v>0</v>
      </c>
      <c r="AT580" s="68">
        <f t="shared" si="1778"/>
        <v>0</v>
      </c>
      <c r="AU580" s="71">
        <v>0</v>
      </c>
      <c r="AV580" s="71">
        <v>0</v>
      </c>
      <c r="AW580" s="68">
        <f t="shared" si="1779"/>
        <v>0</v>
      </c>
      <c r="AX580" s="68">
        <f t="shared" si="1780"/>
        <v>0</v>
      </c>
      <c r="AY580" s="71">
        <v>0</v>
      </c>
      <c r="AZ580" s="71">
        <v>0</v>
      </c>
      <c r="BA580" s="68">
        <f t="shared" si="1781"/>
        <v>0</v>
      </c>
      <c r="BB580" s="71">
        <v>0</v>
      </c>
      <c r="BC580" s="71">
        <v>0</v>
      </c>
      <c r="BD580" s="68">
        <f t="shared" si="1782"/>
        <v>0</v>
      </c>
      <c r="BE580" s="68">
        <f t="shared" si="1783"/>
        <v>0</v>
      </c>
      <c r="BF580" s="67">
        <f t="shared" si="1784"/>
        <v>0</v>
      </c>
      <c r="BG580" s="67">
        <f t="shared" si="1784"/>
        <v>0</v>
      </c>
      <c r="BH580" s="68">
        <f t="shared" si="1785"/>
        <v>0</v>
      </c>
      <c r="BI580" s="67" t="e">
        <f t="shared" si="1786"/>
        <v>#REF!</v>
      </c>
      <c r="BJ580" s="67" t="e">
        <f t="shared" si="1787"/>
        <v>#REF!</v>
      </c>
      <c r="BK580" s="67" t="e">
        <f t="shared" si="1788"/>
        <v>#REF!</v>
      </c>
      <c r="BL580" s="67" t="e">
        <f t="shared" si="1789"/>
        <v>#REF!</v>
      </c>
      <c r="BM580" s="305">
        <v>0</v>
      </c>
      <c r="BN580" s="305">
        <v>0</v>
      </c>
      <c r="BO580" s="306"/>
      <c r="BP580" s="306"/>
      <c r="BQ580" s="305">
        <v>0</v>
      </c>
      <c r="BR580" s="305">
        <v>0</v>
      </c>
      <c r="BS580" s="114" t="s">
        <v>208</v>
      </c>
      <c r="BT580" s="77"/>
    </row>
    <row r="581" spans="1:72" s="46" customFormat="1" ht="36.75" hidden="1" customHeight="1">
      <c r="A581" s="77"/>
      <c r="B581" s="20">
        <v>2014</v>
      </c>
      <c r="C581" s="65">
        <v>8317</v>
      </c>
      <c r="D581" s="20">
        <v>3</v>
      </c>
      <c r="E581" s="20">
        <v>2000</v>
      </c>
      <c r="F581" s="20">
        <v>2700</v>
      </c>
      <c r="G581" s="20">
        <v>271</v>
      </c>
      <c r="H581" s="20">
        <v>26</v>
      </c>
      <c r="I581" s="66" t="s">
        <v>411</v>
      </c>
      <c r="J581" s="67">
        <v>0</v>
      </c>
      <c r="K581" s="67">
        <v>0</v>
      </c>
      <c r="L581" s="68">
        <f t="shared" si="1769"/>
        <v>0</v>
      </c>
      <c r="M581" s="67">
        <v>0</v>
      </c>
      <c r="N581" s="67">
        <v>0</v>
      </c>
      <c r="O581" s="68">
        <f t="shared" si="1770"/>
        <v>0</v>
      </c>
      <c r="P581" s="68">
        <f t="shared" si="1771"/>
        <v>0</v>
      </c>
      <c r="Q581" s="71">
        <v>0</v>
      </c>
      <c r="R581" s="71">
        <v>0</v>
      </c>
      <c r="S581" s="71">
        <v>0</v>
      </c>
      <c r="T581" s="71">
        <v>0</v>
      </c>
      <c r="U581" s="71">
        <v>0</v>
      </c>
      <c r="V581" s="71">
        <v>0</v>
      </c>
      <c r="W581" s="67">
        <v>0</v>
      </c>
      <c r="X581" s="67">
        <v>0</v>
      </c>
      <c r="Y581" s="68">
        <v>0</v>
      </c>
      <c r="Z581" s="67">
        <v>0</v>
      </c>
      <c r="AA581" s="67">
        <v>0</v>
      </c>
      <c r="AB581" s="68">
        <v>0</v>
      </c>
      <c r="AC581" s="68" t="e">
        <f>I581+#REF!-Y581</f>
        <v>#VALUE!</v>
      </c>
      <c r="AD581" s="67">
        <f t="shared" si="1772"/>
        <v>0</v>
      </c>
      <c r="AE581" s="67">
        <f t="shared" si="1773"/>
        <v>0</v>
      </c>
      <c r="AF581" s="68">
        <f t="shared" si="1774"/>
        <v>0</v>
      </c>
      <c r="AG581" s="67" t="e">
        <f>M581+#REF!-V581</f>
        <v>#REF!</v>
      </c>
      <c r="AH581" s="67" t="e">
        <f>N581+#REF!-AD581</f>
        <v>#REF!</v>
      </c>
      <c r="AI581" s="68" t="e">
        <f>O581+#REF!-AE581</f>
        <v>#REF!</v>
      </c>
      <c r="AJ581" s="68" t="e">
        <f>P581+#REF!-AF581</f>
        <v>#REF!</v>
      </c>
      <c r="AK581" s="71">
        <v>0</v>
      </c>
      <c r="AL581" s="71">
        <v>0</v>
      </c>
      <c r="AM581" s="68">
        <f t="shared" si="1775"/>
        <v>0</v>
      </c>
      <c r="AN581" s="71">
        <v>0</v>
      </c>
      <c r="AO581" s="71">
        <v>0</v>
      </c>
      <c r="AP581" s="68">
        <f t="shared" si="1776"/>
        <v>0</v>
      </c>
      <c r="AQ581" s="68">
        <f t="shared" si="1777"/>
        <v>0</v>
      </c>
      <c r="AR581" s="71">
        <v>0</v>
      </c>
      <c r="AS581" s="71">
        <v>0</v>
      </c>
      <c r="AT581" s="68">
        <f t="shared" si="1778"/>
        <v>0</v>
      </c>
      <c r="AU581" s="71">
        <v>0</v>
      </c>
      <c r="AV581" s="71">
        <v>0</v>
      </c>
      <c r="AW581" s="68">
        <f t="shared" si="1779"/>
        <v>0</v>
      </c>
      <c r="AX581" s="68">
        <f t="shared" si="1780"/>
        <v>0</v>
      </c>
      <c r="AY581" s="71">
        <v>0</v>
      </c>
      <c r="AZ581" s="71">
        <v>0</v>
      </c>
      <c r="BA581" s="68">
        <f t="shared" si="1781"/>
        <v>0</v>
      </c>
      <c r="BB581" s="71">
        <v>0</v>
      </c>
      <c r="BC581" s="71">
        <v>0</v>
      </c>
      <c r="BD581" s="68">
        <f t="shared" si="1782"/>
        <v>0</v>
      </c>
      <c r="BE581" s="68">
        <f t="shared" si="1783"/>
        <v>0</v>
      </c>
      <c r="BF581" s="67">
        <f t="shared" si="1784"/>
        <v>0</v>
      </c>
      <c r="BG581" s="67">
        <f t="shared" si="1784"/>
        <v>0</v>
      </c>
      <c r="BH581" s="68">
        <f t="shared" si="1785"/>
        <v>0</v>
      </c>
      <c r="BI581" s="67" t="e">
        <f t="shared" si="1786"/>
        <v>#REF!</v>
      </c>
      <c r="BJ581" s="67" t="e">
        <f t="shared" si="1787"/>
        <v>#REF!</v>
      </c>
      <c r="BK581" s="67" t="e">
        <f t="shared" si="1788"/>
        <v>#REF!</v>
      </c>
      <c r="BL581" s="67" t="e">
        <f t="shared" si="1789"/>
        <v>#REF!</v>
      </c>
      <c r="BM581" s="305">
        <v>0</v>
      </c>
      <c r="BN581" s="305">
        <v>0</v>
      </c>
      <c r="BO581" s="306"/>
      <c r="BP581" s="306"/>
      <c r="BQ581" s="305">
        <v>0</v>
      </c>
      <c r="BR581" s="305">
        <v>0</v>
      </c>
      <c r="BS581" s="114" t="s">
        <v>208</v>
      </c>
      <c r="BT581" s="77"/>
    </row>
    <row r="582" spans="1:72" s="46" customFormat="1" ht="36.75" hidden="1" customHeight="1">
      <c r="A582" s="77"/>
      <c r="B582" s="20">
        <v>2014</v>
      </c>
      <c r="C582" s="65">
        <v>8317</v>
      </c>
      <c r="D582" s="20">
        <v>3</v>
      </c>
      <c r="E582" s="20">
        <v>2000</v>
      </c>
      <c r="F582" s="20">
        <v>2700</v>
      </c>
      <c r="G582" s="20">
        <v>271</v>
      </c>
      <c r="H582" s="20">
        <v>27</v>
      </c>
      <c r="I582" s="66" t="s">
        <v>412</v>
      </c>
      <c r="J582" s="67">
        <v>0</v>
      </c>
      <c r="K582" s="67">
        <v>0</v>
      </c>
      <c r="L582" s="68">
        <f t="shared" si="1769"/>
        <v>0</v>
      </c>
      <c r="M582" s="67">
        <v>0</v>
      </c>
      <c r="N582" s="67">
        <v>0</v>
      </c>
      <c r="O582" s="68">
        <f t="shared" si="1770"/>
        <v>0</v>
      </c>
      <c r="P582" s="68">
        <f t="shared" si="1771"/>
        <v>0</v>
      </c>
      <c r="Q582" s="71">
        <v>0</v>
      </c>
      <c r="R582" s="71">
        <v>0</v>
      </c>
      <c r="S582" s="71">
        <v>0</v>
      </c>
      <c r="T582" s="71">
        <v>0</v>
      </c>
      <c r="U582" s="71">
        <v>0</v>
      </c>
      <c r="V582" s="71">
        <v>0</v>
      </c>
      <c r="W582" s="67">
        <v>0</v>
      </c>
      <c r="X582" s="67">
        <v>0</v>
      </c>
      <c r="Y582" s="68">
        <v>0</v>
      </c>
      <c r="Z582" s="67">
        <v>0</v>
      </c>
      <c r="AA582" s="67">
        <v>0</v>
      </c>
      <c r="AB582" s="68">
        <v>0</v>
      </c>
      <c r="AC582" s="68" t="e">
        <f>I582+#REF!-Y582</f>
        <v>#VALUE!</v>
      </c>
      <c r="AD582" s="67">
        <f t="shared" si="1772"/>
        <v>0</v>
      </c>
      <c r="AE582" s="67">
        <f t="shared" si="1773"/>
        <v>0</v>
      </c>
      <c r="AF582" s="68">
        <f t="shared" si="1774"/>
        <v>0</v>
      </c>
      <c r="AG582" s="67" t="e">
        <f>M582+#REF!-V582</f>
        <v>#REF!</v>
      </c>
      <c r="AH582" s="67" t="e">
        <f>N582+#REF!-AD582</f>
        <v>#REF!</v>
      </c>
      <c r="AI582" s="68" t="e">
        <f>O582+#REF!-AE582</f>
        <v>#REF!</v>
      </c>
      <c r="AJ582" s="68" t="e">
        <f>P582+#REF!-AF582</f>
        <v>#REF!</v>
      </c>
      <c r="AK582" s="71">
        <v>0</v>
      </c>
      <c r="AL582" s="71">
        <v>0</v>
      </c>
      <c r="AM582" s="68">
        <f t="shared" si="1775"/>
        <v>0</v>
      </c>
      <c r="AN582" s="71">
        <v>0</v>
      </c>
      <c r="AO582" s="71">
        <v>0</v>
      </c>
      <c r="AP582" s="68">
        <f t="shared" si="1776"/>
        <v>0</v>
      </c>
      <c r="AQ582" s="68">
        <f t="shared" si="1777"/>
        <v>0</v>
      </c>
      <c r="AR582" s="71">
        <v>0</v>
      </c>
      <c r="AS582" s="71">
        <v>0</v>
      </c>
      <c r="AT582" s="68">
        <f t="shared" si="1778"/>
        <v>0</v>
      </c>
      <c r="AU582" s="71">
        <v>0</v>
      </c>
      <c r="AV582" s="71">
        <v>0</v>
      </c>
      <c r="AW582" s="68">
        <f t="shared" si="1779"/>
        <v>0</v>
      </c>
      <c r="AX582" s="68">
        <f t="shared" si="1780"/>
        <v>0</v>
      </c>
      <c r="AY582" s="71">
        <v>0</v>
      </c>
      <c r="AZ582" s="71">
        <v>0</v>
      </c>
      <c r="BA582" s="68">
        <f t="shared" si="1781"/>
        <v>0</v>
      </c>
      <c r="BB582" s="71">
        <v>0</v>
      </c>
      <c r="BC582" s="71">
        <v>0</v>
      </c>
      <c r="BD582" s="68">
        <f t="shared" si="1782"/>
        <v>0</v>
      </c>
      <c r="BE582" s="68">
        <f t="shared" si="1783"/>
        <v>0</v>
      </c>
      <c r="BF582" s="67">
        <f t="shared" si="1784"/>
        <v>0</v>
      </c>
      <c r="BG582" s="67">
        <f t="shared" si="1784"/>
        <v>0</v>
      </c>
      <c r="BH582" s="68">
        <f t="shared" si="1785"/>
        <v>0</v>
      </c>
      <c r="BI582" s="67" t="e">
        <f t="shared" si="1786"/>
        <v>#REF!</v>
      </c>
      <c r="BJ582" s="67" t="e">
        <f t="shared" si="1787"/>
        <v>#REF!</v>
      </c>
      <c r="BK582" s="67" t="e">
        <f t="shared" si="1788"/>
        <v>#REF!</v>
      </c>
      <c r="BL582" s="67" t="e">
        <f t="shared" si="1789"/>
        <v>#REF!</v>
      </c>
      <c r="BM582" s="305">
        <v>0</v>
      </c>
      <c r="BN582" s="305">
        <v>0</v>
      </c>
      <c r="BO582" s="306"/>
      <c r="BP582" s="306"/>
      <c r="BQ582" s="305">
        <v>0</v>
      </c>
      <c r="BR582" s="305">
        <v>0</v>
      </c>
      <c r="BS582" s="114" t="s">
        <v>208</v>
      </c>
      <c r="BT582" s="77"/>
    </row>
    <row r="583" spans="1:72" s="46" customFormat="1" ht="36.75" hidden="1" customHeight="1">
      <c r="A583" s="77"/>
      <c r="B583" s="20">
        <v>2014</v>
      </c>
      <c r="C583" s="65">
        <v>8317</v>
      </c>
      <c r="D583" s="20">
        <v>3</v>
      </c>
      <c r="E583" s="20">
        <v>2000</v>
      </c>
      <c r="F583" s="20">
        <v>2700</v>
      </c>
      <c r="G583" s="20">
        <v>271</v>
      </c>
      <c r="H583" s="20">
        <v>28</v>
      </c>
      <c r="I583" s="66" t="s">
        <v>413</v>
      </c>
      <c r="J583" s="67">
        <v>0</v>
      </c>
      <c r="K583" s="67">
        <v>0</v>
      </c>
      <c r="L583" s="68">
        <f t="shared" si="1769"/>
        <v>0</v>
      </c>
      <c r="M583" s="67">
        <v>0</v>
      </c>
      <c r="N583" s="67">
        <v>0</v>
      </c>
      <c r="O583" s="68">
        <f t="shared" si="1770"/>
        <v>0</v>
      </c>
      <c r="P583" s="68">
        <f t="shared" si="1771"/>
        <v>0</v>
      </c>
      <c r="Q583" s="71">
        <v>0</v>
      </c>
      <c r="R583" s="71">
        <v>0</v>
      </c>
      <c r="S583" s="71">
        <v>0</v>
      </c>
      <c r="T583" s="71">
        <v>0</v>
      </c>
      <c r="U583" s="71">
        <v>0</v>
      </c>
      <c r="V583" s="71">
        <v>0</v>
      </c>
      <c r="W583" s="67">
        <v>0</v>
      </c>
      <c r="X583" s="67">
        <v>0</v>
      </c>
      <c r="Y583" s="68">
        <v>0</v>
      </c>
      <c r="Z583" s="67">
        <v>0</v>
      </c>
      <c r="AA583" s="67">
        <v>0</v>
      </c>
      <c r="AB583" s="68">
        <v>0</v>
      </c>
      <c r="AC583" s="68" t="e">
        <f>I583+#REF!-Y583</f>
        <v>#VALUE!</v>
      </c>
      <c r="AD583" s="67">
        <f t="shared" si="1772"/>
        <v>0</v>
      </c>
      <c r="AE583" s="67">
        <f t="shared" si="1773"/>
        <v>0</v>
      </c>
      <c r="AF583" s="68">
        <f t="shared" si="1774"/>
        <v>0</v>
      </c>
      <c r="AG583" s="67" t="e">
        <f>M583+#REF!-V583</f>
        <v>#REF!</v>
      </c>
      <c r="AH583" s="67" t="e">
        <f>N583+#REF!-AD583</f>
        <v>#REF!</v>
      </c>
      <c r="AI583" s="68" t="e">
        <f>O583+#REF!-AE583</f>
        <v>#REF!</v>
      </c>
      <c r="AJ583" s="68" t="e">
        <f>P583+#REF!-AF583</f>
        <v>#REF!</v>
      </c>
      <c r="AK583" s="71">
        <v>0</v>
      </c>
      <c r="AL583" s="71">
        <v>0</v>
      </c>
      <c r="AM583" s="68">
        <f t="shared" si="1775"/>
        <v>0</v>
      </c>
      <c r="AN583" s="71">
        <v>0</v>
      </c>
      <c r="AO583" s="71">
        <v>0</v>
      </c>
      <c r="AP583" s="68">
        <f t="shared" si="1776"/>
        <v>0</v>
      </c>
      <c r="AQ583" s="68">
        <f t="shared" si="1777"/>
        <v>0</v>
      </c>
      <c r="AR583" s="71">
        <v>0</v>
      </c>
      <c r="AS583" s="71">
        <v>0</v>
      </c>
      <c r="AT583" s="68">
        <f t="shared" si="1778"/>
        <v>0</v>
      </c>
      <c r="AU583" s="71">
        <v>0</v>
      </c>
      <c r="AV583" s="71">
        <v>0</v>
      </c>
      <c r="AW583" s="68">
        <f t="shared" si="1779"/>
        <v>0</v>
      </c>
      <c r="AX583" s="68">
        <f t="shared" si="1780"/>
        <v>0</v>
      </c>
      <c r="AY583" s="71">
        <v>0</v>
      </c>
      <c r="AZ583" s="71">
        <v>0</v>
      </c>
      <c r="BA583" s="68">
        <f t="shared" si="1781"/>
        <v>0</v>
      </c>
      <c r="BB583" s="71">
        <v>0</v>
      </c>
      <c r="BC583" s="71">
        <v>0</v>
      </c>
      <c r="BD583" s="68">
        <f t="shared" si="1782"/>
        <v>0</v>
      </c>
      <c r="BE583" s="68">
        <f t="shared" si="1783"/>
        <v>0</v>
      </c>
      <c r="BF583" s="67">
        <f t="shared" si="1784"/>
        <v>0</v>
      </c>
      <c r="BG583" s="67">
        <f t="shared" si="1784"/>
        <v>0</v>
      </c>
      <c r="BH583" s="68">
        <f t="shared" si="1785"/>
        <v>0</v>
      </c>
      <c r="BI583" s="67" t="e">
        <f t="shared" si="1786"/>
        <v>#REF!</v>
      </c>
      <c r="BJ583" s="67" t="e">
        <f t="shared" si="1787"/>
        <v>#REF!</v>
      </c>
      <c r="BK583" s="67" t="e">
        <f t="shared" si="1788"/>
        <v>#REF!</v>
      </c>
      <c r="BL583" s="67" t="e">
        <f t="shared" si="1789"/>
        <v>#REF!</v>
      </c>
      <c r="BM583" s="305">
        <v>0</v>
      </c>
      <c r="BN583" s="305">
        <v>0</v>
      </c>
      <c r="BO583" s="306"/>
      <c r="BP583" s="306"/>
      <c r="BQ583" s="305">
        <v>0</v>
      </c>
      <c r="BR583" s="305">
        <v>0</v>
      </c>
      <c r="BS583" s="114" t="s">
        <v>208</v>
      </c>
      <c r="BT583" s="77"/>
    </row>
    <row r="584" spans="1:72" s="46" customFormat="1" ht="36.75" hidden="1" customHeight="1">
      <c r="A584" s="77"/>
      <c r="B584" s="20">
        <v>2014</v>
      </c>
      <c r="C584" s="65">
        <v>8317</v>
      </c>
      <c r="D584" s="20">
        <v>3</v>
      </c>
      <c r="E584" s="20">
        <v>2000</v>
      </c>
      <c r="F584" s="20">
        <v>2700</v>
      </c>
      <c r="G584" s="20">
        <v>271</v>
      </c>
      <c r="H584" s="20">
        <v>29</v>
      </c>
      <c r="I584" s="66" t="s">
        <v>414</v>
      </c>
      <c r="J584" s="67">
        <v>0</v>
      </c>
      <c r="K584" s="67">
        <v>0</v>
      </c>
      <c r="L584" s="68">
        <f t="shared" si="1769"/>
        <v>0</v>
      </c>
      <c r="M584" s="67">
        <v>0</v>
      </c>
      <c r="N584" s="67">
        <v>0</v>
      </c>
      <c r="O584" s="68">
        <f t="shared" si="1770"/>
        <v>0</v>
      </c>
      <c r="P584" s="68">
        <f t="shared" si="1771"/>
        <v>0</v>
      </c>
      <c r="Q584" s="71">
        <v>0</v>
      </c>
      <c r="R584" s="71">
        <v>0</v>
      </c>
      <c r="S584" s="71">
        <v>0</v>
      </c>
      <c r="T584" s="71">
        <v>0</v>
      </c>
      <c r="U584" s="71">
        <v>0</v>
      </c>
      <c r="V584" s="71">
        <v>0</v>
      </c>
      <c r="W584" s="67">
        <v>0</v>
      </c>
      <c r="X584" s="67">
        <v>0</v>
      </c>
      <c r="Y584" s="68">
        <v>0</v>
      </c>
      <c r="Z584" s="67">
        <v>0</v>
      </c>
      <c r="AA584" s="67">
        <v>0</v>
      </c>
      <c r="AB584" s="68">
        <v>0</v>
      </c>
      <c r="AC584" s="68" t="e">
        <f>I584+#REF!-Y584</f>
        <v>#VALUE!</v>
      </c>
      <c r="AD584" s="67">
        <f t="shared" si="1772"/>
        <v>0</v>
      </c>
      <c r="AE584" s="67">
        <f t="shared" si="1773"/>
        <v>0</v>
      </c>
      <c r="AF584" s="68">
        <f t="shared" si="1774"/>
        <v>0</v>
      </c>
      <c r="AG584" s="67" t="e">
        <f>M584+#REF!-V584</f>
        <v>#REF!</v>
      </c>
      <c r="AH584" s="67" t="e">
        <f>N584+#REF!-AD584</f>
        <v>#REF!</v>
      </c>
      <c r="AI584" s="68" t="e">
        <f>O584+#REF!-AE584</f>
        <v>#REF!</v>
      </c>
      <c r="AJ584" s="68" t="e">
        <f>P584+#REF!-AF584</f>
        <v>#REF!</v>
      </c>
      <c r="AK584" s="71">
        <v>0</v>
      </c>
      <c r="AL584" s="71">
        <v>0</v>
      </c>
      <c r="AM584" s="68">
        <f t="shared" si="1775"/>
        <v>0</v>
      </c>
      <c r="AN584" s="71">
        <v>0</v>
      </c>
      <c r="AO584" s="71">
        <v>0</v>
      </c>
      <c r="AP584" s="68">
        <f t="shared" si="1776"/>
        <v>0</v>
      </c>
      <c r="AQ584" s="68">
        <f t="shared" si="1777"/>
        <v>0</v>
      </c>
      <c r="AR584" s="71">
        <v>0</v>
      </c>
      <c r="AS584" s="71">
        <v>0</v>
      </c>
      <c r="AT584" s="68">
        <f t="shared" si="1778"/>
        <v>0</v>
      </c>
      <c r="AU584" s="71">
        <v>0</v>
      </c>
      <c r="AV584" s="71">
        <v>0</v>
      </c>
      <c r="AW584" s="68">
        <f t="shared" si="1779"/>
        <v>0</v>
      </c>
      <c r="AX584" s="68">
        <f t="shared" si="1780"/>
        <v>0</v>
      </c>
      <c r="AY584" s="71">
        <v>0</v>
      </c>
      <c r="AZ584" s="71">
        <v>0</v>
      </c>
      <c r="BA584" s="68">
        <f t="shared" si="1781"/>
        <v>0</v>
      </c>
      <c r="BB584" s="71">
        <v>0</v>
      </c>
      <c r="BC584" s="71">
        <v>0</v>
      </c>
      <c r="BD584" s="68">
        <f t="shared" si="1782"/>
        <v>0</v>
      </c>
      <c r="BE584" s="68">
        <f t="shared" si="1783"/>
        <v>0</v>
      </c>
      <c r="BF584" s="67">
        <f t="shared" si="1784"/>
        <v>0</v>
      </c>
      <c r="BG584" s="67">
        <f t="shared" si="1784"/>
        <v>0</v>
      </c>
      <c r="BH584" s="68">
        <f t="shared" si="1785"/>
        <v>0</v>
      </c>
      <c r="BI584" s="67" t="e">
        <f t="shared" si="1786"/>
        <v>#REF!</v>
      </c>
      <c r="BJ584" s="67" t="e">
        <f t="shared" si="1787"/>
        <v>#REF!</v>
      </c>
      <c r="BK584" s="67" t="e">
        <f t="shared" si="1788"/>
        <v>#REF!</v>
      </c>
      <c r="BL584" s="67" t="e">
        <f t="shared" si="1789"/>
        <v>#REF!</v>
      </c>
      <c r="BM584" s="305">
        <v>0</v>
      </c>
      <c r="BN584" s="305">
        <v>0</v>
      </c>
      <c r="BO584" s="306"/>
      <c r="BP584" s="306"/>
      <c r="BQ584" s="305">
        <v>0</v>
      </c>
      <c r="BR584" s="305">
        <v>0</v>
      </c>
      <c r="BS584" s="114" t="s">
        <v>208</v>
      </c>
      <c r="BT584" s="77"/>
    </row>
    <row r="585" spans="1:72" s="46" customFormat="1" ht="36.75" hidden="1" customHeight="1">
      <c r="A585" s="77"/>
      <c r="B585" s="20">
        <v>2014</v>
      </c>
      <c r="C585" s="65">
        <v>8317</v>
      </c>
      <c r="D585" s="20">
        <v>3</v>
      </c>
      <c r="E585" s="20">
        <v>2000</v>
      </c>
      <c r="F585" s="20">
        <v>2700</v>
      </c>
      <c r="G585" s="20">
        <v>271</v>
      </c>
      <c r="H585" s="20">
        <v>30</v>
      </c>
      <c r="I585" s="66" t="s">
        <v>415</v>
      </c>
      <c r="J585" s="67">
        <v>0</v>
      </c>
      <c r="K585" s="67">
        <v>0</v>
      </c>
      <c r="L585" s="68">
        <f t="shared" si="1769"/>
        <v>0</v>
      </c>
      <c r="M585" s="67">
        <v>0</v>
      </c>
      <c r="N585" s="67">
        <v>0</v>
      </c>
      <c r="O585" s="68">
        <f t="shared" si="1770"/>
        <v>0</v>
      </c>
      <c r="P585" s="68">
        <f t="shared" si="1771"/>
        <v>0</v>
      </c>
      <c r="Q585" s="71">
        <v>0</v>
      </c>
      <c r="R585" s="71">
        <v>0</v>
      </c>
      <c r="S585" s="71">
        <v>0</v>
      </c>
      <c r="T585" s="71">
        <v>0</v>
      </c>
      <c r="U585" s="71">
        <v>0</v>
      </c>
      <c r="V585" s="71">
        <v>0</v>
      </c>
      <c r="W585" s="67">
        <v>0</v>
      </c>
      <c r="X585" s="67">
        <v>0</v>
      </c>
      <c r="Y585" s="68">
        <v>0</v>
      </c>
      <c r="Z585" s="67">
        <v>0</v>
      </c>
      <c r="AA585" s="67">
        <v>0</v>
      </c>
      <c r="AB585" s="68">
        <v>0</v>
      </c>
      <c r="AC585" s="68" t="e">
        <f>I585+#REF!-Y585</f>
        <v>#VALUE!</v>
      </c>
      <c r="AD585" s="67">
        <f t="shared" si="1772"/>
        <v>0</v>
      </c>
      <c r="AE585" s="67">
        <f t="shared" si="1773"/>
        <v>0</v>
      </c>
      <c r="AF585" s="68">
        <f t="shared" si="1774"/>
        <v>0</v>
      </c>
      <c r="AG585" s="67" t="e">
        <f>M585+#REF!-V585</f>
        <v>#REF!</v>
      </c>
      <c r="AH585" s="67" t="e">
        <f>N585+#REF!-AD585</f>
        <v>#REF!</v>
      </c>
      <c r="AI585" s="68" t="e">
        <f>O585+#REF!-AE585</f>
        <v>#REF!</v>
      </c>
      <c r="AJ585" s="68" t="e">
        <f>P585+#REF!-AF585</f>
        <v>#REF!</v>
      </c>
      <c r="AK585" s="71">
        <v>0</v>
      </c>
      <c r="AL585" s="71">
        <v>0</v>
      </c>
      <c r="AM585" s="68">
        <f t="shared" si="1775"/>
        <v>0</v>
      </c>
      <c r="AN585" s="71">
        <v>0</v>
      </c>
      <c r="AO585" s="71">
        <v>0</v>
      </c>
      <c r="AP585" s="68">
        <f t="shared" si="1776"/>
        <v>0</v>
      </c>
      <c r="AQ585" s="68">
        <f t="shared" si="1777"/>
        <v>0</v>
      </c>
      <c r="AR585" s="71">
        <v>0</v>
      </c>
      <c r="AS585" s="71">
        <v>0</v>
      </c>
      <c r="AT585" s="68">
        <f t="shared" si="1778"/>
        <v>0</v>
      </c>
      <c r="AU585" s="71">
        <v>0</v>
      </c>
      <c r="AV585" s="71">
        <v>0</v>
      </c>
      <c r="AW585" s="68">
        <f t="shared" si="1779"/>
        <v>0</v>
      </c>
      <c r="AX585" s="68">
        <f t="shared" si="1780"/>
        <v>0</v>
      </c>
      <c r="AY585" s="71">
        <v>0</v>
      </c>
      <c r="AZ585" s="71">
        <v>0</v>
      </c>
      <c r="BA585" s="68">
        <f t="shared" si="1781"/>
        <v>0</v>
      </c>
      <c r="BB585" s="71">
        <v>0</v>
      </c>
      <c r="BC585" s="71">
        <v>0</v>
      </c>
      <c r="BD585" s="68">
        <f t="shared" si="1782"/>
        <v>0</v>
      </c>
      <c r="BE585" s="68">
        <f t="shared" si="1783"/>
        <v>0</v>
      </c>
      <c r="BF585" s="67">
        <f t="shared" si="1784"/>
        <v>0</v>
      </c>
      <c r="BG585" s="67">
        <f t="shared" si="1784"/>
        <v>0</v>
      </c>
      <c r="BH585" s="68">
        <f t="shared" si="1785"/>
        <v>0</v>
      </c>
      <c r="BI585" s="67" t="e">
        <f t="shared" si="1786"/>
        <v>#REF!</v>
      </c>
      <c r="BJ585" s="67" t="e">
        <f t="shared" si="1787"/>
        <v>#REF!</v>
      </c>
      <c r="BK585" s="67" t="e">
        <f t="shared" si="1788"/>
        <v>#REF!</v>
      </c>
      <c r="BL585" s="67" t="e">
        <f t="shared" si="1789"/>
        <v>#REF!</v>
      </c>
      <c r="BM585" s="305">
        <v>0</v>
      </c>
      <c r="BN585" s="305">
        <v>0</v>
      </c>
      <c r="BO585" s="306"/>
      <c r="BP585" s="306"/>
      <c r="BQ585" s="305">
        <v>0</v>
      </c>
      <c r="BR585" s="305">
        <v>0</v>
      </c>
      <c r="BS585" s="114"/>
      <c r="BT585" s="77"/>
    </row>
    <row r="586" spans="1:72" s="46" customFormat="1" ht="36.75" hidden="1" customHeight="1">
      <c r="A586" s="77"/>
      <c r="B586" s="20">
        <v>2014</v>
      </c>
      <c r="C586" s="65">
        <v>8317</v>
      </c>
      <c r="D586" s="20">
        <v>3</v>
      </c>
      <c r="E586" s="20">
        <v>2000</v>
      </c>
      <c r="F586" s="20">
        <v>2700</v>
      </c>
      <c r="G586" s="20">
        <v>271</v>
      </c>
      <c r="H586" s="20">
        <v>31</v>
      </c>
      <c r="I586" s="66" t="s">
        <v>416</v>
      </c>
      <c r="J586" s="67">
        <v>0</v>
      </c>
      <c r="K586" s="67">
        <v>0</v>
      </c>
      <c r="L586" s="68">
        <f t="shared" si="1769"/>
        <v>0</v>
      </c>
      <c r="M586" s="67">
        <v>0</v>
      </c>
      <c r="N586" s="67">
        <v>0</v>
      </c>
      <c r="O586" s="68">
        <f t="shared" si="1770"/>
        <v>0</v>
      </c>
      <c r="P586" s="68">
        <f t="shared" si="1771"/>
        <v>0</v>
      </c>
      <c r="Q586" s="71">
        <v>0</v>
      </c>
      <c r="R586" s="71">
        <v>0</v>
      </c>
      <c r="S586" s="71">
        <v>0</v>
      </c>
      <c r="T586" s="71">
        <v>0</v>
      </c>
      <c r="U586" s="71">
        <v>0</v>
      </c>
      <c r="V586" s="71">
        <v>0</v>
      </c>
      <c r="W586" s="67">
        <v>0</v>
      </c>
      <c r="X586" s="67">
        <v>0</v>
      </c>
      <c r="Y586" s="68">
        <v>0</v>
      </c>
      <c r="Z586" s="67">
        <v>0</v>
      </c>
      <c r="AA586" s="67">
        <v>0</v>
      </c>
      <c r="AB586" s="68">
        <v>0</v>
      </c>
      <c r="AC586" s="68" t="e">
        <f>I586+#REF!-Y586</f>
        <v>#VALUE!</v>
      </c>
      <c r="AD586" s="67">
        <f t="shared" si="1772"/>
        <v>0</v>
      </c>
      <c r="AE586" s="67">
        <f t="shared" si="1773"/>
        <v>0</v>
      </c>
      <c r="AF586" s="68">
        <f t="shared" si="1774"/>
        <v>0</v>
      </c>
      <c r="AG586" s="67" t="e">
        <f>M586+#REF!-V586</f>
        <v>#REF!</v>
      </c>
      <c r="AH586" s="67" t="e">
        <f>N586+#REF!-AD586</f>
        <v>#REF!</v>
      </c>
      <c r="AI586" s="68" t="e">
        <f>O586+#REF!-AE586</f>
        <v>#REF!</v>
      </c>
      <c r="AJ586" s="68" t="e">
        <f>P586+#REF!-AF586</f>
        <v>#REF!</v>
      </c>
      <c r="AK586" s="71">
        <v>0</v>
      </c>
      <c r="AL586" s="71">
        <v>0</v>
      </c>
      <c r="AM586" s="68">
        <f t="shared" si="1775"/>
        <v>0</v>
      </c>
      <c r="AN586" s="71">
        <v>0</v>
      </c>
      <c r="AO586" s="71">
        <v>0</v>
      </c>
      <c r="AP586" s="68">
        <f t="shared" si="1776"/>
        <v>0</v>
      </c>
      <c r="AQ586" s="68">
        <f t="shared" si="1777"/>
        <v>0</v>
      </c>
      <c r="AR586" s="71">
        <v>0</v>
      </c>
      <c r="AS586" s="71">
        <v>0</v>
      </c>
      <c r="AT586" s="68">
        <f t="shared" si="1778"/>
        <v>0</v>
      </c>
      <c r="AU586" s="71">
        <v>0</v>
      </c>
      <c r="AV586" s="71">
        <v>0</v>
      </c>
      <c r="AW586" s="68">
        <f t="shared" si="1779"/>
        <v>0</v>
      </c>
      <c r="AX586" s="68">
        <f t="shared" si="1780"/>
        <v>0</v>
      </c>
      <c r="AY586" s="71">
        <v>0</v>
      </c>
      <c r="AZ586" s="71">
        <v>0</v>
      </c>
      <c r="BA586" s="68">
        <f t="shared" si="1781"/>
        <v>0</v>
      </c>
      <c r="BB586" s="71">
        <v>0</v>
      </c>
      <c r="BC586" s="71">
        <v>0</v>
      </c>
      <c r="BD586" s="68">
        <f t="shared" si="1782"/>
        <v>0</v>
      </c>
      <c r="BE586" s="68">
        <f t="shared" si="1783"/>
        <v>0</v>
      </c>
      <c r="BF586" s="67">
        <f t="shared" si="1784"/>
        <v>0</v>
      </c>
      <c r="BG586" s="67">
        <f t="shared" si="1784"/>
        <v>0</v>
      </c>
      <c r="BH586" s="68">
        <f t="shared" si="1785"/>
        <v>0</v>
      </c>
      <c r="BI586" s="67" t="e">
        <f t="shared" si="1786"/>
        <v>#REF!</v>
      </c>
      <c r="BJ586" s="67" t="e">
        <f t="shared" si="1787"/>
        <v>#REF!</v>
      </c>
      <c r="BK586" s="67" t="e">
        <f t="shared" si="1788"/>
        <v>#REF!</v>
      </c>
      <c r="BL586" s="67" t="e">
        <f t="shared" si="1789"/>
        <v>#REF!</v>
      </c>
      <c r="BM586" s="305">
        <v>0</v>
      </c>
      <c r="BN586" s="305">
        <v>0</v>
      </c>
      <c r="BO586" s="306"/>
      <c r="BP586" s="306"/>
      <c r="BQ586" s="305">
        <v>0</v>
      </c>
      <c r="BR586" s="305">
        <v>0</v>
      </c>
      <c r="BS586" s="114"/>
      <c r="BT586" s="77"/>
    </row>
    <row r="587" spans="1:72" s="99" customFormat="1" hidden="1">
      <c r="A587" s="100"/>
      <c r="B587" s="59">
        <v>2014</v>
      </c>
      <c r="C587" s="60">
        <v>8317</v>
      </c>
      <c r="D587" s="59">
        <v>3</v>
      </c>
      <c r="E587" s="59">
        <v>2000</v>
      </c>
      <c r="F587" s="59">
        <v>2700</v>
      </c>
      <c r="G587" s="59">
        <v>272</v>
      </c>
      <c r="H587" s="59"/>
      <c r="I587" s="61" t="s">
        <v>61</v>
      </c>
      <c r="J587" s="62">
        <f>SUM(J588:J589)</f>
        <v>0</v>
      </c>
      <c r="K587" s="62">
        <f t="shared" ref="K587:P587" si="1790">SUM(K588:K589)</f>
        <v>0</v>
      </c>
      <c r="L587" s="62">
        <f t="shared" si="1790"/>
        <v>0</v>
      </c>
      <c r="M587" s="62">
        <f t="shared" si="1790"/>
        <v>0</v>
      </c>
      <c r="N587" s="62">
        <f t="shared" si="1790"/>
        <v>0</v>
      </c>
      <c r="O587" s="62">
        <f t="shared" si="1790"/>
        <v>0</v>
      </c>
      <c r="P587" s="62">
        <f t="shared" si="1790"/>
        <v>0</v>
      </c>
      <c r="Q587" s="62">
        <f>SUM(Q588:Q589)</f>
        <v>0</v>
      </c>
      <c r="R587" s="62">
        <f t="shared" ref="R587:S587" si="1791">SUM(R588:R589)</f>
        <v>0</v>
      </c>
      <c r="S587" s="62">
        <f t="shared" si="1791"/>
        <v>0</v>
      </c>
      <c r="T587" s="62">
        <f>SUM(T588:T589)</f>
        <v>0</v>
      </c>
      <c r="U587" s="62">
        <f t="shared" ref="U587:V587" si="1792">SUM(U588:U589)</f>
        <v>0</v>
      </c>
      <c r="V587" s="62">
        <f t="shared" si="1792"/>
        <v>0</v>
      </c>
      <c r="W587" s="62">
        <v>0</v>
      </c>
      <c r="X587" s="62">
        <v>0</v>
      </c>
      <c r="Y587" s="62">
        <v>0</v>
      </c>
      <c r="Z587" s="62">
        <v>0</v>
      </c>
      <c r="AA587" s="62">
        <v>0</v>
      </c>
      <c r="AB587" s="62">
        <v>0</v>
      </c>
      <c r="AC587" s="62" t="e">
        <f t="shared" ref="AC587" si="1793">SUM(AC588:AC589)</f>
        <v>#VALUE!</v>
      </c>
      <c r="AD587" s="62">
        <f>SUM(AD588:AD589)</f>
        <v>0</v>
      </c>
      <c r="AE587" s="62">
        <f t="shared" ref="AE587:AG587" si="1794">SUM(AE588:AE589)</f>
        <v>0</v>
      </c>
      <c r="AF587" s="62">
        <f t="shared" si="1794"/>
        <v>0</v>
      </c>
      <c r="AG587" s="62" t="e">
        <f t="shared" si="1794"/>
        <v>#REF!</v>
      </c>
      <c r="AH587" s="62" t="e">
        <f t="shared" ref="AH587:AJ587" si="1795">SUM(AH588:AH589)</f>
        <v>#REF!</v>
      </c>
      <c r="AI587" s="62" t="e">
        <f t="shared" si="1795"/>
        <v>#REF!</v>
      </c>
      <c r="AJ587" s="62" t="e">
        <f t="shared" si="1795"/>
        <v>#REF!</v>
      </c>
      <c r="AK587" s="62">
        <f>SUM(AK588:AK589)</f>
        <v>0</v>
      </c>
      <c r="AL587" s="62">
        <f t="shared" ref="AL587:AQ587" si="1796">SUM(AL588:AL589)</f>
        <v>0</v>
      </c>
      <c r="AM587" s="62">
        <f t="shared" si="1796"/>
        <v>0</v>
      </c>
      <c r="AN587" s="62">
        <f t="shared" si="1796"/>
        <v>0</v>
      </c>
      <c r="AO587" s="62">
        <f t="shared" si="1796"/>
        <v>0</v>
      </c>
      <c r="AP587" s="62">
        <f t="shared" si="1796"/>
        <v>0</v>
      </c>
      <c r="AQ587" s="62">
        <f t="shared" si="1796"/>
        <v>0</v>
      </c>
      <c r="AR587" s="62">
        <f>SUM(AR588:AR589)</f>
        <v>0</v>
      </c>
      <c r="AS587" s="62">
        <f t="shared" ref="AS587:AX587" si="1797">SUM(AS588:AS589)</f>
        <v>0</v>
      </c>
      <c r="AT587" s="62">
        <f t="shared" si="1797"/>
        <v>0</v>
      </c>
      <c r="AU587" s="62">
        <f t="shared" si="1797"/>
        <v>0</v>
      </c>
      <c r="AV587" s="62">
        <f t="shared" si="1797"/>
        <v>0</v>
      </c>
      <c r="AW587" s="62">
        <f t="shared" si="1797"/>
        <v>0</v>
      </c>
      <c r="AX587" s="62">
        <f t="shared" si="1797"/>
        <v>0</v>
      </c>
      <c r="AY587" s="62">
        <f>SUM(AY588:AY589)</f>
        <v>0</v>
      </c>
      <c r="AZ587" s="62">
        <f t="shared" ref="AZ587:BE587" si="1798">SUM(AZ588:AZ589)</f>
        <v>0</v>
      </c>
      <c r="BA587" s="62">
        <f t="shared" si="1798"/>
        <v>0</v>
      </c>
      <c r="BB587" s="62">
        <f t="shared" si="1798"/>
        <v>0</v>
      </c>
      <c r="BC587" s="62">
        <f t="shared" si="1798"/>
        <v>0</v>
      </c>
      <c r="BD587" s="62">
        <f t="shared" si="1798"/>
        <v>0</v>
      </c>
      <c r="BE587" s="62">
        <f t="shared" si="1798"/>
        <v>0</v>
      </c>
      <c r="BF587" s="62">
        <f>SUM(BF588:BF589)</f>
        <v>0</v>
      </c>
      <c r="BG587" s="62">
        <f t="shared" ref="BG587:BI587" si="1799">SUM(BG588:BG589)</f>
        <v>0</v>
      </c>
      <c r="BH587" s="62">
        <f t="shared" si="1799"/>
        <v>0</v>
      </c>
      <c r="BI587" s="62" t="e">
        <f t="shared" si="1799"/>
        <v>#REF!</v>
      </c>
      <c r="BJ587" s="62" t="e">
        <f t="shared" ref="BJ587:BK587" si="1800">SUM(BJ588:BJ589)</f>
        <v>#REF!</v>
      </c>
      <c r="BK587" s="62" t="e">
        <f t="shared" si="1800"/>
        <v>#REF!</v>
      </c>
      <c r="BL587" s="62" t="e">
        <f t="shared" si="1789"/>
        <v>#REF!</v>
      </c>
      <c r="BM587" s="304"/>
      <c r="BN587" s="304"/>
      <c r="BO587" s="304"/>
      <c r="BP587" s="304"/>
      <c r="BQ587" s="304"/>
      <c r="BR587" s="304"/>
      <c r="BS587" s="64"/>
      <c r="BT587" s="100"/>
    </row>
    <row r="588" spans="1:72" s="46" customFormat="1" ht="36.75" hidden="1" customHeight="1">
      <c r="A588" s="77"/>
      <c r="B588" s="104">
        <v>2014</v>
      </c>
      <c r="C588" s="105">
        <v>8317</v>
      </c>
      <c r="D588" s="104">
        <v>3</v>
      </c>
      <c r="E588" s="104">
        <v>2000</v>
      </c>
      <c r="F588" s="104">
        <v>2700</v>
      </c>
      <c r="G588" s="104">
        <v>272</v>
      </c>
      <c r="H588" s="104">
        <v>1</v>
      </c>
      <c r="I588" s="66" t="s">
        <v>417</v>
      </c>
      <c r="J588" s="67">
        <v>0</v>
      </c>
      <c r="K588" s="67">
        <v>0</v>
      </c>
      <c r="L588" s="68">
        <f>J588+K588</f>
        <v>0</v>
      </c>
      <c r="M588" s="67">
        <v>0</v>
      </c>
      <c r="N588" s="67">
        <v>0</v>
      </c>
      <c r="O588" s="68">
        <f>+M588+N588</f>
        <v>0</v>
      </c>
      <c r="P588" s="68">
        <f>+L588+O588</f>
        <v>0</v>
      </c>
      <c r="Q588" s="71">
        <v>0</v>
      </c>
      <c r="R588" s="71">
        <v>0</v>
      </c>
      <c r="S588" s="71">
        <v>0</v>
      </c>
      <c r="T588" s="71">
        <v>0</v>
      </c>
      <c r="U588" s="71">
        <v>0</v>
      </c>
      <c r="V588" s="71">
        <v>0</v>
      </c>
      <c r="W588" s="67">
        <v>0</v>
      </c>
      <c r="X588" s="67">
        <v>0</v>
      </c>
      <c r="Y588" s="68">
        <v>0</v>
      </c>
      <c r="Z588" s="67">
        <v>0</v>
      </c>
      <c r="AA588" s="67">
        <v>0</v>
      </c>
      <c r="AB588" s="68">
        <v>0</v>
      </c>
      <c r="AC588" s="68" t="e">
        <f>I588+#REF!-Y588</f>
        <v>#VALUE!</v>
      </c>
      <c r="AD588" s="67">
        <f>J588+Q588-T588</f>
        <v>0</v>
      </c>
      <c r="AE588" s="67">
        <f>K588+R588-U588</f>
        <v>0</v>
      </c>
      <c r="AF588" s="68">
        <f t="shared" ref="AF588:AF589" si="1801">AD588+AE588</f>
        <v>0</v>
      </c>
      <c r="AG588" s="67" t="e">
        <f>M588+#REF!-V588</f>
        <v>#REF!</v>
      </c>
      <c r="AH588" s="67" t="e">
        <f>N588+#REF!-AD588</f>
        <v>#REF!</v>
      </c>
      <c r="AI588" s="68" t="e">
        <f>O588+#REF!-AE588</f>
        <v>#REF!</v>
      </c>
      <c r="AJ588" s="68" t="e">
        <f>P588+#REF!-AF588</f>
        <v>#REF!</v>
      </c>
      <c r="AK588" s="71">
        <v>0</v>
      </c>
      <c r="AL588" s="71">
        <v>0</v>
      </c>
      <c r="AM588" s="68">
        <f>AK588+AL588</f>
        <v>0</v>
      </c>
      <c r="AN588" s="71">
        <v>0</v>
      </c>
      <c r="AO588" s="71">
        <v>0</v>
      </c>
      <c r="AP588" s="68">
        <f>+AN588+AO588</f>
        <v>0</v>
      </c>
      <c r="AQ588" s="68">
        <f>+AM588+AP588</f>
        <v>0</v>
      </c>
      <c r="AR588" s="71">
        <v>0</v>
      </c>
      <c r="AS588" s="71">
        <v>0</v>
      </c>
      <c r="AT588" s="68">
        <f>AR588+AS588</f>
        <v>0</v>
      </c>
      <c r="AU588" s="71">
        <v>0</v>
      </c>
      <c r="AV588" s="71">
        <v>0</v>
      </c>
      <c r="AW588" s="68">
        <f>+AU588+AV588</f>
        <v>0</v>
      </c>
      <c r="AX588" s="68">
        <f>+AT588+AW588</f>
        <v>0</v>
      </c>
      <c r="AY588" s="71">
        <v>0</v>
      </c>
      <c r="AZ588" s="71">
        <v>0</v>
      </c>
      <c r="BA588" s="68">
        <f>AY588+AZ588</f>
        <v>0</v>
      </c>
      <c r="BB588" s="71">
        <v>0</v>
      </c>
      <c r="BC588" s="71">
        <v>0</v>
      </c>
      <c r="BD588" s="68">
        <f>+BB588+BC588</f>
        <v>0</v>
      </c>
      <c r="BE588" s="68">
        <f>+BA588+BD588</f>
        <v>0</v>
      </c>
      <c r="BF588" s="67">
        <f t="shared" ref="BF588:BG589" si="1802">AD588-AK588-AR588-AY588</f>
        <v>0</v>
      </c>
      <c r="BG588" s="67">
        <f t="shared" si="1802"/>
        <v>0</v>
      </c>
      <c r="BH588" s="68">
        <f t="shared" ref="BH588:BH589" si="1803">BF588+BG588</f>
        <v>0</v>
      </c>
      <c r="BI588" s="67" t="e">
        <f t="shared" ref="BI588:BI589" si="1804">AG588-AN588-AU588-BB588</f>
        <v>#REF!</v>
      </c>
      <c r="BJ588" s="67" t="e">
        <f t="shared" ref="BJ588:BJ589" si="1805">AH588-AO588-AV588-BC588</f>
        <v>#REF!</v>
      </c>
      <c r="BK588" s="67" t="e">
        <f t="shared" ref="BK588:BK589" si="1806">AI588-AP588-AW588-BD588</f>
        <v>#REF!</v>
      </c>
      <c r="BL588" s="67" t="e">
        <f t="shared" si="1789"/>
        <v>#REF!</v>
      </c>
      <c r="BM588" s="305">
        <v>0</v>
      </c>
      <c r="BN588" s="305">
        <v>0</v>
      </c>
      <c r="BO588" s="306"/>
      <c r="BP588" s="306"/>
      <c r="BQ588" s="305">
        <v>0</v>
      </c>
      <c r="BR588" s="305">
        <v>0</v>
      </c>
      <c r="BS588" s="114" t="s">
        <v>208</v>
      </c>
      <c r="BT588" s="77"/>
    </row>
    <row r="589" spans="1:72" s="46" customFormat="1" ht="36.75" hidden="1" customHeight="1">
      <c r="A589" s="77"/>
      <c r="B589" s="20">
        <v>2014</v>
      </c>
      <c r="C589" s="65">
        <v>8317</v>
      </c>
      <c r="D589" s="20">
        <v>3</v>
      </c>
      <c r="E589" s="20">
        <v>2000</v>
      </c>
      <c r="F589" s="20">
        <v>2700</v>
      </c>
      <c r="G589" s="20">
        <v>272</v>
      </c>
      <c r="H589" s="20">
        <v>2</v>
      </c>
      <c r="I589" s="66" t="s">
        <v>418</v>
      </c>
      <c r="J589" s="67">
        <v>0</v>
      </c>
      <c r="K589" s="67">
        <v>0</v>
      </c>
      <c r="L589" s="68">
        <f>J589+K589</f>
        <v>0</v>
      </c>
      <c r="M589" s="67">
        <v>0</v>
      </c>
      <c r="N589" s="67">
        <v>0</v>
      </c>
      <c r="O589" s="68">
        <f>+M589+N589</f>
        <v>0</v>
      </c>
      <c r="P589" s="68">
        <f>+L589+O589</f>
        <v>0</v>
      </c>
      <c r="Q589" s="71">
        <v>0</v>
      </c>
      <c r="R589" s="71">
        <v>0</v>
      </c>
      <c r="S589" s="71">
        <v>0</v>
      </c>
      <c r="T589" s="71">
        <v>0</v>
      </c>
      <c r="U589" s="71">
        <v>0</v>
      </c>
      <c r="V589" s="71">
        <v>0</v>
      </c>
      <c r="W589" s="67">
        <v>0</v>
      </c>
      <c r="X589" s="67">
        <v>0</v>
      </c>
      <c r="Y589" s="68">
        <v>0</v>
      </c>
      <c r="Z589" s="67">
        <v>0</v>
      </c>
      <c r="AA589" s="67">
        <v>0</v>
      </c>
      <c r="AB589" s="68">
        <v>0</v>
      </c>
      <c r="AC589" s="68" t="e">
        <f>I589+#REF!-Y589</f>
        <v>#VALUE!</v>
      </c>
      <c r="AD589" s="67">
        <f>J589+Q589-T589</f>
        <v>0</v>
      </c>
      <c r="AE589" s="67">
        <f>K589+R589-U589</f>
        <v>0</v>
      </c>
      <c r="AF589" s="68">
        <f t="shared" si="1801"/>
        <v>0</v>
      </c>
      <c r="AG589" s="67" t="e">
        <f>M589+#REF!-V589</f>
        <v>#REF!</v>
      </c>
      <c r="AH589" s="67" t="e">
        <f>N589+#REF!-AD589</f>
        <v>#REF!</v>
      </c>
      <c r="AI589" s="68" t="e">
        <f>O589+#REF!-AE589</f>
        <v>#REF!</v>
      </c>
      <c r="AJ589" s="68" t="e">
        <f>P589+#REF!-AF589</f>
        <v>#REF!</v>
      </c>
      <c r="AK589" s="71">
        <v>0</v>
      </c>
      <c r="AL589" s="71">
        <v>0</v>
      </c>
      <c r="AM589" s="68">
        <f>AK589+AL589</f>
        <v>0</v>
      </c>
      <c r="AN589" s="71">
        <v>0</v>
      </c>
      <c r="AO589" s="71">
        <v>0</v>
      </c>
      <c r="AP589" s="68">
        <f>+AN589+AO589</f>
        <v>0</v>
      </c>
      <c r="AQ589" s="68">
        <f>+AM589+AP589</f>
        <v>0</v>
      </c>
      <c r="AR589" s="71">
        <v>0</v>
      </c>
      <c r="AS589" s="71">
        <v>0</v>
      </c>
      <c r="AT589" s="68">
        <f>AR589+AS589</f>
        <v>0</v>
      </c>
      <c r="AU589" s="71">
        <v>0</v>
      </c>
      <c r="AV589" s="71">
        <v>0</v>
      </c>
      <c r="AW589" s="68">
        <f>+AU589+AV589</f>
        <v>0</v>
      </c>
      <c r="AX589" s="68">
        <f>+AT589+AW589</f>
        <v>0</v>
      </c>
      <c r="AY589" s="71">
        <v>0</v>
      </c>
      <c r="AZ589" s="71">
        <v>0</v>
      </c>
      <c r="BA589" s="68">
        <f>AY589+AZ589</f>
        <v>0</v>
      </c>
      <c r="BB589" s="71">
        <v>0</v>
      </c>
      <c r="BC589" s="71">
        <v>0</v>
      </c>
      <c r="BD589" s="68">
        <f>+BB589+BC589</f>
        <v>0</v>
      </c>
      <c r="BE589" s="68">
        <f>+BA589+BD589</f>
        <v>0</v>
      </c>
      <c r="BF589" s="67">
        <f t="shared" si="1802"/>
        <v>0</v>
      </c>
      <c r="BG589" s="67">
        <f t="shared" si="1802"/>
        <v>0</v>
      </c>
      <c r="BH589" s="68">
        <f t="shared" si="1803"/>
        <v>0</v>
      </c>
      <c r="BI589" s="67" t="e">
        <f t="shared" si="1804"/>
        <v>#REF!</v>
      </c>
      <c r="BJ589" s="67" t="e">
        <f t="shared" si="1805"/>
        <v>#REF!</v>
      </c>
      <c r="BK589" s="67" t="e">
        <f t="shared" si="1806"/>
        <v>#REF!</v>
      </c>
      <c r="BL589" s="67" t="e">
        <f t="shared" si="1789"/>
        <v>#REF!</v>
      </c>
      <c r="BM589" s="305">
        <v>0</v>
      </c>
      <c r="BN589" s="305">
        <v>0</v>
      </c>
      <c r="BO589" s="306"/>
      <c r="BP589" s="306"/>
      <c r="BQ589" s="305">
        <v>0</v>
      </c>
      <c r="BR589" s="305">
        <v>0</v>
      </c>
      <c r="BS589" s="114"/>
      <c r="BT589" s="77"/>
    </row>
    <row r="590" spans="1:72" s="79" customFormat="1" ht="36.75" hidden="1" customHeight="1">
      <c r="A590" s="77"/>
      <c r="B590" s="59">
        <v>2014</v>
      </c>
      <c r="C590" s="60">
        <v>8317</v>
      </c>
      <c r="D590" s="59">
        <v>3</v>
      </c>
      <c r="E590" s="59">
        <v>2000</v>
      </c>
      <c r="F590" s="59">
        <v>2700</v>
      </c>
      <c r="G590" s="59">
        <v>273</v>
      </c>
      <c r="H590" s="59"/>
      <c r="I590" s="61" t="s">
        <v>63</v>
      </c>
      <c r="J590" s="62">
        <f>J591</f>
        <v>0</v>
      </c>
      <c r="K590" s="62">
        <f t="shared" ref="K590:P590" si="1807">K591</f>
        <v>0</v>
      </c>
      <c r="L590" s="62">
        <f t="shared" si="1807"/>
        <v>0</v>
      </c>
      <c r="M590" s="62">
        <f t="shared" si="1807"/>
        <v>0</v>
      </c>
      <c r="N590" s="62">
        <f t="shared" si="1807"/>
        <v>0</v>
      </c>
      <c r="O590" s="62">
        <f t="shared" si="1807"/>
        <v>0</v>
      </c>
      <c r="P590" s="62">
        <f t="shared" si="1807"/>
        <v>0</v>
      </c>
      <c r="Q590" s="62">
        <f>Q591</f>
        <v>0</v>
      </c>
      <c r="R590" s="62">
        <f t="shared" ref="R590:V590" si="1808">R591</f>
        <v>0</v>
      </c>
      <c r="S590" s="62">
        <f t="shared" si="1808"/>
        <v>0</v>
      </c>
      <c r="T590" s="62">
        <f>T591</f>
        <v>0</v>
      </c>
      <c r="U590" s="62">
        <f t="shared" si="1808"/>
        <v>0</v>
      </c>
      <c r="V590" s="62">
        <f t="shared" si="1808"/>
        <v>0</v>
      </c>
      <c r="W590" s="62">
        <v>0</v>
      </c>
      <c r="X590" s="62">
        <v>0</v>
      </c>
      <c r="Y590" s="62">
        <v>0</v>
      </c>
      <c r="Z590" s="62">
        <v>0</v>
      </c>
      <c r="AA590" s="62">
        <v>0</v>
      </c>
      <c r="AB590" s="62">
        <v>0</v>
      </c>
      <c r="AC590" s="62" t="e">
        <f t="shared" ref="AC590" si="1809">AC591</f>
        <v>#VALUE!</v>
      </c>
      <c r="AD590" s="62">
        <f>AD591</f>
        <v>0</v>
      </c>
      <c r="AE590" s="62">
        <f t="shared" ref="AE590:AJ590" si="1810">AE591</f>
        <v>0</v>
      </c>
      <c r="AF590" s="62">
        <f t="shared" si="1810"/>
        <v>0</v>
      </c>
      <c r="AG590" s="62" t="e">
        <f t="shared" si="1810"/>
        <v>#REF!</v>
      </c>
      <c r="AH590" s="62" t="e">
        <f t="shared" si="1810"/>
        <v>#REF!</v>
      </c>
      <c r="AI590" s="62" t="e">
        <f t="shared" si="1810"/>
        <v>#REF!</v>
      </c>
      <c r="AJ590" s="62" t="e">
        <f t="shared" si="1810"/>
        <v>#REF!</v>
      </c>
      <c r="AK590" s="62">
        <f>AK591</f>
        <v>0</v>
      </c>
      <c r="AL590" s="62">
        <f t="shared" ref="AL590:BK590" si="1811">AL591</f>
        <v>0</v>
      </c>
      <c r="AM590" s="62">
        <f t="shared" si="1811"/>
        <v>0</v>
      </c>
      <c r="AN590" s="62">
        <f t="shared" si="1811"/>
        <v>0</v>
      </c>
      <c r="AO590" s="62">
        <f t="shared" si="1811"/>
        <v>0</v>
      </c>
      <c r="AP590" s="62">
        <f t="shared" si="1811"/>
        <v>0</v>
      </c>
      <c r="AQ590" s="62">
        <f t="shared" si="1811"/>
        <v>0</v>
      </c>
      <c r="AR590" s="62">
        <f>AR591</f>
        <v>0</v>
      </c>
      <c r="AS590" s="62">
        <f t="shared" si="1811"/>
        <v>0</v>
      </c>
      <c r="AT590" s="62">
        <f t="shared" si="1811"/>
        <v>0</v>
      </c>
      <c r="AU590" s="62">
        <f t="shared" si="1811"/>
        <v>0</v>
      </c>
      <c r="AV590" s="62">
        <f t="shared" si="1811"/>
        <v>0</v>
      </c>
      <c r="AW590" s="62">
        <f t="shared" si="1811"/>
        <v>0</v>
      </c>
      <c r="AX590" s="62">
        <f t="shared" si="1811"/>
        <v>0</v>
      </c>
      <c r="AY590" s="62">
        <f>AY591</f>
        <v>0</v>
      </c>
      <c r="AZ590" s="62">
        <f t="shared" si="1811"/>
        <v>0</v>
      </c>
      <c r="BA590" s="62">
        <f t="shared" si="1811"/>
        <v>0</v>
      </c>
      <c r="BB590" s="62">
        <f t="shared" si="1811"/>
        <v>0</v>
      </c>
      <c r="BC590" s="62">
        <f t="shared" si="1811"/>
        <v>0</v>
      </c>
      <c r="BD590" s="62">
        <f t="shared" si="1811"/>
        <v>0</v>
      </c>
      <c r="BE590" s="62">
        <f t="shared" si="1811"/>
        <v>0</v>
      </c>
      <c r="BF590" s="62">
        <f>BF591</f>
        <v>0</v>
      </c>
      <c r="BG590" s="62">
        <f t="shared" si="1811"/>
        <v>0</v>
      </c>
      <c r="BH590" s="62">
        <f t="shared" si="1811"/>
        <v>0</v>
      </c>
      <c r="BI590" s="62" t="e">
        <f t="shared" si="1811"/>
        <v>#REF!</v>
      </c>
      <c r="BJ590" s="62" t="e">
        <f t="shared" si="1811"/>
        <v>#REF!</v>
      </c>
      <c r="BK590" s="62" t="e">
        <f t="shared" si="1811"/>
        <v>#REF!</v>
      </c>
      <c r="BL590" s="62" t="e">
        <f t="shared" si="1789"/>
        <v>#REF!</v>
      </c>
      <c r="BM590" s="304"/>
      <c r="BN590" s="304"/>
      <c r="BO590" s="304"/>
      <c r="BP590" s="304"/>
      <c r="BQ590" s="304"/>
      <c r="BR590" s="304"/>
      <c r="BS590" s="64"/>
      <c r="BT590" s="77"/>
    </row>
    <row r="591" spans="1:72" s="46" customFormat="1" ht="36.75" hidden="1" customHeight="1">
      <c r="A591" s="77"/>
      <c r="B591" s="104">
        <v>2014</v>
      </c>
      <c r="C591" s="105">
        <v>8317</v>
      </c>
      <c r="D591" s="104">
        <v>3</v>
      </c>
      <c r="E591" s="104">
        <v>2000</v>
      </c>
      <c r="F591" s="104">
        <v>2700</v>
      </c>
      <c r="G591" s="104">
        <v>273</v>
      </c>
      <c r="H591" s="104">
        <v>1</v>
      </c>
      <c r="I591" s="66" t="s">
        <v>63</v>
      </c>
      <c r="J591" s="67">
        <v>0</v>
      </c>
      <c r="K591" s="67">
        <v>0</v>
      </c>
      <c r="L591" s="68">
        <f>J591+K591</f>
        <v>0</v>
      </c>
      <c r="M591" s="67">
        <v>0</v>
      </c>
      <c r="N591" s="67">
        <v>0</v>
      </c>
      <c r="O591" s="68">
        <f>+M591+N591</f>
        <v>0</v>
      </c>
      <c r="P591" s="68">
        <f>+L591+O591</f>
        <v>0</v>
      </c>
      <c r="Q591" s="71">
        <v>0</v>
      </c>
      <c r="R591" s="71">
        <v>0</v>
      </c>
      <c r="S591" s="71">
        <v>0</v>
      </c>
      <c r="T591" s="71">
        <v>0</v>
      </c>
      <c r="U591" s="71">
        <v>0</v>
      </c>
      <c r="V591" s="71">
        <v>0</v>
      </c>
      <c r="W591" s="67">
        <v>0</v>
      </c>
      <c r="X591" s="67">
        <v>0</v>
      </c>
      <c r="Y591" s="68">
        <v>0</v>
      </c>
      <c r="Z591" s="67">
        <v>0</v>
      </c>
      <c r="AA591" s="67">
        <v>0</v>
      </c>
      <c r="AB591" s="68">
        <v>0</v>
      </c>
      <c r="AC591" s="68" t="e">
        <f>I591+#REF!-Y591</f>
        <v>#VALUE!</v>
      </c>
      <c r="AD591" s="67">
        <f>J591+Q591-T591</f>
        <v>0</v>
      </c>
      <c r="AE591" s="67">
        <f>K591+R591-U591</f>
        <v>0</v>
      </c>
      <c r="AF591" s="68">
        <f>AD591+AE591</f>
        <v>0</v>
      </c>
      <c r="AG591" s="67" t="e">
        <f>M591+#REF!-V591</f>
        <v>#REF!</v>
      </c>
      <c r="AH591" s="67" t="e">
        <f>N591+#REF!-AD591</f>
        <v>#REF!</v>
      </c>
      <c r="AI591" s="68" t="e">
        <f>O591+#REF!-AE591</f>
        <v>#REF!</v>
      </c>
      <c r="AJ591" s="68" t="e">
        <f>P591+#REF!-AF591</f>
        <v>#REF!</v>
      </c>
      <c r="AK591" s="71">
        <v>0</v>
      </c>
      <c r="AL591" s="71">
        <v>0</v>
      </c>
      <c r="AM591" s="68">
        <f>AK591+AL591</f>
        <v>0</v>
      </c>
      <c r="AN591" s="71">
        <v>0</v>
      </c>
      <c r="AO591" s="71">
        <v>0</v>
      </c>
      <c r="AP591" s="68">
        <f>+AN591+AO591</f>
        <v>0</v>
      </c>
      <c r="AQ591" s="68">
        <f>+AM591+AP591</f>
        <v>0</v>
      </c>
      <c r="AR591" s="71">
        <v>0</v>
      </c>
      <c r="AS591" s="71">
        <v>0</v>
      </c>
      <c r="AT591" s="68">
        <f>AR591+AS591</f>
        <v>0</v>
      </c>
      <c r="AU591" s="71">
        <v>0</v>
      </c>
      <c r="AV591" s="71">
        <v>0</v>
      </c>
      <c r="AW591" s="68">
        <f>+AU591+AV591</f>
        <v>0</v>
      </c>
      <c r="AX591" s="68">
        <f>+AT591+AW591</f>
        <v>0</v>
      </c>
      <c r="AY591" s="71">
        <v>0</v>
      </c>
      <c r="AZ591" s="71">
        <v>0</v>
      </c>
      <c r="BA591" s="68">
        <f>AY591+AZ591</f>
        <v>0</v>
      </c>
      <c r="BB591" s="71">
        <v>0</v>
      </c>
      <c r="BC591" s="71">
        <v>0</v>
      </c>
      <c r="BD591" s="68">
        <f>+BB591+BC591</f>
        <v>0</v>
      </c>
      <c r="BE591" s="68">
        <f>+BA591+BD591</f>
        <v>0</v>
      </c>
      <c r="BF591" s="67">
        <f t="shared" ref="BF591:BG591" si="1812">AD591-AK591-AR591-AY591</f>
        <v>0</v>
      </c>
      <c r="BG591" s="67">
        <f t="shared" si="1812"/>
        <v>0</v>
      </c>
      <c r="BH591" s="68">
        <f t="shared" ref="BH591" si="1813">BF591+BG591</f>
        <v>0</v>
      </c>
      <c r="BI591" s="67" t="e">
        <f t="shared" ref="BI591" si="1814">AG591-AN591-AU591-BB591</f>
        <v>#REF!</v>
      </c>
      <c r="BJ591" s="67" t="e">
        <f t="shared" ref="BJ591" si="1815">AH591-AO591-AV591-BC591</f>
        <v>#REF!</v>
      </c>
      <c r="BK591" s="67" t="e">
        <f t="shared" ref="BK591" si="1816">AI591-AP591-AW591-BD591</f>
        <v>#REF!</v>
      </c>
      <c r="BL591" s="67" t="e">
        <f t="shared" si="1789"/>
        <v>#REF!</v>
      </c>
      <c r="BM591" s="305">
        <v>0</v>
      </c>
      <c r="BN591" s="305">
        <v>0</v>
      </c>
      <c r="BO591" s="306"/>
      <c r="BP591" s="306"/>
      <c r="BQ591" s="305">
        <v>0</v>
      </c>
      <c r="BR591" s="305">
        <v>0</v>
      </c>
      <c r="BS591" s="114" t="s">
        <v>208</v>
      </c>
      <c r="BT591" s="77"/>
    </row>
    <row r="592" spans="1:72" s="79" customFormat="1" ht="40.5" hidden="1">
      <c r="A592" s="77"/>
      <c r="B592" s="59">
        <v>2014</v>
      </c>
      <c r="C592" s="60">
        <v>8317</v>
      </c>
      <c r="D592" s="59">
        <v>3</v>
      </c>
      <c r="E592" s="59">
        <v>2000</v>
      </c>
      <c r="F592" s="59">
        <v>2700</v>
      </c>
      <c r="G592" s="59">
        <v>275</v>
      </c>
      <c r="H592" s="59"/>
      <c r="I592" s="61" t="s">
        <v>216</v>
      </c>
      <c r="J592" s="62">
        <f>J593+J594</f>
        <v>0</v>
      </c>
      <c r="K592" s="62">
        <f t="shared" ref="K592:P592" si="1817">K593+K594</f>
        <v>0</v>
      </c>
      <c r="L592" s="62">
        <f t="shared" si="1817"/>
        <v>0</v>
      </c>
      <c r="M592" s="62">
        <f t="shared" si="1817"/>
        <v>0</v>
      </c>
      <c r="N592" s="62">
        <f t="shared" si="1817"/>
        <v>0</v>
      </c>
      <c r="O592" s="62">
        <f t="shared" si="1817"/>
        <v>0</v>
      </c>
      <c r="P592" s="62">
        <f t="shared" si="1817"/>
        <v>0</v>
      </c>
      <c r="Q592" s="62">
        <f>Q593+Q594</f>
        <v>0</v>
      </c>
      <c r="R592" s="62">
        <f t="shared" ref="R592:S592" si="1818">R593+R594</f>
        <v>0</v>
      </c>
      <c r="S592" s="62">
        <f t="shared" si="1818"/>
        <v>0</v>
      </c>
      <c r="T592" s="62">
        <f>T593+T594</f>
        <v>0</v>
      </c>
      <c r="U592" s="62">
        <f t="shared" ref="U592:V592" si="1819">U593+U594</f>
        <v>0</v>
      </c>
      <c r="V592" s="62">
        <f t="shared" si="1819"/>
        <v>0</v>
      </c>
      <c r="W592" s="62">
        <v>0</v>
      </c>
      <c r="X592" s="62">
        <v>0</v>
      </c>
      <c r="Y592" s="62">
        <v>0</v>
      </c>
      <c r="Z592" s="62">
        <v>0</v>
      </c>
      <c r="AA592" s="62">
        <v>0</v>
      </c>
      <c r="AB592" s="62">
        <v>0</v>
      </c>
      <c r="AC592" s="62" t="e">
        <f t="shared" ref="AC592" si="1820">AC593+AC594</f>
        <v>#VALUE!</v>
      </c>
      <c r="AD592" s="62">
        <f>AD593+AD594</f>
        <v>0</v>
      </c>
      <c r="AE592" s="62">
        <f t="shared" ref="AE592:AG592" si="1821">AE593+AE594</f>
        <v>0</v>
      </c>
      <c r="AF592" s="62">
        <f t="shared" si="1821"/>
        <v>0</v>
      </c>
      <c r="AG592" s="62" t="e">
        <f t="shared" si="1821"/>
        <v>#REF!</v>
      </c>
      <c r="AH592" s="62" t="e">
        <f t="shared" ref="AH592:AJ592" si="1822">AH593+AH594</f>
        <v>#REF!</v>
      </c>
      <c r="AI592" s="62" t="e">
        <f t="shared" si="1822"/>
        <v>#REF!</v>
      </c>
      <c r="AJ592" s="62" t="e">
        <f t="shared" si="1822"/>
        <v>#REF!</v>
      </c>
      <c r="AK592" s="62">
        <f>AK593+AK594</f>
        <v>0</v>
      </c>
      <c r="AL592" s="62">
        <f t="shared" ref="AL592:AQ592" si="1823">AL593+AL594</f>
        <v>0</v>
      </c>
      <c r="AM592" s="62">
        <f t="shared" si="1823"/>
        <v>0</v>
      </c>
      <c r="AN592" s="62">
        <f t="shared" si="1823"/>
        <v>0</v>
      </c>
      <c r="AO592" s="62">
        <f t="shared" si="1823"/>
        <v>0</v>
      </c>
      <c r="AP592" s="62">
        <f t="shared" si="1823"/>
        <v>0</v>
      </c>
      <c r="AQ592" s="62">
        <f t="shared" si="1823"/>
        <v>0</v>
      </c>
      <c r="AR592" s="62">
        <f>AR593+AR594</f>
        <v>0</v>
      </c>
      <c r="AS592" s="62">
        <f t="shared" ref="AS592:AX592" si="1824">AS593+AS594</f>
        <v>0</v>
      </c>
      <c r="AT592" s="62">
        <f t="shared" si="1824"/>
        <v>0</v>
      </c>
      <c r="AU592" s="62">
        <f t="shared" si="1824"/>
        <v>0</v>
      </c>
      <c r="AV592" s="62">
        <f t="shared" si="1824"/>
        <v>0</v>
      </c>
      <c r="AW592" s="62">
        <f t="shared" si="1824"/>
        <v>0</v>
      </c>
      <c r="AX592" s="62">
        <f t="shared" si="1824"/>
        <v>0</v>
      </c>
      <c r="AY592" s="62">
        <f>AY593+AY594</f>
        <v>0</v>
      </c>
      <c r="AZ592" s="62">
        <f t="shared" ref="AZ592:BE592" si="1825">AZ593+AZ594</f>
        <v>0</v>
      </c>
      <c r="BA592" s="62">
        <f t="shared" si="1825"/>
        <v>0</v>
      </c>
      <c r="BB592" s="62">
        <f t="shared" si="1825"/>
        <v>0</v>
      </c>
      <c r="BC592" s="62">
        <f t="shared" si="1825"/>
        <v>0</v>
      </c>
      <c r="BD592" s="62">
        <f t="shared" si="1825"/>
        <v>0</v>
      </c>
      <c r="BE592" s="62">
        <f t="shared" si="1825"/>
        <v>0</v>
      </c>
      <c r="BF592" s="62">
        <f>BF593+BF594</f>
        <v>0</v>
      </c>
      <c r="BG592" s="62">
        <f t="shared" ref="BG592:BI592" si="1826">BG593+BG594</f>
        <v>0</v>
      </c>
      <c r="BH592" s="62">
        <f t="shared" si="1826"/>
        <v>0</v>
      </c>
      <c r="BI592" s="62" t="e">
        <f t="shared" si="1826"/>
        <v>#REF!</v>
      </c>
      <c r="BJ592" s="62" t="e">
        <f t="shared" ref="BJ592:BK592" si="1827">BJ593+BJ594</f>
        <v>#REF!</v>
      </c>
      <c r="BK592" s="62" t="e">
        <f t="shared" si="1827"/>
        <v>#REF!</v>
      </c>
      <c r="BL592" s="62" t="e">
        <f t="shared" si="1789"/>
        <v>#REF!</v>
      </c>
      <c r="BM592" s="304"/>
      <c r="BN592" s="304"/>
      <c r="BO592" s="304"/>
      <c r="BP592" s="304"/>
      <c r="BQ592" s="304"/>
      <c r="BR592" s="304"/>
      <c r="BS592" s="64"/>
      <c r="BT592" s="77"/>
    </row>
    <row r="593" spans="1:72" s="46" customFormat="1" ht="36.75" hidden="1" customHeight="1">
      <c r="A593" s="77"/>
      <c r="B593" s="104">
        <v>2014</v>
      </c>
      <c r="C593" s="105">
        <v>8317</v>
      </c>
      <c r="D593" s="104">
        <v>3</v>
      </c>
      <c r="E593" s="104">
        <v>2000</v>
      </c>
      <c r="F593" s="104">
        <v>2700</v>
      </c>
      <c r="G593" s="104">
        <v>275</v>
      </c>
      <c r="H593" s="104">
        <v>1</v>
      </c>
      <c r="I593" s="66" t="s">
        <v>217</v>
      </c>
      <c r="J593" s="67">
        <v>0</v>
      </c>
      <c r="K593" s="67">
        <v>0</v>
      </c>
      <c r="L593" s="68">
        <f>J593+K593</f>
        <v>0</v>
      </c>
      <c r="M593" s="67">
        <v>0</v>
      </c>
      <c r="N593" s="67">
        <v>0</v>
      </c>
      <c r="O593" s="68">
        <f>+M593+N593</f>
        <v>0</v>
      </c>
      <c r="P593" s="68">
        <f>+L593+O593</f>
        <v>0</v>
      </c>
      <c r="Q593" s="71">
        <v>0</v>
      </c>
      <c r="R593" s="71">
        <v>0</v>
      </c>
      <c r="S593" s="71">
        <v>0</v>
      </c>
      <c r="T593" s="71">
        <v>0</v>
      </c>
      <c r="U593" s="71">
        <v>0</v>
      </c>
      <c r="V593" s="71">
        <v>0</v>
      </c>
      <c r="W593" s="67">
        <v>0</v>
      </c>
      <c r="X593" s="67">
        <v>0</v>
      </c>
      <c r="Y593" s="68">
        <v>0</v>
      </c>
      <c r="Z593" s="67">
        <v>0</v>
      </c>
      <c r="AA593" s="67">
        <v>0</v>
      </c>
      <c r="AB593" s="68">
        <v>0</v>
      </c>
      <c r="AC593" s="68" t="e">
        <f>I593+#REF!-Y593</f>
        <v>#VALUE!</v>
      </c>
      <c r="AD593" s="67">
        <f>J593+Q593-T593</f>
        <v>0</v>
      </c>
      <c r="AE593" s="67">
        <f>K593+R593-U593</f>
        <v>0</v>
      </c>
      <c r="AF593" s="68">
        <f t="shared" ref="AF593:AF594" si="1828">AD593+AE593</f>
        <v>0</v>
      </c>
      <c r="AG593" s="67" t="e">
        <f>M593+#REF!-V593</f>
        <v>#REF!</v>
      </c>
      <c r="AH593" s="67" t="e">
        <f>N593+#REF!-AD593</f>
        <v>#REF!</v>
      </c>
      <c r="AI593" s="68" t="e">
        <f>O593+#REF!-AE593</f>
        <v>#REF!</v>
      </c>
      <c r="AJ593" s="68" t="e">
        <f>P593+#REF!-AF593</f>
        <v>#REF!</v>
      </c>
      <c r="AK593" s="71">
        <v>0</v>
      </c>
      <c r="AL593" s="71">
        <v>0</v>
      </c>
      <c r="AM593" s="68">
        <f>AK593+AL593</f>
        <v>0</v>
      </c>
      <c r="AN593" s="71">
        <v>0</v>
      </c>
      <c r="AO593" s="71">
        <v>0</v>
      </c>
      <c r="AP593" s="68">
        <f>+AN593+AO593</f>
        <v>0</v>
      </c>
      <c r="AQ593" s="68">
        <f>+AM593+AP593</f>
        <v>0</v>
      </c>
      <c r="AR593" s="71">
        <v>0</v>
      </c>
      <c r="AS593" s="71">
        <v>0</v>
      </c>
      <c r="AT593" s="68">
        <f>AR593+AS593</f>
        <v>0</v>
      </c>
      <c r="AU593" s="71">
        <v>0</v>
      </c>
      <c r="AV593" s="71">
        <v>0</v>
      </c>
      <c r="AW593" s="68">
        <f>+AU593+AV593</f>
        <v>0</v>
      </c>
      <c r="AX593" s="68">
        <f>+AT593+AW593</f>
        <v>0</v>
      </c>
      <c r="AY593" s="71">
        <v>0</v>
      </c>
      <c r="AZ593" s="71">
        <v>0</v>
      </c>
      <c r="BA593" s="68">
        <f>AY593+AZ593</f>
        <v>0</v>
      </c>
      <c r="BB593" s="71">
        <v>0</v>
      </c>
      <c r="BC593" s="71">
        <v>0</v>
      </c>
      <c r="BD593" s="68">
        <f>+BB593+BC593</f>
        <v>0</v>
      </c>
      <c r="BE593" s="68">
        <f>+BA593+BD593</f>
        <v>0</v>
      </c>
      <c r="BF593" s="67">
        <f t="shared" ref="BF593:BG594" si="1829">AD593-AK593-AR593-AY593</f>
        <v>0</v>
      </c>
      <c r="BG593" s="67">
        <f t="shared" si="1829"/>
        <v>0</v>
      </c>
      <c r="BH593" s="68">
        <f t="shared" ref="BH593:BH594" si="1830">BF593+BG593</f>
        <v>0</v>
      </c>
      <c r="BI593" s="67" t="e">
        <f t="shared" ref="BI593:BI594" si="1831">AG593-AN593-AU593-BB593</f>
        <v>#REF!</v>
      </c>
      <c r="BJ593" s="67" t="e">
        <f t="shared" ref="BJ593:BJ594" si="1832">AH593-AO593-AV593-BC593</f>
        <v>#REF!</v>
      </c>
      <c r="BK593" s="67" t="e">
        <f t="shared" ref="BK593:BK594" si="1833">AI593-AP593-AW593-BD593</f>
        <v>#REF!</v>
      </c>
      <c r="BL593" s="67" t="e">
        <f t="shared" si="1789"/>
        <v>#REF!</v>
      </c>
      <c r="BM593" s="305">
        <v>0</v>
      </c>
      <c r="BN593" s="305">
        <v>0</v>
      </c>
      <c r="BO593" s="306"/>
      <c r="BP593" s="306"/>
      <c r="BQ593" s="305">
        <v>0</v>
      </c>
      <c r="BR593" s="305">
        <v>0</v>
      </c>
      <c r="BS593" s="114" t="s">
        <v>208</v>
      </c>
      <c r="BT593" s="77"/>
    </row>
    <row r="594" spans="1:72" s="46" customFormat="1" ht="36.75" hidden="1" customHeight="1">
      <c r="A594" s="77"/>
      <c r="B594" s="104">
        <v>2014</v>
      </c>
      <c r="C594" s="105">
        <v>8317</v>
      </c>
      <c r="D594" s="104">
        <v>3</v>
      </c>
      <c r="E594" s="104">
        <v>2000</v>
      </c>
      <c r="F594" s="104">
        <v>2700</v>
      </c>
      <c r="G594" s="104">
        <v>275</v>
      </c>
      <c r="H594" s="104">
        <v>2</v>
      </c>
      <c r="I594" s="66" t="s">
        <v>419</v>
      </c>
      <c r="J594" s="67">
        <v>0</v>
      </c>
      <c r="K594" s="67">
        <v>0</v>
      </c>
      <c r="L594" s="68">
        <f>J594+K594</f>
        <v>0</v>
      </c>
      <c r="M594" s="67">
        <v>0</v>
      </c>
      <c r="N594" s="67">
        <v>0</v>
      </c>
      <c r="O594" s="68">
        <f>+M594+N594</f>
        <v>0</v>
      </c>
      <c r="P594" s="68">
        <f>+L594+O594</f>
        <v>0</v>
      </c>
      <c r="Q594" s="71">
        <v>0</v>
      </c>
      <c r="R594" s="71">
        <v>0</v>
      </c>
      <c r="S594" s="71">
        <v>0</v>
      </c>
      <c r="T594" s="71">
        <v>0</v>
      </c>
      <c r="U594" s="71">
        <v>0</v>
      </c>
      <c r="V594" s="71">
        <v>0</v>
      </c>
      <c r="W594" s="67">
        <v>0</v>
      </c>
      <c r="X594" s="67">
        <v>0</v>
      </c>
      <c r="Y594" s="68">
        <v>0</v>
      </c>
      <c r="Z594" s="67">
        <v>0</v>
      </c>
      <c r="AA594" s="67">
        <v>0</v>
      </c>
      <c r="AB594" s="68">
        <v>0</v>
      </c>
      <c r="AC594" s="68" t="e">
        <f>I594+#REF!-Y594</f>
        <v>#VALUE!</v>
      </c>
      <c r="AD594" s="67">
        <f>J594+Q594-T594</f>
        <v>0</v>
      </c>
      <c r="AE594" s="67">
        <f>K594+R594-U594</f>
        <v>0</v>
      </c>
      <c r="AF594" s="68">
        <f t="shared" si="1828"/>
        <v>0</v>
      </c>
      <c r="AG594" s="67" t="e">
        <f>M594+#REF!-V594</f>
        <v>#REF!</v>
      </c>
      <c r="AH594" s="67" t="e">
        <f>N594+#REF!-AD594</f>
        <v>#REF!</v>
      </c>
      <c r="AI594" s="68" t="e">
        <f>O594+#REF!-AE594</f>
        <v>#REF!</v>
      </c>
      <c r="AJ594" s="68" t="e">
        <f>P594+#REF!-AF594</f>
        <v>#REF!</v>
      </c>
      <c r="AK594" s="71">
        <v>0</v>
      </c>
      <c r="AL594" s="71">
        <v>0</v>
      </c>
      <c r="AM594" s="68">
        <f>AK594+AL594</f>
        <v>0</v>
      </c>
      <c r="AN594" s="71">
        <v>0</v>
      </c>
      <c r="AO594" s="71">
        <v>0</v>
      </c>
      <c r="AP594" s="68">
        <f>+AN594+AO594</f>
        <v>0</v>
      </c>
      <c r="AQ594" s="68">
        <f>+AM594+AP594</f>
        <v>0</v>
      </c>
      <c r="AR594" s="71">
        <v>0</v>
      </c>
      <c r="AS594" s="71">
        <v>0</v>
      </c>
      <c r="AT594" s="68">
        <f>AR594+AS594</f>
        <v>0</v>
      </c>
      <c r="AU594" s="71">
        <v>0</v>
      </c>
      <c r="AV594" s="71">
        <v>0</v>
      </c>
      <c r="AW594" s="68">
        <f>+AU594+AV594</f>
        <v>0</v>
      </c>
      <c r="AX594" s="68">
        <f>+AT594+AW594</f>
        <v>0</v>
      </c>
      <c r="AY594" s="71">
        <v>0</v>
      </c>
      <c r="AZ594" s="71">
        <v>0</v>
      </c>
      <c r="BA594" s="68">
        <f>AY594+AZ594</f>
        <v>0</v>
      </c>
      <c r="BB594" s="71">
        <v>0</v>
      </c>
      <c r="BC594" s="71">
        <v>0</v>
      </c>
      <c r="BD594" s="68">
        <f>+BB594+BC594</f>
        <v>0</v>
      </c>
      <c r="BE594" s="68">
        <f>+BA594+BD594</f>
        <v>0</v>
      </c>
      <c r="BF594" s="67">
        <f t="shared" si="1829"/>
        <v>0</v>
      </c>
      <c r="BG594" s="67">
        <f t="shared" si="1829"/>
        <v>0</v>
      </c>
      <c r="BH594" s="68">
        <f t="shared" si="1830"/>
        <v>0</v>
      </c>
      <c r="BI594" s="67" t="e">
        <f t="shared" si="1831"/>
        <v>#REF!</v>
      </c>
      <c r="BJ594" s="67" t="e">
        <f t="shared" si="1832"/>
        <v>#REF!</v>
      </c>
      <c r="BK594" s="67" t="e">
        <f t="shared" si="1833"/>
        <v>#REF!</v>
      </c>
      <c r="BL594" s="67" t="e">
        <f t="shared" si="1789"/>
        <v>#REF!</v>
      </c>
      <c r="BM594" s="305">
        <v>0</v>
      </c>
      <c r="BN594" s="305">
        <v>0</v>
      </c>
      <c r="BO594" s="306"/>
      <c r="BP594" s="306"/>
      <c r="BQ594" s="305">
        <v>0</v>
      </c>
      <c r="BR594" s="305">
        <v>0</v>
      </c>
      <c r="BS594" s="114" t="s">
        <v>208</v>
      </c>
      <c r="BT594" s="77"/>
    </row>
    <row r="595" spans="1:72" s="78" customFormat="1" hidden="1">
      <c r="A595" s="77"/>
      <c r="B595" s="53">
        <v>2014</v>
      </c>
      <c r="C595" s="54">
        <v>8317</v>
      </c>
      <c r="D595" s="53">
        <v>3</v>
      </c>
      <c r="E595" s="53">
        <v>2000</v>
      </c>
      <c r="F595" s="53">
        <v>2800</v>
      </c>
      <c r="G595" s="53"/>
      <c r="H595" s="53"/>
      <c r="I595" s="55" t="s">
        <v>420</v>
      </c>
      <c r="J595" s="56">
        <f t="shared" ref="J595:P595" si="1834">J596+J603</f>
        <v>0</v>
      </c>
      <c r="K595" s="56">
        <f t="shared" si="1834"/>
        <v>0</v>
      </c>
      <c r="L595" s="56">
        <f t="shared" si="1834"/>
        <v>0</v>
      </c>
      <c r="M595" s="56">
        <f t="shared" si="1834"/>
        <v>0</v>
      </c>
      <c r="N595" s="56">
        <f t="shared" si="1834"/>
        <v>0</v>
      </c>
      <c r="O595" s="56">
        <f t="shared" si="1834"/>
        <v>0</v>
      </c>
      <c r="P595" s="56">
        <f t="shared" si="1834"/>
        <v>0</v>
      </c>
      <c r="Q595" s="56">
        <f t="shared" ref="Q595:S595" si="1835">Q596+Q603</f>
        <v>0</v>
      </c>
      <c r="R595" s="56">
        <f t="shared" si="1835"/>
        <v>0</v>
      </c>
      <c r="S595" s="56">
        <f t="shared" si="1835"/>
        <v>0</v>
      </c>
      <c r="T595" s="56">
        <f t="shared" ref="T595:AC595" si="1836">T596+T603</f>
        <v>0</v>
      </c>
      <c r="U595" s="56">
        <f t="shared" si="1836"/>
        <v>0</v>
      </c>
      <c r="V595" s="56">
        <f t="shared" si="1836"/>
        <v>0</v>
      </c>
      <c r="W595" s="56">
        <v>0</v>
      </c>
      <c r="X595" s="56">
        <v>0</v>
      </c>
      <c r="Y595" s="56">
        <v>0</v>
      </c>
      <c r="Z595" s="56">
        <v>0</v>
      </c>
      <c r="AA595" s="56">
        <v>0</v>
      </c>
      <c r="AB595" s="56">
        <v>0</v>
      </c>
      <c r="AC595" s="56" t="e">
        <f t="shared" si="1836"/>
        <v>#VALUE!</v>
      </c>
      <c r="AD595" s="56">
        <f t="shared" ref="AD595:BI595" si="1837">AD596+AD603</f>
        <v>0</v>
      </c>
      <c r="AE595" s="56">
        <f t="shared" si="1837"/>
        <v>0</v>
      </c>
      <c r="AF595" s="56">
        <f t="shared" si="1837"/>
        <v>0</v>
      </c>
      <c r="AG595" s="56" t="e">
        <f t="shared" si="1837"/>
        <v>#REF!</v>
      </c>
      <c r="AH595" s="56" t="e">
        <f t="shared" ref="AH595:AJ595" si="1838">AH596+AH603</f>
        <v>#REF!</v>
      </c>
      <c r="AI595" s="56" t="e">
        <f t="shared" si="1838"/>
        <v>#REF!</v>
      </c>
      <c r="AJ595" s="56" t="e">
        <f t="shared" si="1838"/>
        <v>#REF!</v>
      </c>
      <c r="AK595" s="56">
        <f t="shared" si="1837"/>
        <v>0</v>
      </c>
      <c r="AL595" s="56">
        <f t="shared" si="1837"/>
        <v>0</v>
      </c>
      <c r="AM595" s="56">
        <f t="shared" si="1837"/>
        <v>0</v>
      </c>
      <c r="AN595" s="56">
        <f t="shared" si="1837"/>
        <v>0</v>
      </c>
      <c r="AO595" s="56">
        <f t="shared" si="1837"/>
        <v>0</v>
      </c>
      <c r="AP595" s="56">
        <f t="shared" si="1837"/>
        <v>0</v>
      </c>
      <c r="AQ595" s="56">
        <f t="shared" si="1837"/>
        <v>0</v>
      </c>
      <c r="AR595" s="56">
        <f t="shared" si="1837"/>
        <v>0</v>
      </c>
      <c r="AS595" s="56">
        <f t="shared" si="1837"/>
        <v>0</v>
      </c>
      <c r="AT595" s="56">
        <f t="shared" si="1837"/>
        <v>0</v>
      </c>
      <c r="AU595" s="56">
        <f t="shared" si="1837"/>
        <v>0</v>
      </c>
      <c r="AV595" s="56">
        <f t="shared" si="1837"/>
        <v>0</v>
      </c>
      <c r="AW595" s="56">
        <f t="shared" si="1837"/>
        <v>0</v>
      </c>
      <c r="AX595" s="56">
        <f t="shared" si="1837"/>
        <v>0</v>
      </c>
      <c r="AY595" s="56">
        <f t="shared" si="1837"/>
        <v>0</v>
      </c>
      <c r="AZ595" s="56">
        <f t="shared" si="1837"/>
        <v>0</v>
      </c>
      <c r="BA595" s="56">
        <f t="shared" si="1837"/>
        <v>0</v>
      </c>
      <c r="BB595" s="56">
        <f t="shared" si="1837"/>
        <v>0</v>
      </c>
      <c r="BC595" s="56">
        <f t="shared" si="1837"/>
        <v>0</v>
      </c>
      <c r="BD595" s="56">
        <f t="shared" si="1837"/>
        <v>0</v>
      </c>
      <c r="BE595" s="56">
        <f t="shared" si="1837"/>
        <v>0</v>
      </c>
      <c r="BF595" s="56">
        <f t="shared" si="1837"/>
        <v>0</v>
      </c>
      <c r="BG595" s="56">
        <f t="shared" si="1837"/>
        <v>0</v>
      </c>
      <c r="BH595" s="56">
        <f t="shared" si="1837"/>
        <v>0</v>
      </c>
      <c r="BI595" s="56" t="e">
        <f t="shared" si="1837"/>
        <v>#REF!</v>
      </c>
      <c r="BJ595" s="56" t="e">
        <f t="shared" ref="BJ595:BK595" si="1839">BJ596+BJ603</f>
        <v>#REF!</v>
      </c>
      <c r="BK595" s="56" t="e">
        <f t="shared" si="1839"/>
        <v>#REF!</v>
      </c>
      <c r="BL595" s="56" t="e">
        <f t="shared" si="1789"/>
        <v>#REF!</v>
      </c>
      <c r="BM595" s="303"/>
      <c r="BN595" s="303"/>
      <c r="BO595" s="303"/>
      <c r="BP595" s="303"/>
      <c r="BQ595" s="303"/>
      <c r="BR595" s="303"/>
      <c r="BS595" s="58"/>
      <c r="BT595" s="77"/>
    </row>
    <row r="596" spans="1:72" s="79" customFormat="1" ht="36.75" hidden="1" customHeight="1">
      <c r="A596" s="77"/>
      <c r="B596" s="59">
        <v>2014</v>
      </c>
      <c r="C596" s="60">
        <v>8317</v>
      </c>
      <c r="D596" s="59">
        <v>3</v>
      </c>
      <c r="E596" s="59">
        <v>2000</v>
      </c>
      <c r="F596" s="59">
        <v>2800</v>
      </c>
      <c r="G596" s="59">
        <v>282</v>
      </c>
      <c r="H596" s="59"/>
      <c r="I596" s="61" t="s">
        <v>421</v>
      </c>
      <c r="J596" s="62">
        <f>SUM(J597:J602)</f>
        <v>0</v>
      </c>
      <c r="K596" s="62">
        <f t="shared" ref="K596:P596" si="1840">SUM(K597:K602)</f>
        <v>0</v>
      </c>
      <c r="L596" s="62">
        <f t="shared" si="1840"/>
        <v>0</v>
      </c>
      <c r="M596" s="62">
        <f t="shared" si="1840"/>
        <v>0</v>
      </c>
      <c r="N596" s="62">
        <f t="shared" si="1840"/>
        <v>0</v>
      </c>
      <c r="O596" s="62">
        <f t="shared" si="1840"/>
        <v>0</v>
      </c>
      <c r="P596" s="62">
        <f t="shared" si="1840"/>
        <v>0</v>
      </c>
      <c r="Q596" s="62">
        <f>SUM(Q597:Q602)</f>
        <v>0</v>
      </c>
      <c r="R596" s="62">
        <f t="shared" ref="R596:S596" si="1841">SUM(R597:R602)</f>
        <v>0</v>
      </c>
      <c r="S596" s="62">
        <f t="shared" si="1841"/>
        <v>0</v>
      </c>
      <c r="T596" s="62">
        <f>SUM(T597:T602)</f>
        <v>0</v>
      </c>
      <c r="U596" s="62">
        <f t="shared" ref="U596:V596" si="1842">SUM(U597:U602)</f>
        <v>0</v>
      </c>
      <c r="V596" s="62">
        <f t="shared" si="1842"/>
        <v>0</v>
      </c>
      <c r="W596" s="62">
        <v>0</v>
      </c>
      <c r="X596" s="62">
        <v>0</v>
      </c>
      <c r="Y596" s="62">
        <v>0</v>
      </c>
      <c r="Z596" s="62">
        <v>0</v>
      </c>
      <c r="AA596" s="62">
        <v>0</v>
      </c>
      <c r="AB596" s="62">
        <v>0</v>
      </c>
      <c r="AC596" s="62" t="e">
        <f t="shared" ref="AC596" si="1843">SUM(AC597:AC602)</f>
        <v>#VALUE!</v>
      </c>
      <c r="AD596" s="62">
        <f>SUM(AD597:AD602)</f>
        <v>0</v>
      </c>
      <c r="AE596" s="62">
        <f t="shared" ref="AE596:AG596" si="1844">SUM(AE597:AE602)</f>
        <v>0</v>
      </c>
      <c r="AF596" s="62">
        <f t="shared" si="1844"/>
        <v>0</v>
      </c>
      <c r="AG596" s="62" t="e">
        <f t="shared" si="1844"/>
        <v>#REF!</v>
      </c>
      <c r="AH596" s="62" t="e">
        <f t="shared" ref="AH596:AJ596" si="1845">SUM(AH597:AH602)</f>
        <v>#REF!</v>
      </c>
      <c r="AI596" s="62" t="e">
        <f t="shared" si="1845"/>
        <v>#REF!</v>
      </c>
      <c r="AJ596" s="62" t="e">
        <f t="shared" si="1845"/>
        <v>#REF!</v>
      </c>
      <c r="AK596" s="62">
        <f>SUM(AK597:AK602)</f>
        <v>0</v>
      </c>
      <c r="AL596" s="62">
        <f t="shared" ref="AL596:AQ596" si="1846">SUM(AL597:AL602)</f>
        <v>0</v>
      </c>
      <c r="AM596" s="62">
        <f t="shared" si="1846"/>
        <v>0</v>
      </c>
      <c r="AN596" s="62">
        <f t="shared" si="1846"/>
        <v>0</v>
      </c>
      <c r="AO596" s="62">
        <f t="shared" si="1846"/>
        <v>0</v>
      </c>
      <c r="AP596" s="62">
        <f t="shared" si="1846"/>
        <v>0</v>
      </c>
      <c r="AQ596" s="62">
        <f t="shared" si="1846"/>
        <v>0</v>
      </c>
      <c r="AR596" s="62">
        <f>SUM(AR597:AR602)</f>
        <v>0</v>
      </c>
      <c r="AS596" s="62">
        <f t="shared" ref="AS596:AX596" si="1847">SUM(AS597:AS602)</f>
        <v>0</v>
      </c>
      <c r="AT596" s="62">
        <f t="shared" si="1847"/>
        <v>0</v>
      </c>
      <c r="AU596" s="62">
        <f t="shared" si="1847"/>
        <v>0</v>
      </c>
      <c r="AV596" s="62">
        <f t="shared" si="1847"/>
        <v>0</v>
      </c>
      <c r="AW596" s="62">
        <f t="shared" si="1847"/>
        <v>0</v>
      </c>
      <c r="AX596" s="62">
        <f t="shared" si="1847"/>
        <v>0</v>
      </c>
      <c r="AY596" s="62">
        <f>SUM(AY597:AY602)</f>
        <v>0</v>
      </c>
      <c r="AZ596" s="62">
        <f t="shared" ref="AZ596:BE596" si="1848">SUM(AZ597:AZ602)</f>
        <v>0</v>
      </c>
      <c r="BA596" s="62">
        <f t="shared" si="1848"/>
        <v>0</v>
      </c>
      <c r="BB596" s="62">
        <f t="shared" si="1848"/>
        <v>0</v>
      </c>
      <c r="BC596" s="62">
        <f t="shared" si="1848"/>
        <v>0</v>
      </c>
      <c r="BD596" s="62">
        <f t="shared" si="1848"/>
        <v>0</v>
      </c>
      <c r="BE596" s="62">
        <f t="shared" si="1848"/>
        <v>0</v>
      </c>
      <c r="BF596" s="62">
        <f>SUM(BF597:BF602)</f>
        <v>0</v>
      </c>
      <c r="BG596" s="62">
        <f t="shared" ref="BG596:BI596" si="1849">SUM(BG597:BG602)</f>
        <v>0</v>
      </c>
      <c r="BH596" s="62">
        <f t="shared" si="1849"/>
        <v>0</v>
      </c>
      <c r="BI596" s="62" t="e">
        <f t="shared" si="1849"/>
        <v>#REF!</v>
      </c>
      <c r="BJ596" s="62" t="e">
        <f t="shared" ref="BJ596:BK596" si="1850">SUM(BJ597:BJ602)</f>
        <v>#REF!</v>
      </c>
      <c r="BK596" s="62" t="e">
        <f t="shared" si="1850"/>
        <v>#REF!</v>
      </c>
      <c r="BL596" s="62" t="e">
        <f t="shared" si="1789"/>
        <v>#REF!</v>
      </c>
      <c r="BM596" s="304"/>
      <c r="BN596" s="304"/>
      <c r="BO596" s="304"/>
      <c r="BP596" s="304"/>
      <c r="BQ596" s="304"/>
      <c r="BR596" s="304"/>
      <c r="BS596" s="64"/>
      <c r="BT596" s="77"/>
    </row>
    <row r="597" spans="1:72" s="46" customFormat="1" ht="36.75" hidden="1" customHeight="1">
      <c r="A597" s="77"/>
      <c r="B597" s="104">
        <v>2014</v>
      </c>
      <c r="C597" s="105">
        <v>8317</v>
      </c>
      <c r="D597" s="104">
        <v>3</v>
      </c>
      <c r="E597" s="104">
        <v>2000</v>
      </c>
      <c r="F597" s="104">
        <v>2800</v>
      </c>
      <c r="G597" s="104">
        <v>282</v>
      </c>
      <c r="H597" s="104">
        <v>1</v>
      </c>
      <c r="I597" s="66" t="s">
        <v>422</v>
      </c>
      <c r="J597" s="67">
        <v>0</v>
      </c>
      <c r="K597" s="67">
        <v>0</v>
      </c>
      <c r="L597" s="68">
        <f t="shared" ref="L597:L602" si="1851">J597+K597</f>
        <v>0</v>
      </c>
      <c r="M597" s="67">
        <v>0</v>
      </c>
      <c r="N597" s="67">
        <v>0</v>
      </c>
      <c r="O597" s="68">
        <f t="shared" ref="O597:O602" si="1852">+M597+N597</f>
        <v>0</v>
      </c>
      <c r="P597" s="68">
        <f t="shared" ref="P597:P602" si="1853">+L597+O597</f>
        <v>0</v>
      </c>
      <c r="Q597" s="71">
        <v>0</v>
      </c>
      <c r="R597" s="71">
        <v>0</v>
      </c>
      <c r="S597" s="71">
        <v>0</v>
      </c>
      <c r="T597" s="71">
        <v>0</v>
      </c>
      <c r="U597" s="71">
        <v>0</v>
      </c>
      <c r="V597" s="71">
        <v>0</v>
      </c>
      <c r="W597" s="67">
        <v>0</v>
      </c>
      <c r="X597" s="67">
        <v>0</v>
      </c>
      <c r="Y597" s="68">
        <v>0</v>
      </c>
      <c r="Z597" s="67">
        <v>0</v>
      </c>
      <c r="AA597" s="67">
        <v>0</v>
      </c>
      <c r="AB597" s="68">
        <v>0</v>
      </c>
      <c r="AC597" s="68" t="e">
        <f>I597+#REF!-Y597</f>
        <v>#VALUE!</v>
      </c>
      <c r="AD597" s="67">
        <f t="shared" ref="AD597:AE602" si="1854">J597+Q597-T597</f>
        <v>0</v>
      </c>
      <c r="AE597" s="67">
        <f t="shared" si="1854"/>
        <v>0</v>
      </c>
      <c r="AF597" s="68">
        <f t="shared" ref="AF597:AF602" si="1855">AD597+AE597</f>
        <v>0</v>
      </c>
      <c r="AG597" s="67" t="e">
        <f>M597+#REF!-V597</f>
        <v>#REF!</v>
      </c>
      <c r="AH597" s="67" t="e">
        <f>N597+#REF!-AD597</f>
        <v>#REF!</v>
      </c>
      <c r="AI597" s="68" t="e">
        <f>O597+#REF!-AE597</f>
        <v>#REF!</v>
      </c>
      <c r="AJ597" s="68" t="e">
        <f>P597+#REF!-AF597</f>
        <v>#REF!</v>
      </c>
      <c r="AK597" s="71">
        <v>0</v>
      </c>
      <c r="AL597" s="71">
        <v>0</v>
      </c>
      <c r="AM597" s="68">
        <f t="shared" ref="AM597:AM602" si="1856">AK597+AL597</f>
        <v>0</v>
      </c>
      <c r="AN597" s="71">
        <v>0</v>
      </c>
      <c r="AO597" s="71">
        <v>0</v>
      </c>
      <c r="AP597" s="68">
        <f t="shared" ref="AP597:AP602" si="1857">+AN597+AO597</f>
        <v>0</v>
      </c>
      <c r="AQ597" s="68">
        <f t="shared" ref="AQ597:AQ602" si="1858">+AM597+AP597</f>
        <v>0</v>
      </c>
      <c r="AR597" s="71">
        <v>0</v>
      </c>
      <c r="AS597" s="71">
        <v>0</v>
      </c>
      <c r="AT597" s="68">
        <f t="shared" ref="AT597:AT602" si="1859">AR597+AS597</f>
        <v>0</v>
      </c>
      <c r="AU597" s="71">
        <v>0</v>
      </c>
      <c r="AV597" s="71">
        <v>0</v>
      </c>
      <c r="AW597" s="68">
        <f t="shared" ref="AW597:AW602" si="1860">+AU597+AV597</f>
        <v>0</v>
      </c>
      <c r="AX597" s="68">
        <f t="shared" ref="AX597:AX602" si="1861">+AT597+AW597</f>
        <v>0</v>
      </c>
      <c r="AY597" s="71">
        <v>0</v>
      </c>
      <c r="AZ597" s="71">
        <v>0</v>
      </c>
      <c r="BA597" s="68">
        <f t="shared" ref="BA597:BA602" si="1862">AY597+AZ597</f>
        <v>0</v>
      </c>
      <c r="BB597" s="71">
        <v>0</v>
      </c>
      <c r="BC597" s="71">
        <v>0</v>
      </c>
      <c r="BD597" s="68">
        <f t="shared" ref="BD597:BD602" si="1863">+BB597+BC597</f>
        <v>0</v>
      </c>
      <c r="BE597" s="68">
        <f t="shared" ref="BE597:BE602" si="1864">+BA597+BD597</f>
        <v>0</v>
      </c>
      <c r="BF597" s="67">
        <f t="shared" ref="BF597:BG602" si="1865">AD597-AK597-AR597-AY597</f>
        <v>0</v>
      </c>
      <c r="BG597" s="67">
        <f t="shared" si="1865"/>
        <v>0</v>
      </c>
      <c r="BH597" s="68">
        <f t="shared" ref="BH597:BH602" si="1866">BF597+BG597</f>
        <v>0</v>
      </c>
      <c r="BI597" s="67" t="e">
        <f t="shared" ref="BI597:BI602" si="1867">AG597-AN597-AU597-BB597</f>
        <v>#REF!</v>
      </c>
      <c r="BJ597" s="67" t="e">
        <f t="shared" ref="BJ597:BJ602" si="1868">AH597-AO597-AV597-BC597</f>
        <v>#REF!</v>
      </c>
      <c r="BK597" s="67" t="e">
        <f t="shared" ref="BK597:BK602" si="1869">AI597-AP597-AW597-BD597</f>
        <v>#REF!</v>
      </c>
      <c r="BL597" s="67" t="e">
        <f t="shared" si="1789"/>
        <v>#REF!</v>
      </c>
      <c r="BM597" s="305">
        <v>0</v>
      </c>
      <c r="BN597" s="305">
        <v>0</v>
      </c>
      <c r="BO597" s="306"/>
      <c r="BP597" s="306"/>
      <c r="BQ597" s="305">
        <v>0</v>
      </c>
      <c r="BR597" s="305">
        <v>0</v>
      </c>
      <c r="BS597" s="114" t="s">
        <v>208</v>
      </c>
      <c r="BT597" s="77"/>
    </row>
    <row r="598" spans="1:72" s="46" customFormat="1" ht="36.75" hidden="1" customHeight="1">
      <c r="A598" s="77"/>
      <c r="B598" s="104">
        <v>2014</v>
      </c>
      <c r="C598" s="105">
        <v>8317</v>
      </c>
      <c r="D598" s="104">
        <v>3</v>
      </c>
      <c r="E598" s="104">
        <v>2000</v>
      </c>
      <c r="F598" s="104">
        <v>2800</v>
      </c>
      <c r="G598" s="104">
        <v>282</v>
      </c>
      <c r="H598" s="104">
        <v>2</v>
      </c>
      <c r="I598" s="66" t="s">
        <v>423</v>
      </c>
      <c r="J598" s="67">
        <v>0</v>
      </c>
      <c r="K598" s="67">
        <v>0</v>
      </c>
      <c r="L598" s="68">
        <f t="shared" si="1851"/>
        <v>0</v>
      </c>
      <c r="M598" s="67">
        <v>0</v>
      </c>
      <c r="N598" s="67">
        <v>0</v>
      </c>
      <c r="O598" s="68">
        <f t="shared" si="1852"/>
        <v>0</v>
      </c>
      <c r="P598" s="68">
        <f t="shared" si="1853"/>
        <v>0</v>
      </c>
      <c r="Q598" s="71">
        <v>0</v>
      </c>
      <c r="R598" s="71">
        <v>0</v>
      </c>
      <c r="S598" s="71">
        <v>0</v>
      </c>
      <c r="T598" s="71">
        <v>0</v>
      </c>
      <c r="U598" s="71">
        <v>0</v>
      </c>
      <c r="V598" s="71">
        <v>0</v>
      </c>
      <c r="W598" s="67">
        <v>0</v>
      </c>
      <c r="X598" s="67">
        <v>0</v>
      </c>
      <c r="Y598" s="68">
        <v>0</v>
      </c>
      <c r="Z598" s="67">
        <v>0</v>
      </c>
      <c r="AA598" s="67">
        <v>0</v>
      </c>
      <c r="AB598" s="68">
        <v>0</v>
      </c>
      <c r="AC598" s="68" t="e">
        <f>I598+#REF!-Y598</f>
        <v>#VALUE!</v>
      </c>
      <c r="AD598" s="67">
        <f t="shared" si="1854"/>
        <v>0</v>
      </c>
      <c r="AE598" s="67">
        <f t="shared" si="1854"/>
        <v>0</v>
      </c>
      <c r="AF598" s="68">
        <f t="shared" si="1855"/>
        <v>0</v>
      </c>
      <c r="AG598" s="67" t="e">
        <f>M598+#REF!-V598</f>
        <v>#REF!</v>
      </c>
      <c r="AH598" s="67" t="e">
        <f>N598+#REF!-AD598</f>
        <v>#REF!</v>
      </c>
      <c r="AI598" s="68" t="e">
        <f>O598+#REF!-AE598</f>
        <v>#REF!</v>
      </c>
      <c r="AJ598" s="68" t="e">
        <f>P598+#REF!-AF598</f>
        <v>#REF!</v>
      </c>
      <c r="AK598" s="71">
        <v>0</v>
      </c>
      <c r="AL598" s="71">
        <v>0</v>
      </c>
      <c r="AM598" s="68">
        <f t="shared" si="1856"/>
        <v>0</v>
      </c>
      <c r="AN598" s="71">
        <v>0</v>
      </c>
      <c r="AO598" s="71">
        <v>0</v>
      </c>
      <c r="AP598" s="68">
        <f t="shared" si="1857"/>
        <v>0</v>
      </c>
      <c r="AQ598" s="68">
        <f t="shared" si="1858"/>
        <v>0</v>
      </c>
      <c r="AR598" s="71">
        <v>0</v>
      </c>
      <c r="AS598" s="71">
        <v>0</v>
      </c>
      <c r="AT598" s="68">
        <f t="shared" si="1859"/>
        <v>0</v>
      </c>
      <c r="AU598" s="71">
        <v>0</v>
      </c>
      <c r="AV598" s="71">
        <v>0</v>
      </c>
      <c r="AW598" s="68">
        <f t="shared" si="1860"/>
        <v>0</v>
      </c>
      <c r="AX598" s="68">
        <f t="shared" si="1861"/>
        <v>0</v>
      </c>
      <c r="AY598" s="71">
        <v>0</v>
      </c>
      <c r="AZ598" s="71">
        <v>0</v>
      </c>
      <c r="BA598" s="68">
        <f t="shared" si="1862"/>
        <v>0</v>
      </c>
      <c r="BB598" s="71">
        <v>0</v>
      </c>
      <c r="BC598" s="71">
        <v>0</v>
      </c>
      <c r="BD598" s="68">
        <f t="shared" si="1863"/>
        <v>0</v>
      </c>
      <c r="BE598" s="68">
        <f t="shared" si="1864"/>
        <v>0</v>
      </c>
      <c r="BF598" s="67">
        <f t="shared" si="1865"/>
        <v>0</v>
      </c>
      <c r="BG598" s="67">
        <f t="shared" si="1865"/>
        <v>0</v>
      </c>
      <c r="BH598" s="68">
        <f t="shared" si="1866"/>
        <v>0</v>
      </c>
      <c r="BI598" s="67" t="e">
        <f t="shared" si="1867"/>
        <v>#REF!</v>
      </c>
      <c r="BJ598" s="67" t="e">
        <f t="shared" si="1868"/>
        <v>#REF!</v>
      </c>
      <c r="BK598" s="67" t="e">
        <f t="shared" si="1869"/>
        <v>#REF!</v>
      </c>
      <c r="BL598" s="67" t="e">
        <f t="shared" si="1789"/>
        <v>#REF!</v>
      </c>
      <c r="BM598" s="305">
        <v>0</v>
      </c>
      <c r="BN598" s="305">
        <v>0</v>
      </c>
      <c r="BO598" s="306"/>
      <c r="BP598" s="306"/>
      <c r="BQ598" s="305">
        <v>0</v>
      </c>
      <c r="BR598" s="305">
        <v>0</v>
      </c>
      <c r="BS598" s="114" t="s">
        <v>208</v>
      </c>
      <c r="BT598" s="77"/>
    </row>
    <row r="599" spans="1:72" s="46" customFormat="1" ht="36.75" hidden="1" customHeight="1">
      <c r="A599" s="77"/>
      <c r="B599" s="20">
        <v>2014</v>
      </c>
      <c r="C599" s="65">
        <v>8317</v>
      </c>
      <c r="D599" s="20">
        <v>3</v>
      </c>
      <c r="E599" s="20">
        <v>2000</v>
      </c>
      <c r="F599" s="20">
        <v>2800</v>
      </c>
      <c r="G599" s="20">
        <v>282</v>
      </c>
      <c r="H599" s="20">
        <v>3</v>
      </c>
      <c r="I599" s="66" t="s">
        <v>424</v>
      </c>
      <c r="J599" s="67">
        <v>0</v>
      </c>
      <c r="K599" s="67">
        <v>0</v>
      </c>
      <c r="L599" s="68">
        <f t="shared" si="1851"/>
        <v>0</v>
      </c>
      <c r="M599" s="67">
        <v>0</v>
      </c>
      <c r="N599" s="67">
        <v>0</v>
      </c>
      <c r="O599" s="68">
        <f t="shared" si="1852"/>
        <v>0</v>
      </c>
      <c r="P599" s="68">
        <f t="shared" si="1853"/>
        <v>0</v>
      </c>
      <c r="Q599" s="71">
        <v>0</v>
      </c>
      <c r="R599" s="71">
        <v>0</v>
      </c>
      <c r="S599" s="71">
        <v>0</v>
      </c>
      <c r="T599" s="71">
        <v>0</v>
      </c>
      <c r="U599" s="71">
        <v>0</v>
      </c>
      <c r="V599" s="71">
        <v>0</v>
      </c>
      <c r="W599" s="67">
        <v>0</v>
      </c>
      <c r="X599" s="67">
        <v>0</v>
      </c>
      <c r="Y599" s="68">
        <v>0</v>
      </c>
      <c r="Z599" s="67">
        <v>0</v>
      </c>
      <c r="AA599" s="67">
        <v>0</v>
      </c>
      <c r="AB599" s="68">
        <v>0</v>
      </c>
      <c r="AC599" s="68" t="e">
        <f>I599+#REF!-Y599</f>
        <v>#VALUE!</v>
      </c>
      <c r="AD599" s="67">
        <f t="shared" si="1854"/>
        <v>0</v>
      </c>
      <c r="AE599" s="67">
        <f t="shared" si="1854"/>
        <v>0</v>
      </c>
      <c r="AF599" s="68">
        <f t="shared" si="1855"/>
        <v>0</v>
      </c>
      <c r="AG599" s="67" t="e">
        <f>M599+#REF!-V599</f>
        <v>#REF!</v>
      </c>
      <c r="AH599" s="67" t="e">
        <f>N599+#REF!-AD599</f>
        <v>#REF!</v>
      </c>
      <c r="AI599" s="68" t="e">
        <f>O599+#REF!-AE599</f>
        <v>#REF!</v>
      </c>
      <c r="AJ599" s="68" t="e">
        <f>P599+#REF!-AF599</f>
        <v>#REF!</v>
      </c>
      <c r="AK599" s="71">
        <v>0</v>
      </c>
      <c r="AL599" s="71">
        <v>0</v>
      </c>
      <c r="AM599" s="68">
        <f t="shared" si="1856"/>
        <v>0</v>
      </c>
      <c r="AN599" s="71">
        <v>0</v>
      </c>
      <c r="AO599" s="71">
        <v>0</v>
      </c>
      <c r="AP599" s="68">
        <f t="shared" si="1857"/>
        <v>0</v>
      </c>
      <c r="AQ599" s="68">
        <f t="shared" si="1858"/>
        <v>0</v>
      </c>
      <c r="AR599" s="71">
        <v>0</v>
      </c>
      <c r="AS599" s="71">
        <v>0</v>
      </c>
      <c r="AT599" s="68">
        <f t="shared" si="1859"/>
        <v>0</v>
      </c>
      <c r="AU599" s="71">
        <v>0</v>
      </c>
      <c r="AV599" s="71">
        <v>0</v>
      </c>
      <c r="AW599" s="68">
        <f t="shared" si="1860"/>
        <v>0</v>
      </c>
      <c r="AX599" s="68">
        <f t="shared" si="1861"/>
        <v>0</v>
      </c>
      <c r="AY599" s="71">
        <v>0</v>
      </c>
      <c r="AZ599" s="71">
        <v>0</v>
      </c>
      <c r="BA599" s="68">
        <f t="shared" si="1862"/>
        <v>0</v>
      </c>
      <c r="BB599" s="71">
        <v>0</v>
      </c>
      <c r="BC599" s="71">
        <v>0</v>
      </c>
      <c r="BD599" s="68">
        <f t="shared" si="1863"/>
        <v>0</v>
      </c>
      <c r="BE599" s="68">
        <f t="shared" si="1864"/>
        <v>0</v>
      </c>
      <c r="BF599" s="67">
        <f t="shared" si="1865"/>
        <v>0</v>
      </c>
      <c r="BG599" s="67">
        <f t="shared" si="1865"/>
        <v>0</v>
      </c>
      <c r="BH599" s="68">
        <f t="shared" si="1866"/>
        <v>0</v>
      </c>
      <c r="BI599" s="67" t="e">
        <f t="shared" si="1867"/>
        <v>#REF!</v>
      </c>
      <c r="BJ599" s="67" t="e">
        <f t="shared" si="1868"/>
        <v>#REF!</v>
      </c>
      <c r="BK599" s="67" t="e">
        <f t="shared" si="1869"/>
        <v>#REF!</v>
      </c>
      <c r="BL599" s="67" t="e">
        <f t="shared" si="1789"/>
        <v>#REF!</v>
      </c>
      <c r="BM599" s="305">
        <v>0</v>
      </c>
      <c r="BN599" s="305">
        <v>0</v>
      </c>
      <c r="BO599" s="306"/>
      <c r="BP599" s="306"/>
      <c r="BQ599" s="305">
        <v>0</v>
      </c>
      <c r="BR599" s="305">
        <v>0</v>
      </c>
      <c r="BS599" s="114" t="s">
        <v>208</v>
      </c>
      <c r="BT599" s="77"/>
    </row>
    <row r="600" spans="1:72" s="46" customFormat="1" ht="36.75" hidden="1" customHeight="1">
      <c r="A600" s="77"/>
      <c r="B600" s="20">
        <v>2014</v>
      </c>
      <c r="C600" s="65">
        <v>8317</v>
      </c>
      <c r="D600" s="20">
        <v>3</v>
      </c>
      <c r="E600" s="20">
        <v>2000</v>
      </c>
      <c r="F600" s="20">
        <v>2800</v>
      </c>
      <c r="G600" s="20">
        <v>282</v>
      </c>
      <c r="H600" s="20">
        <v>4</v>
      </c>
      <c r="I600" s="66" t="s">
        <v>425</v>
      </c>
      <c r="J600" s="67">
        <v>0</v>
      </c>
      <c r="K600" s="67">
        <v>0</v>
      </c>
      <c r="L600" s="68">
        <f t="shared" si="1851"/>
        <v>0</v>
      </c>
      <c r="M600" s="67">
        <v>0</v>
      </c>
      <c r="N600" s="67">
        <v>0</v>
      </c>
      <c r="O600" s="68">
        <f t="shared" si="1852"/>
        <v>0</v>
      </c>
      <c r="P600" s="68">
        <f t="shared" si="1853"/>
        <v>0</v>
      </c>
      <c r="Q600" s="71">
        <v>0</v>
      </c>
      <c r="R600" s="71">
        <v>0</v>
      </c>
      <c r="S600" s="71">
        <v>0</v>
      </c>
      <c r="T600" s="71">
        <v>0</v>
      </c>
      <c r="U600" s="71">
        <v>0</v>
      </c>
      <c r="V600" s="71">
        <v>0</v>
      </c>
      <c r="W600" s="67">
        <v>0</v>
      </c>
      <c r="X600" s="67">
        <v>0</v>
      </c>
      <c r="Y600" s="68">
        <v>0</v>
      </c>
      <c r="Z600" s="67">
        <v>0</v>
      </c>
      <c r="AA600" s="67">
        <v>0</v>
      </c>
      <c r="AB600" s="68">
        <v>0</v>
      </c>
      <c r="AC600" s="68" t="e">
        <f>I600+#REF!-Y600</f>
        <v>#VALUE!</v>
      </c>
      <c r="AD600" s="67">
        <f t="shared" si="1854"/>
        <v>0</v>
      </c>
      <c r="AE600" s="67">
        <f t="shared" si="1854"/>
        <v>0</v>
      </c>
      <c r="AF600" s="68">
        <f t="shared" si="1855"/>
        <v>0</v>
      </c>
      <c r="AG600" s="67" t="e">
        <f>M600+#REF!-V600</f>
        <v>#REF!</v>
      </c>
      <c r="AH600" s="67" t="e">
        <f>N600+#REF!-AD600</f>
        <v>#REF!</v>
      </c>
      <c r="AI600" s="68" t="e">
        <f>O600+#REF!-AE600</f>
        <v>#REF!</v>
      </c>
      <c r="AJ600" s="68" t="e">
        <f>P600+#REF!-AF600</f>
        <v>#REF!</v>
      </c>
      <c r="AK600" s="71">
        <v>0</v>
      </c>
      <c r="AL600" s="71">
        <v>0</v>
      </c>
      <c r="AM600" s="68">
        <f t="shared" si="1856"/>
        <v>0</v>
      </c>
      <c r="AN600" s="71">
        <v>0</v>
      </c>
      <c r="AO600" s="71">
        <v>0</v>
      </c>
      <c r="AP600" s="68">
        <f t="shared" si="1857"/>
        <v>0</v>
      </c>
      <c r="AQ600" s="68">
        <f t="shared" si="1858"/>
        <v>0</v>
      </c>
      <c r="AR600" s="71">
        <v>0</v>
      </c>
      <c r="AS600" s="71">
        <v>0</v>
      </c>
      <c r="AT600" s="68">
        <f t="shared" si="1859"/>
        <v>0</v>
      </c>
      <c r="AU600" s="71">
        <v>0</v>
      </c>
      <c r="AV600" s="71">
        <v>0</v>
      </c>
      <c r="AW600" s="68">
        <f t="shared" si="1860"/>
        <v>0</v>
      </c>
      <c r="AX600" s="68">
        <f t="shared" si="1861"/>
        <v>0</v>
      </c>
      <c r="AY600" s="71">
        <v>0</v>
      </c>
      <c r="AZ600" s="71">
        <v>0</v>
      </c>
      <c r="BA600" s="68">
        <f t="shared" si="1862"/>
        <v>0</v>
      </c>
      <c r="BB600" s="71">
        <v>0</v>
      </c>
      <c r="BC600" s="71">
        <v>0</v>
      </c>
      <c r="BD600" s="68">
        <f t="shared" si="1863"/>
        <v>0</v>
      </c>
      <c r="BE600" s="68">
        <f t="shared" si="1864"/>
        <v>0</v>
      </c>
      <c r="BF600" s="67">
        <f t="shared" si="1865"/>
        <v>0</v>
      </c>
      <c r="BG600" s="67">
        <f t="shared" si="1865"/>
        <v>0</v>
      </c>
      <c r="BH600" s="68">
        <f t="shared" si="1866"/>
        <v>0</v>
      </c>
      <c r="BI600" s="67" t="e">
        <f t="shared" si="1867"/>
        <v>#REF!</v>
      </c>
      <c r="BJ600" s="67" t="e">
        <f t="shared" si="1868"/>
        <v>#REF!</v>
      </c>
      <c r="BK600" s="67" t="e">
        <f t="shared" si="1869"/>
        <v>#REF!</v>
      </c>
      <c r="BL600" s="67" t="e">
        <f t="shared" si="1789"/>
        <v>#REF!</v>
      </c>
      <c r="BM600" s="305">
        <v>0</v>
      </c>
      <c r="BN600" s="305">
        <v>0</v>
      </c>
      <c r="BO600" s="306"/>
      <c r="BP600" s="306"/>
      <c r="BQ600" s="305">
        <v>0</v>
      </c>
      <c r="BR600" s="305">
        <v>0</v>
      </c>
      <c r="BS600" s="114" t="s">
        <v>208</v>
      </c>
      <c r="BT600" s="77"/>
    </row>
    <row r="601" spans="1:72" s="46" customFormat="1" ht="36.75" hidden="1" customHeight="1">
      <c r="A601" s="77"/>
      <c r="B601" s="20">
        <v>2014</v>
      </c>
      <c r="C601" s="65">
        <v>8317</v>
      </c>
      <c r="D601" s="20">
        <v>3</v>
      </c>
      <c r="E601" s="20">
        <v>2000</v>
      </c>
      <c r="F601" s="20">
        <v>2800</v>
      </c>
      <c r="G601" s="20">
        <v>282</v>
      </c>
      <c r="H601" s="20">
        <v>5</v>
      </c>
      <c r="I601" s="66" t="s">
        <v>426</v>
      </c>
      <c r="J601" s="67">
        <v>0</v>
      </c>
      <c r="K601" s="67">
        <v>0</v>
      </c>
      <c r="L601" s="68">
        <f t="shared" si="1851"/>
        <v>0</v>
      </c>
      <c r="M601" s="67">
        <v>0</v>
      </c>
      <c r="N601" s="67">
        <v>0</v>
      </c>
      <c r="O601" s="68">
        <f t="shared" si="1852"/>
        <v>0</v>
      </c>
      <c r="P601" s="68">
        <f t="shared" si="1853"/>
        <v>0</v>
      </c>
      <c r="Q601" s="71">
        <v>0</v>
      </c>
      <c r="R601" s="71">
        <v>0</v>
      </c>
      <c r="S601" s="71">
        <v>0</v>
      </c>
      <c r="T601" s="71">
        <v>0</v>
      </c>
      <c r="U601" s="71">
        <v>0</v>
      </c>
      <c r="V601" s="71">
        <v>0</v>
      </c>
      <c r="W601" s="67">
        <v>0</v>
      </c>
      <c r="X601" s="67">
        <v>0</v>
      </c>
      <c r="Y601" s="68">
        <v>0</v>
      </c>
      <c r="Z601" s="67">
        <v>0</v>
      </c>
      <c r="AA601" s="67">
        <v>0</v>
      </c>
      <c r="AB601" s="68">
        <v>0</v>
      </c>
      <c r="AC601" s="68" t="e">
        <f>I601+#REF!-Y601</f>
        <v>#VALUE!</v>
      </c>
      <c r="AD601" s="67">
        <f t="shared" si="1854"/>
        <v>0</v>
      </c>
      <c r="AE601" s="67">
        <f t="shared" si="1854"/>
        <v>0</v>
      </c>
      <c r="AF601" s="68">
        <f t="shared" si="1855"/>
        <v>0</v>
      </c>
      <c r="AG601" s="67" t="e">
        <f>M601+#REF!-V601</f>
        <v>#REF!</v>
      </c>
      <c r="AH601" s="67" t="e">
        <f>N601+#REF!-AD601</f>
        <v>#REF!</v>
      </c>
      <c r="AI601" s="68" t="e">
        <f>O601+#REF!-AE601</f>
        <v>#REF!</v>
      </c>
      <c r="AJ601" s="68" t="e">
        <f>P601+#REF!-AF601</f>
        <v>#REF!</v>
      </c>
      <c r="AK601" s="71">
        <v>0</v>
      </c>
      <c r="AL601" s="71">
        <v>0</v>
      </c>
      <c r="AM601" s="68">
        <f t="shared" si="1856"/>
        <v>0</v>
      </c>
      <c r="AN601" s="71">
        <v>0</v>
      </c>
      <c r="AO601" s="71">
        <v>0</v>
      </c>
      <c r="AP601" s="68">
        <f t="shared" si="1857"/>
        <v>0</v>
      </c>
      <c r="AQ601" s="68">
        <f t="shared" si="1858"/>
        <v>0</v>
      </c>
      <c r="AR601" s="71">
        <v>0</v>
      </c>
      <c r="AS601" s="71">
        <v>0</v>
      </c>
      <c r="AT601" s="68">
        <f t="shared" si="1859"/>
        <v>0</v>
      </c>
      <c r="AU601" s="71">
        <v>0</v>
      </c>
      <c r="AV601" s="71">
        <v>0</v>
      </c>
      <c r="AW601" s="68">
        <f t="shared" si="1860"/>
        <v>0</v>
      </c>
      <c r="AX601" s="68">
        <f t="shared" si="1861"/>
        <v>0</v>
      </c>
      <c r="AY601" s="71">
        <v>0</v>
      </c>
      <c r="AZ601" s="71">
        <v>0</v>
      </c>
      <c r="BA601" s="68">
        <f t="shared" si="1862"/>
        <v>0</v>
      </c>
      <c r="BB601" s="71">
        <v>0</v>
      </c>
      <c r="BC601" s="71">
        <v>0</v>
      </c>
      <c r="BD601" s="68">
        <f t="shared" si="1863"/>
        <v>0</v>
      </c>
      <c r="BE601" s="68">
        <f t="shared" si="1864"/>
        <v>0</v>
      </c>
      <c r="BF601" s="67">
        <f t="shared" si="1865"/>
        <v>0</v>
      </c>
      <c r="BG601" s="67">
        <f t="shared" si="1865"/>
        <v>0</v>
      </c>
      <c r="BH601" s="68">
        <f t="shared" si="1866"/>
        <v>0</v>
      </c>
      <c r="BI601" s="67" t="e">
        <f t="shared" si="1867"/>
        <v>#REF!</v>
      </c>
      <c r="BJ601" s="67" t="e">
        <f t="shared" si="1868"/>
        <v>#REF!</v>
      </c>
      <c r="BK601" s="67" t="e">
        <f t="shared" si="1869"/>
        <v>#REF!</v>
      </c>
      <c r="BL601" s="67" t="e">
        <f t="shared" si="1789"/>
        <v>#REF!</v>
      </c>
      <c r="BM601" s="305">
        <v>0</v>
      </c>
      <c r="BN601" s="305">
        <v>0</v>
      </c>
      <c r="BO601" s="306"/>
      <c r="BP601" s="306"/>
      <c r="BQ601" s="305">
        <v>0</v>
      </c>
      <c r="BR601" s="305">
        <v>0</v>
      </c>
      <c r="BS601" s="114" t="s">
        <v>208</v>
      </c>
      <c r="BT601" s="77"/>
    </row>
    <row r="602" spans="1:72" s="46" customFormat="1" ht="36.75" hidden="1" customHeight="1">
      <c r="A602" s="77"/>
      <c r="B602" s="20">
        <v>2014</v>
      </c>
      <c r="C602" s="65">
        <v>8317</v>
      </c>
      <c r="D602" s="20">
        <v>3</v>
      </c>
      <c r="E602" s="20">
        <v>2000</v>
      </c>
      <c r="F602" s="20">
        <v>2800</v>
      </c>
      <c r="G602" s="20">
        <v>282</v>
      </c>
      <c r="H602" s="20">
        <v>6</v>
      </c>
      <c r="I602" s="66" t="s">
        <v>427</v>
      </c>
      <c r="J602" s="67">
        <v>0</v>
      </c>
      <c r="K602" s="67">
        <v>0</v>
      </c>
      <c r="L602" s="68">
        <f t="shared" si="1851"/>
        <v>0</v>
      </c>
      <c r="M602" s="67">
        <v>0</v>
      </c>
      <c r="N602" s="67">
        <v>0</v>
      </c>
      <c r="O602" s="68">
        <f t="shared" si="1852"/>
        <v>0</v>
      </c>
      <c r="P602" s="68">
        <f t="shared" si="1853"/>
        <v>0</v>
      </c>
      <c r="Q602" s="71">
        <v>0</v>
      </c>
      <c r="R602" s="71">
        <v>0</v>
      </c>
      <c r="S602" s="71">
        <v>0</v>
      </c>
      <c r="T602" s="71">
        <v>0</v>
      </c>
      <c r="U602" s="71">
        <v>0</v>
      </c>
      <c r="V602" s="71">
        <v>0</v>
      </c>
      <c r="W602" s="67">
        <v>0</v>
      </c>
      <c r="X602" s="67">
        <v>0</v>
      </c>
      <c r="Y602" s="68">
        <v>0</v>
      </c>
      <c r="Z602" s="67">
        <v>0</v>
      </c>
      <c r="AA602" s="67">
        <v>0</v>
      </c>
      <c r="AB602" s="68">
        <v>0</v>
      </c>
      <c r="AC602" s="68" t="e">
        <f>I602+#REF!-Y602</f>
        <v>#VALUE!</v>
      </c>
      <c r="AD602" s="67">
        <f t="shared" si="1854"/>
        <v>0</v>
      </c>
      <c r="AE602" s="67">
        <f t="shared" si="1854"/>
        <v>0</v>
      </c>
      <c r="AF602" s="68">
        <f t="shared" si="1855"/>
        <v>0</v>
      </c>
      <c r="AG602" s="67" t="e">
        <f>M602+#REF!-V602</f>
        <v>#REF!</v>
      </c>
      <c r="AH602" s="67" t="e">
        <f>N602+#REF!-AD602</f>
        <v>#REF!</v>
      </c>
      <c r="AI602" s="68" t="e">
        <f>O602+#REF!-AE602</f>
        <v>#REF!</v>
      </c>
      <c r="AJ602" s="68" t="e">
        <f>P602+#REF!-AF602</f>
        <v>#REF!</v>
      </c>
      <c r="AK602" s="71">
        <v>0</v>
      </c>
      <c r="AL602" s="71">
        <v>0</v>
      </c>
      <c r="AM602" s="68">
        <f t="shared" si="1856"/>
        <v>0</v>
      </c>
      <c r="AN602" s="71">
        <v>0</v>
      </c>
      <c r="AO602" s="71">
        <v>0</v>
      </c>
      <c r="AP602" s="68">
        <f t="shared" si="1857"/>
        <v>0</v>
      </c>
      <c r="AQ602" s="68">
        <f t="shared" si="1858"/>
        <v>0</v>
      </c>
      <c r="AR602" s="71">
        <v>0</v>
      </c>
      <c r="AS602" s="71">
        <v>0</v>
      </c>
      <c r="AT602" s="68">
        <f t="shared" si="1859"/>
        <v>0</v>
      </c>
      <c r="AU602" s="71">
        <v>0</v>
      </c>
      <c r="AV602" s="71">
        <v>0</v>
      </c>
      <c r="AW602" s="68">
        <f t="shared" si="1860"/>
        <v>0</v>
      </c>
      <c r="AX602" s="68">
        <f t="shared" si="1861"/>
        <v>0</v>
      </c>
      <c r="AY602" s="71">
        <v>0</v>
      </c>
      <c r="AZ602" s="71">
        <v>0</v>
      </c>
      <c r="BA602" s="68">
        <f t="shared" si="1862"/>
        <v>0</v>
      </c>
      <c r="BB602" s="71">
        <v>0</v>
      </c>
      <c r="BC602" s="71">
        <v>0</v>
      </c>
      <c r="BD602" s="68">
        <f t="shared" si="1863"/>
        <v>0</v>
      </c>
      <c r="BE602" s="68">
        <f t="shared" si="1864"/>
        <v>0</v>
      </c>
      <c r="BF602" s="67">
        <f t="shared" si="1865"/>
        <v>0</v>
      </c>
      <c r="BG602" s="67">
        <f t="shared" si="1865"/>
        <v>0</v>
      </c>
      <c r="BH602" s="68">
        <f t="shared" si="1866"/>
        <v>0</v>
      </c>
      <c r="BI602" s="67" t="e">
        <f t="shared" si="1867"/>
        <v>#REF!</v>
      </c>
      <c r="BJ602" s="67" t="e">
        <f t="shared" si="1868"/>
        <v>#REF!</v>
      </c>
      <c r="BK602" s="67" t="e">
        <f t="shared" si="1869"/>
        <v>#REF!</v>
      </c>
      <c r="BL602" s="67" t="e">
        <f t="shared" si="1789"/>
        <v>#REF!</v>
      </c>
      <c r="BM602" s="305">
        <v>0</v>
      </c>
      <c r="BN602" s="305">
        <v>0</v>
      </c>
      <c r="BO602" s="306"/>
      <c r="BP602" s="306"/>
      <c r="BQ602" s="305">
        <v>0</v>
      </c>
      <c r="BR602" s="305">
        <v>0</v>
      </c>
      <c r="BS602" s="114" t="s">
        <v>208</v>
      </c>
      <c r="BT602" s="77"/>
    </row>
    <row r="603" spans="1:72" s="79" customFormat="1" ht="40.5" hidden="1">
      <c r="A603" s="77"/>
      <c r="B603" s="59">
        <v>2014</v>
      </c>
      <c r="C603" s="60">
        <v>8317</v>
      </c>
      <c r="D603" s="59">
        <v>3</v>
      </c>
      <c r="E603" s="59">
        <v>2000</v>
      </c>
      <c r="F603" s="59">
        <v>2800</v>
      </c>
      <c r="G603" s="59">
        <v>283</v>
      </c>
      <c r="H603" s="59"/>
      <c r="I603" s="61" t="s">
        <v>428</v>
      </c>
      <c r="J603" s="62">
        <f>SUM(J604:J638)</f>
        <v>0</v>
      </c>
      <c r="K603" s="62">
        <f t="shared" ref="K603:P603" si="1870">SUM(K604:K638)</f>
        <v>0</v>
      </c>
      <c r="L603" s="62">
        <f t="shared" si="1870"/>
        <v>0</v>
      </c>
      <c r="M603" s="62">
        <f t="shared" si="1870"/>
        <v>0</v>
      </c>
      <c r="N603" s="62">
        <f t="shared" si="1870"/>
        <v>0</v>
      </c>
      <c r="O603" s="62">
        <f t="shared" si="1870"/>
        <v>0</v>
      </c>
      <c r="P603" s="62">
        <f t="shared" si="1870"/>
        <v>0</v>
      </c>
      <c r="Q603" s="62">
        <f>SUM(Q604:Q638)</f>
        <v>0</v>
      </c>
      <c r="R603" s="62">
        <f t="shared" ref="R603:S603" si="1871">SUM(R604:R638)</f>
        <v>0</v>
      </c>
      <c r="S603" s="62">
        <f t="shared" si="1871"/>
        <v>0</v>
      </c>
      <c r="T603" s="62">
        <f>SUM(T604:T638)</f>
        <v>0</v>
      </c>
      <c r="U603" s="62">
        <f t="shared" ref="U603:V603" si="1872">SUM(U604:U638)</f>
        <v>0</v>
      </c>
      <c r="V603" s="62">
        <f t="shared" si="1872"/>
        <v>0</v>
      </c>
      <c r="W603" s="62">
        <v>0</v>
      </c>
      <c r="X603" s="62">
        <v>0</v>
      </c>
      <c r="Y603" s="62">
        <v>0</v>
      </c>
      <c r="Z603" s="62">
        <v>0</v>
      </c>
      <c r="AA603" s="62">
        <v>0</v>
      </c>
      <c r="AB603" s="62">
        <v>0</v>
      </c>
      <c r="AC603" s="62" t="e">
        <f t="shared" ref="AC603" si="1873">SUM(AC604:AC638)</f>
        <v>#VALUE!</v>
      </c>
      <c r="AD603" s="62">
        <f>SUM(AD604:AD638)</f>
        <v>0</v>
      </c>
      <c r="AE603" s="62">
        <f t="shared" ref="AE603:AG603" si="1874">SUM(AE604:AE638)</f>
        <v>0</v>
      </c>
      <c r="AF603" s="62">
        <f t="shared" si="1874"/>
        <v>0</v>
      </c>
      <c r="AG603" s="62" t="e">
        <f t="shared" si="1874"/>
        <v>#REF!</v>
      </c>
      <c r="AH603" s="62" t="e">
        <f t="shared" ref="AH603:AJ603" si="1875">SUM(AH604:AH638)</f>
        <v>#REF!</v>
      </c>
      <c r="AI603" s="62" t="e">
        <f t="shared" si="1875"/>
        <v>#REF!</v>
      </c>
      <c r="AJ603" s="62" t="e">
        <f t="shared" si="1875"/>
        <v>#REF!</v>
      </c>
      <c r="AK603" s="62">
        <f>SUM(AK604:AK638)</f>
        <v>0</v>
      </c>
      <c r="AL603" s="62">
        <f t="shared" ref="AL603:AQ603" si="1876">SUM(AL604:AL638)</f>
        <v>0</v>
      </c>
      <c r="AM603" s="62">
        <f t="shared" si="1876"/>
        <v>0</v>
      </c>
      <c r="AN603" s="62">
        <f t="shared" si="1876"/>
        <v>0</v>
      </c>
      <c r="AO603" s="62">
        <f t="shared" si="1876"/>
        <v>0</v>
      </c>
      <c r="AP603" s="62">
        <f t="shared" si="1876"/>
        <v>0</v>
      </c>
      <c r="AQ603" s="62">
        <f t="shared" si="1876"/>
        <v>0</v>
      </c>
      <c r="AR603" s="62">
        <f>SUM(AR604:AR638)</f>
        <v>0</v>
      </c>
      <c r="AS603" s="62">
        <f t="shared" ref="AS603:AX603" si="1877">SUM(AS604:AS638)</f>
        <v>0</v>
      </c>
      <c r="AT603" s="62">
        <f t="shared" si="1877"/>
        <v>0</v>
      </c>
      <c r="AU603" s="62">
        <f t="shared" si="1877"/>
        <v>0</v>
      </c>
      <c r="AV603" s="62">
        <f t="shared" si="1877"/>
        <v>0</v>
      </c>
      <c r="AW603" s="62">
        <f t="shared" si="1877"/>
        <v>0</v>
      </c>
      <c r="AX603" s="62">
        <f t="shared" si="1877"/>
        <v>0</v>
      </c>
      <c r="AY603" s="62">
        <f>SUM(AY604:AY638)</f>
        <v>0</v>
      </c>
      <c r="AZ603" s="62">
        <f t="shared" ref="AZ603:BE603" si="1878">SUM(AZ604:AZ638)</f>
        <v>0</v>
      </c>
      <c r="BA603" s="62">
        <f t="shared" si="1878"/>
        <v>0</v>
      </c>
      <c r="BB603" s="62">
        <f t="shared" si="1878"/>
        <v>0</v>
      </c>
      <c r="BC603" s="62">
        <f t="shared" si="1878"/>
        <v>0</v>
      </c>
      <c r="BD603" s="62">
        <f t="shared" si="1878"/>
        <v>0</v>
      </c>
      <c r="BE603" s="62">
        <f t="shared" si="1878"/>
        <v>0</v>
      </c>
      <c r="BF603" s="62">
        <f>SUM(BF604:BF638)</f>
        <v>0</v>
      </c>
      <c r="BG603" s="62">
        <f t="shared" ref="BG603:BI603" si="1879">SUM(BG604:BG638)</f>
        <v>0</v>
      </c>
      <c r="BH603" s="62">
        <f t="shared" si="1879"/>
        <v>0</v>
      </c>
      <c r="BI603" s="62" t="e">
        <f t="shared" si="1879"/>
        <v>#REF!</v>
      </c>
      <c r="BJ603" s="62" t="e">
        <f t="shared" ref="BJ603:BK603" si="1880">SUM(BJ604:BJ638)</f>
        <v>#REF!</v>
      </c>
      <c r="BK603" s="62" t="e">
        <f t="shared" si="1880"/>
        <v>#REF!</v>
      </c>
      <c r="BL603" s="62" t="e">
        <f t="shared" si="1789"/>
        <v>#REF!</v>
      </c>
      <c r="BM603" s="304"/>
      <c r="BN603" s="304"/>
      <c r="BO603" s="304"/>
      <c r="BP603" s="304"/>
      <c r="BQ603" s="304"/>
      <c r="BR603" s="304"/>
      <c r="BS603" s="64"/>
      <c r="BT603" s="77"/>
    </row>
    <row r="604" spans="1:72" s="46" customFormat="1" ht="36.75" hidden="1" customHeight="1">
      <c r="A604" s="77"/>
      <c r="B604" s="104">
        <v>2014</v>
      </c>
      <c r="C604" s="105">
        <v>8317</v>
      </c>
      <c r="D604" s="104">
        <v>3</v>
      </c>
      <c r="E604" s="104">
        <v>2000</v>
      </c>
      <c r="F604" s="104">
        <v>2800</v>
      </c>
      <c r="G604" s="104">
        <v>283</v>
      </c>
      <c r="H604" s="104">
        <v>1</v>
      </c>
      <c r="I604" s="66" t="s">
        <v>429</v>
      </c>
      <c r="J604" s="67">
        <v>0</v>
      </c>
      <c r="K604" s="67">
        <v>0</v>
      </c>
      <c r="L604" s="68">
        <f t="shared" ref="L604:L638" si="1881">J604+K604</f>
        <v>0</v>
      </c>
      <c r="M604" s="67">
        <v>0</v>
      </c>
      <c r="N604" s="67">
        <v>0</v>
      </c>
      <c r="O604" s="68">
        <f t="shared" ref="O604:O638" si="1882">+M604+N604</f>
        <v>0</v>
      </c>
      <c r="P604" s="68">
        <f t="shared" ref="P604:P638" si="1883">+L604+O604</f>
        <v>0</v>
      </c>
      <c r="Q604" s="71">
        <v>0</v>
      </c>
      <c r="R604" s="71">
        <v>0</v>
      </c>
      <c r="S604" s="71">
        <v>0</v>
      </c>
      <c r="T604" s="71">
        <v>0</v>
      </c>
      <c r="U604" s="71">
        <v>0</v>
      </c>
      <c r="V604" s="71">
        <v>0</v>
      </c>
      <c r="W604" s="67">
        <v>0</v>
      </c>
      <c r="X604" s="67">
        <v>0</v>
      </c>
      <c r="Y604" s="68">
        <v>0</v>
      </c>
      <c r="Z604" s="67">
        <v>0</v>
      </c>
      <c r="AA604" s="67">
        <v>0</v>
      </c>
      <c r="AB604" s="68">
        <v>0</v>
      </c>
      <c r="AC604" s="68" t="e">
        <f>I604+#REF!-Y604</f>
        <v>#VALUE!</v>
      </c>
      <c r="AD604" s="67">
        <f t="shared" ref="AD604:AD638" si="1884">J604+Q604-T604</f>
        <v>0</v>
      </c>
      <c r="AE604" s="67">
        <f t="shared" ref="AE604:AE638" si="1885">K604+R604-U604</f>
        <v>0</v>
      </c>
      <c r="AF604" s="68">
        <f t="shared" ref="AF604:AF638" si="1886">AD604+AE604</f>
        <v>0</v>
      </c>
      <c r="AG604" s="67" t="e">
        <f>M604+#REF!-V604</f>
        <v>#REF!</v>
      </c>
      <c r="AH604" s="67" t="e">
        <f>N604+#REF!-AD604</f>
        <v>#REF!</v>
      </c>
      <c r="AI604" s="68" t="e">
        <f>O604+#REF!-AE604</f>
        <v>#REF!</v>
      </c>
      <c r="AJ604" s="68" t="e">
        <f>P604+#REF!-AF604</f>
        <v>#REF!</v>
      </c>
      <c r="AK604" s="71">
        <v>0</v>
      </c>
      <c r="AL604" s="71">
        <v>0</v>
      </c>
      <c r="AM604" s="68">
        <f t="shared" ref="AM604:AM638" si="1887">AK604+AL604</f>
        <v>0</v>
      </c>
      <c r="AN604" s="71">
        <v>0</v>
      </c>
      <c r="AO604" s="71">
        <v>0</v>
      </c>
      <c r="AP604" s="68">
        <f t="shared" ref="AP604:AP638" si="1888">+AN604+AO604</f>
        <v>0</v>
      </c>
      <c r="AQ604" s="68">
        <f t="shared" ref="AQ604:AQ638" si="1889">+AM604+AP604</f>
        <v>0</v>
      </c>
      <c r="AR604" s="71">
        <v>0</v>
      </c>
      <c r="AS604" s="71">
        <v>0</v>
      </c>
      <c r="AT604" s="68">
        <f t="shared" ref="AT604:AT638" si="1890">AR604+AS604</f>
        <v>0</v>
      </c>
      <c r="AU604" s="71">
        <v>0</v>
      </c>
      <c r="AV604" s="71">
        <v>0</v>
      </c>
      <c r="AW604" s="68">
        <f t="shared" ref="AW604:AW638" si="1891">+AU604+AV604</f>
        <v>0</v>
      </c>
      <c r="AX604" s="68">
        <f t="shared" ref="AX604:AX638" si="1892">+AT604+AW604</f>
        <v>0</v>
      </c>
      <c r="AY604" s="71">
        <v>0</v>
      </c>
      <c r="AZ604" s="71">
        <v>0</v>
      </c>
      <c r="BA604" s="68">
        <f t="shared" ref="BA604:BA638" si="1893">AY604+AZ604</f>
        <v>0</v>
      </c>
      <c r="BB604" s="71">
        <v>0</v>
      </c>
      <c r="BC604" s="71">
        <v>0</v>
      </c>
      <c r="BD604" s="68">
        <f t="shared" ref="BD604:BD638" si="1894">+BB604+BC604</f>
        <v>0</v>
      </c>
      <c r="BE604" s="68">
        <f t="shared" ref="BE604:BE638" si="1895">+BA604+BD604</f>
        <v>0</v>
      </c>
      <c r="BF604" s="67">
        <f t="shared" ref="BF604:BG638" si="1896">AD604-AK604-AR604-AY604</f>
        <v>0</v>
      </c>
      <c r="BG604" s="67">
        <f t="shared" si="1896"/>
        <v>0</v>
      </c>
      <c r="BH604" s="68">
        <f t="shared" ref="BH604:BH638" si="1897">BF604+BG604</f>
        <v>0</v>
      </c>
      <c r="BI604" s="67" t="e">
        <f t="shared" ref="BI604:BI638" si="1898">AG604-AN604-AU604-BB604</f>
        <v>#REF!</v>
      </c>
      <c r="BJ604" s="67" t="e">
        <f t="shared" ref="BJ604:BJ638" si="1899">AH604-AO604-AV604-BC604</f>
        <v>#REF!</v>
      </c>
      <c r="BK604" s="67" t="e">
        <f t="shared" ref="BK604:BK638" si="1900">AI604-AP604-AW604-BD604</f>
        <v>#REF!</v>
      </c>
      <c r="BL604" s="67" t="e">
        <f t="shared" si="1789"/>
        <v>#REF!</v>
      </c>
      <c r="BM604" s="305">
        <v>0</v>
      </c>
      <c r="BN604" s="305">
        <v>0</v>
      </c>
      <c r="BO604" s="306"/>
      <c r="BP604" s="306"/>
      <c r="BQ604" s="305">
        <v>0</v>
      </c>
      <c r="BR604" s="305">
        <v>0</v>
      </c>
      <c r="BS604" s="114" t="s">
        <v>208</v>
      </c>
      <c r="BT604" s="77"/>
    </row>
    <row r="605" spans="1:72" s="46" customFormat="1" ht="36.75" hidden="1" customHeight="1">
      <c r="A605" s="77"/>
      <c r="B605" s="104">
        <v>2014</v>
      </c>
      <c r="C605" s="105">
        <v>8317</v>
      </c>
      <c r="D605" s="104">
        <v>3</v>
      </c>
      <c r="E605" s="104">
        <v>2000</v>
      </c>
      <c r="F605" s="104">
        <v>2800</v>
      </c>
      <c r="G605" s="104">
        <v>283</v>
      </c>
      <c r="H605" s="104">
        <v>2</v>
      </c>
      <c r="I605" s="66" t="s">
        <v>430</v>
      </c>
      <c r="J605" s="67">
        <v>0</v>
      </c>
      <c r="K605" s="67">
        <v>0</v>
      </c>
      <c r="L605" s="68">
        <f t="shared" si="1881"/>
        <v>0</v>
      </c>
      <c r="M605" s="67">
        <v>0</v>
      </c>
      <c r="N605" s="67">
        <v>0</v>
      </c>
      <c r="O605" s="68">
        <f t="shared" si="1882"/>
        <v>0</v>
      </c>
      <c r="P605" s="68">
        <f t="shared" si="1883"/>
        <v>0</v>
      </c>
      <c r="Q605" s="71">
        <v>0</v>
      </c>
      <c r="R605" s="71">
        <v>0</v>
      </c>
      <c r="S605" s="71">
        <v>0</v>
      </c>
      <c r="T605" s="71">
        <v>0</v>
      </c>
      <c r="U605" s="71">
        <v>0</v>
      </c>
      <c r="V605" s="71">
        <v>0</v>
      </c>
      <c r="W605" s="67">
        <v>0</v>
      </c>
      <c r="X605" s="67">
        <v>0</v>
      </c>
      <c r="Y605" s="68">
        <v>0</v>
      </c>
      <c r="Z605" s="67">
        <v>0</v>
      </c>
      <c r="AA605" s="67">
        <v>0</v>
      </c>
      <c r="AB605" s="68">
        <v>0</v>
      </c>
      <c r="AC605" s="68" t="e">
        <f>I605+#REF!-Y605</f>
        <v>#VALUE!</v>
      </c>
      <c r="AD605" s="67">
        <f t="shared" si="1884"/>
        <v>0</v>
      </c>
      <c r="AE605" s="67">
        <f t="shared" si="1885"/>
        <v>0</v>
      </c>
      <c r="AF605" s="68">
        <f t="shared" si="1886"/>
        <v>0</v>
      </c>
      <c r="AG605" s="67" t="e">
        <f>M605+#REF!-V605</f>
        <v>#REF!</v>
      </c>
      <c r="AH605" s="67" t="e">
        <f>N605+#REF!-AD605</f>
        <v>#REF!</v>
      </c>
      <c r="AI605" s="68" t="e">
        <f>O605+#REF!-AE605</f>
        <v>#REF!</v>
      </c>
      <c r="AJ605" s="68" t="e">
        <f>P605+#REF!-AF605</f>
        <v>#REF!</v>
      </c>
      <c r="AK605" s="71">
        <v>0</v>
      </c>
      <c r="AL605" s="71">
        <v>0</v>
      </c>
      <c r="AM605" s="68">
        <f t="shared" si="1887"/>
        <v>0</v>
      </c>
      <c r="AN605" s="71">
        <v>0</v>
      </c>
      <c r="AO605" s="71">
        <v>0</v>
      </c>
      <c r="AP605" s="68">
        <f t="shared" si="1888"/>
        <v>0</v>
      </c>
      <c r="AQ605" s="68">
        <f t="shared" si="1889"/>
        <v>0</v>
      </c>
      <c r="AR605" s="71">
        <v>0</v>
      </c>
      <c r="AS605" s="71">
        <v>0</v>
      </c>
      <c r="AT605" s="68">
        <f t="shared" si="1890"/>
        <v>0</v>
      </c>
      <c r="AU605" s="71">
        <v>0</v>
      </c>
      <c r="AV605" s="71">
        <v>0</v>
      </c>
      <c r="AW605" s="68">
        <f t="shared" si="1891"/>
        <v>0</v>
      </c>
      <c r="AX605" s="68">
        <f t="shared" si="1892"/>
        <v>0</v>
      </c>
      <c r="AY605" s="71">
        <v>0</v>
      </c>
      <c r="AZ605" s="71">
        <v>0</v>
      </c>
      <c r="BA605" s="68">
        <f t="shared" si="1893"/>
        <v>0</v>
      </c>
      <c r="BB605" s="71">
        <v>0</v>
      </c>
      <c r="BC605" s="71">
        <v>0</v>
      </c>
      <c r="BD605" s="68">
        <f t="shared" si="1894"/>
        <v>0</v>
      </c>
      <c r="BE605" s="68">
        <f t="shared" si="1895"/>
        <v>0</v>
      </c>
      <c r="BF605" s="67">
        <f t="shared" si="1896"/>
        <v>0</v>
      </c>
      <c r="BG605" s="67">
        <f t="shared" si="1896"/>
        <v>0</v>
      </c>
      <c r="BH605" s="68">
        <f t="shared" si="1897"/>
        <v>0</v>
      </c>
      <c r="BI605" s="67" t="e">
        <f t="shared" si="1898"/>
        <v>#REF!</v>
      </c>
      <c r="BJ605" s="67" t="e">
        <f t="shared" si="1899"/>
        <v>#REF!</v>
      </c>
      <c r="BK605" s="67" t="e">
        <f t="shared" si="1900"/>
        <v>#REF!</v>
      </c>
      <c r="BL605" s="67" t="e">
        <f t="shared" si="1789"/>
        <v>#REF!</v>
      </c>
      <c r="BM605" s="305">
        <v>0</v>
      </c>
      <c r="BN605" s="305">
        <v>0</v>
      </c>
      <c r="BO605" s="306"/>
      <c r="BP605" s="306"/>
      <c r="BQ605" s="305">
        <v>0</v>
      </c>
      <c r="BR605" s="305">
        <v>0</v>
      </c>
      <c r="BS605" s="114" t="s">
        <v>208</v>
      </c>
      <c r="BT605" s="77"/>
    </row>
    <row r="606" spans="1:72" s="46" customFormat="1" ht="36.75" hidden="1" customHeight="1">
      <c r="A606" s="77"/>
      <c r="B606" s="104">
        <v>2014</v>
      </c>
      <c r="C606" s="105">
        <v>8317</v>
      </c>
      <c r="D606" s="104">
        <v>3</v>
      </c>
      <c r="E606" s="104">
        <v>2000</v>
      </c>
      <c r="F606" s="104">
        <v>2800</v>
      </c>
      <c r="G606" s="104">
        <v>283</v>
      </c>
      <c r="H606" s="104">
        <v>3</v>
      </c>
      <c r="I606" s="66" t="s">
        <v>431</v>
      </c>
      <c r="J606" s="67">
        <v>0</v>
      </c>
      <c r="K606" s="67">
        <v>0</v>
      </c>
      <c r="L606" s="68">
        <f t="shared" si="1881"/>
        <v>0</v>
      </c>
      <c r="M606" s="67">
        <v>0</v>
      </c>
      <c r="N606" s="67">
        <v>0</v>
      </c>
      <c r="O606" s="68">
        <f t="shared" si="1882"/>
        <v>0</v>
      </c>
      <c r="P606" s="68">
        <f t="shared" si="1883"/>
        <v>0</v>
      </c>
      <c r="Q606" s="71">
        <v>0</v>
      </c>
      <c r="R606" s="71">
        <v>0</v>
      </c>
      <c r="S606" s="71">
        <v>0</v>
      </c>
      <c r="T606" s="71">
        <v>0</v>
      </c>
      <c r="U606" s="71">
        <v>0</v>
      </c>
      <c r="V606" s="71">
        <v>0</v>
      </c>
      <c r="W606" s="67">
        <v>0</v>
      </c>
      <c r="X606" s="67">
        <v>0</v>
      </c>
      <c r="Y606" s="68">
        <v>0</v>
      </c>
      <c r="Z606" s="67">
        <v>0</v>
      </c>
      <c r="AA606" s="67">
        <v>0</v>
      </c>
      <c r="AB606" s="68">
        <v>0</v>
      </c>
      <c r="AC606" s="68" t="e">
        <f>I606+#REF!-Y606</f>
        <v>#VALUE!</v>
      </c>
      <c r="AD606" s="67">
        <f t="shared" si="1884"/>
        <v>0</v>
      </c>
      <c r="AE606" s="67">
        <f t="shared" si="1885"/>
        <v>0</v>
      </c>
      <c r="AF606" s="68">
        <f t="shared" si="1886"/>
        <v>0</v>
      </c>
      <c r="AG606" s="67" t="e">
        <f>M606+#REF!-V606</f>
        <v>#REF!</v>
      </c>
      <c r="AH606" s="67" t="e">
        <f>N606+#REF!-AD606</f>
        <v>#REF!</v>
      </c>
      <c r="AI606" s="68" t="e">
        <f>O606+#REF!-AE606</f>
        <v>#REF!</v>
      </c>
      <c r="AJ606" s="68" t="e">
        <f>P606+#REF!-AF606</f>
        <v>#REF!</v>
      </c>
      <c r="AK606" s="71">
        <v>0</v>
      </c>
      <c r="AL606" s="71">
        <v>0</v>
      </c>
      <c r="AM606" s="68">
        <f t="shared" si="1887"/>
        <v>0</v>
      </c>
      <c r="AN606" s="71">
        <v>0</v>
      </c>
      <c r="AO606" s="71">
        <v>0</v>
      </c>
      <c r="AP606" s="68">
        <f t="shared" si="1888"/>
        <v>0</v>
      </c>
      <c r="AQ606" s="68">
        <f t="shared" si="1889"/>
        <v>0</v>
      </c>
      <c r="AR606" s="71">
        <v>0</v>
      </c>
      <c r="AS606" s="71">
        <v>0</v>
      </c>
      <c r="AT606" s="68">
        <f t="shared" si="1890"/>
        <v>0</v>
      </c>
      <c r="AU606" s="71">
        <v>0</v>
      </c>
      <c r="AV606" s="71">
        <v>0</v>
      </c>
      <c r="AW606" s="68">
        <f t="shared" si="1891"/>
        <v>0</v>
      </c>
      <c r="AX606" s="68">
        <f t="shared" si="1892"/>
        <v>0</v>
      </c>
      <c r="AY606" s="71">
        <v>0</v>
      </c>
      <c r="AZ606" s="71">
        <v>0</v>
      </c>
      <c r="BA606" s="68">
        <f t="shared" si="1893"/>
        <v>0</v>
      </c>
      <c r="BB606" s="71">
        <v>0</v>
      </c>
      <c r="BC606" s="71">
        <v>0</v>
      </c>
      <c r="BD606" s="68">
        <f t="shared" si="1894"/>
        <v>0</v>
      </c>
      <c r="BE606" s="68">
        <f t="shared" si="1895"/>
        <v>0</v>
      </c>
      <c r="BF606" s="67">
        <f t="shared" si="1896"/>
        <v>0</v>
      </c>
      <c r="BG606" s="67">
        <f t="shared" si="1896"/>
        <v>0</v>
      </c>
      <c r="BH606" s="68">
        <f t="shared" si="1897"/>
        <v>0</v>
      </c>
      <c r="BI606" s="67" t="e">
        <f t="shared" si="1898"/>
        <v>#REF!</v>
      </c>
      <c r="BJ606" s="67" t="e">
        <f t="shared" si="1899"/>
        <v>#REF!</v>
      </c>
      <c r="BK606" s="67" t="e">
        <f t="shared" si="1900"/>
        <v>#REF!</v>
      </c>
      <c r="BL606" s="67" t="e">
        <f t="shared" si="1789"/>
        <v>#REF!</v>
      </c>
      <c r="BM606" s="305">
        <v>0</v>
      </c>
      <c r="BN606" s="305">
        <v>0</v>
      </c>
      <c r="BO606" s="306"/>
      <c r="BP606" s="306"/>
      <c r="BQ606" s="305">
        <v>0</v>
      </c>
      <c r="BR606" s="305">
        <v>0</v>
      </c>
      <c r="BS606" s="114" t="s">
        <v>208</v>
      </c>
      <c r="BT606" s="77"/>
    </row>
    <row r="607" spans="1:72" s="46" customFormat="1" ht="36.75" hidden="1" customHeight="1">
      <c r="A607" s="77"/>
      <c r="B607" s="104">
        <v>2014</v>
      </c>
      <c r="C607" s="105">
        <v>8317</v>
      </c>
      <c r="D607" s="104">
        <v>3</v>
      </c>
      <c r="E607" s="104">
        <v>2000</v>
      </c>
      <c r="F607" s="104">
        <v>2800</v>
      </c>
      <c r="G607" s="104">
        <v>283</v>
      </c>
      <c r="H607" s="104">
        <v>4</v>
      </c>
      <c r="I607" s="66" t="s">
        <v>432</v>
      </c>
      <c r="J607" s="67">
        <v>0</v>
      </c>
      <c r="K607" s="67">
        <v>0</v>
      </c>
      <c r="L607" s="68">
        <f t="shared" si="1881"/>
        <v>0</v>
      </c>
      <c r="M607" s="67">
        <v>0</v>
      </c>
      <c r="N607" s="67">
        <v>0</v>
      </c>
      <c r="O607" s="68">
        <f t="shared" si="1882"/>
        <v>0</v>
      </c>
      <c r="P607" s="68">
        <f t="shared" si="1883"/>
        <v>0</v>
      </c>
      <c r="Q607" s="71">
        <v>0</v>
      </c>
      <c r="R607" s="71">
        <v>0</v>
      </c>
      <c r="S607" s="71">
        <v>0</v>
      </c>
      <c r="T607" s="71">
        <v>0</v>
      </c>
      <c r="U607" s="71">
        <v>0</v>
      </c>
      <c r="V607" s="71">
        <v>0</v>
      </c>
      <c r="W607" s="67">
        <v>0</v>
      </c>
      <c r="X607" s="67">
        <v>0</v>
      </c>
      <c r="Y607" s="68">
        <v>0</v>
      </c>
      <c r="Z607" s="67">
        <v>0</v>
      </c>
      <c r="AA607" s="67">
        <v>0</v>
      </c>
      <c r="AB607" s="68">
        <v>0</v>
      </c>
      <c r="AC607" s="68" t="e">
        <f>I607+#REF!-Y607</f>
        <v>#VALUE!</v>
      </c>
      <c r="AD607" s="67">
        <f t="shared" si="1884"/>
        <v>0</v>
      </c>
      <c r="AE607" s="67">
        <f t="shared" si="1885"/>
        <v>0</v>
      </c>
      <c r="AF607" s="68">
        <f t="shared" si="1886"/>
        <v>0</v>
      </c>
      <c r="AG607" s="67" t="e">
        <f>M607+#REF!-V607</f>
        <v>#REF!</v>
      </c>
      <c r="AH607" s="67" t="e">
        <f>N607+#REF!-AD607</f>
        <v>#REF!</v>
      </c>
      <c r="AI607" s="68" t="e">
        <f>O607+#REF!-AE607</f>
        <v>#REF!</v>
      </c>
      <c r="AJ607" s="68" t="e">
        <f>P607+#REF!-AF607</f>
        <v>#REF!</v>
      </c>
      <c r="AK607" s="71">
        <v>0</v>
      </c>
      <c r="AL607" s="71">
        <v>0</v>
      </c>
      <c r="AM607" s="68">
        <f t="shared" si="1887"/>
        <v>0</v>
      </c>
      <c r="AN607" s="71">
        <v>0</v>
      </c>
      <c r="AO607" s="71">
        <v>0</v>
      </c>
      <c r="AP607" s="68">
        <f t="shared" si="1888"/>
        <v>0</v>
      </c>
      <c r="AQ607" s="68">
        <f t="shared" si="1889"/>
        <v>0</v>
      </c>
      <c r="AR607" s="71">
        <v>0</v>
      </c>
      <c r="AS607" s="71">
        <v>0</v>
      </c>
      <c r="AT607" s="68">
        <f t="shared" si="1890"/>
        <v>0</v>
      </c>
      <c r="AU607" s="71">
        <v>0</v>
      </c>
      <c r="AV607" s="71">
        <v>0</v>
      </c>
      <c r="AW607" s="68">
        <f t="shared" si="1891"/>
        <v>0</v>
      </c>
      <c r="AX607" s="68">
        <f t="shared" si="1892"/>
        <v>0</v>
      </c>
      <c r="AY607" s="71">
        <v>0</v>
      </c>
      <c r="AZ607" s="71">
        <v>0</v>
      </c>
      <c r="BA607" s="68">
        <f t="shared" si="1893"/>
        <v>0</v>
      </c>
      <c r="BB607" s="71">
        <v>0</v>
      </c>
      <c r="BC607" s="71">
        <v>0</v>
      </c>
      <c r="BD607" s="68">
        <f t="shared" si="1894"/>
        <v>0</v>
      </c>
      <c r="BE607" s="68">
        <f t="shared" si="1895"/>
        <v>0</v>
      </c>
      <c r="BF607" s="67">
        <f t="shared" si="1896"/>
        <v>0</v>
      </c>
      <c r="BG607" s="67">
        <f t="shared" si="1896"/>
        <v>0</v>
      </c>
      <c r="BH607" s="68">
        <f t="shared" si="1897"/>
        <v>0</v>
      </c>
      <c r="BI607" s="67" t="e">
        <f t="shared" si="1898"/>
        <v>#REF!</v>
      </c>
      <c r="BJ607" s="67" t="e">
        <f t="shared" si="1899"/>
        <v>#REF!</v>
      </c>
      <c r="BK607" s="67" t="e">
        <f t="shared" si="1900"/>
        <v>#REF!</v>
      </c>
      <c r="BL607" s="67" t="e">
        <f t="shared" si="1789"/>
        <v>#REF!</v>
      </c>
      <c r="BM607" s="305">
        <v>0</v>
      </c>
      <c r="BN607" s="305">
        <v>0</v>
      </c>
      <c r="BO607" s="306"/>
      <c r="BP607" s="306"/>
      <c r="BQ607" s="305">
        <v>0</v>
      </c>
      <c r="BR607" s="305">
        <v>0</v>
      </c>
      <c r="BS607" s="114" t="s">
        <v>208</v>
      </c>
      <c r="BT607" s="77"/>
    </row>
    <row r="608" spans="1:72" s="46" customFormat="1" ht="36.75" hidden="1" customHeight="1">
      <c r="A608" s="77"/>
      <c r="B608" s="104">
        <v>2014</v>
      </c>
      <c r="C608" s="105">
        <v>8317</v>
      </c>
      <c r="D608" s="104">
        <v>3</v>
      </c>
      <c r="E608" s="104">
        <v>2000</v>
      </c>
      <c r="F608" s="104">
        <v>2800</v>
      </c>
      <c r="G608" s="104">
        <v>283</v>
      </c>
      <c r="H608" s="104">
        <v>5</v>
      </c>
      <c r="I608" s="66" t="s">
        <v>433</v>
      </c>
      <c r="J608" s="67">
        <v>0</v>
      </c>
      <c r="K608" s="67">
        <v>0</v>
      </c>
      <c r="L608" s="68">
        <f t="shared" si="1881"/>
        <v>0</v>
      </c>
      <c r="M608" s="67">
        <v>0</v>
      </c>
      <c r="N608" s="67">
        <v>0</v>
      </c>
      <c r="O608" s="68">
        <f t="shared" si="1882"/>
        <v>0</v>
      </c>
      <c r="P608" s="68">
        <f t="shared" si="1883"/>
        <v>0</v>
      </c>
      <c r="Q608" s="71">
        <v>0</v>
      </c>
      <c r="R608" s="71">
        <v>0</v>
      </c>
      <c r="S608" s="71">
        <v>0</v>
      </c>
      <c r="T608" s="71">
        <v>0</v>
      </c>
      <c r="U608" s="71">
        <v>0</v>
      </c>
      <c r="V608" s="71">
        <v>0</v>
      </c>
      <c r="W608" s="67">
        <v>0</v>
      </c>
      <c r="X608" s="67">
        <v>0</v>
      </c>
      <c r="Y608" s="68">
        <v>0</v>
      </c>
      <c r="Z608" s="67">
        <v>0</v>
      </c>
      <c r="AA608" s="67">
        <v>0</v>
      </c>
      <c r="AB608" s="68">
        <v>0</v>
      </c>
      <c r="AC608" s="68" t="e">
        <f>I608+#REF!-Y608</f>
        <v>#VALUE!</v>
      </c>
      <c r="AD608" s="67">
        <f t="shared" si="1884"/>
        <v>0</v>
      </c>
      <c r="AE608" s="67">
        <f t="shared" si="1885"/>
        <v>0</v>
      </c>
      <c r="AF608" s="68">
        <f t="shared" si="1886"/>
        <v>0</v>
      </c>
      <c r="AG608" s="67" t="e">
        <f>M608+#REF!-V608</f>
        <v>#REF!</v>
      </c>
      <c r="AH608" s="67" t="e">
        <f>N608+#REF!-AD608</f>
        <v>#REF!</v>
      </c>
      <c r="AI608" s="68" t="e">
        <f>O608+#REF!-AE608</f>
        <v>#REF!</v>
      </c>
      <c r="AJ608" s="68" t="e">
        <f>P608+#REF!-AF608</f>
        <v>#REF!</v>
      </c>
      <c r="AK608" s="71">
        <v>0</v>
      </c>
      <c r="AL608" s="71">
        <v>0</v>
      </c>
      <c r="AM608" s="68">
        <f t="shared" si="1887"/>
        <v>0</v>
      </c>
      <c r="AN608" s="71">
        <v>0</v>
      </c>
      <c r="AO608" s="71">
        <v>0</v>
      </c>
      <c r="AP608" s="68">
        <f t="shared" si="1888"/>
        <v>0</v>
      </c>
      <c r="AQ608" s="68">
        <f t="shared" si="1889"/>
        <v>0</v>
      </c>
      <c r="AR608" s="71">
        <v>0</v>
      </c>
      <c r="AS608" s="71">
        <v>0</v>
      </c>
      <c r="AT608" s="68">
        <f t="shared" si="1890"/>
        <v>0</v>
      </c>
      <c r="AU608" s="71">
        <v>0</v>
      </c>
      <c r="AV608" s="71">
        <v>0</v>
      </c>
      <c r="AW608" s="68">
        <f t="shared" si="1891"/>
        <v>0</v>
      </c>
      <c r="AX608" s="68">
        <f t="shared" si="1892"/>
        <v>0</v>
      </c>
      <c r="AY608" s="71">
        <v>0</v>
      </c>
      <c r="AZ608" s="71">
        <v>0</v>
      </c>
      <c r="BA608" s="68">
        <f t="shared" si="1893"/>
        <v>0</v>
      </c>
      <c r="BB608" s="71">
        <v>0</v>
      </c>
      <c r="BC608" s="71">
        <v>0</v>
      </c>
      <c r="BD608" s="68">
        <f t="shared" si="1894"/>
        <v>0</v>
      </c>
      <c r="BE608" s="68">
        <f t="shared" si="1895"/>
        <v>0</v>
      </c>
      <c r="BF608" s="67">
        <f t="shared" si="1896"/>
        <v>0</v>
      </c>
      <c r="BG608" s="67">
        <f t="shared" si="1896"/>
        <v>0</v>
      </c>
      <c r="BH608" s="68">
        <f t="shared" si="1897"/>
        <v>0</v>
      </c>
      <c r="BI608" s="67" t="e">
        <f t="shared" si="1898"/>
        <v>#REF!</v>
      </c>
      <c r="BJ608" s="67" t="e">
        <f t="shared" si="1899"/>
        <v>#REF!</v>
      </c>
      <c r="BK608" s="67" t="e">
        <f t="shared" si="1900"/>
        <v>#REF!</v>
      </c>
      <c r="BL608" s="67" t="e">
        <f t="shared" si="1789"/>
        <v>#REF!</v>
      </c>
      <c r="BM608" s="305">
        <v>0</v>
      </c>
      <c r="BN608" s="305">
        <v>0</v>
      </c>
      <c r="BO608" s="306"/>
      <c r="BP608" s="306"/>
      <c r="BQ608" s="305">
        <v>0</v>
      </c>
      <c r="BR608" s="305">
        <v>0</v>
      </c>
      <c r="BS608" s="114" t="s">
        <v>208</v>
      </c>
      <c r="BT608" s="77"/>
    </row>
    <row r="609" spans="1:72" s="46" customFormat="1" ht="36.75" hidden="1" customHeight="1">
      <c r="A609" s="77"/>
      <c r="B609" s="104">
        <v>2014</v>
      </c>
      <c r="C609" s="105">
        <v>8317</v>
      </c>
      <c r="D609" s="104">
        <v>3</v>
      </c>
      <c r="E609" s="104">
        <v>2000</v>
      </c>
      <c r="F609" s="104">
        <v>2800</v>
      </c>
      <c r="G609" s="104">
        <v>283</v>
      </c>
      <c r="H609" s="104">
        <v>6</v>
      </c>
      <c r="I609" s="66" t="s">
        <v>434</v>
      </c>
      <c r="J609" s="67">
        <v>0</v>
      </c>
      <c r="K609" s="67">
        <v>0</v>
      </c>
      <c r="L609" s="68">
        <f t="shared" si="1881"/>
        <v>0</v>
      </c>
      <c r="M609" s="67">
        <v>0</v>
      </c>
      <c r="N609" s="67">
        <v>0</v>
      </c>
      <c r="O609" s="68">
        <f t="shared" si="1882"/>
        <v>0</v>
      </c>
      <c r="P609" s="68">
        <f t="shared" si="1883"/>
        <v>0</v>
      </c>
      <c r="Q609" s="71">
        <v>0</v>
      </c>
      <c r="R609" s="71">
        <v>0</v>
      </c>
      <c r="S609" s="71">
        <v>0</v>
      </c>
      <c r="T609" s="71">
        <v>0</v>
      </c>
      <c r="U609" s="71">
        <v>0</v>
      </c>
      <c r="V609" s="71">
        <v>0</v>
      </c>
      <c r="W609" s="67">
        <v>0</v>
      </c>
      <c r="X609" s="67">
        <v>0</v>
      </c>
      <c r="Y609" s="68">
        <v>0</v>
      </c>
      <c r="Z609" s="67">
        <v>0</v>
      </c>
      <c r="AA609" s="67">
        <v>0</v>
      </c>
      <c r="AB609" s="68">
        <v>0</v>
      </c>
      <c r="AC609" s="68" t="e">
        <f>I609+#REF!-Y609</f>
        <v>#VALUE!</v>
      </c>
      <c r="AD609" s="67">
        <f t="shared" si="1884"/>
        <v>0</v>
      </c>
      <c r="AE609" s="67">
        <f t="shared" si="1885"/>
        <v>0</v>
      </c>
      <c r="AF609" s="68">
        <f t="shared" si="1886"/>
        <v>0</v>
      </c>
      <c r="AG609" s="67" t="e">
        <f>M609+#REF!-V609</f>
        <v>#REF!</v>
      </c>
      <c r="AH609" s="67" t="e">
        <f>N609+#REF!-AD609</f>
        <v>#REF!</v>
      </c>
      <c r="AI609" s="68" t="e">
        <f>O609+#REF!-AE609</f>
        <v>#REF!</v>
      </c>
      <c r="AJ609" s="68" t="e">
        <f>P609+#REF!-AF609</f>
        <v>#REF!</v>
      </c>
      <c r="AK609" s="71">
        <v>0</v>
      </c>
      <c r="AL609" s="71">
        <v>0</v>
      </c>
      <c r="AM609" s="68">
        <f t="shared" si="1887"/>
        <v>0</v>
      </c>
      <c r="AN609" s="71">
        <v>0</v>
      </c>
      <c r="AO609" s="71">
        <v>0</v>
      </c>
      <c r="AP609" s="68">
        <f t="shared" si="1888"/>
        <v>0</v>
      </c>
      <c r="AQ609" s="68">
        <f t="shared" si="1889"/>
        <v>0</v>
      </c>
      <c r="AR609" s="71">
        <v>0</v>
      </c>
      <c r="AS609" s="71">
        <v>0</v>
      </c>
      <c r="AT609" s="68">
        <f t="shared" si="1890"/>
        <v>0</v>
      </c>
      <c r="AU609" s="71">
        <v>0</v>
      </c>
      <c r="AV609" s="71">
        <v>0</v>
      </c>
      <c r="AW609" s="68">
        <f t="shared" si="1891"/>
        <v>0</v>
      </c>
      <c r="AX609" s="68">
        <f t="shared" si="1892"/>
        <v>0</v>
      </c>
      <c r="AY609" s="71">
        <v>0</v>
      </c>
      <c r="AZ609" s="71">
        <v>0</v>
      </c>
      <c r="BA609" s="68">
        <f t="shared" si="1893"/>
        <v>0</v>
      </c>
      <c r="BB609" s="71">
        <v>0</v>
      </c>
      <c r="BC609" s="71">
        <v>0</v>
      </c>
      <c r="BD609" s="68">
        <f t="shared" si="1894"/>
        <v>0</v>
      </c>
      <c r="BE609" s="68">
        <f t="shared" si="1895"/>
        <v>0</v>
      </c>
      <c r="BF609" s="67">
        <f t="shared" si="1896"/>
        <v>0</v>
      </c>
      <c r="BG609" s="67">
        <f t="shared" si="1896"/>
        <v>0</v>
      </c>
      <c r="BH609" s="68">
        <f t="shared" si="1897"/>
        <v>0</v>
      </c>
      <c r="BI609" s="67" t="e">
        <f t="shared" si="1898"/>
        <v>#REF!</v>
      </c>
      <c r="BJ609" s="67" t="e">
        <f t="shared" si="1899"/>
        <v>#REF!</v>
      </c>
      <c r="BK609" s="67" t="e">
        <f t="shared" si="1900"/>
        <v>#REF!</v>
      </c>
      <c r="BL609" s="67" t="e">
        <f t="shared" si="1789"/>
        <v>#REF!</v>
      </c>
      <c r="BM609" s="305">
        <v>0</v>
      </c>
      <c r="BN609" s="305">
        <v>0</v>
      </c>
      <c r="BO609" s="306"/>
      <c r="BP609" s="306"/>
      <c r="BQ609" s="305">
        <v>0</v>
      </c>
      <c r="BR609" s="305">
        <v>0</v>
      </c>
      <c r="BS609" s="114" t="s">
        <v>208</v>
      </c>
      <c r="BT609" s="77"/>
    </row>
    <row r="610" spans="1:72" s="46" customFormat="1" ht="36.75" hidden="1" customHeight="1">
      <c r="A610" s="77"/>
      <c r="B610" s="104">
        <v>2014</v>
      </c>
      <c r="C610" s="105">
        <v>8317</v>
      </c>
      <c r="D610" s="104">
        <v>3</v>
      </c>
      <c r="E610" s="104">
        <v>2000</v>
      </c>
      <c r="F610" s="104">
        <v>2800</v>
      </c>
      <c r="G610" s="104">
        <v>283</v>
      </c>
      <c r="H610" s="104">
        <v>7</v>
      </c>
      <c r="I610" s="66" t="s">
        <v>435</v>
      </c>
      <c r="J610" s="67">
        <v>0</v>
      </c>
      <c r="K610" s="67">
        <v>0</v>
      </c>
      <c r="L610" s="68">
        <f t="shared" si="1881"/>
        <v>0</v>
      </c>
      <c r="M610" s="67">
        <v>0</v>
      </c>
      <c r="N610" s="67">
        <v>0</v>
      </c>
      <c r="O610" s="68">
        <f t="shared" si="1882"/>
        <v>0</v>
      </c>
      <c r="P610" s="68">
        <f t="shared" si="1883"/>
        <v>0</v>
      </c>
      <c r="Q610" s="71">
        <v>0</v>
      </c>
      <c r="R610" s="71">
        <v>0</v>
      </c>
      <c r="S610" s="71">
        <v>0</v>
      </c>
      <c r="T610" s="71">
        <v>0</v>
      </c>
      <c r="U610" s="71">
        <v>0</v>
      </c>
      <c r="V610" s="71">
        <v>0</v>
      </c>
      <c r="W610" s="67">
        <v>0</v>
      </c>
      <c r="X610" s="67">
        <v>0</v>
      </c>
      <c r="Y610" s="68">
        <v>0</v>
      </c>
      <c r="Z610" s="67">
        <v>0</v>
      </c>
      <c r="AA610" s="67">
        <v>0</v>
      </c>
      <c r="AB610" s="68">
        <v>0</v>
      </c>
      <c r="AC610" s="68" t="e">
        <f>I610+#REF!-Y610</f>
        <v>#VALUE!</v>
      </c>
      <c r="AD610" s="67">
        <f t="shared" si="1884"/>
        <v>0</v>
      </c>
      <c r="AE610" s="67">
        <f t="shared" si="1885"/>
        <v>0</v>
      </c>
      <c r="AF610" s="68">
        <f t="shared" si="1886"/>
        <v>0</v>
      </c>
      <c r="AG610" s="67" t="e">
        <f>M610+#REF!-V610</f>
        <v>#REF!</v>
      </c>
      <c r="AH610" s="67" t="e">
        <f>N610+#REF!-AD610</f>
        <v>#REF!</v>
      </c>
      <c r="AI610" s="68" t="e">
        <f>O610+#REF!-AE610</f>
        <v>#REF!</v>
      </c>
      <c r="AJ610" s="68" t="e">
        <f>P610+#REF!-AF610</f>
        <v>#REF!</v>
      </c>
      <c r="AK610" s="71">
        <v>0</v>
      </c>
      <c r="AL610" s="71">
        <v>0</v>
      </c>
      <c r="AM610" s="68">
        <f t="shared" si="1887"/>
        <v>0</v>
      </c>
      <c r="AN610" s="71">
        <v>0</v>
      </c>
      <c r="AO610" s="71">
        <v>0</v>
      </c>
      <c r="AP610" s="68">
        <f t="shared" si="1888"/>
        <v>0</v>
      </c>
      <c r="AQ610" s="68">
        <f t="shared" si="1889"/>
        <v>0</v>
      </c>
      <c r="AR610" s="71">
        <v>0</v>
      </c>
      <c r="AS610" s="71">
        <v>0</v>
      </c>
      <c r="AT610" s="68">
        <f t="shared" si="1890"/>
        <v>0</v>
      </c>
      <c r="AU610" s="71">
        <v>0</v>
      </c>
      <c r="AV610" s="71">
        <v>0</v>
      </c>
      <c r="AW610" s="68">
        <f t="shared" si="1891"/>
        <v>0</v>
      </c>
      <c r="AX610" s="68">
        <f t="shared" si="1892"/>
        <v>0</v>
      </c>
      <c r="AY610" s="71">
        <v>0</v>
      </c>
      <c r="AZ610" s="71">
        <v>0</v>
      </c>
      <c r="BA610" s="68">
        <f t="shared" si="1893"/>
        <v>0</v>
      </c>
      <c r="BB610" s="71">
        <v>0</v>
      </c>
      <c r="BC610" s="71">
        <v>0</v>
      </c>
      <c r="BD610" s="68">
        <f t="shared" si="1894"/>
        <v>0</v>
      </c>
      <c r="BE610" s="68">
        <f t="shared" si="1895"/>
        <v>0</v>
      </c>
      <c r="BF610" s="67">
        <f t="shared" si="1896"/>
        <v>0</v>
      </c>
      <c r="BG610" s="67">
        <f t="shared" si="1896"/>
        <v>0</v>
      </c>
      <c r="BH610" s="68">
        <f t="shared" si="1897"/>
        <v>0</v>
      </c>
      <c r="BI610" s="67" t="e">
        <f t="shared" si="1898"/>
        <v>#REF!</v>
      </c>
      <c r="BJ610" s="67" t="e">
        <f t="shared" si="1899"/>
        <v>#REF!</v>
      </c>
      <c r="BK610" s="67" t="e">
        <f t="shared" si="1900"/>
        <v>#REF!</v>
      </c>
      <c r="BL610" s="67" t="e">
        <f t="shared" si="1789"/>
        <v>#REF!</v>
      </c>
      <c r="BM610" s="305">
        <v>0</v>
      </c>
      <c r="BN610" s="305">
        <v>0</v>
      </c>
      <c r="BO610" s="306"/>
      <c r="BP610" s="306"/>
      <c r="BQ610" s="305">
        <v>0</v>
      </c>
      <c r="BR610" s="305">
        <v>0</v>
      </c>
      <c r="BS610" s="114" t="s">
        <v>208</v>
      </c>
      <c r="BT610" s="77"/>
    </row>
    <row r="611" spans="1:72" s="46" customFormat="1" ht="36.75" hidden="1" customHeight="1">
      <c r="A611" s="77"/>
      <c r="B611" s="104">
        <v>2014</v>
      </c>
      <c r="C611" s="105">
        <v>8317</v>
      </c>
      <c r="D611" s="104">
        <v>3</v>
      </c>
      <c r="E611" s="104">
        <v>2000</v>
      </c>
      <c r="F611" s="104">
        <v>2800</v>
      </c>
      <c r="G611" s="104">
        <v>283</v>
      </c>
      <c r="H611" s="104">
        <v>8</v>
      </c>
      <c r="I611" s="66" t="s">
        <v>436</v>
      </c>
      <c r="J611" s="67">
        <v>0</v>
      </c>
      <c r="K611" s="67">
        <v>0</v>
      </c>
      <c r="L611" s="68">
        <f t="shared" si="1881"/>
        <v>0</v>
      </c>
      <c r="M611" s="67">
        <v>0</v>
      </c>
      <c r="N611" s="67">
        <v>0</v>
      </c>
      <c r="O611" s="68">
        <f t="shared" si="1882"/>
        <v>0</v>
      </c>
      <c r="P611" s="68">
        <f t="shared" si="1883"/>
        <v>0</v>
      </c>
      <c r="Q611" s="71">
        <v>0</v>
      </c>
      <c r="R611" s="71">
        <v>0</v>
      </c>
      <c r="S611" s="71">
        <v>0</v>
      </c>
      <c r="T611" s="71">
        <v>0</v>
      </c>
      <c r="U611" s="71">
        <v>0</v>
      </c>
      <c r="V611" s="71">
        <v>0</v>
      </c>
      <c r="W611" s="67">
        <v>0</v>
      </c>
      <c r="X611" s="67">
        <v>0</v>
      </c>
      <c r="Y611" s="68">
        <v>0</v>
      </c>
      <c r="Z611" s="67">
        <v>0</v>
      </c>
      <c r="AA611" s="67">
        <v>0</v>
      </c>
      <c r="AB611" s="68">
        <v>0</v>
      </c>
      <c r="AC611" s="68" t="e">
        <f>I611+#REF!-Y611</f>
        <v>#VALUE!</v>
      </c>
      <c r="AD611" s="67">
        <f t="shared" si="1884"/>
        <v>0</v>
      </c>
      <c r="AE611" s="67">
        <f t="shared" si="1885"/>
        <v>0</v>
      </c>
      <c r="AF611" s="68">
        <f t="shared" si="1886"/>
        <v>0</v>
      </c>
      <c r="AG611" s="67" t="e">
        <f>M611+#REF!-V611</f>
        <v>#REF!</v>
      </c>
      <c r="AH611" s="67" t="e">
        <f>N611+#REF!-AD611</f>
        <v>#REF!</v>
      </c>
      <c r="AI611" s="68" t="e">
        <f>O611+#REF!-AE611</f>
        <v>#REF!</v>
      </c>
      <c r="AJ611" s="68" t="e">
        <f>P611+#REF!-AF611</f>
        <v>#REF!</v>
      </c>
      <c r="AK611" s="71">
        <v>0</v>
      </c>
      <c r="AL611" s="71">
        <v>0</v>
      </c>
      <c r="AM611" s="68">
        <f t="shared" si="1887"/>
        <v>0</v>
      </c>
      <c r="AN611" s="71">
        <v>0</v>
      </c>
      <c r="AO611" s="71">
        <v>0</v>
      </c>
      <c r="AP611" s="68">
        <f t="shared" si="1888"/>
        <v>0</v>
      </c>
      <c r="AQ611" s="68">
        <f t="shared" si="1889"/>
        <v>0</v>
      </c>
      <c r="AR611" s="71">
        <v>0</v>
      </c>
      <c r="AS611" s="71">
        <v>0</v>
      </c>
      <c r="AT611" s="68">
        <f t="shared" si="1890"/>
        <v>0</v>
      </c>
      <c r="AU611" s="71">
        <v>0</v>
      </c>
      <c r="AV611" s="71">
        <v>0</v>
      </c>
      <c r="AW611" s="68">
        <f t="shared" si="1891"/>
        <v>0</v>
      </c>
      <c r="AX611" s="68">
        <f t="shared" si="1892"/>
        <v>0</v>
      </c>
      <c r="AY611" s="71">
        <v>0</v>
      </c>
      <c r="AZ611" s="71">
        <v>0</v>
      </c>
      <c r="BA611" s="68">
        <f t="shared" si="1893"/>
        <v>0</v>
      </c>
      <c r="BB611" s="71">
        <v>0</v>
      </c>
      <c r="BC611" s="71">
        <v>0</v>
      </c>
      <c r="BD611" s="68">
        <f t="shared" si="1894"/>
        <v>0</v>
      </c>
      <c r="BE611" s="68">
        <f t="shared" si="1895"/>
        <v>0</v>
      </c>
      <c r="BF611" s="67">
        <f t="shared" si="1896"/>
        <v>0</v>
      </c>
      <c r="BG611" s="67">
        <f t="shared" si="1896"/>
        <v>0</v>
      </c>
      <c r="BH611" s="68">
        <f t="shared" si="1897"/>
        <v>0</v>
      </c>
      <c r="BI611" s="67" t="e">
        <f t="shared" si="1898"/>
        <v>#REF!</v>
      </c>
      <c r="BJ611" s="67" t="e">
        <f t="shared" si="1899"/>
        <v>#REF!</v>
      </c>
      <c r="BK611" s="67" t="e">
        <f t="shared" si="1900"/>
        <v>#REF!</v>
      </c>
      <c r="BL611" s="67" t="e">
        <f t="shared" si="1789"/>
        <v>#REF!</v>
      </c>
      <c r="BM611" s="305">
        <v>0</v>
      </c>
      <c r="BN611" s="305">
        <v>0</v>
      </c>
      <c r="BO611" s="306"/>
      <c r="BP611" s="306"/>
      <c r="BQ611" s="305">
        <v>0</v>
      </c>
      <c r="BR611" s="305">
        <v>0</v>
      </c>
      <c r="BS611" s="114" t="s">
        <v>208</v>
      </c>
      <c r="BT611" s="77"/>
    </row>
    <row r="612" spans="1:72" s="46" customFormat="1" ht="36.75" hidden="1" customHeight="1">
      <c r="A612" s="77"/>
      <c r="B612" s="104">
        <v>2014</v>
      </c>
      <c r="C612" s="105">
        <v>8317</v>
      </c>
      <c r="D612" s="104">
        <v>3</v>
      </c>
      <c r="E612" s="104">
        <v>2000</v>
      </c>
      <c r="F612" s="104">
        <v>2800</v>
      </c>
      <c r="G612" s="104">
        <v>283</v>
      </c>
      <c r="H612" s="104">
        <v>9</v>
      </c>
      <c r="I612" s="66" t="s">
        <v>437</v>
      </c>
      <c r="J612" s="67">
        <v>0</v>
      </c>
      <c r="K612" s="67">
        <v>0</v>
      </c>
      <c r="L612" s="68">
        <f t="shared" si="1881"/>
        <v>0</v>
      </c>
      <c r="M612" s="67">
        <v>0</v>
      </c>
      <c r="N612" s="67">
        <v>0</v>
      </c>
      <c r="O612" s="68">
        <f t="shared" si="1882"/>
        <v>0</v>
      </c>
      <c r="P612" s="68">
        <f t="shared" si="1883"/>
        <v>0</v>
      </c>
      <c r="Q612" s="71">
        <v>0</v>
      </c>
      <c r="R612" s="71">
        <v>0</v>
      </c>
      <c r="S612" s="71">
        <v>0</v>
      </c>
      <c r="T612" s="71">
        <v>0</v>
      </c>
      <c r="U612" s="71">
        <v>0</v>
      </c>
      <c r="V612" s="71">
        <v>0</v>
      </c>
      <c r="W612" s="67">
        <v>0</v>
      </c>
      <c r="X612" s="67">
        <v>0</v>
      </c>
      <c r="Y612" s="68">
        <v>0</v>
      </c>
      <c r="Z612" s="67">
        <v>0</v>
      </c>
      <c r="AA612" s="67">
        <v>0</v>
      </c>
      <c r="AB612" s="68">
        <v>0</v>
      </c>
      <c r="AC612" s="68" t="e">
        <f>I612+#REF!-Y612</f>
        <v>#VALUE!</v>
      </c>
      <c r="AD612" s="67">
        <f t="shared" si="1884"/>
        <v>0</v>
      </c>
      <c r="AE612" s="67">
        <f t="shared" si="1885"/>
        <v>0</v>
      </c>
      <c r="AF612" s="68">
        <f t="shared" si="1886"/>
        <v>0</v>
      </c>
      <c r="AG612" s="67" t="e">
        <f>M612+#REF!-V612</f>
        <v>#REF!</v>
      </c>
      <c r="AH612" s="67" t="e">
        <f>N612+#REF!-AD612</f>
        <v>#REF!</v>
      </c>
      <c r="AI612" s="68" t="e">
        <f>O612+#REF!-AE612</f>
        <v>#REF!</v>
      </c>
      <c r="AJ612" s="68" t="e">
        <f>P612+#REF!-AF612</f>
        <v>#REF!</v>
      </c>
      <c r="AK612" s="71">
        <v>0</v>
      </c>
      <c r="AL612" s="71">
        <v>0</v>
      </c>
      <c r="AM612" s="68">
        <f t="shared" si="1887"/>
        <v>0</v>
      </c>
      <c r="AN612" s="71">
        <v>0</v>
      </c>
      <c r="AO612" s="71">
        <v>0</v>
      </c>
      <c r="AP612" s="68">
        <f t="shared" si="1888"/>
        <v>0</v>
      </c>
      <c r="AQ612" s="68">
        <f t="shared" si="1889"/>
        <v>0</v>
      </c>
      <c r="AR612" s="71">
        <v>0</v>
      </c>
      <c r="AS612" s="71">
        <v>0</v>
      </c>
      <c r="AT612" s="68">
        <f t="shared" si="1890"/>
        <v>0</v>
      </c>
      <c r="AU612" s="71">
        <v>0</v>
      </c>
      <c r="AV612" s="71">
        <v>0</v>
      </c>
      <c r="AW612" s="68">
        <f t="shared" si="1891"/>
        <v>0</v>
      </c>
      <c r="AX612" s="68">
        <f t="shared" si="1892"/>
        <v>0</v>
      </c>
      <c r="AY612" s="71">
        <v>0</v>
      </c>
      <c r="AZ612" s="71">
        <v>0</v>
      </c>
      <c r="BA612" s="68">
        <f t="shared" si="1893"/>
        <v>0</v>
      </c>
      <c r="BB612" s="71">
        <v>0</v>
      </c>
      <c r="BC612" s="71">
        <v>0</v>
      </c>
      <c r="BD612" s="68">
        <f t="shared" si="1894"/>
        <v>0</v>
      </c>
      <c r="BE612" s="68">
        <f t="shared" si="1895"/>
        <v>0</v>
      </c>
      <c r="BF612" s="67">
        <f t="shared" si="1896"/>
        <v>0</v>
      </c>
      <c r="BG612" s="67">
        <f t="shared" si="1896"/>
        <v>0</v>
      </c>
      <c r="BH612" s="68">
        <f t="shared" si="1897"/>
        <v>0</v>
      </c>
      <c r="BI612" s="67" t="e">
        <f t="shared" si="1898"/>
        <v>#REF!</v>
      </c>
      <c r="BJ612" s="67" t="e">
        <f t="shared" si="1899"/>
        <v>#REF!</v>
      </c>
      <c r="BK612" s="67" t="e">
        <f t="shared" si="1900"/>
        <v>#REF!</v>
      </c>
      <c r="BL612" s="67" t="e">
        <f t="shared" si="1789"/>
        <v>#REF!</v>
      </c>
      <c r="BM612" s="305">
        <v>0</v>
      </c>
      <c r="BN612" s="305">
        <v>0</v>
      </c>
      <c r="BO612" s="306"/>
      <c r="BP612" s="306"/>
      <c r="BQ612" s="305">
        <v>0</v>
      </c>
      <c r="BR612" s="305">
        <v>0</v>
      </c>
      <c r="BS612" s="114" t="s">
        <v>208</v>
      </c>
      <c r="BT612" s="77"/>
    </row>
    <row r="613" spans="1:72" s="46" customFormat="1" ht="36.75" hidden="1" customHeight="1">
      <c r="A613" s="77"/>
      <c r="B613" s="104">
        <v>2014</v>
      </c>
      <c r="C613" s="105">
        <v>8317</v>
      </c>
      <c r="D613" s="104">
        <v>3</v>
      </c>
      <c r="E613" s="104">
        <v>2000</v>
      </c>
      <c r="F613" s="104">
        <v>2800</v>
      </c>
      <c r="G613" s="104">
        <v>283</v>
      </c>
      <c r="H613" s="104">
        <v>10</v>
      </c>
      <c r="I613" s="66" t="s">
        <v>438</v>
      </c>
      <c r="J613" s="67">
        <v>0</v>
      </c>
      <c r="K613" s="67">
        <v>0</v>
      </c>
      <c r="L613" s="68">
        <f t="shared" si="1881"/>
        <v>0</v>
      </c>
      <c r="M613" s="67">
        <v>0</v>
      </c>
      <c r="N613" s="67">
        <v>0</v>
      </c>
      <c r="O613" s="68">
        <f t="shared" si="1882"/>
        <v>0</v>
      </c>
      <c r="P613" s="68">
        <f t="shared" si="1883"/>
        <v>0</v>
      </c>
      <c r="Q613" s="71">
        <v>0</v>
      </c>
      <c r="R613" s="71">
        <v>0</v>
      </c>
      <c r="S613" s="71">
        <v>0</v>
      </c>
      <c r="T613" s="71">
        <v>0</v>
      </c>
      <c r="U613" s="71">
        <v>0</v>
      </c>
      <c r="V613" s="71">
        <v>0</v>
      </c>
      <c r="W613" s="67">
        <v>0</v>
      </c>
      <c r="X613" s="67">
        <v>0</v>
      </c>
      <c r="Y613" s="68">
        <v>0</v>
      </c>
      <c r="Z613" s="67">
        <v>0</v>
      </c>
      <c r="AA613" s="67">
        <v>0</v>
      </c>
      <c r="AB613" s="68">
        <v>0</v>
      </c>
      <c r="AC613" s="68" t="e">
        <f>I613+#REF!-Y613</f>
        <v>#VALUE!</v>
      </c>
      <c r="AD613" s="67">
        <f t="shared" si="1884"/>
        <v>0</v>
      </c>
      <c r="AE613" s="67">
        <f t="shared" si="1885"/>
        <v>0</v>
      </c>
      <c r="AF613" s="68">
        <f t="shared" si="1886"/>
        <v>0</v>
      </c>
      <c r="AG613" s="67" t="e">
        <f>M613+#REF!-V613</f>
        <v>#REF!</v>
      </c>
      <c r="AH613" s="67" t="e">
        <f>N613+#REF!-AD613</f>
        <v>#REF!</v>
      </c>
      <c r="AI613" s="68" t="e">
        <f>O613+#REF!-AE613</f>
        <v>#REF!</v>
      </c>
      <c r="AJ613" s="68" t="e">
        <f>P613+#REF!-AF613</f>
        <v>#REF!</v>
      </c>
      <c r="AK613" s="71">
        <v>0</v>
      </c>
      <c r="AL613" s="71">
        <v>0</v>
      </c>
      <c r="AM613" s="68">
        <f t="shared" si="1887"/>
        <v>0</v>
      </c>
      <c r="AN613" s="71">
        <v>0</v>
      </c>
      <c r="AO613" s="71">
        <v>0</v>
      </c>
      <c r="AP613" s="68">
        <f t="shared" si="1888"/>
        <v>0</v>
      </c>
      <c r="AQ613" s="68">
        <f t="shared" si="1889"/>
        <v>0</v>
      </c>
      <c r="AR613" s="71">
        <v>0</v>
      </c>
      <c r="AS613" s="71">
        <v>0</v>
      </c>
      <c r="AT613" s="68">
        <f t="shared" si="1890"/>
        <v>0</v>
      </c>
      <c r="AU613" s="71">
        <v>0</v>
      </c>
      <c r="AV613" s="71">
        <v>0</v>
      </c>
      <c r="AW613" s="68">
        <f t="shared" si="1891"/>
        <v>0</v>
      </c>
      <c r="AX613" s="68">
        <f t="shared" si="1892"/>
        <v>0</v>
      </c>
      <c r="AY613" s="71">
        <v>0</v>
      </c>
      <c r="AZ613" s="71">
        <v>0</v>
      </c>
      <c r="BA613" s="68">
        <f t="shared" si="1893"/>
        <v>0</v>
      </c>
      <c r="BB613" s="71">
        <v>0</v>
      </c>
      <c r="BC613" s="71">
        <v>0</v>
      </c>
      <c r="BD613" s="68">
        <f t="shared" si="1894"/>
        <v>0</v>
      </c>
      <c r="BE613" s="68">
        <f t="shared" si="1895"/>
        <v>0</v>
      </c>
      <c r="BF613" s="67">
        <f t="shared" si="1896"/>
        <v>0</v>
      </c>
      <c r="BG613" s="67">
        <f t="shared" si="1896"/>
        <v>0</v>
      </c>
      <c r="BH613" s="68">
        <f t="shared" si="1897"/>
        <v>0</v>
      </c>
      <c r="BI613" s="67" t="e">
        <f t="shared" si="1898"/>
        <v>#REF!</v>
      </c>
      <c r="BJ613" s="67" t="e">
        <f t="shared" si="1899"/>
        <v>#REF!</v>
      </c>
      <c r="BK613" s="67" t="e">
        <f t="shared" si="1900"/>
        <v>#REF!</v>
      </c>
      <c r="BL613" s="67" t="e">
        <f t="shared" si="1789"/>
        <v>#REF!</v>
      </c>
      <c r="BM613" s="305">
        <v>0</v>
      </c>
      <c r="BN613" s="305">
        <v>0</v>
      </c>
      <c r="BO613" s="306"/>
      <c r="BP613" s="306"/>
      <c r="BQ613" s="305">
        <v>0</v>
      </c>
      <c r="BR613" s="305">
        <v>0</v>
      </c>
      <c r="BS613" s="114" t="s">
        <v>208</v>
      </c>
      <c r="BT613" s="77"/>
    </row>
    <row r="614" spans="1:72" s="46" customFormat="1" ht="36.75" hidden="1" customHeight="1">
      <c r="A614" s="77"/>
      <c r="B614" s="104">
        <v>2014</v>
      </c>
      <c r="C614" s="105">
        <v>8317</v>
      </c>
      <c r="D614" s="104">
        <v>3</v>
      </c>
      <c r="E614" s="104">
        <v>2000</v>
      </c>
      <c r="F614" s="104">
        <v>2800</v>
      </c>
      <c r="G614" s="104">
        <v>283</v>
      </c>
      <c r="H614" s="104">
        <v>11</v>
      </c>
      <c r="I614" s="66" t="s">
        <v>439</v>
      </c>
      <c r="J614" s="67">
        <v>0</v>
      </c>
      <c r="K614" s="67">
        <v>0</v>
      </c>
      <c r="L614" s="68">
        <f t="shared" si="1881"/>
        <v>0</v>
      </c>
      <c r="M614" s="67">
        <v>0</v>
      </c>
      <c r="N614" s="67">
        <v>0</v>
      </c>
      <c r="O614" s="68">
        <f t="shared" si="1882"/>
        <v>0</v>
      </c>
      <c r="P614" s="68">
        <f t="shared" si="1883"/>
        <v>0</v>
      </c>
      <c r="Q614" s="71">
        <v>0</v>
      </c>
      <c r="R614" s="71">
        <v>0</v>
      </c>
      <c r="S614" s="71">
        <v>0</v>
      </c>
      <c r="T614" s="71">
        <v>0</v>
      </c>
      <c r="U614" s="71">
        <v>0</v>
      </c>
      <c r="V614" s="71">
        <v>0</v>
      </c>
      <c r="W614" s="67">
        <v>0</v>
      </c>
      <c r="X614" s="67">
        <v>0</v>
      </c>
      <c r="Y614" s="68">
        <v>0</v>
      </c>
      <c r="Z614" s="67">
        <v>0</v>
      </c>
      <c r="AA614" s="67">
        <v>0</v>
      </c>
      <c r="AB614" s="68">
        <v>0</v>
      </c>
      <c r="AC614" s="68" t="e">
        <f>I614+#REF!-Y614</f>
        <v>#VALUE!</v>
      </c>
      <c r="AD614" s="67">
        <f t="shared" si="1884"/>
        <v>0</v>
      </c>
      <c r="AE614" s="67">
        <f t="shared" si="1885"/>
        <v>0</v>
      </c>
      <c r="AF614" s="68">
        <f t="shared" si="1886"/>
        <v>0</v>
      </c>
      <c r="AG614" s="67" t="e">
        <f>M614+#REF!-V614</f>
        <v>#REF!</v>
      </c>
      <c r="AH614" s="67" t="e">
        <f>N614+#REF!-AD614</f>
        <v>#REF!</v>
      </c>
      <c r="AI614" s="68" t="e">
        <f>O614+#REF!-AE614</f>
        <v>#REF!</v>
      </c>
      <c r="AJ614" s="68" t="e">
        <f>P614+#REF!-AF614</f>
        <v>#REF!</v>
      </c>
      <c r="AK614" s="71">
        <v>0</v>
      </c>
      <c r="AL614" s="71">
        <v>0</v>
      </c>
      <c r="AM614" s="68">
        <f t="shared" si="1887"/>
        <v>0</v>
      </c>
      <c r="AN614" s="71">
        <v>0</v>
      </c>
      <c r="AO614" s="71">
        <v>0</v>
      </c>
      <c r="AP614" s="68">
        <f t="shared" si="1888"/>
        <v>0</v>
      </c>
      <c r="AQ614" s="68">
        <f t="shared" si="1889"/>
        <v>0</v>
      </c>
      <c r="AR614" s="71">
        <v>0</v>
      </c>
      <c r="AS614" s="71">
        <v>0</v>
      </c>
      <c r="AT614" s="68">
        <f t="shared" si="1890"/>
        <v>0</v>
      </c>
      <c r="AU614" s="71">
        <v>0</v>
      </c>
      <c r="AV614" s="71">
        <v>0</v>
      </c>
      <c r="AW614" s="68">
        <f t="shared" si="1891"/>
        <v>0</v>
      </c>
      <c r="AX614" s="68">
        <f t="shared" si="1892"/>
        <v>0</v>
      </c>
      <c r="AY614" s="71">
        <v>0</v>
      </c>
      <c r="AZ614" s="71">
        <v>0</v>
      </c>
      <c r="BA614" s="68">
        <f t="shared" si="1893"/>
        <v>0</v>
      </c>
      <c r="BB614" s="71">
        <v>0</v>
      </c>
      <c r="BC614" s="71">
        <v>0</v>
      </c>
      <c r="BD614" s="68">
        <f t="shared" si="1894"/>
        <v>0</v>
      </c>
      <c r="BE614" s="68">
        <f t="shared" si="1895"/>
        <v>0</v>
      </c>
      <c r="BF614" s="67">
        <f t="shared" si="1896"/>
        <v>0</v>
      </c>
      <c r="BG614" s="67">
        <f t="shared" si="1896"/>
        <v>0</v>
      </c>
      <c r="BH614" s="68">
        <f t="shared" si="1897"/>
        <v>0</v>
      </c>
      <c r="BI614" s="67" t="e">
        <f t="shared" si="1898"/>
        <v>#REF!</v>
      </c>
      <c r="BJ614" s="67" t="e">
        <f t="shared" si="1899"/>
        <v>#REF!</v>
      </c>
      <c r="BK614" s="67" t="e">
        <f t="shared" si="1900"/>
        <v>#REF!</v>
      </c>
      <c r="BL614" s="67" t="e">
        <f t="shared" si="1789"/>
        <v>#REF!</v>
      </c>
      <c r="BM614" s="305">
        <v>0</v>
      </c>
      <c r="BN614" s="305">
        <v>0</v>
      </c>
      <c r="BO614" s="306"/>
      <c r="BP614" s="306"/>
      <c r="BQ614" s="305">
        <v>0</v>
      </c>
      <c r="BR614" s="305">
        <v>0</v>
      </c>
      <c r="BS614" s="114" t="s">
        <v>208</v>
      </c>
      <c r="BT614" s="77"/>
    </row>
    <row r="615" spans="1:72" s="46" customFormat="1" ht="36.75" hidden="1" customHeight="1">
      <c r="A615" s="77"/>
      <c r="B615" s="104">
        <v>2014</v>
      </c>
      <c r="C615" s="105">
        <v>8317</v>
      </c>
      <c r="D615" s="104">
        <v>3</v>
      </c>
      <c r="E615" s="104">
        <v>2000</v>
      </c>
      <c r="F615" s="104">
        <v>2800</v>
      </c>
      <c r="G615" s="104">
        <v>283</v>
      </c>
      <c r="H615" s="104">
        <v>12</v>
      </c>
      <c r="I615" s="66" t="s">
        <v>440</v>
      </c>
      <c r="J615" s="67">
        <v>0</v>
      </c>
      <c r="K615" s="67">
        <v>0</v>
      </c>
      <c r="L615" s="68">
        <f t="shared" si="1881"/>
        <v>0</v>
      </c>
      <c r="M615" s="67">
        <v>0</v>
      </c>
      <c r="N615" s="67">
        <v>0</v>
      </c>
      <c r="O615" s="68">
        <f t="shared" si="1882"/>
        <v>0</v>
      </c>
      <c r="P615" s="68">
        <f t="shared" si="1883"/>
        <v>0</v>
      </c>
      <c r="Q615" s="71">
        <v>0</v>
      </c>
      <c r="R615" s="71">
        <v>0</v>
      </c>
      <c r="S615" s="71">
        <v>0</v>
      </c>
      <c r="T615" s="71">
        <v>0</v>
      </c>
      <c r="U615" s="71">
        <v>0</v>
      </c>
      <c r="V615" s="71">
        <v>0</v>
      </c>
      <c r="W615" s="67">
        <v>0</v>
      </c>
      <c r="X615" s="67">
        <v>0</v>
      </c>
      <c r="Y615" s="68">
        <v>0</v>
      </c>
      <c r="Z615" s="67">
        <v>0</v>
      </c>
      <c r="AA615" s="67">
        <v>0</v>
      </c>
      <c r="AB615" s="68">
        <v>0</v>
      </c>
      <c r="AC615" s="68" t="e">
        <f>I615+#REF!-Y615</f>
        <v>#VALUE!</v>
      </c>
      <c r="AD615" s="67">
        <f t="shared" si="1884"/>
        <v>0</v>
      </c>
      <c r="AE615" s="67">
        <f t="shared" si="1885"/>
        <v>0</v>
      </c>
      <c r="AF615" s="68">
        <f t="shared" si="1886"/>
        <v>0</v>
      </c>
      <c r="AG615" s="67" t="e">
        <f>M615+#REF!-V615</f>
        <v>#REF!</v>
      </c>
      <c r="AH615" s="67" t="e">
        <f>N615+#REF!-AD615</f>
        <v>#REF!</v>
      </c>
      <c r="AI615" s="68" t="e">
        <f>O615+#REF!-AE615</f>
        <v>#REF!</v>
      </c>
      <c r="AJ615" s="68" t="e">
        <f>P615+#REF!-AF615</f>
        <v>#REF!</v>
      </c>
      <c r="AK615" s="71">
        <v>0</v>
      </c>
      <c r="AL615" s="71">
        <v>0</v>
      </c>
      <c r="AM615" s="68">
        <f t="shared" si="1887"/>
        <v>0</v>
      </c>
      <c r="AN615" s="71">
        <v>0</v>
      </c>
      <c r="AO615" s="71">
        <v>0</v>
      </c>
      <c r="AP615" s="68">
        <f t="shared" si="1888"/>
        <v>0</v>
      </c>
      <c r="AQ615" s="68">
        <f t="shared" si="1889"/>
        <v>0</v>
      </c>
      <c r="AR615" s="71">
        <v>0</v>
      </c>
      <c r="AS615" s="71">
        <v>0</v>
      </c>
      <c r="AT615" s="68">
        <f t="shared" si="1890"/>
        <v>0</v>
      </c>
      <c r="AU615" s="71">
        <v>0</v>
      </c>
      <c r="AV615" s="71">
        <v>0</v>
      </c>
      <c r="AW615" s="68">
        <f t="shared" si="1891"/>
        <v>0</v>
      </c>
      <c r="AX615" s="68">
        <f t="shared" si="1892"/>
        <v>0</v>
      </c>
      <c r="AY615" s="71">
        <v>0</v>
      </c>
      <c r="AZ615" s="71">
        <v>0</v>
      </c>
      <c r="BA615" s="68">
        <f t="shared" si="1893"/>
        <v>0</v>
      </c>
      <c r="BB615" s="71">
        <v>0</v>
      </c>
      <c r="BC615" s="71">
        <v>0</v>
      </c>
      <c r="BD615" s="68">
        <f t="shared" si="1894"/>
        <v>0</v>
      </c>
      <c r="BE615" s="68">
        <f t="shared" si="1895"/>
        <v>0</v>
      </c>
      <c r="BF615" s="67">
        <f t="shared" si="1896"/>
        <v>0</v>
      </c>
      <c r="BG615" s="67">
        <f t="shared" si="1896"/>
        <v>0</v>
      </c>
      <c r="BH615" s="68">
        <f t="shared" si="1897"/>
        <v>0</v>
      </c>
      <c r="BI615" s="67" t="e">
        <f t="shared" si="1898"/>
        <v>#REF!</v>
      </c>
      <c r="BJ615" s="67" t="e">
        <f t="shared" si="1899"/>
        <v>#REF!</v>
      </c>
      <c r="BK615" s="67" t="e">
        <f t="shared" si="1900"/>
        <v>#REF!</v>
      </c>
      <c r="BL615" s="67" t="e">
        <f t="shared" si="1789"/>
        <v>#REF!</v>
      </c>
      <c r="BM615" s="305">
        <v>0</v>
      </c>
      <c r="BN615" s="305">
        <v>0</v>
      </c>
      <c r="BO615" s="306"/>
      <c r="BP615" s="306"/>
      <c r="BQ615" s="305">
        <v>0</v>
      </c>
      <c r="BR615" s="305">
        <v>0</v>
      </c>
      <c r="BS615" s="114" t="s">
        <v>208</v>
      </c>
      <c r="BT615" s="77"/>
    </row>
    <row r="616" spans="1:72" s="46" customFormat="1" ht="36.75" hidden="1" customHeight="1">
      <c r="A616" s="77"/>
      <c r="B616" s="104">
        <v>2014</v>
      </c>
      <c r="C616" s="105">
        <v>8317</v>
      </c>
      <c r="D616" s="104">
        <v>3</v>
      </c>
      <c r="E616" s="104">
        <v>2000</v>
      </c>
      <c r="F616" s="104">
        <v>2800</v>
      </c>
      <c r="G616" s="104">
        <v>283</v>
      </c>
      <c r="H616" s="104">
        <v>13</v>
      </c>
      <c r="I616" s="66" t="s">
        <v>441</v>
      </c>
      <c r="J616" s="67">
        <v>0</v>
      </c>
      <c r="K616" s="67">
        <v>0</v>
      </c>
      <c r="L616" s="68">
        <f t="shared" si="1881"/>
        <v>0</v>
      </c>
      <c r="M616" s="67">
        <v>0</v>
      </c>
      <c r="N616" s="67">
        <v>0</v>
      </c>
      <c r="O616" s="68">
        <f t="shared" si="1882"/>
        <v>0</v>
      </c>
      <c r="P616" s="68">
        <f t="shared" si="1883"/>
        <v>0</v>
      </c>
      <c r="Q616" s="71">
        <v>0</v>
      </c>
      <c r="R616" s="71">
        <v>0</v>
      </c>
      <c r="S616" s="71">
        <v>0</v>
      </c>
      <c r="T616" s="71">
        <v>0</v>
      </c>
      <c r="U616" s="71">
        <v>0</v>
      </c>
      <c r="V616" s="71">
        <v>0</v>
      </c>
      <c r="W616" s="67">
        <v>0</v>
      </c>
      <c r="X616" s="67">
        <v>0</v>
      </c>
      <c r="Y616" s="68">
        <v>0</v>
      </c>
      <c r="Z616" s="67">
        <v>0</v>
      </c>
      <c r="AA616" s="67">
        <v>0</v>
      </c>
      <c r="AB616" s="68">
        <v>0</v>
      </c>
      <c r="AC616" s="68" t="e">
        <f>I616+#REF!-Y616</f>
        <v>#VALUE!</v>
      </c>
      <c r="AD616" s="67">
        <f t="shared" si="1884"/>
        <v>0</v>
      </c>
      <c r="AE616" s="67">
        <f t="shared" si="1885"/>
        <v>0</v>
      </c>
      <c r="AF616" s="68">
        <f t="shared" si="1886"/>
        <v>0</v>
      </c>
      <c r="AG616" s="67" t="e">
        <f>M616+#REF!-V616</f>
        <v>#REF!</v>
      </c>
      <c r="AH616" s="67" t="e">
        <f>N616+#REF!-AD616</f>
        <v>#REF!</v>
      </c>
      <c r="AI616" s="68" t="e">
        <f>O616+#REF!-AE616</f>
        <v>#REF!</v>
      </c>
      <c r="AJ616" s="68" t="e">
        <f>P616+#REF!-AF616</f>
        <v>#REF!</v>
      </c>
      <c r="AK616" s="71">
        <v>0</v>
      </c>
      <c r="AL616" s="71">
        <v>0</v>
      </c>
      <c r="AM616" s="68">
        <f t="shared" si="1887"/>
        <v>0</v>
      </c>
      <c r="AN616" s="71">
        <v>0</v>
      </c>
      <c r="AO616" s="71">
        <v>0</v>
      </c>
      <c r="AP616" s="68">
        <f t="shared" si="1888"/>
        <v>0</v>
      </c>
      <c r="AQ616" s="68">
        <f t="shared" si="1889"/>
        <v>0</v>
      </c>
      <c r="AR616" s="71">
        <v>0</v>
      </c>
      <c r="AS616" s="71">
        <v>0</v>
      </c>
      <c r="AT616" s="68">
        <f t="shared" si="1890"/>
        <v>0</v>
      </c>
      <c r="AU616" s="71">
        <v>0</v>
      </c>
      <c r="AV616" s="71">
        <v>0</v>
      </c>
      <c r="AW616" s="68">
        <f t="shared" si="1891"/>
        <v>0</v>
      </c>
      <c r="AX616" s="68">
        <f t="shared" si="1892"/>
        <v>0</v>
      </c>
      <c r="AY616" s="71">
        <v>0</v>
      </c>
      <c r="AZ616" s="71">
        <v>0</v>
      </c>
      <c r="BA616" s="68">
        <f t="shared" si="1893"/>
        <v>0</v>
      </c>
      <c r="BB616" s="71">
        <v>0</v>
      </c>
      <c r="BC616" s="71">
        <v>0</v>
      </c>
      <c r="BD616" s="68">
        <f t="shared" si="1894"/>
        <v>0</v>
      </c>
      <c r="BE616" s="68">
        <f t="shared" si="1895"/>
        <v>0</v>
      </c>
      <c r="BF616" s="67">
        <f t="shared" si="1896"/>
        <v>0</v>
      </c>
      <c r="BG616" s="67">
        <f t="shared" si="1896"/>
        <v>0</v>
      </c>
      <c r="BH616" s="68">
        <f t="shared" si="1897"/>
        <v>0</v>
      </c>
      <c r="BI616" s="67" t="e">
        <f t="shared" si="1898"/>
        <v>#REF!</v>
      </c>
      <c r="BJ616" s="67" t="e">
        <f t="shared" si="1899"/>
        <v>#REF!</v>
      </c>
      <c r="BK616" s="67" t="e">
        <f t="shared" si="1900"/>
        <v>#REF!</v>
      </c>
      <c r="BL616" s="67" t="e">
        <f t="shared" si="1789"/>
        <v>#REF!</v>
      </c>
      <c r="BM616" s="305">
        <v>0</v>
      </c>
      <c r="BN616" s="305">
        <v>0</v>
      </c>
      <c r="BO616" s="306"/>
      <c r="BP616" s="306"/>
      <c r="BQ616" s="305">
        <v>0</v>
      </c>
      <c r="BR616" s="305">
        <v>0</v>
      </c>
      <c r="BS616" s="114" t="s">
        <v>208</v>
      </c>
      <c r="BT616" s="77"/>
    </row>
    <row r="617" spans="1:72" s="46" customFormat="1" ht="36.75" hidden="1" customHeight="1">
      <c r="A617" s="77"/>
      <c r="B617" s="104">
        <v>2014</v>
      </c>
      <c r="C617" s="105">
        <v>8317</v>
      </c>
      <c r="D617" s="104">
        <v>3</v>
      </c>
      <c r="E617" s="104">
        <v>2000</v>
      </c>
      <c r="F617" s="104">
        <v>2800</v>
      </c>
      <c r="G617" s="104">
        <v>283</v>
      </c>
      <c r="H617" s="104">
        <v>14</v>
      </c>
      <c r="I617" s="66" t="s">
        <v>442</v>
      </c>
      <c r="J617" s="67">
        <v>0</v>
      </c>
      <c r="K617" s="67">
        <v>0</v>
      </c>
      <c r="L617" s="68">
        <f t="shared" si="1881"/>
        <v>0</v>
      </c>
      <c r="M617" s="67">
        <v>0</v>
      </c>
      <c r="N617" s="67">
        <v>0</v>
      </c>
      <c r="O617" s="68">
        <f t="shared" si="1882"/>
        <v>0</v>
      </c>
      <c r="P617" s="68">
        <f t="shared" si="1883"/>
        <v>0</v>
      </c>
      <c r="Q617" s="71">
        <v>0</v>
      </c>
      <c r="R617" s="71">
        <v>0</v>
      </c>
      <c r="S617" s="71">
        <v>0</v>
      </c>
      <c r="T617" s="71">
        <v>0</v>
      </c>
      <c r="U617" s="71">
        <v>0</v>
      </c>
      <c r="V617" s="71">
        <v>0</v>
      </c>
      <c r="W617" s="67">
        <v>0</v>
      </c>
      <c r="X617" s="67">
        <v>0</v>
      </c>
      <c r="Y617" s="68">
        <v>0</v>
      </c>
      <c r="Z617" s="67">
        <v>0</v>
      </c>
      <c r="AA617" s="67">
        <v>0</v>
      </c>
      <c r="AB617" s="68">
        <v>0</v>
      </c>
      <c r="AC617" s="68" t="e">
        <f>I617+#REF!-Y617</f>
        <v>#VALUE!</v>
      </c>
      <c r="AD617" s="67">
        <f t="shared" si="1884"/>
        <v>0</v>
      </c>
      <c r="AE617" s="67">
        <f t="shared" si="1885"/>
        <v>0</v>
      </c>
      <c r="AF617" s="68">
        <f t="shared" si="1886"/>
        <v>0</v>
      </c>
      <c r="AG617" s="67" t="e">
        <f>M617+#REF!-V617</f>
        <v>#REF!</v>
      </c>
      <c r="AH617" s="67" t="e">
        <f>N617+#REF!-AD617</f>
        <v>#REF!</v>
      </c>
      <c r="AI617" s="68" t="e">
        <f>O617+#REF!-AE617</f>
        <v>#REF!</v>
      </c>
      <c r="AJ617" s="68" t="e">
        <f>P617+#REF!-AF617</f>
        <v>#REF!</v>
      </c>
      <c r="AK617" s="71">
        <v>0</v>
      </c>
      <c r="AL617" s="71">
        <v>0</v>
      </c>
      <c r="AM617" s="68">
        <f t="shared" si="1887"/>
        <v>0</v>
      </c>
      <c r="AN617" s="71">
        <v>0</v>
      </c>
      <c r="AO617" s="71">
        <v>0</v>
      </c>
      <c r="AP617" s="68">
        <f t="shared" si="1888"/>
        <v>0</v>
      </c>
      <c r="AQ617" s="68">
        <f t="shared" si="1889"/>
        <v>0</v>
      </c>
      <c r="AR617" s="71">
        <v>0</v>
      </c>
      <c r="AS617" s="71">
        <v>0</v>
      </c>
      <c r="AT617" s="68">
        <f t="shared" si="1890"/>
        <v>0</v>
      </c>
      <c r="AU617" s="71">
        <v>0</v>
      </c>
      <c r="AV617" s="71">
        <v>0</v>
      </c>
      <c r="AW617" s="68">
        <f t="shared" si="1891"/>
        <v>0</v>
      </c>
      <c r="AX617" s="68">
        <f t="shared" si="1892"/>
        <v>0</v>
      </c>
      <c r="AY617" s="71">
        <v>0</v>
      </c>
      <c r="AZ617" s="71">
        <v>0</v>
      </c>
      <c r="BA617" s="68">
        <f t="shared" si="1893"/>
        <v>0</v>
      </c>
      <c r="BB617" s="71">
        <v>0</v>
      </c>
      <c r="BC617" s="71">
        <v>0</v>
      </c>
      <c r="BD617" s="68">
        <f t="shared" si="1894"/>
        <v>0</v>
      </c>
      <c r="BE617" s="68">
        <f t="shared" si="1895"/>
        <v>0</v>
      </c>
      <c r="BF617" s="67">
        <f t="shared" si="1896"/>
        <v>0</v>
      </c>
      <c r="BG617" s="67">
        <f t="shared" si="1896"/>
        <v>0</v>
      </c>
      <c r="BH617" s="68">
        <f t="shared" si="1897"/>
        <v>0</v>
      </c>
      <c r="BI617" s="67" t="e">
        <f t="shared" si="1898"/>
        <v>#REF!</v>
      </c>
      <c r="BJ617" s="67" t="e">
        <f t="shared" si="1899"/>
        <v>#REF!</v>
      </c>
      <c r="BK617" s="67" t="e">
        <f t="shared" si="1900"/>
        <v>#REF!</v>
      </c>
      <c r="BL617" s="67" t="e">
        <f t="shared" si="1789"/>
        <v>#REF!</v>
      </c>
      <c r="BM617" s="305">
        <v>0</v>
      </c>
      <c r="BN617" s="305">
        <v>0</v>
      </c>
      <c r="BO617" s="306"/>
      <c r="BP617" s="306"/>
      <c r="BQ617" s="305">
        <v>0</v>
      </c>
      <c r="BR617" s="305">
        <v>0</v>
      </c>
      <c r="BS617" s="114" t="s">
        <v>208</v>
      </c>
      <c r="BT617" s="77"/>
    </row>
    <row r="618" spans="1:72" s="46" customFormat="1" ht="36.75" hidden="1" customHeight="1">
      <c r="A618" s="77"/>
      <c r="B618" s="104">
        <v>2014</v>
      </c>
      <c r="C618" s="105">
        <v>8317</v>
      </c>
      <c r="D618" s="104">
        <v>3</v>
      </c>
      <c r="E618" s="104">
        <v>2000</v>
      </c>
      <c r="F618" s="104">
        <v>2800</v>
      </c>
      <c r="G618" s="104">
        <v>283</v>
      </c>
      <c r="H618" s="104">
        <v>15</v>
      </c>
      <c r="I618" s="66" t="s">
        <v>443</v>
      </c>
      <c r="J618" s="67">
        <v>0</v>
      </c>
      <c r="K618" s="67">
        <v>0</v>
      </c>
      <c r="L618" s="68">
        <f t="shared" si="1881"/>
        <v>0</v>
      </c>
      <c r="M618" s="67">
        <v>0</v>
      </c>
      <c r="N618" s="67">
        <v>0</v>
      </c>
      <c r="O618" s="68">
        <f t="shared" si="1882"/>
        <v>0</v>
      </c>
      <c r="P618" s="68">
        <f t="shared" si="1883"/>
        <v>0</v>
      </c>
      <c r="Q618" s="71">
        <v>0</v>
      </c>
      <c r="R618" s="71">
        <v>0</v>
      </c>
      <c r="S618" s="71">
        <v>0</v>
      </c>
      <c r="T618" s="71">
        <v>0</v>
      </c>
      <c r="U618" s="71">
        <v>0</v>
      </c>
      <c r="V618" s="71">
        <v>0</v>
      </c>
      <c r="W618" s="67">
        <v>0</v>
      </c>
      <c r="X618" s="67">
        <v>0</v>
      </c>
      <c r="Y618" s="68">
        <v>0</v>
      </c>
      <c r="Z618" s="67">
        <v>0</v>
      </c>
      <c r="AA618" s="67">
        <v>0</v>
      </c>
      <c r="AB618" s="68">
        <v>0</v>
      </c>
      <c r="AC618" s="68" t="e">
        <f>I618+#REF!-Y618</f>
        <v>#VALUE!</v>
      </c>
      <c r="AD618" s="67">
        <f t="shared" si="1884"/>
        <v>0</v>
      </c>
      <c r="AE618" s="67">
        <f t="shared" si="1885"/>
        <v>0</v>
      </c>
      <c r="AF618" s="68">
        <f t="shared" si="1886"/>
        <v>0</v>
      </c>
      <c r="AG618" s="67" t="e">
        <f>M618+#REF!-V618</f>
        <v>#REF!</v>
      </c>
      <c r="AH618" s="67" t="e">
        <f>N618+#REF!-AD618</f>
        <v>#REF!</v>
      </c>
      <c r="AI618" s="68" t="e">
        <f>O618+#REF!-AE618</f>
        <v>#REF!</v>
      </c>
      <c r="AJ618" s="68" t="e">
        <f>P618+#REF!-AF618</f>
        <v>#REF!</v>
      </c>
      <c r="AK618" s="71">
        <v>0</v>
      </c>
      <c r="AL618" s="71">
        <v>0</v>
      </c>
      <c r="AM618" s="68">
        <f t="shared" si="1887"/>
        <v>0</v>
      </c>
      <c r="AN618" s="71">
        <v>0</v>
      </c>
      <c r="AO618" s="71">
        <v>0</v>
      </c>
      <c r="AP618" s="68">
        <f t="shared" si="1888"/>
        <v>0</v>
      </c>
      <c r="AQ618" s="68">
        <f t="shared" si="1889"/>
        <v>0</v>
      </c>
      <c r="AR618" s="71">
        <v>0</v>
      </c>
      <c r="AS618" s="71">
        <v>0</v>
      </c>
      <c r="AT618" s="68">
        <f t="shared" si="1890"/>
        <v>0</v>
      </c>
      <c r="AU618" s="71">
        <v>0</v>
      </c>
      <c r="AV618" s="71">
        <v>0</v>
      </c>
      <c r="AW618" s="68">
        <f t="shared" si="1891"/>
        <v>0</v>
      </c>
      <c r="AX618" s="68">
        <f t="shared" si="1892"/>
        <v>0</v>
      </c>
      <c r="AY618" s="71">
        <v>0</v>
      </c>
      <c r="AZ618" s="71">
        <v>0</v>
      </c>
      <c r="BA618" s="68">
        <f t="shared" si="1893"/>
        <v>0</v>
      </c>
      <c r="BB618" s="71">
        <v>0</v>
      </c>
      <c r="BC618" s="71">
        <v>0</v>
      </c>
      <c r="BD618" s="68">
        <f t="shared" si="1894"/>
        <v>0</v>
      </c>
      <c r="BE618" s="68">
        <f t="shared" si="1895"/>
        <v>0</v>
      </c>
      <c r="BF618" s="67">
        <f t="shared" si="1896"/>
        <v>0</v>
      </c>
      <c r="BG618" s="67">
        <f t="shared" si="1896"/>
        <v>0</v>
      </c>
      <c r="BH618" s="68">
        <f t="shared" si="1897"/>
        <v>0</v>
      </c>
      <c r="BI618" s="67" t="e">
        <f t="shared" si="1898"/>
        <v>#REF!</v>
      </c>
      <c r="BJ618" s="67" t="e">
        <f t="shared" si="1899"/>
        <v>#REF!</v>
      </c>
      <c r="BK618" s="67" t="e">
        <f t="shared" si="1900"/>
        <v>#REF!</v>
      </c>
      <c r="BL618" s="67" t="e">
        <f t="shared" si="1789"/>
        <v>#REF!</v>
      </c>
      <c r="BM618" s="305">
        <v>0</v>
      </c>
      <c r="BN618" s="305">
        <v>0</v>
      </c>
      <c r="BO618" s="306"/>
      <c r="BP618" s="306"/>
      <c r="BQ618" s="305">
        <v>0</v>
      </c>
      <c r="BR618" s="305">
        <v>0</v>
      </c>
      <c r="BS618" s="114" t="s">
        <v>208</v>
      </c>
      <c r="BT618" s="77"/>
    </row>
    <row r="619" spans="1:72" s="46" customFormat="1" ht="36.75" hidden="1" customHeight="1">
      <c r="A619" s="77"/>
      <c r="B619" s="104">
        <v>2014</v>
      </c>
      <c r="C619" s="105">
        <v>8317</v>
      </c>
      <c r="D619" s="104">
        <v>3</v>
      </c>
      <c r="E619" s="104">
        <v>2000</v>
      </c>
      <c r="F619" s="104">
        <v>2800</v>
      </c>
      <c r="G619" s="104">
        <v>283</v>
      </c>
      <c r="H619" s="104">
        <v>16</v>
      </c>
      <c r="I619" s="66" t="s">
        <v>417</v>
      </c>
      <c r="J619" s="67">
        <v>0</v>
      </c>
      <c r="K619" s="67">
        <v>0</v>
      </c>
      <c r="L619" s="68">
        <f t="shared" si="1881"/>
        <v>0</v>
      </c>
      <c r="M619" s="67">
        <v>0</v>
      </c>
      <c r="N619" s="67">
        <v>0</v>
      </c>
      <c r="O619" s="68">
        <f t="shared" si="1882"/>
        <v>0</v>
      </c>
      <c r="P619" s="68">
        <f t="shared" si="1883"/>
        <v>0</v>
      </c>
      <c r="Q619" s="71">
        <v>0</v>
      </c>
      <c r="R619" s="71">
        <v>0</v>
      </c>
      <c r="S619" s="71">
        <v>0</v>
      </c>
      <c r="T619" s="71">
        <v>0</v>
      </c>
      <c r="U619" s="71">
        <v>0</v>
      </c>
      <c r="V619" s="71">
        <v>0</v>
      </c>
      <c r="W619" s="67">
        <v>0</v>
      </c>
      <c r="X619" s="67">
        <v>0</v>
      </c>
      <c r="Y619" s="68">
        <v>0</v>
      </c>
      <c r="Z619" s="67">
        <v>0</v>
      </c>
      <c r="AA619" s="67">
        <v>0</v>
      </c>
      <c r="AB619" s="68">
        <v>0</v>
      </c>
      <c r="AC619" s="68" t="e">
        <f>I619+#REF!-Y619</f>
        <v>#VALUE!</v>
      </c>
      <c r="AD619" s="67">
        <f t="shared" si="1884"/>
        <v>0</v>
      </c>
      <c r="AE619" s="67">
        <f t="shared" si="1885"/>
        <v>0</v>
      </c>
      <c r="AF619" s="68">
        <f t="shared" si="1886"/>
        <v>0</v>
      </c>
      <c r="AG619" s="67" t="e">
        <f>M619+#REF!-V619</f>
        <v>#REF!</v>
      </c>
      <c r="AH619" s="67" t="e">
        <f>N619+#REF!-AD619</f>
        <v>#REF!</v>
      </c>
      <c r="AI619" s="68" t="e">
        <f>O619+#REF!-AE619</f>
        <v>#REF!</v>
      </c>
      <c r="AJ619" s="68" t="e">
        <f>P619+#REF!-AF619</f>
        <v>#REF!</v>
      </c>
      <c r="AK619" s="71">
        <v>0</v>
      </c>
      <c r="AL619" s="71">
        <v>0</v>
      </c>
      <c r="AM619" s="68">
        <f t="shared" si="1887"/>
        <v>0</v>
      </c>
      <c r="AN619" s="71">
        <v>0</v>
      </c>
      <c r="AO619" s="71">
        <v>0</v>
      </c>
      <c r="AP619" s="68">
        <f t="shared" si="1888"/>
        <v>0</v>
      </c>
      <c r="AQ619" s="68">
        <f t="shared" si="1889"/>
        <v>0</v>
      </c>
      <c r="AR619" s="71">
        <v>0</v>
      </c>
      <c r="AS619" s="71">
        <v>0</v>
      </c>
      <c r="AT619" s="68">
        <f t="shared" si="1890"/>
        <v>0</v>
      </c>
      <c r="AU619" s="71">
        <v>0</v>
      </c>
      <c r="AV619" s="71">
        <v>0</v>
      </c>
      <c r="AW619" s="68">
        <f t="shared" si="1891"/>
        <v>0</v>
      </c>
      <c r="AX619" s="68">
        <f t="shared" si="1892"/>
        <v>0</v>
      </c>
      <c r="AY619" s="71">
        <v>0</v>
      </c>
      <c r="AZ619" s="71">
        <v>0</v>
      </c>
      <c r="BA619" s="68">
        <f t="shared" si="1893"/>
        <v>0</v>
      </c>
      <c r="BB619" s="71">
        <v>0</v>
      </c>
      <c r="BC619" s="71">
        <v>0</v>
      </c>
      <c r="BD619" s="68">
        <f t="shared" si="1894"/>
        <v>0</v>
      </c>
      <c r="BE619" s="68">
        <f t="shared" si="1895"/>
        <v>0</v>
      </c>
      <c r="BF619" s="67">
        <f t="shared" si="1896"/>
        <v>0</v>
      </c>
      <c r="BG619" s="67">
        <f t="shared" si="1896"/>
        <v>0</v>
      </c>
      <c r="BH619" s="68">
        <f t="shared" si="1897"/>
        <v>0</v>
      </c>
      <c r="BI619" s="67" t="e">
        <f t="shared" si="1898"/>
        <v>#REF!</v>
      </c>
      <c r="BJ619" s="67" t="e">
        <f t="shared" si="1899"/>
        <v>#REF!</v>
      </c>
      <c r="BK619" s="67" t="e">
        <f t="shared" si="1900"/>
        <v>#REF!</v>
      </c>
      <c r="BL619" s="67" t="e">
        <f t="shared" si="1789"/>
        <v>#REF!</v>
      </c>
      <c r="BM619" s="305">
        <v>0</v>
      </c>
      <c r="BN619" s="305">
        <v>0</v>
      </c>
      <c r="BO619" s="306"/>
      <c r="BP619" s="306"/>
      <c r="BQ619" s="305">
        <v>0</v>
      </c>
      <c r="BR619" s="305">
        <v>0</v>
      </c>
      <c r="BS619" s="114" t="s">
        <v>208</v>
      </c>
      <c r="BT619" s="77"/>
    </row>
    <row r="620" spans="1:72" s="46" customFormat="1" ht="36.75" hidden="1" customHeight="1">
      <c r="A620" s="77"/>
      <c r="B620" s="104">
        <v>2014</v>
      </c>
      <c r="C620" s="105">
        <v>8317</v>
      </c>
      <c r="D620" s="104">
        <v>3</v>
      </c>
      <c r="E620" s="104">
        <v>2000</v>
      </c>
      <c r="F620" s="104">
        <v>2800</v>
      </c>
      <c r="G620" s="104">
        <v>283</v>
      </c>
      <c r="H620" s="104">
        <v>17</v>
      </c>
      <c r="I620" s="66" t="s">
        <v>444</v>
      </c>
      <c r="J620" s="67">
        <v>0</v>
      </c>
      <c r="K620" s="67">
        <v>0</v>
      </c>
      <c r="L620" s="68">
        <f t="shared" si="1881"/>
        <v>0</v>
      </c>
      <c r="M620" s="67">
        <v>0</v>
      </c>
      <c r="N620" s="67">
        <v>0</v>
      </c>
      <c r="O620" s="68">
        <f t="shared" si="1882"/>
        <v>0</v>
      </c>
      <c r="P620" s="68">
        <f t="shared" si="1883"/>
        <v>0</v>
      </c>
      <c r="Q620" s="71">
        <v>0</v>
      </c>
      <c r="R620" s="71">
        <v>0</v>
      </c>
      <c r="S620" s="71">
        <v>0</v>
      </c>
      <c r="T620" s="71">
        <v>0</v>
      </c>
      <c r="U620" s="71">
        <v>0</v>
      </c>
      <c r="V620" s="71">
        <v>0</v>
      </c>
      <c r="W620" s="67">
        <v>0</v>
      </c>
      <c r="X620" s="67">
        <v>0</v>
      </c>
      <c r="Y620" s="68">
        <v>0</v>
      </c>
      <c r="Z620" s="67">
        <v>0</v>
      </c>
      <c r="AA620" s="67">
        <v>0</v>
      </c>
      <c r="AB620" s="68">
        <v>0</v>
      </c>
      <c r="AC620" s="68" t="e">
        <f>I620+#REF!-Y620</f>
        <v>#VALUE!</v>
      </c>
      <c r="AD620" s="67">
        <f t="shared" si="1884"/>
        <v>0</v>
      </c>
      <c r="AE620" s="67">
        <f t="shared" si="1885"/>
        <v>0</v>
      </c>
      <c r="AF620" s="68">
        <f t="shared" si="1886"/>
        <v>0</v>
      </c>
      <c r="AG620" s="67" t="e">
        <f>M620+#REF!-V620</f>
        <v>#REF!</v>
      </c>
      <c r="AH620" s="67" t="e">
        <f>N620+#REF!-AD620</f>
        <v>#REF!</v>
      </c>
      <c r="AI620" s="68" t="e">
        <f>O620+#REF!-AE620</f>
        <v>#REF!</v>
      </c>
      <c r="AJ620" s="68" t="e">
        <f>P620+#REF!-AF620</f>
        <v>#REF!</v>
      </c>
      <c r="AK620" s="71">
        <v>0</v>
      </c>
      <c r="AL620" s="71">
        <v>0</v>
      </c>
      <c r="AM620" s="68">
        <f t="shared" si="1887"/>
        <v>0</v>
      </c>
      <c r="AN620" s="71">
        <v>0</v>
      </c>
      <c r="AO620" s="71">
        <v>0</v>
      </c>
      <c r="AP620" s="68">
        <f t="shared" si="1888"/>
        <v>0</v>
      </c>
      <c r="AQ620" s="68">
        <f t="shared" si="1889"/>
        <v>0</v>
      </c>
      <c r="AR620" s="71">
        <v>0</v>
      </c>
      <c r="AS620" s="71">
        <v>0</v>
      </c>
      <c r="AT620" s="68">
        <f t="shared" si="1890"/>
        <v>0</v>
      </c>
      <c r="AU620" s="71">
        <v>0</v>
      </c>
      <c r="AV620" s="71">
        <v>0</v>
      </c>
      <c r="AW620" s="68">
        <f t="shared" si="1891"/>
        <v>0</v>
      </c>
      <c r="AX620" s="68">
        <f t="shared" si="1892"/>
        <v>0</v>
      </c>
      <c r="AY620" s="71">
        <v>0</v>
      </c>
      <c r="AZ620" s="71">
        <v>0</v>
      </c>
      <c r="BA620" s="68">
        <f t="shared" si="1893"/>
        <v>0</v>
      </c>
      <c r="BB620" s="71">
        <v>0</v>
      </c>
      <c r="BC620" s="71">
        <v>0</v>
      </c>
      <c r="BD620" s="68">
        <f t="shared" si="1894"/>
        <v>0</v>
      </c>
      <c r="BE620" s="68">
        <f t="shared" si="1895"/>
        <v>0</v>
      </c>
      <c r="BF620" s="67">
        <f t="shared" si="1896"/>
        <v>0</v>
      </c>
      <c r="BG620" s="67">
        <f t="shared" si="1896"/>
        <v>0</v>
      </c>
      <c r="BH620" s="68">
        <f t="shared" si="1897"/>
        <v>0</v>
      </c>
      <c r="BI620" s="67" t="e">
        <f t="shared" si="1898"/>
        <v>#REF!</v>
      </c>
      <c r="BJ620" s="67" t="e">
        <f t="shared" si="1899"/>
        <v>#REF!</v>
      </c>
      <c r="BK620" s="67" t="e">
        <f t="shared" si="1900"/>
        <v>#REF!</v>
      </c>
      <c r="BL620" s="67" t="e">
        <f t="shared" si="1789"/>
        <v>#REF!</v>
      </c>
      <c r="BM620" s="305">
        <v>0</v>
      </c>
      <c r="BN620" s="305">
        <v>0</v>
      </c>
      <c r="BO620" s="306"/>
      <c r="BP620" s="306"/>
      <c r="BQ620" s="305">
        <v>0</v>
      </c>
      <c r="BR620" s="305">
        <v>0</v>
      </c>
      <c r="BS620" s="114" t="s">
        <v>208</v>
      </c>
      <c r="BT620" s="77"/>
    </row>
    <row r="621" spans="1:72" s="46" customFormat="1" ht="36.75" hidden="1" customHeight="1">
      <c r="A621" s="77"/>
      <c r="B621" s="104">
        <v>2014</v>
      </c>
      <c r="C621" s="105">
        <v>8317</v>
      </c>
      <c r="D621" s="104">
        <v>3</v>
      </c>
      <c r="E621" s="104">
        <v>2000</v>
      </c>
      <c r="F621" s="104">
        <v>2800</v>
      </c>
      <c r="G621" s="104">
        <v>283</v>
      </c>
      <c r="H621" s="104">
        <v>18</v>
      </c>
      <c r="I621" s="66" t="s">
        <v>445</v>
      </c>
      <c r="J621" s="67">
        <v>0</v>
      </c>
      <c r="K621" s="67">
        <v>0</v>
      </c>
      <c r="L621" s="68">
        <f t="shared" si="1881"/>
        <v>0</v>
      </c>
      <c r="M621" s="67">
        <v>0</v>
      </c>
      <c r="N621" s="67">
        <v>0</v>
      </c>
      <c r="O621" s="68">
        <f t="shared" si="1882"/>
        <v>0</v>
      </c>
      <c r="P621" s="68">
        <f t="shared" si="1883"/>
        <v>0</v>
      </c>
      <c r="Q621" s="71">
        <v>0</v>
      </c>
      <c r="R621" s="71">
        <v>0</v>
      </c>
      <c r="S621" s="71">
        <v>0</v>
      </c>
      <c r="T621" s="71">
        <v>0</v>
      </c>
      <c r="U621" s="71">
        <v>0</v>
      </c>
      <c r="V621" s="71">
        <v>0</v>
      </c>
      <c r="W621" s="67">
        <v>0</v>
      </c>
      <c r="X621" s="67">
        <v>0</v>
      </c>
      <c r="Y621" s="68">
        <v>0</v>
      </c>
      <c r="Z621" s="67">
        <v>0</v>
      </c>
      <c r="AA621" s="67">
        <v>0</v>
      </c>
      <c r="AB621" s="68">
        <v>0</v>
      </c>
      <c r="AC621" s="68" t="e">
        <f>I621+#REF!-Y621</f>
        <v>#VALUE!</v>
      </c>
      <c r="AD621" s="67">
        <f t="shared" si="1884"/>
        <v>0</v>
      </c>
      <c r="AE621" s="67">
        <f t="shared" si="1885"/>
        <v>0</v>
      </c>
      <c r="AF621" s="68">
        <f t="shared" si="1886"/>
        <v>0</v>
      </c>
      <c r="AG621" s="67" t="e">
        <f>M621+#REF!-V621</f>
        <v>#REF!</v>
      </c>
      <c r="AH621" s="67" t="e">
        <f>N621+#REF!-AD621</f>
        <v>#REF!</v>
      </c>
      <c r="AI621" s="68" t="e">
        <f>O621+#REF!-AE621</f>
        <v>#REF!</v>
      </c>
      <c r="AJ621" s="68" t="e">
        <f>P621+#REF!-AF621</f>
        <v>#REF!</v>
      </c>
      <c r="AK621" s="71">
        <v>0</v>
      </c>
      <c r="AL621" s="71">
        <v>0</v>
      </c>
      <c r="AM621" s="68">
        <f t="shared" si="1887"/>
        <v>0</v>
      </c>
      <c r="AN621" s="71">
        <v>0</v>
      </c>
      <c r="AO621" s="71">
        <v>0</v>
      </c>
      <c r="AP621" s="68">
        <f t="shared" si="1888"/>
        <v>0</v>
      </c>
      <c r="AQ621" s="68">
        <f t="shared" si="1889"/>
        <v>0</v>
      </c>
      <c r="AR621" s="71">
        <v>0</v>
      </c>
      <c r="AS621" s="71">
        <v>0</v>
      </c>
      <c r="AT621" s="68">
        <f t="shared" si="1890"/>
        <v>0</v>
      </c>
      <c r="AU621" s="71">
        <v>0</v>
      </c>
      <c r="AV621" s="71">
        <v>0</v>
      </c>
      <c r="AW621" s="68">
        <f t="shared" si="1891"/>
        <v>0</v>
      </c>
      <c r="AX621" s="68">
        <f t="shared" si="1892"/>
        <v>0</v>
      </c>
      <c r="AY621" s="71">
        <v>0</v>
      </c>
      <c r="AZ621" s="71">
        <v>0</v>
      </c>
      <c r="BA621" s="68">
        <f t="shared" si="1893"/>
        <v>0</v>
      </c>
      <c r="BB621" s="71">
        <v>0</v>
      </c>
      <c r="BC621" s="71">
        <v>0</v>
      </c>
      <c r="BD621" s="68">
        <f t="shared" si="1894"/>
        <v>0</v>
      </c>
      <c r="BE621" s="68">
        <f t="shared" si="1895"/>
        <v>0</v>
      </c>
      <c r="BF621" s="67">
        <f t="shared" si="1896"/>
        <v>0</v>
      </c>
      <c r="BG621" s="67">
        <f t="shared" si="1896"/>
        <v>0</v>
      </c>
      <c r="BH621" s="68">
        <f t="shared" si="1897"/>
        <v>0</v>
      </c>
      <c r="BI621" s="67" t="e">
        <f t="shared" si="1898"/>
        <v>#REF!</v>
      </c>
      <c r="BJ621" s="67" t="e">
        <f t="shared" si="1899"/>
        <v>#REF!</v>
      </c>
      <c r="BK621" s="67" t="e">
        <f t="shared" si="1900"/>
        <v>#REF!</v>
      </c>
      <c r="BL621" s="67" t="e">
        <f t="shared" si="1789"/>
        <v>#REF!</v>
      </c>
      <c r="BM621" s="305">
        <v>0</v>
      </c>
      <c r="BN621" s="305">
        <v>0</v>
      </c>
      <c r="BO621" s="306"/>
      <c r="BP621" s="306"/>
      <c r="BQ621" s="305">
        <v>0</v>
      </c>
      <c r="BR621" s="305">
        <v>0</v>
      </c>
      <c r="BS621" s="114" t="s">
        <v>208</v>
      </c>
      <c r="BT621" s="77"/>
    </row>
    <row r="622" spans="1:72" s="46" customFormat="1" ht="36.75" hidden="1" customHeight="1">
      <c r="A622" s="77"/>
      <c r="B622" s="104">
        <v>2014</v>
      </c>
      <c r="C622" s="105">
        <v>8317</v>
      </c>
      <c r="D622" s="104">
        <v>3</v>
      </c>
      <c r="E622" s="104">
        <v>2000</v>
      </c>
      <c r="F622" s="104">
        <v>2800</v>
      </c>
      <c r="G622" s="104">
        <v>283</v>
      </c>
      <c r="H622" s="104">
        <v>19</v>
      </c>
      <c r="I622" s="86" t="s">
        <v>446</v>
      </c>
      <c r="J622" s="67">
        <v>0</v>
      </c>
      <c r="K622" s="67">
        <v>0</v>
      </c>
      <c r="L622" s="68">
        <f t="shared" si="1881"/>
        <v>0</v>
      </c>
      <c r="M622" s="67">
        <v>0</v>
      </c>
      <c r="N622" s="67">
        <v>0</v>
      </c>
      <c r="O622" s="68">
        <f t="shared" si="1882"/>
        <v>0</v>
      </c>
      <c r="P622" s="68">
        <f t="shared" si="1883"/>
        <v>0</v>
      </c>
      <c r="Q622" s="71">
        <v>0</v>
      </c>
      <c r="R622" s="71">
        <v>0</v>
      </c>
      <c r="S622" s="71">
        <v>0</v>
      </c>
      <c r="T622" s="71">
        <v>0</v>
      </c>
      <c r="U622" s="71">
        <v>0</v>
      </c>
      <c r="V622" s="71">
        <v>0</v>
      </c>
      <c r="W622" s="67">
        <v>0</v>
      </c>
      <c r="X622" s="67">
        <v>0</v>
      </c>
      <c r="Y622" s="68">
        <v>0</v>
      </c>
      <c r="Z622" s="67">
        <v>0</v>
      </c>
      <c r="AA622" s="67">
        <v>0</v>
      </c>
      <c r="AB622" s="68">
        <v>0</v>
      </c>
      <c r="AC622" s="68" t="e">
        <f>I622+#REF!-Y622</f>
        <v>#VALUE!</v>
      </c>
      <c r="AD622" s="67">
        <f t="shared" si="1884"/>
        <v>0</v>
      </c>
      <c r="AE622" s="67">
        <f t="shared" si="1885"/>
        <v>0</v>
      </c>
      <c r="AF622" s="68">
        <f t="shared" si="1886"/>
        <v>0</v>
      </c>
      <c r="AG622" s="67" t="e">
        <f>M622+#REF!-V622</f>
        <v>#REF!</v>
      </c>
      <c r="AH622" s="67" t="e">
        <f>N622+#REF!-AD622</f>
        <v>#REF!</v>
      </c>
      <c r="AI622" s="68" t="e">
        <f>O622+#REF!-AE622</f>
        <v>#REF!</v>
      </c>
      <c r="AJ622" s="68" t="e">
        <f>P622+#REF!-AF622</f>
        <v>#REF!</v>
      </c>
      <c r="AK622" s="71">
        <v>0</v>
      </c>
      <c r="AL622" s="71">
        <v>0</v>
      </c>
      <c r="AM622" s="68">
        <f t="shared" si="1887"/>
        <v>0</v>
      </c>
      <c r="AN622" s="71">
        <v>0</v>
      </c>
      <c r="AO622" s="71">
        <v>0</v>
      </c>
      <c r="AP622" s="68">
        <f t="shared" si="1888"/>
        <v>0</v>
      </c>
      <c r="AQ622" s="68">
        <f t="shared" si="1889"/>
        <v>0</v>
      </c>
      <c r="AR622" s="71">
        <v>0</v>
      </c>
      <c r="AS622" s="71">
        <v>0</v>
      </c>
      <c r="AT622" s="68">
        <f t="shared" si="1890"/>
        <v>0</v>
      </c>
      <c r="AU622" s="71">
        <v>0</v>
      </c>
      <c r="AV622" s="71">
        <v>0</v>
      </c>
      <c r="AW622" s="68">
        <f t="shared" si="1891"/>
        <v>0</v>
      </c>
      <c r="AX622" s="68">
        <f t="shared" si="1892"/>
        <v>0</v>
      </c>
      <c r="AY622" s="71">
        <v>0</v>
      </c>
      <c r="AZ622" s="71">
        <v>0</v>
      </c>
      <c r="BA622" s="68">
        <f t="shared" si="1893"/>
        <v>0</v>
      </c>
      <c r="BB622" s="71">
        <v>0</v>
      </c>
      <c r="BC622" s="71">
        <v>0</v>
      </c>
      <c r="BD622" s="68">
        <f t="shared" si="1894"/>
        <v>0</v>
      </c>
      <c r="BE622" s="68">
        <f t="shared" si="1895"/>
        <v>0</v>
      </c>
      <c r="BF622" s="67">
        <f t="shared" si="1896"/>
        <v>0</v>
      </c>
      <c r="BG622" s="67">
        <f t="shared" si="1896"/>
        <v>0</v>
      </c>
      <c r="BH622" s="68">
        <f t="shared" si="1897"/>
        <v>0</v>
      </c>
      <c r="BI622" s="67" t="e">
        <f t="shared" si="1898"/>
        <v>#REF!</v>
      </c>
      <c r="BJ622" s="67" t="e">
        <f t="shared" si="1899"/>
        <v>#REF!</v>
      </c>
      <c r="BK622" s="67" t="e">
        <f t="shared" si="1900"/>
        <v>#REF!</v>
      </c>
      <c r="BL622" s="67" t="e">
        <f t="shared" si="1789"/>
        <v>#REF!</v>
      </c>
      <c r="BM622" s="305">
        <v>0</v>
      </c>
      <c r="BN622" s="305">
        <v>0</v>
      </c>
      <c r="BO622" s="306"/>
      <c r="BP622" s="306"/>
      <c r="BQ622" s="305">
        <v>0</v>
      </c>
      <c r="BR622" s="305">
        <v>0</v>
      </c>
      <c r="BS622" s="114" t="s">
        <v>208</v>
      </c>
      <c r="BT622" s="77"/>
    </row>
    <row r="623" spans="1:72" s="46" customFormat="1" ht="36.75" hidden="1" customHeight="1">
      <c r="A623" s="77"/>
      <c r="B623" s="104">
        <v>2014</v>
      </c>
      <c r="C623" s="105">
        <v>8317</v>
      </c>
      <c r="D623" s="104">
        <v>3</v>
      </c>
      <c r="E623" s="104">
        <v>2000</v>
      </c>
      <c r="F623" s="104">
        <v>2800</v>
      </c>
      <c r="G623" s="104">
        <v>283</v>
      </c>
      <c r="H623" s="104">
        <v>20</v>
      </c>
      <c r="I623" s="66" t="s">
        <v>447</v>
      </c>
      <c r="J623" s="67">
        <v>0</v>
      </c>
      <c r="K623" s="67">
        <v>0</v>
      </c>
      <c r="L623" s="68">
        <f t="shared" si="1881"/>
        <v>0</v>
      </c>
      <c r="M623" s="67">
        <v>0</v>
      </c>
      <c r="N623" s="67">
        <v>0</v>
      </c>
      <c r="O623" s="68">
        <f t="shared" si="1882"/>
        <v>0</v>
      </c>
      <c r="P623" s="68">
        <f t="shared" si="1883"/>
        <v>0</v>
      </c>
      <c r="Q623" s="71">
        <v>0</v>
      </c>
      <c r="R623" s="71">
        <v>0</v>
      </c>
      <c r="S623" s="71">
        <v>0</v>
      </c>
      <c r="T623" s="71">
        <v>0</v>
      </c>
      <c r="U623" s="71">
        <v>0</v>
      </c>
      <c r="V623" s="71">
        <v>0</v>
      </c>
      <c r="W623" s="67">
        <v>0</v>
      </c>
      <c r="X623" s="67">
        <v>0</v>
      </c>
      <c r="Y623" s="68">
        <v>0</v>
      </c>
      <c r="Z623" s="67">
        <v>0</v>
      </c>
      <c r="AA623" s="67">
        <v>0</v>
      </c>
      <c r="AB623" s="68">
        <v>0</v>
      </c>
      <c r="AC623" s="68" t="e">
        <f>I623+#REF!-Y623</f>
        <v>#VALUE!</v>
      </c>
      <c r="AD623" s="67">
        <f t="shared" si="1884"/>
        <v>0</v>
      </c>
      <c r="AE623" s="67">
        <f t="shared" si="1885"/>
        <v>0</v>
      </c>
      <c r="AF623" s="68">
        <f t="shared" si="1886"/>
        <v>0</v>
      </c>
      <c r="AG623" s="67" t="e">
        <f>M623+#REF!-V623</f>
        <v>#REF!</v>
      </c>
      <c r="AH623" s="67" t="e">
        <f>N623+#REF!-AD623</f>
        <v>#REF!</v>
      </c>
      <c r="AI623" s="68" t="e">
        <f>O623+#REF!-AE623</f>
        <v>#REF!</v>
      </c>
      <c r="AJ623" s="68" t="e">
        <f>P623+#REF!-AF623</f>
        <v>#REF!</v>
      </c>
      <c r="AK623" s="71">
        <v>0</v>
      </c>
      <c r="AL623" s="71">
        <v>0</v>
      </c>
      <c r="AM623" s="68">
        <f t="shared" si="1887"/>
        <v>0</v>
      </c>
      <c r="AN623" s="71">
        <v>0</v>
      </c>
      <c r="AO623" s="71">
        <v>0</v>
      </c>
      <c r="AP623" s="68">
        <f t="shared" si="1888"/>
        <v>0</v>
      </c>
      <c r="AQ623" s="68">
        <f t="shared" si="1889"/>
        <v>0</v>
      </c>
      <c r="AR623" s="71">
        <v>0</v>
      </c>
      <c r="AS623" s="71">
        <v>0</v>
      </c>
      <c r="AT623" s="68">
        <f t="shared" si="1890"/>
        <v>0</v>
      </c>
      <c r="AU623" s="71">
        <v>0</v>
      </c>
      <c r="AV623" s="71">
        <v>0</v>
      </c>
      <c r="AW623" s="68">
        <f t="shared" si="1891"/>
        <v>0</v>
      </c>
      <c r="AX623" s="68">
        <f t="shared" si="1892"/>
        <v>0</v>
      </c>
      <c r="AY623" s="71">
        <v>0</v>
      </c>
      <c r="AZ623" s="71">
        <v>0</v>
      </c>
      <c r="BA623" s="68">
        <f t="shared" si="1893"/>
        <v>0</v>
      </c>
      <c r="BB623" s="71">
        <v>0</v>
      </c>
      <c r="BC623" s="71">
        <v>0</v>
      </c>
      <c r="BD623" s="68">
        <f t="shared" si="1894"/>
        <v>0</v>
      </c>
      <c r="BE623" s="68">
        <f t="shared" si="1895"/>
        <v>0</v>
      </c>
      <c r="BF623" s="67">
        <f t="shared" si="1896"/>
        <v>0</v>
      </c>
      <c r="BG623" s="67">
        <f t="shared" si="1896"/>
        <v>0</v>
      </c>
      <c r="BH623" s="68">
        <f t="shared" si="1897"/>
        <v>0</v>
      </c>
      <c r="BI623" s="67" t="e">
        <f t="shared" si="1898"/>
        <v>#REF!</v>
      </c>
      <c r="BJ623" s="67" t="e">
        <f t="shared" si="1899"/>
        <v>#REF!</v>
      </c>
      <c r="BK623" s="67" t="e">
        <f t="shared" si="1900"/>
        <v>#REF!</v>
      </c>
      <c r="BL623" s="67" t="e">
        <f t="shared" si="1789"/>
        <v>#REF!</v>
      </c>
      <c r="BM623" s="305">
        <v>0</v>
      </c>
      <c r="BN623" s="305">
        <v>0</v>
      </c>
      <c r="BO623" s="306"/>
      <c r="BP623" s="306"/>
      <c r="BQ623" s="305">
        <v>0</v>
      </c>
      <c r="BR623" s="305">
        <v>0</v>
      </c>
      <c r="BS623" s="114" t="s">
        <v>208</v>
      </c>
      <c r="BT623" s="77"/>
    </row>
    <row r="624" spans="1:72" s="46" customFormat="1" ht="36.75" hidden="1" customHeight="1">
      <c r="A624" s="77"/>
      <c r="B624" s="104">
        <v>2014</v>
      </c>
      <c r="C624" s="105">
        <v>8317</v>
      </c>
      <c r="D624" s="104">
        <v>3</v>
      </c>
      <c r="E624" s="104">
        <v>2000</v>
      </c>
      <c r="F624" s="104">
        <v>2800</v>
      </c>
      <c r="G624" s="104">
        <v>283</v>
      </c>
      <c r="H624" s="104">
        <v>21</v>
      </c>
      <c r="I624" s="66" t="s">
        <v>448</v>
      </c>
      <c r="J624" s="67">
        <v>0</v>
      </c>
      <c r="K624" s="67">
        <v>0</v>
      </c>
      <c r="L624" s="68">
        <f t="shared" si="1881"/>
        <v>0</v>
      </c>
      <c r="M624" s="67">
        <v>0</v>
      </c>
      <c r="N624" s="67">
        <v>0</v>
      </c>
      <c r="O624" s="68">
        <f t="shared" si="1882"/>
        <v>0</v>
      </c>
      <c r="P624" s="68">
        <f t="shared" si="1883"/>
        <v>0</v>
      </c>
      <c r="Q624" s="71">
        <v>0</v>
      </c>
      <c r="R624" s="71">
        <v>0</v>
      </c>
      <c r="S624" s="71">
        <v>0</v>
      </c>
      <c r="T624" s="71">
        <v>0</v>
      </c>
      <c r="U624" s="71">
        <v>0</v>
      </c>
      <c r="V624" s="71">
        <v>0</v>
      </c>
      <c r="W624" s="67">
        <v>0</v>
      </c>
      <c r="X624" s="67">
        <v>0</v>
      </c>
      <c r="Y624" s="68">
        <v>0</v>
      </c>
      <c r="Z624" s="67">
        <v>0</v>
      </c>
      <c r="AA624" s="67">
        <v>0</v>
      </c>
      <c r="AB624" s="68">
        <v>0</v>
      </c>
      <c r="AC624" s="68" t="e">
        <f>I624+#REF!-Y624</f>
        <v>#VALUE!</v>
      </c>
      <c r="AD624" s="67">
        <f t="shared" si="1884"/>
        <v>0</v>
      </c>
      <c r="AE624" s="67">
        <f t="shared" si="1885"/>
        <v>0</v>
      </c>
      <c r="AF624" s="68">
        <f t="shared" si="1886"/>
        <v>0</v>
      </c>
      <c r="AG624" s="67" t="e">
        <f>M624+#REF!-V624</f>
        <v>#REF!</v>
      </c>
      <c r="AH624" s="67" t="e">
        <f>N624+#REF!-AD624</f>
        <v>#REF!</v>
      </c>
      <c r="AI624" s="68" t="e">
        <f>O624+#REF!-AE624</f>
        <v>#REF!</v>
      </c>
      <c r="AJ624" s="68" t="e">
        <f>P624+#REF!-AF624</f>
        <v>#REF!</v>
      </c>
      <c r="AK624" s="71">
        <v>0</v>
      </c>
      <c r="AL624" s="71">
        <v>0</v>
      </c>
      <c r="AM624" s="68">
        <f t="shared" si="1887"/>
        <v>0</v>
      </c>
      <c r="AN624" s="71">
        <v>0</v>
      </c>
      <c r="AO624" s="71">
        <v>0</v>
      </c>
      <c r="AP624" s="68">
        <f t="shared" si="1888"/>
        <v>0</v>
      </c>
      <c r="AQ624" s="68">
        <f t="shared" si="1889"/>
        <v>0</v>
      </c>
      <c r="AR624" s="71">
        <v>0</v>
      </c>
      <c r="AS624" s="71">
        <v>0</v>
      </c>
      <c r="AT624" s="68">
        <f t="shared" si="1890"/>
        <v>0</v>
      </c>
      <c r="AU624" s="71">
        <v>0</v>
      </c>
      <c r="AV624" s="71">
        <v>0</v>
      </c>
      <c r="AW624" s="68">
        <f t="shared" si="1891"/>
        <v>0</v>
      </c>
      <c r="AX624" s="68">
        <f t="shared" si="1892"/>
        <v>0</v>
      </c>
      <c r="AY624" s="71">
        <v>0</v>
      </c>
      <c r="AZ624" s="71">
        <v>0</v>
      </c>
      <c r="BA624" s="68">
        <f t="shared" si="1893"/>
        <v>0</v>
      </c>
      <c r="BB624" s="71">
        <v>0</v>
      </c>
      <c r="BC624" s="71">
        <v>0</v>
      </c>
      <c r="BD624" s="68">
        <f t="shared" si="1894"/>
        <v>0</v>
      </c>
      <c r="BE624" s="68">
        <f t="shared" si="1895"/>
        <v>0</v>
      </c>
      <c r="BF624" s="67">
        <f t="shared" si="1896"/>
        <v>0</v>
      </c>
      <c r="BG624" s="67">
        <f t="shared" si="1896"/>
        <v>0</v>
      </c>
      <c r="BH624" s="68">
        <f t="shared" si="1897"/>
        <v>0</v>
      </c>
      <c r="BI624" s="67" t="e">
        <f t="shared" si="1898"/>
        <v>#REF!</v>
      </c>
      <c r="BJ624" s="67" t="e">
        <f t="shared" si="1899"/>
        <v>#REF!</v>
      </c>
      <c r="BK624" s="67" t="e">
        <f t="shared" si="1900"/>
        <v>#REF!</v>
      </c>
      <c r="BL624" s="67" t="e">
        <f t="shared" si="1789"/>
        <v>#REF!</v>
      </c>
      <c r="BM624" s="305">
        <v>0</v>
      </c>
      <c r="BN624" s="305">
        <v>0</v>
      </c>
      <c r="BO624" s="306"/>
      <c r="BP624" s="306"/>
      <c r="BQ624" s="305">
        <v>0</v>
      </c>
      <c r="BR624" s="305">
        <v>0</v>
      </c>
      <c r="BS624" s="114" t="s">
        <v>208</v>
      </c>
      <c r="BT624" s="77"/>
    </row>
    <row r="625" spans="1:72" s="46" customFormat="1" ht="36.75" hidden="1" customHeight="1">
      <c r="A625" s="77"/>
      <c r="B625" s="104">
        <v>2014</v>
      </c>
      <c r="C625" s="105">
        <v>8317</v>
      </c>
      <c r="D625" s="104">
        <v>3</v>
      </c>
      <c r="E625" s="104">
        <v>2000</v>
      </c>
      <c r="F625" s="104">
        <v>2800</v>
      </c>
      <c r="G625" s="104">
        <v>283</v>
      </c>
      <c r="H625" s="104">
        <v>22</v>
      </c>
      <c r="I625" s="66" t="s">
        <v>449</v>
      </c>
      <c r="J625" s="67">
        <v>0</v>
      </c>
      <c r="K625" s="67">
        <v>0</v>
      </c>
      <c r="L625" s="68">
        <f t="shared" si="1881"/>
        <v>0</v>
      </c>
      <c r="M625" s="67">
        <v>0</v>
      </c>
      <c r="N625" s="67">
        <v>0</v>
      </c>
      <c r="O625" s="68">
        <f t="shared" si="1882"/>
        <v>0</v>
      </c>
      <c r="P625" s="68">
        <f t="shared" si="1883"/>
        <v>0</v>
      </c>
      <c r="Q625" s="71">
        <v>0</v>
      </c>
      <c r="R625" s="71">
        <v>0</v>
      </c>
      <c r="S625" s="71">
        <v>0</v>
      </c>
      <c r="T625" s="71">
        <v>0</v>
      </c>
      <c r="U625" s="71">
        <v>0</v>
      </c>
      <c r="V625" s="71">
        <v>0</v>
      </c>
      <c r="W625" s="67">
        <v>0</v>
      </c>
      <c r="X625" s="67">
        <v>0</v>
      </c>
      <c r="Y625" s="68">
        <v>0</v>
      </c>
      <c r="Z625" s="67">
        <v>0</v>
      </c>
      <c r="AA625" s="67">
        <v>0</v>
      </c>
      <c r="AB625" s="68">
        <v>0</v>
      </c>
      <c r="AC625" s="68" t="e">
        <f>I625+#REF!-Y625</f>
        <v>#VALUE!</v>
      </c>
      <c r="AD625" s="67">
        <f t="shared" si="1884"/>
        <v>0</v>
      </c>
      <c r="AE625" s="67">
        <f t="shared" si="1885"/>
        <v>0</v>
      </c>
      <c r="AF625" s="68">
        <f t="shared" si="1886"/>
        <v>0</v>
      </c>
      <c r="AG625" s="67" t="e">
        <f>M625+#REF!-V625</f>
        <v>#REF!</v>
      </c>
      <c r="AH625" s="67" t="e">
        <f>N625+#REF!-AD625</f>
        <v>#REF!</v>
      </c>
      <c r="AI625" s="68" t="e">
        <f>O625+#REF!-AE625</f>
        <v>#REF!</v>
      </c>
      <c r="AJ625" s="68" t="e">
        <f>P625+#REF!-AF625</f>
        <v>#REF!</v>
      </c>
      <c r="AK625" s="71">
        <v>0</v>
      </c>
      <c r="AL625" s="71">
        <v>0</v>
      </c>
      <c r="AM625" s="68">
        <f t="shared" si="1887"/>
        <v>0</v>
      </c>
      <c r="AN625" s="71">
        <v>0</v>
      </c>
      <c r="AO625" s="71">
        <v>0</v>
      </c>
      <c r="AP625" s="68">
        <f t="shared" si="1888"/>
        <v>0</v>
      </c>
      <c r="AQ625" s="68">
        <f t="shared" si="1889"/>
        <v>0</v>
      </c>
      <c r="AR625" s="71">
        <v>0</v>
      </c>
      <c r="AS625" s="71">
        <v>0</v>
      </c>
      <c r="AT625" s="68">
        <f t="shared" si="1890"/>
        <v>0</v>
      </c>
      <c r="AU625" s="71">
        <v>0</v>
      </c>
      <c r="AV625" s="71">
        <v>0</v>
      </c>
      <c r="AW625" s="68">
        <f t="shared" si="1891"/>
        <v>0</v>
      </c>
      <c r="AX625" s="68">
        <f t="shared" si="1892"/>
        <v>0</v>
      </c>
      <c r="AY625" s="71">
        <v>0</v>
      </c>
      <c r="AZ625" s="71">
        <v>0</v>
      </c>
      <c r="BA625" s="68">
        <f t="shared" si="1893"/>
        <v>0</v>
      </c>
      <c r="BB625" s="71">
        <v>0</v>
      </c>
      <c r="BC625" s="71">
        <v>0</v>
      </c>
      <c r="BD625" s="68">
        <f t="shared" si="1894"/>
        <v>0</v>
      </c>
      <c r="BE625" s="68">
        <f t="shared" si="1895"/>
        <v>0</v>
      </c>
      <c r="BF625" s="67">
        <f t="shared" si="1896"/>
        <v>0</v>
      </c>
      <c r="BG625" s="67">
        <f t="shared" si="1896"/>
        <v>0</v>
      </c>
      <c r="BH625" s="68">
        <f t="shared" si="1897"/>
        <v>0</v>
      </c>
      <c r="BI625" s="67" t="e">
        <f t="shared" si="1898"/>
        <v>#REF!</v>
      </c>
      <c r="BJ625" s="67" t="e">
        <f t="shared" si="1899"/>
        <v>#REF!</v>
      </c>
      <c r="BK625" s="67" t="e">
        <f t="shared" si="1900"/>
        <v>#REF!</v>
      </c>
      <c r="BL625" s="67" t="e">
        <f t="shared" si="1789"/>
        <v>#REF!</v>
      </c>
      <c r="BM625" s="305">
        <v>0</v>
      </c>
      <c r="BN625" s="305">
        <v>0</v>
      </c>
      <c r="BO625" s="306"/>
      <c r="BP625" s="306"/>
      <c r="BQ625" s="305">
        <v>0</v>
      </c>
      <c r="BR625" s="305">
        <v>0</v>
      </c>
      <c r="BS625" s="114" t="s">
        <v>208</v>
      </c>
      <c r="BT625" s="77"/>
    </row>
    <row r="626" spans="1:72" s="46" customFormat="1" ht="36.75" hidden="1" customHeight="1">
      <c r="A626" s="77"/>
      <c r="B626" s="104">
        <v>2014</v>
      </c>
      <c r="C626" s="105">
        <v>8317</v>
      </c>
      <c r="D626" s="104">
        <v>3</v>
      </c>
      <c r="E626" s="104">
        <v>2000</v>
      </c>
      <c r="F626" s="104">
        <v>2800</v>
      </c>
      <c r="G626" s="104">
        <v>283</v>
      </c>
      <c r="H626" s="104">
        <v>23</v>
      </c>
      <c r="I626" s="66" t="s">
        <v>450</v>
      </c>
      <c r="J626" s="67">
        <v>0</v>
      </c>
      <c r="K626" s="67">
        <v>0</v>
      </c>
      <c r="L626" s="68">
        <f t="shared" si="1881"/>
        <v>0</v>
      </c>
      <c r="M626" s="67">
        <v>0</v>
      </c>
      <c r="N626" s="67">
        <v>0</v>
      </c>
      <c r="O626" s="68">
        <f t="shared" si="1882"/>
        <v>0</v>
      </c>
      <c r="P626" s="68">
        <f t="shared" si="1883"/>
        <v>0</v>
      </c>
      <c r="Q626" s="71">
        <v>0</v>
      </c>
      <c r="R626" s="71">
        <v>0</v>
      </c>
      <c r="S626" s="71">
        <v>0</v>
      </c>
      <c r="T626" s="71">
        <v>0</v>
      </c>
      <c r="U626" s="71">
        <v>0</v>
      </c>
      <c r="V626" s="71">
        <v>0</v>
      </c>
      <c r="W626" s="67">
        <v>0</v>
      </c>
      <c r="X626" s="67">
        <v>0</v>
      </c>
      <c r="Y626" s="68">
        <v>0</v>
      </c>
      <c r="Z626" s="67">
        <v>0</v>
      </c>
      <c r="AA626" s="67">
        <v>0</v>
      </c>
      <c r="AB626" s="68">
        <v>0</v>
      </c>
      <c r="AC626" s="68" t="e">
        <f>I626+#REF!-Y626</f>
        <v>#VALUE!</v>
      </c>
      <c r="AD626" s="67">
        <f t="shared" si="1884"/>
        <v>0</v>
      </c>
      <c r="AE626" s="67">
        <f t="shared" si="1885"/>
        <v>0</v>
      </c>
      <c r="AF626" s="68">
        <f t="shared" si="1886"/>
        <v>0</v>
      </c>
      <c r="AG626" s="67" t="e">
        <f>M626+#REF!-V626</f>
        <v>#REF!</v>
      </c>
      <c r="AH626" s="67" t="e">
        <f>N626+#REF!-AD626</f>
        <v>#REF!</v>
      </c>
      <c r="AI626" s="68" t="e">
        <f>O626+#REF!-AE626</f>
        <v>#REF!</v>
      </c>
      <c r="AJ626" s="68" t="e">
        <f>P626+#REF!-AF626</f>
        <v>#REF!</v>
      </c>
      <c r="AK626" s="71">
        <v>0</v>
      </c>
      <c r="AL626" s="71">
        <v>0</v>
      </c>
      <c r="AM626" s="68">
        <f t="shared" si="1887"/>
        <v>0</v>
      </c>
      <c r="AN626" s="71">
        <v>0</v>
      </c>
      <c r="AO626" s="71">
        <v>0</v>
      </c>
      <c r="AP626" s="68">
        <f t="shared" si="1888"/>
        <v>0</v>
      </c>
      <c r="AQ626" s="68">
        <f t="shared" si="1889"/>
        <v>0</v>
      </c>
      <c r="AR626" s="71">
        <v>0</v>
      </c>
      <c r="AS626" s="71">
        <v>0</v>
      </c>
      <c r="AT626" s="68">
        <f t="shared" si="1890"/>
        <v>0</v>
      </c>
      <c r="AU626" s="71">
        <v>0</v>
      </c>
      <c r="AV626" s="71">
        <v>0</v>
      </c>
      <c r="AW626" s="68">
        <f t="shared" si="1891"/>
        <v>0</v>
      </c>
      <c r="AX626" s="68">
        <f t="shared" si="1892"/>
        <v>0</v>
      </c>
      <c r="AY626" s="71">
        <v>0</v>
      </c>
      <c r="AZ626" s="71">
        <v>0</v>
      </c>
      <c r="BA626" s="68">
        <f t="shared" si="1893"/>
        <v>0</v>
      </c>
      <c r="BB626" s="71">
        <v>0</v>
      </c>
      <c r="BC626" s="71">
        <v>0</v>
      </c>
      <c r="BD626" s="68">
        <f t="shared" si="1894"/>
        <v>0</v>
      </c>
      <c r="BE626" s="68">
        <f t="shared" si="1895"/>
        <v>0</v>
      </c>
      <c r="BF626" s="67">
        <f t="shared" si="1896"/>
        <v>0</v>
      </c>
      <c r="BG626" s="67">
        <f t="shared" si="1896"/>
        <v>0</v>
      </c>
      <c r="BH626" s="68">
        <f t="shared" si="1897"/>
        <v>0</v>
      </c>
      <c r="BI626" s="67" t="e">
        <f t="shared" si="1898"/>
        <v>#REF!</v>
      </c>
      <c r="BJ626" s="67" t="e">
        <f t="shared" si="1899"/>
        <v>#REF!</v>
      </c>
      <c r="BK626" s="67" t="e">
        <f t="shared" si="1900"/>
        <v>#REF!</v>
      </c>
      <c r="BL626" s="67" t="e">
        <f t="shared" si="1789"/>
        <v>#REF!</v>
      </c>
      <c r="BM626" s="305">
        <v>0</v>
      </c>
      <c r="BN626" s="305">
        <v>0</v>
      </c>
      <c r="BO626" s="306"/>
      <c r="BP626" s="306"/>
      <c r="BQ626" s="305">
        <v>0</v>
      </c>
      <c r="BR626" s="305">
        <v>0</v>
      </c>
      <c r="BS626" s="114" t="s">
        <v>208</v>
      </c>
      <c r="BT626" s="77"/>
    </row>
    <row r="627" spans="1:72" s="46" customFormat="1" ht="36.75" hidden="1" customHeight="1">
      <c r="A627" s="77"/>
      <c r="B627" s="104">
        <v>2014</v>
      </c>
      <c r="C627" s="105">
        <v>8317</v>
      </c>
      <c r="D627" s="104">
        <v>3</v>
      </c>
      <c r="E627" s="104">
        <v>2000</v>
      </c>
      <c r="F627" s="104">
        <v>2800</v>
      </c>
      <c r="G627" s="104">
        <v>283</v>
      </c>
      <c r="H627" s="104">
        <v>24</v>
      </c>
      <c r="I627" s="66" t="s">
        <v>451</v>
      </c>
      <c r="J627" s="67">
        <v>0</v>
      </c>
      <c r="K627" s="67">
        <v>0</v>
      </c>
      <c r="L627" s="68">
        <f t="shared" si="1881"/>
        <v>0</v>
      </c>
      <c r="M627" s="67">
        <v>0</v>
      </c>
      <c r="N627" s="67">
        <v>0</v>
      </c>
      <c r="O627" s="68">
        <f t="shared" si="1882"/>
        <v>0</v>
      </c>
      <c r="P627" s="68">
        <f t="shared" si="1883"/>
        <v>0</v>
      </c>
      <c r="Q627" s="71">
        <v>0</v>
      </c>
      <c r="R627" s="71">
        <v>0</v>
      </c>
      <c r="S627" s="71">
        <v>0</v>
      </c>
      <c r="T627" s="71">
        <v>0</v>
      </c>
      <c r="U627" s="71">
        <v>0</v>
      </c>
      <c r="V627" s="71">
        <v>0</v>
      </c>
      <c r="W627" s="67">
        <v>0</v>
      </c>
      <c r="X627" s="67">
        <v>0</v>
      </c>
      <c r="Y627" s="68">
        <v>0</v>
      </c>
      <c r="Z627" s="67">
        <v>0</v>
      </c>
      <c r="AA627" s="67">
        <v>0</v>
      </c>
      <c r="AB627" s="68">
        <v>0</v>
      </c>
      <c r="AC627" s="68" t="e">
        <f>I627+#REF!-Y627</f>
        <v>#VALUE!</v>
      </c>
      <c r="AD627" s="67">
        <f t="shared" si="1884"/>
        <v>0</v>
      </c>
      <c r="AE627" s="67">
        <f t="shared" si="1885"/>
        <v>0</v>
      </c>
      <c r="AF627" s="68">
        <f t="shared" si="1886"/>
        <v>0</v>
      </c>
      <c r="AG627" s="67" t="e">
        <f>M627+#REF!-V627</f>
        <v>#REF!</v>
      </c>
      <c r="AH627" s="67" t="e">
        <f>N627+#REF!-AD627</f>
        <v>#REF!</v>
      </c>
      <c r="AI627" s="68" t="e">
        <f>O627+#REF!-AE627</f>
        <v>#REF!</v>
      </c>
      <c r="AJ627" s="68" t="e">
        <f>P627+#REF!-AF627</f>
        <v>#REF!</v>
      </c>
      <c r="AK627" s="71">
        <v>0</v>
      </c>
      <c r="AL627" s="71">
        <v>0</v>
      </c>
      <c r="AM627" s="68">
        <f t="shared" si="1887"/>
        <v>0</v>
      </c>
      <c r="AN627" s="71">
        <v>0</v>
      </c>
      <c r="AO627" s="71">
        <v>0</v>
      </c>
      <c r="AP627" s="68">
        <f t="shared" si="1888"/>
        <v>0</v>
      </c>
      <c r="AQ627" s="68">
        <f t="shared" si="1889"/>
        <v>0</v>
      </c>
      <c r="AR627" s="71">
        <v>0</v>
      </c>
      <c r="AS627" s="71">
        <v>0</v>
      </c>
      <c r="AT627" s="68">
        <f t="shared" si="1890"/>
        <v>0</v>
      </c>
      <c r="AU627" s="71">
        <v>0</v>
      </c>
      <c r="AV627" s="71">
        <v>0</v>
      </c>
      <c r="AW627" s="68">
        <f t="shared" si="1891"/>
        <v>0</v>
      </c>
      <c r="AX627" s="68">
        <f t="shared" si="1892"/>
        <v>0</v>
      </c>
      <c r="AY627" s="71">
        <v>0</v>
      </c>
      <c r="AZ627" s="71">
        <v>0</v>
      </c>
      <c r="BA627" s="68">
        <f t="shared" si="1893"/>
        <v>0</v>
      </c>
      <c r="BB627" s="71">
        <v>0</v>
      </c>
      <c r="BC627" s="71">
        <v>0</v>
      </c>
      <c r="BD627" s="68">
        <f t="shared" si="1894"/>
        <v>0</v>
      </c>
      <c r="BE627" s="68">
        <f t="shared" si="1895"/>
        <v>0</v>
      </c>
      <c r="BF627" s="67">
        <f t="shared" si="1896"/>
        <v>0</v>
      </c>
      <c r="BG627" s="67">
        <f t="shared" si="1896"/>
        <v>0</v>
      </c>
      <c r="BH627" s="68">
        <f t="shared" si="1897"/>
        <v>0</v>
      </c>
      <c r="BI627" s="67" t="e">
        <f t="shared" si="1898"/>
        <v>#REF!</v>
      </c>
      <c r="BJ627" s="67" t="e">
        <f t="shared" si="1899"/>
        <v>#REF!</v>
      </c>
      <c r="BK627" s="67" t="e">
        <f t="shared" si="1900"/>
        <v>#REF!</v>
      </c>
      <c r="BL627" s="67" t="e">
        <f t="shared" si="1789"/>
        <v>#REF!</v>
      </c>
      <c r="BM627" s="305">
        <v>0</v>
      </c>
      <c r="BN627" s="305">
        <v>0</v>
      </c>
      <c r="BO627" s="306"/>
      <c r="BP627" s="306"/>
      <c r="BQ627" s="305">
        <v>0</v>
      </c>
      <c r="BR627" s="305">
        <v>0</v>
      </c>
      <c r="BS627" s="114" t="s">
        <v>208</v>
      </c>
      <c r="BT627" s="77"/>
    </row>
    <row r="628" spans="1:72" s="46" customFormat="1" ht="36.75" hidden="1" customHeight="1">
      <c r="A628" s="77"/>
      <c r="B628" s="104">
        <v>2014</v>
      </c>
      <c r="C628" s="105">
        <v>8317</v>
      </c>
      <c r="D628" s="104">
        <v>3</v>
      </c>
      <c r="E628" s="104">
        <v>2000</v>
      </c>
      <c r="F628" s="104">
        <v>2800</v>
      </c>
      <c r="G628" s="104">
        <v>283</v>
      </c>
      <c r="H628" s="104">
        <v>25</v>
      </c>
      <c r="I628" s="66" t="s">
        <v>452</v>
      </c>
      <c r="J628" s="67">
        <v>0</v>
      </c>
      <c r="K628" s="67">
        <v>0</v>
      </c>
      <c r="L628" s="68">
        <f t="shared" si="1881"/>
        <v>0</v>
      </c>
      <c r="M628" s="67">
        <v>0</v>
      </c>
      <c r="N628" s="67">
        <v>0</v>
      </c>
      <c r="O628" s="68">
        <f t="shared" si="1882"/>
        <v>0</v>
      </c>
      <c r="P628" s="68">
        <f t="shared" si="1883"/>
        <v>0</v>
      </c>
      <c r="Q628" s="71">
        <v>0</v>
      </c>
      <c r="R628" s="71">
        <v>0</v>
      </c>
      <c r="S628" s="71">
        <v>0</v>
      </c>
      <c r="T628" s="71">
        <v>0</v>
      </c>
      <c r="U628" s="71">
        <v>0</v>
      </c>
      <c r="V628" s="71">
        <v>0</v>
      </c>
      <c r="W628" s="67">
        <v>0</v>
      </c>
      <c r="X628" s="67">
        <v>0</v>
      </c>
      <c r="Y628" s="68">
        <v>0</v>
      </c>
      <c r="Z628" s="67">
        <v>0</v>
      </c>
      <c r="AA628" s="67">
        <v>0</v>
      </c>
      <c r="AB628" s="68">
        <v>0</v>
      </c>
      <c r="AC628" s="68" t="e">
        <f>I628+#REF!-Y628</f>
        <v>#VALUE!</v>
      </c>
      <c r="AD628" s="67">
        <f t="shared" si="1884"/>
        <v>0</v>
      </c>
      <c r="AE628" s="67">
        <f t="shared" si="1885"/>
        <v>0</v>
      </c>
      <c r="AF628" s="68">
        <f t="shared" si="1886"/>
        <v>0</v>
      </c>
      <c r="AG628" s="67" t="e">
        <f>M628+#REF!-V628</f>
        <v>#REF!</v>
      </c>
      <c r="AH628" s="67" t="e">
        <f>N628+#REF!-AD628</f>
        <v>#REF!</v>
      </c>
      <c r="AI628" s="68" t="e">
        <f>O628+#REF!-AE628</f>
        <v>#REF!</v>
      </c>
      <c r="AJ628" s="68" t="e">
        <f>P628+#REF!-AF628</f>
        <v>#REF!</v>
      </c>
      <c r="AK628" s="71">
        <v>0</v>
      </c>
      <c r="AL628" s="71">
        <v>0</v>
      </c>
      <c r="AM628" s="68">
        <f t="shared" si="1887"/>
        <v>0</v>
      </c>
      <c r="AN628" s="71">
        <v>0</v>
      </c>
      <c r="AO628" s="71">
        <v>0</v>
      </c>
      <c r="AP628" s="68">
        <f t="shared" si="1888"/>
        <v>0</v>
      </c>
      <c r="AQ628" s="68">
        <f t="shared" si="1889"/>
        <v>0</v>
      </c>
      <c r="AR628" s="71">
        <v>0</v>
      </c>
      <c r="AS628" s="71">
        <v>0</v>
      </c>
      <c r="AT628" s="68">
        <f t="shared" si="1890"/>
        <v>0</v>
      </c>
      <c r="AU628" s="71">
        <v>0</v>
      </c>
      <c r="AV628" s="71">
        <v>0</v>
      </c>
      <c r="AW628" s="68">
        <f t="shared" si="1891"/>
        <v>0</v>
      </c>
      <c r="AX628" s="68">
        <f t="shared" si="1892"/>
        <v>0</v>
      </c>
      <c r="AY628" s="71">
        <v>0</v>
      </c>
      <c r="AZ628" s="71">
        <v>0</v>
      </c>
      <c r="BA628" s="68">
        <f t="shared" si="1893"/>
        <v>0</v>
      </c>
      <c r="BB628" s="71">
        <v>0</v>
      </c>
      <c r="BC628" s="71">
        <v>0</v>
      </c>
      <c r="BD628" s="68">
        <f t="shared" si="1894"/>
        <v>0</v>
      </c>
      <c r="BE628" s="68">
        <f t="shared" si="1895"/>
        <v>0</v>
      </c>
      <c r="BF628" s="67">
        <f t="shared" si="1896"/>
        <v>0</v>
      </c>
      <c r="BG628" s="67">
        <f t="shared" si="1896"/>
        <v>0</v>
      </c>
      <c r="BH628" s="68">
        <f t="shared" si="1897"/>
        <v>0</v>
      </c>
      <c r="BI628" s="67" t="e">
        <f t="shared" si="1898"/>
        <v>#REF!</v>
      </c>
      <c r="BJ628" s="67" t="e">
        <f t="shared" si="1899"/>
        <v>#REF!</v>
      </c>
      <c r="BK628" s="67" t="e">
        <f t="shared" si="1900"/>
        <v>#REF!</v>
      </c>
      <c r="BL628" s="67" t="e">
        <f t="shared" si="1789"/>
        <v>#REF!</v>
      </c>
      <c r="BM628" s="305">
        <v>0</v>
      </c>
      <c r="BN628" s="305">
        <v>0</v>
      </c>
      <c r="BO628" s="306"/>
      <c r="BP628" s="306"/>
      <c r="BQ628" s="305">
        <v>0</v>
      </c>
      <c r="BR628" s="305">
        <v>0</v>
      </c>
      <c r="BS628" s="114" t="s">
        <v>208</v>
      </c>
      <c r="BT628" s="77"/>
    </row>
    <row r="629" spans="1:72" s="46" customFormat="1" ht="36.75" hidden="1" customHeight="1">
      <c r="A629" s="77"/>
      <c r="B629" s="104">
        <v>2014</v>
      </c>
      <c r="C629" s="105">
        <v>8317</v>
      </c>
      <c r="D629" s="104">
        <v>3</v>
      </c>
      <c r="E629" s="104">
        <v>2000</v>
      </c>
      <c r="F629" s="104">
        <v>2800</v>
      </c>
      <c r="G629" s="104">
        <v>283</v>
      </c>
      <c r="H629" s="104">
        <v>26</v>
      </c>
      <c r="I629" s="66" t="s">
        <v>453</v>
      </c>
      <c r="J629" s="67">
        <v>0</v>
      </c>
      <c r="K629" s="67">
        <v>0</v>
      </c>
      <c r="L629" s="68">
        <f t="shared" si="1881"/>
        <v>0</v>
      </c>
      <c r="M629" s="67">
        <v>0</v>
      </c>
      <c r="N629" s="67">
        <v>0</v>
      </c>
      <c r="O629" s="68">
        <f t="shared" si="1882"/>
        <v>0</v>
      </c>
      <c r="P629" s="68">
        <f t="shared" si="1883"/>
        <v>0</v>
      </c>
      <c r="Q629" s="71">
        <v>0</v>
      </c>
      <c r="R629" s="71">
        <v>0</v>
      </c>
      <c r="S629" s="71">
        <v>0</v>
      </c>
      <c r="T629" s="71">
        <v>0</v>
      </c>
      <c r="U629" s="71">
        <v>0</v>
      </c>
      <c r="V629" s="71">
        <v>0</v>
      </c>
      <c r="W629" s="67">
        <v>0</v>
      </c>
      <c r="X629" s="67">
        <v>0</v>
      </c>
      <c r="Y629" s="68">
        <v>0</v>
      </c>
      <c r="Z629" s="67">
        <v>0</v>
      </c>
      <c r="AA629" s="67">
        <v>0</v>
      </c>
      <c r="AB629" s="68">
        <v>0</v>
      </c>
      <c r="AC629" s="68" t="e">
        <f>I629+#REF!-Y629</f>
        <v>#VALUE!</v>
      </c>
      <c r="AD629" s="67">
        <f t="shared" si="1884"/>
        <v>0</v>
      </c>
      <c r="AE629" s="67">
        <f t="shared" si="1885"/>
        <v>0</v>
      </c>
      <c r="AF629" s="68">
        <f t="shared" si="1886"/>
        <v>0</v>
      </c>
      <c r="AG629" s="67" t="e">
        <f>M629+#REF!-V629</f>
        <v>#REF!</v>
      </c>
      <c r="AH629" s="67" t="e">
        <f>N629+#REF!-AD629</f>
        <v>#REF!</v>
      </c>
      <c r="AI629" s="68" t="e">
        <f>O629+#REF!-AE629</f>
        <v>#REF!</v>
      </c>
      <c r="AJ629" s="68" t="e">
        <f>P629+#REF!-AF629</f>
        <v>#REF!</v>
      </c>
      <c r="AK629" s="71">
        <v>0</v>
      </c>
      <c r="AL629" s="71">
        <v>0</v>
      </c>
      <c r="AM629" s="68">
        <f t="shared" si="1887"/>
        <v>0</v>
      </c>
      <c r="AN629" s="71">
        <v>0</v>
      </c>
      <c r="AO629" s="71">
        <v>0</v>
      </c>
      <c r="AP629" s="68">
        <f t="shared" si="1888"/>
        <v>0</v>
      </c>
      <c r="AQ629" s="68">
        <f t="shared" si="1889"/>
        <v>0</v>
      </c>
      <c r="AR629" s="71">
        <v>0</v>
      </c>
      <c r="AS629" s="71">
        <v>0</v>
      </c>
      <c r="AT629" s="68">
        <f t="shared" si="1890"/>
        <v>0</v>
      </c>
      <c r="AU629" s="71">
        <v>0</v>
      </c>
      <c r="AV629" s="71">
        <v>0</v>
      </c>
      <c r="AW629" s="68">
        <f t="shared" si="1891"/>
        <v>0</v>
      </c>
      <c r="AX629" s="68">
        <f t="shared" si="1892"/>
        <v>0</v>
      </c>
      <c r="AY629" s="71">
        <v>0</v>
      </c>
      <c r="AZ629" s="71">
        <v>0</v>
      </c>
      <c r="BA629" s="68">
        <f t="shared" si="1893"/>
        <v>0</v>
      </c>
      <c r="BB629" s="71">
        <v>0</v>
      </c>
      <c r="BC629" s="71">
        <v>0</v>
      </c>
      <c r="BD629" s="68">
        <f t="shared" si="1894"/>
        <v>0</v>
      </c>
      <c r="BE629" s="68">
        <f t="shared" si="1895"/>
        <v>0</v>
      </c>
      <c r="BF629" s="67">
        <f t="shared" si="1896"/>
        <v>0</v>
      </c>
      <c r="BG629" s="67">
        <f t="shared" si="1896"/>
        <v>0</v>
      </c>
      <c r="BH629" s="68">
        <f t="shared" si="1897"/>
        <v>0</v>
      </c>
      <c r="BI629" s="67" t="e">
        <f t="shared" si="1898"/>
        <v>#REF!</v>
      </c>
      <c r="BJ629" s="67" t="e">
        <f t="shared" si="1899"/>
        <v>#REF!</v>
      </c>
      <c r="BK629" s="67" t="e">
        <f t="shared" si="1900"/>
        <v>#REF!</v>
      </c>
      <c r="BL629" s="67" t="e">
        <f t="shared" ref="BL629:BL692" si="1901">+BH629+BK629</f>
        <v>#REF!</v>
      </c>
      <c r="BM629" s="305">
        <v>0</v>
      </c>
      <c r="BN629" s="305">
        <v>0</v>
      </c>
      <c r="BO629" s="306"/>
      <c r="BP629" s="306"/>
      <c r="BQ629" s="305">
        <v>0</v>
      </c>
      <c r="BR629" s="305">
        <v>0</v>
      </c>
      <c r="BS629" s="114" t="s">
        <v>208</v>
      </c>
      <c r="BT629" s="77"/>
    </row>
    <row r="630" spans="1:72" s="46" customFormat="1" ht="36.75" hidden="1" customHeight="1">
      <c r="A630" s="77"/>
      <c r="B630" s="104">
        <v>2014</v>
      </c>
      <c r="C630" s="105">
        <v>8317</v>
      </c>
      <c r="D630" s="104">
        <v>3</v>
      </c>
      <c r="E630" s="104">
        <v>2000</v>
      </c>
      <c r="F630" s="104">
        <v>2800</v>
      </c>
      <c r="G630" s="104">
        <v>283</v>
      </c>
      <c r="H630" s="104">
        <v>27</v>
      </c>
      <c r="I630" s="66" t="s">
        <v>454</v>
      </c>
      <c r="J630" s="67">
        <v>0</v>
      </c>
      <c r="K630" s="67">
        <v>0</v>
      </c>
      <c r="L630" s="68">
        <f t="shared" si="1881"/>
        <v>0</v>
      </c>
      <c r="M630" s="67">
        <v>0</v>
      </c>
      <c r="N630" s="67">
        <v>0</v>
      </c>
      <c r="O630" s="68">
        <f t="shared" si="1882"/>
        <v>0</v>
      </c>
      <c r="P630" s="68">
        <f t="shared" si="1883"/>
        <v>0</v>
      </c>
      <c r="Q630" s="71">
        <v>0</v>
      </c>
      <c r="R630" s="71">
        <v>0</v>
      </c>
      <c r="S630" s="71">
        <v>0</v>
      </c>
      <c r="T630" s="71">
        <v>0</v>
      </c>
      <c r="U630" s="71">
        <v>0</v>
      </c>
      <c r="V630" s="71">
        <v>0</v>
      </c>
      <c r="W630" s="67">
        <v>0</v>
      </c>
      <c r="X630" s="67">
        <v>0</v>
      </c>
      <c r="Y630" s="68">
        <v>0</v>
      </c>
      <c r="Z630" s="67">
        <v>0</v>
      </c>
      <c r="AA630" s="67">
        <v>0</v>
      </c>
      <c r="AB630" s="68">
        <v>0</v>
      </c>
      <c r="AC630" s="68" t="e">
        <f>I630+#REF!-Y630</f>
        <v>#VALUE!</v>
      </c>
      <c r="AD630" s="67">
        <f t="shared" si="1884"/>
        <v>0</v>
      </c>
      <c r="AE630" s="67">
        <f t="shared" si="1885"/>
        <v>0</v>
      </c>
      <c r="AF630" s="68">
        <f t="shared" si="1886"/>
        <v>0</v>
      </c>
      <c r="AG630" s="67" t="e">
        <f>M630+#REF!-V630</f>
        <v>#REF!</v>
      </c>
      <c r="AH630" s="67" t="e">
        <f>N630+#REF!-AD630</f>
        <v>#REF!</v>
      </c>
      <c r="AI630" s="68" t="e">
        <f>O630+#REF!-AE630</f>
        <v>#REF!</v>
      </c>
      <c r="AJ630" s="68" t="e">
        <f>P630+#REF!-AF630</f>
        <v>#REF!</v>
      </c>
      <c r="AK630" s="71">
        <v>0</v>
      </c>
      <c r="AL630" s="71">
        <v>0</v>
      </c>
      <c r="AM630" s="68">
        <f t="shared" si="1887"/>
        <v>0</v>
      </c>
      <c r="AN630" s="71">
        <v>0</v>
      </c>
      <c r="AO630" s="71">
        <v>0</v>
      </c>
      <c r="AP630" s="68">
        <f t="shared" si="1888"/>
        <v>0</v>
      </c>
      <c r="AQ630" s="68">
        <f t="shared" si="1889"/>
        <v>0</v>
      </c>
      <c r="AR630" s="71">
        <v>0</v>
      </c>
      <c r="AS630" s="71">
        <v>0</v>
      </c>
      <c r="AT630" s="68">
        <f t="shared" si="1890"/>
        <v>0</v>
      </c>
      <c r="AU630" s="71">
        <v>0</v>
      </c>
      <c r="AV630" s="71">
        <v>0</v>
      </c>
      <c r="AW630" s="68">
        <f t="shared" si="1891"/>
        <v>0</v>
      </c>
      <c r="AX630" s="68">
        <f t="shared" si="1892"/>
        <v>0</v>
      </c>
      <c r="AY630" s="71">
        <v>0</v>
      </c>
      <c r="AZ630" s="71">
        <v>0</v>
      </c>
      <c r="BA630" s="68">
        <f t="shared" si="1893"/>
        <v>0</v>
      </c>
      <c r="BB630" s="71">
        <v>0</v>
      </c>
      <c r="BC630" s="71">
        <v>0</v>
      </c>
      <c r="BD630" s="68">
        <f t="shared" si="1894"/>
        <v>0</v>
      </c>
      <c r="BE630" s="68">
        <f t="shared" si="1895"/>
        <v>0</v>
      </c>
      <c r="BF630" s="67">
        <f t="shared" si="1896"/>
        <v>0</v>
      </c>
      <c r="BG630" s="67">
        <f t="shared" si="1896"/>
        <v>0</v>
      </c>
      <c r="BH630" s="68">
        <f t="shared" si="1897"/>
        <v>0</v>
      </c>
      <c r="BI630" s="67" t="e">
        <f t="shared" si="1898"/>
        <v>#REF!</v>
      </c>
      <c r="BJ630" s="67" t="e">
        <f t="shared" si="1899"/>
        <v>#REF!</v>
      </c>
      <c r="BK630" s="67" t="e">
        <f t="shared" si="1900"/>
        <v>#REF!</v>
      </c>
      <c r="BL630" s="67" t="e">
        <f t="shared" si="1901"/>
        <v>#REF!</v>
      </c>
      <c r="BM630" s="305">
        <v>0</v>
      </c>
      <c r="BN630" s="305">
        <v>0</v>
      </c>
      <c r="BO630" s="306"/>
      <c r="BP630" s="306"/>
      <c r="BQ630" s="305">
        <v>0</v>
      </c>
      <c r="BR630" s="305">
        <v>0</v>
      </c>
      <c r="BS630" s="114" t="s">
        <v>208</v>
      </c>
      <c r="BT630" s="77"/>
    </row>
    <row r="631" spans="1:72" s="46" customFormat="1" ht="36.75" hidden="1" customHeight="1">
      <c r="A631" s="77"/>
      <c r="B631" s="104">
        <v>2014</v>
      </c>
      <c r="C631" s="105">
        <v>8317</v>
      </c>
      <c r="D631" s="104">
        <v>3</v>
      </c>
      <c r="E631" s="104">
        <v>2000</v>
      </c>
      <c r="F631" s="104">
        <v>2800</v>
      </c>
      <c r="G631" s="104">
        <v>283</v>
      </c>
      <c r="H631" s="104">
        <v>28</v>
      </c>
      <c r="I631" s="66" t="s">
        <v>455</v>
      </c>
      <c r="J631" s="67">
        <v>0</v>
      </c>
      <c r="K631" s="67">
        <v>0</v>
      </c>
      <c r="L631" s="68">
        <f t="shared" si="1881"/>
        <v>0</v>
      </c>
      <c r="M631" s="67">
        <v>0</v>
      </c>
      <c r="N631" s="67">
        <v>0</v>
      </c>
      <c r="O631" s="68">
        <f t="shared" si="1882"/>
        <v>0</v>
      </c>
      <c r="P631" s="68">
        <f t="shared" si="1883"/>
        <v>0</v>
      </c>
      <c r="Q631" s="71">
        <v>0</v>
      </c>
      <c r="R631" s="71">
        <v>0</v>
      </c>
      <c r="S631" s="71">
        <v>0</v>
      </c>
      <c r="T631" s="71">
        <v>0</v>
      </c>
      <c r="U631" s="71">
        <v>0</v>
      </c>
      <c r="V631" s="71">
        <v>0</v>
      </c>
      <c r="W631" s="67">
        <v>0</v>
      </c>
      <c r="X631" s="67">
        <v>0</v>
      </c>
      <c r="Y631" s="68">
        <v>0</v>
      </c>
      <c r="Z631" s="67">
        <v>0</v>
      </c>
      <c r="AA631" s="67">
        <v>0</v>
      </c>
      <c r="AB631" s="68">
        <v>0</v>
      </c>
      <c r="AC631" s="68" t="e">
        <f>I631+#REF!-Y631</f>
        <v>#VALUE!</v>
      </c>
      <c r="AD631" s="67">
        <f t="shared" si="1884"/>
        <v>0</v>
      </c>
      <c r="AE631" s="67">
        <f t="shared" si="1885"/>
        <v>0</v>
      </c>
      <c r="AF631" s="68">
        <f t="shared" si="1886"/>
        <v>0</v>
      </c>
      <c r="AG631" s="67" t="e">
        <f>M631+#REF!-V631</f>
        <v>#REF!</v>
      </c>
      <c r="AH631" s="67" t="e">
        <f>N631+#REF!-AD631</f>
        <v>#REF!</v>
      </c>
      <c r="AI631" s="68" t="e">
        <f>O631+#REF!-AE631</f>
        <v>#REF!</v>
      </c>
      <c r="AJ631" s="68" t="e">
        <f>P631+#REF!-AF631</f>
        <v>#REF!</v>
      </c>
      <c r="AK631" s="71">
        <v>0</v>
      </c>
      <c r="AL631" s="71">
        <v>0</v>
      </c>
      <c r="AM631" s="68">
        <f t="shared" si="1887"/>
        <v>0</v>
      </c>
      <c r="AN631" s="71">
        <v>0</v>
      </c>
      <c r="AO631" s="71">
        <v>0</v>
      </c>
      <c r="AP631" s="68">
        <f t="shared" si="1888"/>
        <v>0</v>
      </c>
      <c r="AQ631" s="68">
        <f t="shared" si="1889"/>
        <v>0</v>
      </c>
      <c r="AR631" s="71">
        <v>0</v>
      </c>
      <c r="AS631" s="71">
        <v>0</v>
      </c>
      <c r="AT631" s="68">
        <f t="shared" si="1890"/>
        <v>0</v>
      </c>
      <c r="AU631" s="71">
        <v>0</v>
      </c>
      <c r="AV631" s="71">
        <v>0</v>
      </c>
      <c r="AW631" s="68">
        <f t="shared" si="1891"/>
        <v>0</v>
      </c>
      <c r="AX631" s="68">
        <f t="shared" si="1892"/>
        <v>0</v>
      </c>
      <c r="AY631" s="71">
        <v>0</v>
      </c>
      <c r="AZ631" s="71">
        <v>0</v>
      </c>
      <c r="BA631" s="68">
        <f t="shared" si="1893"/>
        <v>0</v>
      </c>
      <c r="BB631" s="71">
        <v>0</v>
      </c>
      <c r="BC631" s="71">
        <v>0</v>
      </c>
      <c r="BD631" s="68">
        <f t="shared" si="1894"/>
        <v>0</v>
      </c>
      <c r="BE631" s="68">
        <f t="shared" si="1895"/>
        <v>0</v>
      </c>
      <c r="BF631" s="67">
        <f t="shared" si="1896"/>
        <v>0</v>
      </c>
      <c r="BG631" s="67">
        <f t="shared" si="1896"/>
        <v>0</v>
      </c>
      <c r="BH631" s="68">
        <f t="shared" si="1897"/>
        <v>0</v>
      </c>
      <c r="BI631" s="67" t="e">
        <f t="shared" si="1898"/>
        <v>#REF!</v>
      </c>
      <c r="BJ631" s="67" t="e">
        <f t="shared" si="1899"/>
        <v>#REF!</v>
      </c>
      <c r="BK631" s="67" t="e">
        <f t="shared" si="1900"/>
        <v>#REF!</v>
      </c>
      <c r="BL631" s="67" t="e">
        <f t="shared" si="1901"/>
        <v>#REF!</v>
      </c>
      <c r="BM631" s="305">
        <v>0</v>
      </c>
      <c r="BN631" s="305">
        <v>0</v>
      </c>
      <c r="BO631" s="306"/>
      <c r="BP631" s="306"/>
      <c r="BQ631" s="305">
        <v>0</v>
      </c>
      <c r="BR631" s="305">
        <v>0</v>
      </c>
      <c r="BS631" s="114" t="s">
        <v>208</v>
      </c>
      <c r="BT631" s="77"/>
    </row>
    <row r="632" spans="1:72" s="46" customFormat="1" ht="36.75" hidden="1" customHeight="1">
      <c r="A632" s="77"/>
      <c r="B632" s="20">
        <v>2014</v>
      </c>
      <c r="C632" s="65">
        <v>8317</v>
      </c>
      <c r="D632" s="20">
        <v>3</v>
      </c>
      <c r="E632" s="20">
        <v>2000</v>
      </c>
      <c r="F632" s="20">
        <v>2800</v>
      </c>
      <c r="G632" s="20">
        <v>283</v>
      </c>
      <c r="H632" s="20">
        <v>29</v>
      </c>
      <c r="I632" s="66" t="s">
        <v>456</v>
      </c>
      <c r="J632" s="67">
        <v>0</v>
      </c>
      <c r="K632" s="67">
        <v>0</v>
      </c>
      <c r="L632" s="68">
        <f t="shared" si="1881"/>
        <v>0</v>
      </c>
      <c r="M632" s="67">
        <v>0</v>
      </c>
      <c r="N632" s="67">
        <v>0</v>
      </c>
      <c r="O632" s="68">
        <f t="shared" si="1882"/>
        <v>0</v>
      </c>
      <c r="P632" s="68">
        <f t="shared" si="1883"/>
        <v>0</v>
      </c>
      <c r="Q632" s="71">
        <v>0</v>
      </c>
      <c r="R632" s="71">
        <v>0</v>
      </c>
      <c r="S632" s="71">
        <v>0</v>
      </c>
      <c r="T632" s="71">
        <v>0</v>
      </c>
      <c r="U632" s="71">
        <v>0</v>
      </c>
      <c r="V632" s="71">
        <v>0</v>
      </c>
      <c r="W632" s="67">
        <v>0</v>
      </c>
      <c r="X632" s="67">
        <v>0</v>
      </c>
      <c r="Y632" s="68">
        <v>0</v>
      </c>
      <c r="Z632" s="67">
        <v>0</v>
      </c>
      <c r="AA632" s="67">
        <v>0</v>
      </c>
      <c r="AB632" s="68">
        <v>0</v>
      </c>
      <c r="AC632" s="68" t="e">
        <f>I632+#REF!-Y632</f>
        <v>#VALUE!</v>
      </c>
      <c r="AD632" s="67">
        <f t="shared" si="1884"/>
        <v>0</v>
      </c>
      <c r="AE632" s="67">
        <f t="shared" si="1885"/>
        <v>0</v>
      </c>
      <c r="AF632" s="68">
        <f t="shared" si="1886"/>
        <v>0</v>
      </c>
      <c r="AG632" s="67" t="e">
        <f>M632+#REF!-V632</f>
        <v>#REF!</v>
      </c>
      <c r="AH632" s="67" t="e">
        <f>N632+#REF!-AD632</f>
        <v>#REF!</v>
      </c>
      <c r="AI632" s="68" t="e">
        <f>O632+#REF!-AE632</f>
        <v>#REF!</v>
      </c>
      <c r="AJ632" s="68" t="e">
        <f>P632+#REF!-AF632</f>
        <v>#REF!</v>
      </c>
      <c r="AK632" s="71">
        <v>0</v>
      </c>
      <c r="AL632" s="71">
        <v>0</v>
      </c>
      <c r="AM632" s="68">
        <f t="shared" si="1887"/>
        <v>0</v>
      </c>
      <c r="AN632" s="71">
        <v>0</v>
      </c>
      <c r="AO632" s="71">
        <v>0</v>
      </c>
      <c r="AP632" s="68">
        <f t="shared" si="1888"/>
        <v>0</v>
      </c>
      <c r="AQ632" s="68">
        <f t="shared" si="1889"/>
        <v>0</v>
      </c>
      <c r="AR632" s="71">
        <v>0</v>
      </c>
      <c r="AS632" s="71">
        <v>0</v>
      </c>
      <c r="AT632" s="68">
        <f t="shared" si="1890"/>
        <v>0</v>
      </c>
      <c r="AU632" s="71">
        <v>0</v>
      </c>
      <c r="AV632" s="71">
        <v>0</v>
      </c>
      <c r="AW632" s="68">
        <f t="shared" si="1891"/>
        <v>0</v>
      </c>
      <c r="AX632" s="68">
        <f t="shared" si="1892"/>
        <v>0</v>
      </c>
      <c r="AY632" s="71">
        <v>0</v>
      </c>
      <c r="AZ632" s="71">
        <v>0</v>
      </c>
      <c r="BA632" s="68">
        <f t="shared" si="1893"/>
        <v>0</v>
      </c>
      <c r="BB632" s="71">
        <v>0</v>
      </c>
      <c r="BC632" s="71">
        <v>0</v>
      </c>
      <c r="BD632" s="68">
        <f t="shared" si="1894"/>
        <v>0</v>
      </c>
      <c r="BE632" s="68">
        <f t="shared" si="1895"/>
        <v>0</v>
      </c>
      <c r="BF632" s="67">
        <f t="shared" si="1896"/>
        <v>0</v>
      </c>
      <c r="BG632" s="67">
        <f t="shared" si="1896"/>
        <v>0</v>
      </c>
      <c r="BH632" s="68">
        <f t="shared" si="1897"/>
        <v>0</v>
      </c>
      <c r="BI632" s="67" t="e">
        <f t="shared" si="1898"/>
        <v>#REF!</v>
      </c>
      <c r="BJ632" s="67" t="e">
        <f t="shared" si="1899"/>
        <v>#REF!</v>
      </c>
      <c r="BK632" s="67" t="e">
        <f t="shared" si="1900"/>
        <v>#REF!</v>
      </c>
      <c r="BL632" s="67" t="e">
        <f t="shared" si="1901"/>
        <v>#REF!</v>
      </c>
      <c r="BM632" s="305">
        <v>0</v>
      </c>
      <c r="BN632" s="305">
        <v>0</v>
      </c>
      <c r="BO632" s="306"/>
      <c r="BP632" s="306"/>
      <c r="BQ632" s="305">
        <v>0</v>
      </c>
      <c r="BR632" s="305">
        <v>0</v>
      </c>
      <c r="BS632" s="114" t="s">
        <v>208</v>
      </c>
      <c r="BT632" s="77"/>
    </row>
    <row r="633" spans="1:72" s="46" customFormat="1" ht="36.75" hidden="1" customHeight="1">
      <c r="A633" s="77"/>
      <c r="B633" s="20">
        <v>2014</v>
      </c>
      <c r="C633" s="65">
        <v>8317</v>
      </c>
      <c r="D633" s="20">
        <v>3</v>
      </c>
      <c r="E633" s="20">
        <v>2000</v>
      </c>
      <c r="F633" s="20">
        <v>2800</v>
      </c>
      <c r="G633" s="20">
        <v>283</v>
      </c>
      <c r="H633" s="20">
        <v>30</v>
      </c>
      <c r="I633" s="66" t="s">
        <v>457</v>
      </c>
      <c r="J633" s="67">
        <v>0</v>
      </c>
      <c r="K633" s="67">
        <v>0</v>
      </c>
      <c r="L633" s="68">
        <f t="shared" si="1881"/>
        <v>0</v>
      </c>
      <c r="M633" s="67">
        <v>0</v>
      </c>
      <c r="N633" s="67">
        <v>0</v>
      </c>
      <c r="O633" s="68">
        <f t="shared" si="1882"/>
        <v>0</v>
      </c>
      <c r="P633" s="68">
        <f t="shared" si="1883"/>
        <v>0</v>
      </c>
      <c r="Q633" s="71">
        <v>0</v>
      </c>
      <c r="R633" s="71">
        <v>0</v>
      </c>
      <c r="S633" s="71">
        <v>0</v>
      </c>
      <c r="T633" s="71">
        <v>0</v>
      </c>
      <c r="U633" s="71">
        <v>0</v>
      </c>
      <c r="V633" s="71">
        <v>0</v>
      </c>
      <c r="W633" s="67">
        <v>0</v>
      </c>
      <c r="X633" s="67">
        <v>0</v>
      </c>
      <c r="Y633" s="68">
        <v>0</v>
      </c>
      <c r="Z633" s="67">
        <v>0</v>
      </c>
      <c r="AA633" s="67">
        <v>0</v>
      </c>
      <c r="AB633" s="68">
        <v>0</v>
      </c>
      <c r="AC633" s="68" t="e">
        <f>I633+#REF!-Y633</f>
        <v>#VALUE!</v>
      </c>
      <c r="AD633" s="67">
        <f t="shared" si="1884"/>
        <v>0</v>
      </c>
      <c r="AE633" s="67">
        <f t="shared" si="1885"/>
        <v>0</v>
      </c>
      <c r="AF633" s="68">
        <f t="shared" si="1886"/>
        <v>0</v>
      </c>
      <c r="AG633" s="67" t="e">
        <f>M633+#REF!-V633</f>
        <v>#REF!</v>
      </c>
      <c r="AH633" s="67" t="e">
        <f>N633+#REF!-AD633</f>
        <v>#REF!</v>
      </c>
      <c r="AI633" s="68" t="e">
        <f>O633+#REF!-AE633</f>
        <v>#REF!</v>
      </c>
      <c r="AJ633" s="68" t="e">
        <f>P633+#REF!-AF633</f>
        <v>#REF!</v>
      </c>
      <c r="AK633" s="71">
        <v>0</v>
      </c>
      <c r="AL633" s="71">
        <v>0</v>
      </c>
      <c r="AM633" s="68">
        <f t="shared" si="1887"/>
        <v>0</v>
      </c>
      <c r="AN633" s="71">
        <v>0</v>
      </c>
      <c r="AO633" s="71">
        <v>0</v>
      </c>
      <c r="AP633" s="68">
        <f t="shared" si="1888"/>
        <v>0</v>
      </c>
      <c r="AQ633" s="68">
        <f t="shared" si="1889"/>
        <v>0</v>
      </c>
      <c r="AR633" s="71">
        <v>0</v>
      </c>
      <c r="AS633" s="71">
        <v>0</v>
      </c>
      <c r="AT633" s="68">
        <f t="shared" si="1890"/>
        <v>0</v>
      </c>
      <c r="AU633" s="71">
        <v>0</v>
      </c>
      <c r="AV633" s="71">
        <v>0</v>
      </c>
      <c r="AW633" s="68">
        <f t="shared" si="1891"/>
        <v>0</v>
      </c>
      <c r="AX633" s="68">
        <f t="shared" si="1892"/>
        <v>0</v>
      </c>
      <c r="AY633" s="71">
        <v>0</v>
      </c>
      <c r="AZ633" s="71">
        <v>0</v>
      </c>
      <c r="BA633" s="68">
        <f t="shared" si="1893"/>
        <v>0</v>
      </c>
      <c r="BB633" s="71">
        <v>0</v>
      </c>
      <c r="BC633" s="71">
        <v>0</v>
      </c>
      <c r="BD633" s="68">
        <f t="shared" si="1894"/>
        <v>0</v>
      </c>
      <c r="BE633" s="68">
        <f t="shared" si="1895"/>
        <v>0</v>
      </c>
      <c r="BF633" s="67">
        <f t="shared" si="1896"/>
        <v>0</v>
      </c>
      <c r="BG633" s="67">
        <f t="shared" si="1896"/>
        <v>0</v>
      </c>
      <c r="BH633" s="68">
        <f t="shared" si="1897"/>
        <v>0</v>
      </c>
      <c r="BI633" s="67" t="e">
        <f t="shared" si="1898"/>
        <v>#REF!</v>
      </c>
      <c r="BJ633" s="67" t="e">
        <f t="shared" si="1899"/>
        <v>#REF!</v>
      </c>
      <c r="BK633" s="67" t="e">
        <f t="shared" si="1900"/>
        <v>#REF!</v>
      </c>
      <c r="BL633" s="67" t="e">
        <f t="shared" si="1901"/>
        <v>#REF!</v>
      </c>
      <c r="BM633" s="305">
        <v>0</v>
      </c>
      <c r="BN633" s="305">
        <v>0</v>
      </c>
      <c r="BO633" s="306"/>
      <c r="BP633" s="306"/>
      <c r="BQ633" s="305">
        <v>0</v>
      </c>
      <c r="BR633" s="305">
        <v>0</v>
      </c>
      <c r="BS633" s="114" t="s">
        <v>208</v>
      </c>
      <c r="BT633" s="77"/>
    </row>
    <row r="634" spans="1:72" s="46" customFormat="1" ht="36.75" hidden="1" customHeight="1">
      <c r="A634" s="77"/>
      <c r="B634" s="20">
        <v>2014</v>
      </c>
      <c r="C634" s="65">
        <v>8317</v>
      </c>
      <c r="D634" s="20">
        <v>3</v>
      </c>
      <c r="E634" s="20">
        <v>2000</v>
      </c>
      <c r="F634" s="20">
        <v>2800</v>
      </c>
      <c r="G634" s="20">
        <v>283</v>
      </c>
      <c r="H634" s="20">
        <v>31</v>
      </c>
      <c r="I634" s="66" t="s">
        <v>458</v>
      </c>
      <c r="J634" s="67">
        <v>0</v>
      </c>
      <c r="K634" s="67">
        <v>0</v>
      </c>
      <c r="L634" s="68">
        <f t="shared" si="1881"/>
        <v>0</v>
      </c>
      <c r="M634" s="67">
        <v>0</v>
      </c>
      <c r="N634" s="67">
        <v>0</v>
      </c>
      <c r="O634" s="68">
        <f t="shared" si="1882"/>
        <v>0</v>
      </c>
      <c r="P634" s="68">
        <f t="shared" si="1883"/>
        <v>0</v>
      </c>
      <c r="Q634" s="71">
        <v>0</v>
      </c>
      <c r="R634" s="71">
        <v>0</v>
      </c>
      <c r="S634" s="71">
        <v>0</v>
      </c>
      <c r="T634" s="71">
        <v>0</v>
      </c>
      <c r="U634" s="71">
        <v>0</v>
      </c>
      <c r="V634" s="71">
        <v>0</v>
      </c>
      <c r="W634" s="67">
        <v>0</v>
      </c>
      <c r="X634" s="67">
        <v>0</v>
      </c>
      <c r="Y634" s="68">
        <v>0</v>
      </c>
      <c r="Z634" s="67">
        <v>0</v>
      </c>
      <c r="AA634" s="67">
        <v>0</v>
      </c>
      <c r="AB634" s="68">
        <v>0</v>
      </c>
      <c r="AC634" s="68" t="e">
        <f>I634+#REF!-Y634</f>
        <v>#VALUE!</v>
      </c>
      <c r="AD634" s="67">
        <f t="shared" si="1884"/>
        <v>0</v>
      </c>
      <c r="AE634" s="67">
        <f t="shared" si="1885"/>
        <v>0</v>
      </c>
      <c r="AF634" s="68">
        <f t="shared" si="1886"/>
        <v>0</v>
      </c>
      <c r="AG634" s="67" t="e">
        <f>M634+#REF!-V634</f>
        <v>#REF!</v>
      </c>
      <c r="AH634" s="67" t="e">
        <f>N634+#REF!-AD634</f>
        <v>#REF!</v>
      </c>
      <c r="AI634" s="68" t="e">
        <f>O634+#REF!-AE634</f>
        <v>#REF!</v>
      </c>
      <c r="AJ634" s="68" t="e">
        <f>P634+#REF!-AF634</f>
        <v>#REF!</v>
      </c>
      <c r="AK634" s="71">
        <v>0</v>
      </c>
      <c r="AL634" s="71">
        <v>0</v>
      </c>
      <c r="AM634" s="68">
        <f t="shared" si="1887"/>
        <v>0</v>
      </c>
      <c r="AN634" s="71">
        <v>0</v>
      </c>
      <c r="AO634" s="71">
        <v>0</v>
      </c>
      <c r="AP634" s="68">
        <f t="shared" si="1888"/>
        <v>0</v>
      </c>
      <c r="AQ634" s="68">
        <f t="shared" si="1889"/>
        <v>0</v>
      </c>
      <c r="AR634" s="71">
        <v>0</v>
      </c>
      <c r="AS634" s="71">
        <v>0</v>
      </c>
      <c r="AT634" s="68">
        <f t="shared" si="1890"/>
        <v>0</v>
      </c>
      <c r="AU634" s="71">
        <v>0</v>
      </c>
      <c r="AV634" s="71">
        <v>0</v>
      </c>
      <c r="AW634" s="68">
        <f t="shared" si="1891"/>
        <v>0</v>
      </c>
      <c r="AX634" s="68">
        <f t="shared" si="1892"/>
        <v>0</v>
      </c>
      <c r="AY634" s="71">
        <v>0</v>
      </c>
      <c r="AZ634" s="71">
        <v>0</v>
      </c>
      <c r="BA634" s="68">
        <f t="shared" si="1893"/>
        <v>0</v>
      </c>
      <c r="BB634" s="71">
        <v>0</v>
      </c>
      <c r="BC634" s="71">
        <v>0</v>
      </c>
      <c r="BD634" s="68">
        <f t="shared" si="1894"/>
        <v>0</v>
      </c>
      <c r="BE634" s="68">
        <f t="shared" si="1895"/>
        <v>0</v>
      </c>
      <c r="BF634" s="67">
        <f t="shared" si="1896"/>
        <v>0</v>
      </c>
      <c r="BG634" s="67">
        <f t="shared" si="1896"/>
        <v>0</v>
      </c>
      <c r="BH634" s="68">
        <f t="shared" si="1897"/>
        <v>0</v>
      </c>
      <c r="BI634" s="67" t="e">
        <f t="shared" si="1898"/>
        <v>#REF!</v>
      </c>
      <c r="BJ634" s="67" t="e">
        <f t="shared" si="1899"/>
        <v>#REF!</v>
      </c>
      <c r="BK634" s="67" t="e">
        <f t="shared" si="1900"/>
        <v>#REF!</v>
      </c>
      <c r="BL634" s="67" t="e">
        <f t="shared" si="1901"/>
        <v>#REF!</v>
      </c>
      <c r="BM634" s="305">
        <v>0</v>
      </c>
      <c r="BN634" s="305">
        <v>0</v>
      </c>
      <c r="BO634" s="306"/>
      <c r="BP634" s="306"/>
      <c r="BQ634" s="305">
        <v>0</v>
      </c>
      <c r="BR634" s="305">
        <v>0</v>
      </c>
      <c r="BS634" s="114" t="s">
        <v>208</v>
      </c>
      <c r="BT634" s="77"/>
    </row>
    <row r="635" spans="1:72" s="46" customFormat="1" ht="36.75" hidden="1" customHeight="1">
      <c r="A635" s="77"/>
      <c r="B635" s="20">
        <v>2014</v>
      </c>
      <c r="C635" s="65">
        <v>8317</v>
      </c>
      <c r="D635" s="20">
        <v>3</v>
      </c>
      <c r="E635" s="20">
        <v>2000</v>
      </c>
      <c r="F635" s="20">
        <v>2800</v>
      </c>
      <c r="G635" s="20">
        <v>283</v>
      </c>
      <c r="H635" s="20">
        <v>32</v>
      </c>
      <c r="I635" s="66" t="s">
        <v>459</v>
      </c>
      <c r="J635" s="67">
        <v>0</v>
      </c>
      <c r="K635" s="67">
        <v>0</v>
      </c>
      <c r="L635" s="68">
        <f t="shared" si="1881"/>
        <v>0</v>
      </c>
      <c r="M635" s="67">
        <v>0</v>
      </c>
      <c r="N635" s="67">
        <v>0</v>
      </c>
      <c r="O635" s="68">
        <f t="shared" si="1882"/>
        <v>0</v>
      </c>
      <c r="P635" s="68">
        <f t="shared" si="1883"/>
        <v>0</v>
      </c>
      <c r="Q635" s="71">
        <v>0</v>
      </c>
      <c r="R635" s="71">
        <v>0</v>
      </c>
      <c r="S635" s="71">
        <v>0</v>
      </c>
      <c r="T635" s="71">
        <v>0</v>
      </c>
      <c r="U635" s="71">
        <v>0</v>
      </c>
      <c r="V635" s="71">
        <v>0</v>
      </c>
      <c r="W635" s="67">
        <v>0</v>
      </c>
      <c r="X635" s="67">
        <v>0</v>
      </c>
      <c r="Y635" s="68">
        <v>0</v>
      </c>
      <c r="Z635" s="67">
        <v>0</v>
      </c>
      <c r="AA635" s="67">
        <v>0</v>
      </c>
      <c r="AB635" s="68">
        <v>0</v>
      </c>
      <c r="AC635" s="68" t="e">
        <f>I635+#REF!-Y635</f>
        <v>#VALUE!</v>
      </c>
      <c r="AD635" s="67">
        <f t="shared" si="1884"/>
        <v>0</v>
      </c>
      <c r="AE635" s="67">
        <f t="shared" si="1885"/>
        <v>0</v>
      </c>
      <c r="AF635" s="68">
        <f t="shared" si="1886"/>
        <v>0</v>
      </c>
      <c r="AG635" s="67" t="e">
        <f>M635+#REF!-V635</f>
        <v>#REF!</v>
      </c>
      <c r="AH635" s="67" t="e">
        <f>N635+#REF!-AD635</f>
        <v>#REF!</v>
      </c>
      <c r="AI635" s="68" t="e">
        <f>O635+#REF!-AE635</f>
        <v>#REF!</v>
      </c>
      <c r="AJ635" s="68" t="e">
        <f>P635+#REF!-AF635</f>
        <v>#REF!</v>
      </c>
      <c r="AK635" s="71">
        <v>0</v>
      </c>
      <c r="AL635" s="71">
        <v>0</v>
      </c>
      <c r="AM635" s="68">
        <f t="shared" si="1887"/>
        <v>0</v>
      </c>
      <c r="AN635" s="71">
        <v>0</v>
      </c>
      <c r="AO635" s="71">
        <v>0</v>
      </c>
      <c r="AP635" s="68">
        <f t="shared" si="1888"/>
        <v>0</v>
      </c>
      <c r="AQ635" s="68">
        <f t="shared" si="1889"/>
        <v>0</v>
      </c>
      <c r="AR635" s="71">
        <v>0</v>
      </c>
      <c r="AS635" s="71">
        <v>0</v>
      </c>
      <c r="AT635" s="68">
        <f t="shared" si="1890"/>
        <v>0</v>
      </c>
      <c r="AU635" s="71">
        <v>0</v>
      </c>
      <c r="AV635" s="71">
        <v>0</v>
      </c>
      <c r="AW635" s="68">
        <f t="shared" si="1891"/>
        <v>0</v>
      </c>
      <c r="AX635" s="68">
        <f t="shared" si="1892"/>
        <v>0</v>
      </c>
      <c r="AY635" s="71">
        <v>0</v>
      </c>
      <c r="AZ635" s="71">
        <v>0</v>
      </c>
      <c r="BA635" s="68">
        <f t="shared" si="1893"/>
        <v>0</v>
      </c>
      <c r="BB635" s="71">
        <v>0</v>
      </c>
      <c r="BC635" s="71">
        <v>0</v>
      </c>
      <c r="BD635" s="68">
        <f t="shared" si="1894"/>
        <v>0</v>
      </c>
      <c r="BE635" s="68">
        <f t="shared" si="1895"/>
        <v>0</v>
      </c>
      <c r="BF635" s="67">
        <f t="shared" si="1896"/>
        <v>0</v>
      </c>
      <c r="BG635" s="67">
        <f t="shared" si="1896"/>
        <v>0</v>
      </c>
      <c r="BH635" s="68">
        <f t="shared" si="1897"/>
        <v>0</v>
      </c>
      <c r="BI635" s="67" t="e">
        <f t="shared" si="1898"/>
        <v>#REF!</v>
      </c>
      <c r="BJ635" s="67" t="e">
        <f t="shared" si="1899"/>
        <v>#REF!</v>
      </c>
      <c r="BK635" s="67" t="e">
        <f t="shared" si="1900"/>
        <v>#REF!</v>
      </c>
      <c r="BL635" s="67" t="e">
        <f t="shared" si="1901"/>
        <v>#REF!</v>
      </c>
      <c r="BM635" s="305">
        <v>0</v>
      </c>
      <c r="BN635" s="305">
        <v>0</v>
      </c>
      <c r="BO635" s="306"/>
      <c r="BP635" s="306"/>
      <c r="BQ635" s="305">
        <v>0</v>
      </c>
      <c r="BR635" s="305">
        <v>0</v>
      </c>
      <c r="BS635" s="114" t="s">
        <v>208</v>
      </c>
      <c r="BT635" s="77"/>
    </row>
    <row r="636" spans="1:72" s="46" customFormat="1" ht="36.75" hidden="1" customHeight="1">
      <c r="A636" s="77"/>
      <c r="B636" s="20">
        <v>2014</v>
      </c>
      <c r="C636" s="65">
        <v>8317</v>
      </c>
      <c r="D636" s="20">
        <v>3</v>
      </c>
      <c r="E636" s="20">
        <v>2000</v>
      </c>
      <c r="F636" s="20">
        <v>2800</v>
      </c>
      <c r="G636" s="20">
        <v>283</v>
      </c>
      <c r="H636" s="20">
        <v>33</v>
      </c>
      <c r="I636" s="66" t="s">
        <v>460</v>
      </c>
      <c r="J636" s="67">
        <v>0</v>
      </c>
      <c r="K636" s="67">
        <v>0</v>
      </c>
      <c r="L636" s="68">
        <f t="shared" si="1881"/>
        <v>0</v>
      </c>
      <c r="M636" s="67">
        <v>0</v>
      </c>
      <c r="N636" s="67">
        <v>0</v>
      </c>
      <c r="O636" s="68">
        <f t="shared" si="1882"/>
        <v>0</v>
      </c>
      <c r="P636" s="68">
        <f t="shared" si="1883"/>
        <v>0</v>
      </c>
      <c r="Q636" s="71">
        <v>0</v>
      </c>
      <c r="R636" s="71">
        <v>0</v>
      </c>
      <c r="S636" s="71">
        <v>0</v>
      </c>
      <c r="T636" s="71">
        <v>0</v>
      </c>
      <c r="U636" s="71">
        <v>0</v>
      </c>
      <c r="V636" s="71">
        <v>0</v>
      </c>
      <c r="W636" s="67">
        <v>0</v>
      </c>
      <c r="X636" s="67">
        <v>0</v>
      </c>
      <c r="Y636" s="68">
        <v>0</v>
      </c>
      <c r="Z636" s="67">
        <v>0</v>
      </c>
      <c r="AA636" s="67">
        <v>0</v>
      </c>
      <c r="AB636" s="68">
        <v>0</v>
      </c>
      <c r="AC636" s="68" t="e">
        <f>I636+#REF!-Y636</f>
        <v>#VALUE!</v>
      </c>
      <c r="AD636" s="67">
        <f t="shared" si="1884"/>
        <v>0</v>
      </c>
      <c r="AE636" s="67">
        <f t="shared" si="1885"/>
        <v>0</v>
      </c>
      <c r="AF636" s="68">
        <f t="shared" si="1886"/>
        <v>0</v>
      </c>
      <c r="AG636" s="67" t="e">
        <f>M636+#REF!-V636</f>
        <v>#REF!</v>
      </c>
      <c r="AH636" s="67" t="e">
        <f>N636+#REF!-AD636</f>
        <v>#REF!</v>
      </c>
      <c r="AI636" s="68" t="e">
        <f>O636+#REF!-AE636</f>
        <v>#REF!</v>
      </c>
      <c r="AJ636" s="68" t="e">
        <f>P636+#REF!-AF636</f>
        <v>#REF!</v>
      </c>
      <c r="AK636" s="71">
        <v>0</v>
      </c>
      <c r="AL636" s="71">
        <v>0</v>
      </c>
      <c r="AM636" s="68">
        <f t="shared" si="1887"/>
        <v>0</v>
      </c>
      <c r="AN636" s="71">
        <v>0</v>
      </c>
      <c r="AO636" s="71">
        <v>0</v>
      </c>
      <c r="AP636" s="68">
        <f t="shared" si="1888"/>
        <v>0</v>
      </c>
      <c r="AQ636" s="68">
        <f t="shared" si="1889"/>
        <v>0</v>
      </c>
      <c r="AR636" s="71">
        <v>0</v>
      </c>
      <c r="AS636" s="71">
        <v>0</v>
      </c>
      <c r="AT636" s="68">
        <f t="shared" si="1890"/>
        <v>0</v>
      </c>
      <c r="AU636" s="71">
        <v>0</v>
      </c>
      <c r="AV636" s="71">
        <v>0</v>
      </c>
      <c r="AW636" s="68">
        <f t="shared" si="1891"/>
        <v>0</v>
      </c>
      <c r="AX636" s="68">
        <f t="shared" si="1892"/>
        <v>0</v>
      </c>
      <c r="AY636" s="71">
        <v>0</v>
      </c>
      <c r="AZ636" s="71">
        <v>0</v>
      </c>
      <c r="BA636" s="68">
        <f t="shared" si="1893"/>
        <v>0</v>
      </c>
      <c r="BB636" s="71">
        <v>0</v>
      </c>
      <c r="BC636" s="71">
        <v>0</v>
      </c>
      <c r="BD636" s="68">
        <f t="shared" si="1894"/>
        <v>0</v>
      </c>
      <c r="BE636" s="68">
        <f t="shared" si="1895"/>
        <v>0</v>
      </c>
      <c r="BF636" s="67">
        <f t="shared" si="1896"/>
        <v>0</v>
      </c>
      <c r="BG636" s="67">
        <f t="shared" si="1896"/>
        <v>0</v>
      </c>
      <c r="BH636" s="68">
        <f t="shared" si="1897"/>
        <v>0</v>
      </c>
      <c r="BI636" s="67" t="e">
        <f t="shared" si="1898"/>
        <v>#REF!</v>
      </c>
      <c r="BJ636" s="67" t="e">
        <f t="shared" si="1899"/>
        <v>#REF!</v>
      </c>
      <c r="BK636" s="67" t="e">
        <f t="shared" si="1900"/>
        <v>#REF!</v>
      </c>
      <c r="BL636" s="67" t="e">
        <f t="shared" si="1901"/>
        <v>#REF!</v>
      </c>
      <c r="BM636" s="305">
        <v>0</v>
      </c>
      <c r="BN636" s="305">
        <v>0</v>
      </c>
      <c r="BO636" s="306"/>
      <c r="BP636" s="306"/>
      <c r="BQ636" s="305">
        <v>0</v>
      </c>
      <c r="BR636" s="305">
        <v>0</v>
      </c>
      <c r="BS636" s="114" t="s">
        <v>208</v>
      </c>
      <c r="BT636" s="77"/>
    </row>
    <row r="637" spans="1:72" s="46" customFormat="1" ht="36.75" hidden="1" customHeight="1">
      <c r="A637" s="77"/>
      <c r="B637" s="20">
        <v>2014</v>
      </c>
      <c r="C637" s="65">
        <v>8317</v>
      </c>
      <c r="D637" s="20">
        <v>3</v>
      </c>
      <c r="E637" s="20">
        <v>2000</v>
      </c>
      <c r="F637" s="20">
        <v>2800</v>
      </c>
      <c r="G637" s="20">
        <v>283</v>
      </c>
      <c r="H637" s="20">
        <v>34</v>
      </c>
      <c r="I637" s="66" t="s">
        <v>461</v>
      </c>
      <c r="J637" s="67">
        <v>0</v>
      </c>
      <c r="K637" s="67">
        <v>0</v>
      </c>
      <c r="L637" s="68">
        <f t="shared" si="1881"/>
        <v>0</v>
      </c>
      <c r="M637" s="67">
        <v>0</v>
      </c>
      <c r="N637" s="67">
        <v>0</v>
      </c>
      <c r="O637" s="68">
        <f t="shared" si="1882"/>
        <v>0</v>
      </c>
      <c r="P637" s="68">
        <f t="shared" si="1883"/>
        <v>0</v>
      </c>
      <c r="Q637" s="71">
        <v>0</v>
      </c>
      <c r="R637" s="71">
        <v>0</v>
      </c>
      <c r="S637" s="71">
        <v>0</v>
      </c>
      <c r="T637" s="71">
        <v>0</v>
      </c>
      <c r="U637" s="71">
        <v>0</v>
      </c>
      <c r="V637" s="71">
        <v>0</v>
      </c>
      <c r="W637" s="67">
        <v>0</v>
      </c>
      <c r="X637" s="67">
        <v>0</v>
      </c>
      <c r="Y637" s="68">
        <v>0</v>
      </c>
      <c r="Z637" s="67">
        <v>0</v>
      </c>
      <c r="AA637" s="67">
        <v>0</v>
      </c>
      <c r="AB637" s="68">
        <v>0</v>
      </c>
      <c r="AC637" s="68" t="e">
        <f>I637+#REF!-Y637</f>
        <v>#VALUE!</v>
      </c>
      <c r="AD637" s="67">
        <f t="shared" si="1884"/>
        <v>0</v>
      </c>
      <c r="AE637" s="67">
        <f t="shared" si="1885"/>
        <v>0</v>
      </c>
      <c r="AF637" s="68">
        <f t="shared" si="1886"/>
        <v>0</v>
      </c>
      <c r="AG637" s="67" t="e">
        <f>M637+#REF!-V637</f>
        <v>#REF!</v>
      </c>
      <c r="AH637" s="67" t="e">
        <f>N637+#REF!-AD637</f>
        <v>#REF!</v>
      </c>
      <c r="AI637" s="68" t="e">
        <f>O637+#REF!-AE637</f>
        <v>#REF!</v>
      </c>
      <c r="AJ637" s="68" t="e">
        <f>P637+#REF!-AF637</f>
        <v>#REF!</v>
      </c>
      <c r="AK637" s="71">
        <v>0</v>
      </c>
      <c r="AL637" s="71">
        <v>0</v>
      </c>
      <c r="AM637" s="68">
        <f t="shared" si="1887"/>
        <v>0</v>
      </c>
      <c r="AN637" s="71">
        <v>0</v>
      </c>
      <c r="AO637" s="71">
        <v>0</v>
      </c>
      <c r="AP637" s="68">
        <f t="shared" si="1888"/>
        <v>0</v>
      </c>
      <c r="AQ637" s="68">
        <f t="shared" si="1889"/>
        <v>0</v>
      </c>
      <c r="AR637" s="71">
        <v>0</v>
      </c>
      <c r="AS637" s="71">
        <v>0</v>
      </c>
      <c r="AT637" s="68">
        <f t="shared" si="1890"/>
        <v>0</v>
      </c>
      <c r="AU637" s="71">
        <v>0</v>
      </c>
      <c r="AV637" s="71">
        <v>0</v>
      </c>
      <c r="AW637" s="68">
        <f t="shared" si="1891"/>
        <v>0</v>
      </c>
      <c r="AX637" s="68">
        <f t="shared" si="1892"/>
        <v>0</v>
      </c>
      <c r="AY637" s="71">
        <v>0</v>
      </c>
      <c r="AZ637" s="71">
        <v>0</v>
      </c>
      <c r="BA637" s="68">
        <f t="shared" si="1893"/>
        <v>0</v>
      </c>
      <c r="BB637" s="71">
        <v>0</v>
      </c>
      <c r="BC637" s="71">
        <v>0</v>
      </c>
      <c r="BD637" s="68">
        <f t="shared" si="1894"/>
        <v>0</v>
      </c>
      <c r="BE637" s="68">
        <f t="shared" si="1895"/>
        <v>0</v>
      </c>
      <c r="BF637" s="67">
        <f t="shared" si="1896"/>
        <v>0</v>
      </c>
      <c r="BG637" s="67">
        <f t="shared" si="1896"/>
        <v>0</v>
      </c>
      <c r="BH637" s="68">
        <f t="shared" si="1897"/>
        <v>0</v>
      </c>
      <c r="BI637" s="67" t="e">
        <f t="shared" si="1898"/>
        <v>#REF!</v>
      </c>
      <c r="BJ637" s="67" t="e">
        <f t="shared" si="1899"/>
        <v>#REF!</v>
      </c>
      <c r="BK637" s="67" t="e">
        <f t="shared" si="1900"/>
        <v>#REF!</v>
      </c>
      <c r="BL637" s="67" t="e">
        <f t="shared" si="1901"/>
        <v>#REF!</v>
      </c>
      <c r="BM637" s="305">
        <v>0</v>
      </c>
      <c r="BN637" s="305">
        <v>0</v>
      </c>
      <c r="BO637" s="306"/>
      <c r="BP637" s="306"/>
      <c r="BQ637" s="305">
        <v>0</v>
      </c>
      <c r="BR637" s="305">
        <v>0</v>
      </c>
      <c r="BS637" s="114" t="s">
        <v>208</v>
      </c>
      <c r="BT637" s="77"/>
    </row>
    <row r="638" spans="1:72" s="46" customFormat="1" ht="36.75" hidden="1" customHeight="1">
      <c r="A638" s="77"/>
      <c r="B638" s="20">
        <v>2014</v>
      </c>
      <c r="C638" s="65">
        <v>8317</v>
      </c>
      <c r="D638" s="20">
        <v>3</v>
      </c>
      <c r="E638" s="20">
        <v>2000</v>
      </c>
      <c r="F638" s="20">
        <v>2800</v>
      </c>
      <c r="G638" s="20">
        <v>283</v>
      </c>
      <c r="H638" s="20">
        <v>35</v>
      </c>
      <c r="I638" s="66" t="s">
        <v>462</v>
      </c>
      <c r="J638" s="67">
        <v>0</v>
      </c>
      <c r="K638" s="67">
        <v>0</v>
      </c>
      <c r="L638" s="68">
        <f t="shared" si="1881"/>
        <v>0</v>
      </c>
      <c r="M638" s="67">
        <v>0</v>
      </c>
      <c r="N638" s="67">
        <v>0</v>
      </c>
      <c r="O638" s="68">
        <f t="shared" si="1882"/>
        <v>0</v>
      </c>
      <c r="P638" s="68">
        <f t="shared" si="1883"/>
        <v>0</v>
      </c>
      <c r="Q638" s="71">
        <v>0</v>
      </c>
      <c r="R638" s="71">
        <v>0</v>
      </c>
      <c r="S638" s="71">
        <v>0</v>
      </c>
      <c r="T638" s="71">
        <v>0</v>
      </c>
      <c r="U638" s="71">
        <v>0</v>
      </c>
      <c r="V638" s="71">
        <v>0</v>
      </c>
      <c r="W638" s="67">
        <v>0</v>
      </c>
      <c r="X638" s="67">
        <v>0</v>
      </c>
      <c r="Y638" s="68">
        <v>0</v>
      </c>
      <c r="Z638" s="67">
        <v>0</v>
      </c>
      <c r="AA638" s="67">
        <v>0</v>
      </c>
      <c r="AB638" s="68">
        <v>0</v>
      </c>
      <c r="AC638" s="68" t="e">
        <f>I638+#REF!-Y638</f>
        <v>#VALUE!</v>
      </c>
      <c r="AD638" s="67">
        <f t="shared" si="1884"/>
        <v>0</v>
      </c>
      <c r="AE638" s="67">
        <f t="shared" si="1885"/>
        <v>0</v>
      </c>
      <c r="AF638" s="68">
        <f t="shared" si="1886"/>
        <v>0</v>
      </c>
      <c r="AG638" s="67" t="e">
        <f>M638+#REF!-V638</f>
        <v>#REF!</v>
      </c>
      <c r="AH638" s="67" t="e">
        <f>N638+#REF!-AD638</f>
        <v>#REF!</v>
      </c>
      <c r="AI638" s="68" t="e">
        <f>O638+#REF!-AE638</f>
        <v>#REF!</v>
      </c>
      <c r="AJ638" s="68" t="e">
        <f>P638+#REF!-AF638</f>
        <v>#REF!</v>
      </c>
      <c r="AK638" s="71">
        <v>0</v>
      </c>
      <c r="AL638" s="71">
        <v>0</v>
      </c>
      <c r="AM638" s="68">
        <f t="shared" si="1887"/>
        <v>0</v>
      </c>
      <c r="AN638" s="71">
        <v>0</v>
      </c>
      <c r="AO638" s="71">
        <v>0</v>
      </c>
      <c r="AP638" s="68">
        <f t="shared" si="1888"/>
        <v>0</v>
      </c>
      <c r="AQ638" s="68">
        <f t="shared" si="1889"/>
        <v>0</v>
      </c>
      <c r="AR638" s="71">
        <v>0</v>
      </c>
      <c r="AS638" s="71">
        <v>0</v>
      </c>
      <c r="AT638" s="68">
        <f t="shared" si="1890"/>
        <v>0</v>
      </c>
      <c r="AU638" s="71">
        <v>0</v>
      </c>
      <c r="AV638" s="71">
        <v>0</v>
      </c>
      <c r="AW638" s="68">
        <f t="shared" si="1891"/>
        <v>0</v>
      </c>
      <c r="AX638" s="68">
        <f t="shared" si="1892"/>
        <v>0</v>
      </c>
      <c r="AY638" s="71">
        <v>0</v>
      </c>
      <c r="AZ638" s="71">
        <v>0</v>
      </c>
      <c r="BA638" s="68">
        <f t="shared" si="1893"/>
        <v>0</v>
      </c>
      <c r="BB638" s="71">
        <v>0</v>
      </c>
      <c r="BC638" s="71">
        <v>0</v>
      </c>
      <c r="BD638" s="68">
        <f t="shared" si="1894"/>
        <v>0</v>
      </c>
      <c r="BE638" s="68">
        <f t="shared" si="1895"/>
        <v>0</v>
      </c>
      <c r="BF638" s="67">
        <f t="shared" si="1896"/>
        <v>0</v>
      </c>
      <c r="BG638" s="67">
        <f t="shared" si="1896"/>
        <v>0</v>
      </c>
      <c r="BH638" s="68">
        <f t="shared" si="1897"/>
        <v>0</v>
      </c>
      <c r="BI638" s="67" t="e">
        <f t="shared" si="1898"/>
        <v>#REF!</v>
      </c>
      <c r="BJ638" s="67" t="e">
        <f t="shared" si="1899"/>
        <v>#REF!</v>
      </c>
      <c r="BK638" s="67" t="e">
        <f t="shared" si="1900"/>
        <v>#REF!</v>
      </c>
      <c r="BL638" s="67" t="e">
        <f t="shared" si="1901"/>
        <v>#REF!</v>
      </c>
      <c r="BM638" s="305">
        <v>0</v>
      </c>
      <c r="BN638" s="305">
        <v>0</v>
      </c>
      <c r="BO638" s="306"/>
      <c r="BP638" s="306"/>
      <c r="BQ638" s="305">
        <v>0</v>
      </c>
      <c r="BR638" s="305">
        <v>0</v>
      </c>
      <c r="BS638" s="114" t="s">
        <v>208</v>
      </c>
      <c r="BT638" s="77"/>
    </row>
    <row r="639" spans="1:72" s="78" customFormat="1" hidden="1">
      <c r="A639" s="77"/>
      <c r="B639" s="53">
        <v>2014</v>
      </c>
      <c r="C639" s="54">
        <v>8317</v>
      </c>
      <c r="D639" s="53">
        <v>3</v>
      </c>
      <c r="E639" s="53">
        <v>2000</v>
      </c>
      <c r="F639" s="53">
        <v>2900</v>
      </c>
      <c r="G639" s="53"/>
      <c r="H639" s="53"/>
      <c r="I639" s="55" t="s">
        <v>64</v>
      </c>
      <c r="J639" s="56">
        <f>J640+J643+J645+J647</f>
        <v>0</v>
      </c>
      <c r="K639" s="56">
        <f t="shared" ref="K639:P639" si="1902">K640+K643+K645+K647</f>
        <v>0</v>
      </c>
      <c r="L639" s="56">
        <f t="shared" si="1902"/>
        <v>0</v>
      </c>
      <c r="M639" s="56">
        <f t="shared" si="1902"/>
        <v>0</v>
      </c>
      <c r="N639" s="56">
        <f t="shared" si="1902"/>
        <v>0</v>
      </c>
      <c r="O639" s="56">
        <f t="shared" si="1902"/>
        <v>0</v>
      </c>
      <c r="P639" s="56">
        <f t="shared" si="1902"/>
        <v>0</v>
      </c>
      <c r="Q639" s="56">
        <f>Q640+Q643+Q645+Q647</f>
        <v>0</v>
      </c>
      <c r="R639" s="56">
        <f t="shared" ref="R639:S639" si="1903">R640+R643+R645+R647</f>
        <v>0</v>
      </c>
      <c r="S639" s="56">
        <f t="shared" si="1903"/>
        <v>0</v>
      </c>
      <c r="T639" s="56">
        <f>T640+T643+T645+T647</f>
        <v>0</v>
      </c>
      <c r="U639" s="56">
        <f t="shared" ref="U639:V639" si="1904">U640+U643+U645+U647</f>
        <v>0</v>
      </c>
      <c r="V639" s="56">
        <f t="shared" si="1904"/>
        <v>0</v>
      </c>
      <c r="W639" s="56">
        <v>0</v>
      </c>
      <c r="X639" s="56">
        <v>0</v>
      </c>
      <c r="Y639" s="56">
        <v>0</v>
      </c>
      <c r="Z639" s="56">
        <v>0</v>
      </c>
      <c r="AA639" s="56">
        <v>0</v>
      </c>
      <c r="AB639" s="56">
        <v>0</v>
      </c>
      <c r="AC639" s="56" t="e">
        <f t="shared" ref="AC639" si="1905">AC640+AC643+AC645+AC647</f>
        <v>#VALUE!</v>
      </c>
      <c r="AD639" s="56">
        <f>AD640+AD643+AD645+AD647</f>
        <v>0</v>
      </c>
      <c r="AE639" s="56">
        <f t="shared" ref="AE639:AG639" si="1906">AE640+AE643+AE645+AE647</f>
        <v>0</v>
      </c>
      <c r="AF639" s="56">
        <f t="shared" si="1906"/>
        <v>0</v>
      </c>
      <c r="AG639" s="56" t="e">
        <f t="shared" si="1906"/>
        <v>#REF!</v>
      </c>
      <c r="AH639" s="56" t="e">
        <f t="shared" ref="AH639:AJ639" si="1907">AH640+AH643+AH645+AH647</f>
        <v>#REF!</v>
      </c>
      <c r="AI639" s="56" t="e">
        <f t="shared" si="1907"/>
        <v>#REF!</v>
      </c>
      <c r="AJ639" s="56" t="e">
        <f t="shared" si="1907"/>
        <v>#REF!</v>
      </c>
      <c r="AK639" s="56">
        <f>AK640+AK643+AK645+AK647</f>
        <v>0</v>
      </c>
      <c r="AL639" s="56">
        <f t="shared" ref="AL639:AQ639" si="1908">AL640+AL643+AL645+AL647</f>
        <v>0</v>
      </c>
      <c r="AM639" s="56">
        <f t="shared" si="1908"/>
        <v>0</v>
      </c>
      <c r="AN639" s="56">
        <f t="shared" si="1908"/>
        <v>0</v>
      </c>
      <c r="AO639" s="56">
        <f t="shared" si="1908"/>
        <v>0</v>
      </c>
      <c r="AP639" s="56">
        <f t="shared" si="1908"/>
        <v>0</v>
      </c>
      <c r="AQ639" s="56">
        <f t="shared" si="1908"/>
        <v>0</v>
      </c>
      <c r="AR639" s="56">
        <f>AR640+AR643+AR645+AR647</f>
        <v>0</v>
      </c>
      <c r="AS639" s="56">
        <f t="shared" ref="AS639:AX639" si="1909">AS640+AS643+AS645+AS647</f>
        <v>0</v>
      </c>
      <c r="AT639" s="56">
        <f t="shared" si="1909"/>
        <v>0</v>
      </c>
      <c r="AU639" s="56">
        <f t="shared" si="1909"/>
        <v>0</v>
      </c>
      <c r="AV639" s="56">
        <f t="shared" si="1909"/>
        <v>0</v>
      </c>
      <c r="AW639" s="56">
        <f t="shared" si="1909"/>
        <v>0</v>
      </c>
      <c r="AX639" s="56">
        <f t="shared" si="1909"/>
        <v>0</v>
      </c>
      <c r="AY639" s="56">
        <f>AY640+AY643+AY645+AY647</f>
        <v>0</v>
      </c>
      <c r="AZ639" s="56">
        <f t="shared" ref="AZ639:BE639" si="1910">AZ640+AZ643+AZ645+AZ647</f>
        <v>0</v>
      </c>
      <c r="BA639" s="56">
        <f t="shared" si="1910"/>
        <v>0</v>
      </c>
      <c r="BB639" s="56">
        <f t="shared" si="1910"/>
        <v>0</v>
      </c>
      <c r="BC639" s="56">
        <f t="shared" si="1910"/>
        <v>0</v>
      </c>
      <c r="BD639" s="56">
        <f t="shared" si="1910"/>
        <v>0</v>
      </c>
      <c r="BE639" s="56">
        <f t="shared" si="1910"/>
        <v>0</v>
      </c>
      <c r="BF639" s="56">
        <f>BF640+BF643+BF645+BF647</f>
        <v>0</v>
      </c>
      <c r="BG639" s="56">
        <f t="shared" ref="BG639:BI639" si="1911">BG640+BG643+BG645+BG647</f>
        <v>0</v>
      </c>
      <c r="BH639" s="56">
        <f t="shared" si="1911"/>
        <v>0</v>
      </c>
      <c r="BI639" s="56" t="e">
        <f t="shared" si="1911"/>
        <v>#REF!</v>
      </c>
      <c r="BJ639" s="56" t="e">
        <f t="shared" ref="BJ639:BK639" si="1912">BJ640+BJ643+BJ645+BJ647</f>
        <v>#REF!</v>
      </c>
      <c r="BK639" s="56" t="e">
        <f t="shared" si="1912"/>
        <v>#REF!</v>
      </c>
      <c r="BL639" s="56" t="e">
        <f t="shared" si="1901"/>
        <v>#REF!</v>
      </c>
      <c r="BM639" s="303"/>
      <c r="BN639" s="303"/>
      <c r="BO639" s="303"/>
      <c r="BP639" s="303"/>
      <c r="BQ639" s="303"/>
      <c r="BR639" s="303"/>
      <c r="BS639" s="58"/>
      <c r="BT639" s="77"/>
    </row>
    <row r="640" spans="1:72" s="78" customFormat="1" hidden="1">
      <c r="A640" s="77"/>
      <c r="B640" s="59">
        <v>2014</v>
      </c>
      <c r="C640" s="60">
        <v>8317</v>
      </c>
      <c r="D640" s="59">
        <v>3</v>
      </c>
      <c r="E640" s="59">
        <v>2000</v>
      </c>
      <c r="F640" s="59">
        <v>2900</v>
      </c>
      <c r="G640" s="59">
        <v>291</v>
      </c>
      <c r="H640" s="59"/>
      <c r="I640" s="61" t="s">
        <v>219</v>
      </c>
      <c r="J640" s="62">
        <f>J641+J642</f>
        <v>0</v>
      </c>
      <c r="K640" s="62">
        <f t="shared" ref="K640:P640" si="1913">K641+K642</f>
        <v>0</v>
      </c>
      <c r="L640" s="62">
        <f t="shared" si="1913"/>
        <v>0</v>
      </c>
      <c r="M640" s="62">
        <f t="shared" si="1913"/>
        <v>0</v>
      </c>
      <c r="N640" s="62">
        <f t="shared" si="1913"/>
        <v>0</v>
      </c>
      <c r="O640" s="62">
        <f t="shared" si="1913"/>
        <v>0</v>
      </c>
      <c r="P640" s="62">
        <f t="shared" si="1913"/>
        <v>0</v>
      </c>
      <c r="Q640" s="62">
        <f>Q641+Q642</f>
        <v>0</v>
      </c>
      <c r="R640" s="62">
        <f t="shared" ref="R640:S640" si="1914">R641+R642</f>
        <v>0</v>
      </c>
      <c r="S640" s="62">
        <f t="shared" si="1914"/>
        <v>0</v>
      </c>
      <c r="T640" s="62">
        <f>T641+T642</f>
        <v>0</v>
      </c>
      <c r="U640" s="62">
        <f t="shared" ref="U640:V640" si="1915">U641+U642</f>
        <v>0</v>
      </c>
      <c r="V640" s="62">
        <f t="shared" si="1915"/>
        <v>0</v>
      </c>
      <c r="W640" s="62">
        <v>0</v>
      </c>
      <c r="X640" s="62">
        <v>0</v>
      </c>
      <c r="Y640" s="62">
        <v>0</v>
      </c>
      <c r="Z640" s="62">
        <v>0</v>
      </c>
      <c r="AA640" s="62">
        <v>0</v>
      </c>
      <c r="AB640" s="62">
        <v>0</v>
      </c>
      <c r="AC640" s="62" t="e">
        <f t="shared" ref="AC640" si="1916">AC641+AC642</f>
        <v>#VALUE!</v>
      </c>
      <c r="AD640" s="62">
        <f>AD641+AD642</f>
        <v>0</v>
      </c>
      <c r="AE640" s="62">
        <f t="shared" ref="AE640:AG640" si="1917">AE641+AE642</f>
        <v>0</v>
      </c>
      <c r="AF640" s="62">
        <f t="shared" si="1917"/>
        <v>0</v>
      </c>
      <c r="AG640" s="62" t="e">
        <f t="shared" si="1917"/>
        <v>#REF!</v>
      </c>
      <c r="AH640" s="62" t="e">
        <f t="shared" ref="AH640:AJ640" si="1918">AH641+AH642</f>
        <v>#REF!</v>
      </c>
      <c r="AI640" s="62" t="e">
        <f t="shared" si="1918"/>
        <v>#REF!</v>
      </c>
      <c r="AJ640" s="62" t="e">
        <f t="shared" si="1918"/>
        <v>#REF!</v>
      </c>
      <c r="AK640" s="62">
        <f>AK641+AK642</f>
        <v>0</v>
      </c>
      <c r="AL640" s="62">
        <f t="shared" ref="AL640:AQ640" si="1919">AL641+AL642</f>
        <v>0</v>
      </c>
      <c r="AM640" s="62">
        <f t="shared" si="1919"/>
        <v>0</v>
      </c>
      <c r="AN640" s="62">
        <f t="shared" si="1919"/>
        <v>0</v>
      </c>
      <c r="AO640" s="62">
        <f t="shared" si="1919"/>
        <v>0</v>
      </c>
      <c r="AP640" s="62">
        <f t="shared" si="1919"/>
        <v>0</v>
      </c>
      <c r="AQ640" s="62">
        <f t="shared" si="1919"/>
        <v>0</v>
      </c>
      <c r="AR640" s="62">
        <f>AR641+AR642</f>
        <v>0</v>
      </c>
      <c r="AS640" s="62">
        <f t="shared" ref="AS640:AX640" si="1920">AS641+AS642</f>
        <v>0</v>
      </c>
      <c r="AT640" s="62">
        <f t="shared" si="1920"/>
        <v>0</v>
      </c>
      <c r="AU640" s="62">
        <f t="shared" si="1920"/>
        <v>0</v>
      </c>
      <c r="AV640" s="62">
        <f t="shared" si="1920"/>
        <v>0</v>
      </c>
      <c r="AW640" s="62">
        <f t="shared" si="1920"/>
        <v>0</v>
      </c>
      <c r="AX640" s="62">
        <f t="shared" si="1920"/>
        <v>0</v>
      </c>
      <c r="AY640" s="62">
        <f>AY641+AY642</f>
        <v>0</v>
      </c>
      <c r="AZ640" s="62">
        <f t="shared" ref="AZ640:BE640" si="1921">AZ641+AZ642</f>
        <v>0</v>
      </c>
      <c r="BA640" s="62">
        <f t="shared" si="1921"/>
        <v>0</v>
      </c>
      <c r="BB640" s="62">
        <f t="shared" si="1921"/>
        <v>0</v>
      </c>
      <c r="BC640" s="62">
        <f t="shared" si="1921"/>
        <v>0</v>
      </c>
      <c r="BD640" s="62">
        <f t="shared" si="1921"/>
        <v>0</v>
      </c>
      <c r="BE640" s="62">
        <f t="shared" si="1921"/>
        <v>0</v>
      </c>
      <c r="BF640" s="62">
        <f>BF641+BF642</f>
        <v>0</v>
      </c>
      <c r="BG640" s="62">
        <f t="shared" ref="BG640:BI640" si="1922">BG641+BG642</f>
        <v>0</v>
      </c>
      <c r="BH640" s="62">
        <f t="shared" si="1922"/>
        <v>0</v>
      </c>
      <c r="BI640" s="62" t="e">
        <f t="shared" si="1922"/>
        <v>#REF!</v>
      </c>
      <c r="BJ640" s="62" t="e">
        <f t="shared" ref="BJ640:BK640" si="1923">BJ641+BJ642</f>
        <v>#REF!</v>
      </c>
      <c r="BK640" s="62" t="e">
        <f t="shared" si="1923"/>
        <v>#REF!</v>
      </c>
      <c r="BL640" s="62" t="e">
        <f t="shared" si="1901"/>
        <v>#REF!</v>
      </c>
      <c r="BM640" s="304"/>
      <c r="BN640" s="304"/>
      <c r="BO640" s="304"/>
      <c r="BP640" s="304"/>
      <c r="BQ640" s="304"/>
      <c r="BR640" s="304"/>
      <c r="BS640" s="64"/>
      <c r="BT640" s="77"/>
    </row>
    <row r="641" spans="1:72" s="78" customFormat="1" ht="36.75" hidden="1" customHeight="1">
      <c r="A641" s="77"/>
      <c r="B641" s="104">
        <v>2014</v>
      </c>
      <c r="C641" s="105">
        <v>8317</v>
      </c>
      <c r="D641" s="104">
        <v>3</v>
      </c>
      <c r="E641" s="104">
        <v>2000</v>
      </c>
      <c r="F641" s="104">
        <v>2900</v>
      </c>
      <c r="G641" s="104">
        <v>291</v>
      </c>
      <c r="H641" s="104">
        <v>1</v>
      </c>
      <c r="I641" s="66" t="s">
        <v>463</v>
      </c>
      <c r="J641" s="67">
        <v>0</v>
      </c>
      <c r="K641" s="67">
        <v>0</v>
      </c>
      <c r="L641" s="68">
        <f>J641+K641</f>
        <v>0</v>
      </c>
      <c r="M641" s="67">
        <v>0</v>
      </c>
      <c r="N641" s="67">
        <v>0</v>
      </c>
      <c r="O641" s="68">
        <f>+M641+N641</f>
        <v>0</v>
      </c>
      <c r="P641" s="68">
        <f>+L641+O641</f>
        <v>0</v>
      </c>
      <c r="Q641" s="71">
        <v>0</v>
      </c>
      <c r="R641" s="71">
        <v>0</v>
      </c>
      <c r="S641" s="71">
        <v>0</v>
      </c>
      <c r="T641" s="71">
        <v>0</v>
      </c>
      <c r="U641" s="71">
        <v>0</v>
      </c>
      <c r="V641" s="71">
        <v>0</v>
      </c>
      <c r="W641" s="67">
        <v>0</v>
      </c>
      <c r="X641" s="67">
        <v>0</v>
      </c>
      <c r="Y641" s="68">
        <v>0</v>
      </c>
      <c r="Z641" s="67">
        <v>0</v>
      </c>
      <c r="AA641" s="67">
        <v>0</v>
      </c>
      <c r="AB641" s="68">
        <v>0</v>
      </c>
      <c r="AC641" s="68" t="e">
        <f>I641+#REF!-Y641</f>
        <v>#VALUE!</v>
      </c>
      <c r="AD641" s="67">
        <f>J641+Q641-T641</f>
        <v>0</v>
      </c>
      <c r="AE641" s="67">
        <f>K641+R641-U641</f>
        <v>0</v>
      </c>
      <c r="AF641" s="68">
        <f t="shared" ref="AF641:AF642" si="1924">AD641+AE641</f>
        <v>0</v>
      </c>
      <c r="AG641" s="67" t="e">
        <f>M641+#REF!-V641</f>
        <v>#REF!</v>
      </c>
      <c r="AH641" s="67" t="e">
        <f>N641+#REF!-AD641</f>
        <v>#REF!</v>
      </c>
      <c r="AI641" s="68" t="e">
        <f>O641+#REF!-AE641</f>
        <v>#REF!</v>
      </c>
      <c r="AJ641" s="68" t="e">
        <f>P641+#REF!-AF641</f>
        <v>#REF!</v>
      </c>
      <c r="AK641" s="71">
        <v>0</v>
      </c>
      <c r="AL641" s="71">
        <v>0</v>
      </c>
      <c r="AM641" s="68">
        <f>AK641+AL641</f>
        <v>0</v>
      </c>
      <c r="AN641" s="71">
        <v>0</v>
      </c>
      <c r="AO641" s="71">
        <v>0</v>
      </c>
      <c r="AP641" s="68">
        <f>+AN641+AO641</f>
        <v>0</v>
      </c>
      <c r="AQ641" s="68">
        <f>+AM641+AP641</f>
        <v>0</v>
      </c>
      <c r="AR641" s="71">
        <v>0</v>
      </c>
      <c r="AS641" s="71">
        <v>0</v>
      </c>
      <c r="AT641" s="68">
        <f>AR641+AS641</f>
        <v>0</v>
      </c>
      <c r="AU641" s="71">
        <v>0</v>
      </c>
      <c r="AV641" s="71">
        <v>0</v>
      </c>
      <c r="AW641" s="68">
        <f>+AU641+AV641</f>
        <v>0</v>
      </c>
      <c r="AX641" s="68">
        <f>+AT641+AW641</f>
        <v>0</v>
      </c>
      <c r="AY641" s="71">
        <v>0</v>
      </c>
      <c r="AZ641" s="71">
        <v>0</v>
      </c>
      <c r="BA641" s="68">
        <f>AY641+AZ641</f>
        <v>0</v>
      </c>
      <c r="BB641" s="71">
        <v>0</v>
      </c>
      <c r="BC641" s="71">
        <v>0</v>
      </c>
      <c r="BD641" s="68">
        <f>+BB641+BC641</f>
        <v>0</v>
      </c>
      <c r="BE641" s="68">
        <f>+BA641+BD641</f>
        <v>0</v>
      </c>
      <c r="BF641" s="67">
        <f t="shared" ref="BF641:BG642" si="1925">AD641-AK641-AR641-AY641</f>
        <v>0</v>
      </c>
      <c r="BG641" s="67">
        <f t="shared" si="1925"/>
        <v>0</v>
      </c>
      <c r="BH641" s="68">
        <f t="shared" ref="BH641:BH642" si="1926">BF641+BG641</f>
        <v>0</v>
      </c>
      <c r="BI641" s="67" t="e">
        <f t="shared" ref="BI641:BI642" si="1927">AG641-AN641-AU641-BB641</f>
        <v>#REF!</v>
      </c>
      <c r="BJ641" s="67" t="e">
        <f t="shared" ref="BJ641:BJ642" si="1928">AH641-AO641-AV641-BC641</f>
        <v>#REF!</v>
      </c>
      <c r="BK641" s="67" t="e">
        <f t="shared" ref="BK641:BK642" si="1929">AI641-AP641-AW641-BD641</f>
        <v>#REF!</v>
      </c>
      <c r="BL641" s="67" t="e">
        <f t="shared" si="1901"/>
        <v>#REF!</v>
      </c>
      <c r="BM641" s="305">
        <v>0</v>
      </c>
      <c r="BN641" s="305">
        <v>0</v>
      </c>
      <c r="BO641" s="306"/>
      <c r="BP641" s="306"/>
      <c r="BQ641" s="305">
        <v>0</v>
      </c>
      <c r="BR641" s="305">
        <v>0</v>
      </c>
      <c r="BS641" s="74" t="s">
        <v>37</v>
      </c>
      <c r="BT641" s="77"/>
    </row>
    <row r="642" spans="1:72" s="78" customFormat="1" ht="36.75" hidden="1" customHeight="1">
      <c r="A642" s="77"/>
      <c r="B642" s="104">
        <v>2014</v>
      </c>
      <c r="C642" s="105">
        <v>8317</v>
      </c>
      <c r="D642" s="104">
        <v>3</v>
      </c>
      <c r="E642" s="104">
        <v>2000</v>
      </c>
      <c r="F642" s="104">
        <v>2900</v>
      </c>
      <c r="G642" s="104">
        <v>291</v>
      </c>
      <c r="H642" s="104">
        <v>2</v>
      </c>
      <c r="I642" s="66" t="s">
        <v>219</v>
      </c>
      <c r="J642" s="67">
        <v>0</v>
      </c>
      <c r="K642" s="67">
        <v>0</v>
      </c>
      <c r="L642" s="68">
        <f>J642+K642</f>
        <v>0</v>
      </c>
      <c r="M642" s="67">
        <v>0</v>
      </c>
      <c r="N642" s="67">
        <v>0</v>
      </c>
      <c r="O642" s="68">
        <f>+M642+N642</f>
        <v>0</v>
      </c>
      <c r="P642" s="68">
        <f>+L642+O642</f>
        <v>0</v>
      </c>
      <c r="Q642" s="71">
        <v>0</v>
      </c>
      <c r="R642" s="71">
        <v>0</v>
      </c>
      <c r="S642" s="71">
        <v>0</v>
      </c>
      <c r="T642" s="71">
        <v>0</v>
      </c>
      <c r="U642" s="71">
        <v>0</v>
      </c>
      <c r="V642" s="71">
        <v>0</v>
      </c>
      <c r="W642" s="67">
        <v>0</v>
      </c>
      <c r="X642" s="67">
        <v>0</v>
      </c>
      <c r="Y642" s="68">
        <v>0</v>
      </c>
      <c r="Z642" s="67">
        <v>0</v>
      </c>
      <c r="AA642" s="67">
        <v>0</v>
      </c>
      <c r="AB642" s="68">
        <v>0</v>
      </c>
      <c r="AC642" s="68" t="e">
        <f>I642+#REF!-Y642</f>
        <v>#VALUE!</v>
      </c>
      <c r="AD642" s="67">
        <f>J642+Q642-T642</f>
        <v>0</v>
      </c>
      <c r="AE642" s="67">
        <f>K642+R642-U642</f>
        <v>0</v>
      </c>
      <c r="AF642" s="68">
        <f t="shared" si="1924"/>
        <v>0</v>
      </c>
      <c r="AG642" s="67" t="e">
        <f>M642+#REF!-V642</f>
        <v>#REF!</v>
      </c>
      <c r="AH642" s="67" t="e">
        <f>N642+#REF!-AD642</f>
        <v>#REF!</v>
      </c>
      <c r="AI642" s="68" t="e">
        <f>O642+#REF!-AE642</f>
        <v>#REF!</v>
      </c>
      <c r="AJ642" s="68" t="e">
        <f>P642+#REF!-AF642</f>
        <v>#REF!</v>
      </c>
      <c r="AK642" s="71">
        <v>0</v>
      </c>
      <c r="AL642" s="71">
        <v>0</v>
      </c>
      <c r="AM642" s="68">
        <f>AK642+AL642</f>
        <v>0</v>
      </c>
      <c r="AN642" s="71">
        <v>0</v>
      </c>
      <c r="AO642" s="71">
        <v>0</v>
      </c>
      <c r="AP642" s="68">
        <f>+AN642+AO642</f>
        <v>0</v>
      </c>
      <c r="AQ642" s="68">
        <f>+AM642+AP642</f>
        <v>0</v>
      </c>
      <c r="AR642" s="71">
        <v>0</v>
      </c>
      <c r="AS642" s="71">
        <v>0</v>
      </c>
      <c r="AT642" s="68">
        <f>AR642+AS642</f>
        <v>0</v>
      </c>
      <c r="AU642" s="71">
        <v>0</v>
      </c>
      <c r="AV642" s="71">
        <v>0</v>
      </c>
      <c r="AW642" s="68">
        <f>+AU642+AV642</f>
        <v>0</v>
      </c>
      <c r="AX642" s="68">
        <f>+AT642+AW642</f>
        <v>0</v>
      </c>
      <c r="AY642" s="71">
        <v>0</v>
      </c>
      <c r="AZ642" s="71">
        <v>0</v>
      </c>
      <c r="BA642" s="68">
        <f>AY642+AZ642</f>
        <v>0</v>
      </c>
      <c r="BB642" s="71">
        <v>0</v>
      </c>
      <c r="BC642" s="71">
        <v>0</v>
      </c>
      <c r="BD642" s="68">
        <f>+BB642+BC642</f>
        <v>0</v>
      </c>
      <c r="BE642" s="68">
        <f>+BA642+BD642</f>
        <v>0</v>
      </c>
      <c r="BF642" s="67">
        <f t="shared" si="1925"/>
        <v>0</v>
      </c>
      <c r="BG642" s="67">
        <f t="shared" si="1925"/>
        <v>0</v>
      </c>
      <c r="BH642" s="68">
        <f t="shared" si="1926"/>
        <v>0</v>
      </c>
      <c r="BI642" s="67" t="e">
        <f t="shared" si="1927"/>
        <v>#REF!</v>
      </c>
      <c r="BJ642" s="67" t="e">
        <f t="shared" si="1928"/>
        <v>#REF!</v>
      </c>
      <c r="BK642" s="67" t="e">
        <f t="shared" si="1929"/>
        <v>#REF!</v>
      </c>
      <c r="BL642" s="67" t="e">
        <f t="shared" si="1901"/>
        <v>#REF!</v>
      </c>
      <c r="BM642" s="305">
        <v>0</v>
      </c>
      <c r="BN642" s="305">
        <v>0</v>
      </c>
      <c r="BO642" s="306"/>
      <c r="BP642" s="306"/>
      <c r="BQ642" s="305">
        <v>0</v>
      </c>
      <c r="BR642" s="305">
        <v>0</v>
      </c>
      <c r="BS642" s="74" t="s">
        <v>37</v>
      </c>
      <c r="BT642" s="77"/>
    </row>
    <row r="643" spans="1:72" s="78" customFormat="1" ht="86.25" hidden="1" customHeight="1">
      <c r="A643" s="77"/>
      <c r="B643" s="59">
        <v>2014</v>
      </c>
      <c r="C643" s="60">
        <v>8317</v>
      </c>
      <c r="D643" s="59">
        <v>3</v>
      </c>
      <c r="E643" s="59">
        <v>2000</v>
      </c>
      <c r="F643" s="59">
        <v>2900</v>
      </c>
      <c r="G643" s="59">
        <v>293</v>
      </c>
      <c r="H643" s="59"/>
      <c r="I643" s="61" t="s">
        <v>464</v>
      </c>
      <c r="J643" s="62">
        <f>J644</f>
        <v>0</v>
      </c>
      <c r="K643" s="62">
        <f t="shared" ref="K643:P645" si="1930">K644</f>
        <v>0</v>
      </c>
      <c r="L643" s="62">
        <f t="shared" si="1930"/>
        <v>0</v>
      </c>
      <c r="M643" s="62">
        <f t="shared" si="1930"/>
        <v>0</v>
      </c>
      <c r="N643" s="62">
        <f t="shared" si="1930"/>
        <v>0</v>
      </c>
      <c r="O643" s="62">
        <f t="shared" si="1930"/>
        <v>0</v>
      </c>
      <c r="P643" s="62">
        <f t="shared" si="1930"/>
        <v>0</v>
      </c>
      <c r="Q643" s="62">
        <f>Q644</f>
        <v>0</v>
      </c>
      <c r="R643" s="62">
        <f t="shared" ref="R643:V645" si="1931">R644</f>
        <v>0</v>
      </c>
      <c r="S643" s="62">
        <f t="shared" si="1931"/>
        <v>0</v>
      </c>
      <c r="T643" s="62">
        <f>T644</f>
        <v>0</v>
      </c>
      <c r="U643" s="62">
        <f t="shared" si="1931"/>
        <v>0</v>
      </c>
      <c r="V643" s="62">
        <f t="shared" si="1931"/>
        <v>0</v>
      </c>
      <c r="W643" s="62">
        <v>0</v>
      </c>
      <c r="X643" s="62">
        <v>0</v>
      </c>
      <c r="Y643" s="62">
        <v>0</v>
      </c>
      <c r="Z643" s="62">
        <v>0</v>
      </c>
      <c r="AA643" s="62">
        <v>0</v>
      </c>
      <c r="AB643" s="62">
        <v>0</v>
      </c>
      <c r="AC643" s="62" t="e">
        <f t="shared" ref="AC643:AC645" si="1932">AC644</f>
        <v>#VALUE!</v>
      </c>
      <c r="AD643" s="62">
        <f>AD644</f>
        <v>0</v>
      </c>
      <c r="AE643" s="62">
        <f t="shared" ref="AE643:AJ645" si="1933">AE644</f>
        <v>0</v>
      </c>
      <c r="AF643" s="62">
        <f t="shared" si="1933"/>
        <v>0</v>
      </c>
      <c r="AG643" s="62" t="e">
        <f t="shared" si="1933"/>
        <v>#REF!</v>
      </c>
      <c r="AH643" s="62" t="e">
        <f t="shared" si="1933"/>
        <v>#REF!</v>
      </c>
      <c r="AI643" s="62" t="e">
        <f t="shared" si="1933"/>
        <v>#REF!</v>
      </c>
      <c r="AJ643" s="62" t="e">
        <f t="shared" si="1933"/>
        <v>#REF!</v>
      </c>
      <c r="AK643" s="62">
        <f>AK644</f>
        <v>0</v>
      </c>
      <c r="AL643" s="62">
        <f t="shared" ref="AL643:BA645" si="1934">AL644</f>
        <v>0</v>
      </c>
      <c r="AM643" s="62">
        <f t="shared" si="1934"/>
        <v>0</v>
      </c>
      <c r="AN643" s="62">
        <f t="shared" si="1934"/>
        <v>0</v>
      </c>
      <c r="AO643" s="62">
        <f t="shared" si="1934"/>
        <v>0</v>
      </c>
      <c r="AP643" s="62">
        <f t="shared" si="1934"/>
        <v>0</v>
      </c>
      <c r="AQ643" s="62">
        <f t="shared" si="1934"/>
        <v>0</v>
      </c>
      <c r="AR643" s="62">
        <f>AR644</f>
        <v>0</v>
      </c>
      <c r="AS643" s="62">
        <f t="shared" si="1934"/>
        <v>0</v>
      </c>
      <c r="AT643" s="62">
        <f t="shared" si="1934"/>
        <v>0</v>
      </c>
      <c r="AU643" s="62">
        <f t="shared" si="1934"/>
        <v>0</v>
      </c>
      <c r="AV643" s="62">
        <f t="shared" si="1934"/>
        <v>0</v>
      </c>
      <c r="AW643" s="62">
        <f t="shared" si="1934"/>
        <v>0</v>
      </c>
      <c r="AX643" s="62">
        <f t="shared" si="1934"/>
        <v>0</v>
      </c>
      <c r="AY643" s="62">
        <f>AY644</f>
        <v>0</v>
      </c>
      <c r="AZ643" s="62">
        <f t="shared" si="1934"/>
        <v>0</v>
      </c>
      <c r="BA643" s="62">
        <f t="shared" si="1934"/>
        <v>0</v>
      </c>
      <c r="BB643" s="62">
        <f t="shared" ref="AZ643:BE645" si="1935">BB644</f>
        <v>0</v>
      </c>
      <c r="BC643" s="62">
        <f t="shared" si="1935"/>
        <v>0</v>
      </c>
      <c r="BD643" s="62">
        <f t="shared" si="1935"/>
        <v>0</v>
      </c>
      <c r="BE643" s="62">
        <f t="shared" si="1935"/>
        <v>0</v>
      </c>
      <c r="BF643" s="62">
        <f>BF644</f>
        <v>0</v>
      </c>
      <c r="BG643" s="62">
        <f t="shared" ref="BG643:BK645" si="1936">BG644</f>
        <v>0</v>
      </c>
      <c r="BH643" s="62">
        <f t="shared" si="1936"/>
        <v>0</v>
      </c>
      <c r="BI643" s="62" t="e">
        <f t="shared" si="1936"/>
        <v>#REF!</v>
      </c>
      <c r="BJ643" s="62" t="e">
        <f t="shared" si="1936"/>
        <v>#REF!</v>
      </c>
      <c r="BK643" s="62" t="e">
        <f t="shared" si="1936"/>
        <v>#REF!</v>
      </c>
      <c r="BL643" s="62" t="e">
        <f t="shared" si="1901"/>
        <v>#REF!</v>
      </c>
      <c r="BM643" s="304"/>
      <c r="BN643" s="304"/>
      <c r="BO643" s="304"/>
      <c r="BP643" s="304"/>
      <c r="BQ643" s="304"/>
      <c r="BR643" s="304"/>
      <c r="BS643" s="64"/>
      <c r="BT643" s="77"/>
    </row>
    <row r="644" spans="1:72" s="78" customFormat="1" ht="48.75" hidden="1" customHeight="1">
      <c r="A644" s="77"/>
      <c r="B644" s="20">
        <v>2014</v>
      </c>
      <c r="C644" s="65">
        <v>8317</v>
      </c>
      <c r="D644" s="20">
        <v>3</v>
      </c>
      <c r="E644" s="20">
        <v>2000</v>
      </c>
      <c r="F644" s="20">
        <v>2900</v>
      </c>
      <c r="G644" s="20">
        <v>293</v>
      </c>
      <c r="H644" s="20">
        <v>1</v>
      </c>
      <c r="I644" s="86" t="s">
        <v>464</v>
      </c>
      <c r="J644" s="67">
        <v>0</v>
      </c>
      <c r="K644" s="67">
        <v>0</v>
      </c>
      <c r="L644" s="68">
        <f>J644+K644</f>
        <v>0</v>
      </c>
      <c r="M644" s="67">
        <v>0</v>
      </c>
      <c r="N644" s="67">
        <v>0</v>
      </c>
      <c r="O644" s="68">
        <f>+M644+N644</f>
        <v>0</v>
      </c>
      <c r="P644" s="68">
        <f>+L644+O644</f>
        <v>0</v>
      </c>
      <c r="Q644" s="71">
        <v>0</v>
      </c>
      <c r="R644" s="71">
        <v>0</v>
      </c>
      <c r="S644" s="71">
        <v>0</v>
      </c>
      <c r="T644" s="71">
        <v>0</v>
      </c>
      <c r="U644" s="71">
        <v>0</v>
      </c>
      <c r="V644" s="71">
        <v>0</v>
      </c>
      <c r="W644" s="67">
        <v>0</v>
      </c>
      <c r="X644" s="67">
        <v>0</v>
      </c>
      <c r="Y644" s="68">
        <v>0</v>
      </c>
      <c r="Z644" s="67">
        <v>0</v>
      </c>
      <c r="AA644" s="67">
        <v>0</v>
      </c>
      <c r="AB644" s="68">
        <v>0</v>
      </c>
      <c r="AC644" s="68" t="e">
        <f>I644+#REF!-Y644</f>
        <v>#VALUE!</v>
      </c>
      <c r="AD644" s="67">
        <f>J644+Q644-T644</f>
        <v>0</v>
      </c>
      <c r="AE644" s="67">
        <f>K644+R644-U644</f>
        <v>0</v>
      </c>
      <c r="AF644" s="68">
        <f>AD644+AE644</f>
        <v>0</v>
      </c>
      <c r="AG644" s="67" t="e">
        <f>M644+#REF!-V644</f>
        <v>#REF!</v>
      </c>
      <c r="AH644" s="67" t="e">
        <f>N644+#REF!-AD644</f>
        <v>#REF!</v>
      </c>
      <c r="AI644" s="68" t="e">
        <f>O644+#REF!-AE644</f>
        <v>#REF!</v>
      </c>
      <c r="AJ644" s="68" t="e">
        <f>P644+#REF!-AF644</f>
        <v>#REF!</v>
      </c>
      <c r="AK644" s="71">
        <v>0</v>
      </c>
      <c r="AL644" s="71">
        <v>0</v>
      </c>
      <c r="AM644" s="68">
        <f>AK644+AL644</f>
        <v>0</v>
      </c>
      <c r="AN644" s="71">
        <v>0</v>
      </c>
      <c r="AO644" s="71">
        <v>0</v>
      </c>
      <c r="AP644" s="68">
        <f>+AN644+AO644</f>
        <v>0</v>
      </c>
      <c r="AQ644" s="68">
        <f>+AM644+AP644</f>
        <v>0</v>
      </c>
      <c r="AR644" s="71">
        <v>0</v>
      </c>
      <c r="AS644" s="71">
        <v>0</v>
      </c>
      <c r="AT644" s="68">
        <f>AR644+AS644</f>
        <v>0</v>
      </c>
      <c r="AU644" s="71">
        <v>0</v>
      </c>
      <c r="AV644" s="71">
        <v>0</v>
      </c>
      <c r="AW644" s="68">
        <f>+AU644+AV644</f>
        <v>0</v>
      </c>
      <c r="AX644" s="68">
        <f>+AT644+AW644</f>
        <v>0</v>
      </c>
      <c r="AY644" s="71">
        <v>0</v>
      </c>
      <c r="AZ644" s="71">
        <v>0</v>
      </c>
      <c r="BA644" s="68">
        <f>AY644+AZ644</f>
        <v>0</v>
      </c>
      <c r="BB644" s="71">
        <v>0</v>
      </c>
      <c r="BC644" s="71">
        <v>0</v>
      </c>
      <c r="BD644" s="68">
        <f>+BB644+BC644</f>
        <v>0</v>
      </c>
      <c r="BE644" s="68">
        <f>+BA644+BD644</f>
        <v>0</v>
      </c>
      <c r="BF644" s="67">
        <f t="shared" ref="BF644:BG644" si="1937">AD644-AK644-AR644-AY644</f>
        <v>0</v>
      </c>
      <c r="BG644" s="67">
        <f t="shared" si="1937"/>
        <v>0</v>
      </c>
      <c r="BH644" s="68">
        <f t="shared" ref="BH644" si="1938">BF644+BG644</f>
        <v>0</v>
      </c>
      <c r="BI644" s="67" t="e">
        <f t="shared" ref="BI644" si="1939">AG644-AN644-AU644-BB644</f>
        <v>#REF!</v>
      </c>
      <c r="BJ644" s="67" t="e">
        <f t="shared" ref="BJ644" si="1940">AH644-AO644-AV644-BC644</f>
        <v>#REF!</v>
      </c>
      <c r="BK644" s="67" t="e">
        <f t="shared" ref="BK644" si="1941">AI644-AP644-AW644-BD644</f>
        <v>#REF!</v>
      </c>
      <c r="BL644" s="67" t="e">
        <f t="shared" si="1901"/>
        <v>#REF!</v>
      </c>
      <c r="BM644" s="305">
        <v>0</v>
      </c>
      <c r="BN644" s="305">
        <v>0</v>
      </c>
      <c r="BO644" s="306"/>
      <c r="BP644" s="306"/>
      <c r="BQ644" s="305">
        <v>0</v>
      </c>
      <c r="BR644" s="305">
        <v>0</v>
      </c>
      <c r="BS644" s="120" t="s">
        <v>208</v>
      </c>
      <c r="BT644" s="77"/>
    </row>
    <row r="645" spans="1:72" s="79" customFormat="1" ht="40.5" hidden="1">
      <c r="A645" s="77"/>
      <c r="B645" s="59">
        <v>2014</v>
      </c>
      <c r="C645" s="60">
        <v>8317</v>
      </c>
      <c r="D645" s="59">
        <v>3</v>
      </c>
      <c r="E645" s="59">
        <v>2000</v>
      </c>
      <c r="F645" s="59">
        <v>2900</v>
      </c>
      <c r="G645" s="59">
        <v>294</v>
      </c>
      <c r="H645" s="59"/>
      <c r="I645" s="61" t="s">
        <v>465</v>
      </c>
      <c r="J645" s="62">
        <f>J646</f>
        <v>0</v>
      </c>
      <c r="K645" s="62">
        <f t="shared" si="1930"/>
        <v>0</v>
      </c>
      <c r="L645" s="62">
        <f t="shared" si="1930"/>
        <v>0</v>
      </c>
      <c r="M645" s="62">
        <f t="shared" si="1930"/>
        <v>0</v>
      </c>
      <c r="N645" s="62">
        <f t="shared" si="1930"/>
        <v>0</v>
      </c>
      <c r="O645" s="62">
        <f t="shared" si="1930"/>
        <v>0</v>
      </c>
      <c r="P645" s="62">
        <f t="shared" si="1930"/>
        <v>0</v>
      </c>
      <c r="Q645" s="62">
        <f>Q646</f>
        <v>0</v>
      </c>
      <c r="R645" s="62">
        <f t="shared" si="1931"/>
        <v>0</v>
      </c>
      <c r="S645" s="62">
        <f t="shared" si="1931"/>
        <v>0</v>
      </c>
      <c r="T645" s="62">
        <f>T646</f>
        <v>0</v>
      </c>
      <c r="U645" s="62">
        <f t="shared" si="1931"/>
        <v>0</v>
      </c>
      <c r="V645" s="62">
        <f t="shared" si="1931"/>
        <v>0</v>
      </c>
      <c r="W645" s="62">
        <v>0</v>
      </c>
      <c r="X645" s="62">
        <v>0</v>
      </c>
      <c r="Y645" s="62">
        <v>0</v>
      </c>
      <c r="Z645" s="62">
        <v>0</v>
      </c>
      <c r="AA645" s="62">
        <v>0</v>
      </c>
      <c r="AB645" s="62">
        <v>0</v>
      </c>
      <c r="AC645" s="62" t="e">
        <f t="shared" si="1932"/>
        <v>#VALUE!</v>
      </c>
      <c r="AD645" s="62">
        <f>AD646</f>
        <v>0</v>
      </c>
      <c r="AE645" s="62">
        <f t="shared" si="1933"/>
        <v>0</v>
      </c>
      <c r="AF645" s="62">
        <f t="shared" si="1933"/>
        <v>0</v>
      </c>
      <c r="AG645" s="62" t="e">
        <f t="shared" si="1933"/>
        <v>#REF!</v>
      </c>
      <c r="AH645" s="62" t="e">
        <f t="shared" si="1933"/>
        <v>#REF!</v>
      </c>
      <c r="AI645" s="62" t="e">
        <f t="shared" si="1933"/>
        <v>#REF!</v>
      </c>
      <c r="AJ645" s="62" t="e">
        <f t="shared" si="1933"/>
        <v>#REF!</v>
      </c>
      <c r="AK645" s="62">
        <f>AK646</f>
        <v>0</v>
      </c>
      <c r="AL645" s="62">
        <f t="shared" si="1934"/>
        <v>0</v>
      </c>
      <c r="AM645" s="62">
        <f t="shared" si="1934"/>
        <v>0</v>
      </c>
      <c r="AN645" s="62">
        <f t="shared" si="1934"/>
        <v>0</v>
      </c>
      <c r="AO645" s="62">
        <f t="shared" si="1934"/>
        <v>0</v>
      </c>
      <c r="AP645" s="62">
        <f t="shared" si="1934"/>
        <v>0</v>
      </c>
      <c r="AQ645" s="62">
        <f t="shared" si="1934"/>
        <v>0</v>
      </c>
      <c r="AR645" s="62">
        <f>AR646</f>
        <v>0</v>
      </c>
      <c r="AS645" s="62">
        <f t="shared" si="1934"/>
        <v>0</v>
      </c>
      <c r="AT645" s="62">
        <f t="shared" si="1934"/>
        <v>0</v>
      </c>
      <c r="AU645" s="62">
        <f t="shared" si="1934"/>
        <v>0</v>
      </c>
      <c r="AV645" s="62">
        <f t="shared" si="1934"/>
        <v>0</v>
      </c>
      <c r="AW645" s="62">
        <f t="shared" si="1934"/>
        <v>0</v>
      </c>
      <c r="AX645" s="62">
        <f t="shared" si="1934"/>
        <v>0</v>
      </c>
      <c r="AY645" s="62">
        <f>AY646</f>
        <v>0</v>
      </c>
      <c r="AZ645" s="62">
        <f t="shared" si="1935"/>
        <v>0</v>
      </c>
      <c r="BA645" s="62">
        <f t="shared" si="1935"/>
        <v>0</v>
      </c>
      <c r="BB645" s="62">
        <f t="shared" si="1935"/>
        <v>0</v>
      </c>
      <c r="BC645" s="62">
        <f t="shared" si="1935"/>
        <v>0</v>
      </c>
      <c r="BD645" s="62">
        <f t="shared" si="1935"/>
        <v>0</v>
      </c>
      <c r="BE645" s="62">
        <f t="shared" si="1935"/>
        <v>0</v>
      </c>
      <c r="BF645" s="62">
        <f>BF646</f>
        <v>0</v>
      </c>
      <c r="BG645" s="62">
        <f t="shared" si="1936"/>
        <v>0</v>
      </c>
      <c r="BH645" s="62">
        <f t="shared" si="1936"/>
        <v>0</v>
      </c>
      <c r="BI645" s="62" t="e">
        <f t="shared" si="1936"/>
        <v>#REF!</v>
      </c>
      <c r="BJ645" s="62" t="e">
        <f t="shared" si="1936"/>
        <v>#REF!</v>
      </c>
      <c r="BK645" s="62" t="e">
        <f t="shared" si="1936"/>
        <v>#REF!</v>
      </c>
      <c r="BL645" s="62" t="e">
        <f t="shared" si="1901"/>
        <v>#REF!</v>
      </c>
      <c r="BM645" s="304"/>
      <c r="BN645" s="304"/>
      <c r="BO645" s="304"/>
      <c r="BP645" s="304"/>
      <c r="BQ645" s="304"/>
      <c r="BR645" s="304"/>
      <c r="BS645" s="64"/>
      <c r="BT645" s="130"/>
    </row>
    <row r="646" spans="1:72" s="46" customFormat="1" hidden="1">
      <c r="A646" s="77"/>
      <c r="B646" s="104">
        <v>2014</v>
      </c>
      <c r="C646" s="105">
        <v>8317</v>
      </c>
      <c r="D646" s="104">
        <v>3</v>
      </c>
      <c r="E646" s="104">
        <v>2000</v>
      </c>
      <c r="F646" s="104">
        <v>2900</v>
      </c>
      <c r="G646" s="104">
        <v>294</v>
      </c>
      <c r="H646" s="104">
        <v>1</v>
      </c>
      <c r="I646" s="66" t="s">
        <v>466</v>
      </c>
      <c r="J646" s="67">
        <v>0</v>
      </c>
      <c r="K646" s="67">
        <v>0</v>
      </c>
      <c r="L646" s="68">
        <f>J646+K646</f>
        <v>0</v>
      </c>
      <c r="M646" s="67">
        <v>0</v>
      </c>
      <c r="N646" s="67">
        <v>0</v>
      </c>
      <c r="O646" s="68">
        <f>+M646+N646</f>
        <v>0</v>
      </c>
      <c r="P646" s="68">
        <f>+L646+O646</f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67">
        <v>0</v>
      </c>
      <c r="X646" s="67">
        <v>0</v>
      </c>
      <c r="Y646" s="68">
        <v>0</v>
      </c>
      <c r="Z646" s="67">
        <v>0</v>
      </c>
      <c r="AA646" s="67">
        <v>0</v>
      </c>
      <c r="AB646" s="68">
        <v>0</v>
      </c>
      <c r="AC646" s="68" t="e">
        <f>I646+#REF!-Y646</f>
        <v>#VALUE!</v>
      </c>
      <c r="AD646" s="67">
        <f>J646+Q646-T646</f>
        <v>0</v>
      </c>
      <c r="AE646" s="67">
        <f>K646+R646-U646</f>
        <v>0</v>
      </c>
      <c r="AF646" s="68">
        <f>AD646+AE646</f>
        <v>0</v>
      </c>
      <c r="AG646" s="67" t="e">
        <f>M646+#REF!-V646</f>
        <v>#REF!</v>
      </c>
      <c r="AH646" s="67" t="e">
        <f>N646+#REF!-AD646</f>
        <v>#REF!</v>
      </c>
      <c r="AI646" s="68" t="e">
        <f>O646+#REF!-AE646</f>
        <v>#REF!</v>
      </c>
      <c r="AJ646" s="68" t="e">
        <f>P646+#REF!-AF646</f>
        <v>#REF!</v>
      </c>
      <c r="AK646" s="71">
        <v>0</v>
      </c>
      <c r="AL646" s="71">
        <v>0</v>
      </c>
      <c r="AM646" s="68">
        <f>AK646+AL646</f>
        <v>0</v>
      </c>
      <c r="AN646" s="71">
        <v>0</v>
      </c>
      <c r="AO646" s="71">
        <v>0</v>
      </c>
      <c r="AP646" s="68">
        <f>+AN646+AO646</f>
        <v>0</v>
      </c>
      <c r="AQ646" s="68">
        <f>+AM646+AP646</f>
        <v>0</v>
      </c>
      <c r="AR646" s="71">
        <v>0</v>
      </c>
      <c r="AS646" s="71">
        <v>0</v>
      </c>
      <c r="AT646" s="68">
        <f>AR646+AS646</f>
        <v>0</v>
      </c>
      <c r="AU646" s="71">
        <v>0</v>
      </c>
      <c r="AV646" s="71">
        <v>0</v>
      </c>
      <c r="AW646" s="68">
        <f>+AU646+AV646</f>
        <v>0</v>
      </c>
      <c r="AX646" s="68">
        <f>+AT646+AW646</f>
        <v>0</v>
      </c>
      <c r="AY646" s="71">
        <v>0</v>
      </c>
      <c r="AZ646" s="71">
        <v>0</v>
      </c>
      <c r="BA646" s="68">
        <f>AY646+AZ646</f>
        <v>0</v>
      </c>
      <c r="BB646" s="71">
        <v>0</v>
      </c>
      <c r="BC646" s="71">
        <v>0</v>
      </c>
      <c r="BD646" s="68">
        <f>+BB646+BC646</f>
        <v>0</v>
      </c>
      <c r="BE646" s="68">
        <f>+BA646+BD646</f>
        <v>0</v>
      </c>
      <c r="BF646" s="67">
        <f t="shared" ref="BF646:BG646" si="1942">AD646-AK646-AR646-AY646</f>
        <v>0</v>
      </c>
      <c r="BG646" s="67">
        <f t="shared" si="1942"/>
        <v>0</v>
      </c>
      <c r="BH646" s="68">
        <f t="shared" ref="BH646" si="1943">BF646+BG646</f>
        <v>0</v>
      </c>
      <c r="BI646" s="67" t="e">
        <f t="shared" ref="BI646" si="1944">AG646-AN646-AU646-BB646</f>
        <v>#REF!</v>
      </c>
      <c r="BJ646" s="67" t="e">
        <f t="shared" ref="BJ646" si="1945">AH646-AO646-AV646-BC646</f>
        <v>#REF!</v>
      </c>
      <c r="BK646" s="67" t="e">
        <f t="shared" ref="BK646" si="1946">AI646-AP646-AW646-BD646</f>
        <v>#REF!</v>
      </c>
      <c r="BL646" s="67" t="e">
        <f t="shared" si="1901"/>
        <v>#REF!</v>
      </c>
      <c r="BM646" s="305">
        <v>0</v>
      </c>
      <c r="BN646" s="305">
        <v>0</v>
      </c>
      <c r="BO646" s="306"/>
      <c r="BP646" s="306"/>
      <c r="BQ646" s="305">
        <v>0</v>
      </c>
      <c r="BR646" s="305">
        <v>0</v>
      </c>
      <c r="BS646" s="74" t="s">
        <v>37</v>
      </c>
      <c r="BT646" s="130"/>
    </row>
    <row r="647" spans="1:72" s="79" customFormat="1" ht="40.5" hidden="1">
      <c r="A647" s="77"/>
      <c r="B647" s="59">
        <v>2014</v>
      </c>
      <c r="C647" s="60">
        <v>8317</v>
      </c>
      <c r="D647" s="59">
        <v>3</v>
      </c>
      <c r="E647" s="59">
        <v>2000</v>
      </c>
      <c r="F647" s="59">
        <v>2900</v>
      </c>
      <c r="G647" s="59">
        <v>297</v>
      </c>
      <c r="H647" s="59"/>
      <c r="I647" s="61" t="s">
        <v>467</v>
      </c>
      <c r="J647" s="62">
        <f>J648</f>
        <v>0</v>
      </c>
      <c r="K647" s="62">
        <f t="shared" ref="K647:P647" si="1947">K648</f>
        <v>0</v>
      </c>
      <c r="L647" s="62">
        <f t="shared" si="1947"/>
        <v>0</v>
      </c>
      <c r="M647" s="62">
        <f t="shared" si="1947"/>
        <v>0</v>
      </c>
      <c r="N647" s="62">
        <f t="shared" si="1947"/>
        <v>0</v>
      </c>
      <c r="O647" s="62">
        <f t="shared" si="1947"/>
        <v>0</v>
      </c>
      <c r="P647" s="62">
        <f t="shared" si="1947"/>
        <v>0</v>
      </c>
      <c r="Q647" s="62">
        <f>Q648</f>
        <v>0</v>
      </c>
      <c r="R647" s="62">
        <f t="shared" ref="R647:V647" si="1948">R648</f>
        <v>0</v>
      </c>
      <c r="S647" s="62">
        <f t="shared" si="1948"/>
        <v>0</v>
      </c>
      <c r="T647" s="62">
        <f>T648</f>
        <v>0</v>
      </c>
      <c r="U647" s="62">
        <f t="shared" si="1948"/>
        <v>0</v>
      </c>
      <c r="V647" s="62">
        <f t="shared" si="1948"/>
        <v>0</v>
      </c>
      <c r="W647" s="62">
        <v>0</v>
      </c>
      <c r="X647" s="62">
        <v>0</v>
      </c>
      <c r="Y647" s="62">
        <v>0</v>
      </c>
      <c r="Z647" s="62">
        <v>0</v>
      </c>
      <c r="AA647" s="62">
        <v>0</v>
      </c>
      <c r="AB647" s="62">
        <v>0</v>
      </c>
      <c r="AC647" s="62" t="e">
        <f t="shared" ref="AC647" si="1949">AC648</f>
        <v>#VALUE!</v>
      </c>
      <c r="AD647" s="62">
        <f>AD648</f>
        <v>0</v>
      </c>
      <c r="AE647" s="62">
        <f t="shared" ref="AE647:AJ647" si="1950">AE648</f>
        <v>0</v>
      </c>
      <c r="AF647" s="62">
        <f t="shared" si="1950"/>
        <v>0</v>
      </c>
      <c r="AG647" s="62" t="e">
        <f t="shared" si="1950"/>
        <v>#REF!</v>
      </c>
      <c r="AH647" s="62" t="e">
        <f t="shared" si="1950"/>
        <v>#REF!</v>
      </c>
      <c r="AI647" s="62" t="e">
        <f t="shared" si="1950"/>
        <v>#REF!</v>
      </c>
      <c r="AJ647" s="62" t="e">
        <f t="shared" si="1950"/>
        <v>#REF!</v>
      </c>
      <c r="AK647" s="62">
        <f>AK648</f>
        <v>0</v>
      </c>
      <c r="AL647" s="62">
        <f t="shared" ref="AL647:BK647" si="1951">AL648</f>
        <v>0</v>
      </c>
      <c r="AM647" s="62">
        <f t="shared" si="1951"/>
        <v>0</v>
      </c>
      <c r="AN647" s="62">
        <f t="shared" si="1951"/>
        <v>0</v>
      </c>
      <c r="AO647" s="62">
        <f t="shared" si="1951"/>
        <v>0</v>
      </c>
      <c r="AP647" s="62">
        <f t="shared" si="1951"/>
        <v>0</v>
      </c>
      <c r="AQ647" s="62">
        <f t="shared" si="1951"/>
        <v>0</v>
      </c>
      <c r="AR647" s="62">
        <f>AR648</f>
        <v>0</v>
      </c>
      <c r="AS647" s="62">
        <f t="shared" si="1951"/>
        <v>0</v>
      </c>
      <c r="AT647" s="62">
        <f t="shared" si="1951"/>
        <v>0</v>
      </c>
      <c r="AU647" s="62">
        <f t="shared" si="1951"/>
        <v>0</v>
      </c>
      <c r="AV647" s="62">
        <f t="shared" si="1951"/>
        <v>0</v>
      </c>
      <c r="AW647" s="62">
        <f t="shared" si="1951"/>
        <v>0</v>
      </c>
      <c r="AX647" s="62">
        <f t="shared" si="1951"/>
        <v>0</v>
      </c>
      <c r="AY647" s="62">
        <f>AY648</f>
        <v>0</v>
      </c>
      <c r="AZ647" s="62">
        <f t="shared" si="1951"/>
        <v>0</v>
      </c>
      <c r="BA647" s="62">
        <f t="shared" si="1951"/>
        <v>0</v>
      </c>
      <c r="BB647" s="62">
        <f t="shared" si="1951"/>
        <v>0</v>
      </c>
      <c r="BC647" s="62">
        <f t="shared" si="1951"/>
        <v>0</v>
      </c>
      <c r="BD647" s="62">
        <f t="shared" si="1951"/>
        <v>0</v>
      </c>
      <c r="BE647" s="62">
        <f t="shared" si="1951"/>
        <v>0</v>
      </c>
      <c r="BF647" s="62">
        <f>BF648</f>
        <v>0</v>
      </c>
      <c r="BG647" s="62">
        <f t="shared" si="1951"/>
        <v>0</v>
      </c>
      <c r="BH647" s="62">
        <f t="shared" si="1951"/>
        <v>0</v>
      </c>
      <c r="BI647" s="62" t="e">
        <f t="shared" si="1951"/>
        <v>#REF!</v>
      </c>
      <c r="BJ647" s="62" t="e">
        <f t="shared" si="1951"/>
        <v>#REF!</v>
      </c>
      <c r="BK647" s="62" t="e">
        <f t="shared" si="1951"/>
        <v>#REF!</v>
      </c>
      <c r="BL647" s="62" t="e">
        <f t="shared" si="1901"/>
        <v>#REF!</v>
      </c>
      <c r="BM647" s="304"/>
      <c r="BN647" s="304"/>
      <c r="BO647" s="304"/>
      <c r="BP647" s="304"/>
      <c r="BQ647" s="304"/>
      <c r="BR647" s="304"/>
      <c r="BS647" s="64"/>
      <c r="BT647" s="77"/>
    </row>
    <row r="648" spans="1:72" s="46" customFormat="1" ht="40.5" hidden="1">
      <c r="A648" s="77"/>
      <c r="B648" s="104">
        <v>2014</v>
      </c>
      <c r="C648" s="105">
        <v>8317</v>
      </c>
      <c r="D648" s="104">
        <v>3</v>
      </c>
      <c r="E648" s="104">
        <v>2000</v>
      </c>
      <c r="F648" s="104">
        <v>2900</v>
      </c>
      <c r="G648" s="104">
        <v>297</v>
      </c>
      <c r="H648" s="104">
        <v>1</v>
      </c>
      <c r="I648" s="66" t="s">
        <v>467</v>
      </c>
      <c r="J648" s="67">
        <v>0</v>
      </c>
      <c r="K648" s="67">
        <v>0</v>
      </c>
      <c r="L648" s="68">
        <f>J648+K648</f>
        <v>0</v>
      </c>
      <c r="M648" s="67">
        <v>0</v>
      </c>
      <c r="N648" s="67">
        <v>0</v>
      </c>
      <c r="O648" s="68">
        <f>+M648+N648</f>
        <v>0</v>
      </c>
      <c r="P648" s="68">
        <f>+L648+O648</f>
        <v>0</v>
      </c>
      <c r="Q648" s="71">
        <v>0</v>
      </c>
      <c r="R648" s="71">
        <v>0</v>
      </c>
      <c r="S648" s="71">
        <v>0</v>
      </c>
      <c r="T648" s="71">
        <v>0</v>
      </c>
      <c r="U648" s="71">
        <v>0</v>
      </c>
      <c r="V648" s="71">
        <v>0</v>
      </c>
      <c r="W648" s="67">
        <v>0</v>
      </c>
      <c r="X648" s="67">
        <v>0</v>
      </c>
      <c r="Y648" s="68">
        <v>0</v>
      </c>
      <c r="Z648" s="67">
        <v>0</v>
      </c>
      <c r="AA648" s="67">
        <v>0</v>
      </c>
      <c r="AB648" s="68">
        <v>0</v>
      </c>
      <c r="AC648" s="68" t="e">
        <f>I648+#REF!-Y648</f>
        <v>#VALUE!</v>
      </c>
      <c r="AD648" s="67">
        <f>J648+Q648-T648</f>
        <v>0</v>
      </c>
      <c r="AE648" s="67">
        <f>K648+R648-U648</f>
        <v>0</v>
      </c>
      <c r="AF648" s="68">
        <f>AD648+AE648</f>
        <v>0</v>
      </c>
      <c r="AG648" s="67" t="e">
        <f>M648+#REF!-V648</f>
        <v>#REF!</v>
      </c>
      <c r="AH648" s="67" t="e">
        <f>N648+#REF!-AD648</f>
        <v>#REF!</v>
      </c>
      <c r="AI648" s="68" t="e">
        <f>O648+#REF!-AE648</f>
        <v>#REF!</v>
      </c>
      <c r="AJ648" s="68" t="e">
        <f>P648+#REF!-AF648</f>
        <v>#REF!</v>
      </c>
      <c r="AK648" s="71">
        <v>0</v>
      </c>
      <c r="AL648" s="71">
        <v>0</v>
      </c>
      <c r="AM648" s="68">
        <f>AK648+AL648</f>
        <v>0</v>
      </c>
      <c r="AN648" s="71">
        <v>0</v>
      </c>
      <c r="AO648" s="71">
        <v>0</v>
      </c>
      <c r="AP648" s="68">
        <f>+AN648+AO648</f>
        <v>0</v>
      </c>
      <c r="AQ648" s="68">
        <f>+AM648+AP648</f>
        <v>0</v>
      </c>
      <c r="AR648" s="71">
        <v>0</v>
      </c>
      <c r="AS648" s="71">
        <v>0</v>
      </c>
      <c r="AT648" s="68">
        <f>AR648+AS648</f>
        <v>0</v>
      </c>
      <c r="AU648" s="71">
        <v>0</v>
      </c>
      <c r="AV648" s="71">
        <v>0</v>
      </c>
      <c r="AW648" s="68">
        <f>+AU648+AV648</f>
        <v>0</v>
      </c>
      <c r="AX648" s="68">
        <f>+AT648+AW648</f>
        <v>0</v>
      </c>
      <c r="AY648" s="71">
        <v>0</v>
      </c>
      <c r="AZ648" s="71">
        <v>0</v>
      </c>
      <c r="BA648" s="68">
        <f>AY648+AZ648</f>
        <v>0</v>
      </c>
      <c r="BB648" s="71">
        <v>0</v>
      </c>
      <c r="BC648" s="71">
        <v>0</v>
      </c>
      <c r="BD648" s="68">
        <f>+BB648+BC648</f>
        <v>0</v>
      </c>
      <c r="BE648" s="68">
        <f>+BA648+BD648</f>
        <v>0</v>
      </c>
      <c r="BF648" s="67">
        <f t="shared" ref="BF648:BG648" si="1952">AD648-AK648-AR648-AY648</f>
        <v>0</v>
      </c>
      <c r="BG648" s="67">
        <f t="shared" si="1952"/>
        <v>0</v>
      </c>
      <c r="BH648" s="68">
        <f t="shared" ref="BH648" si="1953">BF648+BG648</f>
        <v>0</v>
      </c>
      <c r="BI648" s="67" t="e">
        <f t="shared" ref="BI648" si="1954">AG648-AN648-AU648-BB648</f>
        <v>#REF!</v>
      </c>
      <c r="BJ648" s="67" t="e">
        <f t="shared" ref="BJ648" si="1955">AH648-AO648-AV648-BC648</f>
        <v>#REF!</v>
      </c>
      <c r="BK648" s="67" t="e">
        <f t="shared" ref="BK648" si="1956">AI648-AP648-AW648-BD648</f>
        <v>#REF!</v>
      </c>
      <c r="BL648" s="67" t="e">
        <f t="shared" si="1901"/>
        <v>#REF!</v>
      </c>
      <c r="BM648" s="305">
        <v>0</v>
      </c>
      <c r="BN648" s="305">
        <v>0</v>
      </c>
      <c r="BO648" s="306"/>
      <c r="BP648" s="306"/>
      <c r="BQ648" s="305">
        <v>0</v>
      </c>
      <c r="BR648" s="305">
        <v>0</v>
      </c>
      <c r="BS648" s="131" t="s">
        <v>208</v>
      </c>
      <c r="BT648" s="77"/>
    </row>
    <row r="649" spans="1:72" s="75" customFormat="1" ht="36.75" customHeight="1">
      <c r="A649" s="77"/>
      <c r="B649" s="47">
        <v>2014</v>
      </c>
      <c r="C649" s="48">
        <v>8317</v>
      </c>
      <c r="D649" s="47">
        <v>3</v>
      </c>
      <c r="E649" s="47">
        <v>3000</v>
      </c>
      <c r="F649" s="47"/>
      <c r="G649" s="47"/>
      <c r="H649" s="47"/>
      <c r="I649" s="49" t="s">
        <v>66</v>
      </c>
      <c r="J649" s="50">
        <f t="shared" ref="J649:P649" si="1957">J650+J653+J738+J741+J753+J744</f>
        <v>7643410.6600000001</v>
      </c>
      <c r="K649" s="50">
        <f t="shared" si="1957"/>
        <v>0</v>
      </c>
      <c r="L649" s="50">
        <f t="shared" si="1957"/>
        <v>7643410.6600000001</v>
      </c>
      <c r="M649" s="50">
        <f t="shared" si="1957"/>
        <v>0</v>
      </c>
      <c r="N649" s="50">
        <f t="shared" si="1957"/>
        <v>0</v>
      </c>
      <c r="O649" s="50">
        <f t="shared" si="1957"/>
        <v>0</v>
      </c>
      <c r="P649" s="50">
        <f t="shared" si="1957"/>
        <v>7643410.6600000001</v>
      </c>
      <c r="Q649" s="50">
        <f t="shared" ref="Q649:S649" si="1958">Q650+Q653+Q738+Q741+Q753+Q744</f>
        <v>0</v>
      </c>
      <c r="R649" s="50">
        <f t="shared" si="1958"/>
        <v>0</v>
      </c>
      <c r="S649" s="50">
        <f t="shared" si="1958"/>
        <v>0</v>
      </c>
      <c r="T649" s="50">
        <f t="shared" ref="T649:V649" si="1959">T650+T653+T738+T741+T753+T744</f>
        <v>0</v>
      </c>
      <c r="U649" s="50">
        <f t="shared" si="1959"/>
        <v>0</v>
      </c>
      <c r="V649" s="50">
        <f t="shared" si="1959"/>
        <v>0</v>
      </c>
      <c r="W649" s="50">
        <v>0</v>
      </c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f t="shared" ref="AC649" si="1960">+AC653</f>
        <v>0</v>
      </c>
      <c r="AD649" s="50">
        <f t="shared" ref="AD649:BH649" si="1961">AD650+AD653+AD738+AD741+AD753+AD744</f>
        <v>7643410.6600000001</v>
      </c>
      <c r="AE649" s="50">
        <f t="shared" si="1961"/>
        <v>0</v>
      </c>
      <c r="AF649" s="50">
        <f t="shared" si="1961"/>
        <v>7643410.6600000001</v>
      </c>
      <c r="AG649" s="50">
        <f>+AG653</f>
        <v>0</v>
      </c>
      <c r="AH649" s="50">
        <f t="shared" ref="AH649:AJ649" si="1962">+AH653</f>
        <v>0</v>
      </c>
      <c r="AI649" s="50">
        <f t="shared" si="1962"/>
        <v>0</v>
      </c>
      <c r="AJ649" s="50">
        <f t="shared" si="1962"/>
        <v>7643410.6600000001</v>
      </c>
      <c r="AK649" s="50">
        <f t="shared" si="1961"/>
        <v>0</v>
      </c>
      <c r="AL649" s="50">
        <f t="shared" si="1961"/>
        <v>0</v>
      </c>
      <c r="AM649" s="50">
        <f t="shared" si="1961"/>
        <v>0</v>
      </c>
      <c r="AN649" s="50">
        <f t="shared" si="1961"/>
        <v>0</v>
      </c>
      <c r="AO649" s="50">
        <f t="shared" si="1961"/>
        <v>0</v>
      </c>
      <c r="AP649" s="50">
        <f t="shared" si="1961"/>
        <v>0</v>
      </c>
      <c r="AQ649" s="50">
        <f t="shared" si="1961"/>
        <v>0</v>
      </c>
      <c r="AR649" s="50">
        <f t="shared" si="1961"/>
        <v>0</v>
      </c>
      <c r="AS649" s="50">
        <f t="shared" si="1961"/>
        <v>0</v>
      </c>
      <c r="AT649" s="50">
        <f t="shared" si="1961"/>
        <v>0</v>
      </c>
      <c r="AU649" s="50">
        <f t="shared" si="1961"/>
        <v>0</v>
      </c>
      <c r="AV649" s="50">
        <f t="shared" si="1961"/>
        <v>0</v>
      </c>
      <c r="AW649" s="50">
        <f t="shared" si="1961"/>
        <v>0</v>
      </c>
      <c r="AX649" s="50">
        <f t="shared" si="1961"/>
        <v>0</v>
      </c>
      <c r="AY649" s="50">
        <f t="shared" si="1961"/>
        <v>44442.6</v>
      </c>
      <c r="AZ649" s="50">
        <f t="shared" si="1961"/>
        <v>0</v>
      </c>
      <c r="BA649" s="50">
        <f t="shared" si="1961"/>
        <v>44442.6</v>
      </c>
      <c r="BB649" s="50">
        <f t="shared" si="1961"/>
        <v>0</v>
      </c>
      <c r="BC649" s="50">
        <f t="shared" si="1961"/>
        <v>0</v>
      </c>
      <c r="BD649" s="50">
        <f t="shared" si="1961"/>
        <v>0</v>
      </c>
      <c r="BE649" s="50">
        <f t="shared" si="1961"/>
        <v>44442.6</v>
      </c>
      <c r="BF649" s="50">
        <f t="shared" si="1961"/>
        <v>7598968.0600000005</v>
      </c>
      <c r="BG649" s="50">
        <f t="shared" si="1961"/>
        <v>0</v>
      </c>
      <c r="BH649" s="50">
        <f t="shared" si="1961"/>
        <v>7598968.0600000005</v>
      </c>
      <c r="BI649" s="50">
        <f>+BI653</f>
        <v>0</v>
      </c>
      <c r="BJ649" s="50">
        <f t="shared" ref="BJ649:BK649" si="1963">+BJ653</f>
        <v>0</v>
      </c>
      <c r="BK649" s="50">
        <f t="shared" si="1963"/>
        <v>0</v>
      </c>
      <c r="BL649" s="50">
        <f t="shared" si="1901"/>
        <v>7598968.0600000005</v>
      </c>
      <c r="BM649" s="302"/>
      <c r="BN649" s="302"/>
      <c r="BO649" s="302"/>
      <c r="BP649" s="302"/>
      <c r="BQ649" s="302"/>
      <c r="BR649" s="302"/>
      <c r="BS649" s="76"/>
      <c r="BT649" s="77"/>
    </row>
    <row r="650" spans="1:72" s="78" customFormat="1" ht="36.75" hidden="1" customHeight="1">
      <c r="A650" s="77"/>
      <c r="B650" s="53">
        <v>2014</v>
      </c>
      <c r="C650" s="54">
        <v>8317</v>
      </c>
      <c r="D650" s="53">
        <v>3</v>
      </c>
      <c r="E650" s="53">
        <v>3000</v>
      </c>
      <c r="F650" s="53">
        <v>3100</v>
      </c>
      <c r="G650" s="53"/>
      <c r="H650" s="53"/>
      <c r="I650" s="55" t="s">
        <v>67</v>
      </c>
      <c r="J650" s="56">
        <f>J651</f>
        <v>0</v>
      </c>
      <c r="K650" s="56">
        <f t="shared" ref="K650:P651" si="1964">K651</f>
        <v>0</v>
      </c>
      <c r="L650" s="56">
        <f t="shared" si="1964"/>
        <v>0</v>
      </c>
      <c r="M650" s="56">
        <f t="shared" si="1964"/>
        <v>0</v>
      </c>
      <c r="N650" s="56">
        <f t="shared" si="1964"/>
        <v>0</v>
      </c>
      <c r="O650" s="56">
        <f t="shared" si="1964"/>
        <v>0</v>
      </c>
      <c r="P650" s="56">
        <f t="shared" si="1964"/>
        <v>0</v>
      </c>
      <c r="Q650" s="56">
        <f>Q651</f>
        <v>0</v>
      </c>
      <c r="R650" s="56">
        <f t="shared" ref="R650:V651" si="1965">R651</f>
        <v>0</v>
      </c>
      <c r="S650" s="56">
        <f t="shared" si="1965"/>
        <v>0</v>
      </c>
      <c r="T650" s="56">
        <f>T651</f>
        <v>0</v>
      </c>
      <c r="U650" s="56">
        <f t="shared" si="1965"/>
        <v>0</v>
      </c>
      <c r="V650" s="56">
        <f t="shared" si="1965"/>
        <v>0</v>
      </c>
      <c r="W650" s="56">
        <v>0</v>
      </c>
      <c r="X650" s="56">
        <v>0</v>
      </c>
      <c r="Y650" s="56">
        <v>0</v>
      </c>
      <c r="Z650" s="56">
        <v>0</v>
      </c>
      <c r="AA650" s="56">
        <v>0</v>
      </c>
      <c r="AB650" s="56">
        <v>0</v>
      </c>
      <c r="AC650" s="56" t="e">
        <f t="shared" ref="AC650:AC651" si="1966">AC651</f>
        <v>#VALUE!</v>
      </c>
      <c r="AD650" s="56">
        <f>AD651</f>
        <v>0</v>
      </c>
      <c r="AE650" s="56">
        <f t="shared" ref="AE650:AJ651" si="1967">AE651</f>
        <v>0</v>
      </c>
      <c r="AF650" s="56">
        <f t="shared" si="1967"/>
        <v>0</v>
      </c>
      <c r="AG650" s="56" t="e">
        <f t="shared" si="1967"/>
        <v>#REF!</v>
      </c>
      <c r="AH650" s="56" t="e">
        <f t="shared" si="1967"/>
        <v>#REF!</v>
      </c>
      <c r="AI650" s="56" t="e">
        <f t="shared" si="1967"/>
        <v>#REF!</v>
      </c>
      <c r="AJ650" s="56" t="e">
        <f t="shared" si="1967"/>
        <v>#REF!</v>
      </c>
      <c r="AK650" s="56">
        <f>AK651</f>
        <v>0</v>
      </c>
      <c r="AL650" s="56">
        <f t="shared" ref="AL650:BA651" si="1968">AL651</f>
        <v>0</v>
      </c>
      <c r="AM650" s="56">
        <f t="shared" si="1968"/>
        <v>0</v>
      </c>
      <c r="AN650" s="56">
        <f t="shared" si="1968"/>
        <v>0</v>
      </c>
      <c r="AO650" s="56">
        <f t="shared" si="1968"/>
        <v>0</v>
      </c>
      <c r="AP650" s="56">
        <f t="shared" si="1968"/>
        <v>0</v>
      </c>
      <c r="AQ650" s="56">
        <f t="shared" si="1968"/>
        <v>0</v>
      </c>
      <c r="AR650" s="56">
        <f>AR651</f>
        <v>0</v>
      </c>
      <c r="AS650" s="56">
        <f t="shared" si="1968"/>
        <v>0</v>
      </c>
      <c r="AT650" s="56">
        <f t="shared" si="1968"/>
        <v>0</v>
      </c>
      <c r="AU650" s="56">
        <f t="shared" si="1968"/>
        <v>0</v>
      </c>
      <c r="AV650" s="56">
        <f t="shared" si="1968"/>
        <v>0</v>
      </c>
      <c r="AW650" s="56">
        <f t="shared" si="1968"/>
        <v>0</v>
      </c>
      <c r="AX650" s="56">
        <f t="shared" si="1968"/>
        <v>0</v>
      </c>
      <c r="AY650" s="56">
        <f>AY651</f>
        <v>0</v>
      </c>
      <c r="AZ650" s="56">
        <f t="shared" si="1968"/>
        <v>0</v>
      </c>
      <c r="BA650" s="56">
        <f t="shared" si="1968"/>
        <v>0</v>
      </c>
      <c r="BB650" s="56">
        <f t="shared" ref="AZ650:BE651" si="1969">BB651</f>
        <v>0</v>
      </c>
      <c r="BC650" s="56">
        <f t="shared" si="1969"/>
        <v>0</v>
      </c>
      <c r="BD650" s="56">
        <f t="shared" si="1969"/>
        <v>0</v>
      </c>
      <c r="BE650" s="56">
        <f t="shared" si="1969"/>
        <v>0</v>
      </c>
      <c r="BF650" s="56">
        <f>BF651</f>
        <v>0</v>
      </c>
      <c r="BG650" s="56">
        <f t="shared" ref="BG650:BK651" si="1970">BG651</f>
        <v>0</v>
      </c>
      <c r="BH650" s="56">
        <f t="shared" si="1970"/>
        <v>0</v>
      </c>
      <c r="BI650" s="56" t="e">
        <f t="shared" si="1970"/>
        <v>#REF!</v>
      </c>
      <c r="BJ650" s="56" t="e">
        <f t="shared" si="1970"/>
        <v>#REF!</v>
      </c>
      <c r="BK650" s="56" t="e">
        <f t="shared" si="1970"/>
        <v>#REF!</v>
      </c>
      <c r="BL650" s="56" t="e">
        <f t="shared" si="1901"/>
        <v>#REF!</v>
      </c>
      <c r="BM650" s="303"/>
      <c r="BN650" s="303"/>
      <c r="BO650" s="303"/>
      <c r="BP650" s="303"/>
      <c r="BQ650" s="303"/>
      <c r="BR650" s="303"/>
      <c r="BS650" s="58"/>
      <c r="BT650" s="77"/>
    </row>
    <row r="651" spans="1:72" s="79" customFormat="1" ht="36.75" hidden="1" customHeight="1">
      <c r="A651" s="77"/>
      <c r="B651" s="59">
        <v>2014</v>
      </c>
      <c r="C651" s="60">
        <v>8317</v>
      </c>
      <c r="D651" s="59">
        <v>3</v>
      </c>
      <c r="E651" s="59">
        <v>3000</v>
      </c>
      <c r="F651" s="59">
        <v>3100</v>
      </c>
      <c r="G651" s="59">
        <v>312</v>
      </c>
      <c r="H651" s="59"/>
      <c r="I651" s="61" t="s">
        <v>468</v>
      </c>
      <c r="J651" s="62">
        <f>J652</f>
        <v>0</v>
      </c>
      <c r="K651" s="62">
        <f t="shared" si="1964"/>
        <v>0</v>
      </c>
      <c r="L651" s="62">
        <f t="shared" si="1964"/>
        <v>0</v>
      </c>
      <c r="M651" s="62">
        <f t="shared" si="1964"/>
        <v>0</v>
      </c>
      <c r="N651" s="62">
        <f t="shared" si="1964"/>
        <v>0</v>
      </c>
      <c r="O651" s="62">
        <f t="shared" si="1964"/>
        <v>0</v>
      </c>
      <c r="P651" s="62">
        <f t="shared" si="1964"/>
        <v>0</v>
      </c>
      <c r="Q651" s="62">
        <f>Q652</f>
        <v>0</v>
      </c>
      <c r="R651" s="62">
        <f t="shared" si="1965"/>
        <v>0</v>
      </c>
      <c r="S651" s="62">
        <f t="shared" si="1965"/>
        <v>0</v>
      </c>
      <c r="T651" s="62">
        <f>T652</f>
        <v>0</v>
      </c>
      <c r="U651" s="62">
        <f t="shared" si="1965"/>
        <v>0</v>
      </c>
      <c r="V651" s="62">
        <f t="shared" si="1965"/>
        <v>0</v>
      </c>
      <c r="W651" s="62">
        <v>0</v>
      </c>
      <c r="X651" s="62">
        <v>0</v>
      </c>
      <c r="Y651" s="62">
        <v>0</v>
      </c>
      <c r="Z651" s="62">
        <v>0</v>
      </c>
      <c r="AA651" s="62">
        <v>0</v>
      </c>
      <c r="AB651" s="62">
        <v>0</v>
      </c>
      <c r="AC651" s="62" t="e">
        <f t="shared" si="1966"/>
        <v>#VALUE!</v>
      </c>
      <c r="AD651" s="62">
        <f>AD652</f>
        <v>0</v>
      </c>
      <c r="AE651" s="62">
        <f t="shared" si="1967"/>
        <v>0</v>
      </c>
      <c r="AF651" s="62">
        <f t="shared" si="1967"/>
        <v>0</v>
      </c>
      <c r="AG651" s="62" t="e">
        <f t="shared" si="1967"/>
        <v>#REF!</v>
      </c>
      <c r="AH651" s="62" t="e">
        <f t="shared" si="1967"/>
        <v>#REF!</v>
      </c>
      <c r="AI651" s="62" t="e">
        <f t="shared" si="1967"/>
        <v>#REF!</v>
      </c>
      <c r="AJ651" s="62" t="e">
        <f t="shared" si="1967"/>
        <v>#REF!</v>
      </c>
      <c r="AK651" s="62">
        <f>AK652</f>
        <v>0</v>
      </c>
      <c r="AL651" s="62">
        <f t="shared" si="1968"/>
        <v>0</v>
      </c>
      <c r="AM651" s="62">
        <f t="shared" si="1968"/>
        <v>0</v>
      </c>
      <c r="AN651" s="62">
        <f t="shared" si="1968"/>
        <v>0</v>
      </c>
      <c r="AO651" s="62">
        <f t="shared" si="1968"/>
        <v>0</v>
      </c>
      <c r="AP651" s="62">
        <f t="shared" si="1968"/>
        <v>0</v>
      </c>
      <c r="AQ651" s="62">
        <f t="shared" si="1968"/>
        <v>0</v>
      </c>
      <c r="AR651" s="62">
        <f>AR652</f>
        <v>0</v>
      </c>
      <c r="AS651" s="62">
        <f t="shared" si="1968"/>
        <v>0</v>
      </c>
      <c r="AT651" s="62">
        <f t="shared" si="1968"/>
        <v>0</v>
      </c>
      <c r="AU651" s="62">
        <f t="shared" si="1968"/>
        <v>0</v>
      </c>
      <c r="AV651" s="62">
        <f t="shared" si="1968"/>
        <v>0</v>
      </c>
      <c r="AW651" s="62">
        <f t="shared" si="1968"/>
        <v>0</v>
      </c>
      <c r="AX651" s="62">
        <f t="shared" si="1968"/>
        <v>0</v>
      </c>
      <c r="AY651" s="62">
        <f>AY652</f>
        <v>0</v>
      </c>
      <c r="AZ651" s="62">
        <f t="shared" si="1969"/>
        <v>0</v>
      </c>
      <c r="BA651" s="62">
        <f t="shared" si="1969"/>
        <v>0</v>
      </c>
      <c r="BB651" s="62">
        <f t="shared" si="1969"/>
        <v>0</v>
      </c>
      <c r="BC651" s="62">
        <f t="shared" si="1969"/>
        <v>0</v>
      </c>
      <c r="BD651" s="62">
        <f t="shared" si="1969"/>
        <v>0</v>
      </c>
      <c r="BE651" s="62">
        <f t="shared" si="1969"/>
        <v>0</v>
      </c>
      <c r="BF651" s="62">
        <f>BF652</f>
        <v>0</v>
      </c>
      <c r="BG651" s="62">
        <f t="shared" si="1970"/>
        <v>0</v>
      </c>
      <c r="BH651" s="62">
        <f t="shared" si="1970"/>
        <v>0</v>
      </c>
      <c r="BI651" s="62" t="e">
        <f t="shared" si="1970"/>
        <v>#REF!</v>
      </c>
      <c r="BJ651" s="62" t="e">
        <f t="shared" si="1970"/>
        <v>#REF!</v>
      </c>
      <c r="BK651" s="62" t="e">
        <f t="shared" si="1970"/>
        <v>#REF!</v>
      </c>
      <c r="BL651" s="62" t="e">
        <f t="shared" si="1901"/>
        <v>#REF!</v>
      </c>
      <c r="BM651" s="304"/>
      <c r="BN651" s="304"/>
      <c r="BO651" s="304"/>
      <c r="BP651" s="304"/>
      <c r="BQ651" s="304"/>
      <c r="BR651" s="304"/>
      <c r="BS651" s="64"/>
      <c r="BT651" s="77"/>
    </row>
    <row r="652" spans="1:72" s="46" customFormat="1" ht="36.75" hidden="1" customHeight="1">
      <c r="A652" s="77"/>
      <c r="B652" s="104">
        <v>2014</v>
      </c>
      <c r="C652" s="105">
        <v>8317</v>
      </c>
      <c r="D652" s="104">
        <v>3</v>
      </c>
      <c r="E652" s="104">
        <v>3000</v>
      </c>
      <c r="F652" s="104">
        <v>3100</v>
      </c>
      <c r="G652" s="104">
        <v>312</v>
      </c>
      <c r="H652" s="104">
        <v>1</v>
      </c>
      <c r="I652" s="66" t="s">
        <v>469</v>
      </c>
      <c r="J652" s="67">
        <v>0</v>
      </c>
      <c r="K652" s="67">
        <v>0</v>
      </c>
      <c r="L652" s="68">
        <f>J652+K652</f>
        <v>0</v>
      </c>
      <c r="M652" s="67">
        <v>0</v>
      </c>
      <c r="N652" s="67">
        <v>0</v>
      </c>
      <c r="O652" s="68">
        <f>+M652+N652</f>
        <v>0</v>
      </c>
      <c r="P652" s="68">
        <f>+L652+O652</f>
        <v>0</v>
      </c>
      <c r="Q652" s="71">
        <v>0</v>
      </c>
      <c r="R652" s="71">
        <v>0</v>
      </c>
      <c r="S652" s="71">
        <v>0</v>
      </c>
      <c r="T652" s="71">
        <v>0</v>
      </c>
      <c r="U652" s="71">
        <v>0</v>
      </c>
      <c r="V652" s="71">
        <v>0</v>
      </c>
      <c r="W652" s="67">
        <v>0</v>
      </c>
      <c r="X652" s="67">
        <v>0</v>
      </c>
      <c r="Y652" s="68">
        <v>0</v>
      </c>
      <c r="Z652" s="67">
        <v>0</v>
      </c>
      <c r="AA652" s="67">
        <v>0</v>
      </c>
      <c r="AB652" s="68">
        <v>0</v>
      </c>
      <c r="AC652" s="68" t="e">
        <f>I652+#REF!-Y652</f>
        <v>#VALUE!</v>
      </c>
      <c r="AD652" s="67">
        <f>J652+Q652-T652</f>
        <v>0</v>
      </c>
      <c r="AE652" s="67">
        <f>K652+R652-U652</f>
        <v>0</v>
      </c>
      <c r="AF652" s="68">
        <f>AD652+AE652</f>
        <v>0</v>
      </c>
      <c r="AG652" s="67" t="e">
        <f>M652+#REF!-V652</f>
        <v>#REF!</v>
      </c>
      <c r="AH652" s="67" t="e">
        <f>N652+#REF!-AD652</f>
        <v>#REF!</v>
      </c>
      <c r="AI652" s="68" t="e">
        <f>O652+#REF!-AE652</f>
        <v>#REF!</v>
      </c>
      <c r="AJ652" s="68" t="e">
        <f>P652+#REF!-AF652</f>
        <v>#REF!</v>
      </c>
      <c r="AK652" s="71">
        <v>0</v>
      </c>
      <c r="AL652" s="71">
        <v>0</v>
      </c>
      <c r="AM652" s="68">
        <f>AK652+AL652</f>
        <v>0</v>
      </c>
      <c r="AN652" s="71">
        <v>0</v>
      </c>
      <c r="AO652" s="71">
        <v>0</v>
      </c>
      <c r="AP652" s="68">
        <f>+AN652+AO652</f>
        <v>0</v>
      </c>
      <c r="AQ652" s="68">
        <f>+AM652+AP652</f>
        <v>0</v>
      </c>
      <c r="AR652" s="71">
        <v>0</v>
      </c>
      <c r="AS652" s="71">
        <v>0</v>
      </c>
      <c r="AT652" s="68">
        <f>AR652+AS652</f>
        <v>0</v>
      </c>
      <c r="AU652" s="71">
        <v>0</v>
      </c>
      <c r="AV652" s="71">
        <v>0</v>
      </c>
      <c r="AW652" s="68">
        <f>+AU652+AV652</f>
        <v>0</v>
      </c>
      <c r="AX652" s="68">
        <f>+AT652+AW652</f>
        <v>0</v>
      </c>
      <c r="AY652" s="71">
        <v>0</v>
      </c>
      <c r="AZ652" s="71">
        <v>0</v>
      </c>
      <c r="BA652" s="68">
        <f>AY652+AZ652</f>
        <v>0</v>
      </c>
      <c r="BB652" s="71">
        <v>0</v>
      </c>
      <c r="BC652" s="71">
        <v>0</v>
      </c>
      <c r="BD652" s="68">
        <f>+BB652+BC652</f>
        <v>0</v>
      </c>
      <c r="BE652" s="68">
        <f>+BA652+BD652</f>
        <v>0</v>
      </c>
      <c r="BF652" s="67">
        <f t="shared" ref="BF652:BG652" si="1971">AD652-AK652-AR652-AY652</f>
        <v>0</v>
      </c>
      <c r="BG652" s="67">
        <f t="shared" si="1971"/>
        <v>0</v>
      </c>
      <c r="BH652" s="68">
        <f t="shared" ref="BH652" si="1972">BF652+BG652</f>
        <v>0</v>
      </c>
      <c r="BI652" s="67" t="e">
        <f t="shared" ref="BI652" si="1973">AG652-AN652-AU652-BB652</f>
        <v>#REF!</v>
      </c>
      <c r="BJ652" s="67" t="e">
        <f t="shared" ref="BJ652" si="1974">AH652-AO652-AV652-BC652</f>
        <v>#REF!</v>
      </c>
      <c r="BK652" s="67" t="e">
        <f t="shared" ref="BK652" si="1975">AI652-AP652-AW652-BD652</f>
        <v>#REF!</v>
      </c>
      <c r="BL652" s="67" t="e">
        <f t="shared" si="1901"/>
        <v>#REF!</v>
      </c>
      <c r="BM652" s="305">
        <v>0</v>
      </c>
      <c r="BN652" s="305">
        <v>0</v>
      </c>
      <c r="BO652" s="306"/>
      <c r="BP652" s="306"/>
      <c r="BQ652" s="305">
        <v>0</v>
      </c>
      <c r="BR652" s="305">
        <v>0</v>
      </c>
      <c r="BS652" s="74" t="s">
        <v>37</v>
      </c>
      <c r="BT652" s="77"/>
    </row>
    <row r="653" spans="1:72" s="78" customFormat="1" ht="40.5">
      <c r="A653" s="77"/>
      <c r="B653" s="53">
        <v>2014</v>
      </c>
      <c r="C653" s="54">
        <v>8317</v>
      </c>
      <c r="D653" s="53">
        <v>3</v>
      </c>
      <c r="E653" s="53">
        <v>3000</v>
      </c>
      <c r="F653" s="53">
        <v>3300</v>
      </c>
      <c r="G653" s="53"/>
      <c r="H653" s="53"/>
      <c r="I653" s="55" t="s">
        <v>85</v>
      </c>
      <c r="J653" s="56">
        <f>J654+J656+J659+J724+J728</f>
        <v>7643410.6600000001</v>
      </c>
      <c r="K653" s="56">
        <f t="shared" ref="K653:P653" si="1976">K654+K656+K659+K724+K728</f>
        <v>0</v>
      </c>
      <c r="L653" s="56">
        <f t="shared" si="1976"/>
        <v>7643410.6600000001</v>
      </c>
      <c r="M653" s="56">
        <f t="shared" si="1976"/>
        <v>0</v>
      </c>
      <c r="N653" s="56">
        <f t="shared" si="1976"/>
        <v>0</v>
      </c>
      <c r="O653" s="56">
        <f t="shared" si="1976"/>
        <v>0</v>
      </c>
      <c r="P653" s="56">
        <f t="shared" si="1976"/>
        <v>7643410.6600000001</v>
      </c>
      <c r="Q653" s="56">
        <f>Q654+Q656+Q659+Q724+Q728</f>
        <v>0</v>
      </c>
      <c r="R653" s="56">
        <f t="shared" ref="R653:S653" si="1977">R654+R656+R659+R724+R728</f>
        <v>0</v>
      </c>
      <c r="S653" s="56">
        <f t="shared" si="1977"/>
        <v>0</v>
      </c>
      <c r="T653" s="56">
        <f>T654+T656+T659+T724+T728</f>
        <v>0</v>
      </c>
      <c r="U653" s="56">
        <f t="shared" ref="U653:V653" si="1978">U654+U656+U659+U724+U728</f>
        <v>0</v>
      </c>
      <c r="V653" s="56">
        <f t="shared" si="1978"/>
        <v>0</v>
      </c>
      <c r="W653" s="56">
        <v>0</v>
      </c>
      <c r="X653" s="56">
        <v>0</v>
      </c>
      <c r="Y653" s="56">
        <v>0</v>
      </c>
      <c r="Z653" s="56">
        <v>0</v>
      </c>
      <c r="AA653" s="56">
        <v>0</v>
      </c>
      <c r="AB653" s="56">
        <v>0</v>
      </c>
      <c r="AC653" s="56">
        <f t="shared" ref="AC653" si="1979">+AC659</f>
        <v>0</v>
      </c>
      <c r="AD653" s="56">
        <f>AD654+AD656+AD659+AD724+AD728</f>
        <v>7643410.6600000001</v>
      </c>
      <c r="AE653" s="56">
        <f t="shared" ref="AE653:AF653" si="1980">AE654+AE656+AE659+AE724+AE728</f>
        <v>0</v>
      </c>
      <c r="AF653" s="56">
        <f t="shared" si="1980"/>
        <v>7643410.6600000001</v>
      </c>
      <c r="AG653" s="56">
        <f>+AG659</f>
        <v>0</v>
      </c>
      <c r="AH653" s="56">
        <f t="shared" ref="AH653:AJ653" si="1981">+AH659</f>
        <v>0</v>
      </c>
      <c r="AI653" s="56">
        <f t="shared" si="1981"/>
        <v>0</v>
      </c>
      <c r="AJ653" s="56">
        <f t="shared" si="1981"/>
        <v>7643410.6600000001</v>
      </c>
      <c r="AK653" s="56">
        <f>AK654+AK656+AK659+AK724+AK728</f>
        <v>0</v>
      </c>
      <c r="AL653" s="56">
        <f t="shared" ref="AL653:AQ653" si="1982">AL654+AL656+AL659+AL724+AL728</f>
        <v>0</v>
      </c>
      <c r="AM653" s="56">
        <f t="shared" si="1982"/>
        <v>0</v>
      </c>
      <c r="AN653" s="56">
        <f t="shared" si="1982"/>
        <v>0</v>
      </c>
      <c r="AO653" s="56">
        <f t="shared" si="1982"/>
        <v>0</v>
      </c>
      <c r="AP653" s="56">
        <f t="shared" si="1982"/>
        <v>0</v>
      </c>
      <c r="AQ653" s="56">
        <f t="shared" si="1982"/>
        <v>0</v>
      </c>
      <c r="AR653" s="56">
        <f>AR654+AR656+AR659+AR724+AR728</f>
        <v>0</v>
      </c>
      <c r="AS653" s="56">
        <f t="shared" ref="AS653:AX653" si="1983">AS654+AS656+AS659+AS724+AS728</f>
        <v>0</v>
      </c>
      <c r="AT653" s="56">
        <f t="shared" si="1983"/>
        <v>0</v>
      </c>
      <c r="AU653" s="56">
        <f t="shared" si="1983"/>
        <v>0</v>
      </c>
      <c r="AV653" s="56">
        <f t="shared" si="1983"/>
        <v>0</v>
      </c>
      <c r="AW653" s="56">
        <f t="shared" si="1983"/>
        <v>0</v>
      </c>
      <c r="AX653" s="56">
        <f t="shared" si="1983"/>
        <v>0</v>
      </c>
      <c r="AY653" s="56">
        <f>AY654+AY656+AY659+AY724+AY728</f>
        <v>44442.6</v>
      </c>
      <c r="AZ653" s="56">
        <f t="shared" ref="AZ653:BE653" si="1984">AZ654+AZ656+AZ659+AZ724+AZ728</f>
        <v>0</v>
      </c>
      <c r="BA653" s="56">
        <f t="shared" si="1984"/>
        <v>44442.6</v>
      </c>
      <c r="BB653" s="56">
        <f t="shared" si="1984"/>
        <v>0</v>
      </c>
      <c r="BC653" s="56">
        <f t="shared" si="1984"/>
        <v>0</v>
      </c>
      <c r="BD653" s="56">
        <f t="shared" si="1984"/>
        <v>0</v>
      </c>
      <c r="BE653" s="56">
        <f t="shared" si="1984"/>
        <v>44442.6</v>
      </c>
      <c r="BF653" s="56">
        <f>BF654+BF656+BF659+BF724+BF728</f>
        <v>7598968.0600000005</v>
      </c>
      <c r="BG653" s="56">
        <f t="shared" ref="BG653:BH653" si="1985">BG654+BG656+BG659+BG724+BG728</f>
        <v>0</v>
      </c>
      <c r="BH653" s="56">
        <f t="shared" si="1985"/>
        <v>7598968.0600000005</v>
      </c>
      <c r="BI653" s="56">
        <f>+BI659</f>
        <v>0</v>
      </c>
      <c r="BJ653" s="56">
        <f t="shared" ref="BJ653:BK653" si="1986">+BJ659</f>
        <v>0</v>
      </c>
      <c r="BK653" s="56">
        <f t="shared" si="1986"/>
        <v>0</v>
      </c>
      <c r="BL653" s="56">
        <f t="shared" si="1901"/>
        <v>7598968.0600000005</v>
      </c>
      <c r="BM653" s="303"/>
      <c r="BN653" s="303"/>
      <c r="BO653" s="303"/>
      <c r="BP653" s="303"/>
      <c r="BQ653" s="303"/>
      <c r="BR653" s="303"/>
      <c r="BS653" s="58"/>
      <c r="BT653" s="77"/>
    </row>
    <row r="654" spans="1:72" s="79" customFormat="1" ht="51" hidden="1" customHeight="1">
      <c r="A654" s="77"/>
      <c r="B654" s="59">
        <v>2014</v>
      </c>
      <c r="C654" s="60">
        <v>8317</v>
      </c>
      <c r="D654" s="59">
        <v>3</v>
      </c>
      <c r="E654" s="59">
        <v>3000</v>
      </c>
      <c r="F654" s="59">
        <v>3300</v>
      </c>
      <c r="G654" s="59">
        <v>331</v>
      </c>
      <c r="H654" s="59"/>
      <c r="I654" s="61" t="s">
        <v>86</v>
      </c>
      <c r="J654" s="62">
        <f>J655</f>
        <v>0</v>
      </c>
      <c r="K654" s="62">
        <f t="shared" ref="K654:P654" si="1987">K655</f>
        <v>0</v>
      </c>
      <c r="L654" s="62">
        <f t="shared" si="1987"/>
        <v>0</v>
      </c>
      <c r="M654" s="62">
        <f t="shared" si="1987"/>
        <v>0</v>
      </c>
      <c r="N654" s="62">
        <f t="shared" si="1987"/>
        <v>0</v>
      </c>
      <c r="O654" s="62">
        <f t="shared" si="1987"/>
        <v>0</v>
      </c>
      <c r="P654" s="62">
        <f t="shared" si="1987"/>
        <v>0</v>
      </c>
      <c r="Q654" s="62">
        <f>Q655</f>
        <v>0</v>
      </c>
      <c r="R654" s="62">
        <f t="shared" ref="R654:V654" si="1988">R655</f>
        <v>0</v>
      </c>
      <c r="S654" s="62">
        <f t="shared" si="1988"/>
        <v>0</v>
      </c>
      <c r="T654" s="62">
        <f>T655</f>
        <v>0</v>
      </c>
      <c r="U654" s="62">
        <f t="shared" si="1988"/>
        <v>0</v>
      </c>
      <c r="V654" s="62">
        <f t="shared" si="1988"/>
        <v>0</v>
      </c>
      <c r="W654" s="62">
        <v>0</v>
      </c>
      <c r="X654" s="62">
        <v>0</v>
      </c>
      <c r="Y654" s="62">
        <v>0</v>
      </c>
      <c r="Z654" s="62">
        <v>0</v>
      </c>
      <c r="AA654" s="62">
        <v>0</v>
      </c>
      <c r="AB654" s="62">
        <v>0</v>
      </c>
      <c r="AC654" s="62">
        <f t="shared" ref="AC654" si="1989">AC655</f>
        <v>0</v>
      </c>
      <c r="AD654" s="62">
        <f>AD655</f>
        <v>0</v>
      </c>
      <c r="AE654" s="62">
        <f t="shared" ref="AE654:AJ654" si="1990">AE655</f>
        <v>0</v>
      </c>
      <c r="AF654" s="62">
        <f t="shared" si="1990"/>
        <v>0</v>
      </c>
      <c r="AG654" s="62" t="e">
        <f t="shared" si="1990"/>
        <v>#REF!</v>
      </c>
      <c r="AH654" s="62" t="e">
        <f t="shared" si="1990"/>
        <v>#REF!</v>
      </c>
      <c r="AI654" s="62" t="e">
        <f t="shared" si="1990"/>
        <v>#REF!</v>
      </c>
      <c r="AJ654" s="62" t="e">
        <f t="shared" si="1990"/>
        <v>#REF!</v>
      </c>
      <c r="AK654" s="62">
        <f>AK655</f>
        <v>0</v>
      </c>
      <c r="AL654" s="62">
        <f t="shared" ref="AL654:BK654" si="1991">AL655</f>
        <v>0</v>
      </c>
      <c r="AM654" s="62">
        <f t="shared" si="1991"/>
        <v>0</v>
      </c>
      <c r="AN654" s="62">
        <f t="shared" si="1991"/>
        <v>0</v>
      </c>
      <c r="AO654" s="62">
        <f t="shared" si="1991"/>
        <v>0</v>
      </c>
      <c r="AP654" s="62">
        <f t="shared" si="1991"/>
        <v>0</v>
      </c>
      <c r="AQ654" s="62">
        <f t="shared" si="1991"/>
        <v>0</v>
      </c>
      <c r="AR654" s="62">
        <f>AR655</f>
        <v>0</v>
      </c>
      <c r="AS654" s="62">
        <f t="shared" si="1991"/>
        <v>0</v>
      </c>
      <c r="AT654" s="62">
        <f t="shared" si="1991"/>
        <v>0</v>
      </c>
      <c r="AU654" s="62">
        <f t="shared" si="1991"/>
        <v>0</v>
      </c>
      <c r="AV654" s="62">
        <f t="shared" si="1991"/>
        <v>0</v>
      </c>
      <c r="AW654" s="62">
        <f t="shared" si="1991"/>
        <v>0</v>
      </c>
      <c r="AX654" s="62">
        <f t="shared" si="1991"/>
        <v>0</v>
      </c>
      <c r="AY654" s="62">
        <f>AY655</f>
        <v>0</v>
      </c>
      <c r="AZ654" s="62">
        <f t="shared" si="1991"/>
        <v>0</v>
      </c>
      <c r="BA654" s="62">
        <f t="shared" si="1991"/>
        <v>0</v>
      </c>
      <c r="BB654" s="62">
        <f t="shared" si="1991"/>
        <v>0</v>
      </c>
      <c r="BC654" s="62">
        <f t="shared" si="1991"/>
        <v>0</v>
      </c>
      <c r="BD654" s="62">
        <f t="shared" si="1991"/>
        <v>0</v>
      </c>
      <c r="BE654" s="62">
        <f t="shared" si="1991"/>
        <v>0</v>
      </c>
      <c r="BF654" s="62">
        <f>BF655</f>
        <v>0</v>
      </c>
      <c r="BG654" s="62">
        <f t="shared" si="1991"/>
        <v>0</v>
      </c>
      <c r="BH654" s="62">
        <f t="shared" si="1991"/>
        <v>0</v>
      </c>
      <c r="BI654" s="62" t="e">
        <f t="shared" si="1991"/>
        <v>#REF!</v>
      </c>
      <c r="BJ654" s="62" t="e">
        <f t="shared" si="1991"/>
        <v>#REF!</v>
      </c>
      <c r="BK654" s="62" t="e">
        <f t="shared" si="1991"/>
        <v>#REF!</v>
      </c>
      <c r="BL654" s="62" t="e">
        <f t="shared" si="1901"/>
        <v>#REF!</v>
      </c>
      <c r="BM654" s="304"/>
      <c r="BN654" s="304"/>
      <c r="BO654" s="304"/>
      <c r="BP654" s="304"/>
      <c r="BQ654" s="304"/>
      <c r="BR654" s="304"/>
      <c r="BS654" s="64"/>
      <c r="BT654" s="77"/>
    </row>
    <row r="655" spans="1:72" s="46" customFormat="1" ht="40.5" hidden="1">
      <c r="A655" s="77"/>
      <c r="B655" s="20">
        <v>2014</v>
      </c>
      <c r="C655" s="65">
        <v>8317</v>
      </c>
      <c r="D655" s="20">
        <v>3</v>
      </c>
      <c r="E655" s="20">
        <v>3000</v>
      </c>
      <c r="F655" s="20">
        <v>3300</v>
      </c>
      <c r="G655" s="20">
        <v>331</v>
      </c>
      <c r="H655" s="20">
        <v>1</v>
      </c>
      <c r="I655" s="66" t="s">
        <v>470</v>
      </c>
      <c r="J655" s="67">
        <v>0</v>
      </c>
      <c r="K655" s="67">
        <v>0</v>
      </c>
      <c r="L655" s="68">
        <f>J655+K655</f>
        <v>0</v>
      </c>
      <c r="M655" s="67">
        <v>0</v>
      </c>
      <c r="N655" s="67">
        <v>0</v>
      </c>
      <c r="O655" s="68">
        <f>+M655+N655</f>
        <v>0</v>
      </c>
      <c r="P655" s="68">
        <f>+L655+O655</f>
        <v>0</v>
      </c>
      <c r="Q655" s="71">
        <v>0</v>
      </c>
      <c r="R655" s="71">
        <v>0</v>
      </c>
      <c r="S655" s="71">
        <v>0</v>
      </c>
      <c r="T655" s="71">
        <v>0</v>
      </c>
      <c r="U655" s="71">
        <v>0</v>
      </c>
      <c r="V655" s="71">
        <v>0</v>
      </c>
      <c r="W655" s="67">
        <v>0</v>
      </c>
      <c r="X655" s="67">
        <v>0</v>
      </c>
      <c r="Y655" s="68">
        <v>0</v>
      </c>
      <c r="Z655" s="67">
        <v>0</v>
      </c>
      <c r="AA655" s="67">
        <v>0</v>
      </c>
      <c r="AB655" s="68">
        <v>0</v>
      </c>
      <c r="AC655" s="68">
        <f>+Y655+AB655</f>
        <v>0</v>
      </c>
      <c r="AD655" s="67">
        <f>J655+Q655-T655</f>
        <v>0</v>
      </c>
      <c r="AE655" s="67">
        <f>K655+R655-U655</f>
        <v>0</v>
      </c>
      <c r="AF655" s="68">
        <f>AD655+AE655</f>
        <v>0</v>
      </c>
      <c r="AG655" s="67" t="e">
        <f>M655+#REF!-V655</f>
        <v>#REF!</v>
      </c>
      <c r="AH655" s="67" t="e">
        <f>N655+S655-#REF!</f>
        <v>#REF!</v>
      </c>
      <c r="AI655" s="68" t="e">
        <f>+AG655+AH655</f>
        <v>#REF!</v>
      </c>
      <c r="AJ655" s="68" t="e">
        <f>+AF655+AI655</f>
        <v>#REF!</v>
      </c>
      <c r="AK655" s="71">
        <v>0</v>
      </c>
      <c r="AL655" s="71">
        <v>0</v>
      </c>
      <c r="AM655" s="68">
        <f>AK655+AL655</f>
        <v>0</v>
      </c>
      <c r="AN655" s="71">
        <v>0</v>
      </c>
      <c r="AO655" s="71">
        <v>0</v>
      </c>
      <c r="AP655" s="68">
        <f>+AN655+AO655</f>
        <v>0</v>
      </c>
      <c r="AQ655" s="68">
        <f>+AM655+AP655</f>
        <v>0</v>
      </c>
      <c r="AR655" s="71">
        <v>0</v>
      </c>
      <c r="AS655" s="71">
        <v>0</v>
      </c>
      <c r="AT655" s="68">
        <f>AR655+AS655</f>
        <v>0</v>
      </c>
      <c r="AU655" s="71">
        <v>0</v>
      </c>
      <c r="AV655" s="71">
        <v>0</v>
      </c>
      <c r="AW655" s="68">
        <f>+AU655+AV655</f>
        <v>0</v>
      </c>
      <c r="AX655" s="68">
        <f>+AT655+AW655</f>
        <v>0</v>
      </c>
      <c r="AY655" s="71">
        <v>0</v>
      </c>
      <c r="AZ655" s="71">
        <v>0</v>
      </c>
      <c r="BA655" s="68">
        <f>AY655+AZ655</f>
        <v>0</v>
      </c>
      <c r="BB655" s="71">
        <v>0</v>
      </c>
      <c r="BC655" s="71">
        <v>0</v>
      </c>
      <c r="BD655" s="68">
        <f>+BB655+BC655</f>
        <v>0</v>
      </c>
      <c r="BE655" s="68">
        <f>+BA655+BD655</f>
        <v>0</v>
      </c>
      <c r="BF655" s="67">
        <f t="shared" ref="BF655:BG655" si="1992">AD655-AK655-AR655-AY655</f>
        <v>0</v>
      </c>
      <c r="BG655" s="67">
        <f t="shared" si="1992"/>
        <v>0</v>
      </c>
      <c r="BH655" s="68">
        <f t="shared" ref="BH655" si="1993">BF655+BG655</f>
        <v>0</v>
      </c>
      <c r="BI655" s="67" t="e">
        <f t="shared" ref="BI655" si="1994">AG655-AN655-AU655-BB655</f>
        <v>#REF!</v>
      </c>
      <c r="BJ655" s="67" t="e">
        <f t="shared" ref="BJ655" si="1995">AH655-AO655-AV655-BC655</f>
        <v>#REF!</v>
      </c>
      <c r="BK655" s="67" t="e">
        <f t="shared" ref="BK655" si="1996">AI655-AP655-AW655-BD655</f>
        <v>#REF!</v>
      </c>
      <c r="BL655" s="67" t="e">
        <f t="shared" si="1901"/>
        <v>#REF!</v>
      </c>
      <c r="BM655" s="305">
        <v>0</v>
      </c>
      <c r="BN655" s="305">
        <v>0</v>
      </c>
      <c r="BO655" s="306"/>
      <c r="BP655" s="306"/>
      <c r="BQ655" s="305">
        <v>0</v>
      </c>
      <c r="BR655" s="305">
        <v>0</v>
      </c>
      <c r="BS655" s="114" t="s">
        <v>208</v>
      </c>
      <c r="BT655" s="77"/>
    </row>
    <row r="656" spans="1:72" s="79" customFormat="1" ht="40.5" hidden="1">
      <c r="A656" s="77"/>
      <c r="B656" s="59">
        <v>2014</v>
      </c>
      <c r="C656" s="60">
        <v>8317</v>
      </c>
      <c r="D656" s="59">
        <v>3</v>
      </c>
      <c r="E656" s="59">
        <v>3000</v>
      </c>
      <c r="F656" s="59">
        <v>3300</v>
      </c>
      <c r="G656" s="59">
        <v>333</v>
      </c>
      <c r="H656" s="59"/>
      <c r="I656" s="61" t="s">
        <v>88</v>
      </c>
      <c r="J656" s="62">
        <f>SUM(J657:J658)</f>
        <v>0</v>
      </c>
      <c r="K656" s="62">
        <f t="shared" ref="K656:P656" si="1997">SUM(K657:K658)</f>
        <v>0</v>
      </c>
      <c r="L656" s="62">
        <f t="shared" si="1997"/>
        <v>0</v>
      </c>
      <c r="M656" s="62">
        <f t="shared" si="1997"/>
        <v>0</v>
      </c>
      <c r="N656" s="62">
        <f t="shared" si="1997"/>
        <v>0</v>
      </c>
      <c r="O656" s="62">
        <f t="shared" si="1997"/>
        <v>0</v>
      </c>
      <c r="P656" s="62">
        <f t="shared" si="1997"/>
        <v>0</v>
      </c>
      <c r="Q656" s="62">
        <f>SUM(Q657:Q658)</f>
        <v>0</v>
      </c>
      <c r="R656" s="62">
        <f t="shared" ref="R656:S656" si="1998">SUM(R657:R658)</f>
        <v>0</v>
      </c>
      <c r="S656" s="62">
        <f t="shared" si="1998"/>
        <v>0</v>
      </c>
      <c r="T656" s="62">
        <f>SUM(T657:T658)</f>
        <v>0</v>
      </c>
      <c r="U656" s="62">
        <f t="shared" ref="U656:V656" si="1999">SUM(U657:U658)</f>
        <v>0</v>
      </c>
      <c r="V656" s="62">
        <f t="shared" si="1999"/>
        <v>0</v>
      </c>
      <c r="W656" s="62">
        <v>0</v>
      </c>
      <c r="X656" s="62">
        <v>0</v>
      </c>
      <c r="Y656" s="62">
        <v>0</v>
      </c>
      <c r="Z656" s="62">
        <v>0</v>
      </c>
      <c r="AA656" s="62">
        <v>0</v>
      </c>
      <c r="AB656" s="62">
        <v>0</v>
      </c>
      <c r="AC656" s="62">
        <f t="shared" ref="AC656" si="2000">SUM(AC657:AC658)</f>
        <v>0</v>
      </c>
      <c r="AD656" s="62">
        <f>SUM(AD657:AD658)</f>
        <v>0</v>
      </c>
      <c r="AE656" s="62">
        <f t="shared" ref="AE656:AJ656" si="2001">SUM(AE657:AE658)</f>
        <v>0</v>
      </c>
      <c r="AF656" s="62">
        <f t="shared" si="2001"/>
        <v>0</v>
      </c>
      <c r="AG656" s="62" t="e">
        <f t="shared" si="2001"/>
        <v>#REF!</v>
      </c>
      <c r="AH656" s="62" t="e">
        <f t="shared" si="2001"/>
        <v>#REF!</v>
      </c>
      <c r="AI656" s="62" t="e">
        <f t="shared" si="2001"/>
        <v>#REF!</v>
      </c>
      <c r="AJ656" s="62" t="e">
        <f t="shared" si="2001"/>
        <v>#REF!</v>
      </c>
      <c r="AK656" s="62">
        <f>SUM(AK657:AK658)</f>
        <v>0</v>
      </c>
      <c r="AL656" s="62">
        <f t="shared" ref="AL656:AQ656" si="2002">SUM(AL657:AL658)</f>
        <v>0</v>
      </c>
      <c r="AM656" s="62">
        <f t="shared" si="2002"/>
        <v>0</v>
      </c>
      <c r="AN656" s="62">
        <f t="shared" si="2002"/>
        <v>0</v>
      </c>
      <c r="AO656" s="62">
        <f t="shared" si="2002"/>
        <v>0</v>
      </c>
      <c r="AP656" s="62">
        <f t="shared" si="2002"/>
        <v>0</v>
      </c>
      <c r="AQ656" s="62">
        <f t="shared" si="2002"/>
        <v>0</v>
      </c>
      <c r="AR656" s="62">
        <f>SUM(AR657:AR658)</f>
        <v>0</v>
      </c>
      <c r="AS656" s="62">
        <f t="shared" ref="AS656:AX656" si="2003">SUM(AS657:AS658)</f>
        <v>0</v>
      </c>
      <c r="AT656" s="62">
        <f t="shared" si="2003"/>
        <v>0</v>
      </c>
      <c r="AU656" s="62">
        <f t="shared" si="2003"/>
        <v>0</v>
      </c>
      <c r="AV656" s="62">
        <f t="shared" si="2003"/>
        <v>0</v>
      </c>
      <c r="AW656" s="62">
        <f t="shared" si="2003"/>
        <v>0</v>
      </c>
      <c r="AX656" s="62">
        <f t="shared" si="2003"/>
        <v>0</v>
      </c>
      <c r="AY656" s="62">
        <f>SUM(AY657:AY658)</f>
        <v>0</v>
      </c>
      <c r="AZ656" s="62">
        <f t="shared" ref="AZ656:BE656" si="2004">SUM(AZ657:AZ658)</f>
        <v>0</v>
      </c>
      <c r="BA656" s="62">
        <f t="shared" si="2004"/>
        <v>0</v>
      </c>
      <c r="BB656" s="62">
        <f t="shared" si="2004"/>
        <v>0</v>
      </c>
      <c r="BC656" s="62">
        <f t="shared" si="2004"/>
        <v>0</v>
      </c>
      <c r="BD656" s="62">
        <f t="shared" si="2004"/>
        <v>0</v>
      </c>
      <c r="BE656" s="62">
        <f t="shared" si="2004"/>
        <v>0</v>
      </c>
      <c r="BF656" s="62">
        <f>SUM(BF657:BF658)</f>
        <v>0</v>
      </c>
      <c r="BG656" s="62">
        <f t="shared" ref="BG656:BI656" si="2005">SUM(BG657:BG658)</f>
        <v>0</v>
      </c>
      <c r="BH656" s="62">
        <f t="shared" si="2005"/>
        <v>0</v>
      </c>
      <c r="BI656" s="62" t="e">
        <f t="shared" si="2005"/>
        <v>#REF!</v>
      </c>
      <c r="BJ656" s="62" t="e">
        <f t="shared" ref="BJ656:BK656" si="2006">SUM(BJ657:BJ658)</f>
        <v>#REF!</v>
      </c>
      <c r="BK656" s="62" t="e">
        <f t="shared" si="2006"/>
        <v>#REF!</v>
      </c>
      <c r="BL656" s="62" t="e">
        <f t="shared" si="1901"/>
        <v>#REF!</v>
      </c>
      <c r="BM656" s="304"/>
      <c r="BN656" s="304"/>
      <c r="BO656" s="304"/>
      <c r="BP656" s="304"/>
      <c r="BQ656" s="304"/>
      <c r="BR656" s="304"/>
      <c r="BS656" s="64"/>
      <c r="BT656" s="77"/>
    </row>
    <row r="657" spans="1:72" s="46" customFormat="1" hidden="1">
      <c r="A657" s="77"/>
      <c r="B657" s="104">
        <v>2014</v>
      </c>
      <c r="C657" s="105">
        <v>8317</v>
      </c>
      <c r="D657" s="104">
        <v>3</v>
      </c>
      <c r="E657" s="104">
        <v>3000</v>
      </c>
      <c r="F657" s="104">
        <v>3300</v>
      </c>
      <c r="G657" s="104">
        <v>333</v>
      </c>
      <c r="H657" s="104">
        <v>1</v>
      </c>
      <c r="I657" s="66" t="s">
        <v>471</v>
      </c>
      <c r="J657" s="67">
        <v>0</v>
      </c>
      <c r="K657" s="67">
        <v>0</v>
      </c>
      <c r="L657" s="68">
        <f>J657+K657</f>
        <v>0</v>
      </c>
      <c r="M657" s="67">
        <v>0</v>
      </c>
      <c r="N657" s="67">
        <v>0</v>
      </c>
      <c r="O657" s="68">
        <f>+M657+N657</f>
        <v>0</v>
      </c>
      <c r="P657" s="68">
        <f>+L657+O657</f>
        <v>0</v>
      </c>
      <c r="Q657" s="71">
        <v>0</v>
      </c>
      <c r="R657" s="71">
        <v>0</v>
      </c>
      <c r="S657" s="71">
        <v>0</v>
      </c>
      <c r="T657" s="71">
        <v>0</v>
      </c>
      <c r="U657" s="71">
        <v>0</v>
      </c>
      <c r="V657" s="71">
        <v>0</v>
      </c>
      <c r="W657" s="67">
        <v>0</v>
      </c>
      <c r="X657" s="67">
        <v>0</v>
      </c>
      <c r="Y657" s="68">
        <v>0</v>
      </c>
      <c r="Z657" s="67">
        <v>0</v>
      </c>
      <c r="AA657" s="67">
        <v>0</v>
      </c>
      <c r="AB657" s="68">
        <v>0</v>
      </c>
      <c r="AC657" s="68">
        <f t="shared" ref="AC657:AC658" si="2007">+Y657+AB657</f>
        <v>0</v>
      </c>
      <c r="AD657" s="67">
        <f>J657+Q657-T657</f>
        <v>0</v>
      </c>
      <c r="AE657" s="67">
        <f>K657+R657-U657</f>
        <v>0</v>
      </c>
      <c r="AF657" s="68">
        <f t="shared" ref="AF657:AF658" si="2008">AD657+AE657</f>
        <v>0</v>
      </c>
      <c r="AG657" s="67" t="e">
        <f>M657+#REF!-V657</f>
        <v>#REF!</v>
      </c>
      <c r="AH657" s="67" t="e">
        <f>N657+S657-#REF!</f>
        <v>#REF!</v>
      </c>
      <c r="AI657" s="68" t="e">
        <f t="shared" ref="AI657:AI658" si="2009">+AG657+AH657</f>
        <v>#REF!</v>
      </c>
      <c r="AJ657" s="68" t="e">
        <f t="shared" ref="AJ657:AJ658" si="2010">+AF657+AI657</f>
        <v>#REF!</v>
      </c>
      <c r="AK657" s="71">
        <v>0</v>
      </c>
      <c r="AL657" s="71">
        <v>0</v>
      </c>
      <c r="AM657" s="68">
        <f>AK657+AL657</f>
        <v>0</v>
      </c>
      <c r="AN657" s="71">
        <v>0</v>
      </c>
      <c r="AO657" s="71">
        <v>0</v>
      </c>
      <c r="AP657" s="68">
        <f>+AN657+AO657</f>
        <v>0</v>
      </c>
      <c r="AQ657" s="68">
        <f>+AM657+AP657</f>
        <v>0</v>
      </c>
      <c r="AR657" s="71">
        <v>0</v>
      </c>
      <c r="AS657" s="71">
        <v>0</v>
      </c>
      <c r="AT657" s="68">
        <f>AR657+AS657</f>
        <v>0</v>
      </c>
      <c r="AU657" s="71">
        <v>0</v>
      </c>
      <c r="AV657" s="71">
        <v>0</v>
      </c>
      <c r="AW657" s="68">
        <f>+AU657+AV657</f>
        <v>0</v>
      </c>
      <c r="AX657" s="68">
        <f>+AT657+AW657</f>
        <v>0</v>
      </c>
      <c r="AY657" s="71">
        <v>0</v>
      </c>
      <c r="AZ657" s="71">
        <v>0</v>
      </c>
      <c r="BA657" s="68">
        <f>AY657+AZ657</f>
        <v>0</v>
      </c>
      <c r="BB657" s="71">
        <v>0</v>
      </c>
      <c r="BC657" s="71">
        <v>0</v>
      </c>
      <c r="BD657" s="68">
        <f>+BB657+BC657</f>
        <v>0</v>
      </c>
      <c r="BE657" s="68">
        <f>+BA657+BD657</f>
        <v>0</v>
      </c>
      <c r="BF657" s="67">
        <f t="shared" ref="BF657:BG658" si="2011">AD657-AK657-AR657-AY657</f>
        <v>0</v>
      </c>
      <c r="BG657" s="67">
        <f t="shared" si="2011"/>
        <v>0</v>
      </c>
      <c r="BH657" s="68">
        <f t="shared" ref="BH657:BH658" si="2012">BF657+BG657</f>
        <v>0</v>
      </c>
      <c r="BI657" s="67" t="e">
        <f t="shared" ref="BI657:BI658" si="2013">AG657-AN657-AU657-BB657</f>
        <v>#REF!</v>
      </c>
      <c r="BJ657" s="67" t="e">
        <f t="shared" ref="BJ657:BJ658" si="2014">AH657-AO657-AV657-BC657</f>
        <v>#REF!</v>
      </c>
      <c r="BK657" s="67" t="e">
        <f t="shared" ref="BK657:BK658" si="2015">AI657-AP657-AW657-BD657</f>
        <v>#REF!</v>
      </c>
      <c r="BL657" s="67" t="e">
        <f t="shared" si="1901"/>
        <v>#REF!</v>
      </c>
      <c r="BM657" s="305">
        <v>0</v>
      </c>
      <c r="BN657" s="305">
        <v>0</v>
      </c>
      <c r="BO657" s="306"/>
      <c r="BP657" s="306"/>
      <c r="BQ657" s="305">
        <v>0</v>
      </c>
      <c r="BR657" s="305">
        <v>0</v>
      </c>
      <c r="BS657" s="114" t="s">
        <v>208</v>
      </c>
      <c r="BT657" s="77"/>
    </row>
    <row r="658" spans="1:72" s="46" customFormat="1" hidden="1">
      <c r="A658" s="77"/>
      <c r="B658" s="20">
        <v>2014</v>
      </c>
      <c r="C658" s="65">
        <v>8317</v>
      </c>
      <c r="D658" s="20">
        <v>3</v>
      </c>
      <c r="E658" s="20">
        <v>3000</v>
      </c>
      <c r="F658" s="20">
        <v>3300</v>
      </c>
      <c r="G658" s="20">
        <v>333</v>
      </c>
      <c r="H658" s="20">
        <v>2</v>
      </c>
      <c r="I658" s="66" t="s">
        <v>472</v>
      </c>
      <c r="J658" s="67">
        <v>0</v>
      </c>
      <c r="K658" s="67">
        <v>0</v>
      </c>
      <c r="L658" s="68">
        <f>J658+K658</f>
        <v>0</v>
      </c>
      <c r="M658" s="67">
        <v>0</v>
      </c>
      <c r="N658" s="67">
        <v>0</v>
      </c>
      <c r="O658" s="68">
        <f>+M658+N658</f>
        <v>0</v>
      </c>
      <c r="P658" s="68">
        <f>+L658+O658</f>
        <v>0</v>
      </c>
      <c r="Q658" s="71">
        <v>0</v>
      </c>
      <c r="R658" s="71">
        <v>0</v>
      </c>
      <c r="S658" s="71">
        <v>0</v>
      </c>
      <c r="T658" s="71">
        <v>0</v>
      </c>
      <c r="U658" s="71">
        <v>0</v>
      </c>
      <c r="V658" s="71">
        <v>0</v>
      </c>
      <c r="W658" s="67">
        <v>0</v>
      </c>
      <c r="X658" s="67">
        <v>0</v>
      </c>
      <c r="Y658" s="68">
        <v>0</v>
      </c>
      <c r="Z658" s="67">
        <v>0</v>
      </c>
      <c r="AA658" s="67">
        <v>0</v>
      </c>
      <c r="AB658" s="68">
        <v>0</v>
      </c>
      <c r="AC658" s="68">
        <f t="shared" si="2007"/>
        <v>0</v>
      </c>
      <c r="AD658" s="67">
        <f>J658+Q658-T658</f>
        <v>0</v>
      </c>
      <c r="AE658" s="67">
        <f>K658+R658-U658</f>
        <v>0</v>
      </c>
      <c r="AF658" s="68">
        <f t="shared" si="2008"/>
        <v>0</v>
      </c>
      <c r="AG658" s="67" t="e">
        <f>M658+#REF!-V658</f>
        <v>#REF!</v>
      </c>
      <c r="AH658" s="67" t="e">
        <f>N658+S658-#REF!</f>
        <v>#REF!</v>
      </c>
      <c r="AI658" s="68" t="e">
        <f t="shared" si="2009"/>
        <v>#REF!</v>
      </c>
      <c r="AJ658" s="68" t="e">
        <f t="shared" si="2010"/>
        <v>#REF!</v>
      </c>
      <c r="AK658" s="71">
        <v>0</v>
      </c>
      <c r="AL658" s="71">
        <v>0</v>
      </c>
      <c r="AM658" s="68">
        <f>AK658+AL658</f>
        <v>0</v>
      </c>
      <c r="AN658" s="71">
        <v>0</v>
      </c>
      <c r="AO658" s="71">
        <v>0</v>
      </c>
      <c r="AP658" s="68">
        <f>+AN658+AO658</f>
        <v>0</v>
      </c>
      <c r="AQ658" s="68">
        <f>+AM658+AP658</f>
        <v>0</v>
      </c>
      <c r="AR658" s="71">
        <v>0</v>
      </c>
      <c r="AS658" s="71">
        <v>0</v>
      </c>
      <c r="AT658" s="68">
        <f>AR658+AS658</f>
        <v>0</v>
      </c>
      <c r="AU658" s="71">
        <v>0</v>
      </c>
      <c r="AV658" s="71">
        <v>0</v>
      </c>
      <c r="AW658" s="68">
        <f>+AU658+AV658</f>
        <v>0</v>
      </c>
      <c r="AX658" s="68">
        <f>+AT658+AW658</f>
        <v>0</v>
      </c>
      <c r="AY658" s="71">
        <v>0</v>
      </c>
      <c r="AZ658" s="71">
        <v>0</v>
      </c>
      <c r="BA658" s="68">
        <f>AY658+AZ658</f>
        <v>0</v>
      </c>
      <c r="BB658" s="71">
        <v>0</v>
      </c>
      <c r="BC658" s="71">
        <v>0</v>
      </c>
      <c r="BD658" s="68">
        <f>+BB658+BC658</f>
        <v>0</v>
      </c>
      <c r="BE658" s="68">
        <f>+BA658+BD658</f>
        <v>0</v>
      </c>
      <c r="BF658" s="67">
        <f t="shared" si="2011"/>
        <v>0</v>
      </c>
      <c r="BG658" s="67">
        <f t="shared" si="2011"/>
        <v>0</v>
      </c>
      <c r="BH658" s="68">
        <f t="shared" si="2012"/>
        <v>0</v>
      </c>
      <c r="BI658" s="67" t="e">
        <f t="shared" si="2013"/>
        <v>#REF!</v>
      </c>
      <c r="BJ658" s="67" t="e">
        <f t="shared" si="2014"/>
        <v>#REF!</v>
      </c>
      <c r="BK658" s="67" t="e">
        <f t="shared" si="2015"/>
        <v>#REF!</v>
      </c>
      <c r="BL658" s="67" t="e">
        <f t="shared" si="1901"/>
        <v>#REF!</v>
      </c>
      <c r="BM658" s="305">
        <v>0</v>
      </c>
      <c r="BN658" s="305">
        <v>0</v>
      </c>
      <c r="BO658" s="306"/>
      <c r="BP658" s="306"/>
      <c r="BQ658" s="305">
        <v>0</v>
      </c>
      <c r="BR658" s="305">
        <v>0</v>
      </c>
      <c r="BS658" s="114" t="s">
        <v>208</v>
      </c>
      <c r="BT658" s="77"/>
    </row>
    <row r="659" spans="1:72" s="79" customFormat="1" ht="36.75" customHeight="1">
      <c r="A659" s="77"/>
      <c r="B659" s="59">
        <v>2014</v>
      </c>
      <c r="C659" s="60">
        <v>8317</v>
      </c>
      <c r="D659" s="59">
        <v>3</v>
      </c>
      <c r="E659" s="59">
        <v>3000</v>
      </c>
      <c r="F659" s="59">
        <v>3300</v>
      </c>
      <c r="G659" s="59">
        <v>334</v>
      </c>
      <c r="H659" s="59"/>
      <c r="I659" s="61" t="s">
        <v>89</v>
      </c>
      <c r="J659" s="62">
        <f>+J660+J723</f>
        <v>7643410.6600000001</v>
      </c>
      <c r="K659" s="62">
        <f t="shared" ref="K659:P659" si="2016">+K660+K723</f>
        <v>0</v>
      </c>
      <c r="L659" s="62">
        <f t="shared" si="2016"/>
        <v>7643410.6600000001</v>
      </c>
      <c r="M659" s="62">
        <f t="shared" si="2016"/>
        <v>0</v>
      </c>
      <c r="N659" s="62">
        <f t="shared" si="2016"/>
        <v>0</v>
      </c>
      <c r="O659" s="62">
        <f t="shared" si="2016"/>
        <v>0</v>
      </c>
      <c r="P659" s="62">
        <f t="shared" si="2016"/>
        <v>7643410.6600000001</v>
      </c>
      <c r="Q659" s="62">
        <f t="shared" ref="Q659:S659" si="2017">+Q660+Q723</f>
        <v>0</v>
      </c>
      <c r="R659" s="62">
        <f t="shared" si="2017"/>
        <v>0</v>
      </c>
      <c r="S659" s="62">
        <f t="shared" si="2017"/>
        <v>0</v>
      </c>
      <c r="T659" s="62">
        <f t="shared" ref="T659:AC659" si="2018">+T660+T723</f>
        <v>0</v>
      </c>
      <c r="U659" s="62">
        <f t="shared" si="2018"/>
        <v>0</v>
      </c>
      <c r="V659" s="62">
        <f t="shared" si="2018"/>
        <v>0</v>
      </c>
      <c r="W659" s="62">
        <v>0</v>
      </c>
      <c r="X659" s="62">
        <v>0</v>
      </c>
      <c r="Y659" s="62">
        <v>0</v>
      </c>
      <c r="Z659" s="62">
        <v>0</v>
      </c>
      <c r="AA659" s="62">
        <v>0</v>
      </c>
      <c r="AB659" s="62">
        <v>0</v>
      </c>
      <c r="AC659" s="62">
        <f t="shared" si="2018"/>
        <v>0</v>
      </c>
      <c r="AD659" s="62">
        <f t="shared" ref="AD659:BI659" si="2019">+AD660+AD723</f>
        <v>7643410.6600000001</v>
      </c>
      <c r="AE659" s="62">
        <f t="shared" si="2019"/>
        <v>0</v>
      </c>
      <c r="AF659" s="62">
        <f t="shared" si="2019"/>
        <v>7643410.6600000001</v>
      </c>
      <c r="AG659" s="62">
        <f t="shared" si="2019"/>
        <v>0</v>
      </c>
      <c r="AH659" s="62">
        <f t="shared" si="2019"/>
        <v>0</v>
      </c>
      <c r="AI659" s="62">
        <f t="shared" si="2019"/>
        <v>0</v>
      </c>
      <c r="AJ659" s="62">
        <f t="shared" si="2019"/>
        <v>7643410.6600000001</v>
      </c>
      <c r="AK659" s="62">
        <f t="shared" si="2019"/>
        <v>0</v>
      </c>
      <c r="AL659" s="62">
        <f t="shared" si="2019"/>
        <v>0</v>
      </c>
      <c r="AM659" s="62">
        <f t="shared" si="2019"/>
        <v>0</v>
      </c>
      <c r="AN659" s="62">
        <f t="shared" si="2019"/>
        <v>0</v>
      </c>
      <c r="AO659" s="62">
        <f t="shared" si="2019"/>
        <v>0</v>
      </c>
      <c r="AP659" s="62">
        <f t="shared" si="2019"/>
        <v>0</v>
      </c>
      <c r="AQ659" s="62">
        <f t="shared" si="2019"/>
        <v>0</v>
      </c>
      <c r="AR659" s="62">
        <f t="shared" si="2019"/>
        <v>0</v>
      </c>
      <c r="AS659" s="62">
        <f t="shared" si="2019"/>
        <v>0</v>
      </c>
      <c r="AT659" s="62">
        <f t="shared" si="2019"/>
        <v>0</v>
      </c>
      <c r="AU659" s="62">
        <f t="shared" si="2019"/>
        <v>0</v>
      </c>
      <c r="AV659" s="62">
        <f t="shared" si="2019"/>
        <v>0</v>
      </c>
      <c r="AW659" s="62">
        <f t="shared" si="2019"/>
        <v>0</v>
      </c>
      <c r="AX659" s="62">
        <f t="shared" si="2019"/>
        <v>0</v>
      </c>
      <c r="AY659" s="62">
        <f t="shared" si="2019"/>
        <v>44442.6</v>
      </c>
      <c r="AZ659" s="62">
        <f t="shared" si="2019"/>
        <v>0</v>
      </c>
      <c r="BA659" s="62">
        <f t="shared" si="2019"/>
        <v>44442.6</v>
      </c>
      <c r="BB659" s="62">
        <f t="shared" si="2019"/>
        <v>0</v>
      </c>
      <c r="BC659" s="62">
        <f t="shared" si="2019"/>
        <v>0</v>
      </c>
      <c r="BD659" s="62">
        <f t="shared" si="2019"/>
        <v>0</v>
      </c>
      <c r="BE659" s="62">
        <f t="shared" si="2019"/>
        <v>44442.6</v>
      </c>
      <c r="BF659" s="62">
        <f t="shared" si="2019"/>
        <v>7598968.0600000005</v>
      </c>
      <c r="BG659" s="62">
        <f t="shared" si="2019"/>
        <v>0</v>
      </c>
      <c r="BH659" s="62">
        <f t="shared" si="2019"/>
        <v>7598968.0600000005</v>
      </c>
      <c r="BI659" s="62">
        <f t="shared" si="2019"/>
        <v>0</v>
      </c>
      <c r="BJ659" s="62">
        <f t="shared" ref="BJ659:BK659" si="2020">+BJ660+BJ723</f>
        <v>0</v>
      </c>
      <c r="BK659" s="62">
        <f t="shared" si="2020"/>
        <v>0</v>
      </c>
      <c r="BL659" s="62">
        <f t="shared" si="1901"/>
        <v>7598968.0600000005</v>
      </c>
      <c r="BM659" s="304"/>
      <c r="BN659" s="304"/>
      <c r="BO659" s="304"/>
      <c r="BP659" s="304"/>
      <c r="BQ659" s="304"/>
      <c r="BR659" s="304"/>
      <c r="BS659" s="64"/>
      <c r="BT659" s="77"/>
    </row>
    <row r="660" spans="1:72" s="79" customFormat="1" ht="36.75" customHeight="1">
      <c r="A660" s="77"/>
      <c r="B660" s="20">
        <v>2014</v>
      </c>
      <c r="C660" s="65">
        <v>8317</v>
      </c>
      <c r="D660" s="20">
        <v>3</v>
      </c>
      <c r="E660" s="20">
        <v>3000</v>
      </c>
      <c r="F660" s="20">
        <v>3300</v>
      </c>
      <c r="G660" s="20">
        <v>334</v>
      </c>
      <c r="H660" s="20">
        <v>1</v>
      </c>
      <c r="I660" s="66" t="s">
        <v>473</v>
      </c>
      <c r="J660" s="68">
        <f>SUM(J661:J722)</f>
        <v>7545010.6600000001</v>
      </c>
      <c r="K660" s="68">
        <f t="shared" ref="K660:P660" si="2021">SUM(K661:K722)</f>
        <v>0</v>
      </c>
      <c r="L660" s="68">
        <f t="shared" si="2021"/>
        <v>7545010.6600000001</v>
      </c>
      <c r="M660" s="68">
        <f t="shared" si="2021"/>
        <v>0</v>
      </c>
      <c r="N660" s="68">
        <f t="shared" si="2021"/>
        <v>0</v>
      </c>
      <c r="O660" s="68">
        <f t="shared" si="2021"/>
        <v>0</v>
      </c>
      <c r="P660" s="68">
        <f t="shared" si="2021"/>
        <v>7545010.6600000001</v>
      </c>
      <c r="Q660" s="68">
        <f t="shared" ref="Q660:S660" si="2022">SUM(Q661:Q722)</f>
        <v>0</v>
      </c>
      <c r="R660" s="68">
        <f t="shared" si="2022"/>
        <v>0</v>
      </c>
      <c r="S660" s="68">
        <f t="shared" si="2022"/>
        <v>0</v>
      </c>
      <c r="T660" s="68">
        <f t="shared" ref="T660:AC660" si="2023">SUM(T661:T722)</f>
        <v>0</v>
      </c>
      <c r="U660" s="68">
        <f t="shared" si="2023"/>
        <v>0</v>
      </c>
      <c r="V660" s="68">
        <f t="shared" si="2023"/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68">
        <f t="shared" si="2023"/>
        <v>0</v>
      </c>
      <c r="AD660" s="68">
        <f t="shared" ref="AD660:BK660" si="2024">SUM(AD661:AD722)</f>
        <v>7545010.6600000001</v>
      </c>
      <c r="AE660" s="68">
        <f t="shared" si="2024"/>
        <v>0</v>
      </c>
      <c r="AF660" s="68">
        <f t="shared" si="2024"/>
        <v>7545010.6600000001</v>
      </c>
      <c r="AG660" s="68">
        <f t="shared" si="2024"/>
        <v>0</v>
      </c>
      <c r="AH660" s="68">
        <f t="shared" si="2024"/>
        <v>0</v>
      </c>
      <c r="AI660" s="68">
        <f t="shared" si="2024"/>
        <v>0</v>
      </c>
      <c r="AJ660" s="68">
        <f t="shared" si="2024"/>
        <v>7545010.6600000001</v>
      </c>
      <c r="AK660" s="68">
        <f t="shared" si="2024"/>
        <v>0</v>
      </c>
      <c r="AL660" s="68">
        <f t="shared" si="2024"/>
        <v>0</v>
      </c>
      <c r="AM660" s="68">
        <f t="shared" si="2024"/>
        <v>0</v>
      </c>
      <c r="AN660" s="68">
        <f t="shared" si="2024"/>
        <v>0</v>
      </c>
      <c r="AO660" s="68">
        <f t="shared" si="2024"/>
        <v>0</v>
      </c>
      <c r="AP660" s="68">
        <f t="shared" si="2024"/>
        <v>0</v>
      </c>
      <c r="AQ660" s="68">
        <f t="shared" si="2024"/>
        <v>0</v>
      </c>
      <c r="AR660" s="68">
        <f t="shared" si="2024"/>
        <v>0</v>
      </c>
      <c r="AS660" s="68">
        <f t="shared" si="2024"/>
        <v>0</v>
      </c>
      <c r="AT660" s="68">
        <f t="shared" si="2024"/>
        <v>0</v>
      </c>
      <c r="AU660" s="68">
        <f t="shared" si="2024"/>
        <v>0</v>
      </c>
      <c r="AV660" s="68">
        <f t="shared" si="2024"/>
        <v>0</v>
      </c>
      <c r="AW660" s="68">
        <f t="shared" si="2024"/>
        <v>0</v>
      </c>
      <c r="AX660" s="68">
        <f t="shared" si="2024"/>
        <v>0</v>
      </c>
      <c r="AY660" s="68">
        <f t="shared" si="2024"/>
        <v>44442.6</v>
      </c>
      <c r="AZ660" s="68">
        <f t="shared" si="2024"/>
        <v>0</v>
      </c>
      <c r="BA660" s="68">
        <f t="shared" si="2024"/>
        <v>44442.6</v>
      </c>
      <c r="BB660" s="68">
        <f t="shared" si="2024"/>
        <v>0</v>
      </c>
      <c r="BC660" s="68">
        <f t="shared" si="2024"/>
        <v>0</v>
      </c>
      <c r="BD660" s="68">
        <f t="shared" si="2024"/>
        <v>0</v>
      </c>
      <c r="BE660" s="68">
        <f t="shared" si="2024"/>
        <v>44442.6</v>
      </c>
      <c r="BF660" s="68">
        <f t="shared" si="2024"/>
        <v>7500568.0600000005</v>
      </c>
      <c r="BG660" s="68">
        <f t="shared" si="2024"/>
        <v>0</v>
      </c>
      <c r="BH660" s="68">
        <f t="shared" si="2024"/>
        <v>7500568.0600000005</v>
      </c>
      <c r="BI660" s="68">
        <f t="shared" si="2024"/>
        <v>0</v>
      </c>
      <c r="BJ660" s="68">
        <f t="shared" si="2024"/>
        <v>0</v>
      </c>
      <c r="BK660" s="68">
        <f t="shared" si="2024"/>
        <v>0</v>
      </c>
      <c r="BL660" s="68">
        <f t="shared" si="1901"/>
        <v>7500568.0600000005</v>
      </c>
      <c r="BM660" s="307">
        <v>9</v>
      </c>
      <c r="BN660" s="307">
        <v>858</v>
      </c>
      <c r="BO660" s="307">
        <v>0</v>
      </c>
      <c r="BP660" s="307">
        <v>0</v>
      </c>
      <c r="BQ660" s="307">
        <v>173</v>
      </c>
      <c r="BR660" s="307">
        <v>1022</v>
      </c>
      <c r="BS660" s="132"/>
      <c r="BT660" s="77"/>
    </row>
    <row r="661" spans="1:72" s="79" customFormat="1" ht="36.75" customHeight="1">
      <c r="A661" s="77"/>
      <c r="B661" s="104">
        <v>2014</v>
      </c>
      <c r="C661" s="65">
        <v>8317</v>
      </c>
      <c r="D661" s="20">
        <v>3</v>
      </c>
      <c r="E661" s="20">
        <v>3000</v>
      </c>
      <c r="F661" s="20">
        <v>3300</v>
      </c>
      <c r="G661" s="20">
        <v>334</v>
      </c>
      <c r="H661" s="104"/>
      <c r="I661" s="317" t="s">
        <v>474</v>
      </c>
      <c r="J661" s="68"/>
      <c r="K661" s="68"/>
      <c r="L661" s="68"/>
      <c r="M661" s="68"/>
      <c r="N661" s="68"/>
      <c r="O661" s="68"/>
      <c r="P661" s="68"/>
      <c r="Q661" s="71"/>
      <c r="R661" s="71"/>
      <c r="S661" s="71"/>
      <c r="T661" s="71"/>
      <c r="U661" s="71"/>
      <c r="V661" s="71"/>
      <c r="W661" s="67">
        <v>0</v>
      </c>
      <c r="X661" s="67">
        <v>0</v>
      </c>
      <c r="Y661" s="68">
        <v>0</v>
      </c>
      <c r="Z661" s="67">
        <v>0</v>
      </c>
      <c r="AA661" s="67">
        <v>0</v>
      </c>
      <c r="AB661" s="68">
        <v>0</v>
      </c>
      <c r="AC661" s="68">
        <f t="shared" ref="AC661:AC722" si="2025">+Y661+AB661</f>
        <v>0</v>
      </c>
      <c r="AD661" s="71">
        <f t="shared" ref="AD661:AD692" si="2026">J661+Q661-T661</f>
        <v>0</v>
      </c>
      <c r="AE661" s="71">
        <f t="shared" ref="AE661:AE692" si="2027">K661+R661-U661</f>
        <v>0</v>
      </c>
      <c r="AF661" s="68">
        <f t="shared" ref="AF661:AF722" si="2028">AD661+AE661</f>
        <v>0</v>
      </c>
      <c r="AG661" s="67">
        <f t="shared" ref="AG661:AG723" si="2029">+M661-T661</f>
        <v>0</v>
      </c>
      <c r="AH661" s="67">
        <f t="shared" ref="AH661:AH723" si="2030">+N661-U661</f>
        <v>0</v>
      </c>
      <c r="AI661" s="68">
        <f t="shared" ref="AI661:AI722" si="2031">+AG661+AH661</f>
        <v>0</v>
      </c>
      <c r="AJ661" s="68">
        <f t="shared" ref="AJ661:AJ722" si="2032">+AF661+AI661</f>
        <v>0</v>
      </c>
      <c r="AK661" s="71"/>
      <c r="AL661" s="71"/>
      <c r="AM661" s="68"/>
      <c r="AN661" s="71"/>
      <c r="AO661" s="71"/>
      <c r="AP661" s="68"/>
      <c r="AQ661" s="68"/>
      <c r="AR661" s="71"/>
      <c r="AS661" s="71"/>
      <c r="AT661" s="68"/>
      <c r="AU661" s="71"/>
      <c r="AV661" s="71"/>
      <c r="AW661" s="68"/>
      <c r="AX661" s="68"/>
      <c r="AY661" s="71"/>
      <c r="AZ661" s="71"/>
      <c r="BA661" s="68"/>
      <c r="BB661" s="71"/>
      <c r="BC661" s="71"/>
      <c r="BD661" s="68"/>
      <c r="BE661" s="68"/>
      <c r="BF661" s="67">
        <f t="shared" ref="BF661:BG723" si="2033">AD661-AK661-AR661-AY661</f>
        <v>0</v>
      </c>
      <c r="BG661" s="67">
        <f t="shared" si="2033"/>
        <v>0</v>
      </c>
      <c r="BH661" s="68">
        <f t="shared" ref="BH661:BH723" si="2034">BF661+BG661</f>
        <v>0</v>
      </c>
      <c r="BI661" s="67">
        <f t="shared" ref="BI661:BJ723" si="2035">AG661-AN661-AU661-BB661</f>
        <v>0</v>
      </c>
      <c r="BJ661" s="67">
        <f t="shared" si="2035"/>
        <v>0</v>
      </c>
      <c r="BK661" s="68">
        <f t="shared" ref="BK661:BK723" si="2036">+BI661+BJ661</f>
        <v>0</v>
      </c>
      <c r="BL661" s="68">
        <f t="shared" si="1901"/>
        <v>0</v>
      </c>
      <c r="BM661" s="305">
        <v>0</v>
      </c>
      <c r="BN661" s="305">
        <v>0</v>
      </c>
      <c r="BO661" s="306"/>
      <c r="BP661" s="306"/>
      <c r="BQ661" s="305">
        <v>0</v>
      </c>
      <c r="BR661" s="305">
        <v>0</v>
      </c>
      <c r="BS661" s="134"/>
      <c r="BT661" s="77"/>
    </row>
    <row r="662" spans="1:72" s="79" customFormat="1" ht="36.75" customHeight="1">
      <c r="A662" s="77"/>
      <c r="B662" s="20">
        <v>2014</v>
      </c>
      <c r="C662" s="65">
        <v>8317</v>
      </c>
      <c r="D662" s="20">
        <v>3</v>
      </c>
      <c r="E662" s="20">
        <v>3000</v>
      </c>
      <c r="F662" s="20">
        <v>3300</v>
      </c>
      <c r="G662" s="20">
        <v>334</v>
      </c>
      <c r="H662" s="20"/>
      <c r="I662" s="318" t="s">
        <v>475</v>
      </c>
      <c r="J662" s="68">
        <v>3918814.86</v>
      </c>
      <c r="K662" s="68"/>
      <c r="L662" s="68">
        <f>+J662+K662</f>
        <v>3918814.86</v>
      </c>
      <c r="M662" s="68"/>
      <c r="N662" s="68"/>
      <c r="O662" s="68">
        <f>+M662+N662</f>
        <v>0</v>
      </c>
      <c r="P662" s="68">
        <f>+L662+O662</f>
        <v>3918814.86</v>
      </c>
      <c r="Q662" s="71"/>
      <c r="R662" s="71"/>
      <c r="S662" s="71"/>
      <c r="T662" s="71"/>
      <c r="U662" s="71"/>
      <c r="V662" s="71"/>
      <c r="W662" s="67">
        <v>0</v>
      </c>
      <c r="X662" s="67">
        <v>0</v>
      </c>
      <c r="Y662" s="68">
        <v>0</v>
      </c>
      <c r="Z662" s="67">
        <v>0</v>
      </c>
      <c r="AA662" s="67">
        <v>0</v>
      </c>
      <c r="AB662" s="68">
        <v>0</v>
      </c>
      <c r="AC662" s="68">
        <f t="shared" si="2025"/>
        <v>0</v>
      </c>
      <c r="AD662" s="67">
        <f t="shared" si="2026"/>
        <v>3918814.86</v>
      </c>
      <c r="AE662" s="67">
        <f t="shared" si="2027"/>
        <v>0</v>
      </c>
      <c r="AF662" s="68">
        <f t="shared" si="2028"/>
        <v>3918814.86</v>
      </c>
      <c r="AG662" s="67">
        <f t="shared" si="2029"/>
        <v>0</v>
      </c>
      <c r="AH662" s="67">
        <f t="shared" si="2030"/>
        <v>0</v>
      </c>
      <c r="AI662" s="68">
        <f t="shared" si="2031"/>
        <v>0</v>
      </c>
      <c r="AJ662" s="68">
        <f t="shared" si="2032"/>
        <v>3918814.86</v>
      </c>
      <c r="AK662" s="71"/>
      <c r="AL662" s="71"/>
      <c r="AM662" s="68">
        <f>+AK662+AL662</f>
        <v>0</v>
      </c>
      <c r="AN662" s="71"/>
      <c r="AO662" s="71"/>
      <c r="AP662" s="68">
        <f>+AN662+AO662</f>
        <v>0</v>
      </c>
      <c r="AQ662" s="68">
        <f>+AM662+AP662</f>
        <v>0</v>
      </c>
      <c r="AR662" s="71"/>
      <c r="AS662" s="71"/>
      <c r="AT662" s="68">
        <f>+AR662+AS662</f>
        <v>0</v>
      </c>
      <c r="AU662" s="71"/>
      <c r="AV662" s="71"/>
      <c r="AW662" s="68">
        <f>+AU662+AV662</f>
        <v>0</v>
      </c>
      <c r="AX662" s="68">
        <f>+AT662+AW662</f>
        <v>0</v>
      </c>
      <c r="AY662" s="71"/>
      <c r="AZ662" s="71"/>
      <c r="BA662" s="68">
        <f>+AY662+AZ662</f>
        <v>0</v>
      </c>
      <c r="BB662" s="71"/>
      <c r="BC662" s="71"/>
      <c r="BD662" s="68">
        <f>+BB662+BC662</f>
        <v>0</v>
      </c>
      <c r="BE662" s="68">
        <f>+BA662+BD662</f>
        <v>0</v>
      </c>
      <c r="BF662" s="67">
        <f t="shared" si="2033"/>
        <v>3918814.86</v>
      </c>
      <c r="BG662" s="67">
        <f t="shared" si="2033"/>
        <v>0</v>
      </c>
      <c r="BH662" s="68">
        <f t="shared" si="2034"/>
        <v>3918814.86</v>
      </c>
      <c r="BI662" s="67">
        <f t="shared" si="2035"/>
        <v>0</v>
      </c>
      <c r="BJ662" s="67">
        <f t="shared" si="2035"/>
        <v>0</v>
      </c>
      <c r="BK662" s="68">
        <f t="shared" si="2036"/>
        <v>0</v>
      </c>
      <c r="BL662" s="68">
        <f t="shared" si="1901"/>
        <v>3918814.86</v>
      </c>
      <c r="BM662" s="305">
        <v>2</v>
      </c>
      <c r="BN662" s="305">
        <v>140</v>
      </c>
      <c r="BO662" s="306"/>
      <c r="BP662" s="306"/>
      <c r="BQ662" s="305">
        <v>2</v>
      </c>
      <c r="BR662" s="305">
        <v>140</v>
      </c>
      <c r="BS662" s="123" t="s">
        <v>208</v>
      </c>
      <c r="BT662" s="77"/>
    </row>
    <row r="663" spans="1:72" s="79" customFormat="1" ht="36.75" hidden="1" customHeight="1">
      <c r="A663" s="77"/>
      <c r="B663" s="104">
        <v>2014</v>
      </c>
      <c r="C663" s="65">
        <v>8317</v>
      </c>
      <c r="D663" s="20">
        <v>3</v>
      </c>
      <c r="E663" s="20">
        <v>3000</v>
      </c>
      <c r="F663" s="20">
        <v>3300</v>
      </c>
      <c r="G663" s="20">
        <v>334</v>
      </c>
      <c r="H663" s="104"/>
      <c r="I663" s="318" t="s">
        <v>476</v>
      </c>
      <c r="J663" s="68"/>
      <c r="K663" s="68"/>
      <c r="L663" s="68">
        <f>+J663+K663</f>
        <v>0</v>
      </c>
      <c r="M663" s="68"/>
      <c r="N663" s="68"/>
      <c r="O663" s="68">
        <f>+M663+N663</f>
        <v>0</v>
      </c>
      <c r="P663" s="68">
        <f>+L663+O663</f>
        <v>0</v>
      </c>
      <c r="Q663" s="71"/>
      <c r="R663" s="71"/>
      <c r="S663" s="71"/>
      <c r="T663" s="71"/>
      <c r="U663" s="71"/>
      <c r="V663" s="71"/>
      <c r="W663" s="67">
        <v>0</v>
      </c>
      <c r="X663" s="67">
        <v>0</v>
      </c>
      <c r="Y663" s="68">
        <v>0</v>
      </c>
      <c r="Z663" s="67">
        <v>0</v>
      </c>
      <c r="AA663" s="67">
        <v>0</v>
      </c>
      <c r="AB663" s="68">
        <v>0</v>
      </c>
      <c r="AC663" s="68">
        <f t="shared" si="2025"/>
        <v>0</v>
      </c>
      <c r="AD663" s="67">
        <f t="shared" si="2026"/>
        <v>0</v>
      </c>
      <c r="AE663" s="67">
        <f t="shared" si="2027"/>
        <v>0</v>
      </c>
      <c r="AF663" s="68">
        <f t="shared" si="2028"/>
        <v>0</v>
      </c>
      <c r="AG663" s="67">
        <f t="shared" si="2029"/>
        <v>0</v>
      </c>
      <c r="AH663" s="67">
        <f t="shared" si="2030"/>
        <v>0</v>
      </c>
      <c r="AI663" s="68">
        <f t="shared" si="2031"/>
        <v>0</v>
      </c>
      <c r="AJ663" s="68">
        <f t="shared" si="2032"/>
        <v>0</v>
      </c>
      <c r="AK663" s="71"/>
      <c r="AL663" s="71"/>
      <c r="AM663" s="68">
        <f>+AK663+AL663</f>
        <v>0</v>
      </c>
      <c r="AN663" s="71"/>
      <c r="AO663" s="71"/>
      <c r="AP663" s="68">
        <f>+AN663+AO663</f>
        <v>0</v>
      </c>
      <c r="AQ663" s="68">
        <f>+AM663+AP663</f>
        <v>0</v>
      </c>
      <c r="AR663" s="71"/>
      <c r="AS663" s="71"/>
      <c r="AT663" s="68">
        <f>+AR663+AS663</f>
        <v>0</v>
      </c>
      <c r="AU663" s="71"/>
      <c r="AV663" s="71"/>
      <c r="AW663" s="68">
        <f>+AU663+AV663</f>
        <v>0</v>
      </c>
      <c r="AX663" s="68">
        <f>+AT663+AW663</f>
        <v>0</v>
      </c>
      <c r="AY663" s="71"/>
      <c r="AZ663" s="71"/>
      <c r="BA663" s="68">
        <f>+AY663+AZ663</f>
        <v>0</v>
      </c>
      <c r="BB663" s="71"/>
      <c r="BC663" s="71"/>
      <c r="BD663" s="68">
        <f>+BB663+BC663</f>
        <v>0</v>
      </c>
      <c r="BE663" s="68">
        <f>+BA663+BD663</f>
        <v>0</v>
      </c>
      <c r="BF663" s="67">
        <f t="shared" si="2033"/>
        <v>0</v>
      </c>
      <c r="BG663" s="67">
        <f t="shared" si="2033"/>
        <v>0</v>
      </c>
      <c r="BH663" s="68">
        <f t="shared" si="2034"/>
        <v>0</v>
      </c>
      <c r="BI663" s="67">
        <f t="shared" si="2035"/>
        <v>0</v>
      </c>
      <c r="BJ663" s="67">
        <f t="shared" si="2035"/>
        <v>0</v>
      </c>
      <c r="BK663" s="68">
        <f t="shared" si="2036"/>
        <v>0</v>
      </c>
      <c r="BL663" s="68">
        <f t="shared" si="1901"/>
        <v>0</v>
      </c>
      <c r="BM663" s="305">
        <v>0</v>
      </c>
      <c r="BN663" s="305">
        <v>0</v>
      </c>
      <c r="BO663" s="306"/>
      <c r="BP663" s="306"/>
      <c r="BQ663" s="305">
        <v>0</v>
      </c>
      <c r="BR663" s="305">
        <v>0</v>
      </c>
      <c r="BS663" s="123" t="s">
        <v>208</v>
      </c>
      <c r="BT663" s="77"/>
    </row>
    <row r="664" spans="1:72" s="79" customFormat="1" ht="36.75" hidden="1" customHeight="1">
      <c r="A664" s="77"/>
      <c r="B664" s="104">
        <v>2014</v>
      </c>
      <c r="C664" s="65">
        <v>8317</v>
      </c>
      <c r="D664" s="20">
        <v>3</v>
      </c>
      <c r="E664" s="20">
        <v>3000</v>
      </c>
      <c r="F664" s="20">
        <v>3300</v>
      </c>
      <c r="G664" s="20">
        <v>334</v>
      </c>
      <c r="H664" s="104"/>
      <c r="I664" s="318" t="s">
        <v>477</v>
      </c>
      <c r="J664" s="68"/>
      <c r="K664" s="68"/>
      <c r="L664" s="68">
        <f>+J664+K664</f>
        <v>0</v>
      </c>
      <c r="M664" s="68"/>
      <c r="N664" s="68"/>
      <c r="O664" s="68">
        <f>+M664+N664</f>
        <v>0</v>
      </c>
      <c r="P664" s="68">
        <f>+L664+O664</f>
        <v>0</v>
      </c>
      <c r="Q664" s="71"/>
      <c r="R664" s="71"/>
      <c r="S664" s="71"/>
      <c r="T664" s="71"/>
      <c r="U664" s="71"/>
      <c r="V664" s="71"/>
      <c r="W664" s="67">
        <v>0</v>
      </c>
      <c r="X664" s="67">
        <v>0</v>
      </c>
      <c r="Y664" s="68">
        <v>0</v>
      </c>
      <c r="Z664" s="67">
        <v>0</v>
      </c>
      <c r="AA664" s="67">
        <v>0</v>
      </c>
      <c r="AB664" s="68">
        <v>0</v>
      </c>
      <c r="AC664" s="68">
        <f t="shared" si="2025"/>
        <v>0</v>
      </c>
      <c r="AD664" s="67">
        <f t="shared" si="2026"/>
        <v>0</v>
      </c>
      <c r="AE664" s="67">
        <f t="shared" si="2027"/>
        <v>0</v>
      </c>
      <c r="AF664" s="68">
        <f t="shared" si="2028"/>
        <v>0</v>
      </c>
      <c r="AG664" s="67">
        <f t="shared" si="2029"/>
        <v>0</v>
      </c>
      <c r="AH664" s="67">
        <f t="shared" si="2030"/>
        <v>0</v>
      </c>
      <c r="AI664" s="68">
        <f t="shared" si="2031"/>
        <v>0</v>
      </c>
      <c r="AJ664" s="68">
        <f t="shared" si="2032"/>
        <v>0</v>
      </c>
      <c r="AK664" s="71"/>
      <c r="AL664" s="71"/>
      <c r="AM664" s="68">
        <f>+AK664+AL664</f>
        <v>0</v>
      </c>
      <c r="AN664" s="71"/>
      <c r="AO664" s="71"/>
      <c r="AP664" s="68">
        <f>+AN664+AO664</f>
        <v>0</v>
      </c>
      <c r="AQ664" s="68">
        <f>+AM664+AP664</f>
        <v>0</v>
      </c>
      <c r="AR664" s="71"/>
      <c r="AS664" s="71"/>
      <c r="AT664" s="68">
        <f>+AR664+AS664</f>
        <v>0</v>
      </c>
      <c r="AU664" s="71"/>
      <c r="AV664" s="71"/>
      <c r="AW664" s="68">
        <f>+AU664+AV664</f>
        <v>0</v>
      </c>
      <c r="AX664" s="68">
        <f>+AT664+AW664</f>
        <v>0</v>
      </c>
      <c r="AY664" s="71"/>
      <c r="AZ664" s="71"/>
      <c r="BA664" s="68">
        <f>+AY664+AZ664</f>
        <v>0</v>
      </c>
      <c r="BB664" s="71"/>
      <c r="BC664" s="71"/>
      <c r="BD664" s="68">
        <f>+BB664+BC664</f>
        <v>0</v>
      </c>
      <c r="BE664" s="68">
        <f>+BA664+BD664</f>
        <v>0</v>
      </c>
      <c r="BF664" s="67">
        <f t="shared" si="2033"/>
        <v>0</v>
      </c>
      <c r="BG664" s="67">
        <f t="shared" si="2033"/>
        <v>0</v>
      </c>
      <c r="BH664" s="68">
        <f t="shared" si="2034"/>
        <v>0</v>
      </c>
      <c r="BI664" s="67">
        <f t="shared" si="2035"/>
        <v>0</v>
      </c>
      <c r="BJ664" s="67">
        <f t="shared" si="2035"/>
        <v>0</v>
      </c>
      <c r="BK664" s="68">
        <f t="shared" si="2036"/>
        <v>0</v>
      </c>
      <c r="BL664" s="68">
        <f t="shared" si="1901"/>
        <v>0</v>
      </c>
      <c r="BM664" s="305">
        <v>0</v>
      </c>
      <c r="BN664" s="305">
        <v>0</v>
      </c>
      <c r="BO664" s="306"/>
      <c r="BP664" s="306"/>
      <c r="BQ664" s="305">
        <v>0</v>
      </c>
      <c r="BR664" s="305">
        <v>0</v>
      </c>
      <c r="BS664" s="123" t="s">
        <v>208</v>
      </c>
      <c r="BT664" s="77"/>
    </row>
    <row r="665" spans="1:72" s="79" customFormat="1" ht="36.75" hidden="1" customHeight="1">
      <c r="A665" s="77"/>
      <c r="B665" s="20">
        <v>2014</v>
      </c>
      <c r="C665" s="65">
        <v>8317</v>
      </c>
      <c r="D665" s="20">
        <v>3</v>
      </c>
      <c r="E665" s="20">
        <v>3000</v>
      </c>
      <c r="F665" s="20">
        <v>3300</v>
      </c>
      <c r="G665" s="20">
        <v>334</v>
      </c>
      <c r="H665" s="20"/>
      <c r="I665" s="143" t="s">
        <v>478</v>
      </c>
      <c r="J665" s="68"/>
      <c r="K665" s="68"/>
      <c r="L665" s="68">
        <f>+J665+K665</f>
        <v>0</v>
      </c>
      <c r="M665" s="68"/>
      <c r="N665" s="68"/>
      <c r="O665" s="68">
        <f>+M665+N665</f>
        <v>0</v>
      </c>
      <c r="P665" s="68">
        <f>+L665+O665</f>
        <v>0</v>
      </c>
      <c r="Q665" s="71"/>
      <c r="R665" s="71"/>
      <c r="S665" s="71"/>
      <c r="T665" s="71"/>
      <c r="U665" s="71"/>
      <c r="V665" s="71"/>
      <c r="W665" s="67">
        <v>0</v>
      </c>
      <c r="X665" s="67">
        <v>0</v>
      </c>
      <c r="Y665" s="68">
        <v>0</v>
      </c>
      <c r="Z665" s="67">
        <v>0</v>
      </c>
      <c r="AA665" s="67">
        <v>0</v>
      </c>
      <c r="AB665" s="68">
        <v>0</v>
      </c>
      <c r="AC665" s="68">
        <f t="shared" si="2025"/>
        <v>0</v>
      </c>
      <c r="AD665" s="67">
        <f t="shared" si="2026"/>
        <v>0</v>
      </c>
      <c r="AE665" s="67">
        <f t="shared" si="2027"/>
        <v>0</v>
      </c>
      <c r="AF665" s="68">
        <f t="shared" si="2028"/>
        <v>0</v>
      </c>
      <c r="AG665" s="67">
        <f t="shared" si="2029"/>
        <v>0</v>
      </c>
      <c r="AH665" s="67">
        <f t="shared" si="2030"/>
        <v>0</v>
      </c>
      <c r="AI665" s="68">
        <f t="shared" si="2031"/>
        <v>0</v>
      </c>
      <c r="AJ665" s="68">
        <f t="shared" si="2032"/>
        <v>0</v>
      </c>
      <c r="AK665" s="71"/>
      <c r="AL665" s="71"/>
      <c r="AM665" s="68">
        <f>+AK665+AL665</f>
        <v>0</v>
      </c>
      <c r="AN665" s="71"/>
      <c r="AO665" s="71"/>
      <c r="AP665" s="68">
        <f>+AN665+AO665</f>
        <v>0</v>
      </c>
      <c r="AQ665" s="68">
        <f>+AM665+AP665</f>
        <v>0</v>
      </c>
      <c r="AR665" s="71"/>
      <c r="AS665" s="71"/>
      <c r="AT665" s="68">
        <f>+AR665+AS665</f>
        <v>0</v>
      </c>
      <c r="AU665" s="71"/>
      <c r="AV665" s="71"/>
      <c r="AW665" s="68">
        <f>+AU665+AV665</f>
        <v>0</v>
      </c>
      <c r="AX665" s="68">
        <f>+AT665+AW665</f>
        <v>0</v>
      </c>
      <c r="AY665" s="71"/>
      <c r="AZ665" s="71"/>
      <c r="BA665" s="68">
        <f>+AY665+AZ665</f>
        <v>0</v>
      </c>
      <c r="BB665" s="71"/>
      <c r="BC665" s="71"/>
      <c r="BD665" s="68">
        <f>+BB665+BC665</f>
        <v>0</v>
      </c>
      <c r="BE665" s="68">
        <f>+BA665+BD665</f>
        <v>0</v>
      </c>
      <c r="BF665" s="67">
        <f t="shared" si="2033"/>
        <v>0</v>
      </c>
      <c r="BG665" s="67">
        <f t="shared" si="2033"/>
        <v>0</v>
      </c>
      <c r="BH665" s="68">
        <f t="shared" si="2034"/>
        <v>0</v>
      </c>
      <c r="BI665" s="67">
        <f t="shared" si="2035"/>
        <v>0</v>
      </c>
      <c r="BJ665" s="67">
        <f t="shared" si="2035"/>
        <v>0</v>
      </c>
      <c r="BK665" s="68">
        <f t="shared" si="2036"/>
        <v>0</v>
      </c>
      <c r="BL665" s="68">
        <f t="shared" si="1901"/>
        <v>0</v>
      </c>
      <c r="BM665" s="305">
        <v>0</v>
      </c>
      <c r="BN665" s="305">
        <v>0</v>
      </c>
      <c r="BO665" s="306"/>
      <c r="BP665" s="306"/>
      <c r="BQ665" s="305">
        <v>0</v>
      </c>
      <c r="BR665" s="305">
        <v>0</v>
      </c>
      <c r="BS665" s="123"/>
      <c r="BT665" s="77"/>
    </row>
    <row r="666" spans="1:72" s="79" customFormat="1" ht="36.75" hidden="1" customHeight="1">
      <c r="A666" s="77"/>
      <c r="B666" s="20">
        <v>2014</v>
      </c>
      <c r="C666" s="65">
        <v>8317</v>
      </c>
      <c r="D666" s="20">
        <v>3</v>
      </c>
      <c r="E666" s="20">
        <v>3000</v>
      </c>
      <c r="F666" s="20">
        <v>3300</v>
      </c>
      <c r="G666" s="20">
        <v>334</v>
      </c>
      <c r="H666" s="20"/>
      <c r="I666" s="143" t="s">
        <v>479</v>
      </c>
      <c r="J666" s="68"/>
      <c r="K666" s="68"/>
      <c r="L666" s="68">
        <f>+J666+K666</f>
        <v>0</v>
      </c>
      <c r="M666" s="68"/>
      <c r="N666" s="68"/>
      <c r="O666" s="68">
        <f>+M666+N666</f>
        <v>0</v>
      </c>
      <c r="P666" s="68">
        <f>+L666+O666</f>
        <v>0</v>
      </c>
      <c r="Q666" s="71"/>
      <c r="R666" s="71"/>
      <c r="S666" s="71"/>
      <c r="T666" s="71"/>
      <c r="U666" s="71"/>
      <c r="V666" s="71"/>
      <c r="W666" s="67">
        <v>0</v>
      </c>
      <c r="X666" s="67">
        <v>0</v>
      </c>
      <c r="Y666" s="68">
        <v>0</v>
      </c>
      <c r="Z666" s="67">
        <v>0</v>
      </c>
      <c r="AA666" s="67">
        <v>0</v>
      </c>
      <c r="AB666" s="68">
        <v>0</v>
      </c>
      <c r="AC666" s="68">
        <f t="shared" si="2025"/>
        <v>0</v>
      </c>
      <c r="AD666" s="67">
        <f t="shared" si="2026"/>
        <v>0</v>
      </c>
      <c r="AE666" s="67">
        <f t="shared" si="2027"/>
        <v>0</v>
      </c>
      <c r="AF666" s="68">
        <f t="shared" si="2028"/>
        <v>0</v>
      </c>
      <c r="AG666" s="67">
        <f t="shared" si="2029"/>
        <v>0</v>
      </c>
      <c r="AH666" s="67">
        <f t="shared" si="2030"/>
        <v>0</v>
      </c>
      <c r="AI666" s="68">
        <f t="shared" si="2031"/>
        <v>0</v>
      </c>
      <c r="AJ666" s="68">
        <f t="shared" si="2032"/>
        <v>0</v>
      </c>
      <c r="AK666" s="71"/>
      <c r="AL666" s="71"/>
      <c r="AM666" s="68">
        <f>+AK666+AL666</f>
        <v>0</v>
      </c>
      <c r="AN666" s="71"/>
      <c r="AO666" s="71"/>
      <c r="AP666" s="68">
        <f>+AN666+AO666</f>
        <v>0</v>
      </c>
      <c r="AQ666" s="68">
        <f>+AM666+AP666</f>
        <v>0</v>
      </c>
      <c r="AR666" s="71"/>
      <c r="AS666" s="71"/>
      <c r="AT666" s="68">
        <f>+AR666+AS666</f>
        <v>0</v>
      </c>
      <c r="AU666" s="71"/>
      <c r="AV666" s="71"/>
      <c r="AW666" s="68">
        <f>+AU666+AV666</f>
        <v>0</v>
      </c>
      <c r="AX666" s="68">
        <f>+AT666+AW666</f>
        <v>0</v>
      </c>
      <c r="AY666" s="71"/>
      <c r="AZ666" s="71"/>
      <c r="BA666" s="68">
        <f>+AY666+AZ666</f>
        <v>0</v>
      </c>
      <c r="BB666" s="71"/>
      <c r="BC666" s="71"/>
      <c r="BD666" s="68">
        <f>+BB666+BC666</f>
        <v>0</v>
      </c>
      <c r="BE666" s="68">
        <f>+BA666+BD666</f>
        <v>0</v>
      </c>
      <c r="BF666" s="67">
        <f t="shared" si="2033"/>
        <v>0</v>
      </c>
      <c r="BG666" s="67">
        <f t="shared" si="2033"/>
        <v>0</v>
      </c>
      <c r="BH666" s="68">
        <f t="shared" si="2034"/>
        <v>0</v>
      </c>
      <c r="BI666" s="67">
        <f t="shared" si="2035"/>
        <v>0</v>
      </c>
      <c r="BJ666" s="67">
        <f t="shared" si="2035"/>
        <v>0</v>
      </c>
      <c r="BK666" s="68">
        <f t="shared" si="2036"/>
        <v>0</v>
      </c>
      <c r="BL666" s="68">
        <f t="shared" si="1901"/>
        <v>0</v>
      </c>
      <c r="BM666" s="305">
        <v>0</v>
      </c>
      <c r="BN666" s="305">
        <v>0</v>
      </c>
      <c r="BO666" s="306"/>
      <c r="BP666" s="306"/>
      <c r="BQ666" s="305">
        <v>0</v>
      </c>
      <c r="BR666" s="305">
        <v>0</v>
      </c>
      <c r="BS666" s="123"/>
      <c r="BT666" s="77"/>
    </row>
    <row r="667" spans="1:72" s="46" customFormat="1" ht="36.75" hidden="1" customHeight="1">
      <c r="A667" s="77"/>
      <c r="B667" s="20">
        <v>2014</v>
      </c>
      <c r="C667" s="65">
        <v>8317</v>
      </c>
      <c r="D667" s="20">
        <v>3</v>
      </c>
      <c r="E667" s="20">
        <v>3000</v>
      </c>
      <c r="F667" s="20">
        <v>3300</v>
      </c>
      <c r="G667" s="20">
        <v>334</v>
      </c>
      <c r="H667" s="20"/>
      <c r="I667" s="143" t="s">
        <v>480</v>
      </c>
      <c r="J667" s="67"/>
      <c r="K667" s="67"/>
      <c r="L667" s="68">
        <v>0</v>
      </c>
      <c r="M667" s="67"/>
      <c r="N667" s="67"/>
      <c r="O667" s="68">
        <v>0</v>
      </c>
      <c r="P667" s="68">
        <v>0</v>
      </c>
      <c r="Q667" s="71"/>
      <c r="R667" s="71"/>
      <c r="S667" s="71"/>
      <c r="T667" s="71"/>
      <c r="U667" s="71"/>
      <c r="V667" s="71"/>
      <c r="W667" s="67">
        <v>0</v>
      </c>
      <c r="X667" s="67">
        <v>0</v>
      </c>
      <c r="Y667" s="68">
        <v>0</v>
      </c>
      <c r="Z667" s="67">
        <v>0</v>
      </c>
      <c r="AA667" s="67">
        <v>0</v>
      </c>
      <c r="AB667" s="68">
        <v>0</v>
      </c>
      <c r="AC667" s="68">
        <f t="shared" si="2025"/>
        <v>0</v>
      </c>
      <c r="AD667" s="67">
        <f t="shared" si="2026"/>
        <v>0</v>
      </c>
      <c r="AE667" s="67">
        <f t="shared" si="2027"/>
        <v>0</v>
      </c>
      <c r="AF667" s="68">
        <f t="shared" si="2028"/>
        <v>0</v>
      </c>
      <c r="AG667" s="67">
        <f t="shared" si="2029"/>
        <v>0</v>
      </c>
      <c r="AH667" s="67">
        <f t="shared" si="2030"/>
        <v>0</v>
      </c>
      <c r="AI667" s="68">
        <f t="shared" si="2031"/>
        <v>0</v>
      </c>
      <c r="AJ667" s="68">
        <f t="shared" si="2032"/>
        <v>0</v>
      </c>
      <c r="AK667" s="71"/>
      <c r="AL667" s="71"/>
      <c r="AM667" s="68">
        <v>0</v>
      </c>
      <c r="AN667" s="71"/>
      <c r="AO667" s="71"/>
      <c r="AP667" s="68">
        <v>0</v>
      </c>
      <c r="AQ667" s="68">
        <v>0</v>
      </c>
      <c r="AR667" s="71"/>
      <c r="AS667" s="71"/>
      <c r="AT667" s="68">
        <v>0</v>
      </c>
      <c r="AU667" s="71"/>
      <c r="AV667" s="71"/>
      <c r="AW667" s="68">
        <v>0</v>
      </c>
      <c r="AX667" s="68">
        <v>0</v>
      </c>
      <c r="AY667" s="71"/>
      <c r="AZ667" s="71"/>
      <c r="BA667" s="68">
        <v>0</v>
      </c>
      <c r="BB667" s="71"/>
      <c r="BC667" s="71"/>
      <c r="BD667" s="68">
        <v>0</v>
      </c>
      <c r="BE667" s="68">
        <v>0</v>
      </c>
      <c r="BF667" s="67">
        <f t="shared" si="2033"/>
        <v>0</v>
      </c>
      <c r="BG667" s="67">
        <f t="shared" si="2033"/>
        <v>0</v>
      </c>
      <c r="BH667" s="68">
        <f t="shared" si="2034"/>
        <v>0</v>
      </c>
      <c r="BI667" s="67">
        <f t="shared" si="2035"/>
        <v>0</v>
      </c>
      <c r="BJ667" s="67">
        <f t="shared" si="2035"/>
        <v>0</v>
      </c>
      <c r="BK667" s="68">
        <f t="shared" si="2036"/>
        <v>0</v>
      </c>
      <c r="BL667" s="68">
        <f t="shared" si="1901"/>
        <v>0</v>
      </c>
      <c r="BM667" s="305">
        <v>0</v>
      </c>
      <c r="BN667" s="305">
        <v>0</v>
      </c>
      <c r="BO667" s="306"/>
      <c r="BP667" s="306"/>
      <c r="BQ667" s="305">
        <v>0</v>
      </c>
      <c r="BR667" s="305">
        <v>0</v>
      </c>
      <c r="BS667" s="123" t="s">
        <v>208</v>
      </c>
      <c r="BT667" s="77"/>
    </row>
    <row r="668" spans="1:72" s="46" customFormat="1" ht="36.75" hidden="1" customHeight="1">
      <c r="A668" s="77"/>
      <c r="B668" s="20">
        <v>2014</v>
      </c>
      <c r="C668" s="65">
        <v>8317</v>
      </c>
      <c r="D668" s="20">
        <v>3</v>
      </c>
      <c r="E668" s="20">
        <v>3000</v>
      </c>
      <c r="F668" s="20">
        <v>3300</v>
      </c>
      <c r="G668" s="20">
        <v>334</v>
      </c>
      <c r="H668" s="20"/>
      <c r="I668" s="143" t="s">
        <v>481</v>
      </c>
      <c r="J668" s="67"/>
      <c r="K668" s="67"/>
      <c r="L668" s="68">
        <v>0</v>
      </c>
      <c r="M668" s="67"/>
      <c r="N668" s="67"/>
      <c r="O668" s="68">
        <v>0</v>
      </c>
      <c r="P668" s="68">
        <v>0</v>
      </c>
      <c r="Q668" s="71"/>
      <c r="R668" s="71"/>
      <c r="S668" s="71"/>
      <c r="T668" s="71"/>
      <c r="U668" s="71"/>
      <c r="V668" s="71"/>
      <c r="W668" s="67">
        <v>0</v>
      </c>
      <c r="X668" s="67">
        <v>0</v>
      </c>
      <c r="Y668" s="68">
        <v>0</v>
      </c>
      <c r="Z668" s="67">
        <v>0</v>
      </c>
      <c r="AA668" s="67">
        <v>0</v>
      </c>
      <c r="AB668" s="68">
        <v>0</v>
      </c>
      <c r="AC668" s="68">
        <f t="shared" si="2025"/>
        <v>0</v>
      </c>
      <c r="AD668" s="67">
        <f t="shared" si="2026"/>
        <v>0</v>
      </c>
      <c r="AE668" s="67">
        <f t="shared" si="2027"/>
        <v>0</v>
      </c>
      <c r="AF668" s="68">
        <f t="shared" si="2028"/>
        <v>0</v>
      </c>
      <c r="AG668" s="67">
        <f t="shared" si="2029"/>
        <v>0</v>
      </c>
      <c r="AH668" s="67">
        <f t="shared" si="2030"/>
        <v>0</v>
      </c>
      <c r="AI668" s="68">
        <f t="shared" si="2031"/>
        <v>0</v>
      </c>
      <c r="AJ668" s="68">
        <f t="shared" si="2032"/>
        <v>0</v>
      </c>
      <c r="AK668" s="71"/>
      <c r="AL668" s="71"/>
      <c r="AM668" s="68">
        <v>0</v>
      </c>
      <c r="AN668" s="71"/>
      <c r="AO668" s="71"/>
      <c r="AP668" s="68">
        <v>0</v>
      </c>
      <c r="AQ668" s="68">
        <v>0</v>
      </c>
      <c r="AR668" s="71"/>
      <c r="AS668" s="71"/>
      <c r="AT668" s="68">
        <v>0</v>
      </c>
      <c r="AU668" s="71"/>
      <c r="AV668" s="71"/>
      <c r="AW668" s="68">
        <v>0</v>
      </c>
      <c r="AX668" s="68">
        <v>0</v>
      </c>
      <c r="AY668" s="71"/>
      <c r="AZ668" s="71"/>
      <c r="BA668" s="68">
        <v>0</v>
      </c>
      <c r="BB668" s="71"/>
      <c r="BC668" s="71"/>
      <c r="BD668" s="68">
        <v>0</v>
      </c>
      <c r="BE668" s="68">
        <v>0</v>
      </c>
      <c r="BF668" s="67">
        <f t="shared" si="2033"/>
        <v>0</v>
      </c>
      <c r="BG668" s="67">
        <f t="shared" si="2033"/>
        <v>0</v>
      </c>
      <c r="BH668" s="68">
        <f t="shared" si="2034"/>
        <v>0</v>
      </c>
      <c r="BI668" s="67">
        <f t="shared" si="2035"/>
        <v>0</v>
      </c>
      <c r="BJ668" s="67">
        <f t="shared" si="2035"/>
        <v>0</v>
      </c>
      <c r="BK668" s="68">
        <f t="shared" si="2036"/>
        <v>0</v>
      </c>
      <c r="BL668" s="68">
        <f t="shared" si="1901"/>
        <v>0</v>
      </c>
      <c r="BM668" s="305">
        <v>0</v>
      </c>
      <c r="BN668" s="305">
        <v>0</v>
      </c>
      <c r="BO668" s="306"/>
      <c r="BP668" s="306"/>
      <c r="BQ668" s="305">
        <v>0</v>
      </c>
      <c r="BR668" s="305">
        <v>0</v>
      </c>
      <c r="BS668" s="123" t="s">
        <v>208</v>
      </c>
      <c r="BT668" s="77"/>
    </row>
    <row r="669" spans="1:72" s="46" customFormat="1" ht="36.75" hidden="1" customHeight="1">
      <c r="A669" s="77"/>
      <c r="B669" s="20">
        <v>2014</v>
      </c>
      <c r="C669" s="65">
        <v>8317</v>
      </c>
      <c r="D669" s="20">
        <v>3</v>
      </c>
      <c r="E669" s="20">
        <v>3000</v>
      </c>
      <c r="F669" s="20">
        <v>3300</v>
      </c>
      <c r="G669" s="20">
        <v>334</v>
      </c>
      <c r="H669" s="20"/>
      <c r="I669" s="143" t="s">
        <v>482</v>
      </c>
      <c r="J669" s="67"/>
      <c r="K669" s="67"/>
      <c r="L669" s="68">
        <v>0</v>
      </c>
      <c r="M669" s="67"/>
      <c r="N669" s="67"/>
      <c r="O669" s="68">
        <v>0</v>
      </c>
      <c r="P669" s="68">
        <v>0</v>
      </c>
      <c r="Q669" s="71"/>
      <c r="R669" s="71"/>
      <c r="S669" s="71"/>
      <c r="T669" s="71"/>
      <c r="U669" s="71"/>
      <c r="V669" s="71"/>
      <c r="W669" s="67">
        <v>0</v>
      </c>
      <c r="X669" s="67">
        <v>0</v>
      </c>
      <c r="Y669" s="68">
        <v>0</v>
      </c>
      <c r="Z669" s="67">
        <v>0</v>
      </c>
      <c r="AA669" s="67">
        <v>0</v>
      </c>
      <c r="AB669" s="68">
        <v>0</v>
      </c>
      <c r="AC669" s="68">
        <f t="shared" si="2025"/>
        <v>0</v>
      </c>
      <c r="AD669" s="67">
        <f t="shared" si="2026"/>
        <v>0</v>
      </c>
      <c r="AE669" s="67">
        <f t="shared" si="2027"/>
        <v>0</v>
      </c>
      <c r="AF669" s="68">
        <f t="shared" si="2028"/>
        <v>0</v>
      </c>
      <c r="AG669" s="67">
        <f t="shared" si="2029"/>
        <v>0</v>
      </c>
      <c r="AH669" s="67">
        <f t="shared" si="2030"/>
        <v>0</v>
      </c>
      <c r="AI669" s="68">
        <f t="shared" si="2031"/>
        <v>0</v>
      </c>
      <c r="AJ669" s="68">
        <f t="shared" si="2032"/>
        <v>0</v>
      </c>
      <c r="AK669" s="71"/>
      <c r="AL669" s="71"/>
      <c r="AM669" s="68">
        <v>0</v>
      </c>
      <c r="AN669" s="71"/>
      <c r="AO669" s="71"/>
      <c r="AP669" s="68">
        <v>0</v>
      </c>
      <c r="AQ669" s="68">
        <v>0</v>
      </c>
      <c r="AR669" s="71"/>
      <c r="AS669" s="71"/>
      <c r="AT669" s="68">
        <v>0</v>
      </c>
      <c r="AU669" s="71"/>
      <c r="AV669" s="71"/>
      <c r="AW669" s="68">
        <v>0</v>
      </c>
      <c r="AX669" s="68">
        <v>0</v>
      </c>
      <c r="AY669" s="71"/>
      <c r="AZ669" s="71"/>
      <c r="BA669" s="68">
        <v>0</v>
      </c>
      <c r="BB669" s="71"/>
      <c r="BC669" s="71"/>
      <c r="BD669" s="68">
        <v>0</v>
      </c>
      <c r="BE669" s="68">
        <v>0</v>
      </c>
      <c r="BF669" s="67">
        <f t="shared" si="2033"/>
        <v>0</v>
      </c>
      <c r="BG669" s="67">
        <f t="shared" si="2033"/>
        <v>0</v>
      </c>
      <c r="BH669" s="68">
        <f t="shared" si="2034"/>
        <v>0</v>
      </c>
      <c r="BI669" s="67">
        <f t="shared" si="2035"/>
        <v>0</v>
      </c>
      <c r="BJ669" s="67">
        <f t="shared" si="2035"/>
        <v>0</v>
      </c>
      <c r="BK669" s="68">
        <f t="shared" si="2036"/>
        <v>0</v>
      </c>
      <c r="BL669" s="68">
        <f t="shared" si="1901"/>
        <v>0</v>
      </c>
      <c r="BM669" s="305">
        <v>0</v>
      </c>
      <c r="BN669" s="305">
        <v>0</v>
      </c>
      <c r="BO669" s="306"/>
      <c r="BP669" s="306"/>
      <c r="BQ669" s="305">
        <v>0</v>
      </c>
      <c r="BR669" s="305">
        <v>0</v>
      </c>
      <c r="BS669" s="123" t="s">
        <v>208</v>
      </c>
      <c r="BT669" s="77"/>
    </row>
    <row r="670" spans="1:72" s="46" customFormat="1" ht="48" hidden="1" customHeight="1">
      <c r="A670" s="77"/>
      <c r="B670" s="20">
        <v>2014</v>
      </c>
      <c r="C670" s="65">
        <v>8317</v>
      </c>
      <c r="D670" s="20">
        <v>3</v>
      </c>
      <c r="E670" s="20">
        <v>3000</v>
      </c>
      <c r="F670" s="20">
        <v>3300</v>
      </c>
      <c r="G670" s="20">
        <v>334</v>
      </c>
      <c r="H670" s="20"/>
      <c r="I670" s="143" t="s">
        <v>483</v>
      </c>
      <c r="J670" s="67"/>
      <c r="K670" s="67"/>
      <c r="L670" s="68">
        <v>0</v>
      </c>
      <c r="M670" s="67"/>
      <c r="N670" s="67"/>
      <c r="O670" s="68">
        <v>0</v>
      </c>
      <c r="P670" s="68">
        <v>0</v>
      </c>
      <c r="Q670" s="71"/>
      <c r="R670" s="71"/>
      <c r="S670" s="71"/>
      <c r="T670" s="71"/>
      <c r="U670" s="71"/>
      <c r="V670" s="71"/>
      <c r="W670" s="67">
        <v>0</v>
      </c>
      <c r="X670" s="67">
        <v>0</v>
      </c>
      <c r="Y670" s="68">
        <v>0</v>
      </c>
      <c r="Z670" s="67">
        <v>0</v>
      </c>
      <c r="AA670" s="67">
        <v>0</v>
      </c>
      <c r="AB670" s="68">
        <v>0</v>
      </c>
      <c r="AC670" s="68">
        <f t="shared" si="2025"/>
        <v>0</v>
      </c>
      <c r="AD670" s="67">
        <f t="shared" si="2026"/>
        <v>0</v>
      </c>
      <c r="AE670" s="67">
        <f t="shared" si="2027"/>
        <v>0</v>
      </c>
      <c r="AF670" s="68">
        <f t="shared" si="2028"/>
        <v>0</v>
      </c>
      <c r="AG670" s="67">
        <f t="shared" si="2029"/>
        <v>0</v>
      </c>
      <c r="AH670" s="67">
        <f t="shared" si="2030"/>
        <v>0</v>
      </c>
      <c r="AI670" s="68">
        <f t="shared" si="2031"/>
        <v>0</v>
      </c>
      <c r="AJ670" s="68">
        <f t="shared" si="2032"/>
        <v>0</v>
      </c>
      <c r="AK670" s="71"/>
      <c r="AL670" s="71"/>
      <c r="AM670" s="68">
        <v>0</v>
      </c>
      <c r="AN670" s="71"/>
      <c r="AO670" s="71"/>
      <c r="AP670" s="68">
        <v>0</v>
      </c>
      <c r="AQ670" s="68">
        <v>0</v>
      </c>
      <c r="AR670" s="71"/>
      <c r="AS670" s="71"/>
      <c r="AT670" s="68">
        <v>0</v>
      </c>
      <c r="AU670" s="71"/>
      <c r="AV670" s="71"/>
      <c r="AW670" s="68">
        <v>0</v>
      </c>
      <c r="AX670" s="68">
        <v>0</v>
      </c>
      <c r="AY670" s="71"/>
      <c r="AZ670" s="71"/>
      <c r="BA670" s="68">
        <v>0</v>
      </c>
      <c r="BB670" s="71"/>
      <c r="BC670" s="71"/>
      <c r="BD670" s="68">
        <v>0</v>
      </c>
      <c r="BE670" s="68">
        <v>0</v>
      </c>
      <c r="BF670" s="67">
        <f t="shared" si="2033"/>
        <v>0</v>
      </c>
      <c r="BG670" s="67">
        <f t="shared" si="2033"/>
        <v>0</v>
      </c>
      <c r="BH670" s="68">
        <f t="shared" si="2034"/>
        <v>0</v>
      </c>
      <c r="BI670" s="67">
        <f t="shared" si="2035"/>
        <v>0</v>
      </c>
      <c r="BJ670" s="67">
        <f t="shared" si="2035"/>
        <v>0</v>
      </c>
      <c r="BK670" s="68">
        <f t="shared" si="2036"/>
        <v>0</v>
      </c>
      <c r="BL670" s="68">
        <f t="shared" si="1901"/>
        <v>0</v>
      </c>
      <c r="BM670" s="305">
        <v>0</v>
      </c>
      <c r="BN670" s="305">
        <v>0</v>
      </c>
      <c r="BO670" s="306"/>
      <c r="BP670" s="306"/>
      <c r="BQ670" s="305">
        <v>0</v>
      </c>
      <c r="BR670" s="305">
        <v>0</v>
      </c>
      <c r="BS670" s="123" t="s">
        <v>208</v>
      </c>
      <c r="BT670" s="77"/>
    </row>
    <row r="671" spans="1:72" s="46" customFormat="1" ht="36.75" hidden="1" customHeight="1">
      <c r="A671" s="77"/>
      <c r="B671" s="20">
        <v>2014</v>
      </c>
      <c r="C671" s="65">
        <v>8317</v>
      </c>
      <c r="D671" s="20">
        <v>3</v>
      </c>
      <c r="E671" s="20">
        <v>3000</v>
      </c>
      <c r="F671" s="20">
        <v>3300</v>
      </c>
      <c r="G671" s="20">
        <v>334</v>
      </c>
      <c r="H671" s="20"/>
      <c r="I671" s="143" t="s">
        <v>484</v>
      </c>
      <c r="J671" s="67"/>
      <c r="K671" s="67"/>
      <c r="L671" s="68">
        <v>0</v>
      </c>
      <c r="M671" s="67"/>
      <c r="N671" s="67"/>
      <c r="O671" s="68">
        <v>0</v>
      </c>
      <c r="P671" s="68">
        <v>0</v>
      </c>
      <c r="Q671" s="71"/>
      <c r="R671" s="71"/>
      <c r="S671" s="71"/>
      <c r="T671" s="71"/>
      <c r="U671" s="71"/>
      <c r="V671" s="71"/>
      <c r="W671" s="67">
        <v>0</v>
      </c>
      <c r="X671" s="67">
        <v>0</v>
      </c>
      <c r="Y671" s="68">
        <v>0</v>
      </c>
      <c r="Z671" s="67">
        <v>0</v>
      </c>
      <c r="AA671" s="67">
        <v>0</v>
      </c>
      <c r="AB671" s="68">
        <v>0</v>
      </c>
      <c r="AC671" s="68">
        <f t="shared" si="2025"/>
        <v>0</v>
      </c>
      <c r="AD671" s="67">
        <f t="shared" si="2026"/>
        <v>0</v>
      </c>
      <c r="AE671" s="67">
        <f t="shared" si="2027"/>
        <v>0</v>
      </c>
      <c r="AF671" s="68">
        <f t="shared" si="2028"/>
        <v>0</v>
      </c>
      <c r="AG671" s="67">
        <f t="shared" si="2029"/>
        <v>0</v>
      </c>
      <c r="AH671" s="67">
        <f t="shared" si="2030"/>
        <v>0</v>
      </c>
      <c r="AI671" s="68">
        <f t="shared" si="2031"/>
        <v>0</v>
      </c>
      <c r="AJ671" s="68">
        <f t="shared" si="2032"/>
        <v>0</v>
      </c>
      <c r="AK671" s="71"/>
      <c r="AL671" s="71"/>
      <c r="AM671" s="68">
        <v>0</v>
      </c>
      <c r="AN671" s="71"/>
      <c r="AO671" s="71"/>
      <c r="AP671" s="68">
        <v>0</v>
      </c>
      <c r="AQ671" s="68">
        <v>0</v>
      </c>
      <c r="AR671" s="71"/>
      <c r="AS671" s="71"/>
      <c r="AT671" s="68">
        <v>0</v>
      </c>
      <c r="AU671" s="71"/>
      <c r="AV671" s="71"/>
      <c r="AW671" s="68">
        <v>0</v>
      </c>
      <c r="AX671" s="68">
        <v>0</v>
      </c>
      <c r="AY671" s="71"/>
      <c r="AZ671" s="71"/>
      <c r="BA671" s="68">
        <v>0</v>
      </c>
      <c r="BB671" s="71"/>
      <c r="BC671" s="71"/>
      <c r="BD671" s="68">
        <v>0</v>
      </c>
      <c r="BE671" s="68">
        <v>0</v>
      </c>
      <c r="BF671" s="67">
        <f t="shared" si="2033"/>
        <v>0</v>
      </c>
      <c r="BG671" s="67">
        <f t="shared" si="2033"/>
        <v>0</v>
      </c>
      <c r="BH671" s="68">
        <f t="shared" si="2034"/>
        <v>0</v>
      </c>
      <c r="BI671" s="67">
        <f t="shared" si="2035"/>
        <v>0</v>
      </c>
      <c r="BJ671" s="67">
        <f t="shared" si="2035"/>
        <v>0</v>
      </c>
      <c r="BK671" s="68">
        <f t="shared" si="2036"/>
        <v>0</v>
      </c>
      <c r="BL671" s="68">
        <f t="shared" si="1901"/>
        <v>0</v>
      </c>
      <c r="BM671" s="305">
        <v>0</v>
      </c>
      <c r="BN671" s="305">
        <v>0</v>
      </c>
      <c r="BO671" s="306"/>
      <c r="BP671" s="306"/>
      <c r="BQ671" s="305">
        <v>0</v>
      </c>
      <c r="BR671" s="305">
        <v>0</v>
      </c>
      <c r="BS671" s="123" t="s">
        <v>208</v>
      </c>
      <c r="BT671" s="77"/>
    </row>
    <row r="672" spans="1:72" s="46" customFormat="1" ht="45.75" hidden="1" customHeight="1">
      <c r="A672" s="77"/>
      <c r="B672" s="20">
        <v>2014</v>
      </c>
      <c r="C672" s="65">
        <v>8317</v>
      </c>
      <c r="D672" s="20">
        <v>3</v>
      </c>
      <c r="E672" s="20">
        <v>3000</v>
      </c>
      <c r="F672" s="20">
        <v>3300</v>
      </c>
      <c r="G672" s="20">
        <v>334</v>
      </c>
      <c r="H672" s="20"/>
      <c r="I672" s="95" t="s">
        <v>485</v>
      </c>
      <c r="J672" s="67"/>
      <c r="K672" s="67"/>
      <c r="L672" s="68">
        <v>0</v>
      </c>
      <c r="M672" s="67"/>
      <c r="N672" s="67"/>
      <c r="O672" s="68">
        <v>0</v>
      </c>
      <c r="P672" s="68">
        <v>0</v>
      </c>
      <c r="Q672" s="71"/>
      <c r="R672" s="71"/>
      <c r="S672" s="71"/>
      <c r="T672" s="71"/>
      <c r="U672" s="71"/>
      <c r="V672" s="71"/>
      <c r="W672" s="67">
        <v>0</v>
      </c>
      <c r="X672" s="67">
        <v>0</v>
      </c>
      <c r="Y672" s="68">
        <v>0</v>
      </c>
      <c r="Z672" s="67">
        <v>0</v>
      </c>
      <c r="AA672" s="67">
        <v>0</v>
      </c>
      <c r="AB672" s="68">
        <v>0</v>
      </c>
      <c r="AC672" s="68">
        <f t="shared" si="2025"/>
        <v>0</v>
      </c>
      <c r="AD672" s="67">
        <f t="shared" si="2026"/>
        <v>0</v>
      </c>
      <c r="AE672" s="67">
        <f t="shared" si="2027"/>
        <v>0</v>
      </c>
      <c r="AF672" s="68">
        <f t="shared" si="2028"/>
        <v>0</v>
      </c>
      <c r="AG672" s="67">
        <f t="shared" si="2029"/>
        <v>0</v>
      </c>
      <c r="AH672" s="67">
        <f t="shared" si="2030"/>
        <v>0</v>
      </c>
      <c r="AI672" s="68">
        <f t="shared" si="2031"/>
        <v>0</v>
      </c>
      <c r="AJ672" s="68">
        <f t="shared" si="2032"/>
        <v>0</v>
      </c>
      <c r="AK672" s="71"/>
      <c r="AL672" s="71"/>
      <c r="AM672" s="68">
        <v>0</v>
      </c>
      <c r="AN672" s="71"/>
      <c r="AO672" s="71"/>
      <c r="AP672" s="68">
        <v>0</v>
      </c>
      <c r="AQ672" s="68">
        <v>0</v>
      </c>
      <c r="AR672" s="71"/>
      <c r="AS672" s="71"/>
      <c r="AT672" s="68">
        <v>0</v>
      </c>
      <c r="AU672" s="71"/>
      <c r="AV672" s="71"/>
      <c r="AW672" s="68">
        <v>0</v>
      </c>
      <c r="AX672" s="68">
        <v>0</v>
      </c>
      <c r="AY672" s="71"/>
      <c r="AZ672" s="71"/>
      <c r="BA672" s="68">
        <v>0</v>
      </c>
      <c r="BB672" s="71"/>
      <c r="BC672" s="71"/>
      <c r="BD672" s="68">
        <v>0</v>
      </c>
      <c r="BE672" s="68">
        <v>0</v>
      </c>
      <c r="BF672" s="67">
        <f t="shared" si="2033"/>
        <v>0</v>
      </c>
      <c r="BG672" s="67">
        <f t="shared" si="2033"/>
        <v>0</v>
      </c>
      <c r="BH672" s="68">
        <f t="shared" si="2034"/>
        <v>0</v>
      </c>
      <c r="BI672" s="67">
        <f t="shared" si="2035"/>
        <v>0</v>
      </c>
      <c r="BJ672" s="67">
        <f t="shared" si="2035"/>
        <v>0</v>
      </c>
      <c r="BK672" s="68">
        <f t="shared" si="2036"/>
        <v>0</v>
      </c>
      <c r="BL672" s="68">
        <f t="shared" si="1901"/>
        <v>0</v>
      </c>
      <c r="BM672" s="305">
        <v>0</v>
      </c>
      <c r="BN672" s="305">
        <v>0</v>
      </c>
      <c r="BO672" s="306"/>
      <c r="BP672" s="306"/>
      <c r="BQ672" s="305">
        <v>0</v>
      </c>
      <c r="BR672" s="305">
        <v>0</v>
      </c>
      <c r="BS672" s="123" t="s">
        <v>208</v>
      </c>
      <c r="BT672" s="77"/>
    </row>
    <row r="673" spans="1:72" s="139" customFormat="1" ht="31.5" hidden="1" customHeight="1">
      <c r="A673" s="77"/>
      <c r="B673" s="136">
        <v>2014</v>
      </c>
      <c r="C673" s="136">
        <v>8317</v>
      </c>
      <c r="D673" s="20">
        <v>3</v>
      </c>
      <c r="E673" s="20">
        <v>3000</v>
      </c>
      <c r="F673" s="20">
        <v>3300</v>
      </c>
      <c r="G673" s="20">
        <v>334</v>
      </c>
      <c r="H673" s="137"/>
      <c r="I673" s="143" t="s">
        <v>486</v>
      </c>
      <c r="J673" s="67"/>
      <c r="K673" s="67"/>
      <c r="L673" s="68">
        <v>0</v>
      </c>
      <c r="M673" s="67"/>
      <c r="N673" s="67"/>
      <c r="O673" s="68">
        <v>0</v>
      </c>
      <c r="P673" s="68">
        <v>0</v>
      </c>
      <c r="Q673" s="71"/>
      <c r="R673" s="71"/>
      <c r="S673" s="71"/>
      <c r="T673" s="71"/>
      <c r="U673" s="71"/>
      <c r="V673" s="71"/>
      <c r="W673" s="67">
        <v>0</v>
      </c>
      <c r="X673" s="67">
        <v>0</v>
      </c>
      <c r="Y673" s="68">
        <v>0</v>
      </c>
      <c r="Z673" s="67">
        <v>0</v>
      </c>
      <c r="AA673" s="67">
        <v>0</v>
      </c>
      <c r="AB673" s="68">
        <v>0</v>
      </c>
      <c r="AC673" s="68">
        <f t="shared" si="2025"/>
        <v>0</v>
      </c>
      <c r="AD673" s="67">
        <f t="shared" si="2026"/>
        <v>0</v>
      </c>
      <c r="AE673" s="67">
        <f t="shared" si="2027"/>
        <v>0</v>
      </c>
      <c r="AF673" s="68">
        <f t="shared" si="2028"/>
        <v>0</v>
      </c>
      <c r="AG673" s="67">
        <f t="shared" si="2029"/>
        <v>0</v>
      </c>
      <c r="AH673" s="67">
        <f t="shared" si="2030"/>
        <v>0</v>
      </c>
      <c r="AI673" s="68">
        <f t="shared" si="2031"/>
        <v>0</v>
      </c>
      <c r="AJ673" s="68">
        <f t="shared" si="2032"/>
        <v>0</v>
      </c>
      <c r="AK673" s="71"/>
      <c r="AL673" s="71"/>
      <c r="AM673" s="68">
        <v>0</v>
      </c>
      <c r="AN673" s="71"/>
      <c r="AO673" s="71"/>
      <c r="AP673" s="68">
        <v>0</v>
      </c>
      <c r="AQ673" s="68">
        <v>0</v>
      </c>
      <c r="AR673" s="71"/>
      <c r="AS673" s="71"/>
      <c r="AT673" s="68">
        <v>0</v>
      </c>
      <c r="AU673" s="71"/>
      <c r="AV673" s="71"/>
      <c r="AW673" s="68">
        <v>0</v>
      </c>
      <c r="AX673" s="68">
        <v>0</v>
      </c>
      <c r="AY673" s="71"/>
      <c r="AZ673" s="71"/>
      <c r="BA673" s="68">
        <v>0</v>
      </c>
      <c r="BB673" s="71"/>
      <c r="BC673" s="71"/>
      <c r="BD673" s="68">
        <v>0</v>
      </c>
      <c r="BE673" s="68">
        <v>0</v>
      </c>
      <c r="BF673" s="67">
        <f t="shared" si="2033"/>
        <v>0</v>
      </c>
      <c r="BG673" s="67">
        <f t="shared" si="2033"/>
        <v>0</v>
      </c>
      <c r="BH673" s="68">
        <f t="shared" si="2034"/>
        <v>0</v>
      </c>
      <c r="BI673" s="67">
        <f t="shared" si="2035"/>
        <v>0</v>
      </c>
      <c r="BJ673" s="67">
        <f t="shared" si="2035"/>
        <v>0</v>
      </c>
      <c r="BK673" s="68">
        <f t="shared" si="2036"/>
        <v>0</v>
      </c>
      <c r="BL673" s="68">
        <f t="shared" si="1901"/>
        <v>0</v>
      </c>
      <c r="BM673" s="305">
        <v>0</v>
      </c>
      <c r="BN673" s="305">
        <v>0</v>
      </c>
      <c r="BO673" s="306"/>
      <c r="BP673" s="306"/>
      <c r="BQ673" s="305">
        <v>0</v>
      </c>
      <c r="BR673" s="305">
        <v>0</v>
      </c>
      <c r="BS673" s="138"/>
    </row>
    <row r="674" spans="1:72" s="139" customFormat="1" ht="31.5" hidden="1" customHeight="1">
      <c r="A674" s="77"/>
      <c r="B674" s="136">
        <v>2014</v>
      </c>
      <c r="C674" s="136">
        <v>8317</v>
      </c>
      <c r="D674" s="20">
        <v>3</v>
      </c>
      <c r="E674" s="20">
        <v>3000</v>
      </c>
      <c r="F674" s="20">
        <v>3300</v>
      </c>
      <c r="G674" s="20">
        <v>334</v>
      </c>
      <c r="H674" s="137"/>
      <c r="I674" s="143" t="s">
        <v>487</v>
      </c>
      <c r="J674" s="67"/>
      <c r="K674" s="67"/>
      <c r="L674" s="68">
        <v>0</v>
      </c>
      <c r="M674" s="67"/>
      <c r="N674" s="67"/>
      <c r="O674" s="68">
        <v>0</v>
      </c>
      <c r="P674" s="68">
        <v>0</v>
      </c>
      <c r="Q674" s="71"/>
      <c r="R674" s="71"/>
      <c r="S674" s="71"/>
      <c r="T674" s="71"/>
      <c r="U674" s="71"/>
      <c r="V674" s="71"/>
      <c r="W674" s="67">
        <v>0</v>
      </c>
      <c r="X674" s="67">
        <v>0</v>
      </c>
      <c r="Y674" s="68">
        <v>0</v>
      </c>
      <c r="Z674" s="67">
        <v>0</v>
      </c>
      <c r="AA674" s="67">
        <v>0</v>
      </c>
      <c r="AB674" s="68">
        <v>0</v>
      </c>
      <c r="AC674" s="68">
        <f t="shared" si="2025"/>
        <v>0</v>
      </c>
      <c r="AD674" s="67">
        <f t="shared" si="2026"/>
        <v>0</v>
      </c>
      <c r="AE674" s="67">
        <f t="shared" si="2027"/>
        <v>0</v>
      </c>
      <c r="AF674" s="68">
        <f t="shared" si="2028"/>
        <v>0</v>
      </c>
      <c r="AG674" s="67">
        <f t="shared" si="2029"/>
        <v>0</v>
      </c>
      <c r="AH674" s="67">
        <f t="shared" si="2030"/>
        <v>0</v>
      </c>
      <c r="AI674" s="68">
        <f t="shared" si="2031"/>
        <v>0</v>
      </c>
      <c r="AJ674" s="68">
        <f t="shared" si="2032"/>
        <v>0</v>
      </c>
      <c r="AK674" s="71"/>
      <c r="AL674" s="71"/>
      <c r="AM674" s="68">
        <v>0</v>
      </c>
      <c r="AN674" s="71"/>
      <c r="AO674" s="71"/>
      <c r="AP674" s="68">
        <v>0</v>
      </c>
      <c r="AQ674" s="68">
        <v>0</v>
      </c>
      <c r="AR674" s="71"/>
      <c r="AS674" s="71"/>
      <c r="AT674" s="68">
        <v>0</v>
      </c>
      <c r="AU674" s="71"/>
      <c r="AV674" s="71"/>
      <c r="AW674" s="68">
        <v>0</v>
      </c>
      <c r="AX674" s="68">
        <v>0</v>
      </c>
      <c r="AY674" s="71"/>
      <c r="AZ674" s="71"/>
      <c r="BA674" s="68">
        <v>0</v>
      </c>
      <c r="BB674" s="71"/>
      <c r="BC674" s="71"/>
      <c r="BD674" s="68">
        <v>0</v>
      </c>
      <c r="BE674" s="68">
        <v>0</v>
      </c>
      <c r="BF674" s="67">
        <f t="shared" si="2033"/>
        <v>0</v>
      </c>
      <c r="BG674" s="67">
        <f t="shared" si="2033"/>
        <v>0</v>
      </c>
      <c r="BH674" s="68">
        <f t="shared" si="2034"/>
        <v>0</v>
      </c>
      <c r="BI674" s="67">
        <f t="shared" si="2035"/>
        <v>0</v>
      </c>
      <c r="BJ674" s="67">
        <f t="shared" si="2035"/>
        <v>0</v>
      </c>
      <c r="BK674" s="68">
        <f t="shared" si="2036"/>
        <v>0</v>
      </c>
      <c r="BL674" s="68">
        <f t="shared" si="1901"/>
        <v>0</v>
      </c>
      <c r="BM674" s="305">
        <v>0</v>
      </c>
      <c r="BN674" s="305">
        <v>0</v>
      </c>
      <c r="BO674" s="306"/>
      <c r="BP674" s="306"/>
      <c r="BQ674" s="305">
        <v>0</v>
      </c>
      <c r="BR674" s="305">
        <v>0</v>
      </c>
      <c r="BS674" s="138"/>
    </row>
    <row r="675" spans="1:72" s="139" customFormat="1" ht="31.5" hidden="1" customHeight="1">
      <c r="A675" s="77"/>
      <c r="B675" s="136">
        <v>2014</v>
      </c>
      <c r="C675" s="136">
        <v>8317</v>
      </c>
      <c r="D675" s="20">
        <v>3</v>
      </c>
      <c r="E675" s="20">
        <v>3000</v>
      </c>
      <c r="F675" s="20">
        <v>3300</v>
      </c>
      <c r="G675" s="20">
        <v>334</v>
      </c>
      <c r="H675" s="137"/>
      <c r="I675" s="143" t="s">
        <v>488</v>
      </c>
      <c r="J675" s="67"/>
      <c r="K675" s="67"/>
      <c r="L675" s="68">
        <v>0</v>
      </c>
      <c r="M675" s="67"/>
      <c r="N675" s="67"/>
      <c r="O675" s="68">
        <v>0</v>
      </c>
      <c r="P675" s="68">
        <v>0</v>
      </c>
      <c r="Q675" s="71"/>
      <c r="R675" s="71"/>
      <c r="S675" s="71"/>
      <c r="T675" s="71"/>
      <c r="U675" s="71"/>
      <c r="V675" s="71"/>
      <c r="W675" s="67">
        <v>0</v>
      </c>
      <c r="X675" s="67">
        <v>0</v>
      </c>
      <c r="Y675" s="68">
        <v>0</v>
      </c>
      <c r="Z675" s="67">
        <v>0</v>
      </c>
      <c r="AA675" s="67">
        <v>0</v>
      </c>
      <c r="AB675" s="68">
        <v>0</v>
      </c>
      <c r="AC675" s="68">
        <f t="shared" si="2025"/>
        <v>0</v>
      </c>
      <c r="AD675" s="67">
        <f t="shared" si="2026"/>
        <v>0</v>
      </c>
      <c r="AE675" s="67">
        <f t="shared" si="2027"/>
        <v>0</v>
      </c>
      <c r="AF675" s="68">
        <f t="shared" si="2028"/>
        <v>0</v>
      </c>
      <c r="AG675" s="67">
        <f t="shared" si="2029"/>
        <v>0</v>
      </c>
      <c r="AH675" s="67">
        <f t="shared" si="2030"/>
        <v>0</v>
      </c>
      <c r="AI675" s="68">
        <f t="shared" si="2031"/>
        <v>0</v>
      </c>
      <c r="AJ675" s="68">
        <f t="shared" si="2032"/>
        <v>0</v>
      </c>
      <c r="AK675" s="71"/>
      <c r="AL675" s="71"/>
      <c r="AM675" s="68">
        <v>0</v>
      </c>
      <c r="AN675" s="71"/>
      <c r="AO675" s="71"/>
      <c r="AP675" s="68">
        <v>0</v>
      </c>
      <c r="AQ675" s="68">
        <v>0</v>
      </c>
      <c r="AR675" s="71"/>
      <c r="AS675" s="71"/>
      <c r="AT675" s="68">
        <v>0</v>
      </c>
      <c r="AU675" s="71"/>
      <c r="AV675" s="71"/>
      <c r="AW675" s="68">
        <v>0</v>
      </c>
      <c r="AX675" s="68">
        <v>0</v>
      </c>
      <c r="AY675" s="71"/>
      <c r="AZ675" s="71"/>
      <c r="BA675" s="68">
        <v>0</v>
      </c>
      <c r="BB675" s="71"/>
      <c r="BC675" s="71"/>
      <c r="BD675" s="68">
        <v>0</v>
      </c>
      <c r="BE675" s="68">
        <v>0</v>
      </c>
      <c r="BF675" s="67">
        <f t="shared" si="2033"/>
        <v>0</v>
      </c>
      <c r="BG675" s="67">
        <f t="shared" si="2033"/>
        <v>0</v>
      </c>
      <c r="BH675" s="68">
        <f t="shared" si="2034"/>
        <v>0</v>
      </c>
      <c r="BI675" s="67">
        <f t="shared" si="2035"/>
        <v>0</v>
      </c>
      <c r="BJ675" s="67">
        <f t="shared" si="2035"/>
        <v>0</v>
      </c>
      <c r="BK675" s="68">
        <f t="shared" si="2036"/>
        <v>0</v>
      </c>
      <c r="BL675" s="68">
        <f t="shared" si="1901"/>
        <v>0</v>
      </c>
      <c r="BM675" s="305">
        <v>0</v>
      </c>
      <c r="BN675" s="305">
        <v>0</v>
      </c>
      <c r="BO675" s="306"/>
      <c r="BP675" s="306"/>
      <c r="BQ675" s="305">
        <v>0</v>
      </c>
      <c r="BR675" s="305">
        <v>0</v>
      </c>
      <c r="BS675" s="138"/>
    </row>
    <row r="676" spans="1:72" s="98" customFormat="1" ht="46.5" hidden="1" customHeight="1">
      <c r="A676" s="77"/>
      <c r="B676" s="20">
        <v>2014</v>
      </c>
      <c r="C676" s="65">
        <v>8317</v>
      </c>
      <c r="D676" s="20">
        <v>3</v>
      </c>
      <c r="E676" s="20">
        <v>3000</v>
      </c>
      <c r="F676" s="20">
        <v>3300</v>
      </c>
      <c r="G676" s="20">
        <v>334</v>
      </c>
      <c r="H676" s="20"/>
      <c r="I676" s="140" t="s">
        <v>489</v>
      </c>
      <c r="J676" s="67"/>
      <c r="K676" s="67"/>
      <c r="L676" s="68">
        <v>0</v>
      </c>
      <c r="M676" s="67"/>
      <c r="N676" s="67"/>
      <c r="O676" s="68">
        <v>0</v>
      </c>
      <c r="P676" s="68">
        <v>0</v>
      </c>
      <c r="Q676" s="71"/>
      <c r="R676" s="71"/>
      <c r="S676" s="71"/>
      <c r="T676" s="71"/>
      <c r="U676" s="71"/>
      <c r="V676" s="71"/>
      <c r="W676" s="67">
        <v>0</v>
      </c>
      <c r="X676" s="67">
        <v>0</v>
      </c>
      <c r="Y676" s="68">
        <v>0</v>
      </c>
      <c r="Z676" s="67">
        <v>0</v>
      </c>
      <c r="AA676" s="67">
        <v>0</v>
      </c>
      <c r="AB676" s="68">
        <v>0</v>
      </c>
      <c r="AC676" s="68">
        <f t="shared" si="2025"/>
        <v>0</v>
      </c>
      <c r="AD676" s="67">
        <f t="shared" si="2026"/>
        <v>0</v>
      </c>
      <c r="AE676" s="67">
        <f t="shared" si="2027"/>
        <v>0</v>
      </c>
      <c r="AF676" s="68">
        <f t="shared" si="2028"/>
        <v>0</v>
      </c>
      <c r="AG676" s="67">
        <f t="shared" si="2029"/>
        <v>0</v>
      </c>
      <c r="AH676" s="67">
        <f t="shared" si="2030"/>
        <v>0</v>
      </c>
      <c r="AI676" s="68">
        <f t="shared" si="2031"/>
        <v>0</v>
      </c>
      <c r="AJ676" s="68">
        <f t="shared" si="2032"/>
        <v>0</v>
      </c>
      <c r="AK676" s="71"/>
      <c r="AL676" s="71"/>
      <c r="AM676" s="68">
        <v>0</v>
      </c>
      <c r="AN676" s="71"/>
      <c r="AO676" s="71"/>
      <c r="AP676" s="68">
        <v>0</v>
      </c>
      <c r="AQ676" s="68">
        <v>0</v>
      </c>
      <c r="AR676" s="71"/>
      <c r="AS676" s="71"/>
      <c r="AT676" s="68">
        <v>0</v>
      </c>
      <c r="AU676" s="71"/>
      <c r="AV676" s="71"/>
      <c r="AW676" s="68">
        <v>0</v>
      </c>
      <c r="AX676" s="68">
        <v>0</v>
      </c>
      <c r="AY676" s="71"/>
      <c r="AZ676" s="71"/>
      <c r="BA676" s="68">
        <v>0</v>
      </c>
      <c r="BB676" s="71"/>
      <c r="BC676" s="71"/>
      <c r="BD676" s="68">
        <v>0</v>
      </c>
      <c r="BE676" s="68">
        <v>0</v>
      </c>
      <c r="BF676" s="67">
        <f t="shared" si="2033"/>
        <v>0</v>
      </c>
      <c r="BG676" s="67">
        <f t="shared" si="2033"/>
        <v>0</v>
      </c>
      <c r="BH676" s="68">
        <f t="shared" si="2034"/>
        <v>0</v>
      </c>
      <c r="BI676" s="67">
        <f t="shared" si="2035"/>
        <v>0</v>
      </c>
      <c r="BJ676" s="67">
        <f t="shared" si="2035"/>
        <v>0</v>
      </c>
      <c r="BK676" s="68">
        <f t="shared" si="2036"/>
        <v>0</v>
      </c>
      <c r="BL676" s="68">
        <f t="shared" si="1901"/>
        <v>0</v>
      </c>
      <c r="BM676" s="305">
        <v>0</v>
      </c>
      <c r="BN676" s="305">
        <v>0</v>
      </c>
      <c r="BO676" s="306"/>
      <c r="BP676" s="306"/>
      <c r="BQ676" s="305">
        <v>0</v>
      </c>
      <c r="BR676" s="305">
        <v>0</v>
      </c>
      <c r="BS676" s="122" t="s">
        <v>208</v>
      </c>
      <c r="BT676" s="77"/>
    </row>
    <row r="677" spans="1:72" s="46" customFormat="1" ht="36.75" hidden="1" customHeight="1">
      <c r="A677" s="77"/>
      <c r="B677" s="20">
        <v>2014</v>
      </c>
      <c r="C677" s="65">
        <v>8317</v>
      </c>
      <c r="D677" s="20">
        <v>3</v>
      </c>
      <c r="E677" s="20">
        <v>3000</v>
      </c>
      <c r="F677" s="20">
        <v>3300</v>
      </c>
      <c r="G677" s="20">
        <v>334</v>
      </c>
      <c r="H677" s="20"/>
      <c r="I677" s="143" t="s">
        <v>490</v>
      </c>
      <c r="J677" s="67"/>
      <c r="K677" s="67"/>
      <c r="L677" s="68">
        <v>0</v>
      </c>
      <c r="M677" s="67"/>
      <c r="N677" s="67"/>
      <c r="O677" s="68">
        <v>0</v>
      </c>
      <c r="P677" s="68">
        <v>0</v>
      </c>
      <c r="Q677" s="71"/>
      <c r="R677" s="71"/>
      <c r="S677" s="71"/>
      <c r="T677" s="71"/>
      <c r="U677" s="71"/>
      <c r="V677" s="71"/>
      <c r="W677" s="67">
        <v>0</v>
      </c>
      <c r="X677" s="67">
        <v>0</v>
      </c>
      <c r="Y677" s="68">
        <v>0</v>
      </c>
      <c r="Z677" s="67">
        <v>0</v>
      </c>
      <c r="AA677" s="67">
        <v>0</v>
      </c>
      <c r="AB677" s="68">
        <v>0</v>
      </c>
      <c r="AC677" s="68">
        <f t="shared" si="2025"/>
        <v>0</v>
      </c>
      <c r="AD677" s="67">
        <f t="shared" si="2026"/>
        <v>0</v>
      </c>
      <c r="AE677" s="67">
        <f t="shared" si="2027"/>
        <v>0</v>
      </c>
      <c r="AF677" s="68">
        <f t="shared" si="2028"/>
        <v>0</v>
      </c>
      <c r="AG677" s="67">
        <f t="shared" si="2029"/>
        <v>0</v>
      </c>
      <c r="AH677" s="67">
        <f t="shared" si="2030"/>
        <v>0</v>
      </c>
      <c r="AI677" s="68">
        <f t="shared" si="2031"/>
        <v>0</v>
      </c>
      <c r="AJ677" s="68">
        <f t="shared" si="2032"/>
        <v>0</v>
      </c>
      <c r="AK677" s="71"/>
      <c r="AL677" s="71"/>
      <c r="AM677" s="68">
        <v>0</v>
      </c>
      <c r="AN677" s="71"/>
      <c r="AO677" s="71"/>
      <c r="AP677" s="68">
        <v>0</v>
      </c>
      <c r="AQ677" s="68">
        <v>0</v>
      </c>
      <c r="AR677" s="71"/>
      <c r="AS677" s="71"/>
      <c r="AT677" s="68">
        <v>0</v>
      </c>
      <c r="AU677" s="71"/>
      <c r="AV677" s="71"/>
      <c r="AW677" s="68">
        <v>0</v>
      </c>
      <c r="AX677" s="68">
        <v>0</v>
      </c>
      <c r="AY677" s="71"/>
      <c r="AZ677" s="71"/>
      <c r="BA677" s="68">
        <v>0</v>
      </c>
      <c r="BB677" s="71"/>
      <c r="BC677" s="71"/>
      <c r="BD677" s="68">
        <v>0</v>
      </c>
      <c r="BE677" s="68">
        <v>0</v>
      </c>
      <c r="BF677" s="67">
        <f t="shared" si="2033"/>
        <v>0</v>
      </c>
      <c r="BG677" s="67">
        <f t="shared" si="2033"/>
        <v>0</v>
      </c>
      <c r="BH677" s="68">
        <f t="shared" si="2034"/>
        <v>0</v>
      </c>
      <c r="BI677" s="67">
        <f t="shared" si="2035"/>
        <v>0</v>
      </c>
      <c r="BJ677" s="67">
        <f t="shared" si="2035"/>
        <v>0</v>
      </c>
      <c r="BK677" s="68">
        <f t="shared" si="2036"/>
        <v>0</v>
      </c>
      <c r="BL677" s="68">
        <f t="shared" si="1901"/>
        <v>0</v>
      </c>
      <c r="BM677" s="305">
        <v>0</v>
      </c>
      <c r="BN677" s="305">
        <v>0</v>
      </c>
      <c r="BO677" s="306"/>
      <c r="BP677" s="306"/>
      <c r="BQ677" s="305">
        <v>0</v>
      </c>
      <c r="BR677" s="305">
        <v>0</v>
      </c>
      <c r="BS677" s="123"/>
      <c r="BT677" s="77"/>
    </row>
    <row r="678" spans="1:72" s="79" customFormat="1" ht="36.75" customHeight="1">
      <c r="A678" s="77"/>
      <c r="B678" s="104">
        <v>2014</v>
      </c>
      <c r="C678" s="65">
        <v>8317</v>
      </c>
      <c r="D678" s="20">
        <v>3</v>
      </c>
      <c r="E678" s="20">
        <v>3000</v>
      </c>
      <c r="F678" s="20">
        <v>3300</v>
      </c>
      <c r="G678" s="20">
        <v>334</v>
      </c>
      <c r="H678" s="104"/>
      <c r="I678" s="317" t="s">
        <v>491</v>
      </c>
      <c r="J678" s="68"/>
      <c r="K678" s="68"/>
      <c r="L678" s="68"/>
      <c r="M678" s="68"/>
      <c r="N678" s="68"/>
      <c r="O678" s="68"/>
      <c r="P678" s="68"/>
      <c r="Q678" s="71"/>
      <c r="R678" s="71"/>
      <c r="S678" s="71"/>
      <c r="T678" s="71"/>
      <c r="U678" s="71"/>
      <c r="V678" s="71"/>
      <c r="W678" s="67">
        <v>0</v>
      </c>
      <c r="X678" s="67">
        <v>0</v>
      </c>
      <c r="Y678" s="68">
        <v>0</v>
      </c>
      <c r="Z678" s="67">
        <v>0</v>
      </c>
      <c r="AA678" s="67">
        <v>0</v>
      </c>
      <c r="AB678" s="68">
        <v>0</v>
      </c>
      <c r="AC678" s="68">
        <f t="shared" si="2025"/>
        <v>0</v>
      </c>
      <c r="AD678" s="67">
        <f t="shared" si="2026"/>
        <v>0</v>
      </c>
      <c r="AE678" s="67">
        <f t="shared" si="2027"/>
        <v>0</v>
      </c>
      <c r="AF678" s="68">
        <f t="shared" si="2028"/>
        <v>0</v>
      </c>
      <c r="AG678" s="67">
        <f t="shared" si="2029"/>
        <v>0</v>
      </c>
      <c r="AH678" s="67">
        <f t="shared" si="2030"/>
        <v>0</v>
      </c>
      <c r="AI678" s="68">
        <f t="shared" si="2031"/>
        <v>0</v>
      </c>
      <c r="AJ678" s="68">
        <f t="shared" si="2032"/>
        <v>0</v>
      </c>
      <c r="AK678" s="71"/>
      <c r="AL678" s="71"/>
      <c r="AM678" s="68"/>
      <c r="AN678" s="71"/>
      <c r="AO678" s="71"/>
      <c r="AP678" s="68"/>
      <c r="AQ678" s="68"/>
      <c r="AR678" s="71"/>
      <c r="AS678" s="71"/>
      <c r="AT678" s="68"/>
      <c r="AU678" s="71"/>
      <c r="AV678" s="71"/>
      <c r="AW678" s="68"/>
      <c r="AX678" s="68"/>
      <c r="AY678" s="71"/>
      <c r="AZ678" s="71"/>
      <c r="BA678" s="68"/>
      <c r="BB678" s="71"/>
      <c r="BC678" s="71"/>
      <c r="BD678" s="68"/>
      <c r="BE678" s="68"/>
      <c r="BF678" s="67">
        <f t="shared" si="2033"/>
        <v>0</v>
      </c>
      <c r="BG678" s="67">
        <f t="shared" si="2033"/>
        <v>0</v>
      </c>
      <c r="BH678" s="68">
        <f t="shared" si="2034"/>
        <v>0</v>
      </c>
      <c r="BI678" s="67">
        <f t="shared" si="2035"/>
        <v>0</v>
      </c>
      <c r="BJ678" s="67">
        <f t="shared" si="2035"/>
        <v>0</v>
      </c>
      <c r="BK678" s="68">
        <f t="shared" si="2036"/>
        <v>0</v>
      </c>
      <c r="BL678" s="68">
        <f t="shared" si="1901"/>
        <v>0</v>
      </c>
      <c r="BM678" s="305">
        <v>0</v>
      </c>
      <c r="BN678" s="305">
        <v>0</v>
      </c>
      <c r="BO678" s="306"/>
      <c r="BP678" s="306"/>
      <c r="BQ678" s="305">
        <v>0</v>
      </c>
      <c r="BR678" s="305">
        <v>0</v>
      </c>
      <c r="BS678" s="134"/>
      <c r="BT678" s="77"/>
    </row>
    <row r="679" spans="1:72" s="79" customFormat="1" ht="36.75" hidden="1" customHeight="1">
      <c r="A679" s="77"/>
      <c r="B679" s="20">
        <v>2014</v>
      </c>
      <c r="C679" s="65">
        <v>8317</v>
      </c>
      <c r="D679" s="20">
        <v>3</v>
      </c>
      <c r="E679" s="20">
        <v>3000</v>
      </c>
      <c r="F679" s="20">
        <v>3300</v>
      </c>
      <c r="G679" s="20">
        <v>334</v>
      </c>
      <c r="H679" s="20"/>
      <c r="I679" s="318" t="s">
        <v>492</v>
      </c>
      <c r="J679" s="68"/>
      <c r="K679" s="68"/>
      <c r="L679" s="68">
        <f t="shared" ref="L679:L689" si="2037">+J679+K679</f>
        <v>0</v>
      </c>
      <c r="M679" s="68"/>
      <c r="N679" s="68"/>
      <c r="O679" s="68">
        <f t="shared" ref="O679:O689" si="2038">+M679+N679</f>
        <v>0</v>
      </c>
      <c r="P679" s="68">
        <f t="shared" ref="P679:P689" si="2039">+L679+O679</f>
        <v>0</v>
      </c>
      <c r="Q679" s="71"/>
      <c r="R679" s="71"/>
      <c r="S679" s="71"/>
      <c r="T679" s="71"/>
      <c r="U679" s="71"/>
      <c r="V679" s="71"/>
      <c r="W679" s="67">
        <v>0</v>
      </c>
      <c r="X679" s="67">
        <v>0</v>
      </c>
      <c r="Y679" s="68">
        <v>0</v>
      </c>
      <c r="Z679" s="67">
        <v>0</v>
      </c>
      <c r="AA679" s="67">
        <v>0</v>
      </c>
      <c r="AB679" s="68">
        <v>0</v>
      </c>
      <c r="AC679" s="68">
        <f t="shared" si="2025"/>
        <v>0</v>
      </c>
      <c r="AD679" s="67">
        <f t="shared" si="2026"/>
        <v>0</v>
      </c>
      <c r="AE679" s="67">
        <f t="shared" si="2027"/>
        <v>0</v>
      </c>
      <c r="AF679" s="68">
        <f t="shared" si="2028"/>
        <v>0</v>
      </c>
      <c r="AG679" s="67">
        <f t="shared" si="2029"/>
        <v>0</v>
      </c>
      <c r="AH679" s="67">
        <f t="shared" si="2030"/>
        <v>0</v>
      </c>
      <c r="AI679" s="68">
        <f t="shared" si="2031"/>
        <v>0</v>
      </c>
      <c r="AJ679" s="68">
        <f t="shared" si="2032"/>
        <v>0</v>
      </c>
      <c r="AK679" s="71"/>
      <c r="AL679" s="71"/>
      <c r="AM679" s="68">
        <f t="shared" ref="AM679:AM689" si="2040">+AK679+AL679</f>
        <v>0</v>
      </c>
      <c r="AN679" s="71"/>
      <c r="AO679" s="71"/>
      <c r="AP679" s="68">
        <f t="shared" ref="AP679:AP689" si="2041">+AN679+AO679</f>
        <v>0</v>
      </c>
      <c r="AQ679" s="68">
        <f t="shared" ref="AQ679:AQ689" si="2042">+AM679+AP679</f>
        <v>0</v>
      </c>
      <c r="AR679" s="71"/>
      <c r="AS679" s="71"/>
      <c r="AT679" s="68">
        <f t="shared" ref="AT679:AT689" si="2043">+AR679+AS679</f>
        <v>0</v>
      </c>
      <c r="AU679" s="71"/>
      <c r="AV679" s="71"/>
      <c r="AW679" s="68">
        <f t="shared" ref="AW679:AW689" si="2044">+AU679+AV679</f>
        <v>0</v>
      </c>
      <c r="AX679" s="68">
        <f t="shared" ref="AX679:AX689" si="2045">+AT679+AW679</f>
        <v>0</v>
      </c>
      <c r="AY679" s="71"/>
      <c r="AZ679" s="71"/>
      <c r="BA679" s="68">
        <f t="shared" ref="BA679:BA689" si="2046">+AY679+AZ679</f>
        <v>0</v>
      </c>
      <c r="BB679" s="71"/>
      <c r="BC679" s="71"/>
      <c r="BD679" s="68">
        <f t="shared" ref="BD679:BD689" si="2047">+BB679+BC679</f>
        <v>0</v>
      </c>
      <c r="BE679" s="68">
        <f t="shared" ref="BE679:BE689" si="2048">+BA679+BD679</f>
        <v>0</v>
      </c>
      <c r="BF679" s="67">
        <f t="shared" si="2033"/>
        <v>0</v>
      </c>
      <c r="BG679" s="67">
        <f t="shared" si="2033"/>
        <v>0</v>
      </c>
      <c r="BH679" s="68">
        <f t="shared" si="2034"/>
        <v>0</v>
      </c>
      <c r="BI679" s="67">
        <f t="shared" si="2035"/>
        <v>0</v>
      </c>
      <c r="BJ679" s="67">
        <f t="shared" si="2035"/>
        <v>0</v>
      </c>
      <c r="BK679" s="68">
        <f t="shared" si="2036"/>
        <v>0</v>
      </c>
      <c r="BL679" s="68">
        <f t="shared" si="1901"/>
        <v>0</v>
      </c>
      <c r="BM679" s="305">
        <v>0</v>
      </c>
      <c r="BN679" s="305">
        <v>0</v>
      </c>
      <c r="BO679" s="306"/>
      <c r="BP679" s="306"/>
      <c r="BQ679" s="305">
        <v>0</v>
      </c>
      <c r="BR679" s="305">
        <v>0</v>
      </c>
      <c r="BS679" s="123" t="s">
        <v>208</v>
      </c>
      <c r="BT679" s="77"/>
    </row>
    <row r="680" spans="1:72" s="79" customFormat="1" ht="36.75" hidden="1" customHeight="1">
      <c r="A680" s="77"/>
      <c r="B680" s="20">
        <v>2014</v>
      </c>
      <c r="C680" s="65">
        <v>8317</v>
      </c>
      <c r="D680" s="20">
        <v>3</v>
      </c>
      <c r="E680" s="20">
        <v>3000</v>
      </c>
      <c r="F680" s="20">
        <v>3300</v>
      </c>
      <c r="G680" s="20">
        <v>334</v>
      </c>
      <c r="H680" s="20"/>
      <c r="I680" s="318" t="s">
        <v>477</v>
      </c>
      <c r="J680" s="68"/>
      <c r="K680" s="68"/>
      <c r="L680" s="68">
        <f t="shared" si="2037"/>
        <v>0</v>
      </c>
      <c r="M680" s="68"/>
      <c r="N680" s="68"/>
      <c r="O680" s="68">
        <f t="shared" si="2038"/>
        <v>0</v>
      </c>
      <c r="P680" s="68">
        <f t="shared" si="2039"/>
        <v>0</v>
      </c>
      <c r="Q680" s="71"/>
      <c r="R680" s="71"/>
      <c r="S680" s="71"/>
      <c r="T680" s="71"/>
      <c r="U680" s="71"/>
      <c r="V680" s="71"/>
      <c r="W680" s="67">
        <v>0</v>
      </c>
      <c r="X680" s="67">
        <v>0</v>
      </c>
      <c r="Y680" s="68">
        <v>0</v>
      </c>
      <c r="Z680" s="67">
        <v>0</v>
      </c>
      <c r="AA680" s="67">
        <v>0</v>
      </c>
      <c r="AB680" s="68">
        <v>0</v>
      </c>
      <c r="AC680" s="68">
        <f t="shared" si="2025"/>
        <v>0</v>
      </c>
      <c r="AD680" s="67">
        <f t="shared" si="2026"/>
        <v>0</v>
      </c>
      <c r="AE680" s="67">
        <f t="shared" si="2027"/>
        <v>0</v>
      </c>
      <c r="AF680" s="68">
        <f t="shared" si="2028"/>
        <v>0</v>
      </c>
      <c r="AG680" s="67">
        <f t="shared" si="2029"/>
        <v>0</v>
      </c>
      <c r="AH680" s="67">
        <f t="shared" si="2030"/>
        <v>0</v>
      </c>
      <c r="AI680" s="68">
        <f t="shared" si="2031"/>
        <v>0</v>
      </c>
      <c r="AJ680" s="68">
        <f t="shared" si="2032"/>
        <v>0</v>
      </c>
      <c r="AK680" s="71"/>
      <c r="AL680" s="71"/>
      <c r="AM680" s="68">
        <f t="shared" si="2040"/>
        <v>0</v>
      </c>
      <c r="AN680" s="71"/>
      <c r="AO680" s="71"/>
      <c r="AP680" s="68">
        <f t="shared" si="2041"/>
        <v>0</v>
      </c>
      <c r="AQ680" s="68">
        <f t="shared" si="2042"/>
        <v>0</v>
      </c>
      <c r="AR680" s="71"/>
      <c r="AS680" s="71"/>
      <c r="AT680" s="68">
        <f t="shared" si="2043"/>
        <v>0</v>
      </c>
      <c r="AU680" s="71"/>
      <c r="AV680" s="71"/>
      <c r="AW680" s="68">
        <f t="shared" si="2044"/>
        <v>0</v>
      </c>
      <c r="AX680" s="68">
        <f t="shared" si="2045"/>
        <v>0</v>
      </c>
      <c r="AY680" s="71"/>
      <c r="AZ680" s="71"/>
      <c r="BA680" s="68">
        <f t="shared" si="2046"/>
        <v>0</v>
      </c>
      <c r="BB680" s="71"/>
      <c r="BC680" s="71"/>
      <c r="BD680" s="68">
        <f t="shared" si="2047"/>
        <v>0</v>
      </c>
      <c r="BE680" s="68">
        <f t="shared" si="2048"/>
        <v>0</v>
      </c>
      <c r="BF680" s="67">
        <f t="shared" si="2033"/>
        <v>0</v>
      </c>
      <c r="BG680" s="67">
        <f t="shared" si="2033"/>
        <v>0</v>
      </c>
      <c r="BH680" s="68">
        <f t="shared" si="2034"/>
        <v>0</v>
      </c>
      <c r="BI680" s="67">
        <f t="shared" si="2035"/>
        <v>0</v>
      </c>
      <c r="BJ680" s="67">
        <f t="shared" si="2035"/>
        <v>0</v>
      </c>
      <c r="BK680" s="68">
        <f t="shared" si="2036"/>
        <v>0</v>
      </c>
      <c r="BL680" s="68">
        <f t="shared" si="1901"/>
        <v>0</v>
      </c>
      <c r="BM680" s="305">
        <v>0</v>
      </c>
      <c r="BN680" s="305">
        <v>0</v>
      </c>
      <c r="BO680" s="306"/>
      <c r="BP680" s="306"/>
      <c r="BQ680" s="305">
        <v>0</v>
      </c>
      <c r="BR680" s="305">
        <v>0</v>
      </c>
      <c r="BS680" s="123" t="s">
        <v>208</v>
      </c>
      <c r="BT680" s="77"/>
    </row>
    <row r="681" spans="1:72" s="79" customFormat="1" ht="36.75" hidden="1" customHeight="1">
      <c r="A681" s="77"/>
      <c r="B681" s="20">
        <v>2014</v>
      </c>
      <c r="C681" s="65">
        <v>8317</v>
      </c>
      <c r="D681" s="20">
        <v>3</v>
      </c>
      <c r="E681" s="20">
        <v>3000</v>
      </c>
      <c r="F681" s="20">
        <v>3300</v>
      </c>
      <c r="G681" s="20">
        <v>334</v>
      </c>
      <c r="H681" s="20"/>
      <c r="I681" s="318" t="s">
        <v>478</v>
      </c>
      <c r="J681" s="68"/>
      <c r="K681" s="68"/>
      <c r="L681" s="68">
        <f t="shared" si="2037"/>
        <v>0</v>
      </c>
      <c r="M681" s="68"/>
      <c r="N681" s="68"/>
      <c r="O681" s="68">
        <f t="shared" si="2038"/>
        <v>0</v>
      </c>
      <c r="P681" s="68">
        <f t="shared" si="2039"/>
        <v>0</v>
      </c>
      <c r="Q681" s="71"/>
      <c r="R681" s="71"/>
      <c r="S681" s="71"/>
      <c r="T681" s="71"/>
      <c r="U681" s="71"/>
      <c r="V681" s="71"/>
      <c r="W681" s="67">
        <v>0</v>
      </c>
      <c r="X681" s="67">
        <v>0</v>
      </c>
      <c r="Y681" s="68">
        <v>0</v>
      </c>
      <c r="Z681" s="67">
        <v>0</v>
      </c>
      <c r="AA681" s="67">
        <v>0</v>
      </c>
      <c r="AB681" s="68">
        <v>0</v>
      </c>
      <c r="AC681" s="68">
        <f t="shared" si="2025"/>
        <v>0</v>
      </c>
      <c r="AD681" s="67">
        <f t="shared" si="2026"/>
        <v>0</v>
      </c>
      <c r="AE681" s="67">
        <f t="shared" si="2027"/>
        <v>0</v>
      </c>
      <c r="AF681" s="68">
        <f t="shared" si="2028"/>
        <v>0</v>
      </c>
      <c r="AG681" s="67">
        <f t="shared" si="2029"/>
        <v>0</v>
      </c>
      <c r="AH681" s="67">
        <f t="shared" si="2030"/>
        <v>0</v>
      </c>
      <c r="AI681" s="68">
        <f t="shared" si="2031"/>
        <v>0</v>
      </c>
      <c r="AJ681" s="68">
        <f t="shared" si="2032"/>
        <v>0</v>
      </c>
      <c r="AK681" s="71"/>
      <c r="AL681" s="71"/>
      <c r="AM681" s="68">
        <f t="shared" si="2040"/>
        <v>0</v>
      </c>
      <c r="AN681" s="71"/>
      <c r="AO681" s="71"/>
      <c r="AP681" s="68">
        <f t="shared" si="2041"/>
        <v>0</v>
      </c>
      <c r="AQ681" s="68">
        <f t="shared" si="2042"/>
        <v>0</v>
      </c>
      <c r="AR681" s="71"/>
      <c r="AS681" s="71"/>
      <c r="AT681" s="68">
        <f t="shared" si="2043"/>
        <v>0</v>
      </c>
      <c r="AU681" s="71"/>
      <c r="AV681" s="71"/>
      <c r="AW681" s="68">
        <f t="shared" si="2044"/>
        <v>0</v>
      </c>
      <c r="AX681" s="68">
        <f t="shared" si="2045"/>
        <v>0</v>
      </c>
      <c r="AY681" s="71"/>
      <c r="AZ681" s="71"/>
      <c r="BA681" s="68">
        <f t="shared" si="2046"/>
        <v>0</v>
      </c>
      <c r="BB681" s="71"/>
      <c r="BC681" s="71"/>
      <c r="BD681" s="68">
        <f t="shared" si="2047"/>
        <v>0</v>
      </c>
      <c r="BE681" s="68">
        <f t="shared" si="2048"/>
        <v>0</v>
      </c>
      <c r="BF681" s="67">
        <f t="shared" si="2033"/>
        <v>0</v>
      </c>
      <c r="BG681" s="67">
        <f t="shared" si="2033"/>
        <v>0</v>
      </c>
      <c r="BH681" s="68">
        <f t="shared" si="2034"/>
        <v>0</v>
      </c>
      <c r="BI681" s="67">
        <f t="shared" si="2035"/>
        <v>0</v>
      </c>
      <c r="BJ681" s="67">
        <f t="shared" si="2035"/>
        <v>0</v>
      </c>
      <c r="BK681" s="68">
        <f t="shared" si="2036"/>
        <v>0</v>
      </c>
      <c r="BL681" s="68">
        <f t="shared" si="1901"/>
        <v>0</v>
      </c>
      <c r="BM681" s="305">
        <v>0</v>
      </c>
      <c r="BN681" s="305">
        <v>0</v>
      </c>
      <c r="BO681" s="306"/>
      <c r="BP681" s="306"/>
      <c r="BQ681" s="305">
        <v>0</v>
      </c>
      <c r="BR681" s="305">
        <v>0</v>
      </c>
      <c r="BS681" s="123" t="s">
        <v>208</v>
      </c>
      <c r="BT681" s="77"/>
    </row>
    <row r="682" spans="1:72" s="79" customFormat="1" ht="36.75" customHeight="1">
      <c r="A682" s="77"/>
      <c r="B682" s="20">
        <v>2014</v>
      </c>
      <c r="C682" s="65">
        <v>8317</v>
      </c>
      <c r="D682" s="20">
        <v>3</v>
      </c>
      <c r="E682" s="20">
        <v>3000</v>
      </c>
      <c r="F682" s="20">
        <v>3300</v>
      </c>
      <c r="G682" s="20">
        <v>334</v>
      </c>
      <c r="H682" s="20"/>
      <c r="I682" s="318" t="s">
        <v>475</v>
      </c>
      <c r="J682" s="68">
        <v>2876195.8</v>
      </c>
      <c r="K682" s="68"/>
      <c r="L682" s="68">
        <f t="shared" si="2037"/>
        <v>2876195.8</v>
      </c>
      <c r="M682" s="68"/>
      <c r="N682" s="68"/>
      <c r="O682" s="68">
        <f t="shared" si="2038"/>
        <v>0</v>
      </c>
      <c r="P682" s="68">
        <f t="shared" si="2039"/>
        <v>2876195.8</v>
      </c>
      <c r="Q682" s="71"/>
      <c r="R682" s="71"/>
      <c r="S682" s="71"/>
      <c r="T682" s="71"/>
      <c r="U682" s="71"/>
      <c r="V682" s="71"/>
      <c r="W682" s="67">
        <v>0</v>
      </c>
      <c r="X682" s="67">
        <v>0</v>
      </c>
      <c r="Y682" s="68">
        <v>0</v>
      </c>
      <c r="Z682" s="67">
        <v>0</v>
      </c>
      <c r="AA682" s="67">
        <v>0</v>
      </c>
      <c r="AB682" s="68">
        <v>0</v>
      </c>
      <c r="AC682" s="68">
        <f t="shared" si="2025"/>
        <v>0</v>
      </c>
      <c r="AD682" s="67">
        <f t="shared" si="2026"/>
        <v>2876195.8</v>
      </c>
      <c r="AE682" s="67">
        <f t="shared" si="2027"/>
        <v>0</v>
      </c>
      <c r="AF682" s="68">
        <f t="shared" si="2028"/>
        <v>2876195.8</v>
      </c>
      <c r="AG682" s="67">
        <f t="shared" si="2029"/>
        <v>0</v>
      </c>
      <c r="AH682" s="67">
        <f t="shared" si="2030"/>
        <v>0</v>
      </c>
      <c r="AI682" s="68">
        <f t="shared" si="2031"/>
        <v>0</v>
      </c>
      <c r="AJ682" s="68">
        <f t="shared" si="2032"/>
        <v>2876195.8</v>
      </c>
      <c r="AK682" s="71"/>
      <c r="AL682" s="71"/>
      <c r="AM682" s="68">
        <f t="shared" si="2040"/>
        <v>0</v>
      </c>
      <c r="AN682" s="71"/>
      <c r="AO682" s="71"/>
      <c r="AP682" s="68">
        <f t="shared" si="2041"/>
        <v>0</v>
      </c>
      <c r="AQ682" s="68">
        <f t="shared" si="2042"/>
        <v>0</v>
      </c>
      <c r="AR682" s="71"/>
      <c r="AS682" s="71"/>
      <c r="AT682" s="68">
        <f t="shared" si="2043"/>
        <v>0</v>
      </c>
      <c r="AU682" s="71"/>
      <c r="AV682" s="71"/>
      <c r="AW682" s="68">
        <f t="shared" si="2044"/>
        <v>0</v>
      </c>
      <c r="AX682" s="68">
        <f t="shared" si="2045"/>
        <v>0</v>
      </c>
      <c r="AY682" s="71"/>
      <c r="AZ682" s="71"/>
      <c r="BA682" s="68">
        <f t="shared" si="2046"/>
        <v>0</v>
      </c>
      <c r="BB682" s="71"/>
      <c r="BC682" s="71"/>
      <c r="BD682" s="68">
        <f t="shared" si="2047"/>
        <v>0</v>
      </c>
      <c r="BE682" s="68">
        <f t="shared" si="2048"/>
        <v>0</v>
      </c>
      <c r="BF682" s="67">
        <f t="shared" si="2033"/>
        <v>2876195.8</v>
      </c>
      <c r="BG682" s="67">
        <f t="shared" si="2033"/>
        <v>0</v>
      </c>
      <c r="BH682" s="68">
        <f t="shared" si="2034"/>
        <v>2876195.8</v>
      </c>
      <c r="BI682" s="67">
        <f t="shared" si="2035"/>
        <v>0</v>
      </c>
      <c r="BJ682" s="67">
        <f t="shared" si="2035"/>
        <v>0</v>
      </c>
      <c r="BK682" s="68">
        <f t="shared" si="2036"/>
        <v>0</v>
      </c>
      <c r="BL682" s="68">
        <f t="shared" si="1901"/>
        <v>2876195.8</v>
      </c>
      <c r="BM682" s="305">
        <v>4</v>
      </c>
      <c r="BN682" s="305">
        <v>660</v>
      </c>
      <c r="BO682" s="306"/>
      <c r="BP682" s="306"/>
      <c r="BQ682" s="305">
        <v>4</v>
      </c>
      <c r="BR682" s="305">
        <v>660</v>
      </c>
      <c r="BS682" s="123" t="s">
        <v>208</v>
      </c>
      <c r="BT682" s="77"/>
    </row>
    <row r="683" spans="1:72" s="100" customFormat="1" ht="40.5" hidden="1" customHeight="1">
      <c r="A683" s="77"/>
      <c r="B683" s="20">
        <v>2014</v>
      </c>
      <c r="C683" s="65">
        <v>8317</v>
      </c>
      <c r="D683" s="20">
        <v>3</v>
      </c>
      <c r="E683" s="20">
        <v>3000</v>
      </c>
      <c r="F683" s="20">
        <v>3300</v>
      </c>
      <c r="G683" s="20">
        <v>334</v>
      </c>
      <c r="H683" s="20"/>
      <c r="I683" s="142" t="s">
        <v>493</v>
      </c>
      <c r="J683" s="68"/>
      <c r="K683" s="68"/>
      <c r="L683" s="68">
        <f t="shared" si="2037"/>
        <v>0</v>
      </c>
      <c r="M683" s="68"/>
      <c r="N683" s="68"/>
      <c r="O683" s="68">
        <f t="shared" si="2038"/>
        <v>0</v>
      </c>
      <c r="P683" s="68">
        <f t="shared" si="2039"/>
        <v>0</v>
      </c>
      <c r="Q683" s="71"/>
      <c r="R683" s="71"/>
      <c r="S683" s="71"/>
      <c r="T683" s="71"/>
      <c r="U683" s="71"/>
      <c r="V683" s="71"/>
      <c r="W683" s="67">
        <v>0</v>
      </c>
      <c r="X683" s="67">
        <v>0</v>
      </c>
      <c r="Y683" s="68">
        <v>0</v>
      </c>
      <c r="Z683" s="67">
        <v>0</v>
      </c>
      <c r="AA683" s="67">
        <v>0</v>
      </c>
      <c r="AB683" s="68">
        <v>0</v>
      </c>
      <c r="AC683" s="68">
        <f t="shared" si="2025"/>
        <v>0</v>
      </c>
      <c r="AD683" s="67">
        <f t="shared" si="2026"/>
        <v>0</v>
      </c>
      <c r="AE683" s="67">
        <f t="shared" si="2027"/>
        <v>0</v>
      </c>
      <c r="AF683" s="68">
        <f t="shared" si="2028"/>
        <v>0</v>
      </c>
      <c r="AG683" s="67">
        <f t="shared" si="2029"/>
        <v>0</v>
      </c>
      <c r="AH683" s="67">
        <f t="shared" si="2030"/>
        <v>0</v>
      </c>
      <c r="AI683" s="68">
        <f t="shared" si="2031"/>
        <v>0</v>
      </c>
      <c r="AJ683" s="68">
        <f t="shared" si="2032"/>
        <v>0</v>
      </c>
      <c r="AK683" s="71"/>
      <c r="AL683" s="71"/>
      <c r="AM683" s="68">
        <f t="shared" si="2040"/>
        <v>0</v>
      </c>
      <c r="AN683" s="71"/>
      <c r="AO683" s="71"/>
      <c r="AP683" s="68">
        <f t="shared" si="2041"/>
        <v>0</v>
      </c>
      <c r="AQ683" s="68">
        <f t="shared" si="2042"/>
        <v>0</v>
      </c>
      <c r="AR683" s="71"/>
      <c r="AS683" s="71"/>
      <c r="AT683" s="68">
        <f t="shared" si="2043"/>
        <v>0</v>
      </c>
      <c r="AU683" s="71"/>
      <c r="AV683" s="71"/>
      <c r="AW683" s="68">
        <f t="shared" si="2044"/>
        <v>0</v>
      </c>
      <c r="AX683" s="68">
        <f t="shared" si="2045"/>
        <v>0</v>
      </c>
      <c r="AY683" s="71"/>
      <c r="AZ683" s="71"/>
      <c r="BA683" s="68">
        <f t="shared" si="2046"/>
        <v>0</v>
      </c>
      <c r="BB683" s="71"/>
      <c r="BC683" s="71"/>
      <c r="BD683" s="68">
        <f t="shared" si="2047"/>
        <v>0</v>
      </c>
      <c r="BE683" s="68">
        <f t="shared" si="2048"/>
        <v>0</v>
      </c>
      <c r="BF683" s="67">
        <f t="shared" si="2033"/>
        <v>0</v>
      </c>
      <c r="BG683" s="67">
        <f t="shared" si="2033"/>
        <v>0</v>
      </c>
      <c r="BH683" s="68">
        <f t="shared" si="2034"/>
        <v>0</v>
      </c>
      <c r="BI683" s="67">
        <f t="shared" si="2035"/>
        <v>0</v>
      </c>
      <c r="BJ683" s="67">
        <f t="shared" si="2035"/>
        <v>0</v>
      </c>
      <c r="BK683" s="68">
        <f t="shared" si="2036"/>
        <v>0</v>
      </c>
      <c r="BL683" s="68">
        <f t="shared" si="1901"/>
        <v>0</v>
      </c>
      <c r="BM683" s="305">
        <v>0</v>
      </c>
      <c r="BN683" s="305">
        <v>0</v>
      </c>
      <c r="BO683" s="306"/>
      <c r="BP683" s="306"/>
      <c r="BQ683" s="305">
        <v>0</v>
      </c>
      <c r="BR683" s="305">
        <v>0</v>
      </c>
      <c r="BS683" s="134"/>
    </row>
    <row r="684" spans="1:72" s="46" customFormat="1" ht="40.5" hidden="1" customHeight="1">
      <c r="A684" s="77"/>
      <c r="B684" s="20">
        <v>2014</v>
      </c>
      <c r="C684" s="65">
        <v>8317</v>
      </c>
      <c r="D684" s="20">
        <v>3</v>
      </c>
      <c r="E684" s="20">
        <v>3000</v>
      </c>
      <c r="F684" s="20">
        <v>3300</v>
      </c>
      <c r="G684" s="20">
        <v>334</v>
      </c>
      <c r="H684" s="20"/>
      <c r="I684" s="143" t="s">
        <v>494</v>
      </c>
      <c r="J684" s="68"/>
      <c r="K684" s="68"/>
      <c r="L684" s="68">
        <f t="shared" si="2037"/>
        <v>0</v>
      </c>
      <c r="M684" s="68"/>
      <c r="N684" s="68"/>
      <c r="O684" s="68">
        <f t="shared" si="2038"/>
        <v>0</v>
      </c>
      <c r="P684" s="68">
        <f t="shared" si="2039"/>
        <v>0</v>
      </c>
      <c r="Q684" s="71"/>
      <c r="R684" s="71"/>
      <c r="S684" s="71"/>
      <c r="T684" s="71"/>
      <c r="U684" s="71"/>
      <c r="V684" s="71"/>
      <c r="W684" s="67">
        <v>0</v>
      </c>
      <c r="X684" s="67">
        <v>0</v>
      </c>
      <c r="Y684" s="68">
        <v>0</v>
      </c>
      <c r="Z684" s="67">
        <v>0</v>
      </c>
      <c r="AA684" s="67">
        <v>0</v>
      </c>
      <c r="AB684" s="68">
        <v>0</v>
      </c>
      <c r="AC684" s="68">
        <f t="shared" si="2025"/>
        <v>0</v>
      </c>
      <c r="AD684" s="67">
        <f t="shared" si="2026"/>
        <v>0</v>
      </c>
      <c r="AE684" s="67">
        <f t="shared" si="2027"/>
        <v>0</v>
      </c>
      <c r="AF684" s="68">
        <f t="shared" si="2028"/>
        <v>0</v>
      </c>
      <c r="AG684" s="67">
        <f t="shared" si="2029"/>
        <v>0</v>
      </c>
      <c r="AH684" s="67">
        <f t="shared" si="2030"/>
        <v>0</v>
      </c>
      <c r="AI684" s="68">
        <f t="shared" si="2031"/>
        <v>0</v>
      </c>
      <c r="AJ684" s="68">
        <f t="shared" si="2032"/>
        <v>0</v>
      </c>
      <c r="AK684" s="71"/>
      <c r="AL684" s="71"/>
      <c r="AM684" s="68">
        <f t="shared" si="2040"/>
        <v>0</v>
      </c>
      <c r="AN684" s="71"/>
      <c r="AO684" s="71"/>
      <c r="AP684" s="68">
        <f t="shared" si="2041"/>
        <v>0</v>
      </c>
      <c r="AQ684" s="68">
        <f t="shared" si="2042"/>
        <v>0</v>
      </c>
      <c r="AR684" s="71"/>
      <c r="AS684" s="71"/>
      <c r="AT684" s="68">
        <f t="shared" si="2043"/>
        <v>0</v>
      </c>
      <c r="AU684" s="71"/>
      <c r="AV684" s="71"/>
      <c r="AW684" s="68">
        <f t="shared" si="2044"/>
        <v>0</v>
      </c>
      <c r="AX684" s="68">
        <f t="shared" si="2045"/>
        <v>0</v>
      </c>
      <c r="AY684" s="71"/>
      <c r="AZ684" s="71"/>
      <c r="BA684" s="68">
        <f t="shared" si="2046"/>
        <v>0</v>
      </c>
      <c r="BB684" s="71"/>
      <c r="BC684" s="71"/>
      <c r="BD684" s="68">
        <f t="shared" si="2047"/>
        <v>0</v>
      </c>
      <c r="BE684" s="68">
        <f t="shared" si="2048"/>
        <v>0</v>
      </c>
      <c r="BF684" s="67">
        <f t="shared" si="2033"/>
        <v>0</v>
      </c>
      <c r="BG684" s="67">
        <f t="shared" si="2033"/>
        <v>0</v>
      </c>
      <c r="BH684" s="68">
        <f t="shared" si="2034"/>
        <v>0</v>
      </c>
      <c r="BI684" s="67">
        <f t="shared" si="2035"/>
        <v>0</v>
      </c>
      <c r="BJ684" s="67">
        <f t="shared" si="2035"/>
        <v>0</v>
      </c>
      <c r="BK684" s="68">
        <f t="shared" si="2036"/>
        <v>0</v>
      </c>
      <c r="BL684" s="68">
        <f t="shared" si="1901"/>
        <v>0</v>
      </c>
      <c r="BM684" s="305">
        <v>0</v>
      </c>
      <c r="BN684" s="305">
        <v>0</v>
      </c>
      <c r="BO684" s="306"/>
      <c r="BP684" s="306"/>
      <c r="BQ684" s="305">
        <v>0</v>
      </c>
      <c r="BR684" s="305">
        <v>0</v>
      </c>
      <c r="BS684" s="123" t="s">
        <v>208</v>
      </c>
      <c r="BT684" s="77"/>
    </row>
    <row r="685" spans="1:72" s="46" customFormat="1" ht="50.25" hidden="1" customHeight="1">
      <c r="A685" s="77"/>
      <c r="B685" s="20">
        <v>2014</v>
      </c>
      <c r="C685" s="65">
        <v>8317</v>
      </c>
      <c r="D685" s="20">
        <v>3</v>
      </c>
      <c r="E685" s="20">
        <v>3000</v>
      </c>
      <c r="F685" s="20">
        <v>3300</v>
      </c>
      <c r="G685" s="20">
        <v>334</v>
      </c>
      <c r="H685" s="20"/>
      <c r="I685" s="143" t="s">
        <v>495</v>
      </c>
      <c r="J685" s="68"/>
      <c r="K685" s="68"/>
      <c r="L685" s="68">
        <f t="shared" si="2037"/>
        <v>0</v>
      </c>
      <c r="M685" s="68"/>
      <c r="N685" s="68"/>
      <c r="O685" s="68">
        <f t="shared" si="2038"/>
        <v>0</v>
      </c>
      <c r="P685" s="68">
        <f t="shared" si="2039"/>
        <v>0</v>
      </c>
      <c r="Q685" s="71"/>
      <c r="R685" s="71"/>
      <c r="S685" s="71"/>
      <c r="T685" s="71"/>
      <c r="U685" s="71"/>
      <c r="V685" s="71"/>
      <c r="W685" s="67">
        <v>0</v>
      </c>
      <c r="X685" s="67">
        <v>0</v>
      </c>
      <c r="Y685" s="68">
        <v>0</v>
      </c>
      <c r="Z685" s="67">
        <v>0</v>
      </c>
      <c r="AA685" s="67">
        <v>0</v>
      </c>
      <c r="AB685" s="68">
        <v>0</v>
      </c>
      <c r="AC685" s="68">
        <f t="shared" si="2025"/>
        <v>0</v>
      </c>
      <c r="AD685" s="67">
        <f t="shared" si="2026"/>
        <v>0</v>
      </c>
      <c r="AE685" s="67">
        <f t="shared" si="2027"/>
        <v>0</v>
      </c>
      <c r="AF685" s="68">
        <f t="shared" si="2028"/>
        <v>0</v>
      </c>
      <c r="AG685" s="67">
        <f t="shared" si="2029"/>
        <v>0</v>
      </c>
      <c r="AH685" s="67">
        <f t="shared" si="2030"/>
        <v>0</v>
      </c>
      <c r="AI685" s="68">
        <f t="shared" si="2031"/>
        <v>0</v>
      </c>
      <c r="AJ685" s="68">
        <f t="shared" si="2032"/>
        <v>0</v>
      </c>
      <c r="AK685" s="71"/>
      <c r="AL685" s="71"/>
      <c r="AM685" s="68">
        <f t="shared" si="2040"/>
        <v>0</v>
      </c>
      <c r="AN685" s="71"/>
      <c r="AO685" s="71"/>
      <c r="AP685" s="68">
        <f t="shared" si="2041"/>
        <v>0</v>
      </c>
      <c r="AQ685" s="68">
        <f t="shared" si="2042"/>
        <v>0</v>
      </c>
      <c r="AR685" s="71"/>
      <c r="AS685" s="71"/>
      <c r="AT685" s="68">
        <f t="shared" si="2043"/>
        <v>0</v>
      </c>
      <c r="AU685" s="71"/>
      <c r="AV685" s="71"/>
      <c r="AW685" s="68">
        <f t="shared" si="2044"/>
        <v>0</v>
      </c>
      <c r="AX685" s="68">
        <f t="shared" si="2045"/>
        <v>0</v>
      </c>
      <c r="AY685" s="71"/>
      <c r="AZ685" s="71"/>
      <c r="BA685" s="68">
        <f t="shared" si="2046"/>
        <v>0</v>
      </c>
      <c r="BB685" s="71"/>
      <c r="BC685" s="71"/>
      <c r="BD685" s="68">
        <f t="shared" si="2047"/>
        <v>0</v>
      </c>
      <c r="BE685" s="68">
        <f t="shared" si="2048"/>
        <v>0</v>
      </c>
      <c r="BF685" s="67">
        <f t="shared" si="2033"/>
        <v>0</v>
      </c>
      <c r="BG685" s="67">
        <f t="shared" si="2033"/>
        <v>0</v>
      </c>
      <c r="BH685" s="68">
        <f t="shared" si="2034"/>
        <v>0</v>
      </c>
      <c r="BI685" s="67">
        <f t="shared" si="2035"/>
        <v>0</v>
      </c>
      <c r="BJ685" s="67">
        <f t="shared" si="2035"/>
        <v>0</v>
      </c>
      <c r="BK685" s="68">
        <f t="shared" si="2036"/>
        <v>0</v>
      </c>
      <c r="BL685" s="68">
        <f t="shared" si="1901"/>
        <v>0</v>
      </c>
      <c r="BM685" s="305">
        <v>0</v>
      </c>
      <c r="BN685" s="305">
        <v>0</v>
      </c>
      <c r="BO685" s="306"/>
      <c r="BP685" s="306"/>
      <c r="BQ685" s="305">
        <v>0</v>
      </c>
      <c r="BR685" s="305">
        <v>0</v>
      </c>
      <c r="BS685" s="123" t="s">
        <v>208</v>
      </c>
      <c r="BT685" s="77"/>
    </row>
    <row r="686" spans="1:72" s="46" customFormat="1" ht="36.75" hidden="1" customHeight="1">
      <c r="A686" s="77"/>
      <c r="B686" s="20">
        <v>2014</v>
      </c>
      <c r="C686" s="65">
        <v>8317</v>
      </c>
      <c r="D686" s="20">
        <v>3</v>
      </c>
      <c r="E686" s="20">
        <v>3000</v>
      </c>
      <c r="F686" s="20">
        <v>3300</v>
      </c>
      <c r="G686" s="20">
        <v>334</v>
      </c>
      <c r="H686" s="20"/>
      <c r="I686" s="143" t="s">
        <v>496</v>
      </c>
      <c r="J686" s="68"/>
      <c r="K686" s="68"/>
      <c r="L686" s="68">
        <f t="shared" si="2037"/>
        <v>0</v>
      </c>
      <c r="M686" s="68"/>
      <c r="N686" s="68"/>
      <c r="O686" s="68">
        <f t="shared" si="2038"/>
        <v>0</v>
      </c>
      <c r="P686" s="68">
        <f t="shared" si="2039"/>
        <v>0</v>
      </c>
      <c r="Q686" s="71"/>
      <c r="R686" s="71"/>
      <c r="S686" s="71"/>
      <c r="T686" s="71"/>
      <c r="U686" s="71"/>
      <c r="V686" s="71"/>
      <c r="W686" s="67">
        <v>0</v>
      </c>
      <c r="X686" s="67">
        <v>0</v>
      </c>
      <c r="Y686" s="68">
        <v>0</v>
      </c>
      <c r="Z686" s="67">
        <v>0</v>
      </c>
      <c r="AA686" s="67">
        <v>0</v>
      </c>
      <c r="AB686" s="68">
        <v>0</v>
      </c>
      <c r="AC686" s="68">
        <f t="shared" si="2025"/>
        <v>0</v>
      </c>
      <c r="AD686" s="67">
        <f t="shared" si="2026"/>
        <v>0</v>
      </c>
      <c r="AE686" s="67">
        <f t="shared" si="2027"/>
        <v>0</v>
      </c>
      <c r="AF686" s="68">
        <f t="shared" si="2028"/>
        <v>0</v>
      </c>
      <c r="AG686" s="67">
        <f t="shared" si="2029"/>
        <v>0</v>
      </c>
      <c r="AH686" s="67">
        <f t="shared" si="2030"/>
        <v>0</v>
      </c>
      <c r="AI686" s="68">
        <f t="shared" si="2031"/>
        <v>0</v>
      </c>
      <c r="AJ686" s="68">
        <f t="shared" si="2032"/>
        <v>0</v>
      </c>
      <c r="AK686" s="71"/>
      <c r="AL686" s="71"/>
      <c r="AM686" s="68">
        <f t="shared" si="2040"/>
        <v>0</v>
      </c>
      <c r="AN686" s="71"/>
      <c r="AO686" s="71"/>
      <c r="AP686" s="68">
        <f t="shared" si="2041"/>
        <v>0</v>
      </c>
      <c r="AQ686" s="68">
        <f t="shared" si="2042"/>
        <v>0</v>
      </c>
      <c r="AR686" s="71"/>
      <c r="AS686" s="71"/>
      <c r="AT686" s="68">
        <f t="shared" si="2043"/>
        <v>0</v>
      </c>
      <c r="AU686" s="71"/>
      <c r="AV686" s="71"/>
      <c r="AW686" s="68">
        <f t="shared" si="2044"/>
        <v>0</v>
      </c>
      <c r="AX686" s="68">
        <f t="shared" si="2045"/>
        <v>0</v>
      </c>
      <c r="AY686" s="71"/>
      <c r="AZ686" s="71"/>
      <c r="BA686" s="68">
        <f t="shared" si="2046"/>
        <v>0</v>
      </c>
      <c r="BB686" s="71"/>
      <c r="BC686" s="71"/>
      <c r="BD686" s="68">
        <f t="shared" si="2047"/>
        <v>0</v>
      </c>
      <c r="BE686" s="68">
        <f t="shared" si="2048"/>
        <v>0</v>
      </c>
      <c r="BF686" s="67">
        <f t="shared" si="2033"/>
        <v>0</v>
      </c>
      <c r="BG686" s="67">
        <f t="shared" si="2033"/>
        <v>0</v>
      </c>
      <c r="BH686" s="68">
        <f t="shared" si="2034"/>
        <v>0</v>
      </c>
      <c r="BI686" s="67">
        <f t="shared" si="2035"/>
        <v>0</v>
      </c>
      <c r="BJ686" s="67">
        <f t="shared" si="2035"/>
        <v>0</v>
      </c>
      <c r="BK686" s="68">
        <f t="shared" si="2036"/>
        <v>0</v>
      </c>
      <c r="BL686" s="68">
        <f t="shared" si="1901"/>
        <v>0</v>
      </c>
      <c r="BM686" s="305">
        <v>0</v>
      </c>
      <c r="BN686" s="305">
        <v>0</v>
      </c>
      <c r="BO686" s="306"/>
      <c r="BP686" s="306"/>
      <c r="BQ686" s="305">
        <v>0</v>
      </c>
      <c r="BR686" s="305">
        <v>0</v>
      </c>
      <c r="BS686" s="123" t="s">
        <v>208</v>
      </c>
      <c r="BT686" s="77"/>
    </row>
    <row r="687" spans="1:72" s="46" customFormat="1" ht="36.75" hidden="1" customHeight="1">
      <c r="A687" s="77"/>
      <c r="B687" s="20">
        <v>2014</v>
      </c>
      <c r="C687" s="65">
        <v>8317</v>
      </c>
      <c r="D687" s="20">
        <v>3</v>
      </c>
      <c r="E687" s="20">
        <v>3000</v>
      </c>
      <c r="F687" s="20">
        <v>3300</v>
      </c>
      <c r="G687" s="20">
        <v>334</v>
      </c>
      <c r="H687" s="20"/>
      <c r="I687" s="143" t="s">
        <v>497</v>
      </c>
      <c r="J687" s="68"/>
      <c r="K687" s="68"/>
      <c r="L687" s="68">
        <f t="shared" si="2037"/>
        <v>0</v>
      </c>
      <c r="M687" s="68"/>
      <c r="N687" s="68"/>
      <c r="O687" s="68">
        <f t="shared" si="2038"/>
        <v>0</v>
      </c>
      <c r="P687" s="68">
        <f t="shared" si="2039"/>
        <v>0</v>
      </c>
      <c r="Q687" s="71"/>
      <c r="R687" s="71"/>
      <c r="S687" s="71"/>
      <c r="T687" s="71"/>
      <c r="U687" s="71"/>
      <c r="V687" s="71"/>
      <c r="W687" s="67">
        <v>0</v>
      </c>
      <c r="X687" s="67">
        <v>0</v>
      </c>
      <c r="Y687" s="68">
        <v>0</v>
      </c>
      <c r="Z687" s="67">
        <v>0</v>
      </c>
      <c r="AA687" s="67">
        <v>0</v>
      </c>
      <c r="AB687" s="68">
        <v>0</v>
      </c>
      <c r="AC687" s="68">
        <f t="shared" si="2025"/>
        <v>0</v>
      </c>
      <c r="AD687" s="67">
        <f t="shared" si="2026"/>
        <v>0</v>
      </c>
      <c r="AE687" s="67">
        <f t="shared" si="2027"/>
        <v>0</v>
      </c>
      <c r="AF687" s="68">
        <f t="shared" si="2028"/>
        <v>0</v>
      </c>
      <c r="AG687" s="67">
        <f t="shared" si="2029"/>
        <v>0</v>
      </c>
      <c r="AH687" s="67">
        <f t="shared" si="2030"/>
        <v>0</v>
      </c>
      <c r="AI687" s="68">
        <f t="shared" si="2031"/>
        <v>0</v>
      </c>
      <c r="AJ687" s="68">
        <f t="shared" si="2032"/>
        <v>0</v>
      </c>
      <c r="AK687" s="71"/>
      <c r="AL687" s="71"/>
      <c r="AM687" s="68">
        <f t="shared" si="2040"/>
        <v>0</v>
      </c>
      <c r="AN687" s="71"/>
      <c r="AO687" s="71"/>
      <c r="AP687" s="68">
        <f t="shared" si="2041"/>
        <v>0</v>
      </c>
      <c r="AQ687" s="68">
        <f t="shared" si="2042"/>
        <v>0</v>
      </c>
      <c r="AR687" s="71"/>
      <c r="AS687" s="71"/>
      <c r="AT687" s="68">
        <f t="shared" si="2043"/>
        <v>0</v>
      </c>
      <c r="AU687" s="71"/>
      <c r="AV687" s="71"/>
      <c r="AW687" s="68">
        <f t="shared" si="2044"/>
        <v>0</v>
      </c>
      <c r="AX687" s="68">
        <f t="shared" si="2045"/>
        <v>0</v>
      </c>
      <c r="AY687" s="71"/>
      <c r="AZ687" s="71"/>
      <c r="BA687" s="68">
        <f t="shared" si="2046"/>
        <v>0</v>
      </c>
      <c r="BB687" s="71"/>
      <c r="BC687" s="71"/>
      <c r="BD687" s="68">
        <f t="shared" si="2047"/>
        <v>0</v>
      </c>
      <c r="BE687" s="68">
        <f t="shared" si="2048"/>
        <v>0</v>
      </c>
      <c r="BF687" s="67">
        <f t="shared" si="2033"/>
        <v>0</v>
      </c>
      <c r="BG687" s="67">
        <f t="shared" si="2033"/>
        <v>0</v>
      </c>
      <c r="BH687" s="68">
        <f t="shared" si="2034"/>
        <v>0</v>
      </c>
      <c r="BI687" s="67">
        <f t="shared" si="2035"/>
        <v>0</v>
      </c>
      <c r="BJ687" s="67">
        <f t="shared" si="2035"/>
        <v>0</v>
      </c>
      <c r="BK687" s="68">
        <f t="shared" si="2036"/>
        <v>0</v>
      </c>
      <c r="BL687" s="68">
        <f t="shared" si="1901"/>
        <v>0</v>
      </c>
      <c r="BM687" s="305">
        <v>0</v>
      </c>
      <c r="BN687" s="305">
        <v>0</v>
      </c>
      <c r="BO687" s="306"/>
      <c r="BP687" s="306"/>
      <c r="BQ687" s="305">
        <v>0</v>
      </c>
      <c r="BR687" s="305">
        <v>0</v>
      </c>
      <c r="BS687" s="123" t="s">
        <v>208</v>
      </c>
      <c r="BT687" s="77"/>
    </row>
    <row r="688" spans="1:72" s="77" customFormat="1" ht="31.5" hidden="1" customHeight="1">
      <c r="B688" s="20">
        <v>2014</v>
      </c>
      <c r="C688" s="65">
        <v>8317</v>
      </c>
      <c r="D688" s="20">
        <v>3</v>
      </c>
      <c r="E688" s="20">
        <v>3000</v>
      </c>
      <c r="F688" s="20">
        <v>3300</v>
      </c>
      <c r="G688" s="20">
        <v>334</v>
      </c>
      <c r="H688" s="20"/>
      <c r="I688" s="143" t="s">
        <v>498</v>
      </c>
      <c r="J688" s="68"/>
      <c r="K688" s="68"/>
      <c r="L688" s="68">
        <f t="shared" si="2037"/>
        <v>0</v>
      </c>
      <c r="M688" s="68"/>
      <c r="N688" s="68"/>
      <c r="O688" s="68">
        <f t="shared" si="2038"/>
        <v>0</v>
      </c>
      <c r="P688" s="68">
        <f t="shared" si="2039"/>
        <v>0</v>
      </c>
      <c r="Q688" s="71"/>
      <c r="R688" s="71"/>
      <c r="S688" s="71"/>
      <c r="T688" s="71"/>
      <c r="U688" s="71"/>
      <c r="V688" s="71"/>
      <c r="W688" s="67">
        <v>0</v>
      </c>
      <c r="X688" s="67">
        <v>0</v>
      </c>
      <c r="Y688" s="68">
        <v>0</v>
      </c>
      <c r="Z688" s="67">
        <v>0</v>
      </c>
      <c r="AA688" s="67">
        <v>0</v>
      </c>
      <c r="AB688" s="68">
        <v>0</v>
      </c>
      <c r="AC688" s="68">
        <f t="shared" si="2025"/>
        <v>0</v>
      </c>
      <c r="AD688" s="67">
        <f t="shared" si="2026"/>
        <v>0</v>
      </c>
      <c r="AE688" s="67">
        <f t="shared" si="2027"/>
        <v>0</v>
      </c>
      <c r="AF688" s="68">
        <f t="shared" si="2028"/>
        <v>0</v>
      </c>
      <c r="AG688" s="67">
        <f t="shared" si="2029"/>
        <v>0</v>
      </c>
      <c r="AH688" s="67">
        <f t="shared" si="2030"/>
        <v>0</v>
      </c>
      <c r="AI688" s="68">
        <f t="shared" si="2031"/>
        <v>0</v>
      </c>
      <c r="AJ688" s="68">
        <f t="shared" si="2032"/>
        <v>0</v>
      </c>
      <c r="AK688" s="71"/>
      <c r="AL688" s="71"/>
      <c r="AM688" s="68">
        <f t="shared" si="2040"/>
        <v>0</v>
      </c>
      <c r="AN688" s="71"/>
      <c r="AO688" s="71"/>
      <c r="AP688" s="68">
        <f t="shared" si="2041"/>
        <v>0</v>
      </c>
      <c r="AQ688" s="68">
        <f t="shared" si="2042"/>
        <v>0</v>
      </c>
      <c r="AR688" s="71"/>
      <c r="AS688" s="71"/>
      <c r="AT688" s="68">
        <f t="shared" si="2043"/>
        <v>0</v>
      </c>
      <c r="AU688" s="71"/>
      <c r="AV688" s="71"/>
      <c r="AW688" s="68">
        <f t="shared" si="2044"/>
        <v>0</v>
      </c>
      <c r="AX688" s="68">
        <f t="shared" si="2045"/>
        <v>0</v>
      </c>
      <c r="AY688" s="71"/>
      <c r="AZ688" s="71"/>
      <c r="BA688" s="68">
        <f t="shared" si="2046"/>
        <v>0</v>
      </c>
      <c r="BB688" s="71"/>
      <c r="BC688" s="71"/>
      <c r="BD688" s="68">
        <f t="shared" si="2047"/>
        <v>0</v>
      </c>
      <c r="BE688" s="68">
        <f t="shared" si="2048"/>
        <v>0</v>
      </c>
      <c r="BF688" s="67">
        <f t="shared" si="2033"/>
        <v>0</v>
      </c>
      <c r="BG688" s="67">
        <f t="shared" si="2033"/>
        <v>0</v>
      </c>
      <c r="BH688" s="68">
        <f t="shared" si="2034"/>
        <v>0</v>
      </c>
      <c r="BI688" s="67">
        <f t="shared" si="2035"/>
        <v>0</v>
      </c>
      <c r="BJ688" s="67">
        <f t="shared" si="2035"/>
        <v>0</v>
      </c>
      <c r="BK688" s="68">
        <f t="shared" si="2036"/>
        <v>0</v>
      </c>
      <c r="BL688" s="68">
        <f t="shared" si="1901"/>
        <v>0</v>
      </c>
      <c r="BM688" s="305">
        <v>0</v>
      </c>
      <c r="BN688" s="305">
        <v>0</v>
      </c>
      <c r="BO688" s="306"/>
      <c r="BP688" s="306"/>
      <c r="BQ688" s="305">
        <v>0</v>
      </c>
      <c r="BR688" s="305">
        <v>0</v>
      </c>
      <c r="BS688" s="123"/>
    </row>
    <row r="689" spans="1:72" s="98" customFormat="1" ht="46.5" hidden="1" customHeight="1">
      <c r="A689" s="77"/>
      <c r="B689" s="20">
        <v>2014</v>
      </c>
      <c r="C689" s="65">
        <v>8317</v>
      </c>
      <c r="D689" s="20">
        <v>3</v>
      </c>
      <c r="E689" s="20">
        <v>3000</v>
      </c>
      <c r="F689" s="20">
        <v>3300</v>
      </c>
      <c r="G689" s="20">
        <v>334</v>
      </c>
      <c r="H689" s="20"/>
      <c r="I689" s="144" t="s">
        <v>499</v>
      </c>
      <c r="J689" s="68"/>
      <c r="K689" s="68"/>
      <c r="L689" s="68">
        <f t="shared" si="2037"/>
        <v>0</v>
      </c>
      <c r="M689" s="68"/>
      <c r="N689" s="68"/>
      <c r="O689" s="68">
        <f t="shared" si="2038"/>
        <v>0</v>
      </c>
      <c r="P689" s="68">
        <f t="shared" si="2039"/>
        <v>0</v>
      </c>
      <c r="Q689" s="71"/>
      <c r="R689" s="71"/>
      <c r="S689" s="71"/>
      <c r="T689" s="71"/>
      <c r="U689" s="71"/>
      <c r="V689" s="71"/>
      <c r="W689" s="67">
        <v>0</v>
      </c>
      <c r="X689" s="67">
        <v>0</v>
      </c>
      <c r="Y689" s="68">
        <v>0</v>
      </c>
      <c r="Z689" s="67">
        <v>0</v>
      </c>
      <c r="AA689" s="67">
        <v>0</v>
      </c>
      <c r="AB689" s="68">
        <v>0</v>
      </c>
      <c r="AC689" s="68">
        <f t="shared" si="2025"/>
        <v>0</v>
      </c>
      <c r="AD689" s="67">
        <f t="shared" si="2026"/>
        <v>0</v>
      </c>
      <c r="AE689" s="67">
        <f t="shared" si="2027"/>
        <v>0</v>
      </c>
      <c r="AF689" s="68">
        <f t="shared" si="2028"/>
        <v>0</v>
      </c>
      <c r="AG689" s="67">
        <f t="shared" si="2029"/>
        <v>0</v>
      </c>
      <c r="AH689" s="67">
        <f t="shared" si="2030"/>
        <v>0</v>
      </c>
      <c r="AI689" s="68">
        <f t="shared" si="2031"/>
        <v>0</v>
      </c>
      <c r="AJ689" s="68">
        <f t="shared" si="2032"/>
        <v>0</v>
      </c>
      <c r="AK689" s="71"/>
      <c r="AL689" s="71"/>
      <c r="AM689" s="68">
        <f t="shared" si="2040"/>
        <v>0</v>
      </c>
      <c r="AN689" s="71"/>
      <c r="AO689" s="71"/>
      <c r="AP689" s="68">
        <f t="shared" si="2041"/>
        <v>0</v>
      </c>
      <c r="AQ689" s="68">
        <f t="shared" si="2042"/>
        <v>0</v>
      </c>
      <c r="AR689" s="71"/>
      <c r="AS689" s="71"/>
      <c r="AT689" s="68">
        <f t="shared" si="2043"/>
        <v>0</v>
      </c>
      <c r="AU689" s="71"/>
      <c r="AV689" s="71"/>
      <c r="AW689" s="68">
        <f t="shared" si="2044"/>
        <v>0</v>
      </c>
      <c r="AX689" s="68">
        <f t="shared" si="2045"/>
        <v>0</v>
      </c>
      <c r="AY689" s="71"/>
      <c r="AZ689" s="71"/>
      <c r="BA689" s="68">
        <f t="shared" si="2046"/>
        <v>0</v>
      </c>
      <c r="BB689" s="71"/>
      <c r="BC689" s="71"/>
      <c r="BD689" s="68">
        <f t="shared" si="2047"/>
        <v>0</v>
      </c>
      <c r="BE689" s="68">
        <f t="shared" si="2048"/>
        <v>0</v>
      </c>
      <c r="BF689" s="67">
        <f t="shared" si="2033"/>
        <v>0</v>
      </c>
      <c r="BG689" s="67">
        <f t="shared" si="2033"/>
        <v>0</v>
      </c>
      <c r="BH689" s="68">
        <f t="shared" si="2034"/>
        <v>0</v>
      </c>
      <c r="BI689" s="67">
        <f t="shared" si="2035"/>
        <v>0</v>
      </c>
      <c r="BJ689" s="67">
        <f t="shared" si="2035"/>
        <v>0</v>
      </c>
      <c r="BK689" s="68">
        <f t="shared" si="2036"/>
        <v>0</v>
      </c>
      <c r="BL689" s="68">
        <f t="shared" si="1901"/>
        <v>0</v>
      </c>
      <c r="BM689" s="305">
        <v>0</v>
      </c>
      <c r="BN689" s="305">
        <v>0</v>
      </c>
      <c r="BO689" s="306"/>
      <c r="BP689" s="306"/>
      <c r="BQ689" s="305">
        <v>0</v>
      </c>
      <c r="BR689" s="305">
        <v>0</v>
      </c>
      <c r="BS689" s="122" t="s">
        <v>208</v>
      </c>
      <c r="BT689" s="77"/>
    </row>
    <row r="690" spans="1:72" s="79" customFormat="1" ht="36.75" customHeight="1">
      <c r="A690" s="77"/>
      <c r="B690" s="104">
        <v>2014</v>
      </c>
      <c r="C690" s="65">
        <v>8317</v>
      </c>
      <c r="D690" s="20">
        <v>3</v>
      </c>
      <c r="E690" s="20">
        <v>3000</v>
      </c>
      <c r="F690" s="20">
        <v>3300</v>
      </c>
      <c r="G690" s="20">
        <v>334</v>
      </c>
      <c r="H690" s="104"/>
      <c r="I690" s="317" t="s">
        <v>500</v>
      </c>
      <c r="J690" s="68"/>
      <c r="K690" s="68"/>
      <c r="L690" s="68"/>
      <c r="M690" s="68"/>
      <c r="N690" s="68"/>
      <c r="O690" s="68"/>
      <c r="P690" s="68"/>
      <c r="Q690" s="71"/>
      <c r="R690" s="71"/>
      <c r="S690" s="71"/>
      <c r="T690" s="71"/>
      <c r="U690" s="71"/>
      <c r="V690" s="71"/>
      <c r="W690" s="67">
        <v>0</v>
      </c>
      <c r="X690" s="67">
        <v>0</v>
      </c>
      <c r="Y690" s="68">
        <v>0</v>
      </c>
      <c r="Z690" s="67">
        <v>0</v>
      </c>
      <c r="AA690" s="67">
        <v>0</v>
      </c>
      <c r="AB690" s="68">
        <v>0</v>
      </c>
      <c r="AC690" s="68">
        <f t="shared" si="2025"/>
        <v>0</v>
      </c>
      <c r="AD690" s="67">
        <f t="shared" si="2026"/>
        <v>0</v>
      </c>
      <c r="AE690" s="67">
        <f t="shared" si="2027"/>
        <v>0</v>
      </c>
      <c r="AF690" s="68">
        <f t="shared" si="2028"/>
        <v>0</v>
      </c>
      <c r="AG690" s="67">
        <f t="shared" si="2029"/>
        <v>0</v>
      </c>
      <c r="AH690" s="67">
        <f t="shared" si="2030"/>
        <v>0</v>
      </c>
      <c r="AI690" s="68">
        <f t="shared" si="2031"/>
        <v>0</v>
      </c>
      <c r="AJ690" s="68">
        <f t="shared" si="2032"/>
        <v>0</v>
      </c>
      <c r="AK690" s="71"/>
      <c r="AL690" s="71"/>
      <c r="AM690" s="68"/>
      <c r="AN690" s="71"/>
      <c r="AO690" s="71"/>
      <c r="AP690" s="68"/>
      <c r="AQ690" s="68"/>
      <c r="AR690" s="71"/>
      <c r="AS690" s="71"/>
      <c r="AT690" s="68"/>
      <c r="AU690" s="71"/>
      <c r="AV690" s="71"/>
      <c r="AW690" s="68"/>
      <c r="AX690" s="68"/>
      <c r="AY690" s="71"/>
      <c r="AZ690" s="71"/>
      <c r="BA690" s="68"/>
      <c r="BB690" s="71"/>
      <c r="BC690" s="71"/>
      <c r="BD690" s="68"/>
      <c r="BE690" s="68"/>
      <c r="BF690" s="67">
        <f t="shared" si="2033"/>
        <v>0</v>
      </c>
      <c r="BG690" s="67">
        <f t="shared" si="2033"/>
        <v>0</v>
      </c>
      <c r="BH690" s="68">
        <f t="shared" si="2034"/>
        <v>0</v>
      </c>
      <c r="BI690" s="67">
        <f t="shared" si="2035"/>
        <v>0</v>
      </c>
      <c r="BJ690" s="67">
        <f t="shared" si="2035"/>
        <v>0</v>
      </c>
      <c r="BK690" s="68">
        <f t="shared" si="2036"/>
        <v>0</v>
      </c>
      <c r="BL690" s="68">
        <f t="shared" si="1901"/>
        <v>0</v>
      </c>
      <c r="BM690" s="305">
        <v>0</v>
      </c>
      <c r="BN690" s="305">
        <v>0</v>
      </c>
      <c r="BO690" s="306"/>
      <c r="BP690" s="306"/>
      <c r="BQ690" s="305">
        <v>0</v>
      </c>
      <c r="BR690" s="305">
        <v>0</v>
      </c>
      <c r="BS690" s="134"/>
      <c r="BT690" s="77"/>
    </row>
    <row r="691" spans="1:72" s="79" customFormat="1" ht="36.75" hidden="1" customHeight="1">
      <c r="A691" s="77"/>
      <c r="B691" s="20">
        <v>2014</v>
      </c>
      <c r="C691" s="65">
        <v>8317</v>
      </c>
      <c r="D691" s="20">
        <v>3</v>
      </c>
      <c r="E691" s="20">
        <v>3000</v>
      </c>
      <c r="F691" s="20">
        <v>3300</v>
      </c>
      <c r="G691" s="20">
        <v>334</v>
      </c>
      <c r="H691" s="20"/>
      <c r="I691" s="66" t="s">
        <v>492</v>
      </c>
      <c r="J691" s="68"/>
      <c r="K691" s="68"/>
      <c r="L691" s="68">
        <f t="shared" ref="L691:L718" si="2049">+J691+K691</f>
        <v>0</v>
      </c>
      <c r="M691" s="68"/>
      <c r="N691" s="68"/>
      <c r="O691" s="68">
        <f t="shared" ref="O691:O718" si="2050">+M691+N691</f>
        <v>0</v>
      </c>
      <c r="P691" s="68">
        <f t="shared" ref="P691:P718" si="2051">+L691+O691</f>
        <v>0</v>
      </c>
      <c r="Q691" s="71"/>
      <c r="R691" s="71"/>
      <c r="S691" s="71"/>
      <c r="T691" s="71"/>
      <c r="U691" s="71"/>
      <c r="V691" s="71"/>
      <c r="W691" s="67">
        <v>0</v>
      </c>
      <c r="X691" s="67">
        <v>0</v>
      </c>
      <c r="Y691" s="68">
        <v>0</v>
      </c>
      <c r="Z691" s="67">
        <v>0</v>
      </c>
      <c r="AA691" s="67">
        <v>0</v>
      </c>
      <c r="AB691" s="68">
        <v>0</v>
      </c>
      <c r="AC691" s="68">
        <f t="shared" si="2025"/>
        <v>0</v>
      </c>
      <c r="AD691" s="67">
        <f t="shared" si="2026"/>
        <v>0</v>
      </c>
      <c r="AE691" s="67">
        <f t="shared" si="2027"/>
        <v>0</v>
      </c>
      <c r="AF691" s="68">
        <f t="shared" si="2028"/>
        <v>0</v>
      </c>
      <c r="AG691" s="67">
        <f t="shared" si="2029"/>
        <v>0</v>
      </c>
      <c r="AH691" s="67">
        <f t="shared" si="2030"/>
        <v>0</v>
      </c>
      <c r="AI691" s="68">
        <f t="shared" si="2031"/>
        <v>0</v>
      </c>
      <c r="AJ691" s="68">
        <f t="shared" si="2032"/>
        <v>0</v>
      </c>
      <c r="AK691" s="71"/>
      <c r="AL691" s="71"/>
      <c r="AM691" s="68">
        <f t="shared" ref="AM691:AM718" si="2052">+AK691+AL691</f>
        <v>0</v>
      </c>
      <c r="AN691" s="71"/>
      <c r="AO691" s="71"/>
      <c r="AP691" s="68">
        <f t="shared" ref="AP691:AP718" si="2053">+AN691+AO691</f>
        <v>0</v>
      </c>
      <c r="AQ691" s="68">
        <f t="shared" ref="AQ691:AQ718" si="2054">+AM691+AP691</f>
        <v>0</v>
      </c>
      <c r="AR691" s="71"/>
      <c r="AS691" s="71"/>
      <c r="AT691" s="68">
        <f t="shared" ref="AT691:AT718" si="2055">+AR691+AS691</f>
        <v>0</v>
      </c>
      <c r="AU691" s="71"/>
      <c r="AV691" s="71"/>
      <c r="AW691" s="68">
        <f t="shared" ref="AW691:AW718" si="2056">+AU691+AV691</f>
        <v>0</v>
      </c>
      <c r="AX691" s="68">
        <f t="shared" ref="AX691:AX718" si="2057">+AT691+AW691</f>
        <v>0</v>
      </c>
      <c r="AY691" s="71"/>
      <c r="AZ691" s="71"/>
      <c r="BA691" s="68">
        <f t="shared" ref="BA691:BA718" si="2058">+AY691+AZ691</f>
        <v>0</v>
      </c>
      <c r="BB691" s="71"/>
      <c r="BC691" s="71"/>
      <c r="BD691" s="68">
        <f t="shared" ref="BD691:BD718" si="2059">+BB691+BC691</f>
        <v>0</v>
      </c>
      <c r="BE691" s="68">
        <f t="shared" ref="BE691:BE718" si="2060">+BA691+BD691</f>
        <v>0</v>
      </c>
      <c r="BF691" s="67">
        <f t="shared" si="2033"/>
        <v>0</v>
      </c>
      <c r="BG691" s="67">
        <f t="shared" si="2033"/>
        <v>0</v>
      </c>
      <c r="BH691" s="68">
        <f t="shared" si="2034"/>
        <v>0</v>
      </c>
      <c r="BI691" s="67">
        <f t="shared" si="2035"/>
        <v>0</v>
      </c>
      <c r="BJ691" s="67">
        <f t="shared" si="2035"/>
        <v>0</v>
      </c>
      <c r="BK691" s="68">
        <f t="shared" si="2036"/>
        <v>0</v>
      </c>
      <c r="BL691" s="68">
        <f t="shared" si="1901"/>
        <v>0</v>
      </c>
      <c r="BM691" s="305">
        <v>0</v>
      </c>
      <c r="BN691" s="305">
        <v>0</v>
      </c>
      <c r="BO691" s="306"/>
      <c r="BP691" s="306"/>
      <c r="BQ691" s="305">
        <v>0</v>
      </c>
      <c r="BR691" s="305">
        <v>0</v>
      </c>
      <c r="BS691" s="123" t="s">
        <v>208</v>
      </c>
      <c r="BT691" s="77"/>
    </row>
    <row r="692" spans="1:72" s="79" customFormat="1" ht="36.75" hidden="1" customHeight="1">
      <c r="A692" s="77"/>
      <c r="B692" s="104">
        <v>2014</v>
      </c>
      <c r="C692" s="65">
        <v>8317</v>
      </c>
      <c r="D692" s="20">
        <v>3</v>
      </c>
      <c r="E692" s="20">
        <v>3000</v>
      </c>
      <c r="F692" s="20">
        <v>3300</v>
      </c>
      <c r="G692" s="20">
        <v>334</v>
      </c>
      <c r="H692" s="104"/>
      <c r="I692" s="66" t="s">
        <v>501</v>
      </c>
      <c r="J692" s="68"/>
      <c r="K692" s="68"/>
      <c r="L692" s="68">
        <f t="shared" si="2049"/>
        <v>0</v>
      </c>
      <c r="M692" s="68"/>
      <c r="N692" s="68"/>
      <c r="O692" s="68">
        <f t="shared" si="2050"/>
        <v>0</v>
      </c>
      <c r="P692" s="68">
        <f t="shared" si="2051"/>
        <v>0</v>
      </c>
      <c r="Q692" s="71"/>
      <c r="R692" s="71"/>
      <c r="S692" s="71"/>
      <c r="T692" s="71"/>
      <c r="U692" s="71"/>
      <c r="V692" s="71"/>
      <c r="W692" s="67">
        <v>0</v>
      </c>
      <c r="X692" s="67">
        <v>0</v>
      </c>
      <c r="Y692" s="68">
        <v>0</v>
      </c>
      <c r="Z692" s="67">
        <v>0</v>
      </c>
      <c r="AA692" s="67">
        <v>0</v>
      </c>
      <c r="AB692" s="68">
        <v>0</v>
      </c>
      <c r="AC692" s="68">
        <f t="shared" si="2025"/>
        <v>0</v>
      </c>
      <c r="AD692" s="67">
        <f t="shared" si="2026"/>
        <v>0</v>
      </c>
      <c r="AE692" s="67">
        <f t="shared" si="2027"/>
        <v>0</v>
      </c>
      <c r="AF692" s="68">
        <f t="shared" si="2028"/>
        <v>0</v>
      </c>
      <c r="AG692" s="67">
        <f t="shared" si="2029"/>
        <v>0</v>
      </c>
      <c r="AH692" s="67">
        <f t="shared" si="2030"/>
        <v>0</v>
      </c>
      <c r="AI692" s="68">
        <f t="shared" si="2031"/>
        <v>0</v>
      </c>
      <c r="AJ692" s="68">
        <f t="shared" si="2032"/>
        <v>0</v>
      </c>
      <c r="AK692" s="71"/>
      <c r="AL692" s="71"/>
      <c r="AM692" s="68">
        <f t="shared" si="2052"/>
        <v>0</v>
      </c>
      <c r="AN692" s="71"/>
      <c r="AO692" s="71"/>
      <c r="AP692" s="68">
        <f t="shared" si="2053"/>
        <v>0</v>
      </c>
      <c r="AQ692" s="68">
        <f t="shared" si="2054"/>
        <v>0</v>
      </c>
      <c r="AR692" s="71"/>
      <c r="AS692" s="71"/>
      <c r="AT692" s="68">
        <f t="shared" si="2055"/>
        <v>0</v>
      </c>
      <c r="AU692" s="71"/>
      <c r="AV692" s="71"/>
      <c r="AW692" s="68">
        <f t="shared" si="2056"/>
        <v>0</v>
      </c>
      <c r="AX692" s="68">
        <f t="shared" si="2057"/>
        <v>0</v>
      </c>
      <c r="AY692" s="71"/>
      <c r="AZ692" s="71"/>
      <c r="BA692" s="68">
        <f t="shared" si="2058"/>
        <v>0</v>
      </c>
      <c r="BB692" s="71"/>
      <c r="BC692" s="71"/>
      <c r="BD692" s="68">
        <f t="shared" si="2059"/>
        <v>0</v>
      </c>
      <c r="BE692" s="68">
        <f t="shared" si="2060"/>
        <v>0</v>
      </c>
      <c r="BF692" s="67">
        <f t="shared" si="2033"/>
        <v>0</v>
      </c>
      <c r="BG692" s="67">
        <f t="shared" si="2033"/>
        <v>0</v>
      </c>
      <c r="BH692" s="68">
        <f t="shared" si="2034"/>
        <v>0</v>
      </c>
      <c r="BI692" s="67">
        <f t="shared" si="2035"/>
        <v>0</v>
      </c>
      <c r="BJ692" s="67">
        <f t="shared" si="2035"/>
        <v>0</v>
      </c>
      <c r="BK692" s="68">
        <f t="shared" si="2036"/>
        <v>0</v>
      </c>
      <c r="BL692" s="68">
        <f t="shared" si="1901"/>
        <v>0</v>
      </c>
      <c r="BM692" s="305">
        <v>0</v>
      </c>
      <c r="BN692" s="305">
        <v>0</v>
      </c>
      <c r="BO692" s="306"/>
      <c r="BP692" s="306"/>
      <c r="BQ692" s="305">
        <v>0</v>
      </c>
      <c r="BR692" s="305">
        <v>0</v>
      </c>
      <c r="BS692" s="123" t="s">
        <v>208</v>
      </c>
      <c r="BT692" s="77"/>
    </row>
    <row r="693" spans="1:72" s="79" customFormat="1" ht="36.75" hidden="1" customHeight="1">
      <c r="A693" s="77"/>
      <c r="B693" s="104">
        <v>2014</v>
      </c>
      <c r="C693" s="65">
        <v>8317</v>
      </c>
      <c r="D693" s="20">
        <v>3</v>
      </c>
      <c r="E693" s="20">
        <v>3000</v>
      </c>
      <c r="F693" s="20">
        <v>3300</v>
      </c>
      <c r="G693" s="20">
        <v>334</v>
      </c>
      <c r="H693" s="104"/>
      <c r="I693" s="135" t="s">
        <v>502</v>
      </c>
      <c r="J693" s="68"/>
      <c r="K693" s="68"/>
      <c r="L693" s="68">
        <f t="shared" si="2049"/>
        <v>0</v>
      </c>
      <c r="M693" s="68"/>
      <c r="N693" s="68"/>
      <c r="O693" s="68">
        <f t="shared" si="2050"/>
        <v>0</v>
      </c>
      <c r="P693" s="68">
        <f t="shared" si="2051"/>
        <v>0</v>
      </c>
      <c r="Q693" s="71"/>
      <c r="R693" s="71"/>
      <c r="S693" s="71"/>
      <c r="T693" s="71"/>
      <c r="U693" s="71"/>
      <c r="V693" s="71"/>
      <c r="W693" s="67">
        <v>0</v>
      </c>
      <c r="X693" s="67">
        <v>0</v>
      </c>
      <c r="Y693" s="68">
        <v>0</v>
      </c>
      <c r="Z693" s="67">
        <v>0</v>
      </c>
      <c r="AA693" s="67">
        <v>0</v>
      </c>
      <c r="AB693" s="68">
        <v>0</v>
      </c>
      <c r="AC693" s="68">
        <f t="shared" si="2025"/>
        <v>0</v>
      </c>
      <c r="AD693" s="67">
        <f t="shared" ref="AD693:AD722" si="2061">J693+Q693-T693</f>
        <v>0</v>
      </c>
      <c r="AE693" s="67">
        <f t="shared" ref="AE693:AE722" si="2062">K693+R693-U693</f>
        <v>0</v>
      </c>
      <c r="AF693" s="68">
        <f t="shared" si="2028"/>
        <v>0</v>
      </c>
      <c r="AG693" s="67">
        <f t="shared" si="2029"/>
        <v>0</v>
      </c>
      <c r="AH693" s="67">
        <f t="shared" si="2030"/>
        <v>0</v>
      </c>
      <c r="AI693" s="68">
        <f t="shared" si="2031"/>
        <v>0</v>
      </c>
      <c r="AJ693" s="68">
        <f t="shared" si="2032"/>
        <v>0</v>
      </c>
      <c r="AK693" s="71"/>
      <c r="AL693" s="71"/>
      <c r="AM693" s="68">
        <f t="shared" si="2052"/>
        <v>0</v>
      </c>
      <c r="AN693" s="71"/>
      <c r="AO693" s="71"/>
      <c r="AP693" s="68">
        <f t="shared" si="2053"/>
        <v>0</v>
      </c>
      <c r="AQ693" s="68">
        <f t="shared" si="2054"/>
        <v>0</v>
      </c>
      <c r="AR693" s="71"/>
      <c r="AS693" s="71"/>
      <c r="AT693" s="68">
        <f t="shared" si="2055"/>
        <v>0</v>
      </c>
      <c r="AU693" s="71"/>
      <c r="AV693" s="71"/>
      <c r="AW693" s="68">
        <f t="shared" si="2056"/>
        <v>0</v>
      </c>
      <c r="AX693" s="68">
        <f t="shared" si="2057"/>
        <v>0</v>
      </c>
      <c r="AY693" s="71"/>
      <c r="AZ693" s="71"/>
      <c r="BA693" s="68">
        <f t="shared" si="2058"/>
        <v>0</v>
      </c>
      <c r="BB693" s="71"/>
      <c r="BC693" s="71"/>
      <c r="BD693" s="68">
        <f t="shared" si="2059"/>
        <v>0</v>
      </c>
      <c r="BE693" s="68">
        <f t="shared" si="2060"/>
        <v>0</v>
      </c>
      <c r="BF693" s="67">
        <f t="shared" si="2033"/>
        <v>0</v>
      </c>
      <c r="BG693" s="67">
        <f t="shared" si="2033"/>
        <v>0</v>
      </c>
      <c r="BH693" s="68">
        <f t="shared" si="2034"/>
        <v>0</v>
      </c>
      <c r="BI693" s="67">
        <f t="shared" si="2035"/>
        <v>0</v>
      </c>
      <c r="BJ693" s="67">
        <f t="shared" si="2035"/>
        <v>0</v>
      </c>
      <c r="BK693" s="68">
        <f t="shared" si="2036"/>
        <v>0</v>
      </c>
      <c r="BL693" s="68">
        <f t="shared" ref="BL693:BL756" si="2063">+BH693+BK693</f>
        <v>0</v>
      </c>
      <c r="BM693" s="305">
        <v>0</v>
      </c>
      <c r="BN693" s="305">
        <v>0</v>
      </c>
      <c r="BO693" s="306"/>
      <c r="BP693" s="306"/>
      <c r="BQ693" s="305">
        <v>0</v>
      </c>
      <c r="BR693" s="305">
        <v>0</v>
      </c>
      <c r="BS693" s="123" t="s">
        <v>208</v>
      </c>
      <c r="BT693" s="77"/>
    </row>
    <row r="694" spans="1:72" s="79" customFormat="1" ht="36.75" customHeight="1">
      <c r="A694" s="77"/>
      <c r="B694" s="20">
        <v>2014</v>
      </c>
      <c r="C694" s="65">
        <v>8317</v>
      </c>
      <c r="D694" s="20">
        <v>3</v>
      </c>
      <c r="E694" s="20">
        <v>3000</v>
      </c>
      <c r="F694" s="20">
        <v>3300</v>
      </c>
      <c r="G694" s="20">
        <v>334</v>
      </c>
      <c r="H694" s="20"/>
      <c r="I694" s="135" t="s">
        <v>475</v>
      </c>
      <c r="J694" s="68">
        <v>750000</v>
      </c>
      <c r="K694" s="68"/>
      <c r="L694" s="68">
        <f t="shared" si="2049"/>
        <v>750000</v>
      </c>
      <c r="M694" s="68"/>
      <c r="N694" s="68"/>
      <c r="O694" s="68">
        <f t="shared" si="2050"/>
        <v>0</v>
      </c>
      <c r="P694" s="68">
        <f t="shared" si="2051"/>
        <v>750000</v>
      </c>
      <c r="Q694" s="71"/>
      <c r="R694" s="71"/>
      <c r="S694" s="71"/>
      <c r="T694" s="71"/>
      <c r="U694" s="71"/>
      <c r="V694" s="71"/>
      <c r="W694" s="67">
        <v>0</v>
      </c>
      <c r="X694" s="67">
        <v>0</v>
      </c>
      <c r="Y694" s="68">
        <v>0</v>
      </c>
      <c r="Z694" s="67">
        <v>0</v>
      </c>
      <c r="AA694" s="67">
        <v>0</v>
      </c>
      <c r="AB694" s="68">
        <v>0</v>
      </c>
      <c r="AC694" s="68">
        <f t="shared" si="2025"/>
        <v>0</v>
      </c>
      <c r="AD694" s="67">
        <f t="shared" si="2061"/>
        <v>750000</v>
      </c>
      <c r="AE694" s="67">
        <f t="shared" si="2062"/>
        <v>0</v>
      </c>
      <c r="AF694" s="68">
        <f t="shared" si="2028"/>
        <v>750000</v>
      </c>
      <c r="AG694" s="67">
        <f t="shared" si="2029"/>
        <v>0</v>
      </c>
      <c r="AH694" s="67">
        <f t="shared" si="2030"/>
        <v>0</v>
      </c>
      <c r="AI694" s="68">
        <f t="shared" si="2031"/>
        <v>0</v>
      </c>
      <c r="AJ694" s="68">
        <f t="shared" si="2032"/>
        <v>750000</v>
      </c>
      <c r="AK694" s="71"/>
      <c r="AL694" s="71"/>
      <c r="AM694" s="68">
        <f t="shared" si="2052"/>
        <v>0</v>
      </c>
      <c r="AN694" s="71"/>
      <c r="AO694" s="71"/>
      <c r="AP694" s="68">
        <f t="shared" si="2053"/>
        <v>0</v>
      </c>
      <c r="AQ694" s="68">
        <f t="shared" si="2054"/>
        <v>0</v>
      </c>
      <c r="AR694" s="71"/>
      <c r="AS694" s="71"/>
      <c r="AT694" s="68">
        <f t="shared" si="2055"/>
        <v>0</v>
      </c>
      <c r="AU694" s="71"/>
      <c r="AV694" s="71"/>
      <c r="AW694" s="68">
        <f t="shared" si="2056"/>
        <v>0</v>
      </c>
      <c r="AX694" s="68">
        <f t="shared" si="2057"/>
        <v>0</v>
      </c>
      <c r="AY694" s="71">
        <f>44442.6</f>
        <v>44442.6</v>
      </c>
      <c r="AZ694" s="71"/>
      <c r="BA694" s="68">
        <f t="shared" si="2058"/>
        <v>44442.6</v>
      </c>
      <c r="BB694" s="71"/>
      <c r="BC694" s="71"/>
      <c r="BD694" s="68">
        <f t="shared" si="2059"/>
        <v>0</v>
      </c>
      <c r="BE694" s="68">
        <f t="shared" si="2060"/>
        <v>44442.6</v>
      </c>
      <c r="BF694" s="67">
        <f t="shared" si="2033"/>
        <v>705557.4</v>
      </c>
      <c r="BG694" s="67">
        <f t="shared" si="2033"/>
        <v>0</v>
      </c>
      <c r="BH694" s="68">
        <f t="shared" si="2034"/>
        <v>705557.4</v>
      </c>
      <c r="BI694" s="67">
        <f t="shared" si="2035"/>
        <v>0</v>
      </c>
      <c r="BJ694" s="67">
        <f t="shared" si="2035"/>
        <v>0</v>
      </c>
      <c r="BK694" s="68">
        <f t="shared" si="2036"/>
        <v>0</v>
      </c>
      <c r="BL694" s="68">
        <f t="shared" si="2063"/>
        <v>705557.4</v>
      </c>
      <c r="BM694" s="305">
        <v>3</v>
      </c>
      <c r="BN694" s="305">
        <v>58</v>
      </c>
      <c r="BO694" s="306"/>
      <c r="BP694" s="306"/>
      <c r="BQ694" s="305">
        <v>3</v>
      </c>
      <c r="BR694" s="305">
        <v>58</v>
      </c>
      <c r="BS694" s="123" t="s">
        <v>208</v>
      </c>
      <c r="BT694" s="77"/>
    </row>
    <row r="695" spans="1:72" s="79" customFormat="1" ht="36.75" hidden="1" customHeight="1">
      <c r="A695" s="77"/>
      <c r="B695" s="104">
        <v>2014</v>
      </c>
      <c r="C695" s="65">
        <v>8317</v>
      </c>
      <c r="D695" s="20">
        <v>3</v>
      </c>
      <c r="E695" s="20">
        <v>3000</v>
      </c>
      <c r="F695" s="20">
        <v>3300</v>
      </c>
      <c r="G695" s="20">
        <v>334</v>
      </c>
      <c r="H695" s="104"/>
      <c r="I695" s="135" t="s">
        <v>476</v>
      </c>
      <c r="J695" s="68"/>
      <c r="K695" s="68"/>
      <c r="L695" s="68">
        <f t="shared" si="2049"/>
        <v>0</v>
      </c>
      <c r="M695" s="68"/>
      <c r="N695" s="68"/>
      <c r="O695" s="68">
        <f t="shared" si="2050"/>
        <v>0</v>
      </c>
      <c r="P695" s="68">
        <f t="shared" si="2051"/>
        <v>0</v>
      </c>
      <c r="Q695" s="71"/>
      <c r="R695" s="71"/>
      <c r="S695" s="71"/>
      <c r="T695" s="71"/>
      <c r="U695" s="71"/>
      <c r="V695" s="71"/>
      <c r="W695" s="67">
        <v>0</v>
      </c>
      <c r="X695" s="67">
        <v>0</v>
      </c>
      <c r="Y695" s="68">
        <v>0</v>
      </c>
      <c r="Z695" s="67">
        <v>0</v>
      </c>
      <c r="AA695" s="67">
        <v>0</v>
      </c>
      <c r="AB695" s="68">
        <v>0</v>
      </c>
      <c r="AC695" s="68">
        <f t="shared" si="2025"/>
        <v>0</v>
      </c>
      <c r="AD695" s="67">
        <f t="shared" si="2061"/>
        <v>0</v>
      </c>
      <c r="AE695" s="67">
        <f t="shared" si="2062"/>
        <v>0</v>
      </c>
      <c r="AF695" s="68">
        <f t="shared" si="2028"/>
        <v>0</v>
      </c>
      <c r="AG695" s="67">
        <f t="shared" si="2029"/>
        <v>0</v>
      </c>
      <c r="AH695" s="67">
        <f t="shared" si="2030"/>
        <v>0</v>
      </c>
      <c r="AI695" s="68">
        <f t="shared" si="2031"/>
        <v>0</v>
      </c>
      <c r="AJ695" s="68">
        <f t="shared" si="2032"/>
        <v>0</v>
      </c>
      <c r="AK695" s="71"/>
      <c r="AL695" s="71"/>
      <c r="AM695" s="68">
        <f t="shared" si="2052"/>
        <v>0</v>
      </c>
      <c r="AN695" s="71"/>
      <c r="AO695" s="71"/>
      <c r="AP695" s="68">
        <f t="shared" si="2053"/>
        <v>0</v>
      </c>
      <c r="AQ695" s="68">
        <f t="shared" si="2054"/>
        <v>0</v>
      </c>
      <c r="AR695" s="71"/>
      <c r="AS695" s="71"/>
      <c r="AT695" s="68">
        <f t="shared" si="2055"/>
        <v>0</v>
      </c>
      <c r="AU695" s="71"/>
      <c r="AV695" s="71"/>
      <c r="AW695" s="68">
        <f t="shared" si="2056"/>
        <v>0</v>
      </c>
      <c r="AX695" s="68">
        <f t="shared" si="2057"/>
        <v>0</v>
      </c>
      <c r="AY695" s="71"/>
      <c r="AZ695" s="71"/>
      <c r="BA695" s="68">
        <f t="shared" si="2058"/>
        <v>0</v>
      </c>
      <c r="BB695" s="71"/>
      <c r="BC695" s="71"/>
      <c r="BD695" s="68">
        <f t="shared" si="2059"/>
        <v>0</v>
      </c>
      <c r="BE695" s="68">
        <f t="shared" si="2060"/>
        <v>0</v>
      </c>
      <c r="BF695" s="67">
        <f t="shared" si="2033"/>
        <v>0</v>
      </c>
      <c r="BG695" s="67">
        <f t="shared" si="2033"/>
        <v>0</v>
      </c>
      <c r="BH695" s="68">
        <f t="shared" si="2034"/>
        <v>0</v>
      </c>
      <c r="BI695" s="67">
        <f t="shared" si="2035"/>
        <v>0</v>
      </c>
      <c r="BJ695" s="67">
        <f t="shared" si="2035"/>
        <v>0</v>
      </c>
      <c r="BK695" s="68">
        <f t="shared" si="2036"/>
        <v>0</v>
      </c>
      <c r="BL695" s="68">
        <f t="shared" si="2063"/>
        <v>0</v>
      </c>
      <c r="BM695" s="305">
        <v>0</v>
      </c>
      <c r="BN695" s="305">
        <v>0</v>
      </c>
      <c r="BO695" s="306"/>
      <c r="BP695" s="306"/>
      <c r="BQ695" s="305">
        <v>0</v>
      </c>
      <c r="BR695" s="305">
        <v>0</v>
      </c>
      <c r="BS695" s="123" t="s">
        <v>208</v>
      </c>
      <c r="BT695" s="77"/>
    </row>
    <row r="696" spans="1:72" s="79" customFormat="1" ht="36.75" hidden="1" customHeight="1">
      <c r="A696" s="77"/>
      <c r="B696" s="20">
        <v>2014</v>
      </c>
      <c r="C696" s="65">
        <v>8317</v>
      </c>
      <c r="D696" s="20">
        <v>3</v>
      </c>
      <c r="E696" s="20">
        <v>3000</v>
      </c>
      <c r="F696" s="20">
        <v>3300</v>
      </c>
      <c r="G696" s="20">
        <v>334</v>
      </c>
      <c r="H696" s="20"/>
      <c r="I696" s="135" t="s">
        <v>503</v>
      </c>
      <c r="J696" s="68"/>
      <c r="K696" s="68"/>
      <c r="L696" s="68">
        <f t="shared" si="2049"/>
        <v>0</v>
      </c>
      <c r="M696" s="68"/>
      <c r="N696" s="68"/>
      <c r="O696" s="68">
        <f t="shared" si="2050"/>
        <v>0</v>
      </c>
      <c r="P696" s="68">
        <f t="shared" si="2051"/>
        <v>0</v>
      </c>
      <c r="Q696" s="71"/>
      <c r="R696" s="71"/>
      <c r="S696" s="71"/>
      <c r="T696" s="71"/>
      <c r="U696" s="71"/>
      <c r="V696" s="71"/>
      <c r="W696" s="67">
        <v>0</v>
      </c>
      <c r="X696" s="67">
        <v>0</v>
      </c>
      <c r="Y696" s="68">
        <v>0</v>
      </c>
      <c r="Z696" s="67">
        <v>0</v>
      </c>
      <c r="AA696" s="67">
        <v>0</v>
      </c>
      <c r="AB696" s="68">
        <v>0</v>
      </c>
      <c r="AC696" s="68">
        <f t="shared" si="2025"/>
        <v>0</v>
      </c>
      <c r="AD696" s="67">
        <f t="shared" si="2061"/>
        <v>0</v>
      </c>
      <c r="AE696" s="67">
        <f t="shared" si="2062"/>
        <v>0</v>
      </c>
      <c r="AF696" s="68">
        <f t="shared" si="2028"/>
        <v>0</v>
      </c>
      <c r="AG696" s="67">
        <f t="shared" si="2029"/>
        <v>0</v>
      </c>
      <c r="AH696" s="67">
        <f t="shared" si="2030"/>
        <v>0</v>
      </c>
      <c r="AI696" s="68">
        <f t="shared" si="2031"/>
        <v>0</v>
      </c>
      <c r="AJ696" s="68">
        <f t="shared" si="2032"/>
        <v>0</v>
      </c>
      <c r="AK696" s="71"/>
      <c r="AL696" s="71"/>
      <c r="AM696" s="68">
        <f t="shared" si="2052"/>
        <v>0</v>
      </c>
      <c r="AN696" s="71"/>
      <c r="AO696" s="71"/>
      <c r="AP696" s="68">
        <f t="shared" si="2053"/>
        <v>0</v>
      </c>
      <c r="AQ696" s="68">
        <f t="shared" si="2054"/>
        <v>0</v>
      </c>
      <c r="AR696" s="71"/>
      <c r="AS696" s="71"/>
      <c r="AT696" s="68">
        <f t="shared" si="2055"/>
        <v>0</v>
      </c>
      <c r="AU696" s="71"/>
      <c r="AV696" s="71"/>
      <c r="AW696" s="68">
        <f t="shared" si="2056"/>
        <v>0</v>
      </c>
      <c r="AX696" s="68">
        <f t="shared" si="2057"/>
        <v>0</v>
      </c>
      <c r="AY696" s="71"/>
      <c r="AZ696" s="71"/>
      <c r="BA696" s="68">
        <f t="shared" si="2058"/>
        <v>0</v>
      </c>
      <c r="BB696" s="71"/>
      <c r="BC696" s="71"/>
      <c r="BD696" s="68">
        <f t="shared" si="2059"/>
        <v>0</v>
      </c>
      <c r="BE696" s="68">
        <f t="shared" si="2060"/>
        <v>0</v>
      </c>
      <c r="BF696" s="67">
        <f t="shared" si="2033"/>
        <v>0</v>
      </c>
      <c r="BG696" s="67">
        <f t="shared" si="2033"/>
        <v>0</v>
      </c>
      <c r="BH696" s="68">
        <f t="shared" si="2034"/>
        <v>0</v>
      </c>
      <c r="BI696" s="67">
        <f t="shared" si="2035"/>
        <v>0</v>
      </c>
      <c r="BJ696" s="67">
        <f t="shared" si="2035"/>
        <v>0</v>
      </c>
      <c r="BK696" s="68">
        <f t="shared" si="2036"/>
        <v>0</v>
      </c>
      <c r="BL696" s="68">
        <f t="shared" si="2063"/>
        <v>0</v>
      </c>
      <c r="BM696" s="305">
        <v>0</v>
      </c>
      <c r="BN696" s="305">
        <v>0</v>
      </c>
      <c r="BO696" s="306"/>
      <c r="BP696" s="306"/>
      <c r="BQ696" s="305">
        <v>0</v>
      </c>
      <c r="BR696" s="305">
        <v>0</v>
      </c>
      <c r="BS696" s="123"/>
      <c r="BT696" s="77"/>
    </row>
    <row r="697" spans="1:72" s="79" customFormat="1" ht="36.75" hidden="1" customHeight="1">
      <c r="A697" s="77"/>
      <c r="B697" s="20">
        <v>2014</v>
      </c>
      <c r="C697" s="65">
        <v>8317</v>
      </c>
      <c r="D697" s="20">
        <v>3</v>
      </c>
      <c r="E697" s="20">
        <v>3000</v>
      </c>
      <c r="F697" s="20">
        <v>3300</v>
      </c>
      <c r="G697" s="20">
        <v>334</v>
      </c>
      <c r="H697" s="20"/>
      <c r="I697" s="135" t="s">
        <v>478</v>
      </c>
      <c r="J697" s="68"/>
      <c r="K697" s="68"/>
      <c r="L697" s="68">
        <f t="shared" si="2049"/>
        <v>0</v>
      </c>
      <c r="M697" s="68"/>
      <c r="N697" s="68"/>
      <c r="O697" s="68">
        <f t="shared" si="2050"/>
        <v>0</v>
      </c>
      <c r="P697" s="68">
        <f t="shared" si="2051"/>
        <v>0</v>
      </c>
      <c r="Q697" s="71"/>
      <c r="R697" s="71"/>
      <c r="S697" s="71"/>
      <c r="T697" s="71"/>
      <c r="U697" s="71"/>
      <c r="V697" s="71"/>
      <c r="W697" s="67">
        <v>0</v>
      </c>
      <c r="X697" s="67">
        <v>0</v>
      </c>
      <c r="Y697" s="68">
        <v>0</v>
      </c>
      <c r="Z697" s="67">
        <v>0</v>
      </c>
      <c r="AA697" s="67">
        <v>0</v>
      </c>
      <c r="AB697" s="68">
        <v>0</v>
      </c>
      <c r="AC697" s="68">
        <f t="shared" si="2025"/>
        <v>0</v>
      </c>
      <c r="AD697" s="67">
        <f t="shared" si="2061"/>
        <v>0</v>
      </c>
      <c r="AE697" s="67">
        <f t="shared" si="2062"/>
        <v>0</v>
      </c>
      <c r="AF697" s="68">
        <f t="shared" si="2028"/>
        <v>0</v>
      </c>
      <c r="AG697" s="67">
        <f t="shared" si="2029"/>
        <v>0</v>
      </c>
      <c r="AH697" s="67">
        <f t="shared" si="2030"/>
        <v>0</v>
      </c>
      <c r="AI697" s="68">
        <f t="shared" si="2031"/>
        <v>0</v>
      </c>
      <c r="AJ697" s="68">
        <f t="shared" si="2032"/>
        <v>0</v>
      </c>
      <c r="AK697" s="71"/>
      <c r="AL697" s="71"/>
      <c r="AM697" s="68">
        <f t="shared" si="2052"/>
        <v>0</v>
      </c>
      <c r="AN697" s="71"/>
      <c r="AO697" s="71"/>
      <c r="AP697" s="68">
        <f t="shared" si="2053"/>
        <v>0</v>
      </c>
      <c r="AQ697" s="68">
        <f t="shared" si="2054"/>
        <v>0</v>
      </c>
      <c r="AR697" s="71"/>
      <c r="AS697" s="71"/>
      <c r="AT697" s="68">
        <f t="shared" si="2055"/>
        <v>0</v>
      </c>
      <c r="AU697" s="71"/>
      <c r="AV697" s="71"/>
      <c r="AW697" s="68">
        <f t="shared" si="2056"/>
        <v>0</v>
      </c>
      <c r="AX697" s="68">
        <f t="shared" si="2057"/>
        <v>0</v>
      </c>
      <c r="AY697" s="71"/>
      <c r="AZ697" s="71"/>
      <c r="BA697" s="68">
        <f t="shared" si="2058"/>
        <v>0</v>
      </c>
      <c r="BB697" s="71"/>
      <c r="BC697" s="71"/>
      <c r="BD697" s="68">
        <f t="shared" si="2059"/>
        <v>0</v>
      </c>
      <c r="BE697" s="68">
        <f t="shared" si="2060"/>
        <v>0</v>
      </c>
      <c r="BF697" s="67">
        <f t="shared" si="2033"/>
        <v>0</v>
      </c>
      <c r="BG697" s="67">
        <f t="shared" si="2033"/>
        <v>0</v>
      </c>
      <c r="BH697" s="68">
        <f t="shared" si="2034"/>
        <v>0</v>
      </c>
      <c r="BI697" s="67">
        <f t="shared" si="2035"/>
        <v>0</v>
      </c>
      <c r="BJ697" s="67">
        <f t="shared" si="2035"/>
        <v>0</v>
      </c>
      <c r="BK697" s="68">
        <f t="shared" si="2036"/>
        <v>0</v>
      </c>
      <c r="BL697" s="68">
        <f t="shared" si="2063"/>
        <v>0</v>
      </c>
      <c r="BM697" s="305">
        <v>0</v>
      </c>
      <c r="BN697" s="305">
        <v>0</v>
      </c>
      <c r="BO697" s="306"/>
      <c r="BP697" s="306"/>
      <c r="BQ697" s="305">
        <v>0</v>
      </c>
      <c r="BR697" s="305">
        <v>0</v>
      </c>
      <c r="BS697" s="123"/>
      <c r="BT697" s="77"/>
    </row>
    <row r="698" spans="1:72" s="79" customFormat="1" ht="36.75" hidden="1" customHeight="1">
      <c r="A698" s="77"/>
      <c r="B698" s="20">
        <v>2014</v>
      </c>
      <c r="C698" s="65">
        <v>8317</v>
      </c>
      <c r="D698" s="20">
        <v>3</v>
      </c>
      <c r="E698" s="20">
        <v>3000</v>
      </c>
      <c r="F698" s="20">
        <v>3300</v>
      </c>
      <c r="G698" s="20">
        <v>334</v>
      </c>
      <c r="H698" s="20"/>
      <c r="I698" s="135" t="s">
        <v>479</v>
      </c>
      <c r="J698" s="68"/>
      <c r="K698" s="68"/>
      <c r="L698" s="68">
        <f t="shared" si="2049"/>
        <v>0</v>
      </c>
      <c r="M698" s="68"/>
      <c r="N698" s="68"/>
      <c r="O698" s="68">
        <f t="shared" si="2050"/>
        <v>0</v>
      </c>
      <c r="P698" s="68">
        <f t="shared" si="2051"/>
        <v>0</v>
      </c>
      <c r="Q698" s="71"/>
      <c r="R698" s="71"/>
      <c r="S698" s="71"/>
      <c r="T698" s="71"/>
      <c r="U698" s="71"/>
      <c r="V698" s="71"/>
      <c r="W698" s="67">
        <v>0</v>
      </c>
      <c r="X698" s="67">
        <v>0</v>
      </c>
      <c r="Y698" s="68">
        <v>0</v>
      </c>
      <c r="Z698" s="67">
        <v>0</v>
      </c>
      <c r="AA698" s="67">
        <v>0</v>
      </c>
      <c r="AB698" s="68">
        <v>0</v>
      </c>
      <c r="AC698" s="68">
        <f t="shared" si="2025"/>
        <v>0</v>
      </c>
      <c r="AD698" s="67">
        <f t="shared" si="2061"/>
        <v>0</v>
      </c>
      <c r="AE698" s="67">
        <f t="shared" si="2062"/>
        <v>0</v>
      </c>
      <c r="AF698" s="68">
        <f t="shared" si="2028"/>
        <v>0</v>
      </c>
      <c r="AG698" s="67">
        <f t="shared" si="2029"/>
        <v>0</v>
      </c>
      <c r="AH698" s="67">
        <f t="shared" si="2030"/>
        <v>0</v>
      </c>
      <c r="AI698" s="68">
        <f t="shared" si="2031"/>
        <v>0</v>
      </c>
      <c r="AJ698" s="68">
        <f t="shared" si="2032"/>
        <v>0</v>
      </c>
      <c r="AK698" s="71"/>
      <c r="AL698" s="71"/>
      <c r="AM698" s="68">
        <f t="shared" si="2052"/>
        <v>0</v>
      </c>
      <c r="AN698" s="71"/>
      <c r="AO698" s="71"/>
      <c r="AP698" s="68">
        <f t="shared" si="2053"/>
        <v>0</v>
      </c>
      <c r="AQ698" s="68">
        <f t="shared" si="2054"/>
        <v>0</v>
      </c>
      <c r="AR698" s="71"/>
      <c r="AS698" s="71"/>
      <c r="AT698" s="68">
        <f t="shared" si="2055"/>
        <v>0</v>
      </c>
      <c r="AU698" s="71"/>
      <c r="AV698" s="71"/>
      <c r="AW698" s="68">
        <f t="shared" si="2056"/>
        <v>0</v>
      </c>
      <c r="AX698" s="68">
        <f t="shared" si="2057"/>
        <v>0</v>
      </c>
      <c r="AY698" s="71"/>
      <c r="AZ698" s="71"/>
      <c r="BA698" s="68">
        <f t="shared" si="2058"/>
        <v>0</v>
      </c>
      <c r="BB698" s="71"/>
      <c r="BC698" s="71"/>
      <c r="BD698" s="68">
        <f t="shared" si="2059"/>
        <v>0</v>
      </c>
      <c r="BE698" s="68">
        <f t="shared" si="2060"/>
        <v>0</v>
      </c>
      <c r="BF698" s="67">
        <f t="shared" si="2033"/>
        <v>0</v>
      </c>
      <c r="BG698" s="67">
        <f t="shared" si="2033"/>
        <v>0</v>
      </c>
      <c r="BH698" s="68">
        <f t="shared" si="2034"/>
        <v>0</v>
      </c>
      <c r="BI698" s="67">
        <f t="shared" si="2035"/>
        <v>0</v>
      </c>
      <c r="BJ698" s="67">
        <f t="shared" si="2035"/>
        <v>0</v>
      </c>
      <c r="BK698" s="68">
        <f t="shared" si="2036"/>
        <v>0</v>
      </c>
      <c r="BL698" s="68">
        <f t="shared" si="2063"/>
        <v>0</v>
      </c>
      <c r="BM698" s="305">
        <v>0</v>
      </c>
      <c r="BN698" s="305">
        <v>0</v>
      </c>
      <c r="BO698" s="306"/>
      <c r="BP698" s="306"/>
      <c r="BQ698" s="305">
        <v>0</v>
      </c>
      <c r="BR698" s="305">
        <v>0</v>
      </c>
      <c r="BS698" s="123"/>
      <c r="BT698" s="77"/>
    </row>
    <row r="699" spans="1:72" s="46" customFormat="1" ht="66.75" hidden="1" customHeight="1">
      <c r="A699" s="77"/>
      <c r="B699" s="20">
        <v>2014</v>
      </c>
      <c r="C699" s="65">
        <v>8317</v>
      </c>
      <c r="D699" s="20">
        <v>3</v>
      </c>
      <c r="E699" s="20">
        <v>3000</v>
      </c>
      <c r="F699" s="20">
        <v>3300</v>
      </c>
      <c r="G699" s="20">
        <v>334</v>
      </c>
      <c r="H699" s="20"/>
      <c r="I699" s="66" t="s">
        <v>504</v>
      </c>
      <c r="J699" s="68"/>
      <c r="K699" s="68"/>
      <c r="L699" s="68">
        <f t="shared" si="2049"/>
        <v>0</v>
      </c>
      <c r="M699" s="68"/>
      <c r="N699" s="68"/>
      <c r="O699" s="68">
        <f t="shared" si="2050"/>
        <v>0</v>
      </c>
      <c r="P699" s="68">
        <f t="shared" si="2051"/>
        <v>0</v>
      </c>
      <c r="Q699" s="71"/>
      <c r="R699" s="71"/>
      <c r="S699" s="71"/>
      <c r="T699" s="71"/>
      <c r="U699" s="71"/>
      <c r="V699" s="71"/>
      <c r="W699" s="67">
        <v>0</v>
      </c>
      <c r="X699" s="67">
        <v>0</v>
      </c>
      <c r="Y699" s="68">
        <v>0</v>
      </c>
      <c r="Z699" s="67">
        <v>0</v>
      </c>
      <c r="AA699" s="67">
        <v>0</v>
      </c>
      <c r="AB699" s="68">
        <v>0</v>
      </c>
      <c r="AC699" s="68">
        <f t="shared" si="2025"/>
        <v>0</v>
      </c>
      <c r="AD699" s="67">
        <f t="shared" si="2061"/>
        <v>0</v>
      </c>
      <c r="AE699" s="67">
        <f t="shared" si="2062"/>
        <v>0</v>
      </c>
      <c r="AF699" s="68">
        <f t="shared" si="2028"/>
        <v>0</v>
      </c>
      <c r="AG699" s="67">
        <f t="shared" si="2029"/>
        <v>0</v>
      </c>
      <c r="AH699" s="67">
        <f t="shared" si="2030"/>
        <v>0</v>
      </c>
      <c r="AI699" s="68">
        <f t="shared" si="2031"/>
        <v>0</v>
      </c>
      <c r="AJ699" s="68">
        <f t="shared" si="2032"/>
        <v>0</v>
      </c>
      <c r="AK699" s="71"/>
      <c r="AL699" s="71"/>
      <c r="AM699" s="68">
        <f t="shared" si="2052"/>
        <v>0</v>
      </c>
      <c r="AN699" s="71"/>
      <c r="AO699" s="71"/>
      <c r="AP699" s="68">
        <f t="shared" si="2053"/>
        <v>0</v>
      </c>
      <c r="AQ699" s="68">
        <f t="shared" si="2054"/>
        <v>0</v>
      </c>
      <c r="AR699" s="71"/>
      <c r="AS699" s="71"/>
      <c r="AT699" s="68">
        <f t="shared" si="2055"/>
        <v>0</v>
      </c>
      <c r="AU699" s="71"/>
      <c r="AV699" s="71"/>
      <c r="AW699" s="68">
        <f t="shared" si="2056"/>
        <v>0</v>
      </c>
      <c r="AX699" s="68">
        <f t="shared" si="2057"/>
        <v>0</v>
      </c>
      <c r="AY699" s="71"/>
      <c r="AZ699" s="71"/>
      <c r="BA699" s="68">
        <f t="shared" si="2058"/>
        <v>0</v>
      </c>
      <c r="BB699" s="71"/>
      <c r="BC699" s="71"/>
      <c r="BD699" s="68">
        <f t="shared" si="2059"/>
        <v>0</v>
      </c>
      <c r="BE699" s="68">
        <f t="shared" si="2060"/>
        <v>0</v>
      </c>
      <c r="BF699" s="67">
        <f t="shared" si="2033"/>
        <v>0</v>
      </c>
      <c r="BG699" s="67">
        <f t="shared" si="2033"/>
        <v>0</v>
      </c>
      <c r="BH699" s="68">
        <f t="shared" si="2034"/>
        <v>0</v>
      </c>
      <c r="BI699" s="67">
        <f t="shared" si="2035"/>
        <v>0</v>
      </c>
      <c r="BJ699" s="67">
        <f t="shared" si="2035"/>
        <v>0</v>
      </c>
      <c r="BK699" s="68">
        <f t="shared" si="2036"/>
        <v>0</v>
      </c>
      <c r="BL699" s="68">
        <f t="shared" si="2063"/>
        <v>0</v>
      </c>
      <c r="BM699" s="305">
        <v>0</v>
      </c>
      <c r="BN699" s="305">
        <v>0</v>
      </c>
      <c r="BO699" s="306"/>
      <c r="BP699" s="306"/>
      <c r="BQ699" s="305">
        <v>0</v>
      </c>
      <c r="BR699" s="305">
        <v>0</v>
      </c>
      <c r="BS699" s="123" t="s">
        <v>208</v>
      </c>
      <c r="BT699" s="77"/>
    </row>
    <row r="700" spans="1:72" s="46" customFormat="1" ht="51" hidden="1" customHeight="1">
      <c r="A700" s="77"/>
      <c r="B700" s="20">
        <v>2014</v>
      </c>
      <c r="C700" s="65">
        <v>8317</v>
      </c>
      <c r="D700" s="20">
        <v>3</v>
      </c>
      <c r="E700" s="20">
        <v>3000</v>
      </c>
      <c r="F700" s="20">
        <v>3300</v>
      </c>
      <c r="G700" s="20">
        <v>334</v>
      </c>
      <c r="H700" s="20"/>
      <c r="I700" s="66" t="s">
        <v>505</v>
      </c>
      <c r="J700" s="68"/>
      <c r="K700" s="68"/>
      <c r="L700" s="68">
        <f t="shared" si="2049"/>
        <v>0</v>
      </c>
      <c r="M700" s="68"/>
      <c r="N700" s="68"/>
      <c r="O700" s="68">
        <f t="shared" si="2050"/>
        <v>0</v>
      </c>
      <c r="P700" s="68">
        <f t="shared" si="2051"/>
        <v>0</v>
      </c>
      <c r="Q700" s="71"/>
      <c r="R700" s="71"/>
      <c r="S700" s="71"/>
      <c r="T700" s="71"/>
      <c r="U700" s="71"/>
      <c r="V700" s="71"/>
      <c r="W700" s="67">
        <v>0</v>
      </c>
      <c r="X700" s="67">
        <v>0</v>
      </c>
      <c r="Y700" s="68">
        <v>0</v>
      </c>
      <c r="Z700" s="67">
        <v>0</v>
      </c>
      <c r="AA700" s="67">
        <v>0</v>
      </c>
      <c r="AB700" s="68">
        <v>0</v>
      </c>
      <c r="AC700" s="68">
        <f t="shared" si="2025"/>
        <v>0</v>
      </c>
      <c r="AD700" s="67">
        <f t="shared" si="2061"/>
        <v>0</v>
      </c>
      <c r="AE700" s="67">
        <f t="shared" si="2062"/>
        <v>0</v>
      </c>
      <c r="AF700" s="68">
        <f t="shared" si="2028"/>
        <v>0</v>
      </c>
      <c r="AG700" s="67">
        <f t="shared" si="2029"/>
        <v>0</v>
      </c>
      <c r="AH700" s="67">
        <f t="shared" si="2030"/>
        <v>0</v>
      </c>
      <c r="AI700" s="68">
        <f t="shared" si="2031"/>
        <v>0</v>
      </c>
      <c r="AJ700" s="68">
        <f t="shared" si="2032"/>
        <v>0</v>
      </c>
      <c r="AK700" s="71"/>
      <c r="AL700" s="71"/>
      <c r="AM700" s="68">
        <f t="shared" si="2052"/>
        <v>0</v>
      </c>
      <c r="AN700" s="71"/>
      <c r="AO700" s="71"/>
      <c r="AP700" s="68">
        <f t="shared" si="2053"/>
        <v>0</v>
      </c>
      <c r="AQ700" s="68">
        <f t="shared" si="2054"/>
        <v>0</v>
      </c>
      <c r="AR700" s="71"/>
      <c r="AS700" s="71"/>
      <c r="AT700" s="68">
        <f t="shared" si="2055"/>
        <v>0</v>
      </c>
      <c r="AU700" s="71"/>
      <c r="AV700" s="71"/>
      <c r="AW700" s="68">
        <f t="shared" si="2056"/>
        <v>0</v>
      </c>
      <c r="AX700" s="68">
        <f t="shared" si="2057"/>
        <v>0</v>
      </c>
      <c r="AY700" s="71"/>
      <c r="AZ700" s="71"/>
      <c r="BA700" s="68">
        <f t="shared" si="2058"/>
        <v>0</v>
      </c>
      <c r="BB700" s="71"/>
      <c r="BC700" s="71"/>
      <c r="BD700" s="68">
        <f t="shared" si="2059"/>
        <v>0</v>
      </c>
      <c r="BE700" s="68">
        <f t="shared" si="2060"/>
        <v>0</v>
      </c>
      <c r="BF700" s="67">
        <f t="shared" si="2033"/>
        <v>0</v>
      </c>
      <c r="BG700" s="67">
        <f t="shared" si="2033"/>
        <v>0</v>
      </c>
      <c r="BH700" s="68">
        <f t="shared" si="2034"/>
        <v>0</v>
      </c>
      <c r="BI700" s="67">
        <f t="shared" si="2035"/>
        <v>0</v>
      </c>
      <c r="BJ700" s="67">
        <f t="shared" si="2035"/>
        <v>0</v>
      </c>
      <c r="BK700" s="68">
        <f t="shared" si="2036"/>
        <v>0</v>
      </c>
      <c r="BL700" s="68">
        <f t="shared" si="2063"/>
        <v>0</v>
      </c>
      <c r="BM700" s="305">
        <v>0</v>
      </c>
      <c r="BN700" s="305">
        <v>0</v>
      </c>
      <c r="BO700" s="306"/>
      <c r="BP700" s="306"/>
      <c r="BQ700" s="305">
        <v>0</v>
      </c>
      <c r="BR700" s="305">
        <v>0</v>
      </c>
      <c r="BS700" s="123" t="s">
        <v>208</v>
      </c>
      <c r="BT700" s="77"/>
    </row>
    <row r="701" spans="1:72" s="46" customFormat="1" ht="46.5" hidden="1" customHeight="1">
      <c r="A701" s="77"/>
      <c r="B701" s="20">
        <v>2014</v>
      </c>
      <c r="C701" s="65">
        <v>8317</v>
      </c>
      <c r="D701" s="20">
        <v>3</v>
      </c>
      <c r="E701" s="20">
        <v>3000</v>
      </c>
      <c r="F701" s="20">
        <v>3300</v>
      </c>
      <c r="G701" s="20">
        <v>334</v>
      </c>
      <c r="H701" s="20"/>
      <c r="I701" s="66" t="s">
        <v>506</v>
      </c>
      <c r="J701" s="68"/>
      <c r="K701" s="68"/>
      <c r="L701" s="68">
        <f t="shared" si="2049"/>
        <v>0</v>
      </c>
      <c r="M701" s="68"/>
      <c r="N701" s="68"/>
      <c r="O701" s="68">
        <f t="shared" si="2050"/>
        <v>0</v>
      </c>
      <c r="P701" s="68">
        <f t="shared" si="2051"/>
        <v>0</v>
      </c>
      <c r="Q701" s="71"/>
      <c r="R701" s="71"/>
      <c r="S701" s="71"/>
      <c r="T701" s="71"/>
      <c r="U701" s="71"/>
      <c r="V701" s="71"/>
      <c r="W701" s="67">
        <v>0</v>
      </c>
      <c r="X701" s="67">
        <v>0</v>
      </c>
      <c r="Y701" s="68">
        <v>0</v>
      </c>
      <c r="Z701" s="67">
        <v>0</v>
      </c>
      <c r="AA701" s="67">
        <v>0</v>
      </c>
      <c r="AB701" s="68">
        <v>0</v>
      </c>
      <c r="AC701" s="68">
        <f t="shared" si="2025"/>
        <v>0</v>
      </c>
      <c r="AD701" s="67">
        <f t="shared" si="2061"/>
        <v>0</v>
      </c>
      <c r="AE701" s="67">
        <f t="shared" si="2062"/>
        <v>0</v>
      </c>
      <c r="AF701" s="68">
        <f t="shared" si="2028"/>
        <v>0</v>
      </c>
      <c r="AG701" s="67">
        <f t="shared" si="2029"/>
        <v>0</v>
      </c>
      <c r="AH701" s="67">
        <f t="shared" si="2030"/>
        <v>0</v>
      </c>
      <c r="AI701" s="68">
        <f t="shared" si="2031"/>
        <v>0</v>
      </c>
      <c r="AJ701" s="68">
        <f t="shared" si="2032"/>
        <v>0</v>
      </c>
      <c r="AK701" s="71"/>
      <c r="AL701" s="71"/>
      <c r="AM701" s="68">
        <f t="shared" si="2052"/>
        <v>0</v>
      </c>
      <c r="AN701" s="71"/>
      <c r="AO701" s="71"/>
      <c r="AP701" s="68">
        <f t="shared" si="2053"/>
        <v>0</v>
      </c>
      <c r="AQ701" s="68">
        <f t="shared" si="2054"/>
        <v>0</v>
      </c>
      <c r="AR701" s="71"/>
      <c r="AS701" s="71"/>
      <c r="AT701" s="68">
        <f t="shared" si="2055"/>
        <v>0</v>
      </c>
      <c r="AU701" s="71"/>
      <c r="AV701" s="71"/>
      <c r="AW701" s="68">
        <f t="shared" si="2056"/>
        <v>0</v>
      </c>
      <c r="AX701" s="68">
        <f t="shared" si="2057"/>
        <v>0</v>
      </c>
      <c r="AY701" s="71"/>
      <c r="AZ701" s="71"/>
      <c r="BA701" s="68">
        <f t="shared" si="2058"/>
        <v>0</v>
      </c>
      <c r="BB701" s="71"/>
      <c r="BC701" s="71"/>
      <c r="BD701" s="68">
        <f t="shared" si="2059"/>
        <v>0</v>
      </c>
      <c r="BE701" s="68">
        <f t="shared" si="2060"/>
        <v>0</v>
      </c>
      <c r="BF701" s="67">
        <f t="shared" si="2033"/>
        <v>0</v>
      </c>
      <c r="BG701" s="67">
        <f t="shared" si="2033"/>
        <v>0</v>
      </c>
      <c r="BH701" s="68">
        <f t="shared" si="2034"/>
        <v>0</v>
      </c>
      <c r="BI701" s="67">
        <f t="shared" si="2035"/>
        <v>0</v>
      </c>
      <c r="BJ701" s="67">
        <f t="shared" si="2035"/>
        <v>0</v>
      </c>
      <c r="BK701" s="68">
        <f t="shared" si="2036"/>
        <v>0</v>
      </c>
      <c r="BL701" s="68">
        <f t="shared" si="2063"/>
        <v>0</v>
      </c>
      <c r="BM701" s="305">
        <v>0</v>
      </c>
      <c r="BN701" s="305">
        <v>0</v>
      </c>
      <c r="BO701" s="306"/>
      <c r="BP701" s="306"/>
      <c r="BQ701" s="305">
        <v>0</v>
      </c>
      <c r="BR701" s="305">
        <v>0</v>
      </c>
      <c r="BS701" s="123" t="s">
        <v>208</v>
      </c>
      <c r="BT701" s="77"/>
    </row>
    <row r="702" spans="1:72" s="46" customFormat="1" ht="60.75" hidden="1" customHeight="1">
      <c r="A702" s="77"/>
      <c r="B702" s="20">
        <v>2014</v>
      </c>
      <c r="C702" s="65">
        <v>8317</v>
      </c>
      <c r="D702" s="20">
        <v>3</v>
      </c>
      <c r="E702" s="20">
        <v>3000</v>
      </c>
      <c r="F702" s="20">
        <v>3300</v>
      </c>
      <c r="G702" s="20">
        <v>334</v>
      </c>
      <c r="H702" s="20"/>
      <c r="I702" s="66" t="s">
        <v>507</v>
      </c>
      <c r="J702" s="68"/>
      <c r="K702" s="68"/>
      <c r="L702" s="68">
        <f t="shared" si="2049"/>
        <v>0</v>
      </c>
      <c r="M702" s="68"/>
      <c r="N702" s="68"/>
      <c r="O702" s="68">
        <f t="shared" si="2050"/>
        <v>0</v>
      </c>
      <c r="P702" s="68">
        <f t="shared" si="2051"/>
        <v>0</v>
      </c>
      <c r="Q702" s="71"/>
      <c r="R702" s="71"/>
      <c r="S702" s="71"/>
      <c r="T702" s="71"/>
      <c r="U702" s="71"/>
      <c r="V702" s="71"/>
      <c r="W702" s="67">
        <v>0</v>
      </c>
      <c r="X702" s="67">
        <v>0</v>
      </c>
      <c r="Y702" s="68">
        <v>0</v>
      </c>
      <c r="Z702" s="67">
        <v>0</v>
      </c>
      <c r="AA702" s="67">
        <v>0</v>
      </c>
      <c r="AB702" s="68">
        <v>0</v>
      </c>
      <c r="AC702" s="68">
        <f t="shared" si="2025"/>
        <v>0</v>
      </c>
      <c r="AD702" s="67">
        <f t="shared" si="2061"/>
        <v>0</v>
      </c>
      <c r="AE702" s="67">
        <f t="shared" si="2062"/>
        <v>0</v>
      </c>
      <c r="AF702" s="68">
        <f t="shared" si="2028"/>
        <v>0</v>
      </c>
      <c r="AG702" s="67">
        <f t="shared" si="2029"/>
        <v>0</v>
      </c>
      <c r="AH702" s="67">
        <f t="shared" si="2030"/>
        <v>0</v>
      </c>
      <c r="AI702" s="68">
        <f t="shared" si="2031"/>
        <v>0</v>
      </c>
      <c r="AJ702" s="68">
        <f t="shared" si="2032"/>
        <v>0</v>
      </c>
      <c r="AK702" s="71"/>
      <c r="AL702" s="71"/>
      <c r="AM702" s="68">
        <f t="shared" si="2052"/>
        <v>0</v>
      </c>
      <c r="AN702" s="71"/>
      <c r="AO702" s="71"/>
      <c r="AP702" s="68">
        <f t="shared" si="2053"/>
        <v>0</v>
      </c>
      <c r="AQ702" s="68">
        <f t="shared" si="2054"/>
        <v>0</v>
      </c>
      <c r="AR702" s="71"/>
      <c r="AS702" s="71"/>
      <c r="AT702" s="68">
        <f t="shared" si="2055"/>
        <v>0</v>
      </c>
      <c r="AU702" s="71"/>
      <c r="AV702" s="71"/>
      <c r="AW702" s="68">
        <f t="shared" si="2056"/>
        <v>0</v>
      </c>
      <c r="AX702" s="68">
        <f t="shared" si="2057"/>
        <v>0</v>
      </c>
      <c r="AY702" s="71"/>
      <c r="AZ702" s="71"/>
      <c r="BA702" s="68">
        <f t="shared" si="2058"/>
        <v>0</v>
      </c>
      <c r="BB702" s="71"/>
      <c r="BC702" s="71"/>
      <c r="BD702" s="68">
        <f t="shared" si="2059"/>
        <v>0</v>
      </c>
      <c r="BE702" s="68">
        <f t="shared" si="2060"/>
        <v>0</v>
      </c>
      <c r="BF702" s="67">
        <f t="shared" si="2033"/>
        <v>0</v>
      </c>
      <c r="BG702" s="67">
        <f t="shared" si="2033"/>
        <v>0</v>
      </c>
      <c r="BH702" s="68">
        <f t="shared" si="2034"/>
        <v>0</v>
      </c>
      <c r="BI702" s="67">
        <f t="shared" si="2035"/>
        <v>0</v>
      </c>
      <c r="BJ702" s="67">
        <f t="shared" si="2035"/>
        <v>0</v>
      </c>
      <c r="BK702" s="68">
        <f t="shared" si="2036"/>
        <v>0</v>
      </c>
      <c r="BL702" s="68">
        <f t="shared" si="2063"/>
        <v>0</v>
      </c>
      <c r="BM702" s="305">
        <v>0</v>
      </c>
      <c r="BN702" s="305">
        <v>0</v>
      </c>
      <c r="BO702" s="306"/>
      <c r="BP702" s="306"/>
      <c r="BQ702" s="305">
        <v>0</v>
      </c>
      <c r="BR702" s="305">
        <v>0</v>
      </c>
      <c r="BS702" s="123" t="s">
        <v>208</v>
      </c>
      <c r="BT702" s="77"/>
    </row>
    <row r="703" spans="1:72" s="46" customFormat="1" ht="36.75" hidden="1" customHeight="1">
      <c r="A703" s="77"/>
      <c r="B703" s="20">
        <v>2014</v>
      </c>
      <c r="C703" s="65">
        <v>8317</v>
      </c>
      <c r="D703" s="20">
        <v>3</v>
      </c>
      <c r="E703" s="20">
        <v>3000</v>
      </c>
      <c r="F703" s="20">
        <v>3300</v>
      </c>
      <c r="G703" s="20">
        <v>334</v>
      </c>
      <c r="H703" s="20"/>
      <c r="I703" s="66" t="s">
        <v>508</v>
      </c>
      <c r="J703" s="68"/>
      <c r="K703" s="68"/>
      <c r="L703" s="68">
        <f t="shared" si="2049"/>
        <v>0</v>
      </c>
      <c r="M703" s="68"/>
      <c r="N703" s="68"/>
      <c r="O703" s="68">
        <f t="shared" si="2050"/>
        <v>0</v>
      </c>
      <c r="P703" s="68">
        <f t="shared" si="2051"/>
        <v>0</v>
      </c>
      <c r="Q703" s="71"/>
      <c r="R703" s="71"/>
      <c r="S703" s="71"/>
      <c r="T703" s="71"/>
      <c r="U703" s="71"/>
      <c r="V703" s="71"/>
      <c r="W703" s="67">
        <v>0</v>
      </c>
      <c r="X703" s="67">
        <v>0</v>
      </c>
      <c r="Y703" s="68">
        <v>0</v>
      </c>
      <c r="Z703" s="67">
        <v>0</v>
      </c>
      <c r="AA703" s="67">
        <v>0</v>
      </c>
      <c r="AB703" s="68">
        <v>0</v>
      </c>
      <c r="AC703" s="68">
        <f t="shared" si="2025"/>
        <v>0</v>
      </c>
      <c r="AD703" s="67">
        <f t="shared" si="2061"/>
        <v>0</v>
      </c>
      <c r="AE703" s="67">
        <f t="shared" si="2062"/>
        <v>0</v>
      </c>
      <c r="AF703" s="68">
        <f t="shared" si="2028"/>
        <v>0</v>
      </c>
      <c r="AG703" s="67">
        <f t="shared" si="2029"/>
        <v>0</v>
      </c>
      <c r="AH703" s="67">
        <f t="shared" si="2030"/>
        <v>0</v>
      </c>
      <c r="AI703" s="68">
        <f t="shared" si="2031"/>
        <v>0</v>
      </c>
      <c r="AJ703" s="68">
        <f t="shared" si="2032"/>
        <v>0</v>
      </c>
      <c r="AK703" s="71"/>
      <c r="AL703" s="71"/>
      <c r="AM703" s="68">
        <f t="shared" si="2052"/>
        <v>0</v>
      </c>
      <c r="AN703" s="71"/>
      <c r="AO703" s="71"/>
      <c r="AP703" s="68">
        <f t="shared" si="2053"/>
        <v>0</v>
      </c>
      <c r="AQ703" s="68">
        <f t="shared" si="2054"/>
        <v>0</v>
      </c>
      <c r="AR703" s="71"/>
      <c r="AS703" s="71"/>
      <c r="AT703" s="68">
        <f t="shared" si="2055"/>
        <v>0</v>
      </c>
      <c r="AU703" s="71"/>
      <c r="AV703" s="71"/>
      <c r="AW703" s="68">
        <f t="shared" si="2056"/>
        <v>0</v>
      </c>
      <c r="AX703" s="68">
        <f t="shared" si="2057"/>
        <v>0</v>
      </c>
      <c r="AY703" s="71"/>
      <c r="AZ703" s="71"/>
      <c r="BA703" s="68">
        <f t="shared" si="2058"/>
        <v>0</v>
      </c>
      <c r="BB703" s="71"/>
      <c r="BC703" s="71"/>
      <c r="BD703" s="68">
        <f t="shared" si="2059"/>
        <v>0</v>
      </c>
      <c r="BE703" s="68">
        <f t="shared" si="2060"/>
        <v>0</v>
      </c>
      <c r="BF703" s="67">
        <f t="shared" si="2033"/>
        <v>0</v>
      </c>
      <c r="BG703" s="67">
        <f t="shared" si="2033"/>
        <v>0</v>
      </c>
      <c r="BH703" s="68">
        <f t="shared" si="2034"/>
        <v>0</v>
      </c>
      <c r="BI703" s="67">
        <f t="shared" si="2035"/>
        <v>0</v>
      </c>
      <c r="BJ703" s="67">
        <f t="shared" si="2035"/>
        <v>0</v>
      </c>
      <c r="BK703" s="68">
        <f t="shared" si="2036"/>
        <v>0</v>
      </c>
      <c r="BL703" s="68">
        <f t="shared" si="2063"/>
        <v>0</v>
      </c>
      <c r="BM703" s="305">
        <v>0</v>
      </c>
      <c r="BN703" s="305">
        <v>0</v>
      </c>
      <c r="BO703" s="306"/>
      <c r="BP703" s="306"/>
      <c r="BQ703" s="305">
        <v>0</v>
      </c>
      <c r="BR703" s="305">
        <v>0</v>
      </c>
      <c r="BS703" s="123" t="s">
        <v>208</v>
      </c>
      <c r="BT703" s="77"/>
    </row>
    <row r="704" spans="1:72" s="46" customFormat="1" ht="36.75" hidden="1" customHeight="1">
      <c r="A704" s="77"/>
      <c r="B704" s="20">
        <v>2014</v>
      </c>
      <c r="C704" s="65">
        <v>8317</v>
      </c>
      <c r="D704" s="20">
        <v>3</v>
      </c>
      <c r="E704" s="20">
        <v>3000</v>
      </c>
      <c r="F704" s="20">
        <v>3300</v>
      </c>
      <c r="G704" s="20">
        <v>334</v>
      </c>
      <c r="H704" s="20"/>
      <c r="I704" s="66" t="s">
        <v>509</v>
      </c>
      <c r="J704" s="68"/>
      <c r="K704" s="68"/>
      <c r="L704" s="68">
        <f t="shared" si="2049"/>
        <v>0</v>
      </c>
      <c r="M704" s="68"/>
      <c r="N704" s="68"/>
      <c r="O704" s="68">
        <f t="shared" si="2050"/>
        <v>0</v>
      </c>
      <c r="P704" s="68">
        <f t="shared" si="2051"/>
        <v>0</v>
      </c>
      <c r="Q704" s="71"/>
      <c r="R704" s="71"/>
      <c r="S704" s="71"/>
      <c r="T704" s="71"/>
      <c r="U704" s="71"/>
      <c r="V704" s="71"/>
      <c r="W704" s="67">
        <v>0</v>
      </c>
      <c r="X704" s="67">
        <v>0</v>
      </c>
      <c r="Y704" s="68">
        <v>0</v>
      </c>
      <c r="Z704" s="67">
        <v>0</v>
      </c>
      <c r="AA704" s="67">
        <v>0</v>
      </c>
      <c r="AB704" s="68">
        <v>0</v>
      </c>
      <c r="AC704" s="68">
        <f t="shared" si="2025"/>
        <v>0</v>
      </c>
      <c r="AD704" s="67">
        <f t="shared" si="2061"/>
        <v>0</v>
      </c>
      <c r="AE704" s="67">
        <f t="shared" si="2062"/>
        <v>0</v>
      </c>
      <c r="AF704" s="68">
        <f t="shared" si="2028"/>
        <v>0</v>
      </c>
      <c r="AG704" s="67">
        <f t="shared" si="2029"/>
        <v>0</v>
      </c>
      <c r="AH704" s="67">
        <f t="shared" si="2030"/>
        <v>0</v>
      </c>
      <c r="AI704" s="68">
        <f t="shared" si="2031"/>
        <v>0</v>
      </c>
      <c r="AJ704" s="68">
        <f t="shared" si="2032"/>
        <v>0</v>
      </c>
      <c r="AK704" s="71"/>
      <c r="AL704" s="71"/>
      <c r="AM704" s="68">
        <f t="shared" si="2052"/>
        <v>0</v>
      </c>
      <c r="AN704" s="71"/>
      <c r="AO704" s="71"/>
      <c r="AP704" s="68">
        <f t="shared" si="2053"/>
        <v>0</v>
      </c>
      <c r="AQ704" s="68">
        <f t="shared" si="2054"/>
        <v>0</v>
      </c>
      <c r="AR704" s="71"/>
      <c r="AS704" s="71"/>
      <c r="AT704" s="68">
        <f t="shared" si="2055"/>
        <v>0</v>
      </c>
      <c r="AU704" s="71"/>
      <c r="AV704" s="71"/>
      <c r="AW704" s="68">
        <f t="shared" si="2056"/>
        <v>0</v>
      </c>
      <c r="AX704" s="68">
        <f t="shared" si="2057"/>
        <v>0</v>
      </c>
      <c r="AY704" s="71"/>
      <c r="AZ704" s="71"/>
      <c r="BA704" s="68">
        <f t="shared" si="2058"/>
        <v>0</v>
      </c>
      <c r="BB704" s="71"/>
      <c r="BC704" s="71"/>
      <c r="BD704" s="68">
        <f t="shared" si="2059"/>
        <v>0</v>
      </c>
      <c r="BE704" s="68">
        <f t="shared" si="2060"/>
        <v>0</v>
      </c>
      <c r="BF704" s="67">
        <f t="shared" si="2033"/>
        <v>0</v>
      </c>
      <c r="BG704" s="67">
        <f t="shared" si="2033"/>
        <v>0</v>
      </c>
      <c r="BH704" s="68">
        <f t="shared" si="2034"/>
        <v>0</v>
      </c>
      <c r="BI704" s="67">
        <f t="shared" si="2035"/>
        <v>0</v>
      </c>
      <c r="BJ704" s="67">
        <f t="shared" si="2035"/>
        <v>0</v>
      </c>
      <c r="BK704" s="68">
        <f t="shared" si="2036"/>
        <v>0</v>
      </c>
      <c r="BL704" s="68">
        <f t="shared" si="2063"/>
        <v>0</v>
      </c>
      <c r="BM704" s="305">
        <v>0</v>
      </c>
      <c r="BN704" s="305">
        <v>0</v>
      </c>
      <c r="BO704" s="306"/>
      <c r="BP704" s="306"/>
      <c r="BQ704" s="305">
        <v>0</v>
      </c>
      <c r="BR704" s="305">
        <v>0</v>
      </c>
      <c r="BS704" s="123" t="s">
        <v>208</v>
      </c>
      <c r="BT704" s="77"/>
    </row>
    <row r="705" spans="1:72" s="46" customFormat="1" ht="90.75" hidden="1" customHeight="1">
      <c r="A705" s="77"/>
      <c r="B705" s="20">
        <v>2014</v>
      </c>
      <c r="C705" s="65">
        <v>8317</v>
      </c>
      <c r="D705" s="20">
        <v>3</v>
      </c>
      <c r="E705" s="20">
        <v>3000</v>
      </c>
      <c r="F705" s="20">
        <v>3300</v>
      </c>
      <c r="G705" s="20">
        <v>334</v>
      </c>
      <c r="H705" s="20"/>
      <c r="I705" s="86" t="s">
        <v>510</v>
      </c>
      <c r="J705" s="68"/>
      <c r="K705" s="68"/>
      <c r="L705" s="68">
        <f t="shared" si="2049"/>
        <v>0</v>
      </c>
      <c r="M705" s="68"/>
      <c r="N705" s="68"/>
      <c r="O705" s="68">
        <f t="shared" si="2050"/>
        <v>0</v>
      </c>
      <c r="P705" s="68">
        <f t="shared" si="2051"/>
        <v>0</v>
      </c>
      <c r="Q705" s="71"/>
      <c r="R705" s="71"/>
      <c r="S705" s="71"/>
      <c r="T705" s="71"/>
      <c r="U705" s="71"/>
      <c r="V705" s="71"/>
      <c r="W705" s="67">
        <v>0</v>
      </c>
      <c r="X705" s="67">
        <v>0</v>
      </c>
      <c r="Y705" s="68">
        <v>0</v>
      </c>
      <c r="Z705" s="67">
        <v>0</v>
      </c>
      <c r="AA705" s="67">
        <v>0</v>
      </c>
      <c r="AB705" s="68">
        <v>0</v>
      </c>
      <c r="AC705" s="68">
        <f t="shared" si="2025"/>
        <v>0</v>
      </c>
      <c r="AD705" s="67">
        <f t="shared" si="2061"/>
        <v>0</v>
      </c>
      <c r="AE705" s="67">
        <f t="shared" si="2062"/>
        <v>0</v>
      </c>
      <c r="AF705" s="68">
        <f t="shared" si="2028"/>
        <v>0</v>
      </c>
      <c r="AG705" s="67">
        <f t="shared" si="2029"/>
        <v>0</v>
      </c>
      <c r="AH705" s="67">
        <f t="shared" si="2030"/>
        <v>0</v>
      </c>
      <c r="AI705" s="68">
        <f t="shared" si="2031"/>
        <v>0</v>
      </c>
      <c r="AJ705" s="68">
        <f t="shared" si="2032"/>
        <v>0</v>
      </c>
      <c r="AK705" s="71"/>
      <c r="AL705" s="71"/>
      <c r="AM705" s="68">
        <f t="shared" si="2052"/>
        <v>0</v>
      </c>
      <c r="AN705" s="71"/>
      <c r="AO705" s="71"/>
      <c r="AP705" s="68">
        <f t="shared" si="2053"/>
        <v>0</v>
      </c>
      <c r="AQ705" s="68">
        <f t="shared" si="2054"/>
        <v>0</v>
      </c>
      <c r="AR705" s="71"/>
      <c r="AS705" s="71"/>
      <c r="AT705" s="68">
        <f t="shared" si="2055"/>
        <v>0</v>
      </c>
      <c r="AU705" s="71"/>
      <c r="AV705" s="71"/>
      <c r="AW705" s="68">
        <f t="shared" si="2056"/>
        <v>0</v>
      </c>
      <c r="AX705" s="68">
        <f t="shared" si="2057"/>
        <v>0</v>
      </c>
      <c r="AY705" s="71"/>
      <c r="AZ705" s="71"/>
      <c r="BA705" s="68">
        <f t="shared" si="2058"/>
        <v>0</v>
      </c>
      <c r="BB705" s="71"/>
      <c r="BC705" s="71"/>
      <c r="BD705" s="68">
        <f t="shared" si="2059"/>
        <v>0</v>
      </c>
      <c r="BE705" s="68">
        <f t="shared" si="2060"/>
        <v>0</v>
      </c>
      <c r="BF705" s="67">
        <f t="shared" si="2033"/>
        <v>0</v>
      </c>
      <c r="BG705" s="67">
        <f t="shared" si="2033"/>
        <v>0</v>
      </c>
      <c r="BH705" s="68">
        <f t="shared" si="2034"/>
        <v>0</v>
      </c>
      <c r="BI705" s="67">
        <f t="shared" si="2035"/>
        <v>0</v>
      </c>
      <c r="BJ705" s="67">
        <f t="shared" si="2035"/>
        <v>0</v>
      </c>
      <c r="BK705" s="68">
        <f t="shared" si="2036"/>
        <v>0</v>
      </c>
      <c r="BL705" s="68">
        <f t="shared" si="2063"/>
        <v>0</v>
      </c>
      <c r="BM705" s="305">
        <v>0</v>
      </c>
      <c r="BN705" s="305">
        <v>0</v>
      </c>
      <c r="BO705" s="306"/>
      <c r="BP705" s="306"/>
      <c r="BQ705" s="305">
        <v>0</v>
      </c>
      <c r="BR705" s="305">
        <v>0</v>
      </c>
      <c r="BS705" s="123" t="s">
        <v>208</v>
      </c>
      <c r="BT705" s="77"/>
    </row>
    <row r="706" spans="1:72" s="46" customFormat="1" ht="110.25" hidden="1" customHeight="1">
      <c r="A706" s="77"/>
      <c r="B706" s="20">
        <v>2014</v>
      </c>
      <c r="C706" s="65">
        <v>8317</v>
      </c>
      <c r="D706" s="20">
        <v>3</v>
      </c>
      <c r="E706" s="20">
        <v>3000</v>
      </c>
      <c r="F706" s="20">
        <v>3300</v>
      </c>
      <c r="G706" s="20">
        <v>334</v>
      </c>
      <c r="H706" s="20"/>
      <c r="I706" s="86" t="s">
        <v>511</v>
      </c>
      <c r="J706" s="68"/>
      <c r="K706" s="68"/>
      <c r="L706" s="68">
        <f t="shared" si="2049"/>
        <v>0</v>
      </c>
      <c r="M706" s="68"/>
      <c r="N706" s="68"/>
      <c r="O706" s="68">
        <f t="shared" si="2050"/>
        <v>0</v>
      </c>
      <c r="P706" s="68">
        <f t="shared" si="2051"/>
        <v>0</v>
      </c>
      <c r="Q706" s="71"/>
      <c r="R706" s="71"/>
      <c r="S706" s="71"/>
      <c r="T706" s="71"/>
      <c r="U706" s="71"/>
      <c r="V706" s="71"/>
      <c r="W706" s="67">
        <v>0</v>
      </c>
      <c r="X706" s="67">
        <v>0</v>
      </c>
      <c r="Y706" s="68">
        <v>0</v>
      </c>
      <c r="Z706" s="67">
        <v>0</v>
      </c>
      <c r="AA706" s="67">
        <v>0</v>
      </c>
      <c r="AB706" s="68">
        <v>0</v>
      </c>
      <c r="AC706" s="68">
        <f t="shared" si="2025"/>
        <v>0</v>
      </c>
      <c r="AD706" s="67">
        <f t="shared" si="2061"/>
        <v>0</v>
      </c>
      <c r="AE706" s="67">
        <f t="shared" si="2062"/>
        <v>0</v>
      </c>
      <c r="AF706" s="68">
        <f t="shared" si="2028"/>
        <v>0</v>
      </c>
      <c r="AG706" s="67">
        <f t="shared" si="2029"/>
        <v>0</v>
      </c>
      <c r="AH706" s="67">
        <f t="shared" si="2030"/>
        <v>0</v>
      </c>
      <c r="AI706" s="68">
        <f t="shared" si="2031"/>
        <v>0</v>
      </c>
      <c r="AJ706" s="68">
        <f t="shared" si="2032"/>
        <v>0</v>
      </c>
      <c r="AK706" s="71"/>
      <c r="AL706" s="71"/>
      <c r="AM706" s="68">
        <f t="shared" si="2052"/>
        <v>0</v>
      </c>
      <c r="AN706" s="71"/>
      <c r="AO706" s="71"/>
      <c r="AP706" s="68">
        <f t="shared" si="2053"/>
        <v>0</v>
      </c>
      <c r="AQ706" s="68">
        <f t="shared" si="2054"/>
        <v>0</v>
      </c>
      <c r="AR706" s="71"/>
      <c r="AS706" s="71"/>
      <c r="AT706" s="68">
        <f t="shared" si="2055"/>
        <v>0</v>
      </c>
      <c r="AU706" s="71"/>
      <c r="AV706" s="71"/>
      <c r="AW706" s="68">
        <f t="shared" si="2056"/>
        <v>0</v>
      </c>
      <c r="AX706" s="68">
        <f t="shared" si="2057"/>
        <v>0</v>
      </c>
      <c r="AY706" s="71"/>
      <c r="AZ706" s="71"/>
      <c r="BA706" s="68">
        <f t="shared" si="2058"/>
        <v>0</v>
      </c>
      <c r="BB706" s="71"/>
      <c r="BC706" s="71"/>
      <c r="BD706" s="68">
        <f t="shared" si="2059"/>
        <v>0</v>
      </c>
      <c r="BE706" s="68">
        <f t="shared" si="2060"/>
        <v>0</v>
      </c>
      <c r="BF706" s="67">
        <f t="shared" si="2033"/>
        <v>0</v>
      </c>
      <c r="BG706" s="67">
        <f t="shared" si="2033"/>
        <v>0</v>
      </c>
      <c r="BH706" s="68">
        <f t="shared" si="2034"/>
        <v>0</v>
      </c>
      <c r="BI706" s="67">
        <f t="shared" si="2035"/>
        <v>0</v>
      </c>
      <c r="BJ706" s="67">
        <f t="shared" si="2035"/>
        <v>0</v>
      </c>
      <c r="BK706" s="68">
        <f t="shared" si="2036"/>
        <v>0</v>
      </c>
      <c r="BL706" s="68">
        <f t="shared" si="2063"/>
        <v>0</v>
      </c>
      <c r="BM706" s="305">
        <v>0</v>
      </c>
      <c r="BN706" s="305">
        <v>0</v>
      </c>
      <c r="BO706" s="306"/>
      <c r="BP706" s="306"/>
      <c r="BQ706" s="305">
        <v>0</v>
      </c>
      <c r="BR706" s="305">
        <v>0</v>
      </c>
      <c r="BS706" s="123" t="s">
        <v>208</v>
      </c>
      <c r="BT706" s="77"/>
    </row>
    <row r="707" spans="1:72" s="46" customFormat="1" ht="75.75" hidden="1" customHeight="1">
      <c r="A707" s="77"/>
      <c r="B707" s="20">
        <v>2014</v>
      </c>
      <c r="C707" s="65">
        <v>8317</v>
      </c>
      <c r="D707" s="20">
        <v>3</v>
      </c>
      <c r="E707" s="20">
        <v>3000</v>
      </c>
      <c r="F707" s="20">
        <v>3300</v>
      </c>
      <c r="G707" s="20">
        <v>334</v>
      </c>
      <c r="H707" s="20"/>
      <c r="I707" s="86" t="s">
        <v>512</v>
      </c>
      <c r="J707" s="68"/>
      <c r="K707" s="68"/>
      <c r="L707" s="68">
        <f t="shared" si="2049"/>
        <v>0</v>
      </c>
      <c r="M707" s="68"/>
      <c r="N707" s="68"/>
      <c r="O707" s="68">
        <f t="shared" si="2050"/>
        <v>0</v>
      </c>
      <c r="P707" s="68">
        <f t="shared" si="2051"/>
        <v>0</v>
      </c>
      <c r="Q707" s="71"/>
      <c r="R707" s="71"/>
      <c r="S707" s="71"/>
      <c r="T707" s="71"/>
      <c r="U707" s="71"/>
      <c r="V707" s="71"/>
      <c r="W707" s="67">
        <v>0</v>
      </c>
      <c r="X707" s="67">
        <v>0</v>
      </c>
      <c r="Y707" s="68">
        <v>0</v>
      </c>
      <c r="Z707" s="67">
        <v>0</v>
      </c>
      <c r="AA707" s="67">
        <v>0</v>
      </c>
      <c r="AB707" s="68">
        <v>0</v>
      </c>
      <c r="AC707" s="68">
        <f t="shared" si="2025"/>
        <v>0</v>
      </c>
      <c r="AD707" s="67">
        <f t="shared" si="2061"/>
        <v>0</v>
      </c>
      <c r="AE707" s="67">
        <f t="shared" si="2062"/>
        <v>0</v>
      </c>
      <c r="AF707" s="68">
        <f t="shared" si="2028"/>
        <v>0</v>
      </c>
      <c r="AG707" s="67">
        <f t="shared" si="2029"/>
        <v>0</v>
      </c>
      <c r="AH707" s="67">
        <f t="shared" si="2030"/>
        <v>0</v>
      </c>
      <c r="AI707" s="68">
        <f t="shared" si="2031"/>
        <v>0</v>
      </c>
      <c r="AJ707" s="68">
        <f t="shared" si="2032"/>
        <v>0</v>
      </c>
      <c r="AK707" s="71"/>
      <c r="AL707" s="71"/>
      <c r="AM707" s="68">
        <f t="shared" si="2052"/>
        <v>0</v>
      </c>
      <c r="AN707" s="71"/>
      <c r="AO707" s="71"/>
      <c r="AP707" s="68">
        <f t="shared" si="2053"/>
        <v>0</v>
      </c>
      <c r="AQ707" s="68">
        <f t="shared" si="2054"/>
        <v>0</v>
      </c>
      <c r="AR707" s="71"/>
      <c r="AS707" s="71"/>
      <c r="AT707" s="68">
        <f t="shared" si="2055"/>
        <v>0</v>
      </c>
      <c r="AU707" s="71"/>
      <c r="AV707" s="71"/>
      <c r="AW707" s="68">
        <f t="shared" si="2056"/>
        <v>0</v>
      </c>
      <c r="AX707" s="68">
        <f t="shared" si="2057"/>
        <v>0</v>
      </c>
      <c r="AY707" s="71"/>
      <c r="AZ707" s="71"/>
      <c r="BA707" s="68">
        <f t="shared" si="2058"/>
        <v>0</v>
      </c>
      <c r="BB707" s="71"/>
      <c r="BC707" s="71"/>
      <c r="BD707" s="68">
        <f t="shared" si="2059"/>
        <v>0</v>
      </c>
      <c r="BE707" s="68">
        <f t="shared" si="2060"/>
        <v>0</v>
      </c>
      <c r="BF707" s="67">
        <f t="shared" si="2033"/>
        <v>0</v>
      </c>
      <c r="BG707" s="67">
        <f t="shared" si="2033"/>
        <v>0</v>
      </c>
      <c r="BH707" s="68">
        <f t="shared" si="2034"/>
        <v>0</v>
      </c>
      <c r="BI707" s="67">
        <f t="shared" si="2035"/>
        <v>0</v>
      </c>
      <c r="BJ707" s="67">
        <f t="shared" si="2035"/>
        <v>0</v>
      </c>
      <c r="BK707" s="68">
        <f t="shared" si="2036"/>
        <v>0</v>
      </c>
      <c r="BL707" s="68">
        <f t="shared" si="2063"/>
        <v>0</v>
      </c>
      <c r="BM707" s="305">
        <v>0</v>
      </c>
      <c r="BN707" s="305">
        <v>0</v>
      </c>
      <c r="BO707" s="306"/>
      <c r="BP707" s="306"/>
      <c r="BQ707" s="305">
        <v>0</v>
      </c>
      <c r="BR707" s="305">
        <v>0</v>
      </c>
      <c r="BS707" s="123" t="s">
        <v>208</v>
      </c>
      <c r="BT707" s="77"/>
    </row>
    <row r="708" spans="1:72" s="46" customFormat="1" ht="92.25" hidden="1" customHeight="1">
      <c r="A708" s="77"/>
      <c r="B708" s="20">
        <v>2014</v>
      </c>
      <c r="C708" s="65">
        <v>8317</v>
      </c>
      <c r="D708" s="20">
        <v>3</v>
      </c>
      <c r="E708" s="20">
        <v>3000</v>
      </c>
      <c r="F708" s="20">
        <v>3300</v>
      </c>
      <c r="G708" s="20">
        <v>334</v>
      </c>
      <c r="H708" s="20"/>
      <c r="I708" s="86" t="s">
        <v>513</v>
      </c>
      <c r="J708" s="68"/>
      <c r="K708" s="68"/>
      <c r="L708" s="68">
        <f t="shared" si="2049"/>
        <v>0</v>
      </c>
      <c r="M708" s="68"/>
      <c r="N708" s="68"/>
      <c r="O708" s="68">
        <f t="shared" si="2050"/>
        <v>0</v>
      </c>
      <c r="P708" s="68">
        <f t="shared" si="2051"/>
        <v>0</v>
      </c>
      <c r="Q708" s="71"/>
      <c r="R708" s="71"/>
      <c r="S708" s="71"/>
      <c r="T708" s="71"/>
      <c r="U708" s="71"/>
      <c r="V708" s="71"/>
      <c r="W708" s="67">
        <v>0</v>
      </c>
      <c r="X708" s="67">
        <v>0</v>
      </c>
      <c r="Y708" s="68">
        <v>0</v>
      </c>
      <c r="Z708" s="67">
        <v>0</v>
      </c>
      <c r="AA708" s="67">
        <v>0</v>
      </c>
      <c r="AB708" s="68">
        <v>0</v>
      </c>
      <c r="AC708" s="68">
        <f t="shared" si="2025"/>
        <v>0</v>
      </c>
      <c r="AD708" s="67">
        <f t="shared" si="2061"/>
        <v>0</v>
      </c>
      <c r="AE708" s="67">
        <f t="shared" si="2062"/>
        <v>0</v>
      </c>
      <c r="AF708" s="68">
        <f t="shared" si="2028"/>
        <v>0</v>
      </c>
      <c r="AG708" s="67">
        <f t="shared" si="2029"/>
        <v>0</v>
      </c>
      <c r="AH708" s="67">
        <f t="shared" si="2030"/>
        <v>0</v>
      </c>
      <c r="AI708" s="68">
        <f t="shared" si="2031"/>
        <v>0</v>
      </c>
      <c r="AJ708" s="68">
        <f t="shared" si="2032"/>
        <v>0</v>
      </c>
      <c r="AK708" s="71"/>
      <c r="AL708" s="71"/>
      <c r="AM708" s="68">
        <f t="shared" si="2052"/>
        <v>0</v>
      </c>
      <c r="AN708" s="71"/>
      <c r="AO708" s="71"/>
      <c r="AP708" s="68">
        <f t="shared" si="2053"/>
        <v>0</v>
      </c>
      <c r="AQ708" s="68">
        <f t="shared" si="2054"/>
        <v>0</v>
      </c>
      <c r="AR708" s="71"/>
      <c r="AS708" s="71"/>
      <c r="AT708" s="68">
        <f t="shared" si="2055"/>
        <v>0</v>
      </c>
      <c r="AU708" s="71"/>
      <c r="AV708" s="71"/>
      <c r="AW708" s="68">
        <f t="shared" si="2056"/>
        <v>0</v>
      </c>
      <c r="AX708" s="68">
        <f t="shared" si="2057"/>
        <v>0</v>
      </c>
      <c r="AY708" s="71"/>
      <c r="AZ708" s="71"/>
      <c r="BA708" s="68">
        <f t="shared" si="2058"/>
        <v>0</v>
      </c>
      <c r="BB708" s="71"/>
      <c r="BC708" s="71"/>
      <c r="BD708" s="68">
        <f t="shared" si="2059"/>
        <v>0</v>
      </c>
      <c r="BE708" s="68">
        <f t="shared" si="2060"/>
        <v>0</v>
      </c>
      <c r="BF708" s="67">
        <f t="shared" si="2033"/>
        <v>0</v>
      </c>
      <c r="BG708" s="67">
        <f t="shared" si="2033"/>
        <v>0</v>
      </c>
      <c r="BH708" s="68">
        <f t="shared" si="2034"/>
        <v>0</v>
      </c>
      <c r="BI708" s="67">
        <f t="shared" si="2035"/>
        <v>0</v>
      </c>
      <c r="BJ708" s="67">
        <f t="shared" si="2035"/>
        <v>0</v>
      </c>
      <c r="BK708" s="68">
        <f t="shared" si="2036"/>
        <v>0</v>
      </c>
      <c r="BL708" s="68">
        <f t="shared" si="2063"/>
        <v>0</v>
      </c>
      <c r="BM708" s="305">
        <v>0</v>
      </c>
      <c r="BN708" s="305">
        <v>0</v>
      </c>
      <c r="BO708" s="306"/>
      <c r="BP708" s="306"/>
      <c r="BQ708" s="305">
        <v>0</v>
      </c>
      <c r="BR708" s="305">
        <v>0</v>
      </c>
      <c r="BS708" s="123" t="s">
        <v>208</v>
      </c>
      <c r="BT708" s="77"/>
    </row>
    <row r="709" spans="1:72" s="139" customFormat="1" ht="31.5" hidden="1" customHeight="1">
      <c r="A709" s="77"/>
      <c r="B709" s="136">
        <v>2014</v>
      </c>
      <c r="C709" s="136">
        <v>8317</v>
      </c>
      <c r="D709" s="20">
        <v>3</v>
      </c>
      <c r="E709" s="20">
        <v>3000</v>
      </c>
      <c r="F709" s="20">
        <v>3300</v>
      </c>
      <c r="G709" s="20">
        <v>334</v>
      </c>
      <c r="H709" s="137"/>
      <c r="I709" s="66" t="s">
        <v>514</v>
      </c>
      <c r="J709" s="68"/>
      <c r="K709" s="68"/>
      <c r="L709" s="68">
        <f t="shared" si="2049"/>
        <v>0</v>
      </c>
      <c r="M709" s="68"/>
      <c r="N709" s="68"/>
      <c r="O709" s="68">
        <f t="shared" si="2050"/>
        <v>0</v>
      </c>
      <c r="P709" s="68">
        <f t="shared" si="2051"/>
        <v>0</v>
      </c>
      <c r="Q709" s="71"/>
      <c r="R709" s="71"/>
      <c r="S709" s="71"/>
      <c r="T709" s="71"/>
      <c r="U709" s="71"/>
      <c r="V709" s="71"/>
      <c r="W709" s="67">
        <v>0</v>
      </c>
      <c r="X709" s="67">
        <v>0</v>
      </c>
      <c r="Y709" s="68">
        <v>0</v>
      </c>
      <c r="Z709" s="67">
        <v>0</v>
      </c>
      <c r="AA709" s="67">
        <v>0</v>
      </c>
      <c r="AB709" s="68">
        <v>0</v>
      </c>
      <c r="AC709" s="68">
        <f t="shared" si="2025"/>
        <v>0</v>
      </c>
      <c r="AD709" s="67">
        <f t="shared" si="2061"/>
        <v>0</v>
      </c>
      <c r="AE709" s="67">
        <f t="shared" si="2062"/>
        <v>0</v>
      </c>
      <c r="AF709" s="68">
        <f t="shared" si="2028"/>
        <v>0</v>
      </c>
      <c r="AG709" s="67">
        <f t="shared" si="2029"/>
        <v>0</v>
      </c>
      <c r="AH709" s="67">
        <f t="shared" si="2030"/>
        <v>0</v>
      </c>
      <c r="AI709" s="68">
        <f t="shared" si="2031"/>
        <v>0</v>
      </c>
      <c r="AJ709" s="68">
        <f t="shared" si="2032"/>
        <v>0</v>
      </c>
      <c r="AK709" s="71"/>
      <c r="AL709" s="71"/>
      <c r="AM709" s="68">
        <f t="shared" si="2052"/>
        <v>0</v>
      </c>
      <c r="AN709" s="71"/>
      <c r="AO709" s="71"/>
      <c r="AP709" s="68">
        <f t="shared" si="2053"/>
        <v>0</v>
      </c>
      <c r="AQ709" s="68">
        <f t="shared" si="2054"/>
        <v>0</v>
      </c>
      <c r="AR709" s="71"/>
      <c r="AS709" s="71"/>
      <c r="AT709" s="68">
        <f t="shared" si="2055"/>
        <v>0</v>
      </c>
      <c r="AU709" s="71"/>
      <c r="AV709" s="71"/>
      <c r="AW709" s="68">
        <f t="shared" si="2056"/>
        <v>0</v>
      </c>
      <c r="AX709" s="68">
        <f t="shared" si="2057"/>
        <v>0</v>
      </c>
      <c r="AY709" s="71"/>
      <c r="AZ709" s="71"/>
      <c r="BA709" s="68">
        <f t="shared" si="2058"/>
        <v>0</v>
      </c>
      <c r="BB709" s="71"/>
      <c r="BC709" s="71"/>
      <c r="BD709" s="68">
        <f t="shared" si="2059"/>
        <v>0</v>
      </c>
      <c r="BE709" s="68">
        <f t="shared" si="2060"/>
        <v>0</v>
      </c>
      <c r="BF709" s="67">
        <f t="shared" si="2033"/>
        <v>0</v>
      </c>
      <c r="BG709" s="67">
        <f t="shared" si="2033"/>
        <v>0</v>
      </c>
      <c r="BH709" s="68">
        <f t="shared" si="2034"/>
        <v>0</v>
      </c>
      <c r="BI709" s="67">
        <f t="shared" si="2035"/>
        <v>0</v>
      </c>
      <c r="BJ709" s="67">
        <f t="shared" si="2035"/>
        <v>0</v>
      </c>
      <c r="BK709" s="68">
        <f t="shared" si="2036"/>
        <v>0</v>
      </c>
      <c r="BL709" s="68">
        <f t="shared" si="2063"/>
        <v>0</v>
      </c>
      <c r="BM709" s="305">
        <v>0</v>
      </c>
      <c r="BN709" s="305">
        <v>0</v>
      </c>
      <c r="BO709" s="306"/>
      <c r="BP709" s="306"/>
      <c r="BQ709" s="305">
        <v>0</v>
      </c>
      <c r="BR709" s="305">
        <v>0</v>
      </c>
      <c r="BS709" s="138"/>
    </row>
    <row r="710" spans="1:72" s="139" customFormat="1" ht="31.5" hidden="1" customHeight="1">
      <c r="A710" s="77"/>
      <c r="B710" s="136">
        <v>2014</v>
      </c>
      <c r="C710" s="136">
        <v>8317</v>
      </c>
      <c r="D710" s="20">
        <v>3</v>
      </c>
      <c r="E710" s="20">
        <v>3000</v>
      </c>
      <c r="F710" s="20">
        <v>3300</v>
      </c>
      <c r="G710" s="20">
        <v>334</v>
      </c>
      <c r="H710" s="137"/>
      <c r="I710" s="66" t="s">
        <v>515</v>
      </c>
      <c r="J710" s="68"/>
      <c r="K710" s="68"/>
      <c r="L710" s="68">
        <f t="shared" si="2049"/>
        <v>0</v>
      </c>
      <c r="M710" s="68"/>
      <c r="N710" s="68"/>
      <c r="O710" s="68">
        <f t="shared" si="2050"/>
        <v>0</v>
      </c>
      <c r="P710" s="68">
        <f t="shared" si="2051"/>
        <v>0</v>
      </c>
      <c r="Q710" s="71"/>
      <c r="R710" s="71"/>
      <c r="S710" s="71"/>
      <c r="T710" s="71"/>
      <c r="U710" s="71"/>
      <c r="V710" s="71"/>
      <c r="W710" s="67">
        <v>0</v>
      </c>
      <c r="X710" s="67">
        <v>0</v>
      </c>
      <c r="Y710" s="68">
        <v>0</v>
      </c>
      <c r="Z710" s="67">
        <v>0</v>
      </c>
      <c r="AA710" s="67">
        <v>0</v>
      </c>
      <c r="AB710" s="68">
        <v>0</v>
      </c>
      <c r="AC710" s="68">
        <f t="shared" si="2025"/>
        <v>0</v>
      </c>
      <c r="AD710" s="67">
        <f t="shared" si="2061"/>
        <v>0</v>
      </c>
      <c r="AE710" s="67">
        <f t="shared" si="2062"/>
        <v>0</v>
      </c>
      <c r="AF710" s="68">
        <f t="shared" si="2028"/>
        <v>0</v>
      </c>
      <c r="AG710" s="67">
        <f t="shared" si="2029"/>
        <v>0</v>
      </c>
      <c r="AH710" s="67">
        <f t="shared" si="2030"/>
        <v>0</v>
      </c>
      <c r="AI710" s="68">
        <f t="shared" si="2031"/>
        <v>0</v>
      </c>
      <c r="AJ710" s="68">
        <f t="shared" si="2032"/>
        <v>0</v>
      </c>
      <c r="AK710" s="71"/>
      <c r="AL710" s="71"/>
      <c r="AM710" s="68">
        <f t="shared" si="2052"/>
        <v>0</v>
      </c>
      <c r="AN710" s="71"/>
      <c r="AO710" s="71"/>
      <c r="AP710" s="68">
        <f t="shared" si="2053"/>
        <v>0</v>
      </c>
      <c r="AQ710" s="68">
        <f t="shared" si="2054"/>
        <v>0</v>
      </c>
      <c r="AR710" s="71"/>
      <c r="AS710" s="71"/>
      <c r="AT710" s="68">
        <f t="shared" si="2055"/>
        <v>0</v>
      </c>
      <c r="AU710" s="71"/>
      <c r="AV710" s="71"/>
      <c r="AW710" s="68">
        <f t="shared" si="2056"/>
        <v>0</v>
      </c>
      <c r="AX710" s="68">
        <f t="shared" si="2057"/>
        <v>0</v>
      </c>
      <c r="AY710" s="71"/>
      <c r="AZ710" s="71"/>
      <c r="BA710" s="68">
        <f t="shared" si="2058"/>
        <v>0</v>
      </c>
      <c r="BB710" s="71"/>
      <c r="BC710" s="71"/>
      <c r="BD710" s="68">
        <f t="shared" si="2059"/>
        <v>0</v>
      </c>
      <c r="BE710" s="68">
        <f t="shared" si="2060"/>
        <v>0</v>
      </c>
      <c r="BF710" s="67">
        <f t="shared" si="2033"/>
        <v>0</v>
      </c>
      <c r="BG710" s="67">
        <f t="shared" si="2033"/>
        <v>0</v>
      </c>
      <c r="BH710" s="68">
        <f t="shared" si="2034"/>
        <v>0</v>
      </c>
      <c r="BI710" s="67">
        <f t="shared" si="2035"/>
        <v>0</v>
      </c>
      <c r="BJ710" s="67">
        <f t="shared" si="2035"/>
        <v>0</v>
      </c>
      <c r="BK710" s="68">
        <f t="shared" si="2036"/>
        <v>0</v>
      </c>
      <c r="BL710" s="68">
        <f t="shared" si="2063"/>
        <v>0</v>
      </c>
      <c r="BM710" s="305">
        <v>0</v>
      </c>
      <c r="BN710" s="305">
        <v>0</v>
      </c>
      <c r="BO710" s="306"/>
      <c r="BP710" s="306"/>
      <c r="BQ710" s="305">
        <v>0</v>
      </c>
      <c r="BR710" s="305">
        <v>0</v>
      </c>
      <c r="BS710" s="138"/>
    </row>
    <row r="711" spans="1:72" s="139" customFormat="1" ht="31.5" hidden="1" customHeight="1">
      <c r="A711" s="77"/>
      <c r="B711" s="136">
        <v>2014</v>
      </c>
      <c r="C711" s="136">
        <v>8317</v>
      </c>
      <c r="D711" s="20">
        <v>3</v>
      </c>
      <c r="E711" s="20">
        <v>3000</v>
      </c>
      <c r="F711" s="20">
        <v>3300</v>
      </c>
      <c r="G711" s="20">
        <v>334</v>
      </c>
      <c r="H711" s="137"/>
      <c r="I711" s="66" t="s">
        <v>516</v>
      </c>
      <c r="J711" s="68"/>
      <c r="K711" s="68"/>
      <c r="L711" s="68">
        <f t="shared" si="2049"/>
        <v>0</v>
      </c>
      <c r="M711" s="68"/>
      <c r="N711" s="68"/>
      <c r="O711" s="68">
        <f t="shared" si="2050"/>
        <v>0</v>
      </c>
      <c r="P711" s="68">
        <f t="shared" si="2051"/>
        <v>0</v>
      </c>
      <c r="Q711" s="71"/>
      <c r="R711" s="71"/>
      <c r="S711" s="71"/>
      <c r="T711" s="71"/>
      <c r="U711" s="71"/>
      <c r="V711" s="71"/>
      <c r="W711" s="67">
        <v>0</v>
      </c>
      <c r="X711" s="67">
        <v>0</v>
      </c>
      <c r="Y711" s="68">
        <v>0</v>
      </c>
      <c r="Z711" s="67">
        <v>0</v>
      </c>
      <c r="AA711" s="67">
        <v>0</v>
      </c>
      <c r="AB711" s="68">
        <v>0</v>
      </c>
      <c r="AC711" s="68">
        <f t="shared" si="2025"/>
        <v>0</v>
      </c>
      <c r="AD711" s="67">
        <f t="shared" si="2061"/>
        <v>0</v>
      </c>
      <c r="AE711" s="67">
        <f t="shared" si="2062"/>
        <v>0</v>
      </c>
      <c r="AF711" s="68">
        <f t="shared" si="2028"/>
        <v>0</v>
      </c>
      <c r="AG711" s="67">
        <f t="shared" si="2029"/>
        <v>0</v>
      </c>
      <c r="AH711" s="67">
        <f t="shared" si="2030"/>
        <v>0</v>
      </c>
      <c r="AI711" s="68">
        <f t="shared" si="2031"/>
        <v>0</v>
      </c>
      <c r="AJ711" s="68">
        <f t="shared" si="2032"/>
        <v>0</v>
      </c>
      <c r="AK711" s="71"/>
      <c r="AL711" s="71"/>
      <c r="AM711" s="68">
        <f t="shared" si="2052"/>
        <v>0</v>
      </c>
      <c r="AN711" s="71"/>
      <c r="AO711" s="71"/>
      <c r="AP711" s="68">
        <f t="shared" si="2053"/>
        <v>0</v>
      </c>
      <c r="AQ711" s="68">
        <f t="shared" si="2054"/>
        <v>0</v>
      </c>
      <c r="AR711" s="71"/>
      <c r="AS711" s="71"/>
      <c r="AT711" s="68">
        <f t="shared" si="2055"/>
        <v>0</v>
      </c>
      <c r="AU711" s="71"/>
      <c r="AV711" s="71"/>
      <c r="AW711" s="68">
        <f t="shared" si="2056"/>
        <v>0</v>
      </c>
      <c r="AX711" s="68">
        <f t="shared" si="2057"/>
        <v>0</v>
      </c>
      <c r="AY711" s="71"/>
      <c r="AZ711" s="71"/>
      <c r="BA711" s="68">
        <f t="shared" si="2058"/>
        <v>0</v>
      </c>
      <c r="BB711" s="71"/>
      <c r="BC711" s="71"/>
      <c r="BD711" s="68">
        <f t="shared" si="2059"/>
        <v>0</v>
      </c>
      <c r="BE711" s="68">
        <f t="shared" si="2060"/>
        <v>0</v>
      </c>
      <c r="BF711" s="67">
        <f t="shared" si="2033"/>
        <v>0</v>
      </c>
      <c r="BG711" s="67">
        <f t="shared" si="2033"/>
        <v>0</v>
      </c>
      <c r="BH711" s="68">
        <f t="shared" si="2034"/>
        <v>0</v>
      </c>
      <c r="BI711" s="67">
        <f t="shared" si="2035"/>
        <v>0</v>
      </c>
      <c r="BJ711" s="67">
        <f t="shared" si="2035"/>
        <v>0</v>
      </c>
      <c r="BK711" s="68">
        <f t="shared" si="2036"/>
        <v>0</v>
      </c>
      <c r="BL711" s="68">
        <f t="shared" si="2063"/>
        <v>0</v>
      </c>
      <c r="BM711" s="305">
        <v>0</v>
      </c>
      <c r="BN711" s="305">
        <v>0</v>
      </c>
      <c r="BO711" s="306"/>
      <c r="BP711" s="306"/>
      <c r="BQ711" s="305">
        <v>0</v>
      </c>
      <c r="BR711" s="305">
        <v>0</v>
      </c>
      <c r="BS711" s="138"/>
    </row>
    <row r="712" spans="1:72" s="139" customFormat="1" ht="31.5" hidden="1" customHeight="1">
      <c r="A712" s="77"/>
      <c r="B712" s="136">
        <v>2014</v>
      </c>
      <c r="C712" s="136">
        <v>8317</v>
      </c>
      <c r="D712" s="20">
        <v>3</v>
      </c>
      <c r="E712" s="20">
        <v>3000</v>
      </c>
      <c r="F712" s="20">
        <v>3300</v>
      </c>
      <c r="G712" s="20">
        <v>334</v>
      </c>
      <c r="H712" s="137"/>
      <c r="I712" s="66" t="s">
        <v>517</v>
      </c>
      <c r="J712" s="68"/>
      <c r="K712" s="68"/>
      <c r="L712" s="68">
        <f t="shared" si="2049"/>
        <v>0</v>
      </c>
      <c r="M712" s="68"/>
      <c r="N712" s="68"/>
      <c r="O712" s="68">
        <f t="shared" si="2050"/>
        <v>0</v>
      </c>
      <c r="P712" s="68">
        <f t="shared" si="2051"/>
        <v>0</v>
      </c>
      <c r="Q712" s="71"/>
      <c r="R712" s="71"/>
      <c r="S712" s="71"/>
      <c r="T712" s="71"/>
      <c r="U712" s="71"/>
      <c r="V712" s="71"/>
      <c r="W712" s="67">
        <v>0</v>
      </c>
      <c r="X712" s="67">
        <v>0</v>
      </c>
      <c r="Y712" s="68">
        <v>0</v>
      </c>
      <c r="Z712" s="67">
        <v>0</v>
      </c>
      <c r="AA712" s="67">
        <v>0</v>
      </c>
      <c r="AB712" s="68">
        <v>0</v>
      </c>
      <c r="AC712" s="68">
        <f t="shared" si="2025"/>
        <v>0</v>
      </c>
      <c r="AD712" s="67">
        <f t="shared" si="2061"/>
        <v>0</v>
      </c>
      <c r="AE712" s="67">
        <f t="shared" si="2062"/>
        <v>0</v>
      </c>
      <c r="AF712" s="68">
        <f t="shared" si="2028"/>
        <v>0</v>
      </c>
      <c r="AG712" s="67">
        <f t="shared" si="2029"/>
        <v>0</v>
      </c>
      <c r="AH712" s="67">
        <f t="shared" si="2030"/>
        <v>0</v>
      </c>
      <c r="AI712" s="68">
        <f t="shared" si="2031"/>
        <v>0</v>
      </c>
      <c r="AJ712" s="68">
        <f t="shared" si="2032"/>
        <v>0</v>
      </c>
      <c r="AK712" s="71"/>
      <c r="AL712" s="71"/>
      <c r="AM712" s="68">
        <f t="shared" si="2052"/>
        <v>0</v>
      </c>
      <c r="AN712" s="71"/>
      <c r="AO712" s="71"/>
      <c r="AP712" s="68">
        <f t="shared" si="2053"/>
        <v>0</v>
      </c>
      <c r="AQ712" s="68">
        <f t="shared" si="2054"/>
        <v>0</v>
      </c>
      <c r="AR712" s="71"/>
      <c r="AS712" s="71"/>
      <c r="AT712" s="68">
        <f t="shared" si="2055"/>
        <v>0</v>
      </c>
      <c r="AU712" s="71"/>
      <c r="AV712" s="71"/>
      <c r="AW712" s="68">
        <f t="shared" si="2056"/>
        <v>0</v>
      </c>
      <c r="AX712" s="68">
        <f t="shared" si="2057"/>
        <v>0</v>
      </c>
      <c r="AY712" s="71"/>
      <c r="AZ712" s="71"/>
      <c r="BA712" s="68">
        <f t="shared" si="2058"/>
        <v>0</v>
      </c>
      <c r="BB712" s="71"/>
      <c r="BC712" s="71"/>
      <c r="BD712" s="68">
        <f t="shared" si="2059"/>
        <v>0</v>
      </c>
      <c r="BE712" s="68">
        <f t="shared" si="2060"/>
        <v>0</v>
      </c>
      <c r="BF712" s="67">
        <f t="shared" si="2033"/>
        <v>0</v>
      </c>
      <c r="BG712" s="67">
        <f t="shared" si="2033"/>
        <v>0</v>
      </c>
      <c r="BH712" s="68">
        <f t="shared" si="2034"/>
        <v>0</v>
      </c>
      <c r="BI712" s="67">
        <f t="shared" si="2035"/>
        <v>0</v>
      </c>
      <c r="BJ712" s="67">
        <f t="shared" si="2035"/>
        <v>0</v>
      </c>
      <c r="BK712" s="68">
        <f t="shared" si="2036"/>
        <v>0</v>
      </c>
      <c r="BL712" s="68">
        <f t="shared" si="2063"/>
        <v>0</v>
      </c>
      <c r="BM712" s="305">
        <v>0</v>
      </c>
      <c r="BN712" s="305">
        <v>0</v>
      </c>
      <c r="BO712" s="306"/>
      <c r="BP712" s="306"/>
      <c r="BQ712" s="305">
        <v>0</v>
      </c>
      <c r="BR712" s="305">
        <v>0</v>
      </c>
      <c r="BS712" s="138"/>
    </row>
    <row r="713" spans="1:72" s="98" customFormat="1" ht="36.75" hidden="1" customHeight="1">
      <c r="A713" s="77"/>
      <c r="B713" s="20">
        <v>2014</v>
      </c>
      <c r="C713" s="65">
        <v>8317</v>
      </c>
      <c r="D713" s="20">
        <v>3</v>
      </c>
      <c r="E713" s="20">
        <v>3000</v>
      </c>
      <c r="F713" s="20">
        <v>3300</v>
      </c>
      <c r="G713" s="20">
        <v>334</v>
      </c>
      <c r="H713" s="20"/>
      <c r="I713" s="140" t="s">
        <v>518</v>
      </c>
      <c r="J713" s="68"/>
      <c r="K713" s="68"/>
      <c r="L713" s="68">
        <f t="shared" si="2049"/>
        <v>0</v>
      </c>
      <c r="M713" s="68"/>
      <c r="N713" s="68"/>
      <c r="O713" s="68">
        <f t="shared" si="2050"/>
        <v>0</v>
      </c>
      <c r="P713" s="68">
        <f t="shared" si="2051"/>
        <v>0</v>
      </c>
      <c r="Q713" s="71"/>
      <c r="R713" s="71"/>
      <c r="S713" s="71"/>
      <c r="T713" s="71"/>
      <c r="U713" s="71"/>
      <c r="V713" s="71"/>
      <c r="W713" s="67">
        <v>0</v>
      </c>
      <c r="X713" s="67">
        <v>0</v>
      </c>
      <c r="Y713" s="68">
        <v>0</v>
      </c>
      <c r="Z713" s="67">
        <v>0</v>
      </c>
      <c r="AA713" s="67">
        <v>0</v>
      </c>
      <c r="AB713" s="68">
        <v>0</v>
      </c>
      <c r="AC713" s="68">
        <f t="shared" si="2025"/>
        <v>0</v>
      </c>
      <c r="AD713" s="67">
        <f t="shared" si="2061"/>
        <v>0</v>
      </c>
      <c r="AE713" s="67">
        <f t="shared" si="2062"/>
        <v>0</v>
      </c>
      <c r="AF713" s="68">
        <f t="shared" si="2028"/>
        <v>0</v>
      </c>
      <c r="AG713" s="67">
        <f t="shared" si="2029"/>
        <v>0</v>
      </c>
      <c r="AH713" s="67">
        <f t="shared" si="2030"/>
        <v>0</v>
      </c>
      <c r="AI713" s="68">
        <f t="shared" si="2031"/>
        <v>0</v>
      </c>
      <c r="AJ713" s="68">
        <f t="shared" si="2032"/>
        <v>0</v>
      </c>
      <c r="AK713" s="71"/>
      <c r="AL713" s="71"/>
      <c r="AM713" s="68">
        <f t="shared" si="2052"/>
        <v>0</v>
      </c>
      <c r="AN713" s="71"/>
      <c r="AO713" s="71"/>
      <c r="AP713" s="68">
        <f t="shared" si="2053"/>
        <v>0</v>
      </c>
      <c r="AQ713" s="68">
        <f t="shared" si="2054"/>
        <v>0</v>
      </c>
      <c r="AR713" s="71"/>
      <c r="AS713" s="71"/>
      <c r="AT713" s="68">
        <f t="shared" si="2055"/>
        <v>0</v>
      </c>
      <c r="AU713" s="71"/>
      <c r="AV713" s="71"/>
      <c r="AW713" s="68">
        <f t="shared" si="2056"/>
        <v>0</v>
      </c>
      <c r="AX713" s="68">
        <f t="shared" si="2057"/>
        <v>0</v>
      </c>
      <c r="AY713" s="71"/>
      <c r="AZ713" s="71"/>
      <c r="BA713" s="68">
        <f t="shared" si="2058"/>
        <v>0</v>
      </c>
      <c r="BB713" s="71"/>
      <c r="BC713" s="71"/>
      <c r="BD713" s="68">
        <f t="shared" si="2059"/>
        <v>0</v>
      </c>
      <c r="BE713" s="68">
        <f t="shared" si="2060"/>
        <v>0</v>
      </c>
      <c r="BF713" s="67">
        <f t="shared" si="2033"/>
        <v>0</v>
      </c>
      <c r="BG713" s="67">
        <f t="shared" si="2033"/>
        <v>0</v>
      </c>
      <c r="BH713" s="68">
        <f t="shared" si="2034"/>
        <v>0</v>
      </c>
      <c r="BI713" s="67">
        <f t="shared" si="2035"/>
        <v>0</v>
      </c>
      <c r="BJ713" s="67">
        <f t="shared" si="2035"/>
        <v>0</v>
      </c>
      <c r="BK713" s="68">
        <f t="shared" si="2036"/>
        <v>0</v>
      </c>
      <c r="BL713" s="68">
        <f t="shared" si="2063"/>
        <v>0</v>
      </c>
      <c r="BM713" s="305">
        <v>0</v>
      </c>
      <c r="BN713" s="305">
        <v>0</v>
      </c>
      <c r="BO713" s="306"/>
      <c r="BP713" s="306"/>
      <c r="BQ713" s="305">
        <v>0</v>
      </c>
      <c r="BR713" s="305">
        <v>0</v>
      </c>
      <c r="BS713" s="122" t="s">
        <v>208</v>
      </c>
      <c r="BT713" s="77"/>
    </row>
    <row r="714" spans="1:72" s="98" customFormat="1" ht="48" hidden="1" customHeight="1">
      <c r="A714" s="77"/>
      <c r="B714" s="20">
        <v>2014</v>
      </c>
      <c r="C714" s="65">
        <v>8317</v>
      </c>
      <c r="D714" s="20">
        <v>3</v>
      </c>
      <c r="E714" s="20">
        <v>3000</v>
      </c>
      <c r="F714" s="20">
        <v>3300</v>
      </c>
      <c r="G714" s="20">
        <v>334</v>
      </c>
      <c r="H714" s="20"/>
      <c r="I714" s="140" t="s">
        <v>519</v>
      </c>
      <c r="J714" s="68"/>
      <c r="K714" s="68"/>
      <c r="L714" s="68">
        <f t="shared" si="2049"/>
        <v>0</v>
      </c>
      <c r="M714" s="68"/>
      <c r="N714" s="68"/>
      <c r="O714" s="68">
        <f t="shared" si="2050"/>
        <v>0</v>
      </c>
      <c r="P714" s="68">
        <f t="shared" si="2051"/>
        <v>0</v>
      </c>
      <c r="Q714" s="71"/>
      <c r="R714" s="71"/>
      <c r="S714" s="71"/>
      <c r="T714" s="71"/>
      <c r="U714" s="71"/>
      <c r="V714" s="71"/>
      <c r="W714" s="67">
        <v>0</v>
      </c>
      <c r="X714" s="67">
        <v>0</v>
      </c>
      <c r="Y714" s="68">
        <v>0</v>
      </c>
      <c r="Z714" s="67">
        <v>0</v>
      </c>
      <c r="AA714" s="67">
        <v>0</v>
      </c>
      <c r="AB714" s="68">
        <v>0</v>
      </c>
      <c r="AC714" s="68">
        <f t="shared" si="2025"/>
        <v>0</v>
      </c>
      <c r="AD714" s="67">
        <f t="shared" si="2061"/>
        <v>0</v>
      </c>
      <c r="AE714" s="67">
        <f t="shared" si="2062"/>
        <v>0</v>
      </c>
      <c r="AF714" s="68">
        <f t="shared" si="2028"/>
        <v>0</v>
      </c>
      <c r="AG714" s="67">
        <f t="shared" si="2029"/>
        <v>0</v>
      </c>
      <c r="AH714" s="67">
        <f t="shared" si="2030"/>
        <v>0</v>
      </c>
      <c r="AI714" s="68">
        <f t="shared" si="2031"/>
        <v>0</v>
      </c>
      <c r="AJ714" s="68">
        <f t="shared" si="2032"/>
        <v>0</v>
      </c>
      <c r="AK714" s="71"/>
      <c r="AL714" s="71"/>
      <c r="AM714" s="68">
        <f t="shared" si="2052"/>
        <v>0</v>
      </c>
      <c r="AN714" s="71"/>
      <c r="AO714" s="71"/>
      <c r="AP714" s="68">
        <f t="shared" si="2053"/>
        <v>0</v>
      </c>
      <c r="AQ714" s="68">
        <f t="shared" si="2054"/>
        <v>0</v>
      </c>
      <c r="AR714" s="71"/>
      <c r="AS714" s="71"/>
      <c r="AT714" s="68">
        <f t="shared" si="2055"/>
        <v>0</v>
      </c>
      <c r="AU714" s="71"/>
      <c r="AV714" s="71"/>
      <c r="AW714" s="68">
        <f t="shared" si="2056"/>
        <v>0</v>
      </c>
      <c r="AX714" s="68">
        <f t="shared" si="2057"/>
        <v>0</v>
      </c>
      <c r="AY714" s="71"/>
      <c r="AZ714" s="71"/>
      <c r="BA714" s="68">
        <f t="shared" si="2058"/>
        <v>0</v>
      </c>
      <c r="BB714" s="71"/>
      <c r="BC714" s="71"/>
      <c r="BD714" s="68">
        <f t="shared" si="2059"/>
        <v>0</v>
      </c>
      <c r="BE714" s="68">
        <f t="shared" si="2060"/>
        <v>0</v>
      </c>
      <c r="BF714" s="67">
        <f t="shared" si="2033"/>
        <v>0</v>
      </c>
      <c r="BG714" s="67">
        <f t="shared" si="2033"/>
        <v>0</v>
      </c>
      <c r="BH714" s="68">
        <f t="shared" si="2034"/>
        <v>0</v>
      </c>
      <c r="BI714" s="67">
        <f t="shared" si="2035"/>
        <v>0</v>
      </c>
      <c r="BJ714" s="67">
        <f t="shared" si="2035"/>
        <v>0</v>
      </c>
      <c r="BK714" s="68">
        <f t="shared" si="2036"/>
        <v>0</v>
      </c>
      <c r="BL714" s="68">
        <f t="shared" si="2063"/>
        <v>0</v>
      </c>
      <c r="BM714" s="305">
        <v>0</v>
      </c>
      <c r="BN714" s="305">
        <v>0</v>
      </c>
      <c r="BO714" s="306"/>
      <c r="BP714" s="306"/>
      <c r="BQ714" s="305">
        <v>0</v>
      </c>
      <c r="BR714" s="305">
        <v>0</v>
      </c>
      <c r="BS714" s="122" t="s">
        <v>208</v>
      </c>
      <c r="BT714" s="77"/>
    </row>
    <row r="715" spans="1:72" s="98" customFormat="1" ht="36.75" hidden="1" customHeight="1">
      <c r="A715" s="77"/>
      <c r="B715" s="20">
        <v>2014</v>
      </c>
      <c r="C715" s="65">
        <v>8317</v>
      </c>
      <c r="D715" s="20">
        <v>3</v>
      </c>
      <c r="E715" s="20">
        <v>3000</v>
      </c>
      <c r="F715" s="20">
        <v>3300</v>
      </c>
      <c r="G715" s="20">
        <v>334</v>
      </c>
      <c r="H715" s="20"/>
      <c r="I715" s="140" t="s">
        <v>520</v>
      </c>
      <c r="J715" s="68"/>
      <c r="K715" s="68"/>
      <c r="L715" s="68">
        <f t="shared" si="2049"/>
        <v>0</v>
      </c>
      <c r="M715" s="68"/>
      <c r="N715" s="68"/>
      <c r="O715" s="68">
        <f t="shared" si="2050"/>
        <v>0</v>
      </c>
      <c r="P715" s="68">
        <f t="shared" si="2051"/>
        <v>0</v>
      </c>
      <c r="Q715" s="71"/>
      <c r="R715" s="71"/>
      <c r="S715" s="71"/>
      <c r="T715" s="71"/>
      <c r="U715" s="71"/>
      <c r="V715" s="71"/>
      <c r="W715" s="67">
        <v>0</v>
      </c>
      <c r="X715" s="67">
        <v>0</v>
      </c>
      <c r="Y715" s="68">
        <v>0</v>
      </c>
      <c r="Z715" s="67">
        <v>0</v>
      </c>
      <c r="AA715" s="67">
        <v>0</v>
      </c>
      <c r="AB715" s="68">
        <v>0</v>
      </c>
      <c r="AC715" s="68">
        <f t="shared" si="2025"/>
        <v>0</v>
      </c>
      <c r="AD715" s="67">
        <f t="shared" si="2061"/>
        <v>0</v>
      </c>
      <c r="AE715" s="67">
        <f t="shared" si="2062"/>
        <v>0</v>
      </c>
      <c r="AF715" s="68">
        <f t="shared" si="2028"/>
        <v>0</v>
      </c>
      <c r="AG715" s="67">
        <f t="shared" si="2029"/>
        <v>0</v>
      </c>
      <c r="AH715" s="67">
        <f t="shared" si="2030"/>
        <v>0</v>
      </c>
      <c r="AI715" s="68">
        <f t="shared" si="2031"/>
        <v>0</v>
      </c>
      <c r="AJ715" s="68">
        <f t="shared" si="2032"/>
        <v>0</v>
      </c>
      <c r="AK715" s="71"/>
      <c r="AL715" s="71"/>
      <c r="AM715" s="68">
        <f t="shared" si="2052"/>
        <v>0</v>
      </c>
      <c r="AN715" s="71"/>
      <c r="AO715" s="71"/>
      <c r="AP715" s="68">
        <f t="shared" si="2053"/>
        <v>0</v>
      </c>
      <c r="AQ715" s="68">
        <f t="shared" si="2054"/>
        <v>0</v>
      </c>
      <c r="AR715" s="71"/>
      <c r="AS715" s="71"/>
      <c r="AT715" s="68">
        <f t="shared" si="2055"/>
        <v>0</v>
      </c>
      <c r="AU715" s="71"/>
      <c r="AV715" s="71"/>
      <c r="AW715" s="68">
        <f t="shared" si="2056"/>
        <v>0</v>
      </c>
      <c r="AX715" s="68">
        <f t="shared" si="2057"/>
        <v>0</v>
      </c>
      <c r="AY715" s="71"/>
      <c r="AZ715" s="71"/>
      <c r="BA715" s="68">
        <f t="shared" si="2058"/>
        <v>0</v>
      </c>
      <c r="BB715" s="71"/>
      <c r="BC715" s="71"/>
      <c r="BD715" s="68">
        <f t="shared" si="2059"/>
        <v>0</v>
      </c>
      <c r="BE715" s="68">
        <f t="shared" si="2060"/>
        <v>0</v>
      </c>
      <c r="BF715" s="67">
        <f t="shared" si="2033"/>
        <v>0</v>
      </c>
      <c r="BG715" s="67">
        <f t="shared" si="2033"/>
        <v>0</v>
      </c>
      <c r="BH715" s="68">
        <f t="shared" si="2034"/>
        <v>0</v>
      </c>
      <c r="BI715" s="67">
        <f t="shared" si="2035"/>
        <v>0</v>
      </c>
      <c r="BJ715" s="67">
        <f t="shared" si="2035"/>
        <v>0</v>
      </c>
      <c r="BK715" s="68">
        <f t="shared" si="2036"/>
        <v>0</v>
      </c>
      <c r="BL715" s="68">
        <f t="shared" si="2063"/>
        <v>0</v>
      </c>
      <c r="BM715" s="305">
        <v>0</v>
      </c>
      <c r="BN715" s="305">
        <v>0</v>
      </c>
      <c r="BO715" s="306"/>
      <c r="BP715" s="306"/>
      <c r="BQ715" s="305">
        <v>0</v>
      </c>
      <c r="BR715" s="305">
        <v>0</v>
      </c>
      <c r="BS715" s="122" t="s">
        <v>208</v>
      </c>
      <c r="BT715" s="77"/>
    </row>
    <row r="716" spans="1:72" s="98" customFormat="1" ht="36.75" hidden="1" customHeight="1">
      <c r="A716" s="77"/>
      <c r="B716" s="20">
        <v>2014</v>
      </c>
      <c r="C716" s="65">
        <v>8317</v>
      </c>
      <c r="D716" s="20">
        <v>3</v>
      </c>
      <c r="E716" s="20">
        <v>3000</v>
      </c>
      <c r="F716" s="20">
        <v>3300</v>
      </c>
      <c r="G716" s="20">
        <v>334</v>
      </c>
      <c r="H716" s="20"/>
      <c r="I716" s="140" t="s">
        <v>521</v>
      </c>
      <c r="J716" s="68"/>
      <c r="K716" s="68"/>
      <c r="L716" s="68">
        <f t="shared" si="2049"/>
        <v>0</v>
      </c>
      <c r="M716" s="68"/>
      <c r="N716" s="68"/>
      <c r="O716" s="68">
        <f t="shared" si="2050"/>
        <v>0</v>
      </c>
      <c r="P716" s="68">
        <f t="shared" si="2051"/>
        <v>0</v>
      </c>
      <c r="Q716" s="71"/>
      <c r="R716" s="71"/>
      <c r="S716" s="71"/>
      <c r="T716" s="71"/>
      <c r="U716" s="71"/>
      <c r="V716" s="71"/>
      <c r="W716" s="67">
        <v>0</v>
      </c>
      <c r="X716" s="67">
        <v>0</v>
      </c>
      <c r="Y716" s="68">
        <v>0</v>
      </c>
      <c r="Z716" s="67">
        <v>0</v>
      </c>
      <c r="AA716" s="67">
        <v>0</v>
      </c>
      <c r="AB716" s="68">
        <v>0</v>
      </c>
      <c r="AC716" s="68">
        <f t="shared" si="2025"/>
        <v>0</v>
      </c>
      <c r="AD716" s="67">
        <f t="shared" si="2061"/>
        <v>0</v>
      </c>
      <c r="AE716" s="67">
        <f t="shared" si="2062"/>
        <v>0</v>
      </c>
      <c r="AF716" s="68">
        <f t="shared" si="2028"/>
        <v>0</v>
      </c>
      <c r="AG716" s="67">
        <f t="shared" si="2029"/>
        <v>0</v>
      </c>
      <c r="AH716" s="67">
        <f t="shared" si="2030"/>
        <v>0</v>
      </c>
      <c r="AI716" s="68">
        <f t="shared" si="2031"/>
        <v>0</v>
      </c>
      <c r="AJ716" s="68">
        <f t="shared" si="2032"/>
        <v>0</v>
      </c>
      <c r="AK716" s="71"/>
      <c r="AL716" s="71"/>
      <c r="AM716" s="68">
        <f t="shared" si="2052"/>
        <v>0</v>
      </c>
      <c r="AN716" s="71"/>
      <c r="AO716" s="71"/>
      <c r="AP716" s="68">
        <f t="shared" si="2053"/>
        <v>0</v>
      </c>
      <c r="AQ716" s="68">
        <f t="shared" si="2054"/>
        <v>0</v>
      </c>
      <c r="AR716" s="71"/>
      <c r="AS716" s="71"/>
      <c r="AT716" s="68">
        <f t="shared" si="2055"/>
        <v>0</v>
      </c>
      <c r="AU716" s="71"/>
      <c r="AV716" s="71"/>
      <c r="AW716" s="68">
        <f t="shared" si="2056"/>
        <v>0</v>
      </c>
      <c r="AX716" s="68">
        <f t="shared" si="2057"/>
        <v>0</v>
      </c>
      <c r="AY716" s="71"/>
      <c r="AZ716" s="71"/>
      <c r="BA716" s="68">
        <f t="shared" si="2058"/>
        <v>0</v>
      </c>
      <c r="BB716" s="71"/>
      <c r="BC716" s="71"/>
      <c r="BD716" s="68">
        <f t="shared" si="2059"/>
        <v>0</v>
      </c>
      <c r="BE716" s="68">
        <f t="shared" si="2060"/>
        <v>0</v>
      </c>
      <c r="BF716" s="67">
        <f t="shared" si="2033"/>
        <v>0</v>
      </c>
      <c r="BG716" s="67">
        <f t="shared" si="2033"/>
        <v>0</v>
      </c>
      <c r="BH716" s="68">
        <f t="shared" si="2034"/>
        <v>0</v>
      </c>
      <c r="BI716" s="67">
        <f t="shared" si="2035"/>
        <v>0</v>
      </c>
      <c r="BJ716" s="67">
        <f t="shared" si="2035"/>
        <v>0</v>
      </c>
      <c r="BK716" s="68">
        <f t="shared" si="2036"/>
        <v>0</v>
      </c>
      <c r="BL716" s="68">
        <f t="shared" si="2063"/>
        <v>0</v>
      </c>
      <c r="BM716" s="305">
        <v>0</v>
      </c>
      <c r="BN716" s="305">
        <v>0</v>
      </c>
      <c r="BO716" s="306"/>
      <c r="BP716" s="306"/>
      <c r="BQ716" s="305">
        <v>0</v>
      </c>
      <c r="BR716" s="305">
        <v>0</v>
      </c>
      <c r="BS716" s="122" t="s">
        <v>208</v>
      </c>
      <c r="BT716" s="77"/>
    </row>
    <row r="717" spans="1:72" s="98" customFormat="1" ht="36.75" hidden="1" customHeight="1">
      <c r="A717" s="77"/>
      <c r="B717" s="20">
        <v>2014</v>
      </c>
      <c r="C717" s="65">
        <v>8317</v>
      </c>
      <c r="D717" s="20">
        <v>3</v>
      </c>
      <c r="E717" s="20">
        <v>3000</v>
      </c>
      <c r="F717" s="20">
        <v>3300</v>
      </c>
      <c r="G717" s="20">
        <v>334</v>
      </c>
      <c r="H717" s="20"/>
      <c r="I717" s="140" t="s">
        <v>522</v>
      </c>
      <c r="J717" s="68"/>
      <c r="K717" s="68"/>
      <c r="L717" s="68">
        <f t="shared" si="2049"/>
        <v>0</v>
      </c>
      <c r="M717" s="68"/>
      <c r="N717" s="68"/>
      <c r="O717" s="68">
        <f t="shared" si="2050"/>
        <v>0</v>
      </c>
      <c r="P717" s="68">
        <f t="shared" si="2051"/>
        <v>0</v>
      </c>
      <c r="Q717" s="71"/>
      <c r="R717" s="71"/>
      <c r="S717" s="71"/>
      <c r="T717" s="71"/>
      <c r="U717" s="71"/>
      <c r="V717" s="71"/>
      <c r="W717" s="67">
        <v>0</v>
      </c>
      <c r="X717" s="67">
        <v>0</v>
      </c>
      <c r="Y717" s="68">
        <v>0</v>
      </c>
      <c r="Z717" s="67">
        <v>0</v>
      </c>
      <c r="AA717" s="67">
        <v>0</v>
      </c>
      <c r="AB717" s="68">
        <v>0</v>
      </c>
      <c r="AC717" s="68">
        <f t="shared" si="2025"/>
        <v>0</v>
      </c>
      <c r="AD717" s="67">
        <f t="shared" si="2061"/>
        <v>0</v>
      </c>
      <c r="AE717" s="67">
        <f t="shared" si="2062"/>
        <v>0</v>
      </c>
      <c r="AF717" s="68">
        <f t="shared" si="2028"/>
        <v>0</v>
      </c>
      <c r="AG717" s="67">
        <f t="shared" si="2029"/>
        <v>0</v>
      </c>
      <c r="AH717" s="67">
        <f t="shared" si="2030"/>
        <v>0</v>
      </c>
      <c r="AI717" s="68">
        <f t="shared" si="2031"/>
        <v>0</v>
      </c>
      <c r="AJ717" s="68">
        <f t="shared" si="2032"/>
        <v>0</v>
      </c>
      <c r="AK717" s="71"/>
      <c r="AL717" s="71"/>
      <c r="AM717" s="68">
        <f t="shared" si="2052"/>
        <v>0</v>
      </c>
      <c r="AN717" s="71"/>
      <c r="AO717" s="71"/>
      <c r="AP717" s="68">
        <f t="shared" si="2053"/>
        <v>0</v>
      </c>
      <c r="AQ717" s="68">
        <f t="shared" si="2054"/>
        <v>0</v>
      </c>
      <c r="AR717" s="71"/>
      <c r="AS717" s="71"/>
      <c r="AT717" s="68">
        <f t="shared" si="2055"/>
        <v>0</v>
      </c>
      <c r="AU717" s="71"/>
      <c r="AV717" s="71"/>
      <c r="AW717" s="68">
        <f t="shared" si="2056"/>
        <v>0</v>
      </c>
      <c r="AX717" s="68">
        <f t="shared" si="2057"/>
        <v>0</v>
      </c>
      <c r="AY717" s="71"/>
      <c r="AZ717" s="71"/>
      <c r="BA717" s="68">
        <f t="shared" si="2058"/>
        <v>0</v>
      </c>
      <c r="BB717" s="71"/>
      <c r="BC717" s="71"/>
      <c r="BD717" s="68">
        <f t="shared" si="2059"/>
        <v>0</v>
      </c>
      <c r="BE717" s="68">
        <f t="shared" si="2060"/>
        <v>0</v>
      </c>
      <c r="BF717" s="67">
        <f t="shared" si="2033"/>
        <v>0</v>
      </c>
      <c r="BG717" s="67">
        <f t="shared" si="2033"/>
        <v>0</v>
      </c>
      <c r="BH717" s="68">
        <f t="shared" si="2034"/>
        <v>0</v>
      </c>
      <c r="BI717" s="67">
        <f t="shared" si="2035"/>
        <v>0</v>
      </c>
      <c r="BJ717" s="67">
        <f t="shared" si="2035"/>
        <v>0</v>
      </c>
      <c r="BK717" s="68">
        <f t="shared" si="2036"/>
        <v>0</v>
      </c>
      <c r="BL717" s="68">
        <f t="shared" si="2063"/>
        <v>0</v>
      </c>
      <c r="BM717" s="305">
        <v>0</v>
      </c>
      <c r="BN717" s="305">
        <v>0</v>
      </c>
      <c r="BO717" s="306"/>
      <c r="BP717" s="306"/>
      <c r="BQ717" s="305">
        <v>0</v>
      </c>
      <c r="BR717" s="305">
        <v>0</v>
      </c>
      <c r="BS717" s="122" t="s">
        <v>208</v>
      </c>
      <c r="BT717" s="77"/>
    </row>
    <row r="718" spans="1:72" s="98" customFormat="1" ht="36.75" hidden="1" customHeight="1">
      <c r="A718" s="77"/>
      <c r="B718" s="20">
        <v>2014</v>
      </c>
      <c r="C718" s="65">
        <v>8317</v>
      </c>
      <c r="D718" s="20">
        <v>3</v>
      </c>
      <c r="E718" s="20">
        <v>3000</v>
      </c>
      <c r="F718" s="20">
        <v>3300</v>
      </c>
      <c r="G718" s="20">
        <v>334</v>
      </c>
      <c r="H718" s="20"/>
      <c r="I718" s="140" t="s">
        <v>523</v>
      </c>
      <c r="J718" s="68"/>
      <c r="K718" s="68"/>
      <c r="L718" s="68">
        <f t="shared" si="2049"/>
        <v>0</v>
      </c>
      <c r="M718" s="68"/>
      <c r="N718" s="68"/>
      <c r="O718" s="68">
        <f t="shared" si="2050"/>
        <v>0</v>
      </c>
      <c r="P718" s="68">
        <f t="shared" si="2051"/>
        <v>0</v>
      </c>
      <c r="Q718" s="71"/>
      <c r="R718" s="71"/>
      <c r="S718" s="71"/>
      <c r="T718" s="71"/>
      <c r="U718" s="71"/>
      <c r="V718" s="71"/>
      <c r="W718" s="67">
        <v>0</v>
      </c>
      <c r="X718" s="67">
        <v>0</v>
      </c>
      <c r="Y718" s="68">
        <v>0</v>
      </c>
      <c r="Z718" s="67">
        <v>0</v>
      </c>
      <c r="AA718" s="67">
        <v>0</v>
      </c>
      <c r="AB718" s="68">
        <v>0</v>
      </c>
      <c r="AC718" s="68">
        <f t="shared" si="2025"/>
        <v>0</v>
      </c>
      <c r="AD718" s="67">
        <f t="shared" si="2061"/>
        <v>0</v>
      </c>
      <c r="AE718" s="67">
        <f t="shared" si="2062"/>
        <v>0</v>
      </c>
      <c r="AF718" s="68">
        <f t="shared" si="2028"/>
        <v>0</v>
      </c>
      <c r="AG718" s="67">
        <f t="shared" si="2029"/>
        <v>0</v>
      </c>
      <c r="AH718" s="67">
        <f t="shared" si="2030"/>
        <v>0</v>
      </c>
      <c r="AI718" s="68">
        <f t="shared" si="2031"/>
        <v>0</v>
      </c>
      <c r="AJ718" s="68">
        <f t="shared" si="2032"/>
        <v>0</v>
      </c>
      <c r="AK718" s="71"/>
      <c r="AL718" s="71"/>
      <c r="AM718" s="68">
        <f t="shared" si="2052"/>
        <v>0</v>
      </c>
      <c r="AN718" s="71"/>
      <c r="AO718" s="71"/>
      <c r="AP718" s="68">
        <f t="shared" si="2053"/>
        <v>0</v>
      </c>
      <c r="AQ718" s="68">
        <f t="shared" si="2054"/>
        <v>0</v>
      </c>
      <c r="AR718" s="71"/>
      <c r="AS718" s="71"/>
      <c r="AT718" s="68">
        <f t="shared" si="2055"/>
        <v>0</v>
      </c>
      <c r="AU718" s="71"/>
      <c r="AV718" s="71"/>
      <c r="AW718" s="68">
        <f t="shared" si="2056"/>
        <v>0</v>
      </c>
      <c r="AX718" s="68">
        <f t="shared" si="2057"/>
        <v>0</v>
      </c>
      <c r="AY718" s="71"/>
      <c r="AZ718" s="71"/>
      <c r="BA718" s="68">
        <f t="shared" si="2058"/>
        <v>0</v>
      </c>
      <c r="BB718" s="71"/>
      <c r="BC718" s="71"/>
      <c r="BD718" s="68">
        <f t="shared" si="2059"/>
        <v>0</v>
      </c>
      <c r="BE718" s="68">
        <f t="shared" si="2060"/>
        <v>0</v>
      </c>
      <c r="BF718" s="67">
        <f t="shared" si="2033"/>
        <v>0</v>
      </c>
      <c r="BG718" s="67">
        <f t="shared" si="2033"/>
        <v>0</v>
      </c>
      <c r="BH718" s="68">
        <f t="shared" si="2034"/>
        <v>0</v>
      </c>
      <c r="BI718" s="67">
        <f t="shared" si="2035"/>
        <v>0</v>
      </c>
      <c r="BJ718" s="67">
        <f t="shared" si="2035"/>
        <v>0</v>
      </c>
      <c r="BK718" s="68">
        <f t="shared" si="2036"/>
        <v>0</v>
      </c>
      <c r="BL718" s="68">
        <f t="shared" si="2063"/>
        <v>0</v>
      </c>
      <c r="BM718" s="305">
        <v>0</v>
      </c>
      <c r="BN718" s="305">
        <v>0</v>
      </c>
      <c r="BO718" s="306"/>
      <c r="BP718" s="306"/>
      <c r="BQ718" s="305">
        <v>0</v>
      </c>
      <c r="BR718" s="305">
        <v>0</v>
      </c>
      <c r="BS718" s="122" t="s">
        <v>208</v>
      </c>
      <c r="BT718" s="77"/>
    </row>
    <row r="719" spans="1:72" s="46" customFormat="1" ht="42.75" hidden="1" customHeight="1">
      <c r="A719" s="77"/>
      <c r="B719" s="104">
        <v>2014</v>
      </c>
      <c r="C719" s="105">
        <v>8317</v>
      </c>
      <c r="D719" s="104">
        <v>3</v>
      </c>
      <c r="E719" s="104">
        <v>3000</v>
      </c>
      <c r="F719" s="104">
        <v>3300</v>
      </c>
      <c r="G719" s="104">
        <v>334</v>
      </c>
      <c r="H719" s="104"/>
      <c r="I719" s="133" t="s">
        <v>524</v>
      </c>
      <c r="J719" s="67"/>
      <c r="K719" s="67"/>
      <c r="L719" s="68"/>
      <c r="M719" s="67"/>
      <c r="N719" s="67"/>
      <c r="O719" s="68"/>
      <c r="P719" s="68"/>
      <c r="Q719" s="71"/>
      <c r="R719" s="71"/>
      <c r="S719" s="71"/>
      <c r="T719" s="71"/>
      <c r="U719" s="71"/>
      <c r="V719" s="71"/>
      <c r="W719" s="67">
        <v>0</v>
      </c>
      <c r="X719" s="67">
        <v>0</v>
      </c>
      <c r="Y719" s="68">
        <v>0</v>
      </c>
      <c r="Z719" s="67">
        <v>0</v>
      </c>
      <c r="AA719" s="67">
        <v>0</v>
      </c>
      <c r="AB719" s="68">
        <v>0</v>
      </c>
      <c r="AC719" s="68">
        <f t="shared" si="2025"/>
        <v>0</v>
      </c>
      <c r="AD719" s="67">
        <f t="shared" si="2061"/>
        <v>0</v>
      </c>
      <c r="AE719" s="67">
        <f t="shared" si="2062"/>
        <v>0</v>
      </c>
      <c r="AF719" s="68">
        <f t="shared" si="2028"/>
        <v>0</v>
      </c>
      <c r="AG719" s="67">
        <f t="shared" si="2029"/>
        <v>0</v>
      </c>
      <c r="AH719" s="67">
        <f t="shared" si="2030"/>
        <v>0</v>
      </c>
      <c r="AI719" s="68">
        <f t="shared" si="2031"/>
        <v>0</v>
      </c>
      <c r="AJ719" s="68">
        <f t="shared" si="2032"/>
        <v>0</v>
      </c>
      <c r="AK719" s="71"/>
      <c r="AL719" s="71"/>
      <c r="AM719" s="68"/>
      <c r="AN719" s="71"/>
      <c r="AO719" s="71"/>
      <c r="AP719" s="68"/>
      <c r="AQ719" s="68"/>
      <c r="AR719" s="71"/>
      <c r="AS719" s="71"/>
      <c r="AT719" s="68"/>
      <c r="AU719" s="71"/>
      <c r="AV719" s="71"/>
      <c r="AW719" s="68"/>
      <c r="AX719" s="68"/>
      <c r="AY719" s="71"/>
      <c r="AZ719" s="71"/>
      <c r="BA719" s="68"/>
      <c r="BB719" s="71"/>
      <c r="BC719" s="71"/>
      <c r="BD719" s="68"/>
      <c r="BE719" s="68"/>
      <c r="BF719" s="67">
        <f t="shared" si="2033"/>
        <v>0</v>
      </c>
      <c r="BG719" s="67">
        <f t="shared" si="2033"/>
        <v>0</v>
      </c>
      <c r="BH719" s="68">
        <f t="shared" si="2034"/>
        <v>0</v>
      </c>
      <c r="BI719" s="67">
        <f t="shared" si="2035"/>
        <v>0</v>
      </c>
      <c r="BJ719" s="67">
        <f t="shared" si="2035"/>
        <v>0</v>
      </c>
      <c r="BK719" s="68">
        <f t="shared" si="2036"/>
        <v>0</v>
      </c>
      <c r="BL719" s="68">
        <f t="shared" si="2063"/>
        <v>0</v>
      </c>
      <c r="BM719" s="305">
        <v>0</v>
      </c>
      <c r="BN719" s="305">
        <v>0</v>
      </c>
      <c r="BO719" s="306"/>
      <c r="BP719" s="306"/>
      <c r="BQ719" s="305">
        <v>0</v>
      </c>
      <c r="BR719" s="305">
        <v>0</v>
      </c>
      <c r="BS719" s="123"/>
      <c r="BT719" s="77"/>
    </row>
    <row r="720" spans="1:72" s="46" customFormat="1" ht="36.75" hidden="1" customHeight="1">
      <c r="A720" s="77"/>
      <c r="B720" s="20">
        <v>2014</v>
      </c>
      <c r="C720" s="65">
        <v>8317</v>
      </c>
      <c r="D720" s="20">
        <v>3</v>
      </c>
      <c r="E720" s="20">
        <v>3000</v>
      </c>
      <c r="F720" s="20">
        <v>3300</v>
      </c>
      <c r="G720" s="20">
        <v>334</v>
      </c>
      <c r="H720" s="20"/>
      <c r="I720" s="143" t="s">
        <v>525</v>
      </c>
      <c r="J720" s="68"/>
      <c r="K720" s="68"/>
      <c r="L720" s="68">
        <f>+J720+K720</f>
        <v>0</v>
      </c>
      <c r="M720" s="68"/>
      <c r="N720" s="68"/>
      <c r="O720" s="68">
        <f>+M720+N720</f>
        <v>0</v>
      </c>
      <c r="P720" s="68">
        <f>+L720+O720</f>
        <v>0</v>
      </c>
      <c r="Q720" s="71"/>
      <c r="R720" s="71"/>
      <c r="S720" s="71"/>
      <c r="T720" s="71"/>
      <c r="U720" s="71"/>
      <c r="V720" s="71"/>
      <c r="W720" s="67">
        <v>0</v>
      </c>
      <c r="X720" s="67">
        <v>0</v>
      </c>
      <c r="Y720" s="68">
        <v>0</v>
      </c>
      <c r="Z720" s="67">
        <v>0</v>
      </c>
      <c r="AA720" s="67">
        <v>0</v>
      </c>
      <c r="AB720" s="68">
        <v>0</v>
      </c>
      <c r="AC720" s="68">
        <f t="shared" si="2025"/>
        <v>0</v>
      </c>
      <c r="AD720" s="67">
        <f t="shared" si="2061"/>
        <v>0</v>
      </c>
      <c r="AE720" s="67">
        <f t="shared" si="2062"/>
        <v>0</v>
      </c>
      <c r="AF720" s="68">
        <f t="shared" si="2028"/>
        <v>0</v>
      </c>
      <c r="AG720" s="67">
        <f t="shared" si="2029"/>
        <v>0</v>
      </c>
      <c r="AH720" s="67">
        <f t="shared" si="2030"/>
        <v>0</v>
      </c>
      <c r="AI720" s="68">
        <f t="shared" si="2031"/>
        <v>0</v>
      </c>
      <c r="AJ720" s="68">
        <f t="shared" si="2032"/>
        <v>0</v>
      </c>
      <c r="AK720" s="71"/>
      <c r="AL720" s="71"/>
      <c r="AM720" s="68">
        <f>+AK720+AL720</f>
        <v>0</v>
      </c>
      <c r="AN720" s="71"/>
      <c r="AO720" s="71"/>
      <c r="AP720" s="68">
        <f>+AN720+AO720</f>
        <v>0</v>
      </c>
      <c r="AQ720" s="68">
        <f>+AM720+AP720</f>
        <v>0</v>
      </c>
      <c r="AR720" s="71"/>
      <c r="AS720" s="71"/>
      <c r="AT720" s="68">
        <f>+AR720+AS720</f>
        <v>0</v>
      </c>
      <c r="AU720" s="71"/>
      <c r="AV720" s="71"/>
      <c r="AW720" s="68">
        <f>+AU720+AV720</f>
        <v>0</v>
      </c>
      <c r="AX720" s="68">
        <f>+AT720+AW720</f>
        <v>0</v>
      </c>
      <c r="AY720" s="71"/>
      <c r="AZ720" s="71"/>
      <c r="BA720" s="68">
        <f>+AY720+AZ720</f>
        <v>0</v>
      </c>
      <c r="BB720" s="71"/>
      <c r="BC720" s="71"/>
      <c r="BD720" s="68">
        <f>+BB720+BC720</f>
        <v>0</v>
      </c>
      <c r="BE720" s="68">
        <f>+BA720+BD720</f>
        <v>0</v>
      </c>
      <c r="BF720" s="67">
        <f t="shared" si="2033"/>
        <v>0</v>
      </c>
      <c r="BG720" s="67">
        <f t="shared" si="2033"/>
        <v>0</v>
      </c>
      <c r="BH720" s="68">
        <f t="shared" si="2034"/>
        <v>0</v>
      </c>
      <c r="BI720" s="67">
        <f t="shared" si="2035"/>
        <v>0</v>
      </c>
      <c r="BJ720" s="67">
        <f t="shared" si="2035"/>
        <v>0</v>
      </c>
      <c r="BK720" s="68">
        <f t="shared" si="2036"/>
        <v>0</v>
      </c>
      <c r="BL720" s="68">
        <f t="shared" si="2063"/>
        <v>0</v>
      </c>
      <c r="BM720" s="305">
        <v>0</v>
      </c>
      <c r="BN720" s="305">
        <v>0</v>
      </c>
      <c r="BO720" s="306"/>
      <c r="BP720" s="306"/>
      <c r="BQ720" s="305">
        <v>0</v>
      </c>
      <c r="BR720" s="305">
        <v>0</v>
      </c>
      <c r="BS720" s="123" t="s">
        <v>208</v>
      </c>
      <c r="BT720" s="77"/>
    </row>
    <row r="721" spans="1:72" s="46" customFormat="1" ht="40.5" hidden="1" customHeight="1">
      <c r="A721" s="77"/>
      <c r="B721" s="104">
        <v>2014</v>
      </c>
      <c r="C721" s="105">
        <v>8317</v>
      </c>
      <c r="D721" s="104">
        <v>3</v>
      </c>
      <c r="E721" s="104">
        <v>3000</v>
      </c>
      <c r="F721" s="104">
        <v>3300</v>
      </c>
      <c r="G721" s="104">
        <v>334</v>
      </c>
      <c r="H721" s="104"/>
      <c r="I721" s="133" t="s">
        <v>496</v>
      </c>
      <c r="J721" s="67"/>
      <c r="K721" s="67"/>
      <c r="L721" s="68"/>
      <c r="M721" s="67"/>
      <c r="N721" s="67"/>
      <c r="O721" s="68"/>
      <c r="P721" s="68"/>
      <c r="Q721" s="71"/>
      <c r="R721" s="71"/>
      <c r="S721" s="71"/>
      <c r="T721" s="71"/>
      <c r="U721" s="71"/>
      <c r="V721" s="71"/>
      <c r="W721" s="67">
        <v>0</v>
      </c>
      <c r="X721" s="67">
        <v>0</v>
      </c>
      <c r="Y721" s="68">
        <v>0</v>
      </c>
      <c r="Z721" s="67">
        <v>0</v>
      </c>
      <c r="AA721" s="67">
        <v>0</v>
      </c>
      <c r="AB721" s="68">
        <v>0</v>
      </c>
      <c r="AC721" s="68">
        <f t="shared" si="2025"/>
        <v>0</v>
      </c>
      <c r="AD721" s="67">
        <f t="shared" si="2061"/>
        <v>0</v>
      </c>
      <c r="AE721" s="67">
        <f t="shared" si="2062"/>
        <v>0</v>
      </c>
      <c r="AF721" s="68">
        <f t="shared" si="2028"/>
        <v>0</v>
      </c>
      <c r="AG721" s="67">
        <f t="shared" si="2029"/>
        <v>0</v>
      </c>
      <c r="AH721" s="67">
        <f t="shared" si="2030"/>
        <v>0</v>
      </c>
      <c r="AI721" s="68">
        <f t="shared" si="2031"/>
        <v>0</v>
      </c>
      <c r="AJ721" s="68">
        <f t="shared" si="2032"/>
        <v>0</v>
      </c>
      <c r="AK721" s="71"/>
      <c r="AL721" s="71"/>
      <c r="AM721" s="68"/>
      <c r="AN721" s="71"/>
      <c r="AO721" s="71"/>
      <c r="AP721" s="68"/>
      <c r="AQ721" s="68"/>
      <c r="AR721" s="71"/>
      <c r="AS721" s="71"/>
      <c r="AT721" s="68"/>
      <c r="AU721" s="71"/>
      <c r="AV721" s="71"/>
      <c r="AW721" s="68"/>
      <c r="AX721" s="68"/>
      <c r="AY721" s="71"/>
      <c r="AZ721" s="71"/>
      <c r="BA721" s="68"/>
      <c r="BB721" s="71"/>
      <c r="BC721" s="71"/>
      <c r="BD721" s="68"/>
      <c r="BE721" s="68"/>
      <c r="BF721" s="67">
        <f t="shared" si="2033"/>
        <v>0</v>
      </c>
      <c r="BG721" s="67">
        <f t="shared" si="2033"/>
        <v>0</v>
      </c>
      <c r="BH721" s="68">
        <f t="shared" si="2034"/>
        <v>0</v>
      </c>
      <c r="BI721" s="67">
        <f t="shared" si="2035"/>
        <v>0</v>
      </c>
      <c r="BJ721" s="67">
        <f t="shared" si="2035"/>
        <v>0</v>
      </c>
      <c r="BK721" s="68">
        <f t="shared" si="2036"/>
        <v>0</v>
      </c>
      <c r="BL721" s="68">
        <f t="shared" si="2063"/>
        <v>0</v>
      </c>
      <c r="BM721" s="305">
        <v>0</v>
      </c>
      <c r="BN721" s="305">
        <v>0</v>
      </c>
      <c r="BO721" s="306"/>
      <c r="BP721" s="306"/>
      <c r="BQ721" s="305">
        <v>0</v>
      </c>
      <c r="BR721" s="305">
        <v>0</v>
      </c>
      <c r="BS721" s="123"/>
      <c r="BT721" s="77"/>
    </row>
    <row r="722" spans="1:72" s="46" customFormat="1" ht="31.5" hidden="1" customHeight="1">
      <c r="A722" s="77"/>
      <c r="B722" s="20">
        <v>2014</v>
      </c>
      <c r="C722" s="65">
        <v>8317</v>
      </c>
      <c r="D722" s="20">
        <v>3</v>
      </c>
      <c r="E722" s="20">
        <v>3000</v>
      </c>
      <c r="F722" s="20">
        <v>3300</v>
      </c>
      <c r="G722" s="20">
        <v>334</v>
      </c>
      <c r="H722" s="20"/>
      <c r="I722" s="66" t="s">
        <v>526</v>
      </c>
      <c r="J722" s="68"/>
      <c r="K722" s="68"/>
      <c r="L722" s="68">
        <f>+J722+K722</f>
        <v>0</v>
      </c>
      <c r="M722" s="68"/>
      <c r="N722" s="68"/>
      <c r="O722" s="68">
        <f>+M722+N722</f>
        <v>0</v>
      </c>
      <c r="P722" s="68">
        <f>+L722+O722</f>
        <v>0</v>
      </c>
      <c r="Q722" s="71"/>
      <c r="R722" s="71"/>
      <c r="S722" s="71"/>
      <c r="T722" s="71"/>
      <c r="U722" s="71"/>
      <c r="V722" s="71"/>
      <c r="W722" s="67">
        <v>0</v>
      </c>
      <c r="X722" s="67">
        <v>0</v>
      </c>
      <c r="Y722" s="68">
        <v>0</v>
      </c>
      <c r="Z722" s="67">
        <v>0</v>
      </c>
      <c r="AA722" s="67">
        <v>0</v>
      </c>
      <c r="AB722" s="68">
        <v>0</v>
      </c>
      <c r="AC722" s="68">
        <f t="shared" si="2025"/>
        <v>0</v>
      </c>
      <c r="AD722" s="67">
        <f t="shared" si="2061"/>
        <v>0</v>
      </c>
      <c r="AE722" s="67">
        <f t="shared" si="2062"/>
        <v>0</v>
      </c>
      <c r="AF722" s="68">
        <f t="shared" si="2028"/>
        <v>0</v>
      </c>
      <c r="AG722" s="67">
        <f t="shared" si="2029"/>
        <v>0</v>
      </c>
      <c r="AH722" s="67">
        <f t="shared" si="2030"/>
        <v>0</v>
      </c>
      <c r="AI722" s="68">
        <f t="shared" si="2031"/>
        <v>0</v>
      </c>
      <c r="AJ722" s="68">
        <f t="shared" si="2032"/>
        <v>0</v>
      </c>
      <c r="AK722" s="71"/>
      <c r="AL722" s="71"/>
      <c r="AM722" s="68">
        <f>+AK722+AL722</f>
        <v>0</v>
      </c>
      <c r="AN722" s="71"/>
      <c r="AO722" s="71"/>
      <c r="AP722" s="68">
        <f>+AN722+AO722</f>
        <v>0</v>
      </c>
      <c r="AQ722" s="68">
        <f>+AM722+AP722</f>
        <v>0</v>
      </c>
      <c r="AR722" s="71"/>
      <c r="AS722" s="71"/>
      <c r="AT722" s="68">
        <f>+AR722+AS722</f>
        <v>0</v>
      </c>
      <c r="AU722" s="71"/>
      <c r="AV722" s="71"/>
      <c r="AW722" s="68">
        <f>+AU722+AV722</f>
        <v>0</v>
      </c>
      <c r="AX722" s="68">
        <f>+AT722+AW722</f>
        <v>0</v>
      </c>
      <c r="AY722" s="71"/>
      <c r="AZ722" s="71"/>
      <c r="BA722" s="68">
        <f>+AY722+AZ722</f>
        <v>0</v>
      </c>
      <c r="BB722" s="71"/>
      <c r="BC722" s="71"/>
      <c r="BD722" s="68">
        <f>+BB722+BC722</f>
        <v>0</v>
      </c>
      <c r="BE722" s="68">
        <f>+BA722+BD722</f>
        <v>0</v>
      </c>
      <c r="BF722" s="67">
        <f t="shared" si="2033"/>
        <v>0</v>
      </c>
      <c r="BG722" s="67">
        <f t="shared" si="2033"/>
        <v>0</v>
      </c>
      <c r="BH722" s="68">
        <f t="shared" si="2034"/>
        <v>0</v>
      </c>
      <c r="BI722" s="67">
        <f t="shared" si="2035"/>
        <v>0</v>
      </c>
      <c r="BJ722" s="67">
        <f t="shared" si="2035"/>
        <v>0</v>
      </c>
      <c r="BK722" s="68">
        <f t="shared" si="2036"/>
        <v>0</v>
      </c>
      <c r="BL722" s="68">
        <f t="shared" si="2063"/>
        <v>0</v>
      </c>
      <c r="BM722" s="305">
        <v>0</v>
      </c>
      <c r="BN722" s="305">
        <v>0</v>
      </c>
      <c r="BO722" s="306"/>
      <c r="BP722" s="306"/>
      <c r="BQ722" s="305">
        <v>0</v>
      </c>
      <c r="BR722" s="305">
        <v>0</v>
      </c>
      <c r="BS722" s="123" t="s">
        <v>208</v>
      </c>
      <c r="BT722" s="77"/>
    </row>
    <row r="723" spans="1:72" s="79" customFormat="1" ht="36.75" customHeight="1">
      <c r="A723" s="77"/>
      <c r="B723" s="20">
        <v>2014</v>
      </c>
      <c r="C723" s="65">
        <v>8317</v>
      </c>
      <c r="D723" s="20">
        <v>3</v>
      </c>
      <c r="E723" s="20">
        <v>3000</v>
      </c>
      <c r="F723" s="20">
        <v>3300</v>
      </c>
      <c r="G723" s="20">
        <v>334</v>
      </c>
      <c r="H723" s="20">
        <v>2</v>
      </c>
      <c r="I723" s="135" t="s">
        <v>527</v>
      </c>
      <c r="J723" s="68">
        <v>98400</v>
      </c>
      <c r="K723" s="68"/>
      <c r="L723" s="68">
        <f>+J723+K723</f>
        <v>98400</v>
      </c>
      <c r="M723" s="68"/>
      <c r="N723" s="68"/>
      <c r="O723" s="68">
        <f>+M723+N723</f>
        <v>0</v>
      </c>
      <c r="P723" s="68">
        <f>+L723+O723</f>
        <v>98400</v>
      </c>
      <c r="Q723" s="71"/>
      <c r="R723" s="71"/>
      <c r="S723" s="71"/>
      <c r="T723" s="71"/>
      <c r="U723" s="71"/>
      <c r="V723" s="71"/>
      <c r="W723" s="67">
        <v>0</v>
      </c>
      <c r="X723" s="67">
        <v>0</v>
      </c>
      <c r="Y723" s="68">
        <v>0</v>
      </c>
      <c r="Z723" s="67">
        <v>0</v>
      </c>
      <c r="AA723" s="67">
        <v>0</v>
      </c>
      <c r="AB723" s="68">
        <v>0</v>
      </c>
      <c r="AC723" s="68">
        <f>+Y723+AB723</f>
        <v>0</v>
      </c>
      <c r="AD723" s="67">
        <f>J723+Q723-T723</f>
        <v>98400</v>
      </c>
      <c r="AE723" s="67"/>
      <c r="AF723" s="68">
        <f>+AD723+AE723</f>
        <v>98400</v>
      </c>
      <c r="AG723" s="67">
        <f t="shared" si="2029"/>
        <v>0</v>
      </c>
      <c r="AH723" s="67">
        <f t="shared" si="2030"/>
        <v>0</v>
      </c>
      <c r="AI723" s="68">
        <f>+AG723+AH723</f>
        <v>0</v>
      </c>
      <c r="AJ723" s="68">
        <f>+AF723+AI723</f>
        <v>98400</v>
      </c>
      <c r="AK723" s="71"/>
      <c r="AL723" s="71"/>
      <c r="AM723" s="68">
        <f>+AK723+AL723</f>
        <v>0</v>
      </c>
      <c r="AN723" s="71"/>
      <c r="AO723" s="71"/>
      <c r="AP723" s="68">
        <f>+AN723+AO723</f>
        <v>0</v>
      </c>
      <c r="AQ723" s="68">
        <f>+AM723+AP723</f>
        <v>0</v>
      </c>
      <c r="AR723" s="71"/>
      <c r="AS723" s="71"/>
      <c r="AT723" s="68">
        <f>+AR723+AS723</f>
        <v>0</v>
      </c>
      <c r="AU723" s="71"/>
      <c r="AV723" s="71"/>
      <c r="AW723" s="68">
        <f>+AU723+AV723</f>
        <v>0</v>
      </c>
      <c r="AX723" s="68">
        <f>+AT723+AW723</f>
        <v>0</v>
      </c>
      <c r="AY723" s="71"/>
      <c r="AZ723" s="71"/>
      <c r="BA723" s="68">
        <f>+AY723+AZ723</f>
        <v>0</v>
      </c>
      <c r="BB723" s="71"/>
      <c r="BC723" s="71"/>
      <c r="BD723" s="68">
        <f>+BB723+BC723</f>
        <v>0</v>
      </c>
      <c r="BE723" s="68">
        <f>+BA723+BD723</f>
        <v>0</v>
      </c>
      <c r="BF723" s="67">
        <f t="shared" si="2033"/>
        <v>98400</v>
      </c>
      <c r="BG723" s="67">
        <f t="shared" si="2033"/>
        <v>0</v>
      </c>
      <c r="BH723" s="68">
        <f t="shared" si="2034"/>
        <v>98400</v>
      </c>
      <c r="BI723" s="67">
        <f t="shared" si="2035"/>
        <v>0</v>
      </c>
      <c r="BJ723" s="67">
        <f t="shared" si="2035"/>
        <v>0</v>
      </c>
      <c r="BK723" s="68">
        <f t="shared" si="2036"/>
        <v>0</v>
      </c>
      <c r="BL723" s="68">
        <f t="shared" si="2063"/>
        <v>98400</v>
      </c>
      <c r="BM723" s="305">
        <v>164</v>
      </c>
      <c r="BN723" s="305">
        <v>164</v>
      </c>
      <c r="BO723" s="306"/>
      <c r="BP723" s="306"/>
      <c r="BQ723" s="305">
        <v>164</v>
      </c>
      <c r="BR723" s="305">
        <v>164</v>
      </c>
      <c r="BS723" s="114"/>
      <c r="BT723" s="77"/>
    </row>
    <row r="724" spans="1:72" s="79" customFormat="1" ht="36.75" hidden="1" customHeight="1">
      <c r="A724" s="77"/>
      <c r="B724" s="59">
        <v>2014</v>
      </c>
      <c r="C724" s="60">
        <v>8317</v>
      </c>
      <c r="D724" s="59">
        <v>3</v>
      </c>
      <c r="E724" s="59">
        <v>3000</v>
      </c>
      <c r="F724" s="59">
        <v>3300</v>
      </c>
      <c r="G724" s="59">
        <v>336</v>
      </c>
      <c r="H724" s="59"/>
      <c r="I724" s="61" t="s">
        <v>528</v>
      </c>
      <c r="J724" s="62">
        <f>J725+J726+J727</f>
        <v>0</v>
      </c>
      <c r="K724" s="62">
        <f t="shared" ref="K724:P724" si="2064">K725+K726+K727</f>
        <v>0</v>
      </c>
      <c r="L724" s="62">
        <f t="shared" si="2064"/>
        <v>0</v>
      </c>
      <c r="M724" s="62">
        <f t="shared" si="2064"/>
        <v>0</v>
      </c>
      <c r="N724" s="62">
        <f t="shared" si="2064"/>
        <v>0</v>
      </c>
      <c r="O724" s="62">
        <f t="shared" si="2064"/>
        <v>0</v>
      </c>
      <c r="P724" s="62">
        <f t="shared" si="2064"/>
        <v>0</v>
      </c>
      <c r="Q724" s="62">
        <f>Q725+Q726+Q727</f>
        <v>0</v>
      </c>
      <c r="R724" s="62">
        <f t="shared" ref="R724:S724" si="2065">R725+R726+R727</f>
        <v>0</v>
      </c>
      <c r="S724" s="62">
        <f t="shared" si="2065"/>
        <v>0</v>
      </c>
      <c r="T724" s="62">
        <f>T725+T726+T727</f>
        <v>0</v>
      </c>
      <c r="U724" s="62">
        <f t="shared" ref="U724:V724" si="2066">U725+U726+U727</f>
        <v>0</v>
      </c>
      <c r="V724" s="62">
        <f t="shared" si="2066"/>
        <v>0</v>
      </c>
      <c r="W724" s="62">
        <v>0</v>
      </c>
      <c r="X724" s="62">
        <v>0</v>
      </c>
      <c r="Y724" s="62">
        <v>0</v>
      </c>
      <c r="Z724" s="62">
        <v>0</v>
      </c>
      <c r="AA724" s="62">
        <v>0</v>
      </c>
      <c r="AB724" s="62">
        <v>0</v>
      </c>
      <c r="AC724" s="62">
        <f t="shared" ref="AC724" si="2067">AC725+AC726+AC727</f>
        <v>0</v>
      </c>
      <c r="AD724" s="62">
        <f>AD725+AD726+AD727</f>
        <v>0</v>
      </c>
      <c r="AE724" s="62">
        <f t="shared" ref="AE724:AJ724" si="2068">AE725+AE726+AE727</f>
        <v>0</v>
      </c>
      <c r="AF724" s="62">
        <f t="shared" si="2068"/>
        <v>0</v>
      </c>
      <c r="AG724" s="62" t="e">
        <f t="shared" si="2068"/>
        <v>#REF!</v>
      </c>
      <c r="AH724" s="62" t="e">
        <f t="shared" si="2068"/>
        <v>#REF!</v>
      </c>
      <c r="AI724" s="62" t="e">
        <f t="shared" si="2068"/>
        <v>#REF!</v>
      </c>
      <c r="AJ724" s="62" t="e">
        <f t="shared" si="2068"/>
        <v>#REF!</v>
      </c>
      <c r="AK724" s="62">
        <f>AK725+AK726+AK727</f>
        <v>0</v>
      </c>
      <c r="AL724" s="62">
        <f t="shared" ref="AL724:AQ724" si="2069">AL725+AL726+AL727</f>
        <v>0</v>
      </c>
      <c r="AM724" s="62">
        <f t="shared" si="2069"/>
        <v>0</v>
      </c>
      <c r="AN724" s="62">
        <f t="shared" si="2069"/>
        <v>0</v>
      </c>
      <c r="AO724" s="62">
        <f t="shared" si="2069"/>
        <v>0</v>
      </c>
      <c r="AP724" s="62">
        <f t="shared" si="2069"/>
        <v>0</v>
      </c>
      <c r="AQ724" s="62">
        <f t="shared" si="2069"/>
        <v>0</v>
      </c>
      <c r="AR724" s="62">
        <f>AR725+AR726+AR727</f>
        <v>0</v>
      </c>
      <c r="AS724" s="62">
        <f t="shared" ref="AS724:AX724" si="2070">AS725+AS726+AS727</f>
        <v>0</v>
      </c>
      <c r="AT724" s="62">
        <f t="shared" si="2070"/>
        <v>0</v>
      </c>
      <c r="AU724" s="62">
        <f t="shared" si="2070"/>
        <v>0</v>
      </c>
      <c r="AV724" s="62">
        <f t="shared" si="2070"/>
        <v>0</v>
      </c>
      <c r="AW724" s="62">
        <f t="shared" si="2070"/>
        <v>0</v>
      </c>
      <c r="AX724" s="62">
        <f t="shared" si="2070"/>
        <v>0</v>
      </c>
      <c r="AY724" s="62">
        <f>AY725+AY726+AY727</f>
        <v>0</v>
      </c>
      <c r="AZ724" s="62">
        <f t="shared" ref="AZ724:BE724" si="2071">AZ725+AZ726+AZ727</f>
        <v>0</v>
      </c>
      <c r="BA724" s="62">
        <f t="shared" si="2071"/>
        <v>0</v>
      </c>
      <c r="BB724" s="62">
        <f t="shared" si="2071"/>
        <v>0</v>
      </c>
      <c r="BC724" s="62">
        <f t="shared" si="2071"/>
        <v>0</v>
      </c>
      <c r="BD724" s="62">
        <f t="shared" si="2071"/>
        <v>0</v>
      </c>
      <c r="BE724" s="62">
        <f t="shared" si="2071"/>
        <v>0</v>
      </c>
      <c r="BF724" s="62">
        <f>BF725+BF726+BF727</f>
        <v>0</v>
      </c>
      <c r="BG724" s="62">
        <f t="shared" ref="BG724:BK724" si="2072">BG725+BG726+BG727</f>
        <v>0</v>
      </c>
      <c r="BH724" s="62">
        <f t="shared" si="2072"/>
        <v>0</v>
      </c>
      <c r="BI724" s="62" t="e">
        <f t="shared" si="2072"/>
        <v>#REF!</v>
      </c>
      <c r="BJ724" s="62" t="e">
        <f t="shared" si="2072"/>
        <v>#REF!</v>
      </c>
      <c r="BK724" s="62" t="e">
        <f t="shared" si="2072"/>
        <v>#REF!</v>
      </c>
      <c r="BL724" s="62" t="e">
        <f t="shared" si="2063"/>
        <v>#REF!</v>
      </c>
      <c r="BM724" s="304"/>
      <c r="BN724" s="304"/>
      <c r="BO724" s="304"/>
      <c r="BP724" s="304"/>
      <c r="BQ724" s="304"/>
      <c r="BR724" s="304"/>
      <c r="BS724" s="64"/>
      <c r="BT724" s="77"/>
    </row>
    <row r="725" spans="1:72" s="46" customFormat="1" hidden="1">
      <c r="A725" s="77"/>
      <c r="B725" s="104">
        <v>2014</v>
      </c>
      <c r="C725" s="105">
        <v>8317</v>
      </c>
      <c r="D725" s="104">
        <v>3</v>
      </c>
      <c r="E725" s="104">
        <v>3000</v>
      </c>
      <c r="F725" s="104">
        <v>3300</v>
      </c>
      <c r="G725" s="104">
        <v>336</v>
      </c>
      <c r="H725" s="104">
        <v>1</v>
      </c>
      <c r="I725" s="66" t="s">
        <v>529</v>
      </c>
      <c r="J725" s="67">
        <v>0</v>
      </c>
      <c r="K725" s="67">
        <v>0</v>
      </c>
      <c r="L725" s="68">
        <f>J725+K725</f>
        <v>0</v>
      </c>
      <c r="M725" s="67">
        <v>0</v>
      </c>
      <c r="N725" s="67">
        <v>0</v>
      </c>
      <c r="O725" s="68">
        <f>+M725+N725</f>
        <v>0</v>
      </c>
      <c r="P725" s="68">
        <f>+L725+O725</f>
        <v>0</v>
      </c>
      <c r="Q725" s="71">
        <v>0</v>
      </c>
      <c r="R725" s="71">
        <v>0</v>
      </c>
      <c r="S725" s="71">
        <v>0</v>
      </c>
      <c r="T725" s="71">
        <v>0</v>
      </c>
      <c r="U725" s="71">
        <v>0</v>
      </c>
      <c r="V725" s="71">
        <v>0</v>
      </c>
      <c r="W725" s="67">
        <v>0</v>
      </c>
      <c r="X725" s="67">
        <v>0</v>
      </c>
      <c r="Y725" s="68">
        <v>0</v>
      </c>
      <c r="Z725" s="67">
        <v>0</v>
      </c>
      <c r="AA725" s="67">
        <v>0</v>
      </c>
      <c r="AB725" s="68">
        <v>0</v>
      </c>
      <c r="AC725" s="68">
        <f t="shared" ref="AC725:AC727" si="2073">+Y725+AB725</f>
        <v>0</v>
      </c>
      <c r="AD725" s="67">
        <f t="shared" ref="AD725:AE727" si="2074">J725+Q725-T725</f>
        <v>0</v>
      </c>
      <c r="AE725" s="67">
        <f t="shared" si="2074"/>
        <v>0</v>
      </c>
      <c r="AF725" s="68">
        <f t="shared" ref="AF725:AF727" si="2075">AD725+AE725</f>
        <v>0</v>
      </c>
      <c r="AG725" s="67" t="e">
        <f>M725+#REF!-V725</f>
        <v>#REF!</v>
      </c>
      <c r="AH725" s="67" t="e">
        <f>N725+S725-#REF!</f>
        <v>#REF!</v>
      </c>
      <c r="AI725" s="68" t="e">
        <f t="shared" ref="AI725:AI727" si="2076">+AG725+AH725</f>
        <v>#REF!</v>
      </c>
      <c r="AJ725" s="68" t="e">
        <f t="shared" ref="AJ725:AJ727" si="2077">+AF725+AI725</f>
        <v>#REF!</v>
      </c>
      <c r="AK725" s="71">
        <v>0</v>
      </c>
      <c r="AL725" s="71">
        <v>0</v>
      </c>
      <c r="AM725" s="68">
        <f>AK725+AL725</f>
        <v>0</v>
      </c>
      <c r="AN725" s="71">
        <v>0</v>
      </c>
      <c r="AO725" s="71">
        <v>0</v>
      </c>
      <c r="AP725" s="68">
        <f>+AN725+AO725</f>
        <v>0</v>
      </c>
      <c r="AQ725" s="68">
        <f>+AM725+AP725</f>
        <v>0</v>
      </c>
      <c r="AR725" s="71">
        <v>0</v>
      </c>
      <c r="AS725" s="71">
        <v>0</v>
      </c>
      <c r="AT725" s="68">
        <f>AR725+AS725</f>
        <v>0</v>
      </c>
      <c r="AU725" s="71">
        <v>0</v>
      </c>
      <c r="AV725" s="71">
        <v>0</v>
      </c>
      <c r="AW725" s="68">
        <f>+AU725+AV725</f>
        <v>0</v>
      </c>
      <c r="AX725" s="68">
        <f>+AT725+AW725</f>
        <v>0</v>
      </c>
      <c r="AY725" s="71">
        <v>0</v>
      </c>
      <c r="AZ725" s="71">
        <v>0</v>
      </c>
      <c r="BA725" s="68">
        <f>AY725+AZ725</f>
        <v>0</v>
      </c>
      <c r="BB725" s="71">
        <v>0</v>
      </c>
      <c r="BC725" s="71">
        <v>0</v>
      </c>
      <c r="BD725" s="68">
        <f>+BB725+BC725</f>
        <v>0</v>
      </c>
      <c r="BE725" s="68">
        <f>+BA725+BD725</f>
        <v>0</v>
      </c>
      <c r="BF725" s="67">
        <f t="shared" ref="BF725:BG727" si="2078">AD725-AK725-AR725-AY725</f>
        <v>0</v>
      </c>
      <c r="BG725" s="67">
        <f t="shared" si="2078"/>
        <v>0</v>
      </c>
      <c r="BH725" s="68">
        <f t="shared" ref="BH725:BH727" si="2079">BF725+BG725</f>
        <v>0</v>
      </c>
      <c r="BI725" s="67" t="e">
        <f t="shared" ref="BI725:BJ727" si="2080">AG725-AN725-AU725-BB725</f>
        <v>#REF!</v>
      </c>
      <c r="BJ725" s="67" t="e">
        <f t="shared" si="2080"/>
        <v>#REF!</v>
      </c>
      <c r="BK725" s="68" t="e">
        <f t="shared" ref="BK725:BK727" si="2081">+BI725+BJ725</f>
        <v>#REF!</v>
      </c>
      <c r="BL725" s="68" t="e">
        <f t="shared" si="2063"/>
        <v>#REF!</v>
      </c>
      <c r="BM725" s="305">
        <v>0</v>
      </c>
      <c r="BN725" s="305">
        <v>0</v>
      </c>
      <c r="BO725" s="306"/>
      <c r="BP725" s="306"/>
      <c r="BQ725" s="305">
        <v>0</v>
      </c>
      <c r="BR725" s="305">
        <v>0</v>
      </c>
      <c r="BS725" s="114" t="s">
        <v>208</v>
      </c>
      <c r="BT725" s="77"/>
    </row>
    <row r="726" spans="1:72" s="46" customFormat="1" ht="85.5" hidden="1" customHeight="1">
      <c r="A726" s="77"/>
      <c r="B726" s="20">
        <v>2014</v>
      </c>
      <c r="C726" s="65">
        <v>8317</v>
      </c>
      <c r="D726" s="20">
        <v>3</v>
      </c>
      <c r="E726" s="20">
        <v>3000</v>
      </c>
      <c r="F726" s="20">
        <v>3300</v>
      </c>
      <c r="G726" s="20">
        <v>336</v>
      </c>
      <c r="H726" s="20">
        <v>2</v>
      </c>
      <c r="I726" s="66" t="s">
        <v>530</v>
      </c>
      <c r="J726" s="67">
        <v>0</v>
      </c>
      <c r="K726" s="67">
        <v>0</v>
      </c>
      <c r="L726" s="68">
        <f>J726+K726</f>
        <v>0</v>
      </c>
      <c r="M726" s="67">
        <v>0</v>
      </c>
      <c r="N726" s="67">
        <v>0</v>
      </c>
      <c r="O726" s="68">
        <f>+M726+N726</f>
        <v>0</v>
      </c>
      <c r="P726" s="68">
        <f>+L726+O726</f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67">
        <v>0</v>
      </c>
      <c r="X726" s="67">
        <v>0</v>
      </c>
      <c r="Y726" s="68">
        <v>0</v>
      </c>
      <c r="Z726" s="67">
        <v>0</v>
      </c>
      <c r="AA726" s="67">
        <v>0</v>
      </c>
      <c r="AB726" s="68">
        <v>0</v>
      </c>
      <c r="AC726" s="68">
        <f t="shared" si="2073"/>
        <v>0</v>
      </c>
      <c r="AD726" s="67">
        <f t="shared" si="2074"/>
        <v>0</v>
      </c>
      <c r="AE726" s="67">
        <f t="shared" si="2074"/>
        <v>0</v>
      </c>
      <c r="AF726" s="68">
        <f t="shared" si="2075"/>
        <v>0</v>
      </c>
      <c r="AG726" s="67" t="e">
        <f>M726+#REF!-V726</f>
        <v>#REF!</v>
      </c>
      <c r="AH726" s="67" t="e">
        <f>N726+S726-#REF!</f>
        <v>#REF!</v>
      </c>
      <c r="AI726" s="68" t="e">
        <f t="shared" si="2076"/>
        <v>#REF!</v>
      </c>
      <c r="AJ726" s="68" t="e">
        <f t="shared" si="2077"/>
        <v>#REF!</v>
      </c>
      <c r="AK726" s="71">
        <v>0</v>
      </c>
      <c r="AL726" s="71">
        <v>0</v>
      </c>
      <c r="AM726" s="68">
        <f>AK726+AL726</f>
        <v>0</v>
      </c>
      <c r="AN726" s="71">
        <v>0</v>
      </c>
      <c r="AO726" s="71">
        <v>0</v>
      </c>
      <c r="AP726" s="68">
        <f>+AN726+AO726</f>
        <v>0</v>
      </c>
      <c r="AQ726" s="68">
        <f>+AM726+AP726</f>
        <v>0</v>
      </c>
      <c r="AR726" s="71">
        <v>0</v>
      </c>
      <c r="AS726" s="71">
        <v>0</v>
      </c>
      <c r="AT726" s="68">
        <f>AR726+AS726</f>
        <v>0</v>
      </c>
      <c r="AU726" s="71">
        <v>0</v>
      </c>
      <c r="AV726" s="71">
        <v>0</v>
      </c>
      <c r="AW726" s="68">
        <f>+AU726+AV726</f>
        <v>0</v>
      </c>
      <c r="AX726" s="68">
        <f>+AT726+AW726</f>
        <v>0</v>
      </c>
      <c r="AY726" s="71">
        <v>0</v>
      </c>
      <c r="AZ726" s="71">
        <v>0</v>
      </c>
      <c r="BA726" s="68">
        <f>AY726+AZ726</f>
        <v>0</v>
      </c>
      <c r="BB726" s="71">
        <v>0</v>
      </c>
      <c r="BC726" s="71">
        <v>0</v>
      </c>
      <c r="BD726" s="68">
        <f>+BB726+BC726</f>
        <v>0</v>
      </c>
      <c r="BE726" s="68">
        <f>+BA726+BD726</f>
        <v>0</v>
      </c>
      <c r="BF726" s="67">
        <f t="shared" si="2078"/>
        <v>0</v>
      </c>
      <c r="BG726" s="67">
        <f t="shared" si="2078"/>
        <v>0</v>
      </c>
      <c r="BH726" s="68">
        <f t="shared" si="2079"/>
        <v>0</v>
      </c>
      <c r="BI726" s="67" t="e">
        <f t="shared" si="2080"/>
        <v>#REF!</v>
      </c>
      <c r="BJ726" s="67" t="e">
        <f t="shared" si="2080"/>
        <v>#REF!</v>
      </c>
      <c r="BK726" s="68" t="e">
        <f t="shared" si="2081"/>
        <v>#REF!</v>
      </c>
      <c r="BL726" s="68" t="e">
        <f t="shared" si="2063"/>
        <v>#REF!</v>
      </c>
      <c r="BM726" s="305">
        <v>0</v>
      </c>
      <c r="BN726" s="305">
        <v>0</v>
      </c>
      <c r="BO726" s="306"/>
      <c r="BP726" s="306"/>
      <c r="BQ726" s="305">
        <v>0</v>
      </c>
      <c r="BR726" s="305">
        <v>0</v>
      </c>
      <c r="BS726" s="114" t="s">
        <v>208</v>
      </c>
      <c r="BT726" s="77"/>
    </row>
    <row r="727" spans="1:72" s="77" customFormat="1" ht="82.5" hidden="1" customHeight="1">
      <c r="B727" s="20">
        <v>2014</v>
      </c>
      <c r="C727" s="65">
        <v>8317</v>
      </c>
      <c r="D727" s="20">
        <v>3</v>
      </c>
      <c r="E727" s="20">
        <v>3000</v>
      </c>
      <c r="F727" s="20">
        <v>3300</v>
      </c>
      <c r="G727" s="20">
        <v>336</v>
      </c>
      <c r="H727" s="104">
        <v>3</v>
      </c>
      <c r="I727" s="86" t="s">
        <v>531</v>
      </c>
      <c r="J727" s="67">
        <v>0</v>
      </c>
      <c r="K727" s="67">
        <v>0</v>
      </c>
      <c r="L727" s="68">
        <f>J727+K727</f>
        <v>0</v>
      </c>
      <c r="M727" s="67">
        <v>0</v>
      </c>
      <c r="N727" s="67">
        <v>0</v>
      </c>
      <c r="O727" s="68">
        <f>+M727+N727</f>
        <v>0</v>
      </c>
      <c r="P727" s="68">
        <f>+L727+O727</f>
        <v>0</v>
      </c>
      <c r="Q727" s="71">
        <v>0</v>
      </c>
      <c r="R727" s="71">
        <v>0</v>
      </c>
      <c r="S727" s="71">
        <v>0</v>
      </c>
      <c r="T727" s="71">
        <v>0</v>
      </c>
      <c r="U727" s="71">
        <v>0</v>
      </c>
      <c r="V727" s="71">
        <v>0</v>
      </c>
      <c r="W727" s="67">
        <v>0</v>
      </c>
      <c r="X727" s="67">
        <v>0</v>
      </c>
      <c r="Y727" s="68">
        <v>0</v>
      </c>
      <c r="Z727" s="67">
        <v>0</v>
      </c>
      <c r="AA727" s="67">
        <v>0</v>
      </c>
      <c r="AB727" s="68">
        <v>0</v>
      </c>
      <c r="AC727" s="68">
        <f t="shared" si="2073"/>
        <v>0</v>
      </c>
      <c r="AD727" s="67">
        <f t="shared" si="2074"/>
        <v>0</v>
      </c>
      <c r="AE727" s="67">
        <f t="shared" si="2074"/>
        <v>0</v>
      </c>
      <c r="AF727" s="68">
        <f t="shared" si="2075"/>
        <v>0</v>
      </c>
      <c r="AG727" s="67" t="e">
        <f>M727+#REF!-V727</f>
        <v>#REF!</v>
      </c>
      <c r="AH727" s="67" t="e">
        <f>N727+S727-#REF!</f>
        <v>#REF!</v>
      </c>
      <c r="AI727" s="68" t="e">
        <f t="shared" si="2076"/>
        <v>#REF!</v>
      </c>
      <c r="AJ727" s="68" t="e">
        <f t="shared" si="2077"/>
        <v>#REF!</v>
      </c>
      <c r="AK727" s="71">
        <v>0</v>
      </c>
      <c r="AL727" s="71">
        <v>0</v>
      </c>
      <c r="AM727" s="68">
        <f>AK727+AL727</f>
        <v>0</v>
      </c>
      <c r="AN727" s="71">
        <v>0</v>
      </c>
      <c r="AO727" s="71">
        <v>0</v>
      </c>
      <c r="AP727" s="68">
        <f>+AN727+AO727</f>
        <v>0</v>
      </c>
      <c r="AQ727" s="68">
        <f>+AM727+AP727</f>
        <v>0</v>
      </c>
      <c r="AR727" s="71">
        <v>0</v>
      </c>
      <c r="AS727" s="71">
        <v>0</v>
      </c>
      <c r="AT727" s="68">
        <f>AR727+AS727</f>
        <v>0</v>
      </c>
      <c r="AU727" s="71">
        <v>0</v>
      </c>
      <c r="AV727" s="71">
        <v>0</v>
      </c>
      <c r="AW727" s="68">
        <f>+AU727+AV727</f>
        <v>0</v>
      </c>
      <c r="AX727" s="68">
        <f>+AT727+AW727</f>
        <v>0</v>
      </c>
      <c r="AY727" s="71">
        <v>0</v>
      </c>
      <c r="AZ727" s="71">
        <v>0</v>
      </c>
      <c r="BA727" s="68">
        <f>AY727+AZ727</f>
        <v>0</v>
      </c>
      <c r="BB727" s="71">
        <v>0</v>
      </c>
      <c r="BC727" s="71">
        <v>0</v>
      </c>
      <c r="BD727" s="68">
        <f>+BB727+BC727</f>
        <v>0</v>
      </c>
      <c r="BE727" s="68">
        <f>+BA727+BD727</f>
        <v>0</v>
      </c>
      <c r="BF727" s="67">
        <f t="shared" si="2078"/>
        <v>0</v>
      </c>
      <c r="BG727" s="67">
        <f t="shared" si="2078"/>
        <v>0</v>
      </c>
      <c r="BH727" s="68">
        <f t="shared" si="2079"/>
        <v>0</v>
      </c>
      <c r="BI727" s="67" t="e">
        <f t="shared" si="2080"/>
        <v>#REF!</v>
      </c>
      <c r="BJ727" s="67" t="e">
        <f t="shared" si="2080"/>
        <v>#REF!</v>
      </c>
      <c r="BK727" s="68" t="e">
        <f t="shared" si="2081"/>
        <v>#REF!</v>
      </c>
      <c r="BL727" s="68" t="e">
        <f t="shared" si="2063"/>
        <v>#REF!</v>
      </c>
      <c r="BM727" s="305">
        <v>0</v>
      </c>
      <c r="BN727" s="305">
        <v>0</v>
      </c>
      <c r="BO727" s="306"/>
      <c r="BP727" s="306"/>
      <c r="BQ727" s="305">
        <v>0</v>
      </c>
      <c r="BR727" s="305">
        <v>0</v>
      </c>
      <c r="BS727" s="114" t="s">
        <v>208</v>
      </c>
      <c r="BT727" s="103"/>
    </row>
    <row r="728" spans="1:72" s="79" customFormat="1" ht="41.25" hidden="1" customHeight="1">
      <c r="A728" s="77"/>
      <c r="B728" s="59">
        <v>2014</v>
      </c>
      <c r="C728" s="60">
        <v>8317</v>
      </c>
      <c r="D728" s="59">
        <v>3</v>
      </c>
      <c r="E728" s="59">
        <v>3000</v>
      </c>
      <c r="F728" s="59">
        <v>3300</v>
      </c>
      <c r="G728" s="59">
        <v>339</v>
      </c>
      <c r="H728" s="59"/>
      <c r="I728" s="61" t="s">
        <v>95</v>
      </c>
      <c r="J728" s="62">
        <f>+J729</f>
        <v>0</v>
      </c>
      <c r="K728" s="62">
        <f t="shared" ref="K728:P728" si="2082">+K729</f>
        <v>0</v>
      </c>
      <c r="L728" s="62">
        <f t="shared" si="2082"/>
        <v>0</v>
      </c>
      <c r="M728" s="62">
        <f t="shared" si="2082"/>
        <v>0</v>
      </c>
      <c r="N728" s="62">
        <f t="shared" si="2082"/>
        <v>0</v>
      </c>
      <c r="O728" s="62">
        <f t="shared" si="2082"/>
        <v>0</v>
      </c>
      <c r="P728" s="62">
        <f t="shared" si="2082"/>
        <v>0</v>
      </c>
      <c r="Q728" s="62">
        <f>+Q729</f>
        <v>0</v>
      </c>
      <c r="R728" s="62">
        <f t="shared" ref="R728:V728" si="2083">+R729</f>
        <v>0</v>
      </c>
      <c r="S728" s="62">
        <f t="shared" si="2083"/>
        <v>0</v>
      </c>
      <c r="T728" s="62">
        <f>+T729</f>
        <v>0</v>
      </c>
      <c r="U728" s="62">
        <f t="shared" si="2083"/>
        <v>0</v>
      </c>
      <c r="V728" s="62">
        <f t="shared" si="2083"/>
        <v>0</v>
      </c>
      <c r="W728" s="62">
        <v>0</v>
      </c>
      <c r="X728" s="62">
        <v>0</v>
      </c>
      <c r="Y728" s="62">
        <v>0</v>
      </c>
      <c r="Z728" s="62">
        <v>0</v>
      </c>
      <c r="AA728" s="62">
        <v>0</v>
      </c>
      <c r="AB728" s="62">
        <v>0</v>
      </c>
      <c r="AC728" s="62">
        <f t="shared" ref="AC728" si="2084">+AC729</f>
        <v>0</v>
      </c>
      <c r="AD728" s="62">
        <f>+AD729</f>
        <v>0</v>
      </c>
      <c r="AE728" s="62">
        <f t="shared" ref="AE728:AJ728" si="2085">+AE729</f>
        <v>0</v>
      </c>
      <c r="AF728" s="62">
        <f t="shared" si="2085"/>
        <v>0</v>
      </c>
      <c r="AG728" s="62" t="e">
        <f t="shared" si="2085"/>
        <v>#REF!</v>
      </c>
      <c r="AH728" s="62" t="e">
        <f t="shared" si="2085"/>
        <v>#REF!</v>
      </c>
      <c r="AI728" s="62" t="e">
        <f t="shared" si="2085"/>
        <v>#REF!</v>
      </c>
      <c r="AJ728" s="62" t="e">
        <f t="shared" si="2085"/>
        <v>#REF!</v>
      </c>
      <c r="AK728" s="62">
        <f>+AK729</f>
        <v>0</v>
      </c>
      <c r="AL728" s="62">
        <f t="shared" ref="AL728:BK728" si="2086">+AL729</f>
        <v>0</v>
      </c>
      <c r="AM728" s="62">
        <f t="shared" si="2086"/>
        <v>0</v>
      </c>
      <c r="AN728" s="62">
        <f t="shared" si="2086"/>
        <v>0</v>
      </c>
      <c r="AO728" s="62">
        <f t="shared" si="2086"/>
        <v>0</v>
      </c>
      <c r="AP728" s="62">
        <f t="shared" si="2086"/>
        <v>0</v>
      </c>
      <c r="AQ728" s="62">
        <f t="shared" si="2086"/>
        <v>0</v>
      </c>
      <c r="AR728" s="62">
        <f>+AR729</f>
        <v>0</v>
      </c>
      <c r="AS728" s="62">
        <f t="shared" si="2086"/>
        <v>0</v>
      </c>
      <c r="AT728" s="62">
        <f t="shared" si="2086"/>
        <v>0</v>
      </c>
      <c r="AU728" s="62">
        <f t="shared" si="2086"/>
        <v>0</v>
      </c>
      <c r="AV728" s="62">
        <f t="shared" si="2086"/>
        <v>0</v>
      </c>
      <c r="AW728" s="62">
        <f t="shared" si="2086"/>
        <v>0</v>
      </c>
      <c r="AX728" s="62">
        <f t="shared" si="2086"/>
        <v>0</v>
      </c>
      <c r="AY728" s="62">
        <f>+AY729</f>
        <v>0</v>
      </c>
      <c r="AZ728" s="62">
        <f t="shared" si="2086"/>
        <v>0</v>
      </c>
      <c r="BA728" s="62">
        <f t="shared" si="2086"/>
        <v>0</v>
      </c>
      <c r="BB728" s="62">
        <f t="shared" si="2086"/>
        <v>0</v>
      </c>
      <c r="BC728" s="62">
        <f t="shared" si="2086"/>
        <v>0</v>
      </c>
      <c r="BD728" s="62">
        <f t="shared" si="2086"/>
        <v>0</v>
      </c>
      <c r="BE728" s="62">
        <f t="shared" si="2086"/>
        <v>0</v>
      </c>
      <c r="BF728" s="62">
        <f>+BF729</f>
        <v>0</v>
      </c>
      <c r="BG728" s="62">
        <f t="shared" si="2086"/>
        <v>0</v>
      </c>
      <c r="BH728" s="62">
        <f t="shared" si="2086"/>
        <v>0</v>
      </c>
      <c r="BI728" s="62" t="e">
        <f t="shared" si="2086"/>
        <v>#REF!</v>
      </c>
      <c r="BJ728" s="62" t="e">
        <f t="shared" si="2086"/>
        <v>#REF!</v>
      </c>
      <c r="BK728" s="62" t="e">
        <f t="shared" si="2086"/>
        <v>#REF!</v>
      </c>
      <c r="BL728" s="62" t="e">
        <f t="shared" si="2063"/>
        <v>#REF!</v>
      </c>
      <c r="BM728" s="304"/>
      <c r="BN728" s="304"/>
      <c r="BO728" s="304"/>
      <c r="BP728" s="304"/>
      <c r="BQ728" s="304"/>
      <c r="BR728" s="304"/>
      <c r="BS728" s="64"/>
      <c r="BT728" s="77"/>
    </row>
    <row r="729" spans="1:72" s="46" customFormat="1" hidden="1">
      <c r="A729" s="77"/>
      <c r="B729" s="20">
        <v>2014</v>
      </c>
      <c r="C729" s="65">
        <v>8317</v>
      </c>
      <c r="D729" s="20">
        <v>3</v>
      </c>
      <c r="E729" s="20">
        <v>3000</v>
      </c>
      <c r="F729" s="20">
        <v>3300</v>
      </c>
      <c r="G729" s="20">
        <v>339</v>
      </c>
      <c r="H729" s="20">
        <v>1</v>
      </c>
      <c r="I729" s="66" t="s">
        <v>96</v>
      </c>
      <c r="J729" s="67">
        <f>SUM(J730:J737)</f>
        <v>0</v>
      </c>
      <c r="K729" s="67">
        <f t="shared" ref="K729:P729" si="2087">SUM(K730:K737)</f>
        <v>0</v>
      </c>
      <c r="L729" s="67">
        <f t="shared" si="2087"/>
        <v>0</v>
      </c>
      <c r="M729" s="67">
        <f t="shared" si="2087"/>
        <v>0</v>
      </c>
      <c r="N729" s="67">
        <f t="shared" si="2087"/>
        <v>0</v>
      </c>
      <c r="O729" s="67">
        <f t="shared" si="2087"/>
        <v>0</v>
      </c>
      <c r="P729" s="67">
        <f t="shared" si="2087"/>
        <v>0</v>
      </c>
      <c r="Q729" s="67">
        <f>SUM(Q730:Q737)</f>
        <v>0</v>
      </c>
      <c r="R729" s="67">
        <f t="shared" ref="R729:S729" si="2088">SUM(R730:R737)</f>
        <v>0</v>
      </c>
      <c r="S729" s="67">
        <f t="shared" si="2088"/>
        <v>0</v>
      </c>
      <c r="T729" s="67">
        <f>SUM(T730:T737)</f>
        <v>0</v>
      </c>
      <c r="U729" s="67">
        <f t="shared" ref="U729:V729" si="2089">SUM(U730:U737)</f>
        <v>0</v>
      </c>
      <c r="V729" s="67">
        <f t="shared" si="2089"/>
        <v>0</v>
      </c>
      <c r="W729" s="67">
        <v>0</v>
      </c>
      <c r="X729" s="67">
        <v>0</v>
      </c>
      <c r="Y729" s="67">
        <v>0</v>
      </c>
      <c r="Z729" s="67">
        <v>0</v>
      </c>
      <c r="AA729" s="67">
        <v>0</v>
      </c>
      <c r="AB729" s="67">
        <v>0</v>
      </c>
      <c r="AC729" s="67">
        <f t="shared" ref="AC729" si="2090">SUM(AC730:AC737)</f>
        <v>0</v>
      </c>
      <c r="AD729" s="67">
        <f>SUM(AD730:AD737)</f>
        <v>0</v>
      </c>
      <c r="AE729" s="67">
        <f t="shared" ref="AE729:AJ729" si="2091">SUM(AE730:AE737)</f>
        <v>0</v>
      </c>
      <c r="AF729" s="67">
        <f t="shared" si="2091"/>
        <v>0</v>
      </c>
      <c r="AG729" s="67" t="e">
        <f t="shared" si="2091"/>
        <v>#REF!</v>
      </c>
      <c r="AH729" s="67" t="e">
        <f t="shared" si="2091"/>
        <v>#REF!</v>
      </c>
      <c r="AI729" s="67" t="e">
        <f t="shared" si="2091"/>
        <v>#REF!</v>
      </c>
      <c r="AJ729" s="67" t="e">
        <f t="shared" si="2091"/>
        <v>#REF!</v>
      </c>
      <c r="AK729" s="67">
        <f>SUM(AK730:AK737)</f>
        <v>0</v>
      </c>
      <c r="AL729" s="67">
        <f t="shared" ref="AL729:AQ729" si="2092">SUM(AL730:AL737)</f>
        <v>0</v>
      </c>
      <c r="AM729" s="67">
        <f t="shared" si="2092"/>
        <v>0</v>
      </c>
      <c r="AN729" s="67">
        <f t="shared" si="2092"/>
        <v>0</v>
      </c>
      <c r="AO729" s="67">
        <f t="shared" si="2092"/>
        <v>0</v>
      </c>
      <c r="AP729" s="67">
        <f t="shared" si="2092"/>
        <v>0</v>
      </c>
      <c r="AQ729" s="67">
        <f t="shared" si="2092"/>
        <v>0</v>
      </c>
      <c r="AR729" s="67">
        <f>SUM(AR730:AR737)</f>
        <v>0</v>
      </c>
      <c r="AS729" s="67">
        <f t="shared" ref="AS729:AX729" si="2093">SUM(AS730:AS737)</f>
        <v>0</v>
      </c>
      <c r="AT729" s="67">
        <f t="shared" si="2093"/>
        <v>0</v>
      </c>
      <c r="AU729" s="67">
        <f t="shared" si="2093"/>
        <v>0</v>
      </c>
      <c r="AV729" s="67">
        <f t="shared" si="2093"/>
        <v>0</v>
      </c>
      <c r="AW729" s="67">
        <f t="shared" si="2093"/>
        <v>0</v>
      </c>
      <c r="AX729" s="67">
        <f t="shared" si="2093"/>
        <v>0</v>
      </c>
      <c r="AY729" s="67">
        <f>SUM(AY730:AY737)</f>
        <v>0</v>
      </c>
      <c r="AZ729" s="67">
        <f t="shared" ref="AZ729:BE729" si="2094">SUM(AZ730:AZ737)</f>
        <v>0</v>
      </c>
      <c r="BA729" s="67">
        <f t="shared" si="2094"/>
        <v>0</v>
      </c>
      <c r="BB729" s="67">
        <f t="shared" si="2094"/>
        <v>0</v>
      </c>
      <c r="BC729" s="67">
        <f t="shared" si="2094"/>
        <v>0</v>
      </c>
      <c r="BD729" s="67">
        <f t="shared" si="2094"/>
        <v>0</v>
      </c>
      <c r="BE729" s="67">
        <f t="shared" si="2094"/>
        <v>0</v>
      </c>
      <c r="BF729" s="67">
        <f t="shared" ref="BF729:BG737" si="2095">AD729-AK729-AR729-AY729</f>
        <v>0</v>
      </c>
      <c r="BG729" s="67">
        <f t="shared" si="2095"/>
        <v>0</v>
      </c>
      <c r="BH729" s="68">
        <f t="shared" ref="BH729:BH737" si="2096">BF729+BG729</f>
        <v>0</v>
      </c>
      <c r="BI729" s="67" t="e">
        <f t="shared" ref="BI729:BJ737" si="2097">AG729-AN729-AU729-BB729</f>
        <v>#REF!</v>
      </c>
      <c r="BJ729" s="67" t="e">
        <f t="shared" si="2097"/>
        <v>#REF!</v>
      </c>
      <c r="BK729" s="68" t="e">
        <f t="shared" ref="BK729:BK737" si="2098">+BI729+BJ729</f>
        <v>#REF!</v>
      </c>
      <c r="BL729" s="68" t="e">
        <f t="shared" si="2063"/>
        <v>#REF!</v>
      </c>
      <c r="BM729" s="305">
        <v>0</v>
      </c>
      <c r="BN729" s="305">
        <v>0</v>
      </c>
      <c r="BO729" s="305"/>
      <c r="BP729" s="305"/>
      <c r="BQ729" s="305">
        <v>0</v>
      </c>
      <c r="BR729" s="305">
        <v>0</v>
      </c>
      <c r="BS729" s="114" t="s">
        <v>208</v>
      </c>
      <c r="BT729" s="77"/>
    </row>
    <row r="730" spans="1:72" s="46" customFormat="1" ht="40.5" hidden="1">
      <c r="A730" s="77"/>
      <c r="B730" s="20">
        <v>2014</v>
      </c>
      <c r="C730" s="65">
        <v>8317</v>
      </c>
      <c r="D730" s="20">
        <v>3</v>
      </c>
      <c r="E730" s="20">
        <v>3000</v>
      </c>
      <c r="F730" s="20">
        <v>3300</v>
      </c>
      <c r="G730" s="20">
        <v>339</v>
      </c>
      <c r="H730" s="20"/>
      <c r="I730" s="66" t="s">
        <v>532</v>
      </c>
      <c r="J730" s="67">
        <v>0</v>
      </c>
      <c r="K730" s="67">
        <v>0</v>
      </c>
      <c r="L730" s="68">
        <f>J730+K730</f>
        <v>0</v>
      </c>
      <c r="M730" s="67">
        <v>0</v>
      </c>
      <c r="N730" s="67">
        <v>0</v>
      </c>
      <c r="O730" s="68">
        <f>+M730+N730</f>
        <v>0</v>
      </c>
      <c r="P730" s="68">
        <f>+L730+O730</f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67">
        <v>0</v>
      </c>
      <c r="X730" s="67">
        <v>0</v>
      </c>
      <c r="Y730" s="68">
        <v>0</v>
      </c>
      <c r="Z730" s="67">
        <v>0</v>
      </c>
      <c r="AA730" s="67">
        <v>0</v>
      </c>
      <c r="AB730" s="68">
        <v>0</v>
      </c>
      <c r="AC730" s="68">
        <f t="shared" ref="AC730:AC737" si="2099">+Y730+AB730</f>
        <v>0</v>
      </c>
      <c r="AD730" s="67">
        <f t="shared" ref="AD730:AE737" si="2100">J730+Q730-T730</f>
        <v>0</v>
      </c>
      <c r="AE730" s="67">
        <f t="shared" si="2100"/>
        <v>0</v>
      </c>
      <c r="AF730" s="68">
        <f t="shared" ref="AF730:AF737" si="2101">AD730+AE730</f>
        <v>0</v>
      </c>
      <c r="AG730" s="67" t="e">
        <f>M730+#REF!-V730</f>
        <v>#REF!</v>
      </c>
      <c r="AH730" s="67" t="e">
        <f>N730+S730-#REF!</f>
        <v>#REF!</v>
      </c>
      <c r="AI730" s="68" t="e">
        <f t="shared" ref="AI730:AI737" si="2102">+AG730+AH730</f>
        <v>#REF!</v>
      </c>
      <c r="AJ730" s="68" t="e">
        <f t="shared" ref="AJ730:AJ737" si="2103">+AF730+AI730</f>
        <v>#REF!</v>
      </c>
      <c r="AK730" s="71">
        <v>0</v>
      </c>
      <c r="AL730" s="71">
        <v>0</v>
      </c>
      <c r="AM730" s="68">
        <f>AK730+AL730</f>
        <v>0</v>
      </c>
      <c r="AN730" s="71">
        <v>0</v>
      </c>
      <c r="AO730" s="71">
        <v>0</v>
      </c>
      <c r="AP730" s="68">
        <f>+AN730+AO730</f>
        <v>0</v>
      </c>
      <c r="AQ730" s="68">
        <f>+AM730+AP730</f>
        <v>0</v>
      </c>
      <c r="AR730" s="71">
        <v>0</v>
      </c>
      <c r="AS730" s="71">
        <v>0</v>
      </c>
      <c r="AT730" s="68">
        <f>AR730+AS730</f>
        <v>0</v>
      </c>
      <c r="AU730" s="71">
        <v>0</v>
      </c>
      <c r="AV730" s="71">
        <v>0</v>
      </c>
      <c r="AW730" s="68">
        <f>+AU730+AV730</f>
        <v>0</v>
      </c>
      <c r="AX730" s="68">
        <f>+AT730+AW730</f>
        <v>0</v>
      </c>
      <c r="AY730" s="71">
        <v>0</v>
      </c>
      <c r="AZ730" s="71">
        <v>0</v>
      </c>
      <c r="BA730" s="68">
        <f>AY730+AZ730</f>
        <v>0</v>
      </c>
      <c r="BB730" s="71">
        <v>0</v>
      </c>
      <c r="BC730" s="71">
        <v>0</v>
      </c>
      <c r="BD730" s="68">
        <f>+BB730+BC730</f>
        <v>0</v>
      </c>
      <c r="BE730" s="68">
        <f>+BA730+BD730</f>
        <v>0</v>
      </c>
      <c r="BF730" s="67">
        <f t="shared" si="2095"/>
        <v>0</v>
      </c>
      <c r="BG730" s="67">
        <f t="shared" si="2095"/>
        <v>0</v>
      </c>
      <c r="BH730" s="68">
        <f t="shared" si="2096"/>
        <v>0</v>
      </c>
      <c r="BI730" s="67" t="e">
        <f t="shared" si="2097"/>
        <v>#REF!</v>
      </c>
      <c r="BJ730" s="67" t="e">
        <f t="shared" si="2097"/>
        <v>#REF!</v>
      </c>
      <c r="BK730" s="68" t="e">
        <f t="shared" si="2098"/>
        <v>#REF!</v>
      </c>
      <c r="BL730" s="68" t="e">
        <f t="shared" si="2063"/>
        <v>#REF!</v>
      </c>
      <c r="BM730" s="305">
        <v>0</v>
      </c>
      <c r="BN730" s="305">
        <v>0</v>
      </c>
      <c r="BO730" s="306"/>
      <c r="BP730" s="306"/>
      <c r="BQ730" s="305">
        <v>0</v>
      </c>
      <c r="BR730" s="305">
        <v>0</v>
      </c>
      <c r="BS730" s="123"/>
      <c r="BT730" s="77"/>
    </row>
    <row r="731" spans="1:72" s="100" customFormat="1" ht="57" hidden="1" customHeight="1">
      <c r="B731" s="20">
        <v>2014</v>
      </c>
      <c r="C731" s="65">
        <v>8317</v>
      </c>
      <c r="D731" s="20">
        <v>3</v>
      </c>
      <c r="E731" s="20">
        <v>3000</v>
      </c>
      <c r="F731" s="20">
        <v>3300</v>
      </c>
      <c r="G731" s="20">
        <v>339</v>
      </c>
      <c r="H731" s="20"/>
      <c r="I731" s="142" t="s">
        <v>533</v>
      </c>
      <c r="J731" s="67">
        <v>0</v>
      </c>
      <c r="K731" s="67">
        <v>0</v>
      </c>
      <c r="L731" s="68">
        <f t="shared" ref="L731:L737" si="2104">J731+K731</f>
        <v>0</v>
      </c>
      <c r="M731" s="67">
        <v>0</v>
      </c>
      <c r="N731" s="67">
        <v>0</v>
      </c>
      <c r="O731" s="68">
        <f t="shared" ref="O731:O737" si="2105">+M731+N731</f>
        <v>0</v>
      </c>
      <c r="P731" s="68">
        <f t="shared" ref="P731:P737" si="2106">+L731+O731</f>
        <v>0</v>
      </c>
      <c r="Q731" s="71">
        <v>0</v>
      </c>
      <c r="R731" s="71">
        <v>0</v>
      </c>
      <c r="S731" s="71">
        <v>0</v>
      </c>
      <c r="T731" s="71">
        <v>0</v>
      </c>
      <c r="U731" s="71">
        <v>0</v>
      </c>
      <c r="V731" s="71">
        <v>0</v>
      </c>
      <c r="W731" s="67">
        <v>0</v>
      </c>
      <c r="X731" s="67">
        <v>0</v>
      </c>
      <c r="Y731" s="68">
        <v>0</v>
      </c>
      <c r="Z731" s="67">
        <v>0</v>
      </c>
      <c r="AA731" s="67">
        <v>0</v>
      </c>
      <c r="AB731" s="68">
        <v>0</v>
      </c>
      <c r="AC731" s="68">
        <f t="shared" si="2099"/>
        <v>0</v>
      </c>
      <c r="AD731" s="67">
        <f t="shared" si="2100"/>
        <v>0</v>
      </c>
      <c r="AE731" s="67">
        <f t="shared" si="2100"/>
        <v>0</v>
      </c>
      <c r="AF731" s="68">
        <f t="shared" si="2101"/>
        <v>0</v>
      </c>
      <c r="AG731" s="67" t="e">
        <f>M731+#REF!-V731</f>
        <v>#REF!</v>
      </c>
      <c r="AH731" s="67" t="e">
        <f>N731+S731-#REF!</f>
        <v>#REF!</v>
      </c>
      <c r="AI731" s="68" t="e">
        <f t="shared" si="2102"/>
        <v>#REF!</v>
      </c>
      <c r="AJ731" s="68" t="e">
        <f t="shared" si="2103"/>
        <v>#REF!</v>
      </c>
      <c r="AK731" s="71">
        <v>0</v>
      </c>
      <c r="AL731" s="71">
        <v>0</v>
      </c>
      <c r="AM731" s="68">
        <f t="shared" ref="AM731:AM737" si="2107">AK731+AL731</f>
        <v>0</v>
      </c>
      <c r="AN731" s="71">
        <v>0</v>
      </c>
      <c r="AO731" s="71">
        <v>0</v>
      </c>
      <c r="AP731" s="68">
        <f t="shared" ref="AP731:AP737" si="2108">+AN731+AO731</f>
        <v>0</v>
      </c>
      <c r="AQ731" s="68">
        <f t="shared" ref="AQ731:AQ737" si="2109">+AM731+AP731</f>
        <v>0</v>
      </c>
      <c r="AR731" s="71">
        <v>0</v>
      </c>
      <c r="AS731" s="71">
        <v>0</v>
      </c>
      <c r="AT731" s="68">
        <f t="shared" ref="AT731:AT737" si="2110">AR731+AS731</f>
        <v>0</v>
      </c>
      <c r="AU731" s="71">
        <v>0</v>
      </c>
      <c r="AV731" s="71">
        <v>0</v>
      </c>
      <c r="AW731" s="68">
        <f t="shared" ref="AW731:AW737" si="2111">+AU731+AV731</f>
        <v>0</v>
      </c>
      <c r="AX731" s="68">
        <f t="shared" ref="AX731:AX737" si="2112">+AT731+AW731</f>
        <v>0</v>
      </c>
      <c r="AY731" s="71">
        <v>0</v>
      </c>
      <c r="AZ731" s="71">
        <v>0</v>
      </c>
      <c r="BA731" s="68">
        <f t="shared" ref="BA731:BA737" si="2113">AY731+AZ731</f>
        <v>0</v>
      </c>
      <c r="BB731" s="71">
        <v>0</v>
      </c>
      <c r="BC731" s="71">
        <v>0</v>
      </c>
      <c r="BD731" s="68">
        <f t="shared" ref="BD731:BD737" si="2114">+BB731+BC731</f>
        <v>0</v>
      </c>
      <c r="BE731" s="68">
        <f t="shared" ref="BE731:BE737" si="2115">+BA731+BD731</f>
        <v>0</v>
      </c>
      <c r="BF731" s="67">
        <f t="shared" si="2095"/>
        <v>0</v>
      </c>
      <c r="BG731" s="67">
        <f t="shared" si="2095"/>
        <v>0</v>
      </c>
      <c r="BH731" s="68">
        <f t="shared" si="2096"/>
        <v>0</v>
      </c>
      <c r="BI731" s="67" t="e">
        <f t="shared" si="2097"/>
        <v>#REF!</v>
      </c>
      <c r="BJ731" s="67" t="e">
        <f t="shared" si="2097"/>
        <v>#REF!</v>
      </c>
      <c r="BK731" s="68" t="e">
        <f t="shared" si="2098"/>
        <v>#REF!</v>
      </c>
      <c r="BL731" s="68" t="e">
        <f t="shared" si="2063"/>
        <v>#REF!</v>
      </c>
      <c r="BM731" s="305">
        <v>0</v>
      </c>
      <c r="BN731" s="305">
        <v>0</v>
      </c>
      <c r="BO731" s="306"/>
      <c r="BP731" s="306"/>
      <c r="BQ731" s="305">
        <v>0</v>
      </c>
      <c r="BR731" s="305">
        <v>0</v>
      </c>
      <c r="BS731" s="134"/>
    </row>
    <row r="732" spans="1:72" s="100" customFormat="1" ht="58.5" hidden="1" customHeight="1">
      <c r="B732" s="20">
        <v>2014</v>
      </c>
      <c r="C732" s="65">
        <v>8317</v>
      </c>
      <c r="D732" s="20">
        <v>3</v>
      </c>
      <c r="E732" s="20">
        <v>3000</v>
      </c>
      <c r="F732" s="20">
        <v>3300</v>
      </c>
      <c r="G732" s="20">
        <v>339</v>
      </c>
      <c r="H732" s="20"/>
      <c r="I732" s="142" t="s">
        <v>534</v>
      </c>
      <c r="J732" s="67">
        <v>0</v>
      </c>
      <c r="K732" s="67">
        <v>0</v>
      </c>
      <c r="L732" s="68">
        <f t="shared" si="2104"/>
        <v>0</v>
      </c>
      <c r="M732" s="67">
        <v>0</v>
      </c>
      <c r="N732" s="67">
        <v>0</v>
      </c>
      <c r="O732" s="68">
        <f t="shared" si="2105"/>
        <v>0</v>
      </c>
      <c r="P732" s="68">
        <f t="shared" si="2106"/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67">
        <v>0</v>
      </c>
      <c r="X732" s="67">
        <v>0</v>
      </c>
      <c r="Y732" s="68">
        <v>0</v>
      </c>
      <c r="Z732" s="67">
        <v>0</v>
      </c>
      <c r="AA732" s="67">
        <v>0</v>
      </c>
      <c r="AB732" s="68">
        <v>0</v>
      </c>
      <c r="AC732" s="68">
        <f t="shared" si="2099"/>
        <v>0</v>
      </c>
      <c r="AD732" s="67">
        <f t="shared" si="2100"/>
        <v>0</v>
      </c>
      <c r="AE732" s="67">
        <f t="shared" si="2100"/>
        <v>0</v>
      </c>
      <c r="AF732" s="68">
        <f t="shared" si="2101"/>
        <v>0</v>
      </c>
      <c r="AG732" s="67" t="e">
        <f>M732+#REF!-V732</f>
        <v>#REF!</v>
      </c>
      <c r="AH732" s="67" t="e">
        <f>N732+S732-#REF!</f>
        <v>#REF!</v>
      </c>
      <c r="AI732" s="68" t="e">
        <f t="shared" si="2102"/>
        <v>#REF!</v>
      </c>
      <c r="AJ732" s="68" t="e">
        <f t="shared" si="2103"/>
        <v>#REF!</v>
      </c>
      <c r="AK732" s="71">
        <v>0</v>
      </c>
      <c r="AL732" s="71">
        <v>0</v>
      </c>
      <c r="AM732" s="68">
        <f t="shared" si="2107"/>
        <v>0</v>
      </c>
      <c r="AN732" s="71">
        <v>0</v>
      </c>
      <c r="AO732" s="71">
        <v>0</v>
      </c>
      <c r="AP732" s="68">
        <f t="shared" si="2108"/>
        <v>0</v>
      </c>
      <c r="AQ732" s="68">
        <f t="shared" si="2109"/>
        <v>0</v>
      </c>
      <c r="AR732" s="71">
        <v>0</v>
      </c>
      <c r="AS732" s="71">
        <v>0</v>
      </c>
      <c r="AT732" s="68">
        <f t="shared" si="2110"/>
        <v>0</v>
      </c>
      <c r="AU732" s="71">
        <v>0</v>
      </c>
      <c r="AV732" s="71">
        <v>0</v>
      </c>
      <c r="AW732" s="68">
        <f t="shared" si="2111"/>
        <v>0</v>
      </c>
      <c r="AX732" s="68">
        <f t="shared" si="2112"/>
        <v>0</v>
      </c>
      <c r="AY732" s="71">
        <v>0</v>
      </c>
      <c r="AZ732" s="71">
        <v>0</v>
      </c>
      <c r="BA732" s="68">
        <f t="shared" si="2113"/>
        <v>0</v>
      </c>
      <c r="BB732" s="71">
        <v>0</v>
      </c>
      <c r="BC732" s="71">
        <v>0</v>
      </c>
      <c r="BD732" s="68">
        <f t="shared" si="2114"/>
        <v>0</v>
      </c>
      <c r="BE732" s="68">
        <f t="shared" si="2115"/>
        <v>0</v>
      </c>
      <c r="BF732" s="67">
        <f t="shared" si="2095"/>
        <v>0</v>
      </c>
      <c r="BG732" s="67">
        <f t="shared" si="2095"/>
        <v>0</v>
      </c>
      <c r="BH732" s="68">
        <f t="shared" si="2096"/>
        <v>0</v>
      </c>
      <c r="BI732" s="67" t="e">
        <f t="shared" si="2097"/>
        <v>#REF!</v>
      </c>
      <c r="BJ732" s="67" t="e">
        <f t="shared" si="2097"/>
        <v>#REF!</v>
      </c>
      <c r="BK732" s="68" t="e">
        <f t="shared" si="2098"/>
        <v>#REF!</v>
      </c>
      <c r="BL732" s="68" t="e">
        <f t="shared" si="2063"/>
        <v>#REF!</v>
      </c>
      <c r="BM732" s="305">
        <v>0</v>
      </c>
      <c r="BN732" s="305">
        <v>0</v>
      </c>
      <c r="BO732" s="306"/>
      <c r="BP732" s="306"/>
      <c r="BQ732" s="305">
        <v>0</v>
      </c>
      <c r="BR732" s="305">
        <v>0</v>
      </c>
      <c r="BS732" s="134"/>
    </row>
    <row r="733" spans="1:72" s="100" customFormat="1" ht="51" hidden="1" customHeight="1">
      <c r="B733" s="20">
        <v>2014</v>
      </c>
      <c r="C733" s="65">
        <v>8317</v>
      </c>
      <c r="D733" s="20">
        <v>3</v>
      </c>
      <c r="E733" s="20">
        <v>3000</v>
      </c>
      <c r="F733" s="20">
        <v>3300</v>
      </c>
      <c r="G733" s="20">
        <v>339</v>
      </c>
      <c r="H733" s="20"/>
      <c r="I733" s="142" t="s">
        <v>535</v>
      </c>
      <c r="J733" s="67">
        <v>0</v>
      </c>
      <c r="K733" s="67">
        <v>0</v>
      </c>
      <c r="L733" s="68">
        <f t="shared" si="2104"/>
        <v>0</v>
      </c>
      <c r="M733" s="67">
        <v>0</v>
      </c>
      <c r="N733" s="67">
        <v>0</v>
      </c>
      <c r="O733" s="68">
        <f t="shared" si="2105"/>
        <v>0</v>
      </c>
      <c r="P733" s="68">
        <f t="shared" si="2106"/>
        <v>0</v>
      </c>
      <c r="Q733" s="71">
        <v>0</v>
      </c>
      <c r="R733" s="71">
        <v>0</v>
      </c>
      <c r="S733" s="71">
        <v>0</v>
      </c>
      <c r="T733" s="71">
        <v>0</v>
      </c>
      <c r="U733" s="71">
        <v>0</v>
      </c>
      <c r="V733" s="71">
        <v>0</v>
      </c>
      <c r="W733" s="67">
        <v>0</v>
      </c>
      <c r="X733" s="67">
        <v>0</v>
      </c>
      <c r="Y733" s="68">
        <v>0</v>
      </c>
      <c r="Z733" s="67">
        <v>0</v>
      </c>
      <c r="AA733" s="67">
        <v>0</v>
      </c>
      <c r="AB733" s="68">
        <v>0</v>
      </c>
      <c r="AC733" s="68">
        <f t="shared" si="2099"/>
        <v>0</v>
      </c>
      <c r="AD733" s="67">
        <f t="shared" si="2100"/>
        <v>0</v>
      </c>
      <c r="AE733" s="67">
        <f t="shared" si="2100"/>
        <v>0</v>
      </c>
      <c r="AF733" s="68">
        <f t="shared" si="2101"/>
        <v>0</v>
      </c>
      <c r="AG733" s="67" t="e">
        <f>M733+#REF!-V733</f>
        <v>#REF!</v>
      </c>
      <c r="AH733" s="67" t="e">
        <f>N733+S733-#REF!</f>
        <v>#REF!</v>
      </c>
      <c r="AI733" s="68" t="e">
        <f t="shared" si="2102"/>
        <v>#REF!</v>
      </c>
      <c r="AJ733" s="68" t="e">
        <f t="shared" si="2103"/>
        <v>#REF!</v>
      </c>
      <c r="AK733" s="71">
        <v>0</v>
      </c>
      <c r="AL733" s="71">
        <v>0</v>
      </c>
      <c r="AM733" s="68">
        <f t="shared" si="2107"/>
        <v>0</v>
      </c>
      <c r="AN733" s="71">
        <v>0</v>
      </c>
      <c r="AO733" s="71">
        <v>0</v>
      </c>
      <c r="AP733" s="68">
        <f t="shared" si="2108"/>
        <v>0</v>
      </c>
      <c r="AQ733" s="68">
        <f t="shared" si="2109"/>
        <v>0</v>
      </c>
      <c r="AR733" s="71">
        <v>0</v>
      </c>
      <c r="AS733" s="71">
        <v>0</v>
      </c>
      <c r="AT733" s="68">
        <f t="shared" si="2110"/>
        <v>0</v>
      </c>
      <c r="AU733" s="71">
        <v>0</v>
      </c>
      <c r="AV733" s="71">
        <v>0</v>
      </c>
      <c r="AW733" s="68">
        <f t="shared" si="2111"/>
        <v>0</v>
      </c>
      <c r="AX733" s="68">
        <f t="shared" si="2112"/>
        <v>0</v>
      </c>
      <c r="AY733" s="71">
        <v>0</v>
      </c>
      <c r="AZ733" s="71">
        <v>0</v>
      </c>
      <c r="BA733" s="68">
        <f t="shared" si="2113"/>
        <v>0</v>
      </c>
      <c r="BB733" s="71">
        <v>0</v>
      </c>
      <c r="BC733" s="71">
        <v>0</v>
      </c>
      <c r="BD733" s="68">
        <f t="shared" si="2114"/>
        <v>0</v>
      </c>
      <c r="BE733" s="68">
        <f t="shared" si="2115"/>
        <v>0</v>
      </c>
      <c r="BF733" s="67">
        <f t="shared" si="2095"/>
        <v>0</v>
      </c>
      <c r="BG733" s="67">
        <f t="shared" si="2095"/>
        <v>0</v>
      </c>
      <c r="BH733" s="68">
        <f t="shared" si="2096"/>
        <v>0</v>
      </c>
      <c r="BI733" s="67" t="e">
        <f t="shared" si="2097"/>
        <v>#REF!</v>
      </c>
      <c r="BJ733" s="67" t="e">
        <f t="shared" si="2097"/>
        <v>#REF!</v>
      </c>
      <c r="BK733" s="68" t="e">
        <f t="shared" si="2098"/>
        <v>#REF!</v>
      </c>
      <c r="BL733" s="68" t="e">
        <f t="shared" si="2063"/>
        <v>#REF!</v>
      </c>
      <c r="BM733" s="305">
        <v>0</v>
      </c>
      <c r="BN733" s="305">
        <v>0</v>
      </c>
      <c r="BO733" s="306"/>
      <c r="BP733" s="306"/>
      <c r="BQ733" s="305">
        <v>0</v>
      </c>
      <c r="BR733" s="305">
        <v>0</v>
      </c>
      <c r="BS733" s="134"/>
    </row>
    <row r="734" spans="1:72" s="100" customFormat="1" ht="49.5" hidden="1" customHeight="1">
      <c r="B734" s="20">
        <v>2014</v>
      </c>
      <c r="C734" s="65">
        <v>8317</v>
      </c>
      <c r="D734" s="20">
        <v>3</v>
      </c>
      <c r="E734" s="20">
        <v>3000</v>
      </c>
      <c r="F734" s="20">
        <v>3300</v>
      </c>
      <c r="G734" s="20">
        <v>339</v>
      </c>
      <c r="H734" s="20"/>
      <c r="I734" s="142" t="s">
        <v>536</v>
      </c>
      <c r="J734" s="67">
        <v>0</v>
      </c>
      <c r="K734" s="67">
        <v>0</v>
      </c>
      <c r="L734" s="68">
        <f t="shared" si="2104"/>
        <v>0</v>
      </c>
      <c r="M734" s="67">
        <v>0</v>
      </c>
      <c r="N734" s="67">
        <v>0</v>
      </c>
      <c r="O734" s="68">
        <f t="shared" si="2105"/>
        <v>0</v>
      </c>
      <c r="P734" s="68">
        <f t="shared" si="2106"/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0</v>
      </c>
      <c r="W734" s="67">
        <v>0</v>
      </c>
      <c r="X734" s="67">
        <v>0</v>
      </c>
      <c r="Y734" s="68">
        <v>0</v>
      </c>
      <c r="Z734" s="67">
        <v>0</v>
      </c>
      <c r="AA734" s="67">
        <v>0</v>
      </c>
      <c r="AB734" s="68">
        <v>0</v>
      </c>
      <c r="AC734" s="68">
        <f t="shared" si="2099"/>
        <v>0</v>
      </c>
      <c r="AD734" s="67">
        <f t="shared" si="2100"/>
        <v>0</v>
      </c>
      <c r="AE734" s="67">
        <f t="shared" si="2100"/>
        <v>0</v>
      </c>
      <c r="AF734" s="68">
        <f t="shared" si="2101"/>
        <v>0</v>
      </c>
      <c r="AG734" s="67" t="e">
        <f>M734+#REF!-V734</f>
        <v>#REF!</v>
      </c>
      <c r="AH734" s="67" t="e">
        <f>N734+S734-#REF!</f>
        <v>#REF!</v>
      </c>
      <c r="AI734" s="68" t="e">
        <f t="shared" si="2102"/>
        <v>#REF!</v>
      </c>
      <c r="AJ734" s="68" t="e">
        <f t="shared" si="2103"/>
        <v>#REF!</v>
      </c>
      <c r="AK734" s="71">
        <v>0</v>
      </c>
      <c r="AL734" s="71">
        <v>0</v>
      </c>
      <c r="AM734" s="68">
        <f t="shared" si="2107"/>
        <v>0</v>
      </c>
      <c r="AN734" s="71">
        <v>0</v>
      </c>
      <c r="AO734" s="71">
        <v>0</v>
      </c>
      <c r="AP734" s="68">
        <f t="shared" si="2108"/>
        <v>0</v>
      </c>
      <c r="AQ734" s="68">
        <f t="shared" si="2109"/>
        <v>0</v>
      </c>
      <c r="AR734" s="71">
        <v>0</v>
      </c>
      <c r="AS734" s="71">
        <v>0</v>
      </c>
      <c r="AT734" s="68">
        <f t="shared" si="2110"/>
        <v>0</v>
      </c>
      <c r="AU734" s="71">
        <v>0</v>
      </c>
      <c r="AV734" s="71">
        <v>0</v>
      </c>
      <c r="AW734" s="68">
        <f t="shared" si="2111"/>
        <v>0</v>
      </c>
      <c r="AX734" s="68">
        <f t="shared" si="2112"/>
        <v>0</v>
      </c>
      <c r="AY734" s="71">
        <v>0</v>
      </c>
      <c r="AZ734" s="71">
        <v>0</v>
      </c>
      <c r="BA734" s="68">
        <f t="shared" si="2113"/>
        <v>0</v>
      </c>
      <c r="BB734" s="71">
        <v>0</v>
      </c>
      <c r="BC734" s="71">
        <v>0</v>
      </c>
      <c r="BD734" s="68">
        <f t="shared" si="2114"/>
        <v>0</v>
      </c>
      <c r="BE734" s="68">
        <f t="shared" si="2115"/>
        <v>0</v>
      </c>
      <c r="BF734" s="67">
        <f t="shared" si="2095"/>
        <v>0</v>
      </c>
      <c r="BG734" s="67">
        <f t="shared" si="2095"/>
        <v>0</v>
      </c>
      <c r="BH734" s="68">
        <f t="shared" si="2096"/>
        <v>0</v>
      </c>
      <c r="BI734" s="67" t="e">
        <f t="shared" si="2097"/>
        <v>#REF!</v>
      </c>
      <c r="BJ734" s="67" t="e">
        <f t="shared" si="2097"/>
        <v>#REF!</v>
      </c>
      <c r="BK734" s="68" t="e">
        <f t="shared" si="2098"/>
        <v>#REF!</v>
      </c>
      <c r="BL734" s="68" t="e">
        <f t="shared" si="2063"/>
        <v>#REF!</v>
      </c>
      <c r="BM734" s="305">
        <v>0</v>
      </c>
      <c r="BN734" s="305">
        <v>0</v>
      </c>
      <c r="BO734" s="306"/>
      <c r="BP734" s="306"/>
      <c r="BQ734" s="305">
        <v>0</v>
      </c>
      <c r="BR734" s="305">
        <v>0</v>
      </c>
      <c r="BS734" s="134"/>
    </row>
    <row r="735" spans="1:72" s="100" customFormat="1" ht="40.5" hidden="1" customHeight="1">
      <c r="B735" s="20">
        <v>2014</v>
      </c>
      <c r="C735" s="65">
        <v>8317</v>
      </c>
      <c r="D735" s="20">
        <v>3</v>
      </c>
      <c r="E735" s="20">
        <v>3000</v>
      </c>
      <c r="F735" s="20">
        <v>3300</v>
      </c>
      <c r="G735" s="20">
        <v>339</v>
      </c>
      <c r="H735" s="20"/>
      <c r="I735" s="142" t="s">
        <v>537</v>
      </c>
      <c r="J735" s="67">
        <v>0</v>
      </c>
      <c r="K735" s="67">
        <v>0</v>
      </c>
      <c r="L735" s="68">
        <f t="shared" si="2104"/>
        <v>0</v>
      </c>
      <c r="M735" s="67">
        <v>0</v>
      </c>
      <c r="N735" s="67">
        <v>0</v>
      </c>
      <c r="O735" s="68">
        <f t="shared" si="2105"/>
        <v>0</v>
      </c>
      <c r="P735" s="68">
        <f t="shared" si="2106"/>
        <v>0</v>
      </c>
      <c r="Q735" s="71">
        <v>0</v>
      </c>
      <c r="R735" s="71">
        <v>0</v>
      </c>
      <c r="S735" s="71">
        <v>0</v>
      </c>
      <c r="T735" s="71">
        <v>0</v>
      </c>
      <c r="U735" s="71">
        <v>0</v>
      </c>
      <c r="V735" s="71">
        <v>0</v>
      </c>
      <c r="W735" s="67">
        <v>0</v>
      </c>
      <c r="X735" s="67">
        <v>0</v>
      </c>
      <c r="Y735" s="68">
        <v>0</v>
      </c>
      <c r="Z735" s="67">
        <v>0</v>
      </c>
      <c r="AA735" s="67">
        <v>0</v>
      </c>
      <c r="AB735" s="68">
        <v>0</v>
      </c>
      <c r="AC735" s="68">
        <f t="shared" si="2099"/>
        <v>0</v>
      </c>
      <c r="AD735" s="67">
        <f t="shared" si="2100"/>
        <v>0</v>
      </c>
      <c r="AE735" s="67">
        <f t="shared" si="2100"/>
        <v>0</v>
      </c>
      <c r="AF735" s="68">
        <f t="shared" si="2101"/>
        <v>0</v>
      </c>
      <c r="AG735" s="67" t="e">
        <f>M735+#REF!-V735</f>
        <v>#REF!</v>
      </c>
      <c r="AH735" s="67" t="e">
        <f>N735+S735-#REF!</f>
        <v>#REF!</v>
      </c>
      <c r="AI735" s="68" t="e">
        <f t="shared" si="2102"/>
        <v>#REF!</v>
      </c>
      <c r="AJ735" s="68" t="e">
        <f t="shared" si="2103"/>
        <v>#REF!</v>
      </c>
      <c r="AK735" s="71">
        <v>0</v>
      </c>
      <c r="AL735" s="71">
        <v>0</v>
      </c>
      <c r="AM735" s="68">
        <f t="shared" si="2107"/>
        <v>0</v>
      </c>
      <c r="AN735" s="71">
        <v>0</v>
      </c>
      <c r="AO735" s="71">
        <v>0</v>
      </c>
      <c r="AP735" s="68">
        <f t="shared" si="2108"/>
        <v>0</v>
      </c>
      <c r="AQ735" s="68">
        <f t="shared" si="2109"/>
        <v>0</v>
      </c>
      <c r="AR735" s="71">
        <v>0</v>
      </c>
      <c r="AS735" s="71">
        <v>0</v>
      </c>
      <c r="AT735" s="68">
        <f t="shared" si="2110"/>
        <v>0</v>
      </c>
      <c r="AU735" s="71">
        <v>0</v>
      </c>
      <c r="AV735" s="71">
        <v>0</v>
      </c>
      <c r="AW735" s="68">
        <f t="shared" si="2111"/>
        <v>0</v>
      </c>
      <c r="AX735" s="68">
        <f t="shared" si="2112"/>
        <v>0</v>
      </c>
      <c r="AY735" s="71">
        <v>0</v>
      </c>
      <c r="AZ735" s="71">
        <v>0</v>
      </c>
      <c r="BA735" s="68">
        <f t="shared" si="2113"/>
        <v>0</v>
      </c>
      <c r="BB735" s="71">
        <v>0</v>
      </c>
      <c r="BC735" s="71">
        <v>0</v>
      </c>
      <c r="BD735" s="68">
        <f t="shared" si="2114"/>
        <v>0</v>
      </c>
      <c r="BE735" s="68">
        <f t="shared" si="2115"/>
        <v>0</v>
      </c>
      <c r="BF735" s="67">
        <f t="shared" si="2095"/>
        <v>0</v>
      </c>
      <c r="BG735" s="67">
        <f t="shared" si="2095"/>
        <v>0</v>
      </c>
      <c r="BH735" s="68">
        <f t="shared" si="2096"/>
        <v>0</v>
      </c>
      <c r="BI735" s="67" t="e">
        <f t="shared" si="2097"/>
        <v>#REF!</v>
      </c>
      <c r="BJ735" s="67" t="e">
        <f t="shared" si="2097"/>
        <v>#REF!</v>
      </c>
      <c r="BK735" s="68" t="e">
        <f t="shared" si="2098"/>
        <v>#REF!</v>
      </c>
      <c r="BL735" s="68" t="e">
        <f t="shared" si="2063"/>
        <v>#REF!</v>
      </c>
      <c r="BM735" s="305">
        <v>0</v>
      </c>
      <c r="BN735" s="305">
        <v>0</v>
      </c>
      <c r="BO735" s="306"/>
      <c r="BP735" s="306"/>
      <c r="BQ735" s="305">
        <v>0</v>
      </c>
      <c r="BR735" s="305">
        <v>0</v>
      </c>
      <c r="BS735" s="134"/>
    </row>
    <row r="736" spans="1:72" s="100" customFormat="1" ht="40.5" hidden="1" customHeight="1">
      <c r="B736" s="20">
        <v>2014</v>
      </c>
      <c r="C736" s="65">
        <v>8317</v>
      </c>
      <c r="D736" s="20">
        <v>3</v>
      </c>
      <c r="E736" s="20">
        <v>3000</v>
      </c>
      <c r="F736" s="20">
        <v>3300</v>
      </c>
      <c r="G736" s="20">
        <v>339</v>
      </c>
      <c r="H736" s="20"/>
      <c r="I736" s="142" t="s">
        <v>538</v>
      </c>
      <c r="J736" s="67">
        <v>0</v>
      </c>
      <c r="K736" s="67">
        <v>0</v>
      </c>
      <c r="L736" s="68">
        <f t="shared" si="2104"/>
        <v>0</v>
      </c>
      <c r="M736" s="67">
        <v>0</v>
      </c>
      <c r="N736" s="67">
        <v>0</v>
      </c>
      <c r="O736" s="68">
        <f t="shared" si="2105"/>
        <v>0</v>
      </c>
      <c r="P736" s="68">
        <f t="shared" si="2106"/>
        <v>0</v>
      </c>
      <c r="Q736" s="71">
        <v>0</v>
      </c>
      <c r="R736" s="71">
        <v>0</v>
      </c>
      <c r="S736" s="71">
        <v>0</v>
      </c>
      <c r="T736" s="71">
        <v>0</v>
      </c>
      <c r="U736" s="71">
        <v>0</v>
      </c>
      <c r="V736" s="71">
        <v>0</v>
      </c>
      <c r="W736" s="67">
        <v>0</v>
      </c>
      <c r="X736" s="67">
        <v>0</v>
      </c>
      <c r="Y736" s="68">
        <v>0</v>
      </c>
      <c r="Z736" s="67">
        <v>0</v>
      </c>
      <c r="AA736" s="67">
        <v>0</v>
      </c>
      <c r="AB736" s="68">
        <v>0</v>
      </c>
      <c r="AC736" s="68">
        <f t="shared" si="2099"/>
        <v>0</v>
      </c>
      <c r="AD736" s="67">
        <f t="shared" si="2100"/>
        <v>0</v>
      </c>
      <c r="AE736" s="67">
        <f t="shared" si="2100"/>
        <v>0</v>
      </c>
      <c r="AF736" s="68">
        <f t="shared" si="2101"/>
        <v>0</v>
      </c>
      <c r="AG736" s="67" t="e">
        <f>M736+#REF!-V736</f>
        <v>#REF!</v>
      </c>
      <c r="AH736" s="67" t="e">
        <f>N736+S736-#REF!</f>
        <v>#REF!</v>
      </c>
      <c r="AI736" s="68" t="e">
        <f t="shared" si="2102"/>
        <v>#REF!</v>
      </c>
      <c r="AJ736" s="68" t="e">
        <f t="shared" si="2103"/>
        <v>#REF!</v>
      </c>
      <c r="AK736" s="71">
        <v>0</v>
      </c>
      <c r="AL736" s="71">
        <v>0</v>
      </c>
      <c r="AM736" s="68">
        <f t="shared" si="2107"/>
        <v>0</v>
      </c>
      <c r="AN736" s="71">
        <v>0</v>
      </c>
      <c r="AO736" s="71">
        <v>0</v>
      </c>
      <c r="AP736" s="68">
        <f t="shared" si="2108"/>
        <v>0</v>
      </c>
      <c r="AQ736" s="68">
        <f t="shared" si="2109"/>
        <v>0</v>
      </c>
      <c r="AR736" s="71">
        <v>0</v>
      </c>
      <c r="AS736" s="71">
        <v>0</v>
      </c>
      <c r="AT736" s="68">
        <f t="shared" si="2110"/>
        <v>0</v>
      </c>
      <c r="AU736" s="71">
        <v>0</v>
      </c>
      <c r="AV736" s="71">
        <v>0</v>
      </c>
      <c r="AW736" s="68">
        <f t="shared" si="2111"/>
        <v>0</v>
      </c>
      <c r="AX736" s="68">
        <f t="shared" si="2112"/>
        <v>0</v>
      </c>
      <c r="AY736" s="71">
        <v>0</v>
      </c>
      <c r="AZ736" s="71">
        <v>0</v>
      </c>
      <c r="BA736" s="68">
        <f t="shared" si="2113"/>
        <v>0</v>
      </c>
      <c r="BB736" s="71">
        <v>0</v>
      </c>
      <c r="BC736" s="71">
        <v>0</v>
      </c>
      <c r="BD736" s="68">
        <f t="shared" si="2114"/>
        <v>0</v>
      </c>
      <c r="BE736" s="68">
        <f t="shared" si="2115"/>
        <v>0</v>
      </c>
      <c r="BF736" s="67">
        <f t="shared" si="2095"/>
        <v>0</v>
      </c>
      <c r="BG736" s="67">
        <f t="shared" si="2095"/>
        <v>0</v>
      </c>
      <c r="BH736" s="68">
        <f t="shared" si="2096"/>
        <v>0</v>
      </c>
      <c r="BI736" s="67" t="e">
        <f t="shared" si="2097"/>
        <v>#REF!</v>
      </c>
      <c r="BJ736" s="67" t="e">
        <f t="shared" si="2097"/>
        <v>#REF!</v>
      </c>
      <c r="BK736" s="68" t="e">
        <f t="shared" si="2098"/>
        <v>#REF!</v>
      </c>
      <c r="BL736" s="68" t="e">
        <f t="shared" si="2063"/>
        <v>#REF!</v>
      </c>
      <c r="BM736" s="305">
        <v>0</v>
      </c>
      <c r="BN736" s="305">
        <v>0</v>
      </c>
      <c r="BO736" s="306"/>
      <c r="BP736" s="306"/>
      <c r="BQ736" s="305">
        <v>0</v>
      </c>
      <c r="BR736" s="305">
        <v>0</v>
      </c>
      <c r="BS736" s="134"/>
    </row>
    <row r="737" spans="1:72" s="77" customFormat="1" ht="109.5" hidden="1" customHeight="1">
      <c r="B737" s="20">
        <v>2014</v>
      </c>
      <c r="C737" s="65">
        <v>8317</v>
      </c>
      <c r="D737" s="20">
        <v>3</v>
      </c>
      <c r="E737" s="20">
        <v>3000</v>
      </c>
      <c r="F737" s="20">
        <v>3300</v>
      </c>
      <c r="G737" s="20">
        <v>339</v>
      </c>
      <c r="H737" s="20"/>
      <c r="I737" s="86" t="s">
        <v>539</v>
      </c>
      <c r="J737" s="67">
        <v>0</v>
      </c>
      <c r="K737" s="67">
        <v>0</v>
      </c>
      <c r="L737" s="68">
        <f t="shared" si="2104"/>
        <v>0</v>
      </c>
      <c r="M737" s="67">
        <v>0</v>
      </c>
      <c r="N737" s="67">
        <v>0</v>
      </c>
      <c r="O737" s="68">
        <f t="shared" si="2105"/>
        <v>0</v>
      </c>
      <c r="P737" s="68">
        <f t="shared" si="2106"/>
        <v>0</v>
      </c>
      <c r="Q737" s="71">
        <v>0</v>
      </c>
      <c r="R737" s="71">
        <v>0</v>
      </c>
      <c r="S737" s="71">
        <v>0</v>
      </c>
      <c r="T737" s="71">
        <v>0</v>
      </c>
      <c r="U737" s="71">
        <v>0</v>
      </c>
      <c r="V737" s="71">
        <v>0</v>
      </c>
      <c r="W737" s="67">
        <v>0</v>
      </c>
      <c r="X737" s="67">
        <v>0</v>
      </c>
      <c r="Y737" s="68">
        <v>0</v>
      </c>
      <c r="Z737" s="67">
        <v>0</v>
      </c>
      <c r="AA737" s="67">
        <v>0</v>
      </c>
      <c r="AB737" s="68">
        <v>0</v>
      </c>
      <c r="AC737" s="68">
        <f t="shared" si="2099"/>
        <v>0</v>
      </c>
      <c r="AD737" s="67">
        <f t="shared" si="2100"/>
        <v>0</v>
      </c>
      <c r="AE737" s="67">
        <f t="shared" si="2100"/>
        <v>0</v>
      </c>
      <c r="AF737" s="68">
        <f t="shared" si="2101"/>
        <v>0</v>
      </c>
      <c r="AG737" s="67" t="e">
        <f>M737+#REF!-V737</f>
        <v>#REF!</v>
      </c>
      <c r="AH737" s="67" t="e">
        <f>N737+S737-#REF!</f>
        <v>#REF!</v>
      </c>
      <c r="AI737" s="68" t="e">
        <f t="shared" si="2102"/>
        <v>#REF!</v>
      </c>
      <c r="AJ737" s="68" t="e">
        <f t="shared" si="2103"/>
        <v>#REF!</v>
      </c>
      <c r="AK737" s="71">
        <v>0</v>
      </c>
      <c r="AL737" s="71">
        <v>0</v>
      </c>
      <c r="AM737" s="68">
        <f t="shared" si="2107"/>
        <v>0</v>
      </c>
      <c r="AN737" s="71">
        <v>0</v>
      </c>
      <c r="AO737" s="71">
        <v>0</v>
      </c>
      <c r="AP737" s="68">
        <f t="shared" si="2108"/>
        <v>0</v>
      </c>
      <c r="AQ737" s="68">
        <f t="shared" si="2109"/>
        <v>0</v>
      </c>
      <c r="AR737" s="71">
        <v>0</v>
      </c>
      <c r="AS737" s="71">
        <v>0</v>
      </c>
      <c r="AT737" s="68">
        <f t="shared" si="2110"/>
        <v>0</v>
      </c>
      <c r="AU737" s="71">
        <v>0</v>
      </c>
      <c r="AV737" s="71">
        <v>0</v>
      </c>
      <c r="AW737" s="68">
        <f t="shared" si="2111"/>
        <v>0</v>
      </c>
      <c r="AX737" s="68">
        <f t="shared" si="2112"/>
        <v>0</v>
      </c>
      <c r="AY737" s="71">
        <v>0</v>
      </c>
      <c r="AZ737" s="71">
        <v>0</v>
      </c>
      <c r="BA737" s="68">
        <f t="shared" si="2113"/>
        <v>0</v>
      </c>
      <c r="BB737" s="71">
        <v>0</v>
      </c>
      <c r="BC737" s="71">
        <v>0</v>
      </c>
      <c r="BD737" s="68">
        <f t="shared" si="2114"/>
        <v>0</v>
      </c>
      <c r="BE737" s="68">
        <f t="shared" si="2115"/>
        <v>0</v>
      </c>
      <c r="BF737" s="67">
        <f t="shared" si="2095"/>
        <v>0</v>
      </c>
      <c r="BG737" s="67">
        <f t="shared" si="2095"/>
        <v>0</v>
      </c>
      <c r="BH737" s="68">
        <f t="shared" si="2096"/>
        <v>0</v>
      </c>
      <c r="BI737" s="67" t="e">
        <f t="shared" si="2097"/>
        <v>#REF!</v>
      </c>
      <c r="BJ737" s="67" t="e">
        <f t="shared" si="2097"/>
        <v>#REF!</v>
      </c>
      <c r="BK737" s="68" t="e">
        <f t="shared" si="2098"/>
        <v>#REF!</v>
      </c>
      <c r="BL737" s="68" t="e">
        <f t="shared" si="2063"/>
        <v>#REF!</v>
      </c>
      <c r="BM737" s="305">
        <v>0</v>
      </c>
      <c r="BN737" s="305">
        <v>0</v>
      </c>
      <c r="BO737" s="306"/>
      <c r="BP737" s="306"/>
      <c r="BQ737" s="305">
        <v>0</v>
      </c>
      <c r="BR737" s="305">
        <v>0</v>
      </c>
      <c r="BS737" s="125" t="s">
        <v>208</v>
      </c>
      <c r="BT737" s="103"/>
    </row>
    <row r="738" spans="1:72" s="46" customFormat="1" ht="66" hidden="1" customHeight="1">
      <c r="A738" s="77"/>
      <c r="B738" s="53">
        <v>2014</v>
      </c>
      <c r="C738" s="54">
        <v>8317</v>
      </c>
      <c r="D738" s="53">
        <v>3</v>
      </c>
      <c r="E738" s="53">
        <v>3000</v>
      </c>
      <c r="F738" s="53">
        <v>3500</v>
      </c>
      <c r="G738" s="53"/>
      <c r="H738" s="53"/>
      <c r="I738" s="55" t="s">
        <v>98</v>
      </c>
      <c r="J738" s="56">
        <f>J739</f>
        <v>0</v>
      </c>
      <c r="K738" s="56">
        <f t="shared" ref="K738:P739" si="2116">K739</f>
        <v>0</v>
      </c>
      <c r="L738" s="56">
        <f t="shared" si="2116"/>
        <v>0</v>
      </c>
      <c r="M738" s="56">
        <f t="shared" si="2116"/>
        <v>0</v>
      </c>
      <c r="N738" s="56">
        <f t="shared" si="2116"/>
        <v>0</v>
      </c>
      <c r="O738" s="56">
        <f t="shared" si="2116"/>
        <v>0</v>
      </c>
      <c r="P738" s="56">
        <f t="shared" si="2116"/>
        <v>0</v>
      </c>
      <c r="Q738" s="56">
        <f>Q739</f>
        <v>0</v>
      </c>
      <c r="R738" s="56">
        <f t="shared" ref="R738:V739" si="2117">R739</f>
        <v>0</v>
      </c>
      <c r="S738" s="56">
        <f t="shared" si="2117"/>
        <v>0</v>
      </c>
      <c r="T738" s="56">
        <f>T739</f>
        <v>0</v>
      </c>
      <c r="U738" s="56">
        <f t="shared" si="2117"/>
        <v>0</v>
      </c>
      <c r="V738" s="56">
        <f t="shared" si="2117"/>
        <v>0</v>
      </c>
      <c r="W738" s="56">
        <v>0</v>
      </c>
      <c r="X738" s="56">
        <v>0</v>
      </c>
      <c r="Y738" s="56">
        <v>0</v>
      </c>
      <c r="Z738" s="56">
        <v>0</v>
      </c>
      <c r="AA738" s="56">
        <v>0</v>
      </c>
      <c r="AB738" s="56">
        <v>0</v>
      </c>
      <c r="AC738" s="56">
        <f t="shared" ref="AC738:AC739" si="2118">AC739</f>
        <v>0</v>
      </c>
      <c r="AD738" s="56">
        <f>AD739</f>
        <v>0</v>
      </c>
      <c r="AE738" s="56">
        <f t="shared" ref="AE738:AJ739" si="2119">AE739</f>
        <v>0</v>
      </c>
      <c r="AF738" s="56">
        <f t="shared" si="2119"/>
        <v>0</v>
      </c>
      <c r="AG738" s="56" t="e">
        <f t="shared" si="2119"/>
        <v>#REF!</v>
      </c>
      <c r="AH738" s="56" t="e">
        <f t="shared" si="2119"/>
        <v>#REF!</v>
      </c>
      <c r="AI738" s="56" t="e">
        <f t="shared" si="2119"/>
        <v>#REF!</v>
      </c>
      <c r="AJ738" s="56" t="e">
        <f t="shared" si="2119"/>
        <v>#REF!</v>
      </c>
      <c r="AK738" s="56">
        <f>AK739</f>
        <v>0</v>
      </c>
      <c r="AL738" s="56">
        <f t="shared" ref="AL738:BA739" si="2120">AL739</f>
        <v>0</v>
      </c>
      <c r="AM738" s="56">
        <f t="shared" si="2120"/>
        <v>0</v>
      </c>
      <c r="AN738" s="56">
        <f t="shared" si="2120"/>
        <v>0</v>
      </c>
      <c r="AO738" s="56">
        <f t="shared" si="2120"/>
        <v>0</v>
      </c>
      <c r="AP738" s="56">
        <f t="shared" si="2120"/>
        <v>0</v>
      </c>
      <c r="AQ738" s="56">
        <f t="shared" si="2120"/>
        <v>0</v>
      </c>
      <c r="AR738" s="56">
        <f>AR739</f>
        <v>0</v>
      </c>
      <c r="AS738" s="56">
        <f t="shared" si="2120"/>
        <v>0</v>
      </c>
      <c r="AT738" s="56">
        <f t="shared" si="2120"/>
        <v>0</v>
      </c>
      <c r="AU738" s="56">
        <f t="shared" si="2120"/>
        <v>0</v>
      </c>
      <c r="AV738" s="56">
        <f t="shared" si="2120"/>
        <v>0</v>
      </c>
      <c r="AW738" s="56">
        <f t="shared" si="2120"/>
        <v>0</v>
      </c>
      <c r="AX738" s="56">
        <f t="shared" si="2120"/>
        <v>0</v>
      </c>
      <c r="AY738" s="56">
        <f>AY739</f>
        <v>0</v>
      </c>
      <c r="AZ738" s="56">
        <f t="shared" si="2120"/>
        <v>0</v>
      </c>
      <c r="BA738" s="56">
        <f t="shared" si="2120"/>
        <v>0</v>
      </c>
      <c r="BB738" s="56">
        <f t="shared" ref="AZ738:BE739" si="2121">BB739</f>
        <v>0</v>
      </c>
      <c r="BC738" s="56">
        <f t="shared" si="2121"/>
        <v>0</v>
      </c>
      <c r="BD738" s="56">
        <f t="shared" si="2121"/>
        <v>0</v>
      </c>
      <c r="BE738" s="56">
        <f t="shared" si="2121"/>
        <v>0</v>
      </c>
      <c r="BF738" s="56">
        <f>BF739</f>
        <v>0</v>
      </c>
      <c r="BG738" s="56">
        <f t="shared" ref="BG738:BK739" si="2122">BG739</f>
        <v>0</v>
      </c>
      <c r="BH738" s="56">
        <f t="shared" si="2122"/>
        <v>0</v>
      </c>
      <c r="BI738" s="56" t="e">
        <f t="shared" si="2122"/>
        <v>#REF!</v>
      </c>
      <c r="BJ738" s="56" t="e">
        <f t="shared" si="2122"/>
        <v>#REF!</v>
      </c>
      <c r="BK738" s="56" t="e">
        <f t="shared" si="2122"/>
        <v>#REF!</v>
      </c>
      <c r="BL738" s="56" t="e">
        <f t="shared" si="2063"/>
        <v>#REF!</v>
      </c>
      <c r="BM738" s="303"/>
      <c r="BN738" s="303"/>
      <c r="BO738" s="303"/>
      <c r="BP738" s="303"/>
      <c r="BQ738" s="303"/>
      <c r="BR738" s="303"/>
      <c r="BS738" s="58"/>
      <c r="BT738" s="77"/>
    </row>
    <row r="739" spans="1:72" s="46" customFormat="1" ht="58.5" hidden="1" customHeight="1">
      <c r="A739" s="77"/>
      <c r="B739" s="59">
        <v>2014</v>
      </c>
      <c r="C739" s="60">
        <v>8317</v>
      </c>
      <c r="D739" s="59">
        <v>3</v>
      </c>
      <c r="E739" s="59">
        <v>3000</v>
      </c>
      <c r="F739" s="59">
        <v>3500</v>
      </c>
      <c r="G739" s="59">
        <v>357</v>
      </c>
      <c r="H739" s="59"/>
      <c r="I739" s="61" t="s">
        <v>540</v>
      </c>
      <c r="J739" s="62">
        <f>J740</f>
        <v>0</v>
      </c>
      <c r="K739" s="62">
        <f t="shared" si="2116"/>
        <v>0</v>
      </c>
      <c r="L739" s="62">
        <f t="shared" si="2116"/>
        <v>0</v>
      </c>
      <c r="M739" s="62">
        <f t="shared" si="2116"/>
        <v>0</v>
      </c>
      <c r="N739" s="62">
        <f t="shared" si="2116"/>
        <v>0</v>
      </c>
      <c r="O739" s="62">
        <f t="shared" si="2116"/>
        <v>0</v>
      </c>
      <c r="P739" s="62">
        <f t="shared" si="2116"/>
        <v>0</v>
      </c>
      <c r="Q739" s="62">
        <f>Q740</f>
        <v>0</v>
      </c>
      <c r="R739" s="62">
        <f t="shared" si="2117"/>
        <v>0</v>
      </c>
      <c r="S739" s="62">
        <f t="shared" si="2117"/>
        <v>0</v>
      </c>
      <c r="T739" s="62">
        <f>T740</f>
        <v>0</v>
      </c>
      <c r="U739" s="62">
        <f t="shared" si="2117"/>
        <v>0</v>
      </c>
      <c r="V739" s="62">
        <f t="shared" si="2117"/>
        <v>0</v>
      </c>
      <c r="W739" s="62">
        <v>0</v>
      </c>
      <c r="X739" s="62">
        <v>0</v>
      </c>
      <c r="Y739" s="62">
        <v>0</v>
      </c>
      <c r="Z739" s="62">
        <v>0</v>
      </c>
      <c r="AA739" s="62">
        <v>0</v>
      </c>
      <c r="AB739" s="62">
        <v>0</v>
      </c>
      <c r="AC739" s="62">
        <f t="shared" si="2118"/>
        <v>0</v>
      </c>
      <c r="AD739" s="62">
        <f>AD740</f>
        <v>0</v>
      </c>
      <c r="AE739" s="62">
        <f t="shared" si="2119"/>
        <v>0</v>
      </c>
      <c r="AF739" s="62">
        <f t="shared" si="2119"/>
        <v>0</v>
      </c>
      <c r="AG739" s="62" t="e">
        <f t="shared" si="2119"/>
        <v>#REF!</v>
      </c>
      <c r="AH739" s="62" t="e">
        <f t="shared" si="2119"/>
        <v>#REF!</v>
      </c>
      <c r="AI739" s="62" t="e">
        <f t="shared" si="2119"/>
        <v>#REF!</v>
      </c>
      <c r="AJ739" s="62" t="e">
        <f t="shared" si="2119"/>
        <v>#REF!</v>
      </c>
      <c r="AK739" s="62">
        <f>AK740</f>
        <v>0</v>
      </c>
      <c r="AL739" s="62">
        <f t="shared" si="2120"/>
        <v>0</v>
      </c>
      <c r="AM739" s="62">
        <f t="shared" si="2120"/>
        <v>0</v>
      </c>
      <c r="AN739" s="62">
        <f t="shared" si="2120"/>
        <v>0</v>
      </c>
      <c r="AO739" s="62">
        <f t="shared" si="2120"/>
        <v>0</v>
      </c>
      <c r="AP739" s="62">
        <f t="shared" si="2120"/>
        <v>0</v>
      </c>
      <c r="AQ739" s="62">
        <f t="shared" si="2120"/>
        <v>0</v>
      </c>
      <c r="AR739" s="62">
        <f>AR740</f>
        <v>0</v>
      </c>
      <c r="AS739" s="62">
        <f t="shared" si="2120"/>
        <v>0</v>
      </c>
      <c r="AT739" s="62">
        <f t="shared" si="2120"/>
        <v>0</v>
      </c>
      <c r="AU739" s="62">
        <f t="shared" si="2120"/>
        <v>0</v>
      </c>
      <c r="AV739" s="62">
        <f t="shared" si="2120"/>
        <v>0</v>
      </c>
      <c r="AW739" s="62">
        <f t="shared" si="2120"/>
        <v>0</v>
      </c>
      <c r="AX739" s="62">
        <f t="shared" si="2120"/>
        <v>0</v>
      </c>
      <c r="AY739" s="62">
        <f>AY740</f>
        <v>0</v>
      </c>
      <c r="AZ739" s="62">
        <f t="shared" si="2121"/>
        <v>0</v>
      </c>
      <c r="BA739" s="62">
        <f t="shared" si="2121"/>
        <v>0</v>
      </c>
      <c r="BB739" s="62">
        <f t="shared" si="2121"/>
        <v>0</v>
      </c>
      <c r="BC739" s="62">
        <f t="shared" si="2121"/>
        <v>0</v>
      </c>
      <c r="BD739" s="62">
        <f t="shared" si="2121"/>
        <v>0</v>
      </c>
      <c r="BE739" s="62">
        <f t="shared" si="2121"/>
        <v>0</v>
      </c>
      <c r="BF739" s="62">
        <f>BF740</f>
        <v>0</v>
      </c>
      <c r="BG739" s="62">
        <f t="shared" si="2122"/>
        <v>0</v>
      </c>
      <c r="BH739" s="62">
        <f t="shared" si="2122"/>
        <v>0</v>
      </c>
      <c r="BI739" s="62" t="e">
        <f t="shared" si="2122"/>
        <v>#REF!</v>
      </c>
      <c r="BJ739" s="62" t="e">
        <f t="shared" si="2122"/>
        <v>#REF!</v>
      </c>
      <c r="BK739" s="62" t="e">
        <f t="shared" si="2122"/>
        <v>#REF!</v>
      </c>
      <c r="BL739" s="62" t="e">
        <f t="shared" si="2063"/>
        <v>#REF!</v>
      </c>
      <c r="BM739" s="304"/>
      <c r="BN739" s="304"/>
      <c r="BO739" s="304"/>
      <c r="BP739" s="304"/>
      <c r="BQ739" s="304"/>
      <c r="BR739" s="304"/>
      <c r="BS739" s="64"/>
      <c r="BT739" s="77"/>
    </row>
    <row r="740" spans="1:72" s="77" customFormat="1" ht="57" hidden="1" customHeight="1">
      <c r="B740" s="20">
        <v>2014</v>
      </c>
      <c r="C740" s="65">
        <v>8317</v>
      </c>
      <c r="D740" s="20">
        <v>3</v>
      </c>
      <c r="E740" s="20">
        <v>3000</v>
      </c>
      <c r="F740" s="20">
        <v>3500</v>
      </c>
      <c r="G740" s="20">
        <v>357</v>
      </c>
      <c r="H740" s="20">
        <v>1</v>
      </c>
      <c r="I740" s="86" t="s">
        <v>102</v>
      </c>
      <c r="J740" s="67">
        <v>0</v>
      </c>
      <c r="K740" s="67">
        <v>0</v>
      </c>
      <c r="L740" s="68">
        <f>J740+K740</f>
        <v>0</v>
      </c>
      <c r="M740" s="67">
        <v>0</v>
      </c>
      <c r="N740" s="67">
        <v>0</v>
      </c>
      <c r="O740" s="68">
        <f>+M740+N740</f>
        <v>0</v>
      </c>
      <c r="P740" s="68">
        <f>+L740+O740</f>
        <v>0</v>
      </c>
      <c r="Q740" s="71">
        <v>0</v>
      </c>
      <c r="R740" s="71">
        <v>0</v>
      </c>
      <c r="S740" s="71">
        <v>0</v>
      </c>
      <c r="T740" s="71">
        <v>0</v>
      </c>
      <c r="U740" s="71">
        <v>0</v>
      </c>
      <c r="V740" s="71">
        <v>0</v>
      </c>
      <c r="W740" s="67">
        <v>0</v>
      </c>
      <c r="X740" s="67">
        <v>0</v>
      </c>
      <c r="Y740" s="68">
        <v>0</v>
      </c>
      <c r="Z740" s="67">
        <v>0</v>
      </c>
      <c r="AA740" s="67">
        <v>0</v>
      </c>
      <c r="AB740" s="68">
        <v>0</v>
      </c>
      <c r="AC740" s="68">
        <f t="shared" ref="AC740" si="2123">+Y740+AB740</f>
        <v>0</v>
      </c>
      <c r="AD740" s="67">
        <f>J740+Q740-T740</f>
        <v>0</v>
      </c>
      <c r="AE740" s="67">
        <f>K740+R740-U740</f>
        <v>0</v>
      </c>
      <c r="AF740" s="68">
        <f t="shared" ref="AF740" si="2124">AD740+AE740</f>
        <v>0</v>
      </c>
      <c r="AG740" s="67" t="e">
        <f>M740+#REF!-V740</f>
        <v>#REF!</v>
      </c>
      <c r="AH740" s="67" t="e">
        <f>N740+S740-#REF!</f>
        <v>#REF!</v>
      </c>
      <c r="AI740" s="68" t="e">
        <f t="shared" ref="AI740" si="2125">+AG740+AH740</f>
        <v>#REF!</v>
      </c>
      <c r="AJ740" s="68" t="e">
        <f t="shared" ref="AJ740" si="2126">+AF740+AI740</f>
        <v>#REF!</v>
      </c>
      <c r="AK740" s="71">
        <v>0</v>
      </c>
      <c r="AL740" s="71">
        <v>0</v>
      </c>
      <c r="AM740" s="68">
        <f>AK740+AL740</f>
        <v>0</v>
      </c>
      <c r="AN740" s="71">
        <v>0</v>
      </c>
      <c r="AO740" s="71">
        <v>0</v>
      </c>
      <c r="AP740" s="68">
        <f>+AN740+AO740</f>
        <v>0</v>
      </c>
      <c r="AQ740" s="68">
        <f>+AM740+AP740</f>
        <v>0</v>
      </c>
      <c r="AR740" s="71">
        <v>0</v>
      </c>
      <c r="AS740" s="71">
        <v>0</v>
      </c>
      <c r="AT740" s="68">
        <f>AR740+AS740</f>
        <v>0</v>
      </c>
      <c r="AU740" s="71">
        <v>0</v>
      </c>
      <c r="AV740" s="71">
        <v>0</v>
      </c>
      <c r="AW740" s="68">
        <f>+AU740+AV740</f>
        <v>0</v>
      </c>
      <c r="AX740" s="68">
        <f>+AT740+AW740</f>
        <v>0</v>
      </c>
      <c r="AY740" s="71">
        <v>0</v>
      </c>
      <c r="AZ740" s="71">
        <v>0</v>
      </c>
      <c r="BA740" s="68">
        <f>AY740+AZ740</f>
        <v>0</v>
      </c>
      <c r="BB740" s="71">
        <v>0</v>
      </c>
      <c r="BC740" s="71">
        <v>0</v>
      </c>
      <c r="BD740" s="68">
        <f>+BB740+BC740</f>
        <v>0</v>
      </c>
      <c r="BE740" s="68">
        <f>+BA740+BD740</f>
        <v>0</v>
      </c>
      <c r="BF740" s="67">
        <f t="shared" ref="BF740:BG740" si="2127">AD740-AK740-AR740-AY740</f>
        <v>0</v>
      </c>
      <c r="BG740" s="67">
        <f t="shared" si="2127"/>
        <v>0</v>
      </c>
      <c r="BH740" s="68">
        <f t="shared" ref="BH740" si="2128">BF740+BG740</f>
        <v>0</v>
      </c>
      <c r="BI740" s="67" t="e">
        <f t="shared" ref="BI740:BJ740" si="2129">AG740-AN740-AU740-BB740</f>
        <v>#REF!</v>
      </c>
      <c r="BJ740" s="67" t="e">
        <f t="shared" si="2129"/>
        <v>#REF!</v>
      </c>
      <c r="BK740" s="68" t="e">
        <f t="shared" ref="BK740" si="2130">+BI740+BJ740</f>
        <v>#REF!</v>
      </c>
      <c r="BL740" s="68" t="e">
        <f t="shared" si="2063"/>
        <v>#REF!</v>
      </c>
      <c r="BM740" s="305">
        <v>0</v>
      </c>
      <c r="BN740" s="305">
        <v>0</v>
      </c>
      <c r="BO740" s="306"/>
      <c r="BP740" s="306"/>
      <c r="BQ740" s="305">
        <v>0</v>
      </c>
      <c r="BR740" s="305">
        <v>0</v>
      </c>
      <c r="BS740" s="114" t="s">
        <v>208</v>
      </c>
      <c r="BT740" s="103"/>
    </row>
    <row r="741" spans="1:72" s="46" customFormat="1" hidden="1">
      <c r="A741" s="77"/>
      <c r="B741" s="53">
        <v>2014</v>
      </c>
      <c r="C741" s="54">
        <v>8317</v>
      </c>
      <c r="D741" s="53">
        <v>3</v>
      </c>
      <c r="E741" s="53">
        <v>3000</v>
      </c>
      <c r="F741" s="53">
        <v>3600</v>
      </c>
      <c r="G741" s="53"/>
      <c r="H741" s="53"/>
      <c r="I741" s="55" t="s">
        <v>103</v>
      </c>
      <c r="J741" s="56">
        <f>J742</f>
        <v>0</v>
      </c>
      <c r="K741" s="56">
        <f t="shared" ref="K741:P742" si="2131">K742</f>
        <v>0</v>
      </c>
      <c r="L741" s="56">
        <f t="shared" si="2131"/>
        <v>0</v>
      </c>
      <c r="M741" s="56">
        <f t="shared" si="2131"/>
        <v>0</v>
      </c>
      <c r="N741" s="56">
        <f t="shared" si="2131"/>
        <v>0</v>
      </c>
      <c r="O741" s="56">
        <f t="shared" si="2131"/>
        <v>0</v>
      </c>
      <c r="P741" s="56">
        <f t="shared" si="2131"/>
        <v>0</v>
      </c>
      <c r="Q741" s="56">
        <f>Q742</f>
        <v>0</v>
      </c>
      <c r="R741" s="56">
        <f t="shared" ref="R741:V742" si="2132">R742</f>
        <v>0</v>
      </c>
      <c r="S741" s="56">
        <f t="shared" si="2132"/>
        <v>0</v>
      </c>
      <c r="T741" s="56">
        <f>T742</f>
        <v>0</v>
      </c>
      <c r="U741" s="56">
        <f t="shared" si="2132"/>
        <v>0</v>
      </c>
      <c r="V741" s="56">
        <f t="shared" si="2132"/>
        <v>0</v>
      </c>
      <c r="W741" s="56">
        <v>0</v>
      </c>
      <c r="X741" s="56">
        <v>0</v>
      </c>
      <c r="Y741" s="56">
        <v>0</v>
      </c>
      <c r="Z741" s="56">
        <v>0</v>
      </c>
      <c r="AA741" s="56">
        <v>0</v>
      </c>
      <c r="AB741" s="56">
        <v>0</v>
      </c>
      <c r="AC741" s="56">
        <f t="shared" ref="AC741:AC742" si="2133">AC742</f>
        <v>0</v>
      </c>
      <c r="AD741" s="56">
        <f>AD742</f>
        <v>0</v>
      </c>
      <c r="AE741" s="56">
        <f t="shared" ref="AE741:AJ742" si="2134">AE742</f>
        <v>0</v>
      </c>
      <c r="AF741" s="56">
        <f t="shared" si="2134"/>
        <v>0</v>
      </c>
      <c r="AG741" s="56" t="e">
        <f t="shared" si="2134"/>
        <v>#REF!</v>
      </c>
      <c r="AH741" s="56" t="e">
        <f t="shared" si="2134"/>
        <v>#REF!</v>
      </c>
      <c r="AI741" s="56" t="e">
        <f t="shared" si="2134"/>
        <v>#REF!</v>
      </c>
      <c r="AJ741" s="56" t="e">
        <f t="shared" si="2134"/>
        <v>#REF!</v>
      </c>
      <c r="AK741" s="56">
        <f>AK742</f>
        <v>0</v>
      </c>
      <c r="AL741" s="56">
        <f t="shared" ref="AL741:BA742" si="2135">AL742</f>
        <v>0</v>
      </c>
      <c r="AM741" s="56">
        <f t="shared" si="2135"/>
        <v>0</v>
      </c>
      <c r="AN741" s="56">
        <f t="shared" si="2135"/>
        <v>0</v>
      </c>
      <c r="AO741" s="56">
        <f t="shared" si="2135"/>
        <v>0</v>
      </c>
      <c r="AP741" s="56">
        <f t="shared" si="2135"/>
        <v>0</v>
      </c>
      <c r="AQ741" s="56">
        <f t="shared" si="2135"/>
        <v>0</v>
      </c>
      <c r="AR741" s="56">
        <f>AR742</f>
        <v>0</v>
      </c>
      <c r="AS741" s="56">
        <f t="shared" si="2135"/>
        <v>0</v>
      </c>
      <c r="AT741" s="56">
        <f t="shared" si="2135"/>
        <v>0</v>
      </c>
      <c r="AU741" s="56">
        <f t="shared" si="2135"/>
        <v>0</v>
      </c>
      <c r="AV741" s="56">
        <f t="shared" si="2135"/>
        <v>0</v>
      </c>
      <c r="AW741" s="56">
        <f t="shared" si="2135"/>
        <v>0</v>
      </c>
      <c r="AX741" s="56">
        <f t="shared" si="2135"/>
        <v>0</v>
      </c>
      <c r="AY741" s="56">
        <f>AY742</f>
        <v>0</v>
      </c>
      <c r="AZ741" s="56">
        <f t="shared" si="2135"/>
        <v>0</v>
      </c>
      <c r="BA741" s="56">
        <f t="shared" si="2135"/>
        <v>0</v>
      </c>
      <c r="BB741" s="56">
        <f t="shared" ref="AZ741:BE742" si="2136">BB742</f>
        <v>0</v>
      </c>
      <c r="BC741" s="56">
        <f t="shared" si="2136"/>
        <v>0</v>
      </c>
      <c r="BD741" s="56">
        <f t="shared" si="2136"/>
        <v>0</v>
      </c>
      <c r="BE741" s="56">
        <f t="shared" si="2136"/>
        <v>0</v>
      </c>
      <c r="BF741" s="56">
        <f>BF742</f>
        <v>0</v>
      </c>
      <c r="BG741" s="56">
        <f t="shared" ref="BG741:BK742" si="2137">BG742</f>
        <v>0</v>
      </c>
      <c r="BH741" s="56">
        <f t="shared" si="2137"/>
        <v>0</v>
      </c>
      <c r="BI741" s="56" t="e">
        <f t="shared" si="2137"/>
        <v>#REF!</v>
      </c>
      <c r="BJ741" s="56" t="e">
        <f t="shared" si="2137"/>
        <v>#REF!</v>
      </c>
      <c r="BK741" s="56" t="e">
        <f t="shared" si="2137"/>
        <v>#REF!</v>
      </c>
      <c r="BL741" s="56" t="e">
        <f t="shared" si="2063"/>
        <v>#REF!</v>
      </c>
      <c r="BM741" s="303"/>
      <c r="BN741" s="303"/>
      <c r="BO741" s="303"/>
      <c r="BP741" s="303"/>
      <c r="BQ741" s="303"/>
      <c r="BR741" s="303"/>
      <c r="BS741" s="58"/>
      <c r="BT741" s="77"/>
    </row>
    <row r="742" spans="1:72" s="46" customFormat="1" ht="60.75" hidden="1">
      <c r="A742" s="77"/>
      <c r="B742" s="59">
        <v>2014</v>
      </c>
      <c r="C742" s="60">
        <v>8317</v>
      </c>
      <c r="D742" s="59">
        <v>3</v>
      </c>
      <c r="E742" s="59">
        <v>3000</v>
      </c>
      <c r="F742" s="59">
        <v>3600</v>
      </c>
      <c r="G742" s="59">
        <v>361</v>
      </c>
      <c r="H742" s="59"/>
      <c r="I742" s="61" t="s">
        <v>104</v>
      </c>
      <c r="J742" s="62">
        <f>J743</f>
        <v>0</v>
      </c>
      <c r="K742" s="62">
        <f t="shared" si="2131"/>
        <v>0</v>
      </c>
      <c r="L742" s="62">
        <f t="shared" si="2131"/>
        <v>0</v>
      </c>
      <c r="M742" s="62">
        <f t="shared" si="2131"/>
        <v>0</v>
      </c>
      <c r="N742" s="62">
        <f t="shared" si="2131"/>
        <v>0</v>
      </c>
      <c r="O742" s="62">
        <f t="shared" si="2131"/>
        <v>0</v>
      </c>
      <c r="P742" s="62">
        <f t="shared" si="2131"/>
        <v>0</v>
      </c>
      <c r="Q742" s="62">
        <f>Q743</f>
        <v>0</v>
      </c>
      <c r="R742" s="62">
        <f t="shared" si="2132"/>
        <v>0</v>
      </c>
      <c r="S742" s="62">
        <f t="shared" si="2132"/>
        <v>0</v>
      </c>
      <c r="T742" s="62">
        <f>T743</f>
        <v>0</v>
      </c>
      <c r="U742" s="62">
        <f t="shared" si="2132"/>
        <v>0</v>
      </c>
      <c r="V742" s="62">
        <f t="shared" si="2132"/>
        <v>0</v>
      </c>
      <c r="W742" s="62">
        <v>0</v>
      </c>
      <c r="X742" s="62">
        <v>0</v>
      </c>
      <c r="Y742" s="62">
        <v>0</v>
      </c>
      <c r="Z742" s="62">
        <v>0</v>
      </c>
      <c r="AA742" s="62">
        <v>0</v>
      </c>
      <c r="AB742" s="62">
        <v>0</v>
      </c>
      <c r="AC742" s="62">
        <f t="shared" si="2133"/>
        <v>0</v>
      </c>
      <c r="AD742" s="62">
        <f>AD743</f>
        <v>0</v>
      </c>
      <c r="AE742" s="62">
        <f t="shared" si="2134"/>
        <v>0</v>
      </c>
      <c r="AF742" s="62">
        <f t="shared" si="2134"/>
        <v>0</v>
      </c>
      <c r="AG742" s="62" t="e">
        <f t="shared" si="2134"/>
        <v>#REF!</v>
      </c>
      <c r="AH742" s="62" t="e">
        <f t="shared" si="2134"/>
        <v>#REF!</v>
      </c>
      <c r="AI742" s="62" t="e">
        <f t="shared" si="2134"/>
        <v>#REF!</v>
      </c>
      <c r="AJ742" s="62" t="e">
        <f t="shared" si="2134"/>
        <v>#REF!</v>
      </c>
      <c r="AK742" s="62">
        <f>AK743</f>
        <v>0</v>
      </c>
      <c r="AL742" s="62">
        <f t="shared" si="2135"/>
        <v>0</v>
      </c>
      <c r="AM742" s="62">
        <f t="shared" si="2135"/>
        <v>0</v>
      </c>
      <c r="AN742" s="62">
        <f t="shared" si="2135"/>
        <v>0</v>
      </c>
      <c r="AO742" s="62">
        <f t="shared" si="2135"/>
        <v>0</v>
      </c>
      <c r="AP742" s="62">
        <f t="shared" si="2135"/>
        <v>0</v>
      </c>
      <c r="AQ742" s="62">
        <f t="shared" si="2135"/>
        <v>0</v>
      </c>
      <c r="AR742" s="62">
        <f>AR743</f>
        <v>0</v>
      </c>
      <c r="AS742" s="62">
        <f t="shared" si="2135"/>
        <v>0</v>
      </c>
      <c r="AT742" s="62">
        <f t="shared" si="2135"/>
        <v>0</v>
      </c>
      <c r="AU742" s="62">
        <f t="shared" si="2135"/>
        <v>0</v>
      </c>
      <c r="AV742" s="62">
        <f t="shared" si="2135"/>
        <v>0</v>
      </c>
      <c r="AW742" s="62">
        <f t="shared" si="2135"/>
        <v>0</v>
      </c>
      <c r="AX742" s="62">
        <f t="shared" si="2135"/>
        <v>0</v>
      </c>
      <c r="AY742" s="62">
        <f>AY743</f>
        <v>0</v>
      </c>
      <c r="AZ742" s="62">
        <f t="shared" si="2136"/>
        <v>0</v>
      </c>
      <c r="BA742" s="62">
        <f t="shared" si="2136"/>
        <v>0</v>
      </c>
      <c r="BB742" s="62">
        <f t="shared" si="2136"/>
        <v>0</v>
      </c>
      <c r="BC742" s="62">
        <f t="shared" si="2136"/>
        <v>0</v>
      </c>
      <c r="BD742" s="62">
        <f t="shared" si="2136"/>
        <v>0</v>
      </c>
      <c r="BE742" s="62">
        <f t="shared" si="2136"/>
        <v>0</v>
      </c>
      <c r="BF742" s="62">
        <f>BF743</f>
        <v>0</v>
      </c>
      <c r="BG742" s="62">
        <f t="shared" si="2137"/>
        <v>0</v>
      </c>
      <c r="BH742" s="62">
        <f t="shared" si="2137"/>
        <v>0</v>
      </c>
      <c r="BI742" s="62" t="e">
        <f t="shared" si="2137"/>
        <v>#REF!</v>
      </c>
      <c r="BJ742" s="62" t="e">
        <f t="shared" si="2137"/>
        <v>#REF!</v>
      </c>
      <c r="BK742" s="62" t="e">
        <f t="shared" si="2137"/>
        <v>#REF!</v>
      </c>
      <c r="BL742" s="62" t="e">
        <f t="shared" si="2063"/>
        <v>#REF!</v>
      </c>
      <c r="BM742" s="304"/>
      <c r="BN742" s="304"/>
      <c r="BO742" s="304"/>
      <c r="BP742" s="304"/>
      <c r="BQ742" s="304"/>
      <c r="BR742" s="304"/>
      <c r="BS742" s="64"/>
      <c r="BT742" s="77"/>
    </row>
    <row r="743" spans="1:72" s="77" customFormat="1" ht="40.5" hidden="1">
      <c r="B743" s="20">
        <v>2014</v>
      </c>
      <c r="C743" s="65">
        <v>8317</v>
      </c>
      <c r="D743" s="20">
        <v>3</v>
      </c>
      <c r="E743" s="20">
        <v>3000</v>
      </c>
      <c r="F743" s="20">
        <v>3600</v>
      </c>
      <c r="G743" s="20">
        <v>361</v>
      </c>
      <c r="H743" s="104">
        <v>1</v>
      </c>
      <c r="I743" s="86" t="s">
        <v>105</v>
      </c>
      <c r="J743" s="67">
        <v>0</v>
      </c>
      <c r="K743" s="67">
        <v>0</v>
      </c>
      <c r="L743" s="68">
        <f>J743+K743</f>
        <v>0</v>
      </c>
      <c r="M743" s="67">
        <v>0</v>
      </c>
      <c r="N743" s="67">
        <v>0</v>
      </c>
      <c r="O743" s="68">
        <f>+M743+N743</f>
        <v>0</v>
      </c>
      <c r="P743" s="68">
        <f>+L743+O743</f>
        <v>0</v>
      </c>
      <c r="Q743" s="71">
        <v>0</v>
      </c>
      <c r="R743" s="71">
        <v>0</v>
      </c>
      <c r="S743" s="71">
        <v>0</v>
      </c>
      <c r="T743" s="71">
        <v>0</v>
      </c>
      <c r="U743" s="71">
        <v>0</v>
      </c>
      <c r="V743" s="71">
        <v>0</v>
      </c>
      <c r="W743" s="67">
        <v>0</v>
      </c>
      <c r="X743" s="67">
        <v>0</v>
      </c>
      <c r="Y743" s="68">
        <v>0</v>
      </c>
      <c r="Z743" s="67">
        <v>0</v>
      </c>
      <c r="AA743" s="67">
        <v>0</v>
      </c>
      <c r="AB743" s="68">
        <v>0</v>
      </c>
      <c r="AC743" s="68">
        <f t="shared" ref="AC743" si="2138">+Y743+AB743</f>
        <v>0</v>
      </c>
      <c r="AD743" s="67">
        <f>J743+Q743-T743</f>
        <v>0</v>
      </c>
      <c r="AE743" s="67">
        <f>K743+R743-U743</f>
        <v>0</v>
      </c>
      <c r="AF743" s="68">
        <f t="shared" ref="AF743" si="2139">AD743+AE743</f>
        <v>0</v>
      </c>
      <c r="AG743" s="67" t="e">
        <f>M743+#REF!-V743</f>
        <v>#REF!</v>
      </c>
      <c r="AH743" s="67" t="e">
        <f>N743+S743-#REF!</f>
        <v>#REF!</v>
      </c>
      <c r="AI743" s="68" t="e">
        <f t="shared" ref="AI743" si="2140">+AG743+AH743</f>
        <v>#REF!</v>
      </c>
      <c r="AJ743" s="68" t="e">
        <f t="shared" ref="AJ743" si="2141">+AF743+AI743</f>
        <v>#REF!</v>
      </c>
      <c r="AK743" s="71">
        <v>0</v>
      </c>
      <c r="AL743" s="71">
        <v>0</v>
      </c>
      <c r="AM743" s="68">
        <f>AK743+AL743</f>
        <v>0</v>
      </c>
      <c r="AN743" s="71">
        <v>0</v>
      </c>
      <c r="AO743" s="71">
        <v>0</v>
      </c>
      <c r="AP743" s="68">
        <f>+AN743+AO743</f>
        <v>0</v>
      </c>
      <c r="AQ743" s="68">
        <f>+AM743+AP743</f>
        <v>0</v>
      </c>
      <c r="AR743" s="71">
        <v>0</v>
      </c>
      <c r="AS743" s="71">
        <v>0</v>
      </c>
      <c r="AT743" s="68">
        <f>AR743+AS743</f>
        <v>0</v>
      </c>
      <c r="AU743" s="71">
        <v>0</v>
      </c>
      <c r="AV743" s="71">
        <v>0</v>
      </c>
      <c r="AW743" s="68">
        <f>+AU743+AV743</f>
        <v>0</v>
      </c>
      <c r="AX743" s="68">
        <f>+AT743+AW743</f>
        <v>0</v>
      </c>
      <c r="AY743" s="71">
        <v>0</v>
      </c>
      <c r="AZ743" s="71">
        <v>0</v>
      </c>
      <c r="BA743" s="68">
        <f>AY743+AZ743</f>
        <v>0</v>
      </c>
      <c r="BB743" s="71">
        <v>0</v>
      </c>
      <c r="BC743" s="71">
        <v>0</v>
      </c>
      <c r="BD743" s="68">
        <f>+BB743+BC743</f>
        <v>0</v>
      </c>
      <c r="BE743" s="68">
        <f>+BA743+BD743</f>
        <v>0</v>
      </c>
      <c r="BF743" s="67">
        <f t="shared" ref="BF743:BG743" si="2142">AD743-AK743-AR743-AY743</f>
        <v>0</v>
      </c>
      <c r="BG743" s="67">
        <f t="shared" si="2142"/>
        <v>0</v>
      </c>
      <c r="BH743" s="68">
        <f t="shared" ref="BH743" si="2143">BF743+BG743</f>
        <v>0</v>
      </c>
      <c r="BI743" s="67" t="e">
        <f t="shared" ref="BI743:BJ743" si="2144">AG743-AN743-AU743-BB743</f>
        <v>#REF!</v>
      </c>
      <c r="BJ743" s="67" t="e">
        <f t="shared" si="2144"/>
        <v>#REF!</v>
      </c>
      <c r="BK743" s="68" t="e">
        <f t="shared" ref="BK743" si="2145">+BI743+BJ743</f>
        <v>#REF!</v>
      </c>
      <c r="BL743" s="68" t="e">
        <f t="shared" si="2063"/>
        <v>#REF!</v>
      </c>
      <c r="BM743" s="305">
        <v>0</v>
      </c>
      <c r="BN743" s="305">
        <v>0</v>
      </c>
      <c r="BO743" s="306"/>
      <c r="BP743" s="306"/>
      <c r="BQ743" s="305">
        <v>0</v>
      </c>
      <c r="BR743" s="305">
        <v>0</v>
      </c>
      <c r="BS743" s="74" t="s">
        <v>37</v>
      </c>
      <c r="BT743" s="103"/>
    </row>
    <row r="744" spans="1:72" s="78" customFormat="1" ht="36.75" hidden="1" customHeight="1">
      <c r="A744" s="77"/>
      <c r="B744" s="53">
        <v>2014</v>
      </c>
      <c r="C744" s="54">
        <v>8317</v>
      </c>
      <c r="D744" s="53">
        <v>3</v>
      </c>
      <c r="E744" s="53">
        <v>3000</v>
      </c>
      <c r="F744" s="53">
        <v>3700</v>
      </c>
      <c r="G744" s="53"/>
      <c r="H744" s="53"/>
      <c r="I744" s="55" t="s">
        <v>108</v>
      </c>
      <c r="J744" s="56">
        <f>J745+J747+J749+J751</f>
        <v>0</v>
      </c>
      <c r="K744" s="56">
        <f t="shared" ref="K744:P744" si="2146">K745+K747+K749+K751</f>
        <v>0</v>
      </c>
      <c r="L744" s="56">
        <f t="shared" si="2146"/>
        <v>0</v>
      </c>
      <c r="M744" s="56">
        <f t="shared" si="2146"/>
        <v>0</v>
      </c>
      <c r="N744" s="56">
        <f t="shared" si="2146"/>
        <v>0</v>
      </c>
      <c r="O744" s="56">
        <f t="shared" si="2146"/>
        <v>0</v>
      </c>
      <c r="P744" s="56">
        <f t="shared" si="2146"/>
        <v>0</v>
      </c>
      <c r="Q744" s="56">
        <f>Q745+Q747+Q749+Q751</f>
        <v>0</v>
      </c>
      <c r="R744" s="56">
        <f t="shared" ref="R744:S744" si="2147">R745+R747+R749+R751</f>
        <v>0</v>
      </c>
      <c r="S744" s="56">
        <f t="shared" si="2147"/>
        <v>0</v>
      </c>
      <c r="T744" s="56">
        <f>T745+T747+T749+T751</f>
        <v>0</v>
      </c>
      <c r="U744" s="56">
        <f t="shared" ref="U744:V744" si="2148">U745+U747+U749+U751</f>
        <v>0</v>
      </c>
      <c r="V744" s="56">
        <f t="shared" si="2148"/>
        <v>0</v>
      </c>
      <c r="W744" s="56">
        <v>0</v>
      </c>
      <c r="X744" s="56">
        <v>0</v>
      </c>
      <c r="Y744" s="56">
        <v>0</v>
      </c>
      <c r="Z744" s="56">
        <v>0</v>
      </c>
      <c r="AA744" s="56">
        <v>0</v>
      </c>
      <c r="AB744" s="56">
        <v>0</v>
      </c>
      <c r="AC744" s="56">
        <f t="shared" ref="AC744" si="2149">AC745+AC747+AC749+AC751</f>
        <v>0</v>
      </c>
      <c r="AD744" s="56">
        <f>AD745+AD747+AD749+AD751</f>
        <v>0</v>
      </c>
      <c r="AE744" s="56">
        <f t="shared" ref="AE744:AJ744" si="2150">AE745+AE747+AE749+AE751</f>
        <v>0</v>
      </c>
      <c r="AF744" s="56">
        <f t="shared" si="2150"/>
        <v>0</v>
      </c>
      <c r="AG744" s="56" t="e">
        <f t="shared" si="2150"/>
        <v>#REF!</v>
      </c>
      <c r="AH744" s="56" t="e">
        <f t="shared" si="2150"/>
        <v>#REF!</v>
      </c>
      <c r="AI744" s="56" t="e">
        <f t="shared" si="2150"/>
        <v>#REF!</v>
      </c>
      <c r="AJ744" s="56" t="e">
        <f t="shared" si="2150"/>
        <v>#REF!</v>
      </c>
      <c r="AK744" s="56">
        <f>AK745+AK747+AK749+AK751</f>
        <v>0</v>
      </c>
      <c r="AL744" s="56">
        <f t="shared" ref="AL744:AQ744" si="2151">AL745+AL747+AL749+AL751</f>
        <v>0</v>
      </c>
      <c r="AM744" s="56">
        <f t="shared" si="2151"/>
        <v>0</v>
      </c>
      <c r="AN744" s="56">
        <f t="shared" si="2151"/>
        <v>0</v>
      </c>
      <c r="AO744" s="56">
        <f t="shared" si="2151"/>
        <v>0</v>
      </c>
      <c r="AP744" s="56">
        <f t="shared" si="2151"/>
        <v>0</v>
      </c>
      <c r="AQ744" s="56">
        <f t="shared" si="2151"/>
        <v>0</v>
      </c>
      <c r="AR744" s="56">
        <f>AR745+AR747+AR749+AR751</f>
        <v>0</v>
      </c>
      <c r="AS744" s="56">
        <f t="shared" ref="AS744:AX744" si="2152">AS745+AS747+AS749+AS751</f>
        <v>0</v>
      </c>
      <c r="AT744" s="56">
        <f t="shared" si="2152"/>
        <v>0</v>
      </c>
      <c r="AU744" s="56">
        <f t="shared" si="2152"/>
        <v>0</v>
      </c>
      <c r="AV744" s="56">
        <f t="shared" si="2152"/>
        <v>0</v>
      </c>
      <c r="AW744" s="56">
        <f t="shared" si="2152"/>
        <v>0</v>
      </c>
      <c r="AX744" s="56">
        <f t="shared" si="2152"/>
        <v>0</v>
      </c>
      <c r="AY744" s="56">
        <f>AY745+AY747+AY749+AY751</f>
        <v>0</v>
      </c>
      <c r="AZ744" s="56">
        <f t="shared" ref="AZ744:BE744" si="2153">AZ745+AZ747+AZ749+AZ751</f>
        <v>0</v>
      </c>
      <c r="BA744" s="56">
        <f t="shared" si="2153"/>
        <v>0</v>
      </c>
      <c r="BB744" s="56">
        <f t="shared" si="2153"/>
        <v>0</v>
      </c>
      <c r="BC744" s="56">
        <f t="shared" si="2153"/>
        <v>0</v>
      </c>
      <c r="BD744" s="56">
        <f t="shared" si="2153"/>
        <v>0</v>
      </c>
      <c r="BE744" s="56">
        <f t="shared" si="2153"/>
        <v>0</v>
      </c>
      <c r="BF744" s="56">
        <f>BF745+BF747+BF749+BF751</f>
        <v>0</v>
      </c>
      <c r="BG744" s="56">
        <f t="shared" ref="BG744:BK744" si="2154">BG745+BG747+BG749+BG751</f>
        <v>0</v>
      </c>
      <c r="BH744" s="56">
        <f t="shared" si="2154"/>
        <v>0</v>
      </c>
      <c r="BI744" s="56" t="e">
        <f t="shared" si="2154"/>
        <v>#REF!</v>
      </c>
      <c r="BJ744" s="56" t="e">
        <f t="shared" si="2154"/>
        <v>#REF!</v>
      </c>
      <c r="BK744" s="56" t="e">
        <f t="shared" si="2154"/>
        <v>#REF!</v>
      </c>
      <c r="BL744" s="56" t="e">
        <f t="shared" si="2063"/>
        <v>#REF!</v>
      </c>
      <c r="BM744" s="303"/>
      <c r="BN744" s="303"/>
      <c r="BO744" s="303"/>
      <c r="BP744" s="303"/>
      <c r="BQ744" s="303"/>
      <c r="BR744" s="303"/>
      <c r="BS744" s="58"/>
      <c r="BT744" s="77"/>
    </row>
    <row r="745" spans="1:72" s="79" customFormat="1" ht="36.75" hidden="1" customHeight="1">
      <c r="A745" s="77"/>
      <c r="B745" s="59">
        <v>2014</v>
      </c>
      <c r="C745" s="60">
        <v>8317</v>
      </c>
      <c r="D745" s="59">
        <v>3</v>
      </c>
      <c r="E745" s="59">
        <v>3000</v>
      </c>
      <c r="F745" s="59">
        <v>3700</v>
      </c>
      <c r="G745" s="59">
        <v>371</v>
      </c>
      <c r="H745" s="59"/>
      <c r="I745" s="61" t="s">
        <v>239</v>
      </c>
      <c r="J745" s="62">
        <f>J746</f>
        <v>0</v>
      </c>
      <c r="K745" s="62">
        <f t="shared" ref="K745:P745" si="2155">K746</f>
        <v>0</v>
      </c>
      <c r="L745" s="62">
        <f t="shared" si="2155"/>
        <v>0</v>
      </c>
      <c r="M745" s="62">
        <f t="shared" si="2155"/>
        <v>0</v>
      </c>
      <c r="N745" s="62">
        <f t="shared" si="2155"/>
        <v>0</v>
      </c>
      <c r="O745" s="62">
        <f t="shared" si="2155"/>
        <v>0</v>
      </c>
      <c r="P745" s="62">
        <f t="shared" si="2155"/>
        <v>0</v>
      </c>
      <c r="Q745" s="62">
        <f>Q746</f>
        <v>0</v>
      </c>
      <c r="R745" s="62">
        <f t="shared" ref="R745:V745" si="2156">R746</f>
        <v>0</v>
      </c>
      <c r="S745" s="62">
        <f t="shared" si="2156"/>
        <v>0</v>
      </c>
      <c r="T745" s="62">
        <f>T746</f>
        <v>0</v>
      </c>
      <c r="U745" s="62">
        <f t="shared" si="2156"/>
        <v>0</v>
      </c>
      <c r="V745" s="62">
        <f t="shared" si="2156"/>
        <v>0</v>
      </c>
      <c r="W745" s="62">
        <v>0</v>
      </c>
      <c r="X745" s="62">
        <v>0</v>
      </c>
      <c r="Y745" s="62">
        <v>0</v>
      </c>
      <c r="Z745" s="62">
        <v>0</v>
      </c>
      <c r="AA745" s="62">
        <v>0</v>
      </c>
      <c r="AB745" s="62">
        <v>0</v>
      </c>
      <c r="AC745" s="62">
        <f t="shared" ref="AC745" si="2157">AC746</f>
        <v>0</v>
      </c>
      <c r="AD745" s="62">
        <f>AD746</f>
        <v>0</v>
      </c>
      <c r="AE745" s="62">
        <f t="shared" ref="AE745:AJ745" si="2158">AE746</f>
        <v>0</v>
      </c>
      <c r="AF745" s="62">
        <f t="shared" si="2158"/>
        <v>0</v>
      </c>
      <c r="AG745" s="62" t="e">
        <f t="shared" si="2158"/>
        <v>#REF!</v>
      </c>
      <c r="AH745" s="62" t="e">
        <f t="shared" si="2158"/>
        <v>#REF!</v>
      </c>
      <c r="AI745" s="62" t="e">
        <f t="shared" si="2158"/>
        <v>#REF!</v>
      </c>
      <c r="AJ745" s="62" t="e">
        <f t="shared" si="2158"/>
        <v>#REF!</v>
      </c>
      <c r="AK745" s="62">
        <f>AK746</f>
        <v>0</v>
      </c>
      <c r="AL745" s="62">
        <f t="shared" ref="AL745:BK745" si="2159">AL746</f>
        <v>0</v>
      </c>
      <c r="AM745" s="62">
        <f t="shared" si="2159"/>
        <v>0</v>
      </c>
      <c r="AN745" s="62">
        <f t="shared" si="2159"/>
        <v>0</v>
      </c>
      <c r="AO745" s="62">
        <f t="shared" si="2159"/>
        <v>0</v>
      </c>
      <c r="AP745" s="62">
        <f t="shared" si="2159"/>
        <v>0</v>
      </c>
      <c r="AQ745" s="62">
        <f t="shared" si="2159"/>
        <v>0</v>
      </c>
      <c r="AR745" s="62">
        <f>AR746</f>
        <v>0</v>
      </c>
      <c r="AS745" s="62">
        <f t="shared" si="2159"/>
        <v>0</v>
      </c>
      <c r="AT745" s="62">
        <f t="shared" si="2159"/>
        <v>0</v>
      </c>
      <c r="AU745" s="62">
        <f t="shared" si="2159"/>
        <v>0</v>
      </c>
      <c r="AV745" s="62">
        <f t="shared" si="2159"/>
        <v>0</v>
      </c>
      <c r="AW745" s="62">
        <f t="shared" si="2159"/>
        <v>0</v>
      </c>
      <c r="AX745" s="62">
        <f t="shared" si="2159"/>
        <v>0</v>
      </c>
      <c r="AY745" s="62">
        <f>AY746</f>
        <v>0</v>
      </c>
      <c r="AZ745" s="62">
        <f t="shared" si="2159"/>
        <v>0</v>
      </c>
      <c r="BA745" s="62">
        <f t="shared" si="2159"/>
        <v>0</v>
      </c>
      <c r="BB745" s="62">
        <f t="shared" si="2159"/>
        <v>0</v>
      </c>
      <c r="BC745" s="62">
        <f t="shared" si="2159"/>
        <v>0</v>
      </c>
      <c r="BD745" s="62">
        <f t="shared" si="2159"/>
        <v>0</v>
      </c>
      <c r="BE745" s="62">
        <f t="shared" si="2159"/>
        <v>0</v>
      </c>
      <c r="BF745" s="62">
        <f>BF746</f>
        <v>0</v>
      </c>
      <c r="BG745" s="62">
        <f t="shared" si="2159"/>
        <v>0</v>
      </c>
      <c r="BH745" s="62">
        <f t="shared" si="2159"/>
        <v>0</v>
      </c>
      <c r="BI745" s="62" t="e">
        <f t="shared" si="2159"/>
        <v>#REF!</v>
      </c>
      <c r="BJ745" s="62" t="e">
        <f t="shared" si="2159"/>
        <v>#REF!</v>
      </c>
      <c r="BK745" s="62" t="e">
        <f t="shared" si="2159"/>
        <v>#REF!</v>
      </c>
      <c r="BL745" s="62" t="e">
        <f t="shared" si="2063"/>
        <v>#REF!</v>
      </c>
      <c r="BM745" s="304"/>
      <c r="BN745" s="304"/>
      <c r="BO745" s="304"/>
      <c r="BP745" s="304"/>
      <c r="BQ745" s="304"/>
      <c r="BR745" s="304"/>
      <c r="BS745" s="64"/>
      <c r="BT745" s="77"/>
    </row>
    <row r="746" spans="1:72" s="46" customFormat="1" ht="36.75" hidden="1" customHeight="1">
      <c r="A746" s="77"/>
      <c r="B746" s="104">
        <v>2014</v>
      </c>
      <c r="C746" s="105">
        <v>8317</v>
      </c>
      <c r="D746" s="104">
        <v>3</v>
      </c>
      <c r="E746" s="104">
        <v>3000</v>
      </c>
      <c r="F746" s="104">
        <v>3700</v>
      </c>
      <c r="G746" s="104">
        <v>371</v>
      </c>
      <c r="H746" s="104">
        <v>1</v>
      </c>
      <c r="I746" s="66" t="s">
        <v>240</v>
      </c>
      <c r="J746" s="67">
        <v>0</v>
      </c>
      <c r="K746" s="67">
        <v>0</v>
      </c>
      <c r="L746" s="68">
        <f>J746+K746</f>
        <v>0</v>
      </c>
      <c r="M746" s="67">
        <v>0</v>
      </c>
      <c r="N746" s="67">
        <v>0</v>
      </c>
      <c r="O746" s="68">
        <f>+M746+N746</f>
        <v>0</v>
      </c>
      <c r="P746" s="68">
        <f>+L746+O746</f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67">
        <v>0</v>
      </c>
      <c r="X746" s="67">
        <v>0</v>
      </c>
      <c r="Y746" s="68">
        <v>0</v>
      </c>
      <c r="Z746" s="67">
        <v>0</v>
      </c>
      <c r="AA746" s="67">
        <v>0</v>
      </c>
      <c r="AB746" s="68">
        <v>0</v>
      </c>
      <c r="AC746" s="68">
        <f t="shared" ref="AC746" si="2160">+Y746+AB746</f>
        <v>0</v>
      </c>
      <c r="AD746" s="67">
        <f>J746+Q746-T746</f>
        <v>0</v>
      </c>
      <c r="AE746" s="67">
        <f>K746+R746-U746</f>
        <v>0</v>
      </c>
      <c r="AF746" s="68">
        <f t="shared" ref="AF746" si="2161">AD746+AE746</f>
        <v>0</v>
      </c>
      <c r="AG746" s="67" t="e">
        <f>M746+#REF!-V746</f>
        <v>#REF!</v>
      </c>
      <c r="AH746" s="67" t="e">
        <f>N746+S746-#REF!</f>
        <v>#REF!</v>
      </c>
      <c r="AI746" s="68" t="e">
        <f t="shared" ref="AI746" si="2162">+AG746+AH746</f>
        <v>#REF!</v>
      </c>
      <c r="AJ746" s="68" t="e">
        <f t="shared" ref="AJ746" si="2163">+AF746+AI746</f>
        <v>#REF!</v>
      </c>
      <c r="AK746" s="71">
        <v>0</v>
      </c>
      <c r="AL746" s="71">
        <v>0</v>
      </c>
      <c r="AM746" s="68">
        <f>AK746+AL746</f>
        <v>0</v>
      </c>
      <c r="AN746" s="71">
        <v>0</v>
      </c>
      <c r="AO746" s="71">
        <v>0</v>
      </c>
      <c r="AP746" s="68">
        <f>+AN746+AO746</f>
        <v>0</v>
      </c>
      <c r="AQ746" s="68">
        <f>+AM746+AP746</f>
        <v>0</v>
      </c>
      <c r="AR746" s="71">
        <v>0</v>
      </c>
      <c r="AS746" s="71">
        <v>0</v>
      </c>
      <c r="AT746" s="68">
        <f>AR746+AS746</f>
        <v>0</v>
      </c>
      <c r="AU746" s="71">
        <v>0</v>
      </c>
      <c r="AV746" s="71">
        <v>0</v>
      </c>
      <c r="AW746" s="68">
        <f>+AU746+AV746</f>
        <v>0</v>
      </c>
      <c r="AX746" s="68">
        <f>+AT746+AW746</f>
        <v>0</v>
      </c>
      <c r="AY746" s="71">
        <v>0</v>
      </c>
      <c r="AZ746" s="71">
        <v>0</v>
      </c>
      <c r="BA746" s="68">
        <f>AY746+AZ746</f>
        <v>0</v>
      </c>
      <c r="BB746" s="71">
        <v>0</v>
      </c>
      <c r="BC746" s="71">
        <v>0</v>
      </c>
      <c r="BD746" s="68">
        <f>+BB746+BC746</f>
        <v>0</v>
      </c>
      <c r="BE746" s="68">
        <f>+BA746+BD746</f>
        <v>0</v>
      </c>
      <c r="BF746" s="67">
        <f t="shared" ref="BF746:BG746" si="2164">AD746-AK746-AR746-AY746</f>
        <v>0</v>
      </c>
      <c r="BG746" s="67">
        <f t="shared" si="2164"/>
        <v>0</v>
      </c>
      <c r="BH746" s="68">
        <f t="shared" ref="BH746" si="2165">BF746+BG746</f>
        <v>0</v>
      </c>
      <c r="BI746" s="67" t="e">
        <f t="shared" ref="BI746:BJ746" si="2166">AG746-AN746-AU746-BB746</f>
        <v>#REF!</v>
      </c>
      <c r="BJ746" s="67" t="e">
        <f t="shared" si="2166"/>
        <v>#REF!</v>
      </c>
      <c r="BK746" s="68" t="e">
        <f t="shared" ref="BK746" si="2167">+BI746+BJ746</f>
        <v>#REF!</v>
      </c>
      <c r="BL746" s="68" t="e">
        <f t="shared" si="2063"/>
        <v>#REF!</v>
      </c>
      <c r="BM746" s="305">
        <v>0</v>
      </c>
      <c r="BN746" s="305">
        <v>0</v>
      </c>
      <c r="BO746" s="306"/>
      <c r="BP746" s="306"/>
      <c r="BQ746" s="305">
        <v>0</v>
      </c>
      <c r="BR746" s="305">
        <v>0</v>
      </c>
      <c r="BS746" s="74" t="s">
        <v>37</v>
      </c>
      <c r="BT746" s="77"/>
    </row>
    <row r="747" spans="1:72" s="79" customFormat="1" ht="36.75" hidden="1" customHeight="1">
      <c r="A747" s="77"/>
      <c r="B747" s="59">
        <v>2014</v>
      </c>
      <c r="C747" s="60">
        <v>8317</v>
      </c>
      <c r="D747" s="59">
        <v>3</v>
      </c>
      <c r="E747" s="59">
        <v>3000</v>
      </c>
      <c r="F747" s="59">
        <v>3700</v>
      </c>
      <c r="G747" s="59">
        <v>372</v>
      </c>
      <c r="H747" s="59"/>
      <c r="I747" s="61" t="s">
        <v>241</v>
      </c>
      <c r="J747" s="62">
        <f>J748</f>
        <v>0</v>
      </c>
      <c r="K747" s="62">
        <f t="shared" ref="K747:P747" si="2168">K748</f>
        <v>0</v>
      </c>
      <c r="L747" s="62">
        <f t="shared" si="2168"/>
        <v>0</v>
      </c>
      <c r="M747" s="62">
        <f t="shared" si="2168"/>
        <v>0</v>
      </c>
      <c r="N747" s="62">
        <f t="shared" si="2168"/>
        <v>0</v>
      </c>
      <c r="O747" s="62">
        <f t="shared" si="2168"/>
        <v>0</v>
      </c>
      <c r="P747" s="62">
        <f t="shared" si="2168"/>
        <v>0</v>
      </c>
      <c r="Q747" s="62">
        <f>Q748</f>
        <v>0</v>
      </c>
      <c r="R747" s="62">
        <f t="shared" ref="R747:V747" si="2169">R748</f>
        <v>0</v>
      </c>
      <c r="S747" s="62">
        <f t="shared" si="2169"/>
        <v>0</v>
      </c>
      <c r="T747" s="62">
        <f>T748</f>
        <v>0</v>
      </c>
      <c r="U747" s="62">
        <f t="shared" si="2169"/>
        <v>0</v>
      </c>
      <c r="V747" s="62">
        <f t="shared" si="2169"/>
        <v>0</v>
      </c>
      <c r="W747" s="62">
        <v>0</v>
      </c>
      <c r="X747" s="62">
        <v>0</v>
      </c>
      <c r="Y747" s="62">
        <v>0</v>
      </c>
      <c r="Z747" s="62">
        <v>0</v>
      </c>
      <c r="AA747" s="62">
        <v>0</v>
      </c>
      <c r="AB747" s="62">
        <v>0</v>
      </c>
      <c r="AC747" s="62">
        <f t="shared" ref="AC747" si="2170">AC748</f>
        <v>0</v>
      </c>
      <c r="AD747" s="62">
        <f>AD748</f>
        <v>0</v>
      </c>
      <c r="AE747" s="62">
        <f t="shared" ref="AE747:AJ747" si="2171">AE748</f>
        <v>0</v>
      </c>
      <c r="AF747" s="62">
        <f t="shared" si="2171"/>
        <v>0</v>
      </c>
      <c r="AG747" s="62" t="e">
        <f t="shared" si="2171"/>
        <v>#REF!</v>
      </c>
      <c r="AH747" s="62" t="e">
        <f t="shared" si="2171"/>
        <v>#REF!</v>
      </c>
      <c r="AI747" s="62" t="e">
        <f t="shared" si="2171"/>
        <v>#REF!</v>
      </c>
      <c r="AJ747" s="62" t="e">
        <f t="shared" si="2171"/>
        <v>#REF!</v>
      </c>
      <c r="AK747" s="62">
        <f>AK748</f>
        <v>0</v>
      </c>
      <c r="AL747" s="62">
        <f t="shared" ref="AL747:BK747" si="2172">AL748</f>
        <v>0</v>
      </c>
      <c r="AM747" s="62">
        <f t="shared" si="2172"/>
        <v>0</v>
      </c>
      <c r="AN747" s="62">
        <f t="shared" si="2172"/>
        <v>0</v>
      </c>
      <c r="AO747" s="62">
        <f t="shared" si="2172"/>
        <v>0</v>
      </c>
      <c r="AP747" s="62">
        <f t="shared" si="2172"/>
        <v>0</v>
      </c>
      <c r="AQ747" s="62">
        <f t="shared" si="2172"/>
        <v>0</v>
      </c>
      <c r="AR747" s="62">
        <f>AR748</f>
        <v>0</v>
      </c>
      <c r="AS747" s="62">
        <f t="shared" si="2172"/>
        <v>0</v>
      </c>
      <c r="AT747" s="62">
        <f t="shared" si="2172"/>
        <v>0</v>
      </c>
      <c r="AU747" s="62">
        <f t="shared" si="2172"/>
        <v>0</v>
      </c>
      <c r="AV747" s="62">
        <f t="shared" si="2172"/>
        <v>0</v>
      </c>
      <c r="AW747" s="62">
        <f t="shared" si="2172"/>
        <v>0</v>
      </c>
      <c r="AX747" s="62">
        <f t="shared" si="2172"/>
        <v>0</v>
      </c>
      <c r="AY747" s="62">
        <f>AY748</f>
        <v>0</v>
      </c>
      <c r="AZ747" s="62">
        <f t="shared" si="2172"/>
        <v>0</v>
      </c>
      <c r="BA747" s="62">
        <f t="shared" si="2172"/>
        <v>0</v>
      </c>
      <c r="BB747" s="62">
        <f t="shared" si="2172"/>
        <v>0</v>
      </c>
      <c r="BC747" s="62">
        <f t="shared" si="2172"/>
        <v>0</v>
      </c>
      <c r="BD747" s="62">
        <f t="shared" si="2172"/>
        <v>0</v>
      </c>
      <c r="BE747" s="62">
        <f t="shared" si="2172"/>
        <v>0</v>
      </c>
      <c r="BF747" s="62">
        <f>BF748</f>
        <v>0</v>
      </c>
      <c r="BG747" s="62">
        <f t="shared" si="2172"/>
        <v>0</v>
      </c>
      <c r="BH747" s="62">
        <f t="shared" si="2172"/>
        <v>0</v>
      </c>
      <c r="BI747" s="62" t="e">
        <f t="shared" si="2172"/>
        <v>#REF!</v>
      </c>
      <c r="BJ747" s="62" t="e">
        <f t="shared" si="2172"/>
        <v>#REF!</v>
      </c>
      <c r="BK747" s="62" t="e">
        <f t="shared" si="2172"/>
        <v>#REF!</v>
      </c>
      <c r="BL747" s="62" t="e">
        <f t="shared" si="2063"/>
        <v>#REF!</v>
      </c>
      <c r="BM747" s="304"/>
      <c r="BN747" s="304"/>
      <c r="BO747" s="304"/>
      <c r="BP747" s="304"/>
      <c r="BQ747" s="304"/>
      <c r="BR747" s="304"/>
      <c r="BS747" s="64"/>
      <c r="BT747" s="77"/>
    </row>
    <row r="748" spans="1:72" s="46" customFormat="1" ht="36.75" hidden="1" customHeight="1">
      <c r="A748" s="77"/>
      <c r="B748" s="104">
        <v>2014</v>
      </c>
      <c r="C748" s="105">
        <v>8317</v>
      </c>
      <c r="D748" s="104">
        <v>3</v>
      </c>
      <c r="E748" s="104">
        <v>3000</v>
      </c>
      <c r="F748" s="104">
        <v>3700</v>
      </c>
      <c r="G748" s="104">
        <v>372</v>
      </c>
      <c r="H748" s="104">
        <v>1</v>
      </c>
      <c r="I748" s="66" t="s">
        <v>242</v>
      </c>
      <c r="J748" s="67">
        <v>0</v>
      </c>
      <c r="K748" s="67">
        <v>0</v>
      </c>
      <c r="L748" s="68">
        <f>J748+K748</f>
        <v>0</v>
      </c>
      <c r="M748" s="67">
        <v>0</v>
      </c>
      <c r="N748" s="67">
        <v>0</v>
      </c>
      <c r="O748" s="68">
        <f>+M748+N748</f>
        <v>0</v>
      </c>
      <c r="P748" s="68">
        <f>+L748+O748</f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67">
        <v>0</v>
      </c>
      <c r="X748" s="67">
        <v>0</v>
      </c>
      <c r="Y748" s="68">
        <v>0</v>
      </c>
      <c r="Z748" s="67">
        <v>0</v>
      </c>
      <c r="AA748" s="67">
        <v>0</v>
      </c>
      <c r="AB748" s="68">
        <v>0</v>
      </c>
      <c r="AC748" s="68">
        <f t="shared" ref="AC748" si="2173">+Y748+AB748</f>
        <v>0</v>
      </c>
      <c r="AD748" s="67">
        <f>J748+Q748-T748</f>
        <v>0</v>
      </c>
      <c r="AE748" s="67">
        <f>K748+R748-U748</f>
        <v>0</v>
      </c>
      <c r="AF748" s="68">
        <f t="shared" ref="AF748" si="2174">AD748+AE748</f>
        <v>0</v>
      </c>
      <c r="AG748" s="67" t="e">
        <f>M748+#REF!-V748</f>
        <v>#REF!</v>
      </c>
      <c r="AH748" s="67" t="e">
        <f>N748+S748-#REF!</f>
        <v>#REF!</v>
      </c>
      <c r="AI748" s="68" t="e">
        <f t="shared" ref="AI748" si="2175">+AG748+AH748</f>
        <v>#REF!</v>
      </c>
      <c r="AJ748" s="68" t="e">
        <f t="shared" ref="AJ748" si="2176">+AF748+AI748</f>
        <v>#REF!</v>
      </c>
      <c r="AK748" s="71">
        <v>0</v>
      </c>
      <c r="AL748" s="71">
        <v>0</v>
      </c>
      <c r="AM748" s="68">
        <f>AK748+AL748</f>
        <v>0</v>
      </c>
      <c r="AN748" s="71">
        <v>0</v>
      </c>
      <c r="AO748" s="71">
        <v>0</v>
      </c>
      <c r="AP748" s="68">
        <f>+AN748+AO748</f>
        <v>0</v>
      </c>
      <c r="AQ748" s="68">
        <f>+AM748+AP748</f>
        <v>0</v>
      </c>
      <c r="AR748" s="71">
        <v>0</v>
      </c>
      <c r="AS748" s="71">
        <v>0</v>
      </c>
      <c r="AT748" s="68">
        <f>AR748+AS748</f>
        <v>0</v>
      </c>
      <c r="AU748" s="71">
        <v>0</v>
      </c>
      <c r="AV748" s="71">
        <v>0</v>
      </c>
      <c r="AW748" s="68">
        <f>+AU748+AV748</f>
        <v>0</v>
      </c>
      <c r="AX748" s="68">
        <f>+AT748+AW748</f>
        <v>0</v>
      </c>
      <c r="AY748" s="71">
        <v>0</v>
      </c>
      <c r="AZ748" s="71">
        <v>0</v>
      </c>
      <c r="BA748" s="68">
        <f>AY748+AZ748</f>
        <v>0</v>
      </c>
      <c r="BB748" s="71">
        <v>0</v>
      </c>
      <c r="BC748" s="71">
        <v>0</v>
      </c>
      <c r="BD748" s="68">
        <f>+BB748+BC748</f>
        <v>0</v>
      </c>
      <c r="BE748" s="68">
        <f>+BA748+BD748</f>
        <v>0</v>
      </c>
      <c r="BF748" s="67">
        <f t="shared" ref="BF748:BG748" si="2177">AD748-AK748-AR748-AY748</f>
        <v>0</v>
      </c>
      <c r="BG748" s="67">
        <f t="shared" si="2177"/>
        <v>0</v>
      </c>
      <c r="BH748" s="68">
        <f t="shared" ref="BH748" si="2178">BF748+BG748</f>
        <v>0</v>
      </c>
      <c r="BI748" s="67" t="e">
        <f t="shared" ref="BI748:BJ748" si="2179">AG748-AN748-AU748-BB748</f>
        <v>#REF!</v>
      </c>
      <c r="BJ748" s="67" t="e">
        <f t="shared" si="2179"/>
        <v>#REF!</v>
      </c>
      <c r="BK748" s="68" t="e">
        <f t="shared" ref="BK748" si="2180">+BI748+BJ748</f>
        <v>#REF!</v>
      </c>
      <c r="BL748" s="68" t="e">
        <f t="shared" si="2063"/>
        <v>#REF!</v>
      </c>
      <c r="BM748" s="305">
        <v>0</v>
      </c>
      <c r="BN748" s="305">
        <v>0</v>
      </c>
      <c r="BO748" s="306"/>
      <c r="BP748" s="306"/>
      <c r="BQ748" s="305">
        <v>0</v>
      </c>
      <c r="BR748" s="305">
        <v>0</v>
      </c>
      <c r="BS748" s="74" t="s">
        <v>37</v>
      </c>
      <c r="BT748" s="77"/>
    </row>
    <row r="749" spans="1:72" s="79" customFormat="1" ht="36.75" hidden="1" customHeight="1">
      <c r="A749" s="77"/>
      <c r="B749" s="59">
        <v>2014</v>
      </c>
      <c r="C749" s="60">
        <v>8317</v>
      </c>
      <c r="D749" s="59">
        <v>3</v>
      </c>
      <c r="E749" s="59">
        <v>3000</v>
      </c>
      <c r="F749" s="59">
        <v>3700</v>
      </c>
      <c r="G749" s="59">
        <v>375</v>
      </c>
      <c r="H749" s="59"/>
      <c r="I749" s="61" t="s">
        <v>113</v>
      </c>
      <c r="J749" s="62">
        <f>J750</f>
        <v>0</v>
      </c>
      <c r="K749" s="62">
        <f t="shared" ref="K749:P751" si="2181">K750</f>
        <v>0</v>
      </c>
      <c r="L749" s="62">
        <f t="shared" si="2181"/>
        <v>0</v>
      </c>
      <c r="M749" s="62">
        <f t="shared" si="2181"/>
        <v>0</v>
      </c>
      <c r="N749" s="62">
        <f t="shared" si="2181"/>
        <v>0</v>
      </c>
      <c r="O749" s="62">
        <f t="shared" si="2181"/>
        <v>0</v>
      </c>
      <c r="P749" s="62">
        <f t="shared" si="2181"/>
        <v>0</v>
      </c>
      <c r="Q749" s="62">
        <f>Q750</f>
        <v>0</v>
      </c>
      <c r="R749" s="62">
        <f t="shared" ref="R749:V751" si="2182">R750</f>
        <v>0</v>
      </c>
      <c r="S749" s="62">
        <f t="shared" si="2182"/>
        <v>0</v>
      </c>
      <c r="T749" s="62">
        <f>T750</f>
        <v>0</v>
      </c>
      <c r="U749" s="62">
        <f t="shared" si="2182"/>
        <v>0</v>
      </c>
      <c r="V749" s="62">
        <f t="shared" si="2182"/>
        <v>0</v>
      </c>
      <c r="W749" s="62">
        <v>0</v>
      </c>
      <c r="X749" s="62">
        <v>0</v>
      </c>
      <c r="Y749" s="62">
        <v>0</v>
      </c>
      <c r="Z749" s="62">
        <v>0</v>
      </c>
      <c r="AA749" s="62">
        <v>0</v>
      </c>
      <c r="AB749" s="62">
        <v>0</v>
      </c>
      <c r="AC749" s="62">
        <f t="shared" ref="AC749:AC751" si="2183">AC750</f>
        <v>0</v>
      </c>
      <c r="AD749" s="62">
        <f>AD750</f>
        <v>0</v>
      </c>
      <c r="AE749" s="62">
        <f t="shared" ref="AE749:AJ751" si="2184">AE750</f>
        <v>0</v>
      </c>
      <c r="AF749" s="62">
        <f t="shared" si="2184"/>
        <v>0</v>
      </c>
      <c r="AG749" s="62" t="e">
        <f t="shared" si="2184"/>
        <v>#REF!</v>
      </c>
      <c r="AH749" s="62" t="e">
        <f t="shared" si="2184"/>
        <v>#REF!</v>
      </c>
      <c r="AI749" s="62" t="e">
        <f t="shared" si="2184"/>
        <v>#REF!</v>
      </c>
      <c r="AJ749" s="62" t="e">
        <f t="shared" si="2184"/>
        <v>#REF!</v>
      </c>
      <c r="AK749" s="62">
        <f>AK750</f>
        <v>0</v>
      </c>
      <c r="AL749" s="62">
        <f t="shared" ref="AL749:BA751" si="2185">AL750</f>
        <v>0</v>
      </c>
      <c r="AM749" s="62">
        <f t="shared" si="2185"/>
        <v>0</v>
      </c>
      <c r="AN749" s="62">
        <f t="shared" si="2185"/>
        <v>0</v>
      </c>
      <c r="AO749" s="62">
        <f t="shared" si="2185"/>
        <v>0</v>
      </c>
      <c r="AP749" s="62">
        <f t="shared" si="2185"/>
        <v>0</v>
      </c>
      <c r="AQ749" s="62">
        <f t="shared" si="2185"/>
        <v>0</v>
      </c>
      <c r="AR749" s="62">
        <f>AR750</f>
        <v>0</v>
      </c>
      <c r="AS749" s="62">
        <f t="shared" si="2185"/>
        <v>0</v>
      </c>
      <c r="AT749" s="62">
        <f t="shared" si="2185"/>
        <v>0</v>
      </c>
      <c r="AU749" s="62">
        <f t="shared" si="2185"/>
        <v>0</v>
      </c>
      <c r="AV749" s="62">
        <f t="shared" si="2185"/>
        <v>0</v>
      </c>
      <c r="AW749" s="62">
        <f t="shared" si="2185"/>
        <v>0</v>
      </c>
      <c r="AX749" s="62">
        <f t="shared" si="2185"/>
        <v>0</v>
      </c>
      <c r="AY749" s="62">
        <f>AY750</f>
        <v>0</v>
      </c>
      <c r="AZ749" s="62">
        <f t="shared" si="2185"/>
        <v>0</v>
      </c>
      <c r="BA749" s="62">
        <f t="shared" si="2185"/>
        <v>0</v>
      </c>
      <c r="BB749" s="62">
        <f t="shared" ref="AZ749:BE751" si="2186">BB750</f>
        <v>0</v>
      </c>
      <c r="BC749" s="62">
        <f t="shared" si="2186"/>
        <v>0</v>
      </c>
      <c r="BD749" s="62">
        <f t="shared" si="2186"/>
        <v>0</v>
      </c>
      <c r="BE749" s="62">
        <f t="shared" si="2186"/>
        <v>0</v>
      </c>
      <c r="BF749" s="62">
        <f>BF750</f>
        <v>0</v>
      </c>
      <c r="BG749" s="62">
        <f t="shared" ref="BG749:BK751" si="2187">BG750</f>
        <v>0</v>
      </c>
      <c r="BH749" s="62">
        <f t="shared" si="2187"/>
        <v>0</v>
      </c>
      <c r="BI749" s="62" t="e">
        <f t="shared" si="2187"/>
        <v>#REF!</v>
      </c>
      <c r="BJ749" s="62" t="e">
        <f t="shared" si="2187"/>
        <v>#REF!</v>
      </c>
      <c r="BK749" s="62" t="e">
        <f t="shared" si="2187"/>
        <v>#REF!</v>
      </c>
      <c r="BL749" s="62" t="e">
        <f t="shared" si="2063"/>
        <v>#REF!</v>
      </c>
      <c r="BM749" s="304"/>
      <c r="BN749" s="304"/>
      <c r="BO749" s="304"/>
      <c r="BP749" s="304"/>
      <c r="BQ749" s="304"/>
      <c r="BR749" s="304"/>
      <c r="BS749" s="64"/>
      <c r="BT749" s="77"/>
    </row>
    <row r="750" spans="1:72" s="46" customFormat="1" ht="36.75" hidden="1" customHeight="1">
      <c r="A750" s="77"/>
      <c r="B750" s="104">
        <v>2014</v>
      </c>
      <c r="C750" s="105">
        <v>8317</v>
      </c>
      <c r="D750" s="104">
        <v>3</v>
      </c>
      <c r="E750" s="104">
        <v>3000</v>
      </c>
      <c r="F750" s="104">
        <v>3700</v>
      </c>
      <c r="G750" s="104">
        <v>375</v>
      </c>
      <c r="H750" s="104">
        <v>1</v>
      </c>
      <c r="I750" s="66" t="s">
        <v>114</v>
      </c>
      <c r="J750" s="67">
        <v>0</v>
      </c>
      <c r="K750" s="67">
        <v>0</v>
      </c>
      <c r="L750" s="68">
        <f>J750+K750</f>
        <v>0</v>
      </c>
      <c r="M750" s="67">
        <v>0</v>
      </c>
      <c r="N750" s="67">
        <v>0</v>
      </c>
      <c r="O750" s="68">
        <f>+M750+N750</f>
        <v>0</v>
      </c>
      <c r="P750" s="68">
        <f>+L750+O750</f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67">
        <v>0</v>
      </c>
      <c r="X750" s="67">
        <v>0</v>
      </c>
      <c r="Y750" s="68">
        <v>0</v>
      </c>
      <c r="Z750" s="67">
        <v>0</v>
      </c>
      <c r="AA750" s="67">
        <v>0</v>
      </c>
      <c r="AB750" s="68">
        <v>0</v>
      </c>
      <c r="AC750" s="68">
        <f t="shared" ref="AC750" si="2188">+Y750+AB750</f>
        <v>0</v>
      </c>
      <c r="AD750" s="67">
        <f>J750+Q750-T750</f>
        <v>0</v>
      </c>
      <c r="AE750" s="67">
        <f>K750+R750-U750</f>
        <v>0</v>
      </c>
      <c r="AF750" s="68">
        <f t="shared" ref="AF750" si="2189">AD750+AE750</f>
        <v>0</v>
      </c>
      <c r="AG750" s="67" t="e">
        <f>M750+#REF!-V750</f>
        <v>#REF!</v>
      </c>
      <c r="AH750" s="67" t="e">
        <f>N750+S750-#REF!</f>
        <v>#REF!</v>
      </c>
      <c r="AI750" s="68" t="e">
        <f t="shared" ref="AI750" si="2190">+AG750+AH750</f>
        <v>#REF!</v>
      </c>
      <c r="AJ750" s="68" t="e">
        <f t="shared" ref="AJ750" si="2191">+AF750+AI750</f>
        <v>#REF!</v>
      </c>
      <c r="AK750" s="71">
        <v>0</v>
      </c>
      <c r="AL750" s="71">
        <v>0</v>
      </c>
      <c r="AM750" s="68">
        <f>AK750+AL750</f>
        <v>0</v>
      </c>
      <c r="AN750" s="71">
        <v>0</v>
      </c>
      <c r="AO750" s="71">
        <v>0</v>
      </c>
      <c r="AP750" s="68">
        <f>+AN750+AO750</f>
        <v>0</v>
      </c>
      <c r="AQ750" s="68">
        <f>+AM750+AP750</f>
        <v>0</v>
      </c>
      <c r="AR750" s="71">
        <v>0</v>
      </c>
      <c r="AS750" s="71">
        <v>0</v>
      </c>
      <c r="AT750" s="68">
        <f>AR750+AS750</f>
        <v>0</v>
      </c>
      <c r="AU750" s="71">
        <v>0</v>
      </c>
      <c r="AV750" s="71">
        <v>0</v>
      </c>
      <c r="AW750" s="68">
        <f>+AU750+AV750</f>
        <v>0</v>
      </c>
      <c r="AX750" s="68">
        <f>+AT750+AW750</f>
        <v>0</v>
      </c>
      <c r="AY750" s="71">
        <v>0</v>
      </c>
      <c r="AZ750" s="71">
        <v>0</v>
      </c>
      <c r="BA750" s="68">
        <f>AY750+AZ750</f>
        <v>0</v>
      </c>
      <c r="BB750" s="71">
        <v>0</v>
      </c>
      <c r="BC750" s="71">
        <v>0</v>
      </c>
      <c r="BD750" s="68">
        <f>+BB750+BC750</f>
        <v>0</v>
      </c>
      <c r="BE750" s="68">
        <f>+BA750+BD750</f>
        <v>0</v>
      </c>
      <c r="BF750" s="67">
        <f t="shared" ref="BF750:BG750" si="2192">AD750-AK750-AR750-AY750</f>
        <v>0</v>
      </c>
      <c r="BG750" s="67">
        <f t="shared" si="2192"/>
        <v>0</v>
      </c>
      <c r="BH750" s="68">
        <f t="shared" ref="BH750" si="2193">BF750+BG750</f>
        <v>0</v>
      </c>
      <c r="BI750" s="67" t="e">
        <f t="shared" ref="BI750:BJ750" si="2194">AG750-AN750-AU750-BB750</f>
        <v>#REF!</v>
      </c>
      <c r="BJ750" s="67" t="e">
        <f t="shared" si="2194"/>
        <v>#REF!</v>
      </c>
      <c r="BK750" s="68" t="e">
        <f t="shared" ref="BK750" si="2195">+BI750+BJ750</f>
        <v>#REF!</v>
      </c>
      <c r="BL750" s="68" t="e">
        <f t="shared" si="2063"/>
        <v>#REF!</v>
      </c>
      <c r="BM750" s="305">
        <v>0</v>
      </c>
      <c r="BN750" s="305">
        <v>0</v>
      </c>
      <c r="BO750" s="306"/>
      <c r="BP750" s="306"/>
      <c r="BQ750" s="305">
        <v>0</v>
      </c>
      <c r="BR750" s="305">
        <v>0</v>
      </c>
      <c r="BS750" s="74" t="s">
        <v>37</v>
      </c>
      <c r="BT750" s="77"/>
    </row>
    <row r="751" spans="1:72" s="79" customFormat="1" ht="36.75" hidden="1" customHeight="1">
      <c r="A751" s="77"/>
      <c r="B751" s="59">
        <v>2014</v>
      </c>
      <c r="C751" s="60">
        <v>8317</v>
      </c>
      <c r="D751" s="59">
        <v>3</v>
      </c>
      <c r="E751" s="59">
        <v>3000</v>
      </c>
      <c r="F751" s="59">
        <v>3700</v>
      </c>
      <c r="G751" s="59">
        <v>376</v>
      </c>
      <c r="H751" s="59"/>
      <c r="I751" s="61" t="s">
        <v>541</v>
      </c>
      <c r="J751" s="62">
        <f>J752</f>
        <v>0</v>
      </c>
      <c r="K751" s="62">
        <f t="shared" si="2181"/>
        <v>0</v>
      </c>
      <c r="L751" s="62">
        <f t="shared" si="2181"/>
        <v>0</v>
      </c>
      <c r="M751" s="62">
        <f t="shared" si="2181"/>
        <v>0</v>
      </c>
      <c r="N751" s="62">
        <f t="shared" si="2181"/>
        <v>0</v>
      </c>
      <c r="O751" s="62">
        <f t="shared" si="2181"/>
        <v>0</v>
      </c>
      <c r="P751" s="62">
        <f t="shared" si="2181"/>
        <v>0</v>
      </c>
      <c r="Q751" s="62">
        <f>Q752</f>
        <v>0</v>
      </c>
      <c r="R751" s="62">
        <f t="shared" si="2182"/>
        <v>0</v>
      </c>
      <c r="S751" s="62">
        <f t="shared" si="2182"/>
        <v>0</v>
      </c>
      <c r="T751" s="62">
        <f>T752</f>
        <v>0</v>
      </c>
      <c r="U751" s="62">
        <f t="shared" si="2182"/>
        <v>0</v>
      </c>
      <c r="V751" s="62">
        <f t="shared" si="2182"/>
        <v>0</v>
      </c>
      <c r="W751" s="62">
        <v>0</v>
      </c>
      <c r="X751" s="62">
        <v>0</v>
      </c>
      <c r="Y751" s="62">
        <v>0</v>
      </c>
      <c r="Z751" s="62">
        <v>0</v>
      </c>
      <c r="AA751" s="62">
        <v>0</v>
      </c>
      <c r="AB751" s="62">
        <v>0</v>
      </c>
      <c r="AC751" s="62">
        <f t="shared" si="2183"/>
        <v>0</v>
      </c>
      <c r="AD751" s="62">
        <f>AD752</f>
        <v>0</v>
      </c>
      <c r="AE751" s="62">
        <f t="shared" si="2184"/>
        <v>0</v>
      </c>
      <c r="AF751" s="62">
        <f t="shared" si="2184"/>
        <v>0</v>
      </c>
      <c r="AG751" s="62" t="e">
        <f t="shared" si="2184"/>
        <v>#REF!</v>
      </c>
      <c r="AH751" s="62" t="e">
        <f t="shared" si="2184"/>
        <v>#REF!</v>
      </c>
      <c r="AI751" s="62" t="e">
        <f t="shared" si="2184"/>
        <v>#REF!</v>
      </c>
      <c r="AJ751" s="62" t="e">
        <f t="shared" si="2184"/>
        <v>#REF!</v>
      </c>
      <c r="AK751" s="62">
        <f>AK752</f>
        <v>0</v>
      </c>
      <c r="AL751" s="62">
        <f t="shared" si="2185"/>
        <v>0</v>
      </c>
      <c r="AM751" s="62">
        <f t="shared" si="2185"/>
        <v>0</v>
      </c>
      <c r="AN751" s="62">
        <f t="shared" si="2185"/>
        <v>0</v>
      </c>
      <c r="AO751" s="62">
        <f t="shared" si="2185"/>
        <v>0</v>
      </c>
      <c r="AP751" s="62">
        <f t="shared" si="2185"/>
        <v>0</v>
      </c>
      <c r="AQ751" s="62">
        <f t="shared" si="2185"/>
        <v>0</v>
      </c>
      <c r="AR751" s="62">
        <f>AR752</f>
        <v>0</v>
      </c>
      <c r="AS751" s="62">
        <f t="shared" si="2185"/>
        <v>0</v>
      </c>
      <c r="AT751" s="62">
        <f t="shared" si="2185"/>
        <v>0</v>
      </c>
      <c r="AU751" s="62">
        <f t="shared" si="2185"/>
        <v>0</v>
      </c>
      <c r="AV751" s="62">
        <f t="shared" si="2185"/>
        <v>0</v>
      </c>
      <c r="AW751" s="62">
        <f t="shared" si="2185"/>
        <v>0</v>
      </c>
      <c r="AX751" s="62">
        <f t="shared" si="2185"/>
        <v>0</v>
      </c>
      <c r="AY751" s="62">
        <f>AY752</f>
        <v>0</v>
      </c>
      <c r="AZ751" s="62">
        <f t="shared" si="2186"/>
        <v>0</v>
      </c>
      <c r="BA751" s="62">
        <f t="shared" si="2186"/>
        <v>0</v>
      </c>
      <c r="BB751" s="62">
        <f t="shared" si="2186"/>
        <v>0</v>
      </c>
      <c r="BC751" s="62">
        <f t="shared" si="2186"/>
        <v>0</v>
      </c>
      <c r="BD751" s="62">
        <f t="shared" si="2186"/>
        <v>0</v>
      </c>
      <c r="BE751" s="62">
        <f t="shared" si="2186"/>
        <v>0</v>
      </c>
      <c r="BF751" s="62">
        <f>BF752</f>
        <v>0</v>
      </c>
      <c r="BG751" s="62">
        <f t="shared" si="2187"/>
        <v>0</v>
      </c>
      <c r="BH751" s="62">
        <f t="shared" si="2187"/>
        <v>0</v>
      </c>
      <c r="BI751" s="62" t="e">
        <f t="shared" si="2187"/>
        <v>#REF!</v>
      </c>
      <c r="BJ751" s="62" t="e">
        <f t="shared" si="2187"/>
        <v>#REF!</v>
      </c>
      <c r="BK751" s="62" t="e">
        <f t="shared" si="2187"/>
        <v>#REF!</v>
      </c>
      <c r="BL751" s="62" t="e">
        <f t="shared" si="2063"/>
        <v>#REF!</v>
      </c>
      <c r="BM751" s="304"/>
      <c r="BN751" s="304"/>
      <c r="BO751" s="304"/>
      <c r="BP751" s="304"/>
      <c r="BQ751" s="304"/>
      <c r="BR751" s="304"/>
      <c r="BS751" s="64"/>
      <c r="BT751" s="77"/>
    </row>
    <row r="752" spans="1:72" s="46" customFormat="1" ht="56.25" hidden="1" customHeight="1">
      <c r="A752" s="77"/>
      <c r="B752" s="20">
        <v>2014</v>
      </c>
      <c r="C752" s="65">
        <v>8317</v>
      </c>
      <c r="D752" s="20">
        <v>3</v>
      </c>
      <c r="E752" s="20">
        <v>3000</v>
      </c>
      <c r="F752" s="20">
        <v>3700</v>
      </c>
      <c r="G752" s="20">
        <v>376</v>
      </c>
      <c r="H752" s="20">
        <v>1</v>
      </c>
      <c r="I752" s="66" t="s">
        <v>542</v>
      </c>
      <c r="J752" s="67">
        <v>0</v>
      </c>
      <c r="K752" s="67">
        <v>0</v>
      </c>
      <c r="L752" s="68">
        <f>J752+K752</f>
        <v>0</v>
      </c>
      <c r="M752" s="67">
        <v>0</v>
      </c>
      <c r="N752" s="67">
        <v>0</v>
      </c>
      <c r="O752" s="68">
        <f>+M752+N752</f>
        <v>0</v>
      </c>
      <c r="P752" s="68">
        <f>+L752+O752</f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67">
        <v>0</v>
      </c>
      <c r="X752" s="67">
        <v>0</v>
      </c>
      <c r="Y752" s="68">
        <v>0</v>
      </c>
      <c r="Z752" s="67">
        <v>0</v>
      </c>
      <c r="AA752" s="67">
        <v>0</v>
      </c>
      <c r="AB752" s="68">
        <v>0</v>
      </c>
      <c r="AC752" s="68">
        <f t="shared" ref="AC752" si="2196">+Y752+AB752</f>
        <v>0</v>
      </c>
      <c r="AD752" s="67">
        <f>J752+Q752-T752</f>
        <v>0</v>
      </c>
      <c r="AE752" s="67">
        <f>K752+R752-U752</f>
        <v>0</v>
      </c>
      <c r="AF752" s="68">
        <f t="shared" ref="AF752" si="2197">AD752+AE752</f>
        <v>0</v>
      </c>
      <c r="AG752" s="67" t="e">
        <f>M752+#REF!-V752</f>
        <v>#REF!</v>
      </c>
      <c r="AH752" s="67" t="e">
        <f>N752+S752-#REF!</f>
        <v>#REF!</v>
      </c>
      <c r="AI752" s="68" t="e">
        <f t="shared" ref="AI752" si="2198">+AG752+AH752</f>
        <v>#REF!</v>
      </c>
      <c r="AJ752" s="68" t="e">
        <f t="shared" ref="AJ752" si="2199">+AF752+AI752</f>
        <v>#REF!</v>
      </c>
      <c r="AK752" s="71">
        <v>0</v>
      </c>
      <c r="AL752" s="71">
        <v>0</v>
      </c>
      <c r="AM752" s="68">
        <f>AK752+AL752</f>
        <v>0</v>
      </c>
      <c r="AN752" s="71">
        <v>0</v>
      </c>
      <c r="AO752" s="71">
        <v>0</v>
      </c>
      <c r="AP752" s="68">
        <f>+AN752+AO752</f>
        <v>0</v>
      </c>
      <c r="AQ752" s="68">
        <f>+AM752+AP752</f>
        <v>0</v>
      </c>
      <c r="AR752" s="71">
        <v>0</v>
      </c>
      <c r="AS752" s="71">
        <v>0</v>
      </c>
      <c r="AT752" s="68">
        <f>AR752+AS752</f>
        <v>0</v>
      </c>
      <c r="AU752" s="71">
        <v>0</v>
      </c>
      <c r="AV752" s="71">
        <v>0</v>
      </c>
      <c r="AW752" s="68">
        <f>+AU752+AV752</f>
        <v>0</v>
      </c>
      <c r="AX752" s="68">
        <f>+AT752+AW752</f>
        <v>0</v>
      </c>
      <c r="AY752" s="71">
        <v>0</v>
      </c>
      <c r="AZ752" s="71">
        <v>0</v>
      </c>
      <c r="BA752" s="68">
        <f>AY752+AZ752</f>
        <v>0</v>
      </c>
      <c r="BB752" s="71">
        <v>0</v>
      </c>
      <c r="BC752" s="71">
        <v>0</v>
      </c>
      <c r="BD752" s="68">
        <f>+BB752+BC752</f>
        <v>0</v>
      </c>
      <c r="BE752" s="68">
        <f>+BA752+BD752</f>
        <v>0</v>
      </c>
      <c r="BF752" s="67">
        <f t="shared" ref="BF752:BG752" si="2200">AD752-AK752-AR752-AY752</f>
        <v>0</v>
      </c>
      <c r="BG752" s="67">
        <f t="shared" si="2200"/>
        <v>0</v>
      </c>
      <c r="BH752" s="68">
        <f t="shared" ref="BH752" si="2201">BF752+BG752</f>
        <v>0</v>
      </c>
      <c r="BI752" s="67" t="e">
        <f t="shared" ref="BI752:BJ752" si="2202">AG752-AN752-AU752-BB752</f>
        <v>#REF!</v>
      </c>
      <c r="BJ752" s="67" t="e">
        <f t="shared" si="2202"/>
        <v>#REF!</v>
      </c>
      <c r="BK752" s="68" t="e">
        <f t="shared" ref="BK752" si="2203">+BI752+BJ752</f>
        <v>#REF!</v>
      </c>
      <c r="BL752" s="68" t="e">
        <f t="shared" si="2063"/>
        <v>#REF!</v>
      </c>
      <c r="BM752" s="305">
        <v>0</v>
      </c>
      <c r="BN752" s="305">
        <v>0</v>
      </c>
      <c r="BO752" s="306"/>
      <c r="BP752" s="306"/>
      <c r="BQ752" s="305">
        <v>0</v>
      </c>
      <c r="BR752" s="305">
        <v>0</v>
      </c>
      <c r="BS752" s="74" t="s">
        <v>37</v>
      </c>
      <c r="BT752" s="77"/>
    </row>
    <row r="753" spans="1:72" s="78" customFormat="1" ht="36.75" hidden="1" customHeight="1">
      <c r="A753" s="77"/>
      <c r="B753" s="53">
        <v>2014</v>
      </c>
      <c r="C753" s="54">
        <v>8317</v>
      </c>
      <c r="D753" s="53">
        <v>3</v>
      </c>
      <c r="E753" s="53">
        <v>3000</v>
      </c>
      <c r="F753" s="53">
        <v>3800</v>
      </c>
      <c r="G753" s="53"/>
      <c r="H753" s="53"/>
      <c r="I753" s="55" t="s">
        <v>543</v>
      </c>
      <c r="J753" s="56">
        <f t="shared" ref="J753:P754" si="2204">J754</f>
        <v>0</v>
      </c>
      <c r="K753" s="56">
        <f t="shared" si="2204"/>
        <v>0</v>
      </c>
      <c r="L753" s="56">
        <f t="shared" si="2204"/>
        <v>0</v>
      </c>
      <c r="M753" s="56">
        <f t="shared" si="2204"/>
        <v>0</v>
      </c>
      <c r="N753" s="56">
        <f t="shared" si="2204"/>
        <v>0</v>
      </c>
      <c r="O753" s="56">
        <f t="shared" si="2204"/>
        <v>0</v>
      </c>
      <c r="P753" s="56">
        <f t="shared" si="2204"/>
        <v>0</v>
      </c>
      <c r="Q753" s="56">
        <f t="shared" ref="Q753:AC754" si="2205">Q754</f>
        <v>0</v>
      </c>
      <c r="R753" s="56">
        <f t="shared" si="2205"/>
        <v>0</v>
      </c>
      <c r="S753" s="56">
        <f t="shared" si="2205"/>
        <v>0</v>
      </c>
      <c r="T753" s="56">
        <f t="shared" si="2205"/>
        <v>0</v>
      </c>
      <c r="U753" s="56">
        <f t="shared" si="2205"/>
        <v>0</v>
      </c>
      <c r="V753" s="56">
        <f t="shared" si="2205"/>
        <v>0</v>
      </c>
      <c r="W753" s="56">
        <v>0</v>
      </c>
      <c r="X753" s="56">
        <v>0</v>
      </c>
      <c r="Y753" s="56">
        <v>0</v>
      </c>
      <c r="Z753" s="56">
        <v>0</v>
      </c>
      <c r="AA753" s="56">
        <v>0</v>
      </c>
      <c r="AB753" s="56">
        <v>0</v>
      </c>
      <c r="AC753" s="56">
        <f t="shared" si="2205"/>
        <v>0</v>
      </c>
      <c r="AD753" s="56">
        <f t="shared" ref="AD753:AS754" si="2206">AD754</f>
        <v>0</v>
      </c>
      <c r="AE753" s="56">
        <f t="shared" si="2206"/>
        <v>0</v>
      </c>
      <c r="AF753" s="56">
        <f t="shared" si="2206"/>
        <v>0</v>
      </c>
      <c r="AG753" s="56" t="e">
        <f t="shared" si="2206"/>
        <v>#REF!</v>
      </c>
      <c r="AH753" s="56" t="e">
        <f t="shared" si="2206"/>
        <v>#REF!</v>
      </c>
      <c r="AI753" s="56" t="e">
        <f t="shared" si="2206"/>
        <v>#REF!</v>
      </c>
      <c r="AJ753" s="56" t="e">
        <f t="shared" si="2206"/>
        <v>#REF!</v>
      </c>
      <c r="AK753" s="56">
        <f t="shared" si="2206"/>
        <v>0</v>
      </c>
      <c r="AL753" s="56">
        <f t="shared" si="2206"/>
        <v>0</v>
      </c>
      <c r="AM753" s="56">
        <f t="shared" si="2206"/>
        <v>0</v>
      </c>
      <c r="AN753" s="56">
        <f t="shared" si="2206"/>
        <v>0</v>
      </c>
      <c r="AO753" s="56">
        <f t="shared" si="2206"/>
        <v>0</v>
      </c>
      <c r="AP753" s="56">
        <f t="shared" si="2206"/>
        <v>0</v>
      </c>
      <c r="AQ753" s="56">
        <f t="shared" si="2206"/>
        <v>0</v>
      </c>
      <c r="AR753" s="56">
        <f t="shared" si="2206"/>
        <v>0</v>
      </c>
      <c r="AS753" s="56">
        <f t="shared" si="2206"/>
        <v>0</v>
      </c>
      <c r="AT753" s="56">
        <f t="shared" ref="AT753:BI754" si="2207">AT754</f>
        <v>0</v>
      </c>
      <c r="AU753" s="56">
        <f t="shared" si="2207"/>
        <v>0</v>
      </c>
      <c r="AV753" s="56">
        <f t="shared" si="2207"/>
        <v>0</v>
      </c>
      <c r="AW753" s="56">
        <f t="shared" si="2207"/>
        <v>0</v>
      </c>
      <c r="AX753" s="56">
        <f t="shared" si="2207"/>
        <v>0</v>
      </c>
      <c r="AY753" s="56">
        <f t="shared" si="2207"/>
        <v>0</v>
      </c>
      <c r="AZ753" s="56">
        <f t="shared" si="2207"/>
        <v>0</v>
      </c>
      <c r="BA753" s="56">
        <f t="shared" si="2207"/>
        <v>0</v>
      </c>
      <c r="BB753" s="56">
        <f t="shared" si="2207"/>
        <v>0</v>
      </c>
      <c r="BC753" s="56">
        <f t="shared" si="2207"/>
        <v>0</v>
      </c>
      <c r="BD753" s="56">
        <f t="shared" si="2207"/>
        <v>0</v>
      </c>
      <c r="BE753" s="56">
        <f t="shared" si="2207"/>
        <v>0</v>
      </c>
      <c r="BF753" s="56">
        <f t="shared" si="2207"/>
        <v>0</v>
      </c>
      <c r="BG753" s="56">
        <f t="shared" si="2207"/>
        <v>0</v>
      </c>
      <c r="BH753" s="56">
        <f t="shared" si="2207"/>
        <v>0</v>
      </c>
      <c r="BI753" s="56" t="e">
        <f t="shared" si="2207"/>
        <v>#REF!</v>
      </c>
      <c r="BJ753" s="56" t="e">
        <f t="shared" ref="BF753:BK754" si="2208">BJ754</f>
        <v>#REF!</v>
      </c>
      <c r="BK753" s="56" t="e">
        <f t="shared" si="2208"/>
        <v>#REF!</v>
      </c>
      <c r="BL753" s="56" t="e">
        <f t="shared" si="2063"/>
        <v>#REF!</v>
      </c>
      <c r="BM753" s="303"/>
      <c r="BN753" s="303"/>
      <c r="BO753" s="303"/>
      <c r="BP753" s="303"/>
      <c r="BQ753" s="303"/>
      <c r="BR753" s="303"/>
      <c r="BS753" s="58"/>
      <c r="BT753" s="77"/>
    </row>
    <row r="754" spans="1:72" s="79" customFormat="1" ht="36.75" hidden="1" customHeight="1">
      <c r="A754" s="77"/>
      <c r="B754" s="59">
        <v>2014</v>
      </c>
      <c r="C754" s="60">
        <v>8317</v>
      </c>
      <c r="D754" s="59">
        <v>3</v>
      </c>
      <c r="E754" s="59">
        <v>3000</v>
      </c>
      <c r="F754" s="59">
        <v>3800</v>
      </c>
      <c r="G754" s="59">
        <v>383</v>
      </c>
      <c r="H754" s="59"/>
      <c r="I754" s="61" t="s">
        <v>121</v>
      </c>
      <c r="J754" s="62">
        <f t="shared" si="2204"/>
        <v>0</v>
      </c>
      <c r="K754" s="62">
        <f t="shared" si="2204"/>
        <v>0</v>
      </c>
      <c r="L754" s="62">
        <f t="shared" si="2204"/>
        <v>0</v>
      </c>
      <c r="M754" s="62">
        <f t="shared" si="2204"/>
        <v>0</v>
      </c>
      <c r="N754" s="62">
        <f t="shared" si="2204"/>
        <v>0</v>
      </c>
      <c r="O754" s="62">
        <f t="shared" si="2204"/>
        <v>0</v>
      </c>
      <c r="P754" s="62">
        <f t="shared" si="2204"/>
        <v>0</v>
      </c>
      <c r="Q754" s="62">
        <f t="shared" si="2205"/>
        <v>0</v>
      </c>
      <c r="R754" s="62">
        <f t="shared" si="2205"/>
        <v>0</v>
      </c>
      <c r="S754" s="62">
        <f t="shared" si="2205"/>
        <v>0</v>
      </c>
      <c r="T754" s="62">
        <f t="shared" si="2205"/>
        <v>0</v>
      </c>
      <c r="U754" s="62">
        <f t="shared" si="2205"/>
        <v>0</v>
      </c>
      <c r="V754" s="62">
        <f t="shared" si="2205"/>
        <v>0</v>
      </c>
      <c r="W754" s="62">
        <v>0</v>
      </c>
      <c r="X754" s="62">
        <v>0</v>
      </c>
      <c r="Y754" s="62">
        <v>0</v>
      </c>
      <c r="Z754" s="62">
        <v>0</v>
      </c>
      <c r="AA754" s="62">
        <v>0</v>
      </c>
      <c r="AB754" s="62">
        <v>0</v>
      </c>
      <c r="AC754" s="62">
        <f t="shared" si="2205"/>
        <v>0</v>
      </c>
      <c r="AD754" s="62">
        <f t="shared" si="2206"/>
        <v>0</v>
      </c>
      <c r="AE754" s="62">
        <f t="shared" si="2206"/>
        <v>0</v>
      </c>
      <c r="AF754" s="62">
        <f t="shared" si="2206"/>
        <v>0</v>
      </c>
      <c r="AG754" s="62" t="e">
        <f t="shared" si="2206"/>
        <v>#REF!</v>
      </c>
      <c r="AH754" s="62" t="e">
        <f t="shared" si="2206"/>
        <v>#REF!</v>
      </c>
      <c r="AI754" s="62" t="e">
        <f t="shared" si="2206"/>
        <v>#REF!</v>
      </c>
      <c r="AJ754" s="62" t="e">
        <f t="shared" si="2206"/>
        <v>#REF!</v>
      </c>
      <c r="AK754" s="62">
        <f t="shared" si="2206"/>
        <v>0</v>
      </c>
      <c r="AL754" s="62">
        <f t="shared" si="2206"/>
        <v>0</v>
      </c>
      <c r="AM754" s="62">
        <f t="shared" si="2206"/>
        <v>0</v>
      </c>
      <c r="AN754" s="62">
        <f t="shared" si="2206"/>
        <v>0</v>
      </c>
      <c r="AO754" s="62">
        <f t="shared" si="2206"/>
        <v>0</v>
      </c>
      <c r="AP754" s="62">
        <f t="shared" si="2206"/>
        <v>0</v>
      </c>
      <c r="AQ754" s="62">
        <f t="shared" si="2206"/>
        <v>0</v>
      </c>
      <c r="AR754" s="62">
        <f t="shared" si="2206"/>
        <v>0</v>
      </c>
      <c r="AS754" s="62">
        <f t="shared" si="2206"/>
        <v>0</v>
      </c>
      <c r="AT754" s="62">
        <f t="shared" si="2207"/>
        <v>0</v>
      </c>
      <c r="AU754" s="62">
        <f t="shared" si="2207"/>
        <v>0</v>
      </c>
      <c r="AV754" s="62">
        <f t="shared" si="2207"/>
        <v>0</v>
      </c>
      <c r="AW754" s="62">
        <f t="shared" si="2207"/>
        <v>0</v>
      </c>
      <c r="AX754" s="62">
        <f t="shared" si="2207"/>
        <v>0</v>
      </c>
      <c r="AY754" s="62">
        <f t="shared" si="2207"/>
        <v>0</v>
      </c>
      <c r="AZ754" s="62">
        <f t="shared" si="2207"/>
        <v>0</v>
      </c>
      <c r="BA754" s="62">
        <f t="shared" si="2207"/>
        <v>0</v>
      </c>
      <c r="BB754" s="62">
        <f t="shared" si="2207"/>
        <v>0</v>
      </c>
      <c r="BC754" s="62">
        <f t="shared" si="2207"/>
        <v>0</v>
      </c>
      <c r="BD754" s="62">
        <f t="shared" si="2207"/>
        <v>0</v>
      </c>
      <c r="BE754" s="62">
        <f t="shared" si="2207"/>
        <v>0</v>
      </c>
      <c r="BF754" s="62">
        <f t="shared" si="2208"/>
        <v>0</v>
      </c>
      <c r="BG754" s="62">
        <f t="shared" si="2208"/>
        <v>0</v>
      </c>
      <c r="BH754" s="62">
        <f t="shared" si="2208"/>
        <v>0</v>
      </c>
      <c r="BI754" s="62" t="e">
        <f t="shared" si="2208"/>
        <v>#REF!</v>
      </c>
      <c r="BJ754" s="62" t="e">
        <f t="shared" si="2208"/>
        <v>#REF!</v>
      </c>
      <c r="BK754" s="62" t="e">
        <f t="shared" si="2208"/>
        <v>#REF!</v>
      </c>
      <c r="BL754" s="62" t="e">
        <f t="shared" si="2063"/>
        <v>#REF!</v>
      </c>
      <c r="BM754" s="304"/>
      <c r="BN754" s="304"/>
      <c r="BO754" s="304"/>
      <c r="BP754" s="304"/>
      <c r="BQ754" s="304"/>
      <c r="BR754" s="304"/>
      <c r="BS754" s="64"/>
      <c r="BT754" s="77"/>
    </row>
    <row r="755" spans="1:72" s="46" customFormat="1" ht="36.75" hidden="1" customHeight="1">
      <c r="A755" s="77"/>
      <c r="B755" s="20">
        <v>2014</v>
      </c>
      <c r="C755" s="65">
        <v>8317</v>
      </c>
      <c r="D755" s="20">
        <v>3</v>
      </c>
      <c r="E755" s="20">
        <v>3000</v>
      </c>
      <c r="F755" s="20">
        <v>3800</v>
      </c>
      <c r="G755" s="20">
        <v>383</v>
      </c>
      <c r="H755" s="20">
        <v>1</v>
      </c>
      <c r="I755" s="66" t="s">
        <v>121</v>
      </c>
      <c r="J755" s="67">
        <v>0</v>
      </c>
      <c r="K755" s="67">
        <v>0</v>
      </c>
      <c r="L755" s="68">
        <f>J755+K755</f>
        <v>0</v>
      </c>
      <c r="M755" s="67">
        <v>0</v>
      </c>
      <c r="N755" s="67">
        <v>0</v>
      </c>
      <c r="O755" s="68">
        <f>+M755+N755</f>
        <v>0</v>
      </c>
      <c r="P755" s="68">
        <f>+L755+O755</f>
        <v>0</v>
      </c>
      <c r="Q755" s="71">
        <v>0</v>
      </c>
      <c r="R755" s="71">
        <v>0</v>
      </c>
      <c r="S755" s="71">
        <v>0</v>
      </c>
      <c r="T755" s="71">
        <v>0</v>
      </c>
      <c r="U755" s="71">
        <v>0</v>
      </c>
      <c r="V755" s="71">
        <v>0</v>
      </c>
      <c r="W755" s="67">
        <v>0</v>
      </c>
      <c r="X755" s="67">
        <v>0</v>
      </c>
      <c r="Y755" s="68">
        <v>0</v>
      </c>
      <c r="Z755" s="67">
        <v>0</v>
      </c>
      <c r="AA755" s="67">
        <v>0</v>
      </c>
      <c r="AB755" s="68">
        <v>0</v>
      </c>
      <c r="AC755" s="68">
        <f t="shared" ref="AC755" si="2209">+Y755+AB755</f>
        <v>0</v>
      </c>
      <c r="AD755" s="67">
        <f>J755+Q755-T755</f>
        <v>0</v>
      </c>
      <c r="AE755" s="67">
        <f>K755+R755-U755</f>
        <v>0</v>
      </c>
      <c r="AF755" s="68">
        <f t="shared" ref="AF755" si="2210">AD755+AE755</f>
        <v>0</v>
      </c>
      <c r="AG755" s="67" t="e">
        <f>M755+#REF!-V755</f>
        <v>#REF!</v>
      </c>
      <c r="AH755" s="67" t="e">
        <f>N755+S755-#REF!</f>
        <v>#REF!</v>
      </c>
      <c r="AI755" s="68" t="e">
        <f t="shared" ref="AI755" si="2211">+AG755+AH755</f>
        <v>#REF!</v>
      </c>
      <c r="AJ755" s="68" t="e">
        <f t="shared" ref="AJ755" si="2212">+AF755+AI755</f>
        <v>#REF!</v>
      </c>
      <c r="AK755" s="71">
        <v>0</v>
      </c>
      <c r="AL755" s="71">
        <v>0</v>
      </c>
      <c r="AM755" s="68">
        <f>AK755+AL755</f>
        <v>0</v>
      </c>
      <c r="AN755" s="71">
        <v>0</v>
      </c>
      <c r="AO755" s="71">
        <v>0</v>
      </c>
      <c r="AP755" s="68">
        <f>+AN755+AO755</f>
        <v>0</v>
      </c>
      <c r="AQ755" s="68">
        <f>+AM755+AP755</f>
        <v>0</v>
      </c>
      <c r="AR755" s="71">
        <v>0</v>
      </c>
      <c r="AS755" s="71">
        <v>0</v>
      </c>
      <c r="AT755" s="68">
        <f>AR755+AS755</f>
        <v>0</v>
      </c>
      <c r="AU755" s="71">
        <v>0</v>
      </c>
      <c r="AV755" s="71">
        <v>0</v>
      </c>
      <c r="AW755" s="68">
        <f>+AU755+AV755</f>
        <v>0</v>
      </c>
      <c r="AX755" s="68">
        <f>+AT755+AW755</f>
        <v>0</v>
      </c>
      <c r="AY755" s="71">
        <v>0</v>
      </c>
      <c r="AZ755" s="71">
        <v>0</v>
      </c>
      <c r="BA755" s="68">
        <f>AY755+AZ755</f>
        <v>0</v>
      </c>
      <c r="BB755" s="71">
        <v>0</v>
      </c>
      <c r="BC755" s="71">
        <v>0</v>
      </c>
      <c r="BD755" s="68">
        <f>+BB755+BC755</f>
        <v>0</v>
      </c>
      <c r="BE755" s="68">
        <f>+BA755+BD755</f>
        <v>0</v>
      </c>
      <c r="BF755" s="67">
        <f t="shared" ref="BF755:BG755" si="2213">AD755-AK755-AR755-AY755</f>
        <v>0</v>
      </c>
      <c r="BG755" s="67">
        <f t="shared" si="2213"/>
        <v>0</v>
      </c>
      <c r="BH755" s="68">
        <f t="shared" ref="BH755" si="2214">BF755+BG755</f>
        <v>0</v>
      </c>
      <c r="BI755" s="67" t="e">
        <f t="shared" ref="BI755:BJ755" si="2215">AG755-AN755-AU755-BB755</f>
        <v>#REF!</v>
      </c>
      <c r="BJ755" s="67" t="e">
        <f t="shared" si="2215"/>
        <v>#REF!</v>
      </c>
      <c r="BK755" s="68" t="e">
        <f t="shared" ref="BK755" si="2216">+BI755+BJ755</f>
        <v>#REF!</v>
      </c>
      <c r="BL755" s="68" t="e">
        <f t="shared" si="2063"/>
        <v>#REF!</v>
      </c>
      <c r="BM755" s="305">
        <v>0</v>
      </c>
      <c r="BN755" s="305">
        <v>0</v>
      </c>
      <c r="BO755" s="306"/>
      <c r="BP755" s="306"/>
      <c r="BQ755" s="305">
        <v>0</v>
      </c>
      <c r="BR755" s="305">
        <v>0</v>
      </c>
      <c r="BS755" s="114" t="s">
        <v>208</v>
      </c>
      <c r="BT755" s="77"/>
    </row>
    <row r="756" spans="1:72" s="75" customFormat="1" ht="46.5" customHeight="1">
      <c r="A756" s="77"/>
      <c r="B756" s="47">
        <v>2014</v>
      </c>
      <c r="C756" s="48">
        <v>8317</v>
      </c>
      <c r="D756" s="47">
        <v>3</v>
      </c>
      <c r="E756" s="47">
        <v>4000</v>
      </c>
      <c r="F756" s="47"/>
      <c r="G756" s="47"/>
      <c r="H756" s="47"/>
      <c r="I756" s="49" t="s">
        <v>544</v>
      </c>
      <c r="J756" s="50">
        <f>J757</f>
        <v>1575000</v>
      </c>
      <c r="K756" s="50">
        <f t="shared" ref="K756:P756" si="2217">K757</f>
        <v>0</v>
      </c>
      <c r="L756" s="50">
        <f t="shared" si="2217"/>
        <v>1575000</v>
      </c>
      <c r="M756" s="50">
        <f t="shared" si="2217"/>
        <v>0</v>
      </c>
      <c r="N756" s="50">
        <f t="shared" si="2217"/>
        <v>0</v>
      </c>
      <c r="O756" s="50">
        <f t="shared" si="2217"/>
        <v>0</v>
      </c>
      <c r="P756" s="50">
        <f t="shared" si="2217"/>
        <v>1575000</v>
      </c>
      <c r="Q756" s="50">
        <f>Q757</f>
        <v>0</v>
      </c>
      <c r="R756" s="50">
        <f t="shared" ref="R756:V756" si="2218">R757</f>
        <v>0</v>
      </c>
      <c r="S756" s="50">
        <f t="shared" si="2218"/>
        <v>0</v>
      </c>
      <c r="T756" s="50">
        <f>T757</f>
        <v>0</v>
      </c>
      <c r="U756" s="50">
        <f t="shared" si="2218"/>
        <v>0</v>
      </c>
      <c r="V756" s="50">
        <f t="shared" si="2218"/>
        <v>0</v>
      </c>
      <c r="W756" s="50">
        <v>0</v>
      </c>
      <c r="X756" s="50">
        <v>0</v>
      </c>
      <c r="Y756" s="50">
        <v>0</v>
      </c>
      <c r="Z756" s="50">
        <v>0</v>
      </c>
      <c r="AA756" s="50">
        <v>0</v>
      </c>
      <c r="AB756" s="50">
        <v>0</v>
      </c>
      <c r="AC756" s="50">
        <f t="shared" ref="AC756" si="2219">AC757</f>
        <v>0</v>
      </c>
      <c r="AD756" s="50">
        <f>AD757</f>
        <v>1575000</v>
      </c>
      <c r="AE756" s="50">
        <f t="shared" ref="AE756:AJ756" si="2220">AE757</f>
        <v>0</v>
      </c>
      <c r="AF756" s="50">
        <f t="shared" si="2220"/>
        <v>1575000</v>
      </c>
      <c r="AG756" s="50">
        <f t="shared" si="2220"/>
        <v>0</v>
      </c>
      <c r="AH756" s="50">
        <f t="shared" si="2220"/>
        <v>0</v>
      </c>
      <c r="AI756" s="50">
        <f t="shared" si="2220"/>
        <v>0</v>
      </c>
      <c r="AJ756" s="50">
        <f t="shared" si="2220"/>
        <v>1575000</v>
      </c>
      <c r="AK756" s="50">
        <f>AK757</f>
        <v>226335.88</v>
      </c>
      <c r="AL756" s="50">
        <f t="shared" ref="AL756:BK756" si="2221">AL757</f>
        <v>0</v>
      </c>
      <c r="AM756" s="50">
        <f t="shared" si="2221"/>
        <v>226335.88</v>
      </c>
      <c r="AN756" s="50">
        <f t="shared" si="2221"/>
        <v>0</v>
      </c>
      <c r="AO756" s="50">
        <f t="shared" si="2221"/>
        <v>0</v>
      </c>
      <c r="AP756" s="50">
        <f t="shared" si="2221"/>
        <v>0</v>
      </c>
      <c r="AQ756" s="50">
        <f t="shared" si="2221"/>
        <v>226335.88</v>
      </c>
      <c r="AR756" s="50">
        <f>AR757</f>
        <v>0</v>
      </c>
      <c r="AS756" s="50">
        <f t="shared" si="2221"/>
        <v>0</v>
      </c>
      <c r="AT756" s="50">
        <f t="shared" si="2221"/>
        <v>0</v>
      </c>
      <c r="AU756" s="50">
        <f t="shared" si="2221"/>
        <v>0</v>
      </c>
      <c r="AV756" s="50">
        <f t="shared" si="2221"/>
        <v>0</v>
      </c>
      <c r="AW756" s="50">
        <f t="shared" si="2221"/>
        <v>0</v>
      </c>
      <c r="AX756" s="50">
        <f t="shared" si="2221"/>
        <v>0</v>
      </c>
      <c r="AY756" s="50">
        <f>AY757</f>
        <v>0</v>
      </c>
      <c r="AZ756" s="50">
        <f t="shared" si="2221"/>
        <v>0</v>
      </c>
      <c r="BA756" s="50">
        <f t="shared" si="2221"/>
        <v>0</v>
      </c>
      <c r="BB756" s="50">
        <f t="shared" si="2221"/>
        <v>0</v>
      </c>
      <c r="BC756" s="50">
        <f t="shared" si="2221"/>
        <v>0</v>
      </c>
      <c r="BD756" s="50">
        <f t="shared" si="2221"/>
        <v>0</v>
      </c>
      <c r="BE756" s="50">
        <f t="shared" si="2221"/>
        <v>0</v>
      </c>
      <c r="BF756" s="50">
        <f>BF757</f>
        <v>1348664.12</v>
      </c>
      <c r="BG756" s="50">
        <f t="shared" si="2221"/>
        <v>0</v>
      </c>
      <c r="BH756" s="50">
        <f t="shared" si="2221"/>
        <v>1348664.12</v>
      </c>
      <c r="BI756" s="50">
        <f t="shared" si="2221"/>
        <v>0</v>
      </c>
      <c r="BJ756" s="50">
        <f t="shared" si="2221"/>
        <v>0</v>
      </c>
      <c r="BK756" s="50">
        <f t="shared" si="2221"/>
        <v>0</v>
      </c>
      <c r="BL756" s="50">
        <f t="shared" si="2063"/>
        <v>1348664.12</v>
      </c>
      <c r="BM756" s="302"/>
      <c r="BN756" s="302"/>
      <c r="BO756" s="302"/>
      <c r="BP756" s="302"/>
      <c r="BQ756" s="302"/>
      <c r="BR756" s="302"/>
      <c r="BS756" s="76"/>
      <c r="BT756" s="77"/>
    </row>
    <row r="757" spans="1:72" s="78" customFormat="1">
      <c r="A757" s="77"/>
      <c r="B757" s="53">
        <v>2014</v>
      </c>
      <c r="C757" s="54">
        <v>8317</v>
      </c>
      <c r="D757" s="53">
        <v>3</v>
      </c>
      <c r="E757" s="53">
        <v>4000</v>
      </c>
      <c r="F757" s="53">
        <v>4400</v>
      </c>
      <c r="G757" s="53"/>
      <c r="H757" s="53"/>
      <c r="I757" s="55" t="s">
        <v>126</v>
      </c>
      <c r="J757" s="56">
        <f>+J758+J760</f>
        <v>1575000</v>
      </c>
      <c r="K757" s="56">
        <f t="shared" ref="K757:P757" si="2222">+K758+K760</f>
        <v>0</v>
      </c>
      <c r="L757" s="56">
        <f t="shared" si="2222"/>
        <v>1575000</v>
      </c>
      <c r="M757" s="56">
        <f t="shared" si="2222"/>
        <v>0</v>
      </c>
      <c r="N757" s="56">
        <f t="shared" si="2222"/>
        <v>0</v>
      </c>
      <c r="O757" s="56">
        <f t="shared" si="2222"/>
        <v>0</v>
      </c>
      <c r="P757" s="56">
        <f t="shared" si="2222"/>
        <v>1575000</v>
      </c>
      <c r="Q757" s="56">
        <f>+Q758+Q760</f>
        <v>0</v>
      </c>
      <c r="R757" s="56">
        <f t="shared" ref="R757:S757" si="2223">+R758+R760</f>
        <v>0</v>
      </c>
      <c r="S757" s="56">
        <f t="shared" si="2223"/>
        <v>0</v>
      </c>
      <c r="T757" s="56">
        <f>+T758+T760</f>
        <v>0</v>
      </c>
      <c r="U757" s="56">
        <f t="shared" ref="U757:V757" si="2224">+U758+U760</f>
        <v>0</v>
      </c>
      <c r="V757" s="56">
        <f t="shared" si="2224"/>
        <v>0</v>
      </c>
      <c r="W757" s="56">
        <v>0</v>
      </c>
      <c r="X757" s="56">
        <v>0</v>
      </c>
      <c r="Y757" s="56">
        <v>0</v>
      </c>
      <c r="Z757" s="56">
        <v>0</v>
      </c>
      <c r="AA757" s="56">
        <v>0</v>
      </c>
      <c r="AB757" s="56">
        <v>0</v>
      </c>
      <c r="AC757" s="56">
        <f t="shared" ref="AC757" si="2225">+AC760</f>
        <v>0</v>
      </c>
      <c r="AD757" s="56">
        <f>+AD758+AD760</f>
        <v>1575000</v>
      </c>
      <c r="AE757" s="56">
        <f t="shared" ref="AE757:AF757" si="2226">+AE758+AE760</f>
        <v>0</v>
      </c>
      <c r="AF757" s="56">
        <f t="shared" si="2226"/>
        <v>1575000</v>
      </c>
      <c r="AG757" s="56">
        <f>+AG760</f>
        <v>0</v>
      </c>
      <c r="AH757" s="56">
        <f t="shared" ref="AH757:AJ757" si="2227">+AH760</f>
        <v>0</v>
      </c>
      <c r="AI757" s="56">
        <f t="shared" si="2227"/>
        <v>0</v>
      </c>
      <c r="AJ757" s="56">
        <f t="shared" si="2227"/>
        <v>1575000</v>
      </c>
      <c r="AK757" s="56">
        <f>+AK758+AK760</f>
        <v>226335.88</v>
      </c>
      <c r="AL757" s="56">
        <f t="shared" ref="AL757:AQ757" si="2228">+AL758+AL760</f>
        <v>0</v>
      </c>
      <c r="AM757" s="56">
        <f t="shared" si="2228"/>
        <v>226335.88</v>
      </c>
      <c r="AN757" s="56">
        <f t="shared" si="2228"/>
        <v>0</v>
      </c>
      <c r="AO757" s="56">
        <f t="shared" si="2228"/>
        <v>0</v>
      </c>
      <c r="AP757" s="56">
        <f t="shared" si="2228"/>
        <v>0</v>
      </c>
      <c r="AQ757" s="56">
        <f t="shared" si="2228"/>
        <v>226335.88</v>
      </c>
      <c r="AR757" s="56">
        <f>+AR758+AR760</f>
        <v>0</v>
      </c>
      <c r="AS757" s="56">
        <f t="shared" ref="AS757:AX757" si="2229">+AS758+AS760</f>
        <v>0</v>
      </c>
      <c r="AT757" s="56">
        <f t="shared" si="2229"/>
        <v>0</v>
      </c>
      <c r="AU757" s="56">
        <f t="shared" si="2229"/>
        <v>0</v>
      </c>
      <c r="AV757" s="56">
        <f t="shared" si="2229"/>
        <v>0</v>
      </c>
      <c r="AW757" s="56">
        <f t="shared" si="2229"/>
        <v>0</v>
      </c>
      <c r="AX757" s="56">
        <f t="shared" si="2229"/>
        <v>0</v>
      </c>
      <c r="AY757" s="56">
        <f>+AY758+AY760</f>
        <v>0</v>
      </c>
      <c r="AZ757" s="56">
        <f t="shared" ref="AZ757:BE757" si="2230">+AZ758+AZ760</f>
        <v>0</v>
      </c>
      <c r="BA757" s="56">
        <f t="shared" si="2230"/>
        <v>0</v>
      </c>
      <c r="BB757" s="56">
        <f t="shared" si="2230"/>
        <v>0</v>
      </c>
      <c r="BC757" s="56">
        <f t="shared" si="2230"/>
        <v>0</v>
      </c>
      <c r="BD757" s="56">
        <f t="shared" si="2230"/>
        <v>0</v>
      </c>
      <c r="BE757" s="56">
        <f t="shared" si="2230"/>
        <v>0</v>
      </c>
      <c r="BF757" s="56">
        <f>+BF758+BF760</f>
        <v>1348664.12</v>
      </c>
      <c r="BG757" s="56">
        <f t="shared" ref="BG757:BH757" si="2231">+BG758+BG760</f>
        <v>0</v>
      </c>
      <c r="BH757" s="56">
        <f t="shared" si="2231"/>
        <v>1348664.12</v>
      </c>
      <c r="BI757" s="56">
        <f>+BI760</f>
        <v>0</v>
      </c>
      <c r="BJ757" s="56">
        <f t="shared" ref="BJ757:BK757" si="2232">+BJ760</f>
        <v>0</v>
      </c>
      <c r="BK757" s="56">
        <f t="shared" si="2232"/>
        <v>0</v>
      </c>
      <c r="BL757" s="56">
        <f t="shared" ref="BL757:BL820" si="2233">+BH757+BK757</f>
        <v>1348664.12</v>
      </c>
      <c r="BM757" s="303"/>
      <c r="BN757" s="303"/>
      <c r="BO757" s="303"/>
      <c r="BP757" s="303"/>
      <c r="BQ757" s="303"/>
      <c r="BR757" s="303"/>
      <c r="BS757" s="58"/>
      <c r="BT757" s="77"/>
    </row>
    <row r="758" spans="1:72" s="79" customFormat="1" hidden="1">
      <c r="A758" s="77"/>
      <c r="B758" s="59">
        <v>2014</v>
      </c>
      <c r="C758" s="60">
        <v>8317</v>
      </c>
      <c r="D758" s="59">
        <v>3</v>
      </c>
      <c r="E758" s="59">
        <v>4000</v>
      </c>
      <c r="F758" s="59">
        <v>4400</v>
      </c>
      <c r="G758" s="59">
        <v>441</v>
      </c>
      <c r="H758" s="59"/>
      <c r="I758" s="61" t="s">
        <v>127</v>
      </c>
      <c r="J758" s="62">
        <f>J759</f>
        <v>0</v>
      </c>
      <c r="K758" s="62">
        <f t="shared" ref="K758:P758" si="2234">K759</f>
        <v>0</v>
      </c>
      <c r="L758" s="62">
        <f t="shared" si="2234"/>
        <v>0</v>
      </c>
      <c r="M758" s="62">
        <f t="shared" si="2234"/>
        <v>0</v>
      </c>
      <c r="N758" s="62">
        <f t="shared" si="2234"/>
        <v>0</v>
      </c>
      <c r="O758" s="62">
        <f t="shared" si="2234"/>
        <v>0</v>
      </c>
      <c r="P758" s="62">
        <f t="shared" si="2234"/>
        <v>0</v>
      </c>
      <c r="Q758" s="62">
        <f>Q759</f>
        <v>0</v>
      </c>
      <c r="R758" s="62">
        <f t="shared" ref="R758:V758" si="2235">R759</f>
        <v>0</v>
      </c>
      <c r="S758" s="62">
        <f t="shared" si="2235"/>
        <v>0</v>
      </c>
      <c r="T758" s="62">
        <f>T759</f>
        <v>0</v>
      </c>
      <c r="U758" s="62">
        <f t="shared" si="2235"/>
        <v>0</v>
      </c>
      <c r="V758" s="62">
        <f t="shared" si="2235"/>
        <v>0</v>
      </c>
      <c r="W758" s="62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 t="e">
        <f t="shared" ref="AC758" si="2236">AC759</f>
        <v>#VALUE!</v>
      </c>
      <c r="AD758" s="62">
        <f>AD759</f>
        <v>0</v>
      </c>
      <c r="AE758" s="62">
        <f t="shared" ref="AE758:AJ758" si="2237">AE759</f>
        <v>0</v>
      </c>
      <c r="AF758" s="62">
        <f t="shared" si="2237"/>
        <v>0</v>
      </c>
      <c r="AG758" s="62" t="e">
        <f t="shared" si="2237"/>
        <v>#REF!</v>
      </c>
      <c r="AH758" s="62" t="e">
        <f t="shared" si="2237"/>
        <v>#REF!</v>
      </c>
      <c r="AI758" s="62" t="e">
        <f t="shared" si="2237"/>
        <v>#REF!</v>
      </c>
      <c r="AJ758" s="62" t="e">
        <f t="shared" si="2237"/>
        <v>#REF!</v>
      </c>
      <c r="AK758" s="62">
        <f>AK759</f>
        <v>0</v>
      </c>
      <c r="AL758" s="62">
        <f t="shared" ref="AL758:BK758" si="2238">AL759</f>
        <v>0</v>
      </c>
      <c r="AM758" s="62">
        <f t="shared" si="2238"/>
        <v>0</v>
      </c>
      <c r="AN758" s="62">
        <f t="shared" si="2238"/>
        <v>0</v>
      </c>
      <c r="AO758" s="62">
        <f t="shared" si="2238"/>
        <v>0</v>
      </c>
      <c r="AP758" s="62">
        <f t="shared" si="2238"/>
        <v>0</v>
      </c>
      <c r="AQ758" s="62">
        <f t="shared" si="2238"/>
        <v>0</v>
      </c>
      <c r="AR758" s="62">
        <f>AR759</f>
        <v>0</v>
      </c>
      <c r="AS758" s="62">
        <f t="shared" si="2238"/>
        <v>0</v>
      </c>
      <c r="AT758" s="62">
        <f t="shared" si="2238"/>
        <v>0</v>
      </c>
      <c r="AU758" s="62">
        <f t="shared" si="2238"/>
        <v>0</v>
      </c>
      <c r="AV758" s="62">
        <f t="shared" si="2238"/>
        <v>0</v>
      </c>
      <c r="AW758" s="62">
        <f t="shared" si="2238"/>
        <v>0</v>
      </c>
      <c r="AX758" s="62">
        <f t="shared" si="2238"/>
        <v>0</v>
      </c>
      <c r="AY758" s="62">
        <f>AY759</f>
        <v>0</v>
      </c>
      <c r="AZ758" s="62">
        <f t="shared" si="2238"/>
        <v>0</v>
      </c>
      <c r="BA758" s="62">
        <f t="shared" si="2238"/>
        <v>0</v>
      </c>
      <c r="BB758" s="62">
        <f t="shared" si="2238"/>
        <v>0</v>
      </c>
      <c r="BC758" s="62">
        <f t="shared" si="2238"/>
        <v>0</v>
      </c>
      <c r="BD758" s="62">
        <f t="shared" si="2238"/>
        <v>0</v>
      </c>
      <c r="BE758" s="62">
        <f t="shared" si="2238"/>
        <v>0</v>
      </c>
      <c r="BF758" s="62">
        <f>BF759</f>
        <v>0</v>
      </c>
      <c r="BG758" s="62">
        <f t="shared" si="2238"/>
        <v>0</v>
      </c>
      <c r="BH758" s="62">
        <f t="shared" si="2238"/>
        <v>0</v>
      </c>
      <c r="BI758" s="62" t="e">
        <f t="shared" si="2238"/>
        <v>#REF!</v>
      </c>
      <c r="BJ758" s="62" t="e">
        <f t="shared" si="2238"/>
        <v>#REF!</v>
      </c>
      <c r="BK758" s="62" t="e">
        <f t="shared" si="2238"/>
        <v>#REF!</v>
      </c>
      <c r="BL758" s="62" t="e">
        <f t="shared" si="2233"/>
        <v>#REF!</v>
      </c>
      <c r="BM758" s="304"/>
      <c r="BN758" s="304"/>
      <c r="BO758" s="304"/>
      <c r="BP758" s="304"/>
      <c r="BQ758" s="304"/>
      <c r="BR758" s="304"/>
      <c r="BS758" s="64"/>
      <c r="BT758" s="77"/>
    </row>
    <row r="759" spans="1:72" s="46" customFormat="1" ht="46.5" hidden="1" customHeight="1">
      <c r="A759" s="77"/>
      <c r="B759" s="20">
        <v>2014</v>
      </c>
      <c r="C759" s="65">
        <v>8317</v>
      </c>
      <c r="D759" s="20">
        <v>3</v>
      </c>
      <c r="E759" s="20">
        <v>4000</v>
      </c>
      <c r="F759" s="20">
        <v>4400</v>
      </c>
      <c r="G759" s="20">
        <v>441</v>
      </c>
      <c r="H759" s="20">
        <v>1</v>
      </c>
      <c r="I759" s="66" t="s">
        <v>128</v>
      </c>
      <c r="J759" s="67">
        <v>0</v>
      </c>
      <c r="K759" s="67">
        <v>0</v>
      </c>
      <c r="L759" s="68">
        <f>J759+K759</f>
        <v>0</v>
      </c>
      <c r="M759" s="67">
        <v>0</v>
      </c>
      <c r="N759" s="67">
        <v>0</v>
      </c>
      <c r="O759" s="68">
        <f>+M759+N759</f>
        <v>0</v>
      </c>
      <c r="P759" s="68">
        <f>+L759+O759</f>
        <v>0</v>
      </c>
      <c r="Q759" s="71">
        <v>0</v>
      </c>
      <c r="R759" s="71">
        <v>0</v>
      </c>
      <c r="S759" s="71">
        <v>0</v>
      </c>
      <c r="T759" s="71">
        <v>0</v>
      </c>
      <c r="U759" s="71">
        <v>0</v>
      </c>
      <c r="V759" s="71">
        <v>0</v>
      </c>
      <c r="W759" s="67">
        <v>0</v>
      </c>
      <c r="X759" s="67">
        <v>0</v>
      </c>
      <c r="Y759" s="68">
        <v>0</v>
      </c>
      <c r="Z759" s="67">
        <v>0</v>
      </c>
      <c r="AA759" s="67">
        <v>0</v>
      </c>
      <c r="AB759" s="68">
        <v>0</v>
      </c>
      <c r="AC759" s="68" t="e">
        <f>I759+#REF!-Y759</f>
        <v>#VALUE!</v>
      </c>
      <c r="AD759" s="67">
        <f>J759+Q759-T759</f>
        <v>0</v>
      </c>
      <c r="AE759" s="67">
        <f>K759+R759-U759</f>
        <v>0</v>
      </c>
      <c r="AF759" s="68">
        <f t="shared" ref="AF759" si="2239">AD759+AE759</f>
        <v>0</v>
      </c>
      <c r="AG759" s="67" t="e">
        <f>M759+#REF!-V759</f>
        <v>#REF!</v>
      </c>
      <c r="AH759" s="67" t="e">
        <f>N759+#REF!-AD759</f>
        <v>#REF!</v>
      </c>
      <c r="AI759" s="68" t="e">
        <f>O759+#REF!-AE759</f>
        <v>#REF!</v>
      </c>
      <c r="AJ759" s="68" t="e">
        <f>P759+#REF!-AF759</f>
        <v>#REF!</v>
      </c>
      <c r="AK759" s="71">
        <v>0</v>
      </c>
      <c r="AL759" s="71">
        <v>0</v>
      </c>
      <c r="AM759" s="68">
        <f>AK759+AL759</f>
        <v>0</v>
      </c>
      <c r="AN759" s="71">
        <v>0</v>
      </c>
      <c r="AO759" s="71">
        <v>0</v>
      </c>
      <c r="AP759" s="68">
        <f>+AN759+AO759</f>
        <v>0</v>
      </c>
      <c r="AQ759" s="68">
        <f>+AM759+AP759</f>
        <v>0</v>
      </c>
      <c r="AR759" s="71">
        <v>0</v>
      </c>
      <c r="AS759" s="71">
        <v>0</v>
      </c>
      <c r="AT759" s="68">
        <f>AR759+AS759</f>
        <v>0</v>
      </c>
      <c r="AU759" s="71">
        <v>0</v>
      </c>
      <c r="AV759" s="71">
        <v>0</v>
      </c>
      <c r="AW759" s="68">
        <f>+AU759+AV759</f>
        <v>0</v>
      </c>
      <c r="AX759" s="68">
        <f>+AT759+AW759</f>
        <v>0</v>
      </c>
      <c r="AY759" s="71">
        <v>0</v>
      </c>
      <c r="AZ759" s="71">
        <v>0</v>
      </c>
      <c r="BA759" s="68">
        <f>AY759+AZ759</f>
        <v>0</v>
      </c>
      <c r="BB759" s="71">
        <v>0</v>
      </c>
      <c r="BC759" s="71">
        <v>0</v>
      </c>
      <c r="BD759" s="68">
        <f>+BB759+BC759</f>
        <v>0</v>
      </c>
      <c r="BE759" s="68">
        <f>+BA759+BD759</f>
        <v>0</v>
      </c>
      <c r="BF759" s="67">
        <f t="shared" ref="BF759:BG759" si="2240">AD759-AK759-AR759-AY759</f>
        <v>0</v>
      </c>
      <c r="BG759" s="67">
        <f t="shared" si="2240"/>
        <v>0</v>
      </c>
      <c r="BH759" s="68">
        <f t="shared" ref="BH759" si="2241">BF759+BG759</f>
        <v>0</v>
      </c>
      <c r="BI759" s="67" t="e">
        <f t="shared" ref="BI759" si="2242">AG759-AN759-AU759-BB759</f>
        <v>#REF!</v>
      </c>
      <c r="BJ759" s="67" t="e">
        <f t="shared" ref="BJ759" si="2243">AH759-AO759-AV759-BC759</f>
        <v>#REF!</v>
      </c>
      <c r="BK759" s="67" t="e">
        <f t="shared" ref="BK759" si="2244">AI759-AP759-AW759-BD759</f>
        <v>#REF!</v>
      </c>
      <c r="BL759" s="67" t="e">
        <f t="shared" si="2233"/>
        <v>#REF!</v>
      </c>
      <c r="BM759" s="305">
        <v>0</v>
      </c>
      <c r="BN759" s="305">
        <v>0</v>
      </c>
      <c r="BO759" s="306"/>
      <c r="BP759" s="306"/>
      <c r="BQ759" s="305">
        <v>0</v>
      </c>
      <c r="BR759" s="305">
        <v>0</v>
      </c>
      <c r="BS759" s="114" t="s">
        <v>208</v>
      </c>
      <c r="BT759" s="77"/>
    </row>
    <row r="760" spans="1:72" s="79" customFormat="1" ht="54" customHeight="1">
      <c r="A760" s="77"/>
      <c r="B760" s="59">
        <v>2014</v>
      </c>
      <c r="C760" s="60">
        <v>8317</v>
      </c>
      <c r="D760" s="59">
        <v>3</v>
      </c>
      <c r="E760" s="59">
        <v>4000</v>
      </c>
      <c r="F760" s="59">
        <v>4400</v>
      </c>
      <c r="G760" s="59">
        <v>442</v>
      </c>
      <c r="H760" s="59"/>
      <c r="I760" s="61" t="s">
        <v>545</v>
      </c>
      <c r="J760" s="62">
        <f>+J761</f>
        <v>1575000</v>
      </c>
      <c r="K760" s="62">
        <f t="shared" ref="K760:P760" si="2245">+K761</f>
        <v>0</v>
      </c>
      <c r="L760" s="62">
        <f t="shared" si="2245"/>
        <v>1575000</v>
      </c>
      <c r="M760" s="62">
        <f t="shared" si="2245"/>
        <v>0</v>
      </c>
      <c r="N760" s="62">
        <f t="shared" si="2245"/>
        <v>0</v>
      </c>
      <c r="O760" s="62">
        <f t="shared" si="2245"/>
        <v>0</v>
      </c>
      <c r="P760" s="62">
        <f t="shared" si="2245"/>
        <v>1575000</v>
      </c>
      <c r="Q760" s="62">
        <f>+Q761</f>
        <v>0</v>
      </c>
      <c r="R760" s="62">
        <f t="shared" ref="R760:V760" si="2246">+R761</f>
        <v>0</v>
      </c>
      <c r="S760" s="62">
        <f t="shared" si="2246"/>
        <v>0</v>
      </c>
      <c r="T760" s="62">
        <f>+T761</f>
        <v>0</v>
      </c>
      <c r="U760" s="62">
        <f t="shared" si="2246"/>
        <v>0</v>
      </c>
      <c r="V760" s="62">
        <f t="shared" si="2246"/>
        <v>0</v>
      </c>
      <c r="W760" s="62">
        <v>0</v>
      </c>
      <c r="X760" s="62">
        <v>0</v>
      </c>
      <c r="Y760" s="62">
        <v>0</v>
      </c>
      <c r="Z760" s="62">
        <v>0</v>
      </c>
      <c r="AA760" s="62">
        <v>0</v>
      </c>
      <c r="AB760" s="62">
        <v>0</v>
      </c>
      <c r="AC760" s="62">
        <f t="shared" ref="AC760" si="2247">+AC761</f>
        <v>0</v>
      </c>
      <c r="AD760" s="62">
        <f>+AD761</f>
        <v>1575000</v>
      </c>
      <c r="AE760" s="62">
        <f t="shared" ref="AE760:AJ760" si="2248">+AE761</f>
        <v>0</v>
      </c>
      <c r="AF760" s="62">
        <f t="shared" si="2248"/>
        <v>1575000</v>
      </c>
      <c r="AG760" s="62">
        <f t="shared" si="2248"/>
        <v>0</v>
      </c>
      <c r="AH760" s="62">
        <f t="shared" si="2248"/>
        <v>0</v>
      </c>
      <c r="AI760" s="62">
        <f t="shared" si="2248"/>
        <v>0</v>
      </c>
      <c r="AJ760" s="62">
        <f t="shared" si="2248"/>
        <v>1575000</v>
      </c>
      <c r="AK760" s="62">
        <f>+AK761</f>
        <v>226335.88</v>
      </c>
      <c r="AL760" s="62">
        <f t="shared" ref="AL760:BH760" si="2249">+AL761</f>
        <v>0</v>
      </c>
      <c r="AM760" s="62">
        <f t="shared" si="2249"/>
        <v>226335.88</v>
      </c>
      <c r="AN760" s="62">
        <f t="shared" si="2249"/>
        <v>0</v>
      </c>
      <c r="AO760" s="62">
        <f t="shared" si="2249"/>
        <v>0</v>
      </c>
      <c r="AP760" s="62">
        <f t="shared" si="2249"/>
        <v>0</v>
      </c>
      <c r="AQ760" s="62">
        <f t="shared" si="2249"/>
        <v>226335.88</v>
      </c>
      <c r="AR760" s="62">
        <f>+AR761</f>
        <v>0</v>
      </c>
      <c r="AS760" s="62">
        <f t="shared" si="2249"/>
        <v>0</v>
      </c>
      <c r="AT760" s="62">
        <f t="shared" si="2249"/>
        <v>0</v>
      </c>
      <c r="AU760" s="62">
        <f t="shared" si="2249"/>
        <v>0</v>
      </c>
      <c r="AV760" s="62">
        <f t="shared" si="2249"/>
        <v>0</v>
      </c>
      <c r="AW760" s="62">
        <f t="shared" si="2249"/>
        <v>0</v>
      </c>
      <c r="AX760" s="62">
        <f t="shared" si="2249"/>
        <v>0</v>
      </c>
      <c r="AY760" s="62">
        <f>+AY761</f>
        <v>0</v>
      </c>
      <c r="AZ760" s="62">
        <f t="shared" si="2249"/>
        <v>0</v>
      </c>
      <c r="BA760" s="62">
        <f t="shared" si="2249"/>
        <v>0</v>
      </c>
      <c r="BB760" s="62">
        <f t="shared" si="2249"/>
        <v>0</v>
      </c>
      <c r="BC760" s="62">
        <f t="shared" si="2249"/>
        <v>0</v>
      </c>
      <c r="BD760" s="62">
        <f t="shared" si="2249"/>
        <v>0</v>
      </c>
      <c r="BE760" s="62">
        <f t="shared" si="2249"/>
        <v>0</v>
      </c>
      <c r="BF760" s="62">
        <f>+BF761</f>
        <v>1348664.12</v>
      </c>
      <c r="BG760" s="62">
        <f t="shared" si="2249"/>
        <v>0</v>
      </c>
      <c r="BH760" s="62">
        <f t="shared" si="2249"/>
        <v>1348664.12</v>
      </c>
      <c r="BI760" s="62">
        <f>+BI761</f>
        <v>0</v>
      </c>
      <c r="BJ760" s="62">
        <f t="shared" ref="BJ760:BK760" si="2250">+BJ761</f>
        <v>0</v>
      </c>
      <c r="BK760" s="62">
        <f t="shared" si="2250"/>
        <v>0</v>
      </c>
      <c r="BL760" s="62">
        <f t="shared" si="2233"/>
        <v>1348664.12</v>
      </c>
      <c r="BM760" s="304"/>
      <c r="BN760" s="304"/>
      <c r="BO760" s="304"/>
      <c r="BP760" s="304"/>
      <c r="BQ760" s="304"/>
      <c r="BR760" s="304"/>
      <c r="BS760" s="64"/>
      <c r="BT760" s="77"/>
    </row>
    <row r="761" spans="1:72" s="79" customFormat="1" ht="59.25" customHeight="1">
      <c r="A761" s="77"/>
      <c r="B761" s="20">
        <v>2014</v>
      </c>
      <c r="C761" s="65">
        <v>8317</v>
      </c>
      <c r="D761" s="20">
        <v>3</v>
      </c>
      <c r="E761" s="20">
        <v>4000</v>
      </c>
      <c r="F761" s="20">
        <v>4400</v>
      </c>
      <c r="G761" s="20">
        <v>442</v>
      </c>
      <c r="H761" s="20">
        <v>1</v>
      </c>
      <c r="I761" s="135" t="s">
        <v>545</v>
      </c>
      <c r="J761" s="67">
        <v>1575000</v>
      </c>
      <c r="K761" s="67">
        <f t="shared" ref="K761:N761" si="2251">SUM(K762:K772)</f>
        <v>0</v>
      </c>
      <c r="L761" s="67">
        <f t="shared" ref="L761:L772" si="2252">J761+K761</f>
        <v>1575000</v>
      </c>
      <c r="M761" s="67">
        <f t="shared" si="2251"/>
        <v>0</v>
      </c>
      <c r="N761" s="67">
        <f t="shared" si="2251"/>
        <v>0</v>
      </c>
      <c r="O761" s="67">
        <f>M761+N761</f>
        <v>0</v>
      </c>
      <c r="P761" s="68">
        <f>L761+O761</f>
        <v>1575000</v>
      </c>
      <c r="Q761" s="71">
        <v>0</v>
      </c>
      <c r="R761" s="71">
        <v>0</v>
      </c>
      <c r="S761" s="71">
        <f t="shared" ref="S761" si="2253">SUM(S762:S772)</f>
        <v>0</v>
      </c>
      <c r="T761" s="71">
        <f>SUM(T762:T772)</f>
        <v>0</v>
      </c>
      <c r="U761" s="71">
        <v>0</v>
      </c>
      <c r="V761" s="71">
        <v>0</v>
      </c>
      <c r="W761" s="67">
        <v>0</v>
      </c>
      <c r="X761" s="67">
        <v>0</v>
      </c>
      <c r="Y761" s="68">
        <v>0</v>
      </c>
      <c r="Z761" s="67">
        <v>0</v>
      </c>
      <c r="AA761" s="67">
        <v>0</v>
      </c>
      <c r="AB761" s="68">
        <v>0</v>
      </c>
      <c r="AC761" s="67">
        <f>Y761+AB761</f>
        <v>0</v>
      </c>
      <c r="AD761" s="67">
        <f t="shared" ref="AD761:AD772" si="2254">J761+Q761-T761</f>
        <v>1575000</v>
      </c>
      <c r="AE761" s="67">
        <f t="shared" ref="AE761" si="2255">SUM(AE762:AE772)</f>
        <v>0</v>
      </c>
      <c r="AF761" s="67">
        <f t="shared" ref="AF761:AF772" si="2256">AD761+AE761</f>
        <v>1575000</v>
      </c>
      <c r="AG761" s="67">
        <f>+M761-T761</f>
        <v>0</v>
      </c>
      <c r="AH761" s="67">
        <f>+N761-U761</f>
        <v>0</v>
      </c>
      <c r="AI761" s="67">
        <f>AG761+AH761</f>
        <v>0</v>
      </c>
      <c r="AJ761" s="67">
        <f>AF761+AI761</f>
        <v>1575000</v>
      </c>
      <c r="AK761" s="71">
        <f>226335.88</f>
        <v>226335.88</v>
      </c>
      <c r="AL761" s="71">
        <v>0</v>
      </c>
      <c r="AM761" s="67">
        <f t="shared" ref="AM761:AM766" si="2257">AK761+AL761</f>
        <v>226335.88</v>
      </c>
      <c r="AN761" s="71">
        <v>0</v>
      </c>
      <c r="AO761" s="71">
        <v>0</v>
      </c>
      <c r="AP761" s="67">
        <f t="shared" ref="AP761" si="2258">SUM(AP762:AP772)</f>
        <v>0</v>
      </c>
      <c r="AQ761" s="67">
        <f>AM761+AP761</f>
        <v>226335.88</v>
      </c>
      <c r="AR761" s="71">
        <v>0</v>
      </c>
      <c r="AS761" s="71">
        <v>0</v>
      </c>
      <c r="AT761" s="68">
        <f t="shared" ref="AT761:AT766" si="2259">AR761+AS761</f>
        <v>0</v>
      </c>
      <c r="AU761" s="71">
        <v>0</v>
      </c>
      <c r="AV761" s="71">
        <v>0</v>
      </c>
      <c r="AW761" s="68">
        <f>AU761+AV761</f>
        <v>0</v>
      </c>
      <c r="AX761" s="68">
        <f>AT761+AW761</f>
        <v>0</v>
      </c>
      <c r="AY761" s="71">
        <f>226335.88-226335.88</f>
        <v>0</v>
      </c>
      <c r="AZ761" s="71">
        <v>0</v>
      </c>
      <c r="BA761" s="67">
        <f t="shared" ref="BA761:BA766" si="2260">AY761+AZ761</f>
        <v>0</v>
      </c>
      <c r="BB761" s="71">
        <v>0</v>
      </c>
      <c r="BC761" s="71">
        <v>0</v>
      </c>
      <c r="BD761" s="67">
        <f t="shared" ref="BD761" si="2261">SUM(BD762:BD772)</f>
        <v>0</v>
      </c>
      <c r="BE761" s="67">
        <f>BA761+BD761</f>
        <v>0</v>
      </c>
      <c r="BF761" s="67">
        <f t="shared" ref="BF761:BG772" si="2262">AD761-AK761-AR761-AY761</f>
        <v>1348664.12</v>
      </c>
      <c r="BG761" s="67">
        <f t="shared" si="2262"/>
        <v>0</v>
      </c>
      <c r="BH761" s="68">
        <f t="shared" ref="BH761:BH772" si="2263">BF761+BG761</f>
        <v>1348664.12</v>
      </c>
      <c r="BI761" s="67">
        <f t="shared" ref="BI761:BJ772" si="2264">AG761-AN761-AU761-BB761</f>
        <v>0</v>
      </c>
      <c r="BJ761" s="67">
        <f t="shared" si="2264"/>
        <v>0</v>
      </c>
      <c r="BK761" s="68">
        <f t="shared" ref="BK761:BK772" si="2265">+BI761+BJ761</f>
        <v>0</v>
      </c>
      <c r="BL761" s="68">
        <f t="shared" si="2233"/>
        <v>1348664.12</v>
      </c>
      <c r="BM761" s="305">
        <v>105</v>
      </c>
      <c r="BN761" s="305">
        <v>0</v>
      </c>
      <c r="BO761" s="305">
        <v>80</v>
      </c>
      <c r="BP761" s="305"/>
      <c r="BQ761" s="305">
        <v>25</v>
      </c>
      <c r="BR761" s="305">
        <v>0</v>
      </c>
      <c r="BS761" s="114"/>
      <c r="BT761" s="77"/>
    </row>
    <row r="762" spans="1:72" s="46" customFormat="1" hidden="1">
      <c r="A762" s="77"/>
      <c r="B762" s="20">
        <v>2014</v>
      </c>
      <c r="C762" s="65">
        <v>8317</v>
      </c>
      <c r="D762" s="20">
        <v>3</v>
      </c>
      <c r="E762" s="20">
        <v>4000</v>
      </c>
      <c r="F762" s="20">
        <v>4400</v>
      </c>
      <c r="G762" s="20">
        <v>442</v>
      </c>
      <c r="H762" s="20"/>
      <c r="I762" s="135" t="s">
        <v>475</v>
      </c>
      <c r="J762" s="67">
        <v>0</v>
      </c>
      <c r="K762" s="67">
        <v>0</v>
      </c>
      <c r="L762" s="68">
        <f t="shared" si="2252"/>
        <v>0</v>
      </c>
      <c r="M762" s="67">
        <v>0</v>
      </c>
      <c r="N762" s="67">
        <v>0</v>
      </c>
      <c r="O762" s="68">
        <f>+M762+N762</f>
        <v>0</v>
      </c>
      <c r="P762" s="68">
        <f>+L762+O762</f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67">
        <v>0</v>
      </c>
      <c r="X762" s="67">
        <v>0</v>
      </c>
      <c r="Y762" s="68">
        <v>0</v>
      </c>
      <c r="Z762" s="67">
        <v>0</v>
      </c>
      <c r="AA762" s="67">
        <v>0</v>
      </c>
      <c r="AB762" s="68">
        <v>0</v>
      </c>
      <c r="AC762" s="68">
        <f t="shared" ref="AC762:AC772" si="2266">+Y762+AB762</f>
        <v>0</v>
      </c>
      <c r="AD762" s="67">
        <f t="shared" si="2254"/>
        <v>0</v>
      </c>
      <c r="AE762" s="67">
        <f t="shared" ref="AE762:AE772" si="2267">K762+R762-U762</f>
        <v>0</v>
      </c>
      <c r="AF762" s="68">
        <f t="shared" si="2256"/>
        <v>0</v>
      </c>
      <c r="AG762" s="67" t="e">
        <f>M762+#REF!-V762</f>
        <v>#REF!</v>
      </c>
      <c r="AH762" s="67" t="e">
        <f>N762+S762-#REF!</f>
        <v>#REF!</v>
      </c>
      <c r="AI762" s="68" t="e">
        <f t="shared" ref="AI762:AI772" si="2268">+AG762+AH762</f>
        <v>#REF!</v>
      </c>
      <c r="AJ762" s="68" t="e">
        <f t="shared" ref="AJ762:AJ772" si="2269">+AF762+AI762</f>
        <v>#REF!</v>
      </c>
      <c r="AK762" s="71">
        <v>0</v>
      </c>
      <c r="AL762" s="71">
        <v>0</v>
      </c>
      <c r="AM762" s="68">
        <f t="shared" si="2257"/>
        <v>0</v>
      </c>
      <c r="AN762" s="71">
        <v>0</v>
      </c>
      <c r="AO762" s="71">
        <v>0</v>
      </c>
      <c r="AP762" s="68">
        <f>+AN762+AO762</f>
        <v>0</v>
      </c>
      <c r="AQ762" s="68">
        <f>+AM762+AP762</f>
        <v>0</v>
      </c>
      <c r="AR762" s="71">
        <v>0</v>
      </c>
      <c r="AS762" s="71">
        <v>0</v>
      </c>
      <c r="AT762" s="68">
        <f t="shared" si="2259"/>
        <v>0</v>
      </c>
      <c r="AU762" s="71">
        <v>0</v>
      </c>
      <c r="AV762" s="71">
        <v>0</v>
      </c>
      <c r="AW762" s="68">
        <f>+AU762+AV762</f>
        <v>0</v>
      </c>
      <c r="AX762" s="68">
        <f>+AT762+AW762</f>
        <v>0</v>
      </c>
      <c r="AY762" s="71">
        <v>0</v>
      </c>
      <c r="AZ762" s="71">
        <v>0</v>
      </c>
      <c r="BA762" s="68">
        <f t="shared" si="2260"/>
        <v>0</v>
      </c>
      <c r="BB762" s="71">
        <v>0</v>
      </c>
      <c r="BC762" s="71">
        <v>0</v>
      </c>
      <c r="BD762" s="68">
        <f>+BB762+BC762</f>
        <v>0</v>
      </c>
      <c r="BE762" s="68">
        <f>+BA762+BD762</f>
        <v>0</v>
      </c>
      <c r="BF762" s="67">
        <f t="shared" si="2262"/>
        <v>0</v>
      </c>
      <c r="BG762" s="67">
        <f t="shared" si="2262"/>
        <v>0</v>
      </c>
      <c r="BH762" s="68">
        <f t="shared" si="2263"/>
        <v>0</v>
      </c>
      <c r="BI762" s="67" t="e">
        <f t="shared" si="2264"/>
        <v>#REF!</v>
      </c>
      <c r="BJ762" s="67" t="e">
        <f t="shared" si="2264"/>
        <v>#REF!</v>
      </c>
      <c r="BK762" s="68" t="e">
        <f t="shared" si="2265"/>
        <v>#REF!</v>
      </c>
      <c r="BL762" s="68" t="e">
        <f t="shared" si="2233"/>
        <v>#REF!</v>
      </c>
      <c r="BM762" s="305">
        <v>0</v>
      </c>
      <c r="BN762" s="305">
        <v>0</v>
      </c>
      <c r="BO762" s="306"/>
      <c r="BP762" s="306"/>
      <c r="BQ762" s="305">
        <v>0</v>
      </c>
      <c r="BR762" s="305">
        <v>0</v>
      </c>
      <c r="BS762" s="123" t="s">
        <v>208</v>
      </c>
      <c r="BT762" s="77"/>
    </row>
    <row r="763" spans="1:72" s="46" customFormat="1" hidden="1">
      <c r="A763" s="77"/>
      <c r="B763" s="20">
        <v>2014</v>
      </c>
      <c r="C763" s="65">
        <v>8317</v>
      </c>
      <c r="D763" s="20">
        <v>3</v>
      </c>
      <c r="E763" s="20">
        <v>4000</v>
      </c>
      <c r="F763" s="20">
        <v>4400</v>
      </c>
      <c r="G763" s="20">
        <v>442</v>
      </c>
      <c r="H763" s="20"/>
      <c r="I763" s="135" t="s">
        <v>476</v>
      </c>
      <c r="J763" s="67">
        <v>0</v>
      </c>
      <c r="K763" s="67">
        <v>0</v>
      </c>
      <c r="L763" s="68">
        <f t="shared" si="2252"/>
        <v>0</v>
      </c>
      <c r="M763" s="67">
        <v>0</v>
      </c>
      <c r="N763" s="67">
        <v>0</v>
      </c>
      <c r="O763" s="68">
        <f>+M763+N763</f>
        <v>0</v>
      </c>
      <c r="P763" s="68">
        <f>+L763+O763</f>
        <v>0</v>
      </c>
      <c r="Q763" s="71">
        <v>0</v>
      </c>
      <c r="R763" s="71">
        <v>0</v>
      </c>
      <c r="S763" s="71">
        <v>0</v>
      </c>
      <c r="T763" s="71">
        <v>0</v>
      </c>
      <c r="U763" s="71">
        <v>0</v>
      </c>
      <c r="V763" s="71">
        <v>0</v>
      </c>
      <c r="W763" s="67">
        <v>0</v>
      </c>
      <c r="X763" s="67">
        <v>0</v>
      </c>
      <c r="Y763" s="68">
        <v>0</v>
      </c>
      <c r="Z763" s="67">
        <v>0</v>
      </c>
      <c r="AA763" s="67">
        <v>0</v>
      </c>
      <c r="AB763" s="68">
        <v>0</v>
      </c>
      <c r="AC763" s="68">
        <f t="shared" si="2266"/>
        <v>0</v>
      </c>
      <c r="AD763" s="67">
        <f t="shared" si="2254"/>
        <v>0</v>
      </c>
      <c r="AE763" s="67">
        <f t="shared" si="2267"/>
        <v>0</v>
      </c>
      <c r="AF763" s="68">
        <f t="shared" si="2256"/>
        <v>0</v>
      </c>
      <c r="AG763" s="67" t="e">
        <f>M763+#REF!-V763</f>
        <v>#REF!</v>
      </c>
      <c r="AH763" s="67" t="e">
        <f>N763+S763-#REF!</f>
        <v>#REF!</v>
      </c>
      <c r="AI763" s="68" t="e">
        <f t="shared" si="2268"/>
        <v>#REF!</v>
      </c>
      <c r="AJ763" s="68" t="e">
        <f t="shared" si="2269"/>
        <v>#REF!</v>
      </c>
      <c r="AK763" s="71">
        <v>0</v>
      </c>
      <c r="AL763" s="71">
        <v>0</v>
      </c>
      <c r="AM763" s="68">
        <f t="shared" si="2257"/>
        <v>0</v>
      </c>
      <c r="AN763" s="71">
        <v>0</v>
      </c>
      <c r="AO763" s="71">
        <v>0</v>
      </c>
      <c r="AP763" s="68">
        <f>+AN763+AO763</f>
        <v>0</v>
      </c>
      <c r="AQ763" s="68">
        <f>+AM763+AP763</f>
        <v>0</v>
      </c>
      <c r="AR763" s="71">
        <v>0</v>
      </c>
      <c r="AS763" s="71">
        <v>0</v>
      </c>
      <c r="AT763" s="68">
        <f t="shared" si="2259"/>
        <v>0</v>
      </c>
      <c r="AU763" s="71">
        <v>0</v>
      </c>
      <c r="AV763" s="71">
        <v>0</v>
      </c>
      <c r="AW763" s="68">
        <f>+AU763+AV763</f>
        <v>0</v>
      </c>
      <c r="AX763" s="68">
        <f>+AT763+AW763</f>
        <v>0</v>
      </c>
      <c r="AY763" s="71">
        <v>0</v>
      </c>
      <c r="AZ763" s="71">
        <v>0</v>
      </c>
      <c r="BA763" s="68">
        <f t="shared" si="2260"/>
        <v>0</v>
      </c>
      <c r="BB763" s="71">
        <v>0</v>
      </c>
      <c r="BC763" s="71">
        <v>0</v>
      </c>
      <c r="BD763" s="68">
        <f>+BB763+BC763</f>
        <v>0</v>
      </c>
      <c r="BE763" s="68">
        <f>+BA763+BD763</f>
        <v>0</v>
      </c>
      <c r="BF763" s="67">
        <f t="shared" si="2262"/>
        <v>0</v>
      </c>
      <c r="BG763" s="67">
        <f t="shared" si="2262"/>
        <v>0</v>
      </c>
      <c r="BH763" s="68">
        <f t="shared" si="2263"/>
        <v>0</v>
      </c>
      <c r="BI763" s="67" t="e">
        <f t="shared" si="2264"/>
        <v>#REF!</v>
      </c>
      <c r="BJ763" s="67" t="e">
        <f t="shared" si="2264"/>
        <v>#REF!</v>
      </c>
      <c r="BK763" s="68" t="e">
        <f t="shared" si="2265"/>
        <v>#REF!</v>
      </c>
      <c r="BL763" s="68" t="e">
        <f t="shared" si="2233"/>
        <v>#REF!</v>
      </c>
      <c r="BM763" s="305">
        <v>0</v>
      </c>
      <c r="BN763" s="305">
        <v>0</v>
      </c>
      <c r="BO763" s="306"/>
      <c r="BP763" s="306"/>
      <c r="BQ763" s="305">
        <v>0</v>
      </c>
      <c r="BR763" s="305">
        <v>0</v>
      </c>
      <c r="BS763" s="123" t="s">
        <v>208</v>
      </c>
      <c r="BT763" s="77"/>
    </row>
    <row r="764" spans="1:72" s="46" customFormat="1" hidden="1">
      <c r="A764" s="77"/>
      <c r="B764" s="20">
        <v>2014</v>
      </c>
      <c r="C764" s="65">
        <v>8317</v>
      </c>
      <c r="D764" s="20">
        <v>3</v>
      </c>
      <c r="E764" s="20">
        <v>4000</v>
      </c>
      <c r="F764" s="20">
        <v>4400</v>
      </c>
      <c r="G764" s="20">
        <v>442</v>
      </c>
      <c r="H764" s="20"/>
      <c r="I764" s="135" t="s">
        <v>477</v>
      </c>
      <c r="J764" s="67">
        <v>0</v>
      </c>
      <c r="K764" s="67">
        <v>0</v>
      </c>
      <c r="L764" s="68">
        <f t="shared" si="2252"/>
        <v>0</v>
      </c>
      <c r="M764" s="67">
        <v>0</v>
      </c>
      <c r="N764" s="67">
        <v>0</v>
      </c>
      <c r="O764" s="68">
        <f>+M764+N764</f>
        <v>0</v>
      </c>
      <c r="P764" s="68">
        <f>+L764+O764</f>
        <v>0</v>
      </c>
      <c r="Q764" s="71">
        <v>0</v>
      </c>
      <c r="R764" s="71">
        <v>0</v>
      </c>
      <c r="S764" s="71">
        <v>0</v>
      </c>
      <c r="T764" s="71">
        <v>0</v>
      </c>
      <c r="U764" s="71">
        <v>0</v>
      </c>
      <c r="V764" s="71">
        <v>0</v>
      </c>
      <c r="W764" s="67">
        <v>0</v>
      </c>
      <c r="X764" s="67">
        <v>0</v>
      </c>
      <c r="Y764" s="68">
        <v>0</v>
      </c>
      <c r="Z764" s="67">
        <v>0</v>
      </c>
      <c r="AA764" s="67">
        <v>0</v>
      </c>
      <c r="AB764" s="68">
        <v>0</v>
      </c>
      <c r="AC764" s="68">
        <f t="shared" si="2266"/>
        <v>0</v>
      </c>
      <c r="AD764" s="67">
        <f t="shared" si="2254"/>
        <v>0</v>
      </c>
      <c r="AE764" s="67">
        <f t="shared" si="2267"/>
        <v>0</v>
      </c>
      <c r="AF764" s="68">
        <f t="shared" si="2256"/>
        <v>0</v>
      </c>
      <c r="AG764" s="67" t="e">
        <f>M764+#REF!-V764</f>
        <v>#REF!</v>
      </c>
      <c r="AH764" s="67" t="e">
        <f>N764+S764-#REF!</f>
        <v>#REF!</v>
      </c>
      <c r="AI764" s="68" t="e">
        <f t="shared" si="2268"/>
        <v>#REF!</v>
      </c>
      <c r="AJ764" s="68" t="e">
        <f t="shared" si="2269"/>
        <v>#REF!</v>
      </c>
      <c r="AK764" s="71">
        <v>0</v>
      </c>
      <c r="AL764" s="71">
        <v>0</v>
      </c>
      <c r="AM764" s="68">
        <f t="shared" si="2257"/>
        <v>0</v>
      </c>
      <c r="AN764" s="71">
        <v>0</v>
      </c>
      <c r="AO764" s="71">
        <v>0</v>
      </c>
      <c r="AP764" s="68">
        <f>+AN764+AO764</f>
        <v>0</v>
      </c>
      <c r="AQ764" s="68">
        <f>+AM764+AP764</f>
        <v>0</v>
      </c>
      <c r="AR764" s="71">
        <v>0</v>
      </c>
      <c r="AS764" s="71">
        <v>0</v>
      </c>
      <c r="AT764" s="68">
        <f t="shared" si="2259"/>
        <v>0</v>
      </c>
      <c r="AU764" s="71">
        <v>0</v>
      </c>
      <c r="AV764" s="71">
        <v>0</v>
      </c>
      <c r="AW764" s="68">
        <f>+AU764+AV764</f>
        <v>0</v>
      </c>
      <c r="AX764" s="68">
        <f>+AT764+AW764</f>
        <v>0</v>
      </c>
      <c r="AY764" s="71">
        <v>0</v>
      </c>
      <c r="AZ764" s="71">
        <v>0</v>
      </c>
      <c r="BA764" s="68">
        <f t="shared" si="2260"/>
        <v>0</v>
      </c>
      <c r="BB764" s="71">
        <v>0</v>
      </c>
      <c r="BC764" s="71">
        <v>0</v>
      </c>
      <c r="BD764" s="68">
        <f>+BB764+BC764</f>
        <v>0</v>
      </c>
      <c r="BE764" s="68">
        <f>+BA764+BD764</f>
        <v>0</v>
      </c>
      <c r="BF764" s="67">
        <f t="shared" si="2262"/>
        <v>0</v>
      </c>
      <c r="BG764" s="67">
        <f t="shared" si="2262"/>
        <v>0</v>
      </c>
      <c r="BH764" s="68">
        <f t="shared" si="2263"/>
        <v>0</v>
      </c>
      <c r="BI764" s="67" t="e">
        <f t="shared" si="2264"/>
        <v>#REF!</v>
      </c>
      <c r="BJ764" s="67" t="e">
        <f t="shared" si="2264"/>
        <v>#REF!</v>
      </c>
      <c r="BK764" s="68" t="e">
        <f t="shared" si="2265"/>
        <v>#REF!</v>
      </c>
      <c r="BL764" s="68" t="e">
        <f t="shared" si="2233"/>
        <v>#REF!</v>
      </c>
      <c r="BM764" s="305">
        <v>0</v>
      </c>
      <c r="BN764" s="305">
        <v>0</v>
      </c>
      <c r="BO764" s="306"/>
      <c r="BP764" s="306"/>
      <c r="BQ764" s="305">
        <v>0</v>
      </c>
      <c r="BR764" s="305">
        <v>0</v>
      </c>
      <c r="BS764" s="123" t="s">
        <v>208</v>
      </c>
      <c r="BT764" s="77"/>
    </row>
    <row r="765" spans="1:72" s="46" customFormat="1" hidden="1">
      <c r="A765" s="77"/>
      <c r="B765" s="20">
        <v>2014</v>
      </c>
      <c r="C765" s="65">
        <v>8317</v>
      </c>
      <c r="D765" s="20">
        <v>3</v>
      </c>
      <c r="E765" s="20">
        <v>4000</v>
      </c>
      <c r="F765" s="20">
        <v>4400</v>
      </c>
      <c r="G765" s="20">
        <v>442</v>
      </c>
      <c r="H765" s="20"/>
      <c r="I765" s="135" t="s">
        <v>546</v>
      </c>
      <c r="J765" s="67">
        <v>0</v>
      </c>
      <c r="K765" s="67">
        <v>0</v>
      </c>
      <c r="L765" s="68">
        <f t="shared" si="2252"/>
        <v>0</v>
      </c>
      <c r="M765" s="67">
        <v>0</v>
      </c>
      <c r="N765" s="67">
        <v>0</v>
      </c>
      <c r="O765" s="68">
        <f>+M765+N765</f>
        <v>0</v>
      </c>
      <c r="P765" s="68">
        <f>+L765+O765</f>
        <v>0</v>
      </c>
      <c r="Q765" s="71">
        <v>0</v>
      </c>
      <c r="R765" s="71">
        <v>0</v>
      </c>
      <c r="S765" s="71">
        <v>0</v>
      </c>
      <c r="T765" s="71">
        <v>0</v>
      </c>
      <c r="U765" s="71">
        <v>0</v>
      </c>
      <c r="V765" s="71">
        <v>0</v>
      </c>
      <c r="W765" s="67">
        <v>0</v>
      </c>
      <c r="X765" s="67">
        <v>0</v>
      </c>
      <c r="Y765" s="68">
        <v>0</v>
      </c>
      <c r="Z765" s="67">
        <v>0</v>
      </c>
      <c r="AA765" s="67">
        <v>0</v>
      </c>
      <c r="AB765" s="68">
        <v>0</v>
      </c>
      <c r="AC765" s="68">
        <f t="shared" si="2266"/>
        <v>0</v>
      </c>
      <c r="AD765" s="67">
        <f t="shared" si="2254"/>
        <v>0</v>
      </c>
      <c r="AE765" s="67">
        <f t="shared" si="2267"/>
        <v>0</v>
      </c>
      <c r="AF765" s="68">
        <f t="shared" si="2256"/>
        <v>0</v>
      </c>
      <c r="AG765" s="67" t="e">
        <f>M765+#REF!-V765</f>
        <v>#REF!</v>
      </c>
      <c r="AH765" s="67" t="e">
        <f>N765+S765-#REF!</f>
        <v>#REF!</v>
      </c>
      <c r="AI765" s="68" t="e">
        <f t="shared" si="2268"/>
        <v>#REF!</v>
      </c>
      <c r="AJ765" s="68" t="e">
        <f t="shared" si="2269"/>
        <v>#REF!</v>
      </c>
      <c r="AK765" s="71">
        <v>0</v>
      </c>
      <c r="AL765" s="71">
        <v>0</v>
      </c>
      <c r="AM765" s="68">
        <f t="shared" si="2257"/>
        <v>0</v>
      </c>
      <c r="AN765" s="71">
        <v>0</v>
      </c>
      <c r="AO765" s="71">
        <v>0</v>
      </c>
      <c r="AP765" s="68">
        <f>+AN765+AO765</f>
        <v>0</v>
      </c>
      <c r="AQ765" s="68">
        <f>+AM765+AP765</f>
        <v>0</v>
      </c>
      <c r="AR765" s="71">
        <v>0</v>
      </c>
      <c r="AS765" s="71">
        <v>0</v>
      </c>
      <c r="AT765" s="68">
        <f t="shared" si="2259"/>
        <v>0</v>
      </c>
      <c r="AU765" s="71">
        <v>0</v>
      </c>
      <c r="AV765" s="71">
        <v>0</v>
      </c>
      <c r="AW765" s="68">
        <f>+AU765+AV765</f>
        <v>0</v>
      </c>
      <c r="AX765" s="68">
        <f>+AT765+AW765</f>
        <v>0</v>
      </c>
      <c r="AY765" s="71">
        <v>0</v>
      </c>
      <c r="AZ765" s="71">
        <v>0</v>
      </c>
      <c r="BA765" s="68">
        <f t="shared" si="2260"/>
        <v>0</v>
      </c>
      <c r="BB765" s="71">
        <v>0</v>
      </c>
      <c r="BC765" s="71">
        <v>0</v>
      </c>
      <c r="BD765" s="68">
        <f>+BB765+BC765</f>
        <v>0</v>
      </c>
      <c r="BE765" s="68">
        <f>+BA765+BD765</f>
        <v>0</v>
      </c>
      <c r="BF765" s="67">
        <f t="shared" si="2262"/>
        <v>0</v>
      </c>
      <c r="BG765" s="67">
        <f t="shared" si="2262"/>
        <v>0</v>
      </c>
      <c r="BH765" s="68">
        <f t="shared" si="2263"/>
        <v>0</v>
      </c>
      <c r="BI765" s="67" t="e">
        <f t="shared" si="2264"/>
        <v>#REF!</v>
      </c>
      <c r="BJ765" s="67" t="e">
        <f t="shared" si="2264"/>
        <v>#REF!</v>
      </c>
      <c r="BK765" s="68" t="e">
        <f t="shared" si="2265"/>
        <v>#REF!</v>
      </c>
      <c r="BL765" s="68" t="e">
        <f t="shared" si="2233"/>
        <v>#REF!</v>
      </c>
      <c r="BM765" s="305">
        <v>0</v>
      </c>
      <c r="BN765" s="305">
        <v>0</v>
      </c>
      <c r="BO765" s="306"/>
      <c r="BP765" s="306"/>
      <c r="BQ765" s="305">
        <v>0</v>
      </c>
      <c r="BR765" s="305">
        <v>0</v>
      </c>
      <c r="BS765" s="123"/>
      <c r="BT765" s="77"/>
    </row>
    <row r="766" spans="1:72" s="46" customFormat="1" hidden="1">
      <c r="A766" s="77"/>
      <c r="B766" s="20">
        <v>2014</v>
      </c>
      <c r="C766" s="65">
        <v>8317</v>
      </c>
      <c r="D766" s="20">
        <v>3</v>
      </c>
      <c r="E766" s="20">
        <v>4000</v>
      </c>
      <c r="F766" s="20">
        <v>4400</v>
      </c>
      <c r="G766" s="20">
        <v>442</v>
      </c>
      <c r="H766" s="20"/>
      <c r="I766" s="135" t="s">
        <v>478</v>
      </c>
      <c r="J766" s="67">
        <v>0</v>
      </c>
      <c r="K766" s="67">
        <v>0</v>
      </c>
      <c r="L766" s="68">
        <f t="shared" si="2252"/>
        <v>0</v>
      </c>
      <c r="M766" s="67">
        <v>0</v>
      </c>
      <c r="N766" s="67">
        <v>0</v>
      </c>
      <c r="O766" s="68">
        <f>+M766+N766</f>
        <v>0</v>
      </c>
      <c r="P766" s="68">
        <f>+L766+O766</f>
        <v>0</v>
      </c>
      <c r="Q766" s="71">
        <v>0</v>
      </c>
      <c r="R766" s="71">
        <v>0</v>
      </c>
      <c r="S766" s="71">
        <v>0</v>
      </c>
      <c r="T766" s="71">
        <v>0</v>
      </c>
      <c r="U766" s="71">
        <v>0</v>
      </c>
      <c r="V766" s="71">
        <v>0</v>
      </c>
      <c r="W766" s="67">
        <v>0</v>
      </c>
      <c r="X766" s="67">
        <v>0</v>
      </c>
      <c r="Y766" s="68">
        <v>0</v>
      </c>
      <c r="Z766" s="67">
        <v>0</v>
      </c>
      <c r="AA766" s="67">
        <v>0</v>
      </c>
      <c r="AB766" s="68">
        <v>0</v>
      </c>
      <c r="AC766" s="68">
        <f t="shared" si="2266"/>
        <v>0</v>
      </c>
      <c r="AD766" s="67">
        <f t="shared" si="2254"/>
        <v>0</v>
      </c>
      <c r="AE766" s="67">
        <f t="shared" si="2267"/>
        <v>0</v>
      </c>
      <c r="AF766" s="68">
        <f t="shared" si="2256"/>
        <v>0</v>
      </c>
      <c r="AG766" s="67" t="e">
        <f>M766+#REF!-V766</f>
        <v>#REF!</v>
      </c>
      <c r="AH766" s="67" t="e">
        <f>N766+S766-#REF!</f>
        <v>#REF!</v>
      </c>
      <c r="AI766" s="68" t="e">
        <f t="shared" si="2268"/>
        <v>#REF!</v>
      </c>
      <c r="AJ766" s="68" t="e">
        <f t="shared" si="2269"/>
        <v>#REF!</v>
      </c>
      <c r="AK766" s="71">
        <v>0</v>
      </c>
      <c r="AL766" s="71">
        <v>0</v>
      </c>
      <c r="AM766" s="68">
        <f t="shared" si="2257"/>
        <v>0</v>
      </c>
      <c r="AN766" s="71">
        <v>0</v>
      </c>
      <c r="AO766" s="71">
        <v>0</v>
      </c>
      <c r="AP766" s="68">
        <f>+AN766+AO766</f>
        <v>0</v>
      </c>
      <c r="AQ766" s="68">
        <f>+AM766+AP766</f>
        <v>0</v>
      </c>
      <c r="AR766" s="71">
        <v>0</v>
      </c>
      <c r="AS766" s="71">
        <v>0</v>
      </c>
      <c r="AT766" s="68">
        <f t="shared" si="2259"/>
        <v>0</v>
      </c>
      <c r="AU766" s="71">
        <v>0</v>
      </c>
      <c r="AV766" s="71">
        <v>0</v>
      </c>
      <c r="AW766" s="68">
        <f>+AU766+AV766</f>
        <v>0</v>
      </c>
      <c r="AX766" s="68">
        <f>+AT766+AW766</f>
        <v>0</v>
      </c>
      <c r="AY766" s="71">
        <v>0</v>
      </c>
      <c r="AZ766" s="71">
        <v>0</v>
      </c>
      <c r="BA766" s="68">
        <f t="shared" si="2260"/>
        <v>0</v>
      </c>
      <c r="BB766" s="71">
        <v>0</v>
      </c>
      <c r="BC766" s="71">
        <v>0</v>
      </c>
      <c r="BD766" s="68">
        <f>+BB766+BC766</f>
        <v>0</v>
      </c>
      <c r="BE766" s="68">
        <f>+BA766+BD766</f>
        <v>0</v>
      </c>
      <c r="BF766" s="67">
        <f t="shared" si="2262"/>
        <v>0</v>
      </c>
      <c r="BG766" s="67">
        <f t="shared" si="2262"/>
        <v>0</v>
      </c>
      <c r="BH766" s="68">
        <f t="shared" si="2263"/>
        <v>0</v>
      </c>
      <c r="BI766" s="67" t="e">
        <f t="shared" si="2264"/>
        <v>#REF!</v>
      </c>
      <c r="BJ766" s="67" t="e">
        <f t="shared" si="2264"/>
        <v>#REF!</v>
      </c>
      <c r="BK766" s="68" t="e">
        <f t="shared" si="2265"/>
        <v>#REF!</v>
      </c>
      <c r="BL766" s="68" t="e">
        <f t="shared" si="2233"/>
        <v>#REF!</v>
      </c>
      <c r="BM766" s="305">
        <v>0</v>
      </c>
      <c r="BN766" s="305">
        <v>0</v>
      </c>
      <c r="BO766" s="306"/>
      <c r="BP766" s="306"/>
      <c r="BQ766" s="305">
        <v>0</v>
      </c>
      <c r="BR766" s="305">
        <v>0</v>
      </c>
      <c r="BS766" s="123"/>
      <c r="BT766" s="77"/>
    </row>
    <row r="767" spans="1:72" s="100" customFormat="1" ht="40.5" hidden="1" customHeight="1">
      <c r="B767" s="20">
        <v>2014</v>
      </c>
      <c r="C767" s="65">
        <v>8317</v>
      </c>
      <c r="D767" s="20">
        <v>3</v>
      </c>
      <c r="E767" s="20">
        <v>4000</v>
      </c>
      <c r="F767" s="20">
        <v>4400</v>
      </c>
      <c r="G767" s="20">
        <v>442</v>
      </c>
      <c r="H767" s="20"/>
      <c r="I767" s="145" t="s">
        <v>547</v>
      </c>
      <c r="J767" s="67">
        <v>0</v>
      </c>
      <c r="K767" s="67">
        <v>0</v>
      </c>
      <c r="L767" s="68">
        <f t="shared" si="2252"/>
        <v>0</v>
      </c>
      <c r="M767" s="67">
        <v>0</v>
      </c>
      <c r="N767" s="67">
        <v>0</v>
      </c>
      <c r="O767" s="68">
        <f t="shared" ref="O767:O772" si="2270">+M767+N767</f>
        <v>0</v>
      </c>
      <c r="P767" s="68">
        <f t="shared" ref="P767:P772" si="2271">+L767+O767</f>
        <v>0</v>
      </c>
      <c r="Q767" s="71">
        <v>0</v>
      </c>
      <c r="R767" s="71">
        <v>0</v>
      </c>
      <c r="S767" s="71">
        <v>0</v>
      </c>
      <c r="T767" s="71">
        <v>0</v>
      </c>
      <c r="U767" s="71">
        <v>0</v>
      </c>
      <c r="V767" s="71">
        <v>0</v>
      </c>
      <c r="W767" s="67">
        <v>0</v>
      </c>
      <c r="X767" s="67">
        <v>0</v>
      </c>
      <c r="Y767" s="68">
        <v>0</v>
      </c>
      <c r="Z767" s="67">
        <v>0</v>
      </c>
      <c r="AA767" s="67">
        <v>0</v>
      </c>
      <c r="AB767" s="68">
        <v>0</v>
      </c>
      <c r="AC767" s="68">
        <f t="shared" si="2266"/>
        <v>0</v>
      </c>
      <c r="AD767" s="67">
        <f t="shared" si="2254"/>
        <v>0</v>
      </c>
      <c r="AE767" s="67">
        <f t="shared" si="2267"/>
        <v>0</v>
      </c>
      <c r="AF767" s="68">
        <f t="shared" si="2256"/>
        <v>0</v>
      </c>
      <c r="AG767" s="67" t="e">
        <f>M767+#REF!-V767</f>
        <v>#REF!</v>
      </c>
      <c r="AH767" s="67" t="e">
        <f>N767+S767-#REF!</f>
        <v>#REF!</v>
      </c>
      <c r="AI767" s="68" t="e">
        <f t="shared" si="2268"/>
        <v>#REF!</v>
      </c>
      <c r="AJ767" s="68" t="e">
        <f t="shared" si="2269"/>
        <v>#REF!</v>
      </c>
      <c r="AK767" s="71">
        <v>0</v>
      </c>
      <c r="AL767" s="71">
        <v>0</v>
      </c>
      <c r="AM767" s="68">
        <f t="shared" ref="AM767:AM772" si="2272">AK767+AL767</f>
        <v>0</v>
      </c>
      <c r="AN767" s="71">
        <v>0</v>
      </c>
      <c r="AO767" s="71">
        <v>0</v>
      </c>
      <c r="AP767" s="68">
        <f t="shared" ref="AP767:AP772" si="2273">+AN767+AO767</f>
        <v>0</v>
      </c>
      <c r="AQ767" s="68">
        <f t="shared" ref="AQ767:AQ772" si="2274">+AM767+AP767</f>
        <v>0</v>
      </c>
      <c r="AR767" s="71">
        <v>0</v>
      </c>
      <c r="AS767" s="71">
        <v>0</v>
      </c>
      <c r="AT767" s="68">
        <f t="shared" ref="AT767:AT772" si="2275">AR767+AS767</f>
        <v>0</v>
      </c>
      <c r="AU767" s="71">
        <v>0</v>
      </c>
      <c r="AV767" s="71">
        <v>0</v>
      </c>
      <c r="AW767" s="68">
        <f t="shared" ref="AW767:AW772" si="2276">+AU767+AV767</f>
        <v>0</v>
      </c>
      <c r="AX767" s="68">
        <f t="shared" ref="AX767:AX772" si="2277">+AT767+AW767</f>
        <v>0</v>
      </c>
      <c r="AY767" s="71">
        <v>0</v>
      </c>
      <c r="AZ767" s="71">
        <v>0</v>
      </c>
      <c r="BA767" s="68">
        <f t="shared" ref="BA767:BA772" si="2278">AY767+AZ767</f>
        <v>0</v>
      </c>
      <c r="BB767" s="71">
        <v>0</v>
      </c>
      <c r="BC767" s="71">
        <v>0</v>
      </c>
      <c r="BD767" s="68">
        <f t="shared" ref="BD767:BD772" si="2279">+BB767+BC767</f>
        <v>0</v>
      </c>
      <c r="BE767" s="68">
        <f t="shared" ref="BE767:BE772" si="2280">+BA767+BD767</f>
        <v>0</v>
      </c>
      <c r="BF767" s="67">
        <f t="shared" si="2262"/>
        <v>0</v>
      </c>
      <c r="BG767" s="67">
        <f t="shared" si="2262"/>
        <v>0</v>
      </c>
      <c r="BH767" s="68">
        <f t="shared" si="2263"/>
        <v>0</v>
      </c>
      <c r="BI767" s="67" t="e">
        <f t="shared" si="2264"/>
        <v>#REF!</v>
      </c>
      <c r="BJ767" s="67" t="e">
        <f t="shared" si="2264"/>
        <v>#REF!</v>
      </c>
      <c r="BK767" s="68" t="e">
        <f t="shared" si="2265"/>
        <v>#REF!</v>
      </c>
      <c r="BL767" s="68" t="e">
        <f t="shared" si="2233"/>
        <v>#REF!</v>
      </c>
      <c r="BM767" s="305">
        <v>0</v>
      </c>
      <c r="BN767" s="305">
        <v>0</v>
      </c>
      <c r="BO767" s="306"/>
      <c r="BP767" s="306"/>
      <c r="BQ767" s="305">
        <v>0</v>
      </c>
      <c r="BR767" s="305">
        <v>0</v>
      </c>
      <c r="BS767" s="125"/>
      <c r="BT767" s="146"/>
    </row>
    <row r="768" spans="1:72" s="100" customFormat="1" ht="40.5" hidden="1" customHeight="1">
      <c r="B768" s="20">
        <v>2014</v>
      </c>
      <c r="C768" s="65">
        <v>8317</v>
      </c>
      <c r="D768" s="20">
        <v>3</v>
      </c>
      <c r="E768" s="20">
        <v>4000</v>
      </c>
      <c r="F768" s="20">
        <v>4400</v>
      </c>
      <c r="G768" s="20">
        <v>442</v>
      </c>
      <c r="H768" s="20"/>
      <c r="I768" s="145" t="s">
        <v>548</v>
      </c>
      <c r="J768" s="67">
        <v>0</v>
      </c>
      <c r="K768" s="67">
        <v>0</v>
      </c>
      <c r="L768" s="68">
        <f t="shared" si="2252"/>
        <v>0</v>
      </c>
      <c r="M768" s="67">
        <v>0</v>
      </c>
      <c r="N768" s="67">
        <v>0</v>
      </c>
      <c r="O768" s="68">
        <f t="shared" si="2270"/>
        <v>0</v>
      </c>
      <c r="P768" s="68">
        <f t="shared" si="2271"/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67">
        <v>0</v>
      </c>
      <c r="X768" s="67">
        <v>0</v>
      </c>
      <c r="Y768" s="68">
        <v>0</v>
      </c>
      <c r="Z768" s="67">
        <v>0</v>
      </c>
      <c r="AA768" s="67">
        <v>0</v>
      </c>
      <c r="AB768" s="68">
        <v>0</v>
      </c>
      <c r="AC768" s="68">
        <f t="shared" si="2266"/>
        <v>0</v>
      </c>
      <c r="AD768" s="67">
        <f t="shared" si="2254"/>
        <v>0</v>
      </c>
      <c r="AE768" s="67">
        <f t="shared" si="2267"/>
        <v>0</v>
      </c>
      <c r="AF768" s="68">
        <f t="shared" si="2256"/>
        <v>0</v>
      </c>
      <c r="AG768" s="67" t="e">
        <f>M768+#REF!-V768</f>
        <v>#REF!</v>
      </c>
      <c r="AH768" s="67" t="e">
        <f>N768+S768-#REF!</f>
        <v>#REF!</v>
      </c>
      <c r="AI768" s="68" t="e">
        <f t="shared" si="2268"/>
        <v>#REF!</v>
      </c>
      <c r="AJ768" s="68" t="e">
        <f t="shared" si="2269"/>
        <v>#REF!</v>
      </c>
      <c r="AK768" s="71">
        <v>0</v>
      </c>
      <c r="AL768" s="71">
        <v>0</v>
      </c>
      <c r="AM768" s="68">
        <f t="shared" si="2272"/>
        <v>0</v>
      </c>
      <c r="AN768" s="71">
        <v>0</v>
      </c>
      <c r="AO768" s="71">
        <v>0</v>
      </c>
      <c r="AP768" s="68">
        <f t="shared" si="2273"/>
        <v>0</v>
      </c>
      <c r="AQ768" s="68">
        <f t="shared" si="2274"/>
        <v>0</v>
      </c>
      <c r="AR768" s="71">
        <v>0</v>
      </c>
      <c r="AS768" s="71">
        <v>0</v>
      </c>
      <c r="AT768" s="68">
        <f t="shared" si="2275"/>
        <v>0</v>
      </c>
      <c r="AU768" s="71">
        <v>0</v>
      </c>
      <c r="AV768" s="71">
        <v>0</v>
      </c>
      <c r="AW768" s="68">
        <f t="shared" si="2276"/>
        <v>0</v>
      </c>
      <c r="AX768" s="68">
        <f t="shared" si="2277"/>
        <v>0</v>
      </c>
      <c r="AY768" s="71">
        <v>0</v>
      </c>
      <c r="AZ768" s="71">
        <v>0</v>
      </c>
      <c r="BA768" s="68">
        <f t="shared" si="2278"/>
        <v>0</v>
      </c>
      <c r="BB768" s="71">
        <v>0</v>
      </c>
      <c r="BC768" s="71">
        <v>0</v>
      </c>
      <c r="BD768" s="68">
        <f t="shared" si="2279"/>
        <v>0</v>
      </c>
      <c r="BE768" s="68">
        <f t="shared" si="2280"/>
        <v>0</v>
      </c>
      <c r="BF768" s="67">
        <f t="shared" si="2262"/>
        <v>0</v>
      </c>
      <c r="BG768" s="67">
        <f t="shared" si="2262"/>
        <v>0</v>
      </c>
      <c r="BH768" s="68">
        <f t="shared" si="2263"/>
        <v>0</v>
      </c>
      <c r="BI768" s="67" t="e">
        <f t="shared" si="2264"/>
        <v>#REF!</v>
      </c>
      <c r="BJ768" s="67" t="e">
        <f t="shared" si="2264"/>
        <v>#REF!</v>
      </c>
      <c r="BK768" s="68" t="e">
        <f t="shared" si="2265"/>
        <v>#REF!</v>
      </c>
      <c r="BL768" s="68" t="e">
        <f t="shared" si="2233"/>
        <v>#REF!</v>
      </c>
      <c r="BM768" s="305">
        <v>0</v>
      </c>
      <c r="BN768" s="305">
        <v>0</v>
      </c>
      <c r="BO768" s="306"/>
      <c r="BP768" s="306"/>
      <c r="BQ768" s="305">
        <v>0</v>
      </c>
      <c r="BR768" s="305">
        <v>0</v>
      </c>
      <c r="BS768" s="125"/>
      <c r="BT768" s="146"/>
    </row>
    <row r="769" spans="1:72" s="100" customFormat="1" ht="40.5" hidden="1" customHeight="1">
      <c r="B769" s="20">
        <v>2014</v>
      </c>
      <c r="C769" s="65">
        <v>8317</v>
      </c>
      <c r="D769" s="20">
        <v>3</v>
      </c>
      <c r="E769" s="20">
        <v>4000</v>
      </c>
      <c r="F769" s="20">
        <v>4400</v>
      </c>
      <c r="G769" s="20">
        <v>442</v>
      </c>
      <c r="H769" s="20"/>
      <c r="I769" s="145" t="s">
        <v>549</v>
      </c>
      <c r="J769" s="67">
        <v>0</v>
      </c>
      <c r="K769" s="67">
        <v>0</v>
      </c>
      <c r="L769" s="68">
        <f t="shared" si="2252"/>
        <v>0</v>
      </c>
      <c r="M769" s="67">
        <v>0</v>
      </c>
      <c r="N769" s="67">
        <v>0</v>
      </c>
      <c r="O769" s="68">
        <f t="shared" si="2270"/>
        <v>0</v>
      </c>
      <c r="P769" s="68">
        <f t="shared" si="2271"/>
        <v>0</v>
      </c>
      <c r="Q769" s="71">
        <v>0</v>
      </c>
      <c r="R769" s="71">
        <v>0</v>
      </c>
      <c r="S769" s="71">
        <v>0</v>
      </c>
      <c r="T769" s="71">
        <v>0</v>
      </c>
      <c r="U769" s="71">
        <v>0</v>
      </c>
      <c r="V769" s="71">
        <v>0</v>
      </c>
      <c r="W769" s="67">
        <v>0</v>
      </c>
      <c r="X769" s="67">
        <v>0</v>
      </c>
      <c r="Y769" s="68">
        <v>0</v>
      </c>
      <c r="Z769" s="67">
        <v>0</v>
      </c>
      <c r="AA769" s="67">
        <v>0</v>
      </c>
      <c r="AB769" s="68">
        <v>0</v>
      </c>
      <c r="AC769" s="68">
        <f t="shared" si="2266"/>
        <v>0</v>
      </c>
      <c r="AD769" s="67">
        <f t="shared" si="2254"/>
        <v>0</v>
      </c>
      <c r="AE769" s="67">
        <f t="shared" si="2267"/>
        <v>0</v>
      </c>
      <c r="AF769" s="68">
        <f t="shared" si="2256"/>
        <v>0</v>
      </c>
      <c r="AG769" s="67" t="e">
        <f>M769+#REF!-V769</f>
        <v>#REF!</v>
      </c>
      <c r="AH769" s="67" t="e">
        <f>N769+S769-#REF!</f>
        <v>#REF!</v>
      </c>
      <c r="AI769" s="68" t="e">
        <f t="shared" si="2268"/>
        <v>#REF!</v>
      </c>
      <c r="AJ769" s="68" t="e">
        <f t="shared" si="2269"/>
        <v>#REF!</v>
      </c>
      <c r="AK769" s="71">
        <v>0</v>
      </c>
      <c r="AL769" s="71">
        <v>0</v>
      </c>
      <c r="AM769" s="68">
        <f t="shared" si="2272"/>
        <v>0</v>
      </c>
      <c r="AN769" s="71">
        <v>0</v>
      </c>
      <c r="AO769" s="71">
        <v>0</v>
      </c>
      <c r="AP769" s="68">
        <f t="shared" si="2273"/>
        <v>0</v>
      </c>
      <c r="AQ769" s="68">
        <f t="shared" si="2274"/>
        <v>0</v>
      </c>
      <c r="AR769" s="71">
        <v>0</v>
      </c>
      <c r="AS769" s="71">
        <v>0</v>
      </c>
      <c r="AT769" s="68">
        <f t="shared" si="2275"/>
        <v>0</v>
      </c>
      <c r="AU769" s="71">
        <v>0</v>
      </c>
      <c r="AV769" s="71">
        <v>0</v>
      </c>
      <c r="AW769" s="68">
        <f t="shared" si="2276"/>
        <v>0</v>
      </c>
      <c r="AX769" s="68">
        <f t="shared" si="2277"/>
        <v>0</v>
      </c>
      <c r="AY769" s="71">
        <v>0</v>
      </c>
      <c r="AZ769" s="71">
        <v>0</v>
      </c>
      <c r="BA769" s="68">
        <f t="shared" si="2278"/>
        <v>0</v>
      </c>
      <c r="BB769" s="71">
        <v>0</v>
      </c>
      <c r="BC769" s="71">
        <v>0</v>
      </c>
      <c r="BD769" s="68">
        <f t="shared" si="2279"/>
        <v>0</v>
      </c>
      <c r="BE769" s="68">
        <f t="shared" si="2280"/>
        <v>0</v>
      </c>
      <c r="BF769" s="67">
        <f t="shared" si="2262"/>
        <v>0</v>
      </c>
      <c r="BG769" s="67">
        <f t="shared" si="2262"/>
        <v>0</v>
      </c>
      <c r="BH769" s="68">
        <f t="shared" si="2263"/>
        <v>0</v>
      </c>
      <c r="BI769" s="67" t="e">
        <f t="shared" si="2264"/>
        <v>#REF!</v>
      </c>
      <c r="BJ769" s="67" t="e">
        <f t="shared" si="2264"/>
        <v>#REF!</v>
      </c>
      <c r="BK769" s="68" t="e">
        <f t="shared" si="2265"/>
        <v>#REF!</v>
      </c>
      <c r="BL769" s="68" t="e">
        <f t="shared" si="2233"/>
        <v>#REF!</v>
      </c>
      <c r="BM769" s="305">
        <v>0</v>
      </c>
      <c r="BN769" s="305">
        <v>0</v>
      </c>
      <c r="BO769" s="306"/>
      <c r="BP769" s="306"/>
      <c r="BQ769" s="305">
        <v>0</v>
      </c>
      <c r="BR769" s="305">
        <v>0</v>
      </c>
      <c r="BS769" s="125"/>
      <c r="BT769" s="146"/>
    </row>
    <row r="770" spans="1:72" s="100" customFormat="1" ht="40.5" hidden="1" customHeight="1">
      <c r="B770" s="20">
        <v>2014</v>
      </c>
      <c r="C770" s="65">
        <v>8317</v>
      </c>
      <c r="D770" s="20">
        <v>3</v>
      </c>
      <c r="E770" s="20">
        <v>4000</v>
      </c>
      <c r="F770" s="20">
        <v>4400</v>
      </c>
      <c r="G770" s="20">
        <v>442</v>
      </c>
      <c r="H770" s="20"/>
      <c r="I770" s="145" t="s">
        <v>550</v>
      </c>
      <c r="J770" s="67">
        <v>0</v>
      </c>
      <c r="K770" s="67">
        <v>0</v>
      </c>
      <c r="L770" s="68">
        <f t="shared" si="2252"/>
        <v>0</v>
      </c>
      <c r="M770" s="67">
        <v>0</v>
      </c>
      <c r="N770" s="67">
        <v>0</v>
      </c>
      <c r="O770" s="68">
        <f t="shared" si="2270"/>
        <v>0</v>
      </c>
      <c r="P770" s="68">
        <f t="shared" si="2271"/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67">
        <v>0</v>
      </c>
      <c r="X770" s="67">
        <v>0</v>
      </c>
      <c r="Y770" s="68">
        <v>0</v>
      </c>
      <c r="Z770" s="67">
        <v>0</v>
      </c>
      <c r="AA770" s="67">
        <v>0</v>
      </c>
      <c r="AB770" s="68">
        <v>0</v>
      </c>
      <c r="AC770" s="68">
        <f t="shared" si="2266"/>
        <v>0</v>
      </c>
      <c r="AD770" s="67">
        <f t="shared" si="2254"/>
        <v>0</v>
      </c>
      <c r="AE770" s="67">
        <f t="shared" si="2267"/>
        <v>0</v>
      </c>
      <c r="AF770" s="68">
        <f t="shared" si="2256"/>
        <v>0</v>
      </c>
      <c r="AG770" s="67" t="e">
        <f>M770+#REF!-V770</f>
        <v>#REF!</v>
      </c>
      <c r="AH770" s="67" t="e">
        <f>N770+S770-#REF!</f>
        <v>#REF!</v>
      </c>
      <c r="AI770" s="68" t="e">
        <f t="shared" si="2268"/>
        <v>#REF!</v>
      </c>
      <c r="AJ770" s="68" t="e">
        <f t="shared" si="2269"/>
        <v>#REF!</v>
      </c>
      <c r="AK770" s="71">
        <v>0</v>
      </c>
      <c r="AL770" s="71">
        <v>0</v>
      </c>
      <c r="AM770" s="68">
        <f t="shared" si="2272"/>
        <v>0</v>
      </c>
      <c r="AN770" s="71">
        <v>0</v>
      </c>
      <c r="AO770" s="71">
        <v>0</v>
      </c>
      <c r="AP770" s="68">
        <f t="shared" si="2273"/>
        <v>0</v>
      </c>
      <c r="AQ770" s="68">
        <f t="shared" si="2274"/>
        <v>0</v>
      </c>
      <c r="AR770" s="71">
        <v>0</v>
      </c>
      <c r="AS770" s="71">
        <v>0</v>
      </c>
      <c r="AT770" s="68">
        <f t="shared" si="2275"/>
        <v>0</v>
      </c>
      <c r="AU770" s="71">
        <v>0</v>
      </c>
      <c r="AV770" s="71">
        <v>0</v>
      </c>
      <c r="AW770" s="68">
        <f t="shared" si="2276"/>
        <v>0</v>
      </c>
      <c r="AX770" s="68">
        <f t="shared" si="2277"/>
        <v>0</v>
      </c>
      <c r="AY770" s="71">
        <v>0</v>
      </c>
      <c r="AZ770" s="71">
        <v>0</v>
      </c>
      <c r="BA770" s="68">
        <f t="shared" si="2278"/>
        <v>0</v>
      </c>
      <c r="BB770" s="71">
        <v>0</v>
      </c>
      <c r="BC770" s="71">
        <v>0</v>
      </c>
      <c r="BD770" s="68">
        <f t="shared" si="2279"/>
        <v>0</v>
      </c>
      <c r="BE770" s="68">
        <f t="shared" si="2280"/>
        <v>0</v>
      </c>
      <c r="BF770" s="67">
        <f t="shared" si="2262"/>
        <v>0</v>
      </c>
      <c r="BG770" s="67">
        <f t="shared" si="2262"/>
        <v>0</v>
      </c>
      <c r="BH770" s="68">
        <f t="shared" si="2263"/>
        <v>0</v>
      </c>
      <c r="BI770" s="67" t="e">
        <f t="shared" si="2264"/>
        <v>#REF!</v>
      </c>
      <c r="BJ770" s="67" t="e">
        <f t="shared" si="2264"/>
        <v>#REF!</v>
      </c>
      <c r="BK770" s="68" t="e">
        <f t="shared" si="2265"/>
        <v>#REF!</v>
      </c>
      <c r="BL770" s="68" t="e">
        <f t="shared" si="2233"/>
        <v>#REF!</v>
      </c>
      <c r="BM770" s="305">
        <v>0</v>
      </c>
      <c r="BN770" s="305">
        <v>0</v>
      </c>
      <c r="BO770" s="306"/>
      <c r="BP770" s="306"/>
      <c r="BQ770" s="305">
        <v>0</v>
      </c>
      <c r="BR770" s="305">
        <v>0</v>
      </c>
      <c r="BS770" s="125"/>
      <c r="BT770" s="146"/>
    </row>
    <row r="771" spans="1:72" s="139" customFormat="1" hidden="1">
      <c r="A771" s="100"/>
      <c r="B771" s="20">
        <v>2014</v>
      </c>
      <c r="C771" s="65">
        <v>8317</v>
      </c>
      <c r="D771" s="20">
        <v>3</v>
      </c>
      <c r="E771" s="20">
        <v>4000</v>
      </c>
      <c r="F771" s="20">
        <v>4400</v>
      </c>
      <c r="G771" s="20">
        <v>442</v>
      </c>
      <c r="H771" s="20"/>
      <c r="I771" s="66" t="s">
        <v>487</v>
      </c>
      <c r="J771" s="67">
        <v>0</v>
      </c>
      <c r="K771" s="67">
        <v>0</v>
      </c>
      <c r="L771" s="68">
        <f t="shared" si="2252"/>
        <v>0</v>
      </c>
      <c r="M771" s="67">
        <v>0</v>
      </c>
      <c r="N771" s="67">
        <v>0</v>
      </c>
      <c r="O771" s="68">
        <f t="shared" si="2270"/>
        <v>0</v>
      </c>
      <c r="P771" s="68">
        <f t="shared" si="2271"/>
        <v>0</v>
      </c>
      <c r="Q771" s="71">
        <v>0</v>
      </c>
      <c r="R771" s="71">
        <v>0</v>
      </c>
      <c r="S771" s="71">
        <v>0</v>
      </c>
      <c r="T771" s="71">
        <v>0</v>
      </c>
      <c r="U771" s="71">
        <v>0</v>
      </c>
      <c r="V771" s="71">
        <v>0</v>
      </c>
      <c r="W771" s="67">
        <v>0</v>
      </c>
      <c r="X771" s="67">
        <v>0</v>
      </c>
      <c r="Y771" s="68">
        <v>0</v>
      </c>
      <c r="Z771" s="67">
        <v>0</v>
      </c>
      <c r="AA771" s="67">
        <v>0</v>
      </c>
      <c r="AB771" s="68">
        <v>0</v>
      </c>
      <c r="AC771" s="68">
        <f t="shared" si="2266"/>
        <v>0</v>
      </c>
      <c r="AD771" s="67">
        <f t="shared" si="2254"/>
        <v>0</v>
      </c>
      <c r="AE771" s="67">
        <f t="shared" si="2267"/>
        <v>0</v>
      </c>
      <c r="AF771" s="68">
        <f t="shared" si="2256"/>
        <v>0</v>
      </c>
      <c r="AG771" s="67" t="e">
        <f>M771+#REF!-V771</f>
        <v>#REF!</v>
      </c>
      <c r="AH771" s="67" t="e">
        <f>N771+S771-#REF!</f>
        <v>#REF!</v>
      </c>
      <c r="AI771" s="68" t="e">
        <f t="shared" si="2268"/>
        <v>#REF!</v>
      </c>
      <c r="AJ771" s="68" t="e">
        <f t="shared" si="2269"/>
        <v>#REF!</v>
      </c>
      <c r="AK771" s="71">
        <v>0</v>
      </c>
      <c r="AL771" s="71">
        <v>0</v>
      </c>
      <c r="AM771" s="68">
        <f t="shared" si="2272"/>
        <v>0</v>
      </c>
      <c r="AN771" s="71">
        <v>0</v>
      </c>
      <c r="AO771" s="71">
        <v>0</v>
      </c>
      <c r="AP771" s="68">
        <f t="shared" si="2273"/>
        <v>0</v>
      </c>
      <c r="AQ771" s="68">
        <f t="shared" si="2274"/>
        <v>0</v>
      </c>
      <c r="AR771" s="71">
        <v>0</v>
      </c>
      <c r="AS771" s="71">
        <v>0</v>
      </c>
      <c r="AT771" s="68">
        <f t="shared" si="2275"/>
        <v>0</v>
      </c>
      <c r="AU771" s="71">
        <v>0</v>
      </c>
      <c r="AV771" s="71">
        <v>0</v>
      </c>
      <c r="AW771" s="68">
        <f t="shared" si="2276"/>
        <v>0</v>
      </c>
      <c r="AX771" s="68">
        <f t="shared" si="2277"/>
        <v>0</v>
      </c>
      <c r="AY771" s="71">
        <v>0</v>
      </c>
      <c r="AZ771" s="71">
        <v>0</v>
      </c>
      <c r="BA771" s="68">
        <f t="shared" si="2278"/>
        <v>0</v>
      </c>
      <c r="BB771" s="71">
        <v>0</v>
      </c>
      <c r="BC771" s="71">
        <v>0</v>
      </c>
      <c r="BD771" s="68">
        <f t="shared" si="2279"/>
        <v>0</v>
      </c>
      <c r="BE771" s="68">
        <f t="shared" si="2280"/>
        <v>0</v>
      </c>
      <c r="BF771" s="67">
        <f t="shared" si="2262"/>
        <v>0</v>
      </c>
      <c r="BG771" s="67">
        <f t="shared" si="2262"/>
        <v>0</v>
      </c>
      <c r="BH771" s="68">
        <f t="shared" si="2263"/>
        <v>0</v>
      </c>
      <c r="BI771" s="67" t="e">
        <f t="shared" si="2264"/>
        <v>#REF!</v>
      </c>
      <c r="BJ771" s="67" t="e">
        <f t="shared" si="2264"/>
        <v>#REF!</v>
      </c>
      <c r="BK771" s="68" t="e">
        <f t="shared" si="2265"/>
        <v>#REF!</v>
      </c>
      <c r="BL771" s="68" t="e">
        <f t="shared" si="2233"/>
        <v>#REF!</v>
      </c>
      <c r="BM771" s="305">
        <v>0</v>
      </c>
      <c r="BN771" s="305">
        <v>0</v>
      </c>
      <c r="BO771" s="306"/>
      <c r="BP771" s="306"/>
      <c r="BQ771" s="305">
        <v>0</v>
      </c>
      <c r="BR771" s="305">
        <v>0</v>
      </c>
      <c r="BS771" s="138"/>
    </row>
    <row r="772" spans="1:72" s="139" customFormat="1" hidden="1">
      <c r="A772" s="100"/>
      <c r="B772" s="20">
        <v>2014</v>
      </c>
      <c r="C772" s="65">
        <v>8317</v>
      </c>
      <c r="D772" s="20">
        <v>3</v>
      </c>
      <c r="E772" s="20">
        <v>4000</v>
      </c>
      <c r="F772" s="20">
        <v>4400</v>
      </c>
      <c r="G772" s="20">
        <v>442</v>
      </c>
      <c r="H772" s="20"/>
      <c r="I772" s="66" t="s">
        <v>488</v>
      </c>
      <c r="J772" s="67">
        <v>0</v>
      </c>
      <c r="K772" s="67">
        <v>0</v>
      </c>
      <c r="L772" s="68">
        <f t="shared" si="2252"/>
        <v>0</v>
      </c>
      <c r="M772" s="67">
        <v>0</v>
      </c>
      <c r="N772" s="67">
        <v>0</v>
      </c>
      <c r="O772" s="68">
        <f t="shared" si="2270"/>
        <v>0</v>
      </c>
      <c r="P772" s="68">
        <f t="shared" si="2271"/>
        <v>0</v>
      </c>
      <c r="Q772" s="71">
        <v>0</v>
      </c>
      <c r="R772" s="71">
        <v>0</v>
      </c>
      <c r="S772" s="71">
        <v>0</v>
      </c>
      <c r="T772" s="71">
        <v>0</v>
      </c>
      <c r="U772" s="71">
        <v>0</v>
      </c>
      <c r="V772" s="71">
        <v>0</v>
      </c>
      <c r="W772" s="67">
        <v>0</v>
      </c>
      <c r="X772" s="67">
        <v>0</v>
      </c>
      <c r="Y772" s="68">
        <v>0</v>
      </c>
      <c r="Z772" s="67">
        <v>0</v>
      </c>
      <c r="AA772" s="67">
        <v>0</v>
      </c>
      <c r="AB772" s="68">
        <v>0</v>
      </c>
      <c r="AC772" s="68">
        <f t="shared" si="2266"/>
        <v>0</v>
      </c>
      <c r="AD772" s="67">
        <f t="shared" si="2254"/>
        <v>0</v>
      </c>
      <c r="AE772" s="67">
        <f t="shared" si="2267"/>
        <v>0</v>
      </c>
      <c r="AF772" s="68">
        <f t="shared" si="2256"/>
        <v>0</v>
      </c>
      <c r="AG772" s="67" t="e">
        <f>M772+#REF!-V772</f>
        <v>#REF!</v>
      </c>
      <c r="AH772" s="67" t="e">
        <f>N772+S772-#REF!</f>
        <v>#REF!</v>
      </c>
      <c r="AI772" s="68" t="e">
        <f t="shared" si="2268"/>
        <v>#REF!</v>
      </c>
      <c r="AJ772" s="68" t="e">
        <f t="shared" si="2269"/>
        <v>#REF!</v>
      </c>
      <c r="AK772" s="71">
        <v>0</v>
      </c>
      <c r="AL772" s="71">
        <v>0</v>
      </c>
      <c r="AM772" s="68">
        <f t="shared" si="2272"/>
        <v>0</v>
      </c>
      <c r="AN772" s="71">
        <v>0</v>
      </c>
      <c r="AO772" s="71">
        <v>0</v>
      </c>
      <c r="AP772" s="68">
        <f t="shared" si="2273"/>
        <v>0</v>
      </c>
      <c r="AQ772" s="68">
        <f t="shared" si="2274"/>
        <v>0</v>
      </c>
      <c r="AR772" s="71">
        <v>0</v>
      </c>
      <c r="AS772" s="71">
        <v>0</v>
      </c>
      <c r="AT772" s="68">
        <f t="shared" si="2275"/>
        <v>0</v>
      </c>
      <c r="AU772" s="71">
        <v>0</v>
      </c>
      <c r="AV772" s="71">
        <v>0</v>
      </c>
      <c r="AW772" s="68">
        <f t="shared" si="2276"/>
        <v>0</v>
      </c>
      <c r="AX772" s="68">
        <f t="shared" si="2277"/>
        <v>0</v>
      </c>
      <c r="AY772" s="71">
        <v>0</v>
      </c>
      <c r="AZ772" s="71">
        <v>0</v>
      </c>
      <c r="BA772" s="68">
        <f t="shared" si="2278"/>
        <v>0</v>
      </c>
      <c r="BB772" s="71">
        <v>0</v>
      </c>
      <c r="BC772" s="71">
        <v>0</v>
      </c>
      <c r="BD772" s="68">
        <f t="shared" si="2279"/>
        <v>0</v>
      </c>
      <c r="BE772" s="68">
        <f t="shared" si="2280"/>
        <v>0</v>
      </c>
      <c r="BF772" s="67">
        <f t="shared" si="2262"/>
        <v>0</v>
      </c>
      <c r="BG772" s="67">
        <f t="shared" si="2262"/>
        <v>0</v>
      </c>
      <c r="BH772" s="68">
        <f t="shared" si="2263"/>
        <v>0</v>
      </c>
      <c r="BI772" s="67" t="e">
        <f t="shared" si="2264"/>
        <v>#REF!</v>
      </c>
      <c r="BJ772" s="67" t="e">
        <f t="shared" si="2264"/>
        <v>#REF!</v>
      </c>
      <c r="BK772" s="68" t="e">
        <f t="shared" si="2265"/>
        <v>#REF!</v>
      </c>
      <c r="BL772" s="68" t="e">
        <f t="shared" si="2233"/>
        <v>#REF!</v>
      </c>
      <c r="BM772" s="305">
        <v>0</v>
      </c>
      <c r="BN772" s="305">
        <v>0</v>
      </c>
      <c r="BO772" s="306"/>
      <c r="BP772" s="306"/>
      <c r="BQ772" s="305">
        <v>0</v>
      </c>
      <c r="BR772" s="305">
        <v>0</v>
      </c>
      <c r="BS772" s="138"/>
    </row>
    <row r="773" spans="1:72" s="75" customFormat="1" ht="50.25" customHeight="1">
      <c r="A773" s="77"/>
      <c r="B773" s="47">
        <v>2014</v>
      </c>
      <c r="C773" s="48">
        <v>8317</v>
      </c>
      <c r="D773" s="47">
        <v>3</v>
      </c>
      <c r="E773" s="47">
        <v>5000</v>
      </c>
      <c r="F773" s="47"/>
      <c r="G773" s="47"/>
      <c r="H773" s="47"/>
      <c r="I773" s="49" t="s">
        <v>130</v>
      </c>
      <c r="J773" s="50">
        <f t="shared" ref="J773:P773" si="2281">J774+J838+J876+J926+J931+J946+J965</f>
        <v>496000</v>
      </c>
      <c r="K773" s="50">
        <f t="shared" si="2281"/>
        <v>0</v>
      </c>
      <c r="L773" s="50">
        <f t="shared" si="2281"/>
        <v>496000</v>
      </c>
      <c r="M773" s="50">
        <f t="shared" si="2281"/>
        <v>0</v>
      </c>
      <c r="N773" s="50">
        <f t="shared" si="2281"/>
        <v>0</v>
      </c>
      <c r="O773" s="50">
        <f t="shared" si="2281"/>
        <v>0</v>
      </c>
      <c r="P773" s="50">
        <f t="shared" si="2281"/>
        <v>496000</v>
      </c>
      <c r="Q773" s="50">
        <f t="shared" ref="Q773:S773" si="2282">Q774+Q838+Q876+Q926+Q931+Q946+Q965</f>
        <v>0</v>
      </c>
      <c r="R773" s="50">
        <f t="shared" si="2282"/>
        <v>0</v>
      </c>
      <c r="S773" s="50">
        <f t="shared" si="2282"/>
        <v>0</v>
      </c>
      <c r="T773" s="50">
        <f t="shared" ref="T773:V773" si="2283">T774+T838+T876+T926+T931+T946+T965</f>
        <v>0</v>
      </c>
      <c r="U773" s="50">
        <f t="shared" si="2283"/>
        <v>0</v>
      </c>
      <c r="V773" s="50">
        <f t="shared" si="2283"/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0</v>
      </c>
      <c r="AB773" s="50">
        <v>0</v>
      </c>
      <c r="AC773" s="50">
        <f t="shared" ref="AC773" si="2284">+AC774+AC838</f>
        <v>0</v>
      </c>
      <c r="AD773" s="50">
        <f t="shared" ref="AD773:BH773" si="2285">AD774+AD838+AD876+AD926+AD931+AD946+AD965</f>
        <v>496000</v>
      </c>
      <c r="AE773" s="50">
        <f t="shared" si="2285"/>
        <v>0</v>
      </c>
      <c r="AF773" s="50">
        <f t="shared" si="2285"/>
        <v>496000</v>
      </c>
      <c r="AG773" s="50">
        <f>+AG774+AG838</f>
        <v>0</v>
      </c>
      <c r="AH773" s="50">
        <f t="shared" ref="AH773:AJ773" si="2286">+AH774+AH838</f>
        <v>0</v>
      </c>
      <c r="AI773" s="50">
        <f t="shared" si="2286"/>
        <v>0</v>
      </c>
      <c r="AJ773" s="50">
        <f t="shared" si="2286"/>
        <v>496000</v>
      </c>
      <c r="AK773" s="50">
        <f t="shared" si="2285"/>
        <v>0</v>
      </c>
      <c r="AL773" s="50">
        <f t="shared" si="2285"/>
        <v>0</v>
      </c>
      <c r="AM773" s="50">
        <f t="shared" si="2285"/>
        <v>0</v>
      </c>
      <c r="AN773" s="50">
        <f t="shared" si="2285"/>
        <v>0</v>
      </c>
      <c r="AO773" s="50">
        <f t="shared" si="2285"/>
        <v>0</v>
      </c>
      <c r="AP773" s="50">
        <f t="shared" si="2285"/>
        <v>0</v>
      </c>
      <c r="AQ773" s="50">
        <f t="shared" si="2285"/>
        <v>0</v>
      </c>
      <c r="AR773" s="50">
        <f t="shared" si="2285"/>
        <v>0</v>
      </c>
      <c r="AS773" s="50">
        <f t="shared" si="2285"/>
        <v>0</v>
      </c>
      <c r="AT773" s="50">
        <f t="shared" si="2285"/>
        <v>0</v>
      </c>
      <c r="AU773" s="50">
        <f t="shared" si="2285"/>
        <v>0</v>
      </c>
      <c r="AV773" s="50">
        <f t="shared" si="2285"/>
        <v>0</v>
      </c>
      <c r="AW773" s="50">
        <f t="shared" si="2285"/>
        <v>0</v>
      </c>
      <c r="AX773" s="50">
        <f t="shared" si="2285"/>
        <v>0</v>
      </c>
      <c r="AY773" s="50">
        <f>AY774+AY838+AY876+AY926+AY931+AY946+AY965</f>
        <v>0</v>
      </c>
      <c r="AZ773" s="50">
        <f t="shared" si="2285"/>
        <v>0</v>
      </c>
      <c r="BA773" s="50">
        <f t="shared" si="2285"/>
        <v>0</v>
      </c>
      <c r="BB773" s="50">
        <f t="shared" si="2285"/>
        <v>0</v>
      </c>
      <c r="BC773" s="50">
        <f t="shared" si="2285"/>
        <v>0</v>
      </c>
      <c r="BD773" s="50">
        <f t="shared" si="2285"/>
        <v>0</v>
      </c>
      <c r="BE773" s="50">
        <f t="shared" si="2285"/>
        <v>0</v>
      </c>
      <c r="BF773" s="50">
        <f t="shared" si="2285"/>
        <v>496000</v>
      </c>
      <c r="BG773" s="50">
        <f t="shared" si="2285"/>
        <v>0</v>
      </c>
      <c r="BH773" s="50">
        <f t="shared" si="2285"/>
        <v>496000</v>
      </c>
      <c r="BI773" s="50">
        <f>+BI774+BI838</f>
        <v>0</v>
      </c>
      <c r="BJ773" s="50">
        <f t="shared" ref="BJ773:BK773" si="2287">+BJ774+BJ838</f>
        <v>0</v>
      </c>
      <c r="BK773" s="50">
        <f t="shared" si="2287"/>
        <v>0</v>
      </c>
      <c r="BL773" s="50">
        <f t="shared" si="2233"/>
        <v>496000</v>
      </c>
      <c r="BM773" s="302"/>
      <c r="BN773" s="302"/>
      <c r="BO773" s="302"/>
      <c r="BP773" s="302"/>
      <c r="BQ773" s="302"/>
      <c r="BR773" s="302"/>
      <c r="BS773" s="76"/>
      <c r="BT773" s="77"/>
    </row>
    <row r="774" spans="1:72" s="78" customFormat="1">
      <c r="A774" s="77"/>
      <c r="B774" s="53">
        <v>2014</v>
      </c>
      <c r="C774" s="54">
        <v>8317</v>
      </c>
      <c r="D774" s="53">
        <v>3</v>
      </c>
      <c r="E774" s="53">
        <v>5000</v>
      </c>
      <c r="F774" s="53">
        <v>5100</v>
      </c>
      <c r="G774" s="53"/>
      <c r="H774" s="53"/>
      <c r="I774" s="55" t="s">
        <v>131</v>
      </c>
      <c r="J774" s="56">
        <f t="shared" ref="J774:P774" si="2288">J775+J799+J805+J822</f>
        <v>146000</v>
      </c>
      <c r="K774" s="56">
        <f t="shared" si="2288"/>
        <v>0</v>
      </c>
      <c r="L774" s="56">
        <f t="shared" si="2288"/>
        <v>146000</v>
      </c>
      <c r="M774" s="56">
        <f t="shared" si="2288"/>
        <v>0</v>
      </c>
      <c r="N774" s="56">
        <f t="shared" si="2288"/>
        <v>0</v>
      </c>
      <c r="O774" s="56">
        <f t="shared" si="2288"/>
        <v>0</v>
      </c>
      <c r="P774" s="56">
        <f t="shared" si="2288"/>
        <v>146000</v>
      </c>
      <c r="Q774" s="56">
        <f t="shared" ref="Q774:S774" si="2289">Q775+Q799+Q805+Q822</f>
        <v>0</v>
      </c>
      <c r="R774" s="56">
        <f t="shared" si="2289"/>
        <v>0</v>
      </c>
      <c r="S774" s="56">
        <f t="shared" si="2289"/>
        <v>0</v>
      </c>
      <c r="T774" s="56">
        <f t="shared" ref="T774:V774" si="2290">T775+T799+T805+T822</f>
        <v>0</v>
      </c>
      <c r="U774" s="56">
        <f t="shared" si="2290"/>
        <v>0</v>
      </c>
      <c r="V774" s="56">
        <f t="shared" si="2290"/>
        <v>0</v>
      </c>
      <c r="W774" s="56">
        <v>0</v>
      </c>
      <c r="X774" s="56">
        <v>0</v>
      </c>
      <c r="Y774" s="56">
        <v>0</v>
      </c>
      <c r="Z774" s="56">
        <v>0</v>
      </c>
      <c r="AA774" s="56">
        <v>0</v>
      </c>
      <c r="AB774" s="56">
        <v>0</v>
      </c>
      <c r="AC774" s="56">
        <f t="shared" ref="AC774" si="2291">+AC775</f>
        <v>0</v>
      </c>
      <c r="AD774" s="56">
        <f t="shared" ref="AD774:BH774" si="2292">AD775+AD799+AD805+AD822</f>
        <v>146000</v>
      </c>
      <c r="AE774" s="56">
        <f t="shared" si="2292"/>
        <v>0</v>
      </c>
      <c r="AF774" s="56">
        <f t="shared" si="2292"/>
        <v>146000</v>
      </c>
      <c r="AG774" s="56">
        <f>+AG775</f>
        <v>0</v>
      </c>
      <c r="AH774" s="56">
        <f t="shared" ref="AH774:AJ774" si="2293">+AH775</f>
        <v>0</v>
      </c>
      <c r="AI774" s="56">
        <f t="shared" si="2293"/>
        <v>0</v>
      </c>
      <c r="AJ774" s="56">
        <f t="shared" si="2293"/>
        <v>146000</v>
      </c>
      <c r="AK774" s="56">
        <f t="shared" si="2292"/>
        <v>0</v>
      </c>
      <c r="AL774" s="56">
        <f t="shared" si="2292"/>
        <v>0</v>
      </c>
      <c r="AM774" s="56">
        <f t="shared" si="2292"/>
        <v>0</v>
      </c>
      <c r="AN774" s="56">
        <f t="shared" si="2292"/>
        <v>0</v>
      </c>
      <c r="AO774" s="56">
        <f t="shared" si="2292"/>
        <v>0</v>
      </c>
      <c r="AP774" s="56">
        <f t="shared" si="2292"/>
        <v>0</v>
      </c>
      <c r="AQ774" s="56">
        <f t="shared" si="2292"/>
        <v>0</v>
      </c>
      <c r="AR774" s="56">
        <f t="shared" si="2292"/>
        <v>0</v>
      </c>
      <c r="AS774" s="56">
        <f t="shared" si="2292"/>
        <v>0</v>
      </c>
      <c r="AT774" s="56">
        <f t="shared" si="2292"/>
        <v>0</v>
      </c>
      <c r="AU774" s="56">
        <f t="shared" si="2292"/>
        <v>0</v>
      </c>
      <c r="AV774" s="56">
        <f t="shared" si="2292"/>
        <v>0</v>
      </c>
      <c r="AW774" s="56">
        <f t="shared" si="2292"/>
        <v>0</v>
      </c>
      <c r="AX774" s="56">
        <f t="shared" si="2292"/>
        <v>0</v>
      </c>
      <c r="AY774" s="56">
        <f t="shared" si="2292"/>
        <v>0</v>
      </c>
      <c r="AZ774" s="56">
        <f t="shared" si="2292"/>
        <v>0</v>
      </c>
      <c r="BA774" s="56">
        <f t="shared" si="2292"/>
        <v>0</v>
      </c>
      <c r="BB774" s="56">
        <f t="shared" si="2292"/>
        <v>0</v>
      </c>
      <c r="BC774" s="56">
        <f t="shared" si="2292"/>
        <v>0</v>
      </c>
      <c r="BD774" s="56">
        <f t="shared" si="2292"/>
        <v>0</v>
      </c>
      <c r="BE774" s="56">
        <f t="shared" si="2292"/>
        <v>0</v>
      </c>
      <c r="BF774" s="56">
        <f t="shared" si="2292"/>
        <v>146000</v>
      </c>
      <c r="BG774" s="56">
        <f t="shared" si="2292"/>
        <v>0</v>
      </c>
      <c r="BH774" s="56">
        <f t="shared" si="2292"/>
        <v>146000</v>
      </c>
      <c r="BI774" s="56">
        <f>+BI776</f>
        <v>0</v>
      </c>
      <c r="BJ774" s="56">
        <f t="shared" ref="BJ774:BK774" si="2294">+BJ776</f>
        <v>0</v>
      </c>
      <c r="BK774" s="56">
        <f t="shared" si="2294"/>
        <v>0</v>
      </c>
      <c r="BL774" s="56">
        <f t="shared" si="2233"/>
        <v>146000</v>
      </c>
      <c r="BM774" s="303"/>
      <c r="BN774" s="303"/>
      <c r="BO774" s="303"/>
      <c r="BP774" s="303"/>
      <c r="BQ774" s="303"/>
      <c r="BR774" s="303"/>
      <c r="BS774" s="58"/>
      <c r="BT774" s="77"/>
    </row>
    <row r="775" spans="1:72" s="79" customFormat="1" ht="36.75" customHeight="1">
      <c r="A775" s="77"/>
      <c r="B775" s="59">
        <v>2014</v>
      </c>
      <c r="C775" s="60">
        <v>8317</v>
      </c>
      <c r="D775" s="59">
        <v>3</v>
      </c>
      <c r="E775" s="59">
        <v>5000</v>
      </c>
      <c r="F775" s="59">
        <v>5100</v>
      </c>
      <c r="G775" s="59">
        <v>511</v>
      </c>
      <c r="H775" s="59"/>
      <c r="I775" s="61" t="s">
        <v>132</v>
      </c>
      <c r="J775" s="62">
        <f>SUM(J776:J798)</f>
        <v>146000</v>
      </c>
      <c r="K775" s="62">
        <f t="shared" ref="K775:P775" si="2295">SUM(K776:K798)</f>
        <v>0</v>
      </c>
      <c r="L775" s="62">
        <f t="shared" si="2295"/>
        <v>146000</v>
      </c>
      <c r="M775" s="62">
        <f t="shared" si="2295"/>
        <v>0</v>
      </c>
      <c r="N775" s="62">
        <f t="shared" si="2295"/>
        <v>0</v>
      </c>
      <c r="O775" s="62">
        <f t="shared" si="2295"/>
        <v>0</v>
      </c>
      <c r="P775" s="62">
        <f t="shared" si="2295"/>
        <v>146000</v>
      </c>
      <c r="Q775" s="62">
        <f>SUM(Q776:Q798)</f>
        <v>0</v>
      </c>
      <c r="R775" s="62">
        <f t="shared" ref="R775:S775" si="2296">SUM(R776:R798)</f>
        <v>0</v>
      </c>
      <c r="S775" s="62">
        <f t="shared" si="2296"/>
        <v>0</v>
      </c>
      <c r="T775" s="62">
        <f>SUM(T776:T798)</f>
        <v>0</v>
      </c>
      <c r="U775" s="62">
        <f t="shared" ref="U775:V775" si="2297">SUM(U776:U798)</f>
        <v>0</v>
      </c>
      <c r="V775" s="62">
        <f t="shared" si="2297"/>
        <v>0</v>
      </c>
      <c r="W775" s="62">
        <v>0</v>
      </c>
      <c r="X775" s="62">
        <v>0</v>
      </c>
      <c r="Y775" s="62">
        <v>0</v>
      </c>
      <c r="Z775" s="62">
        <v>0</v>
      </c>
      <c r="AA775" s="62">
        <v>0</v>
      </c>
      <c r="AB775" s="62">
        <v>0</v>
      </c>
      <c r="AC775" s="62">
        <f t="shared" ref="AC775" si="2298">+AC776+AC779+AC788+AC792+AC793+AC794</f>
        <v>0</v>
      </c>
      <c r="AD775" s="62">
        <f>SUM(AD776:AD798)</f>
        <v>146000</v>
      </c>
      <c r="AE775" s="62">
        <f t="shared" ref="AE775:AF775" si="2299">SUM(AE776:AE798)</f>
        <v>0</v>
      </c>
      <c r="AF775" s="62">
        <f t="shared" si="2299"/>
        <v>146000</v>
      </c>
      <c r="AG775" s="62">
        <f>+AG776+AG779+AG788+AG792+AG793+AG794</f>
        <v>0</v>
      </c>
      <c r="AH775" s="62">
        <f t="shared" ref="AH775:AJ775" si="2300">+AH776+AH779+AH788+AH792+AH793+AH794</f>
        <v>0</v>
      </c>
      <c r="AI775" s="62">
        <f t="shared" si="2300"/>
        <v>0</v>
      </c>
      <c r="AJ775" s="62">
        <f t="shared" si="2300"/>
        <v>146000</v>
      </c>
      <c r="AK775" s="62">
        <f>SUM(AK776:AK798)</f>
        <v>0</v>
      </c>
      <c r="AL775" s="62">
        <f t="shared" ref="AL775:AQ775" si="2301">SUM(AL776:AL798)</f>
        <v>0</v>
      </c>
      <c r="AM775" s="62">
        <f t="shared" si="2301"/>
        <v>0</v>
      </c>
      <c r="AN775" s="62">
        <f t="shared" si="2301"/>
        <v>0</v>
      </c>
      <c r="AO775" s="62">
        <f t="shared" si="2301"/>
        <v>0</v>
      </c>
      <c r="AP775" s="62">
        <f t="shared" si="2301"/>
        <v>0</v>
      </c>
      <c r="AQ775" s="62">
        <f t="shared" si="2301"/>
        <v>0</v>
      </c>
      <c r="AR775" s="62">
        <f>SUM(AR776:AR798)</f>
        <v>0</v>
      </c>
      <c r="AS775" s="62">
        <f t="shared" ref="AS775:AX775" si="2302">SUM(AS776:AS798)</f>
        <v>0</v>
      </c>
      <c r="AT775" s="62">
        <f t="shared" si="2302"/>
        <v>0</v>
      </c>
      <c r="AU775" s="62">
        <f t="shared" si="2302"/>
        <v>0</v>
      </c>
      <c r="AV775" s="62">
        <f t="shared" si="2302"/>
        <v>0</v>
      </c>
      <c r="AW775" s="62">
        <f t="shared" si="2302"/>
        <v>0</v>
      </c>
      <c r="AX775" s="62">
        <f t="shared" si="2302"/>
        <v>0</v>
      </c>
      <c r="AY775" s="62">
        <f>SUM(AY776:AY798)</f>
        <v>0</v>
      </c>
      <c r="AZ775" s="62">
        <f t="shared" ref="AZ775:BE775" si="2303">SUM(AZ776:AZ798)</f>
        <v>0</v>
      </c>
      <c r="BA775" s="62">
        <f t="shared" si="2303"/>
        <v>0</v>
      </c>
      <c r="BB775" s="62">
        <f t="shared" si="2303"/>
        <v>0</v>
      </c>
      <c r="BC775" s="62">
        <f t="shared" si="2303"/>
        <v>0</v>
      </c>
      <c r="BD775" s="62">
        <f t="shared" si="2303"/>
        <v>0</v>
      </c>
      <c r="BE775" s="62">
        <f t="shared" si="2303"/>
        <v>0</v>
      </c>
      <c r="BF775" s="62">
        <f>SUM(BF776:BF798)</f>
        <v>146000</v>
      </c>
      <c r="BG775" s="62">
        <f t="shared" ref="BG775:BH775" si="2304">SUM(BG776:BG798)</f>
        <v>0</v>
      </c>
      <c r="BH775" s="62">
        <f t="shared" si="2304"/>
        <v>146000</v>
      </c>
      <c r="BI775" s="62">
        <f>+BI776+BI779+BI788+BI792+BI793+BI794</f>
        <v>0</v>
      </c>
      <c r="BJ775" s="62">
        <f t="shared" ref="BJ775:BK775" si="2305">+BJ776+BJ779+BJ788+BJ792+BJ793+BJ794</f>
        <v>0</v>
      </c>
      <c r="BK775" s="62">
        <f t="shared" si="2305"/>
        <v>0</v>
      </c>
      <c r="BL775" s="62">
        <f t="shared" si="2233"/>
        <v>146000</v>
      </c>
      <c r="BM775" s="304"/>
      <c r="BN775" s="304"/>
      <c r="BO775" s="304"/>
      <c r="BP775" s="304"/>
      <c r="BQ775" s="304"/>
      <c r="BR775" s="304"/>
      <c r="BS775" s="64"/>
      <c r="BT775" s="77"/>
    </row>
    <row r="776" spans="1:72" s="46" customFormat="1" ht="36.75" customHeight="1">
      <c r="A776" s="77"/>
      <c r="B776" s="104">
        <v>2014</v>
      </c>
      <c r="C776" s="105">
        <v>8317</v>
      </c>
      <c r="D776" s="104">
        <v>3</v>
      </c>
      <c r="E776" s="104">
        <v>5000</v>
      </c>
      <c r="F776" s="104">
        <v>5100</v>
      </c>
      <c r="G776" s="104">
        <v>511</v>
      </c>
      <c r="H776" s="104">
        <v>1</v>
      </c>
      <c r="I776" s="66" t="s">
        <v>243</v>
      </c>
      <c r="J776" s="67">
        <v>1000</v>
      </c>
      <c r="K776" s="67">
        <v>0</v>
      </c>
      <c r="L776" s="68">
        <f t="shared" ref="L776:L798" si="2306">J776+K776</f>
        <v>1000</v>
      </c>
      <c r="M776" s="67">
        <v>0</v>
      </c>
      <c r="N776" s="67">
        <v>0</v>
      </c>
      <c r="O776" s="68">
        <f t="shared" ref="O776:O798" si="2307">+M776+N776</f>
        <v>0</v>
      </c>
      <c r="P776" s="68">
        <f t="shared" ref="P776:P798" si="2308">+L776+O776</f>
        <v>1000</v>
      </c>
      <c r="Q776" s="71">
        <v>0</v>
      </c>
      <c r="R776" s="71">
        <v>0</v>
      </c>
      <c r="S776" s="71">
        <v>0</v>
      </c>
      <c r="T776" s="71">
        <v>0</v>
      </c>
      <c r="U776" s="71">
        <v>0</v>
      </c>
      <c r="V776" s="71">
        <v>0</v>
      </c>
      <c r="W776" s="67">
        <v>0</v>
      </c>
      <c r="X776" s="67">
        <v>0</v>
      </c>
      <c r="Y776" s="68">
        <v>0</v>
      </c>
      <c r="Z776" s="67">
        <v>0</v>
      </c>
      <c r="AA776" s="67">
        <v>0</v>
      </c>
      <c r="AB776" s="68">
        <v>0</v>
      </c>
      <c r="AC776" s="68">
        <f t="shared" ref="AC776:AC798" si="2309">+Y776+AB776</f>
        <v>0</v>
      </c>
      <c r="AD776" s="67">
        <f t="shared" ref="AD776:AD798" si="2310">J776+Q776-T776</f>
        <v>1000</v>
      </c>
      <c r="AE776" s="67">
        <f t="shared" ref="AE776:AE798" si="2311">K776+R776-U776</f>
        <v>0</v>
      </c>
      <c r="AF776" s="68">
        <f t="shared" ref="AF776:AF798" si="2312">AD776+AE776</f>
        <v>1000</v>
      </c>
      <c r="AG776" s="67">
        <f t="shared" ref="AG776:AG794" si="2313">+M776-T776</f>
        <v>0</v>
      </c>
      <c r="AH776" s="67">
        <f t="shared" ref="AH776:AH794" si="2314">+N776-U776</f>
        <v>0</v>
      </c>
      <c r="AI776" s="68">
        <f t="shared" ref="AI776:AI798" si="2315">+AG776+AH776</f>
        <v>0</v>
      </c>
      <c r="AJ776" s="68">
        <f t="shared" ref="AJ776:AJ798" si="2316">+AF776+AI776</f>
        <v>1000</v>
      </c>
      <c r="AK776" s="71">
        <v>0</v>
      </c>
      <c r="AL776" s="71">
        <v>0</v>
      </c>
      <c r="AM776" s="68">
        <f t="shared" ref="AM776:AM798" si="2317">AK776+AL776</f>
        <v>0</v>
      </c>
      <c r="AN776" s="71">
        <v>0</v>
      </c>
      <c r="AO776" s="71">
        <v>0</v>
      </c>
      <c r="AP776" s="68">
        <f t="shared" ref="AP776:AP798" si="2318">+AN776+AO776</f>
        <v>0</v>
      </c>
      <c r="AQ776" s="68">
        <f t="shared" ref="AQ776:AQ798" si="2319">+AM776+AP776</f>
        <v>0</v>
      </c>
      <c r="AR776" s="71">
        <v>0</v>
      </c>
      <c r="AS776" s="71">
        <v>0</v>
      </c>
      <c r="AT776" s="68">
        <f t="shared" ref="AT776:AT798" si="2320">AR776+AS776</f>
        <v>0</v>
      </c>
      <c r="AU776" s="71">
        <v>0</v>
      </c>
      <c r="AV776" s="71">
        <v>0</v>
      </c>
      <c r="AW776" s="68">
        <f t="shared" ref="AW776:AW798" si="2321">+AU776+AV776</f>
        <v>0</v>
      </c>
      <c r="AX776" s="68">
        <f t="shared" ref="AX776:AX798" si="2322">+AT776+AW776</f>
        <v>0</v>
      </c>
      <c r="AY776" s="71">
        <v>0</v>
      </c>
      <c r="AZ776" s="71">
        <v>0</v>
      </c>
      <c r="BA776" s="68">
        <f t="shared" ref="BA776:BA798" si="2323">AY776+AZ776</f>
        <v>0</v>
      </c>
      <c r="BB776" s="71">
        <v>0</v>
      </c>
      <c r="BC776" s="71">
        <v>0</v>
      </c>
      <c r="BD776" s="68">
        <f t="shared" ref="BD776:BD798" si="2324">+BB776+BC776</f>
        <v>0</v>
      </c>
      <c r="BE776" s="68">
        <f t="shared" ref="BE776:BE798" si="2325">+BA776+BD776</f>
        <v>0</v>
      </c>
      <c r="BF776" s="67">
        <f t="shared" ref="BF776:BG798" si="2326">AD776-AK776-AR776-AY776</f>
        <v>1000</v>
      </c>
      <c r="BG776" s="67">
        <f t="shared" si="2326"/>
        <v>0</v>
      </c>
      <c r="BH776" s="68">
        <f t="shared" ref="BH776:BH798" si="2327">BF776+BG776</f>
        <v>1000</v>
      </c>
      <c r="BI776" s="67">
        <f t="shared" ref="BI776:BJ798" si="2328">AG776-AN776-AU776-BB776</f>
        <v>0</v>
      </c>
      <c r="BJ776" s="67">
        <f t="shared" si="2328"/>
        <v>0</v>
      </c>
      <c r="BK776" s="68">
        <f t="shared" ref="BK776:BK798" si="2329">+BI776+BJ776</f>
        <v>0</v>
      </c>
      <c r="BL776" s="68">
        <f t="shared" si="2233"/>
        <v>1000</v>
      </c>
      <c r="BM776" s="305">
        <v>2</v>
      </c>
      <c r="BN776" s="305">
        <v>0</v>
      </c>
      <c r="BO776" s="306"/>
      <c r="BP776" s="306"/>
      <c r="BQ776" s="305">
        <v>2</v>
      </c>
      <c r="BR776" s="305">
        <v>0</v>
      </c>
      <c r="BS776" s="114" t="s">
        <v>208</v>
      </c>
      <c r="BT776" s="77"/>
    </row>
    <row r="777" spans="1:72" s="46" customFormat="1" ht="36.75" hidden="1" customHeight="1">
      <c r="A777" s="77"/>
      <c r="B777" s="104">
        <v>2014</v>
      </c>
      <c r="C777" s="105">
        <v>8317</v>
      </c>
      <c r="D777" s="104">
        <v>3</v>
      </c>
      <c r="E777" s="104">
        <v>5000</v>
      </c>
      <c r="F777" s="104">
        <v>5100</v>
      </c>
      <c r="G777" s="104">
        <v>511</v>
      </c>
      <c r="H777" s="104">
        <v>2</v>
      </c>
      <c r="I777" s="66" t="s">
        <v>134</v>
      </c>
      <c r="J777" s="67">
        <v>0</v>
      </c>
      <c r="K777" s="67">
        <v>0</v>
      </c>
      <c r="L777" s="68">
        <f t="shared" si="2306"/>
        <v>0</v>
      </c>
      <c r="M777" s="67">
        <v>0</v>
      </c>
      <c r="N777" s="67">
        <v>0</v>
      </c>
      <c r="O777" s="68">
        <f t="shared" si="2307"/>
        <v>0</v>
      </c>
      <c r="P777" s="68">
        <f t="shared" si="2308"/>
        <v>0</v>
      </c>
      <c r="Q777" s="71">
        <v>0</v>
      </c>
      <c r="R777" s="71">
        <v>0</v>
      </c>
      <c r="S777" s="71">
        <v>0</v>
      </c>
      <c r="T777" s="71">
        <v>0</v>
      </c>
      <c r="U777" s="71">
        <v>0</v>
      </c>
      <c r="V777" s="71">
        <v>0</v>
      </c>
      <c r="W777" s="67">
        <v>0</v>
      </c>
      <c r="X777" s="67">
        <v>0</v>
      </c>
      <c r="Y777" s="68">
        <v>0</v>
      </c>
      <c r="Z777" s="67">
        <v>0</v>
      </c>
      <c r="AA777" s="67">
        <v>0</v>
      </c>
      <c r="AB777" s="68">
        <v>0</v>
      </c>
      <c r="AC777" s="68">
        <f t="shared" si="2309"/>
        <v>0</v>
      </c>
      <c r="AD777" s="67">
        <f t="shared" si="2310"/>
        <v>0</v>
      </c>
      <c r="AE777" s="67">
        <f t="shared" si="2311"/>
        <v>0</v>
      </c>
      <c r="AF777" s="68">
        <f t="shared" si="2312"/>
        <v>0</v>
      </c>
      <c r="AG777" s="67">
        <f t="shared" si="2313"/>
        <v>0</v>
      </c>
      <c r="AH777" s="67">
        <f t="shared" si="2314"/>
        <v>0</v>
      </c>
      <c r="AI777" s="68">
        <f t="shared" si="2315"/>
        <v>0</v>
      </c>
      <c r="AJ777" s="68">
        <f t="shared" si="2316"/>
        <v>0</v>
      </c>
      <c r="AK777" s="71">
        <v>0</v>
      </c>
      <c r="AL777" s="71">
        <v>0</v>
      </c>
      <c r="AM777" s="68">
        <f t="shared" si="2317"/>
        <v>0</v>
      </c>
      <c r="AN777" s="71">
        <v>0</v>
      </c>
      <c r="AO777" s="71">
        <v>0</v>
      </c>
      <c r="AP777" s="68">
        <f t="shared" si="2318"/>
        <v>0</v>
      </c>
      <c r="AQ777" s="68">
        <f t="shared" si="2319"/>
        <v>0</v>
      </c>
      <c r="AR777" s="71">
        <v>0</v>
      </c>
      <c r="AS777" s="71">
        <v>0</v>
      </c>
      <c r="AT777" s="68">
        <f t="shared" si="2320"/>
        <v>0</v>
      </c>
      <c r="AU777" s="71">
        <v>0</v>
      </c>
      <c r="AV777" s="71">
        <v>0</v>
      </c>
      <c r="AW777" s="68">
        <f t="shared" si="2321"/>
        <v>0</v>
      </c>
      <c r="AX777" s="68">
        <f t="shared" si="2322"/>
        <v>0</v>
      </c>
      <c r="AY777" s="71">
        <v>0</v>
      </c>
      <c r="AZ777" s="71">
        <v>0</v>
      </c>
      <c r="BA777" s="68">
        <f t="shared" si="2323"/>
        <v>0</v>
      </c>
      <c r="BB777" s="71">
        <v>0</v>
      </c>
      <c r="BC777" s="71">
        <v>0</v>
      </c>
      <c r="BD777" s="68">
        <f t="shared" si="2324"/>
        <v>0</v>
      </c>
      <c r="BE777" s="68">
        <f t="shared" si="2325"/>
        <v>0</v>
      </c>
      <c r="BF777" s="67">
        <f t="shared" si="2326"/>
        <v>0</v>
      </c>
      <c r="BG777" s="67">
        <f t="shared" si="2326"/>
        <v>0</v>
      </c>
      <c r="BH777" s="68">
        <f t="shared" si="2327"/>
        <v>0</v>
      </c>
      <c r="BI777" s="67">
        <f t="shared" si="2328"/>
        <v>0</v>
      </c>
      <c r="BJ777" s="67">
        <f t="shared" si="2328"/>
        <v>0</v>
      </c>
      <c r="BK777" s="68">
        <f t="shared" si="2329"/>
        <v>0</v>
      </c>
      <c r="BL777" s="68">
        <f t="shared" si="2233"/>
        <v>0</v>
      </c>
      <c r="BM777" s="305">
        <v>0</v>
      </c>
      <c r="BN777" s="305">
        <v>0</v>
      </c>
      <c r="BO777" s="306"/>
      <c r="BP777" s="306"/>
      <c r="BQ777" s="305">
        <v>0</v>
      </c>
      <c r="BR777" s="305">
        <v>0</v>
      </c>
      <c r="BS777" s="114" t="s">
        <v>208</v>
      </c>
      <c r="BT777" s="77"/>
    </row>
    <row r="778" spans="1:72" s="46" customFormat="1" ht="36.75" hidden="1" customHeight="1">
      <c r="A778" s="77"/>
      <c r="B778" s="104">
        <v>2014</v>
      </c>
      <c r="C778" s="105">
        <v>8317</v>
      </c>
      <c r="D778" s="104">
        <v>3</v>
      </c>
      <c r="E778" s="104">
        <v>5000</v>
      </c>
      <c r="F778" s="104">
        <v>5100</v>
      </c>
      <c r="G778" s="104">
        <v>511</v>
      </c>
      <c r="H778" s="104">
        <v>3</v>
      </c>
      <c r="I778" s="66" t="s">
        <v>551</v>
      </c>
      <c r="J778" s="67">
        <v>0</v>
      </c>
      <c r="K778" s="67">
        <v>0</v>
      </c>
      <c r="L778" s="68">
        <f t="shared" si="2306"/>
        <v>0</v>
      </c>
      <c r="M778" s="67">
        <v>0</v>
      </c>
      <c r="N778" s="67">
        <v>0</v>
      </c>
      <c r="O778" s="68">
        <f t="shared" si="2307"/>
        <v>0</v>
      </c>
      <c r="P778" s="68">
        <f t="shared" si="2308"/>
        <v>0</v>
      </c>
      <c r="Q778" s="71">
        <v>0</v>
      </c>
      <c r="R778" s="71">
        <v>0</v>
      </c>
      <c r="S778" s="71">
        <v>0</v>
      </c>
      <c r="T778" s="71">
        <v>0</v>
      </c>
      <c r="U778" s="71">
        <v>0</v>
      </c>
      <c r="V778" s="71">
        <v>0</v>
      </c>
      <c r="W778" s="67">
        <v>0</v>
      </c>
      <c r="X778" s="67">
        <v>0</v>
      </c>
      <c r="Y778" s="68">
        <v>0</v>
      </c>
      <c r="Z778" s="67">
        <v>0</v>
      </c>
      <c r="AA778" s="67">
        <v>0</v>
      </c>
      <c r="AB778" s="68">
        <v>0</v>
      </c>
      <c r="AC778" s="68">
        <f t="shared" si="2309"/>
        <v>0</v>
      </c>
      <c r="AD778" s="67">
        <f t="shared" si="2310"/>
        <v>0</v>
      </c>
      <c r="AE778" s="67">
        <f t="shared" si="2311"/>
        <v>0</v>
      </c>
      <c r="AF778" s="68">
        <f t="shared" si="2312"/>
        <v>0</v>
      </c>
      <c r="AG778" s="67">
        <f t="shared" si="2313"/>
        <v>0</v>
      </c>
      <c r="AH778" s="67">
        <f t="shared" si="2314"/>
        <v>0</v>
      </c>
      <c r="AI778" s="68">
        <f t="shared" si="2315"/>
        <v>0</v>
      </c>
      <c r="AJ778" s="68">
        <f t="shared" si="2316"/>
        <v>0</v>
      </c>
      <c r="AK778" s="71">
        <v>0</v>
      </c>
      <c r="AL778" s="71">
        <v>0</v>
      </c>
      <c r="AM778" s="68">
        <f t="shared" si="2317"/>
        <v>0</v>
      </c>
      <c r="AN778" s="71">
        <v>0</v>
      </c>
      <c r="AO778" s="71">
        <v>0</v>
      </c>
      <c r="AP778" s="68">
        <f t="shared" si="2318"/>
        <v>0</v>
      </c>
      <c r="AQ778" s="68">
        <f t="shared" si="2319"/>
        <v>0</v>
      </c>
      <c r="AR778" s="71">
        <v>0</v>
      </c>
      <c r="AS778" s="71">
        <v>0</v>
      </c>
      <c r="AT778" s="68">
        <f t="shared" si="2320"/>
        <v>0</v>
      </c>
      <c r="AU778" s="71">
        <v>0</v>
      </c>
      <c r="AV778" s="71">
        <v>0</v>
      </c>
      <c r="AW778" s="68">
        <f t="shared" si="2321"/>
        <v>0</v>
      </c>
      <c r="AX778" s="68">
        <f t="shared" si="2322"/>
        <v>0</v>
      </c>
      <c r="AY778" s="71">
        <v>0</v>
      </c>
      <c r="AZ778" s="71">
        <v>0</v>
      </c>
      <c r="BA778" s="68">
        <f t="shared" si="2323"/>
        <v>0</v>
      </c>
      <c r="BB778" s="71">
        <v>0</v>
      </c>
      <c r="BC778" s="71">
        <v>0</v>
      </c>
      <c r="BD778" s="68">
        <f t="shared" si="2324"/>
        <v>0</v>
      </c>
      <c r="BE778" s="68">
        <f t="shared" si="2325"/>
        <v>0</v>
      </c>
      <c r="BF778" s="67">
        <f t="shared" si="2326"/>
        <v>0</v>
      </c>
      <c r="BG778" s="67">
        <f t="shared" si="2326"/>
        <v>0</v>
      </c>
      <c r="BH778" s="68">
        <f t="shared" si="2327"/>
        <v>0</v>
      </c>
      <c r="BI778" s="67">
        <f t="shared" si="2328"/>
        <v>0</v>
      </c>
      <c r="BJ778" s="67">
        <f t="shared" si="2328"/>
        <v>0</v>
      </c>
      <c r="BK778" s="68">
        <f t="shared" si="2329"/>
        <v>0</v>
      </c>
      <c r="BL778" s="68">
        <f t="shared" si="2233"/>
        <v>0</v>
      </c>
      <c r="BM778" s="305">
        <v>0</v>
      </c>
      <c r="BN778" s="305">
        <v>0</v>
      </c>
      <c r="BO778" s="306"/>
      <c r="BP778" s="306"/>
      <c r="BQ778" s="305">
        <v>0</v>
      </c>
      <c r="BR778" s="305">
        <v>0</v>
      </c>
      <c r="BS778" s="114" t="s">
        <v>208</v>
      </c>
      <c r="BT778" s="77"/>
    </row>
    <row r="779" spans="1:72" s="46" customFormat="1" ht="36.75" customHeight="1">
      <c r="A779" s="77"/>
      <c r="B779" s="104">
        <v>2014</v>
      </c>
      <c r="C779" s="105">
        <v>8317</v>
      </c>
      <c r="D779" s="104">
        <v>3</v>
      </c>
      <c r="E779" s="104">
        <v>5000</v>
      </c>
      <c r="F779" s="104">
        <v>5100</v>
      </c>
      <c r="G779" s="104">
        <v>511</v>
      </c>
      <c r="H779" s="104">
        <v>4</v>
      </c>
      <c r="I779" s="66" t="s">
        <v>245</v>
      </c>
      <c r="J779" s="67">
        <v>100000</v>
      </c>
      <c r="K779" s="67">
        <v>0</v>
      </c>
      <c r="L779" s="68">
        <f t="shared" si="2306"/>
        <v>100000</v>
      </c>
      <c r="M779" s="67">
        <v>0</v>
      </c>
      <c r="N779" s="67">
        <v>0</v>
      </c>
      <c r="O779" s="68">
        <f t="shared" si="2307"/>
        <v>0</v>
      </c>
      <c r="P779" s="68">
        <f t="shared" si="2308"/>
        <v>100000</v>
      </c>
      <c r="Q779" s="71">
        <v>0</v>
      </c>
      <c r="R779" s="71">
        <v>0</v>
      </c>
      <c r="S779" s="71">
        <v>0</v>
      </c>
      <c r="T779" s="71">
        <v>0</v>
      </c>
      <c r="U779" s="71">
        <v>0</v>
      </c>
      <c r="V779" s="71">
        <v>0</v>
      </c>
      <c r="W779" s="67">
        <v>0</v>
      </c>
      <c r="X779" s="67">
        <v>0</v>
      </c>
      <c r="Y779" s="68">
        <v>0</v>
      </c>
      <c r="Z779" s="67">
        <v>0</v>
      </c>
      <c r="AA779" s="67">
        <v>0</v>
      </c>
      <c r="AB779" s="68">
        <v>0</v>
      </c>
      <c r="AC779" s="68">
        <f t="shared" si="2309"/>
        <v>0</v>
      </c>
      <c r="AD779" s="67">
        <f t="shared" si="2310"/>
        <v>100000</v>
      </c>
      <c r="AE779" s="67">
        <f t="shared" si="2311"/>
        <v>0</v>
      </c>
      <c r="AF779" s="68">
        <f t="shared" si="2312"/>
        <v>100000</v>
      </c>
      <c r="AG779" s="67">
        <f t="shared" si="2313"/>
        <v>0</v>
      </c>
      <c r="AH779" s="67">
        <f t="shared" si="2314"/>
        <v>0</v>
      </c>
      <c r="AI779" s="68">
        <f t="shared" si="2315"/>
        <v>0</v>
      </c>
      <c r="AJ779" s="68">
        <f t="shared" si="2316"/>
        <v>100000</v>
      </c>
      <c r="AK779" s="71">
        <v>0</v>
      </c>
      <c r="AL779" s="71">
        <v>0</v>
      </c>
      <c r="AM779" s="68">
        <f t="shared" si="2317"/>
        <v>0</v>
      </c>
      <c r="AN779" s="71">
        <v>0</v>
      </c>
      <c r="AO779" s="71">
        <v>0</v>
      </c>
      <c r="AP779" s="68">
        <f t="shared" si="2318"/>
        <v>0</v>
      </c>
      <c r="AQ779" s="68">
        <f t="shared" si="2319"/>
        <v>0</v>
      </c>
      <c r="AR779" s="71">
        <v>0</v>
      </c>
      <c r="AS779" s="71">
        <v>0</v>
      </c>
      <c r="AT779" s="68">
        <f t="shared" si="2320"/>
        <v>0</v>
      </c>
      <c r="AU779" s="71">
        <v>0</v>
      </c>
      <c r="AV779" s="71">
        <v>0</v>
      </c>
      <c r="AW779" s="68">
        <f t="shared" si="2321"/>
        <v>0</v>
      </c>
      <c r="AX779" s="68">
        <f t="shared" si="2322"/>
        <v>0</v>
      </c>
      <c r="AY779" s="71">
        <v>0</v>
      </c>
      <c r="AZ779" s="71">
        <v>0</v>
      </c>
      <c r="BA779" s="68">
        <f t="shared" si="2323"/>
        <v>0</v>
      </c>
      <c r="BB779" s="71">
        <v>0</v>
      </c>
      <c r="BC779" s="71">
        <v>0</v>
      </c>
      <c r="BD779" s="68">
        <f t="shared" si="2324"/>
        <v>0</v>
      </c>
      <c r="BE779" s="68">
        <f t="shared" si="2325"/>
        <v>0</v>
      </c>
      <c r="BF779" s="67">
        <f t="shared" si="2326"/>
        <v>100000</v>
      </c>
      <c r="BG779" s="67">
        <f t="shared" si="2326"/>
        <v>0</v>
      </c>
      <c r="BH779" s="68">
        <f t="shared" si="2327"/>
        <v>100000</v>
      </c>
      <c r="BI779" s="67">
        <f t="shared" si="2328"/>
        <v>0</v>
      </c>
      <c r="BJ779" s="67">
        <f t="shared" si="2328"/>
        <v>0</v>
      </c>
      <c r="BK779" s="68">
        <f t="shared" si="2329"/>
        <v>0</v>
      </c>
      <c r="BL779" s="68">
        <f t="shared" si="2233"/>
        <v>100000</v>
      </c>
      <c r="BM779" s="305">
        <v>170</v>
      </c>
      <c r="BN779" s="305">
        <v>0</v>
      </c>
      <c r="BO779" s="306"/>
      <c r="BP779" s="306"/>
      <c r="BQ779" s="305">
        <v>170</v>
      </c>
      <c r="BR779" s="305">
        <v>0</v>
      </c>
      <c r="BS779" s="114" t="s">
        <v>208</v>
      </c>
      <c r="BT779" s="77"/>
    </row>
    <row r="780" spans="1:72" s="46" customFormat="1" ht="36.75" hidden="1" customHeight="1">
      <c r="A780" s="77"/>
      <c r="B780" s="104">
        <v>2014</v>
      </c>
      <c r="C780" s="105">
        <v>8317</v>
      </c>
      <c r="D780" s="104">
        <v>3</v>
      </c>
      <c r="E780" s="104">
        <v>5000</v>
      </c>
      <c r="F780" s="104">
        <v>5100</v>
      </c>
      <c r="G780" s="104">
        <v>511</v>
      </c>
      <c r="H780" s="104">
        <v>5</v>
      </c>
      <c r="I780" s="66" t="s">
        <v>136</v>
      </c>
      <c r="J780" s="67">
        <v>0</v>
      </c>
      <c r="K780" s="67">
        <v>0</v>
      </c>
      <c r="L780" s="68">
        <f t="shared" si="2306"/>
        <v>0</v>
      </c>
      <c r="M780" s="67">
        <v>0</v>
      </c>
      <c r="N780" s="67">
        <v>0</v>
      </c>
      <c r="O780" s="68">
        <f t="shared" si="2307"/>
        <v>0</v>
      </c>
      <c r="P780" s="68">
        <f t="shared" si="2308"/>
        <v>0</v>
      </c>
      <c r="Q780" s="71">
        <v>0</v>
      </c>
      <c r="R780" s="71">
        <v>0</v>
      </c>
      <c r="S780" s="71">
        <v>0</v>
      </c>
      <c r="T780" s="71">
        <v>0</v>
      </c>
      <c r="U780" s="71">
        <v>0</v>
      </c>
      <c r="V780" s="71">
        <v>0</v>
      </c>
      <c r="W780" s="67">
        <v>0</v>
      </c>
      <c r="X780" s="67">
        <v>0</v>
      </c>
      <c r="Y780" s="68">
        <v>0</v>
      </c>
      <c r="Z780" s="67">
        <v>0</v>
      </c>
      <c r="AA780" s="67">
        <v>0</v>
      </c>
      <c r="AB780" s="68">
        <v>0</v>
      </c>
      <c r="AC780" s="68">
        <f t="shared" si="2309"/>
        <v>0</v>
      </c>
      <c r="AD780" s="67">
        <f t="shared" si="2310"/>
        <v>0</v>
      </c>
      <c r="AE780" s="67">
        <f t="shared" si="2311"/>
        <v>0</v>
      </c>
      <c r="AF780" s="68">
        <f t="shared" si="2312"/>
        <v>0</v>
      </c>
      <c r="AG780" s="67">
        <f t="shared" si="2313"/>
        <v>0</v>
      </c>
      <c r="AH780" s="67">
        <f t="shared" si="2314"/>
        <v>0</v>
      </c>
      <c r="AI780" s="68">
        <f t="shared" si="2315"/>
        <v>0</v>
      </c>
      <c r="AJ780" s="68">
        <f t="shared" si="2316"/>
        <v>0</v>
      </c>
      <c r="AK780" s="71">
        <v>0</v>
      </c>
      <c r="AL780" s="71">
        <v>0</v>
      </c>
      <c r="AM780" s="68">
        <f t="shared" si="2317"/>
        <v>0</v>
      </c>
      <c r="AN780" s="71">
        <v>0</v>
      </c>
      <c r="AO780" s="71">
        <v>0</v>
      </c>
      <c r="AP780" s="68">
        <f t="shared" si="2318"/>
        <v>0</v>
      </c>
      <c r="AQ780" s="68">
        <f t="shared" si="2319"/>
        <v>0</v>
      </c>
      <c r="AR780" s="71">
        <v>0</v>
      </c>
      <c r="AS780" s="71">
        <v>0</v>
      </c>
      <c r="AT780" s="68">
        <f t="shared" si="2320"/>
        <v>0</v>
      </c>
      <c r="AU780" s="71">
        <v>0</v>
      </c>
      <c r="AV780" s="71">
        <v>0</v>
      </c>
      <c r="AW780" s="68">
        <f t="shared" si="2321"/>
        <v>0</v>
      </c>
      <c r="AX780" s="68">
        <f t="shared" si="2322"/>
        <v>0</v>
      </c>
      <c r="AY780" s="71">
        <v>0</v>
      </c>
      <c r="AZ780" s="71">
        <v>0</v>
      </c>
      <c r="BA780" s="68">
        <f t="shared" si="2323"/>
        <v>0</v>
      </c>
      <c r="BB780" s="71">
        <v>0</v>
      </c>
      <c r="BC780" s="71">
        <v>0</v>
      </c>
      <c r="BD780" s="68">
        <f t="shared" si="2324"/>
        <v>0</v>
      </c>
      <c r="BE780" s="68">
        <f t="shared" si="2325"/>
        <v>0</v>
      </c>
      <c r="BF780" s="67">
        <f t="shared" si="2326"/>
        <v>0</v>
      </c>
      <c r="BG780" s="67">
        <f t="shared" si="2326"/>
        <v>0</v>
      </c>
      <c r="BH780" s="68">
        <f t="shared" si="2327"/>
        <v>0</v>
      </c>
      <c r="BI780" s="67">
        <f t="shared" si="2328"/>
        <v>0</v>
      </c>
      <c r="BJ780" s="67">
        <f t="shared" si="2328"/>
        <v>0</v>
      </c>
      <c r="BK780" s="68">
        <f t="shared" si="2329"/>
        <v>0</v>
      </c>
      <c r="BL780" s="68">
        <f t="shared" si="2233"/>
        <v>0</v>
      </c>
      <c r="BM780" s="305">
        <v>0</v>
      </c>
      <c r="BN780" s="305">
        <v>0</v>
      </c>
      <c r="BO780" s="306"/>
      <c r="BP780" s="306"/>
      <c r="BQ780" s="305">
        <v>0</v>
      </c>
      <c r="BR780" s="305">
        <v>0</v>
      </c>
      <c r="BS780" s="114" t="s">
        <v>208</v>
      </c>
      <c r="BT780" s="77"/>
    </row>
    <row r="781" spans="1:72" s="46" customFormat="1" ht="36.75" hidden="1" customHeight="1">
      <c r="A781" s="77"/>
      <c r="B781" s="104">
        <v>2014</v>
      </c>
      <c r="C781" s="105">
        <v>8317</v>
      </c>
      <c r="D781" s="104">
        <v>3</v>
      </c>
      <c r="E781" s="104">
        <v>5000</v>
      </c>
      <c r="F781" s="104">
        <v>5100</v>
      </c>
      <c r="G781" s="104">
        <v>511</v>
      </c>
      <c r="H781" s="104">
        <v>6</v>
      </c>
      <c r="I781" s="66" t="s">
        <v>137</v>
      </c>
      <c r="J781" s="67">
        <v>0</v>
      </c>
      <c r="K781" s="67">
        <v>0</v>
      </c>
      <c r="L781" s="68">
        <f t="shared" si="2306"/>
        <v>0</v>
      </c>
      <c r="M781" s="67">
        <v>0</v>
      </c>
      <c r="N781" s="67">
        <v>0</v>
      </c>
      <c r="O781" s="68">
        <f t="shared" si="2307"/>
        <v>0</v>
      </c>
      <c r="P781" s="68">
        <f t="shared" si="2308"/>
        <v>0</v>
      </c>
      <c r="Q781" s="71">
        <v>0</v>
      </c>
      <c r="R781" s="71">
        <v>0</v>
      </c>
      <c r="S781" s="71">
        <v>0</v>
      </c>
      <c r="T781" s="71">
        <v>0</v>
      </c>
      <c r="U781" s="71">
        <v>0</v>
      </c>
      <c r="V781" s="71">
        <v>0</v>
      </c>
      <c r="W781" s="67">
        <v>0</v>
      </c>
      <c r="X781" s="67">
        <v>0</v>
      </c>
      <c r="Y781" s="68">
        <v>0</v>
      </c>
      <c r="Z781" s="67">
        <v>0</v>
      </c>
      <c r="AA781" s="67">
        <v>0</v>
      </c>
      <c r="AB781" s="68">
        <v>0</v>
      </c>
      <c r="AC781" s="68">
        <f t="shared" si="2309"/>
        <v>0</v>
      </c>
      <c r="AD781" s="67">
        <f t="shared" si="2310"/>
        <v>0</v>
      </c>
      <c r="AE781" s="67">
        <f t="shared" si="2311"/>
        <v>0</v>
      </c>
      <c r="AF781" s="68">
        <f t="shared" si="2312"/>
        <v>0</v>
      </c>
      <c r="AG781" s="67">
        <f t="shared" si="2313"/>
        <v>0</v>
      </c>
      <c r="AH781" s="67">
        <f t="shared" si="2314"/>
        <v>0</v>
      </c>
      <c r="AI781" s="68">
        <f t="shared" si="2315"/>
        <v>0</v>
      </c>
      <c r="AJ781" s="68">
        <f t="shared" si="2316"/>
        <v>0</v>
      </c>
      <c r="AK781" s="71">
        <v>0</v>
      </c>
      <c r="AL781" s="71">
        <v>0</v>
      </c>
      <c r="AM781" s="68">
        <f t="shared" si="2317"/>
        <v>0</v>
      </c>
      <c r="AN781" s="71">
        <v>0</v>
      </c>
      <c r="AO781" s="71">
        <v>0</v>
      </c>
      <c r="AP781" s="68">
        <f t="shared" si="2318"/>
        <v>0</v>
      </c>
      <c r="AQ781" s="68">
        <f t="shared" si="2319"/>
        <v>0</v>
      </c>
      <c r="AR781" s="71">
        <v>0</v>
      </c>
      <c r="AS781" s="71">
        <v>0</v>
      </c>
      <c r="AT781" s="68">
        <f t="shared" si="2320"/>
        <v>0</v>
      </c>
      <c r="AU781" s="71">
        <v>0</v>
      </c>
      <c r="AV781" s="71">
        <v>0</v>
      </c>
      <c r="AW781" s="68">
        <f t="shared" si="2321"/>
        <v>0</v>
      </c>
      <c r="AX781" s="68">
        <f t="shared" si="2322"/>
        <v>0</v>
      </c>
      <c r="AY781" s="71">
        <v>0</v>
      </c>
      <c r="AZ781" s="71">
        <v>0</v>
      </c>
      <c r="BA781" s="68">
        <f t="shared" si="2323"/>
        <v>0</v>
      </c>
      <c r="BB781" s="71">
        <v>0</v>
      </c>
      <c r="BC781" s="71">
        <v>0</v>
      </c>
      <c r="BD781" s="68">
        <f t="shared" si="2324"/>
        <v>0</v>
      </c>
      <c r="BE781" s="68">
        <f t="shared" si="2325"/>
        <v>0</v>
      </c>
      <c r="BF781" s="67">
        <f t="shared" si="2326"/>
        <v>0</v>
      </c>
      <c r="BG781" s="67">
        <f t="shared" si="2326"/>
        <v>0</v>
      </c>
      <c r="BH781" s="68">
        <f t="shared" si="2327"/>
        <v>0</v>
      </c>
      <c r="BI781" s="67">
        <f t="shared" si="2328"/>
        <v>0</v>
      </c>
      <c r="BJ781" s="67">
        <f t="shared" si="2328"/>
        <v>0</v>
      </c>
      <c r="BK781" s="68">
        <f t="shared" si="2329"/>
        <v>0</v>
      </c>
      <c r="BL781" s="68">
        <f t="shared" si="2233"/>
        <v>0</v>
      </c>
      <c r="BM781" s="305">
        <v>0</v>
      </c>
      <c r="BN781" s="305">
        <v>0</v>
      </c>
      <c r="BO781" s="306"/>
      <c r="BP781" s="306"/>
      <c r="BQ781" s="305">
        <v>0</v>
      </c>
      <c r="BR781" s="305">
        <v>0</v>
      </c>
      <c r="BS781" s="114" t="s">
        <v>208</v>
      </c>
      <c r="BT781" s="77"/>
    </row>
    <row r="782" spans="1:72" s="46" customFormat="1" ht="36.75" hidden="1" customHeight="1">
      <c r="A782" s="77"/>
      <c r="B782" s="104">
        <v>2014</v>
      </c>
      <c r="C782" s="105">
        <v>8317</v>
      </c>
      <c r="D782" s="104">
        <v>3</v>
      </c>
      <c r="E782" s="104">
        <v>5000</v>
      </c>
      <c r="F782" s="104">
        <v>5100</v>
      </c>
      <c r="G782" s="104">
        <v>511</v>
      </c>
      <c r="H782" s="104">
        <v>7</v>
      </c>
      <c r="I782" s="66" t="s">
        <v>138</v>
      </c>
      <c r="J782" s="67">
        <v>0</v>
      </c>
      <c r="K782" s="67">
        <v>0</v>
      </c>
      <c r="L782" s="68">
        <f t="shared" si="2306"/>
        <v>0</v>
      </c>
      <c r="M782" s="67">
        <v>0</v>
      </c>
      <c r="N782" s="67">
        <v>0</v>
      </c>
      <c r="O782" s="68">
        <f t="shared" si="2307"/>
        <v>0</v>
      </c>
      <c r="P782" s="68">
        <f t="shared" si="2308"/>
        <v>0</v>
      </c>
      <c r="Q782" s="71">
        <v>0</v>
      </c>
      <c r="R782" s="71">
        <v>0</v>
      </c>
      <c r="S782" s="71">
        <v>0</v>
      </c>
      <c r="T782" s="71">
        <v>0</v>
      </c>
      <c r="U782" s="71">
        <v>0</v>
      </c>
      <c r="V782" s="71">
        <v>0</v>
      </c>
      <c r="W782" s="67">
        <v>0</v>
      </c>
      <c r="X782" s="67">
        <v>0</v>
      </c>
      <c r="Y782" s="68">
        <v>0</v>
      </c>
      <c r="Z782" s="67">
        <v>0</v>
      </c>
      <c r="AA782" s="67">
        <v>0</v>
      </c>
      <c r="AB782" s="68">
        <v>0</v>
      </c>
      <c r="AC782" s="68">
        <f t="shared" si="2309"/>
        <v>0</v>
      </c>
      <c r="AD782" s="67">
        <f t="shared" si="2310"/>
        <v>0</v>
      </c>
      <c r="AE782" s="67">
        <f t="shared" si="2311"/>
        <v>0</v>
      </c>
      <c r="AF782" s="68">
        <f t="shared" si="2312"/>
        <v>0</v>
      </c>
      <c r="AG782" s="67">
        <f t="shared" si="2313"/>
        <v>0</v>
      </c>
      <c r="AH782" s="67">
        <f t="shared" si="2314"/>
        <v>0</v>
      </c>
      <c r="AI782" s="68">
        <f t="shared" si="2315"/>
        <v>0</v>
      </c>
      <c r="AJ782" s="68">
        <f t="shared" si="2316"/>
        <v>0</v>
      </c>
      <c r="AK782" s="71">
        <v>0</v>
      </c>
      <c r="AL782" s="71">
        <v>0</v>
      </c>
      <c r="AM782" s="68">
        <f t="shared" si="2317"/>
        <v>0</v>
      </c>
      <c r="AN782" s="71">
        <v>0</v>
      </c>
      <c r="AO782" s="71">
        <v>0</v>
      </c>
      <c r="AP782" s="68">
        <f t="shared" si="2318"/>
        <v>0</v>
      </c>
      <c r="AQ782" s="68">
        <f t="shared" si="2319"/>
        <v>0</v>
      </c>
      <c r="AR782" s="71">
        <v>0</v>
      </c>
      <c r="AS782" s="71">
        <v>0</v>
      </c>
      <c r="AT782" s="68">
        <f t="shared" si="2320"/>
        <v>0</v>
      </c>
      <c r="AU782" s="71">
        <v>0</v>
      </c>
      <c r="AV782" s="71">
        <v>0</v>
      </c>
      <c r="AW782" s="68">
        <f t="shared" si="2321"/>
        <v>0</v>
      </c>
      <c r="AX782" s="68">
        <f t="shared" si="2322"/>
        <v>0</v>
      </c>
      <c r="AY782" s="71">
        <v>0</v>
      </c>
      <c r="AZ782" s="71">
        <v>0</v>
      </c>
      <c r="BA782" s="68">
        <f t="shared" si="2323"/>
        <v>0</v>
      </c>
      <c r="BB782" s="71">
        <v>0</v>
      </c>
      <c r="BC782" s="71">
        <v>0</v>
      </c>
      <c r="BD782" s="68">
        <f t="shared" si="2324"/>
        <v>0</v>
      </c>
      <c r="BE782" s="68">
        <f t="shared" si="2325"/>
        <v>0</v>
      </c>
      <c r="BF782" s="67">
        <f t="shared" si="2326"/>
        <v>0</v>
      </c>
      <c r="BG782" s="67">
        <f t="shared" si="2326"/>
        <v>0</v>
      </c>
      <c r="BH782" s="68">
        <f t="shared" si="2327"/>
        <v>0</v>
      </c>
      <c r="BI782" s="67">
        <f t="shared" si="2328"/>
        <v>0</v>
      </c>
      <c r="BJ782" s="67">
        <f t="shared" si="2328"/>
        <v>0</v>
      </c>
      <c r="BK782" s="68">
        <f t="shared" si="2329"/>
        <v>0</v>
      </c>
      <c r="BL782" s="68">
        <f t="shared" si="2233"/>
        <v>0</v>
      </c>
      <c r="BM782" s="305">
        <v>0</v>
      </c>
      <c r="BN782" s="305">
        <v>0</v>
      </c>
      <c r="BO782" s="306"/>
      <c r="BP782" s="306"/>
      <c r="BQ782" s="305">
        <v>0</v>
      </c>
      <c r="BR782" s="305">
        <v>0</v>
      </c>
      <c r="BS782" s="114" t="s">
        <v>208</v>
      </c>
      <c r="BT782" s="77"/>
    </row>
    <row r="783" spans="1:72" s="46" customFormat="1" ht="36.75" hidden="1" customHeight="1">
      <c r="A783" s="77"/>
      <c r="B783" s="104">
        <v>2014</v>
      </c>
      <c r="C783" s="105">
        <v>8317</v>
      </c>
      <c r="D783" s="104">
        <v>3</v>
      </c>
      <c r="E783" s="104">
        <v>5000</v>
      </c>
      <c r="F783" s="104">
        <v>5100</v>
      </c>
      <c r="G783" s="104">
        <v>511</v>
      </c>
      <c r="H783" s="104">
        <v>8</v>
      </c>
      <c r="I783" s="66" t="s">
        <v>139</v>
      </c>
      <c r="J783" s="67">
        <v>0</v>
      </c>
      <c r="K783" s="67">
        <v>0</v>
      </c>
      <c r="L783" s="68">
        <f t="shared" si="2306"/>
        <v>0</v>
      </c>
      <c r="M783" s="67">
        <v>0</v>
      </c>
      <c r="N783" s="67">
        <v>0</v>
      </c>
      <c r="O783" s="68">
        <f t="shared" si="2307"/>
        <v>0</v>
      </c>
      <c r="P783" s="68">
        <f t="shared" si="2308"/>
        <v>0</v>
      </c>
      <c r="Q783" s="71">
        <v>0</v>
      </c>
      <c r="R783" s="71">
        <v>0</v>
      </c>
      <c r="S783" s="71">
        <v>0</v>
      </c>
      <c r="T783" s="71">
        <v>0</v>
      </c>
      <c r="U783" s="71">
        <v>0</v>
      </c>
      <c r="V783" s="71">
        <v>0</v>
      </c>
      <c r="W783" s="67">
        <v>0</v>
      </c>
      <c r="X783" s="67">
        <v>0</v>
      </c>
      <c r="Y783" s="68">
        <v>0</v>
      </c>
      <c r="Z783" s="67">
        <v>0</v>
      </c>
      <c r="AA783" s="67">
        <v>0</v>
      </c>
      <c r="AB783" s="68">
        <v>0</v>
      </c>
      <c r="AC783" s="68">
        <f t="shared" si="2309"/>
        <v>0</v>
      </c>
      <c r="AD783" s="67">
        <f t="shared" si="2310"/>
        <v>0</v>
      </c>
      <c r="AE783" s="67">
        <f t="shared" si="2311"/>
        <v>0</v>
      </c>
      <c r="AF783" s="68">
        <f t="shared" si="2312"/>
        <v>0</v>
      </c>
      <c r="AG783" s="67">
        <f t="shared" si="2313"/>
        <v>0</v>
      </c>
      <c r="AH783" s="67">
        <f t="shared" si="2314"/>
        <v>0</v>
      </c>
      <c r="AI783" s="68">
        <f t="shared" si="2315"/>
        <v>0</v>
      </c>
      <c r="AJ783" s="68">
        <f t="shared" si="2316"/>
        <v>0</v>
      </c>
      <c r="AK783" s="71">
        <v>0</v>
      </c>
      <c r="AL783" s="71">
        <v>0</v>
      </c>
      <c r="AM783" s="68">
        <f t="shared" si="2317"/>
        <v>0</v>
      </c>
      <c r="AN783" s="71">
        <v>0</v>
      </c>
      <c r="AO783" s="71">
        <v>0</v>
      </c>
      <c r="AP783" s="68">
        <f t="shared" si="2318"/>
        <v>0</v>
      </c>
      <c r="AQ783" s="68">
        <f t="shared" si="2319"/>
        <v>0</v>
      </c>
      <c r="AR783" s="71">
        <v>0</v>
      </c>
      <c r="AS783" s="71">
        <v>0</v>
      </c>
      <c r="AT783" s="68">
        <f t="shared" si="2320"/>
        <v>0</v>
      </c>
      <c r="AU783" s="71">
        <v>0</v>
      </c>
      <c r="AV783" s="71">
        <v>0</v>
      </c>
      <c r="AW783" s="68">
        <f t="shared" si="2321"/>
        <v>0</v>
      </c>
      <c r="AX783" s="68">
        <f t="shared" si="2322"/>
        <v>0</v>
      </c>
      <c r="AY783" s="71">
        <v>0</v>
      </c>
      <c r="AZ783" s="71">
        <v>0</v>
      </c>
      <c r="BA783" s="68">
        <f t="shared" si="2323"/>
        <v>0</v>
      </c>
      <c r="BB783" s="71">
        <v>0</v>
      </c>
      <c r="BC783" s="71">
        <v>0</v>
      </c>
      <c r="BD783" s="68">
        <f t="shared" si="2324"/>
        <v>0</v>
      </c>
      <c r="BE783" s="68">
        <f t="shared" si="2325"/>
        <v>0</v>
      </c>
      <c r="BF783" s="67">
        <f t="shared" si="2326"/>
        <v>0</v>
      </c>
      <c r="BG783" s="67">
        <f t="shared" si="2326"/>
        <v>0</v>
      </c>
      <c r="BH783" s="68">
        <f t="shared" si="2327"/>
        <v>0</v>
      </c>
      <c r="BI783" s="67">
        <f t="shared" si="2328"/>
        <v>0</v>
      </c>
      <c r="BJ783" s="67">
        <f t="shared" si="2328"/>
        <v>0</v>
      </c>
      <c r="BK783" s="68">
        <f t="shared" si="2329"/>
        <v>0</v>
      </c>
      <c r="BL783" s="68">
        <f t="shared" si="2233"/>
        <v>0</v>
      </c>
      <c r="BM783" s="305">
        <v>0</v>
      </c>
      <c r="BN783" s="305">
        <v>0</v>
      </c>
      <c r="BO783" s="306"/>
      <c r="BP783" s="306"/>
      <c r="BQ783" s="305">
        <v>0</v>
      </c>
      <c r="BR783" s="305">
        <v>0</v>
      </c>
      <c r="BS783" s="114" t="s">
        <v>208</v>
      </c>
      <c r="BT783" s="77"/>
    </row>
    <row r="784" spans="1:72" s="46" customFormat="1" ht="36.75" hidden="1" customHeight="1">
      <c r="A784" s="77"/>
      <c r="B784" s="104">
        <v>2014</v>
      </c>
      <c r="C784" s="105">
        <v>8317</v>
      </c>
      <c r="D784" s="104">
        <v>3</v>
      </c>
      <c r="E784" s="104">
        <v>5000</v>
      </c>
      <c r="F784" s="104">
        <v>5100</v>
      </c>
      <c r="G784" s="104">
        <v>511</v>
      </c>
      <c r="H784" s="104">
        <v>9</v>
      </c>
      <c r="I784" s="66" t="s">
        <v>140</v>
      </c>
      <c r="J784" s="67">
        <v>0</v>
      </c>
      <c r="K784" s="67">
        <v>0</v>
      </c>
      <c r="L784" s="68">
        <f t="shared" si="2306"/>
        <v>0</v>
      </c>
      <c r="M784" s="67">
        <v>0</v>
      </c>
      <c r="N784" s="67">
        <v>0</v>
      </c>
      <c r="O784" s="68">
        <f t="shared" si="2307"/>
        <v>0</v>
      </c>
      <c r="P784" s="68">
        <f t="shared" si="2308"/>
        <v>0</v>
      </c>
      <c r="Q784" s="71">
        <v>0</v>
      </c>
      <c r="R784" s="71">
        <v>0</v>
      </c>
      <c r="S784" s="71">
        <v>0</v>
      </c>
      <c r="T784" s="71">
        <v>0</v>
      </c>
      <c r="U784" s="71">
        <v>0</v>
      </c>
      <c r="V784" s="71">
        <v>0</v>
      </c>
      <c r="W784" s="67">
        <v>0</v>
      </c>
      <c r="X784" s="67">
        <v>0</v>
      </c>
      <c r="Y784" s="68">
        <v>0</v>
      </c>
      <c r="Z784" s="67">
        <v>0</v>
      </c>
      <c r="AA784" s="67">
        <v>0</v>
      </c>
      <c r="AB784" s="68">
        <v>0</v>
      </c>
      <c r="AC784" s="68">
        <f t="shared" si="2309"/>
        <v>0</v>
      </c>
      <c r="AD784" s="67">
        <f t="shared" si="2310"/>
        <v>0</v>
      </c>
      <c r="AE784" s="67">
        <f t="shared" si="2311"/>
        <v>0</v>
      </c>
      <c r="AF784" s="68">
        <f t="shared" si="2312"/>
        <v>0</v>
      </c>
      <c r="AG784" s="67">
        <f t="shared" si="2313"/>
        <v>0</v>
      </c>
      <c r="AH784" s="67">
        <f t="shared" si="2314"/>
        <v>0</v>
      </c>
      <c r="AI784" s="68">
        <f t="shared" si="2315"/>
        <v>0</v>
      </c>
      <c r="AJ784" s="68">
        <f t="shared" si="2316"/>
        <v>0</v>
      </c>
      <c r="AK784" s="71">
        <v>0</v>
      </c>
      <c r="AL784" s="71">
        <v>0</v>
      </c>
      <c r="AM784" s="68">
        <f t="shared" si="2317"/>
        <v>0</v>
      </c>
      <c r="AN784" s="71">
        <v>0</v>
      </c>
      <c r="AO784" s="71">
        <v>0</v>
      </c>
      <c r="AP784" s="68">
        <f t="shared" si="2318"/>
        <v>0</v>
      </c>
      <c r="AQ784" s="68">
        <f t="shared" si="2319"/>
        <v>0</v>
      </c>
      <c r="AR784" s="71">
        <v>0</v>
      </c>
      <c r="AS784" s="71">
        <v>0</v>
      </c>
      <c r="AT784" s="68">
        <f t="shared" si="2320"/>
        <v>0</v>
      </c>
      <c r="AU784" s="71">
        <v>0</v>
      </c>
      <c r="AV784" s="71">
        <v>0</v>
      </c>
      <c r="AW784" s="68">
        <f t="shared" si="2321"/>
        <v>0</v>
      </c>
      <c r="AX784" s="68">
        <f t="shared" si="2322"/>
        <v>0</v>
      </c>
      <c r="AY784" s="71">
        <v>0</v>
      </c>
      <c r="AZ784" s="71">
        <v>0</v>
      </c>
      <c r="BA784" s="68">
        <f t="shared" si="2323"/>
        <v>0</v>
      </c>
      <c r="BB784" s="71">
        <v>0</v>
      </c>
      <c r="BC784" s="71">
        <v>0</v>
      </c>
      <c r="BD784" s="68">
        <f t="shared" si="2324"/>
        <v>0</v>
      </c>
      <c r="BE784" s="68">
        <f t="shared" si="2325"/>
        <v>0</v>
      </c>
      <c r="BF784" s="67">
        <f t="shared" si="2326"/>
        <v>0</v>
      </c>
      <c r="BG784" s="67">
        <f t="shared" si="2326"/>
        <v>0</v>
      </c>
      <c r="BH784" s="68">
        <f t="shared" si="2327"/>
        <v>0</v>
      </c>
      <c r="BI784" s="67">
        <f t="shared" si="2328"/>
        <v>0</v>
      </c>
      <c r="BJ784" s="67">
        <f t="shared" si="2328"/>
        <v>0</v>
      </c>
      <c r="BK784" s="68">
        <f t="shared" si="2329"/>
        <v>0</v>
      </c>
      <c r="BL784" s="68">
        <f t="shared" si="2233"/>
        <v>0</v>
      </c>
      <c r="BM784" s="305">
        <v>0</v>
      </c>
      <c r="BN784" s="305">
        <v>0</v>
      </c>
      <c r="BO784" s="306"/>
      <c r="BP784" s="306"/>
      <c r="BQ784" s="305">
        <v>0</v>
      </c>
      <c r="BR784" s="305">
        <v>0</v>
      </c>
      <c r="BS784" s="114" t="s">
        <v>208</v>
      </c>
      <c r="BT784" s="77"/>
    </row>
    <row r="785" spans="1:72" s="46" customFormat="1" ht="36.75" hidden="1" customHeight="1">
      <c r="A785" s="77"/>
      <c r="B785" s="104">
        <v>2014</v>
      </c>
      <c r="C785" s="105">
        <v>8317</v>
      </c>
      <c r="D785" s="104">
        <v>3</v>
      </c>
      <c r="E785" s="104">
        <v>5000</v>
      </c>
      <c r="F785" s="104">
        <v>5100</v>
      </c>
      <c r="G785" s="104">
        <v>511</v>
      </c>
      <c r="H785" s="104">
        <v>10</v>
      </c>
      <c r="I785" s="66" t="s">
        <v>141</v>
      </c>
      <c r="J785" s="67">
        <v>0</v>
      </c>
      <c r="K785" s="67">
        <v>0</v>
      </c>
      <c r="L785" s="68">
        <f t="shared" si="2306"/>
        <v>0</v>
      </c>
      <c r="M785" s="67">
        <v>0</v>
      </c>
      <c r="N785" s="67">
        <v>0</v>
      </c>
      <c r="O785" s="68">
        <f t="shared" si="2307"/>
        <v>0</v>
      </c>
      <c r="P785" s="68">
        <f t="shared" si="2308"/>
        <v>0</v>
      </c>
      <c r="Q785" s="71">
        <v>0</v>
      </c>
      <c r="R785" s="71">
        <v>0</v>
      </c>
      <c r="S785" s="71">
        <v>0</v>
      </c>
      <c r="T785" s="71">
        <v>0</v>
      </c>
      <c r="U785" s="71">
        <v>0</v>
      </c>
      <c r="V785" s="71">
        <v>0</v>
      </c>
      <c r="W785" s="67">
        <v>0</v>
      </c>
      <c r="X785" s="67">
        <v>0</v>
      </c>
      <c r="Y785" s="68">
        <v>0</v>
      </c>
      <c r="Z785" s="67">
        <v>0</v>
      </c>
      <c r="AA785" s="67">
        <v>0</v>
      </c>
      <c r="AB785" s="68">
        <v>0</v>
      </c>
      <c r="AC785" s="68">
        <f t="shared" si="2309"/>
        <v>0</v>
      </c>
      <c r="AD785" s="67">
        <f t="shared" si="2310"/>
        <v>0</v>
      </c>
      <c r="AE785" s="67">
        <f t="shared" si="2311"/>
        <v>0</v>
      </c>
      <c r="AF785" s="68">
        <f t="shared" si="2312"/>
        <v>0</v>
      </c>
      <c r="AG785" s="67">
        <f t="shared" si="2313"/>
        <v>0</v>
      </c>
      <c r="AH785" s="67">
        <f t="shared" si="2314"/>
        <v>0</v>
      </c>
      <c r="AI785" s="68">
        <f t="shared" si="2315"/>
        <v>0</v>
      </c>
      <c r="AJ785" s="68">
        <f t="shared" si="2316"/>
        <v>0</v>
      </c>
      <c r="AK785" s="71">
        <v>0</v>
      </c>
      <c r="AL785" s="71">
        <v>0</v>
      </c>
      <c r="AM785" s="68">
        <f t="shared" si="2317"/>
        <v>0</v>
      </c>
      <c r="AN785" s="71">
        <v>0</v>
      </c>
      <c r="AO785" s="71">
        <v>0</v>
      </c>
      <c r="AP785" s="68">
        <f t="shared" si="2318"/>
        <v>0</v>
      </c>
      <c r="AQ785" s="68">
        <f t="shared" si="2319"/>
        <v>0</v>
      </c>
      <c r="AR785" s="71">
        <v>0</v>
      </c>
      <c r="AS785" s="71">
        <v>0</v>
      </c>
      <c r="AT785" s="68">
        <f t="shared" si="2320"/>
        <v>0</v>
      </c>
      <c r="AU785" s="71">
        <v>0</v>
      </c>
      <c r="AV785" s="71">
        <v>0</v>
      </c>
      <c r="AW785" s="68">
        <f t="shared" si="2321"/>
        <v>0</v>
      </c>
      <c r="AX785" s="68">
        <f t="shared" si="2322"/>
        <v>0</v>
      </c>
      <c r="AY785" s="71">
        <v>0</v>
      </c>
      <c r="AZ785" s="71">
        <v>0</v>
      </c>
      <c r="BA785" s="68">
        <f t="shared" si="2323"/>
        <v>0</v>
      </c>
      <c r="BB785" s="71">
        <v>0</v>
      </c>
      <c r="BC785" s="71">
        <v>0</v>
      </c>
      <c r="BD785" s="68">
        <f t="shared" si="2324"/>
        <v>0</v>
      </c>
      <c r="BE785" s="68">
        <f t="shared" si="2325"/>
        <v>0</v>
      </c>
      <c r="BF785" s="67">
        <f t="shared" si="2326"/>
        <v>0</v>
      </c>
      <c r="BG785" s="67">
        <f t="shared" si="2326"/>
        <v>0</v>
      </c>
      <c r="BH785" s="68">
        <f t="shared" si="2327"/>
        <v>0</v>
      </c>
      <c r="BI785" s="67">
        <f t="shared" si="2328"/>
        <v>0</v>
      </c>
      <c r="BJ785" s="67">
        <f t="shared" si="2328"/>
        <v>0</v>
      </c>
      <c r="BK785" s="68">
        <f t="shared" si="2329"/>
        <v>0</v>
      </c>
      <c r="BL785" s="68">
        <f t="shared" si="2233"/>
        <v>0</v>
      </c>
      <c r="BM785" s="305">
        <v>0</v>
      </c>
      <c r="BN785" s="305">
        <v>0</v>
      </c>
      <c r="BO785" s="306"/>
      <c r="BP785" s="306"/>
      <c r="BQ785" s="305">
        <v>0</v>
      </c>
      <c r="BR785" s="305">
        <v>0</v>
      </c>
      <c r="BS785" s="114" t="s">
        <v>208</v>
      </c>
      <c r="BT785" s="77"/>
    </row>
    <row r="786" spans="1:72" s="46" customFormat="1" ht="36.75" hidden="1" customHeight="1">
      <c r="A786" s="77"/>
      <c r="B786" s="104">
        <v>2014</v>
      </c>
      <c r="C786" s="105">
        <v>8317</v>
      </c>
      <c r="D786" s="104">
        <v>3</v>
      </c>
      <c r="E786" s="104">
        <v>5000</v>
      </c>
      <c r="F786" s="104">
        <v>5100</v>
      </c>
      <c r="G786" s="104">
        <v>511</v>
      </c>
      <c r="H786" s="104">
        <v>11</v>
      </c>
      <c r="I786" s="66" t="s">
        <v>252</v>
      </c>
      <c r="J786" s="67">
        <v>0</v>
      </c>
      <c r="K786" s="67">
        <v>0</v>
      </c>
      <c r="L786" s="68">
        <f t="shared" si="2306"/>
        <v>0</v>
      </c>
      <c r="M786" s="67">
        <v>0</v>
      </c>
      <c r="N786" s="67">
        <v>0</v>
      </c>
      <c r="O786" s="68">
        <f t="shared" si="2307"/>
        <v>0</v>
      </c>
      <c r="P786" s="68">
        <f t="shared" si="2308"/>
        <v>0</v>
      </c>
      <c r="Q786" s="71">
        <v>0</v>
      </c>
      <c r="R786" s="71">
        <v>0</v>
      </c>
      <c r="S786" s="71">
        <v>0</v>
      </c>
      <c r="T786" s="71">
        <v>0</v>
      </c>
      <c r="U786" s="71">
        <v>0</v>
      </c>
      <c r="V786" s="71">
        <v>0</v>
      </c>
      <c r="W786" s="67">
        <v>0</v>
      </c>
      <c r="X786" s="67">
        <v>0</v>
      </c>
      <c r="Y786" s="68">
        <v>0</v>
      </c>
      <c r="Z786" s="67">
        <v>0</v>
      </c>
      <c r="AA786" s="67">
        <v>0</v>
      </c>
      <c r="AB786" s="68">
        <v>0</v>
      </c>
      <c r="AC786" s="68">
        <f t="shared" si="2309"/>
        <v>0</v>
      </c>
      <c r="AD786" s="67">
        <f t="shared" si="2310"/>
        <v>0</v>
      </c>
      <c r="AE786" s="67">
        <f t="shared" si="2311"/>
        <v>0</v>
      </c>
      <c r="AF786" s="68">
        <f t="shared" si="2312"/>
        <v>0</v>
      </c>
      <c r="AG786" s="67">
        <f t="shared" si="2313"/>
        <v>0</v>
      </c>
      <c r="AH786" s="67">
        <f t="shared" si="2314"/>
        <v>0</v>
      </c>
      <c r="AI786" s="68">
        <f t="shared" si="2315"/>
        <v>0</v>
      </c>
      <c r="AJ786" s="68">
        <f t="shared" si="2316"/>
        <v>0</v>
      </c>
      <c r="AK786" s="71">
        <v>0</v>
      </c>
      <c r="AL786" s="71">
        <v>0</v>
      </c>
      <c r="AM786" s="68">
        <f t="shared" si="2317"/>
        <v>0</v>
      </c>
      <c r="AN786" s="71">
        <v>0</v>
      </c>
      <c r="AO786" s="71">
        <v>0</v>
      </c>
      <c r="AP786" s="68">
        <f t="shared" si="2318"/>
        <v>0</v>
      </c>
      <c r="AQ786" s="68">
        <f t="shared" si="2319"/>
        <v>0</v>
      </c>
      <c r="AR786" s="71">
        <v>0</v>
      </c>
      <c r="AS786" s="71">
        <v>0</v>
      </c>
      <c r="AT786" s="68">
        <f t="shared" si="2320"/>
        <v>0</v>
      </c>
      <c r="AU786" s="71">
        <v>0</v>
      </c>
      <c r="AV786" s="71">
        <v>0</v>
      </c>
      <c r="AW786" s="68">
        <f t="shared" si="2321"/>
        <v>0</v>
      </c>
      <c r="AX786" s="68">
        <f t="shared" si="2322"/>
        <v>0</v>
      </c>
      <c r="AY786" s="71">
        <v>0</v>
      </c>
      <c r="AZ786" s="71">
        <v>0</v>
      </c>
      <c r="BA786" s="68">
        <f t="shared" si="2323"/>
        <v>0</v>
      </c>
      <c r="BB786" s="71">
        <v>0</v>
      </c>
      <c r="BC786" s="71">
        <v>0</v>
      </c>
      <c r="BD786" s="68">
        <f t="shared" si="2324"/>
        <v>0</v>
      </c>
      <c r="BE786" s="68">
        <f t="shared" si="2325"/>
        <v>0</v>
      </c>
      <c r="BF786" s="67">
        <f t="shared" si="2326"/>
        <v>0</v>
      </c>
      <c r="BG786" s="67">
        <f t="shared" si="2326"/>
        <v>0</v>
      </c>
      <c r="BH786" s="68">
        <f t="shared" si="2327"/>
        <v>0</v>
      </c>
      <c r="BI786" s="67">
        <f t="shared" si="2328"/>
        <v>0</v>
      </c>
      <c r="BJ786" s="67">
        <f t="shared" si="2328"/>
        <v>0</v>
      </c>
      <c r="BK786" s="68">
        <f t="shared" si="2329"/>
        <v>0</v>
      </c>
      <c r="BL786" s="68">
        <f t="shared" si="2233"/>
        <v>0</v>
      </c>
      <c r="BM786" s="305">
        <v>0</v>
      </c>
      <c r="BN786" s="305">
        <v>0</v>
      </c>
      <c r="BO786" s="306"/>
      <c r="BP786" s="306"/>
      <c r="BQ786" s="305">
        <v>0</v>
      </c>
      <c r="BR786" s="305">
        <v>0</v>
      </c>
      <c r="BS786" s="114" t="s">
        <v>208</v>
      </c>
      <c r="BT786" s="77"/>
    </row>
    <row r="787" spans="1:72" s="46" customFormat="1" ht="36.75" hidden="1" customHeight="1">
      <c r="A787" s="77"/>
      <c r="B787" s="104">
        <v>2014</v>
      </c>
      <c r="C787" s="105">
        <v>8317</v>
      </c>
      <c r="D787" s="104">
        <v>3</v>
      </c>
      <c r="E787" s="104">
        <v>5000</v>
      </c>
      <c r="F787" s="104">
        <v>5100</v>
      </c>
      <c r="G787" s="104">
        <v>511</v>
      </c>
      <c r="H787" s="104">
        <v>12</v>
      </c>
      <c r="I787" s="86" t="s">
        <v>552</v>
      </c>
      <c r="J787" s="67">
        <v>0</v>
      </c>
      <c r="K787" s="67">
        <v>0</v>
      </c>
      <c r="L787" s="68">
        <f t="shared" si="2306"/>
        <v>0</v>
      </c>
      <c r="M787" s="67">
        <v>0</v>
      </c>
      <c r="N787" s="67">
        <v>0</v>
      </c>
      <c r="O787" s="68">
        <f t="shared" si="2307"/>
        <v>0</v>
      </c>
      <c r="P787" s="68">
        <f t="shared" si="2308"/>
        <v>0</v>
      </c>
      <c r="Q787" s="71">
        <v>0</v>
      </c>
      <c r="R787" s="71">
        <v>0</v>
      </c>
      <c r="S787" s="71">
        <v>0</v>
      </c>
      <c r="T787" s="71">
        <v>0</v>
      </c>
      <c r="U787" s="71">
        <v>0</v>
      </c>
      <c r="V787" s="71">
        <v>0</v>
      </c>
      <c r="W787" s="67">
        <v>0</v>
      </c>
      <c r="X787" s="67">
        <v>0</v>
      </c>
      <c r="Y787" s="68">
        <v>0</v>
      </c>
      <c r="Z787" s="67">
        <v>0</v>
      </c>
      <c r="AA787" s="67">
        <v>0</v>
      </c>
      <c r="AB787" s="68">
        <v>0</v>
      </c>
      <c r="AC787" s="68">
        <f t="shared" si="2309"/>
        <v>0</v>
      </c>
      <c r="AD787" s="67">
        <f t="shared" si="2310"/>
        <v>0</v>
      </c>
      <c r="AE787" s="67">
        <f t="shared" si="2311"/>
        <v>0</v>
      </c>
      <c r="AF787" s="68">
        <f t="shared" si="2312"/>
        <v>0</v>
      </c>
      <c r="AG787" s="67">
        <f t="shared" si="2313"/>
        <v>0</v>
      </c>
      <c r="AH787" s="67">
        <f t="shared" si="2314"/>
        <v>0</v>
      </c>
      <c r="AI787" s="68">
        <f t="shared" si="2315"/>
        <v>0</v>
      </c>
      <c r="AJ787" s="68">
        <f t="shared" si="2316"/>
        <v>0</v>
      </c>
      <c r="AK787" s="71">
        <v>0</v>
      </c>
      <c r="AL787" s="71">
        <v>0</v>
      </c>
      <c r="AM787" s="68">
        <f t="shared" si="2317"/>
        <v>0</v>
      </c>
      <c r="AN787" s="71">
        <v>0</v>
      </c>
      <c r="AO787" s="71">
        <v>0</v>
      </c>
      <c r="AP787" s="68">
        <f t="shared" si="2318"/>
        <v>0</v>
      </c>
      <c r="AQ787" s="68">
        <f t="shared" si="2319"/>
        <v>0</v>
      </c>
      <c r="AR787" s="71">
        <v>0</v>
      </c>
      <c r="AS787" s="71">
        <v>0</v>
      </c>
      <c r="AT787" s="68">
        <f t="shared" si="2320"/>
        <v>0</v>
      </c>
      <c r="AU787" s="71">
        <v>0</v>
      </c>
      <c r="AV787" s="71">
        <v>0</v>
      </c>
      <c r="AW787" s="68">
        <f t="shared" si="2321"/>
        <v>0</v>
      </c>
      <c r="AX787" s="68">
        <f t="shared" si="2322"/>
        <v>0</v>
      </c>
      <c r="AY787" s="71">
        <v>0</v>
      </c>
      <c r="AZ787" s="71">
        <v>0</v>
      </c>
      <c r="BA787" s="68">
        <f t="shared" si="2323"/>
        <v>0</v>
      </c>
      <c r="BB787" s="71">
        <v>0</v>
      </c>
      <c r="BC787" s="71">
        <v>0</v>
      </c>
      <c r="BD787" s="68">
        <f t="shared" si="2324"/>
        <v>0</v>
      </c>
      <c r="BE787" s="68">
        <f t="shared" si="2325"/>
        <v>0</v>
      </c>
      <c r="BF787" s="67">
        <f t="shared" si="2326"/>
        <v>0</v>
      </c>
      <c r="BG787" s="67">
        <f t="shared" si="2326"/>
        <v>0</v>
      </c>
      <c r="BH787" s="68">
        <f t="shared" si="2327"/>
        <v>0</v>
      </c>
      <c r="BI787" s="67">
        <f t="shared" si="2328"/>
        <v>0</v>
      </c>
      <c r="BJ787" s="67">
        <f t="shared" si="2328"/>
        <v>0</v>
      </c>
      <c r="BK787" s="68">
        <f t="shared" si="2329"/>
        <v>0</v>
      </c>
      <c r="BL787" s="68">
        <f t="shared" si="2233"/>
        <v>0</v>
      </c>
      <c r="BM787" s="305">
        <v>0</v>
      </c>
      <c r="BN787" s="305">
        <v>0</v>
      </c>
      <c r="BO787" s="306"/>
      <c r="BP787" s="306"/>
      <c r="BQ787" s="305">
        <v>0</v>
      </c>
      <c r="BR787" s="305">
        <v>0</v>
      </c>
      <c r="BS787" s="114" t="s">
        <v>208</v>
      </c>
      <c r="BT787" s="77"/>
    </row>
    <row r="788" spans="1:72" s="46" customFormat="1" ht="36.75" customHeight="1">
      <c r="A788" s="77"/>
      <c r="B788" s="104">
        <v>2014</v>
      </c>
      <c r="C788" s="105">
        <v>8317</v>
      </c>
      <c r="D788" s="104">
        <v>3</v>
      </c>
      <c r="E788" s="104">
        <v>5000</v>
      </c>
      <c r="F788" s="104">
        <v>5100</v>
      </c>
      <c r="G788" s="104">
        <v>511</v>
      </c>
      <c r="H788" s="104">
        <v>13</v>
      </c>
      <c r="I788" s="66" t="s">
        <v>144</v>
      </c>
      <c r="J788" s="67">
        <v>5000</v>
      </c>
      <c r="K788" s="67">
        <v>0</v>
      </c>
      <c r="L788" s="68">
        <f t="shared" si="2306"/>
        <v>5000</v>
      </c>
      <c r="M788" s="67">
        <v>0</v>
      </c>
      <c r="N788" s="67">
        <v>0</v>
      </c>
      <c r="O788" s="68">
        <f t="shared" si="2307"/>
        <v>0</v>
      </c>
      <c r="P788" s="68">
        <f t="shared" si="2308"/>
        <v>5000</v>
      </c>
      <c r="Q788" s="71">
        <v>0</v>
      </c>
      <c r="R788" s="71">
        <v>0</v>
      </c>
      <c r="S788" s="71">
        <v>0</v>
      </c>
      <c r="T788" s="71">
        <v>0</v>
      </c>
      <c r="U788" s="71">
        <v>0</v>
      </c>
      <c r="V788" s="71">
        <v>0</v>
      </c>
      <c r="W788" s="67">
        <v>0</v>
      </c>
      <c r="X788" s="67">
        <v>0</v>
      </c>
      <c r="Y788" s="68">
        <v>0</v>
      </c>
      <c r="Z788" s="67">
        <v>0</v>
      </c>
      <c r="AA788" s="67">
        <v>0</v>
      </c>
      <c r="AB788" s="68">
        <v>0</v>
      </c>
      <c r="AC788" s="68">
        <f t="shared" si="2309"/>
        <v>0</v>
      </c>
      <c r="AD788" s="67">
        <f t="shared" si="2310"/>
        <v>5000</v>
      </c>
      <c r="AE788" s="67">
        <f t="shared" si="2311"/>
        <v>0</v>
      </c>
      <c r="AF788" s="68">
        <f t="shared" si="2312"/>
        <v>5000</v>
      </c>
      <c r="AG788" s="67">
        <f t="shared" si="2313"/>
        <v>0</v>
      </c>
      <c r="AH788" s="67">
        <f t="shared" si="2314"/>
        <v>0</v>
      </c>
      <c r="AI788" s="68">
        <f t="shared" si="2315"/>
        <v>0</v>
      </c>
      <c r="AJ788" s="68">
        <f t="shared" si="2316"/>
        <v>5000</v>
      </c>
      <c r="AK788" s="71">
        <v>0</v>
      </c>
      <c r="AL788" s="71">
        <v>0</v>
      </c>
      <c r="AM788" s="68">
        <f t="shared" si="2317"/>
        <v>0</v>
      </c>
      <c r="AN788" s="71">
        <v>0</v>
      </c>
      <c r="AO788" s="71">
        <v>0</v>
      </c>
      <c r="AP788" s="68">
        <f t="shared" si="2318"/>
        <v>0</v>
      </c>
      <c r="AQ788" s="68">
        <f t="shared" si="2319"/>
        <v>0</v>
      </c>
      <c r="AR788" s="71">
        <v>0</v>
      </c>
      <c r="AS788" s="71">
        <v>0</v>
      </c>
      <c r="AT788" s="68">
        <f t="shared" si="2320"/>
        <v>0</v>
      </c>
      <c r="AU788" s="71">
        <v>0</v>
      </c>
      <c r="AV788" s="71">
        <v>0</v>
      </c>
      <c r="AW788" s="68">
        <f t="shared" si="2321"/>
        <v>0</v>
      </c>
      <c r="AX788" s="68">
        <f t="shared" si="2322"/>
        <v>0</v>
      </c>
      <c r="AY788" s="71">
        <v>0</v>
      </c>
      <c r="AZ788" s="71">
        <v>0</v>
      </c>
      <c r="BA788" s="68">
        <f t="shared" si="2323"/>
        <v>0</v>
      </c>
      <c r="BB788" s="71">
        <v>0</v>
      </c>
      <c r="BC788" s="71">
        <v>0</v>
      </c>
      <c r="BD788" s="68">
        <f t="shared" si="2324"/>
        <v>0</v>
      </c>
      <c r="BE788" s="68">
        <f t="shared" si="2325"/>
        <v>0</v>
      </c>
      <c r="BF788" s="67">
        <f t="shared" si="2326"/>
        <v>5000</v>
      </c>
      <c r="BG788" s="67">
        <f t="shared" si="2326"/>
        <v>0</v>
      </c>
      <c r="BH788" s="68">
        <f t="shared" si="2327"/>
        <v>5000</v>
      </c>
      <c r="BI788" s="67">
        <f t="shared" si="2328"/>
        <v>0</v>
      </c>
      <c r="BJ788" s="67">
        <f t="shared" si="2328"/>
        <v>0</v>
      </c>
      <c r="BK788" s="68">
        <f t="shared" si="2329"/>
        <v>0</v>
      </c>
      <c r="BL788" s="68">
        <f t="shared" si="2233"/>
        <v>5000</v>
      </c>
      <c r="BM788" s="305">
        <v>5</v>
      </c>
      <c r="BN788" s="305">
        <v>0</v>
      </c>
      <c r="BO788" s="306"/>
      <c r="BP788" s="306"/>
      <c r="BQ788" s="305">
        <v>5</v>
      </c>
      <c r="BR788" s="305">
        <v>0</v>
      </c>
      <c r="BS788" s="114" t="s">
        <v>208</v>
      </c>
      <c r="BT788" s="77"/>
    </row>
    <row r="789" spans="1:72" s="46" customFormat="1" ht="36.75" hidden="1" customHeight="1">
      <c r="A789" s="77"/>
      <c r="B789" s="104">
        <v>2014</v>
      </c>
      <c r="C789" s="105">
        <v>8317</v>
      </c>
      <c r="D789" s="104">
        <v>3</v>
      </c>
      <c r="E789" s="104">
        <v>5000</v>
      </c>
      <c r="F789" s="104">
        <v>5100</v>
      </c>
      <c r="G789" s="104">
        <v>511</v>
      </c>
      <c r="H789" s="104">
        <v>14</v>
      </c>
      <c r="I789" s="66" t="s">
        <v>553</v>
      </c>
      <c r="J789" s="67">
        <v>0</v>
      </c>
      <c r="K789" s="67">
        <v>0</v>
      </c>
      <c r="L789" s="68">
        <f t="shared" si="2306"/>
        <v>0</v>
      </c>
      <c r="M789" s="67">
        <v>0</v>
      </c>
      <c r="N789" s="67">
        <v>0</v>
      </c>
      <c r="O789" s="68">
        <f t="shared" si="2307"/>
        <v>0</v>
      </c>
      <c r="P789" s="68">
        <f t="shared" si="2308"/>
        <v>0</v>
      </c>
      <c r="Q789" s="71">
        <v>0</v>
      </c>
      <c r="R789" s="71">
        <v>0</v>
      </c>
      <c r="S789" s="71">
        <v>0</v>
      </c>
      <c r="T789" s="71">
        <v>0</v>
      </c>
      <c r="U789" s="71">
        <v>0</v>
      </c>
      <c r="V789" s="71">
        <v>0</v>
      </c>
      <c r="W789" s="67">
        <v>0</v>
      </c>
      <c r="X789" s="67">
        <v>0</v>
      </c>
      <c r="Y789" s="68">
        <v>0</v>
      </c>
      <c r="Z789" s="67">
        <v>0</v>
      </c>
      <c r="AA789" s="67">
        <v>0</v>
      </c>
      <c r="AB789" s="68">
        <v>0</v>
      </c>
      <c r="AC789" s="68">
        <f t="shared" si="2309"/>
        <v>0</v>
      </c>
      <c r="AD789" s="67">
        <f t="shared" si="2310"/>
        <v>0</v>
      </c>
      <c r="AE789" s="67">
        <f t="shared" si="2311"/>
        <v>0</v>
      </c>
      <c r="AF789" s="68">
        <f t="shared" si="2312"/>
        <v>0</v>
      </c>
      <c r="AG789" s="67">
        <f t="shared" si="2313"/>
        <v>0</v>
      </c>
      <c r="AH789" s="67">
        <f t="shared" si="2314"/>
        <v>0</v>
      </c>
      <c r="AI789" s="68">
        <f t="shared" si="2315"/>
        <v>0</v>
      </c>
      <c r="AJ789" s="68">
        <f t="shared" si="2316"/>
        <v>0</v>
      </c>
      <c r="AK789" s="71">
        <v>0</v>
      </c>
      <c r="AL789" s="71">
        <v>0</v>
      </c>
      <c r="AM789" s="68">
        <f t="shared" si="2317"/>
        <v>0</v>
      </c>
      <c r="AN789" s="71">
        <v>0</v>
      </c>
      <c r="AO789" s="71">
        <v>0</v>
      </c>
      <c r="AP789" s="68">
        <f t="shared" si="2318"/>
        <v>0</v>
      </c>
      <c r="AQ789" s="68">
        <f t="shared" si="2319"/>
        <v>0</v>
      </c>
      <c r="AR789" s="71">
        <v>0</v>
      </c>
      <c r="AS789" s="71">
        <v>0</v>
      </c>
      <c r="AT789" s="68">
        <f t="shared" si="2320"/>
        <v>0</v>
      </c>
      <c r="AU789" s="71">
        <v>0</v>
      </c>
      <c r="AV789" s="71">
        <v>0</v>
      </c>
      <c r="AW789" s="68">
        <f t="shared" si="2321"/>
        <v>0</v>
      </c>
      <c r="AX789" s="68">
        <f t="shared" si="2322"/>
        <v>0</v>
      </c>
      <c r="AY789" s="71">
        <v>0</v>
      </c>
      <c r="AZ789" s="71">
        <v>0</v>
      </c>
      <c r="BA789" s="68">
        <f t="shared" si="2323"/>
        <v>0</v>
      </c>
      <c r="BB789" s="71">
        <v>0</v>
      </c>
      <c r="BC789" s="71">
        <v>0</v>
      </c>
      <c r="BD789" s="68">
        <f t="shared" si="2324"/>
        <v>0</v>
      </c>
      <c r="BE789" s="68">
        <f t="shared" si="2325"/>
        <v>0</v>
      </c>
      <c r="BF789" s="67">
        <f t="shared" si="2326"/>
        <v>0</v>
      </c>
      <c r="BG789" s="67">
        <f t="shared" si="2326"/>
        <v>0</v>
      </c>
      <c r="BH789" s="68">
        <f t="shared" si="2327"/>
        <v>0</v>
      </c>
      <c r="BI789" s="67">
        <f t="shared" si="2328"/>
        <v>0</v>
      </c>
      <c r="BJ789" s="67">
        <f t="shared" si="2328"/>
        <v>0</v>
      </c>
      <c r="BK789" s="68">
        <f t="shared" si="2329"/>
        <v>0</v>
      </c>
      <c r="BL789" s="68">
        <f t="shared" si="2233"/>
        <v>0</v>
      </c>
      <c r="BM789" s="305">
        <v>0</v>
      </c>
      <c r="BN789" s="305">
        <v>0</v>
      </c>
      <c r="BO789" s="306"/>
      <c r="BP789" s="306"/>
      <c r="BQ789" s="305">
        <v>0</v>
      </c>
      <c r="BR789" s="305">
        <v>0</v>
      </c>
      <c r="BS789" s="114" t="s">
        <v>208</v>
      </c>
      <c r="BT789" s="77"/>
    </row>
    <row r="790" spans="1:72" s="46" customFormat="1" ht="36.75" hidden="1" customHeight="1">
      <c r="A790" s="77"/>
      <c r="B790" s="104">
        <v>2014</v>
      </c>
      <c r="C790" s="105">
        <v>8317</v>
      </c>
      <c r="D790" s="104">
        <v>3</v>
      </c>
      <c r="E790" s="104">
        <v>5000</v>
      </c>
      <c r="F790" s="104">
        <v>5100</v>
      </c>
      <c r="G790" s="104">
        <v>511</v>
      </c>
      <c r="H790" s="104">
        <v>15</v>
      </c>
      <c r="I790" s="66" t="s">
        <v>554</v>
      </c>
      <c r="J790" s="67">
        <v>0</v>
      </c>
      <c r="K790" s="67">
        <v>0</v>
      </c>
      <c r="L790" s="68">
        <f t="shared" si="2306"/>
        <v>0</v>
      </c>
      <c r="M790" s="67">
        <v>0</v>
      </c>
      <c r="N790" s="67">
        <v>0</v>
      </c>
      <c r="O790" s="68">
        <f t="shared" si="2307"/>
        <v>0</v>
      </c>
      <c r="P790" s="68">
        <f t="shared" si="2308"/>
        <v>0</v>
      </c>
      <c r="Q790" s="71">
        <v>0</v>
      </c>
      <c r="R790" s="71">
        <v>0</v>
      </c>
      <c r="S790" s="71">
        <v>0</v>
      </c>
      <c r="T790" s="71">
        <v>0</v>
      </c>
      <c r="U790" s="71">
        <v>0</v>
      </c>
      <c r="V790" s="71">
        <v>0</v>
      </c>
      <c r="W790" s="67">
        <v>0</v>
      </c>
      <c r="X790" s="67">
        <v>0</v>
      </c>
      <c r="Y790" s="68">
        <v>0</v>
      </c>
      <c r="Z790" s="67">
        <v>0</v>
      </c>
      <c r="AA790" s="67">
        <v>0</v>
      </c>
      <c r="AB790" s="68">
        <v>0</v>
      </c>
      <c r="AC790" s="68">
        <f t="shared" si="2309"/>
        <v>0</v>
      </c>
      <c r="AD790" s="67">
        <f t="shared" si="2310"/>
        <v>0</v>
      </c>
      <c r="AE790" s="67">
        <f t="shared" si="2311"/>
        <v>0</v>
      </c>
      <c r="AF790" s="68">
        <f t="shared" si="2312"/>
        <v>0</v>
      </c>
      <c r="AG790" s="67">
        <f t="shared" si="2313"/>
        <v>0</v>
      </c>
      <c r="AH790" s="67">
        <f t="shared" si="2314"/>
        <v>0</v>
      </c>
      <c r="AI790" s="68">
        <f t="shared" si="2315"/>
        <v>0</v>
      </c>
      <c r="AJ790" s="68">
        <f t="shared" si="2316"/>
        <v>0</v>
      </c>
      <c r="AK790" s="71">
        <v>0</v>
      </c>
      <c r="AL790" s="71">
        <v>0</v>
      </c>
      <c r="AM790" s="68">
        <f t="shared" si="2317"/>
        <v>0</v>
      </c>
      <c r="AN790" s="71">
        <v>0</v>
      </c>
      <c r="AO790" s="71">
        <v>0</v>
      </c>
      <c r="AP790" s="68">
        <f t="shared" si="2318"/>
        <v>0</v>
      </c>
      <c r="AQ790" s="68">
        <f t="shared" si="2319"/>
        <v>0</v>
      </c>
      <c r="AR790" s="71">
        <v>0</v>
      </c>
      <c r="AS790" s="71">
        <v>0</v>
      </c>
      <c r="AT790" s="68">
        <f t="shared" si="2320"/>
        <v>0</v>
      </c>
      <c r="AU790" s="71">
        <v>0</v>
      </c>
      <c r="AV790" s="71">
        <v>0</v>
      </c>
      <c r="AW790" s="68">
        <f t="shared" si="2321"/>
        <v>0</v>
      </c>
      <c r="AX790" s="68">
        <f t="shared" si="2322"/>
        <v>0</v>
      </c>
      <c r="AY790" s="71">
        <v>0</v>
      </c>
      <c r="AZ790" s="71">
        <v>0</v>
      </c>
      <c r="BA790" s="68">
        <f t="shared" si="2323"/>
        <v>0</v>
      </c>
      <c r="BB790" s="71">
        <v>0</v>
      </c>
      <c r="BC790" s="71">
        <v>0</v>
      </c>
      <c r="BD790" s="68">
        <f t="shared" si="2324"/>
        <v>0</v>
      </c>
      <c r="BE790" s="68">
        <f t="shared" si="2325"/>
        <v>0</v>
      </c>
      <c r="BF790" s="67">
        <f t="shared" si="2326"/>
        <v>0</v>
      </c>
      <c r="BG790" s="67">
        <f t="shared" si="2326"/>
        <v>0</v>
      </c>
      <c r="BH790" s="68">
        <f t="shared" si="2327"/>
        <v>0</v>
      </c>
      <c r="BI790" s="67">
        <f t="shared" si="2328"/>
        <v>0</v>
      </c>
      <c r="BJ790" s="67">
        <f t="shared" si="2328"/>
        <v>0</v>
      </c>
      <c r="BK790" s="68">
        <f t="shared" si="2329"/>
        <v>0</v>
      </c>
      <c r="BL790" s="68">
        <f t="shared" si="2233"/>
        <v>0</v>
      </c>
      <c r="BM790" s="305">
        <v>0</v>
      </c>
      <c r="BN790" s="305">
        <v>0</v>
      </c>
      <c r="BO790" s="306"/>
      <c r="BP790" s="306"/>
      <c r="BQ790" s="305">
        <v>0</v>
      </c>
      <c r="BR790" s="305">
        <v>0</v>
      </c>
      <c r="BS790" s="114" t="s">
        <v>208</v>
      </c>
      <c r="BT790" s="77"/>
    </row>
    <row r="791" spans="1:72" s="46" customFormat="1" ht="36.75" hidden="1" customHeight="1">
      <c r="A791" s="77"/>
      <c r="B791" s="104">
        <v>2014</v>
      </c>
      <c r="C791" s="105">
        <v>8317</v>
      </c>
      <c r="D791" s="104">
        <v>3</v>
      </c>
      <c r="E791" s="104">
        <v>5000</v>
      </c>
      <c r="F791" s="104">
        <v>5100</v>
      </c>
      <c r="G791" s="104">
        <v>511</v>
      </c>
      <c r="H791" s="104">
        <v>16</v>
      </c>
      <c r="I791" s="66" t="s">
        <v>555</v>
      </c>
      <c r="J791" s="67">
        <v>0</v>
      </c>
      <c r="K791" s="67">
        <v>0</v>
      </c>
      <c r="L791" s="68">
        <f t="shared" si="2306"/>
        <v>0</v>
      </c>
      <c r="M791" s="67">
        <v>0</v>
      </c>
      <c r="N791" s="67">
        <v>0</v>
      </c>
      <c r="O791" s="68">
        <f t="shared" si="2307"/>
        <v>0</v>
      </c>
      <c r="P791" s="68">
        <f t="shared" si="2308"/>
        <v>0</v>
      </c>
      <c r="Q791" s="71">
        <v>0</v>
      </c>
      <c r="R791" s="71">
        <v>0</v>
      </c>
      <c r="S791" s="71">
        <v>0</v>
      </c>
      <c r="T791" s="71">
        <v>0</v>
      </c>
      <c r="U791" s="71">
        <v>0</v>
      </c>
      <c r="V791" s="71">
        <v>0</v>
      </c>
      <c r="W791" s="67">
        <v>0</v>
      </c>
      <c r="X791" s="67">
        <v>0</v>
      </c>
      <c r="Y791" s="68">
        <v>0</v>
      </c>
      <c r="Z791" s="67">
        <v>0</v>
      </c>
      <c r="AA791" s="67">
        <v>0</v>
      </c>
      <c r="AB791" s="68">
        <v>0</v>
      </c>
      <c r="AC791" s="68">
        <f t="shared" si="2309"/>
        <v>0</v>
      </c>
      <c r="AD791" s="67">
        <f t="shared" si="2310"/>
        <v>0</v>
      </c>
      <c r="AE791" s="67">
        <f t="shared" si="2311"/>
        <v>0</v>
      </c>
      <c r="AF791" s="68">
        <f t="shared" si="2312"/>
        <v>0</v>
      </c>
      <c r="AG791" s="67">
        <f t="shared" si="2313"/>
        <v>0</v>
      </c>
      <c r="AH791" s="67">
        <f t="shared" si="2314"/>
        <v>0</v>
      </c>
      <c r="AI791" s="68">
        <f t="shared" si="2315"/>
        <v>0</v>
      </c>
      <c r="AJ791" s="68">
        <f t="shared" si="2316"/>
        <v>0</v>
      </c>
      <c r="AK791" s="71">
        <v>0</v>
      </c>
      <c r="AL791" s="71">
        <v>0</v>
      </c>
      <c r="AM791" s="68">
        <f t="shared" si="2317"/>
        <v>0</v>
      </c>
      <c r="AN791" s="71">
        <v>0</v>
      </c>
      <c r="AO791" s="71">
        <v>0</v>
      </c>
      <c r="AP791" s="68">
        <f t="shared" si="2318"/>
        <v>0</v>
      </c>
      <c r="AQ791" s="68">
        <f t="shared" si="2319"/>
        <v>0</v>
      </c>
      <c r="AR791" s="71">
        <v>0</v>
      </c>
      <c r="AS791" s="71">
        <v>0</v>
      </c>
      <c r="AT791" s="68">
        <f t="shared" si="2320"/>
        <v>0</v>
      </c>
      <c r="AU791" s="71">
        <v>0</v>
      </c>
      <c r="AV791" s="71">
        <v>0</v>
      </c>
      <c r="AW791" s="68">
        <f t="shared" si="2321"/>
        <v>0</v>
      </c>
      <c r="AX791" s="68">
        <f t="shared" si="2322"/>
        <v>0</v>
      </c>
      <c r="AY791" s="71">
        <v>0</v>
      </c>
      <c r="AZ791" s="71">
        <v>0</v>
      </c>
      <c r="BA791" s="68">
        <f t="shared" si="2323"/>
        <v>0</v>
      </c>
      <c r="BB791" s="71">
        <v>0</v>
      </c>
      <c r="BC791" s="71">
        <v>0</v>
      </c>
      <c r="BD791" s="68">
        <f t="shared" si="2324"/>
        <v>0</v>
      </c>
      <c r="BE791" s="68">
        <f t="shared" si="2325"/>
        <v>0</v>
      </c>
      <c r="BF791" s="67">
        <f t="shared" si="2326"/>
        <v>0</v>
      </c>
      <c r="BG791" s="67">
        <f t="shared" si="2326"/>
        <v>0</v>
      </c>
      <c r="BH791" s="68">
        <f t="shared" si="2327"/>
        <v>0</v>
      </c>
      <c r="BI791" s="67">
        <f t="shared" si="2328"/>
        <v>0</v>
      </c>
      <c r="BJ791" s="67">
        <f t="shared" si="2328"/>
        <v>0</v>
      </c>
      <c r="BK791" s="68">
        <f t="shared" si="2329"/>
        <v>0</v>
      </c>
      <c r="BL791" s="68">
        <f t="shared" si="2233"/>
        <v>0</v>
      </c>
      <c r="BM791" s="305">
        <v>0</v>
      </c>
      <c r="BN791" s="305">
        <v>0</v>
      </c>
      <c r="BO791" s="306"/>
      <c r="BP791" s="306"/>
      <c r="BQ791" s="305">
        <v>0</v>
      </c>
      <c r="BR791" s="305">
        <v>0</v>
      </c>
      <c r="BS791" s="114" t="s">
        <v>208</v>
      </c>
      <c r="BT791" s="77"/>
    </row>
    <row r="792" spans="1:72" s="46" customFormat="1" ht="36.75" customHeight="1">
      <c r="A792" s="77"/>
      <c r="B792" s="104">
        <v>2014</v>
      </c>
      <c r="C792" s="105">
        <v>8317</v>
      </c>
      <c r="D792" s="104">
        <v>3</v>
      </c>
      <c r="E792" s="104">
        <v>5000</v>
      </c>
      <c r="F792" s="104">
        <v>5100</v>
      </c>
      <c r="G792" s="104">
        <v>511</v>
      </c>
      <c r="H792" s="104">
        <v>17</v>
      </c>
      <c r="I792" s="66" t="s">
        <v>147</v>
      </c>
      <c r="J792" s="67">
        <v>3000</v>
      </c>
      <c r="K792" s="67">
        <v>0</v>
      </c>
      <c r="L792" s="68">
        <f t="shared" si="2306"/>
        <v>3000</v>
      </c>
      <c r="M792" s="67">
        <v>0</v>
      </c>
      <c r="N792" s="67">
        <v>0</v>
      </c>
      <c r="O792" s="68">
        <f t="shared" si="2307"/>
        <v>0</v>
      </c>
      <c r="P792" s="68">
        <f t="shared" si="2308"/>
        <v>3000</v>
      </c>
      <c r="Q792" s="71">
        <v>0</v>
      </c>
      <c r="R792" s="71">
        <v>0</v>
      </c>
      <c r="S792" s="71">
        <v>0</v>
      </c>
      <c r="T792" s="71">
        <v>0</v>
      </c>
      <c r="U792" s="71">
        <v>0</v>
      </c>
      <c r="V792" s="71">
        <v>0</v>
      </c>
      <c r="W792" s="67">
        <v>0</v>
      </c>
      <c r="X792" s="67">
        <v>0</v>
      </c>
      <c r="Y792" s="68">
        <v>0</v>
      </c>
      <c r="Z792" s="67">
        <v>0</v>
      </c>
      <c r="AA792" s="67">
        <v>0</v>
      </c>
      <c r="AB792" s="68">
        <v>0</v>
      </c>
      <c r="AC792" s="68">
        <f t="shared" si="2309"/>
        <v>0</v>
      </c>
      <c r="AD792" s="67">
        <f t="shared" si="2310"/>
        <v>3000</v>
      </c>
      <c r="AE792" s="67">
        <f t="shared" si="2311"/>
        <v>0</v>
      </c>
      <c r="AF792" s="68">
        <f t="shared" si="2312"/>
        <v>3000</v>
      </c>
      <c r="AG792" s="67">
        <f t="shared" si="2313"/>
        <v>0</v>
      </c>
      <c r="AH792" s="67">
        <f t="shared" si="2314"/>
        <v>0</v>
      </c>
      <c r="AI792" s="68">
        <f t="shared" si="2315"/>
        <v>0</v>
      </c>
      <c r="AJ792" s="68">
        <f t="shared" si="2316"/>
        <v>3000</v>
      </c>
      <c r="AK792" s="71">
        <v>0</v>
      </c>
      <c r="AL792" s="71">
        <v>0</v>
      </c>
      <c r="AM792" s="68">
        <f t="shared" si="2317"/>
        <v>0</v>
      </c>
      <c r="AN792" s="71">
        <v>0</v>
      </c>
      <c r="AO792" s="71">
        <v>0</v>
      </c>
      <c r="AP792" s="68">
        <f t="shared" si="2318"/>
        <v>0</v>
      </c>
      <c r="AQ792" s="68">
        <f t="shared" si="2319"/>
        <v>0</v>
      </c>
      <c r="AR792" s="71">
        <v>0</v>
      </c>
      <c r="AS792" s="71">
        <v>0</v>
      </c>
      <c r="AT792" s="68">
        <f t="shared" si="2320"/>
        <v>0</v>
      </c>
      <c r="AU792" s="71">
        <v>0</v>
      </c>
      <c r="AV792" s="71">
        <v>0</v>
      </c>
      <c r="AW792" s="68">
        <f t="shared" si="2321"/>
        <v>0</v>
      </c>
      <c r="AX792" s="68">
        <f t="shared" si="2322"/>
        <v>0</v>
      </c>
      <c r="AY792" s="71">
        <v>0</v>
      </c>
      <c r="AZ792" s="71">
        <v>0</v>
      </c>
      <c r="BA792" s="68">
        <f t="shared" si="2323"/>
        <v>0</v>
      </c>
      <c r="BB792" s="71">
        <v>0</v>
      </c>
      <c r="BC792" s="71">
        <v>0</v>
      </c>
      <c r="BD792" s="68">
        <f t="shared" si="2324"/>
        <v>0</v>
      </c>
      <c r="BE792" s="68">
        <f t="shared" si="2325"/>
        <v>0</v>
      </c>
      <c r="BF792" s="67">
        <f t="shared" si="2326"/>
        <v>3000</v>
      </c>
      <c r="BG792" s="67">
        <f t="shared" si="2326"/>
        <v>0</v>
      </c>
      <c r="BH792" s="68">
        <f t="shared" si="2327"/>
        <v>3000</v>
      </c>
      <c r="BI792" s="67">
        <f t="shared" si="2328"/>
        <v>0</v>
      </c>
      <c r="BJ792" s="67">
        <f t="shared" si="2328"/>
        <v>0</v>
      </c>
      <c r="BK792" s="68">
        <f t="shared" si="2329"/>
        <v>0</v>
      </c>
      <c r="BL792" s="68">
        <f t="shared" si="2233"/>
        <v>3000</v>
      </c>
      <c r="BM792" s="305">
        <v>3</v>
      </c>
      <c r="BN792" s="305">
        <v>0</v>
      </c>
      <c r="BO792" s="306"/>
      <c r="BP792" s="306"/>
      <c r="BQ792" s="305">
        <v>3</v>
      </c>
      <c r="BR792" s="305">
        <v>0</v>
      </c>
      <c r="BS792" s="114" t="s">
        <v>208</v>
      </c>
      <c r="BT792" s="77"/>
    </row>
    <row r="793" spans="1:72" s="46" customFormat="1" ht="36.75" customHeight="1">
      <c r="A793" s="77"/>
      <c r="B793" s="104">
        <v>2014</v>
      </c>
      <c r="C793" s="105">
        <v>8317</v>
      </c>
      <c r="D793" s="104">
        <v>3</v>
      </c>
      <c r="E793" s="104">
        <v>5000</v>
      </c>
      <c r="F793" s="104">
        <v>5100</v>
      </c>
      <c r="G793" s="104">
        <v>511</v>
      </c>
      <c r="H793" s="104">
        <v>18</v>
      </c>
      <c r="I793" s="66" t="s">
        <v>148</v>
      </c>
      <c r="J793" s="67">
        <v>30000</v>
      </c>
      <c r="K793" s="67">
        <v>0</v>
      </c>
      <c r="L793" s="68">
        <f t="shared" si="2306"/>
        <v>30000</v>
      </c>
      <c r="M793" s="67">
        <v>0</v>
      </c>
      <c r="N793" s="67">
        <v>0</v>
      </c>
      <c r="O793" s="68">
        <f t="shared" si="2307"/>
        <v>0</v>
      </c>
      <c r="P793" s="68">
        <f t="shared" si="2308"/>
        <v>30000</v>
      </c>
      <c r="Q793" s="71">
        <v>0</v>
      </c>
      <c r="R793" s="71">
        <v>0</v>
      </c>
      <c r="S793" s="71">
        <v>0</v>
      </c>
      <c r="T793" s="71">
        <v>0</v>
      </c>
      <c r="U793" s="71">
        <v>0</v>
      </c>
      <c r="V793" s="71">
        <v>0</v>
      </c>
      <c r="W793" s="67">
        <v>0</v>
      </c>
      <c r="X793" s="67">
        <v>0</v>
      </c>
      <c r="Y793" s="68">
        <v>0</v>
      </c>
      <c r="Z793" s="67">
        <v>0</v>
      </c>
      <c r="AA793" s="67">
        <v>0</v>
      </c>
      <c r="AB793" s="68">
        <v>0</v>
      </c>
      <c r="AC793" s="68">
        <f t="shared" si="2309"/>
        <v>0</v>
      </c>
      <c r="AD793" s="67">
        <f t="shared" si="2310"/>
        <v>30000</v>
      </c>
      <c r="AE793" s="67">
        <f t="shared" si="2311"/>
        <v>0</v>
      </c>
      <c r="AF793" s="68">
        <f t="shared" si="2312"/>
        <v>30000</v>
      </c>
      <c r="AG793" s="67">
        <f t="shared" si="2313"/>
        <v>0</v>
      </c>
      <c r="AH793" s="67">
        <f t="shared" si="2314"/>
        <v>0</v>
      </c>
      <c r="AI793" s="68">
        <f t="shared" si="2315"/>
        <v>0</v>
      </c>
      <c r="AJ793" s="68">
        <f t="shared" si="2316"/>
        <v>30000</v>
      </c>
      <c r="AK793" s="71">
        <v>0</v>
      </c>
      <c r="AL793" s="71">
        <v>0</v>
      </c>
      <c r="AM793" s="68">
        <f t="shared" si="2317"/>
        <v>0</v>
      </c>
      <c r="AN793" s="71">
        <v>0</v>
      </c>
      <c r="AO793" s="71">
        <v>0</v>
      </c>
      <c r="AP793" s="68">
        <f t="shared" si="2318"/>
        <v>0</v>
      </c>
      <c r="AQ793" s="68">
        <f t="shared" si="2319"/>
        <v>0</v>
      </c>
      <c r="AR793" s="71">
        <v>0</v>
      </c>
      <c r="AS793" s="71">
        <v>0</v>
      </c>
      <c r="AT793" s="68">
        <f t="shared" si="2320"/>
        <v>0</v>
      </c>
      <c r="AU793" s="71">
        <v>0</v>
      </c>
      <c r="AV793" s="71">
        <v>0</v>
      </c>
      <c r="AW793" s="68">
        <f t="shared" si="2321"/>
        <v>0</v>
      </c>
      <c r="AX793" s="68">
        <f t="shared" si="2322"/>
        <v>0</v>
      </c>
      <c r="AY793" s="71">
        <v>0</v>
      </c>
      <c r="AZ793" s="71">
        <v>0</v>
      </c>
      <c r="BA793" s="68">
        <f t="shared" si="2323"/>
        <v>0</v>
      </c>
      <c r="BB793" s="71">
        <v>0</v>
      </c>
      <c r="BC793" s="71">
        <v>0</v>
      </c>
      <c r="BD793" s="68">
        <f t="shared" si="2324"/>
        <v>0</v>
      </c>
      <c r="BE793" s="68">
        <f t="shared" si="2325"/>
        <v>0</v>
      </c>
      <c r="BF793" s="67">
        <f t="shared" si="2326"/>
        <v>30000</v>
      </c>
      <c r="BG793" s="67">
        <f t="shared" si="2326"/>
        <v>0</v>
      </c>
      <c r="BH793" s="68">
        <f t="shared" si="2327"/>
        <v>30000</v>
      </c>
      <c r="BI793" s="67">
        <f t="shared" si="2328"/>
        <v>0</v>
      </c>
      <c r="BJ793" s="67">
        <f t="shared" si="2328"/>
        <v>0</v>
      </c>
      <c r="BK793" s="68">
        <f t="shared" si="2329"/>
        <v>0</v>
      </c>
      <c r="BL793" s="68">
        <f t="shared" si="2233"/>
        <v>30000</v>
      </c>
      <c r="BM793" s="305">
        <v>1</v>
      </c>
      <c r="BN793" s="305">
        <v>0</v>
      </c>
      <c r="BO793" s="306"/>
      <c r="BP793" s="306"/>
      <c r="BQ793" s="305">
        <v>1</v>
      </c>
      <c r="BR793" s="305">
        <v>0</v>
      </c>
      <c r="BS793" s="114" t="s">
        <v>208</v>
      </c>
      <c r="BT793" s="77"/>
    </row>
    <row r="794" spans="1:72" s="46" customFormat="1" ht="36.75" customHeight="1">
      <c r="A794" s="77"/>
      <c r="B794" s="104">
        <v>2014</v>
      </c>
      <c r="C794" s="105">
        <v>8317</v>
      </c>
      <c r="D794" s="104">
        <v>3</v>
      </c>
      <c r="E794" s="104">
        <v>5000</v>
      </c>
      <c r="F794" s="104">
        <v>5100</v>
      </c>
      <c r="G794" s="104">
        <v>511</v>
      </c>
      <c r="H794" s="104">
        <v>19</v>
      </c>
      <c r="I794" s="66" t="s">
        <v>257</v>
      </c>
      <c r="J794" s="67">
        <v>7000</v>
      </c>
      <c r="K794" s="67">
        <v>0</v>
      </c>
      <c r="L794" s="68">
        <f t="shared" si="2306"/>
        <v>7000</v>
      </c>
      <c r="M794" s="67">
        <v>0</v>
      </c>
      <c r="N794" s="67">
        <v>0</v>
      </c>
      <c r="O794" s="68">
        <f t="shared" si="2307"/>
        <v>0</v>
      </c>
      <c r="P794" s="68">
        <f t="shared" si="2308"/>
        <v>7000</v>
      </c>
      <c r="Q794" s="71">
        <v>0</v>
      </c>
      <c r="R794" s="71">
        <v>0</v>
      </c>
      <c r="S794" s="71">
        <v>0</v>
      </c>
      <c r="T794" s="71">
        <v>0</v>
      </c>
      <c r="U794" s="71">
        <v>0</v>
      </c>
      <c r="V794" s="71">
        <v>0</v>
      </c>
      <c r="W794" s="67">
        <v>0</v>
      </c>
      <c r="X794" s="67">
        <v>0</v>
      </c>
      <c r="Y794" s="68">
        <v>0</v>
      </c>
      <c r="Z794" s="67">
        <v>0</v>
      </c>
      <c r="AA794" s="67">
        <v>0</v>
      </c>
      <c r="AB794" s="68">
        <v>0</v>
      </c>
      <c r="AC794" s="68">
        <f t="shared" si="2309"/>
        <v>0</v>
      </c>
      <c r="AD794" s="67">
        <f t="shared" si="2310"/>
        <v>7000</v>
      </c>
      <c r="AE794" s="67">
        <f t="shared" si="2311"/>
        <v>0</v>
      </c>
      <c r="AF794" s="68">
        <f t="shared" si="2312"/>
        <v>7000</v>
      </c>
      <c r="AG794" s="67">
        <f t="shared" si="2313"/>
        <v>0</v>
      </c>
      <c r="AH794" s="67">
        <f t="shared" si="2314"/>
        <v>0</v>
      </c>
      <c r="AI794" s="68">
        <f t="shared" si="2315"/>
        <v>0</v>
      </c>
      <c r="AJ794" s="68">
        <f t="shared" si="2316"/>
        <v>7000</v>
      </c>
      <c r="AK794" s="71">
        <v>0</v>
      </c>
      <c r="AL794" s="71">
        <v>0</v>
      </c>
      <c r="AM794" s="68">
        <f t="shared" si="2317"/>
        <v>0</v>
      </c>
      <c r="AN794" s="71">
        <v>0</v>
      </c>
      <c r="AO794" s="71">
        <v>0</v>
      </c>
      <c r="AP794" s="68">
        <f t="shared" si="2318"/>
        <v>0</v>
      </c>
      <c r="AQ794" s="68">
        <f t="shared" si="2319"/>
        <v>0</v>
      </c>
      <c r="AR794" s="71">
        <v>0</v>
      </c>
      <c r="AS794" s="71">
        <v>0</v>
      </c>
      <c r="AT794" s="68">
        <f t="shared" si="2320"/>
        <v>0</v>
      </c>
      <c r="AU794" s="71">
        <v>0</v>
      </c>
      <c r="AV794" s="71">
        <v>0</v>
      </c>
      <c r="AW794" s="68">
        <f t="shared" si="2321"/>
        <v>0</v>
      </c>
      <c r="AX794" s="68">
        <f t="shared" si="2322"/>
        <v>0</v>
      </c>
      <c r="AY794" s="71">
        <v>0</v>
      </c>
      <c r="AZ794" s="71">
        <v>0</v>
      </c>
      <c r="BA794" s="68">
        <f t="shared" si="2323"/>
        <v>0</v>
      </c>
      <c r="BB794" s="71">
        <v>0</v>
      </c>
      <c r="BC794" s="71">
        <v>0</v>
      </c>
      <c r="BD794" s="68">
        <f t="shared" si="2324"/>
        <v>0</v>
      </c>
      <c r="BE794" s="68">
        <f t="shared" si="2325"/>
        <v>0</v>
      </c>
      <c r="BF794" s="67">
        <f t="shared" si="2326"/>
        <v>7000</v>
      </c>
      <c r="BG794" s="67">
        <f t="shared" si="2326"/>
        <v>0</v>
      </c>
      <c r="BH794" s="68">
        <f t="shared" si="2327"/>
        <v>7000</v>
      </c>
      <c r="BI794" s="67">
        <f t="shared" si="2328"/>
        <v>0</v>
      </c>
      <c r="BJ794" s="67">
        <f t="shared" si="2328"/>
        <v>0</v>
      </c>
      <c r="BK794" s="68">
        <f t="shared" si="2329"/>
        <v>0</v>
      </c>
      <c r="BL794" s="68">
        <f t="shared" si="2233"/>
        <v>7000</v>
      </c>
      <c r="BM794" s="305">
        <v>4</v>
      </c>
      <c r="BN794" s="305">
        <v>0</v>
      </c>
      <c r="BO794" s="306"/>
      <c r="BP794" s="306"/>
      <c r="BQ794" s="305">
        <v>4</v>
      </c>
      <c r="BR794" s="305">
        <v>0</v>
      </c>
      <c r="BS794" s="114" t="s">
        <v>208</v>
      </c>
      <c r="BT794" s="77"/>
    </row>
    <row r="795" spans="1:72" s="46" customFormat="1" ht="36.75" hidden="1" customHeight="1">
      <c r="A795" s="77"/>
      <c r="B795" s="104">
        <v>2014</v>
      </c>
      <c r="C795" s="105">
        <v>8317</v>
      </c>
      <c r="D795" s="104">
        <v>3</v>
      </c>
      <c r="E795" s="104">
        <v>5000</v>
      </c>
      <c r="F795" s="104">
        <v>5100</v>
      </c>
      <c r="G795" s="104">
        <v>511</v>
      </c>
      <c r="H795" s="104">
        <v>20</v>
      </c>
      <c r="I795" s="66" t="s">
        <v>556</v>
      </c>
      <c r="J795" s="67">
        <v>0</v>
      </c>
      <c r="K795" s="67">
        <v>0</v>
      </c>
      <c r="L795" s="68">
        <f t="shared" si="2306"/>
        <v>0</v>
      </c>
      <c r="M795" s="67">
        <v>0</v>
      </c>
      <c r="N795" s="67">
        <v>0</v>
      </c>
      <c r="O795" s="68">
        <f t="shared" si="2307"/>
        <v>0</v>
      </c>
      <c r="P795" s="68">
        <f t="shared" si="2308"/>
        <v>0</v>
      </c>
      <c r="Q795" s="71">
        <v>0</v>
      </c>
      <c r="R795" s="71">
        <v>0</v>
      </c>
      <c r="S795" s="71">
        <v>0</v>
      </c>
      <c r="T795" s="71">
        <v>0</v>
      </c>
      <c r="U795" s="71">
        <v>0</v>
      </c>
      <c r="V795" s="71">
        <v>0</v>
      </c>
      <c r="W795" s="67">
        <v>0</v>
      </c>
      <c r="X795" s="67">
        <v>0</v>
      </c>
      <c r="Y795" s="68">
        <v>0</v>
      </c>
      <c r="Z795" s="67">
        <v>0</v>
      </c>
      <c r="AA795" s="67">
        <v>0</v>
      </c>
      <c r="AB795" s="68">
        <v>0</v>
      </c>
      <c r="AC795" s="68">
        <f t="shared" si="2309"/>
        <v>0</v>
      </c>
      <c r="AD795" s="67">
        <f t="shared" si="2310"/>
        <v>0</v>
      </c>
      <c r="AE795" s="67">
        <f t="shared" si="2311"/>
        <v>0</v>
      </c>
      <c r="AF795" s="68">
        <f t="shared" si="2312"/>
        <v>0</v>
      </c>
      <c r="AG795" s="67" t="e">
        <f>M795+#REF!-V795</f>
        <v>#REF!</v>
      </c>
      <c r="AH795" s="67" t="e">
        <f>N795+S795-#REF!</f>
        <v>#REF!</v>
      </c>
      <c r="AI795" s="68" t="e">
        <f t="shared" si="2315"/>
        <v>#REF!</v>
      </c>
      <c r="AJ795" s="68" t="e">
        <f t="shared" si="2316"/>
        <v>#REF!</v>
      </c>
      <c r="AK795" s="71">
        <v>0</v>
      </c>
      <c r="AL795" s="71">
        <v>0</v>
      </c>
      <c r="AM795" s="68">
        <f t="shared" si="2317"/>
        <v>0</v>
      </c>
      <c r="AN795" s="71">
        <v>0</v>
      </c>
      <c r="AO795" s="71">
        <v>0</v>
      </c>
      <c r="AP795" s="68">
        <f t="shared" si="2318"/>
        <v>0</v>
      </c>
      <c r="AQ795" s="68">
        <f t="shared" si="2319"/>
        <v>0</v>
      </c>
      <c r="AR795" s="71">
        <v>0</v>
      </c>
      <c r="AS795" s="71">
        <v>0</v>
      </c>
      <c r="AT795" s="68">
        <f t="shared" si="2320"/>
        <v>0</v>
      </c>
      <c r="AU795" s="71">
        <v>0</v>
      </c>
      <c r="AV795" s="71">
        <v>0</v>
      </c>
      <c r="AW795" s="68">
        <f t="shared" si="2321"/>
        <v>0</v>
      </c>
      <c r="AX795" s="68">
        <f t="shared" si="2322"/>
        <v>0</v>
      </c>
      <c r="AY795" s="71">
        <v>0</v>
      </c>
      <c r="AZ795" s="71">
        <v>0</v>
      </c>
      <c r="BA795" s="68">
        <f t="shared" si="2323"/>
        <v>0</v>
      </c>
      <c r="BB795" s="71">
        <v>0</v>
      </c>
      <c r="BC795" s="71">
        <v>0</v>
      </c>
      <c r="BD795" s="68">
        <f t="shared" si="2324"/>
        <v>0</v>
      </c>
      <c r="BE795" s="68">
        <f t="shared" si="2325"/>
        <v>0</v>
      </c>
      <c r="BF795" s="67">
        <f t="shared" si="2326"/>
        <v>0</v>
      </c>
      <c r="BG795" s="67">
        <f t="shared" si="2326"/>
        <v>0</v>
      </c>
      <c r="BH795" s="68">
        <f t="shared" si="2327"/>
        <v>0</v>
      </c>
      <c r="BI795" s="67" t="e">
        <f t="shared" si="2328"/>
        <v>#REF!</v>
      </c>
      <c r="BJ795" s="67" t="e">
        <f t="shared" si="2328"/>
        <v>#REF!</v>
      </c>
      <c r="BK795" s="68" t="e">
        <f t="shared" si="2329"/>
        <v>#REF!</v>
      </c>
      <c r="BL795" s="68" t="e">
        <f t="shared" si="2233"/>
        <v>#REF!</v>
      </c>
      <c r="BM795" s="305">
        <v>0</v>
      </c>
      <c r="BN795" s="305">
        <v>0</v>
      </c>
      <c r="BO795" s="306"/>
      <c r="BP795" s="306"/>
      <c r="BQ795" s="305">
        <v>0</v>
      </c>
      <c r="BR795" s="305">
        <v>0</v>
      </c>
      <c r="BS795" s="114" t="s">
        <v>208</v>
      </c>
      <c r="BT795" s="77"/>
    </row>
    <row r="796" spans="1:72" s="46" customFormat="1" ht="36.75" hidden="1" customHeight="1">
      <c r="A796" s="77"/>
      <c r="B796" s="104">
        <v>2014</v>
      </c>
      <c r="C796" s="105">
        <v>8317</v>
      </c>
      <c r="D796" s="104">
        <v>3</v>
      </c>
      <c r="E796" s="104">
        <v>5000</v>
      </c>
      <c r="F796" s="104">
        <v>5100</v>
      </c>
      <c r="G796" s="104">
        <v>511</v>
      </c>
      <c r="H796" s="104">
        <v>21</v>
      </c>
      <c r="I796" s="66" t="s">
        <v>149</v>
      </c>
      <c r="J796" s="67">
        <v>0</v>
      </c>
      <c r="K796" s="67">
        <v>0</v>
      </c>
      <c r="L796" s="68">
        <f t="shared" si="2306"/>
        <v>0</v>
      </c>
      <c r="M796" s="67">
        <v>0</v>
      </c>
      <c r="N796" s="67">
        <v>0</v>
      </c>
      <c r="O796" s="68">
        <f t="shared" si="2307"/>
        <v>0</v>
      </c>
      <c r="P796" s="68">
        <f t="shared" si="2308"/>
        <v>0</v>
      </c>
      <c r="Q796" s="71">
        <v>0</v>
      </c>
      <c r="R796" s="71">
        <v>0</v>
      </c>
      <c r="S796" s="71">
        <v>0</v>
      </c>
      <c r="T796" s="71">
        <v>0</v>
      </c>
      <c r="U796" s="71">
        <v>0</v>
      </c>
      <c r="V796" s="71">
        <v>0</v>
      </c>
      <c r="W796" s="67">
        <v>0</v>
      </c>
      <c r="X796" s="67">
        <v>0</v>
      </c>
      <c r="Y796" s="68">
        <v>0</v>
      </c>
      <c r="Z796" s="67">
        <v>0</v>
      </c>
      <c r="AA796" s="67">
        <v>0</v>
      </c>
      <c r="AB796" s="68">
        <v>0</v>
      </c>
      <c r="AC796" s="68">
        <f t="shared" si="2309"/>
        <v>0</v>
      </c>
      <c r="AD796" s="67">
        <f t="shared" si="2310"/>
        <v>0</v>
      </c>
      <c r="AE796" s="67">
        <f t="shared" si="2311"/>
        <v>0</v>
      </c>
      <c r="AF796" s="68">
        <f t="shared" si="2312"/>
        <v>0</v>
      </c>
      <c r="AG796" s="67" t="e">
        <f>M796+#REF!-V796</f>
        <v>#REF!</v>
      </c>
      <c r="AH796" s="67" t="e">
        <f>N796+S796-#REF!</f>
        <v>#REF!</v>
      </c>
      <c r="AI796" s="68" t="e">
        <f t="shared" si="2315"/>
        <v>#REF!</v>
      </c>
      <c r="AJ796" s="68" t="e">
        <f t="shared" si="2316"/>
        <v>#REF!</v>
      </c>
      <c r="AK796" s="71">
        <v>0</v>
      </c>
      <c r="AL796" s="71">
        <v>0</v>
      </c>
      <c r="AM796" s="68">
        <f t="shared" si="2317"/>
        <v>0</v>
      </c>
      <c r="AN796" s="71">
        <v>0</v>
      </c>
      <c r="AO796" s="71">
        <v>0</v>
      </c>
      <c r="AP796" s="68">
        <f t="shared" si="2318"/>
        <v>0</v>
      </c>
      <c r="AQ796" s="68">
        <f t="shared" si="2319"/>
        <v>0</v>
      </c>
      <c r="AR796" s="71">
        <v>0</v>
      </c>
      <c r="AS796" s="71">
        <v>0</v>
      </c>
      <c r="AT796" s="68">
        <f t="shared" si="2320"/>
        <v>0</v>
      </c>
      <c r="AU796" s="71">
        <v>0</v>
      </c>
      <c r="AV796" s="71">
        <v>0</v>
      </c>
      <c r="AW796" s="68">
        <f t="shared" si="2321"/>
        <v>0</v>
      </c>
      <c r="AX796" s="68">
        <f t="shared" si="2322"/>
        <v>0</v>
      </c>
      <c r="AY796" s="71">
        <v>0</v>
      </c>
      <c r="AZ796" s="71">
        <v>0</v>
      </c>
      <c r="BA796" s="68">
        <f t="shared" si="2323"/>
        <v>0</v>
      </c>
      <c r="BB796" s="71">
        <v>0</v>
      </c>
      <c r="BC796" s="71">
        <v>0</v>
      </c>
      <c r="BD796" s="68">
        <f t="shared" si="2324"/>
        <v>0</v>
      </c>
      <c r="BE796" s="68">
        <f t="shared" si="2325"/>
        <v>0</v>
      </c>
      <c r="BF796" s="67">
        <f t="shared" si="2326"/>
        <v>0</v>
      </c>
      <c r="BG796" s="67">
        <f t="shared" si="2326"/>
        <v>0</v>
      </c>
      <c r="BH796" s="68">
        <f t="shared" si="2327"/>
        <v>0</v>
      </c>
      <c r="BI796" s="67" t="e">
        <f t="shared" si="2328"/>
        <v>#REF!</v>
      </c>
      <c r="BJ796" s="67" t="e">
        <f t="shared" si="2328"/>
        <v>#REF!</v>
      </c>
      <c r="BK796" s="68" t="e">
        <f t="shared" si="2329"/>
        <v>#REF!</v>
      </c>
      <c r="BL796" s="68" t="e">
        <f t="shared" si="2233"/>
        <v>#REF!</v>
      </c>
      <c r="BM796" s="305">
        <v>0</v>
      </c>
      <c r="BN796" s="305">
        <v>0</v>
      </c>
      <c r="BO796" s="306"/>
      <c r="BP796" s="306"/>
      <c r="BQ796" s="305">
        <v>0</v>
      </c>
      <c r="BR796" s="305">
        <v>0</v>
      </c>
      <c r="BS796" s="114" t="s">
        <v>208</v>
      </c>
      <c r="BT796" s="77"/>
    </row>
    <row r="797" spans="1:72" s="46" customFormat="1" ht="36.75" hidden="1" customHeight="1">
      <c r="A797" s="77"/>
      <c r="B797" s="104">
        <v>2014</v>
      </c>
      <c r="C797" s="105">
        <v>8317</v>
      </c>
      <c r="D797" s="104">
        <v>3</v>
      </c>
      <c r="E797" s="104">
        <v>5000</v>
      </c>
      <c r="F797" s="104">
        <v>5100</v>
      </c>
      <c r="G797" s="104">
        <v>511</v>
      </c>
      <c r="H797" s="104">
        <v>22</v>
      </c>
      <c r="I797" s="66" t="s">
        <v>150</v>
      </c>
      <c r="J797" s="67">
        <v>0</v>
      </c>
      <c r="K797" s="67">
        <v>0</v>
      </c>
      <c r="L797" s="68">
        <f t="shared" si="2306"/>
        <v>0</v>
      </c>
      <c r="M797" s="67">
        <v>0</v>
      </c>
      <c r="N797" s="67">
        <v>0</v>
      </c>
      <c r="O797" s="68">
        <f t="shared" si="2307"/>
        <v>0</v>
      </c>
      <c r="P797" s="68">
        <f t="shared" si="2308"/>
        <v>0</v>
      </c>
      <c r="Q797" s="71">
        <v>0</v>
      </c>
      <c r="R797" s="71">
        <v>0</v>
      </c>
      <c r="S797" s="71">
        <v>0</v>
      </c>
      <c r="T797" s="71">
        <v>0</v>
      </c>
      <c r="U797" s="71">
        <v>0</v>
      </c>
      <c r="V797" s="71">
        <v>0</v>
      </c>
      <c r="W797" s="67">
        <v>0</v>
      </c>
      <c r="X797" s="67">
        <v>0</v>
      </c>
      <c r="Y797" s="68">
        <v>0</v>
      </c>
      <c r="Z797" s="67">
        <v>0</v>
      </c>
      <c r="AA797" s="67">
        <v>0</v>
      </c>
      <c r="AB797" s="68">
        <v>0</v>
      </c>
      <c r="AC797" s="68">
        <f t="shared" si="2309"/>
        <v>0</v>
      </c>
      <c r="AD797" s="67">
        <f t="shared" si="2310"/>
        <v>0</v>
      </c>
      <c r="AE797" s="67">
        <f t="shared" si="2311"/>
        <v>0</v>
      </c>
      <c r="AF797" s="68">
        <f t="shared" si="2312"/>
        <v>0</v>
      </c>
      <c r="AG797" s="67" t="e">
        <f>M797+#REF!-V797</f>
        <v>#REF!</v>
      </c>
      <c r="AH797" s="67" t="e">
        <f>N797+S797-#REF!</f>
        <v>#REF!</v>
      </c>
      <c r="AI797" s="68" t="e">
        <f t="shared" si="2315"/>
        <v>#REF!</v>
      </c>
      <c r="AJ797" s="68" t="e">
        <f t="shared" si="2316"/>
        <v>#REF!</v>
      </c>
      <c r="AK797" s="71">
        <v>0</v>
      </c>
      <c r="AL797" s="71">
        <v>0</v>
      </c>
      <c r="AM797" s="68">
        <f t="shared" si="2317"/>
        <v>0</v>
      </c>
      <c r="AN797" s="71">
        <v>0</v>
      </c>
      <c r="AO797" s="71">
        <v>0</v>
      </c>
      <c r="AP797" s="68">
        <f t="shared" si="2318"/>
        <v>0</v>
      </c>
      <c r="AQ797" s="68">
        <f t="shared" si="2319"/>
        <v>0</v>
      </c>
      <c r="AR797" s="71">
        <v>0</v>
      </c>
      <c r="AS797" s="71">
        <v>0</v>
      </c>
      <c r="AT797" s="68">
        <f t="shared" si="2320"/>
        <v>0</v>
      </c>
      <c r="AU797" s="71">
        <v>0</v>
      </c>
      <c r="AV797" s="71">
        <v>0</v>
      </c>
      <c r="AW797" s="68">
        <f t="shared" si="2321"/>
        <v>0</v>
      </c>
      <c r="AX797" s="68">
        <f t="shared" si="2322"/>
        <v>0</v>
      </c>
      <c r="AY797" s="71">
        <v>0</v>
      </c>
      <c r="AZ797" s="71">
        <v>0</v>
      </c>
      <c r="BA797" s="68">
        <f t="shared" si="2323"/>
        <v>0</v>
      </c>
      <c r="BB797" s="71">
        <v>0</v>
      </c>
      <c r="BC797" s="71">
        <v>0</v>
      </c>
      <c r="BD797" s="68">
        <f t="shared" si="2324"/>
        <v>0</v>
      </c>
      <c r="BE797" s="68">
        <f t="shared" si="2325"/>
        <v>0</v>
      </c>
      <c r="BF797" s="67">
        <f t="shared" si="2326"/>
        <v>0</v>
      </c>
      <c r="BG797" s="67">
        <f t="shared" si="2326"/>
        <v>0</v>
      </c>
      <c r="BH797" s="68">
        <f t="shared" si="2327"/>
        <v>0</v>
      </c>
      <c r="BI797" s="67" t="e">
        <f t="shared" si="2328"/>
        <v>#REF!</v>
      </c>
      <c r="BJ797" s="67" t="e">
        <f t="shared" si="2328"/>
        <v>#REF!</v>
      </c>
      <c r="BK797" s="68" t="e">
        <f t="shared" si="2329"/>
        <v>#REF!</v>
      </c>
      <c r="BL797" s="68" t="e">
        <f t="shared" si="2233"/>
        <v>#REF!</v>
      </c>
      <c r="BM797" s="305">
        <v>0</v>
      </c>
      <c r="BN797" s="305">
        <v>0</v>
      </c>
      <c r="BO797" s="306"/>
      <c r="BP797" s="306"/>
      <c r="BQ797" s="305">
        <v>0</v>
      </c>
      <c r="BR797" s="305">
        <v>0</v>
      </c>
      <c r="BS797" s="114" t="s">
        <v>208</v>
      </c>
      <c r="BT797" s="77"/>
    </row>
    <row r="798" spans="1:72" s="77" customFormat="1" ht="36.75" hidden="1" customHeight="1">
      <c r="B798" s="20">
        <v>2014</v>
      </c>
      <c r="C798" s="65">
        <v>8317</v>
      </c>
      <c r="D798" s="20">
        <v>3</v>
      </c>
      <c r="E798" s="20">
        <v>5000</v>
      </c>
      <c r="F798" s="20">
        <v>5100</v>
      </c>
      <c r="G798" s="20">
        <v>511</v>
      </c>
      <c r="H798" s="20">
        <v>23</v>
      </c>
      <c r="I798" s="86" t="s">
        <v>557</v>
      </c>
      <c r="J798" s="67">
        <v>0</v>
      </c>
      <c r="K798" s="67">
        <v>0</v>
      </c>
      <c r="L798" s="68">
        <f t="shared" si="2306"/>
        <v>0</v>
      </c>
      <c r="M798" s="67">
        <v>0</v>
      </c>
      <c r="N798" s="67">
        <v>0</v>
      </c>
      <c r="O798" s="68">
        <f t="shared" si="2307"/>
        <v>0</v>
      </c>
      <c r="P798" s="68">
        <f t="shared" si="2308"/>
        <v>0</v>
      </c>
      <c r="Q798" s="71">
        <v>0</v>
      </c>
      <c r="R798" s="71">
        <v>0</v>
      </c>
      <c r="S798" s="71">
        <v>0</v>
      </c>
      <c r="T798" s="71">
        <v>0</v>
      </c>
      <c r="U798" s="71">
        <v>0</v>
      </c>
      <c r="V798" s="71">
        <v>0</v>
      </c>
      <c r="W798" s="67">
        <v>0</v>
      </c>
      <c r="X798" s="67">
        <v>0</v>
      </c>
      <c r="Y798" s="68">
        <v>0</v>
      </c>
      <c r="Z798" s="67">
        <v>0</v>
      </c>
      <c r="AA798" s="67">
        <v>0</v>
      </c>
      <c r="AB798" s="68">
        <v>0</v>
      </c>
      <c r="AC798" s="68">
        <f t="shared" si="2309"/>
        <v>0</v>
      </c>
      <c r="AD798" s="67">
        <f t="shared" si="2310"/>
        <v>0</v>
      </c>
      <c r="AE798" s="67">
        <f t="shared" si="2311"/>
        <v>0</v>
      </c>
      <c r="AF798" s="68">
        <f t="shared" si="2312"/>
        <v>0</v>
      </c>
      <c r="AG798" s="67" t="e">
        <f>M798+#REF!-V798</f>
        <v>#REF!</v>
      </c>
      <c r="AH798" s="67" t="e">
        <f>N798+S798-#REF!</f>
        <v>#REF!</v>
      </c>
      <c r="AI798" s="68" t="e">
        <f t="shared" si="2315"/>
        <v>#REF!</v>
      </c>
      <c r="AJ798" s="68" t="e">
        <f t="shared" si="2316"/>
        <v>#REF!</v>
      </c>
      <c r="AK798" s="71">
        <v>0</v>
      </c>
      <c r="AL798" s="71">
        <v>0</v>
      </c>
      <c r="AM798" s="68">
        <f t="shared" si="2317"/>
        <v>0</v>
      </c>
      <c r="AN798" s="71">
        <v>0</v>
      </c>
      <c r="AO798" s="71">
        <v>0</v>
      </c>
      <c r="AP798" s="68">
        <f t="shared" si="2318"/>
        <v>0</v>
      </c>
      <c r="AQ798" s="68">
        <f t="shared" si="2319"/>
        <v>0</v>
      </c>
      <c r="AR798" s="71">
        <v>0</v>
      </c>
      <c r="AS798" s="71">
        <v>0</v>
      </c>
      <c r="AT798" s="68">
        <f t="shared" si="2320"/>
        <v>0</v>
      </c>
      <c r="AU798" s="71">
        <v>0</v>
      </c>
      <c r="AV798" s="71">
        <v>0</v>
      </c>
      <c r="AW798" s="68">
        <f t="shared" si="2321"/>
        <v>0</v>
      </c>
      <c r="AX798" s="68">
        <f t="shared" si="2322"/>
        <v>0</v>
      </c>
      <c r="AY798" s="71">
        <v>0</v>
      </c>
      <c r="AZ798" s="71">
        <v>0</v>
      </c>
      <c r="BA798" s="68">
        <f t="shared" si="2323"/>
        <v>0</v>
      </c>
      <c r="BB798" s="71">
        <v>0</v>
      </c>
      <c r="BC798" s="71">
        <v>0</v>
      </c>
      <c r="BD798" s="68">
        <f t="shared" si="2324"/>
        <v>0</v>
      </c>
      <c r="BE798" s="68">
        <f t="shared" si="2325"/>
        <v>0</v>
      </c>
      <c r="BF798" s="67">
        <f t="shared" si="2326"/>
        <v>0</v>
      </c>
      <c r="BG798" s="67">
        <f t="shared" si="2326"/>
        <v>0</v>
      </c>
      <c r="BH798" s="68">
        <f t="shared" si="2327"/>
        <v>0</v>
      </c>
      <c r="BI798" s="67" t="e">
        <f t="shared" si="2328"/>
        <v>#REF!</v>
      </c>
      <c r="BJ798" s="67" t="e">
        <f t="shared" si="2328"/>
        <v>#REF!</v>
      </c>
      <c r="BK798" s="68" t="e">
        <f t="shared" si="2329"/>
        <v>#REF!</v>
      </c>
      <c r="BL798" s="68" t="e">
        <f t="shared" si="2233"/>
        <v>#REF!</v>
      </c>
      <c r="BM798" s="305">
        <v>0</v>
      </c>
      <c r="BN798" s="305">
        <v>0</v>
      </c>
      <c r="BO798" s="306"/>
      <c r="BP798" s="306"/>
      <c r="BQ798" s="305">
        <v>0</v>
      </c>
      <c r="BR798" s="305">
        <v>0</v>
      </c>
      <c r="BS798" s="148"/>
    </row>
    <row r="799" spans="1:72" s="79" customFormat="1" hidden="1">
      <c r="A799" s="77"/>
      <c r="B799" s="59">
        <v>2014</v>
      </c>
      <c r="C799" s="60">
        <v>8317</v>
      </c>
      <c r="D799" s="59">
        <v>3</v>
      </c>
      <c r="E799" s="59">
        <v>5000</v>
      </c>
      <c r="F799" s="59">
        <v>5100</v>
      </c>
      <c r="G799" s="59">
        <v>512</v>
      </c>
      <c r="H799" s="59"/>
      <c r="I799" s="61" t="s">
        <v>262</v>
      </c>
      <c r="J799" s="62">
        <f>SUM(J800:J804)</f>
        <v>0</v>
      </c>
      <c r="K799" s="62">
        <f t="shared" ref="K799:P799" si="2330">SUM(K800:K804)</f>
        <v>0</v>
      </c>
      <c r="L799" s="62">
        <f t="shared" si="2330"/>
        <v>0</v>
      </c>
      <c r="M799" s="62">
        <f t="shared" si="2330"/>
        <v>0</v>
      </c>
      <c r="N799" s="62">
        <f t="shared" si="2330"/>
        <v>0</v>
      </c>
      <c r="O799" s="62">
        <f t="shared" si="2330"/>
        <v>0</v>
      </c>
      <c r="P799" s="62">
        <f t="shared" si="2330"/>
        <v>0</v>
      </c>
      <c r="Q799" s="62">
        <f>SUM(Q800:Q804)</f>
        <v>0</v>
      </c>
      <c r="R799" s="62">
        <f t="shared" ref="R799:S799" si="2331">SUM(R800:R804)</f>
        <v>0</v>
      </c>
      <c r="S799" s="62">
        <f t="shared" si="2331"/>
        <v>0</v>
      </c>
      <c r="T799" s="62">
        <f>SUM(T800:T804)</f>
        <v>0</v>
      </c>
      <c r="U799" s="62">
        <f t="shared" ref="U799:V799" si="2332">SUM(U800:U804)</f>
        <v>0</v>
      </c>
      <c r="V799" s="62">
        <f t="shared" si="2332"/>
        <v>0</v>
      </c>
      <c r="W799" s="62">
        <v>0</v>
      </c>
      <c r="X799" s="62">
        <v>0</v>
      </c>
      <c r="Y799" s="62">
        <v>0</v>
      </c>
      <c r="Z799" s="62">
        <v>0</v>
      </c>
      <c r="AA799" s="62">
        <v>0</v>
      </c>
      <c r="AB799" s="62">
        <v>0</v>
      </c>
      <c r="AC799" s="62">
        <f t="shared" ref="AC799" si="2333">SUM(AC800:AC804)</f>
        <v>0</v>
      </c>
      <c r="AD799" s="62">
        <f>SUM(AD800:AD804)</f>
        <v>0</v>
      </c>
      <c r="AE799" s="62">
        <f t="shared" ref="AE799:AJ799" si="2334">SUM(AE800:AE804)</f>
        <v>0</v>
      </c>
      <c r="AF799" s="62">
        <f t="shared" si="2334"/>
        <v>0</v>
      </c>
      <c r="AG799" s="62" t="e">
        <f t="shared" si="2334"/>
        <v>#REF!</v>
      </c>
      <c r="AH799" s="62" t="e">
        <f t="shared" si="2334"/>
        <v>#REF!</v>
      </c>
      <c r="AI799" s="62" t="e">
        <f t="shared" si="2334"/>
        <v>#REF!</v>
      </c>
      <c r="AJ799" s="62" t="e">
        <f t="shared" si="2334"/>
        <v>#REF!</v>
      </c>
      <c r="AK799" s="62">
        <f>SUM(AK800:AK804)</f>
        <v>0</v>
      </c>
      <c r="AL799" s="62">
        <f t="shared" ref="AL799:AQ799" si="2335">SUM(AL800:AL804)</f>
        <v>0</v>
      </c>
      <c r="AM799" s="62">
        <f t="shared" si="2335"/>
        <v>0</v>
      </c>
      <c r="AN799" s="62">
        <f t="shared" si="2335"/>
        <v>0</v>
      </c>
      <c r="AO799" s="62">
        <f t="shared" si="2335"/>
        <v>0</v>
      </c>
      <c r="AP799" s="62">
        <f t="shared" si="2335"/>
        <v>0</v>
      </c>
      <c r="AQ799" s="62">
        <f t="shared" si="2335"/>
        <v>0</v>
      </c>
      <c r="AR799" s="62">
        <f>SUM(AR800:AR804)</f>
        <v>0</v>
      </c>
      <c r="AS799" s="62">
        <f t="shared" ref="AS799:AX799" si="2336">SUM(AS800:AS804)</f>
        <v>0</v>
      </c>
      <c r="AT799" s="62">
        <f t="shared" si="2336"/>
        <v>0</v>
      </c>
      <c r="AU799" s="62">
        <f t="shared" si="2336"/>
        <v>0</v>
      </c>
      <c r="AV799" s="62">
        <f t="shared" si="2336"/>
        <v>0</v>
      </c>
      <c r="AW799" s="62">
        <f t="shared" si="2336"/>
        <v>0</v>
      </c>
      <c r="AX799" s="62">
        <f t="shared" si="2336"/>
        <v>0</v>
      </c>
      <c r="AY799" s="62">
        <f>SUM(AY800:AY804)</f>
        <v>0</v>
      </c>
      <c r="AZ799" s="62">
        <f t="shared" ref="AZ799:BE799" si="2337">SUM(AZ800:AZ804)</f>
        <v>0</v>
      </c>
      <c r="BA799" s="62">
        <f t="shared" si="2337"/>
        <v>0</v>
      </c>
      <c r="BB799" s="62">
        <f t="shared" si="2337"/>
        <v>0</v>
      </c>
      <c r="BC799" s="62">
        <f t="shared" si="2337"/>
        <v>0</v>
      </c>
      <c r="BD799" s="62">
        <f t="shared" si="2337"/>
        <v>0</v>
      </c>
      <c r="BE799" s="62">
        <f t="shared" si="2337"/>
        <v>0</v>
      </c>
      <c r="BF799" s="62">
        <f>SUM(BF800:BF804)</f>
        <v>0</v>
      </c>
      <c r="BG799" s="62">
        <f t="shared" ref="BG799:BK799" si="2338">SUM(BG800:BG804)</f>
        <v>0</v>
      </c>
      <c r="BH799" s="62">
        <f t="shared" si="2338"/>
        <v>0</v>
      </c>
      <c r="BI799" s="62" t="e">
        <f t="shared" si="2338"/>
        <v>#REF!</v>
      </c>
      <c r="BJ799" s="62" t="e">
        <f t="shared" si="2338"/>
        <v>#REF!</v>
      </c>
      <c r="BK799" s="62" t="e">
        <f t="shared" si="2338"/>
        <v>#REF!</v>
      </c>
      <c r="BL799" s="62" t="e">
        <f t="shared" si="2233"/>
        <v>#REF!</v>
      </c>
      <c r="BM799" s="304"/>
      <c r="BN799" s="304"/>
      <c r="BO799" s="304"/>
      <c r="BP799" s="304"/>
      <c r="BQ799" s="304"/>
      <c r="BR799" s="304"/>
      <c r="BS799" s="64"/>
      <c r="BT799" s="77"/>
    </row>
    <row r="800" spans="1:72" s="46" customFormat="1" ht="36.75" hidden="1" customHeight="1">
      <c r="A800" s="77"/>
      <c r="B800" s="104">
        <v>2014</v>
      </c>
      <c r="C800" s="105">
        <v>8317</v>
      </c>
      <c r="D800" s="104">
        <v>3</v>
      </c>
      <c r="E800" s="104">
        <v>5000</v>
      </c>
      <c r="F800" s="104">
        <v>5100</v>
      </c>
      <c r="G800" s="104">
        <v>512</v>
      </c>
      <c r="H800" s="104">
        <v>1</v>
      </c>
      <c r="I800" s="66" t="s">
        <v>558</v>
      </c>
      <c r="J800" s="67">
        <v>0</v>
      </c>
      <c r="K800" s="67">
        <v>0</v>
      </c>
      <c r="L800" s="68">
        <f>J800+K800</f>
        <v>0</v>
      </c>
      <c r="M800" s="67">
        <v>0</v>
      </c>
      <c r="N800" s="67">
        <v>0</v>
      </c>
      <c r="O800" s="68">
        <f>+M800+N800</f>
        <v>0</v>
      </c>
      <c r="P800" s="68">
        <f>+L800+O800</f>
        <v>0</v>
      </c>
      <c r="Q800" s="71">
        <v>0</v>
      </c>
      <c r="R800" s="71">
        <v>0</v>
      </c>
      <c r="S800" s="71">
        <v>0</v>
      </c>
      <c r="T800" s="71">
        <v>0</v>
      </c>
      <c r="U800" s="71">
        <v>0</v>
      </c>
      <c r="V800" s="71">
        <v>0</v>
      </c>
      <c r="W800" s="67">
        <v>0</v>
      </c>
      <c r="X800" s="67">
        <v>0</v>
      </c>
      <c r="Y800" s="68">
        <v>0</v>
      </c>
      <c r="Z800" s="67">
        <v>0</v>
      </c>
      <c r="AA800" s="67">
        <v>0</v>
      </c>
      <c r="AB800" s="68">
        <v>0</v>
      </c>
      <c r="AC800" s="68">
        <f t="shared" ref="AC800:AC804" si="2339">+Y800+AB800</f>
        <v>0</v>
      </c>
      <c r="AD800" s="67">
        <f t="shared" ref="AD800:AE804" si="2340">J800+Q800-T800</f>
        <v>0</v>
      </c>
      <c r="AE800" s="67">
        <f t="shared" si="2340"/>
        <v>0</v>
      </c>
      <c r="AF800" s="68">
        <f t="shared" ref="AF800:AF804" si="2341">AD800+AE800</f>
        <v>0</v>
      </c>
      <c r="AG800" s="67" t="e">
        <f>M800+#REF!-V800</f>
        <v>#REF!</v>
      </c>
      <c r="AH800" s="67" t="e">
        <f>N800+S800-#REF!</f>
        <v>#REF!</v>
      </c>
      <c r="AI800" s="68" t="e">
        <f t="shared" ref="AI800:AI804" si="2342">+AG800+AH800</f>
        <v>#REF!</v>
      </c>
      <c r="AJ800" s="68" t="e">
        <f t="shared" ref="AJ800:AJ804" si="2343">+AF800+AI800</f>
        <v>#REF!</v>
      </c>
      <c r="AK800" s="71">
        <v>0</v>
      </c>
      <c r="AL800" s="71">
        <v>0</v>
      </c>
      <c r="AM800" s="68">
        <f>AK800+AL800</f>
        <v>0</v>
      </c>
      <c r="AN800" s="71">
        <v>0</v>
      </c>
      <c r="AO800" s="71">
        <v>0</v>
      </c>
      <c r="AP800" s="68">
        <f>+AN800+AO800</f>
        <v>0</v>
      </c>
      <c r="AQ800" s="68">
        <f>+AM800+AP800</f>
        <v>0</v>
      </c>
      <c r="AR800" s="71">
        <v>0</v>
      </c>
      <c r="AS800" s="71">
        <v>0</v>
      </c>
      <c r="AT800" s="68">
        <f>AR800+AS800</f>
        <v>0</v>
      </c>
      <c r="AU800" s="71">
        <v>0</v>
      </c>
      <c r="AV800" s="71">
        <v>0</v>
      </c>
      <c r="AW800" s="68">
        <f>+AU800+AV800</f>
        <v>0</v>
      </c>
      <c r="AX800" s="68">
        <f>+AT800+AW800</f>
        <v>0</v>
      </c>
      <c r="AY800" s="71">
        <v>0</v>
      </c>
      <c r="AZ800" s="71">
        <v>0</v>
      </c>
      <c r="BA800" s="68">
        <f>AY800+AZ800</f>
        <v>0</v>
      </c>
      <c r="BB800" s="71">
        <v>0</v>
      </c>
      <c r="BC800" s="71">
        <v>0</v>
      </c>
      <c r="BD800" s="68">
        <f>+BB800+BC800</f>
        <v>0</v>
      </c>
      <c r="BE800" s="68">
        <f>+BA800+BD800</f>
        <v>0</v>
      </c>
      <c r="BF800" s="67">
        <f t="shared" ref="BF800:BG804" si="2344">AD800-AK800-AR800-AY800</f>
        <v>0</v>
      </c>
      <c r="BG800" s="67">
        <f t="shared" si="2344"/>
        <v>0</v>
      </c>
      <c r="BH800" s="68">
        <f t="shared" ref="BH800:BH804" si="2345">BF800+BG800</f>
        <v>0</v>
      </c>
      <c r="BI800" s="67" t="e">
        <f t="shared" ref="BI800:BJ804" si="2346">AG800-AN800-AU800-BB800</f>
        <v>#REF!</v>
      </c>
      <c r="BJ800" s="67" t="e">
        <f t="shared" si="2346"/>
        <v>#REF!</v>
      </c>
      <c r="BK800" s="68" t="e">
        <f t="shared" ref="BK800:BK804" si="2347">+BI800+BJ800</f>
        <v>#REF!</v>
      </c>
      <c r="BL800" s="68" t="e">
        <f t="shared" si="2233"/>
        <v>#REF!</v>
      </c>
      <c r="BM800" s="305">
        <v>0</v>
      </c>
      <c r="BN800" s="305">
        <v>0</v>
      </c>
      <c r="BO800" s="306"/>
      <c r="BP800" s="306"/>
      <c r="BQ800" s="305">
        <v>0</v>
      </c>
      <c r="BR800" s="305">
        <v>0</v>
      </c>
      <c r="BS800" s="114" t="s">
        <v>208</v>
      </c>
      <c r="BT800" s="77"/>
    </row>
    <row r="801" spans="1:72" s="46" customFormat="1" ht="36.75" hidden="1" customHeight="1">
      <c r="A801" s="77"/>
      <c r="B801" s="104">
        <v>2014</v>
      </c>
      <c r="C801" s="105">
        <v>8317</v>
      </c>
      <c r="D801" s="104">
        <v>3</v>
      </c>
      <c r="E801" s="104">
        <v>5000</v>
      </c>
      <c r="F801" s="104">
        <v>5100</v>
      </c>
      <c r="G801" s="104">
        <v>512</v>
      </c>
      <c r="H801" s="104">
        <v>2</v>
      </c>
      <c r="I801" s="66" t="s">
        <v>559</v>
      </c>
      <c r="J801" s="67">
        <v>0</v>
      </c>
      <c r="K801" s="67">
        <v>0</v>
      </c>
      <c r="L801" s="68">
        <f>J801+K801</f>
        <v>0</v>
      </c>
      <c r="M801" s="67">
        <v>0</v>
      </c>
      <c r="N801" s="67">
        <v>0</v>
      </c>
      <c r="O801" s="68">
        <f>+M801+N801</f>
        <v>0</v>
      </c>
      <c r="P801" s="68">
        <f>+L801+O801</f>
        <v>0</v>
      </c>
      <c r="Q801" s="71">
        <v>0</v>
      </c>
      <c r="R801" s="71">
        <v>0</v>
      </c>
      <c r="S801" s="71">
        <v>0</v>
      </c>
      <c r="T801" s="71">
        <v>0</v>
      </c>
      <c r="U801" s="71">
        <v>0</v>
      </c>
      <c r="V801" s="71">
        <v>0</v>
      </c>
      <c r="W801" s="67">
        <v>0</v>
      </c>
      <c r="X801" s="67">
        <v>0</v>
      </c>
      <c r="Y801" s="68">
        <v>0</v>
      </c>
      <c r="Z801" s="67">
        <v>0</v>
      </c>
      <c r="AA801" s="67">
        <v>0</v>
      </c>
      <c r="AB801" s="68">
        <v>0</v>
      </c>
      <c r="AC801" s="68">
        <f t="shared" si="2339"/>
        <v>0</v>
      </c>
      <c r="AD801" s="67">
        <f t="shared" si="2340"/>
        <v>0</v>
      </c>
      <c r="AE801" s="67">
        <f t="shared" si="2340"/>
        <v>0</v>
      </c>
      <c r="AF801" s="68">
        <f t="shared" si="2341"/>
        <v>0</v>
      </c>
      <c r="AG801" s="67" t="e">
        <f>M801+#REF!-V801</f>
        <v>#REF!</v>
      </c>
      <c r="AH801" s="67" t="e">
        <f>N801+S801-#REF!</f>
        <v>#REF!</v>
      </c>
      <c r="AI801" s="68" t="e">
        <f t="shared" si="2342"/>
        <v>#REF!</v>
      </c>
      <c r="AJ801" s="68" t="e">
        <f t="shared" si="2343"/>
        <v>#REF!</v>
      </c>
      <c r="AK801" s="71">
        <v>0</v>
      </c>
      <c r="AL801" s="71">
        <v>0</v>
      </c>
      <c r="AM801" s="68">
        <f>AK801+AL801</f>
        <v>0</v>
      </c>
      <c r="AN801" s="71">
        <v>0</v>
      </c>
      <c r="AO801" s="71">
        <v>0</v>
      </c>
      <c r="AP801" s="68">
        <f>+AN801+AO801</f>
        <v>0</v>
      </c>
      <c r="AQ801" s="68">
        <f>+AM801+AP801</f>
        <v>0</v>
      </c>
      <c r="AR801" s="71">
        <v>0</v>
      </c>
      <c r="AS801" s="71">
        <v>0</v>
      </c>
      <c r="AT801" s="68">
        <f>AR801+AS801</f>
        <v>0</v>
      </c>
      <c r="AU801" s="71">
        <v>0</v>
      </c>
      <c r="AV801" s="71">
        <v>0</v>
      </c>
      <c r="AW801" s="68">
        <f>+AU801+AV801</f>
        <v>0</v>
      </c>
      <c r="AX801" s="68">
        <f>+AT801+AW801</f>
        <v>0</v>
      </c>
      <c r="AY801" s="71">
        <v>0</v>
      </c>
      <c r="AZ801" s="71">
        <v>0</v>
      </c>
      <c r="BA801" s="68">
        <f>AY801+AZ801</f>
        <v>0</v>
      </c>
      <c r="BB801" s="71">
        <v>0</v>
      </c>
      <c r="BC801" s="71">
        <v>0</v>
      </c>
      <c r="BD801" s="68">
        <f>+BB801+BC801</f>
        <v>0</v>
      </c>
      <c r="BE801" s="68">
        <f>+BA801+BD801</f>
        <v>0</v>
      </c>
      <c r="BF801" s="67">
        <f t="shared" si="2344"/>
        <v>0</v>
      </c>
      <c r="BG801" s="67">
        <f t="shared" si="2344"/>
        <v>0</v>
      </c>
      <c r="BH801" s="68">
        <f t="shared" si="2345"/>
        <v>0</v>
      </c>
      <c r="BI801" s="67" t="e">
        <f t="shared" si="2346"/>
        <v>#REF!</v>
      </c>
      <c r="BJ801" s="67" t="e">
        <f t="shared" si="2346"/>
        <v>#REF!</v>
      </c>
      <c r="BK801" s="68" t="e">
        <f t="shared" si="2347"/>
        <v>#REF!</v>
      </c>
      <c r="BL801" s="68" t="e">
        <f t="shared" si="2233"/>
        <v>#REF!</v>
      </c>
      <c r="BM801" s="305">
        <v>0</v>
      </c>
      <c r="BN801" s="305">
        <v>0</v>
      </c>
      <c r="BO801" s="306"/>
      <c r="BP801" s="306"/>
      <c r="BQ801" s="305">
        <v>0</v>
      </c>
      <c r="BR801" s="305">
        <v>0</v>
      </c>
      <c r="BS801" s="114" t="s">
        <v>208</v>
      </c>
      <c r="BT801" s="77"/>
    </row>
    <row r="802" spans="1:72" s="46" customFormat="1" ht="36.75" hidden="1" customHeight="1">
      <c r="A802" s="77"/>
      <c r="B802" s="104">
        <v>2014</v>
      </c>
      <c r="C802" s="105">
        <v>8317</v>
      </c>
      <c r="D802" s="104">
        <v>3</v>
      </c>
      <c r="E802" s="104">
        <v>5000</v>
      </c>
      <c r="F802" s="104">
        <v>5100</v>
      </c>
      <c r="G802" s="104">
        <v>512</v>
      </c>
      <c r="H802" s="104">
        <v>3</v>
      </c>
      <c r="I802" s="66" t="s">
        <v>560</v>
      </c>
      <c r="J802" s="67">
        <v>0</v>
      </c>
      <c r="K802" s="67">
        <v>0</v>
      </c>
      <c r="L802" s="68">
        <f>J802+K802</f>
        <v>0</v>
      </c>
      <c r="M802" s="67">
        <v>0</v>
      </c>
      <c r="N802" s="67">
        <v>0</v>
      </c>
      <c r="O802" s="68">
        <f>+M802+N802</f>
        <v>0</v>
      </c>
      <c r="P802" s="68">
        <f>+L802+O802</f>
        <v>0</v>
      </c>
      <c r="Q802" s="71">
        <v>0</v>
      </c>
      <c r="R802" s="71">
        <v>0</v>
      </c>
      <c r="S802" s="71">
        <v>0</v>
      </c>
      <c r="T802" s="71">
        <v>0</v>
      </c>
      <c r="U802" s="71">
        <v>0</v>
      </c>
      <c r="V802" s="71">
        <v>0</v>
      </c>
      <c r="W802" s="67">
        <v>0</v>
      </c>
      <c r="X802" s="67">
        <v>0</v>
      </c>
      <c r="Y802" s="68">
        <v>0</v>
      </c>
      <c r="Z802" s="67">
        <v>0</v>
      </c>
      <c r="AA802" s="67">
        <v>0</v>
      </c>
      <c r="AB802" s="68">
        <v>0</v>
      </c>
      <c r="AC802" s="68">
        <f t="shared" si="2339"/>
        <v>0</v>
      </c>
      <c r="AD802" s="67">
        <f t="shared" si="2340"/>
        <v>0</v>
      </c>
      <c r="AE802" s="67">
        <f t="shared" si="2340"/>
        <v>0</v>
      </c>
      <c r="AF802" s="68">
        <f t="shared" si="2341"/>
        <v>0</v>
      </c>
      <c r="AG802" s="67" t="e">
        <f>M802+#REF!-V802</f>
        <v>#REF!</v>
      </c>
      <c r="AH802" s="67" t="e">
        <f>N802+S802-#REF!</f>
        <v>#REF!</v>
      </c>
      <c r="AI802" s="68" t="e">
        <f t="shared" si="2342"/>
        <v>#REF!</v>
      </c>
      <c r="AJ802" s="68" t="e">
        <f t="shared" si="2343"/>
        <v>#REF!</v>
      </c>
      <c r="AK802" s="71">
        <v>0</v>
      </c>
      <c r="AL802" s="71">
        <v>0</v>
      </c>
      <c r="AM802" s="68">
        <f>AK802+AL802</f>
        <v>0</v>
      </c>
      <c r="AN802" s="71">
        <v>0</v>
      </c>
      <c r="AO802" s="71">
        <v>0</v>
      </c>
      <c r="AP802" s="68">
        <f>+AN802+AO802</f>
        <v>0</v>
      </c>
      <c r="AQ802" s="68">
        <f>+AM802+AP802</f>
        <v>0</v>
      </c>
      <c r="AR802" s="71">
        <v>0</v>
      </c>
      <c r="AS802" s="71">
        <v>0</v>
      </c>
      <c r="AT802" s="68">
        <f>AR802+AS802</f>
        <v>0</v>
      </c>
      <c r="AU802" s="71">
        <v>0</v>
      </c>
      <c r="AV802" s="71">
        <v>0</v>
      </c>
      <c r="AW802" s="68">
        <f>+AU802+AV802</f>
        <v>0</v>
      </c>
      <c r="AX802" s="68">
        <f>+AT802+AW802</f>
        <v>0</v>
      </c>
      <c r="AY802" s="71">
        <v>0</v>
      </c>
      <c r="AZ802" s="71">
        <v>0</v>
      </c>
      <c r="BA802" s="68">
        <f>AY802+AZ802</f>
        <v>0</v>
      </c>
      <c r="BB802" s="71">
        <v>0</v>
      </c>
      <c r="BC802" s="71">
        <v>0</v>
      </c>
      <c r="BD802" s="68">
        <f>+BB802+BC802</f>
        <v>0</v>
      </c>
      <c r="BE802" s="68">
        <f>+BA802+BD802</f>
        <v>0</v>
      </c>
      <c r="BF802" s="67">
        <f t="shared" si="2344"/>
        <v>0</v>
      </c>
      <c r="BG802" s="67">
        <f t="shared" si="2344"/>
        <v>0</v>
      </c>
      <c r="BH802" s="68">
        <f t="shared" si="2345"/>
        <v>0</v>
      </c>
      <c r="BI802" s="67" t="e">
        <f t="shared" si="2346"/>
        <v>#REF!</v>
      </c>
      <c r="BJ802" s="67" t="e">
        <f t="shared" si="2346"/>
        <v>#REF!</v>
      </c>
      <c r="BK802" s="68" t="e">
        <f t="shared" si="2347"/>
        <v>#REF!</v>
      </c>
      <c r="BL802" s="68" t="e">
        <f t="shared" si="2233"/>
        <v>#REF!</v>
      </c>
      <c r="BM802" s="305">
        <v>0</v>
      </c>
      <c r="BN802" s="305">
        <v>0</v>
      </c>
      <c r="BO802" s="306"/>
      <c r="BP802" s="306"/>
      <c r="BQ802" s="305">
        <v>0</v>
      </c>
      <c r="BR802" s="305">
        <v>0</v>
      </c>
      <c r="BS802" s="114" t="s">
        <v>208</v>
      </c>
      <c r="BT802" s="77"/>
    </row>
    <row r="803" spans="1:72" s="46" customFormat="1" ht="36.75" hidden="1" customHeight="1">
      <c r="A803" s="77"/>
      <c r="B803" s="104">
        <v>2014</v>
      </c>
      <c r="C803" s="105">
        <v>8317</v>
      </c>
      <c r="D803" s="104">
        <v>3</v>
      </c>
      <c r="E803" s="104">
        <v>5000</v>
      </c>
      <c r="F803" s="104">
        <v>5100</v>
      </c>
      <c r="G803" s="104">
        <v>512</v>
      </c>
      <c r="H803" s="104">
        <v>4</v>
      </c>
      <c r="I803" s="66" t="s">
        <v>561</v>
      </c>
      <c r="J803" s="67">
        <v>0</v>
      </c>
      <c r="K803" s="67">
        <v>0</v>
      </c>
      <c r="L803" s="68">
        <f>J803+K803</f>
        <v>0</v>
      </c>
      <c r="M803" s="67">
        <v>0</v>
      </c>
      <c r="N803" s="67">
        <v>0</v>
      </c>
      <c r="O803" s="68">
        <f>+M803+N803</f>
        <v>0</v>
      </c>
      <c r="P803" s="68">
        <f>+L803+O803</f>
        <v>0</v>
      </c>
      <c r="Q803" s="71">
        <v>0</v>
      </c>
      <c r="R803" s="71">
        <v>0</v>
      </c>
      <c r="S803" s="71">
        <v>0</v>
      </c>
      <c r="T803" s="71">
        <v>0</v>
      </c>
      <c r="U803" s="71">
        <v>0</v>
      </c>
      <c r="V803" s="71">
        <v>0</v>
      </c>
      <c r="W803" s="67">
        <v>0</v>
      </c>
      <c r="X803" s="67">
        <v>0</v>
      </c>
      <c r="Y803" s="68">
        <v>0</v>
      </c>
      <c r="Z803" s="67">
        <v>0</v>
      </c>
      <c r="AA803" s="67">
        <v>0</v>
      </c>
      <c r="AB803" s="68">
        <v>0</v>
      </c>
      <c r="AC803" s="68">
        <f t="shared" si="2339"/>
        <v>0</v>
      </c>
      <c r="AD803" s="67">
        <f t="shared" si="2340"/>
        <v>0</v>
      </c>
      <c r="AE803" s="67">
        <f t="shared" si="2340"/>
        <v>0</v>
      </c>
      <c r="AF803" s="68">
        <f t="shared" si="2341"/>
        <v>0</v>
      </c>
      <c r="AG803" s="67" t="e">
        <f>M803+#REF!-V803</f>
        <v>#REF!</v>
      </c>
      <c r="AH803" s="67" t="e">
        <f>N803+S803-#REF!</f>
        <v>#REF!</v>
      </c>
      <c r="AI803" s="68" t="e">
        <f t="shared" si="2342"/>
        <v>#REF!</v>
      </c>
      <c r="AJ803" s="68" t="e">
        <f t="shared" si="2343"/>
        <v>#REF!</v>
      </c>
      <c r="AK803" s="71">
        <v>0</v>
      </c>
      <c r="AL803" s="71">
        <v>0</v>
      </c>
      <c r="AM803" s="68">
        <f>AK803+AL803</f>
        <v>0</v>
      </c>
      <c r="AN803" s="71">
        <v>0</v>
      </c>
      <c r="AO803" s="71">
        <v>0</v>
      </c>
      <c r="AP803" s="68">
        <f>+AN803+AO803</f>
        <v>0</v>
      </c>
      <c r="AQ803" s="68">
        <f>+AM803+AP803</f>
        <v>0</v>
      </c>
      <c r="AR803" s="71">
        <v>0</v>
      </c>
      <c r="AS803" s="71">
        <v>0</v>
      </c>
      <c r="AT803" s="68">
        <f>AR803+AS803</f>
        <v>0</v>
      </c>
      <c r="AU803" s="71">
        <v>0</v>
      </c>
      <c r="AV803" s="71">
        <v>0</v>
      </c>
      <c r="AW803" s="68">
        <f>+AU803+AV803</f>
        <v>0</v>
      </c>
      <c r="AX803" s="68">
        <f>+AT803+AW803</f>
        <v>0</v>
      </c>
      <c r="AY803" s="71">
        <v>0</v>
      </c>
      <c r="AZ803" s="71">
        <v>0</v>
      </c>
      <c r="BA803" s="68">
        <f>AY803+AZ803</f>
        <v>0</v>
      </c>
      <c r="BB803" s="71">
        <v>0</v>
      </c>
      <c r="BC803" s="71">
        <v>0</v>
      </c>
      <c r="BD803" s="68">
        <f>+BB803+BC803</f>
        <v>0</v>
      </c>
      <c r="BE803" s="68">
        <f>+BA803+BD803</f>
        <v>0</v>
      </c>
      <c r="BF803" s="67">
        <f t="shared" si="2344"/>
        <v>0</v>
      </c>
      <c r="BG803" s="67">
        <f t="shared" si="2344"/>
        <v>0</v>
      </c>
      <c r="BH803" s="68">
        <f t="shared" si="2345"/>
        <v>0</v>
      </c>
      <c r="BI803" s="67" t="e">
        <f t="shared" si="2346"/>
        <v>#REF!</v>
      </c>
      <c r="BJ803" s="67" t="e">
        <f t="shared" si="2346"/>
        <v>#REF!</v>
      </c>
      <c r="BK803" s="68" t="e">
        <f t="shared" si="2347"/>
        <v>#REF!</v>
      </c>
      <c r="BL803" s="68" t="e">
        <f t="shared" si="2233"/>
        <v>#REF!</v>
      </c>
      <c r="BM803" s="305">
        <v>0</v>
      </c>
      <c r="BN803" s="305">
        <v>0</v>
      </c>
      <c r="BO803" s="306"/>
      <c r="BP803" s="306"/>
      <c r="BQ803" s="305">
        <v>0</v>
      </c>
      <c r="BR803" s="305">
        <v>0</v>
      </c>
      <c r="BS803" s="114" t="s">
        <v>208</v>
      </c>
      <c r="BT803" s="77"/>
    </row>
    <row r="804" spans="1:72" s="46" customFormat="1" ht="36.75" hidden="1" customHeight="1">
      <c r="A804" s="77"/>
      <c r="B804" s="104">
        <v>2014</v>
      </c>
      <c r="C804" s="105">
        <v>8317</v>
      </c>
      <c r="D804" s="104">
        <v>3</v>
      </c>
      <c r="E804" s="104">
        <v>5000</v>
      </c>
      <c r="F804" s="104">
        <v>5100</v>
      </c>
      <c r="G804" s="104">
        <v>512</v>
      </c>
      <c r="H804" s="104">
        <v>5</v>
      </c>
      <c r="I804" s="66" t="s">
        <v>562</v>
      </c>
      <c r="J804" s="67">
        <v>0</v>
      </c>
      <c r="K804" s="67">
        <v>0</v>
      </c>
      <c r="L804" s="68">
        <f>J804+K804</f>
        <v>0</v>
      </c>
      <c r="M804" s="67">
        <v>0</v>
      </c>
      <c r="N804" s="67">
        <v>0</v>
      </c>
      <c r="O804" s="68">
        <f>+M804+N804</f>
        <v>0</v>
      </c>
      <c r="P804" s="68">
        <f>+L804+O804</f>
        <v>0</v>
      </c>
      <c r="Q804" s="71">
        <v>0</v>
      </c>
      <c r="R804" s="71">
        <v>0</v>
      </c>
      <c r="S804" s="71">
        <v>0</v>
      </c>
      <c r="T804" s="71">
        <v>0</v>
      </c>
      <c r="U804" s="71">
        <v>0</v>
      </c>
      <c r="V804" s="71">
        <v>0</v>
      </c>
      <c r="W804" s="67">
        <v>0</v>
      </c>
      <c r="X804" s="67">
        <v>0</v>
      </c>
      <c r="Y804" s="68">
        <v>0</v>
      </c>
      <c r="Z804" s="67">
        <v>0</v>
      </c>
      <c r="AA804" s="67">
        <v>0</v>
      </c>
      <c r="AB804" s="68">
        <v>0</v>
      </c>
      <c r="AC804" s="68">
        <f t="shared" si="2339"/>
        <v>0</v>
      </c>
      <c r="AD804" s="67">
        <f t="shared" si="2340"/>
        <v>0</v>
      </c>
      <c r="AE804" s="67">
        <f t="shared" si="2340"/>
        <v>0</v>
      </c>
      <c r="AF804" s="68">
        <f t="shared" si="2341"/>
        <v>0</v>
      </c>
      <c r="AG804" s="67" t="e">
        <f>M804+#REF!-V804</f>
        <v>#REF!</v>
      </c>
      <c r="AH804" s="67" t="e">
        <f>N804+S804-#REF!</f>
        <v>#REF!</v>
      </c>
      <c r="AI804" s="68" t="e">
        <f t="shared" si="2342"/>
        <v>#REF!</v>
      </c>
      <c r="AJ804" s="68" t="e">
        <f t="shared" si="2343"/>
        <v>#REF!</v>
      </c>
      <c r="AK804" s="71">
        <v>0</v>
      </c>
      <c r="AL804" s="71">
        <v>0</v>
      </c>
      <c r="AM804" s="68">
        <f>AK804+AL804</f>
        <v>0</v>
      </c>
      <c r="AN804" s="71">
        <v>0</v>
      </c>
      <c r="AO804" s="71">
        <v>0</v>
      </c>
      <c r="AP804" s="68">
        <f>+AN804+AO804</f>
        <v>0</v>
      </c>
      <c r="AQ804" s="68">
        <f>+AM804+AP804</f>
        <v>0</v>
      </c>
      <c r="AR804" s="71">
        <v>0</v>
      </c>
      <c r="AS804" s="71">
        <v>0</v>
      </c>
      <c r="AT804" s="68">
        <f>AR804+AS804</f>
        <v>0</v>
      </c>
      <c r="AU804" s="71">
        <v>0</v>
      </c>
      <c r="AV804" s="71">
        <v>0</v>
      </c>
      <c r="AW804" s="68">
        <f>+AU804+AV804</f>
        <v>0</v>
      </c>
      <c r="AX804" s="68">
        <f>+AT804+AW804</f>
        <v>0</v>
      </c>
      <c r="AY804" s="71">
        <v>0</v>
      </c>
      <c r="AZ804" s="71">
        <v>0</v>
      </c>
      <c r="BA804" s="68">
        <f>AY804+AZ804</f>
        <v>0</v>
      </c>
      <c r="BB804" s="71">
        <v>0</v>
      </c>
      <c r="BC804" s="71">
        <v>0</v>
      </c>
      <c r="BD804" s="68">
        <f>+BB804+BC804</f>
        <v>0</v>
      </c>
      <c r="BE804" s="68">
        <f>+BA804+BD804</f>
        <v>0</v>
      </c>
      <c r="BF804" s="67">
        <f t="shared" si="2344"/>
        <v>0</v>
      </c>
      <c r="BG804" s="67">
        <f t="shared" si="2344"/>
        <v>0</v>
      </c>
      <c r="BH804" s="68">
        <f t="shared" si="2345"/>
        <v>0</v>
      </c>
      <c r="BI804" s="67" t="e">
        <f t="shared" si="2346"/>
        <v>#REF!</v>
      </c>
      <c r="BJ804" s="67" t="e">
        <f t="shared" si="2346"/>
        <v>#REF!</v>
      </c>
      <c r="BK804" s="68" t="e">
        <f t="shared" si="2347"/>
        <v>#REF!</v>
      </c>
      <c r="BL804" s="68" t="e">
        <f t="shared" si="2233"/>
        <v>#REF!</v>
      </c>
      <c r="BM804" s="305">
        <v>0</v>
      </c>
      <c r="BN804" s="305">
        <v>0</v>
      </c>
      <c r="BO804" s="306"/>
      <c r="BP804" s="306"/>
      <c r="BQ804" s="305">
        <v>0</v>
      </c>
      <c r="BR804" s="305">
        <v>0</v>
      </c>
      <c r="BS804" s="114" t="s">
        <v>208</v>
      </c>
      <c r="BT804" s="77"/>
    </row>
    <row r="805" spans="1:72" s="79" customFormat="1" ht="40.5" hidden="1">
      <c r="A805" s="77"/>
      <c r="B805" s="59">
        <v>2014</v>
      </c>
      <c r="C805" s="60">
        <v>8317</v>
      </c>
      <c r="D805" s="59">
        <v>3</v>
      </c>
      <c r="E805" s="59">
        <v>5000</v>
      </c>
      <c r="F805" s="59">
        <v>5100</v>
      </c>
      <c r="G805" s="59">
        <v>515</v>
      </c>
      <c r="H805" s="59"/>
      <c r="I805" s="61" t="s">
        <v>151</v>
      </c>
      <c r="J805" s="62">
        <f>SUM(J806:J821)</f>
        <v>0</v>
      </c>
      <c r="K805" s="62">
        <f t="shared" ref="K805:P805" si="2348">SUM(K806:K821)</f>
        <v>0</v>
      </c>
      <c r="L805" s="62">
        <f t="shared" si="2348"/>
        <v>0</v>
      </c>
      <c r="M805" s="62">
        <f t="shared" si="2348"/>
        <v>0</v>
      </c>
      <c r="N805" s="62">
        <f t="shared" si="2348"/>
        <v>0</v>
      </c>
      <c r="O805" s="62">
        <f t="shared" si="2348"/>
        <v>0</v>
      </c>
      <c r="P805" s="62">
        <f t="shared" si="2348"/>
        <v>0</v>
      </c>
      <c r="Q805" s="62">
        <f>SUM(Q806:Q821)</f>
        <v>0</v>
      </c>
      <c r="R805" s="62">
        <f t="shared" ref="R805:S805" si="2349">SUM(R806:R821)</f>
        <v>0</v>
      </c>
      <c r="S805" s="62">
        <f t="shared" si="2349"/>
        <v>0</v>
      </c>
      <c r="T805" s="62">
        <f>SUM(T806:T821)</f>
        <v>0</v>
      </c>
      <c r="U805" s="62">
        <f t="shared" ref="U805:V805" si="2350">SUM(U806:U821)</f>
        <v>0</v>
      </c>
      <c r="V805" s="62">
        <f t="shared" si="2350"/>
        <v>0</v>
      </c>
      <c r="W805" s="62">
        <v>0</v>
      </c>
      <c r="X805" s="62">
        <v>0</v>
      </c>
      <c r="Y805" s="62">
        <v>0</v>
      </c>
      <c r="Z805" s="62">
        <v>0</v>
      </c>
      <c r="AA805" s="62">
        <v>0</v>
      </c>
      <c r="AB805" s="62">
        <v>0</v>
      </c>
      <c r="AC805" s="62">
        <f t="shared" ref="AC805" si="2351">SUM(AC806:AC821)</f>
        <v>0</v>
      </c>
      <c r="AD805" s="62">
        <f>SUM(AD806:AD821)</f>
        <v>0</v>
      </c>
      <c r="AE805" s="62">
        <f t="shared" ref="AE805:AJ805" si="2352">SUM(AE806:AE821)</f>
        <v>0</v>
      </c>
      <c r="AF805" s="62">
        <f t="shared" si="2352"/>
        <v>0</v>
      </c>
      <c r="AG805" s="62" t="e">
        <f t="shared" si="2352"/>
        <v>#REF!</v>
      </c>
      <c r="AH805" s="62" t="e">
        <f t="shared" si="2352"/>
        <v>#REF!</v>
      </c>
      <c r="AI805" s="62" t="e">
        <f t="shared" si="2352"/>
        <v>#REF!</v>
      </c>
      <c r="AJ805" s="62" t="e">
        <f t="shared" si="2352"/>
        <v>#REF!</v>
      </c>
      <c r="AK805" s="62">
        <f>SUM(AK806:AK821)</f>
        <v>0</v>
      </c>
      <c r="AL805" s="62">
        <f t="shared" ref="AL805:AQ805" si="2353">SUM(AL806:AL821)</f>
        <v>0</v>
      </c>
      <c r="AM805" s="62">
        <f t="shared" si="2353"/>
        <v>0</v>
      </c>
      <c r="AN805" s="62">
        <f t="shared" si="2353"/>
        <v>0</v>
      </c>
      <c r="AO805" s="62">
        <f t="shared" si="2353"/>
        <v>0</v>
      </c>
      <c r="AP805" s="62">
        <f t="shared" si="2353"/>
        <v>0</v>
      </c>
      <c r="AQ805" s="62">
        <f t="shared" si="2353"/>
        <v>0</v>
      </c>
      <c r="AR805" s="62">
        <f>SUM(AR806:AR821)</f>
        <v>0</v>
      </c>
      <c r="AS805" s="62">
        <f t="shared" ref="AS805:AX805" si="2354">SUM(AS806:AS821)</f>
        <v>0</v>
      </c>
      <c r="AT805" s="62">
        <f t="shared" si="2354"/>
        <v>0</v>
      </c>
      <c r="AU805" s="62">
        <f t="shared" si="2354"/>
        <v>0</v>
      </c>
      <c r="AV805" s="62">
        <f t="shared" si="2354"/>
        <v>0</v>
      </c>
      <c r="AW805" s="62">
        <f t="shared" si="2354"/>
        <v>0</v>
      </c>
      <c r="AX805" s="62">
        <f t="shared" si="2354"/>
        <v>0</v>
      </c>
      <c r="AY805" s="62">
        <f>SUM(AY806:AY821)</f>
        <v>0</v>
      </c>
      <c r="AZ805" s="62">
        <f t="shared" ref="AZ805:BE805" si="2355">SUM(AZ806:AZ821)</f>
        <v>0</v>
      </c>
      <c r="BA805" s="62">
        <f t="shared" si="2355"/>
        <v>0</v>
      </c>
      <c r="BB805" s="62">
        <f t="shared" si="2355"/>
        <v>0</v>
      </c>
      <c r="BC805" s="62">
        <f t="shared" si="2355"/>
        <v>0</v>
      </c>
      <c r="BD805" s="62">
        <f t="shared" si="2355"/>
        <v>0</v>
      </c>
      <c r="BE805" s="62">
        <f t="shared" si="2355"/>
        <v>0</v>
      </c>
      <c r="BF805" s="62">
        <f>SUM(BF806:BF821)</f>
        <v>0</v>
      </c>
      <c r="BG805" s="62">
        <f t="shared" ref="BG805:BK805" si="2356">SUM(BG806:BG821)</f>
        <v>0</v>
      </c>
      <c r="BH805" s="62">
        <f t="shared" si="2356"/>
        <v>0</v>
      </c>
      <c r="BI805" s="62" t="e">
        <f t="shared" si="2356"/>
        <v>#REF!</v>
      </c>
      <c r="BJ805" s="62" t="e">
        <f t="shared" si="2356"/>
        <v>#REF!</v>
      </c>
      <c r="BK805" s="62" t="e">
        <f t="shared" si="2356"/>
        <v>#REF!</v>
      </c>
      <c r="BL805" s="62" t="e">
        <f t="shared" si="2233"/>
        <v>#REF!</v>
      </c>
      <c r="BM805" s="304"/>
      <c r="BN805" s="304"/>
      <c r="BO805" s="304"/>
      <c r="BP805" s="304"/>
      <c r="BQ805" s="304"/>
      <c r="BR805" s="304"/>
      <c r="BS805" s="64"/>
      <c r="BT805" s="77"/>
    </row>
    <row r="806" spans="1:72" s="46" customFormat="1" ht="36.75" hidden="1" customHeight="1">
      <c r="A806" s="77"/>
      <c r="B806" s="104">
        <v>2014</v>
      </c>
      <c r="C806" s="105">
        <v>8317</v>
      </c>
      <c r="D806" s="104">
        <v>3</v>
      </c>
      <c r="E806" s="104">
        <v>5000</v>
      </c>
      <c r="F806" s="104">
        <v>5100</v>
      </c>
      <c r="G806" s="104">
        <v>515</v>
      </c>
      <c r="H806" s="104">
        <v>1</v>
      </c>
      <c r="I806" s="66" t="s">
        <v>563</v>
      </c>
      <c r="J806" s="67">
        <v>0</v>
      </c>
      <c r="K806" s="67">
        <v>0</v>
      </c>
      <c r="L806" s="68">
        <f t="shared" ref="L806:L821" si="2357">J806+K806</f>
        <v>0</v>
      </c>
      <c r="M806" s="67">
        <v>0</v>
      </c>
      <c r="N806" s="67">
        <v>0</v>
      </c>
      <c r="O806" s="68">
        <f t="shared" ref="O806:O821" si="2358">+M806+N806</f>
        <v>0</v>
      </c>
      <c r="P806" s="68">
        <f t="shared" ref="P806:P821" si="2359">+L806+O806</f>
        <v>0</v>
      </c>
      <c r="Q806" s="71">
        <v>0</v>
      </c>
      <c r="R806" s="71">
        <v>0</v>
      </c>
      <c r="S806" s="71">
        <v>0</v>
      </c>
      <c r="T806" s="71">
        <v>0</v>
      </c>
      <c r="U806" s="71">
        <v>0</v>
      </c>
      <c r="V806" s="71">
        <v>0</v>
      </c>
      <c r="W806" s="67">
        <v>0</v>
      </c>
      <c r="X806" s="67">
        <v>0</v>
      </c>
      <c r="Y806" s="68">
        <v>0</v>
      </c>
      <c r="Z806" s="67">
        <v>0</v>
      </c>
      <c r="AA806" s="67">
        <v>0</v>
      </c>
      <c r="AB806" s="68">
        <v>0</v>
      </c>
      <c r="AC806" s="68">
        <f t="shared" ref="AC806:AC821" si="2360">+Y806+AB806</f>
        <v>0</v>
      </c>
      <c r="AD806" s="67">
        <f t="shared" ref="AD806:AD821" si="2361">J806+Q806-T806</f>
        <v>0</v>
      </c>
      <c r="AE806" s="67">
        <f t="shared" ref="AE806:AE821" si="2362">K806+R806-U806</f>
        <v>0</v>
      </c>
      <c r="AF806" s="68">
        <f t="shared" ref="AF806:AF821" si="2363">AD806+AE806</f>
        <v>0</v>
      </c>
      <c r="AG806" s="67" t="e">
        <f>M806+#REF!-V806</f>
        <v>#REF!</v>
      </c>
      <c r="AH806" s="67" t="e">
        <f>N806+S806-#REF!</f>
        <v>#REF!</v>
      </c>
      <c r="AI806" s="68" t="e">
        <f t="shared" ref="AI806:AI821" si="2364">+AG806+AH806</f>
        <v>#REF!</v>
      </c>
      <c r="AJ806" s="68" t="e">
        <f t="shared" ref="AJ806:AJ821" si="2365">+AF806+AI806</f>
        <v>#REF!</v>
      </c>
      <c r="AK806" s="71">
        <v>0</v>
      </c>
      <c r="AL806" s="71">
        <v>0</v>
      </c>
      <c r="AM806" s="68">
        <f t="shared" ref="AM806:AM821" si="2366">AK806+AL806</f>
        <v>0</v>
      </c>
      <c r="AN806" s="71">
        <v>0</v>
      </c>
      <c r="AO806" s="71">
        <v>0</v>
      </c>
      <c r="AP806" s="68">
        <f t="shared" ref="AP806:AP821" si="2367">+AN806+AO806</f>
        <v>0</v>
      </c>
      <c r="AQ806" s="68">
        <f t="shared" ref="AQ806:AQ821" si="2368">+AM806+AP806</f>
        <v>0</v>
      </c>
      <c r="AR806" s="71">
        <v>0</v>
      </c>
      <c r="AS806" s="71">
        <v>0</v>
      </c>
      <c r="AT806" s="68">
        <f t="shared" ref="AT806:AT821" si="2369">AR806+AS806</f>
        <v>0</v>
      </c>
      <c r="AU806" s="71">
        <v>0</v>
      </c>
      <c r="AV806" s="71">
        <v>0</v>
      </c>
      <c r="AW806" s="68">
        <f t="shared" ref="AW806:AW821" si="2370">+AU806+AV806</f>
        <v>0</v>
      </c>
      <c r="AX806" s="68">
        <f t="shared" ref="AX806:AX821" si="2371">+AT806+AW806</f>
        <v>0</v>
      </c>
      <c r="AY806" s="71">
        <v>0</v>
      </c>
      <c r="AZ806" s="71">
        <v>0</v>
      </c>
      <c r="BA806" s="68">
        <f t="shared" ref="BA806:BA821" si="2372">AY806+AZ806</f>
        <v>0</v>
      </c>
      <c r="BB806" s="71">
        <v>0</v>
      </c>
      <c r="BC806" s="71">
        <v>0</v>
      </c>
      <c r="BD806" s="68">
        <f t="shared" ref="BD806:BD821" si="2373">+BB806+BC806</f>
        <v>0</v>
      </c>
      <c r="BE806" s="68">
        <f t="shared" ref="BE806:BE821" si="2374">+BA806+BD806</f>
        <v>0</v>
      </c>
      <c r="BF806" s="67">
        <f t="shared" ref="BF806:BG821" si="2375">AD806-AK806-AR806-AY806</f>
        <v>0</v>
      </c>
      <c r="BG806" s="67">
        <f t="shared" si="2375"/>
        <v>0</v>
      </c>
      <c r="BH806" s="68">
        <f t="shared" ref="BH806:BH821" si="2376">BF806+BG806</f>
        <v>0</v>
      </c>
      <c r="BI806" s="67" t="e">
        <f t="shared" ref="BI806:BJ821" si="2377">AG806-AN806-AU806-BB806</f>
        <v>#REF!</v>
      </c>
      <c r="BJ806" s="67" t="e">
        <f t="shared" si="2377"/>
        <v>#REF!</v>
      </c>
      <c r="BK806" s="68" t="e">
        <f t="shared" ref="BK806:BK821" si="2378">+BI806+BJ806</f>
        <v>#REF!</v>
      </c>
      <c r="BL806" s="68" t="e">
        <f t="shared" si="2233"/>
        <v>#REF!</v>
      </c>
      <c r="BM806" s="305">
        <v>0</v>
      </c>
      <c r="BN806" s="305">
        <v>0</v>
      </c>
      <c r="BO806" s="306"/>
      <c r="BP806" s="306"/>
      <c r="BQ806" s="305">
        <v>0</v>
      </c>
      <c r="BR806" s="305">
        <v>0</v>
      </c>
      <c r="BS806" s="114" t="s">
        <v>208</v>
      </c>
      <c r="BT806" s="77"/>
    </row>
    <row r="807" spans="1:72" s="46" customFormat="1" ht="36.75" hidden="1" customHeight="1">
      <c r="A807" s="77"/>
      <c r="B807" s="104">
        <v>2014</v>
      </c>
      <c r="C807" s="105">
        <v>8317</v>
      </c>
      <c r="D807" s="104">
        <v>3</v>
      </c>
      <c r="E807" s="104">
        <v>5000</v>
      </c>
      <c r="F807" s="104">
        <v>5100</v>
      </c>
      <c r="G807" s="104">
        <v>515</v>
      </c>
      <c r="H807" s="104">
        <v>2</v>
      </c>
      <c r="I807" s="66" t="s">
        <v>153</v>
      </c>
      <c r="J807" s="67">
        <v>0</v>
      </c>
      <c r="K807" s="67">
        <v>0</v>
      </c>
      <c r="L807" s="68">
        <f t="shared" si="2357"/>
        <v>0</v>
      </c>
      <c r="M807" s="67">
        <v>0</v>
      </c>
      <c r="N807" s="67">
        <v>0</v>
      </c>
      <c r="O807" s="68">
        <f t="shared" si="2358"/>
        <v>0</v>
      </c>
      <c r="P807" s="68">
        <f t="shared" si="2359"/>
        <v>0</v>
      </c>
      <c r="Q807" s="71">
        <v>0</v>
      </c>
      <c r="R807" s="71">
        <v>0</v>
      </c>
      <c r="S807" s="71">
        <v>0</v>
      </c>
      <c r="T807" s="71">
        <v>0</v>
      </c>
      <c r="U807" s="71">
        <v>0</v>
      </c>
      <c r="V807" s="71">
        <v>0</v>
      </c>
      <c r="W807" s="67">
        <v>0</v>
      </c>
      <c r="X807" s="67">
        <v>0</v>
      </c>
      <c r="Y807" s="68">
        <v>0</v>
      </c>
      <c r="Z807" s="67">
        <v>0</v>
      </c>
      <c r="AA807" s="67">
        <v>0</v>
      </c>
      <c r="AB807" s="68">
        <v>0</v>
      </c>
      <c r="AC807" s="68">
        <f t="shared" si="2360"/>
        <v>0</v>
      </c>
      <c r="AD807" s="67">
        <f t="shared" si="2361"/>
        <v>0</v>
      </c>
      <c r="AE807" s="67">
        <f t="shared" si="2362"/>
        <v>0</v>
      </c>
      <c r="AF807" s="68">
        <f t="shared" si="2363"/>
        <v>0</v>
      </c>
      <c r="AG807" s="67" t="e">
        <f>M807+#REF!-V807</f>
        <v>#REF!</v>
      </c>
      <c r="AH807" s="67" t="e">
        <f>N807+S807-#REF!</f>
        <v>#REF!</v>
      </c>
      <c r="AI807" s="68" t="e">
        <f t="shared" si="2364"/>
        <v>#REF!</v>
      </c>
      <c r="AJ807" s="68" t="e">
        <f t="shared" si="2365"/>
        <v>#REF!</v>
      </c>
      <c r="AK807" s="71">
        <v>0</v>
      </c>
      <c r="AL807" s="71">
        <v>0</v>
      </c>
      <c r="AM807" s="68">
        <f t="shared" si="2366"/>
        <v>0</v>
      </c>
      <c r="AN807" s="71">
        <v>0</v>
      </c>
      <c r="AO807" s="71">
        <v>0</v>
      </c>
      <c r="AP807" s="68">
        <f t="shared" si="2367"/>
        <v>0</v>
      </c>
      <c r="AQ807" s="68">
        <f t="shared" si="2368"/>
        <v>0</v>
      </c>
      <c r="AR807" s="71">
        <v>0</v>
      </c>
      <c r="AS807" s="71">
        <v>0</v>
      </c>
      <c r="AT807" s="68">
        <f t="shared" si="2369"/>
        <v>0</v>
      </c>
      <c r="AU807" s="71">
        <v>0</v>
      </c>
      <c r="AV807" s="71">
        <v>0</v>
      </c>
      <c r="AW807" s="68">
        <f t="shared" si="2370"/>
        <v>0</v>
      </c>
      <c r="AX807" s="68">
        <f t="shared" si="2371"/>
        <v>0</v>
      </c>
      <c r="AY807" s="71">
        <v>0</v>
      </c>
      <c r="AZ807" s="71">
        <v>0</v>
      </c>
      <c r="BA807" s="68">
        <f t="shared" si="2372"/>
        <v>0</v>
      </c>
      <c r="BB807" s="71">
        <v>0</v>
      </c>
      <c r="BC807" s="71">
        <v>0</v>
      </c>
      <c r="BD807" s="68">
        <f t="shared" si="2373"/>
        <v>0</v>
      </c>
      <c r="BE807" s="68">
        <f t="shared" si="2374"/>
        <v>0</v>
      </c>
      <c r="BF807" s="67">
        <f t="shared" si="2375"/>
        <v>0</v>
      </c>
      <c r="BG807" s="67">
        <f t="shared" si="2375"/>
        <v>0</v>
      </c>
      <c r="BH807" s="68">
        <f t="shared" si="2376"/>
        <v>0</v>
      </c>
      <c r="BI807" s="67" t="e">
        <f t="shared" si="2377"/>
        <v>#REF!</v>
      </c>
      <c r="BJ807" s="67" t="e">
        <f t="shared" si="2377"/>
        <v>#REF!</v>
      </c>
      <c r="BK807" s="68" t="e">
        <f t="shared" si="2378"/>
        <v>#REF!</v>
      </c>
      <c r="BL807" s="68" t="e">
        <f t="shared" si="2233"/>
        <v>#REF!</v>
      </c>
      <c r="BM807" s="305">
        <v>0</v>
      </c>
      <c r="BN807" s="305">
        <v>0</v>
      </c>
      <c r="BO807" s="306"/>
      <c r="BP807" s="306"/>
      <c r="BQ807" s="305">
        <v>0</v>
      </c>
      <c r="BR807" s="305">
        <v>0</v>
      </c>
      <c r="BS807" s="114" t="s">
        <v>208</v>
      </c>
      <c r="BT807" s="77"/>
    </row>
    <row r="808" spans="1:72" s="46" customFormat="1" ht="36.75" hidden="1" customHeight="1">
      <c r="A808" s="77"/>
      <c r="B808" s="104">
        <v>2014</v>
      </c>
      <c r="C808" s="105">
        <v>8317</v>
      </c>
      <c r="D808" s="104">
        <v>3</v>
      </c>
      <c r="E808" s="104">
        <v>5000</v>
      </c>
      <c r="F808" s="104">
        <v>5100</v>
      </c>
      <c r="G808" s="104">
        <v>515</v>
      </c>
      <c r="H808" s="104">
        <v>3</v>
      </c>
      <c r="I808" s="66" t="s">
        <v>154</v>
      </c>
      <c r="J808" s="67">
        <v>0</v>
      </c>
      <c r="K808" s="67">
        <v>0</v>
      </c>
      <c r="L808" s="68">
        <f t="shared" si="2357"/>
        <v>0</v>
      </c>
      <c r="M808" s="67">
        <v>0</v>
      </c>
      <c r="N808" s="67">
        <v>0</v>
      </c>
      <c r="O808" s="68">
        <f t="shared" si="2358"/>
        <v>0</v>
      </c>
      <c r="P808" s="68">
        <f t="shared" si="2359"/>
        <v>0</v>
      </c>
      <c r="Q808" s="71">
        <v>0</v>
      </c>
      <c r="R808" s="71">
        <v>0</v>
      </c>
      <c r="S808" s="71">
        <v>0</v>
      </c>
      <c r="T808" s="71">
        <v>0</v>
      </c>
      <c r="U808" s="71">
        <v>0</v>
      </c>
      <c r="V808" s="71">
        <v>0</v>
      </c>
      <c r="W808" s="67">
        <v>0</v>
      </c>
      <c r="X808" s="67">
        <v>0</v>
      </c>
      <c r="Y808" s="68">
        <v>0</v>
      </c>
      <c r="Z808" s="67">
        <v>0</v>
      </c>
      <c r="AA808" s="67">
        <v>0</v>
      </c>
      <c r="AB808" s="68">
        <v>0</v>
      </c>
      <c r="AC808" s="68">
        <f t="shared" si="2360"/>
        <v>0</v>
      </c>
      <c r="AD808" s="67">
        <f t="shared" si="2361"/>
        <v>0</v>
      </c>
      <c r="AE808" s="67">
        <f t="shared" si="2362"/>
        <v>0</v>
      </c>
      <c r="AF808" s="68">
        <f t="shared" si="2363"/>
        <v>0</v>
      </c>
      <c r="AG808" s="67" t="e">
        <f>M808+#REF!-V808</f>
        <v>#REF!</v>
      </c>
      <c r="AH808" s="67" t="e">
        <f>N808+S808-#REF!</f>
        <v>#REF!</v>
      </c>
      <c r="AI808" s="68" t="e">
        <f t="shared" si="2364"/>
        <v>#REF!</v>
      </c>
      <c r="AJ808" s="68" t="e">
        <f t="shared" si="2365"/>
        <v>#REF!</v>
      </c>
      <c r="AK808" s="71">
        <v>0</v>
      </c>
      <c r="AL808" s="71">
        <v>0</v>
      </c>
      <c r="AM808" s="68">
        <f t="shared" si="2366"/>
        <v>0</v>
      </c>
      <c r="AN808" s="71">
        <v>0</v>
      </c>
      <c r="AO808" s="71">
        <v>0</v>
      </c>
      <c r="AP808" s="68">
        <f t="shared" si="2367"/>
        <v>0</v>
      </c>
      <c r="AQ808" s="68">
        <f t="shared" si="2368"/>
        <v>0</v>
      </c>
      <c r="AR808" s="71">
        <v>0</v>
      </c>
      <c r="AS808" s="71">
        <v>0</v>
      </c>
      <c r="AT808" s="68">
        <f t="shared" si="2369"/>
        <v>0</v>
      </c>
      <c r="AU808" s="71">
        <v>0</v>
      </c>
      <c r="AV808" s="71">
        <v>0</v>
      </c>
      <c r="AW808" s="68">
        <f t="shared" si="2370"/>
        <v>0</v>
      </c>
      <c r="AX808" s="68">
        <f t="shared" si="2371"/>
        <v>0</v>
      </c>
      <c r="AY808" s="71">
        <v>0</v>
      </c>
      <c r="AZ808" s="71">
        <v>0</v>
      </c>
      <c r="BA808" s="68">
        <f t="shared" si="2372"/>
        <v>0</v>
      </c>
      <c r="BB808" s="71">
        <v>0</v>
      </c>
      <c r="BC808" s="71">
        <v>0</v>
      </c>
      <c r="BD808" s="68">
        <f t="shared" si="2373"/>
        <v>0</v>
      </c>
      <c r="BE808" s="68">
        <f t="shared" si="2374"/>
        <v>0</v>
      </c>
      <c r="BF808" s="67">
        <f t="shared" si="2375"/>
        <v>0</v>
      </c>
      <c r="BG808" s="67">
        <f t="shared" si="2375"/>
        <v>0</v>
      </c>
      <c r="BH808" s="68">
        <f t="shared" si="2376"/>
        <v>0</v>
      </c>
      <c r="BI808" s="67" t="e">
        <f t="shared" si="2377"/>
        <v>#REF!</v>
      </c>
      <c r="BJ808" s="67" t="e">
        <f t="shared" si="2377"/>
        <v>#REF!</v>
      </c>
      <c r="BK808" s="68" t="e">
        <f t="shared" si="2378"/>
        <v>#REF!</v>
      </c>
      <c r="BL808" s="68" t="e">
        <f t="shared" si="2233"/>
        <v>#REF!</v>
      </c>
      <c r="BM808" s="305">
        <v>0</v>
      </c>
      <c r="BN808" s="305">
        <v>0</v>
      </c>
      <c r="BO808" s="306"/>
      <c r="BP808" s="306"/>
      <c r="BQ808" s="305">
        <v>0</v>
      </c>
      <c r="BR808" s="305">
        <v>0</v>
      </c>
      <c r="BS808" s="114" t="s">
        <v>208</v>
      </c>
      <c r="BT808" s="77"/>
    </row>
    <row r="809" spans="1:72" s="46" customFormat="1" ht="36.75" hidden="1" customHeight="1">
      <c r="A809" s="77"/>
      <c r="B809" s="104">
        <v>2014</v>
      </c>
      <c r="C809" s="105">
        <v>8317</v>
      </c>
      <c r="D809" s="104">
        <v>3</v>
      </c>
      <c r="E809" s="104">
        <v>5000</v>
      </c>
      <c r="F809" s="104">
        <v>5100</v>
      </c>
      <c r="G809" s="104">
        <v>515</v>
      </c>
      <c r="H809" s="104">
        <v>4</v>
      </c>
      <c r="I809" s="66" t="s">
        <v>152</v>
      </c>
      <c r="J809" s="67">
        <v>0</v>
      </c>
      <c r="K809" s="67">
        <v>0</v>
      </c>
      <c r="L809" s="68">
        <f t="shared" si="2357"/>
        <v>0</v>
      </c>
      <c r="M809" s="67">
        <v>0</v>
      </c>
      <c r="N809" s="67">
        <v>0</v>
      </c>
      <c r="O809" s="68">
        <f t="shared" si="2358"/>
        <v>0</v>
      </c>
      <c r="P809" s="68">
        <f t="shared" si="2359"/>
        <v>0</v>
      </c>
      <c r="Q809" s="71">
        <v>0</v>
      </c>
      <c r="R809" s="71">
        <v>0</v>
      </c>
      <c r="S809" s="71">
        <v>0</v>
      </c>
      <c r="T809" s="71">
        <v>0</v>
      </c>
      <c r="U809" s="71">
        <v>0</v>
      </c>
      <c r="V809" s="71">
        <v>0</v>
      </c>
      <c r="W809" s="67">
        <v>0</v>
      </c>
      <c r="X809" s="67">
        <v>0</v>
      </c>
      <c r="Y809" s="68">
        <v>0</v>
      </c>
      <c r="Z809" s="67">
        <v>0</v>
      </c>
      <c r="AA809" s="67">
        <v>0</v>
      </c>
      <c r="AB809" s="68">
        <v>0</v>
      </c>
      <c r="AC809" s="68">
        <f t="shared" si="2360"/>
        <v>0</v>
      </c>
      <c r="AD809" s="67">
        <f t="shared" si="2361"/>
        <v>0</v>
      </c>
      <c r="AE809" s="67">
        <f t="shared" si="2362"/>
        <v>0</v>
      </c>
      <c r="AF809" s="68">
        <f t="shared" si="2363"/>
        <v>0</v>
      </c>
      <c r="AG809" s="67" t="e">
        <f>M809+#REF!-V809</f>
        <v>#REF!</v>
      </c>
      <c r="AH809" s="67" t="e">
        <f>N809+S809-#REF!</f>
        <v>#REF!</v>
      </c>
      <c r="AI809" s="68" t="e">
        <f t="shared" si="2364"/>
        <v>#REF!</v>
      </c>
      <c r="AJ809" s="68" t="e">
        <f t="shared" si="2365"/>
        <v>#REF!</v>
      </c>
      <c r="AK809" s="71">
        <v>0</v>
      </c>
      <c r="AL809" s="71">
        <v>0</v>
      </c>
      <c r="AM809" s="68">
        <f t="shared" si="2366"/>
        <v>0</v>
      </c>
      <c r="AN809" s="71">
        <v>0</v>
      </c>
      <c r="AO809" s="71">
        <v>0</v>
      </c>
      <c r="AP809" s="68">
        <f t="shared" si="2367"/>
        <v>0</v>
      </c>
      <c r="AQ809" s="68">
        <f t="shared" si="2368"/>
        <v>0</v>
      </c>
      <c r="AR809" s="71">
        <v>0</v>
      </c>
      <c r="AS809" s="71">
        <v>0</v>
      </c>
      <c r="AT809" s="68">
        <f t="shared" si="2369"/>
        <v>0</v>
      </c>
      <c r="AU809" s="71">
        <v>0</v>
      </c>
      <c r="AV809" s="71">
        <v>0</v>
      </c>
      <c r="AW809" s="68">
        <f t="shared" si="2370"/>
        <v>0</v>
      </c>
      <c r="AX809" s="68">
        <f t="shared" si="2371"/>
        <v>0</v>
      </c>
      <c r="AY809" s="71">
        <v>0</v>
      </c>
      <c r="AZ809" s="71">
        <v>0</v>
      </c>
      <c r="BA809" s="68">
        <f t="shared" si="2372"/>
        <v>0</v>
      </c>
      <c r="BB809" s="71">
        <v>0</v>
      </c>
      <c r="BC809" s="71">
        <v>0</v>
      </c>
      <c r="BD809" s="68">
        <f t="shared" si="2373"/>
        <v>0</v>
      </c>
      <c r="BE809" s="68">
        <f t="shared" si="2374"/>
        <v>0</v>
      </c>
      <c r="BF809" s="67">
        <f t="shared" si="2375"/>
        <v>0</v>
      </c>
      <c r="BG809" s="67">
        <f t="shared" si="2375"/>
        <v>0</v>
      </c>
      <c r="BH809" s="68">
        <f t="shared" si="2376"/>
        <v>0</v>
      </c>
      <c r="BI809" s="67" t="e">
        <f t="shared" si="2377"/>
        <v>#REF!</v>
      </c>
      <c r="BJ809" s="67" t="e">
        <f t="shared" si="2377"/>
        <v>#REF!</v>
      </c>
      <c r="BK809" s="68" t="e">
        <f t="shared" si="2378"/>
        <v>#REF!</v>
      </c>
      <c r="BL809" s="68" t="e">
        <f t="shared" si="2233"/>
        <v>#REF!</v>
      </c>
      <c r="BM809" s="305">
        <v>0</v>
      </c>
      <c r="BN809" s="305">
        <v>0</v>
      </c>
      <c r="BO809" s="306"/>
      <c r="BP809" s="306"/>
      <c r="BQ809" s="305">
        <v>0</v>
      </c>
      <c r="BR809" s="305">
        <v>0</v>
      </c>
      <c r="BS809" s="114" t="s">
        <v>208</v>
      </c>
      <c r="BT809" s="77"/>
    </row>
    <row r="810" spans="1:72" s="46" customFormat="1" ht="36.75" hidden="1" customHeight="1">
      <c r="A810" s="77"/>
      <c r="B810" s="20">
        <v>2014</v>
      </c>
      <c r="C810" s="65">
        <v>8317</v>
      </c>
      <c r="D810" s="20">
        <v>3</v>
      </c>
      <c r="E810" s="20">
        <v>5000</v>
      </c>
      <c r="F810" s="20">
        <v>5100</v>
      </c>
      <c r="G810" s="20">
        <v>515</v>
      </c>
      <c r="H810" s="20">
        <v>5</v>
      </c>
      <c r="I810" s="66" t="s">
        <v>155</v>
      </c>
      <c r="J810" s="67">
        <v>0</v>
      </c>
      <c r="K810" s="67">
        <v>0</v>
      </c>
      <c r="L810" s="68">
        <f t="shared" si="2357"/>
        <v>0</v>
      </c>
      <c r="M810" s="67">
        <v>0</v>
      </c>
      <c r="N810" s="67">
        <v>0</v>
      </c>
      <c r="O810" s="68">
        <f t="shared" si="2358"/>
        <v>0</v>
      </c>
      <c r="P810" s="68">
        <f t="shared" si="2359"/>
        <v>0</v>
      </c>
      <c r="Q810" s="71">
        <v>0</v>
      </c>
      <c r="R810" s="71">
        <v>0</v>
      </c>
      <c r="S810" s="71">
        <v>0</v>
      </c>
      <c r="T810" s="71">
        <v>0</v>
      </c>
      <c r="U810" s="71">
        <v>0</v>
      </c>
      <c r="V810" s="71">
        <v>0</v>
      </c>
      <c r="W810" s="67">
        <v>0</v>
      </c>
      <c r="X810" s="67">
        <v>0</v>
      </c>
      <c r="Y810" s="68">
        <v>0</v>
      </c>
      <c r="Z810" s="67">
        <v>0</v>
      </c>
      <c r="AA810" s="67">
        <v>0</v>
      </c>
      <c r="AB810" s="68">
        <v>0</v>
      </c>
      <c r="AC810" s="68">
        <f t="shared" si="2360"/>
        <v>0</v>
      </c>
      <c r="AD810" s="67">
        <f t="shared" si="2361"/>
        <v>0</v>
      </c>
      <c r="AE810" s="67">
        <f t="shared" si="2362"/>
        <v>0</v>
      </c>
      <c r="AF810" s="68">
        <f t="shared" si="2363"/>
        <v>0</v>
      </c>
      <c r="AG810" s="67" t="e">
        <f>M810+#REF!-V810</f>
        <v>#REF!</v>
      </c>
      <c r="AH810" s="67" t="e">
        <f>N810+S810-#REF!</f>
        <v>#REF!</v>
      </c>
      <c r="AI810" s="68" t="e">
        <f t="shared" si="2364"/>
        <v>#REF!</v>
      </c>
      <c r="AJ810" s="68" t="e">
        <f t="shared" si="2365"/>
        <v>#REF!</v>
      </c>
      <c r="AK810" s="71">
        <v>0</v>
      </c>
      <c r="AL810" s="71">
        <v>0</v>
      </c>
      <c r="AM810" s="68">
        <f t="shared" si="2366"/>
        <v>0</v>
      </c>
      <c r="AN810" s="71">
        <v>0</v>
      </c>
      <c r="AO810" s="71">
        <v>0</v>
      </c>
      <c r="AP810" s="68">
        <f t="shared" si="2367"/>
        <v>0</v>
      </c>
      <c r="AQ810" s="68">
        <f t="shared" si="2368"/>
        <v>0</v>
      </c>
      <c r="AR810" s="71">
        <v>0</v>
      </c>
      <c r="AS810" s="71">
        <v>0</v>
      </c>
      <c r="AT810" s="68">
        <f t="shared" si="2369"/>
        <v>0</v>
      </c>
      <c r="AU810" s="71">
        <v>0</v>
      </c>
      <c r="AV810" s="71">
        <v>0</v>
      </c>
      <c r="AW810" s="68">
        <f t="shared" si="2370"/>
        <v>0</v>
      </c>
      <c r="AX810" s="68">
        <f t="shared" si="2371"/>
        <v>0</v>
      </c>
      <c r="AY810" s="71">
        <v>0</v>
      </c>
      <c r="AZ810" s="71">
        <v>0</v>
      </c>
      <c r="BA810" s="68">
        <f t="shared" si="2372"/>
        <v>0</v>
      </c>
      <c r="BB810" s="71">
        <v>0</v>
      </c>
      <c r="BC810" s="71">
        <v>0</v>
      </c>
      <c r="BD810" s="68">
        <f t="shared" si="2373"/>
        <v>0</v>
      </c>
      <c r="BE810" s="68">
        <f t="shared" si="2374"/>
        <v>0</v>
      </c>
      <c r="BF810" s="67">
        <f t="shared" si="2375"/>
        <v>0</v>
      </c>
      <c r="BG810" s="67">
        <f t="shared" si="2375"/>
        <v>0</v>
      </c>
      <c r="BH810" s="68">
        <f t="shared" si="2376"/>
        <v>0</v>
      </c>
      <c r="BI810" s="67" t="e">
        <f t="shared" si="2377"/>
        <v>#REF!</v>
      </c>
      <c r="BJ810" s="67" t="e">
        <f t="shared" si="2377"/>
        <v>#REF!</v>
      </c>
      <c r="BK810" s="68" t="e">
        <f t="shared" si="2378"/>
        <v>#REF!</v>
      </c>
      <c r="BL810" s="68" t="e">
        <f t="shared" si="2233"/>
        <v>#REF!</v>
      </c>
      <c r="BM810" s="305">
        <v>0</v>
      </c>
      <c r="BN810" s="305">
        <v>0</v>
      </c>
      <c r="BO810" s="306"/>
      <c r="BP810" s="306"/>
      <c r="BQ810" s="305">
        <v>0</v>
      </c>
      <c r="BR810" s="305">
        <v>0</v>
      </c>
      <c r="BS810" s="114" t="s">
        <v>208</v>
      </c>
      <c r="BT810" s="77"/>
    </row>
    <row r="811" spans="1:72" s="46" customFormat="1" ht="36.75" hidden="1" customHeight="1">
      <c r="A811" s="77"/>
      <c r="B811" s="104">
        <v>2014</v>
      </c>
      <c r="C811" s="105">
        <v>8317</v>
      </c>
      <c r="D811" s="104">
        <v>3</v>
      </c>
      <c r="E811" s="104">
        <v>5000</v>
      </c>
      <c r="F811" s="104">
        <v>5100</v>
      </c>
      <c r="G811" s="104">
        <v>515</v>
      </c>
      <c r="H811" s="104">
        <v>6</v>
      </c>
      <c r="I811" s="66" t="s">
        <v>564</v>
      </c>
      <c r="J811" s="67">
        <v>0</v>
      </c>
      <c r="K811" s="67">
        <v>0</v>
      </c>
      <c r="L811" s="68">
        <f t="shared" si="2357"/>
        <v>0</v>
      </c>
      <c r="M811" s="67">
        <v>0</v>
      </c>
      <c r="N811" s="67">
        <v>0</v>
      </c>
      <c r="O811" s="68">
        <f t="shared" si="2358"/>
        <v>0</v>
      </c>
      <c r="P811" s="68">
        <f t="shared" si="2359"/>
        <v>0</v>
      </c>
      <c r="Q811" s="71">
        <v>0</v>
      </c>
      <c r="R811" s="71">
        <v>0</v>
      </c>
      <c r="S811" s="71">
        <v>0</v>
      </c>
      <c r="T811" s="71">
        <v>0</v>
      </c>
      <c r="U811" s="71">
        <v>0</v>
      </c>
      <c r="V811" s="71">
        <v>0</v>
      </c>
      <c r="W811" s="67">
        <v>0</v>
      </c>
      <c r="X811" s="67">
        <v>0</v>
      </c>
      <c r="Y811" s="68">
        <v>0</v>
      </c>
      <c r="Z811" s="67">
        <v>0</v>
      </c>
      <c r="AA811" s="67">
        <v>0</v>
      </c>
      <c r="AB811" s="68">
        <v>0</v>
      </c>
      <c r="AC811" s="68">
        <f t="shared" si="2360"/>
        <v>0</v>
      </c>
      <c r="AD811" s="67">
        <f t="shared" si="2361"/>
        <v>0</v>
      </c>
      <c r="AE811" s="67">
        <f t="shared" si="2362"/>
        <v>0</v>
      </c>
      <c r="AF811" s="68">
        <f t="shared" si="2363"/>
        <v>0</v>
      </c>
      <c r="AG811" s="67" t="e">
        <f>M811+#REF!-V811</f>
        <v>#REF!</v>
      </c>
      <c r="AH811" s="67" t="e">
        <f>N811+S811-#REF!</f>
        <v>#REF!</v>
      </c>
      <c r="AI811" s="68" t="e">
        <f t="shared" si="2364"/>
        <v>#REF!</v>
      </c>
      <c r="AJ811" s="68" t="e">
        <f t="shared" si="2365"/>
        <v>#REF!</v>
      </c>
      <c r="AK811" s="71">
        <v>0</v>
      </c>
      <c r="AL811" s="71">
        <v>0</v>
      </c>
      <c r="AM811" s="68">
        <f t="shared" si="2366"/>
        <v>0</v>
      </c>
      <c r="AN811" s="71">
        <v>0</v>
      </c>
      <c r="AO811" s="71">
        <v>0</v>
      </c>
      <c r="AP811" s="68">
        <f t="shared" si="2367"/>
        <v>0</v>
      </c>
      <c r="AQ811" s="68">
        <f t="shared" si="2368"/>
        <v>0</v>
      </c>
      <c r="AR811" s="71">
        <v>0</v>
      </c>
      <c r="AS811" s="71">
        <v>0</v>
      </c>
      <c r="AT811" s="68">
        <f t="shared" si="2369"/>
        <v>0</v>
      </c>
      <c r="AU811" s="71">
        <v>0</v>
      </c>
      <c r="AV811" s="71">
        <v>0</v>
      </c>
      <c r="AW811" s="68">
        <f t="shared" si="2370"/>
        <v>0</v>
      </c>
      <c r="AX811" s="68">
        <f t="shared" si="2371"/>
        <v>0</v>
      </c>
      <c r="AY811" s="71">
        <v>0</v>
      </c>
      <c r="AZ811" s="71">
        <v>0</v>
      </c>
      <c r="BA811" s="68">
        <f t="shared" si="2372"/>
        <v>0</v>
      </c>
      <c r="BB811" s="71">
        <v>0</v>
      </c>
      <c r="BC811" s="71">
        <v>0</v>
      </c>
      <c r="BD811" s="68">
        <f t="shared" si="2373"/>
        <v>0</v>
      </c>
      <c r="BE811" s="68">
        <f t="shared" si="2374"/>
        <v>0</v>
      </c>
      <c r="BF811" s="67">
        <f t="shared" si="2375"/>
        <v>0</v>
      </c>
      <c r="BG811" s="67">
        <f t="shared" si="2375"/>
        <v>0</v>
      </c>
      <c r="BH811" s="68">
        <f t="shared" si="2376"/>
        <v>0</v>
      </c>
      <c r="BI811" s="67" t="e">
        <f t="shared" si="2377"/>
        <v>#REF!</v>
      </c>
      <c r="BJ811" s="67" t="e">
        <f t="shared" si="2377"/>
        <v>#REF!</v>
      </c>
      <c r="BK811" s="68" t="e">
        <f t="shared" si="2378"/>
        <v>#REF!</v>
      </c>
      <c r="BL811" s="68" t="e">
        <f t="shared" si="2233"/>
        <v>#REF!</v>
      </c>
      <c r="BM811" s="305">
        <v>0</v>
      </c>
      <c r="BN811" s="305">
        <v>0</v>
      </c>
      <c r="BO811" s="306"/>
      <c r="BP811" s="306"/>
      <c r="BQ811" s="305">
        <v>0</v>
      </c>
      <c r="BR811" s="305">
        <v>0</v>
      </c>
      <c r="BS811" s="114" t="s">
        <v>208</v>
      </c>
      <c r="BT811" s="77"/>
    </row>
    <row r="812" spans="1:72" s="46" customFormat="1" ht="36.75" hidden="1" customHeight="1">
      <c r="A812" s="77"/>
      <c r="B812" s="104">
        <v>2014</v>
      </c>
      <c r="C812" s="105">
        <v>8317</v>
      </c>
      <c r="D812" s="104">
        <v>3</v>
      </c>
      <c r="E812" s="104">
        <v>5000</v>
      </c>
      <c r="F812" s="104">
        <v>5100</v>
      </c>
      <c r="G812" s="104">
        <v>515</v>
      </c>
      <c r="H812" s="104">
        <v>7</v>
      </c>
      <c r="I812" s="66" t="s">
        <v>565</v>
      </c>
      <c r="J812" s="67">
        <v>0</v>
      </c>
      <c r="K812" s="67">
        <v>0</v>
      </c>
      <c r="L812" s="68">
        <f t="shared" si="2357"/>
        <v>0</v>
      </c>
      <c r="M812" s="67">
        <v>0</v>
      </c>
      <c r="N812" s="67">
        <v>0</v>
      </c>
      <c r="O812" s="68">
        <f t="shared" si="2358"/>
        <v>0</v>
      </c>
      <c r="P812" s="68">
        <f t="shared" si="2359"/>
        <v>0</v>
      </c>
      <c r="Q812" s="71">
        <v>0</v>
      </c>
      <c r="R812" s="71">
        <v>0</v>
      </c>
      <c r="S812" s="71">
        <v>0</v>
      </c>
      <c r="T812" s="71">
        <v>0</v>
      </c>
      <c r="U812" s="71">
        <v>0</v>
      </c>
      <c r="V812" s="71">
        <v>0</v>
      </c>
      <c r="W812" s="67">
        <v>0</v>
      </c>
      <c r="X812" s="67">
        <v>0</v>
      </c>
      <c r="Y812" s="68">
        <v>0</v>
      </c>
      <c r="Z812" s="67">
        <v>0</v>
      </c>
      <c r="AA812" s="67">
        <v>0</v>
      </c>
      <c r="AB812" s="68">
        <v>0</v>
      </c>
      <c r="AC812" s="68">
        <f t="shared" si="2360"/>
        <v>0</v>
      </c>
      <c r="AD812" s="67">
        <f t="shared" si="2361"/>
        <v>0</v>
      </c>
      <c r="AE812" s="67">
        <f t="shared" si="2362"/>
        <v>0</v>
      </c>
      <c r="AF812" s="68">
        <f t="shared" si="2363"/>
        <v>0</v>
      </c>
      <c r="AG812" s="67" t="e">
        <f>M812+#REF!-V812</f>
        <v>#REF!</v>
      </c>
      <c r="AH812" s="67" t="e">
        <f>N812+S812-#REF!</f>
        <v>#REF!</v>
      </c>
      <c r="AI812" s="68" t="e">
        <f t="shared" si="2364"/>
        <v>#REF!</v>
      </c>
      <c r="AJ812" s="68" t="e">
        <f t="shared" si="2365"/>
        <v>#REF!</v>
      </c>
      <c r="AK812" s="71">
        <v>0</v>
      </c>
      <c r="AL812" s="71">
        <v>0</v>
      </c>
      <c r="AM812" s="68">
        <f t="shared" si="2366"/>
        <v>0</v>
      </c>
      <c r="AN812" s="71">
        <v>0</v>
      </c>
      <c r="AO812" s="71">
        <v>0</v>
      </c>
      <c r="AP812" s="68">
        <f t="shared" si="2367"/>
        <v>0</v>
      </c>
      <c r="AQ812" s="68">
        <f t="shared" si="2368"/>
        <v>0</v>
      </c>
      <c r="AR812" s="71">
        <v>0</v>
      </c>
      <c r="AS812" s="71">
        <v>0</v>
      </c>
      <c r="AT812" s="68">
        <f t="shared" si="2369"/>
        <v>0</v>
      </c>
      <c r="AU812" s="71">
        <v>0</v>
      </c>
      <c r="AV812" s="71">
        <v>0</v>
      </c>
      <c r="AW812" s="68">
        <f t="shared" si="2370"/>
        <v>0</v>
      </c>
      <c r="AX812" s="68">
        <f t="shared" si="2371"/>
        <v>0</v>
      </c>
      <c r="AY812" s="71">
        <v>0</v>
      </c>
      <c r="AZ812" s="71">
        <v>0</v>
      </c>
      <c r="BA812" s="68">
        <f t="shared" si="2372"/>
        <v>0</v>
      </c>
      <c r="BB812" s="71">
        <v>0</v>
      </c>
      <c r="BC812" s="71">
        <v>0</v>
      </c>
      <c r="BD812" s="68">
        <f t="shared" si="2373"/>
        <v>0</v>
      </c>
      <c r="BE812" s="68">
        <f t="shared" si="2374"/>
        <v>0</v>
      </c>
      <c r="BF812" s="67">
        <f t="shared" si="2375"/>
        <v>0</v>
      </c>
      <c r="BG812" s="67">
        <f t="shared" si="2375"/>
        <v>0</v>
      </c>
      <c r="BH812" s="68">
        <f t="shared" si="2376"/>
        <v>0</v>
      </c>
      <c r="BI812" s="67" t="e">
        <f t="shared" si="2377"/>
        <v>#REF!</v>
      </c>
      <c r="BJ812" s="67" t="e">
        <f t="shared" si="2377"/>
        <v>#REF!</v>
      </c>
      <c r="BK812" s="68" t="e">
        <f t="shared" si="2378"/>
        <v>#REF!</v>
      </c>
      <c r="BL812" s="68" t="e">
        <f t="shared" si="2233"/>
        <v>#REF!</v>
      </c>
      <c r="BM812" s="305">
        <v>0</v>
      </c>
      <c r="BN812" s="305">
        <v>0</v>
      </c>
      <c r="BO812" s="306"/>
      <c r="BP812" s="306"/>
      <c r="BQ812" s="305">
        <v>0</v>
      </c>
      <c r="BR812" s="305">
        <v>0</v>
      </c>
      <c r="BS812" s="114" t="s">
        <v>208</v>
      </c>
      <c r="BT812" s="77"/>
    </row>
    <row r="813" spans="1:72" s="46" customFormat="1" ht="36.75" hidden="1" customHeight="1">
      <c r="A813" s="77"/>
      <c r="B813" s="104">
        <v>2014</v>
      </c>
      <c r="C813" s="105">
        <v>8317</v>
      </c>
      <c r="D813" s="104">
        <v>3</v>
      </c>
      <c r="E813" s="104">
        <v>5000</v>
      </c>
      <c r="F813" s="104">
        <v>5100</v>
      </c>
      <c r="G813" s="104">
        <v>515</v>
      </c>
      <c r="H813" s="104">
        <v>8</v>
      </c>
      <c r="I813" s="66" t="s">
        <v>156</v>
      </c>
      <c r="J813" s="67">
        <v>0</v>
      </c>
      <c r="K813" s="67">
        <v>0</v>
      </c>
      <c r="L813" s="68">
        <f t="shared" si="2357"/>
        <v>0</v>
      </c>
      <c r="M813" s="67">
        <v>0</v>
      </c>
      <c r="N813" s="67">
        <v>0</v>
      </c>
      <c r="O813" s="68">
        <f t="shared" si="2358"/>
        <v>0</v>
      </c>
      <c r="P813" s="68">
        <f t="shared" si="2359"/>
        <v>0</v>
      </c>
      <c r="Q813" s="71">
        <v>0</v>
      </c>
      <c r="R813" s="71">
        <v>0</v>
      </c>
      <c r="S813" s="71">
        <v>0</v>
      </c>
      <c r="T813" s="71">
        <v>0</v>
      </c>
      <c r="U813" s="71">
        <v>0</v>
      </c>
      <c r="V813" s="71">
        <v>0</v>
      </c>
      <c r="W813" s="67">
        <v>0</v>
      </c>
      <c r="X813" s="67">
        <v>0</v>
      </c>
      <c r="Y813" s="68">
        <v>0</v>
      </c>
      <c r="Z813" s="67">
        <v>0</v>
      </c>
      <c r="AA813" s="67">
        <v>0</v>
      </c>
      <c r="AB813" s="68">
        <v>0</v>
      </c>
      <c r="AC813" s="68">
        <f t="shared" si="2360"/>
        <v>0</v>
      </c>
      <c r="AD813" s="67">
        <f t="shared" si="2361"/>
        <v>0</v>
      </c>
      <c r="AE813" s="67">
        <f t="shared" si="2362"/>
        <v>0</v>
      </c>
      <c r="AF813" s="68">
        <f t="shared" si="2363"/>
        <v>0</v>
      </c>
      <c r="AG813" s="67" t="e">
        <f>M813+#REF!-V813</f>
        <v>#REF!</v>
      </c>
      <c r="AH813" s="67" t="e">
        <f>N813+S813-#REF!</f>
        <v>#REF!</v>
      </c>
      <c r="AI813" s="68" t="e">
        <f t="shared" si="2364"/>
        <v>#REF!</v>
      </c>
      <c r="AJ813" s="68" t="e">
        <f t="shared" si="2365"/>
        <v>#REF!</v>
      </c>
      <c r="AK813" s="71">
        <v>0</v>
      </c>
      <c r="AL813" s="71">
        <v>0</v>
      </c>
      <c r="AM813" s="68">
        <f t="shared" si="2366"/>
        <v>0</v>
      </c>
      <c r="AN813" s="71">
        <v>0</v>
      </c>
      <c r="AO813" s="71">
        <v>0</v>
      </c>
      <c r="AP813" s="68">
        <f t="shared" si="2367"/>
        <v>0</v>
      </c>
      <c r="AQ813" s="68">
        <f t="shared" si="2368"/>
        <v>0</v>
      </c>
      <c r="AR813" s="71">
        <v>0</v>
      </c>
      <c r="AS813" s="71">
        <v>0</v>
      </c>
      <c r="AT813" s="68">
        <f t="shared" si="2369"/>
        <v>0</v>
      </c>
      <c r="AU813" s="71">
        <v>0</v>
      </c>
      <c r="AV813" s="71">
        <v>0</v>
      </c>
      <c r="AW813" s="68">
        <f t="shared" si="2370"/>
        <v>0</v>
      </c>
      <c r="AX813" s="68">
        <f t="shared" si="2371"/>
        <v>0</v>
      </c>
      <c r="AY813" s="71">
        <v>0</v>
      </c>
      <c r="AZ813" s="71">
        <v>0</v>
      </c>
      <c r="BA813" s="68">
        <f t="shared" si="2372"/>
        <v>0</v>
      </c>
      <c r="BB813" s="71">
        <v>0</v>
      </c>
      <c r="BC813" s="71">
        <v>0</v>
      </c>
      <c r="BD813" s="68">
        <f t="shared" si="2373"/>
        <v>0</v>
      </c>
      <c r="BE813" s="68">
        <f t="shared" si="2374"/>
        <v>0</v>
      </c>
      <c r="BF813" s="67">
        <f t="shared" si="2375"/>
        <v>0</v>
      </c>
      <c r="BG813" s="67">
        <f t="shared" si="2375"/>
        <v>0</v>
      </c>
      <c r="BH813" s="68">
        <f t="shared" si="2376"/>
        <v>0</v>
      </c>
      <c r="BI813" s="67" t="e">
        <f t="shared" si="2377"/>
        <v>#REF!</v>
      </c>
      <c r="BJ813" s="67" t="e">
        <f t="shared" si="2377"/>
        <v>#REF!</v>
      </c>
      <c r="BK813" s="68" t="e">
        <f t="shared" si="2378"/>
        <v>#REF!</v>
      </c>
      <c r="BL813" s="68" t="e">
        <f t="shared" si="2233"/>
        <v>#REF!</v>
      </c>
      <c r="BM813" s="305">
        <v>0</v>
      </c>
      <c r="BN813" s="305">
        <v>0</v>
      </c>
      <c r="BO813" s="306"/>
      <c r="BP813" s="306"/>
      <c r="BQ813" s="305">
        <v>0</v>
      </c>
      <c r="BR813" s="305">
        <v>0</v>
      </c>
      <c r="BS813" s="114" t="s">
        <v>208</v>
      </c>
      <c r="BT813" s="77"/>
    </row>
    <row r="814" spans="1:72" s="46" customFormat="1" ht="36.75" hidden="1" customHeight="1">
      <c r="A814" s="77"/>
      <c r="B814" s="104">
        <v>2014</v>
      </c>
      <c r="C814" s="105">
        <v>8317</v>
      </c>
      <c r="D814" s="104">
        <v>3</v>
      </c>
      <c r="E814" s="104">
        <v>5000</v>
      </c>
      <c r="F814" s="104">
        <v>5100</v>
      </c>
      <c r="G814" s="104">
        <v>515</v>
      </c>
      <c r="H814" s="104">
        <v>9</v>
      </c>
      <c r="I814" s="66" t="s">
        <v>566</v>
      </c>
      <c r="J814" s="67">
        <v>0</v>
      </c>
      <c r="K814" s="67">
        <v>0</v>
      </c>
      <c r="L814" s="68">
        <f t="shared" si="2357"/>
        <v>0</v>
      </c>
      <c r="M814" s="67">
        <v>0</v>
      </c>
      <c r="N814" s="67">
        <v>0</v>
      </c>
      <c r="O814" s="68">
        <f t="shared" si="2358"/>
        <v>0</v>
      </c>
      <c r="P814" s="68">
        <f t="shared" si="2359"/>
        <v>0</v>
      </c>
      <c r="Q814" s="71">
        <v>0</v>
      </c>
      <c r="R814" s="71">
        <v>0</v>
      </c>
      <c r="S814" s="71">
        <v>0</v>
      </c>
      <c r="T814" s="71">
        <v>0</v>
      </c>
      <c r="U814" s="71">
        <v>0</v>
      </c>
      <c r="V814" s="71">
        <v>0</v>
      </c>
      <c r="W814" s="67">
        <v>0</v>
      </c>
      <c r="X814" s="67">
        <v>0</v>
      </c>
      <c r="Y814" s="68">
        <v>0</v>
      </c>
      <c r="Z814" s="67">
        <v>0</v>
      </c>
      <c r="AA814" s="67">
        <v>0</v>
      </c>
      <c r="AB814" s="68">
        <v>0</v>
      </c>
      <c r="AC814" s="68">
        <f t="shared" si="2360"/>
        <v>0</v>
      </c>
      <c r="AD814" s="67">
        <f t="shared" si="2361"/>
        <v>0</v>
      </c>
      <c r="AE814" s="67">
        <f t="shared" si="2362"/>
        <v>0</v>
      </c>
      <c r="AF814" s="68">
        <f t="shared" si="2363"/>
        <v>0</v>
      </c>
      <c r="AG814" s="67" t="e">
        <f>M814+#REF!-V814</f>
        <v>#REF!</v>
      </c>
      <c r="AH814" s="67" t="e">
        <f>N814+S814-#REF!</f>
        <v>#REF!</v>
      </c>
      <c r="AI814" s="68" t="e">
        <f t="shared" si="2364"/>
        <v>#REF!</v>
      </c>
      <c r="AJ814" s="68" t="e">
        <f t="shared" si="2365"/>
        <v>#REF!</v>
      </c>
      <c r="AK814" s="71">
        <v>0</v>
      </c>
      <c r="AL814" s="71">
        <v>0</v>
      </c>
      <c r="AM814" s="68">
        <f t="shared" si="2366"/>
        <v>0</v>
      </c>
      <c r="AN814" s="71">
        <v>0</v>
      </c>
      <c r="AO814" s="71">
        <v>0</v>
      </c>
      <c r="AP814" s="68">
        <f t="shared" si="2367"/>
        <v>0</v>
      </c>
      <c r="AQ814" s="68">
        <f t="shared" si="2368"/>
        <v>0</v>
      </c>
      <c r="AR814" s="71">
        <v>0</v>
      </c>
      <c r="AS814" s="71">
        <v>0</v>
      </c>
      <c r="AT814" s="68">
        <f t="shared" si="2369"/>
        <v>0</v>
      </c>
      <c r="AU814" s="71">
        <v>0</v>
      </c>
      <c r="AV814" s="71">
        <v>0</v>
      </c>
      <c r="AW814" s="68">
        <f t="shared" si="2370"/>
        <v>0</v>
      </c>
      <c r="AX814" s="68">
        <f t="shared" si="2371"/>
        <v>0</v>
      </c>
      <c r="AY814" s="71">
        <v>0</v>
      </c>
      <c r="AZ814" s="71">
        <v>0</v>
      </c>
      <c r="BA814" s="68">
        <f t="shared" si="2372"/>
        <v>0</v>
      </c>
      <c r="BB814" s="71">
        <v>0</v>
      </c>
      <c r="BC814" s="71">
        <v>0</v>
      </c>
      <c r="BD814" s="68">
        <f t="shared" si="2373"/>
        <v>0</v>
      </c>
      <c r="BE814" s="68">
        <f t="shared" si="2374"/>
        <v>0</v>
      </c>
      <c r="BF814" s="67">
        <f t="shared" si="2375"/>
        <v>0</v>
      </c>
      <c r="BG814" s="67">
        <f t="shared" si="2375"/>
        <v>0</v>
      </c>
      <c r="BH814" s="68">
        <f t="shared" si="2376"/>
        <v>0</v>
      </c>
      <c r="BI814" s="67" t="e">
        <f t="shared" si="2377"/>
        <v>#REF!</v>
      </c>
      <c r="BJ814" s="67" t="e">
        <f t="shared" si="2377"/>
        <v>#REF!</v>
      </c>
      <c r="BK814" s="68" t="e">
        <f t="shared" si="2378"/>
        <v>#REF!</v>
      </c>
      <c r="BL814" s="68" t="e">
        <f t="shared" si="2233"/>
        <v>#REF!</v>
      </c>
      <c r="BM814" s="305">
        <v>0</v>
      </c>
      <c r="BN814" s="305">
        <v>0</v>
      </c>
      <c r="BO814" s="306"/>
      <c r="BP814" s="306"/>
      <c r="BQ814" s="305">
        <v>0</v>
      </c>
      <c r="BR814" s="305">
        <v>0</v>
      </c>
      <c r="BS814" s="114" t="s">
        <v>208</v>
      </c>
      <c r="BT814" s="77"/>
    </row>
    <row r="815" spans="1:72" s="46" customFormat="1" ht="36.75" hidden="1" customHeight="1">
      <c r="A815" s="77"/>
      <c r="B815" s="104">
        <v>2014</v>
      </c>
      <c r="C815" s="105">
        <v>8317</v>
      </c>
      <c r="D815" s="104">
        <v>3</v>
      </c>
      <c r="E815" s="104">
        <v>5000</v>
      </c>
      <c r="F815" s="104">
        <v>5100</v>
      </c>
      <c r="G815" s="104">
        <v>515</v>
      </c>
      <c r="H815" s="104">
        <v>10</v>
      </c>
      <c r="I815" s="66" t="s">
        <v>158</v>
      </c>
      <c r="J815" s="67">
        <v>0</v>
      </c>
      <c r="K815" s="67">
        <v>0</v>
      </c>
      <c r="L815" s="68">
        <f t="shared" si="2357"/>
        <v>0</v>
      </c>
      <c r="M815" s="67">
        <v>0</v>
      </c>
      <c r="N815" s="67">
        <v>0</v>
      </c>
      <c r="O815" s="68">
        <f t="shared" si="2358"/>
        <v>0</v>
      </c>
      <c r="P815" s="68">
        <f t="shared" si="2359"/>
        <v>0</v>
      </c>
      <c r="Q815" s="71">
        <v>0</v>
      </c>
      <c r="R815" s="71">
        <v>0</v>
      </c>
      <c r="S815" s="71">
        <v>0</v>
      </c>
      <c r="T815" s="71">
        <v>0</v>
      </c>
      <c r="U815" s="71">
        <v>0</v>
      </c>
      <c r="V815" s="71">
        <v>0</v>
      </c>
      <c r="W815" s="67">
        <v>0</v>
      </c>
      <c r="X815" s="67">
        <v>0</v>
      </c>
      <c r="Y815" s="68">
        <v>0</v>
      </c>
      <c r="Z815" s="67">
        <v>0</v>
      </c>
      <c r="AA815" s="67">
        <v>0</v>
      </c>
      <c r="AB815" s="68">
        <v>0</v>
      </c>
      <c r="AC815" s="68">
        <f t="shared" si="2360"/>
        <v>0</v>
      </c>
      <c r="AD815" s="67">
        <f t="shared" si="2361"/>
        <v>0</v>
      </c>
      <c r="AE815" s="67">
        <f t="shared" si="2362"/>
        <v>0</v>
      </c>
      <c r="AF815" s="68">
        <f t="shared" si="2363"/>
        <v>0</v>
      </c>
      <c r="AG815" s="67" t="e">
        <f>M815+#REF!-V815</f>
        <v>#REF!</v>
      </c>
      <c r="AH815" s="67" t="e">
        <f>N815+S815-#REF!</f>
        <v>#REF!</v>
      </c>
      <c r="AI815" s="68" t="e">
        <f t="shared" si="2364"/>
        <v>#REF!</v>
      </c>
      <c r="AJ815" s="68" t="e">
        <f t="shared" si="2365"/>
        <v>#REF!</v>
      </c>
      <c r="AK815" s="71">
        <v>0</v>
      </c>
      <c r="AL815" s="71">
        <v>0</v>
      </c>
      <c r="AM815" s="68">
        <f t="shared" si="2366"/>
        <v>0</v>
      </c>
      <c r="AN815" s="71">
        <v>0</v>
      </c>
      <c r="AO815" s="71">
        <v>0</v>
      </c>
      <c r="AP815" s="68">
        <f t="shared" si="2367"/>
        <v>0</v>
      </c>
      <c r="AQ815" s="68">
        <f t="shared" si="2368"/>
        <v>0</v>
      </c>
      <c r="AR815" s="71">
        <v>0</v>
      </c>
      <c r="AS815" s="71">
        <v>0</v>
      </c>
      <c r="AT815" s="68">
        <f t="shared" si="2369"/>
        <v>0</v>
      </c>
      <c r="AU815" s="71">
        <v>0</v>
      </c>
      <c r="AV815" s="71">
        <v>0</v>
      </c>
      <c r="AW815" s="68">
        <f t="shared" si="2370"/>
        <v>0</v>
      </c>
      <c r="AX815" s="68">
        <f t="shared" si="2371"/>
        <v>0</v>
      </c>
      <c r="AY815" s="71">
        <v>0</v>
      </c>
      <c r="AZ815" s="71">
        <v>0</v>
      </c>
      <c r="BA815" s="68">
        <f t="shared" si="2372"/>
        <v>0</v>
      </c>
      <c r="BB815" s="71">
        <v>0</v>
      </c>
      <c r="BC815" s="71">
        <v>0</v>
      </c>
      <c r="BD815" s="68">
        <f t="shared" si="2373"/>
        <v>0</v>
      </c>
      <c r="BE815" s="68">
        <f t="shared" si="2374"/>
        <v>0</v>
      </c>
      <c r="BF815" s="67">
        <f t="shared" si="2375"/>
        <v>0</v>
      </c>
      <c r="BG815" s="67">
        <f t="shared" si="2375"/>
        <v>0</v>
      </c>
      <c r="BH815" s="68">
        <f t="shared" si="2376"/>
        <v>0</v>
      </c>
      <c r="BI815" s="67" t="e">
        <f t="shared" si="2377"/>
        <v>#REF!</v>
      </c>
      <c r="BJ815" s="67" t="e">
        <f t="shared" si="2377"/>
        <v>#REF!</v>
      </c>
      <c r="BK815" s="68" t="e">
        <f t="shared" si="2378"/>
        <v>#REF!</v>
      </c>
      <c r="BL815" s="68" t="e">
        <f t="shared" si="2233"/>
        <v>#REF!</v>
      </c>
      <c r="BM815" s="305">
        <v>0</v>
      </c>
      <c r="BN815" s="305">
        <v>0</v>
      </c>
      <c r="BO815" s="306"/>
      <c r="BP815" s="306"/>
      <c r="BQ815" s="305">
        <v>0</v>
      </c>
      <c r="BR815" s="305">
        <v>0</v>
      </c>
      <c r="BS815" s="114" t="s">
        <v>208</v>
      </c>
      <c r="BT815" s="77"/>
    </row>
    <row r="816" spans="1:72" s="46" customFormat="1" ht="36.75" hidden="1" customHeight="1">
      <c r="A816" s="77"/>
      <c r="B816" s="104">
        <v>2014</v>
      </c>
      <c r="C816" s="105">
        <v>8317</v>
      </c>
      <c r="D816" s="104">
        <v>3</v>
      </c>
      <c r="E816" s="104">
        <v>5000</v>
      </c>
      <c r="F816" s="104">
        <v>5100</v>
      </c>
      <c r="G816" s="104">
        <v>515</v>
      </c>
      <c r="H816" s="104">
        <v>11</v>
      </c>
      <c r="I816" s="66" t="s">
        <v>567</v>
      </c>
      <c r="J816" s="67">
        <v>0</v>
      </c>
      <c r="K816" s="67">
        <v>0</v>
      </c>
      <c r="L816" s="68">
        <f t="shared" si="2357"/>
        <v>0</v>
      </c>
      <c r="M816" s="67">
        <v>0</v>
      </c>
      <c r="N816" s="67">
        <v>0</v>
      </c>
      <c r="O816" s="68">
        <f t="shared" si="2358"/>
        <v>0</v>
      </c>
      <c r="P816" s="68">
        <f t="shared" si="2359"/>
        <v>0</v>
      </c>
      <c r="Q816" s="71">
        <v>0</v>
      </c>
      <c r="R816" s="71">
        <v>0</v>
      </c>
      <c r="S816" s="71">
        <v>0</v>
      </c>
      <c r="T816" s="71">
        <v>0</v>
      </c>
      <c r="U816" s="71">
        <v>0</v>
      </c>
      <c r="V816" s="71">
        <v>0</v>
      </c>
      <c r="W816" s="67">
        <v>0</v>
      </c>
      <c r="X816" s="67">
        <v>0</v>
      </c>
      <c r="Y816" s="68">
        <v>0</v>
      </c>
      <c r="Z816" s="67">
        <v>0</v>
      </c>
      <c r="AA816" s="67">
        <v>0</v>
      </c>
      <c r="AB816" s="68">
        <v>0</v>
      </c>
      <c r="AC816" s="68">
        <f t="shared" si="2360"/>
        <v>0</v>
      </c>
      <c r="AD816" s="67">
        <f t="shared" si="2361"/>
        <v>0</v>
      </c>
      <c r="AE816" s="67">
        <f t="shared" si="2362"/>
        <v>0</v>
      </c>
      <c r="AF816" s="68">
        <f t="shared" si="2363"/>
        <v>0</v>
      </c>
      <c r="AG816" s="67" t="e">
        <f>M816+#REF!-V816</f>
        <v>#REF!</v>
      </c>
      <c r="AH816" s="67" t="e">
        <f>N816+S816-#REF!</f>
        <v>#REF!</v>
      </c>
      <c r="AI816" s="68" t="e">
        <f t="shared" si="2364"/>
        <v>#REF!</v>
      </c>
      <c r="AJ816" s="68" t="e">
        <f t="shared" si="2365"/>
        <v>#REF!</v>
      </c>
      <c r="AK816" s="71">
        <v>0</v>
      </c>
      <c r="AL816" s="71">
        <v>0</v>
      </c>
      <c r="AM816" s="68">
        <f t="shared" si="2366"/>
        <v>0</v>
      </c>
      <c r="AN816" s="71">
        <v>0</v>
      </c>
      <c r="AO816" s="71">
        <v>0</v>
      </c>
      <c r="AP816" s="68">
        <f t="shared" si="2367"/>
        <v>0</v>
      </c>
      <c r="AQ816" s="68">
        <f t="shared" si="2368"/>
        <v>0</v>
      </c>
      <c r="AR816" s="71">
        <v>0</v>
      </c>
      <c r="AS816" s="71">
        <v>0</v>
      </c>
      <c r="AT816" s="68">
        <f t="shared" si="2369"/>
        <v>0</v>
      </c>
      <c r="AU816" s="71">
        <v>0</v>
      </c>
      <c r="AV816" s="71">
        <v>0</v>
      </c>
      <c r="AW816" s="68">
        <f t="shared" si="2370"/>
        <v>0</v>
      </c>
      <c r="AX816" s="68">
        <f t="shared" si="2371"/>
        <v>0</v>
      </c>
      <c r="AY816" s="71">
        <v>0</v>
      </c>
      <c r="AZ816" s="71">
        <v>0</v>
      </c>
      <c r="BA816" s="68">
        <f t="shared" si="2372"/>
        <v>0</v>
      </c>
      <c r="BB816" s="71">
        <v>0</v>
      </c>
      <c r="BC816" s="71">
        <v>0</v>
      </c>
      <c r="BD816" s="68">
        <f t="shared" si="2373"/>
        <v>0</v>
      </c>
      <c r="BE816" s="68">
        <f t="shared" si="2374"/>
        <v>0</v>
      </c>
      <c r="BF816" s="67">
        <f t="shared" si="2375"/>
        <v>0</v>
      </c>
      <c r="BG816" s="67">
        <f t="shared" si="2375"/>
        <v>0</v>
      </c>
      <c r="BH816" s="68">
        <f t="shared" si="2376"/>
        <v>0</v>
      </c>
      <c r="BI816" s="67" t="e">
        <f t="shared" si="2377"/>
        <v>#REF!</v>
      </c>
      <c r="BJ816" s="67" t="e">
        <f t="shared" si="2377"/>
        <v>#REF!</v>
      </c>
      <c r="BK816" s="68" t="e">
        <f t="shared" si="2378"/>
        <v>#REF!</v>
      </c>
      <c r="BL816" s="68" t="e">
        <f t="shared" si="2233"/>
        <v>#REF!</v>
      </c>
      <c r="BM816" s="305">
        <v>0</v>
      </c>
      <c r="BN816" s="305">
        <v>0</v>
      </c>
      <c r="BO816" s="306"/>
      <c r="BP816" s="306"/>
      <c r="BQ816" s="305">
        <v>0</v>
      </c>
      <c r="BR816" s="305">
        <v>0</v>
      </c>
      <c r="BS816" s="114" t="s">
        <v>208</v>
      </c>
      <c r="BT816" s="77"/>
    </row>
    <row r="817" spans="1:72" s="46" customFormat="1" ht="36.75" hidden="1" customHeight="1">
      <c r="A817" s="77"/>
      <c r="B817" s="104">
        <v>2014</v>
      </c>
      <c r="C817" s="105">
        <v>8317</v>
      </c>
      <c r="D817" s="104">
        <v>3</v>
      </c>
      <c r="E817" s="104">
        <v>5000</v>
      </c>
      <c r="F817" s="104">
        <v>5100</v>
      </c>
      <c r="G817" s="104">
        <v>515</v>
      </c>
      <c r="H817" s="104">
        <v>12</v>
      </c>
      <c r="I817" s="66" t="s">
        <v>162</v>
      </c>
      <c r="J817" s="67">
        <v>0</v>
      </c>
      <c r="K817" s="67">
        <v>0</v>
      </c>
      <c r="L817" s="68">
        <f t="shared" si="2357"/>
        <v>0</v>
      </c>
      <c r="M817" s="67">
        <v>0</v>
      </c>
      <c r="N817" s="67">
        <v>0</v>
      </c>
      <c r="O817" s="68">
        <f t="shared" si="2358"/>
        <v>0</v>
      </c>
      <c r="P817" s="68">
        <f t="shared" si="2359"/>
        <v>0</v>
      </c>
      <c r="Q817" s="71">
        <v>0</v>
      </c>
      <c r="R817" s="71">
        <v>0</v>
      </c>
      <c r="S817" s="71">
        <v>0</v>
      </c>
      <c r="T817" s="71">
        <v>0</v>
      </c>
      <c r="U817" s="71">
        <v>0</v>
      </c>
      <c r="V817" s="71">
        <v>0</v>
      </c>
      <c r="W817" s="67">
        <v>0</v>
      </c>
      <c r="X817" s="67">
        <v>0</v>
      </c>
      <c r="Y817" s="68">
        <v>0</v>
      </c>
      <c r="Z817" s="67">
        <v>0</v>
      </c>
      <c r="AA817" s="67">
        <v>0</v>
      </c>
      <c r="AB817" s="68">
        <v>0</v>
      </c>
      <c r="AC817" s="68">
        <f t="shared" si="2360"/>
        <v>0</v>
      </c>
      <c r="AD817" s="67">
        <f t="shared" si="2361"/>
        <v>0</v>
      </c>
      <c r="AE817" s="67">
        <f t="shared" si="2362"/>
        <v>0</v>
      </c>
      <c r="AF817" s="68">
        <f t="shared" si="2363"/>
        <v>0</v>
      </c>
      <c r="AG817" s="67" t="e">
        <f>M817+#REF!-V817</f>
        <v>#REF!</v>
      </c>
      <c r="AH817" s="67" t="e">
        <f>N817+S817-#REF!</f>
        <v>#REF!</v>
      </c>
      <c r="AI817" s="68" t="e">
        <f t="shared" si="2364"/>
        <v>#REF!</v>
      </c>
      <c r="AJ817" s="68" t="e">
        <f t="shared" si="2365"/>
        <v>#REF!</v>
      </c>
      <c r="AK817" s="71">
        <v>0</v>
      </c>
      <c r="AL817" s="71">
        <v>0</v>
      </c>
      <c r="AM817" s="68">
        <f t="shared" si="2366"/>
        <v>0</v>
      </c>
      <c r="AN817" s="71">
        <v>0</v>
      </c>
      <c r="AO817" s="71">
        <v>0</v>
      </c>
      <c r="AP817" s="68">
        <f t="shared" si="2367"/>
        <v>0</v>
      </c>
      <c r="AQ817" s="68">
        <f t="shared" si="2368"/>
        <v>0</v>
      </c>
      <c r="AR817" s="71">
        <v>0</v>
      </c>
      <c r="AS817" s="71">
        <v>0</v>
      </c>
      <c r="AT817" s="68">
        <f t="shared" si="2369"/>
        <v>0</v>
      </c>
      <c r="AU817" s="71">
        <v>0</v>
      </c>
      <c r="AV817" s="71">
        <v>0</v>
      </c>
      <c r="AW817" s="68">
        <f t="shared" si="2370"/>
        <v>0</v>
      </c>
      <c r="AX817" s="68">
        <f t="shared" si="2371"/>
        <v>0</v>
      </c>
      <c r="AY817" s="71">
        <v>0</v>
      </c>
      <c r="AZ817" s="71">
        <v>0</v>
      </c>
      <c r="BA817" s="68">
        <f t="shared" si="2372"/>
        <v>0</v>
      </c>
      <c r="BB817" s="71">
        <v>0</v>
      </c>
      <c r="BC817" s="71">
        <v>0</v>
      </c>
      <c r="BD817" s="68">
        <f t="shared" si="2373"/>
        <v>0</v>
      </c>
      <c r="BE817" s="68">
        <f t="shared" si="2374"/>
        <v>0</v>
      </c>
      <c r="BF817" s="67">
        <f t="shared" si="2375"/>
        <v>0</v>
      </c>
      <c r="BG817" s="67">
        <f t="shared" si="2375"/>
        <v>0</v>
      </c>
      <c r="BH817" s="68">
        <f t="shared" si="2376"/>
        <v>0</v>
      </c>
      <c r="BI817" s="67" t="e">
        <f t="shared" si="2377"/>
        <v>#REF!</v>
      </c>
      <c r="BJ817" s="67" t="e">
        <f t="shared" si="2377"/>
        <v>#REF!</v>
      </c>
      <c r="BK817" s="68" t="e">
        <f t="shared" si="2378"/>
        <v>#REF!</v>
      </c>
      <c r="BL817" s="68" t="e">
        <f t="shared" si="2233"/>
        <v>#REF!</v>
      </c>
      <c r="BM817" s="305">
        <v>0</v>
      </c>
      <c r="BN817" s="305">
        <v>0</v>
      </c>
      <c r="BO817" s="306"/>
      <c r="BP817" s="306"/>
      <c r="BQ817" s="305">
        <v>0</v>
      </c>
      <c r="BR817" s="305">
        <v>0</v>
      </c>
      <c r="BS817" s="114" t="s">
        <v>208</v>
      </c>
      <c r="BT817" s="77"/>
    </row>
    <row r="818" spans="1:72" s="46" customFormat="1" ht="36.75" hidden="1" customHeight="1">
      <c r="A818" s="77"/>
      <c r="B818" s="104">
        <v>2014</v>
      </c>
      <c r="C818" s="105">
        <v>8317</v>
      </c>
      <c r="D818" s="104">
        <v>3</v>
      </c>
      <c r="E818" s="104">
        <v>5000</v>
      </c>
      <c r="F818" s="104">
        <v>5100</v>
      </c>
      <c r="G818" s="104">
        <v>515</v>
      </c>
      <c r="H818" s="104">
        <v>13</v>
      </c>
      <c r="I818" s="66" t="s">
        <v>276</v>
      </c>
      <c r="J818" s="67">
        <v>0</v>
      </c>
      <c r="K818" s="67">
        <v>0</v>
      </c>
      <c r="L818" s="68">
        <f t="shared" si="2357"/>
        <v>0</v>
      </c>
      <c r="M818" s="67">
        <v>0</v>
      </c>
      <c r="N818" s="67">
        <v>0</v>
      </c>
      <c r="O818" s="68">
        <f t="shared" si="2358"/>
        <v>0</v>
      </c>
      <c r="P818" s="68">
        <f t="shared" si="2359"/>
        <v>0</v>
      </c>
      <c r="Q818" s="71">
        <v>0</v>
      </c>
      <c r="R818" s="71">
        <v>0</v>
      </c>
      <c r="S818" s="71">
        <v>0</v>
      </c>
      <c r="T818" s="71">
        <v>0</v>
      </c>
      <c r="U818" s="71">
        <v>0</v>
      </c>
      <c r="V818" s="71">
        <v>0</v>
      </c>
      <c r="W818" s="67">
        <v>0</v>
      </c>
      <c r="X818" s="67">
        <v>0</v>
      </c>
      <c r="Y818" s="68">
        <v>0</v>
      </c>
      <c r="Z818" s="67">
        <v>0</v>
      </c>
      <c r="AA818" s="67">
        <v>0</v>
      </c>
      <c r="AB818" s="68">
        <v>0</v>
      </c>
      <c r="AC818" s="68">
        <f t="shared" si="2360"/>
        <v>0</v>
      </c>
      <c r="AD818" s="67">
        <f t="shared" si="2361"/>
        <v>0</v>
      </c>
      <c r="AE818" s="67">
        <f t="shared" si="2362"/>
        <v>0</v>
      </c>
      <c r="AF818" s="68">
        <f t="shared" si="2363"/>
        <v>0</v>
      </c>
      <c r="AG818" s="67" t="e">
        <f>M818+#REF!-V818</f>
        <v>#REF!</v>
      </c>
      <c r="AH818" s="67" t="e">
        <f>N818+S818-#REF!</f>
        <v>#REF!</v>
      </c>
      <c r="AI818" s="68" t="e">
        <f t="shared" si="2364"/>
        <v>#REF!</v>
      </c>
      <c r="AJ818" s="68" t="e">
        <f t="shared" si="2365"/>
        <v>#REF!</v>
      </c>
      <c r="AK818" s="71">
        <v>0</v>
      </c>
      <c r="AL818" s="71">
        <v>0</v>
      </c>
      <c r="AM818" s="68">
        <f t="shared" si="2366"/>
        <v>0</v>
      </c>
      <c r="AN818" s="71">
        <v>0</v>
      </c>
      <c r="AO818" s="71">
        <v>0</v>
      </c>
      <c r="AP818" s="68">
        <f t="shared" si="2367"/>
        <v>0</v>
      </c>
      <c r="AQ818" s="68">
        <f t="shared" si="2368"/>
        <v>0</v>
      </c>
      <c r="AR818" s="71">
        <v>0</v>
      </c>
      <c r="AS818" s="71">
        <v>0</v>
      </c>
      <c r="AT818" s="68">
        <f t="shared" si="2369"/>
        <v>0</v>
      </c>
      <c r="AU818" s="71">
        <v>0</v>
      </c>
      <c r="AV818" s="71">
        <v>0</v>
      </c>
      <c r="AW818" s="68">
        <f t="shared" si="2370"/>
        <v>0</v>
      </c>
      <c r="AX818" s="68">
        <f t="shared" si="2371"/>
        <v>0</v>
      </c>
      <c r="AY818" s="71">
        <v>0</v>
      </c>
      <c r="AZ818" s="71">
        <v>0</v>
      </c>
      <c r="BA818" s="68">
        <f t="shared" si="2372"/>
        <v>0</v>
      </c>
      <c r="BB818" s="71">
        <v>0</v>
      </c>
      <c r="BC818" s="71">
        <v>0</v>
      </c>
      <c r="BD818" s="68">
        <f t="shared" si="2373"/>
        <v>0</v>
      </c>
      <c r="BE818" s="68">
        <f t="shared" si="2374"/>
        <v>0</v>
      </c>
      <c r="BF818" s="67">
        <f t="shared" si="2375"/>
        <v>0</v>
      </c>
      <c r="BG818" s="67">
        <f t="shared" si="2375"/>
        <v>0</v>
      </c>
      <c r="BH818" s="68">
        <f t="shared" si="2376"/>
        <v>0</v>
      </c>
      <c r="BI818" s="67" t="e">
        <f t="shared" si="2377"/>
        <v>#REF!</v>
      </c>
      <c r="BJ818" s="67" t="e">
        <f t="shared" si="2377"/>
        <v>#REF!</v>
      </c>
      <c r="BK818" s="68" t="e">
        <f t="shared" si="2378"/>
        <v>#REF!</v>
      </c>
      <c r="BL818" s="68" t="e">
        <f t="shared" si="2233"/>
        <v>#REF!</v>
      </c>
      <c r="BM818" s="305">
        <v>0</v>
      </c>
      <c r="BN818" s="305">
        <v>0</v>
      </c>
      <c r="BO818" s="306"/>
      <c r="BP818" s="306"/>
      <c r="BQ818" s="305">
        <v>0</v>
      </c>
      <c r="BR818" s="305">
        <v>0</v>
      </c>
      <c r="BS818" s="114" t="s">
        <v>208</v>
      </c>
      <c r="BT818" s="77"/>
    </row>
    <row r="819" spans="1:72" s="46" customFormat="1" hidden="1">
      <c r="A819" s="77"/>
      <c r="B819" s="104">
        <v>2014</v>
      </c>
      <c r="C819" s="105">
        <v>8317</v>
      </c>
      <c r="D819" s="104">
        <v>3</v>
      </c>
      <c r="E819" s="104">
        <v>5000</v>
      </c>
      <c r="F819" s="104">
        <v>5100</v>
      </c>
      <c r="G819" s="104">
        <v>515</v>
      </c>
      <c r="H819" s="104">
        <v>14</v>
      </c>
      <c r="I819" s="66" t="s">
        <v>160</v>
      </c>
      <c r="J819" s="67">
        <v>0</v>
      </c>
      <c r="K819" s="67">
        <v>0</v>
      </c>
      <c r="L819" s="68">
        <f t="shared" si="2357"/>
        <v>0</v>
      </c>
      <c r="M819" s="67">
        <v>0</v>
      </c>
      <c r="N819" s="67">
        <v>0</v>
      </c>
      <c r="O819" s="68">
        <f t="shared" si="2358"/>
        <v>0</v>
      </c>
      <c r="P819" s="68">
        <f t="shared" si="2359"/>
        <v>0</v>
      </c>
      <c r="Q819" s="71">
        <v>0</v>
      </c>
      <c r="R819" s="71">
        <v>0</v>
      </c>
      <c r="S819" s="71">
        <v>0</v>
      </c>
      <c r="T819" s="71">
        <v>0</v>
      </c>
      <c r="U819" s="71">
        <v>0</v>
      </c>
      <c r="V819" s="71">
        <v>0</v>
      </c>
      <c r="W819" s="67">
        <v>0</v>
      </c>
      <c r="X819" s="67">
        <v>0</v>
      </c>
      <c r="Y819" s="68">
        <v>0</v>
      </c>
      <c r="Z819" s="67">
        <v>0</v>
      </c>
      <c r="AA819" s="67">
        <v>0</v>
      </c>
      <c r="AB819" s="68">
        <v>0</v>
      </c>
      <c r="AC819" s="68">
        <f t="shared" si="2360"/>
        <v>0</v>
      </c>
      <c r="AD819" s="67">
        <f t="shared" si="2361"/>
        <v>0</v>
      </c>
      <c r="AE819" s="67">
        <f t="shared" si="2362"/>
        <v>0</v>
      </c>
      <c r="AF819" s="68">
        <f t="shared" si="2363"/>
        <v>0</v>
      </c>
      <c r="AG819" s="67" t="e">
        <f>M819+#REF!-V819</f>
        <v>#REF!</v>
      </c>
      <c r="AH819" s="67" t="e">
        <f>N819+S819-#REF!</f>
        <v>#REF!</v>
      </c>
      <c r="AI819" s="68" t="e">
        <f t="shared" si="2364"/>
        <v>#REF!</v>
      </c>
      <c r="AJ819" s="68" t="e">
        <f t="shared" si="2365"/>
        <v>#REF!</v>
      </c>
      <c r="AK819" s="71">
        <v>0</v>
      </c>
      <c r="AL819" s="71">
        <v>0</v>
      </c>
      <c r="AM819" s="68">
        <f t="shared" si="2366"/>
        <v>0</v>
      </c>
      <c r="AN819" s="71">
        <v>0</v>
      </c>
      <c r="AO819" s="71">
        <v>0</v>
      </c>
      <c r="AP819" s="68">
        <f t="shared" si="2367"/>
        <v>0</v>
      </c>
      <c r="AQ819" s="68">
        <f t="shared" si="2368"/>
        <v>0</v>
      </c>
      <c r="AR819" s="71">
        <v>0</v>
      </c>
      <c r="AS819" s="71">
        <v>0</v>
      </c>
      <c r="AT819" s="68">
        <f t="shared" si="2369"/>
        <v>0</v>
      </c>
      <c r="AU819" s="71">
        <v>0</v>
      </c>
      <c r="AV819" s="71">
        <v>0</v>
      </c>
      <c r="AW819" s="68">
        <f t="shared" si="2370"/>
        <v>0</v>
      </c>
      <c r="AX819" s="68">
        <f t="shared" si="2371"/>
        <v>0</v>
      </c>
      <c r="AY819" s="71">
        <v>0</v>
      </c>
      <c r="AZ819" s="71">
        <v>0</v>
      </c>
      <c r="BA819" s="68">
        <f t="shared" si="2372"/>
        <v>0</v>
      </c>
      <c r="BB819" s="71">
        <v>0</v>
      </c>
      <c r="BC819" s="71">
        <v>0</v>
      </c>
      <c r="BD819" s="68">
        <f t="shared" si="2373"/>
        <v>0</v>
      </c>
      <c r="BE819" s="68">
        <f t="shared" si="2374"/>
        <v>0</v>
      </c>
      <c r="BF819" s="67">
        <f t="shared" si="2375"/>
        <v>0</v>
      </c>
      <c r="BG819" s="67">
        <f t="shared" si="2375"/>
        <v>0</v>
      </c>
      <c r="BH819" s="68">
        <f t="shared" si="2376"/>
        <v>0</v>
      </c>
      <c r="BI819" s="67" t="e">
        <f t="shared" si="2377"/>
        <v>#REF!</v>
      </c>
      <c r="BJ819" s="67" t="e">
        <f t="shared" si="2377"/>
        <v>#REF!</v>
      </c>
      <c r="BK819" s="68" t="e">
        <f t="shared" si="2378"/>
        <v>#REF!</v>
      </c>
      <c r="BL819" s="68" t="e">
        <f t="shared" si="2233"/>
        <v>#REF!</v>
      </c>
      <c r="BM819" s="305">
        <v>0</v>
      </c>
      <c r="BN819" s="305">
        <v>0</v>
      </c>
      <c r="BO819" s="306"/>
      <c r="BP819" s="306"/>
      <c r="BQ819" s="305">
        <v>0</v>
      </c>
      <c r="BR819" s="305">
        <v>0</v>
      </c>
      <c r="BS819" s="114" t="s">
        <v>208</v>
      </c>
      <c r="BT819" s="77"/>
    </row>
    <row r="820" spans="1:72" s="46" customFormat="1" ht="54" hidden="1" customHeight="1">
      <c r="A820" s="77"/>
      <c r="B820" s="20">
        <v>2014</v>
      </c>
      <c r="C820" s="65">
        <v>8317</v>
      </c>
      <c r="D820" s="20">
        <v>3</v>
      </c>
      <c r="E820" s="20">
        <v>5000</v>
      </c>
      <c r="F820" s="20">
        <v>5100</v>
      </c>
      <c r="G820" s="20">
        <v>515</v>
      </c>
      <c r="H820" s="20">
        <v>15</v>
      </c>
      <c r="I820" s="86" t="s">
        <v>568</v>
      </c>
      <c r="J820" s="67">
        <v>0</v>
      </c>
      <c r="K820" s="67">
        <v>0</v>
      </c>
      <c r="L820" s="68">
        <f t="shared" si="2357"/>
        <v>0</v>
      </c>
      <c r="M820" s="67">
        <v>0</v>
      </c>
      <c r="N820" s="67">
        <v>0</v>
      </c>
      <c r="O820" s="68">
        <f t="shared" si="2358"/>
        <v>0</v>
      </c>
      <c r="P820" s="68">
        <f t="shared" si="2359"/>
        <v>0</v>
      </c>
      <c r="Q820" s="71">
        <v>0</v>
      </c>
      <c r="R820" s="71">
        <v>0</v>
      </c>
      <c r="S820" s="71">
        <v>0</v>
      </c>
      <c r="T820" s="71">
        <v>0</v>
      </c>
      <c r="U820" s="71">
        <v>0</v>
      </c>
      <c r="V820" s="71">
        <v>0</v>
      </c>
      <c r="W820" s="67">
        <v>0</v>
      </c>
      <c r="X820" s="67">
        <v>0</v>
      </c>
      <c r="Y820" s="68">
        <v>0</v>
      </c>
      <c r="Z820" s="67">
        <v>0</v>
      </c>
      <c r="AA820" s="67">
        <v>0</v>
      </c>
      <c r="AB820" s="68">
        <v>0</v>
      </c>
      <c r="AC820" s="68">
        <f t="shared" si="2360"/>
        <v>0</v>
      </c>
      <c r="AD820" s="67">
        <f t="shared" si="2361"/>
        <v>0</v>
      </c>
      <c r="AE820" s="67">
        <f t="shared" si="2362"/>
        <v>0</v>
      </c>
      <c r="AF820" s="68">
        <f t="shared" si="2363"/>
        <v>0</v>
      </c>
      <c r="AG820" s="67" t="e">
        <f>M820+#REF!-V820</f>
        <v>#REF!</v>
      </c>
      <c r="AH820" s="67" t="e">
        <f>N820+S820-#REF!</f>
        <v>#REF!</v>
      </c>
      <c r="AI820" s="68" t="e">
        <f t="shared" si="2364"/>
        <v>#REF!</v>
      </c>
      <c r="AJ820" s="68" t="e">
        <f t="shared" si="2365"/>
        <v>#REF!</v>
      </c>
      <c r="AK820" s="71">
        <v>0</v>
      </c>
      <c r="AL820" s="71">
        <v>0</v>
      </c>
      <c r="AM820" s="68">
        <f t="shared" si="2366"/>
        <v>0</v>
      </c>
      <c r="AN820" s="71">
        <v>0</v>
      </c>
      <c r="AO820" s="71">
        <v>0</v>
      </c>
      <c r="AP820" s="68">
        <f t="shared" si="2367"/>
        <v>0</v>
      </c>
      <c r="AQ820" s="68">
        <f t="shared" si="2368"/>
        <v>0</v>
      </c>
      <c r="AR820" s="71">
        <v>0</v>
      </c>
      <c r="AS820" s="71">
        <v>0</v>
      </c>
      <c r="AT820" s="68">
        <f t="shared" si="2369"/>
        <v>0</v>
      </c>
      <c r="AU820" s="71">
        <v>0</v>
      </c>
      <c r="AV820" s="71">
        <v>0</v>
      </c>
      <c r="AW820" s="68">
        <f t="shared" si="2370"/>
        <v>0</v>
      </c>
      <c r="AX820" s="68">
        <f t="shared" si="2371"/>
        <v>0</v>
      </c>
      <c r="AY820" s="71">
        <v>0</v>
      </c>
      <c r="AZ820" s="71">
        <v>0</v>
      </c>
      <c r="BA820" s="68">
        <f t="shared" si="2372"/>
        <v>0</v>
      </c>
      <c r="BB820" s="71">
        <v>0</v>
      </c>
      <c r="BC820" s="71">
        <v>0</v>
      </c>
      <c r="BD820" s="68">
        <f t="shared" si="2373"/>
        <v>0</v>
      </c>
      <c r="BE820" s="68">
        <f t="shared" si="2374"/>
        <v>0</v>
      </c>
      <c r="BF820" s="67">
        <f t="shared" si="2375"/>
        <v>0</v>
      </c>
      <c r="BG820" s="67">
        <f t="shared" si="2375"/>
        <v>0</v>
      </c>
      <c r="BH820" s="68">
        <f t="shared" si="2376"/>
        <v>0</v>
      </c>
      <c r="BI820" s="67" t="e">
        <f t="shared" si="2377"/>
        <v>#REF!</v>
      </c>
      <c r="BJ820" s="67" t="e">
        <f t="shared" si="2377"/>
        <v>#REF!</v>
      </c>
      <c r="BK820" s="68" t="e">
        <f t="shared" si="2378"/>
        <v>#REF!</v>
      </c>
      <c r="BL820" s="68" t="e">
        <f t="shared" si="2233"/>
        <v>#REF!</v>
      </c>
      <c r="BM820" s="305">
        <v>0</v>
      </c>
      <c r="BN820" s="305">
        <v>0</v>
      </c>
      <c r="BO820" s="306"/>
      <c r="BP820" s="306"/>
      <c r="BQ820" s="305">
        <v>0</v>
      </c>
      <c r="BR820" s="305">
        <v>0</v>
      </c>
      <c r="BS820" s="120"/>
      <c r="BT820" s="77"/>
    </row>
    <row r="821" spans="1:72" s="46" customFormat="1" hidden="1">
      <c r="A821" s="77"/>
      <c r="B821" s="20">
        <v>2014</v>
      </c>
      <c r="C821" s="65">
        <v>8317</v>
      </c>
      <c r="D821" s="20">
        <v>3</v>
      </c>
      <c r="E821" s="20">
        <v>5000</v>
      </c>
      <c r="F821" s="20">
        <v>5100</v>
      </c>
      <c r="G821" s="20">
        <v>515</v>
      </c>
      <c r="H821" s="20">
        <v>16</v>
      </c>
      <c r="I821" s="66" t="s">
        <v>569</v>
      </c>
      <c r="J821" s="67">
        <v>0</v>
      </c>
      <c r="K821" s="67">
        <v>0</v>
      </c>
      <c r="L821" s="68">
        <f t="shared" si="2357"/>
        <v>0</v>
      </c>
      <c r="M821" s="67">
        <v>0</v>
      </c>
      <c r="N821" s="67">
        <v>0</v>
      </c>
      <c r="O821" s="68">
        <f t="shared" si="2358"/>
        <v>0</v>
      </c>
      <c r="P821" s="68">
        <f t="shared" si="2359"/>
        <v>0</v>
      </c>
      <c r="Q821" s="71">
        <v>0</v>
      </c>
      <c r="R821" s="71">
        <v>0</v>
      </c>
      <c r="S821" s="71">
        <v>0</v>
      </c>
      <c r="T821" s="71">
        <v>0</v>
      </c>
      <c r="U821" s="71">
        <v>0</v>
      </c>
      <c r="V821" s="71">
        <v>0</v>
      </c>
      <c r="W821" s="67">
        <v>0</v>
      </c>
      <c r="X821" s="67">
        <v>0</v>
      </c>
      <c r="Y821" s="68">
        <v>0</v>
      </c>
      <c r="Z821" s="67">
        <v>0</v>
      </c>
      <c r="AA821" s="67">
        <v>0</v>
      </c>
      <c r="AB821" s="68">
        <v>0</v>
      </c>
      <c r="AC821" s="68">
        <f t="shared" si="2360"/>
        <v>0</v>
      </c>
      <c r="AD821" s="67">
        <f t="shared" si="2361"/>
        <v>0</v>
      </c>
      <c r="AE821" s="67">
        <f t="shared" si="2362"/>
        <v>0</v>
      </c>
      <c r="AF821" s="68">
        <f t="shared" si="2363"/>
        <v>0</v>
      </c>
      <c r="AG821" s="67" t="e">
        <f>M821+#REF!-V821</f>
        <v>#REF!</v>
      </c>
      <c r="AH821" s="67" t="e">
        <f>N821+S821-#REF!</f>
        <v>#REF!</v>
      </c>
      <c r="AI821" s="68" t="e">
        <f t="shared" si="2364"/>
        <v>#REF!</v>
      </c>
      <c r="AJ821" s="68" t="e">
        <f t="shared" si="2365"/>
        <v>#REF!</v>
      </c>
      <c r="AK821" s="71">
        <v>0</v>
      </c>
      <c r="AL821" s="71">
        <v>0</v>
      </c>
      <c r="AM821" s="68">
        <f t="shared" si="2366"/>
        <v>0</v>
      </c>
      <c r="AN821" s="71">
        <v>0</v>
      </c>
      <c r="AO821" s="71">
        <v>0</v>
      </c>
      <c r="AP821" s="68">
        <f t="shared" si="2367"/>
        <v>0</v>
      </c>
      <c r="AQ821" s="68">
        <f t="shared" si="2368"/>
        <v>0</v>
      </c>
      <c r="AR821" s="71">
        <v>0</v>
      </c>
      <c r="AS821" s="71">
        <v>0</v>
      </c>
      <c r="AT821" s="68">
        <f t="shared" si="2369"/>
        <v>0</v>
      </c>
      <c r="AU821" s="71">
        <v>0</v>
      </c>
      <c r="AV821" s="71">
        <v>0</v>
      </c>
      <c r="AW821" s="68">
        <f t="shared" si="2370"/>
        <v>0</v>
      </c>
      <c r="AX821" s="68">
        <f t="shared" si="2371"/>
        <v>0</v>
      </c>
      <c r="AY821" s="71">
        <v>0</v>
      </c>
      <c r="AZ821" s="71">
        <v>0</v>
      </c>
      <c r="BA821" s="68">
        <f t="shared" si="2372"/>
        <v>0</v>
      </c>
      <c r="BB821" s="71">
        <v>0</v>
      </c>
      <c r="BC821" s="71">
        <v>0</v>
      </c>
      <c r="BD821" s="68">
        <f t="shared" si="2373"/>
        <v>0</v>
      </c>
      <c r="BE821" s="68">
        <f t="shared" si="2374"/>
        <v>0</v>
      </c>
      <c r="BF821" s="67">
        <f t="shared" si="2375"/>
        <v>0</v>
      </c>
      <c r="BG821" s="67">
        <f t="shared" si="2375"/>
        <v>0</v>
      </c>
      <c r="BH821" s="68">
        <f t="shared" si="2376"/>
        <v>0</v>
      </c>
      <c r="BI821" s="67" t="e">
        <f t="shared" si="2377"/>
        <v>#REF!</v>
      </c>
      <c r="BJ821" s="67" t="e">
        <f t="shared" si="2377"/>
        <v>#REF!</v>
      </c>
      <c r="BK821" s="68" t="e">
        <f t="shared" si="2378"/>
        <v>#REF!</v>
      </c>
      <c r="BL821" s="68" t="e">
        <f t="shared" ref="BL821:BL884" si="2379">+BH821+BK821</f>
        <v>#REF!</v>
      </c>
      <c r="BM821" s="305">
        <v>0</v>
      </c>
      <c r="BN821" s="305">
        <v>0</v>
      </c>
      <c r="BO821" s="306"/>
      <c r="BP821" s="306"/>
      <c r="BQ821" s="305">
        <v>0</v>
      </c>
      <c r="BR821" s="305">
        <v>0</v>
      </c>
      <c r="BS821" s="114" t="s">
        <v>208</v>
      </c>
      <c r="BT821" s="77"/>
    </row>
    <row r="822" spans="1:72" s="79" customFormat="1" hidden="1">
      <c r="A822" s="77"/>
      <c r="B822" s="59">
        <v>2014</v>
      </c>
      <c r="C822" s="60">
        <v>8317</v>
      </c>
      <c r="D822" s="59">
        <v>3</v>
      </c>
      <c r="E822" s="59">
        <v>5000</v>
      </c>
      <c r="F822" s="59">
        <v>5100</v>
      </c>
      <c r="G822" s="59">
        <v>519</v>
      </c>
      <c r="H822" s="59"/>
      <c r="I822" s="61" t="s">
        <v>570</v>
      </c>
      <c r="J822" s="62">
        <f>SUM(J823:J837)</f>
        <v>0</v>
      </c>
      <c r="K822" s="62">
        <f t="shared" ref="K822:P822" si="2380">SUM(K823:K837)</f>
        <v>0</v>
      </c>
      <c r="L822" s="62">
        <f t="shared" si="2380"/>
        <v>0</v>
      </c>
      <c r="M822" s="62">
        <f t="shared" si="2380"/>
        <v>0</v>
      </c>
      <c r="N822" s="62">
        <f t="shared" si="2380"/>
        <v>0</v>
      </c>
      <c r="O822" s="62">
        <f t="shared" si="2380"/>
        <v>0</v>
      </c>
      <c r="P822" s="62">
        <f t="shared" si="2380"/>
        <v>0</v>
      </c>
      <c r="Q822" s="62">
        <f>SUM(Q823:Q837)</f>
        <v>0</v>
      </c>
      <c r="R822" s="62">
        <f t="shared" ref="R822:S822" si="2381">SUM(R823:R837)</f>
        <v>0</v>
      </c>
      <c r="S822" s="62">
        <f t="shared" si="2381"/>
        <v>0</v>
      </c>
      <c r="T822" s="62">
        <f>SUM(T823:T837)</f>
        <v>0</v>
      </c>
      <c r="U822" s="62">
        <f t="shared" ref="U822:V822" si="2382">SUM(U823:U837)</f>
        <v>0</v>
      </c>
      <c r="V822" s="62">
        <f t="shared" si="2382"/>
        <v>0</v>
      </c>
      <c r="W822" s="62">
        <v>0</v>
      </c>
      <c r="X822" s="62">
        <v>0</v>
      </c>
      <c r="Y822" s="62">
        <v>0</v>
      </c>
      <c r="Z822" s="62">
        <v>0</v>
      </c>
      <c r="AA822" s="62">
        <v>0</v>
      </c>
      <c r="AB822" s="62">
        <v>0</v>
      </c>
      <c r="AC822" s="62">
        <f t="shared" ref="AC822" si="2383">SUM(AC823:AC837)</f>
        <v>0</v>
      </c>
      <c r="AD822" s="62">
        <f>SUM(AD823:AD837)</f>
        <v>0</v>
      </c>
      <c r="AE822" s="62">
        <f t="shared" ref="AE822:AJ822" si="2384">SUM(AE823:AE837)</f>
        <v>0</v>
      </c>
      <c r="AF822" s="62">
        <f t="shared" si="2384"/>
        <v>0</v>
      </c>
      <c r="AG822" s="62" t="e">
        <f t="shared" si="2384"/>
        <v>#REF!</v>
      </c>
      <c r="AH822" s="62" t="e">
        <f t="shared" si="2384"/>
        <v>#REF!</v>
      </c>
      <c r="AI822" s="62" t="e">
        <f t="shared" si="2384"/>
        <v>#REF!</v>
      </c>
      <c r="AJ822" s="62" t="e">
        <f t="shared" si="2384"/>
        <v>#REF!</v>
      </c>
      <c r="AK822" s="62">
        <f>SUM(AK823:AK837)</f>
        <v>0</v>
      </c>
      <c r="AL822" s="62">
        <f t="shared" ref="AL822:AQ822" si="2385">SUM(AL823:AL837)</f>
        <v>0</v>
      </c>
      <c r="AM822" s="62">
        <f t="shared" si="2385"/>
        <v>0</v>
      </c>
      <c r="AN822" s="62">
        <f t="shared" si="2385"/>
        <v>0</v>
      </c>
      <c r="AO822" s="62">
        <f t="shared" si="2385"/>
        <v>0</v>
      </c>
      <c r="AP822" s="62">
        <f t="shared" si="2385"/>
        <v>0</v>
      </c>
      <c r="AQ822" s="62">
        <f t="shared" si="2385"/>
        <v>0</v>
      </c>
      <c r="AR822" s="62">
        <f>SUM(AR823:AR837)</f>
        <v>0</v>
      </c>
      <c r="AS822" s="62">
        <f t="shared" ref="AS822:AX822" si="2386">SUM(AS823:AS837)</f>
        <v>0</v>
      </c>
      <c r="AT822" s="62">
        <f t="shared" si="2386"/>
        <v>0</v>
      </c>
      <c r="AU822" s="62">
        <f t="shared" si="2386"/>
        <v>0</v>
      </c>
      <c r="AV822" s="62">
        <f t="shared" si="2386"/>
        <v>0</v>
      </c>
      <c r="AW822" s="62">
        <f t="shared" si="2386"/>
        <v>0</v>
      </c>
      <c r="AX822" s="62">
        <f t="shared" si="2386"/>
        <v>0</v>
      </c>
      <c r="AY822" s="62">
        <f>SUM(AY823:AY837)</f>
        <v>0</v>
      </c>
      <c r="AZ822" s="62">
        <f t="shared" ref="AZ822:BE822" si="2387">SUM(AZ823:AZ837)</f>
        <v>0</v>
      </c>
      <c r="BA822" s="62">
        <f t="shared" si="2387"/>
        <v>0</v>
      </c>
      <c r="BB822" s="62">
        <f t="shared" si="2387"/>
        <v>0</v>
      </c>
      <c r="BC822" s="62">
        <f t="shared" si="2387"/>
        <v>0</v>
      </c>
      <c r="BD822" s="62">
        <f t="shared" si="2387"/>
        <v>0</v>
      </c>
      <c r="BE822" s="62">
        <f t="shared" si="2387"/>
        <v>0</v>
      </c>
      <c r="BF822" s="62">
        <f>SUM(BF823:BF837)</f>
        <v>0</v>
      </c>
      <c r="BG822" s="62">
        <f t="shared" ref="BG822:BK822" si="2388">SUM(BG823:BG837)</f>
        <v>0</v>
      </c>
      <c r="BH822" s="62">
        <f t="shared" si="2388"/>
        <v>0</v>
      </c>
      <c r="BI822" s="62" t="e">
        <f t="shared" si="2388"/>
        <v>#REF!</v>
      </c>
      <c r="BJ822" s="62" t="e">
        <f t="shared" si="2388"/>
        <v>#REF!</v>
      </c>
      <c r="BK822" s="62" t="e">
        <f t="shared" si="2388"/>
        <v>#REF!</v>
      </c>
      <c r="BL822" s="62" t="e">
        <f t="shared" si="2379"/>
        <v>#REF!</v>
      </c>
      <c r="BM822" s="304"/>
      <c r="BN822" s="304"/>
      <c r="BO822" s="304"/>
      <c r="BP822" s="304"/>
      <c r="BQ822" s="304"/>
      <c r="BR822" s="304"/>
      <c r="BS822" s="64"/>
      <c r="BT822" s="77"/>
    </row>
    <row r="823" spans="1:72" s="46" customFormat="1" ht="36.75" hidden="1" customHeight="1">
      <c r="A823" s="77"/>
      <c r="B823" s="104">
        <v>2014</v>
      </c>
      <c r="C823" s="105">
        <v>8317</v>
      </c>
      <c r="D823" s="104">
        <v>3</v>
      </c>
      <c r="E823" s="104">
        <v>5000</v>
      </c>
      <c r="F823" s="104">
        <v>5100</v>
      </c>
      <c r="G823" s="104">
        <v>519</v>
      </c>
      <c r="H823" s="104">
        <v>1</v>
      </c>
      <c r="I823" s="66" t="s">
        <v>571</v>
      </c>
      <c r="J823" s="67">
        <v>0</v>
      </c>
      <c r="K823" s="67">
        <v>0</v>
      </c>
      <c r="L823" s="68">
        <f t="shared" ref="L823:L837" si="2389">J823+K823</f>
        <v>0</v>
      </c>
      <c r="M823" s="67">
        <v>0</v>
      </c>
      <c r="N823" s="67">
        <v>0</v>
      </c>
      <c r="O823" s="68">
        <f t="shared" ref="O823:O837" si="2390">+M823+N823</f>
        <v>0</v>
      </c>
      <c r="P823" s="68">
        <f t="shared" ref="P823:P837" si="2391">+L823+O823</f>
        <v>0</v>
      </c>
      <c r="Q823" s="71">
        <v>0</v>
      </c>
      <c r="R823" s="71">
        <v>0</v>
      </c>
      <c r="S823" s="71">
        <v>0</v>
      </c>
      <c r="T823" s="71">
        <v>0</v>
      </c>
      <c r="U823" s="71">
        <v>0</v>
      </c>
      <c r="V823" s="71">
        <v>0</v>
      </c>
      <c r="W823" s="67">
        <v>0</v>
      </c>
      <c r="X823" s="67">
        <v>0</v>
      </c>
      <c r="Y823" s="68">
        <v>0</v>
      </c>
      <c r="Z823" s="67">
        <v>0</v>
      </c>
      <c r="AA823" s="67">
        <v>0</v>
      </c>
      <c r="AB823" s="68">
        <v>0</v>
      </c>
      <c r="AC823" s="68">
        <f t="shared" ref="AC823:AC837" si="2392">+Y823+AB823</f>
        <v>0</v>
      </c>
      <c r="AD823" s="67">
        <f t="shared" ref="AD823:AD837" si="2393">J823+Q823-T823</f>
        <v>0</v>
      </c>
      <c r="AE823" s="67">
        <f t="shared" ref="AE823:AE837" si="2394">K823+R823-U823</f>
        <v>0</v>
      </c>
      <c r="AF823" s="68">
        <f t="shared" ref="AF823:AF837" si="2395">AD823+AE823</f>
        <v>0</v>
      </c>
      <c r="AG823" s="67" t="e">
        <f>M823+#REF!-V823</f>
        <v>#REF!</v>
      </c>
      <c r="AH823" s="67" t="e">
        <f>N823+S823-#REF!</f>
        <v>#REF!</v>
      </c>
      <c r="AI823" s="68" t="e">
        <f t="shared" ref="AI823:AI837" si="2396">+AG823+AH823</f>
        <v>#REF!</v>
      </c>
      <c r="AJ823" s="68" t="e">
        <f t="shared" ref="AJ823:AJ837" si="2397">+AF823+AI823</f>
        <v>#REF!</v>
      </c>
      <c r="AK823" s="71">
        <v>0</v>
      </c>
      <c r="AL823" s="71">
        <v>0</v>
      </c>
      <c r="AM823" s="68">
        <f t="shared" ref="AM823:AM837" si="2398">AK823+AL823</f>
        <v>0</v>
      </c>
      <c r="AN823" s="71">
        <v>0</v>
      </c>
      <c r="AO823" s="71">
        <v>0</v>
      </c>
      <c r="AP823" s="68">
        <f t="shared" ref="AP823:AP837" si="2399">+AN823+AO823</f>
        <v>0</v>
      </c>
      <c r="AQ823" s="68">
        <f t="shared" ref="AQ823:AQ837" si="2400">+AM823+AP823</f>
        <v>0</v>
      </c>
      <c r="AR823" s="71">
        <v>0</v>
      </c>
      <c r="AS823" s="71">
        <v>0</v>
      </c>
      <c r="AT823" s="68">
        <f t="shared" ref="AT823:AT837" si="2401">AR823+AS823</f>
        <v>0</v>
      </c>
      <c r="AU823" s="71">
        <v>0</v>
      </c>
      <c r="AV823" s="71">
        <v>0</v>
      </c>
      <c r="AW823" s="68">
        <f t="shared" ref="AW823:AW837" si="2402">+AU823+AV823</f>
        <v>0</v>
      </c>
      <c r="AX823" s="68">
        <f t="shared" ref="AX823:AX837" si="2403">+AT823+AW823</f>
        <v>0</v>
      </c>
      <c r="AY823" s="71">
        <v>0</v>
      </c>
      <c r="AZ823" s="71">
        <v>0</v>
      </c>
      <c r="BA823" s="68">
        <f t="shared" ref="BA823:BA837" si="2404">AY823+AZ823</f>
        <v>0</v>
      </c>
      <c r="BB823" s="71">
        <v>0</v>
      </c>
      <c r="BC823" s="71">
        <v>0</v>
      </c>
      <c r="BD823" s="68">
        <f t="shared" ref="BD823:BD837" si="2405">+BB823+BC823</f>
        <v>0</v>
      </c>
      <c r="BE823" s="68">
        <f t="shared" ref="BE823:BE837" si="2406">+BA823+BD823</f>
        <v>0</v>
      </c>
      <c r="BF823" s="67">
        <f t="shared" ref="BF823:BG837" si="2407">AD823-AK823-AR823-AY823</f>
        <v>0</v>
      </c>
      <c r="BG823" s="67">
        <f t="shared" si="2407"/>
        <v>0</v>
      </c>
      <c r="BH823" s="68">
        <f t="shared" ref="BH823:BH837" si="2408">BF823+BG823</f>
        <v>0</v>
      </c>
      <c r="BI823" s="67" t="e">
        <f t="shared" ref="BI823:BJ837" si="2409">AG823-AN823-AU823-BB823</f>
        <v>#REF!</v>
      </c>
      <c r="BJ823" s="67" t="e">
        <f t="shared" si="2409"/>
        <v>#REF!</v>
      </c>
      <c r="BK823" s="68" t="e">
        <f t="shared" ref="BK823:BK837" si="2410">+BI823+BJ823</f>
        <v>#REF!</v>
      </c>
      <c r="BL823" s="68" t="e">
        <f t="shared" si="2379"/>
        <v>#REF!</v>
      </c>
      <c r="BM823" s="305">
        <v>0</v>
      </c>
      <c r="BN823" s="305">
        <v>0</v>
      </c>
      <c r="BO823" s="306"/>
      <c r="BP823" s="306"/>
      <c r="BQ823" s="305">
        <v>0</v>
      </c>
      <c r="BR823" s="305">
        <v>0</v>
      </c>
      <c r="BS823" s="114" t="s">
        <v>208</v>
      </c>
      <c r="BT823" s="77"/>
    </row>
    <row r="824" spans="1:72" s="46" customFormat="1" ht="36.75" hidden="1" customHeight="1">
      <c r="A824" s="77"/>
      <c r="B824" s="104">
        <v>2014</v>
      </c>
      <c r="C824" s="105">
        <v>8317</v>
      </c>
      <c r="D824" s="104">
        <v>3</v>
      </c>
      <c r="E824" s="104">
        <v>5000</v>
      </c>
      <c r="F824" s="104">
        <v>5100</v>
      </c>
      <c r="G824" s="104">
        <v>519</v>
      </c>
      <c r="H824" s="104">
        <v>2</v>
      </c>
      <c r="I824" s="66" t="s">
        <v>165</v>
      </c>
      <c r="J824" s="67">
        <v>0</v>
      </c>
      <c r="K824" s="67">
        <v>0</v>
      </c>
      <c r="L824" s="68">
        <f t="shared" si="2389"/>
        <v>0</v>
      </c>
      <c r="M824" s="67">
        <v>0</v>
      </c>
      <c r="N824" s="67">
        <v>0</v>
      </c>
      <c r="O824" s="68">
        <f t="shared" si="2390"/>
        <v>0</v>
      </c>
      <c r="P824" s="68">
        <f t="shared" si="2391"/>
        <v>0</v>
      </c>
      <c r="Q824" s="71">
        <v>0</v>
      </c>
      <c r="R824" s="71">
        <v>0</v>
      </c>
      <c r="S824" s="71">
        <v>0</v>
      </c>
      <c r="T824" s="71">
        <v>0</v>
      </c>
      <c r="U824" s="71">
        <v>0</v>
      </c>
      <c r="V824" s="71">
        <v>0</v>
      </c>
      <c r="W824" s="67">
        <v>0</v>
      </c>
      <c r="X824" s="67">
        <v>0</v>
      </c>
      <c r="Y824" s="68">
        <v>0</v>
      </c>
      <c r="Z824" s="67">
        <v>0</v>
      </c>
      <c r="AA824" s="67">
        <v>0</v>
      </c>
      <c r="AB824" s="68">
        <v>0</v>
      </c>
      <c r="AC824" s="68">
        <f t="shared" si="2392"/>
        <v>0</v>
      </c>
      <c r="AD824" s="67">
        <f t="shared" si="2393"/>
        <v>0</v>
      </c>
      <c r="AE824" s="67">
        <f t="shared" si="2394"/>
        <v>0</v>
      </c>
      <c r="AF824" s="68">
        <f t="shared" si="2395"/>
        <v>0</v>
      </c>
      <c r="AG824" s="67" t="e">
        <f>M824+#REF!-V824</f>
        <v>#REF!</v>
      </c>
      <c r="AH824" s="67" t="e">
        <f>N824+S824-#REF!</f>
        <v>#REF!</v>
      </c>
      <c r="AI824" s="68" t="e">
        <f t="shared" si="2396"/>
        <v>#REF!</v>
      </c>
      <c r="AJ824" s="68" t="e">
        <f t="shared" si="2397"/>
        <v>#REF!</v>
      </c>
      <c r="AK824" s="71">
        <v>0</v>
      </c>
      <c r="AL824" s="71">
        <v>0</v>
      </c>
      <c r="AM824" s="68">
        <f t="shared" si="2398"/>
        <v>0</v>
      </c>
      <c r="AN824" s="71">
        <v>0</v>
      </c>
      <c r="AO824" s="71">
        <v>0</v>
      </c>
      <c r="AP824" s="68">
        <f t="shared" si="2399"/>
        <v>0</v>
      </c>
      <c r="AQ824" s="68">
        <f t="shared" si="2400"/>
        <v>0</v>
      </c>
      <c r="AR824" s="71">
        <v>0</v>
      </c>
      <c r="AS824" s="71">
        <v>0</v>
      </c>
      <c r="AT824" s="68">
        <f t="shared" si="2401"/>
        <v>0</v>
      </c>
      <c r="AU824" s="71">
        <v>0</v>
      </c>
      <c r="AV824" s="71">
        <v>0</v>
      </c>
      <c r="AW824" s="68">
        <f t="shared" si="2402"/>
        <v>0</v>
      </c>
      <c r="AX824" s="68">
        <f t="shared" si="2403"/>
        <v>0</v>
      </c>
      <c r="AY824" s="71">
        <v>0</v>
      </c>
      <c r="AZ824" s="71">
        <v>0</v>
      </c>
      <c r="BA824" s="68">
        <f t="shared" si="2404"/>
        <v>0</v>
      </c>
      <c r="BB824" s="71">
        <v>0</v>
      </c>
      <c r="BC824" s="71">
        <v>0</v>
      </c>
      <c r="BD824" s="68">
        <f t="shared" si="2405"/>
        <v>0</v>
      </c>
      <c r="BE824" s="68">
        <f t="shared" si="2406"/>
        <v>0</v>
      </c>
      <c r="BF824" s="67">
        <f t="shared" si="2407"/>
        <v>0</v>
      </c>
      <c r="BG824" s="67">
        <f t="shared" si="2407"/>
        <v>0</v>
      </c>
      <c r="BH824" s="68">
        <f t="shared" si="2408"/>
        <v>0</v>
      </c>
      <c r="BI824" s="67" t="e">
        <f t="shared" si="2409"/>
        <v>#REF!</v>
      </c>
      <c r="BJ824" s="67" t="e">
        <f t="shared" si="2409"/>
        <v>#REF!</v>
      </c>
      <c r="BK824" s="68" t="e">
        <f t="shared" si="2410"/>
        <v>#REF!</v>
      </c>
      <c r="BL824" s="68" t="e">
        <f t="shared" si="2379"/>
        <v>#REF!</v>
      </c>
      <c r="BM824" s="305">
        <v>0</v>
      </c>
      <c r="BN824" s="305">
        <v>0</v>
      </c>
      <c r="BO824" s="306"/>
      <c r="BP824" s="306"/>
      <c r="BQ824" s="305">
        <v>0</v>
      </c>
      <c r="BR824" s="305">
        <v>0</v>
      </c>
      <c r="BS824" s="114" t="s">
        <v>208</v>
      </c>
      <c r="BT824" s="77"/>
    </row>
    <row r="825" spans="1:72" s="46" customFormat="1" ht="36.75" hidden="1" customHeight="1">
      <c r="A825" s="77"/>
      <c r="B825" s="104">
        <v>2014</v>
      </c>
      <c r="C825" s="105">
        <v>8317</v>
      </c>
      <c r="D825" s="104">
        <v>3</v>
      </c>
      <c r="E825" s="104">
        <v>5000</v>
      </c>
      <c r="F825" s="104">
        <v>5100</v>
      </c>
      <c r="G825" s="104">
        <v>519</v>
      </c>
      <c r="H825" s="104">
        <v>3</v>
      </c>
      <c r="I825" s="66" t="s">
        <v>572</v>
      </c>
      <c r="J825" s="67">
        <v>0</v>
      </c>
      <c r="K825" s="67">
        <v>0</v>
      </c>
      <c r="L825" s="68">
        <f t="shared" si="2389"/>
        <v>0</v>
      </c>
      <c r="M825" s="67">
        <v>0</v>
      </c>
      <c r="N825" s="67">
        <v>0</v>
      </c>
      <c r="O825" s="68">
        <f t="shared" si="2390"/>
        <v>0</v>
      </c>
      <c r="P825" s="68">
        <f t="shared" si="2391"/>
        <v>0</v>
      </c>
      <c r="Q825" s="71">
        <v>0</v>
      </c>
      <c r="R825" s="71">
        <v>0</v>
      </c>
      <c r="S825" s="71">
        <v>0</v>
      </c>
      <c r="T825" s="71">
        <v>0</v>
      </c>
      <c r="U825" s="71">
        <v>0</v>
      </c>
      <c r="V825" s="71">
        <v>0</v>
      </c>
      <c r="W825" s="67">
        <v>0</v>
      </c>
      <c r="X825" s="67">
        <v>0</v>
      </c>
      <c r="Y825" s="68">
        <v>0</v>
      </c>
      <c r="Z825" s="67">
        <v>0</v>
      </c>
      <c r="AA825" s="67">
        <v>0</v>
      </c>
      <c r="AB825" s="68">
        <v>0</v>
      </c>
      <c r="AC825" s="68">
        <f t="shared" si="2392"/>
        <v>0</v>
      </c>
      <c r="AD825" s="67">
        <f t="shared" si="2393"/>
        <v>0</v>
      </c>
      <c r="AE825" s="67">
        <f t="shared" si="2394"/>
        <v>0</v>
      </c>
      <c r="AF825" s="68">
        <f t="shared" si="2395"/>
        <v>0</v>
      </c>
      <c r="AG825" s="67" t="e">
        <f>M825+#REF!-V825</f>
        <v>#REF!</v>
      </c>
      <c r="AH825" s="67" t="e">
        <f>N825+S825-#REF!</f>
        <v>#REF!</v>
      </c>
      <c r="AI825" s="68" t="e">
        <f t="shared" si="2396"/>
        <v>#REF!</v>
      </c>
      <c r="AJ825" s="68" t="e">
        <f t="shared" si="2397"/>
        <v>#REF!</v>
      </c>
      <c r="AK825" s="71">
        <v>0</v>
      </c>
      <c r="AL825" s="71">
        <v>0</v>
      </c>
      <c r="AM825" s="68">
        <f t="shared" si="2398"/>
        <v>0</v>
      </c>
      <c r="AN825" s="71">
        <v>0</v>
      </c>
      <c r="AO825" s="71">
        <v>0</v>
      </c>
      <c r="AP825" s="68">
        <f t="shared" si="2399"/>
        <v>0</v>
      </c>
      <c r="AQ825" s="68">
        <f t="shared" si="2400"/>
        <v>0</v>
      </c>
      <c r="AR825" s="71">
        <v>0</v>
      </c>
      <c r="AS825" s="71">
        <v>0</v>
      </c>
      <c r="AT825" s="68">
        <f t="shared" si="2401"/>
        <v>0</v>
      </c>
      <c r="AU825" s="71">
        <v>0</v>
      </c>
      <c r="AV825" s="71">
        <v>0</v>
      </c>
      <c r="AW825" s="68">
        <f t="shared" si="2402"/>
        <v>0</v>
      </c>
      <c r="AX825" s="68">
        <f t="shared" si="2403"/>
        <v>0</v>
      </c>
      <c r="AY825" s="71">
        <v>0</v>
      </c>
      <c r="AZ825" s="71">
        <v>0</v>
      </c>
      <c r="BA825" s="68">
        <f t="shared" si="2404"/>
        <v>0</v>
      </c>
      <c r="BB825" s="71">
        <v>0</v>
      </c>
      <c r="BC825" s="71">
        <v>0</v>
      </c>
      <c r="BD825" s="68">
        <f t="shared" si="2405"/>
        <v>0</v>
      </c>
      <c r="BE825" s="68">
        <f t="shared" si="2406"/>
        <v>0</v>
      </c>
      <c r="BF825" s="67">
        <f t="shared" si="2407"/>
        <v>0</v>
      </c>
      <c r="BG825" s="67">
        <f t="shared" si="2407"/>
        <v>0</v>
      </c>
      <c r="BH825" s="68">
        <f t="shared" si="2408"/>
        <v>0</v>
      </c>
      <c r="BI825" s="67" t="e">
        <f t="shared" si="2409"/>
        <v>#REF!</v>
      </c>
      <c r="BJ825" s="67" t="e">
        <f t="shared" si="2409"/>
        <v>#REF!</v>
      </c>
      <c r="BK825" s="68" t="e">
        <f t="shared" si="2410"/>
        <v>#REF!</v>
      </c>
      <c r="BL825" s="68" t="e">
        <f t="shared" si="2379"/>
        <v>#REF!</v>
      </c>
      <c r="BM825" s="305">
        <v>0</v>
      </c>
      <c r="BN825" s="305">
        <v>0</v>
      </c>
      <c r="BO825" s="306"/>
      <c r="BP825" s="306"/>
      <c r="BQ825" s="305">
        <v>0</v>
      </c>
      <c r="BR825" s="305">
        <v>0</v>
      </c>
      <c r="BS825" s="114" t="s">
        <v>208</v>
      </c>
      <c r="BT825" s="77"/>
    </row>
    <row r="826" spans="1:72" s="46" customFormat="1" ht="36.75" hidden="1" customHeight="1">
      <c r="A826" s="77"/>
      <c r="B826" s="104">
        <v>2014</v>
      </c>
      <c r="C826" s="105">
        <v>8317</v>
      </c>
      <c r="D826" s="104">
        <v>3</v>
      </c>
      <c r="E826" s="104">
        <v>5000</v>
      </c>
      <c r="F826" s="104">
        <v>5100</v>
      </c>
      <c r="G826" s="104">
        <v>519</v>
      </c>
      <c r="H826" s="104">
        <v>4</v>
      </c>
      <c r="I826" s="66" t="s">
        <v>573</v>
      </c>
      <c r="J826" s="67">
        <v>0</v>
      </c>
      <c r="K826" s="67">
        <v>0</v>
      </c>
      <c r="L826" s="68">
        <f t="shared" si="2389"/>
        <v>0</v>
      </c>
      <c r="M826" s="67">
        <v>0</v>
      </c>
      <c r="N826" s="67">
        <v>0</v>
      </c>
      <c r="O826" s="68">
        <f t="shared" si="2390"/>
        <v>0</v>
      </c>
      <c r="P826" s="68">
        <f t="shared" si="2391"/>
        <v>0</v>
      </c>
      <c r="Q826" s="71">
        <v>0</v>
      </c>
      <c r="R826" s="71">
        <v>0</v>
      </c>
      <c r="S826" s="71">
        <v>0</v>
      </c>
      <c r="T826" s="71">
        <v>0</v>
      </c>
      <c r="U826" s="71">
        <v>0</v>
      </c>
      <c r="V826" s="71">
        <v>0</v>
      </c>
      <c r="W826" s="67">
        <v>0</v>
      </c>
      <c r="X826" s="67">
        <v>0</v>
      </c>
      <c r="Y826" s="68">
        <v>0</v>
      </c>
      <c r="Z826" s="67">
        <v>0</v>
      </c>
      <c r="AA826" s="67">
        <v>0</v>
      </c>
      <c r="AB826" s="68">
        <v>0</v>
      </c>
      <c r="AC826" s="68">
        <f t="shared" si="2392"/>
        <v>0</v>
      </c>
      <c r="AD826" s="67">
        <f t="shared" si="2393"/>
        <v>0</v>
      </c>
      <c r="AE826" s="67">
        <f t="shared" si="2394"/>
        <v>0</v>
      </c>
      <c r="AF826" s="68">
        <f t="shared" si="2395"/>
        <v>0</v>
      </c>
      <c r="AG826" s="67" t="e">
        <f>M826+#REF!-V826</f>
        <v>#REF!</v>
      </c>
      <c r="AH826" s="67" t="e">
        <f>N826+S826-#REF!</f>
        <v>#REF!</v>
      </c>
      <c r="AI826" s="68" t="e">
        <f t="shared" si="2396"/>
        <v>#REF!</v>
      </c>
      <c r="AJ826" s="68" t="e">
        <f t="shared" si="2397"/>
        <v>#REF!</v>
      </c>
      <c r="AK826" s="71">
        <v>0</v>
      </c>
      <c r="AL826" s="71">
        <v>0</v>
      </c>
      <c r="AM826" s="68">
        <f t="shared" si="2398"/>
        <v>0</v>
      </c>
      <c r="AN826" s="71">
        <v>0</v>
      </c>
      <c r="AO826" s="71">
        <v>0</v>
      </c>
      <c r="AP826" s="68">
        <f t="shared" si="2399"/>
        <v>0</v>
      </c>
      <c r="AQ826" s="68">
        <f t="shared" si="2400"/>
        <v>0</v>
      </c>
      <c r="AR826" s="71">
        <v>0</v>
      </c>
      <c r="AS826" s="71">
        <v>0</v>
      </c>
      <c r="AT826" s="68">
        <f t="shared" si="2401"/>
        <v>0</v>
      </c>
      <c r="AU826" s="71">
        <v>0</v>
      </c>
      <c r="AV826" s="71">
        <v>0</v>
      </c>
      <c r="AW826" s="68">
        <f t="shared" si="2402"/>
        <v>0</v>
      </c>
      <c r="AX826" s="68">
        <f t="shared" si="2403"/>
        <v>0</v>
      </c>
      <c r="AY826" s="71">
        <v>0</v>
      </c>
      <c r="AZ826" s="71">
        <v>0</v>
      </c>
      <c r="BA826" s="68">
        <f t="shared" si="2404"/>
        <v>0</v>
      </c>
      <c r="BB826" s="71">
        <v>0</v>
      </c>
      <c r="BC826" s="71">
        <v>0</v>
      </c>
      <c r="BD826" s="68">
        <f t="shared" si="2405"/>
        <v>0</v>
      </c>
      <c r="BE826" s="68">
        <f t="shared" si="2406"/>
        <v>0</v>
      </c>
      <c r="BF826" s="67">
        <f t="shared" si="2407"/>
        <v>0</v>
      </c>
      <c r="BG826" s="67">
        <f t="shared" si="2407"/>
        <v>0</v>
      </c>
      <c r="BH826" s="68">
        <f t="shared" si="2408"/>
        <v>0</v>
      </c>
      <c r="BI826" s="67" t="e">
        <f t="shared" si="2409"/>
        <v>#REF!</v>
      </c>
      <c r="BJ826" s="67" t="e">
        <f t="shared" si="2409"/>
        <v>#REF!</v>
      </c>
      <c r="BK826" s="68" t="e">
        <f t="shared" si="2410"/>
        <v>#REF!</v>
      </c>
      <c r="BL826" s="68" t="e">
        <f t="shared" si="2379"/>
        <v>#REF!</v>
      </c>
      <c r="BM826" s="305">
        <v>0</v>
      </c>
      <c r="BN826" s="305">
        <v>0</v>
      </c>
      <c r="BO826" s="306"/>
      <c r="BP826" s="306"/>
      <c r="BQ826" s="305">
        <v>0</v>
      </c>
      <c r="BR826" s="305">
        <v>0</v>
      </c>
      <c r="BS826" s="114" t="s">
        <v>208</v>
      </c>
      <c r="BT826" s="77"/>
    </row>
    <row r="827" spans="1:72" s="46" customFormat="1" ht="36.75" hidden="1" customHeight="1">
      <c r="A827" s="77"/>
      <c r="B827" s="104">
        <v>2014</v>
      </c>
      <c r="C827" s="105">
        <v>8317</v>
      </c>
      <c r="D827" s="104">
        <v>3</v>
      </c>
      <c r="E827" s="104">
        <v>5000</v>
      </c>
      <c r="F827" s="104">
        <v>5100</v>
      </c>
      <c r="G827" s="104">
        <v>519</v>
      </c>
      <c r="H827" s="104">
        <v>5</v>
      </c>
      <c r="I827" s="66" t="s">
        <v>574</v>
      </c>
      <c r="J827" s="67">
        <v>0</v>
      </c>
      <c r="K827" s="67">
        <v>0</v>
      </c>
      <c r="L827" s="68">
        <f t="shared" si="2389"/>
        <v>0</v>
      </c>
      <c r="M827" s="67">
        <v>0</v>
      </c>
      <c r="N827" s="67">
        <v>0</v>
      </c>
      <c r="O827" s="68">
        <f t="shared" si="2390"/>
        <v>0</v>
      </c>
      <c r="P827" s="68">
        <f t="shared" si="2391"/>
        <v>0</v>
      </c>
      <c r="Q827" s="71">
        <v>0</v>
      </c>
      <c r="R827" s="71">
        <v>0</v>
      </c>
      <c r="S827" s="71">
        <v>0</v>
      </c>
      <c r="T827" s="71">
        <v>0</v>
      </c>
      <c r="U827" s="71">
        <v>0</v>
      </c>
      <c r="V827" s="71">
        <v>0</v>
      </c>
      <c r="W827" s="67">
        <v>0</v>
      </c>
      <c r="X827" s="67">
        <v>0</v>
      </c>
      <c r="Y827" s="68">
        <v>0</v>
      </c>
      <c r="Z827" s="67">
        <v>0</v>
      </c>
      <c r="AA827" s="67">
        <v>0</v>
      </c>
      <c r="AB827" s="68">
        <v>0</v>
      </c>
      <c r="AC827" s="68">
        <f t="shared" si="2392"/>
        <v>0</v>
      </c>
      <c r="AD827" s="67">
        <f t="shared" si="2393"/>
        <v>0</v>
      </c>
      <c r="AE827" s="67">
        <f t="shared" si="2394"/>
        <v>0</v>
      </c>
      <c r="AF827" s="68">
        <f t="shared" si="2395"/>
        <v>0</v>
      </c>
      <c r="AG827" s="67" t="e">
        <f>M827+#REF!-V827</f>
        <v>#REF!</v>
      </c>
      <c r="AH827" s="67" t="e">
        <f>N827+S827-#REF!</f>
        <v>#REF!</v>
      </c>
      <c r="AI827" s="68" t="e">
        <f t="shared" si="2396"/>
        <v>#REF!</v>
      </c>
      <c r="AJ827" s="68" t="e">
        <f t="shared" si="2397"/>
        <v>#REF!</v>
      </c>
      <c r="AK827" s="71">
        <v>0</v>
      </c>
      <c r="AL827" s="71">
        <v>0</v>
      </c>
      <c r="AM827" s="68">
        <f t="shared" si="2398"/>
        <v>0</v>
      </c>
      <c r="AN827" s="71">
        <v>0</v>
      </c>
      <c r="AO827" s="71">
        <v>0</v>
      </c>
      <c r="AP827" s="68">
        <f t="shared" si="2399"/>
        <v>0</v>
      </c>
      <c r="AQ827" s="68">
        <f t="shared" si="2400"/>
        <v>0</v>
      </c>
      <c r="AR827" s="71">
        <v>0</v>
      </c>
      <c r="AS827" s="71">
        <v>0</v>
      </c>
      <c r="AT827" s="68">
        <f t="shared" si="2401"/>
        <v>0</v>
      </c>
      <c r="AU827" s="71">
        <v>0</v>
      </c>
      <c r="AV827" s="71">
        <v>0</v>
      </c>
      <c r="AW827" s="68">
        <f t="shared" si="2402"/>
        <v>0</v>
      </c>
      <c r="AX827" s="68">
        <f t="shared" si="2403"/>
        <v>0</v>
      </c>
      <c r="AY827" s="71">
        <v>0</v>
      </c>
      <c r="AZ827" s="71">
        <v>0</v>
      </c>
      <c r="BA827" s="68">
        <f t="shared" si="2404"/>
        <v>0</v>
      </c>
      <c r="BB827" s="71">
        <v>0</v>
      </c>
      <c r="BC827" s="71">
        <v>0</v>
      </c>
      <c r="BD827" s="68">
        <f t="shared" si="2405"/>
        <v>0</v>
      </c>
      <c r="BE827" s="68">
        <f t="shared" si="2406"/>
        <v>0</v>
      </c>
      <c r="BF827" s="67">
        <f t="shared" si="2407"/>
        <v>0</v>
      </c>
      <c r="BG827" s="67">
        <f t="shared" si="2407"/>
        <v>0</v>
      </c>
      <c r="BH827" s="68">
        <f t="shared" si="2408"/>
        <v>0</v>
      </c>
      <c r="BI827" s="67" t="e">
        <f t="shared" si="2409"/>
        <v>#REF!</v>
      </c>
      <c r="BJ827" s="67" t="e">
        <f t="shared" si="2409"/>
        <v>#REF!</v>
      </c>
      <c r="BK827" s="68" t="e">
        <f t="shared" si="2410"/>
        <v>#REF!</v>
      </c>
      <c r="BL827" s="68" t="e">
        <f t="shared" si="2379"/>
        <v>#REF!</v>
      </c>
      <c r="BM827" s="305">
        <v>0</v>
      </c>
      <c r="BN827" s="305">
        <v>0</v>
      </c>
      <c r="BO827" s="306"/>
      <c r="BP827" s="306"/>
      <c r="BQ827" s="305">
        <v>0</v>
      </c>
      <c r="BR827" s="305">
        <v>0</v>
      </c>
      <c r="BS827" s="114" t="s">
        <v>208</v>
      </c>
      <c r="BT827" s="77"/>
    </row>
    <row r="828" spans="1:72" s="46" customFormat="1" ht="36.75" hidden="1" customHeight="1">
      <c r="A828" s="77"/>
      <c r="B828" s="104">
        <v>2014</v>
      </c>
      <c r="C828" s="105">
        <v>8317</v>
      </c>
      <c r="D828" s="104">
        <v>3</v>
      </c>
      <c r="E828" s="104">
        <v>5000</v>
      </c>
      <c r="F828" s="104">
        <v>5100</v>
      </c>
      <c r="G828" s="104">
        <v>519</v>
      </c>
      <c r="H828" s="104">
        <v>6</v>
      </c>
      <c r="I828" s="66" t="s">
        <v>166</v>
      </c>
      <c r="J828" s="67">
        <v>0</v>
      </c>
      <c r="K828" s="67">
        <v>0</v>
      </c>
      <c r="L828" s="68">
        <f t="shared" si="2389"/>
        <v>0</v>
      </c>
      <c r="M828" s="67">
        <v>0</v>
      </c>
      <c r="N828" s="67">
        <v>0</v>
      </c>
      <c r="O828" s="68">
        <f t="shared" si="2390"/>
        <v>0</v>
      </c>
      <c r="P828" s="68">
        <f t="shared" si="2391"/>
        <v>0</v>
      </c>
      <c r="Q828" s="71">
        <v>0</v>
      </c>
      <c r="R828" s="71">
        <v>0</v>
      </c>
      <c r="S828" s="71">
        <v>0</v>
      </c>
      <c r="T828" s="71">
        <v>0</v>
      </c>
      <c r="U828" s="71">
        <v>0</v>
      </c>
      <c r="V828" s="71">
        <v>0</v>
      </c>
      <c r="W828" s="67">
        <v>0</v>
      </c>
      <c r="X828" s="67">
        <v>0</v>
      </c>
      <c r="Y828" s="68">
        <v>0</v>
      </c>
      <c r="Z828" s="67">
        <v>0</v>
      </c>
      <c r="AA828" s="67">
        <v>0</v>
      </c>
      <c r="AB828" s="68">
        <v>0</v>
      </c>
      <c r="AC828" s="68">
        <f t="shared" si="2392"/>
        <v>0</v>
      </c>
      <c r="AD828" s="67">
        <f t="shared" si="2393"/>
        <v>0</v>
      </c>
      <c r="AE828" s="67">
        <f t="shared" si="2394"/>
        <v>0</v>
      </c>
      <c r="AF828" s="68">
        <f t="shared" si="2395"/>
        <v>0</v>
      </c>
      <c r="AG828" s="67" t="e">
        <f>M828+#REF!-V828</f>
        <v>#REF!</v>
      </c>
      <c r="AH828" s="67" t="e">
        <f>N828+S828-#REF!</f>
        <v>#REF!</v>
      </c>
      <c r="AI828" s="68" t="e">
        <f t="shared" si="2396"/>
        <v>#REF!</v>
      </c>
      <c r="AJ828" s="68" t="e">
        <f t="shared" si="2397"/>
        <v>#REF!</v>
      </c>
      <c r="AK828" s="71">
        <v>0</v>
      </c>
      <c r="AL828" s="71">
        <v>0</v>
      </c>
      <c r="AM828" s="68">
        <f t="shared" si="2398"/>
        <v>0</v>
      </c>
      <c r="AN828" s="71">
        <v>0</v>
      </c>
      <c r="AO828" s="71">
        <v>0</v>
      </c>
      <c r="AP828" s="68">
        <f t="shared" si="2399"/>
        <v>0</v>
      </c>
      <c r="AQ828" s="68">
        <f t="shared" si="2400"/>
        <v>0</v>
      </c>
      <c r="AR828" s="71">
        <v>0</v>
      </c>
      <c r="AS828" s="71">
        <v>0</v>
      </c>
      <c r="AT828" s="68">
        <f t="shared" si="2401"/>
        <v>0</v>
      </c>
      <c r="AU828" s="71">
        <v>0</v>
      </c>
      <c r="AV828" s="71">
        <v>0</v>
      </c>
      <c r="AW828" s="68">
        <f t="shared" si="2402"/>
        <v>0</v>
      </c>
      <c r="AX828" s="68">
        <f t="shared" si="2403"/>
        <v>0</v>
      </c>
      <c r="AY828" s="71">
        <v>0</v>
      </c>
      <c r="AZ828" s="71">
        <v>0</v>
      </c>
      <c r="BA828" s="68">
        <f t="shared" si="2404"/>
        <v>0</v>
      </c>
      <c r="BB828" s="71">
        <v>0</v>
      </c>
      <c r="BC828" s="71">
        <v>0</v>
      </c>
      <c r="BD828" s="68">
        <f t="shared" si="2405"/>
        <v>0</v>
      </c>
      <c r="BE828" s="68">
        <f t="shared" si="2406"/>
        <v>0</v>
      </c>
      <c r="BF828" s="67">
        <f t="shared" si="2407"/>
        <v>0</v>
      </c>
      <c r="BG828" s="67">
        <f t="shared" si="2407"/>
        <v>0</v>
      </c>
      <c r="BH828" s="68">
        <f t="shared" si="2408"/>
        <v>0</v>
      </c>
      <c r="BI828" s="67" t="e">
        <f t="shared" si="2409"/>
        <v>#REF!</v>
      </c>
      <c r="BJ828" s="67" t="e">
        <f t="shared" si="2409"/>
        <v>#REF!</v>
      </c>
      <c r="BK828" s="68" t="e">
        <f t="shared" si="2410"/>
        <v>#REF!</v>
      </c>
      <c r="BL828" s="68" t="e">
        <f t="shared" si="2379"/>
        <v>#REF!</v>
      </c>
      <c r="BM828" s="305">
        <v>0</v>
      </c>
      <c r="BN828" s="305">
        <v>0</v>
      </c>
      <c r="BO828" s="306"/>
      <c r="BP828" s="306"/>
      <c r="BQ828" s="305">
        <v>0</v>
      </c>
      <c r="BR828" s="305">
        <v>0</v>
      </c>
      <c r="BS828" s="114" t="s">
        <v>208</v>
      </c>
      <c r="BT828" s="77"/>
    </row>
    <row r="829" spans="1:72" s="46" customFormat="1" ht="36.75" hidden="1" customHeight="1">
      <c r="A829" s="77"/>
      <c r="B829" s="104">
        <v>2014</v>
      </c>
      <c r="C829" s="105">
        <v>8317</v>
      </c>
      <c r="D829" s="104">
        <v>3</v>
      </c>
      <c r="E829" s="104">
        <v>5000</v>
      </c>
      <c r="F829" s="104">
        <v>5100</v>
      </c>
      <c r="G829" s="104">
        <v>519</v>
      </c>
      <c r="H829" s="104">
        <v>7</v>
      </c>
      <c r="I829" s="66" t="s">
        <v>575</v>
      </c>
      <c r="J829" s="67">
        <v>0</v>
      </c>
      <c r="K829" s="67">
        <v>0</v>
      </c>
      <c r="L829" s="68">
        <f t="shared" si="2389"/>
        <v>0</v>
      </c>
      <c r="M829" s="67">
        <v>0</v>
      </c>
      <c r="N829" s="67">
        <v>0</v>
      </c>
      <c r="O829" s="68">
        <f t="shared" si="2390"/>
        <v>0</v>
      </c>
      <c r="P829" s="68">
        <f t="shared" si="2391"/>
        <v>0</v>
      </c>
      <c r="Q829" s="71">
        <v>0</v>
      </c>
      <c r="R829" s="71">
        <v>0</v>
      </c>
      <c r="S829" s="71">
        <v>0</v>
      </c>
      <c r="T829" s="71">
        <v>0</v>
      </c>
      <c r="U829" s="71">
        <v>0</v>
      </c>
      <c r="V829" s="71">
        <v>0</v>
      </c>
      <c r="W829" s="67">
        <v>0</v>
      </c>
      <c r="X829" s="67">
        <v>0</v>
      </c>
      <c r="Y829" s="68">
        <v>0</v>
      </c>
      <c r="Z829" s="67">
        <v>0</v>
      </c>
      <c r="AA829" s="67">
        <v>0</v>
      </c>
      <c r="AB829" s="68">
        <v>0</v>
      </c>
      <c r="AC829" s="68">
        <f t="shared" si="2392"/>
        <v>0</v>
      </c>
      <c r="AD829" s="67">
        <f t="shared" si="2393"/>
        <v>0</v>
      </c>
      <c r="AE829" s="67">
        <f t="shared" si="2394"/>
        <v>0</v>
      </c>
      <c r="AF829" s="68">
        <f t="shared" si="2395"/>
        <v>0</v>
      </c>
      <c r="AG829" s="67" t="e">
        <f>M829+#REF!-V829</f>
        <v>#REF!</v>
      </c>
      <c r="AH829" s="67" t="e">
        <f>N829+S829-#REF!</f>
        <v>#REF!</v>
      </c>
      <c r="AI829" s="68" t="e">
        <f t="shared" si="2396"/>
        <v>#REF!</v>
      </c>
      <c r="AJ829" s="68" t="e">
        <f t="shared" si="2397"/>
        <v>#REF!</v>
      </c>
      <c r="AK829" s="71">
        <v>0</v>
      </c>
      <c r="AL829" s="71">
        <v>0</v>
      </c>
      <c r="AM829" s="68">
        <f t="shared" si="2398"/>
        <v>0</v>
      </c>
      <c r="AN829" s="71">
        <v>0</v>
      </c>
      <c r="AO829" s="71">
        <v>0</v>
      </c>
      <c r="AP829" s="68">
        <f t="shared" si="2399"/>
        <v>0</v>
      </c>
      <c r="AQ829" s="68">
        <f t="shared" si="2400"/>
        <v>0</v>
      </c>
      <c r="AR829" s="71">
        <v>0</v>
      </c>
      <c r="AS829" s="71">
        <v>0</v>
      </c>
      <c r="AT829" s="68">
        <f t="shared" si="2401"/>
        <v>0</v>
      </c>
      <c r="AU829" s="71">
        <v>0</v>
      </c>
      <c r="AV829" s="71">
        <v>0</v>
      </c>
      <c r="AW829" s="68">
        <f t="shared" si="2402"/>
        <v>0</v>
      </c>
      <c r="AX829" s="68">
        <f t="shared" si="2403"/>
        <v>0</v>
      </c>
      <c r="AY829" s="71">
        <v>0</v>
      </c>
      <c r="AZ829" s="71">
        <v>0</v>
      </c>
      <c r="BA829" s="68">
        <f t="shared" si="2404"/>
        <v>0</v>
      </c>
      <c r="BB829" s="71">
        <v>0</v>
      </c>
      <c r="BC829" s="71">
        <v>0</v>
      </c>
      <c r="BD829" s="68">
        <f t="shared" si="2405"/>
        <v>0</v>
      </c>
      <c r="BE829" s="68">
        <f t="shared" si="2406"/>
        <v>0</v>
      </c>
      <c r="BF829" s="67">
        <f t="shared" si="2407"/>
        <v>0</v>
      </c>
      <c r="BG829" s="67">
        <f t="shared" si="2407"/>
        <v>0</v>
      </c>
      <c r="BH829" s="68">
        <f t="shared" si="2408"/>
        <v>0</v>
      </c>
      <c r="BI829" s="67" t="e">
        <f t="shared" si="2409"/>
        <v>#REF!</v>
      </c>
      <c r="BJ829" s="67" t="e">
        <f t="shared" si="2409"/>
        <v>#REF!</v>
      </c>
      <c r="BK829" s="68" t="e">
        <f t="shared" si="2410"/>
        <v>#REF!</v>
      </c>
      <c r="BL829" s="68" t="e">
        <f t="shared" si="2379"/>
        <v>#REF!</v>
      </c>
      <c r="BM829" s="305">
        <v>0</v>
      </c>
      <c r="BN829" s="305">
        <v>0</v>
      </c>
      <c r="BO829" s="306"/>
      <c r="BP829" s="306"/>
      <c r="BQ829" s="305">
        <v>0</v>
      </c>
      <c r="BR829" s="305">
        <v>0</v>
      </c>
      <c r="BS829" s="114" t="s">
        <v>208</v>
      </c>
      <c r="BT829" s="77"/>
    </row>
    <row r="830" spans="1:72" s="46" customFormat="1" ht="36.75" hidden="1" customHeight="1">
      <c r="A830" s="77"/>
      <c r="B830" s="104">
        <v>2014</v>
      </c>
      <c r="C830" s="105">
        <v>8317</v>
      </c>
      <c r="D830" s="104">
        <v>3</v>
      </c>
      <c r="E830" s="104">
        <v>5000</v>
      </c>
      <c r="F830" s="104">
        <v>5100</v>
      </c>
      <c r="G830" s="104">
        <v>519</v>
      </c>
      <c r="H830" s="104">
        <v>8</v>
      </c>
      <c r="I830" s="66" t="s">
        <v>576</v>
      </c>
      <c r="J830" s="67">
        <v>0</v>
      </c>
      <c r="K830" s="67">
        <v>0</v>
      </c>
      <c r="L830" s="68">
        <f t="shared" si="2389"/>
        <v>0</v>
      </c>
      <c r="M830" s="67">
        <v>0</v>
      </c>
      <c r="N830" s="67">
        <v>0</v>
      </c>
      <c r="O830" s="68">
        <f t="shared" si="2390"/>
        <v>0</v>
      </c>
      <c r="P830" s="68">
        <f t="shared" si="2391"/>
        <v>0</v>
      </c>
      <c r="Q830" s="71">
        <v>0</v>
      </c>
      <c r="R830" s="71">
        <v>0</v>
      </c>
      <c r="S830" s="71">
        <v>0</v>
      </c>
      <c r="T830" s="71">
        <v>0</v>
      </c>
      <c r="U830" s="71">
        <v>0</v>
      </c>
      <c r="V830" s="71">
        <v>0</v>
      </c>
      <c r="W830" s="67">
        <v>0</v>
      </c>
      <c r="X830" s="67">
        <v>0</v>
      </c>
      <c r="Y830" s="68">
        <v>0</v>
      </c>
      <c r="Z830" s="67">
        <v>0</v>
      </c>
      <c r="AA830" s="67">
        <v>0</v>
      </c>
      <c r="AB830" s="68">
        <v>0</v>
      </c>
      <c r="AC830" s="68">
        <f t="shared" si="2392"/>
        <v>0</v>
      </c>
      <c r="AD830" s="67">
        <f t="shared" si="2393"/>
        <v>0</v>
      </c>
      <c r="AE830" s="67">
        <f t="shared" si="2394"/>
        <v>0</v>
      </c>
      <c r="AF830" s="68">
        <f t="shared" si="2395"/>
        <v>0</v>
      </c>
      <c r="AG830" s="67" t="e">
        <f>M830+#REF!-V830</f>
        <v>#REF!</v>
      </c>
      <c r="AH830" s="67" t="e">
        <f>N830+S830-#REF!</f>
        <v>#REF!</v>
      </c>
      <c r="AI830" s="68" t="e">
        <f t="shared" si="2396"/>
        <v>#REF!</v>
      </c>
      <c r="AJ830" s="68" t="e">
        <f t="shared" si="2397"/>
        <v>#REF!</v>
      </c>
      <c r="AK830" s="71">
        <v>0</v>
      </c>
      <c r="AL830" s="71">
        <v>0</v>
      </c>
      <c r="AM830" s="68">
        <f t="shared" si="2398"/>
        <v>0</v>
      </c>
      <c r="AN830" s="71">
        <v>0</v>
      </c>
      <c r="AO830" s="71">
        <v>0</v>
      </c>
      <c r="AP830" s="68">
        <f t="shared" si="2399"/>
        <v>0</v>
      </c>
      <c r="AQ830" s="68">
        <f t="shared" si="2400"/>
        <v>0</v>
      </c>
      <c r="AR830" s="71">
        <v>0</v>
      </c>
      <c r="AS830" s="71">
        <v>0</v>
      </c>
      <c r="AT830" s="68">
        <f t="shared" si="2401"/>
        <v>0</v>
      </c>
      <c r="AU830" s="71">
        <v>0</v>
      </c>
      <c r="AV830" s="71">
        <v>0</v>
      </c>
      <c r="AW830" s="68">
        <f t="shared" si="2402"/>
        <v>0</v>
      </c>
      <c r="AX830" s="68">
        <f t="shared" si="2403"/>
        <v>0</v>
      </c>
      <c r="AY830" s="71">
        <v>0</v>
      </c>
      <c r="AZ830" s="71">
        <v>0</v>
      </c>
      <c r="BA830" s="68">
        <f t="shared" si="2404"/>
        <v>0</v>
      </c>
      <c r="BB830" s="71">
        <v>0</v>
      </c>
      <c r="BC830" s="71">
        <v>0</v>
      </c>
      <c r="BD830" s="68">
        <f t="shared" si="2405"/>
        <v>0</v>
      </c>
      <c r="BE830" s="68">
        <f t="shared" si="2406"/>
        <v>0</v>
      </c>
      <c r="BF830" s="67">
        <f t="shared" si="2407"/>
        <v>0</v>
      </c>
      <c r="BG830" s="67">
        <f t="shared" si="2407"/>
        <v>0</v>
      </c>
      <c r="BH830" s="68">
        <f t="shared" si="2408"/>
        <v>0</v>
      </c>
      <c r="BI830" s="67" t="e">
        <f t="shared" si="2409"/>
        <v>#REF!</v>
      </c>
      <c r="BJ830" s="67" t="e">
        <f t="shared" si="2409"/>
        <v>#REF!</v>
      </c>
      <c r="BK830" s="68" t="e">
        <f t="shared" si="2410"/>
        <v>#REF!</v>
      </c>
      <c r="BL830" s="68" t="e">
        <f t="shared" si="2379"/>
        <v>#REF!</v>
      </c>
      <c r="BM830" s="305">
        <v>0</v>
      </c>
      <c r="BN830" s="305">
        <v>0</v>
      </c>
      <c r="BO830" s="306"/>
      <c r="BP830" s="306"/>
      <c r="BQ830" s="305">
        <v>0</v>
      </c>
      <c r="BR830" s="305">
        <v>0</v>
      </c>
      <c r="BS830" s="114" t="s">
        <v>208</v>
      </c>
      <c r="BT830" s="77"/>
    </row>
    <row r="831" spans="1:72" s="46" customFormat="1" ht="36.75" hidden="1" customHeight="1">
      <c r="A831" s="77"/>
      <c r="B831" s="104">
        <v>2014</v>
      </c>
      <c r="C831" s="105">
        <v>8317</v>
      </c>
      <c r="D831" s="104">
        <v>3</v>
      </c>
      <c r="E831" s="104">
        <v>5000</v>
      </c>
      <c r="F831" s="104">
        <v>5100</v>
      </c>
      <c r="G831" s="104">
        <v>519</v>
      </c>
      <c r="H831" s="104">
        <v>9</v>
      </c>
      <c r="I831" s="66" t="s">
        <v>577</v>
      </c>
      <c r="J831" s="67">
        <v>0</v>
      </c>
      <c r="K831" s="67">
        <v>0</v>
      </c>
      <c r="L831" s="68">
        <f t="shared" si="2389"/>
        <v>0</v>
      </c>
      <c r="M831" s="67">
        <v>0</v>
      </c>
      <c r="N831" s="67">
        <v>0</v>
      </c>
      <c r="O831" s="68">
        <f t="shared" si="2390"/>
        <v>0</v>
      </c>
      <c r="P831" s="68">
        <f t="shared" si="2391"/>
        <v>0</v>
      </c>
      <c r="Q831" s="71">
        <v>0</v>
      </c>
      <c r="R831" s="71">
        <v>0</v>
      </c>
      <c r="S831" s="71">
        <v>0</v>
      </c>
      <c r="T831" s="71">
        <v>0</v>
      </c>
      <c r="U831" s="71">
        <v>0</v>
      </c>
      <c r="V831" s="71">
        <v>0</v>
      </c>
      <c r="W831" s="67">
        <v>0</v>
      </c>
      <c r="X831" s="67">
        <v>0</v>
      </c>
      <c r="Y831" s="68">
        <v>0</v>
      </c>
      <c r="Z831" s="67">
        <v>0</v>
      </c>
      <c r="AA831" s="67">
        <v>0</v>
      </c>
      <c r="AB831" s="68">
        <v>0</v>
      </c>
      <c r="AC831" s="68">
        <f t="shared" si="2392"/>
        <v>0</v>
      </c>
      <c r="AD831" s="67">
        <f t="shared" si="2393"/>
        <v>0</v>
      </c>
      <c r="AE831" s="67">
        <f t="shared" si="2394"/>
        <v>0</v>
      </c>
      <c r="AF831" s="68">
        <f t="shared" si="2395"/>
        <v>0</v>
      </c>
      <c r="AG831" s="67" t="e">
        <f>M831+#REF!-V831</f>
        <v>#REF!</v>
      </c>
      <c r="AH831" s="67" t="e">
        <f>N831+S831-#REF!</f>
        <v>#REF!</v>
      </c>
      <c r="AI831" s="68" t="e">
        <f t="shared" si="2396"/>
        <v>#REF!</v>
      </c>
      <c r="AJ831" s="68" t="e">
        <f t="shared" si="2397"/>
        <v>#REF!</v>
      </c>
      <c r="AK831" s="71">
        <v>0</v>
      </c>
      <c r="AL831" s="71">
        <v>0</v>
      </c>
      <c r="AM831" s="68">
        <f t="shared" si="2398"/>
        <v>0</v>
      </c>
      <c r="AN831" s="71">
        <v>0</v>
      </c>
      <c r="AO831" s="71">
        <v>0</v>
      </c>
      <c r="AP831" s="68">
        <f t="shared" si="2399"/>
        <v>0</v>
      </c>
      <c r="AQ831" s="68">
        <f t="shared" si="2400"/>
        <v>0</v>
      </c>
      <c r="AR831" s="71">
        <v>0</v>
      </c>
      <c r="AS831" s="71">
        <v>0</v>
      </c>
      <c r="AT831" s="68">
        <f t="shared" si="2401"/>
        <v>0</v>
      </c>
      <c r="AU831" s="71">
        <v>0</v>
      </c>
      <c r="AV831" s="71">
        <v>0</v>
      </c>
      <c r="AW831" s="68">
        <f t="shared" si="2402"/>
        <v>0</v>
      </c>
      <c r="AX831" s="68">
        <f t="shared" si="2403"/>
        <v>0</v>
      </c>
      <c r="AY831" s="71">
        <v>0</v>
      </c>
      <c r="AZ831" s="71">
        <v>0</v>
      </c>
      <c r="BA831" s="68">
        <f t="shared" si="2404"/>
        <v>0</v>
      </c>
      <c r="BB831" s="71">
        <v>0</v>
      </c>
      <c r="BC831" s="71">
        <v>0</v>
      </c>
      <c r="BD831" s="68">
        <f t="shared" si="2405"/>
        <v>0</v>
      </c>
      <c r="BE831" s="68">
        <f t="shared" si="2406"/>
        <v>0</v>
      </c>
      <c r="BF831" s="67">
        <f t="shared" si="2407"/>
        <v>0</v>
      </c>
      <c r="BG831" s="67">
        <f t="shared" si="2407"/>
        <v>0</v>
      </c>
      <c r="BH831" s="68">
        <f t="shared" si="2408"/>
        <v>0</v>
      </c>
      <c r="BI831" s="67" t="e">
        <f t="shared" si="2409"/>
        <v>#REF!</v>
      </c>
      <c r="BJ831" s="67" t="e">
        <f t="shared" si="2409"/>
        <v>#REF!</v>
      </c>
      <c r="BK831" s="68" t="e">
        <f t="shared" si="2410"/>
        <v>#REF!</v>
      </c>
      <c r="BL831" s="68" t="e">
        <f t="shared" si="2379"/>
        <v>#REF!</v>
      </c>
      <c r="BM831" s="305">
        <v>0</v>
      </c>
      <c r="BN831" s="305">
        <v>0</v>
      </c>
      <c r="BO831" s="306"/>
      <c r="BP831" s="306"/>
      <c r="BQ831" s="305">
        <v>0</v>
      </c>
      <c r="BR831" s="305">
        <v>0</v>
      </c>
      <c r="BS831" s="114" t="s">
        <v>208</v>
      </c>
      <c r="BT831" s="77"/>
    </row>
    <row r="832" spans="1:72" s="46" customFormat="1" ht="36.75" hidden="1" customHeight="1">
      <c r="A832" s="77"/>
      <c r="B832" s="104">
        <v>2014</v>
      </c>
      <c r="C832" s="105">
        <v>8317</v>
      </c>
      <c r="D832" s="104">
        <v>3</v>
      </c>
      <c r="E832" s="104">
        <v>5000</v>
      </c>
      <c r="F832" s="104">
        <v>5100</v>
      </c>
      <c r="G832" s="104">
        <v>519</v>
      </c>
      <c r="H832" s="104">
        <v>10</v>
      </c>
      <c r="I832" s="66" t="s">
        <v>578</v>
      </c>
      <c r="J832" s="67">
        <v>0</v>
      </c>
      <c r="K832" s="67">
        <v>0</v>
      </c>
      <c r="L832" s="68">
        <f t="shared" si="2389"/>
        <v>0</v>
      </c>
      <c r="M832" s="67">
        <v>0</v>
      </c>
      <c r="N832" s="67">
        <v>0</v>
      </c>
      <c r="O832" s="68">
        <f t="shared" si="2390"/>
        <v>0</v>
      </c>
      <c r="P832" s="68">
        <f t="shared" si="2391"/>
        <v>0</v>
      </c>
      <c r="Q832" s="71">
        <v>0</v>
      </c>
      <c r="R832" s="71">
        <v>0</v>
      </c>
      <c r="S832" s="71">
        <v>0</v>
      </c>
      <c r="T832" s="71">
        <v>0</v>
      </c>
      <c r="U832" s="71">
        <v>0</v>
      </c>
      <c r="V832" s="71">
        <v>0</v>
      </c>
      <c r="W832" s="67">
        <v>0</v>
      </c>
      <c r="X832" s="67">
        <v>0</v>
      </c>
      <c r="Y832" s="68">
        <v>0</v>
      </c>
      <c r="Z832" s="67">
        <v>0</v>
      </c>
      <c r="AA832" s="67">
        <v>0</v>
      </c>
      <c r="AB832" s="68">
        <v>0</v>
      </c>
      <c r="AC832" s="68">
        <f t="shared" si="2392"/>
        <v>0</v>
      </c>
      <c r="AD832" s="67">
        <f t="shared" si="2393"/>
        <v>0</v>
      </c>
      <c r="AE832" s="67">
        <f t="shared" si="2394"/>
        <v>0</v>
      </c>
      <c r="AF832" s="68">
        <f t="shared" si="2395"/>
        <v>0</v>
      </c>
      <c r="AG832" s="67" t="e">
        <f>M832+#REF!-V832</f>
        <v>#REF!</v>
      </c>
      <c r="AH832" s="67" t="e">
        <f>N832+S832-#REF!</f>
        <v>#REF!</v>
      </c>
      <c r="AI832" s="68" t="e">
        <f t="shared" si="2396"/>
        <v>#REF!</v>
      </c>
      <c r="AJ832" s="68" t="e">
        <f t="shared" si="2397"/>
        <v>#REF!</v>
      </c>
      <c r="AK832" s="71">
        <v>0</v>
      </c>
      <c r="AL832" s="71">
        <v>0</v>
      </c>
      <c r="AM832" s="68">
        <f t="shared" si="2398"/>
        <v>0</v>
      </c>
      <c r="AN832" s="71">
        <v>0</v>
      </c>
      <c r="AO832" s="71">
        <v>0</v>
      </c>
      <c r="AP832" s="68">
        <f t="shared" si="2399"/>
        <v>0</v>
      </c>
      <c r="AQ832" s="68">
        <f t="shared" si="2400"/>
        <v>0</v>
      </c>
      <c r="AR832" s="71">
        <v>0</v>
      </c>
      <c r="AS832" s="71">
        <v>0</v>
      </c>
      <c r="AT832" s="68">
        <f t="shared" si="2401"/>
        <v>0</v>
      </c>
      <c r="AU832" s="71">
        <v>0</v>
      </c>
      <c r="AV832" s="71">
        <v>0</v>
      </c>
      <c r="AW832" s="68">
        <f t="shared" si="2402"/>
        <v>0</v>
      </c>
      <c r="AX832" s="68">
        <f t="shared" si="2403"/>
        <v>0</v>
      </c>
      <c r="AY832" s="71">
        <v>0</v>
      </c>
      <c r="AZ832" s="71">
        <v>0</v>
      </c>
      <c r="BA832" s="68">
        <f t="shared" si="2404"/>
        <v>0</v>
      </c>
      <c r="BB832" s="71">
        <v>0</v>
      </c>
      <c r="BC832" s="71">
        <v>0</v>
      </c>
      <c r="BD832" s="68">
        <f t="shared" si="2405"/>
        <v>0</v>
      </c>
      <c r="BE832" s="68">
        <f t="shared" si="2406"/>
        <v>0</v>
      </c>
      <c r="BF832" s="67">
        <f t="shared" si="2407"/>
        <v>0</v>
      </c>
      <c r="BG832" s="67">
        <f t="shared" si="2407"/>
        <v>0</v>
      </c>
      <c r="BH832" s="68">
        <f t="shared" si="2408"/>
        <v>0</v>
      </c>
      <c r="BI832" s="67" t="e">
        <f t="shared" si="2409"/>
        <v>#REF!</v>
      </c>
      <c r="BJ832" s="67" t="e">
        <f t="shared" si="2409"/>
        <v>#REF!</v>
      </c>
      <c r="BK832" s="68" t="e">
        <f t="shared" si="2410"/>
        <v>#REF!</v>
      </c>
      <c r="BL832" s="68" t="e">
        <f t="shared" si="2379"/>
        <v>#REF!</v>
      </c>
      <c r="BM832" s="305">
        <v>0</v>
      </c>
      <c r="BN832" s="305">
        <v>0</v>
      </c>
      <c r="BO832" s="306"/>
      <c r="BP832" s="306"/>
      <c r="BQ832" s="305">
        <v>0</v>
      </c>
      <c r="BR832" s="305">
        <v>0</v>
      </c>
      <c r="BS832" s="114" t="s">
        <v>208</v>
      </c>
      <c r="BT832" s="77"/>
    </row>
    <row r="833" spans="1:72" s="46" customFormat="1" ht="36.75" hidden="1" customHeight="1">
      <c r="A833" s="77"/>
      <c r="B833" s="104">
        <v>2014</v>
      </c>
      <c r="C833" s="105">
        <v>8317</v>
      </c>
      <c r="D833" s="104">
        <v>3</v>
      </c>
      <c r="E833" s="104">
        <v>5000</v>
      </c>
      <c r="F833" s="104">
        <v>5100</v>
      </c>
      <c r="G833" s="104">
        <v>519</v>
      </c>
      <c r="H833" s="104">
        <v>11</v>
      </c>
      <c r="I833" s="66" t="s">
        <v>579</v>
      </c>
      <c r="J833" s="67">
        <v>0</v>
      </c>
      <c r="K833" s="67">
        <v>0</v>
      </c>
      <c r="L833" s="68">
        <f t="shared" si="2389"/>
        <v>0</v>
      </c>
      <c r="M833" s="67">
        <v>0</v>
      </c>
      <c r="N833" s="67">
        <v>0</v>
      </c>
      <c r="O833" s="68">
        <f t="shared" si="2390"/>
        <v>0</v>
      </c>
      <c r="P833" s="68">
        <f t="shared" si="2391"/>
        <v>0</v>
      </c>
      <c r="Q833" s="71">
        <v>0</v>
      </c>
      <c r="R833" s="71">
        <v>0</v>
      </c>
      <c r="S833" s="71">
        <v>0</v>
      </c>
      <c r="T833" s="71">
        <v>0</v>
      </c>
      <c r="U833" s="71">
        <v>0</v>
      </c>
      <c r="V833" s="71">
        <v>0</v>
      </c>
      <c r="W833" s="67">
        <v>0</v>
      </c>
      <c r="X833" s="67">
        <v>0</v>
      </c>
      <c r="Y833" s="68">
        <v>0</v>
      </c>
      <c r="Z833" s="67">
        <v>0</v>
      </c>
      <c r="AA833" s="67">
        <v>0</v>
      </c>
      <c r="AB833" s="68">
        <v>0</v>
      </c>
      <c r="AC833" s="68">
        <f t="shared" si="2392"/>
        <v>0</v>
      </c>
      <c r="AD833" s="67">
        <f t="shared" si="2393"/>
        <v>0</v>
      </c>
      <c r="AE833" s="67">
        <f t="shared" si="2394"/>
        <v>0</v>
      </c>
      <c r="AF833" s="68">
        <f t="shared" si="2395"/>
        <v>0</v>
      </c>
      <c r="AG833" s="67" t="e">
        <f>M833+#REF!-V833</f>
        <v>#REF!</v>
      </c>
      <c r="AH833" s="67" t="e">
        <f>N833+S833-#REF!</f>
        <v>#REF!</v>
      </c>
      <c r="AI833" s="68" t="e">
        <f t="shared" si="2396"/>
        <v>#REF!</v>
      </c>
      <c r="AJ833" s="68" t="e">
        <f t="shared" si="2397"/>
        <v>#REF!</v>
      </c>
      <c r="AK833" s="71">
        <v>0</v>
      </c>
      <c r="AL833" s="71">
        <v>0</v>
      </c>
      <c r="AM833" s="68">
        <f t="shared" si="2398"/>
        <v>0</v>
      </c>
      <c r="AN833" s="71">
        <v>0</v>
      </c>
      <c r="AO833" s="71">
        <v>0</v>
      </c>
      <c r="AP833" s="68">
        <f t="shared" si="2399"/>
        <v>0</v>
      </c>
      <c r="AQ833" s="68">
        <f t="shared" si="2400"/>
        <v>0</v>
      </c>
      <c r="AR833" s="71">
        <v>0</v>
      </c>
      <c r="AS833" s="71">
        <v>0</v>
      </c>
      <c r="AT833" s="68">
        <f t="shared" si="2401"/>
        <v>0</v>
      </c>
      <c r="AU833" s="71">
        <v>0</v>
      </c>
      <c r="AV833" s="71">
        <v>0</v>
      </c>
      <c r="AW833" s="68">
        <f t="shared" si="2402"/>
        <v>0</v>
      </c>
      <c r="AX833" s="68">
        <f t="shared" si="2403"/>
        <v>0</v>
      </c>
      <c r="AY833" s="71">
        <v>0</v>
      </c>
      <c r="AZ833" s="71">
        <v>0</v>
      </c>
      <c r="BA833" s="68">
        <f t="shared" si="2404"/>
        <v>0</v>
      </c>
      <c r="BB833" s="71">
        <v>0</v>
      </c>
      <c r="BC833" s="71">
        <v>0</v>
      </c>
      <c r="BD833" s="68">
        <f t="shared" si="2405"/>
        <v>0</v>
      </c>
      <c r="BE833" s="68">
        <f t="shared" si="2406"/>
        <v>0</v>
      </c>
      <c r="BF833" s="67">
        <f t="shared" si="2407"/>
        <v>0</v>
      </c>
      <c r="BG833" s="67">
        <f t="shared" si="2407"/>
        <v>0</v>
      </c>
      <c r="BH833" s="68">
        <f t="shared" si="2408"/>
        <v>0</v>
      </c>
      <c r="BI833" s="67" t="e">
        <f t="shared" si="2409"/>
        <v>#REF!</v>
      </c>
      <c r="BJ833" s="67" t="e">
        <f t="shared" si="2409"/>
        <v>#REF!</v>
      </c>
      <c r="BK833" s="68" t="e">
        <f t="shared" si="2410"/>
        <v>#REF!</v>
      </c>
      <c r="BL833" s="68" t="e">
        <f t="shared" si="2379"/>
        <v>#REF!</v>
      </c>
      <c r="BM833" s="305">
        <v>0</v>
      </c>
      <c r="BN833" s="305">
        <v>0</v>
      </c>
      <c r="BO833" s="306"/>
      <c r="BP833" s="306"/>
      <c r="BQ833" s="305">
        <v>0</v>
      </c>
      <c r="BR833" s="305">
        <v>0</v>
      </c>
      <c r="BS833" s="114" t="s">
        <v>208</v>
      </c>
      <c r="BT833" s="77"/>
    </row>
    <row r="834" spans="1:72" s="46" customFormat="1" ht="36.75" hidden="1" customHeight="1">
      <c r="A834" s="77"/>
      <c r="B834" s="104">
        <v>2014</v>
      </c>
      <c r="C834" s="105">
        <v>8317</v>
      </c>
      <c r="D834" s="104">
        <v>3</v>
      </c>
      <c r="E834" s="104">
        <v>5000</v>
      </c>
      <c r="F834" s="104">
        <v>5100</v>
      </c>
      <c r="G834" s="104">
        <v>519</v>
      </c>
      <c r="H834" s="104">
        <v>12</v>
      </c>
      <c r="I834" s="66" t="s">
        <v>580</v>
      </c>
      <c r="J834" s="67">
        <v>0</v>
      </c>
      <c r="K834" s="67">
        <v>0</v>
      </c>
      <c r="L834" s="68">
        <f t="shared" si="2389"/>
        <v>0</v>
      </c>
      <c r="M834" s="67">
        <v>0</v>
      </c>
      <c r="N834" s="67">
        <v>0</v>
      </c>
      <c r="O834" s="68">
        <f t="shared" si="2390"/>
        <v>0</v>
      </c>
      <c r="P834" s="68">
        <f t="shared" si="2391"/>
        <v>0</v>
      </c>
      <c r="Q834" s="71">
        <v>0</v>
      </c>
      <c r="R834" s="71">
        <v>0</v>
      </c>
      <c r="S834" s="71">
        <v>0</v>
      </c>
      <c r="T834" s="71">
        <v>0</v>
      </c>
      <c r="U834" s="71">
        <v>0</v>
      </c>
      <c r="V834" s="71">
        <v>0</v>
      </c>
      <c r="W834" s="67">
        <v>0</v>
      </c>
      <c r="X834" s="67">
        <v>0</v>
      </c>
      <c r="Y834" s="68">
        <v>0</v>
      </c>
      <c r="Z834" s="67">
        <v>0</v>
      </c>
      <c r="AA834" s="67">
        <v>0</v>
      </c>
      <c r="AB834" s="68">
        <v>0</v>
      </c>
      <c r="AC834" s="68">
        <f t="shared" si="2392"/>
        <v>0</v>
      </c>
      <c r="AD834" s="67">
        <f t="shared" si="2393"/>
        <v>0</v>
      </c>
      <c r="AE834" s="67">
        <f t="shared" si="2394"/>
        <v>0</v>
      </c>
      <c r="AF834" s="68">
        <f t="shared" si="2395"/>
        <v>0</v>
      </c>
      <c r="AG834" s="67" t="e">
        <f>M834+#REF!-V834</f>
        <v>#REF!</v>
      </c>
      <c r="AH834" s="67" t="e">
        <f>N834+S834-#REF!</f>
        <v>#REF!</v>
      </c>
      <c r="AI834" s="68" t="e">
        <f t="shared" si="2396"/>
        <v>#REF!</v>
      </c>
      <c r="AJ834" s="68" t="e">
        <f t="shared" si="2397"/>
        <v>#REF!</v>
      </c>
      <c r="AK834" s="71">
        <v>0</v>
      </c>
      <c r="AL834" s="71">
        <v>0</v>
      </c>
      <c r="AM834" s="68">
        <f t="shared" si="2398"/>
        <v>0</v>
      </c>
      <c r="AN834" s="71">
        <v>0</v>
      </c>
      <c r="AO834" s="71">
        <v>0</v>
      </c>
      <c r="AP834" s="68">
        <f t="shared" si="2399"/>
        <v>0</v>
      </c>
      <c r="AQ834" s="68">
        <f t="shared" si="2400"/>
        <v>0</v>
      </c>
      <c r="AR834" s="71">
        <v>0</v>
      </c>
      <c r="AS834" s="71">
        <v>0</v>
      </c>
      <c r="AT834" s="68">
        <f t="shared" si="2401"/>
        <v>0</v>
      </c>
      <c r="AU834" s="71">
        <v>0</v>
      </c>
      <c r="AV834" s="71">
        <v>0</v>
      </c>
      <c r="AW834" s="68">
        <f t="shared" si="2402"/>
        <v>0</v>
      </c>
      <c r="AX834" s="68">
        <f t="shared" si="2403"/>
        <v>0</v>
      </c>
      <c r="AY834" s="71">
        <v>0</v>
      </c>
      <c r="AZ834" s="71">
        <v>0</v>
      </c>
      <c r="BA834" s="68">
        <f t="shared" si="2404"/>
        <v>0</v>
      </c>
      <c r="BB834" s="71">
        <v>0</v>
      </c>
      <c r="BC834" s="71">
        <v>0</v>
      </c>
      <c r="BD834" s="68">
        <f t="shared" si="2405"/>
        <v>0</v>
      </c>
      <c r="BE834" s="68">
        <f t="shared" si="2406"/>
        <v>0</v>
      </c>
      <c r="BF834" s="67">
        <f t="shared" si="2407"/>
        <v>0</v>
      </c>
      <c r="BG834" s="67">
        <f t="shared" si="2407"/>
        <v>0</v>
      </c>
      <c r="BH834" s="68">
        <f t="shared" si="2408"/>
        <v>0</v>
      </c>
      <c r="BI834" s="67" t="e">
        <f t="shared" si="2409"/>
        <v>#REF!</v>
      </c>
      <c r="BJ834" s="67" t="e">
        <f t="shared" si="2409"/>
        <v>#REF!</v>
      </c>
      <c r="BK834" s="68" t="e">
        <f t="shared" si="2410"/>
        <v>#REF!</v>
      </c>
      <c r="BL834" s="68" t="e">
        <f t="shared" si="2379"/>
        <v>#REF!</v>
      </c>
      <c r="BM834" s="305">
        <v>0</v>
      </c>
      <c r="BN834" s="305">
        <v>0</v>
      </c>
      <c r="BO834" s="306"/>
      <c r="BP834" s="306"/>
      <c r="BQ834" s="305">
        <v>0</v>
      </c>
      <c r="BR834" s="305">
        <v>0</v>
      </c>
      <c r="BS834" s="114" t="s">
        <v>208</v>
      </c>
      <c r="BT834" s="77"/>
    </row>
    <row r="835" spans="1:72" s="46" customFormat="1" ht="36.75" hidden="1" customHeight="1">
      <c r="A835" s="77"/>
      <c r="B835" s="104">
        <v>2014</v>
      </c>
      <c r="C835" s="105">
        <v>8317</v>
      </c>
      <c r="D835" s="104">
        <v>3</v>
      </c>
      <c r="E835" s="104">
        <v>5000</v>
      </c>
      <c r="F835" s="104">
        <v>5100</v>
      </c>
      <c r="G835" s="104">
        <v>519</v>
      </c>
      <c r="H835" s="104">
        <v>13</v>
      </c>
      <c r="I835" s="66" t="s">
        <v>581</v>
      </c>
      <c r="J835" s="67">
        <v>0</v>
      </c>
      <c r="K835" s="67">
        <v>0</v>
      </c>
      <c r="L835" s="68">
        <f t="shared" si="2389"/>
        <v>0</v>
      </c>
      <c r="M835" s="67">
        <v>0</v>
      </c>
      <c r="N835" s="67">
        <v>0</v>
      </c>
      <c r="O835" s="68">
        <f t="shared" si="2390"/>
        <v>0</v>
      </c>
      <c r="P835" s="68">
        <f t="shared" si="2391"/>
        <v>0</v>
      </c>
      <c r="Q835" s="71">
        <v>0</v>
      </c>
      <c r="R835" s="71">
        <v>0</v>
      </c>
      <c r="S835" s="71">
        <v>0</v>
      </c>
      <c r="T835" s="71">
        <v>0</v>
      </c>
      <c r="U835" s="71">
        <v>0</v>
      </c>
      <c r="V835" s="71">
        <v>0</v>
      </c>
      <c r="W835" s="67">
        <v>0</v>
      </c>
      <c r="X835" s="67">
        <v>0</v>
      </c>
      <c r="Y835" s="68">
        <v>0</v>
      </c>
      <c r="Z835" s="67">
        <v>0</v>
      </c>
      <c r="AA835" s="67">
        <v>0</v>
      </c>
      <c r="AB835" s="68">
        <v>0</v>
      </c>
      <c r="AC835" s="68">
        <f t="shared" si="2392"/>
        <v>0</v>
      </c>
      <c r="AD835" s="67">
        <f t="shared" si="2393"/>
        <v>0</v>
      </c>
      <c r="AE835" s="67">
        <f t="shared" si="2394"/>
        <v>0</v>
      </c>
      <c r="AF835" s="68">
        <f t="shared" si="2395"/>
        <v>0</v>
      </c>
      <c r="AG835" s="67" t="e">
        <f>M835+#REF!-V835</f>
        <v>#REF!</v>
      </c>
      <c r="AH835" s="67" t="e">
        <f>N835+S835-#REF!</f>
        <v>#REF!</v>
      </c>
      <c r="AI835" s="68" t="e">
        <f t="shared" si="2396"/>
        <v>#REF!</v>
      </c>
      <c r="AJ835" s="68" t="e">
        <f t="shared" si="2397"/>
        <v>#REF!</v>
      </c>
      <c r="AK835" s="71">
        <v>0</v>
      </c>
      <c r="AL835" s="71">
        <v>0</v>
      </c>
      <c r="AM835" s="68">
        <f t="shared" si="2398"/>
        <v>0</v>
      </c>
      <c r="AN835" s="71">
        <v>0</v>
      </c>
      <c r="AO835" s="71">
        <v>0</v>
      </c>
      <c r="AP835" s="68">
        <f t="shared" si="2399"/>
        <v>0</v>
      </c>
      <c r="AQ835" s="68">
        <f t="shared" si="2400"/>
        <v>0</v>
      </c>
      <c r="AR835" s="71">
        <v>0</v>
      </c>
      <c r="AS835" s="71">
        <v>0</v>
      </c>
      <c r="AT835" s="68">
        <f t="shared" si="2401"/>
        <v>0</v>
      </c>
      <c r="AU835" s="71">
        <v>0</v>
      </c>
      <c r="AV835" s="71">
        <v>0</v>
      </c>
      <c r="AW835" s="68">
        <f t="shared" si="2402"/>
        <v>0</v>
      </c>
      <c r="AX835" s="68">
        <f t="shared" si="2403"/>
        <v>0</v>
      </c>
      <c r="AY835" s="71">
        <v>0</v>
      </c>
      <c r="AZ835" s="71">
        <v>0</v>
      </c>
      <c r="BA835" s="68">
        <f t="shared" si="2404"/>
        <v>0</v>
      </c>
      <c r="BB835" s="71">
        <v>0</v>
      </c>
      <c r="BC835" s="71">
        <v>0</v>
      </c>
      <c r="BD835" s="68">
        <f t="shared" si="2405"/>
        <v>0</v>
      </c>
      <c r="BE835" s="68">
        <f t="shared" si="2406"/>
        <v>0</v>
      </c>
      <c r="BF835" s="67">
        <f t="shared" si="2407"/>
        <v>0</v>
      </c>
      <c r="BG835" s="67">
        <f t="shared" si="2407"/>
        <v>0</v>
      </c>
      <c r="BH835" s="68">
        <f t="shared" si="2408"/>
        <v>0</v>
      </c>
      <c r="BI835" s="67" t="e">
        <f t="shared" si="2409"/>
        <v>#REF!</v>
      </c>
      <c r="BJ835" s="67" t="e">
        <f t="shared" si="2409"/>
        <v>#REF!</v>
      </c>
      <c r="BK835" s="68" t="e">
        <f t="shared" si="2410"/>
        <v>#REF!</v>
      </c>
      <c r="BL835" s="68" t="e">
        <f t="shared" si="2379"/>
        <v>#REF!</v>
      </c>
      <c r="BM835" s="305">
        <v>0</v>
      </c>
      <c r="BN835" s="305">
        <v>0</v>
      </c>
      <c r="BO835" s="306"/>
      <c r="BP835" s="306"/>
      <c r="BQ835" s="305">
        <v>0</v>
      </c>
      <c r="BR835" s="305">
        <v>0</v>
      </c>
      <c r="BS835" s="114" t="s">
        <v>208</v>
      </c>
      <c r="BT835" s="77"/>
    </row>
    <row r="836" spans="1:72" s="46" customFormat="1" ht="36.75" hidden="1" customHeight="1">
      <c r="A836" s="77"/>
      <c r="B836" s="20">
        <v>2014</v>
      </c>
      <c r="C836" s="65">
        <v>8317</v>
      </c>
      <c r="D836" s="20">
        <v>3</v>
      </c>
      <c r="E836" s="20">
        <v>5000</v>
      </c>
      <c r="F836" s="20">
        <v>5100</v>
      </c>
      <c r="G836" s="20">
        <v>519</v>
      </c>
      <c r="H836" s="20">
        <v>14</v>
      </c>
      <c r="I836" s="66" t="s">
        <v>256</v>
      </c>
      <c r="J836" s="67">
        <v>0</v>
      </c>
      <c r="K836" s="67">
        <v>0</v>
      </c>
      <c r="L836" s="68">
        <f t="shared" si="2389"/>
        <v>0</v>
      </c>
      <c r="M836" s="67">
        <v>0</v>
      </c>
      <c r="N836" s="67">
        <v>0</v>
      </c>
      <c r="O836" s="68">
        <f t="shared" si="2390"/>
        <v>0</v>
      </c>
      <c r="P836" s="68">
        <f t="shared" si="2391"/>
        <v>0</v>
      </c>
      <c r="Q836" s="71">
        <v>0</v>
      </c>
      <c r="R836" s="71">
        <v>0</v>
      </c>
      <c r="S836" s="71">
        <v>0</v>
      </c>
      <c r="T836" s="71">
        <v>0</v>
      </c>
      <c r="U836" s="71">
        <v>0</v>
      </c>
      <c r="V836" s="71">
        <v>0</v>
      </c>
      <c r="W836" s="67">
        <v>0</v>
      </c>
      <c r="X836" s="67">
        <v>0</v>
      </c>
      <c r="Y836" s="68">
        <v>0</v>
      </c>
      <c r="Z836" s="67">
        <v>0</v>
      </c>
      <c r="AA836" s="67">
        <v>0</v>
      </c>
      <c r="AB836" s="68">
        <v>0</v>
      </c>
      <c r="AC836" s="68">
        <f t="shared" si="2392"/>
        <v>0</v>
      </c>
      <c r="AD836" s="67">
        <f t="shared" si="2393"/>
        <v>0</v>
      </c>
      <c r="AE836" s="67">
        <f t="shared" si="2394"/>
        <v>0</v>
      </c>
      <c r="AF836" s="68">
        <f t="shared" si="2395"/>
        <v>0</v>
      </c>
      <c r="AG836" s="67" t="e">
        <f>M836+#REF!-V836</f>
        <v>#REF!</v>
      </c>
      <c r="AH836" s="67" t="e">
        <f>N836+S836-#REF!</f>
        <v>#REF!</v>
      </c>
      <c r="AI836" s="68" t="e">
        <f t="shared" si="2396"/>
        <v>#REF!</v>
      </c>
      <c r="AJ836" s="68" t="e">
        <f t="shared" si="2397"/>
        <v>#REF!</v>
      </c>
      <c r="AK836" s="71">
        <v>0</v>
      </c>
      <c r="AL836" s="71">
        <v>0</v>
      </c>
      <c r="AM836" s="68">
        <f t="shared" si="2398"/>
        <v>0</v>
      </c>
      <c r="AN836" s="71">
        <v>0</v>
      </c>
      <c r="AO836" s="71">
        <v>0</v>
      </c>
      <c r="AP836" s="68">
        <f t="shared" si="2399"/>
        <v>0</v>
      </c>
      <c r="AQ836" s="68">
        <f t="shared" si="2400"/>
        <v>0</v>
      </c>
      <c r="AR836" s="71">
        <v>0</v>
      </c>
      <c r="AS836" s="71">
        <v>0</v>
      </c>
      <c r="AT836" s="68">
        <f t="shared" si="2401"/>
        <v>0</v>
      </c>
      <c r="AU836" s="71">
        <v>0</v>
      </c>
      <c r="AV836" s="71">
        <v>0</v>
      </c>
      <c r="AW836" s="68">
        <f t="shared" si="2402"/>
        <v>0</v>
      </c>
      <c r="AX836" s="68">
        <f t="shared" si="2403"/>
        <v>0</v>
      </c>
      <c r="AY836" s="71">
        <v>0</v>
      </c>
      <c r="AZ836" s="71">
        <v>0</v>
      </c>
      <c r="BA836" s="68">
        <f t="shared" si="2404"/>
        <v>0</v>
      </c>
      <c r="BB836" s="71">
        <v>0</v>
      </c>
      <c r="BC836" s="71">
        <v>0</v>
      </c>
      <c r="BD836" s="68">
        <f t="shared" si="2405"/>
        <v>0</v>
      </c>
      <c r="BE836" s="68">
        <f t="shared" si="2406"/>
        <v>0</v>
      </c>
      <c r="BF836" s="67">
        <f t="shared" si="2407"/>
        <v>0</v>
      </c>
      <c r="BG836" s="67">
        <f t="shared" si="2407"/>
        <v>0</v>
      </c>
      <c r="BH836" s="68">
        <f t="shared" si="2408"/>
        <v>0</v>
      </c>
      <c r="BI836" s="67" t="e">
        <f t="shared" si="2409"/>
        <v>#REF!</v>
      </c>
      <c r="BJ836" s="67" t="e">
        <f t="shared" si="2409"/>
        <v>#REF!</v>
      </c>
      <c r="BK836" s="68" t="e">
        <f t="shared" si="2410"/>
        <v>#REF!</v>
      </c>
      <c r="BL836" s="68" t="e">
        <f t="shared" si="2379"/>
        <v>#REF!</v>
      </c>
      <c r="BM836" s="305">
        <v>0</v>
      </c>
      <c r="BN836" s="305">
        <v>0</v>
      </c>
      <c r="BO836" s="306"/>
      <c r="BP836" s="306"/>
      <c r="BQ836" s="305">
        <v>0</v>
      </c>
      <c r="BR836" s="305">
        <v>0</v>
      </c>
      <c r="BS836" s="114" t="s">
        <v>208</v>
      </c>
      <c r="BT836" s="77"/>
    </row>
    <row r="837" spans="1:72" s="46" customFormat="1" ht="36.75" hidden="1" customHeight="1">
      <c r="A837" s="77"/>
      <c r="B837" s="20">
        <v>2014</v>
      </c>
      <c r="C837" s="65">
        <v>8317</v>
      </c>
      <c r="D837" s="20">
        <v>3</v>
      </c>
      <c r="E837" s="20">
        <v>5000</v>
      </c>
      <c r="F837" s="20">
        <v>5100</v>
      </c>
      <c r="G837" s="20">
        <v>519</v>
      </c>
      <c r="H837" s="20">
        <v>15</v>
      </c>
      <c r="I837" s="66" t="s">
        <v>257</v>
      </c>
      <c r="J837" s="67">
        <v>0</v>
      </c>
      <c r="K837" s="67">
        <v>0</v>
      </c>
      <c r="L837" s="68">
        <f t="shared" si="2389"/>
        <v>0</v>
      </c>
      <c r="M837" s="67">
        <v>0</v>
      </c>
      <c r="N837" s="67">
        <v>0</v>
      </c>
      <c r="O837" s="68">
        <f t="shared" si="2390"/>
        <v>0</v>
      </c>
      <c r="P837" s="68">
        <f t="shared" si="2391"/>
        <v>0</v>
      </c>
      <c r="Q837" s="71">
        <v>0</v>
      </c>
      <c r="R837" s="71">
        <v>0</v>
      </c>
      <c r="S837" s="71">
        <v>0</v>
      </c>
      <c r="T837" s="71">
        <v>0</v>
      </c>
      <c r="U837" s="71">
        <v>0</v>
      </c>
      <c r="V837" s="71">
        <v>0</v>
      </c>
      <c r="W837" s="67">
        <v>0</v>
      </c>
      <c r="X837" s="67">
        <v>0</v>
      </c>
      <c r="Y837" s="68">
        <v>0</v>
      </c>
      <c r="Z837" s="67">
        <v>0</v>
      </c>
      <c r="AA837" s="67">
        <v>0</v>
      </c>
      <c r="AB837" s="68">
        <v>0</v>
      </c>
      <c r="AC837" s="68">
        <f t="shared" si="2392"/>
        <v>0</v>
      </c>
      <c r="AD837" s="67">
        <f t="shared" si="2393"/>
        <v>0</v>
      </c>
      <c r="AE837" s="67">
        <f t="shared" si="2394"/>
        <v>0</v>
      </c>
      <c r="AF837" s="68">
        <f t="shared" si="2395"/>
        <v>0</v>
      </c>
      <c r="AG837" s="67" t="e">
        <f>M837+#REF!-V837</f>
        <v>#REF!</v>
      </c>
      <c r="AH837" s="67" t="e">
        <f>N837+S837-#REF!</f>
        <v>#REF!</v>
      </c>
      <c r="AI837" s="68" t="e">
        <f t="shared" si="2396"/>
        <v>#REF!</v>
      </c>
      <c r="AJ837" s="68" t="e">
        <f t="shared" si="2397"/>
        <v>#REF!</v>
      </c>
      <c r="AK837" s="71">
        <v>0</v>
      </c>
      <c r="AL837" s="71">
        <v>0</v>
      </c>
      <c r="AM837" s="68">
        <f t="shared" si="2398"/>
        <v>0</v>
      </c>
      <c r="AN837" s="71">
        <v>0</v>
      </c>
      <c r="AO837" s="71">
        <v>0</v>
      </c>
      <c r="AP837" s="68">
        <f t="shared" si="2399"/>
        <v>0</v>
      </c>
      <c r="AQ837" s="68">
        <f t="shared" si="2400"/>
        <v>0</v>
      </c>
      <c r="AR837" s="71">
        <v>0</v>
      </c>
      <c r="AS837" s="71">
        <v>0</v>
      </c>
      <c r="AT837" s="68">
        <f t="shared" si="2401"/>
        <v>0</v>
      </c>
      <c r="AU837" s="71">
        <v>0</v>
      </c>
      <c r="AV837" s="71">
        <v>0</v>
      </c>
      <c r="AW837" s="68">
        <f t="shared" si="2402"/>
        <v>0</v>
      </c>
      <c r="AX837" s="68">
        <f t="shared" si="2403"/>
        <v>0</v>
      </c>
      <c r="AY837" s="71">
        <v>0</v>
      </c>
      <c r="AZ837" s="71">
        <v>0</v>
      </c>
      <c r="BA837" s="68">
        <f t="shared" si="2404"/>
        <v>0</v>
      </c>
      <c r="BB837" s="71">
        <v>0</v>
      </c>
      <c r="BC837" s="71">
        <v>0</v>
      </c>
      <c r="BD837" s="68">
        <f t="shared" si="2405"/>
        <v>0</v>
      </c>
      <c r="BE837" s="68">
        <f t="shared" si="2406"/>
        <v>0</v>
      </c>
      <c r="BF837" s="67">
        <f t="shared" si="2407"/>
        <v>0</v>
      </c>
      <c r="BG837" s="67">
        <f t="shared" si="2407"/>
        <v>0</v>
      </c>
      <c r="BH837" s="68">
        <f t="shared" si="2408"/>
        <v>0</v>
      </c>
      <c r="BI837" s="67" t="e">
        <f t="shared" si="2409"/>
        <v>#REF!</v>
      </c>
      <c r="BJ837" s="67" t="e">
        <f t="shared" si="2409"/>
        <v>#REF!</v>
      </c>
      <c r="BK837" s="68" t="e">
        <f t="shared" si="2410"/>
        <v>#REF!</v>
      </c>
      <c r="BL837" s="68" t="e">
        <f t="shared" si="2379"/>
        <v>#REF!</v>
      </c>
      <c r="BM837" s="305">
        <v>0</v>
      </c>
      <c r="BN837" s="305">
        <v>0</v>
      </c>
      <c r="BO837" s="306"/>
      <c r="BP837" s="306"/>
      <c r="BQ837" s="305">
        <v>0</v>
      </c>
      <c r="BR837" s="305">
        <v>0</v>
      </c>
      <c r="BS837" s="114" t="s">
        <v>208</v>
      </c>
      <c r="BT837" s="77"/>
    </row>
    <row r="838" spans="1:72" s="78" customFormat="1" ht="46.5" customHeight="1">
      <c r="A838" s="77"/>
      <c r="B838" s="53">
        <v>2014</v>
      </c>
      <c r="C838" s="54">
        <v>8317</v>
      </c>
      <c r="D838" s="53">
        <v>3</v>
      </c>
      <c r="E838" s="53">
        <v>5000</v>
      </c>
      <c r="F838" s="53">
        <v>5200</v>
      </c>
      <c r="G838" s="53"/>
      <c r="H838" s="53"/>
      <c r="I838" s="55" t="s">
        <v>289</v>
      </c>
      <c r="J838" s="56">
        <f>J839+J846+J867+J874</f>
        <v>350000</v>
      </c>
      <c r="K838" s="56">
        <f t="shared" ref="K838:P838" si="2411">K839+K846+K867+K874</f>
        <v>0</v>
      </c>
      <c r="L838" s="56">
        <f t="shared" si="2411"/>
        <v>350000</v>
      </c>
      <c r="M838" s="56">
        <f t="shared" si="2411"/>
        <v>0</v>
      </c>
      <c r="N838" s="56">
        <f t="shared" si="2411"/>
        <v>0</v>
      </c>
      <c r="O838" s="56">
        <f t="shared" si="2411"/>
        <v>0</v>
      </c>
      <c r="P838" s="56">
        <f t="shared" si="2411"/>
        <v>350000</v>
      </c>
      <c r="Q838" s="56">
        <f>Q839+Q846+Q867+Q874</f>
        <v>0</v>
      </c>
      <c r="R838" s="56">
        <f t="shared" ref="R838:S838" si="2412">R839+R846+R867+R874</f>
        <v>0</v>
      </c>
      <c r="S838" s="56">
        <f t="shared" si="2412"/>
        <v>0</v>
      </c>
      <c r="T838" s="56">
        <f>T839+T846+T867+T874</f>
        <v>0</v>
      </c>
      <c r="U838" s="56">
        <f t="shared" ref="U838:V838" si="2413">U839+U846+U867+U874</f>
        <v>0</v>
      </c>
      <c r="V838" s="56">
        <f t="shared" si="2413"/>
        <v>0</v>
      </c>
      <c r="W838" s="56">
        <v>0</v>
      </c>
      <c r="X838" s="56">
        <v>0</v>
      </c>
      <c r="Y838" s="56">
        <v>0</v>
      </c>
      <c r="Z838" s="56">
        <v>0</v>
      </c>
      <c r="AA838" s="56">
        <v>0</v>
      </c>
      <c r="AB838" s="56">
        <v>0</v>
      </c>
      <c r="AC838" s="56">
        <f t="shared" ref="AC838" si="2414">+AC846</f>
        <v>0</v>
      </c>
      <c r="AD838" s="56">
        <f>AD839+AD846+AD867+AD874</f>
        <v>350000</v>
      </c>
      <c r="AE838" s="56">
        <f t="shared" ref="AE838:AF838" si="2415">AE839+AE846+AE867+AE874</f>
        <v>0</v>
      </c>
      <c r="AF838" s="56">
        <f t="shared" si="2415"/>
        <v>350000</v>
      </c>
      <c r="AG838" s="56">
        <f>+AG846</f>
        <v>0</v>
      </c>
      <c r="AH838" s="56">
        <f t="shared" ref="AH838:AJ838" si="2416">+AH846</f>
        <v>0</v>
      </c>
      <c r="AI838" s="56">
        <f t="shared" si="2416"/>
        <v>0</v>
      </c>
      <c r="AJ838" s="56">
        <f t="shared" si="2416"/>
        <v>350000</v>
      </c>
      <c r="AK838" s="56">
        <f>AK839+AK846+AK867+AK874</f>
        <v>0</v>
      </c>
      <c r="AL838" s="56">
        <f t="shared" ref="AL838:AQ838" si="2417">AL839+AL846+AL867+AL874</f>
        <v>0</v>
      </c>
      <c r="AM838" s="56">
        <f t="shared" si="2417"/>
        <v>0</v>
      </c>
      <c r="AN838" s="56">
        <f t="shared" si="2417"/>
        <v>0</v>
      </c>
      <c r="AO838" s="56">
        <f t="shared" si="2417"/>
        <v>0</v>
      </c>
      <c r="AP838" s="56">
        <f t="shared" si="2417"/>
        <v>0</v>
      </c>
      <c r="AQ838" s="56">
        <f t="shared" si="2417"/>
        <v>0</v>
      </c>
      <c r="AR838" s="56">
        <f>AR839+AR846+AR867+AR874</f>
        <v>0</v>
      </c>
      <c r="AS838" s="56">
        <f t="shared" ref="AS838:AX838" si="2418">AS839+AS846+AS867+AS874</f>
        <v>0</v>
      </c>
      <c r="AT838" s="56">
        <f t="shared" si="2418"/>
        <v>0</v>
      </c>
      <c r="AU838" s="56">
        <f t="shared" si="2418"/>
        <v>0</v>
      </c>
      <c r="AV838" s="56">
        <f t="shared" si="2418"/>
        <v>0</v>
      </c>
      <c r="AW838" s="56">
        <f t="shared" si="2418"/>
        <v>0</v>
      </c>
      <c r="AX838" s="56">
        <f t="shared" si="2418"/>
        <v>0</v>
      </c>
      <c r="AY838" s="56">
        <f>AY839+AY846+AY867+AY874</f>
        <v>0</v>
      </c>
      <c r="AZ838" s="56">
        <f t="shared" ref="AZ838:BE838" si="2419">AZ839+AZ846+AZ867+AZ874</f>
        <v>0</v>
      </c>
      <c r="BA838" s="56">
        <f t="shared" si="2419"/>
        <v>0</v>
      </c>
      <c r="BB838" s="56">
        <f t="shared" si="2419"/>
        <v>0</v>
      </c>
      <c r="BC838" s="56">
        <f t="shared" si="2419"/>
        <v>0</v>
      </c>
      <c r="BD838" s="56">
        <f t="shared" si="2419"/>
        <v>0</v>
      </c>
      <c r="BE838" s="56">
        <f t="shared" si="2419"/>
        <v>0</v>
      </c>
      <c r="BF838" s="56">
        <f>BF839+BF846+BF867+BF874</f>
        <v>350000</v>
      </c>
      <c r="BG838" s="56">
        <f t="shared" ref="BG838:BH838" si="2420">BG839+BG846+BG867+BG874</f>
        <v>0</v>
      </c>
      <c r="BH838" s="56">
        <f t="shared" si="2420"/>
        <v>350000</v>
      </c>
      <c r="BI838" s="56">
        <f>+BI846</f>
        <v>0</v>
      </c>
      <c r="BJ838" s="56">
        <f t="shared" ref="BJ838:BK838" si="2421">+BJ846</f>
        <v>0</v>
      </c>
      <c r="BK838" s="56">
        <f t="shared" si="2421"/>
        <v>0</v>
      </c>
      <c r="BL838" s="56">
        <f t="shared" si="2379"/>
        <v>350000</v>
      </c>
      <c r="BM838" s="303"/>
      <c r="BN838" s="303"/>
      <c r="BO838" s="303"/>
      <c r="BP838" s="303"/>
      <c r="BQ838" s="303"/>
      <c r="BR838" s="303"/>
      <c r="BS838" s="58"/>
      <c r="BT838" s="77"/>
    </row>
    <row r="839" spans="1:72" s="79" customFormat="1" hidden="1">
      <c r="A839" s="77"/>
      <c r="B839" s="59">
        <v>2014</v>
      </c>
      <c r="C839" s="60">
        <v>8317</v>
      </c>
      <c r="D839" s="59">
        <v>3</v>
      </c>
      <c r="E839" s="59">
        <v>5000</v>
      </c>
      <c r="F839" s="59">
        <v>5200</v>
      </c>
      <c r="G839" s="59">
        <v>521</v>
      </c>
      <c r="H839" s="59"/>
      <c r="I839" s="61" t="s">
        <v>169</v>
      </c>
      <c r="J839" s="62">
        <f>SUM(J840:J845)</f>
        <v>0</v>
      </c>
      <c r="K839" s="62">
        <f t="shared" ref="K839:P839" si="2422">SUM(K840:K845)</f>
        <v>0</v>
      </c>
      <c r="L839" s="62">
        <f t="shared" si="2422"/>
        <v>0</v>
      </c>
      <c r="M839" s="62">
        <f t="shared" si="2422"/>
        <v>0</v>
      </c>
      <c r="N839" s="62">
        <f t="shared" si="2422"/>
        <v>0</v>
      </c>
      <c r="O839" s="62">
        <f t="shared" si="2422"/>
        <v>0</v>
      </c>
      <c r="P839" s="62">
        <f t="shared" si="2422"/>
        <v>0</v>
      </c>
      <c r="Q839" s="62">
        <f>SUM(Q840:Q845)</f>
        <v>0</v>
      </c>
      <c r="R839" s="62">
        <f t="shared" ref="R839:S839" si="2423">SUM(R840:R845)</f>
        <v>0</v>
      </c>
      <c r="S839" s="62">
        <f t="shared" si="2423"/>
        <v>0</v>
      </c>
      <c r="T839" s="62">
        <f>SUM(T840:T845)</f>
        <v>0</v>
      </c>
      <c r="U839" s="62">
        <f t="shared" ref="U839:V839" si="2424">SUM(U840:U845)</f>
        <v>0</v>
      </c>
      <c r="V839" s="62">
        <f t="shared" si="2424"/>
        <v>0</v>
      </c>
      <c r="W839" s="62">
        <v>0</v>
      </c>
      <c r="X839" s="62">
        <v>0</v>
      </c>
      <c r="Y839" s="62">
        <v>0</v>
      </c>
      <c r="Z839" s="62">
        <v>0</v>
      </c>
      <c r="AA839" s="62">
        <v>0</v>
      </c>
      <c r="AB839" s="62">
        <v>0</v>
      </c>
      <c r="AC839" s="62" t="e">
        <f t="shared" ref="AC839" si="2425">SUM(AC840:AC845)</f>
        <v>#VALUE!</v>
      </c>
      <c r="AD839" s="62">
        <f>SUM(AD840:AD845)</f>
        <v>0</v>
      </c>
      <c r="AE839" s="62">
        <f t="shared" ref="AE839:AG839" si="2426">SUM(AE840:AE845)</f>
        <v>0</v>
      </c>
      <c r="AF839" s="62">
        <f t="shared" si="2426"/>
        <v>0</v>
      </c>
      <c r="AG839" s="62" t="e">
        <f t="shared" si="2426"/>
        <v>#REF!</v>
      </c>
      <c r="AH839" s="62" t="e">
        <f t="shared" ref="AH839:AJ839" si="2427">SUM(AH840:AH845)</f>
        <v>#REF!</v>
      </c>
      <c r="AI839" s="62" t="e">
        <f t="shared" si="2427"/>
        <v>#REF!</v>
      </c>
      <c r="AJ839" s="62" t="e">
        <f t="shared" si="2427"/>
        <v>#REF!</v>
      </c>
      <c r="AK839" s="62">
        <f>SUM(AK840:AK845)</f>
        <v>0</v>
      </c>
      <c r="AL839" s="62">
        <f t="shared" ref="AL839:AQ839" si="2428">SUM(AL840:AL845)</f>
        <v>0</v>
      </c>
      <c r="AM839" s="62">
        <f t="shared" si="2428"/>
        <v>0</v>
      </c>
      <c r="AN839" s="62">
        <f t="shared" si="2428"/>
        <v>0</v>
      </c>
      <c r="AO839" s="62">
        <f t="shared" si="2428"/>
        <v>0</v>
      </c>
      <c r="AP839" s="62">
        <f t="shared" si="2428"/>
        <v>0</v>
      </c>
      <c r="AQ839" s="62">
        <f t="shared" si="2428"/>
        <v>0</v>
      </c>
      <c r="AR839" s="62">
        <f>SUM(AR840:AR845)</f>
        <v>0</v>
      </c>
      <c r="AS839" s="62">
        <f t="shared" ref="AS839:AX839" si="2429">SUM(AS840:AS845)</f>
        <v>0</v>
      </c>
      <c r="AT839" s="62">
        <f t="shared" si="2429"/>
        <v>0</v>
      </c>
      <c r="AU839" s="62">
        <f t="shared" si="2429"/>
        <v>0</v>
      </c>
      <c r="AV839" s="62">
        <f t="shared" si="2429"/>
        <v>0</v>
      </c>
      <c r="AW839" s="62">
        <f t="shared" si="2429"/>
        <v>0</v>
      </c>
      <c r="AX839" s="62">
        <f t="shared" si="2429"/>
        <v>0</v>
      </c>
      <c r="AY839" s="62">
        <f>SUM(AY840:AY845)</f>
        <v>0</v>
      </c>
      <c r="AZ839" s="62">
        <f t="shared" ref="AZ839:BE839" si="2430">SUM(AZ840:AZ845)</f>
        <v>0</v>
      </c>
      <c r="BA839" s="62">
        <f t="shared" si="2430"/>
        <v>0</v>
      </c>
      <c r="BB839" s="62">
        <f t="shared" si="2430"/>
        <v>0</v>
      </c>
      <c r="BC839" s="62">
        <f t="shared" si="2430"/>
        <v>0</v>
      </c>
      <c r="BD839" s="62">
        <f t="shared" si="2430"/>
        <v>0</v>
      </c>
      <c r="BE839" s="62">
        <f t="shared" si="2430"/>
        <v>0</v>
      </c>
      <c r="BF839" s="62">
        <f>SUM(BF840:BF845)</f>
        <v>0</v>
      </c>
      <c r="BG839" s="62">
        <f t="shared" ref="BG839:BI839" si="2431">SUM(BG840:BG845)</f>
        <v>0</v>
      </c>
      <c r="BH839" s="62">
        <f t="shared" si="2431"/>
        <v>0</v>
      </c>
      <c r="BI839" s="62" t="e">
        <f t="shared" si="2431"/>
        <v>#REF!</v>
      </c>
      <c r="BJ839" s="62" t="e">
        <f t="shared" ref="BJ839:BK839" si="2432">SUM(BJ840:BJ845)</f>
        <v>#REF!</v>
      </c>
      <c r="BK839" s="62" t="e">
        <f t="shared" si="2432"/>
        <v>#REF!</v>
      </c>
      <c r="BL839" s="62" t="e">
        <f t="shared" si="2379"/>
        <v>#REF!</v>
      </c>
      <c r="BM839" s="304"/>
      <c r="BN839" s="304"/>
      <c r="BO839" s="304"/>
      <c r="BP839" s="304"/>
      <c r="BQ839" s="304"/>
      <c r="BR839" s="304"/>
      <c r="BS839" s="64"/>
      <c r="BT839" s="77"/>
    </row>
    <row r="840" spans="1:72" s="46" customFormat="1" ht="36.75" hidden="1" customHeight="1">
      <c r="A840" s="77"/>
      <c r="B840" s="104">
        <v>2014</v>
      </c>
      <c r="C840" s="105">
        <v>8317</v>
      </c>
      <c r="D840" s="104">
        <v>3</v>
      </c>
      <c r="E840" s="104">
        <v>5000</v>
      </c>
      <c r="F840" s="104">
        <v>5200</v>
      </c>
      <c r="G840" s="104">
        <v>521</v>
      </c>
      <c r="H840" s="104">
        <v>1</v>
      </c>
      <c r="I840" s="66" t="s">
        <v>582</v>
      </c>
      <c r="J840" s="67">
        <v>0</v>
      </c>
      <c r="K840" s="67">
        <v>0</v>
      </c>
      <c r="L840" s="68">
        <f t="shared" ref="L840:L845" si="2433">J840+K840</f>
        <v>0</v>
      </c>
      <c r="M840" s="67">
        <v>0</v>
      </c>
      <c r="N840" s="67">
        <v>0</v>
      </c>
      <c r="O840" s="68">
        <f t="shared" ref="O840:O845" si="2434">+M840+N840</f>
        <v>0</v>
      </c>
      <c r="P840" s="68">
        <f t="shared" ref="P840:P845" si="2435">+L840+O840</f>
        <v>0</v>
      </c>
      <c r="Q840" s="71">
        <v>0</v>
      </c>
      <c r="R840" s="71">
        <v>0</v>
      </c>
      <c r="S840" s="71">
        <v>0</v>
      </c>
      <c r="T840" s="71">
        <v>0</v>
      </c>
      <c r="U840" s="71">
        <v>0</v>
      </c>
      <c r="V840" s="71">
        <v>0</v>
      </c>
      <c r="W840" s="67">
        <v>0</v>
      </c>
      <c r="X840" s="67">
        <v>0</v>
      </c>
      <c r="Y840" s="68">
        <v>0</v>
      </c>
      <c r="Z840" s="67">
        <v>0</v>
      </c>
      <c r="AA840" s="67">
        <v>0</v>
      </c>
      <c r="AB840" s="68">
        <v>0</v>
      </c>
      <c r="AC840" s="68" t="e">
        <f>I840+#REF!-Y840</f>
        <v>#VALUE!</v>
      </c>
      <c r="AD840" s="67">
        <f t="shared" ref="AD840:AE845" si="2436">J840+Q840-T840</f>
        <v>0</v>
      </c>
      <c r="AE840" s="67">
        <f t="shared" si="2436"/>
        <v>0</v>
      </c>
      <c r="AF840" s="68">
        <f t="shared" ref="AF840:AF845" si="2437">AD840+AE840</f>
        <v>0</v>
      </c>
      <c r="AG840" s="67" t="e">
        <f>M840+#REF!-V840</f>
        <v>#REF!</v>
      </c>
      <c r="AH840" s="67" t="e">
        <f>N840+#REF!-AD840</f>
        <v>#REF!</v>
      </c>
      <c r="AI840" s="68" t="e">
        <f>O840+#REF!-AE840</f>
        <v>#REF!</v>
      </c>
      <c r="AJ840" s="68" t="e">
        <f>P840+#REF!-AF840</f>
        <v>#REF!</v>
      </c>
      <c r="AK840" s="71">
        <v>0</v>
      </c>
      <c r="AL840" s="71">
        <v>0</v>
      </c>
      <c r="AM840" s="68">
        <f t="shared" ref="AM840:AM845" si="2438">AK840+AL840</f>
        <v>0</v>
      </c>
      <c r="AN840" s="71">
        <v>0</v>
      </c>
      <c r="AO840" s="71">
        <v>0</v>
      </c>
      <c r="AP840" s="68">
        <f t="shared" ref="AP840:AP845" si="2439">+AN840+AO840</f>
        <v>0</v>
      </c>
      <c r="AQ840" s="68">
        <f t="shared" ref="AQ840:AQ845" si="2440">+AM840+AP840</f>
        <v>0</v>
      </c>
      <c r="AR840" s="71">
        <v>0</v>
      </c>
      <c r="AS840" s="71">
        <v>0</v>
      </c>
      <c r="AT840" s="68">
        <f t="shared" ref="AT840:AT845" si="2441">AR840+AS840</f>
        <v>0</v>
      </c>
      <c r="AU840" s="71">
        <v>0</v>
      </c>
      <c r="AV840" s="71">
        <v>0</v>
      </c>
      <c r="AW840" s="68">
        <f t="shared" ref="AW840:AW845" si="2442">+AU840+AV840</f>
        <v>0</v>
      </c>
      <c r="AX840" s="68">
        <f t="shared" ref="AX840:AX845" si="2443">+AT840+AW840</f>
        <v>0</v>
      </c>
      <c r="AY840" s="71">
        <v>0</v>
      </c>
      <c r="AZ840" s="71">
        <v>0</v>
      </c>
      <c r="BA840" s="68">
        <f t="shared" ref="BA840:BA845" si="2444">AY840+AZ840</f>
        <v>0</v>
      </c>
      <c r="BB840" s="71">
        <v>0</v>
      </c>
      <c r="BC840" s="71">
        <v>0</v>
      </c>
      <c r="BD840" s="68">
        <f t="shared" ref="BD840:BD845" si="2445">+BB840+BC840</f>
        <v>0</v>
      </c>
      <c r="BE840" s="68">
        <f t="shared" ref="BE840:BE845" si="2446">+BA840+BD840</f>
        <v>0</v>
      </c>
      <c r="BF840" s="67">
        <f t="shared" ref="BF840:BG845" si="2447">AD840-AK840-AR840-AY840</f>
        <v>0</v>
      </c>
      <c r="BG840" s="67">
        <f t="shared" si="2447"/>
        <v>0</v>
      </c>
      <c r="BH840" s="68">
        <f t="shared" ref="BH840:BH845" si="2448">BF840+BG840</f>
        <v>0</v>
      </c>
      <c r="BI840" s="67" t="e">
        <f t="shared" ref="BI840:BI845" si="2449">AG840-AN840-AU840-BB840</f>
        <v>#REF!</v>
      </c>
      <c r="BJ840" s="67" t="e">
        <f t="shared" ref="BJ840:BJ845" si="2450">AH840-AO840-AV840-BC840</f>
        <v>#REF!</v>
      </c>
      <c r="BK840" s="67" t="e">
        <f t="shared" ref="BK840:BK845" si="2451">AI840-AP840-AW840-BD840</f>
        <v>#REF!</v>
      </c>
      <c r="BL840" s="67" t="e">
        <f t="shared" si="2379"/>
        <v>#REF!</v>
      </c>
      <c r="BM840" s="305">
        <v>0</v>
      </c>
      <c r="BN840" s="305">
        <v>0</v>
      </c>
      <c r="BO840" s="306"/>
      <c r="BP840" s="306"/>
      <c r="BQ840" s="305">
        <v>0</v>
      </c>
      <c r="BR840" s="305">
        <v>0</v>
      </c>
      <c r="BS840" s="114" t="s">
        <v>208</v>
      </c>
      <c r="BT840" s="77"/>
    </row>
    <row r="841" spans="1:72" s="46" customFormat="1" ht="36.75" hidden="1" customHeight="1">
      <c r="A841" s="77"/>
      <c r="B841" s="104">
        <v>2014</v>
      </c>
      <c r="C841" s="105">
        <v>8317</v>
      </c>
      <c r="D841" s="104">
        <v>3</v>
      </c>
      <c r="E841" s="104">
        <v>5000</v>
      </c>
      <c r="F841" s="104">
        <v>5200</v>
      </c>
      <c r="G841" s="104">
        <v>521</v>
      </c>
      <c r="H841" s="104">
        <v>2</v>
      </c>
      <c r="I841" s="66" t="s">
        <v>583</v>
      </c>
      <c r="J841" s="67">
        <v>0</v>
      </c>
      <c r="K841" s="67">
        <v>0</v>
      </c>
      <c r="L841" s="68">
        <f t="shared" si="2433"/>
        <v>0</v>
      </c>
      <c r="M841" s="67">
        <v>0</v>
      </c>
      <c r="N841" s="67">
        <v>0</v>
      </c>
      <c r="O841" s="68">
        <f t="shared" si="2434"/>
        <v>0</v>
      </c>
      <c r="P841" s="68">
        <f t="shared" si="2435"/>
        <v>0</v>
      </c>
      <c r="Q841" s="71">
        <v>0</v>
      </c>
      <c r="R841" s="71">
        <v>0</v>
      </c>
      <c r="S841" s="71">
        <v>0</v>
      </c>
      <c r="T841" s="71">
        <v>0</v>
      </c>
      <c r="U841" s="71">
        <v>0</v>
      </c>
      <c r="V841" s="71">
        <v>0</v>
      </c>
      <c r="W841" s="67">
        <v>0</v>
      </c>
      <c r="X841" s="67">
        <v>0</v>
      </c>
      <c r="Y841" s="68">
        <v>0</v>
      </c>
      <c r="Z841" s="67">
        <v>0</v>
      </c>
      <c r="AA841" s="67">
        <v>0</v>
      </c>
      <c r="AB841" s="68">
        <v>0</v>
      </c>
      <c r="AC841" s="68" t="e">
        <f>I841+#REF!-Y841</f>
        <v>#VALUE!</v>
      </c>
      <c r="AD841" s="67">
        <f t="shared" si="2436"/>
        <v>0</v>
      </c>
      <c r="AE841" s="67">
        <f t="shared" si="2436"/>
        <v>0</v>
      </c>
      <c r="AF841" s="68">
        <f t="shared" si="2437"/>
        <v>0</v>
      </c>
      <c r="AG841" s="67" t="e">
        <f>M841+#REF!-V841</f>
        <v>#REF!</v>
      </c>
      <c r="AH841" s="67" t="e">
        <f>N841+#REF!-AD841</f>
        <v>#REF!</v>
      </c>
      <c r="AI841" s="68" t="e">
        <f>O841+#REF!-AE841</f>
        <v>#REF!</v>
      </c>
      <c r="AJ841" s="68" t="e">
        <f>P841+#REF!-AF841</f>
        <v>#REF!</v>
      </c>
      <c r="AK841" s="71">
        <v>0</v>
      </c>
      <c r="AL841" s="71">
        <v>0</v>
      </c>
      <c r="AM841" s="68">
        <f t="shared" si="2438"/>
        <v>0</v>
      </c>
      <c r="AN841" s="71">
        <v>0</v>
      </c>
      <c r="AO841" s="71">
        <v>0</v>
      </c>
      <c r="AP841" s="68">
        <f t="shared" si="2439"/>
        <v>0</v>
      </c>
      <c r="AQ841" s="68">
        <f t="shared" si="2440"/>
        <v>0</v>
      </c>
      <c r="AR841" s="71">
        <v>0</v>
      </c>
      <c r="AS841" s="71">
        <v>0</v>
      </c>
      <c r="AT841" s="68">
        <f t="shared" si="2441"/>
        <v>0</v>
      </c>
      <c r="AU841" s="71">
        <v>0</v>
      </c>
      <c r="AV841" s="71">
        <v>0</v>
      </c>
      <c r="AW841" s="68">
        <f t="shared" si="2442"/>
        <v>0</v>
      </c>
      <c r="AX841" s="68">
        <f t="shared" si="2443"/>
        <v>0</v>
      </c>
      <c r="AY841" s="71">
        <v>0</v>
      </c>
      <c r="AZ841" s="71">
        <v>0</v>
      </c>
      <c r="BA841" s="68">
        <f t="shared" si="2444"/>
        <v>0</v>
      </c>
      <c r="BB841" s="71">
        <v>0</v>
      </c>
      <c r="BC841" s="71">
        <v>0</v>
      </c>
      <c r="BD841" s="68">
        <f t="shared" si="2445"/>
        <v>0</v>
      </c>
      <c r="BE841" s="68">
        <f t="shared" si="2446"/>
        <v>0</v>
      </c>
      <c r="BF841" s="67">
        <f t="shared" si="2447"/>
        <v>0</v>
      </c>
      <c r="BG841" s="67">
        <f t="shared" si="2447"/>
        <v>0</v>
      </c>
      <c r="BH841" s="68">
        <f t="shared" si="2448"/>
        <v>0</v>
      </c>
      <c r="BI841" s="67" t="e">
        <f t="shared" si="2449"/>
        <v>#REF!</v>
      </c>
      <c r="BJ841" s="67" t="e">
        <f t="shared" si="2450"/>
        <v>#REF!</v>
      </c>
      <c r="BK841" s="67" t="e">
        <f t="shared" si="2451"/>
        <v>#REF!</v>
      </c>
      <c r="BL841" s="67" t="e">
        <f t="shared" si="2379"/>
        <v>#REF!</v>
      </c>
      <c r="BM841" s="305">
        <v>0</v>
      </c>
      <c r="BN841" s="305">
        <v>0</v>
      </c>
      <c r="BO841" s="306"/>
      <c r="BP841" s="306"/>
      <c r="BQ841" s="305">
        <v>0</v>
      </c>
      <c r="BR841" s="305">
        <v>0</v>
      </c>
      <c r="BS841" s="114" t="s">
        <v>208</v>
      </c>
      <c r="BT841" s="77"/>
    </row>
    <row r="842" spans="1:72" s="46" customFormat="1" ht="36.75" hidden="1" customHeight="1">
      <c r="A842" s="77"/>
      <c r="B842" s="104">
        <v>2014</v>
      </c>
      <c r="C842" s="105">
        <v>8317</v>
      </c>
      <c r="D842" s="104">
        <v>3</v>
      </c>
      <c r="E842" s="104">
        <v>5000</v>
      </c>
      <c r="F842" s="104">
        <v>5200</v>
      </c>
      <c r="G842" s="104">
        <v>521</v>
      </c>
      <c r="H842" s="104">
        <v>3</v>
      </c>
      <c r="I842" s="66" t="s">
        <v>584</v>
      </c>
      <c r="J842" s="67">
        <v>0</v>
      </c>
      <c r="K842" s="67">
        <v>0</v>
      </c>
      <c r="L842" s="68">
        <f t="shared" si="2433"/>
        <v>0</v>
      </c>
      <c r="M842" s="67">
        <v>0</v>
      </c>
      <c r="N842" s="67">
        <v>0</v>
      </c>
      <c r="O842" s="68">
        <f t="shared" si="2434"/>
        <v>0</v>
      </c>
      <c r="P842" s="68">
        <f t="shared" si="2435"/>
        <v>0</v>
      </c>
      <c r="Q842" s="71">
        <v>0</v>
      </c>
      <c r="R842" s="71">
        <v>0</v>
      </c>
      <c r="S842" s="71">
        <v>0</v>
      </c>
      <c r="T842" s="71">
        <v>0</v>
      </c>
      <c r="U842" s="71">
        <v>0</v>
      </c>
      <c r="V842" s="71">
        <v>0</v>
      </c>
      <c r="W842" s="67">
        <v>0</v>
      </c>
      <c r="X842" s="67">
        <v>0</v>
      </c>
      <c r="Y842" s="68">
        <v>0</v>
      </c>
      <c r="Z842" s="67">
        <v>0</v>
      </c>
      <c r="AA842" s="67">
        <v>0</v>
      </c>
      <c r="AB842" s="68">
        <v>0</v>
      </c>
      <c r="AC842" s="68" t="e">
        <f>I842+#REF!-Y842</f>
        <v>#VALUE!</v>
      </c>
      <c r="AD842" s="67">
        <f t="shared" si="2436"/>
        <v>0</v>
      </c>
      <c r="AE842" s="67">
        <f t="shared" si="2436"/>
        <v>0</v>
      </c>
      <c r="AF842" s="68">
        <f t="shared" si="2437"/>
        <v>0</v>
      </c>
      <c r="AG842" s="67" t="e">
        <f>M842+#REF!-V842</f>
        <v>#REF!</v>
      </c>
      <c r="AH842" s="67" t="e">
        <f>N842+#REF!-AD842</f>
        <v>#REF!</v>
      </c>
      <c r="AI842" s="68" t="e">
        <f>O842+#REF!-AE842</f>
        <v>#REF!</v>
      </c>
      <c r="AJ842" s="68" t="e">
        <f>P842+#REF!-AF842</f>
        <v>#REF!</v>
      </c>
      <c r="AK842" s="71">
        <v>0</v>
      </c>
      <c r="AL842" s="71">
        <v>0</v>
      </c>
      <c r="AM842" s="68">
        <f t="shared" si="2438"/>
        <v>0</v>
      </c>
      <c r="AN842" s="71">
        <v>0</v>
      </c>
      <c r="AO842" s="71">
        <v>0</v>
      </c>
      <c r="AP842" s="68">
        <f t="shared" si="2439"/>
        <v>0</v>
      </c>
      <c r="AQ842" s="68">
        <f t="shared" si="2440"/>
        <v>0</v>
      </c>
      <c r="AR842" s="71">
        <v>0</v>
      </c>
      <c r="AS842" s="71">
        <v>0</v>
      </c>
      <c r="AT842" s="68">
        <f t="shared" si="2441"/>
        <v>0</v>
      </c>
      <c r="AU842" s="71">
        <v>0</v>
      </c>
      <c r="AV842" s="71">
        <v>0</v>
      </c>
      <c r="AW842" s="68">
        <f t="shared" si="2442"/>
        <v>0</v>
      </c>
      <c r="AX842" s="68">
        <f t="shared" si="2443"/>
        <v>0</v>
      </c>
      <c r="AY842" s="71">
        <v>0</v>
      </c>
      <c r="AZ842" s="71">
        <v>0</v>
      </c>
      <c r="BA842" s="68">
        <f t="shared" si="2444"/>
        <v>0</v>
      </c>
      <c r="BB842" s="71">
        <v>0</v>
      </c>
      <c r="BC842" s="71">
        <v>0</v>
      </c>
      <c r="BD842" s="68">
        <f t="shared" si="2445"/>
        <v>0</v>
      </c>
      <c r="BE842" s="68">
        <f t="shared" si="2446"/>
        <v>0</v>
      </c>
      <c r="BF842" s="67">
        <f t="shared" si="2447"/>
        <v>0</v>
      </c>
      <c r="BG842" s="67">
        <f t="shared" si="2447"/>
        <v>0</v>
      </c>
      <c r="BH842" s="68">
        <f t="shared" si="2448"/>
        <v>0</v>
      </c>
      <c r="BI842" s="67" t="e">
        <f t="shared" si="2449"/>
        <v>#REF!</v>
      </c>
      <c r="BJ842" s="67" t="e">
        <f t="shared" si="2450"/>
        <v>#REF!</v>
      </c>
      <c r="BK842" s="67" t="e">
        <f t="shared" si="2451"/>
        <v>#REF!</v>
      </c>
      <c r="BL842" s="67" t="e">
        <f t="shared" si="2379"/>
        <v>#REF!</v>
      </c>
      <c r="BM842" s="305">
        <v>0</v>
      </c>
      <c r="BN842" s="305">
        <v>0</v>
      </c>
      <c r="BO842" s="306"/>
      <c r="BP842" s="306"/>
      <c r="BQ842" s="305">
        <v>0</v>
      </c>
      <c r="BR842" s="305">
        <v>0</v>
      </c>
      <c r="BS842" s="114" t="s">
        <v>208</v>
      </c>
      <c r="BT842" s="77"/>
    </row>
    <row r="843" spans="1:72" s="46" customFormat="1" ht="36.75" hidden="1" customHeight="1">
      <c r="A843" s="77"/>
      <c r="B843" s="104">
        <v>2014</v>
      </c>
      <c r="C843" s="105">
        <v>8317</v>
      </c>
      <c r="D843" s="104">
        <v>3</v>
      </c>
      <c r="E843" s="104">
        <v>5000</v>
      </c>
      <c r="F843" s="104">
        <v>5200</v>
      </c>
      <c r="G843" s="104">
        <v>521</v>
      </c>
      <c r="H843" s="104">
        <v>4</v>
      </c>
      <c r="I843" s="66" t="s">
        <v>585</v>
      </c>
      <c r="J843" s="67">
        <v>0</v>
      </c>
      <c r="K843" s="67">
        <v>0</v>
      </c>
      <c r="L843" s="68">
        <f t="shared" si="2433"/>
        <v>0</v>
      </c>
      <c r="M843" s="67">
        <v>0</v>
      </c>
      <c r="N843" s="67">
        <v>0</v>
      </c>
      <c r="O843" s="68">
        <f t="shared" si="2434"/>
        <v>0</v>
      </c>
      <c r="P843" s="68">
        <f t="shared" si="2435"/>
        <v>0</v>
      </c>
      <c r="Q843" s="71">
        <v>0</v>
      </c>
      <c r="R843" s="71">
        <v>0</v>
      </c>
      <c r="S843" s="71">
        <v>0</v>
      </c>
      <c r="T843" s="71">
        <v>0</v>
      </c>
      <c r="U843" s="71">
        <v>0</v>
      </c>
      <c r="V843" s="71">
        <v>0</v>
      </c>
      <c r="W843" s="67">
        <v>0</v>
      </c>
      <c r="X843" s="67">
        <v>0</v>
      </c>
      <c r="Y843" s="68">
        <v>0</v>
      </c>
      <c r="Z843" s="67">
        <v>0</v>
      </c>
      <c r="AA843" s="67">
        <v>0</v>
      </c>
      <c r="AB843" s="68">
        <v>0</v>
      </c>
      <c r="AC843" s="68" t="e">
        <f>I843+#REF!-Y843</f>
        <v>#VALUE!</v>
      </c>
      <c r="AD843" s="67">
        <f t="shared" si="2436"/>
        <v>0</v>
      </c>
      <c r="AE843" s="67">
        <f t="shared" si="2436"/>
        <v>0</v>
      </c>
      <c r="AF843" s="68">
        <f t="shared" si="2437"/>
        <v>0</v>
      </c>
      <c r="AG843" s="67" t="e">
        <f>M843+#REF!-V843</f>
        <v>#REF!</v>
      </c>
      <c r="AH843" s="67" t="e">
        <f>N843+#REF!-AD843</f>
        <v>#REF!</v>
      </c>
      <c r="AI843" s="68" t="e">
        <f>O843+#REF!-AE843</f>
        <v>#REF!</v>
      </c>
      <c r="AJ843" s="68" t="e">
        <f>P843+#REF!-AF843</f>
        <v>#REF!</v>
      </c>
      <c r="AK843" s="71">
        <v>0</v>
      </c>
      <c r="AL843" s="71">
        <v>0</v>
      </c>
      <c r="AM843" s="68">
        <f t="shared" si="2438"/>
        <v>0</v>
      </c>
      <c r="AN843" s="71">
        <v>0</v>
      </c>
      <c r="AO843" s="71">
        <v>0</v>
      </c>
      <c r="AP843" s="68">
        <f t="shared" si="2439"/>
        <v>0</v>
      </c>
      <c r="AQ843" s="68">
        <f t="shared" si="2440"/>
        <v>0</v>
      </c>
      <c r="AR843" s="71">
        <v>0</v>
      </c>
      <c r="AS843" s="71">
        <v>0</v>
      </c>
      <c r="AT843" s="68">
        <f t="shared" si="2441"/>
        <v>0</v>
      </c>
      <c r="AU843" s="71">
        <v>0</v>
      </c>
      <c r="AV843" s="71">
        <v>0</v>
      </c>
      <c r="AW843" s="68">
        <f t="shared" si="2442"/>
        <v>0</v>
      </c>
      <c r="AX843" s="68">
        <f t="shared" si="2443"/>
        <v>0</v>
      </c>
      <c r="AY843" s="71">
        <v>0</v>
      </c>
      <c r="AZ843" s="71">
        <v>0</v>
      </c>
      <c r="BA843" s="68">
        <f t="shared" si="2444"/>
        <v>0</v>
      </c>
      <c r="BB843" s="71">
        <v>0</v>
      </c>
      <c r="BC843" s="71">
        <v>0</v>
      </c>
      <c r="BD843" s="68">
        <f t="shared" si="2445"/>
        <v>0</v>
      </c>
      <c r="BE843" s="68">
        <f t="shared" si="2446"/>
        <v>0</v>
      </c>
      <c r="BF843" s="67">
        <f t="shared" si="2447"/>
        <v>0</v>
      </c>
      <c r="BG843" s="67">
        <f t="shared" si="2447"/>
        <v>0</v>
      </c>
      <c r="BH843" s="68">
        <f t="shared" si="2448"/>
        <v>0</v>
      </c>
      <c r="BI843" s="67" t="e">
        <f t="shared" si="2449"/>
        <v>#REF!</v>
      </c>
      <c r="BJ843" s="67" t="e">
        <f t="shared" si="2450"/>
        <v>#REF!</v>
      </c>
      <c r="BK843" s="67" t="e">
        <f t="shared" si="2451"/>
        <v>#REF!</v>
      </c>
      <c r="BL843" s="67" t="e">
        <f t="shared" si="2379"/>
        <v>#REF!</v>
      </c>
      <c r="BM843" s="305">
        <v>0</v>
      </c>
      <c r="BN843" s="305">
        <v>0</v>
      </c>
      <c r="BO843" s="306"/>
      <c r="BP843" s="306"/>
      <c r="BQ843" s="305">
        <v>0</v>
      </c>
      <c r="BR843" s="305">
        <v>0</v>
      </c>
      <c r="BS843" s="114" t="s">
        <v>208</v>
      </c>
      <c r="BT843" s="77"/>
    </row>
    <row r="844" spans="1:72" s="46" customFormat="1" ht="36.75" hidden="1" customHeight="1">
      <c r="A844" s="77"/>
      <c r="B844" s="20">
        <v>2014</v>
      </c>
      <c r="C844" s="65">
        <v>8317</v>
      </c>
      <c r="D844" s="20">
        <v>3</v>
      </c>
      <c r="E844" s="20">
        <v>5000</v>
      </c>
      <c r="F844" s="20">
        <v>5200</v>
      </c>
      <c r="G844" s="20">
        <v>521</v>
      </c>
      <c r="H844" s="20">
        <v>5</v>
      </c>
      <c r="I844" s="66" t="s">
        <v>292</v>
      </c>
      <c r="J844" s="67">
        <v>0</v>
      </c>
      <c r="K844" s="67">
        <v>0</v>
      </c>
      <c r="L844" s="68">
        <f t="shared" si="2433"/>
        <v>0</v>
      </c>
      <c r="M844" s="67">
        <v>0</v>
      </c>
      <c r="N844" s="67">
        <v>0</v>
      </c>
      <c r="O844" s="68">
        <f t="shared" si="2434"/>
        <v>0</v>
      </c>
      <c r="P844" s="68">
        <f t="shared" si="2435"/>
        <v>0</v>
      </c>
      <c r="Q844" s="71">
        <v>0</v>
      </c>
      <c r="R844" s="71">
        <v>0</v>
      </c>
      <c r="S844" s="71">
        <v>0</v>
      </c>
      <c r="T844" s="71">
        <v>0</v>
      </c>
      <c r="U844" s="71">
        <v>0</v>
      </c>
      <c r="V844" s="71">
        <v>0</v>
      </c>
      <c r="W844" s="67">
        <v>0</v>
      </c>
      <c r="X844" s="67">
        <v>0</v>
      </c>
      <c r="Y844" s="68">
        <v>0</v>
      </c>
      <c r="Z844" s="67">
        <v>0</v>
      </c>
      <c r="AA844" s="67">
        <v>0</v>
      </c>
      <c r="AB844" s="68">
        <v>0</v>
      </c>
      <c r="AC844" s="68" t="e">
        <f>I844+#REF!-Y844</f>
        <v>#VALUE!</v>
      </c>
      <c r="AD844" s="67">
        <f t="shared" si="2436"/>
        <v>0</v>
      </c>
      <c r="AE844" s="67">
        <f t="shared" si="2436"/>
        <v>0</v>
      </c>
      <c r="AF844" s="68">
        <f t="shared" si="2437"/>
        <v>0</v>
      </c>
      <c r="AG844" s="67" t="e">
        <f>M844+#REF!-V844</f>
        <v>#REF!</v>
      </c>
      <c r="AH844" s="67" t="e">
        <f>N844+#REF!-AD844</f>
        <v>#REF!</v>
      </c>
      <c r="AI844" s="68" t="e">
        <f>O844+#REF!-AE844</f>
        <v>#REF!</v>
      </c>
      <c r="AJ844" s="68" t="e">
        <f>P844+#REF!-AF844</f>
        <v>#REF!</v>
      </c>
      <c r="AK844" s="71">
        <v>0</v>
      </c>
      <c r="AL844" s="71">
        <v>0</v>
      </c>
      <c r="AM844" s="68">
        <f t="shared" si="2438"/>
        <v>0</v>
      </c>
      <c r="AN844" s="71">
        <v>0</v>
      </c>
      <c r="AO844" s="71">
        <v>0</v>
      </c>
      <c r="AP844" s="68">
        <f t="shared" si="2439"/>
        <v>0</v>
      </c>
      <c r="AQ844" s="68">
        <f t="shared" si="2440"/>
        <v>0</v>
      </c>
      <c r="AR844" s="71">
        <v>0</v>
      </c>
      <c r="AS844" s="71">
        <v>0</v>
      </c>
      <c r="AT844" s="68">
        <f t="shared" si="2441"/>
        <v>0</v>
      </c>
      <c r="AU844" s="71">
        <v>0</v>
      </c>
      <c r="AV844" s="71">
        <v>0</v>
      </c>
      <c r="AW844" s="68">
        <f t="shared" si="2442"/>
        <v>0</v>
      </c>
      <c r="AX844" s="68">
        <f t="shared" si="2443"/>
        <v>0</v>
      </c>
      <c r="AY844" s="71">
        <v>0</v>
      </c>
      <c r="AZ844" s="71">
        <v>0</v>
      </c>
      <c r="BA844" s="68">
        <f t="shared" si="2444"/>
        <v>0</v>
      </c>
      <c r="BB844" s="71">
        <v>0</v>
      </c>
      <c r="BC844" s="71">
        <v>0</v>
      </c>
      <c r="BD844" s="68">
        <f t="shared" si="2445"/>
        <v>0</v>
      </c>
      <c r="BE844" s="68">
        <f t="shared" si="2446"/>
        <v>0</v>
      </c>
      <c r="BF844" s="67">
        <f t="shared" si="2447"/>
        <v>0</v>
      </c>
      <c r="BG844" s="67">
        <f t="shared" si="2447"/>
        <v>0</v>
      </c>
      <c r="BH844" s="68">
        <f t="shared" si="2448"/>
        <v>0</v>
      </c>
      <c r="BI844" s="67" t="e">
        <f t="shared" si="2449"/>
        <v>#REF!</v>
      </c>
      <c r="BJ844" s="67" t="e">
        <f t="shared" si="2450"/>
        <v>#REF!</v>
      </c>
      <c r="BK844" s="67" t="e">
        <f t="shared" si="2451"/>
        <v>#REF!</v>
      </c>
      <c r="BL844" s="67" t="e">
        <f t="shared" si="2379"/>
        <v>#REF!</v>
      </c>
      <c r="BM844" s="305">
        <v>0</v>
      </c>
      <c r="BN844" s="305">
        <v>0</v>
      </c>
      <c r="BO844" s="306"/>
      <c r="BP844" s="306"/>
      <c r="BQ844" s="305">
        <v>0</v>
      </c>
      <c r="BR844" s="305">
        <v>0</v>
      </c>
      <c r="BS844" s="114" t="s">
        <v>208</v>
      </c>
      <c r="BT844" s="77"/>
    </row>
    <row r="845" spans="1:72" s="46" customFormat="1" ht="36.75" hidden="1" customHeight="1">
      <c r="A845" s="77"/>
      <c r="B845" s="104">
        <v>2014</v>
      </c>
      <c r="C845" s="105">
        <v>8317</v>
      </c>
      <c r="D845" s="104">
        <v>3</v>
      </c>
      <c r="E845" s="104">
        <v>5000</v>
      </c>
      <c r="F845" s="104">
        <v>5200</v>
      </c>
      <c r="G845" s="104">
        <v>521</v>
      </c>
      <c r="H845" s="104">
        <v>6</v>
      </c>
      <c r="I845" s="66" t="s">
        <v>586</v>
      </c>
      <c r="J845" s="67">
        <v>0</v>
      </c>
      <c r="K845" s="67">
        <v>0</v>
      </c>
      <c r="L845" s="68">
        <f t="shared" si="2433"/>
        <v>0</v>
      </c>
      <c r="M845" s="67">
        <v>0</v>
      </c>
      <c r="N845" s="67">
        <v>0</v>
      </c>
      <c r="O845" s="68">
        <f t="shared" si="2434"/>
        <v>0</v>
      </c>
      <c r="P845" s="68">
        <f t="shared" si="2435"/>
        <v>0</v>
      </c>
      <c r="Q845" s="71">
        <v>0</v>
      </c>
      <c r="R845" s="71">
        <v>0</v>
      </c>
      <c r="S845" s="71">
        <v>0</v>
      </c>
      <c r="T845" s="71">
        <v>0</v>
      </c>
      <c r="U845" s="71">
        <v>0</v>
      </c>
      <c r="V845" s="71">
        <v>0</v>
      </c>
      <c r="W845" s="67">
        <v>0</v>
      </c>
      <c r="X845" s="67">
        <v>0</v>
      </c>
      <c r="Y845" s="68">
        <v>0</v>
      </c>
      <c r="Z845" s="67">
        <v>0</v>
      </c>
      <c r="AA845" s="67">
        <v>0</v>
      </c>
      <c r="AB845" s="68">
        <v>0</v>
      </c>
      <c r="AC845" s="68" t="e">
        <f>I845+#REF!-Y845</f>
        <v>#VALUE!</v>
      </c>
      <c r="AD845" s="67">
        <f t="shared" si="2436"/>
        <v>0</v>
      </c>
      <c r="AE845" s="67">
        <f t="shared" si="2436"/>
        <v>0</v>
      </c>
      <c r="AF845" s="68">
        <f t="shared" si="2437"/>
        <v>0</v>
      </c>
      <c r="AG845" s="67" t="e">
        <f>M845+#REF!-V845</f>
        <v>#REF!</v>
      </c>
      <c r="AH845" s="67" t="e">
        <f>N845+#REF!-AD845</f>
        <v>#REF!</v>
      </c>
      <c r="AI845" s="68" t="e">
        <f>O845+#REF!-AE845</f>
        <v>#REF!</v>
      </c>
      <c r="AJ845" s="68" t="e">
        <f>P845+#REF!-AF845</f>
        <v>#REF!</v>
      </c>
      <c r="AK845" s="71">
        <v>0</v>
      </c>
      <c r="AL845" s="71">
        <v>0</v>
      </c>
      <c r="AM845" s="68">
        <f t="shared" si="2438"/>
        <v>0</v>
      </c>
      <c r="AN845" s="71">
        <v>0</v>
      </c>
      <c r="AO845" s="71">
        <v>0</v>
      </c>
      <c r="AP845" s="68">
        <f t="shared" si="2439"/>
        <v>0</v>
      </c>
      <c r="AQ845" s="68">
        <f t="shared" si="2440"/>
        <v>0</v>
      </c>
      <c r="AR845" s="71">
        <v>0</v>
      </c>
      <c r="AS845" s="71">
        <v>0</v>
      </c>
      <c r="AT845" s="68">
        <f t="shared" si="2441"/>
        <v>0</v>
      </c>
      <c r="AU845" s="71">
        <v>0</v>
      </c>
      <c r="AV845" s="71">
        <v>0</v>
      </c>
      <c r="AW845" s="68">
        <f t="shared" si="2442"/>
        <v>0</v>
      </c>
      <c r="AX845" s="68">
        <f t="shared" si="2443"/>
        <v>0</v>
      </c>
      <c r="AY845" s="71">
        <v>0</v>
      </c>
      <c r="AZ845" s="71">
        <v>0</v>
      </c>
      <c r="BA845" s="68">
        <f t="shared" si="2444"/>
        <v>0</v>
      </c>
      <c r="BB845" s="71">
        <v>0</v>
      </c>
      <c r="BC845" s="71">
        <v>0</v>
      </c>
      <c r="BD845" s="68">
        <f t="shared" si="2445"/>
        <v>0</v>
      </c>
      <c r="BE845" s="68">
        <f t="shared" si="2446"/>
        <v>0</v>
      </c>
      <c r="BF845" s="67">
        <f t="shared" si="2447"/>
        <v>0</v>
      </c>
      <c r="BG845" s="67">
        <f t="shared" si="2447"/>
        <v>0</v>
      </c>
      <c r="BH845" s="68">
        <f t="shared" si="2448"/>
        <v>0</v>
      </c>
      <c r="BI845" s="67" t="e">
        <f t="shared" si="2449"/>
        <v>#REF!</v>
      </c>
      <c r="BJ845" s="67" t="e">
        <f t="shared" si="2450"/>
        <v>#REF!</v>
      </c>
      <c r="BK845" s="67" t="e">
        <f t="shared" si="2451"/>
        <v>#REF!</v>
      </c>
      <c r="BL845" s="67" t="e">
        <f t="shared" si="2379"/>
        <v>#REF!</v>
      </c>
      <c r="BM845" s="305">
        <v>0</v>
      </c>
      <c r="BN845" s="305">
        <v>0</v>
      </c>
      <c r="BO845" s="306"/>
      <c r="BP845" s="306"/>
      <c r="BQ845" s="305">
        <v>0</v>
      </c>
      <c r="BR845" s="305">
        <v>0</v>
      </c>
      <c r="BS845" s="114" t="s">
        <v>208</v>
      </c>
      <c r="BT845" s="77"/>
    </row>
    <row r="846" spans="1:72" s="79" customFormat="1" ht="36.75" customHeight="1">
      <c r="A846" s="77"/>
      <c r="B846" s="59">
        <v>2014</v>
      </c>
      <c r="C846" s="60">
        <v>8317</v>
      </c>
      <c r="D846" s="59">
        <v>3</v>
      </c>
      <c r="E846" s="59">
        <v>5000</v>
      </c>
      <c r="F846" s="59">
        <v>5200</v>
      </c>
      <c r="G846" s="59">
        <v>522</v>
      </c>
      <c r="H846" s="59"/>
      <c r="I846" s="61" t="s">
        <v>587</v>
      </c>
      <c r="J846" s="62">
        <f>SUM(J847:J866)</f>
        <v>350000</v>
      </c>
      <c r="K846" s="62">
        <f t="shared" ref="K846:P846" si="2452">SUM(K847:K866)</f>
        <v>0</v>
      </c>
      <c r="L846" s="62">
        <f t="shared" si="2452"/>
        <v>350000</v>
      </c>
      <c r="M846" s="62">
        <f t="shared" si="2452"/>
        <v>0</v>
      </c>
      <c r="N846" s="62">
        <f t="shared" si="2452"/>
        <v>0</v>
      </c>
      <c r="O846" s="62">
        <f t="shared" si="2452"/>
        <v>0</v>
      </c>
      <c r="P846" s="62">
        <f t="shared" si="2452"/>
        <v>350000</v>
      </c>
      <c r="Q846" s="62">
        <f>SUM(Q847:Q866)</f>
        <v>0</v>
      </c>
      <c r="R846" s="62">
        <f t="shared" ref="R846:S846" si="2453">SUM(R847:R866)</f>
        <v>0</v>
      </c>
      <c r="S846" s="62">
        <f t="shared" si="2453"/>
        <v>0</v>
      </c>
      <c r="T846" s="62">
        <f>SUM(T847:T866)</f>
        <v>0</v>
      </c>
      <c r="U846" s="62">
        <f t="shared" ref="U846:V846" si="2454">SUM(U847:U866)</f>
        <v>0</v>
      </c>
      <c r="V846" s="62">
        <f t="shared" si="2454"/>
        <v>0</v>
      </c>
      <c r="W846" s="62">
        <v>0</v>
      </c>
      <c r="X846" s="62">
        <v>0</v>
      </c>
      <c r="Y846" s="62">
        <v>0</v>
      </c>
      <c r="Z846" s="62">
        <v>0</v>
      </c>
      <c r="AA846" s="62">
        <v>0</v>
      </c>
      <c r="AB846" s="62">
        <v>0</v>
      </c>
      <c r="AC846" s="62">
        <f t="shared" ref="AC846" si="2455">+AC849+AC850+AC853+AC863+AC864</f>
        <v>0</v>
      </c>
      <c r="AD846" s="62">
        <f>SUM(AD847:AD866)</f>
        <v>350000</v>
      </c>
      <c r="AE846" s="62">
        <f t="shared" ref="AE846:AF846" si="2456">SUM(AE847:AE866)</f>
        <v>0</v>
      </c>
      <c r="AF846" s="62">
        <f t="shared" si="2456"/>
        <v>350000</v>
      </c>
      <c r="AG846" s="62">
        <f>+AG849+AG850+AG853+AG863+AG864</f>
        <v>0</v>
      </c>
      <c r="AH846" s="62">
        <f t="shared" ref="AH846:AJ846" si="2457">+AH849+AH850+AH853+AH863+AH864</f>
        <v>0</v>
      </c>
      <c r="AI846" s="62">
        <f t="shared" si="2457"/>
        <v>0</v>
      </c>
      <c r="AJ846" s="62">
        <f t="shared" si="2457"/>
        <v>350000</v>
      </c>
      <c r="AK846" s="62">
        <f>SUM(AK847:AK866)</f>
        <v>0</v>
      </c>
      <c r="AL846" s="62">
        <f t="shared" ref="AL846:AQ846" si="2458">SUM(AL847:AL866)</f>
        <v>0</v>
      </c>
      <c r="AM846" s="62">
        <f t="shared" si="2458"/>
        <v>0</v>
      </c>
      <c r="AN846" s="62">
        <f t="shared" si="2458"/>
        <v>0</v>
      </c>
      <c r="AO846" s="62">
        <f t="shared" si="2458"/>
        <v>0</v>
      </c>
      <c r="AP846" s="62">
        <f t="shared" si="2458"/>
        <v>0</v>
      </c>
      <c r="AQ846" s="62">
        <f t="shared" si="2458"/>
        <v>0</v>
      </c>
      <c r="AR846" s="62">
        <f>SUM(AR847:AR866)</f>
        <v>0</v>
      </c>
      <c r="AS846" s="62">
        <f t="shared" ref="AS846:AX846" si="2459">SUM(AS847:AS866)</f>
        <v>0</v>
      </c>
      <c r="AT846" s="62">
        <f t="shared" si="2459"/>
        <v>0</v>
      </c>
      <c r="AU846" s="62">
        <f t="shared" si="2459"/>
        <v>0</v>
      </c>
      <c r="AV846" s="62">
        <f t="shared" si="2459"/>
        <v>0</v>
      </c>
      <c r="AW846" s="62">
        <f t="shared" si="2459"/>
        <v>0</v>
      </c>
      <c r="AX846" s="62">
        <f t="shared" si="2459"/>
        <v>0</v>
      </c>
      <c r="AY846" s="62">
        <f>SUM(AY847:AY866)</f>
        <v>0</v>
      </c>
      <c r="AZ846" s="62">
        <f t="shared" ref="AZ846:BE846" si="2460">SUM(AZ847:AZ866)</f>
        <v>0</v>
      </c>
      <c r="BA846" s="62">
        <f t="shared" si="2460"/>
        <v>0</v>
      </c>
      <c r="BB846" s="62">
        <f t="shared" si="2460"/>
        <v>0</v>
      </c>
      <c r="BC846" s="62">
        <f t="shared" si="2460"/>
        <v>0</v>
      </c>
      <c r="BD846" s="62">
        <f t="shared" si="2460"/>
        <v>0</v>
      </c>
      <c r="BE846" s="62">
        <f t="shared" si="2460"/>
        <v>0</v>
      </c>
      <c r="BF846" s="62">
        <f>SUM(BF847:BF866)</f>
        <v>350000</v>
      </c>
      <c r="BG846" s="62">
        <f t="shared" ref="BG846:BH846" si="2461">SUM(BG847:BG866)</f>
        <v>0</v>
      </c>
      <c r="BH846" s="62">
        <f t="shared" si="2461"/>
        <v>350000</v>
      </c>
      <c r="BI846" s="62">
        <f>+BI849+BI850+BI853+BI863+BI864</f>
        <v>0</v>
      </c>
      <c r="BJ846" s="62">
        <f t="shared" ref="BJ846:BK846" si="2462">+BJ849+BJ850+BJ853+BJ863+BJ864</f>
        <v>0</v>
      </c>
      <c r="BK846" s="62">
        <f t="shared" si="2462"/>
        <v>0</v>
      </c>
      <c r="BL846" s="62">
        <f t="shared" si="2379"/>
        <v>350000</v>
      </c>
      <c r="BM846" s="304"/>
      <c r="BN846" s="304"/>
      <c r="BO846" s="304"/>
      <c r="BP846" s="304"/>
      <c r="BQ846" s="304"/>
      <c r="BR846" s="304"/>
      <c r="BS846" s="64"/>
      <c r="BT846" s="77"/>
    </row>
    <row r="847" spans="1:72" s="46" customFormat="1" ht="36.75" hidden="1" customHeight="1">
      <c r="A847" s="77"/>
      <c r="B847" s="104">
        <v>2014</v>
      </c>
      <c r="C847" s="105">
        <v>8317</v>
      </c>
      <c r="D847" s="104">
        <v>3</v>
      </c>
      <c r="E847" s="104">
        <v>5000</v>
      </c>
      <c r="F847" s="104">
        <v>5200</v>
      </c>
      <c r="G847" s="104">
        <v>522</v>
      </c>
      <c r="H847" s="104">
        <v>1</v>
      </c>
      <c r="I847" s="66" t="s">
        <v>588</v>
      </c>
      <c r="J847" s="67">
        <v>0</v>
      </c>
      <c r="K847" s="67">
        <v>0</v>
      </c>
      <c r="L847" s="68">
        <f t="shared" ref="L847:L866" si="2463">J847+K847</f>
        <v>0</v>
      </c>
      <c r="M847" s="67">
        <v>0</v>
      </c>
      <c r="N847" s="67">
        <v>0</v>
      </c>
      <c r="O847" s="68">
        <f t="shared" ref="O847:O866" si="2464">+M847+N847</f>
        <v>0</v>
      </c>
      <c r="P847" s="68">
        <f t="shared" ref="P847:P866" si="2465">+L847+O847</f>
        <v>0</v>
      </c>
      <c r="Q847" s="71">
        <v>0</v>
      </c>
      <c r="R847" s="71">
        <v>0</v>
      </c>
      <c r="S847" s="71">
        <v>0</v>
      </c>
      <c r="T847" s="71">
        <v>0</v>
      </c>
      <c r="U847" s="71">
        <v>0</v>
      </c>
      <c r="V847" s="71">
        <v>0</v>
      </c>
      <c r="W847" s="67">
        <v>0</v>
      </c>
      <c r="X847" s="67">
        <v>0</v>
      </c>
      <c r="Y847" s="68">
        <v>0</v>
      </c>
      <c r="Z847" s="67">
        <v>0</v>
      </c>
      <c r="AA847" s="67">
        <v>0</v>
      </c>
      <c r="AB847" s="68">
        <v>0</v>
      </c>
      <c r="AC847" s="68">
        <f t="shared" ref="AC847:AC866" si="2466">+Y847+AB847</f>
        <v>0</v>
      </c>
      <c r="AD847" s="67">
        <f t="shared" ref="AD847:AD866" si="2467">J847+Q847-T847</f>
        <v>0</v>
      </c>
      <c r="AE847" s="67">
        <f t="shared" ref="AE847:AE866" si="2468">K847+R847-U847</f>
        <v>0</v>
      </c>
      <c r="AF847" s="68">
        <f t="shared" ref="AF847:AF866" si="2469">AD847+AE847</f>
        <v>0</v>
      </c>
      <c r="AG847" s="67" t="e">
        <f>M847+#REF!-V847</f>
        <v>#REF!</v>
      </c>
      <c r="AH847" s="67" t="e">
        <f>N847+S847-#REF!</f>
        <v>#REF!</v>
      </c>
      <c r="AI847" s="68" t="e">
        <f t="shared" ref="AI847:AI866" si="2470">+AG847+AH847</f>
        <v>#REF!</v>
      </c>
      <c r="AJ847" s="68" t="e">
        <f t="shared" ref="AJ847:AJ866" si="2471">+AF847+AI847</f>
        <v>#REF!</v>
      </c>
      <c r="AK847" s="71">
        <v>0</v>
      </c>
      <c r="AL847" s="71">
        <v>0</v>
      </c>
      <c r="AM847" s="68">
        <f t="shared" ref="AM847:AM866" si="2472">AK847+AL847</f>
        <v>0</v>
      </c>
      <c r="AN847" s="71">
        <v>0</v>
      </c>
      <c r="AO847" s="71">
        <v>0</v>
      </c>
      <c r="AP847" s="68">
        <f t="shared" ref="AP847:AP866" si="2473">+AN847+AO847</f>
        <v>0</v>
      </c>
      <c r="AQ847" s="68">
        <f t="shared" ref="AQ847:AQ866" si="2474">+AM847+AP847</f>
        <v>0</v>
      </c>
      <c r="AR847" s="71">
        <v>0</v>
      </c>
      <c r="AS847" s="71">
        <v>0</v>
      </c>
      <c r="AT847" s="68">
        <f t="shared" ref="AT847:AT866" si="2475">AR847+AS847</f>
        <v>0</v>
      </c>
      <c r="AU847" s="71">
        <v>0</v>
      </c>
      <c r="AV847" s="71">
        <v>0</v>
      </c>
      <c r="AW847" s="68">
        <f t="shared" ref="AW847:AW866" si="2476">+AU847+AV847</f>
        <v>0</v>
      </c>
      <c r="AX847" s="68">
        <f t="shared" ref="AX847:AX866" si="2477">+AT847+AW847</f>
        <v>0</v>
      </c>
      <c r="AY847" s="71">
        <v>0</v>
      </c>
      <c r="AZ847" s="71">
        <v>0</v>
      </c>
      <c r="BA847" s="68">
        <f t="shared" ref="BA847:BA866" si="2478">AY847+AZ847</f>
        <v>0</v>
      </c>
      <c r="BB847" s="71">
        <v>0</v>
      </c>
      <c r="BC847" s="71">
        <v>0</v>
      </c>
      <c r="BD847" s="68">
        <f t="shared" ref="BD847:BD866" si="2479">+BB847+BC847</f>
        <v>0</v>
      </c>
      <c r="BE847" s="68">
        <f t="shared" ref="BE847:BE866" si="2480">+BA847+BD847</f>
        <v>0</v>
      </c>
      <c r="BF847" s="67">
        <f t="shared" ref="BF847:BG866" si="2481">AD847-AK847-AR847-AY847</f>
        <v>0</v>
      </c>
      <c r="BG847" s="67">
        <f t="shared" si="2481"/>
        <v>0</v>
      </c>
      <c r="BH847" s="68">
        <f t="shared" ref="BH847:BH866" si="2482">BF847+BG847</f>
        <v>0</v>
      </c>
      <c r="BI847" s="67" t="e">
        <f t="shared" ref="BI847:BJ866" si="2483">AG847-AN847-AU847-BB847</f>
        <v>#REF!</v>
      </c>
      <c r="BJ847" s="67" t="e">
        <f t="shared" si="2483"/>
        <v>#REF!</v>
      </c>
      <c r="BK847" s="68" t="e">
        <f t="shared" ref="BK847:BK866" si="2484">+BI847+BJ847</f>
        <v>#REF!</v>
      </c>
      <c r="BL847" s="68" t="e">
        <f t="shared" si="2379"/>
        <v>#REF!</v>
      </c>
      <c r="BM847" s="305">
        <v>0</v>
      </c>
      <c r="BN847" s="305">
        <v>0</v>
      </c>
      <c r="BO847" s="306"/>
      <c r="BP847" s="306"/>
      <c r="BQ847" s="305">
        <v>0</v>
      </c>
      <c r="BR847" s="305">
        <v>0</v>
      </c>
      <c r="BS847" s="114" t="s">
        <v>208</v>
      </c>
      <c r="BT847" s="77"/>
    </row>
    <row r="848" spans="1:72" s="46" customFormat="1" ht="36.75" hidden="1" customHeight="1">
      <c r="A848" s="77"/>
      <c r="B848" s="104">
        <v>2014</v>
      </c>
      <c r="C848" s="105">
        <v>8317</v>
      </c>
      <c r="D848" s="104">
        <v>3</v>
      </c>
      <c r="E848" s="104">
        <v>5000</v>
      </c>
      <c r="F848" s="104">
        <v>5200</v>
      </c>
      <c r="G848" s="104">
        <v>522</v>
      </c>
      <c r="H848" s="104">
        <v>2</v>
      </c>
      <c r="I848" s="66" t="s">
        <v>589</v>
      </c>
      <c r="J848" s="67">
        <v>0</v>
      </c>
      <c r="K848" s="67">
        <v>0</v>
      </c>
      <c r="L848" s="68">
        <f t="shared" si="2463"/>
        <v>0</v>
      </c>
      <c r="M848" s="67">
        <v>0</v>
      </c>
      <c r="N848" s="67">
        <v>0</v>
      </c>
      <c r="O848" s="68">
        <f t="shared" si="2464"/>
        <v>0</v>
      </c>
      <c r="P848" s="68">
        <f t="shared" si="2465"/>
        <v>0</v>
      </c>
      <c r="Q848" s="71">
        <v>0</v>
      </c>
      <c r="R848" s="71">
        <v>0</v>
      </c>
      <c r="S848" s="71">
        <v>0</v>
      </c>
      <c r="T848" s="71">
        <v>0</v>
      </c>
      <c r="U848" s="71">
        <v>0</v>
      </c>
      <c r="V848" s="71">
        <v>0</v>
      </c>
      <c r="W848" s="67">
        <v>0</v>
      </c>
      <c r="X848" s="67">
        <v>0</v>
      </c>
      <c r="Y848" s="68">
        <v>0</v>
      </c>
      <c r="Z848" s="67">
        <v>0</v>
      </c>
      <c r="AA848" s="67">
        <v>0</v>
      </c>
      <c r="AB848" s="68">
        <v>0</v>
      </c>
      <c r="AC848" s="68">
        <f t="shared" si="2466"/>
        <v>0</v>
      </c>
      <c r="AD848" s="67">
        <f t="shared" si="2467"/>
        <v>0</v>
      </c>
      <c r="AE848" s="67">
        <f t="shared" si="2468"/>
        <v>0</v>
      </c>
      <c r="AF848" s="68">
        <f t="shared" si="2469"/>
        <v>0</v>
      </c>
      <c r="AG848" s="67" t="e">
        <f>M848+#REF!-V848</f>
        <v>#REF!</v>
      </c>
      <c r="AH848" s="67" t="e">
        <f>N848+S848-#REF!</f>
        <v>#REF!</v>
      </c>
      <c r="AI848" s="68" t="e">
        <f t="shared" si="2470"/>
        <v>#REF!</v>
      </c>
      <c r="AJ848" s="68" t="e">
        <f t="shared" si="2471"/>
        <v>#REF!</v>
      </c>
      <c r="AK848" s="71">
        <v>0</v>
      </c>
      <c r="AL848" s="71">
        <v>0</v>
      </c>
      <c r="AM848" s="68">
        <f t="shared" si="2472"/>
        <v>0</v>
      </c>
      <c r="AN848" s="71">
        <v>0</v>
      </c>
      <c r="AO848" s="71">
        <v>0</v>
      </c>
      <c r="AP848" s="68">
        <f t="shared" si="2473"/>
        <v>0</v>
      </c>
      <c r="AQ848" s="68">
        <f t="shared" si="2474"/>
        <v>0</v>
      </c>
      <c r="AR848" s="71">
        <v>0</v>
      </c>
      <c r="AS848" s="71">
        <v>0</v>
      </c>
      <c r="AT848" s="68">
        <f t="shared" si="2475"/>
        <v>0</v>
      </c>
      <c r="AU848" s="71">
        <v>0</v>
      </c>
      <c r="AV848" s="71">
        <v>0</v>
      </c>
      <c r="AW848" s="68">
        <f t="shared" si="2476"/>
        <v>0</v>
      </c>
      <c r="AX848" s="68">
        <f t="shared" si="2477"/>
        <v>0</v>
      </c>
      <c r="AY848" s="71">
        <v>0</v>
      </c>
      <c r="AZ848" s="71">
        <v>0</v>
      </c>
      <c r="BA848" s="68">
        <f t="shared" si="2478"/>
        <v>0</v>
      </c>
      <c r="BB848" s="71">
        <v>0</v>
      </c>
      <c r="BC848" s="71">
        <v>0</v>
      </c>
      <c r="BD848" s="68">
        <f t="shared" si="2479"/>
        <v>0</v>
      </c>
      <c r="BE848" s="68">
        <f t="shared" si="2480"/>
        <v>0</v>
      </c>
      <c r="BF848" s="67">
        <f t="shared" si="2481"/>
        <v>0</v>
      </c>
      <c r="BG848" s="67">
        <f t="shared" si="2481"/>
        <v>0</v>
      </c>
      <c r="BH848" s="68">
        <f t="shared" si="2482"/>
        <v>0</v>
      </c>
      <c r="BI848" s="67" t="e">
        <f t="shared" si="2483"/>
        <v>#REF!</v>
      </c>
      <c r="BJ848" s="67" t="e">
        <f t="shared" si="2483"/>
        <v>#REF!</v>
      </c>
      <c r="BK848" s="68" t="e">
        <f t="shared" si="2484"/>
        <v>#REF!</v>
      </c>
      <c r="BL848" s="68" t="e">
        <f t="shared" si="2379"/>
        <v>#REF!</v>
      </c>
      <c r="BM848" s="305">
        <v>0</v>
      </c>
      <c r="BN848" s="305">
        <v>0</v>
      </c>
      <c r="BO848" s="306"/>
      <c r="BP848" s="306"/>
      <c r="BQ848" s="305">
        <v>0</v>
      </c>
      <c r="BR848" s="305">
        <v>0</v>
      </c>
      <c r="BS848" s="114" t="s">
        <v>208</v>
      </c>
      <c r="BT848" s="77"/>
    </row>
    <row r="849" spans="1:72" s="46" customFormat="1" ht="36.75" customHeight="1">
      <c r="A849" s="77"/>
      <c r="B849" s="104">
        <v>2014</v>
      </c>
      <c r="C849" s="105">
        <v>8317</v>
      </c>
      <c r="D849" s="104">
        <v>3</v>
      </c>
      <c r="E849" s="104">
        <v>5000</v>
      </c>
      <c r="F849" s="104">
        <v>5200</v>
      </c>
      <c r="G849" s="104">
        <v>522</v>
      </c>
      <c r="H849" s="104">
        <v>3</v>
      </c>
      <c r="I849" s="66" t="s">
        <v>590</v>
      </c>
      <c r="J849" s="67">
        <v>69000</v>
      </c>
      <c r="K849" s="67">
        <v>0</v>
      </c>
      <c r="L849" s="68">
        <f t="shared" si="2463"/>
        <v>69000</v>
      </c>
      <c r="M849" s="67">
        <v>0</v>
      </c>
      <c r="N849" s="67">
        <v>0</v>
      </c>
      <c r="O849" s="68">
        <f t="shared" si="2464"/>
        <v>0</v>
      </c>
      <c r="P849" s="68">
        <f t="shared" si="2465"/>
        <v>69000</v>
      </c>
      <c r="Q849" s="71">
        <v>0</v>
      </c>
      <c r="R849" s="71">
        <v>0</v>
      </c>
      <c r="S849" s="71">
        <v>0</v>
      </c>
      <c r="T849" s="71">
        <v>0</v>
      </c>
      <c r="U849" s="71">
        <v>0</v>
      </c>
      <c r="V849" s="71">
        <v>0</v>
      </c>
      <c r="W849" s="67">
        <v>0</v>
      </c>
      <c r="X849" s="67">
        <v>0</v>
      </c>
      <c r="Y849" s="68">
        <v>0</v>
      </c>
      <c r="Z849" s="67">
        <v>0</v>
      </c>
      <c r="AA849" s="67">
        <v>0</v>
      </c>
      <c r="AB849" s="68">
        <v>0</v>
      </c>
      <c r="AC849" s="68">
        <f t="shared" si="2466"/>
        <v>0</v>
      </c>
      <c r="AD849" s="67">
        <f t="shared" si="2467"/>
        <v>69000</v>
      </c>
      <c r="AE849" s="67">
        <f t="shared" si="2468"/>
        <v>0</v>
      </c>
      <c r="AF849" s="68">
        <f t="shared" si="2469"/>
        <v>69000</v>
      </c>
      <c r="AG849" s="67">
        <f t="shared" ref="AG849:AG864" si="2485">+M849-T849</f>
        <v>0</v>
      </c>
      <c r="AH849" s="67">
        <f t="shared" ref="AH849:AH864" si="2486">+N849-U849</f>
        <v>0</v>
      </c>
      <c r="AI849" s="68">
        <f t="shared" si="2470"/>
        <v>0</v>
      </c>
      <c r="AJ849" s="68">
        <f t="shared" si="2471"/>
        <v>69000</v>
      </c>
      <c r="AK849" s="71">
        <v>0</v>
      </c>
      <c r="AL849" s="71">
        <v>0</v>
      </c>
      <c r="AM849" s="68">
        <f t="shared" si="2472"/>
        <v>0</v>
      </c>
      <c r="AN849" s="71">
        <v>0</v>
      </c>
      <c r="AO849" s="71">
        <v>0</v>
      </c>
      <c r="AP849" s="68">
        <f t="shared" si="2473"/>
        <v>0</v>
      </c>
      <c r="AQ849" s="68">
        <f t="shared" si="2474"/>
        <v>0</v>
      </c>
      <c r="AR849" s="71">
        <v>0</v>
      </c>
      <c r="AS849" s="71">
        <v>0</v>
      </c>
      <c r="AT849" s="68">
        <f t="shared" si="2475"/>
        <v>0</v>
      </c>
      <c r="AU849" s="71">
        <v>0</v>
      </c>
      <c r="AV849" s="71">
        <v>0</v>
      </c>
      <c r="AW849" s="68">
        <f t="shared" si="2476"/>
        <v>0</v>
      </c>
      <c r="AX849" s="68">
        <f t="shared" si="2477"/>
        <v>0</v>
      </c>
      <c r="AY849" s="71">
        <v>0</v>
      </c>
      <c r="AZ849" s="71">
        <v>0</v>
      </c>
      <c r="BA849" s="68">
        <f t="shared" si="2478"/>
        <v>0</v>
      </c>
      <c r="BB849" s="71">
        <v>0</v>
      </c>
      <c r="BC849" s="71">
        <v>0</v>
      </c>
      <c r="BD849" s="68">
        <f t="shared" si="2479"/>
        <v>0</v>
      </c>
      <c r="BE849" s="68">
        <f t="shared" si="2480"/>
        <v>0</v>
      </c>
      <c r="BF849" s="67">
        <f t="shared" si="2481"/>
        <v>69000</v>
      </c>
      <c r="BG849" s="67">
        <f t="shared" si="2481"/>
        <v>0</v>
      </c>
      <c r="BH849" s="68">
        <f t="shared" si="2482"/>
        <v>69000</v>
      </c>
      <c r="BI849" s="67">
        <f t="shared" si="2483"/>
        <v>0</v>
      </c>
      <c r="BJ849" s="67">
        <f t="shared" si="2483"/>
        <v>0</v>
      </c>
      <c r="BK849" s="68">
        <f t="shared" si="2484"/>
        <v>0</v>
      </c>
      <c r="BL849" s="68">
        <f t="shared" si="2379"/>
        <v>69000</v>
      </c>
      <c r="BM849" s="305">
        <v>8</v>
      </c>
      <c r="BN849" s="305">
        <v>0</v>
      </c>
      <c r="BO849" s="306"/>
      <c r="BP849" s="306"/>
      <c r="BQ849" s="305">
        <v>8</v>
      </c>
      <c r="BR849" s="305">
        <v>0</v>
      </c>
      <c r="BS849" s="114" t="s">
        <v>208</v>
      </c>
      <c r="BT849" s="77"/>
    </row>
    <row r="850" spans="1:72" s="46" customFormat="1" ht="36.75" customHeight="1">
      <c r="A850" s="77"/>
      <c r="B850" s="104">
        <v>2014</v>
      </c>
      <c r="C850" s="105">
        <v>8317</v>
      </c>
      <c r="D850" s="104">
        <v>3</v>
      </c>
      <c r="E850" s="104">
        <v>5000</v>
      </c>
      <c r="F850" s="104">
        <v>5200</v>
      </c>
      <c r="G850" s="104">
        <v>522</v>
      </c>
      <c r="H850" s="104">
        <v>4</v>
      </c>
      <c r="I850" s="66" t="s">
        <v>591</v>
      </c>
      <c r="J850" s="67">
        <v>82000</v>
      </c>
      <c r="K850" s="67">
        <v>0</v>
      </c>
      <c r="L850" s="68">
        <f t="shared" si="2463"/>
        <v>82000</v>
      </c>
      <c r="M850" s="67">
        <v>0</v>
      </c>
      <c r="N850" s="67">
        <v>0</v>
      </c>
      <c r="O850" s="68">
        <f t="shared" si="2464"/>
        <v>0</v>
      </c>
      <c r="P850" s="68">
        <f t="shared" si="2465"/>
        <v>82000</v>
      </c>
      <c r="Q850" s="71">
        <v>0</v>
      </c>
      <c r="R850" s="71">
        <v>0</v>
      </c>
      <c r="S850" s="71">
        <v>0</v>
      </c>
      <c r="T850" s="71">
        <v>0</v>
      </c>
      <c r="U850" s="71">
        <v>0</v>
      </c>
      <c r="V850" s="71">
        <v>0</v>
      </c>
      <c r="W850" s="67">
        <v>0</v>
      </c>
      <c r="X850" s="67">
        <v>0</v>
      </c>
      <c r="Y850" s="68">
        <v>0</v>
      </c>
      <c r="Z850" s="67">
        <v>0</v>
      </c>
      <c r="AA850" s="67">
        <v>0</v>
      </c>
      <c r="AB850" s="68">
        <v>0</v>
      </c>
      <c r="AC850" s="68">
        <f t="shared" si="2466"/>
        <v>0</v>
      </c>
      <c r="AD850" s="67">
        <f t="shared" si="2467"/>
        <v>82000</v>
      </c>
      <c r="AE850" s="67">
        <f t="shared" si="2468"/>
        <v>0</v>
      </c>
      <c r="AF850" s="68">
        <f t="shared" si="2469"/>
        <v>82000</v>
      </c>
      <c r="AG850" s="67">
        <f t="shared" si="2485"/>
        <v>0</v>
      </c>
      <c r="AH850" s="67">
        <f t="shared" si="2486"/>
        <v>0</v>
      </c>
      <c r="AI850" s="68">
        <f t="shared" si="2470"/>
        <v>0</v>
      </c>
      <c r="AJ850" s="68">
        <f t="shared" si="2471"/>
        <v>82000</v>
      </c>
      <c r="AK850" s="71">
        <v>0</v>
      </c>
      <c r="AL850" s="71">
        <v>0</v>
      </c>
      <c r="AM850" s="68">
        <f t="shared" si="2472"/>
        <v>0</v>
      </c>
      <c r="AN850" s="71">
        <v>0</v>
      </c>
      <c r="AO850" s="71">
        <v>0</v>
      </c>
      <c r="AP850" s="68">
        <f t="shared" si="2473"/>
        <v>0</v>
      </c>
      <c r="AQ850" s="68">
        <f t="shared" si="2474"/>
        <v>0</v>
      </c>
      <c r="AR850" s="71">
        <v>0</v>
      </c>
      <c r="AS850" s="71">
        <v>0</v>
      </c>
      <c r="AT850" s="68">
        <f t="shared" si="2475"/>
        <v>0</v>
      </c>
      <c r="AU850" s="71">
        <v>0</v>
      </c>
      <c r="AV850" s="71">
        <v>0</v>
      </c>
      <c r="AW850" s="68">
        <f t="shared" si="2476"/>
        <v>0</v>
      </c>
      <c r="AX850" s="68">
        <f t="shared" si="2477"/>
        <v>0</v>
      </c>
      <c r="AY850" s="71">
        <v>0</v>
      </c>
      <c r="AZ850" s="71">
        <v>0</v>
      </c>
      <c r="BA850" s="68">
        <f t="shared" si="2478"/>
        <v>0</v>
      </c>
      <c r="BB850" s="71">
        <v>0</v>
      </c>
      <c r="BC850" s="71">
        <v>0</v>
      </c>
      <c r="BD850" s="68">
        <f t="shared" si="2479"/>
        <v>0</v>
      </c>
      <c r="BE850" s="68">
        <f t="shared" si="2480"/>
        <v>0</v>
      </c>
      <c r="BF850" s="67">
        <f t="shared" si="2481"/>
        <v>82000</v>
      </c>
      <c r="BG850" s="67">
        <f t="shared" si="2481"/>
        <v>0</v>
      </c>
      <c r="BH850" s="68">
        <f t="shared" si="2482"/>
        <v>82000</v>
      </c>
      <c r="BI850" s="67">
        <f t="shared" si="2483"/>
        <v>0</v>
      </c>
      <c r="BJ850" s="67">
        <f t="shared" si="2483"/>
        <v>0</v>
      </c>
      <c r="BK850" s="68">
        <f t="shared" si="2484"/>
        <v>0</v>
      </c>
      <c r="BL850" s="68">
        <f t="shared" si="2379"/>
        <v>82000</v>
      </c>
      <c r="BM850" s="305">
        <v>4</v>
      </c>
      <c r="BN850" s="305">
        <v>0</v>
      </c>
      <c r="BO850" s="306"/>
      <c r="BP850" s="306"/>
      <c r="BQ850" s="305">
        <v>4</v>
      </c>
      <c r="BR850" s="305">
        <v>0</v>
      </c>
      <c r="BS850" s="114" t="s">
        <v>208</v>
      </c>
      <c r="BT850" s="77"/>
    </row>
    <row r="851" spans="1:72" s="46" customFormat="1" ht="36.75" hidden="1" customHeight="1">
      <c r="A851" s="77"/>
      <c r="B851" s="104">
        <v>2014</v>
      </c>
      <c r="C851" s="105">
        <v>8317</v>
      </c>
      <c r="D851" s="104">
        <v>3</v>
      </c>
      <c r="E851" s="104">
        <v>5000</v>
      </c>
      <c r="F851" s="104">
        <v>5200</v>
      </c>
      <c r="G851" s="104">
        <v>522</v>
      </c>
      <c r="H851" s="104">
        <v>5</v>
      </c>
      <c r="I851" s="66" t="s">
        <v>592</v>
      </c>
      <c r="J851" s="67">
        <v>0</v>
      </c>
      <c r="K851" s="67">
        <v>0</v>
      </c>
      <c r="L851" s="68">
        <f t="shared" si="2463"/>
        <v>0</v>
      </c>
      <c r="M851" s="67">
        <v>0</v>
      </c>
      <c r="N851" s="67">
        <v>0</v>
      </c>
      <c r="O851" s="68">
        <f t="shared" si="2464"/>
        <v>0</v>
      </c>
      <c r="P851" s="68">
        <f t="shared" si="2465"/>
        <v>0</v>
      </c>
      <c r="Q851" s="71">
        <v>0</v>
      </c>
      <c r="R851" s="71">
        <v>0</v>
      </c>
      <c r="S851" s="71">
        <v>0</v>
      </c>
      <c r="T851" s="71">
        <v>0</v>
      </c>
      <c r="U851" s="71">
        <v>0</v>
      </c>
      <c r="V851" s="71">
        <v>0</v>
      </c>
      <c r="W851" s="67">
        <v>0</v>
      </c>
      <c r="X851" s="67">
        <v>0</v>
      </c>
      <c r="Y851" s="68">
        <v>0</v>
      </c>
      <c r="Z851" s="67">
        <v>0</v>
      </c>
      <c r="AA851" s="67">
        <v>0</v>
      </c>
      <c r="AB851" s="68">
        <v>0</v>
      </c>
      <c r="AC851" s="68">
        <f t="shared" si="2466"/>
        <v>0</v>
      </c>
      <c r="AD851" s="67">
        <f t="shared" si="2467"/>
        <v>0</v>
      </c>
      <c r="AE851" s="67">
        <f t="shared" si="2468"/>
        <v>0</v>
      </c>
      <c r="AF851" s="68">
        <f t="shared" si="2469"/>
        <v>0</v>
      </c>
      <c r="AG851" s="67">
        <f t="shared" si="2485"/>
        <v>0</v>
      </c>
      <c r="AH851" s="67">
        <f t="shared" si="2486"/>
        <v>0</v>
      </c>
      <c r="AI851" s="68">
        <f t="shared" si="2470"/>
        <v>0</v>
      </c>
      <c r="AJ851" s="68">
        <f t="shared" si="2471"/>
        <v>0</v>
      </c>
      <c r="AK851" s="71">
        <v>0</v>
      </c>
      <c r="AL851" s="71">
        <v>0</v>
      </c>
      <c r="AM851" s="68">
        <f t="shared" si="2472"/>
        <v>0</v>
      </c>
      <c r="AN851" s="71">
        <v>0</v>
      </c>
      <c r="AO851" s="71">
        <v>0</v>
      </c>
      <c r="AP851" s="68">
        <f t="shared" si="2473"/>
        <v>0</v>
      </c>
      <c r="AQ851" s="68">
        <f t="shared" si="2474"/>
        <v>0</v>
      </c>
      <c r="AR851" s="71">
        <v>0</v>
      </c>
      <c r="AS851" s="71">
        <v>0</v>
      </c>
      <c r="AT851" s="68">
        <f t="shared" si="2475"/>
        <v>0</v>
      </c>
      <c r="AU851" s="71">
        <v>0</v>
      </c>
      <c r="AV851" s="71">
        <v>0</v>
      </c>
      <c r="AW851" s="68">
        <f t="shared" si="2476"/>
        <v>0</v>
      </c>
      <c r="AX851" s="68">
        <f t="shared" si="2477"/>
        <v>0</v>
      </c>
      <c r="AY851" s="71">
        <v>0</v>
      </c>
      <c r="AZ851" s="71">
        <v>0</v>
      </c>
      <c r="BA851" s="68">
        <f t="shared" si="2478"/>
        <v>0</v>
      </c>
      <c r="BB851" s="71">
        <v>0</v>
      </c>
      <c r="BC851" s="71">
        <v>0</v>
      </c>
      <c r="BD851" s="68">
        <f t="shared" si="2479"/>
        <v>0</v>
      </c>
      <c r="BE851" s="68">
        <f t="shared" si="2480"/>
        <v>0</v>
      </c>
      <c r="BF851" s="67">
        <f t="shared" si="2481"/>
        <v>0</v>
      </c>
      <c r="BG851" s="67">
        <f t="shared" si="2481"/>
        <v>0</v>
      </c>
      <c r="BH851" s="68">
        <f t="shared" si="2482"/>
        <v>0</v>
      </c>
      <c r="BI851" s="67">
        <f t="shared" si="2483"/>
        <v>0</v>
      </c>
      <c r="BJ851" s="67">
        <f t="shared" si="2483"/>
        <v>0</v>
      </c>
      <c r="BK851" s="68">
        <f t="shared" si="2484"/>
        <v>0</v>
      </c>
      <c r="BL851" s="68">
        <f t="shared" si="2379"/>
        <v>0</v>
      </c>
      <c r="BM851" s="305">
        <v>0</v>
      </c>
      <c r="BN851" s="305">
        <v>0</v>
      </c>
      <c r="BO851" s="306"/>
      <c r="BP851" s="306"/>
      <c r="BQ851" s="305">
        <v>0</v>
      </c>
      <c r="BR851" s="305">
        <v>0</v>
      </c>
      <c r="BS851" s="114" t="s">
        <v>208</v>
      </c>
      <c r="BT851" s="77"/>
    </row>
    <row r="852" spans="1:72" s="46" customFormat="1" ht="36.75" hidden="1" customHeight="1">
      <c r="A852" s="77"/>
      <c r="B852" s="104">
        <v>2014</v>
      </c>
      <c r="C852" s="105">
        <v>8317</v>
      </c>
      <c r="D852" s="104">
        <v>3</v>
      </c>
      <c r="E852" s="104">
        <v>5000</v>
      </c>
      <c r="F852" s="104">
        <v>5200</v>
      </c>
      <c r="G852" s="104">
        <v>522</v>
      </c>
      <c r="H852" s="104">
        <v>6</v>
      </c>
      <c r="I852" s="66" t="s">
        <v>593</v>
      </c>
      <c r="J852" s="67">
        <v>0</v>
      </c>
      <c r="K852" s="67">
        <v>0</v>
      </c>
      <c r="L852" s="68">
        <f t="shared" si="2463"/>
        <v>0</v>
      </c>
      <c r="M852" s="67">
        <v>0</v>
      </c>
      <c r="N852" s="67">
        <v>0</v>
      </c>
      <c r="O852" s="68">
        <f t="shared" si="2464"/>
        <v>0</v>
      </c>
      <c r="P852" s="68">
        <f t="shared" si="2465"/>
        <v>0</v>
      </c>
      <c r="Q852" s="71">
        <v>0</v>
      </c>
      <c r="R852" s="71">
        <v>0</v>
      </c>
      <c r="S852" s="71">
        <v>0</v>
      </c>
      <c r="T852" s="71">
        <v>0</v>
      </c>
      <c r="U852" s="71">
        <v>0</v>
      </c>
      <c r="V852" s="71">
        <v>0</v>
      </c>
      <c r="W852" s="67">
        <v>0</v>
      </c>
      <c r="X852" s="67">
        <v>0</v>
      </c>
      <c r="Y852" s="68">
        <v>0</v>
      </c>
      <c r="Z852" s="67">
        <v>0</v>
      </c>
      <c r="AA852" s="67">
        <v>0</v>
      </c>
      <c r="AB852" s="68">
        <v>0</v>
      </c>
      <c r="AC852" s="68">
        <f t="shared" si="2466"/>
        <v>0</v>
      </c>
      <c r="AD852" s="67">
        <f t="shared" si="2467"/>
        <v>0</v>
      </c>
      <c r="AE852" s="67">
        <f t="shared" si="2468"/>
        <v>0</v>
      </c>
      <c r="AF852" s="68">
        <f t="shared" si="2469"/>
        <v>0</v>
      </c>
      <c r="AG852" s="67">
        <f t="shared" si="2485"/>
        <v>0</v>
      </c>
      <c r="AH852" s="67">
        <f t="shared" si="2486"/>
        <v>0</v>
      </c>
      <c r="AI852" s="68">
        <f t="shared" si="2470"/>
        <v>0</v>
      </c>
      <c r="AJ852" s="68">
        <f t="shared" si="2471"/>
        <v>0</v>
      </c>
      <c r="AK852" s="71">
        <v>0</v>
      </c>
      <c r="AL852" s="71">
        <v>0</v>
      </c>
      <c r="AM852" s="68">
        <f t="shared" si="2472"/>
        <v>0</v>
      </c>
      <c r="AN852" s="71">
        <v>0</v>
      </c>
      <c r="AO852" s="71">
        <v>0</v>
      </c>
      <c r="AP852" s="68">
        <f t="shared" si="2473"/>
        <v>0</v>
      </c>
      <c r="AQ852" s="68">
        <f t="shared" si="2474"/>
        <v>0</v>
      </c>
      <c r="AR852" s="71">
        <v>0</v>
      </c>
      <c r="AS852" s="71">
        <v>0</v>
      </c>
      <c r="AT852" s="68">
        <f t="shared" si="2475"/>
        <v>0</v>
      </c>
      <c r="AU852" s="71">
        <v>0</v>
      </c>
      <c r="AV852" s="71">
        <v>0</v>
      </c>
      <c r="AW852" s="68">
        <f t="shared" si="2476"/>
        <v>0</v>
      </c>
      <c r="AX852" s="68">
        <f t="shared" si="2477"/>
        <v>0</v>
      </c>
      <c r="AY852" s="71">
        <v>0</v>
      </c>
      <c r="AZ852" s="71">
        <v>0</v>
      </c>
      <c r="BA852" s="68">
        <f t="shared" si="2478"/>
        <v>0</v>
      </c>
      <c r="BB852" s="71">
        <v>0</v>
      </c>
      <c r="BC852" s="71">
        <v>0</v>
      </c>
      <c r="BD852" s="68">
        <f t="shared" si="2479"/>
        <v>0</v>
      </c>
      <c r="BE852" s="68">
        <f t="shared" si="2480"/>
        <v>0</v>
      </c>
      <c r="BF852" s="67">
        <f t="shared" si="2481"/>
        <v>0</v>
      </c>
      <c r="BG852" s="67">
        <f t="shared" si="2481"/>
        <v>0</v>
      </c>
      <c r="BH852" s="68">
        <f t="shared" si="2482"/>
        <v>0</v>
      </c>
      <c r="BI852" s="67">
        <f t="shared" si="2483"/>
        <v>0</v>
      </c>
      <c r="BJ852" s="67">
        <f t="shared" si="2483"/>
        <v>0</v>
      </c>
      <c r="BK852" s="68">
        <f t="shared" si="2484"/>
        <v>0</v>
      </c>
      <c r="BL852" s="68">
        <f t="shared" si="2379"/>
        <v>0</v>
      </c>
      <c r="BM852" s="305">
        <v>0</v>
      </c>
      <c r="BN852" s="305">
        <v>0</v>
      </c>
      <c r="BO852" s="306"/>
      <c r="BP852" s="306"/>
      <c r="BQ852" s="305">
        <v>0</v>
      </c>
      <c r="BR852" s="305">
        <v>0</v>
      </c>
      <c r="BS852" s="114" t="s">
        <v>208</v>
      </c>
      <c r="BT852" s="77"/>
    </row>
    <row r="853" spans="1:72" s="46" customFormat="1" ht="36.75" customHeight="1">
      <c r="A853" s="77"/>
      <c r="B853" s="104">
        <v>2014</v>
      </c>
      <c r="C853" s="105">
        <v>8317</v>
      </c>
      <c r="D853" s="104">
        <v>3</v>
      </c>
      <c r="E853" s="104">
        <v>5000</v>
      </c>
      <c r="F853" s="104">
        <v>5200</v>
      </c>
      <c r="G853" s="104">
        <v>522</v>
      </c>
      <c r="H853" s="104">
        <v>7</v>
      </c>
      <c r="I853" s="66" t="s">
        <v>594</v>
      </c>
      <c r="J853" s="67">
        <v>43000</v>
      </c>
      <c r="K853" s="67">
        <v>0</v>
      </c>
      <c r="L853" s="68">
        <f t="shared" si="2463"/>
        <v>43000</v>
      </c>
      <c r="M853" s="67">
        <v>0</v>
      </c>
      <c r="N853" s="67">
        <v>0</v>
      </c>
      <c r="O853" s="68">
        <f t="shared" si="2464"/>
        <v>0</v>
      </c>
      <c r="P853" s="68">
        <f t="shared" si="2465"/>
        <v>43000</v>
      </c>
      <c r="Q853" s="71">
        <v>0</v>
      </c>
      <c r="R853" s="71">
        <v>0</v>
      </c>
      <c r="S853" s="71">
        <v>0</v>
      </c>
      <c r="T853" s="71">
        <v>0</v>
      </c>
      <c r="U853" s="71">
        <v>0</v>
      </c>
      <c r="V853" s="71">
        <v>0</v>
      </c>
      <c r="W853" s="67">
        <v>0</v>
      </c>
      <c r="X853" s="67">
        <v>0</v>
      </c>
      <c r="Y853" s="68">
        <v>0</v>
      </c>
      <c r="Z853" s="67">
        <v>0</v>
      </c>
      <c r="AA853" s="67">
        <v>0</v>
      </c>
      <c r="AB853" s="68">
        <v>0</v>
      </c>
      <c r="AC853" s="68">
        <f t="shared" si="2466"/>
        <v>0</v>
      </c>
      <c r="AD853" s="67">
        <f t="shared" si="2467"/>
        <v>43000</v>
      </c>
      <c r="AE853" s="67">
        <f t="shared" si="2468"/>
        <v>0</v>
      </c>
      <c r="AF853" s="68">
        <f t="shared" si="2469"/>
        <v>43000</v>
      </c>
      <c r="AG853" s="67">
        <f t="shared" si="2485"/>
        <v>0</v>
      </c>
      <c r="AH853" s="67">
        <f t="shared" si="2486"/>
        <v>0</v>
      </c>
      <c r="AI853" s="68">
        <f t="shared" si="2470"/>
        <v>0</v>
      </c>
      <c r="AJ853" s="68">
        <f t="shared" si="2471"/>
        <v>43000</v>
      </c>
      <c r="AK853" s="71">
        <v>0</v>
      </c>
      <c r="AL853" s="71">
        <v>0</v>
      </c>
      <c r="AM853" s="68">
        <f t="shared" si="2472"/>
        <v>0</v>
      </c>
      <c r="AN853" s="71">
        <v>0</v>
      </c>
      <c r="AO853" s="71">
        <v>0</v>
      </c>
      <c r="AP853" s="68">
        <f t="shared" si="2473"/>
        <v>0</v>
      </c>
      <c r="AQ853" s="68">
        <f t="shared" si="2474"/>
        <v>0</v>
      </c>
      <c r="AR853" s="71">
        <v>0</v>
      </c>
      <c r="AS853" s="71">
        <v>0</v>
      </c>
      <c r="AT853" s="68">
        <f t="shared" si="2475"/>
        <v>0</v>
      </c>
      <c r="AU853" s="71">
        <v>0</v>
      </c>
      <c r="AV853" s="71">
        <v>0</v>
      </c>
      <c r="AW853" s="68">
        <f t="shared" si="2476"/>
        <v>0</v>
      </c>
      <c r="AX853" s="68">
        <f t="shared" si="2477"/>
        <v>0</v>
      </c>
      <c r="AY853" s="71">
        <v>0</v>
      </c>
      <c r="AZ853" s="71">
        <v>0</v>
      </c>
      <c r="BA853" s="68">
        <f t="shared" si="2478"/>
        <v>0</v>
      </c>
      <c r="BB853" s="71">
        <v>0</v>
      </c>
      <c r="BC853" s="71">
        <v>0</v>
      </c>
      <c r="BD853" s="68">
        <f t="shared" si="2479"/>
        <v>0</v>
      </c>
      <c r="BE853" s="68">
        <f t="shared" si="2480"/>
        <v>0</v>
      </c>
      <c r="BF853" s="67">
        <f t="shared" si="2481"/>
        <v>43000</v>
      </c>
      <c r="BG853" s="67">
        <f t="shared" si="2481"/>
        <v>0</v>
      </c>
      <c r="BH853" s="68">
        <f t="shared" si="2482"/>
        <v>43000</v>
      </c>
      <c r="BI853" s="67">
        <f t="shared" si="2483"/>
        <v>0</v>
      </c>
      <c r="BJ853" s="67">
        <f t="shared" si="2483"/>
        <v>0</v>
      </c>
      <c r="BK853" s="68">
        <f t="shared" si="2484"/>
        <v>0</v>
      </c>
      <c r="BL853" s="68">
        <f t="shared" si="2379"/>
        <v>43000</v>
      </c>
      <c r="BM853" s="305">
        <v>2</v>
      </c>
      <c r="BN853" s="305">
        <v>0</v>
      </c>
      <c r="BO853" s="306"/>
      <c r="BP853" s="306"/>
      <c r="BQ853" s="305">
        <v>2</v>
      </c>
      <c r="BR853" s="305">
        <v>0</v>
      </c>
      <c r="BS853" s="114" t="s">
        <v>208</v>
      </c>
      <c r="BT853" s="77"/>
    </row>
    <row r="854" spans="1:72" s="46" customFormat="1" ht="36.75" hidden="1" customHeight="1">
      <c r="A854" s="77"/>
      <c r="B854" s="104">
        <v>2014</v>
      </c>
      <c r="C854" s="105">
        <v>8317</v>
      </c>
      <c r="D854" s="104">
        <v>3</v>
      </c>
      <c r="E854" s="104">
        <v>5000</v>
      </c>
      <c r="F854" s="104">
        <v>5200</v>
      </c>
      <c r="G854" s="104">
        <v>522</v>
      </c>
      <c r="H854" s="104">
        <v>8</v>
      </c>
      <c r="I854" s="66" t="s">
        <v>595</v>
      </c>
      <c r="J854" s="67">
        <v>0</v>
      </c>
      <c r="K854" s="67">
        <v>0</v>
      </c>
      <c r="L854" s="68">
        <f t="shared" si="2463"/>
        <v>0</v>
      </c>
      <c r="M854" s="67">
        <v>0</v>
      </c>
      <c r="N854" s="67">
        <v>0</v>
      </c>
      <c r="O854" s="68">
        <f t="shared" si="2464"/>
        <v>0</v>
      </c>
      <c r="P854" s="68">
        <f t="shared" si="2465"/>
        <v>0</v>
      </c>
      <c r="Q854" s="71">
        <v>0</v>
      </c>
      <c r="R854" s="71">
        <v>0</v>
      </c>
      <c r="S854" s="71">
        <v>0</v>
      </c>
      <c r="T854" s="71">
        <v>0</v>
      </c>
      <c r="U854" s="71">
        <v>0</v>
      </c>
      <c r="V854" s="71">
        <v>0</v>
      </c>
      <c r="W854" s="67">
        <v>0</v>
      </c>
      <c r="X854" s="67">
        <v>0</v>
      </c>
      <c r="Y854" s="68">
        <v>0</v>
      </c>
      <c r="Z854" s="67">
        <v>0</v>
      </c>
      <c r="AA854" s="67">
        <v>0</v>
      </c>
      <c r="AB854" s="68">
        <v>0</v>
      </c>
      <c r="AC854" s="68">
        <f t="shared" si="2466"/>
        <v>0</v>
      </c>
      <c r="AD854" s="67">
        <f t="shared" si="2467"/>
        <v>0</v>
      </c>
      <c r="AE854" s="67">
        <f t="shared" si="2468"/>
        <v>0</v>
      </c>
      <c r="AF854" s="68">
        <f t="shared" si="2469"/>
        <v>0</v>
      </c>
      <c r="AG854" s="67">
        <f t="shared" si="2485"/>
        <v>0</v>
      </c>
      <c r="AH854" s="67">
        <f t="shared" si="2486"/>
        <v>0</v>
      </c>
      <c r="AI854" s="68">
        <f t="shared" si="2470"/>
        <v>0</v>
      </c>
      <c r="AJ854" s="68">
        <f t="shared" si="2471"/>
        <v>0</v>
      </c>
      <c r="AK854" s="71">
        <v>0</v>
      </c>
      <c r="AL854" s="71">
        <v>0</v>
      </c>
      <c r="AM854" s="68">
        <f t="shared" si="2472"/>
        <v>0</v>
      </c>
      <c r="AN854" s="71">
        <v>0</v>
      </c>
      <c r="AO854" s="71">
        <v>0</v>
      </c>
      <c r="AP854" s="68">
        <f t="shared" si="2473"/>
        <v>0</v>
      </c>
      <c r="AQ854" s="68">
        <f t="shared" si="2474"/>
        <v>0</v>
      </c>
      <c r="AR854" s="71">
        <v>0</v>
      </c>
      <c r="AS854" s="71">
        <v>0</v>
      </c>
      <c r="AT854" s="68">
        <f t="shared" si="2475"/>
        <v>0</v>
      </c>
      <c r="AU854" s="71">
        <v>0</v>
      </c>
      <c r="AV854" s="71">
        <v>0</v>
      </c>
      <c r="AW854" s="68">
        <f t="shared" si="2476"/>
        <v>0</v>
      </c>
      <c r="AX854" s="68">
        <f t="shared" si="2477"/>
        <v>0</v>
      </c>
      <c r="AY854" s="71">
        <v>0</v>
      </c>
      <c r="AZ854" s="71">
        <v>0</v>
      </c>
      <c r="BA854" s="68">
        <f t="shared" si="2478"/>
        <v>0</v>
      </c>
      <c r="BB854" s="71">
        <v>0</v>
      </c>
      <c r="BC854" s="71">
        <v>0</v>
      </c>
      <c r="BD854" s="68">
        <f t="shared" si="2479"/>
        <v>0</v>
      </c>
      <c r="BE854" s="68">
        <f t="shared" si="2480"/>
        <v>0</v>
      </c>
      <c r="BF854" s="67">
        <f t="shared" si="2481"/>
        <v>0</v>
      </c>
      <c r="BG854" s="67">
        <f t="shared" si="2481"/>
        <v>0</v>
      </c>
      <c r="BH854" s="68">
        <f t="shared" si="2482"/>
        <v>0</v>
      </c>
      <c r="BI854" s="67">
        <f t="shared" si="2483"/>
        <v>0</v>
      </c>
      <c r="BJ854" s="67">
        <f t="shared" si="2483"/>
        <v>0</v>
      </c>
      <c r="BK854" s="68">
        <f t="shared" si="2484"/>
        <v>0</v>
      </c>
      <c r="BL854" s="68">
        <f t="shared" si="2379"/>
        <v>0</v>
      </c>
      <c r="BM854" s="305">
        <v>0</v>
      </c>
      <c r="BN854" s="305">
        <v>0</v>
      </c>
      <c r="BO854" s="306"/>
      <c r="BP854" s="306"/>
      <c r="BQ854" s="305">
        <v>0</v>
      </c>
      <c r="BR854" s="305">
        <v>0</v>
      </c>
      <c r="BS854" s="114" t="s">
        <v>208</v>
      </c>
      <c r="BT854" s="77"/>
    </row>
    <row r="855" spans="1:72" s="46" customFormat="1" ht="36.75" hidden="1" customHeight="1">
      <c r="A855" s="77"/>
      <c r="B855" s="104">
        <v>2014</v>
      </c>
      <c r="C855" s="105">
        <v>8317</v>
      </c>
      <c r="D855" s="104">
        <v>3</v>
      </c>
      <c r="E855" s="104">
        <v>5000</v>
      </c>
      <c r="F855" s="104">
        <v>5200</v>
      </c>
      <c r="G855" s="104">
        <v>522</v>
      </c>
      <c r="H855" s="104">
        <v>9</v>
      </c>
      <c r="I855" s="66" t="s">
        <v>596</v>
      </c>
      <c r="J855" s="67">
        <v>0</v>
      </c>
      <c r="K855" s="67">
        <v>0</v>
      </c>
      <c r="L855" s="68">
        <f t="shared" si="2463"/>
        <v>0</v>
      </c>
      <c r="M855" s="67">
        <v>0</v>
      </c>
      <c r="N855" s="67">
        <v>0</v>
      </c>
      <c r="O855" s="68">
        <f t="shared" si="2464"/>
        <v>0</v>
      </c>
      <c r="P855" s="68">
        <f t="shared" si="2465"/>
        <v>0</v>
      </c>
      <c r="Q855" s="71">
        <v>0</v>
      </c>
      <c r="R855" s="71">
        <v>0</v>
      </c>
      <c r="S855" s="71">
        <v>0</v>
      </c>
      <c r="T855" s="71">
        <v>0</v>
      </c>
      <c r="U855" s="71">
        <v>0</v>
      </c>
      <c r="V855" s="71">
        <v>0</v>
      </c>
      <c r="W855" s="67">
        <v>0</v>
      </c>
      <c r="X855" s="67">
        <v>0</v>
      </c>
      <c r="Y855" s="68">
        <v>0</v>
      </c>
      <c r="Z855" s="67">
        <v>0</v>
      </c>
      <c r="AA855" s="67">
        <v>0</v>
      </c>
      <c r="AB855" s="68">
        <v>0</v>
      </c>
      <c r="AC855" s="68">
        <f t="shared" si="2466"/>
        <v>0</v>
      </c>
      <c r="AD855" s="67">
        <f t="shared" si="2467"/>
        <v>0</v>
      </c>
      <c r="AE855" s="67">
        <f t="shared" si="2468"/>
        <v>0</v>
      </c>
      <c r="AF855" s="68">
        <f t="shared" si="2469"/>
        <v>0</v>
      </c>
      <c r="AG855" s="67">
        <f t="shared" si="2485"/>
        <v>0</v>
      </c>
      <c r="AH855" s="67">
        <f t="shared" si="2486"/>
        <v>0</v>
      </c>
      <c r="AI855" s="68">
        <f t="shared" si="2470"/>
        <v>0</v>
      </c>
      <c r="AJ855" s="68">
        <f t="shared" si="2471"/>
        <v>0</v>
      </c>
      <c r="AK855" s="71">
        <v>0</v>
      </c>
      <c r="AL855" s="71">
        <v>0</v>
      </c>
      <c r="AM855" s="68">
        <f t="shared" si="2472"/>
        <v>0</v>
      </c>
      <c r="AN855" s="71">
        <v>0</v>
      </c>
      <c r="AO855" s="71">
        <v>0</v>
      </c>
      <c r="AP855" s="68">
        <f t="shared" si="2473"/>
        <v>0</v>
      </c>
      <c r="AQ855" s="68">
        <f t="shared" si="2474"/>
        <v>0</v>
      </c>
      <c r="AR855" s="71">
        <v>0</v>
      </c>
      <c r="AS855" s="71">
        <v>0</v>
      </c>
      <c r="AT855" s="68">
        <f t="shared" si="2475"/>
        <v>0</v>
      </c>
      <c r="AU855" s="71">
        <v>0</v>
      </c>
      <c r="AV855" s="71">
        <v>0</v>
      </c>
      <c r="AW855" s="68">
        <f t="shared" si="2476"/>
        <v>0</v>
      </c>
      <c r="AX855" s="68">
        <f t="shared" si="2477"/>
        <v>0</v>
      </c>
      <c r="AY855" s="71">
        <v>0</v>
      </c>
      <c r="AZ855" s="71">
        <v>0</v>
      </c>
      <c r="BA855" s="68">
        <f t="shared" si="2478"/>
        <v>0</v>
      </c>
      <c r="BB855" s="71">
        <v>0</v>
      </c>
      <c r="BC855" s="71">
        <v>0</v>
      </c>
      <c r="BD855" s="68">
        <f t="shared" si="2479"/>
        <v>0</v>
      </c>
      <c r="BE855" s="68">
        <f t="shared" si="2480"/>
        <v>0</v>
      </c>
      <c r="BF855" s="67">
        <f t="shared" si="2481"/>
        <v>0</v>
      </c>
      <c r="BG855" s="67">
        <f t="shared" si="2481"/>
        <v>0</v>
      </c>
      <c r="BH855" s="68">
        <f t="shared" si="2482"/>
        <v>0</v>
      </c>
      <c r="BI855" s="67">
        <f t="shared" si="2483"/>
        <v>0</v>
      </c>
      <c r="BJ855" s="67">
        <f t="shared" si="2483"/>
        <v>0</v>
      </c>
      <c r="BK855" s="68">
        <f t="shared" si="2484"/>
        <v>0</v>
      </c>
      <c r="BL855" s="68">
        <f t="shared" si="2379"/>
        <v>0</v>
      </c>
      <c r="BM855" s="305">
        <v>0</v>
      </c>
      <c r="BN855" s="305">
        <v>0</v>
      </c>
      <c r="BO855" s="306"/>
      <c r="BP855" s="306"/>
      <c r="BQ855" s="305">
        <v>0</v>
      </c>
      <c r="BR855" s="305">
        <v>0</v>
      </c>
      <c r="BS855" s="114" t="s">
        <v>208</v>
      </c>
      <c r="BT855" s="77"/>
    </row>
    <row r="856" spans="1:72" s="46" customFormat="1" ht="36.75" hidden="1" customHeight="1">
      <c r="A856" s="77"/>
      <c r="B856" s="104">
        <v>2014</v>
      </c>
      <c r="C856" s="105">
        <v>8317</v>
      </c>
      <c r="D856" s="104">
        <v>3</v>
      </c>
      <c r="E856" s="104">
        <v>5000</v>
      </c>
      <c r="F856" s="104">
        <v>5200</v>
      </c>
      <c r="G856" s="104">
        <v>522</v>
      </c>
      <c r="H856" s="104">
        <v>10</v>
      </c>
      <c r="I856" s="66" t="s">
        <v>597</v>
      </c>
      <c r="J856" s="67">
        <v>0</v>
      </c>
      <c r="K856" s="67">
        <v>0</v>
      </c>
      <c r="L856" s="68">
        <f t="shared" si="2463"/>
        <v>0</v>
      </c>
      <c r="M856" s="67">
        <v>0</v>
      </c>
      <c r="N856" s="67">
        <v>0</v>
      </c>
      <c r="O856" s="68">
        <f t="shared" si="2464"/>
        <v>0</v>
      </c>
      <c r="P856" s="68">
        <f t="shared" si="2465"/>
        <v>0</v>
      </c>
      <c r="Q856" s="71">
        <v>0</v>
      </c>
      <c r="R856" s="71">
        <v>0</v>
      </c>
      <c r="S856" s="71">
        <v>0</v>
      </c>
      <c r="T856" s="71">
        <v>0</v>
      </c>
      <c r="U856" s="71">
        <v>0</v>
      </c>
      <c r="V856" s="71">
        <v>0</v>
      </c>
      <c r="W856" s="67">
        <v>0</v>
      </c>
      <c r="X856" s="67">
        <v>0</v>
      </c>
      <c r="Y856" s="68">
        <v>0</v>
      </c>
      <c r="Z856" s="67">
        <v>0</v>
      </c>
      <c r="AA856" s="67">
        <v>0</v>
      </c>
      <c r="AB856" s="68">
        <v>0</v>
      </c>
      <c r="AC856" s="68">
        <f t="shared" si="2466"/>
        <v>0</v>
      </c>
      <c r="AD856" s="67">
        <f t="shared" si="2467"/>
        <v>0</v>
      </c>
      <c r="AE856" s="67">
        <f t="shared" si="2468"/>
        <v>0</v>
      </c>
      <c r="AF856" s="68">
        <f t="shared" si="2469"/>
        <v>0</v>
      </c>
      <c r="AG856" s="67">
        <f t="shared" si="2485"/>
        <v>0</v>
      </c>
      <c r="AH856" s="67">
        <f t="shared" si="2486"/>
        <v>0</v>
      </c>
      <c r="AI856" s="68">
        <f t="shared" si="2470"/>
        <v>0</v>
      </c>
      <c r="AJ856" s="68">
        <f t="shared" si="2471"/>
        <v>0</v>
      </c>
      <c r="AK856" s="71">
        <v>0</v>
      </c>
      <c r="AL856" s="71">
        <v>0</v>
      </c>
      <c r="AM856" s="68">
        <f t="shared" si="2472"/>
        <v>0</v>
      </c>
      <c r="AN856" s="71">
        <v>0</v>
      </c>
      <c r="AO856" s="71">
        <v>0</v>
      </c>
      <c r="AP856" s="68">
        <f t="shared" si="2473"/>
        <v>0</v>
      </c>
      <c r="AQ856" s="68">
        <f t="shared" si="2474"/>
        <v>0</v>
      </c>
      <c r="AR856" s="71">
        <v>0</v>
      </c>
      <c r="AS856" s="71">
        <v>0</v>
      </c>
      <c r="AT856" s="68">
        <f t="shared" si="2475"/>
        <v>0</v>
      </c>
      <c r="AU856" s="71">
        <v>0</v>
      </c>
      <c r="AV856" s="71">
        <v>0</v>
      </c>
      <c r="AW856" s="68">
        <f t="shared" si="2476"/>
        <v>0</v>
      </c>
      <c r="AX856" s="68">
        <f t="shared" si="2477"/>
        <v>0</v>
      </c>
      <c r="AY856" s="71">
        <v>0</v>
      </c>
      <c r="AZ856" s="71">
        <v>0</v>
      </c>
      <c r="BA856" s="68">
        <f t="shared" si="2478"/>
        <v>0</v>
      </c>
      <c r="BB856" s="71">
        <v>0</v>
      </c>
      <c r="BC856" s="71">
        <v>0</v>
      </c>
      <c r="BD856" s="68">
        <f t="shared" si="2479"/>
        <v>0</v>
      </c>
      <c r="BE856" s="68">
        <f t="shared" si="2480"/>
        <v>0</v>
      </c>
      <c r="BF856" s="67">
        <f t="shared" si="2481"/>
        <v>0</v>
      </c>
      <c r="BG856" s="67">
        <f t="shared" si="2481"/>
        <v>0</v>
      </c>
      <c r="BH856" s="68">
        <f t="shared" si="2482"/>
        <v>0</v>
      </c>
      <c r="BI856" s="67">
        <f t="shared" si="2483"/>
        <v>0</v>
      </c>
      <c r="BJ856" s="67">
        <f t="shared" si="2483"/>
        <v>0</v>
      </c>
      <c r="BK856" s="68">
        <f t="shared" si="2484"/>
        <v>0</v>
      </c>
      <c r="BL856" s="68">
        <f t="shared" si="2379"/>
        <v>0</v>
      </c>
      <c r="BM856" s="305">
        <v>0</v>
      </c>
      <c r="BN856" s="305">
        <v>0</v>
      </c>
      <c r="BO856" s="306"/>
      <c r="BP856" s="306"/>
      <c r="BQ856" s="305">
        <v>0</v>
      </c>
      <c r="BR856" s="305">
        <v>0</v>
      </c>
      <c r="BS856" s="114" t="s">
        <v>208</v>
      </c>
      <c r="BT856" s="77"/>
    </row>
    <row r="857" spans="1:72" s="46" customFormat="1" ht="36.75" hidden="1" customHeight="1">
      <c r="A857" s="77"/>
      <c r="B857" s="104">
        <v>2014</v>
      </c>
      <c r="C857" s="105">
        <v>8317</v>
      </c>
      <c r="D857" s="104">
        <v>3</v>
      </c>
      <c r="E857" s="104">
        <v>5000</v>
      </c>
      <c r="F857" s="104">
        <v>5200</v>
      </c>
      <c r="G857" s="104">
        <v>522</v>
      </c>
      <c r="H857" s="104">
        <v>11</v>
      </c>
      <c r="I857" s="66" t="s">
        <v>598</v>
      </c>
      <c r="J857" s="67">
        <v>0</v>
      </c>
      <c r="K857" s="67">
        <v>0</v>
      </c>
      <c r="L857" s="68">
        <f t="shared" si="2463"/>
        <v>0</v>
      </c>
      <c r="M857" s="67">
        <v>0</v>
      </c>
      <c r="N857" s="67">
        <v>0</v>
      </c>
      <c r="O857" s="68">
        <f t="shared" si="2464"/>
        <v>0</v>
      </c>
      <c r="P857" s="68">
        <f t="shared" si="2465"/>
        <v>0</v>
      </c>
      <c r="Q857" s="71">
        <v>0</v>
      </c>
      <c r="R857" s="71">
        <v>0</v>
      </c>
      <c r="S857" s="71">
        <v>0</v>
      </c>
      <c r="T857" s="71">
        <v>0</v>
      </c>
      <c r="U857" s="71">
        <v>0</v>
      </c>
      <c r="V857" s="71">
        <v>0</v>
      </c>
      <c r="W857" s="67">
        <v>0</v>
      </c>
      <c r="X857" s="67">
        <v>0</v>
      </c>
      <c r="Y857" s="68">
        <v>0</v>
      </c>
      <c r="Z857" s="67">
        <v>0</v>
      </c>
      <c r="AA857" s="67">
        <v>0</v>
      </c>
      <c r="AB857" s="68">
        <v>0</v>
      </c>
      <c r="AC857" s="68">
        <f t="shared" si="2466"/>
        <v>0</v>
      </c>
      <c r="AD857" s="67">
        <f t="shared" si="2467"/>
        <v>0</v>
      </c>
      <c r="AE857" s="67">
        <f t="shared" si="2468"/>
        <v>0</v>
      </c>
      <c r="AF857" s="68">
        <f t="shared" si="2469"/>
        <v>0</v>
      </c>
      <c r="AG857" s="67">
        <f t="shared" si="2485"/>
        <v>0</v>
      </c>
      <c r="AH857" s="67">
        <f t="shared" si="2486"/>
        <v>0</v>
      </c>
      <c r="AI857" s="68">
        <f t="shared" si="2470"/>
        <v>0</v>
      </c>
      <c r="AJ857" s="68">
        <f t="shared" si="2471"/>
        <v>0</v>
      </c>
      <c r="AK857" s="71">
        <v>0</v>
      </c>
      <c r="AL857" s="71">
        <v>0</v>
      </c>
      <c r="AM857" s="68">
        <f t="shared" si="2472"/>
        <v>0</v>
      </c>
      <c r="AN857" s="71">
        <v>0</v>
      </c>
      <c r="AO857" s="71">
        <v>0</v>
      </c>
      <c r="AP857" s="68">
        <f t="shared" si="2473"/>
        <v>0</v>
      </c>
      <c r="AQ857" s="68">
        <f t="shared" si="2474"/>
        <v>0</v>
      </c>
      <c r="AR857" s="71">
        <v>0</v>
      </c>
      <c r="AS857" s="71">
        <v>0</v>
      </c>
      <c r="AT857" s="68">
        <f t="shared" si="2475"/>
        <v>0</v>
      </c>
      <c r="AU857" s="71">
        <v>0</v>
      </c>
      <c r="AV857" s="71">
        <v>0</v>
      </c>
      <c r="AW857" s="68">
        <f t="shared" si="2476"/>
        <v>0</v>
      </c>
      <c r="AX857" s="68">
        <f t="shared" si="2477"/>
        <v>0</v>
      </c>
      <c r="AY857" s="71">
        <v>0</v>
      </c>
      <c r="AZ857" s="71">
        <v>0</v>
      </c>
      <c r="BA857" s="68">
        <f t="shared" si="2478"/>
        <v>0</v>
      </c>
      <c r="BB857" s="71">
        <v>0</v>
      </c>
      <c r="BC857" s="71">
        <v>0</v>
      </c>
      <c r="BD857" s="68">
        <f t="shared" si="2479"/>
        <v>0</v>
      </c>
      <c r="BE857" s="68">
        <f t="shared" si="2480"/>
        <v>0</v>
      </c>
      <c r="BF857" s="67">
        <f t="shared" si="2481"/>
        <v>0</v>
      </c>
      <c r="BG857" s="67">
        <f t="shared" si="2481"/>
        <v>0</v>
      </c>
      <c r="BH857" s="68">
        <f t="shared" si="2482"/>
        <v>0</v>
      </c>
      <c r="BI857" s="67">
        <f t="shared" si="2483"/>
        <v>0</v>
      </c>
      <c r="BJ857" s="67">
        <f t="shared" si="2483"/>
        <v>0</v>
      </c>
      <c r="BK857" s="68">
        <f t="shared" si="2484"/>
        <v>0</v>
      </c>
      <c r="BL857" s="68">
        <f t="shared" si="2379"/>
        <v>0</v>
      </c>
      <c r="BM857" s="305">
        <v>0</v>
      </c>
      <c r="BN857" s="305">
        <v>0</v>
      </c>
      <c r="BO857" s="306"/>
      <c r="BP857" s="306"/>
      <c r="BQ857" s="305">
        <v>0</v>
      </c>
      <c r="BR857" s="305">
        <v>0</v>
      </c>
      <c r="BS857" s="114" t="s">
        <v>208</v>
      </c>
      <c r="BT857" s="77"/>
    </row>
    <row r="858" spans="1:72" s="46" customFormat="1" ht="36.75" hidden="1" customHeight="1">
      <c r="A858" s="77"/>
      <c r="B858" s="104">
        <v>2014</v>
      </c>
      <c r="C858" s="105">
        <v>8317</v>
      </c>
      <c r="D858" s="104">
        <v>3</v>
      </c>
      <c r="E858" s="104">
        <v>5000</v>
      </c>
      <c r="F858" s="104">
        <v>5200</v>
      </c>
      <c r="G858" s="104">
        <v>522</v>
      </c>
      <c r="H858" s="104">
        <v>12</v>
      </c>
      <c r="I858" s="66" t="s">
        <v>599</v>
      </c>
      <c r="J858" s="67">
        <v>0</v>
      </c>
      <c r="K858" s="67">
        <v>0</v>
      </c>
      <c r="L858" s="68">
        <f t="shared" si="2463"/>
        <v>0</v>
      </c>
      <c r="M858" s="67">
        <v>0</v>
      </c>
      <c r="N858" s="67">
        <v>0</v>
      </c>
      <c r="O858" s="68">
        <f t="shared" si="2464"/>
        <v>0</v>
      </c>
      <c r="P858" s="68">
        <f t="shared" si="2465"/>
        <v>0</v>
      </c>
      <c r="Q858" s="71">
        <v>0</v>
      </c>
      <c r="R858" s="71">
        <v>0</v>
      </c>
      <c r="S858" s="71">
        <v>0</v>
      </c>
      <c r="T858" s="71">
        <v>0</v>
      </c>
      <c r="U858" s="71">
        <v>0</v>
      </c>
      <c r="V858" s="71">
        <v>0</v>
      </c>
      <c r="W858" s="67">
        <v>0</v>
      </c>
      <c r="X858" s="67">
        <v>0</v>
      </c>
      <c r="Y858" s="68">
        <v>0</v>
      </c>
      <c r="Z858" s="67">
        <v>0</v>
      </c>
      <c r="AA858" s="67">
        <v>0</v>
      </c>
      <c r="AB858" s="68">
        <v>0</v>
      </c>
      <c r="AC858" s="68">
        <f t="shared" si="2466"/>
        <v>0</v>
      </c>
      <c r="AD858" s="67">
        <f t="shared" si="2467"/>
        <v>0</v>
      </c>
      <c r="AE858" s="67">
        <f t="shared" si="2468"/>
        <v>0</v>
      </c>
      <c r="AF858" s="68">
        <f t="shared" si="2469"/>
        <v>0</v>
      </c>
      <c r="AG858" s="67">
        <f t="shared" si="2485"/>
        <v>0</v>
      </c>
      <c r="AH858" s="67">
        <f t="shared" si="2486"/>
        <v>0</v>
      </c>
      <c r="AI858" s="68">
        <f t="shared" si="2470"/>
        <v>0</v>
      </c>
      <c r="AJ858" s="68">
        <f t="shared" si="2471"/>
        <v>0</v>
      </c>
      <c r="AK858" s="71">
        <v>0</v>
      </c>
      <c r="AL858" s="71">
        <v>0</v>
      </c>
      <c r="AM858" s="68">
        <f t="shared" si="2472"/>
        <v>0</v>
      </c>
      <c r="AN858" s="71">
        <v>0</v>
      </c>
      <c r="AO858" s="71">
        <v>0</v>
      </c>
      <c r="AP858" s="68">
        <f t="shared" si="2473"/>
        <v>0</v>
      </c>
      <c r="AQ858" s="68">
        <f t="shared" si="2474"/>
        <v>0</v>
      </c>
      <c r="AR858" s="71">
        <v>0</v>
      </c>
      <c r="AS858" s="71">
        <v>0</v>
      </c>
      <c r="AT858" s="68">
        <f t="shared" si="2475"/>
        <v>0</v>
      </c>
      <c r="AU858" s="71">
        <v>0</v>
      </c>
      <c r="AV858" s="71">
        <v>0</v>
      </c>
      <c r="AW858" s="68">
        <f t="shared" si="2476"/>
        <v>0</v>
      </c>
      <c r="AX858" s="68">
        <f t="shared" si="2477"/>
        <v>0</v>
      </c>
      <c r="AY858" s="71">
        <v>0</v>
      </c>
      <c r="AZ858" s="71">
        <v>0</v>
      </c>
      <c r="BA858" s="68">
        <f t="shared" si="2478"/>
        <v>0</v>
      </c>
      <c r="BB858" s="71">
        <v>0</v>
      </c>
      <c r="BC858" s="71">
        <v>0</v>
      </c>
      <c r="BD858" s="68">
        <f t="shared" si="2479"/>
        <v>0</v>
      </c>
      <c r="BE858" s="68">
        <f t="shared" si="2480"/>
        <v>0</v>
      </c>
      <c r="BF858" s="67">
        <f t="shared" si="2481"/>
        <v>0</v>
      </c>
      <c r="BG858" s="67">
        <f t="shared" si="2481"/>
        <v>0</v>
      </c>
      <c r="BH858" s="68">
        <f t="shared" si="2482"/>
        <v>0</v>
      </c>
      <c r="BI858" s="67">
        <f t="shared" si="2483"/>
        <v>0</v>
      </c>
      <c r="BJ858" s="67">
        <f t="shared" si="2483"/>
        <v>0</v>
      </c>
      <c r="BK858" s="68">
        <f t="shared" si="2484"/>
        <v>0</v>
      </c>
      <c r="BL858" s="68">
        <f t="shared" si="2379"/>
        <v>0</v>
      </c>
      <c r="BM858" s="305">
        <v>0</v>
      </c>
      <c r="BN858" s="305">
        <v>0</v>
      </c>
      <c r="BO858" s="306"/>
      <c r="BP858" s="306"/>
      <c r="BQ858" s="305">
        <v>0</v>
      </c>
      <c r="BR858" s="305">
        <v>0</v>
      </c>
      <c r="BS858" s="114" t="s">
        <v>208</v>
      </c>
      <c r="BT858" s="77"/>
    </row>
    <row r="859" spans="1:72" s="46" customFormat="1" ht="36.75" hidden="1" customHeight="1">
      <c r="A859" s="77"/>
      <c r="B859" s="104">
        <v>2014</v>
      </c>
      <c r="C859" s="105">
        <v>8317</v>
      </c>
      <c r="D859" s="104">
        <v>3</v>
      </c>
      <c r="E859" s="104">
        <v>5000</v>
      </c>
      <c r="F859" s="104">
        <v>5200</v>
      </c>
      <c r="G859" s="104">
        <v>522</v>
      </c>
      <c r="H859" s="104">
        <v>13</v>
      </c>
      <c r="I859" s="66" t="s">
        <v>600</v>
      </c>
      <c r="J859" s="67">
        <v>0</v>
      </c>
      <c r="K859" s="67">
        <v>0</v>
      </c>
      <c r="L859" s="68">
        <f t="shared" si="2463"/>
        <v>0</v>
      </c>
      <c r="M859" s="67">
        <v>0</v>
      </c>
      <c r="N859" s="67">
        <v>0</v>
      </c>
      <c r="O859" s="68">
        <f t="shared" si="2464"/>
        <v>0</v>
      </c>
      <c r="P859" s="68">
        <f t="shared" si="2465"/>
        <v>0</v>
      </c>
      <c r="Q859" s="71">
        <v>0</v>
      </c>
      <c r="R859" s="71">
        <v>0</v>
      </c>
      <c r="S859" s="71">
        <v>0</v>
      </c>
      <c r="T859" s="71">
        <v>0</v>
      </c>
      <c r="U859" s="71">
        <v>0</v>
      </c>
      <c r="V859" s="71">
        <v>0</v>
      </c>
      <c r="W859" s="67">
        <v>0</v>
      </c>
      <c r="X859" s="67">
        <v>0</v>
      </c>
      <c r="Y859" s="68">
        <v>0</v>
      </c>
      <c r="Z859" s="67">
        <v>0</v>
      </c>
      <c r="AA859" s="67">
        <v>0</v>
      </c>
      <c r="AB859" s="68">
        <v>0</v>
      </c>
      <c r="AC859" s="68">
        <f t="shared" si="2466"/>
        <v>0</v>
      </c>
      <c r="AD859" s="67">
        <f t="shared" si="2467"/>
        <v>0</v>
      </c>
      <c r="AE859" s="67">
        <f t="shared" si="2468"/>
        <v>0</v>
      </c>
      <c r="AF859" s="68">
        <f t="shared" si="2469"/>
        <v>0</v>
      </c>
      <c r="AG859" s="67">
        <f t="shared" si="2485"/>
        <v>0</v>
      </c>
      <c r="AH859" s="67">
        <f t="shared" si="2486"/>
        <v>0</v>
      </c>
      <c r="AI859" s="68">
        <f t="shared" si="2470"/>
        <v>0</v>
      </c>
      <c r="AJ859" s="68">
        <f t="shared" si="2471"/>
        <v>0</v>
      </c>
      <c r="AK859" s="71">
        <v>0</v>
      </c>
      <c r="AL859" s="71">
        <v>0</v>
      </c>
      <c r="AM859" s="68">
        <f t="shared" si="2472"/>
        <v>0</v>
      </c>
      <c r="AN859" s="71">
        <v>0</v>
      </c>
      <c r="AO859" s="71">
        <v>0</v>
      </c>
      <c r="AP859" s="68">
        <f t="shared" si="2473"/>
        <v>0</v>
      </c>
      <c r="AQ859" s="68">
        <f t="shared" si="2474"/>
        <v>0</v>
      </c>
      <c r="AR859" s="71">
        <v>0</v>
      </c>
      <c r="AS859" s="71">
        <v>0</v>
      </c>
      <c r="AT859" s="68">
        <f t="shared" si="2475"/>
        <v>0</v>
      </c>
      <c r="AU859" s="71">
        <v>0</v>
      </c>
      <c r="AV859" s="71">
        <v>0</v>
      </c>
      <c r="AW859" s="68">
        <f t="shared" si="2476"/>
        <v>0</v>
      </c>
      <c r="AX859" s="68">
        <f t="shared" si="2477"/>
        <v>0</v>
      </c>
      <c r="AY859" s="71">
        <v>0</v>
      </c>
      <c r="AZ859" s="71">
        <v>0</v>
      </c>
      <c r="BA859" s="68">
        <f t="shared" si="2478"/>
        <v>0</v>
      </c>
      <c r="BB859" s="71">
        <v>0</v>
      </c>
      <c r="BC859" s="71">
        <v>0</v>
      </c>
      <c r="BD859" s="68">
        <f t="shared" si="2479"/>
        <v>0</v>
      </c>
      <c r="BE859" s="68">
        <f t="shared" si="2480"/>
        <v>0</v>
      </c>
      <c r="BF859" s="67">
        <f t="shared" si="2481"/>
        <v>0</v>
      </c>
      <c r="BG859" s="67">
        <f t="shared" si="2481"/>
        <v>0</v>
      </c>
      <c r="BH859" s="68">
        <f t="shared" si="2482"/>
        <v>0</v>
      </c>
      <c r="BI859" s="67">
        <f t="shared" si="2483"/>
        <v>0</v>
      </c>
      <c r="BJ859" s="67">
        <f t="shared" si="2483"/>
        <v>0</v>
      </c>
      <c r="BK859" s="68">
        <f t="shared" si="2484"/>
        <v>0</v>
      </c>
      <c r="BL859" s="68">
        <f t="shared" si="2379"/>
        <v>0</v>
      </c>
      <c r="BM859" s="305">
        <v>0</v>
      </c>
      <c r="BN859" s="305">
        <v>0</v>
      </c>
      <c r="BO859" s="306"/>
      <c r="BP859" s="306"/>
      <c r="BQ859" s="305">
        <v>0</v>
      </c>
      <c r="BR859" s="305">
        <v>0</v>
      </c>
      <c r="BS859" s="114" t="s">
        <v>208</v>
      </c>
      <c r="BT859" s="77"/>
    </row>
    <row r="860" spans="1:72" s="46" customFormat="1" ht="36.75" hidden="1" customHeight="1">
      <c r="A860" s="77"/>
      <c r="B860" s="104">
        <v>2014</v>
      </c>
      <c r="C860" s="105">
        <v>8317</v>
      </c>
      <c r="D860" s="104">
        <v>3</v>
      </c>
      <c r="E860" s="104">
        <v>5000</v>
      </c>
      <c r="F860" s="104">
        <v>5200</v>
      </c>
      <c r="G860" s="104">
        <v>522</v>
      </c>
      <c r="H860" s="104">
        <v>14</v>
      </c>
      <c r="I860" s="66" t="s">
        <v>601</v>
      </c>
      <c r="J860" s="67">
        <v>0</v>
      </c>
      <c r="K860" s="67">
        <v>0</v>
      </c>
      <c r="L860" s="68">
        <f t="shared" si="2463"/>
        <v>0</v>
      </c>
      <c r="M860" s="67">
        <v>0</v>
      </c>
      <c r="N860" s="67">
        <v>0</v>
      </c>
      <c r="O860" s="68">
        <f t="shared" si="2464"/>
        <v>0</v>
      </c>
      <c r="P860" s="68">
        <f t="shared" si="2465"/>
        <v>0</v>
      </c>
      <c r="Q860" s="71">
        <v>0</v>
      </c>
      <c r="R860" s="71">
        <v>0</v>
      </c>
      <c r="S860" s="71">
        <v>0</v>
      </c>
      <c r="T860" s="71">
        <v>0</v>
      </c>
      <c r="U860" s="71">
        <v>0</v>
      </c>
      <c r="V860" s="71">
        <v>0</v>
      </c>
      <c r="W860" s="67">
        <v>0</v>
      </c>
      <c r="X860" s="67">
        <v>0</v>
      </c>
      <c r="Y860" s="68">
        <v>0</v>
      </c>
      <c r="Z860" s="67">
        <v>0</v>
      </c>
      <c r="AA860" s="67">
        <v>0</v>
      </c>
      <c r="AB860" s="68">
        <v>0</v>
      </c>
      <c r="AC860" s="68">
        <f t="shared" si="2466"/>
        <v>0</v>
      </c>
      <c r="AD860" s="67">
        <f t="shared" si="2467"/>
        <v>0</v>
      </c>
      <c r="AE860" s="67">
        <f t="shared" si="2468"/>
        <v>0</v>
      </c>
      <c r="AF860" s="68">
        <f t="shared" si="2469"/>
        <v>0</v>
      </c>
      <c r="AG860" s="67">
        <f t="shared" si="2485"/>
        <v>0</v>
      </c>
      <c r="AH860" s="67">
        <f t="shared" si="2486"/>
        <v>0</v>
      </c>
      <c r="AI860" s="68">
        <f t="shared" si="2470"/>
        <v>0</v>
      </c>
      <c r="AJ860" s="68">
        <f t="shared" si="2471"/>
        <v>0</v>
      </c>
      <c r="AK860" s="71">
        <v>0</v>
      </c>
      <c r="AL860" s="71">
        <v>0</v>
      </c>
      <c r="AM860" s="68">
        <f t="shared" si="2472"/>
        <v>0</v>
      </c>
      <c r="AN860" s="71">
        <v>0</v>
      </c>
      <c r="AO860" s="71">
        <v>0</v>
      </c>
      <c r="AP860" s="68">
        <f t="shared" si="2473"/>
        <v>0</v>
      </c>
      <c r="AQ860" s="68">
        <f t="shared" si="2474"/>
        <v>0</v>
      </c>
      <c r="AR860" s="71">
        <v>0</v>
      </c>
      <c r="AS860" s="71">
        <v>0</v>
      </c>
      <c r="AT860" s="68">
        <f t="shared" si="2475"/>
        <v>0</v>
      </c>
      <c r="AU860" s="71">
        <v>0</v>
      </c>
      <c r="AV860" s="71">
        <v>0</v>
      </c>
      <c r="AW860" s="68">
        <f t="shared" si="2476"/>
        <v>0</v>
      </c>
      <c r="AX860" s="68">
        <f t="shared" si="2477"/>
        <v>0</v>
      </c>
      <c r="AY860" s="71">
        <v>0</v>
      </c>
      <c r="AZ860" s="71">
        <v>0</v>
      </c>
      <c r="BA860" s="68">
        <f t="shared" si="2478"/>
        <v>0</v>
      </c>
      <c r="BB860" s="71">
        <v>0</v>
      </c>
      <c r="BC860" s="71">
        <v>0</v>
      </c>
      <c r="BD860" s="68">
        <f t="shared" si="2479"/>
        <v>0</v>
      </c>
      <c r="BE860" s="68">
        <f t="shared" si="2480"/>
        <v>0</v>
      </c>
      <c r="BF860" s="67">
        <f t="shared" si="2481"/>
        <v>0</v>
      </c>
      <c r="BG860" s="67">
        <f t="shared" si="2481"/>
        <v>0</v>
      </c>
      <c r="BH860" s="68">
        <f t="shared" si="2482"/>
        <v>0</v>
      </c>
      <c r="BI860" s="67">
        <f t="shared" si="2483"/>
        <v>0</v>
      </c>
      <c r="BJ860" s="67">
        <f t="shared" si="2483"/>
        <v>0</v>
      </c>
      <c r="BK860" s="68">
        <f t="shared" si="2484"/>
        <v>0</v>
      </c>
      <c r="BL860" s="68">
        <f t="shared" si="2379"/>
        <v>0</v>
      </c>
      <c r="BM860" s="305">
        <v>0</v>
      </c>
      <c r="BN860" s="305">
        <v>0</v>
      </c>
      <c r="BO860" s="306"/>
      <c r="BP860" s="306"/>
      <c r="BQ860" s="305">
        <v>0</v>
      </c>
      <c r="BR860" s="305">
        <v>0</v>
      </c>
      <c r="BS860" s="114" t="s">
        <v>208</v>
      </c>
      <c r="BT860" s="77"/>
    </row>
    <row r="861" spans="1:72" s="46" customFormat="1" ht="36.75" hidden="1" customHeight="1">
      <c r="A861" s="77"/>
      <c r="B861" s="104">
        <v>2014</v>
      </c>
      <c r="C861" s="105">
        <v>8317</v>
      </c>
      <c r="D861" s="104">
        <v>3</v>
      </c>
      <c r="E861" s="104">
        <v>5000</v>
      </c>
      <c r="F861" s="104">
        <v>5200</v>
      </c>
      <c r="G861" s="104">
        <v>522</v>
      </c>
      <c r="H861" s="104">
        <v>15</v>
      </c>
      <c r="I861" s="66" t="s">
        <v>602</v>
      </c>
      <c r="J861" s="67">
        <v>0</v>
      </c>
      <c r="K861" s="67">
        <v>0</v>
      </c>
      <c r="L861" s="68">
        <f t="shared" si="2463"/>
        <v>0</v>
      </c>
      <c r="M861" s="67">
        <v>0</v>
      </c>
      <c r="N861" s="67">
        <v>0</v>
      </c>
      <c r="O861" s="68">
        <f t="shared" si="2464"/>
        <v>0</v>
      </c>
      <c r="P861" s="68">
        <f t="shared" si="2465"/>
        <v>0</v>
      </c>
      <c r="Q861" s="71">
        <v>0</v>
      </c>
      <c r="R861" s="71">
        <v>0</v>
      </c>
      <c r="S861" s="71">
        <v>0</v>
      </c>
      <c r="T861" s="71">
        <v>0</v>
      </c>
      <c r="U861" s="71">
        <v>0</v>
      </c>
      <c r="V861" s="71">
        <v>0</v>
      </c>
      <c r="W861" s="67">
        <v>0</v>
      </c>
      <c r="X861" s="67">
        <v>0</v>
      </c>
      <c r="Y861" s="68">
        <v>0</v>
      </c>
      <c r="Z861" s="67">
        <v>0</v>
      </c>
      <c r="AA861" s="67">
        <v>0</v>
      </c>
      <c r="AB861" s="68">
        <v>0</v>
      </c>
      <c r="AC861" s="68">
        <f t="shared" si="2466"/>
        <v>0</v>
      </c>
      <c r="AD861" s="67">
        <f t="shared" si="2467"/>
        <v>0</v>
      </c>
      <c r="AE861" s="67">
        <f t="shared" si="2468"/>
        <v>0</v>
      </c>
      <c r="AF861" s="68">
        <f t="shared" si="2469"/>
        <v>0</v>
      </c>
      <c r="AG861" s="67">
        <f t="shared" si="2485"/>
        <v>0</v>
      </c>
      <c r="AH861" s="67">
        <f t="shared" si="2486"/>
        <v>0</v>
      </c>
      <c r="AI861" s="68">
        <f t="shared" si="2470"/>
        <v>0</v>
      </c>
      <c r="AJ861" s="68">
        <f t="shared" si="2471"/>
        <v>0</v>
      </c>
      <c r="AK861" s="71">
        <v>0</v>
      </c>
      <c r="AL861" s="71">
        <v>0</v>
      </c>
      <c r="AM861" s="68">
        <f t="shared" si="2472"/>
        <v>0</v>
      </c>
      <c r="AN861" s="71">
        <v>0</v>
      </c>
      <c r="AO861" s="71">
        <v>0</v>
      </c>
      <c r="AP861" s="68">
        <f t="shared" si="2473"/>
        <v>0</v>
      </c>
      <c r="AQ861" s="68">
        <f t="shared" si="2474"/>
        <v>0</v>
      </c>
      <c r="AR861" s="71">
        <v>0</v>
      </c>
      <c r="AS861" s="71">
        <v>0</v>
      </c>
      <c r="AT861" s="68">
        <f t="shared" si="2475"/>
        <v>0</v>
      </c>
      <c r="AU861" s="71">
        <v>0</v>
      </c>
      <c r="AV861" s="71">
        <v>0</v>
      </c>
      <c r="AW861" s="68">
        <f t="shared" si="2476"/>
        <v>0</v>
      </c>
      <c r="AX861" s="68">
        <f t="shared" si="2477"/>
        <v>0</v>
      </c>
      <c r="AY861" s="71">
        <v>0</v>
      </c>
      <c r="AZ861" s="71">
        <v>0</v>
      </c>
      <c r="BA861" s="68">
        <f t="shared" si="2478"/>
        <v>0</v>
      </c>
      <c r="BB861" s="71">
        <v>0</v>
      </c>
      <c r="BC861" s="71">
        <v>0</v>
      </c>
      <c r="BD861" s="68">
        <f t="shared" si="2479"/>
        <v>0</v>
      </c>
      <c r="BE861" s="68">
        <f t="shared" si="2480"/>
        <v>0</v>
      </c>
      <c r="BF861" s="67">
        <f t="shared" si="2481"/>
        <v>0</v>
      </c>
      <c r="BG861" s="67">
        <f t="shared" si="2481"/>
        <v>0</v>
      </c>
      <c r="BH861" s="68">
        <f t="shared" si="2482"/>
        <v>0</v>
      </c>
      <c r="BI861" s="67">
        <f t="shared" si="2483"/>
        <v>0</v>
      </c>
      <c r="BJ861" s="67">
        <f t="shared" si="2483"/>
        <v>0</v>
      </c>
      <c r="BK861" s="68">
        <f t="shared" si="2484"/>
        <v>0</v>
      </c>
      <c r="BL861" s="68">
        <f t="shared" si="2379"/>
        <v>0</v>
      </c>
      <c r="BM861" s="305">
        <v>0</v>
      </c>
      <c r="BN861" s="305">
        <v>0</v>
      </c>
      <c r="BO861" s="306"/>
      <c r="BP861" s="306"/>
      <c r="BQ861" s="305">
        <v>0</v>
      </c>
      <c r="BR861" s="305">
        <v>0</v>
      </c>
      <c r="BS861" s="114" t="s">
        <v>208</v>
      </c>
      <c r="BT861" s="77"/>
    </row>
    <row r="862" spans="1:72" s="46" customFormat="1" ht="36.75" hidden="1" customHeight="1">
      <c r="A862" s="77"/>
      <c r="B862" s="104">
        <v>2014</v>
      </c>
      <c r="C862" s="105">
        <v>8317</v>
      </c>
      <c r="D862" s="104">
        <v>3</v>
      </c>
      <c r="E862" s="104">
        <v>5000</v>
      </c>
      <c r="F862" s="104">
        <v>5200</v>
      </c>
      <c r="G862" s="104">
        <v>522</v>
      </c>
      <c r="H862" s="104">
        <v>16</v>
      </c>
      <c r="I862" s="66" t="s">
        <v>603</v>
      </c>
      <c r="J862" s="67">
        <v>0</v>
      </c>
      <c r="K862" s="67">
        <v>0</v>
      </c>
      <c r="L862" s="68">
        <f t="shared" si="2463"/>
        <v>0</v>
      </c>
      <c r="M862" s="67">
        <v>0</v>
      </c>
      <c r="N862" s="67">
        <v>0</v>
      </c>
      <c r="O862" s="68">
        <f t="shared" si="2464"/>
        <v>0</v>
      </c>
      <c r="P862" s="68">
        <f t="shared" si="2465"/>
        <v>0</v>
      </c>
      <c r="Q862" s="71">
        <v>0</v>
      </c>
      <c r="R862" s="71">
        <v>0</v>
      </c>
      <c r="S862" s="71">
        <v>0</v>
      </c>
      <c r="T862" s="71">
        <v>0</v>
      </c>
      <c r="U862" s="71">
        <v>0</v>
      </c>
      <c r="V862" s="71">
        <v>0</v>
      </c>
      <c r="W862" s="67">
        <v>0</v>
      </c>
      <c r="X862" s="67">
        <v>0</v>
      </c>
      <c r="Y862" s="68">
        <v>0</v>
      </c>
      <c r="Z862" s="67">
        <v>0</v>
      </c>
      <c r="AA862" s="67">
        <v>0</v>
      </c>
      <c r="AB862" s="68">
        <v>0</v>
      </c>
      <c r="AC862" s="68">
        <f t="shared" si="2466"/>
        <v>0</v>
      </c>
      <c r="AD862" s="67">
        <f t="shared" si="2467"/>
        <v>0</v>
      </c>
      <c r="AE862" s="67">
        <f t="shared" si="2468"/>
        <v>0</v>
      </c>
      <c r="AF862" s="68">
        <f t="shared" si="2469"/>
        <v>0</v>
      </c>
      <c r="AG862" s="67">
        <f t="shared" si="2485"/>
        <v>0</v>
      </c>
      <c r="AH862" s="67">
        <f t="shared" si="2486"/>
        <v>0</v>
      </c>
      <c r="AI862" s="68">
        <f t="shared" si="2470"/>
        <v>0</v>
      </c>
      <c r="AJ862" s="68">
        <f t="shared" si="2471"/>
        <v>0</v>
      </c>
      <c r="AK862" s="71">
        <v>0</v>
      </c>
      <c r="AL862" s="71">
        <v>0</v>
      </c>
      <c r="AM862" s="68">
        <f t="shared" si="2472"/>
        <v>0</v>
      </c>
      <c r="AN862" s="71">
        <v>0</v>
      </c>
      <c r="AO862" s="71">
        <v>0</v>
      </c>
      <c r="AP862" s="68">
        <f t="shared" si="2473"/>
        <v>0</v>
      </c>
      <c r="AQ862" s="68">
        <f t="shared" si="2474"/>
        <v>0</v>
      </c>
      <c r="AR862" s="71">
        <v>0</v>
      </c>
      <c r="AS862" s="71">
        <v>0</v>
      </c>
      <c r="AT862" s="68">
        <f t="shared" si="2475"/>
        <v>0</v>
      </c>
      <c r="AU862" s="71">
        <v>0</v>
      </c>
      <c r="AV862" s="71">
        <v>0</v>
      </c>
      <c r="AW862" s="68">
        <f t="shared" si="2476"/>
        <v>0</v>
      </c>
      <c r="AX862" s="68">
        <f t="shared" si="2477"/>
        <v>0</v>
      </c>
      <c r="AY862" s="71">
        <v>0</v>
      </c>
      <c r="AZ862" s="71">
        <v>0</v>
      </c>
      <c r="BA862" s="68">
        <f t="shared" si="2478"/>
        <v>0</v>
      </c>
      <c r="BB862" s="71">
        <v>0</v>
      </c>
      <c r="BC862" s="71">
        <v>0</v>
      </c>
      <c r="BD862" s="68">
        <f t="shared" si="2479"/>
        <v>0</v>
      </c>
      <c r="BE862" s="68">
        <f t="shared" si="2480"/>
        <v>0</v>
      </c>
      <c r="BF862" s="67">
        <f t="shared" si="2481"/>
        <v>0</v>
      </c>
      <c r="BG862" s="67">
        <f t="shared" si="2481"/>
        <v>0</v>
      </c>
      <c r="BH862" s="68">
        <f t="shared" si="2482"/>
        <v>0</v>
      </c>
      <c r="BI862" s="67">
        <f t="shared" si="2483"/>
        <v>0</v>
      </c>
      <c r="BJ862" s="67">
        <f t="shared" si="2483"/>
        <v>0</v>
      </c>
      <c r="BK862" s="68">
        <f t="shared" si="2484"/>
        <v>0</v>
      </c>
      <c r="BL862" s="68">
        <f t="shared" si="2379"/>
        <v>0</v>
      </c>
      <c r="BM862" s="305">
        <v>0</v>
      </c>
      <c r="BN862" s="305">
        <v>0</v>
      </c>
      <c r="BO862" s="306"/>
      <c r="BP862" s="306"/>
      <c r="BQ862" s="305">
        <v>0</v>
      </c>
      <c r="BR862" s="305">
        <v>0</v>
      </c>
      <c r="BS862" s="114" t="s">
        <v>208</v>
      </c>
      <c r="BT862" s="77"/>
    </row>
    <row r="863" spans="1:72" s="46" customFormat="1" ht="36.75" customHeight="1">
      <c r="A863" s="77"/>
      <c r="B863" s="104">
        <v>2014</v>
      </c>
      <c r="C863" s="105">
        <v>8317</v>
      </c>
      <c r="D863" s="104">
        <v>3</v>
      </c>
      <c r="E863" s="104">
        <v>5000</v>
      </c>
      <c r="F863" s="104">
        <v>5200</v>
      </c>
      <c r="G863" s="104">
        <v>522</v>
      </c>
      <c r="H863" s="104">
        <v>17</v>
      </c>
      <c r="I863" s="66" t="s">
        <v>604</v>
      </c>
      <c r="J863" s="67">
        <v>82000</v>
      </c>
      <c r="K863" s="67">
        <v>0</v>
      </c>
      <c r="L863" s="68">
        <f t="shared" si="2463"/>
        <v>82000</v>
      </c>
      <c r="M863" s="67">
        <v>0</v>
      </c>
      <c r="N863" s="67">
        <v>0</v>
      </c>
      <c r="O863" s="68">
        <f t="shared" si="2464"/>
        <v>0</v>
      </c>
      <c r="P863" s="68">
        <f t="shared" si="2465"/>
        <v>82000</v>
      </c>
      <c r="Q863" s="71">
        <v>0</v>
      </c>
      <c r="R863" s="71">
        <v>0</v>
      </c>
      <c r="S863" s="71">
        <v>0</v>
      </c>
      <c r="T863" s="71">
        <v>0</v>
      </c>
      <c r="U863" s="71">
        <v>0</v>
      </c>
      <c r="V863" s="71">
        <v>0</v>
      </c>
      <c r="W863" s="67">
        <v>0</v>
      </c>
      <c r="X863" s="67">
        <v>0</v>
      </c>
      <c r="Y863" s="68">
        <v>0</v>
      </c>
      <c r="Z863" s="67">
        <v>0</v>
      </c>
      <c r="AA863" s="67">
        <v>0</v>
      </c>
      <c r="AB863" s="68">
        <v>0</v>
      </c>
      <c r="AC863" s="68">
        <f t="shared" si="2466"/>
        <v>0</v>
      </c>
      <c r="AD863" s="67">
        <f t="shared" si="2467"/>
        <v>82000</v>
      </c>
      <c r="AE863" s="67">
        <f t="shared" si="2468"/>
        <v>0</v>
      </c>
      <c r="AF863" s="68">
        <f t="shared" si="2469"/>
        <v>82000</v>
      </c>
      <c r="AG863" s="67">
        <f t="shared" si="2485"/>
        <v>0</v>
      </c>
      <c r="AH863" s="67">
        <f t="shared" si="2486"/>
        <v>0</v>
      </c>
      <c r="AI863" s="68">
        <f t="shared" si="2470"/>
        <v>0</v>
      </c>
      <c r="AJ863" s="68">
        <f t="shared" si="2471"/>
        <v>82000</v>
      </c>
      <c r="AK863" s="71">
        <v>0</v>
      </c>
      <c r="AL863" s="71">
        <v>0</v>
      </c>
      <c r="AM863" s="68">
        <f t="shared" si="2472"/>
        <v>0</v>
      </c>
      <c r="AN863" s="71">
        <v>0</v>
      </c>
      <c r="AO863" s="71">
        <v>0</v>
      </c>
      <c r="AP863" s="68">
        <f t="shared" si="2473"/>
        <v>0</v>
      </c>
      <c r="AQ863" s="68">
        <f t="shared" si="2474"/>
        <v>0</v>
      </c>
      <c r="AR863" s="71">
        <v>0</v>
      </c>
      <c r="AS863" s="71">
        <v>0</v>
      </c>
      <c r="AT863" s="68">
        <f t="shared" si="2475"/>
        <v>0</v>
      </c>
      <c r="AU863" s="71">
        <v>0</v>
      </c>
      <c r="AV863" s="71">
        <v>0</v>
      </c>
      <c r="AW863" s="68">
        <f t="shared" si="2476"/>
        <v>0</v>
      </c>
      <c r="AX863" s="68">
        <f t="shared" si="2477"/>
        <v>0</v>
      </c>
      <c r="AY863" s="71">
        <v>0</v>
      </c>
      <c r="AZ863" s="71">
        <v>0</v>
      </c>
      <c r="BA863" s="68">
        <f t="shared" si="2478"/>
        <v>0</v>
      </c>
      <c r="BB863" s="71">
        <v>0</v>
      </c>
      <c r="BC863" s="71">
        <v>0</v>
      </c>
      <c r="BD863" s="68">
        <f t="shared" si="2479"/>
        <v>0</v>
      </c>
      <c r="BE863" s="68">
        <f t="shared" si="2480"/>
        <v>0</v>
      </c>
      <c r="BF863" s="67">
        <f t="shared" si="2481"/>
        <v>82000</v>
      </c>
      <c r="BG863" s="67">
        <f t="shared" si="2481"/>
        <v>0</v>
      </c>
      <c r="BH863" s="68">
        <f t="shared" si="2482"/>
        <v>82000</v>
      </c>
      <c r="BI863" s="67">
        <f t="shared" si="2483"/>
        <v>0</v>
      </c>
      <c r="BJ863" s="67">
        <f t="shared" si="2483"/>
        <v>0</v>
      </c>
      <c r="BK863" s="68">
        <f t="shared" si="2484"/>
        <v>0</v>
      </c>
      <c r="BL863" s="68">
        <f t="shared" si="2379"/>
        <v>82000</v>
      </c>
      <c r="BM863" s="305">
        <v>1</v>
      </c>
      <c r="BN863" s="305">
        <v>0</v>
      </c>
      <c r="BO863" s="306"/>
      <c r="BP863" s="306"/>
      <c r="BQ863" s="305">
        <v>1</v>
      </c>
      <c r="BR863" s="305">
        <v>0</v>
      </c>
      <c r="BS863" s="114" t="s">
        <v>208</v>
      </c>
      <c r="BT863" s="77"/>
    </row>
    <row r="864" spans="1:72" s="46" customFormat="1" ht="36.75" customHeight="1">
      <c r="A864" s="77"/>
      <c r="B864" s="104">
        <v>2014</v>
      </c>
      <c r="C864" s="105">
        <v>8317</v>
      </c>
      <c r="D864" s="104">
        <v>3</v>
      </c>
      <c r="E864" s="104">
        <v>5000</v>
      </c>
      <c r="F864" s="104">
        <v>5200</v>
      </c>
      <c r="G864" s="104">
        <v>522</v>
      </c>
      <c r="H864" s="104">
        <v>18</v>
      </c>
      <c r="I864" s="66" t="s">
        <v>605</v>
      </c>
      <c r="J864" s="67">
        <v>74000</v>
      </c>
      <c r="K864" s="67">
        <v>0</v>
      </c>
      <c r="L864" s="68">
        <f t="shared" si="2463"/>
        <v>74000</v>
      </c>
      <c r="M864" s="67">
        <v>0</v>
      </c>
      <c r="N864" s="67">
        <v>0</v>
      </c>
      <c r="O864" s="68">
        <f t="shared" si="2464"/>
        <v>0</v>
      </c>
      <c r="P864" s="68">
        <f t="shared" si="2465"/>
        <v>74000</v>
      </c>
      <c r="Q864" s="71">
        <v>0</v>
      </c>
      <c r="R864" s="71">
        <v>0</v>
      </c>
      <c r="S864" s="71">
        <v>0</v>
      </c>
      <c r="T864" s="71">
        <v>0</v>
      </c>
      <c r="U864" s="71">
        <v>0</v>
      </c>
      <c r="V864" s="71">
        <v>0</v>
      </c>
      <c r="W864" s="67">
        <v>0</v>
      </c>
      <c r="X864" s="67">
        <v>0</v>
      </c>
      <c r="Y864" s="68">
        <v>0</v>
      </c>
      <c r="Z864" s="67">
        <v>0</v>
      </c>
      <c r="AA864" s="67">
        <v>0</v>
      </c>
      <c r="AB864" s="68">
        <v>0</v>
      </c>
      <c r="AC864" s="68">
        <f t="shared" si="2466"/>
        <v>0</v>
      </c>
      <c r="AD864" s="67">
        <f t="shared" si="2467"/>
        <v>74000</v>
      </c>
      <c r="AE864" s="67">
        <f t="shared" si="2468"/>
        <v>0</v>
      </c>
      <c r="AF864" s="68">
        <f t="shared" si="2469"/>
        <v>74000</v>
      </c>
      <c r="AG864" s="67">
        <f t="shared" si="2485"/>
        <v>0</v>
      </c>
      <c r="AH864" s="67">
        <f t="shared" si="2486"/>
        <v>0</v>
      </c>
      <c r="AI864" s="68">
        <f t="shared" si="2470"/>
        <v>0</v>
      </c>
      <c r="AJ864" s="68">
        <f t="shared" si="2471"/>
        <v>74000</v>
      </c>
      <c r="AK864" s="71">
        <v>0</v>
      </c>
      <c r="AL864" s="71">
        <v>0</v>
      </c>
      <c r="AM864" s="68">
        <f t="shared" si="2472"/>
        <v>0</v>
      </c>
      <c r="AN864" s="71">
        <v>0</v>
      </c>
      <c r="AO864" s="71">
        <v>0</v>
      </c>
      <c r="AP864" s="68">
        <f t="shared" si="2473"/>
        <v>0</v>
      </c>
      <c r="AQ864" s="68">
        <f t="shared" si="2474"/>
        <v>0</v>
      </c>
      <c r="AR864" s="71">
        <v>0</v>
      </c>
      <c r="AS864" s="71">
        <v>0</v>
      </c>
      <c r="AT864" s="68">
        <f t="shared" si="2475"/>
        <v>0</v>
      </c>
      <c r="AU864" s="71">
        <v>0</v>
      </c>
      <c r="AV864" s="71">
        <v>0</v>
      </c>
      <c r="AW864" s="68">
        <f t="shared" si="2476"/>
        <v>0</v>
      </c>
      <c r="AX864" s="68">
        <f t="shared" si="2477"/>
        <v>0</v>
      </c>
      <c r="AY864" s="71">
        <v>0</v>
      </c>
      <c r="AZ864" s="71">
        <v>0</v>
      </c>
      <c r="BA864" s="68">
        <f t="shared" si="2478"/>
        <v>0</v>
      </c>
      <c r="BB864" s="71">
        <v>0</v>
      </c>
      <c r="BC864" s="71">
        <v>0</v>
      </c>
      <c r="BD864" s="68">
        <f t="shared" si="2479"/>
        <v>0</v>
      </c>
      <c r="BE864" s="68">
        <f t="shared" si="2480"/>
        <v>0</v>
      </c>
      <c r="BF864" s="67">
        <f t="shared" si="2481"/>
        <v>74000</v>
      </c>
      <c r="BG864" s="67">
        <f t="shared" si="2481"/>
        <v>0</v>
      </c>
      <c r="BH864" s="68">
        <f t="shared" si="2482"/>
        <v>74000</v>
      </c>
      <c r="BI864" s="67">
        <f t="shared" si="2483"/>
        <v>0</v>
      </c>
      <c r="BJ864" s="67">
        <f t="shared" si="2483"/>
        <v>0</v>
      </c>
      <c r="BK864" s="68">
        <f t="shared" si="2484"/>
        <v>0</v>
      </c>
      <c r="BL864" s="68">
        <f t="shared" si="2379"/>
        <v>74000</v>
      </c>
      <c r="BM864" s="305">
        <v>4</v>
      </c>
      <c r="BN864" s="305">
        <v>0</v>
      </c>
      <c r="BO864" s="306"/>
      <c r="BP864" s="306"/>
      <c r="BQ864" s="305">
        <v>4</v>
      </c>
      <c r="BR864" s="305">
        <v>0</v>
      </c>
      <c r="BS864" s="114" t="s">
        <v>208</v>
      </c>
      <c r="BT864" s="77"/>
    </row>
    <row r="865" spans="1:72" s="46" customFormat="1" ht="36.75" hidden="1" customHeight="1">
      <c r="A865" s="77"/>
      <c r="B865" s="104">
        <v>2014</v>
      </c>
      <c r="C865" s="105">
        <v>8317</v>
      </c>
      <c r="D865" s="104">
        <v>3</v>
      </c>
      <c r="E865" s="104">
        <v>5000</v>
      </c>
      <c r="F865" s="104">
        <v>5200</v>
      </c>
      <c r="G865" s="104">
        <v>522</v>
      </c>
      <c r="H865" s="104">
        <v>19</v>
      </c>
      <c r="I865" s="66" t="s">
        <v>606</v>
      </c>
      <c r="J865" s="67">
        <v>0</v>
      </c>
      <c r="K865" s="67">
        <v>0</v>
      </c>
      <c r="L865" s="68">
        <f t="shared" si="2463"/>
        <v>0</v>
      </c>
      <c r="M865" s="67">
        <v>0</v>
      </c>
      <c r="N865" s="67">
        <v>0</v>
      </c>
      <c r="O865" s="68">
        <f t="shared" si="2464"/>
        <v>0</v>
      </c>
      <c r="P865" s="68">
        <f t="shared" si="2465"/>
        <v>0</v>
      </c>
      <c r="Q865" s="71">
        <v>0</v>
      </c>
      <c r="R865" s="71">
        <v>0</v>
      </c>
      <c r="S865" s="71">
        <v>0</v>
      </c>
      <c r="T865" s="71">
        <v>0</v>
      </c>
      <c r="U865" s="71">
        <v>0</v>
      </c>
      <c r="V865" s="71">
        <v>0</v>
      </c>
      <c r="W865" s="67">
        <v>0</v>
      </c>
      <c r="X865" s="67">
        <v>0</v>
      </c>
      <c r="Y865" s="68">
        <v>0</v>
      </c>
      <c r="Z865" s="67">
        <v>0</v>
      </c>
      <c r="AA865" s="67">
        <v>0</v>
      </c>
      <c r="AB865" s="68">
        <v>0</v>
      </c>
      <c r="AC865" s="68">
        <f t="shared" si="2466"/>
        <v>0</v>
      </c>
      <c r="AD865" s="67">
        <f t="shared" si="2467"/>
        <v>0</v>
      </c>
      <c r="AE865" s="67">
        <f t="shared" si="2468"/>
        <v>0</v>
      </c>
      <c r="AF865" s="68">
        <f t="shared" si="2469"/>
        <v>0</v>
      </c>
      <c r="AG865" s="67" t="e">
        <f>M865+#REF!-V865</f>
        <v>#REF!</v>
      </c>
      <c r="AH865" s="67" t="e">
        <f>N865+S865-#REF!</f>
        <v>#REF!</v>
      </c>
      <c r="AI865" s="68" t="e">
        <f t="shared" si="2470"/>
        <v>#REF!</v>
      </c>
      <c r="AJ865" s="68" t="e">
        <f t="shared" si="2471"/>
        <v>#REF!</v>
      </c>
      <c r="AK865" s="71">
        <v>0</v>
      </c>
      <c r="AL865" s="71">
        <v>0</v>
      </c>
      <c r="AM865" s="68">
        <f t="shared" si="2472"/>
        <v>0</v>
      </c>
      <c r="AN865" s="71">
        <v>0</v>
      </c>
      <c r="AO865" s="71">
        <v>0</v>
      </c>
      <c r="AP865" s="68">
        <f t="shared" si="2473"/>
        <v>0</v>
      </c>
      <c r="AQ865" s="68">
        <f t="shared" si="2474"/>
        <v>0</v>
      </c>
      <c r="AR865" s="71">
        <v>0</v>
      </c>
      <c r="AS865" s="71">
        <v>0</v>
      </c>
      <c r="AT865" s="68">
        <f t="shared" si="2475"/>
        <v>0</v>
      </c>
      <c r="AU865" s="71">
        <v>0</v>
      </c>
      <c r="AV865" s="71">
        <v>0</v>
      </c>
      <c r="AW865" s="68">
        <f t="shared" si="2476"/>
        <v>0</v>
      </c>
      <c r="AX865" s="68">
        <f t="shared" si="2477"/>
        <v>0</v>
      </c>
      <c r="AY865" s="71">
        <v>0</v>
      </c>
      <c r="AZ865" s="71">
        <v>0</v>
      </c>
      <c r="BA865" s="68">
        <f t="shared" si="2478"/>
        <v>0</v>
      </c>
      <c r="BB865" s="71">
        <v>0</v>
      </c>
      <c r="BC865" s="71">
        <v>0</v>
      </c>
      <c r="BD865" s="68">
        <f t="shared" si="2479"/>
        <v>0</v>
      </c>
      <c r="BE865" s="68">
        <f t="shared" si="2480"/>
        <v>0</v>
      </c>
      <c r="BF865" s="67">
        <f t="shared" si="2481"/>
        <v>0</v>
      </c>
      <c r="BG865" s="67">
        <f t="shared" si="2481"/>
        <v>0</v>
      </c>
      <c r="BH865" s="68">
        <f t="shared" si="2482"/>
        <v>0</v>
      </c>
      <c r="BI865" s="67" t="e">
        <f t="shared" si="2483"/>
        <v>#REF!</v>
      </c>
      <c r="BJ865" s="67" t="e">
        <f t="shared" si="2483"/>
        <v>#REF!</v>
      </c>
      <c r="BK865" s="68" t="e">
        <f t="shared" si="2484"/>
        <v>#REF!</v>
      </c>
      <c r="BL865" s="68" t="e">
        <f t="shared" si="2379"/>
        <v>#REF!</v>
      </c>
      <c r="BM865" s="305">
        <v>0</v>
      </c>
      <c r="BN865" s="305">
        <v>0</v>
      </c>
      <c r="BO865" s="306"/>
      <c r="BP865" s="306"/>
      <c r="BQ865" s="305">
        <v>0</v>
      </c>
      <c r="BR865" s="305">
        <v>0</v>
      </c>
      <c r="BS865" s="114" t="s">
        <v>208</v>
      </c>
      <c r="BT865" s="77"/>
    </row>
    <row r="866" spans="1:72" s="46" customFormat="1" ht="36.75" hidden="1" customHeight="1">
      <c r="A866" s="77"/>
      <c r="B866" s="20">
        <v>2014</v>
      </c>
      <c r="C866" s="65">
        <v>8317</v>
      </c>
      <c r="D866" s="20">
        <v>3</v>
      </c>
      <c r="E866" s="20">
        <v>5000</v>
      </c>
      <c r="F866" s="20">
        <v>5200</v>
      </c>
      <c r="G866" s="20">
        <v>522</v>
      </c>
      <c r="H866" s="20">
        <v>20</v>
      </c>
      <c r="I866" s="66" t="s">
        <v>607</v>
      </c>
      <c r="J866" s="67">
        <v>0</v>
      </c>
      <c r="K866" s="67">
        <v>0</v>
      </c>
      <c r="L866" s="68">
        <f t="shared" si="2463"/>
        <v>0</v>
      </c>
      <c r="M866" s="67">
        <v>0</v>
      </c>
      <c r="N866" s="67">
        <v>0</v>
      </c>
      <c r="O866" s="68">
        <f t="shared" si="2464"/>
        <v>0</v>
      </c>
      <c r="P866" s="68">
        <f t="shared" si="2465"/>
        <v>0</v>
      </c>
      <c r="Q866" s="71">
        <v>0</v>
      </c>
      <c r="R866" s="71">
        <v>0</v>
      </c>
      <c r="S866" s="71">
        <v>0</v>
      </c>
      <c r="T866" s="71">
        <v>0</v>
      </c>
      <c r="U866" s="71">
        <v>0</v>
      </c>
      <c r="V866" s="71">
        <v>0</v>
      </c>
      <c r="W866" s="67">
        <v>0</v>
      </c>
      <c r="X866" s="67">
        <v>0</v>
      </c>
      <c r="Y866" s="68">
        <v>0</v>
      </c>
      <c r="Z866" s="67">
        <v>0</v>
      </c>
      <c r="AA866" s="67">
        <v>0</v>
      </c>
      <c r="AB866" s="68">
        <v>0</v>
      </c>
      <c r="AC866" s="68">
        <f t="shared" si="2466"/>
        <v>0</v>
      </c>
      <c r="AD866" s="67">
        <f t="shared" si="2467"/>
        <v>0</v>
      </c>
      <c r="AE866" s="67">
        <f t="shared" si="2468"/>
        <v>0</v>
      </c>
      <c r="AF866" s="68">
        <f t="shared" si="2469"/>
        <v>0</v>
      </c>
      <c r="AG866" s="67" t="e">
        <f>M866+#REF!-V866</f>
        <v>#REF!</v>
      </c>
      <c r="AH866" s="67" t="e">
        <f>N866+S866-#REF!</f>
        <v>#REF!</v>
      </c>
      <c r="AI866" s="68" t="e">
        <f t="shared" si="2470"/>
        <v>#REF!</v>
      </c>
      <c r="AJ866" s="68" t="e">
        <f t="shared" si="2471"/>
        <v>#REF!</v>
      </c>
      <c r="AK866" s="71">
        <v>0</v>
      </c>
      <c r="AL866" s="71">
        <v>0</v>
      </c>
      <c r="AM866" s="68">
        <f t="shared" si="2472"/>
        <v>0</v>
      </c>
      <c r="AN866" s="71">
        <v>0</v>
      </c>
      <c r="AO866" s="71">
        <v>0</v>
      </c>
      <c r="AP866" s="68">
        <f t="shared" si="2473"/>
        <v>0</v>
      </c>
      <c r="AQ866" s="68">
        <f t="shared" si="2474"/>
        <v>0</v>
      </c>
      <c r="AR866" s="71">
        <v>0</v>
      </c>
      <c r="AS866" s="71">
        <v>0</v>
      </c>
      <c r="AT866" s="68">
        <f t="shared" si="2475"/>
        <v>0</v>
      </c>
      <c r="AU866" s="71">
        <v>0</v>
      </c>
      <c r="AV866" s="71">
        <v>0</v>
      </c>
      <c r="AW866" s="68">
        <f t="shared" si="2476"/>
        <v>0</v>
      </c>
      <c r="AX866" s="68">
        <f t="shared" si="2477"/>
        <v>0</v>
      </c>
      <c r="AY866" s="71">
        <v>0</v>
      </c>
      <c r="AZ866" s="71">
        <v>0</v>
      </c>
      <c r="BA866" s="68">
        <f t="shared" si="2478"/>
        <v>0</v>
      </c>
      <c r="BB866" s="71">
        <v>0</v>
      </c>
      <c r="BC866" s="71">
        <v>0</v>
      </c>
      <c r="BD866" s="68">
        <f t="shared" si="2479"/>
        <v>0</v>
      </c>
      <c r="BE866" s="68">
        <f t="shared" si="2480"/>
        <v>0</v>
      </c>
      <c r="BF866" s="67">
        <f t="shared" si="2481"/>
        <v>0</v>
      </c>
      <c r="BG866" s="67">
        <f t="shared" si="2481"/>
        <v>0</v>
      </c>
      <c r="BH866" s="68">
        <f t="shared" si="2482"/>
        <v>0</v>
      </c>
      <c r="BI866" s="67" t="e">
        <f t="shared" si="2483"/>
        <v>#REF!</v>
      </c>
      <c r="BJ866" s="67" t="e">
        <f t="shared" si="2483"/>
        <v>#REF!</v>
      </c>
      <c r="BK866" s="68" t="e">
        <f t="shared" si="2484"/>
        <v>#REF!</v>
      </c>
      <c r="BL866" s="68" t="e">
        <f t="shared" si="2379"/>
        <v>#REF!</v>
      </c>
      <c r="BM866" s="305">
        <v>0</v>
      </c>
      <c r="BN866" s="305">
        <v>0</v>
      </c>
      <c r="BO866" s="306"/>
      <c r="BP866" s="306"/>
      <c r="BQ866" s="305">
        <v>0</v>
      </c>
      <c r="BR866" s="305">
        <v>0</v>
      </c>
      <c r="BS866" s="114" t="s">
        <v>208</v>
      </c>
      <c r="BT866" s="77"/>
    </row>
    <row r="867" spans="1:72" s="79" customFormat="1" ht="36.75" hidden="1" customHeight="1">
      <c r="A867" s="77"/>
      <c r="B867" s="59">
        <v>2014</v>
      </c>
      <c r="C867" s="60">
        <v>8317</v>
      </c>
      <c r="D867" s="59">
        <v>3</v>
      </c>
      <c r="E867" s="59">
        <v>5000</v>
      </c>
      <c r="F867" s="59">
        <v>5200</v>
      </c>
      <c r="G867" s="59">
        <v>523</v>
      </c>
      <c r="H867" s="59"/>
      <c r="I867" s="61" t="s">
        <v>172</v>
      </c>
      <c r="J867" s="62">
        <f>SUM(J868:J873)</f>
        <v>0</v>
      </c>
      <c r="K867" s="62">
        <f t="shared" ref="K867:P867" si="2487">SUM(K868:K873)</f>
        <v>0</v>
      </c>
      <c r="L867" s="62">
        <f t="shared" si="2487"/>
        <v>0</v>
      </c>
      <c r="M867" s="62">
        <f t="shared" si="2487"/>
        <v>0</v>
      </c>
      <c r="N867" s="62">
        <f t="shared" si="2487"/>
        <v>0</v>
      </c>
      <c r="O867" s="62">
        <f t="shared" si="2487"/>
        <v>0</v>
      </c>
      <c r="P867" s="62">
        <f t="shared" si="2487"/>
        <v>0</v>
      </c>
      <c r="Q867" s="62">
        <f>SUM(Q868:Q873)</f>
        <v>0</v>
      </c>
      <c r="R867" s="62">
        <f t="shared" ref="R867:S867" si="2488">SUM(R868:R873)</f>
        <v>0</v>
      </c>
      <c r="S867" s="62">
        <f t="shared" si="2488"/>
        <v>0</v>
      </c>
      <c r="T867" s="62">
        <f>SUM(T868:T873)</f>
        <v>0</v>
      </c>
      <c r="U867" s="62">
        <f t="shared" ref="U867:V867" si="2489">SUM(U868:U873)</f>
        <v>0</v>
      </c>
      <c r="V867" s="62">
        <f t="shared" si="2489"/>
        <v>0</v>
      </c>
      <c r="W867" s="62">
        <v>0</v>
      </c>
      <c r="X867" s="62">
        <v>0</v>
      </c>
      <c r="Y867" s="62">
        <v>0</v>
      </c>
      <c r="Z867" s="62">
        <v>0</v>
      </c>
      <c r="AA867" s="62">
        <v>0</v>
      </c>
      <c r="AB867" s="62">
        <v>0</v>
      </c>
      <c r="AC867" s="62">
        <f t="shared" ref="AC867" si="2490">SUM(AC868:AC873)</f>
        <v>0</v>
      </c>
      <c r="AD867" s="62">
        <f>SUM(AD868:AD873)</f>
        <v>0</v>
      </c>
      <c r="AE867" s="62">
        <f t="shared" ref="AE867:AJ867" si="2491">SUM(AE868:AE873)</f>
        <v>0</v>
      </c>
      <c r="AF867" s="62">
        <f t="shared" si="2491"/>
        <v>0</v>
      </c>
      <c r="AG867" s="62" t="e">
        <f t="shared" si="2491"/>
        <v>#REF!</v>
      </c>
      <c r="AH867" s="62" t="e">
        <f t="shared" si="2491"/>
        <v>#REF!</v>
      </c>
      <c r="AI867" s="62" t="e">
        <f t="shared" si="2491"/>
        <v>#REF!</v>
      </c>
      <c r="AJ867" s="62" t="e">
        <f t="shared" si="2491"/>
        <v>#REF!</v>
      </c>
      <c r="AK867" s="62">
        <f>SUM(AK868:AK873)</f>
        <v>0</v>
      </c>
      <c r="AL867" s="62">
        <f t="shared" ref="AL867:AQ867" si="2492">SUM(AL868:AL873)</f>
        <v>0</v>
      </c>
      <c r="AM867" s="62">
        <f t="shared" si="2492"/>
        <v>0</v>
      </c>
      <c r="AN867" s="62">
        <f t="shared" si="2492"/>
        <v>0</v>
      </c>
      <c r="AO867" s="62">
        <f t="shared" si="2492"/>
        <v>0</v>
      </c>
      <c r="AP867" s="62">
        <f t="shared" si="2492"/>
        <v>0</v>
      </c>
      <c r="AQ867" s="62">
        <f t="shared" si="2492"/>
        <v>0</v>
      </c>
      <c r="AR867" s="62">
        <f>SUM(AR868:AR873)</f>
        <v>0</v>
      </c>
      <c r="AS867" s="62">
        <f t="shared" ref="AS867:AX867" si="2493">SUM(AS868:AS873)</f>
        <v>0</v>
      </c>
      <c r="AT867" s="62">
        <f t="shared" si="2493"/>
        <v>0</v>
      </c>
      <c r="AU867" s="62">
        <f t="shared" si="2493"/>
        <v>0</v>
      </c>
      <c r="AV867" s="62">
        <f t="shared" si="2493"/>
        <v>0</v>
      </c>
      <c r="AW867" s="62">
        <f t="shared" si="2493"/>
        <v>0</v>
      </c>
      <c r="AX867" s="62">
        <f t="shared" si="2493"/>
        <v>0</v>
      </c>
      <c r="AY867" s="62">
        <f>SUM(AY868:AY873)</f>
        <v>0</v>
      </c>
      <c r="AZ867" s="62">
        <f t="shared" ref="AZ867:BE867" si="2494">SUM(AZ868:AZ873)</f>
        <v>0</v>
      </c>
      <c r="BA867" s="62">
        <f t="shared" si="2494"/>
        <v>0</v>
      </c>
      <c r="BB867" s="62">
        <f t="shared" si="2494"/>
        <v>0</v>
      </c>
      <c r="BC867" s="62">
        <f t="shared" si="2494"/>
        <v>0</v>
      </c>
      <c r="BD867" s="62">
        <f t="shared" si="2494"/>
        <v>0</v>
      </c>
      <c r="BE867" s="62">
        <f t="shared" si="2494"/>
        <v>0</v>
      </c>
      <c r="BF867" s="62">
        <f>SUM(BF868:BF873)</f>
        <v>0</v>
      </c>
      <c r="BG867" s="62">
        <f t="shared" ref="BG867:BK867" si="2495">SUM(BG868:BG873)</f>
        <v>0</v>
      </c>
      <c r="BH867" s="62">
        <f t="shared" si="2495"/>
        <v>0</v>
      </c>
      <c r="BI867" s="62" t="e">
        <f t="shared" si="2495"/>
        <v>#REF!</v>
      </c>
      <c r="BJ867" s="62" t="e">
        <f t="shared" si="2495"/>
        <v>#REF!</v>
      </c>
      <c r="BK867" s="62" t="e">
        <f t="shared" si="2495"/>
        <v>#REF!</v>
      </c>
      <c r="BL867" s="62" t="e">
        <f t="shared" si="2379"/>
        <v>#REF!</v>
      </c>
      <c r="BM867" s="304"/>
      <c r="BN867" s="304"/>
      <c r="BO867" s="304"/>
      <c r="BP867" s="304"/>
      <c r="BQ867" s="304"/>
      <c r="BR867" s="304"/>
      <c r="BS867" s="64"/>
      <c r="BT867" s="77"/>
    </row>
    <row r="868" spans="1:72" s="46" customFormat="1" ht="36.75" hidden="1" customHeight="1">
      <c r="A868" s="77"/>
      <c r="B868" s="104">
        <v>2014</v>
      </c>
      <c r="C868" s="105">
        <v>8317</v>
      </c>
      <c r="D868" s="104">
        <v>3</v>
      </c>
      <c r="E868" s="104">
        <v>5000</v>
      </c>
      <c r="F868" s="104">
        <v>5200</v>
      </c>
      <c r="G868" s="104">
        <v>523</v>
      </c>
      <c r="H868" s="104">
        <v>1</v>
      </c>
      <c r="I868" s="66" t="s">
        <v>608</v>
      </c>
      <c r="J868" s="67">
        <v>0</v>
      </c>
      <c r="K868" s="67">
        <v>0</v>
      </c>
      <c r="L868" s="68">
        <f t="shared" ref="L868:L873" si="2496">J868+K868</f>
        <v>0</v>
      </c>
      <c r="M868" s="67">
        <v>0</v>
      </c>
      <c r="N868" s="67">
        <v>0</v>
      </c>
      <c r="O868" s="68">
        <f t="shared" ref="O868:O873" si="2497">+M868+N868</f>
        <v>0</v>
      </c>
      <c r="P868" s="68">
        <f t="shared" ref="P868:P873" si="2498">+L868+O868</f>
        <v>0</v>
      </c>
      <c r="Q868" s="71">
        <v>0</v>
      </c>
      <c r="R868" s="71">
        <v>0</v>
      </c>
      <c r="S868" s="71">
        <v>0</v>
      </c>
      <c r="T868" s="71">
        <v>0</v>
      </c>
      <c r="U868" s="71">
        <v>0</v>
      </c>
      <c r="V868" s="71">
        <v>0</v>
      </c>
      <c r="W868" s="67">
        <v>0</v>
      </c>
      <c r="X868" s="67">
        <v>0</v>
      </c>
      <c r="Y868" s="68">
        <v>0</v>
      </c>
      <c r="Z868" s="67">
        <v>0</v>
      </c>
      <c r="AA868" s="67">
        <v>0</v>
      </c>
      <c r="AB868" s="68">
        <v>0</v>
      </c>
      <c r="AC868" s="68">
        <f t="shared" ref="AC868:AC873" si="2499">+Y868+AB868</f>
        <v>0</v>
      </c>
      <c r="AD868" s="67">
        <f t="shared" ref="AD868:AE873" si="2500">J868+Q868-T868</f>
        <v>0</v>
      </c>
      <c r="AE868" s="67">
        <f t="shared" si="2500"/>
        <v>0</v>
      </c>
      <c r="AF868" s="68">
        <f t="shared" ref="AF868:AF873" si="2501">AD868+AE868</f>
        <v>0</v>
      </c>
      <c r="AG868" s="67" t="e">
        <f>M868+#REF!-V868</f>
        <v>#REF!</v>
      </c>
      <c r="AH868" s="67" t="e">
        <f>N868+S868-#REF!</f>
        <v>#REF!</v>
      </c>
      <c r="AI868" s="68" t="e">
        <f t="shared" ref="AI868:AI873" si="2502">+AG868+AH868</f>
        <v>#REF!</v>
      </c>
      <c r="AJ868" s="68" t="e">
        <f t="shared" ref="AJ868:AJ873" si="2503">+AF868+AI868</f>
        <v>#REF!</v>
      </c>
      <c r="AK868" s="71">
        <v>0</v>
      </c>
      <c r="AL868" s="71">
        <v>0</v>
      </c>
      <c r="AM868" s="68">
        <f t="shared" ref="AM868:AM873" si="2504">AK868+AL868</f>
        <v>0</v>
      </c>
      <c r="AN868" s="71">
        <v>0</v>
      </c>
      <c r="AO868" s="71">
        <v>0</v>
      </c>
      <c r="AP868" s="68">
        <f t="shared" ref="AP868:AP873" si="2505">+AN868+AO868</f>
        <v>0</v>
      </c>
      <c r="AQ868" s="68">
        <f t="shared" ref="AQ868:AQ873" si="2506">+AM868+AP868</f>
        <v>0</v>
      </c>
      <c r="AR868" s="71">
        <v>0</v>
      </c>
      <c r="AS868" s="71">
        <v>0</v>
      </c>
      <c r="AT868" s="68">
        <f t="shared" ref="AT868:AT873" si="2507">AR868+AS868</f>
        <v>0</v>
      </c>
      <c r="AU868" s="71">
        <v>0</v>
      </c>
      <c r="AV868" s="71">
        <v>0</v>
      </c>
      <c r="AW868" s="68">
        <f t="shared" ref="AW868:AW873" si="2508">+AU868+AV868</f>
        <v>0</v>
      </c>
      <c r="AX868" s="68">
        <f t="shared" ref="AX868:AX873" si="2509">+AT868+AW868</f>
        <v>0</v>
      </c>
      <c r="AY868" s="71">
        <v>0</v>
      </c>
      <c r="AZ868" s="71">
        <v>0</v>
      </c>
      <c r="BA868" s="68">
        <f t="shared" ref="BA868:BA873" si="2510">AY868+AZ868</f>
        <v>0</v>
      </c>
      <c r="BB868" s="71">
        <v>0</v>
      </c>
      <c r="BC868" s="71">
        <v>0</v>
      </c>
      <c r="BD868" s="68">
        <f t="shared" ref="BD868:BD873" si="2511">+BB868+BC868</f>
        <v>0</v>
      </c>
      <c r="BE868" s="68">
        <f t="shared" ref="BE868:BE873" si="2512">+BA868+BD868</f>
        <v>0</v>
      </c>
      <c r="BF868" s="67">
        <f t="shared" ref="BF868:BG873" si="2513">AD868-AK868-AR868-AY868</f>
        <v>0</v>
      </c>
      <c r="BG868" s="67">
        <f t="shared" si="2513"/>
        <v>0</v>
      </c>
      <c r="BH868" s="68">
        <f t="shared" ref="BH868:BH873" si="2514">BF868+BG868</f>
        <v>0</v>
      </c>
      <c r="BI868" s="67" t="e">
        <f t="shared" ref="BI868:BJ873" si="2515">AG868-AN868-AU868-BB868</f>
        <v>#REF!</v>
      </c>
      <c r="BJ868" s="67" t="e">
        <f t="shared" si="2515"/>
        <v>#REF!</v>
      </c>
      <c r="BK868" s="68" t="e">
        <f t="shared" ref="BK868:BK873" si="2516">+BI868+BJ868</f>
        <v>#REF!</v>
      </c>
      <c r="BL868" s="68" t="e">
        <f t="shared" si="2379"/>
        <v>#REF!</v>
      </c>
      <c r="BM868" s="305">
        <v>0</v>
      </c>
      <c r="BN868" s="305">
        <v>0</v>
      </c>
      <c r="BO868" s="306"/>
      <c r="BP868" s="306"/>
      <c r="BQ868" s="305">
        <v>0</v>
      </c>
      <c r="BR868" s="305">
        <v>0</v>
      </c>
      <c r="BS868" s="114" t="s">
        <v>208</v>
      </c>
      <c r="BT868" s="77"/>
    </row>
    <row r="869" spans="1:72" s="46" customFormat="1" ht="36.75" hidden="1" customHeight="1">
      <c r="A869" s="77"/>
      <c r="B869" s="104">
        <v>2014</v>
      </c>
      <c r="C869" s="105">
        <v>8317</v>
      </c>
      <c r="D869" s="104">
        <v>3</v>
      </c>
      <c r="E869" s="104">
        <v>5000</v>
      </c>
      <c r="F869" s="104">
        <v>5200</v>
      </c>
      <c r="G869" s="104">
        <v>523</v>
      </c>
      <c r="H869" s="104">
        <v>2</v>
      </c>
      <c r="I869" s="66" t="s">
        <v>609</v>
      </c>
      <c r="J869" s="67">
        <v>0</v>
      </c>
      <c r="K869" s="67">
        <v>0</v>
      </c>
      <c r="L869" s="68">
        <f t="shared" si="2496"/>
        <v>0</v>
      </c>
      <c r="M869" s="67">
        <v>0</v>
      </c>
      <c r="N869" s="67">
        <v>0</v>
      </c>
      <c r="O869" s="68">
        <f t="shared" si="2497"/>
        <v>0</v>
      </c>
      <c r="P869" s="68">
        <f t="shared" si="2498"/>
        <v>0</v>
      </c>
      <c r="Q869" s="71">
        <v>0</v>
      </c>
      <c r="R869" s="71">
        <v>0</v>
      </c>
      <c r="S869" s="71">
        <v>0</v>
      </c>
      <c r="T869" s="71">
        <v>0</v>
      </c>
      <c r="U869" s="71">
        <v>0</v>
      </c>
      <c r="V869" s="71">
        <v>0</v>
      </c>
      <c r="W869" s="67">
        <v>0</v>
      </c>
      <c r="X869" s="67">
        <v>0</v>
      </c>
      <c r="Y869" s="68">
        <v>0</v>
      </c>
      <c r="Z869" s="67">
        <v>0</v>
      </c>
      <c r="AA869" s="67">
        <v>0</v>
      </c>
      <c r="AB869" s="68">
        <v>0</v>
      </c>
      <c r="AC869" s="68">
        <f t="shared" si="2499"/>
        <v>0</v>
      </c>
      <c r="AD869" s="67">
        <f t="shared" si="2500"/>
        <v>0</v>
      </c>
      <c r="AE869" s="67">
        <f t="shared" si="2500"/>
        <v>0</v>
      </c>
      <c r="AF869" s="68">
        <f t="shared" si="2501"/>
        <v>0</v>
      </c>
      <c r="AG869" s="67" t="e">
        <f>M869+#REF!-V869</f>
        <v>#REF!</v>
      </c>
      <c r="AH869" s="67" t="e">
        <f>N869+S869-#REF!</f>
        <v>#REF!</v>
      </c>
      <c r="AI869" s="68" t="e">
        <f t="shared" si="2502"/>
        <v>#REF!</v>
      </c>
      <c r="AJ869" s="68" t="e">
        <f t="shared" si="2503"/>
        <v>#REF!</v>
      </c>
      <c r="AK869" s="71">
        <v>0</v>
      </c>
      <c r="AL869" s="71">
        <v>0</v>
      </c>
      <c r="AM869" s="68">
        <f t="shared" si="2504"/>
        <v>0</v>
      </c>
      <c r="AN869" s="71">
        <v>0</v>
      </c>
      <c r="AO869" s="71">
        <v>0</v>
      </c>
      <c r="AP869" s="68">
        <f t="shared" si="2505"/>
        <v>0</v>
      </c>
      <c r="AQ869" s="68">
        <f t="shared" si="2506"/>
        <v>0</v>
      </c>
      <c r="AR869" s="71">
        <v>0</v>
      </c>
      <c r="AS869" s="71">
        <v>0</v>
      </c>
      <c r="AT869" s="68">
        <f t="shared" si="2507"/>
        <v>0</v>
      </c>
      <c r="AU869" s="71">
        <v>0</v>
      </c>
      <c r="AV869" s="71">
        <v>0</v>
      </c>
      <c r="AW869" s="68">
        <f t="shared" si="2508"/>
        <v>0</v>
      </c>
      <c r="AX869" s="68">
        <f t="shared" si="2509"/>
        <v>0</v>
      </c>
      <c r="AY869" s="71">
        <v>0</v>
      </c>
      <c r="AZ869" s="71">
        <v>0</v>
      </c>
      <c r="BA869" s="68">
        <f t="shared" si="2510"/>
        <v>0</v>
      </c>
      <c r="BB869" s="71">
        <v>0</v>
      </c>
      <c r="BC869" s="71">
        <v>0</v>
      </c>
      <c r="BD869" s="68">
        <f t="shared" si="2511"/>
        <v>0</v>
      </c>
      <c r="BE869" s="68">
        <f t="shared" si="2512"/>
        <v>0</v>
      </c>
      <c r="BF869" s="67">
        <f t="shared" si="2513"/>
        <v>0</v>
      </c>
      <c r="BG869" s="67">
        <f t="shared" si="2513"/>
        <v>0</v>
      </c>
      <c r="BH869" s="68">
        <f t="shared" si="2514"/>
        <v>0</v>
      </c>
      <c r="BI869" s="67" t="e">
        <f t="shared" si="2515"/>
        <v>#REF!</v>
      </c>
      <c r="BJ869" s="67" t="e">
        <f t="shared" si="2515"/>
        <v>#REF!</v>
      </c>
      <c r="BK869" s="68" t="e">
        <f t="shared" si="2516"/>
        <v>#REF!</v>
      </c>
      <c r="BL869" s="68" t="e">
        <f t="shared" si="2379"/>
        <v>#REF!</v>
      </c>
      <c r="BM869" s="305">
        <v>0</v>
      </c>
      <c r="BN869" s="305">
        <v>0</v>
      </c>
      <c r="BO869" s="306"/>
      <c r="BP869" s="306"/>
      <c r="BQ869" s="305">
        <v>0</v>
      </c>
      <c r="BR869" s="305">
        <v>0</v>
      </c>
      <c r="BS869" s="114" t="s">
        <v>208</v>
      </c>
      <c r="BT869" s="77"/>
    </row>
    <row r="870" spans="1:72" s="46" customFormat="1" ht="36.75" hidden="1" customHeight="1">
      <c r="A870" s="77"/>
      <c r="B870" s="104">
        <v>2014</v>
      </c>
      <c r="C870" s="105">
        <v>8317</v>
      </c>
      <c r="D870" s="104">
        <v>3</v>
      </c>
      <c r="E870" s="104">
        <v>5000</v>
      </c>
      <c r="F870" s="104">
        <v>5200</v>
      </c>
      <c r="G870" s="104">
        <v>523</v>
      </c>
      <c r="H870" s="104">
        <v>3</v>
      </c>
      <c r="I870" s="66" t="s">
        <v>296</v>
      </c>
      <c r="J870" s="67">
        <v>0</v>
      </c>
      <c r="K870" s="67">
        <v>0</v>
      </c>
      <c r="L870" s="68">
        <f t="shared" si="2496"/>
        <v>0</v>
      </c>
      <c r="M870" s="67">
        <v>0</v>
      </c>
      <c r="N870" s="67">
        <v>0</v>
      </c>
      <c r="O870" s="68">
        <f t="shared" si="2497"/>
        <v>0</v>
      </c>
      <c r="P870" s="68">
        <f t="shared" si="2498"/>
        <v>0</v>
      </c>
      <c r="Q870" s="71">
        <v>0</v>
      </c>
      <c r="R870" s="71">
        <v>0</v>
      </c>
      <c r="S870" s="71">
        <v>0</v>
      </c>
      <c r="T870" s="71">
        <v>0</v>
      </c>
      <c r="U870" s="71">
        <v>0</v>
      </c>
      <c r="V870" s="71">
        <v>0</v>
      </c>
      <c r="W870" s="67">
        <v>0</v>
      </c>
      <c r="X870" s="67">
        <v>0</v>
      </c>
      <c r="Y870" s="68">
        <v>0</v>
      </c>
      <c r="Z870" s="67">
        <v>0</v>
      </c>
      <c r="AA870" s="67">
        <v>0</v>
      </c>
      <c r="AB870" s="68">
        <v>0</v>
      </c>
      <c r="AC870" s="68">
        <f t="shared" si="2499"/>
        <v>0</v>
      </c>
      <c r="AD870" s="67">
        <f t="shared" si="2500"/>
        <v>0</v>
      </c>
      <c r="AE870" s="67">
        <f t="shared" si="2500"/>
        <v>0</v>
      </c>
      <c r="AF870" s="68">
        <f t="shared" si="2501"/>
        <v>0</v>
      </c>
      <c r="AG870" s="67" t="e">
        <f>M870+#REF!-V870</f>
        <v>#REF!</v>
      </c>
      <c r="AH870" s="67" t="e">
        <f>N870+S870-#REF!</f>
        <v>#REF!</v>
      </c>
      <c r="AI870" s="68" t="e">
        <f t="shared" si="2502"/>
        <v>#REF!</v>
      </c>
      <c r="AJ870" s="68" t="e">
        <f t="shared" si="2503"/>
        <v>#REF!</v>
      </c>
      <c r="AK870" s="71">
        <v>0</v>
      </c>
      <c r="AL870" s="71">
        <v>0</v>
      </c>
      <c r="AM870" s="68">
        <f t="shared" si="2504"/>
        <v>0</v>
      </c>
      <c r="AN870" s="71">
        <v>0</v>
      </c>
      <c r="AO870" s="71">
        <v>0</v>
      </c>
      <c r="AP870" s="68">
        <f t="shared" si="2505"/>
        <v>0</v>
      </c>
      <c r="AQ870" s="68">
        <f t="shared" si="2506"/>
        <v>0</v>
      </c>
      <c r="AR870" s="71">
        <v>0</v>
      </c>
      <c r="AS870" s="71">
        <v>0</v>
      </c>
      <c r="AT870" s="68">
        <f t="shared" si="2507"/>
        <v>0</v>
      </c>
      <c r="AU870" s="71">
        <v>0</v>
      </c>
      <c r="AV870" s="71">
        <v>0</v>
      </c>
      <c r="AW870" s="68">
        <f t="shared" si="2508"/>
        <v>0</v>
      </c>
      <c r="AX870" s="68">
        <f t="shared" si="2509"/>
        <v>0</v>
      </c>
      <c r="AY870" s="71">
        <v>0</v>
      </c>
      <c r="AZ870" s="71">
        <v>0</v>
      </c>
      <c r="BA870" s="68">
        <f t="shared" si="2510"/>
        <v>0</v>
      </c>
      <c r="BB870" s="71">
        <v>0</v>
      </c>
      <c r="BC870" s="71">
        <v>0</v>
      </c>
      <c r="BD870" s="68">
        <f t="shared" si="2511"/>
        <v>0</v>
      </c>
      <c r="BE870" s="68">
        <f t="shared" si="2512"/>
        <v>0</v>
      </c>
      <c r="BF870" s="67">
        <f t="shared" si="2513"/>
        <v>0</v>
      </c>
      <c r="BG870" s="67">
        <f t="shared" si="2513"/>
        <v>0</v>
      </c>
      <c r="BH870" s="68">
        <f t="shared" si="2514"/>
        <v>0</v>
      </c>
      <c r="BI870" s="67" t="e">
        <f t="shared" si="2515"/>
        <v>#REF!</v>
      </c>
      <c r="BJ870" s="67" t="e">
        <f t="shared" si="2515"/>
        <v>#REF!</v>
      </c>
      <c r="BK870" s="68" t="e">
        <f t="shared" si="2516"/>
        <v>#REF!</v>
      </c>
      <c r="BL870" s="68" t="e">
        <f t="shared" si="2379"/>
        <v>#REF!</v>
      </c>
      <c r="BM870" s="305">
        <v>0</v>
      </c>
      <c r="BN870" s="305">
        <v>0</v>
      </c>
      <c r="BO870" s="306"/>
      <c r="BP870" s="306"/>
      <c r="BQ870" s="305">
        <v>0</v>
      </c>
      <c r="BR870" s="305">
        <v>0</v>
      </c>
      <c r="BS870" s="114" t="s">
        <v>208</v>
      </c>
      <c r="BT870" s="77"/>
    </row>
    <row r="871" spans="1:72" s="46" customFormat="1" ht="36.75" hidden="1" customHeight="1">
      <c r="A871" s="77"/>
      <c r="B871" s="104">
        <v>2014</v>
      </c>
      <c r="C871" s="105">
        <v>8317</v>
      </c>
      <c r="D871" s="104">
        <v>3</v>
      </c>
      <c r="E871" s="104">
        <v>5000</v>
      </c>
      <c r="F871" s="104">
        <v>5200</v>
      </c>
      <c r="G871" s="104">
        <v>523</v>
      </c>
      <c r="H871" s="104">
        <v>4</v>
      </c>
      <c r="I871" s="66" t="s">
        <v>610</v>
      </c>
      <c r="J871" s="67">
        <v>0</v>
      </c>
      <c r="K871" s="67">
        <v>0</v>
      </c>
      <c r="L871" s="68">
        <f t="shared" si="2496"/>
        <v>0</v>
      </c>
      <c r="M871" s="67">
        <v>0</v>
      </c>
      <c r="N871" s="67">
        <v>0</v>
      </c>
      <c r="O871" s="68">
        <f t="shared" si="2497"/>
        <v>0</v>
      </c>
      <c r="P871" s="68">
        <f t="shared" si="2498"/>
        <v>0</v>
      </c>
      <c r="Q871" s="71">
        <v>0</v>
      </c>
      <c r="R871" s="71">
        <v>0</v>
      </c>
      <c r="S871" s="71">
        <v>0</v>
      </c>
      <c r="T871" s="71">
        <v>0</v>
      </c>
      <c r="U871" s="71">
        <v>0</v>
      </c>
      <c r="V871" s="71">
        <v>0</v>
      </c>
      <c r="W871" s="67">
        <v>0</v>
      </c>
      <c r="X871" s="67">
        <v>0</v>
      </c>
      <c r="Y871" s="68">
        <v>0</v>
      </c>
      <c r="Z871" s="67">
        <v>0</v>
      </c>
      <c r="AA871" s="67">
        <v>0</v>
      </c>
      <c r="AB871" s="68">
        <v>0</v>
      </c>
      <c r="AC871" s="68">
        <f t="shared" si="2499"/>
        <v>0</v>
      </c>
      <c r="AD871" s="67">
        <f t="shared" si="2500"/>
        <v>0</v>
      </c>
      <c r="AE871" s="67">
        <f t="shared" si="2500"/>
        <v>0</v>
      </c>
      <c r="AF871" s="68">
        <f t="shared" si="2501"/>
        <v>0</v>
      </c>
      <c r="AG871" s="67" t="e">
        <f>M871+#REF!-V871</f>
        <v>#REF!</v>
      </c>
      <c r="AH871" s="67" t="e">
        <f>N871+S871-#REF!</f>
        <v>#REF!</v>
      </c>
      <c r="AI871" s="68" t="e">
        <f t="shared" si="2502"/>
        <v>#REF!</v>
      </c>
      <c r="AJ871" s="68" t="e">
        <f t="shared" si="2503"/>
        <v>#REF!</v>
      </c>
      <c r="AK871" s="71">
        <v>0</v>
      </c>
      <c r="AL871" s="71">
        <v>0</v>
      </c>
      <c r="AM871" s="68">
        <f t="shared" si="2504"/>
        <v>0</v>
      </c>
      <c r="AN871" s="71">
        <v>0</v>
      </c>
      <c r="AO871" s="71">
        <v>0</v>
      </c>
      <c r="AP871" s="68">
        <f t="shared" si="2505"/>
        <v>0</v>
      </c>
      <c r="AQ871" s="68">
        <f t="shared" si="2506"/>
        <v>0</v>
      </c>
      <c r="AR871" s="71">
        <v>0</v>
      </c>
      <c r="AS871" s="71">
        <v>0</v>
      </c>
      <c r="AT871" s="68">
        <f t="shared" si="2507"/>
        <v>0</v>
      </c>
      <c r="AU871" s="71">
        <v>0</v>
      </c>
      <c r="AV871" s="71">
        <v>0</v>
      </c>
      <c r="AW871" s="68">
        <f t="shared" si="2508"/>
        <v>0</v>
      </c>
      <c r="AX871" s="68">
        <f t="shared" si="2509"/>
        <v>0</v>
      </c>
      <c r="AY871" s="71">
        <v>0</v>
      </c>
      <c r="AZ871" s="71">
        <v>0</v>
      </c>
      <c r="BA871" s="68">
        <f t="shared" si="2510"/>
        <v>0</v>
      </c>
      <c r="BB871" s="71">
        <v>0</v>
      </c>
      <c r="BC871" s="71">
        <v>0</v>
      </c>
      <c r="BD871" s="68">
        <f t="shared" si="2511"/>
        <v>0</v>
      </c>
      <c r="BE871" s="68">
        <f t="shared" si="2512"/>
        <v>0</v>
      </c>
      <c r="BF871" s="67">
        <f t="shared" si="2513"/>
        <v>0</v>
      </c>
      <c r="BG871" s="67">
        <f t="shared" si="2513"/>
        <v>0</v>
      </c>
      <c r="BH871" s="68">
        <f t="shared" si="2514"/>
        <v>0</v>
      </c>
      <c r="BI871" s="67" t="e">
        <f t="shared" si="2515"/>
        <v>#REF!</v>
      </c>
      <c r="BJ871" s="67" t="e">
        <f t="shared" si="2515"/>
        <v>#REF!</v>
      </c>
      <c r="BK871" s="68" t="e">
        <f t="shared" si="2516"/>
        <v>#REF!</v>
      </c>
      <c r="BL871" s="68" t="e">
        <f t="shared" si="2379"/>
        <v>#REF!</v>
      </c>
      <c r="BM871" s="305">
        <v>0</v>
      </c>
      <c r="BN871" s="305">
        <v>0</v>
      </c>
      <c r="BO871" s="306"/>
      <c r="BP871" s="306"/>
      <c r="BQ871" s="305">
        <v>0</v>
      </c>
      <c r="BR871" s="305">
        <v>0</v>
      </c>
      <c r="BS871" s="114" t="s">
        <v>208</v>
      </c>
      <c r="BT871" s="77"/>
    </row>
    <row r="872" spans="1:72" s="77" customFormat="1" ht="36.75" hidden="1" customHeight="1">
      <c r="B872" s="20">
        <v>2014</v>
      </c>
      <c r="C872" s="65">
        <v>8317</v>
      </c>
      <c r="D872" s="20">
        <v>3</v>
      </c>
      <c r="E872" s="20">
        <v>5000</v>
      </c>
      <c r="F872" s="20">
        <v>5200</v>
      </c>
      <c r="G872" s="20">
        <v>523</v>
      </c>
      <c r="H872" s="20">
        <v>5</v>
      </c>
      <c r="I872" s="90" t="s">
        <v>611</v>
      </c>
      <c r="J872" s="67">
        <v>0</v>
      </c>
      <c r="K872" s="67">
        <v>0</v>
      </c>
      <c r="L872" s="68">
        <f t="shared" si="2496"/>
        <v>0</v>
      </c>
      <c r="M872" s="67">
        <v>0</v>
      </c>
      <c r="N872" s="67">
        <v>0</v>
      </c>
      <c r="O872" s="68">
        <f t="shared" si="2497"/>
        <v>0</v>
      </c>
      <c r="P872" s="68">
        <f t="shared" si="2498"/>
        <v>0</v>
      </c>
      <c r="Q872" s="71">
        <v>0</v>
      </c>
      <c r="R872" s="71">
        <v>0</v>
      </c>
      <c r="S872" s="71">
        <v>0</v>
      </c>
      <c r="T872" s="71">
        <v>0</v>
      </c>
      <c r="U872" s="71">
        <v>0</v>
      </c>
      <c r="V872" s="71">
        <v>0</v>
      </c>
      <c r="W872" s="67">
        <v>0</v>
      </c>
      <c r="X872" s="67">
        <v>0</v>
      </c>
      <c r="Y872" s="68">
        <v>0</v>
      </c>
      <c r="Z872" s="67">
        <v>0</v>
      </c>
      <c r="AA872" s="67">
        <v>0</v>
      </c>
      <c r="AB872" s="68">
        <v>0</v>
      </c>
      <c r="AC872" s="68">
        <f t="shared" si="2499"/>
        <v>0</v>
      </c>
      <c r="AD872" s="67">
        <f t="shared" si="2500"/>
        <v>0</v>
      </c>
      <c r="AE872" s="67">
        <f t="shared" si="2500"/>
        <v>0</v>
      </c>
      <c r="AF872" s="68">
        <f t="shared" si="2501"/>
        <v>0</v>
      </c>
      <c r="AG872" s="67" t="e">
        <f>M872+#REF!-V872</f>
        <v>#REF!</v>
      </c>
      <c r="AH872" s="67" t="e">
        <f>N872+S872-#REF!</f>
        <v>#REF!</v>
      </c>
      <c r="AI872" s="68" t="e">
        <f t="shared" si="2502"/>
        <v>#REF!</v>
      </c>
      <c r="AJ872" s="68" t="e">
        <f t="shared" si="2503"/>
        <v>#REF!</v>
      </c>
      <c r="AK872" s="71">
        <v>0</v>
      </c>
      <c r="AL872" s="71">
        <v>0</v>
      </c>
      <c r="AM872" s="68">
        <f t="shared" si="2504"/>
        <v>0</v>
      </c>
      <c r="AN872" s="71">
        <v>0</v>
      </c>
      <c r="AO872" s="71">
        <v>0</v>
      </c>
      <c r="AP872" s="68">
        <f t="shared" si="2505"/>
        <v>0</v>
      </c>
      <c r="AQ872" s="68">
        <f t="shared" si="2506"/>
        <v>0</v>
      </c>
      <c r="AR872" s="71">
        <v>0</v>
      </c>
      <c r="AS872" s="71">
        <v>0</v>
      </c>
      <c r="AT872" s="68">
        <f t="shared" si="2507"/>
        <v>0</v>
      </c>
      <c r="AU872" s="71">
        <v>0</v>
      </c>
      <c r="AV872" s="71">
        <v>0</v>
      </c>
      <c r="AW872" s="68">
        <f t="shared" si="2508"/>
        <v>0</v>
      </c>
      <c r="AX872" s="68">
        <f t="shared" si="2509"/>
        <v>0</v>
      </c>
      <c r="AY872" s="71">
        <v>0</v>
      </c>
      <c r="AZ872" s="71">
        <v>0</v>
      </c>
      <c r="BA872" s="68">
        <f t="shared" si="2510"/>
        <v>0</v>
      </c>
      <c r="BB872" s="71">
        <v>0</v>
      </c>
      <c r="BC872" s="71">
        <v>0</v>
      </c>
      <c r="BD872" s="68">
        <f t="shared" si="2511"/>
        <v>0</v>
      </c>
      <c r="BE872" s="68">
        <f t="shared" si="2512"/>
        <v>0</v>
      </c>
      <c r="BF872" s="67">
        <f t="shared" si="2513"/>
        <v>0</v>
      </c>
      <c r="BG872" s="67">
        <f t="shared" si="2513"/>
        <v>0</v>
      </c>
      <c r="BH872" s="68">
        <f t="shared" si="2514"/>
        <v>0</v>
      </c>
      <c r="BI872" s="67" t="e">
        <f t="shared" si="2515"/>
        <v>#REF!</v>
      </c>
      <c r="BJ872" s="67" t="e">
        <f t="shared" si="2515"/>
        <v>#REF!</v>
      </c>
      <c r="BK872" s="68" t="e">
        <f t="shared" si="2516"/>
        <v>#REF!</v>
      </c>
      <c r="BL872" s="68" t="e">
        <f t="shared" si="2379"/>
        <v>#REF!</v>
      </c>
      <c r="BM872" s="305">
        <v>0</v>
      </c>
      <c r="BN872" s="305">
        <v>0</v>
      </c>
      <c r="BO872" s="306"/>
      <c r="BP872" s="306"/>
      <c r="BQ872" s="305">
        <v>0</v>
      </c>
      <c r="BR872" s="305">
        <v>0</v>
      </c>
      <c r="BS872" s="148" t="s">
        <v>208</v>
      </c>
    </row>
    <row r="873" spans="1:72" s="77" customFormat="1" ht="36.75" hidden="1" customHeight="1">
      <c r="B873" s="20">
        <v>2014</v>
      </c>
      <c r="C873" s="65">
        <v>8317</v>
      </c>
      <c r="D873" s="20">
        <v>3</v>
      </c>
      <c r="E873" s="20">
        <v>5000</v>
      </c>
      <c r="F873" s="20">
        <v>5200</v>
      </c>
      <c r="G873" s="20">
        <v>523</v>
      </c>
      <c r="H873" s="20">
        <v>6</v>
      </c>
      <c r="I873" s="90" t="s">
        <v>612</v>
      </c>
      <c r="J873" s="67">
        <v>0</v>
      </c>
      <c r="K873" s="67">
        <v>0</v>
      </c>
      <c r="L873" s="68">
        <f t="shared" si="2496"/>
        <v>0</v>
      </c>
      <c r="M873" s="67">
        <v>0</v>
      </c>
      <c r="N873" s="67">
        <v>0</v>
      </c>
      <c r="O873" s="68">
        <f t="shared" si="2497"/>
        <v>0</v>
      </c>
      <c r="P873" s="68">
        <f t="shared" si="2498"/>
        <v>0</v>
      </c>
      <c r="Q873" s="71">
        <v>0</v>
      </c>
      <c r="R873" s="71">
        <v>0</v>
      </c>
      <c r="S873" s="71">
        <v>0</v>
      </c>
      <c r="T873" s="71">
        <v>0</v>
      </c>
      <c r="U873" s="71">
        <v>0</v>
      </c>
      <c r="V873" s="71">
        <v>0</v>
      </c>
      <c r="W873" s="67">
        <v>0</v>
      </c>
      <c r="X873" s="67">
        <v>0</v>
      </c>
      <c r="Y873" s="68">
        <v>0</v>
      </c>
      <c r="Z873" s="67">
        <v>0</v>
      </c>
      <c r="AA873" s="67">
        <v>0</v>
      </c>
      <c r="AB873" s="68">
        <v>0</v>
      </c>
      <c r="AC873" s="68">
        <f t="shared" si="2499"/>
        <v>0</v>
      </c>
      <c r="AD873" s="67">
        <f t="shared" si="2500"/>
        <v>0</v>
      </c>
      <c r="AE873" s="67">
        <f t="shared" si="2500"/>
        <v>0</v>
      </c>
      <c r="AF873" s="68">
        <f t="shared" si="2501"/>
        <v>0</v>
      </c>
      <c r="AG873" s="67" t="e">
        <f>M873+#REF!-V873</f>
        <v>#REF!</v>
      </c>
      <c r="AH873" s="67" t="e">
        <f>N873+S873-#REF!</f>
        <v>#REF!</v>
      </c>
      <c r="AI873" s="68" t="e">
        <f t="shared" si="2502"/>
        <v>#REF!</v>
      </c>
      <c r="AJ873" s="68" t="e">
        <f t="shared" si="2503"/>
        <v>#REF!</v>
      </c>
      <c r="AK873" s="71">
        <v>0</v>
      </c>
      <c r="AL873" s="71">
        <v>0</v>
      </c>
      <c r="AM873" s="68">
        <f t="shared" si="2504"/>
        <v>0</v>
      </c>
      <c r="AN873" s="71">
        <v>0</v>
      </c>
      <c r="AO873" s="71">
        <v>0</v>
      </c>
      <c r="AP873" s="68">
        <f t="shared" si="2505"/>
        <v>0</v>
      </c>
      <c r="AQ873" s="68">
        <f t="shared" si="2506"/>
        <v>0</v>
      </c>
      <c r="AR873" s="71">
        <v>0</v>
      </c>
      <c r="AS873" s="71">
        <v>0</v>
      </c>
      <c r="AT873" s="68">
        <f t="shared" si="2507"/>
        <v>0</v>
      </c>
      <c r="AU873" s="71">
        <v>0</v>
      </c>
      <c r="AV873" s="71">
        <v>0</v>
      </c>
      <c r="AW873" s="68">
        <f t="shared" si="2508"/>
        <v>0</v>
      </c>
      <c r="AX873" s="68">
        <f t="shared" si="2509"/>
        <v>0</v>
      </c>
      <c r="AY873" s="71">
        <v>0</v>
      </c>
      <c r="AZ873" s="71">
        <v>0</v>
      </c>
      <c r="BA873" s="68">
        <f t="shared" si="2510"/>
        <v>0</v>
      </c>
      <c r="BB873" s="71">
        <v>0</v>
      </c>
      <c r="BC873" s="71">
        <v>0</v>
      </c>
      <c r="BD873" s="68">
        <f t="shared" si="2511"/>
        <v>0</v>
      </c>
      <c r="BE873" s="68">
        <f t="shared" si="2512"/>
        <v>0</v>
      </c>
      <c r="BF873" s="67">
        <f t="shared" si="2513"/>
        <v>0</v>
      </c>
      <c r="BG873" s="67">
        <f t="shared" si="2513"/>
        <v>0</v>
      </c>
      <c r="BH873" s="68">
        <f t="shared" si="2514"/>
        <v>0</v>
      </c>
      <c r="BI873" s="67" t="e">
        <f t="shared" si="2515"/>
        <v>#REF!</v>
      </c>
      <c r="BJ873" s="67" t="e">
        <f t="shared" si="2515"/>
        <v>#REF!</v>
      </c>
      <c r="BK873" s="68" t="e">
        <f t="shared" si="2516"/>
        <v>#REF!</v>
      </c>
      <c r="BL873" s="68" t="e">
        <f t="shared" si="2379"/>
        <v>#REF!</v>
      </c>
      <c r="BM873" s="305">
        <v>0</v>
      </c>
      <c r="BN873" s="305">
        <v>0</v>
      </c>
      <c r="BO873" s="306"/>
      <c r="BP873" s="306"/>
      <c r="BQ873" s="305">
        <v>0</v>
      </c>
      <c r="BR873" s="305">
        <v>0</v>
      </c>
      <c r="BS873" s="148" t="s">
        <v>208</v>
      </c>
    </row>
    <row r="874" spans="1:72" s="79" customFormat="1" ht="41.25" hidden="1" customHeight="1">
      <c r="A874" s="77"/>
      <c r="B874" s="59">
        <v>2014</v>
      </c>
      <c r="C874" s="60">
        <v>8317</v>
      </c>
      <c r="D874" s="59">
        <v>3</v>
      </c>
      <c r="E874" s="59">
        <v>5000</v>
      </c>
      <c r="F874" s="59">
        <v>5200</v>
      </c>
      <c r="G874" s="59">
        <v>529</v>
      </c>
      <c r="H874" s="59"/>
      <c r="I874" s="61" t="s">
        <v>175</v>
      </c>
      <c r="J874" s="62">
        <f>+J875</f>
        <v>0</v>
      </c>
      <c r="K874" s="62">
        <f t="shared" ref="K874:P874" si="2517">+K875</f>
        <v>0</v>
      </c>
      <c r="L874" s="62">
        <f t="shared" si="2517"/>
        <v>0</v>
      </c>
      <c r="M874" s="62">
        <f t="shared" si="2517"/>
        <v>0</v>
      </c>
      <c r="N874" s="62">
        <f t="shared" si="2517"/>
        <v>0</v>
      </c>
      <c r="O874" s="62">
        <f t="shared" si="2517"/>
        <v>0</v>
      </c>
      <c r="P874" s="62">
        <f t="shared" si="2517"/>
        <v>0</v>
      </c>
      <c r="Q874" s="62">
        <f>+Q875</f>
        <v>0</v>
      </c>
      <c r="R874" s="62">
        <f t="shared" ref="R874:V874" si="2518">+R875</f>
        <v>0</v>
      </c>
      <c r="S874" s="62">
        <f t="shared" si="2518"/>
        <v>0</v>
      </c>
      <c r="T874" s="62">
        <f>+T875</f>
        <v>0</v>
      </c>
      <c r="U874" s="62">
        <f t="shared" si="2518"/>
        <v>0</v>
      </c>
      <c r="V874" s="62">
        <f t="shared" si="2518"/>
        <v>0</v>
      </c>
      <c r="W874" s="62">
        <v>0</v>
      </c>
      <c r="X874" s="62">
        <v>0</v>
      </c>
      <c r="Y874" s="62">
        <v>0</v>
      </c>
      <c r="Z874" s="62">
        <v>0</v>
      </c>
      <c r="AA874" s="62">
        <v>0</v>
      </c>
      <c r="AB874" s="62">
        <v>0</v>
      </c>
      <c r="AC874" s="62">
        <f t="shared" ref="AC874" si="2519">+AC875</f>
        <v>0</v>
      </c>
      <c r="AD874" s="62">
        <f>+AD875</f>
        <v>0</v>
      </c>
      <c r="AE874" s="62">
        <f t="shared" ref="AE874:AJ874" si="2520">+AE875</f>
        <v>0</v>
      </c>
      <c r="AF874" s="62">
        <f t="shared" si="2520"/>
        <v>0</v>
      </c>
      <c r="AG874" s="62" t="e">
        <f t="shared" si="2520"/>
        <v>#REF!</v>
      </c>
      <c r="AH874" s="62" t="e">
        <f t="shared" si="2520"/>
        <v>#REF!</v>
      </c>
      <c r="AI874" s="62" t="e">
        <f t="shared" si="2520"/>
        <v>#REF!</v>
      </c>
      <c r="AJ874" s="62" t="e">
        <f t="shared" si="2520"/>
        <v>#REF!</v>
      </c>
      <c r="AK874" s="62">
        <f>+AK875</f>
        <v>0</v>
      </c>
      <c r="AL874" s="62">
        <f t="shared" ref="AL874:BK874" si="2521">+AL875</f>
        <v>0</v>
      </c>
      <c r="AM874" s="62">
        <f t="shared" si="2521"/>
        <v>0</v>
      </c>
      <c r="AN874" s="62">
        <f t="shared" si="2521"/>
        <v>0</v>
      </c>
      <c r="AO874" s="62">
        <f t="shared" si="2521"/>
        <v>0</v>
      </c>
      <c r="AP874" s="62">
        <f t="shared" si="2521"/>
        <v>0</v>
      </c>
      <c r="AQ874" s="62">
        <f t="shared" si="2521"/>
        <v>0</v>
      </c>
      <c r="AR874" s="62">
        <f>+AR875</f>
        <v>0</v>
      </c>
      <c r="AS874" s="62">
        <f t="shared" si="2521"/>
        <v>0</v>
      </c>
      <c r="AT874" s="62">
        <f t="shared" si="2521"/>
        <v>0</v>
      </c>
      <c r="AU874" s="62">
        <f t="shared" si="2521"/>
        <v>0</v>
      </c>
      <c r="AV874" s="62">
        <f t="shared" si="2521"/>
        <v>0</v>
      </c>
      <c r="AW874" s="62">
        <f t="shared" si="2521"/>
        <v>0</v>
      </c>
      <c r="AX874" s="62">
        <f t="shared" si="2521"/>
        <v>0</v>
      </c>
      <c r="AY874" s="62">
        <f>+AY875</f>
        <v>0</v>
      </c>
      <c r="AZ874" s="62">
        <f t="shared" si="2521"/>
        <v>0</v>
      </c>
      <c r="BA874" s="62">
        <f t="shared" si="2521"/>
        <v>0</v>
      </c>
      <c r="BB874" s="62">
        <f t="shared" si="2521"/>
        <v>0</v>
      </c>
      <c r="BC874" s="62">
        <f t="shared" si="2521"/>
        <v>0</v>
      </c>
      <c r="BD874" s="62">
        <f t="shared" si="2521"/>
        <v>0</v>
      </c>
      <c r="BE874" s="62">
        <f t="shared" si="2521"/>
        <v>0</v>
      </c>
      <c r="BF874" s="62">
        <f>+BF875</f>
        <v>0</v>
      </c>
      <c r="BG874" s="62">
        <f t="shared" si="2521"/>
        <v>0</v>
      </c>
      <c r="BH874" s="62">
        <f t="shared" si="2521"/>
        <v>0</v>
      </c>
      <c r="BI874" s="62" t="e">
        <f t="shared" si="2521"/>
        <v>#REF!</v>
      </c>
      <c r="BJ874" s="62" t="e">
        <f t="shared" si="2521"/>
        <v>#REF!</v>
      </c>
      <c r="BK874" s="62" t="e">
        <f t="shared" si="2521"/>
        <v>#REF!</v>
      </c>
      <c r="BL874" s="62" t="e">
        <f t="shared" si="2379"/>
        <v>#REF!</v>
      </c>
      <c r="BM874" s="304"/>
      <c r="BN874" s="304"/>
      <c r="BO874" s="304"/>
      <c r="BP874" s="304"/>
      <c r="BQ874" s="304"/>
      <c r="BR874" s="304"/>
      <c r="BS874" s="64"/>
      <c r="BT874" s="77"/>
    </row>
    <row r="875" spans="1:72" s="46" customFormat="1" ht="36.75" hidden="1" customHeight="1">
      <c r="A875" s="77"/>
      <c r="B875" s="20">
        <v>2014</v>
      </c>
      <c r="C875" s="65">
        <v>8317</v>
      </c>
      <c r="D875" s="20">
        <v>3</v>
      </c>
      <c r="E875" s="20">
        <v>5000</v>
      </c>
      <c r="F875" s="20">
        <v>5200</v>
      </c>
      <c r="G875" s="20">
        <v>529</v>
      </c>
      <c r="H875" s="20">
        <v>1</v>
      </c>
      <c r="I875" s="66" t="s">
        <v>613</v>
      </c>
      <c r="J875" s="67">
        <v>0</v>
      </c>
      <c r="K875" s="67">
        <v>0</v>
      </c>
      <c r="L875" s="68">
        <f>J875+K875</f>
        <v>0</v>
      </c>
      <c r="M875" s="67">
        <v>0</v>
      </c>
      <c r="N875" s="67">
        <v>0</v>
      </c>
      <c r="O875" s="68">
        <f>+M875+N875</f>
        <v>0</v>
      </c>
      <c r="P875" s="68">
        <f>+L875+O875</f>
        <v>0</v>
      </c>
      <c r="Q875" s="71">
        <v>0</v>
      </c>
      <c r="R875" s="71">
        <v>0</v>
      </c>
      <c r="S875" s="71">
        <v>0</v>
      </c>
      <c r="T875" s="71">
        <v>0</v>
      </c>
      <c r="U875" s="71">
        <v>0</v>
      </c>
      <c r="V875" s="71">
        <v>0</v>
      </c>
      <c r="W875" s="67">
        <v>0</v>
      </c>
      <c r="X875" s="67">
        <v>0</v>
      </c>
      <c r="Y875" s="68">
        <v>0</v>
      </c>
      <c r="Z875" s="67">
        <v>0</v>
      </c>
      <c r="AA875" s="67">
        <v>0</v>
      </c>
      <c r="AB875" s="68">
        <v>0</v>
      </c>
      <c r="AC875" s="68">
        <f t="shared" ref="AC875" si="2522">+Y875+AB875</f>
        <v>0</v>
      </c>
      <c r="AD875" s="67">
        <f>J875+Q875-T875</f>
        <v>0</v>
      </c>
      <c r="AE875" s="67">
        <f>K875+R875-U875</f>
        <v>0</v>
      </c>
      <c r="AF875" s="68">
        <f t="shared" ref="AF875" si="2523">AD875+AE875</f>
        <v>0</v>
      </c>
      <c r="AG875" s="67" t="e">
        <f>M875+#REF!-V875</f>
        <v>#REF!</v>
      </c>
      <c r="AH875" s="67" t="e">
        <f>N875+S875-#REF!</f>
        <v>#REF!</v>
      </c>
      <c r="AI875" s="68" t="e">
        <f t="shared" ref="AI875" si="2524">+AG875+AH875</f>
        <v>#REF!</v>
      </c>
      <c r="AJ875" s="68" t="e">
        <f t="shared" ref="AJ875" si="2525">+AF875+AI875</f>
        <v>#REF!</v>
      </c>
      <c r="AK875" s="71">
        <v>0</v>
      </c>
      <c r="AL875" s="71">
        <v>0</v>
      </c>
      <c r="AM875" s="68">
        <f>AK875+AL875</f>
        <v>0</v>
      </c>
      <c r="AN875" s="71">
        <v>0</v>
      </c>
      <c r="AO875" s="71">
        <v>0</v>
      </c>
      <c r="AP875" s="68">
        <f>+AN875+AO875</f>
        <v>0</v>
      </c>
      <c r="AQ875" s="68">
        <f>+AM875+AP875</f>
        <v>0</v>
      </c>
      <c r="AR875" s="71">
        <v>0</v>
      </c>
      <c r="AS875" s="71">
        <v>0</v>
      </c>
      <c r="AT875" s="68">
        <f>AR875+AS875</f>
        <v>0</v>
      </c>
      <c r="AU875" s="71">
        <v>0</v>
      </c>
      <c r="AV875" s="71">
        <v>0</v>
      </c>
      <c r="AW875" s="68">
        <f>+AU875+AV875</f>
        <v>0</v>
      </c>
      <c r="AX875" s="68">
        <f>+AT875+AW875</f>
        <v>0</v>
      </c>
      <c r="AY875" s="71">
        <v>0</v>
      </c>
      <c r="AZ875" s="71">
        <v>0</v>
      </c>
      <c r="BA875" s="68">
        <f>AY875+AZ875</f>
        <v>0</v>
      </c>
      <c r="BB875" s="71">
        <v>0</v>
      </c>
      <c r="BC875" s="71">
        <v>0</v>
      </c>
      <c r="BD875" s="68">
        <f>+BB875+BC875</f>
        <v>0</v>
      </c>
      <c r="BE875" s="68">
        <f>+BA875+BD875</f>
        <v>0</v>
      </c>
      <c r="BF875" s="67">
        <f t="shared" ref="BF875:BG875" si="2526">AD875-AK875-AR875-AY875</f>
        <v>0</v>
      </c>
      <c r="BG875" s="67">
        <f t="shared" si="2526"/>
        <v>0</v>
      </c>
      <c r="BH875" s="68">
        <f t="shared" ref="BH875" si="2527">BF875+BG875</f>
        <v>0</v>
      </c>
      <c r="BI875" s="67" t="e">
        <f t="shared" ref="BI875:BJ875" si="2528">AG875-AN875-AU875-BB875</f>
        <v>#REF!</v>
      </c>
      <c r="BJ875" s="67" t="e">
        <f t="shared" si="2528"/>
        <v>#REF!</v>
      </c>
      <c r="BK875" s="68" t="e">
        <f t="shared" ref="BK875" si="2529">+BI875+BJ875</f>
        <v>#REF!</v>
      </c>
      <c r="BL875" s="68" t="e">
        <f t="shared" si="2379"/>
        <v>#REF!</v>
      </c>
      <c r="BM875" s="305">
        <v>0</v>
      </c>
      <c r="BN875" s="305">
        <v>0</v>
      </c>
      <c r="BO875" s="306"/>
      <c r="BP875" s="306"/>
      <c r="BQ875" s="305">
        <v>0</v>
      </c>
      <c r="BR875" s="305">
        <v>0</v>
      </c>
      <c r="BS875" s="114" t="s">
        <v>208</v>
      </c>
      <c r="BT875" s="77"/>
    </row>
    <row r="876" spans="1:72" s="78" customFormat="1" hidden="1">
      <c r="A876" s="77"/>
      <c r="B876" s="53">
        <v>2014</v>
      </c>
      <c r="C876" s="54">
        <v>8317</v>
      </c>
      <c r="D876" s="53">
        <v>3</v>
      </c>
      <c r="E876" s="53">
        <v>5000</v>
      </c>
      <c r="F876" s="53">
        <v>5300</v>
      </c>
      <c r="G876" s="53"/>
      <c r="H876" s="53"/>
      <c r="I876" s="55" t="s">
        <v>298</v>
      </c>
      <c r="J876" s="56">
        <f>J877+J906</f>
        <v>0</v>
      </c>
      <c r="K876" s="56">
        <f t="shared" ref="K876:P876" si="2530">K877+K906</f>
        <v>0</v>
      </c>
      <c r="L876" s="56">
        <f t="shared" si="2530"/>
        <v>0</v>
      </c>
      <c r="M876" s="56">
        <f t="shared" si="2530"/>
        <v>0</v>
      </c>
      <c r="N876" s="56">
        <f t="shared" si="2530"/>
        <v>0</v>
      </c>
      <c r="O876" s="56">
        <f t="shared" si="2530"/>
        <v>0</v>
      </c>
      <c r="P876" s="56">
        <f t="shared" si="2530"/>
        <v>0</v>
      </c>
      <c r="Q876" s="56">
        <f>Q877+Q906</f>
        <v>0</v>
      </c>
      <c r="R876" s="56">
        <f t="shared" ref="R876:S876" si="2531">R877+R906</f>
        <v>0</v>
      </c>
      <c r="S876" s="56">
        <f t="shared" si="2531"/>
        <v>0</v>
      </c>
      <c r="T876" s="56">
        <f>T877+T906</f>
        <v>0</v>
      </c>
      <c r="U876" s="56">
        <f t="shared" ref="U876:V876" si="2532">U877+U906</f>
        <v>0</v>
      </c>
      <c r="V876" s="56">
        <f t="shared" si="2532"/>
        <v>0</v>
      </c>
      <c r="W876" s="56">
        <v>0</v>
      </c>
      <c r="X876" s="56">
        <v>0</v>
      </c>
      <c r="Y876" s="56">
        <v>0</v>
      </c>
      <c r="Z876" s="56">
        <v>0</v>
      </c>
      <c r="AA876" s="56">
        <v>0</v>
      </c>
      <c r="AB876" s="56">
        <v>0</v>
      </c>
      <c r="AC876" s="56">
        <f t="shared" ref="AC876" si="2533">AC877+AC906</f>
        <v>0</v>
      </c>
      <c r="AD876" s="56">
        <f>AD877+AD906</f>
        <v>0</v>
      </c>
      <c r="AE876" s="56">
        <f t="shared" ref="AE876:AJ876" si="2534">AE877+AE906</f>
        <v>0</v>
      </c>
      <c r="AF876" s="56">
        <f t="shared" si="2534"/>
        <v>0</v>
      </c>
      <c r="AG876" s="56" t="e">
        <f t="shared" si="2534"/>
        <v>#REF!</v>
      </c>
      <c r="AH876" s="56" t="e">
        <f t="shared" si="2534"/>
        <v>#REF!</v>
      </c>
      <c r="AI876" s="56" t="e">
        <f t="shared" si="2534"/>
        <v>#REF!</v>
      </c>
      <c r="AJ876" s="56" t="e">
        <f t="shared" si="2534"/>
        <v>#REF!</v>
      </c>
      <c r="AK876" s="56">
        <f>AK877+AK906</f>
        <v>0</v>
      </c>
      <c r="AL876" s="56">
        <f t="shared" ref="AL876:AQ876" si="2535">AL877+AL906</f>
        <v>0</v>
      </c>
      <c r="AM876" s="56">
        <f t="shared" si="2535"/>
        <v>0</v>
      </c>
      <c r="AN876" s="56">
        <f t="shared" si="2535"/>
        <v>0</v>
      </c>
      <c r="AO876" s="56">
        <f t="shared" si="2535"/>
        <v>0</v>
      </c>
      <c r="AP876" s="56">
        <f t="shared" si="2535"/>
        <v>0</v>
      </c>
      <c r="AQ876" s="56">
        <f t="shared" si="2535"/>
        <v>0</v>
      </c>
      <c r="AR876" s="56">
        <f>AR877+AR906</f>
        <v>0</v>
      </c>
      <c r="AS876" s="56">
        <f t="shared" ref="AS876:AX876" si="2536">AS877+AS906</f>
        <v>0</v>
      </c>
      <c r="AT876" s="56">
        <f t="shared" si="2536"/>
        <v>0</v>
      </c>
      <c r="AU876" s="56">
        <f t="shared" si="2536"/>
        <v>0</v>
      </c>
      <c r="AV876" s="56">
        <f t="shared" si="2536"/>
        <v>0</v>
      </c>
      <c r="AW876" s="56">
        <f t="shared" si="2536"/>
        <v>0</v>
      </c>
      <c r="AX876" s="56">
        <f t="shared" si="2536"/>
        <v>0</v>
      </c>
      <c r="AY876" s="56">
        <f>AY877+AY906</f>
        <v>0</v>
      </c>
      <c r="AZ876" s="56">
        <f t="shared" ref="AZ876:BE876" si="2537">AZ877+AZ906</f>
        <v>0</v>
      </c>
      <c r="BA876" s="56">
        <f t="shared" si="2537"/>
        <v>0</v>
      </c>
      <c r="BB876" s="56">
        <f t="shared" si="2537"/>
        <v>0</v>
      </c>
      <c r="BC876" s="56">
        <f t="shared" si="2537"/>
        <v>0</v>
      </c>
      <c r="BD876" s="56">
        <f t="shared" si="2537"/>
        <v>0</v>
      </c>
      <c r="BE876" s="56">
        <f t="shared" si="2537"/>
        <v>0</v>
      </c>
      <c r="BF876" s="56">
        <f>BF877+BF906</f>
        <v>0</v>
      </c>
      <c r="BG876" s="56">
        <f t="shared" ref="BG876:BK876" si="2538">BG877+BG906</f>
        <v>0</v>
      </c>
      <c r="BH876" s="56">
        <f t="shared" si="2538"/>
        <v>0</v>
      </c>
      <c r="BI876" s="56" t="e">
        <f t="shared" si="2538"/>
        <v>#REF!</v>
      </c>
      <c r="BJ876" s="56" t="e">
        <f t="shared" si="2538"/>
        <v>#REF!</v>
      </c>
      <c r="BK876" s="56" t="e">
        <f t="shared" si="2538"/>
        <v>#REF!</v>
      </c>
      <c r="BL876" s="56" t="e">
        <f t="shared" si="2379"/>
        <v>#REF!</v>
      </c>
      <c r="BM876" s="303"/>
      <c r="BN876" s="303"/>
      <c r="BO876" s="303"/>
      <c r="BP876" s="303"/>
      <c r="BQ876" s="303"/>
      <c r="BR876" s="303"/>
      <c r="BS876" s="58"/>
      <c r="BT876" s="77"/>
    </row>
    <row r="877" spans="1:72" s="79" customFormat="1" ht="36.75" hidden="1" customHeight="1">
      <c r="A877" s="77"/>
      <c r="B877" s="59">
        <v>2014</v>
      </c>
      <c r="C877" s="60">
        <v>8317</v>
      </c>
      <c r="D877" s="59">
        <v>3</v>
      </c>
      <c r="E877" s="59">
        <v>5000</v>
      </c>
      <c r="F877" s="59">
        <v>5300</v>
      </c>
      <c r="G877" s="59">
        <v>531</v>
      </c>
      <c r="H877" s="59"/>
      <c r="I877" s="61" t="s">
        <v>299</v>
      </c>
      <c r="J877" s="62">
        <f>SUM(J878:J905)</f>
        <v>0</v>
      </c>
      <c r="K877" s="62">
        <f t="shared" ref="K877:P877" si="2539">SUM(K878:K905)</f>
        <v>0</v>
      </c>
      <c r="L877" s="62">
        <f t="shared" si="2539"/>
        <v>0</v>
      </c>
      <c r="M877" s="62">
        <f t="shared" si="2539"/>
        <v>0</v>
      </c>
      <c r="N877" s="62">
        <f t="shared" si="2539"/>
        <v>0</v>
      </c>
      <c r="O877" s="62">
        <f t="shared" si="2539"/>
        <v>0</v>
      </c>
      <c r="P877" s="62">
        <f t="shared" si="2539"/>
        <v>0</v>
      </c>
      <c r="Q877" s="62">
        <f>SUM(Q878:Q905)</f>
        <v>0</v>
      </c>
      <c r="R877" s="62">
        <f t="shared" ref="R877:S877" si="2540">SUM(R878:R905)</f>
        <v>0</v>
      </c>
      <c r="S877" s="62">
        <f t="shared" si="2540"/>
        <v>0</v>
      </c>
      <c r="T877" s="62">
        <f>SUM(T878:T905)</f>
        <v>0</v>
      </c>
      <c r="U877" s="62">
        <f t="shared" ref="U877:V877" si="2541">SUM(U878:U905)</f>
        <v>0</v>
      </c>
      <c r="V877" s="62">
        <f t="shared" si="2541"/>
        <v>0</v>
      </c>
      <c r="W877" s="62">
        <v>0</v>
      </c>
      <c r="X877" s="62">
        <v>0</v>
      </c>
      <c r="Y877" s="62">
        <v>0</v>
      </c>
      <c r="Z877" s="62">
        <v>0</v>
      </c>
      <c r="AA877" s="62">
        <v>0</v>
      </c>
      <c r="AB877" s="62">
        <v>0</v>
      </c>
      <c r="AC877" s="62">
        <f t="shared" ref="AC877" si="2542">SUM(AC878:AC905)</f>
        <v>0</v>
      </c>
      <c r="AD877" s="62">
        <f>SUM(AD878:AD905)</f>
        <v>0</v>
      </c>
      <c r="AE877" s="62">
        <f t="shared" ref="AE877:AJ877" si="2543">SUM(AE878:AE905)</f>
        <v>0</v>
      </c>
      <c r="AF877" s="62">
        <f t="shared" si="2543"/>
        <v>0</v>
      </c>
      <c r="AG877" s="62" t="e">
        <f t="shared" si="2543"/>
        <v>#REF!</v>
      </c>
      <c r="AH877" s="62" t="e">
        <f t="shared" si="2543"/>
        <v>#REF!</v>
      </c>
      <c r="AI877" s="62" t="e">
        <f t="shared" si="2543"/>
        <v>#REF!</v>
      </c>
      <c r="AJ877" s="62" t="e">
        <f t="shared" si="2543"/>
        <v>#REF!</v>
      </c>
      <c r="AK877" s="62">
        <f>SUM(AK878:AK905)</f>
        <v>0</v>
      </c>
      <c r="AL877" s="62">
        <f t="shared" ref="AL877:AQ877" si="2544">SUM(AL878:AL905)</f>
        <v>0</v>
      </c>
      <c r="AM877" s="62">
        <f t="shared" si="2544"/>
        <v>0</v>
      </c>
      <c r="AN877" s="62">
        <f t="shared" si="2544"/>
        <v>0</v>
      </c>
      <c r="AO877" s="62">
        <f t="shared" si="2544"/>
        <v>0</v>
      </c>
      <c r="AP877" s="62">
        <f t="shared" si="2544"/>
        <v>0</v>
      </c>
      <c r="AQ877" s="62">
        <f t="shared" si="2544"/>
        <v>0</v>
      </c>
      <c r="AR877" s="62">
        <f>SUM(AR878:AR905)</f>
        <v>0</v>
      </c>
      <c r="AS877" s="62">
        <f t="shared" ref="AS877:AX877" si="2545">SUM(AS878:AS905)</f>
        <v>0</v>
      </c>
      <c r="AT877" s="62">
        <f t="shared" si="2545"/>
        <v>0</v>
      </c>
      <c r="AU877" s="62">
        <f t="shared" si="2545"/>
        <v>0</v>
      </c>
      <c r="AV877" s="62">
        <f t="shared" si="2545"/>
        <v>0</v>
      </c>
      <c r="AW877" s="62">
        <f t="shared" si="2545"/>
        <v>0</v>
      </c>
      <c r="AX877" s="62">
        <f t="shared" si="2545"/>
        <v>0</v>
      </c>
      <c r="AY877" s="62">
        <f>SUM(AY878:AY905)</f>
        <v>0</v>
      </c>
      <c r="AZ877" s="62">
        <f t="shared" ref="AZ877:BE877" si="2546">SUM(AZ878:AZ905)</f>
        <v>0</v>
      </c>
      <c r="BA877" s="62">
        <f t="shared" si="2546"/>
        <v>0</v>
      </c>
      <c r="BB877" s="62">
        <f t="shared" si="2546"/>
        <v>0</v>
      </c>
      <c r="BC877" s="62">
        <f t="shared" si="2546"/>
        <v>0</v>
      </c>
      <c r="BD877" s="62">
        <f t="shared" si="2546"/>
        <v>0</v>
      </c>
      <c r="BE877" s="62">
        <f t="shared" si="2546"/>
        <v>0</v>
      </c>
      <c r="BF877" s="62">
        <f>SUM(BF878:BF905)</f>
        <v>0</v>
      </c>
      <c r="BG877" s="62">
        <f t="shared" ref="BG877:BK877" si="2547">SUM(BG878:BG905)</f>
        <v>0</v>
      </c>
      <c r="BH877" s="62">
        <f t="shared" si="2547"/>
        <v>0</v>
      </c>
      <c r="BI877" s="62" t="e">
        <f t="shared" si="2547"/>
        <v>#REF!</v>
      </c>
      <c r="BJ877" s="62" t="e">
        <f t="shared" si="2547"/>
        <v>#REF!</v>
      </c>
      <c r="BK877" s="62" t="e">
        <f t="shared" si="2547"/>
        <v>#REF!</v>
      </c>
      <c r="BL877" s="62" t="e">
        <f t="shared" si="2379"/>
        <v>#REF!</v>
      </c>
      <c r="BM877" s="304"/>
      <c r="BN877" s="304"/>
      <c r="BO877" s="304"/>
      <c r="BP877" s="304"/>
      <c r="BQ877" s="304"/>
      <c r="BR877" s="304"/>
      <c r="BS877" s="64"/>
      <c r="BT877" s="77"/>
    </row>
    <row r="878" spans="1:72" s="46" customFormat="1" ht="36.75" hidden="1" customHeight="1">
      <c r="A878" s="77"/>
      <c r="B878" s="104">
        <v>2014</v>
      </c>
      <c r="C878" s="105">
        <v>8317</v>
      </c>
      <c r="D878" s="104">
        <v>3</v>
      </c>
      <c r="E878" s="104">
        <v>5000</v>
      </c>
      <c r="F878" s="104">
        <v>5300</v>
      </c>
      <c r="G878" s="104">
        <v>531</v>
      </c>
      <c r="H878" s="104">
        <v>1</v>
      </c>
      <c r="I878" s="66" t="s">
        <v>614</v>
      </c>
      <c r="J878" s="67">
        <v>0</v>
      </c>
      <c r="K878" s="67">
        <v>0</v>
      </c>
      <c r="L878" s="68">
        <f>J878+K878</f>
        <v>0</v>
      </c>
      <c r="M878" s="67">
        <v>0</v>
      </c>
      <c r="N878" s="67">
        <v>0</v>
      </c>
      <c r="O878" s="68">
        <f>+M878+N878</f>
        <v>0</v>
      </c>
      <c r="P878" s="68">
        <f>+L878+O878</f>
        <v>0</v>
      </c>
      <c r="Q878" s="71">
        <v>0</v>
      </c>
      <c r="R878" s="71">
        <v>0</v>
      </c>
      <c r="S878" s="71">
        <v>0</v>
      </c>
      <c r="T878" s="71">
        <v>0</v>
      </c>
      <c r="U878" s="71">
        <v>0</v>
      </c>
      <c r="V878" s="71">
        <v>0</v>
      </c>
      <c r="W878" s="67">
        <v>0</v>
      </c>
      <c r="X878" s="67">
        <v>0</v>
      </c>
      <c r="Y878" s="68">
        <v>0</v>
      </c>
      <c r="Z878" s="67">
        <v>0</v>
      </c>
      <c r="AA878" s="67">
        <v>0</v>
      </c>
      <c r="AB878" s="68">
        <v>0</v>
      </c>
      <c r="AC878" s="68">
        <f t="shared" ref="AC878:AC905" si="2548">+Y878+AB878</f>
        <v>0</v>
      </c>
      <c r="AD878" s="67">
        <f t="shared" ref="AD878:AD905" si="2549">J878+Q878-T878</f>
        <v>0</v>
      </c>
      <c r="AE878" s="67">
        <f t="shared" ref="AE878:AE905" si="2550">K878+R878-U878</f>
        <v>0</v>
      </c>
      <c r="AF878" s="68">
        <f t="shared" ref="AF878:AF905" si="2551">AD878+AE878</f>
        <v>0</v>
      </c>
      <c r="AG878" s="67" t="e">
        <f>M878+#REF!-V878</f>
        <v>#REF!</v>
      </c>
      <c r="AH878" s="67" t="e">
        <f>N878+S878-#REF!</f>
        <v>#REF!</v>
      </c>
      <c r="AI878" s="68" t="e">
        <f t="shared" ref="AI878:AI905" si="2552">+AG878+AH878</f>
        <v>#REF!</v>
      </c>
      <c r="AJ878" s="68" t="e">
        <f t="shared" ref="AJ878:AJ905" si="2553">+AF878+AI878</f>
        <v>#REF!</v>
      </c>
      <c r="AK878" s="71">
        <v>0</v>
      </c>
      <c r="AL878" s="71">
        <v>0</v>
      </c>
      <c r="AM878" s="68">
        <f>AK878+AL878</f>
        <v>0</v>
      </c>
      <c r="AN878" s="71">
        <v>0</v>
      </c>
      <c r="AO878" s="71">
        <v>0</v>
      </c>
      <c r="AP878" s="68">
        <f>+AN878+AO878</f>
        <v>0</v>
      </c>
      <c r="AQ878" s="68">
        <f>+AM878+AP878</f>
        <v>0</v>
      </c>
      <c r="AR878" s="71">
        <v>0</v>
      </c>
      <c r="AS878" s="71">
        <v>0</v>
      </c>
      <c r="AT878" s="68">
        <f>AR878+AS878</f>
        <v>0</v>
      </c>
      <c r="AU878" s="71">
        <v>0</v>
      </c>
      <c r="AV878" s="71">
        <v>0</v>
      </c>
      <c r="AW878" s="68">
        <f>+AU878+AV878</f>
        <v>0</v>
      </c>
      <c r="AX878" s="68">
        <f>+AT878+AW878</f>
        <v>0</v>
      </c>
      <c r="AY878" s="71">
        <v>0</v>
      </c>
      <c r="AZ878" s="71">
        <v>0</v>
      </c>
      <c r="BA878" s="68">
        <f>AY878+AZ878</f>
        <v>0</v>
      </c>
      <c r="BB878" s="71">
        <v>0</v>
      </c>
      <c r="BC878" s="71">
        <v>0</v>
      </c>
      <c r="BD878" s="68">
        <f>+BB878+BC878</f>
        <v>0</v>
      </c>
      <c r="BE878" s="68">
        <f>+BA878+BD878</f>
        <v>0</v>
      </c>
      <c r="BF878" s="67">
        <f t="shared" ref="BF878:BG905" si="2554">AD878-AK878-AR878-AY878</f>
        <v>0</v>
      </c>
      <c r="BG878" s="67">
        <f t="shared" si="2554"/>
        <v>0</v>
      </c>
      <c r="BH878" s="68">
        <f t="shared" ref="BH878:BH905" si="2555">BF878+BG878</f>
        <v>0</v>
      </c>
      <c r="BI878" s="67" t="e">
        <f t="shared" ref="BI878:BJ905" si="2556">AG878-AN878-AU878-BB878</f>
        <v>#REF!</v>
      </c>
      <c r="BJ878" s="67" t="e">
        <f t="shared" si="2556"/>
        <v>#REF!</v>
      </c>
      <c r="BK878" s="68" t="e">
        <f t="shared" ref="BK878:BK905" si="2557">+BI878+BJ878</f>
        <v>#REF!</v>
      </c>
      <c r="BL878" s="68" t="e">
        <f t="shared" si="2379"/>
        <v>#REF!</v>
      </c>
      <c r="BM878" s="305">
        <v>0</v>
      </c>
      <c r="BN878" s="305">
        <v>0</v>
      </c>
      <c r="BO878" s="306"/>
      <c r="BP878" s="306"/>
      <c r="BQ878" s="305">
        <v>0</v>
      </c>
      <c r="BR878" s="305">
        <v>0</v>
      </c>
      <c r="BS878" s="114" t="s">
        <v>208</v>
      </c>
      <c r="BT878" s="77"/>
    </row>
    <row r="879" spans="1:72" s="46" customFormat="1" ht="36.75" hidden="1" customHeight="1">
      <c r="A879" s="77"/>
      <c r="B879" s="104">
        <v>2014</v>
      </c>
      <c r="C879" s="105">
        <v>8317</v>
      </c>
      <c r="D879" s="104">
        <v>3</v>
      </c>
      <c r="E879" s="104">
        <v>5000</v>
      </c>
      <c r="F879" s="104">
        <v>5300</v>
      </c>
      <c r="G879" s="104">
        <v>531</v>
      </c>
      <c r="H879" s="104">
        <v>2</v>
      </c>
      <c r="I879" s="66" t="s">
        <v>324</v>
      </c>
      <c r="J879" s="67">
        <v>0</v>
      </c>
      <c r="K879" s="67">
        <v>0</v>
      </c>
      <c r="L879" s="68">
        <f>J879+K879</f>
        <v>0</v>
      </c>
      <c r="M879" s="67">
        <v>0</v>
      </c>
      <c r="N879" s="67">
        <v>0</v>
      </c>
      <c r="O879" s="68">
        <f>+M879+N879</f>
        <v>0</v>
      </c>
      <c r="P879" s="68">
        <f>+L879+O879</f>
        <v>0</v>
      </c>
      <c r="Q879" s="71">
        <v>0</v>
      </c>
      <c r="R879" s="71">
        <v>0</v>
      </c>
      <c r="S879" s="71">
        <v>0</v>
      </c>
      <c r="T879" s="71">
        <v>0</v>
      </c>
      <c r="U879" s="71">
        <v>0</v>
      </c>
      <c r="V879" s="71">
        <v>0</v>
      </c>
      <c r="W879" s="67">
        <v>0</v>
      </c>
      <c r="X879" s="67">
        <v>0</v>
      </c>
      <c r="Y879" s="68">
        <v>0</v>
      </c>
      <c r="Z879" s="67">
        <v>0</v>
      </c>
      <c r="AA879" s="67">
        <v>0</v>
      </c>
      <c r="AB879" s="68">
        <v>0</v>
      </c>
      <c r="AC879" s="68">
        <f t="shared" si="2548"/>
        <v>0</v>
      </c>
      <c r="AD879" s="67">
        <f t="shared" si="2549"/>
        <v>0</v>
      </c>
      <c r="AE879" s="67">
        <f t="shared" si="2550"/>
        <v>0</v>
      </c>
      <c r="AF879" s="68">
        <f t="shared" si="2551"/>
        <v>0</v>
      </c>
      <c r="AG879" s="67" t="e">
        <f>M879+#REF!-V879</f>
        <v>#REF!</v>
      </c>
      <c r="AH879" s="67" t="e">
        <f>N879+S879-#REF!</f>
        <v>#REF!</v>
      </c>
      <c r="AI879" s="68" t="e">
        <f t="shared" si="2552"/>
        <v>#REF!</v>
      </c>
      <c r="AJ879" s="68" t="e">
        <f t="shared" si="2553"/>
        <v>#REF!</v>
      </c>
      <c r="AK879" s="71">
        <v>0</v>
      </c>
      <c r="AL879" s="71">
        <v>0</v>
      </c>
      <c r="AM879" s="68">
        <f>AK879+AL879</f>
        <v>0</v>
      </c>
      <c r="AN879" s="71">
        <v>0</v>
      </c>
      <c r="AO879" s="71">
        <v>0</v>
      </c>
      <c r="AP879" s="68">
        <f>+AN879+AO879</f>
        <v>0</v>
      </c>
      <c r="AQ879" s="68">
        <f>+AM879+AP879</f>
        <v>0</v>
      </c>
      <c r="AR879" s="71">
        <v>0</v>
      </c>
      <c r="AS879" s="71">
        <v>0</v>
      </c>
      <c r="AT879" s="68">
        <f>AR879+AS879</f>
        <v>0</v>
      </c>
      <c r="AU879" s="71">
        <v>0</v>
      </c>
      <c r="AV879" s="71">
        <v>0</v>
      </c>
      <c r="AW879" s="68">
        <f>+AU879+AV879</f>
        <v>0</v>
      </c>
      <c r="AX879" s="68">
        <f>+AT879+AW879</f>
        <v>0</v>
      </c>
      <c r="AY879" s="71">
        <v>0</v>
      </c>
      <c r="AZ879" s="71">
        <v>0</v>
      </c>
      <c r="BA879" s="68">
        <f>AY879+AZ879</f>
        <v>0</v>
      </c>
      <c r="BB879" s="71">
        <v>0</v>
      </c>
      <c r="BC879" s="71">
        <v>0</v>
      </c>
      <c r="BD879" s="68">
        <f>+BB879+BC879</f>
        <v>0</v>
      </c>
      <c r="BE879" s="68">
        <f>+BA879+BD879</f>
        <v>0</v>
      </c>
      <c r="BF879" s="67">
        <f t="shared" si="2554"/>
        <v>0</v>
      </c>
      <c r="BG879" s="67">
        <f t="shared" si="2554"/>
        <v>0</v>
      </c>
      <c r="BH879" s="68">
        <f t="shared" si="2555"/>
        <v>0</v>
      </c>
      <c r="BI879" s="67" t="e">
        <f t="shared" si="2556"/>
        <v>#REF!</v>
      </c>
      <c r="BJ879" s="67" t="e">
        <f t="shared" si="2556"/>
        <v>#REF!</v>
      </c>
      <c r="BK879" s="68" t="e">
        <f t="shared" si="2557"/>
        <v>#REF!</v>
      </c>
      <c r="BL879" s="68" t="e">
        <f t="shared" si="2379"/>
        <v>#REF!</v>
      </c>
      <c r="BM879" s="305">
        <v>0</v>
      </c>
      <c r="BN879" s="305">
        <v>0</v>
      </c>
      <c r="BO879" s="306"/>
      <c r="BP879" s="306"/>
      <c r="BQ879" s="305">
        <v>0</v>
      </c>
      <c r="BR879" s="305">
        <v>0</v>
      </c>
      <c r="BS879" s="114" t="s">
        <v>208</v>
      </c>
      <c r="BT879" s="77"/>
    </row>
    <row r="880" spans="1:72" s="46" customFormat="1" ht="36.75" hidden="1" customHeight="1">
      <c r="A880" s="77"/>
      <c r="B880" s="104">
        <v>2014</v>
      </c>
      <c r="C880" s="105">
        <v>8317</v>
      </c>
      <c r="D880" s="104">
        <v>3</v>
      </c>
      <c r="E880" s="104">
        <v>5000</v>
      </c>
      <c r="F880" s="104">
        <v>5300</v>
      </c>
      <c r="G880" s="104">
        <v>531</v>
      </c>
      <c r="H880" s="104">
        <v>3</v>
      </c>
      <c r="I880" s="66" t="s">
        <v>323</v>
      </c>
      <c r="J880" s="67">
        <v>0</v>
      </c>
      <c r="K880" s="67">
        <v>0</v>
      </c>
      <c r="L880" s="68">
        <f>J880+K880</f>
        <v>0</v>
      </c>
      <c r="M880" s="67">
        <v>0</v>
      </c>
      <c r="N880" s="67">
        <v>0</v>
      </c>
      <c r="O880" s="68">
        <f>+M880+N880</f>
        <v>0</v>
      </c>
      <c r="P880" s="68">
        <f>+L880+O880</f>
        <v>0</v>
      </c>
      <c r="Q880" s="71">
        <v>0</v>
      </c>
      <c r="R880" s="71">
        <v>0</v>
      </c>
      <c r="S880" s="71">
        <v>0</v>
      </c>
      <c r="T880" s="71">
        <v>0</v>
      </c>
      <c r="U880" s="71">
        <v>0</v>
      </c>
      <c r="V880" s="71">
        <v>0</v>
      </c>
      <c r="W880" s="67">
        <v>0</v>
      </c>
      <c r="X880" s="67">
        <v>0</v>
      </c>
      <c r="Y880" s="68">
        <v>0</v>
      </c>
      <c r="Z880" s="67">
        <v>0</v>
      </c>
      <c r="AA880" s="67">
        <v>0</v>
      </c>
      <c r="AB880" s="68">
        <v>0</v>
      </c>
      <c r="AC880" s="68">
        <f t="shared" si="2548"/>
        <v>0</v>
      </c>
      <c r="AD880" s="67">
        <f t="shared" si="2549"/>
        <v>0</v>
      </c>
      <c r="AE880" s="67">
        <f t="shared" si="2550"/>
        <v>0</v>
      </c>
      <c r="AF880" s="68">
        <f t="shared" si="2551"/>
        <v>0</v>
      </c>
      <c r="AG880" s="67" t="e">
        <f>M880+#REF!-V880</f>
        <v>#REF!</v>
      </c>
      <c r="AH880" s="67" t="e">
        <f>N880+S880-#REF!</f>
        <v>#REF!</v>
      </c>
      <c r="AI880" s="68" t="e">
        <f t="shared" si="2552"/>
        <v>#REF!</v>
      </c>
      <c r="AJ880" s="68" t="e">
        <f t="shared" si="2553"/>
        <v>#REF!</v>
      </c>
      <c r="AK880" s="71">
        <v>0</v>
      </c>
      <c r="AL880" s="71">
        <v>0</v>
      </c>
      <c r="AM880" s="68">
        <f>AK880+AL880</f>
        <v>0</v>
      </c>
      <c r="AN880" s="71">
        <v>0</v>
      </c>
      <c r="AO880" s="71">
        <v>0</v>
      </c>
      <c r="AP880" s="68">
        <f>+AN880+AO880</f>
        <v>0</v>
      </c>
      <c r="AQ880" s="68">
        <f>+AM880+AP880</f>
        <v>0</v>
      </c>
      <c r="AR880" s="71">
        <v>0</v>
      </c>
      <c r="AS880" s="71">
        <v>0</v>
      </c>
      <c r="AT880" s="68">
        <f>AR880+AS880</f>
        <v>0</v>
      </c>
      <c r="AU880" s="71">
        <v>0</v>
      </c>
      <c r="AV880" s="71">
        <v>0</v>
      </c>
      <c r="AW880" s="68">
        <f>+AU880+AV880</f>
        <v>0</v>
      </c>
      <c r="AX880" s="68">
        <f>+AT880+AW880</f>
        <v>0</v>
      </c>
      <c r="AY880" s="71">
        <v>0</v>
      </c>
      <c r="AZ880" s="71">
        <v>0</v>
      </c>
      <c r="BA880" s="68">
        <f>AY880+AZ880</f>
        <v>0</v>
      </c>
      <c r="BB880" s="71">
        <v>0</v>
      </c>
      <c r="BC880" s="71">
        <v>0</v>
      </c>
      <c r="BD880" s="68">
        <f>+BB880+BC880</f>
        <v>0</v>
      </c>
      <c r="BE880" s="68">
        <f>+BA880+BD880</f>
        <v>0</v>
      </c>
      <c r="BF880" s="67">
        <f t="shared" si="2554"/>
        <v>0</v>
      </c>
      <c r="BG880" s="67">
        <f t="shared" si="2554"/>
        <v>0</v>
      </c>
      <c r="BH880" s="68">
        <f t="shared" si="2555"/>
        <v>0</v>
      </c>
      <c r="BI880" s="67" t="e">
        <f t="shared" si="2556"/>
        <v>#REF!</v>
      </c>
      <c r="BJ880" s="67" t="e">
        <f t="shared" si="2556"/>
        <v>#REF!</v>
      </c>
      <c r="BK880" s="68" t="e">
        <f t="shared" si="2557"/>
        <v>#REF!</v>
      </c>
      <c r="BL880" s="68" t="e">
        <f t="shared" si="2379"/>
        <v>#REF!</v>
      </c>
      <c r="BM880" s="305">
        <v>0</v>
      </c>
      <c r="BN880" s="305">
        <v>0</v>
      </c>
      <c r="BO880" s="306"/>
      <c r="BP880" s="306"/>
      <c r="BQ880" s="305">
        <v>0</v>
      </c>
      <c r="BR880" s="305">
        <v>0</v>
      </c>
      <c r="BS880" s="114" t="s">
        <v>208</v>
      </c>
      <c r="BT880" s="77"/>
    </row>
    <row r="881" spans="1:72" s="46" customFormat="1" ht="36.75" hidden="1" customHeight="1">
      <c r="A881" s="77"/>
      <c r="B881" s="20">
        <v>2014</v>
      </c>
      <c r="C881" s="65">
        <v>8317</v>
      </c>
      <c r="D881" s="20">
        <v>3</v>
      </c>
      <c r="E881" s="20">
        <v>5000</v>
      </c>
      <c r="F881" s="20">
        <v>5300</v>
      </c>
      <c r="G881" s="20">
        <v>531</v>
      </c>
      <c r="H881" s="20">
        <v>4</v>
      </c>
      <c r="I881" s="66" t="s">
        <v>615</v>
      </c>
      <c r="J881" s="67">
        <v>0</v>
      </c>
      <c r="K881" s="67">
        <v>0</v>
      </c>
      <c r="L881" s="68">
        <f>J881+K881</f>
        <v>0</v>
      </c>
      <c r="M881" s="67">
        <v>0</v>
      </c>
      <c r="N881" s="67">
        <v>0</v>
      </c>
      <c r="O881" s="68">
        <f>+M881+N881</f>
        <v>0</v>
      </c>
      <c r="P881" s="68">
        <f>+L881+O881</f>
        <v>0</v>
      </c>
      <c r="Q881" s="71">
        <v>0</v>
      </c>
      <c r="R881" s="71">
        <v>0</v>
      </c>
      <c r="S881" s="71">
        <v>0</v>
      </c>
      <c r="T881" s="71">
        <v>0</v>
      </c>
      <c r="U881" s="71">
        <v>0</v>
      </c>
      <c r="V881" s="71">
        <v>0</v>
      </c>
      <c r="W881" s="67">
        <v>0</v>
      </c>
      <c r="X881" s="67">
        <v>0</v>
      </c>
      <c r="Y881" s="68">
        <v>0</v>
      </c>
      <c r="Z881" s="67">
        <v>0</v>
      </c>
      <c r="AA881" s="67">
        <v>0</v>
      </c>
      <c r="AB881" s="68">
        <v>0</v>
      </c>
      <c r="AC881" s="68">
        <f t="shared" si="2548"/>
        <v>0</v>
      </c>
      <c r="AD881" s="67">
        <f t="shared" si="2549"/>
        <v>0</v>
      </c>
      <c r="AE881" s="67">
        <f t="shared" si="2550"/>
        <v>0</v>
      </c>
      <c r="AF881" s="68">
        <f t="shared" si="2551"/>
        <v>0</v>
      </c>
      <c r="AG881" s="67" t="e">
        <f>M881+#REF!-V881</f>
        <v>#REF!</v>
      </c>
      <c r="AH881" s="67" t="e">
        <f>N881+S881-#REF!</f>
        <v>#REF!</v>
      </c>
      <c r="AI881" s="68" t="e">
        <f t="shared" si="2552"/>
        <v>#REF!</v>
      </c>
      <c r="AJ881" s="68" t="e">
        <f t="shared" si="2553"/>
        <v>#REF!</v>
      </c>
      <c r="AK881" s="71">
        <v>0</v>
      </c>
      <c r="AL881" s="71">
        <v>0</v>
      </c>
      <c r="AM881" s="68">
        <f>AK881+AL881</f>
        <v>0</v>
      </c>
      <c r="AN881" s="71">
        <v>0</v>
      </c>
      <c r="AO881" s="71">
        <v>0</v>
      </c>
      <c r="AP881" s="68">
        <f>+AN881+AO881</f>
        <v>0</v>
      </c>
      <c r="AQ881" s="68">
        <f>+AM881+AP881</f>
        <v>0</v>
      </c>
      <c r="AR881" s="71">
        <v>0</v>
      </c>
      <c r="AS881" s="71">
        <v>0</v>
      </c>
      <c r="AT881" s="68">
        <f>AR881+AS881</f>
        <v>0</v>
      </c>
      <c r="AU881" s="71">
        <v>0</v>
      </c>
      <c r="AV881" s="71">
        <v>0</v>
      </c>
      <c r="AW881" s="68">
        <f>+AU881+AV881</f>
        <v>0</v>
      </c>
      <c r="AX881" s="68">
        <f>+AT881+AW881</f>
        <v>0</v>
      </c>
      <c r="AY881" s="71">
        <v>0</v>
      </c>
      <c r="AZ881" s="71">
        <v>0</v>
      </c>
      <c r="BA881" s="68">
        <f>AY881+AZ881</f>
        <v>0</v>
      </c>
      <c r="BB881" s="71">
        <v>0</v>
      </c>
      <c r="BC881" s="71">
        <v>0</v>
      </c>
      <c r="BD881" s="68">
        <f>+BB881+BC881</f>
        <v>0</v>
      </c>
      <c r="BE881" s="68">
        <f>+BA881+BD881</f>
        <v>0</v>
      </c>
      <c r="BF881" s="67">
        <f t="shared" si="2554"/>
        <v>0</v>
      </c>
      <c r="BG881" s="67">
        <f t="shared" si="2554"/>
        <v>0</v>
      </c>
      <c r="BH881" s="68">
        <f t="shared" si="2555"/>
        <v>0</v>
      </c>
      <c r="BI881" s="67" t="e">
        <f t="shared" si="2556"/>
        <v>#REF!</v>
      </c>
      <c r="BJ881" s="67" t="e">
        <f t="shared" si="2556"/>
        <v>#REF!</v>
      </c>
      <c r="BK881" s="68" t="e">
        <f t="shared" si="2557"/>
        <v>#REF!</v>
      </c>
      <c r="BL881" s="68" t="e">
        <f t="shared" si="2379"/>
        <v>#REF!</v>
      </c>
      <c r="BM881" s="305">
        <v>0</v>
      </c>
      <c r="BN881" s="305">
        <v>0</v>
      </c>
      <c r="BO881" s="306"/>
      <c r="BP881" s="306"/>
      <c r="BQ881" s="305">
        <v>0</v>
      </c>
      <c r="BR881" s="305">
        <v>0</v>
      </c>
      <c r="BS881" s="114" t="s">
        <v>208</v>
      </c>
      <c r="BT881" s="77"/>
    </row>
    <row r="882" spans="1:72" s="46" customFormat="1" ht="36.75" hidden="1" customHeight="1">
      <c r="A882" s="77"/>
      <c r="B882" s="20">
        <v>2014</v>
      </c>
      <c r="C882" s="65">
        <v>8317</v>
      </c>
      <c r="D882" s="20">
        <v>3</v>
      </c>
      <c r="E882" s="20">
        <v>5000</v>
      </c>
      <c r="F882" s="20">
        <v>5300</v>
      </c>
      <c r="G882" s="20">
        <v>531</v>
      </c>
      <c r="H882" s="20">
        <v>5</v>
      </c>
      <c r="I882" s="86" t="s">
        <v>616</v>
      </c>
      <c r="J882" s="67">
        <v>0</v>
      </c>
      <c r="K882" s="67">
        <v>0</v>
      </c>
      <c r="L882" s="68">
        <f t="shared" ref="L882:L905" si="2558">J882+K882</f>
        <v>0</v>
      </c>
      <c r="M882" s="67">
        <v>0</v>
      </c>
      <c r="N882" s="67">
        <v>0</v>
      </c>
      <c r="O882" s="68">
        <f t="shared" ref="O882:O905" si="2559">+M882+N882</f>
        <v>0</v>
      </c>
      <c r="P882" s="68">
        <f t="shared" ref="P882:P905" si="2560">+L882+O882</f>
        <v>0</v>
      </c>
      <c r="Q882" s="71">
        <v>0</v>
      </c>
      <c r="R882" s="71">
        <v>0</v>
      </c>
      <c r="S882" s="71">
        <v>0</v>
      </c>
      <c r="T882" s="71">
        <v>0</v>
      </c>
      <c r="U882" s="71">
        <v>0</v>
      </c>
      <c r="V882" s="71">
        <v>0</v>
      </c>
      <c r="W882" s="67">
        <v>0</v>
      </c>
      <c r="X882" s="67">
        <v>0</v>
      </c>
      <c r="Y882" s="68">
        <v>0</v>
      </c>
      <c r="Z882" s="67">
        <v>0</v>
      </c>
      <c r="AA882" s="67">
        <v>0</v>
      </c>
      <c r="AB882" s="68">
        <v>0</v>
      </c>
      <c r="AC882" s="68">
        <f t="shared" si="2548"/>
        <v>0</v>
      </c>
      <c r="AD882" s="67">
        <f t="shared" si="2549"/>
        <v>0</v>
      </c>
      <c r="AE882" s="67">
        <f t="shared" si="2550"/>
        <v>0</v>
      </c>
      <c r="AF882" s="68">
        <f t="shared" si="2551"/>
        <v>0</v>
      </c>
      <c r="AG882" s="67" t="e">
        <f>M882+#REF!-V882</f>
        <v>#REF!</v>
      </c>
      <c r="AH882" s="67" t="e">
        <f>N882+S882-#REF!</f>
        <v>#REF!</v>
      </c>
      <c r="AI882" s="68" t="e">
        <f t="shared" si="2552"/>
        <v>#REF!</v>
      </c>
      <c r="AJ882" s="68" t="e">
        <f t="shared" si="2553"/>
        <v>#REF!</v>
      </c>
      <c r="AK882" s="71">
        <v>0</v>
      </c>
      <c r="AL882" s="71">
        <v>0</v>
      </c>
      <c r="AM882" s="68">
        <f t="shared" ref="AM882:AM905" si="2561">AK882+AL882</f>
        <v>0</v>
      </c>
      <c r="AN882" s="71">
        <v>0</v>
      </c>
      <c r="AO882" s="71">
        <v>0</v>
      </c>
      <c r="AP882" s="68">
        <f t="shared" ref="AP882:AP905" si="2562">+AN882+AO882</f>
        <v>0</v>
      </c>
      <c r="AQ882" s="68">
        <f t="shared" ref="AQ882:AQ905" si="2563">+AM882+AP882</f>
        <v>0</v>
      </c>
      <c r="AR882" s="71">
        <v>0</v>
      </c>
      <c r="AS882" s="71">
        <v>0</v>
      </c>
      <c r="AT882" s="68">
        <f t="shared" ref="AT882:AT905" si="2564">AR882+AS882</f>
        <v>0</v>
      </c>
      <c r="AU882" s="71">
        <v>0</v>
      </c>
      <c r="AV882" s="71">
        <v>0</v>
      </c>
      <c r="AW882" s="68">
        <f t="shared" ref="AW882:AW905" si="2565">+AU882+AV882</f>
        <v>0</v>
      </c>
      <c r="AX882" s="68">
        <f t="shared" ref="AX882:AX905" si="2566">+AT882+AW882</f>
        <v>0</v>
      </c>
      <c r="AY882" s="71">
        <v>0</v>
      </c>
      <c r="AZ882" s="71">
        <v>0</v>
      </c>
      <c r="BA882" s="68">
        <f t="shared" ref="BA882:BA905" si="2567">AY882+AZ882</f>
        <v>0</v>
      </c>
      <c r="BB882" s="71">
        <v>0</v>
      </c>
      <c r="BC882" s="71">
        <v>0</v>
      </c>
      <c r="BD882" s="68">
        <f t="shared" ref="BD882:BD905" si="2568">+BB882+BC882</f>
        <v>0</v>
      </c>
      <c r="BE882" s="68">
        <f t="shared" ref="BE882:BE905" si="2569">+BA882+BD882</f>
        <v>0</v>
      </c>
      <c r="BF882" s="67">
        <f t="shared" si="2554"/>
        <v>0</v>
      </c>
      <c r="BG882" s="67">
        <f t="shared" si="2554"/>
        <v>0</v>
      </c>
      <c r="BH882" s="68">
        <f t="shared" si="2555"/>
        <v>0</v>
      </c>
      <c r="BI882" s="67" t="e">
        <f t="shared" si="2556"/>
        <v>#REF!</v>
      </c>
      <c r="BJ882" s="67" t="e">
        <f t="shared" si="2556"/>
        <v>#REF!</v>
      </c>
      <c r="BK882" s="68" t="e">
        <f t="shared" si="2557"/>
        <v>#REF!</v>
      </c>
      <c r="BL882" s="68" t="e">
        <f t="shared" si="2379"/>
        <v>#REF!</v>
      </c>
      <c r="BM882" s="305">
        <v>0</v>
      </c>
      <c r="BN882" s="305">
        <v>0</v>
      </c>
      <c r="BO882" s="306"/>
      <c r="BP882" s="306"/>
      <c r="BQ882" s="305">
        <v>0</v>
      </c>
      <c r="BR882" s="305">
        <v>0</v>
      </c>
      <c r="BS882" s="120" t="s">
        <v>208</v>
      </c>
      <c r="BT882" s="149"/>
    </row>
    <row r="883" spans="1:72" s="46" customFormat="1" ht="36.75" hidden="1" customHeight="1">
      <c r="A883" s="77"/>
      <c r="B883" s="20">
        <v>2014</v>
      </c>
      <c r="C883" s="65">
        <v>8317</v>
      </c>
      <c r="D883" s="20">
        <v>3</v>
      </c>
      <c r="E883" s="20">
        <v>5000</v>
      </c>
      <c r="F883" s="20">
        <v>5300</v>
      </c>
      <c r="G883" s="20">
        <v>531</v>
      </c>
      <c r="H883" s="20">
        <v>6</v>
      </c>
      <c r="I883" s="86" t="s">
        <v>617</v>
      </c>
      <c r="J883" s="67">
        <v>0</v>
      </c>
      <c r="K883" s="67">
        <v>0</v>
      </c>
      <c r="L883" s="68">
        <f t="shared" si="2558"/>
        <v>0</v>
      </c>
      <c r="M883" s="67">
        <v>0</v>
      </c>
      <c r="N883" s="67">
        <v>0</v>
      </c>
      <c r="O883" s="68">
        <f t="shared" si="2559"/>
        <v>0</v>
      </c>
      <c r="P883" s="68">
        <f t="shared" si="2560"/>
        <v>0</v>
      </c>
      <c r="Q883" s="71">
        <v>0</v>
      </c>
      <c r="R883" s="71">
        <v>0</v>
      </c>
      <c r="S883" s="71">
        <v>0</v>
      </c>
      <c r="T883" s="71">
        <v>0</v>
      </c>
      <c r="U883" s="71">
        <v>0</v>
      </c>
      <c r="V883" s="71">
        <v>0</v>
      </c>
      <c r="W883" s="67">
        <v>0</v>
      </c>
      <c r="X883" s="67">
        <v>0</v>
      </c>
      <c r="Y883" s="68">
        <v>0</v>
      </c>
      <c r="Z883" s="67">
        <v>0</v>
      </c>
      <c r="AA883" s="67">
        <v>0</v>
      </c>
      <c r="AB883" s="68">
        <v>0</v>
      </c>
      <c r="AC883" s="68">
        <f t="shared" si="2548"/>
        <v>0</v>
      </c>
      <c r="AD883" s="67">
        <f t="shared" si="2549"/>
        <v>0</v>
      </c>
      <c r="AE883" s="67">
        <f t="shared" si="2550"/>
        <v>0</v>
      </c>
      <c r="AF883" s="68">
        <f t="shared" si="2551"/>
        <v>0</v>
      </c>
      <c r="AG883" s="67" t="e">
        <f>M883+#REF!-V883</f>
        <v>#REF!</v>
      </c>
      <c r="AH883" s="67" t="e">
        <f>N883+S883-#REF!</f>
        <v>#REF!</v>
      </c>
      <c r="AI883" s="68" t="e">
        <f t="shared" si="2552"/>
        <v>#REF!</v>
      </c>
      <c r="AJ883" s="68" t="e">
        <f t="shared" si="2553"/>
        <v>#REF!</v>
      </c>
      <c r="AK883" s="71">
        <v>0</v>
      </c>
      <c r="AL883" s="71">
        <v>0</v>
      </c>
      <c r="AM883" s="68">
        <f t="shared" si="2561"/>
        <v>0</v>
      </c>
      <c r="AN883" s="71">
        <v>0</v>
      </c>
      <c r="AO883" s="71">
        <v>0</v>
      </c>
      <c r="AP883" s="68">
        <f t="shared" si="2562"/>
        <v>0</v>
      </c>
      <c r="AQ883" s="68">
        <f t="shared" si="2563"/>
        <v>0</v>
      </c>
      <c r="AR883" s="71">
        <v>0</v>
      </c>
      <c r="AS883" s="71">
        <v>0</v>
      </c>
      <c r="AT883" s="68">
        <f t="shared" si="2564"/>
        <v>0</v>
      </c>
      <c r="AU883" s="71">
        <v>0</v>
      </c>
      <c r="AV883" s="71">
        <v>0</v>
      </c>
      <c r="AW883" s="68">
        <f t="shared" si="2565"/>
        <v>0</v>
      </c>
      <c r="AX883" s="68">
        <f t="shared" si="2566"/>
        <v>0</v>
      </c>
      <c r="AY883" s="71">
        <v>0</v>
      </c>
      <c r="AZ883" s="71">
        <v>0</v>
      </c>
      <c r="BA883" s="68">
        <f t="shared" si="2567"/>
        <v>0</v>
      </c>
      <c r="BB883" s="71">
        <v>0</v>
      </c>
      <c r="BC883" s="71">
        <v>0</v>
      </c>
      <c r="BD883" s="68">
        <f t="shared" si="2568"/>
        <v>0</v>
      </c>
      <c r="BE883" s="68">
        <f t="shared" si="2569"/>
        <v>0</v>
      </c>
      <c r="BF883" s="67">
        <f t="shared" si="2554"/>
        <v>0</v>
      </c>
      <c r="BG883" s="67">
        <f t="shared" si="2554"/>
        <v>0</v>
      </c>
      <c r="BH883" s="68">
        <f t="shared" si="2555"/>
        <v>0</v>
      </c>
      <c r="BI883" s="67" t="e">
        <f t="shared" si="2556"/>
        <v>#REF!</v>
      </c>
      <c r="BJ883" s="67" t="e">
        <f t="shared" si="2556"/>
        <v>#REF!</v>
      </c>
      <c r="BK883" s="68" t="e">
        <f t="shared" si="2557"/>
        <v>#REF!</v>
      </c>
      <c r="BL883" s="68" t="e">
        <f t="shared" si="2379"/>
        <v>#REF!</v>
      </c>
      <c r="BM883" s="305">
        <v>0</v>
      </c>
      <c r="BN883" s="305">
        <v>0</v>
      </c>
      <c r="BO883" s="306"/>
      <c r="BP883" s="306"/>
      <c r="BQ883" s="305">
        <v>0</v>
      </c>
      <c r="BR883" s="305">
        <v>0</v>
      </c>
      <c r="BS883" s="120" t="s">
        <v>208</v>
      </c>
      <c r="BT883" s="149"/>
    </row>
    <row r="884" spans="1:72" s="46" customFormat="1" ht="36.75" hidden="1" customHeight="1">
      <c r="A884" s="77"/>
      <c r="B884" s="20">
        <v>2014</v>
      </c>
      <c r="C884" s="65">
        <v>8317</v>
      </c>
      <c r="D884" s="20">
        <v>3</v>
      </c>
      <c r="E884" s="20">
        <v>5000</v>
      </c>
      <c r="F884" s="20">
        <v>5300</v>
      </c>
      <c r="G884" s="20">
        <v>531</v>
      </c>
      <c r="H884" s="20">
        <v>7</v>
      </c>
      <c r="I884" s="86" t="s">
        <v>618</v>
      </c>
      <c r="J884" s="67">
        <v>0</v>
      </c>
      <c r="K884" s="67">
        <v>0</v>
      </c>
      <c r="L884" s="68">
        <f t="shared" si="2558"/>
        <v>0</v>
      </c>
      <c r="M884" s="67">
        <v>0</v>
      </c>
      <c r="N884" s="67">
        <v>0</v>
      </c>
      <c r="O884" s="68">
        <f t="shared" si="2559"/>
        <v>0</v>
      </c>
      <c r="P884" s="68">
        <f t="shared" si="2560"/>
        <v>0</v>
      </c>
      <c r="Q884" s="71">
        <v>0</v>
      </c>
      <c r="R884" s="71">
        <v>0</v>
      </c>
      <c r="S884" s="71">
        <v>0</v>
      </c>
      <c r="T884" s="71">
        <v>0</v>
      </c>
      <c r="U884" s="71">
        <v>0</v>
      </c>
      <c r="V884" s="71">
        <v>0</v>
      </c>
      <c r="W884" s="67">
        <v>0</v>
      </c>
      <c r="X884" s="67">
        <v>0</v>
      </c>
      <c r="Y884" s="68">
        <v>0</v>
      </c>
      <c r="Z884" s="67">
        <v>0</v>
      </c>
      <c r="AA884" s="67">
        <v>0</v>
      </c>
      <c r="AB884" s="68">
        <v>0</v>
      </c>
      <c r="AC884" s="68">
        <f t="shared" si="2548"/>
        <v>0</v>
      </c>
      <c r="AD884" s="67">
        <f t="shared" si="2549"/>
        <v>0</v>
      </c>
      <c r="AE884" s="67">
        <f t="shared" si="2550"/>
        <v>0</v>
      </c>
      <c r="AF884" s="68">
        <f t="shared" si="2551"/>
        <v>0</v>
      </c>
      <c r="AG884" s="67" t="e">
        <f>M884+#REF!-V884</f>
        <v>#REF!</v>
      </c>
      <c r="AH884" s="67" t="e">
        <f>N884+S884-#REF!</f>
        <v>#REF!</v>
      </c>
      <c r="AI884" s="68" t="e">
        <f t="shared" si="2552"/>
        <v>#REF!</v>
      </c>
      <c r="AJ884" s="68" t="e">
        <f t="shared" si="2553"/>
        <v>#REF!</v>
      </c>
      <c r="AK884" s="71">
        <v>0</v>
      </c>
      <c r="AL884" s="71">
        <v>0</v>
      </c>
      <c r="AM884" s="68">
        <f t="shared" si="2561"/>
        <v>0</v>
      </c>
      <c r="AN884" s="71">
        <v>0</v>
      </c>
      <c r="AO884" s="71">
        <v>0</v>
      </c>
      <c r="AP884" s="68">
        <f t="shared" si="2562"/>
        <v>0</v>
      </c>
      <c r="AQ884" s="68">
        <f t="shared" si="2563"/>
        <v>0</v>
      </c>
      <c r="AR884" s="71">
        <v>0</v>
      </c>
      <c r="AS884" s="71">
        <v>0</v>
      </c>
      <c r="AT884" s="68">
        <f t="shared" si="2564"/>
        <v>0</v>
      </c>
      <c r="AU884" s="71">
        <v>0</v>
      </c>
      <c r="AV884" s="71">
        <v>0</v>
      </c>
      <c r="AW884" s="68">
        <f t="shared" si="2565"/>
        <v>0</v>
      </c>
      <c r="AX884" s="68">
        <f t="shared" si="2566"/>
        <v>0</v>
      </c>
      <c r="AY884" s="71">
        <v>0</v>
      </c>
      <c r="AZ884" s="71">
        <v>0</v>
      </c>
      <c r="BA884" s="68">
        <f t="shared" si="2567"/>
        <v>0</v>
      </c>
      <c r="BB884" s="71">
        <v>0</v>
      </c>
      <c r="BC884" s="71">
        <v>0</v>
      </c>
      <c r="BD884" s="68">
        <f t="shared" si="2568"/>
        <v>0</v>
      </c>
      <c r="BE884" s="68">
        <f t="shared" si="2569"/>
        <v>0</v>
      </c>
      <c r="BF884" s="67">
        <f t="shared" si="2554"/>
        <v>0</v>
      </c>
      <c r="BG884" s="67">
        <f t="shared" si="2554"/>
        <v>0</v>
      </c>
      <c r="BH884" s="68">
        <f t="shared" si="2555"/>
        <v>0</v>
      </c>
      <c r="BI884" s="67" t="e">
        <f t="shared" si="2556"/>
        <v>#REF!</v>
      </c>
      <c r="BJ884" s="67" t="e">
        <f t="shared" si="2556"/>
        <v>#REF!</v>
      </c>
      <c r="BK884" s="68" t="e">
        <f t="shared" si="2557"/>
        <v>#REF!</v>
      </c>
      <c r="BL884" s="68" t="e">
        <f t="shared" si="2379"/>
        <v>#REF!</v>
      </c>
      <c r="BM884" s="305">
        <v>0</v>
      </c>
      <c r="BN884" s="305">
        <v>0</v>
      </c>
      <c r="BO884" s="306"/>
      <c r="BP884" s="306"/>
      <c r="BQ884" s="305">
        <v>0</v>
      </c>
      <c r="BR884" s="305">
        <v>0</v>
      </c>
      <c r="BS884" s="120" t="s">
        <v>208</v>
      </c>
      <c r="BT884" s="149"/>
    </row>
    <row r="885" spans="1:72" s="46" customFormat="1" ht="36.75" hidden="1" customHeight="1">
      <c r="A885" s="77"/>
      <c r="B885" s="20">
        <v>2014</v>
      </c>
      <c r="C885" s="65">
        <v>8317</v>
      </c>
      <c r="D885" s="20">
        <v>3</v>
      </c>
      <c r="E885" s="20">
        <v>5000</v>
      </c>
      <c r="F885" s="20">
        <v>5300</v>
      </c>
      <c r="G885" s="20">
        <v>531</v>
      </c>
      <c r="H885" s="20">
        <v>8</v>
      </c>
      <c r="I885" s="86" t="s">
        <v>619</v>
      </c>
      <c r="J885" s="67">
        <v>0</v>
      </c>
      <c r="K885" s="67">
        <v>0</v>
      </c>
      <c r="L885" s="68">
        <f t="shared" si="2558"/>
        <v>0</v>
      </c>
      <c r="M885" s="67">
        <v>0</v>
      </c>
      <c r="N885" s="67">
        <v>0</v>
      </c>
      <c r="O885" s="68">
        <f t="shared" si="2559"/>
        <v>0</v>
      </c>
      <c r="P885" s="68">
        <f t="shared" si="2560"/>
        <v>0</v>
      </c>
      <c r="Q885" s="71">
        <v>0</v>
      </c>
      <c r="R885" s="71">
        <v>0</v>
      </c>
      <c r="S885" s="71">
        <v>0</v>
      </c>
      <c r="T885" s="71">
        <v>0</v>
      </c>
      <c r="U885" s="71">
        <v>0</v>
      </c>
      <c r="V885" s="71">
        <v>0</v>
      </c>
      <c r="W885" s="67">
        <v>0</v>
      </c>
      <c r="X885" s="67">
        <v>0</v>
      </c>
      <c r="Y885" s="68">
        <v>0</v>
      </c>
      <c r="Z885" s="67">
        <v>0</v>
      </c>
      <c r="AA885" s="67">
        <v>0</v>
      </c>
      <c r="AB885" s="68">
        <v>0</v>
      </c>
      <c r="AC885" s="68">
        <f t="shared" si="2548"/>
        <v>0</v>
      </c>
      <c r="AD885" s="67">
        <f t="shared" si="2549"/>
        <v>0</v>
      </c>
      <c r="AE885" s="67">
        <f t="shared" si="2550"/>
        <v>0</v>
      </c>
      <c r="AF885" s="68">
        <f t="shared" si="2551"/>
        <v>0</v>
      </c>
      <c r="AG885" s="67" t="e">
        <f>M885+#REF!-V885</f>
        <v>#REF!</v>
      </c>
      <c r="AH885" s="67" t="e">
        <f>N885+S885-#REF!</f>
        <v>#REF!</v>
      </c>
      <c r="AI885" s="68" t="e">
        <f t="shared" si="2552"/>
        <v>#REF!</v>
      </c>
      <c r="AJ885" s="68" t="e">
        <f t="shared" si="2553"/>
        <v>#REF!</v>
      </c>
      <c r="AK885" s="71">
        <v>0</v>
      </c>
      <c r="AL885" s="71">
        <v>0</v>
      </c>
      <c r="AM885" s="68">
        <f t="shared" si="2561"/>
        <v>0</v>
      </c>
      <c r="AN885" s="71">
        <v>0</v>
      </c>
      <c r="AO885" s="71">
        <v>0</v>
      </c>
      <c r="AP885" s="68">
        <f t="shared" si="2562"/>
        <v>0</v>
      </c>
      <c r="AQ885" s="68">
        <f t="shared" si="2563"/>
        <v>0</v>
      </c>
      <c r="AR885" s="71">
        <v>0</v>
      </c>
      <c r="AS885" s="71">
        <v>0</v>
      </c>
      <c r="AT885" s="68">
        <f t="shared" si="2564"/>
        <v>0</v>
      </c>
      <c r="AU885" s="71">
        <v>0</v>
      </c>
      <c r="AV885" s="71">
        <v>0</v>
      </c>
      <c r="AW885" s="68">
        <f t="shared" si="2565"/>
        <v>0</v>
      </c>
      <c r="AX885" s="68">
        <f t="shared" si="2566"/>
        <v>0</v>
      </c>
      <c r="AY885" s="71">
        <v>0</v>
      </c>
      <c r="AZ885" s="71">
        <v>0</v>
      </c>
      <c r="BA885" s="68">
        <f t="shared" si="2567"/>
        <v>0</v>
      </c>
      <c r="BB885" s="71">
        <v>0</v>
      </c>
      <c r="BC885" s="71">
        <v>0</v>
      </c>
      <c r="BD885" s="68">
        <f t="shared" si="2568"/>
        <v>0</v>
      </c>
      <c r="BE885" s="68">
        <f t="shared" si="2569"/>
        <v>0</v>
      </c>
      <c r="BF885" s="67">
        <f t="shared" si="2554"/>
        <v>0</v>
      </c>
      <c r="BG885" s="67">
        <f t="shared" si="2554"/>
        <v>0</v>
      </c>
      <c r="BH885" s="68">
        <f t="shared" si="2555"/>
        <v>0</v>
      </c>
      <c r="BI885" s="67" t="e">
        <f t="shared" si="2556"/>
        <v>#REF!</v>
      </c>
      <c r="BJ885" s="67" t="e">
        <f t="shared" si="2556"/>
        <v>#REF!</v>
      </c>
      <c r="BK885" s="68" t="e">
        <f t="shared" si="2557"/>
        <v>#REF!</v>
      </c>
      <c r="BL885" s="68" t="e">
        <f t="shared" ref="BL885:BL948" si="2570">+BH885+BK885</f>
        <v>#REF!</v>
      </c>
      <c r="BM885" s="305">
        <v>0</v>
      </c>
      <c r="BN885" s="305">
        <v>0</v>
      </c>
      <c r="BO885" s="306"/>
      <c r="BP885" s="306"/>
      <c r="BQ885" s="305">
        <v>0</v>
      </c>
      <c r="BR885" s="305">
        <v>0</v>
      </c>
      <c r="BS885" s="120" t="s">
        <v>208</v>
      </c>
      <c r="BT885" s="149"/>
    </row>
    <row r="886" spans="1:72" s="46" customFormat="1" ht="36.75" hidden="1" customHeight="1">
      <c r="A886" s="77"/>
      <c r="B886" s="20">
        <v>2014</v>
      </c>
      <c r="C886" s="65">
        <v>8317</v>
      </c>
      <c r="D886" s="20">
        <v>3</v>
      </c>
      <c r="E886" s="20">
        <v>5000</v>
      </c>
      <c r="F886" s="20">
        <v>5300</v>
      </c>
      <c r="G886" s="20">
        <v>531</v>
      </c>
      <c r="H886" s="20">
        <v>9</v>
      </c>
      <c r="I886" s="86" t="s">
        <v>620</v>
      </c>
      <c r="J886" s="67">
        <v>0</v>
      </c>
      <c r="K886" s="67">
        <v>0</v>
      </c>
      <c r="L886" s="68">
        <f t="shared" si="2558"/>
        <v>0</v>
      </c>
      <c r="M886" s="67">
        <v>0</v>
      </c>
      <c r="N886" s="67">
        <v>0</v>
      </c>
      <c r="O886" s="68">
        <f t="shared" si="2559"/>
        <v>0</v>
      </c>
      <c r="P886" s="68">
        <f t="shared" si="2560"/>
        <v>0</v>
      </c>
      <c r="Q886" s="71">
        <v>0</v>
      </c>
      <c r="R886" s="71">
        <v>0</v>
      </c>
      <c r="S886" s="71">
        <v>0</v>
      </c>
      <c r="T886" s="71">
        <v>0</v>
      </c>
      <c r="U886" s="71">
        <v>0</v>
      </c>
      <c r="V886" s="71">
        <v>0</v>
      </c>
      <c r="W886" s="67">
        <v>0</v>
      </c>
      <c r="X886" s="67">
        <v>0</v>
      </c>
      <c r="Y886" s="68">
        <v>0</v>
      </c>
      <c r="Z886" s="67">
        <v>0</v>
      </c>
      <c r="AA886" s="67">
        <v>0</v>
      </c>
      <c r="AB886" s="68">
        <v>0</v>
      </c>
      <c r="AC886" s="68">
        <f t="shared" si="2548"/>
        <v>0</v>
      </c>
      <c r="AD886" s="67">
        <f t="shared" si="2549"/>
        <v>0</v>
      </c>
      <c r="AE886" s="67">
        <f t="shared" si="2550"/>
        <v>0</v>
      </c>
      <c r="AF886" s="68">
        <f t="shared" si="2551"/>
        <v>0</v>
      </c>
      <c r="AG886" s="67" t="e">
        <f>M886+#REF!-V886</f>
        <v>#REF!</v>
      </c>
      <c r="AH886" s="67" t="e">
        <f>N886+S886-#REF!</f>
        <v>#REF!</v>
      </c>
      <c r="AI886" s="68" t="e">
        <f t="shared" si="2552"/>
        <v>#REF!</v>
      </c>
      <c r="AJ886" s="68" t="e">
        <f t="shared" si="2553"/>
        <v>#REF!</v>
      </c>
      <c r="AK886" s="71">
        <v>0</v>
      </c>
      <c r="AL886" s="71">
        <v>0</v>
      </c>
      <c r="AM886" s="68">
        <f t="shared" si="2561"/>
        <v>0</v>
      </c>
      <c r="AN886" s="71">
        <v>0</v>
      </c>
      <c r="AO886" s="71">
        <v>0</v>
      </c>
      <c r="AP886" s="68">
        <f t="shared" si="2562"/>
        <v>0</v>
      </c>
      <c r="AQ886" s="68">
        <f t="shared" si="2563"/>
        <v>0</v>
      </c>
      <c r="AR886" s="71">
        <v>0</v>
      </c>
      <c r="AS886" s="71">
        <v>0</v>
      </c>
      <c r="AT886" s="68">
        <f t="shared" si="2564"/>
        <v>0</v>
      </c>
      <c r="AU886" s="71">
        <v>0</v>
      </c>
      <c r="AV886" s="71">
        <v>0</v>
      </c>
      <c r="AW886" s="68">
        <f t="shared" si="2565"/>
        <v>0</v>
      </c>
      <c r="AX886" s="68">
        <f t="shared" si="2566"/>
        <v>0</v>
      </c>
      <c r="AY886" s="71">
        <v>0</v>
      </c>
      <c r="AZ886" s="71">
        <v>0</v>
      </c>
      <c r="BA886" s="68">
        <f t="shared" si="2567"/>
        <v>0</v>
      </c>
      <c r="BB886" s="71">
        <v>0</v>
      </c>
      <c r="BC886" s="71">
        <v>0</v>
      </c>
      <c r="BD886" s="68">
        <f t="shared" si="2568"/>
        <v>0</v>
      </c>
      <c r="BE886" s="68">
        <f t="shared" si="2569"/>
        <v>0</v>
      </c>
      <c r="BF886" s="67">
        <f t="shared" si="2554"/>
        <v>0</v>
      </c>
      <c r="BG886" s="67">
        <f t="shared" si="2554"/>
        <v>0</v>
      </c>
      <c r="BH886" s="68">
        <f t="shared" si="2555"/>
        <v>0</v>
      </c>
      <c r="BI886" s="67" t="e">
        <f t="shared" si="2556"/>
        <v>#REF!</v>
      </c>
      <c r="BJ886" s="67" t="e">
        <f t="shared" si="2556"/>
        <v>#REF!</v>
      </c>
      <c r="BK886" s="68" t="e">
        <f t="shared" si="2557"/>
        <v>#REF!</v>
      </c>
      <c r="BL886" s="68" t="e">
        <f t="shared" si="2570"/>
        <v>#REF!</v>
      </c>
      <c r="BM886" s="305">
        <v>0</v>
      </c>
      <c r="BN886" s="305">
        <v>0</v>
      </c>
      <c r="BO886" s="306"/>
      <c r="BP886" s="306"/>
      <c r="BQ886" s="305">
        <v>0</v>
      </c>
      <c r="BR886" s="305">
        <v>0</v>
      </c>
      <c r="BS886" s="120" t="s">
        <v>208</v>
      </c>
      <c r="BT886" s="149"/>
    </row>
    <row r="887" spans="1:72" s="46" customFormat="1" ht="36.75" hidden="1" customHeight="1">
      <c r="A887" s="77"/>
      <c r="B887" s="20">
        <v>2014</v>
      </c>
      <c r="C887" s="65">
        <v>8317</v>
      </c>
      <c r="D887" s="20">
        <v>3</v>
      </c>
      <c r="E887" s="20">
        <v>5000</v>
      </c>
      <c r="F887" s="20">
        <v>5300</v>
      </c>
      <c r="G887" s="20">
        <v>531</v>
      </c>
      <c r="H887" s="20">
        <v>10</v>
      </c>
      <c r="I887" s="86" t="s">
        <v>621</v>
      </c>
      <c r="J887" s="67">
        <v>0</v>
      </c>
      <c r="K887" s="67">
        <v>0</v>
      </c>
      <c r="L887" s="68">
        <f t="shared" si="2558"/>
        <v>0</v>
      </c>
      <c r="M887" s="67">
        <v>0</v>
      </c>
      <c r="N887" s="67">
        <v>0</v>
      </c>
      <c r="O887" s="68">
        <f t="shared" si="2559"/>
        <v>0</v>
      </c>
      <c r="P887" s="68">
        <f t="shared" si="2560"/>
        <v>0</v>
      </c>
      <c r="Q887" s="71">
        <v>0</v>
      </c>
      <c r="R887" s="71">
        <v>0</v>
      </c>
      <c r="S887" s="71">
        <v>0</v>
      </c>
      <c r="T887" s="71">
        <v>0</v>
      </c>
      <c r="U887" s="71">
        <v>0</v>
      </c>
      <c r="V887" s="71">
        <v>0</v>
      </c>
      <c r="W887" s="67">
        <v>0</v>
      </c>
      <c r="X887" s="67">
        <v>0</v>
      </c>
      <c r="Y887" s="68">
        <v>0</v>
      </c>
      <c r="Z887" s="67">
        <v>0</v>
      </c>
      <c r="AA887" s="67">
        <v>0</v>
      </c>
      <c r="AB887" s="68">
        <v>0</v>
      </c>
      <c r="AC887" s="68">
        <f t="shared" si="2548"/>
        <v>0</v>
      </c>
      <c r="AD887" s="67">
        <f t="shared" si="2549"/>
        <v>0</v>
      </c>
      <c r="AE887" s="67">
        <f t="shared" si="2550"/>
        <v>0</v>
      </c>
      <c r="AF887" s="68">
        <f t="shared" si="2551"/>
        <v>0</v>
      </c>
      <c r="AG887" s="67" t="e">
        <f>M887+#REF!-V887</f>
        <v>#REF!</v>
      </c>
      <c r="AH887" s="67" t="e">
        <f>N887+S887-#REF!</f>
        <v>#REF!</v>
      </c>
      <c r="AI887" s="68" t="e">
        <f t="shared" si="2552"/>
        <v>#REF!</v>
      </c>
      <c r="AJ887" s="68" t="e">
        <f t="shared" si="2553"/>
        <v>#REF!</v>
      </c>
      <c r="AK887" s="71">
        <v>0</v>
      </c>
      <c r="AL887" s="71">
        <v>0</v>
      </c>
      <c r="AM887" s="68">
        <f t="shared" si="2561"/>
        <v>0</v>
      </c>
      <c r="AN887" s="71">
        <v>0</v>
      </c>
      <c r="AO887" s="71">
        <v>0</v>
      </c>
      <c r="AP887" s="68">
        <f t="shared" si="2562"/>
        <v>0</v>
      </c>
      <c r="AQ887" s="68">
        <f t="shared" si="2563"/>
        <v>0</v>
      </c>
      <c r="AR887" s="71">
        <v>0</v>
      </c>
      <c r="AS887" s="71">
        <v>0</v>
      </c>
      <c r="AT887" s="68">
        <f t="shared" si="2564"/>
        <v>0</v>
      </c>
      <c r="AU887" s="71">
        <v>0</v>
      </c>
      <c r="AV887" s="71">
        <v>0</v>
      </c>
      <c r="AW887" s="68">
        <f t="shared" si="2565"/>
        <v>0</v>
      </c>
      <c r="AX887" s="68">
        <f t="shared" si="2566"/>
        <v>0</v>
      </c>
      <c r="AY887" s="71">
        <v>0</v>
      </c>
      <c r="AZ887" s="71">
        <v>0</v>
      </c>
      <c r="BA887" s="68">
        <f t="shared" si="2567"/>
        <v>0</v>
      </c>
      <c r="BB887" s="71">
        <v>0</v>
      </c>
      <c r="BC887" s="71">
        <v>0</v>
      </c>
      <c r="BD887" s="68">
        <f t="shared" si="2568"/>
        <v>0</v>
      </c>
      <c r="BE887" s="68">
        <f t="shared" si="2569"/>
        <v>0</v>
      </c>
      <c r="BF887" s="67">
        <f t="shared" si="2554"/>
        <v>0</v>
      </c>
      <c r="BG887" s="67">
        <f t="shared" si="2554"/>
        <v>0</v>
      </c>
      <c r="BH887" s="68">
        <f t="shared" si="2555"/>
        <v>0</v>
      </c>
      <c r="BI887" s="67" t="e">
        <f t="shared" si="2556"/>
        <v>#REF!</v>
      </c>
      <c r="BJ887" s="67" t="e">
        <f t="shared" si="2556"/>
        <v>#REF!</v>
      </c>
      <c r="BK887" s="68" t="e">
        <f t="shared" si="2557"/>
        <v>#REF!</v>
      </c>
      <c r="BL887" s="68" t="e">
        <f t="shared" si="2570"/>
        <v>#REF!</v>
      </c>
      <c r="BM887" s="305">
        <v>0</v>
      </c>
      <c r="BN887" s="305">
        <v>0</v>
      </c>
      <c r="BO887" s="306"/>
      <c r="BP887" s="306"/>
      <c r="BQ887" s="305">
        <v>0</v>
      </c>
      <c r="BR887" s="305">
        <v>0</v>
      </c>
      <c r="BS887" s="120" t="s">
        <v>208</v>
      </c>
      <c r="BT887" s="149"/>
    </row>
    <row r="888" spans="1:72" s="46" customFormat="1" ht="36.75" hidden="1" customHeight="1">
      <c r="A888" s="77"/>
      <c r="B888" s="20">
        <v>2014</v>
      </c>
      <c r="C888" s="65">
        <v>8317</v>
      </c>
      <c r="D888" s="20">
        <v>3</v>
      </c>
      <c r="E888" s="20">
        <v>5000</v>
      </c>
      <c r="F888" s="20">
        <v>5300</v>
      </c>
      <c r="G888" s="20">
        <v>531</v>
      </c>
      <c r="H888" s="20">
        <v>11</v>
      </c>
      <c r="I888" s="86" t="s">
        <v>622</v>
      </c>
      <c r="J888" s="67">
        <v>0</v>
      </c>
      <c r="K888" s="67">
        <v>0</v>
      </c>
      <c r="L888" s="68">
        <f t="shared" si="2558"/>
        <v>0</v>
      </c>
      <c r="M888" s="67">
        <v>0</v>
      </c>
      <c r="N888" s="67">
        <v>0</v>
      </c>
      <c r="O888" s="68">
        <f t="shared" si="2559"/>
        <v>0</v>
      </c>
      <c r="P888" s="68">
        <f t="shared" si="2560"/>
        <v>0</v>
      </c>
      <c r="Q888" s="71">
        <v>0</v>
      </c>
      <c r="R888" s="71">
        <v>0</v>
      </c>
      <c r="S888" s="71">
        <v>0</v>
      </c>
      <c r="T888" s="71">
        <v>0</v>
      </c>
      <c r="U888" s="71">
        <v>0</v>
      </c>
      <c r="V888" s="71">
        <v>0</v>
      </c>
      <c r="W888" s="67">
        <v>0</v>
      </c>
      <c r="X888" s="67">
        <v>0</v>
      </c>
      <c r="Y888" s="68">
        <v>0</v>
      </c>
      <c r="Z888" s="67">
        <v>0</v>
      </c>
      <c r="AA888" s="67">
        <v>0</v>
      </c>
      <c r="AB888" s="68">
        <v>0</v>
      </c>
      <c r="AC888" s="68">
        <f t="shared" si="2548"/>
        <v>0</v>
      </c>
      <c r="AD888" s="67">
        <f t="shared" si="2549"/>
        <v>0</v>
      </c>
      <c r="AE888" s="67">
        <f t="shared" si="2550"/>
        <v>0</v>
      </c>
      <c r="AF888" s="68">
        <f t="shared" si="2551"/>
        <v>0</v>
      </c>
      <c r="AG888" s="67" t="e">
        <f>M888+#REF!-V888</f>
        <v>#REF!</v>
      </c>
      <c r="AH888" s="67" t="e">
        <f>N888+S888-#REF!</f>
        <v>#REF!</v>
      </c>
      <c r="AI888" s="68" t="e">
        <f t="shared" si="2552"/>
        <v>#REF!</v>
      </c>
      <c r="AJ888" s="68" t="e">
        <f t="shared" si="2553"/>
        <v>#REF!</v>
      </c>
      <c r="AK888" s="71">
        <v>0</v>
      </c>
      <c r="AL888" s="71">
        <v>0</v>
      </c>
      <c r="AM888" s="68">
        <f t="shared" si="2561"/>
        <v>0</v>
      </c>
      <c r="AN888" s="71">
        <v>0</v>
      </c>
      <c r="AO888" s="71">
        <v>0</v>
      </c>
      <c r="AP888" s="68">
        <f t="shared" si="2562"/>
        <v>0</v>
      </c>
      <c r="AQ888" s="68">
        <f t="shared" si="2563"/>
        <v>0</v>
      </c>
      <c r="AR888" s="71">
        <v>0</v>
      </c>
      <c r="AS888" s="71">
        <v>0</v>
      </c>
      <c r="AT888" s="68">
        <f t="shared" si="2564"/>
        <v>0</v>
      </c>
      <c r="AU888" s="71">
        <v>0</v>
      </c>
      <c r="AV888" s="71">
        <v>0</v>
      </c>
      <c r="AW888" s="68">
        <f t="shared" si="2565"/>
        <v>0</v>
      </c>
      <c r="AX888" s="68">
        <f t="shared" si="2566"/>
        <v>0</v>
      </c>
      <c r="AY888" s="71">
        <v>0</v>
      </c>
      <c r="AZ888" s="71">
        <v>0</v>
      </c>
      <c r="BA888" s="68">
        <f t="shared" si="2567"/>
        <v>0</v>
      </c>
      <c r="BB888" s="71">
        <v>0</v>
      </c>
      <c r="BC888" s="71">
        <v>0</v>
      </c>
      <c r="BD888" s="68">
        <f t="shared" si="2568"/>
        <v>0</v>
      </c>
      <c r="BE888" s="68">
        <f t="shared" si="2569"/>
        <v>0</v>
      </c>
      <c r="BF888" s="67">
        <f t="shared" si="2554"/>
        <v>0</v>
      </c>
      <c r="BG888" s="67">
        <f t="shared" si="2554"/>
        <v>0</v>
      </c>
      <c r="BH888" s="68">
        <f t="shared" si="2555"/>
        <v>0</v>
      </c>
      <c r="BI888" s="67" t="e">
        <f t="shared" si="2556"/>
        <v>#REF!</v>
      </c>
      <c r="BJ888" s="67" t="e">
        <f t="shared" si="2556"/>
        <v>#REF!</v>
      </c>
      <c r="BK888" s="68" t="e">
        <f t="shared" si="2557"/>
        <v>#REF!</v>
      </c>
      <c r="BL888" s="68" t="e">
        <f t="shared" si="2570"/>
        <v>#REF!</v>
      </c>
      <c r="BM888" s="305">
        <v>0</v>
      </c>
      <c r="BN888" s="305">
        <v>0</v>
      </c>
      <c r="BO888" s="306"/>
      <c r="BP888" s="306"/>
      <c r="BQ888" s="305">
        <v>0</v>
      </c>
      <c r="BR888" s="305">
        <v>0</v>
      </c>
      <c r="BS888" s="120" t="s">
        <v>208</v>
      </c>
      <c r="BT888" s="149"/>
    </row>
    <row r="889" spans="1:72" s="46" customFormat="1" ht="36.75" hidden="1" customHeight="1">
      <c r="A889" s="77"/>
      <c r="B889" s="20">
        <v>2014</v>
      </c>
      <c r="C889" s="65">
        <v>8317</v>
      </c>
      <c r="D889" s="20">
        <v>3</v>
      </c>
      <c r="E889" s="20">
        <v>5000</v>
      </c>
      <c r="F889" s="20">
        <v>5300</v>
      </c>
      <c r="G889" s="20">
        <v>531</v>
      </c>
      <c r="H889" s="20">
        <v>12</v>
      </c>
      <c r="I889" s="86" t="s">
        <v>623</v>
      </c>
      <c r="J889" s="67">
        <v>0</v>
      </c>
      <c r="K889" s="67">
        <v>0</v>
      </c>
      <c r="L889" s="68">
        <f t="shared" si="2558"/>
        <v>0</v>
      </c>
      <c r="M889" s="67">
        <v>0</v>
      </c>
      <c r="N889" s="67">
        <v>0</v>
      </c>
      <c r="O889" s="68">
        <f t="shared" si="2559"/>
        <v>0</v>
      </c>
      <c r="P889" s="68">
        <f t="shared" si="2560"/>
        <v>0</v>
      </c>
      <c r="Q889" s="71">
        <v>0</v>
      </c>
      <c r="R889" s="71">
        <v>0</v>
      </c>
      <c r="S889" s="71">
        <v>0</v>
      </c>
      <c r="T889" s="71">
        <v>0</v>
      </c>
      <c r="U889" s="71">
        <v>0</v>
      </c>
      <c r="V889" s="71">
        <v>0</v>
      </c>
      <c r="W889" s="67">
        <v>0</v>
      </c>
      <c r="X889" s="67">
        <v>0</v>
      </c>
      <c r="Y889" s="68">
        <v>0</v>
      </c>
      <c r="Z889" s="67">
        <v>0</v>
      </c>
      <c r="AA889" s="67">
        <v>0</v>
      </c>
      <c r="AB889" s="68">
        <v>0</v>
      </c>
      <c r="AC889" s="68">
        <f t="shared" si="2548"/>
        <v>0</v>
      </c>
      <c r="AD889" s="67">
        <f t="shared" si="2549"/>
        <v>0</v>
      </c>
      <c r="AE889" s="67">
        <f t="shared" si="2550"/>
        <v>0</v>
      </c>
      <c r="AF889" s="68">
        <f t="shared" si="2551"/>
        <v>0</v>
      </c>
      <c r="AG889" s="67" t="e">
        <f>M889+#REF!-V889</f>
        <v>#REF!</v>
      </c>
      <c r="AH889" s="67" t="e">
        <f>N889+S889-#REF!</f>
        <v>#REF!</v>
      </c>
      <c r="AI889" s="68" t="e">
        <f t="shared" si="2552"/>
        <v>#REF!</v>
      </c>
      <c r="AJ889" s="68" t="e">
        <f t="shared" si="2553"/>
        <v>#REF!</v>
      </c>
      <c r="AK889" s="71">
        <v>0</v>
      </c>
      <c r="AL889" s="71">
        <v>0</v>
      </c>
      <c r="AM889" s="68">
        <f t="shared" si="2561"/>
        <v>0</v>
      </c>
      <c r="AN889" s="71">
        <v>0</v>
      </c>
      <c r="AO889" s="71">
        <v>0</v>
      </c>
      <c r="AP889" s="68">
        <f t="shared" si="2562"/>
        <v>0</v>
      </c>
      <c r="AQ889" s="68">
        <f t="shared" si="2563"/>
        <v>0</v>
      </c>
      <c r="AR889" s="71">
        <v>0</v>
      </c>
      <c r="AS889" s="71">
        <v>0</v>
      </c>
      <c r="AT889" s="68">
        <f t="shared" si="2564"/>
        <v>0</v>
      </c>
      <c r="AU889" s="71">
        <v>0</v>
      </c>
      <c r="AV889" s="71">
        <v>0</v>
      </c>
      <c r="AW889" s="68">
        <f t="shared" si="2565"/>
        <v>0</v>
      </c>
      <c r="AX889" s="68">
        <f t="shared" si="2566"/>
        <v>0</v>
      </c>
      <c r="AY889" s="71">
        <v>0</v>
      </c>
      <c r="AZ889" s="71">
        <v>0</v>
      </c>
      <c r="BA889" s="68">
        <f t="shared" si="2567"/>
        <v>0</v>
      </c>
      <c r="BB889" s="71">
        <v>0</v>
      </c>
      <c r="BC889" s="71">
        <v>0</v>
      </c>
      <c r="BD889" s="68">
        <f t="shared" si="2568"/>
        <v>0</v>
      </c>
      <c r="BE889" s="68">
        <f t="shared" si="2569"/>
        <v>0</v>
      </c>
      <c r="BF889" s="67">
        <f t="shared" si="2554"/>
        <v>0</v>
      </c>
      <c r="BG889" s="67">
        <f t="shared" si="2554"/>
        <v>0</v>
      </c>
      <c r="BH889" s="68">
        <f t="shared" si="2555"/>
        <v>0</v>
      </c>
      <c r="BI889" s="67" t="e">
        <f t="shared" si="2556"/>
        <v>#REF!</v>
      </c>
      <c r="BJ889" s="67" t="e">
        <f t="shared" si="2556"/>
        <v>#REF!</v>
      </c>
      <c r="BK889" s="68" t="e">
        <f t="shared" si="2557"/>
        <v>#REF!</v>
      </c>
      <c r="BL889" s="68" t="e">
        <f t="shared" si="2570"/>
        <v>#REF!</v>
      </c>
      <c r="BM889" s="305">
        <v>0</v>
      </c>
      <c r="BN889" s="305">
        <v>0</v>
      </c>
      <c r="BO889" s="306"/>
      <c r="BP889" s="306"/>
      <c r="BQ889" s="305">
        <v>0</v>
      </c>
      <c r="BR889" s="305">
        <v>0</v>
      </c>
      <c r="BS889" s="120" t="s">
        <v>208</v>
      </c>
      <c r="BT889" s="149"/>
    </row>
    <row r="890" spans="1:72" s="46" customFormat="1" ht="36.75" hidden="1" customHeight="1">
      <c r="A890" s="77"/>
      <c r="B890" s="20">
        <v>2014</v>
      </c>
      <c r="C890" s="65">
        <v>8317</v>
      </c>
      <c r="D890" s="20">
        <v>3</v>
      </c>
      <c r="E890" s="20">
        <v>5000</v>
      </c>
      <c r="F890" s="20">
        <v>5300</v>
      </c>
      <c r="G890" s="20">
        <v>531</v>
      </c>
      <c r="H890" s="20">
        <v>13</v>
      </c>
      <c r="I890" s="86" t="s">
        <v>624</v>
      </c>
      <c r="J890" s="67">
        <v>0</v>
      </c>
      <c r="K890" s="67">
        <v>0</v>
      </c>
      <c r="L890" s="68">
        <f t="shared" si="2558"/>
        <v>0</v>
      </c>
      <c r="M890" s="67">
        <v>0</v>
      </c>
      <c r="N890" s="67">
        <v>0</v>
      </c>
      <c r="O890" s="68">
        <f t="shared" si="2559"/>
        <v>0</v>
      </c>
      <c r="P890" s="68">
        <f t="shared" si="2560"/>
        <v>0</v>
      </c>
      <c r="Q890" s="71">
        <v>0</v>
      </c>
      <c r="R890" s="71">
        <v>0</v>
      </c>
      <c r="S890" s="71">
        <v>0</v>
      </c>
      <c r="T890" s="71">
        <v>0</v>
      </c>
      <c r="U890" s="71">
        <v>0</v>
      </c>
      <c r="V890" s="71">
        <v>0</v>
      </c>
      <c r="W890" s="67">
        <v>0</v>
      </c>
      <c r="X890" s="67">
        <v>0</v>
      </c>
      <c r="Y890" s="68">
        <v>0</v>
      </c>
      <c r="Z890" s="67">
        <v>0</v>
      </c>
      <c r="AA890" s="67">
        <v>0</v>
      </c>
      <c r="AB890" s="68">
        <v>0</v>
      </c>
      <c r="AC890" s="68">
        <f t="shared" si="2548"/>
        <v>0</v>
      </c>
      <c r="AD890" s="67">
        <f t="shared" si="2549"/>
        <v>0</v>
      </c>
      <c r="AE890" s="67">
        <f t="shared" si="2550"/>
        <v>0</v>
      </c>
      <c r="AF890" s="68">
        <f t="shared" si="2551"/>
        <v>0</v>
      </c>
      <c r="AG890" s="67" t="e">
        <f>M890+#REF!-V890</f>
        <v>#REF!</v>
      </c>
      <c r="AH890" s="67" t="e">
        <f>N890+S890-#REF!</f>
        <v>#REF!</v>
      </c>
      <c r="AI890" s="68" t="e">
        <f t="shared" si="2552"/>
        <v>#REF!</v>
      </c>
      <c r="AJ890" s="68" t="e">
        <f t="shared" si="2553"/>
        <v>#REF!</v>
      </c>
      <c r="AK890" s="71">
        <v>0</v>
      </c>
      <c r="AL890" s="71">
        <v>0</v>
      </c>
      <c r="AM890" s="68">
        <f t="shared" si="2561"/>
        <v>0</v>
      </c>
      <c r="AN890" s="71">
        <v>0</v>
      </c>
      <c r="AO890" s="71">
        <v>0</v>
      </c>
      <c r="AP890" s="68">
        <f t="shared" si="2562"/>
        <v>0</v>
      </c>
      <c r="AQ890" s="68">
        <f t="shared" si="2563"/>
        <v>0</v>
      </c>
      <c r="AR890" s="71">
        <v>0</v>
      </c>
      <c r="AS890" s="71">
        <v>0</v>
      </c>
      <c r="AT890" s="68">
        <f t="shared" si="2564"/>
        <v>0</v>
      </c>
      <c r="AU890" s="71">
        <v>0</v>
      </c>
      <c r="AV890" s="71">
        <v>0</v>
      </c>
      <c r="AW890" s="68">
        <f t="shared" si="2565"/>
        <v>0</v>
      </c>
      <c r="AX890" s="68">
        <f t="shared" si="2566"/>
        <v>0</v>
      </c>
      <c r="AY890" s="71">
        <v>0</v>
      </c>
      <c r="AZ890" s="71">
        <v>0</v>
      </c>
      <c r="BA890" s="68">
        <f t="shared" si="2567"/>
        <v>0</v>
      </c>
      <c r="BB890" s="71">
        <v>0</v>
      </c>
      <c r="BC890" s="71">
        <v>0</v>
      </c>
      <c r="BD890" s="68">
        <f t="shared" si="2568"/>
        <v>0</v>
      </c>
      <c r="BE890" s="68">
        <f t="shared" si="2569"/>
        <v>0</v>
      </c>
      <c r="BF890" s="67">
        <f t="shared" si="2554"/>
        <v>0</v>
      </c>
      <c r="BG890" s="67">
        <f t="shared" si="2554"/>
        <v>0</v>
      </c>
      <c r="BH890" s="68">
        <f t="shared" si="2555"/>
        <v>0</v>
      </c>
      <c r="BI890" s="67" t="e">
        <f t="shared" si="2556"/>
        <v>#REF!</v>
      </c>
      <c r="BJ890" s="67" t="e">
        <f t="shared" si="2556"/>
        <v>#REF!</v>
      </c>
      <c r="BK890" s="68" t="e">
        <f t="shared" si="2557"/>
        <v>#REF!</v>
      </c>
      <c r="BL890" s="68" t="e">
        <f t="shared" si="2570"/>
        <v>#REF!</v>
      </c>
      <c r="BM890" s="305">
        <v>0</v>
      </c>
      <c r="BN890" s="305">
        <v>0</v>
      </c>
      <c r="BO890" s="306"/>
      <c r="BP890" s="306"/>
      <c r="BQ890" s="305">
        <v>0</v>
      </c>
      <c r="BR890" s="305">
        <v>0</v>
      </c>
      <c r="BS890" s="120" t="s">
        <v>208</v>
      </c>
      <c r="BT890" s="149"/>
    </row>
    <row r="891" spans="1:72" s="46" customFormat="1" ht="36.75" hidden="1" customHeight="1">
      <c r="A891" s="77"/>
      <c r="B891" s="20">
        <v>2014</v>
      </c>
      <c r="C891" s="65">
        <v>8317</v>
      </c>
      <c r="D891" s="20">
        <v>3</v>
      </c>
      <c r="E891" s="20">
        <v>5000</v>
      </c>
      <c r="F891" s="20">
        <v>5300</v>
      </c>
      <c r="G891" s="20">
        <v>531</v>
      </c>
      <c r="H891" s="20">
        <v>14</v>
      </c>
      <c r="I891" s="86" t="s">
        <v>625</v>
      </c>
      <c r="J891" s="67">
        <v>0</v>
      </c>
      <c r="K891" s="67">
        <v>0</v>
      </c>
      <c r="L891" s="68">
        <f t="shared" si="2558"/>
        <v>0</v>
      </c>
      <c r="M891" s="67">
        <v>0</v>
      </c>
      <c r="N891" s="67">
        <v>0</v>
      </c>
      <c r="O891" s="68">
        <f t="shared" si="2559"/>
        <v>0</v>
      </c>
      <c r="P891" s="68">
        <f t="shared" si="2560"/>
        <v>0</v>
      </c>
      <c r="Q891" s="71">
        <v>0</v>
      </c>
      <c r="R891" s="71">
        <v>0</v>
      </c>
      <c r="S891" s="71">
        <v>0</v>
      </c>
      <c r="T891" s="71">
        <v>0</v>
      </c>
      <c r="U891" s="71">
        <v>0</v>
      </c>
      <c r="V891" s="71">
        <v>0</v>
      </c>
      <c r="W891" s="67">
        <v>0</v>
      </c>
      <c r="X891" s="67">
        <v>0</v>
      </c>
      <c r="Y891" s="68">
        <v>0</v>
      </c>
      <c r="Z891" s="67">
        <v>0</v>
      </c>
      <c r="AA891" s="67">
        <v>0</v>
      </c>
      <c r="AB891" s="68">
        <v>0</v>
      </c>
      <c r="AC891" s="68">
        <f t="shared" si="2548"/>
        <v>0</v>
      </c>
      <c r="AD891" s="67">
        <f t="shared" si="2549"/>
        <v>0</v>
      </c>
      <c r="AE891" s="67">
        <f t="shared" si="2550"/>
        <v>0</v>
      </c>
      <c r="AF891" s="68">
        <f t="shared" si="2551"/>
        <v>0</v>
      </c>
      <c r="AG891" s="67" t="e">
        <f>M891+#REF!-V891</f>
        <v>#REF!</v>
      </c>
      <c r="AH891" s="67" t="e">
        <f>N891+S891-#REF!</f>
        <v>#REF!</v>
      </c>
      <c r="AI891" s="68" t="e">
        <f t="shared" si="2552"/>
        <v>#REF!</v>
      </c>
      <c r="AJ891" s="68" t="e">
        <f t="shared" si="2553"/>
        <v>#REF!</v>
      </c>
      <c r="AK891" s="71">
        <v>0</v>
      </c>
      <c r="AL891" s="71">
        <v>0</v>
      </c>
      <c r="AM891" s="68">
        <f t="shared" si="2561"/>
        <v>0</v>
      </c>
      <c r="AN891" s="71">
        <v>0</v>
      </c>
      <c r="AO891" s="71">
        <v>0</v>
      </c>
      <c r="AP891" s="68">
        <f t="shared" si="2562"/>
        <v>0</v>
      </c>
      <c r="AQ891" s="68">
        <f t="shared" si="2563"/>
        <v>0</v>
      </c>
      <c r="AR891" s="71">
        <v>0</v>
      </c>
      <c r="AS891" s="71">
        <v>0</v>
      </c>
      <c r="AT891" s="68">
        <f t="shared" si="2564"/>
        <v>0</v>
      </c>
      <c r="AU891" s="71">
        <v>0</v>
      </c>
      <c r="AV891" s="71">
        <v>0</v>
      </c>
      <c r="AW891" s="68">
        <f t="shared" si="2565"/>
        <v>0</v>
      </c>
      <c r="AX891" s="68">
        <f t="shared" si="2566"/>
        <v>0</v>
      </c>
      <c r="AY891" s="71">
        <v>0</v>
      </c>
      <c r="AZ891" s="71">
        <v>0</v>
      </c>
      <c r="BA891" s="68">
        <f t="shared" si="2567"/>
        <v>0</v>
      </c>
      <c r="BB891" s="71">
        <v>0</v>
      </c>
      <c r="BC891" s="71">
        <v>0</v>
      </c>
      <c r="BD891" s="68">
        <f t="shared" si="2568"/>
        <v>0</v>
      </c>
      <c r="BE891" s="68">
        <f t="shared" si="2569"/>
        <v>0</v>
      </c>
      <c r="BF891" s="67">
        <f t="shared" si="2554"/>
        <v>0</v>
      </c>
      <c r="BG891" s="67">
        <f t="shared" si="2554"/>
        <v>0</v>
      </c>
      <c r="BH891" s="68">
        <f t="shared" si="2555"/>
        <v>0</v>
      </c>
      <c r="BI891" s="67" t="e">
        <f t="shared" si="2556"/>
        <v>#REF!</v>
      </c>
      <c r="BJ891" s="67" t="e">
        <f t="shared" si="2556"/>
        <v>#REF!</v>
      </c>
      <c r="BK891" s="68" t="e">
        <f t="shared" si="2557"/>
        <v>#REF!</v>
      </c>
      <c r="BL891" s="68" t="e">
        <f t="shared" si="2570"/>
        <v>#REF!</v>
      </c>
      <c r="BM891" s="305">
        <v>0</v>
      </c>
      <c r="BN891" s="305">
        <v>0</v>
      </c>
      <c r="BO891" s="306"/>
      <c r="BP891" s="306"/>
      <c r="BQ891" s="305">
        <v>0</v>
      </c>
      <c r="BR891" s="305">
        <v>0</v>
      </c>
      <c r="BS891" s="120" t="s">
        <v>208</v>
      </c>
      <c r="BT891" s="149"/>
    </row>
    <row r="892" spans="1:72" s="46" customFormat="1" ht="36.75" hidden="1" customHeight="1">
      <c r="A892" s="77"/>
      <c r="B892" s="20">
        <v>2014</v>
      </c>
      <c r="C892" s="65">
        <v>8317</v>
      </c>
      <c r="D892" s="20">
        <v>3</v>
      </c>
      <c r="E892" s="20">
        <v>5000</v>
      </c>
      <c r="F892" s="20">
        <v>5300</v>
      </c>
      <c r="G892" s="20">
        <v>531</v>
      </c>
      <c r="H892" s="20">
        <v>15</v>
      </c>
      <c r="I892" s="86" t="s">
        <v>626</v>
      </c>
      <c r="J892" s="67">
        <v>0</v>
      </c>
      <c r="K892" s="67">
        <v>0</v>
      </c>
      <c r="L892" s="68">
        <f t="shared" si="2558"/>
        <v>0</v>
      </c>
      <c r="M892" s="67">
        <v>0</v>
      </c>
      <c r="N892" s="67">
        <v>0</v>
      </c>
      <c r="O892" s="68">
        <f t="shared" si="2559"/>
        <v>0</v>
      </c>
      <c r="P892" s="68">
        <f t="shared" si="2560"/>
        <v>0</v>
      </c>
      <c r="Q892" s="71">
        <v>0</v>
      </c>
      <c r="R892" s="71">
        <v>0</v>
      </c>
      <c r="S892" s="71">
        <v>0</v>
      </c>
      <c r="T892" s="71">
        <v>0</v>
      </c>
      <c r="U892" s="71">
        <v>0</v>
      </c>
      <c r="V892" s="71">
        <v>0</v>
      </c>
      <c r="W892" s="67">
        <v>0</v>
      </c>
      <c r="X892" s="67">
        <v>0</v>
      </c>
      <c r="Y892" s="68">
        <v>0</v>
      </c>
      <c r="Z892" s="67">
        <v>0</v>
      </c>
      <c r="AA892" s="67">
        <v>0</v>
      </c>
      <c r="AB892" s="68">
        <v>0</v>
      </c>
      <c r="AC892" s="68">
        <f t="shared" si="2548"/>
        <v>0</v>
      </c>
      <c r="AD892" s="67">
        <f t="shared" si="2549"/>
        <v>0</v>
      </c>
      <c r="AE892" s="67">
        <f t="shared" si="2550"/>
        <v>0</v>
      </c>
      <c r="AF892" s="68">
        <f t="shared" si="2551"/>
        <v>0</v>
      </c>
      <c r="AG892" s="67" t="e">
        <f>M892+#REF!-V892</f>
        <v>#REF!</v>
      </c>
      <c r="AH892" s="67" t="e">
        <f>N892+S892-#REF!</f>
        <v>#REF!</v>
      </c>
      <c r="AI892" s="68" t="e">
        <f t="shared" si="2552"/>
        <v>#REF!</v>
      </c>
      <c r="AJ892" s="68" t="e">
        <f t="shared" si="2553"/>
        <v>#REF!</v>
      </c>
      <c r="AK892" s="71">
        <v>0</v>
      </c>
      <c r="AL892" s="71">
        <v>0</v>
      </c>
      <c r="AM892" s="68">
        <f t="shared" si="2561"/>
        <v>0</v>
      </c>
      <c r="AN892" s="71">
        <v>0</v>
      </c>
      <c r="AO892" s="71">
        <v>0</v>
      </c>
      <c r="AP892" s="68">
        <f t="shared" si="2562"/>
        <v>0</v>
      </c>
      <c r="AQ892" s="68">
        <f t="shared" si="2563"/>
        <v>0</v>
      </c>
      <c r="AR892" s="71">
        <v>0</v>
      </c>
      <c r="AS892" s="71">
        <v>0</v>
      </c>
      <c r="AT892" s="68">
        <f t="shared" si="2564"/>
        <v>0</v>
      </c>
      <c r="AU892" s="71">
        <v>0</v>
      </c>
      <c r="AV892" s="71">
        <v>0</v>
      </c>
      <c r="AW892" s="68">
        <f t="shared" si="2565"/>
        <v>0</v>
      </c>
      <c r="AX892" s="68">
        <f t="shared" si="2566"/>
        <v>0</v>
      </c>
      <c r="AY892" s="71">
        <v>0</v>
      </c>
      <c r="AZ892" s="71">
        <v>0</v>
      </c>
      <c r="BA892" s="68">
        <f t="shared" si="2567"/>
        <v>0</v>
      </c>
      <c r="BB892" s="71">
        <v>0</v>
      </c>
      <c r="BC892" s="71">
        <v>0</v>
      </c>
      <c r="BD892" s="68">
        <f t="shared" si="2568"/>
        <v>0</v>
      </c>
      <c r="BE892" s="68">
        <f t="shared" si="2569"/>
        <v>0</v>
      </c>
      <c r="BF892" s="67">
        <f t="shared" si="2554"/>
        <v>0</v>
      </c>
      <c r="BG892" s="67">
        <f t="shared" si="2554"/>
        <v>0</v>
      </c>
      <c r="BH892" s="68">
        <f t="shared" si="2555"/>
        <v>0</v>
      </c>
      <c r="BI892" s="67" t="e">
        <f t="shared" si="2556"/>
        <v>#REF!</v>
      </c>
      <c r="BJ892" s="67" t="e">
        <f t="shared" si="2556"/>
        <v>#REF!</v>
      </c>
      <c r="BK892" s="68" t="e">
        <f t="shared" si="2557"/>
        <v>#REF!</v>
      </c>
      <c r="BL892" s="68" t="e">
        <f t="shared" si="2570"/>
        <v>#REF!</v>
      </c>
      <c r="BM892" s="305">
        <v>0</v>
      </c>
      <c r="BN892" s="305">
        <v>0</v>
      </c>
      <c r="BO892" s="306"/>
      <c r="BP892" s="306"/>
      <c r="BQ892" s="305">
        <v>0</v>
      </c>
      <c r="BR892" s="305">
        <v>0</v>
      </c>
      <c r="BS892" s="120" t="s">
        <v>208</v>
      </c>
      <c r="BT892" s="149"/>
    </row>
    <row r="893" spans="1:72" s="46" customFormat="1" ht="36.75" hidden="1" customHeight="1">
      <c r="A893" s="77"/>
      <c r="B893" s="20">
        <v>2014</v>
      </c>
      <c r="C893" s="65">
        <v>8317</v>
      </c>
      <c r="D893" s="20">
        <v>3</v>
      </c>
      <c r="E893" s="20">
        <v>5000</v>
      </c>
      <c r="F893" s="20">
        <v>5300</v>
      </c>
      <c r="G893" s="20">
        <v>531</v>
      </c>
      <c r="H893" s="20">
        <v>16</v>
      </c>
      <c r="I893" s="86" t="s">
        <v>627</v>
      </c>
      <c r="J893" s="67">
        <v>0</v>
      </c>
      <c r="K893" s="67">
        <v>0</v>
      </c>
      <c r="L893" s="68">
        <f t="shared" si="2558"/>
        <v>0</v>
      </c>
      <c r="M893" s="67">
        <v>0</v>
      </c>
      <c r="N893" s="67">
        <v>0</v>
      </c>
      <c r="O893" s="68">
        <f t="shared" si="2559"/>
        <v>0</v>
      </c>
      <c r="P893" s="68">
        <f t="shared" si="2560"/>
        <v>0</v>
      </c>
      <c r="Q893" s="71">
        <v>0</v>
      </c>
      <c r="R893" s="71">
        <v>0</v>
      </c>
      <c r="S893" s="71">
        <v>0</v>
      </c>
      <c r="T893" s="71">
        <v>0</v>
      </c>
      <c r="U893" s="71">
        <v>0</v>
      </c>
      <c r="V893" s="71">
        <v>0</v>
      </c>
      <c r="W893" s="67">
        <v>0</v>
      </c>
      <c r="X893" s="67">
        <v>0</v>
      </c>
      <c r="Y893" s="68">
        <v>0</v>
      </c>
      <c r="Z893" s="67">
        <v>0</v>
      </c>
      <c r="AA893" s="67">
        <v>0</v>
      </c>
      <c r="AB893" s="68">
        <v>0</v>
      </c>
      <c r="AC893" s="68">
        <f t="shared" si="2548"/>
        <v>0</v>
      </c>
      <c r="AD893" s="67">
        <f t="shared" si="2549"/>
        <v>0</v>
      </c>
      <c r="AE893" s="67">
        <f t="shared" si="2550"/>
        <v>0</v>
      </c>
      <c r="AF893" s="68">
        <f t="shared" si="2551"/>
        <v>0</v>
      </c>
      <c r="AG893" s="67" t="e">
        <f>M893+#REF!-V893</f>
        <v>#REF!</v>
      </c>
      <c r="AH893" s="67" t="e">
        <f>N893+S893-#REF!</f>
        <v>#REF!</v>
      </c>
      <c r="AI893" s="68" t="e">
        <f t="shared" si="2552"/>
        <v>#REF!</v>
      </c>
      <c r="AJ893" s="68" t="e">
        <f t="shared" si="2553"/>
        <v>#REF!</v>
      </c>
      <c r="AK893" s="71">
        <v>0</v>
      </c>
      <c r="AL893" s="71">
        <v>0</v>
      </c>
      <c r="AM893" s="68">
        <f t="shared" si="2561"/>
        <v>0</v>
      </c>
      <c r="AN893" s="71">
        <v>0</v>
      </c>
      <c r="AO893" s="71">
        <v>0</v>
      </c>
      <c r="AP893" s="68">
        <f t="shared" si="2562"/>
        <v>0</v>
      </c>
      <c r="AQ893" s="68">
        <f t="shared" si="2563"/>
        <v>0</v>
      </c>
      <c r="AR893" s="71">
        <v>0</v>
      </c>
      <c r="AS893" s="71">
        <v>0</v>
      </c>
      <c r="AT893" s="68">
        <f t="shared" si="2564"/>
        <v>0</v>
      </c>
      <c r="AU893" s="71">
        <v>0</v>
      </c>
      <c r="AV893" s="71">
        <v>0</v>
      </c>
      <c r="AW893" s="68">
        <f t="shared" si="2565"/>
        <v>0</v>
      </c>
      <c r="AX893" s="68">
        <f t="shared" si="2566"/>
        <v>0</v>
      </c>
      <c r="AY893" s="71">
        <v>0</v>
      </c>
      <c r="AZ893" s="71">
        <v>0</v>
      </c>
      <c r="BA893" s="68">
        <f t="shared" si="2567"/>
        <v>0</v>
      </c>
      <c r="BB893" s="71">
        <v>0</v>
      </c>
      <c r="BC893" s="71">
        <v>0</v>
      </c>
      <c r="BD893" s="68">
        <f t="shared" si="2568"/>
        <v>0</v>
      </c>
      <c r="BE893" s="68">
        <f t="shared" si="2569"/>
        <v>0</v>
      </c>
      <c r="BF893" s="67">
        <f t="shared" si="2554"/>
        <v>0</v>
      </c>
      <c r="BG893" s="67">
        <f t="shared" si="2554"/>
        <v>0</v>
      </c>
      <c r="BH893" s="68">
        <f t="shared" si="2555"/>
        <v>0</v>
      </c>
      <c r="BI893" s="67" t="e">
        <f t="shared" si="2556"/>
        <v>#REF!</v>
      </c>
      <c r="BJ893" s="67" t="e">
        <f t="shared" si="2556"/>
        <v>#REF!</v>
      </c>
      <c r="BK893" s="68" t="e">
        <f t="shared" si="2557"/>
        <v>#REF!</v>
      </c>
      <c r="BL893" s="68" t="e">
        <f t="shared" si="2570"/>
        <v>#REF!</v>
      </c>
      <c r="BM893" s="305">
        <v>0</v>
      </c>
      <c r="BN893" s="305">
        <v>0</v>
      </c>
      <c r="BO893" s="306"/>
      <c r="BP893" s="306"/>
      <c r="BQ893" s="305">
        <v>0</v>
      </c>
      <c r="BR893" s="305">
        <v>0</v>
      </c>
      <c r="BS893" s="120" t="s">
        <v>208</v>
      </c>
      <c r="BT893" s="149"/>
    </row>
    <row r="894" spans="1:72" s="46" customFormat="1" ht="36.75" hidden="1" customHeight="1">
      <c r="A894" s="77"/>
      <c r="B894" s="20">
        <v>2014</v>
      </c>
      <c r="C894" s="65">
        <v>8317</v>
      </c>
      <c r="D894" s="20">
        <v>3</v>
      </c>
      <c r="E894" s="20">
        <v>5000</v>
      </c>
      <c r="F894" s="20">
        <v>5300</v>
      </c>
      <c r="G894" s="20">
        <v>531</v>
      </c>
      <c r="H894" s="20">
        <v>17</v>
      </c>
      <c r="I894" s="86" t="s">
        <v>628</v>
      </c>
      <c r="J894" s="67">
        <v>0</v>
      </c>
      <c r="K894" s="67">
        <v>0</v>
      </c>
      <c r="L894" s="68">
        <f t="shared" si="2558"/>
        <v>0</v>
      </c>
      <c r="M894" s="67">
        <v>0</v>
      </c>
      <c r="N894" s="67">
        <v>0</v>
      </c>
      <c r="O894" s="68">
        <f t="shared" si="2559"/>
        <v>0</v>
      </c>
      <c r="P894" s="68">
        <f t="shared" si="2560"/>
        <v>0</v>
      </c>
      <c r="Q894" s="71">
        <v>0</v>
      </c>
      <c r="R894" s="71">
        <v>0</v>
      </c>
      <c r="S894" s="71">
        <v>0</v>
      </c>
      <c r="T894" s="71">
        <v>0</v>
      </c>
      <c r="U894" s="71">
        <v>0</v>
      </c>
      <c r="V894" s="71">
        <v>0</v>
      </c>
      <c r="W894" s="67">
        <v>0</v>
      </c>
      <c r="X894" s="67">
        <v>0</v>
      </c>
      <c r="Y894" s="68">
        <v>0</v>
      </c>
      <c r="Z894" s="67">
        <v>0</v>
      </c>
      <c r="AA894" s="67">
        <v>0</v>
      </c>
      <c r="AB894" s="68">
        <v>0</v>
      </c>
      <c r="AC894" s="68">
        <f t="shared" si="2548"/>
        <v>0</v>
      </c>
      <c r="AD894" s="67">
        <f t="shared" si="2549"/>
        <v>0</v>
      </c>
      <c r="AE894" s="67">
        <f t="shared" si="2550"/>
        <v>0</v>
      </c>
      <c r="AF894" s="68">
        <f t="shared" si="2551"/>
        <v>0</v>
      </c>
      <c r="AG894" s="67" t="e">
        <f>M894+#REF!-V894</f>
        <v>#REF!</v>
      </c>
      <c r="AH894" s="67" t="e">
        <f>N894+S894-#REF!</f>
        <v>#REF!</v>
      </c>
      <c r="AI894" s="68" t="e">
        <f t="shared" si="2552"/>
        <v>#REF!</v>
      </c>
      <c r="AJ894" s="68" t="e">
        <f t="shared" si="2553"/>
        <v>#REF!</v>
      </c>
      <c r="AK894" s="71">
        <v>0</v>
      </c>
      <c r="AL894" s="71">
        <v>0</v>
      </c>
      <c r="AM894" s="68">
        <f t="shared" si="2561"/>
        <v>0</v>
      </c>
      <c r="AN894" s="71">
        <v>0</v>
      </c>
      <c r="AO894" s="71">
        <v>0</v>
      </c>
      <c r="AP894" s="68">
        <f t="shared" si="2562"/>
        <v>0</v>
      </c>
      <c r="AQ894" s="68">
        <f t="shared" si="2563"/>
        <v>0</v>
      </c>
      <c r="AR894" s="71">
        <v>0</v>
      </c>
      <c r="AS894" s="71">
        <v>0</v>
      </c>
      <c r="AT894" s="68">
        <f t="shared" si="2564"/>
        <v>0</v>
      </c>
      <c r="AU894" s="71">
        <v>0</v>
      </c>
      <c r="AV894" s="71">
        <v>0</v>
      </c>
      <c r="AW894" s="68">
        <f t="shared" si="2565"/>
        <v>0</v>
      </c>
      <c r="AX894" s="68">
        <f t="shared" si="2566"/>
        <v>0</v>
      </c>
      <c r="AY894" s="71">
        <v>0</v>
      </c>
      <c r="AZ894" s="71">
        <v>0</v>
      </c>
      <c r="BA894" s="68">
        <f t="shared" si="2567"/>
        <v>0</v>
      </c>
      <c r="BB894" s="71">
        <v>0</v>
      </c>
      <c r="BC894" s="71">
        <v>0</v>
      </c>
      <c r="BD894" s="68">
        <f t="shared" si="2568"/>
        <v>0</v>
      </c>
      <c r="BE894" s="68">
        <f t="shared" si="2569"/>
        <v>0</v>
      </c>
      <c r="BF894" s="67">
        <f t="shared" si="2554"/>
        <v>0</v>
      </c>
      <c r="BG894" s="67">
        <f t="shared" si="2554"/>
        <v>0</v>
      </c>
      <c r="BH894" s="68">
        <f t="shared" si="2555"/>
        <v>0</v>
      </c>
      <c r="BI894" s="67" t="e">
        <f t="shared" si="2556"/>
        <v>#REF!</v>
      </c>
      <c r="BJ894" s="67" t="e">
        <f t="shared" si="2556"/>
        <v>#REF!</v>
      </c>
      <c r="BK894" s="68" t="e">
        <f t="shared" si="2557"/>
        <v>#REF!</v>
      </c>
      <c r="BL894" s="68" t="e">
        <f t="shared" si="2570"/>
        <v>#REF!</v>
      </c>
      <c r="BM894" s="305">
        <v>0</v>
      </c>
      <c r="BN894" s="305">
        <v>0</v>
      </c>
      <c r="BO894" s="306"/>
      <c r="BP894" s="306"/>
      <c r="BQ894" s="305">
        <v>0</v>
      </c>
      <c r="BR894" s="305">
        <v>0</v>
      </c>
      <c r="BS894" s="120" t="s">
        <v>208</v>
      </c>
      <c r="BT894" s="149"/>
    </row>
    <row r="895" spans="1:72" s="46" customFormat="1" ht="36.75" hidden="1" customHeight="1">
      <c r="A895" s="77"/>
      <c r="B895" s="20">
        <v>2014</v>
      </c>
      <c r="C895" s="65">
        <v>8317</v>
      </c>
      <c r="D895" s="20">
        <v>3</v>
      </c>
      <c r="E895" s="20">
        <v>5000</v>
      </c>
      <c r="F895" s="20">
        <v>5300</v>
      </c>
      <c r="G895" s="20">
        <v>531</v>
      </c>
      <c r="H895" s="20">
        <v>18</v>
      </c>
      <c r="I895" s="86" t="s">
        <v>629</v>
      </c>
      <c r="J895" s="67">
        <v>0</v>
      </c>
      <c r="K895" s="67">
        <v>0</v>
      </c>
      <c r="L895" s="68">
        <f t="shared" si="2558"/>
        <v>0</v>
      </c>
      <c r="M895" s="67">
        <v>0</v>
      </c>
      <c r="N895" s="67">
        <v>0</v>
      </c>
      <c r="O895" s="68">
        <f t="shared" si="2559"/>
        <v>0</v>
      </c>
      <c r="P895" s="68">
        <f t="shared" si="2560"/>
        <v>0</v>
      </c>
      <c r="Q895" s="71">
        <v>0</v>
      </c>
      <c r="R895" s="71">
        <v>0</v>
      </c>
      <c r="S895" s="71">
        <v>0</v>
      </c>
      <c r="T895" s="71">
        <v>0</v>
      </c>
      <c r="U895" s="71">
        <v>0</v>
      </c>
      <c r="V895" s="71">
        <v>0</v>
      </c>
      <c r="W895" s="67">
        <v>0</v>
      </c>
      <c r="X895" s="67">
        <v>0</v>
      </c>
      <c r="Y895" s="68">
        <v>0</v>
      </c>
      <c r="Z895" s="67">
        <v>0</v>
      </c>
      <c r="AA895" s="67">
        <v>0</v>
      </c>
      <c r="AB895" s="68">
        <v>0</v>
      </c>
      <c r="AC895" s="68">
        <f t="shared" si="2548"/>
        <v>0</v>
      </c>
      <c r="AD895" s="67">
        <f t="shared" si="2549"/>
        <v>0</v>
      </c>
      <c r="AE895" s="67">
        <f t="shared" si="2550"/>
        <v>0</v>
      </c>
      <c r="AF895" s="68">
        <f t="shared" si="2551"/>
        <v>0</v>
      </c>
      <c r="AG895" s="67" t="e">
        <f>M895+#REF!-V895</f>
        <v>#REF!</v>
      </c>
      <c r="AH895" s="67" t="e">
        <f>N895+S895-#REF!</f>
        <v>#REF!</v>
      </c>
      <c r="AI895" s="68" t="e">
        <f t="shared" si="2552"/>
        <v>#REF!</v>
      </c>
      <c r="AJ895" s="68" t="e">
        <f t="shared" si="2553"/>
        <v>#REF!</v>
      </c>
      <c r="AK895" s="71">
        <v>0</v>
      </c>
      <c r="AL895" s="71">
        <v>0</v>
      </c>
      <c r="AM895" s="68">
        <f t="shared" si="2561"/>
        <v>0</v>
      </c>
      <c r="AN895" s="71">
        <v>0</v>
      </c>
      <c r="AO895" s="71">
        <v>0</v>
      </c>
      <c r="AP895" s="68">
        <f t="shared" si="2562"/>
        <v>0</v>
      </c>
      <c r="AQ895" s="68">
        <f t="shared" si="2563"/>
        <v>0</v>
      </c>
      <c r="AR895" s="71">
        <v>0</v>
      </c>
      <c r="AS895" s="71">
        <v>0</v>
      </c>
      <c r="AT895" s="68">
        <f t="shared" si="2564"/>
        <v>0</v>
      </c>
      <c r="AU895" s="71">
        <v>0</v>
      </c>
      <c r="AV895" s="71">
        <v>0</v>
      </c>
      <c r="AW895" s="68">
        <f t="shared" si="2565"/>
        <v>0</v>
      </c>
      <c r="AX895" s="68">
        <f t="shared" si="2566"/>
        <v>0</v>
      </c>
      <c r="AY895" s="71">
        <v>0</v>
      </c>
      <c r="AZ895" s="71">
        <v>0</v>
      </c>
      <c r="BA895" s="68">
        <f t="shared" si="2567"/>
        <v>0</v>
      </c>
      <c r="BB895" s="71">
        <v>0</v>
      </c>
      <c r="BC895" s="71">
        <v>0</v>
      </c>
      <c r="BD895" s="68">
        <f t="shared" si="2568"/>
        <v>0</v>
      </c>
      <c r="BE895" s="68">
        <f t="shared" si="2569"/>
        <v>0</v>
      </c>
      <c r="BF895" s="67">
        <f t="shared" si="2554"/>
        <v>0</v>
      </c>
      <c r="BG895" s="67">
        <f t="shared" si="2554"/>
        <v>0</v>
      </c>
      <c r="BH895" s="68">
        <f t="shared" si="2555"/>
        <v>0</v>
      </c>
      <c r="BI895" s="67" t="e">
        <f t="shared" si="2556"/>
        <v>#REF!</v>
      </c>
      <c r="BJ895" s="67" t="e">
        <f t="shared" si="2556"/>
        <v>#REF!</v>
      </c>
      <c r="BK895" s="68" t="e">
        <f t="shared" si="2557"/>
        <v>#REF!</v>
      </c>
      <c r="BL895" s="68" t="e">
        <f t="shared" si="2570"/>
        <v>#REF!</v>
      </c>
      <c r="BM895" s="305">
        <v>0</v>
      </c>
      <c r="BN895" s="305">
        <v>0</v>
      </c>
      <c r="BO895" s="306"/>
      <c r="BP895" s="306"/>
      <c r="BQ895" s="305">
        <v>0</v>
      </c>
      <c r="BR895" s="305">
        <v>0</v>
      </c>
      <c r="BS895" s="120" t="s">
        <v>208</v>
      </c>
      <c r="BT895" s="149"/>
    </row>
    <row r="896" spans="1:72" s="46" customFormat="1" ht="36.75" hidden="1" customHeight="1">
      <c r="A896" s="77"/>
      <c r="B896" s="20">
        <v>2014</v>
      </c>
      <c r="C896" s="65">
        <v>8317</v>
      </c>
      <c r="D896" s="20">
        <v>3</v>
      </c>
      <c r="E896" s="20">
        <v>5000</v>
      </c>
      <c r="F896" s="20">
        <v>5300</v>
      </c>
      <c r="G896" s="20">
        <v>531</v>
      </c>
      <c r="H896" s="20">
        <v>19</v>
      </c>
      <c r="I896" s="86" t="s">
        <v>630</v>
      </c>
      <c r="J896" s="67">
        <v>0</v>
      </c>
      <c r="K896" s="67">
        <v>0</v>
      </c>
      <c r="L896" s="68">
        <f t="shared" si="2558"/>
        <v>0</v>
      </c>
      <c r="M896" s="67">
        <v>0</v>
      </c>
      <c r="N896" s="67">
        <v>0</v>
      </c>
      <c r="O896" s="68">
        <f t="shared" si="2559"/>
        <v>0</v>
      </c>
      <c r="P896" s="68">
        <f t="shared" si="2560"/>
        <v>0</v>
      </c>
      <c r="Q896" s="71">
        <v>0</v>
      </c>
      <c r="R896" s="71">
        <v>0</v>
      </c>
      <c r="S896" s="71">
        <v>0</v>
      </c>
      <c r="T896" s="71">
        <v>0</v>
      </c>
      <c r="U896" s="71">
        <v>0</v>
      </c>
      <c r="V896" s="71">
        <v>0</v>
      </c>
      <c r="W896" s="67">
        <v>0</v>
      </c>
      <c r="X896" s="67">
        <v>0</v>
      </c>
      <c r="Y896" s="68">
        <v>0</v>
      </c>
      <c r="Z896" s="67">
        <v>0</v>
      </c>
      <c r="AA896" s="67">
        <v>0</v>
      </c>
      <c r="AB896" s="68">
        <v>0</v>
      </c>
      <c r="AC896" s="68">
        <f t="shared" si="2548"/>
        <v>0</v>
      </c>
      <c r="AD896" s="67">
        <f t="shared" si="2549"/>
        <v>0</v>
      </c>
      <c r="AE896" s="67">
        <f t="shared" si="2550"/>
        <v>0</v>
      </c>
      <c r="AF896" s="68">
        <f t="shared" si="2551"/>
        <v>0</v>
      </c>
      <c r="AG896" s="67" t="e">
        <f>M896+#REF!-V896</f>
        <v>#REF!</v>
      </c>
      <c r="AH896" s="67" t="e">
        <f>N896+S896-#REF!</f>
        <v>#REF!</v>
      </c>
      <c r="AI896" s="68" t="e">
        <f t="shared" si="2552"/>
        <v>#REF!</v>
      </c>
      <c r="AJ896" s="68" t="e">
        <f t="shared" si="2553"/>
        <v>#REF!</v>
      </c>
      <c r="AK896" s="71">
        <v>0</v>
      </c>
      <c r="AL896" s="71">
        <v>0</v>
      </c>
      <c r="AM896" s="68">
        <f t="shared" si="2561"/>
        <v>0</v>
      </c>
      <c r="AN896" s="71">
        <v>0</v>
      </c>
      <c r="AO896" s="71">
        <v>0</v>
      </c>
      <c r="AP896" s="68">
        <f t="shared" si="2562"/>
        <v>0</v>
      </c>
      <c r="AQ896" s="68">
        <f t="shared" si="2563"/>
        <v>0</v>
      </c>
      <c r="AR896" s="71">
        <v>0</v>
      </c>
      <c r="AS896" s="71">
        <v>0</v>
      </c>
      <c r="AT896" s="68">
        <f t="shared" si="2564"/>
        <v>0</v>
      </c>
      <c r="AU896" s="71">
        <v>0</v>
      </c>
      <c r="AV896" s="71">
        <v>0</v>
      </c>
      <c r="AW896" s="68">
        <f t="shared" si="2565"/>
        <v>0</v>
      </c>
      <c r="AX896" s="68">
        <f t="shared" si="2566"/>
        <v>0</v>
      </c>
      <c r="AY896" s="71">
        <v>0</v>
      </c>
      <c r="AZ896" s="71">
        <v>0</v>
      </c>
      <c r="BA896" s="68">
        <f t="shared" si="2567"/>
        <v>0</v>
      </c>
      <c r="BB896" s="71">
        <v>0</v>
      </c>
      <c r="BC896" s="71">
        <v>0</v>
      </c>
      <c r="BD896" s="68">
        <f t="shared" si="2568"/>
        <v>0</v>
      </c>
      <c r="BE896" s="68">
        <f t="shared" si="2569"/>
        <v>0</v>
      </c>
      <c r="BF896" s="67">
        <f t="shared" si="2554"/>
        <v>0</v>
      </c>
      <c r="BG896" s="67">
        <f t="shared" si="2554"/>
        <v>0</v>
      </c>
      <c r="BH896" s="68">
        <f t="shared" si="2555"/>
        <v>0</v>
      </c>
      <c r="BI896" s="67" t="e">
        <f t="shared" si="2556"/>
        <v>#REF!</v>
      </c>
      <c r="BJ896" s="67" t="e">
        <f t="shared" si="2556"/>
        <v>#REF!</v>
      </c>
      <c r="BK896" s="68" t="e">
        <f t="shared" si="2557"/>
        <v>#REF!</v>
      </c>
      <c r="BL896" s="68" t="e">
        <f t="shared" si="2570"/>
        <v>#REF!</v>
      </c>
      <c r="BM896" s="305">
        <v>0</v>
      </c>
      <c r="BN896" s="305">
        <v>0</v>
      </c>
      <c r="BO896" s="306"/>
      <c r="BP896" s="306"/>
      <c r="BQ896" s="305">
        <v>0</v>
      </c>
      <c r="BR896" s="305">
        <v>0</v>
      </c>
      <c r="BS896" s="120" t="s">
        <v>208</v>
      </c>
      <c r="BT896" s="149"/>
    </row>
    <row r="897" spans="1:72" s="46" customFormat="1" ht="36.75" hidden="1" customHeight="1">
      <c r="A897" s="77"/>
      <c r="B897" s="20">
        <v>2014</v>
      </c>
      <c r="C897" s="65">
        <v>8317</v>
      </c>
      <c r="D897" s="20">
        <v>3</v>
      </c>
      <c r="E897" s="20">
        <v>5000</v>
      </c>
      <c r="F897" s="20">
        <v>5300</v>
      </c>
      <c r="G897" s="20">
        <v>531</v>
      </c>
      <c r="H897" s="20">
        <v>20</v>
      </c>
      <c r="I897" s="86" t="s">
        <v>631</v>
      </c>
      <c r="J897" s="67">
        <v>0</v>
      </c>
      <c r="K897" s="67">
        <v>0</v>
      </c>
      <c r="L897" s="68">
        <f t="shared" si="2558"/>
        <v>0</v>
      </c>
      <c r="M897" s="67">
        <v>0</v>
      </c>
      <c r="N897" s="67">
        <v>0</v>
      </c>
      <c r="O897" s="68">
        <f t="shared" si="2559"/>
        <v>0</v>
      </c>
      <c r="P897" s="68">
        <f t="shared" si="2560"/>
        <v>0</v>
      </c>
      <c r="Q897" s="71">
        <v>0</v>
      </c>
      <c r="R897" s="71">
        <v>0</v>
      </c>
      <c r="S897" s="71">
        <v>0</v>
      </c>
      <c r="T897" s="71">
        <v>0</v>
      </c>
      <c r="U897" s="71">
        <v>0</v>
      </c>
      <c r="V897" s="71">
        <v>0</v>
      </c>
      <c r="W897" s="67">
        <v>0</v>
      </c>
      <c r="X897" s="67">
        <v>0</v>
      </c>
      <c r="Y897" s="68">
        <v>0</v>
      </c>
      <c r="Z897" s="67">
        <v>0</v>
      </c>
      <c r="AA897" s="67">
        <v>0</v>
      </c>
      <c r="AB897" s="68">
        <v>0</v>
      </c>
      <c r="AC897" s="68">
        <f t="shared" si="2548"/>
        <v>0</v>
      </c>
      <c r="AD897" s="67">
        <f t="shared" si="2549"/>
        <v>0</v>
      </c>
      <c r="AE897" s="67">
        <f t="shared" si="2550"/>
        <v>0</v>
      </c>
      <c r="AF897" s="68">
        <f t="shared" si="2551"/>
        <v>0</v>
      </c>
      <c r="AG897" s="67" t="e">
        <f>M897+#REF!-V897</f>
        <v>#REF!</v>
      </c>
      <c r="AH897" s="67" t="e">
        <f>N897+S897-#REF!</f>
        <v>#REF!</v>
      </c>
      <c r="AI897" s="68" t="e">
        <f t="shared" si="2552"/>
        <v>#REF!</v>
      </c>
      <c r="AJ897" s="68" t="e">
        <f t="shared" si="2553"/>
        <v>#REF!</v>
      </c>
      <c r="AK897" s="71">
        <v>0</v>
      </c>
      <c r="AL897" s="71">
        <v>0</v>
      </c>
      <c r="AM897" s="68">
        <f t="shared" si="2561"/>
        <v>0</v>
      </c>
      <c r="AN897" s="71">
        <v>0</v>
      </c>
      <c r="AO897" s="71">
        <v>0</v>
      </c>
      <c r="AP897" s="68">
        <f t="shared" si="2562"/>
        <v>0</v>
      </c>
      <c r="AQ897" s="68">
        <f t="shared" si="2563"/>
        <v>0</v>
      </c>
      <c r="AR897" s="71">
        <v>0</v>
      </c>
      <c r="AS897" s="71">
        <v>0</v>
      </c>
      <c r="AT897" s="68">
        <f t="shared" si="2564"/>
        <v>0</v>
      </c>
      <c r="AU897" s="71">
        <v>0</v>
      </c>
      <c r="AV897" s="71">
        <v>0</v>
      </c>
      <c r="AW897" s="68">
        <f t="shared" si="2565"/>
        <v>0</v>
      </c>
      <c r="AX897" s="68">
        <f t="shared" si="2566"/>
        <v>0</v>
      </c>
      <c r="AY897" s="71">
        <v>0</v>
      </c>
      <c r="AZ897" s="71">
        <v>0</v>
      </c>
      <c r="BA897" s="68">
        <f t="shared" si="2567"/>
        <v>0</v>
      </c>
      <c r="BB897" s="71">
        <v>0</v>
      </c>
      <c r="BC897" s="71">
        <v>0</v>
      </c>
      <c r="BD897" s="68">
        <f t="shared" si="2568"/>
        <v>0</v>
      </c>
      <c r="BE897" s="68">
        <f t="shared" si="2569"/>
        <v>0</v>
      </c>
      <c r="BF897" s="67">
        <f t="shared" si="2554"/>
        <v>0</v>
      </c>
      <c r="BG897" s="67">
        <f t="shared" si="2554"/>
        <v>0</v>
      </c>
      <c r="BH897" s="68">
        <f t="shared" si="2555"/>
        <v>0</v>
      </c>
      <c r="BI897" s="67" t="e">
        <f t="shared" si="2556"/>
        <v>#REF!</v>
      </c>
      <c r="BJ897" s="67" t="e">
        <f t="shared" si="2556"/>
        <v>#REF!</v>
      </c>
      <c r="BK897" s="68" t="e">
        <f t="shared" si="2557"/>
        <v>#REF!</v>
      </c>
      <c r="BL897" s="68" t="e">
        <f t="shared" si="2570"/>
        <v>#REF!</v>
      </c>
      <c r="BM897" s="305">
        <v>0</v>
      </c>
      <c r="BN897" s="305">
        <v>0</v>
      </c>
      <c r="BO897" s="306"/>
      <c r="BP897" s="306"/>
      <c r="BQ897" s="305">
        <v>0</v>
      </c>
      <c r="BR897" s="305">
        <v>0</v>
      </c>
      <c r="BS897" s="120" t="s">
        <v>208</v>
      </c>
      <c r="BT897" s="149"/>
    </row>
    <row r="898" spans="1:72" s="46" customFormat="1" ht="36.75" hidden="1" customHeight="1">
      <c r="A898" s="77"/>
      <c r="B898" s="20">
        <v>2014</v>
      </c>
      <c r="C898" s="65">
        <v>8317</v>
      </c>
      <c r="D898" s="20">
        <v>3</v>
      </c>
      <c r="E898" s="20">
        <v>5000</v>
      </c>
      <c r="F898" s="20">
        <v>5300</v>
      </c>
      <c r="G898" s="20">
        <v>531</v>
      </c>
      <c r="H898" s="20">
        <v>21</v>
      </c>
      <c r="I898" s="86" t="s">
        <v>632</v>
      </c>
      <c r="J898" s="67">
        <v>0</v>
      </c>
      <c r="K898" s="67">
        <v>0</v>
      </c>
      <c r="L898" s="68">
        <f t="shared" si="2558"/>
        <v>0</v>
      </c>
      <c r="M898" s="67">
        <v>0</v>
      </c>
      <c r="N898" s="67">
        <v>0</v>
      </c>
      <c r="O898" s="68">
        <f t="shared" si="2559"/>
        <v>0</v>
      </c>
      <c r="P898" s="68">
        <f t="shared" si="2560"/>
        <v>0</v>
      </c>
      <c r="Q898" s="71">
        <v>0</v>
      </c>
      <c r="R898" s="71">
        <v>0</v>
      </c>
      <c r="S898" s="71">
        <v>0</v>
      </c>
      <c r="T898" s="71">
        <v>0</v>
      </c>
      <c r="U898" s="71">
        <v>0</v>
      </c>
      <c r="V898" s="71">
        <v>0</v>
      </c>
      <c r="W898" s="67">
        <v>0</v>
      </c>
      <c r="X898" s="67">
        <v>0</v>
      </c>
      <c r="Y898" s="68">
        <v>0</v>
      </c>
      <c r="Z898" s="67">
        <v>0</v>
      </c>
      <c r="AA898" s="67">
        <v>0</v>
      </c>
      <c r="AB898" s="68">
        <v>0</v>
      </c>
      <c r="AC898" s="68">
        <f t="shared" si="2548"/>
        <v>0</v>
      </c>
      <c r="AD898" s="67">
        <f t="shared" si="2549"/>
        <v>0</v>
      </c>
      <c r="AE898" s="67">
        <f t="shared" si="2550"/>
        <v>0</v>
      </c>
      <c r="AF898" s="68">
        <f t="shared" si="2551"/>
        <v>0</v>
      </c>
      <c r="AG898" s="67" t="e">
        <f>M898+#REF!-V898</f>
        <v>#REF!</v>
      </c>
      <c r="AH898" s="67" t="e">
        <f>N898+S898-#REF!</f>
        <v>#REF!</v>
      </c>
      <c r="AI898" s="68" t="e">
        <f t="shared" si="2552"/>
        <v>#REF!</v>
      </c>
      <c r="AJ898" s="68" t="e">
        <f t="shared" si="2553"/>
        <v>#REF!</v>
      </c>
      <c r="AK898" s="71">
        <v>0</v>
      </c>
      <c r="AL898" s="71">
        <v>0</v>
      </c>
      <c r="AM898" s="68">
        <f t="shared" si="2561"/>
        <v>0</v>
      </c>
      <c r="AN898" s="71">
        <v>0</v>
      </c>
      <c r="AO898" s="71">
        <v>0</v>
      </c>
      <c r="AP898" s="68">
        <f t="shared" si="2562"/>
        <v>0</v>
      </c>
      <c r="AQ898" s="68">
        <f t="shared" si="2563"/>
        <v>0</v>
      </c>
      <c r="AR898" s="71">
        <v>0</v>
      </c>
      <c r="AS898" s="71">
        <v>0</v>
      </c>
      <c r="AT898" s="68">
        <f t="shared" si="2564"/>
        <v>0</v>
      </c>
      <c r="AU898" s="71">
        <v>0</v>
      </c>
      <c r="AV898" s="71">
        <v>0</v>
      </c>
      <c r="AW898" s="68">
        <f t="shared" si="2565"/>
        <v>0</v>
      </c>
      <c r="AX898" s="68">
        <f t="shared" si="2566"/>
        <v>0</v>
      </c>
      <c r="AY898" s="71">
        <v>0</v>
      </c>
      <c r="AZ898" s="71">
        <v>0</v>
      </c>
      <c r="BA898" s="68">
        <f t="shared" si="2567"/>
        <v>0</v>
      </c>
      <c r="BB898" s="71">
        <v>0</v>
      </c>
      <c r="BC898" s="71">
        <v>0</v>
      </c>
      <c r="BD898" s="68">
        <f t="shared" si="2568"/>
        <v>0</v>
      </c>
      <c r="BE898" s="68">
        <f t="shared" si="2569"/>
        <v>0</v>
      </c>
      <c r="BF898" s="67">
        <f t="shared" si="2554"/>
        <v>0</v>
      </c>
      <c r="BG898" s="67">
        <f t="shared" si="2554"/>
        <v>0</v>
      </c>
      <c r="BH898" s="68">
        <f t="shared" si="2555"/>
        <v>0</v>
      </c>
      <c r="BI898" s="67" t="e">
        <f t="shared" si="2556"/>
        <v>#REF!</v>
      </c>
      <c r="BJ898" s="67" t="e">
        <f t="shared" si="2556"/>
        <v>#REF!</v>
      </c>
      <c r="BK898" s="68" t="e">
        <f t="shared" si="2557"/>
        <v>#REF!</v>
      </c>
      <c r="BL898" s="68" t="e">
        <f t="shared" si="2570"/>
        <v>#REF!</v>
      </c>
      <c r="BM898" s="305">
        <v>0</v>
      </c>
      <c r="BN898" s="305">
        <v>0</v>
      </c>
      <c r="BO898" s="306"/>
      <c r="BP898" s="306"/>
      <c r="BQ898" s="305">
        <v>0</v>
      </c>
      <c r="BR898" s="305">
        <v>0</v>
      </c>
      <c r="BS898" s="120" t="s">
        <v>208</v>
      </c>
      <c r="BT898" s="149"/>
    </row>
    <row r="899" spans="1:72" s="46" customFormat="1" ht="36.75" hidden="1" customHeight="1">
      <c r="A899" s="77"/>
      <c r="B899" s="20">
        <v>2014</v>
      </c>
      <c r="C899" s="65">
        <v>8317</v>
      </c>
      <c r="D899" s="20">
        <v>3</v>
      </c>
      <c r="E899" s="20">
        <v>5000</v>
      </c>
      <c r="F899" s="20">
        <v>5300</v>
      </c>
      <c r="G899" s="20">
        <v>531</v>
      </c>
      <c r="H899" s="20">
        <v>22</v>
      </c>
      <c r="I899" s="86" t="s">
        <v>633</v>
      </c>
      <c r="J899" s="67">
        <v>0</v>
      </c>
      <c r="K899" s="67">
        <v>0</v>
      </c>
      <c r="L899" s="68">
        <f t="shared" si="2558"/>
        <v>0</v>
      </c>
      <c r="M899" s="67">
        <v>0</v>
      </c>
      <c r="N899" s="67">
        <v>0</v>
      </c>
      <c r="O899" s="68">
        <f t="shared" si="2559"/>
        <v>0</v>
      </c>
      <c r="P899" s="68">
        <f t="shared" si="2560"/>
        <v>0</v>
      </c>
      <c r="Q899" s="71">
        <v>0</v>
      </c>
      <c r="R899" s="71">
        <v>0</v>
      </c>
      <c r="S899" s="71">
        <v>0</v>
      </c>
      <c r="T899" s="71">
        <v>0</v>
      </c>
      <c r="U899" s="71">
        <v>0</v>
      </c>
      <c r="V899" s="71">
        <v>0</v>
      </c>
      <c r="W899" s="67">
        <v>0</v>
      </c>
      <c r="X899" s="67">
        <v>0</v>
      </c>
      <c r="Y899" s="68">
        <v>0</v>
      </c>
      <c r="Z899" s="67">
        <v>0</v>
      </c>
      <c r="AA899" s="67">
        <v>0</v>
      </c>
      <c r="AB899" s="68">
        <v>0</v>
      </c>
      <c r="AC899" s="68">
        <f t="shared" si="2548"/>
        <v>0</v>
      </c>
      <c r="AD899" s="67">
        <f t="shared" si="2549"/>
        <v>0</v>
      </c>
      <c r="AE899" s="67">
        <f t="shared" si="2550"/>
        <v>0</v>
      </c>
      <c r="AF899" s="68">
        <f t="shared" si="2551"/>
        <v>0</v>
      </c>
      <c r="AG899" s="67" t="e">
        <f>M899+#REF!-V899</f>
        <v>#REF!</v>
      </c>
      <c r="AH899" s="67" t="e">
        <f>N899+S899-#REF!</f>
        <v>#REF!</v>
      </c>
      <c r="AI899" s="68" t="e">
        <f t="shared" si="2552"/>
        <v>#REF!</v>
      </c>
      <c r="AJ899" s="68" t="e">
        <f t="shared" si="2553"/>
        <v>#REF!</v>
      </c>
      <c r="AK899" s="71">
        <v>0</v>
      </c>
      <c r="AL899" s="71">
        <v>0</v>
      </c>
      <c r="AM899" s="68">
        <f t="shared" si="2561"/>
        <v>0</v>
      </c>
      <c r="AN899" s="71">
        <v>0</v>
      </c>
      <c r="AO899" s="71">
        <v>0</v>
      </c>
      <c r="AP899" s="68">
        <f t="shared" si="2562"/>
        <v>0</v>
      </c>
      <c r="AQ899" s="68">
        <f t="shared" si="2563"/>
        <v>0</v>
      </c>
      <c r="AR899" s="71">
        <v>0</v>
      </c>
      <c r="AS899" s="71">
        <v>0</v>
      </c>
      <c r="AT899" s="68">
        <f t="shared" si="2564"/>
        <v>0</v>
      </c>
      <c r="AU899" s="71">
        <v>0</v>
      </c>
      <c r="AV899" s="71">
        <v>0</v>
      </c>
      <c r="AW899" s="68">
        <f t="shared" si="2565"/>
        <v>0</v>
      </c>
      <c r="AX899" s="68">
        <f t="shared" si="2566"/>
        <v>0</v>
      </c>
      <c r="AY899" s="71">
        <v>0</v>
      </c>
      <c r="AZ899" s="71">
        <v>0</v>
      </c>
      <c r="BA899" s="68">
        <f t="shared" si="2567"/>
        <v>0</v>
      </c>
      <c r="BB899" s="71">
        <v>0</v>
      </c>
      <c r="BC899" s="71">
        <v>0</v>
      </c>
      <c r="BD899" s="68">
        <f t="shared" si="2568"/>
        <v>0</v>
      </c>
      <c r="BE899" s="68">
        <f t="shared" si="2569"/>
        <v>0</v>
      </c>
      <c r="BF899" s="67">
        <f t="shared" si="2554"/>
        <v>0</v>
      </c>
      <c r="BG899" s="67">
        <f t="shared" si="2554"/>
        <v>0</v>
      </c>
      <c r="BH899" s="68">
        <f t="shared" si="2555"/>
        <v>0</v>
      </c>
      <c r="BI899" s="67" t="e">
        <f t="shared" si="2556"/>
        <v>#REF!</v>
      </c>
      <c r="BJ899" s="67" t="e">
        <f t="shared" si="2556"/>
        <v>#REF!</v>
      </c>
      <c r="BK899" s="68" t="e">
        <f t="shared" si="2557"/>
        <v>#REF!</v>
      </c>
      <c r="BL899" s="68" t="e">
        <f t="shared" si="2570"/>
        <v>#REF!</v>
      </c>
      <c r="BM899" s="305">
        <v>0</v>
      </c>
      <c r="BN899" s="305">
        <v>0</v>
      </c>
      <c r="BO899" s="306"/>
      <c r="BP899" s="306"/>
      <c r="BQ899" s="305">
        <v>0</v>
      </c>
      <c r="BR899" s="305">
        <v>0</v>
      </c>
      <c r="BS899" s="120" t="s">
        <v>208</v>
      </c>
      <c r="BT899" s="149"/>
    </row>
    <row r="900" spans="1:72" s="46" customFormat="1" ht="36.75" hidden="1" customHeight="1">
      <c r="A900" s="77"/>
      <c r="B900" s="20">
        <v>2014</v>
      </c>
      <c r="C900" s="65">
        <v>8317</v>
      </c>
      <c r="D900" s="20">
        <v>3</v>
      </c>
      <c r="E900" s="20">
        <v>5000</v>
      </c>
      <c r="F900" s="20">
        <v>5300</v>
      </c>
      <c r="G900" s="20">
        <v>531</v>
      </c>
      <c r="H900" s="20">
        <v>23</v>
      </c>
      <c r="I900" s="86" t="s">
        <v>634</v>
      </c>
      <c r="J900" s="67">
        <v>0</v>
      </c>
      <c r="K900" s="67">
        <v>0</v>
      </c>
      <c r="L900" s="68">
        <f t="shared" si="2558"/>
        <v>0</v>
      </c>
      <c r="M900" s="67">
        <v>0</v>
      </c>
      <c r="N900" s="67">
        <v>0</v>
      </c>
      <c r="O900" s="68">
        <f t="shared" si="2559"/>
        <v>0</v>
      </c>
      <c r="P900" s="68">
        <f t="shared" si="2560"/>
        <v>0</v>
      </c>
      <c r="Q900" s="71">
        <v>0</v>
      </c>
      <c r="R900" s="71">
        <v>0</v>
      </c>
      <c r="S900" s="71">
        <v>0</v>
      </c>
      <c r="T900" s="71">
        <v>0</v>
      </c>
      <c r="U900" s="71">
        <v>0</v>
      </c>
      <c r="V900" s="71">
        <v>0</v>
      </c>
      <c r="W900" s="67">
        <v>0</v>
      </c>
      <c r="X900" s="67">
        <v>0</v>
      </c>
      <c r="Y900" s="68">
        <v>0</v>
      </c>
      <c r="Z900" s="67">
        <v>0</v>
      </c>
      <c r="AA900" s="67">
        <v>0</v>
      </c>
      <c r="AB900" s="68">
        <v>0</v>
      </c>
      <c r="AC900" s="68">
        <f t="shared" si="2548"/>
        <v>0</v>
      </c>
      <c r="AD900" s="67">
        <f t="shared" si="2549"/>
        <v>0</v>
      </c>
      <c r="AE900" s="67">
        <f t="shared" si="2550"/>
        <v>0</v>
      </c>
      <c r="AF900" s="68">
        <f t="shared" si="2551"/>
        <v>0</v>
      </c>
      <c r="AG900" s="67" t="e">
        <f>M900+#REF!-V900</f>
        <v>#REF!</v>
      </c>
      <c r="AH900" s="67" t="e">
        <f>N900+S900-#REF!</f>
        <v>#REF!</v>
      </c>
      <c r="AI900" s="68" t="e">
        <f t="shared" si="2552"/>
        <v>#REF!</v>
      </c>
      <c r="AJ900" s="68" t="e">
        <f t="shared" si="2553"/>
        <v>#REF!</v>
      </c>
      <c r="AK900" s="71">
        <v>0</v>
      </c>
      <c r="AL900" s="71">
        <v>0</v>
      </c>
      <c r="AM900" s="68">
        <f t="shared" si="2561"/>
        <v>0</v>
      </c>
      <c r="AN900" s="71">
        <v>0</v>
      </c>
      <c r="AO900" s="71">
        <v>0</v>
      </c>
      <c r="AP900" s="68">
        <f t="shared" si="2562"/>
        <v>0</v>
      </c>
      <c r="AQ900" s="68">
        <f t="shared" si="2563"/>
        <v>0</v>
      </c>
      <c r="AR900" s="71">
        <v>0</v>
      </c>
      <c r="AS900" s="71">
        <v>0</v>
      </c>
      <c r="AT900" s="68">
        <f t="shared" si="2564"/>
        <v>0</v>
      </c>
      <c r="AU900" s="71">
        <v>0</v>
      </c>
      <c r="AV900" s="71">
        <v>0</v>
      </c>
      <c r="AW900" s="68">
        <f t="shared" si="2565"/>
        <v>0</v>
      </c>
      <c r="AX900" s="68">
        <f t="shared" si="2566"/>
        <v>0</v>
      </c>
      <c r="AY900" s="71">
        <v>0</v>
      </c>
      <c r="AZ900" s="71">
        <v>0</v>
      </c>
      <c r="BA900" s="68">
        <f t="shared" si="2567"/>
        <v>0</v>
      </c>
      <c r="BB900" s="71">
        <v>0</v>
      </c>
      <c r="BC900" s="71">
        <v>0</v>
      </c>
      <c r="BD900" s="68">
        <f t="shared" si="2568"/>
        <v>0</v>
      </c>
      <c r="BE900" s="68">
        <f t="shared" si="2569"/>
        <v>0</v>
      </c>
      <c r="BF900" s="67">
        <f t="shared" si="2554"/>
        <v>0</v>
      </c>
      <c r="BG900" s="67">
        <f t="shared" si="2554"/>
        <v>0</v>
      </c>
      <c r="BH900" s="68">
        <f t="shared" si="2555"/>
        <v>0</v>
      </c>
      <c r="BI900" s="67" t="e">
        <f t="shared" si="2556"/>
        <v>#REF!</v>
      </c>
      <c r="BJ900" s="67" t="e">
        <f t="shared" si="2556"/>
        <v>#REF!</v>
      </c>
      <c r="BK900" s="68" t="e">
        <f t="shared" si="2557"/>
        <v>#REF!</v>
      </c>
      <c r="BL900" s="68" t="e">
        <f t="shared" si="2570"/>
        <v>#REF!</v>
      </c>
      <c r="BM900" s="305">
        <v>0</v>
      </c>
      <c r="BN900" s="305">
        <v>0</v>
      </c>
      <c r="BO900" s="306"/>
      <c r="BP900" s="306"/>
      <c r="BQ900" s="305">
        <v>0</v>
      </c>
      <c r="BR900" s="305">
        <v>0</v>
      </c>
      <c r="BS900" s="120" t="s">
        <v>208</v>
      </c>
      <c r="BT900" s="149"/>
    </row>
    <row r="901" spans="1:72" s="46" customFormat="1" ht="36.75" hidden="1" customHeight="1">
      <c r="A901" s="77"/>
      <c r="B901" s="20">
        <v>2014</v>
      </c>
      <c r="C901" s="65">
        <v>8317</v>
      </c>
      <c r="D901" s="20">
        <v>3</v>
      </c>
      <c r="E901" s="20">
        <v>5000</v>
      </c>
      <c r="F901" s="20">
        <v>5300</v>
      </c>
      <c r="G901" s="20">
        <v>531</v>
      </c>
      <c r="H901" s="20">
        <v>24</v>
      </c>
      <c r="I901" s="86" t="s">
        <v>635</v>
      </c>
      <c r="J901" s="67">
        <v>0</v>
      </c>
      <c r="K901" s="67">
        <v>0</v>
      </c>
      <c r="L901" s="68">
        <f t="shared" si="2558"/>
        <v>0</v>
      </c>
      <c r="M901" s="67">
        <v>0</v>
      </c>
      <c r="N901" s="67">
        <v>0</v>
      </c>
      <c r="O901" s="68">
        <f t="shared" si="2559"/>
        <v>0</v>
      </c>
      <c r="P901" s="68">
        <f t="shared" si="2560"/>
        <v>0</v>
      </c>
      <c r="Q901" s="71">
        <v>0</v>
      </c>
      <c r="R901" s="71">
        <v>0</v>
      </c>
      <c r="S901" s="71">
        <v>0</v>
      </c>
      <c r="T901" s="71">
        <v>0</v>
      </c>
      <c r="U901" s="71">
        <v>0</v>
      </c>
      <c r="V901" s="71">
        <v>0</v>
      </c>
      <c r="W901" s="67">
        <v>0</v>
      </c>
      <c r="X901" s="67">
        <v>0</v>
      </c>
      <c r="Y901" s="68">
        <v>0</v>
      </c>
      <c r="Z901" s="67">
        <v>0</v>
      </c>
      <c r="AA901" s="67">
        <v>0</v>
      </c>
      <c r="AB901" s="68">
        <v>0</v>
      </c>
      <c r="AC901" s="68">
        <f t="shared" si="2548"/>
        <v>0</v>
      </c>
      <c r="AD901" s="67">
        <f t="shared" si="2549"/>
        <v>0</v>
      </c>
      <c r="AE901" s="67">
        <f t="shared" si="2550"/>
        <v>0</v>
      </c>
      <c r="AF901" s="68">
        <f t="shared" si="2551"/>
        <v>0</v>
      </c>
      <c r="AG901" s="67" t="e">
        <f>M901+#REF!-V901</f>
        <v>#REF!</v>
      </c>
      <c r="AH901" s="67" t="e">
        <f>N901+S901-#REF!</f>
        <v>#REF!</v>
      </c>
      <c r="AI901" s="68" t="e">
        <f t="shared" si="2552"/>
        <v>#REF!</v>
      </c>
      <c r="AJ901" s="68" t="e">
        <f t="shared" si="2553"/>
        <v>#REF!</v>
      </c>
      <c r="AK901" s="71">
        <v>0</v>
      </c>
      <c r="AL901" s="71">
        <v>0</v>
      </c>
      <c r="AM901" s="68">
        <f t="shared" si="2561"/>
        <v>0</v>
      </c>
      <c r="AN901" s="71">
        <v>0</v>
      </c>
      <c r="AO901" s="71">
        <v>0</v>
      </c>
      <c r="AP901" s="68">
        <f t="shared" si="2562"/>
        <v>0</v>
      </c>
      <c r="AQ901" s="68">
        <f t="shared" si="2563"/>
        <v>0</v>
      </c>
      <c r="AR901" s="71">
        <v>0</v>
      </c>
      <c r="AS901" s="71">
        <v>0</v>
      </c>
      <c r="AT901" s="68">
        <f t="shared" si="2564"/>
        <v>0</v>
      </c>
      <c r="AU901" s="71">
        <v>0</v>
      </c>
      <c r="AV901" s="71">
        <v>0</v>
      </c>
      <c r="AW901" s="68">
        <f t="shared" si="2565"/>
        <v>0</v>
      </c>
      <c r="AX901" s="68">
        <f t="shared" si="2566"/>
        <v>0</v>
      </c>
      <c r="AY901" s="71">
        <v>0</v>
      </c>
      <c r="AZ901" s="71">
        <v>0</v>
      </c>
      <c r="BA901" s="68">
        <f t="shared" si="2567"/>
        <v>0</v>
      </c>
      <c r="BB901" s="71">
        <v>0</v>
      </c>
      <c r="BC901" s="71">
        <v>0</v>
      </c>
      <c r="BD901" s="68">
        <f t="shared" si="2568"/>
        <v>0</v>
      </c>
      <c r="BE901" s="68">
        <f t="shared" si="2569"/>
        <v>0</v>
      </c>
      <c r="BF901" s="67">
        <f t="shared" si="2554"/>
        <v>0</v>
      </c>
      <c r="BG901" s="67">
        <f t="shared" si="2554"/>
        <v>0</v>
      </c>
      <c r="BH901" s="68">
        <f t="shared" si="2555"/>
        <v>0</v>
      </c>
      <c r="BI901" s="67" t="e">
        <f t="shared" si="2556"/>
        <v>#REF!</v>
      </c>
      <c r="BJ901" s="67" t="e">
        <f t="shared" si="2556"/>
        <v>#REF!</v>
      </c>
      <c r="BK901" s="68" t="e">
        <f t="shared" si="2557"/>
        <v>#REF!</v>
      </c>
      <c r="BL901" s="68" t="e">
        <f t="shared" si="2570"/>
        <v>#REF!</v>
      </c>
      <c r="BM901" s="305">
        <v>0</v>
      </c>
      <c r="BN901" s="305">
        <v>0</v>
      </c>
      <c r="BO901" s="306"/>
      <c r="BP901" s="306"/>
      <c r="BQ901" s="305">
        <v>0</v>
      </c>
      <c r="BR901" s="305">
        <v>0</v>
      </c>
      <c r="BS901" s="120" t="s">
        <v>208</v>
      </c>
      <c r="BT901" s="149"/>
    </row>
    <row r="902" spans="1:72" s="46" customFormat="1" ht="36.75" hidden="1" customHeight="1">
      <c r="A902" s="77"/>
      <c r="B902" s="20">
        <v>2014</v>
      </c>
      <c r="C902" s="65">
        <v>8317</v>
      </c>
      <c r="D902" s="20">
        <v>3</v>
      </c>
      <c r="E902" s="20">
        <v>5000</v>
      </c>
      <c r="F902" s="20">
        <v>5300</v>
      </c>
      <c r="G902" s="20">
        <v>531</v>
      </c>
      <c r="H902" s="20">
        <v>25</v>
      </c>
      <c r="I902" s="86" t="s">
        <v>636</v>
      </c>
      <c r="J902" s="67">
        <v>0</v>
      </c>
      <c r="K902" s="67">
        <v>0</v>
      </c>
      <c r="L902" s="68">
        <f t="shared" si="2558"/>
        <v>0</v>
      </c>
      <c r="M902" s="67">
        <v>0</v>
      </c>
      <c r="N902" s="67">
        <v>0</v>
      </c>
      <c r="O902" s="68">
        <f t="shared" si="2559"/>
        <v>0</v>
      </c>
      <c r="P902" s="68">
        <f t="shared" si="2560"/>
        <v>0</v>
      </c>
      <c r="Q902" s="71">
        <v>0</v>
      </c>
      <c r="R902" s="71">
        <v>0</v>
      </c>
      <c r="S902" s="71">
        <v>0</v>
      </c>
      <c r="T902" s="71">
        <v>0</v>
      </c>
      <c r="U902" s="71">
        <v>0</v>
      </c>
      <c r="V902" s="71">
        <v>0</v>
      </c>
      <c r="W902" s="67">
        <v>0</v>
      </c>
      <c r="X902" s="67">
        <v>0</v>
      </c>
      <c r="Y902" s="68">
        <v>0</v>
      </c>
      <c r="Z902" s="67">
        <v>0</v>
      </c>
      <c r="AA902" s="67">
        <v>0</v>
      </c>
      <c r="AB902" s="68">
        <v>0</v>
      </c>
      <c r="AC902" s="68">
        <f t="shared" si="2548"/>
        <v>0</v>
      </c>
      <c r="AD902" s="67">
        <f t="shared" si="2549"/>
        <v>0</v>
      </c>
      <c r="AE902" s="67">
        <f t="shared" si="2550"/>
        <v>0</v>
      </c>
      <c r="AF902" s="68">
        <f t="shared" si="2551"/>
        <v>0</v>
      </c>
      <c r="AG902" s="67" t="e">
        <f>M902+#REF!-V902</f>
        <v>#REF!</v>
      </c>
      <c r="AH902" s="67" t="e">
        <f>N902+S902-#REF!</f>
        <v>#REF!</v>
      </c>
      <c r="AI902" s="68" t="e">
        <f t="shared" si="2552"/>
        <v>#REF!</v>
      </c>
      <c r="AJ902" s="68" t="e">
        <f t="shared" si="2553"/>
        <v>#REF!</v>
      </c>
      <c r="AK902" s="71">
        <v>0</v>
      </c>
      <c r="AL902" s="71">
        <v>0</v>
      </c>
      <c r="AM902" s="68">
        <f t="shared" si="2561"/>
        <v>0</v>
      </c>
      <c r="AN902" s="71">
        <v>0</v>
      </c>
      <c r="AO902" s="71">
        <v>0</v>
      </c>
      <c r="AP902" s="68">
        <f t="shared" si="2562"/>
        <v>0</v>
      </c>
      <c r="AQ902" s="68">
        <f t="shared" si="2563"/>
        <v>0</v>
      </c>
      <c r="AR902" s="71">
        <v>0</v>
      </c>
      <c r="AS902" s="71">
        <v>0</v>
      </c>
      <c r="AT902" s="68">
        <f t="shared" si="2564"/>
        <v>0</v>
      </c>
      <c r="AU902" s="71">
        <v>0</v>
      </c>
      <c r="AV902" s="71">
        <v>0</v>
      </c>
      <c r="AW902" s="68">
        <f t="shared" si="2565"/>
        <v>0</v>
      </c>
      <c r="AX902" s="68">
        <f t="shared" si="2566"/>
        <v>0</v>
      </c>
      <c r="AY902" s="71">
        <v>0</v>
      </c>
      <c r="AZ902" s="71">
        <v>0</v>
      </c>
      <c r="BA902" s="68">
        <f t="shared" si="2567"/>
        <v>0</v>
      </c>
      <c r="BB902" s="71">
        <v>0</v>
      </c>
      <c r="BC902" s="71">
        <v>0</v>
      </c>
      <c r="BD902" s="68">
        <f t="shared" si="2568"/>
        <v>0</v>
      </c>
      <c r="BE902" s="68">
        <f t="shared" si="2569"/>
        <v>0</v>
      </c>
      <c r="BF902" s="67">
        <f t="shared" si="2554"/>
        <v>0</v>
      </c>
      <c r="BG902" s="67">
        <f t="shared" si="2554"/>
        <v>0</v>
      </c>
      <c r="BH902" s="68">
        <f t="shared" si="2555"/>
        <v>0</v>
      </c>
      <c r="BI902" s="67" t="e">
        <f t="shared" si="2556"/>
        <v>#REF!</v>
      </c>
      <c r="BJ902" s="67" t="e">
        <f t="shared" si="2556"/>
        <v>#REF!</v>
      </c>
      <c r="BK902" s="68" t="e">
        <f t="shared" si="2557"/>
        <v>#REF!</v>
      </c>
      <c r="BL902" s="68" t="e">
        <f t="shared" si="2570"/>
        <v>#REF!</v>
      </c>
      <c r="BM902" s="305">
        <v>0</v>
      </c>
      <c r="BN902" s="305">
        <v>0</v>
      </c>
      <c r="BO902" s="306"/>
      <c r="BP902" s="306"/>
      <c r="BQ902" s="305">
        <v>0</v>
      </c>
      <c r="BR902" s="305">
        <v>0</v>
      </c>
      <c r="BS902" s="114" t="s">
        <v>208</v>
      </c>
      <c r="BT902" s="77"/>
    </row>
    <row r="903" spans="1:72" s="46" customFormat="1" ht="36.75" hidden="1" customHeight="1">
      <c r="A903" s="77"/>
      <c r="B903" s="20">
        <v>2014</v>
      </c>
      <c r="C903" s="65">
        <v>8317</v>
      </c>
      <c r="D903" s="20">
        <v>3</v>
      </c>
      <c r="E903" s="20">
        <v>5000</v>
      </c>
      <c r="F903" s="20">
        <v>5300</v>
      </c>
      <c r="G903" s="20">
        <v>531</v>
      </c>
      <c r="H903" s="20">
        <v>26</v>
      </c>
      <c r="I903" s="86" t="s">
        <v>637</v>
      </c>
      <c r="J903" s="67">
        <v>0</v>
      </c>
      <c r="K903" s="67">
        <v>0</v>
      </c>
      <c r="L903" s="68">
        <f t="shared" si="2558"/>
        <v>0</v>
      </c>
      <c r="M903" s="67">
        <v>0</v>
      </c>
      <c r="N903" s="67">
        <v>0</v>
      </c>
      <c r="O903" s="68">
        <f t="shared" si="2559"/>
        <v>0</v>
      </c>
      <c r="P903" s="68">
        <f t="shared" si="2560"/>
        <v>0</v>
      </c>
      <c r="Q903" s="71">
        <v>0</v>
      </c>
      <c r="R903" s="71">
        <v>0</v>
      </c>
      <c r="S903" s="71">
        <v>0</v>
      </c>
      <c r="T903" s="71">
        <v>0</v>
      </c>
      <c r="U903" s="71">
        <v>0</v>
      </c>
      <c r="V903" s="71">
        <v>0</v>
      </c>
      <c r="W903" s="67">
        <v>0</v>
      </c>
      <c r="X903" s="67">
        <v>0</v>
      </c>
      <c r="Y903" s="68">
        <v>0</v>
      </c>
      <c r="Z903" s="67">
        <v>0</v>
      </c>
      <c r="AA903" s="67">
        <v>0</v>
      </c>
      <c r="AB903" s="68">
        <v>0</v>
      </c>
      <c r="AC903" s="68">
        <f t="shared" si="2548"/>
        <v>0</v>
      </c>
      <c r="AD903" s="67">
        <f t="shared" si="2549"/>
        <v>0</v>
      </c>
      <c r="AE903" s="67">
        <f t="shared" si="2550"/>
        <v>0</v>
      </c>
      <c r="AF903" s="68">
        <f t="shared" si="2551"/>
        <v>0</v>
      </c>
      <c r="AG903" s="67" t="e">
        <f>M903+#REF!-V903</f>
        <v>#REF!</v>
      </c>
      <c r="AH903" s="67" t="e">
        <f>N903+S903-#REF!</f>
        <v>#REF!</v>
      </c>
      <c r="AI903" s="68" t="e">
        <f t="shared" si="2552"/>
        <v>#REF!</v>
      </c>
      <c r="AJ903" s="68" t="e">
        <f t="shared" si="2553"/>
        <v>#REF!</v>
      </c>
      <c r="AK903" s="71">
        <v>0</v>
      </c>
      <c r="AL903" s="71">
        <v>0</v>
      </c>
      <c r="AM903" s="68">
        <f t="shared" si="2561"/>
        <v>0</v>
      </c>
      <c r="AN903" s="71">
        <v>0</v>
      </c>
      <c r="AO903" s="71">
        <v>0</v>
      </c>
      <c r="AP903" s="68">
        <f t="shared" si="2562"/>
        <v>0</v>
      </c>
      <c r="AQ903" s="68">
        <f t="shared" si="2563"/>
        <v>0</v>
      </c>
      <c r="AR903" s="71">
        <v>0</v>
      </c>
      <c r="AS903" s="71">
        <v>0</v>
      </c>
      <c r="AT903" s="68">
        <f t="shared" si="2564"/>
        <v>0</v>
      </c>
      <c r="AU903" s="71">
        <v>0</v>
      </c>
      <c r="AV903" s="71">
        <v>0</v>
      </c>
      <c r="AW903" s="68">
        <f t="shared" si="2565"/>
        <v>0</v>
      </c>
      <c r="AX903" s="68">
        <f t="shared" si="2566"/>
        <v>0</v>
      </c>
      <c r="AY903" s="71">
        <v>0</v>
      </c>
      <c r="AZ903" s="71">
        <v>0</v>
      </c>
      <c r="BA903" s="68">
        <f t="shared" si="2567"/>
        <v>0</v>
      </c>
      <c r="BB903" s="71">
        <v>0</v>
      </c>
      <c r="BC903" s="71">
        <v>0</v>
      </c>
      <c r="BD903" s="68">
        <f t="shared" si="2568"/>
        <v>0</v>
      </c>
      <c r="BE903" s="68">
        <f t="shared" si="2569"/>
        <v>0</v>
      </c>
      <c r="BF903" s="67">
        <f t="shared" si="2554"/>
        <v>0</v>
      </c>
      <c r="BG903" s="67">
        <f t="shared" si="2554"/>
        <v>0</v>
      </c>
      <c r="BH903" s="68">
        <f t="shared" si="2555"/>
        <v>0</v>
      </c>
      <c r="BI903" s="67" t="e">
        <f t="shared" si="2556"/>
        <v>#REF!</v>
      </c>
      <c r="BJ903" s="67" t="e">
        <f t="shared" si="2556"/>
        <v>#REF!</v>
      </c>
      <c r="BK903" s="68" t="e">
        <f t="shared" si="2557"/>
        <v>#REF!</v>
      </c>
      <c r="BL903" s="68" t="e">
        <f t="shared" si="2570"/>
        <v>#REF!</v>
      </c>
      <c r="BM903" s="305">
        <v>0</v>
      </c>
      <c r="BN903" s="305">
        <v>0</v>
      </c>
      <c r="BO903" s="306"/>
      <c r="BP903" s="306"/>
      <c r="BQ903" s="305">
        <v>0</v>
      </c>
      <c r="BR903" s="305">
        <v>0</v>
      </c>
      <c r="BS903" s="114" t="s">
        <v>208</v>
      </c>
      <c r="BT903" s="77"/>
    </row>
    <row r="904" spans="1:72" s="46" customFormat="1" ht="36.75" hidden="1" customHeight="1">
      <c r="A904" s="77"/>
      <c r="B904" s="20">
        <v>2014</v>
      </c>
      <c r="C904" s="65">
        <v>8317</v>
      </c>
      <c r="D904" s="20">
        <v>3</v>
      </c>
      <c r="E904" s="20">
        <v>5000</v>
      </c>
      <c r="F904" s="20">
        <v>5300</v>
      </c>
      <c r="G904" s="20">
        <v>531</v>
      </c>
      <c r="H904" s="20">
        <v>27</v>
      </c>
      <c r="I904" s="86" t="s">
        <v>638</v>
      </c>
      <c r="J904" s="67">
        <v>0</v>
      </c>
      <c r="K904" s="67">
        <v>0</v>
      </c>
      <c r="L904" s="68">
        <f t="shared" si="2558"/>
        <v>0</v>
      </c>
      <c r="M904" s="67">
        <v>0</v>
      </c>
      <c r="N904" s="67">
        <v>0</v>
      </c>
      <c r="O904" s="68">
        <f t="shared" si="2559"/>
        <v>0</v>
      </c>
      <c r="P904" s="68">
        <f t="shared" si="2560"/>
        <v>0</v>
      </c>
      <c r="Q904" s="71">
        <v>0</v>
      </c>
      <c r="R904" s="71">
        <v>0</v>
      </c>
      <c r="S904" s="71">
        <v>0</v>
      </c>
      <c r="T904" s="71">
        <v>0</v>
      </c>
      <c r="U904" s="71">
        <v>0</v>
      </c>
      <c r="V904" s="71">
        <v>0</v>
      </c>
      <c r="W904" s="67">
        <v>0</v>
      </c>
      <c r="X904" s="67">
        <v>0</v>
      </c>
      <c r="Y904" s="68">
        <v>0</v>
      </c>
      <c r="Z904" s="67">
        <v>0</v>
      </c>
      <c r="AA904" s="67">
        <v>0</v>
      </c>
      <c r="AB904" s="68">
        <v>0</v>
      </c>
      <c r="AC904" s="68">
        <f t="shared" si="2548"/>
        <v>0</v>
      </c>
      <c r="AD904" s="67">
        <f t="shared" si="2549"/>
        <v>0</v>
      </c>
      <c r="AE904" s="67">
        <f t="shared" si="2550"/>
        <v>0</v>
      </c>
      <c r="AF904" s="68">
        <f t="shared" si="2551"/>
        <v>0</v>
      </c>
      <c r="AG904" s="67" t="e">
        <f>M904+#REF!-V904</f>
        <v>#REF!</v>
      </c>
      <c r="AH904" s="67" t="e">
        <f>N904+S904-#REF!</f>
        <v>#REF!</v>
      </c>
      <c r="AI904" s="68" t="e">
        <f t="shared" si="2552"/>
        <v>#REF!</v>
      </c>
      <c r="AJ904" s="68" t="e">
        <f t="shared" si="2553"/>
        <v>#REF!</v>
      </c>
      <c r="AK904" s="71">
        <v>0</v>
      </c>
      <c r="AL904" s="71">
        <v>0</v>
      </c>
      <c r="AM904" s="68">
        <f t="shared" si="2561"/>
        <v>0</v>
      </c>
      <c r="AN904" s="71">
        <v>0</v>
      </c>
      <c r="AO904" s="71">
        <v>0</v>
      </c>
      <c r="AP904" s="68">
        <f t="shared" si="2562"/>
        <v>0</v>
      </c>
      <c r="AQ904" s="68">
        <f t="shared" si="2563"/>
        <v>0</v>
      </c>
      <c r="AR904" s="71">
        <v>0</v>
      </c>
      <c r="AS904" s="71">
        <v>0</v>
      </c>
      <c r="AT904" s="68">
        <f t="shared" si="2564"/>
        <v>0</v>
      </c>
      <c r="AU904" s="71">
        <v>0</v>
      </c>
      <c r="AV904" s="71">
        <v>0</v>
      </c>
      <c r="AW904" s="68">
        <f t="shared" si="2565"/>
        <v>0</v>
      </c>
      <c r="AX904" s="68">
        <f t="shared" si="2566"/>
        <v>0</v>
      </c>
      <c r="AY904" s="71">
        <v>0</v>
      </c>
      <c r="AZ904" s="71">
        <v>0</v>
      </c>
      <c r="BA904" s="68">
        <f t="shared" si="2567"/>
        <v>0</v>
      </c>
      <c r="BB904" s="71">
        <v>0</v>
      </c>
      <c r="BC904" s="71">
        <v>0</v>
      </c>
      <c r="BD904" s="68">
        <f t="shared" si="2568"/>
        <v>0</v>
      </c>
      <c r="BE904" s="68">
        <f t="shared" si="2569"/>
        <v>0</v>
      </c>
      <c r="BF904" s="67">
        <f t="shared" si="2554"/>
        <v>0</v>
      </c>
      <c r="BG904" s="67">
        <f t="shared" si="2554"/>
        <v>0</v>
      </c>
      <c r="BH904" s="68">
        <f t="shared" si="2555"/>
        <v>0</v>
      </c>
      <c r="BI904" s="67" t="e">
        <f t="shared" si="2556"/>
        <v>#REF!</v>
      </c>
      <c r="BJ904" s="67" t="e">
        <f t="shared" si="2556"/>
        <v>#REF!</v>
      </c>
      <c r="BK904" s="68" t="e">
        <f t="shared" si="2557"/>
        <v>#REF!</v>
      </c>
      <c r="BL904" s="68" t="e">
        <f t="shared" si="2570"/>
        <v>#REF!</v>
      </c>
      <c r="BM904" s="305">
        <v>0</v>
      </c>
      <c r="BN904" s="305">
        <v>0</v>
      </c>
      <c r="BO904" s="306"/>
      <c r="BP904" s="306"/>
      <c r="BQ904" s="305">
        <v>0</v>
      </c>
      <c r="BR904" s="305">
        <v>0</v>
      </c>
      <c r="BS904" s="114" t="s">
        <v>208</v>
      </c>
      <c r="BT904" s="77"/>
    </row>
    <row r="905" spans="1:72" s="46" customFormat="1" ht="36.75" hidden="1" customHeight="1">
      <c r="A905" s="77"/>
      <c r="B905" s="20">
        <v>2014</v>
      </c>
      <c r="C905" s="65">
        <v>8317</v>
      </c>
      <c r="D905" s="20">
        <v>3</v>
      </c>
      <c r="E905" s="20">
        <v>5000</v>
      </c>
      <c r="F905" s="20">
        <v>5300</v>
      </c>
      <c r="G905" s="20">
        <v>531</v>
      </c>
      <c r="H905" s="20">
        <v>28</v>
      </c>
      <c r="I905" s="86" t="s">
        <v>639</v>
      </c>
      <c r="J905" s="67">
        <v>0</v>
      </c>
      <c r="K905" s="67">
        <v>0</v>
      </c>
      <c r="L905" s="68">
        <f t="shared" si="2558"/>
        <v>0</v>
      </c>
      <c r="M905" s="67">
        <v>0</v>
      </c>
      <c r="N905" s="67">
        <v>0</v>
      </c>
      <c r="O905" s="68">
        <f t="shared" si="2559"/>
        <v>0</v>
      </c>
      <c r="P905" s="68">
        <f t="shared" si="2560"/>
        <v>0</v>
      </c>
      <c r="Q905" s="71">
        <v>0</v>
      </c>
      <c r="R905" s="71">
        <v>0</v>
      </c>
      <c r="S905" s="71">
        <v>0</v>
      </c>
      <c r="T905" s="71">
        <v>0</v>
      </c>
      <c r="U905" s="71">
        <v>0</v>
      </c>
      <c r="V905" s="71">
        <v>0</v>
      </c>
      <c r="W905" s="67">
        <v>0</v>
      </c>
      <c r="X905" s="67">
        <v>0</v>
      </c>
      <c r="Y905" s="68">
        <v>0</v>
      </c>
      <c r="Z905" s="67">
        <v>0</v>
      </c>
      <c r="AA905" s="67">
        <v>0</v>
      </c>
      <c r="AB905" s="68">
        <v>0</v>
      </c>
      <c r="AC905" s="68">
        <f t="shared" si="2548"/>
        <v>0</v>
      </c>
      <c r="AD905" s="67">
        <f t="shared" si="2549"/>
        <v>0</v>
      </c>
      <c r="AE905" s="67">
        <f t="shared" si="2550"/>
        <v>0</v>
      </c>
      <c r="AF905" s="68">
        <f t="shared" si="2551"/>
        <v>0</v>
      </c>
      <c r="AG905" s="67" t="e">
        <f>M905+#REF!-V905</f>
        <v>#REF!</v>
      </c>
      <c r="AH905" s="67" t="e">
        <f>N905+S905-#REF!</f>
        <v>#REF!</v>
      </c>
      <c r="AI905" s="68" t="e">
        <f t="shared" si="2552"/>
        <v>#REF!</v>
      </c>
      <c r="AJ905" s="68" t="e">
        <f t="shared" si="2553"/>
        <v>#REF!</v>
      </c>
      <c r="AK905" s="71">
        <v>0</v>
      </c>
      <c r="AL905" s="71">
        <v>0</v>
      </c>
      <c r="AM905" s="68">
        <f t="shared" si="2561"/>
        <v>0</v>
      </c>
      <c r="AN905" s="71">
        <v>0</v>
      </c>
      <c r="AO905" s="71">
        <v>0</v>
      </c>
      <c r="AP905" s="68">
        <f t="shared" si="2562"/>
        <v>0</v>
      </c>
      <c r="AQ905" s="68">
        <f t="shared" si="2563"/>
        <v>0</v>
      </c>
      <c r="AR905" s="71">
        <v>0</v>
      </c>
      <c r="AS905" s="71">
        <v>0</v>
      </c>
      <c r="AT905" s="68">
        <f t="shared" si="2564"/>
        <v>0</v>
      </c>
      <c r="AU905" s="71">
        <v>0</v>
      </c>
      <c r="AV905" s="71">
        <v>0</v>
      </c>
      <c r="AW905" s="68">
        <f t="shared" si="2565"/>
        <v>0</v>
      </c>
      <c r="AX905" s="68">
        <f t="shared" si="2566"/>
        <v>0</v>
      </c>
      <c r="AY905" s="71">
        <v>0</v>
      </c>
      <c r="AZ905" s="71">
        <v>0</v>
      </c>
      <c r="BA905" s="68">
        <f t="shared" si="2567"/>
        <v>0</v>
      </c>
      <c r="BB905" s="71">
        <v>0</v>
      </c>
      <c r="BC905" s="71">
        <v>0</v>
      </c>
      <c r="BD905" s="68">
        <f t="shared" si="2568"/>
        <v>0</v>
      </c>
      <c r="BE905" s="68">
        <f t="shared" si="2569"/>
        <v>0</v>
      </c>
      <c r="BF905" s="67">
        <f t="shared" si="2554"/>
        <v>0</v>
      </c>
      <c r="BG905" s="67">
        <f t="shared" si="2554"/>
        <v>0</v>
      </c>
      <c r="BH905" s="68">
        <f t="shared" si="2555"/>
        <v>0</v>
      </c>
      <c r="BI905" s="67" t="e">
        <f t="shared" si="2556"/>
        <v>#REF!</v>
      </c>
      <c r="BJ905" s="67" t="e">
        <f t="shared" si="2556"/>
        <v>#REF!</v>
      </c>
      <c r="BK905" s="68" t="e">
        <f t="shared" si="2557"/>
        <v>#REF!</v>
      </c>
      <c r="BL905" s="68" t="e">
        <f t="shared" si="2570"/>
        <v>#REF!</v>
      </c>
      <c r="BM905" s="305">
        <v>0</v>
      </c>
      <c r="BN905" s="305">
        <v>0</v>
      </c>
      <c r="BO905" s="306"/>
      <c r="BP905" s="306"/>
      <c r="BQ905" s="305">
        <v>0</v>
      </c>
      <c r="BR905" s="305">
        <v>0</v>
      </c>
      <c r="BS905" s="114" t="s">
        <v>208</v>
      </c>
      <c r="BT905" s="77"/>
    </row>
    <row r="906" spans="1:72" s="79" customFormat="1" hidden="1">
      <c r="A906" s="77"/>
      <c r="B906" s="59">
        <v>2014</v>
      </c>
      <c r="C906" s="60">
        <v>8317</v>
      </c>
      <c r="D906" s="59">
        <v>3</v>
      </c>
      <c r="E906" s="59">
        <v>5000</v>
      </c>
      <c r="F906" s="59">
        <v>5300</v>
      </c>
      <c r="G906" s="59">
        <v>532</v>
      </c>
      <c r="H906" s="59"/>
      <c r="I906" s="61" t="s">
        <v>328</v>
      </c>
      <c r="J906" s="62">
        <f>SUM(J907:J925)</f>
        <v>0</v>
      </c>
      <c r="K906" s="62">
        <f t="shared" ref="K906:P906" si="2571">SUM(K907:K925)</f>
        <v>0</v>
      </c>
      <c r="L906" s="62">
        <f t="shared" si="2571"/>
        <v>0</v>
      </c>
      <c r="M906" s="62">
        <f t="shared" si="2571"/>
        <v>0</v>
      </c>
      <c r="N906" s="62">
        <f t="shared" si="2571"/>
        <v>0</v>
      </c>
      <c r="O906" s="62">
        <f t="shared" si="2571"/>
        <v>0</v>
      </c>
      <c r="P906" s="62">
        <f t="shared" si="2571"/>
        <v>0</v>
      </c>
      <c r="Q906" s="62">
        <f>SUM(Q907:Q925)</f>
        <v>0</v>
      </c>
      <c r="R906" s="62">
        <f t="shared" ref="R906:S906" si="2572">SUM(R907:R925)</f>
        <v>0</v>
      </c>
      <c r="S906" s="62">
        <f t="shared" si="2572"/>
        <v>0</v>
      </c>
      <c r="T906" s="62">
        <f>SUM(T907:T925)</f>
        <v>0</v>
      </c>
      <c r="U906" s="62">
        <f t="shared" ref="U906:V906" si="2573">SUM(U907:U925)</f>
        <v>0</v>
      </c>
      <c r="V906" s="62">
        <f t="shared" si="2573"/>
        <v>0</v>
      </c>
      <c r="W906" s="62">
        <v>0</v>
      </c>
      <c r="X906" s="62">
        <v>0</v>
      </c>
      <c r="Y906" s="62">
        <v>0</v>
      </c>
      <c r="Z906" s="62">
        <v>0</v>
      </c>
      <c r="AA906" s="62">
        <v>0</v>
      </c>
      <c r="AB906" s="62">
        <v>0</v>
      </c>
      <c r="AC906" s="62">
        <f t="shared" ref="AC906" si="2574">SUM(AC907:AC925)</f>
        <v>0</v>
      </c>
      <c r="AD906" s="62">
        <f>SUM(AD907:AD925)</f>
        <v>0</v>
      </c>
      <c r="AE906" s="62">
        <f t="shared" ref="AE906:AJ906" si="2575">SUM(AE907:AE925)</f>
        <v>0</v>
      </c>
      <c r="AF906" s="62">
        <f t="shared" si="2575"/>
        <v>0</v>
      </c>
      <c r="AG906" s="62" t="e">
        <f t="shared" si="2575"/>
        <v>#REF!</v>
      </c>
      <c r="AH906" s="62" t="e">
        <f t="shared" si="2575"/>
        <v>#REF!</v>
      </c>
      <c r="AI906" s="62" t="e">
        <f t="shared" si="2575"/>
        <v>#REF!</v>
      </c>
      <c r="AJ906" s="62" t="e">
        <f t="shared" si="2575"/>
        <v>#REF!</v>
      </c>
      <c r="AK906" s="62">
        <f>SUM(AK907:AK925)</f>
        <v>0</v>
      </c>
      <c r="AL906" s="62">
        <f t="shared" ref="AL906:AQ906" si="2576">SUM(AL907:AL925)</f>
        <v>0</v>
      </c>
      <c r="AM906" s="62">
        <f t="shared" si="2576"/>
        <v>0</v>
      </c>
      <c r="AN906" s="62">
        <f t="shared" si="2576"/>
        <v>0</v>
      </c>
      <c r="AO906" s="62">
        <f t="shared" si="2576"/>
        <v>0</v>
      </c>
      <c r="AP906" s="62">
        <f t="shared" si="2576"/>
        <v>0</v>
      </c>
      <c r="AQ906" s="62">
        <f t="shared" si="2576"/>
        <v>0</v>
      </c>
      <c r="AR906" s="62">
        <f>SUM(AR907:AR925)</f>
        <v>0</v>
      </c>
      <c r="AS906" s="62">
        <f t="shared" ref="AS906:AX906" si="2577">SUM(AS907:AS925)</f>
        <v>0</v>
      </c>
      <c r="AT906" s="62">
        <f t="shared" si="2577"/>
        <v>0</v>
      </c>
      <c r="AU906" s="62">
        <f t="shared" si="2577"/>
        <v>0</v>
      </c>
      <c r="AV906" s="62">
        <f t="shared" si="2577"/>
        <v>0</v>
      </c>
      <c r="AW906" s="62">
        <f t="shared" si="2577"/>
        <v>0</v>
      </c>
      <c r="AX906" s="62">
        <f t="shared" si="2577"/>
        <v>0</v>
      </c>
      <c r="AY906" s="62">
        <f>SUM(AY907:AY925)</f>
        <v>0</v>
      </c>
      <c r="AZ906" s="62">
        <f t="shared" ref="AZ906:BE906" si="2578">SUM(AZ907:AZ925)</f>
        <v>0</v>
      </c>
      <c r="BA906" s="62">
        <f t="shared" si="2578"/>
        <v>0</v>
      </c>
      <c r="BB906" s="62">
        <f t="shared" si="2578"/>
        <v>0</v>
      </c>
      <c r="BC906" s="62">
        <f t="shared" si="2578"/>
        <v>0</v>
      </c>
      <c r="BD906" s="62">
        <f t="shared" si="2578"/>
        <v>0</v>
      </c>
      <c r="BE906" s="62">
        <f t="shared" si="2578"/>
        <v>0</v>
      </c>
      <c r="BF906" s="62">
        <f>SUM(BF907:BF925)</f>
        <v>0</v>
      </c>
      <c r="BG906" s="62">
        <f t="shared" ref="BG906:BK906" si="2579">SUM(BG907:BG925)</f>
        <v>0</v>
      </c>
      <c r="BH906" s="62">
        <f t="shared" si="2579"/>
        <v>0</v>
      </c>
      <c r="BI906" s="62" t="e">
        <f t="shared" si="2579"/>
        <v>#REF!</v>
      </c>
      <c r="BJ906" s="62" t="e">
        <f t="shared" si="2579"/>
        <v>#REF!</v>
      </c>
      <c r="BK906" s="62" t="e">
        <f t="shared" si="2579"/>
        <v>#REF!</v>
      </c>
      <c r="BL906" s="62" t="e">
        <f t="shared" si="2570"/>
        <v>#REF!</v>
      </c>
      <c r="BM906" s="304"/>
      <c r="BN906" s="304"/>
      <c r="BO906" s="304"/>
      <c r="BP906" s="304"/>
      <c r="BQ906" s="304"/>
      <c r="BR906" s="304"/>
      <c r="BS906" s="64"/>
      <c r="BT906" s="77"/>
    </row>
    <row r="907" spans="1:72" s="46" customFormat="1" ht="36.75" hidden="1" customHeight="1">
      <c r="A907" s="77"/>
      <c r="B907" s="104">
        <v>2014</v>
      </c>
      <c r="C907" s="105">
        <v>8317</v>
      </c>
      <c r="D907" s="104">
        <v>3</v>
      </c>
      <c r="E907" s="104">
        <v>5000</v>
      </c>
      <c r="F907" s="104">
        <v>5300</v>
      </c>
      <c r="G907" s="104">
        <v>532</v>
      </c>
      <c r="H907" s="104">
        <v>1</v>
      </c>
      <c r="I907" s="66" t="s">
        <v>335</v>
      </c>
      <c r="J907" s="67">
        <v>0</v>
      </c>
      <c r="K907" s="67">
        <v>0</v>
      </c>
      <c r="L907" s="68">
        <f>J907+K907</f>
        <v>0</v>
      </c>
      <c r="M907" s="67">
        <v>0</v>
      </c>
      <c r="N907" s="67">
        <v>0</v>
      </c>
      <c r="O907" s="68">
        <f>+M907+N907</f>
        <v>0</v>
      </c>
      <c r="P907" s="68">
        <f>+L907+O907</f>
        <v>0</v>
      </c>
      <c r="Q907" s="71">
        <v>0</v>
      </c>
      <c r="R907" s="71">
        <v>0</v>
      </c>
      <c r="S907" s="71">
        <v>0</v>
      </c>
      <c r="T907" s="71">
        <v>0</v>
      </c>
      <c r="U907" s="71">
        <v>0</v>
      </c>
      <c r="V907" s="71">
        <v>0</v>
      </c>
      <c r="W907" s="67">
        <v>0</v>
      </c>
      <c r="X907" s="67">
        <v>0</v>
      </c>
      <c r="Y907" s="68">
        <v>0</v>
      </c>
      <c r="Z907" s="67">
        <v>0</v>
      </c>
      <c r="AA907" s="67">
        <v>0</v>
      </c>
      <c r="AB907" s="68">
        <v>0</v>
      </c>
      <c r="AC907" s="68">
        <f t="shared" ref="AC907:AC925" si="2580">+Y907+AB907</f>
        <v>0</v>
      </c>
      <c r="AD907" s="67">
        <f t="shared" ref="AD907:AD925" si="2581">J907+Q907-T907</f>
        <v>0</v>
      </c>
      <c r="AE907" s="67">
        <f t="shared" ref="AE907:AE925" si="2582">K907+R907-U907</f>
        <v>0</v>
      </c>
      <c r="AF907" s="68">
        <f t="shared" ref="AF907:AF925" si="2583">AD907+AE907</f>
        <v>0</v>
      </c>
      <c r="AG907" s="67" t="e">
        <f>M907+#REF!-V907</f>
        <v>#REF!</v>
      </c>
      <c r="AH907" s="67" t="e">
        <f>N907+S907-#REF!</f>
        <v>#REF!</v>
      </c>
      <c r="AI907" s="68" t="e">
        <f t="shared" ref="AI907:AI925" si="2584">+AG907+AH907</f>
        <v>#REF!</v>
      </c>
      <c r="AJ907" s="68" t="e">
        <f t="shared" ref="AJ907:AJ925" si="2585">+AF907+AI907</f>
        <v>#REF!</v>
      </c>
      <c r="AK907" s="71">
        <v>0</v>
      </c>
      <c r="AL907" s="71">
        <v>0</v>
      </c>
      <c r="AM907" s="68">
        <f>AK907+AL907</f>
        <v>0</v>
      </c>
      <c r="AN907" s="71">
        <v>0</v>
      </c>
      <c r="AO907" s="71">
        <v>0</v>
      </c>
      <c r="AP907" s="68">
        <f>+AN907+AO907</f>
        <v>0</v>
      </c>
      <c r="AQ907" s="68">
        <f>+AM907+AP907</f>
        <v>0</v>
      </c>
      <c r="AR907" s="71">
        <v>0</v>
      </c>
      <c r="AS907" s="71">
        <v>0</v>
      </c>
      <c r="AT907" s="68">
        <f>AR907+AS907</f>
        <v>0</v>
      </c>
      <c r="AU907" s="71">
        <v>0</v>
      </c>
      <c r="AV907" s="71">
        <v>0</v>
      </c>
      <c r="AW907" s="68">
        <f>+AU907+AV907</f>
        <v>0</v>
      </c>
      <c r="AX907" s="68">
        <f>+AT907+AW907</f>
        <v>0</v>
      </c>
      <c r="AY907" s="71">
        <v>0</v>
      </c>
      <c r="AZ907" s="71">
        <v>0</v>
      </c>
      <c r="BA907" s="68">
        <f>AY907+AZ907</f>
        <v>0</v>
      </c>
      <c r="BB907" s="71">
        <v>0</v>
      </c>
      <c r="BC907" s="71">
        <v>0</v>
      </c>
      <c r="BD907" s="68">
        <f>+BB907+BC907</f>
        <v>0</v>
      </c>
      <c r="BE907" s="68">
        <f>+BA907+BD907</f>
        <v>0</v>
      </c>
      <c r="BF907" s="67">
        <f t="shared" ref="BF907:BG925" si="2586">AD907-AK907-AR907-AY907</f>
        <v>0</v>
      </c>
      <c r="BG907" s="67">
        <f t="shared" si="2586"/>
        <v>0</v>
      </c>
      <c r="BH907" s="68">
        <f t="shared" ref="BH907:BH925" si="2587">BF907+BG907</f>
        <v>0</v>
      </c>
      <c r="BI907" s="67" t="e">
        <f t="shared" ref="BI907:BJ925" si="2588">AG907-AN907-AU907-BB907</f>
        <v>#REF!</v>
      </c>
      <c r="BJ907" s="67" t="e">
        <f t="shared" si="2588"/>
        <v>#REF!</v>
      </c>
      <c r="BK907" s="68" t="e">
        <f t="shared" ref="BK907:BK925" si="2589">+BI907+BJ907</f>
        <v>#REF!</v>
      </c>
      <c r="BL907" s="68" t="e">
        <f t="shared" si="2570"/>
        <v>#REF!</v>
      </c>
      <c r="BM907" s="305">
        <v>0</v>
      </c>
      <c r="BN907" s="305">
        <v>0</v>
      </c>
      <c r="BO907" s="306"/>
      <c r="BP907" s="306"/>
      <c r="BQ907" s="305">
        <v>0</v>
      </c>
      <c r="BR907" s="305">
        <v>0</v>
      </c>
      <c r="BS907" s="114" t="s">
        <v>208</v>
      </c>
      <c r="BT907" s="77"/>
    </row>
    <row r="908" spans="1:72" s="46" customFormat="1" ht="36.75" hidden="1" customHeight="1">
      <c r="A908" s="77"/>
      <c r="B908" s="104">
        <v>2014</v>
      </c>
      <c r="C908" s="105">
        <v>8317</v>
      </c>
      <c r="D908" s="104">
        <v>3</v>
      </c>
      <c r="E908" s="104">
        <v>5000</v>
      </c>
      <c r="F908" s="104">
        <v>5300</v>
      </c>
      <c r="G908" s="104">
        <v>532</v>
      </c>
      <c r="H908" s="104">
        <v>2</v>
      </c>
      <c r="I908" s="66" t="s">
        <v>640</v>
      </c>
      <c r="J908" s="67">
        <v>0</v>
      </c>
      <c r="K908" s="67">
        <v>0</v>
      </c>
      <c r="L908" s="68">
        <f>J908+K908</f>
        <v>0</v>
      </c>
      <c r="M908" s="67">
        <v>0</v>
      </c>
      <c r="N908" s="67">
        <v>0</v>
      </c>
      <c r="O908" s="68">
        <f>+M908+N908</f>
        <v>0</v>
      </c>
      <c r="P908" s="68">
        <f>+L908+O908</f>
        <v>0</v>
      </c>
      <c r="Q908" s="71">
        <v>0</v>
      </c>
      <c r="R908" s="71">
        <v>0</v>
      </c>
      <c r="S908" s="71">
        <v>0</v>
      </c>
      <c r="T908" s="71">
        <v>0</v>
      </c>
      <c r="U908" s="71">
        <v>0</v>
      </c>
      <c r="V908" s="71">
        <v>0</v>
      </c>
      <c r="W908" s="67">
        <v>0</v>
      </c>
      <c r="X908" s="67">
        <v>0</v>
      </c>
      <c r="Y908" s="68">
        <v>0</v>
      </c>
      <c r="Z908" s="67">
        <v>0</v>
      </c>
      <c r="AA908" s="67">
        <v>0</v>
      </c>
      <c r="AB908" s="68">
        <v>0</v>
      </c>
      <c r="AC908" s="68">
        <f t="shared" si="2580"/>
        <v>0</v>
      </c>
      <c r="AD908" s="67">
        <f t="shared" si="2581"/>
        <v>0</v>
      </c>
      <c r="AE908" s="67">
        <f t="shared" si="2582"/>
        <v>0</v>
      </c>
      <c r="AF908" s="68">
        <f t="shared" si="2583"/>
        <v>0</v>
      </c>
      <c r="AG908" s="67" t="e">
        <f>M908+#REF!-V908</f>
        <v>#REF!</v>
      </c>
      <c r="AH908" s="67" t="e">
        <f>N908+S908-#REF!</f>
        <v>#REF!</v>
      </c>
      <c r="AI908" s="68" t="e">
        <f t="shared" si="2584"/>
        <v>#REF!</v>
      </c>
      <c r="AJ908" s="68" t="e">
        <f t="shared" si="2585"/>
        <v>#REF!</v>
      </c>
      <c r="AK908" s="71">
        <v>0</v>
      </c>
      <c r="AL908" s="71">
        <v>0</v>
      </c>
      <c r="AM908" s="68">
        <f>AK908+AL908</f>
        <v>0</v>
      </c>
      <c r="AN908" s="71">
        <v>0</v>
      </c>
      <c r="AO908" s="71">
        <v>0</v>
      </c>
      <c r="AP908" s="68">
        <f>+AN908+AO908</f>
        <v>0</v>
      </c>
      <c r="AQ908" s="68">
        <f>+AM908+AP908</f>
        <v>0</v>
      </c>
      <c r="AR908" s="71">
        <v>0</v>
      </c>
      <c r="AS908" s="71">
        <v>0</v>
      </c>
      <c r="AT908" s="68">
        <f>AR908+AS908</f>
        <v>0</v>
      </c>
      <c r="AU908" s="71">
        <v>0</v>
      </c>
      <c r="AV908" s="71">
        <v>0</v>
      </c>
      <c r="AW908" s="68">
        <f>+AU908+AV908</f>
        <v>0</v>
      </c>
      <c r="AX908" s="68">
        <f>+AT908+AW908</f>
        <v>0</v>
      </c>
      <c r="AY908" s="71">
        <v>0</v>
      </c>
      <c r="AZ908" s="71">
        <v>0</v>
      </c>
      <c r="BA908" s="68">
        <f>AY908+AZ908</f>
        <v>0</v>
      </c>
      <c r="BB908" s="71">
        <v>0</v>
      </c>
      <c r="BC908" s="71">
        <v>0</v>
      </c>
      <c r="BD908" s="68">
        <f>+BB908+BC908</f>
        <v>0</v>
      </c>
      <c r="BE908" s="68">
        <f>+BA908+BD908</f>
        <v>0</v>
      </c>
      <c r="BF908" s="67">
        <f t="shared" si="2586"/>
        <v>0</v>
      </c>
      <c r="BG908" s="67">
        <f t="shared" si="2586"/>
        <v>0</v>
      </c>
      <c r="BH908" s="68">
        <f t="shared" si="2587"/>
        <v>0</v>
      </c>
      <c r="BI908" s="67" t="e">
        <f t="shared" si="2588"/>
        <v>#REF!</v>
      </c>
      <c r="BJ908" s="67" t="e">
        <f t="shared" si="2588"/>
        <v>#REF!</v>
      </c>
      <c r="BK908" s="68" t="e">
        <f t="shared" si="2589"/>
        <v>#REF!</v>
      </c>
      <c r="BL908" s="68" t="e">
        <f t="shared" si="2570"/>
        <v>#REF!</v>
      </c>
      <c r="BM908" s="305">
        <v>0</v>
      </c>
      <c r="BN908" s="305">
        <v>0</v>
      </c>
      <c r="BO908" s="306"/>
      <c r="BP908" s="306"/>
      <c r="BQ908" s="305">
        <v>0</v>
      </c>
      <c r="BR908" s="305">
        <v>0</v>
      </c>
      <c r="BS908" s="114" t="s">
        <v>208</v>
      </c>
      <c r="BT908" s="77"/>
    </row>
    <row r="909" spans="1:72" s="46" customFormat="1" ht="36.75" hidden="1" customHeight="1">
      <c r="A909" s="77"/>
      <c r="B909" s="104">
        <v>2014</v>
      </c>
      <c r="C909" s="105">
        <v>8317</v>
      </c>
      <c r="D909" s="104">
        <v>3</v>
      </c>
      <c r="E909" s="104">
        <v>5000</v>
      </c>
      <c r="F909" s="104">
        <v>5300</v>
      </c>
      <c r="G909" s="104">
        <v>532</v>
      </c>
      <c r="H909" s="104">
        <v>3</v>
      </c>
      <c r="I909" s="66" t="s">
        <v>641</v>
      </c>
      <c r="J909" s="67">
        <v>0</v>
      </c>
      <c r="K909" s="67">
        <v>0</v>
      </c>
      <c r="L909" s="68">
        <f>J909+K909</f>
        <v>0</v>
      </c>
      <c r="M909" s="67">
        <v>0</v>
      </c>
      <c r="N909" s="67">
        <v>0</v>
      </c>
      <c r="O909" s="68">
        <f>+M909+N909</f>
        <v>0</v>
      </c>
      <c r="P909" s="68">
        <f>+L909+O909</f>
        <v>0</v>
      </c>
      <c r="Q909" s="71">
        <v>0</v>
      </c>
      <c r="R909" s="71">
        <v>0</v>
      </c>
      <c r="S909" s="71">
        <v>0</v>
      </c>
      <c r="T909" s="71">
        <v>0</v>
      </c>
      <c r="U909" s="71">
        <v>0</v>
      </c>
      <c r="V909" s="71">
        <v>0</v>
      </c>
      <c r="W909" s="67">
        <v>0</v>
      </c>
      <c r="X909" s="67">
        <v>0</v>
      </c>
      <c r="Y909" s="68">
        <v>0</v>
      </c>
      <c r="Z909" s="67">
        <v>0</v>
      </c>
      <c r="AA909" s="67">
        <v>0</v>
      </c>
      <c r="AB909" s="68">
        <v>0</v>
      </c>
      <c r="AC909" s="68">
        <f t="shared" si="2580"/>
        <v>0</v>
      </c>
      <c r="AD909" s="67">
        <f t="shared" si="2581"/>
        <v>0</v>
      </c>
      <c r="AE909" s="67">
        <f t="shared" si="2582"/>
        <v>0</v>
      </c>
      <c r="AF909" s="68">
        <f t="shared" si="2583"/>
        <v>0</v>
      </c>
      <c r="AG909" s="67" t="e">
        <f>M909+#REF!-V909</f>
        <v>#REF!</v>
      </c>
      <c r="AH909" s="67" t="e">
        <f>N909+S909-#REF!</f>
        <v>#REF!</v>
      </c>
      <c r="AI909" s="68" t="e">
        <f t="shared" si="2584"/>
        <v>#REF!</v>
      </c>
      <c r="AJ909" s="68" t="e">
        <f t="shared" si="2585"/>
        <v>#REF!</v>
      </c>
      <c r="AK909" s="71">
        <v>0</v>
      </c>
      <c r="AL909" s="71">
        <v>0</v>
      </c>
      <c r="AM909" s="68">
        <f>AK909+AL909</f>
        <v>0</v>
      </c>
      <c r="AN909" s="71">
        <v>0</v>
      </c>
      <c r="AO909" s="71">
        <v>0</v>
      </c>
      <c r="AP909" s="68">
        <f>+AN909+AO909</f>
        <v>0</v>
      </c>
      <c r="AQ909" s="68">
        <f>+AM909+AP909</f>
        <v>0</v>
      </c>
      <c r="AR909" s="71">
        <v>0</v>
      </c>
      <c r="AS909" s="71">
        <v>0</v>
      </c>
      <c r="AT909" s="68">
        <f>AR909+AS909</f>
        <v>0</v>
      </c>
      <c r="AU909" s="71">
        <v>0</v>
      </c>
      <c r="AV909" s="71">
        <v>0</v>
      </c>
      <c r="AW909" s="68">
        <f>+AU909+AV909</f>
        <v>0</v>
      </c>
      <c r="AX909" s="68">
        <f>+AT909+AW909</f>
        <v>0</v>
      </c>
      <c r="AY909" s="71">
        <v>0</v>
      </c>
      <c r="AZ909" s="71">
        <v>0</v>
      </c>
      <c r="BA909" s="68">
        <f>AY909+AZ909</f>
        <v>0</v>
      </c>
      <c r="BB909" s="71">
        <v>0</v>
      </c>
      <c r="BC909" s="71">
        <v>0</v>
      </c>
      <c r="BD909" s="68">
        <f>+BB909+BC909</f>
        <v>0</v>
      </c>
      <c r="BE909" s="68">
        <f>+BA909+BD909</f>
        <v>0</v>
      </c>
      <c r="BF909" s="67">
        <f t="shared" si="2586"/>
        <v>0</v>
      </c>
      <c r="BG909" s="67">
        <f t="shared" si="2586"/>
        <v>0</v>
      </c>
      <c r="BH909" s="68">
        <f t="shared" si="2587"/>
        <v>0</v>
      </c>
      <c r="BI909" s="67" t="e">
        <f t="shared" si="2588"/>
        <v>#REF!</v>
      </c>
      <c r="BJ909" s="67" t="e">
        <f t="shared" si="2588"/>
        <v>#REF!</v>
      </c>
      <c r="BK909" s="68" t="e">
        <f t="shared" si="2589"/>
        <v>#REF!</v>
      </c>
      <c r="BL909" s="68" t="e">
        <f t="shared" si="2570"/>
        <v>#REF!</v>
      </c>
      <c r="BM909" s="305">
        <v>0</v>
      </c>
      <c r="BN909" s="305">
        <v>0</v>
      </c>
      <c r="BO909" s="306"/>
      <c r="BP909" s="306"/>
      <c r="BQ909" s="305">
        <v>0</v>
      </c>
      <c r="BR909" s="305">
        <v>0</v>
      </c>
      <c r="BS909" s="114" t="s">
        <v>208</v>
      </c>
      <c r="BT909" s="77"/>
    </row>
    <row r="910" spans="1:72" s="46" customFormat="1" ht="36.75" hidden="1" customHeight="1">
      <c r="A910" s="77"/>
      <c r="B910" s="104">
        <v>2014</v>
      </c>
      <c r="C910" s="105">
        <v>8317</v>
      </c>
      <c r="D910" s="104">
        <v>3</v>
      </c>
      <c r="E910" s="104">
        <v>5000</v>
      </c>
      <c r="F910" s="104">
        <v>5300</v>
      </c>
      <c r="G910" s="104">
        <v>532</v>
      </c>
      <c r="H910" s="104">
        <v>4</v>
      </c>
      <c r="I910" s="66" t="s">
        <v>295</v>
      </c>
      <c r="J910" s="67">
        <v>0</v>
      </c>
      <c r="K910" s="67">
        <v>0</v>
      </c>
      <c r="L910" s="68">
        <f>J910+K910</f>
        <v>0</v>
      </c>
      <c r="M910" s="67">
        <v>0</v>
      </c>
      <c r="N910" s="67">
        <v>0</v>
      </c>
      <c r="O910" s="68">
        <f>+M910+N910</f>
        <v>0</v>
      </c>
      <c r="P910" s="68">
        <f>+L910+O910</f>
        <v>0</v>
      </c>
      <c r="Q910" s="71">
        <v>0</v>
      </c>
      <c r="R910" s="71">
        <v>0</v>
      </c>
      <c r="S910" s="71">
        <v>0</v>
      </c>
      <c r="T910" s="71">
        <v>0</v>
      </c>
      <c r="U910" s="71">
        <v>0</v>
      </c>
      <c r="V910" s="71">
        <v>0</v>
      </c>
      <c r="W910" s="67">
        <v>0</v>
      </c>
      <c r="X910" s="67">
        <v>0</v>
      </c>
      <c r="Y910" s="68">
        <v>0</v>
      </c>
      <c r="Z910" s="67">
        <v>0</v>
      </c>
      <c r="AA910" s="67">
        <v>0</v>
      </c>
      <c r="AB910" s="68">
        <v>0</v>
      </c>
      <c r="AC910" s="68">
        <f t="shared" si="2580"/>
        <v>0</v>
      </c>
      <c r="AD910" s="67">
        <f t="shared" si="2581"/>
        <v>0</v>
      </c>
      <c r="AE910" s="67">
        <f t="shared" si="2582"/>
        <v>0</v>
      </c>
      <c r="AF910" s="68">
        <f t="shared" si="2583"/>
        <v>0</v>
      </c>
      <c r="AG910" s="67" t="e">
        <f>M910+#REF!-V910</f>
        <v>#REF!</v>
      </c>
      <c r="AH910" s="67" t="e">
        <f>N910+S910-#REF!</f>
        <v>#REF!</v>
      </c>
      <c r="AI910" s="68" t="e">
        <f t="shared" si="2584"/>
        <v>#REF!</v>
      </c>
      <c r="AJ910" s="68" t="e">
        <f t="shared" si="2585"/>
        <v>#REF!</v>
      </c>
      <c r="AK910" s="71">
        <v>0</v>
      </c>
      <c r="AL910" s="71">
        <v>0</v>
      </c>
      <c r="AM910" s="68">
        <f>AK910+AL910</f>
        <v>0</v>
      </c>
      <c r="AN910" s="71">
        <v>0</v>
      </c>
      <c r="AO910" s="71">
        <v>0</v>
      </c>
      <c r="AP910" s="68">
        <f>+AN910+AO910</f>
        <v>0</v>
      </c>
      <c r="AQ910" s="68">
        <f>+AM910+AP910</f>
        <v>0</v>
      </c>
      <c r="AR910" s="71">
        <v>0</v>
      </c>
      <c r="AS910" s="71">
        <v>0</v>
      </c>
      <c r="AT910" s="68">
        <f>AR910+AS910</f>
        <v>0</v>
      </c>
      <c r="AU910" s="71">
        <v>0</v>
      </c>
      <c r="AV910" s="71">
        <v>0</v>
      </c>
      <c r="AW910" s="68">
        <f>+AU910+AV910</f>
        <v>0</v>
      </c>
      <c r="AX910" s="68">
        <f>+AT910+AW910</f>
        <v>0</v>
      </c>
      <c r="AY910" s="71">
        <v>0</v>
      </c>
      <c r="AZ910" s="71">
        <v>0</v>
      </c>
      <c r="BA910" s="68">
        <f>AY910+AZ910</f>
        <v>0</v>
      </c>
      <c r="BB910" s="71">
        <v>0</v>
      </c>
      <c r="BC910" s="71">
        <v>0</v>
      </c>
      <c r="BD910" s="68">
        <f>+BB910+BC910</f>
        <v>0</v>
      </c>
      <c r="BE910" s="68">
        <f>+BA910+BD910</f>
        <v>0</v>
      </c>
      <c r="BF910" s="67">
        <f t="shared" si="2586"/>
        <v>0</v>
      </c>
      <c r="BG910" s="67">
        <f t="shared" si="2586"/>
        <v>0</v>
      </c>
      <c r="BH910" s="68">
        <f t="shared" si="2587"/>
        <v>0</v>
      </c>
      <c r="BI910" s="67" t="e">
        <f t="shared" si="2588"/>
        <v>#REF!</v>
      </c>
      <c r="BJ910" s="67" t="e">
        <f t="shared" si="2588"/>
        <v>#REF!</v>
      </c>
      <c r="BK910" s="68" t="e">
        <f t="shared" si="2589"/>
        <v>#REF!</v>
      </c>
      <c r="BL910" s="68" t="e">
        <f t="shared" si="2570"/>
        <v>#REF!</v>
      </c>
      <c r="BM910" s="305">
        <v>0</v>
      </c>
      <c r="BN910" s="305">
        <v>0</v>
      </c>
      <c r="BO910" s="306"/>
      <c r="BP910" s="306"/>
      <c r="BQ910" s="305">
        <v>0</v>
      </c>
      <c r="BR910" s="305">
        <v>0</v>
      </c>
      <c r="BS910" s="114" t="s">
        <v>208</v>
      </c>
      <c r="BT910" s="77"/>
    </row>
    <row r="911" spans="1:72" s="46" customFormat="1" ht="36.75" hidden="1" customHeight="1">
      <c r="A911" s="77"/>
      <c r="B911" s="104">
        <v>2014</v>
      </c>
      <c r="C911" s="105">
        <v>8317</v>
      </c>
      <c r="D911" s="104">
        <v>3</v>
      </c>
      <c r="E911" s="104">
        <v>5000</v>
      </c>
      <c r="F911" s="104">
        <v>5300</v>
      </c>
      <c r="G911" s="104">
        <v>532</v>
      </c>
      <c r="H911" s="104">
        <v>5</v>
      </c>
      <c r="I911" s="66" t="s">
        <v>560</v>
      </c>
      <c r="J911" s="67">
        <v>0</v>
      </c>
      <c r="K911" s="67">
        <v>0</v>
      </c>
      <c r="L911" s="68">
        <f>J911+K911</f>
        <v>0</v>
      </c>
      <c r="M911" s="67">
        <v>0</v>
      </c>
      <c r="N911" s="67">
        <v>0</v>
      </c>
      <c r="O911" s="68">
        <f>+M911+N911</f>
        <v>0</v>
      </c>
      <c r="P911" s="68">
        <f>+L911+O911</f>
        <v>0</v>
      </c>
      <c r="Q911" s="71">
        <v>0</v>
      </c>
      <c r="R911" s="71">
        <v>0</v>
      </c>
      <c r="S911" s="71">
        <v>0</v>
      </c>
      <c r="T911" s="71">
        <v>0</v>
      </c>
      <c r="U911" s="71">
        <v>0</v>
      </c>
      <c r="V911" s="71">
        <v>0</v>
      </c>
      <c r="W911" s="67">
        <v>0</v>
      </c>
      <c r="X911" s="67">
        <v>0</v>
      </c>
      <c r="Y911" s="68">
        <v>0</v>
      </c>
      <c r="Z911" s="67">
        <v>0</v>
      </c>
      <c r="AA911" s="67">
        <v>0</v>
      </c>
      <c r="AB911" s="68">
        <v>0</v>
      </c>
      <c r="AC911" s="68">
        <f t="shared" si="2580"/>
        <v>0</v>
      </c>
      <c r="AD911" s="67">
        <f t="shared" si="2581"/>
        <v>0</v>
      </c>
      <c r="AE911" s="67">
        <f t="shared" si="2582"/>
        <v>0</v>
      </c>
      <c r="AF911" s="68">
        <f t="shared" si="2583"/>
        <v>0</v>
      </c>
      <c r="AG911" s="67" t="e">
        <f>M911+#REF!-V911</f>
        <v>#REF!</v>
      </c>
      <c r="AH911" s="67" t="e">
        <f>N911+S911-#REF!</f>
        <v>#REF!</v>
      </c>
      <c r="AI911" s="68" t="e">
        <f t="shared" si="2584"/>
        <v>#REF!</v>
      </c>
      <c r="AJ911" s="68" t="e">
        <f t="shared" si="2585"/>
        <v>#REF!</v>
      </c>
      <c r="AK911" s="71">
        <v>0</v>
      </c>
      <c r="AL911" s="71">
        <v>0</v>
      </c>
      <c r="AM911" s="68">
        <f>AK911+AL911</f>
        <v>0</v>
      </c>
      <c r="AN911" s="71">
        <v>0</v>
      </c>
      <c r="AO911" s="71">
        <v>0</v>
      </c>
      <c r="AP911" s="68">
        <f>+AN911+AO911</f>
        <v>0</v>
      </c>
      <c r="AQ911" s="68">
        <f>+AM911+AP911</f>
        <v>0</v>
      </c>
      <c r="AR911" s="71">
        <v>0</v>
      </c>
      <c r="AS911" s="71">
        <v>0</v>
      </c>
      <c r="AT911" s="68">
        <f>AR911+AS911</f>
        <v>0</v>
      </c>
      <c r="AU911" s="71">
        <v>0</v>
      </c>
      <c r="AV911" s="71">
        <v>0</v>
      </c>
      <c r="AW911" s="68">
        <f>+AU911+AV911</f>
        <v>0</v>
      </c>
      <c r="AX911" s="68">
        <f>+AT911+AW911</f>
        <v>0</v>
      </c>
      <c r="AY911" s="71">
        <v>0</v>
      </c>
      <c r="AZ911" s="71">
        <v>0</v>
      </c>
      <c r="BA911" s="68">
        <f>AY911+AZ911</f>
        <v>0</v>
      </c>
      <c r="BB911" s="71">
        <v>0</v>
      </c>
      <c r="BC911" s="71">
        <v>0</v>
      </c>
      <c r="BD911" s="68">
        <f>+BB911+BC911</f>
        <v>0</v>
      </c>
      <c r="BE911" s="68">
        <f>+BA911+BD911</f>
        <v>0</v>
      </c>
      <c r="BF911" s="67">
        <f t="shared" si="2586"/>
        <v>0</v>
      </c>
      <c r="BG911" s="67">
        <f t="shared" si="2586"/>
        <v>0</v>
      </c>
      <c r="BH911" s="68">
        <f t="shared" si="2587"/>
        <v>0</v>
      </c>
      <c r="BI911" s="67" t="e">
        <f t="shared" si="2588"/>
        <v>#REF!</v>
      </c>
      <c r="BJ911" s="67" t="e">
        <f t="shared" si="2588"/>
        <v>#REF!</v>
      </c>
      <c r="BK911" s="68" t="e">
        <f t="shared" si="2589"/>
        <v>#REF!</v>
      </c>
      <c r="BL911" s="68" t="e">
        <f t="shared" si="2570"/>
        <v>#REF!</v>
      </c>
      <c r="BM911" s="305">
        <v>0</v>
      </c>
      <c r="BN911" s="305">
        <v>0</v>
      </c>
      <c r="BO911" s="306"/>
      <c r="BP911" s="306"/>
      <c r="BQ911" s="305">
        <v>0</v>
      </c>
      <c r="BR911" s="305">
        <v>0</v>
      </c>
      <c r="BS911" s="114" t="s">
        <v>208</v>
      </c>
      <c r="BT911" s="77"/>
    </row>
    <row r="912" spans="1:72" s="46" customFormat="1" ht="36.75" hidden="1" customHeight="1">
      <c r="A912" s="77"/>
      <c r="B912" s="20">
        <v>2014</v>
      </c>
      <c r="C912" s="65">
        <v>8317</v>
      </c>
      <c r="D912" s="20">
        <v>3</v>
      </c>
      <c r="E912" s="20">
        <v>5000</v>
      </c>
      <c r="F912" s="20">
        <v>5300</v>
      </c>
      <c r="G912" s="20">
        <v>532</v>
      </c>
      <c r="H912" s="20">
        <v>6</v>
      </c>
      <c r="I912" s="66" t="s">
        <v>642</v>
      </c>
      <c r="J912" s="67">
        <v>0</v>
      </c>
      <c r="K912" s="67">
        <v>0</v>
      </c>
      <c r="L912" s="68">
        <f t="shared" ref="L912:L925" si="2590">J912+K912</f>
        <v>0</v>
      </c>
      <c r="M912" s="67">
        <v>0</v>
      </c>
      <c r="N912" s="67">
        <v>0</v>
      </c>
      <c r="O912" s="68">
        <f t="shared" ref="O912:O925" si="2591">+M912+N912</f>
        <v>0</v>
      </c>
      <c r="P912" s="68">
        <f t="shared" ref="P912:P925" si="2592">+L912+O912</f>
        <v>0</v>
      </c>
      <c r="Q912" s="71">
        <v>0</v>
      </c>
      <c r="R912" s="71">
        <v>0</v>
      </c>
      <c r="S912" s="71">
        <v>0</v>
      </c>
      <c r="T912" s="71">
        <v>0</v>
      </c>
      <c r="U912" s="71">
        <v>0</v>
      </c>
      <c r="V912" s="71">
        <v>0</v>
      </c>
      <c r="W912" s="67">
        <v>0</v>
      </c>
      <c r="X912" s="67">
        <v>0</v>
      </c>
      <c r="Y912" s="68">
        <v>0</v>
      </c>
      <c r="Z912" s="67">
        <v>0</v>
      </c>
      <c r="AA912" s="67">
        <v>0</v>
      </c>
      <c r="AB912" s="68">
        <v>0</v>
      </c>
      <c r="AC912" s="68">
        <f t="shared" si="2580"/>
        <v>0</v>
      </c>
      <c r="AD912" s="67">
        <f t="shared" si="2581"/>
        <v>0</v>
      </c>
      <c r="AE912" s="67">
        <f t="shared" si="2582"/>
        <v>0</v>
      </c>
      <c r="AF912" s="68">
        <f t="shared" si="2583"/>
        <v>0</v>
      </c>
      <c r="AG912" s="67" t="e">
        <f>M912+#REF!-V912</f>
        <v>#REF!</v>
      </c>
      <c r="AH912" s="67" t="e">
        <f>N912+S912-#REF!</f>
        <v>#REF!</v>
      </c>
      <c r="AI912" s="68" t="e">
        <f t="shared" si="2584"/>
        <v>#REF!</v>
      </c>
      <c r="AJ912" s="68" t="e">
        <f t="shared" si="2585"/>
        <v>#REF!</v>
      </c>
      <c r="AK912" s="71">
        <v>0</v>
      </c>
      <c r="AL912" s="71">
        <v>0</v>
      </c>
      <c r="AM912" s="68">
        <f t="shared" ref="AM912:AM925" si="2593">AK912+AL912</f>
        <v>0</v>
      </c>
      <c r="AN912" s="71">
        <v>0</v>
      </c>
      <c r="AO912" s="71">
        <v>0</v>
      </c>
      <c r="AP912" s="68">
        <f t="shared" ref="AP912:AP925" si="2594">+AN912+AO912</f>
        <v>0</v>
      </c>
      <c r="AQ912" s="68">
        <f t="shared" ref="AQ912:AQ925" si="2595">+AM912+AP912</f>
        <v>0</v>
      </c>
      <c r="AR912" s="71">
        <v>0</v>
      </c>
      <c r="AS912" s="71">
        <v>0</v>
      </c>
      <c r="AT912" s="68">
        <f t="shared" ref="AT912:AT925" si="2596">AR912+AS912</f>
        <v>0</v>
      </c>
      <c r="AU912" s="71">
        <v>0</v>
      </c>
      <c r="AV912" s="71">
        <v>0</v>
      </c>
      <c r="AW912" s="68">
        <f t="shared" ref="AW912:AW925" si="2597">+AU912+AV912</f>
        <v>0</v>
      </c>
      <c r="AX912" s="68">
        <f t="shared" ref="AX912:AX925" si="2598">+AT912+AW912</f>
        <v>0</v>
      </c>
      <c r="AY912" s="71">
        <v>0</v>
      </c>
      <c r="AZ912" s="71">
        <v>0</v>
      </c>
      <c r="BA912" s="68">
        <f t="shared" ref="BA912:BA925" si="2599">AY912+AZ912</f>
        <v>0</v>
      </c>
      <c r="BB912" s="71">
        <v>0</v>
      </c>
      <c r="BC912" s="71">
        <v>0</v>
      </c>
      <c r="BD912" s="68">
        <f t="shared" ref="BD912:BD925" si="2600">+BB912+BC912</f>
        <v>0</v>
      </c>
      <c r="BE912" s="68">
        <f t="shared" ref="BE912:BE925" si="2601">+BA912+BD912</f>
        <v>0</v>
      </c>
      <c r="BF912" s="67">
        <f t="shared" si="2586"/>
        <v>0</v>
      </c>
      <c r="BG912" s="67">
        <f t="shared" si="2586"/>
        <v>0</v>
      </c>
      <c r="BH912" s="68">
        <f t="shared" si="2587"/>
        <v>0</v>
      </c>
      <c r="BI912" s="67" t="e">
        <f t="shared" si="2588"/>
        <v>#REF!</v>
      </c>
      <c r="BJ912" s="67" t="e">
        <f t="shared" si="2588"/>
        <v>#REF!</v>
      </c>
      <c r="BK912" s="68" t="e">
        <f t="shared" si="2589"/>
        <v>#REF!</v>
      </c>
      <c r="BL912" s="68" t="e">
        <f t="shared" si="2570"/>
        <v>#REF!</v>
      </c>
      <c r="BM912" s="305">
        <v>0</v>
      </c>
      <c r="BN912" s="305">
        <v>0</v>
      </c>
      <c r="BO912" s="306"/>
      <c r="BP912" s="306"/>
      <c r="BQ912" s="305">
        <v>0</v>
      </c>
      <c r="BR912" s="305">
        <v>0</v>
      </c>
      <c r="BS912" s="114" t="s">
        <v>208</v>
      </c>
    </row>
    <row r="913" spans="1:72" s="46" customFormat="1" ht="36.75" hidden="1" customHeight="1">
      <c r="A913" s="77"/>
      <c r="B913" s="20">
        <v>2014</v>
      </c>
      <c r="C913" s="65">
        <v>8317</v>
      </c>
      <c r="D913" s="20">
        <v>3</v>
      </c>
      <c r="E913" s="20">
        <v>5000</v>
      </c>
      <c r="F913" s="20">
        <v>5300</v>
      </c>
      <c r="G913" s="20">
        <v>532</v>
      </c>
      <c r="H913" s="20">
        <v>7</v>
      </c>
      <c r="I913" s="66" t="s">
        <v>327</v>
      </c>
      <c r="J913" s="67">
        <v>0</v>
      </c>
      <c r="K913" s="67">
        <v>0</v>
      </c>
      <c r="L913" s="68">
        <f t="shared" si="2590"/>
        <v>0</v>
      </c>
      <c r="M913" s="67">
        <v>0</v>
      </c>
      <c r="N913" s="67">
        <v>0</v>
      </c>
      <c r="O913" s="68">
        <f t="shared" si="2591"/>
        <v>0</v>
      </c>
      <c r="P913" s="68">
        <f t="shared" si="2592"/>
        <v>0</v>
      </c>
      <c r="Q913" s="71">
        <v>0</v>
      </c>
      <c r="R913" s="71">
        <v>0</v>
      </c>
      <c r="S913" s="71">
        <v>0</v>
      </c>
      <c r="T913" s="71">
        <v>0</v>
      </c>
      <c r="U913" s="71">
        <v>0</v>
      </c>
      <c r="V913" s="71">
        <v>0</v>
      </c>
      <c r="W913" s="67">
        <v>0</v>
      </c>
      <c r="X913" s="67">
        <v>0</v>
      </c>
      <c r="Y913" s="68">
        <v>0</v>
      </c>
      <c r="Z913" s="67">
        <v>0</v>
      </c>
      <c r="AA913" s="67">
        <v>0</v>
      </c>
      <c r="AB913" s="68">
        <v>0</v>
      </c>
      <c r="AC913" s="68">
        <f t="shared" si="2580"/>
        <v>0</v>
      </c>
      <c r="AD913" s="67">
        <f t="shared" si="2581"/>
        <v>0</v>
      </c>
      <c r="AE913" s="67">
        <f t="shared" si="2582"/>
        <v>0</v>
      </c>
      <c r="AF913" s="68">
        <f t="shared" si="2583"/>
        <v>0</v>
      </c>
      <c r="AG913" s="67" t="e">
        <f>M913+#REF!-V913</f>
        <v>#REF!</v>
      </c>
      <c r="AH913" s="67" t="e">
        <f>N913+S913-#REF!</f>
        <v>#REF!</v>
      </c>
      <c r="AI913" s="68" t="e">
        <f t="shared" si="2584"/>
        <v>#REF!</v>
      </c>
      <c r="AJ913" s="68" t="e">
        <f t="shared" si="2585"/>
        <v>#REF!</v>
      </c>
      <c r="AK913" s="71">
        <v>0</v>
      </c>
      <c r="AL913" s="71">
        <v>0</v>
      </c>
      <c r="AM913" s="68">
        <f t="shared" si="2593"/>
        <v>0</v>
      </c>
      <c r="AN913" s="71">
        <v>0</v>
      </c>
      <c r="AO913" s="71">
        <v>0</v>
      </c>
      <c r="AP913" s="68">
        <f t="shared" si="2594"/>
        <v>0</v>
      </c>
      <c r="AQ913" s="68">
        <f t="shared" si="2595"/>
        <v>0</v>
      </c>
      <c r="AR913" s="71">
        <v>0</v>
      </c>
      <c r="AS913" s="71">
        <v>0</v>
      </c>
      <c r="AT913" s="68">
        <f t="shared" si="2596"/>
        <v>0</v>
      </c>
      <c r="AU913" s="71">
        <v>0</v>
      </c>
      <c r="AV913" s="71">
        <v>0</v>
      </c>
      <c r="AW913" s="68">
        <f t="shared" si="2597"/>
        <v>0</v>
      </c>
      <c r="AX913" s="68">
        <f t="shared" si="2598"/>
        <v>0</v>
      </c>
      <c r="AY913" s="71">
        <v>0</v>
      </c>
      <c r="AZ913" s="71">
        <v>0</v>
      </c>
      <c r="BA913" s="68">
        <f t="shared" si="2599"/>
        <v>0</v>
      </c>
      <c r="BB913" s="71">
        <v>0</v>
      </c>
      <c r="BC913" s="71">
        <v>0</v>
      </c>
      <c r="BD913" s="68">
        <f t="shared" si="2600"/>
        <v>0</v>
      </c>
      <c r="BE913" s="68">
        <f t="shared" si="2601"/>
        <v>0</v>
      </c>
      <c r="BF913" s="67">
        <f t="shared" si="2586"/>
        <v>0</v>
      </c>
      <c r="BG913" s="67">
        <f t="shared" si="2586"/>
        <v>0</v>
      </c>
      <c r="BH913" s="68">
        <f t="shared" si="2587"/>
        <v>0</v>
      </c>
      <c r="BI913" s="67" t="e">
        <f t="shared" si="2588"/>
        <v>#REF!</v>
      </c>
      <c r="BJ913" s="67" t="e">
        <f t="shared" si="2588"/>
        <v>#REF!</v>
      </c>
      <c r="BK913" s="68" t="e">
        <f t="shared" si="2589"/>
        <v>#REF!</v>
      </c>
      <c r="BL913" s="68" t="e">
        <f t="shared" si="2570"/>
        <v>#REF!</v>
      </c>
      <c r="BM913" s="305">
        <v>0</v>
      </c>
      <c r="BN913" s="305">
        <v>0</v>
      </c>
      <c r="BO913" s="306"/>
      <c r="BP913" s="306"/>
      <c r="BQ913" s="305">
        <v>0</v>
      </c>
      <c r="BR913" s="305">
        <v>0</v>
      </c>
      <c r="BS913" s="114" t="s">
        <v>208</v>
      </c>
    </row>
    <row r="914" spans="1:72" s="46" customFormat="1" ht="39.75" hidden="1" customHeight="1">
      <c r="A914" s="77"/>
      <c r="B914" s="20">
        <v>2014</v>
      </c>
      <c r="C914" s="65">
        <v>8317</v>
      </c>
      <c r="D914" s="20">
        <v>3</v>
      </c>
      <c r="E914" s="20">
        <v>5000</v>
      </c>
      <c r="F914" s="20">
        <v>5300</v>
      </c>
      <c r="G914" s="20">
        <v>532</v>
      </c>
      <c r="H914" s="20">
        <v>8</v>
      </c>
      <c r="I914" s="86" t="s">
        <v>643</v>
      </c>
      <c r="J914" s="67">
        <v>0</v>
      </c>
      <c r="K914" s="67">
        <v>0</v>
      </c>
      <c r="L914" s="68">
        <f t="shared" si="2590"/>
        <v>0</v>
      </c>
      <c r="M914" s="67">
        <v>0</v>
      </c>
      <c r="N914" s="67">
        <v>0</v>
      </c>
      <c r="O914" s="68">
        <f t="shared" si="2591"/>
        <v>0</v>
      </c>
      <c r="P914" s="68">
        <f t="shared" si="2592"/>
        <v>0</v>
      </c>
      <c r="Q914" s="71">
        <v>0</v>
      </c>
      <c r="R914" s="71">
        <v>0</v>
      </c>
      <c r="S914" s="71">
        <v>0</v>
      </c>
      <c r="T914" s="71">
        <v>0</v>
      </c>
      <c r="U914" s="71">
        <v>0</v>
      </c>
      <c r="V914" s="71">
        <v>0</v>
      </c>
      <c r="W914" s="67">
        <v>0</v>
      </c>
      <c r="X914" s="67">
        <v>0</v>
      </c>
      <c r="Y914" s="68">
        <v>0</v>
      </c>
      <c r="Z914" s="67">
        <v>0</v>
      </c>
      <c r="AA914" s="67">
        <v>0</v>
      </c>
      <c r="AB914" s="68">
        <v>0</v>
      </c>
      <c r="AC914" s="68">
        <f t="shared" si="2580"/>
        <v>0</v>
      </c>
      <c r="AD914" s="67">
        <f t="shared" si="2581"/>
        <v>0</v>
      </c>
      <c r="AE914" s="67">
        <f t="shared" si="2582"/>
        <v>0</v>
      </c>
      <c r="AF914" s="68">
        <f t="shared" si="2583"/>
        <v>0</v>
      </c>
      <c r="AG914" s="67" t="e">
        <f>M914+#REF!-V914</f>
        <v>#REF!</v>
      </c>
      <c r="AH914" s="67" t="e">
        <f>N914+S914-#REF!</f>
        <v>#REF!</v>
      </c>
      <c r="AI914" s="68" t="e">
        <f t="shared" si="2584"/>
        <v>#REF!</v>
      </c>
      <c r="AJ914" s="68" t="e">
        <f t="shared" si="2585"/>
        <v>#REF!</v>
      </c>
      <c r="AK914" s="71">
        <v>0</v>
      </c>
      <c r="AL914" s="71">
        <v>0</v>
      </c>
      <c r="AM914" s="68">
        <f t="shared" si="2593"/>
        <v>0</v>
      </c>
      <c r="AN914" s="71">
        <v>0</v>
      </c>
      <c r="AO914" s="71">
        <v>0</v>
      </c>
      <c r="AP914" s="68">
        <f t="shared" si="2594"/>
        <v>0</v>
      </c>
      <c r="AQ914" s="68">
        <f t="shared" si="2595"/>
        <v>0</v>
      </c>
      <c r="AR914" s="71">
        <v>0</v>
      </c>
      <c r="AS914" s="71">
        <v>0</v>
      </c>
      <c r="AT914" s="68">
        <f t="shared" si="2596"/>
        <v>0</v>
      </c>
      <c r="AU914" s="71">
        <v>0</v>
      </c>
      <c r="AV914" s="71">
        <v>0</v>
      </c>
      <c r="AW914" s="68">
        <f t="shared" si="2597"/>
        <v>0</v>
      </c>
      <c r="AX914" s="68">
        <f t="shared" si="2598"/>
        <v>0</v>
      </c>
      <c r="AY914" s="71">
        <v>0</v>
      </c>
      <c r="AZ914" s="71">
        <v>0</v>
      </c>
      <c r="BA914" s="68">
        <f t="shared" si="2599"/>
        <v>0</v>
      </c>
      <c r="BB914" s="71">
        <v>0</v>
      </c>
      <c r="BC914" s="71">
        <v>0</v>
      </c>
      <c r="BD914" s="68">
        <f t="shared" si="2600"/>
        <v>0</v>
      </c>
      <c r="BE914" s="68">
        <f t="shared" si="2601"/>
        <v>0</v>
      </c>
      <c r="BF914" s="67">
        <f t="shared" si="2586"/>
        <v>0</v>
      </c>
      <c r="BG914" s="67">
        <f t="shared" si="2586"/>
        <v>0</v>
      </c>
      <c r="BH914" s="68">
        <f t="shared" si="2587"/>
        <v>0</v>
      </c>
      <c r="BI914" s="67" t="e">
        <f t="shared" si="2588"/>
        <v>#REF!</v>
      </c>
      <c r="BJ914" s="67" t="e">
        <f t="shared" si="2588"/>
        <v>#REF!</v>
      </c>
      <c r="BK914" s="68" t="e">
        <f t="shared" si="2589"/>
        <v>#REF!</v>
      </c>
      <c r="BL914" s="68" t="e">
        <f t="shared" si="2570"/>
        <v>#REF!</v>
      </c>
      <c r="BM914" s="305">
        <v>0</v>
      </c>
      <c r="BN914" s="305">
        <v>0</v>
      </c>
      <c r="BO914" s="306"/>
      <c r="BP914" s="306"/>
      <c r="BQ914" s="305">
        <v>0</v>
      </c>
      <c r="BR914" s="305">
        <v>0</v>
      </c>
      <c r="BS914" s="120" t="s">
        <v>208</v>
      </c>
      <c r="BT914" s="149"/>
    </row>
    <row r="915" spans="1:72" s="46" customFormat="1" ht="36.75" hidden="1" customHeight="1">
      <c r="A915" s="77"/>
      <c r="B915" s="20">
        <v>2014</v>
      </c>
      <c r="C915" s="65">
        <v>8317</v>
      </c>
      <c r="D915" s="20">
        <v>3</v>
      </c>
      <c r="E915" s="20">
        <v>5000</v>
      </c>
      <c r="F915" s="20">
        <v>5300</v>
      </c>
      <c r="G915" s="20">
        <v>532</v>
      </c>
      <c r="H915" s="20">
        <v>9</v>
      </c>
      <c r="I915" s="86" t="s">
        <v>644</v>
      </c>
      <c r="J915" s="67">
        <v>0</v>
      </c>
      <c r="K915" s="67">
        <v>0</v>
      </c>
      <c r="L915" s="68">
        <f t="shared" si="2590"/>
        <v>0</v>
      </c>
      <c r="M915" s="67">
        <v>0</v>
      </c>
      <c r="N915" s="67">
        <v>0</v>
      </c>
      <c r="O915" s="68">
        <f t="shared" si="2591"/>
        <v>0</v>
      </c>
      <c r="P915" s="68">
        <f t="shared" si="2592"/>
        <v>0</v>
      </c>
      <c r="Q915" s="71">
        <v>0</v>
      </c>
      <c r="R915" s="71">
        <v>0</v>
      </c>
      <c r="S915" s="71">
        <v>0</v>
      </c>
      <c r="T915" s="71">
        <v>0</v>
      </c>
      <c r="U915" s="71">
        <v>0</v>
      </c>
      <c r="V915" s="71">
        <v>0</v>
      </c>
      <c r="W915" s="67">
        <v>0</v>
      </c>
      <c r="X915" s="67">
        <v>0</v>
      </c>
      <c r="Y915" s="68">
        <v>0</v>
      </c>
      <c r="Z915" s="67">
        <v>0</v>
      </c>
      <c r="AA915" s="67">
        <v>0</v>
      </c>
      <c r="AB915" s="68">
        <v>0</v>
      </c>
      <c r="AC915" s="68">
        <f t="shared" si="2580"/>
        <v>0</v>
      </c>
      <c r="AD915" s="67">
        <f t="shared" si="2581"/>
        <v>0</v>
      </c>
      <c r="AE915" s="67">
        <f t="shared" si="2582"/>
        <v>0</v>
      </c>
      <c r="AF915" s="68">
        <f t="shared" si="2583"/>
        <v>0</v>
      </c>
      <c r="AG915" s="67" t="e">
        <f>M915+#REF!-V915</f>
        <v>#REF!</v>
      </c>
      <c r="AH915" s="67" t="e">
        <f>N915+S915-#REF!</f>
        <v>#REF!</v>
      </c>
      <c r="AI915" s="68" t="e">
        <f t="shared" si="2584"/>
        <v>#REF!</v>
      </c>
      <c r="AJ915" s="68" t="e">
        <f t="shared" si="2585"/>
        <v>#REF!</v>
      </c>
      <c r="AK915" s="71">
        <v>0</v>
      </c>
      <c r="AL915" s="71">
        <v>0</v>
      </c>
      <c r="AM915" s="68">
        <f t="shared" si="2593"/>
        <v>0</v>
      </c>
      <c r="AN915" s="71">
        <v>0</v>
      </c>
      <c r="AO915" s="71">
        <v>0</v>
      </c>
      <c r="AP915" s="68">
        <f t="shared" si="2594"/>
        <v>0</v>
      </c>
      <c r="AQ915" s="68">
        <f t="shared" si="2595"/>
        <v>0</v>
      </c>
      <c r="AR915" s="71">
        <v>0</v>
      </c>
      <c r="AS915" s="71">
        <v>0</v>
      </c>
      <c r="AT915" s="68">
        <f t="shared" si="2596"/>
        <v>0</v>
      </c>
      <c r="AU915" s="71">
        <v>0</v>
      </c>
      <c r="AV915" s="71">
        <v>0</v>
      </c>
      <c r="AW915" s="68">
        <f t="shared" si="2597"/>
        <v>0</v>
      </c>
      <c r="AX915" s="68">
        <f t="shared" si="2598"/>
        <v>0</v>
      </c>
      <c r="AY915" s="71">
        <v>0</v>
      </c>
      <c r="AZ915" s="71">
        <v>0</v>
      </c>
      <c r="BA915" s="68">
        <f t="shared" si="2599"/>
        <v>0</v>
      </c>
      <c r="BB915" s="71">
        <v>0</v>
      </c>
      <c r="BC915" s="71">
        <v>0</v>
      </c>
      <c r="BD915" s="68">
        <f t="shared" si="2600"/>
        <v>0</v>
      </c>
      <c r="BE915" s="68">
        <f t="shared" si="2601"/>
        <v>0</v>
      </c>
      <c r="BF915" s="67">
        <f t="shared" si="2586"/>
        <v>0</v>
      </c>
      <c r="BG915" s="67">
        <f t="shared" si="2586"/>
        <v>0</v>
      </c>
      <c r="BH915" s="68">
        <f t="shared" si="2587"/>
        <v>0</v>
      </c>
      <c r="BI915" s="67" t="e">
        <f t="shared" si="2588"/>
        <v>#REF!</v>
      </c>
      <c r="BJ915" s="67" t="e">
        <f t="shared" si="2588"/>
        <v>#REF!</v>
      </c>
      <c r="BK915" s="68" t="e">
        <f t="shared" si="2589"/>
        <v>#REF!</v>
      </c>
      <c r="BL915" s="68" t="e">
        <f t="shared" si="2570"/>
        <v>#REF!</v>
      </c>
      <c r="BM915" s="305">
        <v>0</v>
      </c>
      <c r="BN915" s="305">
        <v>0</v>
      </c>
      <c r="BO915" s="306"/>
      <c r="BP915" s="306"/>
      <c r="BQ915" s="305">
        <v>0</v>
      </c>
      <c r="BR915" s="305">
        <v>0</v>
      </c>
      <c r="BS915" s="120" t="s">
        <v>208</v>
      </c>
      <c r="BT915" s="149"/>
    </row>
    <row r="916" spans="1:72" s="46" customFormat="1" ht="36.75" hidden="1" customHeight="1">
      <c r="A916" s="77"/>
      <c r="B916" s="20">
        <v>2014</v>
      </c>
      <c r="C916" s="65">
        <v>8317</v>
      </c>
      <c r="D916" s="20">
        <v>3</v>
      </c>
      <c r="E916" s="20">
        <v>5000</v>
      </c>
      <c r="F916" s="20">
        <v>5300</v>
      </c>
      <c r="G916" s="20">
        <v>532</v>
      </c>
      <c r="H916" s="20">
        <v>10</v>
      </c>
      <c r="I916" s="86" t="s">
        <v>645</v>
      </c>
      <c r="J916" s="67">
        <v>0</v>
      </c>
      <c r="K916" s="67">
        <v>0</v>
      </c>
      <c r="L916" s="68">
        <f t="shared" si="2590"/>
        <v>0</v>
      </c>
      <c r="M916" s="67">
        <v>0</v>
      </c>
      <c r="N916" s="67">
        <v>0</v>
      </c>
      <c r="O916" s="68">
        <f t="shared" si="2591"/>
        <v>0</v>
      </c>
      <c r="P916" s="68">
        <f t="shared" si="2592"/>
        <v>0</v>
      </c>
      <c r="Q916" s="71">
        <v>0</v>
      </c>
      <c r="R916" s="71">
        <v>0</v>
      </c>
      <c r="S916" s="71">
        <v>0</v>
      </c>
      <c r="T916" s="71">
        <v>0</v>
      </c>
      <c r="U916" s="71">
        <v>0</v>
      </c>
      <c r="V916" s="71">
        <v>0</v>
      </c>
      <c r="W916" s="67">
        <v>0</v>
      </c>
      <c r="X916" s="67">
        <v>0</v>
      </c>
      <c r="Y916" s="68">
        <v>0</v>
      </c>
      <c r="Z916" s="67">
        <v>0</v>
      </c>
      <c r="AA916" s="67">
        <v>0</v>
      </c>
      <c r="AB916" s="68">
        <v>0</v>
      </c>
      <c r="AC916" s="68">
        <f t="shared" si="2580"/>
        <v>0</v>
      </c>
      <c r="AD916" s="67">
        <f t="shared" si="2581"/>
        <v>0</v>
      </c>
      <c r="AE916" s="67">
        <f t="shared" si="2582"/>
        <v>0</v>
      </c>
      <c r="AF916" s="68">
        <f t="shared" si="2583"/>
        <v>0</v>
      </c>
      <c r="AG916" s="67" t="e">
        <f>M916+#REF!-V916</f>
        <v>#REF!</v>
      </c>
      <c r="AH916" s="67" t="e">
        <f>N916+S916-#REF!</f>
        <v>#REF!</v>
      </c>
      <c r="AI916" s="68" t="e">
        <f t="shared" si="2584"/>
        <v>#REF!</v>
      </c>
      <c r="AJ916" s="68" t="e">
        <f t="shared" si="2585"/>
        <v>#REF!</v>
      </c>
      <c r="AK916" s="71">
        <v>0</v>
      </c>
      <c r="AL916" s="71">
        <v>0</v>
      </c>
      <c r="AM916" s="68">
        <f t="shared" si="2593"/>
        <v>0</v>
      </c>
      <c r="AN916" s="71">
        <v>0</v>
      </c>
      <c r="AO916" s="71">
        <v>0</v>
      </c>
      <c r="AP916" s="68">
        <f t="shared" si="2594"/>
        <v>0</v>
      </c>
      <c r="AQ916" s="68">
        <f t="shared" si="2595"/>
        <v>0</v>
      </c>
      <c r="AR916" s="71">
        <v>0</v>
      </c>
      <c r="AS916" s="71">
        <v>0</v>
      </c>
      <c r="AT916" s="68">
        <f t="shared" si="2596"/>
        <v>0</v>
      </c>
      <c r="AU916" s="71">
        <v>0</v>
      </c>
      <c r="AV916" s="71">
        <v>0</v>
      </c>
      <c r="AW916" s="68">
        <f t="shared" si="2597"/>
        <v>0</v>
      </c>
      <c r="AX916" s="68">
        <f t="shared" si="2598"/>
        <v>0</v>
      </c>
      <c r="AY916" s="71">
        <v>0</v>
      </c>
      <c r="AZ916" s="71">
        <v>0</v>
      </c>
      <c r="BA916" s="68">
        <f t="shared" si="2599"/>
        <v>0</v>
      </c>
      <c r="BB916" s="71">
        <v>0</v>
      </c>
      <c r="BC916" s="71">
        <v>0</v>
      </c>
      <c r="BD916" s="68">
        <f t="shared" si="2600"/>
        <v>0</v>
      </c>
      <c r="BE916" s="68">
        <f t="shared" si="2601"/>
        <v>0</v>
      </c>
      <c r="BF916" s="67">
        <f t="shared" si="2586"/>
        <v>0</v>
      </c>
      <c r="BG916" s="67">
        <f t="shared" si="2586"/>
        <v>0</v>
      </c>
      <c r="BH916" s="68">
        <f t="shared" si="2587"/>
        <v>0</v>
      </c>
      <c r="BI916" s="67" t="e">
        <f t="shared" si="2588"/>
        <v>#REF!</v>
      </c>
      <c r="BJ916" s="67" t="e">
        <f t="shared" si="2588"/>
        <v>#REF!</v>
      </c>
      <c r="BK916" s="68" t="e">
        <f t="shared" si="2589"/>
        <v>#REF!</v>
      </c>
      <c r="BL916" s="68" t="e">
        <f t="shared" si="2570"/>
        <v>#REF!</v>
      </c>
      <c r="BM916" s="305">
        <v>0</v>
      </c>
      <c r="BN916" s="305">
        <v>0</v>
      </c>
      <c r="BO916" s="306"/>
      <c r="BP916" s="306"/>
      <c r="BQ916" s="305">
        <v>0</v>
      </c>
      <c r="BR916" s="305">
        <v>0</v>
      </c>
      <c r="BS916" s="120" t="s">
        <v>208</v>
      </c>
      <c r="BT916" s="149"/>
    </row>
    <row r="917" spans="1:72" s="46" customFormat="1" ht="36.75" hidden="1" customHeight="1">
      <c r="A917" s="77"/>
      <c r="B917" s="20">
        <v>2014</v>
      </c>
      <c r="C917" s="65">
        <v>8317</v>
      </c>
      <c r="D917" s="20">
        <v>3</v>
      </c>
      <c r="E917" s="20">
        <v>5000</v>
      </c>
      <c r="F917" s="20">
        <v>5300</v>
      </c>
      <c r="G917" s="20">
        <v>532</v>
      </c>
      <c r="H917" s="20">
        <v>11</v>
      </c>
      <c r="I917" s="86" t="s">
        <v>646</v>
      </c>
      <c r="J917" s="67">
        <v>0</v>
      </c>
      <c r="K917" s="67">
        <v>0</v>
      </c>
      <c r="L917" s="68">
        <f t="shared" si="2590"/>
        <v>0</v>
      </c>
      <c r="M917" s="67">
        <v>0</v>
      </c>
      <c r="N917" s="67">
        <v>0</v>
      </c>
      <c r="O917" s="68">
        <f t="shared" si="2591"/>
        <v>0</v>
      </c>
      <c r="P917" s="68">
        <f t="shared" si="2592"/>
        <v>0</v>
      </c>
      <c r="Q917" s="71">
        <v>0</v>
      </c>
      <c r="R917" s="71">
        <v>0</v>
      </c>
      <c r="S917" s="71">
        <v>0</v>
      </c>
      <c r="T917" s="71">
        <v>0</v>
      </c>
      <c r="U917" s="71">
        <v>0</v>
      </c>
      <c r="V917" s="71">
        <v>0</v>
      </c>
      <c r="W917" s="67">
        <v>0</v>
      </c>
      <c r="X917" s="67">
        <v>0</v>
      </c>
      <c r="Y917" s="68">
        <v>0</v>
      </c>
      <c r="Z917" s="67">
        <v>0</v>
      </c>
      <c r="AA917" s="67">
        <v>0</v>
      </c>
      <c r="AB917" s="68">
        <v>0</v>
      </c>
      <c r="AC917" s="68">
        <f t="shared" si="2580"/>
        <v>0</v>
      </c>
      <c r="AD917" s="67">
        <f t="shared" si="2581"/>
        <v>0</v>
      </c>
      <c r="AE917" s="67">
        <f t="shared" si="2582"/>
        <v>0</v>
      </c>
      <c r="AF917" s="68">
        <f t="shared" si="2583"/>
        <v>0</v>
      </c>
      <c r="AG917" s="67" t="e">
        <f>M917+#REF!-V917</f>
        <v>#REF!</v>
      </c>
      <c r="AH917" s="67" t="e">
        <f>N917+S917-#REF!</f>
        <v>#REF!</v>
      </c>
      <c r="AI917" s="68" t="e">
        <f t="shared" si="2584"/>
        <v>#REF!</v>
      </c>
      <c r="AJ917" s="68" t="e">
        <f t="shared" si="2585"/>
        <v>#REF!</v>
      </c>
      <c r="AK917" s="71">
        <v>0</v>
      </c>
      <c r="AL917" s="71">
        <v>0</v>
      </c>
      <c r="AM917" s="68">
        <f t="shared" si="2593"/>
        <v>0</v>
      </c>
      <c r="AN917" s="71">
        <v>0</v>
      </c>
      <c r="AO917" s="71">
        <v>0</v>
      </c>
      <c r="AP917" s="68">
        <f t="shared" si="2594"/>
        <v>0</v>
      </c>
      <c r="AQ917" s="68">
        <f t="shared" si="2595"/>
        <v>0</v>
      </c>
      <c r="AR917" s="71">
        <v>0</v>
      </c>
      <c r="AS917" s="71">
        <v>0</v>
      </c>
      <c r="AT917" s="68">
        <f t="shared" si="2596"/>
        <v>0</v>
      </c>
      <c r="AU917" s="71">
        <v>0</v>
      </c>
      <c r="AV917" s="71">
        <v>0</v>
      </c>
      <c r="AW917" s="68">
        <f t="shared" si="2597"/>
        <v>0</v>
      </c>
      <c r="AX917" s="68">
        <f t="shared" si="2598"/>
        <v>0</v>
      </c>
      <c r="AY917" s="71">
        <v>0</v>
      </c>
      <c r="AZ917" s="71">
        <v>0</v>
      </c>
      <c r="BA917" s="68">
        <f t="shared" si="2599"/>
        <v>0</v>
      </c>
      <c r="BB917" s="71">
        <v>0</v>
      </c>
      <c r="BC917" s="71">
        <v>0</v>
      </c>
      <c r="BD917" s="68">
        <f t="shared" si="2600"/>
        <v>0</v>
      </c>
      <c r="BE917" s="68">
        <f t="shared" si="2601"/>
        <v>0</v>
      </c>
      <c r="BF917" s="67">
        <f t="shared" si="2586"/>
        <v>0</v>
      </c>
      <c r="BG917" s="67">
        <f t="shared" si="2586"/>
        <v>0</v>
      </c>
      <c r="BH917" s="68">
        <f t="shared" si="2587"/>
        <v>0</v>
      </c>
      <c r="BI917" s="67" t="e">
        <f t="shared" si="2588"/>
        <v>#REF!</v>
      </c>
      <c r="BJ917" s="67" t="e">
        <f t="shared" si="2588"/>
        <v>#REF!</v>
      </c>
      <c r="BK917" s="68" t="e">
        <f t="shared" si="2589"/>
        <v>#REF!</v>
      </c>
      <c r="BL917" s="68" t="e">
        <f t="shared" si="2570"/>
        <v>#REF!</v>
      </c>
      <c r="BM917" s="305">
        <v>0</v>
      </c>
      <c r="BN917" s="305">
        <v>0</v>
      </c>
      <c r="BO917" s="306"/>
      <c r="BP917" s="306"/>
      <c r="BQ917" s="305">
        <v>0</v>
      </c>
      <c r="BR917" s="305">
        <v>0</v>
      </c>
      <c r="BS917" s="120" t="s">
        <v>208</v>
      </c>
      <c r="BT917" s="149"/>
    </row>
    <row r="918" spans="1:72" s="46" customFormat="1" ht="36.75" hidden="1" customHeight="1">
      <c r="A918" s="77"/>
      <c r="B918" s="20">
        <v>2014</v>
      </c>
      <c r="C918" s="65">
        <v>8317</v>
      </c>
      <c r="D918" s="20">
        <v>3</v>
      </c>
      <c r="E918" s="20">
        <v>5000</v>
      </c>
      <c r="F918" s="20">
        <v>5300</v>
      </c>
      <c r="G918" s="20">
        <v>532</v>
      </c>
      <c r="H918" s="20">
        <v>12</v>
      </c>
      <c r="I918" s="86" t="s">
        <v>647</v>
      </c>
      <c r="J918" s="67">
        <v>0</v>
      </c>
      <c r="K918" s="67">
        <v>0</v>
      </c>
      <c r="L918" s="68">
        <f t="shared" si="2590"/>
        <v>0</v>
      </c>
      <c r="M918" s="67">
        <v>0</v>
      </c>
      <c r="N918" s="67">
        <v>0</v>
      </c>
      <c r="O918" s="68">
        <f t="shared" si="2591"/>
        <v>0</v>
      </c>
      <c r="P918" s="68">
        <f t="shared" si="2592"/>
        <v>0</v>
      </c>
      <c r="Q918" s="71">
        <v>0</v>
      </c>
      <c r="R918" s="71">
        <v>0</v>
      </c>
      <c r="S918" s="71">
        <v>0</v>
      </c>
      <c r="T918" s="71">
        <v>0</v>
      </c>
      <c r="U918" s="71">
        <v>0</v>
      </c>
      <c r="V918" s="71">
        <v>0</v>
      </c>
      <c r="W918" s="67">
        <v>0</v>
      </c>
      <c r="X918" s="67">
        <v>0</v>
      </c>
      <c r="Y918" s="68">
        <v>0</v>
      </c>
      <c r="Z918" s="67">
        <v>0</v>
      </c>
      <c r="AA918" s="67">
        <v>0</v>
      </c>
      <c r="AB918" s="68">
        <v>0</v>
      </c>
      <c r="AC918" s="68">
        <f t="shared" si="2580"/>
        <v>0</v>
      </c>
      <c r="AD918" s="67">
        <f t="shared" si="2581"/>
        <v>0</v>
      </c>
      <c r="AE918" s="67">
        <f t="shared" si="2582"/>
        <v>0</v>
      </c>
      <c r="AF918" s="68">
        <f t="shared" si="2583"/>
        <v>0</v>
      </c>
      <c r="AG918" s="67" t="e">
        <f>M918+#REF!-V918</f>
        <v>#REF!</v>
      </c>
      <c r="AH918" s="67" t="e">
        <f>N918+S918-#REF!</f>
        <v>#REF!</v>
      </c>
      <c r="AI918" s="68" t="e">
        <f t="shared" si="2584"/>
        <v>#REF!</v>
      </c>
      <c r="AJ918" s="68" t="e">
        <f t="shared" si="2585"/>
        <v>#REF!</v>
      </c>
      <c r="AK918" s="71">
        <v>0</v>
      </c>
      <c r="AL918" s="71">
        <v>0</v>
      </c>
      <c r="AM918" s="68">
        <f t="shared" si="2593"/>
        <v>0</v>
      </c>
      <c r="AN918" s="71">
        <v>0</v>
      </c>
      <c r="AO918" s="71">
        <v>0</v>
      </c>
      <c r="AP918" s="68">
        <f t="shared" si="2594"/>
        <v>0</v>
      </c>
      <c r="AQ918" s="68">
        <f t="shared" si="2595"/>
        <v>0</v>
      </c>
      <c r="AR918" s="71">
        <v>0</v>
      </c>
      <c r="AS918" s="71">
        <v>0</v>
      </c>
      <c r="AT918" s="68">
        <f t="shared" si="2596"/>
        <v>0</v>
      </c>
      <c r="AU918" s="71">
        <v>0</v>
      </c>
      <c r="AV918" s="71">
        <v>0</v>
      </c>
      <c r="AW918" s="68">
        <f t="shared" si="2597"/>
        <v>0</v>
      </c>
      <c r="AX918" s="68">
        <f t="shared" si="2598"/>
        <v>0</v>
      </c>
      <c r="AY918" s="71">
        <v>0</v>
      </c>
      <c r="AZ918" s="71">
        <v>0</v>
      </c>
      <c r="BA918" s="68">
        <f t="shared" si="2599"/>
        <v>0</v>
      </c>
      <c r="BB918" s="71">
        <v>0</v>
      </c>
      <c r="BC918" s="71">
        <v>0</v>
      </c>
      <c r="BD918" s="68">
        <f t="shared" si="2600"/>
        <v>0</v>
      </c>
      <c r="BE918" s="68">
        <f t="shared" si="2601"/>
        <v>0</v>
      </c>
      <c r="BF918" s="67">
        <f t="shared" si="2586"/>
        <v>0</v>
      </c>
      <c r="BG918" s="67">
        <f t="shared" si="2586"/>
        <v>0</v>
      </c>
      <c r="BH918" s="68">
        <f t="shared" si="2587"/>
        <v>0</v>
      </c>
      <c r="BI918" s="67" t="e">
        <f t="shared" si="2588"/>
        <v>#REF!</v>
      </c>
      <c r="BJ918" s="67" t="e">
        <f t="shared" si="2588"/>
        <v>#REF!</v>
      </c>
      <c r="BK918" s="68" t="e">
        <f t="shared" si="2589"/>
        <v>#REF!</v>
      </c>
      <c r="BL918" s="68" t="e">
        <f t="shared" si="2570"/>
        <v>#REF!</v>
      </c>
      <c r="BM918" s="305">
        <v>0</v>
      </c>
      <c r="BN918" s="305">
        <v>0</v>
      </c>
      <c r="BO918" s="306"/>
      <c r="BP918" s="306"/>
      <c r="BQ918" s="305">
        <v>0</v>
      </c>
      <c r="BR918" s="305">
        <v>0</v>
      </c>
      <c r="BS918" s="120" t="s">
        <v>208</v>
      </c>
      <c r="BT918" s="149"/>
    </row>
    <row r="919" spans="1:72" s="46" customFormat="1" ht="36.75" hidden="1" customHeight="1">
      <c r="A919" s="77"/>
      <c r="B919" s="20">
        <v>2014</v>
      </c>
      <c r="C919" s="65">
        <v>8317</v>
      </c>
      <c r="D919" s="20">
        <v>3</v>
      </c>
      <c r="E919" s="20">
        <v>5000</v>
      </c>
      <c r="F919" s="20">
        <v>5300</v>
      </c>
      <c r="G919" s="20">
        <v>532</v>
      </c>
      <c r="H919" s="20">
        <v>13</v>
      </c>
      <c r="I919" s="86" t="s">
        <v>648</v>
      </c>
      <c r="J919" s="67">
        <v>0</v>
      </c>
      <c r="K919" s="67">
        <v>0</v>
      </c>
      <c r="L919" s="68">
        <f t="shared" si="2590"/>
        <v>0</v>
      </c>
      <c r="M919" s="67">
        <v>0</v>
      </c>
      <c r="N919" s="67">
        <v>0</v>
      </c>
      <c r="O919" s="68">
        <f t="shared" si="2591"/>
        <v>0</v>
      </c>
      <c r="P919" s="68">
        <f t="shared" si="2592"/>
        <v>0</v>
      </c>
      <c r="Q919" s="71">
        <v>0</v>
      </c>
      <c r="R919" s="71">
        <v>0</v>
      </c>
      <c r="S919" s="71">
        <v>0</v>
      </c>
      <c r="T919" s="71">
        <v>0</v>
      </c>
      <c r="U919" s="71">
        <v>0</v>
      </c>
      <c r="V919" s="71">
        <v>0</v>
      </c>
      <c r="W919" s="67">
        <v>0</v>
      </c>
      <c r="X919" s="67">
        <v>0</v>
      </c>
      <c r="Y919" s="68">
        <v>0</v>
      </c>
      <c r="Z919" s="67">
        <v>0</v>
      </c>
      <c r="AA919" s="67">
        <v>0</v>
      </c>
      <c r="AB919" s="68">
        <v>0</v>
      </c>
      <c r="AC919" s="68">
        <f t="shared" si="2580"/>
        <v>0</v>
      </c>
      <c r="AD919" s="67">
        <f t="shared" si="2581"/>
        <v>0</v>
      </c>
      <c r="AE919" s="67">
        <f t="shared" si="2582"/>
        <v>0</v>
      </c>
      <c r="AF919" s="68">
        <f t="shared" si="2583"/>
        <v>0</v>
      </c>
      <c r="AG919" s="67" t="e">
        <f>M919+#REF!-V919</f>
        <v>#REF!</v>
      </c>
      <c r="AH919" s="67" t="e">
        <f>N919+S919-#REF!</f>
        <v>#REF!</v>
      </c>
      <c r="AI919" s="68" t="e">
        <f t="shared" si="2584"/>
        <v>#REF!</v>
      </c>
      <c r="AJ919" s="68" t="e">
        <f t="shared" si="2585"/>
        <v>#REF!</v>
      </c>
      <c r="AK919" s="71">
        <v>0</v>
      </c>
      <c r="AL919" s="71">
        <v>0</v>
      </c>
      <c r="AM919" s="68">
        <f t="shared" si="2593"/>
        <v>0</v>
      </c>
      <c r="AN919" s="71">
        <v>0</v>
      </c>
      <c r="AO919" s="71">
        <v>0</v>
      </c>
      <c r="AP919" s="68">
        <f t="shared" si="2594"/>
        <v>0</v>
      </c>
      <c r="AQ919" s="68">
        <f t="shared" si="2595"/>
        <v>0</v>
      </c>
      <c r="AR919" s="71">
        <v>0</v>
      </c>
      <c r="AS919" s="71">
        <v>0</v>
      </c>
      <c r="AT919" s="68">
        <f t="shared" si="2596"/>
        <v>0</v>
      </c>
      <c r="AU919" s="71">
        <v>0</v>
      </c>
      <c r="AV919" s="71">
        <v>0</v>
      </c>
      <c r="AW919" s="68">
        <f t="shared" si="2597"/>
        <v>0</v>
      </c>
      <c r="AX919" s="68">
        <f t="shared" si="2598"/>
        <v>0</v>
      </c>
      <c r="AY919" s="71">
        <v>0</v>
      </c>
      <c r="AZ919" s="71">
        <v>0</v>
      </c>
      <c r="BA919" s="68">
        <f t="shared" si="2599"/>
        <v>0</v>
      </c>
      <c r="BB919" s="71">
        <v>0</v>
      </c>
      <c r="BC919" s="71">
        <v>0</v>
      </c>
      <c r="BD919" s="68">
        <f t="shared" si="2600"/>
        <v>0</v>
      </c>
      <c r="BE919" s="68">
        <f t="shared" si="2601"/>
        <v>0</v>
      </c>
      <c r="BF919" s="67">
        <f t="shared" si="2586"/>
        <v>0</v>
      </c>
      <c r="BG919" s="67">
        <f t="shared" si="2586"/>
        <v>0</v>
      </c>
      <c r="BH919" s="68">
        <f t="shared" si="2587"/>
        <v>0</v>
      </c>
      <c r="BI919" s="67" t="e">
        <f t="shared" si="2588"/>
        <v>#REF!</v>
      </c>
      <c r="BJ919" s="67" t="e">
        <f t="shared" si="2588"/>
        <v>#REF!</v>
      </c>
      <c r="BK919" s="68" t="e">
        <f t="shared" si="2589"/>
        <v>#REF!</v>
      </c>
      <c r="BL919" s="68" t="e">
        <f t="shared" si="2570"/>
        <v>#REF!</v>
      </c>
      <c r="BM919" s="305">
        <v>0</v>
      </c>
      <c r="BN919" s="305">
        <v>0</v>
      </c>
      <c r="BO919" s="306"/>
      <c r="BP919" s="306"/>
      <c r="BQ919" s="305">
        <v>0</v>
      </c>
      <c r="BR919" s="305">
        <v>0</v>
      </c>
      <c r="BS919" s="120" t="s">
        <v>208</v>
      </c>
      <c r="BT919" s="149"/>
    </row>
    <row r="920" spans="1:72" s="46" customFormat="1" ht="36.75" hidden="1" customHeight="1">
      <c r="A920" s="77"/>
      <c r="B920" s="20">
        <v>2014</v>
      </c>
      <c r="C920" s="65">
        <v>8317</v>
      </c>
      <c r="D920" s="20">
        <v>3</v>
      </c>
      <c r="E920" s="20">
        <v>5000</v>
      </c>
      <c r="F920" s="20">
        <v>5300</v>
      </c>
      <c r="G920" s="20">
        <v>532</v>
      </c>
      <c r="H920" s="20">
        <v>14</v>
      </c>
      <c r="I920" s="86" t="s">
        <v>649</v>
      </c>
      <c r="J920" s="67">
        <v>0</v>
      </c>
      <c r="K920" s="67">
        <v>0</v>
      </c>
      <c r="L920" s="68">
        <f t="shared" si="2590"/>
        <v>0</v>
      </c>
      <c r="M920" s="67">
        <v>0</v>
      </c>
      <c r="N920" s="67">
        <v>0</v>
      </c>
      <c r="O920" s="68">
        <f t="shared" si="2591"/>
        <v>0</v>
      </c>
      <c r="P920" s="68">
        <f t="shared" si="2592"/>
        <v>0</v>
      </c>
      <c r="Q920" s="71">
        <v>0</v>
      </c>
      <c r="R920" s="71">
        <v>0</v>
      </c>
      <c r="S920" s="71">
        <v>0</v>
      </c>
      <c r="T920" s="71">
        <v>0</v>
      </c>
      <c r="U920" s="71">
        <v>0</v>
      </c>
      <c r="V920" s="71">
        <v>0</v>
      </c>
      <c r="W920" s="67">
        <v>0</v>
      </c>
      <c r="X920" s="67">
        <v>0</v>
      </c>
      <c r="Y920" s="68">
        <v>0</v>
      </c>
      <c r="Z920" s="67">
        <v>0</v>
      </c>
      <c r="AA920" s="67">
        <v>0</v>
      </c>
      <c r="AB920" s="68">
        <v>0</v>
      </c>
      <c r="AC920" s="68">
        <f t="shared" si="2580"/>
        <v>0</v>
      </c>
      <c r="AD920" s="67">
        <f t="shared" si="2581"/>
        <v>0</v>
      </c>
      <c r="AE920" s="67">
        <f t="shared" si="2582"/>
        <v>0</v>
      </c>
      <c r="AF920" s="68">
        <f t="shared" si="2583"/>
        <v>0</v>
      </c>
      <c r="AG920" s="67" t="e">
        <f>M920+#REF!-V920</f>
        <v>#REF!</v>
      </c>
      <c r="AH920" s="67" t="e">
        <f>N920+S920-#REF!</f>
        <v>#REF!</v>
      </c>
      <c r="AI920" s="68" t="e">
        <f t="shared" si="2584"/>
        <v>#REF!</v>
      </c>
      <c r="AJ920" s="68" t="e">
        <f t="shared" si="2585"/>
        <v>#REF!</v>
      </c>
      <c r="AK920" s="71">
        <v>0</v>
      </c>
      <c r="AL920" s="71">
        <v>0</v>
      </c>
      <c r="AM920" s="68">
        <f t="shared" si="2593"/>
        <v>0</v>
      </c>
      <c r="AN920" s="71">
        <v>0</v>
      </c>
      <c r="AO920" s="71">
        <v>0</v>
      </c>
      <c r="AP920" s="68">
        <f t="shared" si="2594"/>
        <v>0</v>
      </c>
      <c r="AQ920" s="68">
        <f t="shared" si="2595"/>
        <v>0</v>
      </c>
      <c r="AR920" s="71">
        <v>0</v>
      </c>
      <c r="AS920" s="71">
        <v>0</v>
      </c>
      <c r="AT920" s="68">
        <f t="shared" si="2596"/>
        <v>0</v>
      </c>
      <c r="AU920" s="71">
        <v>0</v>
      </c>
      <c r="AV920" s="71">
        <v>0</v>
      </c>
      <c r="AW920" s="68">
        <f t="shared" si="2597"/>
        <v>0</v>
      </c>
      <c r="AX920" s="68">
        <f t="shared" si="2598"/>
        <v>0</v>
      </c>
      <c r="AY920" s="71">
        <v>0</v>
      </c>
      <c r="AZ920" s="71">
        <v>0</v>
      </c>
      <c r="BA920" s="68">
        <f t="shared" si="2599"/>
        <v>0</v>
      </c>
      <c r="BB920" s="71">
        <v>0</v>
      </c>
      <c r="BC920" s="71">
        <v>0</v>
      </c>
      <c r="BD920" s="68">
        <f t="shared" si="2600"/>
        <v>0</v>
      </c>
      <c r="BE920" s="68">
        <f t="shared" si="2601"/>
        <v>0</v>
      </c>
      <c r="BF920" s="67">
        <f t="shared" si="2586"/>
        <v>0</v>
      </c>
      <c r="BG920" s="67">
        <f t="shared" si="2586"/>
        <v>0</v>
      </c>
      <c r="BH920" s="68">
        <f t="shared" si="2587"/>
        <v>0</v>
      </c>
      <c r="BI920" s="67" t="e">
        <f t="shared" si="2588"/>
        <v>#REF!</v>
      </c>
      <c r="BJ920" s="67" t="e">
        <f t="shared" si="2588"/>
        <v>#REF!</v>
      </c>
      <c r="BK920" s="68" t="e">
        <f t="shared" si="2589"/>
        <v>#REF!</v>
      </c>
      <c r="BL920" s="68" t="e">
        <f t="shared" si="2570"/>
        <v>#REF!</v>
      </c>
      <c r="BM920" s="305">
        <v>0</v>
      </c>
      <c r="BN920" s="305">
        <v>0</v>
      </c>
      <c r="BO920" s="306"/>
      <c r="BP920" s="306"/>
      <c r="BQ920" s="305">
        <v>0</v>
      </c>
      <c r="BR920" s="305">
        <v>0</v>
      </c>
      <c r="BS920" s="120" t="s">
        <v>208</v>
      </c>
      <c r="BT920" s="149"/>
    </row>
    <row r="921" spans="1:72" s="46" customFormat="1" ht="36.75" hidden="1" customHeight="1">
      <c r="A921" s="77"/>
      <c r="B921" s="20">
        <v>2014</v>
      </c>
      <c r="C921" s="65">
        <v>8317</v>
      </c>
      <c r="D921" s="20">
        <v>3</v>
      </c>
      <c r="E921" s="20">
        <v>5000</v>
      </c>
      <c r="F921" s="20">
        <v>5300</v>
      </c>
      <c r="G921" s="20">
        <v>532</v>
      </c>
      <c r="H921" s="20">
        <v>15</v>
      </c>
      <c r="I921" s="86" t="s">
        <v>650</v>
      </c>
      <c r="J921" s="67">
        <v>0</v>
      </c>
      <c r="K921" s="67">
        <v>0</v>
      </c>
      <c r="L921" s="68">
        <f t="shared" si="2590"/>
        <v>0</v>
      </c>
      <c r="M921" s="67">
        <v>0</v>
      </c>
      <c r="N921" s="67">
        <v>0</v>
      </c>
      <c r="O921" s="68">
        <f t="shared" si="2591"/>
        <v>0</v>
      </c>
      <c r="P921" s="68">
        <f t="shared" si="2592"/>
        <v>0</v>
      </c>
      <c r="Q921" s="71">
        <v>0</v>
      </c>
      <c r="R921" s="71">
        <v>0</v>
      </c>
      <c r="S921" s="71">
        <v>0</v>
      </c>
      <c r="T921" s="71">
        <v>0</v>
      </c>
      <c r="U921" s="71">
        <v>0</v>
      </c>
      <c r="V921" s="71">
        <v>0</v>
      </c>
      <c r="W921" s="67">
        <v>0</v>
      </c>
      <c r="X921" s="67">
        <v>0</v>
      </c>
      <c r="Y921" s="68">
        <v>0</v>
      </c>
      <c r="Z921" s="67">
        <v>0</v>
      </c>
      <c r="AA921" s="67">
        <v>0</v>
      </c>
      <c r="AB921" s="68">
        <v>0</v>
      </c>
      <c r="AC921" s="68">
        <f t="shared" si="2580"/>
        <v>0</v>
      </c>
      <c r="AD921" s="67">
        <f t="shared" si="2581"/>
        <v>0</v>
      </c>
      <c r="AE921" s="67">
        <f t="shared" si="2582"/>
        <v>0</v>
      </c>
      <c r="AF921" s="68">
        <f t="shared" si="2583"/>
        <v>0</v>
      </c>
      <c r="AG921" s="67" t="e">
        <f>M921+#REF!-V921</f>
        <v>#REF!</v>
      </c>
      <c r="AH921" s="67" t="e">
        <f>N921+S921-#REF!</f>
        <v>#REF!</v>
      </c>
      <c r="AI921" s="68" t="e">
        <f t="shared" si="2584"/>
        <v>#REF!</v>
      </c>
      <c r="AJ921" s="68" t="e">
        <f t="shared" si="2585"/>
        <v>#REF!</v>
      </c>
      <c r="AK921" s="71">
        <v>0</v>
      </c>
      <c r="AL921" s="71">
        <v>0</v>
      </c>
      <c r="AM921" s="68">
        <f t="shared" si="2593"/>
        <v>0</v>
      </c>
      <c r="AN921" s="71">
        <v>0</v>
      </c>
      <c r="AO921" s="71">
        <v>0</v>
      </c>
      <c r="AP921" s="68">
        <f t="shared" si="2594"/>
        <v>0</v>
      </c>
      <c r="AQ921" s="68">
        <f t="shared" si="2595"/>
        <v>0</v>
      </c>
      <c r="AR921" s="71">
        <v>0</v>
      </c>
      <c r="AS921" s="71">
        <v>0</v>
      </c>
      <c r="AT921" s="68">
        <f t="shared" si="2596"/>
        <v>0</v>
      </c>
      <c r="AU921" s="71">
        <v>0</v>
      </c>
      <c r="AV921" s="71">
        <v>0</v>
      </c>
      <c r="AW921" s="68">
        <f t="shared" si="2597"/>
        <v>0</v>
      </c>
      <c r="AX921" s="68">
        <f t="shared" si="2598"/>
        <v>0</v>
      </c>
      <c r="AY921" s="71">
        <v>0</v>
      </c>
      <c r="AZ921" s="71">
        <v>0</v>
      </c>
      <c r="BA921" s="68">
        <f t="shared" si="2599"/>
        <v>0</v>
      </c>
      <c r="BB921" s="71">
        <v>0</v>
      </c>
      <c r="BC921" s="71">
        <v>0</v>
      </c>
      <c r="BD921" s="68">
        <f t="shared" si="2600"/>
        <v>0</v>
      </c>
      <c r="BE921" s="68">
        <f t="shared" si="2601"/>
        <v>0</v>
      </c>
      <c r="BF921" s="67">
        <f t="shared" si="2586"/>
        <v>0</v>
      </c>
      <c r="BG921" s="67">
        <f t="shared" si="2586"/>
        <v>0</v>
      </c>
      <c r="BH921" s="68">
        <f t="shared" si="2587"/>
        <v>0</v>
      </c>
      <c r="BI921" s="67" t="e">
        <f t="shared" si="2588"/>
        <v>#REF!</v>
      </c>
      <c r="BJ921" s="67" t="e">
        <f t="shared" si="2588"/>
        <v>#REF!</v>
      </c>
      <c r="BK921" s="68" t="e">
        <f t="shared" si="2589"/>
        <v>#REF!</v>
      </c>
      <c r="BL921" s="68" t="e">
        <f t="shared" si="2570"/>
        <v>#REF!</v>
      </c>
      <c r="BM921" s="305">
        <v>0</v>
      </c>
      <c r="BN921" s="305">
        <v>0</v>
      </c>
      <c r="BO921" s="306"/>
      <c r="BP921" s="306"/>
      <c r="BQ921" s="305">
        <v>0</v>
      </c>
      <c r="BR921" s="305">
        <v>0</v>
      </c>
      <c r="BS921" s="120" t="s">
        <v>208</v>
      </c>
      <c r="BT921" s="149"/>
    </row>
    <row r="922" spans="1:72" s="46" customFormat="1" ht="36.75" hidden="1" customHeight="1">
      <c r="A922" s="77"/>
      <c r="B922" s="20">
        <v>2014</v>
      </c>
      <c r="C922" s="65">
        <v>8317</v>
      </c>
      <c r="D922" s="20">
        <v>3</v>
      </c>
      <c r="E922" s="20">
        <v>5000</v>
      </c>
      <c r="F922" s="20">
        <v>5300</v>
      </c>
      <c r="G922" s="20">
        <v>532</v>
      </c>
      <c r="H922" s="20">
        <v>16</v>
      </c>
      <c r="I922" s="86" t="s">
        <v>651</v>
      </c>
      <c r="J922" s="67">
        <v>0</v>
      </c>
      <c r="K922" s="67">
        <v>0</v>
      </c>
      <c r="L922" s="68">
        <f t="shared" si="2590"/>
        <v>0</v>
      </c>
      <c r="M922" s="67">
        <v>0</v>
      </c>
      <c r="N922" s="67">
        <v>0</v>
      </c>
      <c r="O922" s="68">
        <f t="shared" si="2591"/>
        <v>0</v>
      </c>
      <c r="P922" s="68">
        <f t="shared" si="2592"/>
        <v>0</v>
      </c>
      <c r="Q922" s="71">
        <v>0</v>
      </c>
      <c r="R922" s="71">
        <v>0</v>
      </c>
      <c r="S922" s="71">
        <v>0</v>
      </c>
      <c r="T922" s="71">
        <v>0</v>
      </c>
      <c r="U922" s="71">
        <v>0</v>
      </c>
      <c r="V922" s="71">
        <v>0</v>
      </c>
      <c r="W922" s="67">
        <v>0</v>
      </c>
      <c r="X922" s="67">
        <v>0</v>
      </c>
      <c r="Y922" s="68">
        <v>0</v>
      </c>
      <c r="Z922" s="67">
        <v>0</v>
      </c>
      <c r="AA922" s="67">
        <v>0</v>
      </c>
      <c r="AB922" s="68">
        <v>0</v>
      </c>
      <c r="AC922" s="68">
        <f t="shared" si="2580"/>
        <v>0</v>
      </c>
      <c r="AD922" s="67">
        <f t="shared" si="2581"/>
        <v>0</v>
      </c>
      <c r="AE922" s="67">
        <f t="shared" si="2582"/>
        <v>0</v>
      </c>
      <c r="AF922" s="68">
        <f t="shared" si="2583"/>
        <v>0</v>
      </c>
      <c r="AG922" s="67" t="e">
        <f>M922+#REF!-V922</f>
        <v>#REF!</v>
      </c>
      <c r="AH922" s="67" t="e">
        <f>N922+S922-#REF!</f>
        <v>#REF!</v>
      </c>
      <c r="AI922" s="68" t="e">
        <f t="shared" si="2584"/>
        <v>#REF!</v>
      </c>
      <c r="AJ922" s="68" t="e">
        <f t="shared" si="2585"/>
        <v>#REF!</v>
      </c>
      <c r="AK922" s="71">
        <v>0</v>
      </c>
      <c r="AL922" s="71">
        <v>0</v>
      </c>
      <c r="AM922" s="68">
        <f t="shared" si="2593"/>
        <v>0</v>
      </c>
      <c r="AN922" s="71">
        <v>0</v>
      </c>
      <c r="AO922" s="71">
        <v>0</v>
      </c>
      <c r="AP922" s="68">
        <f t="shared" si="2594"/>
        <v>0</v>
      </c>
      <c r="AQ922" s="68">
        <f t="shared" si="2595"/>
        <v>0</v>
      </c>
      <c r="AR922" s="71">
        <v>0</v>
      </c>
      <c r="AS922" s="71">
        <v>0</v>
      </c>
      <c r="AT922" s="68">
        <f t="shared" si="2596"/>
        <v>0</v>
      </c>
      <c r="AU922" s="71">
        <v>0</v>
      </c>
      <c r="AV922" s="71">
        <v>0</v>
      </c>
      <c r="AW922" s="68">
        <f t="shared" si="2597"/>
        <v>0</v>
      </c>
      <c r="AX922" s="68">
        <f t="shared" si="2598"/>
        <v>0</v>
      </c>
      <c r="AY922" s="71">
        <v>0</v>
      </c>
      <c r="AZ922" s="71">
        <v>0</v>
      </c>
      <c r="BA922" s="68">
        <f t="shared" si="2599"/>
        <v>0</v>
      </c>
      <c r="BB922" s="71">
        <v>0</v>
      </c>
      <c r="BC922" s="71">
        <v>0</v>
      </c>
      <c r="BD922" s="68">
        <f t="shared" si="2600"/>
        <v>0</v>
      </c>
      <c r="BE922" s="68">
        <f t="shared" si="2601"/>
        <v>0</v>
      </c>
      <c r="BF922" s="67">
        <f t="shared" si="2586"/>
        <v>0</v>
      </c>
      <c r="BG922" s="67">
        <f t="shared" si="2586"/>
        <v>0</v>
      </c>
      <c r="BH922" s="68">
        <f t="shared" si="2587"/>
        <v>0</v>
      </c>
      <c r="BI922" s="67" t="e">
        <f t="shared" si="2588"/>
        <v>#REF!</v>
      </c>
      <c r="BJ922" s="67" t="e">
        <f t="shared" si="2588"/>
        <v>#REF!</v>
      </c>
      <c r="BK922" s="68" t="e">
        <f t="shared" si="2589"/>
        <v>#REF!</v>
      </c>
      <c r="BL922" s="68" t="e">
        <f t="shared" si="2570"/>
        <v>#REF!</v>
      </c>
      <c r="BM922" s="305">
        <v>0</v>
      </c>
      <c r="BN922" s="305">
        <v>0</v>
      </c>
      <c r="BO922" s="306"/>
      <c r="BP922" s="306"/>
      <c r="BQ922" s="305">
        <v>0</v>
      </c>
      <c r="BR922" s="305">
        <v>0</v>
      </c>
      <c r="BS922" s="120" t="s">
        <v>208</v>
      </c>
      <c r="BT922" s="149"/>
    </row>
    <row r="923" spans="1:72" s="46" customFormat="1" ht="36.75" hidden="1" customHeight="1">
      <c r="A923" s="77"/>
      <c r="B923" s="20">
        <v>2014</v>
      </c>
      <c r="C923" s="65">
        <v>8317</v>
      </c>
      <c r="D923" s="20">
        <v>3</v>
      </c>
      <c r="E923" s="20">
        <v>5000</v>
      </c>
      <c r="F923" s="20">
        <v>5300</v>
      </c>
      <c r="G923" s="20">
        <v>532</v>
      </c>
      <c r="H923" s="20">
        <v>17</v>
      </c>
      <c r="I923" s="86" t="s">
        <v>652</v>
      </c>
      <c r="J923" s="67">
        <v>0</v>
      </c>
      <c r="K923" s="67">
        <v>0</v>
      </c>
      <c r="L923" s="68">
        <f t="shared" si="2590"/>
        <v>0</v>
      </c>
      <c r="M923" s="67">
        <v>0</v>
      </c>
      <c r="N923" s="67">
        <v>0</v>
      </c>
      <c r="O923" s="68">
        <f t="shared" si="2591"/>
        <v>0</v>
      </c>
      <c r="P923" s="68">
        <f t="shared" si="2592"/>
        <v>0</v>
      </c>
      <c r="Q923" s="71">
        <v>0</v>
      </c>
      <c r="R923" s="71">
        <v>0</v>
      </c>
      <c r="S923" s="71">
        <v>0</v>
      </c>
      <c r="T923" s="71">
        <v>0</v>
      </c>
      <c r="U923" s="71">
        <v>0</v>
      </c>
      <c r="V923" s="71">
        <v>0</v>
      </c>
      <c r="W923" s="67">
        <v>0</v>
      </c>
      <c r="X923" s="67">
        <v>0</v>
      </c>
      <c r="Y923" s="68">
        <v>0</v>
      </c>
      <c r="Z923" s="67">
        <v>0</v>
      </c>
      <c r="AA923" s="67">
        <v>0</v>
      </c>
      <c r="AB923" s="68">
        <v>0</v>
      </c>
      <c r="AC923" s="68">
        <f t="shared" si="2580"/>
        <v>0</v>
      </c>
      <c r="AD923" s="67">
        <f t="shared" si="2581"/>
        <v>0</v>
      </c>
      <c r="AE923" s="67">
        <f t="shared" si="2582"/>
        <v>0</v>
      </c>
      <c r="AF923" s="68">
        <f t="shared" si="2583"/>
        <v>0</v>
      </c>
      <c r="AG923" s="67" t="e">
        <f>M923+#REF!-V923</f>
        <v>#REF!</v>
      </c>
      <c r="AH923" s="67" t="e">
        <f>N923+S923-#REF!</f>
        <v>#REF!</v>
      </c>
      <c r="AI923" s="68" t="e">
        <f t="shared" si="2584"/>
        <v>#REF!</v>
      </c>
      <c r="AJ923" s="68" t="e">
        <f t="shared" si="2585"/>
        <v>#REF!</v>
      </c>
      <c r="AK923" s="71">
        <v>0</v>
      </c>
      <c r="AL923" s="71">
        <v>0</v>
      </c>
      <c r="AM923" s="68">
        <f t="shared" si="2593"/>
        <v>0</v>
      </c>
      <c r="AN923" s="71">
        <v>0</v>
      </c>
      <c r="AO923" s="71">
        <v>0</v>
      </c>
      <c r="AP923" s="68">
        <f t="shared" si="2594"/>
        <v>0</v>
      </c>
      <c r="AQ923" s="68">
        <f t="shared" si="2595"/>
        <v>0</v>
      </c>
      <c r="AR923" s="71">
        <v>0</v>
      </c>
      <c r="AS923" s="71">
        <v>0</v>
      </c>
      <c r="AT923" s="68">
        <f t="shared" si="2596"/>
        <v>0</v>
      </c>
      <c r="AU923" s="71">
        <v>0</v>
      </c>
      <c r="AV923" s="71">
        <v>0</v>
      </c>
      <c r="AW923" s="68">
        <f t="shared" si="2597"/>
        <v>0</v>
      </c>
      <c r="AX923" s="68">
        <f t="shared" si="2598"/>
        <v>0</v>
      </c>
      <c r="AY923" s="71">
        <v>0</v>
      </c>
      <c r="AZ923" s="71">
        <v>0</v>
      </c>
      <c r="BA923" s="68">
        <f t="shared" si="2599"/>
        <v>0</v>
      </c>
      <c r="BB923" s="71">
        <v>0</v>
      </c>
      <c r="BC923" s="71">
        <v>0</v>
      </c>
      <c r="BD923" s="68">
        <f t="shared" si="2600"/>
        <v>0</v>
      </c>
      <c r="BE923" s="68">
        <f t="shared" si="2601"/>
        <v>0</v>
      </c>
      <c r="BF923" s="67">
        <f t="shared" si="2586"/>
        <v>0</v>
      </c>
      <c r="BG923" s="67">
        <f t="shared" si="2586"/>
        <v>0</v>
      </c>
      <c r="BH923" s="68">
        <f t="shared" si="2587"/>
        <v>0</v>
      </c>
      <c r="BI923" s="67" t="e">
        <f t="shared" si="2588"/>
        <v>#REF!</v>
      </c>
      <c r="BJ923" s="67" t="e">
        <f t="shared" si="2588"/>
        <v>#REF!</v>
      </c>
      <c r="BK923" s="68" t="e">
        <f t="shared" si="2589"/>
        <v>#REF!</v>
      </c>
      <c r="BL923" s="68" t="e">
        <f t="shared" si="2570"/>
        <v>#REF!</v>
      </c>
      <c r="BM923" s="305">
        <v>0</v>
      </c>
      <c r="BN923" s="305">
        <v>0</v>
      </c>
      <c r="BO923" s="306"/>
      <c r="BP923" s="306"/>
      <c r="BQ923" s="305">
        <v>0</v>
      </c>
      <c r="BR923" s="305">
        <v>0</v>
      </c>
      <c r="BS923" s="114" t="s">
        <v>208</v>
      </c>
      <c r="BT923" s="77"/>
    </row>
    <row r="924" spans="1:72" s="46" customFormat="1" ht="36.75" hidden="1" customHeight="1">
      <c r="A924" s="77"/>
      <c r="B924" s="20">
        <v>2014</v>
      </c>
      <c r="C924" s="65">
        <v>8317</v>
      </c>
      <c r="D924" s="20">
        <v>3</v>
      </c>
      <c r="E924" s="20">
        <v>5000</v>
      </c>
      <c r="F924" s="20">
        <v>5300</v>
      </c>
      <c r="G924" s="20">
        <v>532</v>
      </c>
      <c r="H924" s="20">
        <v>18</v>
      </c>
      <c r="I924" s="86" t="s">
        <v>653</v>
      </c>
      <c r="J924" s="67">
        <v>0</v>
      </c>
      <c r="K924" s="67">
        <v>0</v>
      </c>
      <c r="L924" s="68">
        <f t="shared" si="2590"/>
        <v>0</v>
      </c>
      <c r="M924" s="67">
        <v>0</v>
      </c>
      <c r="N924" s="67">
        <v>0</v>
      </c>
      <c r="O924" s="68">
        <f t="shared" si="2591"/>
        <v>0</v>
      </c>
      <c r="P924" s="68">
        <f t="shared" si="2592"/>
        <v>0</v>
      </c>
      <c r="Q924" s="71">
        <v>0</v>
      </c>
      <c r="R924" s="71">
        <v>0</v>
      </c>
      <c r="S924" s="71">
        <v>0</v>
      </c>
      <c r="T924" s="71">
        <v>0</v>
      </c>
      <c r="U924" s="71">
        <v>0</v>
      </c>
      <c r="V924" s="71">
        <v>0</v>
      </c>
      <c r="W924" s="67">
        <v>0</v>
      </c>
      <c r="X924" s="67">
        <v>0</v>
      </c>
      <c r="Y924" s="68">
        <v>0</v>
      </c>
      <c r="Z924" s="67">
        <v>0</v>
      </c>
      <c r="AA924" s="67">
        <v>0</v>
      </c>
      <c r="AB924" s="68">
        <v>0</v>
      </c>
      <c r="AC924" s="68">
        <f t="shared" si="2580"/>
        <v>0</v>
      </c>
      <c r="AD924" s="67">
        <f t="shared" si="2581"/>
        <v>0</v>
      </c>
      <c r="AE924" s="67">
        <f t="shared" si="2582"/>
        <v>0</v>
      </c>
      <c r="AF924" s="68">
        <f t="shared" si="2583"/>
        <v>0</v>
      </c>
      <c r="AG924" s="67" t="e">
        <f>M924+#REF!-V924</f>
        <v>#REF!</v>
      </c>
      <c r="AH924" s="67" t="e">
        <f>N924+S924-#REF!</f>
        <v>#REF!</v>
      </c>
      <c r="AI924" s="68" t="e">
        <f t="shared" si="2584"/>
        <v>#REF!</v>
      </c>
      <c r="AJ924" s="68" t="e">
        <f t="shared" si="2585"/>
        <v>#REF!</v>
      </c>
      <c r="AK924" s="71">
        <v>0</v>
      </c>
      <c r="AL924" s="71">
        <v>0</v>
      </c>
      <c r="AM924" s="68">
        <f t="shared" si="2593"/>
        <v>0</v>
      </c>
      <c r="AN924" s="71">
        <v>0</v>
      </c>
      <c r="AO924" s="71">
        <v>0</v>
      </c>
      <c r="AP924" s="68">
        <f t="shared" si="2594"/>
        <v>0</v>
      </c>
      <c r="AQ924" s="68">
        <f t="shared" si="2595"/>
        <v>0</v>
      </c>
      <c r="AR924" s="71">
        <v>0</v>
      </c>
      <c r="AS924" s="71">
        <v>0</v>
      </c>
      <c r="AT924" s="68">
        <f t="shared" si="2596"/>
        <v>0</v>
      </c>
      <c r="AU924" s="71">
        <v>0</v>
      </c>
      <c r="AV924" s="71">
        <v>0</v>
      </c>
      <c r="AW924" s="68">
        <f t="shared" si="2597"/>
        <v>0</v>
      </c>
      <c r="AX924" s="68">
        <f t="shared" si="2598"/>
        <v>0</v>
      </c>
      <c r="AY924" s="71">
        <v>0</v>
      </c>
      <c r="AZ924" s="71">
        <v>0</v>
      </c>
      <c r="BA924" s="68">
        <f t="shared" si="2599"/>
        <v>0</v>
      </c>
      <c r="BB924" s="71">
        <v>0</v>
      </c>
      <c r="BC924" s="71">
        <v>0</v>
      </c>
      <c r="BD924" s="68">
        <f t="shared" si="2600"/>
        <v>0</v>
      </c>
      <c r="BE924" s="68">
        <f t="shared" si="2601"/>
        <v>0</v>
      </c>
      <c r="BF924" s="67">
        <f t="shared" si="2586"/>
        <v>0</v>
      </c>
      <c r="BG924" s="67">
        <f t="shared" si="2586"/>
        <v>0</v>
      </c>
      <c r="BH924" s="68">
        <f t="shared" si="2587"/>
        <v>0</v>
      </c>
      <c r="BI924" s="67" t="e">
        <f t="shared" si="2588"/>
        <v>#REF!</v>
      </c>
      <c r="BJ924" s="67" t="e">
        <f t="shared" si="2588"/>
        <v>#REF!</v>
      </c>
      <c r="BK924" s="68" t="e">
        <f t="shared" si="2589"/>
        <v>#REF!</v>
      </c>
      <c r="BL924" s="68" t="e">
        <f t="shared" si="2570"/>
        <v>#REF!</v>
      </c>
      <c r="BM924" s="305">
        <v>0</v>
      </c>
      <c r="BN924" s="305">
        <v>0</v>
      </c>
      <c r="BO924" s="306"/>
      <c r="BP924" s="306"/>
      <c r="BQ924" s="305">
        <v>0</v>
      </c>
      <c r="BR924" s="305">
        <v>0</v>
      </c>
      <c r="BS924" s="114" t="s">
        <v>208</v>
      </c>
      <c r="BT924" s="77"/>
    </row>
    <row r="925" spans="1:72" s="46" customFormat="1" ht="36.75" hidden="1" customHeight="1">
      <c r="A925" s="77"/>
      <c r="B925" s="20">
        <v>2014</v>
      </c>
      <c r="C925" s="65">
        <v>8317</v>
      </c>
      <c r="D925" s="20">
        <v>3</v>
      </c>
      <c r="E925" s="20">
        <v>5000</v>
      </c>
      <c r="F925" s="20">
        <v>5300</v>
      </c>
      <c r="G925" s="20">
        <v>532</v>
      </c>
      <c r="H925" s="20">
        <v>19</v>
      </c>
      <c r="I925" s="86" t="s">
        <v>654</v>
      </c>
      <c r="J925" s="67">
        <v>0</v>
      </c>
      <c r="K925" s="67">
        <v>0</v>
      </c>
      <c r="L925" s="68">
        <f t="shared" si="2590"/>
        <v>0</v>
      </c>
      <c r="M925" s="67">
        <v>0</v>
      </c>
      <c r="N925" s="67">
        <v>0</v>
      </c>
      <c r="O925" s="68">
        <f t="shared" si="2591"/>
        <v>0</v>
      </c>
      <c r="P925" s="68">
        <f t="shared" si="2592"/>
        <v>0</v>
      </c>
      <c r="Q925" s="71">
        <v>0</v>
      </c>
      <c r="R925" s="71">
        <v>0</v>
      </c>
      <c r="S925" s="71">
        <v>0</v>
      </c>
      <c r="T925" s="71">
        <v>0</v>
      </c>
      <c r="U925" s="71">
        <v>0</v>
      </c>
      <c r="V925" s="71">
        <v>0</v>
      </c>
      <c r="W925" s="67">
        <v>0</v>
      </c>
      <c r="X925" s="67">
        <v>0</v>
      </c>
      <c r="Y925" s="68">
        <v>0</v>
      </c>
      <c r="Z925" s="67">
        <v>0</v>
      </c>
      <c r="AA925" s="67">
        <v>0</v>
      </c>
      <c r="AB925" s="68">
        <v>0</v>
      </c>
      <c r="AC925" s="68">
        <f t="shared" si="2580"/>
        <v>0</v>
      </c>
      <c r="AD925" s="67">
        <f t="shared" si="2581"/>
        <v>0</v>
      </c>
      <c r="AE925" s="67">
        <f t="shared" si="2582"/>
        <v>0</v>
      </c>
      <c r="AF925" s="68">
        <f t="shared" si="2583"/>
        <v>0</v>
      </c>
      <c r="AG925" s="67" t="e">
        <f>M925+#REF!-V925</f>
        <v>#REF!</v>
      </c>
      <c r="AH925" s="67" t="e">
        <f>N925+S925-#REF!</f>
        <v>#REF!</v>
      </c>
      <c r="AI925" s="68" t="e">
        <f t="shared" si="2584"/>
        <v>#REF!</v>
      </c>
      <c r="AJ925" s="68" t="e">
        <f t="shared" si="2585"/>
        <v>#REF!</v>
      </c>
      <c r="AK925" s="71">
        <v>0</v>
      </c>
      <c r="AL925" s="71">
        <v>0</v>
      </c>
      <c r="AM925" s="68">
        <f t="shared" si="2593"/>
        <v>0</v>
      </c>
      <c r="AN925" s="71">
        <v>0</v>
      </c>
      <c r="AO925" s="71">
        <v>0</v>
      </c>
      <c r="AP925" s="68">
        <f t="shared" si="2594"/>
        <v>0</v>
      </c>
      <c r="AQ925" s="68">
        <f t="shared" si="2595"/>
        <v>0</v>
      </c>
      <c r="AR925" s="71">
        <v>0</v>
      </c>
      <c r="AS925" s="71">
        <v>0</v>
      </c>
      <c r="AT925" s="68">
        <f t="shared" si="2596"/>
        <v>0</v>
      </c>
      <c r="AU925" s="71">
        <v>0</v>
      </c>
      <c r="AV925" s="71">
        <v>0</v>
      </c>
      <c r="AW925" s="68">
        <f t="shared" si="2597"/>
        <v>0</v>
      </c>
      <c r="AX925" s="68">
        <f t="shared" si="2598"/>
        <v>0</v>
      </c>
      <c r="AY925" s="71">
        <v>0</v>
      </c>
      <c r="AZ925" s="71">
        <v>0</v>
      </c>
      <c r="BA925" s="68">
        <f t="shared" si="2599"/>
        <v>0</v>
      </c>
      <c r="BB925" s="71">
        <v>0</v>
      </c>
      <c r="BC925" s="71">
        <v>0</v>
      </c>
      <c r="BD925" s="68">
        <f t="shared" si="2600"/>
        <v>0</v>
      </c>
      <c r="BE925" s="68">
        <f t="shared" si="2601"/>
        <v>0</v>
      </c>
      <c r="BF925" s="67">
        <f t="shared" si="2586"/>
        <v>0</v>
      </c>
      <c r="BG925" s="67">
        <f t="shared" si="2586"/>
        <v>0</v>
      </c>
      <c r="BH925" s="68">
        <f t="shared" si="2587"/>
        <v>0</v>
      </c>
      <c r="BI925" s="67" t="e">
        <f t="shared" si="2588"/>
        <v>#REF!</v>
      </c>
      <c r="BJ925" s="67" t="e">
        <f t="shared" si="2588"/>
        <v>#REF!</v>
      </c>
      <c r="BK925" s="68" t="e">
        <f t="shared" si="2589"/>
        <v>#REF!</v>
      </c>
      <c r="BL925" s="68" t="e">
        <f t="shared" si="2570"/>
        <v>#REF!</v>
      </c>
      <c r="BM925" s="305">
        <v>0</v>
      </c>
      <c r="BN925" s="305">
        <v>0</v>
      </c>
      <c r="BO925" s="306"/>
      <c r="BP925" s="306"/>
      <c r="BQ925" s="305">
        <v>0</v>
      </c>
      <c r="BR925" s="305">
        <v>0</v>
      </c>
      <c r="BS925" s="114" t="s">
        <v>208</v>
      </c>
      <c r="BT925" s="77"/>
    </row>
    <row r="926" spans="1:72" s="78" customFormat="1" ht="36.75" hidden="1" customHeight="1">
      <c r="A926" s="77"/>
      <c r="B926" s="53">
        <v>2014</v>
      </c>
      <c r="C926" s="54">
        <v>8317</v>
      </c>
      <c r="D926" s="53">
        <v>3</v>
      </c>
      <c r="E926" s="53">
        <v>5000</v>
      </c>
      <c r="F926" s="53">
        <v>5400</v>
      </c>
      <c r="G926" s="53"/>
      <c r="H926" s="53"/>
      <c r="I926" s="55" t="s">
        <v>357</v>
      </c>
      <c r="J926" s="56">
        <f>J927</f>
        <v>0</v>
      </c>
      <c r="K926" s="56">
        <f t="shared" ref="K926:P926" si="2602">K927</f>
        <v>0</v>
      </c>
      <c r="L926" s="56">
        <f t="shared" si="2602"/>
        <v>0</v>
      </c>
      <c r="M926" s="56">
        <f t="shared" si="2602"/>
        <v>0</v>
      </c>
      <c r="N926" s="56">
        <f t="shared" si="2602"/>
        <v>0</v>
      </c>
      <c r="O926" s="56">
        <f t="shared" si="2602"/>
        <v>0</v>
      </c>
      <c r="P926" s="56">
        <f t="shared" si="2602"/>
        <v>0</v>
      </c>
      <c r="Q926" s="56">
        <f>Q927</f>
        <v>0</v>
      </c>
      <c r="R926" s="56">
        <f t="shared" ref="R926:V926" si="2603">R927</f>
        <v>0</v>
      </c>
      <c r="S926" s="56">
        <f t="shared" si="2603"/>
        <v>0</v>
      </c>
      <c r="T926" s="56">
        <f>T927</f>
        <v>0</v>
      </c>
      <c r="U926" s="56">
        <f t="shared" si="2603"/>
        <v>0</v>
      </c>
      <c r="V926" s="56">
        <f t="shared" si="2603"/>
        <v>0</v>
      </c>
      <c r="W926" s="56">
        <v>0</v>
      </c>
      <c r="X926" s="56">
        <v>0</v>
      </c>
      <c r="Y926" s="56">
        <v>0</v>
      </c>
      <c r="Z926" s="56">
        <v>0</v>
      </c>
      <c r="AA926" s="56">
        <v>0</v>
      </c>
      <c r="AB926" s="56">
        <v>0</v>
      </c>
      <c r="AC926" s="56">
        <f t="shared" ref="AC926" si="2604">AC927</f>
        <v>0</v>
      </c>
      <c r="AD926" s="56">
        <f>AD927</f>
        <v>0</v>
      </c>
      <c r="AE926" s="56">
        <f t="shared" ref="AE926:AJ926" si="2605">AE927</f>
        <v>0</v>
      </c>
      <c r="AF926" s="56">
        <f t="shared" si="2605"/>
        <v>0</v>
      </c>
      <c r="AG926" s="56" t="e">
        <f t="shared" si="2605"/>
        <v>#REF!</v>
      </c>
      <c r="AH926" s="56" t="e">
        <f t="shared" si="2605"/>
        <v>#REF!</v>
      </c>
      <c r="AI926" s="56" t="e">
        <f t="shared" si="2605"/>
        <v>#REF!</v>
      </c>
      <c r="AJ926" s="56" t="e">
        <f t="shared" si="2605"/>
        <v>#REF!</v>
      </c>
      <c r="AK926" s="56">
        <f>AK927</f>
        <v>0</v>
      </c>
      <c r="AL926" s="56">
        <f t="shared" ref="AL926:BK926" si="2606">AL927</f>
        <v>0</v>
      </c>
      <c r="AM926" s="56">
        <f t="shared" si="2606"/>
        <v>0</v>
      </c>
      <c r="AN926" s="56">
        <f t="shared" si="2606"/>
        <v>0</v>
      </c>
      <c r="AO926" s="56">
        <f t="shared" si="2606"/>
        <v>0</v>
      </c>
      <c r="AP926" s="56">
        <f t="shared" si="2606"/>
        <v>0</v>
      </c>
      <c r="AQ926" s="56">
        <f t="shared" si="2606"/>
        <v>0</v>
      </c>
      <c r="AR926" s="56">
        <f>AR927</f>
        <v>0</v>
      </c>
      <c r="AS926" s="56">
        <f t="shared" si="2606"/>
        <v>0</v>
      </c>
      <c r="AT926" s="56">
        <f t="shared" si="2606"/>
        <v>0</v>
      </c>
      <c r="AU926" s="56">
        <f t="shared" si="2606"/>
        <v>0</v>
      </c>
      <c r="AV926" s="56">
        <f t="shared" si="2606"/>
        <v>0</v>
      </c>
      <c r="AW926" s="56">
        <f t="shared" si="2606"/>
        <v>0</v>
      </c>
      <c r="AX926" s="56">
        <f t="shared" si="2606"/>
        <v>0</v>
      </c>
      <c r="AY926" s="56">
        <f>AY927</f>
        <v>0</v>
      </c>
      <c r="AZ926" s="56">
        <f t="shared" si="2606"/>
        <v>0</v>
      </c>
      <c r="BA926" s="56">
        <f t="shared" si="2606"/>
        <v>0</v>
      </c>
      <c r="BB926" s="56">
        <f t="shared" si="2606"/>
        <v>0</v>
      </c>
      <c r="BC926" s="56">
        <f t="shared" si="2606"/>
        <v>0</v>
      </c>
      <c r="BD926" s="56">
        <f t="shared" si="2606"/>
        <v>0</v>
      </c>
      <c r="BE926" s="56">
        <f t="shared" si="2606"/>
        <v>0</v>
      </c>
      <c r="BF926" s="56">
        <f>BF927</f>
        <v>0</v>
      </c>
      <c r="BG926" s="56">
        <f t="shared" si="2606"/>
        <v>0</v>
      </c>
      <c r="BH926" s="56">
        <f t="shared" si="2606"/>
        <v>0</v>
      </c>
      <c r="BI926" s="56" t="e">
        <f t="shared" si="2606"/>
        <v>#REF!</v>
      </c>
      <c r="BJ926" s="56" t="e">
        <f t="shared" si="2606"/>
        <v>#REF!</v>
      </c>
      <c r="BK926" s="56" t="e">
        <f t="shared" si="2606"/>
        <v>#REF!</v>
      </c>
      <c r="BL926" s="56" t="e">
        <f t="shared" si="2570"/>
        <v>#REF!</v>
      </c>
      <c r="BM926" s="303"/>
      <c r="BN926" s="303"/>
      <c r="BO926" s="303"/>
      <c r="BP926" s="303"/>
      <c r="BQ926" s="303"/>
      <c r="BR926" s="303"/>
      <c r="BS926" s="58"/>
      <c r="BT926" s="77"/>
    </row>
    <row r="927" spans="1:72" s="79" customFormat="1" ht="36.75" hidden="1" customHeight="1">
      <c r="A927" s="77"/>
      <c r="B927" s="59">
        <v>2014</v>
      </c>
      <c r="C927" s="60">
        <v>8317</v>
      </c>
      <c r="D927" s="59">
        <v>3</v>
      </c>
      <c r="E927" s="59">
        <v>5000</v>
      </c>
      <c r="F927" s="59">
        <v>5400</v>
      </c>
      <c r="G927" s="59">
        <v>541</v>
      </c>
      <c r="H927" s="59"/>
      <c r="I927" s="61" t="s">
        <v>179</v>
      </c>
      <c r="J927" s="62">
        <f>SUM(J928:J930)</f>
        <v>0</v>
      </c>
      <c r="K927" s="62">
        <f t="shared" ref="K927:P927" si="2607">SUM(K928:K930)</f>
        <v>0</v>
      </c>
      <c r="L927" s="62">
        <f t="shared" si="2607"/>
        <v>0</v>
      </c>
      <c r="M927" s="62">
        <f t="shared" si="2607"/>
        <v>0</v>
      </c>
      <c r="N927" s="62">
        <f t="shared" si="2607"/>
        <v>0</v>
      </c>
      <c r="O927" s="62">
        <f t="shared" si="2607"/>
        <v>0</v>
      </c>
      <c r="P927" s="62">
        <f t="shared" si="2607"/>
        <v>0</v>
      </c>
      <c r="Q927" s="62">
        <f>SUM(Q928:Q930)</f>
        <v>0</v>
      </c>
      <c r="R927" s="62">
        <f t="shared" ref="R927:S927" si="2608">SUM(R928:R930)</f>
        <v>0</v>
      </c>
      <c r="S927" s="62">
        <f t="shared" si="2608"/>
        <v>0</v>
      </c>
      <c r="T927" s="62">
        <f>SUM(T928:T930)</f>
        <v>0</v>
      </c>
      <c r="U927" s="62">
        <f t="shared" ref="U927:V927" si="2609">SUM(U928:U930)</f>
        <v>0</v>
      </c>
      <c r="V927" s="62">
        <f t="shared" si="2609"/>
        <v>0</v>
      </c>
      <c r="W927" s="62">
        <v>0</v>
      </c>
      <c r="X927" s="62">
        <v>0</v>
      </c>
      <c r="Y927" s="62">
        <v>0</v>
      </c>
      <c r="Z927" s="62">
        <v>0</v>
      </c>
      <c r="AA927" s="62">
        <v>0</v>
      </c>
      <c r="AB927" s="62">
        <v>0</v>
      </c>
      <c r="AC927" s="62">
        <f t="shared" ref="AC927" si="2610">SUM(AC928:AC930)</f>
        <v>0</v>
      </c>
      <c r="AD927" s="62">
        <f>SUM(AD928:AD930)</f>
        <v>0</v>
      </c>
      <c r="AE927" s="62">
        <f t="shared" ref="AE927:AJ927" si="2611">SUM(AE928:AE930)</f>
        <v>0</v>
      </c>
      <c r="AF927" s="62">
        <f t="shared" si="2611"/>
        <v>0</v>
      </c>
      <c r="AG927" s="62" t="e">
        <f t="shared" si="2611"/>
        <v>#REF!</v>
      </c>
      <c r="AH927" s="62" t="e">
        <f t="shared" si="2611"/>
        <v>#REF!</v>
      </c>
      <c r="AI927" s="62" t="e">
        <f t="shared" si="2611"/>
        <v>#REF!</v>
      </c>
      <c r="AJ927" s="62" t="e">
        <f t="shared" si="2611"/>
        <v>#REF!</v>
      </c>
      <c r="AK927" s="62">
        <f>SUM(AK928:AK930)</f>
        <v>0</v>
      </c>
      <c r="AL927" s="62">
        <f t="shared" ref="AL927:AQ927" si="2612">SUM(AL928:AL930)</f>
        <v>0</v>
      </c>
      <c r="AM927" s="62">
        <f t="shared" si="2612"/>
        <v>0</v>
      </c>
      <c r="AN927" s="62">
        <f t="shared" si="2612"/>
        <v>0</v>
      </c>
      <c r="AO927" s="62">
        <f t="shared" si="2612"/>
        <v>0</v>
      </c>
      <c r="AP927" s="62">
        <f t="shared" si="2612"/>
        <v>0</v>
      </c>
      <c r="AQ927" s="62">
        <f t="shared" si="2612"/>
        <v>0</v>
      </c>
      <c r="AR927" s="62">
        <f>SUM(AR928:AR930)</f>
        <v>0</v>
      </c>
      <c r="AS927" s="62">
        <f t="shared" ref="AS927:AX927" si="2613">SUM(AS928:AS930)</f>
        <v>0</v>
      </c>
      <c r="AT927" s="62">
        <f t="shared" si="2613"/>
        <v>0</v>
      </c>
      <c r="AU927" s="62">
        <f t="shared" si="2613"/>
        <v>0</v>
      </c>
      <c r="AV927" s="62">
        <f t="shared" si="2613"/>
        <v>0</v>
      </c>
      <c r="AW927" s="62">
        <f t="shared" si="2613"/>
        <v>0</v>
      </c>
      <c r="AX927" s="62">
        <f t="shared" si="2613"/>
        <v>0</v>
      </c>
      <c r="AY927" s="62">
        <f>SUM(AY928:AY930)</f>
        <v>0</v>
      </c>
      <c r="AZ927" s="62">
        <f t="shared" ref="AZ927:BE927" si="2614">SUM(AZ928:AZ930)</f>
        <v>0</v>
      </c>
      <c r="BA927" s="62">
        <f t="shared" si="2614"/>
        <v>0</v>
      </c>
      <c r="BB927" s="62">
        <f t="shared" si="2614"/>
        <v>0</v>
      </c>
      <c r="BC927" s="62">
        <f t="shared" si="2614"/>
        <v>0</v>
      </c>
      <c r="BD927" s="62">
        <f t="shared" si="2614"/>
        <v>0</v>
      </c>
      <c r="BE927" s="62">
        <f t="shared" si="2614"/>
        <v>0</v>
      </c>
      <c r="BF927" s="62">
        <f>SUM(BF928:BF930)</f>
        <v>0</v>
      </c>
      <c r="BG927" s="62">
        <f t="shared" ref="BG927:BK927" si="2615">SUM(BG928:BG930)</f>
        <v>0</v>
      </c>
      <c r="BH927" s="62">
        <f t="shared" si="2615"/>
        <v>0</v>
      </c>
      <c r="BI927" s="62" t="e">
        <f t="shared" si="2615"/>
        <v>#REF!</v>
      </c>
      <c r="BJ927" s="62" t="e">
        <f t="shared" si="2615"/>
        <v>#REF!</v>
      </c>
      <c r="BK927" s="62" t="e">
        <f t="shared" si="2615"/>
        <v>#REF!</v>
      </c>
      <c r="BL927" s="62" t="e">
        <f t="shared" si="2570"/>
        <v>#REF!</v>
      </c>
      <c r="BM927" s="304"/>
      <c r="BN927" s="304"/>
      <c r="BO927" s="304"/>
      <c r="BP927" s="304"/>
      <c r="BQ927" s="304"/>
      <c r="BR927" s="304"/>
      <c r="BS927" s="64"/>
      <c r="BT927" s="77"/>
    </row>
    <row r="928" spans="1:72" s="46" customFormat="1" ht="36.75" hidden="1" customHeight="1">
      <c r="A928" s="77"/>
      <c r="B928" s="104">
        <v>2014</v>
      </c>
      <c r="C928" s="105">
        <v>8317</v>
      </c>
      <c r="D928" s="104">
        <v>3</v>
      </c>
      <c r="E928" s="104">
        <v>5000</v>
      </c>
      <c r="F928" s="104">
        <v>5400</v>
      </c>
      <c r="G928" s="104">
        <v>541</v>
      </c>
      <c r="H928" s="104">
        <v>1</v>
      </c>
      <c r="I928" s="66" t="s">
        <v>655</v>
      </c>
      <c r="J928" s="67">
        <v>0</v>
      </c>
      <c r="K928" s="67">
        <v>0</v>
      </c>
      <c r="L928" s="68">
        <f>J928+K928</f>
        <v>0</v>
      </c>
      <c r="M928" s="67">
        <v>0</v>
      </c>
      <c r="N928" s="67">
        <v>0</v>
      </c>
      <c r="O928" s="68">
        <f>+M928+N928</f>
        <v>0</v>
      </c>
      <c r="P928" s="68">
        <f>+L928+O928</f>
        <v>0</v>
      </c>
      <c r="Q928" s="71">
        <v>0</v>
      </c>
      <c r="R928" s="71">
        <v>0</v>
      </c>
      <c r="S928" s="71">
        <v>0</v>
      </c>
      <c r="T928" s="71">
        <v>0</v>
      </c>
      <c r="U928" s="71">
        <v>0</v>
      </c>
      <c r="V928" s="71">
        <v>0</v>
      </c>
      <c r="W928" s="67">
        <v>0</v>
      </c>
      <c r="X928" s="67">
        <v>0</v>
      </c>
      <c r="Y928" s="68">
        <v>0</v>
      </c>
      <c r="Z928" s="67">
        <v>0</v>
      </c>
      <c r="AA928" s="67">
        <v>0</v>
      </c>
      <c r="AB928" s="68">
        <v>0</v>
      </c>
      <c r="AC928" s="68">
        <f t="shared" ref="AC928:AC930" si="2616">+Y928+AB928</f>
        <v>0</v>
      </c>
      <c r="AD928" s="67">
        <f t="shared" ref="AD928:AE930" si="2617">J928+Q928-T928</f>
        <v>0</v>
      </c>
      <c r="AE928" s="67">
        <f t="shared" si="2617"/>
        <v>0</v>
      </c>
      <c r="AF928" s="68">
        <f t="shared" ref="AF928:AF930" si="2618">AD928+AE928</f>
        <v>0</v>
      </c>
      <c r="AG928" s="67" t="e">
        <f>M928+#REF!-V928</f>
        <v>#REF!</v>
      </c>
      <c r="AH928" s="67" t="e">
        <f>N928+S928-#REF!</f>
        <v>#REF!</v>
      </c>
      <c r="AI928" s="68" t="e">
        <f t="shared" ref="AI928:AI930" si="2619">+AG928+AH928</f>
        <v>#REF!</v>
      </c>
      <c r="AJ928" s="68" t="e">
        <f t="shared" ref="AJ928:AJ930" si="2620">+AF928+AI928</f>
        <v>#REF!</v>
      </c>
      <c r="AK928" s="71">
        <v>0</v>
      </c>
      <c r="AL928" s="71">
        <v>0</v>
      </c>
      <c r="AM928" s="68">
        <f>AK928+AL928</f>
        <v>0</v>
      </c>
      <c r="AN928" s="71">
        <v>0</v>
      </c>
      <c r="AO928" s="71">
        <v>0</v>
      </c>
      <c r="AP928" s="68">
        <f>+AN928+AO928</f>
        <v>0</v>
      </c>
      <c r="AQ928" s="68">
        <f>+AM928+AP928</f>
        <v>0</v>
      </c>
      <c r="AR928" s="71">
        <v>0</v>
      </c>
      <c r="AS928" s="71">
        <v>0</v>
      </c>
      <c r="AT928" s="68">
        <f>AR928+AS928</f>
        <v>0</v>
      </c>
      <c r="AU928" s="71">
        <v>0</v>
      </c>
      <c r="AV928" s="71">
        <v>0</v>
      </c>
      <c r="AW928" s="68">
        <f>+AU928+AV928</f>
        <v>0</v>
      </c>
      <c r="AX928" s="68">
        <f>+AT928+AW928</f>
        <v>0</v>
      </c>
      <c r="AY928" s="71">
        <v>0</v>
      </c>
      <c r="AZ928" s="71">
        <v>0</v>
      </c>
      <c r="BA928" s="68">
        <f>AY928+AZ928</f>
        <v>0</v>
      </c>
      <c r="BB928" s="71">
        <v>0</v>
      </c>
      <c r="BC928" s="71">
        <v>0</v>
      </c>
      <c r="BD928" s="68">
        <f>+BB928+BC928</f>
        <v>0</v>
      </c>
      <c r="BE928" s="68">
        <f>+BA928+BD928</f>
        <v>0</v>
      </c>
      <c r="BF928" s="67">
        <f t="shared" ref="BF928:BG930" si="2621">AD928-AK928-AR928-AY928</f>
        <v>0</v>
      </c>
      <c r="BG928" s="67">
        <f t="shared" si="2621"/>
        <v>0</v>
      </c>
      <c r="BH928" s="68">
        <f t="shared" ref="BH928:BH930" si="2622">BF928+BG928</f>
        <v>0</v>
      </c>
      <c r="BI928" s="67" t="e">
        <f t="shared" ref="BI928:BJ930" si="2623">AG928-AN928-AU928-BB928</f>
        <v>#REF!</v>
      </c>
      <c r="BJ928" s="67" t="e">
        <f t="shared" si="2623"/>
        <v>#REF!</v>
      </c>
      <c r="BK928" s="68" t="e">
        <f t="shared" ref="BK928:BK930" si="2624">+BI928+BJ928</f>
        <v>#REF!</v>
      </c>
      <c r="BL928" s="68" t="e">
        <f t="shared" si="2570"/>
        <v>#REF!</v>
      </c>
      <c r="BM928" s="305">
        <v>0</v>
      </c>
      <c r="BN928" s="305">
        <v>0</v>
      </c>
      <c r="BO928" s="306"/>
      <c r="BP928" s="306"/>
      <c r="BQ928" s="305">
        <v>0</v>
      </c>
      <c r="BR928" s="305">
        <v>0</v>
      </c>
      <c r="BS928" s="114" t="s">
        <v>208</v>
      </c>
      <c r="BT928" s="77"/>
    </row>
    <row r="929" spans="1:72" s="46" customFormat="1" ht="36.75" hidden="1" customHeight="1">
      <c r="A929" s="77"/>
      <c r="B929" s="104">
        <v>2014</v>
      </c>
      <c r="C929" s="105">
        <v>8317</v>
      </c>
      <c r="D929" s="104">
        <v>3</v>
      </c>
      <c r="E929" s="104">
        <v>5000</v>
      </c>
      <c r="F929" s="104">
        <v>5400</v>
      </c>
      <c r="G929" s="104">
        <v>541</v>
      </c>
      <c r="H929" s="104">
        <v>2</v>
      </c>
      <c r="I929" s="66" t="s">
        <v>656</v>
      </c>
      <c r="J929" s="67">
        <v>0</v>
      </c>
      <c r="K929" s="67">
        <v>0</v>
      </c>
      <c r="L929" s="68">
        <f>J929+K929</f>
        <v>0</v>
      </c>
      <c r="M929" s="67">
        <v>0</v>
      </c>
      <c r="N929" s="67">
        <v>0</v>
      </c>
      <c r="O929" s="68">
        <f>+M929+N929</f>
        <v>0</v>
      </c>
      <c r="P929" s="68">
        <f>+L929+O929</f>
        <v>0</v>
      </c>
      <c r="Q929" s="71">
        <v>0</v>
      </c>
      <c r="R929" s="71">
        <v>0</v>
      </c>
      <c r="S929" s="71">
        <v>0</v>
      </c>
      <c r="T929" s="71">
        <v>0</v>
      </c>
      <c r="U929" s="71">
        <v>0</v>
      </c>
      <c r="V929" s="71">
        <v>0</v>
      </c>
      <c r="W929" s="67">
        <v>0</v>
      </c>
      <c r="X929" s="67">
        <v>0</v>
      </c>
      <c r="Y929" s="68">
        <v>0</v>
      </c>
      <c r="Z929" s="67">
        <v>0</v>
      </c>
      <c r="AA929" s="67">
        <v>0</v>
      </c>
      <c r="AB929" s="68">
        <v>0</v>
      </c>
      <c r="AC929" s="68">
        <f t="shared" si="2616"/>
        <v>0</v>
      </c>
      <c r="AD929" s="67">
        <f t="shared" si="2617"/>
        <v>0</v>
      </c>
      <c r="AE929" s="67">
        <f t="shared" si="2617"/>
        <v>0</v>
      </c>
      <c r="AF929" s="68">
        <f t="shared" si="2618"/>
        <v>0</v>
      </c>
      <c r="AG929" s="67" t="e">
        <f>M929+#REF!-V929</f>
        <v>#REF!</v>
      </c>
      <c r="AH929" s="67" t="e">
        <f>N929+S929-#REF!</f>
        <v>#REF!</v>
      </c>
      <c r="AI929" s="68" t="e">
        <f t="shared" si="2619"/>
        <v>#REF!</v>
      </c>
      <c r="AJ929" s="68" t="e">
        <f t="shared" si="2620"/>
        <v>#REF!</v>
      </c>
      <c r="AK929" s="71">
        <v>0</v>
      </c>
      <c r="AL929" s="71">
        <v>0</v>
      </c>
      <c r="AM929" s="68">
        <f>AK929+AL929</f>
        <v>0</v>
      </c>
      <c r="AN929" s="71">
        <v>0</v>
      </c>
      <c r="AO929" s="71">
        <v>0</v>
      </c>
      <c r="AP929" s="68">
        <f>+AN929+AO929</f>
        <v>0</v>
      </c>
      <c r="AQ929" s="68">
        <f>+AM929+AP929</f>
        <v>0</v>
      </c>
      <c r="AR929" s="71">
        <v>0</v>
      </c>
      <c r="AS929" s="71">
        <v>0</v>
      </c>
      <c r="AT929" s="68">
        <f>AR929+AS929</f>
        <v>0</v>
      </c>
      <c r="AU929" s="71">
        <v>0</v>
      </c>
      <c r="AV929" s="71">
        <v>0</v>
      </c>
      <c r="AW929" s="68">
        <f>+AU929+AV929</f>
        <v>0</v>
      </c>
      <c r="AX929" s="68">
        <f>+AT929+AW929</f>
        <v>0</v>
      </c>
      <c r="AY929" s="71">
        <v>0</v>
      </c>
      <c r="AZ929" s="71">
        <v>0</v>
      </c>
      <c r="BA929" s="68">
        <f>AY929+AZ929</f>
        <v>0</v>
      </c>
      <c r="BB929" s="71">
        <v>0</v>
      </c>
      <c r="BC929" s="71">
        <v>0</v>
      </c>
      <c r="BD929" s="68">
        <f>+BB929+BC929</f>
        <v>0</v>
      </c>
      <c r="BE929" s="68">
        <f>+BA929+BD929</f>
        <v>0</v>
      </c>
      <c r="BF929" s="67">
        <f t="shared" si="2621"/>
        <v>0</v>
      </c>
      <c r="BG929" s="67">
        <f t="shared" si="2621"/>
        <v>0</v>
      </c>
      <c r="BH929" s="68">
        <f t="shared" si="2622"/>
        <v>0</v>
      </c>
      <c r="BI929" s="67" t="e">
        <f t="shared" si="2623"/>
        <v>#REF!</v>
      </c>
      <c r="BJ929" s="67" t="e">
        <f t="shared" si="2623"/>
        <v>#REF!</v>
      </c>
      <c r="BK929" s="68" t="e">
        <f t="shared" si="2624"/>
        <v>#REF!</v>
      </c>
      <c r="BL929" s="68" t="e">
        <f t="shared" si="2570"/>
        <v>#REF!</v>
      </c>
      <c r="BM929" s="305">
        <v>0</v>
      </c>
      <c r="BN929" s="305">
        <v>0</v>
      </c>
      <c r="BO929" s="306"/>
      <c r="BP929" s="306"/>
      <c r="BQ929" s="305">
        <v>0</v>
      </c>
      <c r="BR929" s="305">
        <v>0</v>
      </c>
      <c r="BS929" s="114" t="s">
        <v>208</v>
      </c>
      <c r="BT929" s="77"/>
    </row>
    <row r="930" spans="1:72" s="46" customFormat="1" ht="36.75" hidden="1" customHeight="1">
      <c r="A930" s="77"/>
      <c r="B930" s="104">
        <v>2014</v>
      </c>
      <c r="C930" s="105">
        <v>8317</v>
      </c>
      <c r="D930" s="104">
        <v>3</v>
      </c>
      <c r="E930" s="104">
        <v>5000</v>
      </c>
      <c r="F930" s="104">
        <v>5400</v>
      </c>
      <c r="G930" s="104">
        <v>541</v>
      </c>
      <c r="H930" s="104">
        <v>3</v>
      </c>
      <c r="I930" s="66" t="s">
        <v>657</v>
      </c>
      <c r="J930" s="67">
        <v>0</v>
      </c>
      <c r="K930" s="67">
        <v>0</v>
      </c>
      <c r="L930" s="68">
        <f>J930+K930</f>
        <v>0</v>
      </c>
      <c r="M930" s="67">
        <v>0</v>
      </c>
      <c r="N930" s="67">
        <v>0</v>
      </c>
      <c r="O930" s="68">
        <f>+M930+N930</f>
        <v>0</v>
      </c>
      <c r="P930" s="68">
        <f>+L930+O930</f>
        <v>0</v>
      </c>
      <c r="Q930" s="71">
        <v>0</v>
      </c>
      <c r="R930" s="71">
        <v>0</v>
      </c>
      <c r="S930" s="71">
        <v>0</v>
      </c>
      <c r="T930" s="71">
        <v>0</v>
      </c>
      <c r="U930" s="71">
        <v>0</v>
      </c>
      <c r="V930" s="71">
        <v>0</v>
      </c>
      <c r="W930" s="67">
        <v>0</v>
      </c>
      <c r="X930" s="67">
        <v>0</v>
      </c>
      <c r="Y930" s="68">
        <v>0</v>
      </c>
      <c r="Z930" s="67">
        <v>0</v>
      </c>
      <c r="AA930" s="67">
        <v>0</v>
      </c>
      <c r="AB930" s="68">
        <v>0</v>
      </c>
      <c r="AC930" s="68">
        <f t="shared" si="2616"/>
        <v>0</v>
      </c>
      <c r="AD930" s="67">
        <f t="shared" si="2617"/>
        <v>0</v>
      </c>
      <c r="AE930" s="67">
        <f t="shared" si="2617"/>
        <v>0</v>
      </c>
      <c r="AF930" s="68">
        <f t="shared" si="2618"/>
        <v>0</v>
      </c>
      <c r="AG930" s="67" t="e">
        <f>M930+#REF!-V930</f>
        <v>#REF!</v>
      </c>
      <c r="AH930" s="67" t="e">
        <f>N930+S930-#REF!</f>
        <v>#REF!</v>
      </c>
      <c r="AI930" s="68" t="e">
        <f t="shared" si="2619"/>
        <v>#REF!</v>
      </c>
      <c r="AJ930" s="68" t="e">
        <f t="shared" si="2620"/>
        <v>#REF!</v>
      </c>
      <c r="AK930" s="71">
        <v>0</v>
      </c>
      <c r="AL930" s="71">
        <v>0</v>
      </c>
      <c r="AM930" s="68">
        <f>AK930+AL930</f>
        <v>0</v>
      </c>
      <c r="AN930" s="71">
        <v>0</v>
      </c>
      <c r="AO930" s="71">
        <v>0</v>
      </c>
      <c r="AP930" s="68">
        <f>+AN930+AO930</f>
        <v>0</v>
      </c>
      <c r="AQ930" s="68">
        <f>+AM930+AP930</f>
        <v>0</v>
      </c>
      <c r="AR930" s="71">
        <v>0</v>
      </c>
      <c r="AS930" s="71">
        <v>0</v>
      </c>
      <c r="AT930" s="68">
        <f>AR930+AS930</f>
        <v>0</v>
      </c>
      <c r="AU930" s="71">
        <v>0</v>
      </c>
      <c r="AV930" s="71">
        <v>0</v>
      </c>
      <c r="AW930" s="68">
        <f>+AU930+AV930</f>
        <v>0</v>
      </c>
      <c r="AX930" s="68">
        <f>+AT930+AW930</f>
        <v>0</v>
      </c>
      <c r="AY930" s="71">
        <v>0</v>
      </c>
      <c r="AZ930" s="71">
        <v>0</v>
      </c>
      <c r="BA930" s="68">
        <f>AY930+AZ930</f>
        <v>0</v>
      </c>
      <c r="BB930" s="71">
        <v>0</v>
      </c>
      <c r="BC930" s="71">
        <v>0</v>
      </c>
      <c r="BD930" s="68">
        <f>+BB930+BC930</f>
        <v>0</v>
      </c>
      <c r="BE930" s="68">
        <f>+BA930+BD930</f>
        <v>0</v>
      </c>
      <c r="BF930" s="67">
        <f t="shared" si="2621"/>
        <v>0</v>
      </c>
      <c r="BG930" s="67">
        <f t="shared" si="2621"/>
        <v>0</v>
      </c>
      <c r="BH930" s="68">
        <f t="shared" si="2622"/>
        <v>0</v>
      </c>
      <c r="BI930" s="67" t="e">
        <f t="shared" si="2623"/>
        <v>#REF!</v>
      </c>
      <c r="BJ930" s="67" t="e">
        <f t="shared" si="2623"/>
        <v>#REF!</v>
      </c>
      <c r="BK930" s="68" t="e">
        <f t="shared" si="2624"/>
        <v>#REF!</v>
      </c>
      <c r="BL930" s="68" t="e">
        <f t="shared" si="2570"/>
        <v>#REF!</v>
      </c>
      <c r="BM930" s="305">
        <v>0</v>
      </c>
      <c r="BN930" s="305">
        <v>0</v>
      </c>
      <c r="BO930" s="306"/>
      <c r="BP930" s="306"/>
      <c r="BQ930" s="305">
        <v>0</v>
      </c>
      <c r="BR930" s="305">
        <v>0</v>
      </c>
      <c r="BS930" s="114" t="s">
        <v>208</v>
      </c>
      <c r="BT930" s="77"/>
    </row>
    <row r="931" spans="1:72" s="78" customFormat="1" hidden="1">
      <c r="A931" s="77"/>
      <c r="B931" s="53">
        <v>2014</v>
      </c>
      <c r="C931" s="54">
        <v>8317</v>
      </c>
      <c r="D931" s="53">
        <v>3</v>
      </c>
      <c r="E931" s="53">
        <v>5000</v>
      </c>
      <c r="F931" s="53">
        <v>5500</v>
      </c>
      <c r="G931" s="53"/>
      <c r="H931" s="53"/>
      <c r="I931" s="55" t="s">
        <v>658</v>
      </c>
      <c r="J931" s="56">
        <f>J932</f>
        <v>0</v>
      </c>
      <c r="K931" s="56">
        <f t="shared" ref="K931:P931" si="2625">K932</f>
        <v>0</v>
      </c>
      <c r="L931" s="56">
        <f t="shared" si="2625"/>
        <v>0</v>
      </c>
      <c r="M931" s="56">
        <f t="shared" si="2625"/>
        <v>0</v>
      </c>
      <c r="N931" s="56">
        <f t="shared" si="2625"/>
        <v>0</v>
      </c>
      <c r="O931" s="56">
        <f t="shared" si="2625"/>
        <v>0</v>
      </c>
      <c r="P931" s="56">
        <f t="shared" si="2625"/>
        <v>0</v>
      </c>
      <c r="Q931" s="56">
        <f>Q932</f>
        <v>0</v>
      </c>
      <c r="R931" s="56">
        <f t="shared" ref="R931:V931" si="2626">R932</f>
        <v>0</v>
      </c>
      <c r="S931" s="56">
        <f t="shared" si="2626"/>
        <v>0</v>
      </c>
      <c r="T931" s="56">
        <f>T932</f>
        <v>0</v>
      </c>
      <c r="U931" s="56">
        <f t="shared" si="2626"/>
        <v>0</v>
      </c>
      <c r="V931" s="56">
        <f t="shared" si="2626"/>
        <v>0</v>
      </c>
      <c r="W931" s="56">
        <v>0</v>
      </c>
      <c r="X931" s="56">
        <v>0</v>
      </c>
      <c r="Y931" s="56">
        <v>0</v>
      </c>
      <c r="Z931" s="56">
        <v>0</v>
      </c>
      <c r="AA931" s="56">
        <v>0</v>
      </c>
      <c r="AB931" s="56">
        <v>0</v>
      </c>
      <c r="AC931" s="56">
        <f t="shared" ref="AC931" si="2627">AC932</f>
        <v>0</v>
      </c>
      <c r="AD931" s="56">
        <f>AD932</f>
        <v>0</v>
      </c>
      <c r="AE931" s="56">
        <f t="shared" ref="AE931:AJ931" si="2628">AE932</f>
        <v>0</v>
      </c>
      <c r="AF931" s="56">
        <f t="shared" si="2628"/>
        <v>0</v>
      </c>
      <c r="AG931" s="56" t="e">
        <f t="shared" si="2628"/>
        <v>#REF!</v>
      </c>
      <c r="AH931" s="56" t="e">
        <f t="shared" si="2628"/>
        <v>#REF!</v>
      </c>
      <c r="AI931" s="56" t="e">
        <f t="shared" si="2628"/>
        <v>#REF!</v>
      </c>
      <c r="AJ931" s="56" t="e">
        <f t="shared" si="2628"/>
        <v>#REF!</v>
      </c>
      <c r="AK931" s="56">
        <f>AK932</f>
        <v>0</v>
      </c>
      <c r="AL931" s="56">
        <f t="shared" ref="AL931:BK931" si="2629">AL932</f>
        <v>0</v>
      </c>
      <c r="AM931" s="56">
        <f t="shared" si="2629"/>
        <v>0</v>
      </c>
      <c r="AN931" s="56">
        <f t="shared" si="2629"/>
        <v>0</v>
      </c>
      <c r="AO931" s="56">
        <f t="shared" si="2629"/>
        <v>0</v>
      </c>
      <c r="AP931" s="56">
        <f t="shared" si="2629"/>
        <v>0</v>
      </c>
      <c r="AQ931" s="56">
        <f t="shared" si="2629"/>
        <v>0</v>
      </c>
      <c r="AR931" s="56">
        <f>AR932</f>
        <v>0</v>
      </c>
      <c r="AS931" s="56">
        <f t="shared" si="2629"/>
        <v>0</v>
      </c>
      <c r="AT931" s="56">
        <f t="shared" si="2629"/>
        <v>0</v>
      </c>
      <c r="AU931" s="56">
        <f t="shared" si="2629"/>
        <v>0</v>
      </c>
      <c r="AV931" s="56">
        <f t="shared" si="2629"/>
        <v>0</v>
      </c>
      <c r="AW931" s="56">
        <f t="shared" si="2629"/>
        <v>0</v>
      </c>
      <c r="AX931" s="56">
        <f t="shared" si="2629"/>
        <v>0</v>
      </c>
      <c r="AY931" s="56">
        <f>AY932</f>
        <v>0</v>
      </c>
      <c r="AZ931" s="56">
        <f t="shared" si="2629"/>
        <v>0</v>
      </c>
      <c r="BA931" s="56">
        <f t="shared" si="2629"/>
        <v>0</v>
      </c>
      <c r="BB931" s="56">
        <f t="shared" si="2629"/>
        <v>0</v>
      </c>
      <c r="BC931" s="56">
        <f t="shared" si="2629"/>
        <v>0</v>
      </c>
      <c r="BD931" s="56">
        <f t="shared" si="2629"/>
        <v>0</v>
      </c>
      <c r="BE931" s="56">
        <f t="shared" si="2629"/>
        <v>0</v>
      </c>
      <c r="BF931" s="56">
        <f>BF932</f>
        <v>0</v>
      </c>
      <c r="BG931" s="56">
        <f t="shared" si="2629"/>
        <v>0</v>
      </c>
      <c r="BH931" s="56">
        <f t="shared" si="2629"/>
        <v>0</v>
      </c>
      <c r="BI931" s="56" t="e">
        <f t="shared" si="2629"/>
        <v>#REF!</v>
      </c>
      <c r="BJ931" s="56" t="e">
        <f t="shared" si="2629"/>
        <v>#REF!</v>
      </c>
      <c r="BK931" s="56" t="e">
        <f t="shared" si="2629"/>
        <v>#REF!</v>
      </c>
      <c r="BL931" s="56" t="e">
        <f t="shared" si="2570"/>
        <v>#REF!</v>
      </c>
      <c r="BM931" s="303"/>
      <c r="BN931" s="303"/>
      <c r="BO931" s="303"/>
      <c r="BP931" s="303"/>
      <c r="BQ931" s="303"/>
      <c r="BR931" s="303"/>
      <c r="BS931" s="58"/>
      <c r="BT931" s="77"/>
    </row>
    <row r="932" spans="1:72" s="79" customFormat="1" hidden="1">
      <c r="A932" s="77"/>
      <c r="B932" s="59">
        <v>2014</v>
      </c>
      <c r="C932" s="60">
        <v>8317</v>
      </c>
      <c r="D932" s="59">
        <v>3</v>
      </c>
      <c r="E932" s="59">
        <v>5000</v>
      </c>
      <c r="F932" s="59">
        <v>5500</v>
      </c>
      <c r="G932" s="59">
        <v>551</v>
      </c>
      <c r="H932" s="59"/>
      <c r="I932" s="61" t="s">
        <v>659</v>
      </c>
      <c r="J932" s="62">
        <f>SUM(J933:J945)</f>
        <v>0</v>
      </c>
      <c r="K932" s="62">
        <f t="shared" ref="K932:P932" si="2630">SUM(K933:K945)</f>
        <v>0</v>
      </c>
      <c r="L932" s="62">
        <f t="shared" si="2630"/>
        <v>0</v>
      </c>
      <c r="M932" s="62">
        <f t="shared" si="2630"/>
        <v>0</v>
      </c>
      <c r="N932" s="62">
        <f t="shared" si="2630"/>
        <v>0</v>
      </c>
      <c r="O932" s="62">
        <f t="shared" si="2630"/>
        <v>0</v>
      </c>
      <c r="P932" s="62">
        <f t="shared" si="2630"/>
        <v>0</v>
      </c>
      <c r="Q932" s="62">
        <f>SUM(Q933:Q945)</f>
        <v>0</v>
      </c>
      <c r="R932" s="62">
        <f t="shared" ref="R932:S932" si="2631">SUM(R933:R945)</f>
        <v>0</v>
      </c>
      <c r="S932" s="62">
        <f t="shared" si="2631"/>
        <v>0</v>
      </c>
      <c r="T932" s="62">
        <f>SUM(T933:T945)</f>
        <v>0</v>
      </c>
      <c r="U932" s="62">
        <f t="shared" ref="U932:V932" si="2632">SUM(U933:U945)</f>
        <v>0</v>
      </c>
      <c r="V932" s="62">
        <f t="shared" si="2632"/>
        <v>0</v>
      </c>
      <c r="W932" s="62">
        <v>0</v>
      </c>
      <c r="X932" s="62">
        <v>0</v>
      </c>
      <c r="Y932" s="62">
        <v>0</v>
      </c>
      <c r="Z932" s="62">
        <v>0</v>
      </c>
      <c r="AA932" s="62">
        <v>0</v>
      </c>
      <c r="AB932" s="62">
        <v>0</v>
      </c>
      <c r="AC932" s="62">
        <f t="shared" ref="AC932" si="2633">SUM(AC933:AC945)</f>
        <v>0</v>
      </c>
      <c r="AD932" s="62">
        <f>SUM(AD933:AD945)</f>
        <v>0</v>
      </c>
      <c r="AE932" s="62">
        <f t="shared" ref="AE932:AJ932" si="2634">SUM(AE933:AE945)</f>
        <v>0</v>
      </c>
      <c r="AF932" s="62">
        <f t="shared" si="2634"/>
        <v>0</v>
      </c>
      <c r="AG932" s="62" t="e">
        <f t="shared" si="2634"/>
        <v>#REF!</v>
      </c>
      <c r="AH932" s="62" t="e">
        <f t="shared" si="2634"/>
        <v>#REF!</v>
      </c>
      <c r="AI932" s="62" t="e">
        <f t="shared" si="2634"/>
        <v>#REF!</v>
      </c>
      <c r="AJ932" s="62" t="e">
        <f t="shared" si="2634"/>
        <v>#REF!</v>
      </c>
      <c r="AK932" s="62">
        <f>SUM(AK933:AK945)</f>
        <v>0</v>
      </c>
      <c r="AL932" s="62">
        <f t="shared" ref="AL932:AQ932" si="2635">SUM(AL933:AL945)</f>
        <v>0</v>
      </c>
      <c r="AM932" s="62">
        <f t="shared" si="2635"/>
        <v>0</v>
      </c>
      <c r="AN932" s="62">
        <f t="shared" si="2635"/>
        <v>0</v>
      </c>
      <c r="AO932" s="62">
        <f t="shared" si="2635"/>
        <v>0</v>
      </c>
      <c r="AP932" s="62">
        <f t="shared" si="2635"/>
        <v>0</v>
      </c>
      <c r="AQ932" s="62">
        <f t="shared" si="2635"/>
        <v>0</v>
      </c>
      <c r="AR932" s="62">
        <f>SUM(AR933:AR945)</f>
        <v>0</v>
      </c>
      <c r="AS932" s="62">
        <f t="shared" ref="AS932:AX932" si="2636">SUM(AS933:AS945)</f>
        <v>0</v>
      </c>
      <c r="AT932" s="62">
        <f t="shared" si="2636"/>
        <v>0</v>
      </c>
      <c r="AU932" s="62">
        <f t="shared" si="2636"/>
        <v>0</v>
      </c>
      <c r="AV932" s="62">
        <f t="shared" si="2636"/>
        <v>0</v>
      </c>
      <c r="AW932" s="62">
        <f t="shared" si="2636"/>
        <v>0</v>
      </c>
      <c r="AX932" s="62">
        <f t="shared" si="2636"/>
        <v>0</v>
      </c>
      <c r="AY932" s="62">
        <f>SUM(AY933:AY945)</f>
        <v>0</v>
      </c>
      <c r="AZ932" s="62">
        <f t="shared" ref="AZ932:BE932" si="2637">SUM(AZ933:AZ945)</f>
        <v>0</v>
      </c>
      <c r="BA932" s="62">
        <f t="shared" si="2637"/>
        <v>0</v>
      </c>
      <c r="BB932" s="62">
        <f t="shared" si="2637"/>
        <v>0</v>
      </c>
      <c r="BC932" s="62">
        <f t="shared" si="2637"/>
        <v>0</v>
      </c>
      <c r="BD932" s="62">
        <f t="shared" si="2637"/>
        <v>0</v>
      </c>
      <c r="BE932" s="62">
        <f t="shared" si="2637"/>
        <v>0</v>
      </c>
      <c r="BF932" s="62">
        <f>SUM(BF933:BF945)</f>
        <v>0</v>
      </c>
      <c r="BG932" s="62">
        <f t="shared" ref="BG932:BK932" si="2638">SUM(BG933:BG945)</f>
        <v>0</v>
      </c>
      <c r="BH932" s="62">
        <f t="shared" si="2638"/>
        <v>0</v>
      </c>
      <c r="BI932" s="62" t="e">
        <f t="shared" si="2638"/>
        <v>#REF!</v>
      </c>
      <c r="BJ932" s="62" t="e">
        <f t="shared" si="2638"/>
        <v>#REF!</v>
      </c>
      <c r="BK932" s="62" t="e">
        <f t="shared" si="2638"/>
        <v>#REF!</v>
      </c>
      <c r="BL932" s="62" t="e">
        <f t="shared" si="2570"/>
        <v>#REF!</v>
      </c>
      <c r="BM932" s="304"/>
      <c r="BN932" s="304"/>
      <c r="BO932" s="304"/>
      <c r="BP932" s="304"/>
      <c r="BQ932" s="304"/>
      <c r="BR932" s="304"/>
      <c r="BS932" s="64"/>
      <c r="BT932" s="77"/>
    </row>
    <row r="933" spans="1:72" s="46" customFormat="1" hidden="1">
      <c r="A933" s="77"/>
      <c r="B933" s="104">
        <v>2014</v>
      </c>
      <c r="C933" s="105">
        <v>8317</v>
      </c>
      <c r="D933" s="104">
        <v>3</v>
      </c>
      <c r="E933" s="104">
        <v>5000</v>
      </c>
      <c r="F933" s="104">
        <v>5500</v>
      </c>
      <c r="G933" s="104">
        <v>551</v>
      </c>
      <c r="H933" s="104">
        <v>1</v>
      </c>
      <c r="I933" s="66" t="s">
        <v>660</v>
      </c>
      <c r="J933" s="67">
        <v>0</v>
      </c>
      <c r="K933" s="67">
        <v>0</v>
      </c>
      <c r="L933" s="68">
        <f t="shared" ref="L933:L942" si="2639">J933+K933</f>
        <v>0</v>
      </c>
      <c r="M933" s="67">
        <v>0</v>
      </c>
      <c r="N933" s="67">
        <v>0</v>
      </c>
      <c r="O933" s="68">
        <f t="shared" ref="O933:O942" si="2640">+M933+N933</f>
        <v>0</v>
      </c>
      <c r="P933" s="68">
        <f t="shared" ref="P933:P942" si="2641">+L933+O933</f>
        <v>0</v>
      </c>
      <c r="Q933" s="71">
        <v>0</v>
      </c>
      <c r="R933" s="71">
        <v>0</v>
      </c>
      <c r="S933" s="71">
        <v>0</v>
      </c>
      <c r="T933" s="71">
        <v>0</v>
      </c>
      <c r="U933" s="71">
        <v>0</v>
      </c>
      <c r="V933" s="71">
        <v>0</v>
      </c>
      <c r="W933" s="67">
        <v>0</v>
      </c>
      <c r="X933" s="67">
        <v>0</v>
      </c>
      <c r="Y933" s="68">
        <v>0</v>
      </c>
      <c r="Z933" s="67">
        <v>0</v>
      </c>
      <c r="AA933" s="67">
        <v>0</v>
      </c>
      <c r="AB933" s="68">
        <v>0</v>
      </c>
      <c r="AC933" s="68">
        <f t="shared" ref="AC933:AC945" si="2642">+Y933+AB933</f>
        <v>0</v>
      </c>
      <c r="AD933" s="67">
        <f t="shared" ref="AD933:AD945" si="2643">J933+Q933-T933</f>
        <v>0</v>
      </c>
      <c r="AE933" s="67">
        <f t="shared" ref="AE933:AE945" si="2644">K933+R933-U933</f>
        <v>0</v>
      </c>
      <c r="AF933" s="68">
        <f t="shared" ref="AF933:AF945" si="2645">AD933+AE933</f>
        <v>0</v>
      </c>
      <c r="AG933" s="67" t="e">
        <f>M933+#REF!-V933</f>
        <v>#REF!</v>
      </c>
      <c r="AH933" s="67" t="e">
        <f>N933+S933-#REF!</f>
        <v>#REF!</v>
      </c>
      <c r="AI933" s="68" t="e">
        <f t="shared" ref="AI933:AI945" si="2646">+AG933+AH933</f>
        <v>#REF!</v>
      </c>
      <c r="AJ933" s="68" t="e">
        <f t="shared" ref="AJ933:AJ945" si="2647">+AF933+AI933</f>
        <v>#REF!</v>
      </c>
      <c r="AK933" s="71">
        <v>0</v>
      </c>
      <c r="AL933" s="71">
        <v>0</v>
      </c>
      <c r="AM933" s="68">
        <f t="shared" ref="AM933:AM942" si="2648">AK933+AL933</f>
        <v>0</v>
      </c>
      <c r="AN933" s="71">
        <v>0</v>
      </c>
      <c r="AO933" s="71">
        <v>0</v>
      </c>
      <c r="AP933" s="68">
        <f t="shared" ref="AP933:AP942" si="2649">+AN933+AO933</f>
        <v>0</v>
      </c>
      <c r="AQ933" s="68">
        <f t="shared" ref="AQ933:AQ942" si="2650">+AM933+AP933</f>
        <v>0</v>
      </c>
      <c r="AR933" s="71">
        <v>0</v>
      </c>
      <c r="AS933" s="71">
        <v>0</v>
      </c>
      <c r="AT933" s="68">
        <f t="shared" ref="AT933:AT942" si="2651">AR933+AS933</f>
        <v>0</v>
      </c>
      <c r="AU933" s="71">
        <v>0</v>
      </c>
      <c r="AV933" s="71">
        <v>0</v>
      </c>
      <c r="AW933" s="68">
        <f t="shared" ref="AW933:AW942" si="2652">+AU933+AV933</f>
        <v>0</v>
      </c>
      <c r="AX933" s="68">
        <f t="shared" ref="AX933:AX942" si="2653">+AT933+AW933</f>
        <v>0</v>
      </c>
      <c r="AY933" s="71">
        <v>0</v>
      </c>
      <c r="AZ933" s="71">
        <v>0</v>
      </c>
      <c r="BA933" s="68">
        <f t="shared" ref="BA933:BA942" si="2654">AY933+AZ933</f>
        <v>0</v>
      </c>
      <c r="BB933" s="71">
        <v>0</v>
      </c>
      <c r="BC933" s="71">
        <v>0</v>
      </c>
      <c r="BD933" s="68">
        <f t="shared" ref="BD933:BD942" si="2655">+BB933+BC933</f>
        <v>0</v>
      </c>
      <c r="BE933" s="68">
        <f t="shared" ref="BE933:BE942" si="2656">+BA933+BD933</f>
        <v>0</v>
      </c>
      <c r="BF933" s="67">
        <f t="shared" ref="BF933:BG945" si="2657">AD933-AK933-AR933-AY933</f>
        <v>0</v>
      </c>
      <c r="BG933" s="67">
        <f t="shared" si="2657"/>
        <v>0</v>
      </c>
      <c r="BH933" s="68">
        <f t="shared" ref="BH933:BH945" si="2658">BF933+BG933</f>
        <v>0</v>
      </c>
      <c r="BI933" s="67" t="e">
        <f t="shared" ref="BI933:BJ945" si="2659">AG933-AN933-AU933-BB933</f>
        <v>#REF!</v>
      </c>
      <c r="BJ933" s="67" t="e">
        <f t="shared" si="2659"/>
        <v>#REF!</v>
      </c>
      <c r="BK933" s="68" t="e">
        <f t="shared" ref="BK933:BK945" si="2660">+BI933+BJ933</f>
        <v>#REF!</v>
      </c>
      <c r="BL933" s="68" t="e">
        <f t="shared" si="2570"/>
        <v>#REF!</v>
      </c>
      <c r="BM933" s="305">
        <v>0</v>
      </c>
      <c r="BN933" s="305">
        <v>0</v>
      </c>
      <c r="BO933" s="306"/>
      <c r="BP933" s="306"/>
      <c r="BQ933" s="305">
        <v>0</v>
      </c>
      <c r="BR933" s="305">
        <v>0</v>
      </c>
      <c r="BS933" s="114" t="s">
        <v>208</v>
      </c>
      <c r="BT933" s="77"/>
    </row>
    <row r="934" spans="1:72" s="46" customFormat="1" ht="36.75" hidden="1" customHeight="1">
      <c r="A934" s="77"/>
      <c r="B934" s="104">
        <v>2014</v>
      </c>
      <c r="C934" s="105">
        <v>8317</v>
      </c>
      <c r="D934" s="104">
        <v>3</v>
      </c>
      <c r="E934" s="104">
        <v>5000</v>
      </c>
      <c r="F934" s="104">
        <v>5500</v>
      </c>
      <c r="G934" s="104">
        <v>551</v>
      </c>
      <c r="H934" s="104">
        <v>2</v>
      </c>
      <c r="I934" s="66" t="s">
        <v>661</v>
      </c>
      <c r="J934" s="67">
        <v>0</v>
      </c>
      <c r="K934" s="67">
        <v>0</v>
      </c>
      <c r="L934" s="68">
        <f t="shared" si="2639"/>
        <v>0</v>
      </c>
      <c r="M934" s="67">
        <v>0</v>
      </c>
      <c r="N934" s="67">
        <v>0</v>
      </c>
      <c r="O934" s="68">
        <f t="shared" si="2640"/>
        <v>0</v>
      </c>
      <c r="P934" s="68">
        <f t="shared" si="2641"/>
        <v>0</v>
      </c>
      <c r="Q934" s="71">
        <v>0</v>
      </c>
      <c r="R934" s="71">
        <v>0</v>
      </c>
      <c r="S934" s="71">
        <v>0</v>
      </c>
      <c r="T934" s="71">
        <v>0</v>
      </c>
      <c r="U934" s="71">
        <v>0</v>
      </c>
      <c r="V934" s="71">
        <v>0</v>
      </c>
      <c r="W934" s="67">
        <v>0</v>
      </c>
      <c r="X934" s="67">
        <v>0</v>
      </c>
      <c r="Y934" s="68">
        <v>0</v>
      </c>
      <c r="Z934" s="67">
        <v>0</v>
      </c>
      <c r="AA934" s="67">
        <v>0</v>
      </c>
      <c r="AB934" s="68">
        <v>0</v>
      </c>
      <c r="AC934" s="68">
        <f t="shared" si="2642"/>
        <v>0</v>
      </c>
      <c r="AD934" s="67">
        <f t="shared" si="2643"/>
        <v>0</v>
      </c>
      <c r="AE934" s="67">
        <f t="shared" si="2644"/>
        <v>0</v>
      </c>
      <c r="AF934" s="68">
        <f t="shared" si="2645"/>
        <v>0</v>
      </c>
      <c r="AG934" s="67" t="e">
        <f>M934+#REF!-V934</f>
        <v>#REF!</v>
      </c>
      <c r="AH934" s="67" t="e">
        <f>N934+S934-#REF!</f>
        <v>#REF!</v>
      </c>
      <c r="AI934" s="68" t="e">
        <f t="shared" si="2646"/>
        <v>#REF!</v>
      </c>
      <c r="AJ934" s="68" t="e">
        <f t="shared" si="2647"/>
        <v>#REF!</v>
      </c>
      <c r="AK934" s="71">
        <v>0</v>
      </c>
      <c r="AL934" s="71">
        <v>0</v>
      </c>
      <c r="AM934" s="68">
        <f t="shared" si="2648"/>
        <v>0</v>
      </c>
      <c r="AN934" s="71">
        <v>0</v>
      </c>
      <c r="AO934" s="71">
        <v>0</v>
      </c>
      <c r="AP934" s="68">
        <f t="shared" si="2649"/>
        <v>0</v>
      </c>
      <c r="AQ934" s="68">
        <f t="shared" si="2650"/>
        <v>0</v>
      </c>
      <c r="AR934" s="71">
        <v>0</v>
      </c>
      <c r="AS934" s="71">
        <v>0</v>
      </c>
      <c r="AT934" s="68">
        <f t="shared" si="2651"/>
        <v>0</v>
      </c>
      <c r="AU934" s="71">
        <v>0</v>
      </c>
      <c r="AV934" s="71">
        <v>0</v>
      </c>
      <c r="AW934" s="68">
        <f t="shared" si="2652"/>
        <v>0</v>
      </c>
      <c r="AX934" s="68">
        <f t="shared" si="2653"/>
        <v>0</v>
      </c>
      <c r="AY934" s="71">
        <v>0</v>
      </c>
      <c r="AZ934" s="71">
        <v>0</v>
      </c>
      <c r="BA934" s="68">
        <f t="shared" si="2654"/>
        <v>0</v>
      </c>
      <c r="BB934" s="71">
        <v>0</v>
      </c>
      <c r="BC934" s="71">
        <v>0</v>
      </c>
      <c r="BD934" s="68">
        <f t="shared" si="2655"/>
        <v>0</v>
      </c>
      <c r="BE934" s="68">
        <f t="shared" si="2656"/>
        <v>0</v>
      </c>
      <c r="BF934" s="67">
        <f t="shared" si="2657"/>
        <v>0</v>
      </c>
      <c r="BG934" s="67">
        <f t="shared" si="2657"/>
        <v>0</v>
      </c>
      <c r="BH934" s="68">
        <f t="shared" si="2658"/>
        <v>0</v>
      </c>
      <c r="BI934" s="67" t="e">
        <f t="shared" si="2659"/>
        <v>#REF!</v>
      </c>
      <c r="BJ934" s="67" t="e">
        <f t="shared" si="2659"/>
        <v>#REF!</v>
      </c>
      <c r="BK934" s="68" t="e">
        <f t="shared" si="2660"/>
        <v>#REF!</v>
      </c>
      <c r="BL934" s="68" t="e">
        <f t="shared" si="2570"/>
        <v>#REF!</v>
      </c>
      <c r="BM934" s="305">
        <v>0</v>
      </c>
      <c r="BN934" s="305">
        <v>0</v>
      </c>
      <c r="BO934" s="306"/>
      <c r="BP934" s="306"/>
      <c r="BQ934" s="305">
        <v>0</v>
      </c>
      <c r="BR934" s="305">
        <v>0</v>
      </c>
      <c r="BS934" s="114" t="s">
        <v>208</v>
      </c>
      <c r="BT934" s="77"/>
    </row>
    <row r="935" spans="1:72" s="46" customFormat="1" ht="36.75" hidden="1" customHeight="1">
      <c r="A935" s="77"/>
      <c r="B935" s="104">
        <v>2014</v>
      </c>
      <c r="C935" s="105">
        <v>8317</v>
      </c>
      <c r="D935" s="104">
        <v>3</v>
      </c>
      <c r="E935" s="104">
        <v>5000</v>
      </c>
      <c r="F935" s="104">
        <v>5500</v>
      </c>
      <c r="G935" s="104">
        <v>551</v>
      </c>
      <c r="H935" s="104">
        <v>3</v>
      </c>
      <c r="I935" s="66" t="s">
        <v>662</v>
      </c>
      <c r="J935" s="67">
        <v>0</v>
      </c>
      <c r="K935" s="67">
        <v>0</v>
      </c>
      <c r="L935" s="68">
        <f t="shared" si="2639"/>
        <v>0</v>
      </c>
      <c r="M935" s="67">
        <v>0</v>
      </c>
      <c r="N935" s="67">
        <v>0</v>
      </c>
      <c r="O935" s="68">
        <f t="shared" si="2640"/>
        <v>0</v>
      </c>
      <c r="P935" s="68">
        <f t="shared" si="2641"/>
        <v>0</v>
      </c>
      <c r="Q935" s="71">
        <v>0</v>
      </c>
      <c r="R935" s="71">
        <v>0</v>
      </c>
      <c r="S935" s="71">
        <v>0</v>
      </c>
      <c r="T935" s="71">
        <v>0</v>
      </c>
      <c r="U935" s="71">
        <v>0</v>
      </c>
      <c r="V935" s="71">
        <v>0</v>
      </c>
      <c r="W935" s="67">
        <v>0</v>
      </c>
      <c r="X935" s="67">
        <v>0</v>
      </c>
      <c r="Y935" s="68">
        <v>0</v>
      </c>
      <c r="Z935" s="67">
        <v>0</v>
      </c>
      <c r="AA935" s="67">
        <v>0</v>
      </c>
      <c r="AB935" s="68">
        <v>0</v>
      </c>
      <c r="AC935" s="68">
        <f t="shared" si="2642"/>
        <v>0</v>
      </c>
      <c r="AD935" s="67">
        <f t="shared" si="2643"/>
        <v>0</v>
      </c>
      <c r="AE935" s="67">
        <f t="shared" si="2644"/>
        <v>0</v>
      </c>
      <c r="AF935" s="68">
        <f t="shared" si="2645"/>
        <v>0</v>
      </c>
      <c r="AG935" s="67" t="e">
        <f>M935+#REF!-V935</f>
        <v>#REF!</v>
      </c>
      <c r="AH935" s="67" t="e">
        <f>N935+S935-#REF!</f>
        <v>#REF!</v>
      </c>
      <c r="AI935" s="68" t="e">
        <f t="shared" si="2646"/>
        <v>#REF!</v>
      </c>
      <c r="AJ935" s="68" t="e">
        <f t="shared" si="2647"/>
        <v>#REF!</v>
      </c>
      <c r="AK935" s="71">
        <v>0</v>
      </c>
      <c r="AL935" s="71">
        <v>0</v>
      </c>
      <c r="AM935" s="68">
        <f t="shared" si="2648"/>
        <v>0</v>
      </c>
      <c r="AN935" s="71">
        <v>0</v>
      </c>
      <c r="AO935" s="71">
        <v>0</v>
      </c>
      <c r="AP935" s="68">
        <f t="shared" si="2649"/>
        <v>0</v>
      </c>
      <c r="AQ935" s="68">
        <f t="shared" si="2650"/>
        <v>0</v>
      </c>
      <c r="AR935" s="71">
        <v>0</v>
      </c>
      <c r="AS935" s="71">
        <v>0</v>
      </c>
      <c r="AT935" s="68">
        <f t="shared" si="2651"/>
        <v>0</v>
      </c>
      <c r="AU935" s="71">
        <v>0</v>
      </c>
      <c r="AV935" s="71">
        <v>0</v>
      </c>
      <c r="AW935" s="68">
        <f t="shared" si="2652"/>
        <v>0</v>
      </c>
      <c r="AX935" s="68">
        <f t="shared" si="2653"/>
        <v>0</v>
      </c>
      <c r="AY935" s="71">
        <v>0</v>
      </c>
      <c r="AZ935" s="71">
        <v>0</v>
      </c>
      <c r="BA935" s="68">
        <f t="shared" si="2654"/>
        <v>0</v>
      </c>
      <c r="BB935" s="71">
        <v>0</v>
      </c>
      <c r="BC935" s="71">
        <v>0</v>
      </c>
      <c r="BD935" s="68">
        <f t="shared" si="2655"/>
        <v>0</v>
      </c>
      <c r="BE935" s="68">
        <f t="shared" si="2656"/>
        <v>0</v>
      </c>
      <c r="BF935" s="67">
        <f t="shared" si="2657"/>
        <v>0</v>
      </c>
      <c r="BG935" s="67">
        <f t="shared" si="2657"/>
        <v>0</v>
      </c>
      <c r="BH935" s="68">
        <f t="shared" si="2658"/>
        <v>0</v>
      </c>
      <c r="BI935" s="67" t="e">
        <f t="shared" si="2659"/>
        <v>#REF!</v>
      </c>
      <c r="BJ935" s="67" t="e">
        <f t="shared" si="2659"/>
        <v>#REF!</v>
      </c>
      <c r="BK935" s="68" t="e">
        <f t="shared" si="2660"/>
        <v>#REF!</v>
      </c>
      <c r="BL935" s="68" t="e">
        <f t="shared" si="2570"/>
        <v>#REF!</v>
      </c>
      <c r="BM935" s="305">
        <v>0</v>
      </c>
      <c r="BN935" s="305">
        <v>0</v>
      </c>
      <c r="BO935" s="306"/>
      <c r="BP935" s="306"/>
      <c r="BQ935" s="305">
        <v>0</v>
      </c>
      <c r="BR935" s="305">
        <v>0</v>
      </c>
      <c r="BS935" s="114" t="s">
        <v>208</v>
      </c>
      <c r="BT935" s="77"/>
    </row>
    <row r="936" spans="1:72" s="46" customFormat="1" ht="36.75" hidden="1" customHeight="1">
      <c r="A936" s="77"/>
      <c r="B936" s="104">
        <v>2014</v>
      </c>
      <c r="C936" s="105">
        <v>8317</v>
      </c>
      <c r="D936" s="104">
        <v>3</v>
      </c>
      <c r="E936" s="104">
        <v>5000</v>
      </c>
      <c r="F936" s="104">
        <v>5500</v>
      </c>
      <c r="G936" s="104">
        <v>551</v>
      </c>
      <c r="H936" s="104">
        <v>4</v>
      </c>
      <c r="I936" s="66" t="s">
        <v>663</v>
      </c>
      <c r="J936" s="67">
        <v>0</v>
      </c>
      <c r="K936" s="67">
        <v>0</v>
      </c>
      <c r="L936" s="68">
        <f t="shared" si="2639"/>
        <v>0</v>
      </c>
      <c r="M936" s="67">
        <v>0</v>
      </c>
      <c r="N936" s="67">
        <v>0</v>
      </c>
      <c r="O936" s="68">
        <f t="shared" si="2640"/>
        <v>0</v>
      </c>
      <c r="P936" s="68">
        <f t="shared" si="2641"/>
        <v>0</v>
      </c>
      <c r="Q936" s="71">
        <v>0</v>
      </c>
      <c r="R936" s="71">
        <v>0</v>
      </c>
      <c r="S936" s="71">
        <v>0</v>
      </c>
      <c r="T936" s="71">
        <v>0</v>
      </c>
      <c r="U936" s="71">
        <v>0</v>
      </c>
      <c r="V936" s="71">
        <v>0</v>
      </c>
      <c r="W936" s="67">
        <v>0</v>
      </c>
      <c r="X936" s="67">
        <v>0</v>
      </c>
      <c r="Y936" s="68">
        <v>0</v>
      </c>
      <c r="Z936" s="67">
        <v>0</v>
      </c>
      <c r="AA936" s="67">
        <v>0</v>
      </c>
      <c r="AB936" s="68">
        <v>0</v>
      </c>
      <c r="AC936" s="68">
        <f t="shared" si="2642"/>
        <v>0</v>
      </c>
      <c r="AD936" s="67">
        <f t="shared" si="2643"/>
        <v>0</v>
      </c>
      <c r="AE936" s="67">
        <f t="shared" si="2644"/>
        <v>0</v>
      </c>
      <c r="AF936" s="68">
        <f t="shared" si="2645"/>
        <v>0</v>
      </c>
      <c r="AG936" s="67" t="e">
        <f>M936+#REF!-V936</f>
        <v>#REF!</v>
      </c>
      <c r="AH936" s="67" t="e">
        <f>N936+S936-#REF!</f>
        <v>#REF!</v>
      </c>
      <c r="AI936" s="68" t="e">
        <f t="shared" si="2646"/>
        <v>#REF!</v>
      </c>
      <c r="AJ936" s="68" t="e">
        <f t="shared" si="2647"/>
        <v>#REF!</v>
      </c>
      <c r="AK936" s="71">
        <v>0</v>
      </c>
      <c r="AL936" s="71">
        <v>0</v>
      </c>
      <c r="AM936" s="68">
        <f t="shared" si="2648"/>
        <v>0</v>
      </c>
      <c r="AN936" s="71">
        <v>0</v>
      </c>
      <c r="AO936" s="71">
        <v>0</v>
      </c>
      <c r="AP936" s="68">
        <f t="shared" si="2649"/>
        <v>0</v>
      </c>
      <c r="AQ936" s="68">
        <f t="shared" si="2650"/>
        <v>0</v>
      </c>
      <c r="AR936" s="71">
        <v>0</v>
      </c>
      <c r="AS936" s="71">
        <v>0</v>
      </c>
      <c r="AT936" s="68">
        <f t="shared" si="2651"/>
        <v>0</v>
      </c>
      <c r="AU936" s="71">
        <v>0</v>
      </c>
      <c r="AV936" s="71">
        <v>0</v>
      </c>
      <c r="AW936" s="68">
        <f t="shared" si="2652"/>
        <v>0</v>
      </c>
      <c r="AX936" s="68">
        <f t="shared" si="2653"/>
        <v>0</v>
      </c>
      <c r="AY936" s="71">
        <v>0</v>
      </c>
      <c r="AZ936" s="71">
        <v>0</v>
      </c>
      <c r="BA936" s="68">
        <f t="shared" si="2654"/>
        <v>0</v>
      </c>
      <c r="BB936" s="71">
        <v>0</v>
      </c>
      <c r="BC936" s="71">
        <v>0</v>
      </c>
      <c r="BD936" s="68">
        <f t="shared" si="2655"/>
        <v>0</v>
      </c>
      <c r="BE936" s="68">
        <f t="shared" si="2656"/>
        <v>0</v>
      </c>
      <c r="BF936" s="67">
        <f t="shared" si="2657"/>
        <v>0</v>
      </c>
      <c r="BG936" s="67">
        <f t="shared" si="2657"/>
        <v>0</v>
      </c>
      <c r="BH936" s="68">
        <f t="shared" si="2658"/>
        <v>0</v>
      </c>
      <c r="BI936" s="67" t="e">
        <f t="shared" si="2659"/>
        <v>#REF!</v>
      </c>
      <c r="BJ936" s="67" t="e">
        <f t="shared" si="2659"/>
        <v>#REF!</v>
      </c>
      <c r="BK936" s="68" t="e">
        <f t="shared" si="2660"/>
        <v>#REF!</v>
      </c>
      <c r="BL936" s="68" t="e">
        <f t="shared" si="2570"/>
        <v>#REF!</v>
      </c>
      <c r="BM936" s="305">
        <v>0</v>
      </c>
      <c r="BN936" s="305">
        <v>0</v>
      </c>
      <c r="BO936" s="306"/>
      <c r="BP936" s="306"/>
      <c r="BQ936" s="305">
        <v>0</v>
      </c>
      <c r="BR936" s="305">
        <v>0</v>
      </c>
      <c r="BS936" s="114" t="s">
        <v>208</v>
      </c>
      <c r="BT936" s="77"/>
    </row>
    <row r="937" spans="1:72" s="46" customFormat="1" ht="36.75" hidden="1" customHeight="1">
      <c r="A937" s="77"/>
      <c r="B937" s="104">
        <v>2014</v>
      </c>
      <c r="C937" s="105">
        <v>8317</v>
      </c>
      <c r="D937" s="104">
        <v>3</v>
      </c>
      <c r="E937" s="104">
        <v>5000</v>
      </c>
      <c r="F937" s="104">
        <v>5500</v>
      </c>
      <c r="G937" s="104">
        <v>551</v>
      </c>
      <c r="H937" s="104">
        <v>5</v>
      </c>
      <c r="I937" s="66" t="s">
        <v>664</v>
      </c>
      <c r="J937" s="67">
        <v>0</v>
      </c>
      <c r="K937" s="67">
        <v>0</v>
      </c>
      <c r="L937" s="68">
        <f t="shared" si="2639"/>
        <v>0</v>
      </c>
      <c r="M937" s="67">
        <v>0</v>
      </c>
      <c r="N937" s="67">
        <v>0</v>
      </c>
      <c r="O937" s="68">
        <f t="shared" si="2640"/>
        <v>0</v>
      </c>
      <c r="P937" s="68">
        <f t="shared" si="2641"/>
        <v>0</v>
      </c>
      <c r="Q937" s="71">
        <v>0</v>
      </c>
      <c r="R937" s="71">
        <v>0</v>
      </c>
      <c r="S937" s="71">
        <v>0</v>
      </c>
      <c r="T937" s="71">
        <v>0</v>
      </c>
      <c r="U937" s="71">
        <v>0</v>
      </c>
      <c r="V937" s="71">
        <v>0</v>
      </c>
      <c r="W937" s="67">
        <v>0</v>
      </c>
      <c r="X937" s="67">
        <v>0</v>
      </c>
      <c r="Y937" s="68">
        <v>0</v>
      </c>
      <c r="Z937" s="67">
        <v>0</v>
      </c>
      <c r="AA937" s="67">
        <v>0</v>
      </c>
      <c r="AB937" s="68">
        <v>0</v>
      </c>
      <c r="AC937" s="68">
        <f t="shared" si="2642"/>
        <v>0</v>
      </c>
      <c r="AD937" s="67">
        <f t="shared" si="2643"/>
        <v>0</v>
      </c>
      <c r="AE937" s="67">
        <f t="shared" si="2644"/>
        <v>0</v>
      </c>
      <c r="AF937" s="68">
        <f t="shared" si="2645"/>
        <v>0</v>
      </c>
      <c r="AG937" s="67" t="e">
        <f>M937+#REF!-V937</f>
        <v>#REF!</v>
      </c>
      <c r="AH937" s="67" t="e">
        <f>N937+S937-#REF!</f>
        <v>#REF!</v>
      </c>
      <c r="AI937" s="68" t="e">
        <f t="shared" si="2646"/>
        <v>#REF!</v>
      </c>
      <c r="AJ937" s="68" t="e">
        <f t="shared" si="2647"/>
        <v>#REF!</v>
      </c>
      <c r="AK937" s="71">
        <v>0</v>
      </c>
      <c r="AL937" s="71">
        <v>0</v>
      </c>
      <c r="AM937" s="68">
        <f t="shared" si="2648"/>
        <v>0</v>
      </c>
      <c r="AN937" s="71">
        <v>0</v>
      </c>
      <c r="AO937" s="71">
        <v>0</v>
      </c>
      <c r="AP937" s="68">
        <f t="shared" si="2649"/>
        <v>0</v>
      </c>
      <c r="AQ937" s="68">
        <f t="shared" si="2650"/>
        <v>0</v>
      </c>
      <c r="AR937" s="71">
        <v>0</v>
      </c>
      <c r="AS937" s="71">
        <v>0</v>
      </c>
      <c r="AT937" s="68">
        <f t="shared" si="2651"/>
        <v>0</v>
      </c>
      <c r="AU937" s="71">
        <v>0</v>
      </c>
      <c r="AV937" s="71">
        <v>0</v>
      </c>
      <c r="AW937" s="68">
        <f t="shared" si="2652"/>
        <v>0</v>
      </c>
      <c r="AX937" s="68">
        <f t="shared" si="2653"/>
        <v>0</v>
      </c>
      <c r="AY937" s="71">
        <v>0</v>
      </c>
      <c r="AZ937" s="71">
        <v>0</v>
      </c>
      <c r="BA937" s="68">
        <f t="shared" si="2654"/>
        <v>0</v>
      </c>
      <c r="BB937" s="71">
        <v>0</v>
      </c>
      <c r="BC937" s="71">
        <v>0</v>
      </c>
      <c r="BD937" s="68">
        <f t="shared" si="2655"/>
        <v>0</v>
      </c>
      <c r="BE937" s="68">
        <f t="shared" si="2656"/>
        <v>0</v>
      </c>
      <c r="BF937" s="67">
        <f t="shared" si="2657"/>
        <v>0</v>
      </c>
      <c r="BG937" s="67">
        <f t="shared" si="2657"/>
        <v>0</v>
      </c>
      <c r="BH937" s="68">
        <f t="shared" si="2658"/>
        <v>0</v>
      </c>
      <c r="BI937" s="67" t="e">
        <f t="shared" si="2659"/>
        <v>#REF!</v>
      </c>
      <c r="BJ937" s="67" t="e">
        <f t="shared" si="2659"/>
        <v>#REF!</v>
      </c>
      <c r="BK937" s="68" t="e">
        <f t="shared" si="2660"/>
        <v>#REF!</v>
      </c>
      <c r="BL937" s="68" t="e">
        <f t="shared" si="2570"/>
        <v>#REF!</v>
      </c>
      <c r="BM937" s="305">
        <v>0</v>
      </c>
      <c r="BN937" s="305">
        <v>0</v>
      </c>
      <c r="BO937" s="306"/>
      <c r="BP937" s="306"/>
      <c r="BQ937" s="305">
        <v>0</v>
      </c>
      <c r="BR937" s="305">
        <v>0</v>
      </c>
      <c r="BS937" s="114" t="s">
        <v>208</v>
      </c>
      <c r="BT937" s="77"/>
    </row>
    <row r="938" spans="1:72" s="46" customFormat="1" ht="36.75" hidden="1" customHeight="1">
      <c r="A938" s="77"/>
      <c r="B938" s="104">
        <v>2014</v>
      </c>
      <c r="C938" s="105">
        <v>8317</v>
      </c>
      <c r="D938" s="104">
        <v>3</v>
      </c>
      <c r="E938" s="104">
        <v>5000</v>
      </c>
      <c r="F938" s="104">
        <v>5500</v>
      </c>
      <c r="G938" s="104">
        <v>551</v>
      </c>
      <c r="H938" s="104">
        <v>6</v>
      </c>
      <c r="I938" s="66" t="s">
        <v>460</v>
      </c>
      <c r="J938" s="67">
        <v>0</v>
      </c>
      <c r="K938" s="67">
        <v>0</v>
      </c>
      <c r="L938" s="68">
        <f t="shared" si="2639"/>
        <v>0</v>
      </c>
      <c r="M938" s="67">
        <v>0</v>
      </c>
      <c r="N938" s="67">
        <v>0</v>
      </c>
      <c r="O938" s="68">
        <f t="shared" si="2640"/>
        <v>0</v>
      </c>
      <c r="P938" s="68">
        <f t="shared" si="2641"/>
        <v>0</v>
      </c>
      <c r="Q938" s="71">
        <v>0</v>
      </c>
      <c r="R938" s="71">
        <v>0</v>
      </c>
      <c r="S938" s="71">
        <v>0</v>
      </c>
      <c r="T938" s="71">
        <v>0</v>
      </c>
      <c r="U938" s="71">
        <v>0</v>
      </c>
      <c r="V938" s="71">
        <v>0</v>
      </c>
      <c r="W938" s="67">
        <v>0</v>
      </c>
      <c r="X938" s="67">
        <v>0</v>
      </c>
      <c r="Y938" s="68">
        <v>0</v>
      </c>
      <c r="Z938" s="67">
        <v>0</v>
      </c>
      <c r="AA938" s="67">
        <v>0</v>
      </c>
      <c r="AB938" s="68">
        <v>0</v>
      </c>
      <c r="AC938" s="68">
        <f t="shared" si="2642"/>
        <v>0</v>
      </c>
      <c r="AD938" s="67">
        <f t="shared" si="2643"/>
        <v>0</v>
      </c>
      <c r="AE938" s="67">
        <f t="shared" si="2644"/>
        <v>0</v>
      </c>
      <c r="AF938" s="68">
        <f t="shared" si="2645"/>
        <v>0</v>
      </c>
      <c r="AG938" s="67" t="e">
        <f>M938+#REF!-V938</f>
        <v>#REF!</v>
      </c>
      <c r="AH938" s="67" t="e">
        <f>N938+S938-#REF!</f>
        <v>#REF!</v>
      </c>
      <c r="AI938" s="68" t="e">
        <f t="shared" si="2646"/>
        <v>#REF!</v>
      </c>
      <c r="AJ938" s="68" t="e">
        <f t="shared" si="2647"/>
        <v>#REF!</v>
      </c>
      <c r="AK938" s="71">
        <v>0</v>
      </c>
      <c r="AL938" s="71">
        <v>0</v>
      </c>
      <c r="AM938" s="68">
        <f t="shared" si="2648"/>
        <v>0</v>
      </c>
      <c r="AN938" s="71">
        <v>0</v>
      </c>
      <c r="AO938" s="71">
        <v>0</v>
      </c>
      <c r="AP938" s="68">
        <f t="shared" si="2649"/>
        <v>0</v>
      </c>
      <c r="AQ938" s="68">
        <f t="shared" si="2650"/>
        <v>0</v>
      </c>
      <c r="AR938" s="71">
        <v>0</v>
      </c>
      <c r="AS938" s="71">
        <v>0</v>
      </c>
      <c r="AT938" s="68">
        <f t="shared" si="2651"/>
        <v>0</v>
      </c>
      <c r="AU938" s="71">
        <v>0</v>
      </c>
      <c r="AV938" s="71">
        <v>0</v>
      </c>
      <c r="AW938" s="68">
        <f t="shared" si="2652"/>
        <v>0</v>
      </c>
      <c r="AX938" s="68">
        <f t="shared" si="2653"/>
        <v>0</v>
      </c>
      <c r="AY938" s="71">
        <v>0</v>
      </c>
      <c r="AZ938" s="71">
        <v>0</v>
      </c>
      <c r="BA938" s="68">
        <f t="shared" si="2654"/>
        <v>0</v>
      </c>
      <c r="BB938" s="71">
        <v>0</v>
      </c>
      <c r="BC938" s="71">
        <v>0</v>
      </c>
      <c r="BD938" s="68">
        <f t="shared" si="2655"/>
        <v>0</v>
      </c>
      <c r="BE938" s="68">
        <f t="shared" si="2656"/>
        <v>0</v>
      </c>
      <c r="BF938" s="67">
        <f t="shared" si="2657"/>
        <v>0</v>
      </c>
      <c r="BG938" s="67">
        <f t="shared" si="2657"/>
        <v>0</v>
      </c>
      <c r="BH938" s="68">
        <f t="shared" si="2658"/>
        <v>0</v>
      </c>
      <c r="BI938" s="67" t="e">
        <f t="shared" si="2659"/>
        <v>#REF!</v>
      </c>
      <c r="BJ938" s="67" t="e">
        <f t="shared" si="2659"/>
        <v>#REF!</v>
      </c>
      <c r="BK938" s="68" t="e">
        <f t="shared" si="2660"/>
        <v>#REF!</v>
      </c>
      <c r="BL938" s="68" t="e">
        <f t="shared" si="2570"/>
        <v>#REF!</v>
      </c>
      <c r="BM938" s="305">
        <v>0</v>
      </c>
      <c r="BN938" s="305">
        <v>0</v>
      </c>
      <c r="BO938" s="306"/>
      <c r="BP938" s="306"/>
      <c r="BQ938" s="305">
        <v>0</v>
      </c>
      <c r="BR938" s="305">
        <v>0</v>
      </c>
      <c r="BS938" s="114" t="s">
        <v>208</v>
      </c>
      <c r="BT938" s="77"/>
    </row>
    <row r="939" spans="1:72" s="46" customFormat="1" ht="36.75" hidden="1" customHeight="1">
      <c r="A939" s="77"/>
      <c r="B939" s="104">
        <v>2014</v>
      </c>
      <c r="C939" s="105">
        <v>8317</v>
      </c>
      <c r="D939" s="104">
        <v>3</v>
      </c>
      <c r="E939" s="104">
        <v>5000</v>
      </c>
      <c r="F939" s="104">
        <v>5500</v>
      </c>
      <c r="G939" s="104">
        <v>551</v>
      </c>
      <c r="H939" s="104">
        <v>7</v>
      </c>
      <c r="I939" s="86" t="s">
        <v>665</v>
      </c>
      <c r="J939" s="67">
        <v>0</v>
      </c>
      <c r="K939" s="67">
        <v>0</v>
      </c>
      <c r="L939" s="68">
        <f t="shared" si="2639"/>
        <v>0</v>
      </c>
      <c r="M939" s="67">
        <v>0</v>
      </c>
      <c r="N939" s="67">
        <v>0</v>
      </c>
      <c r="O939" s="68">
        <f t="shared" si="2640"/>
        <v>0</v>
      </c>
      <c r="P939" s="68">
        <f t="shared" si="2641"/>
        <v>0</v>
      </c>
      <c r="Q939" s="71">
        <v>0</v>
      </c>
      <c r="R939" s="71">
        <v>0</v>
      </c>
      <c r="S939" s="71">
        <v>0</v>
      </c>
      <c r="T939" s="71">
        <v>0</v>
      </c>
      <c r="U939" s="71">
        <v>0</v>
      </c>
      <c r="V939" s="71">
        <v>0</v>
      </c>
      <c r="W939" s="67">
        <v>0</v>
      </c>
      <c r="X939" s="67">
        <v>0</v>
      </c>
      <c r="Y939" s="68">
        <v>0</v>
      </c>
      <c r="Z939" s="67">
        <v>0</v>
      </c>
      <c r="AA939" s="67">
        <v>0</v>
      </c>
      <c r="AB939" s="68">
        <v>0</v>
      </c>
      <c r="AC939" s="68">
        <f t="shared" si="2642"/>
        <v>0</v>
      </c>
      <c r="AD939" s="67">
        <f t="shared" si="2643"/>
        <v>0</v>
      </c>
      <c r="AE939" s="67">
        <f t="shared" si="2644"/>
        <v>0</v>
      </c>
      <c r="AF939" s="68">
        <f t="shared" si="2645"/>
        <v>0</v>
      </c>
      <c r="AG939" s="67" t="e">
        <f>M939+#REF!-V939</f>
        <v>#REF!</v>
      </c>
      <c r="AH939" s="67" t="e">
        <f>N939+S939-#REF!</f>
        <v>#REF!</v>
      </c>
      <c r="AI939" s="68" t="e">
        <f t="shared" si="2646"/>
        <v>#REF!</v>
      </c>
      <c r="AJ939" s="68" t="e">
        <f t="shared" si="2647"/>
        <v>#REF!</v>
      </c>
      <c r="AK939" s="71">
        <v>0</v>
      </c>
      <c r="AL939" s="71">
        <v>0</v>
      </c>
      <c r="AM939" s="68">
        <f t="shared" si="2648"/>
        <v>0</v>
      </c>
      <c r="AN939" s="71">
        <v>0</v>
      </c>
      <c r="AO939" s="71">
        <v>0</v>
      </c>
      <c r="AP939" s="68">
        <f t="shared" si="2649"/>
        <v>0</v>
      </c>
      <c r="AQ939" s="68">
        <f t="shared" si="2650"/>
        <v>0</v>
      </c>
      <c r="AR939" s="71">
        <v>0</v>
      </c>
      <c r="AS939" s="71">
        <v>0</v>
      </c>
      <c r="AT939" s="68">
        <f t="shared" si="2651"/>
        <v>0</v>
      </c>
      <c r="AU939" s="71">
        <v>0</v>
      </c>
      <c r="AV939" s="71">
        <v>0</v>
      </c>
      <c r="AW939" s="68">
        <f t="shared" si="2652"/>
        <v>0</v>
      </c>
      <c r="AX939" s="68">
        <f t="shared" si="2653"/>
        <v>0</v>
      </c>
      <c r="AY939" s="71">
        <v>0</v>
      </c>
      <c r="AZ939" s="71">
        <v>0</v>
      </c>
      <c r="BA939" s="68">
        <f t="shared" si="2654"/>
        <v>0</v>
      </c>
      <c r="BB939" s="71">
        <v>0</v>
      </c>
      <c r="BC939" s="71">
        <v>0</v>
      </c>
      <c r="BD939" s="68">
        <f t="shared" si="2655"/>
        <v>0</v>
      </c>
      <c r="BE939" s="68">
        <f t="shared" si="2656"/>
        <v>0</v>
      </c>
      <c r="BF939" s="67">
        <f t="shared" si="2657"/>
        <v>0</v>
      </c>
      <c r="BG939" s="67">
        <f t="shared" si="2657"/>
        <v>0</v>
      </c>
      <c r="BH939" s="68">
        <f t="shared" si="2658"/>
        <v>0</v>
      </c>
      <c r="BI939" s="67" t="e">
        <f t="shared" si="2659"/>
        <v>#REF!</v>
      </c>
      <c r="BJ939" s="67" t="e">
        <f t="shared" si="2659"/>
        <v>#REF!</v>
      </c>
      <c r="BK939" s="68" t="e">
        <f t="shared" si="2660"/>
        <v>#REF!</v>
      </c>
      <c r="BL939" s="68" t="e">
        <f t="shared" si="2570"/>
        <v>#REF!</v>
      </c>
      <c r="BM939" s="305">
        <v>0</v>
      </c>
      <c r="BN939" s="305">
        <v>0</v>
      </c>
      <c r="BO939" s="306"/>
      <c r="BP939" s="306"/>
      <c r="BQ939" s="305">
        <v>0</v>
      </c>
      <c r="BR939" s="305">
        <v>0</v>
      </c>
      <c r="BS939" s="114" t="s">
        <v>208</v>
      </c>
      <c r="BT939" s="77"/>
    </row>
    <row r="940" spans="1:72" s="46" customFormat="1" ht="36.75" hidden="1" customHeight="1">
      <c r="A940" s="77"/>
      <c r="B940" s="104">
        <v>2014</v>
      </c>
      <c r="C940" s="105">
        <v>8317</v>
      </c>
      <c r="D940" s="104">
        <v>3</v>
      </c>
      <c r="E940" s="104">
        <v>5000</v>
      </c>
      <c r="F940" s="104">
        <v>5500</v>
      </c>
      <c r="G940" s="104">
        <v>551</v>
      </c>
      <c r="H940" s="104">
        <v>8</v>
      </c>
      <c r="I940" s="66" t="s">
        <v>666</v>
      </c>
      <c r="J940" s="67">
        <v>0</v>
      </c>
      <c r="K940" s="67">
        <v>0</v>
      </c>
      <c r="L940" s="68">
        <f t="shared" si="2639"/>
        <v>0</v>
      </c>
      <c r="M940" s="67">
        <v>0</v>
      </c>
      <c r="N940" s="67">
        <v>0</v>
      </c>
      <c r="O940" s="68">
        <f t="shared" si="2640"/>
        <v>0</v>
      </c>
      <c r="P940" s="68">
        <f t="shared" si="2641"/>
        <v>0</v>
      </c>
      <c r="Q940" s="71">
        <v>0</v>
      </c>
      <c r="R940" s="71">
        <v>0</v>
      </c>
      <c r="S940" s="71">
        <v>0</v>
      </c>
      <c r="T940" s="71">
        <v>0</v>
      </c>
      <c r="U940" s="71">
        <v>0</v>
      </c>
      <c r="V940" s="71">
        <v>0</v>
      </c>
      <c r="W940" s="67">
        <v>0</v>
      </c>
      <c r="X940" s="67">
        <v>0</v>
      </c>
      <c r="Y940" s="68">
        <v>0</v>
      </c>
      <c r="Z940" s="67">
        <v>0</v>
      </c>
      <c r="AA940" s="67">
        <v>0</v>
      </c>
      <c r="AB940" s="68">
        <v>0</v>
      </c>
      <c r="AC940" s="68">
        <f t="shared" si="2642"/>
        <v>0</v>
      </c>
      <c r="AD940" s="67">
        <f t="shared" si="2643"/>
        <v>0</v>
      </c>
      <c r="AE940" s="67">
        <f t="shared" si="2644"/>
        <v>0</v>
      </c>
      <c r="AF940" s="68">
        <f t="shared" si="2645"/>
        <v>0</v>
      </c>
      <c r="AG940" s="67" t="e">
        <f>M940+#REF!-V940</f>
        <v>#REF!</v>
      </c>
      <c r="AH940" s="67" t="e">
        <f>N940+S940-#REF!</f>
        <v>#REF!</v>
      </c>
      <c r="AI940" s="68" t="e">
        <f t="shared" si="2646"/>
        <v>#REF!</v>
      </c>
      <c r="AJ940" s="68" t="e">
        <f t="shared" si="2647"/>
        <v>#REF!</v>
      </c>
      <c r="AK940" s="71">
        <v>0</v>
      </c>
      <c r="AL940" s="71">
        <v>0</v>
      </c>
      <c r="AM940" s="68">
        <f t="shared" si="2648"/>
        <v>0</v>
      </c>
      <c r="AN940" s="71">
        <v>0</v>
      </c>
      <c r="AO940" s="71">
        <v>0</v>
      </c>
      <c r="AP940" s="68">
        <f t="shared" si="2649"/>
        <v>0</v>
      </c>
      <c r="AQ940" s="68">
        <f t="shared" si="2650"/>
        <v>0</v>
      </c>
      <c r="AR940" s="71">
        <v>0</v>
      </c>
      <c r="AS940" s="71">
        <v>0</v>
      </c>
      <c r="AT940" s="68">
        <f t="shared" si="2651"/>
        <v>0</v>
      </c>
      <c r="AU940" s="71">
        <v>0</v>
      </c>
      <c r="AV940" s="71">
        <v>0</v>
      </c>
      <c r="AW940" s="68">
        <f t="shared" si="2652"/>
        <v>0</v>
      </c>
      <c r="AX940" s="68">
        <f t="shared" si="2653"/>
        <v>0</v>
      </c>
      <c r="AY940" s="71">
        <v>0</v>
      </c>
      <c r="AZ940" s="71">
        <v>0</v>
      </c>
      <c r="BA940" s="68">
        <f t="shared" si="2654"/>
        <v>0</v>
      </c>
      <c r="BB940" s="71">
        <v>0</v>
      </c>
      <c r="BC940" s="71">
        <v>0</v>
      </c>
      <c r="BD940" s="68">
        <f t="shared" si="2655"/>
        <v>0</v>
      </c>
      <c r="BE940" s="68">
        <f t="shared" si="2656"/>
        <v>0</v>
      </c>
      <c r="BF940" s="67">
        <f t="shared" si="2657"/>
        <v>0</v>
      </c>
      <c r="BG940" s="67">
        <f t="shared" si="2657"/>
        <v>0</v>
      </c>
      <c r="BH940" s="68">
        <f t="shared" si="2658"/>
        <v>0</v>
      </c>
      <c r="BI940" s="67" t="e">
        <f t="shared" si="2659"/>
        <v>#REF!</v>
      </c>
      <c r="BJ940" s="67" t="e">
        <f t="shared" si="2659"/>
        <v>#REF!</v>
      </c>
      <c r="BK940" s="68" t="e">
        <f t="shared" si="2660"/>
        <v>#REF!</v>
      </c>
      <c r="BL940" s="68" t="e">
        <f t="shared" si="2570"/>
        <v>#REF!</v>
      </c>
      <c r="BM940" s="305">
        <v>0</v>
      </c>
      <c r="BN940" s="305">
        <v>0</v>
      </c>
      <c r="BO940" s="306"/>
      <c r="BP940" s="306"/>
      <c r="BQ940" s="305">
        <v>0</v>
      </c>
      <c r="BR940" s="305">
        <v>0</v>
      </c>
      <c r="BS940" s="114" t="s">
        <v>208</v>
      </c>
      <c r="BT940" s="77"/>
    </row>
    <row r="941" spans="1:72" s="46" customFormat="1" ht="36.75" hidden="1" customHeight="1">
      <c r="A941" s="77"/>
      <c r="B941" s="104">
        <v>2014</v>
      </c>
      <c r="C941" s="105">
        <v>8317</v>
      </c>
      <c r="D941" s="104">
        <v>3</v>
      </c>
      <c r="E941" s="104">
        <v>5000</v>
      </c>
      <c r="F941" s="104">
        <v>5500</v>
      </c>
      <c r="G941" s="104">
        <v>551</v>
      </c>
      <c r="H941" s="104">
        <v>9</v>
      </c>
      <c r="I941" s="66" t="s">
        <v>667</v>
      </c>
      <c r="J941" s="67">
        <v>0</v>
      </c>
      <c r="K941" s="67">
        <v>0</v>
      </c>
      <c r="L941" s="68">
        <f t="shared" si="2639"/>
        <v>0</v>
      </c>
      <c r="M941" s="67">
        <v>0</v>
      </c>
      <c r="N941" s="67">
        <v>0</v>
      </c>
      <c r="O941" s="68">
        <f t="shared" si="2640"/>
        <v>0</v>
      </c>
      <c r="P941" s="68">
        <f t="shared" si="2641"/>
        <v>0</v>
      </c>
      <c r="Q941" s="71">
        <v>0</v>
      </c>
      <c r="R941" s="71">
        <v>0</v>
      </c>
      <c r="S941" s="71">
        <v>0</v>
      </c>
      <c r="T941" s="71">
        <v>0</v>
      </c>
      <c r="U941" s="71">
        <v>0</v>
      </c>
      <c r="V941" s="71">
        <v>0</v>
      </c>
      <c r="W941" s="67">
        <v>0</v>
      </c>
      <c r="X941" s="67">
        <v>0</v>
      </c>
      <c r="Y941" s="68">
        <v>0</v>
      </c>
      <c r="Z941" s="67">
        <v>0</v>
      </c>
      <c r="AA941" s="67">
        <v>0</v>
      </c>
      <c r="AB941" s="68">
        <v>0</v>
      </c>
      <c r="AC941" s="68">
        <f t="shared" si="2642"/>
        <v>0</v>
      </c>
      <c r="AD941" s="67">
        <f t="shared" si="2643"/>
        <v>0</v>
      </c>
      <c r="AE941" s="67">
        <f t="shared" si="2644"/>
        <v>0</v>
      </c>
      <c r="AF941" s="68">
        <f t="shared" si="2645"/>
        <v>0</v>
      </c>
      <c r="AG941" s="67" t="e">
        <f>M941+#REF!-V941</f>
        <v>#REF!</v>
      </c>
      <c r="AH941" s="67" t="e">
        <f>N941+S941-#REF!</f>
        <v>#REF!</v>
      </c>
      <c r="AI941" s="68" t="e">
        <f t="shared" si="2646"/>
        <v>#REF!</v>
      </c>
      <c r="AJ941" s="68" t="e">
        <f t="shared" si="2647"/>
        <v>#REF!</v>
      </c>
      <c r="AK941" s="71">
        <v>0</v>
      </c>
      <c r="AL941" s="71">
        <v>0</v>
      </c>
      <c r="AM941" s="68">
        <f t="shared" si="2648"/>
        <v>0</v>
      </c>
      <c r="AN941" s="71">
        <v>0</v>
      </c>
      <c r="AO941" s="71">
        <v>0</v>
      </c>
      <c r="AP941" s="68">
        <f t="shared" si="2649"/>
        <v>0</v>
      </c>
      <c r="AQ941" s="68">
        <f t="shared" si="2650"/>
        <v>0</v>
      </c>
      <c r="AR941" s="71">
        <v>0</v>
      </c>
      <c r="AS941" s="71">
        <v>0</v>
      </c>
      <c r="AT941" s="68">
        <f t="shared" si="2651"/>
        <v>0</v>
      </c>
      <c r="AU941" s="71">
        <v>0</v>
      </c>
      <c r="AV941" s="71">
        <v>0</v>
      </c>
      <c r="AW941" s="68">
        <f t="shared" si="2652"/>
        <v>0</v>
      </c>
      <c r="AX941" s="68">
        <f t="shared" si="2653"/>
        <v>0</v>
      </c>
      <c r="AY941" s="71">
        <v>0</v>
      </c>
      <c r="AZ941" s="71">
        <v>0</v>
      </c>
      <c r="BA941" s="68">
        <f t="shared" si="2654"/>
        <v>0</v>
      </c>
      <c r="BB941" s="71">
        <v>0</v>
      </c>
      <c r="BC941" s="71">
        <v>0</v>
      </c>
      <c r="BD941" s="68">
        <f t="shared" si="2655"/>
        <v>0</v>
      </c>
      <c r="BE941" s="68">
        <f t="shared" si="2656"/>
        <v>0</v>
      </c>
      <c r="BF941" s="67">
        <f t="shared" si="2657"/>
        <v>0</v>
      </c>
      <c r="BG941" s="67">
        <f t="shared" si="2657"/>
        <v>0</v>
      </c>
      <c r="BH941" s="68">
        <f t="shared" si="2658"/>
        <v>0</v>
      </c>
      <c r="BI941" s="67" t="e">
        <f t="shared" si="2659"/>
        <v>#REF!</v>
      </c>
      <c r="BJ941" s="67" t="e">
        <f t="shared" si="2659"/>
        <v>#REF!</v>
      </c>
      <c r="BK941" s="68" t="e">
        <f t="shared" si="2660"/>
        <v>#REF!</v>
      </c>
      <c r="BL941" s="68" t="e">
        <f t="shared" si="2570"/>
        <v>#REF!</v>
      </c>
      <c r="BM941" s="305">
        <v>0</v>
      </c>
      <c r="BN941" s="305">
        <v>0</v>
      </c>
      <c r="BO941" s="306"/>
      <c r="BP941" s="306"/>
      <c r="BQ941" s="305">
        <v>0</v>
      </c>
      <c r="BR941" s="305">
        <v>0</v>
      </c>
      <c r="BS941" s="114" t="s">
        <v>208</v>
      </c>
      <c r="BT941" s="77"/>
    </row>
    <row r="942" spans="1:72" s="46" customFormat="1" ht="36.75" hidden="1" customHeight="1">
      <c r="A942" s="77"/>
      <c r="B942" s="104">
        <v>2014</v>
      </c>
      <c r="C942" s="105">
        <v>8317</v>
      </c>
      <c r="D942" s="104">
        <v>3</v>
      </c>
      <c r="E942" s="104">
        <v>5000</v>
      </c>
      <c r="F942" s="104">
        <v>5500</v>
      </c>
      <c r="G942" s="104">
        <v>551</v>
      </c>
      <c r="H942" s="104">
        <v>10</v>
      </c>
      <c r="I942" s="66" t="s">
        <v>668</v>
      </c>
      <c r="J942" s="67">
        <v>0</v>
      </c>
      <c r="K942" s="67">
        <v>0</v>
      </c>
      <c r="L942" s="68">
        <f t="shared" si="2639"/>
        <v>0</v>
      </c>
      <c r="M942" s="67">
        <v>0</v>
      </c>
      <c r="N942" s="67">
        <v>0</v>
      </c>
      <c r="O942" s="68">
        <f t="shared" si="2640"/>
        <v>0</v>
      </c>
      <c r="P942" s="68">
        <f t="shared" si="2641"/>
        <v>0</v>
      </c>
      <c r="Q942" s="71">
        <v>0</v>
      </c>
      <c r="R942" s="71">
        <v>0</v>
      </c>
      <c r="S942" s="71">
        <v>0</v>
      </c>
      <c r="T942" s="71">
        <v>0</v>
      </c>
      <c r="U942" s="71">
        <v>0</v>
      </c>
      <c r="V942" s="71">
        <v>0</v>
      </c>
      <c r="W942" s="67">
        <v>0</v>
      </c>
      <c r="X942" s="67">
        <v>0</v>
      </c>
      <c r="Y942" s="68">
        <v>0</v>
      </c>
      <c r="Z942" s="67">
        <v>0</v>
      </c>
      <c r="AA942" s="67">
        <v>0</v>
      </c>
      <c r="AB942" s="68">
        <v>0</v>
      </c>
      <c r="AC942" s="68">
        <f t="shared" si="2642"/>
        <v>0</v>
      </c>
      <c r="AD942" s="67">
        <f t="shared" si="2643"/>
        <v>0</v>
      </c>
      <c r="AE942" s="67">
        <f t="shared" si="2644"/>
        <v>0</v>
      </c>
      <c r="AF942" s="68">
        <f t="shared" si="2645"/>
        <v>0</v>
      </c>
      <c r="AG942" s="67" t="e">
        <f>M942+#REF!-V942</f>
        <v>#REF!</v>
      </c>
      <c r="AH942" s="67" t="e">
        <f>N942+S942-#REF!</f>
        <v>#REF!</v>
      </c>
      <c r="AI942" s="68" t="e">
        <f t="shared" si="2646"/>
        <v>#REF!</v>
      </c>
      <c r="AJ942" s="68" t="e">
        <f t="shared" si="2647"/>
        <v>#REF!</v>
      </c>
      <c r="AK942" s="71">
        <v>0</v>
      </c>
      <c r="AL942" s="71">
        <v>0</v>
      </c>
      <c r="AM942" s="68">
        <f t="shared" si="2648"/>
        <v>0</v>
      </c>
      <c r="AN942" s="71">
        <v>0</v>
      </c>
      <c r="AO942" s="71">
        <v>0</v>
      </c>
      <c r="AP942" s="68">
        <f t="shared" si="2649"/>
        <v>0</v>
      </c>
      <c r="AQ942" s="68">
        <f t="shared" si="2650"/>
        <v>0</v>
      </c>
      <c r="AR942" s="71">
        <v>0</v>
      </c>
      <c r="AS942" s="71">
        <v>0</v>
      </c>
      <c r="AT942" s="68">
        <f t="shared" si="2651"/>
        <v>0</v>
      </c>
      <c r="AU942" s="71">
        <v>0</v>
      </c>
      <c r="AV942" s="71">
        <v>0</v>
      </c>
      <c r="AW942" s="68">
        <f t="shared" si="2652"/>
        <v>0</v>
      </c>
      <c r="AX942" s="68">
        <f t="shared" si="2653"/>
        <v>0</v>
      </c>
      <c r="AY942" s="71">
        <v>0</v>
      </c>
      <c r="AZ942" s="71">
        <v>0</v>
      </c>
      <c r="BA942" s="68">
        <f t="shared" si="2654"/>
        <v>0</v>
      </c>
      <c r="BB942" s="71">
        <v>0</v>
      </c>
      <c r="BC942" s="71">
        <v>0</v>
      </c>
      <c r="BD942" s="68">
        <f t="shared" si="2655"/>
        <v>0</v>
      </c>
      <c r="BE942" s="68">
        <f t="shared" si="2656"/>
        <v>0</v>
      </c>
      <c r="BF942" s="67">
        <f t="shared" si="2657"/>
        <v>0</v>
      </c>
      <c r="BG942" s="67">
        <f t="shared" si="2657"/>
        <v>0</v>
      </c>
      <c r="BH942" s="68">
        <f t="shared" si="2658"/>
        <v>0</v>
      </c>
      <c r="BI942" s="67" t="e">
        <f t="shared" si="2659"/>
        <v>#REF!</v>
      </c>
      <c r="BJ942" s="67" t="e">
        <f t="shared" si="2659"/>
        <v>#REF!</v>
      </c>
      <c r="BK942" s="68" t="e">
        <f t="shared" si="2660"/>
        <v>#REF!</v>
      </c>
      <c r="BL942" s="68" t="e">
        <f t="shared" si="2570"/>
        <v>#REF!</v>
      </c>
      <c r="BM942" s="305">
        <v>0</v>
      </c>
      <c r="BN942" s="305">
        <v>0</v>
      </c>
      <c r="BO942" s="306"/>
      <c r="BP942" s="306"/>
      <c r="BQ942" s="305">
        <v>0</v>
      </c>
      <c r="BR942" s="305">
        <v>0</v>
      </c>
      <c r="BS942" s="114" t="s">
        <v>208</v>
      </c>
      <c r="BT942" s="77"/>
    </row>
    <row r="943" spans="1:72" s="46" customFormat="1" ht="36.75" hidden="1" customHeight="1">
      <c r="A943" s="77"/>
      <c r="B943" s="20">
        <v>2014</v>
      </c>
      <c r="C943" s="65">
        <v>8317</v>
      </c>
      <c r="D943" s="20">
        <v>3</v>
      </c>
      <c r="E943" s="20">
        <v>5000</v>
      </c>
      <c r="F943" s="20">
        <v>5500</v>
      </c>
      <c r="G943" s="20">
        <v>551</v>
      </c>
      <c r="H943" s="20">
        <v>11</v>
      </c>
      <c r="I943" s="66" t="s">
        <v>669</v>
      </c>
      <c r="J943" s="67">
        <v>0</v>
      </c>
      <c r="K943" s="67">
        <v>0</v>
      </c>
      <c r="L943" s="68">
        <f>J943+K943</f>
        <v>0</v>
      </c>
      <c r="M943" s="67">
        <v>0</v>
      </c>
      <c r="N943" s="67">
        <v>0</v>
      </c>
      <c r="O943" s="68">
        <f>+M943+N943</f>
        <v>0</v>
      </c>
      <c r="P943" s="68">
        <f>+L943+O943</f>
        <v>0</v>
      </c>
      <c r="Q943" s="71">
        <v>0</v>
      </c>
      <c r="R943" s="71">
        <v>0</v>
      </c>
      <c r="S943" s="71">
        <v>0</v>
      </c>
      <c r="T943" s="71">
        <v>0</v>
      </c>
      <c r="U943" s="71">
        <v>0</v>
      </c>
      <c r="V943" s="71">
        <v>0</v>
      </c>
      <c r="W943" s="67">
        <v>0</v>
      </c>
      <c r="X943" s="67">
        <v>0</v>
      </c>
      <c r="Y943" s="68">
        <v>0</v>
      </c>
      <c r="Z943" s="67">
        <v>0</v>
      </c>
      <c r="AA943" s="67">
        <v>0</v>
      </c>
      <c r="AB943" s="68">
        <v>0</v>
      </c>
      <c r="AC943" s="68">
        <f t="shared" si="2642"/>
        <v>0</v>
      </c>
      <c r="AD943" s="67">
        <f t="shared" si="2643"/>
        <v>0</v>
      </c>
      <c r="AE943" s="67">
        <f t="shared" si="2644"/>
        <v>0</v>
      </c>
      <c r="AF943" s="68">
        <f t="shared" si="2645"/>
        <v>0</v>
      </c>
      <c r="AG943" s="67" t="e">
        <f>M943+#REF!-V943</f>
        <v>#REF!</v>
      </c>
      <c r="AH943" s="67" t="e">
        <f>N943+S943-#REF!</f>
        <v>#REF!</v>
      </c>
      <c r="AI943" s="68" t="e">
        <f t="shared" si="2646"/>
        <v>#REF!</v>
      </c>
      <c r="AJ943" s="68" t="e">
        <f t="shared" si="2647"/>
        <v>#REF!</v>
      </c>
      <c r="AK943" s="71">
        <v>0</v>
      </c>
      <c r="AL943" s="71">
        <v>0</v>
      </c>
      <c r="AM943" s="68">
        <f>AK943+AL943</f>
        <v>0</v>
      </c>
      <c r="AN943" s="71">
        <v>0</v>
      </c>
      <c r="AO943" s="71">
        <v>0</v>
      </c>
      <c r="AP943" s="68">
        <f>+AN943+AO943</f>
        <v>0</v>
      </c>
      <c r="AQ943" s="68">
        <f>+AM943+AP943</f>
        <v>0</v>
      </c>
      <c r="AR943" s="71">
        <v>0</v>
      </c>
      <c r="AS943" s="71">
        <v>0</v>
      </c>
      <c r="AT943" s="68">
        <f>AR943+AS943</f>
        <v>0</v>
      </c>
      <c r="AU943" s="71">
        <v>0</v>
      </c>
      <c r="AV943" s="71">
        <v>0</v>
      </c>
      <c r="AW943" s="68">
        <f>+AU943+AV943</f>
        <v>0</v>
      </c>
      <c r="AX943" s="68">
        <f>+AT943+AW943</f>
        <v>0</v>
      </c>
      <c r="AY943" s="71">
        <v>0</v>
      </c>
      <c r="AZ943" s="71">
        <v>0</v>
      </c>
      <c r="BA943" s="68">
        <f>AY943+AZ943</f>
        <v>0</v>
      </c>
      <c r="BB943" s="71">
        <v>0</v>
      </c>
      <c r="BC943" s="71">
        <v>0</v>
      </c>
      <c r="BD943" s="68">
        <f>+BB943+BC943</f>
        <v>0</v>
      </c>
      <c r="BE943" s="68">
        <f>+BA943+BD943</f>
        <v>0</v>
      </c>
      <c r="BF943" s="67">
        <f t="shared" si="2657"/>
        <v>0</v>
      </c>
      <c r="BG943" s="67">
        <f t="shared" si="2657"/>
        <v>0</v>
      </c>
      <c r="BH943" s="68">
        <f t="shared" si="2658"/>
        <v>0</v>
      </c>
      <c r="BI943" s="67" t="e">
        <f t="shared" si="2659"/>
        <v>#REF!</v>
      </c>
      <c r="BJ943" s="67" t="e">
        <f t="shared" si="2659"/>
        <v>#REF!</v>
      </c>
      <c r="BK943" s="68" t="e">
        <f t="shared" si="2660"/>
        <v>#REF!</v>
      </c>
      <c r="BL943" s="68" t="e">
        <f t="shared" si="2570"/>
        <v>#REF!</v>
      </c>
      <c r="BM943" s="305">
        <v>0</v>
      </c>
      <c r="BN943" s="305">
        <v>0</v>
      </c>
      <c r="BO943" s="306"/>
      <c r="BP943" s="306"/>
      <c r="BQ943" s="305">
        <v>0</v>
      </c>
      <c r="BR943" s="305">
        <v>0</v>
      </c>
      <c r="BS943" s="114" t="s">
        <v>208</v>
      </c>
      <c r="BT943" s="77"/>
    </row>
    <row r="944" spans="1:72" s="46" customFormat="1" ht="36.75" hidden="1" customHeight="1">
      <c r="A944" s="77"/>
      <c r="B944" s="20">
        <v>2014</v>
      </c>
      <c r="C944" s="65">
        <v>8317</v>
      </c>
      <c r="D944" s="20">
        <v>3</v>
      </c>
      <c r="E944" s="20">
        <v>5000</v>
      </c>
      <c r="F944" s="20">
        <v>5500</v>
      </c>
      <c r="G944" s="20">
        <v>551</v>
      </c>
      <c r="H944" s="20">
        <v>12</v>
      </c>
      <c r="I944" s="66" t="s">
        <v>670</v>
      </c>
      <c r="J944" s="67">
        <v>0</v>
      </c>
      <c r="K944" s="67">
        <v>0</v>
      </c>
      <c r="L944" s="68">
        <f>J944+K944</f>
        <v>0</v>
      </c>
      <c r="M944" s="67">
        <v>0</v>
      </c>
      <c r="N944" s="67">
        <v>0</v>
      </c>
      <c r="O944" s="68">
        <f>+M944+N944</f>
        <v>0</v>
      </c>
      <c r="P944" s="68">
        <f>+L944+O944</f>
        <v>0</v>
      </c>
      <c r="Q944" s="71">
        <v>0</v>
      </c>
      <c r="R944" s="71">
        <v>0</v>
      </c>
      <c r="S944" s="71">
        <v>0</v>
      </c>
      <c r="T944" s="71">
        <v>0</v>
      </c>
      <c r="U944" s="71">
        <v>0</v>
      </c>
      <c r="V944" s="71">
        <v>0</v>
      </c>
      <c r="W944" s="67">
        <v>0</v>
      </c>
      <c r="X944" s="67">
        <v>0</v>
      </c>
      <c r="Y944" s="68">
        <v>0</v>
      </c>
      <c r="Z944" s="67">
        <v>0</v>
      </c>
      <c r="AA944" s="67">
        <v>0</v>
      </c>
      <c r="AB944" s="68">
        <v>0</v>
      </c>
      <c r="AC944" s="68">
        <f t="shared" si="2642"/>
        <v>0</v>
      </c>
      <c r="AD944" s="67">
        <f t="shared" si="2643"/>
        <v>0</v>
      </c>
      <c r="AE944" s="67">
        <f t="shared" si="2644"/>
        <v>0</v>
      </c>
      <c r="AF944" s="68">
        <f t="shared" si="2645"/>
        <v>0</v>
      </c>
      <c r="AG944" s="67" t="e">
        <f>M944+#REF!-V944</f>
        <v>#REF!</v>
      </c>
      <c r="AH944" s="67" t="e">
        <f>N944+S944-#REF!</f>
        <v>#REF!</v>
      </c>
      <c r="AI944" s="68" t="e">
        <f t="shared" si="2646"/>
        <v>#REF!</v>
      </c>
      <c r="AJ944" s="68" t="e">
        <f t="shared" si="2647"/>
        <v>#REF!</v>
      </c>
      <c r="AK944" s="71">
        <v>0</v>
      </c>
      <c r="AL944" s="71">
        <v>0</v>
      </c>
      <c r="AM944" s="68">
        <f>AK944+AL944</f>
        <v>0</v>
      </c>
      <c r="AN944" s="71">
        <v>0</v>
      </c>
      <c r="AO944" s="71">
        <v>0</v>
      </c>
      <c r="AP944" s="68">
        <f>+AN944+AO944</f>
        <v>0</v>
      </c>
      <c r="AQ944" s="68">
        <f>+AM944+AP944</f>
        <v>0</v>
      </c>
      <c r="AR944" s="71">
        <v>0</v>
      </c>
      <c r="AS944" s="71">
        <v>0</v>
      </c>
      <c r="AT944" s="68">
        <f>AR944+AS944</f>
        <v>0</v>
      </c>
      <c r="AU944" s="71">
        <v>0</v>
      </c>
      <c r="AV944" s="71">
        <v>0</v>
      </c>
      <c r="AW944" s="68">
        <f>+AU944+AV944</f>
        <v>0</v>
      </c>
      <c r="AX944" s="68">
        <f>+AT944+AW944</f>
        <v>0</v>
      </c>
      <c r="AY944" s="71">
        <v>0</v>
      </c>
      <c r="AZ944" s="71">
        <v>0</v>
      </c>
      <c r="BA944" s="68">
        <f>AY944+AZ944</f>
        <v>0</v>
      </c>
      <c r="BB944" s="71">
        <v>0</v>
      </c>
      <c r="BC944" s="71">
        <v>0</v>
      </c>
      <c r="BD944" s="68">
        <f>+BB944+BC944</f>
        <v>0</v>
      </c>
      <c r="BE944" s="68">
        <f>+BA944+BD944</f>
        <v>0</v>
      </c>
      <c r="BF944" s="67">
        <f t="shared" si="2657"/>
        <v>0</v>
      </c>
      <c r="BG944" s="67">
        <f t="shared" si="2657"/>
        <v>0</v>
      </c>
      <c r="BH944" s="68">
        <f t="shared" si="2658"/>
        <v>0</v>
      </c>
      <c r="BI944" s="67" t="e">
        <f t="shared" si="2659"/>
        <v>#REF!</v>
      </c>
      <c r="BJ944" s="67" t="e">
        <f t="shared" si="2659"/>
        <v>#REF!</v>
      </c>
      <c r="BK944" s="68" t="e">
        <f t="shared" si="2660"/>
        <v>#REF!</v>
      </c>
      <c r="BL944" s="68" t="e">
        <f t="shared" si="2570"/>
        <v>#REF!</v>
      </c>
      <c r="BM944" s="305">
        <v>0</v>
      </c>
      <c r="BN944" s="305">
        <v>0</v>
      </c>
      <c r="BO944" s="306"/>
      <c r="BP944" s="306"/>
      <c r="BQ944" s="305">
        <v>0</v>
      </c>
      <c r="BR944" s="305">
        <v>0</v>
      </c>
      <c r="BS944" s="114" t="s">
        <v>208</v>
      </c>
      <c r="BT944" s="77"/>
    </row>
    <row r="945" spans="1:72" s="46" customFormat="1" ht="36.75" hidden="1" customHeight="1">
      <c r="A945" s="77"/>
      <c r="B945" s="20">
        <v>2014</v>
      </c>
      <c r="C945" s="65">
        <v>8317</v>
      </c>
      <c r="D945" s="20">
        <v>3</v>
      </c>
      <c r="E945" s="20">
        <v>5000</v>
      </c>
      <c r="F945" s="20">
        <v>5500</v>
      </c>
      <c r="G945" s="20">
        <v>551</v>
      </c>
      <c r="H945" s="20">
        <v>13</v>
      </c>
      <c r="I945" s="66" t="s">
        <v>671</v>
      </c>
      <c r="J945" s="67">
        <v>0</v>
      </c>
      <c r="K945" s="67">
        <v>0</v>
      </c>
      <c r="L945" s="68">
        <f>J945+K945</f>
        <v>0</v>
      </c>
      <c r="M945" s="67">
        <v>0</v>
      </c>
      <c r="N945" s="67">
        <v>0</v>
      </c>
      <c r="O945" s="68">
        <f>+M945+N945</f>
        <v>0</v>
      </c>
      <c r="P945" s="68">
        <f>+L945+O945</f>
        <v>0</v>
      </c>
      <c r="Q945" s="71">
        <v>0</v>
      </c>
      <c r="R945" s="71">
        <v>0</v>
      </c>
      <c r="S945" s="71">
        <v>0</v>
      </c>
      <c r="T945" s="71">
        <v>0</v>
      </c>
      <c r="U945" s="71">
        <v>0</v>
      </c>
      <c r="V945" s="71">
        <v>0</v>
      </c>
      <c r="W945" s="67">
        <v>0</v>
      </c>
      <c r="X945" s="67">
        <v>0</v>
      </c>
      <c r="Y945" s="68">
        <v>0</v>
      </c>
      <c r="Z945" s="67">
        <v>0</v>
      </c>
      <c r="AA945" s="67">
        <v>0</v>
      </c>
      <c r="AB945" s="68">
        <v>0</v>
      </c>
      <c r="AC945" s="68">
        <f t="shared" si="2642"/>
        <v>0</v>
      </c>
      <c r="AD945" s="67">
        <f t="shared" si="2643"/>
        <v>0</v>
      </c>
      <c r="AE945" s="67">
        <f t="shared" si="2644"/>
        <v>0</v>
      </c>
      <c r="AF945" s="68">
        <f t="shared" si="2645"/>
        <v>0</v>
      </c>
      <c r="AG945" s="67" t="e">
        <f>M945+#REF!-V945</f>
        <v>#REF!</v>
      </c>
      <c r="AH945" s="67" t="e">
        <f>N945+S945-#REF!</f>
        <v>#REF!</v>
      </c>
      <c r="AI945" s="68" t="e">
        <f t="shared" si="2646"/>
        <v>#REF!</v>
      </c>
      <c r="AJ945" s="68" t="e">
        <f t="shared" si="2647"/>
        <v>#REF!</v>
      </c>
      <c r="AK945" s="71">
        <v>0</v>
      </c>
      <c r="AL945" s="71">
        <v>0</v>
      </c>
      <c r="AM945" s="68">
        <f>AK945+AL945</f>
        <v>0</v>
      </c>
      <c r="AN945" s="71">
        <v>0</v>
      </c>
      <c r="AO945" s="71">
        <v>0</v>
      </c>
      <c r="AP945" s="68">
        <f>+AN945+AO945</f>
        <v>0</v>
      </c>
      <c r="AQ945" s="68">
        <f>+AM945+AP945</f>
        <v>0</v>
      </c>
      <c r="AR945" s="71">
        <v>0</v>
      </c>
      <c r="AS945" s="71">
        <v>0</v>
      </c>
      <c r="AT945" s="68">
        <f>AR945+AS945</f>
        <v>0</v>
      </c>
      <c r="AU945" s="71">
        <v>0</v>
      </c>
      <c r="AV945" s="71">
        <v>0</v>
      </c>
      <c r="AW945" s="68">
        <f>+AU945+AV945</f>
        <v>0</v>
      </c>
      <c r="AX945" s="68">
        <f>+AT945+AW945</f>
        <v>0</v>
      </c>
      <c r="AY945" s="71">
        <v>0</v>
      </c>
      <c r="AZ945" s="71">
        <v>0</v>
      </c>
      <c r="BA945" s="68">
        <f>AY945+AZ945</f>
        <v>0</v>
      </c>
      <c r="BB945" s="71">
        <v>0</v>
      </c>
      <c r="BC945" s="71">
        <v>0</v>
      </c>
      <c r="BD945" s="68">
        <f>+BB945+BC945</f>
        <v>0</v>
      </c>
      <c r="BE945" s="68">
        <f>+BA945+BD945</f>
        <v>0</v>
      </c>
      <c r="BF945" s="67">
        <f t="shared" si="2657"/>
        <v>0</v>
      </c>
      <c r="BG945" s="67">
        <f t="shared" si="2657"/>
        <v>0</v>
      </c>
      <c r="BH945" s="68">
        <f t="shared" si="2658"/>
        <v>0</v>
      </c>
      <c r="BI945" s="67" t="e">
        <f t="shared" si="2659"/>
        <v>#REF!</v>
      </c>
      <c r="BJ945" s="67" t="e">
        <f t="shared" si="2659"/>
        <v>#REF!</v>
      </c>
      <c r="BK945" s="68" t="e">
        <f t="shared" si="2660"/>
        <v>#REF!</v>
      </c>
      <c r="BL945" s="68" t="e">
        <f t="shared" si="2570"/>
        <v>#REF!</v>
      </c>
      <c r="BM945" s="305">
        <v>0</v>
      </c>
      <c r="BN945" s="305">
        <v>0</v>
      </c>
      <c r="BO945" s="306"/>
      <c r="BP945" s="306"/>
      <c r="BQ945" s="305">
        <v>0</v>
      </c>
      <c r="BR945" s="305">
        <v>0</v>
      </c>
      <c r="BS945" s="114" t="s">
        <v>208</v>
      </c>
      <c r="BT945" s="77"/>
    </row>
    <row r="946" spans="1:72" s="78" customFormat="1" hidden="1">
      <c r="A946" s="77"/>
      <c r="B946" s="53">
        <v>2014</v>
      </c>
      <c r="C946" s="54">
        <v>8317</v>
      </c>
      <c r="D946" s="53">
        <v>3</v>
      </c>
      <c r="E946" s="53">
        <v>5000</v>
      </c>
      <c r="F946" s="53">
        <v>5600</v>
      </c>
      <c r="G946" s="53"/>
      <c r="H946" s="53"/>
      <c r="I946" s="55" t="s">
        <v>182</v>
      </c>
      <c r="J946" s="56">
        <f t="shared" ref="J946:P946" si="2661">J947+J954+J956+J962</f>
        <v>0</v>
      </c>
      <c r="K946" s="56">
        <f t="shared" si="2661"/>
        <v>0</v>
      </c>
      <c r="L946" s="56">
        <f t="shared" si="2661"/>
        <v>0</v>
      </c>
      <c r="M946" s="56">
        <f t="shared" si="2661"/>
        <v>0</v>
      </c>
      <c r="N946" s="56">
        <f t="shared" si="2661"/>
        <v>0</v>
      </c>
      <c r="O946" s="56">
        <f t="shared" si="2661"/>
        <v>0</v>
      </c>
      <c r="P946" s="56">
        <f t="shared" si="2661"/>
        <v>0</v>
      </c>
      <c r="Q946" s="56">
        <f t="shared" ref="Q946:S946" si="2662">Q947+Q954+Q956+Q962</f>
        <v>0</v>
      </c>
      <c r="R946" s="56">
        <f t="shared" si="2662"/>
        <v>0</v>
      </c>
      <c r="S946" s="56">
        <f t="shared" si="2662"/>
        <v>0</v>
      </c>
      <c r="T946" s="56">
        <f t="shared" ref="T946:AC946" si="2663">T947+T954+T956+T962</f>
        <v>0</v>
      </c>
      <c r="U946" s="56">
        <f t="shared" si="2663"/>
        <v>0</v>
      </c>
      <c r="V946" s="56">
        <f t="shared" si="2663"/>
        <v>0</v>
      </c>
      <c r="W946" s="56">
        <v>0</v>
      </c>
      <c r="X946" s="56">
        <v>0</v>
      </c>
      <c r="Y946" s="56">
        <v>0</v>
      </c>
      <c r="Z946" s="56">
        <v>0</v>
      </c>
      <c r="AA946" s="56">
        <v>0</v>
      </c>
      <c r="AB946" s="56">
        <v>0</v>
      </c>
      <c r="AC946" s="56">
        <f t="shared" si="2663"/>
        <v>0</v>
      </c>
      <c r="AD946" s="56">
        <f t="shared" ref="AD946:BK946" si="2664">AD947+AD954+AD956+AD962</f>
        <v>0</v>
      </c>
      <c r="AE946" s="56">
        <f t="shared" si="2664"/>
        <v>0</v>
      </c>
      <c r="AF946" s="56">
        <f t="shared" si="2664"/>
        <v>0</v>
      </c>
      <c r="AG946" s="56" t="e">
        <f t="shared" si="2664"/>
        <v>#REF!</v>
      </c>
      <c r="AH946" s="56" t="e">
        <f t="shared" si="2664"/>
        <v>#REF!</v>
      </c>
      <c r="AI946" s="56" t="e">
        <f t="shared" si="2664"/>
        <v>#REF!</v>
      </c>
      <c r="AJ946" s="56" t="e">
        <f t="shared" si="2664"/>
        <v>#REF!</v>
      </c>
      <c r="AK946" s="56">
        <f t="shared" si="2664"/>
        <v>0</v>
      </c>
      <c r="AL946" s="56">
        <f t="shared" si="2664"/>
        <v>0</v>
      </c>
      <c r="AM946" s="56">
        <f t="shared" si="2664"/>
        <v>0</v>
      </c>
      <c r="AN946" s="56">
        <f t="shared" si="2664"/>
        <v>0</v>
      </c>
      <c r="AO946" s="56">
        <f t="shared" si="2664"/>
        <v>0</v>
      </c>
      <c r="AP946" s="56">
        <f t="shared" si="2664"/>
        <v>0</v>
      </c>
      <c r="AQ946" s="56">
        <f t="shared" si="2664"/>
        <v>0</v>
      </c>
      <c r="AR946" s="56">
        <f t="shared" si="2664"/>
        <v>0</v>
      </c>
      <c r="AS946" s="56">
        <f t="shared" si="2664"/>
        <v>0</v>
      </c>
      <c r="AT946" s="56">
        <f t="shared" si="2664"/>
        <v>0</v>
      </c>
      <c r="AU946" s="56">
        <f t="shared" si="2664"/>
        <v>0</v>
      </c>
      <c r="AV946" s="56">
        <f t="shared" si="2664"/>
        <v>0</v>
      </c>
      <c r="AW946" s="56">
        <f t="shared" si="2664"/>
        <v>0</v>
      </c>
      <c r="AX946" s="56">
        <f t="shared" si="2664"/>
        <v>0</v>
      </c>
      <c r="AY946" s="56">
        <f t="shared" si="2664"/>
        <v>0</v>
      </c>
      <c r="AZ946" s="56">
        <f t="shared" si="2664"/>
        <v>0</v>
      </c>
      <c r="BA946" s="56">
        <f t="shared" si="2664"/>
        <v>0</v>
      </c>
      <c r="BB946" s="56">
        <f t="shared" si="2664"/>
        <v>0</v>
      </c>
      <c r="BC946" s="56">
        <f t="shared" si="2664"/>
        <v>0</v>
      </c>
      <c r="BD946" s="56">
        <f t="shared" si="2664"/>
        <v>0</v>
      </c>
      <c r="BE946" s="56">
        <f t="shared" si="2664"/>
        <v>0</v>
      </c>
      <c r="BF946" s="56">
        <f t="shared" si="2664"/>
        <v>0</v>
      </c>
      <c r="BG946" s="56">
        <f t="shared" si="2664"/>
        <v>0</v>
      </c>
      <c r="BH946" s="56">
        <f t="shared" si="2664"/>
        <v>0</v>
      </c>
      <c r="BI946" s="56" t="e">
        <f t="shared" si="2664"/>
        <v>#REF!</v>
      </c>
      <c r="BJ946" s="56" t="e">
        <f t="shared" si="2664"/>
        <v>#REF!</v>
      </c>
      <c r="BK946" s="56" t="e">
        <f t="shared" si="2664"/>
        <v>#REF!</v>
      </c>
      <c r="BL946" s="56" t="e">
        <f t="shared" si="2570"/>
        <v>#REF!</v>
      </c>
      <c r="BM946" s="303"/>
      <c r="BN946" s="303"/>
      <c r="BO946" s="303"/>
      <c r="BP946" s="303"/>
      <c r="BQ946" s="303"/>
      <c r="BR946" s="303"/>
      <c r="BS946" s="58"/>
      <c r="BT946" s="77"/>
    </row>
    <row r="947" spans="1:72" s="128" customFormat="1" ht="36.75" hidden="1" customHeight="1">
      <c r="A947" s="127"/>
      <c r="B947" s="59">
        <v>2014</v>
      </c>
      <c r="C947" s="60">
        <v>8317</v>
      </c>
      <c r="D947" s="59">
        <v>3</v>
      </c>
      <c r="E947" s="59">
        <v>5000</v>
      </c>
      <c r="F947" s="59">
        <v>5600</v>
      </c>
      <c r="G947" s="59">
        <v>562</v>
      </c>
      <c r="H947" s="59"/>
      <c r="I947" s="61" t="s">
        <v>359</v>
      </c>
      <c r="J947" s="62">
        <f>SUM(J948:J953)</f>
        <v>0</v>
      </c>
      <c r="K947" s="62">
        <f t="shared" ref="K947:P947" si="2665">SUM(K948:K953)</f>
        <v>0</v>
      </c>
      <c r="L947" s="62">
        <f t="shared" si="2665"/>
        <v>0</v>
      </c>
      <c r="M947" s="62">
        <f t="shared" si="2665"/>
        <v>0</v>
      </c>
      <c r="N947" s="62">
        <f t="shared" si="2665"/>
        <v>0</v>
      </c>
      <c r="O947" s="62">
        <f t="shared" si="2665"/>
        <v>0</v>
      </c>
      <c r="P947" s="62">
        <f t="shared" si="2665"/>
        <v>0</v>
      </c>
      <c r="Q947" s="62">
        <f>SUM(Q948:Q953)</f>
        <v>0</v>
      </c>
      <c r="R947" s="62">
        <f t="shared" ref="R947:S947" si="2666">SUM(R948:R953)</f>
        <v>0</v>
      </c>
      <c r="S947" s="62">
        <f t="shared" si="2666"/>
        <v>0</v>
      </c>
      <c r="T947" s="62">
        <f>SUM(T948:T953)</f>
        <v>0</v>
      </c>
      <c r="U947" s="62">
        <f t="shared" ref="U947:V947" si="2667">SUM(U948:U953)</f>
        <v>0</v>
      </c>
      <c r="V947" s="62">
        <f t="shared" si="2667"/>
        <v>0</v>
      </c>
      <c r="W947" s="62">
        <v>0</v>
      </c>
      <c r="X947" s="62">
        <v>0</v>
      </c>
      <c r="Y947" s="62">
        <v>0</v>
      </c>
      <c r="Z947" s="62">
        <v>0</v>
      </c>
      <c r="AA947" s="62">
        <v>0</v>
      </c>
      <c r="AB947" s="62">
        <v>0</v>
      </c>
      <c r="AC947" s="62">
        <f t="shared" ref="AC947" si="2668">SUM(AC948:AC953)</f>
        <v>0</v>
      </c>
      <c r="AD947" s="62">
        <f>SUM(AD948:AD953)</f>
        <v>0</v>
      </c>
      <c r="AE947" s="62">
        <f t="shared" ref="AE947:AJ947" si="2669">SUM(AE948:AE953)</f>
        <v>0</v>
      </c>
      <c r="AF947" s="62">
        <f t="shared" si="2669"/>
        <v>0</v>
      </c>
      <c r="AG947" s="62" t="e">
        <f t="shared" si="2669"/>
        <v>#REF!</v>
      </c>
      <c r="AH947" s="62" t="e">
        <f t="shared" si="2669"/>
        <v>#REF!</v>
      </c>
      <c r="AI947" s="62" t="e">
        <f t="shared" si="2669"/>
        <v>#REF!</v>
      </c>
      <c r="AJ947" s="62" t="e">
        <f t="shared" si="2669"/>
        <v>#REF!</v>
      </c>
      <c r="AK947" s="62">
        <f>SUM(AK948:AK953)</f>
        <v>0</v>
      </c>
      <c r="AL947" s="62">
        <f t="shared" ref="AL947:AQ947" si="2670">SUM(AL948:AL953)</f>
        <v>0</v>
      </c>
      <c r="AM947" s="62">
        <f t="shared" si="2670"/>
        <v>0</v>
      </c>
      <c r="AN947" s="62">
        <f t="shared" si="2670"/>
        <v>0</v>
      </c>
      <c r="AO947" s="62">
        <f t="shared" si="2670"/>
        <v>0</v>
      </c>
      <c r="AP947" s="62">
        <f t="shared" si="2670"/>
        <v>0</v>
      </c>
      <c r="AQ947" s="62">
        <f t="shared" si="2670"/>
        <v>0</v>
      </c>
      <c r="AR947" s="62">
        <f>SUM(AR948:AR953)</f>
        <v>0</v>
      </c>
      <c r="AS947" s="62">
        <f t="shared" ref="AS947:AX947" si="2671">SUM(AS948:AS953)</f>
        <v>0</v>
      </c>
      <c r="AT947" s="62">
        <f t="shared" si="2671"/>
        <v>0</v>
      </c>
      <c r="AU947" s="62">
        <f t="shared" si="2671"/>
        <v>0</v>
      </c>
      <c r="AV947" s="62">
        <f t="shared" si="2671"/>
        <v>0</v>
      </c>
      <c r="AW947" s="62">
        <f t="shared" si="2671"/>
        <v>0</v>
      </c>
      <c r="AX947" s="62">
        <f t="shared" si="2671"/>
        <v>0</v>
      </c>
      <c r="AY947" s="62">
        <f>SUM(AY948:AY953)</f>
        <v>0</v>
      </c>
      <c r="AZ947" s="62">
        <f t="shared" ref="AZ947:BE947" si="2672">SUM(AZ948:AZ953)</f>
        <v>0</v>
      </c>
      <c r="BA947" s="62">
        <f t="shared" si="2672"/>
        <v>0</v>
      </c>
      <c r="BB947" s="62">
        <f t="shared" si="2672"/>
        <v>0</v>
      </c>
      <c r="BC947" s="62">
        <f t="shared" si="2672"/>
        <v>0</v>
      </c>
      <c r="BD947" s="62">
        <f t="shared" si="2672"/>
        <v>0</v>
      </c>
      <c r="BE947" s="62">
        <f t="shared" si="2672"/>
        <v>0</v>
      </c>
      <c r="BF947" s="62">
        <f>SUM(BF948:BF953)</f>
        <v>0</v>
      </c>
      <c r="BG947" s="62">
        <f t="shared" ref="BG947:BK947" si="2673">SUM(BG948:BG953)</f>
        <v>0</v>
      </c>
      <c r="BH947" s="62">
        <f t="shared" si="2673"/>
        <v>0</v>
      </c>
      <c r="BI947" s="62" t="e">
        <f t="shared" si="2673"/>
        <v>#REF!</v>
      </c>
      <c r="BJ947" s="62" t="e">
        <f t="shared" si="2673"/>
        <v>#REF!</v>
      </c>
      <c r="BK947" s="62" t="e">
        <f t="shared" si="2673"/>
        <v>#REF!</v>
      </c>
      <c r="BL947" s="62" t="e">
        <f t="shared" si="2570"/>
        <v>#REF!</v>
      </c>
      <c r="BM947" s="304"/>
      <c r="BN947" s="304"/>
      <c r="BO947" s="304"/>
      <c r="BP947" s="304"/>
      <c r="BQ947" s="304"/>
      <c r="BR947" s="304"/>
      <c r="BS947" s="64"/>
      <c r="BT947" s="127"/>
    </row>
    <row r="948" spans="1:72" s="129" customFormat="1" ht="36.75" hidden="1" customHeight="1">
      <c r="A948" s="127"/>
      <c r="B948" s="104">
        <v>2014</v>
      </c>
      <c r="C948" s="105">
        <v>8317</v>
      </c>
      <c r="D948" s="104">
        <v>3</v>
      </c>
      <c r="E948" s="104">
        <v>5000</v>
      </c>
      <c r="F948" s="104">
        <v>5600</v>
      </c>
      <c r="G948" s="104">
        <v>562</v>
      </c>
      <c r="H948" s="104">
        <v>1</v>
      </c>
      <c r="I948" s="66" t="s">
        <v>220</v>
      </c>
      <c r="J948" s="67">
        <v>0</v>
      </c>
      <c r="K948" s="67">
        <v>0</v>
      </c>
      <c r="L948" s="68">
        <f t="shared" ref="L948:L953" si="2674">J948+K948</f>
        <v>0</v>
      </c>
      <c r="M948" s="67">
        <v>0</v>
      </c>
      <c r="N948" s="67">
        <v>0</v>
      </c>
      <c r="O948" s="68">
        <f t="shared" ref="O948:O953" si="2675">+M948+N948</f>
        <v>0</v>
      </c>
      <c r="P948" s="68">
        <f t="shared" ref="P948:P953" si="2676">+L948+O948</f>
        <v>0</v>
      </c>
      <c r="Q948" s="71">
        <v>0</v>
      </c>
      <c r="R948" s="71">
        <v>0</v>
      </c>
      <c r="S948" s="71">
        <v>0</v>
      </c>
      <c r="T948" s="71">
        <v>0</v>
      </c>
      <c r="U948" s="71">
        <v>0</v>
      </c>
      <c r="V948" s="71">
        <v>0</v>
      </c>
      <c r="W948" s="67">
        <v>0</v>
      </c>
      <c r="X948" s="67">
        <v>0</v>
      </c>
      <c r="Y948" s="68">
        <v>0</v>
      </c>
      <c r="Z948" s="67">
        <v>0</v>
      </c>
      <c r="AA948" s="67">
        <v>0</v>
      </c>
      <c r="AB948" s="68">
        <v>0</v>
      </c>
      <c r="AC948" s="68">
        <f t="shared" ref="AC948:AC953" si="2677">+Y948+AB948</f>
        <v>0</v>
      </c>
      <c r="AD948" s="67">
        <f t="shared" ref="AD948:AE953" si="2678">J948+Q948-T948</f>
        <v>0</v>
      </c>
      <c r="AE948" s="67">
        <f t="shared" si="2678"/>
        <v>0</v>
      </c>
      <c r="AF948" s="68">
        <f t="shared" ref="AF948:AF953" si="2679">AD948+AE948</f>
        <v>0</v>
      </c>
      <c r="AG948" s="67" t="e">
        <f>M948+#REF!-V948</f>
        <v>#REF!</v>
      </c>
      <c r="AH948" s="67" t="e">
        <f>N948+S948-#REF!</f>
        <v>#REF!</v>
      </c>
      <c r="AI948" s="68" t="e">
        <f t="shared" ref="AI948:AI953" si="2680">+AG948+AH948</f>
        <v>#REF!</v>
      </c>
      <c r="AJ948" s="68" t="e">
        <f t="shared" ref="AJ948:AJ953" si="2681">+AF948+AI948</f>
        <v>#REF!</v>
      </c>
      <c r="AK948" s="71">
        <v>0</v>
      </c>
      <c r="AL948" s="71">
        <v>0</v>
      </c>
      <c r="AM948" s="68">
        <f t="shared" ref="AM948:AM953" si="2682">AK948+AL948</f>
        <v>0</v>
      </c>
      <c r="AN948" s="71">
        <v>0</v>
      </c>
      <c r="AO948" s="71">
        <v>0</v>
      </c>
      <c r="AP948" s="68">
        <f t="shared" ref="AP948:AP953" si="2683">+AN948+AO948</f>
        <v>0</v>
      </c>
      <c r="AQ948" s="68">
        <f t="shared" ref="AQ948:AQ953" si="2684">+AM948+AP948</f>
        <v>0</v>
      </c>
      <c r="AR948" s="71">
        <v>0</v>
      </c>
      <c r="AS948" s="71">
        <v>0</v>
      </c>
      <c r="AT948" s="68">
        <f t="shared" ref="AT948:AT953" si="2685">AR948+AS948</f>
        <v>0</v>
      </c>
      <c r="AU948" s="71">
        <v>0</v>
      </c>
      <c r="AV948" s="71">
        <v>0</v>
      </c>
      <c r="AW948" s="68">
        <f t="shared" ref="AW948:AW953" si="2686">+AU948+AV948</f>
        <v>0</v>
      </c>
      <c r="AX948" s="68">
        <f t="shared" ref="AX948:AX953" si="2687">+AT948+AW948</f>
        <v>0</v>
      </c>
      <c r="AY948" s="71">
        <v>0</v>
      </c>
      <c r="AZ948" s="71">
        <v>0</v>
      </c>
      <c r="BA948" s="68">
        <f t="shared" ref="BA948:BA953" si="2688">AY948+AZ948</f>
        <v>0</v>
      </c>
      <c r="BB948" s="71">
        <v>0</v>
      </c>
      <c r="BC948" s="71">
        <v>0</v>
      </c>
      <c r="BD948" s="68">
        <f t="shared" ref="BD948:BD953" si="2689">+BB948+BC948</f>
        <v>0</v>
      </c>
      <c r="BE948" s="68">
        <f t="shared" ref="BE948:BE953" si="2690">+BA948+BD948</f>
        <v>0</v>
      </c>
      <c r="BF948" s="67">
        <f t="shared" ref="BF948:BG953" si="2691">AD948-AK948-AR948-AY948</f>
        <v>0</v>
      </c>
      <c r="BG948" s="67">
        <f t="shared" si="2691"/>
        <v>0</v>
      </c>
      <c r="BH948" s="68">
        <f t="shared" ref="BH948:BH953" si="2692">BF948+BG948</f>
        <v>0</v>
      </c>
      <c r="BI948" s="67" t="e">
        <f t="shared" ref="BI948:BJ953" si="2693">AG948-AN948-AU948-BB948</f>
        <v>#REF!</v>
      </c>
      <c r="BJ948" s="67" t="e">
        <f t="shared" si="2693"/>
        <v>#REF!</v>
      </c>
      <c r="BK948" s="68" t="e">
        <f t="shared" ref="BK948:BK953" si="2694">+BI948+BJ948</f>
        <v>#REF!</v>
      </c>
      <c r="BL948" s="68" t="e">
        <f t="shared" si="2570"/>
        <v>#REF!</v>
      </c>
      <c r="BM948" s="305" t="e">
        <v>#VALUE!</v>
      </c>
      <c r="BN948" s="305">
        <v>0</v>
      </c>
      <c r="BO948" s="306"/>
      <c r="BP948" s="306"/>
      <c r="BQ948" s="305" t="e">
        <v>#VALUE!</v>
      </c>
      <c r="BR948" s="305">
        <v>0</v>
      </c>
      <c r="BS948" s="114" t="s">
        <v>208</v>
      </c>
      <c r="BT948" s="127"/>
    </row>
    <row r="949" spans="1:72" s="129" customFormat="1" ht="36.75" hidden="1" customHeight="1">
      <c r="A949" s="127"/>
      <c r="B949" s="104">
        <v>2014</v>
      </c>
      <c r="C949" s="105">
        <v>8317</v>
      </c>
      <c r="D949" s="104">
        <v>3</v>
      </c>
      <c r="E949" s="104">
        <v>5000</v>
      </c>
      <c r="F949" s="104">
        <v>5600</v>
      </c>
      <c r="G949" s="104">
        <v>562</v>
      </c>
      <c r="H949" s="104">
        <v>2</v>
      </c>
      <c r="I949" s="66" t="s">
        <v>673</v>
      </c>
      <c r="J949" s="67">
        <v>0</v>
      </c>
      <c r="K949" s="67">
        <v>0</v>
      </c>
      <c r="L949" s="68">
        <f t="shared" si="2674"/>
        <v>0</v>
      </c>
      <c r="M949" s="67">
        <v>0</v>
      </c>
      <c r="N949" s="67">
        <v>0</v>
      </c>
      <c r="O949" s="68">
        <f t="shared" si="2675"/>
        <v>0</v>
      </c>
      <c r="P949" s="68">
        <f t="shared" si="2676"/>
        <v>0</v>
      </c>
      <c r="Q949" s="71">
        <v>0</v>
      </c>
      <c r="R949" s="71">
        <v>0</v>
      </c>
      <c r="S949" s="71">
        <v>0</v>
      </c>
      <c r="T949" s="71">
        <v>0</v>
      </c>
      <c r="U949" s="71">
        <v>0</v>
      </c>
      <c r="V949" s="71">
        <v>0</v>
      </c>
      <c r="W949" s="67">
        <v>0</v>
      </c>
      <c r="X949" s="67">
        <v>0</v>
      </c>
      <c r="Y949" s="68">
        <v>0</v>
      </c>
      <c r="Z949" s="67">
        <v>0</v>
      </c>
      <c r="AA949" s="67">
        <v>0</v>
      </c>
      <c r="AB949" s="68">
        <v>0</v>
      </c>
      <c r="AC949" s="68">
        <f t="shared" si="2677"/>
        <v>0</v>
      </c>
      <c r="AD949" s="67">
        <f t="shared" si="2678"/>
        <v>0</v>
      </c>
      <c r="AE949" s="67">
        <f t="shared" si="2678"/>
        <v>0</v>
      </c>
      <c r="AF949" s="68">
        <f t="shared" si="2679"/>
        <v>0</v>
      </c>
      <c r="AG949" s="67" t="e">
        <f>M949+#REF!-V949</f>
        <v>#REF!</v>
      </c>
      <c r="AH949" s="67" t="e">
        <f>N949+S949-#REF!</f>
        <v>#REF!</v>
      </c>
      <c r="AI949" s="68" t="e">
        <f t="shared" si="2680"/>
        <v>#REF!</v>
      </c>
      <c r="AJ949" s="68" t="e">
        <f t="shared" si="2681"/>
        <v>#REF!</v>
      </c>
      <c r="AK949" s="71">
        <v>0</v>
      </c>
      <c r="AL949" s="71">
        <v>0</v>
      </c>
      <c r="AM949" s="68">
        <f t="shared" si="2682"/>
        <v>0</v>
      </c>
      <c r="AN949" s="71">
        <v>0</v>
      </c>
      <c r="AO949" s="71">
        <v>0</v>
      </c>
      <c r="AP949" s="68">
        <f t="shared" si="2683"/>
        <v>0</v>
      </c>
      <c r="AQ949" s="68">
        <f t="shared" si="2684"/>
        <v>0</v>
      </c>
      <c r="AR949" s="71">
        <v>0</v>
      </c>
      <c r="AS949" s="71">
        <v>0</v>
      </c>
      <c r="AT949" s="68">
        <f t="shared" si="2685"/>
        <v>0</v>
      </c>
      <c r="AU949" s="71">
        <v>0</v>
      </c>
      <c r="AV949" s="71">
        <v>0</v>
      </c>
      <c r="AW949" s="68">
        <f t="shared" si="2686"/>
        <v>0</v>
      </c>
      <c r="AX949" s="68">
        <f t="shared" si="2687"/>
        <v>0</v>
      </c>
      <c r="AY949" s="71">
        <v>0</v>
      </c>
      <c r="AZ949" s="71">
        <v>0</v>
      </c>
      <c r="BA949" s="68">
        <f t="shared" si="2688"/>
        <v>0</v>
      </c>
      <c r="BB949" s="71">
        <v>0</v>
      </c>
      <c r="BC949" s="71">
        <v>0</v>
      </c>
      <c r="BD949" s="68">
        <f t="shared" si="2689"/>
        <v>0</v>
      </c>
      <c r="BE949" s="68">
        <f t="shared" si="2690"/>
        <v>0</v>
      </c>
      <c r="BF949" s="67">
        <f t="shared" si="2691"/>
        <v>0</v>
      </c>
      <c r="BG949" s="67">
        <f t="shared" si="2691"/>
        <v>0</v>
      </c>
      <c r="BH949" s="68">
        <f t="shared" si="2692"/>
        <v>0</v>
      </c>
      <c r="BI949" s="67" t="e">
        <f t="shared" si="2693"/>
        <v>#REF!</v>
      </c>
      <c r="BJ949" s="67" t="e">
        <f t="shared" si="2693"/>
        <v>#REF!</v>
      </c>
      <c r="BK949" s="68" t="e">
        <f t="shared" si="2694"/>
        <v>#REF!</v>
      </c>
      <c r="BL949" s="68" t="e">
        <f t="shared" ref="BL949:BL1012" si="2695">+BH949+BK949</f>
        <v>#REF!</v>
      </c>
      <c r="BM949" s="305" t="e">
        <v>#VALUE!</v>
      </c>
      <c r="BN949" s="305">
        <v>0</v>
      </c>
      <c r="BO949" s="306"/>
      <c r="BP949" s="306"/>
      <c r="BQ949" s="305" t="e">
        <v>#VALUE!</v>
      </c>
      <c r="BR949" s="305">
        <v>0</v>
      </c>
      <c r="BS949" s="114" t="s">
        <v>208</v>
      </c>
      <c r="BT949" s="127"/>
    </row>
    <row r="950" spans="1:72" s="129" customFormat="1" ht="36.75" hidden="1" customHeight="1">
      <c r="A950" s="127"/>
      <c r="B950" s="104">
        <v>2014</v>
      </c>
      <c r="C950" s="105">
        <v>8317</v>
      </c>
      <c r="D950" s="104">
        <v>3</v>
      </c>
      <c r="E950" s="104">
        <v>5000</v>
      </c>
      <c r="F950" s="104">
        <v>5600</v>
      </c>
      <c r="G950" s="104">
        <v>562</v>
      </c>
      <c r="H950" s="104">
        <v>3</v>
      </c>
      <c r="I950" s="66" t="s">
        <v>674</v>
      </c>
      <c r="J950" s="67">
        <v>0</v>
      </c>
      <c r="K950" s="67">
        <v>0</v>
      </c>
      <c r="L950" s="68">
        <f t="shared" si="2674"/>
        <v>0</v>
      </c>
      <c r="M950" s="67">
        <v>0</v>
      </c>
      <c r="N950" s="67">
        <v>0</v>
      </c>
      <c r="O950" s="68">
        <f t="shared" si="2675"/>
        <v>0</v>
      </c>
      <c r="P950" s="68">
        <f t="shared" si="2676"/>
        <v>0</v>
      </c>
      <c r="Q950" s="71">
        <v>0</v>
      </c>
      <c r="R950" s="71">
        <v>0</v>
      </c>
      <c r="S950" s="71">
        <v>0</v>
      </c>
      <c r="T950" s="71">
        <v>0</v>
      </c>
      <c r="U950" s="71">
        <v>0</v>
      </c>
      <c r="V950" s="71">
        <v>0</v>
      </c>
      <c r="W950" s="67">
        <v>0</v>
      </c>
      <c r="X950" s="67">
        <v>0</v>
      </c>
      <c r="Y950" s="68">
        <v>0</v>
      </c>
      <c r="Z950" s="67">
        <v>0</v>
      </c>
      <c r="AA950" s="67">
        <v>0</v>
      </c>
      <c r="AB950" s="68">
        <v>0</v>
      </c>
      <c r="AC950" s="68">
        <f t="shared" si="2677"/>
        <v>0</v>
      </c>
      <c r="AD950" s="67">
        <f t="shared" si="2678"/>
        <v>0</v>
      </c>
      <c r="AE950" s="67">
        <f t="shared" si="2678"/>
        <v>0</v>
      </c>
      <c r="AF950" s="68">
        <f t="shared" si="2679"/>
        <v>0</v>
      </c>
      <c r="AG950" s="67" t="e">
        <f>M950+#REF!-V950</f>
        <v>#REF!</v>
      </c>
      <c r="AH950" s="67" t="e">
        <f>N950+S950-#REF!</f>
        <v>#REF!</v>
      </c>
      <c r="AI950" s="68" t="e">
        <f t="shared" si="2680"/>
        <v>#REF!</v>
      </c>
      <c r="AJ950" s="68" t="e">
        <f t="shared" si="2681"/>
        <v>#REF!</v>
      </c>
      <c r="AK950" s="71">
        <v>0</v>
      </c>
      <c r="AL950" s="71">
        <v>0</v>
      </c>
      <c r="AM950" s="68">
        <f t="shared" si="2682"/>
        <v>0</v>
      </c>
      <c r="AN950" s="71">
        <v>0</v>
      </c>
      <c r="AO950" s="71">
        <v>0</v>
      </c>
      <c r="AP950" s="68">
        <f t="shared" si="2683"/>
        <v>0</v>
      </c>
      <c r="AQ950" s="68">
        <f t="shared" si="2684"/>
        <v>0</v>
      </c>
      <c r="AR950" s="71">
        <v>0</v>
      </c>
      <c r="AS950" s="71">
        <v>0</v>
      </c>
      <c r="AT950" s="68">
        <f t="shared" si="2685"/>
        <v>0</v>
      </c>
      <c r="AU950" s="71">
        <v>0</v>
      </c>
      <c r="AV950" s="71">
        <v>0</v>
      </c>
      <c r="AW950" s="68">
        <f t="shared" si="2686"/>
        <v>0</v>
      </c>
      <c r="AX950" s="68">
        <f t="shared" si="2687"/>
        <v>0</v>
      </c>
      <c r="AY950" s="71">
        <v>0</v>
      </c>
      <c r="AZ950" s="71">
        <v>0</v>
      </c>
      <c r="BA950" s="68">
        <f t="shared" si="2688"/>
        <v>0</v>
      </c>
      <c r="BB950" s="71">
        <v>0</v>
      </c>
      <c r="BC950" s="71">
        <v>0</v>
      </c>
      <c r="BD950" s="68">
        <f t="shared" si="2689"/>
        <v>0</v>
      </c>
      <c r="BE950" s="68">
        <f t="shared" si="2690"/>
        <v>0</v>
      </c>
      <c r="BF950" s="67">
        <f t="shared" si="2691"/>
        <v>0</v>
      </c>
      <c r="BG950" s="67">
        <f t="shared" si="2691"/>
        <v>0</v>
      </c>
      <c r="BH950" s="68">
        <f t="shared" si="2692"/>
        <v>0</v>
      </c>
      <c r="BI950" s="67" t="e">
        <f t="shared" si="2693"/>
        <v>#REF!</v>
      </c>
      <c r="BJ950" s="67" t="e">
        <f t="shared" si="2693"/>
        <v>#REF!</v>
      </c>
      <c r="BK950" s="68" t="e">
        <f t="shared" si="2694"/>
        <v>#REF!</v>
      </c>
      <c r="BL950" s="68" t="e">
        <f t="shared" si="2695"/>
        <v>#REF!</v>
      </c>
      <c r="BM950" s="305" t="e">
        <v>#VALUE!</v>
      </c>
      <c r="BN950" s="305">
        <v>0</v>
      </c>
      <c r="BO950" s="306"/>
      <c r="BP950" s="306"/>
      <c r="BQ950" s="305" t="e">
        <v>#VALUE!</v>
      </c>
      <c r="BR950" s="305">
        <v>0</v>
      </c>
      <c r="BS950" s="114" t="s">
        <v>208</v>
      </c>
      <c r="BT950" s="127"/>
    </row>
    <row r="951" spans="1:72" s="129" customFormat="1" ht="36.75" hidden="1" customHeight="1">
      <c r="A951" s="127"/>
      <c r="B951" s="104">
        <v>2014</v>
      </c>
      <c r="C951" s="105">
        <v>8317</v>
      </c>
      <c r="D951" s="104">
        <v>3</v>
      </c>
      <c r="E951" s="104">
        <v>5000</v>
      </c>
      <c r="F951" s="104">
        <v>5600</v>
      </c>
      <c r="G951" s="104">
        <v>562</v>
      </c>
      <c r="H951" s="104">
        <v>4</v>
      </c>
      <c r="I951" s="66" t="s">
        <v>675</v>
      </c>
      <c r="J951" s="67">
        <v>0</v>
      </c>
      <c r="K951" s="67">
        <v>0</v>
      </c>
      <c r="L951" s="68">
        <f t="shared" si="2674"/>
        <v>0</v>
      </c>
      <c r="M951" s="67">
        <v>0</v>
      </c>
      <c r="N951" s="67">
        <v>0</v>
      </c>
      <c r="O951" s="68">
        <f t="shared" si="2675"/>
        <v>0</v>
      </c>
      <c r="P951" s="68">
        <f t="shared" si="2676"/>
        <v>0</v>
      </c>
      <c r="Q951" s="71">
        <v>0</v>
      </c>
      <c r="R951" s="71">
        <v>0</v>
      </c>
      <c r="S951" s="71">
        <v>0</v>
      </c>
      <c r="T951" s="71">
        <v>0</v>
      </c>
      <c r="U951" s="71">
        <v>0</v>
      </c>
      <c r="V951" s="71">
        <v>0</v>
      </c>
      <c r="W951" s="67">
        <v>0</v>
      </c>
      <c r="X951" s="67">
        <v>0</v>
      </c>
      <c r="Y951" s="68">
        <v>0</v>
      </c>
      <c r="Z951" s="67">
        <v>0</v>
      </c>
      <c r="AA951" s="67">
        <v>0</v>
      </c>
      <c r="AB951" s="68">
        <v>0</v>
      </c>
      <c r="AC951" s="68">
        <f t="shared" si="2677"/>
        <v>0</v>
      </c>
      <c r="AD951" s="67">
        <f t="shared" si="2678"/>
        <v>0</v>
      </c>
      <c r="AE951" s="67">
        <f t="shared" si="2678"/>
        <v>0</v>
      </c>
      <c r="AF951" s="68">
        <f t="shared" si="2679"/>
        <v>0</v>
      </c>
      <c r="AG951" s="67" t="e">
        <f>M951+#REF!-V951</f>
        <v>#REF!</v>
      </c>
      <c r="AH951" s="67" t="e">
        <f>N951+S951-#REF!</f>
        <v>#REF!</v>
      </c>
      <c r="AI951" s="68" t="e">
        <f t="shared" si="2680"/>
        <v>#REF!</v>
      </c>
      <c r="AJ951" s="68" t="e">
        <f t="shared" si="2681"/>
        <v>#REF!</v>
      </c>
      <c r="AK951" s="71">
        <v>0</v>
      </c>
      <c r="AL951" s="71">
        <v>0</v>
      </c>
      <c r="AM951" s="68">
        <f t="shared" si="2682"/>
        <v>0</v>
      </c>
      <c r="AN951" s="71">
        <v>0</v>
      </c>
      <c r="AO951" s="71">
        <v>0</v>
      </c>
      <c r="AP951" s="68">
        <f t="shared" si="2683"/>
        <v>0</v>
      </c>
      <c r="AQ951" s="68">
        <f t="shared" si="2684"/>
        <v>0</v>
      </c>
      <c r="AR951" s="71">
        <v>0</v>
      </c>
      <c r="AS951" s="71">
        <v>0</v>
      </c>
      <c r="AT951" s="68">
        <f t="shared" si="2685"/>
        <v>0</v>
      </c>
      <c r="AU951" s="71">
        <v>0</v>
      </c>
      <c r="AV951" s="71">
        <v>0</v>
      </c>
      <c r="AW951" s="68">
        <f t="shared" si="2686"/>
        <v>0</v>
      </c>
      <c r="AX951" s="68">
        <f t="shared" si="2687"/>
        <v>0</v>
      </c>
      <c r="AY951" s="71">
        <v>0</v>
      </c>
      <c r="AZ951" s="71">
        <v>0</v>
      </c>
      <c r="BA951" s="68">
        <f t="shared" si="2688"/>
        <v>0</v>
      </c>
      <c r="BB951" s="71">
        <v>0</v>
      </c>
      <c r="BC951" s="71">
        <v>0</v>
      </c>
      <c r="BD951" s="68">
        <f t="shared" si="2689"/>
        <v>0</v>
      </c>
      <c r="BE951" s="68">
        <f t="shared" si="2690"/>
        <v>0</v>
      </c>
      <c r="BF951" s="67">
        <f t="shared" si="2691"/>
        <v>0</v>
      </c>
      <c r="BG951" s="67">
        <f t="shared" si="2691"/>
        <v>0</v>
      </c>
      <c r="BH951" s="68">
        <f t="shared" si="2692"/>
        <v>0</v>
      </c>
      <c r="BI951" s="67" t="e">
        <f t="shared" si="2693"/>
        <v>#REF!</v>
      </c>
      <c r="BJ951" s="67" t="e">
        <f t="shared" si="2693"/>
        <v>#REF!</v>
      </c>
      <c r="BK951" s="68" t="e">
        <f t="shared" si="2694"/>
        <v>#REF!</v>
      </c>
      <c r="BL951" s="68" t="e">
        <f t="shared" si="2695"/>
        <v>#REF!</v>
      </c>
      <c r="BM951" s="305" t="e">
        <v>#VALUE!</v>
      </c>
      <c r="BN951" s="305">
        <v>0</v>
      </c>
      <c r="BO951" s="306"/>
      <c r="BP951" s="306"/>
      <c r="BQ951" s="305" t="e">
        <v>#VALUE!</v>
      </c>
      <c r="BR951" s="305">
        <v>0</v>
      </c>
      <c r="BS951" s="114" t="s">
        <v>208</v>
      </c>
      <c r="BT951" s="127"/>
    </row>
    <row r="952" spans="1:72" s="129" customFormat="1" ht="36.75" hidden="1" customHeight="1">
      <c r="A952" s="127"/>
      <c r="B952" s="104">
        <v>2014</v>
      </c>
      <c r="C952" s="105">
        <v>8317</v>
      </c>
      <c r="D952" s="104">
        <v>3</v>
      </c>
      <c r="E952" s="104">
        <v>5000</v>
      </c>
      <c r="F952" s="104">
        <v>5600</v>
      </c>
      <c r="G952" s="104">
        <v>562</v>
      </c>
      <c r="H952" s="104">
        <v>5</v>
      </c>
      <c r="I952" s="66" t="s">
        <v>676</v>
      </c>
      <c r="J952" s="67">
        <v>0</v>
      </c>
      <c r="K952" s="67">
        <v>0</v>
      </c>
      <c r="L952" s="68">
        <f t="shared" si="2674"/>
        <v>0</v>
      </c>
      <c r="M952" s="67">
        <v>0</v>
      </c>
      <c r="N952" s="67">
        <v>0</v>
      </c>
      <c r="O952" s="68">
        <f t="shared" si="2675"/>
        <v>0</v>
      </c>
      <c r="P952" s="68">
        <f t="shared" si="2676"/>
        <v>0</v>
      </c>
      <c r="Q952" s="71">
        <v>0</v>
      </c>
      <c r="R952" s="71">
        <v>0</v>
      </c>
      <c r="S952" s="71">
        <v>0</v>
      </c>
      <c r="T952" s="71">
        <v>0</v>
      </c>
      <c r="U952" s="71">
        <v>0</v>
      </c>
      <c r="V952" s="71">
        <v>0</v>
      </c>
      <c r="W952" s="67">
        <v>0</v>
      </c>
      <c r="X952" s="67">
        <v>0</v>
      </c>
      <c r="Y952" s="68">
        <v>0</v>
      </c>
      <c r="Z952" s="67">
        <v>0</v>
      </c>
      <c r="AA952" s="67">
        <v>0</v>
      </c>
      <c r="AB952" s="68">
        <v>0</v>
      </c>
      <c r="AC952" s="68">
        <f t="shared" si="2677"/>
        <v>0</v>
      </c>
      <c r="AD952" s="67">
        <f t="shared" si="2678"/>
        <v>0</v>
      </c>
      <c r="AE952" s="67">
        <f t="shared" si="2678"/>
        <v>0</v>
      </c>
      <c r="AF952" s="68">
        <f t="shared" si="2679"/>
        <v>0</v>
      </c>
      <c r="AG952" s="67" t="e">
        <f>M952+#REF!-V952</f>
        <v>#REF!</v>
      </c>
      <c r="AH952" s="67" t="e">
        <f>N952+S952-#REF!</f>
        <v>#REF!</v>
      </c>
      <c r="AI952" s="68" t="e">
        <f t="shared" si="2680"/>
        <v>#REF!</v>
      </c>
      <c r="AJ952" s="68" t="e">
        <f t="shared" si="2681"/>
        <v>#REF!</v>
      </c>
      <c r="AK952" s="71">
        <v>0</v>
      </c>
      <c r="AL952" s="71">
        <v>0</v>
      </c>
      <c r="AM952" s="68">
        <f t="shared" si="2682"/>
        <v>0</v>
      </c>
      <c r="AN952" s="71">
        <v>0</v>
      </c>
      <c r="AO952" s="71">
        <v>0</v>
      </c>
      <c r="AP952" s="68">
        <f t="shared" si="2683"/>
        <v>0</v>
      </c>
      <c r="AQ952" s="68">
        <f t="shared" si="2684"/>
        <v>0</v>
      </c>
      <c r="AR952" s="71">
        <v>0</v>
      </c>
      <c r="AS952" s="71">
        <v>0</v>
      </c>
      <c r="AT952" s="68">
        <f t="shared" si="2685"/>
        <v>0</v>
      </c>
      <c r="AU952" s="71">
        <v>0</v>
      </c>
      <c r="AV952" s="71">
        <v>0</v>
      </c>
      <c r="AW952" s="68">
        <f t="shared" si="2686"/>
        <v>0</v>
      </c>
      <c r="AX952" s="68">
        <f t="shared" si="2687"/>
        <v>0</v>
      </c>
      <c r="AY952" s="71">
        <v>0</v>
      </c>
      <c r="AZ952" s="71">
        <v>0</v>
      </c>
      <c r="BA952" s="68">
        <f t="shared" si="2688"/>
        <v>0</v>
      </c>
      <c r="BB952" s="71">
        <v>0</v>
      </c>
      <c r="BC952" s="71">
        <v>0</v>
      </c>
      <c r="BD952" s="68">
        <f t="shared" si="2689"/>
        <v>0</v>
      </c>
      <c r="BE952" s="68">
        <f t="shared" si="2690"/>
        <v>0</v>
      </c>
      <c r="BF952" s="67">
        <f t="shared" si="2691"/>
        <v>0</v>
      </c>
      <c r="BG952" s="67">
        <f t="shared" si="2691"/>
        <v>0</v>
      </c>
      <c r="BH952" s="68">
        <f t="shared" si="2692"/>
        <v>0</v>
      </c>
      <c r="BI952" s="67" t="e">
        <f t="shared" si="2693"/>
        <v>#REF!</v>
      </c>
      <c r="BJ952" s="67" t="e">
        <f t="shared" si="2693"/>
        <v>#REF!</v>
      </c>
      <c r="BK952" s="68" t="e">
        <f t="shared" si="2694"/>
        <v>#REF!</v>
      </c>
      <c r="BL952" s="68" t="e">
        <f t="shared" si="2695"/>
        <v>#REF!</v>
      </c>
      <c r="BM952" s="305" t="e">
        <v>#VALUE!</v>
      </c>
      <c r="BN952" s="305">
        <v>0</v>
      </c>
      <c r="BO952" s="306"/>
      <c r="BP952" s="306"/>
      <c r="BQ952" s="305" t="e">
        <v>#VALUE!</v>
      </c>
      <c r="BR952" s="305">
        <v>0</v>
      </c>
      <c r="BS952" s="114" t="s">
        <v>208</v>
      </c>
      <c r="BT952" s="127"/>
    </row>
    <row r="953" spans="1:72" s="129" customFormat="1" ht="36.75" hidden="1" customHeight="1">
      <c r="A953" s="127"/>
      <c r="B953" s="20">
        <v>2014</v>
      </c>
      <c r="C953" s="65">
        <v>8317</v>
      </c>
      <c r="D953" s="20">
        <v>3</v>
      </c>
      <c r="E953" s="20">
        <v>5000</v>
      </c>
      <c r="F953" s="20">
        <v>5600</v>
      </c>
      <c r="G953" s="20">
        <v>562</v>
      </c>
      <c r="H953" s="20">
        <v>6</v>
      </c>
      <c r="I953" s="66" t="s">
        <v>677</v>
      </c>
      <c r="J953" s="67">
        <v>0</v>
      </c>
      <c r="K953" s="67">
        <v>0</v>
      </c>
      <c r="L953" s="68">
        <f t="shared" si="2674"/>
        <v>0</v>
      </c>
      <c r="M953" s="67">
        <v>0</v>
      </c>
      <c r="N953" s="67">
        <v>0</v>
      </c>
      <c r="O953" s="68">
        <f t="shared" si="2675"/>
        <v>0</v>
      </c>
      <c r="P953" s="68">
        <f t="shared" si="2676"/>
        <v>0</v>
      </c>
      <c r="Q953" s="71">
        <v>0</v>
      </c>
      <c r="R953" s="71">
        <v>0</v>
      </c>
      <c r="S953" s="71">
        <v>0</v>
      </c>
      <c r="T953" s="71">
        <v>0</v>
      </c>
      <c r="U953" s="71">
        <v>0</v>
      </c>
      <c r="V953" s="71">
        <v>0</v>
      </c>
      <c r="W953" s="67">
        <v>0</v>
      </c>
      <c r="X953" s="67">
        <v>0</v>
      </c>
      <c r="Y953" s="68">
        <v>0</v>
      </c>
      <c r="Z953" s="67">
        <v>0</v>
      </c>
      <c r="AA953" s="67">
        <v>0</v>
      </c>
      <c r="AB953" s="68">
        <v>0</v>
      </c>
      <c r="AC953" s="68">
        <f t="shared" si="2677"/>
        <v>0</v>
      </c>
      <c r="AD953" s="67">
        <f t="shared" si="2678"/>
        <v>0</v>
      </c>
      <c r="AE953" s="67">
        <f t="shared" si="2678"/>
        <v>0</v>
      </c>
      <c r="AF953" s="68">
        <f t="shared" si="2679"/>
        <v>0</v>
      </c>
      <c r="AG953" s="67" t="e">
        <f>M953+#REF!-V953</f>
        <v>#REF!</v>
      </c>
      <c r="AH953" s="67" t="e">
        <f>N953+S953-#REF!</f>
        <v>#REF!</v>
      </c>
      <c r="AI953" s="68" t="e">
        <f t="shared" si="2680"/>
        <v>#REF!</v>
      </c>
      <c r="AJ953" s="68" t="e">
        <f t="shared" si="2681"/>
        <v>#REF!</v>
      </c>
      <c r="AK953" s="71">
        <v>0</v>
      </c>
      <c r="AL953" s="71">
        <v>0</v>
      </c>
      <c r="AM953" s="68">
        <f t="shared" si="2682"/>
        <v>0</v>
      </c>
      <c r="AN953" s="71">
        <v>0</v>
      </c>
      <c r="AO953" s="71">
        <v>0</v>
      </c>
      <c r="AP953" s="68">
        <f t="shared" si="2683"/>
        <v>0</v>
      </c>
      <c r="AQ953" s="68">
        <f t="shared" si="2684"/>
        <v>0</v>
      </c>
      <c r="AR953" s="71">
        <v>0</v>
      </c>
      <c r="AS953" s="71">
        <v>0</v>
      </c>
      <c r="AT953" s="68">
        <f t="shared" si="2685"/>
        <v>0</v>
      </c>
      <c r="AU953" s="71">
        <v>0</v>
      </c>
      <c r="AV953" s="71">
        <v>0</v>
      </c>
      <c r="AW953" s="68">
        <f t="shared" si="2686"/>
        <v>0</v>
      </c>
      <c r="AX953" s="68">
        <f t="shared" si="2687"/>
        <v>0</v>
      </c>
      <c r="AY953" s="71">
        <v>0</v>
      </c>
      <c r="AZ953" s="71">
        <v>0</v>
      </c>
      <c r="BA953" s="68">
        <f t="shared" si="2688"/>
        <v>0</v>
      </c>
      <c r="BB953" s="71">
        <v>0</v>
      </c>
      <c r="BC953" s="71">
        <v>0</v>
      </c>
      <c r="BD953" s="68">
        <f t="shared" si="2689"/>
        <v>0</v>
      </c>
      <c r="BE953" s="68">
        <f t="shared" si="2690"/>
        <v>0</v>
      </c>
      <c r="BF953" s="67">
        <f t="shared" si="2691"/>
        <v>0</v>
      </c>
      <c r="BG953" s="67">
        <f t="shared" si="2691"/>
        <v>0</v>
      </c>
      <c r="BH953" s="68">
        <f t="shared" si="2692"/>
        <v>0</v>
      </c>
      <c r="BI953" s="67" t="e">
        <f t="shared" si="2693"/>
        <v>#REF!</v>
      </c>
      <c r="BJ953" s="67" t="e">
        <f t="shared" si="2693"/>
        <v>#REF!</v>
      </c>
      <c r="BK953" s="68" t="e">
        <f t="shared" si="2694"/>
        <v>#REF!</v>
      </c>
      <c r="BL953" s="68" t="e">
        <f t="shared" si="2695"/>
        <v>#REF!</v>
      </c>
      <c r="BM953" s="305">
        <v>0</v>
      </c>
      <c r="BN953" s="305">
        <v>0</v>
      </c>
      <c r="BO953" s="306"/>
      <c r="BP953" s="306"/>
      <c r="BQ953" s="305">
        <v>0</v>
      </c>
      <c r="BR953" s="305">
        <v>0</v>
      </c>
      <c r="BS953" s="114" t="s">
        <v>208</v>
      </c>
      <c r="BT953" s="127"/>
    </row>
    <row r="954" spans="1:72" s="79" customFormat="1" ht="40.5" hidden="1">
      <c r="A954" s="77"/>
      <c r="B954" s="59">
        <v>2014</v>
      </c>
      <c r="C954" s="60">
        <v>8317</v>
      </c>
      <c r="D954" s="59">
        <v>3</v>
      </c>
      <c r="E954" s="59">
        <v>5000</v>
      </c>
      <c r="F954" s="59">
        <v>5600</v>
      </c>
      <c r="G954" s="59">
        <v>564</v>
      </c>
      <c r="H954" s="59"/>
      <c r="I954" s="61" t="s">
        <v>183</v>
      </c>
      <c r="J954" s="62">
        <f>J955</f>
        <v>0</v>
      </c>
      <c r="K954" s="62">
        <f t="shared" ref="K954:P954" si="2696">K955</f>
        <v>0</v>
      </c>
      <c r="L954" s="62">
        <f t="shared" si="2696"/>
        <v>0</v>
      </c>
      <c r="M954" s="62">
        <f t="shared" si="2696"/>
        <v>0</v>
      </c>
      <c r="N954" s="62">
        <f t="shared" si="2696"/>
        <v>0</v>
      </c>
      <c r="O954" s="62">
        <f t="shared" si="2696"/>
        <v>0</v>
      </c>
      <c r="P954" s="62">
        <f t="shared" si="2696"/>
        <v>0</v>
      </c>
      <c r="Q954" s="62">
        <f>Q955</f>
        <v>0</v>
      </c>
      <c r="R954" s="62">
        <f t="shared" ref="R954:V954" si="2697">R955</f>
        <v>0</v>
      </c>
      <c r="S954" s="62">
        <f t="shared" si="2697"/>
        <v>0</v>
      </c>
      <c r="T954" s="62">
        <f>T955</f>
        <v>0</v>
      </c>
      <c r="U954" s="62">
        <f t="shared" si="2697"/>
        <v>0</v>
      </c>
      <c r="V954" s="62">
        <f t="shared" si="2697"/>
        <v>0</v>
      </c>
      <c r="W954" s="62">
        <v>0</v>
      </c>
      <c r="X954" s="62">
        <v>0</v>
      </c>
      <c r="Y954" s="62">
        <v>0</v>
      </c>
      <c r="Z954" s="62">
        <v>0</v>
      </c>
      <c r="AA954" s="62">
        <v>0</v>
      </c>
      <c r="AB954" s="62">
        <v>0</v>
      </c>
      <c r="AC954" s="62">
        <f t="shared" ref="AC954" si="2698">AC955</f>
        <v>0</v>
      </c>
      <c r="AD954" s="62">
        <f>AD955</f>
        <v>0</v>
      </c>
      <c r="AE954" s="62">
        <f t="shared" ref="AE954:AJ954" si="2699">AE955</f>
        <v>0</v>
      </c>
      <c r="AF954" s="62">
        <f t="shared" si="2699"/>
        <v>0</v>
      </c>
      <c r="AG954" s="62" t="e">
        <f t="shared" si="2699"/>
        <v>#REF!</v>
      </c>
      <c r="AH954" s="62" t="e">
        <f t="shared" si="2699"/>
        <v>#REF!</v>
      </c>
      <c r="AI954" s="62" t="e">
        <f t="shared" si="2699"/>
        <v>#REF!</v>
      </c>
      <c r="AJ954" s="62" t="e">
        <f t="shared" si="2699"/>
        <v>#REF!</v>
      </c>
      <c r="AK954" s="62">
        <f>AK955</f>
        <v>0</v>
      </c>
      <c r="AL954" s="62">
        <f t="shared" ref="AL954:BK954" si="2700">AL955</f>
        <v>0</v>
      </c>
      <c r="AM954" s="62">
        <f t="shared" si="2700"/>
        <v>0</v>
      </c>
      <c r="AN954" s="62">
        <f t="shared" si="2700"/>
        <v>0</v>
      </c>
      <c r="AO954" s="62">
        <f t="shared" si="2700"/>
        <v>0</v>
      </c>
      <c r="AP954" s="62">
        <f t="shared" si="2700"/>
        <v>0</v>
      </c>
      <c r="AQ954" s="62">
        <f t="shared" si="2700"/>
        <v>0</v>
      </c>
      <c r="AR954" s="62">
        <f>AR955</f>
        <v>0</v>
      </c>
      <c r="AS954" s="62">
        <f t="shared" si="2700"/>
        <v>0</v>
      </c>
      <c r="AT954" s="62">
        <f t="shared" si="2700"/>
        <v>0</v>
      </c>
      <c r="AU954" s="62">
        <f t="shared" si="2700"/>
        <v>0</v>
      </c>
      <c r="AV954" s="62">
        <f t="shared" si="2700"/>
        <v>0</v>
      </c>
      <c r="AW954" s="62">
        <f t="shared" si="2700"/>
        <v>0</v>
      </c>
      <c r="AX954" s="62">
        <f t="shared" si="2700"/>
        <v>0</v>
      </c>
      <c r="AY954" s="62">
        <f>AY955</f>
        <v>0</v>
      </c>
      <c r="AZ954" s="62">
        <f t="shared" si="2700"/>
        <v>0</v>
      </c>
      <c r="BA954" s="62">
        <f t="shared" si="2700"/>
        <v>0</v>
      </c>
      <c r="BB954" s="62">
        <f t="shared" si="2700"/>
        <v>0</v>
      </c>
      <c r="BC954" s="62">
        <f t="shared" si="2700"/>
        <v>0</v>
      </c>
      <c r="BD954" s="62">
        <f t="shared" si="2700"/>
        <v>0</v>
      </c>
      <c r="BE954" s="62">
        <f t="shared" si="2700"/>
        <v>0</v>
      </c>
      <c r="BF954" s="62">
        <f>BF955</f>
        <v>0</v>
      </c>
      <c r="BG954" s="62">
        <f t="shared" si="2700"/>
        <v>0</v>
      </c>
      <c r="BH954" s="62">
        <f t="shared" si="2700"/>
        <v>0</v>
      </c>
      <c r="BI954" s="62" t="e">
        <f t="shared" si="2700"/>
        <v>#REF!</v>
      </c>
      <c r="BJ954" s="62" t="e">
        <f t="shared" si="2700"/>
        <v>#REF!</v>
      </c>
      <c r="BK954" s="62" t="e">
        <f t="shared" si="2700"/>
        <v>#REF!</v>
      </c>
      <c r="BL954" s="62" t="e">
        <f t="shared" si="2695"/>
        <v>#REF!</v>
      </c>
      <c r="BM954" s="304"/>
      <c r="BN954" s="304"/>
      <c r="BO954" s="304"/>
      <c r="BP954" s="304"/>
      <c r="BQ954" s="304"/>
      <c r="BR954" s="304"/>
      <c r="BS954" s="64"/>
      <c r="BT954" s="77"/>
    </row>
    <row r="955" spans="1:72" s="46" customFormat="1" ht="36.75" hidden="1" customHeight="1">
      <c r="A955" s="77"/>
      <c r="B955" s="104">
        <v>2014</v>
      </c>
      <c r="C955" s="105">
        <v>8317</v>
      </c>
      <c r="D955" s="104">
        <v>3</v>
      </c>
      <c r="E955" s="104">
        <v>5000</v>
      </c>
      <c r="F955" s="104">
        <v>5600</v>
      </c>
      <c r="G955" s="104">
        <v>564</v>
      </c>
      <c r="H955" s="104">
        <v>1</v>
      </c>
      <c r="I955" s="66" t="s">
        <v>319</v>
      </c>
      <c r="J955" s="67">
        <v>0</v>
      </c>
      <c r="K955" s="67">
        <v>0</v>
      </c>
      <c r="L955" s="68">
        <f>J955+K955</f>
        <v>0</v>
      </c>
      <c r="M955" s="67">
        <v>0</v>
      </c>
      <c r="N955" s="67">
        <v>0</v>
      </c>
      <c r="O955" s="68">
        <f>+M955+N955</f>
        <v>0</v>
      </c>
      <c r="P955" s="68">
        <f>+L955+O955</f>
        <v>0</v>
      </c>
      <c r="Q955" s="71">
        <v>0</v>
      </c>
      <c r="R955" s="71">
        <v>0</v>
      </c>
      <c r="S955" s="71">
        <v>0</v>
      </c>
      <c r="T955" s="71">
        <v>0</v>
      </c>
      <c r="U955" s="71">
        <v>0</v>
      </c>
      <c r="V955" s="71">
        <v>0</v>
      </c>
      <c r="W955" s="67">
        <v>0</v>
      </c>
      <c r="X955" s="67">
        <v>0</v>
      </c>
      <c r="Y955" s="68">
        <v>0</v>
      </c>
      <c r="Z955" s="67">
        <v>0</v>
      </c>
      <c r="AA955" s="67">
        <v>0</v>
      </c>
      <c r="AB955" s="68">
        <v>0</v>
      </c>
      <c r="AC955" s="68">
        <f t="shared" ref="AC955" si="2701">+Y955+AB955</f>
        <v>0</v>
      </c>
      <c r="AD955" s="67">
        <f>J955+Q955-T955</f>
        <v>0</v>
      </c>
      <c r="AE955" s="67">
        <f>K955+R955-U955</f>
        <v>0</v>
      </c>
      <c r="AF955" s="68">
        <f t="shared" ref="AF955" si="2702">AD955+AE955</f>
        <v>0</v>
      </c>
      <c r="AG955" s="67" t="e">
        <f>M955+#REF!-V955</f>
        <v>#REF!</v>
      </c>
      <c r="AH955" s="67" t="e">
        <f>N955+S955-#REF!</f>
        <v>#REF!</v>
      </c>
      <c r="AI955" s="68" t="e">
        <f t="shared" ref="AI955" si="2703">+AG955+AH955</f>
        <v>#REF!</v>
      </c>
      <c r="AJ955" s="68" t="e">
        <f t="shared" ref="AJ955" si="2704">+AF955+AI955</f>
        <v>#REF!</v>
      </c>
      <c r="AK955" s="71">
        <v>0</v>
      </c>
      <c r="AL955" s="71">
        <v>0</v>
      </c>
      <c r="AM955" s="68">
        <f>AK955+AL955</f>
        <v>0</v>
      </c>
      <c r="AN955" s="71">
        <v>0</v>
      </c>
      <c r="AO955" s="71">
        <v>0</v>
      </c>
      <c r="AP955" s="68">
        <f>+AN955+AO955</f>
        <v>0</v>
      </c>
      <c r="AQ955" s="68">
        <f>+AM955+AP955</f>
        <v>0</v>
      </c>
      <c r="AR955" s="71">
        <v>0</v>
      </c>
      <c r="AS955" s="71">
        <v>0</v>
      </c>
      <c r="AT955" s="68">
        <f>AR955+AS955</f>
        <v>0</v>
      </c>
      <c r="AU955" s="71">
        <v>0</v>
      </c>
      <c r="AV955" s="71">
        <v>0</v>
      </c>
      <c r="AW955" s="68">
        <f>+AU955+AV955</f>
        <v>0</v>
      </c>
      <c r="AX955" s="68">
        <f>+AT955+AW955</f>
        <v>0</v>
      </c>
      <c r="AY955" s="71">
        <v>0</v>
      </c>
      <c r="AZ955" s="71">
        <v>0</v>
      </c>
      <c r="BA955" s="68">
        <f>AY955+AZ955</f>
        <v>0</v>
      </c>
      <c r="BB955" s="71">
        <v>0</v>
      </c>
      <c r="BC955" s="71">
        <v>0</v>
      </c>
      <c r="BD955" s="68">
        <f>+BB955+BC955</f>
        <v>0</v>
      </c>
      <c r="BE955" s="68">
        <f>+BA955+BD955</f>
        <v>0</v>
      </c>
      <c r="BF955" s="67">
        <f t="shared" ref="BF955:BG955" si="2705">AD955-AK955-AR955-AY955</f>
        <v>0</v>
      </c>
      <c r="BG955" s="67">
        <f t="shared" si="2705"/>
        <v>0</v>
      </c>
      <c r="BH955" s="68">
        <f t="shared" ref="BH955" si="2706">BF955+BG955</f>
        <v>0</v>
      </c>
      <c r="BI955" s="67" t="e">
        <f t="shared" ref="BI955:BJ955" si="2707">AG955-AN955-AU955-BB955</f>
        <v>#REF!</v>
      </c>
      <c r="BJ955" s="67" t="e">
        <f t="shared" si="2707"/>
        <v>#REF!</v>
      </c>
      <c r="BK955" s="68" t="e">
        <f t="shared" ref="BK955" si="2708">+BI955+BJ955</f>
        <v>#REF!</v>
      </c>
      <c r="BL955" s="68" t="e">
        <f t="shared" si="2695"/>
        <v>#REF!</v>
      </c>
      <c r="BM955" s="305">
        <v>0</v>
      </c>
      <c r="BN955" s="305">
        <v>0</v>
      </c>
      <c r="BO955" s="306"/>
      <c r="BP955" s="306"/>
      <c r="BQ955" s="305">
        <v>0</v>
      </c>
      <c r="BR955" s="305">
        <v>0</v>
      </c>
      <c r="BS955" s="114" t="s">
        <v>208</v>
      </c>
      <c r="BT955" s="77"/>
    </row>
    <row r="956" spans="1:72" s="46" customFormat="1" ht="36.75" hidden="1" customHeight="1">
      <c r="A956" s="77"/>
      <c r="B956" s="59">
        <v>2014</v>
      </c>
      <c r="C956" s="60">
        <v>8317</v>
      </c>
      <c r="D956" s="59">
        <v>3</v>
      </c>
      <c r="E956" s="59">
        <v>5000</v>
      </c>
      <c r="F956" s="59">
        <v>5600</v>
      </c>
      <c r="G956" s="59">
        <v>565</v>
      </c>
      <c r="H956" s="59"/>
      <c r="I956" s="61" t="s">
        <v>360</v>
      </c>
      <c r="J956" s="62">
        <f>SUM(J957:J961)</f>
        <v>0</v>
      </c>
      <c r="K956" s="62">
        <f t="shared" ref="K956:P956" si="2709">SUM(K957:K961)</f>
        <v>0</v>
      </c>
      <c r="L956" s="62">
        <f t="shared" si="2709"/>
        <v>0</v>
      </c>
      <c r="M956" s="62">
        <f t="shared" si="2709"/>
        <v>0</v>
      </c>
      <c r="N956" s="62">
        <f t="shared" si="2709"/>
        <v>0</v>
      </c>
      <c r="O956" s="62">
        <f t="shared" si="2709"/>
        <v>0</v>
      </c>
      <c r="P956" s="62">
        <f t="shared" si="2709"/>
        <v>0</v>
      </c>
      <c r="Q956" s="62">
        <f>SUM(Q957:Q961)</f>
        <v>0</v>
      </c>
      <c r="R956" s="62">
        <f t="shared" ref="R956:S956" si="2710">SUM(R957:R961)</f>
        <v>0</v>
      </c>
      <c r="S956" s="62">
        <f t="shared" si="2710"/>
        <v>0</v>
      </c>
      <c r="T956" s="62">
        <f>SUM(T957:T961)</f>
        <v>0</v>
      </c>
      <c r="U956" s="62">
        <f t="shared" ref="U956:V956" si="2711">SUM(U957:U961)</f>
        <v>0</v>
      </c>
      <c r="V956" s="62">
        <f t="shared" si="2711"/>
        <v>0</v>
      </c>
      <c r="W956" s="62">
        <v>0</v>
      </c>
      <c r="X956" s="62">
        <v>0</v>
      </c>
      <c r="Y956" s="62">
        <v>0</v>
      </c>
      <c r="Z956" s="62">
        <v>0</v>
      </c>
      <c r="AA956" s="62">
        <v>0</v>
      </c>
      <c r="AB956" s="62">
        <v>0</v>
      </c>
      <c r="AC956" s="62">
        <f t="shared" ref="AC956" si="2712">SUM(AC957:AC961)</f>
        <v>0</v>
      </c>
      <c r="AD956" s="62">
        <f>SUM(AD957:AD961)</f>
        <v>0</v>
      </c>
      <c r="AE956" s="62">
        <f t="shared" ref="AE956:AJ956" si="2713">SUM(AE957:AE961)</f>
        <v>0</v>
      </c>
      <c r="AF956" s="62">
        <f t="shared" si="2713"/>
        <v>0</v>
      </c>
      <c r="AG956" s="62" t="e">
        <f t="shared" si="2713"/>
        <v>#REF!</v>
      </c>
      <c r="AH956" s="62" t="e">
        <f t="shared" si="2713"/>
        <v>#REF!</v>
      </c>
      <c r="AI956" s="62" t="e">
        <f t="shared" si="2713"/>
        <v>#REF!</v>
      </c>
      <c r="AJ956" s="62" t="e">
        <f t="shared" si="2713"/>
        <v>#REF!</v>
      </c>
      <c r="AK956" s="62">
        <f>SUM(AK957:AK961)</f>
        <v>0</v>
      </c>
      <c r="AL956" s="62">
        <f t="shared" ref="AL956:AQ956" si="2714">SUM(AL957:AL961)</f>
        <v>0</v>
      </c>
      <c r="AM956" s="62">
        <f t="shared" si="2714"/>
        <v>0</v>
      </c>
      <c r="AN956" s="62">
        <f t="shared" si="2714"/>
        <v>0</v>
      </c>
      <c r="AO956" s="62">
        <f t="shared" si="2714"/>
        <v>0</v>
      </c>
      <c r="AP956" s="62">
        <f t="shared" si="2714"/>
        <v>0</v>
      </c>
      <c r="AQ956" s="62">
        <f t="shared" si="2714"/>
        <v>0</v>
      </c>
      <c r="AR956" s="62">
        <f>SUM(AR957:AR961)</f>
        <v>0</v>
      </c>
      <c r="AS956" s="62">
        <f t="shared" ref="AS956:AX956" si="2715">SUM(AS957:AS961)</f>
        <v>0</v>
      </c>
      <c r="AT956" s="62">
        <f t="shared" si="2715"/>
        <v>0</v>
      </c>
      <c r="AU956" s="62">
        <f t="shared" si="2715"/>
        <v>0</v>
      </c>
      <c r="AV956" s="62">
        <f t="shared" si="2715"/>
        <v>0</v>
      </c>
      <c r="AW956" s="62">
        <f t="shared" si="2715"/>
        <v>0</v>
      </c>
      <c r="AX956" s="62">
        <f t="shared" si="2715"/>
        <v>0</v>
      </c>
      <c r="AY956" s="62">
        <f>SUM(AY957:AY961)</f>
        <v>0</v>
      </c>
      <c r="AZ956" s="62">
        <f t="shared" ref="AZ956:BE956" si="2716">SUM(AZ957:AZ961)</f>
        <v>0</v>
      </c>
      <c r="BA956" s="62">
        <f t="shared" si="2716"/>
        <v>0</v>
      </c>
      <c r="BB956" s="62">
        <f t="shared" si="2716"/>
        <v>0</v>
      </c>
      <c r="BC956" s="62">
        <f t="shared" si="2716"/>
        <v>0</v>
      </c>
      <c r="BD956" s="62">
        <f t="shared" si="2716"/>
        <v>0</v>
      </c>
      <c r="BE956" s="62">
        <f t="shared" si="2716"/>
        <v>0</v>
      </c>
      <c r="BF956" s="62">
        <f>SUM(BF957:BF961)</f>
        <v>0</v>
      </c>
      <c r="BG956" s="62">
        <f t="shared" ref="BG956:BK956" si="2717">SUM(BG957:BG961)</f>
        <v>0</v>
      </c>
      <c r="BH956" s="62">
        <f t="shared" si="2717"/>
        <v>0</v>
      </c>
      <c r="BI956" s="62" t="e">
        <f t="shared" si="2717"/>
        <v>#REF!</v>
      </c>
      <c r="BJ956" s="62" t="e">
        <f t="shared" si="2717"/>
        <v>#REF!</v>
      </c>
      <c r="BK956" s="62" t="e">
        <f t="shared" si="2717"/>
        <v>#REF!</v>
      </c>
      <c r="BL956" s="62" t="e">
        <f t="shared" si="2695"/>
        <v>#REF!</v>
      </c>
      <c r="BM956" s="304"/>
      <c r="BN956" s="304"/>
      <c r="BO956" s="304"/>
      <c r="BP956" s="304"/>
      <c r="BQ956" s="304"/>
      <c r="BR956" s="304"/>
      <c r="BS956" s="64"/>
      <c r="BT956" s="77"/>
    </row>
    <row r="957" spans="1:72" s="46" customFormat="1" ht="50.25" hidden="1" customHeight="1">
      <c r="A957" s="77"/>
      <c r="B957" s="20">
        <v>2014</v>
      </c>
      <c r="C957" s="65">
        <v>8317</v>
      </c>
      <c r="D957" s="20">
        <v>3</v>
      </c>
      <c r="E957" s="20">
        <v>5000</v>
      </c>
      <c r="F957" s="20">
        <v>5600</v>
      </c>
      <c r="G957" s="20">
        <v>565</v>
      </c>
      <c r="H957" s="20">
        <v>1</v>
      </c>
      <c r="I957" s="86" t="s">
        <v>678</v>
      </c>
      <c r="J957" s="67">
        <v>0</v>
      </c>
      <c r="K957" s="67">
        <v>0</v>
      </c>
      <c r="L957" s="68">
        <f>J957+K957</f>
        <v>0</v>
      </c>
      <c r="M957" s="67">
        <v>0</v>
      </c>
      <c r="N957" s="67">
        <v>0</v>
      </c>
      <c r="O957" s="68">
        <f>+M957+N957</f>
        <v>0</v>
      </c>
      <c r="P957" s="68">
        <f>+L957+O957</f>
        <v>0</v>
      </c>
      <c r="Q957" s="71">
        <v>0</v>
      </c>
      <c r="R957" s="71">
        <v>0</v>
      </c>
      <c r="S957" s="71">
        <v>0</v>
      </c>
      <c r="T957" s="71">
        <v>0</v>
      </c>
      <c r="U957" s="71">
        <v>0</v>
      </c>
      <c r="V957" s="71">
        <v>0</v>
      </c>
      <c r="W957" s="67">
        <v>0</v>
      </c>
      <c r="X957" s="67">
        <v>0</v>
      </c>
      <c r="Y957" s="68">
        <v>0</v>
      </c>
      <c r="Z957" s="67">
        <v>0</v>
      </c>
      <c r="AA957" s="67">
        <v>0</v>
      </c>
      <c r="AB957" s="68">
        <v>0</v>
      </c>
      <c r="AC957" s="68">
        <f t="shared" ref="AC957:AC961" si="2718">+Y957+AB957</f>
        <v>0</v>
      </c>
      <c r="AD957" s="67">
        <f t="shared" ref="AD957:AE961" si="2719">J957+Q957-T957</f>
        <v>0</v>
      </c>
      <c r="AE957" s="67">
        <f t="shared" si="2719"/>
        <v>0</v>
      </c>
      <c r="AF957" s="68">
        <f t="shared" ref="AF957:AF961" si="2720">AD957+AE957</f>
        <v>0</v>
      </c>
      <c r="AG957" s="67" t="e">
        <f>M957+#REF!-V957</f>
        <v>#REF!</v>
      </c>
      <c r="AH957" s="67" t="e">
        <f>N957+S957-#REF!</f>
        <v>#REF!</v>
      </c>
      <c r="AI957" s="68" t="e">
        <f t="shared" ref="AI957:AI961" si="2721">+AG957+AH957</f>
        <v>#REF!</v>
      </c>
      <c r="AJ957" s="68" t="e">
        <f t="shared" ref="AJ957:AJ961" si="2722">+AF957+AI957</f>
        <v>#REF!</v>
      </c>
      <c r="AK957" s="71">
        <v>0</v>
      </c>
      <c r="AL957" s="71">
        <v>0</v>
      </c>
      <c r="AM957" s="68">
        <f>AK957+AL957</f>
        <v>0</v>
      </c>
      <c r="AN957" s="71">
        <v>0</v>
      </c>
      <c r="AO957" s="71">
        <v>0</v>
      </c>
      <c r="AP957" s="68">
        <f>+AN957+AO957</f>
        <v>0</v>
      </c>
      <c r="AQ957" s="68">
        <f>+AM957+AP957</f>
        <v>0</v>
      </c>
      <c r="AR957" s="71">
        <v>0</v>
      </c>
      <c r="AS957" s="71">
        <v>0</v>
      </c>
      <c r="AT957" s="68">
        <f>AR957+AS957</f>
        <v>0</v>
      </c>
      <c r="AU957" s="71">
        <v>0</v>
      </c>
      <c r="AV957" s="71">
        <v>0</v>
      </c>
      <c r="AW957" s="68">
        <f>+AU957+AV957</f>
        <v>0</v>
      </c>
      <c r="AX957" s="68">
        <f>+AT957+AW957</f>
        <v>0</v>
      </c>
      <c r="AY957" s="71">
        <v>0</v>
      </c>
      <c r="AZ957" s="71">
        <v>0</v>
      </c>
      <c r="BA957" s="68">
        <f>AY957+AZ957</f>
        <v>0</v>
      </c>
      <c r="BB957" s="71">
        <v>0</v>
      </c>
      <c r="BC957" s="71">
        <v>0</v>
      </c>
      <c r="BD957" s="68">
        <f>+BB957+BC957</f>
        <v>0</v>
      </c>
      <c r="BE957" s="68">
        <f>+BA957+BD957</f>
        <v>0</v>
      </c>
      <c r="BF957" s="67">
        <f t="shared" ref="BF957:BG961" si="2723">AD957-AK957-AR957-AY957</f>
        <v>0</v>
      </c>
      <c r="BG957" s="67">
        <f t="shared" si="2723"/>
        <v>0</v>
      </c>
      <c r="BH957" s="68">
        <f t="shared" ref="BH957:BH961" si="2724">BF957+BG957</f>
        <v>0</v>
      </c>
      <c r="BI957" s="67" t="e">
        <f t="shared" ref="BI957:BJ961" si="2725">AG957-AN957-AU957-BB957</f>
        <v>#REF!</v>
      </c>
      <c r="BJ957" s="67" t="e">
        <f t="shared" si="2725"/>
        <v>#REF!</v>
      </c>
      <c r="BK957" s="68" t="e">
        <f t="shared" ref="BK957:BK961" si="2726">+BI957+BJ957</f>
        <v>#REF!</v>
      </c>
      <c r="BL957" s="68" t="e">
        <f t="shared" si="2695"/>
        <v>#REF!</v>
      </c>
      <c r="BM957" s="305">
        <v>0</v>
      </c>
      <c r="BN957" s="305">
        <v>0</v>
      </c>
      <c r="BO957" s="306"/>
      <c r="BP957" s="306"/>
      <c r="BQ957" s="305">
        <v>0</v>
      </c>
      <c r="BR957" s="305">
        <v>0</v>
      </c>
      <c r="BS957" s="120"/>
      <c r="BT957" s="385"/>
    </row>
    <row r="958" spans="1:72" s="46" customFormat="1" ht="36.75" hidden="1" customHeight="1">
      <c r="A958" s="77"/>
      <c r="B958" s="20">
        <v>2014</v>
      </c>
      <c r="C958" s="65">
        <v>8317</v>
      </c>
      <c r="D958" s="20">
        <v>3</v>
      </c>
      <c r="E958" s="20">
        <v>5000</v>
      </c>
      <c r="F958" s="20">
        <v>5600</v>
      </c>
      <c r="G958" s="20">
        <v>565</v>
      </c>
      <c r="H958" s="20">
        <v>2</v>
      </c>
      <c r="I958" s="86" t="s">
        <v>679</v>
      </c>
      <c r="J958" s="67">
        <v>0</v>
      </c>
      <c r="K958" s="67">
        <v>0</v>
      </c>
      <c r="L958" s="68">
        <f>J958+K958</f>
        <v>0</v>
      </c>
      <c r="M958" s="67">
        <v>0</v>
      </c>
      <c r="N958" s="67">
        <v>0</v>
      </c>
      <c r="O958" s="68">
        <f>+M958+N958</f>
        <v>0</v>
      </c>
      <c r="P958" s="68">
        <f>+L958+O958</f>
        <v>0</v>
      </c>
      <c r="Q958" s="71">
        <v>0</v>
      </c>
      <c r="R958" s="71">
        <v>0</v>
      </c>
      <c r="S958" s="71">
        <v>0</v>
      </c>
      <c r="T958" s="71">
        <v>0</v>
      </c>
      <c r="U958" s="71">
        <v>0</v>
      </c>
      <c r="V958" s="71">
        <v>0</v>
      </c>
      <c r="W958" s="67">
        <v>0</v>
      </c>
      <c r="X958" s="67">
        <v>0</v>
      </c>
      <c r="Y958" s="68">
        <v>0</v>
      </c>
      <c r="Z958" s="67">
        <v>0</v>
      </c>
      <c r="AA958" s="67">
        <v>0</v>
      </c>
      <c r="AB958" s="68">
        <v>0</v>
      </c>
      <c r="AC958" s="68">
        <f t="shared" si="2718"/>
        <v>0</v>
      </c>
      <c r="AD958" s="67">
        <f t="shared" si="2719"/>
        <v>0</v>
      </c>
      <c r="AE958" s="67">
        <f t="shared" si="2719"/>
        <v>0</v>
      </c>
      <c r="AF958" s="68">
        <f t="shared" si="2720"/>
        <v>0</v>
      </c>
      <c r="AG958" s="67" t="e">
        <f>M958+#REF!-V958</f>
        <v>#REF!</v>
      </c>
      <c r="AH958" s="67" t="e">
        <f>N958+S958-#REF!</f>
        <v>#REF!</v>
      </c>
      <c r="AI958" s="68" t="e">
        <f t="shared" si="2721"/>
        <v>#REF!</v>
      </c>
      <c r="AJ958" s="68" t="e">
        <f t="shared" si="2722"/>
        <v>#REF!</v>
      </c>
      <c r="AK958" s="71">
        <v>0</v>
      </c>
      <c r="AL958" s="71">
        <v>0</v>
      </c>
      <c r="AM958" s="68">
        <f>AK958+AL958</f>
        <v>0</v>
      </c>
      <c r="AN958" s="71">
        <v>0</v>
      </c>
      <c r="AO958" s="71">
        <v>0</v>
      </c>
      <c r="AP958" s="68">
        <f>+AN958+AO958</f>
        <v>0</v>
      </c>
      <c r="AQ958" s="68">
        <f>+AM958+AP958</f>
        <v>0</v>
      </c>
      <c r="AR958" s="71">
        <v>0</v>
      </c>
      <c r="AS958" s="71">
        <v>0</v>
      </c>
      <c r="AT958" s="68">
        <f>AR958+AS958</f>
        <v>0</v>
      </c>
      <c r="AU958" s="71">
        <v>0</v>
      </c>
      <c r="AV958" s="71">
        <v>0</v>
      </c>
      <c r="AW958" s="68">
        <f>+AU958+AV958</f>
        <v>0</v>
      </c>
      <c r="AX958" s="68">
        <f>+AT958+AW958</f>
        <v>0</v>
      </c>
      <c r="AY958" s="71">
        <v>0</v>
      </c>
      <c r="AZ958" s="71">
        <v>0</v>
      </c>
      <c r="BA958" s="68">
        <f>AY958+AZ958</f>
        <v>0</v>
      </c>
      <c r="BB958" s="71">
        <v>0</v>
      </c>
      <c r="BC958" s="71">
        <v>0</v>
      </c>
      <c r="BD958" s="68">
        <f>+BB958+BC958</f>
        <v>0</v>
      </c>
      <c r="BE958" s="68">
        <f>+BA958+BD958</f>
        <v>0</v>
      </c>
      <c r="BF958" s="67">
        <f t="shared" si="2723"/>
        <v>0</v>
      </c>
      <c r="BG958" s="67">
        <f t="shared" si="2723"/>
        <v>0</v>
      </c>
      <c r="BH958" s="68">
        <f t="shared" si="2724"/>
        <v>0</v>
      </c>
      <c r="BI958" s="67" t="e">
        <f t="shared" si="2725"/>
        <v>#REF!</v>
      </c>
      <c r="BJ958" s="67" t="e">
        <f t="shared" si="2725"/>
        <v>#REF!</v>
      </c>
      <c r="BK958" s="68" t="e">
        <f t="shared" si="2726"/>
        <v>#REF!</v>
      </c>
      <c r="BL958" s="68" t="e">
        <f t="shared" si="2695"/>
        <v>#REF!</v>
      </c>
      <c r="BM958" s="305">
        <v>0</v>
      </c>
      <c r="BN958" s="305">
        <v>0</v>
      </c>
      <c r="BO958" s="306"/>
      <c r="BP958" s="306"/>
      <c r="BQ958" s="305">
        <v>0</v>
      </c>
      <c r="BR958" s="305">
        <v>0</v>
      </c>
      <c r="BS958" s="120"/>
      <c r="BT958" s="385"/>
    </row>
    <row r="959" spans="1:72" s="46" customFormat="1" ht="36.75" hidden="1" customHeight="1">
      <c r="A959" s="77"/>
      <c r="B959" s="20">
        <v>2014</v>
      </c>
      <c r="C959" s="65">
        <v>8317</v>
      </c>
      <c r="D959" s="20">
        <v>3</v>
      </c>
      <c r="E959" s="20">
        <v>5000</v>
      </c>
      <c r="F959" s="20">
        <v>5600</v>
      </c>
      <c r="G959" s="20">
        <v>565</v>
      </c>
      <c r="H959" s="20">
        <v>3</v>
      </c>
      <c r="I959" s="86" t="s">
        <v>680</v>
      </c>
      <c r="J959" s="67">
        <v>0</v>
      </c>
      <c r="K959" s="67">
        <v>0</v>
      </c>
      <c r="L959" s="68">
        <f>J959+K959</f>
        <v>0</v>
      </c>
      <c r="M959" s="67">
        <v>0</v>
      </c>
      <c r="N959" s="67">
        <v>0</v>
      </c>
      <c r="O959" s="68">
        <f>+M959+N959</f>
        <v>0</v>
      </c>
      <c r="P959" s="68">
        <f>+L959+O959</f>
        <v>0</v>
      </c>
      <c r="Q959" s="71">
        <v>0</v>
      </c>
      <c r="R959" s="71">
        <v>0</v>
      </c>
      <c r="S959" s="71">
        <v>0</v>
      </c>
      <c r="T959" s="71">
        <v>0</v>
      </c>
      <c r="U959" s="71">
        <v>0</v>
      </c>
      <c r="V959" s="71">
        <v>0</v>
      </c>
      <c r="W959" s="67">
        <v>0</v>
      </c>
      <c r="X959" s="67">
        <v>0</v>
      </c>
      <c r="Y959" s="68">
        <v>0</v>
      </c>
      <c r="Z959" s="67">
        <v>0</v>
      </c>
      <c r="AA959" s="67">
        <v>0</v>
      </c>
      <c r="AB959" s="68">
        <v>0</v>
      </c>
      <c r="AC959" s="68">
        <f t="shared" si="2718"/>
        <v>0</v>
      </c>
      <c r="AD959" s="67">
        <f t="shared" si="2719"/>
        <v>0</v>
      </c>
      <c r="AE959" s="67">
        <f t="shared" si="2719"/>
        <v>0</v>
      </c>
      <c r="AF959" s="68">
        <f t="shared" si="2720"/>
        <v>0</v>
      </c>
      <c r="AG959" s="67" t="e">
        <f>M959+#REF!-V959</f>
        <v>#REF!</v>
      </c>
      <c r="AH959" s="67" t="e">
        <f>N959+S959-#REF!</f>
        <v>#REF!</v>
      </c>
      <c r="AI959" s="68" t="e">
        <f t="shared" si="2721"/>
        <v>#REF!</v>
      </c>
      <c r="AJ959" s="68" t="e">
        <f t="shared" si="2722"/>
        <v>#REF!</v>
      </c>
      <c r="AK959" s="71">
        <v>0</v>
      </c>
      <c r="AL959" s="71">
        <v>0</v>
      </c>
      <c r="AM959" s="68">
        <f>AK959+AL959</f>
        <v>0</v>
      </c>
      <c r="AN959" s="71">
        <v>0</v>
      </c>
      <c r="AO959" s="71">
        <v>0</v>
      </c>
      <c r="AP959" s="68">
        <f>+AN959+AO959</f>
        <v>0</v>
      </c>
      <c r="AQ959" s="68">
        <f>+AM959+AP959</f>
        <v>0</v>
      </c>
      <c r="AR959" s="71">
        <v>0</v>
      </c>
      <c r="AS959" s="71">
        <v>0</v>
      </c>
      <c r="AT959" s="68">
        <f>AR959+AS959</f>
        <v>0</v>
      </c>
      <c r="AU959" s="71">
        <v>0</v>
      </c>
      <c r="AV959" s="71">
        <v>0</v>
      </c>
      <c r="AW959" s="68">
        <f>+AU959+AV959</f>
        <v>0</v>
      </c>
      <c r="AX959" s="68">
        <f>+AT959+AW959</f>
        <v>0</v>
      </c>
      <c r="AY959" s="71">
        <v>0</v>
      </c>
      <c r="AZ959" s="71">
        <v>0</v>
      </c>
      <c r="BA959" s="68">
        <f>AY959+AZ959</f>
        <v>0</v>
      </c>
      <c r="BB959" s="71">
        <v>0</v>
      </c>
      <c r="BC959" s="71">
        <v>0</v>
      </c>
      <c r="BD959" s="68">
        <f>+BB959+BC959</f>
        <v>0</v>
      </c>
      <c r="BE959" s="68">
        <f>+BA959+BD959</f>
        <v>0</v>
      </c>
      <c r="BF959" s="67">
        <f t="shared" si="2723"/>
        <v>0</v>
      </c>
      <c r="BG959" s="67">
        <f t="shared" si="2723"/>
        <v>0</v>
      </c>
      <c r="BH959" s="68">
        <f t="shared" si="2724"/>
        <v>0</v>
      </c>
      <c r="BI959" s="67" t="e">
        <f t="shared" si="2725"/>
        <v>#REF!</v>
      </c>
      <c r="BJ959" s="67" t="e">
        <f t="shared" si="2725"/>
        <v>#REF!</v>
      </c>
      <c r="BK959" s="68" t="e">
        <f t="shared" si="2726"/>
        <v>#REF!</v>
      </c>
      <c r="BL959" s="68" t="e">
        <f t="shared" si="2695"/>
        <v>#REF!</v>
      </c>
      <c r="BM959" s="305">
        <v>0</v>
      </c>
      <c r="BN959" s="305">
        <v>0</v>
      </c>
      <c r="BO959" s="306"/>
      <c r="BP959" s="306"/>
      <c r="BQ959" s="305">
        <v>0</v>
      </c>
      <c r="BR959" s="305">
        <v>0</v>
      </c>
      <c r="BS959" s="120"/>
      <c r="BT959" s="385"/>
    </row>
    <row r="960" spans="1:72" s="46" customFormat="1" ht="36.75" hidden="1" customHeight="1">
      <c r="A960" s="77"/>
      <c r="B960" s="20">
        <v>2014</v>
      </c>
      <c r="C960" s="65">
        <v>8317</v>
      </c>
      <c r="D960" s="20">
        <v>3</v>
      </c>
      <c r="E960" s="20">
        <v>5000</v>
      </c>
      <c r="F960" s="20">
        <v>5600</v>
      </c>
      <c r="G960" s="20">
        <v>565</v>
      </c>
      <c r="H960" s="20">
        <v>4</v>
      </c>
      <c r="I960" s="86" t="s">
        <v>681</v>
      </c>
      <c r="J960" s="67">
        <v>0</v>
      </c>
      <c r="K960" s="67">
        <v>0</v>
      </c>
      <c r="L960" s="68">
        <f>J960+K960</f>
        <v>0</v>
      </c>
      <c r="M960" s="67">
        <v>0</v>
      </c>
      <c r="N960" s="67">
        <v>0</v>
      </c>
      <c r="O960" s="68">
        <f>+M960+N960</f>
        <v>0</v>
      </c>
      <c r="P960" s="68">
        <f>+L960+O960</f>
        <v>0</v>
      </c>
      <c r="Q960" s="71">
        <v>0</v>
      </c>
      <c r="R960" s="71">
        <v>0</v>
      </c>
      <c r="S960" s="71">
        <v>0</v>
      </c>
      <c r="T960" s="71">
        <v>0</v>
      </c>
      <c r="U960" s="71">
        <v>0</v>
      </c>
      <c r="V960" s="71">
        <v>0</v>
      </c>
      <c r="W960" s="67">
        <v>0</v>
      </c>
      <c r="X960" s="67">
        <v>0</v>
      </c>
      <c r="Y960" s="68">
        <v>0</v>
      </c>
      <c r="Z960" s="67">
        <v>0</v>
      </c>
      <c r="AA960" s="67">
        <v>0</v>
      </c>
      <c r="AB960" s="68">
        <v>0</v>
      </c>
      <c r="AC960" s="68">
        <f t="shared" si="2718"/>
        <v>0</v>
      </c>
      <c r="AD960" s="67">
        <f t="shared" si="2719"/>
        <v>0</v>
      </c>
      <c r="AE960" s="67">
        <f t="shared" si="2719"/>
        <v>0</v>
      </c>
      <c r="AF960" s="68">
        <f t="shared" si="2720"/>
        <v>0</v>
      </c>
      <c r="AG960" s="67" t="e">
        <f>M960+#REF!-V960</f>
        <v>#REF!</v>
      </c>
      <c r="AH960" s="67" t="e">
        <f>N960+S960-#REF!</f>
        <v>#REF!</v>
      </c>
      <c r="AI960" s="68" t="e">
        <f t="shared" si="2721"/>
        <v>#REF!</v>
      </c>
      <c r="AJ960" s="68" t="e">
        <f t="shared" si="2722"/>
        <v>#REF!</v>
      </c>
      <c r="AK960" s="71">
        <v>0</v>
      </c>
      <c r="AL960" s="71">
        <v>0</v>
      </c>
      <c r="AM960" s="68">
        <f>AK960+AL960</f>
        <v>0</v>
      </c>
      <c r="AN960" s="71">
        <v>0</v>
      </c>
      <c r="AO960" s="71">
        <v>0</v>
      </c>
      <c r="AP960" s="68">
        <f>+AN960+AO960</f>
        <v>0</v>
      </c>
      <c r="AQ960" s="68">
        <f>+AM960+AP960</f>
        <v>0</v>
      </c>
      <c r="AR960" s="71">
        <v>0</v>
      </c>
      <c r="AS960" s="71">
        <v>0</v>
      </c>
      <c r="AT960" s="68">
        <f>AR960+AS960</f>
        <v>0</v>
      </c>
      <c r="AU960" s="71">
        <v>0</v>
      </c>
      <c r="AV960" s="71">
        <v>0</v>
      </c>
      <c r="AW960" s="68">
        <f>+AU960+AV960</f>
        <v>0</v>
      </c>
      <c r="AX960" s="68">
        <f>+AT960+AW960</f>
        <v>0</v>
      </c>
      <c r="AY960" s="71">
        <v>0</v>
      </c>
      <c r="AZ960" s="71">
        <v>0</v>
      </c>
      <c r="BA960" s="68">
        <f>AY960+AZ960</f>
        <v>0</v>
      </c>
      <c r="BB960" s="71">
        <v>0</v>
      </c>
      <c r="BC960" s="71">
        <v>0</v>
      </c>
      <c r="BD960" s="68">
        <f>+BB960+BC960</f>
        <v>0</v>
      </c>
      <c r="BE960" s="68">
        <f>+BA960+BD960</f>
        <v>0</v>
      </c>
      <c r="BF960" s="67">
        <f t="shared" si="2723"/>
        <v>0</v>
      </c>
      <c r="BG960" s="67">
        <f t="shared" si="2723"/>
        <v>0</v>
      </c>
      <c r="BH960" s="68">
        <f t="shared" si="2724"/>
        <v>0</v>
      </c>
      <c r="BI960" s="67" t="e">
        <f t="shared" si="2725"/>
        <v>#REF!</v>
      </c>
      <c r="BJ960" s="67" t="e">
        <f t="shared" si="2725"/>
        <v>#REF!</v>
      </c>
      <c r="BK960" s="68" t="e">
        <f t="shared" si="2726"/>
        <v>#REF!</v>
      </c>
      <c r="BL960" s="68" t="e">
        <f t="shared" si="2695"/>
        <v>#REF!</v>
      </c>
      <c r="BM960" s="305">
        <v>0</v>
      </c>
      <c r="BN960" s="305">
        <v>0</v>
      </c>
      <c r="BO960" s="306"/>
      <c r="BP960" s="306"/>
      <c r="BQ960" s="305">
        <v>0</v>
      </c>
      <c r="BR960" s="305">
        <v>0</v>
      </c>
      <c r="BS960" s="120"/>
      <c r="BT960" s="385"/>
    </row>
    <row r="961" spans="1:72" s="46" customFormat="1" hidden="1">
      <c r="A961" s="77"/>
      <c r="B961" s="20">
        <v>2014</v>
      </c>
      <c r="C961" s="65">
        <v>8317</v>
      </c>
      <c r="D961" s="20">
        <v>3</v>
      </c>
      <c r="E961" s="20">
        <v>5000</v>
      </c>
      <c r="F961" s="20">
        <v>5600</v>
      </c>
      <c r="G961" s="20">
        <v>565</v>
      </c>
      <c r="H961" s="20">
        <v>5</v>
      </c>
      <c r="I961" s="66" t="s">
        <v>682</v>
      </c>
      <c r="J961" s="67">
        <v>0</v>
      </c>
      <c r="K961" s="67">
        <v>0</v>
      </c>
      <c r="L961" s="68">
        <f>J961+K961</f>
        <v>0</v>
      </c>
      <c r="M961" s="67">
        <v>0</v>
      </c>
      <c r="N961" s="67">
        <v>0</v>
      </c>
      <c r="O961" s="68">
        <f>+M961+N961</f>
        <v>0</v>
      </c>
      <c r="P961" s="68">
        <f>+L961+O961</f>
        <v>0</v>
      </c>
      <c r="Q961" s="71">
        <v>0</v>
      </c>
      <c r="R961" s="71">
        <v>0</v>
      </c>
      <c r="S961" s="71">
        <v>0</v>
      </c>
      <c r="T961" s="71">
        <v>0</v>
      </c>
      <c r="U961" s="71">
        <v>0</v>
      </c>
      <c r="V961" s="71">
        <v>0</v>
      </c>
      <c r="W961" s="67">
        <v>0</v>
      </c>
      <c r="X961" s="67">
        <v>0</v>
      </c>
      <c r="Y961" s="68">
        <v>0</v>
      </c>
      <c r="Z961" s="67">
        <v>0</v>
      </c>
      <c r="AA961" s="67">
        <v>0</v>
      </c>
      <c r="AB961" s="68">
        <v>0</v>
      </c>
      <c r="AC961" s="68">
        <f t="shared" si="2718"/>
        <v>0</v>
      </c>
      <c r="AD961" s="67">
        <f t="shared" si="2719"/>
        <v>0</v>
      </c>
      <c r="AE961" s="67">
        <f t="shared" si="2719"/>
        <v>0</v>
      </c>
      <c r="AF961" s="68">
        <f t="shared" si="2720"/>
        <v>0</v>
      </c>
      <c r="AG961" s="67" t="e">
        <f>M961+#REF!-V961</f>
        <v>#REF!</v>
      </c>
      <c r="AH961" s="67" t="e">
        <f>N961+S961-#REF!</f>
        <v>#REF!</v>
      </c>
      <c r="AI961" s="68" t="e">
        <f t="shared" si="2721"/>
        <v>#REF!</v>
      </c>
      <c r="AJ961" s="68" t="e">
        <f t="shared" si="2722"/>
        <v>#REF!</v>
      </c>
      <c r="AK961" s="71">
        <v>0</v>
      </c>
      <c r="AL961" s="71">
        <v>0</v>
      </c>
      <c r="AM961" s="68">
        <f>AK961+AL961</f>
        <v>0</v>
      </c>
      <c r="AN961" s="71">
        <v>0</v>
      </c>
      <c r="AO961" s="71">
        <v>0</v>
      </c>
      <c r="AP961" s="68">
        <f>+AN961+AO961</f>
        <v>0</v>
      </c>
      <c r="AQ961" s="68">
        <f>+AM961+AP961</f>
        <v>0</v>
      </c>
      <c r="AR961" s="71">
        <v>0</v>
      </c>
      <c r="AS961" s="71">
        <v>0</v>
      </c>
      <c r="AT961" s="68">
        <f>AR961+AS961</f>
        <v>0</v>
      </c>
      <c r="AU961" s="71">
        <v>0</v>
      </c>
      <c r="AV961" s="71">
        <v>0</v>
      </c>
      <c r="AW961" s="68">
        <f>+AU961+AV961</f>
        <v>0</v>
      </c>
      <c r="AX961" s="68">
        <f>+AT961+AW961</f>
        <v>0</v>
      </c>
      <c r="AY961" s="71">
        <v>0</v>
      </c>
      <c r="AZ961" s="71">
        <v>0</v>
      </c>
      <c r="BA961" s="68">
        <f>AY961+AZ961</f>
        <v>0</v>
      </c>
      <c r="BB961" s="71">
        <v>0</v>
      </c>
      <c r="BC961" s="71">
        <v>0</v>
      </c>
      <c r="BD961" s="68">
        <f>+BB961+BC961</f>
        <v>0</v>
      </c>
      <c r="BE961" s="68">
        <f>+BA961+BD961</f>
        <v>0</v>
      </c>
      <c r="BF961" s="67">
        <f t="shared" si="2723"/>
        <v>0</v>
      </c>
      <c r="BG961" s="67">
        <f t="shared" si="2723"/>
        <v>0</v>
      </c>
      <c r="BH961" s="68">
        <f t="shared" si="2724"/>
        <v>0</v>
      </c>
      <c r="BI961" s="67" t="e">
        <f t="shared" si="2725"/>
        <v>#REF!</v>
      </c>
      <c r="BJ961" s="67" t="e">
        <f t="shared" si="2725"/>
        <v>#REF!</v>
      </c>
      <c r="BK961" s="68" t="e">
        <f t="shared" si="2726"/>
        <v>#REF!</v>
      </c>
      <c r="BL961" s="68" t="e">
        <f t="shared" si="2695"/>
        <v>#REF!</v>
      </c>
      <c r="BM961" s="305">
        <v>0</v>
      </c>
      <c r="BN961" s="305">
        <v>0</v>
      </c>
      <c r="BO961" s="306"/>
      <c r="BP961" s="306"/>
      <c r="BQ961" s="305">
        <v>0</v>
      </c>
      <c r="BR961" s="305">
        <v>0</v>
      </c>
      <c r="BS961" s="114" t="s">
        <v>208</v>
      </c>
      <c r="BT961" s="77"/>
    </row>
    <row r="962" spans="1:72" s="79" customFormat="1" ht="36.75" hidden="1" customHeight="1">
      <c r="A962" s="77"/>
      <c r="B962" s="59">
        <v>2014</v>
      </c>
      <c r="C962" s="60">
        <v>8317</v>
      </c>
      <c r="D962" s="59">
        <v>3</v>
      </c>
      <c r="E962" s="59">
        <v>5000</v>
      </c>
      <c r="F962" s="59">
        <v>5600</v>
      </c>
      <c r="G962" s="59">
        <v>569</v>
      </c>
      <c r="H962" s="59"/>
      <c r="I962" s="61" t="s">
        <v>185</v>
      </c>
      <c r="J962" s="62">
        <f>J963+J964</f>
        <v>0</v>
      </c>
      <c r="K962" s="62">
        <f t="shared" ref="K962:P962" si="2727">K963+K964</f>
        <v>0</v>
      </c>
      <c r="L962" s="62">
        <f t="shared" si="2727"/>
        <v>0</v>
      </c>
      <c r="M962" s="62">
        <f t="shared" si="2727"/>
        <v>0</v>
      </c>
      <c r="N962" s="62">
        <f t="shared" si="2727"/>
        <v>0</v>
      </c>
      <c r="O962" s="62">
        <f t="shared" si="2727"/>
        <v>0</v>
      </c>
      <c r="P962" s="62">
        <f t="shared" si="2727"/>
        <v>0</v>
      </c>
      <c r="Q962" s="62">
        <f>Q963+Q964</f>
        <v>0</v>
      </c>
      <c r="R962" s="62">
        <f t="shared" ref="R962:S962" si="2728">R963+R964</f>
        <v>0</v>
      </c>
      <c r="S962" s="62">
        <f t="shared" si="2728"/>
        <v>0</v>
      </c>
      <c r="T962" s="62">
        <f>T963+T964</f>
        <v>0</v>
      </c>
      <c r="U962" s="62">
        <f t="shared" ref="U962:V962" si="2729">U963+U964</f>
        <v>0</v>
      </c>
      <c r="V962" s="62">
        <f t="shared" si="2729"/>
        <v>0</v>
      </c>
      <c r="W962" s="62">
        <v>0</v>
      </c>
      <c r="X962" s="62">
        <v>0</v>
      </c>
      <c r="Y962" s="62">
        <v>0</v>
      </c>
      <c r="Z962" s="62">
        <v>0</v>
      </c>
      <c r="AA962" s="62">
        <v>0</v>
      </c>
      <c r="AB962" s="62">
        <v>0</v>
      </c>
      <c r="AC962" s="62">
        <f t="shared" ref="AC962" si="2730">AC963+AC964</f>
        <v>0</v>
      </c>
      <c r="AD962" s="62">
        <f>AD963+AD964</f>
        <v>0</v>
      </c>
      <c r="AE962" s="62">
        <f t="shared" ref="AE962:AJ962" si="2731">AE963+AE964</f>
        <v>0</v>
      </c>
      <c r="AF962" s="62">
        <f t="shared" si="2731"/>
        <v>0</v>
      </c>
      <c r="AG962" s="62" t="e">
        <f t="shared" si="2731"/>
        <v>#REF!</v>
      </c>
      <c r="AH962" s="62" t="e">
        <f t="shared" si="2731"/>
        <v>#REF!</v>
      </c>
      <c r="AI962" s="62" t="e">
        <f t="shared" si="2731"/>
        <v>#REF!</v>
      </c>
      <c r="AJ962" s="62" t="e">
        <f t="shared" si="2731"/>
        <v>#REF!</v>
      </c>
      <c r="AK962" s="62">
        <f>AK963+AK964</f>
        <v>0</v>
      </c>
      <c r="AL962" s="62">
        <f t="shared" ref="AL962:AQ962" si="2732">AL963+AL964</f>
        <v>0</v>
      </c>
      <c r="AM962" s="62">
        <f t="shared" si="2732"/>
        <v>0</v>
      </c>
      <c r="AN962" s="62">
        <f t="shared" si="2732"/>
        <v>0</v>
      </c>
      <c r="AO962" s="62">
        <f t="shared" si="2732"/>
        <v>0</v>
      </c>
      <c r="AP962" s="62">
        <f t="shared" si="2732"/>
        <v>0</v>
      </c>
      <c r="AQ962" s="62">
        <f t="shared" si="2732"/>
        <v>0</v>
      </c>
      <c r="AR962" s="62">
        <f>AR963+AR964</f>
        <v>0</v>
      </c>
      <c r="AS962" s="62">
        <f t="shared" ref="AS962:AX962" si="2733">AS963+AS964</f>
        <v>0</v>
      </c>
      <c r="AT962" s="62">
        <f t="shared" si="2733"/>
        <v>0</v>
      </c>
      <c r="AU962" s="62">
        <f t="shared" si="2733"/>
        <v>0</v>
      </c>
      <c r="AV962" s="62">
        <f t="shared" si="2733"/>
        <v>0</v>
      </c>
      <c r="AW962" s="62">
        <f t="shared" si="2733"/>
        <v>0</v>
      </c>
      <c r="AX962" s="62">
        <f t="shared" si="2733"/>
        <v>0</v>
      </c>
      <c r="AY962" s="62">
        <f>AY963+AY964</f>
        <v>0</v>
      </c>
      <c r="AZ962" s="62">
        <f t="shared" ref="AZ962:BE962" si="2734">AZ963+AZ964</f>
        <v>0</v>
      </c>
      <c r="BA962" s="62">
        <f t="shared" si="2734"/>
        <v>0</v>
      </c>
      <c r="BB962" s="62">
        <f t="shared" si="2734"/>
        <v>0</v>
      </c>
      <c r="BC962" s="62">
        <f t="shared" si="2734"/>
        <v>0</v>
      </c>
      <c r="BD962" s="62">
        <f t="shared" si="2734"/>
        <v>0</v>
      </c>
      <c r="BE962" s="62">
        <f t="shared" si="2734"/>
        <v>0</v>
      </c>
      <c r="BF962" s="62">
        <f>BF963+BF964</f>
        <v>0</v>
      </c>
      <c r="BG962" s="62">
        <f t="shared" ref="BG962:BK962" si="2735">BG963+BG964</f>
        <v>0</v>
      </c>
      <c r="BH962" s="62">
        <f t="shared" si="2735"/>
        <v>0</v>
      </c>
      <c r="BI962" s="62" t="e">
        <f t="shared" si="2735"/>
        <v>#REF!</v>
      </c>
      <c r="BJ962" s="62" t="e">
        <f t="shared" si="2735"/>
        <v>#REF!</v>
      </c>
      <c r="BK962" s="62" t="e">
        <f t="shared" si="2735"/>
        <v>#REF!</v>
      </c>
      <c r="BL962" s="62" t="e">
        <f t="shared" si="2695"/>
        <v>#REF!</v>
      </c>
      <c r="BM962" s="304"/>
      <c r="BN962" s="304"/>
      <c r="BO962" s="304"/>
      <c r="BP962" s="304"/>
      <c r="BQ962" s="304"/>
      <c r="BR962" s="304"/>
      <c r="BS962" s="64"/>
      <c r="BT962" s="77"/>
    </row>
    <row r="963" spans="1:72" s="46" customFormat="1" ht="36.75" hidden="1" customHeight="1">
      <c r="A963" s="77"/>
      <c r="B963" s="104">
        <v>2014</v>
      </c>
      <c r="C963" s="105">
        <v>8317</v>
      </c>
      <c r="D963" s="104">
        <v>3</v>
      </c>
      <c r="E963" s="104">
        <v>5000</v>
      </c>
      <c r="F963" s="104">
        <v>5600</v>
      </c>
      <c r="G963" s="104">
        <v>569</v>
      </c>
      <c r="H963" s="104">
        <v>1</v>
      </c>
      <c r="I963" s="66" t="s">
        <v>683</v>
      </c>
      <c r="J963" s="67">
        <v>0</v>
      </c>
      <c r="K963" s="67">
        <v>0</v>
      </c>
      <c r="L963" s="68">
        <f>J963+K963</f>
        <v>0</v>
      </c>
      <c r="M963" s="67">
        <v>0</v>
      </c>
      <c r="N963" s="67">
        <v>0</v>
      </c>
      <c r="O963" s="68">
        <f>+M963+N963</f>
        <v>0</v>
      </c>
      <c r="P963" s="68">
        <f>+L963+O963</f>
        <v>0</v>
      </c>
      <c r="Q963" s="71">
        <v>0</v>
      </c>
      <c r="R963" s="71">
        <v>0</v>
      </c>
      <c r="S963" s="71">
        <v>0</v>
      </c>
      <c r="T963" s="71">
        <v>0</v>
      </c>
      <c r="U963" s="71">
        <v>0</v>
      </c>
      <c r="V963" s="71">
        <v>0</v>
      </c>
      <c r="W963" s="67">
        <v>0</v>
      </c>
      <c r="X963" s="67">
        <v>0</v>
      </c>
      <c r="Y963" s="68">
        <v>0</v>
      </c>
      <c r="Z963" s="67">
        <v>0</v>
      </c>
      <c r="AA963" s="67">
        <v>0</v>
      </c>
      <c r="AB963" s="68">
        <v>0</v>
      </c>
      <c r="AC963" s="68">
        <f t="shared" ref="AC963:AC964" si="2736">+Y963+AB963</f>
        <v>0</v>
      </c>
      <c r="AD963" s="67">
        <f>J963+Q963-T963</f>
        <v>0</v>
      </c>
      <c r="AE963" s="67">
        <f>K963+R963-U963</f>
        <v>0</v>
      </c>
      <c r="AF963" s="68">
        <f t="shared" ref="AF963:AF964" si="2737">AD963+AE963</f>
        <v>0</v>
      </c>
      <c r="AG963" s="67" t="e">
        <f>M963+#REF!-V963</f>
        <v>#REF!</v>
      </c>
      <c r="AH963" s="67" t="e">
        <f>N963+S963-#REF!</f>
        <v>#REF!</v>
      </c>
      <c r="AI963" s="68" t="e">
        <f t="shared" ref="AI963:AI964" si="2738">+AG963+AH963</f>
        <v>#REF!</v>
      </c>
      <c r="AJ963" s="68" t="e">
        <f t="shared" ref="AJ963:AJ964" si="2739">+AF963+AI963</f>
        <v>#REF!</v>
      </c>
      <c r="AK963" s="71">
        <v>0</v>
      </c>
      <c r="AL963" s="71">
        <v>0</v>
      </c>
      <c r="AM963" s="68">
        <f>AK963+AL963</f>
        <v>0</v>
      </c>
      <c r="AN963" s="71">
        <v>0</v>
      </c>
      <c r="AO963" s="71">
        <v>0</v>
      </c>
      <c r="AP963" s="68">
        <f>+AN963+AO963</f>
        <v>0</v>
      </c>
      <c r="AQ963" s="68">
        <f>+AM963+AP963</f>
        <v>0</v>
      </c>
      <c r="AR963" s="71">
        <v>0</v>
      </c>
      <c r="AS963" s="71">
        <v>0</v>
      </c>
      <c r="AT963" s="68">
        <f>AR963+AS963</f>
        <v>0</v>
      </c>
      <c r="AU963" s="71">
        <v>0</v>
      </c>
      <c r="AV963" s="71">
        <v>0</v>
      </c>
      <c r="AW963" s="68">
        <f>+AU963+AV963</f>
        <v>0</v>
      </c>
      <c r="AX963" s="68">
        <f>+AT963+AW963</f>
        <v>0</v>
      </c>
      <c r="AY963" s="71">
        <v>0</v>
      </c>
      <c r="AZ963" s="71">
        <v>0</v>
      </c>
      <c r="BA963" s="68">
        <f>AY963+AZ963</f>
        <v>0</v>
      </c>
      <c r="BB963" s="71">
        <v>0</v>
      </c>
      <c r="BC963" s="71">
        <v>0</v>
      </c>
      <c r="BD963" s="68">
        <f>+BB963+BC963</f>
        <v>0</v>
      </c>
      <c r="BE963" s="68">
        <f>+BA963+BD963</f>
        <v>0</v>
      </c>
      <c r="BF963" s="67">
        <f t="shared" ref="BF963:BG964" si="2740">AD963-AK963-AR963-AY963</f>
        <v>0</v>
      </c>
      <c r="BG963" s="67">
        <f t="shared" si="2740"/>
        <v>0</v>
      </c>
      <c r="BH963" s="68">
        <f t="shared" ref="BH963:BH964" si="2741">BF963+BG963</f>
        <v>0</v>
      </c>
      <c r="BI963" s="67" t="e">
        <f t="shared" ref="BI963:BJ964" si="2742">AG963-AN963-AU963-BB963</f>
        <v>#REF!</v>
      </c>
      <c r="BJ963" s="67" t="e">
        <f t="shared" si="2742"/>
        <v>#REF!</v>
      </c>
      <c r="BK963" s="68" t="e">
        <f t="shared" ref="BK963:BK964" si="2743">+BI963+BJ963</f>
        <v>#REF!</v>
      </c>
      <c r="BL963" s="68" t="e">
        <f t="shared" si="2695"/>
        <v>#REF!</v>
      </c>
      <c r="BM963" s="305">
        <v>0</v>
      </c>
      <c r="BN963" s="305">
        <v>0</v>
      </c>
      <c r="BO963" s="306"/>
      <c r="BP963" s="306"/>
      <c r="BQ963" s="305">
        <v>0</v>
      </c>
      <c r="BR963" s="305">
        <v>0</v>
      </c>
      <c r="BS963" s="114" t="s">
        <v>208</v>
      </c>
      <c r="BT963" s="77"/>
    </row>
    <row r="964" spans="1:72" s="46" customFormat="1" ht="36.75" hidden="1" customHeight="1">
      <c r="A964" s="77"/>
      <c r="B964" s="104">
        <v>2014</v>
      </c>
      <c r="C964" s="105">
        <v>8317</v>
      </c>
      <c r="D964" s="104">
        <v>3</v>
      </c>
      <c r="E964" s="104">
        <v>5000</v>
      </c>
      <c r="F964" s="104">
        <v>5600</v>
      </c>
      <c r="G964" s="104">
        <v>569</v>
      </c>
      <c r="H964" s="104">
        <v>2</v>
      </c>
      <c r="I964" s="66" t="s">
        <v>684</v>
      </c>
      <c r="J964" s="67">
        <v>0</v>
      </c>
      <c r="K964" s="67">
        <v>0</v>
      </c>
      <c r="L964" s="68">
        <f>J964+K964</f>
        <v>0</v>
      </c>
      <c r="M964" s="67">
        <v>0</v>
      </c>
      <c r="N964" s="67">
        <v>0</v>
      </c>
      <c r="O964" s="68">
        <f>+M964+N964</f>
        <v>0</v>
      </c>
      <c r="P964" s="68">
        <f>+L964+O964</f>
        <v>0</v>
      </c>
      <c r="Q964" s="71">
        <v>0</v>
      </c>
      <c r="R964" s="71">
        <v>0</v>
      </c>
      <c r="S964" s="71">
        <v>0</v>
      </c>
      <c r="T964" s="71">
        <v>0</v>
      </c>
      <c r="U964" s="71">
        <v>0</v>
      </c>
      <c r="V964" s="71">
        <v>0</v>
      </c>
      <c r="W964" s="67">
        <v>0</v>
      </c>
      <c r="X964" s="67">
        <v>0</v>
      </c>
      <c r="Y964" s="68">
        <v>0</v>
      </c>
      <c r="Z964" s="67">
        <v>0</v>
      </c>
      <c r="AA964" s="67">
        <v>0</v>
      </c>
      <c r="AB964" s="68">
        <v>0</v>
      </c>
      <c r="AC964" s="68">
        <f t="shared" si="2736"/>
        <v>0</v>
      </c>
      <c r="AD964" s="67">
        <f>J964+Q964-T964</f>
        <v>0</v>
      </c>
      <c r="AE964" s="67">
        <f>K964+R964-U964</f>
        <v>0</v>
      </c>
      <c r="AF964" s="68">
        <f t="shared" si="2737"/>
        <v>0</v>
      </c>
      <c r="AG964" s="67" t="e">
        <f>M964+#REF!-V964</f>
        <v>#REF!</v>
      </c>
      <c r="AH964" s="67" t="e">
        <f>N964+S964-#REF!</f>
        <v>#REF!</v>
      </c>
      <c r="AI964" s="68" t="e">
        <f t="shared" si="2738"/>
        <v>#REF!</v>
      </c>
      <c r="AJ964" s="68" t="e">
        <f t="shared" si="2739"/>
        <v>#REF!</v>
      </c>
      <c r="AK964" s="71">
        <v>0</v>
      </c>
      <c r="AL964" s="71">
        <v>0</v>
      </c>
      <c r="AM964" s="68">
        <f>AK964+AL964</f>
        <v>0</v>
      </c>
      <c r="AN964" s="71">
        <v>0</v>
      </c>
      <c r="AO964" s="71">
        <v>0</v>
      </c>
      <c r="AP964" s="68">
        <f>+AN964+AO964</f>
        <v>0</v>
      </c>
      <c r="AQ964" s="68">
        <f>+AM964+AP964</f>
        <v>0</v>
      </c>
      <c r="AR964" s="71">
        <v>0</v>
      </c>
      <c r="AS964" s="71">
        <v>0</v>
      </c>
      <c r="AT964" s="68">
        <f>AR964+AS964</f>
        <v>0</v>
      </c>
      <c r="AU964" s="71">
        <v>0</v>
      </c>
      <c r="AV964" s="71">
        <v>0</v>
      </c>
      <c r="AW964" s="68">
        <f>+AU964+AV964</f>
        <v>0</v>
      </c>
      <c r="AX964" s="68">
        <f>+AT964+AW964</f>
        <v>0</v>
      </c>
      <c r="AY964" s="71">
        <v>0</v>
      </c>
      <c r="AZ964" s="71">
        <v>0</v>
      </c>
      <c r="BA964" s="68">
        <f>AY964+AZ964</f>
        <v>0</v>
      </c>
      <c r="BB964" s="71">
        <v>0</v>
      </c>
      <c r="BC964" s="71">
        <v>0</v>
      </c>
      <c r="BD964" s="68">
        <f>+BB964+BC964</f>
        <v>0</v>
      </c>
      <c r="BE964" s="68">
        <f>+BA964+BD964</f>
        <v>0</v>
      </c>
      <c r="BF964" s="67">
        <f t="shared" si="2740"/>
        <v>0</v>
      </c>
      <c r="BG964" s="67">
        <f t="shared" si="2740"/>
        <v>0</v>
      </c>
      <c r="BH964" s="68">
        <f t="shared" si="2741"/>
        <v>0</v>
      </c>
      <c r="BI964" s="67" t="e">
        <f t="shared" si="2742"/>
        <v>#REF!</v>
      </c>
      <c r="BJ964" s="67" t="e">
        <f t="shared" si="2742"/>
        <v>#REF!</v>
      </c>
      <c r="BK964" s="68" t="e">
        <f t="shared" si="2743"/>
        <v>#REF!</v>
      </c>
      <c r="BL964" s="68" t="e">
        <f t="shared" si="2695"/>
        <v>#REF!</v>
      </c>
      <c r="BM964" s="305">
        <v>0</v>
      </c>
      <c r="BN964" s="305">
        <v>0</v>
      </c>
      <c r="BO964" s="306"/>
      <c r="BP964" s="306"/>
      <c r="BQ964" s="305">
        <v>0</v>
      </c>
      <c r="BR964" s="305">
        <v>0</v>
      </c>
      <c r="BS964" s="114" t="s">
        <v>208</v>
      </c>
      <c r="BT964" s="77"/>
    </row>
    <row r="965" spans="1:72" s="78" customFormat="1" ht="36.75" hidden="1" customHeight="1">
      <c r="A965" s="77"/>
      <c r="B965" s="53">
        <v>2014</v>
      </c>
      <c r="C965" s="54">
        <v>8317</v>
      </c>
      <c r="D965" s="53">
        <v>3</v>
      </c>
      <c r="E965" s="53">
        <v>5000</v>
      </c>
      <c r="F965" s="53">
        <v>5900</v>
      </c>
      <c r="G965" s="53"/>
      <c r="H965" s="53"/>
      <c r="I965" s="55" t="s">
        <v>366</v>
      </c>
      <c r="J965" s="56">
        <f>J966+J968</f>
        <v>0</v>
      </c>
      <c r="K965" s="56">
        <f t="shared" ref="K965:P965" si="2744">K966+K968</f>
        <v>0</v>
      </c>
      <c r="L965" s="56">
        <f t="shared" si="2744"/>
        <v>0</v>
      </c>
      <c r="M965" s="56">
        <f t="shared" si="2744"/>
        <v>0</v>
      </c>
      <c r="N965" s="56">
        <f t="shared" si="2744"/>
        <v>0</v>
      </c>
      <c r="O965" s="56">
        <f t="shared" si="2744"/>
        <v>0</v>
      </c>
      <c r="P965" s="56">
        <f t="shared" si="2744"/>
        <v>0</v>
      </c>
      <c r="Q965" s="56">
        <f>Q966+Q968</f>
        <v>0</v>
      </c>
      <c r="R965" s="56">
        <f t="shared" ref="R965:S965" si="2745">R966+R968</f>
        <v>0</v>
      </c>
      <c r="S965" s="56">
        <f t="shared" si="2745"/>
        <v>0</v>
      </c>
      <c r="T965" s="56">
        <f>T966+T968</f>
        <v>0</v>
      </c>
      <c r="U965" s="56">
        <f t="shared" ref="U965:V965" si="2746">U966+U968</f>
        <v>0</v>
      </c>
      <c r="V965" s="56">
        <f t="shared" si="2746"/>
        <v>0</v>
      </c>
      <c r="W965" s="56">
        <v>0</v>
      </c>
      <c r="X965" s="56">
        <v>0</v>
      </c>
      <c r="Y965" s="56">
        <v>0</v>
      </c>
      <c r="Z965" s="56">
        <v>0</v>
      </c>
      <c r="AA965" s="56">
        <v>0</v>
      </c>
      <c r="AB965" s="56">
        <v>0</v>
      </c>
      <c r="AC965" s="56">
        <f t="shared" ref="AC965" si="2747">AC966+AC968</f>
        <v>0</v>
      </c>
      <c r="AD965" s="56">
        <f>AD966+AD968</f>
        <v>0</v>
      </c>
      <c r="AE965" s="56">
        <f t="shared" ref="AE965:AJ965" si="2748">AE966+AE968</f>
        <v>0</v>
      </c>
      <c r="AF965" s="56">
        <f t="shared" si="2748"/>
        <v>0</v>
      </c>
      <c r="AG965" s="56" t="e">
        <f t="shared" si="2748"/>
        <v>#REF!</v>
      </c>
      <c r="AH965" s="56" t="e">
        <f t="shared" si="2748"/>
        <v>#REF!</v>
      </c>
      <c r="AI965" s="56" t="e">
        <f t="shared" si="2748"/>
        <v>#REF!</v>
      </c>
      <c r="AJ965" s="56" t="e">
        <f t="shared" si="2748"/>
        <v>#REF!</v>
      </c>
      <c r="AK965" s="56">
        <f>AK966+AK968</f>
        <v>0</v>
      </c>
      <c r="AL965" s="56">
        <f t="shared" ref="AL965:AQ965" si="2749">AL966+AL968</f>
        <v>0</v>
      </c>
      <c r="AM965" s="56">
        <f t="shared" si="2749"/>
        <v>0</v>
      </c>
      <c r="AN965" s="56">
        <f t="shared" si="2749"/>
        <v>0</v>
      </c>
      <c r="AO965" s="56">
        <f t="shared" si="2749"/>
        <v>0</v>
      </c>
      <c r="AP965" s="56">
        <f t="shared" si="2749"/>
        <v>0</v>
      </c>
      <c r="AQ965" s="56">
        <f t="shared" si="2749"/>
        <v>0</v>
      </c>
      <c r="AR965" s="56">
        <f>AR966+AR968</f>
        <v>0</v>
      </c>
      <c r="AS965" s="56">
        <f t="shared" ref="AS965:AX965" si="2750">AS966+AS968</f>
        <v>0</v>
      </c>
      <c r="AT965" s="56">
        <f t="shared" si="2750"/>
        <v>0</v>
      </c>
      <c r="AU965" s="56">
        <f t="shared" si="2750"/>
        <v>0</v>
      </c>
      <c r="AV965" s="56">
        <f t="shared" si="2750"/>
        <v>0</v>
      </c>
      <c r="AW965" s="56">
        <f t="shared" si="2750"/>
        <v>0</v>
      </c>
      <c r="AX965" s="56">
        <f t="shared" si="2750"/>
        <v>0</v>
      </c>
      <c r="AY965" s="56">
        <f>AY966+AY968</f>
        <v>0</v>
      </c>
      <c r="AZ965" s="56">
        <f t="shared" ref="AZ965:BE965" si="2751">AZ966+AZ968</f>
        <v>0</v>
      </c>
      <c r="BA965" s="56">
        <f t="shared" si="2751"/>
        <v>0</v>
      </c>
      <c r="BB965" s="56">
        <f t="shared" si="2751"/>
        <v>0</v>
      </c>
      <c r="BC965" s="56">
        <f t="shared" si="2751"/>
        <v>0</v>
      </c>
      <c r="BD965" s="56">
        <f t="shared" si="2751"/>
        <v>0</v>
      </c>
      <c r="BE965" s="56">
        <f t="shared" si="2751"/>
        <v>0</v>
      </c>
      <c r="BF965" s="56">
        <f>BF966+BF968</f>
        <v>0</v>
      </c>
      <c r="BG965" s="56">
        <f t="shared" ref="BG965:BK965" si="2752">BG966+BG968</f>
        <v>0</v>
      </c>
      <c r="BH965" s="56">
        <f t="shared" si="2752"/>
        <v>0</v>
      </c>
      <c r="BI965" s="56" t="e">
        <f t="shared" si="2752"/>
        <v>#REF!</v>
      </c>
      <c r="BJ965" s="56" t="e">
        <f t="shared" si="2752"/>
        <v>#REF!</v>
      </c>
      <c r="BK965" s="56" t="e">
        <f t="shared" si="2752"/>
        <v>#REF!</v>
      </c>
      <c r="BL965" s="56" t="e">
        <f t="shared" si="2695"/>
        <v>#REF!</v>
      </c>
      <c r="BM965" s="303"/>
      <c r="BN965" s="303"/>
      <c r="BO965" s="303"/>
      <c r="BP965" s="303"/>
      <c r="BQ965" s="303"/>
      <c r="BR965" s="303"/>
      <c r="BS965" s="58"/>
      <c r="BT965" s="77"/>
    </row>
    <row r="966" spans="1:72" s="79" customFormat="1" ht="36.75" hidden="1" customHeight="1">
      <c r="A966" s="77"/>
      <c r="B966" s="59">
        <v>2014</v>
      </c>
      <c r="C966" s="60">
        <v>8317</v>
      </c>
      <c r="D966" s="59">
        <v>3</v>
      </c>
      <c r="E966" s="59">
        <v>5000</v>
      </c>
      <c r="F966" s="59">
        <v>5900</v>
      </c>
      <c r="G966" s="59">
        <v>591</v>
      </c>
      <c r="H966" s="59"/>
      <c r="I966" s="61" t="s">
        <v>188</v>
      </c>
      <c r="J966" s="62">
        <f>J967</f>
        <v>0</v>
      </c>
      <c r="K966" s="62">
        <f t="shared" ref="K966:P966" si="2753">K967</f>
        <v>0</v>
      </c>
      <c r="L966" s="62">
        <f t="shared" si="2753"/>
        <v>0</v>
      </c>
      <c r="M966" s="62">
        <f t="shared" si="2753"/>
        <v>0</v>
      </c>
      <c r="N966" s="62">
        <f t="shared" si="2753"/>
        <v>0</v>
      </c>
      <c r="O966" s="62">
        <f t="shared" si="2753"/>
        <v>0</v>
      </c>
      <c r="P966" s="62">
        <f t="shared" si="2753"/>
        <v>0</v>
      </c>
      <c r="Q966" s="62">
        <f>Q967</f>
        <v>0</v>
      </c>
      <c r="R966" s="62">
        <f t="shared" ref="R966:V966" si="2754">R967</f>
        <v>0</v>
      </c>
      <c r="S966" s="62">
        <f t="shared" si="2754"/>
        <v>0</v>
      </c>
      <c r="T966" s="62">
        <f>T967</f>
        <v>0</v>
      </c>
      <c r="U966" s="62">
        <f t="shared" si="2754"/>
        <v>0</v>
      </c>
      <c r="V966" s="62">
        <f t="shared" si="2754"/>
        <v>0</v>
      </c>
      <c r="W966" s="62">
        <v>0</v>
      </c>
      <c r="X966" s="62">
        <v>0</v>
      </c>
      <c r="Y966" s="62">
        <v>0</v>
      </c>
      <c r="Z966" s="62">
        <v>0</v>
      </c>
      <c r="AA966" s="62">
        <v>0</v>
      </c>
      <c r="AB966" s="62">
        <v>0</v>
      </c>
      <c r="AC966" s="62">
        <f t="shared" ref="AC966" si="2755">AC967</f>
        <v>0</v>
      </c>
      <c r="AD966" s="62">
        <f>AD967</f>
        <v>0</v>
      </c>
      <c r="AE966" s="62">
        <f t="shared" ref="AE966:AJ966" si="2756">AE967</f>
        <v>0</v>
      </c>
      <c r="AF966" s="62">
        <f t="shared" si="2756"/>
        <v>0</v>
      </c>
      <c r="AG966" s="62" t="e">
        <f t="shared" si="2756"/>
        <v>#REF!</v>
      </c>
      <c r="AH966" s="62" t="e">
        <f t="shared" si="2756"/>
        <v>#REF!</v>
      </c>
      <c r="AI966" s="62" t="e">
        <f t="shared" si="2756"/>
        <v>#REF!</v>
      </c>
      <c r="AJ966" s="62" t="e">
        <f t="shared" si="2756"/>
        <v>#REF!</v>
      </c>
      <c r="AK966" s="62">
        <f>AK967</f>
        <v>0</v>
      </c>
      <c r="AL966" s="62">
        <f t="shared" ref="AL966:BK966" si="2757">AL967</f>
        <v>0</v>
      </c>
      <c r="AM966" s="62">
        <f t="shared" si="2757"/>
        <v>0</v>
      </c>
      <c r="AN966" s="62">
        <f t="shared" si="2757"/>
        <v>0</v>
      </c>
      <c r="AO966" s="62">
        <f t="shared" si="2757"/>
        <v>0</v>
      </c>
      <c r="AP966" s="62">
        <f t="shared" si="2757"/>
        <v>0</v>
      </c>
      <c r="AQ966" s="62">
        <f t="shared" si="2757"/>
        <v>0</v>
      </c>
      <c r="AR966" s="62">
        <f>AR967</f>
        <v>0</v>
      </c>
      <c r="AS966" s="62">
        <f t="shared" si="2757"/>
        <v>0</v>
      </c>
      <c r="AT966" s="62">
        <f t="shared" si="2757"/>
        <v>0</v>
      </c>
      <c r="AU966" s="62">
        <f t="shared" si="2757"/>
        <v>0</v>
      </c>
      <c r="AV966" s="62">
        <f t="shared" si="2757"/>
        <v>0</v>
      </c>
      <c r="AW966" s="62">
        <f t="shared" si="2757"/>
        <v>0</v>
      </c>
      <c r="AX966" s="62">
        <f t="shared" si="2757"/>
        <v>0</v>
      </c>
      <c r="AY966" s="62">
        <f>AY967</f>
        <v>0</v>
      </c>
      <c r="AZ966" s="62">
        <f t="shared" si="2757"/>
        <v>0</v>
      </c>
      <c r="BA966" s="62">
        <f t="shared" si="2757"/>
        <v>0</v>
      </c>
      <c r="BB966" s="62">
        <f t="shared" si="2757"/>
        <v>0</v>
      </c>
      <c r="BC966" s="62">
        <f t="shared" si="2757"/>
        <v>0</v>
      </c>
      <c r="BD966" s="62">
        <f t="shared" si="2757"/>
        <v>0</v>
      </c>
      <c r="BE966" s="62">
        <f t="shared" si="2757"/>
        <v>0</v>
      </c>
      <c r="BF966" s="62">
        <f>BF967</f>
        <v>0</v>
      </c>
      <c r="BG966" s="62">
        <f t="shared" si="2757"/>
        <v>0</v>
      </c>
      <c r="BH966" s="62">
        <f t="shared" si="2757"/>
        <v>0</v>
      </c>
      <c r="BI966" s="62" t="e">
        <f t="shared" si="2757"/>
        <v>#REF!</v>
      </c>
      <c r="BJ966" s="62" t="e">
        <f t="shared" si="2757"/>
        <v>#REF!</v>
      </c>
      <c r="BK966" s="62" t="e">
        <f t="shared" si="2757"/>
        <v>#REF!</v>
      </c>
      <c r="BL966" s="62" t="e">
        <f t="shared" si="2695"/>
        <v>#REF!</v>
      </c>
      <c r="BM966" s="304"/>
      <c r="BN966" s="304"/>
      <c r="BO966" s="304"/>
      <c r="BP966" s="304"/>
      <c r="BQ966" s="304"/>
      <c r="BR966" s="304"/>
      <c r="BS966" s="64"/>
      <c r="BT966" s="77"/>
    </row>
    <row r="967" spans="1:72" s="46" customFormat="1" ht="36.75" hidden="1" customHeight="1">
      <c r="A967" s="77"/>
      <c r="B967" s="104">
        <v>2014</v>
      </c>
      <c r="C967" s="105">
        <v>8317</v>
      </c>
      <c r="D967" s="104">
        <v>3</v>
      </c>
      <c r="E967" s="104">
        <v>5000</v>
      </c>
      <c r="F967" s="104">
        <v>5900</v>
      </c>
      <c r="G967" s="104">
        <v>591</v>
      </c>
      <c r="H967" s="104">
        <v>1</v>
      </c>
      <c r="I967" s="66" t="s">
        <v>188</v>
      </c>
      <c r="J967" s="67">
        <v>0</v>
      </c>
      <c r="K967" s="67">
        <v>0</v>
      </c>
      <c r="L967" s="68">
        <f>J967+K967</f>
        <v>0</v>
      </c>
      <c r="M967" s="67">
        <v>0</v>
      </c>
      <c r="N967" s="67">
        <v>0</v>
      </c>
      <c r="O967" s="68">
        <f>+M967+N967</f>
        <v>0</v>
      </c>
      <c r="P967" s="68">
        <f>+L967+O967</f>
        <v>0</v>
      </c>
      <c r="Q967" s="71">
        <v>0</v>
      </c>
      <c r="R967" s="71">
        <v>0</v>
      </c>
      <c r="S967" s="71">
        <v>0</v>
      </c>
      <c r="T967" s="71">
        <v>0</v>
      </c>
      <c r="U967" s="71">
        <v>0</v>
      </c>
      <c r="V967" s="71">
        <v>0</v>
      </c>
      <c r="W967" s="67">
        <v>0</v>
      </c>
      <c r="X967" s="67">
        <v>0</v>
      </c>
      <c r="Y967" s="68">
        <v>0</v>
      </c>
      <c r="Z967" s="67">
        <v>0</v>
      </c>
      <c r="AA967" s="67">
        <v>0</v>
      </c>
      <c r="AB967" s="68">
        <v>0</v>
      </c>
      <c r="AC967" s="68">
        <f t="shared" ref="AC967" si="2758">+Y967+AB967</f>
        <v>0</v>
      </c>
      <c r="AD967" s="67">
        <f>J967+Q967-T967</f>
        <v>0</v>
      </c>
      <c r="AE967" s="67">
        <f>K967+R967-U967</f>
        <v>0</v>
      </c>
      <c r="AF967" s="68">
        <f t="shared" ref="AF967" si="2759">AD967+AE967</f>
        <v>0</v>
      </c>
      <c r="AG967" s="67" t="e">
        <f>M967+#REF!-V967</f>
        <v>#REF!</v>
      </c>
      <c r="AH967" s="67" t="e">
        <f>N967+S967-#REF!</f>
        <v>#REF!</v>
      </c>
      <c r="AI967" s="68" t="e">
        <f t="shared" ref="AI967" si="2760">+AG967+AH967</f>
        <v>#REF!</v>
      </c>
      <c r="AJ967" s="68" t="e">
        <f t="shared" ref="AJ967" si="2761">+AF967+AI967</f>
        <v>#REF!</v>
      </c>
      <c r="AK967" s="71">
        <v>0</v>
      </c>
      <c r="AL967" s="71">
        <v>0</v>
      </c>
      <c r="AM967" s="68">
        <f>AK967+AL967</f>
        <v>0</v>
      </c>
      <c r="AN967" s="71">
        <v>0</v>
      </c>
      <c r="AO967" s="71">
        <v>0</v>
      </c>
      <c r="AP967" s="68">
        <f>+AN967+AO967</f>
        <v>0</v>
      </c>
      <c r="AQ967" s="68">
        <f>+AM967+AP967</f>
        <v>0</v>
      </c>
      <c r="AR967" s="71">
        <v>0</v>
      </c>
      <c r="AS967" s="71">
        <v>0</v>
      </c>
      <c r="AT967" s="68">
        <f>AR967+AS967</f>
        <v>0</v>
      </c>
      <c r="AU967" s="71">
        <v>0</v>
      </c>
      <c r="AV967" s="71">
        <v>0</v>
      </c>
      <c r="AW967" s="68">
        <f>+AU967+AV967</f>
        <v>0</v>
      </c>
      <c r="AX967" s="68">
        <f>+AT967+AW967</f>
        <v>0</v>
      </c>
      <c r="AY967" s="71">
        <v>0</v>
      </c>
      <c r="AZ967" s="71">
        <v>0</v>
      </c>
      <c r="BA967" s="68">
        <f>AY967+AZ967</f>
        <v>0</v>
      </c>
      <c r="BB967" s="71">
        <v>0</v>
      </c>
      <c r="BC967" s="71">
        <v>0</v>
      </c>
      <c r="BD967" s="68">
        <f>+BB967+BC967</f>
        <v>0</v>
      </c>
      <c r="BE967" s="68">
        <f>+BA967+BD967</f>
        <v>0</v>
      </c>
      <c r="BF967" s="67">
        <f t="shared" ref="BF967:BG967" si="2762">AD967-AK967-AR967-AY967</f>
        <v>0</v>
      </c>
      <c r="BG967" s="67">
        <f t="shared" si="2762"/>
        <v>0</v>
      </c>
      <c r="BH967" s="68">
        <f t="shared" ref="BH967" si="2763">BF967+BG967</f>
        <v>0</v>
      </c>
      <c r="BI967" s="67" t="e">
        <f t="shared" ref="BI967:BJ967" si="2764">AG967-AN967-AU967-BB967</f>
        <v>#REF!</v>
      </c>
      <c r="BJ967" s="67" t="e">
        <f t="shared" si="2764"/>
        <v>#REF!</v>
      </c>
      <c r="BK967" s="68" t="e">
        <f t="shared" ref="BK967" si="2765">+BI967+BJ967</f>
        <v>#REF!</v>
      </c>
      <c r="BL967" s="68" t="e">
        <f t="shared" si="2695"/>
        <v>#REF!</v>
      </c>
      <c r="BM967" s="305">
        <v>0</v>
      </c>
      <c r="BN967" s="305">
        <v>0</v>
      </c>
      <c r="BO967" s="306"/>
      <c r="BP967" s="306"/>
      <c r="BQ967" s="305">
        <v>0</v>
      </c>
      <c r="BR967" s="305">
        <v>0</v>
      </c>
      <c r="BS967" s="114" t="s">
        <v>208</v>
      </c>
      <c r="BT967" s="77"/>
    </row>
    <row r="968" spans="1:72" s="79" customFormat="1" hidden="1">
      <c r="A968" s="77"/>
      <c r="B968" s="59">
        <v>2014</v>
      </c>
      <c r="C968" s="60">
        <v>8317</v>
      </c>
      <c r="D968" s="59">
        <v>3</v>
      </c>
      <c r="E968" s="59">
        <v>5000</v>
      </c>
      <c r="F968" s="59">
        <v>5900</v>
      </c>
      <c r="G968" s="59">
        <v>597</v>
      </c>
      <c r="H968" s="59"/>
      <c r="I968" s="61" t="s">
        <v>367</v>
      </c>
      <c r="J968" s="62">
        <f>J969</f>
        <v>0</v>
      </c>
      <c r="K968" s="62">
        <f t="shared" ref="K968:P968" si="2766">K969</f>
        <v>0</v>
      </c>
      <c r="L968" s="62">
        <f t="shared" si="2766"/>
        <v>0</v>
      </c>
      <c r="M968" s="62">
        <f t="shared" si="2766"/>
        <v>0</v>
      </c>
      <c r="N968" s="62">
        <f t="shared" si="2766"/>
        <v>0</v>
      </c>
      <c r="O968" s="62">
        <f t="shared" si="2766"/>
        <v>0</v>
      </c>
      <c r="P968" s="62">
        <f t="shared" si="2766"/>
        <v>0</v>
      </c>
      <c r="Q968" s="62">
        <f>Q969</f>
        <v>0</v>
      </c>
      <c r="R968" s="62">
        <f t="shared" ref="R968:V968" si="2767">R969</f>
        <v>0</v>
      </c>
      <c r="S968" s="62">
        <f t="shared" si="2767"/>
        <v>0</v>
      </c>
      <c r="T968" s="62">
        <f>T969</f>
        <v>0</v>
      </c>
      <c r="U968" s="62">
        <f t="shared" si="2767"/>
        <v>0</v>
      </c>
      <c r="V968" s="62">
        <f t="shared" si="2767"/>
        <v>0</v>
      </c>
      <c r="W968" s="62">
        <v>0</v>
      </c>
      <c r="X968" s="62">
        <v>0</v>
      </c>
      <c r="Y968" s="62">
        <v>0</v>
      </c>
      <c r="Z968" s="62">
        <v>0</v>
      </c>
      <c r="AA968" s="62">
        <v>0</v>
      </c>
      <c r="AB968" s="62">
        <v>0</v>
      </c>
      <c r="AC968" s="62">
        <f t="shared" ref="AC968" si="2768">AC969</f>
        <v>0</v>
      </c>
      <c r="AD968" s="62">
        <f>AD969</f>
        <v>0</v>
      </c>
      <c r="AE968" s="62">
        <f t="shared" ref="AE968:AJ968" si="2769">AE969</f>
        <v>0</v>
      </c>
      <c r="AF968" s="62">
        <f t="shared" si="2769"/>
        <v>0</v>
      </c>
      <c r="AG968" s="62" t="e">
        <f t="shared" si="2769"/>
        <v>#REF!</v>
      </c>
      <c r="AH968" s="62" t="e">
        <f t="shared" si="2769"/>
        <v>#REF!</v>
      </c>
      <c r="AI968" s="62" t="e">
        <f t="shared" si="2769"/>
        <v>#REF!</v>
      </c>
      <c r="AJ968" s="62" t="e">
        <f t="shared" si="2769"/>
        <v>#REF!</v>
      </c>
      <c r="AK968" s="62">
        <f>AK969</f>
        <v>0</v>
      </c>
      <c r="AL968" s="62">
        <f t="shared" ref="AL968:BK968" si="2770">AL969</f>
        <v>0</v>
      </c>
      <c r="AM968" s="62">
        <f t="shared" si="2770"/>
        <v>0</v>
      </c>
      <c r="AN968" s="62">
        <f t="shared" si="2770"/>
        <v>0</v>
      </c>
      <c r="AO968" s="62">
        <f t="shared" si="2770"/>
        <v>0</v>
      </c>
      <c r="AP968" s="62">
        <f t="shared" si="2770"/>
        <v>0</v>
      </c>
      <c r="AQ968" s="62">
        <f t="shared" si="2770"/>
        <v>0</v>
      </c>
      <c r="AR968" s="62">
        <f>AR969</f>
        <v>0</v>
      </c>
      <c r="AS968" s="62">
        <f t="shared" si="2770"/>
        <v>0</v>
      </c>
      <c r="AT968" s="62">
        <f t="shared" si="2770"/>
        <v>0</v>
      </c>
      <c r="AU968" s="62">
        <f t="shared" si="2770"/>
        <v>0</v>
      </c>
      <c r="AV968" s="62">
        <f t="shared" si="2770"/>
        <v>0</v>
      </c>
      <c r="AW968" s="62">
        <f t="shared" si="2770"/>
        <v>0</v>
      </c>
      <c r="AX968" s="62">
        <f t="shared" si="2770"/>
        <v>0</v>
      </c>
      <c r="AY968" s="62">
        <f>AY969</f>
        <v>0</v>
      </c>
      <c r="AZ968" s="62">
        <f t="shared" si="2770"/>
        <v>0</v>
      </c>
      <c r="BA968" s="62">
        <f t="shared" si="2770"/>
        <v>0</v>
      </c>
      <c r="BB968" s="62">
        <f t="shared" si="2770"/>
        <v>0</v>
      </c>
      <c r="BC968" s="62">
        <f t="shared" si="2770"/>
        <v>0</v>
      </c>
      <c r="BD968" s="62">
        <f t="shared" si="2770"/>
        <v>0</v>
      </c>
      <c r="BE968" s="62">
        <f t="shared" si="2770"/>
        <v>0</v>
      </c>
      <c r="BF968" s="62">
        <f>BF969</f>
        <v>0</v>
      </c>
      <c r="BG968" s="62">
        <f t="shared" si="2770"/>
        <v>0</v>
      </c>
      <c r="BH968" s="62">
        <f t="shared" si="2770"/>
        <v>0</v>
      </c>
      <c r="BI968" s="62" t="e">
        <f t="shared" si="2770"/>
        <v>#REF!</v>
      </c>
      <c r="BJ968" s="62" t="e">
        <f t="shared" si="2770"/>
        <v>#REF!</v>
      </c>
      <c r="BK968" s="62" t="e">
        <f t="shared" si="2770"/>
        <v>#REF!</v>
      </c>
      <c r="BL968" s="62" t="e">
        <f t="shared" si="2695"/>
        <v>#REF!</v>
      </c>
      <c r="BM968" s="304"/>
      <c r="BN968" s="304"/>
      <c r="BO968" s="304"/>
      <c r="BP968" s="304"/>
      <c r="BQ968" s="304"/>
      <c r="BR968" s="304"/>
      <c r="BS968" s="64"/>
      <c r="BT968" s="77"/>
    </row>
    <row r="969" spans="1:72" s="46" customFormat="1" ht="36.75" hidden="1" customHeight="1">
      <c r="A969" s="77"/>
      <c r="B969" s="104">
        <v>2014</v>
      </c>
      <c r="C969" s="105">
        <v>8317</v>
      </c>
      <c r="D969" s="104">
        <v>3</v>
      </c>
      <c r="E969" s="104">
        <v>5000</v>
      </c>
      <c r="F969" s="104">
        <v>5900</v>
      </c>
      <c r="G969" s="104">
        <v>597</v>
      </c>
      <c r="H969" s="104">
        <v>1</v>
      </c>
      <c r="I969" s="66" t="s">
        <v>368</v>
      </c>
      <c r="J969" s="67">
        <v>0</v>
      </c>
      <c r="K969" s="67">
        <v>0</v>
      </c>
      <c r="L969" s="68">
        <f>J969+K969</f>
        <v>0</v>
      </c>
      <c r="M969" s="67">
        <v>0</v>
      </c>
      <c r="N969" s="67">
        <v>0</v>
      </c>
      <c r="O969" s="68">
        <f>+M969+N969</f>
        <v>0</v>
      </c>
      <c r="P969" s="68">
        <f>+L969+O969</f>
        <v>0</v>
      </c>
      <c r="Q969" s="71">
        <v>0</v>
      </c>
      <c r="R969" s="71">
        <v>0</v>
      </c>
      <c r="S969" s="71">
        <v>0</v>
      </c>
      <c r="T969" s="71">
        <v>0</v>
      </c>
      <c r="U969" s="71">
        <v>0</v>
      </c>
      <c r="V969" s="71">
        <v>0</v>
      </c>
      <c r="W969" s="67">
        <v>0</v>
      </c>
      <c r="X969" s="67">
        <v>0</v>
      </c>
      <c r="Y969" s="68">
        <v>0</v>
      </c>
      <c r="Z969" s="67">
        <v>0</v>
      </c>
      <c r="AA969" s="67">
        <v>0</v>
      </c>
      <c r="AB969" s="68">
        <v>0</v>
      </c>
      <c r="AC969" s="68">
        <f t="shared" ref="AC969" si="2771">+Y969+AB969</f>
        <v>0</v>
      </c>
      <c r="AD969" s="67">
        <f>J969+Q969-T969</f>
        <v>0</v>
      </c>
      <c r="AE969" s="67">
        <f>K969+R969-U969</f>
        <v>0</v>
      </c>
      <c r="AF969" s="68">
        <f t="shared" ref="AF969" si="2772">AD969+AE969</f>
        <v>0</v>
      </c>
      <c r="AG969" s="67" t="e">
        <f>M969+#REF!-V969</f>
        <v>#REF!</v>
      </c>
      <c r="AH969" s="67" t="e">
        <f>N969+S969-#REF!</f>
        <v>#REF!</v>
      </c>
      <c r="AI969" s="68" t="e">
        <f t="shared" ref="AI969" si="2773">+AG969+AH969</f>
        <v>#REF!</v>
      </c>
      <c r="AJ969" s="68" t="e">
        <f t="shared" ref="AJ969" si="2774">+AF969+AI969</f>
        <v>#REF!</v>
      </c>
      <c r="AK969" s="71">
        <v>0</v>
      </c>
      <c r="AL969" s="71">
        <v>0</v>
      </c>
      <c r="AM969" s="68">
        <f>AK969+AL969</f>
        <v>0</v>
      </c>
      <c r="AN969" s="71">
        <v>0</v>
      </c>
      <c r="AO969" s="71">
        <v>0</v>
      </c>
      <c r="AP969" s="68">
        <f>+AN969+AO969</f>
        <v>0</v>
      </c>
      <c r="AQ969" s="68">
        <f>+AM969+AP969</f>
        <v>0</v>
      </c>
      <c r="AR969" s="71">
        <v>0</v>
      </c>
      <c r="AS969" s="71">
        <v>0</v>
      </c>
      <c r="AT969" s="68">
        <f>AR969+AS969</f>
        <v>0</v>
      </c>
      <c r="AU969" s="71">
        <v>0</v>
      </c>
      <c r="AV969" s="71">
        <v>0</v>
      </c>
      <c r="AW969" s="68">
        <f>+AU969+AV969</f>
        <v>0</v>
      </c>
      <c r="AX969" s="68">
        <f>+AT969+AW969</f>
        <v>0</v>
      </c>
      <c r="AY969" s="71">
        <v>0</v>
      </c>
      <c r="AZ969" s="71">
        <v>0</v>
      </c>
      <c r="BA969" s="68">
        <f>AY969+AZ969</f>
        <v>0</v>
      </c>
      <c r="BB969" s="71">
        <v>0</v>
      </c>
      <c r="BC969" s="71">
        <v>0</v>
      </c>
      <c r="BD969" s="68">
        <f>+BB969+BC969</f>
        <v>0</v>
      </c>
      <c r="BE969" s="68">
        <f>+BA969+BD969</f>
        <v>0</v>
      </c>
      <c r="BF969" s="67">
        <f t="shared" ref="BF969:BG969" si="2775">AD969-AK969-AR969-AY969</f>
        <v>0</v>
      </c>
      <c r="BG969" s="67">
        <f t="shared" si="2775"/>
        <v>0</v>
      </c>
      <c r="BH969" s="68">
        <f t="shared" ref="BH969" si="2776">BF969+BG969</f>
        <v>0</v>
      </c>
      <c r="BI969" s="67" t="e">
        <f t="shared" ref="BI969:BJ969" si="2777">AG969-AN969-AU969-BB969</f>
        <v>#REF!</v>
      </c>
      <c r="BJ969" s="67" t="e">
        <f t="shared" si="2777"/>
        <v>#REF!</v>
      </c>
      <c r="BK969" s="68" t="e">
        <f t="shared" ref="BK969" si="2778">+BI969+BJ969</f>
        <v>#REF!</v>
      </c>
      <c r="BL969" s="68" t="e">
        <f t="shared" si="2695"/>
        <v>#REF!</v>
      </c>
      <c r="BM969" s="305">
        <v>0</v>
      </c>
      <c r="BN969" s="305">
        <v>0</v>
      </c>
      <c r="BO969" s="306"/>
      <c r="BP969" s="306"/>
      <c r="BQ969" s="305">
        <v>0</v>
      </c>
      <c r="BR969" s="305">
        <v>0</v>
      </c>
      <c r="BS969" s="114" t="s">
        <v>208</v>
      </c>
      <c r="BT969" s="77"/>
    </row>
    <row r="970" spans="1:72" s="75" customFormat="1" ht="36.75" customHeight="1">
      <c r="A970" s="77"/>
      <c r="B970" s="47">
        <v>2014</v>
      </c>
      <c r="C970" s="48">
        <v>8317</v>
      </c>
      <c r="D970" s="47">
        <v>3</v>
      </c>
      <c r="E970" s="47">
        <v>6000</v>
      </c>
      <c r="F970" s="47"/>
      <c r="G970" s="47"/>
      <c r="H970" s="47"/>
      <c r="I970" s="49" t="s">
        <v>190</v>
      </c>
      <c r="J970" s="50">
        <f>J971</f>
        <v>1089551</v>
      </c>
      <c r="K970" s="50">
        <f t="shared" ref="K970:P970" si="2779">K971</f>
        <v>0</v>
      </c>
      <c r="L970" s="50">
        <f t="shared" si="2779"/>
        <v>1089551</v>
      </c>
      <c r="M970" s="50">
        <f t="shared" si="2779"/>
        <v>0</v>
      </c>
      <c r="N970" s="50">
        <f t="shared" si="2779"/>
        <v>0</v>
      </c>
      <c r="O970" s="50">
        <f t="shared" si="2779"/>
        <v>0</v>
      </c>
      <c r="P970" s="50">
        <f t="shared" si="2779"/>
        <v>1089551</v>
      </c>
      <c r="Q970" s="50">
        <f>Q971</f>
        <v>0</v>
      </c>
      <c r="R970" s="50">
        <f t="shared" ref="R970:V970" si="2780">R971</f>
        <v>0</v>
      </c>
      <c r="S970" s="50">
        <f t="shared" si="2780"/>
        <v>0</v>
      </c>
      <c r="T970" s="50">
        <f>T971</f>
        <v>0</v>
      </c>
      <c r="U970" s="50">
        <f t="shared" si="2780"/>
        <v>0</v>
      </c>
      <c r="V970" s="50">
        <f t="shared" si="2780"/>
        <v>0</v>
      </c>
      <c r="W970" s="50">
        <v>0</v>
      </c>
      <c r="X970" s="50">
        <v>0</v>
      </c>
      <c r="Y970" s="50">
        <v>0</v>
      </c>
      <c r="Z970" s="50">
        <v>0</v>
      </c>
      <c r="AA970" s="50">
        <v>0</v>
      </c>
      <c r="AB970" s="50">
        <v>0</v>
      </c>
      <c r="AC970" s="50">
        <f t="shared" ref="AC970" si="2781">AC971</f>
        <v>0</v>
      </c>
      <c r="AD970" s="50">
        <f>AD971</f>
        <v>1089551</v>
      </c>
      <c r="AE970" s="50">
        <f t="shared" ref="AE970:AJ970" si="2782">AE971</f>
        <v>0</v>
      </c>
      <c r="AF970" s="50">
        <f t="shared" si="2782"/>
        <v>1089551</v>
      </c>
      <c r="AG970" s="50">
        <f t="shared" si="2782"/>
        <v>0</v>
      </c>
      <c r="AH970" s="50">
        <f t="shared" si="2782"/>
        <v>0</v>
      </c>
      <c r="AI970" s="50">
        <f t="shared" si="2782"/>
        <v>0</v>
      </c>
      <c r="AJ970" s="50">
        <f t="shared" si="2782"/>
        <v>1089551</v>
      </c>
      <c r="AK970" s="50">
        <f>AK971</f>
        <v>0</v>
      </c>
      <c r="AL970" s="50">
        <f t="shared" ref="AL970:BK970" si="2783">AL971</f>
        <v>0</v>
      </c>
      <c r="AM970" s="50">
        <f t="shared" si="2783"/>
        <v>0</v>
      </c>
      <c r="AN970" s="50">
        <f t="shared" si="2783"/>
        <v>0</v>
      </c>
      <c r="AO970" s="50">
        <f t="shared" si="2783"/>
        <v>0</v>
      </c>
      <c r="AP970" s="50">
        <f t="shared" si="2783"/>
        <v>0</v>
      </c>
      <c r="AQ970" s="50">
        <f t="shared" si="2783"/>
        <v>0</v>
      </c>
      <c r="AR970" s="50">
        <f>AR971</f>
        <v>0</v>
      </c>
      <c r="AS970" s="50">
        <f t="shared" si="2783"/>
        <v>0</v>
      </c>
      <c r="AT970" s="50">
        <f t="shared" si="2783"/>
        <v>0</v>
      </c>
      <c r="AU970" s="50">
        <f t="shared" si="2783"/>
        <v>0</v>
      </c>
      <c r="AV970" s="50">
        <f t="shared" si="2783"/>
        <v>0</v>
      </c>
      <c r="AW970" s="50">
        <f t="shared" si="2783"/>
        <v>0</v>
      </c>
      <c r="AX970" s="50">
        <f t="shared" si="2783"/>
        <v>0</v>
      </c>
      <c r="AY970" s="50">
        <f>AY971</f>
        <v>0</v>
      </c>
      <c r="AZ970" s="50">
        <f t="shared" si="2783"/>
        <v>0</v>
      </c>
      <c r="BA970" s="50">
        <f t="shared" si="2783"/>
        <v>0</v>
      </c>
      <c r="BB970" s="50">
        <f t="shared" si="2783"/>
        <v>0</v>
      </c>
      <c r="BC970" s="50">
        <f t="shared" si="2783"/>
        <v>0</v>
      </c>
      <c r="BD970" s="50">
        <f t="shared" si="2783"/>
        <v>0</v>
      </c>
      <c r="BE970" s="50">
        <f t="shared" si="2783"/>
        <v>0</v>
      </c>
      <c r="BF970" s="50">
        <f>BF971</f>
        <v>1089551</v>
      </c>
      <c r="BG970" s="50">
        <f t="shared" si="2783"/>
        <v>0</v>
      </c>
      <c r="BH970" s="50">
        <f t="shared" si="2783"/>
        <v>1089551</v>
      </c>
      <c r="BI970" s="50">
        <f t="shared" si="2783"/>
        <v>0</v>
      </c>
      <c r="BJ970" s="50">
        <f t="shared" si="2783"/>
        <v>0</v>
      </c>
      <c r="BK970" s="50">
        <f t="shared" si="2783"/>
        <v>0</v>
      </c>
      <c r="BL970" s="50">
        <f t="shared" si="2695"/>
        <v>1089551</v>
      </c>
      <c r="BM970" s="302"/>
      <c r="BN970" s="302"/>
      <c r="BO970" s="302"/>
      <c r="BP970" s="302"/>
      <c r="BQ970" s="302"/>
      <c r="BR970" s="302"/>
      <c r="BS970" s="76"/>
      <c r="BT970" s="77"/>
    </row>
    <row r="971" spans="1:72" s="78" customFormat="1" ht="36.75" customHeight="1">
      <c r="A971" s="77"/>
      <c r="B971" s="53">
        <v>2014</v>
      </c>
      <c r="C971" s="54">
        <v>8317</v>
      </c>
      <c r="D971" s="53">
        <v>3</v>
      </c>
      <c r="E971" s="53">
        <v>6000</v>
      </c>
      <c r="F971" s="53">
        <v>6200</v>
      </c>
      <c r="G971" s="53"/>
      <c r="H971" s="53"/>
      <c r="I971" s="55" t="s">
        <v>191</v>
      </c>
      <c r="J971" s="56">
        <f t="shared" ref="J971:P971" si="2784">J972+J986+J988</f>
        <v>1089551</v>
      </c>
      <c r="K971" s="56">
        <f t="shared" si="2784"/>
        <v>0</v>
      </c>
      <c r="L971" s="56">
        <f t="shared" si="2784"/>
        <v>1089551</v>
      </c>
      <c r="M971" s="56">
        <f t="shared" si="2784"/>
        <v>0</v>
      </c>
      <c r="N971" s="56">
        <f t="shared" si="2784"/>
        <v>0</v>
      </c>
      <c r="O971" s="56">
        <f t="shared" si="2784"/>
        <v>0</v>
      </c>
      <c r="P971" s="56">
        <f t="shared" si="2784"/>
        <v>1089551</v>
      </c>
      <c r="Q971" s="56">
        <f t="shared" ref="Q971:S971" si="2785">Q972+Q986+Q988</f>
        <v>0</v>
      </c>
      <c r="R971" s="56">
        <f t="shared" si="2785"/>
        <v>0</v>
      </c>
      <c r="S971" s="56">
        <f t="shared" si="2785"/>
        <v>0</v>
      </c>
      <c r="T971" s="56">
        <f t="shared" ref="T971:V971" si="2786">T972+T986+T988</f>
        <v>0</v>
      </c>
      <c r="U971" s="56">
        <f t="shared" si="2786"/>
        <v>0</v>
      </c>
      <c r="V971" s="56">
        <f t="shared" si="2786"/>
        <v>0</v>
      </c>
      <c r="W971" s="56">
        <v>0</v>
      </c>
      <c r="X971" s="56">
        <v>0</v>
      </c>
      <c r="Y971" s="56">
        <v>0</v>
      </c>
      <c r="Z971" s="56">
        <v>0</v>
      </c>
      <c r="AA971" s="56">
        <v>0</v>
      </c>
      <c r="AB971" s="56">
        <v>0</v>
      </c>
      <c r="AC971" s="56">
        <f t="shared" ref="AC971" si="2787">+AC972</f>
        <v>0</v>
      </c>
      <c r="AD971" s="56">
        <f t="shared" ref="AD971:BH971" si="2788">AD972+AD986+AD988</f>
        <v>1089551</v>
      </c>
      <c r="AE971" s="56">
        <f t="shared" si="2788"/>
        <v>0</v>
      </c>
      <c r="AF971" s="56">
        <f t="shared" si="2788"/>
        <v>1089551</v>
      </c>
      <c r="AG971" s="56">
        <f>+AG972</f>
        <v>0</v>
      </c>
      <c r="AH971" s="56">
        <f t="shared" ref="AH971:AJ971" si="2789">+AH972</f>
        <v>0</v>
      </c>
      <c r="AI971" s="56">
        <f t="shared" si="2789"/>
        <v>0</v>
      </c>
      <c r="AJ971" s="56">
        <f t="shared" si="2789"/>
        <v>1089551</v>
      </c>
      <c r="AK971" s="56">
        <f t="shared" si="2788"/>
        <v>0</v>
      </c>
      <c r="AL971" s="56">
        <f t="shared" si="2788"/>
        <v>0</v>
      </c>
      <c r="AM971" s="56">
        <f t="shared" si="2788"/>
        <v>0</v>
      </c>
      <c r="AN971" s="56">
        <f t="shared" si="2788"/>
        <v>0</v>
      </c>
      <c r="AO971" s="56">
        <f t="shared" si="2788"/>
        <v>0</v>
      </c>
      <c r="AP971" s="56">
        <f t="shared" si="2788"/>
        <v>0</v>
      </c>
      <c r="AQ971" s="56">
        <f t="shared" si="2788"/>
        <v>0</v>
      </c>
      <c r="AR971" s="56">
        <f t="shared" si="2788"/>
        <v>0</v>
      </c>
      <c r="AS971" s="56">
        <f t="shared" si="2788"/>
        <v>0</v>
      </c>
      <c r="AT971" s="56">
        <f t="shared" si="2788"/>
        <v>0</v>
      </c>
      <c r="AU971" s="56">
        <f t="shared" si="2788"/>
        <v>0</v>
      </c>
      <c r="AV971" s="56">
        <f t="shared" si="2788"/>
        <v>0</v>
      </c>
      <c r="AW971" s="56">
        <f t="shared" si="2788"/>
        <v>0</v>
      </c>
      <c r="AX971" s="56">
        <f t="shared" si="2788"/>
        <v>0</v>
      </c>
      <c r="AY971" s="56">
        <f t="shared" si="2788"/>
        <v>0</v>
      </c>
      <c r="AZ971" s="56">
        <f t="shared" si="2788"/>
        <v>0</v>
      </c>
      <c r="BA971" s="56">
        <f t="shared" si="2788"/>
        <v>0</v>
      </c>
      <c r="BB971" s="56">
        <f t="shared" si="2788"/>
        <v>0</v>
      </c>
      <c r="BC971" s="56">
        <f t="shared" si="2788"/>
        <v>0</v>
      </c>
      <c r="BD971" s="56">
        <f t="shared" si="2788"/>
        <v>0</v>
      </c>
      <c r="BE971" s="56">
        <f t="shared" si="2788"/>
        <v>0</v>
      </c>
      <c r="BF971" s="56">
        <f t="shared" si="2788"/>
        <v>1089551</v>
      </c>
      <c r="BG971" s="56">
        <f t="shared" si="2788"/>
        <v>0</v>
      </c>
      <c r="BH971" s="56">
        <f t="shared" si="2788"/>
        <v>1089551</v>
      </c>
      <c r="BI971" s="56">
        <f>+BI972</f>
        <v>0</v>
      </c>
      <c r="BJ971" s="56">
        <f t="shared" ref="BJ971:BK971" si="2790">+BJ972</f>
        <v>0</v>
      </c>
      <c r="BK971" s="56">
        <f t="shared" si="2790"/>
        <v>0</v>
      </c>
      <c r="BL971" s="56">
        <f t="shared" si="2695"/>
        <v>1089551</v>
      </c>
      <c r="BM971" s="303"/>
      <c r="BN971" s="303"/>
      <c r="BO971" s="303"/>
      <c r="BP971" s="303"/>
      <c r="BQ971" s="303"/>
      <c r="BR971" s="303"/>
      <c r="BS971" s="58"/>
      <c r="BT971" s="77"/>
    </row>
    <row r="972" spans="1:72" s="79" customFormat="1" ht="36.75" customHeight="1">
      <c r="A972" s="77"/>
      <c r="B972" s="59">
        <v>2014</v>
      </c>
      <c r="C972" s="60">
        <v>8317</v>
      </c>
      <c r="D972" s="59">
        <v>3</v>
      </c>
      <c r="E972" s="59">
        <v>6000</v>
      </c>
      <c r="F972" s="59">
        <v>6200</v>
      </c>
      <c r="G972" s="59">
        <v>622</v>
      </c>
      <c r="H972" s="59"/>
      <c r="I972" s="61" t="s">
        <v>192</v>
      </c>
      <c r="J972" s="62">
        <f t="shared" ref="J972:P972" si="2791">J973+J976</f>
        <v>1089551</v>
      </c>
      <c r="K972" s="62">
        <f t="shared" si="2791"/>
        <v>0</v>
      </c>
      <c r="L972" s="62">
        <f t="shared" si="2791"/>
        <v>1089551</v>
      </c>
      <c r="M972" s="62">
        <f t="shared" si="2791"/>
        <v>0</v>
      </c>
      <c r="N972" s="62">
        <f t="shared" si="2791"/>
        <v>0</v>
      </c>
      <c r="O972" s="62">
        <f t="shared" si="2791"/>
        <v>0</v>
      </c>
      <c r="P972" s="62">
        <f t="shared" si="2791"/>
        <v>1089551</v>
      </c>
      <c r="Q972" s="62">
        <f t="shared" ref="Q972:S972" si="2792">Q973+Q976</f>
        <v>0</v>
      </c>
      <c r="R972" s="62">
        <f t="shared" si="2792"/>
        <v>0</v>
      </c>
      <c r="S972" s="62">
        <f t="shared" si="2792"/>
        <v>0</v>
      </c>
      <c r="T972" s="62">
        <f t="shared" ref="T972:V972" si="2793">T973+T976</f>
        <v>0</v>
      </c>
      <c r="U972" s="62">
        <f t="shared" si="2793"/>
        <v>0</v>
      </c>
      <c r="V972" s="62">
        <f t="shared" si="2793"/>
        <v>0</v>
      </c>
      <c r="W972" s="62">
        <v>0</v>
      </c>
      <c r="X972" s="62">
        <v>0</v>
      </c>
      <c r="Y972" s="62">
        <v>0</v>
      </c>
      <c r="Z972" s="62">
        <v>0</v>
      </c>
      <c r="AA972" s="62">
        <v>0</v>
      </c>
      <c r="AB972" s="62">
        <v>0</v>
      </c>
      <c r="AC972" s="62">
        <f t="shared" ref="AC972" si="2794">+AC976</f>
        <v>0</v>
      </c>
      <c r="AD972" s="62">
        <f t="shared" ref="AD972:BH972" si="2795">AD973+AD976</f>
        <v>1089551</v>
      </c>
      <c r="AE972" s="62">
        <f t="shared" si="2795"/>
        <v>0</v>
      </c>
      <c r="AF972" s="62">
        <f t="shared" si="2795"/>
        <v>1089551</v>
      </c>
      <c r="AG972" s="62">
        <f>+AG976</f>
        <v>0</v>
      </c>
      <c r="AH972" s="62">
        <f t="shared" ref="AH972:AJ972" si="2796">+AH976</f>
        <v>0</v>
      </c>
      <c r="AI972" s="62">
        <f t="shared" si="2796"/>
        <v>0</v>
      </c>
      <c r="AJ972" s="62">
        <f t="shared" si="2796"/>
        <v>1089551</v>
      </c>
      <c r="AK972" s="62">
        <f t="shared" si="2795"/>
        <v>0</v>
      </c>
      <c r="AL972" s="62">
        <f t="shared" si="2795"/>
        <v>0</v>
      </c>
      <c r="AM972" s="62">
        <f t="shared" si="2795"/>
        <v>0</v>
      </c>
      <c r="AN972" s="62">
        <f t="shared" si="2795"/>
        <v>0</v>
      </c>
      <c r="AO972" s="62">
        <f t="shared" si="2795"/>
        <v>0</v>
      </c>
      <c r="AP972" s="62">
        <f t="shared" si="2795"/>
        <v>0</v>
      </c>
      <c r="AQ972" s="62">
        <f t="shared" si="2795"/>
        <v>0</v>
      </c>
      <c r="AR972" s="62">
        <f t="shared" si="2795"/>
        <v>0</v>
      </c>
      <c r="AS972" s="62">
        <f t="shared" si="2795"/>
        <v>0</v>
      </c>
      <c r="AT972" s="62">
        <f t="shared" si="2795"/>
        <v>0</v>
      </c>
      <c r="AU972" s="62">
        <f t="shared" si="2795"/>
        <v>0</v>
      </c>
      <c r="AV972" s="62">
        <f t="shared" si="2795"/>
        <v>0</v>
      </c>
      <c r="AW972" s="62">
        <f t="shared" si="2795"/>
        <v>0</v>
      </c>
      <c r="AX972" s="62">
        <f t="shared" si="2795"/>
        <v>0</v>
      </c>
      <c r="AY972" s="62">
        <f t="shared" si="2795"/>
        <v>0</v>
      </c>
      <c r="AZ972" s="62">
        <f t="shared" si="2795"/>
        <v>0</v>
      </c>
      <c r="BA972" s="62">
        <f t="shared" si="2795"/>
        <v>0</v>
      </c>
      <c r="BB972" s="62">
        <f t="shared" si="2795"/>
        <v>0</v>
      </c>
      <c r="BC972" s="62">
        <f t="shared" si="2795"/>
        <v>0</v>
      </c>
      <c r="BD972" s="62">
        <f t="shared" si="2795"/>
        <v>0</v>
      </c>
      <c r="BE972" s="62">
        <f t="shared" si="2795"/>
        <v>0</v>
      </c>
      <c r="BF972" s="62">
        <f t="shared" si="2795"/>
        <v>1089551</v>
      </c>
      <c r="BG972" s="62">
        <f t="shared" si="2795"/>
        <v>0</v>
      </c>
      <c r="BH972" s="62">
        <f t="shared" si="2795"/>
        <v>1089551</v>
      </c>
      <c r="BI972" s="62">
        <f>+BI976</f>
        <v>0</v>
      </c>
      <c r="BJ972" s="62">
        <f t="shared" ref="BJ972:BK972" si="2797">+BJ976</f>
        <v>0</v>
      </c>
      <c r="BK972" s="62">
        <f t="shared" si="2797"/>
        <v>0</v>
      </c>
      <c r="BL972" s="62">
        <f t="shared" si="2695"/>
        <v>1089551</v>
      </c>
      <c r="BM972" s="304"/>
      <c r="BN972" s="304"/>
      <c r="BO972" s="304"/>
      <c r="BP972" s="304"/>
      <c r="BQ972" s="304"/>
      <c r="BR972" s="304"/>
      <c r="BS972" s="64"/>
      <c r="BT972" s="77"/>
    </row>
    <row r="973" spans="1:72" s="46" customFormat="1" ht="36.75" hidden="1" customHeight="1">
      <c r="A973" s="77"/>
      <c r="B973" s="104">
        <v>2014</v>
      </c>
      <c r="C973" s="105">
        <v>8317</v>
      </c>
      <c r="D973" s="104">
        <v>3</v>
      </c>
      <c r="E973" s="104">
        <v>6000</v>
      </c>
      <c r="F973" s="104">
        <v>6200</v>
      </c>
      <c r="G973" s="104">
        <v>622</v>
      </c>
      <c r="H973" s="104">
        <v>1</v>
      </c>
      <c r="I973" s="66" t="s">
        <v>193</v>
      </c>
      <c r="J973" s="67">
        <f>SUM(J974:J975)</f>
        <v>0</v>
      </c>
      <c r="K973" s="67">
        <f t="shared" ref="K973:P973" si="2798">SUM(K974:K975)</f>
        <v>0</v>
      </c>
      <c r="L973" s="67">
        <f t="shared" si="2798"/>
        <v>0</v>
      </c>
      <c r="M973" s="67">
        <f t="shared" si="2798"/>
        <v>0</v>
      </c>
      <c r="N973" s="67">
        <f t="shared" si="2798"/>
        <v>0</v>
      </c>
      <c r="O973" s="67">
        <f t="shared" si="2798"/>
        <v>0</v>
      </c>
      <c r="P973" s="67">
        <f t="shared" si="2798"/>
        <v>0</v>
      </c>
      <c r="Q973" s="67">
        <f>SUM(Q974:Q975)</f>
        <v>0</v>
      </c>
      <c r="R973" s="67">
        <f t="shared" ref="R973:S973" si="2799">SUM(R974:R975)</f>
        <v>0</v>
      </c>
      <c r="S973" s="67">
        <f t="shared" si="2799"/>
        <v>0</v>
      </c>
      <c r="T973" s="67">
        <f>SUM(T974:T975)</f>
        <v>0</v>
      </c>
      <c r="U973" s="67">
        <f t="shared" ref="U973:V973" si="2800">SUM(U974:U975)</f>
        <v>0</v>
      </c>
      <c r="V973" s="67">
        <f t="shared" si="2800"/>
        <v>0</v>
      </c>
      <c r="W973" s="67">
        <v>0</v>
      </c>
      <c r="X973" s="67">
        <v>0</v>
      </c>
      <c r="Y973" s="67">
        <v>0</v>
      </c>
      <c r="Z973" s="67">
        <v>0</v>
      </c>
      <c r="AA973" s="67">
        <v>0</v>
      </c>
      <c r="AB973" s="67">
        <v>0</v>
      </c>
      <c r="AC973" s="67">
        <f t="shared" ref="AC973" si="2801">SUM(AC974:AC975)</f>
        <v>0</v>
      </c>
      <c r="AD973" s="67">
        <f>SUM(AD974:AD975)</f>
        <v>0</v>
      </c>
      <c r="AE973" s="67">
        <f t="shared" ref="AE973:AJ973" si="2802">SUM(AE974:AE975)</f>
        <v>0</v>
      </c>
      <c r="AF973" s="67">
        <f t="shared" si="2802"/>
        <v>0</v>
      </c>
      <c r="AG973" s="67" t="e">
        <f t="shared" si="2802"/>
        <v>#REF!</v>
      </c>
      <c r="AH973" s="67" t="e">
        <f t="shared" si="2802"/>
        <v>#REF!</v>
      </c>
      <c r="AI973" s="67" t="e">
        <f t="shared" si="2802"/>
        <v>#REF!</v>
      </c>
      <c r="AJ973" s="67" t="e">
        <f t="shared" si="2802"/>
        <v>#REF!</v>
      </c>
      <c r="AK973" s="67">
        <f>SUM(AK974:AK975)</f>
        <v>0</v>
      </c>
      <c r="AL973" s="67">
        <f t="shared" ref="AL973:AQ973" si="2803">SUM(AL974:AL975)</f>
        <v>0</v>
      </c>
      <c r="AM973" s="67">
        <f t="shared" si="2803"/>
        <v>0</v>
      </c>
      <c r="AN973" s="67">
        <f t="shared" si="2803"/>
        <v>0</v>
      </c>
      <c r="AO973" s="67">
        <f t="shared" si="2803"/>
        <v>0</v>
      </c>
      <c r="AP973" s="67">
        <f t="shared" si="2803"/>
        <v>0</v>
      </c>
      <c r="AQ973" s="67">
        <f t="shared" si="2803"/>
        <v>0</v>
      </c>
      <c r="AR973" s="67">
        <f>SUM(AR974:AR975)</f>
        <v>0</v>
      </c>
      <c r="AS973" s="67">
        <f t="shared" ref="AS973:AX973" si="2804">SUM(AS974:AS975)</f>
        <v>0</v>
      </c>
      <c r="AT973" s="67">
        <f t="shared" si="2804"/>
        <v>0</v>
      </c>
      <c r="AU973" s="67">
        <f t="shared" si="2804"/>
        <v>0</v>
      </c>
      <c r="AV973" s="67">
        <f t="shared" si="2804"/>
        <v>0</v>
      </c>
      <c r="AW973" s="67">
        <f t="shared" si="2804"/>
        <v>0</v>
      </c>
      <c r="AX973" s="67">
        <f t="shared" si="2804"/>
        <v>0</v>
      </c>
      <c r="AY973" s="67">
        <f>SUM(AY974:AY975)</f>
        <v>0</v>
      </c>
      <c r="AZ973" s="67">
        <f t="shared" ref="AZ973:BE973" si="2805">SUM(AZ974:AZ975)</f>
        <v>0</v>
      </c>
      <c r="BA973" s="67">
        <f t="shared" si="2805"/>
        <v>0</v>
      </c>
      <c r="BB973" s="67">
        <f t="shared" si="2805"/>
        <v>0</v>
      </c>
      <c r="BC973" s="67">
        <f t="shared" si="2805"/>
        <v>0</v>
      </c>
      <c r="BD973" s="67">
        <f t="shared" si="2805"/>
        <v>0</v>
      </c>
      <c r="BE973" s="67">
        <f t="shared" si="2805"/>
        <v>0</v>
      </c>
      <c r="BF973" s="67">
        <f>SUM(BF974:BF975)</f>
        <v>0</v>
      </c>
      <c r="BG973" s="67">
        <f t="shared" ref="BG973:BK973" si="2806">SUM(BG974:BG975)</f>
        <v>0</v>
      </c>
      <c r="BH973" s="67">
        <f t="shared" si="2806"/>
        <v>0</v>
      </c>
      <c r="BI973" s="67" t="e">
        <f t="shared" si="2806"/>
        <v>#REF!</v>
      </c>
      <c r="BJ973" s="67" t="e">
        <f t="shared" si="2806"/>
        <v>#REF!</v>
      </c>
      <c r="BK973" s="67" t="e">
        <f t="shared" si="2806"/>
        <v>#REF!</v>
      </c>
      <c r="BL973" s="67" t="e">
        <f t="shared" si="2695"/>
        <v>#REF!</v>
      </c>
      <c r="BM973" s="314">
        <v>0</v>
      </c>
      <c r="BN973" s="305"/>
      <c r="BO973" s="314">
        <v>0</v>
      </c>
      <c r="BP973" s="305"/>
      <c r="BQ973" s="314">
        <v>0</v>
      </c>
      <c r="BR973" s="305"/>
      <c r="BS973" s="114" t="s">
        <v>208</v>
      </c>
      <c r="BT973" s="77"/>
    </row>
    <row r="974" spans="1:72" s="46" customFormat="1" hidden="1">
      <c r="A974" s="77"/>
      <c r="B974" s="104">
        <v>2014</v>
      </c>
      <c r="C974" s="105">
        <v>83024</v>
      </c>
      <c r="D974" s="104">
        <v>3</v>
      </c>
      <c r="E974" s="104">
        <v>6000</v>
      </c>
      <c r="F974" s="104">
        <v>6200</v>
      </c>
      <c r="G974" s="104">
        <v>622</v>
      </c>
      <c r="H974" s="104"/>
      <c r="I974" s="66" t="s">
        <v>193</v>
      </c>
      <c r="J974" s="67">
        <v>0</v>
      </c>
      <c r="K974" s="67">
        <v>0</v>
      </c>
      <c r="L974" s="68">
        <f>J974+K974</f>
        <v>0</v>
      </c>
      <c r="M974" s="67">
        <v>0</v>
      </c>
      <c r="N974" s="67"/>
      <c r="O974" s="68">
        <f>M974+N974</f>
        <v>0</v>
      </c>
      <c r="P974" s="68">
        <f>L974+O974</f>
        <v>0</v>
      </c>
      <c r="Q974" s="71">
        <v>0</v>
      </c>
      <c r="R974" s="71">
        <v>0</v>
      </c>
      <c r="S974" s="71"/>
      <c r="T974" s="71">
        <v>0</v>
      </c>
      <c r="U974" s="71">
        <v>0</v>
      </c>
      <c r="V974" s="71">
        <v>0</v>
      </c>
      <c r="W974" s="67">
        <v>0</v>
      </c>
      <c r="X974" s="67">
        <v>0</v>
      </c>
      <c r="Y974" s="68">
        <v>0</v>
      </c>
      <c r="Z974" s="67">
        <v>0</v>
      </c>
      <c r="AA974" s="67">
        <v>0</v>
      </c>
      <c r="AB974" s="68">
        <v>0</v>
      </c>
      <c r="AC974" s="68">
        <f t="shared" ref="AC974:AC975" si="2807">+Y974+AB974</f>
        <v>0</v>
      </c>
      <c r="AD974" s="67">
        <f>J974+Q974-T974</f>
        <v>0</v>
      </c>
      <c r="AE974" s="67">
        <f>K974+R974-U974</f>
        <v>0</v>
      </c>
      <c r="AF974" s="68">
        <f t="shared" ref="AF974:AF975" si="2808">AD974+AE974</f>
        <v>0</v>
      </c>
      <c r="AG974" s="67" t="e">
        <f>M974+#REF!-V974</f>
        <v>#REF!</v>
      </c>
      <c r="AH974" s="67" t="e">
        <f>N974+S974-#REF!</f>
        <v>#REF!</v>
      </c>
      <c r="AI974" s="68" t="e">
        <f t="shared" ref="AI974:AI975" si="2809">+AG974+AH974</f>
        <v>#REF!</v>
      </c>
      <c r="AJ974" s="68" t="e">
        <f t="shared" ref="AJ974:AJ975" si="2810">+AF974+AI974</f>
        <v>#REF!</v>
      </c>
      <c r="AK974" s="71">
        <v>0</v>
      </c>
      <c r="AL974" s="71">
        <v>0</v>
      </c>
      <c r="AM974" s="68">
        <f>AK974+AL974</f>
        <v>0</v>
      </c>
      <c r="AN974" s="71">
        <v>0</v>
      </c>
      <c r="AO974" s="71"/>
      <c r="AP974" s="68">
        <f>AN974+AO974</f>
        <v>0</v>
      </c>
      <c r="AQ974" s="68">
        <f>AM974+AP974</f>
        <v>0</v>
      </c>
      <c r="AR974" s="71">
        <v>0</v>
      </c>
      <c r="AS974" s="71">
        <v>0</v>
      </c>
      <c r="AT974" s="68">
        <f>AR974+AS974</f>
        <v>0</v>
      </c>
      <c r="AU974" s="71">
        <v>0</v>
      </c>
      <c r="AV974" s="71"/>
      <c r="AW974" s="68">
        <f>AU974+AV974</f>
        <v>0</v>
      </c>
      <c r="AX974" s="68">
        <f>AT974+AW974</f>
        <v>0</v>
      </c>
      <c r="AY974" s="71">
        <v>0</v>
      </c>
      <c r="AZ974" s="71">
        <v>0</v>
      </c>
      <c r="BA974" s="68">
        <f>AY974+AZ974</f>
        <v>0</v>
      </c>
      <c r="BB974" s="71">
        <v>0</v>
      </c>
      <c r="BC974" s="71"/>
      <c r="BD974" s="68">
        <f>BB974+BC974</f>
        <v>0</v>
      </c>
      <c r="BE974" s="68">
        <f>BA974+BD974</f>
        <v>0</v>
      </c>
      <c r="BF974" s="67">
        <f t="shared" ref="BF974:BG975" si="2811">AD974-AK974-AR974-AY974</f>
        <v>0</v>
      </c>
      <c r="BG974" s="67">
        <f t="shared" si="2811"/>
        <v>0</v>
      </c>
      <c r="BH974" s="68">
        <f t="shared" ref="BH974:BH975" si="2812">BF974+BG974</f>
        <v>0</v>
      </c>
      <c r="BI974" s="67" t="e">
        <f t="shared" ref="BI974:BJ975" si="2813">AG974-AN974-AU974-BB974</f>
        <v>#REF!</v>
      </c>
      <c r="BJ974" s="67" t="e">
        <f t="shared" si="2813"/>
        <v>#REF!</v>
      </c>
      <c r="BK974" s="68" t="e">
        <f t="shared" ref="BK974:BK975" si="2814">+BI974+BJ974</f>
        <v>#REF!</v>
      </c>
      <c r="BL974" s="68" t="e">
        <f t="shared" si="2695"/>
        <v>#REF!</v>
      </c>
      <c r="BM974" s="305">
        <v>0</v>
      </c>
      <c r="BN974" s="305">
        <v>0</v>
      </c>
      <c r="BO974" s="306"/>
      <c r="BP974" s="306"/>
      <c r="BQ974" s="305">
        <v>0</v>
      </c>
      <c r="BR974" s="305">
        <v>0</v>
      </c>
      <c r="BS974" s="114"/>
      <c r="BT974" s="77"/>
    </row>
    <row r="975" spans="1:72" s="46" customFormat="1" hidden="1">
      <c r="A975" s="77"/>
      <c r="B975" s="104">
        <v>2014</v>
      </c>
      <c r="C975" s="105">
        <v>83024</v>
      </c>
      <c r="D975" s="104">
        <v>3</v>
      </c>
      <c r="E975" s="104">
        <v>6000</v>
      </c>
      <c r="F975" s="104">
        <v>6200</v>
      </c>
      <c r="G975" s="104">
        <v>622</v>
      </c>
      <c r="H975" s="104"/>
      <c r="I975" s="66" t="s">
        <v>193</v>
      </c>
      <c r="J975" s="67">
        <v>0</v>
      </c>
      <c r="K975" s="67">
        <v>0</v>
      </c>
      <c r="L975" s="68">
        <f>J975+K975</f>
        <v>0</v>
      </c>
      <c r="M975" s="67">
        <v>0</v>
      </c>
      <c r="N975" s="67"/>
      <c r="O975" s="68">
        <f>M975+N975</f>
        <v>0</v>
      </c>
      <c r="P975" s="68">
        <f>L975+O975</f>
        <v>0</v>
      </c>
      <c r="Q975" s="71">
        <v>0</v>
      </c>
      <c r="R975" s="71">
        <v>0</v>
      </c>
      <c r="S975" s="71"/>
      <c r="T975" s="71">
        <v>0</v>
      </c>
      <c r="U975" s="71">
        <v>0</v>
      </c>
      <c r="V975" s="71">
        <v>0</v>
      </c>
      <c r="W975" s="67">
        <v>0</v>
      </c>
      <c r="X975" s="67">
        <v>0</v>
      </c>
      <c r="Y975" s="68">
        <v>0</v>
      </c>
      <c r="Z975" s="67">
        <v>0</v>
      </c>
      <c r="AA975" s="67">
        <v>0</v>
      </c>
      <c r="AB975" s="68">
        <v>0</v>
      </c>
      <c r="AC975" s="68">
        <f t="shared" si="2807"/>
        <v>0</v>
      </c>
      <c r="AD975" s="67">
        <f>J975+Q975-T975</f>
        <v>0</v>
      </c>
      <c r="AE975" s="67">
        <f>K975+R975-U975</f>
        <v>0</v>
      </c>
      <c r="AF975" s="68">
        <f t="shared" si="2808"/>
        <v>0</v>
      </c>
      <c r="AG975" s="67" t="e">
        <f>M975+#REF!-V975</f>
        <v>#REF!</v>
      </c>
      <c r="AH975" s="67" t="e">
        <f>N975+S975-#REF!</f>
        <v>#REF!</v>
      </c>
      <c r="AI975" s="68" t="e">
        <f t="shared" si="2809"/>
        <v>#REF!</v>
      </c>
      <c r="AJ975" s="68" t="e">
        <f t="shared" si="2810"/>
        <v>#REF!</v>
      </c>
      <c r="AK975" s="71">
        <v>0</v>
      </c>
      <c r="AL975" s="71">
        <v>0</v>
      </c>
      <c r="AM975" s="68">
        <f>AK975+AL975</f>
        <v>0</v>
      </c>
      <c r="AN975" s="71">
        <v>0</v>
      </c>
      <c r="AO975" s="71"/>
      <c r="AP975" s="68">
        <f>AN975+AO975</f>
        <v>0</v>
      </c>
      <c r="AQ975" s="68">
        <f>AM975+AP975</f>
        <v>0</v>
      </c>
      <c r="AR975" s="71">
        <v>0</v>
      </c>
      <c r="AS975" s="71">
        <v>0</v>
      </c>
      <c r="AT975" s="68">
        <f>AR975+AS975</f>
        <v>0</v>
      </c>
      <c r="AU975" s="71">
        <v>0</v>
      </c>
      <c r="AV975" s="71"/>
      <c r="AW975" s="68">
        <f>AU975+AV975</f>
        <v>0</v>
      </c>
      <c r="AX975" s="68">
        <f>AT975+AW975</f>
        <v>0</v>
      </c>
      <c r="AY975" s="71">
        <v>0</v>
      </c>
      <c r="AZ975" s="71">
        <v>0</v>
      </c>
      <c r="BA975" s="68">
        <f>AY975+AZ975</f>
        <v>0</v>
      </c>
      <c r="BB975" s="71">
        <v>0</v>
      </c>
      <c r="BC975" s="71"/>
      <c r="BD975" s="68">
        <f>BB975+BC975</f>
        <v>0</v>
      </c>
      <c r="BE975" s="68">
        <f>BA975+BD975</f>
        <v>0</v>
      </c>
      <c r="BF975" s="67">
        <f t="shared" si="2811"/>
        <v>0</v>
      </c>
      <c r="BG975" s="67">
        <f t="shared" si="2811"/>
        <v>0</v>
      </c>
      <c r="BH975" s="68">
        <f t="shared" si="2812"/>
        <v>0</v>
      </c>
      <c r="BI975" s="67" t="e">
        <f t="shared" si="2813"/>
        <v>#REF!</v>
      </c>
      <c r="BJ975" s="67" t="e">
        <f t="shared" si="2813"/>
        <v>#REF!</v>
      </c>
      <c r="BK975" s="68" t="e">
        <f t="shared" si="2814"/>
        <v>#REF!</v>
      </c>
      <c r="BL975" s="68" t="e">
        <f t="shared" si="2695"/>
        <v>#REF!</v>
      </c>
      <c r="BM975" s="305">
        <v>0</v>
      </c>
      <c r="BN975" s="305">
        <v>0</v>
      </c>
      <c r="BO975" s="306"/>
      <c r="BP975" s="306"/>
      <c r="BQ975" s="305">
        <v>0</v>
      </c>
      <c r="BR975" s="305">
        <v>0</v>
      </c>
      <c r="BS975" s="114"/>
      <c r="BT975" s="77"/>
    </row>
    <row r="976" spans="1:72" s="46" customFormat="1" ht="36.75" customHeight="1">
      <c r="A976" s="77"/>
      <c r="B976" s="104">
        <v>2014</v>
      </c>
      <c r="C976" s="105">
        <v>8317</v>
      </c>
      <c r="D976" s="104">
        <v>3</v>
      </c>
      <c r="E976" s="104">
        <v>6000</v>
      </c>
      <c r="F976" s="104">
        <v>6200</v>
      </c>
      <c r="G976" s="104">
        <v>622</v>
      </c>
      <c r="H976" s="104">
        <v>2</v>
      </c>
      <c r="I976" s="66" t="s">
        <v>372</v>
      </c>
      <c r="J976" s="67">
        <f>SUM(J977:J985)</f>
        <v>1089551</v>
      </c>
      <c r="K976" s="67">
        <f t="shared" ref="K976:P976" si="2815">SUM(K977:K985)</f>
        <v>0</v>
      </c>
      <c r="L976" s="67">
        <f t="shared" si="2815"/>
        <v>1089551</v>
      </c>
      <c r="M976" s="67">
        <f t="shared" si="2815"/>
        <v>0</v>
      </c>
      <c r="N976" s="67">
        <f t="shared" si="2815"/>
        <v>0</v>
      </c>
      <c r="O976" s="67">
        <f t="shared" si="2815"/>
        <v>0</v>
      </c>
      <c r="P976" s="68">
        <f t="shared" si="2815"/>
        <v>1089551</v>
      </c>
      <c r="Q976" s="67">
        <f>SUM(Q977:Q985)</f>
        <v>0</v>
      </c>
      <c r="R976" s="67">
        <f t="shared" ref="R976:S976" si="2816">SUM(R977:R985)</f>
        <v>0</v>
      </c>
      <c r="S976" s="67">
        <f t="shared" si="2816"/>
        <v>0</v>
      </c>
      <c r="T976" s="67">
        <f>SUM(T977:T985)</f>
        <v>0</v>
      </c>
      <c r="U976" s="67">
        <f t="shared" ref="U976:V976" si="2817">SUM(U977:U985)</f>
        <v>0</v>
      </c>
      <c r="V976" s="67">
        <f t="shared" si="2817"/>
        <v>0</v>
      </c>
      <c r="W976" s="67">
        <v>0</v>
      </c>
      <c r="X976" s="67">
        <v>0</v>
      </c>
      <c r="Y976" s="68">
        <v>0</v>
      </c>
      <c r="Z976" s="67">
        <v>0</v>
      </c>
      <c r="AA976" s="67">
        <v>0</v>
      </c>
      <c r="AB976" s="68">
        <v>0</v>
      </c>
      <c r="AC976" s="67">
        <f t="shared" ref="AC976" si="2818">+AC977</f>
        <v>0</v>
      </c>
      <c r="AD976" s="67">
        <f>SUM(AD977:AD985)</f>
        <v>1089551</v>
      </c>
      <c r="AE976" s="67">
        <f t="shared" ref="AE976:AF976" si="2819">SUM(AE977:AE985)</f>
        <v>0</v>
      </c>
      <c r="AF976" s="67">
        <f t="shared" si="2819"/>
        <v>1089551</v>
      </c>
      <c r="AG976" s="67">
        <f>+AG977</f>
        <v>0</v>
      </c>
      <c r="AH976" s="67">
        <f t="shared" ref="AH976:AJ976" si="2820">+AH977</f>
        <v>0</v>
      </c>
      <c r="AI976" s="67">
        <f t="shared" si="2820"/>
        <v>0</v>
      </c>
      <c r="AJ976" s="67">
        <f t="shared" si="2820"/>
        <v>1089551</v>
      </c>
      <c r="AK976" s="67">
        <f>SUM(AK977:AK985)</f>
        <v>0</v>
      </c>
      <c r="AL976" s="67">
        <f t="shared" ref="AL976:AQ976" si="2821">SUM(AL977:AL985)</f>
        <v>0</v>
      </c>
      <c r="AM976" s="67">
        <f t="shared" si="2821"/>
        <v>0</v>
      </c>
      <c r="AN976" s="67">
        <f t="shared" si="2821"/>
        <v>0</v>
      </c>
      <c r="AO976" s="67">
        <f t="shared" si="2821"/>
        <v>0</v>
      </c>
      <c r="AP976" s="67">
        <f t="shared" si="2821"/>
        <v>0</v>
      </c>
      <c r="AQ976" s="67">
        <f t="shared" si="2821"/>
        <v>0</v>
      </c>
      <c r="AR976" s="67">
        <f>SUM(AR977:AR985)</f>
        <v>0</v>
      </c>
      <c r="AS976" s="67">
        <f t="shared" ref="AS976:AX976" si="2822">SUM(AS977:AS985)</f>
        <v>0</v>
      </c>
      <c r="AT976" s="67">
        <f>SUM(AT977:AT985)</f>
        <v>0</v>
      </c>
      <c r="AU976" s="67">
        <f t="shared" si="2822"/>
        <v>0</v>
      </c>
      <c r="AV976" s="67">
        <f t="shared" si="2822"/>
        <v>0</v>
      </c>
      <c r="AW976" s="67">
        <f t="shared" si="2822"/>
        <v>0</v>
      </c>
      <c r="AX976" s="67">
        <f t="shared" si="2822"/>
        <v>0</v>
      </c>
      <c r="AY976" s="67">
        <f>SUM(AY977:AY985)</f>
        <v>0</v>
      </c>
      <c r="AZ976" s="67">
        <f t="shared" ref="AZ976:BE976" si="2823">SUM(AZ977:AZ985)</f>
        <v>0</v>
      </c>
      <c r="BA976" s="67">
        <f t="shared" si="2823"/>
        <v>0</v>
      </c>
      <c r="BB976" s="67">
        <f t="shared" si="2823"/>
        <v>0</v>
      </c>
      <c r="BC976" s="67">
        <f t="shared" si="2823"/>
        <v>0</v>
      </c>
      <c r="BD976" s="67">
        <f t="shared" si="2823"/>
        <v>0</v>
      </c>
      <c r="BE976" s="67">
        <f t="shared" si="2823"/>
        <v>0</v>
      </c>
      <c r="BF976" s="67">
        <f>SUM(BF977:BF985)</f>
        <v>1089551</v>
      </c>
      <c r="BG976" s="67">
        <f t="shared" ref="BG976:BH976" si="2824">SUM(BG977:BG985)</f>
        <v>0</v>
      </c>
      <c r="BH976" s="67">
        <f t="shared" si="2824"/>
        <v>1089551</v>
      </c>
      <c r="BI976" s="67">
        <f>+BI977</f>
        <v>0</v>
      </c>
      <c r="BJ976" s="67">
        <f t="shared" ref="BJ976:BK976" si="2825">+BJ977</f>
        <v>0</v>
      </c>
      <c r="BK976" s="67">
        <f t="shared" si="2825"/>
        <v>0</v>
      </c>
      <c r="BL976" s="67">
        <f t="shared" si="2695"/>
        <v>1089551</v>
      </c>
      <c r="BM976" s="314">
        <v>1</v>
      </c>
      <c r="BN976" s="305"/>
      <c r="BO976" s="314">
        <v>0</v>
      </c>
      <c r="BP976" s="305"/>
      <c r="BQ976" s="314">
        <v>1</v>
      </c>
      <c r="BR976" s="305"/>
      <c r="BS976" s="114" t="s">
        <v>208</v>
      </c>
      <c r="BT976" s="77"/>
    </row>
    <row r="977" spans="1:77" s="46" customFormat="1" ht="171" customHeight="1">
      <c r="A977" s="77"/>
      <c r="B977" s="104">
        <v>2014</v>
      </c>
      <c r="C977" s="105">
        <v>8317</v>
      </c>
      <c r="D977" s="104">
        <v>3</v>
      </c>
      <c r="E977" s="104">
        <v>6000</v>
      </c>
      <c r="F977" s="104">
        <v>6200</v>
      </c>
      <c r="G977" s="104">
        <v>622</v>
      </c>
      <c r="H977" s="104"/>
      <c r="I977" s="66" t="s">
        <v>685</v>
      </c>
      <c r="J977" s="67">
        <v>1089551</v>
      </c>
      <c r="K977" s="67">
        <v>0</v>
      </c>
      <c r="L977" s="68">
        <f t="shared" ref="L977:L985" si="2826">J977+K977</f>
        <v>1089551</v>
      </c>
      <c r="M977" s="67">
        <v>0</v>
      </c>
      <c r="N977" s="67">
        <v>0</v>
      </c>
      <c r="O977" s="68">
        <f t="shared" ref="O977:O985" si="2827">+M977+N977</f>
        <v>0</v>
      </c>
      <c r="P977" s="68">
        <f t="shared" ref="P977:P985" si="2828">+L977+O977</f>
        <v>1089551</v>
      </c>
      <c r="Q977" s="71">
        <v>0</v>
      </c>
      <c r="R977" s="71">
        <v>0</v>
      </c>
      <c r="S977" s="71">
        <v>0</v>
      </c>
      <c r="T977" s="71">
        <v>0</v>
      </c>
      <c r="U977" s="71">
        <v>0</v>
      </c>
      <c r="V977" s="71">
        <v>0</v>
      </c>
      <c r="W977" s="67">
        <v>0</v>
      </c>
      <c r="X977" s="67">
        <v>0</v>
      </c>
      <c r="Y977" s="68">
        <v>0</v>
      </c>
      <c r="Z977" s="67">
        <v>0</v>
      </c>
      <c r="AA977" s="67">
        <v>0</v>
      </c>
      <c r="AB977" s="68">
        <v>0</v>
      </c>
      <c r="AC977" s="68">
        <f t="shared" ref="AC977:AC985" si="2829">+Y977+AB977</f>
        <v>0</v>
      </c>
      <c r="AD977" s="67">
        <f t="shared" ref="AD977:AD985" si="2830">J977+Q977-T977</f>
        <v>1089551</v>
      </c>
      <c r="AE977" s="67">
        <f t="shared" ref="AE977:AE985" si="2831">K977+R977-U977</f>
        <v>0</v>
      </c>
      <c r="AF977" s="68">
        <f t="shared" ref="AF977:AF985" si="2832">AD977+AE977</f>
        <v>1089551</v>
      </c>
      <c r="AG977" s="67">
        <f>+M977-T977</f>
        <v>0</v>
      </c>
      <c r="AH977" s="67">
        <f>+N977-U977</f>
        <v>0</v>
      </c>
      <c r="AI977" s="68">
        <f t="shared" ref="AI977:AI985" si="2833">+AG977+AH977</f>
        <v>0</v>
      </c>
      <c r="AJ977" s="68">
        <f t="shared" ref="AJ977:AJ985" si="2834">+AF977+AI977</f>
        <v>1089551</v>
      </c>
      <c r="AK977" s="71">
        <v>0</v>
      </c>
      <c r="AL977" s="71">
        <v>0</v>
      </c>
      <c r="AM977" s="68">
        <f t="shared" ref="AM977:AM985" si="2835">AK977+AL977</f>
        <v>0</v>
      </c>
      <c r="AN977" s="71">
        <v>0</v>
      </c>
      <c r="AO977" s="71">
        <v>0</v>
      </c>
      <c r="AP977" s="68">
        <f t="shared" ref="AP977:AP985" si="2836">+AN977+AO977</f>
        <v>0</v>
      </c>
      <c r="AQ977" s="68">
        <f t="shared" ref="AQ977:AQ985" si="2837">+AM977+AP977</f>
        <v>0</v>
      </c>
      <c r="AR977" s="71">
        <v>0</v>
      </c>
      <c r="AS977" s="71">
        <v>0</v>
      </c>
      <c r="AT977" s="68">
        <f t="shared" ref="AT977:AT985" si="2838">AR977+AS977</f>
        <v>0</v>
      </c>
      <c r="AU977" s="71">
        <v>0</v>
      </c>
      <c r="AV977" s="71">
        <v>0</v>
      </c>
      <c r="AW977" s="68">
        <f t="shared" ref="AW977:AW985" si="2839">+AU977+AV977</f>
        <v>0</v>
      </c>
      <c r="AX977" s="68">
        <f t="shared" ref="AX977:AX985" si="2840">+AT977+AW977</f>
        <v>0</v>
      </c>
      <c r="AY977" s="71">
        <v>0</v>
      </c>
      <c r="AZ977" s="71">
        <v>0</v>
      </c>
      <c r="BA977" s="68">
        <f t="shared" ref="BA977:BA985" si="2841">AY977+AZ977</f>
        <v>0</v>
      </c>
      <c r="BB977" s="71">
        <v>0</v>
      </c>
      <c r="BC977" s="71">
        <v>0</v>
      </c>
      <c r="BD977" s="68">
        <f t="shared" ref="BD977:BD985" si="2842">+BB977+BC977</f>
        <v>0</v>
      </c>
      <c r="BE977" s="68">
        <f t="shared" ref="BE977:BE985" si="2843">+BA977+BD977</f>
        <v>0</v>
      </c>
      <c r="BF977" s="67">
        <f t="shared" ref="BF977:BG985" si="2844">AD977-AK977-AR977-AY977</f>
        <v>1089551</v>
      </c>
      <c r="BG977" s="67">
        <f t="shared" si="2844"/>
        <v>0</v>
      </c>
      <c r="BH977" s="68">
        <f t="shared" ref="BH977:BH985" si="2845">BF977+BG977</f>
        <v>1089551</v>
      </c>
      <c r="BI977" s="67">
        <f t="shared" ref="BI977:BJ985" si="2846">AG977-AN977-AU977-BB977</f>
        <v>0</v>
      </c>
      <c r="BJ977" s="67">
        <f t="shared" si="2846"/>
        <v>0</v>
      </c>
      <c r="BK977" s="68">
        <f t="shared" ref="BK977:BK985" si="2847">+BI977+BJ977</f>
        <v>0</v>
      </c>
      <c r="BL977" s="68">
        <f t="shared" si="2695"/>
        <v>1089551</v>
      </c>
      <c r="BM977" s="305">
        <v>1</v>
      </c>
      <c r="BN977" s="305">
        <v>0</v>
      </c>
      <c r="BO977" s="306"/>
      <c r="BP977" s="306"/>
      <c r="BQ977" s="305">
        <v>1</v>
      </c>
      <c r="BR977" s="305">
        <v>0</v>
      </c>
      <c r="BS977" s="123"/>
      <c r="BT977" s="77"/>
    </row>
    <row r="978" spans="1:77" s="46" customFormat="1" hidden="1">
      <c r="A978" s="77"/>
      <c r="B978" s="20">
        <v>2014</v>
      </c>
      <c r="C978" s="65">
        <v>8317</v>
      </c>
      <c r="D978" s="20">
        <v>3</v>
      </c>
      <c r="E978" s="20">
        <v>6000</v>
      </c>
      <c r="F978" s="20">
        <v>6200</v>
      </c>
      <c r="G978" s="20">
        <v>622</v>
      </c>
      <c r="H978" s="20"/>
      <c r="I978" s="66" t="s">
        <v>372</v>
      </c>
      <c r="J978" s="67">
        <v>0</v>
      </c>
      <c r="K978" s="67">
        <v>0</v>
      </c>
      <c r="L978" s="68">
        <f t="shared" si="2826"/>
        <v>0</v>
      </c>
      <c r="M978" s="67">
        <v>0</v>
      </c>
      <c r="N978" s="67">
        <v>0</v>
      </c>
      <c r="O978" s="68">
        <f t="shared" si="2827"/>
        <v>0</v>
      </c>
      <c r="P978" s="68">
        <f t="shared" si="2828"/>
        <v>0</v>
      </c>
      <c r="Q978" s="71">
        <v>0</v>
      </c>
      <c r="R978" s="71">
        <v>0</v>
      </c>
      <c r="S978" s="71">
        <v>0</v>
      </c>
      <c r="T978" s="71">
        <v>0</v>
      </c>
      <c r="U978" s="71">
        <v>0</v>
      </c>
      <c r="V978" s="71">
        <v>0</v>
      </c>
      <c r="W978" s="67">
        <v>0</v>
      </c>
      <c r="X978" s="67">
        <v>0</v>
      </c>
      <c r="Y978" s="68">
        <v>0</v>
      </c>
      <c r="Z978" s="67">
        <v>0</v>
      </c>
      <c r="AA978" s="67">
        <v>0</v>
      </c>
      <c r="AB978" s="68">
        <v>0</v>
      </c>
      <c r="AC978" s="68">
        <f t="shared" si="2829"/>
        <v>0</v>
      </c>
      <c r="AD978" s="67">
        <f t="shared" si="2830"/>
        <v>0</v>
      </c>
      <c r="AE978" s="67">
        <f t="shared" si="2831"/>
        <v>0</v>
      </c>
      <c r="AF978" s="68">
        <f t="shared" si="2832"/>
        <v>0</v>
      </c>
      <c r="AG978" s="67" t="e">
        <f>M978+#REF!-V978</f>
        <v>#REF!</v>
      </c>
      <c r="AH978" s="67" t="e">
        <f>N978+S978-#REF!</f>
        <v>#REF!</v>
      </c>
      <c r="AI978" s="68" t="e">
        <f t="shared" si="2833"/>
        <v>#REF!</v>
      </c>
      <c r="AJ978" s="68" t="e">
        <f t="shared" si="2834"/>
        <v>#REF!</v>
      </c>
      <c r="AK978" s="71">
        <v>0</v>
      </c>
      <c r="AL978" s="71">
        <v>0</v>
      </c>
      <c r="AM978" s="68">
        <f t="shared" si="2835"/>
        <v>0</v>
      </c>
      <c r="AN978" s="71">
        <v>0</v>
      </c>
      <c r="AO978" s="71">
        <v>0</v>
      </c>
      <c r="AP978" s="68">
        <f t="shared" si="2836"/>
        <v>0</v>
      </c>
      <c r="AQ978" s="68">
        <f t="shared" si="2837"/>
        <v>0</v>
      </c>
      <c r="AR978" s="71">
        <v>0</v>
      </c>
      <c r="AS978" s="71">
        <v>0</v>
      </c>
      <c r="AT978" s="68">
        <f t="shared" si="2838"/>
        <v>0</v>
      </c>
      <c r="AU978" s="71">
        <v>0</v>
      </c>
      <c r="AV978" s="71">
        <v>0</v>
      </c>
      <c r="AW978" s="68">
        <f t="shared" si="2839"/>
        <v>0</v>
      </c>
      <c r="AX978" s="68">
        <f t="shared" si="2840"/>
        <v>0</v>
      </c>
      <c r="AY978" s="71">
        <v>0</v>
      </c>
      <c r="AZ978" s="71">
        <v>0</v>
      </c>
      <c r="BA978" s="68">
        <f t="shared" si="2841"/>
        <v>0</v>
      </c>
      <c r="BB978" s="71">
        <v>0</v>
      </c>
      <c r="BC978" s="71">
        <v>0</v>
      </c>
      <c r="BD978" s="68">
        <f t="shared" si="2842"/>
        <v>0</v>
      </c>
      <c r="BE978" s="68">
        <f t="shared" si="2843"/>
        <v>0</v>
      </c>
      <c r="BF978" s="67">
        <f t="shared" si="2844"/>
        <v>0</v>
      </c>
      <c r="BG978" s="67">
        <f t="shared" si="2844"/>
        <v>0</v>
      </c>
      <c r="BH978" s="68">
        <f t="shared" si="2845"/>
        <v>0</v>
      </c>
      <c r="BI978" s="67" t="e">
        <f t="shared" si="2846"/>
        <v>#REF!</v>
      </c>
      <c r="BJ978" s="67" t="e">
        <f t="shared" si="2846"/>
        <v>#REF!</v>
      </c>
      <c r="BK978" s="68" t="e">
        <f t="shared" si="2847"/>
        <v>#REF!</v>
      </c>
      <c r="BL978" s="68" t="e">
        <f t="shared" si="2695"/>
        <v>#REF!</v>
      </c>
      <c r="BM978" s="305">
        <v>0</v>
      </c>
      <c r="BN978" s="305">
        <v>0</v>
      </c>
      <c r="BO978" s="306"/>
      <c r="BP978" s="306"/>
      <c r="BQ978" s="305">
        <v>0</v>
      </c>
      <c r="BR978" s="305">
        <v>0</v>
      </c>
      <c r="BS978" s="123" t="s">
        <v>208</v>
      </c>
      <c r="BT978" s="77"/>
    </row>
    <row r="979" spans="1:77" s="77" customFormat="1" hidden="1">
      <c r="B979" s="20">
        <v>2014</v>
      </c>
      <c r="C979" s="65">
        <v>8317</v>
      </c>
      <c r="D979" s="20">
        <v>3</v>
      </c>
      <c r="E979" s="20">
        <v>6000</v>
      </c>
      <c r="F979" s="20">
        <v>6200</v>
      </c>
      <c r="G979" s="20">
        <v>622</v>
      </c>
      <c r="H979" s="20"/>
      <c r="I979" s="66" t="s">
        <v>372</v>
      </c>
      <c r="J979" s="67">
        <v>0</v>
      </c>
      <c r="K979" s="67">
        <v>0</v>
      </c>
      <c r="L979" s="68">
        <f t="shared" si="2826"/>
        <v>0</v>
      </c>
      <c r="M979" s="67">
        <v>0</v>
      </c>
      <c r="N979" s="67">
        <v>0</v>
      </c>
      <c r="O979" s="68">
        <f t="shared" si="2827"/>
        <v>0</v>
      </c>
      <c r="P979" s="68">
        <f t="shared" si="2828"/>
        <v>0</v>
      </c>
      <c r="Q979" s="71">
        <v>0</v>
      </c>
      <c r="R979" s="71">
        <v>0</v>
      </c>
      <c r="S979" s="71">
        <v>0</v>
      </c>
      <c r="T979" s="71">
        <v>0</v>
      </c>
      <c r="U979" s="71">
        <v>0</v>
      </c>
      <c r="V979" s="71">
        <v>0</v>
      </c>
      <c r="W979" s="67">
        <v>0</v>
      </c>
      <c r="X979" s="67">
        <v>0</v>
      </c>
      <c r="Y979" s="68">
        <v>0</v>
      </c>
      <c r="Z979" s="67">
        <v>0</v>
      </c>
      <c r="AA979" s="67">
        <v>0</v>
      </c>
      <c r="AB979" s="68">
        <v>0</v>
      </c>
      <c r="AC979" s="68">
        <f t="shared" si="2829"/>
        <v>0</v>
      </c>
      <c r="AD979" s="67">
        <f t="shared" si="2830"/>
        <v>0</v>
      </c>
      <c r="AE979" s="67">
        <f t="shared" si="2831"/>
        <v>0</v>
      </c>
      <c r="AF979" s="68">
        <f t="shared" si="2832"/>
        <v>0</v>
      </c>
      <c r="AG979" s="67" t="e">
        <f>M979+#REF!-V979</f>
        <v>#REF!</v>
      </c>
      <c r="AH979" s="67" t="e">
        <f>N979+S979-#REF!</f>
        <v>#REF!</v>
      </c>
      <c r="AI979" s="68" t="e">
        <f t="shared" si="2833"/>
        <v>#REF!</v>
      </c>
      <c r="AJ979" s="68" t="e">
        <f t="shared" si="2834"/>
        <v>#REF!</v>
      </c>
      <c r="AK979" s="71">
        <v>0</v>
      </c>
      <c r="AL979" s="71">
        <v>0</v>
      </c>
      <c r="AM979" s="68">
        <f t="shared" si="2835"/>
        <v>0</v>
      </c>
      <c r="AN979" s="71">
        <v>0</v>
      </c>
      <c r="AO979" s="71">
        <v>0</v>
      </c>
      <c r="AP979" s="68">
        <f t="shared" si="2836"/>
        <v>0</v>
      </c>
      <c r="AQ979" s="68">
        <f t="shared" si="2837"/>
        <v>0</v>
      </c>
      <c r="AR979" s="71">
        <v>0</v>
      </c>
      <c r="AS979" s="71">
        <v>0</v>
      </c>
      <c r="AT979" s="68">
        <f t="shared" si="2838"/>
        <v>0</v>
      </c>
      <c r="AU979" s="71">
        <v>0</v>
      </c>
      <c r="AV979" s="71">
        <v>0</v>
      </c>
      <c r="AW979" s="68">
        <f t="shared" si="2839"/>
        <v>0</v>
      </c>
      <c r="AX979" s="68">
        <f t="shared" si="2840"/>
        <v>0</v>
      </c>
      <c r="AY979" s="71">
        <v>0</v>
      </c>
      <c r="AZ979" s="71">
        <v>0</v>
      </c>
      <c r="BA979" s="68">
        <f t="shared" si="2841"/>
        <v>0</v>
      </c>
      <c r="BB979" s="71">
        <v>0</v>
      </c>
      <c r="BC979" s="71">
        <v>0</v>
      </c>
      <c r="BD979" s="68">
        <f t="shared" si="2842"/>
        <v>0</v>
      </c>
      <c r="BE979" s="68">
        <f t="shared" si="2843"/>
        <v>0</v>
      </c>
      <c r="BF979" s="67">
        <f t="shared" si="2844"/>
        <v>0</v>
      </c>
      <c r="BG979" s="67">
        <f t="shared" si="2844"/>
        <v>0</v>
      </c>
      <c r="BH979" s="68">
        <f t="shared" si="2845"/>
        <v>0</v>
      </c>
      <c r="BI979" s="67" t="e">
        <f t="shared" si="2846"/>
        <v>#REF!</v>
      </c>
      <c r="BJ979" s="67" t="e">
        <f t="shared" si="2846"/>
        <v>#REF!</v>
      </c>
      <c r="BK979" s="68" t="e">
        <f t="shared" si="2847"/>
        <v>#REF!</v>
      </c>
      <c r="BL979" s="68" t="e">
        <f t="shared" si="2695"/>
        <v>#REF!</v>
      </c>
      <c r="BM979" s="305">
        <v>0</v>
      </c>
      <c r="BN979" s="305">
        <v>0</v>
      </c>
      <c r="BO979" s="306"/>
      <c r="BP979" s="306"/>
      <c r="BQ979" s="305">
        <v>0</v>
      </c>
      <c r="BR979" s="305">
        <v>0</v>
      </c>
      <c r="BS979" s="123"/>
    </row>
    <row r="980" spans="1:77" s="98" customFormat="1" hidden="1">
      <c r="A980" s="77"/>
      <c r="B980" s="20">
        <v>2014</v>
      </c>
      <c r="C980" s="65">
        <v>8317</v>
      </c>
      <c r="D980" s="20">
        <v>3</v>
      </c>
      <c r="E980" s="20">
        <v>6000</v>
      </c>
      <c r="F980" s="20">
        <v>6200</v>
      </c>
      <c r="G980" s="20">
        <v>622</v>
      </c>
      <c r="H980" s="20"/>
      <c r="I980" s="66" t="s">
        <v>372</v>
      </c>
      <c r="J980" s="67">
        <v>0</v>
      </c>
      <c r="K980" s="67">
        <v>0</v>
      </c>
      <c r="L980" s="68">
        <f t="shared" si="2826"/>
        <v>0</v>
      </c>
      <c r="M980" s="67">
        <v>0</v>
      </c>
      <c r="N980" s="67">
        <v>0</v>
      </c>
      <c r="O980" s="68">
        <f t="shared" si="2827"/>
        <v>0</v>
      </c>
      <c r="P980" s="68">
        <f t="shared" si="2828"/>
        <v>0</v>
      </c>
      <c r="Q980" s="71">
        <v>0</v>
      </c>
      <c r="R980" s="71">
        <v>0</v>
      </c>
      <c r="S980" s="71">
        <v>0</v>
      </c>
      <c r="T980" s="71">
        <v>0</v>
      </c>
      <c r="U980" s="71">
        <v>0</v>
      </c>
      <c r="V980" s="71">
        <v>0</v>
      </c>
      <c r="W980" s="67">
        <v>0</v>
      </c>
      <c r="X980" s="67">
        <v>0</v>
      </c>
      <c r="Y980" s="68">
        <v>0</v>
      </c>
      <c r="Z980" s="67">
        <v>0</v>
      </c>
      <c r="AA980" s="67">
        <v>0</v>
      </c>
      <c r="AB980" s="68">
        <v>0</v>
      </c>
      <c r="AC980" s="68">
        <f t="shared" si="2829"/>
        <v>0</v>
      </c>
      <c r="AD980" s="67">
        <f t="shared" si="2830"/>
        <v>0</v>
      </c>
      <c r="AE980" s="67">
        <f t="shared" si="2831"/>
        <v>0</v>
      </c>
      <c r="AF980" s="68">
        <f t="shared" si="2832"/>
        <v>0</v>
      </c>
      <c r="AG980" s="67" t="e">
        <f>M980+#REF!-V980</f>
        <v>#REF!</v>
      </c>
      <c r="AH980" s="67" t="e">
        <f>N980+S980-#REF!</f>
        <v>#REF!</v>
      </c>
      <c r="AI980" s="68" t="e">
        <f t="shared" si="2833"/>
        <v>#REF!</v>
      </c>
      <c r="AJ980" s="68" t="e">
        <f t="shared" si="2834"/>
        <v>#REF!</v>
      </c>
      <c r="AK980" s="71">
        <v>0</v>
      </c>
      <c r="AL980" s="71">
        <v>0</v>
      </c>
      <c r="AM980" s="68">
        <f t="shared" si="2835"/>
        <v>0</v>
      </c>
      <c r="AN980" s="71">
        <v>0</v>
      </c>
      <c r="AO980" s="71">
        <v>0</v>
      </c>
      <c r="AP980" s="68">
        <f t="shared" si="2836"/>
        <v>0</v>
      </c>
      <c r="AQ980" s="68">
        <f t="shared" si="2837"/>
        <v>0</v>
      </c>
      <c r="AR980" s="71">
        <v>0</v>
      </c>
      <c r="AS980" s="71">
        <v>0</v>
      </c>
      <c r="AT980" s="68">
        <f t="shared" si="2838"/>
        <v>0</v>
      </c>
      <c r="AU980" s="71">
        <v>0</v>
      </c>
      <c r="AV980" s="71">
        <v>0</v>
      </c>
      <c r="AW980" s="68">
        <f t="shared" si="2839"/>
        <v>0</v>
      </c>
      <c r="AX980" s="68">
        <f t="shared" si="2840"/>
        <v>0</v>
      </c>
      <c r="AY980" s="71">
        <v>0</v>
      </c>
      <c r="AZ980" s="71">
        <v>0</v>
      </c>
      <c r="BA980" s="68">
        <f t="shared" si="2841"/>
        <v>0</v>
      </c>
      <c r="BB980" s="71">
        <v>0</v>
      </c>
      <c r="BC980" s="71">
        <v>0</v>
      </c>
      <c r="BD980" s="68">
        <f t="shared" si="2842"/>
        <v>0</v>
      </c>
      <c r="BE980" s="68">
        <f t="shared" si="2843"/>
        <v>0</v>
      </c>
      <c r="BF980" s="67">
        <f t="shared" si="2844"/>
        <v>0</v>
      </c>
      <c r="BG980" s="67">
        <f t="shared" si="2844"/>
        <v>0</v>
      </c>
      <c r="BH980" s="68">
        <f t="shared" si="2845"/>
        <v>0</v>
      </c>
      <c r="BI980" s="67" t="e">
        <f t="shared" si="2846"/>
        <v>#REF!</v>
      </c>
      <c r="BJ980" s="67" t="e">
        <f t="shared" si="2846"/>
        <v>#REF!</v>
      </c>
      <c r="BK980" s="68" t="e">
        <f t="shared" si="2847"/>
        <v>#REF!</v>
      </c>
      <c r="BL980" s="68" t="e">
        <f t="shared" si="2695"/>
        <v>#REF!</v>
      </c>
      <c r="BM980" s="305">
        <v>0</v>
      </c>
      <c r="BN980" s="305">
        <v>0</v>
      </c>
      <c r="BO980" s="306"/>
      <c r="BP980" s="306"/>
      <c r="BQ980" s="305">
        <v>0</v>
      </c>
      <c r="BR980" s="305">
        <v>0</v>
      </c>
      <c r="BS980" s="122" t="s">
        <v>208</v>
      </c>
      <c r="BT980" s="77"/>
    </row>
    <row r="981" spans="1:77" s="46" customFormat="1" hidden="1">
      <c r="A981" s="77"/>
      <c r="B981" s="20">
        <v>2014</v>
      </c>
      <c r="C981" s="65">
        <v>8317</v>
      </c>
      <c r="D981" s="20">
        <v>3</v>
      </c>
      <c r="E981" s="20">
        <v>6000</v>
      </c>
      <c r="F981" s="20">
        <v>6200</v>
      </c>
      <c r="G981" s="20">
        <v>622</v>
      </c>
      <c r="H981" s="20"/>
      <c r="I981" s="66" t="s">
        <v>372</v>
      </c>
      <c r="J981" s="67">
        <v>0</v>
      </c>
      <c r="K981" s="67">
        <v>0</v>
      </c>
      <c r="L981" s="68">
        <f t="shared" si="2826"/>
        <v>0</v>
      </c>
      <c r="M981" s="67">
        <v>0</v>
      </c>
      <c r="N981" s="67">
        <v>0</v>
      </c>
      <c r="O981" s="68">
        <f t="shared" si="2827"/>
        <v>0</v>
      </c>
      <c r="P981" s="68">
        <f t="shared" si="2828"/>
        <v>0</v>
      </c>
      <c r="Q981" s="71">
        <v>0</v>
      </c>
      <c r="R981" s="71">
        <v>0</v>
      </c>
      <c r="S981" s="71">
        <v>0</v>
      </c>
      <c r="T981" s="71">
        <v>0</v>
      </c>
      <c r="U981" s="71">
        <v>0</v>
      </c>
      <c r="V981" s="71">
        <v>0</v>
      </c>
      <c r="W981" s="67">
        <v>0</v>
      </c>
      <c r="X981" s="67">
        <v>0</v>
      </c>
      <c r="Y981" s="68">
        <v>0</v>
      </c>
      <c r="Z981" s="67">
        <v>0</v>
      </c>
      <c r="AA981" s="67">
        <v>0</v>
      </c>
      <c r="AB981" s="68">
        <v>0</v>
      </c>
      <c r="AC981" s="68">
        <f t="shared" si="2829"/>
        <v>0</v>
      </c>
      <c r="AD981" s="67">
        <f t="shared" si="2830"/>
        <v>0</v>
      </c>
      <c r="AE981" s="67">
        <f t="shared" si="2831"/>
        <v>0</v>
      </c>
      <c r="AF981" s="68">
        <f t="shared" si="2832"/>
        <v>0</v>
      </c>
      <c r="AG981" s="67" t="e">
        <f>M981+#REF!-V981</f>
        <v>#REF!</v>
      </c>
      <c r="AH981" s="67" t="e">
        <f>N981+S981-#REF!</f>
        <v>#REF!</v>
      </c>
      <c r="AI981" s="68" t="e">
        <f t="shared" si="2833"/>
        <v>#REF!</v>
      </c>
      <c r="AJ981" s="68" t="e">
        <f t="shared" si="2834"/>
        <v>#REF!</v>
      </c>
      <c r="AK981" s="71">
        <v>0</v>
      </c>
      <c r="AL981" s="71">
        <v>0</v>
      </c>
      <c r="AM981" s="68">
        <f t="shared" si="2835"/>
        <v>0</v>
      </c>
      <c r="AN981" s="71">
        <v>0</v>
      </c>
      <c r="AO981" s="71">
        <v>0</v>
      </c>
      <c r="AP981" s="68">
        <f t="shared" si="2836"/>
        <v>0</v>
      </c>
      <c r="AQ981" s="68">
        <f t="shared" si="2837"/>
        <v>0</v>
      </c>
      <c r="AR981" s="71">
        <v>0</v>
      </c>
      <c r="AS981" s="71">
        <v>0</v>
      </c>
      <c r="AT981" s="68">
        <f t="shared" si="2838"/>
        <v>0</v>
      </c>
      <c r="AU981" s="71">
        <v>0</v>
      </c>
      <c r="AV981" s="71">
        <v>0</v>
      </c>
      <c r="AW981" s="68">
        <f t="shared" si="2839"/>
        <v>0</v>
      </c>
      <c r="AX981" s="68">
        <f t="shared" si="2840"/>
        <v>0</v>
      </c>
      <c r="AY981" s="71">
        <v>0</v>
      </c>
      <c r="AZ981" s="71">
        <v>0</v>
      </c>
      <c r="BA981" s="68">
        <f t="shared" si="2841"/>
        <v>0</v>
      </c>
      <c r="BB981" s="71">
        <v>0</v>
      </c>
      <c r="BC981" s="71">
        <v>0</v>
      </c>
      <c r="BD981" s="68">
        <f t="shared" si="2842"/>
        <v>0</v>
      </c>
      <c r="BE981" s="68">
        <f t="shared" si="2843"/>
        <v>0</v>
      </c>
      <c r="BF981" s="67">
        <f t="shared" si="2844"/>
        <v>0</v>
      </c>
      <c r="BG981" s="67">
        <f t="shared" si="2844"/>
        <v>0</v>
      </c>
      <c r="BH981" s="68">
        <f t="shared" si="2845"/>
        <v>0</v>
      </c>
      <c r="BI981" s="67" t="e">
        <f t="shared" si="2846"/>
        <v>#REF!</v>
      </c>
      <c r="BJ981" s="67" t="e">
        <f t="shared" si="2846"/>
        <v>#REF!</v>
      </c>
      <c r="BK981" s="68" t="e">
        <f t="shared" si="2847"/>
        <v>#REF!</v>
      </c>
      <c r="BL981" s="68" t="e">
        <f t="shared" si="2695"/>
        <v>#REF!</v>
      </c>
      <c r="BM981" s="305">
        <v>0</v>
      </c>
      <c r="BN981" s="305">
        <v>0</v>
      </c>
      <c r="BO981" s="306"/>
      <c r="BP981" s="306"/>
      <c r="BQ981" s="305">
        <v>0</v>
      </c>
      <c r="BR981" s="305">
        <v>0</v>
      </c>
      <c r="BS981" s="123" t="s">
        <v>208</v>
      </c>
      <c r="BT981" s="150"/>
      <c r="BU981" s="151"/>
      <c r="BV981" s="152"/>
      <c r="BW981" s="153"/>
      <c r="BX981" s="153"/>
      <c r="BY981" s="152"/>
    </row>
    <row r="982" spans="1:77" s="46" customFormat="1" hidden="1">
      <c r="A982" s="77"/>
      <c r="B982" s="20">
        <v>2014</v>
      </c>
      <c r="C982" s="65">
        <v>8317</v>
      </c>
      <c r="D982" s="20">
        <v>3</v>
      </c>
      <c r="E982" s="20">
        <v>6000</v>
      </c>
      <c r="F982" s="20">
        <v>6200</v>
      </c>
      <c r="G982" s="20">
        <v>622</v>
      </c>
      <c r="H982" s="20"/>
      <c r="I982" s="66" t="s">
        <v>372</v>
      </c>
      <c r="J982" s="67">
        <v>0</v>
      </c>
      <c r="K982" s="67">
        <v>0</v>
      </c>
      <c r="L982" s="68">
        <f t="shared" si="2826"/>
        <v>0</v>
      </c>
      <c r="M982" s="67">
        <v>0</v>
      </c>
      <c r="N982" s="67">
        <v>0</v>
      </c>
      <c r="O982" s="68">
        <f t="shared" si="2827"/>
        <v>0</v>
      </c>
      <c r="P982" s="68">
        <f t="shared" si="2828"/>
        <v>0</v>
      </c>
      <c r="Q982" s="71">
        <v>0</v>
      </c>
      <c r="R982" s="71">
        <v>0</v>
      </c>
      <c r="S982" s="71">
        <v>0</v>
      </c>
      <c r="T982" s="71">
        <v>0</v>
      </c>
      <c r="U982" s="71">
        <v>0</v>
      </c>
      <c r="V982" s="71">
        <v>0</v>
      </c>
      <c r="W982" s="67">
        <v>0</v>
      </c>
      <c r="X982" s="67">
        <v>0</v>
      </c>
      <c r="Y982" s="68">
        <v>0</v>
      </c>
      <c r="Z982" s="67">
        <v>0</v>
      </c>
      <c r="AA982" s="67">
        <v>0</v>
      </c>
      <c r="AB982" s="68">
        <v>0</v>
      </c>
      <c r="AC982" s="68">
        <f t="shared" si="2829"/>
        <v>0</v>
      </c>
      <c r="AD982" s="67">
        <f t="shared" si="2830"/>
        <v>0</v>
      </c>
      <c r="AE982" s="67">
        <f t="shared" si="2831"/>
        <v>0</v>
      </c>
      <c r="AF982" s="68">
        <f t="shared" si="2832"/>
        <v>0</v>
      </c>
      <c r="AG982" s="67" t="e">
        <f>M982+#REF!-V982</f>
        <v>#REF!</v>
      </c>
      <c r="AH982" s="67" t="e">
        <f>N982+S982-#REF!</f>
        <v>#REF!</v>
      </c>
      <c r="AI982" s="68" t="e">
        <f t="shared" si="2833"/>
        <v>#REF!</v>
      </c>
      <c r="AJ982" s="68" t="e">
        <f t="shared" si="2834"/>
        <v>#REF!</v>
      </c>
      <c r="AK982" s="71">
        <v>0</v>
      </c>
      <c r="AL982" s="71">
        <v>0</v>
      </c>
      <c r="AM982" s="68">
        <f t="shared" si="2835"/>
        <v>0</v>
      </c>
      <c r="AN982" s="71">
        <v>0</v>
      </c>
      <c r="AO982" s="71">
        <v>0</v>
      </c>
      <c r="AP982" s="68">
        <f t="shared" si="2836"/>
        <v>0</v>
      </c>
      <c r="AQ982" s="68">
        <f t="shared" si="2837"/>
        <v>0</v>
      </c>
      <c r="AR982" s="71">
        <v>0</v>
      </c>
      <c r="AS982" s="71">
        <v>0</v>
      </c>
      <c r="AT982" s="68">
        <f t="shared" si="2838"/>
        <v>0</v>
      </c>
      <c r="AU982" s="71">
        <v>0</v>
      </c>
      <c r="AV982" s="71">
        <v>0</v>
      </c>
      <c r="AW982" s="68">
        <f t="shared" si="2839"/>
        <v>0</v>
      </c>
      <c r="AX982" s="68">
        <f t="shared" si="2840"/>
        <v>0</v>
      </c>
      <c r="AY982" s="71">
        <v>0</v>
      </c>
      <c r="AZ982" s="71">
        <v>0</v>
      </c>
      <c r="BA982" s="68">
        <f t="shared" si="2841"/>
        <v>0</v>
      </c>
      <c r="BB982" s="71">
        <v>0</v>
      </c>
      <c r="BC982" s="71">
        <v>0</v>
      </c>
      <c r="BD982" s="68">
        <f t="shared" si="2842"/>
        <v>0</v>
      </c>
      <c r="BE982" s="68">
        <f t="shared" si="2843"/>
        <v>0</v>
      </c>
      <c r="BF982" s="67">
        <f t="shared" si="2844"/>
        <v>0</v>
      </c>
      <c r="BG982" s="67">
        <f t="shared" si="2844"/>
        <v>0</v>
      </c>
      <c r="BH982" s="68">
        <f t="shared" si="2845"/>
        <v>0</v>
      </c>
      <c r="BI982" s="67" t="e">
        <f t="shared" si="2846"/>
        <v>#REF!</v>
      </c>
      <c r="BJ982" s="67" t="e">
        <f t="shared" si="2846"/>
        <v>#REF!</v>
      </c>
      <c r="BK982" s="68" t="e">
        <f t="shared" si="2847"/>
        <v>#REF!</v>
      </c>
      <c r="BL982" s="68" t="e">
        <f t="shared" si="2695"/>
        <v>#REF!</v>
      </c>
      <c r="BM982" s="305">
        <v>0</v>
      </c>
      <c r="BN982" s="305">
        <v>0</v>
      </c>
      <c r="BO982" s="306"/>
      <c r="BP982" s="306"/>
      <c r="BQ982" s="305">
        <v>0</v>
      </c>
      <c r="BR982" s="305">
        <v>0</v>
      </c>
      <c r="BS982" s="123" t="s">
        <v>208</v>
      </c>
      <c r="BT982" s="77"/>
    </row>
    <row r="983" spans="1:77" s="46" customFormat="1" hidden="1">
      <c r="A983" s="77"/>
      <c r="B983" s="20">
        <v>2014</v>
      </c>
      <c r="C983" s="65">
        <v>8317</v>
      </c>
      <c r="D983" s="20">
        <v>3</v>
      </c>
      <c r="E983" s="20">
        <v>6000</v>
      </c>
      <c r="F983" s="20">
        <v>6200</v>
      </c>
      <c r="G983" s="20">
        <v>622</v>
      </c>
      <c r="H983" s="20"/>
      <c r="I983" s="66" t="s">
        <v>372</v>
      </c>
      <c r="J983" s="67">
        <v>0</v>
      </c>
      <c r="K983" s="67">
        <v>0</v>
      </c>
      <c r="L983" s="68">
        <f t="shared" si="2826"/>
        <v>0</v>
      </c>
      <c r="M983" s="67">
        <v>0</v>
      </c>
      <c r="N983" s="67">
        <v>0</v>
      </c>
      <c r="O983" s="68">
        <f t="shared" si="2827"/>
        <v>0</v>
      </c>
      <c r="P983" s="68">
        <f t="shared" si="2828"/>
        <v>0</v>
      </c>
      <c r="Q983" s="71">
        <v>0</v>
      </c>
      <c r="R983" s="71">
        <v>0</v>
      </c>
      <c r="S983" s="71">
        <v>0</v>
      </c>
      <c r="T983" s="71">
        <v>0</v>
      </c>
      <c r="U983" s="71">
        <v>0</v>
      </c>
      <c r="V983" s="71">
        <v>0</v>
      </c>
      <c r="W983" s="67">
        <v>0</v>
      </c>
      <c r="X983" s="67">
        <v>0</v>
      </c>
      <c r="Y983" s="68">
        <v>0</v>
      </c>
      <c r="Z983" s="67">
        <v>0</v>
      </c>
      <c r="AA983" s="67">
        <v>0</v>
      </c>
      <c r="AB983" s="68">
        <v>0</v>
      </c>
      <c r="AC983" s="68">
        <f t="shared" si="2829"/>
        <v>0</v>
      </c>
      <c r="AD983" s="67">
        <f t="shared" si="2830"/>
        <v>0</v>
      </c>
      <c r="AE983" s="67">
        <f t="shared" si="2831"/>
        <v>0</v>
      </c>
      <c r="AF983" s="68">
        <f t="shared" si="2832"/>
        <v>0</v>
      </c>
      <c r="AG983" s="67" t="e">
        <f>M983+#REF!-V983</f>
        <v>#REF!</v>
      </c>
      <c r="AH983" s="67" t="e">
        <f>N983+S983-#REF!</f>
        <v>#REF!</v>
      </c>
      <c r="AI983" s="68" t="e">
        <f t="shared" si="2833"/>
        <v>#REF!</v>
      </c>
      <c r="AJ983" s="68" t="e">
        <f t="shared" si="2834"/>
        <v>#REF!</v>
      </c>
      <c r="AK983" s="71">
        <v>0</v>
      </c>
      <c r="AL983" s="71">
        <v>0</v>
      </c>
      <c r="AM983" s="68">
        <f t="shared" si="2835"/>
        <v>0</v>
      </c>
      <c r="AN983" s="71">
        <v>0</v>
      </c>
      <c r="AO983" s="71">
        <v>0</v>
      </c>
      <c r="AP983" s="68">
        <f t="shared" si="2836"/>
        <v>0</v>
      </c>
      <c r="AQ983" s="68">
        <f t="shared" si="2837"/>
        <v>0</v>
      </c>
      <c r="AR983" s="71">
        <v>0</v>
      </c>
      <c r="AS983" s="71">
        <v>0</v>
      </c>
      <c r="AT983" s="68">
        <f t="shared" si="2838"/>
        <v>0</v>
      </c>
      <c r="AU983" s="71">
        <v>0</v>
      </c>
      <c r="AV983" s="71">
        <v>0</v>
      </c>
      <c r="AW983" s="68">
        <f t="shared" si="2839"/>
        <v>0</v>
      </c>
      <c r="AX983" s="68">
        <f t="shared" si="2840"/>
        <v>0</v>
      </c>
      <c r="AY983" s="71">
        <v>0</v>
      </c>
      <c r="AZ983" s="71">
        <v>0</v>
      </c>
      <c r="BA983" s="68">
        <f t="shared" si="2841"/>
        <v>0</v>
      </c>
      <c r="BB983" s="71">
        <v>0</v>
      </c>
      <c r="BC983" s="71">
        <v>0</v>
      </c>
      <c r="BD983" s="68">
        <f t="shared" si="2842"/>
        <v>0</v>
      </c>
      <c r="BE983" s="68">
        <f t="shared" si="2843"/>
        <v>0</v>
      </c>
      <c r="BF983" s="67">
        <f t="shared" si="2844"/>
        <v>0</v>
      </c>
      <c r="BG983" s="67">
        <f t="shared" si="2844"/>
        <v>0</v>
      </c>
      <c r="BH983" s="68">
        <f t="shared" si="2845"/>
        <v>0</v>
      </c>
      <c r="BI983" s="67" t="e">
        <f t="shared" si="2846"/>
        <v>#REF!</v>
      </c>
      <c r="BJ983" s="67" t="e">
        <f t="shared" si="2846"/>
        <v>#REF!</v>
      </c>
      <c r="BK983" s="68" t="e">
        <f t="shared" si="2847"/>
        <v>#REF!</v>
      </c>
      <c r="BL983" s="68" t="e">
        <f t="shared" si="2695"/>
        <v>#REF!</v>
      </c>
      <c r="BM983" s="305">
        <v>0</v>
      </c>
      <c r="BN983" s="305">
        <v>0</v>
      </c>
      <c r="BO983" s="306"/>
      <c r="BP983" s="306"/>
      <c r="BQ983" s="305">
        <v>0</v>
      </c>
      <c r="BR983" s="305">
        <v>0</v>
      </c>
      <c r="BS983" s="123" t="s">
        <v>208</v>
      </c>
      <c r="BT983" s="77"/>
    </row>
    <row r="984" spans="1:77" s="46" customFormat="1" hidden="1">
      <c r="A984" s="77"/>
      <c r="B984" s="20">
        <v>2014</v>
      </c>
      <c r="C984" s="65">
        <v>8317</v>
      </c>
      <c r="D984" s="20">
        <v>3</v>
      </c>
      <c r="E984" s="20">
        <v>6000</v>
      </c>
      <c r="F984" s="20">
        <v>6200</v>
      </c>
      <c r="G984" s="20">
        <v>622</v>
      </c>
      <c r="H984" s="20"/>
      <c r="I984" s="66" t="s">
        <v>372</v>
      </c>
      <c r="J984" s="67">
        <v>0</v>
      </c>
      <c r="K984" s="67">
        <v>0</v>
      </c>
      <c r="L984" s="68">
        <f t="shared" si="2826"/>
        <v>0</v>
      </c>
      <c r="M984" s="67">
        <v>0</v>
      </c>
      <c r="N984" s="67">
        <v>0</v>
      </c>
      <c r="O984" s="68">
        <f t="shared" si="2827"/>
        <v>0</v>
      </c>
      <c r="P984" s="68">
        <f t="shared" si="2828"/>
        <v>0</v>
      </c>
      <c r="Q984" s="71">
        <v>0</v>
      </c>
      <c r="R984" s="71">
        <v>0</v>
      </c>
      <c r="S984" s="71">
        <v>0</v>
      </c>
      <c r="T984" s="71">
        <v>0</v>
      </c>
      <c r="U984" s="71">
        <v>0</v>
      </c>
      <c r="V984" s="71">
        <v>0</v>
      </c>
      <c r="W984" s="67">
        <v>0</v>
      </c>
      <c r="X984" s="67">
        <v>0</v>
      </c>
      <c r="Y984" s="68">
        <v>0</v>
      </c>
      <c r="Z984" s="67">
        <v>0</v>
      </c>
      <c r="AA984" s="67">
        <v>0</v>
      </c>
      <c r="AB984" s="68">
        <v>0</v>
      </c>
      <c r="AC984" s="68">
        <f t="shared" si="2829"/>
        <v>0</v>
      </c>
      <c r="AD984" s="67">
        <f t="shared" si="2830"/>
        <v>0</v>
      </c>
      <c r="AE984" s="67">
        <f t="shared" si="2831"/>
        <v>0</v>
      </c>
      <c r="AF984" s="68">
        <f t="shared" si="2832"/>
        <v>0</v>
      </c>
      <c r="AG984" s="67" t="e">
        <f>M984+#REF!-V984</f>
        <v>#REF!</v>
      </c>
      <c r="AH984" s="67" t="e">
        <f>N984+S984-#REF!</f>
        <v>#REF!</v>
      </c>
      <c r="AI984" s="68" t="e">
        <f t="shared" si="2833"/>
        <v>#REF!</v>
      </c>
      <c r="AJ984" s="68" t="e">
        <f t="shared" si="2834"/>
        <v>#REF!</v>
      </c>
      <c r="AK984" s="71">
        <v>0</v>
      </c>
      <c r="AL984" s="71">
        <v>0</v>
      </c>
      <c r="AM984" s="68">
        <f t="shared" si="2835"/>
        <v>0</v>
      </c>
      <c r="AN984" s="71">
        <v>0</v>
      </c>
      <c r="AO984" s="71">
        <v>0</v>
      </c>
      <c r="AP984" s="68">
        <f t="shared" si="2836"/>
        <v>0</v>
      </c>
      <c r="AQ984" s="68">
        <f t="shared" si="2837"/>
        <v>0</v>
      </c>
      <c r="AR984" s="71">
        <v>0</v>
      </c>
      <c r="AS984" s="71">
        <v>0</v>
      </c>
      <c r="AT984" s="68">
        <f t="shared" si="2838"/>
        <v>0</v>
      </c>
      <c r="AU984" s="71">
        <v>0</v>
      </c>
      <c r="AV984" s="71">
        <v>0</v>
      </c>
      <c r="AW984" s="68">
        <f t="shared" si="2839"/>
        <v>0</v>
      </c>
      <c r="AX984" s="68">
        <f t="shared" si="2840"/>
        <v>0</v>
      </c>
      <c r="AY984" s="71">
        <v>0</v>
      </c>
      <c r="AZ984" s="71">
        <v>0</v>
      </c>
      <c r="BA984" s="68">
        <f t="shared" si="2841"/>
        <v>0</v>
      </c>
      <c r="BB984" s="71">
        <v>0</v>
      </c>
      <c r="BC984" s="71">
        <v>0</v>
      </c>
      <c r="BD984" s="68">
        <f t="shared" si="2842"/>
        <v>0</v>
      </c>
      <c r="BE984" s="68">
        <f t="shared" si="2843"/>
        <v>0</v>
      </c>
      <c r="BF984" s="67">
        <f t="shared" si="2844"/>
        <v>0</v>
      </c>
      <c r="BG984" s="67">
        <f t="shared" si="2844"/>
        <v>0</v>
      </c>
      <c r="BH984" s="68">
        <f t="shared" si="2845"/>
        <v>0</v>
      </c>
      <c r="BI984" s="67" t="e">
        <f t="shared" si="2846"/>
        <v>#REF!</v>
      </c>
      <c r="BJ984" s="67" t="e">
        <f t="shared" si="2846"/>
        <v>#REF!</v>
      </c>
      <c r="BK984" s="68" t="e">
        <f t="shared" si="2847"/>
        <v>#REF!</v>
      </c>
      <c r="BL984" s="68" t="e">
        <f t="shared" si="2695"/>
        <v>#REF!</v>
      </c>
      <c r="BM984" s="305">
        <v>0</v>
      </c>
      <c r="BN984" s="305">
        <v>0</v>
      </c>
      <c r="BO984" s="306"/>
      <c r="BP984" s="306"/>
      <c r="BQ984" s="305">
        <v>0</v>
      </c>
      <c r="BR984" s="305">
        <v>0</v>
      </c>
      <c r="BS984" s="123" t="s">
        <v>208</v>
      </c>
      <c r="BT984" s="77"/>
    </row>
    <row r="985" spans="1:77" s="46" customFormat="1" hidden="1">
      <c r="A985" s="77"/>
      <c r="B985" s="20">
        <v>2014</v>
      </c>
      <c r="C985" s="65">
        <v>8317</v>
      </c>
      <c r="D985" s="20">
        <v>3</v>
      </c>
      <c r="E985" s="20">
        <v>6000</v>
      </c>
      <c r="F985" s="20">
        <v>6200</v>
      </c>
      <c r="G985" s="20">
        <v>622</v>
      </c>
      <c r="H985" s="20"/>
      <c r="I985" s="66" t="s">
        <v>372</v>
      </c>
      <c r="J985" s="67">
        <v>0</v>
      </c>
      <c r="K985" s="67">
        <v>0</v>
      </c>
      <c r="L985" s="68">
        <f t="shared" si="2826"/>
        <v>0</v>
      </c>
      <c r="M985" s="67">
        <v>0</v>
      </c>
      <c r="N985" s="67">
        <v>0</v>
      </c>
      <c r="O985" s="68">
        <f t="shared" si="2827"/>
        <v>0</v>
      </c>
      <c r="P985" s="68">
        <f t="shared" si="2828"/>
        <v>0</v>
      </c>
      <c r="Q985" s="71">
        <v>0</v>
      </c>
      <c r="R985" s="71">
        <v>0</v>
      </c>
      <c r="S985" s="71">
        <v>0</v>
      </c>
      <c r="T985" s="71">
        <v>0</v>
      </c>
      <c r="U985" s="71">
        <v>0</v>
      </c>
      <c r="V985" s="71">
        <v>0</v>
      </c>
      <c r="W985" s="67">
        <v>0</v>
      </c>
      <c r="X985" s="67">
        <v>0</v>
      </c>
      <c r="Y985" s="68">
        <v>0</v>
      </c>
      <c r="Z985" s="67">
        <v>0</v>
      </c>
      <c r="AA985" s="67">
        <v>0</v>
      </c>
      <c r="AB985" s="68">
        <v>0</v>
      </c>
      <c r="AC985" s="68">
        <f t="shared" si="2829"/>
        <v>0</v>
      </c>
      <c r="AD985" s="67">
        <f t="shared" si="2830"/>
        <v>0</v>
      </c>
      <c r="AE985" s="67">
        <f t="shared" si="2831"/>
        <v>0</v>
      </c>
      <c r="AF985" s="68">
        <f t="shared" si="2832"/>
        <v>0</v>
      </c>
      <c r="AG985" s="67" t="e">
        <f>M985+#REF!-V985</f>
        <v>#REF!</v>
      </c>
      <c r="AH985" s="67" t="e">
        <f>N985+S985-#REF!</f>
        <v>#REF!</v>
      </c>
      <c r="AI985" s="68" t="e">
        <f t="shared" si="2833"/>
        <v>#REF!</v>
      </c>
      <c r="AJ985" s="68" t="e">
        <f t="shared" si="2834"/>
        <v>#REF!</v>
      </c>
      <c r="AK985" s="71">
        <v>0</v>
      </c>
      <c r="AL985" s="71">
        <v>0</v>
      </c>
      <c r="AM985" s="68">
        <f t="shared" si="2835"/>
        <v>0</v>
      </c>
      <c r="AN985" s="71">
        <v>0</v>
      </c>
      <c r="AO985" s="71">
        <v>0</v>
      </c>
      <c r="AP985" s="68">
        <f t="shared" si="2836"/>
        <v>0</v>
      </c>
      <c r="AQ985" s="68">
        <f t="shared" si="2837"/>
        <v>0</v>
      </c>
      <c r="AR985" s="71">
        <v>0</v>
      </c>
      <c r="AS985" s="71">
        <v>0</v>
      </c>
      <c r="AT985" s="68">
        <f t="shared" si="2838"/>
        <v>0</v>
      </c>
      <c r="AU985" s="71">
        <v>0</v>
      </c>
      <c r="AV985" s="71">
        <v>0</v>
      </c>
      <c r="AW985" s="68">
        <f t="shared" si="2839"/>
        <v>0</v>
      </c>
      <c r="AX985" s="68">
        <f t="shared" si="2840"/>
        <v>0</v>
      </c>
      <c r="AY985" s="71">
        <v>0</v>
      </c>
      <c r="AZ985" s="71">
        <v>0</v>
      </c>
      <c r="BA985" s="68">
        <f t="shared" si="2841"/>
        <v>0</v>
      </c>
      <c r="BB985" s="71">
        <v>0</v>
      </c>
      <c r="BC985" s="71">
        <v>0</v>
      </c>
      <c r="BD985" s="68">
        <f t="shared" si="2842"/>
        <v>0</v>
      </c>
      <c r="BE985" s="68">
        <f t="shared" si="2843"/>
        <v>0</v>
      </c>
      <c r="BF985" s="67">
        <f t="shared" si="2844"/>
        <v>0</v>
      </c>
      <c r="BG985" s="67">
        <f t="shared" si="2844"/>
        <v>0</v>
      </c>
      <c r="BH985" s="68">
        <f t="shared" si="2845"/>
        <v>0</v>
      </c>
      <c r="BI985" s="67" t="e">
        <f t="shared" si="2846"/>
        <v>#REF!</v>
      </c>
      <c r="BJ985" s="67" t="e">
        <f t="shared" si="2846"/>
        <v>#REF!</v>
      </c>
      <c r="BK985" s="68" t="e">
        <f t="shared" si="2847"/>
        <v>#REF!</v>
      </c>
      <c r="BL985" s="68" t="e">
        <f t="shared" si="2695"/>
        <v>#REF!</v>
      </c>
      <c r="BM985" s="305">
        <v>0</v>
      </c>
      <c r="BN985" s="305">
        <v>0</v>
      </c>
      <c r="BO985" s="306"/>
      <c r="BP985" s="306"/>
      <c r="BQ985" s="305">
        <v>0</v>
      </c>
      <c r="BR985" s="305">
        <v>0</v>
      </c>
      <c r="BS985" s="123" t="s">
        <v>208</v>
      </c>
      <c r="BT985" s="108"/>
    </row>
    <row r="986" spans="1:77" s="79" customFormat="1" hidden="1">
      <c r="A986" s="77"/>
      <c r="B986" s="59">
        <v>2014</v>
      </c>
      <c r="C986" s="60">
        <v>8317</v>
      </c>
      <c r="D986" s="59">
        <v>3</v>
      </c>
      <c r="E986" s="59">
        <v>6000</v>
      </c>
      <c r="F986" s="59">
        <v>6200</v>
      </c>
      <c r="G986" s="59">
        <v>627</v>
      </c>
      <c r="H986" s="59"/>
      <c r="I986" s="61" t="s">
        <v>194</v>
      </c>
      <c r="J986" s="62">
        <f>J987</f>
        <v>0</v>
      </c>
      <c r="K986" s="62">
        <f t="shared" ref="K986:P986" si="2848">K987</f>
        <v>0</v>
      </c>
      <c r="L986" s="62">
        <f t="shared" si="2848"/>
        <v>0</v>
      </c>
      <c r="M986" s="62">
        <f t="shared" si="2848"/>
        <v>0</v>
      </c>
      <c r="N986" s="62">
        <f t="shared" si="2848"/>
        <v>0</v>
      </c>
      <c r="O986" s="62">
        <f t="shared" si="2848"/>
        <v>0</v>
      </c>
      <c r="P986" s="62">
        <f t="shared" si="2848"/>
        <v>0</v>
      </c>
      <c r="Q986" s="62">
        <f>Q987</f>
        <v>0</v>
      </c>
      <c r="R986" s="62">
        <f t="shared" ref="R986:V986" si="2849">R987</f>
        <v>0</v>
      </c>
      <c r="S986" s="62">
        <f t="shared" si="2849"/>
        <v>0</v>
      </c>
      <c r="T986" s="62">
        <f>T987</f>
        <v>0</v>
      </c>
      <c r="U986" s="62">
        <f t="shared" si="2849"/>
        <v>0</v>
      </c>
      <c r="V986" s="62">
        <f t="shared" si="2849"/>
        <v>0</v>
      </c>
      <c r="W986" s="62">
        <v>0</v>
      </c>
      <c r="X986" s="62">
        <v>0</v>
      </c>
      <c r="Y986" s="62">
        <v>0</v>
      </c>
      <c r="Z986" s="62">
        <v>0</v>
      </c>
      <c r="AA986" s="62">
        <v>0</v>
      </c>
      <c r="AB986" s="62">
        <v>0</v>
      </c>
      <c r="AC986" s="62">
        <f t="shared" ref="AC986" si="2850">AC987</f>
        <v>0</v>
      </c>
      <c r="AD986" s="62">
        <f>AD987</f>
        <v>0</v>
      </c>
      <c r="AE986" s="62">
        <f t="shared" ref="AE986:AJ986" si="2851">AE987</f>
        <v>0</v>
      </c>
      <c r="AF986" s="62">
        <f t="shared" si="2851"/>
        <v>0</v>
      </c>
      <c r="AG986" s="62" t="e">
        <f t="shared" si="2851"/>
        <v>#REF!</v>
      </c>
      <c r="AH986" s="62" t="e">
        <f t="shared" si="2851"/>
        <v>#REF!</v>
      </c>
      <c r="AI986" s="62" t="e">
        <f t="shared" si="2851"/>
        <v>#REF!</v>
      </c>
      <c r="AJ986" s="62" t="e">
        <f t="shared" si="2851"/>
        <v>#REF!</v>
      </c>
      <c r="AK986" s="62">
        <f>AK987</f>
        <v>0</v>
      </c>
      <c r="AL986" s="62">
        <f t="shared" ref="AL986:BK986" si="2852">AL987</f>
        <v>0</v>
      </c>
      <c r="AM986" s="62">
        <f t="shared" si="2852"/>
        <v>0</v>
      </c>
      <c r="AN986" s="62">
        <f t="shared" si="2852"/>
        <v>0</v>
      </c>
      <c r="AO986" s="62">
        <f t="shared" si="2852"/>
        <v>0</v>
      </c>
      <c r="AP986" s="62">
        <f t="shared" si="2852"/>
        <v>0</v>
      </c>
      <c r="AQ986" s="62">
        <f t="shared" si="2852"/>
        <v>0</v>
      </c>
      <c r="AR986" s="62">
        <f>AR987</f>
        <v>0</v>
      </c>
      <c r="AS986" s="62">
        <f t="shared" si="2852"/>
        <v>0</v>
      </c>
      <c r="AT986" s="62">
        <f t="shared" si="2852"/>
        <v>0</v>
      </c>
      <c r="AU986" s="62">
        <f t="shared" si="2852"/>
        <v>0</v>
      </c>
      <c r="AV986" s="62">
        <f t="shared" si="2852"/>
        <v>0</v>
      </c>
      <c r="AW986" s="62">
        <f t="shared" si="2852"/>
        <v>0</v>
      </c>
      <c r="AX986" s="62">
        <f t="shared" si="2852"/>
        <v>0</v>
      </c>
      <c r="AY986" s="62">
        <f>AY987</f>
        <v>0</v>
      </c>
      <c r="AZ986" s="62">
        <f t="shared" si="2852"/>
        <v>0</v>
      </c>
      <c r="BA986" s="62">
        <f t="shared" si="2852"/>
        <v>0</v>
      </c>
      <c r="BB986" s="62">
        <f t="shared" si="2852"/>
        <v>0</v>
      </c>
      <c r="BC986" s="62">
        <f t="shared" si="2852"/>
        <v>0</v>
      </c>
      <c r="BD986" s="62">
        <f t="shared" si="2852"/>
        <v>0</v>
      </c>
      <c r="BE986" s="62">
        <f t="shared" si="2852"/>
        <v>0</v>
      </c>
      <c r="BF986" s="62">
        <f>BF987</f>
        <v>0</v>
      </c>
      <c r="BG986" s="62">
        <f t="shared" si="2852"/>
        <v>0</v>
      </c>
      <c r="BH986" s="62">
        <f t="shared" si="2852"/>
        <v>0</v>
      </c>
      <c r="BI986" s="62" t="e">
        <f t="shared" si="2852"/>
        <v>#REF!</v>
      </c>
      <c r="BJ986" s="62" t="e">
        <f t="shared" si="2852"/>
        <v>#REF!</v>
      </c>
      <c r="BK986" s="62" t="e">
        <f t="shared" si="2852"/>
        <v>#REF!</v>
      </c>
      <c r="BL986" s="62" t="e">
        <f t="shared" si="2695"/>
        <v>#REF!</v>
      </c>
      <c r="BM986" s="304"/>
      <c r="BN986" s="304"/>
      <c r="BO986" s="304"/>
      <c r="BP986" s="304"/>
      <c r="BQ986" s="304"/>
      <c r="BR986" s="304"/>
      <c r="BS986" s="64"/>
      <c r="BT986" s="77"/>
    </row>
    <row r="987" spans="1:77" s="46" customFormat="1" ht="36.75" hidden="1" customHeight="1">
      <c r="A987" s="77"/>
      <c r="B987" s="104">
        <v>2014</v>
      </c>
      <c r="C987" s="105">
        <v>8317</v>
      </c>
      <c r="D987" s="104">
        <v>3</v>
      </c>
      <c r="E987" s="104">
        <v>6000</v>
      </c>
      <c r="F987" s="104">
        <v>6200</v>
      </c>
      <c r="G987" s="104">
        <v>627</v>
      </c>
      <c r="H987" s="104">
        <v>1</v>
      </c>
      <c r="I987" s="66" t="s">
        <v>195</v>
      </c>
      <c r="J987" s="67">
        <v>0</v>
      </c>
      <c r="K987" s="67">
        <v>0</v>
      </c>
      <c r="L987" s="68">
        <f>J987+K987</f>
        <v>0</v>
      </c>
      <c r="M987" s="67">
        <v>0</v>
      </c>
      <c r="N987" s="67">
        <v>0</v>
      </c>
      <c r="O987" s="68">
        <f>+M987+N987</f>
        <v>0</v>
      </c>
      <c r="P987" s="68">
        <f>+L987+O987</f>
        <v>0</v>
      </c>
      <c r="Q987" s="71">
        <v>0</v>
      </c>
      <c r="R987" s="71">
        <v>0</v>
      </c>
      <c r="S987" s="71">
        <v>0</v>
      </c>
      <c r="T987" s="71">
        <v>0</v>
      </c>
      <c r="U987" s="71">
        <v>0</v>
      </c>
      <c r="V987" s="71">
        <v>0</v>
      </c>
      <c r="W987" s="67">
        <v>0</v>
      </c>
      <c r="X987" s="67">
        <v>0</v>
      </c>
      <c r="Y987" s="68">
        <v>0</v>
      </c>
      <c r="Z987" s="67">
        <v>0</v>
      </c>
      <c r="AA987" s="67">
        <v>0</v>
      </c>
      <c r="AB987" s="68">
        <v>0</v>
      </c>
      <c r="AC987" s="68">
        <f t="shared" ref="AC987" si="2853">+Y987+AB987</f>
        <v>0</v>
      </c>
      <c r="AD987" s="67">
        <f>J987+Q987-T987</f>
        <v>0</v>
      </c>
      <c r="AE987" s="67">
        <f>K987+R987-U987</f>
        <v>0</v>
      </c>
      <c r="AF987" s="68">
        <f t="shared" ref="AF987" si="2854">AD987+AE987</f>
        <v>0</v>
      </c>
      <c r="AG987" s="67" t="e">
        <f>M987+#REF!-V987</f>
        <v>#REF!</v>
      </c>
      <c r="AH987" s="67" t="e">
        <f>N987+S987-#REF!</f>
        <v>#REF!</v>
      </c>
      <c r="AI987" s="68" t="e">
        <f t="shared" ref="AI987" si="2855">+AG987+AH987</f>
        <v>#REF!</v>
      </c>
      <c r="AJ987" s="68" t="e">
        <f t="shared" ref="AJ987" si="2856">+AF987+AI987</f>
        <v>#REF!</v>
      </c>
      <c r="AK987" s="71">
        <v>0</v>
      </c>
      <c r="AL987" s="71">
        <v>0</v>
      </c>
      <c r="AM987" s="68">
        <f>AK987+AL987</f>
        <v>0</v>
      </c>
      <c r="AN987" s="71">
        <v>0</v>
      </c>
      <c r="AO987" s="71">
        <v>0</v>
      </c>
      <c r="AP987" s="68">
        <f>+AN987+AO987</f>
        <v>0</v>
      </c>
      <c r="AQ987" s="68">
        <f>+AM987+AP987</f>
        <v>0</v>
      </c>
      <c r="AR987" s="71">
        <v>0</v>
      </c>
      <c r="AS987" s="71">
        <v>0</v>
      </c>
      <c r="AT987" s="68">
        <f>AR987+AS987</f>
        <v>0</v>
      </c>
      <c r="AU987" s="71">
        <v>0</v>
      </c>
      <c r="AV987" s="71">
        <v>0</v>
      </c>
      <c r="AW987" s="68">
        <f>+AU987+AV987</f>
        <v>0</v>
      </c>
      <c r="AX987" s="68">
        <f>+AT987+AW987</f>
        <v>0</v>
      </c>
      <c r="AY987" s="71">
        <v>0</v>
      </c>
      <c r="AZ987" s="71">
        <v>0</v>
      </c>
      <c r="BA987" s="68">
        <f>AY987+AZ987</f>
        <v>0</v>
      </c>
      <c r="BB987" s="71">
        <v>0</v>
      </c>
      <c r="BC987" s="71">
        <v>0</v>
      </c>
      <c r="BD987" s="68">
        <f>+BB987+BC987</f>
        <v>0</v>
      </c>
      <c r="BE987" s="68">
        <f>+BA987+BD987</f>
        <v>0</v>
      </c>
      <c r="BF987" s="67">
        <f t="shared" ref="BF987:BG987" si="2857">AD987-AK987-AR987-AY987</f>
        <v>0</v>
      </c>
      <c r="BG987" s="67">
        <f t="shared" si="2857"/>
        <v>0</v>
      </c>
      <c r="BH987" s="68">
        <f t="shared" ref="BH987" si="2858">BF987+BG987</f>
        <v>0</v>
      </c>
      <c r="BI987" s="67" t="e">
        <f t="shared" ref="BI987:BJ987" si="2859">AG987-AN987-AU987-BB987</f>
        <v>#REF!</v>
      </c>
      <c r="BJ987" s="67" t="e">
        <f t="shared" si="2859"/>
        <v>#REF!</v>
      </c>
      <c r="BK987" s="68" t="e">
        <f t="shared" ref="BK987" si="2860">+BI987+BJ987</f>
        <v>#REF!</v>
      </c>
      <c r="BL987" s="68" t="e">
        <f t="shared" si="2695"/>
        <v>#REF!</v>
      </c>
      <c r="BM987" s="305">
        <v>0</v>
      </c>
      <c r="BN987" s="305">
        <v>0</v>
      </c>
      <c r="BO987" s="306"/>
      <c r="BP987" s="306"/>
      <c r="BQ987" s="305">
        <v>0</v>
      </c>
      <c r="BR987" s="305">
        <v>0</v>
      </c>
      <c r="BS987" s="114" t="s">
        <v>208</v>
      </c>
      <c r="BT987" s="77"/>
    </row>
    <row r="988" spans="1:77" s="79" customFormat="1" ht="40.5" hidden="1">
      <c r="A988" s="77"/>
      <c r="B988" s="59">
        <v>2014</v>
      </c>
      <c r="C988" s="60">
        <v>8317</v>
      </c>
      <c r="D988" s="59">
        <v>3</v>
      </c>
      <c r="E988" s="59">
        <v>6000</v>
      </c>
      <c r="F988" s="59">
        <v>6200</v>
      </c>
      <c r="G988" s="59">
        <v>629</v>
      </c>
      <c r="H988" s="59"/>
      <c r="I988" s="61" t="s">
        <v>197</v>
      </c>
      <c r="J988" s="62">
        <f>J989</f>
        <v>0</v>
      </c>
      <c r="K988" s="62">
        <f t="shared" ref="K988:P988" si="2861">K989</f>
        <v>0</v>
      </c>
      <c r="L988" s="62">
        <f t="shared" si="2861"/>
        <v>0</v>
      </c>
      <c r="M988" s="62">
        <f t="shared" si="2861"/>
        <v>0</v>
      </c>
      <c r="N988" s="62">
        <f t="shared" si="2861"/>
        <v>0</v>
      </c>
      <c r="O988" s="62">
        <f t="shared" si="2861"/>
        <v>0</v>
      </c>
      <c r="P988" s="62">
        <f t="shared" si="2861"/>
        <v>0</v>
      </c>
      <c r="Q988" s="62">
        <f>Q989</f>
        <v>0</v>
      </c>
      <c r="R988" s="62">
        <f t="shared" ref="R988:V988" si="2862">R989</f>
        <v>0</v>
      </c>
      <c r="S988" s="62">
        <f t="shared" si="2862"/>
        <v>0</v>
      </c>
      <c r="T988" s="62">
        <f>T989</f>
        <v>0</v>
      </c>
      <c r="U988" s="62">
        <f t="shared" si="2862"/>
        <v>0</v>
      </c>
      <c r="V988" s="62">
        <f t="shared" si="2862"/>
        <v>0</v>
      </c>
      <c r="W988" s="62">
        <v>0</v>
      </c>
      <c r="X988" s="62">
        <v>0</v>
      </c>
      <c r="Y988" s="62">
        <v>0</v>
      </c>
      <c r="Z988" s="62">
        <v>0</v>
      </c>
      <c r="AA988" s="62">
        <v>0</v>
      </c>
      <c r="AB988" s="62">
        <v>0</v>
      </c>
      <c r="AC988" s="62">
        <f t="shared" ref="AC988" si="2863">AC989</f>
        <v>0</v>
      </c>
      <c r="AD988" s="62">
        <f>AD989</f>
        <v>0</v>
      </c>
      <c r="AE988" s="62">
        <f t="shared" ref="AE988:AJ988" si="2864">AE989</f>
        <v>0</v>
      </c>
      <c r="AF988" s="62">
        <f t="shared" si="2864"/>
        <v>0</v>
      </c>
      <c r="AG988" s="62" t="e">
        <f t="shared" si="2864"/>
        <v>#REF!</v>
      </c>
      <c r="AH988" s="62" t="e">
        <f t="shared" si="2864"/>
        <v>#REF!</v>
      </c>
      <c r="AI988" s="62" t="e">
        <f t="shared" si="2864"/>
        <v>#REF!</v>
      </c>
      <c r="AJ988" s="62" t="e">
        <f t="shared" si="2864"/>
        <v>#REF!</v>
      </c>
      <c r="AK988" s="62">
        <f>AK989</f>
        <v>0</v>
      </c>
      <c r="AL988" s="62">
        <f t="shared" ref="AL988:BK988" si="2865">AL989</f>
        <v>0</v>
      </c>
      <c r="AM988" s="62">
        <f t="shared" si="2865"/>
        <v>0</v>
      </c>
      <c r="AN988" s="62">
        <f t="shared" si="2865"/>
        <v>0</v>
      </c>
      <c r="AO988" s="62">
        <f t="shared" si="2865"/>
        <v>0</v>
      </c>
      <c r="AP988" s="62">
        <f t="shared" si="2865"/>
        <v>0</v>
      </c>
      <c r="AQ988" s="62">
        <f t="shared" si="2865"/>
        <v>0</v>
      </c>
      <c r="AR988" s="62">
        <f>AR989</f>
        <v>0</v>
      </c>
      <c r="AS988" s="62">
        <f t="shared" si="2865"/>
        <v>0</v>
      </c>
      <c r="AT988" s="62">
        <f t="shared" si="2865"/>
        <v>0</v>
      </c>
      <c r="AU988" s="62">
        <f t="shared" si="2865"/>
        <v>0</v>
      </c>
      <c r="AV988" s="62">
        <f t="shared" si="2865"/>
        <v>0</v>
      </c>
      <c r="AW988" s="62">
        <f t="shared" si="2865"/>
        <v>0</v>
      </c>
      <c r="AX988" s="62">
        <f t="shared" si="2865"/>
        <v>0</v>
      </c>
      <c r="AY988" s="62">
        <f>AY989</f>
        <v>0</v>
      </c>
      <c r="AZ988" s="62">
        <f t="shared" si="2865"/>
        <v>0</v>
      </c>
      <c r="BA988" s="62">
        <f t="shared" si="2865"/>
        <v>0</v>
      </c>
      <c r="BB988" s="62">
        <f t="shared" si="2865"/>
        <v>0</v>
      </c>
      <c r="BC988" s="62">
        <f t="shared" si="2865"/>
        <v>0</v>
      </c>
      <c r="BD988" s="62">
        <f t="shared" si="2865"/>
        <v>0</v>
      </c>
      <c r="BE988" s="62">
        <f t="shared" si="2865"/>
        <v>0</v>
      </c>
      <c r="BF988" s="62">
        <f>BF989</f>
        <v>0</v>
      </c>
      <c r="BG988" s="62">
        <f t="shared" si="2865"/>
        <v>0</v>
      </c>
      <c r="BH988" s="62">
        <f t="shared" si="2865"/>
        <v>0</v>
      </c>
      <c r="BI988" s="62" t="e">
        <f t="shared" si="2865"/>
        <v>#REF!</v>
      </c>
      <c r="BJ988" s="62" t="e">
        <f t="shared" si="2865"/>
        <v>#REF!</v>
      </c>
      <c r="BK988" s="62" t="e">
        <f t="shared" si="2865"/>
        <v>#REF!</v>
      </c>
      <c r="BL988" s="62" t="e">
        <f t="shared" si="2695"/>
        <v>#REF!</v>
      </c>
      <c r="BM988" s="304"/>
      <c r="BN988" s="304"/>
      <c r="BO988" s="304"/>
      <c r="BP988" s="304"/>
      <c r="BQ988" s="304"/>
      <c r="BR988" s="304"/>
      <c r="BS988" s="64"/>
      <c r="BT988" s="77"/>
    </row>
    <row r="989" spans="1:77" s="77" customFormat="1" ht="36.75" hidden="1" customHeight="1">
      <c r="B989" s="20">
        <v>2014</v>
      </c>
      <c r="C989" s="65">
        <v>8317</v>
      </c>
      <c r="D989" s="20">
        <v>3</v>
      </c>
      <c r="E989" s="20">
        <v>6000</v>
      </c>
      <c r="F989" s="20">
        <v>6200</v>
      </c>
      <c r="G989" s="20">
        <v>629</v>
      </c>
      <c r="H989" s="20">
        <v>1</v>
      </c>
      <c r="I989" s="86" t="s">
        <v>198</v>
      </c>
      <c r="J989" s="67">
        <f>SUM(J990)</f>
        <v>0</v>
      </c>
      <c r="K989" s="67">
        <f t="shared" ref="K989:P989" si="2866">SUM(K990)</f>
        <v>0</v>
      </c>
      <c r="L989" s="67">
        <f t="shared" si="2866"/>
        <v>0</v>
      </c>
      <c r="M989" s="67">
        <f t="shared" si="2866"/>
        <v>0</v>
      </c>
      <c r="N989" s="67">
        <f t="shared" si="2866"/>
        <v>0</v>
      </c>
      <c r="O989" s="67">
        <f t="shared" si="2866"/>
        <v>0</v>
      </c>
      <c r="P989" s="67">
        <f t="shared" si="2866"/>
        <v>0</v>
      </c>
      <c r="Q989" s="67">
        <f>SUM(Q990)</f>
        <v>0</v>
      </c>
      <c r="R989" s="67">
        <f t="shared" ref="R989:V989" si="2867">SUM(R990)</f>
        <v>0</v>
      </c>
      <c r="S989" s="67">
        <f t="shared" si="2867"/>
        <v>0</v>
      </c>
      <c r="T989" s="67">
        <f>SUM(T990)</f>
        <v>0</v>
      </c>
      <c r="U989" s="67">
        <f t="shared" si="2867"/>
        <v>0</v>
      </c>
      <c r="V989" s="67">
        <f t="shared" si="2867"/>
        <v>0</v>
      </c>
      <c r="W989" s="67">
        <v>0</v>
      </c>
      <c r="X989" s="67">
        <v>0</v>
      </c>
      <c r="Y989" s="67">
        <v>0</v>
      </c>
      <c r="Z989" s="67">
        <v>0</v>
      </c>
      <c r="AA989" s="67">
        <v>0</v>
      </c>
      <c r="AB989" s="67">
        <v>0</v>
      </c>
      <c r="AC989" s="67">
        <f t="shared" ref="AC989" si="2868">SUM(AC990)</f>
        <v>0</v>
      </c>
      <c r="AD989" s="67">
        <f>SUM(AD990)</f>
        <v>0</v>
      </c>
      <c r="AE989" s="67">
        <f t="shared" ref="AE989:AJ989" si="2869">SUM(AE990)</f>
        <v>0</v>
      </c>
      <c r="AF989" s="67">
        <f t="shared" si="2869"/>
        <v>0</v>
      </c>
      <c r="AG989" s="67" t="e">
        <f t="shared" si="2869"/>
        <v>#REF!</v>
      </c>
      <c r="AH989" s="67" t="e">
        <f t="shared" si="2869"/>
        <v>#REF!</v>
      </c>
      <c r="AI989" s="67" t="e">
        <f t="shared" si="2869"/>
        <v>#REF!</v>
      </c>
      <c r="AJ989" s="67" t="e">
        <f t="shared" si="2869"/>
        <v>#REF!</v>
      </c>
      <c r="AK989" s="67">
        <f>SUM(AK990)</f>
        <v>0</v>
      </c>
      <c r="AL989" s="67">
        <f t="shared" ref="AL989:BK989" si="2870">SUM(AL990)</f>
        <v>0</v>
      </c>
      <c r="AM989" s="67">
        <f t="shared" si="2870"/>
        <v>0</v>
      </c>
      <c r="AN989" s="67">
        <f t="shared" si="2870"/>
        <v>0</v>
      </c>
      <c r="AO989" s="67">
        <f t="shared" si="2870"/>
        <v>0</v>
      </c>
      <c r="AP989" s="67">
        <f t="shared" si="2870"/>
        <v>0</v>
      </c>
      <c r="AQ989" s="67">
        <f t="shared" si="2870"/>
        <v>0</v>
      </c>
      <c r="AR989" s="67">
        <f>SUM(AR990)</f>
        <v>0</v>
      </c>
      <c r="AS989" s="67">
        <f t="shared" si="2870"/>
        <v>0</v>
      </c>
      <c r="AT989" s="67">
        <f t="shared" si="2870"/>
        <v>0</v>
      </c>
      <c r="AU989" s="67">
        <f t="shared" si="2870"/>
        <v>0</v>
      </c>
      <c r="AV989" s="67">
        <f t="shared" si="2870"/>
        <v>0</v>
      </c>
      <c r="AW989" s="67">
        <f t="shared" si="2870"/>
        <v>0</v>
      </c>
      <c r="AX989" s="67">
        <f t="shared" si="2870"/>
        <v>0</v>
      </c>
      <c r="AY989" s="67">
        <f>SUM(AY990)</f>
        <v>0</v>
      </c>
      <c r="AZ989" s="67">
        <f t="shared" si="2870"/>
        <v>0</v>
      </c>
      <c r="BA989" s="67">
        <f t="shared" si="2870"/>
        <v>0</v>
      </c>
      <c r="BB989" s="67">
        <f t="shared" si="2870"/>
        <v>0</v>
      </c>
      <c r="BC989" s="67">
        <f t="shared" si="2870"/>
        <v>0</v>
      </c>
      <c r="BD989" s="67">
        <f t="shared" si="2870"/>
        <v>0</v>
      </c>
      <c r="BE989" s="67">
        <f t="shared" si="2870"/>
        <v>0</v>
      </c>
      <c r="BF989" s="67">
        <f>SUM(BF990)</f>
        <v>0</v>
      </c>
      <c r="BG989" s="67">
        <f t="shared" si="2870"/>
        <v>0</v>
      </c>
      <c r="BH989" s="67">
        <f t="shared" si="2870"/>
        <v>0</v>
      </c>
      <c r="BI989" s="67" t="e">
        <f t="shared" si="2870"/>
        <v>#REF!</v>
      </c>
      <c r="BJ989" s="67" t="e">
        <f t="shared" si="2870"/>
        <v>#REF!</v>
      </c>
      <c r="BK989" s="67" t="e">
        <f t="shared" si="2870"/>
        <v>#REF!</v>
      </c>
      <c r="BL989" s="67" t="e">
        <f t="shared" si="2695"/>
        <v>#REF!</v>
      </c>
      <c r="BM989" s="307"/>
      <c r="BN989" s="307"/>
      <c r="BO989" s="307"/>
      <c r="BP989" s="307"/>
      <c r="BQ989" s="307"/>
      <c r="BR989" s="307"/>
      <c r="BS989" s="120" t="s">
        <v>208</v>
      </c>
      <c r="BT989" s="103"/>
    </row>
    <row r="990" spans="1:77" s="77" customFormat="1" hidden="1">
      <c r="B990" s="20">
        <v>2014</v>
      </c>
      <c r="C990" s="65">
        <v>8317</v>
      </c>
      <c r="D990" s="20">
        <v>3</v>
      </c>
      <c r="E990" s="20">
        <v>6000</v>
      </c>
      <c r="F990" s="20">
        <v>6200</v>
      </c>
      <c r="G990" s="20">
        <v>629</v>
      </c>
      <c r="H990" s="20"/>
      <c r="I990" s="86" t="s">
        <v>198</v>
      </c>
      <c r="J990" s="67">
        <v>0</v>
      </c>
      <c r="K990" s="67">
        <v>0</v>
      </c>
      <c r="L990" s="68">
        <f>J990+K990</f>
        <v>0</v>
      </c>
      <c r="M990" s="67">
        <v>0</v>
      </c>
      <c r="N990" s="67">
        <v>0</v>
      </c>
      <c r="O990" s="68">
        <f>+M990+N990</f>
        <v>0</v>
      </c>
      <c r="P990" s="68">
        <f>+L990+O990</f>
        <v>0</v>
      </c>
      <c r="Q990" s="71">
        <v>0</v>
      </c>
      <c r="R990" s="71">
        <v>0</v>
      </c>
      <c r="S990" s="71">
        <v>0</v>
      </c>
      <c r="T990" s="71">
        <v>0</v>
      </c>
      <c r="U990" s="71">
        <v>0</v>
      </c>
      <c r="V990" s="71">
        <v>0</v>
      </c>
      <c r="W990" s="67">
        <v>0</v>
      </c>
      <c r="X990" s="67">
        <v>0</v>
      </c>
      <c r="Y990" s="68">
        <v>0</v>
      </c>
      <c r="Z990" s="67">
        <v>0</v>
      </c>
      <c r="AA990" s="67">
        <v>0</v>
      </c>
      <c r="AB990" s="68">
        <v>0</v>
      </c>
      <c r="AC990" s="68">
        <f t="shared" ref="AC990" si="2871">+Y990+AB990</f>
        <v>0</v>
      </c>
      <c r="AD990" s="67">
        <f>J990+Q990-T990</f>
        <v>0</v>
      </c>
      <c r="AE990" s="67">
        <f>K990+R990-U990</f>
        <v>0</v>
      </c>
      <c r="AF990" s="68">
        <f t="shared" ref="AF990" si="2872">AD990+AE990</f>
        <v>0</v>
      </c>
      <c r="AG990" s="67" t="e">
        <f>M990+#REF!-V990</f>
        <v>#REF!</v>
      </c>
      <c r="AH990" s="67" t="e">
        <f>N990+S990-#REF!</f>
        <v>#REF!</v>
      </c>
      <c r="AI990" s="68" t="e">
        <f t="shared" ref="AI990" si="2873">+AG990+AH990</f>
        <v>#REF!</v>
      </c>
      <c r="AJ990" s="68" t="e">
        <f t="shared" ref="AJ990" si="2874">+AF990+AI990</f>
        <v>#REF!</v>
      </c>
      <c r="AK990" s="71">
        <v>0</v>
      </c>
      <c r="AL990" s="71">
        <v>0</v>
      </c>
      <c r="AM990" s="68">
        <f>AK990+AL990</f>
        <v>0</v>
      </c>
      <c r="AN990" s="71">
        <v>0</v>
      </c>
      <c r="AO990" s="71">
        <v>0</v>
      </c>
      <c r="AP990" s="68">
        <f>+AN990+AO990</f>
        <v>0</v>
      </c>
      <c r="AQ990" s="68">
        <f>+AM990+AP990</f>
        <v>0</v>
      </c>
      <c r="AR990" s="71">
        <v>0</v>
      </c>
      <c r="AS990" s="71">
        <v>0</v>
      </c>
      <c r="AT990" s="68">
        <f>AR990+AS990</f>
        <v>0</v>
      </c>
      <c r="AU990" s="71">
        <v>0</v>
      </c>
      <c r="AV990" s="71">
        <v>0</v>
      </c>
      <c r="AW990" s="68">
        <f>+AU990+AV990</f>
        <v>0</v>
      </c>
      <c r="AX990" s="68">
        <f>+AT990+AW990</f>
        <v>0</v>
      </c>
      <c r="AY990" s="71">
        <v>0</v>
      </c>
      <c r="AZ990" s="71">
        <v>0</v>
      </c>
      <c r="BA990" s="68">
        <f>AY990+AZ990</f>
        <v>0</v>
      </c>
      <c r="BB990" s="71">
        <v>0</v>
      </c>
      <c r="BC990" s="71">
        <v>0</v>
      </c>
      <c r="BD990" s="68">
        <f>+BB990+BC990</f>
        <v>0</v>
      </c>
      <c r="BE990" s="68">
        <f>+BA990+BD990</f>
        <v>0</v>
      </c>
      <c r="BF990" s="67">
        <f t="shared" ref="BF990:BG990" si="2875">AD990-AK990-AR990-AY990</f>
        <v>0</v>
      </c>
      <c r="BG990" s="67">
        <f t="shared" si="2875"/>
        <v>0</v>
      </c>
      <c r="BH990" s="68">
        <f t="shared" ref="BH990" si="2876">BF990+BG990</f>
        <v>0</v>
      </c>
      <c r="BI990" s="67" t="e">
        <f t="shared" ref="BI990:BJ990" si="2877">AG990-AN990-AU990-BB990</f>
        <v>#REF!</v>
      </c>
      <c r="BJ990" s="67" t="e">
        <f t="shared" si="2877"/>
        <v>#REF!</v>
      </c>
      <c r="BK990" s="68" t="e">
        <f t="shared" ref="BK990" si="2878">+BI990+BJ990</f>
        <v>#REF!</v>
      </c>
      <c r="BL990" s="68" t="e">
        <f t="shared" si="2695"/>
        <v>#REF!</v>
      </c>
      <c r="BM990" s="305">
        <v>0</v>
      </c>
      <c r="BN990" s="305">
        <v>0</v>
      </c>
      <c r="BO990" s="306"/>
      <c r="BP990" s="306"/>
      <c r="BQ990" s="305">
        <v>0</v>
      </c>
      <c r="BR990" s="305">
        <v>0</v>
      </c>
      <c r="BS990" s="125" t="s">
        <v>208</v>
      </c>
      <c r="BT990" s="103"/>
    </row>
    <row r="991" spans="1:77" s="110" customFormat="1" ht="81" customHeight="1">
      <c r="A991" s="77"/>
      <c r="B991" s="41">
        <v>2014</v>
      </c>
      <c r="C991" s="42">
        <v>8317</v>
      </c>
      <c r="D991" s="41">
        <v>4</v>
      </c>
      <c r="E991" s="41"/>
      <c r="F991" s="41"/>
      <c r="G991" s="41"/>
      <c r="H991" s="41"/>
      <c r="I991" s="43" t="s">
        <v>686</v>
      </c>
      <c r="J991" s="44">
        <f t="shared" ref="J991:P991" si="2879">J992+J996+J1037+J1049+J1159</f>
        <v>6755355.2599999998</v>
      </c>
      <c r="K991" s="44">
        <f t="shared" si="2879"/>
        <v>0</v>
      </c>
      <c r="L991" s="44">
        <f t="shared" si="2879"/>
        <v>6755355.2599999998</v>
      </c>
      <c r="M991" s="44">
        <f t="shared" si="2879"/>
        <v>62680.200000000004</v>
      </c>
      <c r="N991" s="44">
        <f t="shared" si="2879"/>
        <v>0</v>
      </c>
      <c r="O991" s="44">
        <f t="shared" si="2879"/>
        <v>62680.200000000004</v>
      </c>
      <c r="P991" s="44">
        <f t="shared" si="2879"/>
        <v>6818035.46</v>
      </c>
      <c r="Q991" s="44">
        <f t="shared" ref="Q991:S991" si="2880">Q992+Q996+Q1037+Q1049+Q1159</f>
        <v>0</v>
      </c>
      <c r="R991" s="44">
        <f t="shared" si="2880"/>
        <v>0</v>
      </c>
      <c r="S991" s="44">
        <f t="shared" si="2880"/>
        <v>0</v>
      </c>
      <c r="T991" s="44">
        <f t="shared" ref="T991:V991" si="2881">T992+T996+T1037+T1049+T1159</f>
        <v>0</v>
      </c>
      <c r="U991" s="44">
        <f t="shared" si="2881"/>
        <v>0</v>
      </c>
      <c r="V991" s="44">
        <f t="shared" si="2881"/>
        <v>0</v>
      </c>
      <c r="W991" s="44">
        <v>0</v>
      </c>
      <c r="X991" s="44">
        <v>0</v>
      </c>
      <c r="Y991" s="44">
        <v>0</v>
      </c>
      <c r="Z991" s="44">
        <v>0</v>
      </c>
      <c r="AA991" s="44">
        <v>0</v>
      </c>
      <c r="AB991" s="44">
        <v>0</v>
      </c>
      <c r="AC991" s="44">
        <f t="shared" ref="AC991" si="2882">+AC996+AC1049</f>
        <v>0</v>
      </c>
      <c r="AD991" s="44">
        <f t="shared" ref="AD991:BH991" si="2883">AD992+AD996+AD1037+AD1049+AD1159</f>
        <v>6755355.2599999998</v>
      </c>
      <c r="AE991" s="44">
        <f t="shared" si="2883"/>
        <v>0</v>
      </c>
      <c r="AF991" s="44">
        <f t="shared" si="2883"/>
        <v>6755355.2599999998</v>
      </c>
      <c r="AG991" s="44">
        <f>+AG996+AG1049</f>
        <v>62680.200000000004</v>
      </c>
      <c r="AH991" s="44">
        <f t="shared" ref="AH991:AJ991" si="2884">+AH996+AH1049</f>
        <v>0</v>
      </c>
      <c r="AI991" s="44">
        <f t="shared" si="2884"/>
        <v>62680.200000000004</v>
      </c>
      <c r="AJ991" s="44">
        <f t="shared" si="2884"/>
        <v>6818035.46</v>
      </c>
      <c r="AK991" s="44">
        <f t="shared" si="2883"/>
        <v>0</v>
      </c>
      <c r="AL991" s="44">
        <f t="shared" si="2883"/>
        <v>0</v>
      </c>
      <c r="AM991" s="44">
        <f t="shared" si="2883"/>
        <v>0</v>
      </c>
      <c r="AN991" s="44">
        <f t="shared" si="2883"/>
        <v>0</v>
      </c>
      <c r="AO991" s="44">
        <f t="shared" si="2883"/>
        <v>0</v>
      </c>
      <c r="AP991" s="44">
        <f t="shared" si="2883"/>
        <v>0</v>
      </c>
      <c r="AQ991" s="44">
        <f t="shared" si="2883"/>
        <v>0</v>
      </c>
      <c r="AR991" s="44">
        <f t="shared" si="2883"/>
        <v>0</v>
      </c>
      <c r="AS991" s="44">
        <f t="shared" si="2883"/>
        <v>0</v>
      </c>
      <c r="AT991" s="44">
        <f t="shared" si="2883"/>
        <v>0</v>
      </c>
      <c r="AU991" s="44">
        <f t="shared" si="2883"/>
        <v>0</v>
      </c>
      <c r="AV991" s="44">
        <f t="shared" si="2883"/>
        <v>0</v>
      </c>
      <c r="AW991" s="44">
        <f t="shared" si="2883"/>
        <v>0</v>
      </c>
      <c r="AX991" s="44">
        <f t="shared" si="2883"/>
        <v>0</v>
      </c>
      <c r="AY991" s="44">
        <f t="shared" si="2883"/>
        <v>0</v>
      </c>
      <c r="AZ991" s="44">
        <f t="shared" si="2883"/>
        <v>0</v>
      </c>
      <c r="BA991" s="44">
        <f t="shared" si="2883"/>
        <v>0</v>
      </c>
      <c r="BB991" s="44">
        <f t="shared" si="2883"/>
        <v>0</v>
      </c>
      <c r="BC991" s="44">
        <f t="shared" si="2883"/>
        <v>0</v>
      </c>
      <c r="BD991" s="44">
        <f t="shared" si="2883"/>
        <v>0</v>
      </c>
      <c r="BE991" s="44">
        <f t="shared" si="2883"/>
        <v>0</v>
      </c>
      <c r="BF991" s="44">
        <f t="shared" si="2883"/>
        <v>6755355.2599999998</v>
      </c>
      <c r="BG991" s="44">
        <f t="shared" si="2883"/>
        <v>0</v>
      </c>
      <c r="BH991" s="44">
        <f t="shared" si="2883"/>
        <v>6755355.2599999998</v>
      </c>
      <c r="BI991" s="44">
        <f>+BI996+BI1049</f>
        <v>62680.200000000004</v>
      </c>
      <c r="BJ991" s="44">
        <f t="shared" ref="BJ991:BK991" si="2885">+BJ996+BJ1049</f>
        <v>0</v>
      </c>
      <c r="BK991" s="44">
        <f t="shared" si="2885"/>
        <v>62680.200000000004</v>
      </c>
      <c r="BL991" s="44">
        <f t="shared" si="2695"/>
        <v>6818035.46</v>
      </c>
      <c r="BM991" s="301"/>
      <c r="BN991" s="301"/>
      <c r="BO991" s="301"/>
      <c r="BP991" s="301"/>
      <c r="BQ991" s="301"/>
      <c r="BR991" s="301"/>
      <c r="BS991" s="109"/>
      <c r="BT991" s="77"/>
    </row>
    <row r="992" spans="1:77" s="75" customFormat="1" ht="36.75" hidden="1" customHeight="1">
      <c r="A992" s="77"/>
      <c r="B992" s="47">
        <v>2014</v>
      </c>
      <c r="C992" s="48">
        <v>8317</v>
      </c>
      <c r="D992" s="47">
        <v>4</v>
      </c>
      <c r="E992" s="47">
        <v>1000</v>
      </c>
      <c r="F992" s="47"/>
      <c r="G992" s="47"/>
      <c r="H992" s="47"/>
      <c r="I992" s="49" t="s">
        <v>33</v>
      </c>
      <c r="J992" s="50">
        <f>J993</f>
        <v>0</v>
      </c>
      <c r="K992" s="50">
        <f t="shared" ref="K992:P994" si="2886">K993</f>
        <v>0</v>
      </c>
      <c r="L992" s="50">
        <f t="shared" si="2886"/>
        <v>0</v>
      </c>
      <c r="M992" s="50">
        <f t="shared" si="2886"/>
        <v>0</v>
      </c>
      <c r="N992" s="50">
        <f t="shared" si="2886"/>
        <v>0</v>
      </c>
      <c r="O992" s="50">
        <f t="shared" si="2886"/>
        <v>0</v>
      </c>
      <c r="P992" s="50">
        <f t="shared" si="2886"/>
        <v>0</v>
      </c>
      <c r="Q992" s="50">
        <f>Q993</f>
        <v>0</v>
      </c>
      <c r="R992" s="50">
        <f t="shared" ref="R992:V994" si="2887">R993</f>
        <v>0</v>
      </c>
      <c r="S992" s="50">
        <f t="shared" si="2887"/>
        <v>0</v>
      </c>
      <c r="T992" s="50">
        <f>T993</f>
        <v>0</v>
      </c>
      <c r="U992" s="50">
        <f t="shared" si="2887"/>
        <v>0</v>
      </c>
      <c r="V992" s="50">
        <f t="shared" si="2887"/>
        <v>0</v>
      </c>
      <c r="W992" s="50">
        <v>0</v>
      </c>
      <c r="X992" s="50">
        <v>0</v>
      </c>
      <c r="Y992" s="50">
        <v>0</v>
      </c>
      <c r="Z992" s="50">
        <v>0</v>
      </c>
      <c r="AA992" s="50">
        <v>0</v>
      </c>
      <c r="AB992" s="50">
        <v>0</v>
      </c>
      <c r="AC992" s="50" t="e">
        <f t="shared" ref="AC992:AC994" si="2888">AC993</f>
        <v>#VALUE!</v>
      </c>
      <c r="AD992" s="50">
        <f>AD993</f>
        <v>0</v>
      </c>
      <c r="AE992" s="50">
        <f t="shared" ref="AE992:AJ994" si="2889">AE993</f>
        <v>0</v>
      </c>
      <c r="AF992" s="50">
        <f t="shared" si="2889"/>
        <v>0</v>
      </c>
      <c r="AG992" s="50" t="e">
        <f t="shared" si="2889"/>
        <v>#REF!</v>
      </c>
      <c r="AH992" s="50" t="e">
        <f t="shared" si="2889"/>
        <v>#REF!</v>
      </c>
      <c r="AI992" s="50" t="e">
        <f t="shared" si="2889"/>
        <v>#REF!</v>
      </c>
      <c r="AJ992" s="50" t="e">
        <f t="shared" si="2889"/>
        <v>#REF!</v>
      </c>
      <c r="AK992" s="50">
        <f>AK993</f>
        <v>0</v>
      </c>
      <c r="AL992" s="50">
        <f t="shared" ref="AL992:BA994" si="2890">AL993</f>
        <v>0</v>
      </c>
      <c r="AM992" s="50">
        <f t="shared" si="2890"/>
        <v>0</v>
      </c>
      <c r="AN992" s="50">
        <f t="shared" si="2890"/>
        <v>0</v>
      </c>
      <c r="AO992" s="50">
        <f t="shared" si="2890"/>
        <v>0</v>
      </c>
      <c r="AP992" s="50">
        <f t="shared" si="2890"/>
        <v>0</v>
      </c>
      <c r="AQ992" s="50">
        <f t="shared" si="2890"/>
        <v>0</v>
      </c>
      <c r="AR992" s="50">
        <f>AR993</f>
        <v>0</v>
      </c>
      <c r="AS992" s="50">
        <f t="shared" si="2890"/>
        <v>0</v>
      </c>
      <c r="AT992" s="50">
        <f t="shared" si="2890"/>
        <v>0</v>
      </c>
      <c r="AU992" s="50">
        <f t="shared" si="2890"/>
        <v>0</v>
      </c>
      <c r="AV992" s="50">
        <f t="shared" si="2890"/>
        <v>0</v>
      </c>
      <c r="AW992" s="50">
        <f t="shared" si="2890"/>
        <v>0</v>
      </c>
      <c r="AX992" s="50">
        <f t="shared" si="2890"/>
        <v>0</v>
      </c>
      <c r="AY992" s="50">
        <f>AY993</f>
        <v>0</v>
      </c>
      <c r="AZ992" s="50">
        <f t="shared" si="2890"/>
        <v>0</v>
      </c>
      <c r="BA992" s="50">
        <f t="shared" si="2890"/>
        <v>0</v>
      </c>
      <c r="BB992" s="50">
        <f t="shared" ref="AZ992:BE994" si="2891">BB993</f>
        <v>0</v>
      </c>
      <c r="BC992" s="50">
        <f t="shared" si="2891"/>
        <v>0</v>
      </c>
      <c r="BD992" s="50">
        <f t="shared" si="2891"/>
        <v>0</v>
      </c>
      <c r="BE992" s="50">
        <f t="shared" si="2891"/>
        <v>0</v>
      </c>
      <c r="BF992" s="50">
        <f>BF993</f>
        <v>0</v>
      </c>
      <c r="BG992" s="50">
        <f t="shared" ref="BG992:BK994" si="2892">BG993</f>
        <v>0</v>
      </c>
      <c r="BH992" s="50">
        <f t="shared" si="2892"/>
        <v>0</v>
      </c>
      <c r="BI992" s="50" t="e">
        <f t="shared" si="2892"/>
        <v>#REF!</v>
      </c>
      <c r="BJ992" s="50" t="e">
        <f t="shared" si="2892"/>
        <v>#REF!</v>
      </c>
      <c r="BK992" s="50" t="e">
        <f t="shared" si="2892"/>
        <v>#REF!</v>
      </c>
      <c r="BL992" s="50" t="e">
        <f t="shared" si="2695"/>
        <v>#REF!</v>
      </c>
      <c r="BM992" s="302"/>
      <c r="BN992" s="302"/>
      <c r="BO992" s="302"/>
      <c r="BP992" s="302"/>
      <c r="BQ992" s="302"/>
      <c r="BR992" s="302"/>
      <c r="BS992" s="76"/>
      <c r="BT992" s="77"/>
    </row>
    <row r="993" spans="1:72" s="78" customFormat="1" ht="40.5" hidden="1">
      <c r="A993" s="77"/>
      <c r="B993" s="53">
        <v>2014</v>
      </c>
      <c r="C993" s="54">
        <v>8317</v>
      </c>
      <c r="D993" s="53">
        <v>4</v>
      </c>
      <c r="E993" s="53">
        <v>1000</v>
      </c>
      <c r="F993" s="53">
        <v>1200</v>
      </c>
      <c r="G993" s="53"/>
      <c r="H993" s="53"/>
      <c r="I993" s="55" t="s">
        <v>374</v>
      </c>
      <c r="J993" s="56">
        <f>J994</f>
        <v>0</v>
      </c>
      <c r="K993" s="56">
        <f t="shared" si="2886"/>
        <v>0</v>
      </c>
      <c r="L993" s="56">
        <f t="shared" si="2886"/>
        <v>0</v>
      </c>
      <c r="M993" s="56">
        <f t="shared" si="2886"/>
        <v>0</v>
      </c>
      <c r="N993" s="56">
        <f t="shared" si="2886"/>
        <v>0</v>
      </c>
      <c r="O993" s="56">
        <f t="shared" si="2886"/>
        <v>0</v>
      </c>
      <c r="P993" s="56">
        <f t="shared" si="2886"/>
        <v>0</v>
      </c>
      <c r="Q993" s="56">
        <f>Q994</f>
        <v>0</v>
      </c>
      <c r="R993" s="56">
        <f t="shared" si="2887"/>
        <v>0</v>
      </c>
      <c r="S993" s="56">
        <f t="shared" si="2887"/>
        <v>0</v>
      </c>
      <c r="T993" s="56">
        <f>T994</f>
        <v>0</v>
      </c>
      <c r="U993" s="56">
        <f t="shared" si="2887"/>
        <v>0</v>
      </c>
      <c r="V993" s="56">
        <f t="shared" si="2887"/>
        <v>0</v>
      </c>
      <c r="W993" s="56">
        <v>0</v>
      </c>
      <c r="X993" s="56">
        <v>0</v>
      </c>
      <c r="Y993" s="56">
        <v>0</v>
      </c>
      <c r="Z993" s="56">
        <v>0</v>
      </c>
      <c r="AA993" s="56">
        <v>0</v>
      </c>
      <c r="AB993" s="56">
        <v>0</v>
      </c>
      <c r="AC993" s="56" t="e">
        <f t="shared" si="2888"/>
        <v>#VALUE!</v>
      </c>
      <c r="AD993" s="56">
        <f>AD994</f>
        <v>0</v>
      </c>
      <c r="AE993" s="56">
        <f t="shared" si="2889"/>
        <v>0</v>
      </c>
      <c r="AF993" s="56">
        <f t="shared" si="2889"/>
        <v>0</v>
      </c>
      <c r="AG993" s="56" t="e">
        <f t="shared" si="2889"/>
        <v>#REF!</v>
      </c>
      <c r="AH993" s="56" t="e">
        <f t="shared" si="2889"/>
        <v>#REF!</v>
      </c>
      <c r="AI993" s="56" t="e">
        <f t="shared" si="2889"/>
        <v>#REF!</v>
      </c>
      <c r="AJ993" s="56" t="e">
        <f t="shared" si="2889"/>
        <v>#REF!</v>
      </c>
      <c r="AK993" s="56">
        <f>AK994</f>
        <v>0</v>
      </c>
      <c r="AL993" s="56">
        <f t="shared" si="2890"/>
        <v>0</v>
      </c>
      <c r="AM993" s="56">
        <f t="shared" si="2890"/>
        <v>0</v>
      </c>
      <c r="AN993" s="56">
        <f t="shared" si="2890"/>
        <v>0</v>
      </c>
      <c r="AO993" s="56">
        <f t="shared" si="2890"/>
        <v>0</v>
      </c>
      <c r="AP993" s="56">
        <f t="shared" si="2890"/>
        <v>0</v>
      </c>
      <c r="AQ993" s="56">
        <f t="shared" si="2890"/>
        <v>0</v>
      </c>
      <c r="AR993" s="56">
        <f>AR994</f>
        <v>0</v>
      </c>
      <c r="AS993" s="56">
        <f t="shared" si="2890"/>
        <v>0</v>
      </c>
      <c r="AT993" s="56">
        <f t="shared" si="2890"/>
        <v>0</v>
      </c>
      <c r="AU993" s="56">
        <f t="shared" si="2890"/>
        <v>0</v>
      </c>
      <c r="AV993" s="56">
        <f t="shared" si="2890"/>
        <v>0</v>
      </c>
      <c r="AW993" s="56">
        <f t="shared" si="2890"/>
        <v>0</v>
      </c>
      <c r="AX993" s="56">
        <f t="shared" si="2890"/>
        <v>0</v>
      </c>
      <c r="AY993" s="56">
        <f>AY994</f>
        <v>0</v>
      </c>
      <c r="AZ993" s="56">
        <f t="shared" si="2891"/>
        <v>0</v>
      </c>
      <c r="BA993" s="56">
        <f t="shared" si="2891"/>
        <v>0</v>
      </c>
      <c r="BB993" s="56">
        <f t="shared" si="2891"/>
        <v>0</v>
      </c>
      <c r="BC993" s="56">
        <f t="shared" si="2891"/>
        <v>0</v>
      </c>
      <c r="BD993" s="56">
        <f t="shared" si="2891"/>
        <v>0</v>
      </c>
      <c r="BE993" s="56">
        <f t="shared" si="2891"/>
        <v>0</v>
      </c>
      <c r="BF993" s="56">
        <f>BF994</f>
        <v>0</v>
      </c>
      <c r="BG993" s="56">
        <f t="shared" si="2892"/>
        <v>0</v>
      </c>
      <c r="BH993" s="56">
        <f t="shared" si="2892"/>
        <v>0</v>
      </c>
      <c r="BI993" s="56" t="e">
        <f t="shared" si="2892"/>
        <v>#REF!</v>
      </c>
      <c r="BJ993" s="56" t="e">
        <f t="shared" si="2892"/>
        <v>#REF!</v>
      </c>
      <c r="BK993" s="56" t="e">
        <f t="shared" si="2892"/>
        <v>#REF!</v>
      </c>
      <c r="BL993" s="56" t="e">
        <f t="shared" si="2695"/>
        <v>#REF!</v>
      </c>
      <c r="BM993" s="303"/>
      <c r="BN993" s="303"/>
      <c r="BO993" s="303"/>
      <c r="BP993" s="303"/>
      <c r="BQ993" s="303"/>
      <c r="BR993" s="303"/>
      <c r="BS993" s="58"/>
      <c r="BT993" s="77"/>
    </row>
    <row r="994" spans="1:72" s="79" customFormat="1" ht="36.75" hidden="1" customHeight="1">
      <c r="A994" s="77"/>
      <c r="B994" s="59">
        <v>2014</v>
      </c>
      <c r="C994" s="60">
        <v>8317</v>
      </c>
      <c r="D994" s="59">
        <v>4</v>
      </c>
      <c r="E994" s="59">
        <v>1000</v>
      </c>
      <c r="F994" s="59">
        <v>1200</v>
      </c>
      <c r="G994" s="59">
        <v>121</v>
      </c>
      <c r="H994" s="59"/>
      <c r="I994" s="61" t="s">
        <v>35</v>
      </c>
      <c r="J994" s="62">
        <f>J995</f>
        <v>0</v>
      </c>
      <c r="K994" s="62">
        <f t="shared" si="2886"/>
        <v>0</v>
      </c>
      <c r="L994" s="62">
        <f t="shared" si="2886"/>
        <v>0</v>
      </c>
      <c r="M994" s="62">
        <f t="shared" si="2886"/>
        <v>0</v>
      </c>
      <c r="N994" s="62">
        <f t="shared" si="2886"/>
        <v>0</v>
      </c>
      <c r="O994" s="62">
        <f t="shared" si="2886"/>
        <v>0</v>
      </c>
      <c r="P994" s="62">
        <f t="shared" si="2886"/>
        <v>0</v>
      </c>
      <c r="Q994" s="62">
        <f>Q995</f>
        <v>0</v>
      </c>
      <c r="R994" s="62">
        <f t="shared" si="2887"/>
        <v>0</v>
      </c>
      <c r="S994" s="62">
        <f t="shared" si="2887"/>
        <v>0</v>
      </c>
      <c r="T994" s="62">
        <f>T995</f>
        <v>0</v>
      </c>
      <c r="U994" s="62">
        <f t="shared" si="2887"/>
        <v>0</v>
      </c>
      <c r="V994" s="62">
        <f t="shared" si="2887"/>
        <v>0</v>
      </c>
      <c r="W994" s="62">
        <v>0</v>
      </c>
      <c r="X994" s="62">
        <v>0</v>
      </c>
      <c r="Y994" s="62">
        <v>0</v>
      </c>
      <c r="Z994" s="62">
        <v>0</v>
      </c>
      <c r="AA994" s="62">
        <v>0</v>
      </c>
      <c r="AB994" s="62">
        <v>0</v>
      </c>
      <c r="AC994" s="62" t="e">
        <f t="shared" si="2888"/>
        <v>#VALUE!</v>
      </c>
      <c r="AD994" s="62">
        <f>AD995</f>
        <v>0</v>
      </c>
      <c r="AE994" s="62">
        <f t="shared" si="2889"/>
        <v>0</v>
      </c>
      <c r="AF994" s="62">
        <f t="shared" si="2889"/>
        <v>0</v>
      </c>
      <c r="AG994" s="62" t="e">
        <f t="shared" si="2889"/>
        <v>#REF!</v>
      </c>
      <c r="AH994" s="62" t="e">
        <f t="shared" si="2889"/>
        <v>#REF!</v>
      </c>
      <c r="AI994" s="62" t="e">
        <f t="shared" si="2889"/>
        <v>#REF!</v>
      </c>
      <c r="AJ994" s="62" t="e">
        <f t="shared" si="2889"/>
        <v>#REF!</v>
      </c>
      <c r="AK994" s="62">
        <f>AK995</f>
        <v>0</v>
      </c>
      <c r="AL994" s="62">
        <f t="shared" si="2890"/>
        <v>0</v>
      </c>
      <c r="AM994" s="62">
        <f t="shared" si="2890"/>
        <v>0</v>
      </c>
      <c r="AN994" s="62">
        <f t="shared" si="2890"/>
        <v>0</v>
      </c>
      <c r="AO994" s="62">
        <f t="shared" si="2890"/>
        <v>0</v>
      </c>
      <c r="AP994" s="62">
        <f t="shared" si="2890"/>
        <v>0</v>
      </c>
      <c r="AQ994" s="62">
        <f t="shared" si="2890"/>
        <v>0</v>
      </c>
      <c r="AR994" s="62">
        <f>AR995</f>
        <v>0</v>
      </c>
      <c r="AS994" s="62">
        <f t="shared" si="2890"/>
        <v>0</v>
      </c>
      <c r="AT994" s="62">
        <f t="shared" si="2890"/>
        <v>0</v>
      </c>
      <c r="AU994" s="62">
        <f t="shared" si="2890"/>
        <v>0</v>
      </c>
      <c r="AV994" s="62">
        <f t="shared" si="2890"/>
        <v>0</v>
      </c>
      <c r="AW994" s="62">
        <f t="shared" si="2890"/>
        <v>0</v>
      </c>
      <c r="AX994" s="62">
        <f t="shared" si="2890"/>
        <v>0</v>
      </c>
      <c r="AY994" s="62">
        <f>AY995</f>
        <v>0</v>
      </c>
      <c r="AZ994" s="62">
        <f t="shared" si="2891"/>
        <v>0</v>
      </c>
      <c r="BA994" s="62">
        <f t="shared" si="2891"/>
        <v>0</v>
      </c>
      <c r="BB994" s="62">
        <f t="shared" si="2891"/>
        <v>0</v>
      </c>
      <c r="BC994" s="62">
        <f t="shared" si="2891"/>
        <v>0</v>
      </c>
      <c r="BD994" s="62">
        <f t="shared" si="2891"/>
        <v>0</v>
      </c>
      <c r="BE994" s="62">
        <f t="shared" si="2891"/>
        <v>0</v>
      </c>
      <c r="BF994" s="62">
        <f>BF995</f>
        <v>0</v>
      </c>
      <c r="BG994" s="62">
        <f t="shared" si="2892"/>
        <v>0</v>
      </c>
      <c r="BH994" s="62">
        <f t="shared" si="2892"/>
        <v>0</v>
      </c>
      <c r="BI994" s="62" t="e">
        <f t="shared" si="2892"/>
        <v>#REF!</v>
      </c>
      <c r="BJ994" s="62" t="e">
        <f t="shared" si="2892"/>
        <v>#REF!</v>
      </c>
      <c r="BK994" s="62" t="e">
        <f t="shared" si="2892"/>
        <v>#REF!</v>
      </c>
      <c r="BL994" s="62" t="e">
        <f t="shared" si="2695"/>
        <v>#REF!</v>
      </c>
      <c r="BM994" s="304"/>
      <c r="BN994" s="304"/>
      <c r="BO994" s="304"/>
      <c r="BP994" s="304"/>
      <c r="BQ994" s="304"/>
      <c r="BR994" s="304"/>
      <c r="BS994" s="64"/>
      <c r="BT994" s="77"/>
    </row>
    <row r="995" spans="1:72" s="46" customFormat="1" ht="36.75" hidden="1" customHeight="1">
      <c r="A995" s="77"/>
      <c r="B995" s="104">
        <v>2014</v>
      </c>
      <c r="C995" s="105">
        <v>8317</v>
      </c>
      <c r="D995" s="104">
        <v>4</v>
      </c>
      <c r="E995" s="104">
        <v>1000</v>
      </c>
      <c r="F995" s="104">
        <v>1200</v>
      </c>
      <c r="G995" s="104">
        <v>121</v>
      </c>
      <c r="H995" s="104">
        <v>1</v>
      </c>
      <c r="I995" s="66" t="s">
        <v>36</v>
      </c>
      <c r="J995" s="67">
        <v>0</v>
      </c>
      <c r="K995" s="67">
        <v>0</v>
      </c>
      <c r="L995" s="68">
        <f>J995+K995</f>
        <v>0</v>
      </c>
      <c r="M995" s="67">
        <v>0</v>
      </c>
      <c r="N995" s="67">
        <v>0</v>
      </c>
      <c r="O995" s="68">
        <f>+M995+N995</f>
        <v>0</v>
      </c>
      <c r="P995" s="68">
        <f>+L995+O995</f>
        <v>0</v>
      </c>
      <c r="Q995" s="71">
        <v>0</v>
      </c>
      <c r="R995" s="71">
        <v>0</v>
      </c>
      <c r="S995" s="71">
        <v>0</v>
      </c>
      <c r="T995" s="71">
        <v>0</v>
      </c>
      <c r="U995" s="71">
        <v>0</v>
      </c>
      <c r="V995" s="71">
        <v>0</v>
      </c>
      <c r="W995" s="67">
        <v>0</v>
      </c>
      <c r="X995" s="67">
        <v>0</v>
      </c>
      <c r="Y995" s="68">
        <v>0</v>
      </c>
      <c r="Z995" s="67">
        <v>0</v>
      </c>
      <c r="AA995" s="67">
        <v>0</v>
      </c>
      <c r="AB995" s="68">
        <v>0</v>
      </c>
      <c r="AC995" s="68" t="e">
        <f>I995+#REF!-Y995</f>
        <v>#VALUE!</v>
      </c>
      <c r="AD995" s="67">
        <f>J995+Q995-T995</f>
        <v>0</v>
      </c>
      <c r="AE995" s="67">
        <f>K995+R995-U995</f>
        <v>0</v>
      </c>
      <c r="AF995" s="68">
        <f t="shared" ref="AF995" si="2893">AD995+AE995</f>
        <v>0</v>
      </c>
      <c r="AG995" s="67" t="e">
        <f>M995+#REF!-V995</f>
        <v>#REF!</v>
      </c>
      <c r="AH995" s="67" t="e">
        <f>N995+#REF!-AD995</f>
        <v>#REF!</v>
      </c>
      <c r="AI995" s="68" t="e">
        <f>O995+#REF!-AE995</f>
        <v>#REF!</v>
      </c>
      <c r="AJ995" s="68" t="e">
        <f>P995+#REF!-AF995</f>
        <v>#REF!</v>
      </c>
      <c r="AK995" s="71">
        <v>0</v>
      </c>
      <c r="AL995" s="71">
        <v>0</v>
      </c>
      <c r="AM995" s="68">
        <f>AK995+AL995</f>
        <v>0</v>
      </c>
      <c r="AN995" s="71">
        <v>0</v>
      </c>
      <c r="AO995" s="71">
        <v>0</v>
      </c>
      <c r="AP995" s="68">
        <f>+AN995+AO995</f>
        <v>0</v>
      </c>
      <c r="AQ995" s="68">
        <f>+AM995+AP995</f>
        <v>0</v>
      </c>
      <c r="AR995" s="71">
        <v>0</v>
      </c>
      <c r="AS995" s="71">
        <v>0</v>
      </c>
      <c r="AT995" s="68">
        <f>AR995+AS995</f>
        <v>0</v>
      </c>
      <c r="AU995" s="71">
        <v>0</v>
      </c>
      <c r="AV995" s="71">
        <v>0</v>
      </c>
      <c r="AW995" s="68">
        <f>+AU995+AV995</f>
        <v>0</v>
      </c>
      <c r="AX995" s="68">
        <f>+AT995+AW995</f>
        <v>0</v>
      </c>
      <c r="AY995" s="71">
        <v>0</v>
      </c>
      <c r="AZ995" s="71">
        <v>0</v>
      </c>
      <c r="BA995" s="68">
        <f>AY995+AZ995</f>
        <v>0</v>
      </c>
      <c r="BB995" s="71">
        <v>0</v>
      </c>
      <c r="BC995" s="71">
        <v>0</v>
      </c>
      <c r="BD995" s="68">
        <f>+BB995+BC995</f>
        <v>0</v>
      </c>
      <c r="BE995" s="68">
        <f>+BA995+BD995</f>
        <v>0</v>
      </c>
      <c r="BF995" s="67">
        <f t="shared" ref="BF995:BG995" si="2894">AD995-AK995-AR995-AY995</f>
        <v>0</v>
      </c>
      <c r="BG995" s="67">
        <f t="shared" si="2894"/>
        <v>0</v>
      </c>
      <c r="BH995" s="68">
        <f t="shared" ref="BH995" si="2895">BF995+BG995</f>
        <v>0</v>
      </c>
      <c r="BI995" s="67" t="e">
        <f t="shared" ref="BI995" si="2896">AG995-AN995-AU995-BB995</f>
        <v>#REF!</v>
      </c>
      <c r="BJ995" s="67" t="e">
        <f t="shared" ref="BJ995" si="2897">AH995-AO995-AV995-BC995</f>
        <v>#REF!</v>
      </c>
      <c r="BK995" s="67" t="e">
        <f t="shared" ref="BK995" si="2898">AI995-AP995-AW995-BD995</f>
        <v>#REF!</v>
      </c>
      <c r="BL995" s="67" t="e">
        <f t="shared" si="2695"/>
        <v>#REF!</v>
      </c>
      <c r="BM995" s="305">
        <v>0</v>
      </c>
      <c r="BN995" s="305">
        <v>0</v>
      </c>
      <c r="BO995" s="306"/>
      <c r="BP995" s="306"/>
      <c r="BQ995" s="305">
        <v>0</v>
      </c>
      <c r="BR995" s="305">
        <v>0</v>
      </c>
      <c r="BS995" s="74" t="s">
        <v>37</v>
      </c>
      <c r="BT995" s="77"/>
    </row>
    <row r="996" spans="1:72" s="75" customFormat="1">
      <c r="A996" s="77"/>
      <c r="B996" s="47">
        <v>2014</v>
      </c>
      <c r="C996" s="48">
        <v>8317</v>
      </c>
      <c r="D996" s="47">
        <v>4</v>
      </c>
      <c r="E996" s="47">
        <v>2000</v>
      </c>
      <c r="F996" s="47"/>
      <c r="G996" s="47"/>
      <c r="H996" s="47"/>
      <c r="I996" s="49" t="s">
        <v>39</v>
      </c>
      <c r="J996" s="50">
        <f>J997+J1000+J1003+J1006+J1015+J1032</f>
        <v>1016230.03</v>
      </c>
      <c r="K996" s="50">
        <f t="shared" ref="K996:P996" si="2899">K997+K1000+K1003+K1006+K1015+K1032</f>
        <v>0</v>
      </c>
      <c r="L996" s="50">
        <f t="shared" si="2899"/>
        <v>1016230.03</v>
      </c>
      <c r="M996" s="50">
        <f t="shared" si="2899"/>
        <v>2633.4</v>
      </c>
      <c r="N996" s="50">
        <f t="shared" si="2899"/>
        <v>0</v>
      </c>
      <c r="O996" s="50">
        <f t="shared" si="2899"/>
        <v>2633.4</v>
      </c>
      <c r="P996" s="50">
        <f t="shared" si="2899"/>
        <v>1018863.43</v>
      </c>
      <c r="Q996" s="50">
        <f>Q997+Q1000+Q1003+Q1006+Q1015+Q1032</f>
        <v>0</v>
      </c>
      <c r="R996" s="50">
        <f t="shared" ref="R996:S996" si="2900">R997+R1000+R1003+R1006+R1015+R1032</f>
        <v>0</v>
      </c>
      <c r="S996" s="50">
        <f t="shared" si="2900"/>
        <v>0</v>
      </c>
      <c r="T996" s="50">
        <f>T997+T1000+T1003+T1006+T1015+T1032</f>
        <v>0</v>
      </c>
      <c r="U996" s="50">
        <f t="shared" ref="U996:V996" si="2901">U997+U1000+U1003+U1006+U1015+U1032</f>
        <v>0</v>
      </c>
      <c r="V996" s="50">
        <f t="shared" si="2901"/>
        <v>0</v>
      </c>
      <c r="W996" s="50">
        <v>0</v>
      </c>
      <c r="X996" s="50">
        <v>0</v>
      </c>
      <c r="Y996" s="50">
        <v>0</v>
      </c>
      <c r="Z996" s="50">
        <v>0</v>
      </c>
      <c r="AA996" s="50">
        <v>0</v>
      </c>
      <c r="AB996" s="50">
        <v>0</v>
      </c>
      <c r="AC996" s="50">
        <f>+Y996+AB996</f>
        <v>0</v>
      </c>
      <c r="AD996" s="50">
        <f>AD997+AD1000+AD1003+AD1006+AD1015+AD1032</f>
        <v>1016230.03</v>
      </c>
      <c r="AE996" s="50">
        <f t="shared" ref="AE996:AF996" si="2902">AE997+AE1000+AE1003+AE1006+AE1015+AE1032</f>
        <v>0</v>
      </c>
      <c r="AF996" s="50">
        <f t="shared" si="2902"/>
        <v>1016230.03</v>
      </c>
      <c r="AG996" s="50">
        <f>+AG1003+AG1006+AG1015+AG1032</f>
        <v>2633.4</v>
      </c>
      <c r="AH996" s="50">
        <f t="shared" ref="AH996:AI996" si="2903">+AH1003+AH1006+AH1015+AH1032</f>
        <v>0</v>
      </c>
      <c r="AI996" s="50">
        <f t="shared" si="2903"/>
        <v>2633.4</v>
      </c>
      <c r="AJ996" s="50">
        <f>+AF996+AI996</f>
        <v>1018863.43</v>
      </c>
      <c r="AK996" s="50">
        <f>AK997+AK1000+AK1003+AK1006+AK1015+AK1032</f>
        <v>0</v>
      </c>
      <c r="AL996" s="50">
        <f t="shared" ref="AL996:AQ996" si="2904">AL997+AL1000+AL1003+AL1006+AL1015+AL1032</f>
        <v>0</v>
      </c>
      <c r="AM996" s="50">
        <f t="shared" si="2904"/>
        <v>0</v>
      </c>
      <c r="AN996" s="50">
        <f t="shared" si="2904"/>
        <v>0</v>
      </c>
      <c r="AO996" s="50">
        <f t="shared" si="2904"/>
        <v>0</v>
      </c>
      <c r="AP996" s="50">
        <f t="shared" si="2904"/>
        <v>0</v>
      </c>
      <c r="AQ996" s="50">
        <f t="shared" si="2904"/>
        <v>0</v>
      </c>
      <c r="AR996" s="50">
        <f>AR997+AR1000+AR1003+AR1006+AR1015+AR1032</f>
        <v>0</v>
      </c>
      <c r="AS996" s="50">
        <f t="shared" ref="AS996:AX996" si="2905">AS997+AS1000+AS1003+AS1006+AS1015+AS1032</f>
        <v>0</v>
      </c>
      <c r="AT996" s="50">
        <f t="shared" si="2905"/>
        <v>0</v>
      </c>
      <c r="AU996" s="50">
        <f t="shared" si="2905"/>
        <v>0</v>
      </c>
      <c r="AV996" s="50">
        <f t="shared" si="2905"/>
        <v>0</v>
      </c>
      <c r="AW996" s="50">
        <f t="shared" si="2905"/>
        <v>0</v>
      </c>
      <c r="AX996" s="50">
        <f t="shared" si="2905"/>
        <v>0</v>
      </c>
      <c r="AY996" s="50">
        <f>AY997+AY1000+AY1003+AY1006+AY1015+AY1032</f>
        <v>0</v>
      </c>
      <c r="AZ996" s="50">
        <f t="shared" ref="AZ996:BE996" si="2906">AZ997+AZ1000+AZ1003+AZ1006+AZ1015+AZ1032</f>
        <v>0</v>
      </c>
      <c r="BA996" s="50">
        <f t="shared" si="2906"/>
        <v>0</v>
      </c>
      <c r="BB996" s="50">
        <f t="shared" si="2906"/>
        <v>0</v>
      </c>
      <c r="BC996" s="50">
        <f t="shared" si="2906"/>
        <v>0</v>
      </c>
      <c r="BD996" s="50">
        <f t="shared" si="2906"/>
        <v>0</v>
      </c>
      <c r="BE996" s="50">
        <f t="shared" si="2906"/>
        <v>0</v>
      </c>
      <c r="BF996" s="50">
        <f>BF997+BF1000+BF1003+BF1006+BF1015+BF1032</f>
        <v>1016230.03</v>
      </c>
      <c r="BG996" s="50">
        <f t="shared" ref="BG996:BH996" si="2907">BG997+BG1000+BG1003+BG1006+BG1015+BG1032</f>
        <v>0</v>
      </c>
      <c r="BH996" s="50">
        <f t="shared" si="2907"/>
        <v>1016230.03</v>
      </c>
      <c r="BI996" s="50">
        <f>+BI1003+BI1006+BI1015+BI1032</f>
        <v>2633.4</v>
      </c>
      <c r="BJ996" s="50">
        <f t="shared" ref="BJ996:BK996" si="2908">+BJ1003+BJ1006+BJ1015+BJ1032</f>
        <v>0</v>
      </c>
      <c r="BK996" s="50">
        <f t="shared" si="2908"/>
        <v>2633.4</v>
      </c>
      <c r="BL996" s="50">
        <f t="shared" si="2695"/>
        <v>1018863.43</v>
      </c>
      <c r="BM996" s="302"/>
      <c r="BN996" s="302"/>
      <c r="BO996" s="302"/>
      <c r="BP996" s="302"/>
      <c r="BQ996" s="302"/>
      <c r="BR996" s="302"/>
      <c r="BS996" s="76"/>
      <c r="BT996" s="77"/>
    </row>
    <row r="997" spans="1:72" s="78" customFormat="1" ht="40.5" hidden="1">
      <c r="A997" s="77"/>
      <c r="B997" s="53">
        <v>2014</v>
      </c>
      <c r="C997" s="54">
        <v>8317</v>
      </c>
      <c r="D997" s="53">
        <v>4</v>
      </c>
      <c r="E997" s="53">
        <v>2000</v>
      </c>
      <c r="F997" s="53">
        <v>2100</v>
      </c>
      <c r="G997" s="53"/>
      <c r="H997" s="53"/>
      <c r="I997" s="55" t="s">
        <v>378</v>
      </c>
      <c r="J997" s="56">
        <f>J998</f>
        <v>0</v>
      </c>
      <c r="K997" s="56">
        <f t="shared" ref="K997:P998" si="2909">K998</f>
        <v>0</v>
      </c>
      <c r="L997" s="56">
        <f t="shared" si="2909"/>
        <v>0</v>
      </c>
      <c r="M997" s="56">
        <f t="shared" si="2909"/>
        <v>0</v>
      </c>
      <c r="N997" s="56">
        <f t="shared" si="2909"/>
        <v>0</v>
      </c>
      <c r="O997" s="56">
        <f t="shared" si="2909"/>
        <v>0</v>
      </c>
      <c r="P997" s="56">
        <f t="shared" si="2909"/>
        <v>0</v>
      </c>
      <c r="Q997" s="56">
        <f>Q998</f>
        <v>0</v>
      </c>
      <c r="R997" s="56">
        <f t="shared" ref="R997:V998" si="2910">R998</f>
        <v>0</v>
      </c>
      <c r="S997" s="56">
        <f t="shared" si="2910"/>
        <v>0</v>
      </c>
      <c r="T997" s="56">
        <f>T998</f>
        <v>0</v>
      </c>
      <c r="U997" s="56">
        <f t="shared" si="2910"/>
        <v>0</v>
      </c>
      <c r="V997" s="56">
        <f t="shared" si="2910"/>
        <v>0</v>
      </c>
      <c r="W997" s="56">
        <v>0</v>
      </c>
      <c r="X997" s="56">
        <v>0</v>
      </c>
      <c r="Y997" s="56">
        <v>0</v>
      </c>
      <c r="Z997" s="56">
        <v>0</v>
      </c>
      <c r="AA997" s="56">
        <v>0</v>
      </c>
      <c r="AB997" s="56">
        <v>0</v>
      </c>
      <c r="AC997" s="56">
        <f t="shared" ref="AC997:AC998" si="2911">AC998</f>
        <v>0</v>
      </c>
      <c r="AD997" s="56">
        <f>AD998</f>
        <v>0</v>
      </c>
      <c r="AE997" s="56">
        <f t="shared" ref="AE997:AJ998" si="2912">AE998</f>
        <v>0</v>
      </c>
      <c r="AF997" s="56">
        <f t="shared" si="2912"/>
        <v>0</v>
      </c>
      <c r="AG997" s="56" t="e">
        <f t="shared" si="2912"/>
        <v>#REF!</v>
      </c>
      <c r="AH997" s="56" t="e">
        <f t="shared" si="2912"/>
        <v>#REF!</v>
      </c>
      <c r="AI997" s="56" t="e">
        <f t="shared" si="2912"/>
        <v>#REF!</v>
      </c>
      <c r="AJ997" s="56" t="e">
        <f t="shared" si="2912"/>
        <v>#REF!</v>
      </c>
      <c r="AK997" s="56">
        <f>AK998</f>
        <v>0</v>
      </c>
      <c r="AL997" s="56">
        <f t="shared" ref="AL997:BA998" si="2913">AL998</f>
        <v>0</v>
      </c>
      <c r="AM997" s="56">
        <f t="shared" si="2913"/>
        <v>0</v>
      </c>
      <c r="AN997" s="56">
        <f t="shared" si="2913"/>
        <v>0</v>
      </c>
      <c r="AO997" s="56">
        <f t="shared" si="2913"/>
        <v>0</v>
      </c>
      <c r="AP997" s="56">
        <f t="shared" si="2913"/>
        <v>0</v>
      </c>
      <c r="AQ997" s="56">
        <f t="shared" si="2913"/>
        <v>0</v>
      </c>
      <c r="AR997" s="56">
        <f>AR998</f>
        <v>0</v>
      </c>
      <c r="AS997" s="56">
        <f t="shared" si="2913"/>
        <v>0</v>
      </c>
      <c r="AT997" s="56">
        <f t="shared" si="2913"/>
        <v>0</v>
      </c>
      <c r="AU997" s="56">
        <f t="shared" si="2913"/>
        <v>0</v>
      </c>
      <c r="AV997" s="56">
        <f t="shared" si="2913"/>
        <v>0</v>
      </c>
      <c r="AW997" s="56">
        <f t="shared" si="2913"/>
        <v>0</v>
      </c>
      <c r="AX997" s="56">
        <f t="shared" si="2913"/>
        <v>0</v>
      </c>
      <c r="AY997" s="56">
        <f>AY998</f>
        <v>0</v>
      </c>
      <c r="AZ997" s="56">
        <f t="shared" si="2913"/>
        <v>0</v>
      </c>
      <c r="BA997" s="56">
        <f t="shared" si="2913"/>
        <v>0</v>
      </c>
      <c r="BB997" s="56">
        <f t="shared" ref="AZ997:BE998" si="2914">BB998</f>
        <v>0</v>
      </c>
      <c r="BC997" s="56">
        <f t="shared" si="2914"/>
        <v>0</v>
      </c>
      <c r="BD997" s="56">
        <f t="shared" si="2914"/>
        <v>0</v>
      </c>
      <c r="BE997" s="56">
        <f t="shared" si="2914"/>
        <v>0</v>
      </c>
      <c r="BF997" s="56">
        <f>BF998</f>
        <v>0</v>
      </c>
      <c r="BG997" s="56">
        <f t="shared" ref="BG997:BK998" si="2915">BG998</f>
        <v>0</v>
      </c>
      <c r="BH997" s="56">
        <f t="shared" si="2915"/>
        <v>0</v>
      </c>
      <c r="BI997" s="56" t="e">
        <f t="shared" si="2915"/>
        <v>#REF!</v>
      </c>
      <c r="BJ997" s="56" t="e">
        <f t="shared" si="2915"/>
        <v>#REF!</v>
      </c>
      <c r="BK997" s="56" t="e">
        <f t="shared" si="2915"/>
        <v>#REF!</v>
      </c>
      <c r="BL997" s="56" t="e">
        <f t="shared" si="2695"/>
        <v>#REF!</v>
      </c>
      <c r="BM997" s="303"/>
      <c r="BN997" s="303"/>
      <c r="BO997" s="303"/>
      <c r="BP997" s="303"/>
      <c r="BQ997" s="303"/>
      <c r="BR997" s="303"/>
      <c r="BS997" s="58"/>
      <c r="BT997" s="77"/>
    </row>
    <row r="998" spans="1:72" s="79" customFormat="1" ht="40.5" hidden="1">
      <c r="A998" s="77"/>
      <c r="B998" s="59">
        <v>2014</v>
      </c>
      <c r="C998" s="60">
        <v>8317</v>
      </c>
      <c r="D998" s="59">
        <v>4</v>
      </c>
      <c r="E998" s="59">
        <v>2000</v>
      </c>
      <c r="F998" s="59">
        <v>2100</v>
      </c>
      <c r="G998" s="59">
        <v>214</v>
      </c>
      <c r="H998" s="59"/>
      <c r="I998" s="61" t="s">
        <v>44</v>
      </c>
      <c r="J998" s="62">
        <f>J999</f>
        <v>0</v>
      </c>
      <c r="K998" s="62">
        <f t="shared" si="2909"/>
        <v>0</v>
      </c>
      <c r="L998" s="62">
        <f t="shared" si="2909"/>
        <v>0</v>
      </c>
      <c r="M998" s="62">
        <f t="shared" si="2909"/>
        <v>0</v>
      </c>
      <c r="N998" s="62">
        <f t="shared" si="2909"/>
        <v>0</v>
      </c>
      <c r="O998" s="62">
        <f t="shared" si="2909"/>
        <v>0</v>
      </c>
      <c r="P998" s="62">
        <f t="shared" si="2909"/>
        <v>0</v>
      </c>
      <c r="Q998" s="62">
        <f>Q999</f>
        <v>0</v>
      </c>
      <c r="R998" s="62">
        <f t="shared" si="2910"/>
        <v>0</v>
      </c>
      <c r="S998" s="62">
        <f t="shared" si="2910"/>
        <v>0</v>
      </c>
      <c r="T998" s="62">
        <f>T999</f>
        <v>0</v>
      </c>
      <c r="U998" s="62">
        <f t="shared" si="2910"/>
        <v>0</v>
      </c>
      <c r="V998" s="62">
        <f t="shared" si="2910"/>
        <v>0</v>
      </c>
      <c r="W998" s="62">
        <v>0</v>
      </c>
      <c r="X998" s="62">
        <v>0</v>
      </c>
      <c r="Y998" s="62">
        <v>0</v>
      </c>
      <c r="Z998" s="62">
        <v>0</v>
      </c>
      <c r="AA998" s="62">
        <v>0</v>
      </c>
      <c r="AB998" s="62">
        <v>0</v>
      </c>
      <c r="AC998" s="62">
        <f t="shared" si="2911"/>
        <v>0</v>
      </c>
      <c r="AD998" s="62">
        <f>AD999</f>
        <v>0</v>
      </c>
      <c r="AE998" s="62">
        <f t="shared" si="2912"/>
        <v>0</v>
      </c>
      <c r="AF998" s="62">
        <f t="shared" si="2912"/>
        <v>0</v>
      </c>
      <c r="AG998" s="62" t="e">
        <f t="shared" si="2912"/>
        <v>#REF!</v>
      </c>
      <c r="AH998" s="62" t="e">
        <f t="shared" si="2912"/>
        <v>#REF!</v>
      </c>
      <c r="AI998" s="62" t="e">
        <f t="shared" si="2912"/>
        <v>#REF!</v>
      </c>
      <c r="AJ998" s="62" t="e">
        <f t="shared" si="2912"/>
        <v>#REF!</v>
      </c>
      <c r="AK998" s="62">
        <f>AK999</f>
        <v>0</v>
      </c>
      <c r="AL998" s="62">
        <f t="shared" si="2913"/>
        <v>0</v>
      </c>
      <c r="AM998" s="62">
        <f t="shared" si="2913"/>
        <v>0</v>
      </c>
      <c r="AN998" s="62">
        <f t="shared" si="2913"/>
        <v>0</v>
      </c>
      <c r="AO998" s="62">
        <f t="shared" si="2913"/>
        <v>0</v>
      </c>
      <c r="AP998" s="62">
        <f t="shared" si="2913"/>
        <v>0</v>
      </c>
      <c r="AQ998" s="62">
        <f t="shared" si="2913"/>
        <v>0</v>
      </c>
      <c r="AR998" s="62">
        <f>AR999</f>
        <v>0</v>
      </c>
      <c r="AS998" s="62">
        <f t="shared" si="2913"/>
        <v>0</v>
      </c>
      <c r="AT998" s="62">
        <f t="shared" si="2913"/>
        <v>0</v>
      </c>
      <c r="AU998" s="62">
        <f t="shared" si="2913"/>
        <v>0</v>
      </c>
      <c r="AV998" s="62">
        <f t="shared" si="2913"/>
        <v>0</v>
      </c>
      <c r="AW998" s="62">
        <f t="shared" si="2913"/>
        <v>0</v>
      </c>
      <c r="AX998" s="62">
        <f t="shared" si="2913"/>
        <v>0</v>
      </c>
      <c r="AY998" s="62">
        <f>AY999</f>
        <v>0</v>
      </c>
      <c r="AZ998" s="62">
        <f t="shared" si="2914"/>
        <v>0</v>
      </c>
      <c r="BA998" s="62">
        <f t="shared" si="2914"/>
        <v>0</v>
      </c>
      <c r="BB998" s="62">
        <f t="shared" si="2914"/>
        <v>0</v>
      </c>
      <c r="BC998" s="62">
        <f t="shared" si="2914"/>
        <v>0</v>
      </c>
      <c r="BD998" s="62">
        <f t="shared" si="2914"/>
        <v>0</v>
      </c>
      <c r="BE998" s="62">
        <f t="shared" si="2914"/>
        <v>0</v>
      </c>
      <c r="BF998" s="62">
        <f>BF999</f>
        <v>0</v>
      </c>
      <c r="BG998" s="62">
        <f t="shared" si="2915"/>
        <v>0</v>
      </c>
      <c r="BH998" s="62">
        <f t="shared" si="2915"/>
        <v>0</v>
      </c>
      <c r="BI998" s="62" t="e">
        <f t="shared" si="2915"/>
        <v>#REF!</v>
      </c>
      <c r="BJ998" s="62" t="e">
        <f t="shared" si="2915"/>
        <v>#REF!</v>
      </c>
      <c r="BK998" s="62" t="e">
        <f t="shared" si="2915"/>
        <v>#REF!</v>
      </c>
      <c r="BL998" s="62" t="e">
        <f t="shared" si="2695"/>
        <v>#REF!</v>
      </c>
      <c r="BM998" s="304"/>
      <c r="BN998" s="304"/>
      <c r="BO998" s="304"/>
      <c r="BP998" s="304"/>
      <c r="BQ998" s="304"/>
      <c r="BR998" s="304"/>
      <c r="BS998" s="64"/>
      <c r="BT998" s="77"/>
    </row>
    <row r="999" spans="1:72" s="46" customFormat="1" ht="54.75" hidden="1" customHeight="1">
      <c r="A999" s="77"/>
      <c r="B999" s="104">
        <v>2014</v>
      </c>
      <c r="C999" s="105">
        <v>8317</v>
      </c>
      <c r="D999" s="104">
        <v>4</v>
      </c>
      <c r="E999" s="104">
        <v>2000</v>
      </c>
      <c r="F999" s="104">
        <v>2100</v>
      </c>
      <c r="G999" s="104">
        <v>214</v>
      </c>
      <c r="H999" s="104">
        <v>1</v>
      </c>
      <c r="I999" s="66" t="s">
        <v>45</v>
      </c>
      <c r="J999" s="67">
        <v>0</v>
      </c>
      <c r="K999" s="67">
        <v>0</v>
      </c>
      <c r="L999" s="68">
        <f>J999+K999</f>
        <v>0</v>
      </c>
      <c r="M999" s="67">
        <v>0</v>
      </c>
      <c r="N999" s="67">
        <v>0</v>
      </c>
      <c r="O999" s="68">
        <f>+M999+N999</f>
        <v>0</v>
      </c>
      <c r="P999" s="68">
        <f>+L999+O999</f>
        <v>0</v>
      </c>
      <c r="Q999" s="71">
        <v>0</v>
      </c>
      <c r="R999" s="71">
        <v>0</v>
      </c>
      <c r="S999" s="71">
        <v>0</v>
      </c>
      <c r="T999" s="71">
        <v>0</v>
      </c>
      <c r="U999" s="71">
        <v>0</v>
      </c>
      <c r="V999" s="71">
        <v>0</v>
      </c>
      <c r="W999" s="67">
        <v>0</v>
      </c>
      <c r="X999" s="67">
        <v>0</v>
      </c>
      <c r="Y999" s="68">
        <v>0</v>
      </c>
      <c r="Z999" s="67">
        <v>0</v>
      </c>
      <c r="AA999" s="67">
        <v>0</v>
      </c>
      <c r="AB999" s="68">
        <v>0</v>
      </c>
      <c r="AC999" s="68">
        <f t="shared" ref="AC999" si="2916">+Y999+AB999</f>
        <v>0</v>
      </c>
      <c r="AD999" s="67">
        <f>J999+Q999-T999</f>
        <v>0</v>
      </c>
      <c r="AE999" s="67">
        <f>K999+R999-U999</f>
        <v>0</v>
      </c>
      <c r="AF999" s="68">
        <f t="shared" ref="AF999" si="2917">AD999+AE999</f>
        <v>0</v>
      </c>
      <c r="AG999" s="67" t="e">
        <f>M999+#REF!-V999</f>
        <v>#REF!</v>
      </c>
      <c r="AH999" s="67" t="e">
        <f>N999+S999-#REF!</f>
        <v>#REF!</v>
      </c>
      <c r="AI999" s="68" t="e">
        <f t="shared" ref="AI999" si="2918">+AG999+AH999</f>
        <v>#REF!</v>
      </c>
      <c r="AJ999" s="68" t="e">
        <f t="shared" ref="AJ999" si="2919">+AF999+AI999</f>
        <v>#REF!</v>
      </c>
      <c r="AK999" s="71">
        <v>0</v>
      </c>
      <c r="AL999" s="71">
        <v>0</v>
      </c>
      <c r="AM999" s="68">
        <f>AK999+AL999</f>
        <v>0</v>
      </c>
      <c r="AN999" s="71">
        <v>0</v>
      </c>
      <c r="AO999" s="71">
        <v>0</v>
      </c>
      <c r="AP999" s="68">
        <f>+AN999+AO999</f>
        <v>0</v>
      </c>
      <c r="AQ999" s="68">
        <f>+AM999+AP999</f>
        <v>0</v>
      </c>
      <c r="AR999" s="71">
        <v>0</v>
      </c>
      <c r="AS999" s="71">
        <v>0</v>
      </c>
      <c r="AT999" s="68">
        <f>AR999+AS999</f>
        <v>0</v>
      </c>
      <c r="AU999" s="71">
        <v>0</v>
      </c>
      <c r="AV999" s="71">
        <v>0</v>
      </c>
      <c r="AW999" s="68">
        <f>+AU999+AV999</f>
        <v>0</v>
      </c>
      <c r="AX999" s="68">
        <f>+AT999+AW999</f>
        <v>0</v>
      </c>
      <c r="AY999" s="71">
        <v>0</v>
      </c>
      <c r="AZ999" s="71">
        <v>0</v>
      </c>
      <c r="BA999" s="68">
        <f>AY999+AZ999</f>
        <v>0</v>
      </c>
      <c r="BB999" s="71">
        <v>0</v>
      </c>
      <c r="BC999" s="71">
        <v>0</v>
      </c>
      <c r="BD999" s="68">
        <f>+BB999+BC999</f>
        <v>0</v>
      </c>
      <c r="BE999" s="68">
        <f>+BA999+BD999</f>
        <v>0</v>
      </c>
      <c r="BF999" s="67">
        <f t="shared" ref="BF999:BG999" si="2920">AD999-AK999-AR999-AY999</f>
        <v>0</v>
      </c>
      <c r="BG999" s="67">
        <f t="shared" si="2920"/>
        <v>0</v>
      </c>
      <c r="BH999" s="68">
        <f t="shared" ref="BH999" si="2921">BF999+BG999</f>
        <v>0</v>
      </c>
      <c r="BI999" s="67" t="e">
        <f t="shared" ref="BI999" si="2922">AG999-AN999-AU999-BB999</f>
        <v>#REF!</v>
      </c>
      <c r="BJ999" s="67" t="e">
        <f t="shared" ref="BJ999" si="2923">AH999-AO999-AV999-BC999</f>
        <v>#REF!</v>
      </c>
      <c r="BK999" s="67" t="e">
        <f t="shared" ref="BK999" si="2924">AI999-AP999-AW999-BD999</f>
        <v>#REF!</v>
      </c>
      <c r="BL999" s="67" t="e">
        <f t="shared" si="2695"/>
        <v>#REF!</v>
      </c>
      <c r="BM999" s="305">
        <v>0</v>
      </c>
      <c r="BN999" s="305">
        <v>0</v>
      </c>
      <c r="BO999" s="306"/>
      <c r="BP999" s="306"/>
      <c r="BQ999" s="305">
        <v>0</v>
      </c>
      <c r="BR999" s="305">
        <v>0</v>
      </c>
      <c r="BS999" s="74" t="s">
        <v>37</v>
      </c>
      <c r="BT999" s="77"/>
    </row>
    <row r="1000" spans="1:72" s="78" customFormat="1" ht="40.5" hidden="1">
      <c r="A1000" s="77"/>
      <c r="B1000" s="53">
        <v>2014</v>
      </c>
      <c r="C1000" s="54">
        <v>8317</v>
      </c>
      <c r="D1000" s="53">
        <v>4</v>
      </c>
      <c r="E1000" s="53">
        <v>2000</v>
      </c>
      <c r="F1000" s="53">
        <v>2400</v>
      </c>
      <c r="G1000" s="53"/>
      <c r="H1000" s="53"/>
      <c r="I1000" s="55" t="s">
        <v>51</v>
      </c>
      <c r="J1000" s="56">
        <f>J1001</f>
        <v>0</v>
      </c>
      <c r="K1000" s="56">
        <f t="shared" ref="K1000:P1001" si="2925">K1001</f>
        <v>0</v>
      </c>
      <c r="L1000" s="56">
        <f t="shared" si="2925"/>
        <v>0</v>
      </c>
      <c r="M1000" s="56">
        <f t="shared" si="2925"/>
        <v>0</v>
      </c>
      <c r="N1000" s="56">
        <f t="shared" si="2925"/>
        <v>0</v>
      </c>
      <c r="O1000" s="56">
        <f t="shared" si="2925"/>
        <v>0</v>
      </c>
      <c r="P1000" s="56">
        <f t="shared" si="2925"/>
        <v>0</v>
      </c>
      <c r="Q1000" s="56">
        <f>Q1001</f>
        <v>0</v>
      </c>
      <c r="R1000" s="56">
        <f t="shared" ref="R1000:V1001" si="2926">R1001</f>
        <v>0</v>
      </c>
      <c r="S1000" s="56">
        <f t="shared" si="2926"/>
        <v>0</v>
      </c>
      <c r="T1000" s="56">
        <f>T1001</f>
        <v>0</v>
      </c>
      <c r="U1000" s="56">
        <f t="shared" si="2926"/>
        <v>0</v>
      </c>
      <c r="V1000" s="56">
        <f t="shared" si="2926"/>
        <v>0</v>
      </c>
      <c r="W1000" s="56">
        <v>0</v>
      </c>
      <c r="X1000" s="56">
        <v>0</v>
      </c>
      <c r="Y1000" s="56">
        <v>0</v>
      </c>
      <c r="Z1000" s="56">
        <v>0</v>
      </c>
      <c r="AA1000" s="56">
        <v>0</v>
      </c>
      <c r="AB1000" s="56">
        <v>0</v>
      </c>
      <c r="AC1000" s="56">
        <f t="shared" ref="AC1000:AC1001" si="2927">AC1001</f>
        <v>0</v>
      </c>
      <c r="AD1000" s="56">
        <f>AD1001</f>
        <v>0</v>
      </c>
      <c r="AE1000" s="56">
        <f t="shared" ref="AE1000:AJ1001" si="2928">AE1001</f>
        <v>0</v>
      </c>
      <c r="AF1000" s="56">
        <f t="shared" si="2928"/>
        <v>0</v>
      </c>
      <c r="AG1000" s="56" t="e">
        <f t="shared" si="2928"/>
        <v>#REF!</v>
      </c>
      <c r="AH1000" s="56" t="e">
        <f t="shared" si="2928"/>
        <v>#REF!</v>
      </c>
      <c r="AI1000" s="56" t="e">
        <f t="shared" si="2928"/>
        <v>#REF!</v>
      </c>
      <c r="AJ1000" s="56" t="e">
        <f t="shared" si="2928"/>
        <v>#REF!</v>
      </c>
      <c r="AK1000" s="56">
        <f>AK1001</f>
        <v>0</v>
      </c>
      <c r="AL1000" s="56">
        <f t="shared" ref="AL1000:BA1001" si="2929">AL1001</f>
        <v>0</v>
      </c>
      <c r="AM1000" s="56">
        <f t="shared" si="2929"/>
        <v>0</v>
      </c>
      <c r="AN1000" s="56">
        <f t="shared" si="2929"/>
        <v>0</v>
      </c>
      <c r="AO1000" s="56">
        <f t="shared" si="2929"/>
        <v>0</v>
      </c>
      <c r="AP1000" s="56">
        <f t="shared" si="2929"/>
        <v>0</v>
      </c>
      <c r="AQ1000" s="56">
        <f t="shared" si="2929"/>
        <v>0</v>
      </c>
      <c r="AR1000" s="56">
        <f>AR1001</f>
        <v>0</v>
      </c>
      <c r="AS1000" s="56">
        <f t="shared" si="2929"/>
        <v>0</v>
      </c>
      <c r="AT1000" s="56">
        <f t="shared" si="2929"/>
        <v>0</v>
      </c>
      <c r="AU1000" s="56">
        <f t="shared" si="2929"/>
        <v>0</v>
      </c>
      <c r="AV1000" s="56">
        <f t="shared" si="2929"/>
        <v>0</v>
      </c>
      <c r="AW1000" s="56">
        <f t="shared" si="2929"/>
        <v>0</v>
      </c>
      <c r="AX1000" s="56">
        <f t="shared" si="2929"/>
        <v>0</v>
      </c>
      <c r="AY1000" s="56">
        <f>AY1001</f>
        <v>0</v>
      </c>
      <c r="AZ1000" s="56">
        <f t="shared" si="2929"/>
        <v>0</v>
      </c>
      <c r="BA1000" s="56">
        <f t="shared" si="2929"/>
        <v>0</v>
      </c>
      <c r="BB1000" s="56">
        <f t="shared" ref="AZ1000:BE1001" si="2930">BB1001</f>
        <v>0</v>
      </c>
      <c r="BC1000" s="56">
        <f t="shared" si="2930"/>
        <v>0</v>
      </c>
      <c r="BD1000" s="56">
        <f t="shared" si="2930"/>
        <v>0</v>
      </c>
      <c r="BE1000" s="56">
        <f t="shared" si="2930"/>
        <v>0</v>
      </c>
      <c r="BF1000" s="56">
        <f>BF1001</f>
        <v>0</v>
      </c>
      <c r="BG1000" s="56">
        <f t="shared" ref="BG1000:BK1001" si="2931">BG1001</f>
        <v>0</v>
      </c>
      <c r="BH1000" s="56">
        <f t="shared" si="2931"/>
        <v>0</v>
      </c>
      <c r="BI1000" s="56" t="e">
        <f t="shared" si="2931"/>
        <v>#REF!</v>
      </c>
      <c r="BJ1000" s="56" t="e">
        <f t="shared" si="2931"/>
        <v>#REF!</v>
      </c>
      <c r="BK1000" s="56" t="e">
        <f t="shared" si="2931"/>
        <v>#REF!</v>
      </c>
      <c r="BL1000" s="56" t="e">
        <f t="shared" si="2695"/>
        <v>#REF!</v>
      </c>
      <c r="BM1000" s="303"/>
      <c r="BN1000" s="303"/>
      <c r="BO1000" s="303"/>
      <c r="BP1000" s="303"/>
      <c r="BQ1000" s="303"/>
      <c r="BR1000" s="303"/>
      <c r="BS1000" s="58"/>
      <c r="BT1000" s="77"/>
    </row>
    <row r="1001" spans="1:72" s="79" customFormat="1" hidden="1">
      <c r="A1001" s="77"/>
      <c r="B1001" s="59">
        <v>2014</v>
      </c>
      <c r="C1001" s="60">
        <v>8317</v>
      </c>
      <c r="D1001" s="59">
        <v>4</v>
      </c>
      <c r="E1001" s="59">
        <v>2000</v>
      </c>
      <c r="F1001" s="59">
        <v>2400</v>
      </c>
      <c r="G1001" s="59">
        <v>246</v>
      </c>
      <c r="H1001" s="59"/>
      <c r="I1001" s="61" t="s">
        <v>54</v>
      </c>
      <c r="J1001" s="62">
        <f>J1002</f>
        <v>0</v>
      </c>
      <c r="K1001" s="62">
        <f t="shared" si="2925"/>
        <v>0</v>
      </c>
      <c r="L1001" s="62">
        <f t="shared" si="2925"/>
        <v>0</v>
      </c>
      <c r="M1001" s="62">
        <f t="shared" si="2925"/>
        <v>0</v>
      </c>
      <c r="N1001" s="62">
        <f t="shared" si="2925"/>
        <v>0</v>
      </c>
      <c r="O1001" s="62">
        <f t="shared" si="2925"/>
        <v>0</v>
      </c>
      <c r="P1001" s="62">
        <f t="shared" si="2925"/>
        <v>0</v>
      </c>
      <c r="Q1001" s="62">
        <f>Q1002</f>
        <v>0</v>
      </c>
      <c r="R1001" s="62">
        <f t="shared" si="2926"/>
        <v>0</v>
      </c>
      <c r="S1001" s="62">
        <f t="shared" si="2926"/>
        <v>0</v>
      </c>
      <c r="T1001" s="62">
        <f>T1002</f>
        <v>0</v>
      </c>
      <c r="U1001" s="62">
        <f t="shared" si="2926"/>
        <v>0</v>
      </c>
      <c r="V1001" s="62">
        <f t="shared" si="2926"/>
        <v>0</v>
      </c>
      <c r="W1001" s="62">
        <v>0</v>
      </c>
      <c r="X1001" s="62">
        <v>0</v>
      </c>
      <c r="Y1001" s="62">
        <v>0</v>
      </c>
      <c r="Z1001" s="62">
        <v>0</v>
      </c>
      <c r="AA1001" s="62">
        <v>0</v>
      </c>
      <c r="AB1001" s="62">
        <v>0</v>
      </c>
      <c r="AC1001" s="62">
        <f t="shared" si="2927"/>
        <v>0</v>
      </c>
      <c r="AD1001" s="62">
        <f>AD1002</f>
        <v>0</v>
      </c>
      <c r="AE1001" s="62">
        <f t="shared" si="2928"/>
        <v>0</v>
      </c>
      <c r="AF1001" s="62">
        <f t="shared" si="2928"/>
        <v>0</v>
      </c>
      <c r="AG1001" s="62" t="e">
        <f t="shared" si="2928"/>
        <v>#REF!</v>
      </c>
      <c r="AH1001" s="62" t="e">
        <f t="shared" si="2928"/>
        <v>#REF!</v>
      </c>
      <c r="AI1001" s="62" t="e">
        <f t="shared" si="2928"/>
        <v>#REF!</v>
      </c>
      <c r="AJ1001" s="62" t="e">
        <f t="shared" si="2928"/>
        <v>#REF!</v>
      </c>
      <c r="AK1001" s="62">
        <f>AK1002</f>
        <v>0</v>
      </c>
      <c r="AL1001" s="62">
        <f t="shared" si="2929"/>
        <v>0</v>
      </c>
      <c r="AM1001" s="62">
        <f t="shared" si="2929"/>
        <v>0</v>
      </c>
      <c r="AN1001" s="62">
        <f t="shared" si="2929"/>
        <v>0</v>
      </c>
      <c r="AO1001" s="62">
        <f t="shared" si="2929"/>
        <v>0</v>
      </c>
      <c r="AP1001" s="62">
        <f t="shared" si="2929"/>
        <v>0</v>
      </c>
      <c r="AQ1001" s="62">
        <f t="shared" si="2929"/>
        <v>0</v>
      </c>
      <c r="AR1001" s="62">
        <f>AR1002</f>
        <v>0</v>
      </c>
      <c r="AS1001" s="62">
        <f t="shared" si="2929"/>
        <v>0</v>
      </c>
      <c r="AT1001" s="62">
        <f t="shared" si="2929"/>
        <v>0</v>
      </c>
      <c r="AU1001" s="62">
        <f t="shared" si="2929"/>
        <v>0</v>
      </c>
      <c r="AV1001" s="62">
        <f t="shared" si="2929"/>
        <v>0</v>
      </c>
      <c r="AW1001" s="62">
        <f t="shared" si="2929"/>
        <v>0</v>
      </c>
      <c r="AX1001" s="62">
        <f t="shared" si="2929"/>
        <v>0</v>
      </c>
      <c r="AY1001" s="62">
        <f>AY1002</f>
        <v>0</v>
      </c>
      <c r="AZ1001" s="62">
        <f t="shared" si="2930"/>
        <v>0</v>
      </c>
      <c r="BA1001" s="62">
        <f t="shared" si="2930"/>
        <v>0</v>
      </c>
      <c r="BB1001" s="62">
        <f t="shared" si="2930"/>
        <v>0</v>
      </c>
      <c r="BC1001" s="62">
        <f t="shared" si="2930"/>
        <v>0</v>
      </c>
      <c r="BD1001" s="62">
        <f t="shared" si="2930"/>
        <v>0</v>
      </c>
      <c r="BE1001" s="62">
        <f t="shared" si="2930"/>
        <v>0</v>
      </c>
      <c r="BF1001" s="62">
        <f>BF1002</f>
        <v>0</v>
      </c>
      <c r="BG1001" s="62">
        <f t="shared" si="2931"/>
        <v>0</v>
      </c>
      <c r="BH1001" s="62">
        <f t="shared" si="2931"/>
        <v>0</v>
      </c>
      <c r="BI1001" s="62" t="e">
        <f t="shared" si="2931"/>
        <v>#REF!</v>
      </c>
      <c r="BJ1001" s="62" t="e">
        <f t="shared" si="2931"/>
        <v>#REF!</v>
      </c>
      <c r="BK1001" s="62" t="e">
        <f t="shared" si="2931"/>
        <v>#REF!</v>
      </c>
      <c r="BL1001" s="62" t="e">
        <f t="shared" si="2695"/>
        <v>#REF!</v>
      </c>
      <c r="BM1001" s="304"/>
      <c r="BN1001" s="304"/>
      <c r="BO1001" s="304"/>
      <c r="BP1001" s="304"/>
      <c r="BQ1001" s="304"/>
      <c r="BR1001" s="304"/>
      <c r="BS1001" s="64"/>
      <c r="BT1001" s="77"/>
    </row>
    <row r="1002" spans="1:72" s="46" customFormat="1" hidden="1">
      <c r="A1002" s="77"/>
      <c r="B1002" s="104">
        <v>2014</v>
      </c>
      <c r="C1002" s="105">
        <v>8317</v>
      </c>
      <c r="D1002" s="104">
        <v>4</v>
      </c>
      <c r="E1002" s="104">
        <v>2000</v>
      </c>
      <c r="F1002" s="104">
        <v>2400</v>
      </c>
      <c r="G1002" s="104">
        <v>246</v>
      </c>
      <c r="H1002" s="104">
        <v>1</v>
      </c>
      <c r="I1002" s="66" t="s">
        <v>55</v>
      </c>
      <c r="J1002" s="67">
        <v>0</v>
      </c>
      <c r="K1002" s="67">
        <v>0</v>
      </c>
      <c r="L1002" s="68">
        <f>J1002+K1002</f>
        <v>0</v>
      </c>
      <c r="M1002" s="67">
        <v>0</v>
      </c>
      <c r="N1002" s="67">
        <v>0</v>
      </c>
      <c r="O1002" s="68">
        <f>+M1002+N1002</f>
        <v>0</v>
      </c>
      <c r="P1002" s="68">
        <f>+L1002+O1002</f>
        <v>0</v>
      </c>
      <c r="Q1002" s="71">
        <v>0</v>
      </c>
      <c r="R1002" s="71">
        <v>0</v>
      </c>
      <c r="S1002" s="71">
        <v>0</v>
      </c>
      <c r="T1002" s="71">
        <v>0</v>
      </c>
      <c r="U1002" s="71">
        <v>0</v>
      </c>
      <c r="V1002" s="71">
        <v>0</v>
      </c>
      <c r="W1002" s="67">
        <v>0</v>
      </c>
      <c r="X1002" s="67">
        <v>0</v>
      </c>
      <c r="Y1002" s="68">
        <v>0</v>
      </c>
      <c r="Z1002" s="67">
        <v>0</v>
      </c>
      <c r="AA1002" s="67">
        <v>0</v>
      </c>
      <c r="AB1002" s="68">
        <v>0</v>
      </c>
      <c r="AC1002" s="68">
        <f t="shared" ref="AC1002" si="2932">+Y1002+AB1002</f>
        <v>0</v>
      </c>
      <c r="AD1002" s="67">
        <f>J1002+Q1002-T1002</f>
        <v>0</v>
      </c>
      <c r="AE1002" s="67">
        <f>K1002+R1002-U1002</f>
        <v>0</v>
      </c>
      <c r="AF1002" s="68">
        <f t="shared" ref="AF1002" si="2933">AD1002+AE1002</f>
        <v>0</v>
      </c>
      <c r="AG1002" s="67" t="e">
        <f>M1002+#REF!-V1002</f>
        <v>#REF!</v>
      </c>
      <c r="AH1002" s="67" t="e">
        <f>N1002+S1002-#REF!</f>
        <v>#REF!</v>
      </c>
      <c r="AI1002" s="68" t="e">
        <f t="shared" ref="AI1002" si="2934">+AG1002+AH1002</f>
        <v>#REF!</v>
      </c>
      <c r="AJ1002" s="68" t="e">
        <f t="shared" ref="AJ1002" si="2935">+AF1002+AI1002</f>
        <v>#REF!</v>
      </c>
      <c r="AK1002" s="71">
        <v>0</v>
      </c>
      <c r="AL1002" s="71">
        <v>0</v>
      </c>
      <c r="AM1002" s="68">
        <f>AK1002+AL1002</f>
        <v>0</v>
      </c>
      <c r="AN1002" s="71">
        <v>0</v>
      </c>
      <c r="AO1002" s="71">
        <v>0</v>
      </c>
      <c r="AP1002" s="68">
        <f>+AN1002+AO1002</f>
        <v>0</v>
      </c>
      <c r="AQ1002" s="68">
        <f>+AM1002+AP1002</f>
        <v>0</v>
      </c>
      <c r="AR1002" s="71">
        <v>0</v>
      </c>
      <c r="AS1002" s="71">
        <v>0</v>
      </c>
      <c r="AT1002" s="68">
        <f>AR1002+AS1002</f>
        <v>0</v>
      </c>
      <c r="AU1002" s="71">
        <v>0</v>
      </c>
      <c r="AV1002" s="71">
        <v>0</v>
      </c>
      <c r="AW1002" s="68">
        <f>+AU1002+AV1002</f>
        <v>0</v>
      </c>
      <c r="AX1002" s="68">
        <f>+AT1002+AW1002</f>
        <v>0</v>
      </c>
      <c r="AY1002" s="71">
        <v>0</v>
      </c>
      <c r="AZ1002" s="71">
        <v>0</v>
      </c>
      <c r="BA1002" s="68">
        <f>AY1002+AZ1002</f>
        <v>0</v>
      </c>
      <c r="BB1002" s="71">
        <v>0</v>
      </c>
      <c r="BC1002" s="71">
        <v>0</v>
      </c>
      <c r="BD1002" s="68">
        <f>+BB1002+BC1002</f>
        <v>0</v>
      </c>
      <c r="BE1002" s="68">
        <f>+BA1002+BD1002</f>
        <v>0</v>
      </c>
      <c r="BF1002" s="67">
        <f t="shared" ref="BF1002:BG1002" si="2936">AD1002-AK1002-AR1002-AY1002</f>
        <v>0</v>
      </c>
      <c r="BG1002" s="67">
        <f t="shared" si="2936"/>
        <v>0</v>
      </c>
      <c r="BH1002" s="68">
        <f t="shared" ref="BH1002" si="2937">BF1002+BG1002</f>
        <v>0</v>
      </c>
      <c r="BI1002" s="67" t="e">
        <f t="shared" ref="BI1002" si="2938">AG1002-AN1002-AU1002-BB1002</f>
        <v>#REF!</v>
      </c>
      <c r="BJ1002" s="67" t="e">
        <f t="shared" ref="BJ1002" si="2939">AH1002-AO1002-AV1002-BC1002</f>
        <v>#REF!</v>
      </c>
      <c r="BK1002" s="67" t="e">
        <f t="shared" ref="BK1002" si="2940">AI1002-AP1002-AW1002-BD1002</f>
        <v>#REF!</v>
      </c>
      <c r="BL1002" s="67" t="e">
        <f t="shared" si="2695"/>
        <v>#REF!</v>
      </c>
      <c r="BM1002" s="305">
        <v>0</v>
      </c>
      <c r="BN1002" s="305">
        <v>0</v>
      </c>
      <c r="BO1002" s="306"/>
      <c r="BP1002" s="306"/>
      <c r="BQ1002" s="305">
        <v>0</v>
      </c>
      <c r="BR1002" s="305">
        <v>0</v>
      </c>
      <c r="BS1002" s="74" t="s">
        <v>37</v>
      </c>
      <c r="BT1002" s="77"/>
    </row>
    <row r="1003" spans="1:72" s="46" customFormat="1" ht="46.5" customHeight="1">
      <c r="A1003" s="77"/>
      <c r="B1003" s="53">
        <v>2014</v>
      </c>
      <c r="C1003" s="54">
        <v>8317</v>
      </c>
      <c r="D1003" s="53">
        <v>4</v>
      </c>
      <c r="E1003" s="53">
        <v>2000</v>
      </c>
      <c r="F1003" s="53">
        <v>2500</v>
      </c>
      <c r="G1003" s="53"/>
      <c r="H1003" s="53"/>
      <c r="I1003" s="154" t="s">
        <v>209</v>
      </c>
      <c r="J1003" s="56">
        <f>+J1004</f>
        <v>6050</v>
      </c>
      <c r="K1003" s="56">
        <f t="shared" ref="K1003:P1004" si="2941">+K1004</f>
        <v>0</v>
      </c>
      <c r="L1003" s="56">
        <f t="shared" si="2941"/>
        <v>6050</v>
      </c>
      <c r="M1003" s="56">
        <f t="shared" si="2941"/>
        <v>0</v>
      </c>
      <c r="N1003" s="56">
        <f t="shared" si="2941"/>
        <v>0</v>
      </c>
      <c r="O1003" s="56">
        <f t="shared" si="2941"/>
        <v>0</v>
      </c>
      <c r="P1003" s="56">
        <f t="shared" si="2941"/>
        <v>6050</v>
      </c>
      <c r="Q1003" s="56">
        <f>+Q1004</f>
        <v>0</v>
      </c>
      <c r="R1003" s="56">
        <f t="shared" ref="R1003:V1004" si="2942">+R1004</f>
        <v>0</v>
      </c>
      <c r="S1003" s="56">
        <f t="shared" si="2942"/>
        <v>0</v>
      </c>
      <c r="T1003" s="56">
        <f>+T1004</f>
        <v>0</v>
      </c>
      <c r="U1003" s="56">
        <f t="shared" si="2942"/>
        <v>0</v>
      </c>
      <c r="V1003" s="56">
        <f t="shared" si="2942"/>
        <v>0</v>
      </c>
      <c r="W1003" s="56">
        <v>0</v>
      </c>
      <c r="X1003" s="56">
        <v>0</v>
      </c>
      <c r="Y1003" s="56">
        <v>0</v>
      </c>
      <c r="Z1003" s="56">
        <v>0</v>
      </c>
      <c r="AA1003" s="56">
        <v>0</v>
      </c>
      <c r="AB1003" s="56">
        <v>0</v>
      </c>
      <c r="AC1003" s="56">
        <f t="shared" ref="AC1003:AC1004" si="2943">+AC1004</f>
        <v>0</v>
      </c>
      <c r="AD1003" s="56">
        <f>+AD1004</f>
        <v>6050</v>
      </c>
      <c r="AE1003" s="56">
        <f t="shared" ref="AE1003:AJ1004" si="2944">+AE1004</f>
        <v>0</v>
      </c>
      <c r="AF1003" s="56">
        <f t="shared" si="2944"/>
        <v>6050</v>
      </c>
      <c r="AG1003" s="56">
        <f t="shared" si="2944"/>
        <v>0</v>
      </c>
      <c r="AH1003" s="56">
        <f t="shared" si="2944"/>
        <v>0</v>
      </c>
      <c r="AI1003" s="56">
        <f t="shared" si="2944"/>
        <v>0</v>
      </c>
      <c r="AJ1003" s="56">
        <f t="shared" si="2944"/>
        <v>6050</v>
      </c>
      <c r="AK1003" s="56">
        <f>+AK1004</f>
        <v>0</v>
      </c>
      <c r="AL1003" s="56">
        <f t="shared" ref="AL1003:BA1004" si="2945">+AL1004</f>
        <v>0</v>
      </c>
      <c r="AM1003" s="56">
        <f t="shared" si="2945"/>
        <v>0</v>
      </c>
      <c r="AN1003" s="56">
        <f t="shared" si="2945"/>
        <v>0</v>
      </c>
      <c r="AO1003" s="56">
        <f t="shared" si="2945"/>
        <v>0</v>
      </c>
      <c r="AP1003" s="56">
        <f t="shared" si="2945"/>
        <v>0</v>
      </c>
      <c r="AQ1003" s="56">
        <f t="shared" si="2945"/>
        <v>0</v>
      </c>
      <c r="AR1003" s="56">
        <f>+AR1004</f>
        <v>0</v>
      </c>
      <c r="AS1003" s="56">
        <f t="shared" si="2945"/>
        <v>0</v>
      </c>
      <c r="AT1003" s="56">
        <f t="shared" si="2945"/>
        <v>0</v>
      </c>
      <c r="AU1003" s="56">
        <f t="shared" si="2945"/>
        <v>0</v>
      </c>
      <c r="AV1003" s="56">
        <f t="shared" si="2945"/>
        <v>0</v>
      </c>
      <c r="AW1003" s="56">
        <f t="shared" si="2945"/>
        <v>0</v>
      </c>
      <c r="AX1003" s="56">
        <f t="shared" si="2945"/>
        <v>0</v>
      </c>
      <c r="AY1003" s="56">
        <f>+AY1004</f>
        <v>0</v>
      </c>
      <c r="AZ1003" s="56">
        <f t="shared" si="2945"/>
        <v>0</v>
      </c>
      <c r="BA1003" s="56">
        <f t="shared" si="2945"/>
        <v>0</v>
      </c>
      <c r="BB1003" s="56">
        <f t="shared" ref="AZ1003:BE1004" si="2946">+BB1004</f>
        <v>0</v>
      </c>
      <c r="BC1003" s="56">
        <f t="shared" si="2946"/>
        <v>0</v>
      </c>
      <c r="BD1003" s="56">
        <f t="shared" si="2946"/>
        <v>0</v>
      </c>
      <c r="BE1003" s="56">
        <f t="shared" si="2946"/>
        <v>0</v>
      </c>
      <c r="BF1003" s="56">
        <f>+BF1004</f>
        <v>6050</v>
      </c>
      <c r="BG1003" s="56">
        <f t="shared" ref="BG1003:BH1004" si="2947">+BG1004</f>
        <v>0</v>
      </c>
      <c r="BH1003" s="56">
        <f t="shared" si="2947"/>
        <v>6050</v>
      </c>
      <c r="BI1003" s="56">
        <f>+BI1004</f>
        <v>0</v>
      </c>
      <c r="BJ1003" s="56">
        <f t="shared" ref="BJ1003:BK1004" si="2948">+BJ1004</f>
        <v>0</v>
      </c>
      <c r="BK1003" s="56">
        <f t="shared" si="2948"/>
        <v>0</v>
      </c>
      <c r="BL1003" s="56">
        <f t="shared" si="2695"/>
        <v>6050</v>
      </c>
      <c r="BM1003" s="303"/>
      <c r="BN1003" s="303"/>
      <c r="BO1003" s="303"/>
      <c r="BP1003" s="303"/>
      <c r="BQ1003" s="303"/>
      <c r="BR1003" s="303"/>
      <c r="BS1003" s="155"/>
      <c r="BT1003" s="77"/>
    </row>
    <row r="1004" spans="1:72" s="46" customFormat="1" ht="45" customHeight="1">
      <c r="A1004" s="77"/>
      <c r="B1004" s="59">
        <v>2014</v>
      </c>
      <c r="C1004" s="60">
        <v>8317</v>
      </c>
      <c r="D1004" s="59">
        <v>4</v>
      </c>
      <c r="E1004" s="59">
        <v>2000</v>
      </c>
      <c r="F1004" s="59">
        <v>2500</v>
      </c>
      <c r="G1004" s="59">
        <v>254</v>
      </c>
      <c r="H1004" s="59"/>
      <c r="I1004" s="61" t="s">
        <v>211</v>
      </c>
      <c r="J1004" s="62">
        <f>+J1005</f>
        <v>6050</v>
      </c>
      <c r="K1004" s="62">
        <f t="shared" si="2941"/>
        <v>0</v>
      </c>
      <c r="L1004" s="62">
        <f t="shared" si="2941"/>
        <v>6050</v>
      </c>
      <c r="M1004" s="62">
        <f t="shared" si="2941"/>
        <v>0</v>
      </c>
      <c r="N1004" s="62">
        <f t="shared" si="2941"/>
        <v>0</v>
      </c>
      <c r="O1004" s="62">
        <f t="shared" si="2941"/>
        <v>0</v>
      </c>
      <c r="P1004" s="62">
        <f t="shared" si="2941"/>
        <v>6050</v>
      </c>
      <c r="Q1004" s="62">
        <f>+Q1005</f>
        <v>0</v>
      </c>
      <c r="R1004" s="62">
        <f t="shared" si="2942"/>
        <v>0</v>
      </c>
      <c r="S1004" s="62">
        <f t="shared" si="2942"/>
        <v>0</v>
      </c>
      <c r="T1004" s="62">
        <f>+T1005</f>
        <v>0</v>
      </c>
      <c r="U1004" s="62">
        <f t="shared" si="2942"/>
        <v>0</v>
      </c>
      <c r="V1004" s="62">
        <f t="shared" si="2942"/>
        <v>0</v>
      </c>
      <c r="W1004" s="62">
        <v>0</v>
      </c>
      <c r="X1004" s="62">
        <v>0</v>
      </c>
      <c r="Y1004" s="62">
        <v>0</v>
      </c>
      <c r="Z1004" s="62">
        <v>0</v>
      </c>
      <c r="AA1004" s="62">
        <v>0</v>
      </c>
      <c r="AB1004" s="62">
        <v>0</v>
      </c>
      <c r="AC1004" s="62">
        <f t="shared" si="2943"/>
        <v>0</v>
      </c>
      <c r="AD1004" s="62">
        <f>+AD1005</f>
        <v>6050</v>
      </c>
      <c r="AE1004" s="62">
        <f t="shared" si="2944"/>
        <v>0</v>
      </c>
      <c r="AF1004" s="62">
        <f t="shared" si="2944"/>
        <v>6050</v>
      </c>
      <c r="AG1004" s="62">
        <f t="shared" si="2944"/>
        <v>0</v>
      </c>
      <c r="AH1004" s="62">
        <f t="shared" si="2944"/>
        <v>0</v>
      </c>
      <c r="AI1004" s="62">
        <f t="shared" si="2944"/>
        <v>0</v>
      </c>
      <c r="AJ1004" s="62">
        <f t="shared" si="2944"/>
        <v>6050</v>
      </c>
      <c r="AK1004" s="62">
        <f>+AK1005</f>
        <v>0</v>
      </c>
      <c r="AL1004" s="62">
        <f t="shared" si="2945"/>
        <v>0</v>
      </c>
      <c r="AM1004" s="62">
        <f t="shared" si="2945"/>
        <v>0</v>
      </c>
      <c r="AN1004" s="62">
        <f t="shared" si="2945"/>
        <v>0</v>
      </c>
      <c r="AO1004" s="62">
        <f t="shared" si="2945"/>
        <v>0</v>
      </c>
      <c r="AP1004" s="62">
        <f t="shared" si="2945"/>
        <v>0</v>
      </c>
      <c r="AQ1004" s="62">
        <f t="shared" si="2945"/>
        <v>0</v>
      </c>
      <c r="AR1004" s="62">
        <f>+AR1005</f>
        <v>0</v>
      </c>
      <c r="AS1004" s="62">
        <f t="shared" si="2945"/>
        <v>0</v>
      </c>
      <c r="AT1004" s="62">
        <f t="shared" si="2945"/>
        <v>0</v>
      </c>
      <c r="AU1004" s="62">
        <f t="shared" si="2945"/>
        <v>0</v>
      </c>
      <c r="AV1004" s="62">
        <f t="shared" si="2945"/>
        <v>0</v>
      </c>
      <c r="AW1004" s="62">
        <f t="shared" si="2945"/>
        <v>0</v>
      </c>
      <c r="AX1004" s="62">
        <f t="shared" si="2945"/>
        <v>0</v>
      </c>
      <c r="AY1004" s="62">
        <f>+AY1005</f>
        <v>0</v>
      </c>
      <c r="AZ1004" s="62">
        <f t="shared" si="2946"/>
        <v>0</v>
      </c>
      <c r="BA1004" s="62">
        <f t="shared" si="2946"/>
        <v>0</v>
      </c>
      <c r="BB1004" s="62">
        <f t="shared" si="2946"/>
        <v>0</v>
      </c>
      <c r="BC1004" s="62">
        <f t="shared" si="2946"/>
        <v>0</v>
      </c>
      <c r="BD1004" s="62">
        <f t="shared" si="2946"/>
        <v>0</v>
      </c>
      <c r="BE1004" s="62">
        <f t="shared" si="2946"/>
        <v>0</v>
      </c>
      <c r="BF1004" s="62">
        <f>+BF1005</f>
        <v>6050</v>
      </c>
      <c r="BG1004" s="62">
        <f t="shared" si="2947"/>
        <v>0</v>
      </c>
      <c r="BH1004" s="62">
        <f t="shared" si="2947"/>
        <v>6050</v>
      </c>
      <c r="BI1004" s="62">
        <f>+BI1005</f>
        <v>0</v>
      </c>
      <c r="BJ1004" s="62">
        <f t="shared" si="2948"/>
        <v>0</v>
      </c>
      <c r="BK1004" s="62">
        <f t="shared" si="2948"/>
        <v>0</v>
      </c>
      <c r="BL1004" s="62">
        <f t="shared" si="2695"/>
        <v>6050</v>
      </c>
      <c r="BM1004" s="304"/>
      <c r="BN1004" s="304"/>
      <c r="BO1004" s="304"/>
      <c r="BP1004" s="304"/>
      <c r="BQ1004" s="304"/>
      <c r="BR1004" s="304"/>
      <c r="BS1004" s="156"/>
      <c r="BT1004" s="77"/>
    </row>
    <row r="1005" spans="1:72" s="46" customFormat="1">
      <c r="A1005" s="77"/>
      <c r="B1005" s="104">
        <v>2014</v>
      </c>
      <c r="C1005" s="20">
        <v>8317</v>
      </c>
      <c r="D1005" s="65">
        <v>4</v>
      </c>
      <c r="E1005" s="65">
        <v>2000</v>
      </c>
      <c r="F1005" s="65">
        <v>2500</v>
      </c>
      <c r="G1005" s="20">
        <v>254</v>
      </c>
      <c r="H1005" s="20">
        <v>1</v>
      </c>
      <c r="I1005" s="158" t="s">
        <v>687</v>
      </c>
      <c r="J1005" s="67">
        <v>6050</v>
      </c>
      <c r="K1005" s="67"/>
      <c r="L1005" s="68">
        <f>J1005+K1005</f>
        <v>6050</v>
      </c>
      <c r="M1005" s="67"/>
      <c r="N1005" s="67"/>
      <c r="O1005" s="68">
        <f>+M1005+N1005</f>
        <v>0</v>
      </c>
      <c r="P1005" s="68">
        <f>+L1005+O1005</f>
        <v>6050</v>
      </c>
      <c r="Q1005" s="71">
        <v>0</v>
      </c>
      <c r="R1005" s="71">
        <v>0</v>
      </c>
      <c r="S1005" s="71">
        <v>0</v>
      </c>
      <c r="T1005" s="71"/>
      <c r="U1005" s="71"/>
      <c r="V1005" s="71"/>
      <c r="W1005" s="67">
        <v>0</v>
      </c>
      <c r="X1005" s="67">
        <v>0</v>
      </c>
      <c r="Y1005" s="68">
        <v>0</v>
      </c>
      <c r="Z1005" s="67">
        <v>0</v>
      </c>
      <c r="AA1005" s="67">
        <v>0</v>
      </c>
      <c r="AB1005" s="68">
        <v>0</v>
      </c>
      <c r="AC1005" s="68">
        <f t="shared" ref="AC1005" si="2949">+Y1005+AB1005</f>
        <v>0</v>
      </c>
      <c r="AD1005" s="67">
        <f>J1005+Q1005-T1005</f>
        <v>6050</v>
      </c>
      <c r="AE1005" s="67">
        <f>K1005+R1005-U1005</f>
        <v>0</v>
      </c>
      <c r="AF1005" s="68">
        <f t="shared" ref="AF1005" si="2950">AD1005+AE1005</f>
        <v>6050</v>
      </c>
      <c r="AG1005" s="67">
        <f>+M1005-T1005</f>
        <v>0</v>
      </c>
      <c r="AH1005" s="67">
        <f>+N1005-U1005</f>
        <v>0</v>
      </c>
      <c r="AI1005" s="68">
        <f t="shared" ref="AI1005" si="2951">+AG1005+AH1005</f>
        <v>0</v>
      </c>
      <c r="AJ1005" s="68">
        <f t="shared" ref="AJ1005" si="2952">+AF1005+AI1005</f>
        <v>6050</v>
      </c>
      <c r="AK1005" s="71"/>
      <c r="AL1005" s="71"/>
      <c r="AM1005" s="68"/>
      <c r="AN1005" s="71"/>
      <c r="AO1005" s="71"/>
      <c r="AP1005" s="68"/>
      <c r="AQ1005" s="68"/>
      <c r="AR1005" s="71"/>
      <c r="AS1005" s="71"/>
      <c r="AT1005" s="68"/>
      <c r="AU1005" s="71"/>
      <c r="AV1005" s="71"/>
      <c r="AW1005" s="68"/>
      <c r="AX1005" s="68"/>
      <c r="AY1005" s="71">
        <v>0</v>
      </c>
      <c r="AZ1005" s="71">
        <v>0</v>
      </c>
      <c r="BA1005" s="68"/>
      <c r="BB1005" s="71"/>
      <c r="BC1005" s="71"/>
      <c r="BD1005" s="68"/>
      <c r="BE1005" s="68"/>
      <c r="BF1005" s="67">
        <f t="shared" ref="BF1005:BG1005" si="2953">AD1005-AK1005-AR1005-AY1005</f>
        <v>6050</v>
      </c>
      <c r="BG1005" s="67">
        <f t="shared" si="2953"/>
        <v>0</v>
      </c>
      <c r="BH1005" s="68">
        <f t="shared" ref="BH1005" si="2954">BF1005+BG1005</f>
        <v>6050</v>
      </c>
      <c r="BI1005" s="67">
        <f t="shared" ref="BI1005:BJ1005" si="2955">AG1005-AN1005-AU1005-BB1005</f>
        <v>0</v>
      </c>
      <c r="BJ1005" s="67">
        <f t="shared" si="2955"/>
        <v>0</v>
      </c>
      <c r="BK1005" s="68">
        <f t="shared" ref="BK1005" si="2956">+BI1005+BJ1005</f>
        <v>0</v>
      </c>
      <c r="BL1005" s="68">
        <f t="shared" si="2695"/>
        <v>6050</v>
      </c>
      <c r="BM1005" s="305">
        <v>10</v>
      </c>
      <c r="BN1005" s="305">
        <v>0</v>
      </c>
      <c r="BO1005" s="306"/>
      <c r="BP1005" s="306"/>
      <c r="BQ1005" s="305">
        <v>10</v>
      </c>
      <c r="BR1005" s="305">
        <v>0</v>
      </c>
      <c r="BS1005" s="114" t="s">
        <v>208</v>
      </c>
      <c r="BT1005" s="77"/>
    </row>
    <row r="1006" spans="1:72" s="46" customFormat="1" ht="50.25" customHeight="1">
      <c r="A1006" s="77"/>
      <c r="B1006" s="53">
        <v>2014</v>
      </c>
      <c r="C1006" s="54">
        <v>8317</v>
      </c>
      <c r="D1006" s="53">
        <v>4</v>
      </c>
      <c r="E1006" s="53">
        <v>2000</v>
      </c>
      <c r="F1006" s="53">
        <v>2700</v>
      </c>
      <c r="G1006" s="53"/>
      <c r="H1006" s="53"/>
      <c r="I1006" s="55" t="s">
        <v>59</v>
      </c>
      <c r="J1006" s="56">
        <f>J1007+J1009</f>
        <v>411744.73</v>
      </c>
      <c r="K1006" s="56">
        <f t="shared" ref="K1006:P1006" si="2957">K1007+K1009</f>
        <v>0</v>
      </c>
      <c r="L1006" s="56">
        <f t="shared" si="2957"/>
        <v>411744.73</v>
      </c>
      <c r="M1006" s="56">
        <f t="shared" si="2957"/>
        <v>0</v>
      </c>
      <c r="N1006" s="56">
        <f t="shared" si="2957"/>
        <v>0</v>
      </c>
      <c r="O1006" s="56">
        <f t="shared" si="2957"/>
        <v>0</v>
      </c>
      <c r="P1006" s="56">
        <f t="shared" si="2957"/>
        <v>411744.73</v>
      </c>
      <c r="Q1006" s="56">
        <f>Q1007+Q1009</f>
        <v>0</v>
      </c>
      <c r="R1006" s="56">
        <f t="shared" ref="R1006:S1006" si="2958">R1007+R1009</f>
        <v>0</v>
      </c>
      <c r="S1006" s="56">
        <f t="shared" si="2958"/>
        <v>0</v>
      </c>
      <c r="T1006" s="56">
        <f>T1007+T1009</f>
        <v>0</v>
      </c>
      <c r="U1006" s="56">
        <f t="shared" ref="U1006:V1006" si="2959">U1007+U1009</f>
        <v>0</v>
      </c>
      <c r="V1006" s="56">
        <f t="shared" si="2959"/>
        <v>0</v>
      </c>
      <c r="W1006" s="56">
        <v>0</v>
      </c>
      <c r="X1006" s="56">
        <v>0</v>
      </c>
      <c r="Y1006" s="56">
        <v>0</v>
      </c>
      <c r="Z1006" s="56">
        <v>0</v>
      </c>
      <c r="AA1006" s="56">
        <v>0</v>
      </c>
      <c r="AB1006" s="56">
        <v>0</v>
      </c>
      <c r="AC1006" s="56">
        <f t="shared" ref="AC1006" si="2960">AC1007+AC1009</f>
        <v>0</v>
      </c>
      <c r="AD1006" s="56">
        <f>AD1007+AD1009</f>
        <v>411744.73</v>
      </c>
      <c r="AE1006" s="56">
        <f t="shared" ref="AE1006:AJ1006" si="2961">AE1007+AE1009</f>
        <v>0</v>
      </c>
      <c r="AF1006" s="56">
        <f t="shared" si="2961"/>
        <v>411744.73</v>
      </c>
      <c r="AG1006" s="56">
        <f t="shared" si="2961"/>
        <v>0</v>
      </c>
      <c r="AH1006" s="56">
        <f t="shared" si="2961"/>
        <v>0</v>
      </c>
      <c r="AI1006" s="56">
        <f t="shared" si="2961"/>
        <v>0</v>
      </c>
      <c r="AJ1006" s="56">
        <f t="shared" si="2961"/>
        <v>411744.73</v>
      </c>
      <c r="AK1006" s="56">
        <f>AK1007+AK1009</f>
        <v>0</v>
      </c>
      <c r="AL1006" s="56">
        <f t="shared" ref="AL1006:AQ1006" si="2962">AL1007+AL1009</f>
        <v>0</v>
      </c>
      <c r="AM1006" s="56">
        <f t="shared" si="2962"/>
        <v>0</v>
      </c>
      <c r="AN1006" s="56">
        <f t="shared" si="2962"/>
        <v>0</v>
      </c>
      <c r="AO1006" s="56">
        <f t="shared" si="2962"/>
        <v>0</v>
      </c>
      <c r="AP1006" s="56">
        <f t="shared" si="2962"/>
        <v>0</v>
      </c>
      <c r="AQ1006" s="56">
        <f t="shared" si="2962"/>
        <v>0</v>
      </c>
      <c r="AR1006" s="56">
        <f>AR1007+AR1009</f>
        <v>0</v>
      </c>
      <c r="AS1006" s="56">
        <f t="shared" ref="AS1006:AX1006" si="2963">AS1007+AS1009</f>
        <v>0</v>
      </c>
      <c r="AT1006" s="56">
        <f t="shared" si="2963"/>
        <v>0</v>
      </c>
      <c r="AU1006" s="56">
        <f t="shared" si="2963"/>
        <v>0</v>
      </c>
      <c r="AV1006" s="56">
        <f t="shared" si="2963"/>
        <v>0</v>
      </c>
      <c r="AW1006" s="56">
        <f t="shared" si="2963"/>
        <v>0</v>
      </c>
      <c r="AX1006" s="56">
        <f t="shared" si="2963"/>
        <v>0</v>
      </c>
      <c r="AY1006" s="56">
        <f>AY1007+AY1009</f>
        <v>0</v>
      </c>
      <c r="AZ1006" s="56">
        <f t="shared" ref="AZ1006:BE1006" si="2964">AZ1007+AZ1009</f>
        <v>0</v>
      </c>
      <c r="BA1006" s="56">
        <f t="shared" si="2964"/>
        <v>0</v>
      </c>
      <c r="BB1006" s="56">
        <f t="shared" si="2964"/>
        <v>0</v>
      </c>
      <c r="BC1006" s="56">
        <f t="shared" si="2964"/>
        <v>0</v>
      </c>
      <c r="BD1006" s="56">
        <f t="shared" si="2964"/>
        <v>0</v>
      </c>
      <c r="BE1006" s="56">
        <f t="shared" si="2964"/>
        <v>0</v>
      </c>
      <c r="BF1006" s="56">
        <f>BF1007+BF1009</f>
        <v>411744.73</v>
      </c>
      <c r="BG1006" s="56">
        <f t="shared" ref="BG1006:BH1006" si="2965">BG1007+BG1009</f>
        <v>0</v>
      </c>
      <c r="BH1006" s="56">
        <f t="shared" si="2965"/>
        <v>411744.73</v>
      </c>
      <c r="BI1006" s="56">
        <f>+BI1007+BI1009</f>
        <v>0</v>
      </c>
      <c r="BJ1006" s="56">
        <f t="shared" ref="BJ1006:BK1006" si="2966">+BJ1007+BJ1009</f>
        <v>0</v>
      </c>
      <c r="BK1006" s="56">
        <f t="shared" si="2966"/>
        <v>0</v>
      </c>
      <c r="BL1006" s="56">
        <f t="shared" si="2695"/>
        <v>411744.73</v>
      </c>
      <c r="BM1006" s="303"/>
      <c r="BN1006" s="303"/>
      <c r="BO1006" s="303"/>
      <c r="BP1006" s="303"/>
      <c r="BQ1006" s="303"/>
      <c r="BR1006" s="303"/>
      <c r="BS1006" s="58"/>
      <c r="BT1006" s="77"/>
    </row>
    <row r="1007" spans="1:72" s="46" customFormat="1" ht="36.75" customHeight="1">
      <c r="A1007" s="77"/>
      <c r="B1007" s="59">
        <v>2014</v>
      </c>
      <c r="C1007" s="60">
        <v>8317</v>
      </c>
      <c r="D1007" s="59">
        <v>4</v>
      </c>
      <c r="E1007" s="59">
        <v>2000</v>
      </c>
      <c r="F1007" s="59">
        <v>2700</v>
      </c>
      <c r="G1007" s="59">
        <v>271</v>
      </c>
      <c r="H1007" s="59"/>
      <c r="I1007" s="61" t="s">
        <v>60</v>
      </c>
      <c r="J1007" s="62">
        <f>J1008</f>
        <v>363363</v>
      </c>
      <c r="K1007" s="62">
        <f t="shared" ref="K1007:P1007" si="2967">K1008</f>
        <v>0</v>
      </c>
      <c r="L1007" s="62">
        <f t="shared" si="2967"/>
        <v>363363</v>
      </c>
      <c r="M1007" s="62">
        <f t="shared" si="2967"/>
        <v>0</v>
      </c>
      <c r="N1007" s="62">
        <f t="shared" si="2967"/>
        <v>0</v>
      </c>
      <c r="O1007" s="62">
        <f t="shared" si="2967"/>
        <v>0</v>
      </c>
      <c r="P1007" s="62">
        <f t="shared" si="2967"/>
        <v>363363</v>
      </c>
      <c r="Q1007" s="62">
        <f>Q1008</f>
        <v>0</v>
      </c>
      <c r="R1007" s="62">
        <f t="shared" ref="R1007:V1007" si="2968">R1008</f>
        <v>0</v>
      </c>
      <c r="S1007" s="62">
        <f t="shared" si="2968"/>
        <v>0</v>
      </c>
      <c r="T1007" s="62">
        <f>T1008</f>
        <v>0</v>
      </c>
      <c r="U1007" s="62">
        <f t="shared" si="2968"/>
        <v>0</v>
      </c>
      <c r="V1007" s="62">
        <f t="shared" si="2968"/>
        <v>0</v>
      </c>
      <c r="W1007" s="62">
        <v>0</v>
      </c>
      <c r="X1007" s="62">
        <v>0</v>
      </c>
      <c r="Y1007" s="62">
        <v>0</v>
      </c>
      <c r="Z1007" s="62">
        <v>0</v>
      </c>
      <c r="AA1007" s="62">
        <v>0</v>
      </c>
      <c r="AB1007" s="62">
        <v>0</v>
      </c>
      <c r="AC1007" s="62">
        <f t="shared" ref="AC1007" si="2969">AC1008</f>
        <v>0</v>
      </c>
      <c r="AD1007" s="62">
        <f>AD1008</f>
        <v>363363</v>
      </c>
      <c r="AE1007" s="62">
        <f t="shared" ref="AE1007:AJ1007" si="2970">AE1008</f>
        <v>0</v>
      </c>
      <c r="AF1007" s="62">
        <f t="shared" si="2970"/>
        <v>363363</v>
      </c>
      <c r="AG1007" s="62">
        <f t="shared" si="2970"/>
        <v>0</v>
      </c>
      <c r="AH1007" s="62">
        <f t="shared" si="2970"/>
        <v>0</v>
      </c>
      <c r="AI1007" s="62">
        <f t="shared" si="2970"/>
        <v>0</v>
      </c>
      <c r="AJ1007" s="62">
        <f t="shared" si="2970"/>
        <v>363363</v>
      </c>
      <c r="AK1007" s="62">
        <f>AK1008</f>
        <v>0</v>
      </c>
      <c r="AL1007" s="62">
        <f t="shared" ref="AL1007:BH1007" si="2971">AL1008</f>
        <v>0</v>
      </c>
      <c r="AM1007" s="62">
        <f t="shared" si="2971"/>
        <v>0</v>
      </c>
      <c r="AN1007" s="62">
        <f t="shared" si="2971"/>
        <v>0</v>
      </c>
      <c r="AO1007" s="62">
        <f t="shared" si="2971"/>
        <v>0</v>
      </c>
      <c r="AP1007" s="62">
        <f t="shared" si="2971"/>
        <v>0</v>
      </c>
      <c r="AQ1007" s="62">
        <f t="shared" si="2971"/>
        <v>0</v>
      </c>
      <c r="AR1007" s="62">
        <f>AR1008</f>
        <v>0</v>
      </c>
      <c r="AS1007" s="62">
        <f t="shared" si="2971"/>
        <v>0</v>
      </c>
      <c r="AT1007" s="62">
        <f t="shared" si="2971"/>
        <v>0</v>
      </c>
      <c r="AU1007" s="62">
        <f t="shared" si="2971"/>
        <v>0</v>
      </c>
      <c r="AV1007" s="62">
        <f t="shared" si="2971"/>
        <v>0</v>
      </c>
      <c r="AW1007" s="62">
        <f t="shared" si="2971"/>
        <v>0</v>
      </c>
      <c r="AX1007" s="62">
        <f t="shared" si="2971"/>
        <v>0</v>
      </c>
      <c r="AY1007" s="62">
        <f>AY1008</f>
        <v>0</v>
      </c>
      <c r="AZ1007" s="62">
        <f t="shared" si="2971"/>
        <v>0</v>
      </c>
      <c r="BA1007" s="62">
        <f t="shared" si="2971"/>
        <v>0</v>
      </c>
      <c r="BB1007" s="62">
        <f t="shared" si="2971"/>
        <v>0</v>
      </c>
      <c r="BC1007" s="62">
        <f t="shared" si="2971"/>
        <v>0</v>
      </c>
      <c r="BD1007" s="62">
        <f t="shared" si="2971"/>
        <v>0</v>
      </c>
      <c r="BE1007" s="62">
        <f t="shared" si="2971"/>
        <v>0</v>
      </c>
      <c r="BF1007" s="62">
        <f>BF1008</f>
        <v>363363</v>
      </c>
      <c r="BG1007" s="62">
        <f t="shared" si="2971"/>
        <v>0</v>
      </c>
      <c r="BH1007" s="62">
        <f t="shared" si="2971"/>
        <v>363363</v>
      </c>
      <c r="BI1007" s="62">
        <f>+BI1008</f>
        <v>0</v>
      </c>
      <c r="BJ1007" s="62">
        <f t="shared" ref="BJ1007:BK1007" si="2972">+BJ1008</f>
        <v>0</v>
      </c>
      <c r="BK1007" s="62">
        <f t="shared" si="2972"/>
        <v>0</v>
      </c>
      <c r="BL1007" s="62">
        <f t="shared" si="2695"/>
        <v>363363</v>
      </c>
      <c r="BM1007" s="304"/>
      <c r="BN1007" s="304"/>
      <c r="BO1007" s="304"/>
      <c r="BP1007" s="304"/>
      <c r="BQ1007" s="304"/>
      <c r="BR1007" s="304"/>
      <c r="BS1007" s="64"/>
      <c r="BT1007" s="77"/>
    </row>
    <row r="1008" spans="1:72" s="46" customFormat="1" ht="36.75" customHeight="1">
      <c r="A1008" s="77"/>
      <c r="B1008" s="104">
        <v>2014</v>
      </c>
      <c r="C1008" s="105">
        <v>8317</v>
      </c>
      <c r="D1008" s="104">
        <v>4</v>
      </c>
      <c r="E1008" s="104">
        <v>2000</v>
      </c>
      <c r="F1008" s="104">
        <v>2700</v>
      </c>
      <c r="G1008" s="104">
        <v>271</v>
      </c>
      <c r="H1008" s="104">
        <v>1</v>
      </c>
      <c r="I1008" s="66" t="s">
        <v>60</v>
      </c>
      <c r="J1008" s="67">
        <v>363363</v>
      </c>
      <c r="K1008" s="67">
        <v>0</v>
      </c>
      <c r="L1008" s="68">
        <f>J1008+K1008</f>
        <v>363363</v>
      </c>
      <c r="M1008" s="67">
        <v>0</v>
      </c>
      <c r="N1008" s="67">
        <v>0</v>
      </c>
      <c r="O1008" s="68">
        <f>+M1008+N1008</f>
        <v>0</v>
      </c>
      <c r="P1008" s="68">
        <f>+L1008+O1008</f>
        <v>363363</v>
      </c>
      <c r="Q1008" s="71">
        <v>0</v>
      </c>
      <c r="R1008" s="71">
        <v>0</v>
      </c>
      <c r="S1008" s="71">
        <v>0</v>
      </c>
      <c r="T1008" s="71">
        <v>0</v>
      </c>
      <c r="U1008" s="71">
        <v>0</v>
      </c>
      <c r="V1008" s="71">
        <v>0</v>
      </c>
      <c r="W1008" s="67">
        <v>0</v>
      </c>
      <c r="X1008" s="67">
        <v>0</v>
      </c>
      <c r="Y1008" s="68">
        <v>0</v>
      </c>
      <c r="Z1008" s="67">
        <v>0</v>
      </c>
      <c r="AA1008" s="67">
        <v>0</v>
      </c>
      <c r="AB1008" s="68">
        <v>0</v>
      </c>
      <c r="AC1008" s="68">
        <f t="shared" ref="AC1008" si="2973">+Y1008+AB1008</f>
        <v>0</v>
      </c>
      <c r="AD1008" s="67">
        <f>J1008+Q1008-T1008</f>
        <v>363363</v>
      </c>
      <c r="AE1008" s="67">
        <f>K1008+R1008-U1008</f>
        <v>0</v>
      </c>
      <c r="AF1008" s="68">
        <f t="shared" ref="AF1008" si="2974">AD1008+AE1008</f>
        <v>363363</v>
      </c>
      <c r="AG1008" s="67">
        <f>+M1008-T1008</f>
        <v>0</v>
      </c>
      <c r="AH1008" s="67">
        <f>+N1008-U1008</f>
        <v>0</v>
      </c>
      <c r="AI1008" s="68">
        <f t="shared" ref="AI1008" si="2975">+AG1008+AH1008</f>
        <v>0</v>
      </c>
      <c r="AJ1008" s="68">
        <f t="shared" ref="AJ1008" si="2976">+AF1008+AI1008</f>
        <v>363363</v>
      </c>
      <c r="AK1008" s="71">
        <v>0</v>
      </c>
      <c r="AL1008" s="71">
        <v>0</v>
      </c>
      <c r="AM1008" s="68">
        <f>AK1008+AL1008</f>
        <v>0</v>
      </c>
      <c r="AN1008" s="71">
        <v>0</v>
      </c>
      <c r="AO1008" s="71">
        <v>0</v>
      </c>
      <c r="AP1008" s="68">
        <f>+AN1008+AO1008</f>
        <v>0</v>
      </c>
      <c r="AQ1008" s="68">
        <f>+AM1008+AP1008</f>
        <v>0</v>
      </c>
      <c r="AR1008" s="71">
        <v>0</v>
      </c>
      <c r="AS1008" s="71">
        <v>0</v>
      </c>
      <c r="AT1008" s="68">
        <f>AR1008+AS1008</f>
        <v>0</v>
      </c>
      <c r="AU1008" s="71">
        <v>0</v>
      </c>
      <c r="AV1008" s="71">
        <v>0</v>
      </c>
      <c r="AW1008" s="68">
        <f>+AU1008+AV1008</f>
        <v>0</v>
      </c>
      <c r="AX1008" s="68">
        <f>+AT1008+AW1008</f>
        <v>0</v>
      </c>
      <c r="AY1008" s="71">
        <v>0</v>
      </c>
      <c r="AZ1008" s="71">
        <v>0</v>
      </c>
      <c r="BA1008" s="68">
        <f>AY1008+AZ1008</f>
        <v>0</v>
      </c>
      <c r="BB1008" s="71">
        <v>0</v>
      </c>
      <c r="BC1008" s="71">
        <v>0</v>
      </c>
      <c r="BD1008" s="68">
        <f>+BB1008+BC1008</f>
        <v>0</v>
      </c>
      <c r="BE1008" s="68">
        <f>+BA1008+BD1008</f>
        <v>0</v>
      </c>
      <c r="BF1008" s="67">
        <f t="shared" ref="BF1008:BG1008" si="2977">AD1008-AK1008-AR1008-AY1008</f>
        <v>363363</v>
      </c>
      <c r="BG1008" s="67">
        <f t="shared" si="2977"/>
        <v>0</v>
      </c>
      <c r="BH1008" s="68">
        <f t="shared" ref="BH1008" si="2978">BF1008+BG1008</f>
        <v>363363</v>
      </c>
      <c r="BI1008" s="67">
        <f t="shared" ref="BI1008:BJ1008" si="2979">AG1008-AN1008-AU1008-BB1008</f>
        <v>0</v>
      </c>
      <c r="BJ1008" s="67">
        <f t="shared" si="2979"/>
        <v>0</v>
      </c>
      <c r="BK1008" s="68">
        <f t="shared" ref="BK1008" si="2980">+BI1008+BJ1008</f>
        <v>0</v>
      </c>
      <c r="BL1008" s="68">
        <f t="shared" si="2695"/>
        <v>363363</v>
      </c>
      <c r="BM1008" s="305">
        <v>63</v>
      </c>
      <c r="BN1008" s="305">
        <v>0</v>
      </c>
      <c r="BO1008" s="306"/>
      <c r="BP1008" s="306"/>
      <c r="BQ1008" s="305">
        <v>63</v>
      </c>
      <c r="BR1008" s="305">
        <v>0</v>
      </c>
      <c r="BS1008" s="114" t="s">
        <v>208</v>
      </c>
      <c r="BT1008" s="77"/>
    </row>
    <row r="1009" spans="1:72" s="99" customFormat="1" ht="45" customHeight="1">
      <c r="A1009" s="100"/>
      <c r="B1009" s="59">
        <v>2014</v>
      </c>
      <c r="C1009" s="60">
        <v>8317</v>
      </c>
      <c r="D1009" s="59">
        <v>4</v>
      </c>
      <c r="E1009" s="59">
        <v>2000</v>
      </c>
      <c r="F1009" s="59">
        <v>2700</v>
      </c>
      <c r="G1009" s="59">
        <v>272</v>
      </c>
      <c r="H1009" s="59"/>
      <c r="I1009" s="61" t="s">
        <v>61</v>
      </c>
      <c r="J1009" s="62">
        <f>SUM(J1010:J1014)</f>
        <v>48381.73</v>
      </c>
      <c r="K1009" s="62">
        <f t="shared" ref="K1009:P1009" si="2981">SUM(K1010:K1014)</f>
        <v>0</v>
      </c>
      <c r="L1009" s="62">
        <f t="shared" si="2981"/>
        <v>48381.73</v>
      </c>
      <c r="M1009" s="62">
        <f t="shared" si="2981"/>
        <v>0</v>
      </c>
      <c r="N1009" s="62">
        <f t="shared" si="2981"/>
        <v>0</v>
      </c>
      <c r="O1009" s="62">
        <f t="shared" si="2981"/>
        <v>0</v>
      </c>
      <c r="P1009" s="62">
        <f t="shared" si="2981"/>
        <v>48381.73</v>
      </c>
      <c r="Q1009" s="62">
        <f>SUM(Q1010:Q1014)</f>
        <v>0</v>
      </c>
      <c r="R1009" s="62">
        <f t="shared" ref="R1009:S1009" si="2982">SUM(R1010:R1014)</f>
        <v>0</v>
      </c>
      <c r="S1009" s="62">
        <f t="shared" si="2982"/>
        <v>0</v>
      </c>
      <c r="T1009" s="62">
        <f>SUM(T1010:T1014)</f>
        <v>0</v>
      </c>
      <c r="U1009" s="62">
        <f t="shared" ref="U1009:V1009" si="2983">SUM(U1010:U1014)</f>
        <v>0</v>
      </c>
      <c r="V1009" s="62">
        <f t="shared" si="2983"/>
        <v>0</v>
      </c>
      <c r="W1009" s="62">
        <v>0</v>
      </c>
      <c r="X1009" s="62">
        <v>0</v>
      </c>
      <c r="Y1009" s="62">
        <v>0</v>
      </c>
      <c r="Z1009" s="62">
        <v>0</v>
      </c>
      <c r="AA1009" s="62">
        <v>0</v>
      </c>
      <c r="AB1009" s="62">
        <v>0</v>
      </c>
      <c r="AC1009" s="62">
        <f t="shared" ref="AC1009" si="2984">+AC1010+AC1011+AC1012</f>
        <v>0</v>
      </c>
      <c r="AD1009" s="62">
        <f>SUM(AD1010:AD1014)</f>
        <v>48381.73</v>
      </c>
      <c r="AE1009" s="62">
        <f t="shared" ref="AE1009:AF1009" si="2985">SUM(AE1010:AE1014)</f>
        <v>0</v>
      </c>
      <c r="AF1009" s="62">
        <f t="shared" si="2985"/>
        <v>48381.73</v>
      </c>
      <c r="AG1009" s="62">
        <f>+AG1010+AG1011+AG1012</f>
        <v>0</v>
      </c>
      <c r="AH1009" s="62">
        <f t="shared" ref="AH1009:AJ1009" si="2986">+AH1010+AH1011+AH1012</f>
        <v>0</v>
      </c>
      <c r="AI1009" s="62">
        <f t="shared" si="2986"/>
        <v>0</v>
      </c>
      <c r="AJ1009" s="62">
        <f t="shared" si="2986"/>
        <v>48381.73</v>
      </c>
      <c r="AK1009" s="62">
        <f>SUM(AK1010:AK1014)</f>
        <v>0</v>
      </c>
      <c r="AL1009" s="62">
        <f t="shared" ref="AL1009:AQ1009" si="2987">SUM(AL1010:AL1014)</f>
        <v>0</v>
      </c>
      <c r="AM1009" s="62">
        <f t="shared" si="2987"/>
        <v>0</v>
      </c>
      <c r="AN1009" s="62">
        <f t="shared" si="2987"/>
        <v>0</v>
      </c>
      <c r="AO1009" s="62">
        <f t="shared" si="2987"/>
        <v>0</v>
      </c>
      <c r="AP1009" s="62">
        <f t="shared" si="2987"/>
        <v>0</v>
      </c>
      <c r="AQ1009" s="62">
        <f t="shared" si="2987"/>
        <v>0</v>
      </c>
      <c r="AR1009" s="62">
        <f>SUM(AR1010:AR1014)</f>
        <v>0</v>
      </c>
      <c r="AS1009" s="62">
        <f t="shared" ref="AS1009:AX1009" si="2988">SUM(AS1010:AS1014)</f>
        <v>0</v>
      </c>
      <c r="AT1009" s="62">
        <f t="shared" si="2988"/>
        <v>0</v>
      </c>
      <c r="AU1009" s="62">
        <f t="shared" si="2988"/>
        <v>0</v>
      </c>
      <c r="AV1009" s="62">
        <f t="shared" si="2988"/>
        <v>0</v>
      </c>
      <c r="AW1009" s="62">
        <f t="shared" si="2988"/>
        <v>0</v>
      </c>
      <c r="AX1009" s="62">
        <f t="shared" si="2988"/>
        <v>0</v>
      </c>
      <c r="AY1009" s="62">
        <f>SUM(AY1010:AY1014)</f>
        <v>0</v>
      </c>
      <c r="AZ1009" s="62">
        <f t="shared" ref="AZ1009:BE1009" si="2989">SUM(AZ1010:AZ1014)</f>
        <v>0</v>
      </c>
      <c r="BA1009" s="62">
        <f t="shared" si="2989"/>
        <v>0</v>
      </c>
      <c r="BB1009" s="62">
        <f t="shared" si="2989"/>
        <v>0</v>
      </c>
      <c r="BC1009" s="62">
        <f t="shared" si="2989"/>
        <v>0</v>
      </c>
      <c r="BD1009" s="62">
        <f t="shared" si="2989"/>
        <v>0</v>
      </c>
      <c r="BE1009" s="62">
        <f t="shared" si="2989"/>
        <v>0</v>
      </c>
      <c r="BF1009" s="62">
        <f>SUM(BF1010:BF1014)</f>
        <v>48381.73</v>
      </c>
      <c r="BG1009" s="62">
        <f t="shared" ref="BG1009:BH1009" si="2990">SUM(BG1010:BG1014)</f>
        <v>0</v>
      </c>
      <c r="BH1009" s="62">
        <f t="shared" si="2990"/>
        <v>48381.73</v>
      </c>
      <c r="BI1009" s="62">
        <f>+BI1010+BI1011+BI1012</f>
        <v>0</v>
      </c>
      <c r="BJ1009" s="62">
        <f t="shared" ref="BJ1009:BK1009" si="2991">+BJ1010+BJ1011+BJ1012</f>
        <v>0</v>
      </c>
      <c r="BK1009" s="62">
        <f t="shared" si="2991"/>
        <v>0</v>
      </c>
      <c r="BL1009" s="62">
        <f t="shared" si="2695"/>
        <v>48381.73</v>
      </c>
      <c r="BM1009" s="304"/>
      <c r="BN1009" s="304"/>
      <c r="BO1009" s="304"/>
      <c r="BP1009" s="304"/>
      <c r="BQ1009" s="304"/>
      <c r="BR1009" s="304"/>
      <c r="BS1009" s="64"/>
      <c r="BT1009" s="100"/>
    </row>
    <row r="1010" spans="1:72" s="46" customFormat="1" ht="36.75" customHeight="1">
      <c r="A1010" s="77"/>
      <c r="B1010" s="104">
        <v>2014</v>
      </c>
      <c r="C1010" s="105">
        <v>8317</v>
      </c>
      <c r="D1010" s="104">
        <v>4</v>
      </c>
      <c r="E1010" s="104">
        <v>2000</v>
      </c>
      <c r="F1010" s="104">
        <v>2700</v>
      </c>
      <c r="G1010" s="104">
        <v>272</v>
      </c>
      <c r="H1010" s="104">
        <v>1</v>
      </c>
      <c r="I1010" s="66" t="s">
        <v>688</v>
      </c>
      <c r="J1010" s="67">
        <v>20974.799999999999</v>
      </c>
      <c r="K1010" s="67">
        <v>0</v>
      </c>
      <c r="L1010" s="68">
        <f t="shared" ref="L1010:L1012" si="2992">J1010+K1010</f>
        <v>20974.799999999999</v>
      </c>
      <c r="M1010" s="67">
        <v>0</v>
      </c>
      <c r="N1010" s="67">
        <v>0</v>
      </c>
      <c r="O1010" s="68">
        <f t="shared" ref="O1010:O1012" si="2993">+M1010+N1010</f>
        <v>0</v>
      </c>
      <c r="P1010" s="68">
        <f t="shared" ref="P1010:P1012" si="2994">+L1010+O1010</f>
        <v>20974.799999999999</v>
      </c>
      <c r="Q1010" s="71">
        <v>0</v>
      </c>
      <c r="R1010" s="71">
        <v>0</v>
      </c>
      <c r="S1010" s="71">
        <v>0</v>
      </c>
      <c r="T1010" s="71">
        <v>0</v>
      </c>
      <c r="U1010" s="71">
        <v>0</v>
      </c>
      <c r="V1010" s="71">
        <v>0</v>
      </c>
      <c r="W1010" s="67">
        <v>0</v>
      </c>
      <c r="X1010" s="67">
        <v>0</v>
      </c>
      <c r="Y1010" s="68">
        <v>0</v>
      </c>
      <c r="Z1010" s="67">
        <v>0</v>
      </c>
      <c r="AA1010" s="67">
        <v>0</v>
      </c>
      <c r="AB1010" s="68">
        <v>0</v>
      </c>
      <c r="AC1010" s="68">
        <f t="shared" ref="AC1010:AC1014" si="2995">+Y1010+AB1010</f>
        <v>0</v>
      </c>
      <c r="AD1010" s="67">
        <f t="shared" ref="AD1010:AE1014" si="2996">J1010+Q1010-T1010</f>
        <v>20974.799999999999</v>
      </c>
      <c r="AE1010" s="67">
        <f t="shared" si="2996"/>
        <v>0</v>
      </c>
      <c r="AF1010" s="68">
        <f t="shared" ref="AF1010:AF1014" si="2997">AD1010+AE1010</f>
        <v>20974.799999999999</v>
      </c>
      <c r="AG1010" s="67">
        <f t="shared" ref="AG1010:AG1012" si="2998">+M1010-T1010</f>
        <v>0</v>
      </c>
      <c r="AH1010" s="67">
        <f t="shared" ref="AH1010:AH1012" si="2999">+N1010-U1010</f>
        <v>0</v>
      </c>
      <c r="AI1010" s="68">
        <f t="shared" ref="AI1010:AI1014" si="3000">+AG1010+AH1010</f>
        <v>0</v>
      </c>
      <c r="AJ1010" s="68">
        <f t="shared" ref="AJ1010:AJ1014" si="3001">+AF1010+AI1010</f>
        <v>20974.799999999999</v>
      </c>
      <c r="AK1010" s="71">
        <v>0</v>
      </c>
      <c r="AL1010" s="71">
        <v>0</v>
      </c>
      <c r="AM1010" s="68">
        <f>AK1010+AL1010</f>
        <v>0</v>
      </c>
      <c r="AN1010" s="71">
        <v>0</v>
      </c>
      <c r="AO1010" s="71">
        <v>0</v>
      </c>
      <c r="AP1010" s="68">
        <f>+AN1010+AO1010</f>
        <v>0</v>
      </c>
      <c r="AQ1010" s="68">
        <f>+AM1010+AP1010</f>
        <v>0</v>
      </c>
      <c r="AR1010" s="71">
        <v>0</v>
      </c>
      <c r="AS1010" s="71">
        <v>0</v>
      </c>
      <c r="AT1010" s="68">
        <f>AR1010+AS1010</f>
        <v>0</v>
      </c>
      <c r="AU1010" s="71">
        <v>0</v>
      </c>
      <c r="AV1010" s="71">
        <v>0</v>
      </c>
      <c r="AW1010" s="68">
        <f>+AU1010+AV1010</f>
        <v>0</v>
      </c>
      <c r="AX1010" s="68">
        <f>+AT1010+AW1010</f>
        <v>0</v>
      </c>
      <c r="AY1010" s="71">
        <v>0</v>
      </c>
      <c r="AZ1010" s="71">
        <v>0</v>
      </c>
      <c r="BA1010" s="68">
        <f>AY1010+AZ1010</f>
        <v>0</v>
      </c>
      <c r="BB1010" s="71">
        <v>0</v>
      </c>
      <c r="BC1010" s="71">
        <v>0</v>
      </c>
      <c r="BD1010" s="68">
        <f>+BB1010+BC1010</f>
        <v>0</v>
      </c>
      <c r="BE1010" s="68">
        <f>+BA1010+BD1010</f>
        <v>0</v>
      </c>
      <c r="BF1010" s="67">
        <f t="shared" ref="BF1010:BG1014" si="3002">AD1010-AK1010-AR1010-AY1010</f>
        <v>20974.799999999999</v>
      </c>
      <c r="BG1010" s="67">
        <f t="shared" si="3002"/>
        <v>0</v>
      </c>
      <c r="BH1010" s="68">
        <f t="shared" ref="BH1010:BH1014" si="3003">BF1010+BG1010</f>
        <v>20974.799999999999</v>
      </c>
      <c r="BI1010" s="67">
        <f t="shared" ref="BI1010:BJ1014" si="3004">AG1010-AN1010-AU1010-BB1010</f>
        <v>0</v>
      </c>
      <c r="BJ1010" s="67">
        <f t="shared" si="3004"/>
        <v>0</v>
      </c>
      <c r="BK1010" s="68">
        <f t="shared" ref="BK1010:BK1014" si="3005">+BI1010+BJ1010</f>
        <v>0</v>
      </c>
      <c r="BL1010" s="68">
        <f t="shared" si="2695"/>
        <v>20974.799999999999</v>
      </c>
      <c r="BM1010" s="305">
        <v>12</v>
      </c>
      <c r="BN1010" s="305">
        <v>0</v>
      </c>
      <c r="BO1010" s="306"/>
      <c r="BP1010" s="306"/>
      <c r="BQ1010" s="305">
        <v>12</v>
      </c>
      <c r="BR1010" s="305">
        <v>0</v>
      </c>
      <c r="BS1010" s="114" t="s">
        <v>208</v>
      </c>
      <c r="BT1010" s="77"/>
    </row>
    <row r="1011" spans="1:72" s="46" customFormat="1" ht="36.75" customHeight="1">
      <c r="A1011" s="77"/>
      <c r="B1011" s="104">
        <v>2014</v>
      </c>
      <c r="C1011" s="105">
        <v>8317</v>
      </c>
      <c r="D1011" s="104">
        <v>4</v>
      </c>
      <c r="E1011" s="104">
        <v>2000</v>
      </c>
      <c r="F1011" s="104">
        <v>2700</v>
      </c>
      <c r="G1011" s="104">
        <v>272</v>
      </c>
      <c r="H1011" s="104">
        <v>2</v>
      </c>
      <c r="I1011" s="66" t="s">
        <v>689</v>
      </c>
      <c r="J1011" s="67">
        <v>14725.03</v>
      </c>
      <c r="K1011" s="67">
        <v>0</v>
      </c>
      <c r="L1011" s="68">
        <f t="shared" si="2992"/>
        <v>14725.03</v>
      </c>
      <c r="M1011" s="67">
        <v>0</v>
      </c>
      <c r="N1011" s="67">
        <v>0</v>
      </c>
      <c r="O1011" s="68">
        <f t="shared" si="2993"/>
        <v>0</v>
      </c>
      <c r="P1011" s="68">
        <f t="shared" si="2994"/>
        <v>14725.03</v>
      </c>
      <c r="Q1011" s="71">
        <v>0</v>
      </c>
      <c r="R1011" s="71">
        <v>0</v>
      </c>
      <c r="S1011" s="71">
        <v>0</v>
      </c>
      <c r="T1011" s="71">
        <v>0</v>
      </c>
      <c r="U1011" s="71">
        <v>0</v>
      </c>
      <c r="V1011" s="71">
        <v>0</v>
      </c>
      <c r="W1011" s="67">
        <v>0</v>
      </c>
      <c r="X1011" s="67">
        <v>0</v>
      </c>
      <c r="Y1011" s="68">
        <v>0</v>
      </c>
      <c r="Z1011" s="67">
        <v>0</v>
      </c>
      <c r="AA1011" s="67">
        <v>0</v>
      </c>
      <c r="AB1011" s="68">
        <v>0</v>
      </c>
      <c r="AC1011" s="68">
        <f t="shared" si="2995"/>
        <v>0</v>
      </c>
      <c r="AD1011" s="67">
        <f t="shared" si="2996"/>
        <v>14725.03</v>
      </c>
      <c r="AE1011" s="67">
        <f t="shared" si="2996"/>
        <v>0</v>
      </c>
      <c r="AF1011" s="68">
        <f t="shared" si="2997"/>
        <v>14725.03</v>
      </c>
      <c r="AG1011" s="67">
        <f t="shared" si="2998"/>
        <v>0</v>
      </c>
      <c r="AH1011" s="67">
        <f t="shared" si="2999"/>
        <v>0</v>
      </c>
      <c r="AI1011" s="68">
        <f t="shared" si="3000"/>
        <v>0</v>
      </c>
      <c r="AJ1011" s="68">
        <f t="shared" si="3001"/>
        <v>14725.03</v>
      </c>
      <c r="AK1011" s="71">
        <v>0</v>
      </c>
      <c r="AL1011" s="71">
        <v>0</v>
      </c>
      <c r="AM1011" s="68">
        <f>AK1011+AL1011</f>
        <v>0</v>
      </c>
      <c r="AN1011" s="71">
        <v>0</v>
      </c>
      <c r="AO1011" s="71">
        <v>0</v>
      </c>
      <c r="AP1011" s="68">
        <f>+AN1011+AO1011</f>
        <v>0</v>
      </c>
      <c r="AQ1011" s="68">
        <f>+AM1011+AP1011</f>
        <v>0</v>
      </c>
      <c r="AR1011" s="71">
        <v>0</v>
      </c>
      <c r="AS1011" s="71">
        <v>0</v>
      </c>
      <c r="AT1011" s="68">
        <f>AR1011+AS1011</f>
        <v>0</v>
      </c>
      <c r="AU1011" s="71">
        <v>0</v>
      </c>
      <c r="AV1011" s="71">
        <v>0</v>
      </c>
      <c r="AW1011" s="68">
        <f>+AU1011+AV1011</f>
        <v>0</v>
      </c>
      <c r="AX1011" s="68">
        <f>+AT1011+AW1011</f>
        <v>0</v>
      </c>
      <c r="AY1011" s="71">
        <v>0</v>
      </c>
      <c r="AZ1011" s="71">
        <v>0</v>
      </c>
      <c r="BA1011" s="68">
        <f>AY1011+AZ1011</f>
        <v>0</v>
      </c>
      <c r="BB1011" s="71">
        <v>0</v>
      </c>
      <c r="BC1011" s="71">
        <v>0</v>
      </c>
      <c r="BD1011" s="68">
        <f>+BB1011+BC1011</f>
        <v>0</v>
      </c>
      <c r="BE1011" s="68">
        <f>+BA1011+BD1011</f>
        <v>0</v>
      </c>
      <c r="BF1011" s="67">
        <f t="shared" si="3002"/>
        <v>14725.03</v>
      </c>
      <c r="BG1011" s="67">
        <f t="shared" si="3002"/>
        <v>0</v>
      </c>
      <c r="BH1011" s="68">
        <f t="shared" si="3003"/>
        <v>14725.03</v>
      </c>
      <c r="BI1011" s="67">
        <f t="shared" si="3004"/>
        <v>0</v>
      </c>
      <c r="BJ1011" s="67">
        <f t="shared" si="3004"/>
        <v>0</v>
      </c>
      <c r="BK1011" s="68">
        <f t="shared" si="3005"/>
        <v>0</v>
      </c>
      <c r="BL1011" s="68">
        <f t="shared" si="2695"/>
        <v>14725.03</v>
      </c>
      <c r="BM1011" s="305">
        <v>22</v>
      </c>
      <c r="BN1011" s="305">
        <v>0</v>
      </c>
      <c r="BO1011" s="306"/>
      <c r="BP1011" s="306"/>
      <c r="BQ1011" s="305">
        <v>22</v>
      </c>
      <c r="BR1011" s="305">
        <v>0</v>
      </c>
      <c r="BS1011" s="114" t="s">
        <v>208</v>
      </c>
      <c r="BT1011" s="77"/>
    </row>
    <row r="1012" spans="1:72" s="46" customFormat="1" ht="36.75" customHeight="1">
      <c r="A1012" s="77"/>
      <c r="B1012" s="104">
        <v>2014</v>
      </c>
      <c r="C1012" s="105">
        <v>8317</v>
      </c>
      <c r="D1012" s="104">
        <v>4</v>
      </c>
      <c r="E1012" s="104">
        <v>2000</v>
      </c>
      <c r="F1012" s="104">
        <v>2700</v>
      </c>
      <c r="G1012" s="104">
        <v>272</v>
      </c>
      <c r="H1012" s="104">
        <v>3</v>
      </c>
      <c r="I1012" s="66" t="s">
        <v>444</v>
      </c>
      <c r="J1012" s="67">
        <v>12681.9</v>
      </c>
      <c r="K1012" s="67">
        <v>0</v>
      </c>
      <c r="L1012" s="68">
        <f t="shared" si="2992"/>
        <v>12681.9</v>
      </c>
      <c r="M1012" s="67">
        <v>0</v>
      </c>
      <c r="N1012" s="67">
        <v>0</v>
      </c>
      <c r="O1012" s="68">
        <f t="shared" si="2993"/>
        <v>0</v>
      </c>
      <c r="P1012" s="68">
        <f t="shared" si="2994"/>
        <v>12681.9</v>
      </c>
      <c r="Q1012" s="71">
        <v>0</v>
      </c>
      <c r="R1012" s="71">
        <v>0</v>
      </c>
      <c r="S1012" s="71">
        <v>0</v>
      </c>
      <c r="T1012" s="71">
        <v>0</v>
      </c>
      <c r="U1012" s="71">
        <v>0</v>
      </c>
      <c r="V1012" s="71">
        <v>0</v>
      </c>
      <c r="W1012" s="67">
        <v>0</v>
      </c>
      <c r="X1012" s="67">
        <v>0</v>
      </c>
      <c r="Y1012" s="68">
        <v>0</v>
      </c>
      <c r="Z1012" s="67">
        <v>0</v>
      </c>
      <c r="AA1012" s="67">
        <v>0</v>
      </c>
      <c r="AB1012" s="68">
        <v>0</v>
      </c>
      <c r="AC1012" s="68">
        <f t="shared" si="2995"/>
        <v>0</v>
      </c>
      <c r="AD1012" s="67">
        <f t="shared" si="2996"/>
        <v>12681.9</v>
      </c>
      <c r="AE1012" s="67">
        <f t="shared" si="2996"/>
        <v>0</v>
      </c>
      <c r="AF1012" s="68">
        <f t="shared" si="2997"/>
        <v>12681.9</v>
      </c>
      <c r="AG1012" s="67">
        <f t="shared" si="2998"/>
        <v>0</v>
      </c>
      <c r="AH1012" s="67">
        <f t="shared" si="2999"/>
        <v>0</v>
      </c>
      <c r="AI1012" s="68">
        <f t="shared" si="3000"/>
        <v>0</v>
      </c>
      <c r="AJ1012" s="68">
        <f t="shared" si="3001"/>
        <v>12681.9</v>
      </c>
      <c r="AK1012" s="71">
        <v>0</v>
      </c>
      <c r="AL1012" s="71">
        <v>0</v>
      </c>
      <c r="AM1012" s="68">
        <f>AK1012+AL1012</f>
        <v>0</v>
      </c>
      <c r="AN1012" s="71">
        <v>0</v>
      </c>
      <c r="AO1012" s="71">
        <v>0</v>
      </c>
      <c r="AP1012" s="68">
        <f>+AN1012+AO1012</f>
        <v>0</v>
      </c>
      <c r="AQ1012" s="68">
        <f>+AM1012+AP1012</f>
        <v>0</v>
      </c>
      <c r="AR1012" s="71">
        <v>0</v>
      </c>
      <c r="AS1012" s="71">
        <v>0</v>
      </c>
      <c r="AT1012" s="68">
        <f>AR1012+AS1012</f>
        <v>0</v>
      </c>
      <c r="AU1012" s="71">
        <v>0</v>
      </c>
      <c r="AV1012" s="71">
        <v>0</v>
      </c>
      <c r="AW1012" s="68">
        <f>+AU1012+AV1012</f>
        <v>0</v>
      </c>
      <c r="AX1012" s="68">
        <f>+AT1012+AW1012</f>
        <v>0</v>
      </c>
      <c r="AY1012" s="71">
        <v>0</v>
      </c>
      <c r="AZ1012" s="71">
        <v>0</v>
      </c>
      <c r="BA1012" s="68">
        <f>AY1012+AZ1012</f>
        <v>0</v>
      </c>
      <c r="BB1012" s="71">
        <v>0</v>
      </c>
      <c r="BC1012" s="71">
        <v>0</v>
      </c>
      <c r="BD1012" s="68">
        <f>+BB1012+BC1012</f>
        <v>0</v>
      </c>
      <c r="BE1012" s="68">
        <f>+BA1012+BD1012</f>
        <v>0</v>
      </c>
      <c r="BF1012" s="67">
        <f t="shared" si="3002"/>
        <v>12681.9</v>
      </c>
      <c r="BG1012" s="67">
        <f t="shared" si="3002"/>
        <v>0</v>
      </c>
      <c r="BH1012" s="68">
        <f t="shared" si="3003"/>
        <v>12681.9</v>
      </c>
      <c r="BI1012" s="67">
        <f t="shared" si="3004"/>
        <v>0</v>
      </c>
      <c r="BJ1012" s="67">
        <f t="shared" si="3004"/>
        <v>0</v>
      </c>
      <c r="BK1012" s="68">
        <f t="shared" si="3005"/>
        <v>0</v>
      </c>
      <c r="BL1012" s="68">
        <f t="shared" si="2695"/>
        <v>12681.9</v>
      </c>
      <c r="BM1012" s="305">
        <v>21</v>
      </c>
      <c r="BN1012" s="305">
        <v>0</v>
      </c>
      <c r="BO1012" s="306"/>
      <c r="BP1012" s="306"/>
      <c r="BQ1012" s="305">
        <v>21</v>
      </c>
      <c r="BR1012" s="305">
        <v>0</v>
      </c>
      <c r="BS1012" s="114" t="s">
        <v>208</v>
      </c>
      <c r="BT1012" s="77"/>
    </row>
    <row r="1013" spans="1:72" s="46" customFormat="1" ht="36.75" hidden="1" customHeight="1">
      <c r="A1013" s="77"/>
      <c r="B1013" s="20">
        <v>2014</v>
      </c>
      <c r="C1013" s="65">
        <v>8317</v>
      </c>
      <c r="D1013" s="20">
        <v>4</v>
      </c>
      <c r="E1013" s="20">
        <v>2000</v>
      </c>
      <c r="F1013" s="20">
        <v>2700</v>
      </c>
      <c r="G1013" s="20">
        <v>272</v>
      </c>
      <c r="H1013" s="20">
        <v>4</v>
      </c>
      <c r="I1013" s="66" t="s">
        <v>690</v>
      </c>
      <c r="J1013" s="67">
        <v>0</v>
      </c>
      <c r="K1013" s="67">
        <v>0</v>
      </c>
      <c r="L1013" s="68">
        <f>J1013+K1013</f>
        <v>0</v>
      </c>
      <c r="M1013" s="67">
        <v>0</v>
      </c>
      <c r="N1013" s="67">
        <v>0</v>
      </c>
      <c r="O1013" s="68">
        <f>+M1013+N1013</f>
        <v>0</v>
      </c>
      <c r="P1013" s="68">
        <f>+L1013+O1013</f>
        <v>0</v>
      </c>
      <c r="Q1013" s="71">
        <v>0</v>
      </c>
      <c r="R1013" s="71">
        <v>0</v>
      </c>
      <c r="S1013" s="71">
        <v>0</v>
      </c>
      <c r="T1013" s="71">
        <v>0</v>
      </c>
      <c r="U1013" s="71">
        <v>0</v>
      </c>
      <c r="V1013" s="71">
        <v>0</v>
      </c>
      <c r="W1013" s="67">
        <v>0</v>
      </c>
      <c r="X1013" s="67">
        <v>0</v>
      </c>
      <c r="Y1013" s="68">
        <v>0</v>
      </c>
      <c r="Z1013" s="67">
        <v>0</v>
      </c>
      <c r="AA1013" s="67">
        <v>0</v>
      </c>
      <c r="AB1013" s="68">
        <v>0</v>
      </c>
      <c r="AC1013" s="68">
        <f t="shared" si="2995"/>
        <v>0</v>
      </c>
      <c r="AD1013" s="67">
        <f t="shared" si="2996"/>
        <v>0</v>
      </c>
      <c r="AE1013" s="67">
        <f t="shared" si="2996"/>
        <v>0</v>
      </c>
      <c r="AF1013" s="68">
        <f t="shared" si="2997"/>
        <v>0</v>
      </c>
      <c r="AG1013" s="67" t="e">
        <f>M1013+#REF!-V1013</f>
        <v>#REF!</v>
      </c>
      <c r="AH1013" s="67" t="e">
        <f>N1013+S1013-#REF!</f>
        <v>#REF!</v>
      </c>
      <c r="AI1013" s="68" t="e">
        <f t="shared" si="3000"/>
        <v>#REF!</v>
      </c>
      <c r="AJ1013" s="68" t="e">
        <f t="shared" si="3001"/>
        <v>#REF!</v>
      </c>
      <c r="AK1013" s="71">
        <v>0</v>
      </c>
      <c r="AL1013" s="71">
        <v>0</v>
      </c>
      <c r="AM1013" s="68">
        <f>AK1013+AL1013</f>
        <v>0</v>
      </c>
      <c r="AN1013" s="71">
        <v>0</v>
      </c>
      <c r="AO1013" s="71">
        <v>0</v>
      </c>
      <c r="AP1013" s="68">
        <f>+AN1013+AO1013</f>
        <v>0</v>
      </c>
      <c r="AQ1013" s="68">
        <f>+AM1013+AP1013</f>
        <v>0</v>
      </c>
      <c r="AR1013" s="71">
        <v>0</v>
      </c>
      <c r="AS1013" s="71">
        <v>0</v>
      </c>
      <c r="AT1013" s="68">
        <f>AR1013+AS1013</f>
        <v>0</v>
      </c>
      <c r="AU1013" s="71">
        <v>0</v>
      </c>
      <c r="AV1013" s="71">
        <v>0</v>
      </c>
      <c r="AW1013" s="68">
        <f>+AU1013+AV1013</f>
        <v>0</v>
      </c>
      <c r="AX1013" s="68">
        <f>+AT1013+AW1013</f>
        <v>0</v>
      </c>
      <c r="AY1013" s="71">
        <v>0</v>
      </c>
      <c r="AZ1013" s="71">
        <v>0</v>
      </c>
      <c r="BA1013" s="68">
        <f>AY1013+AZ1013</f>
        <v>0</v>
      </c>
      <c r="BB1013" s="71">
        <v>0</v>
      </c>
      <c r="BC1013" s="71">
        <v>0</v>
      </c>
      <c r="BD1013" s="68">
        <f>+BB1013+BC1013</f>
        <v>0</v>
      </c>
      <c r="BE1013" s="68">
        <f>+BA1013+BD1013</f>
        <v>0</v>
      </c>
      <c r="BF1013" s="67">
        <f t="shared" si="3002"/>
        <v>0</v>
      </c>
      <c r="BG1013" s="67">
        <f t="shared" si="3002"/>
        <v>0</v>
      </c>
      <c r="BH1013" s="68">
        <f t="shared" si="3003"/>
        <v>0</v>
      </c>
      <c r="BI1013" s="67" t="e">
        <f t="shared" si="3004"/>
        <v>#REF!</v>
      </c>
      <c r="BJ1013" s="67" t="e">
        <f t="shared" si="3004"/>
        <v>#REF!</v>
      </c>
      <c r="BK1013" s="68" t="e">
        <f t="shared" si="3005"/>
        <v>#REF!</v>
      </c>
      <c r="BL1013" s="68" t="e">
        <f t="shared" ref="BL1013:BL1076" si="3006">+BH1013+BK1013</f>
        <v>#REF!</v>
      </c>
      <c r="BM1013" s="305">
        <v>0</v>
      </c>
      <c r="BN1013" s="305">
        <v>0</v>
      </c>
      <c r="BO1013" s="306"/>
      <c r="BP1013" s="306"/>
      <c r="BQ1013" s="305">
        <v>0</v>
      </c>
      <c r="BR1013" s="305">
        <v>0</v>
      </c>
      <c r="BS1013" s="114" t="s">
        <v>208</v>
      </c>
      <c r="BT1013" s="77"/>
    </row>
    <row r="1014" spans="1:72" s="46" customFormat="1" ht="36.75" hidden="1" customHeight="1">
      <c r="A1014" s="77"/>
      <c r="B1014" s="20">
        <v>2014</v>
      </c>
      <c r="C1014" s="65">
        <v>8317</v>
      </c>
      <c r="D1014" s="20">
        <v>4</v>
      </c>
      <c r="E1014" s="20">
        <v>2000</v>
      </c>
      <c r="F1014" s="20">
        <v>2700</v>
      </c>
      <c r="G1014" s="20">
        <v>272</v>
      </c>
      <c r="H1014" s="20">
        <v>5</v>
      </c>
      <c r="I1014" s="66" t="s">
        <v>691</v>
      </c>
      <c r="J1014" s="67">
        <v>0</v>
      </c>
      <c r="K1014" s="67">
        <v>0</v>
      </c>
      <c r="L1014" s="68">
        <f>J1014+K1014</f>
        <v>0</v>
      </c>
      <c r="M1014" s="67">
        <v>0</v>
      </c>
      <c r="N1014" s="67">
        <v>0</v>
      </c>
      <c r="O1014" s="68">
        <f>+M1014+N1014</f>
        <v>0</v>
      </c>
      <c r="P1014" s="68">
        <f>+L1014+O1014</f>
        <v>0</v>
      </c>
      <c r="Q1014" s="71">
        <v>0</v>
      </c>
      <c r="R1014" s="71">
        <v>0</v>
      </c>
      <c r="S1014" s="71">
        <v>0</v>
      </c>
      <c r="T1014" s="71">
        <v>0</v>
      </c>
      <c r="U1014" s="71">
        <v>0</v>
      </c>
      <c r="V1014" s="71">
        <v>0</v>
      </c>
      <c r="W1014" s="67">
        <v>0</v>
      </c>
      <c r="X1014" s="67">
        <v>0</v>
      </c>
      <c r="Y1014" s="68">
        <v>0</v>
      </c>
      <c r="Z1014" s="67">
        <v>0</v>
      </c>
      <c r="AA1014" s="67">
        <v>0</v>
      </c>
      <c r="AB1014" s="68">
        <v>0</v>
      </c>
      <c r="AC1014" s="68">
        <f t="shared" si="2995"/>
        <v>0</v>
      </c>
      <c r="AD1014" s="67">
        <f t="shared" si="2996"/>
        <v>0</v>
      </c>
      <c r="AE1014" s="67">
        <f t="shared" si="2996"/>
        <v>0</v>
      </c>
      <c r="AF1014" s="68">
        <f t="shared" si="2997"/>
        <v>0</v>
      </c>
      <c r="AG1014" s="67" t="e">
        <f>M1014+#REF!-V1014</f>
        <v>#REF!</v>
      </c>
      <c r="AH1014" s="67" t="e">
        <f>N1014+S1014-#REF!</f>
        <v>#REF!</v>
      </c>
      <c r="AI1014" s="68" t="e">
        <f t="shared" si="3000"/>
        <v>#REF!</v>
      </c>
      <c r="AJ1014" s="68" t="e">
        <f t="shared" si="3001"/>
        <v>#REF!</v>
      </c>
      <c r="AK1014" s="71">
        <v>0</v>
      </c>
      <c r="AL1014" s="71">
        <v>0</v>
      </c>
      <c r="AM1014" s="68">
        <f>AK1014+AL1014</f>
        <v>0</v>
      </c>
      <c r="AN1014" s="71">
        <v>0</v>
      </c>
      <c r="AO1014" s="71">
        <v>0</v>
      </c>
      <c r="AP1014" s="68">
        <f>+AN1014+AO1014</f>
        <v>0</v>
      </c>
      <c r="AQ1014" s="68">
        <f>+AM1014+AP1014</f>
        <v>0</v>
      </c>
      <c r="AR1014" s="71">
        <v>0</v>
      </c>
      <c r="AS1014" s="71">
        <v>0</v>
      </c>
      <c r="AT1014" s="68">
        <f>AR1014+AS1014</f>
        <v>0</v>
      </c>
      <c r="AU1014" s="71">
        <v>0</v>
      </c>
      <c r="AV1014" s="71">
        <v>0</v>
      </c>
      <c r="AW1014" s="68">
        <f>+AU1014+AV1014</f>
        <v>0</v>
      </c>
      <c r="AX1014" s="68">
        <f>+AT1014+AW1014</f>
        <v>0</v>
      </c>
      <c r="AY1014" s="71">
        <v>0</v>
      </c>
      <c r="AZ1014" s="71">
        <v>0</v>
      </c>
      <c r="BA1014" s="68">
        <f>AY1014+AZ1014</f>
        <v>0</v>
      </c>
      <c r="BB1014" s="71">
        <v>0</v>
      </c>
      <c r="BC1014" s="71">
        <v>0</v>
      </c>
      <c r="BD1014" s="68">
        <f>+BB1014+BC1014</f>
        <v>0</v>
      </c>
      <c r="BE1014" s="68">
        <f>+BA1014+BD1014</f>
        <v>0</v>
      </c>
      <c r="BF1014" s="67">
        <f t="shared" si="3002"/>
        <v>0</v>
      </c>
      <c r="BG1014" s="67">
        <f t="shared" si="3002"/>
        <v>0</v>
      </c>
      <c r="BH1014" s="68">
        <f t="shared" si="3003"/>
        <v>0</v>
      </c>
      <c r="BI1014" s="67" t="e">
        <f t="shared" si="3004"/>
        <v>#REF!</v>
      </c>
      <c r="BJ1014" s="67" t="e">
        <f t="shared" si="3004"/>
        <v>#REF!</v>
      </c>
      <c r="BK1014" s="68" t="e">
        <f t="shared" si="3005"/>
        <v>#REF!</v>
      </c>
      <c r="BL1014" s="68" t="e">
        <f t="shared" si="3006"/>
        <v>#REF!</v>
      </c>
      <c r="BM1014" s="305">
        <v>0</v>
      </c>
      <c r="BN1014" s="305">
        <v>0</v>
      </c>
      <c r="BO1014" s="306"/>
      <c r="BP1014" s="306"/>
      <c r="BQ1014" s="305">
        <v>0</v>
      </c>
      <c r="BR1014" s="305">
        <v>0</v>
      </c>
      <c r="BS1014" s="114" t="s">
        <v>208</v>
      </c>
      <c r="BT1014" s="77"/>
    </row>
    <row r="1015" spans="1:72" s="78" customFormat="1">
      <c r="A1015" s="77"/>
      <c r="B1015" s="53">
        <v>2014</v>
      </c>
      <c r="C1015" s="54">
        <v>8317</v>
      </c>
      <c r="D1015" s="53">
        <v>4</v>
      </c>
      <c r="E1015" s="53">
        <v>2000</v>
      </c>
      <c r="F1015" s="53">
        <v>2800</v>
      </c>
      <c r="G1015" s="53"/>
      <c r="H1015" s="53"/>
      <c r="I1015" s="55" t="s">
        <v>420</v>
      </c>
      <c r="J1015" s="56">
        <f>J1016</f>
        <v>598435.30000000005</v>
      </c>
      <c r="K1015" s="56">
        <f t="shared" ref="K1015:P1015" si="3007">K1016</f>
        <v>0</v>
      </c>
      <c r="L1015" s="56">
        <f t="shared" si="3007"/>
        <v>598435.30000000005</v>
      </c>
      <c r="M1015" s="56">
        <f t="shared" si="3007"/>
        <v>0</v>
      </c>
      <c r="N1015" s="56">
        <f t="shared" si="3007"/>
        <v>0</v>
      </c>
      <c r="O1015" s="56">
        <f t="shared" si="3007"/>
        <v>0</v>
      </c>
      <c r="P1015" s="56">
        <f t="shared" si="3007"/>
        <v>598435.30000000005</v>
      </c>
      <c r="Q1015" s="56">
        <f>Q1016</f>
        <v>0</v>
      </c>
      <c r="R1015" s="56">
        <f t="shared" ref="R1015:V1015" si="3008">R1016</f>
        <v>0</v>
      </c>
      <c r="S1015" s="56">
        <f t="shared" si="3008"/>
        <v>0</v>
      </c>
      <c r="T1015" s="56">
        <f>T1016</f>
        <v>0</v>
      </c>
      <c r="U1015" s="56">
        <f t="shared" si="3008"/>
        <v>0</v>
      </c>
      <c r="V1015" s="56">
        <f t="shared" si="3008"/>
        <v>0</v>
      </c>
      <c r="W1015" s="56">
        <v>0</v>
      </c>
      <c r="X1015" s="56">
        <v>0</v>
      </c>
      <c r="Y1015" s="56">
        <v>0</v>
      </c>
      <c r="Z1015" s="56">
        <v>0</v>
      </c>
      <c r="AA1015" s="56">
        <v>0</v>
      </c>
      <c r="AB1015" s="56">
        <v>0</v>
      </c>
      <c r="AC1015" s="56">
        <f t="shared" ref="AC1015" si="3009">AC1016</f>
        <v>0</v>
      </c>
      <c r="AD1015" s="56">
        <f>AD1016</f>
        <v>598435.30000000005</v>
      </c>
      <c r="AE1015" s="56">
        <f t="shared" ref="AE1015:AF1015" si="3010">AE1016</f>
        <v>0</v>
      </c>
      <c r="AF1015" s="56">
        <f t="shared" si="3010"/>
        <v>598435.30000000005</v>
      </c>
      <c r="AG1015" s="56">
        <f>AG1016</f>
        <v>0</v>
      </c>
      <c r="AH1015" s="56">
        <f t="shared" ref="AH1015:AJ1015" si="3011">AH1016</f>
        <v>0</v>
      </c>
      <c r="AI1015" s="56">
        <f t="shared" si="3011"/>
        <v>0</v>
      </c>
      <c r="AJ1015" s="56">
        <f t="shared" si="3011"/>
        <v>598435.30000000005</v>
      </c>
      <c r="AK1015" s="56">
        <f>AK1016</f>
        <v>0</v>
      </c>
      <c r="AL1015" s="56">
        <f t="shared" ref="AL1015:BH1015" si="3012">AL1016</f>
        <v>0</v>
      </c>
      <c r="AM1015" s="56">
        <f t="shared" si="3012"/>
        <v>0</v>
      </c>
      <c r="AN1015" s="56">
        <f t="shared" si="3012"/>
        <v>0</v>
      </c>
      <c r="AO1015" s="56">
        <f t="shared" si="3012"/>
        <v>0</v>
      </c>
      <c r="AP1015" s="56">
        <f t="shared" si="3012"/>
        <v>0</v>
      </c>
      <c r="AQ1015" s="56">
        <f t="shared" si="3012"/>
        <v>0</v>
      </c>
      <c r="AR1015" s="56">
        <f>AR1016</f>
        <v>0</v>
      </c>
      <c r="AS1015" s="56">
        <f t="shared" si="3012"/>
        <v>0</v>
      </c>
      <c r="AT1015" s="56">
        <f t="shared" si="3012"/>
        <v>0</v>
      </c>
      <c r="AU1015" s="56">
        <f t="shared" si="3012"/>
        <v>0</v>
      </c>
      <c r="AV1015" s="56">
        <f t="shared" si="3012"/>
        <v>0</v>
      </c>
      <c r="AW1015" s="56">
        <f t="shared" si="3012"/>
        <v>0</v>
      </c>
      <c r="AX1015" s="56">
        <f t="shared" si="3012"/>
        <v>0</v>
      </c>
      <c r="AY1015" s="56">
        <f>AY1016</f>
        <v>0</v>
      </c>
      <c r="AZ1015" s="56">
        <f t="shared" si="3012"/>
        <v>0</v>
      </c>
      <c r="BA1015" s="56">
        <f t="shared" si="3012"/>
        <v>0</v>
      </c>
      <c r="BB1015" s="56">
        <f t="shared" si="3012"/>
        <v>0</v>
      </c>
      <c r="BC1015" s="56">
        <f t="shared" si="3012"/>
        <v>0</v>
      </c>
      <c r="BD1015" s="56">
        <f t="shared" si="3012"/>
        <v>0</v>
      </c>
      <c r="BE1015" s="56">
        <f t="shared" si="3012"/>
        <v>0</v>
      </c>
      <c r="BF1015" s="56">
        <f>BF1016</f>
        <v>598435.30000000005</v>
      </c>
      <c r="BG1015" s="56">
        <f t="shared" si="3012"/>
        <v>0</v>
      </c>
      <c r="BH1015" s="56">
        <f t="shared" si="3012"/>
        <v>598435.30000000005</v>
      </c>
      <c r="BI1015" s="56">
        <f>+BI1016</f>
        <v>0</v>
      </c>
      <c r="BJ1015" s="56">
        <f t="shared" ref="BJ1015:BK1015" si="3013">+BJ1016</f>
        <v>0</v>
      </c>
      <c r="BK1015" s="56">
        <f t="shared" si="3013"/>
        <v>0</v>
      </c>
      <c r="BL1015" s="56">
        <f t="shared" si="3006"/>
        <v>598435.30000000005</v>
      </c>
      <c r="BM1015" s="303"/>
      <c r="BN1015" s="303"/>
      <c r="BO1015" s="303"/>
      <c r="BP1015" s="303"/>
      <c r="BQ1015" s="303"/>
      <c r="BR1015" s="303"/>
      <c r="BS1015" s="58"/>
      <c r="BT1015" s="77"/>
    </row>
    <row r="1016" spans="1:72" s="99" customFormat="1" ht="50.25" customHeight="1">
      <c r="A1016" s="100"/>
      <c r="B1016" s="59">
        <v>2014</v>
      </c>
      <c r="C1016" s="60">
        <v>8317</v>
      </c>
      <c r="D1016" s="59">
        <v>4</v>
      </c>
      <c r="E1016" s="59">
        <v>2000</v>
      </c>
      <c r="F1016" s="59">
        <v>2800</v>
      </c>
      <c r="G1016" s="59">
        <v>283</v>
      </c>
      <c r="H1016" s="59"/>
      <c r="I1016" s="61" t="s">
        <v>428</v>
      </c>
      <c r="J1016" s="62">
        <f>SUM(J1017:J1031)</f>
        <v>598435.30000000005</v>
      </c>
      <c r="K1016" s="62">
        <f t="shared" ref="K1016:P1016" si="3014">SUM(K1017:K1031)</f>
        <v>0</v>
      </c>
      <c r="L1016" s="62">
        <f t="shared" si="3014"/>
        <v>598435.30000000005</v>
      </c>
      <c r="M1016" s="62">
        <f t="shared" si="3014"/>
        <v>0</v>
      </c>
      <c r="N1016" s="62">
        <f t="shared" si="3014"/>
        <v>0</v>
      </c>
      <c r="O1016" s="62">
        <f t="shared" si="3014"/>
        <v>0</v>
      </c>
      <c r="P1016" s="62">
        <f t="shared" si="3014"/>
        <v>598435.30000000005</v>
      </c>
      <c r="Q1016" s="62">
        <f>SUM(Q1017:Q1031)</f>
        <v>0</v>
      </c>
      <c r="R1016" s="62">
        <f t="shared" ref="R1016:S1016" si="3015">SUM(R1017:R1031)</f>
        <v>0</v>
      </c>
      <c r="S1016" s="62">
        <f t="shared" si="3015"/>
        <v>0</v>
      </c>
      <c r="T1016" s="62">
        <f>SUM(T1017:T1031)</f>
        <v>0</v>
      </c>
      <c r="U1016" s="62">
        <f t="shared" ref="U1016:V1016" si="3016">SUM(U1017:U1031)</f>
        <v>0</v>
      </c>
      <c r="V1016" s="62">
        <f t="shared" si="3016"/>
        <v>0</v>
      </c>
      <c r="W1016" s="62">
        <v>0</v>
      </c>
      <c r="X1016" s="62">
        <v>0</v>
      </c>
      <c r="Y1016" s="62">
        <v>0</v>
      </c>
      <c r="Z1016" s="62">
        <v>0</v>
      </c>
      <c r="AA1016" s="62">
        <v>0</v>
      </c>
      <c r="AB1016" s="62">
        <v>0</v>
      </c>
      <c r="AC1016" s="62">
        <f t="shared" ref="AC1016" si="3017">+AC1017+AC1018+AC1020+AC1021+AC1023+AC1024+AC1025+AC1026+AC1027+AC1028</f>
        <v>0</v>
      </c>
      <c r="AD1016" s="62">
        <f>SUM(AD1017:AD1031)</f>
        <v>598435.30000000005</v>
      </c>
      <c r="AE1016" s="62">
        <f t="shared" ref="AE1016:AF1016" si="3018">SUM(AE1017:AE1031)</f>
        <v>0</v>
      </c>
      <c r="AF1016" s="62">
        <f t="shared" si="3018"/>
        <v>598435.30000000005</v>
      </c>
      <c r="AG1016" s="62">
        <f>+AG1017+AG1018+AG1020+AG1021+AG1023+AG1024+AG1025+AG1026+AG1027+AG1028</f>
        <v>0</v>
      </c>
      <c r="AH1016" s="62">
        <f t="shared" ref="AH1016:AJ1016" si="3019">+AH1017+AH1018+AH1020+AH1021+AH1023+AH1024+AH1025+AH1026+AH1027+AH1028</f>
        <v>0</v>
      </c>
      <c r="AI1016" s="62">
        <f t="shared" si="3019"/>
        <v>0</v>
      </c>
      <c r="AJ1016" s="62">
        <f t="shared" si="3019"/>
        <v>598435.30000000005</v>
      </c>
      <c r="AK1016" s="62">
        <f>SUM(AK1017:AK1031)</f>
        <v>0</v>
      </c>
      <c r="AL1016" s="62">
        <f t="shared" ref="AL1016:AQ1016" si="3020">SUM(AL1017:AL1031)</f>
        <v>0</v>
      </c>
      <c r="AM1016" s="62">
        <f t="shared" si="3020"/>
        <v>0</v>
      </c>
      <c r="AN1016" s="62">
        <f t="shared" si="3020"/>
        <v>0</v>
      </c>
      <c r="AO1016" s="62">
        <f t="shared" si="3020"/>
        <v>0</v>
      </c>
      <c r="AP1016" s="62">
        <f t="shared" si="3020"/>
        <v>0</v>
      </c>
      <c r="AQ1016" s="62">
        <f t="shared" si="3020"/>
        <v>0</v>
      </c>
      <c r="AR1016" s="62">
        <f>SUM(AR1017:AR1031)</f>
        <v>0</v>
      </c>
      <c r="AS1016" s="62">
        <f t="shared" ref="AS1016:AX1016" si="3021">SUM(AS1017:AS1031)</f>
        <v>0</v>
      </c>
      <c r="AT1016" s="62">
        <f t="shared" si="3021"/>
        <v>0</v>
      </c>
      <c r="AU1016" s="62">
        <f t="shared" si="3021"/>
        <v>0</v>
      </c>
      <c r="AV1016" s="62">
        <f t="shared" si="3021"/>
        <v>0</v>
      </c>
      <c r="AW1016" s="62">
        <f t="shared" si="3021"/>
        <v>0</v>
      </c>
      <c r="AX1016" s="62">
        <f t="shared" si="3021"/>
        <v>0</v>
      </c>
      <c r="AY1016" s="62">
        <f>SUM(AY1017:AY1031)</f>
        <v>0</v>
      </c>
      <c r="AZ1016" s="62">
        <f t="shared" ref="AZ1016:BE1016" si="3022">SUM(AZ1017:AZ1031)</f>
        <v>0</v>
      </c>
      <c r="BA1016" s="62">
        <f t="shared" si="3022"/>
        <v>0</v>
      </c>
      <c r="BB1016" s="62">
        <f t="shared" si="3022"/>
        <v>0</v>
      </c>
      <c r="BC1016" s="62">
        <f t="shared" si="3022"/>
        <v>0</v>
      </c>
      <c r="BD1016" s="62">
        <f t="shared" si="3022"/>
        <v>0</v>
      </c>
      <c r="BE1016" s="62">
        <f t="shared" si="3022"/>
        <v>0</v>
      </c>
      <c r="BF1016" s="62">
        <f>SUM(BF1017:BF1031)</f>
        <v>598435.30000000005</v>
      </c>
      <c r="BG1016" s="62">
        <f t="shared" ref="BG1016:BH1016" si="3023">SUM(BG1017:BG1031)</f>
        <v>0</v>
      </c>
      <c r="BH1016" s="62">
        <f t="shared" si="3023"/>
        <v>598435.30000000005</v>
      </c>
      <c r="BI1016" s="62">
        <f>+BI1017+BI1018+BI1020+BI1021+BI1023+BI1024+BI1025+BI1026+BI1027+BI1028</f>
        <v>0</v>
      </c>
      <c r="BJ1016" s="62">
        <f t="shared" ref="BJ1016:BK1016" si="3024">+BJ1017+BJ1018+BJ1020+BJ1021+BJ1023+BJ1024+BJ1025+BJ1026+BJ1027+BJ1028</f>
        <v>0</v>
      </c>
      <c r="BK1016" s="62">
        <f t="shared" si="3024"/>
        <v>0</v>
      </c>
      <c r="BL1016" s="62">
        <f t="shared" si="3006"/>
        <v>598435.30000000005</v>
      </c>
      <c r="BM1016" s="304"/>
      <c r="BN1016" s="304"/>
      <c r="BO1016" s="304"/>
      <c r="BP1016" s="304"/>
      <c r="BQ1016" s="304"/>
      <c r="BR1016" s="304"/>
      <c r="BS1016" s="64"/>
      <c r="BT1016" s="100"/>
    </row>
    <row r="1017" spans="1:72" s="46" customFormat="1" ht="36.75" customHeight="1">
      <c r="A1017" s="77"/>
      <c r="B1017" s="104">
        <v>2014</v>
      </c>
      <c r="C1017" s="105">
        <v>8317</v>
      </c>
      <c r="D1017" s="104">
        <v>4</v>
      </c>
      <c r="E1017" s="104">
        <v>2000</v>
      </c>
      <c r="F1017" s="104">
        <v>2800</v>
      </c>
      <c r="G1017" s="104">
        <v>283</v>
      </c>
      <c r="H1017" s="104">
        <v>1</v>
      </c>
      <c r="I1017" s="86" t="s">
        <v>434</v>
      </c>
      <c r="J1017" s="67">
        <v>35088.9</v>
      </c>
      <c r="K1017" s="67">
        <v>0</v>
      </c>
      <c r="L1017" s="68">
        <f t="shared" ref="L1017:L1028" si="3025">J1017+K1017</f>
        <v>35088.9</v>
      </c>
      <c r="M1017" s="67">
        <v>0</v>
      </c>
      <c r="N1017" s="67">
        <v>0</v>
      </c>
      <c r="O1017" s="68">
        <f t="shared" ref="O1017:O1031" si="3026">+M1017+N1017</f>
        <v>0</v>
      </c>
      <c r="P1017" s="68">
        <f t="shared" ref="P1017:P1031" si="3027">+L1017+O1017</f>
        <v>35088.9</v>
      </c>
      <c r="Q1017" s="71">
        <v>0</v>
      </c>
      <c r="R1017" s="71">
        <v>0</v>
      </c>
      <c r="S1017" s="71">
        <v>0</v>
      </c>
      <c r="T1017" s="71">
        <v>0</v>
      </c>
      <c r="U1017" s="71">
        <v>0</v>
      </c>
      <c r="V1017" s="71">
        <v>0</v>
      </c>
      <c r="W1017" s="67">
        <v>0</v>
      </c>
      <c r="X1017" s="67">
        <v>0</v>
      </c>
      <c r="Y1017" s="68">
        <v>0</v>
      </c>
      <c r="Z1017" s="67">
        <v>0</v>
      </c>
      <c r="AA1017" s="67">
        <v>0</v>
      </c>
      <c r="AB1017" s="68">
        <v>0</v>
      </c>
      <c r="AC1017" s="68">
        <f t="shared" ref="AC1017:AC1031" si="3028">+Y1017+AB1017</f>
        <v>0</v>
      </c>
      <c r="AD1017" s="67">
        <f t="shared" ref="AD1017:AD1031" si="3029">J1017+Q1017-T1017</f>
        <v>35088.9</v>
      </c>
      <c r="AE1017" s="67">
        <f t="shared" ref="AE1017:AE1031" si="3030">K1017+R1017-U1017</f>
        <v>0</v>
      </c>
      <c r="AF1017" s="68">
        <f t="shared" ref="AF1017:AF1031" si="3031">AD1017+AE1017</f>
        <v>35088.9</v>
      </c>
      <c r="AG1017" s="67">
        <f t="shared" ref="AG1017:AG1028" si="3032">+M1017-T1017</f>
        <v>0</v>
      </c>
      <c r="AH1017" s="67">
        <f t="shared" ref="AH1017:AH1028" si="3033">+N1017-U1017</f>
        <v>0</v>
      </c>
      <c r="AI1017" s="68">
        <f t="shared" ref="AI1017:AI1031" si="3034">+AG1017+AH1017</f>
        <v>0</v>
      </c>
      <c r="AJ1017" s="68">
        <f t="shared" ref="AJ1017:AJ1031" si="3035">+AF1017+AI1017</f>
        <v>35088.9</v>
      </c>
      <c r="AK1017" s="71">
        <v>0</v>
      </c>
      <c r="AL1017" s="71">
        <v>0</v>
      </c>
      <c r="AM1017" s="68">
        <f t="shared" ref="AM1017:AM1022" si="3036">AK1017+AL1017</f>
        <v>0</v>
      </c>
      <c r="AN1017" s="71">
        <v>0</v>
      </c>
      <c r="AO1017" s="71">
        <v>0</v>
      </c>
      <c r="AP1017" s="68">
        <f t="shared" ref="AP1017:AP1031" si="3037">+AN1017+AO1017</f>
        <v>0</v>
      </c>
      <c r="AQ1017" s="68">
        <f t="shared" ref="AQ1017:AQ1031" si="3038">+AM1017+AP1017</f>
        <v>0</v>
      </c>
      <c r="AR1017" s="71">
        <v>0</v>
      </c>
      <c r="AS1017" s="71">
        <v>0</v>
      </c>
      <c r="AT1017" s="68">
        <f t="shared" ref="AT1017:AT1022" si="3039">AR1017+AS1017</f>
        <v>0</v>
      </c>
      <c r="AU1017" s="71">
        <v>0</v>
      </c>
      <c r="AV1017" s="71">
        <v>0</v>
      </c>
      <c r="AW1017" s="68">
        <f t="shared" ref="AW1017:AW1031" si="3040">+AU1017+AV1017</f>
        <v>0</v>
      </c>
      <c r="AX1017" s="68">
        <f t="shared" ref="AX1017:AX1031" si="3041">+AT1017+AW1017</f>
        <v>0</v>
      </c>
      <c r="AY1017" s="71">
        <v>0</v>
      </c>
      <c r="AZ1017" s="71">
        <v>0</v>
      </c>
      <c r="BA1017" s="68">
        <f t="shared" ref="BA1017:BA1022" si="3042">AY1017+AZ1017</f>
        <v>0</v>
      </c>
      <c r="BB1017" s="71">
        <v>0</v>
      </c>
      <c r="BC1017" s="71">
        <v>0</v>
      </c>
      <c r="BD1017" s="68">
        <f t="shared" ref="BD1017:BD1031" si="3043">+BB1017+BC1017</f>
        <v>0</v>
      </c>
      <c r="BE1017" s="68">
        <f t="shared" ref="BE1017:BE1031" si="3044">+BA1017+BD1017</f>
        <v>0</v>
      </c>
      <c r="BF1017" s="67">
        <f t="shared" ref="BF1017:BG1031" si="3045">AD1017-AK1017-AR1017-AY1017</f>
        <v>35088.9</v>
      </c>
      <c r="BG1017" s="67">
        <f t="shared" si="3045"/>
        <v>0</v>
      </c>
      <c r="BH1017" s="68">
        <f t="shared" ref="BH1017:BH1031" si="3046">BF1017+BG1017</f>
        <v>35088.9</v>
      </c>
      <c r="BI1017" s="67">
        <f t="shared" ref="BI1017:BJ1031" si="3047">AG1017-AN1017-AU1017-BB1017</f>
        <v>0</v>
      </c>
      <c r="BJ1017" s="67">
        <f t="shared" si="3047"/>
        <v>0</v>
      </c>
      <c r="BK1017" s="68">
        <f t="shared" ref="BK1017:BK1031" si="3048">+BI1017+BJ1017</f>
        <v>0</v>
      </c>
      <c r="BL1017" s="68">
        <f t="shared" si="3006"/>
        <v>35088.9</v>
      </c>
      <c r="BM1017" s="305">
        <v>21</v>
      </c>
      <c r="BN1017" s="305">
        <v>0</v>
      </c>
      <c r="BO1017" s="306"/>
      <c r="BP1017" s="306"/>
      <c r="BQ1017" s="305">
        <v>21</v>
      </c>
      <c r="BR1017" s="305">
        <v>0</v>
      </c>
      <c r="BS1017" s="114" t="s">
        <v>208</v>
      </c>
      <c r="BT1017" s="77"/>
    </row>
    <row r="1018" spans="1:72" s="46" customFormat="1" ht="36.75" customHeight="1">
      <c r="A1018" s="77"/>
      <c r="B1018" s="104">
        <v>2014</v>
      </c>
      <c r="C1018" s="105">
        <v>8317</v>
      </c>
      <c r="D1018" s="104">
        <v>4</v>
      </c>
      <c r="E1018" s="104">
        <v>2000</v>
      </c>
      <c r="F1018" s="104">
        <v>2800</v>
      </c>
      <c r="G1018" s="104">
        <v>283</v>
      </c>
      <c r="H1018" s="104">
        <v>2</v>
      </c>
      <c r="I1018" s="86" t="s">
        <v>391</v>
      </c>
      <c r="J1018" s="67">
        <v>59017.8</v>
      </c>
      <c r="K1018" s="67">
        <v>0</v>
      </c>
      <c r="L1018" s="68">
        <f t="shared" si="3025"/>
        <v>59017.8</v>
      </c>
      <c r="M1018" s="67">
        <v>0</v>
      </c>
      <c r="N1018" s="67">
        <v>0</v>
      </c>
      <c r="O1018" s="68">
        <f t="shared" si="3026"/>
        <v>0</v>
      </c>
      <c r="P1018" s="68">
        <f t="shared" si="3027"/>
        <v>59017.8</v>
      </c>
      <c r="Q1018" s="71">
        <v>0</v>
      </c>
      <c r="R1018" s="71">
        <v>0</v>
      </c>
      <c r="S1018" s="71">
        <v>0</v>
      </c>
      <c r="T1018" s="71">
        <v>0</v>
      </c>
      <c r="U1018" s="71">
        <v>0</v>
      </c>
      <c r="V1018" s="71">
        <v>0</v>
      </c>
      <c r="W1018" s="67">
        <v>0</v>
      </c>
      <c r="X1018" s="67">
        <v>0</v>
      </c>
      <c r="Y1018" s="68">
        <v>0</v>
      </c>
      <c r="Z1018" s="67">
        <v>0</v>
      </c>
      <c r="AA1018" s="67">
        <v>0</v>
      </c>
      <c r="AB1018" s="68">
        <v>0</v>
      </c>
      <c r="AC1018" s="68">
        <f t="shared" si="3028"/>
        <v>0</v>
      </c>
      <c r="AD1018" s="67">
        <f t="shared" si="3029"/>
        <v>59017.8</v>
      </c>
      <c r="AE1018" s="67">
        <f t="shared" si="3030"/>
        <v>0</v>
      </c>
      <c r="AF1018" s="68">
        <f t="shared" si="3031"/>
        <v>59017.8</v>
      </c>
      <c r="AG1018" s="67">
        <f t="shared" si="3032"/>
        <v>0</v>
      </c>
      <c r="AH1018" s="67">
        <f t="shared" si="3033"/>
        <v>0</v>
      </c>
      <c r="AI1018" s="68">
        <f t="shared" si="3034"/>
        <v>0</v>
      </c>
      <c r="AJ1018" s="68">
        <f t="shared" si="3035"/>
        <v>59017.8</v>
      </c>
      <c r="AK1018" s="71">
        <v>0</v>
      </c>
      <c r="AL1018" s="71">
        <v>0</v>
      </c>
      <c r="AM1018" s="68">
        <f t="shared" si="3036"/>
        <v>0</v>
      </c>
      <c r="AN1018" s="71">
        <v>0</v>
      </c>
      <c r="AO1018" s="71">
        <v>0</v>
      </c>
      <c r="AP1018" s="68">
        <f t="shared" si="3037"/>
        <v>0</v>
      </c>
      <c r="AQ1018" s="68">
        <f t="shared" si="3038"/>
        <v>0</v>
      </c>
      <c r="AR1018" s="71">
        <v>0</v>
      </c>
      <c r="AS1018" s="71">
        <v>0</v>
      </c>
      <c r="AT1018" s="68">
        <f t="shared" si="3039"/>
        <v>0</v>
      </c>
      <c r="AU1018" s="71">
        <v>0</v>
      </c>
      <c r="AV1018" s="71">
        <v>0</v>
      </c>
      <c r="AW1018" s="68">
        <f t="shared" si="3040"/>
        <v>0</v>
      </c>
      <c r="AX1018" s="68">
        <f t="shared" si="3041"/>
        <v>0</v>
      </c>
      <c r="AY1018" s="71">
        <v>0</v>
      </c>
      <c r="AZ1018" s="71">
        <v>0</v>
      </c>
      <c r="BA1018" s="68">
        <f t="shared" si="3042"/>
        <v>0</v>
      </c>
      <c r="BB1018" s="71">
        <v>0</v>
      </c>
      <c r="BC1018" s="71">
        <v>0</v>
      </c>
      <c r="BD1018" s="68">
        <f t="shared" si="3043"/>
        <v>0</v>
      </c>
      <c r="BE1018" s="68">
        <f t="shared" si="3044"/>
        <v>0</v>
      </c>
      <c r="BF1018" s="67">
        <f t="shared" si="3045"/>
        <v>59017.8</v>
      </c>
      <c r="BG1018" s="67">
        <f t="shared" si="3045"/>
        <v>0</v>
      </c>
      <c r="BH1018" s="68">
        <f t="shared" si="3046"/>
        <v>59017.8</v>
      </c>
      <c r="BI1018" s="67">
        <f t="shared" si="3047"/>
        <v>0</v>
      </c>
      <c r="BJ1018" s="67">
        <f t="shared" si="3047"/>
        <v>0</v>
      </c>
      <c r="BK1018" s="68">
        <f t="shared" si="3048"/>
        <v>0</v>
      </c>
      <c r="BL1018" s="68">
        <f t="shared" si="3006"/>
        <v>59017.8</v>
      </c>
      <c r="BM1018" s="305">
        <v>62</v>
      </c>
      <c r="BN1018" s="305">
        <v>0</v>
      </c>
      <c r="BO1018" s="306"/>
      <c r="BP1018" s="306"/>
      <c r="BQ1018" s="305">
        <v>62</v>
      </c>
      <c r="BR1018" s="305">
        <v>0</v>
      </c>
      <c r="BS1018" s="114" t="s">
        <v>208</v>
      </c>
      <c r="BT1018" s="77"/>
    </row>
    <row r="1019" spans="1:72" s="46" customFormat="1" ht="36.75" hidden="1" customHeight="1">
      <c r="A1019" s="77"/>
      <c r="B1019" s="104">
        <v>2014</v>
      </c>
      <c r="C1019" s="105">
        <v>8317</v>
      </c>
      <c r="D1019" s="104">
        <v>4</v>
      </c>
      <c r="E1019" s="104">
        <v>2000</v>
      </c>
      <c r="F1019" s="104">
        <v>2800</v>
      </c>
      <c r="G1019" s="104">
        <v>283</v>
      </c>
      <c r="H1019" s="104">
        <v>3</v>
      </c>
      <c r="I1019" s="66" t="s">
        <v>692</v>
      </c>
      <c r="J1019" s="67">
        <v>0</v>
      </c>
      <c r="K1019" s="67">
        <v>0</v>
      </c>
      <c r="L1019" s="68">
        <f t="shared" si="3025"/>
        <v>0</v>
      </c>
      <c r="M1019" s="67">
        <v>0</v>
      </c>
      <c r="N1019" s="67">
        <v>0</v>
      </c>
      <c r="O1019" s="68">
        <f t="shared" si="3026"/>
        <v>0</v>
      </c>
      <c r="P1019" s="68">
        <f t="shared" si="3027"/>
        <v>0</v>
      </c>
      <c r="Q1019" s="71">
        <v>0</v>
      </c>
      <c r="R1019" s="71">
        <v>0</v>
      </c>
      <c r="S1019" s="71">
        <v>0</v>
      </c>
      <c r="T1019" s="71">
        <v>0</v>
      </c>
      <c r="U1019" s="71">
        <v>0</v>
      </c>
      <c r="V1019" s="71">
        <v>0</v>
      </c>
      <c r="W1019" s="67">
        <v>0</v>
      </c>
      <c r="X1019" s="67">
        <v>0</v>
      </c>
      <c r="Y1019" s="68">
        <v>0</v>
      </c>
      <c r="Z1019" s="67">
        <v>0</v>
      </c>
      <c r="AA1019" s="67">
        <v>0</v>
      </c>
      <c r="AB1019" s="68">
        <v>0</v>
      </c>
      <c r="AC1019" s="68">
        <f t="shared" si="3028"/>
        <v>0</v>
      </c>
      <c r="AD1019" s="67">
        <f t="shared" si="3029"/>
        <v>0</v>
      </c>
      <c r="AE1019" s="67">
        <f t="shared" si="3030"/>
        <v>0</v>
      </c>
      <c r="AF1019" s="68">
        <f t="shared" si="3031"/>
        <v>0</v>
      </c>
      <c r="AG1019" s="67">
        <f t="shared" si="3032"/>
        <v>0</v>
      </c>
      <c r="AH1019" s="67">
        <f t="shared" si="3033"/>
        <v>0</v>
      </c>
      <c r="AI1019" s="68">
        <f t="shared" si="3034"/>
        <v>0</v>
      </c>
      <c r="AJ1019" s="68">
        <f t="shared" si="3035"/>
        <v>0</v>
      </c>
      <c r="AK1019" s="71">
        <v>0</v>
      </c>
      <c r="AL1019" s="71">
        <v>0</v>
      </c>
      <c r="AM1019" s="68">
        <f t="shared" si="3036"/>
        <v>0</v>
      </c>
      <c r="AN1019" s="71">
        <v>0</v>
      </c>
      <c r="AO1019" s="71">
        <v>0</v>
      </c>
      <c r="AP1019" s="68">
        <f t="shared" si="3037"/>
        <v>0</v>
      </c>
      <c r="AQ1019" s="68">
        <f t="shared" si="3038"/>
        <v>0</v>
      </c>
      <c r="AR1019" s="71">
        <v>0</v>
      </c>
      <c r="AS1019" s="71">
        <v>0</v>
      </c>
      <c r="AT1019" s="68">
        <f t="shared" si="3039"/>
        <v>0</v>
      </c>
      <c r="AU1019" s="71">
        <v>0</v>
      </c>
      <c r="AV1019" s="71">
        <v>0</v>
      </c>
      <c r="AW1019" s="68">
        <f t="shared" si="3040"/>
        <v>0</v>
      </c>
      <c r="AX1019" s="68">
        <f t="shared" si="3041"/>
        <v>0</v>
      </c>
      <c r="AY1019" s="71">
        <v>0</v>
      </c>
      <c r="AZ1019" s="71">
        <v>0</v>
      </c>
      <c r="BA1019" s="68">
        <f t="shared" si="3042"/>
        <v>0</v>
      </c>
      <c r="BB1019" s="71">
        <v>0</v>
      </c>
      <c r="BC1019" s="71">
        <v>0</v>
      </c>
      <c r="BD1019" s="68">
        <f t="shared" si="3043"/>
        <v>0</v>
      </c>
      <c r="BE1019" s="68">
        <f t="shared" si="3044"/>
        <v>0</v>
      </c>
      <c r="BF1019" s="67">
        <f t="shared" si="3045"/>
        <v>0</v>
      </c>
      <c r="BG1019" s="67">
        <f t="shared" si="3045"/>
        <v>0</v>
      </c>
      <c r="BH1019" s="68">
        <f t="shared" si="3046"/>
        <v>0</v>
      </c>
      <c r="BI1019" s="67">
        <f t="shared" si="3047"/>
        <v>0</v>
      </c>
      <c r="BJ1019" s="67">
        <f t="shared" si="3047"/>
        <v>0</v>
      </c>
      <c r="BK1019" s="68">
        <f t="shared" si="3048"/>
        <v>0</v>
      </c>
      <c r="BL1019" s="68">
        <f t="shared" si="3006"/>
        <v>0</v>
      </c>
      <c r="BM1019" s="305">
        <v>0</v>
      </c>
      <c r="BN1019" s="305">
        <v>0</v>
      </c>
      <c r="BO1019" s="306"/>
      <c r="BP1019" s="306"/>
      <c r="BQ1019" s="305">
        <v>0</v>
      </c>
      <c r="BR1019" s="305">
        <v>0</v>
      </c>
      <c r="BS1019" s="114" t="s">
        <v>208</v>
      </c>
      <c r="BT1019" s="77"/>
    </row>
    <row r="1020" spans="1:72" s="46" customFormat="1" ht="36.75" customHeight="1">
      <c r="A1020" s="77"/>
      <c r="B1020" s="104">
        <v>2014</v>
      </c>
      <c r="C1020" s="105">
        <v>8317</v>
      </c>
      <c r="D1020" s="104">
        <v>4</v>
      </c>
      <c r="E1020" s="104">
        <v>2000</v>
      </c>
      <c r="F1020" s="104">
        <v>2800</v>
      </c>
      <c r="G1020" s="104">
        <v>283</v>
      </c>
      <c r="H1020" s="104">
        <v>4</v>
      </c>
      <c r="I1020" s="66" t="s">
        <v>693</v>
      </c>
      <c r="J1020" s="67">
        <v>207350</v>
      </c>
      <c r="K1020" s="67">
        <v>0</v>
      </c>
      <c r="L1020" s="68">
        <f t="shared" si="3025"/>
        <v>207350</v>
      </c>
      <c r="M1020" s="67">
        <v>0</v>
      </c>
      <c r="N1020" s="67">
        <v>0</v>
      </c>
      <c r="O1020" s="68">
        <f t="shared" si="3026"/>
        <v>0</v>
      </c>
      <c r="P1020" s="68">
        <f t="shared" si="3027"/>
        <v>207350</v>
      </c>
      <c r="Q1020" s="71">
        <v>0</v>
      </c>
      <c r="R1020" s="71">
        <v>0</v>
      </c>
      <c r="S1020" s="71">
        <v>0</v>
      </c>
      <c r="T1020" s="71">
        <v>0</v>
      </c>
      <c r="U1020" s="71">
        <v>0</v>
      </c>
      <c r="V1020" s="71">
        <v>0</v>
      </c>
      <c r="W1020" s="67">
        <v>0</v>
      </c>
      <c r="X1020" s="67">
        <v>0</v>
      </c>
      <c r="Y1020" s="68">
        <v>0</v>
      </c>
      <c r="Z1020" s="67">
        <v>0</v>
      </c>
      <c r="AA1020" s="67">
        <v>0</v>
      </c>
      <c r="AB1020" s="68">
        <v>0</v>
      </c>
      <c r="AC1020" s="68">
        <f t="shared" si="3028"/>
        <v>0</v>
      </c>
      <c r="AD1020" s="67">
        <f t="shared" si="3029"/>
        <v>207350</v>
      </c>
      <c r="AE1020" s="67">
        <f t="shared" si="3030"/>
        <v>0</v>
      </c>
      <c r="AF1020" s="68">
        <f t="shared" si="3031"/>
        <v>207350</v>
      </c>
      <c r="AG1020" s="67">
        <f t="shared" si="3032"/>
        <v>0</v>
      </c>
      <c r="AH1020" s="67">
        <f t="shared" si="3033"/>
        <v>0</v>
      </c>
      <c r="AI1020" s="68">
        <f t="shared" si="3034"/>
        <v>0</v>
      </c>
      <c r="AJ1020" s="68">
        <f t="shared" si="3035"/>
        <v>207350</v>
      </c>
      <c r="AK1020" s="71">
        <v>0</v>
      </c>
      <c r="AL1020" s="71">
        <v>0</v>
      </c>
      <c r="AM1020" s="68">
        <f t="shared" si="3036"/>
        <v>0</v>
      </c>
      <c r="AN1020" s="71">
        <v>0</v>
      </c>
      <c r="AO1020" s="71">
        <v>0</v>
      </c>
      <c r="AP1020" s="68">
        <f t="shared" si="3037"/>
        <v>0</v>
      </c>
      <c r="AQ1020" s="68">
        <f t="shared" si="3038"/>
        <v>0</v>
      </c>
      <c r="AR1020" s="71">
        <v>0</v>
      </c>
      <c r="AS1020" s="71">
        <v>0</v>
      </c>
      <c r="AT1020" s="68">
        <f t="shared" si="3039"/>
        <v>0</v>
      </c>
      <c r="AU1020" s="71">
        <v>0</v>
      </c>
      <c r="AV1020" s="71">
        <v>0</v>
      </c>
      <c r="AW1020" s="68">
        <f t="shared" si="3040"/>
        <v>0</v>
      </c>
      <c r="AX1020" s="68">
        <f t="shared" si="3041"/>
        <v>0</v>
      </c>
      <c r="AY1020" s="71">
        <v>0</v>
      </c>
      <c r="AZ1020" s="71">
        <v>0</v>
      </c>
      <c r="BA1020" s="68">
        <f t="shared" si="3042"/>
        <v>0</v>
      </c>
      <c r="BB1020" s="71">
        <v>0</v>
      </c>
      <c r="BC1020" s="71">
        <v>0</v>
      </c>
      <c r="BD1020" s="68">
        <f t="shared" si="3043"/>
        <v>0</v>
      </c>
      <c r="BE1020" s="68">
        <f t="shared" si="3044"/>
        <v>0</v>
      </c>
      <c r="BF1020" s="67">
        <f t="shared" si="3045"/>
        <v>207350</v>
      </c>
      <c r="BG1020" s="67">
        <f t="shared" si="3045"/>
        <v>0</v>
      </c>
      <c r="BH1020" s="68">
        <f t="shared" si="3046"/>
        <v>207350</v>
      </c>
      <c r="BI1020" s="67">
        <f t="shared" si="3047"/>
        <v>0</v>
      </c>
      <c r="BJ1020" s="67">
        <f t="shared" si="3047"/>
        <v>0</v>
      </c>
      <c r="BK1020" s="68">
        <f t="shared" si="3048"/>
        <v>0</v>
      </c>
      <c r="BL1020" s="68">
        <f t="shared" si="3006"/>
        <v>207350</v>
      </c>
      <c r="BM1020" s="305">
        <v>5</v>
      </c>
      <c r="BN1020" s="305">
        <v>0</v>
      </c>
      <c r="BO1020" s="306"/>
      <c r="BP1020" s="306"/>
      <c r="BQ1020" s="305">
        <v>5</v>
      </c>
      <c r="BR1020" s="305">
        <v>0</v>
      </c>
      <c r="BS1020" s="114" t="s">
        <v>208</v>
      </c>
      <c r="BT1020" s="77"/>
    </row>
    <row r="1021" spans="1:72" s="46" customFormat="1" ht="36.75" customHeight="1">
      <c r="A1021" s="77"/>
      <c r="B1021" s="104">
        <v>2014</v>
      </c>
      <c r="C1021" s="105">
        <v>8317</v>
      </c>
      <c r="D1021" s="104">
        <v>4</v>
      </c>
      <c r="E1021" s="104">
        <v>2000</v>
      </c>
      <c r="F1021" s="104">
        <v>2800</v>
      </c>
      <c r="G1021" s="104">
        <v>283</v>
      </c>
      <c r="H1021" s="104">
        <v>5</v>
      </c>
      <c r="I1021" s="66" t="s">
        <v>694</v>
      </c>
      <c r="J1021" s="67">
        <v>204088.5</v>
      </c>
      <c r="K1021" s="67">
        <v>0</v>
      </c>
      <c r="L1021" s="68">
        <f t="shared" si="3025"/>
        <v>204088.5</v>
      </c>
      <c r="M1021" s="67">
        <v>0</v>
      </c>
      <c r="N1021" s="67">
        <v>0</v>
      </c>
      <c r="O1021" s="68">
        <f t="shared" si="3026"/>
        <v>0</v>
      </c>
      <c r="P1021" s="68">
        <f t="shared" si="3027"/>
        <v>204088.5</v>
      </c>
      <c r="Q1021" s="71">
        <v>0</v>
      </c>
      <c r="R1021" s="71">
        <v>0</v>
      </c>
      <c r="S1021" s="71">
        <v>0</v>
      </c>
      <c r="T1021" s="71">
        <v>0</v>
      </c>
      <c r="U1021" s="71">
        <v>0</v>
      </c>
      <c r="V1021" s="71">
        <v>0</v>
      </c>
      <c r="W1021" s="67">
        <v>0</v>
      </c>
      <c r="X1021" s="67">
        <v>0</v>
      </c>
      <c r="Y1021" s="68">
        <v>0</v>
      </c>
      <c r="Z1021" s="67">
        <v>0</v>
      </c>
      <c r="AA1021" s="67">
        <v>0</v>
      </c>
      <c r="AB1021" s="68">
        <v>0</v>
      </c>
      <c r="AC1021" s="68">
        <f t="shared" si="3028"/>
        <v>0</v>
      </c>
      <c r="AD1021" s="67">
        <f t="shared" si="3029"/>
        <v>204088.5</v>
      </c>
      <c r="AE1021" s="67">
        <f t="shared" si="3030"/>
        <v>0</v>
      </c>
      <c r="AF1021" s="68">
        <f t="shared" si="3031"/>
        <v>204088.5</v>
      </c>
      <c r="AG1021" s="67">
        <f t="shared" si="3032"/>
        <v>0</v>
      </c>
      <c r="AH1021" s="67">
        <f t="shared" si="3033"/>
        <v>0</v>
      </c>
      <c r="AI1021" s="68">
        <f t="shared" si="3034"/>
        <v>0</v>
      </c>
      <c r="AJ1021" s="68">
        <f t="shared" si="3035"/>
        <v>204088.5</v>
      </c>
      <c r="AK1021" s="71">
        <v>0</v>
      </c>
      <c r="AL1021" s="71">
        <v>0</v>
      </c>
      <c r="AM1021" s="68">
        <f t="shared" si="3036"/>
        <v>0</v>
      </c>
      <c r="AN1021" s="71">
        <v>0</v>
      </c>
      <c r="AO1021" s="71">
        <v>0</v>
      </c>
      <c r="AP1021" s="68">
        <f t="shared" si="3037"/>
        <v>0</v>
      </c>
      <c r="AQ1021" s="68">
        <f t="shared" si="3038"/>
        <v>0</v>
      </c>
      <c r="AR1021" s="71">
        <v>0</v>
      </c>
      <c r="AS1021" s="71">
        <v>0</v>
      </c>
      <c r="AT1021" s="68">
        <f t="shared" si="3039"/>
        <v>0</v>
      </c>
      <c r="AU1021" s="71">
        <v>0</v>
      </c>
      <c r="AV1021" s="71">
        <v>0</v>
      </c>
      <c r="AW1021" s="68">
        <f t="shared" si="3040"/>
        <v>0</v>
      </c>
      <c r="AX1021" s="68">
        <f t="shared" si="3041"/>
        <v>0</v>
      </c>
      <c r="AY1021" s="71">
        <v>0</v>
      </c>
      <c r="AZ1021" s="71">
        <v>0</v>
      </c>
      <c r="BA1021" s="68">
        <f t="shared" si="3042"/>
        <v>0</v>
      </c>
      <c r="BB1021" s="71">
        <v>0</v>
      </c>
      <c r="BC1021" s="71">
        <v>0</v>
      </c>
      <c r="BD1021" s="68">
        <f t="shared" si="3043"/>
        <v>0</v>
      </c>
      <c r="BE1021" s="68">
        <f t="shared" si="3044"/>
        <v>0</v>
      </c>
      <c r="BF1021" s="67">
        <f t="shared" si="3045"/>
        <v>204088.5</v>
      </c>
      <c r="BG1021" s="67">
        <f t="shared" si="3045"/>
        <v>0</v>
      </c>
      <c r="BH1021" s="68">
        <f t="shared" si="3046"/>
        <v>204088.5</v>
      </c>
      <c r="BI1021" s="67">
        <f t="shared" si="3047"/>
        <v>0</v>
      </c>
      <c r="BJ1021" s="67">
        <f t="shared" si="3047"/>
        <v>0</v>
      </c>
      <c r="BK1021" s="68">
        <f t="shared" si="3048"/>
        <v>0</v>
      </c>
      <c r="BL1021" s="68">
        <f t="shared" si="3006"/>
        <v>204088.5</v>
      </c>
      <c r="BM1021" s="305">
        <v>62</v>
      </c>
      <c r="BN1021" s="305">
        <v>0</v>
      </c>
      <c r="BO1021" s="306"/>
      <c r="BP1021" s="306"/>
      <c r="BQ1021" s="305">
        <v>62</v>
      </c>
      <c r="BR1021" s="305">
        <v>0</v>
      </c>
      <c r="BS1021" s="114" t="s">
        <v>208</v>
      </c>
      <c r="BT1021" s="77"/>
    </row>
    <row r="1022" spans="1:72" s="46" customFormat="1" ht="36.75" hidden="1" customHeight="1">
      <c r="A1022" s="77"/>
      <c r="B1022" s="104">
        <v>2014</v>
      </c>
      <c r="C1022" s="105">
        <v>8317</v>
      </c>
      <c r="D1022" s="104">
        <v>4</v>
      </c>
      <c r="E1022" s="104">
        <v>2000</v>
      </c>
      <c r="F1022" s="104">
        <v>2800</v>
      </c>
      <c r="G1022" s="104">
        <v>283</v>
      </c>
      <c r="H1022" s="104">
        <v>6</v>
      </c>
      <c r="I1022" s="66" t="s">
        <v>695</v>
      </c>
      <c r="J1022" s="67">
        <v>0</v>
      </c>
      <c r="K1022" s="67">
        <v>0</v>
      </c>
      <c r="L1022" s="68">
        <f t="shared" si="3025"/>
        <v>0</v>
      </c>
      <c r="M1022" s="67">
        <v>0</v>
      </c>
      <c r="N1022" s="67">
        <v>0</v>
      </c>
      <c r="O1022" s="68">
        <f t="shared" si="3026"/>
        <v>0</v>
      </c>
      <c r="P1022" s="68">
        <f t="shared" si="3027"/>
        <v>0</v>
      </c>
      <c r="Q1022" s="71">
        <v>0</v>
      </c>
      <c r="R1022" s="71">
        <v>0</v>
      </c>
      <c r="S1022" s="71">
        <v>0</v>
      </c>
      <c r="T1022" s="71">
        <v>0</v>
      </c>
      <c r="U1022" s="71">
        <v>0</v>
      </c>
      <c r="V1022" s="71">
        <v>0</v>
      </c>
      <c r="W1022" s="67">
        <v>0</v>
      </c>
      <c r="X1022" s="67">
        <v>0</v>
      </c>
      <c r="Y1022" s="68">
        <v>0</v>
      </c>
      <c r="Z1022" s="67">
        <v>0</v>
      </c>
      <c r="AA1022" s="67">
        <v>0</v>
      </c>
      <c r="AB1022" s="68">
        <v>0</v>
      </c>
      <c r="AC1022" s="68">
        <f t="shared" si="3028"/>
        <v>0</v>
      </c>
      <c r="AD1022" s="67">
        <f t="shared" si="3029"/>
        <v>0</v>
      </c>
      <c r="AE1022" s="67">
        <f t="shared" si="3030"/>
        <v>0</v>
      </c>
      <c r="AF1022" s="68">
        <f t="shared" si="3031"/>
        <v>0</v>
      </c>
      <c r="AG1022" s="67">
        <f t="shared" si="3032"/>
        <v>0</v>
      </c>
      <c r="AH1022" s="67">
        <f t="shared" si="3033"/>
        <v>0</v>
      </c>
      <c r="AI1022" s="68">
        <f t="shared" si="3034"/>
        <v>0</v>
      </c>
      <c r="AJ1022" s="68">
        <f t="shared" si="3035"/>
        <v>0</v>
      </c>
      <c r="AK1022" s="71">
        <v>0</v>
      </c>
      <c r="AL1022" s="71">
        <v>0</v>
      </c>
      <c r="AM1022" s="68">
        <f t="shared" si="3036"/>
        <v>0</v>
      </c>
      <c r="AN1022" s="71">
        <v>0</v>
      </c>
      <c r="AO1022" s="71">
        <v>0</v>
      </c>
      <c r="AP1022" s="68">
        <f t="shared" si="3037"/>
        <v>0</v>
      </c>
      <c r="AQ1022" s="68">
        <f t="shared" si="3038"/>
        <v>0</v>
      </c>
      <c r="AR1022" s="71">
        <v>0</v>
      </c>
      <c r="AS1022" s="71">
        <v>0</v>
      </c>
      <c r="AT1022" s="68">
        <f t="shared" si="3039"/>
        <v>0</v>
      </c>
      <c r="AU1022" s="71">
        <v>0</v>
      </c>
      <c r="AV1022" s="71">
        <v>0</v>
      </c>
      <c r="AW1022" s="68">
        <f t="shared" si="3040"/>
        <v>0</v>
      </c>
      <c r="AX1022" s="68">
        <f t="shared" si="3041"/>
        <v>0</v>
      </c>
      <c r="AY1022" s="71">
        <v>0</v>
      </c>
      <c r="AZ1022" s="71">
        <v>0</v>
      </c>
      <c r="BA1022" s="68">
        <f t="shared" si="3042"/>
        <v>0</v>
      </c>
      <c r="BB1022" s="71">
        <v>0</v>
      </c>
      <c r="BC1022" s="71">
        <v>0</v>
      </c>
      <c r="BD1022" s="68">
        <f t="shared" si="3043"/>
        <v>0</v>
      </c>
      <c r="BE1022" s="68">
        <f t="shared" si="3044"/>
        <v>0</v>
      </c>
      <c r="BF1022" s="67">
        <f t="shared" si="3045"/>
        <v>0</v>
      </c>
      <c r="BG1022" s="67">
        <f t="shared" si="3045"/>
        <v>0</v>
      </c>
      <c r="BH1022" s="68">
        <f t="shared" si="3046"/>
        <v>0</v>
      </c>
      <c r="BI1022" s="67">
        <f t="shared" si="3047"/>
        <v>0</v>
      </c>
      <c r="BJ1022" s="67">
        <f t="shared" si="3047"/>
        <v>0</v>
      </c>
      <c r="BK1022" s="68">
        <f t="shared" si="3048"/>
        <v>0</v>
      </c>
      <c r="BL1022" s="68">
        <f t="shared" si="3006"/>
        <v>0</v>
      </c>
      <c r="BM1022" s="305">
        <v>0</v>
      </c>
      <c r="BN1022" s="305">
        <v>0</v>
      </c>
      <c r="BO1022" s="306"/>
      <c r="BP1022" s="306"/>
      <c r="BQ1022" s="305">
        <v>0</v>
      </c>
      <c r="BR1022" s="305">
        <v>0</v>
      </c>
      <c r="BS1022" s="114" t="s">
        <v>208</v>
      </c>
      <c r="BT1022" s="77"/>
    </row>
    <row r="1023" spans="1:72" s="46" customFormat="1" ht="36.75" customHeight="1">
      <c r="A1023" s="77"/>
      <c r="B1023" s="20">
        <v>2014</v>
      </c>
      <c r="C1023" s="65">
        <v>8317</v>
      </c>
      <c r="D1023" s="20">
        <v>4</v>
      </c>
      <c r="E1023" s="20">
        <v>2000</v>
      </c>
      <c r="F1023" s="20">
        <v>2800</v>
      </c>
      <c r="G1023" s="20">
        <v>283</v>
      </c>
      <c r="H1023" s="20">
        <v>7</v>
      </c>
      <c r="I1023" s="66" t="s">
        <v>696</v>
      </c>
      <c r="J1023" s="67">
        <v>24301.8</v>
      </c>
      <c r="K1023" s="67">
        <v>0</v>
      </c>
      <c r="L1023" s="68">
        <f t="shared" si="3025"/>
        <v>24301.8</v>
      </c>
      <c r="M1023" s="67">
        <v>0</v>
      </c>
      <c r="N1023" s="67">
        <v>0</v>
      </c>
      <c r="O1023" s="68">
        <f t="shared" si="3026"/>
        <v>0</v>
      </c>
      <c r="P1023" s="68">
        <f t="shared" si="3027"/>
        <v>24301.8</v>
      </c>
      <c r="Q1023" s="71"/>
      <c r="R1023" s="71"/>
      <c r="S1023" s="71"/>
      <c r="T1023" s="71"/>
      <c r="U1023" s="71"/>
      <c r="V1023" s="71"/>
      <c r="W1023" s="67">
        <v>0</v>
      </c>
      <c r="X1023" s="67">
        <v>0</v>
      </c>
      <c r="Y1023" s="68">
        <v>0</v>
      </c>
      <c r="Z1023" s="67">
        <v>0</v>
      </c>
      <c r="AA1023" s="67">
        <v>0</v>
      </c>
      <c r="AB1023" s="68">
        <v>0</v>
      </c>
      <c r="AC1023" s="68">
        <f t="shared" si="3028"/>
        <v>0</v>
      </c>
      <c r="AD1023" s="67">
        <f t="shared" si="3029"/>
        <v>24301.8</v>
      </c>
      <c r="AE1023" s="67">
        <f t="shared" si="3030"/>
        <v>0</v>
      </c>
      <c r="AF1023" s="68">
        <f t="shared" si="3031"/>
        <v>24301.8</v>
      </c>
      <c r="AG1023" s="67">
        <f t="shared" si="3032"/>
        <v>0</v>
      </c>
      <c r="AH1023" s="67">
        <f t="shared" si="3033"/>
        <v>0</v>
      </c>
      <c r="AI1023" s="68">
        <f t="shared" si="3034"/>
        <v>0</v>
      </c>
      <c r="AJ1023" s="68">
        <f t="shared" si="3035"/>
        <v>24301.8</v>
      </c>
      <c r="AK1023" s="71"/>
      <c r="AL1023" s="71"/>
      <c r="AM1023" s="68">
        <f t="shared" ref="AM1023:AM1031" si="3049">+AK1023+AL1023</f>
        <v>0</v>
      </c>
      <c r="AN1023" s="71"/>
      <c r="AO1023" s="71"/>
      <c r="AP1023" s="68">
        <f t="shared" si="3037"/>
        <v>0</v>
      </c>
      <c r="AQ1023" s="68">
        <f t="shared" si="3038"/>
        <v>0</v>
      </c>
      <c r="AR1023" s="71"/>
      <c r="AS1023" s="71"/>
      <c r="AT1023" s="68">
        <f t="shared" ref="AT1023:AT1031" si="3050">+AR1023+AS1023</f>
        <v>0</v>
      </c>
      <c r="AU1023" s="71"/>
      <c r="AV1023" s="71"/>
      <c r="AW1023" s="68">
        <f t="shared" si="3040"/>
        <v>0</v>
      </c>
      <c r="AX1023" s="68">
        <f t="shared" si="3041"/>
        <v>0</v>
      </c>
      <c r="AY1023" s="71"/>
      <c r="AZ1023" s="71"/>
      <c r="BA1023" s="68">
        <f t="shared" ref="BA1023:BA1031" si="3051">+AY1023+AZ1023</f>
        <v>0</v>
      </c>
      <c r="BB1023" s="71"/>
      <c r="BC1023" s="71"/>
      <c r="BD1023" s="68">
        <f t="shared" si="3043"/>
        <v>0</v>
      </c>
      <c r="BE1023" s="68">
        <f t="shared" si="3044"/>
        <v>0</v>
      </c>
      <c r="BF1023" s="67">
        <f t="shared" si="3045"/>
        <v>24301.8</v>
      </c>
      <c r="BG1023" s="67">
        <f t="shared" si="3045"/>
        <v>0</v>
      </c>
      <c r="BH1023" s="68">
        <f t="shared" si="3046"/>
        <v>24301.8</v>
      </c>
      <c r="BI1023" s="67">
        <f t="shared" si="3047"/>
        <v>0</v>
      </c>
      <c r="BJ1023" s="67">
        <f t="shared" si="3047"/>
        <v>0</v>
      </c>
      <c r="BK1023" s="68">
        <f t="shared" si="3048"/>
        <v>0</v>
      </c>
      <c r="BL1023" s="68">
        <f t="shared" si="3006"/>
        <v>24301.8</v>
      </c>
      <c r="BM1023" s="305">
        <v>310</v>
      </c>
      <c r="BN1023" s="305">
        <v>0</v>
      </c>
      <c r="BO1023" s="306"/>
      <c r="BP1023" s="306"/>
      <c r="BQ1023" s="305">
        <v>310</v>
      </c>
      <c r="BR1023" s="305">
        <v>0</v>
      </c>
      <c r="BS1023" s="114" t="s">
        <v>208</v>
      </c>
      <c r="BT1023" s="77"/>
    </row>
    <row r="1024" spans="1:72" s="46" customFormat="1" ht="36.75" customHeight="1">
      <c r="A1024" s="77"/>
      <c r="B1024" s="20">
        <v>2014</v>
      </c>
      <c r="C1024" s="65">
        <v>8317</v>
      </c>
      <c r="D1024" s="20">
        <v>4</v>
      </c>
      <c r="E1024" s="20">
        <v>2000</v>
      </c>
      <c r="F1024" s="20">
        <v>2800</v>
      </c>
      <c r="G1024" s="20">
        <v>283</v>
      </c>
      <c r="H1024" s="20">
        <v>8</v>
      </c>
      <c r="I1024" s="66" t="s">
        <v>697</v>
      </c>
      <c r="J1024" s="67">
        <v>19360</v>
      </c>
      <c r="K1024" s="67">
        <v>0</v>
      </c>
      <c r="L1024" s="68">
        <f t="shared" si="3025"/>
        <v>19360</v>
      </c>
      <c r="M1024" s="67">
        <v>0</v>
      </c>
      <c r="N1024" s="67">
        <v>0</v>
      </c>
      <c r="O1024" s="68">
        <f t="shared" si="3026"/>
        <v>0</v>
      </c>
      <c r="P1024" s="68">
        <f t="shared" si="3027"/>
        <v>19360</v>
      </c>
      <c r="Q1024" s="71"/>
      <c r="R1024" s="71"/>
      <c r="S1024" s="71"/>
      <c r="T1024" s="71"/>
      <c r="U1024" s="71"/>
      <c r="V1024" s="71"/>
      <c r="W1024" s="67">
        <v>0</v>
      </c>
      <c r="X1024" s="67">
        <v>0</v>
      </c>
      <c r="Y1024" s="68">
        <v>0</v>
      </c>
      <c r="Z1024" s="67">
        <v>0</v>
      </c>
      <c r="AA1024" s="67">
        <v>0</v>
      </c>
      <c r="AB1024" s="68">
        <v>0</v>
      </c>
      <c r="AC1024" s="68">
        <f t="shared" si="3028"/>
        <v>0</v>
      </c>
      <c r="AD1024" s="67">
        <f t="shared" si="3029"/>
        <v>19360</v>
      </c>
      <c r="AE1024" s="67">
        <f t="shared" si="3030"/>
        <v>0</v>
      </c>
      <c r="AF1024" s="68">
        <f t="shared" si="3031"/>
        <v>19360</v>
      </c>
      <c r="AG1024" s="67">
        <f t="shared" si="3032"/>
        <v>0</v>
      </c>
      <c r="AH1024" s="67">
        <f t="shared" si="3033"/>
        <v>0</v>
      </c>
      <c r="AI1024" s="68">
        <f t="shared" si="3034"/>
        <v>0</v>
      </c>
      <c r="AJ1024" s="68">
        <f t="shared" si="3035"/>
        <v>19360</v>
      </c>
      <c r="AK1024" s="71"/>
      <c r="AL1024" s="71"/>
      <c r="AM1024" s="68">
        <f t="shared" si="3049"/>
        <v>0</v>
      </c>
      <c r="AN1024" s="71"/>
      <c r="AO1024" s="71"/>
      <c r="AP1024" s="68">
        <f t="shared" si="3037"/>
        <v>0</v>
      </c>
      <c r="AQ1024" s="68">
        <f t="shared" si="3038"/>
        <v>0</v>
      </c>
      <c r="AR1024" s="71"/>
      <c r="AS1024" s="71"/>
      <c r="AT1024" s="68">
        <f t="shared" si="3050"/>
        <v>0</v>
      </c>
      <c r="AU1024" s="71"/>
      <c r="AV1024" s="71"/>
      <c r="AW1024" s="68">
        <f t="shared" si="3040"/>
        <v>0</v>
      </c>
      <c r="AX1024" s="68">
        <f t="shared" si="3041"/>
        <v>0</v>
      </c>
      <c r="AY1024" s="71"/>
      <c r="AZ1024" s="71"/>
      <c r="BA1024" s="68">
        <f t="shared" si="3051"/>
        <v>0</v>
      </c>
      <c r="BB1024" s="71"/>
      <c r="BC1024" s="71"/>
      <c r="BD1024" s="68">
        <f t="shared" si="3043"/>
        <v>0</v>
      </c>
      <c r="BE1024" s="68">
        <f t="shared" si="3044"/>
        <v>0</v>
      </c>
      <c r="BF1024" s="67">
        <f t="shared" si="3045"/>
        <v>19360</v>
      </c>
      <c r="BG1024" s="67">
        <f t="shared" si="3045"/>
        <v>0</v>
      </c>
      <c r="BH1024" s="68">
        <f t="shared" si="3046"/>
        <v>19360</v>
      </c>
      <c r="BI1024" s="67">
        <f t="shared" si="3047"/>
        <v>0</v>
      </c>
      <c r="BJ1024" s="67">
        <f t="shared" si="3047"/>
        <v>0</v>
      </c>
      <c r="BK1024" s="68">
        <f t="shared" si="3048"/>
        <v>0</v>
      </c>
      <c r="BL1024" s="68">
        <f t="shared" si="3006"/>
        <v>19360</v>
      </c>
      <c r="BM1024" s="305">
        <v>22</v>
      </c>
      <c r="BN1024" s="305">
        <v>0</v>
      </c>
      <c r="BO1024" s="306"/>
      <c r="BP1024" s="306"/>
      <c r="BQ1024" s="305">
        <v>22</v>
      </c>
      <c r="BR1024" s="305">
        <v>0</v>
      </c>
      <c r="BS1024" s="114" t="s">
        <v>208</v>
      </c>
      <c r="BT1024" s="77"/>
    </row>
    <row r="1025" spans="1:72" s="46" customFormat="1" ht="36.75" customHeight="1">
      <c r="A1025" s="77"/>
      <c r="B1025" s="20">
        <v>2014</v>
      </c>
      <c r="C1025" s="65">
        <v>8317</v>
      </c>
      <c r="D1025" s="20">
        <v>4</v>
      </c>
      <c r="E1025" s="20">
        <v>2000</v>
      </c>
      <c r="F1025" s="20">
        <v>2800</v>
      </c>
      <c r="G1025" s="20">
        <v>283</v>
      </c>
      <c r="H1025" s="20">
        <v>9</v>
      </c>
      <c r="I1025" s="66" t="s">
        <v>698</v>
      </c>
      <c r="J1025" s="67">
        <v>6220.5</v>
      </c>
      <c r="K1025" s="67">
        <v>0</v>
      </c>
      <c r="L1025" s="68">
        <f t="shared" si="3025"/>
        <v>6220.5</v>
      </c>
      <c r="M1025" s="67">
        <v>0</v>
      </c>
      <c r="N1025" s="67">
        <v>0</v>
      </c>
      <c r="O1025" s="68">
        <f t="shared" si="3026"/>
        <v>0</v>
      </c>
      <c r="P1025" s="68">
        <f t="shared" si="3027"/>
        <v>6220.5</v>
      </c>
      <c r="Q1025" s="71"/>
      <c r="R1025" s="71"/>
      <c r="S1025" s="71"/>
      <c r="T1025" s="71"/>
      <c r="U1025" s="71"/>
      <c r="V1025" s="71"/>
      <c r="W1025" s="67">
        <v>0</v>
      </c>
      <c r="X1025" s="67">
        <v>0</v>
      </c>
      <c r="Y1025" s="68">
        <v>0</v>
      </c>
      <c r="Z1025" s="67">
        <v>0</v>
      </c>
      <c r="AA1025" s="67">
        <v>0</v>
      </c>
      <c r="AB1025" s="68">
        <v>0</v>
      </c>
      <c r="AC1025" s="68">
        <f t="shared" si="3028"/>
        <v>0</v>
      </c>
      <c r="AD1025" s="67">
        <f t="shared" si="3029"/>
        <v>6220.5</v>
      </c>
      <c r="AE1025" s="67">
        <f t="shared" si="3030"/>
        <v>0</v>
      </c>
      <c r="AF1025" s="68">
        <f t="shared" si="3031"/>
        <v>6220.5</v>
      </c>
      <c r="AG1025" s="67">
        <f t="shared" si="3032"/>
        <v>0</v>
      </c>
      <c r="AH1025" s="67">
        <f t="shared" si="3033"/>
        <v>0</v>
      </c>
      <c r="AI1025" s="68">
        <f t="shared" si="3034"/>
        <v>0</v>
      </c>
      <c r="AJ1025" s="68">
        <f t="shared" si="3035"/>
        <v>6220.5</v>
      </c>
      <c r="AK1025" s="71"/>
      <c r="AL1025" s="71"/>
      <c r="AM1025" s="68">
        <f t="shared" si="3049"/>
        <v>0</v>
      </c>
      <c r="AN1025" s="71"/>
      <c r="AO1025" s="71"/>
      <c r="AP1025" s="68">
        <f t="shared" si="3037"/>
        <v>0</v>
      </c>
      <c r="AQ1025" s="68">
        <f t="shared" si="3038"/>
        <v>0</v>
      </c>
      <c r="AR1025" s="71"/>
      <c r="AS1025" s="71"/>
      <c r="AT1025" s="68">
        <f t="shared" si="3050"/>
        <v>0</v>
      </c>
      <c r="AU1025" s="71"/>
      <c r="AV1025" s="71"/>
      <c r="AW1025" s="68">
        <f t="shared" si="3040"/>
        <v>0</v>
      </c>
      <c r="AX1025" s="68">
        <f t="shared" si="3041"/>
        <v>0</v>
      </c>
      <c r="AY1025" s="71"/>
      <c r="AZ1025" s="71"/>
      <c r="BA1025" s="68">
        <f t="shared" si="3051"/>
        <v>0</v>
      </c>
      <c r="BB1025" s="71"/>
      <c r="BC1025" s="71"/>
      <c r="BD1025" s="68">
        <f t="shared" si="3043"/>
        <v>0</v>
      </c>
      <c r="BE1025" s="68">
        <f t="shared" si="3044"/>
        <v>0</v>
      </c>
      <c r="BF1025" s="67">
        <f t="shared" si="3045"/>
        <v>6220.5</v>
      </c>
      <c r="BG1025" s="67">
        <f t="shared" si="3045"/>
        <v>0</v>
      </c>
      <c r="BH1025" s="68">
        <f t="shared" si="3046"/>
        <v>6220.5</v>
      </c>
      <c r="BI1025" s="67">
        <f t="shared" si="3047"/>
        <v>0</v>
      </c>
      <c r="BJ1025" s="67">
        <f t="shared" si="3047"/>
        <v>0</v>
      </c>
      <c r="BK1025" s="68">
        <f t="shared" si="3048"/>
        <v>0</v>
      </c>
      <c r="BL1025" s="68">
        <f t="shared" si="3006"/>
        <v>6220.5</v>
      </c>
      <c r="BM1025" s="305">
        <v>3</v>
      </c>
      <c r="BN1025" s="305">
        <v>0</v>
      </c>
      <c r="BO1025" s="306"/>
      <c r="BP1025" s="306"/>
      <c r="BQ1025" s="305">
        <v>3</v>
      </c>
      <c r="BR1025" s="305">
        <v>0</v>
      </c>
      <c r="BS1025" s="114" t="s">
        <v>208</v>
      </c>
      <c r="BT1025" s="77"/>
    </row>
    <row r="1026" spans="1:72" s="46" customFormat="1" ht="36.75" customHeight="1">
      <c r="A1026" s="77"/>
      <c r="B1026" s="20">
        <v>2014</v>
      </c>
      <c r="C1026" s="65">
        <v>8317</v>
      </c>
      <c r="D1026" s="20">
        <v>4</v>
      </c>
      <c r="E1026" s="20">
        <v>2000</v>
      </c>
      <c r="F1026" s="20">
        <v>2800</v>
      </c>
      <c r="G1026" s="20">
        <v>283</v>
      </c>
      <c r="H1026" s="20">
        <v>10</v>
      </c>
      <c r="I1026" s="66" t="s">
        <v>699</v>
      </c>
      <c r="J1026" s="67">
        <v>16981.8</v>
      </c>
      <c r="K1026" s="67">
        <v>0</v>
      </c>
      <c r="L1026" s="68">
        <f t="shared" si="3025"/>
        <v>16981.8</v>
      </c>
      <c r="M1026" s="67">
        <v>0</v>
      </c>
      <c r="N1026" s="67">
        <v>0</v>
      </c>
      <c r="O1026" s="68">
        <f t="shared" si="3026"/>
        <v>0</v>
      </c>
      <c r="P1026" s="68">
        <f t="shared" si="3027"/>
        <v>16981.8</v>
      </c>
      <c r="Q1026" s="71"/>
      <c r="R1026" s="71"/>
      <c r="S1026" s="71"/>
      <c r="T1026" s="71"/>
      <c r="U1026" s="71"/>
      <c r="V1026" s="71"/>
      <c r="W1026" s="67">
        <v>0</v>
      </c>
      <c r="X1026" s="67">
        <v>0</v>
      </c>
      <c r="Y1026" s="68">
        <v>0</v>
      </c>
      <c r="Z1026" s="67">
        <v>0</v>
      </c>
      <c r="AA1026" s="67">
        <v>0</v>
      </c>
      <c r="AB1026" s="68">
        <v>0</v>
      </c>
      <c r="AC1026" s="68">
        <f t="shared" si="3028"/>
        <v>0</v>
      </c>
      <c r="AD1026" s="67">
        <f t="shared" si="3029"/>
        <v>16981.8</v>
      </c>
      <c r="AE1026" s="67">
        <f t="shared" si="3030"/>
        <v>0</v>
      </c>
      <c r="AF1026" s="68">
        <f t="shared" si="3031"/>
        <v>16981.8</v>
      </c>
      <c r="AG1026" s="67">
        <f t="shared" si="3032"/>
        <v>0</v>
      </c>
      <c r="AH1026" s="67">
        <f t="shared" si="3033"/>
        <v>0</v>
      </c>
      <c r="AI1026" s="68">
        <f t="shared" si="3034"/>
        <v>0</v>
      </c>
      <c r="AJ1026" s="68">
        <f t="shared" si="3035"/>
        <v>16981.8</v>
      </c>
      <c r="AK1026" s="71"/>
      <c r="AL1026" s="71"/>
      <c r="AM1026" s="68">
        <f t="shared" si="3049"/>
        <v>0</v>
      </c>
      <c r="AN1026" s="71"/>
      <c r="AO1026" s="71"/>
      <c r="AP1026" s="68">
        <f t="shared" si="3037"/>
        <v>0</v>
      </c>
      <c r="AQ1026" s="68">
        <f t="shared" si="3038"/>
        <v>0</v>
      </c>
      <c r="AR1026" s="71"/>
      <c r="AS1026" s="71"/>
      <c r="AT1026" s="68">
        <f t="shared" si="3050"/>
        <v>0</v>
      </c>
      <c r="AU1026" s="71"/>
      <c r="AV1026" s="71"/>
      <c r="AW1026" s="68">
        <f t="shared" si="3040"/>
        <v>0</v>
      </c>
      <c r="AX1026" s="68">
        <f t="shared" si="3041"/>
        <v>0</v>
      </c>
      <c r="AY1026" s="71"/>
      <c r="AZ1026" s="71"/>
      <c r="BA1026" s="68">
        <f t="shared" si="3051"/>
        <v>0</v>
      </c>
      <c r="BB1026" s="71"/>
      <c r="BC1026" s="71"/>
      <c r="BD1026" s="68">
        <f t="shared" si="3043"/>
        <v>0</v>
      </c>
      <c r="BE1026" s="68">
        <f t="shared" si="3044"/>
        <v>0</v>
      </c>
      <c r="BF1026" s="67">
        <f t="shared" si="3045"/>
        <v>16981.8</v>
      </c>
      <c r="BG1026" s="67">
        <f t="shared" si="3045"/>
        <v>0</v>
      </c>
      <c r="BH1026" s="68">
        <f t="shared" si="3046"/>
        <v>16981.8</v>
      </c>
      <c r="BI1026" s="67">
        <f t="shared" si="3047"/>
        <v>0</v>
      </c>
      <c r="BJ1026" s="67">
        <f t="shared" si="3047"/>
        <v>0</v>
      </c>
      <c r="BK1026" s="68">
        <f t="shared" si="3048"/>
        <v>0</v>
      </c>
      <c r="BL1026" s="68">
        <f t="shared" si="3006"/>
        <v>16981.8</v>
      </c>
      <c r="BM1026" s="305">
        <v>62</v>
      </c>
      <c r="BN1026" s="305">
        <v>0</v>
      </c>
      <c r="BO1026" s="306"/>
      <c r="BP1026" s="306"/>
      <c r="BQ1026" s="305">
        <v>62</v>
      </c>
      <c r="BR1026" s="305">
        <v>0</v>
      </c>
      <c r="BS1026" s="114" t="s">
        <v>208</v>
      </c>
      <c r="BT1026" s="77"/>
    </row>
    <row r="1027" spans="1:72" s="46" customFormat="1" ht="36.75" customHeight="1">
      <c r="A1027" s="77"/>
      <c r="B1027" s="20">
        <v>2014</v>
      </c>
      <c r="C1027" s="65">
        <v>8317</v>
      </c>
      <c r="D1027" s="20">
        <v>4</v>
      </c>
      <c r="E1027" s="20">
        <v>2000</v>
      </c>
      <c r="F1027" s="20">
        <v>2800</v>
      </c>
      <c r="G1027" s="20">
        <v>283</v>
      </c>
      <c r="H1027" s="20">
        <v>11</v>
      </c>
      <c r="I1027" s="66" t="s">
        <v>700</v>
      </c>
      <c r="J1027" s="67">
        <v>20460</v>
      </c>
      <c r="K1027" s="67">
        <v>0</v>
      </c>
      <c r="L1027" s="68">
        <f t="shared" si="3025"/>
        <v>20460</v>
      </c>
      <c r="M1027" s="67">
        <v>0</v>
      </c>
      <c r="N1027" s="67">
        <v>0</v>
      </c>
      <c r="O1027" s="68">
        <f t="shared" si="3026"/>
        <v>0</v>
      </c>
      <c r="P1027" s="68">
        <f t="shared" si="3027"/>
        <v>20460</v>
      </c>
      <c r="Q1027" s="71"/>
      <c r="R1027" s="71"/>
      <c r="S1027" s="71"/>
      <c r="T1027" s="71"/>
      <c r="U1027" s="71"/>
      <c r="V1027" s="71"/>
      <c r="W1027" s="67">
        <v>0</v>
      </c>
      <c r="X1027" s="67">
        <v>0</v>
      </c>
      <c r="Y1027" s="68">
        <v>0</v>
      </c>
      <c r="Z1027" s="67">
        <v>0</v>
      </c>
      <c r="AA1027" s="67">
        <v>0</v>
      </c>
      <c r="AB1027" s="68">
        <v>0</v>
      </c>
      <c r="AC1027" s="68">
        <f t="shared" si="3028"/>
        <v>0</v>
      </c>
      <c r="AD1027" s="67">
        <f t="shared" si="3029"/>
        <v>20460</v>
      </c>
      <c r="AE1027" s="67">
        <f t="shared" si="3030"/>
        <v>0</v>
      </c>
      <c r="AF1027" s="68">
        <f t="shared" si="3031"/>
        <v>20460</v>
      </c>
      <c r="AG1027" s="67">
        <f t="shared" si="3032"/>
        <v>0</v>
      </c>
      <c r="AH1027" s="67">
        <f t="shared" si="3033"/>
        <v>0</v>
      </c>
      <c r="AI1027" s="68">
        <f t="shared" si="3034"/>
        <v>0</v>
      </c>
      <c r="AJ1027" s="68">
        <f t="shared" si="3035"/>
        <v>20460</v>
      </c>
      <c r="AK1027" s="71"/>
      <c r="AL1027" s="71"/>
      <c r="AM1027" s="68">
        <f t="shared" si="3049"/>
        <v>0</v>
      </c>
      <c r="AN1027" s="71"/>
      <c r="AO1027" s="71"/>
      <c r="AP1027" s="68">
        <f t="shared" si="3037"/>
        <v>0</v>
      </c>
      <c r="AQ1027" s="68">
        <f t="shared" si="3038"/>
        <v>0</v>
      </c>
      <c r="AR1027" s="71"/>
      <c r="AS1027" s="71"/>
      <c r="AT1027" s="68">
        <f t="shared" si="3050"/>
        <v>0</v>
      </c>
      <c r="AU1027" s="71"/>
      <c r="AV1027" s="71"/>
      <c r="AW1027" s="68">
        <f t="shared" si="3040"/>
        <v>0</v>
      </c>
      <c r="AX1027" s="68">
        <f t="shared" si="3041"/>
        <v>0</v>
      </c>
      <c r="AY1027" s="71"/>
      <c r="AZ1027" s="71"/>
      <c r="BA1027" s="68">
        <f t="shared" si="3051"/>
        <v>0</v>
      </c>
      <c r="BB1027" s="71"/>
      <c r="BC1027" s="71"/>
      <c r="BD1027" s="68">
        <f t="shared" si="3043"/>
        <v>0</v>
      </c>
      <c r="BE1027" s="68">
        <f t="shared" si="3044"/>
        <v>0</v>
      </c>
      <c r="BF1027" s="67">
        <f t="shared" si="3045"/>
        <v>20460</v>
      </c>
      <c r="BG1027" s="67">
        <f t="shared" si="3045"/>
        <v>0</v>
      </c>
      <c r="BH1027" s="68">
        <f t="shared" si="3046"/>
        <v>20460</v>
      </c>
      <c r="BI1027" s="67">
        <f t="shared" si="3047"/>
        <v>0</v>
      </c>
      <c r="BJ1027" s="67">
        <f t="shared" si="3047"/>
        <v>0</v>
      </c>
      <c r="BK1027" s="68">
        <f t="shared" si="3048"/>
        <v>0</v>
      </c>
      <c r="BL1027" s="68">
        <f t="shared" si="3006"/>
        <v>20460</v>
      </c>
      <c r="BM1027" s="305">
        <v>62</v>
      </c>
      <c r="BN1027" s="305">
        <v>0</v>
      </c>
      <c r="BO1027" s="306"/>
      <c r="BP1027" s="306"/>
      <c r="BQ1027" s="305">
        <v>62</v>
      </c>
      <c r="BR1027" s="305">
        <v>0</v>
      </c>
      <c r="BS1027" s="114" t="s">
        <v>208</v>
      </c>
      <c r="BT1027" s="77"/>
    </row>
    <row r="1028" spans="1:72" s="46" customFormat="1" ht="36.75" customHeight="1">
      <c r="A1028" s="77"/>
      <c r="B1028" s="20">
        <v>2014</v>
      </c>
      <c r="C1028" s="65">
        <v>8317</v>
      </c>
      <c r="D1028" s="20">
        <v>4</v>
      </c>
      <c r="E1028" s="20">
        <v>2000</v>
      </c>
      <c r="F1028" s="20">
        <v>2800</v>
      </c>
      <c r="G1028" s="20">
        <v>283</v>
      </c>
      <c r="H1028" s="20">
        <v>12</v>
      </c>
      <c r="I1028" s="66" t="s">
        <v>701</v>
      </c>
      <c r="J1028" s="67">
        <v>5566</v>
      </c>
      <c r="K1028" s="67">
        <v>0</v>
      </c>
      <c r="L1028" s="68">
        <f t="shared" si="3025"/>
        <v>5566</v>
      </c>
      <c r="M1028" s="67">
        <v>0</v>
      </c>
      <c r="N1028" s="67">
        <v>0</v>
      </c>
      <c r="O1028" s="68">
        <f t="shared" si="3026"/>
        <v>0</v>
      </c>
      <c r="P1028" s="68">
        <f t="shared" si="3027"/>
        <v>5566</v>
      </c>
      <c r="Q1028" s="71"/>
      <c r="R1028" s="71"/>
      <c r="S1028" s="71"/>
      <c r="T1028" s="71"/>
      <c r="U1028" s="71"/>
      <c r="V1028" s="71"/>
      <c r="W1028" s="67">
        <v>0</v>
      </c>
      <c r="X1028" s="67">
        <v>0</v>
      </c>
      <c r="Y1028" s="68">
        <v>0</v>
      </c>
      <c r="Z1028" s="67">
        <v>0</v>
      </c>
      <c r="AA1028" s="67">
        <v>0</v>
      </c>
      <c r="AB1028" s="68">
        <v>0</v>
      </c>
      <c r="AC1028" s="68">
        <f t="shared" si="3028"/>
        <v>0</v>
      </c>
      <c r="AD1028" s="67">
        <f t="shared" si="3029"/>
        <v>5566</v>
      </c>
      <c r="AE1028" s="67">
        <f t="shared" si="3030"/>
        <v>0</v>
      </c>
      <c r="AF1028" s="68">
        <f t="shared" si="3031"/>
        <v>5566</v>
      </c>
      <c r="AG1028" s="67">
        <f t="shared" si="3032"/>
        <v>0</v>
      </c>
      <c r="AH1028" s="67">
        <f t="shared" si="3033"/>
        <v>0</v>
      </c>
      <c r="AI1028" s="68">
        <f t="shared" si="3034"/>
        <v>0</v>
      </c>
      <c r="AJ1028" s="68">
        <f t="shared" si="3035"/>
        <v>5566</v>
      </c>
      <c r="AK1028" s="71"/>
      <c r="AL1028" s="71"/>
      <c r="AM1028" s="68">
        <f t="shared" si="3049"/>
        <v>0</v>
      </c>
      <c r="AN1028" s="71"/>
      <c r="AO1028" s="71"/>
      <c r="AP1028" s="68">
        <f t="shared" si="3037"/>
        <v>0</v>
      </c>
      <c r="AQ1028" s="68">
        <f t="shared" si="3038"/>
        <v>0</v>
      </c>
      <c r="AR1028" s="71"/>
      <c r="AS1028" s="71"/>
      <c r="AT1028" s="68">
        <f t="shared" si="3050"/>
        <v>0</v>
      </c>
      <c r="AU1028" s="71"/>
      <c r="AV1028" s="71"/>
      <c r="AW1028" s="68">
        <f t="shared" si="3040"/>
        <v>0</v>
      </c>
      <c r="AX1028" s="68">
        <f t="shared" si="3041"/>
        <v>0</v>
      </c>
      <c r="AY1028" s="71"/>
      <c r="AZ1028" s="71"/>
      <c r="BA1028" s="68">
        <f t="shared" si="3051"/>
        <v>0</v>
      </c>
      <c r="BB1028" s="71"/>
      <c r="BC1028" s="71"/>
      <c r="BD1028" s="68">
        <f t="shared" si="3043"/>
        <v>0</v>
      </c>
      <c r="BE1028" s="68">
        <f t="shared" si="3044"/>
        <v>0</v>
      </c>
      <c r="BF1028" s="67">
        <f t="shared" si="3045"/>
        <v>5566</v>
      </c>
      <c r="BG1028" s="67">
        <f t="shared" si="3045"/>
        <v>0</v>
      </c>
      <c r="BH1028" s="68">
        <f t="shared" si="3046"/>
        <v>5566</v>
      </c>
      <c r="BI1028" s="67">
        <f t="shared" si="3047"/>
        <v>0</v>
      </c>
      <c r="BJ1028" s="67">
        <f t="shared" si="3047"/>
        <v>0</v>
      </c>
      <c r="BK1028" s="68">
        <f t="shared" si="3048"/>
        <v>0</v>
      </c>
      <c r="BL1028" s="68">
        <f t="shared" si="3006"/>
        <v>5566</v>
      </c>
      <c r="BM1028" s="305">
        <v>22</v>
      </c>
      <c r="BN1028" s="305">
        <v>0</v>
      </c>
      <c r="BO1028" s="306"/>
      <c r="BP1028" s="306"/>
      <c r="BQ1028" s="305">
        <v>22</v>
      </c>
      <c r="BR1028" s="305">
        <v>0</v>
      </c>
      <c r="BS1028" s="114" t="s">
        <v>208</v>
      </c>
      <c r="BT1028" s="77"/>
    </row>
    <row r="1029" spans="1:72" s="46" customFormat="1" ht="36.75" hidden="1" customHeight="1">
      <c r="A1029" s="77"/>
      <c r="B1029" s="20">
        <v>2014</v>
      </c>
      <c r="C1029" s="65">
        <v>8317</v>
      </c>
      <c r="D1029" s="20">
        <v>4</v>
      </c>
      <c r="E1029" s="20">
        <v>2000</v>
      </c>
      <c r="F1029" s="20">
        <v>2800</v>
      </c>
      <c r="G1029" s="20">
        <v>283</v>
      </c>
      <c r="H1029" s="20">
        <v>13</v>
      </c>
      <c r="I1029" s="86" t="s">
        <v>702</v>
      </c>
      <c r="J1029" s="67"/>
      <c r="K1029" s="67"/>
      <c r="L1029" s="68">
        <f t="shared" ref="L1029:L1031" si="3052">+J1029+K1029</f>
        <v>0</v>
      </c>
      <c r="M1029" s="67"/>
      <c r="N1029" s="67"/>
      <c r="O1029" s="68">
        <f t="shared" si="3026"/>
        <v>0</v>
      </c>
      <c r="P1029" s="68">
        <f t="shared" si="3027"/>
        <v>0</v>
      </c>
      <c r="Q1029" s="71"/>
      <c r="R1029" s="71"/>
      <c r="S1029" s="71"/>
      <c r="T1029" s="71"/>
      <c r="U1029" s="71"/>
      <c r="V1029" s="71"/>
      <c r="W1029" s="67">
        <v>0</v>
      </c>
      <c r="X1029" s="67">
        <v>0</v>
      </c>
      <c r="Y1029" s="68">
        <v>0</v>
      </c>
      <c r="Z1029" s="67">
        <v>0</v>
      </c>
      <c r="AA1029" s="67">
        <v>0</v>
      </c>
      <c r="AB1029" s="68">
        <v>0</v>
      </c>
      <c r="AC1029" s="68">
        <f t="shared" si="3028"/>
        <v>0</v>
      </c>
      <c r="AD1029" s="67">
        <f t="shared" si="3029"/>
        <v>0</v>
      </c>
      <c r="AE1029" s="67">
        <f t="shared" si="3030"/>
        <v>0</v>
      </c>
      <c r="AF1029" s="68">
        <f t="shared" si="3031"/>
        <v>0</v>
      </c>
      <c r="AG1029" s="67" t="e">
        <f>M1029+#REF!-V1029</f>
        <v>#REF!</v>
      </c>
      <c r="AH1029" s="67" t="e">
        <f>N1029+S1029-#REF!</f>
        <v>#REF!</v>
      </c>
      <c r="AI1029" s="68" t="e">
        <f t="shared" si="3034"/>
        <v>#REF!</v>
      </c>
      <c r="AJ1029" s="68" t="e">
        <f t="shared" si="3035"/>
        <v>#REF!</v>
      </c>
      <c r="AK1029" s="71"/>
      <c r="AL1029" s="71"/>
      <c r="AM1029" s="68">
        <f t="shared" si="3049"/>
        <v>0</v>
      </c>
      <c r="AN1029" s="71"/>
      <c r="AO1029" s="71"/>
      <c r="AP1029" s="68">
        <f t="shared" si="3037"/>
        <v>0</v>
      </c>
      <c r="AQ1029" s="68">
        <f t="shared" si="3038"/>
        <v>0</v>
      </c>
      <c r="AR1029" s="71"/>
      <c r="AS1029" s="71"/>
      <c r="AT1029" s="68">
        <f t="shared" si="3050"/>
        <v>0</v>
      </c>
      <c r="AU1029" s="71"/>
      <c r="AV1029" s="71"/>
      <c r="AW1029" s="68">
        <f t="shared" si="3040"/>
        <v>0</v>
      </c>
      <c r="AX1029" s="68">
        <f t="shared" si="3041"/>
        <v>0</v>
      </c>
      <c r="AY1029" s="71"/>
      <c r="AZ1029" s="71"/>
      <c r="BA1029" s="68">
        <f t="shared" si="3051"/>
        <v>0</v>
      </c>
      <c r="BB1029" s="71"/>
      <c r="BC1029" s="71"/>
      <c r="BD1029" s="68">
        <f t="shared" si="3043"/>
        <v>0</v>
      </c>
      <c r="BE1029" s="68">
        <f t="shared" si="3044"/>
        <v>0</v>
      </c>
      <c r="BF1029" s="67">
        <f t="shared" si="3045"/>
        <v>0</v>
      </c>
      <c r="BG1029" s="67">
        <f t="shared" si="3045"/>
        <v>0</v>
      </c>
      <c r="BH1029" s="68">
        <f t="shared" si="3046"/>
        <v>0</v>
      </c>
      <c r="BI1029" s="67" t="e">
        <f t="shared" si="3047"/>
        <v>#REF!</v>
      </c>
      <c r="BJ1029" s="67" t="e">
        <f t="shared" si="3047"/>
        <v>#REF!</v>
      </c>
      <c r="BK1029" s="68" t="e">
        <f t="shared" si="3048"/>
        <v>#REF!</v>
      </c>
      <c r="BL1029" s="68" t="e">
        <f t="shared" si="3006"/>
        <v>#REF!</v>
      </c>
      <c r="BM1029" s="305">
        <v>0</v>
      </c>
      <c r="BN1029" s="305">
        <v>0</v>
      </c>
      <c r="BO1029" s="306"/>
      <c r="BP1029" s="306"/>
      <c r="BQ1029" s="305">
        <v>0</v>
      </c>
      <c r="BR1029" s="305">
        <v>0</v>
      </c>
      <c r="BS1029" s="114" t="s">
        <v>208</v>
      </c>
      <c r="BT1029" s="77"/>
    </row>
    <row r="1030" spans="1:72" s="46" customFormat="1" ht="36.75" hidden="1" customHeight="1">
      <c r="A1030" s="77"/>
      <c r="B1030" s="20">
        <v>2014</v>
      </c>
      <c r="C1030" s="65">
        <v>8317</v>
      </c>
      <c r="D1030" s="20">
        <v>4</v>
      </c>
      <c r="E1030" s="20">
        <v>2000</v>
      </c>
      <c r="F1030" s="20">
        <v>2800</v>
      </c>
      <c r="G1030" s="20">
        <v>283</v>
      </c>
      <c r="H1030" s="20">
        <v>14</v>
      </c>
      <c r="I1030" s="86" t="s">
        <v>703</v>
      </c>
      <c r="J1030" s="67"/>
      <c r="K1030" s="67"/>
      <c r="L1030" s="68">
        <f t="shared" si="3052"/>
        <v>0</v>
      </c>
      <c r="M1030" s="67"/>
      <c r="N1030" s="67"/>
      <c r="O1030" s="68">
        <f t="shared" si="3026"/>
        <v>0</v>
      </c>
      <c r="P1030" s="68">
        <f t="shared" si="3027"/>
        <v>0</v>
      </c>
      <c r="Q1030" s="71"/>
      <c r="R1030" s="71"/>
      <c r="S1030" s="71"/>
      <c r="T1030" s="71"/>
      <c r="U1030" s="71"/>
      <c r="V1030" s="71"/>
      <c r="W1030" s="67">
        <v>0</v>
      </c>
      <c r="X1030" s="67">
        <v>0</v>
      </c>
      <c r="Y1030" s="68">
        <v>0</v>
      </c>
      <c r="Z1030" s="67">
        <v>0</v>
      </c>
      <c r="AA1030" s="67">
        <v>0</v>
      </c>
      <c r="AB1030" s="68">
        <v>0</v>
      </c>
      <c r="AC1030" s="68">
        <f t="shared" si="3028"/>
        <v>0</v>
      </c>
      <c r="AD1030" s="67">
        <f t="shared" si="3029"/>
        <v>0</v>
      </c>
      <c r="AE1030" s="67">
        <f t="shared" si="3030"/>
        <v>0</v>
      </c>
      <c r="AF1030" s="68">
        <f t="shared" si="3031"/>
        <v>0</v>
      </c>
      <c r="AG1030" s="67" t="e">
        <f>M1030+#REF!-V1030</f>
        <v>#REF!</v>
      </c>
      <c r="AH1030" s="67" t="e">
        <f>N1030+S1030-#REF!</f>
        <v>#REF!</v>
      </c>
      <c r="AI1030" s="68" t="e">
        <f t="shared" si="3034"/>
        <v>#REF!</v>
      </c>
      <c r="AJ1030" s="68" t="e">
        <f t="shared" si="3035"/>
        <v>#REF!</v>
      </c>
      <c r="AK1030" s="71"/>
      <c r="AL1030" s="71"/>
      <c r="AM1030" s="68">
        <f t="shared" si="3049"/>
        <v>0</v>
      </c>
      <c r="AN1030" s="71"/>
      <c r="AO1030" s="71"/>
      <c r="AP1030" s="68">
        <f t="shared" si="3037"/>
        <v>0</v>
      </c>
      <c r="AQ1030" s="68">
        <f t="shared" si="3038"/>
        <v>0</v>
      </c>
      <c r="AR1030" s="71"/>
      <c r="AS1030" s="71"/>
      <c r="AT1030" s="68">
        <f t="shared" si="3050"/>
        <v>0</v>
      </c>
      <c r="AU1030" s="71"/>
      <c r="AV1030" s="71"/>
      <c r="AW1030" s="68">
        <f t="shared" si="3040"/>
        <v>0</v>
      </c>
      <c r="AX1030" s="68">
        <f t="shared" si="3041"/>
        <v>0</v>
      </c>
      <c r="AY1030" s="71"/>
      <c r="AZ1030" s="71"/>
      <c r="BA1030" s="68">
        <f t="shared" si="3051"/>
        <v>0</v>
      </c>
      <c r="BB1030" s="71"/>
      <c r="BC1030" s="71"/>
      <c r="BD1030" s="68">
        <f t="shared" si="3043"/>
        <v>0</v>
      </c>
      <c r="BE1030" s="68">
        <f t="shared" si="3044"/>
        <v>0</v>
      </c>
      <c r="BF1030" s="67">
        <f t="shared" si="3045"/>
        <v>0</v>
      </c>
      <c r="BG1030" s="67">
        <f t="shared" si="3045"/>
        <v>0</v>
      </c>
      <c r="BH1030" s="68">
        <f t="shared" si="3046"/>
        <v>0</v>
      </c>
      <c r="BI1030" s="67" t="e">
        <f t="shared" si="3047"/>
        <v>#REF!</v>
      </c>
      <c r="BJ1030" s="67" t="e">
        <f t="shared" si="3047"/>
        <v>#REF!</v>
      </c>
      <c r="BK1030" s="68" t="e">
        <f t="shared" si="3048"/>
        <v>#REF!</v>
      </c>
      <c r="BL1030" s="68" t="e">
        <f t="shared" si="3006"/>
        <v>#REF!</v>
      </c>
      <c r="BM1030" s="305">
        <v>0</v>
      </c>
      <c r="BN1030" s="305">
        <v>0</v>
      </c>
      <c r="BO1030" s="306"/>
      <c r="BP1030" s="306"/>
      <c r="BQ1030" s="305">
        <v>0</v>
      </c>
      <c r="BR1030" s="305">
        <v>0</v>
      </c>
      <c r="BS1030" s="114" t="s">
        <v>208</v>
      </c>
      <c r="BT1030" s="77"/>
    </row>
    <row r="1031" spans="1:72" s="46" customFormat="1" ht="36.75" hidden="1" customHeight="1">
      <c r="A1031" s="77"/>
      <c r="B1031" s="20">
        <v>2014</v>
      </c>
      <c r="C1031" s="65">
        <v>8317</v>
      </c>
      <c r="D1031" s="20">
        <v>4</v>
      </c>
      <c r="E1031" s="20">
        <v>2000</v>
      </c>
      <c r="F1031" s="20">
        <v>2800</v>
      </c>
      <c r="G1031" s="20">
        <v>283</v>
      </c>
      <c r="H1031" s="20">
        <v>15</v>
      </c>
      <c r="I1031" s="66" t="s">
        <v>704</v>
      </c>
      <c r="J1031" s="67"/>
      <c r="K1031" s="67"/>
      <c r="L1031" s="68">
        <f t="shared" si="3052"/>
        <v>0</v>
      </c>
      <c r="M1031" s="67"/>
      <c r="N1031" s="67"/>
      <c r="O1031" s="68">
        <f t="shared" si="3026"/>
        <v>0</v>
      </c>
      <c r="P1031" s="68">
        <f t="shared" si="3027"/>
        <v>0</v>
      </c>
      <c r="Q1031" s="71"/>
      <c r="R1031" s="71"/>
      <c r="S1031" s="71"/>
      <c r="T1031" s="71"/>
      <c r="U1031" s="71"/>
      <c r="V1031" s="71"/>
      <c r="W1031" s="67">
        <v>0</v>
      </c>
      <c r="X1031" s="67">
        <v>0</v>
      </c>
      <c r="Y1031" s="68">
        <v>0</v>
      </c>
      <c r="Z1031" s="67">
        <v>0</v>
      </c>
      <c r="AA1031" s="67">
        <v>0</v>
      </c>
      <c r="AB1031" s="68">
        <v>0</v>
      </c>
      <c r="AC1031" s="68">
        <f t="shared" si="3028"/>
        <v>0</v>
      </c>
      <c r="AD1031" s="67">
        <f t="shared" si="3029"/>
        <v>0</v>
      </c>
      <c r="AE1031" s="67">
        <f t="shared" si="3030"/>
        <v>0</v>
      </c>
      <c r="AF1031" s="68">
        <f t="shared" si="3031"/>
        <v>0</v>
      </c>
      <c r="AG1031" s="67" t="e">
        <f>M1031+#REF!-V1031</f>
        <v>#REF!</v>
      </c>
      <c r="AH1031" s="67" t="e">
        <f>N1031+S1031-#REF!</f>
        <v>#REF!</v>
      </c>
      <c r="AI1031" s="68" t="e">
        <f t="shared" si="3034"/>
        <v>#REF!</v>
      </c>
      <c r="AJ1031" s="68" t="e">
        <f t="shared" si="3035"/>
        <v>#REF!</v>
      </c>
      <c r="AK1031" s="71"/>
      <c r="AL1031" s="71"/>
      <c r="AM1031" s="68">
        <f t="shared" si="3049"/>
        <v>0</v>
      </c>
      <c r="AN1031" s="71"/>
      <c r="AO1031" s="71"/>
      <c r="AP1031" s="68">
        <f t="shared" si="3037"/>
        <v>0</v>
      </c>
      <c r="AQ1031" s="68">
        <f t="shared" si="3038"/>
        <v>0</v>
      </c>
      <c r="AR1031" s="71"/>
      <c r="AS1031" s="71"/>
      <c r="AT1031" s="68">
        <f t="shared" si="3050"/>
        <v>0</v>
      </c>
      <c r="AU1031" s="71"/>
      <c r="AV1031" s="71"/>
      <c r="AW1031" s="68">
        <f t="shared" si="3040"/>
        <v>0</v>
      </c>
      <c r="AX1031" s="68">
        <f t="shared" si="3041"/>
        <v>0</v>
      </c>
      <c r="AY1031" s="71"/>
      <c r="AZ1031" s="71"/>
      <c r="BA1031" s="68">
        <f t="shared" si="3051"/>
        <v>0</v>
      </c>
      <c r="BB1031" s="71"/>
      <c r="BC1031" s="71"/>
      <c r="BD1031" s="68">
        <f t="shared" si="3043"/>
        <v>0</v>
      </c>
      <c r="BE1031" s="68">
        <f t="shared" si="3044"/>
        <v>0</v>
      </c>
      <c r="BF1031" s="67">
        <f t="shared" si="3045"/>
        <v>0</v>
      </c>
      <c r="BG1031" s="67">
        <f t="shared" si="3045"/>
        <v>0</v>
      </c>
      <c r="BH1031" s="68">
        <f t="shared" si="3046"/>
        <v>0</v>
      </c>
      <c r="BI1031" s="67" t="e">
        <f t="shared" si="3047"/>
        <v>#REF!</v>
      </c>
      <c r="BJ1031" s="67" t="e">
        <f t="shared" si="3047"/>
        <v>#REF!</v>
      </c>
      <c r="BK1031" s="68" t="e">
        <f t="shared" si="3048"/>
        <v>#REF!</v>
      </c>
      <c r="BL1031" s="68" t="e">
        <f t="shared" si="3006"/>
        <v>#REF!</v>
      </c>
      <c r="BM1031" s="305">
        <v>0</v>
      </c>
      <c r="BN1031" s="305">
        <v>0</v>
      </c>
      <c r="BO1031" s="306"/>
      <c r="BP1031" s="306"/>
      <c r="BQ1031" s="305">
        <v>0</v>
      </c>
      <c r="BR1031" s="305">
        <v>0</v>
      </c>
      <c r="BS1031" s="114" t="s">
        <v>208</v>
      </c>
      <c r="BT1031" s="77"/>
    </row>
    <row r="1032" spans="1:72" s="78" customFormat="1" ht="54" customHeight="1">
      <c r="A1032" s="77"/>
      <c r="B1032" s="53">
        <v>2014</v>
      </c>
      <c r="C1032" s="54">
        <v>8317</v>
      </c>
      <c r="D1032" s="53">
        <v>4</v>
      </c>
      <c r="E1032" s="53">
        <v>2000</v>
      </c>
      <c r="F1032" s="53">
        <v>2900</v>
      </c>
      <c r="G1032" s="53"/>
      <c r="H1032" s="53"/>
      <c r="I1032" s="55" t="s">
        <v>64</v>
      </c>
      <c r="J1032" s="56">
        <f>J1033+J1035</f>
        <v>0</v>
      </c>
      <c r="K1032" s="56">
        <f t="shared" ref="K1032:P1032" si="3053">K1033+K1035</f>
        <v>0</v>
      </c>
      <c r="L1032" s="56">
        <f t="shared" si="3053"/>
        <v>0</v>
      </c>
      <c r="M1032" s="56">
        <f t="shared" si="3053"/>
        <v>2633.4</v>
      </c>
      <c r="N1032" s="56">
        <f t="shared" si="3053"/>
        <v>0</v>
      </c>
      <c r="O1032" s="56">
        <f t="shared" si="3053"/>
        <v>2633.4</v>
      </c>
      <c r="P1032" s="56">
        <f t="shared" si="3053"/>
        <v>2633.4</v>
      </c>
      <c r="Q1032" s="56">
        <f>Q1033+Q1035</f>
        <v>0</v>
      </c>
      <c r="R1032" s="56">
        <f t="shared" ref="R1032:S1032" si="3054">R1033+R1035</f>
        <v>0</v>
      </c>
      <c r="S1032" s="56">
        <f t="shared" si="3054"/>
        <v>0</v>
      </c>
      <c r="T1032" s="56">
        <f>T1033+T1035</f>
        <v>0</v>
      </c>
      <c r="U1032" s="56">
        <f t="shared" ref="U1032:V1032" si="3055">U1033+U1035</f>
        <v>0</v>
      </c>
      <c r="V1032" s="56">
        <f t="shared" si="3055"/>
        <v>0</v>
      </c>
      <c r="W1032" s="56">
        <v>0</v>
      </c>
      <c r="X1032" s="56">
        <v>0</v>
      </c>
      <c r="Y1032" s="56">
        <v>0</v>
      </c>
      <c r="Z1032" s="56">
        <v>0</v>
      </c>
      <c r="AA1032" s="56">
        <v>0</v>
      </c>
      <c r="AB1032" s="56">
        <v>0</v>
      </c>
      <c r="AC1032" s="56">
        <f t="shared" ref="AC1032" si="3056">+AC1035</f>
        <v>0</v>
      </c>
      <c r="AD1032" s="56">
        <f>AD1033+AD1035</f>
        <v>0</v>
      </c>
      <c r="AE1032" s="56">
        <f t="shared" ref="AE1032:AF1032" si="3057">AE1033+AE1035</f>
        <v>0</v>
      </c>
      <c r="AF1032" s="56">
        <f t="shared" si="3057"/>
        <v>0</v>
      </c>
      <c r="AG1032" s="56">
        <f>+AG1035</f>
        <v>2633.4</v>
      </c>
      <c r="AH1032" s="56">
        <f t="shared" ref="AH1032:AJ1032" si="3058">+AH1035</f>
        <v>0</v>
      </c>
      <c r="AI1032" s="56">
        <f t="shared" si="3058"/>
        <v>2633.4</v>
      </c>
      <c r="AJ1032" s="56">
        <f t="shared" si="3058"/>
        <v>2633.4</v>
      </c>
      <c r="AK1032" s="56">
        <f>AK1033+AK1035</f>
        <v>0</v>
      </c>
      <c r="AL1032" s="56">
        <f t="shared" ref="AL1032:AQ1032" si="3059">AL1033+AL1035</f>
        <v>0</v>
      </c>
      <c r="AM1032" s="56">
        <f t="shared" si="3059"/>
        <v>0</v>
      </c>
      <c r="AN1032" s="56">
        <f t="shared" si="3059"/>
        <v>0</v>
      </c>
      <c r="AO1032" s="56">
        <f t="shared" si="3059"/>
        <v>0</v>
      </c>
      <c r="AP1032" s="56">
        <f t="shared" si="3059"/>
        <v>0</v>
      </c>
      <c r="AQ1032" s="56">
        <f t="shared" si="3059"/>
        <v>0</v>
      </c>
      <c r="AR1032" s="56">
        <f>AR1033+AR1035</f>
        <v>0</v>
      </c>
      <c r="AS1032" s="56">
        <f t="shared" ref="AS1032:AX1032" si="3060">AS1033+AS1035</f>
        <v>0</v>
      </c>
      <c r="AT1032" s="56">
        <f t="shared" si="3060"/>
        <v>0</v>
      </c>
      <c r="AU1032" s="56">
        <f t="shared" si="3060"/>
        <v>0</v>
      </c>
      <c r="AV1032" s="56">
        <f t="shared" si="3060"/>
        <v>0</v>
      </c>
      <c r="AW1032" s="56">
        <f t="shared" si="3060"/>
        <v>0</v>
      </c>
      <c r="AX1032" s="56">
        <f t="shared" si="3060"/>
        <v>0</v>
      </c>
      <c r="AY1032" s="56">
        <f>AY1033+AY1035</f>
        <v>0</v>
      </c>
      <c r="AZ1032" s="56">
        <f t="shared" ref="AZ1032:BE1032" si="3061">AZ1033+AZ1035</f>
        <v>0</v>
      </c>
      <c r="BA1032" s="56">
        <f t="shared" si="3061"/>
        <v>0</v>
      </c>
      <c r="BB1032" s="56">
        <f t="shared" si="3061"/>
        <v>0</v>
      </c>
      <c r="BC1032" s="56">
        <f t="shared" si="3061"/>
        <v>0</v>
      </c>
      <c r="BD1032" s="56">
        <f t="shared" si="3061"/>
        <v>0</v>
      </c>
      <c r="BE1032" s="56">
        <f t="shared" si="3061"/>
        <v>0</v>
      </c>
      <c r="BF1032" s="56">
        <f>BF1033+BF1035</f>
        <v>0</v>
      </c>
      <c r="BG1032" s="56">
        <f t="shared" ref="BG1032:BH1032" si="3062">BG1033+BG1035</f>
        <v>0</v>
      </c>
      <c r="BH1032" s="56">
        <f t="shared" si="3062"/>
        <v>0</v>
      </c>
      <c r="BI1032" s="56">
        <f>+BI1035</f>
        <v>2633.4</v>
      </c>
      <c r="BJ1032" s="56">
        <f t="shared" ref="BJ1032:BK1032" si="3063">+BJ1035</f>
        <v>0</v>
      </c>
      <c r="BK1032" s="56">
        <f t="shared" si="3063"/>
        <v>2633.4</v>
      </c>
      <c r="BL1032" s="56">
        <f t="shared" si="3006"/>
        <v>2633.4</v>
      </c>
      <c r="BM1032" s="303"/>
      <c r="BN1032" s="303"/>
      <c r="BO1032" s="303"/>
      <c r="BP1032" s="303"/>
      <c r="BQ1032" s="303"/>
      <c r="BR1032" s="303"/>
      <c r="BS1032" s="58"/>
      <c r="BT1032" s="77"/>
    </row>
    <row r="1033" spans="1:72" s="128" customFormat="1" ht="43.5" hidden="1" customHeight="1">
      <c r="A1033" s="127"/>
      <c r="B1033" s="59">
        <v>2014</v>
      </c>
      <c r="C1033" s="60">
        <v>8317</v>
      </c>
      <c r="D1033" s="59">
        <v>4</v>
      </c>
      <c r="E1033" s="59">
        <v>2000</v>
      </c>
      <c r="F1033" s="59">
        <v>2900</v>
      </c>
      <c r="G1033" s="59">
        <v>292</v>
      </c>
      <c r="H1033" s="59"/>
      <c r="I1033" s="61" t="s">
        <v>705</v>
      </c>
      <c r="J1033" s="62">
        <f>J1034</f>
        <v>0</v>
      </c>
      <c r="K1033" s="62">
        <f t="shared" ref="K1033:P1033" si="3064">K1034</f>
        <v>0</v>
      </c>
      <c r="L1033" s="62">
        <f t="shared" si="3064"/>
        <v>0</v>
      </c>
      <c r="M1033" s="62">
        <f t="shared" si="3064"/>
        <v>0</v>
      </c>
      <c r="N1033" s="62">
        <f t="shared" si="3064"/>
        <v>0</v>
      </c>
      <c r="O1033" s="62">
        <f t="shared" si="3064"/>
        <v>0</v>
      </c>
      <c r="P1033" s="62">
        <f t="shared" si="3064"/>
        <v>0</v>
      </c>
      <c r="Q1033" s="62">
        <f>Q1034</f>
        <v>0</v>
      </c>
      <c r="R1033" s="62">
        <f t="shared" ref="R1033:V1033" si="3065">R1034</f>
        <v>0</v>
      </c>
      <c r="S1033" s="62">
        <f t="shared" si="3065"/>
        <v>0</v>
      </c>
      <c r="T1033" s="62">
        <f>T1034</f>
        <v>0</v>
      </c>
      <c r="U1033" s="62">
        <f t="shared" si="3065"/>
        <v>0</v>
      </c>
      <c r="V1033" s="62">
        <f t="shared" si="3065"/>
        <v>0</v>
      </c>
      <c r="W1033" s="62">
        <v>0</v>
      </c>
      <c r="X1033" s="62">
        <v>0</v>
      </c>
      <c r="Y1033" s="62">
        <v>0</v>
      </c>
      <c r="Z1033" s="62">
        <v>0</v>
      </c>
      <c r="AA1033" s="62">
        <v>0</v>
      </c>
      <c r="AB1033" s="62">
        <v>0</v>
      </c>
      <c r="AC1033" s="62">
        <f t="shared" ref="AC1033" si="3066">AC1034</f>
        <v>0</v>
      </c>
      <c r="AD1033" s="62">
        <f>AD1034</f>
        <v>0</v>
      </c>
      <c r="AE1033" s="62">
        <f t="shared" ref="AE1033:AJ1033" si="3067">AE1034</f>
        <v>0</v>
      </c>
      <c r="AF1033" s="62">
        <f t="shared" si="3067"/>
        <v>0</v>
      </c>
      <c r="AG1033" s="62" t="e">
        <f t="shared" si="3067"/>
        <v>#REF!</v>
      </c>
      <c r="AH1033" s="62" t="e">
        <f t="shared" si="3067"/>
        <v>#REF!</v>
      </c>
      <c r="AI1033" s="62" t="e">
        <f t="shared" si="3067"/>
        <v>#REF!</v>
      </c>
      <c r="AJ1033" s="62" t="e">
        <f t="shared" si="3067"/>
        <v>#REF!</v>
      </c>
      <c r="AK1033" s="62">
        <f>AK1034</f>
        <v>0</v>
      </c>
      <c r="AL1033" s="62">
        <f t="shared" ref="AL1033:BK1033" si="3068">AL1034</f>
        <v>0</v>
      </c>
      <c r="AM1033" s="62">
        <f t="shared" si="3068"/>
        <v>0</v>
      </c>
      <c r="AN1033" s="62">
        <f t="shared" si="3068"/>
        <v>0</v>
      </c>
      <c r="AO1033" s="62">
        <f t="shared" si="3068"/>
        <v>0</v>
      </c>
      <c r="AP1033" s="62">
        <f t="shared" si="3068"/>
        <v>0</v>
      </c>
      <c r="AQ1033" s="62">
        <f t="shared" si="3068"/>
        <v>0</v>
      </c>
      <c r="AR1033" s="62">
        <f>AR1034</f>
        <v>0</v>
      </c>
      <c r="AS1033" s="62">
        <f t="shared" si="3068"/>
        <v>0</v>
      </c>
      <c r="AT1033" s="62">
        <f t="shared" si="3068"/>
        <v>0</v>
      </c>
      <c r="AU1033" s="62">
        <f t="shared" si="3068"/>
        <v>0</v>
      </c>
      <c r="AV1033" s="62">
        <f t="shared" si="3068"/>
        <v>0</v>
      </c>
      <c r="AW1033" s="62">
        <f t="shared" si="3068"/>
        <v>0</v>
      </c>
      <c r="AX1033" s="62">
        <f t="shared" si="3068"/>
        <v>0</v>
      </c>
      <c r="AY1033" s="62">
        <f>AY1034</f>
        <v>0</v>
      </c>
      <c r="AZ1033" s="62">
        <f t="shared" si="3068"/>
        <v>0</v>
      </c>
      <c r="BA1033" s="62">
        <f t="shared" si="3068"/>
        <v>0</v>
      </c>
      <c r="BB1033" s="62">
        <f t="shared" si="3068"/>
        <v>0</v>
      </c>
      <c r="BC1033" s="62">
        <f t="shared" si="3068"/>
        <v>0</v>
      </c>
      <c r="BD1033" s="62">
        <f t="shared" si="3068"/>
        <v>0</v>
      </c>
      <c r="BE1033" s="62">
        <f t="shared" si="3068"/>
        <v>0</v>
      </c>
      <c r="BF1033" s="62">
        <f>BF1034</f>
        <v>0</v>
      </c>
      <c r="BG1033" s="62">
        <f t="shared" si="3068"/>
        <v>0</v>
      </c>
      <c r="BH1033" s="62">
        <f t="shared" si="3068"/>
        <v>0</v>
      </c>
      <c r="BI1033" s="62" t="e">
        <f t="shared" si="3068"/>
        <v>#REF!</v>
      </c>
      <c r="BJ1033" s="62" t="e">
        <f t="shared" si="3068"/>
        <v>#REF!</v>
      </c>
      <c r="BK1033" s="62" t="e">
        <f t="shared" si="3068"/>
        <v>#REF!</v>
      </c>
      <c r="BL1033" s="62" t="e">
        <f t="shared" si="3006"/>
        <v>#REF!</v>
      </c>
      <c r="BM1033" s="304"/>
      <c r="BN1033" s="304"/>
      <c r="BO1033" s="304"/>
      <c r="BP1033" s="304"/>
      <c r="BQ1033" s="304"/>
      <c r="BR1033" s="304"/>
      <c r="BS1033" s="64"/>
      <c r="BT1033" s="127"/>
    </row>
    <row r="1034" spans="1:72" s="129" customFormat="1" hidden="1">
      <c r="A1034" s="127"/>
      <c r="B1034" s="20">
        <v>2014</v>
      </c>
      <c r="C1034" s="65">
        <v>8317</v>
      </c>
      <c r="D1034" s="20">
        <v>4</v>
      </c>
      <c r="E1034" s="20">
        <v>2000</v>
      </c>
      <c r="F1034" s="20">
        <v>2900</v>
      </c>
      <c r="G1034" s="20">
        <v>292</v>
      </c>
      <c r="H1034" s="20">
        <v>1</v>
      </c>
      <c r="I1034" s="86" t="s">
        <v>705</v>
      </c>
      <c r="J1034" s="67">
        <v>0</v>
      </c>
      <c r="K1034" s="67">
        <v>0</v>
      </c>
      <c r="L1034" s="68">
        <f>J1034+K1034</f>
        <v>0</v>
      </c>
      <c r="M1034" s="67">
        <v>0</v>
      </c>
      <c r="N1034" s="67">
        <v>0</v>
      </c>
      <c r="O1034" s="68">
        <f>+M1034+N1034</f>
        <v>0</v>
      </c>
      <c r="P1034" s="68">
        <f>+L1034+O1034</f>
        <v>0</v>
      </c>
      <c r="Q1034" s="71">
        <v>0</v>
      </c>
      <c r="R1034" s="71">
        <v>0</v>
      </c>
      <c r="S1034" s="71">
        <v>0</v>
      </c>
      <c r="T1034" s="71">
        <v>0</v>
      </c>
      <c r="U1034" s="71">
        <v>0</v>
      </c>
      <c r="V1034" s="71">
        <v>0</v>
      </c>
      <c r="W1034" s="67">
        <v>0</v>
      </c>
      <c r="X1034" s="67">
        <v>0</v>
      </c>
      <c r="Y1034" s="68">
        <v>0</v>
      </c>
      <c r="Z1034" s="67">
        <v>0</v>
      </c>
      <c r="AA1034" s="67">
        <v>0</v>
      </c>
      <c r="AB1034" s="68">
        <v>0</v>
      </c>
      <c r="AC1034" s="68">
        <f t="shared" ref="AC1034" si="3069">+Y1034+AB1034</f>
        <v>0</v>
      </c>
      <c r="AD1034" s="67">
        <f>J1034+Q1034-T1034</f>
        <v>0</v>
      </c>
      <c r="AE1034" s="67">
        <f>K1034+R1034-U1034</f>
        <v>0</v>
      </c>
      <c r="AF1034" s="68">
        <f t="shared" ref="AF1034" si="3070">AD1034+AE1034</f>
        <v>0</v>
      </c>
      <c r="AG1034" s="67" t="e">
        <f>M1034+#REF!-V1034</f>
        <v>#REF!</v>
      </c>
      <c r="AH1034" s="67" t="e">
        <f>N1034+S1034-#REF!</f>
        <v>#REF!</v>
      </c>
      <c r="AI1034" s="68" t="e">
        <f t="shared" ref="AI1034" si="3071">+AG1034+AH1034</f>
        <v>#REF!</v>
      </c>
      <c r="AJ1034" s="68" t="e">
        <f t="shared" ref="AJ1034" si="3072">+AF1034+AI1034</f>
        <v>#REF!</v>
      </c>
      <c r="AK1034" s="71">
        <v>0</v>
      </c>
      <c r="AL1034" s="71">
        <v>0</v>
      </c>
      <c r="AM1034" s="68">
        <f>AK1034+AL1034</f>
        <v>0</v>
      </c>
      <c r="AN1034" s="71">
        <v>0</v>
      </c>
      <c r="AO1034" s="71">
        <v>0</v>
      </c>
      <c r="AP1034" s="68">
        <f>+AN1034+AO1034</f>
        <v>0</v>
      </c>
      <c r="AQ1034" s="68">
        <f>+AM1034+AP1034</f>
        <v>0</v>
      </c>
      <c r="AR1034" s="71">
        <v>0</v>
      </c>
      <c r="AS1034" s="71">
        <v>0</v>
      </c>
      <c r="AT1034" s="68">
        <f>AR1034+AS1034</f>
        <v>0</v>
      </c>
      <c r="AU1034" s="71">
        <v>0</v>
      </c>
      <c r="AV1034" s="71">
        <v>0</v>
      </c>
      <c r="AW1034" s="68">
        <f>+AU1034+AV1034</f>
        <v>0</v>
      </c>
      <c r="AX1034" s="68">
        <f>+AT1034+AW1034</f>
        <v>0</v>
      </c>
      <c r="AY1034" s="71">
        <v>0</v>
      </c>
      <c r="AZ1034" s="71">
        <v>0</v>
      </c>
      <c r="BA1034" s="68">
        <f>AY1034+AZ1034</f>
        <v>0</v>
      </c>
      <c r="BB1034" s="71">
        <v>0</v>
      </c>
      <c r="BC1034" s="71">
        <v>0</v>
      </c>
      <c r="BD1034" s="68">
        <f>+BB1034+BC1034</f>
        <v>0</v>
      </c>
      <c r="BE1034" s="68">
        <f>+BA1034+BD1034</f>
        <v>0</v>
      </c>
      <c r="BF1034" s="67">
        <f t="shared" ref="BF1034:BG1034" si="3073">AD1034-AK1034-AR1034-AY1034</f>
        <v>0</v>
      </c>
      <c r="BG1034" s="67">
        <f t="shared" si="3073"/>
        <v>0</v>
      </c>
      <c r="BH1034" s="68">
        <f t="shared" ref="BH1034" si="3074">BF1034+BG1034</f>
        <v>0</v>
      </c>
      <c r="BI1034" s="67" t="e">
        <f t="shared" ref="BI1034" si="3075">AG1034-AN1034-AU1034-BB1034</f>
        <v>#REF!</v>
      </c>
      <c r="BJ1034" s="67" t="e">
        <f t="shared" ref="BJ1034" si="3076">AH1034-AO1034-AV1034-BC1034</f>
        <v>#REF!</v>
      </c>
      <c r="BK1034" s="67" t="e">
        <f t="shared" ref="BK1034" si="3077">AI1034-AP1034-AW1034-BD1034</f>
        <v>#REF!</v>
      </c>
      <c r="BL1034" s="67" t="e">
        <f t="shared" si="3006"/>
        <v>#REF!</v>
      </c>
      <c r="BM1034" s="305">
        <v>0</v>
      </c>
      <c r="BN1034" s="305">
        <v>0</v>
      </c>
      <c r="BO1034" s="306"/>
      <c r="BP1034" s="306"/>
      <c r="BQ1034" s="305">
        <v>0</v>
      </c>
      <c r="BR1034" s="305">
        <v>0</v>
      </c>
      <c r="BS1034" s="74" t="s">
        <v>37</v>
      </c>
      <c r="BT1034" s="127"/>
    </row>
    <row r="1035" spans="1:72" s="128" customFormat="1" ht="69" customHeight="1">
      <c r="A1035" s="127"/>
      <c r="B1035" s="59">
        <v>2014</v>
      </c>
      <c r="C1035" s="60">
        <v>8317</v>
      </c>
      <c r="D1035" s="59">
        <v>4</v>
      </c>
      <c r="E1035" s="59">
        <v>2000</v>
      </c>
      <c r="F1035" s="59">
        <v>2900</v>
      </c>
      <c r="G1035" s="59">
        <v>294</v>
      </c>
      <c r="H1035" s="59"/>
      <c r="I1035" s="61" t="s">
        <v>465</v>
      </c>
      <c r="J1035" s="62">
        <f>J1036</f>
        <v>0</v>
      </c>
      <c r="K1035" s="62">
        <f t="shared" ref="K1035:P1035" si="3078">K1036</f>
        <v>0</v>
      </c>
      <c r="L1035" s="62">
        <f t="shared" si="3078"/>
        <v>0</v>
      </c>
      <c r="M1035" s="62">
        <f t="shared" si="3078"/>
        <v>2633.4</v>
      </c>
      <c r="N1035" s="62">
        <f t="shared" si="3078"/>
        <v>0</v>
      </c>
      <c r="O1035" s="62">
        <f t="shared" si="3078"/>
        <v>2633.4</v>
      </c>
      <c r="P1035" s="62">
        <f t="shared" si="3078"/>
        <v>2633.4</v>
      </c>
      <c r="Q1035" s="62">
        <f>Q1036</f>
        <v>0</v>
      </c>
      <c r="R1035" s="62">
        <f t="shared" ref="R1035:V1035" si="3079">R1036</f>
        <v>0</v>
      </c>
      <c r="S1035" s="62">
        <f t="shared" si="3079"/>
        <v>0</v>
      </c>
      <c r="T1035" s="62">
        <f>T1036</f>
        <v>0</v>
      </c>
      <c r="U1035" s="62">
        <f t="shared" si="3079"/>
        <v>0</v>
      </c>
      <c r="V1035" s="62">
        <f t="shared" si="3079"/>
        <v>0</v>
      </c>
      <c r="W1035" s="62">
        <v>0</v>
      </c>
      <c r="X1035" s="62">
        <v>0</v>
      </c>
      <c r="Y1035" s="62">
        <v>0</v>
      </c>
      <c r="Z1035" s="62">
        <v>0</v>
      </c>
      <c r="AA1035" s="62">
        <v>0</v>
      </c>
      <c r="AB1035" s="62">
        <v>0</v>
      </c>
      <c r="AC1035" s="62">
        <f t="shared" ref="AC1035" si="3080">AC1036</f>
        <v>0</v>
      </c>
      <c r="AD1035" s="62">
        <f>AD1036</f>
        <v>0</v>
      </c>
      <c r="AE1035" s="62">
        <f t="shared" ref="AE1035:AJ1035" si="3081">AE1036</f>
        <v>0</v>
      </c>
      <c r="AF1035" s="62">
        <f t="shared" si="3081"/>
        <v>0</v>
      </c>
      <c r="AG1035" s="62">
        <f t="shared" si="3081"/>
        <v>2633.4</v>
      </c>
      <c r="AH1035" s="62">
        <f t="shared" si="3081"/>
        <v>0</v>
      </c>
      <c r="AI1035" s="62">
        <f t="shared" si="3081"/>
        <v>2633.4</v>
      </c>
      <c r="AJ1035" s="62">
        <f t="shared" si="3081"/>
        <v>2633.4</v>
      </c>
      <c r="AK1035" s="62">
        <f>AK1036</f>
        <v>0</v>
      </c>
      <c r="AL1035" s="62">
        <f t="shared" ref="AL1035:BH1035" si="3082">AL1036</f>
        <v>0</v>
      </c>
      <c r="AM1035" s="62">
        <f t="shared" si="3082"/>
        <v>0</v>
      </c>
      <c r="AN1035" s="62">
        <f t="shared" si="3082"/>
        <v>0</v>
      </c>
      <c r="AO1035" s="62">
        <f t="shared" si="3082"/>
        <v>0</v>
      </c>
      <c r="AP1035" s="62">
        <f t="shared" si="3082"/>
        <v>0</v>
      </c>
      <c r="AQ1035" s="62">
        <f t="shared" si="3082"/>
        <v>0</v>
      </c>
      <c r="AR1035" s="62">
        <f>AR1036</f>
        <v>0</v>
      </c>
      <c r="AS1035" s="62">
        <f t="shared" si="3082"/>
        <v>0</v>
      </c>
      <c r="AT1035" s="62">
        <f t="shared" si="3082"/>
        <v>0</v>
      </c>
      <c r="AU1035" s="62">
        <f t="shared" si="3082"/>
        <v>0</v>
      </c>
      <c r="AV1035" s="62">
        <f t="shared" si="3082"/>
        <v>0</v>
      </c>
      <c r="AW1035" s="62">
        <f t="shared" si="3082"/>
        <v>0</v>
      </c>
      <c r="AX1035" s="62">
        <f t="shared" si="3082"/>
        <v>0</v>
      </c>
      <c r="AY1035" s="62">
        <f>AY1036</f>
        <v>0</v>
      </c>
      <c r="AZ1035" s="62">
        <f t="shared" si="3082"/>
        <v>0</v>
      </c>
      <c r="BA1035" s="62">
        <f t="shared" si="3082"/>
        <v>0</v>
      </c>
      <c r="BB1035" s="62">
        <f t="shared" si="3082"/>
        <v>0</v>
      </c>
      <c r="BC1035" s="62">
        <f t="shared" si="3082"/>
        <v>0</v>
      </c>
      <c r="BD1035" s="62">
        <f t="shared" si="3082"/>
        <v>0</v>
      </c>
      <c r="BE1035" s="62">
        <f t="shared" si="3082"/>
        <v>0</v>
      </c>
      <c r="BF1035" s="62">
        <f>BF1036</f>
        <v>0</v>
      </c>
      <c r="BG1035" s="62">
        <f t="shared" si="3082"/>
        <v>0</v>
      </c>
      <c r="BH1035" s="62">
        <f t="shared" si="3082"/>
        <v>0</v>
      </c>
      <c r="BI1035" s="62">
        <f>+BI1036</f>
        <v>2633.4</v>
      </c>
      <c r="BJ1035" s="62">
        <f t="shared" ref="BJ1035:BK1035" si="3083">+BJ1036</f>
        <v>0</v>
      </c>
      <c r="BK1035" s="62">
        <f t="shared" si="3083"/>
        <v>2633.4</v>
      </c>
      <c r="BL1035" s="62">
        <f t="shared" si="3006"/>
        <v>2633.4</v>
      </c>
      <c r="BM1035" s="304"/>
      <c r="BN1035" s="304"/>
      <c r="BO1035" s="304"/>
      <c r="BP1035" s="304"/>
      <c r="BQ1035" s="304"/>
      <c r="BR1035" s="304"/>
      <c r="BS1035" s="64"/>
      <c r="BT1035" s="127"/>
    </row>
    <row r="1036" spans="1:72" s="129" customFormat="1" ht="52.5" customHeight="1">
      <c r="A1036" s="127"/>
      <c r="B1036" s="104">
        <v>2014</v>
      </c>
      <c r="C1036" s="105">
        <v>8317</v>
      </c>
      <c r="D1036" s="104">
        <v>4</v>
      </c>
      <c r="E1036" s="104">
        <v>2000</v>
      </c>
      <c r="F1036" s="104">
        <v>2900</v>
      </c>
      <c r="G1036" s="104">
        <v>294</v>
      </c>
      <c r="H1036" s="104">
        <v>1</v>
      </c>
      <c r="I1036" s="66" t="s">
        <v>466</v>
      </c>
      <c r="J1036" s="67">
        <v>0</v>
      </c>
      <c r="K1036" s="67">
        <v>0</v>
      </c>
      <c r="L1036" s="68">
        <f>J1036+K1036</f>
        <v>0</v>
      </c>
      <c r="M1036" s="67">
        <v>2633.4</v>
      </c>
      <c r="N1036" s="67">
        <v>0</v>
      </c>
      <c r="O1036" s="68">
        <f>+M1036+N1036</f>
        <v>2633.4</v>
      </c>
      <c r="P1036" s="68">
        <f>+L1036+O1036</f>
        <v>2633.4</v>
      </c>
      <c r="Q1036" s="71">
        <v>0</v>
      </c>
      <c r="R1036" s="71">
        <v>0</v>
      </c>
      <c r="S1036" s="71">
        <v>0</v>
      </c>
      <c r="T1036" s="71">
        <v>0</v>
      </c>
      <c r="U1036" s="71">
        <v>0</v>
      </c>
      <c r="V1036" s="71">
        <v>0</v>
      </c>
      <c r="W1036" s="67">
        <v>0</v>
      </c>
      <c r="X1036" s="67">
        <v>0</v>
      </c>
      <c r="Y1036" s="68">
        <v>0</v>
      </c>
      <c r="Z1036" s="67">
        <v>0</v>
      </c>
      <c r="AA1036" s="67">
        <v>0</v>
      </c>
      <c r="AB1036" s="68">
        <v>0</v>
      </c>
      <c r="AC1036" s="68">
        <f t="shared" ref="AC1036" si="3084">+Y1036+AB1036</f>
        <v>0</v>
      </c>
      <c r="AD1036" s="67">
        <f>J1036+Q1036-T1036</f>
        <v>0</v>
      </c>
      <c r="AE1036" s="67">
        <f>K1036+R1036-U1036</f>
        <v>0</v>
      </c>
      <c r="AF1036" s="68">
        <f t="shared" ref="AF1036" si="3085">AD1036+AE1036</f>
        <v>0</v>
      </c>
      <c r="AG1036" s="67">
        <f>+M1036-T1036</f>
        <v>2633.4</v>
      </c>
      <c r="AH1036" s="67">
        <f>+N1036-U1036</f>
        <v>0</v>
      </c>
      <c r="AI1036" s="68">
        <f t="shared" ref="AI1036" si="3086">+AG1036+AH1036</f>
        <v>2633.4</v>
      </c>
      <c r="AJ1036" s="68">
        <f t="shared" ref="AJ1036" si="3087">+AF1036+AI1036</f>
        <v>2633.4</v>
      </c>
      <c r="AK1036" s="71">
        <v>0</v>
      </c>
      <c r="AL1036" s="71">
        <v>0</v>
      </c>
      <c r="AM1036" s="68">
        <f>AK1036+AL1036</f>
        <v>0</v>
      </c>
      <c r="AN1036" s="71">
        <v>0</v>
      </c>
      <c r="AO1036" s="71">
        <v>0</v>
      </c>
      <c r="AP1036" s="68">
        <f>+AN1036+AO1036</f>
        <v>0</v>
      </c>
      <c r="AQ1036" s="68">
        <f>+AM1036+AP1036</f>
        <v>0</v>
      </c>
      <c r="AR1036" s="71">
        <v>0</v>
      </c>
      <c r="AS1036" s="71">
        <v>0</v>
      </c>
      <c r="AT1036" s="68">
        <f>AR1036+AS1036</f>
        <v>0</v>
      </c>
      <c r="AU1036" s="71">
        <v>0</v>
      </c>
      <c r="AV1036" s="71">
        <v>0</v>
      </c>
      <c r="AW1036" s="68">
        <f>+AU1036+AV1036</f>
        <v>0</v>
      </c>
      <c r="AX1036" s="68">
        <f>+AT1036+AW1036</f>
        <v>0</v>
      </c>
      <c r="AY1036" s="71">
        <v>0</v>
      </c>
      <c r="AZ1036" s="71">
        <v>0</v>
      </c>
      <c r="BA1036" s="68">
        <f>AY1036+AZ1036</f>
        <v>0</v>
      </c>
      <c r="BB1036" s="71">
        <v>0</v>
      </c>
      <c r="BC1036" s="71">
        <v>0</v>
      </c>
      <c r="BD1036" s="68">
        <f>+BB1036+BC1036</f>
        <v>0</v>
      </c>
      <c r="BE1036" s="68">
        <f>+BA1036+BD1036</f>
        <v>0</v>
      </c>
      <c r="BF1036" s="67">
        <f t="shared" ref="BF1036:BG1036" si="3088">AD1036-AK1036-AR1036-AY1036</f>
        <v>0</v>
      </c>
      <c r="BG1036" s="67">
        <f t="shared" si="3088"/>
        <v>0</v>
      </c>
      <c r="BH1036" s="68">
        <f t="shared" ref="BH1036" si="3089">BF1036+BG1036</f>
        <v>0</v>
      </c>
      <c r="BI1036" s="67">
        <f t="shared" ref="BI1036:BJ1036" si="3090">AG1036-AN1036-AU1036-BB1036</f>
        <v>2633.4</v>
      </c>
      <c r="BJ1036" s="67">
        <f t="shared" si="3090"/>
        <v>0</v>
      </c>
      <c r="BK1036" s="68">
        <f t="shared" ref="BK1036" si="3091">+BI1036+BJ1036</f>
        <v>2633.4</v>
      </c>
      <c r="BL1036" s="68">
        <f t="shared" si="3006"/>
        <v>2633.4</v>
      </c>
      <c r="BM1036" s="305">
        <v>6</v>
      </c>
      <c r="BN1036" s="305">
        <v>0</v>
      </c>
      <c r="BO1036" s="306"/>
      <c r="BP1036" s="306"/>
      <c r="BQ1036" s="305">
        <v>6</v>
      </c>
      <c r="BR1036" s="305">
        <v>0</v>
      </c>
      <c r="BS1036" s="74" t="s">
        <v>37</v>
      </c>
      <c r="BT1036" s="127"/>
    </row>
    <row r="1037" spans="1:72" s="75" customFormat="1" ht="36.75" hidden="1" customHeight="1">
      <c r="A1037" s="77"/>
      <c r="B1037" s="47">
        <v>2014</v>
      </c>
      <c r="C1037" s="48">
        <v>8317</v>
      </c>
      <c r="D1037" s="47">
        <v>4</v>
      </c>
      <c r="E1037" s="47">
        <v>3000</v>
      </c>
      <c r="F1037" s="47"/>
      <c r="G1037" s="47"/>
      <c r="H1037" s="47"/>
      <c r="I1037" s="49" t="s">
        <v>66</v>
      </c>
      <c r="J1037" s="50">
        <f>J1038+J1041+J1046</f>
        <v>0</v>
      </c>
      <c r="K1037" s="50">
        <f t="shared" ref="K1037:P1037" si="3092">K1038+K1041+K1046</f>
        <v>0</v>
      </c>
      <c r="L1037" s="50">
        <f t="shared" si="3092"/>
        <v>0</v>
      </c>
      <c r="M1037" s="50">
        <f t="shared" si="3092"/>
        <v>0</v>
      </c>
      <c r="N1037" s="50">
        <f t="shared" si="3092"/>
        <v>0</v>
      </c>
      <c r="O1037" s="50">
        <f t="shared" si="3092"/>
        <v>0</v>
      </c>
      <c r="P1037" s="50">
        <f t="shared" si="3092"/>
        <v>0</v>
      </c>
      <c r="Q1037" s="50">
        <f>Q1038+Q1041+Q1046</f>
        <v>0</v>
      </c>
      <c r="R1037" s="50">
        <f t="shared" ref="R1037:S1037" si="3093">R1038+R1041+R1046</f>
        <v>0</v>
      </c>
      <c r="S1037" s="50">
        <f t="shared" si="3093"/>
        <v>0</v>
      </c>
      <c r="T1037" s="50">
        <f>T1038+T1041+T1046</f>
        <v>0</v>
      </c>
      <c r="U1037" s="50">
        <f t="shared" ref="U1037:V1037" si="3094">U1038+U1041+U1046</f>
        <v>0</v>
      </c>
      <c r="V1037" s="50">
        <f t="shared" si="3094"/>
        <v>0</v>
      </c>
      <c r="W1037" s="50">
        <v>0</v>
      </c>
      <c r="X1037" s="50">
        <v>0</v>
      </c>
      <c r="Y1037" s="50">
        <v>0</v>
      </c>
      <c r="Z1037" s="50">
        <v>0</v>
      </c>
      <c r="AA1037" s="50">
        <v>0</v>
      </c>
      <c r="AB1037" s="50">
        <v>0</v>
      </c>
      <c r="AC1037" s="50">
        <f t="shared" ref="AC1037" si="3095">AC1038+AC1041+AC1046</f>
        <v>0</v>
      </c>
      <c r="AD1037" s="50">
        <f>AD1038+AD1041+AD1046</f>
        <v>0</v>
      </c>
      <c r="AE1037" s="50">
        <f t="shared" ref="AE1037:AJ1037" si="3096">AE1038+AE1041+AE1046</f>
        <v>0</v>
      </c>
      <c r="AF1037" s="50">
        <f t="shared" si="3096"/>
        <v>0</v>
      </c>
      <c r="AG1037" s="50" t="e">
        <f t="shared" si="3096"/>
        <v>#REF!</v>
      </c>
      <c r="AH1037" s="50" t="e">
        <f t="shared" si="3096"/>
        <v>#REF!</v>
      </c>
      <c r="AI1037" s="50" t="e">
        <f t="shared" si="3096"/>
        <v>#REF!</v>
      </c>
      <c r="AJ1037" s="50" t="e">
        <f t="shared" si="3096"/>
        <v>#REF!</v>
      </c>
      <c r="AK1037" s="50">
        <f>AK1038+AK1041+AK1046</f>
        <v>0</v>
      </c>
      <c r="AL1037" s="50">
        <f t="shared" ref="AL1037:AQ1037" si="3097">AL1038+AL1041+AL1046</f>
        <v>0</v>
      </c>
      <c r="AM1037" s="50">
        <f t="shared" si="3097"/>
        <v>0</v>
      </c>
      <c r="AN1037" s="50">
        <f t="shared" si="3097"/>
        <v>0</v>
      </c>
      <c r="AO1037" s="50">
        <f t="shared" si="3097"/>
        <v>0</v>
      </c>
      <c r="AP1037" s="50">
        <f t="shared" si="3097"/>
        <v>0</v>
      </c>
      <c r="AQ1037" s="50">
        <f t="shared" si="3097"/>
        <v>0</v>
      </c>
      <c r="AR1037" s="50">
        <f>AR1038+AR1041+AR1046</f>
        <v>0</v>
      </c>
      <c r="AS1037" s="50">
        <f t="shared" ref="AS1037:AX1037" si="3098">AS1038+AS1041+AS1046</f>
        <v>0</v>
      </c>
      <c r="AT1037" s="50">
        <f t="shared" si="3098"/>
        <v>0</v>
      </c>
      <c r="AU1037" s="50">
        <f t="shared" si="3098"/>
        <v>0</v>
      </c>
      <c r="AV1037" s="50">
        <f t="shared" si="3098"/>
        <v>0</v>
      </c>
      <c r="AW1037" s="50">
        <f t="shared" si="3098"/>
        <v>0</v>
      </c>
      <c r="AX1037" s="50">
        <f t="shared" si="3098"/>
        <v>0</v>
      </c>
      <c r="AY1037" s="50">
        <f>AY1038+AY1041+AY1046</f>
        <v>0</v>
      </c>
      <c r="AZ1037" s="50">
        <f t="shared" ref="AZ1037:BE1037" si="3099">AZ1038+AZ1041+AZ1046</f>
        <v>0</v>
      </c>
      <c r="BA1037" s="50">
        <f t="shared" si="3099"/>
        <v>0</v>
      </c>
      <c r="BB1037" s="50">
        <f t="shared" si="3099"/>
        <v>0</v>
      </c>
      <c r="BC1037" s="50">
        <f t="shared" si="3099"/>
        <v>0</v>
      </c>
      <c r="BD1037" s="50">
        <f t="shared" si="3099"/>
        <v>0</v>
      </c>
      <c r="BE1037" s="50">
        <f t="shared" si="3099"/>
        <v>0</v>
      </c>
      <c r="BF1037" s="50">
        <f>BF1038+BF1041+BF1046</f>
        <v>0</v>
      </c>
      <c r="BG1037" s="50">
        <f t="shared" ref="BG1037:BK1037" si="3100">BG1038+BG1041+BG1046</f>
        <v>0</v>
      </c>
      <c r="BH1037" s="50">
        <f t="shared" si="3100"/>
        <v>0</v>
      </c>
      <c r="BI1037" s="50" t="e">
        <f t="shared" si="3100"/>
        <v>#REF!</v>
      </c>
      <c r="BJ1037" s="50" t="e">
        <f t="shared" si="3100"/>
        <v>#REF!</v>
      </c>
      <c r="BK1037" s="50" t="e">
        <f t="shared" si="3100"/>
        <v>#REF!</v>
      </c>
      <c r="BL1037" s="50" t="e">
        <f t="shared" si="3006"/>
        <v>#REF!</v>
      </c>
      <c r="BM1037" s="302"/>
      <c r="BN1037" s="302"/>
      <c r="BO1037" s="302"/>
      <c r="BP1037" s="302"/>
      <c r="BQ1037" s="302"/>
      <c r="BR1037" s="302"/>
      <c r="BS1037" s="76"/>
      <c r="BT1037" s="77"/>
    </row>
    <row r="1038" spans="1:72" s="75" customFormat="1" ht="36.75" hidden="1" customHeight="1">
      <c r="A1038" s="77"/>
      <c r="B1038" s="53">
        <v>2014</v>
      </c>
      <c r="C1038" s="54">
        <v>8317</v>
      </c>
      <c r="D1038" s="53">
        <v>4</v>
      </c>
      <c r="E1038" s="53">
        <v>3000</v>
      </c>
      <c r="F1038" s="53">
        <v>3100</v>
      </c>
      <c r="G1038" s="53"/>
      <c r="H1038" s="53"/>
      <c r="I1038" s="55" t="s">
        <v>221</v>
      </c>
      <c r="J1038" s="56">
        <f>J1039</f>
        <v>0</v>
      </c>
      <c r="K1038" s="56">
        <f t="shared" ref="K1038:P1039" si="3101">K1039</f>
        <v>0</v>
      </c>
      <c r="L1038" s="56">
        <f t="shared" si="3101"/>
        <v>0</v>
      </c>
      <c r="M1038" s="56">
        <f t="shared" si="3101"/>
        <v>0</v>
      </c>
      <c r="N1038" s="56">
        <f t="shared" si="3101"/>
        <v>0</v>
      </c>
      <c r="O1038" s="56">
        <f t="shared" si="3101"/>
        <v>0</v>
      </c>
      <c r="P1038" s="56">
        <f t="shared" si="3101"/>
        <v>0</v>
      </c>
      <c r="Q1038" s="56">
        <f>Q1039</f>
        <v>0</v>
      </c>
      <c r="R1038" s="56">
        <f t="shared" ref="R1038:V1039" si="3102">R1039</f>
        <v>0</v>
      </c>
      <c r="S1038" s="56">
        <f t="shared" si="3102"/>
        <v>0</v>
      </c>
      <c r="T1038" s="56">
        <f>T1039</f>
        <v>0</v>
      </c>
      <c r="U1038" s="56">
        <f t="shared" si="3102"/>
        <v>0</v>
      </c>
      <c r="V1038" s="56">
        <f t="shared" si="3102"/>
        <v>0</v>
      </c>
      <c r="W1038" s="56">
        <v>0</v>
      </c>
      <c r="X1038" s="56">
        <v>0</v>
      </c>
      <c r="Y1038" s="56">
        <v>0</v>
      </c>
      <c r="Z1038" s="56">
        <v>0</v>
      </c>
      <c r="AA1038" s="56">
        <v>0</v>
      </c>
      <c r="AB1038" s="56">
        <v>0</v>
      </c>
      <c r="AC1038" s="56">
        <f t="shared" ref="AC1038:AC1039" si="3103">AC1039</f>
        <v>0</v>
      </c>
      <c r="AD1038" s="56">
        <f>AD1039</f>
        <v>0</v>
      </c>
      <c r="AE1038" s="56">
        <f t="shared" ref="AE1038:AJ1039" si="3104">AE1039</f>
        <v>0</v>
      </c>
      <c r="AF1038" s="56">
        <f t="shared" si="3104"/>
        <v>0</v>
      </c>
      <c r="AG1038" s="56" t="e">
        <f t="shared" si="3104"/>
        <v>#REF!</v>
      </c>
      <c r="AH1038" s="56" t="e">
        <f t="shared" si="3104"/>
        <v>#REF!</v>
      </c>
      <c r="AI1038" s="56" t="e">
        <f t="shared" si="3104"/>
        <v>#REF!</v>
      </c>
      <c r="AJ1038" s="56" t="e">
        <f t="shared" si="3104"/>
        <v>#REF!</v>
      </c>
      <c r="AK1038" s="56">
        <f>AK1039</f>
        <v>0</v>
      </c>
      <c r="AL1038" s="56">
        <f t="shared" ref="AL1038:BA1039" si="3105">AL1039</f>
        <v>0</v>
      </c>
      <c r="AM1038" s="56">
        <f t="shared" si="3105"/>
        <v>0</v>
      </c>
      <c r="AN1038" s="56">
        <f t="shared" si="3105"/>
        <v>0</v>
      </c>
      <c r="AO1038" s="56">
        <f t="shared" si="3105"/>
        <v>0</v>
      </c>
      <c r="AP1038" s="56">
        <f t="shared" si="3105"/>
        <v>0</v>
      </c>
      <c r="AQ1038" s="56">
        <f t="shared" si="3105"/>
        <v>0</v>
      </c>
      <c r="AR1038" s="56">
        <f>AR1039</f>
        <v>0</v>
      </c>
      <c r="AS1038" s="56">
        <f t="shared" si="3105"/>
        <v>0</v>
      </c>
      <c r="AT1038" s="56">
        <f t="shared" si="3105"/>
        <v>0</v>
      </c>
      <c r="AU1038" s="56">
        <f t="shared" si="3105"/>
        <v>0</v>
      </c>
      <c r="AV1038" s="56">
        <f t="shared" si="3105"/>
        <v>0</v>
      </c>
      <c r="AW1038" s="56">
        <f t="shared" si="3105"/>
        <v>0</v>
      </c>
      <c r="AX1038" s="56">
        <f t="shared" si="3105"/>
        <v>0</v>
      </c>
      <c r="AY1038" s="56">
        <f>AY1039</f>
        <v>0</v>
      </c>
      <c r="AZ1038" s="56">
        <f t="shared" si="3105"/>
        <v>0</v>
      </c>
      <c r="BA1038" s="56">
        <f t="shared" si="3105"/>
        <v>0</v>
      </c>
      <c r="BB1038" s="56">
        <f t="shared" ref="AZ1038:BE1039" si="3106">BB1039</f>
        <v>0</v>
      </c>
      <c r="BC1038" s="56">
        <f t="shared" si="3106"/>
        <v>0</v>
      </c>
      <c r="BD1038" s="56">
        <f t="shared" si="3106"/>
        <v>0</v>
      </c>
      <c r="BE1038" s="56">
        <f t="shared" si="3106"/>
        <v>0</v>
      </c>
      <c r="BF1038" s="56">
        <f>BF1039</f>
        <v>0</v>
      </c>
      <c r="BG1038" s="56">
        <f t="shared" ref="BG1038:BK1039" si="3107">BG1039</f>
        <v>0</v>
      </c>
      <c r="BH1038" s="56">
        <f t="shared" si="3107"/>
        <v>0</v>
      </c>
      <c r="BI1038" s="56" t="e">
        <f t="shared" si="3107"/>
        <v>#REF!</v>
      </c>
      <c r="BJ1038" s="56" t="e">
        <f t="shared" si="3107"/>
        <v>#REF!</v>
      </c>
      <c r="BK1038" s="56" t="e">
        <f t="shared" si="3107"/>
        <v>#REF!</v>
      </c>
      <c r="BL1038" s="56" t="e">
        <f t="shared" si="3006"/>
        <v>#REF!</v>
      </c>
      <c r="BM1038" s="303"/>
      <c r="BN1038" s="303"/>
      <c r="BO1038" s="303"/>
      <c r="BP1038" s="303"/>
      <c r="BQ1038" s="303"/>
      <c r="BR1038" s="303"/>
      <c r="BS1038" s="58"/>
      <c r="BT1038" s="77"/>
    </row>
    <row r="1039" spans="1:72" s="75" customFormat="1" ht="40.5" hidden="1">
      <c r="A1039" s="77"/>
      <c r="B1039" s="59">
        <v>2014</v>
      </c>
      <c r="C1039" s="60">
        <v>8317</v>
      </c>
      <c r="D1039" s="59">
        <v>4</v>
      </c>
      <c r="E1039" s="59">
        <v>3000</v>
      </c>
      <c r="F1039" s="59">
        <v>3100</v>
      </c>
      <c r="G1039" s="59">
        <v>317</v>
      </c>
      <c r="H1039" s="59"/>
      <c r="I1039" s="61" t="s">
        <v>706</v>
      </c>
      <c r="J1039" s="62">
        <f>J1040</f>
        <v>0</v>
      </c>
      <c r="K1039" s="62">
        <f t="shared" si="3101"/>
        <v>0</v>
      </c>
      <c r="L1039" s="62">
        <f t="shared" si="3101"/>
        <v>0</v>
      </c>
      <c r="M1039" s="62">
        <f t="shared" si="3101"/>
        <v>0</v>
      </c>
      <c r="N1039" s="62">
        <f t="shared" si="3101"/>
        <v>0</v>
      </c>
      <c r="O1039" s="62">
        <f t="shared" si="3101"/>
        <v>0</v>
      </c>
      <c r="P1039" s="62">
        <f t="shared" si="3101"/>
        <v>0</v>
      </c>
      <c r="Q1039" s="62">
        <f>Q1040</f>
        <v>0</v>
      </c>
      <c r="R1039" s="62">
        <f t="shared" si="3102"/>
        <v>0</v>
      </c>
      <c r="S1039" s="62">
        <f t="shared" si="3102"/>
        <v>0</v>
      </c>
      <c r="T1039" s="62">
        <f>T1040</f>
        <v>0</v>
      </c>
      <c r="U1039" s="62">
        <f t="shared" si="3102"/>
        <v>0</v>
      </c>
      <c r="V1039" s="62">
        <f t="shared" si="3102"/>
        <v>0</v>
      </c>
      <c r="W1039" s="62">
        <v>0</v>
      </c>
      <c r="X1039" s="62">
        <v>0</v>
      </c>
      <c r="Y1039" s="62">
        <v>0</v>
      </c>
      <c r="Z1039" s="62">
        <v>0</v>
      </c>
      <c r="AA1039" s="62">
        <v>0</v>
      </c>
      <c r="AB1039" s="62">
        <v>0</v>
      </c>
      <c r="AC1039" s="62">
        <f t="shared" si="3103"/>
        <v>0</v>
      </c>
      <c r="AD1039" s="62">
        <f>AD1040</f>
        <v>0</v>
      </c>
      <c r="AE1039" s="62">
        <f t="shared" si="3104"/>
        <v>0</v>
      </c>
      <c r="AF1039" s="62">
        <f t="shared" si="3104"/>
        <v>0</v>
      </c>
      <c r="AG1039" s="62" t="e">
        <f t="shared" si="3104"/>
        <v>#REF!</v>
      </c>
      <c r="AH1039" s="62" t="e">
        <f t="shared" si="3104"/>
        <v>#REF!</v>
      </c>
      <c r="AI1039" s="62" t="e">
        <f t="shared" si="3104"/>
        <v>#REF!</v>
      </c>
      <c r="AJ1039" s="62" t="e">
        <f t="shared" si="3104"/>
        <v>#REF!</v>
      </c>
      <c r="AK1039" s="62">
        <f>AK1040</f>
        <v>0</v>
      </c>
      <c r="AL1039" s="62">
        <f t="shared" si="3105"/>
        <v>0</v>
      </c>
      <c r="AM1039" s="62">
        <f t="shared" si="3105"/>
        <v>0</v>
      </c>
      <c r="AN1039" s="62">
        <f t="shared" si="3105"/>
        <v>0</v>
      </c>
      <c r="AO1039" s="62">
        <f t="shared" si="3105"/>
        <v>0</v>
      </c>
      <c r="AP1039" s="62">
        <f t="shared" si="3105"/>
        <v>0</v>
      </c>
      <c r="AQ1039" s="62">
        <f t="shared" si="3105"/>
        <v>0</v>
      </c>
      <c r="AR1039" s="62">
        <f>AR1040</f>
        <v>0</v>
      </c>
      <c r="AS1039" s="62">
        <f t="shared" si="3105"/>
        <v>0</v>
      </c>
      <c r="AT1039" s="62">
        <f t="shared" si="3105"/>
        <v>0</v>
      </c>
      <c r="AU1039" s="62">
        <f t="shared" si="3105"/>
        <v>0</v>
      </c>
      <c r="AV1039" s="62">
        <f t="shared" si="3105"/>
        <v>0</v>
      </c>
      <c r="AW1039" s="62">
        <f t="shared" si="3105"/>
        <v>0</v>
      </c>
      <c r="AX1039" s="62">
        <f t="shared" si="3105"/>
        <v>0</v>
      </c>
      <c r="AY1039" s="62">
        <f>AY1040</f>
        <v>0</v>
      </c>
      <c r="AZ1039" s="62">
        <f t="shared" si="3106"/>
        <v>0</v>
      </c>
      <c r="BA1039" s="62">
        <f t="shared" si="3106"/>
        <v>0</v>
      </c>
      <c r="BB1039" s="62">
        <f t="shared" si="3106"/>
        <v>0</v>
      </c>
      <c r="BC1039" s="62">
        <f t="shared" si="3106"/>
        <v>0</v>
      </c>
      <c r="BD1039" s="62">
        <f t="shared" si="3106"/>
        <v>0</v>
      </c>
      <c r="BE1039" s="62">
        <f t="shared" si="3106"/>
        <v>0</v>
      </c>
      <c r="BF1039" s="62">
        <f>BF1040</f>
        <v>0</v>
      </c>
      <c r="BG1039" s="62">
        <f t="shared" si="3107"/>
        <v>0</v>
      </c>
      <c r="BH1039" s="62">
        <f t="shared" si="3107"/>
        <v>0</v>
      </c>
      <c r="BI1039" s="62" t="e">
        <f t="shared" si="3107"/>
        <v>#REF!</v>
      </c>
      <c r="BJ1039" s="62" t="e">
        <f t="shared" si="3107"/>
        <v>#REF!</v>
      </c>
      <c r="BK1039" s="62" t="e">
        <f t="shared" si="3107"/>
        <v>#REF!</v>
      </c>
      <c r="BL1039" s="62" t="e">
        <f t="shared" si="3006"/>
        <v>#REF!</v>
      </c>
      <c r="BM1039" s="304"/>
      <c r="BN1039" s="304"/>
      <c r="BO1039" s="304"/>
      <c r="BP1039" s="304"/>
      <c r="BQ1039" s="304"/>
      <c r="BR1039" s="304"/>
      <c r="BS1039" s="64"/>
      <c r="BT1039" s="77"/>
    </row>
    <row r="1040" spans="1:72" s="75" customFormat="1" ht="36.75" hidden="1" customHeight="1">
      <c r="A1040" s="77"/>
      <c r="B1040" s="104">
        <v>2014</v>
      </c>
      <c r="C1040" s="105">
        <v>8317</v>
      </c>
      <c r="D1040" s="104">
        <v>4</v>
      </c>
      <c r="E1040" s="104">
        <v>3000</v>
      </c>
      <c r="F1040" s="104">
        <v>3100</v>
      </c>
      <c r="G1040" s="104">
        <v>317</v>
      </c>
      <c r="H1040" s="104">
        <v>1</v>
      </c>
      <c r="I1040" s="66" t="s">
        <v>707</v>
      </c>
      <c r="J1040" s="67">
        <v>0</v>
      </c>
      <c r="K1040" s="67">
        <v>0</v>
      </c>
      <c r="L1040" s="68">
        <f>J1040+K1040</f>
        <v>0</v>
      </c>
      <c r="M1040" s="67">
        <v>0</v>
      </c>
      <c r="N1040" s="67">
        <v>0</v>
      </c>
      <c r="O1040" s="68">
        <f>+M1040+N1040</f>
        <v>0</v>
      </c>
      <c r="P1040" s="68">
        <f>+L1040+O1040</f>
        <v>0</v>
      </c>
      <c r="Q1040" s="71">
        <v>0</v>
      </c>
      <c r="R1040" s="71">
        <v>0</v>
      </c>
      <c r="S1040" s="71">
        <v>0</v>
      </c>
      <c r="T1040" s="71">
        <v>0</v>
      </c>
      <c r="U1040" s="71">
        <v>0</v>
      </c>
      <c r="V1040" s="71">
        <v>0</v>
      </c>
      <c r="W1040" s="67">
        <v>0</v>
      </c>
      <c r="X1040" s="67">
        <v>0</v>
      </c>
      <c r="Y1040" s="68">
        <v>0</v>
      </c>
      <c r="Z1040" s="67">
        <v>0</v>
      </c>
      <c r="AA1040" s="67">
        <v>0</v>
      </c>
      <c r="AB1040" s="68">
        <v>0</v>
      </c>
      <c r="AC1040" s="68">
        <f t="shared" ref="AC1040" si="3108">+Y1040+AB1040</f>
        <v>0</v>
      </c>
      <c r="AD1040" s="67">
        <f>J1040+Q1040-T1040</f>
        <v>0</v>
      </c>
      <c r="AE1040" s="67">
        <f>K1040+R1040-U1040</f>
        <v>0</v>
      </c>
      <c r="AF1040" s="68">
        <f t="shared" ref="AF1040" si="3109">AD1040+AE1040</f>
        <v>0</v>
      </c>
      <c r="AG1040" s="67" t="e">
        <f>M1040+#REF!-V1040</f>
        <v>#REF!</v>
      </c>
      <c r="AH1040" s="67" t="e">
        <f>N1040+S1040-#REF!</f>
        <v>#REF!</v>
      </c>
      <c r="AI1040" s="68" t="e">
        <f t="shared" ref="AI1040" si="3110">+AG1040+AH1040</f>
        <v>#REF!</v>
      </c>
      <c r="AJ1040" s="68" t="e">
        <f t="shared" ref="AJ1040" si="3111">+AF1040+AI1040</f>
        <v>#REF!</v>
      </c>
      <c r="AK1040" s="71">
        <v>0</v>
      </c>
      <c r="AL1040" s="71">
        <v>0</v>
      </c>
      <c r="AM1040" s="68">
        <f>AK1040+AL1040</f>
        <v>0</v>
      </c>
      <c r="AN1040" s="71">
        <v>0</v>
      </c>
      <c r="AO1040" s="71">
        <v>0</v>
      </c>
      <c r="AP1040" s="68">
        <f>+AN1040+AO1040</f>
        <v>0</v>
      </c>
      <c r="AQ1040" s="68">
        <f>+AM1040+AP1040</f>
        <v>0</v>
      </c>
      <c r="AR1040" s="71">
        <v>0</v>
      </c>
      <c r="AS1040" s="71">
        <v>0</v>
      </c>
      <c r="AT1040" s="68">
        <f>AR1040+AS1040</f>
        <v>0</v>
      </c>
      <c r="AU1040" s="71">
        <v>0</v>
      </c>
      <c r="AV1040" s="71">
        <v>0</v>
      </c>
      <c r="AW1040" s="68">
        <f>+AU1040+AV1040</f>
        <v>0</v>
      </c>
      <c r="AX1040" s="68">
        <f>+AT1040+AW1040</f>
        <v>0</v>
      </c>
      <c r="AY1040" s="71">
        <v>0</v>
      </c>
      <c r="AZ1040" s="71">
        <v>0</v>
      </c>
      <c r="BA1040" s="68">
        <f>AY1040+AZ1040</f>
        <v>0</v>
      </c>
      <c r="BB1040" s="71">
        <v>0</v>
      </c>
      <c r="BC1040" s="71">
        <v>0</v>
      </c>
      <c r="BD1040" s="68">
        <f>+BB1040+BC1040</f>
        <v>0</v>
      </c>
      <c r="BE1040" s="68">
        <f>+BA1040+BD1040</f>
        <v>0</v>
      </c>
      <c r="BF1040" s="67">
        <f t="shared" ref="BF1040:BG1040" si="3112">AD1040-AK1040-AR1040-AY1040</f>
        <v>0</v>
      </c>
      <c r="BG1040" s="67">
        <f t="shared" si="3112"/>
        <v>0</v>
      </c>
      <c r="BH1040" s="68">
        <f t="shared" ref="BH1040" si="3113">BF1040+BG1040</f>
        <v>0</v>
      </c>
      <c r="BI1040" s="67" t="e">
        <f t="shared" ref="BI1040:BJ1040" si="3114">AG1040-AN1040-AU1040-BB1040</f>
        <v>#REF!</v>
      </c>
      <c r="BJ1040" s="67" t="e">
        <f t="shared" si="3114"/>
        <v>#REF!</v>
      </c>
      <c r="BK1040" s="68" t="e">
        <f t="shared" ref="BK1040" si="3115">+BI1040+BJ1040</f>
        <v>#REF!</v>
      </c>
      <c r="BL1040" s="68" t="e">
        <f t="shared" si="3006"/>
        <v>#REF!</v>
      </c>
      <c r="BM1040" s="305">
        <v>0</v>
      </c>
      <c r="BN1040" s="305">
        <v>0</v>
      </c>
      <c r="BO1040" s="306"/>
      <c r="BP1040" s="306"/>
      <c r="BQ1040" s="305">
        <v>0</v>
      </c>
      <c r="BR1040" s="305">
        <v>0</v>
      </c>
      <c r="BS1040" s="114" t="s">
        <v>208</v>
      </c>
      <c r="BT1040" s="77"/>
    </row>
    <row r="1041" spans="1:72" s="78" customFormat="1" ht="40.5" hidden="1">
      <c r="A1041" s="77"/>
      <c r="B1041" s="53">
        <v>2014</v>
      </c>
      <c r="C1041" s="54">
        <v>8317</v>
      </c>
      <c r="D1041" s="53">
        <v>4</v>
      </c>
      <c r="E1041" s="53">
        <v>3000</v>
      </c>
      <c r="F1041" s="53">
        <v>3300</v>
      </c>
      <c r="G1041" s="53"/>
      <c r="H1041" s="53"/>
      <c r="I1041" s="55" t="s">
        <v>85</v>
      </c>
      <c r="J1041" s="56">
        <f>J1042+J1044</f>
        <v>0</v>
      </c>
      <c r="K1041" s="56">
        <f t="shared" ref="K1041:P1041" si="3116">K1042+K1044</f>
        <v>0</v>
      </c>
      <c r="L1041" s="56">
        <f t="shared" si="3116"/>
        <v>0</v>
      </c>
      <c r="M1041" s="56">
        <f t="shared" si="3116"/>
        <v>0</v>
      </c>
      <c r="N1041" s="56">
        <f t="shared" si="3116"/>
        <v>0</v>
      </c>
      <c r="O1041" s="56">
        <f t="shared" si="3116"/>
        <v>0</v>
      </c>
      <c r="P1041" s="56">
        <f t="shared" si="3116"/>
        <v>0</v>
      </c>
      <c r="Q1041" s="56">
        <f>Q1042+Q1044</f>
        <v>0</v>
      </c>
      <c r="R1041" s="56">
        <f t="shared" ref="R1041:S1041" si="3117">R1042+R1044</f>
        <v>0</v>
      </c>
      <c r="S1041" s="56">
        <f t="shared" si="3117"/>
        <v>0</v>
      </c>
      <c r="T1041" s="56">
        <f>T1042+T1044</f>
        <v>0</v>
      </c>
      <c r="U1041" s="56">
        <f t="shared" ref="U1041:V1041" si="3118">U1042+U1044</f>
        <v>0</v>
      </c>
      <c r="V1041" s="56">
        <f t="shared" si="3118"/>
        <v>0</v>
      </c>
      <c r="W1041" s="56">
        <v>0</v>
      </c>
      <c r="X1041" s="56">
        <v>0</v>
      </c>
      <c r="Y1041" s="56">
        <v>0</v>
      </c>
      <c r="Z1041" s="56">
        <v>0</v>
      </c>
      <c r="AA1041" s="56">
        <v>0</v>
      </c>
      <c r="AB1041" s="56">
        <v>0</v>
      </c>
      <c r="AC1041" s="56">
        <f t="shared" ref="AC1041" si="3119">AC1042+AC1044</f>
        <v>0</v>
      </c>
      <c r="AD1041" s="56">
        <f>AD1042+AD1044</f>
        <v>0</v>
      </c>
      <c r="AE1041" s="56">
        <f t="shared" ref="AE1041:AJ1041" si="3120">AE1042+AE1044</f>
        <v>0</v>
      </c>
      <c r="AF1041" s="56">
        <f t="shared" si="3120"/>
        <v>0</v>
      </c>
      <c r="AG1041" s="56" t="e">
        <f t="shared" si="3120"/>
        <v>#REF!</v>
      </c>
      <c r="AH1041" s="56" t="e">
        <f t="shared" si="3120"/>
        <v>#REF!</v>
      </c>
      <c r="AI1041" s="56" t="e">
        <f t="shared" si="3120"/>
        <v>#REF!</v>
      </c>
      <c r="AJ1041" s="56" t="e">
        <f t="shared" si="3120"/>
        <v>#REF!</v>
      </c>
      <c r="AK1041" s="56">
        <f>AK1042+AK1044</f>
        <v>0</v>
      </c>
      <c r="AL1041" s="56">
        <f t="shared" ref="AL1041:AQ1041" si="3121">AL1042+AL1044</f>
        <v>0</v>
      </c>
      <c r="AM1041" s="56">
        <f t="shared" si="3121"/>
        <v>0</v>
      </c>
      <c r="AN1041" s="56">
        <f t="shared" si="3121"/>
        <v>0</v>
      </c>
      <c r="AO1041" s="56">
        <f t="shared" si="3121"/>
        <v>0</v>
      </c>
      <c r="AP1041" s="56">
        <f t="shared" si="3121"/>
        <v>0</v>
      </c>
      <c r="AQ1041" s="56">
        <f t="shared" si="3121"/>
        <v>0</v>
      </c>
      <c r="AR1041" s="56">
        <f>AR1042+AR1044</f>
        <v>0</v>
      </c>
      <c r="AS1041" s="56">
        <f t="shared" ref="AS1041:AX1041" si="3122">AS1042+AS1044</f>
        <v>0</v>
      </c>
      <c r="AT1041" s="56">
        <f t="shared" si="3122"/>
        <v>0</v>
      </c>
      <c r="AU1041" s="56">
        <f t="shared" si="3122"/>
        <v>0</v>
      </c>
      <c r="AV1041" s="56">
        <f t="shared" si="3122"/>
        <v>0</v>
      </c>
      <c r="AW1041" s="56">
        <f t="shared" si="3122"/>
        <v>0</v>
      </c>
      <c r="AX1041" s="56">
        <f t="shared" si="3122"/>
        <v>0</v>
      </c>
      <c r="AY1041" s="56">
        <f>AY1042+AY1044</f>
        <v>0</v>
      </c>
      <c r="AZ1041" s="56">
        <f t="shared" ref="AZ1041:BE1041" si="3123">AZ1042+AZ1044</f>
        <v>0</v>
      </c>
      <c r="BA1041" s="56">
        <f t="shared" si="3123"/>
        <v>0</v>
      </c>
      <c r="BB1041" s="56">
        <f t="shared" si="3123"/>
        <v>0</v>
      </c>
      <c r="BC1041" s="56">
        <f t="shared" si="3123"/>
        <v>0</v>
      </c>
      <c r="BD1041" s="56">
        <f t="shared" si="3123"/>
        <v>0</v>
      </c>
      <c r="BE1041" s="56">
        <f t="shared" si="3123"/>
        <v>0</v>
      </c>
      <c r="BF1041" s="56">
        <f>BF1042+BF1044</f>
        <v>0</v>
      </c>
      <c r="BG1041" s="56">
        <f t="shared" ref="BG1041:BK1041" si="3124">BG1042+BG1044</f>
        <v>0</v>
      </c>
      <c r="BH1041" s="56">
        <f t="shared" si="3124"/>
        <v>0</v>
      </c>
      <c r="BI1041" s="56" t="e">
        <f t="shared" si="3124"/>
        <v>#REF!</v>
      </c>
      <c r="BJ1041" s="56" t="e">
        <f t="shared" si="3124"/>
        <v>#REF!</v>
      </c>
      <c r="BK1041" s="56" t="e">
        <f t="shared" si="3124"/>
        <v>#REF!</v>
      </c>
      <c r="BL1041" s="56" t="e">
        <f t="shared" si="3006"/>
        <v>#REF!</v>
      </c>
      <c r="BM1041" s="303"/>
      <c r="BN1041" s="303"/>
      <c r="BO1041" s="303"/>
      <c r="BP1041" s="303"/>
      <c r="BQ1041" s="303"/>
      <c r="BR1041" s="303"/>
      <c r="BS1041" s="58"/>
      <c r="BT1041" s="77"/>
    </row>
    <row r="1042" spans="1:72" s="79" customFormat="1" ht="36.75" hidden="1" customHeight="1">
      <c r="A1042" s="77"/>
      <c r="B1042" s="59">
        <v>2014</v>
      </c>
      <c r="C1042" s="60">
        <v>8317</v>
      </c>
      <c r="D1042" s="59">
        <v>4</v>
      </c>
      <c r="E1042" s="59">
        <v>3000</v>
      </c>
      <c r="F1042" s="59">
        <v>3300</v>
      </c>
      <c r="G1042" s="59">
        <v>334</v>
      </c>
      <c r="H1042" s="59"/>
      <c r="I1042" s="61" t="s">
        <v>89</v>
      </c>
      <c r="J1042" s="62">
        <f>J1043</f>
        <v>0</v>
      </c>
      <c r="K1042" s="62">
        <f t="shared" ref="K1042:P1042" si="3125">K1043</f>
        <v>0</v>
      </c>
      <c r="L1042" s="62">
        <f t="shared" si="3125"/>
        <v>0</v>
      </c>
      <c r="M1042" s="62">
        <f t="shared" si="3125"/>
        <v>0</v>
      </c>
      <c r="N1042" s="62">
        <f t="shared" si="3125"/>
        <v>0</v>
      </c>
      <c r="O1042" s="62">
        <f t="shared" si="3125"/>
        <v>0</v>
      </c>
      <c r="P1042" s="62">
        <f t="shared" si="3125"/>
        <v>0</v>
      </c>
      <c r="Q1042" s="62">
        <f>Q1043</f>
        <v>0</v>
      </c>
      <c r="R1042" s="62">
        <f t="shared" ref="R1042:V1042" si="3126">R1043</f>
        <v>0</v>
      </c>
      <c r="S1042" s="62">
        <f t="shared" si="3126"/>
        <v>0</v>
      </c>
      <c r="T1042" s="62">
        <f>T1043</f>
        <v>0</v>
      </c>
      <c r="U1042" s="62">
        <f t="shared" si="3126"/>
        <v>0</v>
      </c>
      <c r="V1042" s="62">
        <f t="shared" si="3126"/>
        <v>0</v>
      </c>
      <c r="W1042" s="62">
        <v>0</v>
      </c>
      <c r="X1042" s="62">
        <v>0</v>
      </c>
      <c r="Y1042" s="62">
        <v>0</v>
      </c>
      <c r="Z1042" s="62">
        <v>0</v>
      </c>
      <c r="AA1042" s="62">
        <v>0</v>
      </c>
      <c r="AB1042" s="62">
        <v>0</v>
      </c>
      <c r="AC1042" s="62">
        <f t="shared" ref="AC1042" si="3127">AC1043</f>
        <v>0</v>
      </c>
      <c r="AD1042" s="62">
        <f>AD1043</f>
        <v>0</v>
      </c>
      <c r="AE1042" s="62">
        <f t="shared" ref="AE1042:AJ1042" si="3128">AE1043</f>
        <v>0</v>
      </c>
      <c r="AF1042" s="62">
        <f t="shared" si="3128"/>
        <v>0</v>
      </c>
      <c r="AG1042" s="62" t="e">
        <f t="shared" si="3128"/>
        <v>#REF!</v>
      </c>
      <c r="AH1042" s="62" t="e">
        <f t="shared" si="3128"/>
        <v>#REF!</v>
      </c>
      <c r="AI1042" s="62" t="e">
        <f t="shared" si="3128"/>
        <v>#REF!</v>
      </c>
      <c r="AJ1042" s="62" t="e">
        <f t="shared" si="3128"/>
        <v>#REF!</v>
      </c>
      <c r="AK1042" s="62">
        <f>AK1043</f>
        <v>0</v>
      </c>
      <c r="AL1042" s="62">
        <f t="shared" ref="AL1042:BK1042" si="3129">AL1043</f>
        <v>0</v>
      </c>
      <c r="AM1042" s="62">
        <f t="shared" si="3129"/>
        <v>0</v>
      </c>
      <c r="AN1042" s="62">
        <f t="shared" si="3129"/>
        <v>0</v>
      </c>
      <c r="AO1042" s="62">
        <f t="shared" si="3129"/>
        <v>0</v>
      </c>
      <c r="AP1042" s="62">
        <f t="shared" si="3129"/>
        <v>0</v>
      </c>
      <c r="AQ1042" s="62">
        <f t="shared" si="3129"/>
        <v>0</v>
      </c>
      <c r="AR1042" s="62">
        <f>AR1043</f>
        <v>0</v>
      </c>
      <c r="AS1042" s="62">
        <f t="shared" si="3129"/>
        <v>0</v>
      </c>
      <c r="AT1042" s="62">
        <f t="shared" si="3129"/>
        <v>0</v>
      </c>
      <c r="AU1042" s="62">
        <f t="shared" si="3129"/>
        <v>0</v>
      </c>
      <c r="AV1042" s="62">
        <f t="shared" si="3129"/>
        <v>0</v>
      </c>
      <c r="AW1042" s="62">
        <f t="shared" si="3129"/>
        <v>0</v>
      </c>
      <c r="AX1042" s="62">
        <f t="shared" si="3129"/>
        <v>0</v>
      </c>
      <c r="AY1042" s="62">
        <f>AY1043</f>
        <v>0</v>
      </c>
      <c r="AZ1042" s="62">
        <f t="shared" si="3129"/>
        <v>0</v>
      </c>
      <c r="BA1042" s="62">
        <f t="shared" si="3129"/>
        <v>0</v>
      </c>
      <c r="BB1042" s="62">
        <f t="shared" si="3129"/>
        <v>0</v>
      </c>
      <c r="BC1042" s="62">
        <f t="shared" si="3129"/>
        <v>0</v>
      </c>
      <c r="BD1042" s="62">
        <f t="shared" si="3129"/>
        <v>0</v>
      </c>
      <c r="BE1042" s="62">
        <f t="shared" si="3129"/>
        <v>0</v>
      </c>
      <c r="BF1042" s="62">
        <f>BF1043</f>
        <v>0</v>
      </c>
      <c r="BG1042" s="62">
        <f t="shared" si="3129"/>
        <v>0</v>
      </c>
      <c r="BH1042" s="62">
        <f t="shared" si="3129"/>
        <v>0</v>
      </c>
      <c r="BI1042" s="62" t="e">
        <f t="shared" si="3129"/>
        <v>#REF!</v>
      </c>
      <c r="BJ1042" s="62" t="e">
        <f t="shared" si="3129"/>
        <v>#REF!</v>
      </c>
      <c r="BK1042" s="62" t="e">
        <f t="shared" si="3129"/>
        <v>#REF!</v>
      </c>
      <c r="BL1042" s="62" t="e">
        <f t="shared" si="3006"/>
        <v>#REF!</v>
      </c>
      <c r="BM1042" s="304"/>
      <c r="BN1042" s="304"/>
      <c r="BO1042" s="304"/>
      <c r="BP1042" s="304"/>
      <c r="BQ1042" s="304"/>
      <c r="BR1042" s="304"/>
      <c r="BS1042" s="64"/>
      <c r="BT1042" s="77"/>
    </row>
    <row r="1043" spans="1:72" s="46" customFormat="1" ht="36.75" hidden="1" customHeight="1">
      <c r="A1043" s="77"/>
      <c r="B1043" s="104">
        <v>2014</v>
      </c>
      <c r="C1043" s="105">
        <v>8317</v>
      </c>
      <c r="D1043" s="104">
        <v>4</v>
      </c>
      <c r="E1043" s="104">
        <v>3000</v>
      </c>
      <c r="F1043" s="104">
        <v>3300</v>
      </c>
      <c r="G1043" s="104">
        <v>334</v>
      </c>
      <c r="H1043" s="104">
        <v>1</v>
      </c>
      <c r="I1043" s="66" t="s">
        <v>90</v>
      </c>
      <c r="J1043" s="67">
        <v>0</v>
      </c>
      <c r="K1043" s="67">
        <v>0</v>
      </c>
      <c r="L1043" s="68">
        <f>J1043+K1043</f>
        <v>0</v>
      </c>
      <c r="M1043" s="67">
        <v>0</v>
      </c>
      <c r="N1043" s="67">
        <v>0</v>
      </c>
      <c r="O1043" s="68">
        <f>+M1043+N1043</f>
        <v>0</v>
      </c>
      <c r="P1043" s="68">
        <f>+L1043+O1043</f>
        <v>0</v>
      </c>
      <c r="Q1043" s="71">
        <v>0</v>
      </c>
      <c r="R1043" s="71">
        <v>0</v>
      </c>
      <c r="S1043" s="71">
        <v>0</v>
      </c>
      <c r="T1043" s="71">
        <v>0</v>
      </c>
      <c r="U1043" s="71">
        <v>0</v>
      </c>
      <c r="V1043" s="71">
        <v>0</v>
      </c>
      <c r="W1043" s="67">
        <v>0</v>
      </c>
      <c r="X1043" s="67">
        <v>0</v>
      </c>
      <c r="Y1043" s="68">
        <v>0</v>
      </c>
      <c r="Z1043" s="67">
        <v>0</v>
      </c>
      <c r="AA1043" s="67">
        <v>0</v>
      </c>
      <c r="AB1043" s="68">
        <v>0</v>
      </c>
      <c r="AC1043" s="68">
        <f t="shared" ref="AC1043" si="3130">+Y1043+AB1043</f>
        <v>0</v>
      </c>
      <c r="AD1043" s="67">
        <f>J1043+Q1043-T1043</f>
        <v>0</v>
      </c>
      <c r="AE1043" s="67">
        <f>K1043+R1043-U1043</f>
        <v>0</v>
      </c>
      <c r="AF1043" s="68">
        <f t="shared" ref="AF1043" si="3131">AD1043+AE1043</f>
        <v>0</v>
      </c>
      <c r="AG1043" s="67" t="e">
        <f>M1043+#REF!-V1043</f>
        <v>#REF!</v>
      </c>
      <c r="AH1043" s="67" t="e">
        <f>N1043+S1043-#REF!</f>
        <v>#REF!</v>
      </c>
      <c r="AI1043" s="68" t="e">
        <f t="shared" ref="AI1043" si="3132">+AG1043+AH1043</f>
        <v>#REF!</v>
      </c>
      <c r="AJ1043" s="68" t="e">
        <f t="shared" ref="AJ1043" si="3133">+AF1043+AI1043</f>
        <v>#REF!</v>
      </c>
      <c r="AK1043" s="71">
        <v>0</v>
      </c>
      <c r="AL1043" s="71">
        <v>0</v>
      </c>
      <c r="AM1043" s="68">
        <f>AK1043+AL1043</f>
        <v>0</v>
      </c>
      <c r="AN1043" s="71">
        <v>0</v>
      </c>
      <c r="AO1043" s="71">
        <v>0</v>
      </c>
      <c r="AP1043" s="68">
        <f>+AN1043+AO1043</f>
        <v>0</v>
      </c>
      <c r="AQ1043" s="68">
        <f>+AM1043+AP1043</f>
        <v>0</v>
      </c>
      <c r="AR1043" s="71">
        <v>0</v>
      </c>
      <c r="AS1043" s="71">
        <v>0</v>
      </c>
      <c r="AT1043" s="68">
        <f>AR1043+AS1043</f>
        <v>0</v>
      </c>
      <c r="AU1043" s="71">
        <v>0</v>
      </c>
      <c r="AV1043" s="71">
        <v>0</v>
      </c>
      <c r="AW1043" s="68">
        <f>+AU1043+AV1043</f>
        <v>0</v>
      </c>
      <c r="AX1043" s="68">
        <f>+AT1043+AW1043</f>
        <v>0</v>
      </c>
      <c r="AY1043" s="71">
        <v>0</v>
      </c>
      <c r="AZ1043" s="71">
        <v>0</v>
      </c>
      <c r="BA1043" s="68">
        <f>AY1043+AZ1043</f>
        <v>0</v>
      </c>
      <c r="BB1043" s="71">
        <v>0</v>
      </c>
      <c r="BC1043" s="71">
        <v>0</v>
      </c>
      <c r="BD1043" s="68">
        <f>+BB1043+BC1043</f>
        <v>0</v>
      </c>
      <c r="BE1043" s="68">
        <f>+BA1043+BD1043</f>
        <v>0</v>
      </c>
      <c r="BF1043" s="67">
        <f t="shared" ref="BF1043:BG1043" si="3134">AD1043-AK1043-AR1043-AY1043</f>
        <v>0</v>
      </c>
      <c r="BG1043" s="67">
        <f t="shared" si="3134"/>
        <v>0</v>
      </c>
      <c r="BH1043" s="68">
        <f t="shared" ref="BH1043" si="3135">BF1043+BG1043</f>
        <v>0</v>
      </c>
      <c r="BI1043" s="67" t="e">
        <f t="shared" ref="BI1043:BJ1043" si="3136">AG1043-AN1043-AU1043-BB1043</f>
        <v>#REF!</v>
      </c>
      <c r="BJ1043" s="67" t="e">
        <f t="shared" si="3136"/>
        <v>#REF!</v>
      </c>
      <c r="BK1043" s="68" t="e">
        <f t="shared" ref="BK1043" si="3137">+BI1043+BJ1043</f>
        <v>#REF!</v>
      </c>
      <c r="BL1043" s="68" t="e">
        <f t="shared" si="3006"/>
        <v>#REF!</v>
      </c>
      <c r="BM1043" s="305">
        <v>0</v>
      </c>
      <c r="BN1043" s="305">
        <v>0</v>
      </c>
      <c r="BO1043" s="306"/>
      <c r="BP1043" s="306"/>
      <c r="BQ1043" s="305">
        <v>0</v>
      </c>
      <c r="BR1043" s="305">
        <v>0</v>
      </c>
      <c r="BS1043" s="114" t="s">
        <v>208</v>
      </c>
      <c r="BT1043" s="77"/>
    </row>
    <row r="1044" spans="1:72" s="46" customFormat="1" ht="36.75" hidden="1" customHeight="1">
      <c r="A1044" s="77"/>
      <c r="B1044" s="59">
        <v>2014</v>
      </c>
      <c r="C1044" s="60">
        <v>8317</v>
      </c>
      <c r="D1044" s="59">
        <v>4</v>
      </c>
      <c r="E1044" s="59">
        <v>3000</v>
      </c>
      <c r="F1044" s="59">
        <v>3300</v>
      </c>
      <c r="G1044" s="59">
        <v>337</v>
      </c>
      <c r="H1044" s="59"/>
      <c r="I1044" s="61" t="s">
        <v>708</v>
      </c>
      <c r="J1044" s="62">
        <f>J1045</f>
        <v>0</v>
      </c>
      <c r="K1044" s="62">
        <f t="shared" ref="K1044:P1044" si="3138">K1045</f>
        <v>0</v>
      </c>
      <c r="L1044" s="62">
        <f t="shared" si="3138"/>
        <v>0</v>
      </c>
      <c r="M1044" s="62">
        <f t="shared" si="3138"/>
        <v>0</v>
      </c>
      <c r="N1044" s="62">
        <f t="shared" si="3138"/>
        <v>0</v>
      </c>
      <c r="O1044" s="62">
        <f t="shared" si="3138"/>
        <v>0</v>
      </c>
      <c r="P1044" s="62">
        <f t="shared" si="3138"/>
        <v>0</v>
      </c>
      <c r="Q1044" s="62">
        <f>Q1045</f>
        <v>0</v>
      </c>
      <c r="R1044" s="62">
        <f t="shared" ref="R1044:V1044" si="3139">R1045</f>
        <v>0</v>
      </c>
      <c r="S1044" s="62">
        <f t="shared" si="3139"/>
        <v>0</v>
      </c>
      <c r="T1044" s="62">
        <f>T1045</f>
        <v>0</v>
      </c>
      <c r="U1044" s="62">
        <f t="shared" si="3139"/>
        <v>0</v>
      </c>
      <c r="V1044" s="62">
        <f t="shared" si="3139"/>
        <v>0</v>
      </c>
      <c r="W1044" s="62">
        <v>0</v>
      </c>
      <c r="X1044" s="62">
        <v>0</v>
      </c>
      <c r="Y1044" s="62">
        <v>0</v>
      </c>
      <c r="Z1044" s="62">
        <v>0</v>
      </c>
      <c r="AA1044" s="62">
        <v>0</v>
      </c>
      <c r="AB1044" s="62">
        <v>0</v>
      </c>
      <c r="AC1044" s="62">
        <f t="shared" ref="AC1044" si="3140">AC1045</f>
        <v>0</v>
      </c>
      <c r="AD1044" s="62">
        <f>AD1045</f>
        <v>0</v>
      </c>
      <c r="AE1044" s="62">
        <f t="shared" ref="AE1044:AJ1044" si="3141">AE1045</f>
        <v>0</v>
      </c>
      <c r="AF1044" s="62">
        <f t="shared" si="3141"/>
        <v>0</v>
      </c>
      <c r="AG1044" s="62" t="e">
        <f t="shared" si="3141"/>
        <v>#REF!</v>
      </c>
      <c r="AH1044" s="62" t="e">
        <f t="shared" si="3141"/>
        <v>#REF!</v>
      </c>
      <c r="AI1044" s="62" t="e">
        <f t="shared" si="3141"/>
        <v>#REF!</v>
      </c>
      <c r="AJ1044" s="62" t="e">
        <f t="shared" si="3141"/>
        <v>#REF!</v>
      </c>
      <c r="AK1044" s="62">
        <f>AK1045</f>
        <v>0</v>
      </c>
      <c r="AL1044" s="62">
        <f t="shared" ref="AL1044:BK1044" si="3142">AL1045</f>
        <v>0</v>
      </c>
      <c r="AM1044" s="62">
        <f t="shared" si="3142"/>
        <v>0</v>
      </c>
      <c r="AN1044" s="62">
        <f t="shared" si="3142"/>
        <v>0</v>
      </c>
      <c r="AO1044" s="62">
        <f t="shared" si="3142"/>
        <v>0</v>
      </c>
      <c r="AP1044" s="62">
        <f t="shared" si="3142"/>
        <v>0</v>
      </c>
      <c r="AQ1044" s="62">
        <f t="shared" si="3142"/>
        <v>0</v>
      </c>
      <c r="AR1044" s="62">
        <f>AR1045</f>
        <v>0</v>
      </c>
      <c r="AS1044" s="62">
        <f t="shared" si="3142"/>
        <v>0</v>
      </c>
      <c r="AT1044" s="62">
        <f t="shared" si="3142"/>
        <v>0</v>
      </c>
      <c r="AU1044" s="62">
        <f t="shared" si="3142"/>
        <v>0</v>
      </c>
      <c r="AV1044" s="62">
        <f t="shared" si="3142"/>
        <v>0</v>
      </c>
      <c r="AW1044" s="62">
        <f t="shared" si="3142"/>
        <v>0</v>
      </c>
      <c r="AX1044" s="62">
        <f t="shared" si="3142"/>
        <v>0</v>
      </c>
      <c r="AY1044" s="62">
        <f>AY1045</f>
        <v>0</v>
      </c>
      <c r="AZ1044" s="62">
        <f t="shared" si="3142"/>
        <v>0</v>
      </c>
      <c r="BA1044" s="62">
        <f t="shared" si="3142"/>
        <v>0</v>
      </c>
      <c r="BB1044" s="62">
        <f t="shared" si="3142"/>
        <v>0</v>
      </c>
      <c r="BC1044" s="62">
        <f t="shared" si="3142"/>
        <v>0</v>
      </c>
      <c r="BD1044" s="62">
        <f t="shared" si="3142"/>
        <v>0</v>
      </c>
      <c r="BE1044" s="62">
        <f t="shared" si="3142"/>
        <v>0</v>
      </c>
      <c r="BF1044" s="62">
        <f>BF1045</f>
        <v>0</v>
      </c>
      <c r="BG1044" s="62">
        <f t="shared" si="3142"/>
        <v>0</v>
      </c>
      <c r="BH1044" s="62">
        <f t="shared" si="3142"/>
        <v>0</v>
      </c>
      <c r="BI1044" s="62" t="e">
        <f t="shared" si="3142"/>
        <v>#REF!</v>
      </c>
      <c r="BJ1044" s="62" t="e">
        <f t="shared" si="3142"/>
        <v>#REF!</v>
      </c>
      <c r="BK1044" s="62" t="e">
        <f t="shared" si="3142"/>
        <v>#REF!</v>
      </c>
      <c r="BL1044" s="62" t="e">
        <f t="shared" si="3006"/>
        <v>#REF!</v>
      </c>
      <c r="BM1044" s="304"/>
      <c r="BN1044" s="304"/>
      <c r="BO1044" s="304"/>
      <c r="BP1044" s="304"/>
      <c r="BQ1044" s="304"/>
      <c r="BR1044" s="304"/>
      <c r="BS1044" s="156"/>
      <c r="BT1044" s="77"/>
    </row>
    <row r="1045" spans="1:72" s="46" customFormat="1" ht="36.75" hidden="1" customHeight="1">
      <c r="A1045" s="77"/>
      <c r="B1045" s="104">
        <v>2014</v>
      </c>
      <c r="C1045" s="105">
        <v>8317</v>
      </c>
      <c r="D1045" s="104">
        <v>4</v>
      </c>
      <c r="E1045" s="104">
        <v>3000</v>
      </c>
      <c r="F1045" s="104">
        <v>3300</v>
      </c>
      <c r="G1045" s="104">
        <v>337</v>
      </c>
      <c r="H1045" s="104">
        <v>1</v>
      </c>
      <c r="I1045" s="66" t="s">
        <v>709</v>
      </c>
      <c r="J1045" s="67">
        <v>0</v>
      </c>
      <c r="K1045" s="67">
        <v>0</v>
      </c>
      <c r="L1045" s="68">
        <f>J1045+K1045</f>
        <v>0</v>
      </c>
      <c r="M1045" s="67">
        <v>0</v>
      </c>
      <c r="N1045" s="67">
        <v>0</v>
      </c>
      <c r="O1045" s="68">
        <f>+M1045+N1045</f>
        <v>0</v>
      </c>
      <c r="P1045" s="68">
        <f>+L1045+O1045</f>
        <v>0</v>
      </c>
      <c r="Q1045" s="71">
        <v>0</v>
      </c>
      <c r="R1045" s="71">
        <v>0</v>
      </c>
      <c r="S1045" s="71">
        <v>0</v>
      </c>
      <c r="T1045" s="71">
        <v>0</v>
      </c>
      <c r="U1045" s="71">
        <v>0</v>
      </c>
      <c r="V1045" s="71">
        <v>0</v>
      </c>
      <c r="W1045" s="67">
        <v>0</v>
      </c>
      <c r="X1045" s="67">
        <v>0</v>
      </c>
      <c r="Y1045" s="68">
        <v>0</v>
      </c>
      <c r="Z1045" s="67">
        <v>0</v>
      </c>
      <c r="AA1045" s="67">
        <v>0</v>
      </c>
      <c r="AB1045" s="68">
        <v>0</v>
      </c>
      <c r="AC1045" s="68">
        <f t="shared" ref="AC1045" si="3143">+Y1045+AB1045</f>
        <v>0</v>
      </c>
      <c r="AD1045" s="67">
        <f>J1045+Q1045-T1045</f>
        <v>0</v>
      </c>
      <c r="AE1045" s="67">
        <f>K1045+R1045-U1045</f>
        <v>0</v>
      </c>
      <c r="AF1045" s="68">
        <f t="shared" ref="AF1045" si="3144">AD1045+AE1045</f>
        <v>0</v>
      </c>
      <c r="AG1045" s="67" t="e">
        <f>M1045+#REF!-V1045</f>
        <v>#REF!</v>
      </c>
      <c r="AH1045" s="67" t="e">
        <f>N1045+S1045-#REF!</f>
        <v>#REF!</v>
      </c>
      <c r="AI1045" s="68" t="e">
        <f t="shared" ref="AI1045" si="3145">+AG1045+AH1045</f>
        <v>#REF!</v>
      </c>
      <c r="AJ1045" s="68" t="e">
        <f t="shared" ref="AJ1045" si="3146">+AF1045+AI1045</f>
        <v>#REF!</v>
      </c>
      <c r="AK1045" s="71">
        <v>0</v>
      </c>
      <c r="AL1045" s="71">
        <v>0</v>
      </c>
      <c r="AM1045" s="68">
        <f>AK1045+AL1045</f>
        <v>0</v>
      </c>
      <c r="AN1045" s="71">
        <v>0</v>
      </c>
      <c r="AO1045" s="71">
        <v>0</v>
      </c>
      <c r="AP1045" s="68">
        <f>+AN1045+AO1045</f>
        <v>0</v>
      </c>
      <c r="AQ1045" s="68">
        <f>+AM1045+AP1045</f>
        <v>0</v>
      </c>
      <c r="AR1045" s="71">
        <v>0</v>
      </c>
      <c r="AS1045" s="71">
        <v>0</v>
      </c>
      <c r="AT1045" s="68">
        <f>AR1045+AS1045</f>
        <v>0</v>
      </c>
      <c r="AU1045" s="71">
        <v>0</v>
      </c>
      <c r="AV1045" s="71">
        <v>0</v>
      </c>
      <c r="AW1045" s="68">
        <f>+AU1045+AV1045</f>
        <v>0</v>
      </c>
      <c r="AX1045" s="68">
        <f>+AT1045+AW1045</f>
        <v>0</v>
      </c>
      <c r="AY1045" s="71">
        <v>0</v>
      </c>
      <c r="AZ1045" s="71">
        <v>0</v>
      </c>
      <c r="BA1045" s="68">
        <f>AY1045+AZ1045</f>
        <v>0</v>
      </c>
      <c r="BB1045" s="71">
        <v>0</v>
      </c>
      <c r="BC1045" s="71">
        <v>0</v>
      </c>
      <c r="BD1045" s="68">
        <f>+BB1045+BC1045</f>
        <v>0</v>
      </c>
      <c r="BE1045" s="68">
        <f>+BA1045+BD1045</f>
        <v>0</v>
      </c>
      <c r="BF1045" s="67">
        <f t="shared" ref="BF1045:BG1045" si="3147">AD1045-AK1045-AR1045-AY1045</f>
        <v>0</v>
      </c>
      <c r="BG1045" s="67">
        <f t="shared" si="3147"/>
        <v>0</v>
      </c>
      <c r="BH1045" s="68">
        <f t="shared" ref="BH1045" si="3148">BF1045+BG1045</f>
        <v>0</v>
      </c>
      <c r="BI1045" s="67" t="e">
        <f t="shared" ref="BI1045:BJ1045" si="3149">AG1045-AN1045-AU1045-BB1045</f>
        <v>#REF!</v>
      </c>
      <c r="BJ1045" s="67" t="e">
        <f t="shared" si="3149"/>
        <v>#REF!</v>
      </c>
      <c r="BK1045" s="68" t="e">
        <f t="shared" ref="BK1045" si="3150">+BI1045+BJ1045</f>
        <v>#REF!</v>
      </c>
      <c r="BL1045" s="68" t="e">
        <f t="shared" si="3006"/>
        <v>#REF!</v>
      </c>
      <c r="BM1045" s="305">
        <v>0</v>
      </c>
      <c r="BN1045" s="305">
        <v>0</v>
      </c>
      <c r="BO1045" s="306"/>
      <c r="BP1045" s="306"/>
      <c r="BQ1045" s="305">
        <v>0</v>
      </c>
      <c r="BR1045" s="305">
        <v>0</v>
      </c>
      <c r="BS1045" s="114" t="s">
        <v>208</v>
      </c>
      <c r="BT1045" s="77"/>
    </row>
    <row r="1046" spans="1:72" s="78" customFormat="1" ht="36.75" hidden="1" customHeight="1">
      <c r="A1046" s="77"/>
      <c r="B1046" s="53">
        <v>2014</v>
      </c>
      <c r="C1046" s="54">
        <v>8317</v>
      </c>
      <c r="D1046" s="53">
        <v>4</v>
      </c>
      <c r="E1046" s="53">
        <v>3000</v>
      </c>
      <c r="F1046" s="53">
        <v>3700</v>
      </c>
      <c r="G1046" s="53"/>
      <c r="H1046" s="53"/>
      <c r="I1046" s="55" t="s">
        <v>108</v>
      </c>
      <c r="J1046" s="56">
        <f>J1047</f>
        <v>0</v>
      </c>
      <c r="K1046" s="56">
        <f t="shared" ref="K1046:P1047" si="3151">K1047</f>
        <v>0</v>
      </c>
      <c r="L1046" s="56">
        <f t="shared" si="3151"/>
        <v>0</v>
      </c>
      <c r="M1046" s="56">
        <f t="shared" si="3151"/>
        <v>0</v>
      </c>
      <c r="N1046" s="56">
        <f t="shared" si="3151"/>
        <v>0</v>
      </c>
      <c r="O1046" s="56">
        <f t="shared" si="3151"/>
        <v>0</v>
      </c>
      <c r="P1046" s="56">
        <f t="shared" si="3151"/>
        <v>0</v>
      </c>
      <c r="Q1046" s="56">
        <f>Q1047</f>
        <v>0</v>
      </c>
      <c r="R1046" s="56">
        <f t="shared" ref="R1046:V1047" si="3152">R1047</f>
        <v>0</v>
      </c>
      <c r="S1046" s="56">
        <f t="shared" si="3152"/>
        <v>0</v>
      </c>
      <c r="T1046" s="56">
        <f>T1047</f>
        <v>0</v>
      </c>
      <c r="U1046" s="56">
        <f t="shared" si="3152"/>
        <v>0</v>
      </c>
      <c r="V1046" s="56">
        <f t="shared" si="3152"/>
        <v>0</v>
      </c>
      <c r="W1046" s="56">
        <v>0</v>
      </c>
      <c r="X1046" s="56">
        <v>0</v>
      </c>
      <c r="Y1046" s="56">
        <v>0</v>
      </c>
      <c r="Z1046" s="56">
        <v>0</v>
      </c>
      <c r="AA1046" s="56">
        <v>0</v>
      </c>
      <c r="AB1046" s="56">
        <v>0</v>
      </c>
      <c r="AC1046" s="56">
        <f t="shared" ref="AC1046:AC1047" si="3153">AC1047</f>
        <v>0</v>
      </c>
      <c r="AD1046" s="56">
        <f>AD1047</f>
        <v>0</v>
      </c>
      <c r="AE1046" s="56">
        <f t="shared" ref="AE1046:AJ1047" si="3154">AE1047</f>
        <v>0</v>
      </c>
      <c r="AF1046" s="56">
        <f t="shared" si="3154"/>
        <v>0</v>
      </c>
      <c r="AG1046" s="56" t="e">
        <f t="shared" si="3154"/>
        <v>#REF!</v>
      </c>
      <c r="AH1046" s="56" t="e">
        <f t="shared" si="3154"/>
        <v>#REF!</v>
      </c>
      <c r="AI1046" s="56" t="e">
        <f t="shared" si="3154"/>
        <v>#REF!</v>
      </c>
      <c r="AJ1046" s="56" t="e">
        <f t="shared" si="3154"/>
        <v>#REF!</v>
      </c>
      <c r="AK1046" s="56">
        <f>AK1047</f>
        <v>0</v>
      </c>
      <c r="AL1046" s="56">
        <f t="shared" ref="AL1046:BA1047" si="3155">AL1047</f>
        <v>0</v>
      </c>
      <c r="AM1046" s="56">
        <f t="shared" si="3155"/>
        <v>0</v>
      </c>
      <c r="AN1046" s="56">
        <f t="shared" si="3155"/>
        <v>0</v>
      </c>
      <c r="AO1046" s="56">
        <f t="shared" si="3155"/>
        <v>0</v>
      </c>
      <c r="AP1046" s="56">
        <f t="shared" si="3155"/>
        <v>0</v>
      </c>
      <c r="AQ1046" s="56">
        <f t="shared" si="3155"/>
        <v>0</v>
      </c>
      <c r="AR1046" s="56">
        <f>AR1047</f>
        <v>0</v>
      </c>
      <c r="AS1046" s="56">
        <f t="shared" si="3155"/>
        <v>0</v>
      </c>
      <c r="AT1046" s="56">
        <f t="shared" si="3155"/>
        <v>0</v>
      </c>
      <c r="AU1046" s="56">
        <f t="shared" si="3155"/>
        <v>0</v>
      </c>
      <c r="AV1046" s="56">
        <f t="shared" si="3155"/>
        <v>0</v>
      </c>
      <c r="AW1046" s="56">
        <f t="shared" si="3155"/>
        <v>0</v>
      </c>
      <c r="AX1046" s="56">
        <f t="shared" si="3155"/>
        <v>0</v>
      </c>
      <c r="AY1046" s="56">
        <f>AY1047</f>
        <v>0</v>
      </c>
      <c r="AZ1046" s="56">
        <f t="shared" si="3155"/>
        <v>0</v>
      </c>
      <c r="BA1046" s="56">
        <f t="shared" si="3155"/>
        <v>0</v>
      </c>
      <c r="BB1046" s="56">
        <f t="shared" ref="AZ1046:BE1047" si="3156">BB1047</f>
        <v>0</v>
      </c>
      <c r="BC1046" s="56">
        <f t="shared" si="3156"/>
        <v>0</v>
      </c>
      <c r="BD1046" s="56">
        <f t="shared" si="3156"/>
        <v>0</v>
      </c>
      <c r="BE1046" s="56">
        <f t="shared" si="3156"/>
        <v>0</v>
      </c>
      <c r="BF1046" s="56">
        <f>BF1047</f>
        <v>0</v>
      </c>
      <c r="BG1046" s="56">
        <f t="shared" ref="BG1046:BK1047" si="3157">BG1047</f>
        <v>0</v>
      </c>
      <c r="BH1046" s="56">
        <f t="shared" si="3157"/>
        <v>0</v>
      </c>
      <c r="BI1046" s="56" t="e">
        <f t="shared" si="3157"/>
        <v>#REF!</v>
      </c>
      <c r="BJ1046" s="56" t="e">
        <f t="shared" si="3157"/>
        <v>#REF!</v>
      </c>
      <c r="BK1046" s="56" t="e">
        <f t="shared" si="3157"/>
        <v>#REF!</v>
      </c>
      <c r="BL1046" s="56" t="e">
        <f t="shared" si="3006"/>
        <v>#REF!</v>
      </c>
      <c r="BM1046" s="303"/>
      <c r="BN1046" s="303"/>
      <c r="BO1046" s="303"/>
      <c r="BP1046" s="303"/>
      <c r="BQ1046" s="303"/>
      <c r="BR1046" s="303"/>
      <c r="BS1046" s="58"/>
      <c r="BT1046" s="77"/>
    </row>
    <row r="1047" spans="1:72" s="99" customFormat="1" ht="36.75" hidden="1" customHeight="1">
      <c r="A1047" s="100"/>
      <c r="B1047" s="59">
        <v>2014</v>
      </c>
      <c r="C1047" s="60">
        <v>8317</v>
      </c>
      <c r="D1047" s="59">
        <v>4</v>
      </c>
      <c r="E1047" s="59">
        <v>3000</v>
      </c>
      <c r="F1047" s="59">
        <v>3700</v>
      </c>
      <c r="G1047" s="59">
        <v>375</v>
      </c>
      <c r="H1047" s="59"/>
      <c r="I1047" s="61" t="s">
        <v>113</v>
      </c>
      <c r="J1047" s="62">
        <f>J1048</f>
        <v>0</v>
      </c>
      <c r="K1047" s="62">
        <f t="shared" si="3151"/>
        <v>0</v>
      </c>
      <c r="L1047" s="62">
        <f t="shared" si="3151"/>
        <v>0</v>
      </c>
      <c r="M1047" s="62">
        <f t="shared" si="3151"/>
        <v>0</v>
      </c>
      <c r="N1047" s="62">
        <f t="shared" si="3151"/>
        <v>0</v>
      </c>
      <c r="O1047" s="62">
        <f t="shared" si="3151"/>
        <v>0</v>
      </c>
      <c r="P1047" s="62">
        <f t="shared" si="3151"/>
        <v>0</v>
      </c>
      <c r="Q1047" s="62">
        <f>Q1048</f>
        <v>0</v>
      </c>
      <c r="R1047" s="62">
        <f t="shared" si="3152"/>
        <v>0</v>
      </c>
      <c r="S1047" s="62">
        <f t="shared" si="3152"/>
        <v>0</v>
      </c>
      <c r="T1047" s="62">
        <f>T1048</f>
        <v>0</v>
      </c>
      <c r="U1047" s="62">
        <f t="shared" si="3152"/>
        <v>0</v>
      </c>
      <c r="V1047" s="62">
        <f t="shared" si="3152"/>
        <v>0</v>
      </c>
      <c r="W1047" s="62">
        <v>0</v>
      </c>
      <c r="X1047" s="62">
        <v>0</v>
      </c>
      <c r="Y1047" s="62">
        <v>0</v>
      </c>
      <c r="Z1047" s="62">
        <v>0</v>
      </c>
      <c r="AA1047" s="62">
        <v>0</v>
      </c>
      <c r="AB1047" s="62">
        <v>0</v>
      </c>
      <c r="AC1047" s="62">
        <f t="shared" si="3153"/>
        <v>0</v>
      </c>
      <c r="AD1047" s="62">
        <f>AD1048</f>
        <v>0</v>
      </c>
      <c r="AE1047" s="62">
        <f t="shared" si="3154"/>
        <v>0</v>
      </c>
      <c r="AF1047" s="62">
        <f t="shared" si="3154"/>
        <v>0</v>
      </c>
      <c r="AG1047" s="62" t="e">
        <f t="shared" si="3154"/>
        <v>#REF!</v>
      </c>
      <c r="AH1047" s="62" t="e">
        <f t="shared" si="3154"/>
        <v>#REF!</v>
      </c>
      <c r="AI1047" s="62" t="e">
        <f t="shared" si="3154"/>
        <v>#REF!</v>
      </c>
      <c r="AJ1047" s="62" t="e">
        <f t="shared" si="3154"/>
        <v>#REF!</v>
      </c>
      <c r="AK1047" s="62">
        <f>AK1048</f>
        <v>0</v>
      </c>
      <c r="AL1047" s="62">
        <f t="shared" si="3155"/>
        <v>0</v>
      </c>
      <c r="AM1047" s="62">
        <f t="shared" si="3155"/>
        <v>0</v>
      </c>
      <c r="AN1047" s="62">
        <f t="shared" si="3155"/>
        <v>0</v>
      </c>
      <c r="AO1047" s="62">
        <f t="shared" si="3155"/>
        <v>0</v>
      </c>
      <c r="AP1047" s="62">
        <f t="shared" si="3155"/>
        <v>0</v>
      </c>
      <c r="AQ1047" s="62">
        <f t="shared" si="3155"/>
        <v>0</v>
      </c>
      <c r="AR1047" s="62">
        <f>AR1048</f>
        <v>0</v>
      </c>
      <c r="AS1047" s="62">
        <f t="shared" si="3155"/>
        <v>0</v>
      </c>
      <c r="AT1047" s="62">
        <f t="shared" si="3155"/>
        <v>0</v>
      </c>
      <c r="AU1047" s="62">
        <f t="shared" si="3155"/>
        <v>0</v>
      </c>
      <c r="AV1047" s="62">
        <f t="shared" si="3155"/>
        <v>0</v>
      </c>
      <c r="AW1047" s="62">
        <f t="shared" si="3155"/>
        <v>0</v>
      </c>
      <c r="AX1047" s="62">
        <f t="shared" si="3155"/>
        <v>0</v>
      </c>
      <c r="AY1047" s="62">
        <f>AY1048</f>
        <v>0</v>
      </c>
      <c r="AZ1047" s="62">
        <f t="shared" si="3156"/>
        <v>0</v>
      </c>
      <c r="BA1047" s="62">
        <f t="shared" si="3156"/>
        <v>0</v>
      </c>
      <c r="BB1047" s="62">
        <f t="shared" si="3156"/>
        <v>0</v>
      </c>
      <c r="BC1047" s="62">
        <f t="shared" si="3156"/>
        <v>0</v>
      </c>
      <c r="BD1047" s="62">
        <f t="shared" si="3156"/>
        <v>0</v>
      </c>
      <c r="BE1047" s="62">
        <f t="shared" si="3156"/>
        <v>0</v>
      </c>
      <c r="BF1047" s="62">
        <f>BF1048</f>
        <v>0</v>
      </c>
      <c r="BG1047" s="62">
        <f t="shared" si="3157"/>
        <v>0</v>
      </c>
      <c r="BH1047" s="62">
        <f t="shared" si="3157"/>
        <v>0</v>
      </c>
      <c r="BI1047" s="62" t="e">
        <f t="shared" si="3157"/>
        <v>#REF!</v>
      </c>
      <c r="BJ1047" s="62" t="e">
        <f t="shared" si="3157"/>
        <v>#REF!</v>
      </c>
      <c r="BK1047" s="62" t="e">
        <f t="shared" si="3157"/>
        <v>#REF!</v>
      </c>
      <c r="BL1047" s="62" t="e">
        <f t="shared" si="3006"/>
        <v>#REF!</v>
      </c>
      <c r="BM1047" s="304"/>
      <c r="BN1047" s="304"/>
      <c r="BO1047" s="304"/>
      <c r="BP1047" s="304"/>
      <c r="BQ1047" s="304"/>
      <c r="BR1047" s="304"/>
      <c r="BS1047" s="64"/>
      <c r="BT1047" s="100"/>
    </row>
    <row r="1048" spans="1:72" s="46" customFormat="1" hidden="1">
      <c r="A1048" s="77"/>
      <c r="B1048" s="104">
        <v>2014</v>
      </c>
      <c r="C1048" s="105">
        <v>8317</v>
      </c>
      <c r="D1048" s="104">
        <v>4</v>
      </c>
      <c r="E1048" s="104">
        <v>3000</v>
      </c>
      <c r="F1048" s="104">
        <v>3700</v>
      </c>
      <c r="G1048" s="104">
        <v>375</v>
      </c>
      <c r="H1048" s="104">
        <v>1</v>
      </c>
      <c r="I1048" s="66" t="s">
        <v>114</v>
      </c>
      <c r="J1048" s="67">
        <v>0</v>
      </c>
      <c r="K1048" s="67">
        <v>0</v>
      </c>
      <c r="L1048" s="68">
        <f>J1048+K1048</f>
        <v>0</v>
      </c>
      <c r="M1048" s="67">
        <v>0</v>
      </c>
      <c r="N1048" s="67">
        <v>0</v>
      </c>
      <c r="O1048" s="68">
        <f>+M1048+N1048</f>
        <v>0</v>
      </c>
      <c r="P1048" s="68">
        <f>+L1048+O1048</f>
        <v>0</v>
      </c>
      <c r="Q1048" s="71">
        <v>0</v>
      </c>
      <c r="R1048" s="71">
        <v>0</v>
      </c>
      <c r="S1048" s="71">
        <v>0</v>
      </c>
      <c r="T1048" s="71">
        <v>0</v>
      </c>
      <c r="U1048" s="71">
        <v>0</v>
      </c>
      <c r="V1048" s="71">
        <v>0</v>
      </c>
      <c r="W1048" s="67">
        <v>0</v>
      </c>
      <c r="X1048" s="67">
        <v>0</v>
      </c>
      <c r="Y1048" s="68">
        <v>0</v>
      </c>
      <c r="Z1048" s="67">
        <v>0</v>
      </c>
      <c r="AA1048" s="67">
        <v>0</v>
      </c>
      <c r="AB1048" s="68">
        <v>0</v>
      </c>
      <c r="AC1048" s="68">
        <f t="shared" ref="AC1048" si="3158">+Y1048+AB1048</f>
        <v>0</v>
      </c>
      <c r="AD1048" s="67">
        <f>J1048+Q1048-T1048</f>
        <v>0</v>
      </c>
      <c r="AE1048" s="67">
        <f>K1048+R1048-U1048</f>
        <v>0</v>
      </c>
      <c r="AF1048" s="68">
        <f t="shared" ref="AF1048" si="3159">AD1048+AE1048</f>
        <v>0</v>
      </c>
      <c r="AG1048" s="67" t="e">
        <f>M1048+#REF!-V1048</f>
        <v>#REF!</v>
      </c>
      <c r="AH1048" s="67" t="e">
        <f>N1048+S1048-#REF!</f>
        <v>#REF!</v>
      </c>
      <c r="AI1048" s="68" t="e">
        <f t="shared" ref="AI1048" si="3160">+AG1048+AH1048</f>
        <v>#REF!</v>
      </c>
      <c r="AJ1048" s="68" t="e">
        <f t="shared" ref="AJ1048" si="3161">+AF1048+AI1048</f>
        <v>#REF!</v>
      </c>
      <c r="AK1048" s="71">
        <v>0</v>
      </c>
      <c r="AL1048" s="71">
        <v>0</v>
      </c>
      <c r="AM1048" s="68">
        <f>AK1048+AL1048</f>
        <v>0</v>
      </c>
      <c r="AN1048" s="71">
        <v>0</v>
      </c>
      <c r="AO1048" s="71">
        <v>0</v>
      </c>
      <c r="AP1048" s="68">
        <f>+AN1048+AO1048</f>
        <v>0</v>
      </c>
      <c r="AQ1048" s="68">
        <f>+AM1048+AP1048</f>
        <v>0</v>
      </c>
      <c r="AR1048" s="71">
        <v>0</v>
      </c>
      <c r="AS1048" s="71">
        <v>0</v>
      </c>
      <c r="AT1048" s="68">
        <f>AR1048+AS1048</f>
        <v>0</v>
      </c>
      <c r="AU1048" s="71">
        <v>0</v>
      </c>
      <c r="AV1048" s="71">
        <v>0</v>
      </c>
      <c r="AW1048" s="68">
        <f>+AU1048+AV1048</f>
        <v>0</v>
      </c>
      <c r="AX1048" s="68">
        <f>+AT1048+AW1048</f>
        <v>0</v>
      </c>
      <c r="AY1048" s="71">
        <v>0</v>
      </c>
      <c r="AZ1048" s="71">
        <v>0</v>
      </c>
      <c r="BA1048" s="68">
        <f>AY1048+AZ1048</f>
        <v>0</v>
      </c>
      <c r="BB1048" s="71">
        <v>0</v>
      </c>
      <c r="BC1048" s="71">
        <v>0</v>
      </c>
      <c r="BD1048" s="68">
        <f>+BB1048+BC1048</f>
        <v>0</v>
      </c>
      <c r="BE1048" s="68">
        <f>+BA1048+BD1048</f>
        <v>0</v>
      </c>
      <c r="BF1048" s="67">
        <f t="shared" ref="BF1048:BG1048" si="3162">AD1048-AK1048-AR1048-AY1048</f>
        <v>0</v>
      </c>
      <c r="BG1048" s="67">
        <f t="shared" si="3162"/>
        <v>0</v>
      </c>
      <c r="BH1048" s="68">
        <f t="shared" ref="BH1048" si="3163">BF1048+BG1048</f>
        <v>0</v>
      </c>
      <c r="BI1048" s="67" t="e">
        <f t="shared" ref="BI1048:BJ1048" si="3164">AG1048-AN1048-AU1048-BB1048</f>
        <v>#REF!</v>
      </c>
      <c r="BJ1048" s="67" t="e">
        <f t="shared" si="3164"/>
        <v>#REF!</v>
      </c>
      <c r="BK1048" s="68" t="e">
        <f t="shared" ref="BK1048" si="3165">+BI1048+BJ1048</f>
        <v>#REF!</v>
      </c>
      <c r="BL1048" s="68" t="e">
        <f t="shared" si="3006"/>
        <v>#REF!</v>
      </c>
      <c r="BM1048" s="305">
        <v>0</v>
      </c>
      <c r="BN1048" s="305">
        <v>0</v>
      </c>
      <c r="BO1048" s="306"/>
      <c r="BP1048" s="306"/>
      <c r="BQ1048" s="305">
        <v>0</v>
      </c>
      <c r="BR1048" s="305">
        <v>0</v>
      </c>
      <c r="BS1048" s="74" t="s">
        <v>37</v>
      </c>
      <c r="BT1048" s="77"/>
    </row>
    <row r="1049" spans="1:72" s="75" customFormat="1" ht="50.25" customHeight="1">
      <c r="A1049" s="77"/>
      <c r="B1049" s="47">
        <v>2014</v>
      </c>
      <c r="C1049" s="48">
        <v>8317</v>
      </c>
      <c r="D1049" s="47">
        <v>4</v>
      </c>
      <c r="E1049" s="47">
        <v>5000</v>
      </c>
      <c r="F1049" s="47"/>
      <c r="G1049" s="47"/>
      <c r="H1049" s="47"/>
      <c r="I1049" s="49" t="s">
        <v>130</v>
      </c>
      <c r="J1049" s="50">
        <f t="shared" ref="J1049:P1049" si="3166">J1050+J1086+J1096+J1103+J1106+J1130+J1154</f>
        <v>5739125.2299999995</v>
      </c>
      <c r="K1049" s="50">
        <f t="shared" si="3166"/>
        <v>0</v>
      </c>
      <c r="L1049" s="50">
        <f t="shared" si="3166"/>
        <v>5739125.2299999995</v>
      </c>
      <c r="M1049" s="50">
        <f t="shared" si="3166"/>
        <v>60046.8</v>
      </c>
      <c r="N1049" s="50">
        <f t="shared" si="3166"/>
        <v>0</v>
      </c>
      <c r="O1049" s="50">
        <f t="shared" si="3166"/>
        <v>60046.8</v>
      </c>
      <c r="P1049" s="50">
        <f t="shared" si="3166"/>
        <v>5799172.0300000003</v>
      </c>
      <c r="Q1049" s="50">
        <f t="shared" ref="Q1049:S1049" si="3167">Q1050+Q1086+Q1096+Q1103+Q1106+Q1130+Q1154</f>
        <v>0</v>
      </c>
      <c r="R1049" s="50">
        <f t="shared" si="3167"/>
        <v>0</v>
      </c>
      <c r="S1049" s="50">
        <f t="shared" si="3167"/>
        <v>0</v>
      </c>
      <c r="T1049" s="50">
        <f t="shared" ref="T1049:V1049" si="3168">T1050+T1086+T1096+T1103+T1106+T1130+T1154</f>
        <v>0</v>
      </c>
      <c r="U1049" s="50">
        <f t="shared" si="3168"/>
        <v>0</v>
      </c>
      <c r="V1049" s="50">
        <f t="shared" si="3168"/>
        <v>0</v>
      </c>
      <c r="W1049" s="50">
        <v>0</v>
      </c>
      <c r="X1049" s="50">
        <v>0</v>
      </c>
      <c r="Y1049" s="50">
        <v>0</v>
      </c>
      <c r="Z1049" s="50">
        <v>0</v>
      </c>
      <c r="AA1049" s="50">
        <v>0</v>
      </c>
      <c r="AB1049" s="50">
        <v>0</v>
      </c>
      <c r="AC1049" s="50">
        <f t="shared" ref="AC1049" si="3169">+AC1050+AC1086+AC1103+AC1106+AC1130</f>
        <v>0</v>
      </c>
      <c r="AD1049" s="50">
        <f t="shared" ref="AD1049:BH1049" si="3170">AD1050+AD1086+AD1096+AD1103+AD1106+AD1130+AD1154</f>
        <v>5739125.2299999995</v>
      </c>
      <c r="AE1049" s="50">
        <f t="shared" si="3170"/>
        <v>0</v>
      </c>
      <c r="AF1049" s="50">
        <f t="shared" si="3170"/>
        <v>5739125.2299999995</v>
      </c>
      <c r="AG1049" s="50">
        <f>+AG1050+AG1086+AG1103+AG1106+AG1130</f>
        <v>60046.8</v>
      </c>
      <c r="AH1049" s="50">
        <f t="shared" ref="AH1049:AJ1049" si="3171">+AH1050+AH1086+AH1103+AH1106+AH1130</f>
        <v>0</v>
      </c>
      <c r="AI1049" s="50">
        <f t="shared" si="3171"/>
        <v>60046.8</v>
      </c>
      <c r="AJ1049" s="50">
        <f t="shared" si="3171"/>
        <v>5799172.0300000003</v>
      </c>
      <c r="AK1049" s="50">
        <f t="shared" si="3170"/>
        <v>0</v>
      </c>
      <c r="AL1049" s="50">
        <f t="shared" si="3170"/>
        <v>0</v>
      </c>
      <c r="AM1049" s="50">
        <f t="shared" si="3170"/>
        <v>0</v>
      </c>
      <c r="AN1049" s="50">
        <f t="shared" si="3170"/>
        <v>0</v>
      </c>
      <c r="AO1049" s="50">
        <f t="shared" si="3170"/>
        <v>0</v>
      </c>
      <c r="AP1049" s="50">
        <f t="shared" si="3170"/>
        <v>0</v>
      </c>
      <c r="AQ1049" s="50">
        <f t="shared" si="3170"/>
        <v>0</v>
      </c>
      <c r="AR1049" s="50">
        <f t="shared" si="3170"/>
        <v>0</v>
      </c>
      <c r="AS1049" s="50">
        <f t="shared" si="3170"/>
        <v>0</v>
      </c>
      <c r="AT1049" s="50">
        <f t="shared" si="3170"/>
        <v>0</v>
      </c>
      <c r="AU1049" s="50">
        <f t="shared" si="3170"/>
        <v>0</v>
      </c>
      <c r="AV1049" s="50">
        <f t="shared" si="3170"/>
        <v>0</v>
      </c>
      <c r="AW1049" s="50">
        <f t="shared" si="3170"/>
        <v>0</v>
      </c>
      <c r="AX1049" s="50">
        <f t="shared" si="3170"/>
        <v>0</v>
      </c>
      <c r="AY1049" s="50">
        <f t="shared" si="3170"/>
        <v>0</v>
      </c>
      <c r="AZ1049" s="50">
        <f t="shared" si="3170"/>
        <v>0</v>
      </c>
      <c r="BA1049" s="50">
        <f t="shared" si="3170"/>
        <v>0</v>
      </c>
      <c r="BB1049" s="50">
        <f t="shared" si="3170"/>
        <v>0</v>
      </c>
      <c r="BC1049" s="50">
        <f t="shared" si="3170"/>
        <v>0</v>
      </c>
      <c r="BD1049" s="50">
        <f t="shared" si="3170"/>
        <v>0</v>
      </c>
      <c r="BE1049" s="50">
        <f t="shared" si="3170"/>
        <v>0</v>
      </c>
      <c r="BF1049" s="50">
        <f t="shared" si="3170"/>
        <v>5739125.2299999995</v>
      </c>
      <c r="BG1049" s="50">
        <f t="shared" si="3170"/>
        <v>0</v>
      </c>
      <c r="BH1049" s="50">
        <f t="shared" si="3170"/>
        <v>5739125.2299999995</v>
      </c>
      <c r="BI1049" s="50">
        <f>+BI1050+BI1086+BI1103+BI1106+BI1130</f>
        <v>60046.8</v>
      </c>
      <c r="BJ1049" s="50">
        <f t="shared" ref="BJ1049:BK1049" si="3172">+BJ1050+BJ1086+BJ1103+BJ1106+BJ1130</f>
        <v>0</v>
      </c>
      <c r="BK1049" s="50">
        <f t="shared" si="3172"/>
        <v>60046.8</v>
      </c>
      <c r="BL1049" s="50">
        <f t="shared" si="3006"/>
        <v>5799172.0299999993</v>
      </c>
      <c r="BM1049" s="302"/>
      <c r="BN1049" s="302"/>
      <c r="BO1049" s="302"/>
      <c r="BP1049" s="302"/>
      <c r="BQ1049" s="302"/>
      <c r="BR1049" s="302"/>
      <c r="BS1049" s="76"/>
      <c r="BT1049" s="77"/>
    </row>
    <row r="1050" spans="1:72" s="78" customFormat="1">
      <c r="A1050" s="77"/>
      <c r="B1050" s="53">
        <v>2014</v>
      </c>
      <c r="C1050" s="54">
        <v>8317</v>
      </c>
      <c r="D1050" s="53">
        <v>4</v>
      </c>
      <c r="E1050" s="53">
        <v>5000</v>
      </c>
      <c r="F1050" s="53">
        <v>5100</v>
      </c>
      <c r="G1050" s="53"/>
      <c r="H1050" s="53"/>
      <c r="I1050" s="55" t="s">
        <v>131</v>
      </c>
      <c r="J1050" s="56">
        <f>J1051+J1063+J1077</f>
        <v>70393.399999999994</v>
      </c>
      <c r="K1050" s="56">
        <f t="shared" ref="K1050:P1050" si="3173">K1051+K1063+K1077</f>
        <v>0</v>
      </c>
      <c r="L1050" s="56">
        <f t="shared" si="3173"/>
        <v>70393.399999999994</v>
      </c>
      <c r="M1050" s="56">
        <f t="shared" si="3173"/>
        <v>60046.8</v>
      </c>
      <c r="N1050" s="56">
        <f t="shared" si="3173"/>
        <v>0</v>
      </c>
      <c r="O1050" s="56">
        <f t="shared" si="3173"/>
        <v>60046.8</v>
      </c>
      <c r="P1050" s="56">
        <f t="shared" si="3173"/>
        <v>130440.20000000001</v>
      </c>
      <c r="Q1050" s="56">
        <f>Q1051+Q1063+Q1077</f>
        <v>0</v>
      </c>
      <c r="R1050" s="56">
        <f t="shared" ref="R1050:S1050" si="3174">R1051+R1063+R1077</f>
        <v>0</v>
      </c>
      <c r="S1050" s="56">
        <f t="shared" si="3174"/>
        <v>0</v>
      </c>
      <c r="T1050" s="56">
        <f>T1051+T1063+T1077</f>
        <v>0</v>
      </c>
      <c r="U1050" s="56">
        <f t="shared" ref="U1050:V1050" si="3175">U1051+U1063+U1077</f>
        <v>0</v>
      </c>
      <c r="V1050" s="56">
        <f t="shared" si="3175"/>
        <v>0</v>
      </c>
      <c r="W1050" s="56">
        <v>0</v>
      </c>
      <c r="X1050" s="56">
        <v>0</v>
      </c>
      <c r="Y1050" s="56">
        <v>0</v>
      </c>
      <c r="Z1050" s="56">
        <v>0</v>
      </c>
      <c r="AA1050" s="56">
        <v>0</v>
      </c>
      <c r="AB1050" s="56">
        <v>0</v>
      </c>
      <c r="AC1050" s="56">
        <f t="shared" ref="AC1050" si="3176">+AC1063+AC1077</f>
        <v>0</v>
      </c>
      <c r="AD1050" s="56">
        <f>AD1051+AD1063+AD1077</f>
        <v>70393.399999999994</v>
      </c>
      <c r="AE1050" s="56">
        <f t="shared" ref="AE1050:AF1050" si="3177">AE1051+AE1063+AE1077</f>
        <v>0</v>
      </c>
      <c r="AF1050" s="56">
        <f t="shared" si="3177"/>
        <v>70393.399999999994</v>
      </c>
      <c r="AG1050" s="56">
        <f>+AG1063+AG1077</f>
        <v>60046.8</v>
      </c>
      <c r="AH1050" s="56">
        <f t="shared" ref="AH1050:AJ1050" si="3178">+AH1063+AH1077</f>
        <v>0</v>
      </c>
      <c r="AI1050" s="56">
        <f t="shared" si="3178"/>
        <v>60046.8</v>
      </c>
      <c r="AJ1050" s="56">
        <f t="shared" si="3178"/>
        <v>130440.20000000001</v>
      </c>
      <c r="AK1050" s="56">
        <f>AK1051+AK1063+AK1077</f>
        <v>0</v>
      </c>
      <c r="AL1050" s="56">
        <f t="shared" ref="AL1050:AQ1050" si="3179">AL1051+AL1063+AL1077</f>
        <v>0</v>
      </c>
      <c r="AM1050" s="56">
        <f t="shared" si="3179"/>
        <v>0</v>
      </c>
      <c r="AN1050" s="56">
        <f t="shared" si="3179"/>
        <v>0</v>
      </c>
      <c r="AO1050" s="56">
        <f t="shared" si="3179"/>
        <v>0</v>
      </c>
      <c r="AP1050" s="56">
        <f t="shared" si="3179"/>
        <v>0</v>
      </c>
      <c r="AQ1050" s="56">
        <f t="shared" si="3179"/>
        <v>0</v>
      </c>
      <c r="AR1050" s="56">
        <f>AR1051+AR1063+AR1077</f>
        <v>0</v>
      </c>
      <c r="AS1050" s="56">
        <f t="shared" ref="AS1050:AX1050" si="3180">AS1051+AS1063+AS1077</f>
        <v>0</v>
      </c>
      <c r="AT1050" s="56">
        <f t="shared" si="3180"/>
        <v>0</v>
      </c>
      <c r="AU1050" s="56">
        <f t="shared" si="3180"/>
        <v>0</v>
      </c>
      <c r="AV1050" s="56">
        <f t="shared" si="3180"/>
        <v>0</v>
      </c>
      <c r="AW1050" s="56">
        <f t="shared" si="3180"/>
        <v>0</v>
      </c>
      <c r="AX1050" s="56">
        <f t="shared" si="3180"/>
        <v>0</v>
      </c>
      <c r="AY1050" s="56">
        <f>AY1051+AY1063+AY1077</f>
        <v>0</v>
      </c>
      <c r="AZ1050" s="56">
        <f t="shared" ref="AZ1050:BE1050" si="3181">AZ1051+AZ1063+AZ1077</f>
        <v>0</v>
      </c>
      <c r="BA1050" s="56">
        <f t="shared" si="3181"/>
        <v>0</v>
      </c>
      <c r="BB1050" s="56">
        <f t="shared" si="3181"/>
        <v>0</v>
      </c>
      <c r="BC1050" s="56">
        <f t="shared" si="3181"/>
        <v>0</v>
      </c>
      <c r="BD1050" s="56">
        <f t="shared" si="3181"/>
        <v>0</v>
      </c>
      <c r="BE1050" s="56">
        <f t="shared" si="3181"/>
        <v>0</v>
      </c>
      <c r="BF1050" s="56">
        <f>BF1051+BF1063+BF1077</f>
        <v>70393.399999999994</v>
      </c>
      <c r="BG1050" s="56">
        <f t="shared" ref="BG1050:BH1050" si="3182">BG1051+BG1063+BG1077</f>
        <v>0</v>
      </c>
      <c r="BH1050" s="56">
        <f t="shared" si="3182"/>
        <v>70393.399999999994</v>
      </c>
      <c r="BI1050" s="56">
        <f>+BI1063+BI1077</f>
        <v>60046.8</v>
      </c>
      <c r="BJ1050" s="56">
        <f t="shared" ref="BJ1050:BK1050" si="3183">+BJ1063+BJ1077</f>
        <v>0</v>
      </c>
      <c r="BK1050" s="56">
        <f t="shared" si="3183"/>
        <v>60046.8</v>
      </c>
      <c r="BL1050" s="56">
        <f t="shared" si="3006"/>
        <v>130440.2</v>
      </c>
      <c r="BM1050" s="303"/>
      <c r="BN1050" s="303"/>
      <c r="BO1050" s="303"/>
      <c r="BP1050" s="303"/>
      <c r="BQ1050" s="303"/>
      <c r="BR1050" s="303"/>
      <c r="BS1050" s="58"/>
      <c r="BT1050" s="77"/>
    </row>
    <row r="1051" spans="1:72" s="79" customFormat="1" ht="36.75" hidden="1" customHeight="1">
      <c r="A1051" s="77"/>
      <c r="B1051" s="59">
        <v>2014</v>
      </c>
      <c r="C1051" s="60">
        <v>8317</v>
      </c>
      <c r="D1051" s="59">
        <v>4</v>
      </c>
      <c r="E1051" s="59">
        <v>5000</v>
      </c>
      <c r="F1051" s="59">
        <v>5100</v>
      </c>
      <c r="G1051" s="59">
        <v>511</v>
      </c>
      <c r="H1051" s="59"/>
      <c r="I1051" s="61" t="s">
        <v>132</v>
      </c>
      <c r="J1051" s="62">
        <f>SUM(J1052:J1062)</f>
        <v>0</v>
      </c>
      <c r="K1051" s="62">
        <f t="shared" ref="K1051:P1051" si="3184">SUM(K1052:K1062)</f>
        <v>0</v>
      </c>
      <c r="L1051" s="62">
        <f t="shared" si="3184"/>
        <v>0</v>
      </c>
      <c r="M1051" s="62">
        <f t="shared" si="3184"/>
        <v>0</v>
      </c>
      <c r="N1051" s="62">
        <f t="shared" si="3184"/>
        <v>0</v>
      </c>
      <c r="O1051" s="62">
        <f t="shared" si="3184"/>
        <v>0</v>
      </c>
      <c r="P1051" s="62">
        <f t="shared" si="3184"/>
        <v>0</v>
      </c>
      <c r="Q1051" s="62">
        <f>SUM(Q1052:Q1062)</f>
        <v>0</v>
      </c>
      <c r="R1051" s="62">
        <f t="shared" ref="R1051:S1051" si="3185">SUM(R1052:R1062)</f>
        <v>0</v>
      </c>
      <c r="S1051" s="62">
        <f t="shared" si="3185"/>
        <v>0</v>
      </c>
      <c r="T1051" s="62">
        <f>SUM(T1052:T1062)</f>
        <v>0</v>
      </c>
      <c r="U1051" s="62">
        <f t="shared" ref="U1051:V1051" si="3186">SUM(U1052:U1062)</f>
        <v>0</v>
      </c>
      <c r="V1051" s="62">
        <f t="shared" si="3186"/>
        <v>0</v>
      </c>
      <c r="W1051" s="62">
        <v>0</v>
      </c>
      <c r="X1051" s="62">
        <v>0</v>
      </c>
      <c r="Y1051" s="62">
        <v>0</v>
      </c>
      <c r="Z1051" s="62">
        <v>0</v>
      </c>
      <c r="AA1051" s="62">
        <v>0</v>
      </c>
      <c r="AB1051" s="62">
        <v>0</v>
      </c>
      <c r="AC1051" s="62" t="e">
        <f t="shared" ref="AC1051" si="3187">SUM(AC1052:AC1062)</f>
        <v>#VALUE!</v>
      </c>
      <c r="AD1051" s="62">
        <f>SUM(AD1052:AD1062)</f>
        <v>0</v>
      </c>
      <c r="AE1051" s="62">
        <f t="shared" ref="AE1051:AG1051" si="3188">SUM(AE1052:AE1062)</f>
        <v>0</v>
      </c>
      <c r="AF1051" s="62">
        <f t="shared" si="3188"/>
        <v>0</v>
      </c>
      <c r="AG1051" s="62" t="e">
        <f t="shared" si="3188"/>
        <v>#REF!</v>
      </c>
      <c r="AH1051" s="62" t="e">
        <f t="shared" ref="AH1051:AJ1051" si="3189">SUM(AH1052:AH1062)</f>
        <v>#REF!</v>
      </c>
      <c r="AI1051" s="62" t="e">
        <f t="shared" si="3189"/>
        <v>#REF!</v>
      </c>
      <c r="AJ1051" s="62" t="e">
        <f t="shared" si="3189"/>
        <v>#REF!</v>
      </c>
      <c r="AK1051" s="62">
        <f>SUM(AK1052:AK1062)</f>
        <v>0</v>
      </c>
      <c r="AL1051" s="62">
        <f t="shared" ref="AL1051:AQ1051" si="3190">SUM(AL1052:AL1062)</f>
        <v>0</v>
      </c>
      <c r="AM1051" s="62">
        <f t="shared" si="3190"/>
        <v>0</v>
      </c>
      <c r="AN1051" s="62">
        <f t="shared" si="3190"/>
        <v>0</v>
      </c>
      <c r="AO1051" s="62">
        <f t="shared" si="3190"/>
        <v>0</v>
      </c>
      <c r="AP1051" s="62">
        <f t="shared" si="3190"/>
        <v>0</v>
      </c>
      <c r="AQ1051" s="62">
        <f t="shared" si="3190"/>
        <v>0</v>
      </c>
      <c r="AR1051" s="62">
        <f>SUM(AR1052:AR1062)</f>
        <v>0</v>
      </c>
      <c r="AS1051" s="62">
        <f t="shared" ref="AS1051:AX1051" si="3191">SUM(AS1052:AS1062)</f>
        <v>0</v>
      </c>
      <c r="AT1051" s="62">
        <f t="shared" si="3191"/>
        <v>0</v>
      </c>
      <c r="AU1051" s="62">
        <f t="shared" si="3191"/>
        <v>0</v>
      </c>
      <c r="AV1051" s="62">
        <f t="shared" si="3191"/>
        <v>0</v>
      </c>
      <c r="AW1051" s="62">
        <f t="shared" si="3191"/>
        <v>0</v>
      </c>
      <c r="AX1051" s="62">
        <f t="shared" si="3191"/>
        <v>0</v>
      </c>
      <c r="AY1051" s="62">
        <f>SUM(AY1052:AY1062)</f>
        <v>0</v>
      </c>
      <c r="AZ1051" s="62">
        <f t="shared" ref="AZ1051:BE1051" si="3192">SUM(AZ1052:AZ1062)</f>
        <v>0</v>
      </c>
      <c r="BA1051" s="62">
        <f t="shared" si="3192"/>
        <v>0</v>
      </c>
      <c r="BB1051" s="62">
        <f t="shared" si="3192"/>
        <v>0</v>
      </c>
      <c r="BC1051" s="62">
        <f t="shared" si="3192"/>
        <v>0</v>
      </c>
      <c r="BD1051" s="62">
        <f t="shared" si="3192"/>
        <v>0</v>
      </c>
      <c r="BE1051" s="62">
        <f t="shared" si="3192"/>
        <v>0</v>
      </c>
      <c r="BF1051" s="62">
        <f>SUM(BF1052:BF1062)</f>
        <v>0</v>
      </c>
      <c r="BG1051" s="62">
        <f t="shared" ref="BG1051:BI1051" si="3193">SUM(BG1052:BG1062)</f>
        <v>0</v>
      </c>
      <c r="BH1051" s="62">
        <f t="shared" si="3193"/>
        <v>0</v>
      </c>
      <c r="BI1051" s="62" t="e">
        <f t="shared" si="3193"/>
        <v>#REF!</v>
      </c>
      <c r="BJ1051" s="62" t="e">
        <f t="shared" ref="BJ1051:BK1051" si="3194">SUM(BJ1052:BJ1062)</f>
        <v>#REF!</v>
      </c>
      <c r="BK1051" s="62" t="e">
        <f t="shared" si="3194"/>
        <v>#REF!</v>
      </c>
      <c r="BL1051" s="62" t="e">
        <f t="shared" si="3006"/>
        <v>#REF!</v>
      </c>
      <c r="BM1051" s="304"/>
      <c r="BN1051" s="304"/>
      <c r="BO1051" s="304"/>
      <c r="BP1051" s="304"/>
      <c r="BQ1051" s="304"/>
      <c r="BR1051" s="304"/>
      <c r="BS1051" s="64"/>
      <c r="BT1051" s="77"/>
    </row>
    <row r="1052" spans="1:72" s="46" customFormat="1" ht="36.75" hidden="1" customHeight="1">
      <c r="A1052" s="77"/>
      <c r="B1052" s="104">
        <v>2014</v>
      </c>
      <c r="C1052" s="105">
        <v>8317</v>
      </c>
      <c r="D1052" s="104">
        <v>4</v>
      </c>
      <c r="E1052" s="104">
        <v>5000</v>
      </c>
      <c r="F1052" s="104">
        <v>5100</v>
      </c>
      <c r="G1052" s="104">
        <v>511</v>
      </c>
      <c r="H1052" s="104">
        <v>1</v>
      </c>
      <c r="I1052" s="66" t="s">
        <v>710</v>
      </c>
      <c r="J1052" s="67">
        <v>0</v>
      </c>
      <c r="K1052" s="67">
        <v>0</v>
      </c>
      <c r="L1052" s="68">
        <f t="shared" ref="L1052:L1062" si="3195">J1052+K1052</f>
        <v>0</v>
      </c>
      <c r="M1052" s="67">
        <v>0</v>
      </c>
      <c r="N1052" s="67">
        <v>0</v>
      </c>
      <c r="O1052" s="68">
        <f t="shared" ref="O1052:O1062" si="3196">+M1052+N1052</f>
        <v>0</v>
      </c>
      <c r="P1052" s="68">
        <f t="shared" ref="P1052:P1062" si="3197">+L1052+O1052</f>
        <v>0</v>
      </c>
      <c r="Q1052" s="71">
        <v>0</v>
      </c>
      <c r="R1052" s="71">
        <v>0</v>
      </c>
      <c r="S1052" s="71">
        <v>0</v>
      </c>
      <c r="T1052" s="71">
        <v>0</v>
      </c>
      <c r="U1052" s="71">
        <v>0</v>
      </c>
      <c r="V1052" s="71">
        <v>0</v>
      </c>
      <c r="W1052" s="67">
        <v>0</v>
      </c>
      <c r="X1052" s="67">
        <v>0</v>
      </c>
      <c r="Y1052" s="68">
        <v>0</v>
      </c>
      <c r="Z1052" s="67">
        <v>0</v>
      </c>
      <c r="AA1052" s="67">
        <v>0</v>
      </c>
      <c r="AB1052" s="68">
        <v>0</v>
      </c>
      <c r="AC1052" s="68" t="e">
        <f>I1052+#REF!-Y1052</f>
        <v>#VALUE!</v>
      </c>
      <c r="AD1052" s="67">
        <f t="shared" ref="AD1052:AD1062" si="3198">J1052+Q1052-T1052</f>
        <v>0</v>
      </c>
      <c r="AE1052" s="67">
        <f t="shared" ref="AE1052:AE1062" si="3199">K1052+R1052-U1052</f>
        <v>0</v>
      </c>
      <c r="AF1052" s="68">
        <f t="shared" ref="AF1052:AF1062" si="3200">AD1052+AE1052</f>
        <v>0</v>
      </c>
      <c r="AG1052" s="67" t="e">
        <f>M1052+#REF!-V1052</f>
        <v>#REF!</v>
      </c>
      <c r="AH1052" s="67" t="e">
        <f>N1052+#REF!-AD1052</f>
        <v>#REF!</v>
      </c>
      <c r="AI1052" s="68" t="e">
        <f>O1052+#REF!-AE1052</f>
        <v>#REF!</v>
      </c>
      <c r="AJ1052" s="68" t="e">
        <f>P1052+#REF!-AF1052</f>
        <v>#REF!</v>
      </c>
      <c r="AK1052" s="71">
        <v>0</v>
      </c>
      <c r="AL1052" s="71">
        <v>0</v>
      </c>
      <c r="AM1052" s="68">
        <f t="shared" ref="AM1052:AM1062" si="3201">AK1052+AL1052</f>
        <v>0</v>
      </c>
      <c r="AN1052" s="71">
        <v>0</v>
      </c>
      <c r="AO1052" s="71">
        <v>0</v>
      </c>
      <c r="AP1052" s="68">
        <f t="shared" ref="AP1052:AP1062" si="3202">+AN1052+AO1052</f>
        <v>0</v>
      </c>
      <c r="AQ1052" s="68">
        <f t="shared" ref="AQ1052:AQ1062" si="3203">+AM1052+AP1052</f>
        <v>0</v>
      </c>
      <c r="AR1052" s="71">
        <v>0</v>
      </c>
      <c r="AS1052" s="71">
        <v>0</v>
      </c>
      <c r="AT1052" s="68">
        <f t="shared" ref="AT1052:AT1062" si="3204">AR1052+AS1052</f>
        <v>0</v>
      </c>
      <c r="AU1052" s="71">
        <v>0</v>
      </c>
      <c r="AV1052" s="71">
        <v>0</v>
      </c>
      <c r="AW1052" s="68">
        <f t="shared" ref="AW1052:AW1062" si="3205">+AU1052+AV1052</f>
        <v>0</v>
      </c>
      <c r="AX1052" s="68">
        <f t="shared" ref="AX1052:AX1062" si="3206">+AT1052+AW1052</f>
        <v>0</v>
      </c>
      <c r="AY1052" s="71">
        <v>0</v>
      </c>
      <c r="AZ1052" s="71">
        <v>0</v>
      </c>
      <c r="BA1052" s="68">
        <f t="shared" ref="BA1052:BA1062" si="3207">AY1052+AZ1052</f>
        <v>0</v>
      </c>
      <c r="BB1052" s="71">
        <v>0</v>
      </c>
      <c r="BC1052" s="71">
        <v>0</v>
      </c>
      <c r="BD1052" s="68">
        <f t="shared" ref="BD1052:BD1062" si="3208">+BB1052+BC1052</f>
        <v>0</v>
      </c>
      <c r="BE1052" s="68">
        <f t="shared" ref="BE1052:BE1062" si="3209">+BA1052+BD1052</f>
        <v>0</v>
      </c>
      <c r="BF1052" s="67">
        <f t="shared" ref="BF1052:BG1062" si="3210">AD1052-AK1052-AR1052-AY1052</f>
        <v>0</v>
      </c>
      <c r="BG1052" s="67">
        <f t="shared" si="3210"/>
        <v>0</v>
      </c>
      <c r="BH1052" s="68">
        <f t="shared" ref="BH1052:BH1062" si="3211">BF1052+BG1052</f>
        <v>0</v>
      </c>
      <c r="BI1052" s="67" t="e">
        <f t="shared" ref="BI1052:BI1062" si="3212">AG1052-AN1052-AU1052-BB1052</f>
        <v>#REF!</v>
      </c>
      <c r="BJ1052" s="67" t="e">
        <f t="shared" ref="BJ1052:BJ1062" si="3213">AH1052-AO1052-AV1052-BC1052</f>
        <v>#REF!</v>
      </c>
      <c r="BK1052" s="67" t="e">
        <f t="shared" ref="BK1052:BK1062" si="3214">AI1052-AP1052-AW1052-BD1052</f>
        <v>#REF!</v>
      </c>
      <c r="BL1052" s="67" t="e">
        <f t="shared" si="3006"/>
        <v>#REF!</v>
      </c>
      <c r="BM1052" s="305">
        <v>0</v>
      </c>
      <c r="BN1052" s="305">
        <v>0</v>
      </c>
      <c r="BO1052" s="306"/>
      <c r="BP1052" s="306"/>
      <c r="BQ1052" s="305">
        <v>0</v>
      </c>
      <c r="BR1052" s="305">
        <v>0</v>
      </c>
      <c r="BS1052" s="114" t="s">
        <v>208</v>
      </c>
      <c r="BT1052" s="77"/>
    </row>
    <row r="1053" spans="1:72" s="46" customFormat="1" ht="36.75" hidden="1" customHeight="1">
      <c r="A1053" s="77"/>
      <c r="B1053" s="104">
        <v>2014</v>
      </c>
      <c r="C1053" s="105">
        <v>8317</v>
      </c>
      <c r="D1053" s="104">
        <v>4</v>
      </c>
      <c r="E1053" s="104">
        <v>5000</v>
      </c>
      <c r="F1053" s="104">
        <v>5100</v>
      </c>
      <c r="G1053" s="104">
        <v>511</v>
      </c>
      <c r="H1053" s="104">
        <v>2</v>
      </c>
      <c r="I1053" s="66" t="s">
        <v>134</v>
      </c>
      <c r="J1053" s="67">
        <v>0</v>
      </c>
      <c r="K1053" s="67">
        <v>0</v>
      </c>
      <c r="L1053" s="68">
        <f t="shared" si="3195"/>
        <v>0</v>
      </c>
      <c r="M1053" s="67">
        <v>0</v>
      </c>
      <c r="N1053" s="67">
        <v>0</v>
      </c>
      <c r="O1053" s="68">
        <f t="shared" si="3196"/>
        <v>0</v>
      </c>
      <c r="P1053" s="68">
        <f t="shared" si="3197"/>
        <v>0</v>
      </c>
      <c r="Q1053" s="71">
        <v>0</v>
      </c>
      <c r="R1053" s="71">
        <v>0</v>
      </c>
      <c r="S1053" s="71">
        <v>0</v>
      </c>
      <c r="T1053" s="71">
        <v>0</v>
      </c>
      <c r="U1053" s="71">
        <v>0</v>
      </c>
      <c r="V1053" s="71">
        <v>0</v>
      </c>
      <c r="W1053" s="67">
        <v>0</v>
      </c>
      <c r="X1053" s="67">
        <v>0</v>
      </c>
      <c r="Y1053" s="68">
        <v>0</v>
      </c>
      <c r="Z1053" s="67">
        <v>0</v>
      </c>
      <c r="AA1053" s="67">
        <v>0</v>
      </c>
      <c r="AB1053" s="68">
        <v>0</v>
      </c>
      <c r="AC1053" s="68" t="e">
        <f>I1053+#REF!-Y1053</f>
        <v>#VALUE!</v>
      </c>
      <c r="AD1053" s="67">
        <f t="shared" si="3198"/>
        <v>0</v>
      </c>
      <c r="AE1053" s="67">
        <f t="shared" si="3199"/>
        <v>0</v>
      </c>
      <c r="AF1053" s="68">
        <f t="shared" si="3200"/>
        <v>0</v>
      </c>
      <c r="AG1053" s="67" t="e">
        <f>M1053+#REF!-V1053</f>
        <v>#REF!</v>
      </c>
      <c r="AH1053" s="67" t="e">
        <f>N1053+#REF!-AD1053</f>
        <v>#REF!</v>
      </c>
      <c r="AI1053" s="68" t="e">
        <f>O1053+#REF!-AE1053</f>
        <v>#REF!</v>
      </c>
      <c r="AJ1053" s="68" t="e">
        <f>P1053+#REF!-AF1053</f>
        <v>#REF!</v>
      </c>
      <c r="AK1053" s="71">
        <v>0</v>
      </c>
      <c r="AL1053" s="71">
        <v>0</v>
      </c>
      <c r="AM1053" s="68">
        <f t="shared" si="3201"/>
        <v>0</v>
      </c>
      <c r="AN1053" s="71">
        <v>0</v>
      </c>
      <c r="AO1053" s="71">
        <v>0</v>
      </c>
      <c r="AP1053" s="68">
        <f t="shared" si="3202"/>
        <v>0</v>
      </c>
      <c r="AQ1053" s="68">
        <f t="shared" si="3203"/>
        <v>0</v>
      </c>
      <c r="AR1053" s="71">
        <v>0</v>
      </c>
      <c r="AS1053" s="71">
        <v>0</v>
      </c>
      <c r="AT1053" s="68">
        <f t="shared" si="3204"/>
        <v>0</v>
      </c>
      <c r="AU1053" s="71">
        <v>0</v>
      </c>
      <c r="AV1053" s="71">
        <v>0</v>
      </c>
      <c r="AW1053" s="68">
        <f t="shared" si="3205"/>
        <v>0</v>
      </c>
      <c r="AX1053" s="68">
        <f t="shared" si="3206"/>
        <v>0</v>
      </c>
      <c r="AY1053" s="71">
        <v>0</v>
      </c>
      <c r="AZ1053" s="71">
        <v>0</v>
      </c>
      <c r="BA1053" s="68">
        <f t="shared" si="3207"/>
        <v>0</v>
      </c>
      <c r="BB1053" s="71">
        <v>0</v>
      </c>
      <c r="BC1053" s="71">
        <v>0</v>
      </c>
      <c r="BD1053" s="68">
        <f t="shared" si="3208"/>
        <v>0</v>
      </c>
      <c r="BE1053" s="68">
        <f t="shared" si="3209"/>
        <v>0</v>
      </c>
      <c r="BF1053" s="67">
        <f t="shared" si="3210"/>
        <v>0</v>
      </c>
      <c r="BG1053" s="67">
        <f t="shared" si="3210"/>
        <v>0</v>
      </c>
      <c r="BH1053" s="68">
        <f t="shared" si="3211"/>
        <v>0</v>
      </c>
      <c r="BI1053" s="67" t="e">
        <f t="shared" si="3212"/>
        <v>#REF!</v>
      </c>
      <c r="BJ1053" s="67" t="e">
        <f t="shared" si="3213"/>
        <v>#REF!</v>
      </c>
      <c r="BK1053" s="67" t="e">
        <f t="shared" si="3214"/>
        <v>#REF!</v>
      </c>
      <c r="BL1053" s="67" t="e">
        <f t="shared" si="3006"/>
        <v>#REF!</v>
      </c>
      <c r="BM1053" s="305">
        <v>0</v>
      </c>
      <c r="BN1053" s="305">
        <v>0</v>
      </c>
      <c r="BO1053" s="306"/>
      <c r="BP1053" s="306"/>
      <c r="BQ1053" s="305">
        <v>0</v>
      </c>
      <c r="BR1053" s="305">
        <v>0</v>
      </c>
      <c r="BS1053" s="114" t="s">
        <v>208</v>
      </c>
      <c r="BT1053" s="77"/>
    </row>
    <row r="1054" spans="1:72" s="46" customFormat="1" ht="36.75" hidden="1" customHeight="1">
      <c r="A1054" s="77"/>
      <c r="B1054" s="104">
        <v>2014</v>
      </c>
      <c r="C1054" s="105">
        <v>8317</v>
      </c>
      <c r="D1054" s="104">
        <v>4</v>
      </c>
      <c r="E1054" s="104">
        <v>5000</v>
      </c>
      <c r="F1054" s="104">
        <v>5100</v>
      </c>
      <c r="G1054" s="104">
        <v>511</v>
      </c>
      <c r="H1054" s="104">
        <v>3</v>
      </c>
      <c r="I1054" s="66" t="s">
        <v>250</v>
      </c>
      <c r="J1054" s="67">
        <v>0</v>
      </c>
      <c r="K1054" s="67">
        <v>0</v>
      </c>
      <c r="L1054" s="68">
        <f t="shared" si="3195"/>
        <v>0</v>
      </c>
      <c r="M1054" s="67">
        <v>0</v>
      </c>
      <c r="N1054" s="67">
        <v>0</v>
      </c>
      <c r="O1054" s="68">
        <f t="shared" si="3196"/>
        <v>0</v>
      </c>
      <c r="P1054" s="68">
        <f t="shared" si="3197"/>
        <v>0</v>
      </c>
      <c r="Q1054" s="71">
        <v>0</v>
      </c>
      <c r="R1054" s="71">
        <v>0</v>
      </c>
      <c r="S1054" s="71">
        <v>0</v>
      </c>
      <c r="T1054" s="71">
        <v>0</v>
      </c>
      <c r="U1054" s="71">
        <v>0</v>
      </c>
      <c r="V1054" s="71">
        <v>0</v>
      </c>
      <c r="W1054" s="67">
        <v>0</v>
      </c>
      <c r="X1054" s="67">
        <v>0</v>
      </c>
      <c r="Y1054" s="68">
        <v>0</v>
      </c>
      <c r="Z1054" s="67">
        <v>0</v>
      </c>
      <c r="AA1054" s="67">
        <v>0</v>
      </c>
      <c r="AB1054" s="68">
        <v>0</v>
      </c>
      <c r="AC1054" s="68" t="e">
        <f>I1054+#REF!-Y1054</f>
        <v>#VALUE!</v>
      </c>
      <c r="AD1054" s="67">
        <f t="shared" si="3198"/>
        <v>0</v>
      </c>
      <c r="AE1054" s="67">
        <f t="shared" si="3199"/>
        <v>0</v>
      </c>
      <c r="AF1054" s="68">
        <f t="shared" si="3200"/>
        <v>0</v>
      </c>
      <c r="AG1054" s="67" t="e">
        <f>M1054+#REF!-V1054</f>
        <v>#REF!</v>
      </c>
      <c r="AH1054" s="67" t="e">
        <f>N1054+#REF!-AD1054</f>
        <v>#REF!</v>
      </c>
      <c r="AI1054" s="68" t="e">
        <f>O1054+#REF!-AE1054</f>
        <v>#REF!</v>
      </c>
      <c r="AJ1054" s="68" t="e">
        <f>P1054+#REF!-AF1054</f>
        <v>#REF!</v>
      </c>
      <c r="AK1054" s="71">
        <v>0</v>
      </c>
      <c r="AL1054" s="71">
        <v>0</v>
      </c>
      <c r="AM1054" s="68">
        <f t="shared" si="3201"/>
        <v>0</v>
      </c>
      <c r="AN1054" s="71">
        <v>0</v>
      </c>
      <c r="AO1054" s="71">
        <v>0</v>
      </c>
      <c r="AP1054" s="68">
        <f t="shared" si="3202"/>
        <v>0</v>
      </c>
      <c r="AQ1054" s="68">
        <f t="shared" si="3203"/>
        <v>0</v>
      </c>
      <c r="AR1054" s="71">
        <v>0</v>
      </c>
      <c r="AS1054" s="71">
        <v>0</v>
      </c>
      <c r="AT1054" s="68">
        <f t="shared" si="3204"/>
        <v>0</v>
      </c>
      <c r="AU1054" s="71">
        <v>0</v>
      </c>
      <c r="AV1054" s="71">
        <v>0</v>
      </c>
      <c r="AW1054" s="68">
        <f t="shared" si="3205"/>
        <v>0</v>
      </c>
      <c r="AX1054" s="68">
        <f t="shared" si="3206"/>
        <v>0</v>
      </c>
      <c r="AY1054" s="71">
        <v>0</v>
      </c>
      <c r="AZ1054" s="71">
        <v>0</v>
      </c>
      <c r="BA1054" s="68">
        <f t="shared" si="3207"/>
        <v>0</v>
      </c>
      <c r="BB1054" s="71">
        <v>0</v>
      </c>
      <c r="BC1054" s="71">
        <v>0</v>
      </c>
      <c r="BD1054" s="68">
        <f t="shared" si="3208"/>
        <v>0</v>
      </c>
      <c r="BE1054" s="68">
        <f t="shared" si="3209"/>
        <v>0</v>
      </c>
      <c r="BF1054" s="67">
        <f t="shared" si="3210"/>
        <v>0</v>
      </c>
      <c r="BG1054" s="67">
        <f t="shared" si="3210"/>
        <v>0</v>
      </c>
      <c r="BH1054" s="68">
        <f t="shared" si="3211"/>
        <v>0</v>
      </c>
      <c r="BI1054" s="67" t="e">
        <f t="shared" si="3212"/>
        <v>#REF!</v>
      </c>
      <c r="BJ1054" s="67" t="e">
        <f t="shared" si="3213"/>
        <v>#REF!</v>
      </c>
      <c r="BK1054" s="67" t="e">
        <f t="shared" si="3214"/>
        <v>#REF!</v>
      </c>
      <c r="BL1054" s="67" t="e">
        <f t="shared" si="3006"/>
        <v>#REF!</v>
      </c>
      <c r="BM1054" s="305">
        <v>0</v>
      </c>
      <c r="BN1054" s="305">
        <v>0</v>
      </c>
      <c r="BO1054" s="306"/>
      <c r="BP1054" s="306"/>
      <c r="BQ1054" s="305">
        <v>0</v>
      </c>
      <c r="BR1054" s="305">
        <v>0</v>
      </c>
      <c r="BS1054" s="114" t="s">
        <v>208</v>
      </c>
      <c r="BT1054" s="77"/>
    </row>
    <row r="1055" spans="1:72" s="46" customFormat="1" ht="36.75" hidden="1" customHeight="1">
      <c r="A1055" s="77"/>
      <c r="B1055" s="104">
        <v>2014</v>
      </c>
      <c r="C1055" s="105">
        <v>8317</v>
      </c>
      <c r="D1055" s="104">
        <v>4</v>
      </c>
      <c r="E1055" s="104">
        <v>5000</v>
      </c>
      <c r="F1055" s="104">
        <v>5100</v>
      </c>
      <c r="G1055" s="104">
        <v>511</v>
      </c>
      <c r="H1055" s="104">
        <v>4</v>
      </c>
      <c r="I1055" s="66" t="s">
        <v>711</v>
      </c>
      <c r="J1055" s="67">
        <v>0</v>
      </c>
      <c r="K1055" s="67">
        <v>0</v>
      </c>
      <c r="L1055" s="68">
        <f t="shared" si="3195"/>
        <v>0</v>
      </c>
      <c r="M1055" s="67">
        <v>0</v>
      </c>
      <c r="N1055" s="67">
        <v>0</v>
      </c>
      <c r="O1055" s="68">
        <f t="shared" si="3196"/>
        <v>0</v>
      </c>
      <c r="P1055" s="68">
        <f t="shared" si="3197"/>
        <v>0</v>
      </c>
      <c r="Q1055" s="71">
        <v>0</v>
      </c>
      <c r="R1055" s="71">
        <v>0</v>
      </c>
      <c r="S1055" s="71">
        <v>0</v>
      </c>
      <c r="T1055" s="71">
        <v>0</v>
      </c>
      <c r="U1055" s="71">
        <v>0</v>
      </c>
      <c r="V1055" s="71">
        <v>0</v>
      </c>
      <c r="W1055" s="67">
        <v>0</v>
      </c>
      <c r="X1055" s="67">
        <v>0</v>
      </c>
      <c r="Y1055" s="68">
        <v>0</v>
      </c>
      <c r="Z1055" s="67">
        <v>0</v>
      </c>
      <c r="AA1055" s="67">
        <v>0</v>
      </c>
      <c r="AB1055" s="68">
        <v>0</v>
      </c>
      <c r="AC1055" s="68" t="e">
        <f>I1055+#REF!-Y1055</f>
        <v>#VALUE!</v>
      </c>
      <c r="AD1055" s="67">
        <f t="shared" si="3198"/>
        <v>0</v>
      </c>
      <c r="AE1055" s="67">
        <f t="shared" si="3199"/>
        <v>0</v>
      </c>
      <c r="AF1055" s="68">
        <f t="shared" si="3200"/>
        <v>0</v>
      </c>
      <c r="AG1055" s="67" t="e">
        <f>M1055+#REF!-V1055</f>
        <v>#REF!</v>
      </c>
      <c r="AH1055" s="67" t="e">
        <f>N1055+#REF!-AD1055</f>
        <v>#REF!</v>
      </c>
      <c r="AI1055" s="68" t="e">
        <f>O1055+#REF!-AE1055</f>
        <v>#REF!</v>
      </c>
      <c r="AJ1055" s="68" t="e">
        <f>P1055+#REF!-AF1055</f>
        <v>#REF!</v>
      </c>
      <c r="AK1055" s="71">
        <v>0</v>
      </c>
      <c r="AL1055" s="71">
        <v>0</v>
      </c>
      <c r="AM1055" s="68">
        <f t="shared" si="3201"/>
        <v>0</v>
      </c>
      <c r="AN1055" s="71">
        <v>0</v>
      </c>
      <c r="AO1055" s="71">
        <v>0</v>
      </c>
      <c r="AP1055" s="68">
        <f t="shared" si="3202"/>
        <v>0</v>
      </c>
      <c r="AQ1055" s="68">
        <f t="shared" si="3203"/>
        <v>0</v>
      </c>
      <c r="AR1055" s="71">
        <v>0</v>
      </c>
      <c r="AS1055" s="71">
        <v>0</v>
      </c>
      <c r="AT1055" s="68">
        <f t="shared" si="3204"/>
        <v>0</v>
      </c>
      <c r="AU1055" s="71">
        <v>0</v>
      </c>
      <c r="AV1055" s="71">
        <v>0</v>
      </c>
      <c r="AW1055" s="68">
        <f t="shared" si="3205"/>
        <v>0</v>
      </c>
      <c r="AX1055" s="68">
        <f t="shared" si="3206"/>
        <v>0</v>
      </c>
      <c r="AY1055" s="71">
        <v>0</v>
      </c>
      <c r="AZ1055" s="71">
        <v>0</v>
      </c>
      <c r="BA1055" s="68">
        <f t="shared" si="3207"/>
        <v>0</v>
      </c>
      <c r="BB1055" s="71">
        <v>0</v>
      </c>
      <c r="BC1055" s="71">
        <v>0</v>
      </c>
      <c r="BD1055" s="68">
        <f t="shared" si="3208"/>
        <v>0</v>
      </c>
      <c r="BE1055" s="68">
        <f t="shared" si="3209"/>
        <v>0</v>
      </c>
      <c r="BF1055" s="67">
        <f t="shared" si="3210"/>
        <v>0</v>
      </c>
      <c r="BG1055" s="67">
        <f t="shared" si="3210"/>
        <v>0</v>
      </c>
      <c r="BH1055" s="68">
        <f t="shared" si="3211"/>
        <v>0</v>
      </c>
      <c r="BI1055" s="67" t="e">
        <f t="shared" si="3212"/>
        <v>#REF!</v>
      </c>
      <c r="BJ1055" s="67" t="e">
        <f t="shared" si="3213"/>
        <v>#REF!</v>
      </c>
      <c r="BK1055" s="67" t="e">
        <f t="shared" si="3214"/>
        <v>#REF!</v>
      </c>
      <c r="BL1055" s="67" t="e">
        <f t="shared" si="3006"/>
        <v>#REF!</v>
      </c>
      <c r="BM1055" s="305">
        <v>0</v>
      </c>
      <c r="BN1055" s="305">
        <v>0</v>
      </c>
      <c r="BO1055" s="306"/>
      <c r="BP1055" s="306"/>
      <c r="BQ1055" s="305">
        <v>0</v>
      </c>
      <c r="BR1055" s="305">
        <v>0</v>
      </c>
      <c r="BS1055" s="114" t="s">
        <v>208</v>
      </c>
      <c r="BT1055" s="77"/>
    </row>
    <row r="1056" spans="1:72" s="46" customFormat="1" ht="36.75" hidden="1" customHeight="1">
      <c r="A1056" s="77"/>
      <c r="B1056" s="104">
        <v>2014</v>
      </c>
      <c r="C1056" s="105">
        <v>8317</v>
      </c>
      <c r="D1056" s="104">
        <v>4</v>
      </c>
      <c r="E1056" s="104">
        <v>5000</v>
      </c>
      <c r="F1056" s="104">
        <v>5100</v>
      </c>
      <c r="G1056" s="104">
        <v>511</v>
      </c>
      <c r="H1056" s="104">
        <v>5</v>
      </c>
      <c r="I1056" s="66" t="s">
        <v>552</v>
      </c>
      <c r="J1056" s="67">
        <v>0</v>
      </c>
      <c r="K1056" s="67">
        <v>0</v>
      </c>
      <c r="L1056" s="68">
        <f t="shared" si="3195"/>
        <v>0</v>
      </c>
      <c r="M1056" s="67">
        <v>0</v>
      </c>
      <c r="N1056" s="67">
        <v>0</v>
      </c>
      <c r="O1056" s="68">
        <f t="shared" si="3196"/>
        <v>0</v>
      </c>
      <c r="P1056" s="68">
        <f t="shared" si="3197"/>
        <v>0</v>
      </c>
      <c r="Q1056" s="71">
        <v>0</v>
      </c>
      <c r="R1056" s="71">
        <v>0</v>
      </c>
      <c r="S1056" s="71">
        <v>0</v>
      </c>
      <c r="T1056" s="71">
        <v>0</v>
      </c>
      <c r="U1056" s="71">
        <v>0</v>
      </c>
      <c r="V1056" s="71">
        <v>0</v>
      </c>
      <c r="W1056" s="67">
        <v>0</v>
      </c>
      <c r="X1056" s="67">
        <v>0</v>
      </c>
      <c r="Y1056" s="68">
        <v>0</v>
      </c>
      <c r="Z1056" s="67">
        <v>0</v>
      </c>
      <c r="AA1056" s="67">
        <v>0</v>
      </c>
      <c r="AB1056" s="68">
        <v>0</v>
      </c>
      <c r="AC1056" s="68" t="e">
        <f>I1056+#REF!-Y1056</f>
        <v>#VALUE!</v>
      </c>
      <c r="AD1056" s="67">
        <f t="shared" si="3198"/>
        <v>0</v>
      </c>
      <c r="AE1056" s="67">
        <f t="shared" si="3199"/>
        <v>0</v>
      </c>
      <c r="AF1056" s="68">
        <f t="shared" si="3200"/>
        <v>0</v>
      </c>
      <c r="AG1056" s="67" t="e">
        <f>M1056+#REF!-V1056</f>
        <v>#REF!</v>
      </c>
      <c r="AH1056" s="67" t="e">
        <f>N1056+#REF!-AD1056</f>
        <v>#REF!</v>
      </c>
      <c r="AI1056" s="68" t="e">
        <f>O1056+#REF!-AE1056</f>
        <v>#REF!</v>
      </c>
      <c r="AJ1056" s="68" t="e">
        <f>P1056+#REF!-AF1056</f>
        <v>#REF!</v>
      </c>
      <c r="AK1056" s="71">
        <v>0</v>
      </c>
      <c r="AL1056" s="71">
        <v>0</v>
      </c>
      <c r="AM1056" s="68">
        <f t="shared" si="3201"/>
        <v>0</v>
      </c>
      <c r="AN1056" s="71">
        <v>0</v>
      </c>
      <c r="AO1056" s="71">
        <v>0</v>
      </c>
      <c r="AP1056" s="68">
        <f t="shared" si="3202"/>
        <v>0</v>
      </c>
      <c r="AQ1056" s="68">
        <f t="shared" si="3203"/>
        <v>0</v>
      </c>
      <c r="AR1056" s="71">
        <v>0</v>
      </c>
      <c r="AS1056" s="71">
        <v>0</v>
      </c>
      <c r="AT1056" s="68">
        <f t="shared" si="3204"/>
        <v>0</v>
      </c>
      <c r="AU1056" s="71">
        <v>0</v>
      </c>
      <c r="AV1056" s="71">
        <v>0</v>
      </c>
      <c r="AW1056" s="68">
        <f t="shared" si="3205"/>
        <v>0</v>
      </c>
      <c r="AX1056" s="68">
        <f t="shared" si="3206"/>
        <v>0</v>
      </c>
      <c r="AY1056" s="71">
        <v>0</v>
      </c>
      <c r="AZ1056" s="71">
        <v>0</v>
      </c>
      <c r="BA1056" s="68">
        <f t="shared" si="3207"/>
        <v>0</v>
      </c>
      <c r="BB1056" s="71">
        <v>0</v>
      </c>
      <c r="BC1056" s="71">
        <v>0</v>
      </c>
      <c r="BD1056" s="68">
        <f t="shared" si="3208"/>
        <v>0</v>
      </c>
      <c r="BE1056" s="68">
        <f t="shared" si="3209"/>
        <v>0</v>
      </c>
      <c r="BF1056" s="67">
        <f t="shared" si="3210"/>
        <v>0</v>
      </c>
      <c r="BG1056" s="67">
        <f t="shared" si="3210"/>
        <v>0</v>
      </c>
      <c r="BH1056" s="68">
        <f t="shared" si="3211"/>
        <v>0</v>
      </c>
      <c r="BI1056" s="67" t="e">
        <f t="shared" si="3212"/>
        <v>#REF!</v>
      </c>
      <c r="BJ1056" s="67" t="e">
        <f t="shared" si="3213"/>
        <v>#REF!</v>
      </c>
      <c r="BK1056" s="67" t="e">
        <f t="shared" si="3214"/>
        <v>#REF!</v>
      </c>
      <c r="BL1056" s="67" t="e">
        <f t="shared" si="3006"/>
        <v>#REF!</v>
      </c>
      <c r="BM1056" s="305">
        <v>0</v>
      </c>
      <c r="BN1056" s="305">
        <v>0</v>
      </c>
      <c r="BO1056" s="306"/>
      <c r="BP1056" s="306"/>
      <c r="BQ1056" s="305">
        <v>0</v>
      </c>
      <c r="BR1056" s="305">
        <v>0</v>
      </c>
      <c r="BS1056" s="114" t="s">
        <v>208</v>
      </c>
      <c r="BT1056" s="77"/>
    </row>
    <row r="1057" spans="1:72" s="46" customFormat="1" ht="36.75" hidden="1" customHeight="1">
      <c r="A1057" s="77"/>
      <c r="B1057" s="104">
        <v>2014</v>
      </c>
      <c r="C1057" s="105">
        <v>8317</v>
      </c>
      <c r="D1057" s="104">
        <v>4</v>
      </c>
      <c r="E1057" s="104">
        <v>5000</v>
      </c>
      <c r="F1057" s="104">
        <v>5100</v>
      </c>
      <c r="G1057" s="104">
        <v>511</v>
      </c>
      <c r="H1057" s="104">
        <v>6</v>
      </c>
      <c r="I1057" s="66" t="s">
        <v>560</v>
      </c>
      <c r="J1057" s="67">
        <v>0</v>
      </c>
      <c r="K1057" s="67">
        <v>0</v>
      </c>
      <c r="L1057" s="68">
        <f t="shared" si="3195"/>
        <v>0</v>
      </c>
      <c r="M1057" s="67">
        <v>0</v>
      </c>
      <c r="N1057" s="67">
        <v>0</v>
      </c>
      <c r="O1057" s="68">
        <f t="shared" si="3196"/>
        <v>0</v>
      </c>
      <c r="P1057" s="68">
        <f t="shared" si="3197"/>
        <v>0</v>
      </c>
      <c r="Q1057" s="71">
        <v>0</v>
      </c>
      <c r="R1057" s="71">
        <v>0</v>
      </c>
      <c r="S1057" s="71">
        <v>0</v>
      </c>
      <c r="T1057" s="71">
        <v>0</v>
      </c>
      <c r="U1057" s="71">
        <v>0</v>
      </c>
      <c r="V1057" s="71">
        <v>0</v>
      </c>
      <c r="W1057" s="67">
        <v>0</v>
      </c>
      <c r="X1057" s="67">
        <v>0</v>
      </c>
      <c r="Y1057" s="68">
        <v>0</v>
      </c>
      <c r="Z1057" s="67">
        <v>0</v>
      </c>
      <c r="AA1057" s="67">
        <v>0</v>
      </c>
      <c r="AB1057" s="68">
        <v>0</v>
      </c>
      <c r="AC1057" s="68" t="e">
        <f>I1057+#REF!-Y1057</f>
        <v>#VALUE!</v>
      </c>
      <c r="AD1057" s="67">
        <f t="shared" si="3198"/>
        <v>0</v>
      </c>
      <c r="AE1057" s="67">
        <f t="shared" si="3199"/>
        <v>0</v>
      </c>
      <c r="AF1057" s="68">
        <f t="shared" si="3200"/>
        <v>0</v>
      </c>
      <c r="AG1057" s="67" t="e">
        <f>M1057+#REF!-V1057</f>
        <v>#REF!</v>
      </c>
      <c r="AH1057" s="67" t="e">
        <f>N1057+#REF!-AD1057</f>
        <v>#REF!</v>
      </c>
      <c r="AI1057" s="68" t="e">
        <f>O1057+#REF!-AE1057</f>
        <v>#REF!</v>
      </c>
      <c r="AJ1057" s="68" t="e">
        <f>P1057+#REF!-AF1057</f>
        <v>#REF!</v>
      </c>
      <c r="AK1057" s="71">
        <v>0</v>
      </c>
      <c r="AL1057" s="71">
        <v>0</v>
      </c>
      <c r="AM1057" s="68">
        <f t="shared" si="3201"/>
        <v>0</v>
      </c>
      <c r="AN1057" s="71">
        <v>0</v>
      </c>
      <c r="AO1057" s="71">
        <v>0</v>
      </c>
      <c r="AP1057" s="68">
        <f t="shared" si="3202"/>
        <v>0</v>
      </c>
      <c r="AQ1057" s="68">
        <f t="shared" si="3203"/>
        <v>0</v>
      </c>
      <c r="AR1057" s="71">
        <v>0</v>
      </c>
      <c r="AS1057" s="71">
        <v>0</v>
      </c>
      <c r="AT1057" s="68">
        <f t="shared" si="3204"/>
        <v>0</v>
      </c>
      <c r="AU1057" s="71">
        <v>0</v>
      </c>
      <c r="AV1057" s="71">
        <v>0</v>
      </c>
      <c r="AW1057" s="68">
        <f t="shared" si="3205"/>
        <v>0</v>
      </c>
      <c r="AX1057" s="68">
        <f t="shared" si="3206"/>
        <v>0</v>
      </c>
      <c r="AY1057" s="71">
        <v>0</v>
      </c>
      <c r="AZ1057" s="71">
        <v>0</v>
      </c>
      <c r="BA1057" s="68">
        <f t="shared" si="3207"/>
        <v>0</v>
      </c>
      <c r="BB1057" s="71">
        <v>0</v>
      </c>
      <c r="BC1057" s="71">
        <v>0</v>
      </c>
      <c r="BD1057" s="68">
        <f t="shared" si="3208"/>
        <v>0</v>
      </c>
      <c r="BE1057" s="68">
        <f t="shared" si="3209"/>
        <v>0</v>
      </c>
      <c r="BF1057" s="67">
        <f t="shared" si="3210"/>
        <v>0</v>
      </c>
      <c r="BG1057" s="67">
        <f t="shared" si="3210"/>
        <v>0</v>
      </c>
      <c r="BH1057" s="68">
        <f t="shared" si="3211"/>
        <v>0</v>
      </c>
      <c r="BI1057" s="67" t="e">
        <f t="shared" si="3212"/>
        <v>#REF!</v>
      </c>
      <c r="BJ1057" s="67" t="e">
        <f t="shared" si="3213"/>
        <v>#REF!</v>
      </c>
      <c r="BK1057" s="67" t="e">
        <f t="shared" si="3214"/>
        <v>#REF!</v>
      </c>
      <c r="BL1057" s="67" t="e">
        <f t="shared" si="3006"/>
        <v>#REF!</v>
      </c>
      <c r="BM1057" s="305">
        <v>0</v>
      </c>
      <c r="BN1057" s="305">
        <v>0</v>
      </c>
      <c r="BO1057" s="306"/>
      <c r="BP1057" s="306"/>
      <c r="BQ1057" s="305">
        <v>0</v>
      </c>
      <c r="BR1057" s="305">
        <v>0</v>
      </c>
      <c r="BS1057" s="114" t="s">
        <v>208</v>
      </c>
      <c r="BT1057" s="77"/>
    </row>
    <row r="1058" spans="1:72" s="46" customFormat="1" ht="36.75" hidden="1" customHeight="1">
      <c r="A1058" s="77"/>
      <c r="B1058" s="104">
        <v>2014</v>
      </c>
      <c r="C1058" s="105">
        <v>8317</v>
      </c>
      <c r="D1058" s="104">
        <v>4</v>
      </c>
      <c r="E1058" s="104">
        <v>5000</v>
      </c>
      <c r="F1058" s="104">
        <v>5100</v>
      </c>
      <c r="G1058" s="104">
        <v>511</v>
      </c>
      <c r="H1058" s="104">
        <v>7</v>
      </c>
      <c r="I1058" s="66" t="s">
        <v>149</v>
      </c>
      <c r="J1058" s="67">
        <v>0</v>
      </c>
      <c r="K1058" s="67">
        <v>0</v>
      </c>
      <c r="L1058" s="68">
        <f t="shared" si="3195"/>
        <v>0</v>
      </c>
      <c r="M1058" s="67">
        <v>0</v>
      </c>
      <c r="N1058" s="67">
        <v>0</v>
      </c>
      <c r="O1058" s="68">
        <f t="shared" si="3196"/>
        <v>0</v>
      </c>
      <c r="P1058" s="68">
        <f t="shared" si="3197"/>
        <v>0</v>
      </c>
      <c r="Q1058" s="71">
        <v>0</v>
      </c>
      <c r="R1058" s="71">
        <v>0</v>
      </c>
      <c r="S1058" s="71">
        <v>0</v>
      </c>
      <c r="T1058" s="71">
        <v>0</v>
      </c>
      <c r="U1058" s="71">
        <v>0</v>
      </c>
      <c r="V1058" s="71">
        <v>0</v>
      </c>
      <c r="W1058" s="67">
        <v>0</v>
      </c>
      <c r="X1058" s="67">
        <v>0</v>
      </c>
      <c r="Y1058" s="68">
        <v>0</v>
      </c>
      <c r="Z1058" s="67">
        <v>0</v>
      </c>
      <c r="AA1058" s="67">
        <v>0</v>
      </c>
      <c r="AB1058" s="68">
        <v>0</v>
      </c>
      <c r="AC1058" s="68" t="e">
        <f>I1058+#REF!-Y1058</f>
        <v>#VALUE!</v>
      </c>
      <c r="AD1058" s="67">
        <f t="shared" si="3198"/>
        <v>0</v>
      </c>
      <c r="AE1058" s="67">
        <f t="shared" si="3199"/>
        <v>0</v>
      </c>
      <c r="AF1058" s="68">
        <f t="shared" si="3200"/>
        <v>0</v>
      </c>
      <c r="AG1058" s="67" t="e">
        <f>M1058+#REF!-V1058</f>
        <v>#REF!</v>
      </c>
      <c r="AH1058" s="67" t="e">
        <f>N1058+#REF!-AD1058</f>
        <v>#REF!</v>
      </c>
      <c r="AI1058" s="68" t="e">
        <f>O1058+#REF!-AE1058</f>
        <v>#REF!</v>
      </c>
      <c r="AJ1058" s="68" t="e">
        <f>P1058+#REF!-AF1058</f>
        <v>#REF!</v>
      </c>
      <c r="AK1058" s="71">
        <v>0</v>
      </c>
      <c r="AL1058" s="71">
        <v>0</v>
      </c>
      <c r="AM1058" s="68">
        <f t="shared" si="3201"/>
        <v>0</v>
      </c>
      <c r="AN1058" s="71">
        <v>0</v>
      </c>
      <c r="AO1058" s="71">
        <v>0</v>
      </c>
      <c r="AP1058" s="68">
        <f t="shared" si="3202"/>
        <v>0</v>
      </c>
      <c r="AQ1058" s="68">
        <f t="shared" si="3203"/>
        <v>0</v>
      </c>
      <c r="AR1058" s="71">
        <v>0</v>
      </c>
      <c r="AS1058" s="71">
        <v>0</v>
      </c>
      <c r="AT1058" s="68">
        <f t="shared" si="3204"/>
        <v>0</v>
      </c>
      <c r="AU1058" s="71">
        <v>0</v>
      </c>
      <c r="AV1058" s="71">
        <v>0</v>
      </c>
      <c r="AW1058" s="68">
        <f t="shared" si="3205"/>
        <v>0</v>
      </c>
      <c r="AX1058" s="68">
        <f t="shared" si="3206"/>
        <v>0</v>
      </c>
      <c r="AY1058" s="71">
        <v>0</v>
      </c>
      <c r="AZ1058" s="71">
        <v>0</v>
      </c>
      <c r="BA1058" s="68">
        <f t="shared" si="3207"/>
        <v>0</v>
      </c>
      <c r="BB1058" s="71">
        <v>0</v>
      </c>
      <c r="BC1058" s="71">
        <v>0</v>
      </c>
      <c r="BD1058" s="68">
        <f t="shared" si="3208"/>
        <v>0</v>
      </c>
      <c r="BE1058" s="68">
        <f t="shared" si="3209"/>
        <v>0</v>
      </c>
      <c r="BF1058" s="67">
        <f t="shared" si="3210"/>
        <v>0</v>
      </c>
      <c r="BG1058" s="67">
        <f t="shared" si="3210"/>
        <v>0</v>
      </c>
      <c r="BH1058" s="68">
        <f t="shared" si="3211"/>
        <v>0</v>
      </c>
      <c r="BI1058" s="67" t="e">
        <f t="shared" si="3212"/>
        <v>#REF!</v>
      </c>
      <c r="BJ1058" s="67" t="e">
        <f t="shared" si="3213"/>
        <v>#REF!</v>
      </c>
      <c r="BK1058" s="67" t="e">
        <f t="shared" si="3214"/>
        <v>#REF!</v>
      </c>
      <c r="BL1058" s="67" t="e">
        <f t="shared" si="3006"/>
        <v>#REF!</v>
      </c>
      <c r="BM1058" s="305">
        <v>0</v>
      </c>
      <c r="BN1058" s="305">
        <v>0</v>
      </c>
      <c r="BO1058" s="306"/>
      <c r="BP1058" s="306"/>
      <c r="BQ1058" s="305">
        <v>0</v>
      </c>
      <c r="BR1058" s="305">
        <v>0</v>
      </c>
      <c r="BS1058" s="114" t="s">
        <v>208</v>
      </c>
      <c r="BT1058" s="77"/>
    </row>
    <row r="1059" spans="1:72" s="46" customFormat="1" ht="36.75" hidden="1" customHeight="1">
      <c r="A1059" s="77"/>
      <c r="B1059" s="104">
        <v>2014</v>
      </c>
      <c r="C1059" s="105">
        <v>8317</v>
      </c>
      <c r="D1059" s="104">
        <v>4</v>
      </c>
      <c r="E1059" s="104">
        <v>5000</v>
      </c>
      <c r="F1059" s="104">
        <v>5100</v>
      </c>
      <c r="G1059" s="104">
        <v>511</v>
      </c>
      <c r="H1059" s="104">
        <v>8</v>
      </c>
      <c r="I1059" s="66" t="s">
        <v>150</v>
      </c>
      <c r="J1059" s="67">
        <v>0</v>
      </c>
      <c r="K1059" s="67">
        <v>0</v>
      </c>
      <c r="L1059" s="68">
        <f t="shared" si="3195"/>
        <v>0</v>
      </c>
      <c r="M1059" s="67">
        <v>0</v>
      </c>
      <c r="N1059" s="67">
        <v>0</v>
      </c>
      <c r="O1059" s="68">
        <f t="shared" si="3196"/>
        <v>0</v>
      </c>
      <c r="P1059" s="68">
        <f t="shared" si="3197"/>
        <v>0</v>
      </c>
      <c r="Q1059" s="71">
        <v>0</v>
      </c>
      <c r="R1059" s="71">
        <v>0</v>
      </c>
      <c r="S1059" s="71">
        <v>0</v>
      </c>
      <c r="T1059" s="71">
        <v>0</v>
      </c>
      <c r="U1059" s="71">
        <v>0</v>
      </c>
      <c r="V1059" s="71">
        <v>0</v>
      </c>
      <c r="W1059" s="67">
        <v>0</v>
      </c>
      <c r="X1059" s="67">
        <v>0</v>
      </c>
      <c r="Y1059" s="68">
        <v>0</v>
      </c>
      <c r="Z1059" s="67">
        <v>0</v>
      </c>
      <c r="AA1059" s="67">
        <v>0</v>
      </c>
      <c r="AB1059" s="68">
        <v>0</v>
      </c>
      <c r="AC1059" s="68" t="e">
        <f>I1059+#REF!-Y1059</f>
        <v>#VALUE!</v>
      </c>
      <c r="AD1059" s="67">
        <f t="shared" si="3198"/>
        <v>0</v>
      </c>
      <c r="AE1059" s="67">
        <f t="shared" si="3199"/>
        <v>0</v>
      </c>
      <c r="AF1059" s="68">
        <f t="shared" si="3200"/>
        <v>0</v>
      </c>
      <c r="AG1059" s="67" t="e">
        <f>M1059+#REF!-V1059</f>
        <v>#REF!</v>
      </c>
      <c r="AH1059" s="67" t="e">
        <f>N1059+#REF!-AD1059</f>
        <v>#REF!</v>
      </c>
      <c r="AI1059" s="68" t="e">
        <f>O1059+#REF!-AE1059</f>
        <v>#REF!</v>
      </c>
      <c r="AJ1059" s="68" t="e">
        <f>P1059+#REF!-AF1059</f>
        <v>#REF!</v>
      </c>
      <c r="AK1059" s="71">
        <v>0</v>
      </c>
      <c r="AL1059" s="71">
        <v>0</v>
      </c>
      <c r="AM1059" s="68">
        <f t="shared" si="3201"/>
        <v>0</v>
      </c>
      <c r="AN1059" s="71">
        <v>0</v>
      </c>
      <c r="AO1059" s="71">
        <v>0</v>
      </c>
      <c r="AP1059" s="68">
        <f t="shared" si="3202"/>
        <v>0</v>
      </c>
      <c r="AQ1059" s="68">
        <f t="shared" si="3203"/>
        <v>0</v>
      </c>
      <c r="AR1059" s="71">
        <v>0</v>
      </c>
      <c r="AS1059" s="71">
        <v>0</v>
      </c>
      <c r="AT1059" s="68">
        <f t="shared" si="3204"/>
        <v>0</v>
      </c>
      <c r="AU1059" s="71">
        <v>0</v>
      </c>
      <c r="AV1059" s="71">
        <v>0</v>
      </c>
      <c r="AW1059" s="68">
        <f t="shared" si="3205"/>
        <v>0</v>
      </c>
      <c r="AX1059" s="68">
        <f t="shared" si="3206"/>
        <v>0</v>
      </c>
      <c r="AY1059" s="71">
        <v>0</v>
      </c>
      <c r="AZ1059" s="71">
        <v>0</v>
      </c>
      <c r="BA1059" s="68">
        <f t="shared" si="3207"/>
        <v>0</v>
      </c>
      <c r="BB1059" s="71">
        <v>0</v>
      </c>
      <c r="BC1059" s="71">
        <v>0</v>
      </c>
      <c r="BD1059" s="68">
        <f t="shared" si="3208"/>
        <v>0</v>
      </c>
      <c r="BE1059" s="68">
        <f t="shared" si="3209"/>
        <v>0</v>
      </c>
      <c r="BF1059" s="67">
        <f t="shared" si="3210"/>
        <v>0</v>
      </c>
      <c r="BG1059" s="67">
        <f t="shared" si="3210"/>
        <v>0</v>
      </c>
      <c r="BH1059" s="68">
        <f t="shared" si="3211"/>
        <v>0</v>
      </c>
      <c r="BI1059" s="67" t="e">
        <f t="shared" si="3212"/>
        <v>#REF!</v>
      </c>
      <c r="BJ1059" s="67" t="e">
        <f t="shared" si="3213"/>
        <v>#REF!</v>
      </c>
      <c r="BK1059" s="67" t="e">
        <f t="shared" si="3214"/>
        <v>#REF!</v>
      </c>
      <c r="BL1059" s="67" t="e">
        <f t="shared" si="3006"/>
        <v>#REF!</v>
      </c>
      <c r="BM1059" s="305">
        <v>0</v>
      </c>
      <c r="BN1059" s="305">
        <v>0</v>
      </c>
      <c r="BO1059" s="306"/>
      <c r="BP1059" s="306"/>
      <c r="BQ1059" s="305">
        <v>0</v>
      </c>
      <c r="BR1059" s="305">
        <v>0</v>
      </c>
      <c r="BS1059" s="114" t="s">
        <v>208</v>
      </c>
      <c r="BT1059" s="77"/>
    </row>
    <row r="1060" spans="1:72" s="46" customFormat="1" ht="36.75" hidden="1" customHeight="1">
      <c r="A1060" s="77"/>
      <c r="B1060" s="20">
        <v>2014</v>
      </c>
      <c r="C1060" s="65">
        <v>8317</v>
      </c>
      <c r="D1060" s="20">
        <v>4</v>
      </c>
      <c r="E1060" s="20">
        <v>5000</v>
      </c>
      <c r="F1060" s="20">
        <v>5100</v>
      </c>
      <c r="G1060" s="20">
        <v>511</v>
      </c>
      <c r="H1060" s="20">
        <v>9</v>
      </c>
      <c r="I1060" s="66" t="s">
        <v>712</v>
      </c>
      <c r="J1060" s="67">
        <v>0</v>
      </c>
      <c r="K1060" s="67">
        <v>0</v>
      </c>
      <c r="L1060" s="68">
        <f t="shared" si="3195"/>
        <v>0</v>
      </c>
      <c r="M1060" s="67">
        <v>0</v>
      </c>
      <c r="N1060" s="67">
        <v>0</v>
      </c>
      <c r="O1060" s="68">
        <f t="shared" si="3196"/>
        <v>0</v>
      </c>
      <c r="P1060" s="68">
        <f t="shared" si="3197"/>
        <v>0</v>
      </c>
      <c r="Q1060" s="71">
        <v>0</v>
      </c>
      <c r="R1060" s="71">
        <v>0</v>
      </c>
      <c r="S1060" s="71">
        <v>0</v>
      </c>
      <c r="T1060" s="71">
        <v>0</v>
      </c>
      <c r="U1060" s="71">
        <v>0</v>
      </c>
      <c r="V1060" s="71">
        <v>0</v>
      </c>
      <c r="W1060" s="67">
        <v>0</v>
      </c>
      <c r="X1060" s="67">
        <v>0</v>
      </c>
      <c r="Y1060" s="68">
        <v>0</v>
      </c>
      <c r="Z1060" s="67">
        <v>0</v>
      </c>
      <c r="AA1060" s="67">
        <v>0</v>
      </c>
      <c r="AB1060" s="68">
        <v>0</v>
      </c>
      <c r="AC1060" s="68" t="e">
        <f>I1060+#REF!-Y1060</f>
        <v>#VALUE!</v>
      </c>
      <c r="AD1060" s="67">
        <f t="shared" si="3198"/>
        <v>0</v>
      </c>
      <c r="AE1060" s="67">
        <f t="shared" si="3199"/>
        <v>0</v>
      </c>
      <c r="AF1060" s="68">
        <f t="shared" si="3200"/>
        <v>0</v>
      </c>
      <c r="AG1060" s="67" t="e">
        <f>M1060+#REF!-V1060</f>
        <v>#REF!</v>
      </c>
      <c r="AH1060" s="67" t="e">
        <f>N1060+#REF!-AD1060</f>
        <v>#REF!</v>
      </c>
      <c r="AI1060" s="68" t="e">
        <f>O1060+#REF!-AE1060</f>
        <v>#REF!</v>
      </c>
      <c r="AJ1060" s="68" t="e">
        <f>P1060+#REF!-AF1060</f>
        <v>#REF!</v>
      </c>
      <c r="AK1060" s="71">
        <v>0</v>
      </c>
      <c r="AL1060" s="71">
        <v>0</v>
      </c>
      <c r="AM1060" s="68">
        <f t="shared" si="3201"/>
        <v>0</v>
      </c>
      <c r="AN1060" s="71">
        <v>0</v>
      </c>
      <c r="AO1060" s="71">
        <v>0</v>
      </c>
      <c r="AP1060" s="68">
        <f t="shared" si="3202"/>
        <v>0</v>
      </c>
      <c r="AQ1060" s="68">
        <f t="shared" si="3203"/>
        <v>0</v>
      </c>
      <c r="AR1060" s="71">
        <v>0</v>
      </c>
      <c r="AS1060" s="71">
        <v>0</v>
      </c>
      <c r="AT1060" s="68">
        <f t="shared" si="3204"/>
        <v>0</v>
      </c>
      <c r="AU1060" s="71">
        <v>0</v>
      </c>
      <c r="AV1060" s="71">
        <v>0</v>
      </c>
      <c r="AW1060" s="68">
        <f t="shared" si="3205"/>
        <v>0</v>
      </c>
      <c r="AX1060" s="68">
        <f t="shared" si="3206"/>
        <v>0</v>
      </c>
      <c r="AY1060" s="71">
        <v>0</v>
      </c>
      <c r="AZ1060" s="71">
        <v>0</v>
      </c>
      <c r="BA1060" s="68">
        <f t="shared" si="3207"/>
        <v>0</v>
      </c>
      <c r="BB1060" s="71">
        <v>0</v>
      </c>
      <c r="BC1060" s="71">
        <v>0</v>
      </c>
      <c r="BD1060" s="68">
        <f t="shared" si="3208"/>
        <v>0</v>
      </c>
      <c r="BE1060" s="68">
        <f t="shared" si="3209"/>
        <v>0</v>
      </c>
      <c r="BF1060" s="67">
        <f t="shared" si="3210"/>
        <v>0</v>
      </c>
      <c r="BG1060" s="67">
        <f t="shared" si="3210"/>
        <v>0</v>
      </c>
      <c r="BH1060" s="68">
        <f t="shared" si="3211"/>
        <v>0</v>
      </c>
      <c r="BI1060" s="67" t="e">
        <f t="shared" si="3212"/>
        <v>#REF!</v>
      </c>
      <c r="BJ1060" s="67" t="e">
        <f t="shared" si="3213"/>
        <v>#REF!</v>
      </c>
      <c r="BK1060" s="67" t="e">
        <f t="shared" si="3214"/>
        <v>#REF!</v>
      </c>
      <c r="BL1060" s="67" t="e">
        <f t="shared" si="3006"/>
        <v>#REF!</v>
      </c>
      <c r="BM1060" s="305">
        <v>0</v>
      </c>
      <c r="BN1060" s="305">
        <v>0</v>
      </c>
      <c r="BO1060" s="306"/>
      <c r="BP1060" s="306"/>
      <c r="BQ1060" s="305">
        <v>0</v>
      </c>
      <c r="BR1060" s="305">
        <v>0</v>
      </c>
      <c r="BS1060" s="114" t="s">
        <v>208</v>
      </c>
      <c r="BT1060" s="77"/>
    </row>
    <row r="1061" spans="1:72" s="46" customFormat="1" ht="36.75" hidden="1" customHeight="1">
      <c r="A1061" s="77"/>
      <c r="B1061" s="20">
        <v>2014</v>
      </c>
      <c r="C1061" s="65">
        <v>8317</v>
      </c>
      <c r="D1061" s="20">
        <v>4</v>
      </c>
      <c r="E1061" s="20">
        <v>5000</v>
      </c>
      <c r="F1061" s="20">
        <v>5100</v>
      </c>
      <c r="G1061" s="20">
        <v>511</v>
      </c>
      <c r="H1061" s="20">
        <v>10</v>
      </c>
      <c r="I1061" s="66" t="s">
        <v>713</v>
      </c>
      <c r="J1061" s="67">
        <v>0</v>
      </c>
      <c r="K1061" s="67">
        <v>0</v>
      </c>
      <c r="L1061" s="68">
        <f t="shared" si="3195"/>
        <v>0</v>
      </c>
      <c r="M1061" s="67">
        <v>0</v>
      </c>
      <c r="N1061" s="67">
        <v>0</v>
      </c>
      <c r="O1061" s="68">
        <f t="shared" si="3196"/>
        <v>0</v>
      </c>
      <c r="P1061" s="68">
        <f t="shared" si="3197"/>
        <v>0</v>
      </c>
      <c r="Q1061" s="71">
        <v>0</v>
      </c>
      <c r="R1061" s="71">
        <v>0</v>
      </c>
      <c r="S1061" s="71">
        <v>0</v>
      </c>
      <c r="T1061" s="71">
        <v>0</v>
      </c>
      <c r="U1061" s="71">
        <v>0</v>
      </c>
      <c r="V1061" s="71">
        <v>0</v>
      </c>
      <c r="W1061" s="67">
        <v>0</v>
      </c>
      <c r="X1061" s="67">
        <v>0</v>
      </c>
      <c r="Y1061" s="68">
        <v>0</v>
      </c>
      <c r="Z1061" s="67">
        <v>0</v>
      </c>
      <c r="AA1061" s="67">
        <v>0</v>
      </c>
      <c r="AB1061" s="68">
        <v>0</v>
      </c>
      <c r="AC1061" s="68" t="e">
        <f>I1061+#REF!-Y1061</f>
        <v>#VALUE!</v>
      </c>
      <c r="AD1061" s="67">
        <f t="shared" si="3198"/>
        <v>0</v>
      </c>
      <c r="AE1061" s="67">
        <f t="shared" si="3199"/>
        <v>0</v>
      </c>
      <c r="AF1061" s="68">
        <f t="shared" si="3200"/>
        <v>0</v>
      </c>
      <c r="AG1061" s="67" t="e">
        <f>M1061+#REF!-V1061</f>
        <v>#REF!</v>
      </c>
      <c r="AH1061" s="67" t="e">
        <f>N1061+#REF!-AD1061</f>
        <v>#REF!</v>
      </c>
      <c r="AI1061" s="68" t="e">
        <f>O1061+#REF!-AE1061</f>
        <v>#REF!</v>
      </c>
      <c r="AJ1061" s="68" t="e">
        <f>P1061+#REF!-AF1061</f>
        <v>#REF!</v>
      </c>
      <c r="AK1061" s="71">
        <v>0</v>
      </c>
      <c r="AL1061" s="71">
        <v>0</v>
      </c>
      <c r="AM1061" s="68">
        <f t="shared" si="3201"/>
        <v>0</v>
      </c>
      <c r="AN1061" s="71">
        <v>0</v>
      </c>
      <c r="AO1061" s="71">
        <v>0</v>
      </c>
      <c r="AP1061" s="68">
        <f t="shared" si="3202"/>
        <v>0</v>
      </c>
      <c r="AQ1061" s="68">
        <f t="shared" si="3203"/>
        <v>0</v>
      </c>
      <c r="AR1061" s="71">
        <v>0</v>
      </c>
      <c r="AS1061" s="71">
        <v>0</v>
      </c>
      <c r="AT1061" s="68">
        <f t="shared" si="3204"/>
        <v>0</v>
      </c>
      <c r="AU1061" s="71">
        <v>0</v>
      </c>
      <c r="AV1061" s="71">
        <v>0</v>
      </c>
      <c r="AW1061" s="68">
        <f t="shared" si="3205"/>
        <v>0</v>
      </c>
      <c r="AX1061" s="68">
        <f t="shared" si="3206"/>
        <v>0</v>
      </c>
      <c r="AY1061" s="71">
        <v>0</v>
      </c>
      <c r="AZ1061" s="71">
        <v>0</v>
      </c>
      <c r="BA1061" s="68">
        <f t="shared" si="3207"/>
        <v>0</v>
      </c>
      <c r="BB1061" s="71">
        <v>0</v>
      </c>
      <c r="BC1061" s="71">
        <v>0</v>
      </c>
      <c r="BD1061" s="68">
        <f t="shared" si="3208"/>
        <v>0</v>
      </c>
      <c r="BE1061" s="68">
        <f t="shared" si="3209"/>
        <v>0</v>
      </c>
      <c r="BF1061" s="67">
        <f t="shared" si="3210"/>
        <v>0</v>
      </c>
      <c r="BG1061" s="67">
        <f t="shared" si="3210"/>
        <v>0</v>
      </c>
      <c r="BH1061" s="68">
        <f t="shared" si="3211"/>
        <v>0</v>
      </c>
      <c r="BI1061" s="67" t="e">
        <f t="shared" si="3212"/>
        <v>#REF!</v>
      </c>
      <c r="BJ1061" s="67" t="e">
        <f t="shared" si="3213"/>
        <v>#REF!</v>
      </c>
      <c r="BK1061" s="67" t="e">
        <f t="shared" si="3214"/>
        <v>#REF!</v>
      </c>
      <c r="BL1061" s="67" t="e">
        <f t="shared" si="3006"/>
        <v>#REF!</v>
      </c>
      <c r="BM1061" s="305">
        <v>0</v>
      </c>
      <c r="BN1061" s="305">
        <v>0</v>
      </c>
      <c r="BO1061" s="306"/>
      <c r="BP1061" s="306"/>
      <c r="BQ1061" s="305">
        <v>0</v>
      </c>
      <c r="BR1061" s="305">
        <v>0</v>
      </c>
      <c r="BS1061" s="114" t="s">
        <v>208</v>
      </c>
      <c r="BT1061" s="77"/>
    </row>
    <row r="1062" spans="1:72" s="46" customFormat="1" ht="36.75" hidden="1" customHeight="1">
      <c r="A1062" s="77"/>
      <c r="B1062" s="20">
        <v>2014</v>
      </c>
      <c r="C1062" s="65">
        <v>8317</v>
      </c>
      <c r="D1062" s="20">
        <v>4</v>
      </c>
      <c r="E1062" s="20">
        <v>5000</v>
      </c>
      <c r="F1062" s="20">
        <v>5100</v>
      </c>
      <c r="G1062" s="20">
        <v>511</v>
      </c>
      <c r="H1062" s="20">
        <v>11</v>
      </c>
      <c r="I1062" s="66" t="s">
        <v>714</v>
      </c>
      <c r="J1062" s="67">
        <v>0</v>
      </c>
      <c r="K1062" s="67">
        <v>0</v>
      </c>
      <c r="L1062" s="68">
        <f t="shared" si="3195"/>
        <v>0</v>
      </c>
      <c r="M1062" s="67">
        <v>0</v>
      </c>
      <c r="N1062" s="67">
        <v>0</v>
      </c>
      <c r="O1062" s="68">
        <f t="shared" si="3196"/>
        <v>0</v>
      </c>
      <c r="P1062" s="68">
        <f t="shared" si="3197"/>
        <v>0</v>
      </c>
      <c r="Q1062" s="71">
        <v>0</v>
      </c>
      <c r="R1062" s="71">
        <v>0</v>
      </c>
      <c r="S1062" s="71">
        <v>0</v>
      </c>
      <c r="T1062" s="71">
        <v>0</v>
      </c>
      <c r="U1062" s="71">
        <v>0</v>
      </c>
      <c r="V1062" s="71">
        <v>0</v>
      </c>
      <c r="W1062" s="67">
        <v>0</v>
      </c>
      <c r="X1062" s="67">
        <v>0</v>
      </c>
      <c r="Y1062" s="68">
        <v>0</v>
      </c>
      <c r="Z1062" s="67">
        <v>0</v>
      </c>
      <c r="AA1062" s="67">
        <v>0</v>
      </c>
      <c r="AB1062" s="68">
        <v>0</v>
      </c>
      <c r="AC1062" s="68" t="e">
        <f>I1062+#REF!-Y1062</f>
        <v>#VALUE!</v>
      </c>
      <c r="AD1062" s="67">
        <f t="shared" si="3198"/>
        <v>0</v>
      </c>
      <c r="AE1062" s="67">
        <f t="shared" si="3199"/>
        <v>0</v>
      </c>
      <c r="AF1062" s="68">
        <f t="shared" si="3200"/>
        <v>0</v>
      </c>
      <c r="AG1062" s="67" t="e">
        <f>M1062+#REF!-V1062</f>
        <v>#REF!</v>
      </c>
      <c r="AH1062" s="67" t="e">
        <f>N1062+#REF!-AD1062</f>
        <v>#REF!</v>
      </c>
      <c r="AI1062" s="68" t="e">
        <f>O1062+#REF!-AE1062</f>
        <v>#REF!</v>
      </c>
      <c r="AJ1062" s="68" t="e">
        <f>P1062+#REF!-AF1062</f>
        <v>#REF!</v>
      </c>
      <c r="AK1062" s="71">
        <v>0</v>
      </c>
      <c r="AL1062" s="71">
        <v>0</v>
      </c>
      <c r="AM1062" s="68">
        <f t="shared" si="3201"/>
        <v>0</v>
      </c>
      <c r="AN1062" s="71">
        <v>0</v>
      </c>
      <c r="AO1062" s="71">
        <v>0</v>
      </c>
      <c r="AP1062" s="68">
        <f t="shared" si="3202"/>
        <v>0</v>
      </c>
      <c r="AQ1062" s="68">
        <f t="shared" si="3203"/>
        <v>0</v>
      </c>
      <c r="AR1062" s="71">
        <v>0</v>
      </c>
      <c r="AS1062" s="71">
        <v>0</v>
      </c>
      <c r="AT1062" s="68">
        <f t="shared" si="3204"/>
        <v>0</v>
      </c>
      <c r="AU1062" s="71">
        <v>0</v>
      </c>
      <c r="AV1062" s="71">
        <v>0</v>
      </c>
      <c r="AW1062" s="68">
        <f t="shared" si="3205"/>
        <v>0</v>
      </c>
      <c r="AX1062" s="68">
        <f t="shared" si="3206"/>
        <v>0</v>
      </c>
      <c r="AY1062" s="71">
        <v>0</v>
      </c>
      <c r="AZ1062" s="71">
        <v>0</v>
      </c>
      <c r="BA1062" s="68">
        <f t="shared" si="3207"/>
        <v>0</v>
      </c>
      <c r="BB1062" s="71">
        <v>0</v>
      </c>
      <c r="BC1062" s="71">
        <v>0</v>
      </c>
      <c r="BD1062" s="68">
        <f t="shared" si="3208"/>
        <v>0</v>
      </c>
      <c r="BE1062" s="68">
        <f t="shared" si="3209"/>
        <v>0</v>
      </c>
      <c r="BF1062" s="67">
        <f t="shared" si="3210"/>
        <v>0</v>
      </c>
      <c r="BG1062" s="67">
        <f t="shared" si="3210"/>
        <v>0</v>
      </c>
      <c r="BH1062" s="68">
        <f t="shared" si="3211"/>
        <v>0</v>
      </c>
      <c r="BI1062" s="67" t="e">
        <f t="shared" si="3212"/>
        <v>#REF!</v>
      </c>
      <c r="BJ1062" s="67" t="e">
        <f t="shared" si="3213"/>
        <v>#REF!</v>
      </c>
      <c r="BK1062" s="67" t="e">
        <f t="shared" si="3214"/>
        <v>#REF!</v>
      </c>
      <c r="BL1062" s="67" t="e">
        <f t="shared" si="3006"/>
        <v>#REF!</v>
      </c>
      <c r="BM1062" s="305">
        <v>0</v>
      </c>
      <c r="BN1062" s="305">
        <v>0</v>
      </c>
      <c r="BO1062" s="306"/>
      <c r="BP1062" s="306"/>
      <c r="BQ1062" s="305">
        <v>0</v>
      </c>
      <c r="BR1062" s="305">
        <v>0</v>
      </c>
      <c r="BS1062" s="114" t="s">
        <v>208</v>
      </c>
      <c r="BT1062" s="77"/>
    </row>
    <row r="1063" spans="1:72" s="79" customFormat="1" ht="55.5" customHeight="1">
      <c r="A1063" s="77"/>
      <c r="B1063" s="59">
        <v>2014</v>
      </c>
      <c r="C1063" s="60">
        <v>8317</v>
      </c>
      <c r="D1063" s="59">
        <v>4</v>
      </c>
      <c r="E1063" s="59">
        <v>5000</v>
      </c>
      <c r="F1063" s="59">
        <v>5100</v>
      </c>
      <c r="G1063" s="59">
        <v>515</v>
      </c>
      <c r="H1063" s="59"/>
      <c r="I1063" s="61" t="s">
        <v>151</v>
      </c>
      <c r="J1063" s="62">
        <f>SUM(J1064:J1076)</f>
        <v>59393.4</v>
      </c>
      <c r="K1063" s="62">
        <f t="shared" ref="K1063:P1063" si="3215">SUM(K1064:K1076)</f>
        <v>0</v>
      </c>
      <c r="L1063" s="62">
        <f t="shared" si="3215"/>
        <v>59393.4</v>
      </c>
      <c r="M1063" s="62">
        <f t="shared" si="3215"/>
        <v>60046.8</v>
      </c>
      <c r="N1063" s="62">
        <f t="shared" si="3215"/>
        <v>0</v>
      </c>
      <c r="O1063" s="62">
        <f t="shared" si="3215"/>
        <v>60046.8</v>
      </c>
      <c r="P1063" s="62">
        <f t="shared" si="3215"/>
        <v>119440.20000000001</v>
      </c>
      <c r="Q1063" s="62">
        <f>SUM(Q1064:Q1076)</f>
        <v>0</v>
      </c>
      <c r="R1063" s="62">
        <f t="shared" ref="R1063:S1063" si="3216">SUM(R1064:R1076)</f>
        <v>0</v>
      </c>
      <c r="S1063" s="62">
        <f t="shared" si="3216"/>
        <v>0</v>
      </c>
      <c r="T1063" s="62">
        <f>SUM(T1064:T1076)</f>
        <v>0</v>
      </c>
      <c r="U1063" s="62">
        <f t="shared" ref="U1063:V1063" si="3217">SUM(U1064:U1076)</f>
        <v>0</v>
      </c>
      <c r="V1063" s="62">
        <f t="shared" si="3217"/>
        <v>0</v>
      </c>
      <c r="W1063" s="62">
        <v>0</v>
      </c>
      <c r="X1063" s="62">
        <v>0</v>
      </c>
      <c r="Y1063" s="62">
        <v>0</v>
      </c>
      <c r="Z1063" s="62">
        <v>0</v>
      </c>
      <c r="AA1063" s="62">
        <v>0</v>
      </c>
      <c r="AB1063" s="62">
        <v>0</v>
      </c>
      <c r="AC1063" s="62">
        <f t="shared" ref="AC1063" si="3218">+AC1065+AC1071</f>
        <v>0</v>
      </c>
      <c r="AD1063" s="62">
        <f>SUM(AD1064:AD1076)</f>
        <v>59393.4</v>
      </c>
      <c r="AE1063" s="62">
        <f t="shared" ref="AE1063:AF1063" si="3219">SUM(AE1064:AE1076)</f>
        <v>0</v>
      </c>
      <c r="AF1063" s="62">
        <f t="shared" si="3219"/>
        <v>59393.4</v>
      </c>
      <c r="AG1063" s="62">
        <f>+AG1065+AG1071</f>
        <v>60046.8</v>
      </c>
      <c r="AH1063" s="62">
        <f t="shared" ref="AH1063:AJ1063" si="3220">+AH1065+AH1071</f>
        <v>0</v>
      </c>
      <c r="AI1063" s="62">
        <f t="shared" si="3220"/>
        <v>60046.8</v>
      </c>
      <c r="AJ1063" s="62">
        <f t="shared" si="3220"/>
        <v>119440.20000000001</v>
      </c>
      <c r="AK1063" s="62">
        <f>SUM(AK1064:AK1076)</f>
        <v>0</v>
      </c>
      <c r="AL1063" s="62">
        <f t="shared" ref="AL1063:AQ1063" si="3221">SUM(AL1064:AL1076)</f>
        <v>0</v>
      </c>
      <c r="AM1063" s="62">
        <f t="shared" si="3221"/>
        <v>0</v>
      </c>
      <c r="AN1063" s="62">
        <f t="shared" si="3221"/>
        <v>0</v>
      </c>
      <c r="AO1063" s="62">
        <f t="shared" si="3221"/>
        <v>0</v>
      </c>
      <c r="AP1063" s="62">
        <f t="shared" si="3221"/>
        <v>0</v>
      </c>
      <c r="AQ1063" s="62">
        <f t="shared" si="3221"/>
        <v>0</v>
      </c>
      <c r="AR1063" s="62">
        <f>SUM(AR1064:AR1076)</f>
        <v>0</v>
      </c>
      <c r="AS1063" s="62">
        <f t="shared" ref="AS1063:AX1063" si="3222">SUM(AS1064:AS1076)</f>
        <v>0</v>
      </c>
      <c r="AT1063" s="62">
        <f t="shared" si="3222"/>
        <v>0</v>
      </c>
      <c r="AU1063" s="62">
        <f t="shared" si="3222"/>
        <v>0</v>
      </c>
      <c r="AV1063" s="62">
        <f t="shared" si="3222"/>
        <v>0</v>
      </c>
      <c r="AW1063" s="62">
        <f t="shared" si="3222"/>
        <v>0</v>
      </c>
      <c r="AX1063" s="62">
        <f t="shared" si="3222"/>
        <v>0</v>
      </c>
      <c r="AY1063" s="62">
        <f>SUM(AY1064:AY1076)</f>
        <v>0</v>
      </c>
      <c r="AZ1063" s="62">
        <f t="shared" ref="AZ1063:BE1063" si="3223">SUM(AZ1064:AZ1076)</f>
        <v>0</v>
      </c>
      <c r="BA1063" s="62">
        <f t="shared" si="3223"/>
        <v>0</v>
      </c>
      <c r="BB1063" s="62">
        <f t="shared" si="3223"/>
        <v>0</v>
      </c>
      <c r="BC1063" s="62">
        <f t="shared" si="3223"/>
        <v>0</v>
      </c>
      <c r="BD1063" s="62">
        <f t="shared" si="3223"/>
        <v>0</v>
      </c>
      <c r="BE1063" s="62">
        <f t="shared" si="3223"/>
        <v>0</v>
      </c>
      <c r="BF1063" s="62">
        <f>SUM(BF1064:BF1076)</f>
        <v>59393.4</v>
      </c>
      <c r="BG1063" s="62">
        <f t="shared" ref="BG1063:BH1063" si="3224">SUM(BG1064:BG1076)</f>
        <v>0</v>
      </c>
      <c r="BH1063" s="62">
        <f t="shared" si="3224"/>
        <v>59393.4</v>
      </c>
      <c r="BI1063" s="62">
        <f>+BI1065+BI1071</f>
        <v>60046.8</v>
      </c>
      <c r="BJ1063" s="62">
        <f t="shared" ref="BJ1063:BK1063" si="3225">+BJ1065+BJ1071</f>
        <v>0</v>
      </c>
      <c r="BK1063" s="62">
        <f t="shared" si="3225"/>
        <v>60046.8</v>
      </c>
      <c r="BL1063" s="62">
        <f t="shared" si="3006"/>
        <v>119440.20000000001</v>
      </c>
      <c r="BM1063" s="304"/>
      <c r="BN1063" s="304"/>
      <c r="BO1063" s="304"/>
      <c r="BP1063" s="304"/>
      <c r="BQ1063" s="304"/>
      <c r="BR1063" s="304"/>
      <c r="BS1063" s="64"/>
      <c r="BT1063" s="77"/>
    </row>
    <row r="1064" spans="1:72" s="46" customFormat="1" ht="36.75" hidden="1" customHeight="1">
      <c r="A1064" s="77"/>
      <c r="B1064" s="104">
        <v>2014</v>
      </c>
      <c r="C1064" s="105">
        <v>8317</v>
      </c>
      <c r="D1064" s="104">
        <v>4</v>
      </c>
      <c r="E1064" s="104">
        <v>5000</v>
      </c>
      <c r="F1064" s="104">
        <v>5100</v>
      </c>
      <c r="G1064" s="104">
        <v>515</v>
      </c>
      <c r="H1064" s="104">
        <v>1</v>
      </c>
      <c r="I1064" s="66" t="s">
        <v>715</v>
      </c>
      <c r="J1064" s="67">
        <v>0</v>
      </c>
      <c r="K1064" s="67">
        <v>0</v>
      </c>
      <c r="L1064" s="68">
        <f t="shared" ref="L1064:L1070" si="3226">J1064+K1064</f>
        <v>0</v>
      </c>
      <c r="M1064" s="67">
        <v>0</v>
      </c>
      <c r="N1064" s="67">
        <v>0</v>
      </c>
      <c r="O1064" s="68">
        <f t="shared" ref="O1064:O1076" si="3227">+M1064+N1064</f>
        <v>0</v>
      </c>
      <c r="P1064" s="68">
        <f t="shared" ref="P1064:P1076" si="3228">+L1064+O1064</f>
        <v>0</v>
      </c>
      <c r="Q1064" s="71">
        <v>0</v>
      </c>
      <c r="R1064" s="71">
        <v>0</v>
      </c>
      <c r="S1064" s="71">
        <v>0</v>
      </c>
      <c r="T1064" s="71">
        <v>0</v>
      </c>
      <c r="U1064" s="71">
        <v>0</v>
      </c>
      <c r="V1064" s="71">
        <v>0</v>
      </c>
      <c r="W1064" s="67">
        <v>0</v>
      </c>
      <c r="X1064" s="67">
        <v>0</v>
      </c>
      <c r="Y1064" s="68">
        <v>0</v>
      </c>
      <c r="Z1064" s="67">
        <v>0</v>
      </c>
      <c r="AA1064" s="67">
        <v>0</v>
      </c>
      <c r="AB1064" s="68">
        <v>0</v>
      </c>
      <c r="AC1064" s="68">
        <f t="shared" ref="AC1064:AC1076" si="3229">+Y1064+AB1064</f>
        <v>0</v>
      </c>
      <c r="AD1064" s="67">
        <f t="shared" ref="AD1064:AD1076" si="3230">J1064+Q1064-T1064</f>
        <v>0</v>
      </c>
      <c r="AE1064" s="67">
        <f t="shared" ref="AE1064:AE1076" si="3231">K1064+R1064-U1064</f>
        <v>0</v>
      </c>
      <c r="AF1064" s="68">
        <f t="shared" ref="AF1064:AF1076" si="3232">AD1064+AE1064</f>
        <v>0</v>
      </c>
      <c r="AG1064" s="67" t="e">
        <f>M1064+#REF!-V1064</f>
        <v>#REF!</v>
      </c>
      <c r="AH1064" s="67" t="e">
        <f>N1064+S1064-#REF!</f>
        <v>#REF!</v>
      </c>
      <c r="AI1064" s="68" t="e">
        <f t="shared" ref="AI1064:AI1076" si="3233">+AG1064+AH1064</f>
        <v>#REF!</v>
      </c>
      <c r="AJ1064" s="68" t="e">
        <f t="shared" ref="AJ1064:AJ1076" si="3234">+AF1064+AI1064</f>
        <v>#REF!</v>
      </c>
      <c r="AK1064" s="71">
        <v>0</v>
      </c>
      <c r="AL1064" s="71">
        <v>0</v>
      </c>
      <c r="AM1064" s="68">
        <f t="shared" ref="AM1064:AM1070" si="3235">AK1064+AL1064</f>
        <v>0</v>
      </c>
      <c r="AN1064" s="71">
        <v>0</v>
      </c>
      <c r="AO1064" s="71">
        <v>0</v>
      </c>
      <c r="AP1064" s="68">
        <f t="shared" ref="AP1064:AP1076" si="3236">+AN1064+AO1064</f>
        <v>0</v>
      </c>
      <c r="AQ1064" s="68">
        <f t="shared" ref="AQ1064:AQ1076" si="3237">+AM1064+AP1064</f>
        <v>0</v>
      </c>
      <c r="AR1064" s="71">
        <v>0</v>
      </c>
      <c r="AS1064" s="71">
        <v>0</v>
      </c>
      <c r="AT1064" s="68">
        <f t="shared" ref="AT1064:AT1070" si="3238">AR1064+AS1064</f>
        <v>0</v>
      </c>
      <c r="AU1064" s="71">
        <v>0</v>
      </c>
      <c r="AV1064" s="71">
        <v>0</v>
      </c>
      <c r="AW1064" s="68">
        <f t="shared" ref="AW1064:AW1076" si="3239">+AU1064+AV1064</f>
        <v>0</v>
      </c>
      <c r="AX1064" s="68">
        <f t="shared" ref="AX1064:AX1076" si="3240">+AT1064+AW1064</f>
        <v>0</v>
      </c>
      <c r="AY1064" s="71">
        <v>0</v>
      </c>
      <c r="AZ1064" s="71">
        <v>0</v>
      </c>
      <c r="BA1064" s="68">
        <f t="shared" ref="BA1064:BA1070" si="3241">AY1064+AZ1064</f>
        <v>0</v>
      </c>
      <c r="BB1064" s="71">
        <v>0</v>
      </c>
      <c r="BC1064" s="71">
        <v>0</v>
      </c>
      <c r="BD1064" s="68">
        <f t="shared" ref="BD1064:BD1076" si="3242">+BB1064+BC1064</f>
        <v>0</v>
      </c>
      <c r="BE1064" s="68">
        <f t="shared" ref="BE1064:BE1076" si="3243">+BA1064+BD1064</f>
        <v>0</v>
      </c>
      <c r="BF1064" s="67">
        <f t="shared" ref="BF1064:BG1076" si="3244">AD1064-AK1064-AR1064-AY1064</f>
        <v>0</v>
      </c>
      <c r="BG1064" s="67">
        <f t="shared" si="3244"/>
        <v>0</v>
      </c>
      <c r="BH1064" s="68">
        <f t="shared" ref="BH1064:BH1076" si="3245">BF1064+BG1064</f>
        <v>0</v>
      </c>
      <c r="BI1064" s="67" t="e">
        <f t="shared" ref="BI1064:BJ1076" si="3246">AG1064-AN1064-AU1064-BB1064</f>
        <v>#REF!</v>
      </c>
      <c r="BJ1064" s="67" t="e">
        <f t="shared" si="3246"/>
        <v>#REF!</v>
      </c>
      <c r="BK1064" s="68" t="e">
        <f t="shared" ref="BK1064:BK1076" si="3247">+BI1064+BJ1064</f>
        <v>#REF!</v>
      </c>
      <c r="BL1064" s="68" t="e">
        <f t="shared" si="3006"/>
        <v>#REF!</v>
      </c>
      <c r="BM1064" s="305">
        <v>0</v>
      </c>
      <c r="BN1064" s="305">
        <v>0</v>
      </c>
      <c r="BO1064" s="306"/>
      <c r="BP1064" s="306"/>
      <c r="BQ1064" s="305">
        <v>0</v>
      </c>
      <c r="BR1064" s="305">
        <v>0</v>
      </c>
      <c r="BS1064" s="114" t="s">
        <v>208</v>
      </c>
      <c r="BT1064" s="77"/>
    </row>
    <row r="1065" spans="1:72" s="46" customFormat="1" ht="36.75" customHeight="1">
      <c r="A1065" s="77"/>
      <c r="B1065" s="104">
        <v>2014</v>
      </c>
      <c r="C1065" s="105">
        <v>8317</v>
      </c>
      <c r="D1065" s="104">
        <v>4</v>
      </c>
      <c r="E1065" s="104">
        <v>5000</v>
      </c>
      <c r="F1065" s="104">
        <v>5100</v>
      </c>
      <c r="G1065" s="104">
        <v>515</v>
      </c>
      <c r="H1065" s="104">
        <v>2</v>
      </c>
      <c r="I1065" s="66" t="s">
        <v>154</v>
      </c>
      <c r="J1065" s="67">
        <v>59393.4</v>
      </c>
      <c r="K1065" s="67">
        <v>0</v>
      </c>
      <c r="L1065" s="68">
        <f t="shared" si="3226"/>
        <v>59393.4</v>
      </c>
      <c r="M1065" s="67">
        <v>0</v>
      </c>
      <c r="N1065" s="67">
        <v>0</v>
      </c>
      <c r="O1065" s="68">
        <f t="shared" si="3227"/>
        <v>0</v>
      </c>
      <c r="P1065" s="68">
        <f t="shared" si="3228"/>
        <v>59393.4</v>
      </c>
      <c r="Q1065" s="71">
        <v>0</v>
      </c>
      <c r="R1065" s="71">
        <v>0</v>
      </c>
      <c r="S1065" s="71">
        <v>0</v>
      </c>
      <c r="T1065" s="71">
        <v>0</v>
      </c>
      <c r="U1065" s="71">
        <v>0</v>
      </c>
      <c r="V1065" s="71">
        <v>0</v>
      </c>
      <c r="W1065" s="67">
        <v>0</v>
      </c>
      <c r="X1065" s="67">
        <v>0</v>
      </c>
      <c r="Y1065" s="68">
        <v>0</v>
      </c>
      <c r="Z1065" s="67">
        <v>0</v>
      </c>
      <c r="AA1065" s="67">
        <v>0</v>
      </c>
      <c r="AB1065" s="68">
        <v>0</v>
      </c>
      <c r="AC1065" s="68">
        <f t="shared" si="3229"/>
        <v>0</v>
      </c>
      <c r="AD1065" s="67">
        <f t="shared" si="3230"/>
        <v>59393.4</v>
      </c>
      <c r="AE1065" s="67">
        <f t="shared" si="3231"/>
        <v>0</v>
      </c>
      <c r="AF1065" s="68">
        <f t="shared" si="3232"/>
        <v>59393.4</v>
      </c>
      <c r="AG1065" s="67">
        <f t="shared" ref="AG1065:AG1071" si="3248">+M1065-T1065</f>
        <v>0</v>
      </c>
      <c r="AH1065" s="67">
        <f t="shared" ref="AH1065:AH1071" si="3249">+N1065-U1065</f>
        <v>0</v>
      </c>
      <c r="AI1065" s="68">
        <f t="shared" si="3233"/>
        <v>0</v>
      </c>
      <c r="AJ1065" s="68">
        <f t="shared" si="3234"/>
        <v>59393.4</v>
      </c>
      <c r="AK1065" s="71">
        <v>0</v>
      </c>
      <c r="AL1065" s="71">
        <v>0</v>
      </c>
      <c r="AM1065" s="68">
        <f t="shared" si="3235"/>
        <v>0</v>
      </c>
      <c r="AN1065" s="71">
        <v>0</v>
      </c>
      <c r="AO1065" s="71">
        <v>0</v>
      </c>
      <c r="AP1065" s="68">
        <f t="shared" si="3236"/>
        <v>0</v>
      </c>
      <c r="AQ1065" s="68">
        <f t="shared" si="3237"/>
        <v>0</v>
      </c>
      <c r="AR1065" s="71">
        <v>0</v>
      </c>
      <c r="AS1065" s="71">
        <v>0</v>
      </c>
      <c r="AT1065" s="68">
        <f t="shared" si="3238"/>
        <v>0</v>
      </c>
      <c r="AU1065" s="71">
        <v>0</v>
      </c>
      <c r="AV1065" s="71">
        <v>0</v>
      </c>
      <c r="AW1065" s="68">
        <f t="shared" si="3239"/>
        <v>0</v>
      </c>
      <c r="AX1065" s="68">
        <f t="shared" si="3240"/>
        <v>0</v>
      </c>
      <c r="AY1065" s="71">
        <v>0</v>
      </c>
      <c r="AZ1065" s="71">
        <v>0</v>
      </c>
      <c r="BA1065" s="68">
        <f t="shared" si="3241"/>
        <v>0</v>
      </c>
      <c r="BB1065" s="71">
        <v>0</v>
      </c>
      <c r="BC1065" s="71">
        <v>0</v>
      </c>
      <c r="BD1065" s="68">
        <f t="shared" si="3242"/>
        <v>0</v>
      </c>
      <c r="BE1065" s="68">
        <f t="shared" si="3243"/>
        <v>0</v>
      </c>
      <c r="BF1065" s="67">
        <f t="shared" si="3244"/>
        <v>59393.4</v>
      </c>
      <c r="BG1065" s="67">
        <f t="shared" si="3244"/>
        <v>0</v>
      </c>
      <c r="BH1065" s="68">
        <f t="shared" si="3245"/>
        <v>59393.4</v>
      </c>
      <c r="BI1065" s="67">
        <f t="shared" si="3246"/>
        <v>0</v>
      </c>
      <c r="BJ1065" s="67">
        <f t="shared" si="3246"/>
        <v>0</v>
      </c>
      <c r="BK1065" s="68">
        <f t="shared" si="3247"/>
        <v>0</v>
      </c>
      <c r="BL1065" s="68">
        <f t="shared" si="3006"/>
        <v>59393.4</v>
      </c>
      <c r="BM1065" s="305">
        <v>6</v>
      </c>
      <c r="BN1065" s="305">
        <v>0</v>
      </c>
      <c r="BO1065" s="306"/>
      <c r="BP1065" s="306"/>
      <c r="BQ1065" s="305">
        <v>6</v>
      </c>
      <c r="BR1065" s="305">
        <v>0</v>
      </c>
      <c r="BS1065" s="114" t="s">
        <v>208</v>
      </c>
      <c r="BT1065" s="77"/>
    </row>
    <row r="1066" spans="1:72" s="46" customFormat="1" ht="36.75" hidden="1" customHeight="1">
      <c r="A1066" s="77"/>
      <c r="B1066" s="104">
        <v>2014</v>
      </c>
      <c r="C1066" s="105">
        <v>8317</v>
      </c>
      <c r="D1066" s="104">
        <v>4</v>
      </c>
      <c r="E1066" s="104">
        <v>5000</v>
      </c>
      <c r="F1066" s="104">
        <v>5100</v>
      </c>
      <c r="G1066" s="104">
        <v>515</v>
      </c>
      <c r="H1066" s="104">
        <v>3</v>
      </c>
      <c r="I1066" s="66" t="s">
        <v>155</v>
      </c>
      <c r="J1066" s="67">
        <v>0</v>
      </c>
      <c r="K1066" s="67">
        <v>0</v>
      </c>
      <c r="L1066" s="68">
        <f t="shared" si="3226"/>
        <v>0</v>
      </c>
      <c r="M1066" s="67">
        <v>0</v>
      </c>
      <c r="N1066" s="67">
        <v>0</v>
      </c>
      <c r="O1066" s="68">
        <f t="shared" si="3227"/>
        <v>0</v>
      </c>
      <c r="P1066" s="68">
        <f t="shared" si="3228"/>
        <v>0</v>
      </c>
      <c r="Q1066" s="71">
        <v>0</v>
      </c>
      <c r="R1066" s="71">
        <v>0</v>
      </c>
      <c r="S1066" s="71">
        <v>0</v>
      </c>
      <c r="T1066" s="71">
        <v>0</v>
      </c>
      <c r="U1066" s="71">
        <v>0</v>
      </c>
      <c r="V1066" s="71">
        <v>0</v>
      </c>
      <c r="W1066" s="67">
        <v>0</v>
      </c>
      <c r="X1066" s="67">
        <v>0</v>
      </c>
      <c r="Y1066" s="68">
        <v>0</v>
      </c>
      <c r="Z1066" s="67">
        <v>0</v>
      </c>
      <c r="AA1066" s="67">
        <v>0</v>
      </c>
      <c r="AB1066" s="68">
        <v>0</v>
      </c>
      <c r="AC1066" s="68">
        <f t="shared" si="3229"/>
        <v>0</v>
      </c>
      <c r="AD1066" s="67">
        <f t="shared" si="3230"/>
        <v>0</v>
      </c>
      <c r="AE1066" s="67">
        <f t="shared" si="3231"/>
        <v>0</v>
      </c>
      <c r="AF1066" s="68">
        <f t="shared" si="3232"/>
        <v>0</v>
      </c>
      <c r="AG1066" s="67">
        <f t="shared" si="3248"/>
        <v>0</v>
      </c>
      <c r="AH1066" s="67">
        <f t="shared" si="3249"/>
        <v>0</v>
      </c>
      <c r="AI1066" s="68">
        <f t="shared" si="3233"/>
        <v>0</v>
      </c>
      <c r="AJ1066" s="68">
        <f t="shared" si="3234"/>
        <v>0</v>
      </c>
      <c r="AK1066" s="71">
        <v>0</v>
      </c>
      <c r="AL1066" s="71">
        <v>0</v>
      </c>
      <c r="AM1066" s="68">
        <f t="shared" si="3235"/>
        <v>0</v>
      </c>
      <c r="AN1066" s="71">
        <v>0</v>
      </c>
      <c r="AO1066" s="71">
        <v>0</v>
      </c>
      <c r="AP1066" s="68">
        <f t="shared" si="3236"/>
        <v>0</v>
      </c>
      <c r="AQ1066" s="68">
        <f t="shared" si="3237"/>
        <v>0</v>
      </c>
      <c r="AR1066" s="71">
        <v>0</v>
      </c>
      <c r="AS1066" s="71">
        <v>0</v>
      </c>
      <c r="AT1066" s="68">
        <f t="shared" si="3238"/>
        <v>0</v>
      </c>
      <c r="AU1066" s="71">
        <v>0</v>
      </c>
      <c r="AV1066" s="71">
        <v>0</v>
      </c>
      <c r="AW1066" s="68">
        <f t="shared" si="3239"/>
        <v>0</v>
      </c>
      <c r="AX1066" s="68">
        <f t="shared" si="3240"/>
        <v>0</v>
      </c>
      <c r="AY1066" s="71">
        <v>0</v>
      </c>
      <c r="AZ1066" s="71">
        <v>0</v>
      </c>
      <c r="BA1066" s="68">
        <f t="shared" si="3241"/>
        <v>0</v>
      </c>
      <c r="BB1066" s="71">
        <v>0</v>
      </c>
      <c r="BC1066" s="71">
        <v>0</v>
      </c>
      <c r="BD1066" s="68">
        <f t="shared" si="3242"/>
        <v>0</v>
      </c>
      <c r="BE1066" s="68">
        <f t="shared" si="3243"/>
        <v>0</v>
      </c>
      <c r="BF1066" s="67">
        <f t="shared" si="3244"/>
        <v>0</v>
      </c>
      <c r="BG1066" s="67">
        <f t="shared" si="3244"/>
        <v>0</v>
      </c>
      <c r="BH1066" s="68">
        <f t="shared" si="3245"/>
        <v>0</v>
      </c>
      <c r="BI1066" s="67">
        <f t="shared" si="3246"/>
        <v>0</v>
      </c>
      <c r="BJ1066" s="67">
        <f t="shared" si="3246"/>
        <v>0</v>
      </c>
      <c r="BK1066" s="68">
        <f t="shared" si="3247"/>
        <v>0</v>
      </c>
      <c r="BL1066" s="68">
        <f t="shared" si="3006"/>
        <v>0</v>
      </c>
      <c r="BM1066" s="305">
        <v>0</v>
      </c>
      <c r="BN1066" s="305">
        <v>0</v>
      </c>
      <c r="BO1066" s="306"/>
      <c r="BP1066" s="306"/>
      <c r="BQ1066" s="305">
        <v>0</v>
      </c>
      <c r="BR1066" s="305">
        <v>0</v>
      </c>
      <c r="BS1066" s="114" t="s">
        <v>208</v>
      </c>
      <c r="BT1066" s="77"/>
    </row>
    <row r="1067" spans="1:72" s="46" customFormat="1" ht="36.75" hidden="1" customHeight="1">
      <c r="A1067" s="77"/>
      <c r="B1067" s="104">
        <v>2014</v>
      </c>
      <c r="C1067" s="105">
        <v>8317</v>
      </c>
      <c r="D1067" s="104">
        <v>4</v>
      </c>
      <c r="E1067" s="104">
        <v>5000</v>
      </c>
      <c r="F1067" s="104">
        <v>5100</v>
      </c>
      <c r="G1067" s="104">
        <v>515</v>
      </c>
      <c r="H1067" s="104">
        <v>4</v>
      </c>
      <c r="I1067" s="66" t="s">
        <v>716</v>
      </c>
      <c r="J1067" s="67">
        <v>0</v>
      </c>
      <c r="K1067" s="67">
        <v>0</v>
      </c>
      <c r="L1067" s="68">
        <f t="shared" si="3226"/>
        <v>0</v>
      </c>
      <c r="M1067" s="67">
        <v>0</v>
      </c>
      <c r="N1067" s="67">
        <v>0</v>
      </c>
      <c r="O1067" s="68">
        <f t="shared" si="3227"/>
        <v>0</v>
      </c>
      <c r="P1067" s="68">
        <f t="shared" si="3228"/>
        <v>0</v>
      </c>
      <c r="Q1067" s="71">
        <v>0</v>
      </c>
      <c r="R1067" s="71">
        <v>0</v>
      </c>
      <c r="S1067" s="71">
        <v>0</v>
      </c>
      <c r="T1067" s="71">
        <v>0</v>
      </c>
      <c r="U1067" s="71">
        <v>0</v>
      </c>
      <c r="V1067" s="71">
        <v>0</v>
      </c>
      <c r="W1067" s="67">
        <v>0</v>
      </c>
      <c r="X1067" s="67">
        <v>0</v>
      </c>
      <c r="Y1067" s="68">
        <v>0</v>
      </c>
      <c r="Z1067" s="67">
        <v>0</v>
      </c>
      <c r="AA1067" s="67">
        <v>0</v>
      </c>
      <c r="AB1067" s="68">
        <v>0</v>
      </c>
      <c r="AC1067" s="68">
        <f t="shared" si="3229"/>
        <v>0</v>
      </c>
      <c r="AD1067" s="67">
        <f t="shared" si="3230"/>
        <v>0</v>
      </c>
      <c r="AE1067" s="67">
        <f t="shared" si="3231"/>
        <v>0</v>
      </c>
      <c r="AF1067" s="68">
        <f t="shared" si="3232"/>
        <v>0</v>
      </c>
      <c r="AG1067" s="67">
        <f t="shared" si="3248"/>
        <v>0</v>
      </c>
      <c r="AH1067" s="67">
        <f t="shared" si="3249"/>
        <v>0</v>
      </c>
      <c r="AI1067" s="68">
        <f t="shared" si="3233"/>
        <v>0</v>
      </c>
      <c r="AJ1067" s="68">
        <f t="shared" si="3234"/>
        <v>0</v>
      </c>
      <c r="AK1067" s="71">
        <v>0</v>
      </c>
      <c r="AL1067" s="71">
        <v>0</v>
      </c>
      <c r="AM1067" s="68">
        <f t="shared" si="3235"/>
        <v>0</v>
      </c>
      <c r="AN1067" s="71">
        <v>0</v>
      </c>
      <c r="AO1067" s="71">
        <v>0</v>
      </c>
      <c r="AP1067" s="68">
        <f t="shared" si="3236"/>
        <v>0</v>
      </c>
      <c r="AQ1067" s="68">
        <f t="shared" si="3237"/>
        <v>0</v>
      </c>
      <c r="AR1067" s="71">
        <v>0</v>
      </c>
      <c r="AS1067" s="71">
        <v>0</v>
      </c>
      <c r="AT1067" s="68">
        <f t="shared" si="3238"/>
        <v>0</v>
      </c>
      <c r="AU1067" s="71">
        <v>0</v>
      </c>
      <c r="AV1067" s="71">
        <v>0</v>
      </c>
      <c r="AW1067" s="68">
        <f t="shared" si="3239"/>
        <v>0</v>
      </c>
      <c r="AX1067" s="68">
        <f t="shared" si="3240"/>
        <v>0</v>
      </c>
      <c r="AY1067" s="71">
        <v>0</v>
      </c>
      <c r="AZ1067" s="71">
        <v>0</v>
      </c>
      <c r="BA1067" s="68">
        <f t="shared" si="3241"/>
        <v>0</v>
      </c>
      <c r="BB1067" s="71">
        <v>0</v>
      </c>
      <c r="BC1067" s="71">
        <v>0</v>
      </c>
      <c r="BD1067" s="68">
        <f t="shared" si="3242"/>
        <v>0</v>
      </c>
      <c r="BE1067" s="68">
        <f t="shared" si="3243"/>
        <v>0</v>
      </c>
      <c r="BF1067" s="67">
        <f t="shared" si="3244"/>
        <v>0</v>
      </c>
      <c r="BG1067" s="67">
        <f t="shared" si="3244"/>
        <v>0</v>
      </c>
      <c r="BH1067" s="68">
        <f t="shared" si="3245"/>
        <v>0</v>
      </c>
      <c r="BI1067" s="67">
        <f t="shared" si="3246"/>
        <v>0</v>
      </c>
      <c r="BJ1067" s="67">
        <f t="shared" si="3246"/>
        <v>0</v>
      </c>
      <c r="BK1067" s="68">
        <f t="shared" si="3247"/>
        <v>0</v>
      </c>
      <c r="BL1067" s="68">
        <f t="shared" si="3006"/>
        <v>0</v>
      </c>
      <c r="BM1067" s="305">
        <v>0</v>
      </c>
      <c r="BN1067" s="305">
        <v>0</v>
      </c>
      <c r="BO1067" s="306"/>
      <c r="BP1067" s="306"/>
      <c r="BQ1067" s="305">
        <v>0</v>
      </c>
      <c r="BR1067" s="305">
        <v>0</v>
      </c>
      <c r="BS1067" s="114" t="s">
        <v>208</v>
      </c>
      <c r="BT1067" s="77"/>
    </row>
    <row r="1068" spans="1:72" s="46" customFormat="1" ht="36.75" hidden="1" customHeight="1">
      <c r="A1068" s="77"/>
      <c r="B1068" s="104">
        <v>2014</v>
      </c>
      <c r="C1068" s="105">
        <v>8317</v>
      </c>
      <c r="D1068" s="104">
        <v>4</v>
      </c>
      <c r="E1068" s="104">
        <v>5000</v>
      </c>
      <c r="F1068" s="104">
        <v>5100</v>
      </c>
      <c r="G1068" s="104">
        <v>515</v>
      </c>
      <c r="H1068" s="104">
        <v>5</v>
      </c>
      <c r="I1068" s="66" t="s">
        <v>156</v>
      </c>
      <c r="J1068" s="67">
        <v>0</v>
      </c>
      <c r="K1068" s="67">
        <v>0</v>
      </c>
      <c r="L1068" s="68">
        <f t="shared" si="3226"/>
        <v>0</v>
      </c>
      <c r="M1068" s="67">
        <v>0</v>
      </c>
      <c r="N1068" s="67">
        <v>0</v>
      </c>
      <c r="O1068" s="68">
        <f t="shared" si="3227"/>
        <v>0</v>
      </c>
      <c r="P1068" s="68">
        <f t="shared" si="3228"/>
        <v>0</v>
      </c>
      <c r="Q1068" s="71">
        <v>0</v>
      </c>
      <c r="R1068" s="71">
        <v>0</v>
      </c>
      <c r="S1068" s="71">
        <v>0</v>
      </c>
      <c r="T1068" s="71">
        <v>0</v>
      </c>
      <c r="U1068" s="71">
        <v>0</v>
      </c>
      <c r="V1068" s="71">
        <v>0</v>
      </c>
      <c r="W1068" s="67">
        <v>0</v>
      </c>
      <c r="X1068" s="67">
        <v>0</v>
      </c>
      <c r="Y1068" s="68">
        <v>0</v>
      </c>
      <c r="Z1068" s="67">
        <v>0</v>
      </c>
      <c r="AA1068" s="67">
        <v>0</v>
      </c>
      <c r="AB1068" s="68">
        <v>0</v>
      </c>
      <c r="AC1068" s="68">
        <f t="shared" si="3229"/>
        <v>0</v>
      </c>
      <c r="AD1068" s="67">
        <f t="shared" si="3230"/>
        <v>0</v>
      </c>
      <c r="AE1068" s="67">
        <f t="shared" si="3231"/>
        <v>0</v>
      </c>
      <c r="AF1068" s="68">
        <f t="shared" si="3232"/>
        <v>0</v>
      </c>
      <c r="AG1068" s="67">
        <f t="shared" si="3248"/>
        <v>0</v>
      </c>
      <c r="AH1068" s="67">
        <f t="shared" si="3249"/>
        <v>0</v>
      </c>
      <c r="AI1068" s="68">
        <f t="shared" si="3233"/>
        <v>0</v>
      </c>
      <c r="AJ1068" s="68">
        <f t="shared" si="3234"/>
        <v>0</v>
      </c>
      <c r="AK1068" s="71">
        <v>0</v>
      </c>
      <c r="AL1068" s="71">
        <v>0</v>
      </c>
      <c r="AM1068" s="68">
        <f t="shared" si="3235"/>
        <v>0</v>
      </c>
      <c r="AN1068" s="71">
        <v>0</v>
      </c>
      <c r="AO1068" s="71">
        <v>0</v>
      </c>
      <c r="AP1068" s="68">
        <f t="shared" si="3236"/>
        <v>0</v>
      </c>
      <c r="AQ1068" s="68">
        <f t="shared" si="3237"/>
        <v>0</v>
      </c>
      <c r="AR1068" s="71">
        <v>0</v>
      </c>
      <c r="AS1068" s="71">
        <v>0</v>
      </c>
      <c r="AT1068" s="68">
        <f t="shared" si="3238"/>
        <v>0</v>
      </c>
      <c r="AU1068" s="71">
        <v>0</v>
      </c>
      <c r="AV1068" s="71">
        <v>0</v>
      </c>
      <c r="AW1068" s="68">
        <f t="shared" si="3239"/>
        <v>0</v>
      </c>
      <c r="AX1068" s="68">
        <f t="shared" si="3240"/>
        <v>0</v>
      </c>
      <c r="AY1068" s="71">
        <v>0</v>
      </c>
      <c r="AZ1068" s="71">
        <v>0</v>
      </c>
      <c r="BA1068" s="68">
        <f t="shared" si="3241"/>
        <v>0</v>
      </c>
      <c r="BB1068" s="71">
        <v>0</v>
      </c>
      <c r="BC1068" s="71">
        <v>0</v>
      </c>
      <c r="BD1068" s="68">
        <f t="shared" si="3242"/>
        <v>0</v>
      </c>
      <c r="BE1068" s="68">
        <f t="shared" si="3243"/>
        <v>0</v>
      </c>
      <c r="BF1068" s="67">
        <f t="shared" si="3244"/>
        <v>0</v>
      </c>
      <c r="BG1068" s="67">
        <f t="shared" si="3244"/>
        <v>0</v>
      </c>
      <c r="BH1068" s="68">
        <f t="shared" si="3245"/>
        <v>0</v>
      </c>
      <c r="BI1068" s="67">
        <f t="shared" si="3246"/>
        <v>0</v>
      </c>
      <c r="BJ1068" s="67">
        <f t="shared" si="3246"/>
        <v>0</v>
      </c>
      <c r="BK1068" s="68">
        <f t="shared" si="3247"/>
        <v>0</v>
      </c>
      <c r="BL1068" s="68">
        <f t="shared" si="3006"/>
        <v>0</v>
      </c>
      <c r="BM1068" s="305">
        <v>0</v>
      </c>
      <c r="BN1068" s="305">
        <v>0</v>
      </c>
      <c r="BO1068" s="306"/>
      <c r="BP1068" s="306"/>
      <c r="BQ1068" s="305">
        <v>0</v>
      </c>
      <c r="BR1068" s="305">
        <v>0</v>
      </c>
      <c r="BS1068" s="114" t="s">
        <v>208</v>
      </c>
      <c r="BT1068" s="77"/>
    </row>
    <row r="1069" spans="1:72" s="46" customFormat="1" ht="36.75" hidden="1" customHeight="1">
      <c r="A1069" s="77"/>
      <c r="B1069" s="104">
        <v>2014</v>
      </c>
      <c r="C1069" s="105">
        <v>8317</v>
      </c>
      <c r="D1069" s="104">
        <v>4</v>
      </c>
      <c r="E1069" s="104">
        <v>5000</v>
      </c>
      <c r="F1069" s="104">
        <v>5100</v>
      </c>
      <c r="G1069" s="104">
        <v>515</v>
      </c>
      <c r="H1069" s="104">
        <v>6</v>
      </c>
      <c r="I1069" s="66" t="s">
        <v>717</v>
      </c>
      <c r="J1069" s="67">
        <v>0</v>
      </c>
      <c r="K1069" s="67">
        <v>0</v>
      </c>
      <c r="L1069" s="68">
        <f t="shared" si="3226"/>
        <v>0</v>
      </c>
      <c r="M1069" s="67">
        <v>0</v>
      </c>
      <c r="N1069" s="67">
        <v>0</v>
      </c>
      <c r="O1069" s="68">
        <f t="shared" si="3227"/>
        <v>0</v>
      </c>
      <c r="P1069" s="68">
        <f t="shared" si="3228"/>
        <v>0</v>
      </c>
      <c r="Q1069" s="71">
        <v>0</v>
      </c>
      <c r="R1069" s="71">
        <v>0</v>
      </c>
      <c r="S1069" s="71">
        <v>0</v>
      </c>
      <c r="T1069" s="71">
        <v>0</v>
      </c>
      <c r="U1069" s="71">
        <v>0</v>
      </c>
      <c r="V1069" s="71">
        <v>0</v>
      </c>
      <c r="W1069" s="67">
        <v>0</v>
      </c>
      <c r="X1069" s="67">
        <v>0</v>
      </c>
      <c r="Y1069" s="68">
        <v>0</v>
      </c>
      <c r="Z1069" s="67">
        <v>0</v>
      </c>
      <c r="AA1069" s="67">
        <v>0</v>
      </c>
      <c r="AB1069" s="68">
        <v>0</v>
      </c>
      <c r="AC1069" s="68">
        <f t="shared" si="3229"/>
        <v>0</v>
      </c>
      <c r="AD1069" s="67">
        <f t="shared" si="3230"/>
        <v>0</v>
      </c>
      <c r="AE1069" s="67">
        <f t="shared" si="3231"/>
        <v>0</v>
      </c>
      <c r="AF1069" s="68">
        <f t="shared" si="3232"/>
        <v>0</v>
      </c>
      <c r="AG1069" s="67">
        <f t="shared" si="3248"/>
        <v>0</v>
      </c>
      <c r="AH1069" s="67">
        <f t="shared" si="3249"/>
        <v>0</v>
      </c>
      <c r="AI1069" s="68">
        <f t="shared" si="3233"/>
        <v>0</v>
      </c>
      <c r="AJ1069" s="68">
        <f t="shared" si="3234"/>
        <v>0</v>
      </c>
      <c r="AK1069" s="71">
        <v>0</v>
      </c>
      <c r="AL1069" s="71">
        <v>0</v>
      </c>
      <c r="AM1069" s="68">
        <f t="shared" si="3235"/>
        <v>0</v>
      </c>
      <c r="AN1069" s="71">
        <v>0</v>
      </c>
      <c r="AO1069" s="71">
        <v>0</v>
      </c>
      <c r="AP1069" s="68">
        <f t="shared" si="3236"/>
        <v>0</v>
      </c>
      <c r="AQ1069" s="68">
        <f t="shared" si="3237"/>
        <v>0</v>
      </c>
      <c r="AR1069" s="71">
        <v>0</v>
      </c>
      <c r="AS1069" s="71">
        <v>0</v>
      </c>
      <c r="AT1069" s="68">
        <f t="shared" si="3238"/>
        <v>0</v>
      </c>
      <c r="AU1069" s="71">
        <v>0</v>
      </c>
      <c r="AV1069" s="71">
        <v>0</v>
      </c>
      <c r="AW1069" s="68">
        <f t="shared" si="3239"/>
        <v>0</v>
      </c>
      <c r="AX1069" s="68">
        <f t="shared" si="3240"/>
        <v>0</v>
      </c>
      <c r="AY1069" s="71">
        <v>0</v>
      </c>
      <c r="AZ1069" s="71">
        <v>0</v>
      </c>
      <c r="BA1069" s="68">
        <f t="shared" si="3241"/>
        <v>0</v>
      </c>
      <c r="BB1069" s="71">
        <v>0</v>
      </c>
      <c r="BC1069" s="71">
        <v>0</v>
      </c>
      <c r="BD1069" s="68">
        <f t="shared" si="3242"/>
        <v>0</v>
      </c>
      <c r="BE1069" s="68">
        <f t="shared" si="3243"/>
        <v>0</v>
      </c>
      <c r="BF1069" s="67">
        <f t="shared" si="3244"/>
        <v>0</v>
      </c>
      <c r="BG1069" s="67">
        <f t="shared" si="3244"/>
        <v>0</v>
      </c>
      <c r="BH1069" s="68">
        <f t="shared" si="3245"/>
        <v>0</v>
      </c>
      <c r="BI1069" s="67">
        <f t="shared" si="3246"/>
        <v>0</v>
      </c>
      <c r="BJ1069" s="67">
        <f t="shared" si="3246"/>
        <v>0</v>
      </c>
      <c r="BK1069" s="68">
        <f t="shared" si="3247"/>
        <v>0</v>
      </c>
      <c r="BL1069" s="68">
        <f t="shared" si="3006"/>
        <v>0</v>
      </c>
      <c r="BM1069" s="305">
        <v>0</v>
      </c>
      <c r="BN1069" s="305">
        <v>0</v>
      </c>
      <c r="BO1069" s="306"/>
      <c r="BP1069" s="306"/>
      <c r="BQ1069" s="305">
        <v>0</v>
      </c>
      <c r="BR1069" s="305">
        <v>0</v>
      </c>
      <c r="BS1069" s="114" t="s">
        <v>208</v>
      </c>
      <c r="BT1069" s="77"/>
    </row>
    <row r="1070" spans="1:72" s="46" customFormat="1" ht="36.75" hidden="1" customHeight="1">
      <c r="A1070" s="77"/>
      <c r="B1070" s="104">
        <v>2014</v>
      </c>
      <c r="C1070" s="105">
        <v>8317</v>
      </c>
      <c r="D1070" s="104">
        <v>4</v>
      </c>
      <c r="E1070" s="104">
        <v>5000</v>
      </c>
      <c r="F1070" s="104">
        <v>5100</v>
      </c>
      <c r="G1070" s="104">
        <v>515</v>
      </c>
      <c r="H1070" s="104">
        <v>7</v>
      </c>
      <c r="I1070" s="66" t="s">
        <v>718</v>
      </c>
      <c r="J1070" s="67">
        <v>0</v>
      </c>
      <c r="K1070" s="67">
        <v>0</v>
      </c>
      <c r="L1070" s="68">
        <f t="shared" si="3226"/>
        <v>0</v>
      </c>
      <c r="M1070" s="67">
        <v>0</v>
      </c>
      <c r="N1070" s="67">
        <v>0</v>
      </c>
      <c r="O1070" s="68">
        <f t="shared" si="3227"/>
        <v>0</v>
      </c>
      <c r="P1070" s="68">
        <f t="shared" si="3228"/>
        <v>0</v>
      </c>
      <c r="Q1070" s="71">
        <v>0</v>
      </c>
      <c r="R1070" s="71">
        <v>0</v>
      </c>
      <c r="S1070" s="71">
        <v>0</v>
      </c>
      <c r="T1070" s="71">
        <v>0</v>
      </c>
      <c r="U1070" s="71">
        <v>0</v>
      </c>
      <c r="V1070" s="71">
        <v>0</v>
      </c>
      <c r="W1070" s="67">
        <v>0</v>
      </c>
      <c r="X1070" s="67">
        <v>0</v>
      </c>
      <c r="Y1070" s="68">
        <v>0</v>
      </c>
      <c r="Z1070" s="67">
        <v>0</v>
      </c>
      <c r="AA1070" s="67">
        <v>0</v>
      </c>
      <c r="AB1070" s="68">
        <v>0</v>
      </c>
      <c r="AC1070" s="68">
        <f t="shared" si="3229"/>
        <v>0</v>
      </c>
      <c r="AD1070" s="67">
        <f t="shared" si="3230"/>
        <v>0</v>
      </c>
      <c r="AE1070" s="67">
        <f t="shared" si="3231"/>
        <v>0</v>
      </c>
      <c r="AF1070" s="68">
        <f t="shared" si="3232"/>
        <v>0</v>
      </c>
      <c r="AG1070" s="67">
        <f t="shared" si="3248"/>
        <v>0</v>
      </c>
      <c r="AH1070" s="67">
        <f t="shared" si="3249"/>
        <v>0</v>
      </c>
      <c r="AI1070" s="68">
        <f t="shared" si="3233"/>
        <v>0</v>
      </c>
      <c r="AJ1070" s="68">
        <f t="shared" si="3234"/>
        <v>0</v>
      </c>
      <c r="AK1070" s="71">
        <v>0</v>
      </c>
      <c r="AL1070" s="71">
        <v>0</v>
      </c>
      <c r="AM1070" s="68">
        <f t="shared" si="3235"/>
        <v>0</v>
      </c>
      <c r="AN1070" s="71">
        <v>0</v>
      </c>
      <c r="AO1070" s="71">
        <v>0</v>
      </c>
      <c r="AP1070" s="68">
        <f t="shared" si="3236"/>
        <v>0</v>
      </c>
      <c r="AQ1070" s="68">
        <f t="shared" si="3237"/>
        <v>0</v>
      </c>
      <c r="AR1070" s="71">
        <v>0</v>
      </c>
      <c r="AS1070" s="71">
        <v>0</v>
      </c>
      <c r="AT1070" s="68">
        <f t="shared" si="3238"/>
        <v>0</v>
      </c>
      <c r="AU1070" s="71">
        <v>0</v>
      </c>
      <c r="AV1070" s="71">
        <v>0</v>
      </c>
      <c r="AW1070" s="68">
        <f t="shared" si="3239"/>
        <v>0</v>
      </c>
      <c r="AX1070" s="68">
        <f t="shared" si="3240"/>
        <v>0</v>
      </c>
      <c r="AY1070" s="71">
        <v>0</v>
      </c>
      <c r="AZ1070" s="71">
        <v>0</v>
      </c>
      <c r="BA1070" s="68">
        <f t="shared" si="3241"/>
        <v>0</v>
      </c>
      <c r="BB1070" s="71">
        <v>0</v>
      </c>
      <c r="BC1070" s="71">
        <v>0</v>
      </c>
      <c r="BD1070" s="68">
        <f t="shared" si="3242"/>
        <v>0</v>
      </c>
      <c r="BE1070" s="68">
        <f t="shared" si="3243"/>
        <v>0</v>
      </c>
      <c r="BF1070" s="67">
        <f t="shared" si="3244"/>
        <v>0</v>
      </c>
      <c r="BG1070" s="67">
        <f t="shared" si="3244"/>
        <v>0</v>
      </c>
      <c r="BH1070" s="68">
        <f t="shared" si="3245"/>
        <v>0</v>
      </c>
      <c r="BI1070" s="67">
        <f t="shared" si="3246"/>
        <v>0</v>
      </c>
      <c r="BJ1070" s="67">
        <f t="shared" si="3246"/>
        <v>0</v>
      </c>
      <c r="BK1070" s="68">
        <f t="shared" si="3247"/>
        <v>0</v>
      </c>
      <c r="BL1070" s="68">
        <f t="shared" si="3006"/>
        <v>0</v>
      </c>
      <c r="BM1070" s="305">
        <v>0</v>
      </c>
      <c r="BN1070" s="305">
        <v>0</v>
      </c>
      <c r="BO1070" s="306"/>
      <c r="BP1070" s="306"/>
      <c r="BQ1070" s="305">
        <v>0</v>
      </c>
      <c r="BR1070" s="305">
        <v>0</v>
      </c>
      <c r="BS1070" s="114" t="s">
        <v>208</v>
      </c>
      <c r="BT1070" s="77"/>
    </row>
    <row r="1071" spans="1:72" s="46" customFormat="1" ht="36.75" customHeight="1">
      <c r="A1071" s="77"/>
      <c r="B1071" s="20">
        <v>2014</v>
      </c>
      <c r="C1071" s="65">
        <v>8317</v>
      </c>
      <c r="D1071" s="20">
        <v>4</v>
      </c>
      <c r="E1071" s="20">
        <v>5000</v>
      </c>
      <c r="F1071" s="20">
        <v>5100</v>
      </c>
      <c r="G1071" s="20">
        <v>515</v>
      </c>
      <c r="H1071" s="20">
        <v>8</v>
      </c>
      <c r="I1071" s="66" t="s">
        <v>569</v>
      </c>
      <c r="J1071" s="67"/>
      <c r="K1071" s="67"/>
      <c r="L1071" s="68">
        <f t="shared" ref="L1071:L1076" si="3250">+J1071+K1071</f>
        <v>0</v>
      </c>
      <c r="M1071" s="67">
        <v>60046.8</v>
      </c>
      <c r="N1071" s="67"/>
      <c r="O1071" s="68">
        <f t="shared" si="3227"/>
        <v>60046.8</v>
      </c>
      <c r="P1071" s="68">
        <f t="shared" si="3228"/>
        <v>60046.8</v>
      </c>
      <c r="Q1071" s="71"/>
      <c r="R1071" s="71"/>
      <c r="S1071" s="71"/>
      <c r="T1071" s="71"/>
      <c r="U1071" s="71"/>
      <c r="V1071" s="71"/>
      <c r="W1071" s="67">
        <v>0</v>
      </c>
      <c r="X1071" s="67">
        <v>0</v>
      </c>
      <c r="Y1071" s="68">
        <v>0</v>
      </c>
      <c r="Z1071" s="67">
        <v>0</v>
      </c>
      <c r="AA1071" s="67">
        <v>0</v>
      </c>
      <c r="AB1071" s="68">
        <v>0</v>
      </c>
      <c r="AC1071" s="68">
        <f t="shared" si="3229"/>
        <v>0</v>
      </c>
      <c r="AD1071" s="67">
        <f t="shared" si="3230"/>
        <v>0</v>
      </c>
      <c r="AE1071" s="67">
        <f t="shared" si="3231"/>
        <v>0</v>
      </c>
      <c r="AF1071" s="68">
        <f t="shared" si="3232"/>
        <v>0</v>
      </c>
      <c r="AG1071" s="67">
        <f t="shared" si="3248"/>
        <v>60046.8</v>
      </c>
      <c r="AH1071" s="67">
        <f t="shared" si="3249"/>
        <v>0</v>
      </c>
      <c r="AI1071" s="68">
        <f t="shared" si="3233"/>
        <v>60046.8</v>
      </c>
      <c r="AJ1071" s="68">
        <f t="shared" si="3234"/>
        <v>60046.8</v>
      </c>
      <c r="AK1071" s="71"/>
      <c r="AL1071" s="71"/>
      <c r="AM1071" s="68">
        <f t="shared" ref="AM1071:AM1076" si="3251">+AK1071+AL1071</f>
        <v>0</v>
      </c>
      <c r="AN1071" s="71"/>
      <c r="AO1071" s="71"/>
      <c r="AP1071" s="68">
        <f t="shared" si="3236"/>
        <v>0</v>
      </c>
      <c r="AQ1071" s="68">
        <f t="shared" si="3237"/>
        <v>0</v>
      </c>
      <c r="AR1071" s="71"/>
      <c r="AS1071" s="71"/>
      <c r="AT1071" s="68">
        <f t="shared" ref="AT1071:AT1076" si="3252">+AR1071+AS1071</f>
        <v>0</v>
      </c>
      <c r="AU1071" s="71"/>
      <c r="AV1071" s="71"/>
      <c r="AW1071" s="68">
        <f t="shared" si="3239"/>
        <v>0</v>
      </c>
      <c r="AX1071" s="68">
        <f t="shared" si="3240"/>
        <v>0</v>
      </c>
      <c r="AY1071" s="71">
        <v>0</v>
      </c>
      <c r="AZ1071" s="71">
        <v>0</v>
      </c>
      <c r="BA1071" s="68">
        <f t="shared" ref="BA1071:BA1076" si="3253">+AY1071+AZ1071</f>
        <v>0</v>
      </c>
      <c r="BB1071" s="71">
        <v>0</v>
      </c>
      <c r="BC1071" s="71">
        <v>0</v>
      </c>
      <c r="BD1071" s="68">
        <f t="shared" si="3242"/>
        <v>0</v>
      </c>
      <c r="BE1071" s="68">
        <f t="shared" si="3243"/>
        <v>0</v>
      </c>
      <c r="BF1071" s="67">
        <f t="shared" si="3244"/>
        <v>0</v>
      </c>
      <c r="BG1071" s="67">
        <f t="shared" si="3244"/>
        <v>0</v>
      </c>
      <c r="BH1071" s="68">
        <f t="shared" si="3245"/>
        <v>0</v>
      </c>
      <c r="BI1071" s="67">
        <f t="shared" si="3246"/>
        <v>60046.8</v>
      </c>
      <c r="BJ1071" s="67">
        <f t="shared" si="3246"/>
        <v>0</v>
      </c>
      <c r="BK1071" s="68">
        <f t="shared" si="3247"/>
        <v>60046.8</v>
      </c>
      <c r="BL1071" s="68">
        <f t="shared" si="3006"/>
        <v>60046.8</v>
      </c>
      <c r="BM1071" s="305">
        <v>6</v>
      </c>
      <c r="BN1071" s="305">
        <v>0</v>
      </c>
      <c r="BO1071" s="306"/>
      <c r="BP1071" s="306"/>
      <c r="BQ1071" s="305">
        <v>6</v>
      </c>
      <c r="BR1071" s="305">
        <v>0</v>
      </c>
      <c r="BS1071" s="114"/>
      <c r="BT1071" s="77"/>
    </row>
    <row r="1072" spans="1:72" s="46" customFormat="1" ht="36.75" hidden="1" customHeight="1">
      <c r="A1072" s="77"/>
      <c r="B1072" s="20">
        <v>2014</v>
      </c>
      <c r="C1072" s="65">
        <v>8317</v>
      </c>
      <c r="D1072" s="20">
        <v>4</v>
      </c>
      <c r="E1072" s="20">
        <v>5000</v>
      </c>
      <c r="F1072" s="20">
        <v>5100</v>
      </c>
      <c r="G1072" s="20">
        <v>515</v>
      </c>
      <c r="H1072" s="20">
        <v>9</v>
      </c>
      <c r="I1072" s="66" t="s">
        <v>719</v>
      </c>
      <c r="J1072" s="67"/>
      <c r="K1072" s="67"/>
      <c r="L1072" s="68">
        <f t="shared" si="3250"/>
        <v>0</v>
      </c>
      <c r="M1072" s="67"/>
      <c r="N1072" s="67"/>
      <c r="O1072" s="68">
        <f t="shared" si="3227"/>
        <v>0</v>
      </c>
      <c r="P1072" s="68">
        <f t="shared" si="3228"/>
        <v>0</v>
      </c>
      <c r="Q1072" s="71"/>
      <c r="R1072" s="71"/>
      <c r="S1072" s="71"/>
      <c r="T1072" s="71"/>
      <c r="U1072" s="71"/>
      <c r="V1072" s="71"/>
      <c r="W1072" s="67">
        <v>0</v>
      </c>
      <c r="X1072" s="67">
        <v>0</v>
      </c>
      <c r="Y1072" s="68">
        <v>0</v>
      </c>
      <c r="Z1072" s="67">
        <v>0</v>
      </c>
      <c r="AA1072" s="67">
        <v>0</v>
      </c>
      <c r="AB1072" s="68">
        <v>0</v>
      </c>
      <c r="AC1072" s="68">
        <f t="shared" si="3229"/>
        <v>0</v>
      </c>
      <c r="AD1072" s="67">
        <f t="shared" si="3230"/>
        <v>0</v>
      </c>
      <c r="AE1072" s="67">
        <f t="shared" si="3231"/>
        <v>0</v>
      </c>
      <c r="AF1072" s="68">
        <f t="shared" si="3232"/>
        <v>0</v>
      </c>
      <c r="AG1072" s="67" t="e">
        <f>M1072+#REF!-V1072</f>
        <v>#REF!</v>
      </c>
      <c r="AH1072" s="67" t="e">
        <f>N1072+S1072-#REF!</f>
        <v>#REF!</v>
      </c>
      <c r="AI1072" s="68" t="e">
        <f t="shared" si="3233"/>
        <v>#REF!</v>
      </c>
      <c r="AJ1072" s="68" t="e">
        <f t="shared" si="3234"/>
        <v>#REF!</v>
      </c>
      <c r="AK1072" s="71"/>
      <c r="AL1072" s="71"/>
      <c r="AM1072" s="68">
        <f t="shared" si="3251"/>
        <v>0</v>
      </c>
      <c r="AN1072" s="71"/>
      <c r="AO1072" s="71"/>
      <c r="AP1072" s="68">
        <f t="shared" si="3236"/>
        <v>0</v>
      </c>
      <c r="AQ1072" s="68">
        <f t="shared" si="3237"/>
        <v>0</v>
      </c>
      <c r="AR1072" s="71"/>
      <c r="AS1072" s="71"/>
      <c r="AT1072" s="68">
        <f t="shared" si="3252"/>
        <v>0</v>
      </c>
      <c r="AU1072" s="71"/>
      <c r="AV1072" s="71"/>
      <c r="AW1072" s="68">
        <f t="shared" si="3239"/>
        <v>0</v>
      </c>
      <c r="AX1072" s="68">
        <f t="shared" si="3240"/>
        <v>0</v>
      </c>
      <c r="AY1072" s="71"/>
      <c r="AZ1072" s="71"/>
      <c r="BA1072" s="68">
        <f t="shared" si="3253"/>
        <v>0</v>
      </c>
      <c r="BB1072" s="71"/>
      <c r="BC1072" s="71"/>
      <c r="BD1072" s="68">
        <f t="shared" si="3242"/>
        <v>0</v>
      </c>
      <c r="BE1072" s="68">
        <f t="shared" si="3243"/>
        <v>0</v>
      </c>
      <c r="BF1072" s="67">
        <f t="shared" si="3244"/>
        <v>0</v>
      </c>
      <c r="BG1072" s="67">
        <f t="shared" si="3244"/>
        <v>0</v>
      </c>
      <c r="BH1072" s="68">
        <f t="shared" si="3245"/>
        <v>0</v>
      </c>
      <c r="BI1072" s="67" t="e">
        <f t="shared" si="3246"/>
        <v>#REF!</v>
      </c>
      <c r="BJ1072" s="67" t="e">
        <f t="shared" si="3246"/>
        <v>#REF!</v>
      </c>
      <c r="BK1072" s="68" t="e">
        <f t="shared" si="3247"/>
        <v>#REF!</v>
      </c>
      <c r="BL1072" s="68" t="e">
        <f t="shared" si="3006"/>
        <v>#REF!</v>
      </c>
      <c r="BM1072" s="305">
        <v>0</v>
      </c>
      <c r="BN1072" s="305">
        <v>0</v>
      </c>
      <c r="BO1072" s="306"/>
      <c r="BP1072" s="306"/>
      <c r="BQ1072" s="305">
        <v>0</v>
      </c>
      <c r="BR1072" s="305">
        <v>0</v>
      </c>
      <c r="BS1072" s="114" t="s">
        <v>208</v>
      </c>
      <c r="BT1072" s="159"/>
    </row>
    <row r="1073" spans="1:72" s="46" customFormat="1" ht="36.75" hidden="1" customHeight="1">
      <c r="A1073" s="77"/>
      <c r="B1073" s="20">
        <v>2014</v>
      </c>
      <c r="C1073" s="65">
        <v>8317</v>
      </c>
      <c r="D1073" s="20">
        <v>4</v>
      </c>
      <c r="E1073" s="20">
        <v>5000</v>
      </c>
      <c r="F1073" s="20">
        <v>5100</v>
      </c>
      <c r="G1073" s="20">
        <v>515</v>
      </c>
      <c r="H1073" s="20">
        <v>10</v>
      </c>
      <c r="I1073" s="66" t="s">
        <v>720</v>
      </c>
      <c r="J1073" s="67"/>
      <c r="K1073" s="67"/>
      <c r="L1073" s="68">
        <f t="shared" si="3250"/>
        <v>0</v>
      </c>
      <c r="M1073" s="67"/>
      <c r="N1073" s="67"/>
      <c r="O1073" s="68">
        <f t="shared" si="3227"/>
        <v>0</v>
      </c>
      <c r="P1073" s="68">
        <f t="shared" si="3228"/>
        <v>0</v>
      </c>
      <c r="Q1073" s="71"/>
      <c r="R1073" s="71"/>
      <c r="S1073" s="71"/>
      <c r="T1073" s="71"/>
      <c r="U1073" s="71"/>
      <c r="V1073" s="71"/>
      <c r="W1073" s="67">
        <v>0</v>
      </c>
      <c r="X1073" s="67">
        <v>0</v>
      </c>
      <c r="Y1073" s="68">
        <v>0</v>
      </c>
      <c r="Z1073" s="67">
        <v>0</v>
      </c>
      <c r="AA1073" s="67">
        <v>0</v>
      </c>
      <c r="AB1073" s="68">
        <v>0</v>
      </c>
      <c r="AC1073" s="68">
        <f t="shared" si="3229"/>
        <v>0</v>
      </c>
      <c r="AD1073" s="67">
        <f t="shared" si="3230"/>
        <v>0</v>
      </c>
      <c r="AE1073" s="67">
        <f t="shared" si="3231"/>
        <v>0</v>
      </c>
      <c r="AF1073" s="68">
        <f t="shared" si="3232"/>
        <v>0</v>
      </c>
      <c r="AG1073" s="67" t="e">
        <f>M1073+#REF!-V1073</f>
        <v>#REF!</v>
      </c>
      <c r="AH1073" s="67" t="e">
        <f>N1073+S1073-#REF!</f>
        <v>#REF!</v>
      </c>
      <c r="AI1073" s="68" t="e">
        <f t="shared" si="3233"/>
        <v>#REF!</v>
      </c>
      <c r="AJ1073" s="68" t="e">
        <f t="shared" si="3234"/>
        <v>#REF!</v>
      </c>
      <c r="AK1073" s="71"/>
      <c r="AL1073" s="71"/>
      <c r="AM1073" s="68">
        <f t="shared" si="3251"/>
        <v>0</v>
      </c>
      <c r="AN1073" s="71"/>
      <c r="AO1073" s="71"/>
      <c r="AP1073" s="68">
        <f t="shared" si="3236"/>
        <v>0</v>
      </c>
      <c r="AQ1073" s="68">
        <f t="shared" si="3237"/>
        <v>0</v>
      </c>
      <c r="AR1073" s="71"/>
      <c r="AS1073" s="71"/>
      <c r="AT1073" s="68">
        <f t="shared" si="3252"/>
        <v>0</v>
      </c>
      <c r="AU1073" s="71"/>
      <c r="AV1073" s="71"/>
      <c r="AW1073" s="68">
        <f t="shared" si="3239"/>
        <v>0</v>
      </c>
      <c r="AX1073" s="68">
        <f t="shared" si="3240"/>
        <v>0</v>
      </c>
      <c r="AY1073" s="71"/>
      <c r="AZ1073" s="71"/>
      <c r="BA1073" s="68">
        <f t="shared" si="3253"/>
        <v>0</v>
      </c>
      <c r="BB1073" s="71"/>
      <c r="BC1073" s="71"/>
      <c r="BD1073" s="68">
        <f t="shared" si="3242"/>
        <v>0</v>
      </c>
      <c r="BE1073" s="68">
        <f t="shared" si="3243"/>
        <v>0</v>
      </c>
      <c r="BF1073" s="67">
        <f t="shared" si="3244"/>
        <v>0</v>
      </c>
      <c r="BG1073" s="67">
        <f t="shared" si="3244"/>
        <v>0</v>
      </c>
      <c r="BH1073" s="68">
        <f t="shared" si="3245"/>
        <v>0</v>
      </c>
      <c r="BI1073" s="67" t="e">
        <f t="shared" si="3246"/>
        <v>#REF!</v>
      </c>
      <c r="BJ1073" s="67" t="e">
        <f t="shared" si="3246"/>
        <v>#REF!</v>
      </c>
      <c r="BK1073" s="68" t="e">
        <f t="shared" si="3247"/>
        <v>#REF!</v>
      </c>
      <c r="BL1073" s="68" t="e">
        <f t="shared" si="3006"/>
        <v>#REF!</v>
      </c>
      <c r="BM1073" s="305">
        <v>0</v>
      </c>
      <c r="BN1073" s="305">
        <v>0</v>
      </c>
      <c r="BO1073" s="306"/>
      <c r="BP1073" s="306"/>
      <c r="BQ1073" s="305">
        <v>0</v>
      </c>
      <c r="BR1073" s="305">
        <v>0</v>
      </c>
      <c r="BS1073" s="114" t="s">
        <v>208</v>
      </c>
      <c r="BT1073" s="77"/>
    </row>
    <row r="1074" spans="1:72" s="46" customFormat="1" ht="36.75" hidden="1" customHeight="1">
      <c r="A1074" s="77"/>
      <c r="B1074" s="20">
        <v>2014</v>
      </c>
      <c r="C1074" s="65">
        <v>8317</v>
      </c>
      <c r="D1074" s="20">
        <v>4</v>
      </c>
      <c r="E1074" s="20">
        <v>5000</v>
      </c>
      <c r="F1074" s="20">
        <v>5100</v>
      </c>
      <c r="G1074" s="20">
        <v>515</v>
      </c>
      <c r="H1074" s="20">
        <v>11</v>
      </c>
      <c r="I1074" s="66" t="s">
        <v>721</v>
      </c>
      <c r="J1074" s="67"/>
      <c r="K1074" s="67"/>
      <c r="L1074" s="68">
        <f t="shared" si="3250"/>
        <v>0</v>
      </c>
      <c r="M1074" s="67"/>
      <c r="N1074" s="67"/>
      <c r="O1074" s="68">
        <f t="shared" si="3227"/>
        <v>0</v>
      </c>
      <c r="P1074" s="68">
        <f t="shared" si="3228"/>
        <v>0</v>
      </c>
      <c r="Q1074" s="71"/>
      <c r="R1074" s="71"/>
      <c r="S1074" s="71"/>
      <c r="T1074" s="71"/>
      <c r="U1074" s="71"/>
      <c r="V1074" s="71"/>
      <c r="W1074" s="67">
        <v>0</v>
      </c>
      <c r="X1074" s="67">
        <v>0</v>
      </c>
      <c r="Y1074" s="68">
        <v>0</v>
      </c>
      <c r="Z1074" s="67">
        <v>0</v>
      </c>
      <c r="AA1074" s="67">
        <v>0</v>
      </c>
      <c r="AB1074" s="68">
        <v>0</v>
      </c>
      <c r="AC1074" s="68">
        <f t="shared" si="3229"/>
        <v>0</v>
      </c>
      <c r="AD1074" s="67">
        <f t="shared" si="3230"/>
        <v>0</v>
      </c>
      <c r="AE1074" s="67">
        <f t="shared" si="3231"/>
        <v>0</v>
      </c>
      <c r="AF1074" s="68">
        <f t="shared" si="3232"/>
        <v>0</v>
      </c>
      <c r="AG1074" s="67" t="e">
        <f>M1074+#REF!-V1074</f>
        <v>#REF!</v>
      </c>
      <c r="AH1074" s="67" t="e">
        <f>N1074+S1074-#REF!</f>
        <v>#REF!</v>
      </c>
      <c r="AI1074" s="68" t="e">
        <f t="shared" si="3233"/>
        <v>#REF!</v>
      </c>
      <c r="AJ1074" s="68" t="e">
        <f t="shared" si="3234"/>
        <v>#REF!</v>
      </c>
      <c r="AK1074" s="71"/>
      <c r="AL1074" s="71"/>
      <c r="AM1074" s="68">
        <f t="shared" si="3251"/>
        <v>0</v>
      </c>
      <c r="AN1074" s="71"/>
      <c r="AO1074" s="71"/>
      <c r="AP1074" s="68">
        <f t="shared" si="3236"/>
        <v>0</v>
      </c>
      <c r="AQ1074" s="68">
        <f t="shared" si="3237"/>
        <v>0</v>
      </c>
      <c r="AR1074" s="71"/>
      <c r="AS1074" s="71"/>
      <c r="AT1074" s="68">
        <f t="shared" si="3252"/>
        <v>0</v>
      </c>
      <c r="AU1074" s="71"/>
      <c r="AV1074" s="71"/>
      <c r="AW1074" s="68">
        <f t="shared" si="3239"/>
        <v>0</v>
      </c>
      <c r="AX1074" s="68">
        <f t="shared" si="3240"/>
        <v>0</v>
      </c>
      <c r="AY1074" s="71"/>
      <c r="AZ1074" s="71"/>
      <c r="BA1074" s="68">
        <f t="shared" si="3253"/>
        <v>0</v>
      </c>
      <c r="BB1074" s="71"/>
      <c r="BC1074" s="71"/>
      <c r="BD1074" s="68">
        <f t="shared" si="3242"/>
        <v>0</v>
      </c>
      <c r="BE1074" s="68">
        <f t="shared" si="3243"/>
        <v>0</v>
      </c>
      <c r="BF1074" s="67">
        <f t="shared" si="3244"/>
        <v>0</v>
      </c>
      <c r="BG1074" s="67">
        <f t="shared" si="3244"/>
        <v>0</v>
      </c>
      <c r="BH1074" s="68">
        <f t="shared" si="3245"/>
        <v>0</v>
      </c>
      <c r="BI1074" s="67" t="e">
        <f t="shared" si="3246"/>
        <v>#REF!</v>
      </c>
      <c r="BJ1074" s="67" t="e">
        <f t="shared" si="3246"/>
        <v>#REF!</v>
      </c>
      <c r="BK1074" s="68" t="e">
        <f t="shared" si="3247"/>
        <v>#REF!</v>
      </c>
      <c r="BL1074" s="68" t="e">
        <f t="shared" si="3006"/>
        <v>#REF!</v>
      </c>
      <c r="BM1074" s="305">
        <v>0</v>
      </c>
      <c r="BN1074" s="305">
        <v>0</v>
      </c>
      <c r="BO1074" s="306"/>
      <c r="BP1074" s="306"/>
      <c r="BQ1074" s="305">
        <v>0</v>
      </c>
      <c r="BR1074" s="305">
        <v>0</v>
      </c>
      <c r="BS1074" s="114" t="s">
        <v>208</v>
      </c>
      <c r="BT1074" s="77"/>
    </row>
    <row r="1075" spans="1:72" s="46" customFormat="1" ht="36.75" hidden="1" customHeight="1">
      <c r="A1075" s="77"/>
      <c r="B1075" s="20">
        <v>2014</v>
      </c>
      <c r="C1075" s="65">
        <v>8317</v>
      </c>
      <c r="D1075" s="20">
        <v>4</v>
      </c>
      <c r="E1075" s="20">
        <v>5000</v>
      </c>
      <c r="F1075" s="20">
        <v>5100</v>
      </c>
      <c r="G1075" s="20">
        <v>515</v>
      </c>
      <c r="H1075" s="20">
        <v>12</v>
      </c>
      <c r="I1075" s="66" t="s">
        <v>158</v>
      </c>
      <c r="J1075" s="67"/>
      <c r="K1075" s="67"/>
      <c r="L1075" s="68">
        <f t="shared" si="3250"/>
        <v>0</v>
      </c>
      <c r="M1075" s="67"/>
      <c r="N1075" s="67"/>
      <c r="O1075" s="68">
        <f t="shared" si="3227"/>
        <v>0</v>
      </c>
      <c r="P1075" s="68">
        <f t="shared" si="3228"/>
        <v>0</v>
      </c>
      <c r="Q1075" s="71"/>
      <c r="R1075" s="71"/>
      <c r="S1075" s="71"/>
      <c r="T1075" s="71"/>
      <c r="U1075" s="71"/>
      <c r="V1075" s="71"/>
      <c r="W1075" s="67">
        <v>0</v>
      </c>
      <c r="X1075" s="67">
        <v>0</v>
      </c>
      <c r="Y1075" s="68">
        <v>0</v>
      </c>
      <c r="Z1075" s="67">
        <v>0</v>
      </c>
      <c r="AA1075" s="67">
        <v>0</v>
      </c>
      <c r="AB1075" s="68">
        <v>0</v>
      </c>
      <c r="AC1075" s="68">
        <f t="shared" si="3229"/>
        <v>0</v>
      </c>
      <c r="AD1075" s="67">
        <f t="shared" si="3230"/>
        <v>0</v>
      </c>
      <c r="AE1075" s="67">
        <f t="shared" si="3231"/>
        <v>0</v>
      </c>
      <c r="AF1075" s="68">
        <f t="shared" si="3232"/>
        <v>0</v>
      </c>
      <c r="AG1075" s="67" t="e">
        <f>M1075+#REF!-V1075</f>
        <v>#REF!</v>
      </c>
      <c r="AH1075" s="67" t="e">
        <f>N1075+S1075-#REF!</f>
        <v>#REF!</v>
      </c>
      <c r="AI1075" s="68" t="e">
        <f t="shared" si="3233"/>
        <v>#REF!</v>
      </c>
      <c r="AJ1075" s="68" t="e">
        <f t="shared" si="3234"/>
        <v>#REF!</v>
      </c>
      <c r="AK1075" s="71"/>
      <c r="AL1075" s="71"/>
      <c r="AM1075" s="68">
        <f t="shared" si="3251"/>
        <v>0</v>
      </c>
      <c r="AN1075" s="71"/>
      <c r="AO1075" s="71"/>
      <c r="AP1075" s="68">
        <f t="shared" si="3236"/>
        <v>0</v>
      </c>
      <c r="AQ1075" s="68">
        <f t="shared" si="3237"/>
        <v>0</v>
      </c>
      <c r="AR1075" s="71"/>
      <c r="AS1075" s="71"/>
      <c r="AT1075" s="68">
        <f t="shared" si="3252"/>
        <v>0</v>
      </c>
      <c r="AU1075" s="71"/>
      <c r="AV1075" s="71"/>
      <c r="AW1075" s="68">
        <f t="shared" si="3239"/>
        <v>0</v>
      </c>
      <c r="AX1075" s="68">
        <f t="shared" si="3240"/>
        <v>0</v>
      </c>
      <c r="AY1075" s="71"/>
      <c r="AZ1075" s="71"/>
      <c r="BA1075" s="68">
        <f t="shared" si="3253"/>
        <v>0</v>
      </c>
      <c r="BB1075" s="71"/>
      <c r="BC1075" s="71"/>
      <c r="BD1075" s="68">
        <f t="shared" si="3242"/>
        <v>0</v>
      </c>
      <c r="BE1075" s="68">
        <f t="shared" si="3243"/>
        <v>0</v>
      </c>
      <c r="BF1075" s="67">
        <f t="shared" si="3244"/>
        <v>0</v>
      </c>
      <c r="BG1075" s="67">
        <f t="shared" si="3244"/>
        <v>0</v>
      </c>
      <c r="BH1075" s="68">
        <f t="shared" si="3245"/>
        <v>0</v>
      </c>
      <c r="BI1075" s="67" t="e">
        <f t="shared" si="3246"/>
        <v>#REF!</v>
      </c>
      <c r="BJ1075" s="67" t="e">
        <f t="shared" si="3246"/>
        <v>#REF!</v>
      </c>
      <c r="BK1075" s="68" t="e">
        <f t="shared" si="3247"/>
        <v>#REF!</v>
      </c>
      <c r="BL1075" s="68" t="e">
        <f t="shared" si="3006"/>
        <v>#REF!</v>
      </c>
      <c r="BM1075" s="305">
        <v>0</v>
      </c>
      <c r="BN1075" s="305">
        <v>0</v>
      </c>
      <c r="BO1075" s="306"/>
      <c r="BP1075" s="306"/>
      <c r="BQ1075" s="305">
        <v>0</v>
      </c>
      <c r="BR1075" s="305">
        <v>0</v>
      </c>
      <c r="BS1075" s="114" t="s">
        <v>208</v>
      </c>
      <c r="BT1075" s="77"/>
    </row>
    <row r="1076" spans="1:72" s="46" customFormat="1" ht="36.75" hidden="1" customHeight="1">
      <c r="A1076" s="77"/>
      <c r="B1076" s="20">
        <v>2014</v>
      </c>
      <c r="C1076" s="65">
        <v>8317</v>
      </c>
      <c r="D1076" s="20">
        <v>4</v>
      </c>
      <c r="E1076" s="20">
        <v>5000</v>
      </c>
      <c r="F1076" s="20">
        <v>5100</v>
      </c>
      <c r="G1076" s="20">
        <v>515</v>
      </c>
      <c r="H1076" s="20">
        <v>13</v>
      </c>
      <c r="I1076" s="160" t="s">
        <v>722</v>
      </c>
      <c r="J1076" s="67"/>
      <c r="K1076" s="67"/>
      <c r="L1076" s="68">
        <f t="shared" si="3250"/>
        <v>0</v>
      </c>
      <c r="M1076" s="67"/>
      <c r="N1076" s="67"/>
      <c r="O1076" s="68">
        <f t="shared" si="3227"/>
        <v>0</v>
      </c>
      <c r="P1076" s="68">
        <f t="shared" si="3228"/>
        <v>0</v>
      </c>
      <c r="Q1076" s="71"/>
      <c r="R1076" s="71"/>
      <c r="S1076" s="71"/>
      <c r="T1076" s="71"/>
      <c r="U1076" s="71"/>
      <c r="V1076" s="71"/>
      <c r="W1076" s="67">
        <v>0</v>
      </c>
      <c r="X1076" s="67">
        <v>0</v>
      </c>
      <c r="Y1076" s="68">
        <v>0</v>
      </c>
      <c r="Z1076" s="67">
        <v>0</v>
      </c>
      <c r="AA1076" s="67">
        <v>0</v>
      </c>
      <c r="AB1076" s="68">
        <v>0</v>
      </c>
      <c r="AC1076" s="68">
        <f t="shared" si="3229"/>
        <v>0</v>
      </c>
      <c r="AD1076" s="67">
        <f t="shared" si="3230"/>
        <v>0</v>
      </c>
      <c r="AE1076" s="67">
        <f t="shared" si="3231"/>
        <v>0</v>
      </c>
      <c r="AF1076" s="68">
        <f t="shared" si="3232"/>
        <v>0</v>
      </c>
      <c r="AG1076" s="67" t="e">
        <f>M1076+#REF!-V1076</f>
        <v>#REF!</v>
      </c>
      <c r="AH1076" s="67" t="e">
        <f>N1076+S1076-#REF!</f>
        <v>#REF!</v>
      </c>
      <c r="AI1076" s="68" t="e">
        <f t="shared" si="3233"/>
        <v>#REF!</v>
      </c>
      <c r="AJ1076" s="68" t="e">
        <f t="shared" si="3234"/>
        <v>#REF!</v>
      </c>
      <c r="AK1076" s="71"/>
      <c r="AL1076" s="71"/>
      <c r="AM1076" s="68">
        <f t="shared" si="3251"/>
        <v>0</v>
      </c>
      <c r="AN1076" s="71"/>
      <c r="AO1076" s="71"/>
      <c r="AP1076" s="68">
        <f t="shared" si="3236"/>
        <v>0</v>
      </c>
      <c r="AQ1076" s="68">
        <f t="shared" si="3237"/>
        <v>0</v>
      </c>
      <c r="AR1076" s="71"/>
      <c r="AS1076" s="71"/>
      <c r="AT1076" s="68">
        <f t="shared" si="3252"/>
        <v>0</v>
      </c>
      <c r="AU1076" s="71"/>
      <c r="AV1076" s="71"/>
      <c r="AW1076" s="68">
        <f t="shared" si="3239"/>
        <v>0</v>
      </c>
      <c r="AX1076" s="68">
        <f t="shared" si="3240"/>
        <v>0</v>
      </c>
      <c r="AY1076" s="71"/>
      <c r="AZ1076" s="71"/>
      <c r="BA1076" s="68">
        <f t="shared" si="3253"/>
        <v>0</v>
      </c>
      <c r="BB1076" s="71"/>
      <c r="BC1076" s="71"/>
      <c r="BD1076" s="68">
        <f t="shared" si="3242"/>
        <v>0</v>
      </c>
      <c r="BE1076" s="68">
        <f t="shared" si="3243"/>
        <v>0</v>
      </c>
      <c r="BF1076" s="67">
        <f t="shared" si="3244"/>
        <v>0</v>
      </c>
      <c r="BG1076" s="67">
        <f t="shared" si="3244"/>
        <v>0</v>
      </c>
      <c r="BH1076" s="68">
        <f t="shared" si="3245"/>
        <v>0</v>
      </c>
      <c r="BI1076" s="67" t="e">
        <f t="shared" si="3246"/>
        <v>#REF!</v>
      </c>
      <c r="BJ1076" s="67" t="e">
        <f t="shared" si="3246"/>
        <v>#REF!</v>
      </c>
      <c r="BK1076" s="68" t="e">
        <f t="shared" si="3247"/>
        <v>#REF!</v>
      </c>
      <c r="BL1076" s="68" t="e">
        <f t="shared" si="3006"/>
        <v>#REF!</v>
      </c>
      <c r="BM1076" s="305">
        <v>0</v>
      </c>
      <c r="BN1076" s="305">
        <v>0</v>
      </c>
      <c r="BO1076" s="306"/>
      <c r="BP1076" s="306"/>
      <c r="BQ1076" s="305">
        <v>0</v>
      </c>
      <c r="BR1076" s="305">
        <v>0</v>
      </c>
      <c r="BS1076" s="114" t="s">
        <v>208</v>
      </c>
      <c r="BT1076" s="77"/>
    </row>
    <row r="1077" spans="1:72" s="79" customFormat="1" ht="50.25" customHeight="1">
      <c r="A1077" s="77"/>
      <c r="B1077" s="59">
        <v>2014</v>
      </c>
      <c r="C1077" s="60">
        <v>8317</v>
      </c>
      <c r="D1077" s="59">
        <v>4</v>
      </c>
      <c r="E1077" s="59">
        <v>5000</v>
      </c>
      <c r="F1077" s="59">
        <v>5100</v>
      </c>
      <c r="G1077" s="59">
        <v>519</v>
      </c>
      <c r="H1077" s="59"/>
      <c r="I1077" s="61" t="s">
        <v>164</v>
      </c>
      <c r="J1077" s="62">
        <f>SUM(J1078:J1085)</f>
        <v>11000</v>
      </c>
      <c r="K1077" s="62">
        <f t="shared" ref="K1077:P1077" si="3254">SUM(K1078:K1085)</f>
        <v>0</v>
      </c>
      <c r="L1077" s="62">
        <f t="shared" si="3254"/>
        <v>11000</v>
      </c>
      <c r="M1077" s="62">
        <f t="shared" si="3254"/>
        <v>0</v>
      </c>
      <c r="N1077" s="62">
        <f t="shared" si="3254"/>
        <v>0</v>
      </c>
      <c r="O1077" s="62">
        <f t="shared" si="3254"/>
        <v>0</v>
      </c>
      <c r="P1077" s="62">
        <f t="shared" si="3254"/>
        <v>11000</v>
      </c>
      <c r="Q1077" s="62">
        <f>SUM(Q1078:Q1085)</f>
        <v>0</v>
      </c>
      <c r="R1077" s="62">
        <f t="shared" ref="R1077:S1077" si="3255">SUM(R1078:R1085)</f>
        <v>0</v>
      </c>
      <c r="S1077" s="62">
        <f t="shared" si="3255"/>
        <v>0</v>
      </c>
      <c r="T1077" s="62">
        <f>SUM(T1078:T1085)</f>
        <v>0</v>
      </c>
      <c r="U1077" s="62">
        <f t="shared" ref="U1077:V1077" si="3256">SUM(U1078:U1085)</f>
        <v>0</v>
      </c>
      <c r="V1077" s="62">
        <f t="shared" si="3256"/>
        <v>0</v>
      </c>
      <c r="W1077" s="62">
        <v>0</v>
      </c>
      <c r="X1077" s="62">
        <v>0</v>
      </c>
      <c r="Y1077" s="62">
        <v>0</v>
      </c>
      <c r="Z1077" s="62">
        <v>0</v>
      </c>
      <c r="AA1077" s="62">
        <v>0</v>
      </c>
      <c r="AB1077" s="62">
        <v>0</v>
      </c>
      <c r="AC1077" s="62">
        <f t="shared" ref="AC1077" si="3257">+AC1078</f>
        <v>0</v>
      </c>
      <c r="AD1077" s="62">
        <f>SUM(AD1078:AD1085)</f>
        <v>11000</v>
      </c>
      <c r="AE1077" s="62">
        <f t="shared" ref="AE1077:AF1077" si="3258">SUM(AE1078:AE1085)</f>
        <v>0</v>
      </c>
      <c r="AF1077" s="62">
        <f t="shared" si="3258"/>
        <v>11000</v>
      </c>
      <c r="AG1077" s="62">
        <f>+AG1078</f>
        <v>0</v>
      </c>
      <c r="AH1077" s="62">
        <f t="shared" ref="AH1077:AJ1077" si="3259">+AH1078</f>
        <v>0</v>
      </c>
      <c r="AI1077" s="62">
        <f t="shared" si="3259"/>
        <v>0</v>
      </c>
      <c r="AJ1077" s="62">
        <f t="shared" si="3259"/>
        <v>11000</v>
      </c>
      <c r="AK1077" s="62">
        <f>SUM(AK1078:AK1085)</f>
        <v>0</v>
      </c>
      <c r="AL1077" s="62">
        <f t="shared" ref="AL1077:AQ1077" si="3260">SUM(AL1078:AL1085)</f>
        <v>0</v>
      </c>
      <c r="AM1077" s="62">
        <f t="shared" si="3260"/>
        <v>0</v>
      </c>
      <c r="AN1077" s="62">
        <f t="shared" si="3260"/>
        <v>0</v>
      </c>
      <c r="AO1077" s="62">
        <f t="shared" si="3260"/>
        <v>0</v>
      </c>
      <c r="AP1077" s="62">
        <f t="shared" si="3260"/>
        <v>0</v>
      </c>
      <c r="AQ1077" s="62">
        <f t="shared" si="3260"/>
        <v>0</v>
      </c>
      <c r="AR1077" s="62">
        <f>SUM(AR1078:AR1085)</f>
        <v>0</v>
      </c>
      <c r="AS1077" s="62">
        <f t="shared" ref="AS1077:AX1077" si="3261">SUM(AS1078:AS1085)</f>
        <v>0</v>
      </c>
      <c r="AT1077" s="62">
        <f t="shared" si="3261"/>
        <v>0</v>
      </c>
      <c r="AU1077" s="62">
        <f t="shared" si="3261"/>
        <v>0</v>
      </c>
      <c r="AV1077" s="62">
        <f t="shared" si="3261"/>
        <v>0</v>
      </c>
      <c r="AW1077" s="62">
        <f t="shared" si="3261"/>
        <v>0</v>
      </c>
      <c r="AX1077" s="62">
        <f t="shared" si="3261"/>
        <v>0</v>
      </c>
      <c r="AY1077" s="62">
        <f>SUM(AY1078:AY1085)</f>
        <v>0</v>
      </c>
      <c r="AZ1077" s="62">
        <f t="shared" ref="AZ1077:BE1077" si="3262">SUM(AZ1078:AZ1085)</f>
        <v>0</v>
      </c>
      <c r="BA1077" s="62">
        <f t="shared" si="3262"/>
        <v>0</v>
      </c>
      <c r="BB1077" s="62">
        <f t="shared" si="3262"/>
        <v>0</v>
      </c>
      <c r="BC1077" s="62">
        <f t="shared" si="3262"/>
        <v>0</v>
      </c>
      <c r="BD1077" s="62">
        <f t="shared" si="3262"/>
        <v>0</v>
      </c>
      <c r="BE1077" s="62">
        <f t="shared" si="3262"/>
        <v>0</v>
      </c>
      <c r="BF1077" s="62">
        <f>SUM(BF1078:BF1085)</f>
        <v>11000</v>
      </c>
      <c r="BG1077" s="62">
        <f t="shared" ref="BG1077:BH1077" si="3263">SUM(BG1078:BG1085)</f>
        <v>0</v>
      </c>
      <c r="BH1077" s="62">
        <f t="shared" si="3263"/>
        <v>11000</v>
      </c>
      <c r="BI1077" s="62">
        <f>+BI1078</f>
        <v>0</v>
      </c>
      <c r="BJ1077" s="62">
        <f t="shared" ref="BJ1077:BK1077" si="3264">+BJ1078</f>
        <v>0</v>
      </c>
      <c r="BK1077" s="62">
        <f t="shared" si="3264"/>
        <v>0</v>
      </c>
      <c r="BL1077" s="62">
        <f t="shared" ref="BL1077:BL1140" si="3265">+BH1077+BK1077</f>
        <v>11000</v>
      </c>
      <c r="BM1077" s="304"/>
      <c r="BN1077" s="304"/>
      <c r="BO1077" s="304"/>
      <c r="BP1077" s="304"/>
      <c r="BQ1077" s="304"/>
      <c r="BR1077" s="304"/>
      <c r="BS1077" s="64"/>
      <c r="BT1077" s="77"/>
    </row>
    <row r="1078" spans="1:72" s="46" customFormat="1" ht="36.75" customHeight="1">
      <c r="A1078" s="77"/>
      <c r="B1078" s="104">
        <v>2014</v>
      </c>
      <c r="C1078" s="105">
        <v>8317</v>
      </c>
      <c r="D1078" s="104">
        <v>4</v>
      </c>
      <c r="E1078" s="104">
        <v>5000</v>
      </c>
      <c r="F1078" s="104">
        <v>5100</v>
      </c>
      <c r="G1078" s="104">
        <v>519</v>
      </c>
      <c r="H1078" s="104">
        <v>1</v>
      </c>
      <c r="I1078" s="118" t="s">
        <v>281</v>
      </c>
      <c r="J1078" s="67">
        <v>11000</v>
      </c>
      <c r="K1078" s="67">
        <v>0</v>
      </c>
      <c r="L1078" s="68">
        <f t="shared" ref="L1078:L1085" si="3266">J1078+K1078</f>
        <v>11000</v>
      </c>
      <c r="M1078" s="67">
        <v>0</v>
      </c>
      <c r="N1078" s="67">
        <v>0</v>
      </c>
      <c r="O1078" s="68">
        <f t="shared" ref="O1078:O1085" si="3267">+M1078+N1078</f>
        <v>0</v>
      </c>
      <c r="P1078" s="68">
        <f t="shared" ref="P1078:P1085" si="3268">+L1078+O1078</f>
        <v>11000</v>
      </c>
      <c r="Q1078" s="71">
        <v>0</v>
      </c>
      <c r="R1078" s="71">
        <v>0</v>
      </c>
      <c r="S1078" s="71">
        <v>0</v>
      </c>
      <c r="T1078" s="71">
        <v>0</v>
      </c>
      <c r="U1078" s="71">
        <v>0</v>
      </c>
      <c r="V1078" s="71">
        <v>0</v>
      </c>
      <c r="W1078" s="67">
        <v>0</v>
      </c>
      <c r="X1078" s="67">
        <v>0</v>
      </c>
      <c r="Y1078" s="68">
        <v>0</v>
      </c>
      <c r="Z1078" s="67">
        <v>0</v>
      </c>
      <c r="AA1078" s="67">
        <v>0</v>
      </c>
      <c r="AB1078" s="68">
        <v>0</v>
      </c>
      <c r="AC1078" s="68">
        <f t="shared" ref="AC1078:AC1085" si="3269">+Y1078+AB1078</f>
        <v>0</v>
      </c>
      <c r="AD1078" s="67">
        <f t="shared" ref="AD1078:AE1085" si="3270">J1078+Q1078-T1078</f>
        <v>11000</v>
      </c>
      <c r="AE1078" s="67">
        <f t="shared" si="3270"/>
        <v>0</v>
      </c>
      <c r="AF1078" s="68">
        <f t="shared" ref="AF1078:AF1085" si="3271">AD1078+AE1078</f>
        <v>11000</v>
      </c>
      <c r="AG1078" s="67">
        <f>+M1078-T1078</f>
        <v>0</v>
      </c>
      <c r="AH1078" s="67">
        <f>+N1078-U1078</f>
        <v>0</v>
      </c>
      <c r="AI1078" s="68">
        <f t="shared" ref="AI1078:AI1085" si="3272">+AG1078+AH1078</f>
        <v>0</v>
      </c>
      <c r="AJ1078" s="68">
        <f t="shared" ref="AJ1078:AJ1085" si="3273">+AF1078+AI1078</f>
        <v>11000</v>
      </c>
      <c r="AK1078" s="71">
        <v>0</v>
      </c>
      <c r="AL1078" s="71">
        <v>0</v>
      </c>
      <c r="AM1078" s="68">
        <f t="shared" ref="AM1078:AM1085" si="3274">AK1078+AL1078</f>
        <v>0</v>
      </c>
      <c r="AN1078" s="71">
        <v>0</v>
      </c>
      <c r="AO1078" s="71">
        <v>0</v>
      </c>
      <c r="AP1078" s="68">
        <f t="shared" ref="AP1078:AP1085" si="3275">+AN1078+AO1078</f>
        <v>0</v>
      </c>
      <c r="AQ1078" s="68">
        <f t="shared" ref="AQ1078:AQ1085" si="3276">+AM1078+AP1078</f>
        <v>0</v>
      </c>
      <c r="AR1078" s="71">
        <v>0</v>
      </c>
      <c r="AS1078" s="71">
        <v>0</v>
      </c>
      <c r="AT1078" s="68">
        <f t="shared" ref="AT1078:AT1085" si="3277">AR1078+AS1078</f>
        <v>0</v>
      </c>
      <c r="AU1078" s="71">
        <v>0</v>
      </c>
      <c r="AV1078" s="71">
        <v>0</v>
      </c>
      <c r="AW1078" s="68">
        <f t="shared" ref="AW1078:AW1085" si="3278">+AU1078+AV1078</f>
        <v>0</v>
      </c>
      <c r="AX1078" s="68">
        <f t="shared" ref="AX1078:AX1085" si="3279">+AT1078+AW1078</f>
        <v>0</v>
      </c>
      <c r="AY1078" s="71">
        <v>0</v>
      </c>
      <c r="AZ1078" s="71">
        <v>0</v>
      </c>
      <c r="BA1078" s="68">
        <f t="shared" ref="BA1078:BA1085" si="3280">AY1078+AZ1078</f>
        <v>0</v>
      </c>
      <c r="BB1078" s="71">
        <v>0</v>
      </c>
      <c r="BC1078" s="71">
        <v>0</v>
      </c>
      <c r="BD1078" s="68">
        <f t="shared" ref="BD1078:BD1085" si="3281">+BB1078+BC1078</f>
        <v>0</v>
      </c>
      <c r="BE1078" s="68">
        <f t="shared" ref="BE1078:BE1085" si="3282">+BA1078+BD1078</f>
        <v>0</v>
      </c>
      <c r="BF1078" s="67">
        <f t="shared" ref="BF1078:BG1085" si="3283">AD1078-AK1078-AR1078-AY1078</f>
        <v>11000</v>
      </c>
      <c r="BG1078" s="67">
        <f t="shared" si="3283"/>
        <v>0</v>
      </c>
      <c r="BH1078" s="68">
        <f t="shared" ref="BH1078:BH1085" si="3284">BF1078+BG1078</f>
        <v>11000</v>
      </c>
      <c r="BI1078" s="67">
        <f t="shared" ref="BI1078:BJ1085" si="3285">AG1078-AN1078-AU1078-BB1078</f>
        <v>0</v>
      </c>
      <c r="BJ1078" s="67">
        <f t="shared" si="3285"/>
        <v>0</v>
      </c>
      <c r="BK1078" s="68">
        <f t="shared" ref="BK1078:BK1085" si="3286">+BI1078+BJ1078</f>
        <v>0</v>
      </c>
      <c r="BL1078" s="68">
        <f t="shared" si="3265"/>
        <v>11000</v>
      </c>
      <c r="BM1078" s="305">
        <v>2</v>
      </c>
      <c r="BN1078" s="305">
        <v>0</v>
      </c>
      <c r="BO1078" s="306"/>
      <c r="BP1078" s="306"/>
      <c r="BQ1078" s="305">
        <v>2</v>
      </c>
      <c r="BR1078" s="305">
        <v>0</v>
      </c>
      <c r="BS1078" s="114" t="s">
        <v>208</v>
      </c>
      <c r="BT1078" s="77"/>
    </row>
    <row r="1079" spans="1:72" s="46" customFormat="1" ht="36.75" hidden="1" customHeight="1">
      <c r="A1079" s="77"/>
      <c r="B1079" s="104">
        <v>2014</v>
      </c>
      <c r="C1079" s="105">
        <v>8317</v>
      </c>
      <c r="D1079" s="104">
        <v>4</v>
      </c>
      <c r="E1079" s="104">
        <v>5000</v>
      </c>
      <c r="F1079" s="104">
        <v>5100</v>
      </c>
      <c r="G1079" s="104">
        <v>519</v>
      </c>
      <c r="H1079" s="104">
        <v>2</v>
      </c>
      <c r="I1079" s="66" t="s">
        <v>723</v>
      </c>
      <c r="J1079" s="67">
        <v>0</v>
      </c>
      <c r="K1079" s="67">
        <v>0</v>
      </c>
      <c r="L1079" s="68">
        <f t="shared" si="3266"/>
        <v>0</v>
      </c>
      <c r="M1079" s="67">
        <v>0</v>
      </c>
      <c r="N1079" s="67">
        <v>0</v>
      </c>
      <c r="O1079" s="68">
        <f t="shared" si="3267"/>
        <v>0</v>
      </c>
      <c r="P1079" s="68">
        <f t="shared" si="3268"/>
        <v>0</v>
      </c>
      <c r="Q1079" s="71">
        <v>0</v>
      </c>
      <c r="R1079" s="71">
        <v>0</v>
      </c>
      <c r="S1079" s="71">
        <v>0</v>
      </c>
      <c r="T1079" s="71">
        <v>0</v>
      </c>
      <c r="U1079" s="71">
        <v>0</v>
      </c>
      <c r="V1079" s="71">
        <v>0</v>
      </c>
      <c r="W1079" s="67">
        <v>0</v>
      </c>
      <c r="X1079" s="67">
        <v>0</v>
      </c>
      <c r="Y1079" s="68">
        <v>0</v>
      </c>
      <c r="Z1079" s="67">
        <v>0</v>
      </c>
      <c r="AA1079" s="67">
        <v>0</v>
      </c>
      <c r="AB1079" s="68">
        <v>0</v>
      </c>
      <c r="AC1079" s="68">
        <f t="shared" si="3269"/>
        <v>0</v>
      </c>
      <c r="AD1079" s="67">
        <f t="shared" si="3270"/>
        <v>0</v>
      </c>
      <c r="AE1079" s="67">
        <f t="shared" si="3270"/>
        <v>0</v>
      </c>
      <c r="AF1079" s="68">
        <f t="shared" si="3271"/>
        <v>0</v>
      </c>
      <c r="AG1079" s="67" t="e">
        <f>M1079+#REF!-V1079</f>
        <v>#REF!</v>
      </c>
      <c r="AH1079" s="67" t="e">
        <f>N1079+S1079-#REF!</f>
        <v>#REF!</v>
      </c>
      <c r="AI1079" s="68" t="e">
        <f t="shared" si="3272"/>
        <v>#REF!</v>
      </c>
      <c r="AJ1079" s="68" t="e">
        <f t="shared" si="3273"/>
        <v>#REF!</v>
      </c>
      <c r="AK1079" s="71">
        <v>0</v>
      </c>
      <c r="AL1079" s="71">
        <v>0</v>
      </c>
      <c r="AM1079" s="68">
        <f t="shared" si="3274"/>
        <v>0</v>
      </c>
      <c r="AN1079" s="71">
        <v>0</v>
      </c>
      <c r="AO1079" s="71">
        <v>0</v>
      </c>
      <c r="AP1079" s="68">
        <f t="shared" si="3275"/>
        <v>0</v>
      </c>
      <c r="AQ1079" s="68">
        <f t="shared" si="3276"/>
        <v>0</v>
      </c>
      <c r="AR1079" s="71">
        <v>0</v>
      </c>
      <c r="AS1079" s="71">
        <v>0</v>
      </c>
      <c r="AT1079" s="68">
        <f t="shared" si="3277"/>
        <v>0</v>
      </c>
      <c r="AU1079" s="71">
        <v>0</v>
      </c>
      <c r="AV1079" s="71">
        <v>0</v>
      </c>
      <c r="AW1079" s="68">
        <f t="shared" si="3278"/>
        <v>0</v>
      </c>
      <c r="AX1079" s="68">
        <f t="shared" si="3279"/>
        <v>0</v>
      </c>
      <c r="AY1079" s="71">
        <v>0</v>
      </c>
      <c r="AZ1079" s="71">
        <v>0</v>
      </c>
      <c r="BA1079" s="68">
        <f t="shared" si="3280"/>
        <v>0</v>
      </c>
      <c r="BB1079" s="71">
        <v>0</v>
      </c>
      <c r="BC1079" s="71">
        <v>0</v>
      </c>
      <c r="BD1079" s="68">
        <f t="shared" si="3281"/>
        <v>0</v>
      </c>
      <c r="BE1079" s="68">
        <f t="shared" si="3282"/>
        <v>0</v>
      </c>
      <c r="BF1079" s="67">
        <f t="shared" si="3283"/>
        <v>0</v>
      </c>
      <c r="BG1079" s="67">
        <f t="shared" si="3283"/>
        <v>0</v>
      </c>
      <c r="BH1079" s="68">
        <f t="shared" si="3284"/>
        <v>0</v>
      </c>
      <c r="BI1079" s="67" t="e">
        <f t="shared" si="3285"/>
        <v>#REF!</v>
      </c>
      <c r="BJ1079" s="67" t="e">
        <f t="shared" si="3285"/>
        <v>#REF!</v>
      </c>
      <c r="BK1079" s="68" t="e">
        <f t="shared" si="3286"/>
        <v>#REF!</v>
      </c>
      <c r="BL1079" s="68" t="e">
        <f t="shared" si="3265"/>
        <v>#REF!</v>
      </c>
      <c r="BM1079" s="305">
        <v>0</v>
      </c>
      <c r="BN1079" s="305">
        <v>0</v>
      </c>
      <c r="BO1079" s="306"/>
      <c r="BP1079" s="306"/>
      <c r="BQ1079" s="305">
        <v>0</v>
      </c>
      <c r="BR1079" s="305">
        <v>0</v>
      </c>
      <c r="BS1079" s="114" t="s">
        <v>208</v>
      </c>
      <c r="BT1079" s="77"/>
    </row>
    <row r="1080" spans="1:72" s="46" customFormat="1" ht="36.75" hidden="1" customHeight="1">
      <c r="A1080" s="77"/>
      <c r="B1080" s="104">
        <v>2014</v>
      </c>
      <c r="C1080" s="105">
        <v>8317</v>
      </c>
      <c r="D1080" s="104">
        <v>4</v>
      </c>
      <c r="E1080" s="104">
        <v>5000</v>
      </c>
      <c r="F1080" s="104">
        <v>5100</v>
      </c>
      <c r="G1080" s="104">
        <v>519</v>
      </c>
      <c r="H1080" s="104">
        <v>3</v>
      </c>
      <c r="I1080" s="86" t="s">
        <v>166</v>
      </c>
      <c r="J1080" s="67">
        <v>0</v>
      </c>
      <c r="K1080" s="67">
        <v>0</v>
      </c>
      <c r="L1080" s="68">
        <f t="shared" si="3266"/>
        <v>0</v>
      </c>
      <c r="M1080" s="67">
        <v>0</v>
      </c>
      <c r="N1080" s="67">
        <v>0</v>
      </c>
      <c r="O1080" s="68">
        <f t="shared" si="3267"/>
        <v>0</v>
      </c>
      <c r="P1080" s="68">
        <f t="shared" si="3268"/>
        <v>0</v>
      </c>
      <c r="Q1080" s="71">
        <v>0</v>
      </c>
      <c r="R1080" s="71">
        <v>0</v>
      </c>
      <c r="S1080" s="71">
        <v>0</v>
      </c>
      <c r="T1080" s="71">
        <v>0</v>
      </c>
      <c r="U1080" s="71">
        <v>0</v>
      </c>
      <c r="V1080" s="71">
        <v>0</v>
      </c>
      <c r="W1080" s="67">
        <v>0</v>
      </c>
      <c r="X1080" s="67">
        <v>0</v>
      </c>
      <c r="Y1080" s="68">
        <v>0</v>
      </c>
      <c r="Z1080" s="67">
        <v>0</v>
      </c>
      <c r="AA1080" s="67">
        <v>0</v>
      </c>
      <c r="AB1080" s="68">
        <v>0</v>
      </c>
      <c r="AC1080" s="68">
        <f t="shared" si="3269"/>
        <v>0</v>
      </c>
      <c r="AD1080" s="67">
        <f t="shared" si="3270"/>
        <v>0</v>
      </c>
      <c r="AE1080" s="67">
        <f t="shared" si="3270"/>
        <v>0</v>
      </c>
      <c r="AF1080" s="68">
        <f t="shared" si="3271"/>
        <v>0</v>
      </c>
      <c r="AG1080" s="67" t="e">
        <f>M1080+#REF!-V1080</f>
        <v>#REF!</v>
      </c>
      <c r="AH1080" s="67" t="e">
        <f>N1080+S1080-#REF!</f>
        <v>#REF!</v>
      </c>
      <c r="AI1080" s="68" t="e">
        <f t="shared" si="3272"/>
        <v>#REF!</v>
      </c>
      <c r="AJ1080" s="68" t="e">
        <f t="shared" si="3273"/>
        <v>#REF!</v>
      </c>
      <c r="AK1080" s="71">
        <v>0</v>
      </c>
      <c r="AL1080" s="71">
        <v>0</v>
      </c>
      <c r="AM1080" s="68">
        <f t="shared" si="3274"/>
        <v>0</v>
      </c>
      <c r="AN1080" s="71">
        <v>0</v>
      </c>
      <c r="AO1080" s="71">
        <v>0</v>
      </c>
      <c r="AP1080" s="68">
        <f t="shared" si="3275"/>
        <v>0</v>
      </c>
      <c r="AQ1080" s="68">
        <f t="shared" si="3276"/>
        <v>0</v>
      </c>
      <c r="AR1080" s="71">
        <v>0</v>
      </c>
      <c r="AS1080" s="71">
        <v>0</v>
      </c>
      <c r="AT1080" s="68">
        <f t="shared" si="3277"/>
        <v>0</v>
      </c>
      <c r="AU1080" s="71">
        <v>0</v>
      </c>
      <c r="AV1080" s="71">
        <v>0</v>
      </c>
      <c r="AW1080" s="68">
        <f t="shared" si="3278"/>
        <v>0</v>
      </c>
      <c r="AX1080" s="68">
        <f t="shared" si="3279"/>
        <v>0</v>
      </c>
      <c r="AY1080" s="71">
        <v>0</v>
      </c>
      <c r="AZ1080" s="71">
        <v>0</v>
      </c>
      <c r="BA1080" s="68">
        <f t="shared" si="3280"/>
        <v>0</v>
      </c>
      <c r="BB1080" s="71">
        <v>0</v>
      </c>
      <c r="BC1080" s="71">
        <v>0</v>
      </c>
      <c r="BD1080" s="68">
        <f t="shared" si="3281"/>
        <v>0</v>
      </c>
      <c r="BE1080" s="68">
        <f t="shared" si="3282"/>
        <v>0</v>
      </c>
      <c r="BF1080" s="67">
        <f t="shared" si="3283"/>
        <v>0</v>
      </c>
      <c r="BG1080" s="67">
        <f t="shared" si="3283"/>
        <v>0</v>
      </c>
      <c r="BH1080" s="68">
        <f t="shared" si="3284"/>
        <v>0</v>
      </c>
      <c r="BI1080" s="67" t="e">
        <f t="shared" si="3285"/>
        <v>#REF!</v>
      </c>
      <c r="BJ1080" s="67" t="e">
        <f t="shared" si="3285"/>
        <v>#REF!</v>
      </c>
      <c r="BK1080" s="68" t="e">
        <f t="shared" si="3286"/>
        <v>#REF!</v>
      </c>
      <c r="BL1080" s="68" t="e">
        <f t="shared" si="3265"/>
        <v>#REF!</v>
      </c>
      <c r="BM1080" s="305">
        <v>0</v>
      </c>
      <c r="BN1080" s="305">
        <v>0</v>
      </c>
      <c r="BO1080" s="306"/>
      <c r="BP1080" s="306"/>
      <c r="BQ1080" s="305">
        <v>0</v>
      </c>
      <c r="BR1080" s="305">
        <v>0</v>
      </c>
      <c r="BS1080" s="114"/>
      <c r="BT1080" s="77"/>
    </row>
    <row r="1081" spans="1:72" s="46" customFormat="1" ht="36.75" hidden="1" customHeight="1">
      <c r="A1081" s="77"/>
      <c r="B1081" s="104">
        <v>2014</v>
      </c>
      <c r="C1081" s="105">
        <v>8317</v>
      </c>
      <c r="D1081" s="104">
        <v>4</v>
      </c>
      <c r="E1081" s="104">
        <v>5000</v>
      </c>
      <c r="F1081" s="104">
        <v>5100</v>
      </c>
      <c r="G1081" s="104">
        <v>519</v>
      </c>
      <c r="H1081" s="104">
        <v>4</v>
      </c>
      <c r="I1081" s="66" t="s">
        <v>724</v>
      </c>
      <c r="J1081" s="67">
        <v>0</v>
      </c>
      <c r="K1081" s="67">
        <v>0</v>
      </c>
      <c r="L1081" s="68">
        <f t="shared" si="3266"/>
        <v>0</v>
      </c>
      <c r="M1081" s="67">
        <v>0</v>
      </c>
      <c r="N1081" s="67">
        <v>0</v>
      </c>
      <c r="O1081" s="68">
        <f t="shared" si="3267"/>
        <v>0</v>
      </c>
      <c r="P1081" s="68">
        <f t="shared" si="3268"/>
        <v>0</v>
      </c>
      <c r="Q1081" s="71">
        <v>0</v>
      </c>
      <c r="R1081" s="71">
        <v>0</v>
      </c>
      <c r="S1081" s="71">
        <v>0</v>
      </c>
      <c r="T1081" s="71">
        <v>0</v>
      </c>
      <c r="U1081" s="71">
        <v>0</v>
      </c>
      <c r="V1081" s="71">
        <v>0</v>
      </c>
      <c r="W1081" s="67">
        <v>0</v>
      </c>
      <c r="X1081" s="67">
        <v>0</v>
      </c>
      <c r="Y1081" s="68">
        <v>0</v>
      </c>
      <c r="Z1081" s="67">
        <v>0</v>
      </c>
      <c r="AA1081" s="67">
        <v>0</v>
      </c>
      <c r="AB1081" s="68">
        <v>0</v>
      </c>
      <c r="AC1081" s="68">
        <f t="shared" si="3269"/>
        <v>0</v>
      </c>
      <c r="AD1081" s="67">
        <f t="shared" si="3270"/>
        <v>0</v>
      </c>
      <c r="AE1081" s="67">
        <f t="shared" si="3270"/>
        <v>0</v>
      </c>
      <c r="AF1081" s="68">
        <f t="shared" si="3271"/>
        <v>0</v>
      </c>
      <c r="AG1081" s="67" t="e">
        <f>M1081+#REF!-V1081</f>
        <v>#REF!</v>
      </c>
      <c r="AH1081" s="67" t="e">
        <f>N1081+S1081-#REF!</f>
        <v>#REF!</v>
      </c>
      <c r="AI1081" s="68" t="e">
        <f t="shared" si="3272"/>
        <v>#REF!</v>
      </c>
      <c r="AJ1081" s="68" t="e">
        <f t="shared" si="3273"/>
        <v>#REF!</v>
      </c>
      <c r="AK1081" s="71">
        <v>0</v>
      </c>
      <c r="AL1081" s="71">
        <v>0</v>
      </c>
      <c r="AM1081" s="68">
        <f t="shared" si="3274"/>
        <v>0</v>
      </c>
      <c r="AN1081" s="71">
        <v>0</v>
      </c>
      <c r="AO1081" s="71">
        <v>0</v>
      </c>
      <c r="AP1081" s="68">
        <f t="shared" si="3275"/>
        <v>0</v>
      </c>
      <c r="AQ1081" s="68">
        <f t="shared" si="3276"/>
        <v>0</v>
      </c>
      <c r="AR1081" s="71">
        <v>0</v>
      </c>
      <c r="AS1081" s="71">
        <v>0</v>
      </c>
      <c r="AT1081" s="68">
        <f t="shared" si="3277"/>
        <v>0</v>
      </c>
      <c r="AU1081" s="71">
        <v>0</v>
      </c>
      <c r="AV1081" s="71">
        <v>0</v>
      </c>
      <c r="AW1081" s="68">
        <f t="shared" si="3278"/>
        <v>0</v>
      </c>
      <c r="AX1081" s="68">
        <f t="shared" si="3279"/>
        <v>0</v>
      </c>
      <c r="AY1081" s="71">
        <v>0</v>
      </c>
      <c r="AZ1081" s="71">
        <v>0</v>
      </c>
      <c r="BA1081" s="68">
        <f t="shared" si="3280"/>
        <v>0</v>
      </c>
      <c r="BB1081" s="71">
        <v>0</v>
      </c>
      <c r="BC1081" s="71">
        <v>0</v>
      </c>
      <c r="BD1081" s="68">
        <f t="shared" si="3281"/>
        <v>0</v>
      </c>
      <c r="BE1081" s="68">
        <f t="shared" si="3282"/>
        <v>0</v>
      </c>
      <c r="BF1081" s="67">
        <f t="shared" si="3283"/>
        <v>0</v>
      </c>
      <c r="BG1081" s="67">
        <f t="shared" si="3283"/>
        <v>0</v>
      </c>
      <c r="BH1081" s="68">
        <f t="shared" si="3284"/>
        <v>0</v>
      </c>
      <c r="BI1081" s="67" t="e">
        <f t="shared" si="3285"/>
        <v>#REF!</v>
      </c>
      <c r="BJ1081" s="67" t="e">
        <f t="shared" si="3285"/>
        <v>#REF!</v>
      </c>
      <c r="BK1081" s="68" t="e">
        <f t="shared" si="3286"/>
        <v>#REF!</v>
      </c>
      <c r="BL1081" s="68" t="e">
        <f t="shared" si="3265"/>
        <v>#REF!</v>
      </c>
      <c r="BM1081" s="305">
        <v>0</v>
      </c>
      <c r="BN1081" s="305">
        <v>0</v>
      </c>
      <c r="BO1081" s="306"/>
      <c r="BP1081" s="306"/>
      <c r="BQ1081" s="305">
        <v>0</v>
      </c>
      <c r="BR1081" s="305">
        <v>0</v>
      </c>
      <c r="BS1081" s="114" t="s">
        <v>208</v>
      </c>
      <c r="BT1081" s="77"/>
    </row>
    <row r="1082" spans="1:72" s="46" customFormat="1" ht="36.75" hidden="1" customHeight="1">
      <c r="A1082" s="77"/>
      <c r="B1082" s="20">
        <v>2014</v>
      </c>
      <c r="C1082" s="65">
        <v>8317</v>
      </c>
      <c r="D1082" s="20">
        <v>4</v>
      </c>
      <c r="E1082" s="20">
        <v>5000</v>
      </c>
      <c r="F1082" s="20">
        <v>5100</v>
      </c>
      <c r="G1082" s="20">
        <v>519</v>
      </c>
      <c r="H1082" s="20">
        <v>5</v>
      </c>
      <c r="I1082" s="66" t="s">
        <v>725</v>
      </c>
      <c r="J1082" s="67">
        <v>0</v>
      </c>
      <c r="K1082" s="67">
        <v>0</v>
      </c>
      <c r="L1082" s="68">
        <f t="shared" si="3266"/>
        <v>0</v>
      </c>
      <c r="M1082" s="67">
        <v>0</v>
      </c>
      <c r="N1082" s="67">
        <v>0</v>
      </c>
      <c r="O1082" s="68">
        <f t="shared" si="3267"/>
        <v>0</v>
      </c>
      <c r="P1082" s="68">
        <f t="shared" si="3268"/>
        <v>0</v>
      </c>
      <c r="Q1082" s="71">
        <v>0</v>
      </c>
      <c r="R1082" s="71">
        <v>0</v>
      </c>
      <c r="S1082" s="71">
        <v>0</v>
      </c>
      <c r="T1082" s="71">
        <v>0</v>
      </c>
      <c r="U1082" s="71">
        <v>0</v>
      </c>
      <c r="V1082" s="71">
        <v>0</v>
      </c>
      <c r="W1082" s="67">
        <v>0</v>
      </c>
      <c r="X1082" s="67">
        <v>0</v>
      </c>
      <c r="Y1082" s="68">
        <v>0</v>
      </c>
      <c r="Z1082" s="67">
        <v>0</v>
      </c>
      <c r="AA1082" s="67">
        <v>0</v>
      </c>
      <c r="AB1082" s="68">
        <v>0</v>
      </c>
      <c r="AC1082" s="68">
        <f t="shared" si="3269"/>
        <v>0</v>
      </c>
      <c r="AD1082" s="67">
        <f t="shared" si="3270"/>
        <v>0</v>
      </c>
      <c r="AE1082" s="67">
        <f t="shared" si="3270"/>
        <v>0</v>
      </c>
      <c r="AF1082" s="68">
        <f t="shared" si="3271"/>
        <v>0</v>
      </c>
      <c r="AG1082" s="67" t="e">
        <f>M1082+#REF!-V1082</f>
        <v>#REF!</v>
      </c>
      <c r="AH1082" s="67" t="e">
        <f>N1082+S1082-#REF!</f>
        <v>#REF!</v>
      </c>
      <c r="AI1082" s="68" t="e">
        <f t="shared" si="3272"/>
        <v>#REF!</v>
      </c>
      <c r="AJ1082" s="68" t="e">
        <f t="shared" si="3273"/>
        <v>#REF!</v>
      </c>
      <c r="AK1082" s="71">
        <v>0</v>
      </c>
      <c r="AL1082" s="71">
        <v>0</v>
      </c>
      <c r="AM1082" s="68">
        <f t="shared" si="3274"/>
        <v>0</v>
      </c>
      <c r="AN1082" s="71">
        <v>0</v>
      </c>
      <c r="AO1082" s="71">
        <v>0</v>
      </c>
      <c r="AP1082" s="68">
        <f t="shared" si="3275"/>
        <v>0</v>
      </c>
      <c r="AQ1082" s="68">
        <f t="shared" si="3276"/>
        <v>0</v>
      </c>
      <c r="AR1082" s="71">
        <v>0</v>
      </c>
      <c r="AS1082" s="71">
        <v>0</v>
      </c>
      <c r="AT1082" s="68">
        <f t="shared" si="3277"/>
        <v>0</v>
      </c>
      <c r="AU1082" s="71">
        <v>0</v>
      </c>
      <c r="AV1082" s="71">
        <v>0</v>
      </c>
      <c r="AW1082" s="68">
        <f t="shared" si="3278"/>
        <v>0</v>
      </c>
      <c r="AX1082" s="68">
        <f t="shared" si="3279"/>
        <v>0</v>
      </c>
      <c r="AY1082" s="71">
        <v>0</v>
      </c>
      <c r="AZ1082" s="71">
        <v>0</v>
      </c>
      <c r="BA1082" s="68">
        <f t="shared" si="3280"/>
        <v>0</v>
      </c>
      <c r="BB1082" s="71">
        <v>0</v>
      </c>
      <c r="BC1082" s="71">
        <v>0</v>
      </c>
      <c r="BD1082" s="68">
        <f t="shared" si="3281"/>
        <v>0</v>
      </c>
      <c r="BE1082" s="68">
        <f t="shared" si="3282"/>
        <v>0</v>
      </c>
      <c r="BF1082" s="67">
        <f t="shared" si="3283"/>
        <v>0</v>
      </c>
      <c r="BG1082" s="67">
        <f t="shared" si="3283"/>
        <v>0</v>
      </c>
      <c r="BH1082" s="68">
        <f t="shared" si="3284"/>
        <v>0</v>
      </c>
      <c r="BI1082" s="67" t="e">
        <f t="shared" si="3285"/>
        <v>#REF!</v>
      </c>
      <c r="BJ1082" s="67" t="e">
        <f t="shared" si="3285"/>
        <v>#REF!</v>
      </c>
      <c r="BK1082" s="68" t="e">
        <f t="shared" si="3286"/>
        <v>#REF!</v>
      </c>
      <c r="BL1082" s="68" t="e">
        <f t="shared" si="3265"/>
        <v>#REF!</v>
      </c>
      <c r="BM1082" s="305">
        <v>0</v>
      </c>
      <c r="BN1082" s="305">
        <v>0</v>
      </c>
      <c r="BO1082" s="306"/>
      <c r="BP1082" s="306"/>
      <c r="BQ1082" s="305">
        <v>0</v>
      </c>
      <c r="BR1082" s="305">
        <v>0</v>
      </c>
      <c r="BS1082" s="114" t="s">
        <v>208</v>
      </c>
      <c r="BT1082" s="77"/>
    </row>
    <row r="1083" spans="1:72" s="46" customFormat="1" ht="36.75" hidden="1" customHeight="1">
      <c r="A1083" s="77"/>
      <c r="B1083" s="20">
        <v>2014</v>
      </c>
      <c r="C1083" s="65">
        <v>8317</v>
      </c>
      <c r="D1083" s="20">
        <v>4</v>
      </c>
      <c r="E1083" s="20">
        <v>5000</v>
      </c>
      <c r="F1083" s="20">
        <v>5100</v>
      </c>
      <c r="G1083" s="20">
        <v>519</v>
      </c>
      <c r="H1083" s="20">
        <v>6</v>
      </c>
      <c r="I1083" s="66" t="s">
        <v>726</v>
      </c>
      <c r="J1083" s="67">
        <v>0</v>
      </c>
      <c r="K1083" s="67">
        <v>0</v>
      </c>
      <c r="L1083" s="68">
        <f t="shared" si="3266"/>
        <v>0</v>
      </c>
      <c r="M1083" s="67">
        <v>0</v>
      </c>
      <c r="N1083" s="67">
        <v>0</v>
      </c>
      <c r="O1083" s="68">
        <f t="shared" si="3267"/>
        <v>0</v>
      </c>
      <c r="P1083" s="68">
        <f t="shared" si="3268"/>
        <v>0</v>
      </c>
      <c r="Q1083" s="71">
        <v>0</v>
      </c>
      <c r="R1083" s="71">
        <v>0</v>
      </c>
      <c r="S1083" s="71">
        <v>0</v>
      </c>
      <c r="T1083" s="71">
        <v>0</v>
      </c>
      <c r="U1083" s="71">
        <v>0</v>
      </c>
      <c r="V1083" s="71">
        <v>0</v>
      </c>
      <c r="W1083" s="67">
        <v>0</v>
      </c>
      <c r="X1083" s="67">
        <v>0</v>
      </c>
      <c r="Y1083" s="68">
        <v>0</v>
      </c>
      <c r="Z1083" s="67">
        <v>0</v>
      </c>
      <c r="AA1083" s="67">
        <v>0</v>
      </c>
      <c r="AB1083" s="68">
        <v>0</v>
      </c>
      <c r="AC1083" s="68">
        <f t="shared" si="3269"/>
        <v>0</v>
      </c>
      <c r="AD1083" s="67">
        <f t="shared" si="3270"/>
        <v>0</v>
      </c>
      <c r="AE1083" s="67">
        <f t="shared" si="3270"/>
        <v>0</v>
      </c>
      <c r="AF1083" s="68">
        <f t="shared" si="3271"/>
        <v>0</v>
      </c>
      <c r="AG1083" s="67" t="e">
        <f>M1083+#REF!-V1083</f>
        <v>#REF!</v>
      </c>
      <c r="AH1083" s="67" t="e">
        <f>N1083+S1083-#REF!</f>
        <v>#REF!</v>
      </c>
      <c r="AI1083" s="68" t="e">
        <f t="shared" si="3272"/>
        <v>#REF!</v>
      </c>
      <c r="AJ1083" s="68" t="e">
        <f t="shared" si="3273"/>
        <v>#REF!</v>
      </c>
      <c r="AK1083" s="71">
        <v>0</v>
      </c>
      <c r="AL1083" s="71">
        <v>0</v>
      </c>
      <c r="AM1083" s="68">
        <f t="shared" si="3274"/>
        <v>0</v>
      </c>
      <c r="AN1083" s="71">
        <v>0</v>
      </c>
      <c r="AO1083" s="71">
        <v>0</v>
      </c>
      <c r="AP1083" s="68">
        <f t="shared" si="3275"/>
        <v>0</v>
      </c>
      <c r="AQ1083" s="68">
        <f t="shared" si="3276"/>
        <v>0</v>
      </c>
      <c r="AR1083" s="71">
        <v>0</v>
      </c>
      <c r="AS1083" s="71">
        <v>0</v>
      </c>
      <c r="AT1083" s="68">
        <f t="shared" si="3277"/>
        <v>0</v>
      </c>
      <c r="AU1083" s="71">
        <v>0</v>
      </c>
      <c r="AV1083" s="71">
        <v>0</v>
      </c>
      <c r="AW1083" s="68">
        <f t="shared" si="3278"/>
        <v>0</v>
      </c>
      <c r="AX1083" s="68">
        <f t="shared" si="3279"/>
        <v>0</v>
      </c>
      <c r="AY1083" s="71">
        <v>0</v>
      </c>
      <c r="AZ1083" s="71">
        <v>0</v>
      </c>
      <c r="BA1083" s="68">
        <f t="shared" si="3280"/>
        <v>0</v>
      </c>
      <c r="BB1083" s="71">
        <v>0</v>
      </c>
      <c r="BC1083" s="71">
        <v>0</v>
      </c>
      <c r="BD1083" s="68">
        <f t="shared" si="3281"/>
        <v>0</v>
      </c>
      <c r="BE1083" s="68">
        <f t="shared" si="3282"/>
        <v>0</v>
      </c>
      <c r="BF1083" s="67">
        <f t="shared" si="3283"/>
        <v>0</v>
      </c>
      <c r="BG1083" s="67">
        <f t="shared" si="3283"/>
        <v>0</v>
      </c>
      <c r="BH1083" s="68">
        <f t="shared" si="3284"/>
        <v>0</v>
      </c>
      <c r="BI1083" s="67" t="e">
        <f t="shared" si="3285"/>
        <v>#REF!</v>
      </c>
      <c r="BJ1083" s="67" t="e">
        <f t="shared" si="3285"/>
        <v>#REF!</v>
      </c>
      <c r="BK1083" s="68" t="e">
        <f t="shared" si="3286"/>
        <v>#REF!</v>
      </c>
      <c r="BL1083" s="68" t="e">
        <f t="shared" si="3265"/>
        <v>#REF!</v>
      </c>
      <c r="BM1083" s="305">
        <v>0</v>
      </c>
      <c r="BN1083" s="305">
        <v>0</v>
      </c>
      <c r="BO1083" s="306"/>
      <c r="BP1083" s="306"/>
      <c r="BQ1083" s="305">
        <v>0</v>
      </c>
      <c r="BR1083" s="305">
        <v>0</v>
      </c>
      <c r="BS1083" s="114" t="s">
        <v>208</v>
      </c>
      <c r="BT1083" s="77"/>
    </row>
    <row r="1084" spans="1:72" s="46" customFormat="1" ht="36.75" hidden="1" customHeight="1">
      <c r="A1084" s="77"/>
      <c r="B1084" s="20">
        <v>2014</v>
      </c>
      <c r="C1084" s="65">
        <v>8317</v>
      </c>
      <c r="D1084" s="20">
        <v>4</v>
      </c>
      <c r="E1084" s="20">
        <v>5000</v>
      </c>
      <c r="F1084" s="20">
        <v>5100</v>
      </c>
      <c r="G1084" s="20">
        <v>519</v>
      </c>
      <c r="H1084" s="20">
        <v>7</v>
      </c>
      <c r="I1084" s="66" t="s">
        <v>727</v>
      </c>
      <c r="J1084" s="67">
        <v>0</v>
      </c>
      <c r="K1084" s="67">
        <v>0</v>
      </c>
      <c r="L1084" s="68">
        <f t="shared" si="3266"/>
        <v>0</v>
      </c>
      <c r="M1084" s="67">
        <v>0</v>
      </c>
      <c r="N1084" s="67">
        <v>0</v>
      </c>
      <c r="O1084" s="68">
        <f t="shared" si="3267"/>
        <v>0</v>
      </c>
      <c r="P1084" s="68">
        <f t="shared" si="3268"/>
        <v>0</v>
      </c>
      <c r="Q1084" s="71">
        <v>0</v>
      </c>
      <c r="R1084" s="71">
        <v>0</v>
      </c>
      <c r="S1084" s="71">
        <v>0</v>
      </c>
      <c r="T1084" s="71">
        <v>0</v>
      </c>
      <c r="U1084" s="71">
        <v>0</v>
      </c>
      <c r="V1084" s="71">
        <v>0</v>
      </c>
      <c r="W1084" s="67">
        <v>0</v>
      </c>
      <c r="X1084" s="67">
        <v>0</v>
      </c>
      <c r="Y1084" s="68">
        <v>0</v>
      </c>
      <c r="Z1084" s="67">
        <v>0</v>
      </c>
      <c r="AA1084" s="67">
        <v>0</v>
      </c>
      <c r="AB1084" s="68">
        <v>0</v>
      </c>
      <c r="AC1084" s="68">
        <f t="shared" si="3269"/>
        <v>0</v>
      </c>
      <c r="AD1084" s="67">
        <f t="shared" si="3270"/>
        <v>0</v>
      </c>
      <c r="AE1084" s="67">
        <f t="shared" si="3270"/>
        <v>0</v>
      </c>
      <c r="AF1084" s="68">
        <f t="shared" si="3271"/>
        <v>0</v>
      </c>
      <c r="AG1084" s="67" t="e">
        <f>M1084+#REF!-V1084</f>
        <v>#REF!</v>
      </c>
      <c r="AH1084" s="67" t="e">
        <f>N1084+S1084-#REF!</f>
        <v>#REF!</v>
      </c>
      <c r="AI1084" s="68" t="e">
        <f t="shared" si="3272"/>
        <v>#REF!</v>
      </c>
      <c r="AJ1084" s="68" t="e">
        <f t="shared" si="3273"/>
        <v>#REF!</v>
      </c>
      <c r="AK1084" s="71">
        <v>0</v>
      </c>
      <c r="AL1084" s="71">
        <v>0</v>
      </c>
      <c r="AM1084" s="68">
        <f t="shared" si="3274"/>
        <v>0</v>
      </c>
      <c r="AN1084" s="71">
        <v>0</v>
      </c>
      <c r="AO1084" s="71">
        <v>0</v>
      </c>
      <c r="AP1084" s="68">
        <f t="shared" si="3275"/>
        <v>0</v>
      </c>
      <c r="AQ1084" s="68">
        <f t="shared" si="3276"/>
        <v>0</v>
      </c>
      <c r="AR1084" s="71">
        <v>0</v>
      </c>
      <c r="AS1084" s="71">
        <v>0</v>
      </c>
      <c r="AT1084" s="68">
        <f t="shared" si="3277"/>
        <v>0</v>
      </c>
      <c r="AU1084" s="71">
        <v>0</v>
      </c>
      <c r="AV1084" s="71">
        <v>0</v>
      </c>
      <c r="AW1084" s="68">
        <f t="shared" si="3278"/>
        <v>0</v>
      </c>
      <c r="AX1084" s="68">
        <f t="shared" si="3279"/>
        <v>0</v>
      </c>
      <c r="AY1084" s="71">
        <v>0</v>
      </c>
      <c r="AZ1084" s="71">
        <v>0</v>
      </c>
      <c r="BA1084" s="68">
        <f t="shared" si="3280"/>
        <v>0</v>
      </c>
      <c r="BB1084" s="71">
        <v>0</v>
      </c>
      <c r="BC1084" s="71">
        <v>0</v>
      </c>
      <c r="BD1084" s="68">
        <f t="shared" si="3281"/>
        <v>0</v>
      </c>
      <c r="BE1084" s="68">
        <f t="shared" si="3282"/>
        <v>0</v>
      </c>
      <c r="BF1084" s="67">
        <f t="shared" si="3283"/>
        <v>0</v>
      </c>
      <c r="BG1084" s="67">
        <f t="shared" si="3283"/>
        <v>0</v>
      </c>
      <c r="BH1084" s="68">
        <f t="shared" si="3284"/>
        <v>0</v>
      </c>
      <c r="BI1084" s="67" t="e">
        <f t="shared" si="3285"/>
        <v>#REF!</v>
      </c>
      <c r="BJ1084" s="67" t="e">
        <f t="shared" si="3285"/>
        <v>#REF!</v>
      </c>
      <c r="BK1084" s="68" t="e">
        <f t="shared" si="3286"/>
        <v>#REF!</v>
      </c>
      <c r="BL1084" s="68" t="e">
        <f t="shared" si="3265"/>
        <v>#REF!</v>
      </c>
      <c r="BM1084" s="305">
        <v>0</v>
      </c>
      <c r="BN1084" s="305">
        <v>0</v>
      </c>
      <c r="BO1084" s="306"/>
      <c r="BP1084" s="306"/>
      <c r="BQ1084" s="305">
        <v>0</v>
      </c>
      <c r="BR1084" s="305">
        <v>0</v>
      </c>
      <c r="BS1084" s="114" t="s">
        <v>208</v>
      </c>
      <c r="BT1084" s="77"/>
    </row>
    <row r="1085" spans="1:72" s="46" customFormat="1" ht="36.75" hidden="1" customHeight="1">
      <c r="A1085" s="77"/>
      <c r="B1085" s="20">
        <v>2014</v>
      </c>
      <c r="C1085" s="65">
        <v>8317</v>
      </c>
      <c r="D1085" s="20">
        <v>4</v>
      </c>
      <c r="E1085" s="20">
        <v>5000</v>
      </c>
      <c r="F1085" s="20">
        <v>5100</v>
      </c>
      <c r="G1085" s="20">
        <v>519</v>
      </c>
      <c r="H1085" s="20">
        <v>8</v>
      </c>
      <c r="I1085" s="86" t="s">
        <v>728</v>
      </c>
      <c r="J1085" s="67">
        <v>0</v>
      </c>
      <c r="K1085" s="67">
        <v>0</v>
      </c>
      <c r="L1085" s="68">
        <f t="shared" si="3266"/>
        <v>0</v>
      </c>
      <c r="M1085" s="67">
        <v>0</v>
      </c>
      <c r="N1085" s="67">
        <v>0</v>
      </c>
      <c r="O1085" s="68">
        <f t="shared" si="3267"/>
        <v>0</v>
      </c>
      <c r="P1085" s="68">
        <f t="shared" si="3268"/>
        <v>0</v>
      </c>
      <c r="Q1085" s="71">
        <v>0</v>
      </c>
      <c r="R1085" s="71">
        <v>0</v>
      </c>
      <c r="S1085" s="71">
        <v>0</v>
      </c>
      <c r="T1085" s="71">
        <v>0</v>
      </c>
      <c r="U1085" s="71">
        <v>0</v>
      </c>
      <c r="V1085" s="71">
        <v>0</v>
      </c>
      <c r="W1085" s="67">
        <v>0</v>
      </c>
      <c r="X1085" s="67">
        <v>0</v>
      </c>
      <c r="Y1085" s="68">
        <v>0</v>
      </c>
      <c r="Z1085" s="67">
        <v>0</v>
      </c>
      <c r="AA1085" s="67">
        <v>0</v>
      </c>
      <c r="AB1085" s="68">
        <v>0</v>
      </c>
      <c r="AC1085" s="68">
        <f t="shared" si="3269"/>
        <v>0</v>
      </c>
      <c r="AD1085" s="67">
        <f t="shared" si="3270"/>
        <v>0</v>
      </c>
      <c r="AE1085" s="67">
        <f t="shared" si="3270"/>
        <v>0</v>
      </c>
      <c r="AF1085" s="68">
        <f t="shared" si="3271"/>
        <v>0</v>
      </c>
      <c r="AG1085" s="67" t="e">
        <f>M1085+#REF!-V1085</f>
        <v>#REF!</v>
      </c>
      <c r="AH1085" s="67" t="e">
        <f>N1085+S1085-#REF!</f>
        <v>#REF!</v>
      </c>
      <c r="AI1085" s="68" t="e">
        <f t="shared" si="3272"/>
        <v>#REF!</v>
      </c>
      <c r="AJ1085" s="68" t="e">
        <f t="shared" si="3273"/>
        <v>#REF!</v>
      </c>
      <c r="AK1085" s="71">
        <v>0</v>
      </c>
      <c r="AL1085" s="71">
        <v>0</v>
      </c>
      <c r="AM1085" s="68">
        <f t="shared" si="3274"/>
        <v>0</v>
      </c>
      <c r="AN1085" s="71">
        <v>0</v>
      </c>
      <c r="AO1085" s="71">
        <v>0</v>
      </c>
      <c r="AP1085" s="68">
        <f t="shared" si="3275"/>
        <v>0</v>
      </c>
      <c r="AQ1085" s="68">
        <f t="shared" si="3276"/>
        <v>0</v>
      </c>
      <c r="AR1085" s="71">
        <v>0</v>
      </c>
      <c r="AS1085" s="71">
        <v>0</v>
      </c>
      <c r="AT1085" s="68">
        <f t="shared" si="3277"/>
        <v>0</v>
      </c>
      <c r="AU1085" s="71">
        <v>0</v>
      </c>
      <c r="AV1085" s="71">
        <v>0</v>
      </c>
      <c r="AW1085" s="68">
        <f t="shared" si="3278"/>
        <v>0</v>
      </c>
      <c r="AX1085" s="68">
        <f t="shared" si="3279"/>
        <v>0</v>
      </c>
      <c r="AY1085" s="71">
        <v>0</v>
      </c>
      <c r="AZ1085" s="71">
        <v>0</v>
      </c>
      <c r="BA1085" s="68">
        <f t="shared" si="3280"/>
        <v>0</v>
      </c>
      <c r="BB1085" s="71">
        <v>0</v>
      </c>
      <c r="BC1085" s="71">
        <v>0</v>
      </c>
      <c r="BD1085" s="68">
        <f t="shared" si="3281"/>
        <v>0</v>
      </c>
      <c r="BE1085" s="68">
        <f t="shared" si="3282"/>
        <v>0</v>
      </c>
      <c r="BF1085" s="67">
        <f t="shared" si="3283"/>
        <v>0</v>
      </c>
      <c r="BG1085" s="67">
        <f t="shared" si="3283"/>
        <v>0</v>
      </c>
      <c r="BH1085" s="68">
        <f t="shared" si="3284"/>
        <v>0</v>
      </c>
      <c r="BI1085" s="67" t="e">
        <f t="shared" si="3285"/>
        <v>#REF!</v>
      </c>
      <c r="BJ1085" s="67" t="e">
        <f t="shared" si="3285"/>
        <v>#REF!</v>
      </c>
      <c r="BK1085" s="68" t="e">
        <f t="shared" si="3286"/>
        <v>#REF!</v>
      </c>
      <c r="BL1085" s="68" t="e">
        <f t="shared" si="3265"/>
        <v>#REF!</v>
      </c>
      <c r="BM1085" s="305">
        <v>0</v>
      </c>
      <c r="BN1085" s="305">
        <v>0</v>
      </c>
      <c r="BO1085" s="306"/>
      <c r="BP1085" s="306"/>
      <c r="BQ1085" s="305">
        <v>0</v>
      </c>
      <c r="BR1085" s="305">
        <v>0</v>
      </c>
      <c r="BS1085" s="114" t="s">
        <v>208</v>
      </c>
      <c r="BT1085" s="77"/>
    </row>
    <row r="1086" spans="1:72" s="78" customFormat="1" ht="48.75" customHeight="1">
      <c r="A1086" s="77"/>
      <c r="B1086" s="53">
        <v>2014</v>
      </c>
      <c r="C1086" s="54">
        <v>8317</v>
      </c>
      <c r="D1086" s="53">
        <v>4</v>
      </c>
      <c r="E1086" s="53">
        <v>5000</v>
      </c>
      <c r="F1086" s="53">
        <v>5200</v>
      </c>
      <c r="G1086" s="53"/>
      <c r="H1086" s="53"/>
      <c r="I1086" s="55" t="s">
        <v>289</v>
      </c>
      <c r="J1086" s="56">
        <f>J1087+J1090+J1094</f>
        <v>358273.28000000003</v>
      </c>
      <c r="K1086" s="56">
        <f t="shared" ref="K1086:P1086" si="3287">K1087+K1090+K1094</f>
        <v>0</v>
      </c>
      <c r="L1086" s="56">
        <f t="shared" si="3287"/>
        <v>358273.28000000003</v>
      </c>
      <c r="M1086" s="56">
        <f t="shared" si="3287"/>
        <v>0</v>
      </c>
      <c r="N1086" s="56">
        <f t="shared" si="3287"/>
        <v>0</v>
      </c>
      <c r="O1086" s="56">
        <f t="shared" si="3287"/>
        <v>0</v>
      </c>
      <c r="P1086" s="56">
        <f t="shared" si="3287"/>
        <v>358273.28000000003</v>
      </c>
      <c r="Q1086" s="56">
        <f>Q1087+Q1090+Q1094</f>
        <v>0</v>
      </c>
      <c r="R1086" s="56">
        <f t="shared" ref="R1086:S1086" si="3288">R1087+R1090+R1094</f>
        <v>0</v>
      </c>
      <c r="S1086" s="56">
        <f t="shared" si="3288"/>
        <v>0</v>
      </c>
      <c r="T1086" s="56">
        <f>T1087+T1090+T1094</f>
        <v>0</v>
      </c>
      <c r="U1086" s="56">
        <f t="shared" ref="U1086:V1086" si="3289">U1087+U1090+U1094</f>
        <v>0</v>
      </c>
      <c r="V1086" s="56">
        <f t="shared" si="3289"/>
        <v>0</v>
      </c>
      <c r="W1086" s="56">
        <v>0</v>
      </c>
      <c r="X1086" s="56">
        <v>0</v>
      </c>
      <c r="Y1086" s="56">
        <v>0</v>
      </c>
      <c r="Z1086" s="56">
        <v>0</v>
      </c>
      <c r="AA1086" s="56">
        <v>0</v>
      </c>
      <c r="AB1086" s="56">
        <v>0</v>
      </c>
      <c r="AC1086" s="56">
        <f t="shared" ref="AC1086" si="3290">+AC1087+AC1090</f>
        <v>0</v>
      </c>
      <c r="AD1086" s="56">
        <f>AD1087+AD1090+AD1094</f>
        <v>358273.28000000003</v>
      </c>
      <c r="AE1086" s="56">
        <f t="shared" ref="AE1086:AF1086" si="3291">AE1087+AE1090+AE1094</f>
        <v>0</v>
      </c>
      <c r="AF1086" s="56">
        <f t="shared" si="3291"/>
        <v>358273.28000000003</v>
      </c>
      <c r="AG1086" s="56">
        <f>+AG1087+AG1090</f>
        <v>0</v>
      </c>
      <c r="AH1086" s="56">
        <f t="shared" ref="AH1086:AJ1086" si="3292">+AH1087+AH1090</f>
        <v>0</v>
      </c>
      <c r="AI1086" s="56">
        <f t="shared" si="3292"/>
        <v>0</v>
      </c>
      <c r="AJ1086" s="56">
        <f t="shared" si="3292"/>
        <v>358273.28000000003</v>
      </c>
      <c r="AK1086" s="56">
        <f>AK1087+AK1090+AK1094</f>
        <v>0</v>
      </c>
      <c r="AL1086" s="56">
        <f t="shared" ref="AL1086:AQ1086" si="3293">AL1087+AL1090+AL1094</f>
        <v>0</v>
      </c>
      <c r="AM1086" s="56">
        <f t="shared" si="3293"/>
        <v>0</v>
      </c>
      <c r="AN1086" s="56">
        <f t="shared" si="3293"/>
        <v>0</v>
      </c>
      <c r="AO1086" s="56">
        <f t="shared" si="3293"/>
        <v>0</v>
      </c>
      <c r="AP1086" s="56">
        <f t="shared" si="3293"/>
        <v>0</v>
      </c>
      <c r="AQ1086" s="56">
        <f t="shared" si="3293"/>
        <v>0</v>
      </c>
      <c r="AR1086" s="56">
        <f>AR1087+AR1090+AR1094</f>
        <v>0</v>
      </c>
      <c r="AS1086" s="56">
        <f t="shared" ref="AS1086:AX1086" si="3294">AS1087+AS1090+AS1094</f>
        <v>0</v>
      </c>
      <c r="AT1086" s="56">
        <f t="shared" si="3294"/>
        <v>0</v>
      </c>
      <c r="AU1086" s="56">
        <f t="shared" si="3294"/>
        <v>0</v>
      </c>
      <c r="AV1086" s="56">
        <f t="shared" si="3294"/>
        <v>0</v>
      </c>
      <c r="AW1086" s="56">
        <f t="shared" si="3294"/>
        <v>0</v>
      </c>
      <c r="AX1086" s="56">
        <f t="shared" si="3294"/>
        <v>0</v>
      </c>
      <c r="AY1086" s="56">
        <f>AY1087+AY1090+AY1094</f>
        <v>0</v>
      </c>
      <c r="AZ1086" s="56">
        <f t="shared" ref="AZ1086:BE1086" si="3295">AZ1087+AZ1090+AZ1094</f>
        <v>0</v>
      </c>
      <c r="BA1086" s="56">
        <f t="shared" si="3295"/>
        <v>0</v>
      </c>
      <c r="BB1086" s="56">
        <f t="shared" si="3295"/>
        <v>0</v>
      </c>
      <c r="BC1086" s="56">
        <f t="shared" si="3295"/>
        <v>0</v>
      </c>
      <c r="BD1086" s="56">
        <f t="shared" si="3295"/>
        <v>0</v>
      </c>
      <c r="BE1086" s="56">
        <f t="shared" si="3295"/>
        <v>0</v>
      </c>
      <c r="BF1086" s="56">
        <f>BF1087+BF1090+BF1094</f>
        <v>358273.28000000003</v>
      </c>
      <c r="BG1086" s="56">
        <f t="shared" ref="BG1086:BH1086" si="3296">BG1087+BG1090+BG1094</f>
        <v>0</v>
      </c>
      <c r="BH1086" s="56">
        <f t="shared" si="3296"/>
        <v>358273.28000000003</v>
      </c>
      <c r="BI1086" s="56">
        <f>+BI1087+BI1090</f>
        <v>0</v>
      </c>
      <c r="BJ1086" s="56">
        <f t="shared" ref="BJ1086:BK1086" si="3297">+BJ1087+BJ1090</f>
        <v>0</v>
      </c>
      <c r="BK1086" s="56">
        <f t="shared" si="3297"/>
        <v>0</v>
      </c>
      <c r="BL1086" s="56">
        <f t="shared" si="3265"/>
        <v>358273.28000000003</v>
      </c>
      <c r="BM1086" s="303"/>
      <c r="BN1086" s="303"/>
      <c r="BO1086" s="303"/>
      <c r="BP1086" s="303"/>
      <c r="BQ1086" s="303"/>
      <c r="BR1086" s="303"/>
      <c r="BS1086" s="58"/>
      <c r="BT1086" s="77"/>
    </row>
    <row r="1087" spans="1:72" s="79" customFormat="1">
      <c r="A1087" s="77"/>
      <c r="B1087" s="59">
        <v>2014</v>
      </c>
      <c r="C1087" s="60">
        <v>8317</v>
      </c>
      <c r="D1087" s="59">
        <v>4</v>
      </c>
      <c r="E1087" s="59">
        <v>5000</v>
      </c>
      <c r="F1087" s="59">
        <v>5200</v>
      </c>
      <c r="G1087" s="59">
        <v>521</v>
      </c>
      <c r="H1087" s="59"/>
      <c r="I1087" s="61" t="s">
        <v>169</v>
      </c>
      <c r="J1087" s="62">
        <f>J1088+J1089</f>
        <v>49504.86</v>
      </c>
      <c r="K1087" s="62">
        <f t="shared" ref="K1087:P1087" si="3298">K1088+K1089</f>
        <v>0</v>
      </c>
      <c r="L1087" s="62">
        <f t="shared" si="3298"/>
        <v>49504.86</v>
      </c>
      <c r="M1087" s="62">
        <f t="shared" si="3298"/>
        <v>0</v>
      </c>
      <c r="N1087" s="62">
        <f t="shared" si="3298"/>
        <v>0</v>
      </c>
      <c r="O1087" s="62">
        <f t="shared" si="3298"/>
        <v>0</v>
      </c>
      <c r="P1087" s="62">
        <f t="shared" si="3298"/>
        <v>49504.86</v>
      </c>
      <c r="Q1087" s="62">
        <f>Q1088+Q1089</f>
        <v>0</v>
      </c>
      <c r="R1087" s="62">
        <f t="shared" ref="R1087:S1087" si="3299">R1088+R1089</f>
        <v>0</v>
      </c>
      <c r="S1087" s="62">
        <f t="shared" si="3299"/>
        <v>0</v>
      </c>
      <c r="T1087" s="62">
        <f>T1088+T1089</f>
        <v>0</v>
      </c>
      <c r="U1087" s="62">
        <f t="shared" ref="U1087:V1087" si="3300">U1088+U1089</f>
        <v>0</v>
      </c>
      <c r="V1087" s="62">
        <f t="shared" si="3300"/>
        <v>0</v>
      </c>
      <c r="W1087" s="62">
        <v>0</v>
      </c>
      <c r="X1087" s="62">
        <v>0</v>
      </c>
      <c r="Y1087" s="62">
        <v>0</v>
      </c>
      <c r="Z1087" s="62">
        <v>0</v>
      </c>
      <c r="AA1087" s="62">
        <v>0</v>
      </c>
      <c r="AB1087" s="62">
        <v>0</v>
      </c>
      <c r="AC1087" s="62">
        <f t="shared" ref="AC1087" si="3301">+AC1088</f>
        <v>0</v>
      </c>
      <c r="AD1087" s="62">
        <f>AD1088+AD1089</f>
        <v>49504.86</v>
      </c>
      <c r="AE1087" s="62">
        <f t="shared" ref="AE1087:AF1087" si="3302">AE1088+AE1089</f>
        <v>0</v>
      </c>
      <c r="AF1087" s="62">
        <f t="shared" si="3302"/>
        <v>49504.86</v>
      </c>
      <c r="AG1087" s="62">
        <f>+AG1088</f>
        <v>0</v>
      </c>
      <c r="AH1087" s="62">
        <f t="shared" ref="AH1087:AJ1087" si="3303">+AH1088</f>
        <v>0</v>
      </c>
      <c r="AI1087" s="62">
        <f t="shared" si="3303"/>
        <v>0</v>
      </c>
      <c r="AJ1087" s="62">
        <f t="shared" si="3303"/>
        <v>49504.86</v>
      </c>
      <c r="AK1087" s="62">
        <f>AK1088+AK1089</f>
        <v>0</v>
      </c>
      <c r="AL1087" s="62">
        <f t="shared" ref="AL1087:AQ1087" si="3304">AL1088+AL1089</f>
        <v>0</v>
      </c>
      <c r="AM1087" s="62">
        <f t="shared" si="3304"/>
        <v>0</v>
      </c>
      <c r="AN1087" s="62">
        <f t="shared" si="3304"/>
        <v>0</v>
      </c>
      <c r="AO1087" s="62">
        <f t="shared" si="3304"/>
        <v>0</v>
      </c>
      <c r="AP1087" s="62">
        <f t="shared" si="3304"/>
        <v>0</v>
      </c>
      <c r="AQ1087" s="62">
        <f t="shared" si="3304"/>
        <v>0</v>
      </c>
      <c r="AR1087" s="62">
        <f>AR1088+AR1089</f>
        <v>0</v>
      </c>
      <c r="AS1087" s="62">
        <f t="shared" ref="AS1087:AX1087" si="3305">AS1088+AS1089</f>
        <v>0</v>
      </c>
      <c r="AT1087" s="62">
        <f t="shared" si="3305"/>
        <v>0</v>
      </c>
      <c r="AU1087" s="62">
        <f t="shared" si="3305"/>
        <v>0</v>
      </c>
      <c r="AV1087" s="62">
        <f t="shared" si="3305"/>
        <v>0</v>
      </c>
      <c r="AW1087" s="62">
        <f t="shared" si="3305"/>
        <v>0</v>
      </c>
      <c r="AX1087" s="62">
        <f t="shared" si="3305"/>
        <v>0</v>
      </c>
      <c r="AY1087" s="62">
        <f>AY1088+AY1089</f>
        <v>0</v>
      </c>
      <c r="AZ1087" s="62">
        <f t="shared" ref="AZ1087:BE1087" si="3306">AZ1088+AZ1089</f>
        <v>0</v>
      </c>
      <c r="BA1087" s="62">
        <f t="shared" si="3306"/>
        <v>0</v>
      </c>
      <c r="BB1087" s="62">
        <f t="shared" si="3306"/>
        <v>0</v>
      </c>
      <c r="BC1087" s="62">
        <f t="shared" si="3306"/>
        <v>0</v>
      </c>
      <c r="BD1087" s="62">
        <f t="shared" si="3306"/>
        <v>0</v>
      </c>
      <c r="BE1087" s="62">
        <f t="shared" si="3306"/>
        <v>0</v>
      </c>
      <c r="BF1087" s="62">
        <f>BF1088+BF1089</f>
        <v>49504.86</v>
      </c>
      <c r="BG1087" s="62">
        <f t="shared" ref="BG1087:BH1087" si="3307">BG1088+BG1089</f>
        <v>0</v>
      </c>
      <c r="BH1087" s="62">
        <f t="shared" si="3307"/>
        <v>49504.86</v>
      </c>
      <c r="BI1087" s="62">
        <f>+BI1088</f>
        <v>0</v>
      </c>
      <c r="BJ1087" s="62">
        <f t="shared" ref="BJ1087:BK1087" si="3308">+BJ1088</f>
        <v>0</v>
      </c>
      <c r="BK1087" s="62">
        <f t="shared" si="3308"/>
        <v>0</v>
      </c>
      <c r="BL1087" s="62">
        <f t="shared" si="3265"/>
        <v>49504.86</v>
      </c>
      <c r="BM1087" s="304"/>
      <c r="BN1087" s="304"/>
      <c r="BO1087" s="304"/>
      <c r="BP1087" s="304"/>
      <c r="BQ1087" s="304"/>
      <c r="BR1087" s="304"/>
      <c r="BS1087" s="64"/>
      <c r="BT1087" s="77"/>
    </row>
    <row r="1088" spans="1:72" s="46" customFormat="1" ht="36.75" customHeight="1">
      <c r="A1088" s="77"/>
      <c r="B1088" s="104">
        <v>2014</v>
      </c>
      <c r="C1088" s="105">
        <v>8317</v>
      </c>
      <c r="D1088" s="104">
        <v>4</v>
      </c>
      <c r="E1088" s="104">
        <v>5000</v>
      </c>
      <c r="F1088" s="104">
        <v>5200</v>
      </c>
      <c r="G1088" s="104">
        <v>521</v>
      </c>
      <c r="H1088" s="104">
        <v>1</v>
      </c>
      <c r="I1088" s="66" t="s">
        <v>291</v>
      </c>
      <c r="J1088" s="67">
        <v>49504.86</v>
      </c>
      <c r="K1088" s="67">
        <v>0</v>
      </c>
      <c r="L1088" s="68">
        <f>J1088+K1088</f>
        <v>49504.86</v>
      </c>
      <c r="M1088" s="67">
        <v>0</v>
      </c>
      <c r="N1088" s="67">
        <v>0</v>
      </c>
      <c r="O1088" s="68">
        <f>+M1088+N1088</f>
        <v>0</v>
      </c>
      <c r="P1088" s="68">
        <f>+L1088+O1088</f>
        <v>49504.86</v>
      </c>
      <c r="Q1088" s="71">
        <v>0</v>
      </c>
      <c r="R1088" s="71">
        <v>0</v>
      </c>
      <c r="S1088" s="71">
        <v>0</v>
      </c>
      <c r="T1088" s="71">
        <v>0</v>
      </c>
      <c r="U1088" s="71">
        <v>0</v>
      </c>
      <c r="V1088" s="71">
        <v>0</v>
      </c>
      <c r="W1088" s="67">
        <v>0</v>
      </c>
      <c r="X1088" s="67">
        <v>0</v>
      </c>
      <c r="Y1088" s="68">
        <v>0</v>
      </c>
      <c r="Z1088" s="67">
        <v>0</v>
      </c>
      <c r="AA1088" s="67">
        <v>0</v>
      </c>
      <c r="AB1088" s="68">
        <v>0</v>
      </c>
      <c r="AC1088" s="68">
        <f t="shared" ref="AC1088:AC1089" si="3309">+Y1088+AB1088</f>
        <v>0</v>
      </c>
      <c r="AD1088" s="67">
        <f>J1088+Q1088-T1088</f>
        <v>49504.86</v>
      </c>
      <c r="AE1088" s="67">
        <f>K1088+R1088-U1088</f>
        <v>0</v>
      </c>
      <c r="AF1088" s="68">
        <f t="shared" ref="AF1088:AF1089" si="3310">AD1088+AE1088</f>
        <v>49504.86</v>
      </c>
      <c r="AG1088" s="67">
        <f>+M1088-T1088</f>
        <v>0</v>
      </c>
      <c r="AH1088" s="67">
        <f>+N1088-U1088</f>
        <v>0</v>
      </c>
      <c r="AI1088" s="68">
        <f t="shared" ref="AI1088:AI1089" si="3311">+AG1088+AH1088</f>
        <v>0</v>
      </c>
      <c r="AJ1088" s="68">
        <f t="shared" ref="AJ1088:AJ1089" si="3312">+AF1088+AI1088</f>
        <v>49504.86</v>
      </c>
      <c r="AK1088" s="71">
        <v>0</v>
      </c>
      <c r="AL1088" s="71">
        <v>0</v>
      </c>
      <c r="AM1088" s="68">
        <f>AK1088+AL1088</f>
        <v>0</v>
      </c>
      <c r="AN1088" s="71">
        <v>0</v>
      </c>
      <c r="AO1088" s="71">
        <v>0</v>
      </c>
      <c r="AP1088" s="68">
        <f>+AN1088+AO1088</f>
        <v>0</v>
      </c>
      <c r="AQ1088" s="68">
        <f>+AM1088+AP1088</f>
        <v>0</v>
      </c>
      <c r="AR1088" s="71">
        <v>0</v>
      </c>
      <c r="AS1088" s="71">
        <v>0</v>
      </c>
      <c r="AT1088" s="68">
        <f>AR1088+AS1088</f>
        <v>0</v>
      </c>
      <c r="AU1088" s="71">
        <v>0</v>
      </c>
      <c r="AV1088" s="71">
        <v>0</v>
      </c>
      <c r="AW1088" s="68">
        <f>+AU1088+AV1088</f>
        <v>0</v>
      </c>
      <c r="AX1088" s="68">
        <f>+AT1088+AW1088</f>
        <v>0</v>
      </c>
      <c r="AY1088" s="71">
        <v>0</v>
      </c>
      <c r="AZ1088" s="71">
        <v>0</v>
      </c>
      <c r="BA1088" s="68">
        <f>AY1088+AZ1088</f>
        <v>0</v>
      </c>
      <c r="BB1088" s="71">
        <v>0</v>
      </c>
      <c r="BC1088" s="71">
        <v>0</v>
      </c>
      <c r="BD1088" s="68">
        <f>+BB1088+BC1088</f>
        <v>0</v>
      </c>
      <c r="BE1088" s="68">
        <f>+BA1088+BD1088</f>
        <v>0</v>
      </c>
      <c r="BF1088" s="67">
        <f t="shared" ref="BF1088:BG1089" si="3313">AD1088-AK1088-AR1088-AY1088</f>
        <v>49504.86</v>
      </c>
      <c r="BG1088" s="67">
        <f t="shared" si="3313"/>
        <v>0</v>
      </c>
      <c r="BH1088" s="68">
        <f t="shared" ref="BH1088:BH1089" si="3314">BF1088+BG1088</f>
        <v>49504.86</v>
      </c>
      <c r="BI1088" s="67">
        <f t="shared" ref="BI1088:BJ1089" si="3315">AG1088-AN1088-AU1088-BB1088</f>
        <v>0</v>
      </c>
      <c r="BJ1088" s="67">
        <f t="shared" si="3315"/>
        <v>0</v>
      </c>
      <c r="BK1088" s="68">
        <f t="shared" ref="BK1088:BK1089" si="3316">+BI1088+BJ1088</f>
        <v>0</v>
      </c>
      <c r="BL1088" s="68">
        <f t="shared" si="3265"/>
        <v>49504.86</v>
      </c>
      <c r="BM1088" s="305">
        <v>6</v>
      </c>
      <c r="BN1088" s="305">
        <v>0</v>
      </c>
      <c r="BO1088" s="306"/>
      <c r="BP1088" s="306"/>
      <c r="BQ1088" s="305">
        <v>6</v>
      </c>
      <c r="BR1088" s="305">
        <v>0</v>
      </c>
      <c r="BS1088" s="114" t="s">
        <v>208</v>
      </c>
      <c r="BT1088" s="77"/>
    </row>
    <row r="1089" spans="1:75" s="46" customFormat="1" ht="36.75" hidden="1" customHeight="1">
      <c r="A1089" s="77"/>
      <c r="B1089" s="104">
        <v>2014</v>
      </c>
      <c r="C1089" s="105">
        <v>8317</v>
      </c>
      <c r="D1089" s="104">
        <v>4</v>
      </c>
      <c r="E1089" s="104">
        <v>5000</v>
      </c>
      <c r="F1089" s="104">
        <v>5200</v>
      </c>
      <c r="G1089" s="104">
        <v>521</v>
      </c>
      <c r="H1089" s="104">
        <v>2</v>
      </c>
      <c r="I1089" s="66" t="s">
        <v>729</v>
      </c>
      <c r="J1089" s="67">
        <v>0</v>
      </c>
      <c r="K1089" s="67">
        <v>0</v>
      </c>
      <c r="L1089" s="68">
        <f>J1089+K1089</f>
        <v>0</v>
      </c>
      <c r="M1089" s="67">
        <v>0</v>
      </c>
      <c r="N1089" s="67">
        <v>0</v>
      </c>
      <c r="O1089" s="68">
        <f>+M1089+N1089</f>
        <v>0</v>
      </c>
      <c r="P1089" s="68">
        <f>+L1089+O1089</f>
        <v>0</v>
      </c>
      <c r="Q1089" s="71">
        <v>0</v>
      </c>
      <c r="R1089" s="71">
        <v>0</v>
      </c>
      <c r="S1089" s="71">
        <v>0</v>
      </c>
      <c r="T1089" s="71">
        <v>0</v>
      </c>
      <c r="U1089" s="71">
        <v>0</v>
      </c>
      <c r="V1089" s="71">
        <v>0</v>
      </c>
      <c r="W1089" s="67">
        <v>0</v>
      </c>
      <c r="X1089" s="67">
        <v>0</v>
      </c>
      <c r="Y1089" s="68">
        <v>0</v>
      </c>
      <c r="Z1089" s="67">
        <v>0</v>
      </c>
      <c r="AA1089" s="67">
        <v>0</v>
      </c>
      <c r="AB1089" s="68">
        <v>0</v>
      </c>
      <c r="AC1089" s="68">
        <f t="shared" si="3309"/>
        <v>0</v>
      </c>
      <c r="AD1089" s="67">
        <f>J1089+Q1089-T1089</f>
        <v>0</v>
      </c>
      <c r="AE1089" s="67">
        <f>K1089+R1089-U1089</f>
        <v>0</v>
      </c>
      <c r="AF1089" s="68">
        <f t="shared" si="3310"/>
        <v>0</v>
      </c>
      <c r="AG1089" s="67" t="e">
        <f>M1089+#REF!-V1089</f>
        <v>#REF!</v>
      </c>
      <c r="AH1089" s="67" t="e">
        <f>N1089+S1089-#REF!</f>
        <v>#REF!</v>
      </c>
      <c r="AI1089" s="68" t="e">
        <f t="shared" si="3311"/>
        <v>#REF!</v>
      </c>
      <c r="AJ1089" s="68" t="e">
        <f t="shared" si="3312"/>
        <v>#REF!</v>
      </c>
      <c r="AK1089" s="71">
        <v>0</v>
      </c>
      <c r="AL1089" s="71">
        <v>0</v>
      </c>
      <c r="AM1089" s="68">
        <f>AK1089+AL1089</f>
        <v>0</v>
      </c>
      <c r="AN1089" s="71">
        <v>0</v>
      </c>
      <c r="AO1089" s="71">
        <v>0</v>
      </c>
      <c r="AP1089" s="68">
        <f>+AN1089+AO1089</f>
        <v>0</v>
      </c>
      <c r="AQ1089" s="68">
        <f>+AM1089+AP1089</f>
        <v>0</v>
      </c>
      <c r="AR1089" s="71">
        <v>0</v>
      </c>
      <c r="AS1089" s="71">
        <v>0</v>
      </c>
      <c r="AT1089" s="68">
        <f>AR1089+AS1089</f>
        <v>0</v>
      </c>
      <c r="AU1089" s="71">
        <v>0</v>
      </c>
      <c r="AV1089" s="71">
        <v>0</v>
      </c>
      <c r="AW1089" s="68">
        <f>+AU1089+AV1089</f>
        <v>0</v>
      </c>
      <c r="AX1089" s="68">
        <f>+AT1089+AW1089</f>
        <v>0</v>
      </c>
      <c r="AY1089" s="71">
        <v>0</v>
      </c>
      <c r="AZ1089" s="71">
        <v>0</v>
      </c>
      <c r="BA1089" s="68">
        <f>AY1089+AZ1089</f>
        <v>0</v>
      </c>
      <c r="BB1089" s="71">
        <v>0</v>
      </c>
      <c r="BC1089" s="71">
        <v>0</v>
      </c>
      <c r="BD1089" s="68">
        <f>+BB1089+BC1089</f>
        <v>0</v>
      </c>
      <c r="BE1089" s="68">
        <f>+BA1089+BD1089</f>
        <v>0</v>
      </c>
      <c r="BF1089" s="67">
        <f t="shared" si="3313"/>
        <v>0</v>
      </c>
      <c r="BG1089" s="67">
        <f t="shared" si="3313"/>
        <v>0</v>
      </c>
      <c r="BH1089" s="68">
        <f t="shared" si="3314"/>
        <v>0</v>
      </c>
      <c r="BI1089" s="67" t="e">
        <f t="shared" si="3315"/>
        <v>#REF!</v>
      </c>
      <c r="BJ1089" s="67" t="e">
        <f t="shared" si="3315"/>
        <v>#REF!</v>
      </c>
      <c r="BK1089" s="68" t="e">
        <f t="shared" si="3316"/>
        <v>#REF!</v>
      </c>
      <c r="BL1089" s="68" t="e">
        <f t="shared" si="3265"/>
        <v>#REF!</v>
      </c>
      <c r="BM1089" s="305">
        <v>0</v>
      </c>
      <c r="BN1089" s="305">
        <v>0</v>
      </c>
      <c r="BO1089" s="306"/>
      <c r="BP1089" s="306"/>
      <c r="BQ1089" s="305">
        <v>0</v>
      </c>
      <c r="BR1089" s="305">
        <v>0</v>
      </c>
      <c r="BS1089" s="114" t="s">
        <v>208</v>
      </c>
      <c r="BT1089" s="77"/>
    </row>
    <row r="1090" spans="1:75" s="79" customFormat="1" ht="36.75" customHeight="1">
      <c r="A1090" s="77"/>
      <c r="B1090" s="59">
        <v>2014</v>
      </c>
      <c r="C1090" s="60">
        <v>8317</v>
      </c>
      <c r="D1090" s="59">
        <v>4</v>
      </c>
      <c r="E1090" s="59">
        <v>5000</v>
      </c>
      <c r="F1090" s="59">
        <v>5200</v>
      </c>
      <c r="G1090" s="59">
        <v>523</v>
      </c>
      <c r="H1090" s="59"/>
      <c r="I1090" s="61" t="s">
        <v>172</v>
      </c>
      <c r="J1090" s="62">
        <f t="shared" ref="J1090:P1090" si="3317">SUM(J1091:J1093)</f>
        <v>308768.42000000004</v>
      </c>
      <c r="K1090" s="62">
        <f t="shared" si="3317"/>
        <v>0</v>
      </c>
      <c r="L1090" s="62">
        <f t="shared" si="3317"/>
        <v>308768.42000000004</v>
      </c>
      <c r="M1090" s="62">
        <f t="shared" si="3317"/>
        <v>0</v>
      </c>
      <c r="N1090" s="62">
        <f t="shared" si="3317"/>
        <v>0</v>
      </c>
      <c r="O1090" s="62">
        <f t="shared" si="3317"/>
        <v>0</v>
      </c>
      <c r="P1090" s="62">
        <f t="shared" si="3317"/>
        <v>308768.42000000004</v>
      </c>
      <c r="Q1090" s="62">
        <f t="shared" ref="Q1090:S1090" si="3318">SUM(Q1091:Q1093)</f>
        <v>0</v>
      </c>
      <c r="R1090" s="62">
        <f t="shared" si="3318"/>
        <v>0</v>
      </c>
      <c r="S1090" s="62">
        <f t="shared" si="3318"/>
        <v>0</v>
      </c>
      <c r="T1090" s="62">
        <f t="shared" ref="T1090:AC1090" si="3319">SUM(T1091:T1093)</f>
        <v>0</v>
      </c>
      <c r="U1090" s="62">
        <f t="shared" si="3319"/>
        <v>0</v>
      </c>
      <c r="V1090" s="62">
        <f t="shared" si="3319"/>
        <v>0</v>
      </c>
      <c r="W1090" s="62">
        <v>0</v>
      </c>
      <c r="X1090" s="62">
        <v>0</v>
      </c>
      <c r="Y1090" s="62">
        <v>0</v>
      </c>
      <c r="Z1090" s="62">
        <v>0</v>
      </c>
      <c r="AA1090" s="62">
        <v>0</v>
      </c>
      <c r="AB1090" s="62">
        <v>0</v>
      </c>
      <c r="AC1090" s="62">
        <f t="shared" si="3319"/>
        <v>0</v>
      </c>
      <c r="AD1090" s="62">
        <f t="shared" ref="AD1090:BK1090" si="3320">SUM(AD1091:AD1093)</f>
        <v>308768.42000000004</v>
      </c>
      <c r="AE1090" s="62">
        <f t="shared" si="3320"/>
        <v>0</v>
      </c>
      <c r="AF1090" s="62">
        <f t="shared" si="3320"/>
        <v>308768.42000000004</v>
      </c>
      <c r="AG1090" s="62">
        <f t="shared" si="3320"/>
        <v>0</v>
      </c>
      <c r="AH1090" s="62">
        <f t="shared" si="3320"/>
        <v>0</v>
      </c>
      <c r="AI1090" s="62">
        <f t="shared" si="3320"/>
        <v>0</v>
      </c>
      <c r="AJ1090" s="62">
        <f t="shared" si="3320"/>
        <v>308768.42000000004</v>
      </c>
      <c r="AK1090" s="62">
        <f t="shared" si="3320"/>
        <v>0</v>
      </c>
      <c r="AL1090" s="62">
        <f t="shared" si="3320"/>
        <v>0</v>
      </c>
      <c r="AM1090" s="62">
        <f t="shared" si="3320"/>
        <v>0</v>
      </c>
      <c r="AN1090" s="62">
        <f t="shared" si="3320"/>
        <v>0</v>
      </c>
      <c r="AO1090" s="62">
        <f t="shared" si="3320"/>
        <v>0</v>
      </c>
      <c r="AP1090" s="62">
        <f t="shared" si="3320"/>
        <v>0</v>
      </c>
      <c r="AQ1090" s="62">
        <f t="shared" si="3320"/>
        <v>0</v>
      </c>
      <c r="AR1090" s="62">
        <f t="shared" si="3320"/>
        <v>0</v>
      </c>
      <c r="AS1090" s="62">
        <f t="shared" si="3320"/>
        <v>0</v>
      </c>
      <c r="AT1090" s="62">
        <f t="shared" si="3320"/>
        <v>0</v>
      </c>
      <c r="AU1090" s="62">
        <f t="shared" si="3320"/>
        <v>0</v>
      </c>
      <c r="AV1090" s="62">
        <f t="shared" si="3320"/>
        <v>0</v>
      </c>
      <c r="AW1090" s="62">
        <f t="shared" si="3320"/>
        <v>0</v>
      </c>
      <c r="AX1090" s="62">
        <f t="shared" si="3320"/>
        <v>0</v>
      </c>
      <c r="AY1090" s="62">
        <f t="shared" si="3320"/>
        <v>0</v>
      </c>
      <c r="AZ1090" s="62">
        <f t="shared" si="3320"/>
        <v>0</v>
      </c>
      <c r="BA1090" s="62">
        <f t="shared" si="3320"/>
        <v>0</v>
      </c>
      <c r="BB1090" s="62">
        <f t="shared" si="3320"/>
        <v>0</v>
      </c>
      <c r="BC1090" s="62">
        <f t="shared" si="3320"/>
        <v>0</v>
      </c>
      <c r="BD1090" s="62">
        <f t="shared" si="3320"/>
        <v>0</v>
      </c>
      <c r="BE1090" s="62">
        <f t="shared" si="3320"/>
        <v>0</v>
      </c>
      <c r="BF1090" s="62">
        <f t="shared" si="3320"/>
        <v>308768.42000000004</v>
      </c>
      <c r="BG1090" s="62">
        <f t="shared" si="3320"/>
        <v>0</v>
      </c>
      <c r="BH1090" s="62">
        <f t="shared" si="3320"/>
        <v>308768.42000000004</v>
      </c>
      <c r="BI1090" s="62">
        <f t="shared" si="3320"/>
        <v>0</v>
      </c>
      <c r="BJ1090" s="62">
        <f t="shared" si="3320"/>
        <v>0</v>
      </c>
      <c r="BK1090" s="62">
        <f t="shared" si="3320"/>
        <v>0</v>
      </c>
      <c r="BL1090" s="62">
        <f t="shared" si="3265"/>
        <v>308768.42000000004</v>
      </c>
      <c r="BM1090" s="304"/>
      <c r="BN1090" s="304"/>
      <c r="BO1090" s="304"/>
      <c r="BP1090" s="304"/>
      <c r="BQ1090" s="304"/>
      <c r="BR1090" s="304"/>
      <c r="BS1090" s="64"/>
      <c r="BT1090" s="77"/>
    </row>
    <row r="1091" spans="1:75" s="46" customFormat="1" ht="36.75" customHeight="1">
      <c r="A1091" s="77"/>
      <c r="B1091" s="104">
        <v>2014</v>
      </c>
      <c r="C1091" s="105">
        <v>8317</v>
      </c>
      <c r="D1091" s="104">
        <v>4</v>
      </c>
      <c r="E1091" s="104">
        <v>5000</v>
      </c>
      <c r="F1091" s="104">
        <v>5200</v>
      </c>
      <c r="G1091" s="104">
        <v>523</v>
      </c>
      <c r="H1091" s="104">
        <v>1</v>
      </c>
      <c r="I1091" s="66" t="s">
        <v>730</v>
      </c>
      <c r="J1091" s="67">
        <v>212980.42</v>
      </c>
      <c r="K1091" s="67">
        <v>0</v>
      </c>
      <c r="L1091" s="68">
        <f>J1091+K1091</f>
        <v>212980.42</v>
      </c>
      <c r="M1091" s="67">
        <v>0</v>
      </c>
      <c r="N1091" s="67">
        <v>0</v>
      </c>
      <c r="O1091" s="68">
        <f>+M1091+N1091</f>
        <v>0</v>
      </c>
      <c r="P1091" s="68">
        <f>+L1091+O1091</f>
        <v>212980.42</v>
      </c>
      <c r="Q1091" s="71">
        <v>0</v>
      </c>
      <c r="R1091" s="71">
        <v>0</v>
      </c>
      <c r="S1091" s="71">
        <v>0</v>
      </c>
      <c r="T1091" s="71">
        <v>0</v>
      </c>
      <c r="U1091" s="71">
        <v>0</v>
      </c>
      <c r="V1091" s="71">
        <v>0</v>
      </c>
      <c r="W1091" s="67">
        <v>0</v>
      </c>
      <c r="X1091" s="67">
        <v>0</v>
      </c>
      <c r="Y1091" s="68">
        <v>0</v>
      </c>
      <c r="Z1091" s="67">
        <v>0</v>
      </c>
      <c r="AA1091" s="67">
        <v>0</v>
      </c>
      <c r="AB1091" s="68">
        <v>0</v>
      </c>
      <c r="AC1091" s="68">
        <f t="shared" ref="AC1091:AC1093" si="3321">+Y1091+AB1091</f>
        <v>0</v>
      </c>
      <c r="AD1091" s="67">
        <f t="shared" ref="AD1091:AE1093" si="3322">J1091+Q1091-T1091</f>
        <v>212980.42</v>
      </c>
      <c r="AE1091" s="67">
        <f t="shared" si="3322"/>
        <v>0</v>
      </c>
      <c r="AF1091" s="68">
        <f t="shared" ref="AF1091:AF1093" si="3323">AD1091+AE1091</f>
        <v>212980.42</v>
      </c>
      <c r="AG1091" s="67">
        <f t="shared" ref="AG1091:AG1093" si="3324">+M1091-T1091</f>
        <v>0</v>
      </c>
      <c r="AH1091" s="67">
        <f t="shared" ref="AH1091:AH1093" si="3325">+N1091-U1091</f>
        <v>0</v>
      </c>
      <c r="AI1091" s="68">
        <f t="shared" ref="AI1091:AI1093" si="3326">+AG1091+AH1091</f>
        <v>0</v>
      </c>
      <c r="AJ1091" s="68">
        <f t="shared" ref="AJ1091:AJ1093" si="3327">+AF1091+AI1091</f>
        <v>212980.42</v>
      </c>
      <c r="AK1091" s="71">
        <v>0</v>
      </c>
      <c r="AL1091" s="71">
        <v>0</v>
      </c>
      <c r="AM1091" s="68">
        <f>AK1091+AL1091</f>
        <v>0</v>
      </c>
      <c r="AN1091" s="71">
        <v>0</v>
      </c>
      <c r="AO1091" s="71">
        <v>0</v>
      </c>
      <c r="AP1091" s="68">
        <f>+AN1091+AO1091</f>
        <v>0</v>
      </c>
      <c r="AQ1091" s="68">
        <f>+AM1091+AP1091</f>
        <v>0</v>
      </c>
      <c r="AR1091" s="71">
        <v>0</v>
      </c>
      <c r="AS1091" s="71">
        <v>0</v>
      </c>
      <c r="AT1091" s="68">
        <f>AR1091+AS1091</f>
        <v>0</v>
      </c>
      <c r="AU1091" s="71">
        <v>0</v>
      </c>
      <c r="AV1091" s="71">
        <v>0</v>
      </c>
      <c r="AW1091" s="68">
        <f>+AU1091+AV1091</f>
        <v>0</v>
      </c>
      <c r="AX1091" s="68">
        <f>+AT1091+AW1091</f>
        <v>0</v>
      </c>
      <c r="AY1091" s="71">
        <v>0</v>
      </c>
      <c r="AZ1091" s="71">
        <v>0</v>
      </c>
      <c r="BA1091" s="68">
        <f>AY1091+AZ1091</f>
        <v>0</v>
      </c>
      <c r="BB1091" s="71">
        <v>0</v>
      </c>
      <c r="BC1091" s="71">
        <v>0</v>
      </c>
      <c r="BD1091" s="68">
        <f>+BB1091+BC1091</f>
        <v>0</v>
      </c>
      <c r="BE1091" s="68">
        <f>+BA1091+BD1091</f>
        <v>0</v>
      </c>
      <c r="BF1091" s="67">
        <f t="shared" ref="BF1091:BG1093" si="3328">AD1091-AK1091-AR1091-AY1091</f>
        <v>212980.42</v>
      </c>
      <c r="BG1091" s="67">
        <f t="shared" si="3328"/>
        <v>0</v>
      </c>
      <c r="BH1091" s="68">
        <f t="shared" ref="BH1091:BH1093" si="3329">BF1091+BG1091</f>
        <v>212980.42</v>
      </c>
      <c r="BI1091" s="67">
        <f t="shared" ref="BI1091:BJ1093" si="3330">AG1091-AN1091-AU1091-BB1091</f>
        <v>0</v>
      </c>
      <c r="BJ1091" s="67">
        <f t="shared" si="3330"/>
        <v>0</v>
      </c>
      <c r="BK1091" s="68">
        <f t="shared" ref="BK1091:BK1093" si="3331">+BI1091+BJ1091</f>
        <v>0</v>
      </c>
      <c r="BL1091" s="68">
        <f t="shared" si="3265"/>
        <v>212980.42</v>
      </c>
      <c r="BM1091" s="305">
        <v>10</v>
      </c>
      <c r="BN1091" s="305">
        <v>0</v>
      </c>
      <c r="BO1091" s="306"/>
      <c r="BP1091" s="306"/>
      <c r="BQ1091" s="305">
        <v>10</v>
      </c>
      <c r="BR1091" s="305">
        <v>0</v>
      </c>
      <c r="BS1091" s="114" t="s">
        <v>208</v>
      </c>
      <c r="BT1091" s="77"/>
    </row>
    <row r="1092" spans="1:75" s="46" customFormat="1" ht="36.75" hidden="1" customHeight="1">
      <c r="A1092" s="77"/>
      <c r="B1092" s="20">
        <v>2014</v>
      </c>
      <c r="C1092" s="65">
        <v>8317</v>
      </c>
      <c r="D1092" s="20">
        <v>4</v>
      </c>
      <c r="E1092" s="20">
        <v>5000</v>
      </c>
      <c r="F1092" s="20">
        <v>5200</v>
      </c>
      <c r="G1092" s="20">
        <v>523</v>
      </c>
      <c r="H1092" s="20">
        <v>2</v>
      </c>
      <c r="I1092" s="86" t="s">
        <v>174</v>
      </c>
      <c r="J1092" s="67">
        <v>0</v>
      </c>
      <c r="K1092" s="67">
        <v>0</v>
      </c>
      <c r="L1092" s="68">
        <f>J1092+K1092</f>
        <v>0</v>
      </c>
      <c r="M1092" s="67">
        <v>0</v>
      </c>
      <c r="N1092" s="67">
        <v>0</v>
      </c>
      <c r="O1092" s="68">
        <f>+M1092+N1092</f>
        <v>0</v>
      </c>
      <c r="P1092" s="68">
        <f>+L1092+O1092</f>
        <v>0</v>
      </c>
      <c r="Q1092" s="71">
        <v>0</v>
      </c>
      <c r="R1092" s="71">
        <v>0</v>
      </c>
      <c r="S1092" s="71">
        <v>0</v>
      </c>
      <c r="T1092" s="71">
        <v>0</v>
      </c>
      <c r="U1092" s="71">
        <v>0</v>
      </c>
      <c r="V1092" s="71">
        <v>0</v>
      </c>
      <c r="W1092" s="67">
        <v>0</v>
      </c>
      <c r="X1092" s="67">
        <v>0</v>
      </c>
      <c r="Y1092" s="68">
        <v>0</v>
      </c>
      <c r="Z1092" s="67">
        <v>0</v>
      </c>
      <c r="AA1092" s="67">
        <v>0</v>
      </c>
      <c r="AB1092" s="68">
        <v>0</v>
      </c>
      <c r="AC1092" s="68">
        <f t="shared" si="3321"/>
        <v>0</v>
      </c>
      <c r="AD1092" s="67">
        <f t="shared" si="3322"/>
        <v>0</v>
      </c>
      <c r="AE1092" s="67">
        <f t="shared" si="3322"/>
        <v>0</v>
      </c>
      <c r="AF1092" s="68">
        <f t="shared" si="3323"/>
        <v>0</v>
      </c>
      <c r="AG1092" s="67">
        <f t="shared" si="3324"/>
        <v>0</v>
      </c>
      <c r="AH1092" s="67">
        <f t="shared" si="3325"/>
        <v>0</v>
      </c>
      <c r="AI1092" s="68">
        <f t="shared" si="3326"/>
        <v>0</v>
      </c>
      <c r="AJ1092" s="68">
        <f t="shared" si="3327"/>
        <v>0</v>
      </c>
      <c r="AK1092" s="71">
        <v>0</v>
      </c>
      <c r="AL1092" s="71">
        <v>0</v>
      </c>
      <c r="AM1092" s="68">
        <f>AK1092+AL1092</f>
        <v>0</v>
      </c>
      <c r="AN1092" s="71">
        <v>0</v>
      </c>
      <c r="AO1092" s="71">
        <v>0</v>
      </c>
      <c r="AP1092" s="68">
        <f>+AN1092+AO1092</f>
        <v>0</v>
      </c>
      <c r="AQ1092" s="68">
        <f>+AM1092+AP1092</f>
        <v>0</v>
      </c>
      <c r="AR1092" s="71">
        <v>0</v>
      </c>
      <c r="AS1092" s="71">
        <v>0</v>
      </c>
      <c r="AT1092" s="68">
        <f>AR1092+AS1092</f>
        <v>0</v>
      </c>
      <c r="AU1092" s="71">
        <v>0</v>
      </c>
      <c r="AV1092" s="71">
        <v>0</v>
      </c>
      <c r="AW1092" s="68">
        <f>+AU1092+AV1092</f>
        <v>0</v>
      </c>
      <c r="AX1092" s="68">
        <f>+AT1092+AW1092</f>
        <v>0</v>
      </c>
      <c r="AY1092" s="71">
        <v>0</v>
      </c>
      <c r="AZ1092" s="71">
        <v>0</v>
      </c>
      <c r="BA1092" s="68">
        <f>AY1092+AZ1092</f>
        <v>0</v>
      </c>
      <c r="BB1092" s="71">
        <v>0</v>
      </c>
      <c r="BC1092" s="71">
        <v>0</v>
      </c>
      <c r="BD1092" s="68">
        <f>+BB1092+BC1092</f>
        <v>0</v>
      </c>
      <c r="BE1092" s="68">
        <f>+BA1092+BD1092</f>
        <v>0</v>
      </c>
      <c r="BF1092" s="67">
        <f t="shared" si="3328"/>
        <v>0</v>
      </c>
      <c r="BG1092" s="67">
        <f t="shared" si="3328"/>
        <v>0</v>
      </c>
      <c r="BH1092" s="68">
        <f t="shared" si="3329"/>
        <v>0</v>
      </c>
      <c r="BI1092" s="67">
        <f t="shared" si="3330"/>
        <v>0</v>
      </c>
      <c r="BJ1092" s="67">
        <f t="shared" si="3330"/>
        <v>0</v>
      </c>
      <c r="BK1092" s="68">
        <f t="shared" si="3331"/>
        <v>0</v>
      </c>
      <c r="BL1092" s="68">
        <f t="shared" si="3265"/>
        <v>0</v>
      </c>
      <c r="BM1092" s="305">
        <v>0</v>
      </c>
      <c r="BN1092" s="305">
        <v>0</v>
      </c>
      <c r="BO1092" s="306"/>
      <c r="BP1092" s="306"/>
      <c r="BQ1092" s="305">
        <v>0</v>
      </c>
      <c r="BR1092" s="305">
        <v>0</v>
      </c>
      <c r="BS1092" s="114" t="s">
        <v>208</v>
      </c>
      <c r="BT1092" s="77"/>
    </row>
    <row r="1093" spans="1:75" s="46" customFormat="1" ht="36.75" customHeight="1">
      <c r="A1093" s="77"/>
      <c r="B1093" s="20">
        <v>2014</v>
      </c>
      <c r="C1093" s="65">
        <v>8317</v>
      </c>
      <c r="D1093" s="20">
        <v>4</v>
      </c>
      <c r="E1093" s="20">
        <v>5000</v>
      </c>
      <c r="F1093" s="20">
        <v>5200</v>
      </c>
      <c r="G1093" s="20">
        <v>523</v>
      </c>
      <c r="H1093" s="20">
        <v>3</v>
      </c>
      <c r="I1093" s="86" t="s">
        <v>731</v>
      </c>
      <c r="J1093" s="67">
        <v>95788</v>
      </c>
      <c r="K1093" s="67"/>
      <c r="L1093" s="68">
        <f>+J1093+K1093</f>
        <v>95788</v>
      </c>
      <c r="M1093" s="67"/>
      <c r="N1093" s="67"/>
      <c r="O1093" s="68">
        <f>+M1093+N1093</f>
        <v>0</v>
      </c>
      <c r="P1093" s="68">
        <f>+L1093+O1093</f>
        <v>95788</v>
      </c>
      <c r="Q1093" s="71"/>
      <c r="R1093" s="71"/>
      <c r="S1093" s="71"/>
      <c r="T1093" s="71"/>
      <c r="U1093" s="71"/>
      <c r="V1093" s="71"/>
      <c r="W1093" s="67">
        <v>0</v>
      </c>
      <c r="X1093" s="67">
        <v>0</v>
      </c>
      <c r="Y1093" s="68">
        <v>0</v>
      </c>
      <c r="Z1093" s="67">
        <v>0</v>
      </c>
      <c r="AA1093" s="67">
        <v>0</v>
      </c>
      <c r="AB1093" s="68">
        <v>0</v>
      </c>
      <c r="AC1093" s="68">
        <f t="shared" si="3321"/>
        <v>0</v>
      </c>
      <c r="AD1093" s="67">
        <f t="shared" si="3322"/>
        <v>95788</v>
      </c>
      <c r="AE1093" s="67">
        <f t="shared" si="3322"/>
        <v>0</v>
      </c>
      <c r="AF1093" s="68">
        <f t="shared" si="3323"/>
        <v>95788</v>
      </c>
      <c r="AG1093" s="67">
        <f t="shared" si="3324"/>
        <v>0</v>
      </c>
      <c r="AH1093" s="67">
        <f t="shared" si="3325"/>
        <v>0</v>
      </c>
      <c r="AI1093" s="68">
        <f t="shared" si="3326"/>
        <v>0</v>
      </c>
      <c r="AJ1093" s="68">
        <f t="shared" si="3327"/>
        <v>95788</v>
      </c>
      <c r="AK1093" s="71"/>
      <c r="AL1093" s="71"/>
      <c r="AM1093" s="68">
        <f>+AK1093+AL1093</f>
        <v>0</v>
      </c>
      <c r="AN1093" s="71"/>
      <c r="AO1093" s="71"/>
      <c r="AP1093" s="68">
        <f>+AN1093+AO1093</f>
        <v>0</v>
      </c>
      <c r="AQ1093" s="68">
        <f>+AM1093+AP1093</f>
        <v>0</v>
      </c>
      <c r="AR1093" s="71"/>
      <c r="AS1093" s="71"/>
      <c r="AT1093" s="68">
        <f>+AR1093+AS1093</f>
        <v>0</v>
      </c>
      <c r="AU1093" s="71"/>
      <c r="AV1093" s="71"/>
      <c r="AW1093" s="68">
        <f>+AU1093+AV1093</f>
        <v>0</v>
      </c>
      <c r="AX1093" s="68">
        <f>+AT1093+AW1093</f>
        <v>0</v>
      </c>
      <c r="AY1093" s="71"/>
      <c r="AZ1093" s="71"/>
      <c r="BA1093" s="68">
        <f>+AY1093+AZ1093</f>
        <v>0</v>
      </c>
      <c r="BB1093" s="71"/>
      <c r="BC1093" s="71"/>
      <c r="BD1093" s="68">
        <f>+BB1093+BC1093</f>
        <v>0</v>
      </c>
      <c r="BE1093" s="68">
        <f>+BA1093+BD1093</f>
        <v>0</v>
      </c>
      <c r="BF1093" s="67">
        <f t="shared" si="3328"/>
        <v>95788</v>
      </c>
      <c r="BG1093" s="67">
        <f t="shared" si="3328"/>
        <v>0</v>
      </c>
      <c r="BH1093" s="68">
        <f t="shared" si="3329"/>
        <v>95788</v>
      </c>
      <c r="BI1093" s="67">
        <f t="shared" si="3330"/>
        <v>0</v>
      </c>
      <c r="BJ1093" s="67">
        <f t="shared" si="3330"/>
        <v>0</v>
      </c>
      <c r="BK1093" s="68">
        <f t="shared" si="3331"/>
        <v>0</v>
      </c>
      <c r="BL1093" s="68">
        <f t="shared" si="3265"/>
        <v>95788</v>
      </c>
      <c r="BM1093" s="305">
        <v>10</v>
      </c>
      <c r="BN1093" s="305">
        <v>0</v>
      </c>
      <c r="BO1093" s="306"/>
      <c r="BP1093" s="306"/>
      <c r="BQ1093" s="305">
        <v>10</v>
      </c>
      <c r="BR1093" s="305">
        <v>0</v>
      </c>
      <c r="BS1093" s="114" t="s">
        <v>208</v>
      </c>
      <c r="BT1093" s="77"/>
    </row>
    <row r="1094" spans="1:75" s="79" customFormat="1" ht="45.75" hidden="1" customHeight="1">
      <c r="A1094" s="77"/>
      <c r="B1094" s="59">
        <v>2014</v>
      </c>
      <c r="C1094" s="60">
        <v>8317</v>
      </c>
      <c r="D1094" s="59">
        <v>4</v>
      </c>
      <c r="E1094" s="59">
        <v>5000</v>
      </c>
      <c r="F1094" s="59">
        <v>5200</v>
      </c>
      <c r="G1094" s="59">
        <v>529</v>
      </c>
      <c r="H1094" s="59"/>
      <c r="I1094" s="61" t="s">
        <v>175</v>
      </c>
      <c r="J1094" s="62">
        <f>J1095</f>
        <v>0</v>
      </c>
      <c r="K1094" s="62">
        <f t="shared" ref="K1094:P1094" si="3332">K1095</f>
        <v>0</v>
      </c>
      <c r="L1094" s="62">
        <f t="shared" si="3332"/>
        <v>0</v>
      </c>
      <c r="M1094" s="62">
        <f t="shared" si="3332"/>
        <v>0</v>
      </c>
      <c r="N1094" s="62">
        <f t="shared" si="3332"/>
        <v>0</v>
      </c>
      <c r="O1094" s="62">
        <f t="shared" si="3332"/>
        <v>0</v>
      </c>
      <c r="P1094" s="62">
        <f t="shared" si="3332"/>
        <v>0</v>
      </c>
      <c r="Q1094" s="62">
        <f>Q1095</f>
        <v>0</v>
      </c>
      <c r="R1094" s="62">
        <f t="shared" ref="R1094:V1094" si="3333">R1095</f>
        <v>0</v>
      </c>
      <c r="S1094" s="62">
        <f t="shared" si="3333"/>
        <v>0</v>
      </c>
      <c r="T1094" s="62">
        <f>T1095</f>
        <v>0</v>
      </c>
      <c r="U1094" s="62">
        <f t="shared" si="3333"/>
        <v>0</v>
      </c>
      <c r="V1094" s="62">
        <f t="shared" si="3333"/>
        <v>0</v>
      </c>
      <c r="W1094" s="62">
        <v>0</v>
      </c>
      <c r="X1094" s="62">
        <v>0</v>
      </c>
      <c r="Y1094" s="62">
        <v>0</v>
      </c>
      <c r="Z1094" s="62">
        <v>0</v>
      </c>
      <c r="AA1094" s="62">
        <v>0</v>
      </c>
      <c r="AB1094" s="62">
        <v>0</v>
      </c>
      <c r="AC1094" s="62">
        <f t="shared" ref="AC1094" si="3334">AC1095</f>
        <v>0</v>
      </c>
      <c r="AD1094" s="62">
        <f>AD1095</f>
        <v>0</v>
      </c>
      <c r="AE1094" s="62">
        <f t="shared" ref="AE1094:AJ1094" si="3335">AE1095</f>
        <v>0</v>
      </c>
      <c r="AF1094" s="62">
        <f t="shared" si="3335"/>
        <v>0</v>
      </c>
      <c r="AG1094" s="62" t="e">
        <f t="shared" si="3335"/>
        <v>#REF!</v>
      </c>
      <c r="AH1094" s="62" t="e">
        <f t="shared" si="3335"/>
        <v>#REF!</v>
      </c>
      <c r="AI1094" s="62" t="e">
        <f t="shared" si="3335"/>
        <v>#REF!</v>
      </c>
      <c r="AJ1094" s="62" t="e">
        <f t="shared" si="3335"/>
        <v>#REF!</v>
      </c>
      <c r="AK1094" s="62">
        <f>AK1095</f>
        <v>0</v>
      </c>
      <c r="AL1094" s="62">
        <f t="shared" ref="AL1094:BK1094" si="3336">AL1095</f>
        <v>0</v>
      </c>
      <c r="AM1094" s="62">
        <f t="shared" si="3336"/>
        <v>0</v>
      </c>
      <c r="AN1094" s="62">
        <f t="shared" si="3336"/>
        <v>0</v>
      </c>
      <c r="AO1094" s="62">
        <f t="shared" si="3336"/>
        <v>0</v>
      </c>
      <c r="AP1094" s="62">
        <f t="shared" si="3336"/>
        <v>0</v>
      </c>
      <c r="AQ1094" s="62">
        <f t="shared" si="3336"/>
        <v>0</v>
      </c>
      <c r="AR1094" s="62">
        <f>AR1095</f>
        <v>0</v>
      </c>
      <c r="AS1094" s="62">
        <f t="shared" si="3336"/>
        <v>0</v>
      </c>
      <c r="AT1094" s="62">
        <f t="shared" si="3336"/>
        <v>0</v>
      </c>
      <c r="AU1094" s="62">
        <f t="shared" si="3336"/>
        <v>0</v>
      </c>
      <c r="AV1094" s="62">
        <f t="shared" si="3336"/>
        <v>0</v>
      </c>
      <c r="AW1094" s="62">
        <f t="shared" si="3336"/>
        <v>0</v>
      </c>
      <c r="AX1094" s="62">
        <f t="shared" si="3336"/>
        <v>0</v>
      </c>
      <c r="AY1094" s="62">
        <f>AY1095</f>
        <v>0</v>
      </c>
      <c r="AZ1094" s="62">
        <f t="shared" si="3336"/>
        <v>0</v>
      </c>
      <c r="BA1094" s="62">
        <f t="shared" si="3336"/>
        <v>0</v>
      </c>
      <c r="BB1094" s="62">
        <f t="shared" si="3336"/>
        <v>0</v>
      </c>
      <c r="BC1094" s="62">
        <f t="shared" si="3336"/>
        <v>0</v>
      </c>
      <c r="BD1094" s="62">
        <f t="shared" si="3336"/>
        <v>0</v>
      </c>
      <c r="BE1094" s="62">
        <f t="shared" si="3336"/>
        <v>0</v>
      </c>
      <c r="BF1094" s="62">
        <f>BF1095</f>
        <v>0</v>
      </c>
      <c r="BG1094" s="62">
        <f t="shared" si="3336"/>
        <v>0</v>
      </c>
      <c r="BH1094" s="62">
        <f t="shared" si="3336"/>
        <v>0</v>
      </c>
      <c r="BI1094" s="62" t="e">
        <f t="shared" si="3336"/>
        <v>#REF!</v>
      </c>
      <c r="BJ1094" s="62" t="e">
        <f t="shared" si="3336"/>
        <v>#REF!</v>
      </c>
      <c r="BK1094" s="62" t="e">
        <f t="shared" si="3336"/>
        <v>#REF!</v>
      </c>
      <c r="BL1094" s="62" t="e">
        <f t="shared" si="3265"/>
        <v>#REF!</v>
      </c>
      <c r="BM1094" s="304"/>
      <c r="BN1094" s="304"/>
      <c r="BO1094" s="304"/>
      <c r="BP1094" s="304"/>
      <c r="BQ1094" s="304"/>
      <c r="BR1094" s="304"/>
      <c r="BS1094" s="64"/>
      <c r="BT1094" s="77"/>
    </row>
    <row r="1095" spans="1:75" s="46" customFormat="1" ht="50.25" hidden="1" customHeight="1">
      <c r="A1095" s="77"/>
      <c r="B1095" s="20">
        <v>2014</v>
      </c>
      <c r="C1095" s="65">
        <v>8317</v>
      </c>
      <c r="D1095" s="20">
        <v>4</v>
      </c>
      <c r="E1095" s="20">
        <v>5000</v>
      </c>
      <c r="F1095" s="20">
        <v>5200</v>
      </c>
      <c r="G1095" s="20">
        <v>529</v>
      </c>
      <c r="H1095" s="20">
        <v>1</v>
      </c>
      <c r="I1095" s="86" t="s">
        <v>732</v>
      </c>
      <c r="J1095" s="67">
        <v>0</v>
      </c>
      <c r="K1095" s="67">
        <v>0</v>
      </c>
      <c r="L1095" s="68">
        <f>J1095+K1095</f>
        <v>0</v>
      </c>
      <c r="M1095" s="67">
        <v>0</v>
      </c>
      <c r="N1095" s="67">
        <v>0</v>
      </c>
      <c r="O1095" s="68">
        <f>+M1095+N1095</f>
        <v>0</v>
      </c>
      <c r="P1095" s="68">
        <f>+L1095+O1095</f>
        <v>0</v>
      </c>
      <c r="Q1095" s="71">
        <v>0</v>
      </c>
      <c r="R1095" s="71">
        <v>0</v>
      </c>
      <c r="S1095" s="71">
        <v>0</v>
      </c>
      <c r="T1095" s="71">
        <v>0</v>
      </c>
      <c r="U1095" s="71">
        <v>0</v>
      </c>
      <c r="V1095" s="71">
        <v>0</v>
      </c>
      <c r="W1095" s="67">
        <v>0</v>
      </c>
      <c r="X1095" s="67">
        <v>0</v>
      </c>
      <c r="Y1095" s="68">
        <v>0</v>
      </c>
      <c r="Z1095" s="67">
        <v>0</v>
      </c>
      <c r="AA1095" s="67">
        <v>0</v>
      </c>
      <c r="AB1095" s="68">
        <v>0</v>
      </c>
      <c r="AC1095" s="68">
        <f t="shared" ref="AC1095" si="3337">+Y1095+AB1095</f>
        <v>0</v>
      </c>
      <c r="AD1095" s="67">
        <f>J1095+Q1095-T1095</f>
        <v>0</v>
      </c>
      <c r="AE1095" s="67">
        <f>K1095+R1095-U1095</f>
        <v>0</v>
      </c>
      <c r="AF1095" s="68">
        <f t="shared" ref="AF1095" si="3338">AD1095+AE1095</f>
        <v>0</v>
      </c>
      <c r="AG1095" s="67" t="e">
        <f>M1095+#REF!-V1095</f>
        <v>#REF!</v>
      </c>
      <c r="AH1095" s="67" t="e">
        <f>N1095+S1095-#REF!</f>
        <v>#REF!</v>
      </c>
      <c r="AI1095" s="68" t="e">
        <f t="shared" ref="AI1095" si="3339">+AG1095+AH1095</f>
        <v>#REF!</v>
      </c>
      <c r="AJ1095" s="68" t="e">
        <f t="shared" ref="AJ1095" si="3340">+AF1095+AI1095</f>
        <v>#REF!</v>
      </c>
      <c r="AK1095" s="71">
        <v>0</v>
      </c>
      <c r="AL1095" s="71">
        <v>0</v>
      </c>
      <c r="AM1095" s="68">
        <f>AK1095+AL1095</f>
        <v>0</v>
      </c>
      <c r="AN1095" s="71">
        <v>0</v>
      </c>
      <c r="AO1095" s="71">
        <v>0</v>
      </c>
      <c r="AP1095" s="68">
        <f>+AN1095+AO1095</f>
        <v>0</v>
      </c>
      <c r="AQ1095" s="68">
        <f>+AM1095+AP1095</f>
        <v>0</v>
      </c>
      <c r="AR1095" s="71">
        <v>0</v>
      </c>
      <c r="AS1095" s="71">
        <v>0</v>
      </c>
      <c r="AT1095" s="68">
        <f>AR1095+AS1095</f>
        <v>0</v>
      </c>
      <c r="AU1095" s="71">
        <v>0</v>
      </c>
      <c r="AV1095" s="71">
        <v>0</v>
      </c>
      <c r="AW1095" s="68">
        <f>+AU1095+AV1095</f>
        <v>0</v>
      </c>
      <c r="AX1095" s="68">
        <f>+AT1095+AW1095</f>
        <v>0</v>
      </c>
      <c r="AY1095" s="71">
        <v>0</v>
      </c>
      <c r="AZ1095" s="71">
        <v>0</v>
      </c>
      <c r="BA1095" s="68">
        <f>AY1095+AZ1095</f>
        <v>0</v>
      </c>
      <c r="BB1095" s="71">
        <v>0</v>
      </c>
      <c r="BC1095" s="71">
        <v>0</v>
      </c>
      <c r="BD1095" s="68">
        <f>+BB1095+BC1095</f>
        <v>0</v>
      </c>
      <c r="BE1095" s="68">
        <f>+BA1095+BD1095</f>
        <v>0</v>
      </c>
      <c r="BF1095" s="67">
        <f t="shared" ref="BF1095:BG1095" si="3341">AD1095-AK1095-AR1095-AY1095</f>
        <v>0</v>
      </c>
      <c r="BG1095" s="67">
        <f t="shared" si="3341"/>
        <v>0</v>
      </c>
      <c r="BH1095" s="68">
        <f t="shared" ref="BH1095" si="3342">BF1095+BG1095</f>
        <v>0</v>
      </c>
      <c r="BI1095" s="67" t="e">
        <f t="shared" ref="BI1095:BJ1095" si="3343">AG1095-AN1095-AU1095-BB1095</f>
        <v>#REF!</v>
      </c>
      <c r="BJ1095" s="67" t="e">
        <f t="shared" si="3343"/>
        <v>#REF!</v>
      </c>
      <c r="BK1095" s="68" t="e">
        <f t="shared" ref="BK1095" si="3344">+BI1095+BJ1095</f>
        <v>#REF!</v>
      </c>
      <c r="BL1095" s="68" t="e">
        <f t="shared" si="3265"/>
        <v>#REF!</v>
      </c>
      <c r="BM1095" s="305">
        <v>0</v>
      </c>
      <c r="BN1095" s="305">
        <v>0</v>
      </c>
      <c r="BO1095" s="306"/>
      <c r="BP1095" s="306"/>
      <c r="BQ1095" s="305">
        <v>0</v>
      </c>
      <c r="BR1095" s="305">
        <v>0</v>
      </c>
      <c r="BS1095" s="114" t="s">
        <v>208</v>
      </c>
      <c r="BT1095" s="77"/>
    </row>
    <row r="1096" spans="1:75" s="78" customFormat="1" hidden="1">
      <c r="A1096" s="77"/>
      <c r="B1096" s="53">
        <v>2014</v>
      </c>
      <c r="C1096" s="54">
        <v>8317</v>
      </c>
      <c r="D1096" s="53">
        <v>4</v>
      </c>
      <c r="E1096" s="53">
        <v>5000</v>
      </c>
      <c r="F1096" s="53">
        <v>5300</v>
      </c>
      <c r="G1096" s="53"/>
      <c r="H1096" s="53"/>
      <c r="I1096" s="55" t="s">
        <v>298</v>
      </c>
      <c r="J1096" s="56">
        <f>J1097</f>
        <v>0</v>
      </c>
      <c r="K1096" s="56">
        <f t="shared" ref="K1096:P1096" si="3345">K1097</f>
        <v>0</v>
      </c>
      <c r="L1096" s="56">
        <f t="shared" si="3345"/>
        <v>0</v>
      </c>
      <c r="M1096" s="56">
        <f t="shared" si="3345"/>
        <v>0</v>
      </c>
      <c r="N1096" s="56">
        <f t="shared" si="3345"/>
        <v>0</v>
      </c>
      <c r="O1096" s="56">
        <f t="shared" si="3345"/>
        <v>0</v>
      </c>
      <c r="P1096" s="56">
        <f t="shared" si="3345"/>
        <v>0</v>
      </c>
      <c r="Q1096" s="56">
        <f>Q1097</f>
        <v>0</v>
      </c>
      <c r="R1096" s="56">
        <f t="shared" ref="R1096:V1096" si="3346">R1097</f>
        <v>0</v>
      </c>
      <c r="S1096" s="56">
        <f t="shared" si="3346"/>
        <v>0</v>
      </c>
      <c r="T1096" s="56">
        <f>T1097</f>
        <v>0</v>
      </c>
      <c r="U1096" s="56">
        <f t="shared" si="3346"/>
        <v>0</v>
      </c>
      <c r="V1096" s="56">
        <f t="shared" si="3346"/>
        <v>0</v>
      </c>
      <c r="W1096" s="56">
        <v>0</v>
      </c>
      <c r="X1096" s="56">
        <v>0</v>
      </c>
      <c r="Y1096" s="56">
        <v>0</v>
      </c>
      <c r="Z1096" s="56">
        <v>0</v>
      </c>
      <c r="AA1096" s="56">
        <v>0</v>
      </c>
      <c r="AB1096" s="56">
        <v>0</v>
      </c>
      <c r="AC1096" s="56">
        <f t="shared" ref="AC1096" si="3347">AC1097</f>
        <v>0</v>
      </c>
      <c r="AD1096" s="56">
        <f>AD1097</f>
        <v>0</v>
      </c>
      <c r="AE1096" s="56">
        <f t="shared" ref="AE1096:AJ1096" si="3348">AE1097</f>
        <v>0</v>
      </c>
      <c r="AF1096" s="56">
        <f t="shared" si="3348"/>
        <v>0</v>
      </c>
      <c r="AG1096" s="56" t="e">
        <f t="shared" si="3348"/>
        <v>#REF!</v>
      </c>
      <c r="AH1096" s="56" t="e">
        <f t="shared" si="3348"/>
        <v>#REF!</v>
      </c>
      <c r="AI1096" s="56" t="e">
        <f t="shared" si="3348"/>
        <v>#REF!</v>
      </c>
      <c r="AJ1096" s="56" t="e">
        <f t="shared" si="3348"/>
        <v>#REF!</v>
      </c>
      <c r="AK1096" s="56">
        <f>AK1097</f>
        <v>0</v>
      </c>
      <c r="AL1096" s="56">
        <f t="shared" ref="AL1096:BK1096" si="3349">AL1097</f>
        <v>0</v>
      </c>
      <c r="AM1096" s="56">
        <f t="shared" si="3349"/>
        <v>0</v>
      </c>
      <c r="AN1096" s="56">
        <f t="shared" si="3349"/>
        <v>0</v>
      </c>
      <c r="AO1096" s="56">
        <f t="shared" si="3349"/>
        <v>0</v>
      </c>
      <c r="AP1096" s="56">
        <f t="shared" si="3349"/>
        <v>0</v>
      </c>
      <c r="AQ1096" s="56">
        <f t="shared" si="3349"/>
        <v>0</v>
      </c>
      <c r="AR1096" s="56">
        <f>AR1097</f>
        <v>0</v>
      </c>
      <c r="AS1096" s="56">
        <f t="shared" si="3349"/>
        <v>0</v>
      </c>
      <c r="AT1096" s="56">
        <f t="shared" si="3349"/>
        <v>0</v>
      </c>
      <c r="AU1096" s="56">
        <f t="shared" si="3349"/>
        <v>0</v>
      </c>
      <c r="AV1096" s="56">
        <f t="shared" si="3349"/>
        <v>0</v>
      </c>
      <c r="AW1096" s="56">
        <f t="shared" si="3349"/>
        <v>0</v>
      </c>
      <c r="AX1096" s="56">
        <f t="shared" si="3349"/>
        <v>0</v>
      </c>
      <c r="AY1096" s="56">
        <f>AY1097</f>
        <v>0</v>
      </c>
      <c r="AZ1096" s="56">
        <f t="shared" si="3349"/>
        <v>0</v>
      </c>
      <c r="BA1096" s="56">
        <f t="shared" si="3349"/>
        <v>0</v>
      </c>
      <c r="BB1096" s="56">
        <f t="shared" si="3349"/>
        <v>0</v>
      </c>
      <c r="BC1096" s="56">
        <f t="shared" si="3349"/>
        <v>0</v>
      </c>
      <c r="BD1096" s="56">
        <f t="shared" si="3349"/>
        <v>0</v>
      </c>
      <c r="BE1096" s="56">
        <f t="shared" si="3349"/>
        <v>0</v>
      </c>
      <c r="BF1096" s="56">
        <f>BF1097</f>
        <v>0</v>
      </c>
      <c r="BG1096" s="56">
        <f t="shared" si="3349"/>
        <v>0</v>
      </c>
      <c r="BH1096" s="56">
        <f t="shared" si="3349"/>
        <v>0</v>
      </c>
      <c r="BI1096" s="56" t="e">
        <f t="shared" si="3349"/>
        <v>#REF!</v>
      </c>
      <c r="BJ1096" s="56" t="e">
        <f t="shared" si="3349"/>
        <v>#REF!</v>
      </c>
      <c r="BK1096" s="56" t="e">
        <f t="shared" si="3349"/>
        <v>#REF!</v>
      </c>
      <c r="BL1096" s="56" t="e">
        <f t="shared" si="3265"/>
        <v>#REF!</v>
      </c>
      <c r="BM1096" s="303"/>
      <c r="BN1096" s="303"/>
      <c r="BO1096" s="303"/>
      <c r="BP1096" s="303"/>
      <c r="BQ1096" s="303"/>
      <c r="BR1096" s="303"/>
      <c r="BS1096" s="58"/>
      <c r="BT1096" s="77"/>
    </row>
    <row r="1097" spans="1:75" s="79" customFormat="1" ht="36.75" hidden="1" customHeight="1">
      <c r="A1097" s="77"/>
      <c r="B1097" s="59">
        <v>2014</v>
      </c>
      <c r="C1097" s="60">
        <v>8317</v>
      </c>
      <c r="D1097" s="59">
        <v>4</v>
      </c>
      <c r="E1097" s="59">
        <v>5000</v>
      </c>
      <c r="F1097" s="59">
        <v>5300</v>
      </c>
      <c r="G1097" s="59">
        <v>531</v>
      </c>
      <c r="H1097" s="59"/>
      <c r="I1097" s="61" t="s">
        <v>299</v>
      </c>
      <c r="J1097" s="62">
        <f>SUM(J1098:J1102)</f>
        <v>0</v>
      </c>
      <c r="K1097" s="62">
        <f t="shared" ref="K1097:P1097" si="3350">SUM(K1098:K1102)</f>
        <v>0</v>
      </c>
      <c r="L1097" s="62">
        <f t="shared" si="3350"/>
        <v>0</v>
      </c>
      <c r="M1097" s="62">
        <f t="shared" si="3350"/>
        <v>0</v>
      </c>
      <c r="N1097" s="62">
        <f t="shared" si="3350"/>
        <v>0</v>
      </c>
      <c r="O1097" s="62">
        <f t="shared" si="3350"/>
        <v>0</v>
      </c>
      <c r="P1097" s="62">
        <f t="shared" si="3350"/>
        <v>0</v>
      </c>
      <c r="Q1097" s="62">
        <f>SUM(Q1098:Q1102)</f>
        <v>0</v>
      </c>
      <c r="R1097" s="62">
        <f t="shared" ref="R1097:S1097" si="3351">SUM(R1098:R1102)</f>
        <v>0</v>
      </c>
      <c r="S1097" s="62">
        <f t="shared" si="3351"/>
        <v>0</v>
      </c>
      <c r="T1097" s="62">
        <f>SUM(T1098:T1102)</f>
        <v>0</v>
      </c>
      <c r="U1097" s="62">
        <f t="shared" ref="U1097:V1097" si="3352">SUM(U1098:U1102)</f>
        <v>0</v>
      </c>
      <c r="V1097" s="62">
        <f t="shared" si="3352"/>
        <v>0</v>
      </c>
      <c r="W1097" s="62">
        <v>0</v>
      </c>
      <c r="X1097" s="62">
        <v>0</v>
      </c>
      <c r="Y1097" s="62">
        <v>0</v>
      </c>
      <c r="Z1097" s="62">
        <v>0</v>
      </c>
      <c r="AA1097" s="62">
        <v>0</v>
      </c>
      <c r="AB1097" s="62">
        <v>0</v>
      </c>
      <c r="AC1097" s="62">
        <f t="shared" ref="AC1097" si="3353">SUM(AC1098:AC1102)</f>
        <v>0</v>
      </c>
      <c r="AD1097" s="62">
        <f>SUM(AD1098:AD1102)</f>
        <v>0</v>
      </c>
      <c r="AE1097" s="62">
        <f t="shared" ref="AE1097:AJ1097" si="3354">SUM(AE1098:AE1102)</f>
        <v>0</v>
      </c>
      <c r="AF1097" s="62">
        <f t="shared" si="3354"/>
        <v>0</v>
      </c>
      <c r="AG1097" s="62" t="e">
        <f t="shared" si="3354"/>
        <v>#REF!</v>
      </c>
      <c r="AH1097" s="62" t="e">
        <f t="shared" si="3354"/>
        <v>#REF!</v>
      </c>
      <c r="AI1097" s="62" t="e">
        <f t="shared" si="3354"/>
        <v>#REF!</v>
      </c>
      <c r="AJ1097" s="62" t="e">
        <f t="shared" si="3354"/>
        <v>#REF!</v>
      </c>
      <c r="AK1097" s="62">
        <f>SUM(AK1098:AK1102)</f>
        <v>0</v>
      </c>
      <c r="AL1097" s="62">
        <f t="shared" ref="AL1097:AQ1097" si="3355">SUM(AL1098:AL1102)</f>
        <v>0</v>
      </c>
      <c r="AM1097" s="62">
        <f t="shared" si="3355"/>
        <v>0</v>
      </c>
      <c r="AN1097" s="62">
        <f t="shared" si="3355"/>
        <v>0</v>
      </c>
      <c r="AO1097" s="62">
        <f t="shared" si="3355"/>
        <v>0</v>
      </c>
      <c r="AP1097" s="62">
        <f t="shared" si="3355"/>
        <v>0</v>
      </c>
      <c r="AQ1097" s="62">
        <f t="shared" si="3355"/>
        <v>0</v>
      </c>
      <c r="AR1097" s="62">
        <f>SUM(AR1098:AR1102)</f>
        <v>0</v>
      </c>
      <c r="AS1097" s="62">
        <f t="shared" ref="AS1097:AX1097" si="3356">SUM(AS1098:AS1102)</f>
        <v>0</v>
      </c>
      <c r="AT1097" s="62">
        <f t="shared" si="3356"/>
        <v>0</v>
      </c>
      <c r="AU1097" s="62">
        <f t="shared" si="3356"/>
        <v>0</v>
      </c>
      <c r="AV1097" s="62">
        <f t="shared" si="3356"/>
        <v>0</v>
      </c>
      <c r="AW1097" s="62">
        <f t="shared" si="3356"/>
        <v>0</v>
      </c>
      <c r="AX1097" s="62">
        <f t="shared" si="3356"/>
        <v>0</v>
      </c>
      <c r="AY1097" s="62">
        <f>SUM(AY1098:AY1102)</f>
        <v>0</v>
      </c>
      <c r="AZ1097" s="62">
        <f t="shared" ref="AZ1097:BE1097" si="3357">SUM(AZ1098:AZ1102)</f>
        <v>0</v>
      </c>
      <c r="BA1097" s="62">
        <f t="shared" si="3357"/>
        <v>0</v>
      </c>
      <c r="BB1097" s="62">
        <f t="shared" si="3357"/>
        <v>0</v>
      </c>
      <c r="BC1097" s="62">
        <f t="shared" si="3357"/>
        <v>0</v>
      </c>
      <c r="BD1097" s="62">
        <f t="shared" si="3357"/>
        <v>0</v>
      </c>
      <c r="BE1097" s="62">
        <f t="shared" si="3357"/>
        <v>0</v>
      </c>
      <c r="BF1097" s="62">
        <f>SUM(BF1098:BF1102)</f>
        <v>0</v>
      </c>
      <c r="BG1097" s="62">
        <f t="shared" ref="BG1097:BK1097" si="3358">SUM(BG1098:BG1102)</f>
        <v>0</v>
      </c>
      <c r="BH1097" s="62">
        <f t="shared" si="3358"/>
        <v>0</v>
      </c>
      <c r="BI1097" s="62" t="e">
        <f t="shared" si="3358"/>
        <v>#REF!</v>
      </c>
      <c r="BJ1097" s="62" t="e">
        <f t="shared" si="3358"/>
        <v>#REF!</v>
      </c>
      <c r="BK1097" s="62" t="e">
        <f t="shared" si="3358"/>
        <v>#REF!</v>
      </c>
      <c r="BL1097" s="62" t="e">
        <f t="shared" si="3265"/>
        <v>#REF!</v>
      </c>
      <c r="BM1097" s="304"/>
      <c r="BN1097" s="304"/>
      <c r="BO1097" s="304"/>
      <c r="BP1097" s="304"/>
      <c r="BQ1097" s="304"/>
      <c r="BR1097" s="304"/>
      <c r="BS1097" s="64"/>
      <c r="BT1097" s="77"/>
    </row>
    <row r="1098" spans="1:75" s="46" customFormat="1" hidden="1">
      <c r="A1098" s="77"/>
      <c r="B1098" s="104">
        <v>2014</v>
      </c>
      <c r="C1098" s="105">
        <v>8317</v>
      </c>
      <c r="D1098" s="104">
        <v>4</v>
      </c>
      <c r="E1098" s="104">
        <v>5000</v>
      </c>
      <c r="F1098" s="104">
        <v>5300</v>
      </c>
      <c r="G1098" s="104">
        <v>531</v>
      </c>
      <c r="H1098" s="104">
        <v>1</v>
      </c>
      <c r="I1098" s="86" t="s">
        <v>733</v>
      </c>
      <c r="J1098" s="67">
        <v>0</v>
      </c>
      <c r="K1098" s="67">
        <v>0</v>
      </c>
      <c r="L1098" s="68">
        <f>J1098+K1098</f>
        <v>0</v>
      </c>
      <c r="M1098" s="67">
        <v>0</v>
      </c>
      <c r="N1098" s="67">
        <v>0</v>
      </c>
      <c r="O1098" s="68">
        <f>+M1098+N1098</f>
        <v>0</v>
      </c>
      <c r="P1098" s="68">
        <f>+L1098+O1098</f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67">
        <v>0</v>
      </c>
      <c r="X1098" s="67">
        <v>0</v>
      </c>
      <c r="Y1098" s="68">
        <v>0</v>
      </c>
      <c r="Z1098" s="67">
        <v>0</v>
      </c>
      <c r="AA1098" s="67">
        <v>0</v>
      </c>
      <c r="AB1098" s="68">
        <v>0</v>
      </c>
      <c r="AC1098" s="68">
        <f t="shared" ref="AC1098:AC1102" si="3359">+Y1098+AB1098</f>
        <v>0</v>
      </c>
      <c r="AD1098" s="67">
        <f t="shared" ref="AD1098:AE1102" si="3360">J1098+Q1098-T1098</f>
        <v>0</v>
      </c>
      <c r="AE1098" s="67">
        <f t="shared" si="3360"/>
        <v>0</v>
      </c>
      <c r="AF1098" s="68">
        <f t="shared" ref="AF1098:AF1102" si="3361">AD1098+AE1098</f>
        <v>0</v>
      </c>
      <c r="AG1098" s="67" t="e">
        <f>M1098+#REF!-V1098</f>
        <v>#REF!</v>
      </c>
      <c r="AH1098" s="67" t="e">
        <f>N1098+S1098-#REF!</f>
        <v>#REF!</v>
      </c>
      <c r="AI1098" s="68" t="e">
        <f t="shared" ref="AI1098:AI1102" si="3362">+AG1098+AH1098</f>
        <v>#REF!</v>
      </c>
      <c r="AJ1098" s="68" t="e">
        <f t="shared" ref="AJ1098:AJ1102" si="3363">+AF1098+AI1098</f>
        <v>#REF!</v>
      </c>
      <c r="AK1098" s="71">
        <v>0</v>
      </c>
      <c r="AL1098" s="71">
        <v>0</v>
      </c>
      <c r="AM1098" s="68">
        <f>AK1098+AL1098</f>
        <v>0</v>
      </c>
      <c r="AN1098" s="71">
        <v>0</v>
      </c>
      <c r="AO1098" s="71">
        <v>0</v>
      </c>
      <c r="AP1098" s="68">
        <f>+AN1098+AO1098</f>
        <v>0</v>
      </c>
      <c r="AQ1098" s="68">
        <f>+AM1098+AP1098</f>
        <v>0</v>
      </c>
      <c r="AR1098" s="71">
        <v>0</v>
      </c>
      <c r="AS1098" s="71">
        <v>0</v>
      </c>
      <c r="AT1098" s="68">
        <f>AR1098+AS1098</f>
        <v>0</v>
      </c>
      <c r="AU1098" s="71">
        <v>0</v>
      </c>
      <c r="AV1098" s="71">
        <v>0</v>
      </c>
      <c r="AW1098" s="68">
        <f>+AU1098+AV1098</f>
        <v>0</v>
      </c>
      <c r="AX1098" s="68">
        <f>+AT1098+AW1098</f>
        <v>0</v>
      </c>
      <c r="AY1098" s="71">
        <v>0</v>
      </c>
      <c r="AZ1098" s="71">
        <v>0</v>
      </c>
      <c r="BA1098" s="68">
        <f>AY1098+AZ1098</f>
        <v>0</v>
      </c>
      <c r="BB1098" s="71">
        <v>0</v>
      </c>
      <c r="BC1098" s="71">
        <v>0</v>
      </c>
      <c r="BD1098" s="68">
        <f>+BB1098+BC1098</f>
        <v>0</v>
      </c>
      <c r="BE1098" s="68">
        <f>+BA1098+BD1098</f>
        <v>0</v>
      </c>
      <c r="BF1098" s="67">
        <f t="shared" ref="BF1098:BG1102" si="3364">AD1098-AK1098-AR1098-AY1098</f>
        <v>0</v>
      </c>
      <c r="BG1098" s="67">
        <f t="shared" si="3364"/>
        <v>0</v>
      </c>
      <c r="BH1098" s="68">
        <f t="shared" ref="BH1098:BH1102" si="3365">BF1098+BG1098</f>
        <v>0</v>
      </c>
      <c r="BI1098" s="67" t="e">
        <f t="shared" ref="BI1098:BJ1102" si="3366">AG1098-AN1098-AU1098-BB1098</f>
        <v>#REF!</v>
      </c>
      <c r="BJ1098" s="67" t="e">
        <f t="shared" si="3366"/>
        <v>#REF!</v>
      </c>
      <c r="BK1098" s="68" t="e">
        <f t="shared" ref="BK1098:BK1102" si="3367">+BI1098+BJ1098</f>
        <v>#REF!</v>
      </c>
      <c r="BL1098" s="68" t="e">
        <f t="shared" si="3265"/>
        <v>#REF!</v>
      </c>
      <c r="BM1098" s="305">
        <v>0</v>
      </c>
      <c r="BN1098" s="305">
        <v>0</v>
      </c>
      <c r="BO1098" s="306"/>
      <c r="BP1098" s="306"/>
      <c r="BQ1098" s="305">
        <v>0</v>
      </c>
      <c r="BR1098" s="305">
        <v>0</v>
      </c>
      <c r="BS1098" s="114" t="s">
        <v>208</v>
      </c>
      <c r="BT1098" s="77"/>
    </row>
    <row r="1099" spans="1:75" s="46" customFormat="1" ht="36.75" hidden="1" customHeight="1">
      <c r="A1099" s="77"/>
      <c r="B1099" s="104">
        <v>2014</v>
      </c>
      <c r="C1099" s="105">
        <v>8317</v>
      </c>
      <c r="D1099" s="104">
        <v>4</v>
      </c>
      <c r="E1099" s="104">
        <v>5000</v>
      </c>
      <c r="F1099" s="104">
        <v>5300</v>
      </c>
      <c r="G1099" s="104">
        <v>531</v>
      </c>
      <c r="H1099" s="104">
        <v>2</v>
      </c>
      <c r="I1099" s="66" t="s">
        <v>734</v>
      </c>
      <c r="J1099" s="67">
        <v>0</v>
      </c>
      <c r="K1099" s="67">
        <v>0</v>
      </c>
      <c r="L1099" s="68">
        <f>J1099+K1099</f>
        <v>0</v>
      </c>
      <c r="M1099" s="67">
        <v>0</v>
      </c>
      <c r="N1099" s="67">
        <v>0</v>
      </c>
      <c r="O1099" s="68">
        <f>+M1099+N1099</f>
        <v>0</v>
      </c>
      <c r="P1099" s="68">
        <f>+L1099+O1099</f>
        <v>0</v>
      </c>
      <c r="Q1099" s="71">
        <v>0</v>
      </c>
      <c r="R1099" s="71">
        <v>0</v>
      </c>
      <c r="S1099" s="71">
        <v>0</v>
      </c>
      <c r="T1099" s="71">
        <v>0</v>
      </c>
      <c r="U1099" s="71">
        <v>0</v>
      </c>
      <c r="V1099" s="71">
        <v>0</v>
      </c>
      <c r="W1099" s="67">
        <v>0</v>
      </c>
      <c r="X1099" s="67">
        <v>0</v>
      </c>
      <c r="Y1099" s="68">
        <v>0</v>
      </c>
      <c r="Z1099" s="67">
        <v>0</v>
      </c>
      <c r="AA1099" s="67">
        <v>0</v>
      </c>
      <c r="AB1099" s="68">
        <v>0</v>
      </c>
      <c r="AC1099" s="68">
        <f t="shared" si="3359"/>
        <v>0</v>
      </c>
      <c r="AD1099" s="67">
        <f t="shared" si="3360"/>
        <v>0</v>
      </c>
      <c r="AE1099" s="67">
        <f t="shared" si="3360"/>
        <v>0</v>
      </c>
      <c r="AF1099" s="68">
        <f t="shared" si="3361"/>
        <v>0</v>
      </c>
      <c r="AG1099" s="67" t="e">
        <f>M1099+#REF!-V1099</f>
        <v>#REF!</v>
      </c>
      <c r="AH1099" s="67" t="e">
        <f>N1099+S1099-#REF!</f>
        <v>#REF!</v>
      </c>
      <c r="AI1099" s="68" t="e">
        <f t="shared" si="3362"/>
        <v>#REF!</v>
      </c>
      <c r="AJ1099" s="68" t="e">
        <f t="shared" si="3363"/>
        <v>#REF!</v>
      </c>
      <c r="AK1099" s="71">
        <v>0</v>
      </c>
      <c r="AL1099" s="71">
        <v>0</v>
      </c>
      <c r="AM1099" s="68">
        <f>AK1099+AL1099</f>
        <v>0</v>
      </c>
      <c r="AN1099" s="71">
        <v>0</v>
      </c>
      <c r="AO1099" s="71">
        <v>0</v>
      </c>
      <c r="AP1099" s="68">
        <f>+AN1099+AO1099</f>
        <v>0</v>
      </c>
      <c r="AQ1099" s="68">
        <f>+AM1099+AP1099</f>
        <v>0</v>
      </c>
      <c r="AR1099" s="71">
        <v>0</v>
      </c>
      <c r="AS1099" s="71">
        <v>0</v>
      </c>
      <c r="AT1099" s="68">
        <f>AR1099+AS1099</f>
        <v>0</v>
      </c>
      <c r="AU1099" s="71">
        <v>0</v>
      </c>
      <c r="AV1099" s="71">
        <v>0</v>
      </c>
      <c r="AW1099" s="68">
        <f>+AU1099+AV1099</f>
        <v>0</v>
      </c>
      <c r="AX1099" s="68">
        <f>+AT1099+AW1099</f>
        <v>0</v>
      </c>
      <c r="AY1099" s="71">
        <v>0</v>
      </c>
      <c r="AZ1099" s="71">
        <v>0</v>
      </c>
      <c r="BA1099" s="68">
        <f>AY1099+AZ1099</f>
        <v>0</v>
      </c>
      <c r="BB1099" s="71">
        <v>0</v>
      </c>
      <c r="BC1099" s="71">
        <v>0</v>
      </c>
      <c r="BD1099" s="68">
        <f>+BB1099+BC1099</f>
        <v>0</v>
      </c>
      <c r="BE1099" s="68">
        <f>+BA1099+BD1099</f>
        <v>0</v>
      </c>
      <c r="BF1099" s="67">
        <f t="shared" si="3364"/>
        <v>0</v>
      </c>
      <c r="BG1099" s="67">
        <f t="shared" si="3364"/>
        <v>0</v>
      </c>
      <c r="BH1099" s="68">
        <f t="shared" si="3365"/>
        <v>0</v>
      </c>
      <c r="BI1099" s="67" t="e">
        <f t="shared" si="3366"/>
        <v>#REF!</v>
      </c>
      <c r="BJ1099" s="67" t="e">
        <f t="shared" si="3366"/>
        <v>#REF!</v>
      </c>
      <c r="BK1099" s="68" t="e">
        <f t="shared" si="3367"/>
        <v>#REF!</v>
      </c>
      <c r="BL1099" s="68" t="e">
        <f t="shared" si="3265"/>
        <v>#REF!</v>
      </c>
      <c r="BM1099" s="305">
        <v>0</v>
      </c>
      <c r="BN1099" s="305">
        <v>0</v>
      </c>
      <c r="BO1099" s="306"/>
      <c r="BP1099" s="306"/>
      <c r="BQ1099" s="305">
        <v>0</v>
      </c>
      <c r="BR1099" s="305">
        <v>0</v>
      </c>
      <c r="BS1099" s="114" t="s">
        <v>208</v>
      </c>
      <c r="BT1099" s="77"/>
    </row>
    <row r="1100" spans="1:75" s="46" customFormat="1" ht="36.75" hidden="1" customHeight="1">
      <c r="A1100" s="77"/>
      <c r="B1100" s="104">
        <v>2014</v>
      </c>
      <c r="C1100" s="105">
        <v>8317</v>
      </c>
      <c r="D1100" s="104">
        <v>4</v>
      </c>
      <c r="E1100" s="104">
        <v>5000</v>
      </c>
      <c r="F1100" s="104">
        <v>5300</v>
      </c>
      <c r="G1100" s="104">
        <v>531</v>
      </c>
      <c r="H1100" s="104">
        <v>3</v>
      </c>
      <c r="I1100" s="66" t="s">
        <v>735</v>
      </c>
      <c r="J1100" s="67">
        <v>0</v>
      </c>
      <c r="K1100" s="67">
        <v>0</v>
      </c>
      <c r="L1100" s="68">
        <f>J1100+K1100</f>
        <v>0</v>
      </c>
      <c r="M1100" s="67">
        <v>0</v>
      </c>
      <c r="N1100" s="67">
        <v>0</v>
      </c>
      <c r="O1100" s="68">
        <f>+M1100+N1100</f>
        <v>0</v>
      </c>
      <c r="P1100" s="68">
        <f>+L1100+O1100</f>
        <v>0</v>
      </c>
      <c r="Q1100" s="71">
        <v>0</v>
      </c>
      <c r="R1100" s="71">
        <v>0</v>
      </c>
      <c r="S1100" s="71">
        <v>0</v>
      </c>
      <c r="T1100" s="71">
        <v>0</v>
      </c>
      <c r="U1100" s="71">
        <v>0</v>
      </c>
      <c r="V1100" s="71">
        <v>0</v>
      </c>
      <c r="W1100" s="67">
        <v>0</v>
      </c>
      <c r="X1100" s="67">
        <v>0</v>
      </c>
      <c r="Y1100" s="68">
        <v>0</v>
      </c>
      <c r="Z1100" s="67">
        <v>0</v>
      </c>
      <c r="AA1100" s="67">
        <v>0</v>
      </c>
      <c r="AB1100" s="68">
        <v>0</v>
      </c>
      <c r="AC1100" s="68">
        <f t="shared" si="3359"/>
        <v>0</v>
      </c>
      <c r="AD1100" s="67">
        <f t="shared" si="3360"/>
        <v>0</v>
      </c>
      <c r="AE1100" s="67">
        <f t="shared" si="3360"/>
        <v>0</v>
      </c>
      <c r="AF1100" s="68">
        <f t="shared" si="3361"/>
        <v>0</v>
      </c>
      <c r="AG1100" s="67" t="e">
        <f>M1100+#REF!-V1100</f>
        <v>#REF!</v>
      </c>
      <c r="AH1100" s="67" t="e">
        <f>N1100+S1100-#REF!</f>
        <v>#REF!</v>
      </c>
      <c r="AI1100" s="68" t="e">
        <f t="shared" si="3362"/>
        <v>#REF!</v>
      </c>
      <c r="AJ1100" s="68" t="e">
        <f t="shared" si="3363"/>
        <v>#REF!</v>
      </c>
      <c r="AK1100" s="71">
        <v>0</v>
      </c>
      <c r="AL1100" s="71">
        <v>0</v>
      </c>
      <c r="AM1100" s="68">
        <f>AK1100+AL1100</f>
        <v>0</v>
      </c>
      <c r="AN1100" s="71">
        <v>0</v>
      </c>
      <c r="AO1100" s="71">
        <v>0</v>
      </c>
      <c r="AP1100" s="68">
        <f>+AN1100+AO1100</f>
        <v>0</v>
      </c>
      <c r="AQ1100" s="68">
        <f>+AM1100+AP1100</f>
        <v>0</v>
      </c>
      <c r="AR1100" s="71">
        <v>0</v>
      </c>
      <c r="AS1100" s="71">
        <v>0</v>
      </c>
      <c r="AT1100" s="68">
        <f>AR1100+AS1100</f>
        <v>0</v>
      </c>
      <c r="AU1100" s="71">
        <v>0</v>
      </c>
      <c r="AV1100" s="71">
        <v>0</v>
      </c>
      <c r="AW1100" s="68">
        <f>+AU1100+AV1100</f>
        <v>0</v>
      </c>
      <c r="AX1100" s="68">
        <f>+AT1100+AW1100</f>
        <v>0</v>
      </c>
      <c r="AY1100" s="71">
        <v>0</v>
      </c>
      <c r="AZ1100" s="71">
        <v>0</v>
      </c>
      <c r="BA1100" s="68">
        <f>AY1100+AZ1100</f>
        <v>0</v>
      </c>
      <c r="BB1100" s="71">
        <v>0</v>
      </c>
      <c r="BC1100" s="71">
        <v>0</v>
      </c>
      <c r="BD1100" s="68">
        <f>+BB1100+BC1100</f>
        <v>0</v>
      </c>
      <c r="BE1100" s="68">
        <f>+BA1100+BD1100</f>
        <v>0</v>
      </c>
      <c r="BF1100" s="67">
        <f t="shared" si="3364"/>
        <v>0</v>
      </c>
      <c r="BG1100" s="67">
        <f t="shared" si="3364"/>
        <v>0</v>
      </c>
      <c r="BH1100" s="68">
        <f t="shared" si="3365"/>
        <v>0</v>
      </c>
      <c r="BI1100" s="67" t="e">
        <f t="shared" si="3366"/>
        <v>#REF!</v>
      </c>
      <c r="BJ1100" s="67" t="e">
        <f t="shared" si="3366"/>
        <v>#REF!</v>
      </c>
      <c r="BK1100" s="68" t="e">
        <f t="shared" si="3367"/>
        <v>#REF!</v>
      </c>
      <c r="BL1100" s="68" t="e">
        <f t="shared" si="3265"/>
        <v>#REF!</v>
      </c>
      <c r="BM1100" s="305">
        <v>0</v>
      </c>
      <c r="BN1100" s="305">
        <v>0</v>
      </c>
      <c r="BO1100" s="306"/>
      <c r="BP1100" s="306"/>
      <c r="BQ1100" s="305">
        <v>0</v>
      </c>
      <c r="BR1100" s="305">
        <v>0</v>
      </c>
      <c r="BS1100" s="114" t="s">
        <v>208</v>
      </c>
      <c r="BT1100" s="77"/>
    </row>
    <row r="1101" spans="1:75" s="46" customFormat="1" hidden="1">
      <c r="A1101" s="77"/>
      <c r="B1101" s="104">
        <v>2014</v>
      </c>
      <c r="C1101" s="105">
        <v>8317</v>
      </c>
      <c r="D1101" s="104">
        <v>4</v>
      </c>
      <c r="E1101" s="104">
        <v>5000</v>
      </c>
      <c r="F1101" s="104">
        <v>5300</v>
      </c>
      <c r="G1101" s="104">
        <v>531</v>
      </c>
      <c r="H1101" s="104">
        <v>4</v>
      </c>
      <c r="I1101" s="66" t="s">
        <v>736</v>
      </c>
      <c r="J1101" s="67">
        <v>0</v>
      </c>
      <c r="K1101" s="67">
        <v>0</v>
      </c>
      <c r="L1101" s="68">
        <f>J1101+K1101</f>
        <v>0</v>
      </c>
      <c r="M1101" s="67">
        <v>0</v>
      </c>
      <c r="N1101" s="67">
        <v>0</v>
      </c>
      <c r="O1101" s="68">
        <f>+M1101+N1101</f>
        <v>0</v>
      </c>
      <c r="P1101" s="68">
        <f>+L1101+O1101</f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67">
        <v>0</v>
      </c>
      <c r="X1101" s="67">
        <v>0</v>
      </c>
      <c r="Y1101" s="68">
        <v>0</v>
      </c>
      <c r="Z1101" s="67">
        <v>0</v>
      </c>
      <c r="AA1101" s="67">
        <v>0</v>
      </c>
      <c r="AB1101" s="68">
        <v>0</v>
      </c>
      <c r="AC1101" s="68">
        <f t="shared" si="3359"/>
        <v>0</v>
      </c>
      <c r="AD1101" s="67">
        <f t="shared" si="3360"/>
        <v>0</v>
      </c>
      <c r="AE1101" s="67">
        <f t="shared" si="3360"/>
        <v>0</v>
      </c>
      <c r="AF1101" s="68">
        <f t="shared" si="3361"/>
        <v>0</v>
      </c>
      <c r="AG1101" s="67" t="e">
        <f>M1101+#REF!-V1101</f>
        <v>#REF!</v>
      </c>
      <c r="AH1101" s="67" t="e">
        <f>N1101+S1101-#REF!</f>
        <v>#REF!</v>
      </c>
      <c r="AI1101" s="68" t="e">
        <f t="shared" si="3362"/>
        <v>#REF!</v>
      </c>
      <c r="AJ1101" s="68" t="e">
        <f t="shared" si="3363"/>
        <v>#REF!</v>
      </c>
      <c r="AK1101" s="71">
        <v>0</v>
      </c>
      <c r="AL1101" s="71">
        <v>0</v>
      </c>
      <c r="AM1101" s="68">
        <f>AK1101+AL1101</f>
        <v>0</v>
      </c>
      <c r="AN1101" s="71">
        <v>0</v>
      </c>
      <c r="AO1101" s="71">
        <v>0</v>
      </c>
      <c r="AP1101" s="68">
        <f>+AN1101+AO1101</f>
        <v>0</v>
      </c>
      <c r="AQ1101" s="68">
        <f>+AM1101+AP1101</f>
        <v>0</v>
      </c>
      <c r="AR1101" s="71">
        <v>0</v>
      </c>
      <c r="AS1101" s="71">
        <v>0</v>
      </c>
      <c r="AT1101" s="68">
        <f>AR1101+AS1101</f>
        <v>0</v>
      </c>
      <c r="AU1101" s="71">
        <v>0</v>
      </c>
      <c r="AV1101" s="71">
        <v>0</v>
      </c>
      <c r="AW1101" s="68">
        <f>+AU1101+AV1101</f>
        <v>0</v>
      </c>
      <c r="AX1101" s="68">
        <f>+AT1101+AW1101</f>
        <v>0</v>
      </c>
      <c r="AY1101" s="71">
        <v>0</v>
      </c>
      <c r="AZ1101" s="71">
        <v>0</v>
      </c>
      <c r="BA1101" s="68">
        <f>AY1101+AZ1101</f>
        <v>0</v>
      </c>
      <c r="BB1101" s="71">
        <v>0</v>
      </c>
      <c r="BC1101" s="71">
        <v>0</v>
      </c>
      <c r="BD1101" s="68">
        <f>+BB1101+BC1101</f>
        <v>0</v>
      </c>
      <c r="BE1101" s="68">
        <f>+BA1101+BD1101</f>
        <v>0</v>
      </c>
      <c r="BF1101" s="67">
        <f t="shared" si="3364"/>
        <v>0</v>
      </c>
      <c r="BG1101" s="67">
        <f t="shared" si="3364"/>
        <v>0</v>
      </c>
      <c r="BH1101" s="68">
        <f t="shared" si="3365"/>
        <v>0</v>
      </c>
      <c r="BI1101" s="67" t="e">
        <f t="shared" si="3366"/>
        <v>#REF!</v>
      </c>
      <c r="BJ1101" s="67" t="e">
        <f t="shared" si="3366"/>
        <v>#REF!</v>
      </c>
      <c r="BK1101" s="68" t="e">
        <f t="shared" si="3367"/>
        <v>#REF!</v>
      </c>
      <c r="BL1101" s="68" t="e">
        <f t="shared" si="3265"/>
        <v>#REF!</v>
      </c>
      <c r="BM1101" s="305">
        <v>0</v>
      </c>
      <c r="BN1101" s="305">
        <v>0</v>
      </c>
      <c r="BO1101" s="306"/>
      <c r="BP1101" s="306"/>
      <c r="BQ1101" s="305">
        <v>0</v>
      </c>
      <c r="BR1101" s="305">
        <v>0</v>
      </c>
      <c r="BS1101" s="114" t="s">
        <v>208</v>
      </c>
      <c r="BT1101" s="77"/>
    </row>
    <row r="1102" spans="1:75" s="46" customFormat="1" hidden="1">
      <c r="A1102" s="77"/>
      <c r="B1102" s="94">
        <v>2014</v>
      </c>
      <c r="C1102" s="20">
        <v>8317</v>
      </c>
      <c r="D1102" s="94">
        <v>4</v>
      </c>
      <c r="E1102" s="94">
        <v>5000</v>
      </c>
      <c r="F1102" s="94">
        <v>5300</v>
      </c>
      <c r="G1102" s="94">
        <v>531</v>
      </c>
      <c r="H1102" s="20">
        <v>5</v>
      </c>
      <c r="I1102" s="161" t="s">
        <v>737</v>
      </c>
      <c r="J1102" s="67">
        <v>0</v>
      </c>
      <c r="K1102" s="67">
        <v>0</v>
      </c>
      <c r="L1102" s="68">
        <f>J1102+K1102</f>
        <v>0</v>
      </c>
      <c r="M1102" s="67">
        <v>0</v>
      </c>
      <c r="N1102" s="67">
        <v>0</v>
      </c>
      <c r="O1102" s="68">
        <f>+M1102+N1102</f>
        <v>0</v>
      </c>
      <c r="P1102" s="68">
        <f>+L1102+O1102</f>
        <v>0</v>
      </c>
      <c r="Q1102" s="71">
        <v>0</v>
      </c>
      <c r="R1102" s="71">
        <v>0</v>
      </c>
      <c r="S1102" s="71">
        <v>0</v>
      </c>
      <c r="T1102" s="71">
        <v>0</v>
      </c>
      <c r="U1102" s="71">
        <v>0</v>
      </c>
      <c r="V1102" s="71">
        <v>0</v>
      </c>
      <c r="W1102" s="67">
        <v>0</v>
      </c>
      <c r="X1102" s="67">
        <v>0</v>
      </c>
      <c r="Y1102" s="68">
        <v>0</v>
      </c>
      <c r="Z1102" s="67">
        <v>0</v>
      </c>
      <c r="AA1102" s="67">
        <v>0</v>
      </c>
      <c r="AB1102" s="68">
        <v>0</v>
      </c>
      <c r="AC1102" s="68">
        <f t="shared" si="3359"/>
        <v>0</v>
      </c>
      <c r="AD1102" s="67">
        <f t="shared" si="3360"/>
        <v>0</v>
      </c>
      <c r="AE1102" s="67">
        <f t="shared" si="3360"/>
        <v>0</v>
      </c>
      <c r="AF1102" s="68">
        <f t="shared" si="3361"/>
        <v>0</v>
      </c>
      <c r="AG1102" s="67" t="e">
        <f>M1102+#REF!-V1102</f>
        <v>#REF!</v>
      </c>
      <c r="AH1102" s="67" t="e">
        <f>N1102+S1102-#REF!</f>
        <v>#REF!</v>
      </c>
      <c r="AI1102" s="68" t="e">
        <f t="shared" si="3362"/>
        <v>#REF!</v>
      </c>
      <c r="AJ1102" s="68" t="e">
        <f t="shared" si="3363"/>
        <v>#REF!</v>
      </c>
      <c r="AK1102" s="71">
        <v>0</v>
      </c>
      <c r="AL1102" s="71">
        <v>0</v>
      </c>
      <c r="AM1102" s="68">
        <f>AK1102+AL1102</f>
        <v>0</v>
      </c>
      <c r="AN1102" s="71">
        <v>0</v>
      </c>
      <c r="AO1102" s="71">
        <v>0</v>
      </c>
      <c r="AP1102" s="68">
        <f>+AN1102+AO1102</f>
        <v>0</v>
      </c>
      <c r="AQ1102" s="68">
        <f>+AM1102+AP1102</f>
        <v>0</v>
      </c>
      <c r="AR1102" s="71">
        <v>0</v>
      </c>
      <c r="AS1102" s="71">
        <v>0</v>
      </c>
      <c r="AT1102" s="68">
        <f>AR1102+AS1102</f>
        <v>0</v>
      </c>
      <c r="AU1102" s="71">
        <v>0</v>
      </c>
      <c r="AV1102" s="71">
        <v>0</v>
      </c>
      <c r="AW1102" s="68">
        <f>+AU1102+AV1102</f>
        <v>0</v>
      </c>
      <c r="AX1102" s="68">
        <f>+AT1102+AW1102</f>
        <v>0</v>
      </c>
      <c r="AY1102" s="71">
        <v>0</v>
      </c>
      <c r="AZ1102" s="71">
        <v>0</v>
      </c>
      <c r="BA1102" s="68">
        <f>AY1102+AZ1102</f>
        <v>0</v>
      </c>
      <c r="BB1102" s="71">
        <v>0</v>
      </c>
      <c r="BC1102" s="71">
        <v>0</v>
      </c>
      <c r="BD1102" s="68">
        <f>+BB1102+BC1102</f>
        <v>0</v>
      </c>
      <c r="BE1102" s="68">
        <f>+BA1102+BD1102</f>
        <v>0</v>
      </c>
      <c r="BF1102" s="67">
        <f t="shared" si="3364"/>
        <v>0</v>
      </c>
      <c r="BG1102" s="67">
        <f t="shared" si="3364"/>
        <v>0</v>
      </c>
      <c r="BH1102" s="68">
        <f t="shared" si="3365"/>
        <v>0</v>
      </c>
      <c r="BI1102" s="67" t="e">
        <f t="shared" si="3366"/>
        <v>#REF!</v>
      </c>
      <c r="BJ1102" s="67" t="e">
        <f t="shared" si="3366"/>
        <v>#REF!</v>
      </c>
      <c r="BK1102" s="68" t="e">
        <f t="shared" si="3367"/>
        <v>#REF!</v>
      </c>
      <c r="BL1102" s="68" t="e">
        <f t="shared" si="3265"/>
        <v>#REF!</v>
      </c>
      <c r="BM1102" s="305">
        <v>0</v>
      </c>
      <c r="BN1102" s="305">
        <v>0</v>
      </c>
      <c r="BO1102" s="306"/>
      <c r="BP1102" s="306"/>
      <c r="BQ1102" s="305">
        <v>0</v>
      </c>
      <c r="BR1102" s="305">
        <v>0</v>
      </c>
      <c r="BS1102" s="114"/>
      <c r="BT1102" s="162"/>
      <c r="BU1102" s="77"/>
      <c r="BV1102" s="77"/>
      <c r="BW1102" s="77"/>
    </row>
    <row r="1103" spans="1:75" s="78" customFormat="1" ht="36.75" customHeight="1">
      <c r="A1103" s="77"/>
      <c r="B1103" s="53">
        <v>2014</v>
      </c>
      <c r="C1103" s="54">
        <v>8317</v>
      </c>
      <c r="D1103" s="53">
        <v>4</v>
      </c>
      <c r="E1103" s="53">
        <v>5000</v>
      </c>
      <c r="F1103" s="53">
        <v>5400</v>
      </c>
      <c r="G1103" s="53"/>
      <c r="H1103" s="53"/>
      <c r="I1103" s="55" t="s">
        <v>357</v>
      </c>
      <c r="J1103" s="56">
        <f>J1104</f>
        <v>3850000</v>
      </c>
      <c r="K1103" s="56">
        <f t="shared" ref="K1103:P1104" si="3368">K1104</f>
        <v>0</v>
      </c>
      <c r="L1103" s="56">
        <f t="shared" si="3368"/>
        <v>3850000</v>
      </c>
      <c r="M1103" s="56">
        <f t="shared" si="3368"/>
        <v>0</v>
      </c>
      <c r="N1103" s="56">
        <f t="shared" si="3368"/>
        <v>0</v>
      </c>
      <c r="O1103" s="56">
        <f t="shared" si="3368"/>
        <v>0</v>
      </c>
      <c r="P1103" s="56">
        <f t="shared" si="3368"/>
        <v>3850000</v>
      </c>
      <c r="Q1103" s="56">
        <f>Q1104</f>
        <v>0</v>
      </c>
      <c r="R1103" s="56">
        <f t="shared" ref="R1103:V1104" si="3369">R1104</f>
        <v>0</v>
      </c>
      <c r="S1103" s="56">
        <f t="shared" si="3369"/>
        <v>0</v>
      </c>
      <c r="T1103" s="56">
        <f>T1104</f>
        <v>0</v>
      </c>
      <c r="U1103" s="56">
        <f t="shared" si="3369"/>
        <v>0</v>
      </c>
      <c r="V1103" s="56">
        <f t="shared" si="3369"/>
        <v>0</v>
      </c>
      <c r="W1103" s="56">
        <v>0</v>
      </c>
      <c r="X1103" s="56">
        <v>0</v>
      </c>
      <c r="Y1103" s="56">
        <v>0</v>
      </c>
      <c r="Z1103" s="56">
        <v>0</v>
      </c>
      <c r="AA1103" s="56">
        <v>0</v>
      </c>
      <c r="AB1103" s="56">
        <v>0</v>
      </c>
      <c r="AC1103" s="56">
        <f t="shared" ref="AC1103:AC1104" si="3370">AC1104</f>
        <v>0</v>
      </c>
      <c r="AD1103" s="56">
        <f>AD1104</f>
        <v>3850000</v>
      </c>
      <c r="AE1103" s="56">
        <f t="shared" ref="AE1103:AJ1104" si="3371">AE1104</f>
        <v>0</v>
      </c>
      <c r="AF1103" s="56">
        <f t="shared" si="3371"/>
        <v>3850000</v>
      </c>
      <c r="AG1103" s="56">
        <f t="shared" si="3371"/>
        <v>0</v>
      </c>
      <c r="AH1103" s="56">
        <f t="shared" si="3371"/>
        <v>0</v>
      </c>
      <c r="AI1103" s="56">
        <f t="shared" si="3371"/>
        <v>0</v>
      </c>
      <c r="AJ1103" s="56">
        <f t="shared" si="3371"/>
        <v>3850000</v>
      </c>
      <c r="AK1103" s="56">
        <f>AK1104</f>
        <v>0</v>
      </c>
      <c r="AL1103" s="56">
        <f t="shared" ref="AL1103:BA1104" si="3372">AL1104</f>
        <v>0</v>
      </c>
      <c r="AM1103" s="56">
        <f t="shared" si="3372"/>
        <v>0</v>
      </c>
      <c r="AN1103" s="56">
        <f t="shared" si="3372"/>
        <v>0</v>
      </c>
      <c r="AO1103" s="56">
        <f t="shared" si="3372"/>
        <v>0</v>
      </c>
      <c r="AP1103" s="56">
        <f t="shared" si="3372"/>
        <v>0</v>
      </c>
      <c r="AQ1103" s="56">
        <f t="shared" si="3372"/>
        <v>0</v>
      </c>
      <c r="AR1103" s="56">
        <f>AR1104</f>
        <v>0</v>
      </c>
      <c r="AS1103" s="56">
        <f t="shared" si="3372"/>
        <v>0</v>
      </c>
      <c r="AT1103" s="56">
        <f t="shared" si="3372"/>
        <v>0</v>
      </c>
      <c r="AU1103" s="56">
        <f t="shared" si="3372"/>
        <v>0</v>
      </c>
      <c r="AV1103" s="56">
        <f t="shared" si="3372"/>
        <v>0</v>
      </c>
      <c r="AW1103" s="56">
        <f t="shared" si="3372"/>
        <v>0</v>
      </c>
      <c r="AX1103" s="56">
        <f t="shared" si="3372"/>
        <v>0</v>
      </c>
      <c r="AY1103" s="56">
        <f>AY1104</f>
        <v>0</v>
      </c>
      <c r="AZ1103" s="56">
        <f t="shared" si="3372"/>
        <v>0</v>
      </c>
      <c r="BA1103" s="56">
        <f t="shared" si="3372"/>
        <v>0</v>
      </c>
      <c r="BB1103" s="56">
        <f t="shared" ref="AZ1103:BE1104" si="3373">BB1104</f>
        <v>0</v>
      </c>
      <c r="BC1103" s="56">
        <f t="shared" si="3373"/>
        <v>0</v>
      </c>
      <c r="BD1103" s="56">
        <f t="shared" si="3373"/>
        <v>0</v>
      </c>
      <c r="BE1103" s="56">
        <f t="shared" si="3373"/>
        <v>0</v>
      </c>
      <c r="BF1103" s="56">
        <f>BF1104</f>
        <v>3850000</v>
      </c>
      <c r="BG1103" s="56">
        <f t="shared" ref="BG1103:BK1104" si="3374">BG1104</f>
        <v>0</v>
      </c>
      <c r="BH1103" s="56">
        <f t="shared" si="3374"/>
        <v>3850000</v>
      </c>
      <c r="BI1103" s="56">
        <f t="shared" si="3374"/>
        <v>0</v>
      </c>
      <c r="BJ1103" s="56">
        <f t="shared" si="3374"/>
        <v>0</v>
      </c>
      <c r="BK1103" s="56">
        <f t="shared" si="3374"/>
        <v>0</v>
      </c>
      <c r="BL1103" s="56">
        <f t="shared" si="3265"/>
        <v>3850000</v>
      </c>
      <c r="BM1103" s="303"/>
      <c r="BN1103" s="303"/>
      <c r="BO1103" s="303"/>
      <c r="BP1103" s="303"/>
      <c r="BQ1103" s="303"/>
      <c r="BR1103" s="303"/>
      <c r="BS1103" s="58"/>
      <c r="BT1103" s="77"/>
    </row>
    <row r="1104" spans="1:75" s="79" customFormat="1" ht="36.75" customHeight="1">
      <c r="A1104" s="77"/>
      <c r="B1104" s="59">
        <v>2014</v>
      </c>
      <c r="C1104" s="60">
        <v>8317</v>
      </c>
      <c r="D1104" s="59">
        <v>4</v>
      </c>
      <c r="E1104" s="59">
        <v>5000</v>
      </c>
      <c r="F1104" s="59">
        <v>5400</v>
      </c>
      <c r="G1104" s="59">
        <v>541</v>
      </c>
      <c r="H1104" s="59"/>
      <c r="I1104" s="61" t="s">
        <v>179</v>
      </c>
      <c r="J1104" s="62">
        <f>J1105</f>
        <v>3850000</v>
      </c>
      <c r="K1104" s="62">
        <f t="shared" si="3368"/>
        <v>0</v>
      </c>
      <c r="L1104" s="62">
        <f t="shared" si="3368"/>
        <v>3850000</v>
      </c>
      <c r="M1104" s="62">
        <f t="shared" si="3368"/>
        <v>0</v>
      </c>
      <c r="N1104" s="62">
        <f t="shared" si="3368"/>
        <v>0</v>
      </c>
      <c r="O1104" s="62">
        <f t="shared" si="3368"/>
        <v>0</v>
      </c>
      <c r="P1104" s="62">
        <f t="shared" si="3368"/>
        <v>3850000</v>
      </c>
      <c r="Q1104" s="62">
        <f>Q1105</f>
        <v>0</v>
      </c>
      <c r="R1104" s="62">
        <f t="shared" si="3369"/>
        <v>0</v>
      </c>
      <c r="S1104" s="62">
        <f t="shared" si="3369"/>
        <v>0</v>
      </c>
      <c r="T1104" s="62">
        <f>T1105</f>
        <v>0</v>
      </c>
      <c r="U1104" s="62">
        <f t="shared" si="3369"/>
        <v>0</v>
      </c>
      <c r="V1104" s="62">
        <f t="shared" si="3369"/>
        <v>0</v>
      </c>
      <c r="W1104" s="62">
        <v>0</v>
      </c>
      <c r="X1104" s="62">
        <v>0</v>
      </c>
      <c r="Y1104" s="62">
        <v>0</v>
      </c>
      <c r="Z1104" s="62">
        <v>0</v>
      </c>
      <c r="AA1104" s="62">
        <v>0</v>
      </c>
      <c r="AB1104" s="62">
        <v>0</v>
      </c>
      <c r="AC1104" s="62">
        <f t="shared" si="3370"/>
        <v>0</v>
      </c>
      <c r="AD1104" s="62">
        <f>AD1105</f>
        <v>3850000</v>
      </c>
      <c r="AE1104" s="62">
        <f t="shared" si="3371"/>
        <v>0</v>
      </c>
      <c r="AF1104" s="62">
        <f t="shared" si="3371"/>
        <v>3850000</v>
      </c>
      <c r="AG1104" s="62">
        <f t="shared" si="3371"/>
        <v>0</v>
      </c>
      <c r="AH1104" s="62">
        <f t="shared" si="3371"/>
        <v>0</v>
      </c>
      <c r="AI1104" s="62">
        <f t="shared" si="3371"/>
        <v>0</v>
      </c>
      <c r="AJ1104" s="62">
        <f t="shared" si="3371"/>
        <v>3850000</v>
      </c>
      <c r="AK1104" s="62">
        <f>AK1105</f>
        <v>0</v>
      </c>
      <c r="AL1104" s="62">
        <f t="shared" si="3372"/>
        <v>0</v>
      </c>
      <c r="AM1104" s="62">
        <f t="shared" si="3372"/>
        <v>0</v>
      </c>
      <c r="AN1104" s="62">
        <f t="shared" si="3372"/>
        <v>0</v>
      </c>
      <c r="AO1104" s="62">
        <f t="shared" si="3372"/>
        <v>0</v>
      </c>
      <c r="AP1104" s="62">
        <f t="shared" si="3372"/>
        <v>0</v>
      </c>
      <c r="AQ1104" s="62">
        <f t="shared" si="3372"/>
        <v>0</v>
      </c>
      <c r="AR1104" s="62">
        <f>AR1105</f>
        <v>0</v>
      </c>
      <c r="AS1104" s="62">
        <f t="shared" si="3372"/>
        <v>0</v>
      </c>
      <c r="AT1104" s="62">
        <f t="shared" si="3372"/>
        <v>0</v>
      </c>
      <c r="AU1104" s="62">
        <f t="shared" si="3372"/>
        <v>0</v>
      </c>
      <c r="AV1104" s="62">
        <f t="shared" si="3372"/>
        <v>0</v>
      </c>
      <c r="AW1104" s="62">
        <f t="shared" si="3372"/>
        <v>0</v>
      </c>
      <c r="AX1104" s="62">
        <f t="shared" si="3372"/>
        <v>0</v>
      </c>
      <c r="AY1104" s="62">
        <f>AY1105</f>
        <v>0</v>
      </c>
      <c r="AZ1104" s="62">
        <f t="shared" si="3373"/>
        <v>0</v>
      </c>
      <c r="BA1104" s="62">
        <f t="shared" si="3373"/>
        <v>0</v>
      </c>
      <c r="BB1104" s="62">
        <f t="shared" si="3373"/>
        <v>0</v>
      </c>
      <c r="BC1104" s="62">
        <f t="shared" si="3373"/>
        <v>0</v>
      </c>
      <c r="BD1104" s="62">
        <f t="shared" si="3373"/>
        <v>0</v>
      </c>
      <c r="BE1104" s="62">
        <f t="shared" si="3373"/>
        <v>0</v>
      </c>
      <c r="BF1104" s="62">
        <f>BF1105</f>
        <v>3850000</v>
      </c>
      <c r="BG1104" s="62">
        <f t="shared" si="3374"/>
        <v>0</v>
      </c>
      <c r="BH1104" s="62">
        <f t="shared" si="3374"/>
        <v>3850000</v>
      </c>
      <c r="BI1104" s="62">
        <f t="shared" si="3374"/>
        <v>0</v>
      </c>
      <c r="BJ1104" s="62">
        <f t="shared" si="3374"/>
        <v>0</v>
      </c>
      <c r="BK1104" s="62">
        <f t="shared" si="3374"/>
        <v>0</v>
      </c>
      <c r="BL1104" s="62">
        <f t="shared" si="3265"/>
        <v>3850000</v>
      </c>
      <c r="BM1104" s="304"/>
      <c r="BN1104" s="304"/>
      <c r="BO1104" s="304"/>
      <c r="BP1104" s="304"/>
      <c r="BQ1104" s="304"/>
      <c r="BR1104" s="304"/>
      <c r="BS1104" s="64"/>
      <c r="BT1104" s="77"/>
    </row>
    <row r="1105" spans="1:72" s="46" customFormat="1" ht="36.75" customHeight="1">
      <c r="A1105" s="77"/>
      <c r="B1105" s="104">
        <v>2014</v>
      </c>
      <c r="C1105" s="105">
        <v>8317</v>
      </c>
      <c r="D1105" s="104">
        <v>4</v>
      </c>
      <c r="E1105" s="104">
        <v>5000</v>
      </c>
      <c r="F1105" s="104">
        <v>5400</v>
      </c>
      <c r="G1105" s="104">
        <v>541</v>
      </c>
      <c r="H1105" s="104">
        <v>1</v>
      </c>
      <c r="I1105" s="66" t="s">
        <v>655</v>
      </c>
      <c r="J1105" s="67">
        <v>3850000</v>
      </c>
      <c r="K1105" s="67">
        <v>0</v>
      </c>
      <c r="L1105" s="68">
        <f>J1105+K1105</f>
        <v>3850000</v>
      </c>
      <c r="M1105" s="67">
        <v>0</v>
      </c>
      <c r="N1105" s="67">
        <v>0</v>
      </c>
      <c r="O1105" s="68">
        <f>+M1105+N1105</f>
        <v>0</v>
      </c>
      <c r="P1105" s="68">
        <f>+L1105+O1105</f>
        <v>3850000</v>
      </c>
      <c r="Q1105" s="71">
        <v>0</v>
      </c>
      <c r="R1105" s="71">
        <v>0</v>
      </c>
      <c r="S1105" s="71">
        <v>0</v>
      </c>
      <c r="T1105" s="71">
        <v>0</v>
      </c>
      <c r="U1105" s="71">
        <v>0</v>
      </c>
      <c r="V1105" s="71">
        <v>0</v>
      </c>
      <c r="W1105" s="67">
        <v>0</v>
      </c>
      <c r="X1105" s="67">
        <v>0</v>
      </c>
      <c r="Y1105" s="68">
        <v>0</v>
      </c>
      <c r="Z1105" s="67">
        <v>0</v>
      </c>
      <c r="AA1105" s="67">
        <v>0</v>
      </c>
      <c r="AB1105" s="68">
        <v>0</v>
      </c>
      <c r="AC1105" s="68">
        <f t="shared" ref="AC1105" si="3375">+Y1105+AB1105</f>
        <v>0</v>
      </c>
      <c r="AD1105" s="67">
        <f>J1105+Q1105-T1105</f>
        <v>3850000</v>
      </c>
      <c r="AE1105" s="67">
        <f>K1105+R1105-U1105</f>
        <v>0</v>
      </c>
      <c r="AF1105" s="68">
        <f t="shared" ref="AF1105" si="3376">AD1105+AE1105</f>
        <v>3850000</v>
      </c>
      <c r="AG1105" s="67">
        <f>+M1105-T1105</f>
        <v>0</v>
      </c>
      <c r="AH1105" s="67">
        <f>+N1105-U1105</f>
        <v>0</v>
      </c>
      <c r="AI1105" s="68">
        <f t="shared" ref="AI1105" si="3377">+AG1105+AH1105</f>
        <v>0</v>
      </c>
      <c r="AJ1105" s="68">
        <f t="shared" ref="AJ1105" si="3378">+AF1105+AI1105</f>
        <v>3850000</v>
      </c>
      <c r="AK1105" s="71">
        <v>0</v>
      </c>
      <c r="AL1105" s="71">
        <v>0</v>
      </c>
      <c r="AM1105" s="68">
        <f>AK1105+AL1105</f>
        <v>0</v>
      </c>
      <c r="AN1105" s="71">
        <v>0</v>
      </c>
      <c r="AO1105" s="71">
        <v>0</v>
      </c>
      <c r="AP1105" s="68">
        <f>+AN1105+AO1105</f>
        <v>0</v>
      </c>
      <c r="AQ1105" s="68">
        <f>+AM1105+AP1105</f>
        <v>0</v>
      </c>
      <c r="AR1105" s="71">
        <v>0</v>
      </c>
      <c r="AS1105" s="71">
        <v>0</v>
      </c>
      <c r="AT1105" s="68">
        <f>AR1105+AS1105</f>
        <v>0</v>
      </c>
      <c r="AU1105" s="71">
        <v>0</v>
      </c>
      <c r="AV1105" s="71">
        <v>0</v>
      </c>
      <c r="AW1105" s="68">
        <f>+AU1105+AV1105</f>
        <v>0</v>
      </c>
      <c r="AX1105" s="68">
        <f>+AT1105+AW1105</f>
        <v>0</v>
      </c>
      <c r="AY1105" s="71">
        <v>0</v>
      </c>
      <c r="AZ1105" s="71">
        <v>0</v>
      </c>
      <c r="BA1105" s="68">
        <f>AY1105+AZ1105</f>
        <v>0</v>
      </c>
      <c r="BB1105" s="71">
        <v>0</v>
      </c>
      <c r="BC1105" s="71">
        <v>0</v>
      </c>
      <c r="BD1105" s="68">
        <f>+BB1105+BC1105</f>
        <v>0</v>
      </c>
      <c r="BE1105" s="68">
        <f>+BA1105+BD1105</f>
        <v>0</v>
      </c>
      <c r="BF1105" s="67">
        <f t="shared" ref="BF1105:BG1105" si="3379">AD1105-AK1105-AR1105-AY1105</f>
        <v>3850000</v>
      </c>
      <c r="BG1105" s="67">
        <f t="shared" si="3379"/>
        <v>0</v>
      </c>
      <c r="BH1105" s="68">
        <f t="shared" ref="BH1105" si="3380">BF1105+BG1105</f>
        <v>3850000</v>
      </c>
      <c r="BI1105" s="67">
        <f t="shared" ref="BI1105:BJ1105" si="3381">AG1105-AN1105-AU1105-BB1105</f>
        <v>0</v>
      </c>
      <c r="BJ1105" s="67">
        <f t="shared" si="3381"/>
        <v>0</v>
      </c>
      <c r="BK1105" s="68">
        <f t="shared" ref="BK1105" si="3382">+BI1105+BJ1105</f>
        <v>0</v>
      </c>
      <c r="BL1105" s="68">
        <f t="shared" si="3265"/>
        <v>3850000</v>
      </c>
      <c r="BM1105" s="305">
        <v>1</v>
      </c>
      <c r="BN1105" s="305">
        <v>0</v>
      </c>
      <c r="BO1105" s="306"/>
      <c r="BP1105" s="306"/>
      <c r="BQ1105" s="305">
        <v>1</v>
      </c>
      <c r="BR1105" s="305">
        <v>0</v>
      </c>
      <c r="BS1105" s="114" t="s">
        <v>208</v>
      </c>
      <c r="BT1105" s="77"/>
    </row>
    <row r="1106" spans="1:72" s="78" customFormat="1" ht="36.75" customHeight="1">
      <c r="A1106" s="77"/>
      <c r="B1106" s="53">
        <v>2014</v>
      </c>
      <c r="C1106" s="54">
        <v>8317</v>
      </c>
      <c r="D1106" s="53">
        <v>4</v>
      </c>
      <c r="E1106" s="53">
        <v>5000</v>
      </c>
      <c r="F1106" s="53">
        <v>5500</v>
      </c>
      <c r="G1106" s="53"/>
      <c r="H1106" s="53"/>
      <c r="I1106" s="55" t="s">
        <v>658</v>
      </c>
      <c r="J1106" s="56">
        <f>J1107</f>
        <v>485795.05000000005</v>
      </c>
      <c r="K1106" s="56">
        <f t="shared" ref="K1106:P1106" si="3383">K1107</f>
        <v>0</v>
      </c>
      <c r="L1106" s="56">
        <f t="shared" si="3383"/>
        <v>485795.05000000005</v>
      </c>
      <c r="M1106" s="56">
        <f t="shared" si="3383"/>
        <v>0</v>
      </c>
      <c r="N1106" s="56">
        <f t="shared" si="3383"/>
        <v>0</v>
      </c>
      <c r="O1106" s="56">
        <f t="shared" si="3383"/>
        <v>0</v>
      </c>
      <c r="P1106" s="56">
        <f t="shared" si="3383"/>
        <v>485795.05000000005</v>
      </c>
      <c r="Q1106" s="56">
        <f>Q1107</f>
        <v>0</v>
      </c>
      <c r="R1106" s="56">
        <f t="shared" ref="R1106:V1106" si="3384">R1107</f>
        <v>0</v>
      </c>
      <c r="S1106" s="56">
        <f t="shared" si="3384"/>
        <v>0</v>
      </c>
      <c r="T1106" s="56">
        <f>T1107</f>
        <v>0</v>
      </c>
      <c r="U1106" s="56">
        <f t="shared" si="3384"/>
        <v>0</v>
      </c>
      <c r="V1106" s="56">
        <f t="shared" si="3384"/>
        <v>0</v>
      </c>
      <c r="W1106" s="56">
        <v>0</v>
      </c>
      <c r="X1106" s="56">
        <v>0</v>
      </c>
      <c r="Y1106" s="56">
        <v>0</v>
      </c>
      <c r="Z1106" s="56">
        <v>0</v>
      </c>
      <c r="AA1106" s="56">
        <v>0</v>
      </c>
      <c r="AB1106" s="56">
        <v>0</v>
      </c>
      <c r="AC1106" s="56">
        <f t="shared" ref="AC1106" si="3385">AC1107</f>
        <v>0</v>
      </c>
      <c r="AD1106" s="56">
        <f>AD1107</f>
        <v>485795.05000000005</v>
      </c>
      <c r="AE1106" s="56">
        <f t="shared" ref="AE1106:AF1106" si="3386">AE1107</f>
        <v>0</v>
      </c>
      <c r="AF1106" s="56">
        <f t="shared" si="3386"/>
        <v>485795.05000000005</v>
      </c>
      <c r="AG1106" s="56">
        <f>AG1107</f>
        <v>0</v>
      </c>
      <c r="AH1106" s="56">
        <f t="shared" ref="AH1106:AJ1106" si="3387">AH1107</f>
        <v>0</v>
      </c>
      <c r="AI1106" s="56">
        <f t="shared" si="3387"/>
        <v>0</v>
      </c>
      <c r="AJ1106" s="56">
        <f t="shared" si="3387"/>
        <v>485795.05000000005</v>
      </c>
      <c r="AK1106" s="56">
        <f>AK1107</f>
        <v>0</v>
      </c>
      <c r="AL1106" s="56">
        <f t="shared" ref="AL1106:BH1106" si="3388">AL1107</f>
        <v>0</v>
      </c>
      <c r="AM1106" s="56">
        <f t="shared" si="3388"/>
        <v>0</v>
      </c>
      <c r="AN1106" s="56">
        <f t="shared" si="3388"/>
        <v>0</v>
      </c>
      <c r="AO1106" s="56">
        <f t="shared" si="3388"/>
        <v>0</v>
      </c>
      <c r="AP1106" s="56">
        <f t="shared" si="3388"/>
        <v>0</v>
      </c>
      <c r="AQ1106" s="56">
        <f t="shared" si="3388"/>
        <v>0</v>
      </c>
      <c r="AR1106" s="56">
        <f>AR1107</f>
        <v>0</v>
      </c>
      <c r="AS1106" s="56">
        <f t="shared" si="3388"/>
        <v>0</v>
      </c>
      <c r="AT1106" s="56">
        <f t="shared" si="3388"/>
        <v>0</v>
      </c>
      <c r="AU1106" s="56">
        <f t="shared" si="3388"/>
        <v>0</v>
      </c>
      <c r="AV1106" s="56">
        <f t="shared" si="3388"/>
        <v>0</v>
      </c>
      <c r="AW1106" s="56">
        <f t="shared" si="3388"/>
        <v>0</v>
      </c>
      <c r="AX1106" s="56">
        <f t="shared" si="3388"/>
        <v>0</v>
      </c>
      <c r="AY1106" s="56">
        <f>AY1107</f>
        <v>0</v>
      </c>
      <c r="AZ1106" s="56">
        <f t="shared" si="3388"/>
        <v>0</v>
      </c>
      <c r="BA1106" s="56">
        <f t="shared" si="3388"/>
        <v>0</v>
      </c>
      <c r="BB1106" s="56">
        <f t="shared" si="3388"/>
        <v>0</v>
      </c>
      <c r="BC1106" s="56">
        <f t="shared" si="3388"/>
        <v>0</v>
      </c>
      <c r="BD1106" s="56">
        <f t="shared" si="3388"/>
        <v>0</v>
      </c>
      <c r="BE1106" s="56">
        <f t="shared" si="3388"/>
        <v>0</v>
      </c>
      <c r="BF1106" s="56">
        <f>BF1107</f>
        <v>485795.05000000005</v>
      </c>
      <c r="BG1106" s="56">
        <f t="shared" si="3388"/>
        <v>0</v>
      </c>
      <c r="BH1106" s="56">
        <f t="shared" si="3388"/>
        <v>485795.05000000005</v>
      </c>
      <c r="BI1106" s="56">
        <f>BI1107</f>
        <v>0</v>
      </c>
      <c r="BJ1106" s="56">
        <f t="shared" ref="BJ1106:BK1106" si="3389">BJ1107</f>
        <v>0</v>
      </c>
      <c r="BK1106" s="56">
        <f t="shared" si="3389"/>
        <v>0</v>
      </c>
      <c r="BL1106" s="56">
        <f t="shared" si="3265"/>
        <v>485795.05000000005</v>
      </c>
      <c r="BM1106" s="303"/>
      <c r="BN1106" s="303"/>
      <c r="BO1106" s="303"/>
      <c r="BP1106" s="303"/>
      <c r="BQ1106" s="303"/>
      <c r="BR1106" s="303"/>
      <c r="BS1106" s="58"/>
      <c r="BT1106" s="77"/>
    </row>
    <row r="1107" spans="1:72" s="79" customFormat="1" ht="36.75" customHeight="1">
      <c r="A1107" s="77"/>
      <c r="B1107" s="59">
        <v>2014</v>
      </c>
      <c r="C1107" s="60">
        <v>8317</v>
      </c>
      <c r="D1107" s="59">
        <v>4</v>
      </c>
      <c r="E1107" s="59">
        <v>5000</v>
      </c>
      <c r="F1107" s="59">
        <v>5500</v>
      </c>
      <c r="G1107" s="59">
        <v>551</v>
      </c>
      <c r="H1107" s="59"/>
      <c r="I1107" s="61" t="s">
        <v>659</v>
      </c>
      <c r="J1107" s="62">
        <f>SUM(J1108:J1129)</f>
        <v>485795.05000000005</v>
      </c>
      <c r="K1107" s="62">
        <f t="shared" ref="K1107:P1107" si="3390">SUM(K1108:K1129)</f>
        <v>0</v>
      </c>
      <c r="L1107" s="62">
        <f t="shared" si="3390"/>
        <v>485795.05000000005</v>
      </c>
      <c r="M1107" s="62">
        <f t="shared" si="3390"/>
        <v>0</v>
      </c>
      <c r="N1107" s="62">
        <f t="shared" si="3390"/>
        <v>0</v>
      </c>
      <c r="O1107" s="62">
        <f t="shared" si="3390"/>
        <v>0</v>
      </c>
      <c r="P1107" s="62">
        <f t="shared" si="3390"/>
        <v>485795.05000000005</v>
      </c>
      <c r="Q1107" s="62">
        <f>SUM(Q1108:Q1129)</f>
        <v>0</v>
      </c>
      <c r="R1107" s="62">
        <f t="shared" ref="R1107:S1107" si="3391">SUM(R1108:R1129)</f>
        <v>0</v>
      </c>
      <c r="S1107" s="62">
        <f t="shared" si="3391"/>
        <v>0</v>
      </c>
      <c r="T1107" s="62">
        <f>SUM(T1108:T1129)</f>
        <v>0</v>
      </c>
      <c r="U1107" s="62">
        <f t="shared" ref="U1107:V1107" si="3392">SUM(U1108:U1129)</f>
        <v>0</v>
      </c>
      <c r="V1107" s="62">
        <f t="shared" si="3392"/>
        <v>0</v>
      </c>
      <c r="W1107" s="62">
        <v>0</v>
      </c>
      <c r="X1107" s="62">
        <v>0</v>
      </c>
      <c r="Y1107" s="62">
        <v>0</v>
      </c>
      <c r="Z1107" s="62">
        <v>0</v>
      </c>
      <c r="AA1107" s="62">
        <v>0</v>
      </c>
      <c r="AB1107" s="62">
        <v>0</v>
      </c>
      <c r="AC1107" s="62">
        <f t="shared" ref="AC1107" si="3393">+AC1109+AC1114+AC1115+AC1116+AC1118</f>
        <v>0</v>
      </c>
      <c r="AD1107" s="62">
        <f>SUM(AD1108:AD1129)</f>
        <v>485795.05000000005</v>
      </c>
      <c r="AE1107" s="62">
        <f t="shared" ref="AE1107:AF1107" si="3394">SUM(AE1108:AE1129)</f>
        <v>0</v>
      </c>
      <c r="AF1107" s="62">
        <f t="shared" si="3394"/>
        <v>485795.05000000005</v>
      </c>
      <c r="AG1107" s="62">
        <f>+AG1109+AG1114+AG1115+AG1116+AG1118</f>
        <v>0</v>
      </c>
      <c r="AH1107" s="62">
        <f t="shared" ref="AH1107:AJ1107" si="3395">+AH1109+AH1114+AH1115+AH1116+AH1118</f>
        <v>0</v>
      </c>
      <c r="AI1107" s="62">
        <f t="shared" si="3395"/>
        <v>0</v>
      </c>
      <c r="AJ1107" s="62">
        <f t="shared" si="3395"/>
        <v>485795.05000000005</v>
      </c>
      <c r="AK1107" s="62">
        <f>SUM(AK1108:AK1129)</f>
        <v>0</v>
      </c>
      <c r="AL1107" s="62">
        <f t="shared" ref="AL1107:AQ1107" si="3396">SUM(AL1108:AL1129)</f>
        <v>0</v>
      </c>
      <c r="AM1107" s="62">
        <f t="shared" si="3396"/>
        <v>0</v>
      </c>
      <c r="AN1107" s="62">
        <f t="shared" si="3396"/>
        <v>0</v>
      </c>
      <c r="AO1107" s="62">
        <f t="shared" si="3396"/>
        <v>0</v>
      </c>
      <c r="AP1107" s="62">
        <f t="shared" si="3396"/>
        <v>0</v>
      </c>
      <c r="AQ1107" s="62">
        <f t="shared" si="3396"/>
        <v>0</v>
      </c>
      <c r="AR1107" s="62">
        <f>SUM(AR1108:AR1129)</f>
        <v>0</v>
      </c>
      <c r="AS1107" s="62">
        <f t="shared" ref="AS1107:AX1107" si="3397">SUM(AS1108:AS1129)</f>
        <v>0</v>
      </c>
      <c r="AT1107" s="62">
        <f t="shared" si="3397"/>
        <v>0</v>
      </c>
      <c r="AU1107" s="62">
        <f t="shared" si="3397"/>
        <v>0</v>
      </c>
      <c r="AV1107" s="62">
        <f t="shared" si="3397"/>
        <v>0</v>
      </c>
      <c r="AW1107" s="62">
        <f t="shared" si="3397"/>
        <v>0</v>
      </c>
      <c r="AX1107" s="62">
        <f t="shared" si="3397"/>
        <v>0</v>
      </c>
      <c r="AY1107" s="62">
        <f>SUM(AY1108:AY1129)</f>
        <v>0</v>
      </c>
      <c r="AZ1107" s="62">
        <f t="shared" ref="AZ1107:BE1107" si="3398">SUM(AZ1108:AZ1129)</f>
        <v>0</v>
      </c>
      <c r="BA1107" s="62">
        <f t="shared" si="3398"/>
        <v>0</v>
      </c>
      <c r="BB1107" s="62">
        <f t="shared" si="3398"/>
        <v>0</v>
      </c>
      <c r="BC1107" s="62">
        <f t="shared" si="3398"/>
        <v>0</v>
      </c>
      <c r="BD1107" s="62">
        <f t="shared" si="3398"/>
        <v>0</v>
      </c>
      <c r="BE1107" s="62">
        <f t="shared" si="3398"/>
        <v>0</v>
      </c>
      <c r="BF1107" s="62">
        <f>SUM(BF1108:BF1129)</f>
        <v>485795.05000000005</v>
      </c>
      <c r="BG1107" s="62">
        <f t="shared" ref="BG1107:BH1107" si="3399">SUM(BG1108:BG1129)</f>
        <v>0</v>
      </c>
      <c r="BH1107" s="62">
        <f t="shared" si="3399"/>
        <v>485795.05000000005</v>
      </c>
      <c r="BI1107" s="62">
        <f>+BI1109+BI1114+BI1115+BI1116+BI1118</f>
        <v>0</v>
      </c>
      <c r="BJ1107" s="62">
        <f t="shared" ref="BJ1107:BK1107" si="3400">+BJ1109+BJ1114+BJ1115+BJ1116+BJ1118</f>
        <v>0</v>
      </c>
      <c r="BK1107" s="62">
        <f t="shared" si="3400"/>
        <v>0</v>
      </c>
      <c r="BL1107" s="62">
        <f t="shared" si="3265"/>
        <v>485795.05000000005</v>
      </c>
      <c r="BM1107" s="304"/>
      <c r="BN1107" s="304"/>
      <c r="BO1107" s="304"/>
      <c r="BP1107" s="304"/>
      <c r="BQ1107" s="304"/>
      <c r="BR1107" s="304"/>
      <c r="BS1107" s="64"/>
      <c r="BT1107" s="77"/>
    </row>
    <row r="1108" spans="1:72" s="46" customFormat="1" ht="36.75" hidden="1" customHeight="1">
      <c r="A1108" s="77"/>
      <c r="B1108" s="104">
        <v>2014</v>
      </c>
      <c r="C1108" s="105">
        <v>8317</v>
      </c>
      <c r="D1108" s="104">
        <v>4</v>
      </c>
      <c r="E1108" s="104">
        <v>5000</v>
      </c>
      <c r="F1108" s="104">
        <v>5500</v>
      </c>
      <c r="G1108" s="104">
        <v>551</v>
      </c>
      <c r="H1108" s="104">
        <v>1</v>
      </c>
      <c r="I1108" s="66" t="s">
        <v>738</v>
      </c>
      <c r="J1108" s="67">
        <v>0</v>
      </c>
      <c r="K1108" s="67">
        <v>0</v>
      </c>
      <c r="L1108" s="68">
        <f t="shared" ref="L1108:L1129" si="3401">J1108+K1108</f>
        <v>0</v>
      </c>
      <c r="M1108" s="67">
        <v>0</v>
      </c>
      <c r="N1108" s="67">
        <v>0</v>
      </c>
      <c r="O1108" s="68">
        <f t="shared" ref="O1108:O1129" si="3402">+M1108+N1108</f>
        <v>0</v>
      </c>
      <c r="P1108" s="68">
        <f t="shared" ref="P1108:P1129" si="3403">+L1108+O1108</f>
        <v>0</v>
      </c>
      <c r="Q1108" s="71">
        <v>0</v>
      </c>
      <c r="R1108" s="71">
        <v>0</v>
      </c>
      <c r="S1108" s="71">
        <v>0</v>
      </c>
      <c r="T1108" s="71">
        <v>0</v>
      </c>
      <c r="U1108" s="71">
        <v>0</v>
      </c>
      <c r="V1108" s="71">
        <v>0</v>
      </c>
      <c r="W1108" s="67">
        <v>0</v>
      </c>
      <c r="X1108" s="67">
        <v>0</v>
      </c>
      <c r="Y1108" s="68">
        <v>0</v>
      </c>
      <c r="Z1108" s="67">
        <v>0</v>
      </c>
      <c r="AA1108" s="67">
        <v>0</v>
      </c>
      <c r="AB1108" s="68">
        <v>0</v>
      </c>
      <c r="AC1108" s="68">
        <f t="shared" ref="AC1108:AC1129" si="3404">+Y1108+AB1108</f>
        <v>0</v>
      </c>
      <c r="AD1108" s="67">
        <f t="shared" ref="AD1108:AD1129" si="3405">J1108+Q1108-T1108</f>
        <v>0</v>
      </c>
      <c r="AE1108" s="67">
        <f t="shared" ref="AE1108:AE1129" si="3406">K1108+R1108-U1108</f>
        <v>0</v>
      </c>
      <c r="AF1108" s="68">
        <f t="shared" ref="AF1108:AF1129" si="3407">AD1108+AE1108</f>
        <v>0</v>
      </c>
      <c r="AG1108" s="67" t="e">
        <f>M1108+#REF!-V1108</f>
        <v>#REF!</v>
      </c>
      <c r="AH1108" s="67" t="e">
        <f>N1108+S1108-#REF!</f>
        <v>#REF!</v>
      </c>
      <c r="AI1108" s="68" t="e">
        <f t="shared" ref="AI1108:AI1129" si="3408">+AG1108+AH1108</f>
        <v>#REF!</v>
      </c>
      <c r="AJ1108" s="68" t="e">
        <f t="shared" ref="AJ1108:AJ1129" si="3409">+AF1108+AI1108</f>
        <v>#REF!</v>
      </c>
      <c r="AK1108" s="71">
        <v>0</v>
      </c>
      <c r="AL1108" s="71">
        <v>0</v>
      </c>
      <c r="AM1108" s="68">
        <f t="shared" ref="AM1108:AM1129" si="3410">AK1108+AL1108</f>
        <v>0</v>
      </c>
      <c r="AN1108" s="71">
        <v>0</v>
      </c>
      <c r="AO1108" s="71">
        <v>0</v>
      </c>
      <c r="AP1108" s="68">
        <f t="shared" ref="AP1108:AP1129" si="3411">+AN1108+AO1108</f>
        <v>0</v>
      </c>
      <c r="AQ1108" s="68">
        <f t="shared" ref="AQ1108:AQ1129" si="3412">+AM1108+AP1108</f>
        <v>0</v>
      </c>
      <c r="AR1108" s="71">
        <v>0</v>
      </c>
      <c r="AS1108" s="71">
        <v>0</v>
      </c>
      <c r="AT1108" s="68">
        <f t="shared" ref="AT1108:AT1129" si="3413">AR1108+AS1108</f>
        <v>0</v>
      </c>
      <c r="AU1108" s="71">
        <v>0</v>
      </c>
      <c r="AV1108" s="71">
        <v>0</v>
      </c>
      <c r="AW1108" s="68">
        <f t="shared" ref="AW1108:AW1129" si="3414">+AU1108+AV1108</f>
        <v>0</v>
      </c>
      <c r="AX1108" s="68">
        <f t="shared" ref="AX1108:AX1129" si="3415">+AT1108+AW1108</f>
        <v>0</v>
      </c>
      <c r="AY1108" s="71">
        <v>0</v>
      </c>
      <c r="AZ1108" s="71">
        <v>0</v>
      </c>
      <c r="BA1108" s="68">
        <f t="shared" ref="BA1108:BA1129" si="3416">AY1108+AZ1108</f>
        <v>0</v>
      </c>
      <c r="BB1108" s="71">
        <v>0</v>
      </c>
      <c r="BC1108" s="71">
        <v>0</v>
      </c>
      <c r="BD1108" s="68">
        <f t="shared" ref="BD1108:BD1129" si="3417">+BB1108+BC1108</f>
        <v>0</v>
      </c>
      <c r="BE1108" s="68">
        <f t="shared" ref="BE1108:BE1129" si="3418">+BA1108+BD1108</f>
        <v>0</v>
      </c>
      <c r="BF1108" s="67">
        <f t="shared" ref="BF1108:BG1129" si="3419">AD1108-AK1108-AR1108-AY1108</f>
        <v>0</v>
      </c>
      <c r="BG1108" s="67">
        <f t="shared" si="3419"/>
        <v>0</v>
      </c>
      <c r="BH1108" s="68">
        <f t="shared" ref="BH1108:BH1129" si="3420">BF1108+BG1108</f>
        <v>0</v>
      </c>
      <c r="BI1108" s="67" t="e">
        <f t="shared" ref="BI1108:BJ1129" si="3421">AG1108-AN1108-AU1108-BB1108</f>
        <v>#REF!</v>
      </c>
      <c r="BJ1108" s="67" t="e">
        <f t="shared" si="3421"/>
        <v>#REF!</v>
      </c>
      <c r="BK1108" s="68" t="e">
        <f t="shared" ref="BK1108:BK1129" si="3422">+BI1108+BJ1108</f>
        <v>#REF!</v>
      </c>
      <c r="BL1108" s="68" t="e">
        <f t="shared" si="3265"/>
        <v>#REF!</v>
      </c>
      <c r="BM1108" s="305">
        <v>0</v>
      </c>
      <c r="BN1108" s="305">
        <v>0</v>
      </c>
      <c r="BO1108" s="306"/>
      <c r="BP1108" s="306"/>
      <c r="BQ1108" s="305">
        <v>0</v>
      </c>
      <c r="BR1108" s="305">
        <v>0</v>
      </c>
      <c r="BS1108" s="114" t="s">
        <v>208</v>
      </c>
      <c r="BT1108" s="77"/>
    </row>
    <row r="1109" spans="1:72" s="46" customFormat="1" ht="36.75" customHeight="1">
      <c r="A1109" s="77"/>
      <c r="B1109" s="104">
        <v>2014</v>
      </c>
      <c r="C1109" s="105">
        <v>8317</v>
      </c>
      <c r="D1109" s="104">
        <v>4</v>
      </c>
      <c r="E1109" s="104">
        <v>5000</v>
      </c>
      <c r="F1109" s="104">
        <v>5500</v>
      </c>
      <c r="G1109" s="104">
        <v>551</v>
      </c>
      <c r="H1109" s="104">
        <v>2</v>
      </c>
      <c r="I1109" s="66" t="s">
        <v>661</v>
      </c>
      <c r="J1109" s="67">
        <v>142560.04</v>
      </c>
      <c r="K1109" s="67">
        <v>0</v>
      </c>
      <c r="L1109" s="68">
        <f t="shared" si="3401"/>
        <v>142560.04</v>
      </c>
      <c r="M1109" s="67">
        <v>0</v>
      </c>
      <c r="N1109" s="67">
        <v>0</v>
      </c>
      <c r="O1109" s="68">
        <f t="shared" si="3402"/>
        <v>0</v>
      </c>
      <c r="P1109" s="68">
        <f t="shared" si="3403"/>
        <v>142560.04</v>
      </c>
      <c r="Q1109" s="71">
        <v>0</v>
      </c>
      <c r="R1109" s="71">
        <v>0</v>
      </c>
      <c r="S1109" s="71">
        <v>0</v>
      </c>
      <c r="T1109" s="71">
        <v>0</v>
      </c>
      <c r="U1109" s="71">
        <v>0</v>
      </c>
      <c r="V1109" s="71">
        <v>0</v>
      </c>
      <c r="W1109" s="67">
        <v>0</v>
      </c>
      <c r="X1109" s="67">
        <v>0</v>
      </c>
      <c r="Y1109" s="68">
        <v>0</v>
      </c>
      <c r="Z1109" s="67">
        <v>0</v>
      </c>
      <c r="AA1109" s="67">
        <v>0</v>
      </c>
      <c r="AB1109" s="68">
        <v>0</v>
      </c>
      <c r="AC1109" s="68">
        <f t="shared" si="3404"/>
        <v>0</v>
      </c>
      <c r="AD1109" s="67">
        <f t="shared" si="3405"/>
        <v>142560.04</v>
      </c>
      <c r="AE1109" s="67">
        <f t="shared" si="3406"/>
        <v>0</v>
      </c>
      <c r="AF1109" s="68">
        <f t="shared" si="3407"/>
        <v>142560.04</v>
      </c>
      <c r="AG1109" s="67">
        <f t="shared" ref="AG1109:AG1118" si="3423">+M1109-T1109</f>
        <v>0</v>
      </c>
      <c r="AH1109" s="67">
        <f t="shared" ref="AH1109:AH1118" si="3424">+N1109-U1109</f>
        <v>0</v>
      </c>
      <c r="AI1109" s="68">
        <f t="shared" si="3408"/>
        <v>0</v>
      </c>
      <c r="AJ1109" s="68">
        <f t="shared" si="3409"/>
        <v>142560.04</v>
      </c>
      <c r="AK1109" s="71">
        <v>0</v>
      </c>
      <c r="AL1109" s="71">
        <v>0</v>
      </c>
      <c r="AM1109" s="68">
        <f t="shared" si="3410"/>
        <v>0</v>
      </c>
      <c r="AN1109" s="71">
        <v>0</v>
      </c>
      <c r="AO1109" s="71">
        <v>0</v>
      </c>
      <c r="AP1109" s="68">
        <f t="shared" si="3411"/>
        <v>0</v>
      </c>
      <c r="AQ1109" s="68">
        <f t="shared" si="3412"/>
        <v>0</v>
      </c>
      <c r="AR1109" s="71">
        <v>0</v>
      </c>
      <c r="AS1109" s="71">
        <v>0</v>
      </c>
      <c r="AT1109" s="68">
        <f t="shared" si="3413"/>
        <v>0</v>
      </c>
      <c r="AU1109" s="71">
        <v>0</v>
      </c>
      <c r="AV1109" s="71">
        <v>0</v>
      </c>
      <c r="AW1109" s="68">
        <f t="shared" si="3414"/>
        <v>0</v>
      </c>
      <c r="AX1109" s="68">
        <f t="shared" si="3415"/>
        <v>0</v>
      </c>
      <c r="AY1109" s="71">
        <v>0</v>
      </c>
      <c r="AZ1109" s="71">
        <v>0</v>
      </c>
      <c r="BA1109" s="68">
        <f t="shared" si="3416"/>
        <v>0</v>
      </c>
      <c r="BB1109" s="71">
        <v>0</v>
      </c>
      <c r="BC1109" s="71">
        <v>0</v>
      </c>
      <c r="BD1109" s="68">
        <f t="shared" si="3417"/>
        <v>0</v>
      </c>
      <c r="BE1109" s="68">
        <f t="shared" si="3418"/>
        <v>0</v>
      </c>
      <c r="BF1109" s="67">
        <f t="shared" si="3419"/>
        <v>142560.04</v>
      </c>
      <c r="BG1109" s="67">
        <f t="shared" si="3419"/>
        <v>0</v>
      </c>
      <c r="BH1109" s="68">
        <f t="shared" si="3420"/>
        <v>142560.04</v>
      </c>
      <c r="BI1109" s="67">
        <f t="shared" si="3421"/>
        <v>0</v>
      </c>
      <c r="BJ1109" s="67">
        <f t="shared" si="3421"/>
        <v>0</v>
      </c>
      <c r="BK1109" s="68">
        <f t="shared" si="3422"/>
        <v>0</v>
      </c>
      <c r="BL1109" s="68">
        <f t="shared" si="3265"/>
        <v>142560.04</v>
      </c>
      <c r="BM1109" s="305">
        <v>4</v>
      </c>
      <c r="BN1109" s="305">
        <v>0</v>
      </c>
      <c r="BO1109" s="306"/>
      <c r="BP1109" s="306"/>
      <c r="BQ1109" s="305">
        <v>4</v>
      </c>
      <c r="BR1109" s="305">
        <v>0</v>
      </c>
      <c r="BS1109" s="114" t="s">
        <v>208</v>
      </c>
      <c r="BT1109" s="77"/>
    </row>
    <row r="1110" spans="1:72" s="46" customFormat="1" ht="36.75" hidden="1" customHeight="1">
      <c r="A1110" s="77"/>
      <c r="B1110" s="104">
        <v>2014</v>
      </c>
      <c r="C1110" s="105">
        <v>8317</v>
      </c>
      <c r="D1110" s="104">
        <v>4</v>
      </c>
      <c r="E1110" s="104">
        <v>5000</v>
      </c>
      <c r="F1110" s="104">
        <v>5500</v>
      </c>
      <c r="G1110" s="104">
        <v>551</v>
      </c>
      <c r="H1110" s="104">
        <v>3</v>
      </c>
      <c r="I1110" s="66" t="s">
        <v>739</v>
      </c>
      <c r="J1110" s="67">
        <v>0</v>
      </c>
      <c r="K1110" s="67">
        <v>0</v>
      </c>
      <c r="L1110" s="68">
        <f t="shared" si="3401"/>
        <v>0</v>
      </c>
      <c r="M1110" s="67">
        <v>0</v>
      </c>
      <c r="N1110" s="67">
        <v>0</v>
      </c>
      <c r="O1110" s="68">
        <f t="shared" si="3402"/>
        <v>0</v>
      </c>
      <c r="P1110" s="68">
        <f t="shared" si="3403"/>
        <v>0</v>
      </c>
      <c r="Q1110" s="71">
        <v>0</v>
      </c>
      <c r="R1110" s="71">
        <v>0</v>
      </c>
      <c r="S1110" s="71">
        <v>0</v>
      </c>
      <c r="T1110" s="71">
        <v>0</v>
      </c>
      <c r="U1110" s="71">
        <v>0</v>
      </c>
      <c r="V1110" s="71">
        <v>0</v>
      </c>
      <c r="W1110" s="67">
        <v>0</v>
      </c>
      <c r="X1110" s="67">
        <v>0</v>
      </c>
      <c r="Y1110" s="68">
        <v>0</v>
      </c>
      <c r="Z1110" s="67">
        <v>0</v>
      </c>
      <c r="AA1110" s="67">
        <v>0</v>
      </c>
      <c r="AB1110" s="68">
        <v>0</v>
      </c>
      <c r="AC1110" s="68">
        <f t="shared" si="3404"/>
        <v>0</v>
      </c>
      <c r="AD1110" s="67">
        <f t="shared" si="3405"/>
        <v>0</v>
      </c>
      <c r="AE1110" s="67">
        <f t="shared" si="3406"/>
        <v>0</v>
      </c>
      <c r="AF1110" s="68">
        <f t="shared" si="3407"/>
        <v>0</v>
      </c>
      <c r="AG1110" s="67">
        <f t="shared" si="3423"/>
        <v>0</v>
      </c>
      <c r="AH1110" s="67">
        <f t="shared" si="3424"/>
        <v>0</v>
      </c>
      <c r="AI1110" s="68">
        <f t="shared" si="3408"/>
        <v>0</v>
      </c>
      <c r="AJ1110" s="68">
        <f t="shared" si="3409"/>
        <v>0</v>
      </c>
      <c r="AK1110" s="71">
        <v>0</v>
      </c>
      <c r="AL1110" s="71">
        <v>0</v>
      </c>
      <c r="AM1110" s="68">
        <f t="shared" si="3410"/>
        <v>0</v>
      </c>
      <c r="AN1110" s="71">
        <v>0</v>
      </c>
      <c r="AO1110" s="71">
        <v>0</v>
      </c>
      <c r="AP1110" s="68">
        <f t="shared" si="3411"/>
        <v>0</v>
      </c>
      <c r="AQ1110" s="68">
        <f t="shared" si="3412"/>
        <v>0</v>
      </c>
      <c r="AR1110" s="71">
        <v>0</v>
      </c>
      <c r="AS1110" s="71">
        <v>0</v>
      </c>
      <c r="AT1110" s="68">
        <f t="shared" si="3413"/>
        <v>0</v>
      </c>
      <c r="AU1110" s="71">
        <v>0</v>
      </c>
      <c r="AV1110" s="71">
        <v>0</v>
      </c>
      <c r="AW1110" s="68">
        <f t="shared" si="3414"/>
        <v>0</v>
      </c>
      <c r="AX1110" s="68">
        <f t="shared" si="3415"/>
        <v>0</v>
      </c>
      <c r="AY1110" s="71">
        <v>0</v>
      </c>
      <c r="AZ1110" s="71">
        <v>0</v>
      </c>
      <c r="BA1110" s="68">
        <f t="shared" si="3416"/>
        <v>0</v>
      </c>
      <c r="BB1110" s="71">
        <v>0</v>
      </c>
      <c r="BC1110" s="71">
        <v>0</v>
      </c>
      <c r="BD1110" s="68">
        <f t="shared" si="3417"/>
        <v>0</v>
      </c>
      <c r="BE1110" s="68">
        <f t="shared" si="3418"/>
        <v>0</v>
      </c>
      <c r="BF1110" s="67">
        <f t="shared" si="3419"/>
        <v>0</v>
      </c>
      <c r="BG1110" s="67">
        <f t="shared" si="3419"/>
        <v>0</v>
      </c>
      <c r="BH1110" s="68">
        <f t="shared" si="3420"/>
        <v>0</v>
      </c>
      <c r="BI1110" s="67">
        <f t="shared" si="3421"/>
        <v>0</v>
      </c>
      <c r="BJ1110" s="67">
        <f t="shared" si="3421"/>
        <v>0</v>
      </c>
      <c r="BK1110" s="68">
        <f t="shared" si="3422"/>
        <v>0</v>
      </c>
      <c r="BL1110" s="68">
        <f t="shared" si="3265"/>
        <v>0</v>
      </c>
      <c r="BM1110" s="305">
        <v>0</v>
      </c>
      <c r="BN1110" s="305">
        <v>0</v>
      </c>
      <c r="BO1110" s="306"/>
      <c r="BP1110" s="306"/>
      <c r="BQ1110" s="305">
        <v>0</v>
      </c>
      <c r="BR1110" s="305">
        <v>0</v>
      </c>
      <c r="BS1110" s="114" t="s">
        <v>208</v>
      </c>
      <c r="BT1110" s="77"/>
    </row>
    <row r="1111" spans="1:72" s="46" customFormat="1" ht="36.75" hidden="1" customHeight="1">
      <c r="A1111" s="77"/>
      <c r="B1111" s="104">
        <v>2014</v>
      </c>
      <c r="C1111" s="105">
        <v>8317</v>
      </c>
      <c r="D1111" s="104">
        <v>4</v>
      </c>
      <c r="E1111" s="104">
        <v>5000</v>
      </c>
      <c r="F1111" s="104">
        <v>5500</v>
      </c>
      <c r="G1111" s="104">
        <v>551</v>
      </c>
      <c r="H1111" s="104">
        <v>4</v>
      </c>
      <c r="I1111" s="66" t="s">
        <v>740</v>
      </c>
      <c r="J1111" s="67">
        <v>0</v>
      </c>
      <c r="K1111" s="67">
        <v>0</v>
      </c>
      <c r="L1111" s="68">
        <f t="shared" si="3401"/>
        <v>0</v>
      </c>
      <c r="M1111" s="67">
        <v>0</v>
      </c>
      <c r="N1111" s="67">
        <v>0</v>
      </c>
      <c r="O1111" s="68">
        <f t="shared" si="3402"/>
        <v>0</v>
      </c>
      <c r="P1111" s="68">
        <f t="shared" si="3403"/>
        <v>0</v>
      </c>
      <c r="Q1111" s="71">
        <v>0</v>
      </c>
      <c r="R1111" s="71">
        <v>0</v>
      </c>
      <c r="S1111" s="71">
        <v>0</v>
      </c>
      <c r="T1111" s="71">
        <v>0</v>
      </c>
      <c r="U1111" s="71">
        <v>0</v>
      </c>
      <c r="V1111" s="71">
        <v>0</v>
      </c>
      <c r="W1111" s="67">
        <v>0</v>
      </c>
      <c r="X1111" s="67">
        <v>0</v>
      </c>
      <c r="Y1111" s="68">
        <v>0</v>
      </c>
      <c r="Z1111" s="67">
        <v>0</v>
      </c>
      <c r="AA1111" s="67">
        <v>0</v>
      </c>
      <c r="AB1111" s="68">
        <v>0</v>
      </c>
      <c r="AC1111" s="68">
        <f t="shared" si="3404"/>
        <v>0</v>
      </c>
      <c r="AD1111" s="67">
        <f t="shared" si="3405"/>
        <v>0</v>
      </c>
      <c r="AE1111" s="67">
        <f t="shared" si="3406"/>
        <v>0</v>
      </c>
      <c r="AF1111" s="68">
        <f t="shared" si="3407"/>
        <v>0</v>
      </c>
      <c r="AG1111" s="67">
        <f t="shared" si="3423"/>
        <v>0</v>
      </c>
      <c r="AH1111" s="67">
        <f t="shared" si="3424"/>
        <v>0</v>
      </c>
      <c r="AI1111" s="68">
        <f t="shared" si="3408"/>
        <v>0</v>
      </c>
      <c r="AJ1111" s="68">
        <f t="shared" si="3409"/>
        <v>0</v>
      </c>
      <c r="AK1111" s="71">
        <v>0</v>
      </c>
      <c r="AL1111" s="71">
        <v>0</v>
      </c>
      <c r="AM1111" s="68">
        <f t="shared" si="3410"/>
        <v>0</v>
      </c>
      <c r="AN1111" s="71">
        <v>0</v>
      </c>
      <c r="AO1111" s="71">
        <v>0</v>
      </c>
      <c r="AP1111" s="68">
        <f t="shared" si="3411"/>
        <v>0</v>
      </c>
      <c r="AQ1111" s="68">
        <f t="shared" si="3412"/>
        <v>0</v>
      </c>
      <c r="AR1111" s="71">
        <v>0</v>
      </c>
      <c r="AS1111" s="71">
        <v>0</v>
      </c>
      <c r="AT1111" s="68">
        <f t="shared" si="3413"/>
        <v>0</v>
      </c>
      <c r="AU1111" s="71">
        <v>0</v>
      </c>
      <c r="AV1111" s="71">
        <v>0</v>
      </c>
      <c r="AW1111" s="68">
        <f t="shared" si="3414"/>
        <v>0</v>
      </c>
      <c r="AX1111" s="68">
        <f t="shared" si="3415"/>
        <v>0</v>
      </c>
      <c r="AY1111" s="71">
        <v>0</v>
      </c>
      <c r="AZ1111" s="71">
        <v>0</v>
      </c>
      <c r="BA1111" s="68">
        <f t="shared" si="3416"/>
        <v>0</v>
      </c>
      <c r="BB1111" s="71">
        <v>0</v>
      </c>
      <c r="BC1111" s="71">
        <v>0</v>
      </c>
      <c r="BD1111" s="68">
        <f t="shared" si="3417"/>
        <v>0</v>
      </c>
      <c r="BE1111" s="68">
        <f t="shared" si="3418"/>
        <v>0</v>
      </c>
      <c r="BF1111" s="67">
        <f t="shared" si="3419"/>
        <v>0</v>
      </c>
      <c r="BG1111" s="67">
        <f t="shared" si="3419"/>
        <v>0</v>
      </c>
      <c r="BH1111" s="68">
        <f t="shared" si="3420"/>
        <v>0</v>
      </c>
      <c r="BI1111" s="67">
        <f t="shared" si="3421"/>
        <v>0</v>
      </c>
      <c r="BJ1111" s="67">
        <f t="shared" si="3421"/>
        <v>0</v>
      </c>
      <c r="BK1111" s="68">
        <f t="shared" si="3422"/>
        <v>0</v>
      </c>
      <c r="BL1111" s="68">
        <f t="shared" si="3265"/>
        <v>0</v>
      </c>
      <c r="BM1111" s="305">
        <v>0</v>
      </c>
      <c r="BN1111" s="305">
        <v>0</v>
      </c>
      <c r="BO1111" s="306"/>
      <c r="BP1111" s="306"/>
      <c r="BQ1111" s="305">
        <v>0</v>
      </c>
      <c r="BR1111" s="305">
        <v>0</v>
      </c>
      <c r="BS1111" s="114" t="s">
        <v>208</v>
      </c>
      <c r="BT1111" s="77"/>
    </row>
    <row r="1112" spans="1:72" s="46" customFormat="1" ht="36.75" hidden="1" customHeight="1">
      <c r="A1112" s="77"/>
      <c r="B1112" s="104">
        <v>2014</v>
      </c>
      <c r="C1112" s="105">
        <v>8317</v>
      </c>
      <c r="D1112" s="104">
        <v>4</v>
      </c>
      <c r="E1112" s="104">
        <v>5000</v>
      </c>
      <c r="F1112" s="104">
        <v>5500</v>
      </c>
      <c r="G1112" s="104">
        <v>551</v>
      </c>
      <c r="H1112" s="104">
        <v>5</v>
      </c>
      <c r="I1112" s="66" t="s">
        <v>741</v>
      </c>
      <c r="J1112" s="67">
        <v>0</v>
      </c>
      <c r="K1112" s="67">
        <v>0</v>
      </c>
      <c r="L1112" s="68">
        <f t="shared" si="3401"/>
        <v>0</v>
      </c>
      <c r="M1112" s="67">
        <v>0</v>
      </c>
      <c r="N1112" s="67">
        <v>0</v>
      </c>
      <c r="O1112" s="68">
        <f t="shared" si="3402"/>
        <v>0</v>
      </c>
      <c r="P1112" s="68">
        <f t="shared" si="3403"/>
        <v>0</v>
      </c>
      <c r="Q1112" s="71">
        <v>0</v>
      </c>
      <c r="R1112" s="71">
        <v>0</v>
      </c>
      <c r="S1112" s="71">
        <v>0</v>
      </c>
      <c r="T1112" s="71">
        <v>0</v>
      </c>
      <c r="U1112" s="71">
        <v>0</v>
      </c>
      <c r="V1112" s="71">
        <v>0</v>
      </c>
      <c r="W1112" s="67">
        <v>0</v>
      </c>
      <c r="X1112" s="67">
        <v>0</v>
      </c>
      <c r="Y1112" s="68">
        <v>0</v>
      </c>
      <c r="Z1112" s="67">
        <v>0</v>
      </c>
      <c r="AA1112" s="67">
        <v>0</v>
      </c>
      <c r="AB1112" s="68">
        <v>0</v>
      </c>
      <c r="AC1112" s="68">
        <f t="shared" si="3404"/>
        <v>0</v>
      </c>
      <c r="AD1112" s="67">
        <f t="shared" si="3405"/>
        <v>0</v>
      </c>
      <c r="AE1112" s="67">
        <f t="shared" si="3406"/>
        <v>0</v>
      </c>
      <c r="AF1112" s="68">
        <f t="shared" si="3407"/>
        <v>0</v>
      </c>
      <c r="AG1112" s="67">
        <f t="shared" si="3423"/>
        <v>0</v>
      </c>
      <c r="AH1112" s="67">
        <f t="shared" si="3424"/>
        <v>0</v>
      </c>
      <c r="AI1112" s="68">
        <f t="shared" si="3408"/>
        <v>0</v>
      </c>
      <c r="AJ1112" s="68">
        <f t="shared" si="3409"/>
        <v>0</v>
      </c>
      <c r="AK1112" s="71">
        <v>0</v>
      </c>
      <c r="AL1112" s="71">
        <v>0</v>
      </c>
      <c r="AM1112" s="68">
        <f t="shared" si="3410"/>
        <v>0</v>
      </c>
      <c r="AN1112" s="71">
        <v>0</v>
      </c>
      <c r="AO1112" s="71">
        <v>0</v>
      </c>
      <c r="AP1112" s="68">
        <f t="shared" si="3411"/>
        <v>0</v>
      </c>
      <c r="AQ1112" s="68">
        <f t="shared" si="3412"/>
        <v>0</v>
      </c>
      <c r="AR1112" s="71">
        <v>0</v>
      </c>
      <c r="AS1112" s="71">
        <v>0</v>
      </c>
      <c r="AT1112" s="68">
        <f t="shared" si="3413"/>
        <v>0</v>
      </c>
      <c r="AU1112" s="71">
        <v>0</v>
      </c>
      <c r="AV1112" s="71">
        <v>0</v>
      </c>
      <c r="AW1112" s="68">
        <f t="shared" si="3414"/>
        <v>0</v>
      </c>
      <c r="AX1112" s="68">
        <f t="shared" si="3415"/>
        <v>0</v>
      </c>
      <c r="AY1112" s="71">
        <v>0</v>
      </c>
      <c r="AZ1112" s="71">
        <v>0</v>
      </c>
      <c r="BA1112" s="68">
        <f t="shared" si="3416"/>
        <v>0</v>
      </c>
      <c r="BB1112" s="71">
        <v>0</v>
      </c>
      <c r="BC1112" s="71">
        <v>0</v>
      </c>
      <c r="BD1112" s="68">
        <f t="shared" si="3417"/>
        <v>0</v>
      </c>
      <c r="BE1112" s="68">
        <f t="shared" si="3418"/>
        <v>0</v>
      </c>
      <c r="BF1112" s="67">
        <f t="shared" si="3419"/>
        <v>0</v>
      </c>
      <c r="BG1112" s="67">
        <f t="shared" si="3419"/>
        <v>0</v>
      </c>
      <c r="BH1112" s="68">
        <f t="shared" si="3420"/>
        <v>0</v>
      </c>
      <c r="BI1112" s="67">
        <f t="shared" si="3421"/>
        <v>0</v>
      </c>
      <c r="BJ1112" s="67">
        <f t="shared" si="3421"/>
        <v>0</v>
      </c>
      <c r="BK1112" s="68">
        <f t="shared" si="3422"/>
        <v>0</v>
      </c>
      <c r="BL1112" s="68">
        <f t="shared" si="3265"/>
        <v>0</v>
      </c>
      <c r="BM1112" s="305">
        <v>0</v>
      </c>
      <c r="BN1112" s="305">
        <v>0</v>
      </c>
      <c r="BO1112" s="306"/>
      <c r="BP1112" s="306"/>
      <c r="BQ1112" s="305">
        <v>0</v>
      </c>
      <c r="BR1112" s="305">
        <v>0</v>
      </c>
      <c r="BS1112" s="114" t="s">
        <v>208</v>
      </c>
      <c r="BT1112" s="77"/>
    </row>
    <row r="1113" spans="1:72" s="46" customFormat="1" ht="36.75" hidden="1" customHeight="1">
      <c r="A1113" s="77"/>
      <c r="B1113" s="104">
        <v>2014</v>
      </c>
      <c r="C1113" s="105">
        <v>8317</v>
      </c>
      <c r="D1113" s="104">
        <v>4</v>
      </c>
      <c r="E1113" s="104">
        <v>5000</v>
      </c>
      <c r="F1113" s="104">
        <v>5500</v>
      </c>
      <c r="G1113" s="104">
        <v>551</v>
      </c>
      <c r="H1113" s="104">
        <v>6</v>
      </c>
      <c r="I1113" s="66" t="s">
        <v>742</v>
      </c>
      <c r="J1113" s="67">
        <v>0</v>
      </c>
      <c r="K1113" s="67">
        <v>0</v>
      </c>
      <c r="L1113" s="68">
        <f t="shared" si="3401"/>
        <v>0</v>
      </c>
      <c r="M1113" s="67">
        <v>0</v>
      </c>
      <c r="N1113" s="67">
        <v>0</v>
      </c>
      <c r="O1113" s="68">
        <f t="shared" si="3402"/>
        <v>0</v>
      </c>
      <c r="P1113" s="68">
        <f t="shared" si="3403"/>
        <v>0</v>
      </c>
      <c r="Q1113" s="71">
        <v>0</v>
      </c>
      <c r="R1113" s="71">
        <v>0</v>
      </c>
      <c r="S1113" s="71">
        <v>0</v>
      </c>
      <c r="T1113" s="71">
        <v>0</v>
      </c>
      <c r="U1113" s="71">
        <v>0</v>
      </c>
      <c r="V1113" s="71">
        <v>0</v>
      </c>
      <c r="W1113" s="67">
        <v>0</v>
      </c>
      <c r="X1113" s="67">
        <v>0</v>
      </c>
      <c r="Y1113" s="68">
        <v>0</v>
      </c>
      <c r="Z1113" s="67">
        <v>0</v>
      </c>
      <c r="AA1113" s="67">
        <v>0</v>
      </c>
      <c r="AB1113" s="68">
        <v>0</v>
      </c>
      <c r="AC1113" s="68">
        <f t="shared" si="3404"/>
        <v>0</v>
      </c>
      <c r="AD1113" s="67">
        <f t="shared" si="3405"/>
        <v>0</v>
      </c>
      <c r="AE1113" s="67">
        <f t="shared" si="3406"/>
        <v>0</v>
      </c>
      <c r="AF1113" s="68">
        <f t="shared" si="3407"/>
        <v>0</v>
      </c>
      <c r="AG1113" s="67">
        <f t="shared" si="3423"/>
        <v>0</v>
      </c>
      <c r="AH1113" s="67">
        <f t="shared" si="3424"/>
        <v>0</v>
      </c>
      <c r="AI1113" s="68">
        <f t="shared" si="3408"/>
        <v>0</v>
      </c>
      <c r="AJ1113" s="68">
        <f t="shared" si="3409"/>
        <v>0</v>
      </c>
      <c r="AK1113" s="71">
        <v>0</v>
      </c>
      <c r="AL1113" s="71">
        <v>0</v>
      </c>
      <c r="AM1113" s="68">
        <f t="shared" si="3410"/>
        <v>0</v>
      </c>
      <c r="AN1113" s="71">
        <v>0</v>
      </c>
      <c r="AO1113" s="71">
        <v>0</v>
      </c>
      <c r="AP1113" s="68">
        <f t="shared" si="3411"/>
        <v>0</v>
      </c>
      <c r="AQ1113" s="68">
        <f t="shared" si="3412"/>
        <v>0</v>
      </c>
      <c r="AR1113" s="71">
        <v>0</v>
      </c>
      <c r="AS1113" s="71">
        <v>0</v>
      </c>
      <c r="AT1113" s="68">
        <f t="shared" si="3413"/>
        <v>0</v>
      </c>
      <c r="AU1113" s="71">
        <v>0</v>
      </c>
      <c r="AV1113" s="71">
        <v>0</v>
      </c>
      <c r="AW1113" s="68">
        <f t="shared" si="3414"/>
        <v>0</v>
      </c>
      <c r="AX1113" s="68">
        <f t="shared" si="3415"/>
        <v>0</v>
      </c>
      <c r="AY1113" s="71">
        <v>0</v>
      </c>
      <c r="AZ1113" s="71">
        <v>0</v>
      </c>
      <c r="BA1113" s="68">
        <f t="shared" si="3416"/>
        <v>0</v>
      </c>
      <c r="BB1113" s="71">
        <v>0</v>
      </c>
      <c r="BC1113" s="71">
        <v>0</v>
      </c>
      <c r="BD1113" s="68">
        <f t="shared" si="3417"/>
        <v>0</v>
      </c>
      <c r="BE1113" s="68">
        <f t="shared" si="3418"/>
        <v>0</v>
      </c>
      <c r="BF1113" s="67">
        <f t="shared" si="3419"/>
        <v>0</v>
      </c>
      <c r="BG1113" s="67">
        <f t="shared" si="3419"/>
        <v>0</v>
      </c>
      <c r="BH1113" s="68">
        <f t="shared" si="3420"/>
        <v>0</v>
      </c>
      <c r="BI1113" s="67">
        <f t="shared" si="3421"/>
        <v>0</v>
      </c>
      <c r="BJ1113" s="67">
        <f t="shared" si="3421"/>
        <v>0</v>
      </c>
      <c r="BK1113" s="68">
        <f t="shared" si="3422"/>
        <v>0</v>
      </c>
      <c r="BL1113" s="68">
        <f t="shared" si="3265"/>
        <v>0</v>
      </c>
      <c r="BM1113" s="305">
        <v>0</v>
      </c>
      <c r="BN1113" s="305">
        <v>0</v>
      </c>
      <c r="BO1113" s="306"/>
      <c r="BP1113" s="306"/>
      <c r="BQ1113" s="305">
        <v>0</v>
      </c>
      <c r="BR1113" s="305">
        <v>0</v>
      </c>
      <c r="BS1113" s="114" t="s">
        <v>208</v>
      </c>
      <c r="BT1113" s="77"/>
    </row>
    <row r="1114" spans="1:72" s="46" customFormat="1" ht="36.75" customHeight="1">
      <c r="A1114" s="77"/>
      <c r="B1114" s="20">
        <v>2014</v>
      </c>
      <c r="C1114" s="65">
        <v>8317</v>
      </c>
      <c r="D1114" s="20">
        <v>4</v>
      </c>
      <c r="E1114" s="20">
        <v>5000</v>
      </c>
      <c r="F1114" s="20">
        <v>5500</v>
      </c>
      <c r="G1114" s="20">
        <v>551</v>
      </c>
      <c r="H1114" s="20">
        <v>7</v>
      </c>
      <c r="I1114" s="66" t="s">
        <v>743</v>
      </c>
      <c r="J1114" s="67">
        <v>79070.009999999995</v>
      </c>
      <c r="K1114" s="67">
        <v>0</v>
      </c>
      <c r="L1114" s="68">
        <f t="shared" si="3401"/>
        <v>79070.009999999995</v>
      </c>
      <c r="M1114" s="67">
        <v>0</v>
      </c>
      <c r="N1114" s="67">
        <v>0</v>
      </c>
      <c r="O1114" s="68">
        <f t="shared" si="3402"/>
        <v>0</v>
      </c>
      <c r="P1114" s="68">
        <f t="shared" si="3403"/>
        <v>79070.009999999995</v>
      </c>
      <c r="Q1114" s="71">
        <v>0</v>
      </c>
      <c r="R1114" s="71">
        <v>0</v>
      </c>
      <c r="S1114" s="71">
        <v>0</v>
      </c>
      <c r="T1114" s="71">
        <v>0</v>
      </c>
      <c r="U1114" s="71">
        <v>0</v>
      </c>
      <c r="V1114" s="71">
        <v>0</v>
      </c>
      <c r="W1114" s="67">
        <v>0</v>
      </c>
      <c r="X1114" s="67">
        <v>0</v>
      </c>
      <c r="Y1114" s="68">
        <v>0</v>
      </c>
      <c r="Z1114" s="67">
        <v>0</v>
      </c>
      <c r="AA1114" s="67">
        <v>0</v>
      </c>
      <c r="AB1114" s="68">
        <v>0</v>
      </c>
      <c r="AC1114" s="68">
        <f t="shared" si="3404"/>
        <v>0</v>
      </c>
      <c r="AD1114" s="67">
        <f t="shared" si="3405"/>
        <v>79070.009999999995</v>
      </c>
      <c r="AE1114" s="67">
        <f t="shared" si="3406"/>
        <v>0</v>
      </c>
      <c r="AF1114" s="68">
        <f t="shared" si="3407"/>
        <v>79070.009999999995</v>
      </c>
      <c r="AG1114" s="67">
        <f t="shared" si="3423"/>
        <v>0</v>
      </c>
      <c r="AH1114" s="67">
        <f t="shared" si="3424"/>
        <v>0</v>
      </c>
      <c r="AI1114" s="68">
        <f t="shared" si="3408"/>
        <v>0</v>
      </c>
      <c r="AJ1114" s="68">
        <f t="shared" si="3409"/>
        <v>79070.009999999995</v>
      </c>
      <c r="AK1114" s="71">
        <v>0</v>
      </c>
      <c r="AL1114" s="71">
        <v>0</v>
      </c>
      <c r="AM1114" s="68">
        <f t="shared" si="3410"/>
        <v>0</v>
      </c>
      <c r="AN1114" s="71">
        <v>0</v>
      </c>
      <c r="AO1114" s="71">
        <v>0</v>
      </c>
      <c r="AP1114" s="68">
        <f t="shared" si="3411"/>
        <v>0</v>
      </c>
      <c r="AQ1114" s="68">
        <f t="shared" si="3412"/>
        <v>0</v>
      </c>
      <c r="AR1114" s="71">
        <v>0</v>
      </c>
      <c r="AS1114" s="71">
        <v>0</v>
      </c>
      <c r="AT1114" s="68">
        <f t="shared" si="3413"/>
        <v>0</v>
      </c>
      <c r="AU1114" s="71">
        <v>0</v>
      </c>
      <c r="AV1114" s="71">
        <v>0</v>
      </c>
      <c r="AW1114" s="68">
        <f t="shared" si="3414"/>
        <v>0</v>
      </c>
      <c r="AX1114" s="68">
        <f t="shared" si="3415"/>
        <v>0</v>
      </c>
      <c r="AY1114" s="71">
        <v>0</v>
      </c>
      <c r="AZ1114" s="71">
        <v>0</v>
      </c>
      <c r="BA1114" s="68">
        <f t="shared" si="3416"/>
        <v>0</v>
      </c>
      <c r="BB1114" s="71">
        <v>0</v>
      </c>
      <c r="BC1114" s="71">
        <v>0</v>
      </c>
      <c r="BD1114" s="68">
        <f t="shared" si="3417"/>
        <v>0</v>
      </c>
      <c r="BE1114" s="68">
        <f t="shared" si="3418"/>
        <v>0</v>
      </c>
      <c r="BF1114" s="67">
        <f t="shared" si="3419"/>
        <v>79070.009999999995</v>
      </c>
      <c r="BG1114" s="67">
        <f t="shared" si="3419"/>
        <v>0</v>
      </c>
      <c r="BH1114" s="68">
        <f t="shared" si="3420"/>
        <v>79070.009999999995</v>
      </c>
      <c r="BI1114" s="67">
        <f t="shared" si="3421"/>
        <v>0</v>
      </c>
      <c r="BJ1114" s="67">
        <f t="shared" si="3421"/>
        <v>0</v>
      </c>
      <c r="BK1114" s="68">
        <f t="shared" si="3422"/>
        <v>0</v>
      </c>
      <c r="BL1114" s="68">
        <f t="shared" si="3265"/>
        <v>79070.009999999995</v>
      </c>
      <c r="BM1114" s="305">
        <v>3</v>
      </c>
      <c r="BN1114" s="305">
        <v>0</v>
      </c>
      <c r="BO1114" s="306"/>
      <c r="BP1114" s="306"/>
      <c r="BQ1114" s="305">
        <v>3</v>
      </c>
      <c r="BR1114" s="305">
        <v>0</v>
      </c>
      <c r="BS1114" s="114" t="s">
        <v>208</v>
      </c>
      <c r="BT1114" s="77"/>
    </row>
    <row r="1115" spans="1:72" s="46" customFormat="1" ht="36.75" customHeight="1">
      <c r="A1115" s="77"/>
      <c r="B1115" s="20">
        <v>2014</v>
      </c>
      <c r="C1115" s="65">
        <v>8317</v>
      </c>
      <c r="D1115" s="20">
        <v>4</v>
      </c>
      <c r="E1115" s="20">
        <v>5000</v>
      </c>
      <c r="F1115" s="20">
        <v>5500</v>
      </c>
      <c r="G1115" s="20">
        <v>551</v>
      </c>
      <c r="H1115" s="20">
        <v>8</v>
      </c>
      <c r="I1115" s="66" t="s">
        <v>744</v>
      </c>
      <c r="J1115" s="67">
        <v>88061.6</v>
      </c>
      <c r="K1115" s="67">
        <v>0</v>
      </c>
      <c r="L1115" s="68">
        <f t="shared" si="3401"/>
        <v>88061.6</v>
      </c>
      <c r="M1115" s="67">
        <v>0</v>
      </c>
      <c r="N1115" s="67">
        <v>0</v>
      </c>
      <c r="O1115" s="68">
        <f t="shared" si="3402"/>
        <v>0</v>
      </c>
      <c r="P1115" s="68">
        <f t="shared" si="3403"/>
        <v>88061.6</v>
      </c>
      <c r="Q1115" s="71">
        <v>0</v>
      </c>
      <c r="R1115" s="71">
        <v>0</v>
      </c>
      <c r="S1115" s="71">
        <v>0</v>
      </c>
      <c r="T1115" s="71">
        <v>0</v>
      </c>
      <c r="U1115" s="71">
        <v>0</v>
      </c>
      <c r="V1115" s="71">
        <v>0</v>
      </c>
      <c r="W1115" s="67">
        <v>0</v>
      </c>
      <c r="X1115" s="67">
        <v>0</v>
      </c>
      <c r="Y1115" s="68">
        <v>0</v>
      </c>
      <c r="Z1115" s="67">
        <v>0</v>
      </c>
      <c r="AA1115" s="67">
        <v>0</v>
      </c>
      <c r="AB1115" s="68">
        <v>0</v>
      </c>
      <c r="AC1115" s="68">
        <f t="shared" si="3404"/>
        <v>0</v>
      </c>
      <c r="AD1115" s="67">
        <f t="shared" si="3405"/>
        <v>88061.6</v>
      </c>
      <c r="AE1115" s="67">
        <f t="shared" si="3406"/>
        <v>0</v>
      </c>
      <c r="AF1115" s="68">
        <f t="shared" si="3407"/>
        <v>88061.6</v>
      </c>
      <c r="AG1115" s="67">
        <f t="shared" si="3423"/>
        <v>0</v>
      </c>
      <c r="AH1115" s="67">
        <f t="shared" si="3424"/>
        <v>0</v>
      </c>
      <c r="AI1115" s="68">
        <f t="shared" si="3408"/>
        <v>0</v>
      </c>
      <c r="AJ1115" s="68">
        <f t="shared" si="3409"/>
        <v>88061.6</v>
      </c>
      <c r="AK1115" s="71">
        <v>0</v>
      </c>
      <c r="AL1115" s="71">
        <v>0</v>
      </c>
      <c r="AM1115" s="68">
        <f t="shared" si="3410"/>
        <v>0</v>
      </c>
      <c r="AN1115" s="71">
        <v>0</v>
      </c>
      <c r="AO1115" s="71">
        <v>0</v>
      </c>
      <c r="AP1115" s="68">
        <f t="shared" si="3411"/>
        <v>0</v>
      </c>
      <c r="AQ1115" s="68">
        <f t="shared" si="3412"/>
        <v>0</v>
      </c>
      <c r="AR1115" s="71">
        <v>0</v>
      </c>
      <c r="AS1115" s="71">
        <v>0</v>
      </c>
      <c r="AT1115" s="68">
        <f t="shared" si="3413"/>
        <v>0</v>
      </c>
      <c r="AU1115" s="71">
        <v>0</v>
      </c>
      <c r="AV1115" s="71">
        <v>0</v>
      </c>
      <c r="AW1115" s="68">
        <f t="shared" si="3414"/>
        <v>0</v>
      </c>
      <c r="AX1115" s="68">
        <f t="shared" si="3415"/>
        <v>0</v>
      </c>
      <c r="AY1115" s="71">
        <v>0</v>
      </c>
      <c r="AZ1115" s="71">
        <v>0</v>
      </c>
      <c r="BA1115" s="68">
        <f t="shared" si="3416"/>
        <v>0</v>
      </c>
      <c r="BB1115" s="71">
        <v>0</v>
      </c>
      <c r="BC1115" s="71">
        <v>0</v>
      </c>
      <c r="BD1115" s="68">
        <f t="shared" si="3417"/>
        <v>0</v>
      </c>
      <c r="BE1115" s="68">
        <f t="shared" si="3418"/>
        <v>0</v>
      </c>
      <c r="BF1115" s="67">
        <f t="shared" si="3419"/>
        <v>88061.6</v>
      </c>
      <c r="BG1115" s="67">
        <f t="shared" si="3419"/>
        <v>0</v>
      </c>
      <c r="BH1115" s="68">
        <f t="shared" si="3420"/>
        <v>88061.6</v>
      </c>
      <c r="BI1115" s="67">
        <f t="shared" si="3421"/>
        <v>0</v>
      </c>
      <c r="BJ1115" s="67">
        <f t="shared" si="3421"/>
        <v>0</v>
      </c>
      <c r="BK1115" s="68">
        <f t="shared" si="3422"/>
        <v>0</v>
      </c>
      <c r="BL1115" s="68">
        <f t="shared" si="3265"/>
        <v>88061.6</v>
      </c>
      <c r="BM1115" s="305">
        <v>2</v>
      </c>
      <c r="BN1115" s="305">
        <v>0</v>
      </c>
      <c r="BO1115" s="306"/>
      <c r="BP1115" s="306"/>
      <c r="BQ1115" s="305">
        <v>2</v>
      </c>
      <c r="BR1115" s="305">
        <v>0</v>
      </c>
      <c r="BS1115" s="114" t="s">
        <v>208</v>
      </c>
      <c r="BT1115" s="77"/>
    </row>
    <row r="1116" spans="1:72" s="46" customFormat="1" ht="36.75" customHeight="1">
      <c r="A1116" s="77"/>
      <c r="B1116" s="20">
        <v>2014</v>
      </c>
      <c r="C1116" s="65">
        <v>8317</v>
      </c>
      <c r="D1116" s="20">
        <v>4</v>
      </c>
      <c r="E1116" s="20">
        <v>5000</v>
      </c>
      <c r="F1116" s="20">
        <v>5500</v>
      </c>
      <c r="G1116" s="20">
        <v>551</v>
      </c>
      <c r="H1116" s="20">
        <v>9</v>
      </c>
      <c r="I1116" s="66" t="s">
        <v>745</v>
      </c>
      <c r="J1116" s="67">
        <v>25300</v>
      </c>
      <c r="K1116" s="67">
        <v>0</v>
      </c>
      <c r="L1116" s="68">
        <f t="shared" si="3401"/>
        <v>25300</v>
      </c>
      <c r="M1116" s="67">
        <v>0</v>
      </c>
      <c r="N1116" s="67">
        <v>0</v>
      </c>
      <c r="O1116" s="68">
        <f t="shared" si="3402"/>
        <v>0</v>
      </c>
      <c r="P1116" s="68">
        <f t="shared" si="3403"/>
        <v>25300</v>
      </c>
      <c r="Q1116" s="71">
        <v>0</v>
      </c>
      <c r="R1116" s="71">
        <v>0</v>
      </c>
      <c r="S1116" s="71">
        <v>0</v>
      </c>
      <c r="T1116" s="71">
        <v>0</v>
      </c>
      <c r="U1116" s="71">
        <v>0</v>
      </c>
      <c r="V1116" s="71">
        <v>0</v>
      </c>
      <c r="W1116" s="67">
        <v>0</v>
      </c>
      <c r="X1116" s="67">
        <v>0</v>
      </c>
      <c r="Y1116" s="68">
        <v>0</v>
      </c>
      <c r="Z1116" s="67">
        <v>0</v>
      </c>
      <c r="AA1116" s="67">
        <v>0</v>
      </c>
      <c r="AB1116" s="68">
        <v>0</v>
      </c>
      <c r="AC1116" s="68">
        <f t="shared" si="3404"/>
        <v>0</v>
      </c>
      <c r="AD1116" s="67">
        <f t="shared" si="3405"/>
        <v>25300</v>
      </c>
      <c r="AE1116" s="67">
        <f t="shared" si="3406"/>
        <v>0</v>
      </c>
      <c r="AF1116" s="68">
        <f t="shared" si="3407"/>
        <v>25300</v>
      </c>
      <c r="AG1116" s="67">
        <f t="shared" si="3423"/>
        <v>0</v>
      </c>
      <c r="AH1116" s="67">
        <f t="shared" si="3424"/>
        <v>0</v>
      </c>
      <c r="AI1116" s="68">
        <f t="shared" si="3408"/>
        <v>0</v>
      </c>
      <c r="AJ1116" s="68">
        <f t="shared" si="3409"/>
        <v>25300</v>
      </c>
      <c r="AK1116" s="71">
        <v>0</v>
      </c>
      <c r="AL1116" s="71">
        <v>0</v>
      </c>
      <c r="AM1116" s="68">
        <f t="shared" si="3410"/>
        <v>0</v>
      </c>
      <c r="AN1116" s="71">
        <v>0</v>
      </c>
      <c r="AO1116" s="71">
        <v>0</v>
      </c>
      <c r="AP1116" s="68">
        <f t="shared" si="3411"/>
        <v>0</v>
      </c>
      <c r="AQ1116" s="68">
        <f t="shared" si="3412"/>
        <v>0</v>
      </c>
      <c r="AR1116" s="71">
        <v>0</v>
      </c>
      <c r="AS1116" s="71">
        <v>0</v>
      </c>
      <c r="AT1116" s="68">
        <f t="shared" si="3413"/>
        <v>0</v>
      </c>
      <c r="AU1116" s="71">
        <v>0</v>
      </c>
      <c r="AV1116" s="71">
        <v>0</v>
      </c>
      <c r="AW1116" s="68">
        <f t="shared" si="3414"/>
        <v>0</v>
      </c>
      <c r="AX1116" s="68">
        <f t="shared" si="3415"/>
        <v>0</v>
      </c>
      <c r="AY1116" s="71">
        <v>0</v>
      </c>
      <c r="AZ1116" s="71">
        <v>0</v>
      </c>
      <c r="BA1116" s="68">
        <f t="shared" si="3416"/>
        <v>0</v>
      </c>
      <c r="BB1116" s="71">
        <v>0</v>
      </c>
      <c r="BC1116" s="71">
        <v>0</v>
      </c>
      <c r="BD1116" s="68">
        <f t="shared" si="3417"/>
        <v>0</v>
      </c>
      <c r="BE1116" s="68">
        <f t="shared" si="3418"/>
        <v>0</v>
      </c>
      <c r="BF1116" s="67">
        <f t="shared" si="3419"/>
        <v>25300</v>
      </c>
      <c r="BG1116" s="67">
        <f t="shared" si="3419"/>
        <v>0</v>
      </c>
      <c r="BH1116" s="68">
        <f t="shared" si="3420"/>
        <v>25300</v>
      </c>
      <c r="BI1116" s="67">
        <f t="shared" si="3421"/>
        <v>0</v>
      </c>
      <c r="BJ1116" s="67">
        <f t="shared" si="3421"/>
        <v>0</v>
      </c>
      <c r="BK1116" s="68">
        <f t="shared" si="3422"/>
        <v>0</v>
      </c>
      <c r="BL1116" s="68">
        <f t="shared" si="3265"/>
        <v>25300</v>
      </c>
      <c r="BM1116" s="305">
        <v>10</v>
      </c>
      <c r="BN1116" s="305">
        <v>0</v>
      </c>
      <c r="BO1116" s="306"/>
      <c r="BP1116" s="306"/>
      <c r="BQ1116" s="305">
        <v>10</v>
      </c>
      <c r="BR1116" s="305">
        <v>0</v>
      </c>
      <c r="BS1116" s="114" t="s">
        <v>208</v>
      </c>
      <c r="BT1116" s="77"/>
    </row>
    <row r="1117" spans="1:72" s="46" customFormat="1" ht="36.75" hidden="1" customHeight="1">
      <c r="A1117" s="77"/>
      <c r="B1117" s="20">
        <v>2014</v>
      </c>
      <c r="C1117" s="65">
        <v>8317</v>
      </c>
      <c r="D1117" s="20">
        <v>4</v>
      </c>
      <c r="E1117" s="20">
        <v>5000</v>
      </c>
      <c r="F1117" s="20">
        <v>5500</v>
      </c>
      <c r="G1117" s="20">
        <v>551</v>
      </c>
      <c r="H1117" s="20">
        <v>10</v>
      </c>
      <c r="I1117" s="66" t="s">
        <v>699</v>
      </c>
      <c r="J1117" s="67">
        <v>0</v>
      </c>
      <c r="K1117" s="67">
        <v>0</v>
      </c>
      <c r="L1117" s="68">
        <f t="shared" si="3401"/>
        <v>0</v>
      </c>
      <c r="M1117" s="67">
        <v>0</v>
      </c>
      <c r="N1117" s="67">
        <v>0</v>
      </c>
      <c r="O1117" s="68">
        <f t="shared" si="3402"/>
        <v>0</v>
      </c>
      <c r="P1117" s="68">
        <f t="shared" si="3403"/>
        <v>0</v>
      </c>
      <c r="Q1117" s="71">
        <v>0</v>
      </c>
      <c r="R1117" s="71">
        <v>0</v>
      </c>
      <c r="S1117" s="71">
        <v>0</v>
      </c>
      <c r="T1117" s="71">
        <v>0</v>
      </c>
      <c r="U1117" s="71">
        <v>0</v>
      </c>
      <c r="V1117" s="71">
        <v>0</v>
      </c>
      <c r="W1117" s="67">
        <v>0</v>
      </c>
      <c r="X1117" s="67">
        <v>0</v>
      </c>
      <c r="Y1117" s="68">
        <v>0</v>
      </c>
      <c r="Z1117" s="67">
        <v>0</v>
      </c>
      <c r="AA1117" s="67">
        <v>0</v>
      </c>
      <c r="AB1117" s="68">
        <v>0</v>
      </c>
      <c r="AC1117" s="68">
        <f t="shared" si="3404"/>
        <v>0</v>
      </c>
      <c r="AD1117" s="67">
        <f t="shared" si="3405"/>
        <v>0</v>
      </c>
      <c r="AE1117" s="67">
        <f t="shared" si="3406"/>
        <v>0</v>
      </c>
      <c r="AF1117" s="68">
        <f t="shared" si="3407"/>
        <v>0</v>
      </c>
      <c r="AG1117" s="67">
        <f t="shared" si="3423"/>
        <v>0</v>
      </c>
      <c r="AH1117" s="67">
        <f t="shared" si="3424"/>
        <v>0</v>
      </c>
      <c r="AI1117" s="68">
        <f t="shared" si="3408"/>
        <v>0</v>
      </c>
      <c r="AJ1117" s="68">
        <f t="shared" si="3409"/>
        <v>0</v>
      </c>
      <c r="AK1117" s="71">
        <v>0</v>
      </c>
      <c r="AL1117" s="71">
        <v>0</v>
      </c>
      <c r="AM1117" s="68">
        <f t="shared" si="3410"/>
        <v>0</v>
      </c>
      <c r="AN1117" s="71">
        <v>0</v>
      </c>
      <c r="AO1117" s="71">
        <v>0</v>
      </c>
      <c r="AP1117" s="68">
        <f t="shared" si="3411"/>
        <v>0</v>
      </c>
      <c r="AQ1117" s="68">
        <f t="shared" si="3412"/>
        <v>0</v>
      </c>
      <c r="AR1117" s="71">
        <v>0</v>
      </c>
      <c r="AS1117" s="71">
        <v>0</v>
      </c>
      <c r="AT1117" s="68">
        <f t="shared" si="3413"/>
        <v>0</v>
      </c>
      <c r="AU1117" s="71">
        <v>0</v>
      </c>
      <c r="AV1117" s="71">
        <v>0</v>
      </c>
      <c r="AW1117" s="68">
        <f t="shared" si="3414"/>
        <v>0</v>
      </c>
      <c r="AX1117" s="68">
        <f t="shared" si="3415"/>
        <v>0</v>
      </c>
      <c r="AY1117" s="71">
        <v>0</v>
      </c>
      <c r="AZ1117" s="71">
        <v>0</v>
      </c>
      <c r="BA1117" s="68">
        <f t="shared" si="3416"/>
        <v>0</v>
      </c>
      <c r="BB1117" s="71">
        <v>0</v>
      </c>
      <c r="BC1117" s="71">
        <v>0</v>
      </c>
      <c r="BD1117" s="68">
        <f t="shared" si="3417"/>
        <v>0</v>
      </c>
      <c r="BE1117" s="68">
        <f t="shared" si="3418"/>
        <v>0</v>
      </c>
      <c r="BF1117" s="67">
        <f t="shared" si="3419"/>
        <v>0</v>
      </c>
      <c r="BG1117" s="67">
        <f t="shared" si="3419"/>
        <v>0</v>
      </c>
      <c r="BH1117" s="68">
        <f t="shared" si="3420"/>
        <v>0</v>
      </c>
      <c r="BI1117" s="67">
        <f t="shared" si="3421"/>
        <v>0</v>
      </c>
      <c r="BJ1117" s="67">
        <f t="shared" si="3421"/>
        <v>0</v>
      </c>
      <c r="BK1117" s="68">
        <f t="shared" si="3422"/>
        <v>0</v>
      </c>
      <c r="BL1117" s="68">
        <f t="shared" si="3265"/>
        <v>0</v>
      </c>
      <c r="BM1117" s="305">
        <v>0</v>
      </c>
      <c r="BN1117" s="305">
        <v>0</v>
      </c>
      <c r="BO1117" s="306"/>
      <c r="BP1117" s="306"/>
      <c r="BQ1117" s="305">
        <v>0</v>
      </c>
      <c r="BR1117" s="305">
        <v>0</v>
      </c>
      <c r="BS1117" s="114" t="s">
        <v>208</v>
      </c>
      <c r="BT1117" s="77"/>
    </row>
    <row r="1118" spans="1:72" s="46" customFormat="1" ht="36.75" customHeight="1">
      <c r="A1118" s="77"/>
      <c r="B1118" s="20">
        <v>2014</v>
      </c>
      <c r="C1118" s="65">
        <v>8317</v>
      </c>
      <c r="D1118" s="20">
        <v>4</v>
      </c>
      <c r="E1118" s="20">
        <v>5000</v>
      </c>
      <c r="F1118" s="20">
        <v>5500</v>
      </c>
      <c r="G1118" s="20">
        <v>551</v>
      </c>
      <c r="H1118" s="20">
        <v>11</v>
      </c>
      <c r="I1118" s="66" t="s">
        <v>746</v>
      </c>
      <c r="J1118" s="67">
        <v>150803.4</v>
      </c>
      <c r="K1118" s="67">
        <v>0</v>
      </c>
      <c r="L1118" s="68">
        <f t="shared" si="3401"/>
        <v>150803.4</v>
      </c>
      <c r="M1118" s="67">
        <v>0</v>
      </c>
      <c r="N1118" s="67">
        <v>0</v>
      </c>
      <c r="O1118" s="68">
        <f t="shared" si="3402"/>
        <v>0</v>
      </c>
      <c r="P1118" s="68">
        <f t="shared" si="3403"/>
        <v>150803.4</v>
      </c>
      <c r="Q1118" s="71">
        <v>0</v>
      </c>
      <c r="R1118" s="71">
        <v>0</v>
      </c>
      <c r="S1118" s="71">
        <v>0</v>
      </c>
      <c r="T1118" s="71">
        <v>0</v>
      </c>
      <c r="U1118" s="71">
        <v>0</v>
      </c>
      <c r="V1118" s="71">
        <v>0</v>
      </c>
      <c r="W1118" s="67">
        <v>0</v>
      </c>
      <c r="X1118" s="67">
        <v>0</v>
      </c>
      <c r="Y1118" s="68">
        <v>0</v>
      </c>
      <c r="Z1118" s="67">
        <v>0</v>
      </c>
      <c r="AA1118" s="67">
        <v>0</v>
      </c>
      <c r="AB1118" s="68">
        <v>0</v>
      </c>
      <c r="AC1118" s="68">
        <f t="shared" si="3404"/>
        <v>0</v>
      </c>
      <c r="AD1118" s="67">
        <f t="shared" si="3405"/>
        <v>150803.4</v>
      </c>
      <c r="AE1118" s="67">
        <f t="shared" si="3406"/>
        <v>0</v>
      </c>
      <c r="AF1118" s="68">
        <f t="shared" si="3407"/>
        <v>150803.4</v>
      </c>
      <c r="AG1118" s="67">
        <f t="shared" si="3423"/>
        <v>0</v>
      </c>
      <c r="AH1118" s="67">
        <f t="shared" si="3424"/>
        <v>0</v>
      </c>
      <c r="AI1118" s="68">
        <f t="shared" si="3408"/>
        <v>0</v>
      </c>
      <c r="AJ1118" s="68">
        <f t="shared" si="3409"/>
        <v>150803.4</v>
      </c>
      <c r="AK1118" s="71">
        <v>0</v>
      </c>
      <c r="AL1118" s="71">
        <v>0</v>
      </c>
      <c r="AM1118" s="68">
        <f t="shared" si="3410"/>
        <v>0</v>
      </c>
      <c r="AN1118" s="71">
        <v>0</v>
      </c>
      <c r="AO1118" s="71">
        <v>0</v>
      </c>
      <c r="AP1118" s="68">
        <f t="shared" si="3411"/>
        <v>0</v>
      </c>
      <c r="AQ1118" s="68">
        <f t="shared" si="3412"/>
        <v>0</v>
      </c>
      <c r="AR1118" s="71">
        <v>0</v>
      </c>
      <c r="AS1118" s="71">
        <v>0</v>
      </c>
      <c r="AT1118" s="68">
        <f t="shared" si="3413"/>
        <v>0</v>
      </c>
      <c r="AU1118" s="71">
        <v>0</v>
      </c>
      <c r="AV1118" s="71">
        <v>0</v>
      </c>
      <c r="AW1118" s="68">
        <f t="shared" si="3414"/>
        <v>0</v>
      </c>
      <c r="AX1118" s="68">
        <f t="shared" si="3415"/>
        <v>0</v>
      </c>
      <c r="AY1118" s="71">
        <v>0</v>
      </c>
      <c r="AZ1118" s="71">
        <v>0</v>
      </c>
      <c r="BA1118" s="68">
        <f t="shared" si="3416"/>
        <v>0</v>
      </c>
      <c r="BB1118" s="71">
        <v>0</v>
      </c>
      <c r="BC1118" s="71">
        <v>0</v>
      </c>
      <c r="BD1118" s="68">
        <f t="shared" si="3417"/>
        <v>0</v>
      </c>
      <c r="BE1118" s="68">
        <f t="shared" si="3418"/>
        <v>0</v>
      </c>
      <c r="BF1118" s="67">
        <f t="shared" si="3419"/>
        <v>150803.4</v>
      </c>
      <c r="BG1118" s="67">
        <f t="shared" si="3419"/>
        <v>0</v>
      </c>
      <c r="BH1118" s="68">
        <f t="shared" si="3420"/>
        <v>150803.4</v>
      </c>
      <c r="BI1118" s="67">
        <f t="shared" si="3421"/>
        <v>0</v>
      </c>
      <c r="BJ1118" s="67">
        <f t="shared" si="3421"/>
        <v>0</v>
      </c>
      <c r="BK1118" s="68">
        <f t="shared" si="3422"/>
        <v>0</v>
      </c>
      <c r="BL1118" s="68">
        <f t="shared" si="3265"/>
        <v>150803.4</v>
      </c>
      <c r="BM1118" s="305">
        <v>3</v>
      </c>
      <c r="BN1118" s="305">
        <v>0</v>
      </c>
      <c r="BO1118" s="306"/>
      <c r="BP1118" s="306"/>
      <c r="BQ1118" s="305">
        <v>3</v>
      </c>
      <c r="BR1118" s="305">
        <v>0</v>
      </c>
      <c r="BS1118" s="114" t="s">
        <v>208</v>
      </c>
      <c r="BT1118" s="77"/>
    </row>
    <row r="1119" spans="1:72" s="46" customFormat="1" ht="36.75" hidden="1" customHeight="1">
      <c r="A1119" s="77"/>
      <c r="B1119" s="20">
        <v>2014</v>
      </c>
      <c r="C1119" s="65">
        <v>8317</v>
      </c>
      <c r="D1119" s="20">
        <v>4</v>
      </c>
      <c r="E1119" s="20">
        <v>5000</v>
      </c>
      <c r="F1119" s="20">
        <v>5500</v>
      </c>
      <c r="G1119" s="20">
        <v>551</v>
      </c>
      <c r="H1119" s="20">
        <v>12</v>
      </c>
      <c r="I1119" s="66" t="s">
        <v>747</v>
      </c>
      <c r="J1119" s="67">
        <v>0</v>
      </c>
      <c r="K1119" s="67">
        <v>0</v>
      </c>
      <c r="L1119" s="68">
        <f t="shared" si="3401"/>
        <v>0</v>
      </c>
      <c r="M1119" s="67">
        <v>0</v>
      </c>
      <c r="N1119" s="67">
        <v>0</v>
      </c>
      <c r="O1119" s="68">
        <f t="shared" si="3402"/>
        <v>0</v>
      </c>
      <c r="P1119" s="68">
        <f t="shared" si="3403"/>
        <v>0</v>
      </c>
      <c r="Q1119" s="71">
        <v>0</v>
      </c>
      <c r="R1119" s="71">
        <v>0</v>
      </c>
      <c r="S1119" s="71">
        <v>0</v>
      </c>
      <c r="T1119" s="71">
        <v>0</v>
      </c>
      <c r="U1119" s="71">
        <v>0</v>
      </c>
      <c r="V1119" s="71">
        <v>0</v>
      </c>
      <c r="W1119" s="67">
        <v>0</v>
      </c>
      <c r="X1119" s="67">
        <v>0</v>
      </c>
      <c r="Y1119" s="68">
        <v>0</v>
      </c>
      <c r="Z1119" s="67">
        <v>0</v>
      </c>
      <c r="AA1119" s="67">
        <v>0</v>
      </c>
      <c r="AB1119" s="68">
        <v>0</v>
      </c>
      <c r="AC1119" s="68">
        <f t="shared" si="3404"/>
        <v>0</v>
      </c>
      <c r="AD1119" s="67">
        <f t="shared" si="3405"/>
        <v>0</v>
      </c>
      <c r="AE1119" s="67">
        <f t="shared" si="3406"/>
        <v>0</v>
      </c>
      <c r="AF1119" s="68">
        <f t="shared" si="3407"/>
        <v>0</v>
      </c>
      <c r="AG1119" s="67" t="e">
        <f>M1119+#REF!-V1119</f>
        <v>#REF!</v>
      </c>
      <c r="AH1119" s="67" t="e">
        <f>N1119+S1119-#REF!</f>
        <v>#REF!</v>
      </c>
      <c r="AI1119" s="68" t="e">
        <f t="shared" si="3408"/>
        <v>#REF!</v>
      </c>
      <c r="AJ1119" s="68" t="e">
        <f t="shared" si="3409"/>
        <v>#REF!</v>
      </c>
      <c r="AK1119" s="71">
        <v>0</v>
      </c>
      <c r="AL1119" s="71">
        <v>0</v>
      </c>
      <c r="AM1119" s="68">
        <f t="shared" si="3410"/>
        <v>0</v>
      </c>
      <c r="AN1119" s="71">
        <v>0</v>
      </c>
      <c r="AO1119" s="71">
        <v>0</v>
      </c>
      <c r="AP1119" s="68">
        <f t="shared" si="3411"/>
        <v>0</v>
      </c>
      <c r="AQ1119" s="68">
        <f t="shared" si="3412"/>
        <v>0</v>
      </c>
      <c r="AR1119" s="71">
        <v>0</v>
      </c>
      <c r="AS1119" s="71">
        <v>0</v>
      </c>
      <c r="AT1119" s="68">
        <f t="shared" si="3413"/>
        <v>0</v>
      </c>
      <c r="AU1119" s="71">
        <v>0</v>
      </c>
      <c r="AV1119" s="71">
        <v>0</v>
      </c>
      <c r="AW1119" s="68">
        <f t="shared" si="3414"/>
        <v>0</v>
      </c>
      <c r="AX1119" s="68">
        <f t="shared" si="3415"/>
        <v>0</v>
      </c>
      <c r="AY1119" s="71">
        <v>0</v>
      </c>
      <c r="AZ1119" s="71">
        <v>0</v>
      </c>
      <c r="BA1119" s="68">
        <f t="shared" si="3416"/>
        <v>0</v>
      </c>
      <c r="BB1119" s="71">
        <v>0</v>
      </c>
      <c r="BC1119" s="71">
        <v>0</v>
      </c>
      <c r="BD1119" s="68">
        <f t="shared" si="3417"/>
        <v>0</v>
      </c>
      <c r="BE1119" s="68">
        <f t="shared" si="3418"/>
        <v>0</v>
      </c>
      <c r="BF1119" s="67">
        <f t="shared" si="3419"/>
        <v>0</v>
      </c>
      <c r="BG1119" s="67">
        <f t="shared" si="3419"/>
        <v>0</v>
      </c>
      <c r="BH1119" s="68">
        <f t="shared" si="3420"/>
        <v>0</v>
      </c>
      <c r="BI1119" s="67" t="e">
        <f t="shared" si="3421"/>
        <v>#REF!</v>
      </c>
      <c r="BJ1119" s="67" t="e">
        <f t="shared" si="3421"/>
        <v>#REF!</v>
      </c>
      <c r="BK1119" s="68" t="e">
        <f t="shared" si="3422"/>
        <v>#REF!</v>
      </c>
      <c r="BL1119" s="68" t="e">
        <f t="shared" si="3265"/>
        <v>#REF!</v>
      </c>
      <c r="BM1119" s="305">
        <v>0</v>
      </c>
      <c r="BN1119" s="305">
        <v>0</v>
      </c>
      <c r="BO1119" s="306"/>
      <c r="BP1119" s="306"/>
      <c r="BQ1119" s="305">
        <v>0</v>
      </c>
      <c r="BR1119" s="305">
        <v>0</v>
      </c>
      <c r="BS1119" s="114" t="s">
        <v>208</v>
      </c>
      <c r="BT1119" s="163"/>
    </row>
    <row r="1120" spans="1:72" s="46" customFormat="1" ht="36.75" hidden="1" customHeight="1">
      <c r="A1120" s="77"/>
      <c r="B1120" s="20">
        <v>2014</v>
      </c>
      <c r="C1120" s="65">
        <v>8317</v>
      </c>
      <c r="D1120" s="20">
        <v>4</v>
      </c>
      <c r="E1120" s="20">
        <v>5000</v>
      </c>
      <c r="F1120" s="20">
        <v>5500</v>
      </c>
      <c r="G1120" s="20">
        <v>551</v>
      </c>
      <c r="H1120" s="20">
        <v>13</v>
      </c>
      <c r="I1120" s="66" t="s">
        <v>748</v>
      </c>
      <c r="J1120" s="67">
        <v>0</v>
      </c>
      <c r="K1120" s="67">
        <v>0</v>
      </c>
      <c r="L1120" s="68">
        <f t="shared" si="3401"/>
        <v>0</v>
      </c>
      <c r="M1120" s="67">
        <v>0</v>
      </c>
      <c r="N1120" s="67">
        <v>0</v>
      </c>
      <c r="O1120" s="68">
        <f t="shared" si="3402"/>
        <v>0</v>
      </c>
      <c r="P1120" s="68">
        <f t="shared" si="3403"/>
        <v>0</v>
      </c>
      <c r="Q1120" s="71">
        <v>0</v>
      </c>
      <c r="R1120" s="71">
        <v>0</v>
      </c>
      <c r="S1120" s="71">
        <v>0</v>
      </c>
      <c r="T1120" s="71">
        <v>0</v>
      </c>
      <c r="U1120" s="71">
        <v>0</v>
      </c>
      <c r="V1120" s="71">
        <v>0</v>
      </c>
      <c r="W1120" s="67">
        <v>0</v>
      </c>
      <c r="X1120" s="67">
        <v>0</v>
      </c>
      <c r="Y1120" s="68">
        <v>0</v>
      </c>
      <c r="Z1120" s="67">
        <v>0</v>
      </c>
      <c r="AA1120" s="67">
        <v>0</v>
      </c>
      <c r="AB1120" s="68">
        <v>0</v>
      </c>
      <c r="AC1120" s="68">
        <f t="shared" si="3404"/>
        <v>0</v>
      </c>
      <c r="AD1120" s="67">
        <f t="shared" si="3405"/>
        <v>0</v>
      </c>
      <c r="AE1120" s="67">
        <f t="shared" si="3406"/>
        <v>0</v>
      </c>
      <c r="AF1120" s="68">
        <f t="shared" si="3407"/>
        <v>0</v>
      </c>
      <c r="AG1120" s="67" t="e">
        <f>M1120+#REF!-V1120</f>
        <v>#REF!</v>
      </c>
      <c r="AH1120" s="67" t="e">
        <f>N1120+S1120-#REF!</f>
        <v>#REF!</v>
      </c>
      <c r="AI1120" s="68" t="e">
        <f t="shared" si="3408"/>
        <v>#REF!</v>
      </c>
      <c r="AJ1120" s="68" t="e">
        <f t="shared" si="3409"/>
        <v>#REF!</v>
      </c>
      <c r="AK1120" s="71">
        <v>0</v>
      </c>
      <c r="AL1120" s="71">
        <v>0</v>
      </c>
      <c r="AM1120" s="68">
        <f t="shared" si="3410"/>
        <v>0</v>
      </c>
      <c r="AN1120" s="71">
        <v>0</v>
      </c>
      <c r="AO1120" s="71">
        <v>0</v>
      </c>
      <c r="AP1120" s="68">
        <f t="shared" si="3411"/>
        <v>0</v>
      </c>
      <c r="AQ1120" s="68">
        <f t="shared" si="3412"/>
        <v>0</v>
      </c>
      <c r="AR1120" s="71">
        <v>0</v>
      </c>
      <c r="AS1120" s="71">
        <v>0</v>
      </c>
      <c r="AT1120" s="68">
        <f t="shared" si="3413"/>
        <v>0</v>
      </c>
      <c r="AU1120" s="71">
        <v>0</v>
      </c>
      <c r="AV1120" s="71">
        <v>0</v>
      </c>
      <c r="AW1120" s="68">
        <f t="shared" si="3414"/>
        <v>0</v>
      </c>
      <c r="AX1120" s="68">
        <f t="shared" si="3415"/>
        <v>0</v>
      </c>
      <c r="AY1120" s="71">
        <v>0</v>
      </c>
      <c r="AZ1120" s="71">
        <v>0</v>
      </c>
      <c r="BA1120" s="68">
        <f t="shared" si="3416"/>
        <v>0</v>
      </c>
      <c r="BB1120" s="71">
        <v>0</v>
      </c>
      <c r="BC1120" s="71">
        <v>0</v>
      </c>
      <c r="BD1120" s="68">
        <f t="shared" si="3417"/>
        <v>0</v>
      </c>
      <c r="BE1120" s="68">
        <f t="shared" si="3418"/>
        <v>0</v>
      </c>
      <c r="BF1120" s="67">
        <f t="shared" si="3419"/>
        <v>0</v>
      </c>
      <c r="BG1120" s="67">
        <f t="shared" si="3419"/>
        <v>0</v>
      </c>
      <c r="BH1120" s="68">
        <f t="shared" si="3420"/>
        <v>0</v>
      </c>
      <c r="BI1120" s="67" t="e">
        <f t="shared" si="3421"/>
        <v>#REF!</v>
      </c>
      <c r="BJ1120" s="67" t="e">
        <f t="shared" si="3421"/>
        <v>#REF!</v>
      </c>
      <c r="BK1120" s="68" t="e">
        <f t="shared" si="3422"/>
        <v>#REF!</v>
      </c>
      <c r="BL1120" s="68" t="e">
        <f t="shared" si="3265"/>
        <v>#REF!</v>
      </c>
      <c r="BM1120" s="305">
        <v>0</v>
      </c>
      <c r="BN1120" s="305">
        <v>0</v>
      </c>
      <c r="BO1120" s="306"/>
      <c r="BP1120" s="306"/>
      <c r="BQ1120" s="305">
        <v>0</v>
      </c>
      <c r="BR1120" s="305">
        <v>0</v>
      </c>
      <c r="BS1120" s="114" t="s">
        <v>208</v>
      </c>
      <c r="BT1120" s="163"/>
    </row>
    <row r="1121" spans="1:72" s="46" customFormat="1" ht="36.75" hidden="1" customHeight="1">
      <c r="A1121" s="77"/>
      <c r="B1121" s="20">
        <v>2014</v>
      </c>
      <c r="C1121" s="65">
        <v>8317</v>
      </c>
      <c r="D1121" s="20">
        <v>4</v>
      </c>
      <c r="E1121" s="20">
        <v>5000</v>
      </c>
      <c r="F1121" s="20">
        <v>5500</v>
      </c>
      <c r="G1121" s="20">
        <v>551</v>
      </c>
      <c r="H1121" s="20">
        <v>14</v>
      </c>
      <c r="I1121" s="66" t="s">
        <v>749</v>
      </c>
      <c r="J1121" s="67">
        <v>0</v>
      </c>
      <c r="K1121" s="67">
        <v>0</v>
      </c>
      <c r="L1121" s="68">
        <f t="shared" si="3401"/>
        <v>0</v>
      </c>
      <c r="M1121" s="67">
        <v>0</v>
      </c>
      <c r="N1121" s="67">
        <v>0</v>
      </c>
      <c r="O1121" s="68">
        <f t="shared" si="3402"/>
        <v>0</v>
      </c>
      <c r="P1121" s="68">
        <f t="shared" si="3403"/>
        <v>0</v>
      </c>
      <c r="Q1121" s="71">
        <v>0</v>
      </c>
      <c r="R1121" s="71">
        <v>0</v>
      </c>
      <c r="S1121" s="71">
        <v>0</v>
      </c>
      <c r="T1121" s="71">
        <v>0</v>
      </c>
      <c r="U1121" s="71">
        <v>0</v>
      </c>
      <c r="V1121" s="71">
        <v>0</v>
      </c>
      <c r="W1121" s="67">
        <v>0</v>
      </c>
      <c r="X1121" s="67">
        <v>0</v>
      </c>
      <c r="Y1121" s="68">
        <v>0</v>
      </c>
      <c r="Z1121" s="67">
        <v>0</v>
      </c>
      <c r="AA1121" s="67">
        <v>0</v>
      </c>
      <c r="AB1121" s="68">
        <v>0</v>
      </c>
      <c r="AC1121" s="68">
        <f t="shared" si="3404"/>
        <v>0</v>
      </c>
      <c r="AD1121" s="67">
        <f t="shared" si="3405"/>
        <v>0</v>
      </c>
      <c r="AE1121" s="67">
        <f t="shared" si="3406"/>
        <v>0</v>
      </c>
      <c r="AF1121" s="68">
        <f t="shared" si="3407"/>
        <v>0</v>
      </c>
      <c r="AG1121" s="67" t="e">
        <f>M1121+#REF!-V1121</f>
        <v>#REF!</v>
      </c>
      <c r="AH1121" s="67" t="e">
        <f>N1121+S1121-#REF!</f>
        <v>#REF!</v>
      </c>
      <c r="AI1121" s="68" t="e">
        <f t="shared" si="3408"/>
        <v>#REF!</v>
      </c>
      <c r="AJ1121" s="68" t="e">
        <f t="shared" si="3409"/>
        <v>#REF!</v>
      </c>
      <c r="AK1121" s="71">
        <v>0</v>
      </c>
      <c r="AL1121" s="71">
        <v>0</v>
      </c>
      <c r="AM1121" s="68">
        <f t="shared" si="3410"/>
        <v>0</v>
      </c>
      <c r="AN1121" s="71">
        <v>0</v>
      </c>
      <c r="AO1121" s="71">
        <v>0</v>
      </c>
      <c r="AP1121" s="68">
        <f t="shared" si="3411"/>
        <v>0</v>
      </c>
      <c r="AQ1121" s="68">
        <f t="shared" si="3412"/>
        <v>0</v>
      </c>
      <c r="AR1121" s="71">
        <v>0</v>
      </c>
      <c r="AS1121" s="71">
        <v>0</v>
      </c>
      <c r="AT1121" s="68">
        <f t="shared" si="3413"/>
        <v>0</v>
      </c>
      <c r="AU1121" s="71">
        <v>0</v>
      </c>
      <c r="AV1121" s="71">
        <v>0</v>
      </c>
      <c r="AW1121" s="68">
        <f t="shared" si="3414"/>
        <v>0</v>
      </c>
      <c r="AX1121" s="68">
        <f t="shared" si="3415"/>
        <v>0</v>
      </c>
      <c r="AY1121" s="71">
        <v>0</v>
      </c>
      <c r="AZ1121" s="71">
        <v>0</v>
      </c>
      <c r="BA1121" s="68">
        <f t="shared" si="3416"/>
        <v>0</v>
      </c>
      <c r="BB1121" s="71">
        <v>0</v>
      </c>
      <c r="BC1121" s="71">
        <v>0</v>
      </c>
      <c r="BD1121" s="68">
        <f t="shared" si="3417"/>
        <v>0</v>
      </c>
      <c r="BE1121" s="68">
        <f t="shared" si="3418"/>
        <v>0</v>
      </c>
      <c r="BF1121" s="67">
        <f t="shared" si="3419"/>
        <v>0</v>
      </c>
      <c r="BG1121" s="67">
        <f t="shared" si="3419"/>
        <v>0</v>
      </c>
      <c r="BH1121" s="68">
        <f t="shared" si="3420"/>
        <v>0</v>
      </c>
      <c r="BI1121" s="67" t="e">
        <f t="shared" si="3421"/>
        <v>#REF!</v>
      </c>
      <c r="BJ1121" s="67" t="e">
        <f t="shared" si="3421"/>
        <v>#REF!</v>
      </c>
      <c r="BK1121" s="68" t="e">
        <f t="shared" si="3422"/>
        <v>#REF!</v>
      </c>
      <c r="BL1121" s="68" t="e">
        <f t="shared" si="3265"/>
        <v>#REF!</v>
      </c>
      <c r="BM1121" s="305">
        <v>0</v>
      </c>
      <c r="BN1121" s="305">
        <v>0</v>
      </c>
      <c r="BO1121" s="306"/>
      <c r="BP1121" s="306"/>
      <c r="BQ1121" s="305">
        <v>0</v>
      </c>
      <c r="BR1121" s="305">
        <v>0</v>
      </c>
      <c r="BS1121" s="114" t="s">
        <v>208</v>
      </c>
      <c r="BT1121" s="163"/>
    </row>
    <row r="1122" spans="1:72" s="46" customFormat="1" ht="36.75" hidden="1" customHeight="1">
      <c r="A1122" s="77"/>
      <c r="B1122" s="20">
        <v>2014</v>
      </c>
      <c r="C1122" s="65">
        <v>8317</v>
      </c>
      <c r="D1122" s="20">
        <v>4</v>
      </c>
      <c r="E1122" s="20">
        <v>5000</v>
      </c>
      <c r="F1122" s="20">
        <v>5500</v>
      </c>
      <c r="G1122" s="20">
        <v>551</v>
      </c>
      <c r="H1122" s="20">
        <v>15</v>
      </c>
      <c r="I1122" s="66" t="s">
        <v>750</v>
      </c>
      <c r="J1122" s="67">
        <v>0</v>
      </c>
      <c r="K1122" s="67">
        <v>0</v>
      </c>
      <c r="L1122" s="68">
        <f t="shared" si="3401"/>
        <v>0</v>
      </c>
      <c r="M1122" s="67">
        <v>0</v>
      </c>
      <c r="N1122" s="67">
        <v>0</v>
      </c>
      <c r="O1122" s="68">
        <f t="shared" si="3402"/>
        <v>0</v>
      </c>
      <c r="P1122" s="68">
        <f t="shared" si="3403"/>
        <v>0</v>
      </c>
      <c r="Q1122" s="71">
        <v>0</v>
      </c>
      <c r="R1122" s="71">
        <v>0</v>
      </c>
      <c r="S1122" s="71">
        <v>0</v>
      </c>
      <c r="T1122" s="71">
        <v>0</v>
      </c>
      <c r="U1122" s="71">
        <v>0</v>
      </c>
      <c r="V1122" s="71">
        <v>0</v>
      </c>
      <c r="W1122" s="67">
        <v>0</v>
      </c>
      <c r="X1122" s="67">
        <v>0</v>
      </c>
      <c r="Y1122" s="68">
        <v>0</v>
      </c>
      <c r="Z1122" s="67">
        <v>0</v>
      </c>
      <c r="AA1122" s="67">
        <v>0</v>
      </c>
      <c r="AB1122" s="68">
        <v>0</v>
      </c>
      <c r="AC1122" s="68">
        <f t="shared" si="3404"/>
        <v>0</v>
      </c>
      <c r="AD1122" s="67">
        <f t="shared" si="3405"/>
        <v>0</v>
      </c>
      <c r="AE1122" s="67">
        <f t="shared" si="3406"/>
        <v>0</v>
      </c>
      <c r="AF1122" s="68">
        <f t="shared" si="3407"/>
        <v>0</v>
      </c>
      <c r="AG1122" s="67" t="e">
        <f>M1122+#REF!-V1122</f>
        <v>#REF!</v>
      </c>
      <c r="AH1122" s="67" t="e">
        <f>N1122+S1122-#REF!</f>
        <v>#REF!</v>
      </c>
      <c r="AI1122" s="68" t="e">
        <f t="shared" si="3408"/>
        <v>#REF!</v>
      </c>
      <c r="AJ1122" s="68" t="e">
        <f t="shared" si="3409"/>
        <v>#REF!</v>
      </c>
      <c r="AK1122" s="71">
        <v>0</v>
      </c>
      <c r="AL1122" s="71">
        <v>0</v>
      </c>
      <c r="AM1122" s="68">
        <f t="shared" si="3410"/>
        <v>0</v>
      </c>
      <c r="AN1122" s="71">
        <v>0</v>
      </c>
      <c r="AO1122" s="71">
        <v>0</v>
      </c>
      <c r="AP1122" s="68">
        <f t="shared" si="3411"/>
        <v>0</v>
      </c>
      <c r="AQ1122" s="68">
        <f t="shared" si="3412"/>
        <v>0</v>
      </c>
      <c r="AR1122" s="71">
        <v>0</v>
      </c>
      <c r="AS1122" s="71">
        <v>0</v>
      </c>
      <c r="AT1122" s="68">
        <f t="shared" si="3413"/>
        <v>0</v>
      </c>
      <c r="AU1122" s="71">
        <v>0</v>
      </c>
      <c r="AV1122" s="71">
        <v>0</v>
      </c>
      <c r="AW1122" s="68">
        <f t="shared" si="3414"/>
        <v>0</v>
      </c>
      <c r="AX1122" s="68">
        <f t="shared" si="3415"/>
        <v>0</v>
      </c>
      <c r="AY1122" s="71">
        <v>0</v>
      </c>
      <c r="AZ1122" s="71">
        <v>0</v>
      </c>
      <c r="BA1122" s="68">
        <f t="shared" si="3416"/>
        <v>0</v>
      </c>
      <c r="BB1122" s="71">
        <v>0</v>
      </c>
      <c r="BC1122" s="71">
        <v>0</v>
      </c>
      <c r="BD1122" s="68">
        <f t="shared" si="3417"/>
        <v>0</v>
      </c>
      <c r="BE1122" s="68">
        <f t="shared" si="3418"/>
        <v>0</v>
      </c>
      <c r="BF1122" s="67">
        <f t="shared" si="3419"/>
        <v>0</v>
      </c>
      <c r="BG1122" s="67">
        <f t="shared" si="3419"/>
        <v>0</v>
      </c>
      <c r="BH1122" s="68">
        <f t="shared" si="3420"/>
        <v>0</v>
      </c>
      <c r="BI1122" s="67" t="e">
        <f t="shared" si="3421"/>
        <v>#REF!</v>
      </c>
      <c r="BJ1122" s="67" t="e">
        <f t="shared" si="3421"/>
        <v>#REF!</v>
      </c>
      <c r="BK1122" s="68" t="e">
        <f t="shared" si="3422"/>
        <v>#REF!</v>
      </c>
      <c r="BL1122" s="68" t="e">
        <f t="shared" si="3265"/>
        <v>#REF!</v>
      </c>
      <c r="BM1122" s="305">
        <v>0</v>
      </c>
      <c r="BN1122" s="305">
        <v>0</v>
      </c>
      <c r="BO1122" s="306"/>
      <c r="BP1122" s="306"/>
      <c r="BQ1122" s="305">
        <v>0</v>
      </c>
      <c r="BR1122" s="305">
        <v>0</v>
      </c>
      <c r="BS1122" s="114" t="s">
        <v>208</v>
      </c>
      <c r="BT1122" s="163"/>
    </row>
    <row r="1123" spans="1:72" s="46" customFormat="1" ht="36.75" hidden="1" customHeight="1">
      <c r="A1123" s="77"/>
      <c r="B1123" s="20">
        <v>2014</v>
      </c>
      <c r="C1123" s="65">
        <v>8317</v>
      </c>
      <c r="D1123" s="20">
        <v>4</v>
      </c>
      <c r="E1123" s="20">
        <v>5000</v>
      </c>
      <c r="F1123" s="20">
        <v>5500</v>
      </c>
      <c r="G1123" s="20">
        <v>551</v>
      </c>
      <c r="H1123" s="20">
        <v>16</v>
      </c>
      <c r="I1123" s="66" t="s">
        <v>751</v>
      </c>
      <c r="J1123" s="67">
        <v>0</v>
      </c>
      <c r="K1123" s="67">
        <v>0</v>
      </c>
      <c r="L1123" s="68">
        <f t="shared" si="3401"/>
        <v>0</v>
      </c>
      <c r="M1123" s="67">
        <v>0</v>
      </c>
      <c r="N1123" s="67">
        <v>0</v>
      </c>
      <c r="O1123" s="68">
        <f t="shared" si="3402"/>
        <v>0</v>
      </c>
      <c r="P1123" s="68">
        <f t="shared" si="3403"/>
        <v>0</v>
      </c>
      <c r="Q1123" s="71">
        <v>0</v>
      </c>
      <c r="R1123" s="71">
        <v>0</v>
      </c>
      <c r="S1123" s="71">
        <v>0</v>
      </c>
      <c r="T1123" s="71">
        <v>0</v>
      </c>
      <c r="U1123" s="71">
        <v>0</v>
      </c>
      <c r="V1123" s="71">
        <v>0</v>
      </c>
      <c r="W1123" s="67">
        <v>0</v>
      </c>
      <c r="X1123" s="67">
        <v>0</v>
      </c>
      <c r="Y1123" s="68">
        <v>0</v>
      </c>
      <c r="Z1123" s="67">
        <v>0</v>
      </c>
      <c r="AA1123" s="67">
        <v>0</v>
      </c>
      <c r="AB1123" s="68">
        <v>0</v>
      </c>
      <c r="AC1123" s="68">
        <f t="shared" si="3404"/>
        <v>0</v>
      </c>
      <c r="AD1123" s="67">
        <f t="shared" si="3405"/>
        <v>0</v>
      </c>
      <c r="AE1123" s="67">
        <f t="shared" si="3406"/>
        <v>0</v>
      </c>
      <c r="AF1123" s="68">
        <f t="shared" si="3407"/>
        <v>0</v>
      </c>
      <c r="AG1123" s="67" t="e">
        <f>M1123+#REF!-V1123</f>
        <v>#REF!</v>
      </c>
      <c r="AH1123" s="67" t="e">
        <f>N1123+S1123-#REF!</f>
        <v>#REF!</v>
      </c>
      <c r="AI1123" s="68" t="e">
        <f t="shared" si="3408"/>
        <v>#REF!</v>
      </c>
      <c r="AJ1123" s="68" t="e">
        <f t="shared" si="3409"/>
        <v>#REF!</v>
      </c>
      <c r="AK1123" s="71">
        <v>0</v>
      </c>
      <c r="AL1123" s="71">
        <v>0</v>
      </c>
      <c r="AM1123" s="68">
        <f t="shared" si="3410"/>
        <v>0</v>
      </c>
      <c r="AN1123" s="71">
        <v>0</v>
      </c>
      <c r="AO1123" s="71">
        <v>0</v>
      </c>
      <c r="AP1123" s="68">
        <f t="shared" si="3411"/>
        <v>0</v>
      </c>
      <c r="AQ1123" s="68">
        <f t="shared" si="3412"/>
        <v>0</v>
      </c>
      <c r="AR1123" s="71">
        <v>0</v>
      </c>
      <c r="AS1123" s="71">
        <v>0</v>
      </c>
      <c r="AT1123" s="68">
        <f t="shared" si="3413"/>
        <v>0</v>
      </c>
      <c r="AU1123" s="71">
        <v>0</v>
      </c>
      <c r="AV1123" s="71">
        <v>0</v>
      </c>
      <c r="AW1123" s="68">
        <f t="shared" si="3414"/>
        <v>0</v>
      </c>
      <c r="AX1123" s="68">
        <f t="shared" si="3415"/>
        <v>0</v>
      </c>
      <c r="AY1123" s="71">
        <v>0</v>
      </c>
      <c r="AZ1123" s="71">
        <v>0</v>
      </c>
      <c r="BA1123" s="68">
        <f t="shared" si="3416"/>
        <v>0</v>
      </c>
      <c r="BB1123" s="71">
        <v>0</v>
      </c>
      <c r="BC1123" s="71">
        <v>0</v>
      </c>
      <c r="BD1123" s="68">
        <f t="shared" si="3417"/>
        <v>0</v>
      </c>
      <c r="BE1123" s="68">
        <f t="shared" si="3418"/>
        <v>0</v>
      </c>
      <c r="BF1123" s="67">
        <f t="shared" si="3419"/>
        <v>0</v>
      </c>
      <c r="BG1123" s="67">
        <f t="shared" si="3419"/>
        <v>0</v>
      </c>
      <c r="BH1123" s="68">
        <f t="shared" si="3420"/>
        <v>0</v>
      </c>
      <c r="BI1123" s="67" t="e">
        <f t="shared" si="3421"/>
        <v>#REF!</v>
      </c>
      <c r="BJ1123" s="67" t="e">
        <f t="shared" si="3421"/>
        <v>#REF!</v>
      </c>
      <c r="BK1123" s="68" t="e">
        <f t="shared" si="3422"/>
        <v>#REF!</v>
      </c>
      <c r="BL1123" s="68" t="e">
        <f t="shared" si="3265"/>
        <v>#REF!</v>
      </c>
      <c r="BM1123" s="305">
        <v>0</v>
      </c>
      <c r="BN1123" s="305">
        <v>0</v>
      </c>
      <c r="BO1123" s="306"/>
      <c r="BP1123" s="306"/>
      <c r="BQ1123" s="305">
        <v>0</v>
      </c>
      <c r="BR1123" s="305">
        <v>0</v>
      </c>
      <c r="BS1123" s="114" t="s">
        <v>208</v>
      </c>
      <c r="BT1123" s="163"/>
    </row>
    <row r="1124" spans="1:72" s="46" customFormat="1" ht="36.75" hidden="1" customHeight="1">
      <c r="A1124" s="77"/>
      <c r="B1124" s="20">
        <v>2014</v>
      </c>
      <c r="C1124" s="65">
        <v>8317</v>
      </c>
      <c r="D1124" s="20">
        <v>4</v>
      </c>
      <c r="E1124" s="20">
        <v>5000</v>
      </c>
      <c r="F1124" s="20">
        <v>5500</v>
      </c>
      <c r="G1124" s="20">
        <v>551</v>
      </c>
      <c r="H1124" s="20">
        <v>17</v>
      </c>
      <c r="I1124" s="66" t="s">
        <v>752</v>
      </c>
      <c r="J1124" s="67">
        <v>0</v>
      </c>
      <c r="K1124" s="67">
        <v>0</v>
      </c>
      <c r="L1124" s="68">
        <f t="shared" si="3401"/>
        <v>0</v>
      </c>
      <c r="M1124" s="67">
        <v>0</v>
      </c>
      <c r="N1124" s="67">
        <v>0</v>
      </c>
      <c r="O1124" s="68">
        <f t="shared" si="3402"/>
        <v>0</v>
      </c>
      <c r="P1124" s="68">
        <f t="shared" si="3403"/>
        <v>0</v>
      </c>
      <c r="Q1124" s="71">
        <v>0</v>
      </c>
      <c r="R1124" s="71">
        <v>0</v>
      </c>
      <c r="S1124" s="71">
        <v>0</v>
      </c>
      <c r="T1124" s="71">
        <v>0</v>
      </c>
      <c r="U1124" s="71">
        <v>0</v>
      </c>
      <c r="V1124" s="71">
        <v>0</v>
      </c>
      <c r="W1124" s="67">
        <v>0</v>
      </c>
      <c r="X1124" s="67">
        <v>0</v>
      </c>
      <c r="Y1124" s="68">
        <v>0</v>
      </c>
      <c r="Z1124" s="67">
        <v>0</v>
      </c>
      <c r="AA1124" s="67">
        <v>0</v>
      </c>
      <c r="AB1124" s="68">
        <v>0</v>
      </c>
      <c r="AC1124" s="68">
        <f t="shared" si="3404"/>
        <v>0</v>
      </c>
      <c r="AD1124" s="67">
        <f t="shared" si="3405"/>
        <v>0</v>
      </c>
      <c r="AE1124" s="67">
        <f t="shared" si="3406"/>
        <v>0</v>
      </c>
      <c r="AF1124" s="68">
        <f t="shared" si="3407"/>
        <v>0</v>
      </c>
      <c r="AG1124" s="67" t="e">
        <f>M1124+#REF!-V1124</f>
        <v>#REF!</v>
      </c>
      <c r="AH1124" s="67" t="e">
        <f>N1124+S1124-#REF!</f>
        <v>#REF!</v>
      </c>
      <c r="AI1124" s="68" t="e">
        <f t="shared" si="3408"/>
        <v>#REF!</v>
      </c>
      <c r="AJ1124" s="68" t="e">
        <f t="shared" si="3409"/>
        <v>#REF!</v>
      </c>
      <c r="AK1124" s="71">
        <v>0</v>
      </c>
      <c r="AL1124" s="71">
        <v>0</v>
      </c>
      <c r="AM1124" s="68">
        <f t="shared" si="3410"/>
        <v>0</v>
      </c>
      <c r="AN1124" s="71">
        <v>0</v>
      </c>
      <c r="AO1124" s="71">
        <v>0</v>
      </c>
      <c r="AP1124" s="68">
        <f t="shared" si="3411"/>
        <v>0</v>
      </c>
      <c r="AQ1124" s="68">
        <f t="shared" si="3412"/>
        <v>0</v>
      </c>
      <c r="AR1124" s="71">
        <v>0</v>
      </c>
      <c r="AS1124" s="71">
        <v>0</v>
      </c>
      <c r="AT1124" s="68">
        <f t="shared" si="3413"/>
        <v>0</v>
      </c>
      <c r="AU1124" s="71">
        <v>0</v>
      </c>
      <c r="AV1124" s="71">
        <v>0</v>
      </c>
      <c r="AW1124" s="68">
        <f t="shared" si="3414"/>
        <v>0</v>
      </c>
      <c r="AX1124" s="68">
        <f t="shared" si="3415"/>
        <v>0</v>
      </c>
      <c r="AY1124" s="71">
        <v>0</v>
      </c>
      <c r="AZ1124" s="71">
        <v>0</v>
      </c>
      <c r="BA1124" s="68">
        <f t="shared" si="3416"/>
        <v>0</v>
      </c>
      <c r="BB1124" s="71">
        <v>0</v>
      </c>
      <c r="BC1124" s="71">
        <v>0</v>
      </c>
      <c r="BD1124" s="68">
        <f t="shared" si="3417"/>
        <v>0</v>
      </c>
      <c r="BE1124" s="68">
        <f t="shared" si="3418"/>
        <v>0</v>
      </c>
      <c r="BF1124" s="67">
        <f t="shared" si="3419"/>
        <v>0</v>
      </c>
      <c r="BG1124" s="67">
        <f t="shared" si="3419"/>
        <v>0</v>
      </c>
      <c r="BH1124" s="68">
        <f t="shared" si="3420"/>
        <v>0</v>
      </c>
      <c r="BI1124" s="67" t="e">
        <f t="shared" si="3421"/>
        <v>#REF!</v>
      </c>
      <c r="BJ1124" s="67" t="e">
        <f t="shared" si="3421"/>
        <v>#REF!</v>
      </c>
      <c r="BK1124" s="68" t="e">
        <f t="shared" si="3422"/>
        <v>#REF!</v>
      </c>
      <c r="BL1124" s="68" t="e">
        <f t="shared" si="3265"/>
        <v>#REF!</v>
      </c>
      <c r="BM1124" s="305">
        <v>0</v>
      </c>
      <c r="BN1124" s="305">
        <v>0</v>
      </c>
      <c r="BO1124" s="306"/>
      <c r="BP1124" s="306"/>
      <c r="BQ1124" s="305">
        <v>0</v>
      </c>
      <c r="BR1124" s="305">
        <v>0</v>
      </c>
      <c r="BS1124" s="114" t="s">
        <v>208</v>
      </c>
      <c r="BT1124" s="163"/>
    </row>
    <row r="1125" spans="1:72" s="46" customFormat="1" ht="36.75" hidden="1" customHeight="1">
      <c r="A1125" s="77"/>
      <c r="B1125" s="20">
        <v>2014</v>
      </c>
      <c r="C1125" s="65">
        <v>8317</v>
      </c>
      <c r="D1125" s="20">
        <v>4</v>
      </c>
      <c r="E1125" s="20">
        <v>5000</v>
      </c>
      <c r="F1125" s="20">
        <v>5500</v>
      </c>
      <c r="G1125" s="20">
        <v>551</v>
      </c>
      <c r="H1125" s="20">
        <v>18</v>
      </c>
      <c r="I1125" s="66" t="s">
        <v>753</v>
      </c>
      <c r="J1125" s="67">
        <v>0</v>
      </c>
      <c r="K1125" s="67">
        <v>0</v>
      </c>
      <c r="L1125" s="68">
        <f t="shared" si="3401"/>
        <v>0</v>
      </c>
      <c r="M1125" s="67">
        <v>0</v>
      </c>
      <c r="N1125" s="67">
        <v>0</v>
      </c>
      <c r="O1125" s="68">
        <f t="shared" si="3402"/>
        <v>0</v>
      </c>
      <c r="P1125" s="68">
        <f t="shared" si="3403"/>
        <v>0</v>
      </c>
      <c r="Q1125" s="71">
        <v>0</v>
      </c>
      <c r="R1125" s="71">
        <v>0</v>
      </c>
      <c r="S1125" s="71">
        <v>0</v>
      </c>
      <c r="T1125" s="71">
        <v>0</v>
      </c>
      <c r="U1125" s="71">
        <v>0</v>
      </c>
      <c r="V1125" s="71">
        <v>0</v>
      </c>
      <c r="W1125" s="67">
        <v>0</v>
      </c>
      <c r="X1125" s="67">
        <v>0</v>
      </c>
      <c r="Y1125" s="68">
        <v>0</v>
      </c>
      <c r="Z1125" s="67">
        <v>0</v>
      </c>
      <c r="AA1125" s="67">
        <v>0</v>
      </c>
      <c r="AB1125" s="68">
        <v>0</v>
      </c>
      <c r="AC1125" s="68">
        <f t="shared" si="3404"/>
        <v>0</v>
      </c>
      <c r="AD1125" s="67">
        <f t="shared" si="3405"/>
        <v>0</v>
      </c>
      <c r="AE1125" s="67">
        <f t="shared" si="3406"/>
        <v>0</v>
      </c>
      <c r="AF1125" s="68">
        <f t="shared" si="3407"/>
        <v>0</v>
      </c>
      <c r="AG1125" s="67" t="e">
        <f>M1125+#REF!-V1125</f>
        <v>#REF!</v>
      </c>
      <c r="AH1125" s="67" t="e">
        <f>N1125+S1125-#REF!</f>
        <v>#REF!</v>
      </c>
      <c r="AI1125" s="68" t="e">
        <f t="shared" si="3408"/>
        <v>#REF!</v>
      </c>
      <c r="AJ1125" s="68" t="e">
        <f t="shared" si="3409"/>
        <v>#REF!</v>
      </c>
      <c r="AK1125" s="71">
        <v>0</v>
      </c>
      <c r="AL1125" s="71">
        <v>0</v>
      </c>
      <c r="AM1125" s="68">
        <f t="shared" si="3410"/>
        <v>0</v>
      </c>
      <c r="AN1125" s="71">
        <v>0</v>
      </c>
      <c r="AO1125" s="71">
        <v>0</v>
      </c>
      <c r="AP1125" s="68">
        <f t="shared" si="3411"/>
        <v>0</v>
      </c>
      <c r="AQ1125" s="68">
        <f t="shared" si="3412"/>
        <v>0</v>
      </c>
      <c r="AR1125" s="71">
        <v>0</v>
      </c>
      <c r="AS1125" s="71">
        <v>0</v>
      </c>
      <c r="AT1125" s="68">
        <f t="shared" si="3413"/>
        <v>0</v>
      </c>
      <c r="AU1125" s="71">
        <v>0</v>
      </c>
      <c r="AV1125" s="71">
        <v>0</v>
      </c>
      <c r="AW1125" s="68">
        <f t="shared" si="3414"/>
        <v>0</v>
      </c>
      <c r="AX1125" s="68">
        <f t="shared" si="3415"/>
        <v>0</v>
      </c>
      <c r="AY1125" s="71">
        <v>0</v>
      </c>
      <c r="AZ1125" s="71">
        <v>0</v>
      </c>
      <c r="BA1125" s="68">
        <f t="shared" si="3416"/>
        <v>0</v>
      </c>
      <c r="BB1125" s="71">
        <v>0</v>
      </c>
      <c r="BC1125" s="71">
        <v>0</v>
      </c>
      <c r="BD1125" s="68">
        <f t="shared" si="3417"/>
        <v>0</v>
      </c>
      <c r="BE1125" s="68">
        <f t="shared" si="3418"/>
        <v>0</v>
      </c>
      <c r="BF1125" s="67">
        <f t="shared" si="3419"/>
        <v>0</v>
      </c>
      <c r="BG1125" s="67">
        <f t="shared" si="3419"/>
        <v>0</v>
      </c>
      <c r="BH1125" s="68">
        <f t="shared" si="3420"/>
        <v>0</v>
      </c>
      <c r="BI1125" s="67" t="e">
        <f t="shared" si="3421"/>
        <v>#REF!</v>
      </c>
      <c r="BJ1125" s="67" t="e">
        <f t="shared" si="3421"/>
        <v>#REF!</v>
      </c>
      <c r="BK1125" s="68" t="e">
        <f t="shared" si="3422"/>
        <v>#REF!</v>
      </c>
      <c r="BL1125" s="68" t="e">
        <f t="shared" si="3265"/>
        <v>#REF!</v>
      </c>
      <c r="BM1125" s="305">
        <v>0</v>
      </c>
      <c r="BN1125" s="305">
        <v>0</v>
      </c>
      <c r="BO1125" s="306"/>
      <c r="BP1125" s="306"/>
      <c r="BQ1125" s="305">
        <v>0</v>
      </c>
      <c r="BR1125" s="305">
        <v>0</v>
      </c>
      <c r="BS1125" s="114" t="s">
        <v>208</v>
      </c>
      <c r="BT1125" s="163"/>
    </row>
    <row r="1126" spans="1:72" s="46" customFormat="1" ht="36.75" hidden="1" customHeight="1">
      <c r="A1126" s="77"/>
      <c r="B1126" s="20">
        <v>2014</v>
      </c>
      <c r="C1126" s="65">
        <v>8317</v>
      </c>
      <c r="D1126" s="20">
        <v>4</v>
      </c>
      <c r="E1126" s="20">
        <v>5000</v>
      </c>
      <c r="F1126" s="20">
        <v>5500</v>
      </c>
      <c r="G1126" s="20">
        <v>551</v>
      </c>
      <c r="H1126" s="20">
        <v>19</v>
      </c>
      <c r="I1126" s="66" t="s">
        <v>754</v>
      </c>
      <c r="J1126" s="67">
        <v>0</v>
      </c>
      <c r="K1126" s="67">
        <v>0</v>
      </c>
      <c r="L1126" s="68">
        <f t="shared" si="3401"/>
        <v>0</v>
      </c>
      <c r="M1126" s="67">
        <v>0</v>
      </c>
      <c r="N1126" s="67">
        <v>0</v>
      </c>
      <c r="O1126" s="68">
        <f t="shared" si="3402"/>
        <v>0</v>
      </c>
      <c r="P1126" s="68">
        <f t="shared" si="3403"/>
        <v>0</v>
      </c>
      <c r="Q1126" s="71">
        <v>0</v>
      </c>
      <c r="R1126" s="71">
        <v>0</v>
      </c>
      <c r="S1126" s="71">
        <v>0</v>
      </c>
      <c r="T1126" s="71">
        <v>0</v>
      </c>
      <c r="U1126" s="71">
        <v>0</v>
      </c>
      <c r="V1126" s="71">
        <v>0</v>
      </c>
      <c r="W1126" s="67">
        <v>0</v>
      </c>
      <c r="X1126" s="67">
        <v>0</v>
      </c>
      <c r="Y1126" s="68">
        <v>0</v>
      </c>
      <c r="Z1126" s="67">
        <v>0</v>
      </c>
      <c r="AA1126" s="67">
        <v>0</v>
      </c>
      <c r="AB1126" s="68">
        <v>0</v>
      </c>
      <c r="AC1126" s="68">
        <f t="shared" si="3404"/>
        <v>0</v>
      </c>
      <c r="AD1126" s="67">
        <f t="shared" si="3405"/>
        <v>0</v>
      </c>
      <c r="AE1126" s="67">
        <f t="shared" si="3406"/>
        <v>0</v>
      </c>
      <c r="AF1126" s="68">
        <f t="shared" si="3407"/>
        <v>0</v>
      </c>
      <c r="AG1126" s="67" t="e">
        <f>M1126+#REF!-V1126</f>
        <v>#REF!</v>
      </c>
      <c r="AH1126" s="67" t="e">
        <f>N1126+S1126-#REF!</f>
        <v>#REF!</v>
      </c>
      <c r="AI1126" s="68" t="e">
        <f t="shared" si="3408"/>
        <v>#REF!</v>
      </c>
      <c r="AJ1126" s="68" t="e">
        <f t="shared" si="3409"/>
        <v>#REF!</v>
      </c>
      <c r="AK1126" s="71">
        <v>0</v>
      </c>
      <c r="AL1126" s="71">
        <v>0</v>
      </c>
      <c r="AM1126" s="68">
        <f t="shared" si="3410"/>
        <v>0</v>
      </c>
      <c r="AN1126" s="71">
        <v>0</v>
      </c>
      <c r="AO1126" s="71">
        <v>0</v>
      </c>
      <c r="AP1126" s="68">
        <f t="shared" si="3411"/>
        <v>0</v>
      </c>
      <c r="AQ1126" s="68">
        <f t="shared" si="3412"/>
        <v>0</v>
      </c>
      <c r="AR1126" s="71">
        <v>0</v>
      </c>
      <c r="AS1126" s="71">
        <v>0</v>
      </c>
      <c r="AT1126" s="68">
        <f t="shared" si="3413"/>
        <v>0</v>
      </c>
      <c r="AU1126" s="71">
        <v>0</v>
      </c>
      <c r="AV1126" s="71">
        <v>0</v>
      </c>
      <c r="AW1126" s="68">
        <f t="shared" si="3414"/>
        <v>0</v>
      </c>
      <c r="AX1126" s="68">
        <f t="shared" si="3415"/>
        <v>0</v>
      </c>
      <c r="AY1126" s="71">
        <v>0</v>
      </c>
      <c r="AZ1126" s="71">
        <v>0</v>
      </c>
      <c r="BA1126" s="68">
        <f t="shared" si="3416"/>
        <v>0</v>
      </c>
      <c r="BB1126" s="71">
        <v>0</v>
      </c>
      <c r="BC1126" s="71">
        <v>0</v>
      </c>
      <c r="BD1126" s="68">
        <f t="shared" si="3417"/>
        <v>0</v>
      </c>
      <c r="BE1126" s="68">
        <f t="shared" si="3418"/>
        <v>0</v>
      </c>
      <c r="BF1126" s="67">
        <f t="shared" si="3419"/>
        <v>0</v>
      </c>
      <c r="BG1126" s="67">
        <f t="shared" si="3419"/>
        <v>0</v>
      </c>
      <c r="BH1126" s="68">
        <f t="shared" si="3420"/>
        <v>0</v>
      </c>
      <c r="BI1126" s="67" t="e">
        <f t="shared" si="3421"/>
        <v>#REF!</v>
      </c>
      <c r="BJ1126" s="67" t="e">
        <f t="shared" si="3421"/>
        <v>#REF!</v>
      </c>
      <c r="BK1126" s="68" t="e">
        <f t="shared" si="3422"/>
        <v>#REF!</v>
      </c>
      <c r="BL1126" s="68" t="e">
        <f t="shared" si="3265"/>
        <v>#REF!</v>
      </c>
      <c r="BM1126" s="305">
        <v>0</v>
      </c>
      <c r="BN1126" s="305">
        <v>0</v>
      </c>
      <c r="BO1126" s="306"/>
      <c r="BP1126" s="306"/>
      <c r="BQ1126" s="305">
        <v>0</v>
      </c>
      <c r="BR1126" s="305">
        <v>0</v>
      </c>
      <c r="BS1126" s="114" t="s">
        <v>208</v>
      </c>
      <c r="BT1126" s="163"/>
    </row>
    <row r="1127" spans="1:72" s="46" customFormat="1" ht="36.75" hidden="1" customHeight="1">
      <c r="A1127" s="77"/>
      <c r="B1127" s="20">
        <v>2014</v>
      </c>
      <c r="C1127" s="65">
        <v>8317</v>
      </c>
      <c r="D1127" s="20">
        <v>4</v>
      </c>
      <c r="E1127" s="20">
        <v>5000</v>
      </c>
      <c r="F1127" s="20">
        <v>5500</v>
      </c>
      <c r="G1127" s="20">
        <v>551</v>
      </c>
      <c r="H1127" s="20">
        <v>20</v>
      </c>
      <c r="I1127" s="66" t="s">
        <v>755</v>
      </c>
      <c r="J1127" s="67">
        <v>0</v>
      </c>
      <c r="K1127" s="67">
        <v>0</v>
      </c>
      <c r="L1127" s="68">
        <f t="shared" si="3401"/>
        <v>0</v>
      </c>
      <c r="M1127" s="67">
        <v>0</v>
      </c>
      <c r="N1127" s="67">
        <v>0</v>
      </c>
      <c r="O1127" s="68">
        <f t="shared" si="3402"/>
        <v>0</v>
      </c>
      <c r="P1127" s="68">
        <f t="shared" si="3403"/>
        <v>0</v>
      </c>
      <c r="Q1127" s="71">
        <v>0</v>
      </c>
      <c r="R1127" s="71">
        <v>0</v>
      </c>
      <c r="S1127" s="71">
        <v>0</v>
      </c>
      <c r="T1127" s="71">
        <v>0</v>
      </c>
      <c r="U1127" s="71">
        <v>0</v>
      </c>
      <c r="V1127" s="71">
        <v>0</v>
      </c>
      <c r="W1127" s="67">
        <v>0</v>
      </c>
      <c r="X1127" s="67">
        <v>0</v>
      </c>
      <c r="Y1127" s="68">
        <v>0</v>
      </c>
      <c r="Z1127" s="67">
        <v>0</v>
      </c>
      <c r="AA1127" s="67">
        <v>0</v>
      </c>
      <c r="AB1127" s="68">
        <v>0</v>
      </c>
      <c r="AC1127" s="68">
        <f t="shared" si="3404"/>
        <v>0</v>
      </c>
      <c r="AD1127" s="67">
        <f t="shared" si="3405"/>
        <v>0</v>
      </c>
      <c r="AE1127" s="67">
        <f t="shared" si="3406"/>
        <v>0</v>
      </c>
      <c r="AF1127" s="68">
        <f t="shared" si="3407"/>
        <v>0</v>
      </c>
      <c r="AG1127" s="67" t="e">
        <f>M1127+#REF!-V1127</f>
        <v>#REF!</v>
      </c>
      <c r="AH1127" s="67" t="e">
        <f>N1127+S1127-#REF!</f>
        <v>#REF!</v>
      </c>
      <c r="AI1127" s="68" t="e">
        <f t="shared" si="3408"/>
        <v>#REF!</v>
      </c>
      <c r="AJ1127" s="68" t="e">
        <f t="shared" si="3409"/>
        <v>#REF!</v>
      </c>
      <c r="AK1127" s="71">
        <v>0</v>
      </c>
      <c r="AL1127" s="71">
        <v>0</v>
      </c>
      <c r="AM1127" s="68">
        <f t="shared" si="3410"/>
        <v>0</v>
      </c>
      <c r="AN1127" s="71">
        <v>0</v>
      </c>
      <c r="AO1127" s="71">
        <v>0</v>
      </c>
      <c r="AP1127" s="68">
        <f t="shared" si="3411"/>
        <v>0</v>
      </c>
      <c r="AQ1127" s="68">
        <f t="shared" si="3412"/>
        <v>0</v>
      </c>
      <c r="AR1127" s="71">
        <v>0</v>
      </c>
      <c r="AS1127" s="71">
        <v>0</v>
      </c>
      <c r="AT1127" s="68">
        <f t="shared" si="3413"/>
        <v>0</v>
      </c>
      <c r="AU1127" s="71">
        <v>0</v>
      </c>
      <c r="AV1127" s="71">
        <v>0</v>
      </c>
      <c r="AW1127" s="68">
        <f t="shared" si="3414"/>
        <v>0</v>
      </c>
      <c r="AX1127" s="68">
        <f t="shared" si="3415"/>
        <v>0</v>
      </c>
      <c r="AY1127" s="71">
        <v>0</v>
      </c>
      <c r="AZ1127" s="71">
        <v>0</v>
      </c>
      <c r="BA1127" s="68">
        <f t="shared" si="3416"/>
        <v>0</v>
      </c>
      <c r="BB1127" s="71">
        <v>0</v>
      </c>
      <c r="BC1127" s="71">
        <v>0</v>
      </c>
      <c r="BD1127" s="68">
        <f t="shared" si="3417"/>
        <v>0</v>
      </c>
      <c r="BE1127" s="68">
        <f t="shared" si="3418"/>
        <v>0</v>
      </c>
      <c r="BF1127" s="67">
        <f t="shared" si="3419"/>
        <v>0</v>
      </c>
      <c r="BG1127" s="67">
        <f t="shared" si="3419"/>
        <v>0</v>
      </c>
      <c r="BH1127" s="68">
        <f t="shared" si="3420"/>
        <v>0</v>
      </c>
      <c r="BI1127" s="67" t="e">
        <f t="shared" si="3421"/>
        <v>#REF!</v>
      </c>
      <c r="BJ1127" s="67" t="e">
        <f t="shared" si="3421"/>
        <v>#REF!</v>
      </c>
      <c r="BK1127" s="68" t="e">
        <f t="shared" si="3422"/>
        <v>#REF!</v>
      </c>
      <c r="BL1127" s="68" t="e">
        <f t="shared" si="3265"/>
        <v>#REF!</v>
      </c>
      <c r="BM1127" s="305">
        <v>0</v>
      </c>
      <c r="BN1127" s="305">
        <v>0</v>
      </c>
      <c r="BO1127" s="306"/>
      <c r="BP1127" s="306"/>
      <c r="BQ1127" s="305">
        <v>0</v>
      </c>
      <c r="BR1127" s="305">
        <v>0</v>
      </c>
      <c r="BS1127" s="114" t="s">
        <v>208</v>
      </c>
      <c r="BT1127" s="163"/>
    </row>
    <row r="1128" spans="1:72" s="46" customFormat="1" ht="36.75" hidden="1" customHeight="1">
      <c r="A1128" s="77"/>
      <c r="B1128" s="20">
        <v>2014</v>
      </c>
      <c r="C1128" s="65">
        <v>8317</v>
      </c>
      <c r="D1128" s="20">
        <v>4</v>
      </c>
      <c r="E1128" s="20">
        <v>5000</v>
      </c>
      <c r="F1128" s="20">
        <v>5500</v>
      </c>
      <c r="G1128" s="20">
        <v>551</v>
      </c>
      <c r="H1128" s="20">
        <v>21</v>
      </c>
      <c r="I1128" s="66" t="s">
        <v>756</v>
      </c>
      <c r="J1128" s="67">
        <v>0</v>
      </c>
      <c r="K1128" s="67">
        <v>0</v>
      </c>
      <c r="L1128" s="68">
        <f t="shared" si="3401"/>
        <v>0</v>
      </c>
      <c r="M1128" s="67">
        <v>0</v>
      </c>
      <c r="N1128" s="67">
        <v>0</v>
      </c>
      <c r="O1128" s="68">
        <f t="shared" si="3402"/>
        <v>0</v>
      </c>
      <c r="P1128" s="68">
        <f t="shared" si="3403"/>
        <v>0</v>
      </c>
      <c r="Q1128" s="71">
        <v>0</v>
      </c>
      <c r="R1128" s="71">
        <v>0</v>
      </c>
      <c r="S1128" s="71">
        <v>0</v>
      </c>
      <c r="T1128" s="71">
        <v>0</v>
      </c>
      <c r="U1128" s="71">
        <v>0</v>
      </c>
      <c r="V1128" s="71">
        <v>0</v>
      </c>
      <c r="W1128" s="67">
        <v>0</v>
      </c>
      <c r="X1128" s="67">
        <v>0</v>
      </c>
      <c r="Y1128" s="68">
        <v>0</v>
      </c>
      <c r="Z1128" s="67">
        <v>0</v>
      </c>
      <c r="AA1128" s="67">
        <v>0</v>
      </c>
      <c r="AB1128" s="68">
        <v>0</v>
      </c>
      <c r="AC1128" s="68">
        <f t="shared" si="3404"/>
        <v>0</v>
      </c>
      <c r="AD1128" s="67">
        <f t="shared" si="3405"/>
        <v>0</v>
      </c>
      <c r="AE1128" s="67">
        <f t="shared" si="3406"/>
        <v>0</v>
      </c>
      <c r="AF1128" s="68">
        <f t="shared" si="3407"/>
        <v>0</v>
      </c>
      <c r="AG1128" s="67" t="e">
        <f>M1128+#REF!-V1128</f>
        <v>#REF!</v>
      </c>
      <c r="AH1128" s="67" t="e">
        <f>N1128+S1128-#REF!</f>
        <v>#REF!</v>
      </c>
      <c r="AI1128" s="68" t="e">
        <f t="shared" si="3408"/>
        <v>#REF!</v>
      </c>
      <c r="AJ1128" s="68" t="e">
        <f t="shared" si="3409"/>
        <v>#REF!</v>
      </c>
      <c r="AK1128" s="71">
        <v>0</v>
      </c>
      <c r="AL1128" s="71">
        <v>0</v>
      </c>
      <c r="AM1128" s="68">
        <f t="shared" si="3410"/>
        <v>0</v>
      </c>
      <c r="AN1128" s="71">
        <v>0</v>
      </c>
      <c r="AO1128" s="71">
        <v>0</v>
      </c>
      <c r="AP1128" s="68">
        <f t="shared" si="3411"/>
        <v>0</v>
      </c>
      <c r="AQ1128" s="68">
        <f t="shared" si="3412"/>
        <v>0</v>
      </c>
      <c r="AR1128" s="71">
        <v>0</v>
      </c>
      <c r="AS1128" s="71">
        <v>0</v>
      </c>
      <c r="AT1128" s="68">
        <f t="shared" si="3413"/>
        <v>0</v>
      </c>
      <c r="AU1128" s="71">
        <v>0</v>
      </c>
      <c r="AV1128" s="71">
        <v>0</v>
      </c>
      <c r="AW1128" s="68">
        <f t="shared" si="3414"/>
        <v>0</v>
      </c>
      <c r="AX1128" s="68">
        <f t="shared" si="3415"/>
        <v>0</v>
      </c>
      <c r="AY1128" s="71">
        <v>0</v>
      </c>
      <c r="AZ1128" s="71">
        <v>0</v>
      </c>
      <c r="BA1128" s="68">
        <f t="shared" si="3416"/>
        <v>0</v>
      </c>
      <c r="BB1128" s="71">
        <v>0</v>
      </c>
      <c r="BC1128" s="71">
        <v>0</v>
      </c>
      <c r="BD1128" s="68">
        <f t="shared" si="3417"/>
        <v>0</v>
      </c>
      <c r="BE1128" s="68">
        <f t="shared" si="3418"/>
        <v>0</v>
      </c>
      <c r="BF1128" s="67">
        <f t="shared" si="3419"/>
        <v>0</v>
      </c>
      <c r="BG1128" s="67">
        <f t="shared" si="3419"/>
        <v>0</v>
      </c>
      <c r="BH1128" s="68">
        <f t="shared" si="3420"/>
        <v>0</v>
      </c>
      <c r="BI1128" s="67" t="e">
        <f t="shared" si="3421"/>
        <v>#REF!</v>
      </c>
      <c r="BJ1128" s="67" t="e">
        <f t="shared" si="3421"/>
        <v>#REF!</v>
      </c>
      <c r="BK1128" s="68" t="e">
        <f t="shared" si="3422"/>
        <v>#REF!</v>
      </c>
      <c r="BL1128" s="68" t="e">
        <f t="shared" si="3265"/>
        <v>#REF!</v>
      </c>
      <c r="BM1128" s="305">
        <v>0</v>
      </c>
      <c r="BN1128" s="305">
        <v>0</v>
      </c>
      <c r="BO1128" s="306"/>
      <c r="BP1128" s="306"/>
      <c r="BQ1128" s="305">
        <v>0</v>
      </c>
      <c r="BR1128" s="305">
        <v>0</v>
      </c>
      <c r="BS1128" s="114" t="s">
        <v>208</v>
      </c>
      <c r="BT1128" s="163"/>
    </row>
    <row r="1129" spans="1:72" s="46" customFormat="1" ht="36.75" hidden="1" customHeight="1">
      <c r="A1129" s="77"/>
      <c r="B1129" s="20">
        <v>2014</v>
      </c>
      <c r="C1129" s="65">
        <v>8317</v>
      </c>
      <c r="D1129" s="20">
        <v>4</v>
      </c>
      <c r="E1129" s="20">
        <v>5000</v>
      </c>
      <c r="F1129" s="20">
        <v>5500</v>
      </c>
      <c r="G1129" s="20">
        <v>551</v>
      </c>
      <c r="H1129" s="20">
        <v>22</v>
      </c>
      <c r="I1129" s="86" t="s">
        <v>757</v>
      </c>
      <c r="J1129" s="67">
        <v>0</v>
      </c>
      <c r="K1129" s="67">
        <v>0</v>
      </c>
      <c r="L1129" s="68">
        <f t="shared" si="3401"/>
        <v>0</v>
      </c>
      <c r="M1129" s="67">
        <v>0</v>
      </c>
      <c r="N1129" s="67">
        <v>0</v>
      </c>
      <c r="O1129" s="68">
        <f t="shared" si="3402"/>
        <v>0</v>
      </c>
      <c r="P1129" s="68">
        <f t="shared" si="3403"/>
        <v>0</v>
      </c>
      <c r="Q1129" s="71">
        <v>0</v>
      </c>
      <c r="R1129" s="71">
        <v>0</v>
      </c>
      <c r="S1129" s="71">
        <v>0</v>
      </c>
      <c r="T1129" s="71">
        <v>0</v>
      </c>
      <c r="U1129" s="71">
        <v>0</v>
      </c>
      <c r="V1129" s="71">
        <v>0</v>
      </c>
      <c r="W1129" s="67">
        <v>0</v>
      </c>
      <c r="X1129" s="67">
        <v>0</v>
      </c>
      <c r="Y1129" s="68">
        <v>0</v>
      </c>
      <c r="Z1129" s="67">
        <v>0</v>
      </c>
      <c r="AA1129" s="67">
        <v>0</v>
      </c>
      <c r="AB1129" s="68">
        <v>0</v>
      </c>
      <c r="AC1129" s="68">
        <f t="shared" si="3404"/>
        <v>0</v>
      </c>
      <c r="AD1129" s="67">
        <f t="shared" si="3405"/>
        <v>0</v>
      </c>
      <c r="AE1129" s="67">
        <f t="shared" si="3406"/>
        <v>0</v>
      </c>
      <c r="AF1129" s="68">
        <f t="shared" si="3407"/>
        <v>0</v>
      </c>
      <c r="AG1129" s="67" t="e">
        <f>M1129+#REF!-V1129</f>
        <v>#REF!</v>
      </c>
      <c r="AH1129" s="67" t="e">
        <f>N1129+S1129-#REF!</f>
        <v>#REF!</v>
      </c>
      <c r="AI1129" s="68" t="e">
        <f t="shared" si="3408"/>
        <v>#REF!</v>
      </c>
      <c r="AJ1129" s="68" t="e">
        <f t="shared" si="3409"/>
        <v>#REF!</v>
      </c>
      <c r="AK1129" s="71">
        <v>0</v>
      </c>
      <c r="AL1129" s="71">
        <v>0</v>
      </c>
      <c r="AM1129" s="68">
        <f t="shared" si="3410"/>
        <v>0</v>
      </c>
      <c r="AN1129" s="71">
        <v>0</v>
      </c>
      <c r="AO1129" s="71">
        <v>0</v>
      </c>
      <c r="AP1129" s="68">
        <f t="shared" si="3411"/>
        <v>0</v>
      </c>
      <c r="AQ1129" s="68">
        <f t="shared" si="3412"/>
        <v>0</v>
      </c>
      <c r="AR1129" s="71">
        <v>0</v>
      </c>
      <c r="AS1129" s="71">
        <v>0</v>
      </c>
      <c r="AT1129" s="68">
        <f t="shared" si="3413"/>
        <v>0</v>
      </c>
      <c r="AU1129" s="71">
        <v>0</v>
      </c>
      <c r="AV1129" s="71">
        <v>0</v>
      </c>
      <c r="AW1129" s="68">
        <f t="shared" si="3414"/>
        <v>0</v>
      </c>
      <c r="AX1129" s="68">
        <f t="shared" si="3415"/>
        <v>0</v>
      </c>
      <c r="AY1129" s="71">
        <v>0</v>
      </c>
      <c r="AZ1129" s="71">
        <v>0</v>
      </c>
      <c r="BA1129" s="68">
        <f t="shared" si="3416"/>
        <v>0</v>
      </c>
      <c r="BB1129" s="71">
        <v>0</v>
      </c>
      <c r="BC1129" s="71">
        <v>0</v>
      </c>
      <c r="BD1129" s="68">
        <f t="shared" si="3417"/>
        <v>0</v>
      </c>
      <c r="BE1129" s="68">
        <f t="shared" si="3418"/>
        <v>0</v>
      </c>
      <c r="BF1129" s="67">
        <f t="shared" si="3419"/>
        <v>0</v>
      </c>
      <c r="BG1129" s="67">
        <f t="shared" si="3419"/>
        <v>0</v>
      </c>
      <c r="BH1129" s="68">
        <f t="shared" si="3420"/>
        <v>0</v>
      </c>
      <c r="BI1129" s="67" t="e">
        <f t="shared" si="3421"/>
        <v>#REF!</v>
      </c>
      <c r="BJ1129" s="67" t="e">
        <f t="shared" si="3421"/>
        <v>#REF!</v>
      </c>
      <c r="BK1129" s="68" t="e">
        <f t="shared" si="3422"/>
        <v>#REF!</v>
      </c>
      <c r="BL1129" s="68" t="e">
        <f t="shared" si="3265"/>
        <v>#REF!</v>
      </c>
      <c r="BM1129" s="305">
        <v>0</v>
      </c>
      <c r="BN1129" s="305">
        <v>0</v>
      </c>
      <c r="BO1129" s="306"/>
      <c r="BP1129" s="306"/>
      <c r="BQ1129" s="305">
        <v>0</v>
      </c>
      <c r="BR1129" s="305">
        <v>0</v>
      </c>
      <c r="BS1129" s="114" t="s">
        <v>208</v>
      </c>
      <c r="BT1129" s="77"/>
    </row>
    <row r="1130" spans="1:72" s="78" customFormat="1" ht="56.25" customHeight="1">
      <c r="A1130" s="77"/>
      <c r="B1130" s="53">
        <v>2014</v>
      </c>
      <c r="C1130" s="54">
        <v>8317</v>
      </c>
      <c r="D1130" s="53">
        <v>4</v>
      </c>
      <c r="E1130" s="53">
        <v>5000</v>
      </c>
      <c r="F1130" s="53">
        <v>5600</v>
      </c>
      <c r="G1130" s="53"/>
      <c r="H1130" s="53"/>
      <c r="I1130" s="55" t="s">
        <v>182</v>
      </c>
      <c r="J1130" s="56">
        <f t="shared" ref="J1130:P1130" si="3425">J1131+J1149+J1151</f>
        <v>974663.5</v>
      </c>
      <c r="K1130" s="56">
        <f t="shared" si="3425"/>
        <v>0</v>
      </c>
      <c r="L1130" s="56">
        <f t="shared" si="3425"/>
        <v>974663.5</v>
      </c>
      <c r="M1130" s="56">
        <f t="shared" si="3425"/>
        <v>0</v>
      </c>
      <c r="N1130" s="56">
        <f t="shared" si="3425"/>
        <v>0</v>
      </c>
      <c r="O1130" s="56">
        <f t="shared" si="3425"/>
        <v>0</v>
      </c>
      <c r="P1130" s="56">
        <f t="shared" si="3425"/>
        <v>974663.5</v>
      </c>
      <c r="Q1130" s="56">
        <f t="shared" ref="Q1130:S1130" si="3426">Q1131+Q1149+Q1151</f>
        <v>0</v>
      </c>
      <c r="R1130" s="56">
        <f t="shared" si="3426"/>
        <v>0</v>
      </c>
      <c r="S1130" s="56">
        <f t="shared" si="3426"/>
        <v>0</v>
      </c>
      <c r="T1130" s="56">
        <f t="shared" ref="T1130:V1130" si="3427">T1131+T1149+T1151</f>
        <v>0</v>
      </c>
      <c r="U1130" s="56">
        <f t="shared" si="3427"/>
        <v>0</v>
      </c>
      <c r="V1130" s="56">
        <f t="shared" si="3427"/>
        <v>0</v>
      </c>
      <c r="W1130" s="56">
        <v>0</v>
      </c>
      <c r="X1130" s="56">
        <v>0</v>
      </c>
      <c r="Y1130" s="56">
        <v>0</v>
      </c>
      <c r="Z1130" s="56">
        <v>0</v>
      </c>
      <c r="AA1130" s="56">
        <v>0</v>
      </c>
      <c r="AB1130" s="56">
        <v>0</v>
      </c>
      <c r="AC1130" s="56">
        <f t="shared" ref="AC1130" si="3428">+AC1131</f>
        <v>0</v>
      </c>
      <c r="AD1130" s="56">
        <f t="shared" ref="AD1130:BH1130" si="3429">AD1131+AD1149+AD1151</f>
        <v>974663.5</v>
      </c>
      <c r="AE1130" s="56">
        <f t="shared" si="3429"/>
        <v>0</v>
      </c>
      <c r="AF1130" s="56">
        <f t="shared" si="3429"/>
        <v>974663.5</v>
      </c>
      <c r="AG1130" s="56">
        <f>+AG1131</f>
        <v>0</v>
      </c>
      <c r="AH1130" s="56">
        <f t="shared" ref="AH1130:AJ1130" si="3430">+AH1131</f>
        <v>0</v>
      </c>
      <c r="AI1130" s="56">
        <f t="shared" si="3430"/>
        <v>0</v>
      </c>
      <c r="AJ1130" s="56">
        <f t="shared" si="3430"/>
        <v>974663.5</v>
      </c>
      <c r="AK1130" s="56">
        <f t="shared" si="3429"/>
        <v>0</v>
      </c>
      <c r="AL1130" s="56">
        <f t="shared" si="3429"/>
        <v>0</v>
      </c>
      <c r="AM1130" s="56">
        <f t="shared" si="3429"/>
        <v>0</v>
      </c>
      <c r="AN1130" s="56">
        <f t="shared" si="3429"/>
        <v>0</v>
      </c>
      <c r="AO1130" s="56">
        <f t="shared" si="3429"/>
        <v>0</v>
      </c>
      <c r="AP1130" s="56">
        <f t="shared" si="3429"/>
        <v>0</v>
      </c>
      <c r="AQ1130" s="56">
        <f t="shared" si="3429"/>
        <v>0</v>
      </c>
      <c r="AR1130" s="56">
        <f t="shared" si="3429"/>
        <v>0</v>
      </c>
      <c r="AS1130" s="56">
        <f t="shared" si="3429"/>
        <v>0</v>
      </c>
      <c r="AT1130" s="56">
        <f t="shared" si="3429"/>
        <v>0</v>
      </c>
      <c r="AU1130" s="56">
        <f t="shared" si="3429"/>
        <v>0</v>
      </c>
      <c r="AV1130" s="56">
        <f t="shared" si="3429"/>
        <v>0</v>
      </c>
      <c r="AW1130" s="56">
        <f t="shared" si="3429"/>
        <v>0</v>
      </c>
      <c r="AX1130" s="56">
        <f t="shared" si="3429"/>
        <v>0</v>
      </c>
      <c r="AY1130" s="56">
        <f t="shared" si="3429"/>
        <v>0</v>
      </c>
      <c r="AZ1130" s="56">
        <f t="shared" si="3429"/>
        <v>0</v>
      </c>
      <c r="BA1130" s="56">
        <f t="shared" si="3429"/>
        <v>0</v>
      </c>
      <c r="BB1130" s="56">
        <f t="shared" si="3429"/>
        <v>0</v>
      </c>
      <c r="BC1130" s="56">
        <f t="shared" si="3429"/>
        <v>0</v>
      </c>
      <c r="BD1130" s="56">
        <f t="shared" si="3429"/>
        <v>0</v>
      </c>
      <c r="BE1130" s="56">
        <f t="shared" si="3429"/>
        <v>0</v>
      </c>
      <c r="BF1130" s="56">
        <f t="shared" si="3429"/>
        <v>974663.5</v>
      </c>
      <c r="BG1130" s="56">
        <f t="shared" si="3429"/>
        <v>0</v>
      </c>
      <c r="BH1130" s="56">
        <f t="shared" si="3429"/>
        <v>974663.5</v>
      </c>
      <c r="BI1130" s="56">
        <f>+BI1131</f>
        <v>0</v>
      </c>
      <c r="BJ1130" s="56">
        <f t="shared" ref="BJ1130:BK1130" si="3431">+BJ1131</f>
        <v>0</v>
      </c>
      <c r="BK1130" s="56">
        <f t="shared" si="3431"/>
        <v>0</v>
      </c>
      <c r="BL1130" s="56">
        <f t="shared" si="3265"/>
        <v>974663.5</v>
      </c>
      <c r="BM1130" s="303"/>
      <c r="BN1130" s="303"/>
      <c r="BO1130" s="303"/>
      <c r="BP1130" s="303"/>
      <c r="BQ1130" s="303"/>
      <c r="BR1130" s="303"/>
      <c r="BS1130" s="58"/>
      <c r="BT1130" s="77"/>
    </row>
    <row r="1131" spans="1:72" s="79" customFormat="1" ht="48.75" customHeight="1">
      <c r="A1131" s="77"/>
      <c r="B1131" s="59">
        <v>2014</v>
      </c>
      <c r="C1131" s="60">
        <v>8317</v>
      </c>
      <c r="D1131" s="59">
        <v>4</v>
      </c>
      <c r="E1131" s="59">
        <v>5000</v>
      </c>
      <c r="F1131" s="59">
        <v>5600</v>
      </c>
      <c r="G1131" s="59">
        <v>565</v>
      </c>
      <c r="H1131" s="59"/>
      <c r="I1131" s="61" t="s">
        <v>360</v>
      </c>
      <c r="J1131" s="62">
        <f>SUM(J1132:J1148)</f>
        <v>974663.5</v>
      </c>
      <c r="K1131" s="62">
        <f t="shared" ref="K1131:P1131" si="3432">SUM(K1132:K1148)</f>
        <v>0</v>
      </c>
      <c r="L1131" s="62">
        <f t="shared" si="3432"/>
        <v>974663.5</v>
      </c>
      <c r="M1131" s="62">
        <f t="shared" si="3432"/>
        <v>0</v>
      </c>
      <c r="N1131" s="62">
        <f t="shared" si="3432"/>
        <v>0</v>
      </c>
      <c r="O1131" s="62">
        <f t="shared" si="3432"/>
        <v>0</v>
      </c>
      <c r="P1131" s="62">
        <f t="shared" si="3432"/>
        <v>974663.5</v>
      </c>
      <c r="Q1131" s="62">
        <f>SUM(Q1132:Q1148)</f>
        <v>0</v>
      </c>
      <c r="R1131" s="62">
        <f t="shared" ref="R1131:S1131" si="3433">SUM(R1132:R1148)</f>
        <v>0</v>
      </c>
      <c r="S1131" s="62">
        <f t="shared" si="3433"/>
        <v>0</v>
      </c>
      <c r="T1131" s="62">
        <f>SUM(T1132:T1148)</f>
        <v>0</v>
      </c>
      <c r="U1131" s="62">
        <f t="shared" ref="U1131:V1131" si="3434">SUM(U1132:U1148)</f>
        <v>0</v>
      </c>
      <c r="V1131" s="62">
        <f t="shared" si="3434"/>
        <v>0</v>
      </c>
      <c r="W1131" s="62">
        <v>0</v>
      </c>
      <c r="X1131" s="62">
        <v>0</v>
      </c>
      <c r="Y1131" s="62">
        <v>0</v>
      </c>
      <c r="Z1131" s="62">
        <v>0</v>
      </c>
      <c r="AA1131" s="62">
        <v>0</v>
      </c>
      <c r="AB1131" s="62">
        <v>0</v>
      </c>
      <c r="AC1131" s="62">
        <f t="shared" ref="AC1131" si="3435">+AC1135+AC1138+AC1141+AC1142</f>
        <v>0</v>
      </c>
      <c r="AD1131" s="62">
        <f>SUM(AD1132:AD1148)</f>
        <v>974663.5</v>
      </c>
      <c r="AE1131" s="62">
        <f t="shared" ref="AE1131:AF1131" si="3436">SUM(AE1132:AE1148)</f>
        <v>0</v>
      </c>
      <c r="AF1131" s="62">
        <f t="shared" si="3436"/>
        <v>974663.5</v>
      </c>
      <c r="AG1131" s="62">
        <f>+AG1135+AG1138+AG1141+AG1142</f>
        <v>0</v>
      </c>
      <c r="AH1131" s="62">
        <f t="shared" ref="AH1131:AJ1131" si="3437">+AH1135+AH1138+AH1141+AH1142</f>
        <v>0</v>
      </c>
      <c r="AI1131" s="62">
        <f t="shared" si="3437"/>
        <v>0</v>
      </c>
      <c r="AJ1131" s="62">
        <f t="shared" si="3437"/>
        <v>974663.5</v>
      </c>
      <c r="AK1131" s="62">
        <f>SUM(AK1132:AK1148)</f>
        <v>0</v>
      </c>
      <c r="AL1131" s="62">
        <f t="shared" ref="AL1131:AQ1131" si="3438">SUM(AL1132:AL1148)</f>
        <v>0</v>
      </c>
      <c r="AM1131" s="62">
        <f t="shared" si="3438"/>
        <v>0</v>
      </c>
      <c r="AN1131" s="62">
        <f t="shared" si="3438"/>
        <v>0</v>
      </c>
      <c r="AO1131" s="62">
        <f t="shared" si="3438"/>
        <v>0</v>
      </c>
      <c r="AP1131" s="62">
        <f t="shared" si="3438"/>
        <v>0</v>
      </c>
      <c r="AQ1131" s="62">
        <f t="shared" si="3438"/>
        <v>0</v>
      </c>
      <c r="AR1131" s="62">
        <f>SUM(AR1132:AR1148)</f>
        <v>0</v>
      </c>
      <c r="AS1131" s="62">
        <f t="shared" ref="AS1131:AX1131" si="3439">SUM(AS1132:AS1148)</f>
        <v>0</v>
      </c>
      <c r="AT1131" s="62">
        <f t="shared" si="3439"/>
        <v>0</v>
      </c>
      <c r="AU1131" s="62">
        <f t="shared" si="3439"/>
        <v>0</v>
      </c>
      <c r="AV1131" s="62">
        <f t="shared" si="3439"/>
        <v>0</v>
      </c>
      <c r="AW1131" s="62">
        <f t="shared" si="3439"/>
        <v>0</v>
      </c>
      <c r="AX1131" s="62">
        <f t="shared" si="3439"/>
        <v>0</v>
      </c>
      <c r="AY1131" s="62">
        <f>SUM(AY1132:AY1148)</f>
        <v>0</v>
      </c>
      <c r="AZ1131" s="62">
        <f t="shared" ref="AZ1131:BE1131" si="3440">SUM(AZ1132:AZ1148)</f>
        <v>0</v>
      </c>
      <c r="BA1131" s="62">
        <f t="shared" si="3440"/>
        <v>0</v>
      </c>
      <c r="BB1131" s="62">
        <f t="shared" si="3440"/>
        <v>0</v>
      </c>
      <c r="BC1131" s="62">
        <f t="shared" si="3440"/>
        <v>0</v>
      </c>
      <c r="BD1131" s="62">
        <f t="shared" si="3440"/>
        <v>0</v>
      </c>
      <c r="BE1131" s="62">
        <f t="shared" si="3440"/>
        <v>0</v>
      </c>
      <c r="BF1131" s="62">
        <f>SUM(BF1132:BF1148)</f>
        <v>974663.5</v>
      </c>
      <c r="BG1131" s="62">
        <f t="shared" ref="BG1131:BH1131" si="3441">SUM(BG1132:BG1148)</f>
        <v>0</v>
      </c>
      <c r="BH1131" s="62">
        <f t="shared" si="3441"/>
        <v>974663.5</v>
      </c>
      <c r="BI1131" s="62">
        <f>+BI1135+BI1138+BI1141+BI1142</f>
        <v>0</v>
      </c>
      <c r="BJ1131" s="62">
        <f t="shared" ref="BJ1131:BK1131" si="3442">+BJ1135+BJ1138+BJ1141+BJ1142</f>
        <v>0</v>
      </c>
      <c r="BK1131" s="62">
        <f t="shared" si="3442"/>
        <v>0</v>
      </c>
      <c r="BL1131" s="62">
        <f t="shared" si="3265"/>
        <v>974663.5</v>
      </c>
      <c r="BM1131" s="304"/>
      <c r="BN1131" s="304"/>
      <c r="BO1131" s="304"/>
      <c r="BP1131" s="304"/>
      <c r="BQ1131" s="304"/>
      <c r="BR1131" s="304"/>
      <c r="BS1131" s="64"/>
      <c r="BT1131" s="77"/>
    </row>
    <row r="1132" spans="1:72" s="46" customFormat="1" ht="36.75" hidden="1" customHeight="1">
      <c r="A1132" s="77"/>
      <c r="B1132" s="104">
        <v>2014</v>
      </c>
      <c r="C1132" s="105">
        <v>8317</v>
      </c>
      <c r="D1132" s="104">
        <v>4</v>
      </c>
      <c r="E1132" s="104">
        <v>5000</v>
      </c>
      <c r="F1132" s="104">
        <v>5600</v>
      </c>
      <c r="G1132" s="104">
        <v>565</v>
      </c>
      <c r="H1132" s="104">
        <v>1</v>
      </c>
      <c r="I1132" s="66" t="s">
        <v>758</v>
      </c>
      <c r="J1132" s="67">
        <v>0</v>
      </c>
      <c r="K1132" s="67">
        <v>0</v>
      </c>
      <c r="L1132" s="68">
        <f t="shared" ref="L1132:L1143" si="3443">J1132+K1132</f>
        <v>0</v>
      </c>
      <c r="M1132" s="67">
        <v>0</v>
      </c>
      <c r="N1132" s="67">
        <v>0</v>
      </c>
      <c r="O1132" s="68">
        <f t="shared" ref="O1132:O1148" si="3444">+M1132+N1132</f>
        <v>0</v>
      </c>
      <c r="P1132" s="68">
        <f t="shared" ref="P1132:P1148" si="3445">+L1132+O1132</f>
        <v>0</v>
      </c>
      <c r="Q1132" s="71">
        <v>0</v>
      </c>
      <c r="R1132" s="71">
        <v>0</v>
      </c>
      <c r="S1132" s="71">
        <v>0</v>
      </c>
      <c r="T1132" s="71">
        <v>0</v>
      </c>
      <c r="U1132" s="71">
        <v>0</v>
      </c>
      <c r="V1132" s="71">
        <v>0</v>
      </c>
      <c r="W1132" s="67">
        <v>0</v>
      </c>
      <c r="X1132" s="67">
        <v>0</v>
      </c>
      <c r="Y1132" s="68">
        <v>0</v>
      </c>
      <c r="Z1132" s="67">
        <v>0</v>
      </c>
      <c r="AA1132" s="67">
        <v>0</v>
      </c>
      <c r="AB1132" s="68">
        <v>0</v>
      </c>
      <c r="AC1132" s="68">
        <f t="shared" ref="AC1132:AC1148" si="3446">+Y1132+AB1132</f>
        <v>0</v>
      </c>
      <c r="AD1132" s="67">
        <f t="shared" ref="AD1132:AD1148" si="3447">J1132+Q1132-T1132</f>
        <v>0</v>
      </c>
      <c r="AE1132" s="67">
        <f t="shared" ref="AE1132:AE1148" si="3448">K1132+R1132-U1132</f>
        <v>0</v>
      </c>
      <c r="AF1132" s="68">
        <f t="shared" ref="AF1132:AF1148" si="3449">AD1132+AE1132</f>
        <v>0</v>
      </c>
      <c r="AG1132" s="67" t="e">
        <f>M1132+#REF!-V1132</f>
        <v>#REF!</v>
      </c>
      <c r="AH1132" s="67" t="e">
        <f>N1132+S1132-#REF!</f>
        <v>#REF!</v>
      </c>
      <c r="AI1132" s="68" t="e">
        <f t="shared" ref="AI1132:AI1148" si="3450">+AG1132+AH1132</f>
        <v>#REF!</v>
      </c>
      <c r="AJ1132" s="68" t="e">
        <f t="shared" ref="AJ1132:AJ1148" si="3451">+AF1132+AI1132</f>
        <v>#REF!</v>
      </c>
      <c r="AK1132" s="71">
        <v>0</v>
      </c>
      <c r="AL1132" s="71">
        <v>0</v>
      </c>
      <c r="AM1132" s="68">
        <f t="shared" ref="AM1132:AM1140" si="3452">AK1132+AL1132</f>
        <v>0</v>
      </c>
      <c r="AN1132" s="71">
        <v>0</v>
      </c>
      <c r="AO1132" s="71">
        <v>0</v>
      </c>
      <c r="AP1132" s="68">
        <f t="shared" ref="AP1132:AP1148" si="3453">+AN1132+AO1132</f>
        <v>0</v>
      </c>
      <c r="AQ1132" s="68">
        <f t="shared" ref="AQ1132:AQ1148" si="3454">+AM1132+AP1132</f>
        <v>0</v>
      </c>
      <c r="AR1132" s="71">
        <v>0</v>
      </c>
      <c r="AS1132" s="71">
        <v>0</v>
      </c>
      <c r="AT1132" s="68">
        <f t="shared" ref="AT1132:AT1140" si="3455">AR1132+AS1132</f>
        <v>0</v>
      </c>
      <c r="AU1132" s="71">
        <v>0</v>
      </c>
      <c r="AV1132" s="71">
        <v>0</v>
      </c>
      <c r="AW1132" s="68">
        <f t="shared" ref="AW1132:AW1148" si="3456">+AU1132+AV1132</f>
        <v>0</v>
      </c>
      <c r="AX1132" s="68">
        <f t="shared" ref="AX1132:AX1148" si="3457">+AT1132+AW1132</f>
        <v>0</v>
      </c>
      <c r="AY1132" s="71">
        <v>0</v>
      </c>
      <c r="AZ1132" s="71">
        <v>0</v>
      </c>
      <c r="BA1132" s="68">
        <f t="shared" ref="BA1132:BA1140" si="3458">AY1132+AZ1132</f>
        <v>0</v>
      </c>
      <c r="BB1132" s="71">
        <v>0</v>
      </c>
      <c r="BC1132" s="71">
        <v>0</v>
      </c>
      <c r="BD1132" s="68">
        <f t="shared" ref="BD1132:BD1148" si="3459">+BB1132+BC1132</f>
        <v>0</v>
      </c>
      <c r="BE1132" s="68">
        <f t="shared" ref="BE1132:BE1148" si="3460">+BA1132+BD1132</f>
        <v>0</v>
      </c>
      <c r="BF1132" s="67">
        <f t="shared" ref="BF1132:BG1148" si="3461">AD1132-AK1132-AR1132-AY1132</f>
        <v>0</v>
      </c>
      <c r="BG1132" s="67">
        <f t="shared" si="3461"/>
        <v>0</v>
      </c>
      <c r="BH1132" s="68">
        <f t="shared" ref="BH1132:BH1148" si="3462">BF1132+BG1132</f>
        <v>0</v>
      </c>
      <c r="BI1132" s="67" t="e">
        <f t="shared" ref="BI1132:BJ1148" si="3463">AG1132-AN1132-AU1132-BB1132</f>
        <v>#REF!</v>
      </c>
      <c r="BJ1132" s="67" t="e">
        <f t="shared" si="3463"/>
        <v>#REF!</v>
      </c>
      <c r="BK1132" s="68" t="e">
        <f t="shared" ref="BK1132:BK1148" si="3464">+BI1132+BJ1132</f>
        <v>#REF!</v>
      </c>
      <c r="BL1132" s="68" t="e">
        <f t="shared" si="3265"/>
        <v>#REF!</v>
      </c>
      <c r="BM1132" s="305">
        <v>0</v>
      </c>
      <c r="BN1132" s="305">
        <v>0</v>
      </c>
      <c r="BO1132" s="306"/>
      <c r="BP1132" s="306"/>
      <c r="BQ1132" s="305">
        <v>0</v>
      </c>
      <c r="BR1132" s="305">
        <v>0</v>
      </c>
      <c r="BS1132" s="114" t="s">
        <v>208</v>
      </c>
      <c r="BT1132" s="77"/>
    </row>
    <row r="1133" spans="1:72" s="46" customFormat="1" ht="36.75" hidden="1" customHeight="1">
      <c r="A1133" s="77"/>
      <c r="B1133" s="104">
        <v>2014</v>
      </c>
      <c r="C1133" s="105">
        <v>8317</v>
      </c>
      <c r="D1133" s="104">
        <v>4</v>
      </c>
      <c r="E1133" s="104">
        <v>5000</v>
      </c>
      <c r="F1133" s="104">
        <v>5600</v>
      </c>
      <c r="G1133" s="104">
        <v>565</v>
      </c>
      <c r="H1133" s="104">
        <v>2</v>
      </c>
      <c r="I1133" s="66" t="s">
        <v>759</v>
      </c>
      <c r="J1133" s="67">
        <v>0</v>
      </c>
      <c r="K1133" s="67">
        <v>0</v>
      </c>
      <c r="L1133" s="68">
        <f t="shared" si="3443"/>
        <v>0</v>
      </c>
      <c r="M1133" s="67">
        <v>0</v>
      </c>
      <c r="N1133" s="67">
        <v>0</v>
      </c>
      <c r="O1133" s="68">
        <f t="shared" si="3444"/>
        <v>0</v>
      </c>
      <c r="P1133" s="68">
        <f t="shared" si="3445"/>
        <v>0</v>
      </c>
      <c r="Q1133" s="71">
        <v>0</v>
      </c>
      <c r="R1133" s="71">
        <v>0</v>
      </c>
      <c r="S1133" s="71">
        <v>0</v>
      </c>
      <c r="T1133" s="71">
        <v>0</v>
      </c>
      <c r="U1133" s="71">
        <v>0</v>
      </c>
      <c r="V1133" s="71">
        <v>0</v>
      </c>
      <c r="W1133" s="67">
        <v>0</v>
      </c>
      <c r="X1133" s="67">
        <v>0</v>
      </c>
      <c r="Y1133" s="68">
        <v>0</v>
      </c>
      <c r="Z1133" s="67">
        <v>0</v>
      </c>
      <c r="AA1133" s="67">
        <v>0</v>
      </c>
      <c r="AB1133" s="68">
        <v>0</v>
      </c>
      <c r="AC1133" s="68">
        <f t="shared" si="3446"/>
        <v>0</v>
      </c>
      <c r="AD1133" s="67">
        <f t="shared" si="3447"/>
        <v>0</v>
      </c>
      <c r="AE1133" s="67">
        <f t="shared" si="3448"/>
        <v>0</v>
      </c>
      <c r="AF1133" s="68">
        <f t="shared" si="3449"/>
        <v>0</v>
      </c>
      <c r="AG1133" s="67" t="e">
        <f>M1133+#REF!-V1133</f>
        <v>#REF!</v>
      </c>
      <c r="AH1133" s="67" t="e">
        <f>N1133+S1133-#REF!</f>
        <v>#REF!</v>
      </c>
      <c r="AI1133" s="68" t="e">
        <f t="shared" si="3450"/>
        <v>#REF!</v>
      </c>
      <c r="AJ1133" s="68" t="e">
        <f t="shared" si="3451"/>
        <v>#REF!</v>
      </c>
      <c r="AK1133" s="71">
        <v>0</v>
      </c>
      <c r="AL1133" s="71">
        <v>0</v>
      </c>
      <c r="AM1133" s="68">
        <f t="shared" si="3452"/>
        <v>0</v>
      </c>
      <c r="AN1133" s="71">
        <v>0</v>
      </c>
      <c r="AO1133" s="71">
        <v>0</v>
      </c>
      <c r="AP1133" s="68">
        <f t="shared" si="3453"/>
        <v>0</v>
      </c>
      <c r="AQ1133" s="68">
        <f t="shared" si="3454"/>
        <v>0</v>
      </c>
      <c r="AR1133" s="71">
        <v>0</v>
      </c>
      <c r="AS1133" s="71">
        <v>0</v>
      </c>
      <c r="AT1133" s="68">
        <f t="shared" si="3455"/>
        <v>0</v>
      </c>
      <c r="AU1133" s="71">
        <v>0</v>
      </c>
      <c r="AV1133" s="71">
        <v>0</v>
      </c>
      <c r="AW1133" s="68">
        <f t="shared" si="3456"/>
        <v>0</v>
      </c>
      <c r="AX1133" s="68">
        <f t="shared" si="3457"/>
        <v>0</v>
      </c>
      <c r="AY1133" s="71">
        <v>0</v>
      </c>
      <c r="AZ1133" s="71">
        <v>0</v>
      </c>
      <c r="BA1133" s="68">
        <f t="shared" si="3458"/>
        <v>0</v>
      </c>
      <c r="BB1133" s="71">
        <v>0</v>
      </c>
      <c r="BC1133" s="71">
        <v>0</v>
      </c>
      <c r="BD1133" s="68">
        <f t="shared" si="3459"/>
        <v>0</v>
      </c>
      <c r="BE1133" s="68">
        <f t="shared" si="3460"/>
        <v>0</v>
      </c>
      <c r="BF1133" s="67">
        <f t="shared" si="3461"/>
        <v>0</v>
      </c>
      <c r="BG1133" s="67">
        <f t="shared" si="3461"/>
        <v>0</v>
      </c>
      <c r="BH1133" s="68">
        <f t="shared" si="3462"/>
        <v>0</v>
      </c>
      <c r="BI1133" s="67" t="e">
        <f t="shared" si="3463"/>
        <v>#REF!</v>
      </c>
      <c r="BJ1133" s="67" t="e">
        <f t="shared" si="3463"/>
        <v>#REF!</v>
      </c>
      <c r="BK1133" s="68" t="e">
        <f t="shared" si="3464"/>
        <v>#REF!</v>
      </c>
      <c r="BL1133" s="68" t="e">
        <f t="shared" si="3265"/>
        <v>#REF!</v>
      </c>
      <c r="BM1133" s="305">
        <v>0</v>
      </c>
      <c r="BN1133" s="305">
        <v>0</v>
      </c>
      <c r="BO1133" s="306"/>
      <c r="BP1133" s="306"/>
      <c r="BQ1133" s="305">
        <v>0</v>
      </c>
      <c r="BR1133" s="305">
        <v>0</v>
      </c>
      <c r="BS1133" s="114" t="s">
        <v>208</v>
      </c>
      <c r="BT1133" s="77"/>
    </row>
    <row r="1134" spans="1:72" s="46" customFormat="1" ht="36.75" hidden="1" customHeight="1">
      <c r="A1134" s="77"/>
      <c r="B1134" s="104">
        <v>2014</v>
      </c>
      <c r="C1134" s="105">
        <v>8317</v>
      </c>
      <c r="D1134" s="104">
        <v>4</v>
      </c>
      <c r="E1134" s="104">
        <v>5000</v>
      </c>
      <c r="F1134" s="104">
        <v>5600</v>
      </c>
      <c r="G1134" s="104">
        <v>565</v>
      </c>
      <c r="H1134" s="104">
        <v>3</v>
      </c>
      <c r="I1134" s="66" t="s">
        <v>760</v>
      </c>
      <c r="J1134" s="67">
        <v>0</v>
      </c>
      <c r="K1134" s="67">
        <v>0</v>
      </c>
      <c r="L1134" s="68">
        <f t="shared" si="3443"/>
        <v>0</v>
      </c>
      <c r="M1134" s="67">
        <v>0</v>
      </c>
      <c r="N1134" s="67">
        <v>0</v>
      </c>
      <c r="O1134" s="68">
        <f t="shared" si="3444"/>
        <v>0</v>
      </c>
      <c r="P1134" s="68">
        <f t="shared" si="3445"/>
        <v>0</v>
      </c>
      <c r="Q1134" s="71">
        <v>0</v>
      </c>
      <c r="R1134" s="71">
        <v>0</v>
      </c>
      <c r="S1134" s="71">
        <v>0</v>
      </c>
      <c r="T1134" s="71">
        <v>0</v>
      </c>
      <c r="U1134" s="71">
        <v>0</v>
      </c>
      <c r="V1134" s="71">
        <v>0</v>
      </c>
      <c r="W1134" s="67">
        <v>0</v>
      </c>
      <c r="X1134" s="67">
        <v>0</v>
      </c>
      <c r="Y1134" s="68">
        <v>0</v>
      </c>
      <c r="Z1134" s="67">
        <v>0</v>
      </c>
      <c r="AA1134" s="67">
        <v>0</v>
      </c>
      <c r="AB1134" s="68">
        <v>0</v>
      </c>
      <c r="AC1134" s="68">
        <f t="shared" si="3446"/>
        <v>0</v>
      </c>
      <c r="AD1134" s="67">
        <f t="shared" si="3447"/>
        <v>0</v>
      </c>
      <c r="AE1134" s="67">
        <f t="shared" si="3448"/>
        <v>0</v>
      </c>
      <c r="AF1134" s="68">
        <f t="shared" si="3449"/>
        <v>0</v>
      </c>
      <c r="AG1134" s="67" t="e">
        <f>M1134+#REF!-V1134</f>
        <v>#REF!</v>
      </c>
      <c r="AH1134" s="67" t="e">
        <f>N1134+S1134-#REF!</f>
        <v>#REF!</v>
      </c>
      <c r="AI1134" s="68" t="e">
        <f t="shared" si="3450"/>
        <v>#REF!</v>
      </c>
      <c r="AJ1134" s="68" t="e">
        <f t="shared" si="3451"/>
        <v>#REF!</v>
      </c>
      <c r="AK1134" s="71">
        <v>0</v>
      </c>
      <c r="AL1134" s="71">
        <v>0</v>
      </c>
      <c r="AM1134" s="68">
        <f t="shared" si="3452"/>
        <v>0</v>
      </c>
      <c r="AN1134" s="71">
        <v>0</v>
      </c>
      <c r="AO1134" s="71">
        <v>0</v>
      </c>
      <c r="AP1134" s="68">
        <f t="shared" si="3453"/>
        <v>0</v>
      </c>
      <c r="AQ1134" s="68">
        <f t="shared" si="3454"/>
        <v>0</v>
      </c>
      <c r="AR1134" s="71">
        <v>0</v>
      </c>
      <c r="AS1134" s="71">
        <v>0</v>
      </c>
      <c r="AT1134" s="68">
        <f t="shared" si="3455"/>
        <v>0</v>
      </c>
      <c r="AU1134" s="71">
        <v>0</v>
      </c>
      <c r="AV1134" s="71">
        <v>0</v>
      </c>
      <c r="AW1134" s="68">
        <f t="shared" si="3456"/>
        <v>0</v>
      </c>
      <c r="AX1134" s="68">
        <f t="shared" si="3457"/>
        <v>0</v>
      </c>
      <c r="AY1134" s="71">
        <v>0</v>
      </c>
      <c r="AZ1134" s="71">
        <v>0</v>
      </c>
      <c r="BA1134" s="68">
        <f t="shared" si="3458"/>
        <v>0</v>
      </c>
      <c r="BB1134" s="71">
        <v>0</v>
      </c>
      <c r="BC1134" s="71">
        <v>0</v>
      </c>
      <c r="BD1134" s="68">
        <f t="shared" si="3459"/>
        <v>0</v>
      </c>
      <c r="BE1134" s="68">
        <f t="shared" si="3460"/>
        <v>0</v>
      </c>
      <c r="BF1134" s="67">
        <f t="shared" si="3461"/>
        <v>0</v>
      </c>
      <c r="BG1134" s="67">
        <f t="shared" si="3461"/>
        <v>0</v>
      </c>
      <c r="BH1134" s="68">
        <f t="shared" si="3462"/>
        <v>0</v>
      </c>
      <c r="BI1134" s="67" t="e">
        <f t="shared" si="3463"/>
        <v>#REF!</v>
      </c>
      <c r="BJ1134" s="67" t="e">
        <f t="shared" si="3463"/>
        <v>#REF!</v>
      </c>
      <c r="BK1134" s="68" t="e">
        <f t="shared" si="3464"/>
        <v>#REF!</v>
      </c>
      <c r="BL1134" s="68" t="e">
        <f t="shared" si="3265"/>
        <v>#REF!</v>
      </c>
      <c r="BM1134" s="305">
        <v>0</v>
      </c>
      <c r="BN1134" s="305">
        <v>0</v>
      </c>
      <c r="BO1134" s="306"/>
      <c r="BP1134" s="306"/>
      <c r="BQ1134" s="305">
        <v>0</v>
      </c>
      <c r="BR1134" s="305">
        <v>0</v>
      </c>
      <c r="BS1134" s="114" t="s">
        <v>208</v>
      </c>
      <c r="BT1134" s="77"/>
    </row>
    <row r="1135" spans="1:72" s="46" customFormat="1" ht="36.75" customHeight="1">
      <c r="A1135" s="77"/>
      <c r="B1135" s="104">
        <v>2014</v>
      </c>
      <c r="C1135" s="105">
        <v>8317</v>
      </c>
      <c r="D1135" s="104">
        <v>4</v>
      </c>
      <c r="E1135" s="104">
        <v>5000</v>
      </c>
      <c r="F1135" s="104">
        <v>5600</v>
      </c>
      <c r="G1135" s="104">
        <v>565</v>
      </c>
      <c r="H1135" s="104">
        <v>4</v>
      </c>
      <c r="I1135" s="66" t="s">
        <v>761</v>
      </c>
      <c r="J1135" s="67">
        <v>31251</v>
      </c>
      <c r="K1135" s="67">
        <v>0</v>
      </c>
      <c r="L1135" s="68">
        <f t="shared" si="3443"/>
        <v>31251</v>
      </c>
      <c r="M1135" s="67">
        <v>0</v>
      </c>
      <c r="N1135" s="67">
        <v>0</v>
      </c>
      <c r="O1135" s="68">
        <f t="shared" si="3444"/>
        <v>0</v>
      </c>
      <c r="P1135" s="68">
        <f t="shared" si="3445"/>
        <v>31251</v>
      </c>
      <c r="Q1135" s="71">
        <v>0</v>
      </c>
      <c r="R1135" s="71">
        <v>0</v>
      </c>
      <c r="S1135" s="71">
        <v>0</v>
      </c>
      <c r="T1135" s="71">
        <v>0</v>
      </c>
      <c r="U1135" s="71">
        <v>0</v>
      </c>
      <c r="V1135" s="71">
        <v>0</v>
      </c>
      <c r="W1135" s="67">
        <v>0</v>
      </c>
      <c r="X1135" s="67">
        <v>0</v>
      </c>
      <c r="Y1135" s="68">
        <v>0</v>
      </c>
      <c r="Z1135" s="67">
        <v>0</v>
      </c>
      <c r="AA1135" s="67">
        <v>0</v>
      </c>
      <c r="AB1135" s="68">
        <v>0</v>
      </c>
      <c r="AC1135" s="68">
        <f t="shared" si="3446"/>
        <v>0</v>
      </c>
      <c r="AD1135" s="67">
        <f t="shared" si="3447"/>
        <v>31251</v>
      </c>
      <c r="AE1135" s="67">
        <f t="shared" si="3448"/>
        <v>0</v>
      </c>
      <c r="AF1135" s="68">
        <f t="shared" si="3449"/>
        <v>31251</v>
      </c>
      <c r="AG1135" s="67">
        <f t="shared" ref="AG1135:AG1142" si="3465">+M1135-T1135</f>
        <v>0</v>
      </c>
      <c r="AH1135" s="67">
        <f t="shared" ref="AH1135:AH1142" si="3466">+N1135-U1135</f>
        <v>0</v>
      </c>
      <c r="AI1135" s="68">
        <f t="shared" si="3450"/>
        <v>0</v>
      </c>
      <c r="AJ1135" s="68">
        <f t="shared" si="3451"/>
        <v>31251</v>
      </c>
      <c r="AK1135" s="71">
        <v>0</v>
      </c>
      <c r="AL1135" s="71">
        <v>0</v>
      </c>
      <c r="AM1135" s="68">
        <f t="shared" si="3452"/>
        <v>0</v>
      </c>
      <c r="AN1135" s="71">
        <v>0</v>
      </c>
      <c r="AO1135" s="71">
        <v>0</v>
      </c>
      <c r="AP1135" s="68">
        <f t="shared" si="3453"/>
        <v>0</v>
      </c>
      <c r="AQ1135" s="68">
        <f t="shared" si="3454"/>
        <v>0</v>
      </c>
      <c r="AR1135" s="71">
        <v>0</v>
      </c>
      <c r="AS1135" s="71">
        <v>0</v>
      </c>
      <c r="AT1135" s="68">
        <f t="shared" si="3455"/>
        <v>0</v>
      </c>
      <c r="AU1135" s="71">
        <v>0</v>
      </c>
      <c r="AV1135" s="71">
        <v>0</v>
      </c>
      <c r="AW1135" s="68">
        <f t="shared" si="3456"/>
        <v>0</v>
      </c>
      <c r="AX1135" s="68">
        <f t="shared" si="3457"/>
        <v>0</v>
      </c>
      <c r="AY1135" s="71">
        <v>0</v>
      </c>
      <c r="AZ1135" s="71">
        <v>0</v>
      </c>
      <c r="BA1135" s="68">
        <f t="shared" si="3458"/>
        <v>0</v>
      </c>
      <c r="BB1135" s="71">
        <v>0</v>
      </c>
      <c r="BC1135" s="71">
        <v>0</v>
      </c>
      <c r="BD1135" s="68">
        <f t="shared" si="3459"/>
        <v>0</v>
      </c>
      <c r="BE1135" s="68">
        <f t="shared" si="3460"/>
        <v>0</v>
      </c>
      <c r="BF1135" s="67">
        <f t="shared" si="3461"/>
        <v>31251</v>
      </c>
      <c r="BG1135" s="67">
        <f t="shared" si="3461"/>
        <v>0</v>
      </c>
      <c r="BH1135" s="68">
        <f t="shared" si="3462"/>
        <v>31251</v>
      </c>
      <c r="BI1135" s="67">
        <f t="shared" si="3463"/>
        <v>0</v>
      </c>
      <c r="BJ1135" s="67">
        <f t="shared" si="3463"/>
        <v>0</v>
      </c>
      <c r="BK1135" s="68">
        <f t="shared" si="3464"/>
        <v>0</v>
      </c>
      <c r="BL1135" s="68">
        <f t="shared" si="3265"/>
        <v>31251</v>
      </c>
      <c r="BM1135" s="305">
        <v>10</v>
      </c>
      <c r="BN1135" s="305">
        <v>0</v>
      </c>
      <c r="BO1135" s="306"/>
      <c r="BP1135" s="306"/>
      <c r="BQ1135" s="305">
        <v>10</v>
      </c>
      <c r="BR1135" s="305">
        <v>0</v>
      </c>
      <c r="BS1135" s="114" t="s">
        <v>208</v>
      </c>
      <c r="BT1135" s="77"/>
    </row>
    <row r="1136" spans="1:72" s="46" customFormat="1" ht="36.75" hidden="1" customHeight="1">
      <c r="A1136" s="77"/>
      <c r="B1136" s="104">
        <v>2014</v>
      </c>
      <c r="C1136" s="105">
        <v>8317</v>
      </c>
      <c r="D1136" s="104">
        <v>4</v>
      </c>
      <c r="E1136" s="104">
        <v>5000</v>
      </c>
      <c r="F1136" s="104">
        <v>5600</v>
      </c>
      <c r="G1136" s="104">
        <v>565</v>
      </c>
      <c r="H1136" s="104">
        <v>5</v>
      </c>
      <c r="I1136" s="66" t="s">
        <v>762</v>
      </c>
      <c r="J1136" s="67">
        <v>0</v>
      </c>
      <c r="K1136" s="67">
        <v>0</v>
      </c>
      <c r="L1136" s="68">
        <f t="shared" si="3443"/>
        <v>0</v>
      </c>
      <c r="M1136" s="67">
        <v>0</v>
      </c>
      <c r="N1136" s="67">
        <v>0</v>
      </c>
      <c r="O1136" s="68">
        <f t="shared" si="3444"/>
        <v>0</v>
      </c>
      <c r="P1136" s="68">
        <f t="shared" si="3445"/>
        <v>0</v>
      </c>
      <c r="Q1136" s="71">
        <v>0</v>
      </c>
      <c r="R1136" s="71">
        <v>0</v>
      </c>
      <c r="S1136" s="71">
        <v>0</v>
      </c>
      <c r="T1136" s="71">
        <v>0</v>
      </c>
      <c r="U1136" s="71">
        <v>0</v>
      </c>
      <c r="V1136" s="71">
        <v>0</v>
      </c>
      <c r="W1136" s="67">
        <v>0</v>
      </c>
      <c r="X1136" s="67">
        <v>0</v>
      </c>
      <c r="Y1136" s="68">
        <v>0</v>
      </c>
      <c r="Z1136" s="67">
        <v>0</v>
      </c>
      <c r="AA1136" s="67">
        <v>0</v>
      </c>
      <c r="AB1136" s="68">
        <v>0</v>
      </c>
      <c r="AC1136" s="68">
        <f t="shared" si="3446"/>
        <v>0</v>
      </c>
      <c r="AD1136" s="67">
        <f t="shared" si="3447"/>
        <v>0</v>
      </c>
      <c r="AE1136" s="67">
        <f t="shared" si="3448"/>
        <v>0</v>
      </c>
      <c r="AF1136" s="68">
        <f t="shared" si="3449"/>
        <v>0</v>
      </c>
      <c r="AG1136" s="67">
        <f t="shared" si="3465"/>
        <v>0</v>
      </c>
      <c r="AH1136" s="67">
        <f t="shared" si="3466"/>
        <v>0</v>
      </c>
      <c r="AI1136" s="68">
        <f t="shared" si="3450"/>
        <v>0</v>
      </c>
      <c r="AJ1136" s="68">
        <f t="shared" si="3451"/>
        <v>0</v>
      </c>
      <c r="AK1136" s="71">
        <v>0</v>
      </c>
      <c r="AL1136" s="71">
        <v>0</v>
      </c>
      <c r="AM1136" s="68">
        <f t="shared" si="3452"/>
        <v>0</v>
      </c>
      <c r="AN1136" s="71">
        <v>0</v>
      </c>
      <c r="AO1136" s="71">
        <v>0</v>
      </c>
      <c r="AP1136" s="68">
        <f t="shared" si="3453"/>
        <v>0</v>
      </c>
      <c r="AQ1136" s="68">
        <f t="shared" si="3454"/>
        <v>0</v>
      </c>
      <c r="AR1136" s="71">
        <v>0</v>
      </c>
      <c r="AS1136" s="71">
        <v>0</v>
      </c>
      <c r="AT1136" s="68">
        <f t="shared" si="3455"/>
        <v>0</v>
      </c>
      <c r="AU1136" s="71">
        <v>0</v>
      </c>
      <c r="AV1136" s="71">
        <v>0</v>
      </c>
      <c r="AW1136" s="68">
        <f t="shared" si="3456"/>
        <v>0</v>
      </c>
      <c r="AX1136" s="68">
        <f t="shared" si="3457"/>
        <v>0</v>
      </c>
      <c r="AY1136" s="71">
        <v>0</v>
      </c>
      <c r="AZ1136" s="71">
        <v>0</v>
      </c>
      <c r="BA1136" s="68">
        <f t="shared" si="3458"/>
        <v>0</v>
      </c>
      <c r="BB1136" s="71">
        <v>0</v>
      </c>
      <c r="BC1136" s="71">
        <v>0</v>
      </c>
      <c r="BD1136" s="68">
        <f t="shared" si="3459"/>
        <v>0</v>
      </c>
      <c r="BE1136" s="68">
        <f t="shared" si="3460"/>
        <v>0</v>
      </c>
      <c r="BF1136" s="67">
        <f t="shared" si="3461"/>
        <v>0</v>
      </c>
      <c r="BG1136" s="67">
        <f t="shared" si="3461"/>
        <v>0</v>
      </c>
      <c r="BH1136" s="68">
        <f t="shared" si="3462"/>
        <v>0</v>
      </c>
      <c r="BI1136" s="67">
        <f t="shared" si="3463"/>
        <v>0</v>
      </c>
      <c r="BJ1136" s="67">
        <f t="shared" si="3463"/>
        <v>0</v>
      </c>
      <c r="BK1136" s="68">
        <f t="shared" si="3464"/>
        <v>0</v>
      </c>
      <c r="BL1136" s="68">
        <f t="shared" si="3265"/>
        <v>0</v>
      </c>
      <c r="BM1136" s="305">
        <v>0</v>
      </c>
      <c r="BN1136" s="305">
        <v>0</v>
      </c>
      <c r="BO1136" s="306"/>
      <c r="BP1136" s="306"/>
      <c r="BQ1136" s="305">
        <v>0</v>
      </c>
      <c r="BR1136" s="305">
        <v>0</v>
      </c>
      <c r="BS1136" s="114" t="s">
        <v>208</v>
      </c>
      <c r="BT1136" s="77"/>
    </row>
    <row r="1137" spans="1:77" s="46" customFormat="1" ht="36.75" hidden="1" customHeight="1">
      <c r="A1137" s="77"/>
      <c r="B1137" s="104">
        <v>2014</v>
      </c>
      <c r="C1137" s="105">
        <v>8317</v>
      </c>
      <c r="D1137" s="104">
        <v>4</v>
      </c>
      <c r="E1137" s="104">
        <v>5000</v>
      </c>
      <c r="F1137" s="104">
        <v>5600</v>
      </c>
      <c r="G1137" s="104">
        <v>565</v>
      </c>
      <c r="H1137" s="104">
        <v>6</v>
      </c>
      <c r="I1137" s="66" t="s">
        <v>763</v>
      </c>
      <c r="J1137" s="67">
        <v>0</v>
      </c>
      <c r="K1137" s="67">
        <v>0</v>
      </c>
      <c r="L1137" s="68">
        <f t="shared" si="3443"/>
        <v>0</v>
      </c>
      <c r="M1137" s="67">
        <v>0</v>
      </c>
      <c r="N1137" s="67">
        <v>0</v>
      </c>
      <c r="O1137" s="68">
        <f t="shared" si="3444"/>
        <v>0</v>
      </c>
      <c r="P1137" s="68">
        <f t="shared" si="3445"/>
        <v>0</v>
      </c>
      <c r="Q1137" s="71">
        <v>0</v>
      </c>
      <c r="R1137" s="71">
        <v>0</v>
      </c>
      <c r="S1137" s="71">
        <v>0</v>
      </c>
      <c r="T1137" s="71">
        <v>0</v>
      </c>
      <c r="U1137" s="71">
        <v>0</v>
      </c>
      <c r="V1137" s="71">
        <v>0</v>
      </c>
      <c r="W1137" s="67">
        <v>0</v>
      </c>
      <c r="X1137" s="67">
        <v>0</v>
      </c>
      <c r="Y1137" s="68">
        <v>0</v>
      </c>
      <c r="Z1137" s="67">
        <v>0</v>
      </c>
      <c r="AA1137" s="67">
        <v>0</v>
      </c>
      <c r="AB1137" s="68">
        <v>0</v>
      </c>
      <c r="AC1137" s="68">
        <f t="shared" si="3446"/>
        <v>0</v>
      </c>
      <c r="AD1137" s="67">
        <f t="shared" si="3447"/>
        <v>0</v>
      </c>
      <c r="AE1137" s="67">
        <f t="shared" si="3448"/>
        <v>0</v>
      </c>
      <c r="AF1137" s="68">
        <f t="shared" si="3449"/>
        <v>0</v>
      </c>
      <c r="AG1137" s="67">
        <f t="shared" si="3465"/>
        <v>0</v>
      </c>
      <c r="AH1137" s="67">
        <f t="shared" si="3466"/>
        <v>0</v>
      </c>
      <c r="AI1137" s="68">
        <f t="shared" si="3450"/>
        <v>0</v>
      </c>
      <c r="AJ1137" s="68">
        <f t="shared" si="3451"/>
        <v>0</v>
      </c>
      <c r="AK1137" s="71">
        <v>0</v>
      </c>
      <c r="AL1137" s="71">
        <v>0</v>
      </c>
      <c r="AM1137" s="68">
        <f t="shared" si="3452"/>
        <v>0</v>
      </c>
      <c r="AN1137" s="71">
        <v>0</v>
      </c>
      <c r="AO1137" s="71">
        <v>0</v>
      </c>
      <c r="AP1137" s="68">
        <f t="shared" si="3453"/>
        <v>0</v>
      </c>
      <c r="AQ1137" s="68">
        <f t="shared" si="3454"/>
        <v>0</v>
      </c>
      <c r="AR1137" s="71">
        <v>0</v>
      </c>
      <c r="AS1137" s="71">
        <v>0</v>
      </c>
      <c r="AT1137" s="68">
        <f t="shared" si="3455"/>
        <v>0</v>
      </c>
      <c r="AU1137" s="71">
        <v>0</v>
      </c>
      <c r="AV1137" s="71">
        <v>0</v>
      </c>
      <c r="AW1137" s="68">
        <f t="shared" si="3456"/>
        <v>0</v>
      </c>
      <c r="AX1137" s="68">
        <f t="shared" si="3457"/>
        <v>0</v>
      </c>
      <c r="AY1137" s="71">
        <v>0</v>
      </c>
      <c r="AZ1137" s="71">
        <v>0</v>
      </c>
      <c r="BA1137" s="68">
        <f t="shared" si="3458"/>
        <v>0</v>
      </c>
      <c r="BB1137" s="71">
        <v>0</v>
      </c>
      <c r="BC1137" s="71">
        <v>0</v>
      </c>
      <c r="BD1137" s="68">
        <f t="shared" si="3459"/>
        <v>0</v>
      </c>
      <c r="BE1137" s="68">
        <f t="shared" si="3460"/>
        <v>0</v>
      </c>
      <c r="BF1137" s="67">
        <f t="shared" si="3461"/>
        <v>0</v>
      </c>
      <c r="BG1137" s="67">
        <f t="shared" si="3461"/>
        <v>0</v>
      </c>
      <c r="BH1137" s="68">
        <f t="shared" si="3462"/>
        <v>0</v>
      </c>
      <c r="BI1137" s="67">
        <f t="shared" si="3463"/>
        <v>0</v>
      </c>
      <c r="BJ1137" s="67">
        <f t="shared" si="3463"/>
        <v>0</v>
      </c>
      <c r="BK1137" s="68">
        <f t="shared" si="3464"/>
        <v>0</v>
      </c>
      <c r="BL1137" s="68">
        <f t="shared" si="3265"/>
        <v>0</v>
      </c>
      <c r="BM1137" s="305">
        <v>0</v>
      </c>
      <c r="BN1137" s="305">
        <v>0</v>
      </c>
      <c r="BO1137" s="306"/>
      <c r="BP1137" s="306"/>
      <c r="BQ1137" s="305">
        <v>0</v>
      </c>
      <c r="BR1137" s="305">
        <v>0</v>
      </c>
      <c r="BS1137" s="114" t="s">
        <v>208</v>
      </c>
      <c r="BT1137" s="77"/>
    </row>
    <row r="1138" spans="1:77" s="46" customFormat="1" ht="36.75" customHeight="1">
      <c r="A1138" s="77"/>
      <c r="B1138" s="104">
        <v>2014</v>
      </c>
      <c r="C1138" s="105">
        <v>8317</v>
      </c>
      <c r="D1138" s="104">
        <v>4</v>
      </c>
      <c r="E1138" s="104">
        <v>5000</v>
      </c>
      <c r="F1138" s="104">
        <v>5600</v>
      </c>
      <c r="G1138" s="104">
        <v>565</v>
      </c>
      <c r="H1138" s="104">
        <v>7</v>
      </c>
      <c r="I1138" s="66" t="s">
        <v>764</v>
      </c>
      <c r="J1138" s="67">
        <v>80190</v>
      </c>
      <c r="K1138" s="67">
        <v>0</v>
      </c>
      <c r="L1138" s="68">
        <f t="shared" si="3443"/>
        <v>80190</v>
      </c>
      <c r="M1138" s="67">
        <v>0</v>
      </c>
      <c r="N1138" s="67">
        <v>0</v>
      </c>
      <c r="O1138" s="68">
        <f t="shared" si="3444"/>
        <v>0</v>
      </c>
      <c r="P1138" s="68">
        <f t="shared" si="3445"/>
        <v>80190</v>
      </c>
      <c r="Q1138" s="71">
        <v>0</v>
      </c>
      <c r="R1138" s="71">
        <v>0</v>
      </c>
      <c r="S1138" s="71">
        <v>0</v>
      </c>
      <c r="T1138" s="71">
        <v>0</v>
      </c>
      <c r="U1138" s="71">
        <v>0</v>
      </c>
      <c r="V1138" s="71">
        <v>0</v>
      </c>
      <c r="W1138" s="67">
        <v>0</v>
      </c>
      <c r="X1138" s="67">
        <v>0</v>
      </c>
      <c r="Y1138" s="68">
        <v>0</v>
      </c>
      <c r="Z1138" s="67">
        <v>0</v>
      </c>
      <c r="AA1138" s="67">
        <v>0</v>
      </c>
      <c r="AB1138" s="68">
        <v>0</v>
      </c>
      <c r="AC1138" s="68">
        <f t="shared" si="3446"/>
        <v>0</v>
      </c>
      <c r="AD1138" s="67">
        <f t="shared" si="3447"/>
        <v>80190</v>
      </c>
      <c r="AE1138" s="67">
        <f t="shared" si="3448"/>
        <v>0</v>
      </c>
      <c r="AF1138" s="68">
        <f t="shared" si="3449"/>
        <v>80190</v>
      </c>
      <c r="AG1138" s="67">
        <f t="shared" si="3465"/>
        <v>0</v>
      </c>
      <c r="AH1138" s="67">
        <f t="shared" si="3466"/>
        <v>0</v>
      </c>
      <c r="AI1138" s="68">
        <f t="shared" si="3450"/>
        <v>0</v>
      </c>
      <c r="AJ1138" s="68">
        <f t="shared" si="3451"/>
        <v>80190</v>
      </c>
      <c r="AK1138" s="71">
        <v>0</v>
      </c>
      <c r="AL1138" s="71">
        <v>0</v>
      </c>
      <c r="AM1138" s="68">
        <f t="shared" si="3452"/>
        <v>0</v>
      </c>
      <c r="AN1138" s="71">
        <v>0</v>
      </c>
      <c r="AO1138" s="71">
        <v>0</v>
      </c>
      <c r="AP1138" s="68">
        <f t="shared" si="3453"/>
        <v>0</v>
      </c>
      <c r="AQ1138" s="68">
        <f t="shared" si="3454"/>
        <v>0</v>
      </c>
      <c r="AR1138" s="71">
        <v>0</v>
      </c>
      <c r="AS1138" s="71">
        <v>0</v>
      </c>
      <c r="AT1138" s="68">
        <f t="shared" si="3455"/>
        <v>0</v>
      </c>
      <c r="AU1138" s="71">
        <v>0</v>
      </c>
      <c r="AV1138" s="71">
        <v>0</v>
      </c>
      <c r="AW1138" s="68">
        <f t="shared" si="3456"/>
        <v>0</v>
      </c>
      <c r="AX1138" s="68">
        <f t="shared" si="3457"/>
        <v>0</v>
      </c>
      <c r="AY1138" s="71">
        <v>0</v>
      </c>
      <c r="AZ1138" s="71">
        <v>0</v>
      </c>
      <c r="BA1138" s="68">
        <f t="shared" si="3458"/>
        <v>0</v>
      </c>
      <c r="BB1138" s="71">
        <v>0</v>
      </c>
      <c r="BC1138" s="71">
        <v>0</v>
      </c>
      <c r="BD1138" s="68">
        <f t="shared" si="3459"/>
        <v>0</v>
      </c>
      <c r="BE1138" s="68">
        <f t="shared" si="3460"/>
        <v>0</v>
      </c>
      <c r="BF1138" s="67">
        <f t="shared" si="3461"/>
        <v>80190</v>
      </c>
      <c r="BG1138" s="67">
        <f t="shared" si="3461"/>
        <v>0</v>
      </c>
      <c r="BH1138" s="68">
        <f t="shared" si="3462"/>
        <v>80190</v>
      </c>
      <c r="BI1138" s="67">
        <f t="shared" si="3463"/>
        <v>0</v>
      </c>
      <c r="BJ1138" s="67">
        <f t="shared" si="3463"/>
        <v>0</v>
      </c>
      <c r="BK1138" s="68">
        <f t="shared" si="3464"/>
        <v>0</v>
      </c>
      <c r="BL1138" s="68">
        <f t="shared" si="3265"/>
        <v>80190</v>
      </c>
      <c r="BM1138" s="305">
        <v>2</v>
      </c>
      <c r="BN1138" s="305">
        <v>0</v>
      </c>
      <c r="BO1138" s="306"/>
      <c r="BP1138" s="306"/>
      <c r="BQ1138" s="305">
        <v>2</v>
      </c>
      <c r="BR1138" s="305">
        <v>0</v>
      </c>
      <c r="BS1138" s="114" t="s">
        <v>208</v>
      </c>
      <c r="BT1138" s="77"/>
    </row>
    <row r="1139" spans="1:77" s="46" customFormat="1" ht="36.75" hidden="1" customHeight="1">
      <c r="A1139" s="77"/>
      <c r="B1139" s="104">
        <v>2014</v>
      </c>
      <c r="C1139" s="105">
        <v>8317</v>
      </c>
      <c r="D1139" s="104">
        <v>4</v>
      </c>
      <c r="E1139" s="104">
        <v>5000</v>
      </c>
      <c r="F1139" s="104">
        <v>5600</v>
      </c>
      <c r="G1139" s="104">
        <v>565</v>
      </c>
      <c r="H1139" s="104">
        <v>8</v>
      </c>
      <c r="I1139" s="66" t="s">
        <v>765</v>
      </c>
      <c r="J1139" s="67">
        <v>0</v>
      </c>
      <c r="K1139" s="67">
        <v>0</v>
      </c>
      <c r="L1139" s="68">
        <f t="shared" si="3443"/>
        <v>0</v>
      </c>
      <c r="M1139" s="67">
        <v>0</v>
      </c>
      <c r="N1139" s="67">
        <v>0</v>
      </c>
      <c r="O1139" s="68">
        <f t="shared" si="3444"/>
        <v>0</v>
      </c>
      <c r="P1139" s="68">
        <f t="shared" si="3445"/>
        <v>0</v>
      </c>
      <c r="Q1139" s="71">
        <v>0</v>
      </c>
      <c r="R1139" s="71">
        <v>0</v>
      </c>
      <c r="S1139" s="71">
        <v>0</v>
      </c>
      <c r="T1139" s="71">
        <v>0</v>
      </c>
      <c r="U1139" s="71">
        <v>0</v>
      </c>
      <c r="V1139" s="71">
        <v>0</v>
      </c>
      <c r="W1139" s="67">
        <v>0</v>
      </c>
      <c r="X1139" s="67">
        <v>0</v>
      </c>
      <c r="Y1139" s="68">
        <v>0</v>
      </c>
      <c r="Z1139" s="67">
        <v>0</v>
      </c>
      <c r="AA1139" s="67">
        <v>0</v>
      </c>
      <c r="AB1139" s="68">
        <v>0</v>
      </c>
      <c r="AC1139" s="68">
        <f t="shared" si="3446"/>
        <v>0</v>
      </c>
      <c r="AD1139" s="67">
        <f t="shared" si="3447"/>
        <v>0</v>
      </c>
      <c r="AE1139" s="67">
        <f t="shared" si="3448"/>
        <v>0</v>
      </c>
      <c r="AF1139" s="68">
        <f t="shared" si="3449"/>
        <v>0</v>
      </c>
      <c r="AG1139" s="67">
        <f t="shared" si="3465"/>
        <v>0</v>
      </c>
      <c r="AH1139" s="67">
        <f t="shared" si="3466"/>
        <v>0</v>
      </c>
      <c r="AI1139" s="68">
        <f t="shared" si="3450"/>
        <v>0</v>
      </c>
      <c r="AJ1139" s="68">
        <f t="shared" si="3451"/>
        <v>0</v>
      </c>
      <c r="AK1139" s="71">
        <v>0</v>
      </c>
      <c r="AL1139" s="71">
        <v>0</v>
      </c>
      <c r="AM1139" s="68">
        <f t="shared" si="3452"/>
        <v>0</v>
      </c>
      <c r="AN1139" s="71">
        <v>0</v>
      </c>
      <c r="AO1139" s="71">
        <v>0</v>
      </c>
      <c r="AP1139" s="68">
        <f t="shared" si="3453"/>
        <v>0</v>
      </c>
      <c r="AQ1139" s="68">
        <f t="shared" si="3454"/>
        <v>0</v>
      </c>
      <c r="AR1139" s="71">
        <v>0</v>
      </c>
      <c r="AS1139" s="71">
        <v>0</v>
      </c>
      <c r="AT1139" s="68">
        <f t="shared" si="3455"/>
        <v>0</v>
      </c>
      <c r="AU1139" s="71">
        <v>0</v>
      </c>
      <c r="AV1139" s="71">
        <v>0</v>
      </c>
      <c r="AW1139" s="68">
        <f t="shared" si="3456"/>
        <v>0</v>
      </c>
      <c r="AX1139" s="68">
        <f t="shared" si="3457"/>
        <v>0</v>
      </c>
      <c r="AY1139" s="71">
        <v>0</v>
      </c>
      <c r="AZ1139" s="71">
        <v>0</v>
      </c>
      <c r="BA1139" s="68">
        <f t="shared" si="3458"/>
        <v>0</v>
      </c>
      <c r="BB1139" s="71">
        <v>0</v>
      </c>
      <c r="BC1139" s="71">
        <v>0</v>
      </c>
      <c r="BD1139" s="68">
        <f t="shared" si="3459"/>
        <v>0</v>
      </c>
      <c r="BE1139" s="68">
        <f t="shared" si="3460"/>
        <v>0</v>
      </c>
      <c r="BF1139" s="67">
        <f t="shared" si="3461"/>
        <v>0</v>
      </c>
      <c r="BG1139" s="67">
        <f t="shared" si="3461"/>
        <v>0</v>
      </c>
      <c r="BH1139" s="68">
        <f t="shared" si="3462"/>
        <v>0</v>
      </c>
      <c r="BI1139" s="67">
        <f t="shared" si="3463"/>
        <v>0</v>
      </c>
      <c r="BJ1139" s="67">
        <f t="shared" si="3463"/>
        <v>0</v>
      </c>
      <c r="BK1139" s="68">
        <f t="shared" si="3464"/>
        <v>0</v>
      </c>
      <c r="BL1139" s="68">
        <f t="shared" si="3265"/>
        <v>0</v>
      </c>
      <c r="BM1139" s="305">
        <v>0</v>
      </c>
      <c r="BN1139" s="305">
        <v>0</v>
      </c>
      <c r="BO1139" s="306"/>
      <c r="BP1139" s="306"/>
      <c r="BQ1139" s="305">
        <v>0</v>
      </c>
      <c r="BR1139" s="305">
        <v>0</v>
      </c>
      <c r="BS1139" s="114" t="s">
        <v>208</v>
      </c>
      <c r="BT1139" s="77"/>
    </row>
    <row r="1140" spans="1:77" s="46" customFormat="1" ht="36.75" hidden="1" customHeight="1">
      <c r="A1140" s="77"/>
      <c r="B1140" s="104">
        <v>2014</v>
      </c>
      <c r="C1140" s="105">
        <v>8317</v>
      </c>
      <c r="D1140" s="104">
        <v>4</v>
      </c>
      <c r="E1140" s="104">
        <v>5000</v>
      </c>
      <c r="F1140" s="104">
        <v>5600</v>
      </c>
      <c r="G1140" s="104">
        <v>565</v>
      </c>
      <c r="H1140" s="104">
        <v>9</v>
      </c>
      <c r="I1140" s="66" t="s">
        <v>766</v>
      </c>
      <c r="J1140" s="67">
        <v>0</v>
      </c>
      <c r="K1140" s="67">
        <v>0</v>
      </c>
      <c r="L1140" s="68">
        <f t="shared" si="3443"/>
        <v>0</v>
      </c>
      <c r="M1140" s="67">
        <v>0</v>
      </c>
      <c r="N1140" s="67">
        <v>0</v>
      </c>
      <c r="O1140" s="68">
        <f t="shared" si="3444"/>
        <v>0</v>
      </c>
      <c r="P1140" s="68">
        <f t="shared" si="3445"/>
        <v>0</v>
      </c>
      <c r="Q1140" s="71">
        <v>0</v>
      </c>
      <c r="R1140" s="71">
        <v>0</v>
      </c>
      <c r="S1140" s="71">
        <v>0</v>
      </c>
      <c r="T1140" s="71">
        <v>0</v>
      </c>
      <c r="U1140" s="71">
        <v>0</v>
      </c>
      <c r="V1140" s="71">
        <v>0</v>
      </c>
      <c r="W1140" s="67">
        <v>0</v>
      </c>
      <c r="X1140" s="67">
        <v>0</v>
      </c>
      <c r="Y1140" s="68">
        <v>0</v>
      </c>
      <c r="Z1140" s="67">
        <v>0</v>
      </c>
      <c r="AA1140" s="67">
        <v>0</v>
      </c>
      <c r="AB1140" s="68">
        <v>0</v>
      </c>
      <c r="AC1140" s="68">
        <f t="shared" si="3446"/>
        <v>0</v>
      </c>
      <c r="AD1140" s="67">
        <f t="shared" si="3447"/>
        <v>0</v>
      </c>
      <c r="AE1140" s="67">
        <f t="shared" si="3448"/>
        <v>0</v>
      </c>
      <c r="AF1140" s="68">
        <f t="shared" si="3449"/>
        <v>0</v>
      </c>
      <c r="AG1140" s="67">
        <f t="shared" si="3465"/>
        <v>0</v>
      </c>
      <c r="AH1140" s="67">
        <f t="shared" si="3466"/>
        <v>0</v>
      </c>
      <c r="AI1140" s="68">
        <f t="shared" si="3450"/>
        <v>0</v>
      </c>
      <c r="AJ1140" s="68">
        <f t="shared" si="3451"/>
        <v>0</v>
      </c>
      <c r="AK1140" s="71">
        <v>0</v>
      </c>
      <c r="AL1140" s="71">
        <v>0</v>
      </c>
      <c r="AM1140" s="68">
        <f t="shared" si="3452"/>
        <v>0</v>
      </c>
      <c r="AN1140" s="71">
        <v>0</v>
      </c>
      <c r="AO1140" s="71">
        <v>0</v>
      </c>
      <c r="AP1140" s="68">
        <f t="shared" si="3453"/>
        <v>0</v>
      </c>
      <c r="AQ1140" s="68">
        <f t="shared" si="3454"/>
        <v>0</v>
      </c>
      <c r="AR1140" s="71">
        <v>0</v>
      </c>
      <c r="AS1140" s="71">
        <v>0</v>
      </c>
      <c r="AT1140" s="68">
        <f t="shared" si="3455"/>
        <v>0</v>
      </c>
      <c r="AU1140" s="71">
        <v>0</v>
      </c>
      <c r="AV1140" s="71">
        <v>0</v>
      </c>
      <c r="AW1140" s="68">
        <f t="shared" si="3456"/>
        <v>0</v>
      </c>
      <c r="AX1140" s="68">
        <f t="shared" si="3457"/>
        <v>0</v>
      </c>
      <c r="AY1140" s="71">
        <v>0</v>
      </c>
      <c r="AZ1140" s="71">
        <v>0</v>
      </c>
      <c r="BA1140" s="68">
        <f t="shared" si="3458"/>
        <v>0</v>
      </c>
      <c r="BB1140" s="71">
        <v>0</v>
      </c>
      <c r="BC1140" s="71">
        <v>0</v>
      </c>
      <c r="BD1140" s="68">
        <f t="shared" si="3459"/>
        <v>0</v>
      </c>
      <c r="BE1140" s="68">
        <f t="shared" si="3460"/>
        <v>0</v>
      </c>
      <c r="BF1140" s="67">
        <f t="shared" si="3461"/>
        <v>0</v>
      </c>
      <c r="BG1140" s="67">
        <f t="shared" si="3461"/>
        <v>0</v>
      </c>
      <c r="BH1140" s="68">
        <f t="shared" si="3462"/>
        <v>0</v>
      </c>
      <c r="BI1140" s="67">
        <f t="shared" si="3463"/>
        <v>0</v>
      </c>
      <c r="BJ1140" s="67">
        <f t="shared" si="3463"/>
        <v>0</v>
      </c>
      <c r="BK1140" s="68">
        <f t="shared" si="3464"/>
        <v>0</v>
      </c>
      <c r="BL1140" s="68">
        <f t="shared" si="3265"/>
        <v>0</v>
      </c>
      <c r="BM1140" s="305">
        <v>0</v>
      </c>
      <c r="BN1140" s="305">
        <v>0</v>
      </c>
      <c r="BO1140" s="306"/>
      <c r="BP1140" s="306"/>
      <c r="BQ1140" s="305">
        <v>0</v>
      </c>
      <c r="BR1140" s="305">
        <v>0</v>
      </c>
      <c r="BS1140" s="114" t="s">
        <v>208</v>
      </c>
      <c r="BT1140" s="77"/>
    </row>
    <row r="1141" spans="1:77" s="46" customFormat="1" ht="36.75" customHeight="1">
      <c r="A1141" s="77"/>
      <c r="B1141" s="20">
        <v>2014</v>
      </c>
      <c r="C1141" s="65">
        <v>8317</v>
      </c>
      <c r="D1141" s="20">
        <v>4</v>
      </c>
      <c r="E1141" s="20">
        <v>5000</v>
      </c>
      <c r="F1141" s="20">
        <v>5600</v>
      </c>
      <c r="G1141" s="20">
        <v>565</v>
      </c>
      <c r="H1141" s="20">
        <v>10</v>
      </c>
      <c r="I1141" s="66" t="s">
        <v>767</v>
      </c>
      <c r="J1141" s="67">
        <v>828022.5</v>
      </c>
      <c r="K1141" s="67">
        <v>0</v>
      </c>
      <c r="L1141" s="68">
        <f t="shared" si="3443"/>
        <v>828022.5</v>
      </c>
      <c r="M1141" s="67">
        <v>0</v>
      </c>
      <c r="N1141" s="67">
        <v>0</v>
      </c>
      <c r="O1141" s="68">
        <f t="shared" si="3444"/>
        <v>0</v>
      </c>
      <c r="P1141" s="68">
        <f t="shared" si="3445"/>
        <v>828022.5</v>
      </c>
      <c r="Q1141" s="71"/>
      <c r="R1141" s="71"/>
      <c r="S1141" s="71"/>
      <c r="T1141" s="71"/>
      <c r="U1141" s="71"/>
      <c r="V1141" s="71"/>
      <c r="W1141" s="67">
        <v>0</v>
      </c>
      <c r="X1141" s="67">
        <v>0</v>
      </c>
      <c r="Y1141" s="68">
        <v>0</v>
      </c>
      <c r="Z1141" s="67">
        <v>0</v>
      </c>
      <c r="AA1141" s="67">
        <v>0</v>
      </c>
      <c r="AB1141" s="68">
        <v>0</v>
      </c>
      <c r="AC1141" s="68">
        <f t="shared" si="3446"/>
        <v>0</v>
      </c>
      <c r="AD1141" s="67">
        <f t="shared" si="3447"/>
        <v>828022.5</v>
      </c>
      <c r="AE1141" s="67">
        <f t="shared" si="3448"/>
        <v>0</v>
      </c>
      <c r="AF1141" s="68">
        <f t="shared" si="3449"/>
        <v>828022.5</v>
      </c>
      <c r="AG1141" s="67">
        <f t="shared" si="3465"/>
        <v>0</v>
      </c>
      <c r="AH1141" s="67">
        <f t="shared" si="3466"/>
        <v>0</v>
      </c>
      <c r="AI1141" s="68">
        <f t="shared" si="3450"/>
        <v>0</v>
      </c>
      <c r="AJ1141" s="68">
        <f t="shared" si="3451"/>
        <v>828022.5</v>
      </c>
      <c r="AK1141" s="71"/>
      <c r="AL1141" s="71"/>
      <c r="AM1141" s="68">
        <f>+AK1141+AL1141</f>
        <v>0</v>
      </c>
      <c r="AN1141" s="71"/>
      <c r="AO1141" s="71"/>
      <c r="AP1141" s="68">
        <f t="shared" si="3453"/>
        <v>0</v>
      </c>
      <c r="AQ1141" s="68">
        <f t="shared" si="3454"/>
        <v>0</v>
      </c>
      <c r="AR1141" s="71"/>
      <c r="AS1141" s="71"/>
      <c r="AT1141" s="68">
        <f>+AR1141+AS1141</f>
        <v>0</v>
      </c>
      <c r="AU1141" s="71"/>
      <c r="AV1141" s="71"/>
      <c r="AW1141" s="68">
        <f t="shared" si="3456"/>
        <v>0</v>
      </c>
      <c r="AX1141" s="68">
        <f t="shared" si="3457"/>
        <v>0</v>
      </c>
      <c r="AY1141" s="71"/>
      <c r="AZ1141" s="71"/>
      <c r="BA1141" s="68">
        <f>+AY1141+AZ1141</f>
        <v>0</v>
      </c>
      <c r="BB1141" s="71"/>
      <c r="BC1141" s="71"/>
      <c r="BD1141" s="68">
        <f t="shared" si="3459"/>
        <v>0</v>
      </c>
      <c r="BE1141" s="68">
        <f t="shared" si="3460"/>
        <v>0</v>
      </c>
      <c r="BF1141" s="67">
        <f t="shared" si="3461"/>
        <v>828022.5</v>
      </c>
      <c r="BG1141" s="67">
        <f t="shared" si="3461"/>
        <v>0</v>
      </c>
      <c r="BH1141" s="68">
        <f t="shared" si="3462"/>
        <v>828022.5</v>
      </c>
      <c r="BI1141" s="67">
        <f t="shared" si="3463"/>
        <v>0</v>
      </c>
      <c r="BJ1141" s="67">
        <f t="shared" si="3463"/>
        <v>0</v>
      </c>
      <c r="BK1141" s="68">
        <f t="shared" si="3464"/>
        <v>0</v>
      </c>
      <c r="BL1141" s="68">
        <f t="shared" ref="BL1141:BL1204" si="3467">+BH1141+BK1141</f>
        <v>828022.5</v>
      </c>
      <c r="BM1141" s="305">
        <v>13</v>
      </c>
      <c r="BN1141" s="305">
        <v>0</v>
      </c>
      <c r="BO1141" s="306"/>
      <c r="BP1141" s="306"/>
      <c r="BQ1141" s="305">
        <v>13</v>
      </c>
      <c r="BR1141" s="305">
        <v>0</v>
      </c>
      <c r="BS1141" s="114" t="s">
        <v>208</v>
      </c>
      <c r="BT1141" s="77"/>
    </row>
    <row r="1142" spans="1:77" s="46" customFormat="1" ht="36.75" customHeight="1">
      <c r="A1142" s="77"/>
      <c r="B1142" s="20">
        <v>2014</v>
      </c>
      <c r="C1142" s="65">
        <v>8317</v>
      </c>
      <c r="D1142" s="20">
        <v>4</v>
      </c>
      <c r="E1142" s="20">
        <v>5000</v>
      </c>
      <c r="F1142" s="20">
        <v>5600</v>
      </c>
      <c r="G1142" s="20">
        <v>565</v>
      </c>
      <c r="H1142" s="20">
        <v>11</v>
      </c>
      <c r="I1142" s="66" t="s">
        <v>768</v>
      </c>
      <c r="J1142" s="67">
        <v>35200</v>
      </c>
      <c r="K1142" s="67">
        <v>0</v>
      </c>
      <c r="L1142" s="68">
        <f t="shared" si="3443"/>
        <v>35200</v>
      </c>
      <c r="M1142" s="67">
        <v>0</v>
      </c>
      <c r="N1142" s="67">
        <v>0</v>
      </c>
      <c r="O1142" s="68">
        <f t="shared" si="3444"/>
        <v>0</v>
      </c>
      <c r="P1142" s="68">
        <f t="shared" si="3445"/>
        <v>35200</v>
      </c>
      <c r="Q1142" s="71"/>
      <c r="R1142" s="71"/>
      <c r="S1142" s="71"/>
      <c r="T1142" s="71"/>
      <c r="U1142" s="71"/>
      <c r="V1142" s="71"/>
      <c r="W1142" s="67">
        <v>0</v>
      </c>
      <c r="X1142" s="67">
        <v>0</v>
      </c>
      <c r="Y1142" s="68">
        <v>0</v>
      </c>
      <c r="Z1142" s="67">
        <v>0</v>
      </c>
      <c r="AA1142" s="67">
        <v>0</v>
      </c>
      <c r="AB1142" s="68">
        <v>0</v>
      </c>
      <c r="AC1142" s="68">
        <f t="shared" si="3446"/>
        <v>0</v>
      </c>
      <c r="AD1142" s="67">
        <f t="shared" si="3447"/>
        <v>35200</v>
      </c>
      <c r="AE1142" s="67">
        <f t="shared" si="3448"/>
        <v>0</v>
      </c>
      <c r="AF1142" s="68">
        <f t="shared" si="3449"/>
        <v>35200</v>
      </c>
      <c r="AG1142" s="67">
        <f t="shared" si="3465"/>
        <v>0</v>
      </c>
      <c r="AH1142" s="67">
        <f t="shared" si="3466"/>
        <v>0</v>
      </c>
      <c r="AI1142" s="68">
        <f t="shared" si="3450"/>
        <v>0</v>
      </c>
      <c r="AJ1142" s="68">
        <f t="shared" si="3451"/>
        <v>35200</v>
      </c>
      <c r="AK1142" s="71"/>
      <c r="AL1142" s="71"/>
      <c r="AM1142" s="68">
        <f>+AK1142+AL1142</f>
        <v>0</v>
      </c>
      <c r="AN1142" s="71"/>
      <c r="AO1142" s="71"/>
      <c r="AP1142" s="68">
        <f t="shared" si="3453"/>
        <v>0</v>
      </c>
      <c r="AQ1142" s="68">
        <f t="shared" si="3454"/>
        <v>0</v>
      </c>
      <c r="AR1142" s="71"/>
      <c r="AS1142" s="71"/>
      <c r="AT1142" s="68">
        <f>+AR1142+AS1142</f>
        <v>0</v>
      </c>
      <c r="AU1142" s="71"/>
      <c r="AV1142" s="71"/>
      <c r="AW1142" s="68">
        <f t="shared" si="3456"/>
        <v>0</v>
      </c>
      <c r="AX1142" s="68">
        <f t="shared" si="3457"/>
        <v>0</v>
      </c>
      <c r="AY1142" s="71"/>
      <c r="AZ1142" s="71"/>
      <c r="BA1142" s="68">
        <f>+AY1142+AZ1142</f>
        <v>0</v>
      </c>
      <c r="BB1142" s="71"/>
      <c r="BC1142" s="71"/>
      <c r="BD1142" s="68">
        <f t="shared" si="3459"/>
        <v>0</v>
      </c>
      <c r="BE1142" s="68">
        <f t="shared" si="3460"/>
        <v>0</v>
      </c>
      <c r="BF1142" s="67">
        <f t="shared" si="3461"/>
        <v>35200</v>
      </c>
      <c r="BG1142" s="67">
        <f t="shared" si="3461"/>
        <v>0</v>
      </c>
      <c r="BH1142" s="68">
        <f t="shared" si="3462"/>
        <v>35200</v>
      </c>
      <c r="BI1142" s="67">
        <f t="shared" si="3463"/>
        <v>0</v>
      </c>
      <c r="BJ1142" s="67">
        <f t="shared" si="3463"/>
        <v>0</v>
      </c>
      <c r="BK1142" s="68">
        <f t="shared" si="3464"/>
        <v>0</v>
      </c>
      <c r="BL1142" s="68">
        <f t="shared" si="3467"/>
        <v>35200</v>
      </c>
      <c r="BM1142" s="305">
        <v>10</v>
      </c>
      <c r="BN1142" s="305">
        <v>0</v>
      </c>
      <c r="BO1142" s="306"/>
      <c r="BP1142" s="306"/>
      <c r="BQ1142" s="305">
        <v>10</v>
      </c>
      <c r="BR1142" s="305">
        <v>0</v>
      </c>
      <c r="BS1142" s="114" t="s">
        <v>208</v>
      </c>
      <c r="BT1142" s="77"/>
    </row>
    <row r="1143" spans="1:77" s="46" customFormat="1" ht="36.75" hidden="1" customHeight="1">
      <c r="A1143" s="77"/>
      <c r="B1143" s="20">
        <v>2014</v>
      </c>
      <c r="C1143" s="65">
        <v>8317</v>
      </c>
      <c r="D1143" s="20">
        <v>4</v>
      </c>
      <c r="E1143" s="20">
        <v>5000</v>
      </c>
      <c r="F1143" s="20">
        <v>5600</v>
      </c>
      <c r="G1143" s="20">
        <v>565</v>
      </c>
      <c r="H1143" s="20">
        <v>12</v>
      </c>
      <c r="I1143" s="66" t="s">
        <v>769</v>
      </c>
      <c r="J1143" s="67"/>
      <c r="K1143" s="67"/>
      <c r="L1143" s="68">
        <f t="shared" si="3443"/>
        <v>0</v>
      </c>
      <c r="M1143" s="67"/>
      <c r="N1143" s="67"/>
      <c r="O1143" s="68">
        <f t="shared" si="3444"/>
        <v>0</v>
      </c>
      <c r="P1143" s="68">
        <f t="shared" si="3445"/>
        <v>0</v>
      </c>
      <c r="Q1143" s="71"/>
      <c r="R1143" s="71"/>
      <c r="S1143" s="71"/>
      <c r="T1143" s="71"/>
      <c r="U1143" s="71"/>
      <c r="V1143" s="71"/>
      <c r="W1143" s="67">
        <v>0</v>
      </c>
      <c r="X1143" s="67">
        <v>0</v>
      </c>
      <c r="Y1143" s="68">
        <v>0</v>
      </c>
      <c r="Z1143" s="67">
        <v>0</v>
      </c>
      <c r="AA1143" s="67">
        <v>0</v>
      </c>
      <c r="AB1143" s="68">
        <v>0</v>
      </c>
      <c r="AC1143" s="68">
        <f t="shared" si="3446"/>
        <v>0</v>
      </c>
      <c r="AD1143" s="67">
        <f t="shared" si="3447"/>
        <v>0</v>
      </c>
      <c r="AE1143" s="67">
        <f t="shared" si="3448"/>
        <v>0</v>
      </c>
      <c r="AF1143" s="68">
        <f t="shared" si="3449"/>
        <v>0</v>
      </c>
      <c r="AG1143" s="67" t="e">
        <f>M1143+#REF!-V1143</f>
        <v>#REF!</v>
      </c>
      <c r="AH1143" s="67" t="e">
        <f>N1143+S1143-#REF!</f>
        <v>#REF!</v>
      </c>
      <c r="AI1143" s="68" t="e">
        <f t="shared" si="3450"/>
        <v>#REF!</v>
      </c>
      <c r="AJ1143" s="68" t="e">
        <f t="shared" si="3451"/>
        <v>#REF!</v>
      </c>
      <c r="AK1143" s="71"/>
      <c r="AL1143" s="71"/>
      <c r="AM1143" s="68">
        <f>+AK1143+AL1143</f>
        <v>0</v>
      </c>
      <c r="AN1143" s="71"/>
      <c r="AO1143" s="71"/>
      <c r="AP1143" s="68">
        <f t="shared" si="3453"/>
        <v>0</v>
      </c>
      <c r="AQ1143" s="68">
        <f t="shared" si="3454"/>
        <v>0</v>
      </c>
      <c r="AR1143" s="71"/>
      <c r="AS1143" s="71"/>
      <c r="AT1143" s="68">
        <f>+AR1143+AS1143</f>
        <v>0</v>
      </c>
      <c r="AU1143" s="71"/>
      <c r="AV1143" s="71"/>
      <c r="AW1143" s="68">
        <f t="shared" si="3456"/>
        <v>0</v>
      </c>
      <c r="AX1143" s="68">
        <f t="shared" si="3457"/>
        <v>0</v>
      </c>
      <c r="AY1143" s="71"/>
      <c r="AZ1143" s="71"/>
      <c r="BA1143" s="68">
        <f>+AY1143+AZ1143</f>
        <v>0</v>
      </c>
      <c r="BB1143" s="71"/>
      <c r="BC1143" s="71"/>
      <c r="BD1143" s="68">
        <f t="shared" si="3459"/>
        <v>0</v>
      </c>
      <c r="BE1143" s="68">
        <f t="shared" si="3460"/>
        <v>0</v>
      </c>
      <c r="BF1143" s="67">
        <f t="shared" si="3461"/>
        <v>0</v>
      </c>
      <c r="BG1143" s="67">
        <f t="shared" si="3461"/>
        <v>0</v>
      </c>
      <c r="BH1143" s="68">
        <f t="shared" si="3462"/>
        <v>0</v>
      </c>
      <c r="BI1143" s="67" t="e">
        <f t="shared" si="3463"/>
        <v>#REF!</v>
      </c>
      <c r="BJ1143" s="67" t="e">
        <f t="shared" si="3463"/>
        <v>#REF!</v>
      </c>
      <c r="BK1143" s="68" t="e">
        <f t="shared" si="3464"/>
        <v>#REF!</v>
      </c>
      <c r="BL1143" s="68" t="e">
        <f t="shared" si="3467"/>
        <v>#REF!</v>
      </c>
      <c r="BM1143" s="305">
        <v>0</v>
      </c>
      <c r="BN1143" s="305">
        <v>0</v>
      </c>
      <c r="BO1143" s="306"/>
      <c r="BP1143" s="306"/>
      <c r="BQ1143" s="305">
        <v>0</v>
      </c>
      <c r="BR1143" s="305">
        <v>0</v>
      </c>
      <c r="BS1143" s="114" t="s">
        <v>208</v>
      </c>
      <c r="BT1143" s="77"/>
    </row>
    <row r="1144" spans="1:77" s="77" customFormat="1" ht="40.5" hidden="1">
      <c r="B1144" s="20">
        <v>2014</v>
      </c>
      <c r="C1144" s="65">
        <v>8317</v>
      </c>
      <c r="D1144" s="20">
        <v>4</v>
      </c>
      <c r="E1144" s="20">
        <v>5000</v>
      </c>
      <c r="F1144" s="20">
        <v>5600</v>
      </c>
      <c r="G1144" s="20">
        <v>565</v>
      </c>
      <c r="H1144" s="20">
        <v>13</v>
      </c>
      <c r="I1144" s="86" t="s">
        <v>770</v>
      </c>
      <c r="J1144" s="67"/>
      <c r="K1144" s="67"/>
      <c r="L1144" s="68">
        <f>+J1144+K1144</f>
        <v>0</v>
      </c>
      <c r="M1144" s="67"/>
      <c r="N1144" s="67"/>
      <c r="O1144" s="68">
        <f t="shared" si="3444"/>
        <v>0</v>
      </c>
      <c r="P1144" s="68">
        <f t="shared" si="3445"/>
        <v>0</v>
      </c>
      <c r="Q1144" s="71"/>
      <c r="R1144" s="71"/>
      <c r="S1144" s="71"/>
      <c r="T1144" s="71"/>
      <c r="U1144" s="71"/>
      <c r="V1144" s="71"/>
      <c r="W1144" s="67">
        <v>0</v>
      </c>
      <c r="X1144" s="67">
        <v>0</v>
      </c>
      <c r="Y1144" s="68">
        <v>0</v>
      </c>
      <c r="Z1144" s="67">
        <v>0</v>
      </c>
      <c r="AA1144" s="67">
        <v>0</v>
      </c>
      <c r="AB1144" s="68">
        <v>0</v>
      </c>
      <c r="AC1144" s="68">
        <f t="shared" si="3446"/>
        <v>0</v>
      </c>
      <c r="AD1144" s="67">
        <f t="shared" si="3447"/>
        <v>0</v>
      </c>
      <c r="AE1144" s="67">
        <f t="shared" si="3448"/>
        <v>0</v>
      </c>
      <c r="AF1144" s="68">
        <f t="shared" si="3449"/>
        <v>0</v>
      </c>
      <c r="AG1144" s="67" t="e">
        <f>M1144+#REF!-V1144</f>
        <v>#REF!</v>
      </c>
      <c r="AH1144" s="67" t="e">
        <f>N1144+S1144-#REF!</f>
        <v>#REF!</v>
      </c>
      <c r="AI1144" s="68" t="e">
        <f t="shared" si="3450"/>
        <v>#REF!</v>
      </c>
      <c r="AJ1144" s="68" t="e">
        <f t="shared" si="3451"/>
        <v>#REF!</v>
      </c>
      <c r="AK1144" s="71"/>
      <c r="AL1144" s="71"/>
      <c r="AM1144" s="68">
        <f>+AK1144+AL1144</f>
        <v>0</v>
      </c>
      <c r="AN1144" s="71"/>
      <c r="AO1144" s="71"/>
      <c r="AP1144" s="68">
        <f t="shared" si="3453"/>
        <v>0</v>
      </c>
      <c r="AQ1144" s="68">
        <f t="shared" si="3454"/>
        <v>0</v>
      </c>
      <c r="AR1144" s="71"/>
      <c r="AS1144" s="71"/>
      <c r="AT1144" s="68">
        <f>+AR1144+AS1144</f>
        <v>0</v>
      </c>
      <c r="AU1144" s="71"/>
      <c r="AV1144" s="71"/>
      <c r="AW1144" s="68">
        <f t="shared" si="3456"/>
        <v>0</v>
      </c>
      <c r="AX1144" s="68">
        <f t="shared" si="3457"/>
        <v>0</v>
      </c>
      <c r="AY1144" s="71"/>
      <c r="AZ1144" s="71"/>
      <c r="BA1144" s="68">
        <f>+AY1144+AZ1144</f>
        <v>0</v>
      </c>
      <c r="BB1144" s="71"/>
      <c r="BC1144" s="71"/>
      <c r="BD1144" s="68">
        <f t="shared" si="3459"/>
        <v>0</v>
      </c>
      <c r="BE1144" s="68">
        <f t="shared" si="3460"/>
        <v>0</v>
      </c>
      <c r="BF1144" s="67">
        <f t="shared" si="3461"/>
        <v>0</v>
      </c>
      <c r="BG1144" s="67">
        <f t="shared" si="3461"/>
        <v>0</v>
      </c>
      <c r="BH1144" s="68">
        <f t="shared" si="3462"/>
        <v>0</v>
      </c>
      <c r="BI1144" s="67" t="e">
        <f t="shared" si="3463"/>
        <v>#REF!</v>
      </c>
      <c r="BJ1144" s="67" t="e">
        <f t="shared" si="3463"/>
        <v>#REF!</v>
      </c>
      <c r="BK1144" s="68" t="e">
        <f t="shared" si="3464"/>
        <v>#REF!</v>
      </c>
      <c r="BL1144" s="68" t="e">
        <f t="shared" si="3467"/>
        <v>#REF!</v>
      </c>
      <c r="BM1144" s="305">
        <v>0</v>
      </c>
      <c r="BN1144" s="305">
        <v>0</v>
      </c>
      <c r="BO1144" s="306"/>
      <c r="BP1144" s="306"/>
      <c r="BQ1144" s="305">
        <v>0</v>
      </c>
      <c r="BR1144" s="305">
        <v>0</v>
      </c>
      <c r="BS1144" s="148"/>
    </row>
    <row r="1145" spans="1:77" s="46" customFormat="1" ht="36.75" hidden="1" customHeight="1">
      <c r="A1145" s="77"/>
      <c r="B1145" s="20">
        <v>2014</v>
      </c>
      <c r="C1145" s="65">
        <v>8317</v>
      </c>
      <c r="D1145" s="20">
        <v>4</v>
      </c>
      <c r="E1145" s="20">
        <v>5000</v>
      </c>
      <c r="F1145" s="20">
        <v>5600</v>
      </c>
      <c r="G1145" s="20">
        <v>565</v>
      </c>
      <c r="H1145" s="20">
        <v>14</v>
      </c>
      <c r="I1145" s="86" t="s">
        <v>771</v>
      </c>
      <c r="J1145" s="67"/>
      <c r="K1145" s="67"/>
      <c r="L1145" s="68">
        <f>+J1145+K1145</f>
        <v>0</v>
      </c>
      <c r="M1145" s="67"/>
      <c r="N1145" s="67"/>
      <c r="O1145" s="68">
        <f t="shared" si="3444"/>
        <v>0</v>
      </c>
      <c r="P1145" s="68">
        <f t="shared" si="3445"/>
        <v>0</v>
      </c>
      <c r="Q1145" s="71"/>
      <c r="R1145" s="71"/>
      <c r="S1145" s="71"/>
      <c r="T1145" s="71"/>
      <c r="U1145" s="71"/>
      <c r="V1145" s="71"/>
      <c r="W1145" s="67">
        <v>0</v>
      </c>
      <c r="X1145" s="67">
        <v>0</v>
      </c>
      <c r="Y1145" s="68">
        <v>0</v>
      </c>
      <c r="Z1145" s="67">
        <v>0</v>
      </c>
      <c r="AA1145" s="67">
        <v>0</v>
      </c>
      <c r="AB1145" s="68">
        <v>0</v>
      </c>
      <c r="AC1145" s="68">
        <f t="shared" si="3446"/>
        <v>0</v>
      </c>
      <c r="AD1145" s="67">
        <f t="shared" si="3447"/>
        <v>0</v>
      </c>
      <c r="AE1145" s="67">
        <f t="shared" si="3448"/>
        <v>0</v>
      </c>
      <c r="AF1145" s="68">
        <f t="shared" si="3449"/>
        <v>0</v>
      </c>
      <c r="AG1145" s="67" t="e">
        <f>M1145+#REF!-V1145</f>
        <v>#REF!</v>
      </c>
      <c r="AH1145" s="67" t="e">
        <f>N1145+S1145-#REF!</f>
        <v>#REF!</v>
      </c>
      <c r="AI1145" s="68" t="e">
        <f t="shared" si="3450"/>
        <v>#REF!</v>
      </c>
      <c r="AJ1145" s="68" t="e">
        <f t="shared" si="3451"/>
        <v>#REF!</v>
      </c>
      <c r="AK1145" s="71"/>
      <c r="AL1145" s="71"/>
      <c r="AM1145" s="68">
        <f>+AK1145+AL1145</f>
        <v>0</v>
      </c>
      <c r="AN1145" s="71"/>
      <c r="AO1145" s="71"/>
      <c r="AP1145" s="68">
        <f t="shared" si="3453"/>
        <v>0</v>
      </c>
      <c r="AQ1145" s="68">
        <f t="shared" si="3454"/>
        <v>0</v>
      </c>
      <c r="AR1145" s="71"/>
      <c r="AS1145" s="71"/>
      <c r="AT1145" s="68">
        <f>+AR1145+AS1145</f>
        <v>0</v>
      </c>
      <c r="AU1145" s="71"/>
      <c r="AV1145" s="71"/>
      <c r="AW1145" s="68">
        <f t="shared" si="3456"/>
        <v>0</v>
      </c>
      <c r="AX1145" s="68">
        <f t="shared" si="3457"/>
        <v>0</v>
      </c>
      <c r="AY1145" s="71"/>
      <c r="AZ1145" s="71"/>
      <c r="BA1145" s="68">
        <f>+AY1145+AZ1145</f>
        <v>0</v>
      </c>
      <c r="BB1145" s="71"/>
      <c r="BC1145" s="71"/>
      <c r="BD1145" s="68">
        <f t="shared" si="3459"/>
        <v>0</v>
      </c>
      <c r="BE1145" s="68">
        <f t="shared" si="3460"/>
        <v>0</v>
      </c>
      <c r="BF1145" s="67">
        <f t="shared" si="3461"/>
        <v>0</v>
      </c>
      <c r="BG1145" s="67">
        <f t="shared" si="3461"/>
        <v>0</v>
      </c>
      <c r="BH1145" s="68">
        <f t="shared" si="3462"/>
        <v>0</v>
      </c>
      <c r="BI1145" s="67" t="e">
        <f t="shared" si="3463"/>
        <v>#REF!</v>
      </c>
      <c r="BJ1145" s="67" t="e">
        <f t="shared" si="3463"/>
        <v>#REF!</v>
      </c>
      <c r="BK1145" s="68" t="e">
        <f t="shared" si="3464"/>
        <v>#REF!</v>
      </c>
      <c r="BL1145" s="68" t="e">
        <f t="shared" si="3467"/>
        <v>#REF!</v>
      </c>
      <c r="BM1145" s="305">
        <v>0</v>
      </c>
      <c r="BN1145" s="305">
        <v>0</v>
      </c>
      <c r="BO1145" s="306"/>
      <c r="BP1145" s="306"/>
      <c r="BQ1145" s="305">
        <v>0</v>
      </c>
      <c r="BR1145" s="305">
        <v>0</v>
      </c>
      <c r="BS1145" s="114" t="s">
        <v>208</v>
      </c>
      <c r="BT1145" s="150"/>
      <c r="BU1145" s="151"/>
      <c r="BV1145" s="152"/>
      <c r="BW1145" s="153"/>
      <c r="BX1145" s="153"/>
      <c r="BY1145" s="152"/>
    </row>
    <row r="1146" spans="1:77" s="46" customFormat="1" ht="69.75" hidden="1" customHeight="1">
      <c r="A1146" s="77"/>
      <c r="B1146" s="20">
        <v>2014</v>
      </c>
      <c r="C1146" s="65">
        <v>8317</v>
      </c>
      <c r="D1146" s="20">
        <v>4</v>
      </c>
      <c r="E1146" s="20">
        <v>5000</v>
      </c>
      <c r="F1146" s="20">
        <v>5600</v>
      </c>
      <c r="G1146" s="20">
        <v>565</v>
      </c>
      <c r="H1146" s="20">
        <v>15</v>
      </c>
      <c r="I1146" s="86" t="s">
        <v>772</v>
      </c>
      <c r="J1146" s="67">
        <v>0</v>
      </c>
      <c r="K1146" s="67">
        <v>0</v>
      </c>
      <c r="L1146" s="68">
        <f>J1146+K1146</f>
        <v>0</v>
      </c>
      <c r="M1146" s="67">
        <v>0</v>
      </c>
      <c r="N1146" s="67">
        <v>0</v>
      </c>
      <c r="O1146" s="68">
        <f t="shared" si="3444"/>
        <v>0</v>
      </c>
      <c r="P1146" s="68">
        <f t="shared" si="3445"/>
        <v>0</v>
      </c>
      <c r="Q1146" s="71">
        <v>0</v>
      </c>
      <c r="R1146" s="71">
        <v>0</v>
      </c>
      <c r="S1146" s="71">
        <v>0</v>
      </c>
      <c r="T1146" s="71">
        <v>0</v>
      </c>
      <c r="U1146" s="71">
        <v>0</v>
      </c>
      <c r="V1146" s="71">
        <v>0</v>
      </c>
      <c r="W1146" s="67">
        <v>0</v>
      </c>
      <c r="X1146" s="67">
        <v>0</v>
      </c>
      <c r="Y1146" s="68">
        <v>0</v>
      </c>
      <c r="Z1146" s="67">
        <v>0</v>
      </c>
      <c r="AA1146" s="67">
        <v>0</v>
      </c>
      <c r="AB1146" s="68">
        <v>0</v>
      </c>
      <c r="AC1146" s="68">
        <f t="shared" si="3446"/>
        <v>0</v>
      </c>
      <c r="AD1146" s="67">
        <f t="shared" si="3447"/>
        <v>0</v>
      </c>
      <c r="AE1146" s="67">
        <f t="shared" si="3448"/>
        <v>0</v>
      </c>
      <c r="AF1146" s="68">
        <f t="shared" si="3449"/>
        <v>0</v>
      </c>
      <c r="AG1146" s="67" t="e">
        <f>M1146+#REF!-V1146</f>
        <v>#REF!</v>
      </c>
      <c r="AH1146" s="67" t="e">
        <f>N1146+S1146-#REF!</f>
        <v>#REF!</v>
      </c>
      <c r="AI1146" s="68" t="e">
        <f t="shared" si="3450"/>
        <v>#REF!</v>
      </c>
      <c r="AJ1146" s="68" t="e">
        <f t="shared" si="3451"/>
        <v>#REF!</v>
      </c>
      <c r="AK1146" s="71">
        <v>0</v>
      </c>
      <c r="AL1146" s="71">
        <v>0</v>
      </c>
      <c r="AM1146" s="68">
        <f>AK1146+AL1146</f>
        <v>0</v>
      </c>
      <c r="AN1146" s="71">
        <v>0</v>
      </c>
      <c r="AO1146" s="71">
        <v>0</v>
      </c>
      <c r="AP1146" s="68">
        <f t="shared" si="3453"/>
        <v>0</v>
      </c>
      <c r="AQ1146" s="68">
        <f t="shared" si="3454"/>
        <v>0</v>
      </c>
      <c r="AR1146" s="71">
        <v>0</v>
      </c>
      <c r="AS1146" s="71">
        <v>0</v>
      </c>
      <c r="AT1146" s="68">
        <f>AR1146+AS1146</f>
        <v>0</v>
      </c>
      <c r="AU1146" s="71">
        <v>0</v>
      </c>
      <c r="AV1146" s="71">
        <v>0</v>
      </c>
      <c r="AW1146" s="68">
        <f t="shared" si="3456"/>
        <v>0</v>
      </c>
      <c r="AX1146" s="68">
        <f t="shared" si="3457"/>
        <v>0</v>
      </c>
      <c r="AY1146" s="71">
        <v>0</v>
      </c>
      <c r="AZ1146" s="71">
        <v>0</v>
      </c>
      <c r="BA1146" s="68">
        <f>AY1146+AZ1146</f>
        <v>0</v>
      </c>
      <c r="BB1146" s="71">
        <v>0</v>
      </c>
      <c r="BC1146" s="71">
        <v>0</v>
      </c>
      <c r="BD1146" s="68">
        <f t="shared" si="3459"/>
        <v>0</v>
      </c>
      <c r="BE1146" s="68">
        <f t="shared" si="3460"/>
        <v>0</v>
      </c>
      <c r="BF1146" s="67">
        <f t="shared" si="3461"/>
        <v>0</v>
      </c>
      <c r="BG1146" s="67">
        <f t="shared" si="3461"/>
        <v>0</v>
      </c>
      <c r="BH1146" s="68">
        <f t="shared" si="3462"/>
        <v>0</v>
      </c>
      <c r="BI1146" s="67" t="e">
        <f t="shared" si="3463"/>
        <v>#REF!</v>
      </c>
      <c r="BJ1146" s="67" t="e">
        <f t="shared" si="3463"/>
        <v>#REF!</v>
      </c>
      <c r="BK1146" s="68" t="e">
        <f t="shared" si="3464"/>
        <v>#REF!</v>
      </c>
      <c r="BL1146" s="68" t="e">
        <f t="shared" si="3467"/>
        <v>#REF!</v>
      </c>
      <c r="BM1146" s="305">
        <v>0</v>
      </c>
      <c r="BN1146" s="305">
        <v>0</v>
      </c>
      <c r="BO1146" s="306"/>
      <c r="BP1146" s="306"/>
      <c r="BQ1146" s="305">
        <v>0</v>
      </c>
      <c r="BR1146" s="305">
        <v>0</v>
      </c>
      <c r="BS1146" s="114" t="s">
        <v>208</v>
      </c>
      <c r="BT1146" s="77"/>
    </row>
    <row r="1147" spans="1:77" s="46" customFormat="1" ht="36.75" hidden="1" customHeight="1">
      <c r="A1147" s="77"/>
      <c r="B1147" s="20">
        <v>2014</v>
      </c>
      <c r="C1147" s="65">
        <v>8317</v>
      </c>
      <c r="D1147" s="20">
        <v>4</v>
      </c>
      <c r="E1147" s="20">
        <v>5000</v>
      </c>
      <c r="F1147" s="20">
        <v>5600</v>
      </c>
      <c r="G1147" s="20">
        <v>565</v>
      </c>
      <c r="H1147" s="20">
        <v>16</v>
      </c>
      <c r="I1147" s="86" t="s">
        <v>773</v>
      </c>
      <c r="J1147" s="67">
        <v>0</v>
      </c>
      <c r="K1147" s="67">
        <v>0</v>
      </c>
      <c r="L1147" s="68">
        <f>J1147+K1147</f>
        <v>0</v>
      </c>
      <c r="M1147" s="67">
        <v>0</v>
      </c>
      <c r="N1147" s="67">
        <v>0</v>
      </c>
      <c r="O1147" s="68">
        <f t="shared" si="3444"/>
        <v>0</v>
      </c>
      <c r="P1147" s="68">
        <f t="shared" si="3445"/>
        <v>0</v>
      </c>
      <c r="Q1147" s="71">
        <v>0</v>
      </c>
      <c r="R1147" s="71">
        <v>0</v>
      </c>
      <c r="S1147" s="71">
        <v>0</v>
      </c>
      <c r="T1147" s="71">
        <v>0</v>
      </c>
      <c r="U1147" s="71">
        <v>0</v>
      </c>
      <c r="V1147" s="71">
        <v>0</v>
      </c>
      <c r="W1147" s="67">
        <v>0</v>
      </c>
      <c r="X1147" s="67">
        <v>0</v>
      </c>
      <c r="Y1147" s="68">
        <v>0</v>
      </c>
      <c r="Z1147" s="67">
        <v>0</v>
      </c>
      <c r="AA1147" s="67">
        <v>0</v>
      </c>
      <c r="AB1147" s="68">
        <v>0</v>
      </c>
      <c r="AC1147" s="68">
        <f t="shared" si="3446"/>
        <v>0</v>
      </c>
      <c r="AD1147" s="67">
        <f t="shared" si="3447"/>
        <v>0</v>
      </c>
      <c r="AE1147" s="67">
        <f t="shared" si="3448"/>
        <v>0</v>
      </c>
      <c r="AF1147" s="68">
        <f t="shared" si="3449"/>
        <v>0</v>
      </c>
      <c r="AG1147" s="67" t="e">
        <f>M1147+#REF!-V1147</f>
        <v>#REF!</v>
      </c>
      <c r="AH1147" s="67" t="e">
        <f>N1147+S1147-#REF!</f>
        <v>#REF!</v>
      </c>
      <c r="AI1147" s="68" t="e">
        <f t="shared" si="3450"/>
        <v>#REF!</v>
      </c>
      <c r="AJ1147" s="68" t="e">
        <f t="shared" si="3451"/>
        <v>#REF!</v>
      </c>
      <c r="AK1147" s="71">
        <v>0</v>
      </c>
      <c r="AL1147" s="71">
        <v>0</v>
      </c>
      <c r="AM1147" s="68">
        <f>AK1147+AL1147</f>
        <v>0</v>
      </c>
      <c r="AN1147" s="71">
        <v>0</v>
      </c>
      <c r="AO1147" s="71">
        <v>0</v>
      </c>
      <c r="AP1147" s="68">
        <f t="shared" si="3453"/>
        <v>0</v>
      </c>
      <c r="AQ1147" s="68">
        <f t="shared" si="3454"/>
        <v>0</v>
      </c>
      <c r="AR1147" s="71">
        <v>0</v>
      </c>
      <c r="AS1147" s="71">
        <v>0</v>
      </c>
      <c r="AT1147" s="68">
        <f>AR1147+AS1147</f>
        <v>0</v>
      </c>
      <c r="AU1147" s="71">
        <v>0</v>
      </c>
      <c r="AV1147" s="71">
        <v>0</v>
      </c>
      <c r="AW1147" s="68">
        <f t="shared" si="3456"/>
        <v>0</v>
      </c>
      <c r="AX1147" s="68">
        <f t="shared" si="3457"/>
        <v>0</v>
      </c>
      <c r="AY1147" s="71">
        <v>0</v>
      </c>
      <c r="AZ1147" s="71">
        <v>0</v>
      </c>
      <c r="BA1147" s="68">
        <f>AY1147+AZ1147</f>
        <v>0</v>
      </c>
      <c r="BB1147" s="71">
        <v>0</v>
      </c>
      <c r="BC1147" s="71">
        <v>0</v>
      </c>
      <c r="BD1147" s="68">
        <f t="shared" si="3459"/>
        <v>0</v>
      </c>
      <c r="BE1147" s="68">
        <f t="shared" si="3460"/>
        <v>0</v>
      </c>
      <c r="BF1147" s="67">
        <f t="shared" si="3461"/>
        <v>0</v>
      </c>
      <c r="BG1147" s="67">
        <f t="shared" si="3461"/>
        <v>0</v>
      </c>
      <c r="BH1147" s="68">
        <f t="shared" si="3462"/>
        <v>0</v>
      </c>
      <c r="BI1147" s="67" t="e">
        <f t="shared" si="3463"/>
        <v>#REF!</v>
      </c>
      <c r="BJ1147" s="67" t="e">
        <f t="shared" si="3463"/>
        <v>#REF!</v>
      </c>
      <c r="BK1147" s="68" t="e">
        <f t="shared" si="3464"/>
        <v>#REF!</v>
      </c>
      <c r="BL1147" s="68" t="e">
        <f t="shared" si="3467"/>
        <v>#REF!</v>
      </c>
      <c r="BM1147" s="305">
        <v>0</v>
      </c>
      <c r="BN1147" s="305">
        <v>0</v>
      </c>
      <c r="BO1147" s="306"/>
      <c r="BP1147" s="306"/>
      <c r="BQ1147" s="305">
        <v>0</v>
      </c>
      <c r="BR1147" s="305">
        <v>0</v>
      </c>
      <c r="BS1147" s="114" t="s">
        <v>208</v>
      </c>
      <c r="BT1147" s="77"/>
    </row>
    <row r="1148" spans="1:77" s="46" customFormat="1" ht="36.75" hidden="1" customHeight="1">
      <c r="A1148" s="77"/>
      <c r="B1148" s="20">
        <v>2014</v>
      </c>
      <c r="C1148" s="65">
        <v>8317</v>
      </c>
      <c r="D1148" s="20">
        <v>4</v>
      </c>
      <c r="E1148" s="20">
        <v>5000</v>
      </c>
      <c r="F1148" s="20">
        <v>5600</v>
      </c>
      <c r="G1148" s="20">
        <v>565</v>
      </c>
      <c r="H1148" s="20">
        <v>17</v>
      </c>
      <c r="I1148" s="66" t="s">
        <v>774</v>
      </c>
      <c r="J1148" s="67">
        <v>0</v>
      </c>
      <c r="K1148" s="67">
        <v>0</v>
      </c>
      <c r="L1148" s="68">
        <f>J1148+K1148</f>
        <v>0</v>
      </c>
      <c r="M1148" s="67">
        <v>0</v>
      </c>
      <c r="N1148" s="67">
        <v>0</v>
      </c>
      <c r="O1148" s="68">
        <f t="shared" si="3444"/>
        <v>0</v>
      </c>
      <c r="P1148" s="68">
        <f t="shared" si="3445"/>
        <v>0</v>
      </c>
      <c r="Q1148" s="71">
        <v>0</v>
      </c>
      <c r="R1148" s="71">
        <v>0</v>
      </c>
      <c r="S1148" s="71">
        <v>0</v>
      </c>
      <c r="T1148" s="71">
        <v>0</v>
      </c>
      <c r="U1148" s="71">
        <v>0</v>
      </c>
      <c r="V1148" s="71">
        <v>0</v>
      </c>
      <c r="W1148" s="67">
        <v>0</v>
      </c>
      <c r="X1148" s="67">
        <v>0</v>
      </c>
      <c r="Y1148" s="68">
        <v>0</v>
      </c>
      <c r="Z1148" s="67">
        <v>0</v>
      </c>
      <c r="AA1148" s="67">
        <v>0</v>
      </c>
      <c r="AB1148" s="68">
        <v>0</v>
      </c>
      <c r="AC1148" s="68">
        <f t="shared" si="3446"/>
        <v>0</v>
      </c>
      <c r="AD1148" s="67">
        <f t="shared" si="3447"/>
        <v>0</v>
      </c>
      <c r="AE1148" s="67">
        <f t="shared" si="3448"/>
        <v>0</v>
      </c>
      <c r="AF1148" s="68">
        <f t="shared" si="3449"/>
        <v>0</v>
      </c>
      <c r="AG1148" s="67" t="e">
        <f>M1148+#REF!-V1148</f>
        <v>#REF!</v>
      </c>
      <c r="AH1148" s="67" t="e">
        <f>N1148+S1148-#REF!</f>
        <v>#REF!</v>
      </c>
      <c r="AI1148" s="68" t="e">
        <f t="shared" si="3450"/>
        <v>#REF!</v>
      </c>
      <c r="AJ1148" s="68" t="e">
        <f t="shared" si="3451"/>
        <v>#REF!</v>
      </c>
      <c r="AK1148" s="71">
        <v>0</v>
      </c>
      <c r="AL1148" s="71">
        <v>0</v>
      </c>
      <c r="AM1148" s="68">
        <f>AK1148+AL1148</f>
        <v>0</v>
      </c>
      <c r="AN1148" s="71">
        <v>0</v>
      </c>
      <c r="AO1148" s="71">
        <v>0</v>
      </c>
      <c r="AP1148" s="68">
        <f t="shared" si="3453"/>
        <v>0</v>
      </c>
      <c r="AQ1148" s="68">
        <f t="shared" si="3454"/>
        <v>0</v>
      </c>
      <c r="AR1148" s="71">
        <v>0</v>
      </c>
      <c r="AS1148" s="71">
        <v>0</v>
      </c>
      <c r="AT1148" s="68">
        <f>AR1148+AS1148</f>
        <v>0</v>
      </c>
      <c r="AU1148" s="71">
        <v>0</v>
      </c>
      <c r="AV1148" s="71">
        <v>0</v>
      </c>
      <c r="AW1148" s="68">
        <f t="shared" si="3456"/>
        <v>0</v>
      </c>
      <c r="AX1148" s="68">
        <f t="shared" si="3457"/>
        <v>0</v>
      </c>
      <c r="AY1148" s="71">
        <v>0</v>
      </c>
      <c r="AZ1148" s="71">
        <v>0</v>
      </c>
      <c r="BA1148" s="68">
        <f>AY1148+AZ1148</f>
        <v>0</v>
      </c>
      <c r="BB1148" s="71">
        <v>0</v>
      </c>
      <c r="BC1148" s="71">
        <v>0</v>
      </c>
      <c r="BD1148" s="68">
        <f t="shared" si="3459"/>
        <v>0</v>
      </c>
      <c r="BE1148" s="68">
        <f t="shared" si="3460"/>
        <v>0</v>
      </c>
      <c r="BF1148" s="67">
        <f t="shared" si="3461"/>
        <v>0</v>
      </c>
      <c r="BG1148" s="67">
        <f t="shared" si="3461"/>
        <v>0</v>
      </c>
      <c r="BH1148" s="68">
        <f t="shared" si="3462"/>
        <v>0</v>
      </c>
      <c r="BI1148" s="67" t="e">
        <f t="shared" si="3463"/>
        <v>#REF!</v>
      </c>
      <c r="BJ1148" s="67" t="e">
        <f t="shared" si="3463"/>
        <v>#REF!</v>
      </c>
      <c r="BK1148" s="68" t="e">
        <f t="shared" si="3464"/>
        <v>#REF!</v>
      </c>
      <c r="BL1148" s="68" t="e">
        <f t="shared" si="3467"/>
        <v>#REF!</v>
      </c>
      <c r="BM1148" s="305">
        <v>0</v>
      </c>
      <c r="BN1148" s="305">
        <v>0</v>
      </c>
      <c r="BO1148" s="306"/>
      <c r="BP1148" s="306"/>
      <c r="BQ1148" s="305">
        <v>0</v>
      </c>
      <c r="BR1148" s="305">
        <v>0</v>
      </c>
      <c r="BS1148" s="114" t="s">
        <v>208</v>
      </c>
      <c r="BT1148" s="77"/>
    </row>
    <row r="1149" spans="1:77" s="79" customFormat="1" ht="40.5" hidden="1">
      <c r="A1149" s="77"/>
      <c r="B1149" s="59">
        <v>2014</v>
      </c>
      <c r="C1149" s="60">
        <v>8317</v>
      </c>
      <c r="D1149" s="59">
        <v>4</v>
      </c>
      <c r="E1149" s="59">
        <v>5000</v>
      </c>
      <c r="F1149" s="59">
        <v>5600</v>
      </c>
      <c r="G1149" s="59">
        <v>566</v>
      </c>
      <c r="H1149" s="59"/>
      <c r="I1149" s="61" t="s">
        <v>364</v>
      </c>
      <c r="J1149" s="62">
        <f>J1150</f>
        <v>0</v>
      </c>
      <c r="K1149" s="62">
        <f t="shared" ref="K1149:P1149" si="3468">K1150</f>
        <v>0</v>
      </c>
      <c r="L1149" s="62">
        <f t="shared" si="3468"/>
        <v>0</v>
      </c>
      <c r="M1149" s="62">
        <f t="shared" si="3468"/>
        <v>0</v>
      </c>
      <c r="N1149" s="62">
        <f t="shared" si="3468"/>
        <v>0</v>
      </c>
      <c r="O1149" s="62">
        <f t="shared" si="3468"/>
        <v>0</v>
      </c>
      <c r="P1149" s="62">
        <f t="shared" si="3468"/>
        <v>0</v>
      </c>
      <c r="Q1149" s="62">
        <f>Q1150</f>
        <v>0</v>
      </c>
      <c r="R1149" s="62">
        <f t="shared" ref="R1149:V1149" si="3469">R1150</f>
        <v>0</v>
      </c>
      <c r="S1149" s="62">
        <f t="shared" si="3469"/>
        <v>0</v>
      </c>
      <c r="T1149" s="62">
        <f>T1150</f>
        <v>0</v>
      </c>
      <c r="U1149" s="62">
        <f t="shared" si="3469"/>
        <v>0</v>
      </c>
      <c r="V1149" s="62">
        <f t="shared" si="3469"/>
        <v>0</v>
      </c>
      <c r="W1149" s="62">
        <v>0</v>
      </c>
      <c r="X1149" s="62">
        <v>0</v>
      </c>
      <c r="Y1149" s="62">
        <v>0</v>
      </c>
      <c r="Z1149" s="62">
        <v>0</v>
      </c>
      <c r="AA1149" s="62">
        <v>0</v>
      </c>
      <c r="AB1149" s="62">
        <v>0</v>
      </c>
      <c r="AC1149" s="62">
        <f t="shared" ref="AC1149" si="3470">AC1150</f>
        <v>0</v>
      </c>
      <c r="AD1149" s="62">
        <f>AD1150</f>
        <v>0</v>
      </c>
      <c r="AE1149" s="62">
        <f t="shared" ref="AE1149:AJ1149" si="3471">AE1150</f>
        <v>0</v>
      </c>
      <c r="AF1149" s="62">
        <f t="shared" si="3471"/>
        <v>0</v>
      </c>
      <c r="AG1149" s="62" t="e">
        <f t="shared" si="3471"/>
        <v>#REF!</v>
      </c>
      <c r="AH1149" s="62" t="e">
        <f t="shared" si="3471"/>
        <v>#REF!</v>
      </c>
      <c r="AI1149" s="62" t="e">
        <f t="shared" si="3471"/>
        <v>#REF!</v>
      </c>
      <c r="AJ1149" s="62" t="e">
        <f t="shared" si="3471"/>
        <v>#REF!</v>
      </c>
      <c r="AK1149" s="62">
        <f>AK1150</f>
        <v>0</v>
      </c>
      <c r="AL1149" s="62">
        <f t="shared" ref="AL1149:BK1149" si="3472">AL1150</f>
        <v>0</v>
      </c>
      <c r="AM1149" s="62">
        <f t="shared" si="3472"/>
        <v>0</v>
      </c>
      <c r="AN1149" s="62">
        <f t="shared" si="3472"/>
        <v>0</v>
      </c>
      <c r="AO1149" s="62">
        <f t="shared" si="3472"/>
        <v>0</v>
      </c>
      <c r="AP1149" s="62">
        <f t="shared" si="3472"/>
        <v>0</v>
      </c>
      <c r="AQ1149" s="62">
        <f t="shared" si="3472"/>
        <v>0</v>
      </c>
      <c r="AR1149" s="62">
        <f>AR1150</f>
        <v>0</v>
      </c>
      <c r="AS1149" s="62">
        <f t="shared" si="3472"/>
        <v>0</v>
      </c>
      <c r="AT1149" s="62">
        <f t="shared" si="3472"/>
        <v>0</v>
      </c>
      <c r="AU1149" s="62">
        <f t="shared" si="3472"/>
        <v>0</v>
      </c>
      <c r="AV1149" s="62">
        <f t="shared" si="3472"/>
        <v>0</v>
      </c>
      <c r="AW1149" s="62">
        <f t="shared" si="3472"/>
        <v>0</v>
      </c>
      <c r="AX1149" s="62">
        <f t="shared" si="3472"/>
        <v>0</v>
      </c>
      <c r="AY1149" s="62">
        <f>AY1150</f>
        <v>0</v>
      </c>
      <c r="AZ1149" s="62">
        <f t="shared" si="3472"/>
        <v>0</v>
      </c>
      <c r="BA1149" s="62">
        <f t="shared" si="3472"/>
        <v>0</v>
      </c>
      <c r="BB1149" s="62">
        <f t="shared" si="3472"/>
        <v>0</v>
      </c>
      <c r="BC1149" s="62">
        <f t="shared" si="3472"/>
        <v>0</v>
      </c>
      <c r="BD1149" s="62">
        <f t="shared" si="3472"/>
        <v>0</v>
      </c>
      <c r="BE1149" s="62">
        <f t="shared" si="3472"/>
        <v>0</v>
      </c>
      <c r="BF1149" s="62">
        <f>BF1150</f>
        <v>0</v>
      </c>
      <c r="BG1149" s="62">
        <f t="shared" si="3472"/>
        <v>0</v>
      </c>
      <c r="BH1149" s="62">
        <f t="shared" si="3472"/>
        <v>0</v>
      </c>
      <c r="BI1149" s="62" t="e">
        <f t="shared" si="3472"/>
        <v>#REF!</v>
      </c>
      <c r="BJ1149" s="62" t="e">
        <f t="shared" si="3472"/>
        <v>#REF!</v>
      </c>
      <c r="BK1149" s="62" t="e">
        <f t="shared" si="3472"/>
        <v>#REF!</v>
      </c>
      <c r="BL1149" s="62" t="e">
        <f t="shared" si="3467"/>
        <v>#REF!</v>
      </c>
      <c r="BM1149" s="304"/>
      <c r="BN1149" s="304"/>
      <c r="BO1149" s="304"/>
      <c r="BP1149" s="304"/>
      <c r="BQ1149" s="304"/>
      <c r="BR1149" s="304"/>
      <c r="BS1149" s="64"/>
      <c r="BT1149" s="77"/>
    </row>
    <row r="1150" spans="1:77" s="46" customFormat="1" ht="36.75" hidden="1" customHeight="1">
      <c r="A1150" s="77"/>
      <c r="B1150" s="104">
        <v>2014</v>
      </c>
      <c r="C1150" s="105">
        <v>8317</v>
      </c>
      <c r="D1150" s="104">
        <v>4</v>
      </c>
      <c r="E1150" s="104">
        <v>5000</v>
      </c>
      <c r="F1150" s="104">
        <v>5600</v>
      </c>
      <c r="G1150" s="104">
        <v>566</v>
      </c>
      <c r="H1150" s="104">
        <v>1</v>
      </c>
      <c r="I1150" s="66" t="s">
        <v>775</v>
      </c>
      <c r="J1150" s="67">
        <v>0</v>
      </c>
      <c r="K1150" s="67">
        <v>0</v>
      </c>
      <c r="L1150" s="68">
        <f>J1150+K1150</f>
        <v>0</v>
      </c>
      <c r="M1150" s="67">
        <v>0</v>
      </c>
      <c r="N1150" s="67">
        <v>0</v>
      </c>
      <c r="O1150" s="68">
        <f>+M1150+N1150</f>
        <v>0</v>
      </c>
      <c r="P1150" s="68">
        <f>+L1150+O1150</f>
        <v>0</v>
      </c>
      <c r="Q1150" s="71">
        <v>0</v>
      </c>
      <c r="R1150" s="71">
        <v>0</v>
      </c>
      <c r="S1150" s="71">
        <v>0</v>
      </c>
      <c r="T1150" s="71">
        <v>0</v>
      </c>
      <c r="U1150" s="71">
        <v>0</v>
      </c>
      <c r="V1150" s="71">
        <v>0</v>
      </c>
      <c r="W1150" s="67">
        <v>0</v>
      </c>
      <c r="X1150" s="67">
        <v>0</v>
      </c>
      <c r="Y1150" s="68">
        <v>0</v>
      </c>
      <c r="Z1150" s="67">
        <v>0</v>
      </c>
      <c r="AA1150" s="67">
        <v>0</v>
      </c>
      <c r="AB1150" s="68">
        <v>0</v>
      </c>
      <c r="AC1150" s="68">
        <f t="shared" ref="AC1150" si="3473">+Y1150+AB1150</f>
        <v>0</v>
      </c>
      <c r="AD1150" s="67">
        <f>J1150+Q1150-T1150</f>
        <v>0</v>
      </c>
      <c r="AE1150" s="67">
        <f>K1150+R1150-U1150</f>
        <v>0</v>
      </c>
      <c r="AF1150" s="68">
        <f t="shared" ref="AF1150" si="3474">AD1150+AE1150</f>
        <v>0</v>
      </c>
      <c r="AG1150" s="67" t="e">
        <f>M1150+#REF!-V1150</f>
        <v>#REF!</v>
      </c>
      <c r="AH1150" s="67" t="e">
        <f>N1150+S1150-#REF!</f>
        <v>#REF!</v>
      </c>
      <c r="AI1150" s="68" t="e">
        <f t="shared" ref="AI1150" si="3475">+AG1150+AH1150</f>
        <v>#REF!</v>
      </c>
      <c r="AJ1150" s="68" t="e">
        <f t="shared" ref="AJ1150" si="3476">+AF1150+AI1150</f>
        <v>#REF!</v>
      </c>
      <c r="AK1150" s="71">
        <v>0</v>
      </c>
      <c r="AL1150" s="71">
        <v>0</v>
      </c>
      <c r="AM1150" s="68">
        <f>AK1150+AL1150</f>
        <v>0</v>
      </c>
      <c r="AN1150" s="71">
        <v>0</v>
      </c>
      <c r="AO1150" s="71">
        <v>0</v>
      </c>
      <c r="AP1150" s="68">
        <f>+AN1150+AO1150</f>
        <v>0</v>
      </c>
      <c r="AQ1150" s="68">
        <f>+AM1150+AP1150</f>
        <v>0</v>
      </c>
      <c r="AR1150" s="71">
        <v>0</v>
      </c>
      <c r="AS1150" s="71">
        <v>0</v>
      </c>
      <c r="AT1150" s="68">
        <f>AR1150+AS1150</f>
        <v>0</v>
      </c>
      <c r="AU1150" s="71">
        <v>0</v>
      </c>
      <c r="AV1150" s="71">
        <v>0</v>
      </c>
      <c r="AW1150" s="68">
        <f>+AU1150+AV1150</f>
        <v>0</v>
      </c>
      <c r="AX1150" s="68">
        <f>+AT1150+AW1150</f>
        <v>0</v>
      </c>
      <c r="AY1150" s="71">
        <v>0</v>
      </c>
      <c r="AZ1150" s="71">
        <v>0</v>
      </c>
      <c r="BA1150" s="68">
        <f>AY1150+AZ1150</f>
        <v>0</v>
      </c>
      <c r="BB1150" s="71">
        <v>0</v>
      </c>
      <c r="BC1150" s="71">
        <v>0</v>
      </c>
      <c r="BD1150" s="68">
        <f>+BB1150+BC1150</f>
        <v>0</v>
      </c>
      <c r="BE1150" s="68">
        <f>+BA1150+BD1150</f>
        <v>0</v>
      </c>
      <c r="BF1150" s="67">
        <f t="shared" ref="BF1150:BG1150" si="3477">AD1150-AK1150-AR1150-AY1150</f>
        <v>0</v>
      </c>
      <c r="BG1150" s="67">
        <f t="shared" si="3477"/>
        <v>0</v>
      </c>
      <c r="BH1150" s="68">
        <f t="shared" ref="BH1150" si="3478">BF1150+BG1150</f>
        <v>0</v>
      </c>
      <c r="BI1150" s="67" t="e">
        <f t="shared" ref="BI1150:BJ1150" si="3479">AG1150-AN1150-AU1150-BB1150</f>
        <v>#REF!</v>
      </c>
      <c r="BJ1150" s="67" t="e">
        <f t="shared" si="3479"/>
        <v>#REF!</v>
      </c>
      <c r="BK1150" s="68" t="e">
        <f t="shared" ref="BK1150" si="3480">+BI1150+BJ1150</f>
        <v>#REF!</v>
      </c>
      <c r="BL1150" s="68" t="e">
        <f t="shared" si="3467"/>
        <v>#REF!</v>
      </c>
      <c r="BM1150" s="305">
        <v>0</v>
      </c>
      <c r="BN1150" s="305">
        <v>0</v>
      </c>
      <c r="BO1150" s="306"/>
      <c r="BP1150" s="306"/>
      <c r="BQ1150" s="305">
        <v>0</v>
      </c>
      <c r="BR1150" s="305">
        <v>0</v>
      </c>
      <c r="BS1150" s="114" t="s">
        <v>208</v>
      </c>
      <c r="BT1150" s="77"/>
    </row>
    <row r="1151" spans="1:77" s="79" customFormat="1" ht="36.75" hidden="1" customHeight="1">
      <c r="A1151" s="77"/>
      <c r="B1151" s="59">
        <v>2014</v>
      </c>
      <c r="C1151" s="60">
        <v>8317</v>
      </c>
      <c r="D1151" s="59">
        <v>4</v>
      </c>
      <c r="E1151" s="59">
        <v>5000</v>
      </c>
      <c r="F1151" s="59">
        <v>5600</v>
      </c>
      <c r="G1151" s="59">
        <v>569</v>
      </c>
      <c r="H1151" s="59"/>
      <c r="I1151" s="61" t="s">
        <v>185</v>
      </c>
      <c r="J1151" s="62">
        <f t="shared" ref="J1151:P1151" si="3481">SUM(J1152:J1153)</f>
        <v>0</v>
      </c>
      <c r="K1151" s="62">
        <f t="shared" si="3481"/>
        <v>0</v>
      </c>
      <c r="L1151" s="62">
        <f t="shared" si="3481"/>
        <v>0</v>
      </c>
      <c r="M1151" s="62">
        <f t="shared" si="3481"/>
        <v>0</v>
      </c>
      <c r="N1151" s="62">
        <f t="shared" si="3481"/>
        <v>0</v>
      </c>
      <c r="O1151" s="62">
        <f t="shared" si="3481"/>
        <v>0</v>
      </c>
      <c r="P1151" s="62">
        <f t="shared" si="3481"/>
        <v>0</v>
      </c>
      <c r="Q1151" s="62">
        <f t="shared" ref="Q1151:S1151" si="3482">SUM(Q1152:Q1153)</f>
        <v>0</v>
      </c>
      <c r="R1151" s="62">
        <f t="shared" si="3482"/>
        <v>0</v>
      </c>
      <c r="S1151" s="62">
        <f t="shared" si="3482"/>
        <v>0</v>
      </c>
      <c r="T1151" s="62">
        <f t="shared" ref="T1151:AC1151" si="3483">SUM(T1152:T1153)</f>
        <v>0</v>
      </c>
      <c r="U1151" s="62">
        <f t="shared" si="3483"/>
        <v>0</v>
      </c>
      <c r="V1151" s="62">
        <f t="shared" si="3483"/>
        <v>0</v>
      </c>
      <c r="W1151" s="62">
        <v>0</v>
      </c>
      <c r="X1151" s="62">
        <v>0</v>
      </c>
      <c r="Y1151" s="62">
        <v>0</v>
      </c>
      <c r="Z1151" s="62">
        <v>0</v>
      </c>
      <c r="AA1151" s="62">
        <v>0</v>
      </c>
      <c r="AB1151" s="62">
        <v>0</v>
      </c>
      <c r="AC1151" s="62">
        <f t="shared" si="3483"/>
        <v>0</v>
      </c>
      <c r="AD1151" s="62">
        <f t="shared" ref="AD1151:BK1151" si="3484">SUM(AD1152:AD1153)</f>
        <v>0</v>
      </c>
      <c r="AE1151" s="62">
        <f t="shared" si="3484"/>
        <v>0</v>
      </c>
      <c r="AF1151" s="62">
        <f t="shared" si="3484"/>
        <v>0</v>
      </c>
      <c r="AG1151" s="62" t="e">
        <f t="shared" si="3484"/>
        <v>#REF!</v>
      </c>
      <c r="AH1151" s="62" t="e">
        <f t="shared" si="3484"/>
        <v>#REF!</v>
      </c>
      <c r="AI1151" s="62" t="e">
        <f t="shared" si="3484"/>
        <v>#REF!</v>
      </c>
      <c r="AJ1151" s="62" t="e">
        <f t="shared" si="3484"/>
        <v>#REF!</v>
      </c>
      <c r="AK1151" s="62">
        <f t="shared" si="3484"/>
        <v>0</v>
      </c>
      <c r="AL1151" s="62">
        <f t="shared" si="3484"/>
        <v>0</v>
      </c>
      <c r="AM1151" s="62">
        <f t="shared" si="3484"/>
        <v>0</v>
      </c>
      <c r="AN1151" s="62">
        <f t="shared" si="3484"/>
        <v>0</v>
      </c>
      <c r="AO1151" s="62">
        <f t="shared" si="3484"/>
        <v>0</v>
      </c>
      <c r="AP1151" s="62">
        <f t="shared" si="3484"/>
        <v>0</v>
      </c>
      <c r="AQ1151" s="62">
        <f t="shared" si="3484"/>
        <v>0</v>
      </c>
      <c r="AR1151" s="62">
        <f t="shared" si="3484"/>
        <v>0</v>
      </c>
      <c r="AS1151" s="62">
        <f t="shared" si="3484"/>
        <v>0</v>
      </c>
      <c r="AT1151" s="62">
        <f t="shared" si="3484"/>
        <v>0</v>
      </c>
      <c r="AU1151" s="62">
        <f t="shared" si="3484"/>
        <v>0</v>
      </c>
      <c r="AV1151" s="62">
        <f t="shared" si="3484"/>
        <v>0</v>
      </c>
      <c r="AW1151" s="62">
        <f t="shared" si="3484"/>
        <v>0</v>
      </c>
      <c r="AX1151" s="62">
        <f t="shared" si="3484"/>
        <v>0</v>
      </c>
      <c r="AY1151" s="62">
        <f t="shared" si="3484"/>
        <v>0</v>
      </c>
      <c r="AZ1151" s="62">
        <f t="shared" si="3484"/>
        <v>0</v>
      </c>
      <c r="BA1151" s="62">
        <f t="shared" si="3484"/>
        <v>0</v>
      </c>
      <c r="BB1151" s="62">
        <f t="shared" si="3484"/>
        <v>0</v>
      </c>
      <c r="BC1151" s="62">
        <f t="shared" si="3484"/>
        <v>0</v>
      </c>
      <c r="BD1151" s="62">
        <f t="shared" si="3484"/>
        <v>0</v>
      </c>
      <c r="BE1151" s="62">
        <f t="shared" si="3484"/>
        <v>0</v>
      </c>
      <c r="BF1151" s="62">
        <f t="shared" si="3484"/>
        <v>0</v>
      </c>
      <c r="BG1151" s="62">
        <f t="shared" si="3484"/>
        <v>0</v>
      </c>
      <c r="BH1151" s="62">
        <f t="shared" si="3484"/>
        <v>0</v>
      </c>
      <c r="BI1151" s="62" t="e">
        <f t="shared" si="3484"/>
        <v>#REF!</v>
      </c>
      <c r="BJ1151" s="62" t="e">
        <f t="shared" si="3484"/>
        <v>#REF!</v>
      </c>
      <c r="BK1151" s="62" t="e">
        <f t="shared" si="3484"/>
        <v>#REF!</v>
      </c>
      <c r="BL1151" s="62" t="e">
        <f t="shared" si="3467"/>
        <v>#REF!</v>
      </c>
      <c r="BM1151" s="304"/>
      <c r="BN1151" s="304"/>
      <c r="BO1151" s="304"/>
      <c r="BP1151" s="304"/>
      <c r="BQ1151" s="304"/>
      <c r="BR1151" s="304"/>
      <c r="BS1151" s="64"/>
      <c r="BT1151" s="77"/>
    </row>
    <row r="1152" spans="1:77" s="46" customFormat="1" ht="36.75" hidden="1" customHeight="1">
      <c r="A1152" s="77"/>
      <c r="B1152" s="104">
        <v>2014</v>
      </c>
      <c r="C1152" s="105">
        <v>8317</v>
      </c>
      <c r="D1152" s="104">
        <v>4</v>
      </c>
      <c r="E1152" s="104">
        <v>5000</v>
      </c>
      <c r="F1152" s="104">
        <v>5600</v>
      </c>
      <c r="G1152" s="104">
        <v>569</v>
      </c>
      <c r="H1152" s="104">
        <v>1</v>
      </c>
      <c r="I1152" s="86" t="s">
        <v>776</v>
      </c>
      <c r="J1152" s="67">
        <v>0</v>
      </c>
      <c r="K1152" s="67">
        <v>0</v>
      </c>
      <c r="L1152" s="68">
        <f>J1152+K1152</f>
        <v>0</v>
      </c>
      <c r="M1152" s="67">
        <v>0</v>
      </c>
      <c r="N1152" s="67">
        <v>0</v>
      </c>
      <c r="O1152" s="68">
        <f>+M1152+N1152</f>
        <v>0</v>
      </c>
      <c r="P1152" s="68">
        <f>+L1152+O1152</f>
        <v>0</v>
      </c>
      <c r="Q1152" s="71">
        <v>0</v>
      </c>
      <c r="R1152" s="71">
        <v>0</v>
      </c>
      <c r="S1152" s="71">
        <v>0</v>
      </c>
      <c r="T1152" s="71">
        <v>0</v>
      </c>
      <c r="U1152" s="71">
        <v>0</v>
      </c>
      <c r="V1152" s="71">
        <v>0</v>
      </c>
      <c r="W1152" s="67">
        <v>0</v>
      </c>
      <c r="X1152" s="67">
        <v>0</v>
      </c>
      <c r="Y1152" s="68">
        <v>0</v>
      </c>
      <c r="Z1152" s="67">
        <v>0</v>
      </c>
      <c r="AA1152" s="67">
        <v>0</v>
      </c>
      <c r="AB1152" s="68">
        <v>0</v>
      </c>
      <c r="AC1152" s="68">
        <f t="shared" ref="AC1152:AC1153" si="3485">+Y1152+AB1152</f>
        <v>0</v>
      </c>
      <c r="AD1152" s="67">
        <f>J1152+Q1152-T1152</f>
        <v>0</v>
      </c>
      <c r="AE1152" s="67">
        <f>K1152+R1152-U1152</f>
        <v>0</v>
      </c>
      <c r="AF1152" s="68">
        <f t="shared" ref="AF1152:AF1153" si="3486">AD1152+AE1152</f>
        <v>0</v>
      </c>
      <c r="AG1152" s="67" t="e">
        <f>M1152+#REF!-V1152</f>
        <v>#REF!</v>
      </c>
      <c r="AH1152" s="67" t="e">
        <f>N1152+S1152-#REF!</f>
        <v>#REF!</v>
      </c>
      <c r="AI1152" s="68" t="e">
        <f t="shared" ref="AI1152:AI1153" si="3487">+AG1152+AH1152</f>
        <v>#REF!</v>
      </c>
      <c r="AJ1152" s="68" t="e">
        <f t="shared" ref="AJ1152:AJ1153" si="3488">+AF1152+AI1152</f>
        <v>#REF!</v>
      </c>
      <c r="AK1152" s="71">
        <v>0</v>
      </c>
      <c r="AL1152" s="71">
        <v>0</v>
      </c>
      <c r="AM1152" s="68">
        <f>AK1152+AL1152</f>
        <v>0</v>
      </c>
      <c r="AN1152" s="71">
        <v>0</v>
      </c>
      <c r="AO1152" s="71">
        <v>0</v>
      </c>
      <c r="AP1152" s="68">
        <f>+AN1152+AO1152</f>
        <v>0</v>
      </c>
      <c r="AQ1152" s="68">
        <f>+AM1152+AP1152</f>
        <v>0</v>
      </c>
      <c r="AR1152" s="71">
        <v>0</v>
      </c>
      <c r="AS1152" s="71">
        <v>0</v>
      </c>
      <c r="AT1152" s="68">
        <f>AR1152+AS1152</f>
        <v>0</v>
      </c>
      <c r="AU1152" s="71">
        <v>0</v>
      </c>
      <c r="AV1152" s="71">
        <v>0</v>
      </c>
      <c r="AW1152" s="68">
        <f>+AU1152+AV1152</f>
        <v>0</v>
      </c>
      <c r="AX1152" s="68">
        <f>+AT1152+AW1152</f>
        <v>0</v>
      </c>
      <c r="AY1152" s="71">
        <v>0</v>
      </c>
      <c r="AZ1152" s="71">
        <v>0</v>
      </c>
      <c r="BA1152" s="68">
        <f>AY1152+AZ1152</f>
        <v>0</v>
      </c>
      <c r="BB1152" s="71">
        <v>0</v>
      </c>
      <c r="BC1152" s="71">
        <v>0</v>
      </c>
      <c r="BD1152" s="68">
        <f>+BB1152+BC1152</f>
        <v>0</v>
      </c>
      <c r="BE1152" s="68">
        <f>+BA1152+BD1152</f>
        <v>0</v>
      </c>
      <c r="BF1152" s="67">
        <f t="shared" ref="BF1152:BG1153" si="3489">AD1152-AK1152-AR1152-AY1152</f>
        <v>0</v>
      </c>
      <c r="BG1152" s="67">
        <f t="shared" si="3489"/>
        <v>0</v>
      </c>
      <c r="BH1152" s="68">
        <f t="shared" ref="BH1152:BH1153" si="3490">BF1152+BG1152</f>
        <v>0</v>
      </c>
      <c r="BI1152" s="67" t="e">
        <f t="shared" ref="BI1152:BJ1153" si="3491">AG1152-AN1152-AU1152-BB1152</f>
        <v>#REF!</v>
      </c>
      <c r="BJ1152" s="67" t="e">
        <f t="shared" si="3491"/>
        <v>#REF!</v>
      </c>
      <c r="BK1152" s="68" t="e">
        <f t="shared" ref="BK1152:BK1153" si="3492">+BI1152+BJ1152</f>
        <v>#REF!</v>
      </c>
      <c r="BL1152" s="68" t="e">
        <f t="shared" si="3467"/>
        <v>#REF!</v>
      </c>
      <c r="BM1152" s="305">
        <v>0</v>
      </c>
      <c r="BN1152" s="305">
        <v>0</v>
      </c>
      <c r="BO1152" s="306"/>
      <c r="BP1152" s="306"/>
      <c r="BQ1152" s="305">
        <v>0</v>
      </c>
      <c r="BR1152" s="305">
        <v>0</v>
      </c>
      <c r="BS1152" s="114" t="s">
        <v>208</v>
      </c>
      <c r="BT1152" s="77"/>
    </row>
    <row r="1153" spans="1:72" s="46" customFormat="1" ht="36.75" hidden="1" customHeight="1">
      <c r="A1153" s="77"/>
      <c r="B1153" s="104">
        <v>2014</v>
      </c>
      <c r="C1153" s="105">
        <v>8317</v>
      </c>
      <c r="D1153" s="104">
        <v>4</v>
      </c>
      <c r="E1153" s="104">
        <v>5000</v>
      </c>
      <c r="F1153" s="104">
        <v>5600</v>
      </c>
      <c r="G1153" s="104">
        <v>569</v>
      </c>
      <c r="H1153" s="104">
        <v>2</v>
      </c>
      <c r="I1153" s="66" t="s">
        <v>777</v>
      </c>
      <c r="J1153" s="67">
        <v>0</v>
      </c>
      <c r="K1153" s="67">
        <v>0</v>
      </c>
      <c r="L1153" s="68">
        <f>J1153+K1153</f>
        <v>0</v>
      </c>
      <c r="M1153" s="67">
        <v>0</v>
      </c>
      <c r="N1153" s="67">
        <v>0</v>
      </c>
      <c r="O1153" s="68">
        <f>+M1153+N1153</f>
        <v>0</v>
      </c>
      <c r="P1153" s="68">
        <f>+L1153+O1153</f>
        <v>0</v>
      </c>
      <c r="Q1153" s="71">
        <v>0</v>
      </c>
      <c r="R1153" s="71">
        <v>0</v>
      </c>
      <c r="S1153" s="71">
        <v>0</v>
      </c>
      <c r="T1153" s="71">
        <v>0</v>
      </c>
      <c r="U1153" s="71">
        <v>0</v>
      </c>
      <c r="V1153" s="71">
        <v>0</v>
      </c>
      <c r="W1153" s="67">
        <v>0</v>
      </c>
      <c r="X1153" s="67">
        <v>0</v>
      </c>
      <c r="Y1153" s="68">
        <v>0</v>
      </c>
      <c r="Z1153" s="67">
        <v>0</v>
      </c>
      <c r="AA1153" s="67">
        <v>0</v>
      </c>
      <c r="AB1153" s="68">
        <v>0</v>
      </c>
      <c r="AC1153" s="68">
        <f t="shared" si="3485"/>
        <v>0</v>
      </c>
      <c r="AD1153" s="67">
        <f>J1153+Q1153-T1153</f>
        <v>0</v>
      </c>
      <c r="AE1153" s="67">
        <f>K1153+R1153-U1153</f>
        <v>0</v>
      </c>
      <c r="AF1153" s="68">
        <f t="shared" si="3486"/>
        <v>0</v>
      </c>
      <c r="AG1153" s="67" t="e">
        <f>M1153+#REF!-V1153</f>
        <v>#REF!</v>
      </c>
      <c r="AH1153" s="67" t="e">
        <f>N1153+S1153-#REF!</f>
        <v>#REF!</v>
      </c>
      <c r="AI1153" s="68" t="e">
        <f t="shared" si="3487"/>
        <v>#REF!</v>
      </c>
      <c r="AJ1153" s="68" t="e">
        <f t="shared" si="3488"/>
        <v>#REF!</v>
      </c>
      <c r="AK1153" s="71">
        <v>0</v>
      </c>
      <c r="AL1153" s="71">
        <v>0</v>
      </c>
      <c r="AM1153" s="68">
        <f>AK1153+AL1153</f>
        <v>0</v>
      </c>
      <c r="AN1153" s="71">
        <v>0</v>
      </c>
      <c r="AO1153" s="71">
        <v>0</v>
      </c>
      <c r="AP1153" s="68">
        <f>+AN1153+AO1153</f>
        <v>0</v>
      </c>
      <c r="AQ1153" s="68">
        <f>+AM1153+AP1153</f>
        <v>0</v>
      </c>
      <c r="AR1153" s="71">
        <v>0</v>
      </c>
      <c r="AS1153" s="71">
        <v>0</v>
      </c>
      <c r="AT1153" s="68">
        <f>AR1153+AS1153</f>
        <v>0</v>
      </c>
      <c r="AU1153" s="71">
        <v>0</v>
      </c>
      <c r="AV1153" s="71">
        <v>0</v>
      </c>
      <c r="AW1153" s="68">
        <f>+AU1153+AV1153</f>
        <v>0</v>
      </c>
      <c r="AX1153" s="68">
        <f>+AT1153+AW1153</f>
        <v>0</v>
      </c>
      <c r="AY1153" s="71">
        <v>0</v>
      </c>
      <c r="AZ1153" s="71">
        <v>0</v>
      </c>
      <c r="BA1153" s="68">
        <f>AY1153+AZ1153</f>
        <v>0</v>
      </c>
      <c r="BB1153" s="71">
        <v>0</v>
      </c>
      <c r="BC1153" s="71">
        <v>0</v>
      </c>
      <c r="BD1153" s="68">
        <f>+BB1153+BC1153</f>
        <v>0</v>
      </c>
      <c r="BE1153" s="68">
        <f>+BA1153+BD1153</f>
        <v>0</v>
      </c>
      <c r="BF1153" s="67">
        <f t="shared" si="3489"/>
        <v>0</v>
      </c>
      <c r="BG1153" s="67">
        <f t="shared" si="3489"/>
        <v>0</v>
      </c>
      <c r="BH1153" s="68">
        <f t="shared" si="3490"/>
        <v>0</v>
      </c>
      <c r="BI1153" s="67" t="e">
        <f t="shared" si="3491"/>
        <v>#REF!</v>
      </c>
      <c r="BJ1153" s="67" t="e">
        <f t="shared" si="3491"/>
        <v>#REF!</v>
      </c>
      <c r="BK1153" s="68" t="e">
        <f t="shared" si="3492"/>
        <v>#REF!</v>
      </c>
      <c r="BL1153" s="68" t="e">
        <f t="shared" si="3467"/>
        <v>#REF!</v>
      </c>
      <c r="BM1153" s="305">
        <v>0</v>
      </c>
      <c r="BN1153" s="305">
        <v>0</v>
      </c>
      <c r="BO1153" s="306"/>
      <c r="BP1153" s="306"/>
      <c r="BQ1153" s="305">
        <v>0</v>
      </c>
      <c r="BR1153" s="305">
        <v>0</v>
      </c>
      <c r="BS1153" s="114" t="s">
        <v>208</v>
      </c>
      <c r="BT1153" s="77"/>
    </row>
    <row r="1154" spans="1:72" s="78" customFormat="1" ht="36.75" hidden="1" customHeight="1">
      <c r="A1154" s="77"/>
      <c r="B1154" s="53">
        <v>2014</v>
      </c>
      <c r="C1154" s="54">
        <v>8317</v>
      </c>
      <c r="D1154" s="53">
        <v>4</v>
      </c>
      <c r="E1154" s="53">
        <v>5000</v>
      </c>
      <c r="F1154" s="53">
        <v>5900</v>
      </c>
      <c r="G1154" s="53"/>
      <c r="H1154" s="53"/>
      <c r="I1154" s="55" t="s">
        <v>366</v>
      </c>
      <c r="J1154" s="56">
        <f>J1155+J1157</f>
        <v>0</v>
      </c>
      <c r="K1154" s="56">
        <f t="shared" ref="K1154:P1154" si="3493">K1155+K1157</f>
        <v>0</v>
      </c>
      <c r="L1154" s="56">
        <f t="shared" si="3493"/>
        <v>0</v>
      </c>
      <c r="M1154" s="56">
        <f t="shared" si="3493"/>
        <v>0</v>
      </c>
      <c r="N1154" s="56">
        <f t="shared" si="3493"/>
        <v>0</v>
      </c>
      <c r="O1154" s="56">
        <f t="shared" si="3493"/>
        <v>0</v>
      </c>
      <c r="P1154" s="56">
        <f t="shared" si="3493"/>
        <v>0</v>
      </c>
      <c r="Q1154" s="56">
        <f>Q1155+Q1157</f>
        <v>0</v>
      </c>
      <c r="R1154" s="56">
        <f t="shared" ref="R1154:S1154" si="3494">R1155+R1157</f>
        <v>0</v>
      </c>
      <c r="S1154" s="56">
        <f t="shared" si="3494"/>
        <v>0</v>
      </c>
      <c r="T1154" s="56">
        <f>T1155+T1157</f>
        <v>0</v>
      </c>
      <c r="U1154" s="56">
        <f t="shared" ref="U1154:V1154" si="3495">U1155+U1157</f>
        <v>0</v>
      </c>
      <c r="V1154" s="56">
        <f t="shared" si="3495"/>
        <v>0</v>
      </c>
      <c r="W1154" s="56">
        <v>0</v>
      </c>
      <c r="X1154" s="56">
        <v>0</v>
      </c>
      <c r="Y1154" s="56">
        <v>0</v>
      </c>
      <c r="Z1154" s="56">
        <v>0</v>
      </c>
      <c r="AA1154" s="56">
        <v>0</v>
      </c>
      <c r="AB1154" s="56">
        <v>0</v>
      </c>
      <c r="AC1154" s="56">
        <f t="shared" ref="AC1154" si="3496">AC1155+AC1157</f>
        <v>0</v>
      </c>
      <c r="AD1154" s="56">
        <f>AD1155+AD1157</f>
        <v>0</v>
      </c>
      <c r="AE1154" s="56">
        <f t="shared" ref="AE1154:AJ1154" si="3497">AE1155+AE1157</f>
        <v>0</v>
      </c>
      <c r="AF1154" s="56">
        <f t="shared" si="3497"/>
        <v>0</v>
      </c>
      <c r="AG1154" s="56" t="e">
        <f t="shared" si="3497"/>
        <v>#REF!</v>
      </c>
      <c r="AH1154" s="56" t="e">
        <f t="shared" si="3497"/>
        <v>#REF!</v>
      </c>
      <c r="AI1154" s="56" t="e">
        <f t="shared" si="3497"/>
        <v>#REF!</v>
      </c>
      <c r="AJ1154" s="56" t="e">
        <f t="shared" si="3497"/>
        <v>#REF!</v>
      </c>
      <c r="AK1154" s="56">
        <f>AK1155+AK1157</f>
        <v>0</v>
      </c>
      <c r="AL1154" s="56">
        <f t="shared" ref="AL1154:AQ1154" si="3498">AL1155+AL1157</f>
        <v>0</v>
      </c>
      <c r="AM1154" s="56">
        <f t="shared" si="3498"/>
        <v>0</v>
      </c>
      <c r="AN1154" s="56">
        <f t="shared" si="3498"/>
        <v>0</v>
      </c>
      <c r="AO1154" s="56">
        <f t="shared" si="3498"/>
        <v>0</v>
      </c>
      <c r="AP1154" s="56">
        <f t="shared" si="3498"/>
        <v>0</v>
      </c>
      <c r="AQ1154" s="56">
        <f t="shared" si="3498"/>
        <v>0</v>
      </c>
      <c r="AR1154" s="56">
        <f>AR1155+AR1157</f>
        <v>0</v>
      </c>
      <c r="AS1154" s="56">
        <f t="shared" ref="AS1154:AX1154" si="3499">AS1155+AS1157</f>
        <v>0</v>
      </c>
      <c r="AT1154" s="56">
        <f t="shared" si="3499"/>
        <v>0</v>
      </c>
      <c r="AU1154" s="56">
        <f t="shared" si="3499"/>
        <v>0</v>
      </c>
      <c r="AV1154" s="56">
        <f t="shared" si="3499"/>
        <v>0</v>
      </c>
      <c r="AW1154" s="56">
        <f t="shared" si="3499"/>
        <v>0</v>
      </c>
      <c r="AX1154" s="56">
        <f t="shared" si="3499"/>
        <v>0</v>
      </c>
      <c r="AY1154" s="56">
        <f>AY1155+AY1157</f>
        <v>0</v>
      </c>
      <c r="AZ1154" s="56">
        <f t="shared" ref="AZ1154:BE1154" si="3500">AZ1155+AZ1157</f>
        <v>0</v>
      </c>
      <c r="BA1154" s="56">
        <f t="shared" si="3500"/>
        <v>0</v>
      </c>
      <c r="BB1154" s="56">
        <f t="shared" si="3500"/>
        <v>0</v>
      </c>
      <c r="BC1154" s="56">
        <f t="shared" si="3500"/>
        <v>0</v>
      </c>
      <c r="BD1154" s="56">
        <f t="shared" si="3500"/>
        <v>0</v>
      </c>
      <c r="BE1154" s="56">
        <f t="shared" si="3500"/>
        <v>0</v>
      </c>
      <c r="BF1154" s="56">
        <f>BF1155+BF1157</f>
        <v>0</v>
      </c>
      <c r="BG1154" s="56">
        <f t="shared" ref="BG1154:BK1154" si="3501">BG1155+BG1157</f>
        <v>0</v>
      </c>
      <c r="BH1154" s="56">
        <f t="shared" si="3501"/>
        <v>0</v>
      </c>
      <c r="BI1154" s="56" t="e">
        <f t="shared" si="3501"/>
        <v>#REF!</v>
      </c>
      <c r="BJ1154" s="56" t="e">
        <f t="shared" si="3501"/>
        <v>#REF!</v>
      </c>
      <c r="BK1154" s="56" t="e">
        <f t="shared" si="3501"/>
        <v>#REF!</v>
      </c>
      <c r="BL1154" s="56" t="e">
        <f t="shared" si="3467"/>
        <v>#REF!</v>
      </c>
      <c r="BM1154" s="303"/>
      <c r="BN1154" s="303"/>
      <c r="BO1154" s="303"/>
      <c r="BP1154" s="303"/>
      <c r="BQ1154" s="303"/>
      <c r="BR1154" s="303"/>
      <c r="BS1154" s="58"/>
      <c r="BT1154" s="77"/>
    </row>
    <row r="1155" spans="1:72" s="79" customFormat="1" ht="36.75" hidden="1" customHeight="1">
      <c r="A1155" s="77"/>
      <c r="B1155" s="59">
        <v>2014</v>
      </c>
      <c r="C1155" s="60">
        <v>8317</v>
      </c>
      <c r="D1155" s="59">
        <v>4</v>
      </c>
      <c r="E1155" s="59">
        <v>5000</v>
      </c>
      <c r="F1155" s="59">
        <v>5900</v>
      </c>
      <c r="G1155" s="59">
        <v>591</v>
      </c>
      <c r="H1155" s="59"/>
      <c r="I1155" s="61" t="s">
        <v>188</v>
      </c>
      <c r="J1155" s="62">
        <f>J1156</f>
        <v>0</v>
      </c>
      <c r="K1155" s="62">
        <f t="shared" ref="K1155:P1155" si="3502">K1156</f>
        <v>0</v>
      </c>
      <c r="L1155" s="62">
        <f t="shared" si="3502"/>
        <v>0</v>
      </c>
      <c r="M1155" s="62">
        <f t="shared" si="3502"/>
        <v>0</v>
      </c>
      <c r="N1155" s="62">
        <f t="shared" si="3502"/>
        <v>0</v>
      </c>
      <c r="O1155" s="62">
        <f t="shared" si="3502"/>
        <v>0</v>
      </c>
      <c r="P1155" s="62">
        <f t="shared" si="3502"/>
        <v>0</v>
      </c>
      <c r="Q1155" s="62">
        <f>Q1156</f>
        <v>0</v>
      </c>
      <c r="R1155" s="62">
        <f t="shared" ref="R1155:V1155" si="3503">R1156</f>
        <v>0</v>
      </c>
      <c r="S1155" s="62">
        <f t="shared" si="3503"/>
        <v>0</v>
      </c>
      <c r="T1155" s="62">
        <f>T1156</f>
        <v>0</v>
      </c>
      <c r="U1155" s="62">
        <f t="shared" si="3503"/>
        <v>0</v>
      </c>
      <c r="V1155" s="62">
        <f t="shared" si="3503"/>
        <v>0</v>
      </c>
      <c r="W1155" s="62">
        <v>0</v>
      </c>
      <c r="X1155" s="62">
        <v>0</v>
      </c>
      <c r="Y1155" s="62">
        <v>0</v>
      </c>
      <c r="Z1155" s="62">
        <v>0</v>
      </c>
      <c r="AA1155" s="62">
        <v>0</v>
      </c>
      <c r="AB1155" s="62">
        <v>0</v>
      </c>
      <c r="AC1155" s="62">
        <f t="shared" ref="AC1155" si="3504">AC1156</f>
        <v>0</v>
      </c>
      <c r="AD1155" s="62">
        <f>AD1156</f>
        <v>0</v>
      </c>
      <c r="AE1155" s="62">
        <f t="shared" ref="AE1155:AJ1155" si="3505">AE1156</f>
        <v>0</v>
      </c>
      <c r="AF1155" s="62">
        <f t="shared" si="3505"/>
        <v>0</v>
      </c>
      <c r="AG1155" s="62" t="e">
        <f t="shared" si="3505"/>
        <v>#REF!</v>
      </c>
      <c r="AH1155" s="62" t="e">
        <f t="shared" si="3505"/>
        <v>#REF!</v>
      </c>
      <c r="AI1155" s="62" t="e">
        <f t="shared" si="3505"/>
        <v>#REF!</v>
      </c>
      <c r="AJ1155" s="62" t="e">
        <f t="shared" si="3505"/>
        <v>#REF!</v>
      </c>
      <c r="AK1155" s="62">
        <f>AK1156</f>
        <v>0</v>
      </c>
      <c r="AL1155" s="62">
        <f t="shared" ref="AL1155:BK1155" si="3506">AL1156</f>
        <v>0</v>
      </c>
      <c r="AM1155" s="62">
        <f t="shared" si="3506"/>
        <v>0</v>
      </c>
      <c r="AN1155" s="62">
        <f t="shared" si="3506"/>
        <v>0</v>
      </c>
      <c r="AO1155" s="62">
        <f t="shared" si="3506"/>
        <v>0</v>
      </c>
      <c r="AP1155" s="62">
        <f t="shared" si="3506"/>
        <v>0</v>
      </c>
      <c r="AQ1155" s="62">
        <f t="shared" si="3506"/>
        <v>0</v>
      </c>
      <c r="AR1155" s="62">
        <f>AR1156</f>
        <v>0</v>
      </c>
      <c r="AS1155" s="62">
        <f t="shared" si="3506"/>
        <v>0</v>
      </c>
      <c r="AT1155" s="62">
        <f t="shared" si="3506"/>
        <v>0</v>
      </c>
      <c r="AU1155" s="62">
        <f t="shared" si="3506"/>
        <v>0</v>
      </c>
      <c r="AV1155" s="62">
        <f t="shared" si="3506"/>
        <v>0</v>
      </c>
      <c r="AW1155" s="62">
        <f t="shared" si="3506"/>
        <v>0</v>
      </c>
      <c r="AX1155" s="62">
        <f t="shared" si="3506"/>
        <v>0</v>
      </c>
      <c r="AY1155" s="62">
        <f>AY1156</f>
        <v>0</v>
      </c>
      <c r="AZ1155" s="62">
        <f t="shared" si="3506"/>
        <v>0</v>
      </c>
      <c r="BA1155" s="62">
        <f t="shared" si="3506"/>
        <v>0</v>
      </c>
      <c r="BB1155" s="62">
        <f t="shared" si="3506"/>
        <v>0</v>
      </c>
      <c r="BC1155" s="62">
        <f t="shared" si="3506"/>
        <v>0</v>
      </c>
      <c r="BD1155" s="62">
        <f t="shared" si="3506"/>
        <v>0</v>
      </c>
      <c r="BE1155" s="62">
        <f t="shared" si="3506"/>
        <v>0</v>
      </c>
      <c r="BF1155" s="62">
        <f>BF1156</f>
        <v>0</v>
      </c>
      <c r="BG1155" s="62">
        <f t="shared" si="3506"/>
        <v>0</v>
      </c>
      <c r="BH1155" s="62">
        <f t="shared" si="3506"/>
        <v>0</v>
      </c>
      <c r="BI1155" s="62" t="e">
        <f t="shared" si="3506"/>
        <v>#REF!</v>
      </c>
      <c r="BJ1155" s="62" t="e">
        <f t="shared" si="3506"/>
        <v>#REF!</v>
      </c>
      <c r="BK1155" s="62" t="e">
        <f t="shared" si="3506"/>
        <v>#REF!</v>
      </c>
      <c r="BL1155" s="62" t="e">
        <f t="shared" si="3467"/>
        <v>#REF!</v>
      </c>
      <c r="BM1155" s="304"/>
      <c r="BN1155" s="304"/>
      <c r="BO1155" s="304"/>
      <c r="BP1155" s="304"/>
      <c r="BQ1155" s="304"/>
      <c r="BR1155" s="304"/>
      <c r="BS1155" s="64"/>
      <c r="BT1155" s="77"/>
    </row>
    <row r="1156" spans="1:72" s="46" customFormat="1" ht="36.75" hidden="1" customHeight="1">
      <c r="A1156" s="77"/>
      <c r="B1156" s="104">
        <v>2014</v>
      </c>
      <c r="C1156" s="105">
        <v>8317</v>
      </c>
      <c r="D1156" s="104">
        <v>4</v>
      </c>
      <c r="E1156" s="104">
        <v>5000</v>
      </c>
      <c r="F1156" s="104">
        <v>5900</v>
      </c>
      <c r="G1156" s="104">
        <v>591</v>
      </c>
      <c r="H1156" s="104">
        <v>1</v>
      </c>
      <c r="I1156" s="66" t="s">
        <v>188</v>
      </c>
      <c r="J1156" s="67">
        <v>0</v>
      </c>
      <c r="K1156" s="67">
        <v>0</v>
      </c>
      <c r="L1156" s="68">
        <f>J1156+K1156</f>
        <v>0</v>
      </c>
      <c r="M1156" s="67">
        <v>0</v>
      </c>
      <c r="N1156" s="67">
        <v>0</v>
      </c>
      <c r="O1156" s="68">
        <f>+M1156+N1156</f>
        <v>0</v>
      </c>
      <c r="P1156" s="68">
        <f>+L1156+O1156</f>
        <v>0</v>
      </c>
      <c r="Q1156" s="71">
        <v>0</v>
      </c>
      <c r="R1156" s="71">
        <v>0</v>
      </c>
      <c r="S1156" s="71">
        <v>0</v>
      </c>
      <c r="T1156" s="71">
        <v>0</v>
      </c>
      <c r="U1156" s="71">
        <v>0</v>
      </c>
      <c r="V1156" s="71">
        <v>0</v>
      </c>
      <c r="W1156" s="67">
        <v>0</v>
      </c>
      <c r="X1156" s="67">
        <v>0</v>
      </c>
      <c r="Y1156" s="68">
        <v>0</v>
      </c>
      <c r="Z1156" s="67">
        <v>0</v>
      </c>
      <c r="AA1156" s="67">
        <v>0</v>
      </c>
      <c r="AB1156" s="68">
        <v>0</v>
      </c>
      <c r="AC1156" s="68">
        <f t="shared" ref="AC1156" si="3507">+Y1156+AB1156</f>
        <v>0</v>
      </c>
      <c r="AD1156" s="67">
        <f>J1156+Q1156-T1156</f>
        <v>0</v>
      </c>
      <c r="AE1156" s="67">
        <f>K1156+R1156-U1156</f>
        <v>0</v>
      </c>
      <c r="AF1156" s="68">
        <f t="shared" ref="AF1156" si="3508">AD1156+AE1156</f>
        <v>0</v>
      </c>
      <c r="AG1156" s="67" t="e">
        <f>M1156+#REF!-V1156</f>
        <v>#REF!</v>
      </c>
      <c r="AH1156" s="67" t="e">
        <f>N1156+S1156-#REF!</f>
        <v>#REF!</v>
      </c>
      <c r="AI1156" s="68" t="e">
        <f t="shared" ref="AI1156" si="3509">+AG1156+AH1156</f>
        <v>#REF!</v>
      </c>
      <c r="AJ1156" s="68" t="e">
        <f t="shared" ref="AJ1156" si="3510">+AF1156+AI1156</f>
        <v>#REF!</v>
      </c>
      <c r="AK1156" s="71">
        <v>0</v>
      </c>
      <c r="AL1156" s="71">
        <v>0</v>
      </c>
      <c r="AM1156" s="68">
        <f>AK1156+AL1156</f>
        <v>0</v>
      </c>
      <c r="AN1156" s="71">
        <v>0</v>
      </c>
      <c r="AO1156" s="71">
        <v>0</v>
      </c>
      <c r="AP1156" s="68">
        <f>+AN1156+AO1156</f>
        <v>0</v>
      </c>
      <c r="AQ1156" s="68">
        <f>+AM1156+AP1156</f>
        <v>0</v>
      </c>
      <c r="AR1156" s="71">
        <v>0</v>
      </c>
      <c r="AS1156" s="71">
        <v>0</v>
      </c>
      <c r="AT1156" s="68">
        <f>AR1156+AS1156</f>
        <v>0</v>
      </c>
      <c r="AU1156" s="71">
        <v>0</v>
      </c>
      <c r="AV1156" s="71">
        <v>0</v>
      </c>
      <c r="AW1156" s="68">
        <f>+AU1156+AV1156</f>
        <v>0</v>
      </c>
      <c r="AX1156" s="68">
        <f>+AT1156+AW1156</f>
        <v>0</v>
      </c>
      <c r="AY1156" s="71">
        <v>0</v>
      </c>
      <c r="AZ1156" s="71">
        <v>0</v>
      </c>
      <c r="BA1156" s="68">
        <f>AY1156+AZ1156</f>
        <v>0</v>
      </c>
      <c r="BB1156" s="71">
        <v>0</v>
      </c>
      <c r="BC1156" s="71">
        <v>0</v>
      </c>
      <c r="BD1156" s="68">
        <f>+BB1156+BC1156</f>
        <v>0</v>
      </c>
      <c r="BE1156" s="68">
        <f>+BA1156+BD1156</f>
        <v>0</v>
      </c>
      <c r="BF1156" s="67">
        <f t="shared" ref="BF1156:BG1156" si="3511">AD1156-AK1156-AR1156-AY1156</f>
        <v>0</v>
      </c>
      <c r="BG1156" s="67">
        <f t="shared" si="3511"/>
        <v>0</v>
      </c>
      <c r="BH1156" s="68">
        <f t="shared" ref="BH1156" si="3512">BF1156+BG1156</f>
        <v>0</v>
      </c>
      <c r="BI1156" s="67" t="e">
        <f t="shared" ref="BI1156:BJ1156" si="3513">AG1156-AN1156-AU1156-BB1156</f>
        <v>#REF!</v>
      </c>
      <c r="BJ1156" s="67" t="e">
        <f t="shared" si="3513"/>
        <v>#REF!</v>
      </c>
      <c r="BK1156" s="68" t="e">
        <f t="shared" ref="BK1156" si="3514">+BI1156+BJ1156</f>
        <v>#REF!</v>
      </c>
      <c r="BL1156" s="68" t="e">
        <f t="shared" si="3467"/>
        <v>#REF!</v>
      </c>
      <c r="BM1156" s="305">
        <v>0</v>
      </c>
      <c r="BN1156" s="305">
        <v>0</v>
      </c>
      <c r="BO1156" s="306"/>
      <c r="BP1156" s="306"/>
      <c r="BQ1156" s="305">
        <v>0</v>
      </c>
      <c r="BR1156" s="305">
        <v>0</v>
      </c>
      <c r="BS1156" s="114" t="s">
        <v>208</v>
      </c>
      <c r="BT1156" s="77"/>
    </row>
    <row r="1157" spans="1:72" s="79" customFormat="1" hidden="1">
      <c r="A1157" s="77"/>
      <c r="B1157" s="59">
        <v>2014</v>
      </c>
      <c r="C1157" s="60">
        <v>8317</v>
      </c>
      <c r="D1157" s="59">
        <v>4</v>
      </c>
      <c r="E1157" s="59">
        <v>5000</v>
      </c>
      <c r="F1157" s="59">
        <v>5900</v>
      </c>
      <c r="G1157" s="59">
        <v>597</v>
      </c>
      <c r="H1157" s="59"/>
      <c r="I1157" s="61" t="s">
        <v>367</v>
      </c>
      <c r="J1157" s="62">
        <f>J1158</f>
        <v>0</v>
      </c>
      <c r="K1157" s="62">
        <f t="shared" ref="K1157:P1157" si="3515">K1158</f>
        <v>0</v>
      </c>
      <c r="L1157" s="62">
        <f t="shared" si="3515"/>
        <v>0</v>
      </c>
      <c r="M1157" s="62">
        <f t="shared" si="3515"/>
        <v>0</v>
      </c>
      <c r="N1157" s="62">
        <f t="shared" si="3515"/>
        <v>0</v>
      </c>
      <c r="O1157" s="62">
        <f t="shared" si="3515"/>
        <v>0</v>
      </c>
      <c r="P1157" s="62">
        <f t="shared" si="3515"/>
        <v>0</v>
      </c>
      <c r="Q1157" s="62">
        <f>Q1158</f>
        <v>0</v>
      </c>
      <c r="R1157" s="62">
        <f t="shared" ref="R1157:V1157" si="3516">R1158</f>
        <v>0</v>
      </c>
      <c r="S1157" s="62">
        <f t="shared" si="3516"/>
        <v>0</v>
      </c>
      <c r="T1157" s="62">
        <f>T1158</f>
        <v>0</v>
      </c>
      <c r="U1157" s="62">
        <f t="shared" si="3516"/>
        <v>0</v>
      </c>
      <c r="V1157" s="62">
        <f t="shared" si="3516"/>
        <v>0</v>
      </c>
      <c r="W1157" s="62">
        <v>0</v>
      </c>
      <c r="X1157" s="62">
        <v>0</v>
      </c>
      <c r="Y1157" s="62">
        <v>0</v>
      </c>
      <c r="Z1157" s="62">
        <v>0</v>
      </c>
      <c r="AA1157" s="62">
        <v>0</v>
      </c>
      <c r="AB1157" s="62">
        <v>0</v>
      </c>
      <c r="AC1157" s="62">
        <f t="shared" ref="AC1157" si="3517">AC1158</f>
        <v>0</v>
      </c>
      <c r="AD1157" s="62">
        <f>AD1158</f>
        <v>0</v>
      </c>
      <c r="AE1157" s="62">
        <f t="shared" ref="AE1157:AJ1157" si="3518">AE1158</f>
        <v>0</v>
      </c>
      <c r="AF1157" s="62">
        <f t="shared" si="3518"/>
        <v>0</v>
      </c>
      <c r="AG1157" s="62" t="e">
        <f t="shared" si="3518"/>
        <v>#REF!</v>
      </c>
      <c r="AH1157" s="62" t="e">
        <f t="shared" si="3518"/>
        <v>#REF!</v>
      </c>
      <c r="AI1157" s="62" t="e">
        <f t="shared" si="3518"/>
        <v>#REF!</v>
      </c>
      <c r="AJ1157" s="62" t="e">
        <f t="shared" si="3518"/>
        <v>#REF!</v>
      </c>
      <c r="AK1157" s="62">
        <f>AK1158</f>
        <v>0</v>
      </c>
      <c r="AL1157" s="62">
        <f t="shared" ref="AL1157:BK1157" si="3519">AL1158</f>
        <v>0</v>
      </c>
      <c r="AM1157" s="62">
        <f t="shared" si="3519"/>
        <v>0</v>
      </c>
      <c r="AN1157" s="62">
        <f t="shared" si="3519"/>
        <v>0</v>
      </c>
      <c r="AO1157" s="62">
        <f t="shared" si="3519"/>
        <v>0</v>
      </c>
      <c r="AP1157" s="62">
        <f t="shared" si="3519"/>
        <v>0</v>
      </c>
      <c r="AQ1157" s="62">
        <f t="shared" si="3519"/>
        <v>0</v>
      </c>
      <c r="AR1157" s="62">
        <f>AR1158</f>
        <v>0</v>
      </c>
      <c r="AS1157" s="62">
        <f t="shared" si="3519"/>
        <v>0</v>
      </c>
      <c r="AT1157" s="62">
        <f t="shared" si="3519"/>
        <v>0</v>
      </c>
      <c r="AU1157" s="62">
        <f t="shared" si="3519"/>
        <v>0</v>
      </c>
      <c r="AV1157" s="62">
        <f t="shared" si="3519"/>
        <v>0</v>
      </c>
      <c r="AW1157" s="62">
        <f t="shared" si="3519"/>
        <v>0</v>
      </c>
      <c r="AX1157" s="62">
        <f t="shared" si="3519"/>
        <v>0</v>
      </c>
      <c r="AY1157" s="62">
        <f>AY1158</f>
        <v>0</v>
      </c>
      <c r="AZ1157" s="62">
        <f t="shared" si="3519"/>
        <v>0</v>
      </c>
      <c r="BA1157" s="62">
        <f t="shared" si="3519"/>
        <v>0</v>
      </c>
      <c r="BB1157" s="62">
        <f t="shared" si="3519"/>
        <v>0</v>
      </c>
      <c r="BC1157" s="62">
        <f t="shared" si="3519"/>
        <v>0</v>
      </c>
      <c r="BD1157" s="62">
        <f t="shared" si="3519"/>
        <v>0</v>
      </c>
      <c r="BE1157" s="62">
        <f t="shared" si="3519"/>
        <v>0</v>
      </c>
      <c r="BF1157" s="62">
        <f>BF1158</f>
        <v>0</v>
      </c>
      <c r="BG1157" s="62">
        <f t="shared" si="3519"/>
        <v>0</v>
      </c>
      <c r="BH1157" s="62">
        <f t="shared" si="3519"/>
        <v>0</v>
      </c>
      <c r="BI1157" s="62" t="e">
        <f t="shared" si="3519"/>
        <v>#REF!</v>
      </c>
      <c r="BJ1157" s="62" t="e">
        <f t="shared" si="3519"/>
        <v>#REF!</v>
      </c>
      <c r="BK1157" s="62" t="e">
        <f t="shared" si="3519"/>
        <v>#REF!</v>
      </c>
      <c r="BL1157" s="62" t="e">
        <f t="shared" si="3467"/>
        <v>#REF!</v>
      </c>
      <c r="BM1157" s="304"/>
      <c r="BN1157" s="304"/>
      <c r="BO1157" s="304"/>
      <c r="BP1157" s="304"/>
      <c r="BQ1157" s="304"/>
      <c r="BR1157" s="304"/>
      <c r="BS1157" s="64"/>
      <c r="BT1157" s="77"/>
    </row>
    <row r="1158" spans="1:72" s="46" customFormat="1" ht="36.75" hidden="1" customHeight="1">
      <c r="A1158" s="77"/>
      <c r="B1158" s="104">
        <v>2014</v>
      </c>
      <c r="C1158" s="105">
        <v>8317</v>
      </c>
      <c r="D1158" s="104">
        <v>4</v>
      </c>
      <c r="E1158" s="104">
        <v>5000</v>
      </c>
      <c r="F1158" s="104">
        <v>5900</v>
      </c>
      <c r="G1158" s="104">
        <v>597</v>
      </c>
      <c r="H1158" s="104">
        <v>1</v>
      </c>
      <c r="I1158" s="66" t="s">
        <v>368</v>
      </c>
      <c r="J1158" s="67">
        <v>0</v>
      </c>
      <c r="K1158" s="67">
        <v>0</v>
      </c>
      <c r="L1158" s="68">
        <f>J1158+K1158</f>
        <v>0</v>
      </c>
      <c r="M1158" s="67">
        <v>0</v>
      </c>
      <c r="N1158" s="67">
        <v>0</v>
      </c>
      <c r="O1158" s="68">
        <f>+M1158+N1158</f>
        <v>0</v>
      </c>
      <c r="P1158" s="68">
        <f>+L1158+O1158</f>
        <v>0</v>
      </c>
      <c r="Q1158" s="71">
        <v>0</v>
      </c>
      <c r="R1158" s="71">
        <v>0</v>
      </c>
      <c r="S1158" s="71">
        <v>0</v>
      </c>
      <c r="T1158" s="71">
        <v>0</v>
      </c>
      <c r="U1158" s="71">
        <v>0</v>
      </c>
      <c r="V1158" s="71">
        <v>0</v>
      </c>
      <c r="W1158" s="67">
        <v>0</v>
      </c>
      <c r="X1158" s="67">
        <v>0</v>
      </c>
      <c r="Y1158" s="68">
        <v>0</v>
      </c>
      <c r="Z1158" s="67">
        <v>0</v>
      </c>
      <c r="AA1158" s="67">
        <v>0</v>
      </c>
      <c r="AB1158" s="68">
        <v>0</v>
      </c>
      <c r="AC1158" s="68">
        <f t="shared" ref="AC1158" si="3520">+Y1158+AB1158</f>
        <v>0</v>
      </c>
      <c r="AD1158" s="67">
        <f>J1158+Q1158-T1158</f>
        <v>0</v>
      </c>
      <c r="AE1158" s="67">
        <f>K1158+R1158-U1158</f>
        <v>0</v>
      </c>
      <c r="AF1158" s="68">
        <f t="shared" ref="AF1158" si="3521">AD1158+AE1158</f>
        <v>0</v>
      </c>
      <c r="AG1158" s="67" t="e">
        <f>M1158+#REF!-V1158</f>
        <v>#REF!</v>
      </c>
      <c r="AH1158" s="67" t="e">
        <f>N1158+S1158-#REF!</f>
        <v>#REF!</v>
      </c>
      <c r="AI1158" s="68" t="e">
        <f t="shared" ref="AI1158" si="3522">+AG1158+AH1158</f>
        <v>#REF!</v>
      </c>
      <c r="AJ1158" s="68" t="e">
        <f t="shared" ref="AJ1158" si="3523">+AF1158+AI1158</f>
        <v>#REF!</v>
      </c>
      <c r="AK1158" s="71">
        <v>0</v>
      </c>
      <c r="AL1158" s="71">
        <v>0</v>
      </c>
      <c r="AM1158" s="68">
        <f>AK1158+AL1158</f>
        <v>0</v>
      </c>
      <c r="AN1158" s="71">
        <v>0</v>
      </c>
      <c r="AO1158" s="71">
        <v>0</v>
      </c>
      <c r="AP1158" s="68">
        <f>+AN1158+AO1158</f>
        <v>0</v>
      </c>
      <c r="AQ1158" s="68">
        <f>+AM1158+AP1158</f>
        <v>0</v>
      </c>
      <c r="AR1158" s="71">
        <v>0</v>
      </c>
      <c r="AS1158" s="71">
        <v>0</v>
      </c>
      <c r="AT1158" s="68">
        <f>AR1158+AS1158</f>
        <v>0</v>
      </c>
      <c r="AU1158" s="71">
        <v>0</v>
      </c>
      <c r="AV1158" s="71">
        <v>0</v>
      </c>
      <c r="AW1158" s="68">
        <f>+AU1158+AV1158</f>
        <v>0</v>
      </c>
      <c r="AX1158" s="68">
        <f>+AT1158+AW1158</f>
        <v>0</v>
      </c>
      <c r="AY1158" s="71">
        <v>0</v>
      </c>
      <c r="AZ1158" s="71">
        <v>0</v>
      </c>
      <c r="BA1158" s="68">
        <f>AY1158+AZ1158</f>
        <v>0</v>
      </c>
      <c r="BB1158" s="71">
        <v>0</v>
      </c>
      <c r="BC1158" s="71">
        <v>0</v>
      </c>
      <c r="BD1158" s="68">
        <f>+BB1158+BC1158</f>
        <v>0</v>
      </c>
      <c r="BE1158" s="68">
        <f>+BA1158+BD1158</f>
        <v>0</v>
      </c>
      <c r="BF1158" s="67">
        <f t="shared" ref="BF1158:BG1158" si="3524">AD1158-AK1158-AR1158-AY1158</f>
        <v>0</v>
      </c>
      <c r="BG1158" s="67">
        <f t="shared" si="3524"/>
        <v>0</v>
      </c>
      <c r="BH1158" s="68">
        <f t="shared" ref="BH1158" si="3525">BF1158+BG1158</f>
        <v>0</v>
      </c>
      <c r="BI1158" s="67" t="e">
        <f t="shared" ref="BI1158:BJ1158" si="3526">AG1158-AN1158-AU1158-BB1158</f>
        <v>#REF!</v>
      </c>
      <c r="BJ1158" s="67" t="e">
        <f t="shared" si="3526"/>
        <v>#REF!</v>
      </c>
      <c r="BK1158" s="68" t="e">
        <f t="shared" ref="BK1158" si="3527">+BI1158+BJ1158</f>
        <v>#REF!</v>
      </c>
      <c r="BL1158" s="68" t="e">
        <f t="shared" si="3467"/>
        <v>#REF!</v>
      </c>
      <c r="BM1158" s="305">
        <v>0</v>
      </c>
      <c r="BN1158" s="305">
        <v>0</v>
      </c>
      <c r="BO1158" s="306"/>
      <c r="BP1158" s="306"/>
      <c r="BQ1158" s="305">
        <v>0</v>
      </c>
      <c r="BR1158" s="305">
        <v>0</v>
      </c>
      <c r="BS1158" s="114" t="s">
        <v>208</v>
      </c>
      <c r="BT1158" s="77"/>
    </row>
    <row r="1159" spans="1:72" s="75" customFormat="1" ht="36.75" hidden="1" customHeight="1">
      <c r="A1159" s="77"/>
      <c r="B1159" s="47">
        <v>2014</v>
      </c>
      <c r="C1159" s="48">
        <v>8317</v>
      </c>
      <c r="D1159" s="47">
        <v>4</v>
      </c>
      <c r="E1159" s="47">
        <v>6000</v>
      </c>
      <c r="F1159" s="47"/>
      <c r="G1159" s="47"/>
      <c r="H1159" s="47"/>
      <c r="I1159" s="49" t="s">
        <v>369</v>
      </c>
      <c r="J1159" s="50">
        <f>J1160</f>
        <v>0</v>
      </c>
      <c r="K1159" s="50">
        <f t="shared" ref="K1159:P1159" si="3528">K1160</f>
        <v>0</v>
      </c>
      <c r="L1159" s="50">
        <f t="shared" si="3528"/>
        <v>0</v>
      </c>
      <c r="M1159" s="50">
        <f t="shared" si="3528"/>
        <v>0</v>
      </c>
      <c r="N1159" s="50">
        <f t="shared" si="3528"/>
        <v>0</v>
      </c>
      <c r="O1159" s="50">
        <f t="shared" si="3528"/>
        <v>0</v>
      </c>
      <c r="P1159" s="50">
        <f t="shared" si="3528"/>
        <v>0</v>
      </c>
      <c r="Q1159" s="50">
        <f>Q1160</f>
        <v>0</v>
      </c>
      <c r="R1159" s="50">
        <f t="shared" ref="R1159:V1159" si="3529">R1160</f>
        <v>0</v>
      </c>
      <c r="S1159" s="50">
        <f t="shared" si="3529"/>
        <v>0</v>
      </c>
      <c r="T1159" s="50">
        <f>T1160</f>
        <v>0</v>
      </c>
      <c r="U1159" s="50">
        <f t="shared" si="3529"/>
        <v>0</v>
      </c>
      <c r="V1159" s="50">
        <f t="shared" si="3529"/>
        <v>0</v>
      </c>
      <c r="W1159" s="50">
        <v>0</v>
      </c>
      <c r="X1159" s="50">
        <v>0</v>
      </c>
      <c r="Y1159" s="50">
        <v>0</v>
      </c>
      <c r="Z1159" s="50">
        <v>0</v>
      </c>
      <c r="AA1159" s="50">
        <v>0</v>
      </c>
      <c r="AB1159" s="50">
        <v>0</v>
      </c>
      <c r="AC1159" s="50">
        <f t="shared" ref="AC1159" si="3530">AC1160</f>
        <v>0</v>
      </c>
      <c r="AD1159" s="50">
        <f>AD1160</f>
        <v>0</v>
      </c>
      <c r="AE1159" s="50">
        <f t="shared" ref="AE1159:AJ1159" si="3531">AE1160</f>
        <v>0</v>
      </c>
      <c r="AF1159" s="50">
        <f t="shared" si="3531"/>
        <v>0</v>
      </c>
      <c r="AG1159" s="50" t="e">
        <f t="shared" si="3531"/>
        <v>#REF!</v>
      </c>
      <c r="AH1159" s="50" t="e">
        <f t="shared" si="3531"/>
        <v>#REF!</v>
      </c>
      <c r="AI1159" s="50" t="e">
        <f t="shared" si="3531"/>
        <v>#REF!</v>
      </c>
      <c r="AJ1159" s="50" t="e">
        <f t="shared" si="3531"/>
        <v>#REF!</v>
      </c>
      <c r="AK1159" s="50">
        <f>AK1160</f>
        <v>0</v>
      </c>
      <c r="AL1159" s="50">
        <f t="shared" ref="AL1159:BK1159" si="3532">AL1160</f>
        <v>0</v>
      </c>
      <c r="AM1159" s="50">
        <f t="shared" si="3532"/>
        <v>0</v>
      </c>
      <c r="AN1159" s="50">
        <f t="shared" si="3532"/>
        <v>0</v>
      </c>
      <c r="AO1159" s="50">
        <f t="shared" si="3532"/>
        <v>0</v>
      </c>
      <c r="AP1159" s="50">
        <f t="shared" si="3532"/>
        <v>0</v>
      </c>
      <c r="AQ1159" s="50">
        <f t="shared" si="3532"/>
        <v>0</v>
      </c>
      <c r="AR1159" s="50">
        <f>AR1160</f>
        <v>0</v>
      </c>
      <c r="AS1159" s="50">
        <f t="shared" si="3532"/>
        <v>0</v>
      </c>
      <c r="AT1159" s="50">
        <f t="shared" si="3532"/>
        <v>0</v>
      </c>
      <c r="AU1159" s="50">
        <f t="shared" si="3532"/>
        <v>0</v>
      </c>
      <c r="AV1159" s="50">
        <f t="shared" si="3532"/>
        <v>0</v>
      </c>
      <c r="AW1159" s="50">
        <f t="shared" si="3532"/>
        <v>0</v>
      </c>
      <c r="AX1159" s="50">
        <f t="shared" si="3532"/>
        <v>0</v>
      </c>
      <c r="AY1159" s="50">
        <f>AY1160</f>
        <v>0</v>
      </c>
      <c r="AZ1159" s="50">
        <f t="shared" si="3532"/>
        <v>0</v>
      </c>
      <c r="BA1159" s="50">
        <f t="shared" si="3532"/>
        <v>0</v>
      </c>
      <c r="BB1159" s="50">
        <f t="shared" si="3532"/>
        <v>0</v>
      </c>
      <c r="BC1159" s="50">
        <f t="shared" si="3532"/>
        <v>0</v>
      </c>
      <c r="BD1159" s="50">
        <f t="shared" si="3532"/>
        <v>0</v>
      </c>
      <c r="BE1159" s="50">
        <f t="shared" si="3532"/>
        <v>0</v>
      </c>
      <c r="BF1159" s="50">
        <f>BF1160</f>
        <v>0</v>
      </c>
      <c r="BG1159" s="50">
        <f t="shared" si="3532"/>
        <v>0</v>
      </c>
      <c r="BH1159" s="50">
        <f t="shared" si="3532"/>
        <v>0</v>
      </c>
      <c r="BI1159" s="50" t="e">
        <f t="shared" si="3532"/>
        <v>#REF!</v>
      </c>
      <c r="BJ1159" s="50" t="e">
        <f t="shared" si="3532"/>
        <v>#REF!</v>
      </c>
      <c r="BK1159" s="50" t="e">
        <f t="shared" si="3532"/>
        <v>#REF!</v>
      </c>
      <c r="BL1159" s="50" t="e">
        <f t="shared" si="3467"/>
        <v>#REF!</v>
      </c>
      <c r="BM1159" s="302"/>
      <c r="BN1159" s="302"/>
      <c r="BO1159" s="302"/>
      <c r="BP1159" s="302"/>
      <c r="BQ1159" s="302"/>
      <c r="BR1159" s="302"/>
      <c r="BS1159" s="76"/>
      <c r="BT1159" s="77"/>
    </row>
    <row r="1160" spans="1:72" s="78" customFormat="1" ht="36.75" hidden="1" customHeight="1">
      <c r="A1160" s="77"/>
      <c r="B1160" s="53">
        <v>2014</v>
      </c>
      <c r="C1160" s="54">
        <v>8317</v>
      </c>
      <c r="D1160" s="53">
        <v>4</v>
      </c>
      <c r="E1160" s="53">
        <v>6000</v>
      </c>
      <c r="F1160" s="53">
        <v>6200</v>
      </c>
      <c r="G1160" s="53"/>
      <c r="H1160" s="53"/>
      <c r="I1160" s="55" t="s">
        <v>370</v>
      </c>
      <c r="J1160" s="56">
        <f>+J1161</f>
        <v>0</v>
      </c>
      <c r="K1160" s="56">
        <f t="shared" ref="K1160:P1161" si="3533">+K1161</f>
        <v>0</v>
      </c>
      <c r="L1160" s="56">
        <f t="shared" si="3533"/>
        <v>0</v>
      </c>
      <c r="M1160" s="56">
        <f t="shared" si="3533"/>
        <v>0</v>
      </c>
      <c r="N1160" s="56">
        <f t="shared" si="3533"/>
        <v>0</v>
      </c>
      <c r="O1160" s="56">
        <f t="shared" si="3533"/>
        <v>0</v>
      </c>
      <c r="P1160" s="56">
        <f t="shared" si="3533"/>
        <v>0</v>
      </c>
      <c r="Q1160" s="56">
        <f t="shared" ref="Q1160:V1161" si="3534">+Q1161</f>
        <v>0</v>
      </c>
      <c r="R1160" s="56">
        <f t="shared" si="3534"/>
        <v>0</v>
      </c>
      <c r="S1160" s="56">
        <f t="shared" si="3534"/>
        <v>0</v>
      </c>
      <c r="T1160" s="56">
        <f t="shared" ref="T1160:AC1161" si="3535">+T1161</f>
        <v>0</v>
      </c>
      <c r="U1160" s="56">
        <f t="shared" si="3535"/>
        <v>0</v>
      </c>
      <c r="V1160" s="56">
        <f t="shared" si="3535"/>
        <v>0</v>
      </c>
      <c r="W1160" s="56">
        <v>0</v>
      </c>
      <c r="X1160" s="56">
        <v>0</v>
      </c>
      <c r="Y1160" s="56">
        <v>0</v>
      </c>
      <c r="Z1160" s="56">
        <v>0</v>
      </c>
      <c r="AA1160" s="56">
        <v>0</v>
      </c>
      <c r="AB1160" s="56">
        <v>0</v>
      </c>
      <c r="AC1160" s="56">
        <f t="shared" si="3535"/>
        <v>0</v>
      </c>
      <c r="AD1160" s="56">
        <f t="shared" ref="AD1160:BK1161" si="3536">+AD1161</f>
        <v>0</v>
      </c>
      <c r="AE1160" s="56">
        <f t="shared" si="3536"/>
        <v>0</v>
      </c>
      <c r="AF1160" s="56">
        <f t="shared" si="3536"/>
        <v>0</v>
      </c>
      <c r="AG1160" s="56" t="e">
        <f t="shared" si="3536"/>
        <v>#REF!</v>
      </c>
      <c r="AH1160" s="56" t="e">
        <f t="shared" si="3536"/>
        <v>#REF!</v>
      </c>
      <c r="AI1160" s="56" t="e">
        <f t="shared" si="3536"/>
        <v>#REF!</v>
      </c>
      <c r="AJ1160" s="56" t="e">
        <f t="shared" si="3536"/>
        <v>#REF!</v>
      </c>
      <c r="AK1160" s="56">
        <f t="shared" si="3536"/>
        <v>0</v>
      </c>
      <c r="AL1160" s="56">
        <f t="shared" si="3536"/>
        <v>0</v>
      </c>
      <c r="AM1160" s="56">
        <f t="shared" si="3536"/>
        <v>0</v>
      </c>
      <c r="AN1160" s="56">
        <f t="shared" si="3536"/>
        <v>0</v>
      </c>
      <c r="AO1160" s="56">
        <f t="shared" si="3536"/>
        <v>0</v>
      </c>
      <c r="AP1160" s="56">
        <f t="shared" si="3536"/>
        <v>0</v>
      </c>
      <c r="AQ1160" s="56">
        <f t="shared" si="3536"/>
        <v>0</v>
      </c>
      <c r="AR1160" s="56">
        <f t="shared" si="3536"/>
        <v>0</v>
      </c>
      <c r="AS1160" s="56">
        <f t="shared" si="3536"/>
        <v>0</v>
      </c>
      <c r="AT1160" s="56">
        <f t="shared" si="3536"/>
        <v>0</v>
      </c>
      <c r="AU1160" s="56">
        <f t="shared" si="3536"/>
        <v>0</v>
      </c>
      <c r="AV1160" s="56">
        <f t="shared" si="3536"/>
        <v>0</v>
      </c>
      <c r="AW1160" s="56">
        <f t="shared" si="3536"/>
        <v>0</v>
      </c>
      <c r="AX1160" s="56">
        <f t="shared" si="3536"/>
        <v>0</v>
      </c>
      <c r="AY1160" s="56">
        <f t="shared" si="3536"/>
        <v>0</v>
      </c>
      <c r="AZ1160" s="56">
        <f t="shared" si="3536"/>
        <v>0</v>
      </c>
      <c r="BA1160" s="56">
        <f t="shared" si="3536"/>
        <v>0</v>
      </c>
      <c r="BB1160" s="56">
        <f t="shared" si="3536"/>
        <v>0</v>
      </c>
      <c r="BC1160" s="56">
        <f t="shared" si="3536"/>
        <v>0</v>
      </c>
      <c r="BD1160" s="56">
        <f t="shared" si="3536"/>
        <v>0</v>
      </c>
      <c r="BE1160" s="56">
        <f t="shared" si="3536"/>
        <v>0</v>
      </c>
      <c r="BF1160" s="56">
        <f t="shared" si="3536"/>
        <v>0</v>
      </c>
      <c r="BG1160" s="56">
        <f t="shared" si="3536"/>
        <v>0</v>
      </c>
      <c r="BH1160" s="56">
        <f t="shared" si="3536"/>
        <v>0</v>
      </c>
      <c r="BI1160" s="56" t="e">
        <f t="shared" si="3536"/>
        <v>#REF!</v>
      </c>
      <c r="BJ1160" s="56" t="e">
        <f t="shared" si="3536"/>
        <v>#REF!</v>
      </c>
      <c r="BK1160" s="56" t="e">
        <f t="shared" si="3536"/>
        <v>#REF!</v>
      </c>
      <c r="BL1160" s="56" t="e">
        <f t="shared" si="3467"/>
        <v>#REF!</v>
      </c>
      <c r="BM1160" s="303"/>
      <c r="BN1160" s="303"/>
      <c r="BO1160" s="303"/>
      <c r="BP1160" s="303"/>
      <c r="BQ1160" s="303"/>
      <c r="BR1160" s="303"/>
      <c r="BS1160" s="58"/>
      <c r="BT1160" s="77"/>
    </row>
    <row r="1161" spans="1:72" s="79" customFormat="1" ht="36.75" hidden="1" customHeight="1">
      <c r="A1161" s="77"/>
      <c r="B1161" s="59">
        <v>2014</v>
      </c>
      <c r="C1161" s="60">
        <v>8317</v>
      </c>
      <c r="D1161" s="59">
        <v>4</v>
      </c>
      <c r="E1161" s="59">
        <v>6000</v>
      </c>
      <c r="F1161" s="59">
        <v>6200</v>
      </c>
      <c r="G1161" s="59">
        <v>622</v>
      </c>
      <c r="H1161" s="59"/>
      <c r="I1161" s="61" t="s">
        <v>192</v>
      </c>
      <c r="J1161" s="62">
        <f>+J1162</f>
        <v>0</v>
      </c>
      <c r="K1161" s="62">
        <f t="shared" si="3533"/>
        <v>0</v>
      </c>
      <c r="L1161" s="62">
        <f t="shared" si="3533"/>
        <v>0</v>
      </c>
      <c r="M1161" s="62">
        <f t="shared" si="3533"/>
        <v>0</v>
      </c>
      <c r="N1161" s="62">
        <f t="shared" si="3533"/>
        <v>0</v>
      </c>
      <c r="O1161" s="62">
        <f t="shared" si="3533"/>
        <v>0</v>
      </c>
      <c r="P1161" s="62">
        <f t="shared" si="3533"/>
        <v>0</v>
      </c>
      <c r="Q1161" s="62">
        <f>+Q1162</f>
        <v>0</v>
      </c>
      <c r="R1161" s="62">
        <f t="shared" si="3534"/>
        <v>0</v>
      </c>
      <c r="S1161" s="62">
        <f t="shared" si="3534"/>
        <v>0</v>
      </c>
      <c r="T1161" s="62">
        <f>+T1162</f>
        <v>0</v>
      </c>
      <c r="U1161" s="62">
        <f t="shared" si="3534"/>
        <v>0</v>
      </c>
      <c r="V1161" s="62">
        <f t="shared" si="3534"/>
        <v>0</v>
      </c>
      <c r="W1161" s="62">
        <v>0</v>
      </c>
      <c r="X1161" s="62">
        <v>0</v>
      </c>
      <c r="Y1161" s="62">
        <v>0</v>
      </c>
      <c r="Z1161" s="62">
        <v>0</v>
      </c>
      <c r="AA1161" s="62">
        <v>0</v>
      </c>
      <c r="AB1161" s="62">
        <v>0</v>
      </c>
      <c r="AC1161" s="62">
        <f t="shared" si="3535"/>
        <v>0</v>
      </c>
      <c r="AD1161" s="62">
        <f>+AD1162</f>
        <v>0</v>
      </c>
      <c r="AE1161" s="62">
        <f t="shared" si="3536"/>
        <v>0</v>
      </c>
      <c r="AF1161" s="62">
        <f t="shared" si="3536"/>
        <v>0</v>
      </c>
      <c r="AG1161" s="62" t="e">
        <f t="shared" si="3536"/>
        <v>#REF!</v>
      </c>
      <c r="AH1161" s="62" t="e">
        <f t="shared" si="3536"/>
        <v>#REF!</v>
      </c>
      <c r="AI1161" s="62" t="e">
        <f t="shared" si="3536"/>
        <v>#REF!</v>
      </c>
      <c r="AJ1161" s="62" t="e">
        <f t="shared" si="3536"/>
        <v>#REF!</v>
      </c>
      <c r="AK1161" s="62">
        <f>+AK1162</f>
        <v>0</v>
      </c>
      <c r="AL1161" s="62">
        <f t="shared" si="3536"/>
        <v>0</v>
      </c>
      <c r="AM1161" s="62">
        <f t="shared" si="3536"/>
        <v>0</v>
      </c>
      <c r="AN1161" s="62">
        <f t="shared" si="3536"/>
        <v>0</v>
      </c>
      <c r="AO1161" s="62">
        <f t="shared" si="3536"/>
        <v>0</v>
      </c>
      <c r="AP1161" s="62">
        <f t="shared" si="3536"/>
        <v>0</v>
      </c>
      <c r="AQ1161" s="62">
        <f t="shared" si="3536"/>
        <v>0</v>
      </c>
      <c r="AR1161" s="62">
        <f>+AR1162</f>
        <v>0</v>
      </c>
      <c r="AS1161" s="62">
        <f t="shared" si="3536"/>
        <v>0</v>
      </c>
      <c r="AT1161" s="62">
        <f t="shared" si="3536"/>
        <v>0</v>
      </c>
      <c r="AU1161" s="62">
        <f t="shared" si="3536"/>
        <v>0</v>
      </c>
      <c r="AV1161" s="62">
        <f t="shared" si="3536"/>
        <v>0</v>
      </c>
      <c r="AW1161" s="62">
        <f t="shared" si="3536"/>
        <v>0</v>
      </c>
      <c r="AX1161" s="62">
        <f t="shared" si="3536"/>
        <v>0</v>
      </c>
      <c r="AY1161" s="62">
        <f>+AY1162</f>
        <v>0</v>
      </c>
      <c r="AZ1161" s="62">
        <f t="shared" si="3536"/>
        <v>0</v>
      </c>
      <c r="BA1161" s="62">
        <f t="shared" si="3536"/>
        <v>0</v>
      </c>
      <c r="BB1161" s="62">
        <f t="shared" si="3536"/>
        <v>0</v>
      </c>
      <c r="BC1161" s="62">
        <f t="shared" si="3536"/>
        <v>0</v>
      </c>
      <c r="BD1161" s="62">
        <f t="shared" si="3536"/>
        <v>0</v>
      </c>
      <c r="BE1161" s="62">
        <f t="shared" si="3536"/>
        <v>0</v>
      </c>
      <c r="BF1161" s="62">
        <f>+BF1162</f>
        <v>0</v>
      </c>
      <c r="BG1161" s="62">
        <f t="shared" si="3536"/>
        <v>0</v>
      </c>
      <c r="BH1161" s="62">
        <f t="shared" si="3536"/>
        <v>0</v>
      </c>
      <c r="BI1161" s="62" t="e">
        <f t="shared" si="3536"/>
        <v>#REF!</v>
      </c>
      <c r="BJ1161" s="62" t="e">
        <f t="shared" si="3536"/>
        <v>#REF!</v>
      </c>
      <c r="BK1161" s="62" t="e">
        <f t="shared" si="3536"/>
        <v>#REF!</v>
      </c>
      <c r="BL1161" s="62" t="e">
        <f t="shared" si="3467"/>
        <v>#REF!</v>
      </c>
      <c r="BM1161" s="304"/>
      <c r="BN1161" s="304"/>
      <c r="BO1161" s="304"/>
      <c r="BP1161" s="304"/>
      <c r="BQ1161" s="304"/>
      <c r="BR1161" s="304"/>
      <c r="BS1161" s="64"/>
      <c r="BT1161" s="77"/>
    </row>
    <row r="1162" spans="1:72" s="46" customFormat="1" hidden="1">
      <c r="A1162" s="77"/>
      <c r="B1162" s="20">
        <v>2014</v>
      </c>
      <c r="C1162" s="65">
        <v>8317</v>
      </c>
      <c r="D1162" s="20">
        <v>4</v>
      </c>
      <c r="E1162" s="20">
        <v>6000</v>
      </c>
      <c r="F1162" s="20">
        <v>6200</v>
      </c>
      <c r="G1162" s="20">
        <v>622</v>
      </c>
      <c r="H1162" s="20">
        <v>1</v>
      </c>
      <c r="I1162" s="66" t="s">
        <v>193</v>
      </c>
      <c r="J1162" s="67">
        <f>SUM(J1163:J1166)</f>
        <v>0</v>
      </c>
      <c r="K1162" s="67">
        <f t="shared" ref="K1162:P1162" si="3537">SUM(K1163:K1166)</f>
        <v>0</v>
      </c>
      <c r="L1162" s="67">
        <f t="shared" si="3537"/>
        <v>0</v>
      </c>
      <c r="M1162" s="67">
        <f t="shared" si="3537"/>
        <v>0</v>
      </c>
      <c r="N1162" s="67">
        <f t="shared" si="3537"/>
        <v>0</v>
      </c>
      <c r="O1162" s="67">
        <f t="shared" si="3537"/>
        <v>0</v>
      </c>
      <c r="P1162" s="67">
        <f t="shared" si="3537"/>
        <v>0</v>
      </c>
      <c r="Q1162" s="67">
        <f>SUM(Q1163:Q1166)</f>
        <v>0</v>
      </c>
      <c r="R1162" s="67">
        <f t="shared" ref="R1162:S1162" si="3538">SUM(R1163:R1166)</f>
        <v>0</v>
      </c>
      <c r="S1162" s="67">
        <f t="shared" si="3538"/>
        <v>0</v>
      </c>
      <c r="T1162" s="67">
        <f>SUM(T1163:T1166)</f>
        <v>0</v>
      </c>
      <c r="U1162" s="67">
        <f t="shared" ref="U1162:V1162" si="3539">SUM(U1163:U1166)</f>
        <v>0</v>
      </c>
      <c r="V1162" s="67">
        <f t="shared" si="3539"/>
        <v>0</v>
      </c>
      <c r="W1162" s="67">
        <v>0</v>
      </c>
      <c r="X1162" s="67">
        <v>0</v>
      </c>
      <c r="Y1162" s="67">
        <v>0</v>
      </c>
      <c r="Z1162" s="67">
        <v>0</v>
      </c>
      <c r="AA1162" s="67">
        <v>0</v>
      </c>
      <c r="AB1162" s="67">
        <v>0</v>
      </c>
      <c r="AC1162" s="67">
        <f t="shared" ref="AC1162" si="3540">SUM(AC1163:AC1166)</f>
        <v>0</v>
      </c>
      <c r="AD1162" s="67">
        <f>SUM(AD1163:AD1166)</f>
        <v>0</v>
      </c>
      <c r="AE1162" s="67">
        <f t="shared" ref="AE1162:AJ1162" si="3541">SUM(AE1163:AE1166)</f>
        <v>0</v>
      </c>
      <c r="AF1162" s="67">
        <f t="shared" si="3541"/>
        <v>0</v>
      </c>
      <c r="AG1162" s="67" t="e">
        <f t="shared" si="3541"/>
        <v>#REF!</v>
      </c>
      <c r="AH1162" s="67" t="e">
        <f t="shared" si="3541"/>
        <v>#REF!</v>
      </c>
      <c r="AI1162" s="67" t="e">
        <f t="shared" si="3541"/>
        <v>#REF!</v>
      </c>
      <c r="AJ1162" s="67" t="e">
        <f t="shared" si="3541"/>
        <v>#REF!</v>
      </c>
      <c r="AK1162" s="67">
        <f>SUM(AK1163:AK1166)</f>
        <v>0</v>
      </c>
      <c r="AL1162" s="67">
        <f t="shared" ref="AL1162:AQ1162" si="3542">SUM(AL1163:AL1166)</f>
        <v>0</v>
      </c>
      <c r="AM1162" s="67">
        <f t="shared" si="3542"/>
        <v>0</v>
      </c>
      <c r="AN1162" s="67">
        <f t="shared" si="3542"/>
        <v>0</v>
      </c>
      <c r="AO1162" s="67">
        <f t="shared" si="3542"/>
        <v>0</v>
      </c>
      <c r="AP1162" s="67">
        <f t="shared" si="3542"/>
        <v>0</v>
      </c>
      <c r="AQ1162" s="67">
        <f t="shared" si="3542"/>
        <v>0</v>
      </c>
      <c r="AR1162" s="67">
        <f>SUM(AR1163:AR1166)</f>
        <v>0</v>
      </c>
      <c r="AS1162" s="67">
        <f t="shared" ref="AS1162:AX1162" si="3543">SUM(AS1163:AS1166)</f>
        <v>0</v>
      </c>
      <c r="AT1162" s="67">
        <f t="shared" si="3543"/>
        <v>0</v>
      </c>
      <c r="AU1162" s="67">
        <f t="shared" si="3543"/>
        <v>0</v>
      </c>
      <c r="AV1162" s="67">
        <f t="shared" si="3543"/>
        <v>0</v>
      </c>
      <c r="AW1162" s="67">
        <f t="shared" si="3543"/>
        <v>0</v>
      </c>
      <c r="AX1162" s="67">
        <f t="shared" si="3543"/>
        <v>0</v>
      </c>
      <c r="AY1162" s="67">
        <f>SUM(AY1163:AY1166)</f>
        <v>0</v>
      </c>
      <c r="AZ1162" s="67">
        <f t="shared" ref="AZ1162:BE1162" si="3544">SUM(AZ1163:AZ1166)</f>
        <v>0</v>
      </c>
      <c r="BA1162" s="67">
        <f t="shared" si="3544"/>
        <v>0</v>
      </c>
      <c r="BB1162" s="67">
        <f t="shared" si="3544"/>
        <v>0</v>
      </c>
      <c r="BC1162" s="67">
        <f t="shared" si="3544"/>
        <v>0</v>
      </c>
      <c r="BD1162" s="67">
        <f t="shared" si="3544"/>
        <v>0</v>
      </c>
      <c r="BE1162" s="67">
        <f t="shared" si="3544"/>
        <v>0</v>
      </c>
      <c r="BF1162" s="67">
        <f>SUM(BF1163:BF1166)</f>
        <v>0</v>
      </c>
      <c r="BG1162" s="67">
        <f t="shared" ref="BG1162:BK1162" si="3545">SUM(BG1163:BG1166)</f>
        <v>0</v>
      </c>
      <c r="BH1162" s="67">
        <f t="shared" si="3545"/>
        <v>0</v>
      </c>
      <c r="BI1162" s="67" t="e">
        <f t="shared" si="3545"/>
        <v>#REF!</v>
      </c>
      <c r="BJ1162" s="67" t="e">
        <f t="shared" si="3545"/>
        <v>#REF!</v>
      </c>
      <c r="BK1162" s="67" t="e">
        <f t="shared" si="3545"/>
        <v>#REF!</v>
      </c>
      <c r="BL1162" s="67" t="e">
        <f t="shared" si="3467"/>
        <v>#REF!</v>
      </c>
      <c r="BM1162" s="314">
        <v>0</v>
      </c>
      <c r="BN1162" s="305"/>
      <c r="BO1162" s="314">
        <v>0</v>
      </c>
      <c r="BP1162" s="305"/>
      <c r="BQ1162" s="314">
        <v>0</v>
      </c>
      <c r="BR1162" s="305"/>
      <c r="BS1162" s="114" t="s">
        <v>208</v>
      </c>
      <c r="BT1162" s="77"/>
    </row>
    <row r="1163" spans="1:72" s="46" customFormat="1" hidden="1">
      <c r="A1163" s="77"/>
      <c r="B1163" s="104">
        <v>2014</v>
      </c>
      <c r="C1163" s="105">
        <v>8317</v>
      </c>
      <c r="D1163" s="104">
        <v>4</v>
      </c>
      <c r="E1163" s="104">
        <v>6000</v>
      </c>
      <c r="F1163" s="104">
        <v>6200</v>
      </c>
      <c r="G1163" s="104">
        <v>622</v>
      </c>
      <c r="H1163" s="104"/>
      <c r="I1163" s="66" t="s">
        <v>193</v>
      </c>
      <c r="J1163" s="67">
        <v>0</v>
      </c>
      <c r="K1163" s="67">
        <v>0</v>
      </c>
      <c r="L1163" s="68">
        <f>J1163+K1163</f>
        <v>0</v>
      </c>
      <c r="M1163" s="67">
        <v>0</v>
      </c>
      <c r="N1163" s="67">
        <v>0</v>
      </c>
      <c r="O1163" s="68">
        <f>M1163+N1163</f>
        <v>0</v>
      </c>
      <c r="P1163" s="67">
        <f>L1163+O1163</f>
        <v>0</v>
      </c>
      <c r="Q1163" s="71">
        <v>0</v>
      </c>
      <c r="R1163" s="71">
        <v>0</v>
      </c>
      <c r="S1163" s="71">
        <v>0</v>
      </c>
      <c r="T1163" s="71">
        <v>0</v>
      </c>
      <c r="U1163" s="71">
        <v>0</v>
      </c>
      <c r="V1163" s="71">
        <v>0</v>
      </c>
      <c r="W1163" s="67">
        <v>0</v>
      </c>
      <c r="X1163" s="67">
        <v>0</v>
      </c>
      <c r="Y1163" s="68">
        <v>0</v>
      </c>
      <c r="Z1163" s="67">
        <v>0</v>
      </c>
      <c r="AA1163" s="67">
        <v>0</v>
      </c>
      <c r="AB1163" s="68">
        <v>0</v>
      </c>
      <c r="AC1163" s="68">
        <f t="shared" ref="AC1163:AC1166" si="3546">+Y1163+AB1163</f>
        <v>0</v>
      </c>
      <c r="AD1163" s="67">
        <f t="shared" ref="AD1163:AE1166" si="3547">J1163+Q1163-T1163</f>
        <v>0</v>
      </c>
      <c r="AE1163" s="67">
        <f t="shared" si="3547"/>
        <v>0</v>
      </c>
      <c r="AF1163" s="68">
        <f t="shared" ref="AF1163:AF1166" si="3548">AD1163+AE1163</f>
        <v>0</v>
      </c>
      <c r="AG1163" s="67" t="e">
        <f>M1163+#REF!-V1163</f>
        <v>#REF!</v>
      </c>
      <c r="AH1163" s="67" t="e">
        <f>N1163+S1163-#REF!</f>
        <v>#REF!</v>
      </c>
      <c r="AI1163" s="68" t="e">
        <f t="shared" ref="AI1163:AI1166" si="3549">+AG1163+AH1163</f>
        <v>#REF!</v>
      </c>
      <c r="AJ1163" s="68" t="e">
        <f t="shared" ref="AJ1163:AJ1166" si="3550">+AF1163+AI1163</f>
        <v>#REF!</v>
      </c>
      <c r="AK1163" s="71">
        <v>0</v>
      </c>
      <c r="AL1163" s="71">
        <v>0</v>
      </c>
      <c r="AM1163" s="68">
        <f>AK1163+AL1163</f>
        <v>0</v>
      </c>
      <c r="AN1163" s="71">
        <v>0</v>
      </c>
      <c r="AO1163" s="71">
        <v>0</v>
      </c>
      <c r="AP1163" s="68">
        <f>+AN1163+AO1163</f>
        <v>0</v>
      </c>
      <c r="AQ1163" s="68">
        <f>+AM1163+AP1163</f>
        <v>0</v>
      </c>
      <c r="AR1163" s="71">
        <v>0</v>
      </c>
      <c r="AS1163" s="71">
        <v>0</v>
      </c>
      <c r="AT1163" s="68">
        <f t="shared" ref="AT1163" si="3551">AR1163+AS1163</f>
        <v>0</v>
      </c>
      <c r="AU1163" s="71">
        <v>0</v>
      </c>
      <c r="AV1163" s="71">
        <v>0</v>
      </c>
      <c r="AW1163" s="68">
        <f t="shared" ref="AW1163" si="3552">+AU1163+AV1163</f>
        <v>0</v>
      </c>
      <c r="AX1163" s="68">
        <f t="shared" ref="AX1163" si="3553">+AT1163+AW1163</f>
        <v>0</v>
      </c>
      <c r="AY1163" s="71">
        <v>0</v>
      </c>
      <c r="AZ1163" s="71">
        <v>0</v>
      </c>
      <c r="BA1163" s="68">
        <f t="shared" ref="BA1163" si="3554">AY1163+AZ1163</f>
        <v>0</v>
      </c>
      <c r="BB1163" s="71">
        <v>0</v>
      </c>
      <c r="BC1163" s="71">
        <v>0</v>
      </c>
      <c r="BD1163" s="68">
        <f t="shared" ref="BD1163" si="3555">+BB1163+BC1163</f>
        <v>0</v>
      </c>
      <c r="BE1163" s="68">
        <f t="shared" ref="BE1163" si="3556">+BA1163+BD1163</f>
        <v>0</v>
      </c>
      <c r="BF1163" s="67">
        <f t="shared" ref="BF1163:BG1166" si="3557">AD1163-AK1163-AR1163-AY1163</f>
        <v>0</v>
      </c>
      <c r="BG1163" s="67">
        <f t="shared" si="3557"/>
        <v>0</v>
      </c>
      <c r="BH1163" s="68">
        <f t="shared" ref="BH1163:BH1166" si="3558">BF1163+BG1163</f>
        <v>0</v>
      </c>
      <c r="BI1163" s="67" t="e">
        <f t="shared" ref="BI1163:BJ1166" si="3559">AG1163-AN1163-AU1163-BB1163</f>
        <v>#REF!</v>
      </c>
      <c r="BJ1163" s="67" t="e">
        <f t="shared" si="3559"/>
        <v>#REF!</v>
      </c>
      <c r="BK1163" s="68" t="e">
        <f t="shared" ref="BK1163:BK1166" si="3560">+BI1163+BJ1163</f>
        <v>#REF!</v>
      </c>
      <c r="BL1163" s="68" t="e">
        <f t="shared" si="3467"/>
        <v>#REF!</v>
      </c>
      <c r="BM1163" s="305">
        <v>0</v>
      </c>
      <c r="BN1163" s="305">
        <v>0</v>
      </c>
      <c r="BO1163" s="306"/>
      <c r="BP1163" s="306"/>
      <c r="BQ1163" s="305">
        <v>0</v>
      </c>
      <c r="BR1163" s="305">
        <v>0</v>
      </c>
      <c r="BS1163" s="123"/>
      <c r="BT1163" s="77"/>
    </row>
    <row r="1164" spans="1:72" s="46" customFormat="1" hidden="1">
      <c r="A1164" s="77"/>
      <c r="B1164" s="20">
        <v>2014</v>
      </c>
      <c r="C1164" s="65">
        <v>8317</v>
      </c>
      <c r="D1164" s="20">
        <v>4</v>
      </c>
      <c r="E1164" s="20">
        <v>6000</v>
      </c>
      <c r="F1164" s="20">
        <v>6200</v>
      </c>
      <c r="G1164" s="20">
        <v>622</v>
      </c>
      <c r="H1164" s="20"/>
      <c r="I1164" s="66" t="s">
        <v>193</v>
      </c>
      <c r="J1164" s="67">
        <v>0</v>
      </c>
      <c r="K1164" s="67">
        <v>0</v>
      </c>
      <c r="L1164" s="68">
        <f>J1164+K1164</f>
        <v>0</v>
      </c>
      <c r="M1164" s="67">
        <v>0</v>
      </c>
      <c r="N1164" s="67">
        <v>0</v>
      </c>
      <c r="O1164" s="68">
        <f>+M1164+N1164</f>
        <v>0</v>
      </c>
      <c r="P1164" s="68">
        <f>+L1164+O1164</f>
        <v>0</v>
      </c>
      <c r="Q1164" s="71">
        <v>0</v>
      </c>
      <c r="R1164" s="71">
        <v>0</v>
      </c>
      <c r="S1164" s="71">
        <v>0</v>
      </c>
      <c r="T1164" s="71">
        <v>0</v>
      </c>
      <c r="U1164" s="71">
        <v>0</v>
      </c>
      <c r="V1164" s="71">
        <v>0</v>
      </c>
      <c r="W1164" s="67">
        <v>0</v>
      </c>
      <c r="X1164" s="67">
        <v>0</v>
      </c>
      <c r="Y1164" s="68">
        <v>0</v>
      </c>
      <c r="Z1164" s="67">
        <v>0</v>
      </c>
      <c r="AA1164" s="67">
        <v>0</v>
      </c>
      <c r="AB1164" s="68">
        <v>0</v>
      </c>
      <c r="AC1164" s="68">
        <f t="shared" si="3546"/>
        <v>0</v>
      </c>
      <c r="AD1164" s="67">
        <f t="shared" si="3547"/>
        <v>0</v>
      </c>
      <c r="AE1164" s="67">
        <f t="shared" si="3547"/>
        <v>0</v>
      </c>
      <c r="AF1164" s="68">
        <f t="shared" si="3548"/>
        <v>0</v>
      </c>
      <c r="AG1164" s="67" t="e">
        <f>M1164+#REF!-V1164</f>
        <v>#REF!</v>
      </c>
      <c r="AH1164" s="67" t="e">
        <f>N1164+S1164-#REF!</f>
        <v>#REF!</v>
      </c>
      <c r="AI1164" s="68" t="e">
        <f t="shared" si="3549"/>
        <v>#REF!</v>
      </c>
      <c r="AJ1164" s="68" t="e">
        <f t="shared" si="3550"/>
        <v>#REF!</v>
      </c>
      <c r="AK1164" s="71">
        <v>0</v>
      </c>
      <c r="AL1164" s="71">
        <v>0</v>
      </c>
      <c r="AM1164" s="68">
        <f>AK1164+AL1164</f>
        <v>0</v>
      </c>
      <c r="AN1164" s="71">
        <v>0</v>
      </c>
      <c r="AO1164" s="71">
        <v>0</v>
      </c>
      <c r="AP1164" s="68">
        <f>+AN1164+AO1164</f>
        <v>0</v>
      </c>
      <c r="AQ1164" s="68">
        <f>+AM1164+AP1164</f>
        <v>0</v>
      </c>
      <c r="AR1164" s="71">
        <v>0</v>
      </c>
      <c r="AS1164" s="71">
        <v>0</v>
      </c>
      <c r="AT1164" s="68">
        <f>AR1164+AS1164</f>
        <v>0</v>
      </c>
      <c r="AU1164" s="71">
        <v>0</v>
      </c>
      <c r="AV1164" s="71">
        <v>0</v>
      </c>
      <c r="AW1164" s="68">
        <f>+AU1164+AV1164</f>
        <v>0</v>
      </c>
      <c r="AX1164" s="68">
        <f>+AT1164+AW1164</f>
        <v>0</v>
      </c>
      <c r="AY1164" s="71">
        <v>0</v>
      </c>
      <c r="AZ1164" s="71">
        <v>0</v>
      </c>
      <c r="BA1164" s="68">
        <f>AY1164+AZ1164</f>
        <v>0</v>
      </c>
      <c r="BB1164" s="71">
        <v>0</v>
      </c>
      <c r="BC1164" s="71">
        <v>0</v>
      </c>
      <c r="BD1164" s="68">
        <f>+BB1164+BC1164</f>
        <v>0</v>
      </c>
      <c r="BE1164" s="68">
        <f>+BA1164+BD1164</f>
        <v>0</v>
      </c>
      <c r="BF1164" s="67">
        <f t="shared" si="3557"/>
        <v>0</v>
      </c>
      <c r="BG1164" s="67">
        <f t="shared" si="3557"/>
        <v>0</v>
      </c>
      <c r="BH1164" s="68">
        <f t="shared" si="3558"/>
        <v>0</v>
      </c>
      <c r="BI1164" s="67" t="e">
        <f t="shared" si="3559"/>
        <v>#REF!</v>
      </c>
      <c r="BJ1164" s="67" t="e">
        <f t="shared" si="3559"/>
        <v>#REF!</v>
      </c>
      <c r="BK1164" s="68" t="e">
        <f t="shared" si="3560"/>
        <v>#REF!</v>
      </c>
      <c r="BL1164" s="68" t="e">
        <f t="shared" si="3467"/>
        <v>#REF!</v>
      </c>
      <c r="BM1164" s="305">
        <v>0</v>
      </c>
      <c r="BN1164" s="305">
        <v>0</v>
      </c>
      <c r="BO1164" s="306"/>
      <c r="BP1164" s="306"/>
      <c r="BQ1164" s="305">
        <v>0</v>
      </c>
      <c r="BR1164" s="305">
        <v>0</v>
      </c>
      <c r="BS1164" s="123" t="s">
        <v>208</v>
      </c>
      <c r="BT1164" s="77"/>
    </row>
    <row r="1165" spans="1:72" s="97" customFormat="1" hidden="1">
      <c r="A1165" s="77"/>
      <c r="B1165" s="20">
        <v>2014</v>
      </c>
      <c r="C1165" s="65">
        <v>8317</v>
      </c>
      <c r="D1165" s="20">
        <v>4</v>
      </c>
      <c r="E1165" s="20">
        <v>6000</v>
      </c>
      <c r="F1165" s="20">
        <v>6200</v>
      </c>
      <c r="G1165" s="20">
        <v>622</v>
      </c>
      <c r="H1165" s="20"/>
      <c r="I1165" s="66" t="s">
        <v>193</v>
      </c>
      <c r="J1165" s="67">
        <v>0</v>
      </c>
      <c r="K1165" s="67">
        <v>0</v>
      </c>
      <c r="L1165" s="68">
        <f>J1165+K1165</f>
        <v>0</v>
      </c>
      <c r="M1165" s="67">
        <v>0</v>
      </c>
      <c r="N1165" s="67">
        <v>0</v>
      </c>
      <c r="O1165" s="68">
        <f>+M1165+N1165</f>
        <v>0</v>
      </c>
      <c r="P1165" s="68">
        <f>+L1165+O1165</f>
        <v>0</v>
      </c>
      <c r="Q1165" s="71">
        <v>0</v>
      </c>
      <c r="R1165" s="71">
        <v>0</v>
      </c>
      <c r="S1165" s="71">
        <v>0</v>
      </c>
      <c r="T1165" s="71">
        <v>0</v>
      </c>
      <c r="U1165" s="71">
        <v>0</v>
      </c>
      <c r="V1165" s="71">
        <v>0</v>
      </c>
      <c r="W1165" s="67">
        <v>0</v>
      </c>
      <c r="X1165" s="67">
        <v>0</v>
      </c>
      <c r="Y1165" s="68">
        <v>0</v>
      </c>
      <c r="Z1165" s="67">
        <v>0</v>
      </c>
      <c r="AA1165" s="67">
        <v>0</v>
      </c>
      <c r="AB1165" s="68">
        <v>0</v>
      </c>
      <c r="AC1165" s="68">
        <f t="shared" si="3546"/>
        <v>0</v>
      </c>
      <c r="AD1165" s="67">
        <f t="shared" si="3547"/>
        <v>0</v>
      </c>
      <c r="AE1165" s="67">
        <f t="shared" si="3547"/>
        <v>0</v>
      </c>
      <c r="AF1165" s="68">
        <f t="shared" si="3548"/>
        <v>0</v>
      </c>
      <c r="AG1165" s="67" t="e">
        <f>M1165+#REF!-V1165</f>
        <v>#REF!</v>
      </c>
      <c r="AH1165" s="67" t="e">
        <f>N1165+S1165-#REF!</f>
        <v>#REF!</v>
      </c>
      <c r="AI1165" s="68" t="e">
        <f t="shared" si="3549"/>
        <v>#REF!</v>
      </c>
      <c r="AJ1165" s="68" t="e">
        <f t="shared" si="3550"/>
        <v>#REF!</v>
      </c>
      <c r="AK1165" s="71">
        <v>0</v>
      </c>
      <c r="AL1165" s="71">
        <v>0</v>
      </c>
      <c r="AM1165" s="68">
        <f>AK1165+AL1165</f>
        <v>0</v>
      </c>
      <c r="AN1165" s="71">
        <v>0</v>
      </c>
      <c r="AO1165" s="71">
        <v>0</v>
      </c>
      <c r="AP1165" s="68">
        <f>+AN1165+AO1165</f>
        <v>0</v>
      </c>
      <c r="AQ1165" s="68">
        <f>+AM1165+AP1165</f>
        <v>0</v>
      </c>
      <c r="AR1165" s="71">
        <v>0</v>
      </c>
      <c r="AS1165" s="71">
        <v>0</v>
      </c>
      <c r="AT1165" s="68">
        <f>AR1165+AS1165</f>
        <v>0</v>
      </c>
      <c r="AU1165" s="71">
        <v>0</v>
      </c>
      <c r="AV1165" s="71">
        <v>0</v>
      </c>
      <c r="AW1165" s="68">
        <f>+AU1165+AV1165</f>
        <v>0</v>
      </c>
      <c r="AX1165" s="68">
        <f>+AT1165+AW1165</f>
        <v>0</v>
      </c>
      <c r="AY1165" s="71">
        <v>0</v>
      </c>
      <c r="AZ1165" s="71">
        <v>0</v>
      </c>
      <c r="BA1165" s="68">
        <f>AY1165+AZ1165</f>
        <v>0</v>
      </c>
      <c r="BB1165" s="71">
        <v>0</v>
      </c>
      <c r="BC1165" s="71">
        <v>0</v>
      </c>
      <c r="BD1165" s="68">
        <f>+BB1165+BC1165</f>
        <v>0</v>
      </c>
      <c r="BE1165" s="68">
        <f>+BA1165+BD1165</f>
        <v>0</v>
      </c>
      <c r="BF1165" s="67">
        <f t="shared" si="3557"/>
        <v>0</v>
      </c>
      <c r="BG1165" s="67">
        <f t="shared" si="3557"/>
        <v>0</v>
      </c>
      <c r="BH1165" s="68">
        <f t="shared" si="3558"/>
        <v>0</v>
      </c>
      <c r="BI1165" s="67" t="e">
        <f t="shared" si="3559"/>
        <v>#REF!</v>
      </c>
      <c r="BJ1165" s="67" t="e">
        <f t="shared" si="3559"/>
        <v>#REF!</v>
      </c>
      <c r="BK1165" s="68" t="e">
        <f t="shared" si="3560"/>
        <v>#REF!</v>
      </c>
      <c r="BL1165" s="68" t="e">
        <f t="shared" si="3467"/>
        <v>#REF!</v>
      </c>
      <c r="BM1165" s="305">
        <v>0</v>
      </c>
      <c r="BN1165" s="305">
        <v>0</v>
      </c>
      <c r="BO1165" s="306"/>
      <c r="BP1165" s="306"/>
      <c r="BQ1165" s="305">
        <v>0</v>
      </c>
      <c r="BR1165" s="305">
        <v>0</v>
      </c>
      <c r="BS1165" s="122" t="s">
        <v>208</v>
      </c>
      <c r="BT1165" s="77"/>
    </row>
    <row r="1166" spans="1:72" s="46" customFormat="1" hidden="1">
      <c r="A1166" s="77"/>
      <c r="B1166" s="20">
        <v>2014</v>
      </c>
      <c r="C1166" s="65">
        <v>8317</v>
      </c>
      <c r="D1166" s="20">
        <v>4</v>
      </c>
      <c r="E1166" s="20">
        <v>6000</v>
      </c>
      <c r="F1166" s="20">
        <v>6200</v>
      </c>
      <c r="G1166" s="20">
        <v>622</v>
      </c>
      <c r="H1166" s="20"/>
      <c r="I1166" s="66" t="s">
        <v>193</v>
      </c>
      <c r="J1166" s="67">
        <v>0</v>
      </c>
      <c r="K1166" s="67">
        <v>0</v>
      </c>
      <c r="L1166" s="68">
        <v>0</v>
      </c>
      <c r="M1166" s="67">
        <v>0</v>
      </c>
      <c r="N1166" s="67">
        <v>0</v>
      </c>
      <c r="O1166" s="68">
        <v>0</v>
      </c>
      <c r="P1166" s="68">
        <v>0</v>
      </c>
      <c r="Q1166" s="71">
        <v>0</v>
      </c>
      <c r="R1166" s="71">
        <v>0</v>
      </c>
      <c r="S1166" s="71">
        <v>0</v>
      </c>
      <c r="T1166" s="71">
        <v>0</v>
      </c>
      <c r="U1166" s="71">
        <v>0</v>
      </c>
      <c r="V1166" s="71">
        <v>0</v>
      </c>
      <c r="W1166" s="67">
        <v>0</v>
      </c>
      <c r="X1166" s="67">
        <v>0</v>
      </c>
      <c r="Y1166" s="68">
        <v>0</v>
      </c>
      <c r="Z1166" s="67">
        <v>0</v>
      </c>
      <c r="AA1166" s="67">
        <v>0</v>
      </c>
      <c r="AB1166" s="68">
        <v>0</v>
      </c>
      <c r="AC1166" s="68">
        <f t="shared" si="3546"/>
        <v>0</v>
      </c>
      <c r="AD1166" s="67">
        <f t="shared" si="3547"/>
        <v>0</v>
      </c>
      <c r="AE1166" s="67">
        <f t="shared" si="3547"/>
        <v>0</v>
      </c>
      <c r="AF1166" s="68">
        <f t="shared" si="3548"/>
        <v>0</v>
      </c>
      <c r="AG1166" s="67" t="e">
        <f>M1166+#REF!-V1166</f>
        <v>#REF!</v>
      </c>
      <c r="AH1166" s="67" t="e">
        <f>N1166+S1166-#REF!</f>
        <v>#REF!</v>
      </c>
      <c r="AI1166" s="68" t="e">
        <f t="shared" si="3549"/>
        <v>#REF!</v>
      </c>
      <c r="AJ1166" s="68" t="e">
        <f t="shared" si="3550"/>
        <v>#REF!</v>
      </c>
      <c r="AK1166" s="71">
        <v>0</v>
      </c>
      <c r="AL1166" s="71">
        <v>0</v>
      </c>
      <c r="AM1166" s="68">
        <v>0</v>
      </c>
      <c r="AN1166" s="71">
        <v>0</v>
      </c>
      <c r="AO1166" s="71">
        <v>0</v>
      </c>
      <c r="AP1166" s="68">
        <v>0</v>
      </c>
      <c r="AQ1166" s="68">
        <v>0</v>
      </c>
      <c r="AR1166" s="71">
        <v>0</v>
      </c>
      <c r="AS1166" s="71">
        <v>0</v>
      </c>
      <c r="AT1166" s="68">
        <v>0</v>
      </c>
      <c r="AU1166" s="71">
        <v>0</v>
      </c>
      <c r="AV1166" s="71">
        <v>0</v>
      </c>
      <c r="AW1166" s="68">
        <v>0</v>
      </c>
      <c r="AX1166" s="68">
        <v>0</v>
      </c>
      <c r="AY1166" s="71">
        <v>0</v>
      </c>
      <c r="AZ1166" s="71">
        <v>0</v>
      </c>
      <c r="BA1166" s="68">
        <v>0</v>
      </c>
      <c r="BB1166" s="71">
        <v>0</v>
      </c>
      <c r="BC1166" s="71">
        <v>0</v>
      </c>
      <c r="BD1166" s="68">
        <v>0</v>
      </c>
      <c r="BE1166" s="68">
        <v>0</v>
      </c>
      <c r="BF1166" s="67">
        <f t="shared" si="3557"/>
        <v>0</v>
      </c>
      <c r="BG1166" s="67">
        <f t="shared" si="3557"/>
        <v>0</v>
      </c>
      <c r="BH1166" s="68">
        <f t="shared" si="3558"/>
        <v>0</v>
      </c>
      <c r="BI1166" s="67" t="e">
        <f t="shared" si="3559"/>
        <v>#REF!</v>
      </c>
      <c r="BJ1166" s="67" t="e">
        <f t="shared" si="3559"/>
        <v>#REF!</v>
      </c>
      <c r="BK1166" s="68" t="e">
        <f t="shared" si="3560"/>
        <v>#REF!</v>
      </c>
      <c r="BL1166" s="68" t="e">
        <f t="shared" si="3467"/>
        <v>#REF!</v>
      </c>
      <c r="BM1166" s="305">
        <v>0</v>
      </c>
      <c r="BN1166" s="305">
        <v>0</v>
      </c>
      <c r="BO1166" s="306"/>
      <c r="BP1166" s="306"/>
      <c r="BQ1166" s="305">
        <v>0</v>
      </c>
      <c r="BR1166" s="305">
        <v>0</v>
      </c>
      <c r="BS1166" s="125" t="s">
        <v>208</v>
      </c>
      <c r="BT1166" s="164"/>
    </row>
    <row r="1167" spans="1:72" s="46" customFormat="1" ht="48" customHeight="1">
      <c r="A1167" s="77"/>
      <c r="B1167" s="41">
        <v>2014</v>
      </c>
      <c r="C1167" s="42">
        <v>8317</v>
      </c>
      <c r="D1167" s="41">
        <v>5</v>
      </c>
      <c r="E1167" s="41"/>
      <c r="F1167" s="41"/>
      <c r="G1167" s="41"/>
      <c r="H1167" s="41"/>
      <c r="I1167" s="43" t="s">
        <v>778</v>
      </c>
      <c r="J1167" s="44">
        <f t="shared" ref="J1167:P1167" si="3561">J1168+J1172+J1195+J1199+J1280</f>
        <v>8934070.4600000009</v>
      </c>
      <c r="K1167" s="44">
        <f t="shared" si="3561"/>
        <v>0</v>
      </c>
      <c r="L1167" s="44">
        <f t="shared" si="3561"/>
        <v>8934070.4600000009</v>
      </c>
      <c r="M1167" s="44">
        <f t="shared" si="3561"/>
        <v>98075.11</v>
      </c>
      <c r="N1167" s="44">
        <f t="shared" si="3561"/>
        <v>0</v>
      </c>
      <c r="O1167" s="44">
        <f t="shared" si="3561"/>
        <v>98075.11</v>
      </c>
      <c r="P1167" s="44">
        <f t="shared" si="3561"/>
        <v>9032145.5700000003</v>
      </c>
      <c r="Q1167" s="44">
        <f t="shared" ref="Q1167:S1167" si="3562">Q1168+Q1172+Q1195+Q1199+Q1280</f>
        <v>0</v>
      </c>
      <c r="R1167" s="44">
        <f t="shared" si="3562"/>
        <v>0</v>
      </c>
      <c r="S1167" s="44">
        <f t="shared" si="3562"/>
        <v>0</v>
      </c>
      <c r="T1167" s="44">
        <f t="shared" ref="T1167:V1167" si="3563">T1168+T1172+T1195+T1199+T1280</f>
        <v>0</v>
      </c>
      <c r="U1167" s="44">
        <f t="shared" si="3563"/>
        <v>0</v>
      </c>
      <c r="V1167" s="44">
        <f t="shared" si="3563"/>
        <v>0</v>
      </c>
      <c r="W1167" s="44">
        <v>0</v>
      </c>
      <c r="X1167" s="44">
        <v>0</v>
      </c>
      <c r="Y1167" s="44">
        <v>0</v>
      </c>
      <c r="Z1167" s="44">
        <v>0</v>
      </c>
      <c r="AA1167" s="44">
        <v>0</v>
      </c>
      <c r="AB1167" s="44">
        <v>0</v>
      </c>
      <c r="AC1167" s="44">
        <f t="shared" ref="AC1167" si="3564">+AC1172+AC1199</f>
        <v>0</v>
      </c>
      <c r="AD1167" s="44">
        <f t="shared" ref="AD1167:BH1167" si="3565">AD1168+AD1172+AD1195+AD1199+AD1280</f>
        <v>8934070.4600000009</v>
      </c>
      <c r="AE1167" s="44">
        <f t="shared" si="3565"/>
        <v>0</v>
      </c>
      <c r="AF1167" s="44">
        <f t="shared" si="3565"/>
        <v>8934070.4600000009</v>
      </c>
      <c r="AG1167" s="44">
        <f>+AG1172+AG1199</f>
        <v>98075.11</v>
      </c>
      <c r="AH1167" s="44">
        <f t="shared" ref="AH1167:AJ1167" si="3566">+AH1172+AH1199</f>
        <v>0</v>
      </c>
      <c r="AI1167" s="44">
        <f t="shared" si="3566"/>
        <v>98075.11</v>
      </c>
      <c r="AJ1167" s="44">
        <f t="shared" si="3566"/>
        <v>9032145.5700000003</v>
      </c>
      <c r="AK1167" s="44">
        <f t="shared" si="3565"/>
        <v>0</v>
      </c>
      <c r="AL1167" s="44">
        <f t="shared" si="3565"/>
        <v>0</v>
      </c>
      <c r="AM1167" s="44">
        <f t="shared" si="3565"/>
        <v>0</v>
      </c>
      <c r="AN1167" s="44">
        <f t="shared" si="3565"/>
        <v>0</v>
      </c>
      <c r="AO1167" s="44">
        <f t="shared" si="3565"/>
        <v>0</v>
      </c>
      <c r="AP1167" s="44">
        <f t="shared" si="3565"/>
        <v>0</v>
      </c>
      <c r="AQ1167" s="44">
        <f t="shared" si="3565"/>
        <v>0</v>
      </c>
      <c r="AR1167" s="44">
        <f t="shared" si="3565"/>
        <v>0</v>
      </c>
      <c r="AS1167" s="44">
        <f t="shared" si="3565"/>
        <v>0</v>
      </c>
      <c r="AT1167" s="44">
        <f t="shared" si="3565"/>
        <v>0</v>
      </c>
      <c r="AU1167" s="44">
        <f t="shared" si="3565"/>
        <v>0</v>
      </c>
      <c r="AV1167" s="44">
        <f t="shared" si="3565"/>
        <v>0</v>
      </c>
      <c r="AW1167" s="44">
        <f t="shared" si="3565"/>
        <v>0</v>
      </c>
      <c r="AX1167" s="44">
        <f t="shared" si="3565"/>
        <v>0</v>
      </c>
      <c r="AY1167" s="44">
        <f t="shared" si="3565"/>
        <v>0</v>
      </c>
      <c r="AZ1167" s="44">
        <f t="shared" si="3565"/>
        <v>0</v>
      </c>
      <c r="BA1167" s="44">
        <f t="shared" si="3565"/>
        <v>0</v>
      </c>
      <c r="BB1167" s="44">
        <f t="shared" si="3565"/>
        <v>0</v>
      </c>
      <c r="BC1167" s="44">
        <f t="shared" si="3565"/>
        <v>0</v>
      </c>
      <c r="BD1167" s="44">
        <f t="shared" si="3565"/>
        <v>0</v>
      </c>
      <c r="BE1167" s="44">
        <f t="shared" si="3565"/>
        <v>0</v>
      </c>
      <c r="BF1167" s="44">
        <f t="shared" si="3565"/>
        <v>8934070.4600000009</v>
      </c>
      <c r="BG1167" s="44">
        <f t="shared" si="3565"/>
        <v>0</v>
      </c>
      <c r="BH1167" s="44">
        <f t="shared" si="3565"/>
        <v>8934070.4600000009</v>
      </c>
      <c r="BI1167" s="44">
        <f>+BI1172+BI1199</f>
        <v>98075.11</v>
      </c>
      <c r="BJ1167" s="44">
        <f t="shared" ref="BJ1167:BK1167" si="3567">+BJ1172+BJ1199</f>
        <v>0</v>
      </c>
      <c r="BK1167" s="44">
        <f t="shared" si="3567"/>
        <v>98075.11</v>
      </c>
      <c r="BL1167" s="44">
        <f t="shared" si="3467"/>
        <v>9032145.5700000003</v>
      </c>
      <c r="BM1167" s="301"/>
      <c r="BN1167" s="301"/>
      <c r="BO1167" s="301"/>
      <c r="BP1167" s="301"/>
      <c r="BQ1167" s="301"/>
      <c r="BR1167" s="301"/>
      <c r="BS1167" s="45"/>
      <c r="BT1167" s="77"/>
    </row>
    <row r="1168" spans="1:72" s="75" customFormat="1" hidden="1">
      <c r="A1168" s="77"/>
      <c r="B1168" s="47">
        <v>2014</v>
      </c>
      <c r="C1168" s="48">
        <v>8317</v>
      </c>
      <c r="D1168" s="47">
        <v>5</v>
      </c>
      <c r="E1168" s="47">
        <v>1000</v>
      </c>
      <c r="F1168" s="47"/>
      <c r="G1168" s="47"/>
      <c r="H1168" s="47"/>
      <c r="I1168" s="49" t="s">
        <v>33</v>
      </c>
      <c r="J1168" s="50">
        <f>J1169</f>
        <v>0</v>
      </c>
      <c r="K1168" s="50">
        <f t="shared" ref="K1168:P1170" si="3568">K1169</f>
        <v>0</v>
      </c>
      <c r="L1168" s="50">
        <f t="shared" si="3568"/>
        <v>0</v>
      </c>
      <c r="M1168" s="50">
        <f t="shared" si="3568"/>
        <v>0</v>
      </c>
      <c r="N1168" s="50">
        <f t="shared" si="3568"/>
        <v>0</v>
      </c>
      <c r="O1168" s="50">
        <f t="shared" si="3568"/>
        <v>0</v>
      </c>
      <c r="P1168" s="50">
        <f t="shared" si="3568"/>
        <v>0</v>
      </c>
      <c r="Q1168" s="50">
        <f>Q1169</f>
        <v>0</v>
      </c>
      <c r="R1168" s="50">
        <f t="shared" ref="R1168:V1170" si="3569">R1169</f>
        <v>0</v>
      </c>
      <c r="S1168" s="50">
        <f t="shared" si="3569"/>
        <v>0</v>
      </c>
      <c r="T1168" s="50">
        <f>T1169</f>
        <v>0</v>
      </c>
      <c r="U1168" s="50">
        <f t="shared" si="3569"/>
        <v>0</v>
      </c>
      <c r="V1168" s="50">
        <f t="shared" si="3569"/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 t="e">
        <f t="shared" ref="AC1168:AC1170" si="3570">AC1169</f>
        <v>#VALUE!</v>
      </c>
      <c r="AD1168" s="50">
        <f>AD1169</f>
        <v>0</v>
      </c>
      <c r="AE1168" s="50">
        <f t="shared" ref="AE1168:AJ1170" si="3571">AE1169</f>
        <v>0</v>
      </c>
      <c r="AF1168" s="50">
        <f t="shared" si="3571"/>
        <v>0</v>
      </c>
      <c r="AG1168" s="50" t="e">
        <f t="shared" si="3571"/>
        <v>#REF!</v>
      </c>
      <c r="AH1168" s="50" t="e">
        <f t="shared" si="3571"/>
        <v>#REF!</v>
      </c>
      <c r="AI1168" s="50" t="e">
        <f t="shared" si="3571"/>
        <v>#REF!</v>
      </c>
      <c r="AJ1168" s="50" t="e">
        <f t="shared" si="3571"/>
        <v>#REF!</v>
      </c>
      <c r="AK1168" s="50">
        <f>AK1169</f>
        <v>0</v>
      </c>
      <c r="AL1168" s="50">
        <f t="shared" ref="AL1168:BA1170" si="3572">AL1169</f>
        <v>0</v>
      </c>
      <c r="AM1168" s="50">
        <f t="shared" si="3572"/>
        <v>0</v>
      </c>
      <c r="AN1168" s="50">
        <f t="shared" si="3572"/>
        <v>0</v>
      </c>
      <c r="AO1168" s="50">
        <f t="shared" si="3572"/>
        <v>0</v>
      </c>
      <c r="AP1168" s="50">
        <f t="shared" si="3572"/>
        <v>0</v>
      </c>
      <c r="AQ1168" s="50">
        <f t="shared" si="3572"/>
        <v>0</v>
      </c>
      <c r="AR1168" s="50">
        <f>AR1169</f>
        <v>0</v>
      </c>
      <c r="AS1168" s="50">
        <f t="shared" si="3572"/>
        <v>0</v>
      </c>
      <c r="AT1168" s="50">
        <f t="shared" si="3572"/>
        <v>0</v>
      </c>
      <c r="AU1168" s="50">
        <f t="shared" si="3572"/>
        <v>0</v>
      </c>
      <c r="AV1168" s="50">
        <f t="shared" si="3572"/>
        <v>0</v>
      </c>
      <c r="AW1168" s="50">
        <f t="shared" si="3572"/>
        <v>0</v>
      </c>
      <c r="AX1168" s="50">
        <f t="shared" si="3572"/>
        <v>0</v>
      </c>
      <c r="AY1168" s="50">
        <f>AY1169</f>
        <v>0</v>
      </c>
      <c r="AZ1168" s="50">
        <f t="shared" si="3572"/>
        <v>0</v>
      </c>
      <c r="BA1168" s="50">
        <f t="shared" si="3572"/>
        <v>0</v>
      </c>
      <c r="BB1168" s="50">
        <f t="shared" ref="AZ1168:BE1170" si="3573">BB1169</f>
        <v>0</v>
      </c>
      <c r="BC1168" s="50">
        <f t="shared" si="3573"/>
        <v>0</v>
      </c>
      <c r="BD1168" s="50">
        <f t="shared" si="3573"/>
        <v>0</v>
      </c>
      <c r="BE1168" s="50">
        <f t="shared" si="3573"/>
        <v>0</v>
      </c>
      <c r="BF1168" s="50">
        <f>BF1169</f>
        <v>0</v>
      </c>
      <c r="BG1168" s="50">
        <f t="shared" ref="BG1168:BK1170" si="3574">BG1169</f>
        <v>0</v>
      </c>
      <c r="BH1168" s="50">
        <f t="shared" si="3574"/>
        <v>0</v>
      </c>
      <c r="BI1168" s="50" t="e">
        <f t="shared" si="3574"/>
        <v>#REF!</v>
      </c>
      <c r="BJ1168" s="50" t="e">
        <f t="shared" si="3574"/>
        <v>#REF!</v>
      </c>
      <c r="BK1168" s="50" t="e">
        <f t="shared" si="3574"/>
        <v>#REF!</v>
      </c>
      <c r="BL1168" s="50" t="e">
        <f t="shared" si="3467"/>
        <v>#REF!</v>
      </c>
      <c r="BM1168" s="302"/>
      <c r="BN1168" s="302"/>
      <c r="BO1168" s="302"/>
      <c r="BP1168" s="302"/>
      <c r="BQ1168" s="302"/>
      <c r="BR1168" s="302"/>
      <c r="BS1168" s="76"/>
      <c r="BT1168" s="77"/>
    </row>
    <row r="1169" spans="1:72" s="78" customFormat="1" ht="40.5" hidden="1">
      <c r="A1169" s="77"/>
      <c r="B1169" s="53">
        <v>2014</v>
      </c>
      <c r="C1169" s="54">
        <v>8317</v>
      </c>
      <c r="D1169" s="53">
        <v>5</v>
      </c>
      <c r="E1169" s="53">
        <v>1000</v>
      </c>
      <c r="F1169" s="53">
        <v>1200</v>
      </c>
      <c r="G1169" s="53"/>
      <c r="H1169" s="53"/>
      <c r="I1169" s="55" t="s">
        <v>374</v>
      </c>
      <c r="J1169" s="56">
        <f>J1170</f>
        <v>0</v>
      </c>
      <c r="K1169" s="56">
        <f t="shared" si="3568"/>
        <v>0</v>
      </c>
      <c r="L1169" s="56">
        <f t="shared" si="3568"/>
        <v>0</v>
      </c>
      <c r="M1169" s="56">
        <f t="shared" si="3568"/>
        <v>0</v>
      </c>
      <c r="N1169" s="56">
        <f t="shared" si="3568"/>
        <v>0</v>
      </c>
      <c r="O1169" s="56">
        <f t="shared" si="3568"/>
        <v>0</v>
      </c>
      <c r="P1169" s="56">
        <f t="shared" si="3568"/>
        <v>0</v>
      </c>
      <c r="Q1169" s="56">
        <f>Q1170</f>
        <v>0</v>
      </c>
      <c r="R1169" s="56">
        <f t="shared" si="3569"/>
        <v>0</v>
      </c>
      <c r="S1169" s="56">
        <f t="shared" si="3569"/>
        <v>0</v>
      </c>
      <c r="T1169" s="56">
        <f>T1170</f>
        <v>0</v>
      </c>
      <c r="U1169" s="56">
        <f t="shared" si="3569"/>
        <v>0</v>
      </c>
      <c r="V1169" s="56">
        <f t="shared" si="3569"/>
        <v>0</v>
      </c>
      <c r="W1169" s="56">
        <v>0</v>
      </c>
      <c r="X1169" s="56">
        <v>0</v>
      </c>
      <c r="Y1169" s="56">
        <v>0</v>
      </c>
      <c r="Z1169" s="56">
        <v>0</v>
      </c>
      <c r="AA1169" s="56">
        <v>0</v>
      </c>
      <c r="AB1169" s="56">
        <v>0</v>
      </c>
      <c r="AC1169" s="56" t="e">
        <f t="shared" si="3570"/>
        <v>#VALUE!</v>
      </c>
      <c r="AD1169" s="56">
        <f>AD1170</f>
        <v>0</v>
      </c>
      <c r="AE1169" s="56">
        <f t="shared" si="3571"/>
        <v>0</v>
      </c>
      <c r="AF1169" s="56">
        <f t="shared" si="3571"/>
        <v>0</v>
      </c>
      <c r="AG1169" s="56" t="e">
        <f t="shared" si="3571"/>
        <v>#REF!</v>
      </c>
      <c r="AH1169" s="56" t="e">
        <f t="shared" si="3571"/>
        <v>#REF!</v>
      </c>
      <c r="AI1169" s="56" t="e">
        <f t="shared" si="3571"/>
        <v>#REF!</v>
      </c>
      <c r="AJ1169" s="56" t="e">
        <f t="shared" si="3571"/>
        <v>#REF!</v>
      </c>
      <c r="AK1169" s="56">
        <f>AK1170</f>
        <v>0</v>
      </c>
      <c r="AL1169" s="56">
        <f t="shared" si="3572"/>
        <v>0</v>
      </c>
      <c r="AM1169" s="56">
        <f t="shared" si="3572"/>
        <v>0</v>
      </c>
      <c r="AN1169" s="56">
        <f t="shared" si="3572"/>
        <v>0</v>
      </c>
      <c r="AO1169" s="56">
        <f t="shared" si="3572"/>
        <v>0</v>
      </c>
      <c r="AP1169" s="56">
        <f t="shared" si="3572"/>
        <v>0</v>
      </c>
      <c r="AQ1169" s="56">
        <f t="shared" si="3572"/>
        <v>0</v>
      </c>
      <c r="AR1169" s="56">
        <f>AR1170</f>
        <v>0</v>
      </c>
      <c r="AS1169" s="56">
        <f t="shared" si="3572"/>
        <v>0</v>
      </c>
      <c r="AT1169" s="56">
        <f t="shared" si="3572"/>
        <v>0</v>
      </c>
      <c r="AU1169" s="56">
        <f t="shared" si="3572"/>
        <v>0</v>
      </c>
      <c r="AV1169" s="56">
        <f t="shared" si="3572"/>
        <v>0</v>
      </c>
      <c r="AW1169" s="56">
        <f t="shared" si="3572"/>
        <v>0</v>
      </c>
      <c r="AX1169" s="56">
        <f t="shared" si="3572"/>
        <v>0</v>
      </c>
      <c r="AY1169" s="56">
        <f>AY1170</f>
        <v>0</v>
      </c>
      <c r="AZ1169" s="56">
        <f t="shared" si="3573"/>
        <v>0</v>
      </c>
      <c r="BA1169" s="56">
        <f t="shared" si="3573"/>
        <v>0</v>
      </c>
      <c r="BB1169" s="56">
        <f t="shared" si="3573"/>
        <v>0</v>
      </c>
      <c r="BC1169" s="56">
        <f t="shared" si="3573"/>
        <v>0</v>
      </c>
      <c r="BD1169" s="56">
        <f t="shared" si="3573"/>
        <v>0</v>
      </c>
      <c r="BE1169" s="56">
        <f t="shared" si="3573"/>
        <v>0</v>
      </c>
      <c r="BF1169" s="56">
        <f>BF1170</f>
        <v>0</v>
      </c>
      <c r="BG1169" s="56">
        <f t="shared" si="3574"/>
        <v>0</v>
      </c>
      <c r="BH1169" s="56">
        <f t="shared" si="3574"/>
        <v>0</v>
      </c>
      <c r="BI1169" s="56" t="e">
        <f t="shared" si="3574"/>
        <v>#REF!</v>
      </c>
      <c r="BJ1169" s="56" t="e">
        <f t="shared" si="3574"/>
        <v>#REF!</v>
      </c>
      <c r="BK1169" s="56" t="e">
        <f t="shared" si="3574"/>
        <v>#REF!</v>
      </c>
      <c r="BL1169" s="56" t="e">
        <f t="shared" si="3467"/>
        <v>#REF!</v>
      </c>
      <c r="BM1169" s="303"/>
      <c r="BN1169" s="303"/>
      <c r="BO1169" s="303"/>
      <c r="BP1169" s="303"/>
      <c r="BQ1169" s="303"/>
      <c r="BR1169" s="303"/>
      <c r="BS1169" s="58"/>
      <c r="BT1169" s="77"/>
    </row>
    <row r="1170" spans="1:72" s="79" customFormat="1" ht="36.75" hidden="1" customHeight="1">
      <c r="A1170" s="77"/>
      <c r="B1170" s="59">
        <v>2014</v>
      </c>
      <c r="C1170" s="60">
        <v>8317</v>
      </c>
      <c r="D1170" s="59">
        <v>5</v>
      </c>
      <c r="E1170" s="59">
        <v>1000</v>
      </c>
      <c r="F1170" s="59">
        <v>1200</v>
      </c>
      <c r="G1170" s="59">
        <v>121</v>
      </c>
      <c r="H1170" s="59"/>
      <c r="I1170" s="61" t="s">
        <v>35</v>
      </c>
      <c r="J1170" s="62">
        <f>J1171</f>
        <v>0</v>
      </c>
      <c r="K1170" s="62">
        <f t="shared" si="3568"/>
        <v>0</v>
      </c>
      <c r="L1170" s="62">
        <f t="shared" si="3568"/>
        <v>0</v>
      </c>
      <c r="M1170" s="62">
        <f t="shared" si="3568"/>
        <v>0</v>
      </c>
      <c r="N1170" s="62">
        <f t="shared" si="3568"/>
        <v>0</v>
      </c>
      <c r="O1170" s="62">
        <f t="shared" si="3568"/>
        <v>0</v>
      </c>
      <c r="P1170" s="62">
        <f t="shared" si="3568"/>
        <v>0</v>
      </c>
      <c r="Q1170" s="62">
        <f>Q1171</f>
        <v>0</v>
      </c>
      <c r="R1170" s="62">
        <f t="shared" si="3569"/>
        <v>0</v>
      </c>
      <c r="S1170" s="62">
        <f t="shared" si="3569"/>
        <v>0</v>
      </c>
      <c r="T1170" s="62">
        <f>T1171</f>
        <v>0</v>
      </c>
      <c r="U1170" s="62">
        <f t="shared" si="3569"/>
        <v>0</v>
      </c>
      <c r="V1170" s="62">
        <f t="shared" si="3569"/>
        <v>0</v>
      </c>
      <c r="W1170" s="62">
        <v>0</v>
      </c>
      <c r="X1170" s="62">
        <v>0</v>
      </c>
      <c r="Y1170" s="62">
        <v>0</v>
      </c>
      <c r="Z1170" s="62">
        <v>0</v>
      </c>
      <c r="AA1170" s="62">
        <v>0</v>
      </c>
      <c r="AB1170" s="62">
        <v>0</v>
      </c>
      <c r="AC1170" s="62" t="e">
        <f t="shared" si="3570"/>
        <v>#VALUE!</v>
      </c>
      <c r="AD1170" s="62">
        <f>AD1171</f>
        <v>0</v>
      </c>
      <c r="AE1170" s="62">
        <f t="shared" si="3571"/>
        <v>0</v>
      </c>
      <c r="AF1170" s="62">
        <f t="shared" si="3571"/>
        <v>0</v>
      </c>
      <c r="AG1170" s="62" t="e">
        <f t="shared" si="3571"/>
        <v>#REF!</v>
      </c>
      <c r="AH1170" s="62" t="e">
        <f t="shared" si="3571"/>
        <v>#REF!</v>
      </c>
      <c r="AI1170" s="62" t="e">
        <f t="shared" si="3571"/>
        <v>#REF!</v>
      </c>
      <c r="AJ1170" s="62" t="e">
        <f t="shared" si="3571"/>
        <v>#REF!</v>
      </c>
      <c r="AK1170" s="62">
        <f>AK1171</f>
        <v>0</v>
      </c>
      <c r="AL1170" s="62">
        <f t="shared" si="3572"/>
        <v>0</v>
      </c>
      <c r="AM1170" s="62">
        <f t="shared" si="3572"/>
        <v>0</v>
      </c>
      <c r="AN1170" s="62">
        <f t="shared" si="3572"/>
        <v>0</v>
      </c>
      <c r="AO1170" s="62">
        <f t="shared" si="3572"/>
        <v>0</v>
      </c>
      <c r="AP1170" s="62">
        <f t="shared" si="3572"/>
        <v>0</v>
      </c>
      <c r="AQ1170" s="62">
        <f t="shared" si="3572"/>
        <v>0</v>
      </c>
      <c r="AR1170" s="62">
        <f>AR1171</f>
        <v>0</v>
      </c>
      <c r="AS1170" s="62">
        <f t="shared" si="3572"/>
        <v>0</v>
      </c>
      <c r="AT1170" s="62">
        <f t="shared" si="3572"/>
        <v>0</v>
      </c>
      <c r="AU1170" s="62">
        <f t="shared" si="3572"/>
        <v>0</v>
      </c>
      <c r="AV1170" s="62">
        <f t="shared" si="3572"/>
        <v>0</v>
      </c>
      <c r="AW1170" s="62">
        <f t="shared" si="3572"/>
        <v>0</v>
      </c>
      <c r="AX1170" s="62">
        <f t="shared" si="3572"/>
        <v>0</v>
      </c>
      <c r="AY1170" s="62">
        <f>AY1171</f>
        <v>0</v>
      </c>
      <c r="AZ1170" s="62">
        <f t="shared" si="3573"/>
        <v>0</v>
      </c>
      <c r="BA1170" s="62">
        <f t="shared" si="3573"/>
        <v>0</v>
      </c>
      <c r="BB1170" s="62">
        <f t="shared" si="3573"/>
        <v>0</v>
      </c>
      <c r="BC1170" s="62">
        <f t="shared" si="3573"/>
        <v>0</v>
      </c>
      <c r="BD1170" s="62">
        <f t="shared" si="3573"/>
        <v>0</v>
      </c>
      <c r="BE1170" s="62">
        <f t="shared" si="3573"/>
        <v>0</v>
      </c>
      <c r="BF1170" s="62">
        <f>BF1171</f>
        <v>0</v>
      </c>
      <c r="BG1170" s="62">
        <f t="shared" si="3574"/>
        <v>0</v>
      </c>
      <c r="BH1170" s="62">
        <f t="shared" si="3574"/>
        <v>0</v>
      </c>
      <c r="BI1170" s="62" t="e">
        <f t="shared" si="3574"/>
        <v>#REF!</v>
      </c>
      <c r="BJ1170" s="62" t="e">
        <f t="shared" si="3574"/>
        <v>#REF!</v>
      </c>
      <c r="BK1170" s="62" t="e">
        <f t="shared" si="3574"/>
        <v>#REF!</v>
      </c>
      <c r="BL1170" s="62" t="e">
        <f t="shared" si="3467"/>
        <v>#REF!</v>
      </c>
      <c r="BM1170" s="304"/>
      <c r="BN1170" s="304"/>
      <c r="BO1170" s="304"/>
      <c r="BP1170" s="304"/>
      <c r="BQ1170" s="304"/>
      <c r="BR1170" s="304"/>
      <c r="BS1170" s="64"/>
      <c r="BT1170" s="77"/>
    </row>
    <row r="1171" spans="1:72" s="46" customFormat="1" ht="36.75" hidden="1" customHeight="1">
      <c r="A1171" s="77"/>
      <c r="B1171" s="104">
        <v>2014</v>
      </c>
      <c r="C1171" s="105">
        <v>8317</v>
      </c>
      <c r="D1171" s="104">
        <v>5</v>
      </c>
      <c r="E1171" s="104">
        <v>1000</v>
      </c>
      <c r="F1171" s="104">
        <v>1200</v>
      </c>
      <c r="G1171" s="104">
        <v>121</v>
      </c>
      <c r="H1171" s="104">
        <v>1</v>
      </c>
      <c r="I1171" s="66" t="s">
        <v>36</v>
      </c>
      <c r="J1171" s="67">
        <v>0</v>
      </c>
      <c r="K1171" s="67">
        <v>0</v>
      </c>
      <c r="L1171" s="68">
        <f>J1171+K1171</f>
        <v>0</v>
      </c>
      <c r="M1171" s="67">
        <v>0</v>
      </c>
      <c r="N1171" s="67">
        <v>0</v>
      </c>
      <c r="O1171" s="68">
        <f>+M1171+N1171</f>
        <v>0</v>
      </c>
      <c r="P1171" s="68">
        <f>+L1171+O1171</f>
        <v>0</v>
      </c>
      <c r="Q1171" s="71">
        <v>0</v>
      </c>
      <c r="R1171" s="71">
        <v>0</v>
      </c>
      <c r="S1171" s="71">
        <v>0</v>
      </c>
      <c r="T1171" s="71">
        <v>0</v>
      </c>
      <c r="U1171" s="71">
        <v>0</v>
      </c>
      <c r="V1171" s="71">
        <v>0</v>
      </c>
      <c r="W1171" s="67">
        <v>0</v>
      </c>
      <c r="X1171" s="67">
        <v>0</v>
      </c>
      <c r="Y1171" s="68">
        <v>0</v>
      </c>
      <c r="Z1171" s="67">
        <v>0</v>
      </c>
      <c r="AA1171" s="67">
        <v>0</v>
      </c>
      <c r="AB1171" s="68">
        <v>0</v>
      </c>
      <c r="AC1171" s="68" t="e">
        <f>I1171+#REF!-Y1171</f>
        <v>#VALUE!</v>
      </c>
      <c r="AD1171" s="67">
        <f>J1171+Q1171-T1171</f>
        <v>0</v>
      </c>
      <c r="AE1171" s="67">
        <f>K1171+R1171-U1171</f>
        <v>0</v>
      </c>
      <c r="AF1171" s="68">
        <f t="shared" ref="AF1171" si="3575">AD1171+AE1171</f>
        <v>0</v>
      </c>
      <c r="AG1171" s="67" t="e">
        <f>M1171+#REF!-V1171</f>
        <v>#REF!</v>
      </c>
      <c r="AH1171" s="67" t="e">
        <f>N1171+#REF!-AD1171</f>
        <v>#REF!</v>
      </c>
      <c r="AI1171" s="68" t="e">
        <f>O1171+#REF!-AE1171</f>
        <v>#REF!</v>
      </c>
      <c r="AJ1171" s="68" t="e">
        <f>P1171+#REF!-AF1171</f>
        <v>#REF!</v>
      </c>
      <c r="AK1171" s="71">
        <v>0</v>
      </c>
      <c r="AL1171" s="71">
        <v>0</v>
      </c>
      <c r="AM1171" s="68">
        <f>AK1171+AL1171</f>
        <v>0</v>
      </c>
      <c r="AN1171" s="71">
        <v>0</v>
      </c>
      <c r="AO1171" s="71">
        <v>0</v>
      </c>
      <c r="AP1171" s="68">
        <f>+AN1171+AO1171</f>
        <v>0</v>
      </c>
      <c r="AQ1171" s="68">
        <f>+AM1171+AP1171</f>
        <v>0</v>
      </c>
      <c r="AR1171" s="71">
        <v>0</v>
      </c>
      <c r="AS1171" s="71">
        <v>0</v>
      </c>
      <c r="AT1171" s="68">
        <f>AR1171+AS1171</f>
        <v>0</v>
      </c>
      <c r="AU1171" s="71">
        <v>0</v>
      </c>
      <c r="AV1171" s="71">
        <v>0</v>
      </c>
      <c r="AW1171" s="68">
        <f>+AU1171+AV1171</f>
        <v>0</v>
      </c>
      <c r="AX1171" s="68">
        <f>+AT1171+AW1171</f>
        <v>0</v>
      </c>
      <c r="AY1171" s="71">
        <v>0</v>
      </c>
      <c r="AZ1171" s="71">
        <v>0</v>
      </c>
      <c r="BA1171" s="68">
        <f>AY1171+AZ1171</f>
        <v>0</v>
      </c>
      <c r="BB1171" s="71">
        <v>0</v>
      </c>
      <c r="BC1171" s="71">
        <v>0</v>
      </c>
      <c r="BD1171" s="68">
        <f>+BB1171+BC1171</f>
        <v>0</v>
      </c>
      <c r="BE1171" s="68">
        <f>+BA1171+BD1171</f>
        <v>0</v>
      </c>
      <c r="BF1171" s="67">
        <f t="shared" ref="BF1171:BG1171" si="3576">AD1171-AK1171-AR1171-AY1171</f>
        <v>0</v>
      </c>
      <c r="BG1171" s="67">
        <f t="shared" si="3576"/>
        <v>0</v>
      </c>
      <c r="BH1171" s="68">
        <f t="shared" ref="BH1171" si="3577">BF1171+BG1171</f>
        <v>0</v>
      </c>
      <c r="BI1171" s="67" t="e">
        <f t="shared" ref="BI1171" si="3578">AG1171-AN1171-AU1171-BB1171</f>
        <v>#REF!</v>
      </c>
      <c r="BJ1171" s="67" t="e">
        <f t="shared" ref="BJ1171" si="3579">AH1171-AO1171-AV1171-BC1171</f>
        <v>#REF!</v>
      </c>
      <c r="BK1171" s="67" t="e">
        <f t="shared" ref="BK1171" si="3580">AI1171-AP1171-AW1171-BD1171</f>
        <v>#REF!</v>
      </c>
      <c r="BL1171" s="67" t="e">
        <f t="shared" si="3467"/>
        <v>#REF!</v>
      </c>
      <c r="BM1171" s="305">
        <v>0</v>
      </c>
      <c r="BN1171" s="305">
        <v>0</v>
      </c>
      <c r="BO1171" s="306"/>
      <c r="BP1171" s="306"/>
      <c r="BQ1171" s="305">
        <v>0</v>
      </c>
      <c r="BR1171" s="305">
        <v>0</v>
      </c>
      <c r="BS1171" s="74" t="s">
        <v>37</v>
      </c>
      <c r="BT1171" s="77"/>
    </row>
    <row r="1172" spans="1:72" s="75" customFormat="1" ht="36.75" customHeight="1">
      <c r="A1172" s="77"/>
      <c r="B1172" s="47">
        <v>2014</v>
      </c>
      <c r="C1172" s="48">
        <v>8317</v>
      </c>
      <c r="D1172" s="47">
        <v>5</v>
      </c>
      <c r="E1172" s="47">
        <v>2000</v>
      </c>
      <c r="F1172" s="47"/>
      <c r="G1172" s="47"/>
      <c r="H1172" s="47"/>
      <c r="I1172" s="49" t="s">
        <v>39</v>
      </c>
      <c r="J1172" s="50">
        <f>J1173+J1176+J1179+J1182+J1189+J1192</f>
        <v>2428206.2199999997</v>
      </c>
      <c r="K1172" s="50">
        <f t="shared" ref="K1172:P1172" si="3581">K1173+K1176+K1179+K1182+K1189+K1192</f>
        <v>0</v>
      </c>
      <c r="L1172" s="50">
        <f t="shared" si="3581"/>
        <v>2428206.2199999997</v>
      </c>
      <c r="M1172" s="50">
        <f t="shared" si="3581"/>
        <v>0</v>
      </c>
      <c r="N1172" s="50">
        <f t="shared" si="3581"/>
        <v>0</v>
      </c>
      <c r="O1172" s="50">
        <f t="shared" si="3581"/>
        <v>0</v>
      </c>
      <c r="P1172" s="50">
        <f t="shared" si="3581"/>
        <v>2428206.2199999997</v>
      </c>
      <c r="Q1172" s="50">
        <f>Q1173+Q1176+Q1179+Q1182+Q1189+Q1192</f>
        <v>0</v>
      </c>
      <c r="R1172" s="50">
        <f t="shared" ref="R1172:S1172" si="3582">R1173+R1176+R1179+R1182+R1189+R1192</f>
        <v>0</v>
      </c>
      <c r="S1172" s="50">
        <f t="shared" si="3582"/>
        <v>0</v>
      </c>
      <c r="T1172" s="50">
        <f>T1173+T1176+T1179+T1182+T1189+T1192</f>
        <v>0</v>
      </c>
      <c r="U1172" s="50">
        <f t="shared" ref="U1172:V1172" si="3583">U1173+U1176+U1179+U1182+U1189+U1192</f>
        <v>0</v>
      </c>
      <c r="V1172" s="50">
        <f t="shared" si="3583"/>
        <v>0</v>
      </c>
      <c r="W1172" s="50">
        <v>0</v>
      </c>
      <c r="X1172" s="50">
        <v>0</v>
      </c>
      <c r="Y1172" s="50">
        <v>0</v>
      </c>
      <c r="Z1172" s="50">
        <v>0</v>
      </c>
      <c r="AA1172" s="50">
        <v>0</v>
      </c>
      <c r="AB1172" s="50">
        <v>0</v>
      </c>
      <c r="AC1172" s="50">
        <f t="shared" ref="AC1172" si="3584">+AC1182+AC1189</f>
        <v>0</v>
      </c>
      <c r="AD1172" s="50">
        <f>AD1173+AD1176+AD1179+AD1182+AD1189+AD1192</f>
        <v>2428206.2199999997</v>
      </c>
      <c r="AE1172" s="50">
        <f t="shared" ref="AE1172:AF1172" si="3585">AE1173+AE1176+AE1179+AE1182+AE1189+AE1192</f>
        <v>0</v>
      </c>
      <c r="AF1172" s="50">
        <f t="shared" si="3585"/>
        <v>2428206.2199999997</v>
      </c>
      <c r="AG1172" s="50">
        <f>+AG1182+AG1189</f>
        <v>0</v>
      </c>
      <c r="AH1172" s="50">
        <f t="shared" ref="AH1172:AJ1172" si="3586">+AH1182+AH1189</f>
        <v>0</v>
      </c>
      <c r="AI1172" s="50">
        <f t="shared" si="3586"/>
        <v>0</v>
      </c>
      <c r="AJ1172" s="50">
        <f t="shared" si="3586"/>
        <v>2428206.2199999997</v>
      </c>
      <c r="AK1172" s="50">
        <f>AK1173+AK1176+AK1179+AK1182+AK1189+AK1192</f>
        <v>0</v>
      </c>
      <c r="AL1172" s="50">
        <f t="shared" ref="AL1172:AQ1172" si="3587">AL1173+AL1176+AL1179+AL1182+AL1189+AL1192</f>
        <v>0</v>
      </c>
      <c r="AM1172" s="50">
        <f t="shared" si="3587"/>
        <v>0</v>
      </c>
      <c r="AN1172" s="50">
        <f t="shared" si="3587"/>
        <v>0</v>
      </c>
      <c r="AO1172" s="50">
        <f t="shared" si="3587"/>
        <v>0</v>
      </c>
      <c r="AP1172" s="50">
        <f t="shared" si="3587"/>
        <v>0</v>
      </c>
      <c r="AQ1172" s="50">
        <f t="shared" si="3587"/>
        <v>0</v>
      </c>
      <c r="AR1172" s="50">
        <f>AR1173+AR1176+AR1179+AR1182+AR1189+AR1192</f>
        <v>0</v>
      </c>
      <c r="AS1172" s="50">
        <f t="shared" ref="AS1172:AX1172" si="3588">AS1173+AS1176+AS1179+AS1182+AS1189+AS1192</f>
        <v>0</v>
      </c>
      <c r="AT1172" s="50">
        <f t="shared" si="3588"/>
        <v>0</v>
      </c>
      <c r="AU1172" s="50">
        <f t="shared" si="3588"/>
        <v>0</v>
      </c>
      <c r="AV1172" s="50">
        <f t="shared" si="3588"/>
        <v>0</v>
      </c>
      <c r="AW1172" s="50">
        <f t="shared" si="3588"/>
        <v>0</v>
      </c>
      <c r="AX1172" s="50">
        <f t="shared" si="3588"/>
        <v>0</v>
      </c>
      <c r="AY1172" s="50">
        <f>AY1173+AY1176+AY1179+AY1182+AY1189+AY1192</f>
        <v>0</v>
      </c>
      <c r="AZ1172" s="50">
        <f t="shared" ref="AZ1172:BE1172" si="3589">AZ1173+AZ1176+AZ1179+AZ1182+AZ1189+AZ1192</f>
        <v>0</v>
      </c>
      <c r="BA1172" s="50">
        <f t="shared" si="3589"/>
        <v>0</v>
      </c>
      <c r="BB1172" s="50">
        <f t="shared" si="3589"/>
        <v>0</v>
      </c>
      <c r="BC1172" s="50">
        <f t="shared" si="3589"/>
        <v>0</v>
      </c>
      <c r="BD1172" s="50">
        <f t="shared" si="3589"/>
        <v>0</v>
      </c>
      <c r="BE1172" s="50">
        <f t="shared" si="3589"/>
        <v>0</v>
      </c>
      <c r="BF1172" s="50">
        <f>BF1173+BF1176+BF1179+BF1182+BF1189+BF1192</f>
        <v>2428206.2199999997</v>
      </c>
      <c r="BG1172" s="50">
        <f t="shared" ref="BG1172:BH1172" si="3590">BG1173+BG1176+BG1179+BG1182+BG1189+BG1192</f>
        <v>0</v>
      </c>
      <c r="BH1172" s="50">
        <f t="shared" si="3590"/>
        <v>2428206.2199999997</v>
      </c>
      <c r="BI1172" s="50">
        <f>+BI1182+BI1189</f>
        <v>0</v>
      </c>
      <c r="BJ1172" s="50">
        <f t="shared" ref="BJ1172:BK1172" si="3591">+BJ1182+BJ1189</f>
        <v>0</v>
      </c>
      <c r="BK1172" s="50">
        <f t="shared" si="3591"/>
        <v>0</v>
      </c>
      <c r="BL1172" s="50">
        <f t="shared" si="3467"/>
        <v>2428206.2199999997</v>
      </c>
      <c r="BM1172" s="302"/>
      <c r="BN1172" s="302"/>
      <c r="BO1172" s="302"/>
      <c r="BP1172" s="302"/>
      <c r="BQ1172" s="302"/>
      <c r="BR1172" s="302"/>
      <c r="BS1172" s="76"/>
      <c r="BT1172" s="77"/>
    </row>
    <row r="1173" spans="1:72" s="78" customFormat="1" ht="40.5" hidden="1">
      <c r="A1173" s="77"/>
      <c r="B1173" s="53">
        <v>2014</v>
      </c>
      <c r="C1173" s="54">
        <v>8317</v>
      </c>
      <c r="D1173" s="53">
        <v>5</v>
      </c>
      <c r="E1173" s="53">
        <v>2000</v>
      </c>
      <c r="F1173" s="53">
        <v>2100</v>
      </c>
      <c r="G1173" s="53"/>
      <c r="H1173" s="53"/>
      <c r="I1173" s="55" t="s">
        <v>378</v>
      </c>
      <c r="J1173" s="56">
        <f>J1174</f>
        <v>0</v>
      </c>
      <c r="K1173" s="56">
        <f t="shared" ref="K1173:P1174" si="3592">K1174</f>
        <v>0</v>
      </c>
      <c r="L1173" s="56">
        <f t="shared" si="3592"/>
        <v>0</v>
      </c>
      <c r="M1173" s="56">
        <f t="shared" si="3592"/>
        <v>0</v>
      </c>
      <c r="N1173" s="56">
        <f t="shared" si="3592"/>
        <v>0</v>
      </c>
      <c r="O1173" s="56">
        <f t="shared" si="3592"/>
        <v>0</v>
      </c>
      <c r="P1173" s="56">
        <f t="shared" si="3592"/>
        <v>0</v>
      </c>
      <c r="Q1173" s="56">
        <f>Q1174</f>
        <v>0</v>
      </c>
      <c r="R1173" s="56">
        <f t="shared" ref="R1173:V1174" si="3593">R1174</f>
        <v>0</v>
      </c>
      <c r="S1173" s="56">
        <f t="shared" si="3593"/>
        <v>0</v>
      </c>
      <c r="T1173" s="56">
        <f>T1174</f>
        <v>0</v>
      </c>
      <c r="U1173" s="56">
        <f t="shared" si="3593"/>
        <v>0</v>
      </c>
      <c r="V1173" s="56">
        <f t="shared" si="3593"/>
        <v>0</v>
      </c>
      <c r="W1173" s="56">
        <v>0</v>
      </c>
      <c r="X1173" s="56">
        <v>0</v>
      </c>
      <c r="Y1173" s="56">
        <v>0</v>
      </c>
      <c r="Z1173" s="56">
        <v>0</v>
      </c>
      <c r="AA1173" s="56">
        <v>0</v>
      </c>
      <c r="AB1173" s="56">
        <v>0</v>
      </c>
      <c r="AC1173" s="56">
        <f t="shared" ref="AC1173:AC1174" si="3594">AC1174</f>
        <v>0</v>
      </c>
      <c r="AD1173" s="56">
        <f>AD1174</f>
        <v>0</v>
      </c>
      <c r="AE1173" s="56">
        <f t="shared" ref="AE1173:AJ1174" si="3595">AE1174</f>
        <v>0</v>
      </c>
      <c r="AF1173" s="56">
        <f t="shared" si="3595"/>
        <v>0</v>
      </c>
      <c r="AG1173" s="56" t="e">
        <f t="shared" si="3595"/>
        <v>#REF!</v>
      </c>
      <c r="AH1173" s="56" t="e">
        <f t="shared" si="3595"/>
        <v>#REF!</v>
      </c>
      <c r="AI1173" s="56" t="e">
        <f t="shared" si="3595"/>
        <v>#REF!</v>
      </c>
      <c r="AJ1173" s="56" t="e">
        <f t="shared" si="3595"/>
        <v>#REF!</v>
      </c>
      <c r="AK1173" s="56">
        <f>AK1174</f>
        <v>0</v>
      </c>
      <c r="AL1173" s="56">
        <f t="shared" ref="AL1173:BA1174" si="3596">AL1174</f>
        <v>0</v>
      </c>
      <c r="AM1173" s="56">
        <f t="shared" si="3596"/>
        <v>0</v>
      </c>
      <c r="AN1173" s="56">
        <f t="shared" si="3596"/>
        <v>0</v>
      </c>
      <c r="AO1173" s="56">
        <f t="shared" si="3596"/>
        <v>0</v>
      </c>
      <c r="AP1173" s="56">
        <f t="shared" si="3596"/>
        <v>0</v>
      </c>
      <c r="AQ1173" s="56">
        <f t="shared" si="3596"/>
        <v>0</v>
      </c>
      <c r="AR1173" s="56">
        <f>AR1174</f>
        <v>0</v>
      </c>
      <c r="AS1173" s="56">
        <f t="shared" si="3596"/>
        <v>0</v>
      </c>
      <c r="AT1173" s="56">
        <f t="shared" si="3596"/>
        <v>0</v>
      </c>
      <c r="AU1173" s="56">
        <f t="shared" si="3596"/>
        <v>0</v>
      </c>
      <c r="AV1173" s="56">
        <f t="shared" si="3596"/>
        <v>0</v>
      </c>
      <c r="AW1173" s="56">
        <f t="shared" si="3596"/>
        <v>0</v>
      </c>
      <c r="AX1173" s="56">
        <f t="shared" si="3596"/>
        <v>0</v>
      </c>
      <c r="AY1173" s="56">
        <f>AY1174</f>
        <v>0</v>
      </c>
      <c r="AZ1173" s="56">
        <f t="shared" si="3596"/>
        <v>0</v>
      </c>
      <c r="BA1173" s="56">
        <f t="shared" si="3596"/>
        <v>0</v>
      </c>
      <c r="BB1173" s="56">
        <f t="shared" ref="AZ1173:BE1174" si="3597">BB1174</f>
        <v>0</v>
      </c>
      <c r="BC1173" s="56">
        <f t="shared" si="3597"/>
        <v>0</v>
      </c>
      <c r="BD1173" s="56">
        <f t="shared" si="3597"/>
        <v>0</v>
      </c>
      <c r="BE1173" s="56">
        <f t="shared" si="3597"/>
        <v>0</v>
      </c>
      <c r="BF1173" s="56">
        <f>BF1174</f>
        <v>0</v>
      </c>
      <c r="BG1173" s="56">
        <f t="shared" ref="BG1173:BK1174" si="3598">BG1174</f>
        <v>0</v>
      </c>
      <c r="BH1173" s="56">
        <f t="shared" si="3598"/>
        <v>0</v>
      </c>
      <c r="BI1173" s="56" t="e">
        <f t="shared" si="3598"/>
        <v>#REF!</v>
      </c>
      <c r="BJ1173" s="56" t="e">
        <f t="shared" si="3598"/>
        <v>#REF!</v>
      </c>
      <c r="BK1173" s="56" t="e">
        <f t="shared" si="3598"/>
        <v>#REF!</v>
      </c>
      <c r="BL1173" s="56" t="e">
        <f t="shared" si="3467"/>
        <v>#REF!</v>
      </c>
      <c r="BM1173" s="303"/>
      <c r="BN1173" s="303"/>
      <c r="BO1173" s="303"/>
      <c r="BP1173" s="303"/>
      <c r="BQ1173" s="303"/>
      <c r="BR1173" s="303"/>
      <c r="BS1173" s="58"/>
      <c r="BT1173" s="77"/>
    </row>
    <row r="1174" spans="1:72" s="79" customFormat="1" hidden="1">
      <c r="A1174" s="77"/>
      <c r="B1174" s="59">
        <v>2014</v>
      </c>
      <c r="C1174" s="60">
        <v>8317</v>
      </c>
      <c r="D1174" s="59">
        <v>5</v>
      </c>
      <c r="E1174" s="59">
        <v>2000</v>
      </c>
      <c r="F1174" s="59">
        <v>2100</v>
      </c>
      <c r="G1174" s="59">
        <v>211</v>
      </c>
      <c r="H1174" s="59"/>
      <c r="I1174" s="61" t="s">
        <v>41</v>
      </c>
      <c r="J1174" s="62">
        <f>J1175</f>
        <v>0</v>
      </c>
      <c r="K1174" s="62">
        <f t="shared" si="3592"/>
        <v>0</v>
      </c>
      <c r="L1174" s="62">
        <f t="shared" si="3592"/>
        <v>0</v>
      </c>
      <c r="M1174" s="62">
        <f t="shared" si="3592"/>
        <v>0</v>
      </c>
      <c r="N1174" s="62">
        <f t="shared" si="3592"/>
        <v>0</v>
      </c>
      <c r="O1174" s="62">
        <f t="shared" si="3592"/>
        <v>0</v>
      </c>
      <c r="P1174" s="62">
        <f t="shared" si="3592"/>
        <v>0</v>
      </c>
      <c r="Q1174" s="62">
        <f>Q1175</f>
        <v>0</v>
      </c>
      <c r="R1174" s="62">
        <f t="shared" si="3593"/>
        <v>0</v>
      </c>
      <c r="S1174" s="62">
        <f t="shared" si="3593"/>
        <v>0</v>
      </c>
      <c r="T1174" s="62">
        <f>T1175</f>
        <v>0</v>
      </c>
      <c r="U1174" s="62">
        <f t="shared" si="3593"/>
        <v>0</v>
      </c>
      <c r="V1174" s="62">
        <f t="shared" si="3593"/>
        <v>0</v>
      </c>
      <c r="W1174" s="62">
        <v>0</v>
      </c>
      <c r="X1174" s="62">
        <v>0</v>
      </c>
      <c r="Y1174" s="62">
        <v>0</v>
      </c>
      <c r="Z1174" s="62">
        <v>0</v>
      </c>
      <c r="AA1174" s="62">
        <v>0</v>
      </c>
      <c r="AB1174" s="62">
        <v>0</v>
      </c>
      <c r="AC1174" s="62">
        <f t="shared" si="3594"/>
        <v>0</v>
      </c>
      <c r="AD1174" s="62">
        <f>AD1175</f>
        <v>0</v>
      </c>
      <c r="AE1174" s="62">
        <f t="shared" si="3595"/>
        <v>0</v>
      </c>
      <c r="AF1174" s="62">
        <f t="shared" si="3595"/>
        <v>0</v>
      </c>
      <c r="AG1174" s="62" t="e">
        <f t="shared" si="3595"/>
        <v>#REF!</v>
      </c>
      <c r="AH1174" s="62" t="e">
        <f t="shared" si="3595"/>
        <v>#REF!</v>
      </c>
      <c r="AI1174" s="62" t="e">
        <f t="shared" si="3595"/>
        <v>#REF!</v>
      </c>
      <c r="AJ1174" s="62" t="e">
        <f t="shared" si="3595"/>
        <v>#REF!</v>
      </c>
      <c r="AK1174" s="62">
        <f>AK1175</f>
        <v>0</v>
      </c>
      <c r="AL1174" s="62">
        <f t="shared" si="3596"/>
        <v>0</v>
      </c>
      <c r="AM1174" s="62">
        <f t="shared" si="3596"/>
        <v>0</v>
      </c>
      <c r="AN1174" s="62">
        <f t="shared" si="3596"/>
        <v>0</v>
      </c>
      <c r="AO1174" s="62">
        <f t="shared" si="3596"/>
        <v>0</v>
      </c>
      <c r="AP1174" s="62">
        <f t="shared" si="3596"/>
        <v>0</v>
      </c>
      <c r="AQ1174" s="62">
        <f t="shared" si="3596"/>
        <v>0</v>
      </c>
      <c r="AR1174" s="62">
        <f>AR1175</f>
        <v>0</v>
      </c>
      <c r="AS1174" s="62">
        <f t="shared" si="3596"/>
        <v>0</v>
      </c>
      <c r="AT1174" s="62">
        <f t="shared" si="3596"/>
        <v>0</v>
      </c>
      <c r="AU1174" s="62">
        <f t="shared" si="3596"/>
        <v>0</v>
      </c>
      <c r="AV1174" s="62">
        <f t="shared" si="3596"/>
        <v>0</v>
      </c>
      <c r="AW1174" s="62">
        <f t="shared" si="3596"/>
        <v>0</v>
      </c>
      <c r="AX1174" s="62">
        <f t="shared" si="3596"/>
        <v>0</v>
      </c>
      <c r="AY1174" s="62">
        <f>AY1175</f>
        <v>0</v>
      </c>
      <c r="AZ1174" s="62">
        <f t="shared" si="3597"/>
        <v>0</v>
      </c>
      <c r="BA1174" s="62">
        <f t="shared" si="3597"/>
        <v>0</v>
      </c>
      <c r="BB1174" s="62">
        <f t="shared" si="3597"/>
        <v>0</v>
      </c>
      <c r="BC1174" s="62">
        <f t="shared" si="3597"/>
        <v>0</v>
      </c>
      <c r="BD1174" s="62">
        <f t="shared" si="3597"/>
        <v>0</v>
      </c>
      <c r="BE1174" s="62">
        <f t="shared" si="3597"/>
        <v>0</v>
      </c>
      <c r="BF1174" s="62">
        <f>BF1175</f>
        <v>0</v>
      </c>
      <c r="BG1174" s="62">
        <f t="shared" si="3598"/>
        <v>0</v>
      </c>
      <c r="BH1174" s="62">
        <f t="shared" si="3598"/>
        <v>0</v>
      </c>
      <c r="BI1174" s="62" t="e">
        <f t="shared" si="3598"/>
        <v>#REF!</v>
      </c>
      <c r="BJ1174" s="62" t="e">
        <f t="shared" si="3598"/>
        <v>#REF!</v>
      </c>
      <c r="BK1174" s="62" t="e">
        <f t="shared" si="3598"/>
        <v>#REF!</v>
      </c>
      <c r="BL1174" s="62" t="e">
        <f t="shared" si="3467"/>
        <v>#REF!</v>
      </c>
      <c r="BM1174" s="304"/>
      <c r="BN1174" s="304"/>
      <c r="BO1174" s="304"/>
      <c r="BP1174" s="304"/>
      <c r="BQ1174" s="304"/>
      <c r="BR1174" s="304"/>
      <c r="BS1174" s="64"/>
      <c r="BT1174" s="77"/>
    </row>
    <row r="1175" spans="1:72" s="46" customFormat="1" hidden="1">
      <c r="A1175" s="77"/>
      <c r="B1175" s="104">
        <v>2014</v>
      </c>
      <c r="C1175" s="105">
        <v>8317</v>
      </c>
      <c r="D1175" s="104">
        <v>5</v>
      </c>
      <c r="E1175" s="104">
        <v>2000</v>
      </c>
      <c r="F1175" s="104">
        <v>2100</v>
      </c>
      <c r="G1175" s="104">
        <v>211</v>
      </c>
      <c r="H1175" s="104">
        <v>1</v>
      </c>
      <c r="I1175" s="66" t="s">
        <v>41</v>
      </c>
      <c r="J1175" s="67">
        <v>0</v>
      </c>
      <c r="K1175" s="67">
        <v>0</v>
      </c>
      <c r="L1175" s="68">
        <f>J1175+K1175</f>
        <v>0</v>
      </c>
      <c r="M1175" s="67">
        <v>0</v>
      </c>
      <c r="N1175" s="67">
        <v>0</v>
      </c>
      <c r="O1175" s="68">
        <f>+M1175+N1175</f>
        <v>0</v>
      </c>
      <c r="P1175" s="68">
        <f>+L1175+O1175</f>
        <v>0</v>
      </c>
      <c r="Q1175" s="71">
        <v>0</v>
      </c>
      <c r="R1175" s="71">
        <v>0</v>
      </c>
      <c r="S1175" s="71">
        <v>0</v>
      </c>
      <c r="T1175" s="71">
        <v>0</v>
      </c>
      <c r="U1175" s="71">
        <v>0</v>
      </c>
      <c r="V1175" s="71">
        <v>0</v>
      </c>
      <c r="W1175" s="67">
        <v>0</v>
      </c>
      <c r="X1175" s="67">
        <v>0</v>
      </c>
      <c r="Y1175" s="68">
        <v>0</v>
      </c>
      <c r="Z1175" s="67">
        <v>0</v>
      </c>
      <c r="AA1175" s="67">
        <v>0</v>
      </c>
      <c r="AB1175" s="68">
        <v>0</v>
      </c>
      <c r="AC1175" s="68">
        <f t="shared" ref="AC1175" si="3599">+Y1175+AB1175</f>
        <v>0</v>
      </c>
      <c r="AD1175" s="67">
        <f>J1175+Q1175-T1175</f>
        <v>0</v>
      </c>
      <c r="AE1175" s="67">
        <f>K1175+R1175-U1175</f>
        <v>0</v>
      </c>
      <c r="AF1175" s="68">
        <f t="shared" ref="AF1175" si="3600">AD1175+AE1175</f>
        <v>0</v>
      </c>
      <c r="AG1175" s="67" t="e">
        <f>M1175+#REF!-V1175</f>
        <v>#REF!</v>
      </c>
      <c r="AH1175" s="67" t="e">
        <f>N1175+S1175-#REF!</f>
        <v>#REF!</v>
      </c>
      <c r="AI1175" s="68" t="e">
        <f t="shared" ref="AI1175" si="3601">+AG1175+AH1175</f>
        <v>#REF!</v>
      </c>
      <c r="AJ1175" s="68" t="e">
        <f t="shared" ref="AJ1175" si="3602">+AF1175+AI1175</f>
        <v>#REF!</v>
      </c>
      <c r="AK1175" s="71">
        <v>0</v>
      </c>
      <c r="AL1175" s="71">
        <v>0</v>
      </c>
      <c r="AM1175" s="68">
        <f>AK1175+AL1175</f>
        <v>0</v>
      </c>
      <c r="AN1175" s="71">
        <v>0</v>
      </c>
      <c r="AO1175" s="71">
        <v>0</v>
      </c>
      <c r="AP1175" s="68">
        <f>+AN1175+AO1175</f>
        <v>0</v>
      </c>
      <c r="AQ1175" s="68">
        <f>+AM1175+AP1175</f>
        <v>0</v>
      </c>
      <c r="AR1175" s="71">
        <v>0</v>
      </c>
      <c r="AS1175" s="71">
        <v>0</v>
      </c>
      <c r="AT1175" s="68">
        <f>AR1175+AS1175</f>
        <v>0</v>
      </c>
      <c r="AU1175" s="71">
        <v>0</v>
      </c>
      <c r="AV1175" s="71">
        <v>0</v>
      </c>
      <c r="AW1175" s="68">
        <f>+AU1175+AV1175</f>
        <v>0</v>
      </c>
      <c r="AX1175" s="68">
        <f>+AT1175+AW1175</f>
        <v>0</v>
      </c>
      <c r="AY1175" s="71">
        <v>0</v>
      </c>
      <c r="AZ1175" s="71">
        <v>0</v>
      </c>
      <c r="BA1175" s="68">
        <f>AY1175+AZ1175</f>
        <v>0</v>
      </c>
      <c r="BB1175" s="71">
        <v>0</v>
      </c>
      <c r="BC1175" s="71">
        <v>0</v>
      </c>
      <c r="BD1175" s="68">
        <f>+BB1175+BC1175</f>
        <v>0</v>
      </c>
      <c r="BE1175" s="68">
        <f>+BA1175+BD1175</f>
        <v>0</v>
      </c>
      <c r="BF1175" s="67">
        <f t="shared" ref="BF1175:BG1175" si="3603">AD1175-AK1175-AR1175-AY1175</f>
        <v>0</v>
      </c>
      <c r="BG1175" s="67">
        <f t="shared" si="3603"/>
        <v>0</v>
      </c>
      <c r="BH1175" s="68">
        <f t="shared" ref="BH1175" si="3604">BF1175+BG1175</f>
        <v>0</v>
      </c>
      <c r="BI1175" s="67" t="e">
        <f t="shared" ref="BI1175" si="3605">AG1175-AN1175-AU1175-BB1175</f>
        <v>#REF!</v>
      </c>
      <c r="BJ1175" s="67" t="e">
        <f t="shared" ref="BJ1175" si="3606">AH1175-AO1175-AV1175-BC1175</f>
        <v>#REF!</v>
      </c>
      <c r="BK1175" s="67" t="e">
        <f t="shared" ref="BK1175" si="3607">AI1175-AP1175-AW1175-BD1175</f>
        <v>#REF!</v>
      </c>
      <c r="BL1175" s="67" t="e">
        <f t="shared" si="3467"/>
        <v>#REF!</v>
      </c>
      <c r="BM1175" s="305">
        <v>0</v>
      </c>
      <c r="BN1175" s="305">
        <v>0</v>
      </c>
      <c r="BO1175" s="306"/>
      <c r="BP1175" s="306"/>
      <c r="BQ1175" s="305">
        <v>0</v>
      </c>
      <c r="BR1175" s="305">
        <v>0</v>
      </c>
      <c r="BS1175" s="74" t="s">
        <v>37</v>
      </c>
      <c r="BT1175" s="77"/>
    </row>
    <row r="1176" spans="1:72" s="78" customFormat="1" ht="43.5" hidden="1" customHeight="1">
      <c r="A1176" s="77"/>
      <c r="B1176" s="53">
        <v>2014</v>
      </c>
      <c r="C1176" s="54">
        <v>8317</v>
      </c>
      <c r="D1176" s="53">
        <v>5</v>
      </c>
      <c r="E1176" s="53">
        <v>2000</v>
      </c>
      <c r="F1176" s="53">
        <v>2200</v>
      </c>
      <c r="G1176" s="53"/>
      <c r="H1176" s="53"/>
      <c r="I1176" s="55" t="s">
        <v>48</v>
      </c>
      <c r="J1176" s="56">
        <f>J1177</f>
        <v>0</v>
      </c>
      <c r="K1176" s="56">
        <f t="shared" ref="K1176:P1177" si="3608">K1177</f>
        <v>0</v>
      </c>
      <c r="L1176" s="56">
        <f t="shared" si="3608"/>
        <v>0</v>
      </c>
      <c r="M1176" s="56">
        <f t="shared" si="3608"/>
        <v>0</v>
      </c>
      <c r="N1176" s="56">
        <f t="shared" si="3608"/>
        <v>0</v>
      </c>
      <c r="O1176" s="56">
        <f t="shared" si="3608"/>
        <v>0</v>
      </c>
      <c r="P1176" s="56">
        <f t="shared" si="3608"/>
        <v>0</v>
      </c>
      <c r="Q1176" s="56">
        <f>Q1177</f>
        <v>0</v>
      </c>
      <c r="R1176" s="56">
        <f t="shared" ref="R1176:V1177" si="3609">R1177</f>
        <v>0</v>
      </c>
      <c r="S1176" s="56">
        <f t="shared" si="3609"/>
        <v>0</v>
      </c>
      <c r="T1176" s="56">
        <f>T1177</f>
        <v>0</v>
      </c>
      <c r="U1176" s="56">
        <f t="shared" si="3609"/>
        <v>0</v>
      </c>
      <c r="V1176" s="56">
        <f t="shared" si="3609"/>
        <v>0</v>
      </c>
      <c r="W1176" s="56">
        <v>0</v>
      </c>
      <c r="X1176" s="56">
        <v>0</v>
      </c>
      <c r="Y1176" s="56">
        <v>0</v>
      </c>
      <c r="Z1176" s="56">
        <v>0</v>
      </c>
      <c r="AA1176" s="56">
        <v>0</v>
      </c>
      <c r="AB1176" s="56">
        <v>0</v>
      </c>
      <c r="AC1176" s="56">
        <f t="shared" ref="AC1176:AC1177" si="3610">AC1177</f>
        <v>0</v>
      </c>
      <c r="AD1176" s="56">
        <f>AD1177</f>
        <v>0</v>
      </c>
      <c r="AE1176" s="56">
        <f t="shared" ref="AE1176:AJ1177" si="3611">AE1177</f>
        <v>0</v>
      </c>
      <c r="AF1176" s="56">
        <f t="shared" si="3611"/>
        <v>0</v>
      </c>
      <c r="AG1176" s="56" t="e">
        <f t="shared" si="3611"/>
        <v>#REF!</v>
      </c>
      <c r="AH1176" s="56" t="e">
        <f t="shared" si="3611"/>
        <v>#REF!</v>
      </c>
      <c r="AI1176" s="56" t="e">
        <f t="shared" si="3611"/>
        <v>#REF!</v>
      </c>
      <c r="AJ1176" s="56" t="e">
        <f t="shared" si="3611"/>
        <v>#REF!</v>
      </c>
      <c r="AK1176" s="56">
        <f>AK1177</f>
        <v>0</v>
      </c>
      <c r="AL1176" s="56">
        <f t="shared" ref="AL1176:BA1177" si="3612">AL1177</f>
        <v>0</v>
      </c>
      <c r="AM1176" s="56">
        <f t="shared" si="3612"/>
        <v>0</v>
      </c>
      <c r="AN1176" s="56">
        <f t="shared" si="3612"/>
        <v>0</v>
      </c>
      <c r="AO1176" s="56">
        <f t="shared" si="3612"/>
        <v>0</v>
      </c>
      <c r="AP1176" s="56">
        <f t="shared" si="3612"/>
        <v>0</v>
      </c>
      <c r="AQ1176" s="56">
        <f t="shared" si="3612"/>
        <v>0</v>
      </c>
      <c r="AR1176" s="56">
        <f>AR1177</f>
        <v>0</v>
      </c>
      <c r="AS1176" s="56">
        <f t="shared" si="3612"/>
        <v>0</v>
      </c>
      <c r="AT1176" s="56">
        <f t="shared" si="3612"/>
        <v>0</v>
      </c>
      <c r="AU1176" s="56">
        <f t="shared" si="3612"/>
        <v>0</v>
      </c>
      <c r="AV1176" s="56">
        <f t="shared" si="3612"/>
        <v>0</v>
      </c>
      <c r="AW1176" s="56">
        <f t="shared" si="3612"/>
        <v>0</v>
      </c>
      <c r="AX1176" s="56">
        <f t="shared" si="3612"/>
        <v>0</v>
      </c>
      <c r="AY1176" s="56">
        <f>AY1177</f>
        <v>0</v>
      </c>
      <c r="AZ1176" s="56">
        <f t="shared" si="3612"/>
        <v>0</v>
      </c>
      <c r="BA1176" s="56">
        <f t="shared" si="3612"/>
        <v>0</v>
      </c>
      <c r="BB1176" s="56">
        <f t="shared" ref="AZ1176:BE1177" si="3613">BB1177</f>
        <v>0</v>
      </c>
      <c r="BC1176" s="56">
        <f t="shared" si="3613"/>
        <v>0</v>
      </c>
      <c r="BD1176" s="56">
        <f t="shared" si="3613"/>
        <v>0</v>
      </c>
      <c r="BE1176" s="56">
        <f t="shared" si="3613"/>
        <v>0</v>
      </c>
      <c r="BF1176" s="56">
        <f>BF1177</f>
        <v>0</v>
      </c>
      <c r="BG1176" s="56">
        <f t="shared" ref="BG1176:BK1177" si="3614">BG1177</f>
        <v>0</v>
      </c>
      <c r="BH1176" s="56">
        <f t="shared" si="3614"/>
        <v>0</v>
      </c>
      <c r="BI1176" s="56" t="e">
        <f t="shared" si="3614"/>
        <v>#REF!</v>
      </c>
      <c r="BJ1176" s="56" t="e">
        <f t="shared" si="3614"/>
        <v>#REF!</v>
      </c>
      <c r="BK1176" s="56" t="e">
        <f t="shared" si="3614"/>
        <v>#REF!</v>
      </c>
      <c r="BL1176" s="56" t="e">
        <f t="shared" si="3467"/>
        <v>#REF!</v>
      </c>
      <c r="BM1176" s="303"/>
      <c r="BN1176" s="303"/>
      <c r="BO1176" s="303"/>
      <c r="BP1176" s="303"/>
      <c r="BQ1176" s="303"/>
      <c r="BR1176" s="303"/>
      <c r="BS1176" s="58"/>
      <c r="BT1176" s="77"/>
    </row>
    <row r="1177" spans="1:72" s="79" customFormat="1" hidden="1">
      <c r="A1177" s="77"/>
      <c r="B1177" s="59">
        <v>2014</v>
      </c>
      <c r="C1177" s="60">
        <v>8317</v>
      </c>
      <c r="D1177" s="59">
        <v>5</v>
      </c>
      <c r="E1177" s="59">
        <v>2000</v>
      </c>
      <c r="F1177" s="59">
        <v>2200</v>
      </c>
      <c r="G1177" s="59">
        <v>223</v>
      </c>
      <c r="H1177" s="59"/>
      <c r="I1177" s="61" t="s">
        <v>383</v>
      </c>
      <c r="J1177" s="62">
        <f>J1178</f>
        <v>0</v>
      </c>
      <c r="K1177" s="62">
        <f t="shared" si="3608"/>
        <v>0</v>
      </c>
      <c r="L1177" s="62">
        <f t="shared" si="3608"/>
        <v>0</v>
      </c>
      <c r="M1177" s="62">
        <f t="shared" si="3608"/>
        <v>0</v>
      </c>
      <c r="N1177" s="62">
        <f t="shared" si="3608"/>
        <v>0</v>
      </c>
      <c r="O1177" s="62">
        <f t="shared" si="3608"/>
        <v>0</v>
      </c>
      <c r="P1177" s="62">
        <f t="shared" si="3608"/>
        <v>0</v>
      </c>
      <c r="Q1177" s="62">
        <f>Q1178</f>
        <v>0</v>
      </c>
      <c r="R1177" s="62">
        <f t="shared" si="3609"/>
        <v>0</v>
      </c>
      <c r="S1177" s="62">
        <f t="shared" si="3609"/>
        <v>0</v>
      </c>
      <c r="T1177" s="62">
        <f>T1178</f>
        <v>0</v>
      </c>
      <c r="U1177" s="62">
        <f t="shared" si="3609"/>
        <v>0</v>
      </c>
      <c r="V1177" s="62">
        <f t="shared" si="3609"/>
        <v>0</v>
      </c>
      <c r="W1177" s="62">
        <v>0</v>
      </c>
      <c r="X1177" s="62">
        <v>0</v>
      </c>
      <c r="Y1177" s="62">
        <v>0</v>
      </c>
      <c r="Z1177" s="62">
        <v>0</v>
      </c>
      <c r="AA1177" s="62">
        <v>0</v>
      </c>
      <c r="AB1177" s="62">
        <v>0</v>
      </c>
      <c r="AC1177" s="62">
        <f t="shared" si="3610"/>
        <v>0</v>
      </c>
      <c r="AD1177" s="62">
        <f>AD1178</f>
        <v>0</v>
      </c>
      <c r="AE1177" s="62">
        <f t="shared" si="3611"/>
        <v>0</v>
      </c>
      <c r="AF1177" s="62">
        <f t="shared" si="3611"/>
        <v>0</v>
      </c>
      <c r="AG1177" s="62" t="e">
        <f t="shared" si="3611"/>
        <v>#REF!</v>
      </c>
      <c r="AH1177" s="62" t="e">
        <f t="shared" si="3611"/>
        <v>#REF!</v>
      </c>
      <c r="AI1177" s="62" t="e">
        <f t="shared" si="3611"/>
        <v>#REF!</v>
      </c>
      <c r="AJ1177" s="62" t="e">
        <f t="shared" si="3611"/>
        <v>#REF!</v>
      </c>
      <c r="AK1177" s="62">
        <f>AK1178</f>
        <v>0</v>
      </c>
      <c r="AL1177" s="62">
        <f t="shared" si="3612"/>
        <v>0</v>
      </c>
      <c r="AM1177" s="62">
        <f t="shared" si="3612"/>
        <v>0</v>
      </c>
      <c r="AN1177" s="62">
        <f t="shared" si="3612"/>
        <v>0</v>
      </c>
      <c r="AO1177" s="62">
        <f t="shared" si="3612"/>
        <v>0</v>
      </c>
      <c r="AP1177" s="62">
        <f t="shared" si="3612"/>
        <v>0</v>
      </c>
      <c r="AQ1177" s="62">
        <f t="shared" si="3612"/>
        <v>0</v>
      </c>
      <c r="AR1177" s="62">
        <f>AR1178</f>
        <v>0</v>
      </c>
      <c r="AS1177" s="62">
        <f t="shared" si="3612"/>
        <v>0</v>
      </c>
      <c r="AT1177" s="62">
        <f t="shared" si="3612"/>
        <v>0</v>
      </c>
      <c r="AU1177" s="62">
        <f t="shared" si="3612"/>
        <v>0</v>
      </c>
      <c r="AV1177" s="62">
        <f t="shared" si="3612"/>
        <v>0</v>
      </c>
      <c r="AW1177" s="62">
        <f t="shared" si="3612"/>
        <v>0</v>
      </c>
      <c r="AX1177" s="62">
        <f t="shared" si="3612"/>
        <v>0</v>
      </c>
      <c r="AY1177" s="62">
        <f>AY1178</f>
        <v>0</v>
      </c>
      <c r="AZ1177" s="62">
        <f t="shared" si="3613"/>
        <v>0</v>
      </c>
      <c r="BA1177" s="62">
        <f t="shared" si="3613"/>
        <v>0</v>
      </c>
      <c r="BB1177" s="62">
        <f t="shared" si="3613"/>
        <v>0</v>
      </c>
      <c r="BC1177" s="62">
        <f t="shared" si="3613"/>
        <v>0</v>
      </c>
      <c r="BD1177" s="62">
        <f t="shared" si="3613"/>
        <v>0</v>
      </c>
      <c r="BE1177" s="62">
        <f t="shared" si="3613"/>
        <v>0</v>
      </c>
      <c r="BF1177" s="62">
        <f>BF1178</f>
        <v>0</v>
      </c>
      <c r="BG1177" s="62">
        <f t="shared" si="3614"/>
        <v>0</v>
      </c>
      <c r="BH1177" s="62">
        <f t="shared" si="3614"/>
        <v>0</v>
      </c>
      <c r="BI1177" s="62" t="e">
        <f t="shared" si="3614"/>
        <v>#REF!</v>
      </c>
      <c r="BJ1177" s="62" t="e">
        <f t="shared" si="3614"/>
        <v>#REF!</v>
      </c>
      <c r="BK1177" s="62" t="e">
        <f t="shared" si="3614"/>
        <v>#REF!</v>
      </c>
      <c r="BL1177" s="62" t="e">
        <f t="shared" si="3467"/>
        <v>#REF!</v>
      </c>
      <c r="BM1177" s="304"/>
      <c r="BN1177" s="304"/>
      <c r="BO1177" s="304"/>
      <c r="BP1177" s="304"/>
      <c r="BQ1177" s="304"/>
      <c r="BR1177" s="304"/>
      <c r="BS1177" s="64"/>
      <c r="BT1177" s="77"/>
    </row>
    <row r="1178" spans="1:72" s="46" customFormat="1" ht="49.5" hidden="1" customHeight="1">
      <c r="A1178" s="77"/>
      <c r="B1178" s="20">
        <v>2014</v>
      </c>
      <c r="C1178" s="65">
        <v>8317</v>
      </c>
      <c r="D1178" s="20">
        <v>5</v>
      </c>
      <c r="E1178" s="20">
        <v>2000</v>
      </c>
      <c r="F1178" s="20">
        <v>2200</v>
      </c>
      <c r="G1178" s="20">
        <v>223</v>
      </c>
      <c r="H1178" s="20">
        <v>1</v>
      </c>
      <c r="I1178" s="86" t="s">
        <v>383</v>
      </c>
      <c r="J1178" s="67">
        <v>0</v>
      </c>
      <c r="K1178" s="67">
        <v>0</v>
      </c>
      <c r="L1178" s="68">
        <f>J1178+K1178</f>
        <v>0</v>
      </c>
      <c r="M1178" s="67">
        <v>0</v>
      </c>
      <c r="N1178" s="67">
        <v>0</v>
      </c>
      <c r="O1178" s="68">
        <f>+M1178+N1178</f>
        <v>0</v>
      </c>
      <c r="P1178" s="68">
        <f>+L1178+O1178</f>
        <v>0</v>
      </c>
      <c r="Q1178" s="71">
        <v>0</v>
      </c>
      <c r="R1178" s="71">
        <v>0</v>
      </c>
      <c r="S1178" s="71">
        <v>0</v>
      </c>
      <c r="T1178" s="71">
        <v>0</v>
      </c>
      <c r="U1178" s="71">
        <v>0</v>
      </c>
      <c r="V1178" s="71">
        <v>0</v>
      </c>
      <c r="W1178" s="67">
        <v>0</v>
      </c>
      <c r="X1178" s="67">
        <v>0</v>
      </c>
      <c r="Y1178" s="68">
        <v>0</v>
      </c>
      <c r="Z1178" s="67">
        <v>0</v>
      </c>
      <c r="AA1178" s="67">
        <v>0</v>
      </c>
      <c r="AB1178" s="68">
        <v>0</v>
      </c>
      <c r="AC1178" s="68">
        <f t="shared" ref="AC1178" si="3615">+Y1178+AB1178</f>
        <v>0</v>
      </c>
      <c r="AD1178" s="67">
        <f>J1178+Q1178-T1178</f>
        <v>0</v>
      </c>
      <c r="AE1178" s="67">
        <f>K1178+R1178-U1178</f>
        <v>0</v>
      </c>
      <c r="AF1178" s="68">
        <f t="shared" ref="AF1178" si="3616">AD1178+AE1178</f>
        <v>0</v>
      </c>
      <c r="AG1178" s="67" t="e">
        <f>M1178+#REF!-V1178</f>
        <v>#REF!</v>
      </c>
      <c r="AH1178" s="67" t="e">
        <f>N1178+S1178-#REF!</f>
        <v>#REF!</v>
      </c>
      <c r="AI1178" s="68" t="e">
        <f t="shared" ref="AI1178" si="3617">+AG1178+AH1178</f>
        <v>#REF!</v>
      </c>
      <c r="AJ1178" s="68" t="e">
        <f t="shared" ref="AJ1178" si="3618">+AF1178+AI1178</f>
        <v>#REF!</v>
      </c>
      <c r="AK1178" s="71">
        <v>0</v>
      </c>
      <c r="AL1178" s="71">
        <v>0</v>
      </c>
      <c r="AM1178" s="68">
        <f>AK1178+AL1178</f>
        <v>0</v>
      </c>
      <c r="AN1178" s="71">
        <v>0</v>
      </c>
      <c r="AO1178" s="71">
        <v>0</v>
      </c>
      <c r="AP1178" s="68">
        <f>+AN1178+AO1178</f>
        <v>0</v>
      </c>
      <c r="AQ1178" s="68">
        <f>+AM1178+AP1178</f>
        <v>0</v>
      </c>
      <c r="AR1178" s="71">
        <v>0</v>
      </c>
      <c r="AS1178" s="71">
        <v>0</v>
      </c>
      <c r="AT1178" s="68">
        <f>AR1178+AS1178</f>
        <v>0</v>
      </c>
      <c r="AU1178" s="71">
        <v>0</v>
      </c>
      <c r="AV1178" s="71">
        <v>0</v>
      </c>
      <c r="AW1178" s="68">
        <f>+AU1178+AV1178</f>
        <v>0</v>
      </c>
      <c r="AX1178" s="68">
        <f>+AT1178+AW1178</f>
        <v>0</v>
      </c>
      <c r="AY1178" s="71">
        <v>0</v>
      </c>
      <c r="AZ1178" s="71">
        <v>0</v>
      </c>
      <c r="BA1178" s="68">
        <f>AY1178+AZ1178</f>
        <v>0</v>
      </c>
      <c r="BB1178" s="71">
        <v>0</v>
      </c>
      <c r="BC1178" s="71">
        <v>0</v>
      </c>
      <c r="BD1178" s="68">
        <f>+BB1178+BC1178</f>
        <v>0</v>
      </c>
      <c r="BE1178" s="68">
        <f>+BA1178+BD1178</f>
        <v>0</v>
      </c>
      <c r="BF1178" s="67">
        <f t="shared" ref="BF1178:BG1178" si="3619">AD1178-AK1178-AR1178-AY1178</f>
        <v>0</v>
      </c>
      <c r="BG1178" s="67">
        <f t="shared" si="3619"/>
        <v>0</v>
      </c>
      <c r="BH1178" s="68">
        <f t="shared" ref="BH1178" si="3620">BF1178+BG1178</f>
        <v>0</v>
      </c>
      <c r="BI1178" s="67" t="e">
        <f t="shared" ref="BI1178" si="3621">AG1178-AN1178-AU1178-BB1178</f>
        <v>#REF!</v>
      </c>
      <c r="BJ1178" s="67" t="e">
        <f t="shared" ref="BJ1178" si="3622">AH1178-AO1178-AV1178-BC1178</f>
        <v>#REF!</v>
      </c>
      <c r="BK1178" s="67" t="e">
        <f t="shared" ref="BK1178" si="3623">AI1178-AP1178-AW1178-BD1178</f>
        <v>#REF!</v>
      </c>
      <c r="BL1178" s="67" t="e">
        <f t="shared" si="3467"/>
        <v>#REF!</v>
      </c>
      <c r="BM1178" s="305">
        <v>0</v>
      </c>
      <c r="BN1178" s="305">
        <v>0</v>
      </c>
      <c r="BO1178" s="306"/>
      <c r="BP1178" s="306"/>
      <c r="BQ1178" s="305">
        <v>0</v>
      </c>
      <c r="BR1178" s="305">
        <v>0</v>
      </c>
      <c r="BS1178" s="74" t="s">
        <v>37</v>
      </c>
      <c r="BT1178" s="77"/>
    </row>
    <row r="1179" spans="1:72" s="78" customFormat="1" ht="40.5" hidden="1">
      <c r="A1179" s="77"/>
      <c r="B1179" s="53">
        <v>2014</v>
      </c>
      <c r="C1179" s="54">
        <v>8317</v>
      </c>
      <c r="D1179" s="53">
        <v>5</v>
      </c>
      <c r="E1179" s="53">
        <v>2000</v>
      </c>
      <c r="F1179" s="53">
        <v>2400</v>
      </c>
      <c r="G1179" s="53"/>
      <c r="H1179" s="53"/>
      <c r="I1179" s="55" t="s">
        <v>779</v>
      </c>
      <c r="J1179" s="56">
        <f>J1180</f>
        <v>0</v>
      </c>
      <c r="K1179" s="56">
        <f t="shared" ref="K1179:P1180" si="3624">K1180</f>
        <v>0</v>
      </c>
      <c r="L1179" s="56">
        <f t="shared" si="3624"/>
        <v>0</v>
      </c>
      <c r="M1179" s="56">
        <f t="shared" si="3624"/>
        <v>0</v>
      </c>
      <c r="N1179" s="56">
        <f t="shared" si="3624"/>
        <v>0</v>
      </c>
      <c r="O1179" s="56">
        <f t="shared" si="3624"/>
        <v>0</v>
      </c>
      <c r="P1179" s="56">
        <f t="shared" si="3624"/>
        <v>0</v>
      </c>
      <c r="Q1179" s="56">
        <f>Q1180</f>
        <v>0</v>
      </c>
      <c r="R1179" s="56">
        <f t="shared" ref="R1179:V1180" si="3625">R1180</f>
        <v>0</v>
      </c>
      <c r="S1179" s="56">
        <f t="shared" si="3625"/>
        <v>0</v>
      </c>
      <c r="T1179" s="56">
        <f>T1180</f>
        <v>0</v>
      </c>
      <c r="U1179" s="56">
        <f t="shared" si="3625"/>
        <v>0</v>
      </c>
      <c r="V1179" s="56">
        <f t="shared" si="3625"/>
        <v>0</v>
      </c>
      <c r="W1179" s="56">
        <v>0</v>
      </c>
      <c r="X1179" s="56">
        <v>0</v>
      </c>
      <c r="Y1179" s="56">
        <v>0</v>
      </c>
      <c r="Z1179" s="56">
        <v>0</v>
      </c>
      <c r="AA1179" s="56">
        <v>0</v>
      </c>
      <c r="AB1179" s="56">
        <v>0</v>
      </c>
      <c r="AC1179" s="56">
        <f t="shared" ref="AC1179:AC1180" si="3626">AC1180</f>
        <v>0</v>
      </c>
      <c r="AD1179" s="56">
        <f>AD1180</f>
        <v>0</v>
      </c>
      <c r="AE1179" s="56">
        <f t="shared" ref="AE1179:AJ1180" si="3627">AE1180</f>
        <v>0</v>
      </c>
      <c r="AF1179" s="56">
        <f t="shared" si="3627"/>
        <v>0</v>
      </c>
      <c r="AG1179" s="56" t="e">
        <f t="shared" si="3627"/>
        <v>#REF!</v>
      </c>
      <c r="AH1179" s="56" t="e">
        <f t="shared" si="3627"/>
        <v>#REF!</v>
      </c>
      <c r="AI1179" s="56" t="e">
        <f t="shared" si="3627"/>
        <v>#REF!</v>
      </c>
      <c r="AJ1179" s="56" t="e">
        <f t="shared" si="3627"/>
        <v>#REF!</v>
      </c>
      <c r="AK1179" s="56">
        <f>AK1180</f>
        <v>0</v>
      </c>
      <c r="AL1179" s="56">
        <f t="shared" ref="AL1179:BA1180" si="3628">AL1180</f>
        <v>0</v>
      </c>
      <c r="AM1179" s="56">
        <f t="shared" si="3628"/>
        <v>0</v>
      </c>
      <c r="AN1179" s="56">
        <f t="shared" si="3628"/>
        <v>0</v>
      </c>
      <c r="AO1179" s="56">
        <f t="shared" si="3628"/>
        <v>0</v>
      </c>
      <c r="AP1179" s="56">
        <f t="shared" si="3628"/>
        <v>0</v>
      </c>
      <c r="AQ1179" s="56">
        <f t="shared" si="3628"/>
        <v>0</v>
      </c>
      <c r="AR1179" s="56">
        <f>AR1180</f>
        <v>0</v>
      </c>
      <c r="AS1179" s="56">
        <f t="shared" si="3628"/>
        <v>0</v>
      </c>
      <c r="AT1179" s="56">
        <f t="shared" si="3628"/>
        <v>0</v>
      </c>
      <c r="AU1179" s="56">
        <f t="shared" si="3628"/>
        <v>0</v>
      </c>
      <c r="AV1179" s="56">
        <f t="shared" si="3628"/>
        <v>0</v>
      </c>
      <c r="AW1179" s="56">
        <f t="shared" si="3628"/>
        <v>0</v>
      </c>
      <c r="AX1179" s="56">
        <f t="shared" si="3628"/>
        <v>0</v>
      </c>
      <c r="AY1179" s="56">
        <f>AY1180</f>
        <v>0</v>
      </c>
      <c r="AZ1179" s="56">
        <f t="shared" si="3628"/>
        <v>0</v>
      </c>
      <c r="BA1179" s="56">
        <f t="shared" si="3628"/>
        <v>0</v>
      </c>
      <c r="BB1179" s="56">
        <f t="shared" ref="AZ1179:BE1180" si="3629">BB1180</f>
        <v>0</v>
      </c>
      <c r="BC1179" s="56">
        <f t="shared" si="3629"/>
        <v>0</v>
      </c>
      <c r="BD1179" s="56">
        <f t="shared" si="3629"/>
        <v>0</v>
      </c>
      <c r="BE1179" s="56">
        <f t="shared" si="3629"/>
        <v>0</v>
      </c>
      <c r="BF1179" s="56">
        <f>BF1180</f>
        <v>0</v>
      </c>
      <c r="BG1179" s="56">
        <f t="shared" ref="BG1179:BK1180" si="3630">BG1180</f>
        <v>0</v>
      </c>
      <c r="BH1179" s="56">
        <f t="shared" si="3630"/>
        <v>0</v>
      </c>
      <c r="BI1179" s="56" t="e">
        <f t="shared" si="3630"/>
        <v>#REF!</v>
      </c>
      <c r="BJ1179" s="56" t="e">
        <f t="shared" si="3630"/>
        <v>#REF!</v>
      </c>
      <c r="BK1179" s="56" t="e">
        <f t="shared" si="3630"/>
        <v>#REF!</v>
      </c>
      <c r="BL1179" s="56" t="e">
        <f t="shared" si="3467"/>
        <v>#REF!</v>
      </c>
      <c r="BM1179" s="303"/>
      <c r="BN1179" s="303"/>
      <c r="BO1179" s="303"/>
      <c r="BP1179" s="303"/>
      <c r="BQ1179" s="303"/>
      <c r="BR1179" s="303"/>
      <c r="BS1179" s="58"/>
      <c r="BT1179" s="77"/>
    </row>
    <row r="1180" spans="1:72" s="79" customFormat="1" hidden="1">
      <c r="A1180" s="77"/>
      <c r="B1180" s="59">
        <v>2014</v>
      </c>
      <c r="C1180" s="60">
        <v>8317</v>
      </c>
      <c r="D1180" s="59">
        <v>5</v>
      </c>
      <c r="E1180" s="59">
        <v>2000</v>
      </c>
      <c r="F1180" s="59">
        <v>2400</v>
      </c>
      <c r="G1180" s="59">
        <v>246</v>
      </c>
      <c r="H1180" s="59"/>
      <c r="I1180" s="61" t="s">
        <v>55</v>
      </c>
      <c r="J1180" s="62">
        <f>J1181</f>
        <v>0</v>
      </c>
      <c r="K1180" s="62">
        <f t="shared" si="3624"/>
        <v>0</v>
      </c>
      <c r="L1180" s="62">
        <f t="shared" si="3624"/>
        <v>0</v>
      </c>
      <c r="M1180" s="62">
        <f t="shared" si="3624"/>
        <v>0</v>
      </c>
      <c r="N1180" s="62">
        <f t="shared" si="3624"/>
        <v>0</v>
      </c>
      <c r="O1180" s="62">
        <f t="shared" si="3624"/>
        <v>0</v>
      </c>
      <c r="P1180" s="62">
        <f t="shared" si="3624"/>
        <v>0</v>
      </c>
      <c r="Q1180" s="62">
        <f>Q1181</f>
        <v>0</v>
      </c>
      <c r="R1180" s="62">
        <f t="shared" si="3625"/>
        <v>0</v>
      </c>
      <c r="S1180" s="62">
        <f t="shared" si="3625"/>
        <v>0</v>
      </c>
      <c r="T1180" s="62">
        <f>T1181</f>
        <v>0</v>
      </c>
      <c r="U1180" s="62">
        <f t="shared" si="3625"/>
        <v>0</v>
      </c>
      <c r="V1180" s="62">
        <f t="shared" si="3625"/>
        <v>0</v>
      </c>
      <c r="W1180" s="62">
        <v>0</v>
      </c>
      <c r="X1180" s="62">
        <v>0</v>
      </c>
      <c r="Y1180" s="62">
        <v>0</v>
      </c>
      <c r="Z1180" s="62">
        <v>0</v>
      </c>
      <c r="AA1180" s="62">
        <v>0</v>
      </c>
      <c r="AB1180" s="62">
        <v>0</v>
      </c>
      <c r="AC1180" s="62">
        <f t="shared" si="3626"/>
        <v>0</v>
      </c>
      <c r="AD1180" s="62">
        <f>AD1181</f>
        <v>0</v>
      </c>
      <c r="AE1180" s="62">
        <f t="shared" si="3627"/>
        <v>0</v>
      </c>
      <c r="AF1180" s="62">
        <f t="shared" si="3627"/>
        <v>0</v>
      </c>
      <c r="AG1180" s="62" t="e">
        <f t="shared" si="3627"/>
        <v>#REF!</v>
      </c>
      <c r="AH1180" s="62" t="e">
        <f t="shared" si="3627"/>
        <v>#REF!</v>
      </c>
      <c r="AI1180" s="62" t="e">
        <f t="shared" si="3627"/>
        <v>#REF!</v>
      </c>
      <c r="AJ1180" s="62" t="e">
        <f t="shared" si="3627"/>
        <v>#REF!</v>
      </c>
      <c r="AK1180" s="62">
        <f>AK1181</f>
        <v>0</v>
      </c>
      <c r="AL1180" s="62">
        <f t="shared" si="3628"/>
        <v>0</v>
      </c>
      <c r="AM1180" s="62">
        <f t="shared" si="3628"/>
        <v>0</v>
      </c>
      <c r="AN1180" s="62">
        <f t="shared" si="3628"/>
        <v>0</v>
      </c>
      <c r="AO1180" s="62">
        <f t="shared" si="3628"/>
        <v>0</v>
      </c>
      <c r="AP1180" s="62">
        <f t="shared" si="3628"/>
        <v>0</v>
      </c>
      <c r="AQ1180" s="62">
        <f t="shared" si="3628"/>
        <v>0</v>
      </c>
      <c r="AR1180" s="62">
        <f>AR1181</f>
        <v>0</v>
      </c>
      <c r="AS1180" s="62">
        <f t="shared" si="3628"/>
        <v>0</v>
      </c>
      <c r="AT1180" s="62">
        <f t="shared" si="3628"/>
        <v>0</v>
      </c>
      <c r="AU1180" s="62">
        <f t="shared" si="3628"/>
        <v>0</v>
      </c>
      <c r="AV1180" s="62">
        <f t="shared" si="3628"/>
        <v>0</v>
      </c>
      <c r="AW1180" s="62">
        <f t="shared" si="3628"/>
        <v>0</v>
      </c>
      <c r="AX1180" s="62">
        <f t="shared" si="3628"/>
        <v>0</v>
      </c>
      <c r="AY1180" s="62">
        <f>AY1181</f>
        <v>0</v>
      </c>
      <c r="AZ1180" s="62">
        <f t="shared" si="3629"/>
        <v>0</v>
      </c>
      <c r="BA1180" s="62">
        <f t="shared" si="3629"/>
        <v>0</v>
      </c>
      <c r="BB1180" s="62">
        <f t="shared" si="3629"/>
        <v>0</v>
      </c>
      <c r="BC1180" s="62">
        <f t="shared" si="3629"/>
        <v>0</v>
      </c>
      <c r="BD1180" s="62">
        <f t="shared" si="3629"/>
        <v>0</v>
      </c>
      <c r="BE1180" s="62">
        <f t="shared" si="3629"/>
        <v>0</v>
      </c>
      <c r="BF1180" s="62">
        <f>BF1181</f>
        <v>0</v>
      </c>
      <c r="BG1180" s="62">
        <f t="shared" si="3630"/>
        <v>0</v>
      </c>
      <c r="BH1180" s="62">
        <f t="shared" si="3630"/>
        <v>0</v>
      </c>
      <c r="BI1180" s="62" t="e">
        <f t="shared" si="3630"/>
        <v>#REF!</v>
      </c>
      <c r="BJ1180" s="62" t="e">
        <f t="shared" si="3630"/>
        <v>#REF!</v>
      </c>
      <c r="BK1180" s="62" t="e">
        <f t="shared" si="3630"/>
        <v>#REF!</v>
      </c>
      <c r="BL1180" s="62" t="e">
        <f t="shared" si="3467"/>
        <v>#REF!</v>
      </c>
      <c r="BM1180" s="304"/>
      <c r="BN1180" s="304"/>
      <c r="BO1180" s="304"/>
      <c r="BP1180" s="304"/>
      <c r="BQ1180" s="304"/>
      <c r="BR1180" s="304"/>
      <c r="BS1180" s="64"/>
      <c r="BT1180" s="77"/>
    </row>
    <row r="1181" spans="1:72" s="46" customFormat="1" ht="36.75" hidden="1" customHeight="1">
      <c r="A1181" s="77"/>
      <c r="B1181" s="104">
        <v>2014</v>
      </c>
      <c r="C1181" s="105">
        <v>8317</v>
      </c>
      <c r="D1181" s="104">
        <v>5</v>
      </c>
      <c r="E1181" s="104">
        <v>2000</v>
      </c>
      <c r="F1181" s="104">
        <v>2400</v>
      </c>
      <c r="G1181" s="104">
        <v>246</v>
      </c>
      <c r="H1181" s="104">
        <v>1</v>
      </c>
      <c r="I1181" s="66" t="s">
        <v>55</v>
      </c>
      <c r="J1181" s="67">
        <v>0</v>
      </c>
      <c r="K1181" s="67">
        <v>0</v>
      </c>
      <c r="L1181" s="68">
        <f>J1181+K1181</f>
        <v>0</v>
      </c>
      <c r="M1181" s="67">
        <v>0</v>
      </c>
      <c r="N1181" s="67">
        <v>0</v>
      </c>
      <c r="O1181" s="68">
        <f>+M1181+N1181</f>
        <v>0</v>
      </c>
      <c r="P1181" s="68">
        <f>+L1181+O1181</f>
        <v>0</v>
      </c>
      <c r="Q1181" s="71">
        <v>0</v>
      </c>
      <c r="R1181" s="71">
        <v>0</v>
      </c>
      <c r="S1181" s="71">
        <v>0</v>
      </c>
      <c r="T1181" s="71">
        <v>0</v>
      </c>
      <c r="U1181" s="71">
        <v>0</v>
      </c>
      <c r="V1181" s="71">
        <v>0</v>
      </c>
      <c r="W1181" s="67">
        <v>0</v>
      </c>
      <c r="X1181" s="67">
        <v>0</v>
      </c>
      <c r="Y1181" s="68">
        <v>0</v>
      </c>
      <c r="Z1181" s="67">
        <v>0</v>
      </c>
      <c r="AA1181" s="67">
        <v>0</v>
      </c>
      <c r="AB1181" s="68">
        <v>0</v>
      </c>
      <c r="AC1181" s="68">
        <f t="shared" ref="AC1181" si="3631">+Y1181+AB1181</f>
        <v>0</v>
      </c>
      <c r="AD1181" s="67">
        <f>J1181+Q1181-T1181</f>
        <v>0</v>
      </c>
      <c r="AE1181" s="67">
        <f>K1181+R1181-U1181</f>
        <v>0</v>
      </c>
      <c r="AF1181" s="68">
        <f t="shared" ref="AF1181" si="3632">AD1181+AE1181</f>
        <v>0</v>
      </c>
      <c r="AG1181" s="67" t="e">
        <f>M1181+#REF!-V1181</f>
        <v>#REF!</v>
      </c>
      <c r="AH1181" s="67" t="e">
        <f>N1181+S1181-#REF!</f>
        <v>#REF!</v>
      </c>
      <c r="AI1181" s="68" t="e">
        <f t="shared" ref="AI1181" si="3633">+AG1181+AH1181</f>
        <v>#REF!</v>
      </c>
      <c r="AJ1181" s="68" t="e">
        <f t="shared" ref="AJ1181" si="3634">+AF1181+AI1181</f>
        <v>#REF!</v>
      </c>
      <c r="AK1181" s="71">
        <v>0</v>
      </c>
      <c r="AL1181" s="71">
        <v>0</v>
      </c>
      <c r="AM1181" s="68">
        <f>AK1181+AL1181</f>
        <v>0</v>
      </c>
      <c r="AN1181" s="71">
        <v>0</v>
      </c>
      <c r="AO1181" s="71">
        <v>0</v>
      </c>
      <c r="AP1181" s="68">
        <f>+AN1181+AO1181</f>
        <v>0</v>
      </c>
      <c r="AQ1181" s="68">
        <f>+AM1181+AP1181</f>
        <v>0</v>
      </c>
      <c r="AR1181" s="71">
        <v>0</v>
      </c>
      <c r="AS1181" s="71">
        <v>0</v>
      </c>
      <c r="AT1181" s="68">
        <f>AR1181+AS1181</f>
        <v>0</v>
      </c>
      <c r="AU1181" s="71">
        <v>0</v>
      </c>
      <c r="AV1181" s="71">
        <v>0</v>
      </c>
      <c r="AW1181" s="68">
        <f>+AU1181+AV1181</f>
        <v>0</v>
      </c>
      <c r="AX1181" s="68">
        <f>+AT1181+AW1181</f>
        <v>0</v>
      </c>
      <c r="AY1181" s="71">
        <v>0</v>
      </c>
      <c r="AZ1181" s="71">
        <v>0</v>
      </c>
      <c r="BA1181" s="68">
        <f>AY1181+AZ1181</f>
        <v>0</v>
      </c>
      <c r="BB1181" s="71">
        <v>0</v>
      </c>
      <c r="BC1181" s="71">
        <v>0</v>
      </c>
      <c r="BD1181" s="68">
        <f>+BB1181+BC1181</f>
        <v>0</v>
      </c>
      <c r="BE1181" s="68">
        <f>+BA1181+BD1181</f>
        <v>0</v>
      </c>
      <c r="BF1181" s="67">
        <f t="shared" ref="BF1181:BG1181" si="3635">AD1181-AK1181-AR1181-AY1181</f>
        <v>0</v>
      </c>
      <c r="BG1181" s="67">
        <f t="shared" si="3635"/>
        <v>0</v>
      </c>
      <c r="BH1181" s="68">
        <f t="shared" ref="BH1181" si="3636">BF1181+BG1181</f>
        <v>0</v>
      </c>
      <c r="BI1181" s="67" t="e">
        <f t="shared" ref="BI1181" si="3637">AG1181-AN1181-AU1181-BB1181</f>
        <v>#REF!</v>
      </c>
      <c r="BJ1181" s="67" t="e">
        <f t="shared" ref="BJ1181" si="3638">AH1181-AO1181-AV1181-BC1181</f>
        <v>#REF!</v>
      </c>
      <c r="BK1181" s="67" t="e">
        <f t="shared" ref="BK1181" si="3639">AI1181-AP1181-AW1181-BD1181</f>
        <v>#REF!</v>
      </c>
      <c r="BL1181" s="67" t="e">
        <f t="shared" si="3467"/>
        <v>#REF!</v>
      </c>
      <c r="BM1181" s="305">
        <v>0</v>
      </c>
      <c r="BN1181" s="305">
        <v>0</v>
      </c>
      <c r="BO1181" s="306"/>
      <c r="BP1181" s="306"/>
      <c r="BQ1181" s="305">
        <v>0</v>
      </c>
      <c r="BR1181" s="305">
        <v>0</v>
      </c>
      <c r="BS1181" s="74" t="s">
        <v>37</v>
      </c>
      <c r="BT1181" s="77"/>
    </row>
    <row r="1182" spans="1:72" s="78" customFormat="1" ht="40.5">
      <c r="A1182" s="77"/>
      <c r="B1182" s="53">
        <v>2014</v>
      </c>
      <c r="C1182" s="54">
        <v>8317</v>
      </c>
      <c r="D1182" s="53">
        <v>5</v>
      </c>
      <c r="E1182" s="53">
        <v>2000</v>
      </c>
      <c r="F1182" s="53">
        <v>2500</v>
      </c>
      <c r="G1182" s="53"/>
      <c r="H1182" s="53"/>
      <c r="I1182" s="55" t="s">
        <v>209</v>
      </c>
      <c r="J1182" s="56">
        <f>J1183+J1185+J1187</f>
        <v>2292908.8899999997</v>
      </c>
      <c r="K1182" s="56">
        <f t="shared" ref="K1182:P1182" si="3640">K1183+K1185+K1187</f>
        <v>0</v>
      </c>
      <c r="L1182" s="56">
        <f t="shared" si="3640"/>
        <v>2292908.8899999997</v>
      </c>
      <c r="M1182" s="56">
        <f t="shared" si="3640"/>
        <v>0</v>
      </c>
      <c r="N1182" s="56">
        <f t="shared" si="3640"/>
        <v>0</v>
      </c>
      <c r="O1182" s="56">
        <f t="shared" si="3640"/>
        <v>0</v>
      </c>
      <c r="P1182" s="56">
        <f t="shared" si="3640"/>
        <v>2292908.8899999997</v>
      </c>
      <c r="Q1182" s="56">
        <f>Q1183+Q1185+Q1187</f>
        <v>0</v>
      </c>
      <c r="R1182" s="56">
        <f t="shared" ref="R1182:S1182" si="3641">R1183+R1185+R1187</f>
        <v>0</v>
      </c>
      <c r="S1182" s="56">
        <f t="shared" si="3641"/>
        <v>0</v>
      </c>
      <c r="T1182" s="56">
        <f>T1183+T1185+T1187</f>
        <v>0</v>
      </c>
      <c r="U1182" s="56">
        <f t="shared" ref="U1182:V1182" si="3642">U1183+U1185+U1187</f>
        <v>0</v>
      </c>
      <c r="V1182" s="56">
        <f t="shared" si="3642"/>
        <v>0</v>
      </c>
      <c r="W1182" s="56">
        <v>0</v>
      </c>
      <c r="X1182" s="56">
        <v>0</v>
      </c>
      <c r="Y1182" s="56">
        <v>0</v>
      </c>
      <c r="Z1182" s="56">
        <v>0</v>
      </c>
      <c r="AA1182" s="56">
        <v>0</v>
      </c>
      <c r="AB1182" s="56">
        <v>0</v>
      </c>
      <c r="AC1182" s="56">
        <f t="shared" ref="AC1182" si="3643">AC1183+AC1185+AC1187</f>
        <v>0</v>
      </c>
      <c r="AD1182" s="56">
        <f>AD1183+AD1185+AD1187</f>
        <v>2292908.8899999997</v>
      </c>
      <c r="AE1182" s="56">
        <f t="shared" ref="AE1182:AJ1182" si="3644">AE1183+AE1185+AE1187</f>
        <v>0</v>
      </c>
      <c r="AF1182" s="56">
        <f t="shared" si="3644"/>
        <v>2292908.8899999997</v>
      </c>
      <c r="AG1182" s="56">
        <f t="shared" si="3644"/>
        <v>0</v>
      </c>
      <c r="AH1182" s="56">
        <f t="shared" si="3644"/>
        <v>0</v>
      </c>
      <c r="AI1182" s="56">
        <f t="shared" si="3644"/>
        <v>0</v>
      </c>
      <c r="AJ1182" s="56">
        <f t="shared" si="3644"/>
        <v>2292908.8899999997</v>
      </c>
      <c r="AK1182" s="56">
        <f>AK1183+AK1185+AK1187</f>
        <v>0</v>
      </c>
      <c r="AL1182" s="56">
        <f t="shared" ref="AL1182:AQ1182" si="3645">AL1183+AL1185+AL1187</f>
        <v>0</v>
      </c>
      <c r="AM1182" s="56">
        <f t="shared" si="3645"/>
        <v>0</v>
      </c>
      <c r="AN1182" s="56">
        <f t="shared" si="3645"/>
        <v>0</v>
      </c>
      <c r="AO1182" s="56">
        <f t="shared" si="3645"/>
        <v>0</v>
      </c>
      <c r="AP1182" s="56">
        <f t="shared" si="3645"/>
        <v>0</v>
      </c>
      <c r="AQ1182" s="56">
        <f t="shared" si="3645"/>
        <v>0</v>
      </c>
      <c r="AR1182" s="56">
        <f>AR1183+AR1185+AR1187</f>
        <v>0</v>
      </c>
      <c r="AS1182" s="56">
        <f t="shared" ref="AS1182:AX1182" si="3646">AS1183+AS1185+AS1187</f>
        <v>0</v>
      </c>
      <c r="AT1182" s="56">
        <f t="shared" si="3646"/>
        <v>0</v>
      </c>
      <c r="AU1182" s="56">
        <f t="shared" si="3646"/>
        <v>0</v>
      </c>
      <c r="AV1182" s="56">
        <f t="shared" si="3646"/>
        <v>0</v>
      </c>
      <c r="AW1182" s="56">
        <f t="shared" si="3646"/>
        <v>0</v>
      </c>
      <c r="AX1182" s="56">
        <f t="shared" si="3646"/>
        <v>0</v>
      </c>
      <c r="AY1182" s="56">
        <f>AY1183+AY1185+AY1187</f>
        <v>0</v>
      </c>
      <c r="AZ1182" s="56">
        <f t="shared" ref="AZ1182:BE1182" si="3647">AZ1183+AZ1185+AZ1187</f>
        <v>0</v>
      </c>
      <c r="BA1182" s="56">
        <f t="shared" si="3647"/>
        <v>0</v>
      </c>
      <c r="BB1182" s="56">
        <f t="shared" si="3647"/>
        <v>0</v>
      </c>
      <c r="BC1182" s="56">
        <f t="shared" si="3647"/>
        <v>0</v>
      </c>
      <c r="BD1182" s="56">
        <f t="shared" si="3647"/>
        <v>0</v>
      </c>
      <c r="BE1182" s="56">
        <f t="shared" si="3647"/>
        <v>0</v>
      </c>
      <c r="BF1182" s="56">
        <f>BF1183+BF1185+BF1187</f>
        <v>2292908.8899999997</v>
      </c>
      <c r="BG1182" s="56">
        <f t="shared" ref="BG1182:BH1182" si="3648">BG1183+BG1185+BG1187</f>
        <v>0</v>
      </c>
      <c r="BH1182" s="56">
        <f t="shared" si="3648"/>
        <v>2292908.8899999997</v>
      </c>
      <c r="BI1182" s="56">
        <f>+BI1183+BI1185+BI1187</f>
        <v>0</v>
      </c>
      <c r="BJ1182" s="56">
        <f t="shared" ref="BJ1182:BK1182" si="3649">+BJ1183+BJ1185+BJ1187</f>
        <v>0</v>
      </c>
      <c r="BK1182" s="56">
        <f t="shared" si="3649"/>
        <v>0</v>
      </c>
      <c r="BL1182" s="56">
        <f t="shared" si="3467"/>
        <v>2292908.8899999997</v>
      </c>
      <c r="BM1182" s="303"/>
      <c r="BN1182" s="303"/>
      <c r="BO1182" s="303"/>
      <c r="BP1182" s="303"/>
      <c r="BQ1182" s="303"/>
      <c r="BR1182" s="303"/>
      <c r="BS1182" s="58"/>
      <c r="BT1182" s="77"/>
    </row>
    <row r="1183" spans="1:72" s="79" customFormat="1" ht="36.75" customHeight="1">
      <c r="A1183" s="77"/>
      <c r="B1183" s="59">
        <v>2014</v>
      </c>
      <c r="C1183" s="60">
        <v>8317</v>
      </c>
      <c r="D1183" s="59">
        <v>5</v>
      </c>
      <c r="E1183" s="59">
        <v>2000</v>
      </c>
      <c r="F1183" s="59">
        <v>2500</v>
      </c>
      <c r="G1183" s="59">
        <v>251</v>
      </c>
      <c r="H1183" s="59"/>
      <c r="I1183" s="61" t="s">
        <v>210</v>
      </c>
      <c r="J1183" s="62">
        <f>J1184</f>
        <v>1644864.96</v>
      </c>
      <c r="K1183" s="62">
        <f t="shared" ref="K1183:P1183" si="3650">K1184</f>
        <v>0</v>
      </c>
      <c r="L1183" s="62">
        <f t="shared" si="3650"/>
        <v>1644864.96</v>
      </c>
      <c r="M1183" s="62">
        <f t="shared" si="3650"/>
        <v>0</v>
      </c>
      <c r="N1183" s="62">
        <f t="shared" si="3650"/>
        <v>0</v>
      </c>
      <c r="O1183" s="62">
        <f t="shared" si="3650"/>
        <v>0</v>
      </c>
      <c r="P1183" s="62">
        <f t="shared" si="3650"/>
        <v>1644864.96</v>
      </c>
      <c r="Q1183" s="62">
        <f>Q1184</f>
        <v>0</v>
      </c>
      <c r="R1183" s="62">
        <f t="shared" ref="R1183:V1183" si="3651">R1184</f>
        <v>0</v>
      </c>
      <c r="S1183" s="62">
        <f t="shared" si="3651"/>
        <v>0</v>
      </c>
      <c r="T1183" s="62">
        <f>T1184</f>
        <v>0</v>
      </c>
      <c r="U1183" s="62">
        <f t="shared" si="3651"/>
        <v>0</v>
      </c>
      <c r="V1183" s="62">
        <f t="shared" si="3651"/>
        <v>0</v>
      </c>
      <c r="W1183" s="62">
        <v>0</v>
      </c>
      <c r="X1183" s="62">
        <v>0</v>
      </c>
      <c r="Y1183" s="62">
        <v>0</v>
      </c>
      <c r="Z1183" s="62">
        <v>0</v>
      </c>
      <c r="AA1183" s="62">
        <v>0</v>
      </c>
      <c r="AB1183" s="62">
        <v>0</v>
      </c>
      <c r="AC1183" s="62">
        <f t="shared" ref="AC1183" si="3652">AC1184</f>
        <v>0</v>
      </c>
      <c r="AD1183" s="62">
        <f>AD1184</f>
        <v>1644864.96</v>
      </c>
      <c r="AE1183" s="62">
        <f t="shared" ref="AE1183:AJ1183" si="3653">AE1184</f>
        <v>0</v>
      </c>
      <c r="AF1183" s="62">
        <f t="shared" si="3653"/>
        <v>1644864.96</v>
      </c>
      <c r="AG1183" s="62">
        <f t="shared" si="3653"/>
        <v>0</v>
      </c>
      <c r="AH1183" s="62">
        <f t="shared" si="3653"/>
        <v>0</v>
      </c>
      <c r="AI1183" s="62">
        <f t="shared" si="3653"/>
        <v>0</v>
      </c>
      <c r="AJ1183" s="62">
        <f t="shared" si="3653"/>
        <v>1644864.96</v>
      </c>
      <c r="AK1183" s="62">
        <f>AK1184</f>
        <v>0</v>
      </c>
      <c r="AL1183" s="62">
        <f t="shared" ref="AL1183:BH1183" si="3654">AL1184</f>
        <v>0</v>
      </c>
      <c r="AM1183" s="62">
        <f t="shared" si="3654"/>
        <v>0</v>
      </c>
      <c r="AN1183" s="62">
        <f t="shared" si="3654"/>
        <v>0</v>
      </c>
      <c r="AO1183" s="62">
        <f t="shared" si="3654"/>
        <v>0</v>
      </c>
      <c r="AP1183" s="62">
        <f t="shared" si="3654"/>
        <v>0</v>
      </c>
      <c r="AQ1183" s="62">
        <f t="shared" si="3654"/>
        <v>0</v>
      </c>
      <c r="AR1183" s="62">
        <f>AR1184</f>
        <v>0</v>
      </c>
      <c r="AS1183" s="62">
        <f t="shared" si="3654"/>
        <v>0</v>
      </c>
      <c r="AT1183" s="62">
        <f t="shared" si="3654"/>
        <v>0</v>
      </c>
      <c r="AU1183" s="62">
        <f t="shared" si="3654"/>
        <v>0</v>
      </c>
      <c r="AV1183" s="62">
        <f t="shared" si="3654"/>
        <v>0</v>
      </c>
      <c r="AW1183" s="62">
        <f t="shared" si="3654"/>
        <v>0</v>
      </c>
      <c r="AX1183" s="62">
        <f t="shared" si="3654"/>
        <v>0</v>
      </c>
      <c r="AY1183" s="62">
        <f>AY1184</f>
        <v>0</v>
      </c>
      <c r="AZ1183" s="62">
        <f t="shared" si="3654"/>
        <v>0</v>
      </c>
      <c r="BA1183" s="62">
        <f t="shared" si="3654"/>
        <v>0</v>
      </c>
      <c r="BB1183" s="62">
        <f t="shared" si="3654"/>
        <v>0</v>
      </c>
      <c r="BC1183" s="62">
        <f t="shared" si="3654"/>
        <v>0</v>
      </c>
      <c r="BD1183" s="62">
        <f t="shared" si="3654"/>
        <v>0</v>
      </c>
      <c r="BE1183" s="62">
        <f t="shared" si="3654"/>
        <v>0</v>
      </c>
      <c r="BF1183" s="62">
        <f>BF1184</f>
        <v>1644864.96</v>
      </c>
      <c r="BG1183" s="62">
        <f t="shared" si="3654"/>
        <v>0</v>
      </c>
      <c r="BH1183" s="62">
        <f t="shared" si="3654"/>
        <v>1644864.96</v>
      </c>
      <c r="BI1183" s="62">
        <f>+BI1184</f>
        <v>0</v>
      </c>
      <c r="BJ1183" s="62">
        <f t="shared" ref="BJ1183:BK1183" si="3655">+BJ1184</f>
        <v>0</v>
      </c>
      <c r="BK1183" s="62">
        <f t="shared" si="3655"/>
        <v>0</v>
      </c>
      <c r="BL1183" s="62">
        <f t="shared" si="3467"/>
        <v>1644864.96</v>
      </c>
      <c r="BM1183" s="304"/>
      <c r="BN1183" s="304"/>
      <c r="BO1183" s="304"/>
      <c r="BP1183" s="304"/>
      <c r="BQ1183" s="304"/>
      <c r="BR1183" s="304"/>
      <c r="BS1183" s="64"/>
      <c r="BT1183" s="77"/>
    </row>
    <row r="1184" spans="1:72" s="46" customFormat="1" ht="40.5">
      <c r="A1184" s="77"/>
      <c r="B1184" s="104">
        <v>2014</v>
      </c>
      <c r="C1184" s="105">
        <v>8317</v>
      </c>
      <c r="D1184" s="104">
        <v>5</v>
      </c>
      <c r="E1184" s="104">
        <v>2000</v>
      </c>
      <c r="F1184" s="104">
        <v>2500</v>
      </c>
      <c r="G1184" s="104">
        <v>251</v>
      </c>
      <c r="H1184" s="104">
        <v>1</v>
      </c>
      <c r="I1184" s="66" t="s">
        <v>780</v>
      </c>
      <c r="J1184" s="67">
        <v>1644864.96</v>
      </c>
      <c r="K1184" s="67">
        <v>0</v>
      </c>
      <c r="L1184" s="68">
        <f>J1184+K1184</f>
        <v>1644864.96</v>
      </c>
      <c r="M1184" s="67">
        <v>0</v>
      </c>
      <c r="N1184" s="67">
        <v>0</v>
      </c>
      <c r="O1184" s="68">
        <f>+M1184+N1184</f>
        <v>0</v>
      </c>
      <c r="P1184" s="68">
        <f>+L1184+O1184</f>
        <v>1644864.96</v>
      </c>
      <c r="Q1184" s="71">
        <v>0</v>
      </c>
      <c r="R1184" s="71">
        <v>0</v>
      </c>
      <c r="S1184" s="71">
        <v>0</v>
      </c>
      <c r="T1184" s="71">
        <v>0</v>
      </c>
      <c r="U1184" s="71">
        <v>0</v>
      </c>
      <c r="V1184" s="71">
        <v>0</v>
      </c>
      <c r="W1184" s="67">
        <v>0</v>
      </c>
      <c r="X1184" s="67">
        <v>0</v>
      </c>
      <c r="Y1184" s="68">
        <v>0</v>
      </c>
      <c r="Z1184" s="67">
        <v>0</v>
      </c>
      <c r="AA1184" s="67">
        <v>0</v>
      </c>
      <c r="AB1184" s="68">
        <v>0</v>
      </c>
      <c r="AC1184" s="68">
        <f t="shared" ref="AC1184" si="3656">+Y1184+AB1184</f>
        <v>0</v>
      </c>
      <c r="AD1184" s="67">
        <f>J1184+Q1184-T1184</f>
        <v>1644864.96</v>
      </c>
      <c r="AE1184" s="67">
        <f>K1184+R1184-U1184</f>
        <v>0</v>
      </c>
      <c r="AF1184" s="68">
        <f t="shared" ref="AF1184" si="3657">AD1184+AE1184</f>
        <v>1644864.96</v>
      </c>
      <c r="AG1184" s="67">
        <f>+M1184-T1184</f>
        <v>0</v>
      </c>
      <c r="AH1184" s="67">
        <f>+N1184-U1184</f>
        <v>0</v>
      </c>
      <c r="AI1184" s="68">
        <f t="shared" ref="AI1184" si="3658">+AG1184+AH1184</f>
        <v>0</v>
      </c>
      <c r="AJ1184" s="68">
        <f t="shared" ref="AJ1184" si="3659">+AF1184+AI1184</f>
        <v>1644864.96</v>
      </c>
      <c r="AK1184" s="71">
        <v>0</v>
      </c>
      <c r="AL1184" s="71">
        <v>0</v>
      </c>
      <c r="AM1184" s="68">
        <f>AK1184+AL1184</f>
        <v>0</v>
      </c>
      <c r="AN1184" s="71">
        <v>0</v>
      </c>
      <c r="AO1184" s="71">
        <v>0</v>
      </c>
      <c r="AP1184" s="68">
        <f>+AN1184+AO1184</f>
        <v>0</v>
      </c>
      <c r="AQ1184" s="68">
        <f>+AM1184+AP1184</f>
        <v>0</v>
      </c>
      <c r="AR1184" s="71">
        <v>0</v>
      </c>
      <c r="AS1184" s="71">
        <v>0</v>
      </c>
      <c r="AT1184" s="68">
        <f>AR1184+AS1184</f>
        <v>0</v>
      </c>
      <c r="AU1184" s="71">
        <v>0</v>
      </c>
      <c r="AV1184" s="71">
        <v>0</v>
      </c>
      <c r="AW1184" s="68">
        <f>+AU1184+AV1184</f>
        <v>0</v>
      </c>
      <c r="AX1184" s="68">
        <f>+AT1184+AW1184</f>
        <v>0</v>
      </c>
      <c r="AY1184" s="71">
        <v>0</v>
      </c>
      <c r="AZ1184" s="71">
        <v>0</v>
      </c>
      <c r="BA1184" s="68">
        <f>AY1184+AZ1184</f>
        <v>0</v>
      </c>
      <c r="BB1184" s="71">
        <v>0</v>
      </c>
      <c r="BC1184" s="71">
        <v>0</v>
      </c>
      <c r="BD1184" s="68">
        <f>+BB1184+BC1184</f>
        <v>0</v>
      </c>
      <c r="BE1184" s="68">
        <f>+BA1184+BD1184</f>
        <v>0</v>
      </c>
      <c r="BF1184" s="67">
        <f t="shared" ref="BF1184:BG1184" si="3660">AD1184-AK1184-AR1184-AY1184</f>
        <v>1644864.96</v>
      </c>
      <c r="BG1184" s="67">
        <f t="shared" si="3660"/>
        <v>0</v>
      </c>
      <c r="BH1184" s="68">
        <f t="shared" ref="BH1184" si="3661">BF1184+BG1184</f>
        <v>1644864.96</v>
      </c>
      <c r="BI1184" s="67">
        <f t="shared" ref="BI1184:BJ1184" si="3662">AG1184-AN1184-AU1184-BB1184</f>
        <v>0</v>
      </c>
      <c r="BJ1184" s="67">
        <f t="shared" si="3662"/>
        <v>0</v>
      </c>
      <c r="BK1184" s="68">
        <f t="shared" ref="BK1184" si="3663">+BI1184+BJ1184</f>
        <v>0</v>
      </c>
      <c r="BL1184" s="68">
        <f t="shared" si="3467"/>
        <v>1644864.96</v>
      </c>
      <c r="BM1184" s="305">
        <v>64</v>
      </c>
      <c r="BN1184" s="305">
        <v>0</v>
      </c>
      <c r="BO1184" s="306"/>
      <c r="BP1184" s="306"/>
      <c r="BQ1184" s="305">
        <v>64</v>
      </c>
      <c r="BR1184" s="305">
        <v>0</v>
      </c>
      <c r="BS1184" s="120" t="s">
        <v>208</v>
      </c>
      <c r="BT1184" s="77"/>
    </row>
    <row r="1185" spans="1:72" s="79" customFormat="1" ht="51.75" customHeight="1">
      <c r="A1185" s="77"/>
      <c r="B1185" s="59">
        <v>2014</v>
      </c>
      <c r="C1185" s="60">
        <v>8317</v>
      </c>
      <c r="D1185" s="59">
        <v>5</v>
      </c>
      <c r="E1185" s="59">
        <v>2000</v>
      </c>
      <c r="F1185" s="59">
        <v>2500</v>
      </c>
      <c r="G1185" s="59">
        <v>255</v>
      </c>
      <c r="H1185" s="59"/>
      <c r="I1185" s="61" t="s">
        <v>212</v>
      </c>
      <c r="J1185" s="62">
        <f>J1186</f>
        <v>100061.69</v>
      </c>
      <c r="K1185" s="62">
        <f t="shared" ref="K1185:P1185" si="3664">K1186</f>
        <v>0</v>
      </c>
      <c r="L1185" s="62">
        <f t="shared" si="3664"/>
        <v>100061.69</v>
      </c>
      <c r="M1185" s="62">
        <f t="shared" si="3664"/>
        <v>0</v>
      </c>
      <c r="N1185" s="62">
        <f t="shared" si="3664"/>
        <v>0</v>
      </c>
      <c r="O1185" s="62">
        <f t="shared" si="3664"/>
        <v>0</v>
      </c>
      <c r="P1185" s="62">
        <f t="shared" si="3664"/>
        <v>100061.69</v>
      </c>
      <c r="Q1185" s="62">
        <f>Q1186</f>
        <v>0</v>
      </c>
      <c r="R1185" s="62">
        <f t="shared" ref="R1185:V1185" si="3665">R1186</f>
        <v>0</v>
      </c>
      <c r="S1185" s="62">
        <f t="shared" si="3665"/>
        <v>0</v>
      </c>
      <c r="T1185" s="62">
        <f>T1186</f>
        <v>0</v>
      </c>
      <c r="U1185" s="62">
        <f t="shared" si="3665"/>
        <v>0</v>
      </c>
      <c r="V1185" s="62">
        <f t="shared" si="3665"/>
        <v>0</v>
      </c>
      <c r="W1185" s="62">
        <v>0</v>
      </c>
      <c r="X1185" s="62">
        <v>0</v>
      </c>
      <c r="Y1185" s="62">
        <v>0</v>
      </c>
      <c r="Z1185" s="62">
        <v>0</v>
      </c>
      <c r="AA1185" s="62">
        <v>0</v>
      </c>
      <c r="AB1185" s="62">
        <v>0</v>
      </c>
      <c r="AC1185" s="62">
        <f t="shared" ref="AC1185" si="3666">AC1186</f>
        <v>0</v>
      </c>
      <c r="AD1185" s="62">
        <f>AD1186</f>
        <v>100061.69</v>
      </c>
      <c r="AE1185" s="62">
        <f t="shared" ref="AE1185:AJ1185" si="3667">AE1186</f>
        <v>0</v>
      </c>
      <c r="AF1185" s="62">
        <f t="shared" si="3667"/>
        <v>100061.69</v>
      </c>
      <c r="AG1185" s="62">
        <f t="shared" si="3667"/>
        <v>0</v>
      </c>
      <c r="AH1185" s="62">
        <f t="shared" si="3667"/>
        <v>0</v>
      </c>
      <c r="AI1185" s="62">
        <f t="shared" si="3667"/>
        <v>0</v>
      </c>
      <c r="AJ1185" s="62">
        <f t="shared" si="3667"/>
        <v>100061.69</v>
      </c>
      <c r="AK1185" s="62">
        <f>AK1186</f>
        <v>0</v>
      </c>
      <c r="AL1185" s="62">
        <f t="shared" ref="AL1185:BK1185" si="3668">AL1186</f>
        <v>0</v>
      </c>
      <c r="AM1185" s="62">
        <f t="shared" si="3668"/>
        <v>0</v>
      </c>
      <c r="AN1185" s="62">
        <f t="shared" si="3668"/>
        <v>0</v>
      </c>
      <c r="AO1185" s="62">
        <f t="shared" si="3668"/>
        <v>0</v>
      </c>
      <c r="AP1185" s="62">
        <f t="shared" si="3668"/>
        <v>0</v>
      </c>
      <c r="AQ1185" s="62">
        <f t="shared" si="3668"/>
        <v>0</v>
      </c>
      <c r="AR1185" s="62">
        <f>AR1186</f>
        <v>0</v>
      </c>
      <c r="AS1185" s="62">
        <f t="shared" si="3668"/>
        <v>0</v>
      </c>
      <c r="AT1185" s="62">
        <f t="shared" si="3668"/>
        <v>0</v>
      </c>
      <c r="AU1185" s="62">
        <f t="shared" si="3668"/>
        <v>0</v>
      </c>
      <c r="AV1185" s="62">
        <f t="shared" si="3668"/>
        <v>0</v>
      </c>
      <c r="AW1185" s="62">
        <f t="shared" si="3668"/>
        <v>0</v>
      </c>
      <c r="AX1185" s="62">
        <f t="shared" si="3668"/>
        <v>0</v>
      </c>
      <c r="AY1185" s="62">
        <f>AY1186</f>
        <v>0</v>
      </c>
      <c r="AZ1185" s="62">
        <f t="shared" si="3668"/>
        <v>0</v>
      </c>
      <c r="BA1185" s="62">
        <f t="shared" si="3668"/>
        <v>0</v>
      </c>
      <c r="BB1185" s="62">
        <f t="shared" si="3668"/>
        <v>0</v>
      </c>
      <c r="BC1185" s="62">
        <f t="shared" si="3668"/>
        <v>0</v>
      </c>
      <c r="BD1185" s="62">
        <f t="shared" si="3668"/>
        <v>0</v>
      </c>
      <c r="BE1185" s="62">
        <f t="shared" si="3668"/>
        <v>0</v>
      </c>
      <c r="BF1185" s="62">
        <f>BF1186</f>
        <v>100061.69</v>
      </c>
      <c r="BG1185" s="62">
        <f t="shared" si="3668"/>
        <v>0</v>
      </c>
      <c r="BH1185" s="62">
        <f t="shared" si="3668"/>
        <v>100061.69</v>
      </c>
      <c r="BI1185" s="62">
        <f>+BI1186</f>
        <v>0</v>
      </c>
      <c r="BJ1185" s="62">
        <f t="shared" si="3668"/>
        <v>0</v>
      </c>
      <c r="BK1185" s="62">
        <f t="shared" si="3668"/>
        <v>0</v>
      </c>
      <c r="BL1185" s="62">
        <f t="shared" si="3467"/>
        <v>100061.69</v>
      </c>
      <c r="BM1185" s="304"/>
      <c r="BN1185" s="304"/>
      <c r="BO1185" s="304"/>
      <c r="BP1185" s="304"/>
      <c r="BQ1185" s="304"/>
      <c r="BR1185" s="304"/>
      <c r="BS1185" s="64"/>
      <c r="BT1185" s="77"/>
    </row>
    <row r="1186" spans="1:72" s="46" customFormat="1" ht="45" customHeight="1">
      <c r="A1186" s="77"/>
      <c r="B1186" s="104">
        <v>2014</v>
      </c>
      <c r="C1186" s="105">
        <v>8317</v>
      </c>
      <c r="D1186" s="104">
        <v>5</v>
      </c>
      <c r="E1186" s="104">
        <v>2000</v>
      </c>
      <c r="F1186" s="104">
        <v>2500</v>
      </c>
      <c r="G1186" s="104">
        <v>255</v>
      </c>
      <c r="H1186" s="104">
        <v>1</v>
      </c>
      <c r="I1186" s="66" t="s">
        <v>212</v>
      </c>
      <c r="J1186" s="67">
        <v>100061.69</v>
      </c>
      <c r="K1186" s="67">
        <v>0</v>
      </c>
      <c r="L1186" s="68">
        <f>J1186+K1186</f>
        <v>100061.69</v>
      </c>
      <c r="M1186" s="67">
        <v>0</v>
      </c>
      <c r="N1186" s="67">
        <v>0</v>
      </c>
      <c r="O1186" s="68">
        <f>+M1186+N1186</f>
        <v>0</v>
      </c>
      <c r="P1186" s="68">
        <f>+L1186+O1186</f>
        <v>100061.69</v>
      </c>
      <c r="Q1186" s="71">
        <v>0</v>
      </c>
      <c r="R1186" s="71">
        <v>0</v>
      </c>
      <c r="S1186" s="71">
        <v>0</v>
      </c>
      <c r="T1186" s="71">
        <v>0</v>
      </c>
      <c r="U1186" s="71">
        <v>0</v>
      </c>
      <c r="V1186" s="71">
        <v>0</v>
      </c>
      <c r="W1186" s="67">
        <v>0</v>
      </c>
      <c r="X1186" s="67">
        <v>0</v>
      </c>
      <c r="Y1186" s="68">
        <v>0</v>
      </c>
      <c r="Z1186" s="67">
        <v>0</v>
      </c>
      <c r="AA1186" s="67">
        <v>0</v>
      </c>
      <c r="AB1186" s="68">
        <v>0</v>
      </c>
      <c r="AC1186" s="68">
        <f t="shared" ref="AC1186" si="3669">+Y1186+AB1186</f>
        <v>0</v>
      </c>
      <c r="AD1186" s="67">
        <f>J1186+Q1186-T1186</f>
        <v>100061.69</v>
      </c>
      <c r="AE1186" s="67">
        <f>K1186+R1186-U1186</f>
        <v>0</v>
      </c>
      <c r="AF1186" s="68">
        <f t="shared" ref="AF1186" si="3670">AD1186+AE1186</f>
        <v>100061.69</v>
      </c>
      <c r="AG1186" s="67">
        <f>+M1186-T1186</f>
        <v>0</v>
      </c>
      <c r="AH1186" s="67">
        <f>+N1186-U1186</f>
        <v>0</v>
      </c>
      <c r="AI1186" s="68">
        <f t="shared" ref="AI1186" si="3671">+AG1186+AH1186</f>
        <v>0</v>
      </c>
      <c r="AJ1186" s="68">
        <f t="shared" ref="AJ1186" si="3672">+AF1186+AI1186</f>
        <v>100061.69</v>
      </c>
      <c r="AK1186" s="71">
        <v>0</v>
      </c>
      <c r="AL1186" s="71">
        <v>0</v>
      </c>
      <c r="AM1186" s="68">
        <f>AK1186+AL1186</f>
        <v>0</v>
      </c>
      <c r="AN1186" s="71">
        <v>0</v>
      </c>
      <c r="AO1186" s="71">
        <v>0</v>
      </c>
      <c r="AP1186" s="68">
        <f>+AN1186+AO1186</f>
        <v>0</v>
      </c>
      <c r="AQ1186" s="68">
        <f>+AM1186+AP1186</f>
        <v>0</v>
      </c>
      <c r="AR1186" s="71">
        <v>0</v>
      </c>
      <c r="AS1186" s="71">
        <v>0</v>
      </c>
      <c r="AT1186" s="68">
        <f>AR1186+AS1186</f>
        <v>0</v>
      </c>
      <c r="AU1186" s="71">
        <v>0</v>
      </c>
      <c r="AV1186" s="71">
        <v>0</v>
      </c>
      <c r="AW1186" s="68">
        <f>+AU1186+AV1186</f>
        <v>0</v>
      </c>
      <c r="AX1186" s="68">
        <f>+AT1186+AW1186</f>
        <v>0</v>
      </c>
      <c r="AY1186" s="71">
        <v>0</v>
      </c>
      <c r="AZ1186" s="71">
        <v>0</v>
      </c>
      <c r="BA1186" s="68">
        <f>AY1186+AZ1186</f>
        <v>0</v>
      </c>
      <c r="BB1186" s="71">
        <v>0</v>
      </c>
      <c r="BC1186" s="71">
        <v>0</v>
      </c>
      <c r="BD1186" s="68">
        <f>+BB1186+BC1186</f>
        <v>0</v>
      </c>
      <c r="BE1186" s="68">
        <f>+BA1186+BD1186</f>
        <v>0</v>
      </c>
      <c r="BF1186" s="67">
        <f t="shared" ref="BF1186:BG1186" si="3673">AD1186-AK1186-AR1186-AY1186</f>
        <v>100061.69</v>
      </c>
      <c r="BG1186" s="67">
        <f t="shared" si="3673"/>
        <v>0</v>
      </c>
      <c r="BH1186" s="68">
        <f t="shared" ref="BH1186" si="3674">BF1186+BG1186</f>
        <v>100061.69</v>
      </c>
      <c r="BI1186" s="67">
        <f t="shared" ref="BI1186:BJ1186" si="3675">AG1186-AN1186-AU1186-BB1186</f>
        <v>0</v>
      </c>
      <c r="BJ1186" s="67">
        <f t="shared" si="3675"/>
        <v>0</v>
      </c>
      <c r="BK1186" s="68">
        <f t="shared" ref="BK1186" si="3676">+BI1186+BJ1186</f>
        <v>0</v>
      </c>
      <c r="BL1186" s="68">
        <f t="shared" si="3467"/>
        <v>100061.69</v>
      </c>
      <c r="BM1186" s="305">
        <v>36</v>
      </c>
      <c r="BN1186" s="305">
        <v>0</v>
      </c>
      <c r="BO1186" s="306"/>
      <c r="BP1186" s="306"/>
      <c r="BQ1186" s="305">
        <v>36</v>
      </c>
      <c r="BR1186" s="305">
        <v>0</v>
      </c>
      <c r="BS1186" s="120" t="s">
        <v>208</v>
      </c>
      <c r="BT1186" s="77"/>
    </row>
    <row r="1187" spans="1:72" s="79" customFormat="1" ht="36.75" customHeight="1">
      <c r="A1187" s="77"/>
      <c r="B1187" s="59">
        <v>2014</v>
      </c>
      <c r="C1187" s="60">
        <v>8317</v>
      </c>
      <c r="D1187" s="59">
        <v>5</v>
      </c>
      <c r="E1187" s="59">
        <v>2000</v>
      </c>
      <c r="F1187" s="59">
        <v>2500</v>
      </c>
      <c r="G1187" s="59">
        <v>259</v>
      </c>
      <c r="H1187" s="59"/>
      <c r="I1187" s="61" t="s">
        <v>213</v>
      </c>
      <c r="J1187" s="62">
        <f>J1188</f>
        <v>547982.24</v>
      </c>
      <c r="K1187" s="62">
        <f t="shared" ref="K1187:P1187" si="3677">K1188</f>
        <v>0</v>
      </c>
      <c r="L1187" s="62">
        <f t="shared" si="3677"/>
        <v>547982.24</v>
      </c>
      <c r="M1187" s="62">
        <f t="shared" si="3677"/>
        <v>0</v>
      </c>
      <c r="N1187" s="62">
        <f t="shared" si="3677"/>
        <v>0</v>
      </c>
      <c r="O1187" s="62">
        <f t="shared" si="3677"/>
        <v>0</v>
      </c>
      <c r="P1187" s="62">
        <f t="shared" si="3677"/>
        <v>547982.24</v>
      </c>
      <c r="Q1187" s="62">
        <f>Q1188</f>
        <v>0</v>
      </c>
      <c r="R1187" s="62">
        <f t="shared" ref="R1187:V1187" si="3678">R1188</f>
        <v>0</v>
      </c>
      <c r="S1187" s="62">
        <f t="shared" si="3678"/>
        <v>0</v>
      </c>
      <c r="T1187" s="62">
        <f>T1188</f>
        <v>0</v>
      </c>
      <c r="U1187" s="62">
        <f t="shared" si="3678"/>
        <v>0</v>
      </c>
      <c r="V1187" s="62">
        <f t="shared" si="3678"/>
        <v>0</v>
      </c>
      <c r="W1187" s="62">
        <v>0</v>
      </c>
      <c r="X1187" s="62">
        <v>0</v>
      </c>
      <c r="Y1187" s="62">
        <v>0</v>
      </c>
      <c r="Z1187" s="62">
        <v>0</v>
      </c>
      <c r="AA1187" s="62">
        <v>0</v>
      </c>
      <c r="AB1187" s="62">
        <v>0</v>
      </c>
      <c r="AC1187" s="62">
        <f t="shared" ref="AC1187" si="3679">AC1188</f>
        <v>0</v>
      </c>
      <c r="AD1187" s="62">
        <f>AD1188</f>
        <v>547982.24</v>
      </c>
      <c r="AE1187" s="62">
        <f t="shared" ref="AE1187:AJ1187" si="3680">AE1188</f>
        <v>0</v>
      </c>
      <c r="AF1187" s="62">
        <f t="shared" si="3680"/>
        <v>547982.24</v>
      </c>
      <c r="AG1187" s="62">
        <f t="shared" si="3680"/>
        <v>0</v>
      </c>
      <c r="AH1187" s="62">
        <f t="shared" si="3680"/>
        <v>0</v>
      </c>
      <c r="AI1187" s="62">
        <f t="shared" si="3680"/>
        <v>0</v>
      </c>
      <c r="AJ1187" s="62">
        <f t="shared" si="3680"/>
        <v>547982.24</v>
      </c>
      <c r="AK1187" s="62">
        <f>AK1188</f>
        <v>0</v>
      </c>
      <c r="AL1187" s="62">
        <f t="shared" ref="AL1187:BK1187" si="3681">AL1188</f>
        <v>0</v>
      </c>
      <c r="AM1187" s="62">
        <f t="shared" si="3681"/>
        <v>0</v>
      </c>
      <c r="AN1187" s="62">
        <f t="shared" si="3681"/>
        <v>0</v>
      </c>
      <c r="AO1187" s="62">
        <f t="shared" si="3681"/>
        <v>0</v>
      </c>
      <c r="AP1187" s="62">
        <f t="shared" si="3681"/>
        <v>0</v>
      </c>
      <c r="AQ1187" s="62">
        <f t="shared" si="3681"/>
        <v>0</v>
      </c>
      <c r="AR1187" s="62">
        <f>AR1188</f>
        <v>0</v>
      </c>
      <c r="AS1187" s="62">
        <f t="shared" si="3681"/>
        <v>0</v>
      </c>
      <c r="AT1187" s="62">
        <f t="shared" si="3681"/>
        <v>0</v>
      </c>
      <c r="AU1187" s="62">
        <f t="shared" si="3681"/>
        <v>0</v>
      </c>
      <c r="AV1187" s="62">
        <f t="shared" si="3681"/>
        <v>0</v>
      </c>
      <c r="AW1187" s="62">
        <f t="shared" si="3681"/>
        <v>0</v>
      </c>
      <c r="AX1187" s="62">
        <f t="shared" si="3681"/>
        <v>0</v>
      </c>
      <c r="AY1187" s="62">
        <f>AY1188</f>
        <v>0</v>
      </c>
      <c r="AZ1187" s="62">
        <f t="shared" si="3681"/>
        <v>0</v>
      </c>
      <c r="BA1187" s="62">
        <f t="shared" si="3681"/>
        <v>0</v>
      </c>
      <c r="BB1187" s="62">
        <f t="shared" si="3681"/>
        <v>0</v>
      </c>
      <c r="BC1187" s="62">
        <f t="shared" si="3681"/>
        <v>0</v>
      </c>
      <c r="BD1187" s="62">
        <f t="shared" si="3681"/>
        <v>0</v>
      </c>
      <c r="BE1187" s="62">
        <f t="shared" si="3681"/>
        <v>0</v>
      </c>
      <c r="BF1187" s="62">
        <f>BF1188</f>
        <v>547982.24</v>
      </c>
      <c r="BG1187" s="62">
        <f t="shared" si="3681"/>
        <v>0</v>
      </c>
      <c r="BH1187" s="62">
        <f t="shared" si="3681"/>
        <v>547982.24</v>
      </c>
      <c r="BI1187" s="62">
        <f>+BI1188</f>
        <v>0</v>
      </c>
      <c r="BJ1187" s="62">
        <f t="shared" si="3681"/>
        <v>0</v>
      </c>
      <c r="BK1187" s="62">
        <f t="shared" si="3681"/>
        <v>0</v>
      </c>
      <c r="BL1187" s="62">
        <f t="shared" si="3467"/>
        <v>547982.24</v>
      </c>
      <c r="BM1187" s="304"/>
      <c r="BN1187" s="304"/>
      <c r="BO1187" s="304"/>
      <c r="BP1187" s="304"/>
      <c r="BQ1187" s="304"/>
      <c r="BR1187" s="304"/>
      <c r="BS1187" s="64"/>
      <c r="BT1187" s="77"/>
    </row>
    <row r="1188" spans="1:72" s="46" customFormat="1">
      <c r="A1188" s="77"/>
      <c r="B1188" s="104">
        <v>2014</v>
      </c>
      <c r="C1188" s="105">
        <v>8317</v>
      </c>
      <c r="D1188" s="104">
        <v>5</v>
      </c>
      <c r="E1188" s="104">
        <v>2000</v>
      </c>
      <c r="F1188" s="104">
        <v>2500</v>
      </c>
      <c r="G1188" s="104">
        <v>259</v>
      </c>
      <c r="H1188" s="104">
        <v>1</v>
      </c>
      <c r="I1188" s="66" t="s">
        <v>213</v>
      </c>
      <c r="J1188" s="67">
        <v>547982.24</v>
      </c>
      <c r="K1188" s="67">
        <v>0</v>
      </c>
      <c r="L1188" s="68">
        <f>J1188+K1188</f>
        <v>547982.24</v>
      </c>
      <c r="M1188" s="67">
        <v>0</v>
      </c>
      <c r="N1188" s="67">
        <v>0</v>
      </c>
      <c r="O1188" s="68">
        <f>+M1188+N1188</f>
        <v>0</v>
      </c>
      <c r="P1188" s="68">
        <f>+L1188+O1188</f>
        <v>547982.24</v>
      </c>
      <c r="Q1188" s="71">
        <v>0</v>
      </c>
      <c r="R1188" s="71">
        <v>0</v>
      </c>
      <c r="S1188" s="71">
        <v>0</v>
      </c>
      <c r="T1188" s="71">
        <v>0</v>
      </c>
      <c r="U1188" s="71">
        <v>0</v>
      </c>
      <c r="V1188" s="71">
        <v>0</v>
      </c>
      <c r="W1188" s="67">
        <v>0</v>
      </c>
      <c r="X1188" s="67">
        <v>0</v>
      </c>
      <c r="Y1188" s="68">
        <v>0</v>
      </c>
      <c r="Z1188" s="67">
        <v>0</v>
      </c>
      <c r="AA1188" s="67">
        <v>0</v>
      </c>
      <c r="AB1188" s="68">
        <v>0</v>
      </c>
      <c r="AC1188" s="68">
        <f t="shared" ref="AC1188" si="3682">+Y1188+AB1188</f>
        <v>0</v>
      </c>
      <c r="AD1188" s="67">
        <f>J1188+Q1188-T1188</f>
        <v>547982.24</v>
      </c>
      <c r="AE1188" s="67">
        <f>K1188+R1188-U1188</f>
        <v>0</v>
      </c>
      <c r="AF1188" s="68">
        <f t="shared" ref="AF1188" si="3683">AD1188+AE1188</f>
        <v>547982.24</v>
      </c>
      <c r="AG1188" s="67">
        <f>+M1188-T1188</f>
        <v>0</v>
      </c>
      <c r="AH1188" s="67">
        <f>+N1188-U1188</f>
        <v>0</v>
      </c>
      <c r="AI1188" s="68">
        <f t="shared" ref="AI1188" si="3684">+AG1188+AH1188</f>
        <v>0</v>
      </c>
      <c r="AJ1188" s="68">
        <f t="shared" ref="AJ1188" si="3685">+AF1188+AI1188</f>
        <v>547982.24</v>
      </c>
      <c r="AK1188" s="71">
        <v>0</v>
      </c>
      <c r="AL1188" s="71">
        <v>0</v>
      </c>
      <c r="AM1188" s="68">
        <f>AK1188+AL1188</f>
        <v>0</v>
      </c>
      <c r="AN1188" s="71">
        <v>0</v>
      </c>
      <c r="AO1188" s="71">
        <v>0</v>
      </c>
      <c r="AP1188" s="68">
        <f>+AN1188+AO1188</f>
        <v>0</v>
      </c>
      <c r="AQ1188" s="68">
        <f>+AM1188+AP1188</f>
        <v>0</v>
      </c>
      <c r="AR1188" s="71">
        <v>0</v>
      </c>
      <c r="AS1188" s="71">
        <v>0</v>
      </c>
      <c r="AT1188" s="68">
        <f>AR1188+AS1188</f>
        <v>0</v>
      </c>
      <c r="AU1188" s="71">
        <v>0</v>
      </c>
      <c r="AV1188" s="71">
        <v>0</v>
      </c>
      <c r="AW1188" s="68">
        <f>+AU1188+AV1188</f>
        <v>0</v>
      </c>
      <c r="AX1188" s="68">
        <f>+AT1188+AW1188</f>
        <v>0</v>
      </c>
      <c r="AY1188" s="71">
        <v>0</v>
      </c>
      <c r="AZ1188" s="71">
        <v>0</v>
      </c>
      <c r="BA1188" s="68">
        <f>AY1188+AZ1188</f>
        <v>0</v>
      </c>
      <c r="BB1188" s="71">
        <v>0</v>
      </c>
      <c r="BC1188" s="71">
        <v>0</v>
      </c>
      <c r="BD1188" s="68">
        <f>+BB1188+BC1188</f>
        <v>0</v>
      </c>
      <c r="BE1188" s="68">
        <f>+BA1188+BD1188</f>
        <v>0</v>
      </c>
      <c r="BF1188" s="67">
        <f t="shared" ref="BF1188:BG1188" si="3686">AD1188-AK1188-AR1188-AY1188</f>
        <v>547982.24</v>
      </c>
      <c r="BG1188" s="67">
        <f t="shared" si="3686"/>
        <v>0</v>
      </c>
      <c r="BH1188" s="68">
        <f t="shared" ref="BH1188" si="3687">BF1188+BG1188</f>
        <v>547982.24</v>
      </c>
      <c r="BI1188" s="67">
        <f t="shared" ref="BI1188:BJ1188" si="3688">AG1188-AN1188-AU1188-BB1188</f>
        <v>0</v>
      </c>
      <c r="BJ1188" s="67">
        <f t="shared" si="3688"/>
        <v>0</v>
      </c>
      <c r="BK1188" s="68">
        <f t="shared" ref="BK1188" si="3689">+BI1188+BJ1188</f>
        <v>0</v>
      </c>
      <c r="BL1188" s="68">
        <f t="shared" si="3467"/>
        <v>547982.24</v>
      </c>
      <c r="BM1188" s="305">
        <v>96</v>
      </c>
      <c r="BN1188" s="305">
        <v>0</v>
      </c>
      <c r="BO1188" s="306"/>
      <c r="BP1188" s="306"/>
      <c r="BQ1188" s="305">
        <v>96</v>
      </c>
      <c r="BR1188" s="305">
        <v>0</v>
      </c>
      <c r="BS1188" s="120" t="s">
        <v>208</v>
      </c>
      <c r="BT1188" s="77"/>
    </row>
    <row r="1189" spans="1:72" s="78" customFormat="1">
      <c r="A1189" s="77"/>
      <c r="B1189" s="53">
        <v>2014</v>
      </c>
      <c r="C1189" s="54">
        <v>8317</v>
      </c>
      <c r="D1189" s="53">
        <v>5</v>
      </c>
      <c r="E1189" s="53">
        <v>2000</v>
      </c>
      <c r="F1189" s="53">
        <v>2800</v>
      </c>
      <c r="G1189" s="53"/>
      <c r="H1189" s="53"/>
      <c r="I1189" s="55" t="s">
        <v>420</v>
      </c>
      <c r="J1189" s="56">
        <f>J1190</f>
        <v>135297.32999999999</v>
      </c>
      <c r="K1189" s="56">
        <f t="shared" ref="K1189:P1190" si="3690">K1190</f>
        <v>0</v>
      </c>
      <c r="L1189" s="56">
        <f t="shared" si="3690"/>
        <v>135297.32999999999</v>
      </c>
      <c r="M1189" s="56">
        <f t="shared" si="3690"/>
        <v>0</v>
      </c>
      <c r="N1189" s="56">
        <f t="shared" si="3690"/>
        <v>0</v>
      </c>
      <c r="O1189" s="56">
        <f t="shared" si="3690"/>
        <v>0</v>
      </c>
      <c r="P1189" s="56">
        <f t="shared" si="3690"/>
        <v>135297.32999999999</v>
      </c>
      <c r="Q1189" s="56">
        <f>Q1190</f>
        <v>0</v>
      </c>
      <c r="R1189" s="56">
        <f t="shared" ref="R1189:V1190" si="3691">R1190</f>
        <v>0</v>
      </c>
      <c r="S1189" s="56">
        <f t="shared" si="3691"/>
        <v>0</v>
      </c>
      <c r="T1189" s="56">
        <f>T1190</f>
        <v>0</v>
      </c>
      <c r="U1189" s="56">
        <f t="shared" si="3691"/>
        <v>0</v>
      </c>
      <c r="V1189" s="56">
        <f t="shared" si="3691"/>
        <v>0</v>
      </c>
      <c r="W1189" s="56">
        <v>0</v>
      </c>
      <c r="X1189" s="56">
        <v>0</v>
      </c>
      <c r="Y1189" s="56">
        <v>0</v>
      </c>
      <c r="Z1189" s="56">
        <v>0</v>
      </c>
      <c r="AA1189" s="56">
        <v>0</v>
      </c>
      <c r="AB1189" s="56">
        <v>0</v>
      </c>
      <c r="AC1189" s="56">
        <f t="shared" ref="AC1189:AC1190" si="3692">AC1190</f>
        <v>0</v>
      </c>
      <c r="AD1189" s="56">
        <f>AD1190</f>
        <v>135297.32999999999</v>
      </c>
      <c r="AE1189" s="56">
        <f t="shared" ref="AE1189:AJ1190" si="3693">AE1190</f>
        <v>0</v>
      </c>
      <c r="AF1189" s="56">
        <f t="shared" si="3693"/>
        <v>135297.32999999999</v>
      </c>
      <c r="AG1189" s="56">
        <f t="shared" si="3693"/>
        <v>0</v>
      </c>
      <c r="AH1189" s="56">
        <f t="shared" si="3693"/>
        <v>0</v>
      </c>
      <c r="AI1189" s="56">
        <f t="shared" si="3693"/>
        <v>0</v>
      </c>
      <c r="AJ1189" s="56">
        <f t="shared" si="3693"/>
        <v>135297.32999999999</v>
      </c>
      <c r="AK1189" s="56">
        <f>AK1190</f>
        <v>0</v>
      </c>
      <c r="AL1189" s="56">
        <f t="shared" ref="AL1189:BA1190" si="3694">AL1190</f>
        <v>0</v>
      </c>
      <c r="AM1189" s="56">
        <f t="shared" si="3694"/>
        <v>0</v>
      </c>
      <c r="AN1189" s="56">
        <f t="shared" si="3694"/>
        <v>0</v>
      </c>
      <c r="AO1189" s="56">
        <f t="shared" si="3694"/>
        <v>0</v>
      </c>
      <c r="AP1189" s="56">
        <f t="shared" si="3694"/>
        <v>0</v>
      </c>
      <c r="AQ1189" s="56">
        <f t="shared" si="3694"/>
        <v>0</v>
      </c>
      <c r="AR1189" s="56">
        <f>AR1190</f>
        <v>0</v>
      </c>
      <c r="AS1189" s="56">
        <f t="shared" si="3694"/>
        <v>0</v>
      </c>
      <c r="AT1189" s="56">
        <f t="shared" si="3694"/>
        <v>0</v>
      </c>
      <c r="AU1189" s="56">
        <f t="shared" si="3694"/>
        <v>0</v>
      </c>
      <c r="AV1189" s="56">
        <f t="shared" si="3694"/>
        <v>0</v>
      </c>
      <c r="AW1189" s="56">
        <f t="shared" si="3694"/>
        <v>0</v>
      </c>
      <c r="AX1189" s="56">
        <f t="shared" si="3694"/>
        <v>0</v>
      </c>
      <c r="AY1189" s="56">
        <f>AY1190</f>
        <v>0</v>
      </c>
      <c r="AZ1189" s="56">
        <f t="shared" si="3694"/>
        <v>0</v>
      </c>
      <c r="BA1189" s="56">
        <f t="shared" si="3694"/>
        <v>0</v>
      </c>
      <c r="BB1189" s="56">
        <f t="shared" ref="AZ1189:BE1190" si="3695">BB1190</f>
        <v>0</v>
      </c>
      <c r="BC1189" s="56">
        <f t="shared" si="3695"/>
        <v>0</v>
      </c>
      <c r="BD1189" s="56">
        <f t="shared" si="3695"/>
        <v>0</v>
      </c>
      <c r="BE1189" s="56">
        <f t="shared" si="3695"/>
        <v>0</v>
      </c>
      <c r="BF1189" s="56">
        <f>BF1190</f>
        <v>135297.32999999999</v>
      </c>
      <c r="BG1189" s="56">
        <f t="shared" ref="BG1189:BK1190" si="3696">BG1190</f>
        <v>0</v>
      </c>
      <c r="BH1189" s="56">
        <f t="shared" si="3696"/>
        <v>135297.32999999999</v>
      </c>
      <c r="BI1189" s="56">
        <f>+BI1190</f>
        <v>0</v>
      </c>
      <c r="BJ1189" s="56">
        <f t="shared" si="3696"/>
        <v>0</v>
      </c>
      <c r="BK1189" s="56">
        <f t="shared" si="3696"/>
        <v>0</v>
      </c>
      <c r="BL1189" s="56">
        <f t="shared" si="3467"/>
        <v>135297.32999999999</v>
      </c>
      <c r="BM1189" s="303"/>
      <c r="BN1189" s="303"/>
      <c r="BO1189" s="303"/>
      <c r="BP1189" s="303"/>
      <c r="BQ1189" s="303"/>
      <c r="BR1189" s="303"/>
      <c r="BS1189" s="58"/>
      <c r="BT1189" s="77"/>
    </row>
    <row r="1190" spans="1:72" s="79" customFormat="1" ht="55.5" customHeight="1">
      <c r="A1190" s="77"/>
      <c r="B1190" s="59">
        <v>2014</v>
      </c>
      <c r="C1190" s="60">
        <v>8317</v>
      </c>
      <c r="D1190" s="59">
        <v>5</v>
      </c>
      <c r="E1190" s="59">
        <v>2000</v>
      </c>
      <c r="F1190" s="59">
        <v>2800</v>
      </c>
      <c r="G1190" s="59">
        <v>283</v>
      </c>
      <c r="H1190" s="59"/>
      <c r="I1190" s="61" t="s">
        <v>781</v>
      </c>
      <c r="J1190" s="62">
        <f>J1191</f>
        <v>135297.32999999999</v>
      </c>
      <c r="K1190" s="62">
        <f t="shared" si="3690"/>
        <v>0</v>
      </c>
      <c r="L1190" s="62">
        <f t="shared" si="3690"/>
        <v>135297.32999999999</v>
      </c>
      <c r="M1190" s="62">
        <f t="shared" si="3690"/>
        <v>0</v>
      </c>
      <c r="N1190" s="62">
        <f t="shared" si="3690"/>
        <v>0</v>
      </c>
      <c r="O1190" s="62">
        <f t="shared" si="3690"/>
        <v>0</v>
      </c>
      <c r="P1190" s="62">
        <f t="shared" si="3690"/>
        <v>135297.32999999999</v>
      </c>
      <c r="Q1190" s="62">
        <f>Q1191</f>
        <v>0</v>
      </c>
      <c r="R1190" s="62">
        <f t="shared" si="3691"/>
        <v>0</v>
      </c>
      <c r="S1190" s="62">
        <f t="shared" si="3691"/>
        <v>0</v>
      </c>
      <c r="T1190" s="62">
        <f>T1191</f>
        <v>0</v>
      </c>
      <c r="U1190" s="62">
        <f t="shared" si="3691"/>
        <v>0</v>
      </c>
      <c r="V1190" s="62">
        <f t="shared" si="3691"/>
        <v>0</v>
      </c>
      <c r="W1190" s="62">
        <v>0</v>
      </c>
      <c r="X1190" s="62">
        <v>0</v>
      </c>
      <c r="Y1190" s="62">
        <v>0</v>
      </c>
      <c r="Z1190" s="62">
        <v>0</v>
      </c>
      <c r="AA1190" s="62">
        <v>0</v>
      </c>
      <c r="AB1190" s="62">
        <v>0</v>
      </c>
      <c r="AC1190" s="62">
        <f t="shared" si="3692"/>
        <v>0</v>
      </c>
      <c r="AD1190" s="62">
        <f>AD1191</f>
        <v>135297.32999999999</v>
      </c>
      <c r="AE1190" s="62">
        <f t="shared" si="3693"/>
        <v>0</v>
      </c>
      <c r="AF1190" s="62">
        <f t="shared" si="3693"/>
        <v>135297.32999999999</v>
      </c>
      <c r="AG1190" s="62">
        <f t="shared" si="3693"/>
        <v>0</v>
      </c>
      <c r="AH1190" s="62">
        <f t="shared" si="3693"/>
        <v>0</v>
      </c>
      <c r="AI1190" s="62">
        <f t="shared" si="3693"/>
        <v>0</v>
      </c>
      <c r="AJ1190" s="62">
        <f t="shared" si="3693"/>
        <v>135297.32999999999</v>
      </c>
      <c r="AK1190" s="62">
        <f>AK1191</f>
        <v>0</v>
      </c>
      <c r="AL1190" s="62">
        <f t="shared" si="3694"/>
        <v>0</v>
      </c>
      <c r="AM1190" s="62">
        <f t="shared" si="3694"/>
        <v>0</v>
      </c>
      <c r="AN1190" s="62">
        <f t="shared" si="3694"/>
        <v>0</v>
      </c>
      <c r="AO1190" s="62">
        <f t="shared" si="3694"/>
        <v>0</v>
      </c>
      <c r="AP1190" s="62">
        <f t="shared" si="3694"/>
        <v>0</v>
      </c>
      <c r="AQ1190" s="62">
        <f t="shared" si="3694"/>
        <v>0</v>
      </c>
      <c r="AR1190" s="62">
        <f>AR1191</f>
        <v>0</v>
      </c>
      <c r="AS1190" s="62">
        <f t="shared" si="3694"/>
        <v>0</v>
      </c>
      <c r="AT1190" s="62">
        <f t="shared" si="3694"/>
        <v>0</v>
      </c>
      <c r="AU1190" s="62">
        <f t="shared" si="3694"/>
        <v>0</v>
      </c>
      <c r="AV1190" s="62">
        <f t="shared" si="3694"/>
        <v>0</v>
      </c>
      <c r="AW1190" s="62">
        <f t="shared" si="3694"/>
        <v>0</v>
      </c>
      <c r="AX1190" s="62">
        <f t="shared" si="3694"/>
        <v>0</v>
      </c>
      <c r="AY1190" s="62">
        <f>AY1191</f>
        <v>0</v>
      </c>
      <c r="AZ1190" s="62">
        <f t="shared" si="3695"/>
        <v>0</v>
      </c>
      <c r="BA1190" s="62">
        <f t="shared" si="3695"/>
        <v>0</v>
      </c>
      <c r="BB1190" s="62">
        <f t="shared" si="3695"/>
        <v>0</v>
      </c>
      <c r="BC1190" s="62">
        <f t="shared" si="3695"/>
        <v>0</v>
      </c>
      <c r="BD1190" s="62">
        <f t="shared" si="3695"/>
        <v>0</v>
      </c>
      <c r="BE1190" s="62">
        <f t="shared" si="3695"/>
        <v>0</v>
      </c>
      <c r="BF1190" s="62">
        <f>BF1191</f>
        <v>135297.32999999999</v>
      </c>
      <c r="BG1190" s="62">
        <f t="shared" si="3696"/>
        <v>0</v>
      </c>
      <c r="BH1190" s="62">
        <f t="shared" si="3696"/>
        <v>135297.32999999999</v>
      </c>
      <c r="BI1190" s="62">
        <f>+BI1191</f>
        <v>0</v>
      </c>
      <c r="BJ1190" s="62">
        <f t="shared" si="3696"/>
        <v>0</v>
      </c>
      <c r="BK1190" s="62">
        <f t="shared" si="3696"/>
        <v>0</v>
      </c>
      <c r="BL1190" s="62">
        <f t="shared" si="3467"/>
        <v>135297.32999999999</v>
      </c>
      <c r="BM1190" s="304"/>
      <c r="BN1190" s="304"/>
      <c r="BO1190" s="304"/>
      <c r="BP1190" s="304"/>
      <c r="BQ1190" s="304"/>
      <c r="BR1190" s="304"/>
      <c r="BS1190" s="64"/>
      <c r="BT1190" s="77"/>
    </row>
    <row r="1191" spans="1:72" s="46" customFormat="1" ht="57.75" customHeight="1">
      <c r="A1191" s="77"/>
      <c r="B1191" s="20">
        <v>2014</v>
      </c>
      <c r="C1191" s="65">
        <v>8317</v>
      </c>
      <c r="D1191" s="20">
        <v>5</v>
      </c>
      <c r="E1191" s="20">
        <v>2000</v>
      </c>
      <c r="F1191" s="20">
        <v>2800</v>
      </c>
      <c r="G1191" s="20">
        <v>283</v>
      </c>
      <c r="H1191" s="20">
        <v>1</v>
      </c>
      <c r="I1191" s="66" t="s">
        <v>782</v>
      </c>
      <c r="J1191" s="67">
        <v>135297.32999999999</v>
      </c>
      <c r="K1191" s="67"/>
      <c r="L1191" s="68">
        <f>+J1191+K1191</f>
        <v>135297.32999999999</v>
      </c>
      <c r="M1191" s="67"/>
      <c r="N1191" s="67"/>
      <c r="O1191" s="68">
        <f>+M1191+N1191</f>
        <v>0</v>
      </c>
      <c r="P1191" s="68">
        <f>+L1191+O1191</f>
        <v>135297.32999999999</v>
      </c>
      <c r="Q1191" s="71"/>
      <c r="R1191" s="71"/>
      <c r="S1191" s="71"/>
      <c r="T1191" s="71"/>
      <c r="U1191" s="71"/>
      <c r="V1191" s="71"/>
      <c r="W1191" s="67">
        <v>0</v>
      </c>
      <c r="X1191" s="67">
        <v>0</v>
      </c>
      <c r="Y1191" s="68">
        <v>0</v>
      </c>
      <c r="Z1191" s="67">
        <v>0</v>
      </c>
      <c r="AA1191" s="67">
        <v>0</v>
      </c>
      <c r="AB1191" s="68">
        <v>0</v>
      </c>
      <c r="AC1191" s="68">
        <f t="shared" ref="AC1191" si="3697">+Y1191+AB1191</f>
        <v>0</v>
      </c>
      <c r="AD1191" s="67">
        <f>J1191+Q1191-T1191</f>
        <v>135297.32999999999</v>
      </c>
      <c r="AE1191" s="67">
        <f>K1191+R1191-U1191</f>
        <v>0</v>
      </c>
      <c r="AF1191" s="68">
        <f t="shared" ref="AF1191" si="3698">AD1191+AE1191</f>
        <v>135297.32999999999</v>
      </c>
      <c r="AG1191" s="67">
        <f>+M1191-T1191</f>
        <v>0</v>
      </c>
      <c r="AH1191" s="67">
        <f>+N1191-U1191</f>
        <v>0</v>
      </c>
      <c r="AI1191" s="68">
        <f t="shared" ref="AI1191" si="3699">+AG1191+AH1191</f>
        <v>0</v>
      </c>
      <c r="AJ1191" s="68">
        <f t="shared" ref="AJ1191" si="3700">+AF1191+AI1191</f>
        <v>135297.32999999999</v>
      </c>
      <c r="AK1191" s="71"/>
      <c r="AL1191" s="71"/>
      <c r="AM1191" s="68">
        <f>+AK1191+AL1191</f>
        <v>0</v>
      </c>
      <c r="AN1191" s="71"/>
      <c r="AO1191" s="71"/>
      <c r="AP1191" s="68">
        <f>+AN1191+AO1191</f>
        <v>0</v>
      </c>
      <c r="AQ1191" s="68">
        <f>+AM1191+AP1191</f>
        <v>0</v>
      </c>
      <c r="AR1191" s="71"/>
      <c r="AS1191" s="71"/>
      <c r="AT1191" s="68">
        <f>+AR1191+AS1191</f>
        <v>0</v>
      </c>
      <c r="AU1191" s="71"/>
      <c r="AV1191" s="71"/>
      <c r="AW1191" s="68">
        <f>+AU1191+AV1191</f>
        <v>0</v>
      </c>
      <c r="AX1191" s="68">
        <f>+AT1191+AW1191</f>
        <v>0</v>
      </c>
      <c r="AY1191" s="71"/>
      <c r="AZ1191" s="71"/>
      <c r="BA1191" s="68">
        <f>+AY1191+AZ1191</f>
        <v>0</v>
      </c>
      <c r="BB1191" s="71"/>
      <c r="BC1191" s="71"/>
      <c r="BD1191" s="68">
        <f>+BB1191+BC1191</f>
        <v>0</v>
      </c>
      <c r="BE1191" s="68">
        <f>+BA1191+BD1191</f>
        <v>0</v>
      </c>
      <c r="BF1191" s="67">
        <f t="shared" ref="BF1191:BG1191" si="3701">AD1191-AK1191-AR1191-AY1191</f>
        <v>135297.32999999999</v>
      </c>
      <c r="BG1191" s="67">
        <f t="shared" si="3701"/>
        <v>0</v>
      </c>
      <c r="BH1191" s="68">
        <f t="shared" ref="BH1191" si="3702">BF1191+BG1191</f>
        <v>135297.32999999999</v>
      </c>
      <c r="BI1191" s="67">
        <f t="shared" ref="BI1191:BJ1191" si="3703">AG1191-AN1191-AU1191-BB1191</f>
        <v>0</v>
      </c>
      <c r="BJ1191" s="67">
        <f t="shared" si="3703"/>
        <v>0</v>
      </c>
      <c r="BK1191" s="68">
        <f t="shared" ref="BK1191" si="3704">+BI1191+BJ1191</f>
        <v>0</v>
      </c>
      <c r="BL1191" s="68">
        <f t="shared" si="3467"/>
        <v>135297.32999999999</v>
      </c>
      <c r="BM1191" s="305">
        <v>34</v>
      </c>
      <c r="BN1191" s="305">
        <v>0</v>
      </c>
      <c r="BO1191" s="306"/>
      <c r="BP1191" s="306"/>
      <c r="BQ1191" s="305">
        <v>34</v>
      </c>
      <c r="BR1191" s="305">
        <v>0</v>
      </c>
      <c r="BS1191" s="120" t="s">
        <v>208</v>
      </c>
      <c r="BT1191" s="77"/>
    </row>
    <row r="1192" spans="1:72" s="78" customFormat="1" ht="40.5" hidden="1" customHeight="1">
      <c r="A1192" s="77"/>
      <c r="B1192" s="53">
        <v>2014</v>
      </c>
      <c r="C1192" s="54">
        <v>8317</v>
      </c>
      <c r="D1192" s="53">
        <v>5</v>
      </c>
      <c r="E1192" s="53">
        <v>2000</v>
      </c>
      <c r="F1192" s="53">
        <v>2900</v>
      </c>
      <c r="G1192" s="53"/>
      <c r="H1192" s="53"/>
      <c r="I1192" s="55" t="s">
        <v>64</v>
      </c>
      <c r="J1192" s="56">
        <f>+J1193</f>
        <v>0</v>
      </c>
      <c r="K1192" s="56">
        <f t="shared" ref="K1192:P1192" si="3705">+K1193</f>
        <v>0</v>
      </c>
      <c r="L1192" s="56">
        <f t="shared" si="3705"/>
        <v>0</v>
      </c>
      <c r="M1192" s="56">
        <f t="shared" si="3705"/>
        <v>0</v>
      </c>
      <c r="N1192" s="56">
        <f t="shared" si="3705"/>
        <v>0</v>
      </c>
      <c r="O1192" s="56">
        <f t="shared" si="3705"/>
        <v>0</v>
      </c>
      <c r="P1192" s="56">
        <f t="shared" si="3705"/>
        <v>0</v>
      </c>
      <c r="Q1192" s="56">
        <f>+Q1193</f>
        <v>0</v>
      </c>
      <c r="R1192" s="56">
        <f t="shared" ref="R1192:V1192" si="3706">+R1193</f>
        <v>0</v>
      </c>
      <c r="S1192" s="56">
        <f t="shared" si="3706"/>
        <v>0</v>
      </c>
      <c r="T1192" s="56">
        <f>+T1193</f>
        <v>0</v>
      </c>
      <c r="U1192" s="56">
        <f t="shared" si="3706"/>
        <v>0</v>
      </c>
      <c r="V1192" s="56">
        <f t="shared" si="3706"/>
        <v>0</v>
      </c>
      <c r="W1192" s="56">
        <v>0</v>
      </c>
      <c r="X1192" s="56">
        <v>0</v>
      </c>
      <c r="Y1192" s="56">
        <v>0</v>
      </c>
      <c r="Z1192" s="56">
        <v>0</v>
      </c>
      <c r="AA1192" s="56">
        <v>0</v>
      </c>
      <c r="AB1192" s="56">
        <v>0</v>
      </c>
      <c r="AC1192" s="56">
        <f t="shared" ref="AC1192" si="3707">+AC1193</f>
        <v>0</v>
      </c>
      <c r="AD1192" s="56">
        <f>+AD1193</f>
        <v>0</v>
      </c>
      <c r="AE1192" s="56">
        <f t="shared" ref="AE1192:AJ1192" si="3708">+AE1193</f>
        <v>0</v>
      </c>
      <c r="AF1192" s="56">
        <f t="shared" si="3708"/>
        <v>0</v>
      </c>
      <c r="AG1192" s="56" t="e">
        <f t="shared" si="3708"/>
        <v>#REF!</v>
      </c>
      <c r="AH1192" s="56" t="e">
        <f t="shared" si="3708"/>
        <v>#REF!</v>
      </c>
      <c r="AI1192" s="56" t="e">
        <f t="shared" si="3708"/>
        <v>#REF!</v>
      </c>
      <c r="AJ1192" s="56" t="e">
        <f t="shared" si="3708"/>
        <v>#REF!</v>
      </c>
      <c r="AK1192" s="56">
        <f>+AK1193</f>
        <v>0</v>
      </c>
      <c r="AL1192" s="56">
        <f t="shared" ref="AL1192:BK1192" si="3709">+AL1193</f>
        <v>0</v>
      </c>
      <c r="AM1192" s="56">
        <f t="shared" si="3709"/>
        <v>0</v>
      </c>
      <c r="AN1192" s="56">
        <f t="shared" si="3709"/>
        <v>0</v>
      </c>
      <c r="AO1192" s="56">
        <f t="shared" si="3709"/>
        <v>0</v>
      </c>
      <c r="AP1192" s="56">
        <f t="shared" si="3709"/>
        <v>0</v>
      </c>
      <c r="AQ1192" s="56">
        <f t="shared" si="3709"/>
        <v>0</v>
      </c>
      <c r="AR1192" s="56">
        <f>+AR1193</f>
        <v>0</v>
      </c>
      <c r="AS1192" s="56">
        <f t="shared" si="3709"/>
        <v>0</v>
      </c>
      <c r="AT1192" s="56">
        <f t="shared" si="3709"/>
        <v>0</v>
      </c>
      <c r="AU1192" s="56">
        <f t="shared" si="3709"/>
        <v>0</v>
      </c>
      <c r="AV1192" s="56">
        <f t="shared" si="3709"/>
        <v>0</v>
      </c>
      <c r="AW1192" s="56">
        <f t="shared" si="3709"/>
        <v>0</v>
      </c>
      <c r="AX1192" s="56">
        <f t="shared" si="3709"/>
        <v>0</v>
      </c>
      <c r="AY1192" s="56">
        <f>+AY1193</f>
        <v>0</v>
      </c>
      <c r="AZ1192" s="56">
        <f t="shared" si="3709"/>
        <v>0</v>
      </c>
      <c r="BA1192" s="56">
        <f t="shared" si="3709"/>
        <v>0</v>
      </c>
      <c r="BB1192" s="56">
        <f t="shared" si="3709"/>
        <v>0</v>
      </c>
      <c r="BC1192" s="56">
        <f t="shared" si="3709"/>
        <v>0</v>
      </c>
      <c r="BD1192" s="56">
        <f t="shared" si="3709"/>
        <v>0</v>
      </c>
      <c r="BE1192" s="56">
        <f t="shared" si="3709"/>
        <v>0</v>
      </c>
      <c r="BF1192" s="56">
        <f>+BF1193</f>
        <v>0</v>
      </c>
      <c r="BG1192" s="56">
        <f t="shared" si="3709"/>
        <v>0</v>
      </c>
      <c r="BH1192" s="56">
        <f t="shared" si="3709"/>
        <v>0</v>
      </c>
      <c r="BI1192" s="56" t="e">
        <f t="shared" si="3709"/>
        <v>#REF!</v>
      </c>
      <c r="BJ1192" s="56" t="e">
        <f t="shared" si="3709"/>
        <v>#REF!</v>
      </c>
      <c r="BK1192" s="56" t="e">
        <f t="shared" si="3709"/>
        <v>#REF!</v>
      </c>
      <c r="BL1192" s="56" t="e">
        <f t="shared" si="3467"/>
        <v>#REF!</v>
      </c>
      <c r="BM1192" s="303"/>
      <c r="BN1192" s="303"/>
      <c r="BO1192" s="303"/>
      <c r="BP1192" s="303"/>
      <c r="BQ1192" s="303"/>
      <c r="BR1192" s="303"/>
      <c r="BS1192" s="58"/>
      <c r="BT1192" s="77"/>
    </row>
    <row r="1193" spans="1:72" s="79" customFormat="1" ht="36.75" hidden="1" customHeight="1">
      <c r="A1193" s="77"/>
      <c r="B1193" s="59">
        <v>2014</v>
      </c>
      <c r="C1193" s="60">
        <v>8317</v>
      </c>
      <c r="D1193" s="59">
        <v>5</v>
      </c>
      <c r="E1193" s="59">
        <v>2000</v>
      </c>
      <c r="F1193" s="59">
        <v>2900</v>
      </c>
      <c r="G1193" s="59">
        <v>297</v>
      </c>
      <c r="H1193" s="59"/>
      <c r="I1193" s="61" t="s">
        <v>467</v>
      </c>
      <c r="J1193" s="62">
        <f>J1194</f>
        <v>0</v>
      </c>
      <c r="K1193" s="62">
        <f t="shared" ref="K1193:P1193" si="3710">K1194</f>
        <v>0</v>
      </c>
      <c r="L1193" s="62">
        <f t="shared" si="3710"/>
        <v>0</v>
      </c>
      <c r="M1193" s="62">
        <f t="shared" si="3710"/>
        <v>0</v>
      </c>
      <c r="N1193" s="62">
        <f t="shared" si="3710"/>
        <v>0</v>
      </c>
      <c r="O1193" s="62">
        <f t="shared" si="3710"/>
        <v>0</v>
      </c>
      <c r="P1193" s="62">
        <f t="shared" si="3710"/>
        <v>0</v>
      </c>
      <c r="Q1193" s="62">
        <f>Q1194</f>
        <v>0</v>
      </c>
      <c r="R1193" s="62">
        <f t="shared" ref="R1193:V1193" si="3711">R1194</f>
        <v>0</v>
      </c>
      <c r="S1193" s="62">
        <f t="shared" si="3711"/>
        <v>0</v>
      </c>
      <c r="T1193" s="62">
        <f>T1194</f>
        <v>0</v>
      </c>
      <c r="U1193" s="62">
        <f t="shared" si="3711"/>
        <v>0</v>
      </c>
      <c r="V1193" s="62">
        <f t="shared" si="3711"/>
        <v>0</v>
      </c>
      <c r="W1193" s="62">
        <v>0</v>
      </c>
      <c r="X1193" s="62">
        <v>0</v>
      </c>
      <c r="Y1193" s="62">
        <v>0</v>
      </c>
      <c r="Z1193" s="62">
        <v>0</v>
      </c>
      <c r="AA1193" s="62">
        <v>0</v>
      </c>
      <c r="AB1193" s="62">
        <v>0</v>
      </c>
      <c r="AC1193" s="62">
        <f t="shared" ref="AC1193" si="3712">AC1194</f>
        <v>0</v>
      </c>
      <c r="AD1193" s="62">
        <f>AD1194</f>
        <v>0</v>
      </c>
      <c r="AE1193" s="62">
        <f t="shared" ref="AE1193:AJ1193" si="3713">AE1194</f>
        <v>0</v>
      </c>
      <c r="AF1193" s="62">
        <f t="shared" si="3713"/>
        <v>0</v>
      </c>
      <c r="AG1193" s="62" t="e">
        <f t="shared" si="3713"/>
        <v>#REF!</v>
      </c>
      <c r="AH1193" s="62" t="e">
        <f t="shared" si="3713"/>
        <v>#REF!</v>
      </c>
      <c r="AI1193" s="62" t="e">
        <f t="shared" si="3713"/>
        <v>#REF!</v>
      </c>
      <c r="AJ1193" s="62" t="e">
        <f t="shared" si="3713"/>
        <v>#REF!</v>
      </c>
      <c r="AK1193" s="62">
        <f>AK1194</f>
        <v>0</v>
      </c>
      <c r="AL1193" s="62">
        <f t="shared" ref="AL1193:BK1193" si="3714">AL1194</f>
        <v>0</v>
      </c>
      <c r="AM1193" s="62">
        <f t="shared" si="3714"/>
        <v>0</v>
      </c>
      <c r="AN1193" s="62">
        <f t="shared" si="3714"/>
        <v>0</v>
      </c>
      <c r="AO1193" s="62">
        <f t="shared" si="3714"/>
        <v>0</v>
      </c>
      <c r="AP1193" s="62">
        <f t="shared" si="3714"/>
        <v>0</v>
      </c>
      <c r="AQ1193" s="62">
        <f t="shared" si="3714"/>
        <v>0</v>
      </c>
      <c r="AR1193" s="62">
        <f>AR1194</f>
        <v>0</v>
      </c>
      <c r="AS1193" s="62">
        <f t="shared" si="3714"/>
        <v>0</v>
      </c>
      <c r="AT1193" s="62">
        <f t="shared" si="3714"/>
        <v>0</v>
      </c>
      <c r="AU1193" s="62">
        <f t="shared" si="3714"/>
        <v>0</v>
      </c>
      <c r="AV1193" s="62">
        <f t="shared" si="3714"/>
        <v>0</v>
      </c>
      <c r="AW1193" s="62">
        <f t="shared" si="3714"/>
        <v>0</v>
      </c>
      <c r="AX1193" s="62">
        <f t="shared" si="3714"/>
        <v>0</v>
      </c>
      <c r="AY1193" s="62">
        <f>AY1194</f>
        <v>0</v>
      </c>
      <c r="AZ1193" s="62">
        <f t="shared" si="3714"/>
        <v>0</v>
      </c>
      <c r="BA1193" s="62">
        <f t="shared" si="3714"/>
        <v>0</v>
      </c>
      <c r="BB1193" s="62">
        <f t="shared" si="3714"/>
        <v>0</v>
      </c>
      <c r="BC1193" s="62">
        <f t="shared" si="3714"/>
        <v>0</v>
      </c>
      <c r="BD1193" s="62">
        <f t="shared" si="3714"/>
        <v>0</v>
      </c>
      <c r="BE1193" s="62">
        <f t="shared" si="3714"/>
        <v>0</v>
      </c>
      <c r="BF1193" s="62">
        <f>BF1194</f>
        <v>0</v>
      </c>
      <c r="BG1193" s="62">
        <f t="shared" si="3714"/>
        <v>0</v>
      </c>
      <c r="BH1193" s="62">
        <f t="shared" si="3714"/>
        <v>0</v>
      </c>
      <c r="BI1193" s="62" t="e">
        <f t="shared" si="3714"/>
        <v>#REF!</v>
      </c>
      <c r="BJ1193" s="62" t="e">
        <f t="shared" si="3714"/>
        <v>#REF!</v>
      </c>
      <c r="BK1193" s="62" t="e">
        <f t="shared" si="3714"/>
        <v>#REF!</v>
      </c>
      <c r="BL1193" s="62" t="e">
        <f t="shared" si="3467"/>
        <v>#REF!</v>
      </c>
      <c r="BM1193" s="304"/>
      <c r="BN1193" s="304"/>
      <c r="BO1193" s="304"/>
      <c r="BP1193" s="304"/>
      <c r="BQ1193" s="304"/>
      <c r="BR1193" s="304"/>
      <c r="BS1193" s="64"/>
      <c r="BT1193" s="77"/>
    </row>
    <row r="1194" spans="1:72" s="46" customFormat="1" ht="40.5" hidden="1">
      <c r="A1194" s="77"/>
      <c r="B1194" s="20">
        <v>2014</v>
      </c>
      <c r="C1194" s="65">
        <v>8317</v>
      </c>
      <c r="D1194" s="20">
        <v>5</v>
      </c>
      <c r="E1194" s="20">
        <v>2000</v>
      </c>
      <c r="F1194" s="20">
        <v>2900</v>
      </c>
      <c r="G1194" s="20">
        <v>297</v>
      </c>
      <c r="H1194" s="20">
        <v>1</v>
      </c>
      <c r="I1194" s="66" t="s">
        <v>467</v>
      </c>
      <c r="J1194" s="67"/>
      <c r="K1194" s="67"/>
      <c r="L1194" s="68">
        <f>+J1194+K1194</f>
        <v>0</v>
      </c>
      <c r="M1194" s="67"/>
      <c r="N1194" s="67"/>
      <c r="O1194" s="68">
        <f>+M1194+N1194</f>
        <v>0</v>
      </c>
      <c r="P1194" s="68">
        <f>+L1194+O1194</f>
        <v>0</v>
      </c>
      <c r="Q1194" s="71"/>
      <c r="R1194" s="71"/>
      <c r="S1194" s="71"/>
      <c r="T1194" s="71"/>
      <c r="U1194" s="71"/>
      <c r="V1194" s="71"/>
      <c r="W1194" s="67">
        <v>0</v>
      </c>
      <c r="X1194" s="67">
        <v>0</v>
      </c>
      <c r="Y1194" s="68">
        <v>0</v>
      </c>
      <c r="Z1194" s="67">
        <v>0</v>
      </c>
      <c r="AA1194" s="67">
        <v>0</v>
      </c>
      <c r="AB1194" s="68">
        <v>0</v>
      </c>
      <c r="AC1194" s="68">
        <f t="shared" ref="AC1194" si="3715">+Y1194+AB1194</f>
        <v>0</v>
      </c>
      <c r="AD1194" s="67">
        <f>J1194+Q1194-T1194</f>
        <v>0</v>
      </c>
      <c r="AE1194" s="67">
        <f>K1194+R1194-U1194</f>
        <v>0</v>
      </c>
      <c r="AF1194" s="68">
        <f t="shared" ref="AF1194" si="3716">AD1194+AE1194</f>
        <v>0</v>
      </c>
      <c r="AG1194" s="67" t="e">
        <f>M1194+#REF!-V1194</f>
        <v>#REF!</v>
      </c>
      <c r="AH1194" s="67" t="e">
        <f>N1194+S1194-#REF!</f>
        <v>#REF!</v>
      </c>
      <c r="AI1194" s="68" t="e">
        <f t="shared" ref="AI1194" si="3717">+AG1194+AH1194</f>
        <v>#REF!</v>
      </c>
      <c r="AJ1194" s="68" t="e">
        <f t="shared" ref="AJ1194" si="3718">+AF1194+AI1194</f>
        <v>#REF!</v>
      </c>
      <c r="AK1194" s="71"/>
      <c r="AL1194" s="71"/>
      <c r="AM1194" s="68">
        <f>+AK1194+AL1194</f>
        <v>0</v>
      </c>
      <c r="AN1194" s="71"/>
      <c r="AO1194" s="71"/>
      <c r="AP1194" s="68">
        <f>+AN1194+AO1194</f>
        <v>0</v>
      </c>
      <c r="AQ1194" s="68">
        <f>+AM1194+AP1194</f>
        <v>0</v>
      </c>
      <c r="AR1194" s="71"/>
      <c r="AS1194" s="71"/>
      <c r="AT1194" s="68">
        <f>+AR1194+AS1194</f>
        <v>0</v>
      </c>
      <c r="AU1194" s="71"/>
      <c r="AV1194" s="71"/>
      <c r="AW1194" s="68">
        <f>+AU1194+AV1194</f>
        <v>0</v>
      </c>
      <c r="AX1194" s="68">
        <f>+AT1194+AW1194</f>
        <v>0</v>
      </c>
      <c r="AY1194" s="71"/>
      <c r="AZ1194" s="71"/>
      <c r="BA1194" s="68">
        <f>+AY1194+AZ1194</f>
        <v>0</v>
      </c>
      <c r="BB1194" s="71"/>
      <c r="BC1194" s="71"/>
      <c r="BD1194" s="68">
        <f>+BB1194+BC1194</f>
        <v>0</v>
      </c>
      <c r="BE1194" s="68">
        <f>+BA1194+BD1194</f>
        <v>0</v>
      </c>
      <c r="BF1194" s="67">
        <f t="shared" ref="BF1194:BG1194" si="3719">AD1194-AK1194-AR1194-AY1194</f>
        <v>0</v>
      </c>
      <c r="BG1194" s="67">
        <f t="shared" si="3719"/>
        <v>0</v>
      </c>
      <c r="BH1194" s="68">
        <f t="shared" ref="BH1194" si="3720">BF1194+BG1194</f>
        <v>0</v>
      </c>
      <c r="BI1194" s="67" t="e">
        <f t="shared" ref="BI1194:BJ1194" si="3721">AG1194-AN1194-AU1194-BB1194</f>
        <v>#REF!</v>
      </c>
      <c r="BJ1194" s="67" t="e">
        <f t="shared" si="3721"/>
        <v>#REF!</v>
      </c>
      <c r="BK1194" s="68" t="e">
        <f t="shared" ref="BK1194" si="3722">+BI1194+BJ1194</f>
        <v>#REF!</v>
      </c>
      <c r="BL1194" s="68" t="e">
        <f t="shared" si="3467"/>
        <v>#REF!</v>
      </c>
      <c r="BM1194" s="305">
        <v>0</v>
      </c>
      <c r="BN1194" s="305">
        <v>0</v>
      </c>
      <c r="BO1194" s="306"/>
      <c r="BP1194" s="306"/>
      <c r="BQ1194" s="305">
        <v>0</v>
      </c>
      <c r="BR1194" s="305">
        <v>0</v>
      </c>
      <c r="BS1194" s="120" t="s">
        <v>208</v>
      </c>
      <c r="BT1194" s="77"/>
    </row>
    <row r="1195" spans="1:72" s="46" customFormat="1" ht="36.75" hidden="1" customHeight="1">
      <c r="A1195" s="77"/>
      <c r="B1195" s="47">
        <v>2014</v>
      </c>
      <c r="C1195" s="48">
        <v>8317</v>
      </c>
      <c r="D1195" s="47">
        <v>5</v>
      </c>
      <c r="E1195" s="47">
        <v>3000</v>
      </c>
      <c r="F1195" s="47"/>
      <c r="G1195" s="47"/>
      <c r="H1195" s="47"/>
      <c r="I1195" s="49" t="s">
        <v>66</v>
      </c>
      <c r="J1195" s="50">
        <f>J1196</f>
        <v>0</v>
      </c>
      <c r="K1195" s="50">
        <f t="shared" ref="K1195:P1197" si="3723">K1196</f>
        <v>0</v>
      </c>
      <c r="L1195" s="50">
        <f t="shared" si="3723"/>
        <v>0</v>
      </c>
      <c r="M1195" s="50">
        <f t="shared" si="3723"/>
        <v>0</v>
      </c>
      <c r="N1195" s="50">
        <f t="shared" si="3723"/>
        <v>0</v>
      </c>
      <c r="O1195" s="50">
        <f t="shared" si="3723"/>
        <v>0</v>
      </c>
      <c r="P1195" s="50">
        <f t="shared" si="3723"/>
        <v>0</v>
      </c>
      <c r="Q1195" s="50">
        <f>Q1196</f>
        <v>0</v>
      </c>
      <c r="R1195" s="50">
        <f t="shared" ref="R1195:V1197" si="3724">R1196</f>
        <v>0</v>
      </c>
      <c r="S1195" s="50">
        <f t="shared" si="3724"/>
        <v>0</v>
      </c>
      <c r="T1195" s="50">
        <f>T1196</f>
        <v>0</v>
      </c>
      <c r="U1195" s="50">
        <f t="shared" si="3724"/>
        <v>0</v>
      </c>
      <c r="V1195" s="50">
        <f t="shared" si="3724"/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f t="shared" ref="AC1195:AC1197" si="3725">AC1196</f>
        <v>0</v>
      </c>
      <c r="AD1195" s="50">
        <f>AD1196</f>
        <v>0</v>
      </c>
      <c r="AE1195" s="50">
        <f t="shared" ref="AE1195:AJ1197" si="3726">AE1196</f>
        <v>0</v>
      </c>
      <c r="AF1195" s="50">
        <f t="shared" si="3726"/>
        <v>0</v>
      </c>
      <c r="AG1195" s="50" t="e">
        <f t="shared" si="3726"/>
        <v>#REF!</v>
      </c>
      <c r="AH1195" s="50" t="e">
        <f t="shared" si="3726"/>
        <v>#REF!</v>
      </c>
      <c r="AI1195" s="50" t="e">
        <f t="shared" si="3726"/>
        <v>#REF!</v>
      </c>
      <c r="AJ1195" s="50" t="e">
        <f t="shared" si="3726"/>
        <v>#REF!</v>
      </c>
      <c r="AK1195" s="50">
        <f>AK1196</f>
        <v>0</v>
      </c>
      <c r="AL1195" s="50">
        <f t="shared" ref="AL1195:BA1197" si="3727">AL1196</f>
        <v>0</v>
      </c>
      <c r="AM1195" s="50">
        <f t="shared" si="3727"/>
        <v>0</v>
      </c>
      <c r="AN1195" s="50">
        <f t="shared" si="3727"/>
        <v>0</v>
      </c>
      <c r="AO1195" s="50">
        <f t="shared" si="3727"/>
        <v>0</v>
      </c>
      <c r="AP1195" s="50">
        <f t="shared" si="3727"/>
        <v>0</v>
      </c>
      <c r="AQ1195" s="50">
        <f t="shared" si="3727"/>
        <v>0</v>
      </c>
      <c r="AR1195" s="50">
        <f>AR1196</f>
        <v>0</v>
      </c>
      <c r="AS1195" s="50">
        <f t="shared" si="3727"/>
        <v>0</v>
      </c>
      <c r="AT1195" s="50">
        <f t="shared" si="3727"/>
        <v>0</v>
      </c>
      <c r="AU1195" s="50">
        <f t="shared" si="3727"/>
        <v>0</v>
      </c>
      <c r="AV1195" s="50">
        <f t="shared" si="3727"/>
        <v>0</v>
      </c>
      <c r="AW1195" s="50">
        <f t="shared" si="3727"/>
        <v>0</v>
      </c>
      <c r="AX1195" s="50">
        <f t="shared" si="3727"/>
        <v>0</v>
      </c>
      <c r="AY1195" s="50">
        <f>AY1196</f>
        <v>0</v>
      </c>
      <c r="AZ1195" s="50">
        <f t="shared" si="3727"/>
        <v>0</v>
      </c>
      <c r="BA1195" s="50">
        <f t="shared" si="3727"/>
        <v>0</v>
      </c>
      <c r="BB1195" s="50">
        <f t="shared" ref="AZ1195:BE1197" si="3728">BB1196</f>
        <v>0</v>
      </c>
      <c r="BC1195" s="50">
        <f t="shared" si="3728"/>
        <v>0</v>
      </c>
      <c r="BD1195" s="50">
        <f t="shared" si="3728"/>
        <v>0</v>
      </c>
      <c r="BE1195" s="50">
        <f t="shared" si="3728"/>
        <v>0</v>
      </c>
      <c r="BF1195" s="50">
        <f>BF1196</f>
        <v>0</v>
      </c>
      <c r="BG1195" s="50">
        <f t="shared" ref="BG1195:BK1197" si="3729">BG1196</f>
        <v>0</v>
      </c>
      <c r="BH1195" s="50">
        <f t="shared" si="3729"/>
        <v>0</v>
      </c>
      <c r="BI1195" s="50" t="e">
        <f t="shared" si="3729"/>
        <v>#REF!</v>
      </c>
      <c r="BJ1195" s="50" t="e">
        <f t="shared" si="3729"/>
        <v>#REF!</v>
      </c>
      <c r="BK1195" s="50" t="e">
        <f t="shared" si="3729"/>
        <v>#REF!</v>
      </c>
      <c r="BL1195" s="50" t="e">
        <f t="shared" si="3467"/>
        <v>#REF!</v>
      </c>
      <c r="BM1195" s="302"/>
      <c r="BN1195" s="302"/>
      <c r="BO1195" s="302"/>
      <c r="BP1195" s="302"/>
      <c r="BQ1195" s="302"/>
      <c r="BR1195" s="302"/>
      <c r="BS1195" s="76"/>
      <c r="BT1195" s="77"/>
    </row>
    <row r="1196" spans="1:72" s="46" customFormat="1" ht="40.5" hidden="1">
      <c r="A1196" s="77"/>
      <c r="B1196" s="53">
        <v>2014</v>
      </c>
      <c r="C1196" s="54">
        <v>8317</v>
      </c>
      <c r="D1196" s="53">
        <v>5</v>
      </c>
      <c r="E1196" s="53">
        <v>3000</v>
      </c>
      <c r="F1196" s="53">
        <v>3300</v>
      </c>
      <c r="G1196" s="53"/>
      <c r="H1196" s="53"/>
      <c r="I1196" s="55" t="s">
        <v>783</v>
      </c>
      <c r="J1196" s="56">
        <f>J1197</f>
        <v>0</v>
      </c>
      <c r="K1196" s="56">
        <f t="shared" si="3723"/>
        <v>0</v>
      </c>
      <c r="L1196" s="56">
        <f t="shared" si="3723"/>
        <v>0</v>
      </c>
      <c r="M1196" s="56">
        <f t="shared" si="3723"/>
        <v>0</v>
      </c>
      <c r="N1196" s="56">
        <f t="shared" si="3723"/>
        <v>0</v>
      </c>
      <c r="O1196" s="56">
        <f t="shared" si="3723"/>
        <v>0</v>
      </c>
      <c r="P1196" s="56">
        <f t="shared" si="3723"/>
        <v>0</v>
      </c>
      <c r="Q1196" s="56">
        <f>Q1197</f>
        <v>0</v>
      </c>
      <c r="R1196" s="56">
        <f t="shared" si="3724"/>
        <v>0</v>
      </c>
      <c r="S1196" s="56">
        <f t="shared" si="3724"/>
        <v>0</v>
      </c>
      <c r="T1196" s="56">
        <f>T1197</f>
        <v>0</v>
      </c>
      <c r="U1196" s="56">
        <f t="shared" si="3724"/>
        <v>0</v>
      </c>
      <c r="V1196" s="56">
        <f t="shared" si="3724"/>
        <v>0</v>
      </c>
      <c r="W1196" s="56">
        <v>0</v>
      </c>
      <c r="X1196" s="56">
        <v>0</v>
      </c>
      <c r="Y1196" s="56">
        <v>0</v>
      </c>
      <c r="Z1196" s="56">
        <v>0</v>
      </c>
      <c r="AA1196" s="56">
        <v>0</v>
      </c>
      <c r="AB1196" s="56">
        <v>0</v>
      </c>
      <c r="AC1196" s="56">
        <f t="shared" si="3725"/>
        <v>0</v>
      </c>
      <c r="AD1196" s="56">
        <f>AD1197</f>
        <v>0</v>
      </c>
      <c r="AE1196" s="56">
        <f t="shared" si="3726"/>
        <v>0</v>
      </c>
      <c r="AF1196" s="56">
        <f t="shared" si="3726"/>
        <v>0</v>
      </c>
      <c r="AG1196" s="56" t="e">
        <f t="shared" si="3726"/>
        <v>#REF!</v>
      </c>
      <c r="AH1196" s="56" t="e">
        <f t="shared" si="3726"/>
        <v>#REF!</v>
      </c>
      <c r="AI1196" s="56" t="e">
        <f t="shared" si="3726"/>
        <v>#REF!</v>
      </c>
      <c r="AJ1196" s="56" t="e">
        <f t="shared" si="3726"/>
        <v>#REF!</v>
      </c>
      <c r="AK1196" s="56">
        <f>AK1197</f>
        <v>0</v>
      </c>
      <c r="AL1196" s="56">
        <f t="shared" si="3727"/>
        <v>0</v>
      </c>
      <c r="AM1196" s="56">
        <f t="shared" si="3727"/>
        <v>0</v>
      </c>
      <c r="AN1196" s="56">
        <f t="shared" si="3727"/>
        <v>0</v>
      </c>
      <c r="AO1196" s="56">
        <f t="shared" si="3727"/>
        <v>0</v>
      </c>
      <c r="AP1196" s="56">
        <f t="shared" si="3727"/>
        <v>0</v>
      </c>
      <c r="AQ1196" s="56">
        <f t="shared" si="3727"/>
        <v>0</v>
      </c>
      <c r="AR1196" s="56">
        <f>AR1197</f>
        <v>0</v>
      </c>
      <c r="AS1196" s="56">
        <f t="shared" si="3727"/>
        <v>0</v>
      </c>
      <c r="AT1196" s="56">
        <f t="shared" si="3727"/>
        <v>0</v>
      </c>
      <c r="AU1196" s="56">
        <f t="shared" si="3727"/>
        <v>0</v>
      </c>
      <c r="AV1196" s="56">
        <f t="shared" si="3727"/>
        <v>0</v>
      </c>
      <c r="AW1196" s="56">
        <f t="shared" si="3727"/>
        <v>0</v>
      </c>
      <c r="AX1196" s="56">
        <f t="shared" si="3727"/>
        <v>0</v>
      </c>
      <c r="AY1196" s="56">
        <f>AY1197</f>
        <v>0</v>
      </c>
      <c r="AZ1196" s="56">
        <f t="shared" si="3728"/>
        <v>0</v>
      </c>
      <c r="BA1196" s="56">
        <f t="shared" si="3728"/>
        <v>0</v>
      </c>
      <c r="BB1196" s="56">
        <f t="shared" si="3728"/>
        <v>0</v>
      </c>
      <c r="BC1196" s="56">
        <f t="shared" si="3728"/>
        <v>0</v>
      </c>
      <c r="BD1196" s="56">
        <f t="shared" si="3728"/>
        <v>0</v>
      </c>
      <c r="BE1196" s="56">
        <f t="shared" si="3728"/>
        <v>0</v>
      </c>
      <c r="BF1196" s="56">
        <f>BF1197</f>
        <v>0</v>
      </c>
      <c r="BG1196" s="56">
        <f t="shared" si="3729"/>
        <v>0</v>
      </c>
      <c r="BH1196" s="56">
        <f t="shared" si="3729"/>
        <v>0</v>
      </c>
      <c r="BI1196" s="56" t="e">
        <f t="shared" si="3729"/>
        <v>#REF!</v>
      </c>
      <c r="BJ1196" s="56" t="e">
        <f t="shared" si="3729"/>
        <v>#REF!</v>
      </c>
      <c r="BK1196" s="56" t="e">
        <f t="shared" si="3729"/>
        <v>#REF!</v>
      </c>
      <c r="BL1196" s="56" t="e">
        <f t="shared" si="3467"/>
        <v>#REF!</v>
      </c>
      <c r="BM1196" s="303"/>
      <c r="BN1196" s="303"/>
      <c r="BO1196" s="303"/>
      <c r="BP1196" s="303"/>
      <c r="BQ1196" s="303"/>
      <c r="BR1196" s="303"/>
      <c r="BS1196" s="58"/>
      <c r="BT1196" s="77"/>
    </row>
    <row r="1197" spans="1:72" s="46" customFormat="1" ht="36.75" hidden="1" customHeight="1">
      <c r="A1197" s="77"/>
      <c r="B1197" s="59">
        <v>2014</v>
      </c>
      <c r="C1197" s="60">
        <v>8317</v>
      </c>
      <c r="D1197" s="59">
        <v>5</v>
      </c>
      <c r="E1197" s="59">
        <v>3000</v>
      </c>
      <c r="F1197" s="59">
        <v>3300</v>
      </c>
      <c r="G1197" s="59">
        <v>337</v>
      </c>
      <c r="H1197" s="59"/>
      <c r="I1197" s="61" t="s">
        <v>708</v>
      </c>
      <c r="J1197" s="62">
        <f>J1198</f>
        <v>0</v>
      </c>
      <c r="K1197" s="62">
        <f t="shared" si="3723"/>
        <v>0</v>
      </c>
      <c r="L1197" s="62">
        <f t="shared" si="3723"/>
        <v>0</v>
      </c>
      <c r="M1197" s="62">
        <f t="shared" si="3723"/>
        <v>0</v>
      </c>
      <c r="N1197" s="62">
        <f t="shared" si="3723"/>
        <v>0</v>
      </c>
      <c r="O1197" s="62">
        <f t="shared" si="3723"/>
        <v>0</v>
      </c>
      <c r="P1197" s="62">
        <f t="shared" si="3723"/>
        <v>0</v>
      </c>
      <c r="Q1197" s="62">
        <f>Q1198</f>
        <v>0</v>
      </c>
      <c r="R1197" s="62">
        <f t="shared" si="3724"/>
        <v>0</v>
      </c>
      <c r="S1197" s="62">
        <f t="shared" si="3724"/>
        <v>0</v>
      </c>
      <c r="T1197" s="62">
        <f>T1198</f>
        <v>0</v>
      </c>
      <c r="U1197" s="62">
        <f t="shared" si="3724"/>
        <v>0</v>
      </c>
      <c r="V1197" s="62">
        <f t="shared" si="3724"/>
        <v>0</v>
      </c>
      <c r="W1197" s="62">
        <v>0</v>
      </c>
      <c r="X1197" s="62">
        <v>0</v>
      </c>
      <c r="Y1197" s="62">
        <v>0</v>
      </c>
      <c r="Z1197" s="62">
        <v>0</v>
      </c>
      <c r="AA1197" s="62">
        <v>0</v>
      </c>
      <c r="AB1197" s="62">
        <v>0</v>
      </c>
      <c r="AC1197" s="62">
        <f t="shared" si="3725"/>
        <v>0</v>
      </c>
      <c r="AD1197" s="62">
        <f>AD1198</f>
        <v>0</v>
      </c>
      <c r="AE1197" s="62">
        <f t="shared" si="3726"/>
        <v>0</v>
      </c>
      <c r="AF1197" s="62">
        <f t="shared" si="3726"/>
        <v>0</v>
      </c>
      <c r="AG1197" s="62" t="e">
        <f t="shared" si="3726"/>
        <v>#REF!</v>
      </c>
      <c r="AH1197" s="62" t="e">
        <f t="shared" si="3726"/>
        <v>#REF!</v>
      </c>
      <c r="AI1197" s="62" t="e">
        <f t="shared" si="3726"/>
        <v>#REF!</v>
      </c>
      <c r="AJ1197" s="62" t="e">
        <f t="shared" si="3726"/>
        <v>#REF!</v>
      </c>
      <c r="AK1197" s="62">
        <f>AK1198</f>
        <v>0</v>
      </c>
      <c r="AL1197" s="62">
        <f t="shared" si="3727"/>
        <v>0</v>
      </c>
      <c r="AM1197" s="62">
        <f t="shared" si="3727"/>
        <v>0</v>
      </c>
      <c r="AN1197" s="62">
        <f t="shared" si="3727"/>
        <v>0</v>
      </c>
      <c r="AO1197" s="62">
        <f t="shared" si="3727"/>
        <v>0</v>
      </c>
      <c r="AP1197" s="62">
        <f t="shared" si="3727"/>
        <v>0</v>
      </c>
      <c r="AQ1197" s="62">
        <f t="shared" si="3727"/>
        <v>0</v>
      </c>
      <c r="AR1197" s="62">
        <f>AR1198</f>
        <v>0</v>
      </c>
      <c r="AS1197" s="62">
        <f t="shared" si="3727"/>
        <v>0</v>
      </c>
      <c r="AT1197" s="62">
        <f t="shared" si="3727"/>
        <v>0</v>
      </c>
      <c r="AU1197" s="62">
        <f t="shared" si="3727"/>
        <v>0</v>
      </c>
      <c r="AV1197" s="62">
        <f t="shared" si="3727"/>
        <v>0</v>
      </c>
      <c r="AW1197" s="62">
        <f t="shared" si="3727"/>
        <v>0</v>
      </c>
      <c r="AX1197" s="62">
        <f t="shared" si="3727"/>
        <v>0</v>
      </c>
      <c r="AY1197" s="62">
        <f>AY1198</f>
        <v>0</v>
      </c>
      <c r="AZ1197" s="62">
        <f t="shared" si="3728"/>
        <v>0</v>
      </c>
      <c r="BA1197" s="62">
        <f t="shared" si="3728"/>
        <v>0</v>
      </c>
      <c r="BB1197" s="62">
        <f t="shared" si="3728"/>
        <v>0</v>
      </c>
      <c r="BC1197" s="62">
        <f t="shared" si="3728"/>
        <v>0</v>
      </c>
      <c r="BD1197" s="62">
        <f t="shared" si="3728"/>
        <v>0</v>
      </c>
      <c r="BE1197" s="62">
        <f t="shared" si="3728"/>
        <v>0</v>
      </c>
      <c r="BF1197" s="62">
        <f>BF1198</f>
        <v>0</v>
      </c>
      <c r="BG1197" s="62">
        <f t="shared" si="3729"/>
        <v>0</v>
      </c>
      <c r="BH1197" s="62">
        <f t="shared" si="3729"/>
        <v>0</v>
      </c>
      <c r="BI1197" s="62" t="e">
        <f t="shared" si="3729"/>
        <v>#REF!</v>
      </c>
      <c r="BJ1197" s="62" t="e">
        <f t="shared" si="3729"/>
        <v>#REF!</v>
      </c>
      <c r="BK1197" s="62" t="e">
        <f t="shared" si="3729"/>
        <v>#REF!</v>
      </c>
      <c r="BL1197" s="62" t="e">
        <f t="shared" si="3467"/>
        <v>#REF!</v>
      </c>
      <c r="BM1197" s="304"/>
      <c r="BN1197" s="304"/>
      <c r="BO1197" s="304"/>
      <c r="BP1197" s="304"/>
      <c r="BQ1197" s="304"/>
      <c r="BR1197" s="304"/>
      <c r="BS1197" s="64"/>
      <c r="BT1197" s="77"/>
    </row>
    <row r="1198" spans="1:72" s="46" customFormat="1" ht="36.75" hidden="1" customHeight="1">
      <c r="A1198" s="77"/>
      <c r="B1198" s="104">
        <v>2014</v>
      </c>
      <c r="C1198" s="105">
        <v>8317</v>
      </c>
      <c r="D1198" s="104">
        <v>5</v>
      </c>
      <c r="E1198" s="104">
        <v>3000</v>
      </c>
      <c r="F1198" s="104">
        <v>3300</v>
      </c>
      <c r="G1198" s="104">
        <v>337</v>
      </c>
      <c r="H1198" s="104">
        <v>1</v>
      </c>
      <c r="I1198" s="66" t="s">
        <v>709</v>
      </c>
      <c r="J1198" s="67">
        <v>0</v>
      </c>
      <c r="K1198" s="67">
        <v>0</v>
      </c>
      <c r="L1198" s="68">
        <f>J1198+K1198</f>
        <v>0</v>
      </c>
      <c r="M1198" s="67">
        <v>0</v>
      </c>
      <c r="N1198" s="67">
        <v>0</v>
      </c>
      <c r="O1198" s="68">
        <f>+M1198+N1198</f>
        <v>0</v>
      </c>
      <c r="P1198" s="68">
        <f>+L1198+O1198</f>
        <v>0</v>
      </c>
      <c r="Q1198" s="71">
        <v>0</v>
      </c>
      <c r="R1198" s="71">
        <v>0</v>
      </c>
      <c r="S1198" s="71">
        <v>0</v>
      </c>
      <c r="T1198" s="71">
        <v>0</v>
      </c>
      <c r="U1198" s="71">
        <v>0</v>
      </c>
      <c r="V1198" s="71">
        <v>0</v>
      </c>
      <c r="W1198" s="67">
        <v>0</v>
      </c>
      <c r="X1198" s="67">
        <v>0</v>
      </c>
      <c r="Y1198" s="68">
        <v>0</v>
      </c>
      <c r="Z1198" s="67">
        <v>0</v>
      </c>
      <c r="AA1198" s="67">
        <v>0</v>
      </c>
      <c r="AB1198" s="68">
        <v>0</v>
      </c>
      <c r="AC1198" s="68">
        <f t="shared" ref="AC1198" si="3730">+Y1198+AB1198</f>
        <v>0</v>
      </c>
      <c r="AD1198" s="67">
        <f>J1198+Q1198-T1198</f>
        <v>0</v>
      </c>
      <c r="AE1198" s="67">
        <f>K1198+R1198-U1198</f>
        <v>0</v>
      </c>
      <c r="AF1198" s="68">
        <f t="shared" ref="AF1198" si="3731">AD1198+AE1198</f>
        <v>0</v>
      </c>
      <c r="AG1198" s="67" t="e">
        <f>M1198+#REF!-V1198</f>
        <v>#REF!</v>
      </c>
      <c r="AH1198" s="67" t="e">
        <f>N1198+S1198-#REF!</f>
        <v>#REF!</v>
      </c>
      <c r="AI1198" s="68" t="e">
        <f t="shared" ref="AI1198" si="3732">+AG1198+AH1198</f>
        <v>#REF!</v>
      </c>
      <c r="AJ1198" s="68" t="e">
        <f t="shared" ref="AJ1198" si="3733">+AF1198+AI1198</f>
        <v>#REF!</v>
      </c>
      <c r="AK1198" s="71">
        <v>0</v>
      </c>
      <c r="AL1198" s="71">
        <v>0</v>
      </c>
      <c r="AM1198" s="68">
        <f>AK1198+AL1198</f>
        <v>0</v>
      </c>
      <c r="AN1198" s="71">
        <v>0</v>
      </c>
      <c r="AO1198" s="71">
        <v>0</v>
      </c>
      <c r="AP1198" s="68">
        <f>+AN1198+AO1198</f>
        <v>0</v>
      </c>
      <c r="AQ1198" s="68">
        <f>+AM1198+AP1198</f>
        <v>0</v>
      </c>
      <c r="AR1198" s="71">
        <v>0</v>
      </c>
      <c r="AS1198" s="71">
        <v>0</v>
      </c>
      <c r="AT1198" s="68">
        <f>AR1198+AS1198</f>
        <v>0</v>
      </c>
      <c r="AU1198" s="71">
        <v>0</v>
      </c>
      <c r="AV1198" s="71">
        <v>0</v>
      </c>
      <c r="AW1198" s="68">
        <f>+AU1198+AV1198</f>
        <v>0</v>
      </c>
      <c r="AX1198" s="68">
        <f>+AT1198+AW1198</f>
        <v>0</v>
      </c>
      <c r="AY1198" s="71">
        <v>0</v>
      </c>
      <c r="AZ1198" s="71">
        <v>0</v>
      </c>
      <c r="BA1198" s="68">
        <f>AY1198+AZ1198</f>
        <v>0</v>
      </c>
      <c r="BB1198" s="71">
        <v>0</v>
      </c>
      <c r="BC1198" s="71">
        <v>0</v>
      </c>
      <c r="BD1198" s="68">
        <f>+BB1198+BC1198</f>
        <v>0</v>
      </c>
      <c r="BE1198" s="68">
        <f>+BA1198+BD1198</f>
        <v>0</v>
      </c>
      <c r="BF1198" s="67">
        <f t="shared" ref="BF1198:BG1198" si="3734">AD1198-AK1198-AR1198-AY1198</f>
        <v>0</v>
      </c>
      <c r="BG1198" s="67">
        <f t="shared" si="3734"/>
        <v>0</v>
      </c>
      <c r="BH1198" s="68">
        <f t="shared" ref="BH1198" si="3735">BF1198+BG1198</f>
        <v>0</v>
      </c>
      <c r="BI1198" s="67" t="e">
        <f t="shared" ref="BI1198:BJ1198" si="3736">AG1198-AN1198-AU1198-BB1198</f>
        <v>#REF!</v>
      </c>
      <c r="BJ1198" s="67" t="e">
        <f t="shared" si="3736"/>
        <v>#REF!</v>
      </c>
      <c r="BK1198" s="68" t="e">
        <f t="shared" ref="BK1198" si="3737">+BI1198+BJ1198</f>
        <v>#REF!</v>
      </c>
      <c r="BL1198" s="68" t="e">
        <f t="shared" si="3467"/>
        <v>#REF!</v>
      </c>
      <c r="BM1198" s="305">
        <v>0</v>
      </c>
      <c r="BN1198" s="305">
        <v>0</v>
      </c>
      <c r="BO1198" s="306"/>
      <c r="BP1198" s="306"/>
      <c r="BQ1198" s="305">
        <v>0</v>
      </c>
      <c r="BR1198" s="305">
        <v>0</v>
      </c>
      <c r="BS1198" s="120" t="s">
        <v>208</v>
      </c>
      <c r="BT1198" s="77"/>
    </row>
    <row r="1199" spans="1:72" s="75" customFormat="1" ht="46.5" customHeight="1">
      <c r="A1199" s="77"/>
      <c r="B1199" s="47">
        <v>2014</v>
      </c>
      <c r="C1199" s="48">
        <v>8317</v>
      </c>
      <c r="D1199" s="47">
        <v>5</v>
      </c>
      <c r="E1199" s="47">
        <v>5000</v>
      </c>
      <c r="F1199" s="47"/>
      <c r="G1199" s="47"/>
      <c r="H1199" s="47"/>
      <c r="I1199" s="49" t="s">
        <v>130</v>
      </c>
      <c r="J1199" s="50">
        <f t="shared" ref="J1199:P1199" si="3738">J1200+J1234+J1240+J1261+J1264+J1275</f>
        <v>6505864.2400000002</v>
      </c>
      <c r="K1199" s="50">
        <f t="shared" si="3738"/>
        <v>0</v>
      </c>
      <c r="L1199" s="50">
        <f t="shared" si="3738"/>
        <v>6505864.2400000002</v>
      </c>
      <c r="M1199" s="50">
        <f t="shared" si="3738"/>
        <v>98075.11</v>
      </c>
      <c r="N1199" s="50">
        <f t="shared" si="3738"/>
        <v>0</v>
      </c>
      <c r="O1199" s="50">
        <f t="shared" si="3738"/>
        <v>98075.11</v>
      </c>
      <c r="P1199" s="50">
        <f t="shared" si="3738"/>
        <v>6603939.3500000006</v>
      </c>
      <c r="Q1199" s="50">
        <f t="shared" ref="Q1199:S1199" si="3739">Q1200+Q1234+Q1240+Q1261+Q1264+Q1275</f>
        <v>0</v>
      </c>
      <c r="R1199" s="50">
        <f t="shared" si="3739"/>
        <v>0</v>
      </c>
      <c r="S1199" s="50">
        <f t="shared" si="3739"/>
        <v>0</v>
      </c>
      <c r="T1199" s="50">
        <f t="shared" ref="T1199:V1199" si="3740">T1200+T1234+T1240+T1261+T1264+T1275</f>
        <v>0</v>
      </c>
      <c r="U1199" s="50">
        <f t="shared" si="3740"/>
        <v>0</v>
      </c>
      <c r="V1199" s="50">
        <f t="shared" si="3740"/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f>+AC1200+AC1240+AC1261+AC1264+AC1275</f>
        <v>0</v>
      </c>
      <c r="AD1199" s="50">
        <f t="shared" ref="AD1199:BH1199" si="3741">AD1200+AD1234+AD1240+AD1261+AD1264+AD1275</f>
        <v>6505864.2400000002</v>
      </c>
      <c r="AE1199" s="50">
        <f t="shared" si="3741"/>
        <v>0</v>
      </c>
      <c r="AF1199" s="50">
        <f t="shared" si="3741"/>
        <v>6505864.2400000002</v>
      </c>
      <c r="AG1199" s="50">
        <f>+AG1200+AG1240+AG1261+AG1264+AG1275</f>
        <v>98075.11</v>
      </c>
      <c r="AH1199" s="50">
        <f t="shared" ref="AH1199:AI1199" si="3742">+AH1200+AH1240+AH1261+AH1264+AH1275</f>
        <v>0</v>
      </c>
      <c r="AI1199" s="50">
        <f t="shared" si="3742"/>
        <v>98075.11</v>
      </c>
      <c r="AJ1199" s="50">
        <f>+AJ1200+AJ1240+AJ1261+AJ1264+AJ1275</f>
        <v>6603939.3500000006</v>
      </c>
      <c r="AK1199" s="50">
        <f t="shared" si="3741"/>
        <v>0</v>
      </c>
      <c r="AL1199" s="50">
        <f t="shared" si="3741"/>
        <v>0</v>
      </c>
      <c r="AM1199" s="50">
        <f t="shared" si="3741"/>
        <v>0</v>
      </c>
      <c r="AN1199" s="50">
        <f t="shared" si="3741"/>
        <v>0</v>
      </c>
      <c r="AO1199" s="50">
        <f t="shared" si="3741"/>
        <v>0</v>
      </c>
      <c r="AP1199" s="50">
        <f t="shared" si="3741"/>
        <v>0</v>
      </c>
      <c r="AQ1199" s="50">
        <f t="shared" si="3741"/>
        <v>0</v>
      </c>
      <c r="AR1199" s="50">
        <f t="shared" si="3741"/>
        <v>0</v>
      </c>
      <c r="AS1199" s="50">
        <f t="shared" si="3741"/>
        <v>0</v>
      </c>
      <c r="AT1199" s="50">
        <f t="shared" si="3741"/>
        <v>0</v>
      </c>
      <c r="AU1199" s="50">
        <f t="shared" si="3741"/>
        <v>0</v>
      </c>
      <c r="AV1199" s="50">
        <f t="shared" si="3741"/>
        <v>0</v>
      </c>
      <c r="AW1199" s="50">
        <f t="shared" si="3741"/>
        <v>0</v>
      </c>
      <c r="AX1199" s="50">
        <f t="shared" si="3741"/>
        <v>0</v>
      </c>
      <c r="AY1199" s="50">
        <f t="shared" si="3741"/>
        <v>0</v>
      </c>
      <c r="AZ1199" s="50">
        <f t="shared" si="3741"/>
        <v>0</v>
      </c>
      <c r="BA1199" s="50">
        <f t="shared" si="3741"/>
        <v>0</v>
      </c>
      <c r="BB1199" s="50">
        <f t="shared" si="3741"/>
        <v>0</v>
      </c>
      <c r="BC1199" s="50">
        <f t="shared" si="3741"/>
        <v>0</v>
      </c>
      <c r="BD1199" s="50">
        <f t="shared" si="3741"/>
        <v>0</v>
      </c>
      <c r="BE1199" s="50">
        <f t="shared" si="3741"/>
        <v>0</v>
      </c>
      <c r="BF1199" s="50">
        <f t="shared" si="3741"/>
        <v>6505864.2400000002</v>
      </c>
      <c r="BG1199" s="50">
        <f t="shared" si="3741"/>
        <v>0</v>
      </c>
      <c r="BH1199" s="50">
        <f t="shared" si="3741"/>
        <v>6505864.2400000002</v>
      </c>
      <c r="BI1199" s="50">
        <f>+BI1200+BI1240+BI1261+BI1264+BI1275</f>
        <v>98075.11</v>
      </c>
      <c r="BJ1199" s="50">
        <f t="shared" ref="BJ1199:BK1199" si="3743">+BJ1200+BJ1240+BJ1261+BJ1264+BJ1275</f>
        <v>0</v>
      </c>
      <c r="BK1199" s="50">
        <f t="shared" si="3743"/>
        <v>98075.11</v>
      </c>
      <c r="BL1199" s="50">
        <f t="shared" si="3467"/>
        <v>6603939.3500000006</v>
      </c>
      <c r="BM1199" s="302"/>
      <c r="BN1199" s="302"/>
      <c r="BO1199" s="302"/>
      <c r="BP1199" s="302"/>
      <c r="BQ1199" s="302"/>
      <c r="BR1199" s="302"/>
      <c r="BS1199" s="76"/>
      <c r="BT1199" s="77"/>
    </row>
    <row r="1200" spans="1:72" s="78" customFormat="1">
      <c r="A1200" s="77"/>
      <c r="B1200" s="53">
        <v>2014</v>
      </c>
      <c r="C1200" s="54">
        <v>8317</v>
      </c>
      <c r="D1200" s="53">
        <v>5</v>
      </c>
      <c r="E1200" s="53">
        <v>5000</v>
      </c>
      <c r="F1200" s="53">
        <v>5100</v>
      </c>
      <c r="G1200" s="53"/>
      <c r="H1200" s="53"/>
      <c r="I1200" s="55" t="s">
        <v>131</v>
      </c>
      <c r="J1200" s="56">
        <f>J1201+J1212+J1214+J1226</f>
        <v>615400</v>
      </c>
      <c r="K1200" s="56">
        <f t="shared" ref="K1200:P1200" si="3744">K1201+K1212+K1214+K1226</f>
        <v>0</v>
      </c>
      <c r="L1200" s="56">
        <f t="shared" si="3744"/>
        <v>615400</v>
      </c>
      <c r="M1200" s="56">
        <f t="shared" si="3744"/>
        <v>0</v>
      </c>
      <c r="N1200" s="56">
        <f t="shared" si="3744"/>
        <v>0</v>
      </c>
      <c r="O1200" s="56">
        <f t="shared" si="3744"/>
        <v>0</v>
      </c>
      <c r="P1200" s="56">
        <f t="shared" si="3744"/>
        <v>615400</v>
      </c>
      <c r="Q1200" s="56">
        <f>Q1201+Q1212+Q1214+Q1226</f>
        <v>0</v>
      </c>
      <c r="R1200" s="56">
        <f t="shared" ref="R1200:S1200" si="3745">R1201+R1212+R1214+R1226</f>
        <v>0</v>
      </c>
      <c r="S1200" s="56">
        <f t="shared" si="3745"/>
        <v>0</v>
      </c>
      <c r="T1200" s="56">
        <f>T1201+T1212+T1214+T1226</f>
        <v>0</v>
      </c>
      <c r="U1200" s="56">
        <f t="shared" ref="U1200:V1200" si="3746">U1201+U1212+U1214+U1226</f>
        <v>0</v>
      </c>
      <c r="V1200" s="56">
        <f t="shared" si="3746"/>
        <v>0</v>
      </c>
      <c r="W1200" s="56">
        <v>0</v>
      </c>
      <c r="X1200" s="56">
        <v>0</v>
      </c>
      <c r="Y1200" s="56">
        <v>0</v>
      </c>
      <c r="Z1200" s="56">
        <v>0</v>
      </c>
      <c r="AA1200" s="56">
        <v>0</v>
      </c>
      <c r="AB1200" s="56">
        <v>0</v>
      </c>
      <c r="AC1200" s="56">
        <f t="shared" ref="AC1200" si="3747">+AC1201+AC1214</f>
        <v>0</v>
      </c>
      <c r="AD1200" s="56">
        <f>AD1201+AD1212+AD1214+AD1226</f>
        <v>615400</v>
      </c>
      <c r="AE1200" s="56">
        <f t="shared" ref="AE1200:AF1200" si="3748">AE1201+AE1212+AE1214+AE1226</f>
        <v>0</v>
      </c>
      <c r="AF1200" s="56">
        <f t="shared" si="3748"/>
        <v>615400</v>
      </c>
      <c r="AG1200" s="56">
        <f>+AG1201+AG1214</f>
        <v>0</v>
      </c>
      <c r="AH1200" s="56">
        <f t="shared" ref="AH1200:AJ1200" si="3749">+AH1201+AH1214</f>
        <v>0</v>
      </c>
      <c r="AI1200" s="56">
        <f t="shared" si="3749"/>
        <v>0</v>
      </c>
      <c r="AJ1200" s="56">
        <f t="shared" si="3749"/>
        <v>615400</v>
      </c>
      <c r="AK1200" s="56">
        <f>AK1201+AK1212+AK1214+AK1226</f>
        <v>0</v>
      </c>
      <c r="AL1200" s="56">
        <f t="shared" ref="AL1200:AQ1200" si="3750">AL1201+AL1212+AL1214+AL1226</f>
        <v>0</v>
      </c>
      <c r="AM1200" s="56">
        <f t="shared" si="3750"/>
        <v>0</v>
      </c>
      <c r="AN1200" s="56">
        <f t="shared" si="3750"/>
        <v>0</v>
      </c>
      <c r="AO1200" s="56">
        <f t="shared" si="3750"/>
        <v>0</v>
      </c>
      <c r="AP1200" s="56">
        <f t="shared" si="3750"/>
        <v>0</v>
      </c>
      <c r="AQ1200" s="56">
        <f t="shared" si="3750"/>
        <v>0</v>
      </c>
      <c r="AR1200" s="56">
        <f>AR1201+AR1212+AR1214+AR1226</f>
        <v>0</v>
      </c>
      <c r="AS1200" s="56">
        <f t="shared" ref="AS1200:AX1200" si="3751">AS1201+AS1212+AS1214+AS1226</f>
        <v>0</v>
      </c>
      <c r="AT1200" s="56">
        <f t="shared" si="3751"/>
        <v>0</v>
      </c>
      <c r="AU1200" s="56">
        <f t="shared" si="3751"/>
        <v>0</v>
      </c>
      <c r="AV1200" s="56">
        <f t="shared" si="3751"/>
        <v>0</v>
      </c>
      <c r="AW1200" s="56">
        <f t="shared" si="3751"/>
        <v>0</v>
      </c>
      <c r="AX1200" s="56">
        <f t="shared" si="3751"/>
        <v>0</v>
      </c>
      <c r="AY1200" s="56">
        <f>AY1201+AY1212+AY1214+AY1226</f>
        <v>0</v>
      </c>
      <c r="AZ1200" s="56">
        <f t="shared" ref="AZ1200:BE1200" si="3752">AZ1201+AZ1212+AZ1214+AZ1226</f>
        <v>0</v>
      </c>
      <c r="BA1200" s="56">
        <f t="shared" si="3752"/>
        <v>0</v>
      </c>
      <c r="BB1200" s="56">
        <f t="shared" si="3752"/>
        <v>0</v>
      </c>
      <c r="BC1200" s="56">
        <f t="shared" si="3752"/>
        <v>0</v>
      </c>
      <c r="BD1200" s="56">
        <f t="shared" si="3752"/>
        <v>0</v>
      </c>
      <c r="BE1200" s="56">
        <f t="shared" si="3752"/>
        <v>0</v>
      </c>
      <c r="BF1200" s="56">
        <f>BF1201+BF1212+BF1214+BF1226</f>
        <v>615400</v>
      </c>
      <c r="BG1200" s="56">
        <f t="shared" ref="BG1200:BH1200" si="3753">BG1201+BG1212+BG1214+BG1226</f>
        <v>0</v>
      </c>
      <c r="BH1200" s="56">
        <f t="shared" si="3753"/>
        <v>615400</v>
      </c>
      <c r="BI1200" s="56">
        <f>+BI1201+BI1214</f>
        <v>0</v>
      </c>
      <c r="BJ1200" s="56">
        <f t="shared" ref="BJ1200:BK1200" si="3754">+BJ1201+BJ1214</f>
        <v>0</v>
      </c>
      <c r="BK1200" s="56">
        <f t="shared" si="3754"/>
        <v>0</v>
      </c>
      <c r="BL1200" s="56">
        <f t="shared" si="3467"/>
        <v>615400</v>
      </c>
      <c r="BM1200" s="303"/>
      <c r="BN1200" s="303"/>
      <c r="BO1200" s="303"/>
      <c r="BP1200" s="303"/>
      <c r="BQ1200" s="303"/>
      <c r="BR1200" s="303"/>
      <c r="BS1200" s="58"/>
      <c r="BT1200" s="77"/>
    </row>
    <row r="1201" spans="1:72" s="79" customFormat="1" ht="36.75" customHeight="1">
      <c r="A1201" s="77"/>
      <c r="B1201" s="59">
        <v>2014</v>
      </c>
      <c r="C1201" s="60">
        <v>8317</v>
      </c>
      <c r="D1201" s="59">
        <v>5</v>
      </c>
      <c r="E1201" s="59">
        <v>5000</v>
      </c>
      <c r="F1201" s="59">
        <v>5100</v>
      </c>
      <c r="G1201" s="59">
        <v>511</v>
      </c>
      <c r="H1201" s="59"/>
      <c r="I1201" s="61" t="s">
        <v>132</v>
      </c>
      <c r="J1201" s="62">
        <f>SUM(J1202:J1211)</f>
        <v>87400</v>
      </c>
      <c r="K1201" s="62">
        <f t="shared" ref="K1201:P1201" si="3755">SUM(K1202:K1211)</f>
        <v>0</v>
      </c>
      <c r="L1201" s="62">
        <f t="shared" si="3755"/>
        <v>87400</v>
      </c>
      <c r="M1201" s="62">
        <f t="shared" si="3755"/>
        <v>0</v>
      </c>
      <c r="N1201" s="62">
        <f t="shared" si="3755"/>
        <v>0</v>
      </c>
      <c r="O1201" s="62">
        <f t="shared" si="3755"/>
        <v>0</v>
      </c>
      <c r="P1201" s="62">
        <f t="shared" si="3755"/>
        <v>87400</v>
      </c>
      <c r="Q1201" s="62">
        <f>SUM(Q1202:Q1211)</f>
        <v>0</v>
      </c>
      <c r="R1201" s="62">
        <f t="shared" ref="R1201:S1201" si="3756">SUM(R1202:R1211)</f>
        <v>0</v>
      </c>
      <c r="S1201" s="62">
        <f t="shared" si="3756"/>
        <v>0</v>
      </c>
      <c r="T1201" s="62">
        <f>SUM(T1202:T1211)</f>
        <v>0</v>
      </c>
      <c r="U1201" s="62">
        <f t="shared" ref="U1201:V1201" si="3757">SUM(U1202:U1211)</f>
        <v>0</v>
      </c>
      <c r="V1201" s="62">
        <f t="shared" si="3757"/>
        <v>0</v>
      </c>
      <c r="W1201" s="62">
        <v>0</v>
      </c>
      <c r="X1201" s="62">
        <v>0</v>
      </c>
      <c r="Y1201" s="62">
        <v>0</v>
      </c>
      <c r="Z1201" s="62">
        <v>0</v>
      </c>
      <c r="AA1201" s="62">
        <v>0</v>
      </c>
      <c r="AB1201" s="62">
        <v>0</v>
      </c>
      <c r="AC1201" s="62">
        <f t="shared" ref="AC1201" si="3758">+AC1204+AC1209+AC1210</f>
        <v>0</v>
      </c>
      <c r="AD1201" s="62">
        <f>SUM(AD1202:AD1211)</f>
        <v>87400</v>
      </c>
      <c r="AE1201" s="62">
        <f t="shared" ref="AE1201:AF1201" si="3759">SUM(AE1202:AE1211)</f>
        <v>0</v>
      </c>
      <c r="AF1201" s="62">
        <f t="shared" si="3759"/>
        <v>87400</v>
      </c>
      <c r="AG1201" s="62">
        <f>+AG1204+AG1209+AG1210</f>
        <v>0</v>
      </c>
      <c r="AH1201" s="62">
        <f t="shared" ref="AH1201:AJ1201" si="3760">+AH1204+AH1209+AH1210</f>
        <v>0</v>
      </c>
      <c r="AI1201" s="62">
        <f t="shared" si="3760"/>
        <v>0</v>
      </c>
      <c r="AJ1201" s="62">
        <f t="shared" si="3760"/>
        <v>87400</v>
      </c>
      <c r="AK1201" s="62">
        <f>SUM(AK1202:AK1211)</f>
        <v>0</v>
      </c>
      <c r="AL1201" s="62">
        <f t="shared" ref="AL1201:AQ1201" si="3761">SUM(AL1202:AL1211)</f>
        <v>0</v>
      </c>
      <c r="AM1201" s="62">
        <f t="shared" si="3761"/>
        <v>0</v>
      </c>
      <c r="AN1201" s="62">
        <f t="shared" si="3761"/>
        <v>0</v>
      </c>
      <c r="AO1201" s="62">
        <f t="shared" si="3761"/>
        <v>0</v>
      </c>
      <c r="AP1201" s="62">
        <f t="shared" si="3761"/>
        <v>0</v>
      </c>
      <c r="AQ1201" s="62">
        <f t="shared" si="3761"/>
        <v>0</v>
      </c>
      <c r="AR1201" s="62">
        <f>SUM(AR1202:AR1211)</f>
        <v>0</v>
      </c>
      <c r="AS1201" s="62">
        <f t="shared" ref="AS1201:AX1201" si="3762">SUM(AS1202:AS1211)</f>
        <v>0</v>
      </c>
      <c r="AT1201" s="62">
        <f t="shared" si="3762"/>
        <v>0</v>
      </c>
      <c r="AU1201" s="62">
        <f t="shared" si="3762"/>
        <v>0</v>
      </c>
      <c r="AV1201" s="62">
        <f t="shared" si="3762"/>
        <v>0</v>
      </c>
      <c r="AW1201" s="62">
        <f t="shared" si="3762"/>
        <v>0</v>
      </c>
      <c r="AX1201" s="62">
        <f t="shared" si="3762"/>
        <v>0</v>
      </c>
      <c r="AY1201" s="62">
        <f>SUM(AY1202:AY1211)</f>
        <v>0</v>
      </c>
      <c r="AZ1201" s="62">
        <f t="shared" ref="AZ1201:BE1201" si="3763">SUM(AZ1202:AZ1211)</f>
        <v>0</v>
      </c>
      <c r="BA1201" s="62">
        <f t="shared" si="3763"/>
        <v>0</v>
      </c>
      <c r="BB1201" s="62">
        <f t="shared" si="3763"/>
        <v>0</v>
      </c>
      <c r="BC1201" s="62">
        <f t="shared" si="3763"/>
        <v>0</v>
      </c>
      <c r="BD1201" s="62">
        <f t="shared" si="3763"/>
        <v>0</v>
      </c>
      <c r="BE1201" s="62">
        <f t="shared" si="3763"/>
        <v>0</v>
      </c>
      <c r="BF1201" s="62">
        <f>SUM(BF1202:BF1211)</f>
        <v>87400</v>
      </c>
      <c r="BG1201" s="62">
        <f t="shared" ref="BG1201:BH1201" si="3764">SUM(BG1202:BG1211)</f>
        <v>0</v>
      </c>
      <c r="BH1201" s="62">
        <f t="shared" si="3764"/>
        <v>87400</v>
      </c>
      <c r="BI1201" s="62">
        <f>+BI1204+BI1209+BI1210</f>
        <v>0</v>
      </c>
      <c r="BJ1201" s="62">
        <f t="shared" ref="BJ1201:BK1201" si="3765">+BJ1204+BJ1209+BJ1210</f>
        <v>0</v>
      </c>
      <c r="BK1201" s="62">
        <f t="shared" si="3765"/>
        <v>0</v>
      </c>
      <c r="BL1201" s="62">
        <f t="shared" si="3467"/>
        <v>87400</v>
      </c>
      <c r="BM1201" s="304"/>
      <c r="BN1201" s="304"/>
      <c r="BO1201" s="304"/>
      <c r="BP1201" s="304"/>
      <c r="BQ1201" s="304"/>
      <c r="BR1201" s="304"/>
      <c r="BS1201" s="64"/>
      <c r="BT1201" s="77"/>
    </row>
    <row r="1202" spans="1:72" s="46" customFormat="1" ht="36.75" hidden="1" customHeight="1">
      <c r="A1202" s="77"/>
      <c r="B1202" s="104">
        <v>2014</v>
      </c>
      <c r="C1202" s="105">
        <v>8317</v>
      </c>
      <c r="D1202" s="104">
        <v>5</v>
      </c>
      <c r="E1202" s="104">
        <v>5000</v>
      </c>
      <c r="F1202" s="104">
        <v>5100</v>
      </c>
      <c r="G1202" s="104">
        <v>511</v>
      </c>
      <c r="H1202" s="104">
        <v>1</v>
      </c>
      <c r="I1202" s="66" t="s">
        <v>134</v>
      </c>
      <c r="J1202" s="67">
        <v>0</v>
      </c>
      <c r="K1202" s="67">
        <v>0</v>
      </c>
      <c r="L1202" s="68">
        <f t="shared" ref="L1202:L1211" si="3766">J1202+K1202</f>
        <v>0</v>
      </c>
      <c r="M1202" s="67">
        <v>0</v>
      </c>
      <c r="N1202" s="67">
        <v>0</v>
      </c>
      <c r="O1202" s="68">
        <f t="shared" ref="O1202:O1211" si="3767">+M1202+N1202</f>
        <v>0</v>
      </c>
      <c r="P1202" s="68">
        <f t="shared" ref="P1202:P1211" si="3768">+L1202+O1202</f>
        <v>0</v>
      </c>
      <c r="Q1202" s="71">
        <v>0</v>
      </c>
      <c r="R1202" s="71">
        <v>0</v>
      </c>
      <c r="S1202" s="71">
        <v>0</v>
      </c>
      <c r="T1202" s="71">
        <v>0</v>
      </c>
      <c r="U1202" s="71">
        <v>0</v>
      </c>
      <c r="V1202" s="71">
        <v>0</v>
      </c>
      <c r="W1202" s="67">
        <v>0</v>
      </c>
      <c r="X1202" s="67">
        <v>0</v>
      </c>
      <c r="Y1202" s="68">
        <v>0</v>
      </c>
      <c r="Z1202" s="67">
        <v>0</v>
      </c>
      <c r="AA1202" s="67">
        <v>0</v>
      </c>
      <c r="AB1202" s="68">
        <v>0</v>
      </c>
      <c r="AC1202" s="68">
        <f t="shared" ref="AC1202:AC1211" si="3769">+Y1202+AB1202</f>
        <v>0</v>
      </c>
      <c r="AD1202" s="67">
        <f t="shared" ref="AD1202:AD1211" si="3770">J1202+Q1202-T1202</f>
        <v>0</v>
      </c>
      <c r="AE1202" s="67">
        <f t="shared" ref="AE1202:AE1211" si="3771">K1202+R1202-U1202</f>
        <v>0</v>
      </c>
      <c r="AF1202" s="68">
        <f t="shared" ref="AF1202:AF1211" si="3772">AD1202+AE1202</f>
        <v>0</v>
      </c>
      <c r="AG1202" s="67" t="e">
        <f>M1202+#REF!-V1202</f>
        <v>#REF!</v>
      </c>
      <c r="AH1202" s="67" t="e">
        <f>N1202+S1202-#REF!</f>
        <v>#REF!</v>
      </c>
      <c r="AI1202" s="68" t="e">
        <f t="shared" ref="AI1202:AI1211" si="3773">+AG1202+AH1202</f>
        <v>#REF!</v>
      </c>
      <c r="AJ1202" s="68" t="e">
        <f t="shared" ref="AJ1202:AJ1211" si="3774">+AF1202+AI1202</f>
        <v>#REF!</v>
      </c>
      <c r="AK1202" s="71">
        <v>0</v>
      </c>
      <c r="AL1202" s="71">
        <v>0</v>
      </c>
      <c r="AM1202" s="68">
        <f t="shared" ref="AM1202:AM1211" si="3775">AK1202+AL1202</f>
        <v>0</v>
      </c>
      <c r="AN1202" s="71">
        <v>0</v>
      </c>
      <c r="AO1202" s="71">
        <v>0</v>
      </c>
      <c r="AP1202" s="68">
        <f t="shared" ref="AP1202:AP1211" si="3776">+AN1202+AO1202</f>
        <v>0</v>
      </c>
      <c r="AQ1202" s="68">
        <f t="shared" ref="AQ1202:AQ1211" si="3777">+AM1202+AP1202</f>
        <v>0</v>
      </c>
      <c r="AR1202" s="71">
        <v>0</v>
      </c>
      <c r="AS1202" s="71">
        <v>0</v>
      </c>
      <c r="AT1202" s="68">
        <f t="shared" ref="AT1202:AT1211" si="3778">AR1202+AS1202</f>
        <v>0</v>
      </c>
      <c r="AU1202" s="71">
        <v>0</v>
      </c>
      <c r="AV1202" s="71">
        <v>0</v>
      </c>
      <c r="AW1202" s="68">
        <f t="shared" ref="AW1202:AW1211" si="3779">+AU1202+AV1202</f>
        <v>0</v>
      </c>
      <c r="AX1202" s="68">
        <f t="shared" ref="AX1202:AX1211" si="3780">+AT1202+AW1202</f>
        <v>0</v>
      </c>
      <c r="AY1202" s="71">
        <v>0</v>
      </c>
      <c r="AZ1202" s="71">
        <v>0</v>
      </c>
      <c r="BA1202" s="68">
        <f t="shared" ref="BA1202:BA1211" si="3781">AY1202+AZ1202</f>
        <v>0</v>
      </c>
      <c r="BB1202" s="71">
        <v>0</v>
      </c>
      <c r="BC1202" s="71">
        <v>0</v>
      </c>
      <c r="BD1202" s="68">
        <f t="shared" ref="BD1202:BD1211" si="3782">+BB1202+BC1202</f>
        <v>0</v>
      </c>
      <c r="BE1202" s="68">
        <f t="shared" ref="BE1202:BE1211" si="3783">+BA1202+BD1202</f>
        <v>0</v>
      </c>
      <c r="BF1202" s="67">
        <f t="shared" ref="BF1202:BG1211" si="3784">AD1202-AK1202-AR1202-AY1202</f>
        <v>0</v>
      </c>
      <c r="BG1202" s="67">
        <f t="shared" si="3784"/>
        <v>0</v>
      </c>
      <c r="BH1202" s="68">
        <f t="shared" ref="BH1202:BH1211" si="3785">BF1202+BG1202</f>
        <v>0</v>
      </c>
      <c r="BI1202" s="67" t="e">
        <f t="shared" ref="BI1202:BJ1211" si="3786">AG1202-AN1202-AU1202-BB1202</f>
        <v>#REF!</v>
      </c>
      <c r="BJ1202" s="67" t="e">
        <f t="shared" si="3786"/>
        <v>#REF!</v>
      </c>
      <c r="BK1202" s="68" t="e">
        <f t="shared" ref="BK1202:BK1211" si="3787">+BI1202+BJ1202</f>
        <v>#REF!</v>
      </c>
      <c r="BL1202" s="68" t="e">
        <f t="shared" si="3467"/>
        <v>#REF!</v>
      </c>
      <c r="BM1202" s="305">
        <v>0</v>
      </c>
      <c r="BN1202" s="305">
        <v>0</v>
      </c>
      <c r="BO1202" s="306"/>
      <c r="BP1202" s="306"/>
      <c r="BQ1202" s="305">
        <v>0</v>
      </c>
      <c r="BR1202" s="305">
        <v>0</v>
      </c>
      <c r="BS1202" s="114" t="s">
        <v>208</v>
      </c>
      <c r="BT1202" s="77"/>
    </row>
    <row r="1203" spans="1:72" s="46" customFormat="1" ht="36.75" hidden="1" customHeight="1">
      <c r="A1203" s="77"/>
      <c r="B1203" s="104">
        <v>2014</v>
      </c>
      <c r="C1203" s="105">
        <v>8317</v>
      </c>
      <c r="D1203" s="104">
        <v>5</v>
      </c>
      <c r="E1203" s="104">
        <v>5000</v>
      </c>
      <c r="F1203" s="104">
        <v>5100</v>
      </c>
      <c r="G1203" s="104">
        <v>511</v>
      </c>
      <c r="H1203" s="104">
        <v>2</v>
      </c>
      <c r="I1203" s="66" t="s">
        <v>784</v>
      </c>
      <c r="J1203" s="67">
        <v>0</v>
      </c>
      <c r="K1203" s="67">
        <v>0</v>
      </c>
      <c r="L1203" s="68">
        <f t="shared" si="3766"/>
        <v>0</v>
      </c>
      <c r="M1203" s="67">
        <v>0</v>
      </c>
      <c r="N1203" s="67">
        <v>0</v>
      </c>
      <c r="O1203" s="68">
        <f t="shared" si="3767"/>
        <v>0</v>
      </c>
      <c r="P1203" s="68">
        <f t="shared" si="3768"/>
        <v>0</v>
      </c>
      <c r="Q1203" s="71">
        <v>0</v>
      </c>
      <c r="R1203" s="71">
        <v>0</v>
      </c>
      <c r="S1203" s="71">
        <v>0</v>
      </c>
      <c r="T1203" s="71">
        <v>0</v>
      </c>
      <c r="U1203" s="71">
        <v>0</v>
      </c>
      <c r="V1203" s="71">
        <v>0</v>
      </c>
      <c r="W1203" s="67">
        <v>0</v>
      </c>
      <c r="X1203" s="67">
        <v>0</v>
      </c>
      <c r="Y1203" s="68">
        <v>0</v>
      </c>
      <c r="Z1203" s="67">
        <v>0</v>
      </c>
      <c r="AA1203" s="67">
        <v>0</v>
      </c>
      <c r="AB1203" s="68">
        <v>0</v>
      </c>
      <c r="AC1203" s="68">
        <f t="shared" si="3769"/>
        <v>0</v>
      </c>
      <c r="AD1203" s="67">
        <f t="shared" si="3770"/>
        <v>0</v>
      </c>
      <c r="AE1203" s="67">
        <f t="shared" si="3771"/>
        <v>0</v>
      </c>
      <c r="AF1203" s="68">
        <f t="shared" si="3772"/>
        <v>0</v>
      </c>
      <c r="AG1203" s="67" t="e">
        <f>M1203+#REF!-V1203</f>
        <v>#REF!</v>
      </c>
      <c r="AH1203" s="67" t="e">
        <f>N1203+S1203-#REF!</f>
        <v>#REF!</v>
      </c>
      <c r="AI1203" s="68" t="e">
        <f t="shared" si="3773"/>
        <v>#REF!</v>
      </c>
      <c r="AJ1203" s="68" t="e">
        <f t="shared" si="3774"/>
        <v>#REF!</v>
      </c>
      <c r="AK1203" s="71">
        <v>0</v>
      </c>
      <c r="AL1203" s="71">
        <v>0</v>
      </c>
      <c r="AM1203" s="68">
        <f t="shared" si="3775"/>
        <v>0</v>
      </c>
      <c r="AN1203" s="71">
        <v>0</v>
      </c>
      <c r="AO1203" s="71">
        <v>0</v>
      </c>
      <c r="AP1203" s="68">
        <f t="shared" si="3776"/>
        <v>0</v>
      </c>
      <c r="AQ1203" s="68">
        <f t="shared" si="3777"/>
        <v>0</v>
      </c>
      <c r="AR1203" s="71">
        <v>0</v>
      </c>
      <c r="AS1203" s="71">
        <v>0</v>
      </c>
      <c r="AT1203" s="68">
        <f t="shared" si="3778"/>
        <v>0</v>
      </c>
      <c r="AU1203" s="71">
        <v>0</v>
      </c>
      <c r="AV1203" s="71">
        <v>0</v>
      </c>
      <c r="AW1203" s="68">
        <f t="shared" si="3779"/>
        <v>0</v>
      </c>
      <c r="AX1203" s="68">
        <f t="shared" si="3780"/>
        <v>0</v>
      </c>
      <c r="AY1203" s="71">
        <v>0</v>
      </c>
      <c r="AZ1203" s="71">
        <v>0</v>
      </c>
      <c r="BA1203" s="68">
        <f t="shared" si="3781"/>
        <v>0</v>
      </c>
      <c r="BB1203" s="71">
        <v>0</v>
      </c>
      <c r="BC1203" s="71">
        <v>0</v>
      </c>
      <c r="BD1203" s="68">
        <f t="shared" si="3782"/>
        <v>0</v>
      </c>
      <c r="BE1203" s="68">
        <f t="shared" si="3783"/>
        <v>0</v>
      </c>
      <c r="BF1203" s="67">
        <f t="shared" si="3784"/>
        <v>0</v>
      </c>
      <c r="BG1203" s="67">
        <f t="shared" si="3784"/>
        <v>0</v>
      </c>
      <c r="BH1203" s="68">
        <f t="shared" si="3785"/>
        <v>0</v>
      </c>
      <c r="BI1203" s="67" t="e">
        <f t="shared" si="3786"/>
        <v>#REF!</v>
      </c>
      <c r="BJ1203" s="67" t="e">
        <f t="shared" si="3786"/>
        <v>#REF!</v>
      </c>
      <c r="BK1203" s="68" t="e">
        <f t="shared" si="3787"/>
        <v>#REF!</v>
      </c>
      <c r="BL1203" s="68" t="e">
        <f t="shared" si="3467"/>
        <v>#REF!</v>
      </c>
      <c r="BM1203" s="305">
        <v>0</v>
      </c>
      <c r="BN1203" s="305">
        <v>0</v>
      </c>
      <c r="BO1203" s="306"/>
      <c r="BP1203" s="306"/>
      <c r="BQ1203" s="305">
        <v>0</v>
      </c>
      <c r="BR1203" s="305">
        <v>0</v>
      </c>
      <c r="BS1203" s="114" t="s">
        <v>208</v>
      </c>
      <c r="BT1203" s="77"/>
    </row>
    <row r="1204" spans="1:72" s="46" customFormat="1" ht="36.75" customHeight="1">
      <c r="A1204" s="77"/>
      <c r="B1204" s="104">
        <v>2014</v>
      </c>
      <c r="C1204" s="105">
        <v>8317</v>
      </c>
      <c r="D1204" s="104">
        <v>5</v>
      </c>
      <c r="E1204" s="104">
        <v>5000</v>
      </c>
      <c r="F1204" s="104">
        <v>5100</v>
      </c>
      <c r="G1204" s="104">
        <v>511</v>
      </c>
      <c r="H1204" s="104">
        <v>3</v>
      </c>
      <c r="I1204" s="66" t="s">
        <v>250</v>
      </c>
      <c r="J1204" s="67">
        <v>32864</v>
      </c>
      <c r="K1204" s="67">
        <v>0</v>
      </c>
      <c r="L1204" s="68">
        <f t="shared" si="3766"/>
        <v>32864</v>
      </c>
      <c r="M1204" s="67">
        <v>0</v>
      </c>
      <c r="N1204" s="67">
        <v>0</v>
      </c>
      <c r="O1204" s="68">
        <f t="shared" si="3767"/>
        <v>0</v>
      </c>
      <c r="P1204" s="68">
        <f t="shared" si="3768"/>
        <v>32864</v>
      </c>
      <c r="Q1204" s="71">
        <v>0</v>
      </c>
      <c r="R1204" s="71">
        <v>0</v>
      </c>
      <c r="S1204" s="71">
        <v>0</v>
      </c>
      <c r="T1204" s="71">
        <v>0</v>
      </c>
      <c r="U1204" s="71">
        <v>0</v>
      </c>
      <c r="V1204" s="71">
        <v>0</v>
      </c>
      <c r="W1204" s="67">
        <v>0</v>
      </c>
      <c r="X1204" s="67">
        <v>0</v>
      </c>
      <c r="Y1204" s="68">
        <v>0</v>
      </c>
      <c r="Z1204" s="67">
        <v>0</v>
      </c>
      <c r="AA1204" s="67">
        <v>0</v>
      </c>
      <c r="AB1204" s="68">
        <v>0</v>
      </c>
      <c r="AC1204" s="68">
        <f t="shared" si="3769"/>
        <v>0</v>
      </c>
      <c r="AD1204" s="67">
        <f t="shared" si="3770"/>
        <v>32864</v>
      </c>
      <c r="AE1204" s="67">
        <f t="shared" si="3771"/>
        <v>0</v>
      </c>
      <c r="AF1204" s="68">
        <f t="shared" si="3772"/>
        <v>32864</v>
      </c>
      <c r="AG1204" s="67">
        <f t="shared" ref="AG1204:AG1210" si="3788">+M1204-T1204</f>
        <v>0</v>
      </c>
      <c r="AH1204" s="67">
        <f t="shared" ref="AH1204:AH1210" si="3789">+N1204-U1204</f>
        <v>0</v>
      </c>
      <c r="AI1204" s="68">
        <f t="shared" si="3773"/>
        <v>0</v>
      </c>
      <c r="AJ1204" s="68">
        <f t="shared" si="3774"/>
        <v>32864</v>
      </c>
      <c r="AK1204" s="71">
        <v>0</v>
      </c>
      <c r="AL1204" s="71">
        <v>0</v>
      </c>
      <c r="AM1204" s="68">
        <f t="shared" si="3775"/>
        <v>0</v>
      </c>
      <c r="AN1204" s="71">
        <v>0</v>
      </c>
      <c r="AO1204" s="71">
        <v>0</v>
      </c>
      <c r="AP1204" s="68">
        <f t="shared" si="3776"/>
        <v>0</v>
      </c>
      <c r="AQ1204" s="68">
        <f t="shared" si="3777"/>
        <v>0</v>
      </c>
      <c r="AR1204" s="71">
        <v>0</v>
      </c>
      <c r="AS1204" s="71">
        <v>0</v>
      </c>
      <c r="AT1204" s="68">
        <f t="shared" si="3778"/>
        <v>0</v>
      </c>
      <c r="AU1204" s="71">
        <v>0</v>
      </c>
      <c r="AV1204" s="71">
        <v>0</v>
      </c>
      <c r="AW1204" s="68">
        <f t="shared" si="3779"/>
        <v>0</v>
      </c>
      <c r="AX1204" s="68">
        <f t="shared" si="3780"/>
        <v>0</v>
      </c>
      <c r="AY1204" s="71">
        <v>0</v>
      </c>
      <c r="AZ1204" s="71">
        <v>0</v>
      </c>
      <c r="BA1204" s="68">
        <f t="shared" si="3781"/>
        <v>0</v>
      </c>
      <c r="BB1204" s="71">
        <v>0</v>
      </c>
      <c r="BC1204" s="71">
        <v>0</v>
      </c>
      <c r="BD1204" s="68">
        <f t="shared" si="3782"/>
        <v>0</v>
      </c>
      <c r="BE1204" s="68">
        <f t="shared" si="3783"/>
        <v>0</v>
      </c>
      <c r="BF1204" s="67">
        <f t="shared" si="3784"/>
        <v>32864</v>
      </c>
      <c r="BG1204" s="67">
        <f t="shared" si="3784"/>
        <v>0</v>
      </c>
      <c r="BH1204" s="68">
        <f t="shared" si="3785"/>
        <v>32864</v>
      </c>
      <c r="BI1204" s="67">
        <f t="shared" si="3786"/>
        <v>0</v>
      </c>
      <c r="BJ1204" s="67">
        <f t="shared" si="3786"/>
        <v>0</v>
      </c>
      <c r="BK1204" s="68">
        <f t="shared" si="3787"/>
        <v>0</v>
      </c>
      <c r="BL1204" s="68">
        <f t="shared" si="3467"/>
        <v>32864</v>
      </c>
      <c r="BM1204" s="305">
        <v>8</v>
      </c>
      <c r="BN1204" s="305">
        <v>0</v>
      </c>
      <c r="BO1204" s="306"/>
      <c r="BP1204" s="306"/>
      <c r="BQ1204" s="305">
        <v>8</v>
      </c>
      <c r="BR1204" s="305">
        <v>0</v>
      </c>
      <c r="BS1204" s="114" t="s">
        <v>208</v>
      </c>
      <c r="BT1204" s="77"/>
    </row>
    <row r="1205" spans="1:72" s="46" customFormat="1" ht="36.75" hidden="1" customHeight="1">
      <c r="A1205" s="77"/>
      <c r="B1205" s="104">
        <v>2014</v>
      </c>
      <c r="C1205" s="105">
        <v>8317</v>
      </c>
      <c r="D1205" s="104">
        <v>5</v>
      </c>
      <c r="E1205" s="104">
        <v>5000</v>
      </c>
      <c r="F1205" s="104">
        <v>5100</v>
      </c>
      <c r="G1205" s="104">
        <v>511</v>
      </c>
      <c r="H1205" s="104">
        <v>4</v>
      </c>
      <c r="I1205" s="66" t="s">
        <v>139</v>
      </c>
      <c r="J1205" s="67">
        <v>0</v>
      </c>
      <c r="K1205" s="67">
        <v>0</v>
      </c>
      <c r="L1205" s="68">
        <f t="shared" si="3766"/>
        <v>0</v>
      </c>
      <c r="M1205" s="67">
        <v>0</v>
      </c>
      <c r="N1205" s="67">
        <v>0</v>
      </c>
      <c r="O1205" s="68">
        <f t="shared" si="3767"/>
        <v>0</v>
      </c>
      <c r="P1205" s="68">
        <f t="shared" si="3768"/>
        <v>0</v>
      </c>
      <c r="Q1205" s="71">
        <v>0</v>
      </c>
      <c r="R1205" s="71">
        <v>0</v>
      </c>
      <c r="S1205" s="71">
        <v>0</v>
      </c>
      <c r="T1205" s="71">
        <v>0</v>
      </c>
      <c r="U1205" s="71">
        <v>0</v>
      </c>
      <c r="V1205" s="71">
        <v>0</v>
      </c>
      <c r="W1205" s="67">
        <v>0</v>
      </c>
      <c r="X1205" s="67">
        <v>0</v>
      </c>
      <c r="Y1205" s="68">
        <v>0</v>
      </c>
      <c r="Z1205" s="67">
        <v>0</v>
      </c>
      <c r="AA1205" s="67">
        <v>0</v>
      </c>
      <c r="AB1205" s="68">
        <v>0</v>
      </c>
      <c r="AC1205" s="68">
        <f t="shared" si="3769"/>
        <v>0</v>
      </c>
      <c r="AD1205" s="67">
        <f t="shared" si="3770"/>
        <v>0</v>
      </c>
      <c r="AE1205" s="67">
        <f t="shared" si="3771"/>
        <v>0</v>
      </c>
      <c r="AF1205" s="68">
        <f t="shared" si="3772"/>
        <v>0</v>
      </c>
      <c r="AG1205" s="67">
        <f t="shared" si="3788"/>
        <v>0</v>
      </c>
      <c r="AH1205" s="67">
        <f t="shared" si="3789"/>
        <v>0</v>
      </c>
      <c r="AI1205" s="68">
        <f t="shared" si="3773"/>
        <v>0</v>
      </c>
      <c r="AJ1205" s="68">
        <f t="shared" si="3774"/>
        <v>0</v>
      </c>
      <c r="AK1205" s="71">
        <v>0</v>
      </c>
      <c r="AL1205" s="71">
        <v>0</v>
      </c>
      <c r="AM1205" s="68">
        <f t="shared" si="3775"/>
        <v>0</v>
      </c>
      <c r="AN1205" s="71">
        <v>0</v>
      </c>
      <c r="AO1205" s="71">
        <v>0</v>
      </c>
      <c r="AP1205" s="68">
        <f t="shared" si="3776"/>
        <v>0</v>
      </c>
      <c r="AQ1205" s="68">
        <f t="shared" si="3777"/>
        <v>0</v>
      </c>
      <c r="AR1205" s="71">
        <v>0</v>
      </c>
      <c r="AS1205" s="71">
        <v>0</v>
      </c>
      <c r="AT1205" s="68">
        <f t="shared" si="3778"/>
        <v>0</v>
      </c>
      <c r="AU1205" s="71">
        <v>0</v>
      </c>
      <c r="AV1205" s="71">
        <v>0</v>
      </c>
      <c r="AW1205" s="68">
        <f t="shared" si="3779"/>
        <v>0</v>
      </c>
      <c r="AX1205" s="68">
        <f t="shared" si="3780"/>
        <v>0</v>
      </c>
      <c r="AY1205" s="71">
        <v>0</v>
      </c>
      <c r="AZ1205" s="71">
        <v>0</v>
      </c>
      <c r="BA1205" s="68">
        <f t="shared" si="3781"/>
        <v>0</v>
      </c>
      <c r="BB1205" s="71">
        <v>0</v>
      </c>
      <c r="BC1205" s="71">
        <v>0</v>
      </c>
      <c r="BD1205" s="68">
        <f t="shared" si="3782"/>
        <v>0</v>
      </c>
      <c r="BE1205" s="68">
        <f t="shared" si="3783"/>
        <v>0</v>
      </c>
      <c r="BF1205" s="67">
        <f t="shared" si="3784"/>
        <v>0</v>
      </c>
      <c r="BG1205" s="67">
        <f t="shared" si="3784"/>
        <v>0</v>
      </c>
      <c r="BH1205" s="68">
        <f t="shared" si="3785"/>
        <v>0</v>
      </c>
      <c r="BI1205" s="67">
        <f t="shared" si="3786"/>
        <v>0</v>
      </c>
      <c r="BJ1205" s="67">
        <f t="shared" si="3786"/>
        <v>0</v>
      </c>
      <c r="BK1205" s="68">
        <f t="shared" si="3787"/>
        <v>0</v>
      </c>
      <c r="BL1205" s="68">
        <f t="shared" ref="BL1205:BL1268" si="3790">+BH1205+BK1205</f>
        <v>0</v>
      </c>
      <c r="BM1205" s="305">
        <v>0</v>
      </c>
      <c r="BN1205" s="305">
        <v>0</v>
      </c>
      <c r="BO1205" s="306"/>
      <c r="BP1205" s="306"/>
      <c r="BQ1205" s="305">
        <v>0</v>
      </c>
      <c r="BR1205" s="305">
        <v>0</v>
      </c>
      <c r="BS1205" s="114" t="s">
        <v>208</v>
      </c>
      <c r="BT1205" s="77"/>
    </row>
    <row r="1206" spans="1:72" s="46" customFormat="1" ht="36.75" hidden="1" customHeight="1">
      <c r="A1206" s="77"/>
      <c r="B1206" s="104">
        <v>2014</v>
      </c>
      <c r="C1206" s="105">
        <v>8317</v>
      </c>
      <c r="D1206" s="104">
        <v>5</v>
      </c>
      <c r="E1206" s="104">
        <v>5000</v>
      </c>
      <c r="F1206" s="104">
        <v>5100</v>
      </c>
      <c r="G1206" s="104">
        <v>511</v>
      </c>
      <c r="H1206" s="104">
        <v>5</v>
      </c>
      <c r="I1206" s="66" t="s">
        <v>785</v>
      </c>
      <c r="J1206" s="67">
        <v>0</v>
      </c>
      <c r="K1206" s="67">
        <v>0</v>
      </c>
      <c r="L1206" s="68">
        <f t="shared" si="3766"/>
        <v>0</v>
      </c>
      <c r="M1206" s="67">
        <v>0</v>
      </c>
      <c r="N1206" s="67">
        <v>0</v>
      </c>
      <c r="O1206" s="68">
        <f t="shared" si="3767"/>
        <v>0</v>
      </c>
      <c r="P1206" s="68">
        <f t="shared" si="3768"/>
        <v>0</v>
      </c>
      <c r="Q1206" s="71">
        <v>0</v>
      </c>
      <c r="R1206" s="71">
        <v>0</v>
      </c>
      <c r="S1206" s="71">
        <v>0</v>
      </c>
      <c r="T1206" s="71">
        <v>0</v>
      </c>
      <c r="U1206" s="71">
        <v>0</v>
      </c>
      <c r="V1206" s="71">
        <v>0</v>
      </c>
      <c r="W1206" s="67">
        <v>0</v>
      </c>
      <c r="X1206" s="67">
        <v>0</v>
      </c>
      <c r="Y1206" s="68">
        <v>0</v>
      </c>
      <c r="Z1206" s="67">
        <v>0</v>
      </c>
      <c r="AA1206" s="67">
        <v>0</v>
      </c>
      <c r="AB1206" s="68">
        <v>0</v>
      </c>
      <c r="AC1206" s="68">
        <f t="shared" si="3769"/>
        <v>0</v>
      </c>
      <c r="AD1206" s="67">
        <f t="shared" si="3770"/>
        <v>0</v>
      </c>
      <c r="AE1206" s="67">
        <f t="shared" si="3771"/>
        <v>0</v>
      </c>
      <c r="AF1206" s="68">
        <f t="shared" si="3772"/>
        <v>0</v>
      </c>
      <c r="AG1206" s="67">
        <f t="shared" si="3788"/>
        <v>0</v>
      </c>
      <c r="AH1206" s="67">
        <f t="shared" si="3789"/>
        <v>0</v>
      </c>
      <c r="AI1206" s="68">
        <f t="shared" si="3773"/>
        <v>0</v>
      </c>
      <c r="AJ1206" s="68">
        <f t="shared" si="3774"/>
        <v>0</v>
      </c>
      <c r="AK1206" s="71">
        <v>0</v>
      </c>
      <c r="AL1206" s="71">
        <v>0</v>
      </c>
      <c r="AM1206" s="68">
        <f t="shared" si="3775"/>
        <v>0</v>
      </c>
      <c r="AN1206" s="71">
        <v>0</v>
      </c>
      <c r="AO1206" s="71">
        <v>0</v>
      </c>
      <c r="AP1206" s="68">
        <f t="shared" si="3776"/>
        <v>0</v>
      </c>
      <c r="AQ1206" s="68">
        <f t="shared" si="3777"/>
        <v>0</v>
      </c>
      <c r="AR1206" s="71">
        <v>0</v>
      </c>
      <c r="AS1206" s="71">
        <v>0</v>
      </c>
      <c r="AT1206" s="68">
        <f t="shared" si="3778"/>
        <v>0</v>
      </c>
      <c r="AU1206" s="71">
        <v>0</v>
      </c>
      <c r="AV1206" s="71">
        <v>0</v>
      </c>
      <c r="AW1206" s="68">
        <f t="shared" si="3779"/>
        <v>0</v>
      </c>
      <c r="AX1206" s="68">
        <f t="shared" si="3780"/>
        <v>0</v>
      </c>
      <c r="AY1206" s="71">
        <v>0</v>
      </c>
      <c r="AZ1206" s="71">
        <v>0</v>
      </c>
      <c r="BA1206" s="68">
        <f t="shared" si="3781"/>
        <v>0</v>
      </c>
      <c r="BB1206" s="71">
        <v>0</v>
      </c>
      <c r="BC1206" s="71">
        <v>0</v>
      </c>
      <c r="BD1206" s="68">
        <f t="shared" si="3782"/>
        <v>0</v>
      </c>
      <c r="BE1206" s="68">
        <f t="shared" si="3783"/>
        <v>0</v>
      </c>
      <c r="BF1206" s="67">
        <f t="shared" si="3784"/>
        <v>0</v>
      </c>
      <c r="BG1206" s="67">
        <f t="shared" si="3784"/>
        <v>0</v>
      </c>
      <c r="BH1206" s="68">
        <f t="shared" si="3785"/>
        <v>0</v>
      </c>
      <c r="BI1206" s="67">
        <f t="shared" si="3786"/>
        <v>0</v>
      </c>
      <c r="BJ1206" s="67">
        <f t="shared" si="3786"/>
        <v>0</v>
      </c>
      <c r="BK1206" s="68">
        <f t="shared" si="3787"/>
        <v>0</v>
      </c>
      <c r="BL1206" s="68">
        <f t="shared" si="3790"/>
        <v>0</v>
      </c>
      <c r="BM1206" s="305">
        <v>0</v>
      </c>
      <c r="BN1206" s="305">
        <v>0</v>
      </c>
      <c r="BO1206" s="306"/>
      <c r="BP1206" s="306"/>
      <c r="BQ1206" s="305">
        <v>0</v>
      </c>
      <c r="BR1206" s="305">
        <v>0</v>
      </c>
      <c r="BS1206" s="114" t="s">
        <v>208</v>
      </c>
      <c r="BT1206" s="77"/>
    </row>
    <row r="1207" spans="1:72" s="46" customFormat="1" ht="36.75" hidden="1" customHeight="1">
      <c r="A1207" s="77"/>
      <c r="B1207" s="104">
        <v>2014</v>
      </c>
      <c r="C1207" s="105">
        <v>8317</v>
      </c>
      <c r="D1207" s="104">
        <v>5</v>
      </c>
      <c r="E1207" s="104">
        <v>5000</v>
      </c>
      <c r="F1207" s="104">
        <v>5100</v>
      </c>
      <c r="G1207" s="104">
        <v>511</v>
      </c>
      <c r="H1207" s="104">
        <v>6</v>
      </c>
      <c r="I1207" s="66" t="s">
        <v>560</v>
      </c>
      <c r="J1207" s="67">
        <v>0</v>
      </c>
      <c r="K1207" s="67">
        <v>0</v>
      </c>
      <c r="L1207" s="68">
        <f t="shared" si="3766"/>
        <v>0</v>
      </c>
      <c r="M1207" s="67">
        <v>0</v>
      </c>
      <c r="N1207" s="67">
        <v>0</v>
      </c>
      <c r="O1207" s="68">
        <f t="shared" si="3767"/>
        <v>0</v>
      </c>
      <c r="P1207" s="68">
        <f t="shared" si="3768"/>
        <v>0</v>
      </c>
      <c r="Q1207" s="71">
        <v>0</v>
      </c>
      <c r="R1207" s="71">
        <v>0</v>
      </c>
      <c r="S1207" s="71">
        <v>0</v>
      </c>
      <c r="T1207" s="71">
        <v>0</v>
      </c>
      <c r="U1207" s="71">
        <v>0</v>
      </c>
      <c r="V1207" s="71">
        <v>0</v>
      </c>
      <c r="W1207" s="67">
        <v>0</v>
      </c>
      <c r="X1207" s="67">
        <v>0</v>
      </c>
      <c r="Y1207" s="68">
        <v>0</v>
      </c>
      <c r="Z1207" s="67">
        <v>0</v>
      </c>
      <c r="AA1207" s="67">
        <v>0</v>
      </c>
      <c r="AB1207" s="68">
        <v>0</v>
      </c>
      <c r="AC1207" s="68">
        <f t="shared" si="3769"/>
        <v>0</v>
      </c>
      <c r="AD1207" s="67">
        <f t="shared" si="3770"/>
        <v>0</v>
      </c>
      <c r="AE1207" s="67">
        <f t="shared" si="3771"/>
        <v>0</v>
      </c>
      <c r="AF1207" s="68">
        <f t="shared" si="3772"/>
        <v>0</v>
      </c>
      <c r="AG1207" s="67">
        <f t="shared" si="3788"/>
        <v>0</v>
      </c>
      <c r="AH1207" s="67">
        <f t="shared" si="3789"/>
        <v>0</v>
      </c>
      <c r="AI1207" s="68">
        <f t="shared" si="3773"/>
        <v>0</v>
      </c>
      <c r="AJ1207" s="68">
        <f t="shared" si="3774"/>
        <v>0</v>
      </c>
      <c r="AK1207" s="71">
        <v>0</v>
      </c>
      <c r="AL1207" s="71">
        <v>0</v>
      </c>
      <c r="AM1207" s="68">
        <f t="shared" si="3775"/>
        <v>0</v>
      </c>
      <c r="AN1207" s="71">
        <v>0</v>
      </c>
      <c r="AO1207" s="71">
        <v>0</v>
      </c>
      <c r="AP1207" s="68">
        <f t="shared" si="3776"/>
        <v>0</v>
      </c>
      <c r="AQ1207" s="68">
        <f t="shared" si="3777"/>
        <v>0</v>
      </c>
      <c r="AR1207" s="71">
        <v>0</v>
      </c>
      <c r="AS1207" s="71">
        <v>0</v>
      </c>
      <c r="AT1207" s="68">
        <f t="shared" si="3778"/>
        <v>0</v>
      </c>
      <c r="AU1207" s="71">
        <v>0</v>
      </c>
      <c r="AV1207" s="71">
        <v>0</v>
      </c>
      <c r="AW1207" s="68">
        <f t="shared" si="3779"/>
        <v>0</v>
      </c>
      <c r="AX1207" s="68">
        <f t="shared" si="3780"/>
        <v>0</v>
      </c>
      <c r="AY1207" s="71">
        <v>0</v>
      </c>
      <c r="AZ1207" s="71">
        <v>0</v>
      </c>
      <c r="BA1207" s="68">
        <f t="shared" si="3781"/>
        <v>0</v>
      </c>
      <c r="BB1207" s="71">
        <v>0</v>
      </c>
      <c r="BC1207" s="71">
        <v>0</v>
      </c>
      <c r="BD1207" s="68">
        <f t="shared" si="3782"/>
        <v>0</v>
      </c>
      <c r="BE1207" s="68">
        <f t="shared" si="3783"/>
        <v>0</v>
      </c>
      <c r="BF1207" s="67">
        <f t="shared" si="3784"/>
        <v>0</v>
      </c>
      <c r="BG1207" s="67">
        <f t="shared" si="3784"/>
        <v>0</v>
      </c>
      <c r="BH1207" s="68">
        <f t="shared" si="3785"/>
        <v>0</v>
      </c>
      <c r="BI1207" s="67">
        <f t="shared" si="3786"/>
        <v>0</v>
      </c>
      <c r="BJ1207" s="67">
        <f t="shared" si="3786"/>
        <v>0</v>
      </c>
      <c r="BK1207" s="68">
        <f t="shared" si="3787"/>
        <v>0</v>
      </c>
      <c r="BL1207" s="68">
        <f t="shared" si="3790"/>
        <v>0</v>
      </c>
      <c r="BM1207" s="305">
        <v>0</v>
      </c>
      <c r="BN1207" s="305">
        <v>0</v>
      </c>
      <c r="BO1207" s="306"/>
      <c r="BP1207" s="306"/>
      <c r="BQ1207" s="305">
        <v>0</v>
      </c>
      <c r="BR1207" s="305">
        <v>0</v>
      </c>
      <c r="BS1207" s="114" t="s">
        <v>208</v>
      </c>
      <c r="BT1207" s="77"/>
    </row>
    <row r="1208" spans="1:72" s="46" customFormat="1" ht="36.75" hidden="1" customHeight="1">
      <c r="A1208" s="77"/>
      <c r="B1208" s="104">
        <v>2014</v>
      </c>
      <c r="C1208" s="105">
        <v>8317</v>
      </c>
      <c r="D1208" s="104">
        <v>5</v>
      </c>
      <c r="E1208" s="104">
        <v>5000</v>
      </c>
      <c r="F1208" s="104">
        <v>5100</v>
      </c>
      <c r="G1208" s="104">
        <v>511</v>
      </c>
      <c r="H1208" s="104">
        <v>7</v>
      </c>
      <c r="I1208" s="66" t="s">
        <v>786</v>
      </c>
      <c r="J1208" s="67">
        <v>0</v>
      </c>
      <c r="K1208" s="67">
        <v>0</v>
      </c>
      <c r="L1208" s="68">
        <f t="shared" si="3766"/>
        <v>0</v>
      </c>
      <c r="M1208" s="67">
        <v>0</v>
      </c>
      <c r="N1208" s="67">
        <v>0</v>
      </c>
      <c r="O1208" s="68">
        <f t="shared" si="3767"/>
        <v>0</v>
      </c>
      <c r="P1208" s="68">
        <f t="shared" si="3768"/>
        <v>0</v>
      </c>
      <c r="Q1208" s="71">
        <v>0</v>
      </c>
      <c r="R1208" s="71">
        <v>0</v>
      </c>
      <c r="S1208" s="71">
        <v>0</v>
      </c>
      <c r="T1208" s="71">
        <v>0</v>
      </c>
      <c r="U1208" s="71">
        <v>0</v>
      </c>
      <c r="V1208" s="71">
        <v>0</v>
      </c>
      <c r="W1208" s="67">
        <v>0</v>
      </c>
      <c r="X1208" s="67">
        <v>0</v>
      </c>
      <c r="Y1208" s="68">
        <v>0</v>
      </c>
      <c r="Z1208" s="67">
        <v>0</v>
      </c>
      <c r="AA1208" s="67">
        <v>0</v>
      </c>
      <c r="AB1208" s="68">
        <v>0</v>
      </c>
      <c r="AC1208" s="68">
        <f t="shared" si="3769"/>
        <v>0</v>
      </c>
      <c r="AD1208" s="67">
        <f t="shared" si="3770"/>
        <v>0</v>
      </c>
      <c r="AE1208" s="67">
        <f t="shared" si="3771"/>
        <v>0</v>
      </c>
      <c r="AF1208" s="68">
        <f t="shared" si="3772"/>
        <v>0</v>
      </c>
      <c r="AG1208" s="67">
        <f t="shared" si="3788"/>
        <v>0</v>
      </c>
      <c r="AH1208" s="67">
        <f t="shared" si="3789"/>
        <v>0</v>
      </c>
      <c r="AI1208" s="68">
        <f t="shared" si="3773"/>
        <v>0</v>
      </c>
      <c r="AJ1208" s="68">
        <f t="shared" si="3774"/>
        <v>0</v>
      </c>
      <c r="AK1208" s="71">
        <v>0</v>
      </c>
      <c r="AL1208" s="71">
        <v>0</v>
      </c>
      <c r="AM1208" s="68">
        <f t="shared" si="3775"/>
        <v>0</v>
      </c>
      <c r="AN1208" s="71">
        <v>0</v>
      </c>
      <c r="AO1208" s="71">
        <v>0</v>
      </c>
      <c r="AP1208" s="68">
        <f t="shared" si="3776"/>
        <v>0</v>
      </c>
      <c r="AQ1208" s="68">
        <f t="shared" si="3777"/>
        <v>0</v>
      </c>
      <c r="AR1208" s="71">
        <v>0</v>
      </c>
      <c r="AS1208" s="71">
        <v>0</v>
      </c>
      <c r="AT1208" s="68">
        <f t="shared" si="3778"/>
        <v>0</v>
      </c>
      <c r="AU1208" s="71">
        <v>0</v>
      </c>
      <c r="AV1208" s="71">
        <v>0</v>
      </c>
      <c r="AW1208" s="68">
        <f t="shared" si="3779"/>
        <v>0</v>
      </c>
      <c r="AX1208" s="68">
        <f t="shared" si="3780"/>
        <v>0</v>
      </c>
      <c r="AY1208" s="71">
        <v>0</v>
      </c>
      <c r="AZ1208" s="71">
        <v>0</v>
      </c>
      <c r="BA1208" s="68">
        <f t="shared" si="3781"/>
        <v>0</v>
      </c>
      <c r="BB1208" s="71">
        <v>0</v>
      </c>
      <c r="BC1208" s="71">
        <v>0</v>
      </c>
      <c r="BD1208" s="68">
        <f t="shared" si="3782"/>
        <v>0</v>
      </c>
      <c r="BE1208" s="68">
        <f t="shared" si="3783"/>
        <v>0</v>
      </c>
      <c r="BF1208" s="67">
        <f t="shared" si="3784"/>
        <v>0</v>
      </c>
      <c r="BG1208" s="67">
        <f t="shared" si="3784"/>
        <v>0</v>
      </c>
      <c r="BH1208" s="68">
        <f t="shared" si="3785"/>
        <v>0</v>
      </c>
      <c r="BI1208" s="67">
        <f t="shared" si="3786"/>
        <v>0</v>
      </c>
      <c r="BJ1208" s="67">
        <f t="shared" si="3786"/>
        <v>0</v>
      </c>
      <c r="BK1208" s="68">
        <f t="shared" si="3787"/>
        <v>0</v>
      </c>
      <c r="BL1208" s="68">
        <f t="shared" si="3790"/>
        <v>0</v>
      </c>
      <c r="BM1208" s="305">
        <v>0</v>
      </c>
      <c r="BN1208" s="305">
        <v>0</v>
      </c>
      <c r="BO1208" s="306"/>
      <c r="BP1208" s="306"/>
      <c r="BQ1208" s="305">
        <v>0</v>
      </c>
      <c r="BR1208" s="305">
        <v>0</v>
      </c>
      <c r="BS1208" s="114" t="s">
        <v>208</v>
      </c>
      <c r="BT1208" s="77"/>
    </row>
    <row r="1209" spans="1:72" s="46" customFormat="1" ht="36.75" customHeight="1">
      <c r="A1209" s="77"/>
      <c r="B1209" s="104">
        <v>2014</v>
      </c>
      <c r="C1209" s="105">
        <v>8317</v>
      </c>
      <c r="D1209" s="104">
        <v>5</v>
      </c>
      <c r="E1209" s="104">
        <v>5000</v>
      </c>
      <c r="F1209" s="104">
        <v>5100</v>
      </c>
      <c r="G1209" s="104">
        <v>511</v>
      </c>
      <c r="H1209" s="104">
        <v>8</v>
      </c>
      <c r="I1209" s="66" t="s">
        <v>149</v>
      </c>
      <c r="J1209" s="67">
        <v>22528</v>
      </c>
      <c r="K1209" s="67">
        <v>0</v>
      </c>
      <c r="L1209" s="68">
        <f t="shared" si="3766"/>
        <v>22528</v>
      </c>
      <c r="M1209" s="67">
        <v>0</v>
      </c>
      <c r="N1209" s="67">
        <v>0</v>
      </c>
      <c r="O1209" s="68">
        <f t="shared" si="3767"/>
        <v>0</v>
      </c>
      <c r="P1209" s="68">
        <f t="shared" si="3768"/>
        <v>22528</v>
      </c>
      <c r="Q1209" s="71">
        <v>0</v>
      </c>
      <c r="R1209" s="71">
        <v>0</v>
      </c>
      <c r="S1209" s="71">
        <v>0</v>
      </c>
      <c r="T1209" s="71">
        <v>0</v>
      </c>
      <c r="U1209" s="71">
        <v>0</v>
      </c>
      <c r="V1209" s="71">
        <v>0</v>
      </c>
      <c r="W1209" s="67">
        <v>0</v>
      </c>
      <c r="X1209" s="67">
        <v>0</v>
      </c>
      <c r="Y1209" s="68">
        <v>0</v>
      </c>
      <c r="Z1209" s="67">
        <v>0</v>
      </c>
      <c r="AA1209" s="67">
        <v>0</v>
      </c>
      <c r="AB1209" s="68">
        <v>0</v>
      </c>
      <c r="AC1209" s="68">
        <f t="shared" si="3769"/>
        <v>0</v>
      </c>
      <c r="AD1209" s="67">
        <f t="shared" si="3770"/>
        <v>22528</v>
      </c>
      <c r="AE1209" s="67">
        <f t="shared" si="3771"/>
        <v>0</v>
      </c>
      <c r="AF1209" s="68">
        <f t="shared" si="3772"/>
        <v>22528</v>
      </c>
      <c r="AG1209" s="67">
        <f t="shared" si="3788"/>
        <v>0</v>
      </c>
      <c r="AH1209" s="67">
        <f t="shared" si="3789"/>
        <v>0</v>
      </c>
      <c r="AI1209" s="68">
        <f t="shared" si="3773"/>
        <v>0</v>
      </c>
      <c r="AJ1209" s="68">
        <f t="shared" si="3774"/>
        <v>22528</v>
      </c>
      <c r="AK1209" s="71">
        <v>0</v>
      </c>
      <c r="AL1209" s="71">
        <v>0</v>
      </c>
      <c r="AM1209" s="68">
        <f t="shared" si="3775"/>
        <v>0</v>
      </c>
      <c r="AN1209" s="71">
        <v>0</v>
      </c>
      <c r="AO1209" s="71">
        <v>0</v>
      </c>
      <c r="AP1209" s="68">
        <f t="shared" si="3776"/>
        <v>0</v>
      </c>
      <c r="AQ1209" s="68">
        <f t="shared" si="3777"/>
        <v>0</v>
      </c>
      <c r="AR1209" s="71">
        <v>0</v>
      </c>
      <c r="AS1209" s="71">
        <v>0</v>
      </c>
      <c r="AT1209" s="68">
        <f t="shared" si="3778"/>
        <v>0</v>
      </c>
      <c r="AU1209" s="71">
        <v>0</v>
      </c>
      <c r="AV1209" s="71">
        <v>0</v>
      </c>
      <c r="AW1209" s="68">
        <f t="shared" si="3779"/>
        <v>0</v>
      </c>
      <c r="AX1209" s="68">
        <f t="shared" si="3780"/>
        <v>0</v>
      </c>
      <c r="AY1209" s="71">
        <v>0</v>
      </c>
      <c r="AZ1209" s="71">
        <v>0</v>
      </c>
      <c r="BA1209" s="68">
        <f t="shared" si="3781"/>
        <v>0</v>
      </c>
      <c r="BB1209" s="71">
        <v>0</v>
      </c>
      <c r="BC1209" s="71">
        <v>0</v>
      </c>
      <c r="BD1209" s="68">
        <f t="shared" si="3782"/>
        <v>0</v>
      </c>
      <c r="BE1209" s="68">
        <f t="shared" si="3783"/>
        <v>0</v>
      </c>
      <c r="BF1209" s="67">
        <f t="shared" si="3784"/>
        <v>22528</v>
      </c>
      <c r="BG1209" s="67">
        <f t="shared" si="3784"/>
        <v>0</v>
      </c>
      <c r="BH1209" s="68">
        <f t="shared" si="3785"/>
        <v>22528</v>
      </c>
      <c r="BI1209" s="67">
        <f t="shared" si="3786"/>
        <v>0</v>
      </c>
      <c r="BJ1209" s="67">
        <f t="shared" si="3786"/>
        <v>0</v>
      </c>
      <c r="BK1209" s="68">
        <f t="shared" si="3787"/>
        <v>0</v>
      </c>
      <c r="BL1209" s="68">
        <f t="shared" si="3790"/>
        <v>22528</v>
      </c>
      <c r="BM1209" s="305">
        <v>32</v>
      </c>
      <c r="BN1209" s="305">
        <v>0</v>
      </c>
      <c r="BO1209" s="306"/>
      <c r="BP1209" s="306"/>
      <c r="BQ1209" s="305">
        <v>32</v>
      </c>
      <c r="BR1209" s="305">
        <v>0</v>
      </c>
      <c r="BS1209" s="114" t="s">
        <v>208</v>
      </c>
      <c r="BT1209" s="77"/>
    </row>
    <row r="1210" spans="1:72" s="46" customFormat="1" ht="36.75" customHeight="1">
      <c r="A1210" s="77"/>
      <c r="B1210" s="104">
        <v>2014</v>
      </c>
      <c r="C1210" s="105">
        <v>8317</v>
      </c>
      <c r="D1210" s="104">
        <v>5</v>
      </c>
      <c r="E1210" s="104">
        <v>5000</v>
      </c>
      <c r="F1210" s="104">
        <v>5100</v>
      </c>
      <c r="G1210" s="104">
        <v>511</v>
      </c>
      <c r="H1210" s="104">
        <v>9</v>
      </c>
      <c r="I1210" s="66" t="s">
        <v>260</v>
      </c>
      <c r="J1210" s="67">
        <v>32008</v>
      </c>
      <c r="K1210" s="67">
        <v>0</v>
      </c>
      <c r="L1210" s="68">
        <f t="shared" si="3766"/>
        <v>32008</v>
      </c>
      <c r="M1210" s="67">
        <v>0</v>
      </c>
      <c r="N1210" s="67">
        <v>0</v>
      </c>
      <c r="O1210" s="68">
        <f t="shared" si="3767"/>
        <v>0</v>
      </c>
      <c r="P1210" s="68">
        <f t="shared" si="3768"/>
        <v>32008</v>
      </c>
      <c r="Q1210" s="71">
        <v>0</v>
      </c>
      <c r="R1210" s="71">
        <v>0</v>
      </c>
      <c r="S1210" s="71">
        <v>0</v>
      </c>
      <c r="T1210" s="71">
        <v>0</v>
      </c>
      <c r="U1210" s="71">
        <v>0</v>
      </c>
      <c r="V1210" s="71">
        <v>0</v>
      </c>
      <c r="W1210" s="67">
        <v>0</v>
      </c>
      <c r="X1210" s="67">
        <v>0</v>
      </c>
      <c r="Y1210" s="68">
        <v>0</v>
      </c>
      <c r="Z1210" s="67">
        <v>0</v>
      </c>
      <c r="AA1210" s="67">
        <v>0</v>
      </c>
      <c r="AB1210" s="68">
        <v>0</v>
      </c>
      <c r="AC1210" s="68">
        <f t="shared" si="3769"/>
        <v>0</v>
      </c>
      <c r="AD1210" s="67">
        <f t="shared" si="3770"/>
        <v>32008</v>
      </c>
      <c r="AE1210" s="67">
        <f t="shared" si="3771"/>
        <v>0</v>
      </c>
      <c r="AF1210" s="68">
        <f t="shared" si="3772"/>
        <v>32008</v>
      </c>
      <c r="AG1210" s="67">
        <f t="shared" si="3788"/>
        <v>0</v>
      </c>
      <c r="AH1210" s="67">
        <f t="shared" si="3789"/>
        <v>0</v>
      </c>
      <c r="AI1210" s="68">
        <f t="shared" si="3773"/>
        <v>0</v>
      </c>
      <c r="AJ1210" s="68">
        <f t="shared" si="3774"/>
        <v>32008</v>
      </c>
      <c r="AK1210" s="71">
        <v>0</v>
      </c>
      <c r="AL1210" s="71">
        <v>0</v>
      </c>
      <c r="AM1210" s="68">
        <f t="shared" si="3775"/>
        <v>0</v>
      </c>
      <c r="AN1210" s="71">
        <v>0</v>
      </c>
      <c r="AO1210" s="71">
        <v>0</v>
      </c>
      <c r="AP1210" s="68">
        <f t="shared" si="3776"/>
        <v>0</v>
      </c>
      <c r="AQ1210" s="68">
        <f t="shared" si="3777"/>
        <v>0</v>
      </c>
      <c r="AR1210" s="71">
        <v>0</v>
      </c>
      <c r="AS1210" s="71">
        <v>0</v>
      </c>
      <c r="AT1210" s="68">
        <f t="shared" si="3778"/>
        <v>0</v>
      </c>
      <c r="AU1210" s="71">
        <v>0</v>
      </c>
      <c r="AV1210" s="71">
        <v>0</v>
      </c>
      <c r="AW1210" s="68">
        <f t="shared" si="3779"/>
        <v>0</v>
      </c>
      <c r="AX1210" s="68">
        <f t="shared" si="3780"/>
        <v>0</v>
      </c>
      <c r="AY1210" s="71">
        <v>0</v>
      </c>
      <c r="AZ1210" s="71">
        <v>0</v>
      </c>
      <c r="BA1210" s="68">
        <f t="shared" si="3781"/>
        <v>0</v>
      </c>
      <c r="BB1210" s="71">
        <v>0</v>
      </c>
      <c r="BC1210" s="71">
        <v>0</v>
      </c>
      <c r="BD1210" s="68">
        <f t="shared" si="3782"/>
        <v>0</v>
      </c>
      <c r="BE1210" s="68">
        <f t="shared" si="3783"/>
        <v>0</v>
      </c>
      <c r="BF1210" s="67">
        <f t="shared" si="3784"/>
        <v>32008</v>
      </c>
      <c r="BG1210" s="67">
        <f t="shared" si="3784"/>
        <v>0</v>
      </c>
      <c r="BH1210" s="68">
        <f t="shared" si="3785"/>
        <v>32008</v>
      </c>
      <c r="BI1210" s="67">
        <f t="shared" si="3786"/>
        <v>0</v>
      </c>
      <c r="BJ1210" s="67">
        <f t="shared" si="3786"/>
        <v>0</v>
      </c>
      <c r="BK1210" s="68">
        <f t="shared" si="3787"/>
        <v>0</v>
      </c>
      <c r="BL1210" s="68">
        <f t="shared" si="3790"/>
        <v>32008</v>
      </c>
      <c r="BM1210" s="305">
        <v>8</v>
      </c>
      <c r="BN1210" s="305">
        <v>0</v>
      </c>
      <c r="BO1210" s="306"/>
      <c r="BP1210" s="306"/>
      <c r="BQ1210" s="305">
        <v>8</v>
      </c>
      <c r="BR1210" s="305">
        <v>0</v>
      </c>
      <c r="BS1210" s="114" t="s">
        <v>208</v>
      </c>
      <c r="BT1210" s="77"/>
    </row>
    <row r="1211" spans="1:72" s="46" customFormat="1" ht="36.75" hidden="1" customHeight="1">
      <c r="A1211" s="77"/>
      <c r="B1211" s="20">
        <v>2014</v>
      </c>
      <c r="C1211" s="65">
        <v>8317</v>
      </c>
      <c r="D1211" s="20">
        <v>5</v>
      </c>
      <c r="E1211" s="20">
        <v>5000</v>
      </c>
      <c r="F1211" s="20">
        <v>5100</v>
      </c>
      <c r="G1211" s="20">
        <v>511</v>
      </c>
      <c r="H1211" s="20">
        <v>10</v>
      </c>
      <c r="I1211" s="66" t="s">
        <v>256</v>
      </c>
      <c r="J1211" s="67">
        <v>0</v>
      </c>
      <c r="K1211" s="67">
        <v>0</v>
      </c>
      <c r="L1211" s="68">
        <f t="shared" si="3766"/>
        <v>0</v>
      </c>
      <c r="M1211" s="67">
        <v>0</v>
      </c>
      <c r="N1211" s="67">
        <v>0</v>
      </c>
      <c r="O1211" s="68">
        <f t="shared" si="3767"/>
        <v>0</v>
      </c>
      <c r="P1211" s="68">
        <f t="shared" si="3768"/>
        <v>0</v>
      </c>
      <c r="Q1211" s="71">
        <v>0</v>
      </c>
      <c r="R1211" s="71">
        <v>0</v>
      </c>
      <c r="S1211" s="71">
        <v>0</v>
      </c>
      <c r="T1211" s="71">
        <v>0</v>
      </c>
      <c r="U1211" s="71">
        <v>0</v>
      </c>
      <c r="V1211" s="71">
        <v>0</v>
      </c>
      <c r="W1211" s="67">
        <v>0</v>
      </c>
      <c r="X1211" s="67">
        <v>0</v>
      </c>
      <c r="Y1211" s="68">
        <v>0</v>
      </c>
      <c r="Z1211" s="67">
        <v>0</v>
      </c>
      <c r="AA1211" s="67">
        <v>0</v>
      </c>
      <c r="AB1211" s="68">
        <v>0</v>
      </c>
      <c r="AC1211" s="68">
        <f t="shared" si="3769"/>
        <v>0</v>
      </c>
      <c r="AD1211" s="67">
        <f t="shared" si="3770"/>
        <v>0</v>
      </c>
      <c r="AE1211" s="67">
        <f t="shared" si="3771"/>
        <v>0</v>
      </c>
      <c r="AF1211" s="68">
        <f t="shared" si="3772"/>
        <v>0</v>
      </c>
      <c r="AG1211" s="67" t="e">
        <f>M1211+#REF!-V1211</f>
        <v>#REF!</v>
      </c>
      <c r="AH1211" s="67" t="e">
        <f>N1211+S1211-#REF!</f>
        <v>#REF!</v>
      </c>
      <c r="AI1211" s="68" t="e">
        <f t="shared" si="3773"/>
        <v>#REF!</v>
      </c>
      <c r="AJ1211" s="68" t="e">
        <f t="shared" si="3774"/>
        <v>#REF!</v>
      </c>
      <c r="AK1211" s="71">
        <v>0</v>
      </c>
      <c r="AL1211" s="71">
        <v>0</v>
      </c>
      <c r="AM1211" s="68">
        <f t="shared" si="3775"/>
        <v>0</v>
      </c>
      <c r="AN1211" s="71">
        <v>0</v>
      </c>
      <c r="AO1211" s="71">
        <v>0</v>
      </c>
      <c r="AP1211" s="68">
        <f t="shared" si="3776"/>
        <v>0</v>
      </c>
      <c r="AQ1211" s="68">
        <f t="shared" si="3777"/>
        <v>0</v>
      </c>
      <c r="AR1211" s="71">
        <v>0</v>
      </c>
      <c r="AS1211" s="71">
        <v>0</v>
      </c>
      <c r="AT1211" s="68">
        <f t="shared" si="3778"/>
        <v>0</v>
      </c>
      <c r="AU1211" s="71">
        <v>0</v>
      </c>
      <c r="AV1211" s="71">
        <v>0</v>
      </c>
      <c r="AW1211" s="68">
        <f t="shared" si="3779"/>
        <v>0</v>
      </c>
      <c r="AX1211" s="68">
        <f t="shared" si="3780"/>
        <v>0</v>
      </c>
      <c r="AY1211" s="71">
        <v>0</v>
      </c>
      <c r="AZ1211" s="71">
        <v>0</v>
      </c>
      <c r="BA1211" s="68">
        <f t="shared" si="3781"/>
        <v>0</v>
      </c>
      <c r="BB1211" s="71">
        <v>0</v>
      </c>
      <c r="BC1211" s="71">
        <v>0</v>
      </c>
      <c r="BD1211" s="68">
        <f t="shared" si="3782"/>
        <v>0</v>
      </c>
      <c r="BE1211" s="68">
        <f t="shared" si="3783"/>
        <v>0</v>
      </c>
      <c r="BF1211" s="67">
        <f t="shared" si="3784"/>
        <v>0</v>
      </c>
      <c r="BG1211" s="67">
        <f t="shared" si="3784"/>
        <v>0</v>
      </c>
      <c r="BH1211" s="68">
        <f t="shared" si="3785"/>
        <v>0</v>
      </c>
      <c r="BI1211" s="67" t="e">
        <f t="shared" si="3786"/>
        <v>#REF!</v>
      </c>
      <c r="BJ1211" s="67" t="e">
        <f t="shared" si="3786"/>
        <v>#REF!</v>
      </c>
      <c r="BK1211" s="68" t="e">
        <f t="shared" si="3787"/>
        <v>#REF!</v>
      </c>
      <c r="BL1211" s="68" t="e">
        <f t="shared" si="3790"/>
        <v>#REF!</v>
      </c>
      <c r="BM1211" s="305">
        <v>0</v>
      </c>
      <c r="BN1211" s="305">
        <v>0</v>
      </c>
      <c r="BO1211" s="306"/>
      <c r="BP1211" s="306"/>
      <c r="BQ1211" s="305">
        <v>0</v>
      </c>
      <c r="BR1211" s="305">
        <v>0</v>
      </c>
      <c r="BS1211" s="114" t="s">
        <v>208</v>
      </c>
      <c r="BT1211" s="77"/>
    </row>
    <row r="1212" spans="1:72" s="79" customFormat="1" hidden="1">
      <c r="A1212" s="77"/>
      <c r="B1212" s="59">
        <v>2014</v>
      </c>
      <c r="C1212" s="60">
        <v>8317</v>
      </c>
      <c r="D1212" s="59">
        <v>5</v>
      </c>
      <c r="E1212" s="59">
        <v>5000</v>
      </c>
      <c r="F1212" s="59">
        <v>5100</v>
      </c>
      <c r="G1212" s="59">
        <v>512</v>
      </c>
      <c r="H1212" s="59"/>
      <c r="I1212" s="61" t="s">
        <v>262</v>
      </c>
      <c r="J1212" s="62">
        <f>J1213</f>
        <v>0</v>
      </c>
      <c r="K1212" s="62">
        <f t="shared" ref="K1212:P1212" si="3791">K1213</f>
        <v>0</v>
      </c>
      <c r="L1212" s="62">
        <f t="shared" si="3791"/>
        <v>0</v>
      </c>
      <c r="M1212" s="62">
        <f t="shared" si="3791"/>
        <v>0</v>
      </c>
      <c r="N1212" s="62">
        <f t="shared" si="3791"/>
        <v>0</v>
      </c>
      <c r="O1212" s="62">
        <f t="shared" si="3791"/>
        <v>0</v>
      </c>
      <c r="P1212" s="62">
        <f t="shared" si="3791"/>
        <v>0</v>
      </c>
      <c r="Q1212" s="62">
        <f>Q1213</f>
        <v>0</v>
      </c>
      <c r="R1212" s="62">
        <f t="shared" ref="R1212:V1212" si="3792">R1213</f>
        <v>0</v>
      </c>
      <c r="S1212" s="62">
        <f t="shared" si="3792"/>
        <v>0</v>
      </c>
      <c r="T1212" s="62">
        <f>T1213</f>
        <v>0</v>
      </c>
      <c r="U1212" s="62">
        <f t="shared" si="3792"/>
        <v>0</v>
      </c>
      <c r="V1212" s="62">
        <f t="shared" si="3792"/>
        <v>0</v>
      </c>
      <c r="W1212" s="62">
        <v>0</v>
      </c>
      <c r="X1212" s="62">
        <v>0</v>
      </c>
      <c r="Y1212" s="62">
        <v>0</v>
      </c>
      <c r="Z1212" s="62">
        <v>0</v>
      </c>
      <c r="AA1212" s="62">
        <v>0</v>
      </c>
      <c r="AB1212" s="62">
        <v>0</v>
      </c>
      <c r="AC1212" s="62">
        <f t="shared" ref="AC1212" si="3793">AC1213</f>
        <v>0</v>
      </c>
      <c r="AD1212" s="62">
        <f>AD1213</f>
        <v>0</v>
      </c>
      <c r="AE1212" s="62">
        <f t="shared" ref="AE1212:AJ1212" si="3794">AE1213</f>
        <v>0</v>
      </c>
      <c r="AF1212" s="62">
        <f t="shared" si="3794"/>
        <v>0</v>
      </c>
      <c r="AG1212" s="62" t="e">
        <f t="shared" si="3794"/>
        <v>#REF!</v>
      </c>
      <c r="AH1212" s="62" t="e">
        <f t="shared" si="3794"/>
        <v>#REF!</v>
      </c>
      <c r="AI1212" s="62" t="e">
        <f t="shared" si="3794"/>
        <v>#REF!</v>
      </c>
      <c r="AJ1212" s="62" t="e">
        <f t="shared" si="3794"/>
        <v>#REF!</v>
      </c>
      <c r="AK1212" s="62">
        <f>AK1213</f>
        <v>0</v>
      </c>
      <c r="AL1212" s="62">
        <f t="shared" ref="AL1212:BK1212" si="3795">AL1213</f>
        <v>0</v>
      </c>
      <c r="AM1212" s="62">
        <f t="shared" si="3795"/>
        <v>0</v>
      </c>
      <c r="AN1212" s="62">
        <f t="shared" si="3795"/>
        <v>0</v>
      </c>
      <c r="AO1212" s="62">
        <f t="shared" si="3795"/>
        <v>0</v>
      </c>
      <c r="AP1212" s="62">
        <f t="shared" si="3795"/>
        <v>0</v>
      </c>
      <c r="AQ1212" s="62">
        <f t="shared" si="3795"/>
        <v>0</v>
      </c>
      <c r="AR1212" s="62">
        <f>AR1213</f>
        <v>0</v>
      </c>
      <c r="AS1212" s="62">
        <f t="shared" si="3795"/>
        <v>0</v>
      </c>
      <c r="AT1212" s="62">
        <f t="shared" si="3795"/>
        <v>0</v>
      </c>
      <c r="AU1212" s="62">
        <f t="shared" si="3795"/>
        <v>0</v>
      </c>
      <c r="AV1212" s="62">
        <f t="shared" si="3795"/>
        <v>0</v>
      </c>
      <c r="AW1212" s="62">
        <f t="shared" si="3795"/>
        <v>0</v>
      </c>
      <c r="AX1212" s="62">
        <f t="shared" si="3795"/>
        <v>0</v>
      </c>
      <c r="AY1212" s="62">
        <f>AY1213</f>
        <v>0</v>
      </c>
      <c r="AZ1212" s="62">
        <f t="shared" si="3795"/>
        <v>0</v>
      </c>
      <c r="BA1212" s="62">
        <f t="shared" si="3795"/>
        <v>0</v>
      </c>
      <c r="BB1212" s="62">
        <f t="shared" si="3795"/>
        <v>0</v>
      </c>
      <c r="BC1212" s="62">
        <f t="shared" si="3795"/>
        <v>0</v>
      </c>
      <c r="BD1212" s="62">
        <f t="shared" si="3795"/>
        <v>0</v>
      </c>
      <c r="BE1212" s="62">
        <f t="shared" si="3795"/>
        <v>0</v>
      </c>
      <c r="BF1212" s="62">
        <f>BF1213</f>
        <v>0</v>
      </c>
      <c r="BG1212" s="62">
        <f t="shared" si="3795"/>
        <v>0</v>
      </c>
      <c r="BH1212" s="62">
        <f t="shared" si="3795"/>
        <v>0</v>
      </c>
      <c r="BI1212" s="62" t="e">
        <f t="shared" si="3795"/>
        <v>#REF!</v>
      </c>
      <c r="BJ1212" s="62" t="e">
        <f t="shared" si="3795"/>
        <v>#REF!</v>
      </c>
      <c r="BK1212" s="62" t="e">
        <f t="shared" si="3795"/>
        <v>#REF!</v>
      </c>
      <c r="BL1212" s="62" t="e">
        <f t="shared" si="3790"/>
        <v>#REF!</v>
      </c>
      <c r="BM1212" s="304"/>
      <c r="BN1212" s="304"/>
      <c r="BO1212" s="304"/>
      <c r="BP1212" s="304"/>
      <c r="BQ1212" s="304"/>
      <c r="BR1212" s="304"/>
      <c r="BS1212" s="64"/>
      <c r="BT1212" s="77"/>
    </row>
    <row r="1213" spans="1:72" s="46" customFormat="1" ht="36.75" hidden="1" customHeight="1">
      <c r="A1213" s="77"/>
      <c r="B1213" s="104">
        <v>2014</v>
      </c>
      <c r="C1213" s="105">
        <v>8317</v>
      </c>
      <c r="D1213" s="104">
        <v>5</v>
      </c>
      <c r="E1213" s="104">
        <v>5000</v>
      </c>
      <c r="F1213" s="104">
        <v>5100</v>
      </c>
      <c r="G1213" s="104">
        <v>512</v>
      </c>
      <c r="H1213" s="104">
        <v>1</v>
      </c>
      <c r="I1213" s="66" t="s">
        <v>787</v>
      </c>
      <c r="J1213" s="67">
        <v>0</v>
      </c>
      <c r="K1213" s="67">
        <v>0</v>
      </c>
      <c r="L1213" s="68">
        <f>J1213+K1213</f>
        <v>0</v>
      </c>
      <c r="M1213" s="67">
        <v>0</v>
      </c>
      <c r="N1213" s="67">
        <v>0</v>
      </c>
      <c r="O1213" s="68">
        <f>+M1213+N1213</f>
        <v>0</v>
      </c>
      <c r="P1213" s="68">
        <f>+L1213+O1213</f>
        <v>0</v>
      </c>
      <c r="Q1213" s="71">
        <v>0</v>
      </c>
      <c r="R1213" s="71">
        <v>0</v>
      </c>
      <c r="S1213" s="71">
        <v>0</v>
      </c>
      <c r="T1213" s="71">
        <v>0</v>
      </c>
      <c r="U1213" s="71">
        <v>0</v>
      </c>
      <c r="V1213" s="71">
        <v>0</v>
      </c>
      <c r="W1213" s="67">
        <v>0</v>
      </c>
      <c r="X1213" s="67">
        <v>0</v>
      </c>
      <c r="Y1213" s="68">
        <v>0</v>
      </c>
      <c r="Z1213" s="67">
        <v>0</v>
      </c>
      <c r="AA1213" s="67">
        <v>0</v>
      </c>
      <c r="AB1213" s="68">
        <v>0</v>
      </c>
      <c r="AC1213" s="68">
        <f t="shared" ref="AC1213" si="3796">+Y1213+AB1213</f>
        <v>0</v>
      </c>
      <c r="AD1213" s="67">
        <f>J1213+Q1213-T1213</f>
        <v>0</v>
      </c>
      <c r="AE1213" s="67">
        <f>K1213+R1213-U1213</f>
        <v>0</v>
      </c>
      <c r="AF1213" s="68">
        <f t="shared" ref="AF1213" si="3797">AD1213+AE1213</f>
        <v>0</v>
      </c>
      <c r="AG1213" s="67" t="e">
        <f>M1213+#REF!-V1213</f>
        <v>#REF!</v>
      </c>
      <c r="AH1213" s="67" t="e">
        <f>N1213+S1213-#REF!</f>
        <v>#REF!</v>
      </c>
      <c r="AI1213" s="68" t="e">
        <f t="shared" ref="AI1213" si="3798">+AG1213+AH1213</f>
        <v>#REF!</v>
      </c>
      <c r="AJ1213" s="68" t="e">
        <f t="shared" ref="AJ1213" si="3799">+AF1213+AI1213</f>
        <v>#REF!</v>
      </c>
      <c r="AK1213" s="71">
        <v>0</v>
      </c>
      <c r="AL1213" s="71">
        <v>0</v>
      </c>
      <c r="AM1213" s="68">
        <f>AK1213+AL1213</f>
        <v>0</v>
      </c>
      <c r="AN1213" s="71">
        <v>0</v>
      </c>
      <c r="AO1213" s="71">
        <v>0</v>
      </c>
      <c r="AP1213" s="68">
        <f>+AN1213+AO1213</f>
        <v>0</v>
      </c>
      <c r="AQ1213" s="68">
        <f>+AM1213+AP1213</f>
        <v>0</v>
      </c>
      <c r="AR1213" s="71">
        <v>0</v>
      </c>
      <c r="AS1213" s="71">
        <v>0</v>
      </c>
      <c r="AT1213" s="68">
        <f>AR1213+AS1213</f>
        <v>0</v>
      </c>
      <c r="AU1213" s="71">
        <v>0</v>
      </c>
      <c r="AV1213" s="71">
        <v>0</v>
      </c>
      <c r="AW1213" s="68">
        <f>+AU1213+AV1213</f>
        <v>0</v>
      </c>
      <c r="AX1213" s="68">
        <f>+AT1213+AW1213</f>
        <v>0</v>
      </c>
      <c r="AY1213" s="71">
        <v>0</v>
      </c>
      <c r="AZ1213" s="71">
        <v>0</v>
      </c>
      <c r="BA1213" s="68">
        <f>AY1213+AZ1213</f>
        <v>0</v>
      </c>
      <c r="BB1213" s="71">
        <v>0</v>
      </c>
      <c r="BC1213" s="71">
        <v>0</v>
      </c>
      <c r="BD1213" s="68">
        <f>+BB1213+BC1213</f>
        <v>0</v>
      </c>
      <c r="BE1213" s="68">
        <f>+BA1213+BD1213</f>
        <v>0</v>
      </c>
      <c r="BF1213" s="67">
        <f t="shared" ref="BF1213:BG1213" si="3800">AD1213-AK1213-AR1213-AY1213</f>
        <v>0</v>
      </c>
      <c r="BG1213" s="67">
        <f t="shared" si="3800"/>
        <v>0</v>
      </c>
      <c r="BH1213" s="68">
        <f t="shared" ref="BH1213" si="3801">BF1213+BG1213</f>
        <v>0</v>
      </c>
      <c r="BI1213" s="67" t="e">
        <f t="shared" ref="BI1213:BJ1213" si="3802">AG1213-AN1213-AU1213-BB1213</f>
        <v>#REF!</v>
      </c>
      <c r="BJ1213" s="67" t="e">
        <f t="shared" si="3802"/>
        <v>#REF!</v>
      </c>
      <c r="BK1213" s="68" t="e">
        <f t="shared" ref="BK1213" si="3803">+BI1213+BJ1213</f>
        <v>#REF!</v>
      </c>
      <c r="BL1213" s="68" t="e">
        <f t="shared" si="3790"/>
        <v>#REF!</v>
      </c>
      <c r="BM1213" s="305">
        <v>0</v>
      </c>
      <c r="BN1213" s="305">
        <v>0</v>
      </c>
      <c r="BO1213" s="306"/>
      <c r="BP1213" s="306"/>
      <c r="BQ1213" s="305">
        <v>0</v>
      </c>
      <c r="BR1213" s="305">
        <v>0</v>
      </c>
      <c r="BS1213" s="114" t="s">
        <v>208</v>
      </c>
      <c r="BT1213" s="77"/>
    </row>
    <row r="1214" spans="1:72" s="79" customFormat="1" ht="55.5" customHeight="1">
      <c r="A1214" s="77"/>
      <c r="B1214" s="59">
        <v>2014</v>
      </c>
      <c r="C1214" s="60">
        <v>8317</v>
      </c>
      <c r="D1214" s="59">
        <v>5</v>
      </c>
      <c r="E1214" s="59">
        <v>5000</v>
      </c>
      <c r="F1214" s="59">
        <v>5100</v>
      </c>
      <c r="G1214" s="59">
        <v>515</v>
      </c>
      <c r="H1214" s="59"/>
      <c r="I1214" s="61" t="s">
        <v>151</v>
      </c>
      <c r="J1214" s="62">
        <f>SUM(J1215:J1225)</f>
        <v>528000</v>
      </c>
      <c r="K1214" s="62">
        <f t="shared" ref="K1214:P1214" si="3804">SUM(K1215:K1225)</f>
        <v>0</v>
      </c>
      <c r="L1214" s="62">
        <f t="shared" si="3804"/>
        <v>528000</v>
      </c>
      <c r="M1214" s="62">
        <f t="shared" si="3804"/>
        <v>0</v>
      </c>
      <c r="N1214" s="62">
        <f t="shared" si="3804"/>
        <v>0</v>
      </c>
      <c r="O1214" s="62">
        <f t="shared" si="3804"/>
        <v>0</v>
      </c>
      <c r="P1214" s="62">
        <f t="shared" si="3804"/>
        <v>528000</v>
      </c>
      <c r="Q1214" s="62">
        <f>SUM(Q1215:Q1225)</f>
        <v>0</v>
      </c>
      <c r="R1214" s="62">
        <f t="shared" ref="R1214:S1214" si="3805">SUM(R1215:R1225)</f>
        <v>0</v>
      </c>
      <c r="S1214" s="62">
        <f t="shared" si="3805"/>
        <v>0</v>
      </c>
      <c r="T1214" s="62">
        <f>SUM(T1215:T1225)</f>
        <v>0</v>
      </c>
      <c r="U1214" s="62">
        <f t="shared" ref="U1214:V1214" si="3806">SUM(U1215:U1225)</f>
        <v>0</v>
      </c>
      <c r="V1214" s="62">
        <f t="shared" si="3806"/>
        <v>0</v>
      </c>
      <c r="W1214" s="62">
        <v>0</v>
      </c>
      <c r="X1214" s="62">
        <v>0</v>
      </c>
      <c r="Y1214" s="62">
        <v>0</v>
      </c>
      <c r="Z1214" s="62">
        <v>0</v>
      </c>
      <c r="AA1214" s="62">
        <v>0</v>
      </c>
      <c r="AB1214" s="62">
        <v>0</v>
      </c>
      <c r="AC1214" s="62">
        <f t="shared" ref="AC1214" si="3807">+AC1215+AC1216</f>
        <v>0</v>
      </c>
      <c r="AD1214" s="62">
        <f>SUM(AD1215:AD1225)</f>
        <v>528000</v>
      </c>
      <c r="AE1214" s="62">
        <f t="shared" ref="AE1214:AF1214" si="3808">SUM(AE1215:AE1225)</f>
        <v>0</v>
      </c>
      <c r="AF1214" s="62">
        <f t="shared" si="3808"/>
        <v>528000</v>
      </c>
      <c r="AG1214" s="62">
        <f>+AG1215+AG1216</f>
        <v>0</v>
      </c>
      <c r="AH1214" s="62">
        <f t="shared" ref="AH1214:AJ1214" si="3809">+AH1215+AH1216</f>
        <v>0</v>
      </c>
      <c r="AI1214" s="62">
        <f t="shared" si="3809"/>
        <v>0</v>
      </c>
      <c r="AJ1214" s="62">
        <f t="shared" si="3809"/>
        <v>528000</v>
      </c>
      <c r="AK1214" s="62">
        <f>SUM(AK1215:AK1225)</f>
        <v>0</v>
      </c>
      <c r="AL1214" s="62">
        <f t="shared" ref="AL1214:AQ1214" si="3810">SUM(AL1215:AL1225)</f>
        <v>0</v>
      </c>
      <c r="AM1214" s="62">
        <f t="shared" si="3810"/>
        <v>0</v>
      </c>
      <c r="AN1214" s="62">
        <f t="shared" si="3810"/>
        <v>0</v>
      </c>
      <c r="AO1214" s="62">
        <f t="shared" si="3810"/>
        <v>0</v>
      </c>
      <c r="AP1214" s="62">
        <f t="shared" si="3810"/>
        <v>0</v>
      </c>
      <c r="AQ1214" s="62">
        <f t="shared" si="3810"/>
        <v>0</v>
      </c>
      <c r="AR1214" s="62">
        <f>SUM(AR1215:AR1225)</f>
        <v>0</v>
      </c>
      <c r="AS1214" s="62">
        <f t="shared" ref="AS1214:AX1214" si="3811">SUM(AS1215:AS1225)</f>
        <v>0</v>
      </c>
      <c r="AT1214" s="62">
        <f t="shared" si="3811"/>
        <v>0</v>
      </c>
      <c r="AU1214" s="62">
        <f t="shared" si="3811"/>
        <v>0</v>
      </c>
      <c r="AV1214" s="62">
        <f t="shared" si="3811"/>
        <v>0</v>
      </c>
      <c r="AW1214" s="62">
        <f t="shared" si="3811"/>
        <v>0</v>
      </c>
      <c r="AX1214" s="62">
        <f t="shared" si="3811"/>
        <v>0</v>
      </c>
      <c r="AY1214" s="62">
        <f>SUM(AY1215:AY1225)</f>
        <v>0</v>
      </c>
      <c r="AZ1214" s="62">
        <f t="shared" ref="AZ1214:BE1214" si="3812">SUM(AZ1215:AZ1225)</f>
        <v>0</v>
      </c>
      <c r="BA1214" s="62">
        <f t="shared" si="3812"/>
        <v>0</v>
      </c>
      <c r="BB1214" s="62">
        <f t="shared" si="3812"/>
        <v>0</v>
      </c>
      <c r="BC1214" s="62">
        <f t="shared" si="3812"/>
        <v>0</v>
      </c>
      <c r="BD1214" s="62">
        <f t="shared" si="3812"/>
        <v>0</v>
      </c>
      <c r="BE1214" s="62">
        <f t="shared" si="3812"/>
        <v>0</v>
      </c>
      <c r="BF1214" s="62">
        <f>SUM(BF1215:BF1225)</f>
        <v>528000</v>
      </c>
      <c r="BG1214" s="62">
        <f t="shared" ref="BG1214:BH1214" si="3813">SUM(BG1215:BG1225)</f>
        <v>0</v>
      </c>
      <c r="BH1214" s="62">
        <f t="shared" si="3813"/>
        <v>528000</v>
      </c>
      <c r="BI1214" s="62">
        <f>+BI1215+BI1216</f>
        <v>0</v>
      </c>
      <c r="BJ1214" s="62">
        <f t="shared" ref="BJ1214:BK1214" si="3814">+BJ1215+BJ1216</f>
        <v>0</v>
      </c>
      <c r="BK1214" s="62">
        <f t="shared" si="3814"/>
        <v>0</v>
      </c>
      <c r="BL1214" s="62">
        <f t="shared" si="3790"/>
        <v>528000</v>
      </c>
      <c r="BM1214" s="304"/>
      <c r="BN1214" s="304"/>
      <c r="BO1214" s="304"/>
      <c r="BP1214" s="304"/>
      <c r="BQ1214" s="304"/>
      <c r="BR1214" s="304"/>
      <c r="BS1214" s="64"/>
      <c r="BT1214" s="77"/>
    </row>
    <row r="1215" spans="1:72" s="46" customFormat="1" ht="36.75" customHeight="1">
      <c r="A1215" s="77"/>
      <c r="B1215" s="104">
        <v>2014</v>
      </c>
      <c r="C1215" s="105">
        <v>8317</v>
      </c>
      <c r="D1215" s="104">
        <v>5</v>
      </c>
      <c r="E1215" s="104">
        <v>5000</v>
      </c>
      <c r="F1215" s="104">
        <v>5100</v>
      </c>
      <c r="G1215" s="104">
        <v>515</v>
      </c>
      <c r="H1215" s="104">
        <v>1</v>
      </c>
      <c r="I1215" s="66" t="s">
        <v>153</v>
      </c>
      <c r="J1215" s="67">
        <v>352000</v>
      </c>
      <c r="K1215" s="67">
        <v>0</v>
      </c>
      <c r="L1215" s="68">
        <f t="shared" ref="L1215:L1225" si="3815">J1215+K1215</f>
        <v>352000</v>
      </c>
      <c r="M1215" s="67">
        <v>0</v>
      </c>
      <c r="N1215" s="67">
        <v>0</v>
      </c>
      <c r="O1215" s="68">
        <f t="shared" ref="O1215:O1225" si="3816">+M1215+N1215</f>
        <v>0</v>
      </c>
      <c r="P1215" s="68">
        <f t="shared" ref="P1215:P1225" si="3817">+L1215+O1215</f>
        <v>352000</v>
      </c>
      <c r="Q1215" s="71">
        <v>0</v>
      </c>
      <c r="R1215" s="71">
        <v>0</v>
      </c>
      <c r="S1215" s="71">
        <v>0</v>
      </c>
      <c r="T1215" s="71">
        <v>0</v>
      </c>
      <c r="U1215" s="71">
        <v>0</v>
      </c>
      <c r="V1215" s="71">
        <v>0</v>
      </c>
      <c r="W1215" s="67">
        <v>0</v>
      </c>
      <c r="X1215" s="67">
        <v>0</v>
      </c>
      <c r="Y1215" s="68">
        <v>0</v>
      </c>
      <c r="Z1215" s="67">
        <v>0</v>
      </c>
      <c r="AA1215" s="67">
        <v>0</v>
      </c>
      <c r="AB1215" s="68">
        <v>0</v>
      </c>
      <c r="AC1215" s="68">
        <f t="shared" ref="AC1215:AC1225" si="3818">+Y1215+AB1215</f>
        <v>0</v>
      </c>
      <c r="AD1215" s="67">
        <f t="shared" ref="AD1215:AD1225" si="3819">J1215+Q1215-T1215</f>
        <v>352000</v>
      </c>
      <c r="AE1215" s="67">
        <f t="shared" ref="AE1215:AE1225" si="3820">K1215+R1215-U1215</f>
        <v>0</v>
      </c>
      <c r="AF1215" s="68">
        <f t="shared" ref="AF1215:AF1225" si="3821">AD1215+AE1215</f>
        <v>352000</v>
      </c>
      <c r="AG1215" s="67">
        <f t="shared" ref="AG1215:AG1216" si="3822">+M1215-T1215</f>
        <v>0</v>
      </c>
      <c r="AH1215" s="67">
        <f t="shared" ref="AH1215:AH1216" si="3823">+N1215-U1215</f>
        <v>0</v>
      </c>
      <c r="AI1215" s="68">
        <f t="shared" ref="AI1215:AI1225" si="3824">+AG1215+AH1215</f>
        <v>0</v>
      </c>
      <c r="AJ1215" s="68">
        <f t="shared" ref="AJ1215:AJ1225" si="3825">+AF1215+AI1215</f>
        <v>352000</v>
      </c>
      <c r="AK1215" s="71">
        <v>0</v>
      </c>
      <c r="AL1215" s="71">
        <v>0</v>
      </c>
      <c r="AM1215" s="68">
        <f t="shared" ref="AM1215:AM1225" si="3826">AK1215+AL1215</f>
        <v>0</v>
      </c>
      <c r="AN1215" s="71">
        <v>0</v>
      </c>
      <c r="AO1215" s="71">
        <v>0</v>
      </c>
      <c r="AP1215" s="68">
        <f t="shared" ref="AP1215:AP1225" si="3827">+AN1215+AO1215</f>
        <v>0</v>
      </c>
      <c r="AQ1215" s="68">
        <f t="shared" ref="AQ1215:AQ1225" si="3828">+AM1215+AP1215</f>
        <v>0</v>
      </c>
      <c r="AR1215" s="71">
        <v>0</v>
      </c>
      <c r="AS1215" s="71">
        <v>0</v>
      </c>
      <c r="AT1215" s="68">
        <f t="shared" ref="AT1215:AT1225" si="3829">AR1215+AS1215</f>
        <v>0</v>
      </c>
      <c r="AU1215" s="71">
        <v>0</v>
      </c>
      <c r="AV1215" s="71">
        <v>0</v>
      </c>
      <c r="AW1215" s="68">
        <f t="shared" ref="AW1215:AW1225" si="3830">+AU1215+AV1215</f>
        <v>0</v>
      </c>
      <c r="AX1215" s="68">
        <f t="shared" ref="AX1215:AX1225" si="3831">+AT1215+AW1215</f>
        <v>0</v>
      </c>
      <c r="AY1215" s="71">
        <v>0</v>
      </c>
      <c r="AZ1215" s="71">
        <v>0</v>
      </c>
      <c r="BA1215" s="68">
        <f t="shared" ref="BA1215:BA1225" si="3832">AY1215+AZ1215</f>
        <v>0</v>
      </c>
      <c r="BB1215" s="71">
        <v>0</v>
      </c>
      <c r="BC1215" s="71">
        <v>0</v>
      </c>
      <c r="BD1215" s="68">
        <f t="shared" ref="BD1215:BD1225" si="3833">+BB1215+BC1215</f>
        <v>0</v>
      </c>
      <c r="BE1215" s="68">
        <f t="shared" ref="BE1215:BE1225" si="3834">+BA1215+BD1215</f>
        <v>0</v>
      </c>
      <c r="BF1215" s="67">
        <f t="shared" ref="BF1215:BG1225" si="3835">AD1215-AK1215-AR1215-AY1215</f>
        <v>352000</v>
      </c>
      <c r="BG1215" s="67">
        <f t="shared" si="3835"/>
        <v>0</v>
      </c>
      <c r="BH1215" s="68">
        <f t="shared" ref="BH1215:BH1225" si="3836">BF1215+BG1215</f>
        <v>352000</v>
      </c>
      <c r="BI1215" s="67">
        <f t="shared" ref="BI1215:BJ1225" si="3837">AG1215-AN1215-AU1215-BB1215</f>
        <v>0</v>
      </c>
      <c r="BJ1215" s="67">
        <f t="shared" si="3837"/>
        <v>0</v>
      </c>
      <c r="BK1215" s="68">
        <f t="shared" ref="BK1215:BK1225" si="3838">+BI1215+BJ1215</f>
        <v>0</v>
      </c>
      <c r="BL1215" s="68">
        <f t="shared" si="3790"/>
        <v>352000</v>
      </c>
      <c r="BM1215" s="305">
        <v>16</v>
      </c>
      <c r="BN1215" s="305">
        <v>0</v>
      </c>
      <c r="BO1215" s="306"/>
      <c r="BP1215" s="306"/>
      <c r="BQ1215" s="305">
        <v>16</v>
      </c>
      <c r="BR1215" s="305">
        <v>0</v>
      </c>
      <c r="BS1215" s="114" t="s">
        <v>208</v>
      </c>
      <c r="BT1215" s="77"/>
    </row>
    <row r="1216" spans="1:72" s="46" customFormat="1" ht="36.75" customHeight="1">
      <c r="A1216" s="77"/>
      <c r="B1216" s="104">
        <v>2014</v>
      </c>
      <c r="C1216" s="105">
        <v>8317</v>
      </c>
      <c r="D1216" s="104">
        <v>5</v>
      </c>
      <c r="E1216" s="104">
        <v>5000</v>
      </c>
      <c r="F1216" s="104">
        <v>5100</v>
      </c>
      <c r="G1216" s="104">
        <v>515</v>
      </c>
      <c r="H1216" s="104">
        <v>2</v>
      </c>
      <c r="I1216" s="66" t="s">
        <v>154</v>
      </c>
      <c r="J1216" s="67">
        <v>176000</v>
      </c>
      <c r="K1216" s="67">
        <v>0</v>
      </c>
      <c r="L1216" s="68">
        <f t="shared" si="3815"/>
        <v>176000</v>
      </c>
      <c r="M1216" s="67">
        <v>0</v>
      </c>
      <c r="N1216" s="67">
        <v>0</v>
      </c>
      <c r="O1216" s="68">
        <f t="shared" si="3816"/>
        <v>0</v>
      </c>
      <c r="P1216" s="68">
        <f t="shared" si="3817"/>
        <v>176000</v>
      </c>
      <c r="Q1216" s="71">
        <v>0</v>
      </c>
      <c r="R1216" s="71">
        <v>0</v>
      </c>
      <c r="S1216" s="71">
        <v>0</v>
      </c>
      <c r="T1216" s="71">
        <v>0</v>
      </c>
      <c r="U1216" s="71">
        <v>0</v>
      </c>
      <c r="V1216" s="71">
        <v>0</v>
      </c>
      <c r="W1216" s="67">
        <v>0</v>
      </c>
      <c r="X1216" s="67">
        <v>0</v>
      </c>
      <c r="Y1216" s="68">
        <v>0</v>
      </c>
      <c r="Z1216" s="67">
        <v>0</v>
      </c>
      <c r="AA1216" s="67">
        <v>0</v>
      </c>
      <c r="AB1216" s="68">
        <v>0</v>
      </c>
      <c r="AC1216" s="68">
        <f t="shared" si="3818"/>
        <v>0</v>
      </c>
      <c r="AD1216" s="67">
        <f t="shared" si="3819"/>
        <v>176000</v>
      </c>
      <c r="AE1216" s="67">
        <f t="shared" si="3820"/>
        <v>0</v>
      </c>
      <c r="AF1216" s="68">
        <f t="shared" si="3821"/>
        <v>176000</v>
      </c>
      <c r="AG1216" s="67">
        <f t="shared" si="3822"/>
        <v>0</v>
      </c>
      <c r="AH1216" s="67">
        <f t="shared" si="3823"/>
        <v>0</v>
      </c>
      <c r="AI1216" s="68">
        <f t="shared" si="3824"/>
        <v>0</v>
      </c>
      <c r="AJ1216" s="68">
        <f t="shared" si="3825"/>
        <v>176000</v>
      </c>
      <c r="AK1216" s="71">
        <v>0</v>
      </c>
      <c r="AL1216" s="71">
        <v>0</v>
      </c>
      <c r="AM1216" s="68">
        <f t="shared" si="3826"/>
        <v>0</v>
      </c>
      <c r="AN1216" s="71">
        <v>0</v>
      </c>
      <c r="AO1216" s="71">
        <v>0</v>
      </c>
      <c r="AP1216" s="68">
        <f t="shared" si="3827"/>
        <v>0</v>
      </c>
      <c r="AQ1216" s="68">
        <f t="shared" si="3828"/>
        <v>0</v>
      </c>
      <c r="AR1216" s="71">
        <v>0</v>
      </c>
      <c r="AS1216" s="71">
        <v>0</v>
      </c>
      <c r="AT1216" s="68">
        <f t="shared" si="3829"/>
        <v>0</v>
      </c>
      <c r="AU1216" s="71">
        <v>0</v>
      </c>
      <c r="AV1216" s="71">
        <v>0</v>
      </c>
      <c r="AW1216" s="68">
        <f t="shared" si="3830"/>
        <v>0</v>
      </c>
      <c r="AX1216" s="68">
        <f t="shared" si="3831"/>
        <v>0</v>
      </c>
      <c r="AY1216" s="71">
        <v>0</v>
      </c>
      <c r="AZ1216" s="71">
        <v>0</v>
      </c>
      <c r="BA1216" s="68">
        <f t="shared" si="3832"/>
        <v>0</v>
      </c>
      <c r="BB1216" s="71">
        <v>0</v>
      </c>
      <c r="BC1216" s="71">
        <v>0</v>
      </c>
      <c r="BD1216" s="68">
        <f t="shared" si="3833"/>
        <v>0</v>
      </c>
      <c r="BE1216" s="68">
        <f t="shared" si="3834"/>
        <v>0</v>
      </c>
      <c r="BF1216" s="67">
        <f t="shared" si="3835"/>
        <v>176000</v>
      </c>
      <c r="BG1216" s="67">
        <f t="shared" si="3835"/>
        <v>0</v>
      </c>
      <c r="BH1216" s="68">
        <f t="shared" si="3836"/>
        <v>176000</v>
      </c>
      <c r="BI1216" s="67">
        <f t="shared" si="3837"/>
        <v>0</v>
      </c>
      <c r="BJ1216" s="67">
        <f t="shared" si="3837"/>
        <v>0</v>
      </c>
      <c r="BK1216" s="68">
        <f t="shared" si="3838"/>
        <v>0</v>
      </c>
      <c r="BL1216" s="68">
        <f t="shared" si="3790"/>
        <v>176000</v>
      </c>
      <c r="BM1216" s="305">
        <v>8</v>
      </c>
      <c r="BN1216" s="305">
        <v>0</v>
      </c>
      <c r="BO1216" s="306"/>
      <c r="BP1216" s="306"/>
      <c r="BQ1216" s="305">
        <v>8</v>
      </c>
      <c r="BR1216" s="305">
        <v>0</v>
      </c>
      <c r="BS1216" s="114" t="s">
        <v>208</v>
      </c>
      <c r="BT1216" s="77"/>
    </row>
    <row r="1217" spans="1:72" s="46" customFormat="1" ht="36.75" hidden="1" customHeight="1">
      <c r="A1217" s="77"/>
      <c r="B1217" s="104">
        <v>2014</v>
      </c>
      <c r="C1217" s="105">
        <v>8317</v>
      </c>
      <c r="D1217" s="104">
        <v>5</v>
      </c>
      <c r="E1217" s="104">
        <v>5000</v>
      </c>
      <c r="F1217" s="104">
        <v>5100</v>
      </c>
      <c r="G1217" s="104">
        <v>515</v>
      </c>
      <c r="H1217" s="104">
        <v>3</v>
      </c>
      <c r="I1217" s="66" t="s">
        <v>788</v>
      </c>
      <c r="J1217" s="67">
        <v>0</v>
      </c>
      <c r="K1217" s="67">
        <v>0</v>
      </c>
      <c r="L1217" s="68">
        <f t="shared" si="3815"/>
        <v>0</v>
      </c>
      <c r="M1217" s="67">
        <v>0</v>
      </c>
      <c r="N1217" s="67">
        <v>0</v>
      </c>
      <c r="O1217" s="68">
        <f t="shared" si="3816"/>
        <v>0</v>
      </c>
      <c r="P1217" s="68">
        <f t="shared" si="3817"/>
        <v>0</v>
      </c>
      <c r="Q1217" s="71">
        <v>0</v>
      </c>
      <c r="R1217" s="71">
        <v>0</v>
      </c>
      <c r="S1217" s="71">
        <v>0</v>
      </c>
      <c r="T1217" s="71">
        <v>0</v>
      </c>
      <c r="U1217" s="71">
        <v>0</v>
      </c>
      <c r="V1217" s="71">
        <v>0</v>
      </c>
      <c r="W1217" s="67">
        <v>0</v>
      </c>
      <c r="X1217" s="67">
        <v>0</v>
      </c>
      <c r="Y1217" s="68">
        <v>0</v>
      </c>
      <c r="Z1217" s="67">
        <v>0</v>
      </c>
      <c r="AA1217" s="67">
        <v>0</v>
      </c>
      <c r="AB1217" s="68">
        <v>0</v>
      </c>
      <c r="AC1217" s="68">
        <f t="shared" si="3818"/>
        <v>0</v>
      </c>
      <c r="AD1217" s="67">
        <f t="shared" si="3819"/>
        <v>0</v>
      </c>
      <c r="AE1217" s="67">
        <f t="shared" si="3820"/>
        <v>0</v>
      </c>
      <c r="AF1217" s="68">
        <f t="shared" si="3821"/>
        <v>0</v>
      </c>
      <c r="AG1217" s="67" t="e">
        <f>M1217+#REF!-V1217</f>
        <v>#REF!</v>
      </c>
      <c r="AH1217" s="67" t="e">
        <f>N1217+S1217-#REF!</f>
        <v>#REF!</v>
      </c>
      <c r="AI1217" s="68" t="e">
        <f t="shared" si="3824"/>
        <v>#REF!</v>
      </c>
      <c r="AJ1217" s="68" t="e">
        <f t="shared" si="3825"/>
        <v>#REF!</v>
      </c>
      <c r="AK1217" s="71">
        <v>0</v>
      </c>
      <c r="AL1217" s="71">
        <v>0</v>
      </c>
      <c r="AM1217" s="68">
        <f t="shared" si="3826"/>
        <v>0</v>
      </c>
      <c r="AN1217" s="71">
        <v>0</v>
      </c>
      <c r="AO1217" s="71">
        <v>0</v>
      </c>
      <c r="AP1217" s="68">
        <f t="shared" si="3827"/>
        <v>0</v>
      </c>
      <c r="AQ1217" s="68">
        <f t="shared" si="3828"/>
        <v>0</v>
      </c>
      <c r="AR1217" s="71">
        <v>0</v>
      </c>
      <c r="AS1217" s="71">
        <v>0</v>
      </c>
      <c r="AT1217" s="68">
        <f t="shared" si="3829"/>
        <v>0</v>
      </c>
      <c r="AU1217" s="71">
        <v>0</v>
      </c>
      <c r="AV1217" s="71">
        <v>0</v>
      </c>
      <c r="AW1217" s="68">
        <f t="shared" si="3830"/>
        <v>0</v>
      </c>
      <c r="AX1217" s="68">
        <f t="shared" si="3831"/>
        <v>0</v>
      </c>
      <c r="AY1217" s="71">
        <v>0</v>
      </c>
      <c r="AZ1217" s="71">
        <v>0</v>
      </c>
      <c r="BA1217" s="68">
        <f t="shared" si="3832"/>
        <v>0</v>
      </c>
      <c r="BB1217" s="71">
        <v>0</v>
      </c>
      <c r="BC1217" s="71">
        <v>0</v>
      </c>
      <c r="BD1217" s="68">
        <f t="shared" si="3833"/>
        <v>0</v>
      </c>
      <c r="BE1217" s="68">
        <f t="shared" si="3834"/>
        <v>0</v>
      </c>
      <c r="BF1217" s="67">
        <f t="shared" si="3835"/>
        <v>0</v>
      </c>
      <c r="BG1217" s="67">
        <f t="shared" si="3835"/>
        <v>0</v>
      </c>
      <c r="BH1217" s="68">
        <f t="shared" si="3836"/>
        <v>0</v>
      </c>
      <c r="BI1217" s="67" t="e">
        <f t="shared" si="3837"/>
        <v>#REF!</v>
      </c>
      <c r="BJ1217" s="67" t="e">
        <f t="shared" si="3837"/>
        <v>#REF!</v>
      </c>
      <c r="BK1217" s="68" t="e">
        <f t="shared" si="3838"/>
        <v>#REF!</v>
      </c>
      <c r="BL1217" s="68" t="e">
        <f t="shared" si="3790"/>
        <v>#REF!</v>
      </c>
      <c r="BM1217" s="305">
        <v>0</v>
      </c>
      <c r="BN1217" s="305">
        <v>0</v>
      </c>
      <c r="BO1217" s="306"/>
      <c r="BP1217" s="306"/>
      <c r="BQ1217" s="305">
        <v>0</v>
      </c>
      <c r="BR1217" s="305">
        <v>0</v>
      </c>
      <c r="BS1217" s="114" t="s">
        <v>208</v>
      </c>
      <c r="BT1217" s="77"/>
    </row>
    <row r="1218" spans="1:72" s="46" customFormat="1" ht="36.75" hidden="1" customHeight="1">
      <c r="A1218" s="77"/>
      <c r="B1218" s="104">
        <v>2014</v>
      </c>
      <c r="C1218" s="105">
        <v>8317</v>
      </c>
      <c r="D1218" s="104">
        <v>5</v>
      </c>
      <c r="E1218" s="104">
        <v>5000</v>
      </c>
      <c r="F1218" s="104">
        <v>5100</v>
      </c>
      <c r="G1218" s="104">
        <v>515</v>
      </c>
      <c r="H1218" s="104">
        <v>4</v>
      </c>
      <c r="I1218" s="66" t="s">
        <v>156</v>
      </c>
      <c r="J1218" s="67">
        <v>0</v>
      </c>
      <c r="K1218" s="67">
        <v>0</v>
      </c>
      <c r="L1218" s="68">
        <f t="shared" si="3815"/>
        <v>0</v>
      </c>
      <c r="M1218" s="67">
        <v>0</v>
      </c>
      <c r="N1218" s="67">
        <v>0</v>
      </c>
      <c r="O1218" s="68">
        <f t="shared" si="3816"/>
        <v>0</v>
      </c>
      <c r="P1218" s="68">
        <f t="shared" si="3817"/>
        <v>0</v>
      </c>
      <c r="Q1218" s="71">
        <v>0</v>
      </c>
      <c r="R1218" s="71">
        <v>0</v>
      </c>
      <c r="S1218" s="71">
        <v>0</v>
      </c>
      <c r="T1218" s="71">
        <v>0</v>
      </c>
      <c r="U1218" s="71">
        <v>0</v>
      </c>
      <c r="V1218" s="71">
        <v>0</v>
      </c>
      <c r="W1218" s="67">
        <v>0</v>
      </c>
      <c r="X1218" s="67">
        <v>0</v>
      </c>
      <c r="Y1218" s="68">
        <v>0</v>
      </c>
      <c r="Z1218" s="67">
        <v>0</v>
      </c>
      <c r="AA1218" s="67">
        <v>0</v>
      </c>
      <c r="AB1218" s="68">
        <v>0</v>
      </c>
      <c r="AC1218" s="68">
        <f t="shared" si="3818"/>
        <v>0</v>
      </c>
      <c r="AD1218" s="67">
        <f t="shared" si="3819"/>
        <v>0</v>
      </c>
      <c r="AE1218" s="67">
        <f t="shared" si="3820"/>
        <v>0</v>
      </c>
      <c r="AF1218" s="68">
        <f t="shared" si="3821"/>
        <v>0</v>
      </c>
      <c r="AG1218" s="67" t="e">
        <f>M1218+#REF!-V1218</f>
        <v>#REF!</v>
      </c>
      <c r="AH1218" s="67" t="e">
        <f>N1218+S1218-#REF!</f>
        <v>#REF!</v>
      </c>
      <c r="AI1218" s="68" t="e">
        <f t="shared" si="3824"/>
        <v>#REF!</v>
      </c>
      <c r="AJ1218" s="68" t="e">
        <f t="shared" si="3825"/>
        <v>#REF!</v>
      </c>
      <c r="AK1218" s="71">
        <v>0</v>
      </c>
      <c r="AL1218" s="71">
        <v>0</v>
      </c>
      <c r="AM1218" s="68">
        <f t="shared" si="3826"/>
        <v>0</v>
      </c>
      <c r="AN1218" s="71">
        <v>0</v>
      </c>
      <c r="AO1218" s="71">
        <v>0</v>
      </c>
      <c r="AP1218" s="68">
        <f t="shared" si="3827"/>
        <v>0</v>
      </c>
      <c r="AQ1218" s="68">
        <f t="shared" si="3828"/>
        <v>0</v>
      </c>
      <c r="AR1218" s="71">
        <v>0</v>
      </c>
      <c r="AS1218" s="71">
        <v>0</v>
      </c>
      <c r="AT1218" s="68">
        <f t="shared" si="3829"/>
        <v>0</v>
      </c>
      <c r="AU1218" s="71">
        <v>0</v>
      </c>
      <c r="AV1218" s="71">
        <v>0</v>
      </c>
      <c r="AW1218" s="68">
        <f t="shared" si="3830"/>
        <v>0</v>
      </c>
      <c r="AX1218" s="68">
        <f t="shared" si="3831"/>
        <v>0</v>
      </c>
      <c r="AY1218" s="71">
        <v>0</v>
      </c>
      <c r="AZ1218" s="71">
        <v>0</v>
      </c>
      <c r="BA1218" s="68">
        <f t="shared" si="3832"/>
        <v>0</v>
      </c>
      <c r="BB1218" s="71">
        <v>0</v>
      </c>
      <c r="BC1218" s="71">
        <v>0</v>
      </c>
      <c r="BD1218" s="68">
        <f t="shared" si="3833"/>
        <v>0</v>
      </c>
      <c r="BE1218" s="68">
        <f t="shared" si="3834"/>
        <v>0</v>
      </c>
      <c r="BF1218" s="67">
        <f t="shared" si="3835"/>
        <v>0</v>
      </c>
      <c r="BG1218" s="67">
        <f t="shared" si="3835"/>
        <v>0</v>
      </c>
      <c r="BH1218" s="68">
        <f t="shared" si="3836"/>
        <v>0</v>
      </c>
      <c r="BI1218" s="67" t="e">
        <f t="shared" si="3837"/>
        <v>#REF!</v>
      </c>
      <c r="BJ1218" s="67" t="e">
        <f t="shared" si="3837"/>
        <v>#REF!</v>
      </c>
      <c r="BK1218" s="68" t="e">
        <f t="shared" si="3838"/>
        <v>#REF!</v>
      </c>
      <c r="BL1218" s="68" t="e">
        <f t="shared" si="3790"/>
        <v>#REF!</v>
      </c>
      <c r="BM1218" s="305">
        <v>0</v>
      </c>
      <c r="BN1218" s="305">
        <v>0</v>
      </c>
      <c r="BO1218" s="306"/>
      <c r="BP1218" s="306"/>
      <c r="BQ1218" s="305">
        <v>0</v>
      </c>
      <c r="BR1218" s="305">
        <v>0</v>
      </c>
      <c r="BS1218" s="114" t="s">
        <v>208</v>
      </c>
      <c r="BT1218" s="77"/>
    </row>
    <row r="1219" spans="1:72" s="46" customFormat="1" ht="36.75" hidden="1" customHeight="1">
      <c r="A1219" s="77"/>
      <c r="B1219" s="104">
        <v>2014</v>
      </c>
      <c r="C1219" s="105">
        <v>8317</v>
      </c>
      <c r="D1219" s="104">
        <v>5</v>
      </c>
      <c r="E1219" s="104">
        <v>5000</v>
      </c>
      <c r="F1219" s="104">
        <v>5100</v>
      </c>
      <c r="G1219" s="104">
        <v>515</v>
      </c>
      <c r="H1219" s="104">
        <v>5</v>
      </c>
      <c r="I1219" s="66" t="s">
        <v>158</v>
      </c>
      <c r="J1219" s="67">
        <v>0</v>
      </c>
      <c r="K1219" s="67">
        <v>0</v>
      </c>
      <c r="L1219" s="68">
        <f t="shared" si="3815"/>
        <v>0</v>
      </c>
      <c r="M1219" s="67">
        <v>0</v>
      </c>
      <c r="N1219" s="67">
        <v>0</v>
      </c>
      <c r="O1219" s="68">
        <f t="shared" si="3816"/>
        <v>0</v>
      </c>
      <c r="P1219" s="68">
        <f t="shared" si="3817"/>
        <v>0</v>
      </c>
      <c r="Q1219" s="71">
        <v>0</v>
      </c>
      <c r="R1219" s="71">
        <v>0</v>
      </c>
      <c r="S1219" s="71">
        <v>0</v>
      </c>
      <c r="T1219" s="71">
        <v>0</v>
      </c>
      <c r="U1219" s="71">
        <v>0</v>
      </c>
      <c r="V1219" s="71">
        <v>0</v>
      </c>
      <c r="W1219" s="67">
        <v>0</v>
      </c>
      <c r="X1219" s="67">
        <v>0</v>
      </c>
      <c r="Y1219" s="68">
        <v>0</v>
      </c>
      <c r="Z1219" s="67">
        <v>0</v>
      </c>
      <c r="AA1219" s="67">
        <v>0</v>
      </c>
      <c r="AB1219" s="68">
        <v>0</v>
      </c>
      <c r="AC1219" s="68">
        <f t="shared" si="3818"/>
        <v>0</v>
      </c>
      <c r="AD1219" s="67">
        <f t="shared" si="3819"/>
        <v>0</v>
      </c>
      <c r="AE1219" s="67">
        <f t="shared" si="3820"/>
        <v>0</v>
      </c>
      <c r="AF1219" s="68">
        <f t="shared" si="3821"/>
        <v>0</v>
      </c>
      <c r="AG1219" s="67" t="e">
        <f>M1219+#REF!-V1219</f>
        <v>#REF!</v>
      </c>
      <c r="AH1219" s="67" t="e">
        <f>N1219+S1219-#REF!</f>
        <v>#REF!</v>
      </c>
      <c r="AI1219" s="68" t="e">
        <f t="shared" si="3824"/>
        <v>#REF!</v>
      </c>
      <c r="AJ1219" s="68" t="e">
        <f t="shared" si="3825"/>
        <v>#REF!</v>
      </c>
      <c r="AK1219" s="71">
        <v>0</v>
      </c>
      <c r="AL1219" s="71">
        <v>0</v>
      </c>
      <c r="AM1219" s="68">
        <f t="shared" si="3826"/>
        <v>0</v>
      </c>
      <c r="AN1219" s="71">
        <v>0</v>
      </c>
      <c r="AO1219" s="71">
        <v>0</v>
      </c>
      <c r="AP1219" s="68">
        <f t="shared" si="3827"/>
        <v>0</v>
      </c>
      <c r="AQ1219" s="68">
        <f t="shared" si="3828"/>
        <v>0</v>
      </c>
      <c r="AR1219" s="71">
        <v>0</v>
      </c>
      <c r="AS1219" s="71">
        <v>0</v>
      </c>
      <c r="AT1219" s="68">
        <f t="shared" si="3829"/>
        <v>0</v>
      </c>
      <c r="AU1219" s="71">
        <v>0</v>
      </c>
      <c r="AV1219" s="71">
        <v>0</v>
      </c>
      <c r="AW1219" s="68">
        <f t="shared" si="3830"/>
        <v>0</v>
      </c>
      <c r="AX1219" s="68">
        <f t="shared" si="3831"/>
        <v>0</v>
      </c>
      <c r="AY1219" s="71">
        <v>0</v>
      </c>
      <c r="AZ1219" s="71">
        <v>0</v>
      </c>
      <c r="BA1219" s="68">
        <f t="shared" si="3832"/>
        <v>0</v>
      </c>
      <c r="BB1219" s="71">
        <v>0</v>
      </c>
      <c r="BC1219" s="71">
        <v>0</v>
      </c>
      <c r="BD1219" s="68">
        <f t="shared" si="3833"/>
        <v>0</v>
      </c>
      <c r="BE1219" s="68">
        <f t="shared" si="3834"/>
        <v>0</v>
      </c>
      <c r="BF1219" s="67">
        <f t="shared" si="3835"/>
        <v>0</v>
      </c>
      <c r="BG1219" s="67">
        <f t="shared" si="3835"/>
        <v>0</v>
      </c>
      <c r="BH1219" s="68">
        <f t="shared" si="3836"/>
        <v>0</v>
      </c>
      <c r="BI1219" s="67" t="e">
        <f t="shared" si="3837"/>
        <v>#REF!</v>
      </c>
      <c r="BJ1219" s="67" t="e">
        <f t="shared" si="3837"/>
        <v>#REF!</v>
      </c>
      <c r="BK1219" s="68" t="e">
        <f t="shared" si="3838"/>
        <v>#REF!</v>
      </c>
      <c r="BL1219" s="68" t="e">
        <f t="shared" si="3790"/>
        <v>#REF!</v>
      </c>
      <c r="BM1219" s="305">
        <v>0</v>
      </c>
      <c r="BN1219" s="305">
        <v>0</v>
      </c>
      <c r="BO1219" s="306"/>
      <c r="BP1219" s="306"/>
      <c r="BQ1219" s="305">
        <v>0</v>
      </c>
      <c r="BR1219" s="305">
        <v>0</v>
      </c>
      <c r="BS1219" s="114" t="s">
        <v>208</v>
      </c>
      <c r="BT1219" s="77"/>
    </row>
    <row r="1220" spans="1:72" s="46" customFormat="1" ht="36.75" hidden="1" customHeight="1">
      <c r="A1220" s="77"/>
      <c r="B1220" s="104">
        <v>2014</v>
      </c>
      <c r="C1220" s="105">
        <v>8317</v>
      </c>
      <c r="D1220" s="104">
        <v>5</v>
      </c>
      <c r="E1220" s="104">
        <v>5000</v>
      </c>
      <c r="F1220" s="104">
        <v>5100</v>
      </c>
      <c r="G1220" s="104">
        <v>515</v>
      </c>
      <c r="H1220" s="104">
        <v>6</v>
      </c>
      <c r="I1220" s="66" t="s">
        <v>162</v>
      </c>
      <c r="J1220" s="67">
        <v>0</v>
      </c>
      <c r="K1220" s="67">
        <v>0</v>
      </c>
      <c r="L1220" s="68">
        <f t="shared" si="3815"/>
        <v>0</v>
      </c>
      <c r="M1220" s="67">
        <v>0</v>
      </c>
      <c r="N1220" s="67">
        <v>0</v>
      </c>
      <c r="O1220" s="68">
        <f t="shared" si="3816"/>
        <v>0</v>
      </c>
      <c r="P1220" s="68">
        <f t="shared" si="3817"/>
        <v>0</v>
      </c>
      <c r="Q1220" s="71">
        <v>0</v>
      </c>
      <c r="R1220" s="71">
        <v>0</v>
      </c>
      <c r="S1220" s="71">
        <v>0</v>
      </c>
      <c r="T1220" s="71">
        <v>0</v>
      </c>
      <c r="U1220" s="71">
        <v>0</v>
      </c>
      <c r="V1220" s="71">
        <v>0</v>
      </c>
      <c r="W1220" s="67">
        <v>0</v>
      </c>
      <c r="X1220" s="67">
        <v>0</v>
      </c>
      <c r="Y1220" s="68">
        <v>0</v>
      </c>
      <c r="Z1220" s="67">
        <v>0</v>
      </c>
      <c r="AA1220" s="67">
        <v>0</v>
      </c>
      <c r="AB1220" s="68">
        <v>0</v>
      </c>
      <c r="AC1220" s="68">
        <f t="shared" si="3818"/>
        <v>0</v>
      </c>
      <c r="AD1220" s="67">
        <f t="shared" si="3819"/>
        <v>0</v>
      </c>
      <c r="AE1220" s="67">
        <f t="shared" si="3820"/>
        <v>0</v>
      </c>
      <c r="AF1220" s="68">
        <f t="shared" si="3821"/>
        <v>0</v>
      </c>
      <c r="AG1220" s="67" t="e">
        <f>M1220+#REF!-V1220</f>
        <v>#REF!</v>
      </c>
      <c r="AH1220" s="67" t="e">
        <f>N1220+S1220-#REF!</f>
        <v>#REF!</v>
      </c>
      <c r="AI1220" s="68" t="e">
        <f t="shared" si="3824"/>
        <v>#REF!</v>
      </c>
      <c r="AJ1220" s="68" t="e">
        <f t="shared" si="3825"/>
        <v>#REF!</v>
      </c>
      <c r="AK1220" s="71">
        <v>0</v>
      </c>
      <c r="AL1220" s="71">
        <v>0</v>
      </c>
      <c r="AM1220" s="68">
        <f t="shared" si="3826"/>
        <v>0</v>
      </c>
      <c r="AN1220" s="71">
        <v>0</v>
      </c>
      <c r="AO1220" s="71">
        <v>0</v>
      </c>
      <c r="AP1220" s="68">
        <f t="shared" si="3827"/>
        <v>0</v>
      </c>
      <c r="AQ1220" s="68">
        <f t="shared" si="3828"/>
        <v>0</v>
      </c>
      <c r="AR1220" s="71">
        <v>0</v>
      </c>
      <c r="AS1220" s="71">
        <v>0</v>
      </c>
      <c r="AT1220" s="68">
        <f t="shared" si="3829"/>
        <v>0</v>
      </c>
      <c r="AU1220" s="71">
        <v>0</v>
      </c>
      <c r="AV1220" s="71">
        <v>0</v>
      </c>
      <c r="AW1220" s="68">
        <f t="shared" si="3830"/>
        <v>0</v>
      </c>
      <c r="AX1220" s="68">
        <f t="shared" si="3831"/>
        <v>0</v>
      </c>
      <c r="AY1220" s="71">
        <v>0</v>
      </c>
      <c r="AZ1220" s="71">
        <v>0</v>
      </c>
      <c r="BA1220" s="68">
        <f t="shared" si="3832"/>
        <v>0</v>
      </c>
      <c r="BB1220" s="71">
        <v>0</v>
      </c>
      <c r="BC1220" s="71">
        <v>0</v>
      </c>
      <c r="BD1220" s="68">
        <f t="shared" si="3833"/>
        <v>0</v>
      </c>
      <c r="BE1220" s="68">
        <f t="shared" si="3834"/>
        <v>0</v>
      </c>
      <c r="BF1220" s="67">
        <f t="shared" si="3835"/>
        <v>0</v>
      </c>
      <c r="BG1220" s="67">
        <f t="shared" si="3835"/>
        <v>0</v>
      </c>
      <c r="BH1220" s="68">
        <f t="shared" si="3836"/>
        <v>0</v>
      </c>
      <c r="BI1220" s="67" t="e">
        <f t="shared" si="3837"/>
        <v>#REF!</v>
      </c>
      <c r="BJ1220" s="67" t="e">
        <f t="shared" si="3837"/>
        <v>#REF!</v>
      </c>
      <c r="BK1220" s="68" t="e">
        <f t="shared" si="3838"/>
        <v>#REF!</v>
      </c>
      <c r="BL1220" s="68" t="e">
        <f t="shared" si="3790"/>
        <v>#REF!</v>
      </c>
      <c r="BM1220" s="305">
        <v>0</v>
      </c>
      <c r="BN1220" s="305">
        <v>0</v>
      </c>
      <c r="BO1220" s="306"/>
      <c r="BP1220" s="306"/>
      <c r="BQ1220" s="305">
        <v>0</v>
      </c>
      <c r="BR1220" s="305">
        <v>0</v>
      </c>
      <c r="BS1220" s="114" t="s">
        <v>208</v>
      </c>
      <c r="BT1220" s="77"/>
    </row>
    <row r="1221" spans="1:72" s="46" customFormat="1" ht="36.75" hidden="1" customHeight="1">
      <c r="A1221" s="77"/>
      <c r="B1221" s="104">
        <v>2014</v>
      </c>
      <c r="C1221" s="105">
        <v>8317</v>
      </c>
      <c r="D1221" s="104">
        <v>5</v>
      </c>
      <c r="E1221" s="104">
        <v>5000</v>
      </c>
      <c r="F1221" s="104">
        <v>5100</v>
      </c>
      <c r="G1221" s="104">
        <v>515</v>
      </c>
      <c r="H1221" s="104">
        <v>7</v>
      </c>
      <c r="I1221" s="66" t="s">
        <v>155</v>
      </c>
      <c r="J1221" s="67">
        <v>0</v>
      </c>
      <c r="K1221" s="67">
        <v>0</v>
      </c>
      <c r="L1221" s="68">
        <f t="shared" si="3815"/>
        <v>0</v>
      </c>
      <c r="M1221" s="67">
        <v>0</v>
      </c>
      <c r="N1221" s="67">
        <v>0</v>
      </c>
      <c r="O1221" s="68">
        <f t="shared" si="3816"/>
        <v>0</v>
      </c>
      <c r="P1221" s="68">
        <f t="shared" si="3817"/>
        <v>0</v>
      </c>
      <c r="Q1221" s="71">
        <v>0</v>
      </c>
      <c r="R1221" s="71">
        <v>0</v>
      </c>
      <c r="S1221" s="71">
        <v>0</v>
      </c>
      <c r="T1221" s="71">
        <v>0</v>
      </c>
      <c r="U1221" s="71">
        <v>0</v>
      </c>
      <c r="V1221" s="71">
        <v>0</v>
      </c>
      <c r="W1221" s="67">
        <v>0</v>
      </c>
      <c r="X1221" s="67">
        <v>0</v>
      </c>
      <c r="Y1221" s="68">
        <v>0</v>
      </c>
      <c r="Z1221" s="67">
        <v>0</v>
      </c>
      <c r="AA1221" s="67">
        <v>0</v>
      </c>
      <c r="AB1221" s="68">
        <v>0</v>
      </c>
      <c r="AC1221" s="68">
        <f t="shared" si="3818"/>
        <v>0</v>
      </c>
      <c r="AD1221" s="67">
        <f t="shared" si="3819"/>
        <v>0</v>
      </c>
      <c r="AE1221" s="67">
        <f t="shared" si="3820"/>
        <v>0</v>
      </c>
      <c r="AF1221" s="68">
        <f t="shared" si="3821"/>
        <v>0</v>
      </c>
      <c r="AG1221" s="67" t="e">
        <f>M1221+#REF!-V1221</f>
        <v>#REF!</v>
      </c>
      <c r="AH1221" s="67" t="e">
        <f>N1221+S1221-#REF!</f>
        <v>#REF!</v>
      </c>
      <c r="AI1221" s="68" t="e">
        <f t="shared" si="3824"/>
        <v>#REF!</v>
      </c>
      <c r="AJ1221" s="68" t="e">
        <f t="shared" si="3825"/>
        <v>#REF!</v>
      </c>
      <c r="AK1221" s="71">
        <v>0</v>
      </c>
      <c r="AL1221" s="71">
        <v>0</v>
      </c>
      <c r="AM1221" s="68">
        <f t="shared" si="3826"/>
        <v>0</v>
      </c>
      <c r="AN1221" s="71">
        <v>0</v>
      </c>
      <c r="AO1221" s="71">
        <v>0</v>
      </c>
      <c r="AP1221" s="68">
        <f t="shared" si="3827"/>
        <v>0</v>
      </c>
      <c r="AQ1221" s="68">
        <f t="shared" si="3828"/>
        <v>0</v>
      </c>
      <c r="AR1221" s="71">
        <v>0</v>
      </c>
      <c r="AS1221" s="71">
        <v>0</v>
      </c>
      <c r="AT1221" s="68">
        <f t="shared" si="3829"/>
        <v>0</v>
      </c>
      <c r="AU1221" s="71">
        <v>0</v>
      </c>
      <c r="AV1221" s="71">
        <v>0</v>
      </c>
      <c r="AW1221" s="68">
        <f t="shared" si="3830"/>
        <v>0</v>
      </c>
      <c r="AX1221" s="68">
        <f t="shared" si="3831"/>
        <v>0</v>
      </c>
      <c r="AY1221" s="71">
        <v>0</v>
      </c>
      <c r="AZ1221" s="71">
        <v>0</v>
      </c>
      <c r="BA1221" s="68">
        <f t="shared" si="3832"/>
        <v>0</v>
      </c>
      <c r="BB1221" s="71">
        <v>0</v>
      </c>
      <c r="BC1221" s="71">
        <v>0</v>
      </c>
      <c r="BD1221" s="68">
        <f t="shared" si="3833"/>
        <v>0</v>
      </c>
      <c r="BE1221" s="68">
        <f t="shared" si="3834"/>
        <v>0</v>
      </c>
      <c r="BF1221" s="67">
        <f t="shared" si="3835"/>
        <v>0</v>
      </c>
      <c r="BG1221" s="67">
        <f t="shared" si="3835"/>
        <v>0</v>
      </c>
      <c r="BH1221" s="68">
        <f t="shared" si="3836"/>
        <v>0</v>
      </c>
      <c r="BI1221" s="67" t="e">
        <f t="shared" si="3837"/>
        <v>#REF!</v>
      </c>
      <c r="BJ1221" s="67" t="e">
        <f t="shared" si="3837"/>
        <v>#REF!</v>
      </c>
      <c r="BK1221" s="68" t="e">
        <f t="shared" si="3838"/>
        <v>#REF!</v>
      </c>
      <c r="BL1221" s="68" t="e">
        <f t="shared" si="3790"/>
        <v>#REF!</v>
      </c>
      <c r="BM1221" s="305">
        <v>0</v>
      </c>
      <c r="BN1221" s="305">
        <v>0</v>
      </c>
      <c r="BO1221" s="306"/>
      <c r="BP1221" s="306"/>
      <c r="BQ1221" s="305">
        <v>0</v>
      </c>
      <c r="BR1221" s="305">
        <v>0</v>
      </c>
      <c r="BS1221" s="114" t="s">
        <v>208</v>
      </c>
      <c r="BT1221" s="77"/>
    </row>
    <row r="1222" spans="1:72" s="46" customFormat="1" ht="36.75" hidden="1" customHeight="1">
      <c r="A1222" s="77"/>
      <c r="B1222" s="104">
        <v>2014</v>
      </c>
      <c r="C1222" s="105">
        <v>8317</v>
      </c>
      <c r="D1222" s="104">
        <v>5</v>
      </c>
      <c r="E1222" s="104">
        <v>5000</v>
      </c>
      <c r="F1222" s="104">
        <v>5100</v>
      </c>
      <c r="G1222" s="104">
        <v>515</v>
      </c>
      <c r="H1222" s="104">
        <v>8</v>
      </c>
      <c r="I1222" s="66" t="s">
        <v>161</v>
      </c>
      <c r="J1222" s="67">
        <v>0</v>
      </c>
      <c r="K1222" s="67">
        <v>0</v>
      </c>
      <c r="L1222" s="68">
        <f t="shared" si="3815"/>
        <v>0</v>
      </c>
      <c r="M1222" s="67">
        <v>0</v>
      </c>
      <c r="N1222" s="67">
        <v>0</v>
      </c>
      <c r="O1222" s="68">
        <f t="shared" si="3816"/>
        <v>0</v>
      </c>
      <c r="P1222" s="68">
        <f t="shared" si="3817"/>
        <v>0</v>
      </c>
      <c r="Q1222" s="71">
        <v>0</v>
      </c>
      <c r="R1222" s="71">
        <v>0</v>
      </c>
      <c r="S1222" s="71">
        <v>0</v>
      </c>
      <c r="T1222" s="71">
        <v>0</v>
      </c>
      <c r="U1222" s="71">
        <v>0</v>
      </c>
      <c r="V1222" s="71">
        <v>0</v>
      </c>
      <c r="W1222" s="67">
        <v>0</v>
      </c>
      <c r="X1222" s="67">
        <v>0</v>
      </c>
      <c r="Y1222" s="68">
        <v>0</v>
      </c>
      <c r="Z1222" s="67">
        <v>0</v>
      </c>
      <c r="AA1222" s="67">
        <v>0</v>
      </c>
      <c r="AB1222" s="68">
        <v>0</v>
      </c>
      <c r="AC1222" s="68">
        <f t="shared" si="3818"/>
        <v>0</v>
      </c>
      <c r="AD1222" s="67">
        <f t="shared" si="3819"/>
        <v>0</v>
      </c>
      <c r="AE1222" s="67">
        <f t="shared" si="3820"/>
        <v>0</v>
      </c>
      <c r="AF1222" s="68">
        <f t="shared" si="3821"/>
        <v>0</v>
      </c>
      <c r="AG1222" s="67" t="e">
        <f>M1222+#REF!-V1222</f>
        <v>#REF!</v>
      </c>
      <c r="AH1222" s="67" t="e">
        <f>N1222+S1222-#REF!</f>
        <v>#REF!</v>
      </c>
      <c r="AI1222" s="68" t="e">
        <f t="shared" si="3824"/>
        <v>#REF!</v>
      </c>
      <c r="AJ1222" s="68" t="e">
        <f t="shared" si="3825"/>
        <v>#REF!</v>
      </c>
      <c r="AK1222" s="71">
        <v>0</v>
      </c>
      <c r="AL1222" s="71">
        <v>0</v>
      </c>
      <c r="AM1222" s="68">
        <f t="shared" si="3826"/>
        <v>0</v>
      </c>
      <c r="AN1222" s="71">
        <v>0</v>
      </c>
      <c r="AO1222" s="71">
        <v>0</v>
      </c>
      <c r="AP1222" s="68">
        <f t="shared" si="3827"/>
        <v>0</v>
      </c>
      <c r="AQ1222" s="68">
        <f t="shared" si="3828"/>
        <v>0</v>
      </c>
      <c r="AR1222" s="71">
        <v>0</v>
      </c>
      <c r="AS1222" s="71">
        <v>0</v>
      </c>
      <c r="AT1222" s="68">
        <f t="shared" si="3829"/>
        <v>0</v>
      </c>
      <c r="AU1222" s="71">
        <v>0</v>
      </c>
      <c r="AV1222" s="71">
        <v>0</v>
      </c>
      <c r="AW1222" s="68">
        <f t="shared" si="3830"/>
        <v>0</v>
      </c>
      <c r="AX1222" s="68">
        <f t="shared" si="3831"/>
        <v>0</v>
      </c>
      <c r="AY1222" s="71">
        <v>0</v>
      </c>
      <c r="AZ1222" s="71">
        <v>0</v>
      </c>
      <c r="BA1222" s="68">
        <f t="shared" si="3832"/>
        <v>0</v>
      </c>
      <c r="BB1222" s="71">
        <v>0</v>
      </c>
      <c r="BC1222" s="71">
        <v>0</v>
      </c>
      <c r="BD1222" s="68">
        <f t="shared" si="3833"/>
        <v>0</v>
      </c>
      <c r="BE1222" s="68">
        <f t="shared" si="3834"/>
        <v>0</v>
      </c>
      <c r="BF1222" s="67">
        <f t="shared" si="3835"/>
        <v>0</v>
      </c>
      <c r="BG1222" s="67">
        <f t="shared" si="3835"/>
        <v>0</v>
      </c>
      <c r="BH1222" s="68">
        <f t="shared" si="3836"/>
        <v>0</v>
      </c>
      <c r="BI1222" s="67" t="e">
        <f t="shared" si="3837"/>
        <v>#REF!</v>
      </c>
      <c r="BJ1222" s="67" t="e">
        <f t="shared" si="3837"/>
        <v>#REF!</v>
      </c>
      <c r="BK1222" s="68" t="e">
        <f t="shared" si="3838"/>
        <v>#REF!</v>
      </c>
      <c r="BL1222" s="68" t="e">
        <f t="shared" si="3790"/>
        <v>#REF!</v>
      </c>
      <c r="BM1222" s="305">
        <v>0</v>
      </c>
      <c r="BN1222" s="305">
        <v>0</v>
      </c>
      <c r="BO1222" s="306"/>
      <c r="BP1222" s="306"/>
      <c r="BQ1222" s="305">
        <v>0</v>
      </c>
      <c r="BR1222" s="305">
        <v>0</v>
      </c>
      <c r="BS1222" s="114" t="s">
        <v>208</v>
      </c>
      <c r="BT1222" s="77"/>
    </row>
    <row r="1223" spans="1:72" s="46" customFormat="1" ht="36.75" hidden="1" customHeight="1">
      <c r="A1223" s="77"/>
      <c r="B1223" s="104">
        <v>2014</v>
      </c>
      <c r="C1223" s="105">
        <v>8317</v>
      </c>
      <c r="D1223" s="104">
        <v>5</v>
      </c>
      <c r="E1223" s="104">
        <v>5000</v>
      </c>
      <c r="F1223" s="104">
        <v>5100</v>
      </c>
      <c r="G1223" s="104">
        <v>515</v>
      </c>
      <c r="H1223" s="104">
        <v>9</v>
      </c>
      <c r="I1223" s="66" t="s">
        <v>789</v>
      </c>
      <c r="J1223" s="67">
        <v>0</v>
      </c>
      <c r="K1223" s="67">
        <v>0</v>
      </c>
      <c r="L1223" s="68">
        <f t="shared" si="3815"/>
        <v>0</v>
      </c>
      <c r="M1223" s="67">
        <v>0</v>
      </c>
      <c r="N1223" s="67">
        <v>0</v>
      </c>
      <c r="O1223" s="68">
        <f t="shared" si="3816"/>
        <v>0</v>
      </c>
      <c r="P1223" s="68">
        <f t="shared" si="3817"/>
        <v>0</v>
      </c>
      <c r="Q1223" s="71">
        <v>0</v>
      </c>
      <c r="R1223" s="71">
        <v>0</v>
      </c>
      <c r="S1223" s="71">
        <v>0</v>
      </c>
      <c r="T1223" s="71">
        <v>0</v>
      </c>
      <c r="U1223" s="71">
        <v>0</v>
      </c>
      <c r="V1223" s="71">
        <v>0</v>
      </c>
      <c r="W1223" s="67">
        <v>0</v>
      </c>
      <c r="X1223" s="67">
        <v>0</v>
      </c>
      <c r="Y1223" s="68">
        <v>0</v>
      </c>
      <c r="Z1223" s="67">
        <v>0</v>
      </c>
      <c r="AA1223" s="67">
        <v>0</v>
      </c>
      <c r="AB1223" s="68">
        <v>0</v>
      </c>
      <c r="AC1223" s="68">
        <f t="shared" si="3818"/>
        <v>0</v>
      </c>
      <c r="AD1223" s="67">
        <f t="shared" si="3819"/>
        <v>0</v>
      </c>
      <c r="AE1223" s="67">
        <f t="shared" si="3820"/>
        <v>0</v>
      </c>
      <c r="AF1223" s="68">
        <f t="shared" si="3821"/>
        <v>0</v>
      </c>
      <c r="AG1223" s="67" t="e">
        <f>M1223+#REF!-V1223</f>
        <v>#REF!</v>
      </c>
      <c r="AH1223" s="67" t="e">
        <f>N1223+S1223-#REF!</f>
        <v>#REF!</v>
      </c>
      <c r="AI1223" s="68" t="e">
        <f t="shared" si="3824"/>
        <v>#REF!</v>
      </c>
      <c r="AJ1223" s="68" t="e">
        <f t="shared" si="3825"/>
        <v>#REF!</v>
      </c>
      <c r="AK1223" s="71">
        <v>0</v>
      </c>
      <c r="AL1223" s="71">
        <v>0</v>
      </c>
      <c r="AM1223" s="68">
        <f t="shared" si="3826"/>
        <v>0</v>
      </c>
      <c r="AN1223" s="71">
        <v>0</v>
      </c>
      <c r="AO1223" s="71">
        <v>0</v>
      </c>
      <c r="AP1223" s="68">
        <f t="shared" si="3827"/>
        <v>0</v>
      </c>
      <c r="AQ1223" s="68">
        <f t="shared" si="3828"/>
        <v>0</v>
      </c>
      <c r="AR1223" s="71">
        <v>0</v>
      </c>
      <c r="AS1223" s="71">
        <v>0</v>
      </c>
      <c r="AT1223" s="68">
        <f t="shared" si="3829"/>
        <v>0</v>
      </c>
      <c r="AU1223" s="71">
        <v>0</v>
      </c>
      <c r="AV1223" s="71">
        <v>0</v>
      </c>
      <c r="AW1223" s="68">
        <f t="shared" si="3830"/>
        <v>0</v>
      </c>
      <c r="AX1223" s="68">
        <f t="shared" si="3831"/>
        <v>0</v>
      </c>
      <c r="AY1223" s="71">
        <v>0</v>
      </c>
      <c r="AZ1223" s="71">
        <v>0</v>
      </c>
      <c r="BA1223" s="68">
        <f t="shared" si="3832"/>
        <v>0</v>
      </c>
      <c r="BB1223" s="71">
        <v>0</v>
      </c>
      <c r="BC1223" s="71">
        <v>0</v>
      </c>
      <c r="BD1223" s="68">
        <f t="shared" si="3833"/>
        <v>0</v>
      </c>
      <c r="BE1223" s="68">
        <f t="shared" si="3834"/>
        <v>0</v>
      </c>
      <c r="BF1223" s="67">
        <f t="shared" si="3835"/>
        <v>0</v>
      </c>
      <c r="BG1223" s="67">
        <f t="shared" si="3835"/>
        <v>0</v>
      </c>
      <c r="BH1223" s="68">
        <f t="shared" si="3836"/>
        <v>0</v>
      </c>
      <c r="BI1223" s="67" t="e">
        <f t="shared" si="3837"/>
        <v>#REF!</v>
      </c>
      <c r="BJ1223" s="67" t="e">
        <f t="shared" si="3837"/>
        <v>#REF!</v>
      </c>
      <c r="BK1223" s="68" t="e">
        <f t="shared" si="3838"/>
        <v>#REF!</v>
      </c>
      <c r="BL1223" s="68" t="e">
        <f t="shared" si="3790"/>
        <v>#REF!</v>
      </c>
      <c r="BM1223" s="305">
        <v>0</v>
      </c>
      <c r="BN1223" s="305">
        <v>0</v>
      </c>
      <c r="BO1223" s="306"/>
      <c r="BP1223" s="306"/>
      <c r="BQ1223" s="305">
        <v>0</v>
      </c>
      <c r="BR1223" s="305">
        <v>0</v>
      </c>
      <c r="BS1223" s="114" t="s">
        <v>208</v>
      </c>
      <c r="BT1223" s="77"/>
    </row>
    <row r="1224" spans="1:72" s="46" customFormat="1" hidden="1">
      <c r="A1224" s="77"/>
      <c r="B1224" s="104">
        <v>2014</v>
      </c>
      <c r="C1224" s="105">
        <v>8317</v>
      </c>
      <c r="D1224" s="104">
        <v>5</v>
      </c>
      <c r="E1224" s="104">
        <v>5000</v>
      </c>
      <c r="F1224" s="104">
        <v>5100</v>
      </c>
      <c r="G1224" s="104">
        <v>515</v>
      </c>
      <c r="H1224" s="104">
        <v>10</v>
      </c>
      <c r="I1224" s="66" t="s">
        <v>160</v>
      </c>
      <c r="J1224" s="67">
        <v>0</v>
      </c>
      <c r="K1224" s="67">
        <v>0</v>
      </c>
      <c r="L1224" s="68">
        <f t="shared" si="3815"/>
        <v>0</v>
      </c>
      <c r="M1224" s="67">
        <v>0</v>
      </c>
      <c r="N1224" s="67">
        <v>0</v>
      </c>
      <c r="O1224" s="68">
        <f t="shared" si="3816"/>
        <v>0</v>
      </c>
      <c r="P1224" s="68">
        <f t="shared" si="3817"/>
        <v>0</v>
      </c>
      <c r="Q1224" s="71">
        <v>0</v>
      </c>
      <c r="R1224" s="71">
        <v>0</v>
      </c>
      <c r="S1224" s="71">
        <v>0</v>
      </c>
      <c r="T1224" s="71">
        <v>0</v>
      </c>
      <c r="U1224" s="71">
        <v>0</v>
      </c>
      <c r="V1224" s="71">
        <v>0</v>
      </c>
      <c r="W1224" s="67">
        <v>0</v>
      </c>
      <c r="X1224" s="67">
        <v>0</v>
      </c>
      <c r="Y1224" s="68">
        <v>0</v>
      </c>
      <c r="Z1224" s="67">
        <v>0</v>
      </c>
      <c r="AA1224" s="67">
        <v>0</v>
      </c>
      <c r="AB1224" s="68">
        <v>0</v>
      </c>
      <c r="AC1224" s="68">
        <f t="shared" si="3818"/>
        <v>0</v>
      </c>
      <c r="AD1224" s="67">
        <f t="shared" si="3819"/>
        <v>0</v>
      </c>
      <c r="AE1224" s="67">
        <f t="shared" si="3820"/>
        <v>0</v>
      </c>
      <c r="AF1224" s="68">
        <f t="shared" si="3821"/>
        <v>0</v>
      </c>
      <c r="AG1224" s="67" t="e">
        <f>M1224+#REF!-V1224</f>
        <v>#REF!</v>
      </c>
      <c r="AH1224" s="67" t="e">
        <f>N1224+S1224-#REF!</f>
        <v>#REF!</v>
      </c>
      <c r="AI1224" s="68" t="e">
        <f t="shared" si="3824"/>
        <v>#REF!</v>
      </c>
      <c r="AJ1224" s="68" t="e">
        <f t="shared" si="3825"/>
        <v>#REF!</v>
      </c>
      <c r="AK1224" s="71">
        <v>0</v>
      </c>
      <c r="AL1224" s="71">
        <v>0</v>
      </c>
      <c r="AM1224" s="68">
        <f t="shared" si="3826"/>
        <v>0</v>
      </c>
      <c r="AN1224" s="71">
        <v>0</v>
      </c>
      <c r="AO1224" s="71">
        <v>0</v>
      </c>
      <c r="AP1224" s="68">
        <f t="shared" si="3827"/>
        <v>0</v>
      </c>
      <c r="AQ1224" s="68">
        <f t="shared" si="3828"/>
        <v>0</v>
      </c>
      <c r="AR1224" s="71">
        <v>0</v>
      </c>
      <c r="AS1224" s="71">
        <v>0</v>
      </c>
      <c r="AT1224" s="68">
        <f t="shared" si="3829"/>
        <v>0</v>
      </c>
      <c r="AU1224" s="71">
        <v>0</v>
      </c>
      <c r="AV1224" s="71">
        <v>0</v>
      </c>
      <c r="AW1224" s="68">
        <f t="shared" si="3830"/>
        <v>0</v>
      </c>
      <c r="AX1224" s="68">
        <f t="shared" si="3831"/>
        <v>0</v>
      </c>
      <c r="AY1224" s="71">
        <v>0</v>
      </c>
      <c r="AZ1224" s="71">
        <v>0</v>
      </c>
      <c r="BA1224" s="68">
        <f t="shared" si="3832"/>
        <v>0</v>
      </c>
      <c r="BB1224" s="71">
        <v>0</v>
      </c>
      <c r="BC1224" s="71">
        <v>0</v>
      </c>
      <c r="BD1224" s="68">
        <f t="shared" si="3833"/>
        <v>0</v>
      </c>
      <c r="BE1224" s="68">
        <f t="shared" si="3834"/>
        <v>0</v>
      </c>
      <c r="BF1224" s="67">
        <f t="shared" si="3835"/>
        <v>0</v>
      </c>
      <c r="BG1224" s="67">
        <f t="shared" si="3835"/>
        <v>0</v>
      </c>
      <c r="BH1224" s="68">
        <f t="shared" si="3836"/>
        <v>0</v>
      </c>
      <c r="BI1224" s="67" t="e">
        <f t="shared" si="3837"/>
        <v>#REF!</v>
      </c>
      <c r="BJ1224" s="67" t="e">
        <f t="shared" si="3837"/>
        <v>#REF!</v>
      </c>
      <c r="BK1224" s="68" t="e">
        <f t="shared" si="3838"/>
        <v>#REF!</v>
      </c>
      <c r="BL1224" s="68" t="e">
        <f t="shared" si="3790"/>
        <v>#REF!</v>
      </c>
      <c r="BM1224" s="305">
        <v>0</v>
      </c>
      <c r="BN1224" s="305">
        <v>0</v>
      </c>
      <c r="BO1224" s="306"/>
      <c r="BP1224" s="306"/>
      <c r="BQ1224" s="305">
        <v>0</v>
      </c>
      <c r="BR1224" s="305">
        <v>0</v>
      </c>
      <c r="BS1224" s="114" t="s">
        <v>208</v>
      </c>
      <c r="BT1224" s="77"/>
    </row>
    <row r="1225" spans="1:72" s="46" customFormat="1" hidden="1">
      <c r="A1225" s="77"/>
      <c r="B1225" s="20">
        <v>2014</v>
      </c>
      <c r="C1225" s="65">
        <v>8317</v>
      </c>
      <c r="D1225" s="20">
        <v>5</v>
      </c>
      <c r="E1225" s="20">
        <v>5000</v>
      </c>
      <c r="F1225" s="20">
        <v>5100</v>
      </c>
      <c r="G1225" s="20">
        <v>515</v>
      </c>
      <c r="H1225" s="20">
        <v>11</v>
      </c>
      <c r="I1225" s="66" t="s">
        <v>565</v>
      </c>
      <c r="J1225" s="67">
        <v>0</v>
      </c>
      <c r="K1225" s="67">
        <v>0</v>
      </c>
      <c r="L1225" s="68">
        <f t="shared" si="3815"/>
        <v>0</v>
      </c>
      <c r="M1225" s="67">
        <v>0</v>
      </c>
      <c r="N1225" s="67">
        <v>0</v>
      </c>
      <c r="O1225" s="68">
        <f t="shared" si="3816"/>
        <v>0</v>
      </c>
      <c r="P1225" s="68">
        <f t="shared" si="3817"/>
        <v>0</v>
      </c>
      <c r="Q1225" s="71">
        <v>0</v>
      </c>
      <c r="R1225" s="71">
        <v>0</v>
      </c>
      <c r="S1225" s="71">
        <v>0</v>
      </c>
      <c r="T1225" s="71">
        <v>0</v>
      </c>
      <c r="U1225" s="71">
        <v>0</v>
      </c>
      <c r="V1225" s="71">
        <v>0</v>
      </c>
      <c r="W1225" s="67">
        <v>0</v>
      </c>
      <c r="X1225" s="67">
        <v>0</v>
      </c>
      <c r="Y1225" s="68">
        <v>0</v>
      </c>
      <c r="Z1225" s="67">
        <v>0</v>
      </c>
      <c r="AA1225" s="67">
        <v>0</v>
      </c>
      <c r="AB1225" s="68">
        <v>0</v>
      </c>
      <c r="AC1225" s="68">
        <f t="shared" si="3818"/>
        <v>0</v>
      </c>
      <c r="AD1225" s="67">
        <f t="shared" si="3819"/>
        <v>0</v>
      </c>
      <c r="AE1225" s="67">
        <f t="shared" si="3820"/>
        <v>0</v>
      </c>
      <c r="AF1225" s="68">
        <f t="shared" si="3821"/>
        <v>0</v>
      </c>
      <c r="AG1225" s="67" t="e">
        <f>M1225+#REF!-V1225</f>
        <v>#REF!</v>
      </c>
      <c r="AH1225" s="67" t="e">
        <f>N1225+S1225-#REF!</f>
        <v>#REF!</v>
      </c>
      <c r="AI1225" s="68" t="e">
        <f t="shared" si="3824"/>
        <v>#REF!</v>
      </c>
      <c r="AJ1225" s="68" t="e">
        <f t="shared" si="3825"/>
        <v>#REF!</v>
      </c>
      <c r="AK1225" s="71">
        <v>0</v>
      </c>
      <c r="AL1225" s="71">
        <v>0</v>
      </c>
      <c r="AM1225" s="68">
        <f t="shared" si="3826"/>
        <v>0</v>
      </c>
      <c r="AN1225" s="71">
        <v>0</v>
      </c>
      <c r="AO1225" s="71">
        <v>0</v>
      </c>
      <c r="AP1225" s="68">
        <f t="shared" si="3827"/>
        <v>0</v>
      </c>
      <c r="AQ1225" s="68">
        <f t="shared" si="3828"/>
        <v>0</v>
      </c>
      <c r="AR1225" s="71">
        <v>0</v>
      </c>
      <c r="AS1225" s="71">
        <v>0</v>
      </c>
      <c r="AT1225" s="68">
        <f t="shared" si="3829"/>
        <v>0</v>
      </c>
      <c r="AU1225" s="71">
        <v>0</v>
      </c>
      <c r="AV1225" s="71">
        <v>0</v>
      </c>
      <c r="AW1225" s="68">
        <f t="shared" si="3830"/>
        <v>0</v>
      </c>
      <c r="AX1225" s="68">
        <f t="shared" si="3831"/>
        <v>0</v>
      </c>
      <c r="AY1225" s="71">
        <v>0</v>
      </c>
      <c r="AZ1225" s="71">
        <v>0</v>
      </c>
      <c r="BA1225" s="68">
        <f t="shared" si="3832"/>
        <v>0</v>
      </c>
      <c r="BB1225" s="71">
        <v>0</v>
      </c>
      <c r="BC1225" s="71">
        <v>0</v>
      </c>
      <c r="BD1225" s="68">
        <f t="shared" si="3833"/>
        <v>0</v>
      </c>
      <c r="BE1225" s="68">
        <f t="shared" si="3834"/>
        <v>0</v>
      </c>
      <c r="BF1225" s="67">
        <f t="shared" si="3835"/>
        <v>0</v>
      </c>
      <c r="BG1225" s="67">
        <f t="shared" si="3835"/>
        <v>0</v>
      </c>
      <c r="BH1225" s="68">
        <f t="shared" si="3836"/>
        <v>0</v>
      </c>
      <c r="BI1225" s="67" t="e">
        <f t="shared" si="3837"/>
        <v>#REF!</v>
      </c>
      <c r="BJ1225" s="67" t="e">
        <f t="shared" si="3837"/>
        <v>#REF!</v>
      </c>
      <c r="BK1225" s="68" t="e">
        <f t="shared" si="3838"/>
        <v>#REF!</v>
      </c>
      <c r="BL1225" s="68" t="e">
        <f t="shared" si="3790"/>
        <v>#REF!</v>
      </c>
      <c r="BM1225" s="305">
        <v>0</v>
      </c>
      <c r="BN1225" s="305">
        <v>0</v>
      </c>
      <c r="BO1225" s="306"/>
      <c r="BP1225" s="306"/>
      <c r="BQ1225" s="305">
        <v>0</v>
      </c>
      <c r="BR1225" s="305">
        <v>0</v>
      </c>
      <c r="BS1225" s="114" t="s">
        <v>208</v>
      </c>
      <c r="BT1225" s="77"/>
    </row>
    <row r="1226" spans="1:72" s="79" customFormat="1" hidden="1">
      <c r="A1226" s="77"/>
      <c r="B1226" s="59">
        <v>2014</v>
      </c>
      <c r="C1226" s="60">
        <v>8317</v>
      </c>
      <c r="D1226" s="59">
        <v>5</v>
      </c>
      <c r="E1226" s="59">
        <v>5000</v>
      </c>
      <c r="F1226" s="59">
        <v>5100</v>
      </c>
      <c r="G1226" s="59">
        <v>519</v>
      </c>
      <c r="H1226" s="59"/>
      <c r="I1226" s="61" t="s">
        <v>164</v>
      </c>
      <c r="J1226" s="62">
        <f>SUM(J1227:J1233)</f>
        <v>0</v>
      </c>
      <c r="K1226" s="62">
        <f t="shared" ref="K1226:P1226" si="3839">SUM(K1227:K1233)</f>
        <v>0</v>
      </c>
      <c r="L1226" s="62">
        <f t="shared" si="3839"/>
        <v>0</v>
      </c>
      <c r="M1226" s="62">
        <f t="shared" si="3839"/>
        <v>0</v>
      </c>
      <c r="N1226" s="62">
        <f t="shared" si="3839"/>
        <v>0</v>
      </c>
      <c r="O1226" s="62">
        <f t="shared" si="3839"/>
        <v>0</v>
      </c>
      <c r="P1226" s="62">
        <f t="shared" si="3839"/>
        <v>0</v>
      </c>
      <c r="Q1226" s="62">
        <f>SUM(Q1227:Q1233)</f>
        <v>0</v>
      </c>
      <c r="R1226" s="62">
        <f t="shared" ref="R1226:S1226" si="3840">SUM(R1227:R1233)</f>
        <v>0</v>
      </c>
      <c r="S1226" s="62">
        <f t="shared" si="3840"/>
        <v>0</v>
      </c>
      <c r="T1226" s="62">
        <f>SUM(T1227:T1233)</f>
        <v>0</v>
      </c>
      <c r="U1226" s="62">
        <f t="shared" ref="U1226:V1226" si="3841">SUM(U1227:U1233)</f>
        <v>0</v>
      </c>
      <c r="V1226" s="62">
        <f t="shared" si="3841"/>
        <v>0</v>
      </c>
      <c r="W1226" s="62">
        <v>0</v>
      </c>
      <c r="X1226" s="62">
        <v>0</v>
      </c>
      <c r="Y1226" s="62">
        <v>0</v>
      </c>
      <c r="Z1226" s="62">
        <v>0</v>
      </c>
      <c r="AA1226" s="62">
        <v>0</v>
      </c>
      <c r="AB1226" s="62">
        <v>0</v>
      </c>
      <c r="AC1226" s="62">
        <f t="shared" ref="AC1226" si="3842">SUM(AC1227:AC1233)</f>
        <v>0</v>
      </c>
      <c r="AD1226" s="62">
        <f>SUM(AD1227:AD1233)</f>
        <v>0</v>
      </c>
      <c r="AE1226" s="62">
        <f t="shared" ref="AE1226:AJ1226" si="3843">SUM(AE1227:AE1233)</f>
        <v>0</v>
      </c>
      <c r="AF1226" s="62">
        <f t="shared" si="3843"/>
        <v>0</v>
      </c>
      <c r="AG1226" s="62" t="e">
        <f t="shared" si="3843"/>
        <v>#REF!</v>
      </c>
      <c r="AH1226" s="62" t="e">
        <f t="shared" si="3843"/>
        <v>#REF!</v>
      </c>
      <c r="AI1226" s="62" t="e">
        <f t="shared" si="3843"/>
        <v>#REF!</v>
      </c>
      <c r="AJ1226" s="62" t="e">
        <f t="shared" si="3843"/>
        <v>#REF!</v>
      </c>
      <c r="AK1226" s="62">
        <f>SUM(AK1227:AK1233)</f>
        <v>0</v>
      </c>
      <c r="AL1226" s="62">
        <f t="shared" ref="AL1226:AQ1226" si="3844">SUM(AL1227:AL1233)</f>
        <v>0</v>
      </c>
      <c r="AM1226" s="62">
        <f t="shared" si="3844"/>
        <v>0</v>
      </c>
      <c r="AN1226" s="62">
        <f t="shared" si="3844"/>
        <v>0</v>
      </c>
      <c r="AO1226" s="62">
        <f t="shared" si="3844"/>
        <v>0</v>
      </c>
      <c r="AP1226" s="62">
        <f t="shared" si="3844"/>
        <v>0</v>
      </c>
      <c r="AQ1226" s="62">
        <f t="shared" si="3844"/>
        <v>0</v>
      </c>
      <c r="AR1226" s="62">
        <f>SUM(AR1227:AR1233)</f>
        <v>0</v>
      </c>
      <c r="AS1226" s="62">
        <f t="shared" ref="AS1226:AX1226" si="3845">SUM(AS1227:AS1233)</f>
        <v>0</v>
      </c>
      <c r="AT1226" s="62">
        <f t="shared" si="3845"/>
        <v>0</v>
      </c>
      <c r="AU1226" s="62">
        <f t="shared" si="3845"/>
        <v>0</v>
      </c>
      <c r="AV1226" s="62">
        <f t="shared" si="3845"/>
        <v>0</v>
      </c>
      <c r="AW1226" s="62">
        <f t="shared" si="3845"/>
        <v>0</v>
      </c>
      <c r="AX1226" s="62">
        <f t="shared" si="3845"/>
        <v>0</v>
      </c>
      <c r="AY1226" s="62">
        <f>SUM(AY1227:AY1233)</f>
        <v>0</v>
      </c>
      <c r="AZ1226" s="62">
        <f t="shared" ref="AZ1226:BE1226" si="3846">SUM(AZ1227:AZ1233)</f>
        <v>0</v>
      </c>
      <c r="BA1226" s="62">
        <f t="shared" si="3846"/>
        <v>0</v>
      </c>
      <c r="BB1226" s="62">
        <f t="shared" si="3846"/>
        <v>0</v>
      </c>
      <c r="BC1226" s="62">
        <f t="shared" si="3846"/>
        <v>0</v>
      </c>
      <c r="BD1226" s="62">
        <f t="shared" si="3846"/>
        <v>0</v>
      </c>
      <c r="BE1226" s="62">
        <f t="shared" si="3846"/>
        <v>0</v>
      </c>
      <c r="BF1226" s="62">
        <f>SUM(BF1227:BF1233)</f>
        <v>0</v>
      </c>
      <c r="BG1226" s="62">
        <f t="shared" ref="BG1226:BK1226" si="3847">SUM(BG1227:BG1233)</f>
        <v>0</v>
      </c>
      <c r="BH1226" s="62">
        <f t="shared" si="3847"/>
        <v>0</v>
      </c>
      <c r="BI1226" s="62" t="e">
        <f t="shared" si="3847"/>
        <v>#REF!</v>
      </c>
      <c r="BJ1226" s="62" t="e">
        <f t="shared" si="3847"/>
        <v>#REF!</v>
      </c>
      <c r="BK1226" s="62" t="e">
        <f t="shared" si="3847"/>
        <v>#REF!</v>
      </c>
      <c r="BL1226" s="62" t="e">
        <f t="shared" si="3790"/>
        <v>#REF!</v>
      </c>
      <c r="BM1226" s="304"/>
      <c r="BN1226" s="304"/>
      <c r="BO1226" s="304"/>
      <c r="BP1226" s="304"/>
      <c r="BQ1226" s="304"/>
      <c r="BR1226" s="304"/>
      <c r="BS1226" s="64"/>
      <c r="BT1226" s="77"/>
    </row>
    <row r="1227" spans="1:72" s="46" customFormat="1" ht="36.75" hidden="1" customHeight="1">
      <c r="A1227" s="77"/>
      <c r="B1227" s="104">
        <v>2014</v>
      </c>
      <c r="C1227" s="105">
        <v>8317</v>
      </c>
      <c r="D1227" s="104">
        <v>5</v>
      </c>
      <c r="E1227" s="104">
        <v>5000</v>
      </c>
      <c r="F1227" s="104">
        <v>5100</v>
      </c>
      <c r="G1227" s="104">
        <v>519</v>
      </c>
      <c r="H1227" s="104">
        <v>1</v>
      </c>
      <c r="I1227" s="66" t="s">
        <v>790</v>
      </c>
      <c r="J1227" s="67">
        <v>0</v>
      </c>
      <c r="K1227" s="67">
        <v>0</v>
      </c>
      <c r="L1227" s="68">
        <f t="shared" ref="L1227:L1233" si="3848">J1227+K1227</f>
        <v>0</v>
      </c>
      <c r="M1227" s="67">
        <v>0</v>
      </c>
      <c r="N1227" s="67">
        <v>0</v>
      </c>
      <c r="O1227" s="68">
        <f t="shared" ref="O1227:O1233" si="3849">+M1227+N1227</f>
        <v>0</v>
      </c>
      <c r="P1227" s="68">
        <f t="shared" ref="P1227:P1233" si="3850">+L1227+O1227</f>
        <v>0</v>
      </c>
      <c r="Q1227" s="71">
        <v>0</v>
      </c>
      <c r="R1227" s="71">
        <v>0</v>
      </c>
      <c r="S1227" s="71">
        <v>0</v>
      </c>
      <c r="T1227" s="71">
        <v>0</v>
      </c>
      <c r="U1227" s="71">
        <v>0</v>
      </c>
      <c r="V1227" s="71">
        <v>0</v>
      </c>
      <c r="W1227" s="67">
        <v>0</v>
      </c>
      <c r="X1227" s="67">
        <v>0</v>
      </c>
      <c r="Y1227" s="68">
        <v>0</v>
      </c>
      <c r="Z1227" s="67">
        <v>0</v>
      </c>
      <c r="AA1227" s="67">
        <v>0</v>
      </c>
      <c r="AB1227" s="68">
        <v>0</v>
      </c>
      <c r="AC1227" s="68">
        <f t="shared" ref="AC1227:AC1233" si="3851">+Y1227+AB1227</f>
        <v>0</v>
      </c>
      <c r="AD1227" s="67">
        <f t="shared" ref="AD1227:AE1233" si="3852">J1227+Q1227-T1227</f>
        <v>0</v>
      </c>
      <c r="AE1227" s="67">
        <f t="shared" si="3852"/>
        <v>0</v>
      </c>
      <c r="AF1227" s="68">
        <f t="shared" ref="AF1227:AF1233" si="3853">AD1227+AE1227</f>
        <v>0</v>
      </c>
      <c r="AG1227" s="67" t="e">
        <f>M1227+#REF!-V1227</f>
        <v>#REF!</v>
      </c>
      <c r="AH1227" s="67" t="e">
        <f>N1227+S1227-#REF!</f>
        <v>#REF!</v>
      </c>
      <c r="AI1227" s="68" t="e">
        <f t="shared" ref="AI1227:AI1233" si="3854">+AG1227+AH1227</f>
        <v>#REF!</v>
      </c>
      <c r="AJ1227" s="68" t="e">
        <f t="shared" ref="AJ1227:AJ1233" si="3855">+AF1227+AI1227</f>
        <v>#REF!</v>
      </c>
      <c r="AK1227" s="71">
        <v>0</v>
      </c>
      <c r="AL1227" s="71">
        <v>0</v>
      </c>
      <c r="AM1227" s="68">
        <f t="shared" ref="AM1227:AM1233" si="3856">AK1227+AL1227</f>
        <v>0</v>
      </c>
      <c r="AN1227" s="71">
        <v>0</v>
      </c>
      <c r="AO1227" s="71">
        <v>0</v>
      </c>
      <c r="AP1227" s="68">
        <f t="shared" ref="AP1227:AP1233" si="3857">+AN1227+AO1227</f>
        <v>0</v>
      </c>
      <c r="AQ1227" s="68">
        <f t="shared" ref="AQ1227:AQ1233" si="3858">+AM1227+AP1227</f>
        <v>0</v>
      </c>
      <c r="AR1227" s="71">
        <v>0</v>
      </c>
      <c r="AS1227" s="71">
        <v>0</v>
      </c>
      <c r="AT1227" s="68">
        <f t="shared" ref="AT1227:AT1233" si="3859">AR1227+AS1227</f>
        <v>0</v>
      </c>
      <c r="AU1227" s="71">
        <v>0</v>
      </c>
      <c r="AV1227" s="71">
        <v>0</v>
      </c>
      <c r="AW1227" s="68">
        <f t="shared" ref="AW1227:AW1233" si="3860">+AU1227+AV1227</f>
        <v>0</v>
      </c>
      <c r="AX1227" s="68">
        <f t="shared" ref="AX1227:AX1233" si="3861">+AT1227+AW1227</f>
        <v>0</v>
      </c>
      <c r="AY1227" s="71">
        <v>0</v>
      </c>
      <c r="AZ1227" s="71">
        <v>0</v>
      </c>
      <c r="BA1227" s="68">
        <f t="shared" ref="BA1227:BA1233" si="3862">AY1227+AZ1227</f>
        <v>0</v>
      </c>
      <c r="BB1227" s="71">
        <v>0</v>
      </c>
      <c r="BC1227" s="71">
        <v>0</v>
      </c>
      <c r="BD1227" s="68">
        <f t="shared" ref="BD1227:BD1233" si="3863">+BB1227+BC1227</f>
        <v>0</v>
      </c>
      <c r="BE1227" s="68">
        <f t="shared" ref="BE1227:BE1233" si="3864">+BA1227+BD1227</f>
        <v>0</v>
      </c>
      <c r="BF1227" s="67">
        <f t="shared" ref="BF1227:BG1233" si="3865">AD1227-AK1227-AR1227-AY1227</f>
        <v>0</v>
      </c>
      <c r="BG1227" s="67">
        <f t="shared" si="3865"/>
        <v>0</v>
      </c>
      <c r="BH1227" s="68">
        <f t="shared" ref="BH1227:BH1233" si="3866">BF1227+BG1227</f>
        <v>0</v>
      </c>
      <c r="BI1227" s="67" t="e">
        <f t="shared" ref="BI1227:BJ1233" si="3867">AG1227-AN1227-AU1227-BB1227</f>
        <v>#REF!</v>
      </c>
      <c r="BJ1227" s="67" t="e">
        <f t="shared" si="3867"/>
        <v>#REF!</v>
      </c>
      <c r="BK1227" s="68" t="e">
        <f t="shared" ref="BK1227:BK1233" si="3868">+BI1227+BJ1227</f>
        <v>#REF!</v>
      </c>
      <c r="BL1227" s="68" t="e">
        <f t="shared" si="3790"/>
        <v>#REF!</v>
      </c>
      <c r="BM1227" s="305">
        <v>0</v>
      </c>
      <c r="BN1227" s="305">
        <v>0</v>
      </c>
      <c r="BO1227" s="306"/>
      <c r="BP1227" s="306"/>
      <c r="BQ1227" s="305">
        <v>0</v>
      </c>
      <c r="BR1227" s="305">
        <v>0</v>
      </c>
      <c r="BS1227" s="114" t="s">
        <v>208</v>
      </c>
      <c r="BT1227" s="77"/>
    </row>
    <row r="1228" spans="1:72" s="46" customFormat="1" ht="36.75" hidden="1" customHeight="1">
      <c r="A1228" s="77"/>
      <c r="B1228" s="104">
        <v>2014</v>
      </c>
      <c r="C1228" s="105">
        <v>8317</v>
      </c>
      <c r="D1228" s="104">
        <v>5</v>
      </c>
      <c r="E1228" s="104">
        <v>5000</v>
      </c>
      <c r="F1228" s="104">
        <v>5100</v>
      </c>
      <c r="G1228" s="104">
        <v>519</v>
      </c>
      <c r="H1228" s="104">
        <v>2</v>
      </c>
      <c r="I1228" s="66" t="s">
        <v>726</v>
      </c>
      <c r="J1228" s="67">
        <v>0</v>
      </c>
      <c r="K1228" s="67">
        <v>0</v>
      </c>
      <c r="L1228" s="68">
        <f t="shared" si="3848"/>
        <v>0</v>
      </c>
      <c r="M1228" s="67">
        <v>0</v>
      </c>
      <c r="N1228" s="67">
        <v>0</v>
      </c>
      <c r="O1228" s="68">
        <f t="shared" si="3849"/>
        <v>0</v>
      </c>
      <c r="P1228" s="68">
        <f t="shared" si="3850"/>
        <v>0</v>
      </c>
      <c r="Q1228" s="71">
        <v>0</v>
      </c>
      <c r="R1228" s="71">
        <v>0</v>
      </c>
      <c r="S1228" s="71">
        <v>0</v>
      </c>
      <c r="T1228" s="71">
        <v>0</v>
      </c>
      <c r="U1228" s="71">
        <v>0</v>
      </c>
      <c r="V1228" s="71">
        <v>0</v>
      </c>
      <c r="W1228" s="67">
        <v>0</v>
      </c>
      <c r="X1228" s="67">
        <v>0</v>
      </c>
      <c r="Y1228" s="68">
        <v>0</v>
      </c>
      <c r="Z1228" s="67">
        <v>0</v>
      </c>
      <c r="AA1228" s="67">
        <v>0</v>
      </c>
      <c r="AB1228" s="68">
        <v>0</v>
      </c>
      <c r="AC1228" s="68">
        <f t="shared" si="3851"/>
        <v>0</v>
      </c>
      <c r="AD1228" s="67">
        <f t="shared" si="3852"/>
        <v>0</v>
      </c>
      <c r="AE1228" s="67">
        <f t="shared" si="3852"/>
        <v>0</v>
      </c>
      <c r="AF1228" s="68">
        <f t="shared" si="3853"/>
        <v>0</v>
      </c>
      <c r="AG1228" s="67" t="e">
        <f>M1228+#REF!-V1228</f>
        <v>#REF!</v>
      </c>
      <c r="AH1228" s="67" t="e">
        <f>N1228+S1228-#REF!</f>
        <v>#REF!</v>
      </c>
      <c r="AI1228" s="68" t="e">
        <f t="shared" si="3854"/>
        <v>#REF!</v>
      </c>
      <c r="AJ1228" s="68" t="e">
        <f t="shared" si="3855"/>
        <v>#REF!</v>
      </c>
      <c r="AK1228" s="71">
        <v>0</v>
      </c>
      <c r="AL1228" s="71">
        <v>0</v>
      </c>
      <c r="AM1228" s="68">
        <f t="shared" si="3856"/>
        <v>0</v>
      </c>
      <c r="AN1228" s="71">
        <v>0</v>
      </c>
      <c r="AO1228" s="71">
        <v>0</v>
      </c>
      <c r="AP1228" s="68">
        <f t="shared" si="3857"/>
        <v>0</v>
      </c>
      <c r="AQ1228" s="68">
        <f t="shared" si="3858"/>
        <v>0</v>
      </c>
      <c r="AR1228" s="71">
        <v>0</v>
      </c>
      <c r="AS1228" s="71">
        <v>0</v>
      </c>
      <c r="AT1228" s="68">
        <f t="shared" si="3859"/>
        <v>0</v>
      </c>
      <c r="AU1228" s="71">
        <v>0</v>
      </c>
      <c r="AV1228" s="71">
        <v>0</v>
      </c>
      <c r="AW1228" s="68">
        <f t="shared" si="3860"/>
        <v>0</v>
      </c>
      <c r="AX1228" s="68">
        <f t="shared" si="3861"/>
        <v>0</v>
      </c>
      <c r="AY1228" s="71">
        <v>0</v>
      </c>
      <c r="AZ1228" s="71">
        <v>0</v>
      </c>
      <c r="BA1228" s="68">
        <f t="shared" si="3862"/>
        <v>0</v>
      </c>
      <c r="BB1228" s="71">
        <v>0</v>
      </c>
      <c r="BC1228" s="71">
        <v>0</v>
      </c>
      <c r="BD1228" s="68">
        <f t="shared" si="3863"/>
        <v>0</v>
      </c>
      <c r="BE1228" s="68">
        <f t="shared" si="3864"/>
        <v>0</v>
      </c>
      <c r="BF1228" s="67">
        <f t="shared" si="3865"/>
        <v>0</v>
      </c>
      <c r="BG1228" s="67">
        <f t="shared" si="3865"/>
        <v>0</v>
      </c>
      <c r="BH1228" s="68">
        <f t="shared" si="3866"/>
        <v>0</v>
      </c>
      <c r="BI1228" s="67" t="e">
        <f t="shared" si="3867"/>
        <v>#REF!</v>
      </c>
      <c r="BJ1228" s="67" t="e">
        <f t="shared" si="3867"/>
        <v>#REF!</v>
      </c>
      <c r="BK1228" s="68" t="e">
        <f t="shared" si="3868"/>
        <v>#REF!</v>
      </c>
      <c r="BL1228" s="68" t="e">
        <f t="shared" si="3790"/>
        <v>#REF!</v>
      </c>
      <c r="BM1228" s="305">
        <v>0</v>
      </c>
      <c r="BN1228" s="305">
        <v>0</v>
      </c>
      <c r="BO1228" s="306"/>
      <c r="BP1228" s="306"/>
      <c r="BQ1228" s="305">
        <v>0</v>
      </c>
      <c r="BR1228" s="305">
        <v>0</v>
      </c>
      <c r="BS1228" s="114" t="s">
        <v>208</v>
      </c>
      <c r="BT1228" s="77"/>
    </row>
    <row r="1229" spans="1:72" s="46" customFormat="1" ht="36.75" hidden="1" customHeight="1">
      <c r="A1229" s="77"/>
      <c r="B1229" s="104">
        <v>2014</v>
      </c>
      <c r="C1229" s="105">
        <v>8317</v>
      </c>
      <c r="D1229" s="104">
        <v>5</v>
      </c>
      <c r="E1229" s="104">
        <v>5000</v>
      </c>
      <c r="F1229" s="104">
        <v>5100</v>
      </c>
      <c r="G1229" s="104">
        <v>519</v>
      </c>
      <c r="H1229" s="104">
        <v>3</v>
      </c>
      <c r="I1229" s="66" t="s">
        <v>167</v>
      </c>
      <c r="J1229" s="67">
        <v>0</v>
      </c>
      <c r="K1229" s="67">
        <v>0</v>
      </c>
      <c r="L1229" s="68">
        <f t="shared" si="3848"/>
        <v>0</v>
      </c>
      <c r="M1229" s="67">
        <v>0</v>
      </c>
      <c r="N1229" s="67">
        <v>0</v>
      </c>
      <c r="O1229" s="68">
        <f t="shared" si="3849"/>
        <v>0</v>
      </c>
      <c r="P1229" s="68">
        <f t="shared" si="3850"/>
        <v>0</v>
      </c>
      <c r="Q1229" s="71">
        <v>0</v>
      </c>
      <c r="R1229" s="71">
        <v>0</v>
      </c>
      <c r="S1229" s="71">
        <v>0</v>
      </c>
      <c r="T1229" s="71">
        <v>0</v>
      </c>
      <c r="U1229" s="71">
        <v>0</v>
      </c>
      <c r="V1229" s="71">
        <v>0</v>
      </c>
      <c r="W1229" s="67">
        <v>0</v>
      </c>
      <c r="X1229" s="67">
        <v>0</v>
      </c>
      <c r="Y1229" s="68">
        <v>0</v>
      </c>
      <c r="Z1229" s="67">
        <v>0</v>
      </c>
      <c r="AA1229" s="67">
        <v>0</v>
      </c>
      <c r="AB1229" s="68">
        <v>0</v>
      </c>
      <c r="AC1229" s="68">
        <f t="shared" si="3851"/>
        <v>0</v>
      </c>
      <c r="AD1229" s="67">
        <f t="shared" si="3852"/>
        <v>0</v>
      </c>
      <c r="AE1229" s="67">
        <f t="shared" si="3852"/>
        <v>0</v>
      </c>
      <c r="AF1229" s="68">
        <f t="shared" si="3853"/>
        <v>0</v>
      </c>
      <c r="AG1229" s="67" t="e">
        <f>M1229+#REF!-V1229</f>
        <v>#REF!</v>
      </c>
      <c r="AH1229" s="67" t="e">
        <f>N1229+S1229-#REF!</f>
        <v>#REF!</v>
      </c>
      <c r="AI1229" s="68" t="e">
        <f t="shared" si="3854"/>
        <v>#REF!</v>
      </c>
      <c r="AJ1229" s="68" t="e">
        <f t="shared" si="3855"/>
        <v>#REF!</v>
      </c>
      <c r="AK1229" s="71">
        <v>0</v>
      </c>
      <c r="AL1229" s="71">
        <v>0</v>
      </c>
      <c r="AM1229" s="68">
        <f t="shared" si="3856"/>
        <v>0</v>
      </c>
      <c r="AN1229" s="71">
        <v>0</v>
      </c>
      <c r="AO1229" s="71">
        <v>0</v>
      </c>
      <c r="AP1229" s="68">
        <f t="shared" si="3857"/>
        <v>0</v>
      </c>
      <c r="AQ1229" s="68">
        <f t="shared" si="3858"/>
        <v>0</v>
      </c>
      <c r="AR1229" s="71">
        <v>0</v>
      </c>
      <c r="AS1229" s="71">
        <v>0</v>
      </c>
      <c r="AT1229" s="68">
        <f t="shared" si="3859"/>
        <v>0</v>
      </c>
      <c r="AU1229" s="71">
        <v>0</v>
      </c>
      <c r="AV1229" s="71">
        <v>0</v>
      </c>
      <c r="AW1229" s="68">
        <f t="shared" si="3860"/>
        <v>0</v>
      </c>
      <c r="AX1229" s="68">
        <f t="shared" si="3861"/>
        <v>0</v>
      </c>
      <c r="AY1229" s="71">
        <v>0</v>
      </c>
      <c r="AZ1229" s="71">
        <v>0</v>
      </c>
      <c r="BA1229" s="68">
        <f t="shared" si="3862"/>
        <v>0</v>
      </c>
      <c r="BB1229" s="71">
        <v>0</v>
      </c>
      <c r="BC1229" s="71">
        <v>0</v>
      </c>
      <c r="BD1229" s="68">
        <f t="shared" si="3863"/>
        <v>0</v>
      </c>
      <c r="BE1229" s="68">
        <f t="shared" si="3864"/>
        <v>0</v>
      </c>
      <c r="BF1229" s="67">
        <f t="shared" si="3865"/>
        <v>0</v>
      </c>
      <c r="BG1229" s="67">
        <f t="shared" si="3865"/>
        <v>0</v>
      </c>
      <c r="BH1229" s="68">
        <f t="shared" si="3866"/>
        <v>0</v>
      </c>
      <c r="BI1229" s="67" t="e">
        <f t="shared" si="3867"/>
        <v>#REF!</v>
      </c>
      <c r="BJ1229" s="67" t="e">
        <f t="shared" si="3867"/>
        <v>#REF!</v>
      </c>
      <c r="BK1229" s="68" t="e">
        <f t="shared" si="3868"/>
        <v>#REF!</v>
      </c>
      <c r="BL1229" s="68" t="e">
        <f t="shared" si="3790"/>
        <v>#REF!</v>
      </c>
      <c r="BM1229" s="305">
        <v>0</v>
      </c>
      <c r="BN1229" s="305">
        <v>0</v>
      </c>
      <c r="BO1229" s="306"/>
      <c r="BP1229" s="306"/>
      <c r="BQ1229" s="305">
        <v>0</v>
      </c>
      <c r="BR1229" s="305">
        <v>0</v>
      </c>
      <c r="BS1229" s="114" t="s">
        <v>208</v>
      </c>
      <c r="BT1229" s="77"/>
    </row>
    <row r="1230" spans="1:72" s="46" customFormat="1" ht="36.75" hidden="1" customHeight="1">
      <c r="A1230" s="77"/>
      <c r="B1230" s="104">
        <v>2014</v>
      </c>
      <c r="C1230" s="105">
        <v>8317</v>
      </c>
      <c r="D1230" s="104">
        <v>5</v>
      </c>
      <c r="E1230" s="104">
        <v>5000</v>
      </c>
      <c r="F1230" s="104">
        <v>5100</v>
      </c>
      <c r="G1230" s="104">
        <v>519</v>
      </c>
      <c r="H1230" s="104">
        <v>4</v>
      </c>
      <c r="I1230" s="66" t="s">
        <v>723</v>
      </c>
      <c r="J1230" s="67">
        <v>0</v>
      </c>
      <c r="K1230" s="67">
        <v>0</v>
      </c>
      <c r="L1230" s="68">
        <f t="shared" si="3848"/>
        <v>0</v>
      </c>
      <c r="M1230" s="67">
        <v>0</v>
      </c>
      <c r="N1230" s="67">
        <v>0</v>
      </c>
      <c r="O1230" s="68">
        <f t="shared" si="3849"/>
        <v>0</v>
      </c>
      <c r="P1230" s="68">
        <f t="shared" si="3850"/>
        <v>0</v>
      </c>
      <c r="Q1230" s="71">
        <v>0</v>
      </c>
      <c r="R1230" s="71">
        <v>0</v>
      </c>
      <c r="S1230" s="71">
        <v>0</v>
      </c>
      <c r="T1230" s="71">
        <v>0</v>
      </c>
      <c r="U1230" s="71">
        <v>0</v>
      </c>
      <c r="V1230" s="71">
        <v>0</v>
      </c>
      <c r="W1230" s="67">
        <v>0</v>
      </c>
      <c r="X1230" s="67">
        <v>0</v>
      </c>
      <c r="Y1230" s="68">
        <v>0</v>
      </c>
      <c r="Z1230" s="67">
        <v>0</v>
      </c>
      <c r="AA1230" s="67">
        <v>0</v>
      </c>
      <c r="AB1230" s="68">
        <v>0</v>
      </c>
      <c r="AC1230" s="68">
        <f t="shared" si="3851"/>
        <v>0</v>
      </c>
      <c r="AD1230" s="67">
        <f t="shared" si="3852"/>
        <v>0</v>
      </c>
      <c r="AE1230" s="67">
        <f t="shared" si="3852"/>
        <v>0</v>
      </c>
      <c r="AF1230" s="68">
        <f t="shared" si="3853"/>
        <v>0</v>
      </c>
      <c r="AG1230" s="67" t="e">
        <f>M1230+#REF!-V1230</f>
        <v>#REF!</v>
      </c>
      <c r="AH1230" s="67" t="e">
        <f>N1230+S1230-#REF!</f>
        <v>#REF!</v>
      </c>
      <c r="AI1230" s="68" t="e">
        <f t="shared" si="3854"/>
        <v>#REF!</v>
      </c>
      <c r="AJ1230" s="68" t="e">
        <f t="shared" si="3855"/>
        <v>#REF!</v>
      </c>
      <c r="AK1230" s="71">
        <v>0</v>
      </c>
      <c r="AL1230" s="71">
        <v>0</v>
      </c>
      <c r="AM1230" s="68">
        <f t="shared" si="3856"/>
        <v>0</v>
      </c>
      <c r="AN1230" s="71">
        <v>0</v>
      </c>
      <c r="AO1230" s="71">
        <v>0</v>
      </c>
      <c r="AP1230" s="68">
        <f t="shared" si="3857"/>
        <v>0</v>
      </c>
      <c r="AQ1230" s="68">
        <f t="shared" si="3858"/>
        <v>0</v>
      </c>
      <c r="AR1230" s="71">
        <v>0</v>
      </c>
      <c r="AS1230" s="71">
        <v>0</v>
      </c>
      <c r="AT1230" s="68">
        <f t="shared" si="3859"/>
        <v>0</v>
      </c>
      <c r="AU1230" s="71">
        <v>0</v>
      </c>
      <c r="AV1230" s="71">
        <v>0</v>
      </c>
      <c r="AW1230" s="68">
        <f t="shared" si="3860"/>
        <v>0</v>
      </c>
      <c r="AX1230" s="68">
        <f t="shared" si="3861"/>
        <v>0</v>
      </c>
      <c r="AY1230" s="71">
        <v>0</v>
      </c>
      <c r="AZ1230" s="71">
        <v>0</v>
      </c>
      <c r="BA1230" s="68">
        <f t="shared" si="3862"/>
        <v>0</v>
      </c>
      <c r="BB1230" s="71">
        <v>0</v>
      </c>
      <c r="BC1230" s="71">
        <v>0</v>
      </c>
      <c r="BD1230" s="68">
        <f t="shared" si="3863"/>
        <v>0</v>
      </c>
      <c r="BE1230" s="68">
        <f t="shared" si="3864"/>
        <v>0</v>
      </c>
      <c r="BF1230" s="67">
        <f t="shared" si="3865"/>
        <v>0</v>
      </c>
      <c r="BG1230" s="67">
        <f t="shared" si="3865"/>
        <v>0</v>
      </c>
      <c r="BH1230" s="68">
        <f t="shared" si="3866"/>
        <v>0</v>
      </c>
      <c r="BI1230" s="67" t="e">
        <f t="shared" si="3867"/>
        <v>#REF!</v>
      </c>
      <c r="BJ1230" s="67" t="e">
        <f t="shared" si="3867"/>
        <v>#REF!</v>
      </c>
      <c r="BK1230" s="68" t="e">
        <f t="shared" si="3868"/>
        <v>#REF!</v>
      </c>
      <c r="BL1230" s="68" t="e">
        <f t="shared" si="3790"/>
        <v>#REF!</v>
      </c>
      <c r="BM1230" s="305">
        <v>0</v>
      </c>
      <c r="BN1230" s="305">
        <v>0</v>
      </c>
      <c r="BO1230" s="306"/>
      <c r="BP1230" s="306"/>
      <c r="BQ1230" s="305">
        <v>0</v>
      </c>
      <c r="BR1230" s="305">
        <v>0</v>
      </c>
      <c r="BS1230" s="114" t="s">
        <v>208</v>
      </c>
      <c r="BT1230" s="77"/>
    </row>
    <row r="1231" spans="1:72" s="46" customFormat="1" ht="36.75" hidden="1" customHeight="1">
      <c r="A1231" s="77"/>
      <c r="B1231" s="104">
        <v>2014</v>
      </c>
      <c r="C1231" s="105">
        <v>8317</v>
      </c>
      <c r="D1231" s="104">
        <v>5</v>
      </c>
      <c r="E1231" s="104">
        <v>5000</v>
      </c>
      <c r="F1231" s="104">
        <v>5100</v>
      </c>
      <c r="G1231" s="104">
        <v>519</v>
      </c>
      <c r="H1231" s="104">
        <v>5</v>
      </c>
      <c r="I1231" s="66" t="s">
        <v>576</v>
      </c>
      <c r="J1231" s="67">
        <v>0</v>
      </c>
      <c r="K1231" s="67">
        <v>0</v>
      </c>
      <c r="L1231" s="68">
        <f t="shared" si="3848"/>
        <v>0</v>
      </c>
      <c r="M1231" s="67">
        <v>0</v>
      </c>
      <c r="N1231" s="67">
        <v>0</v>
      </c>
      <c r="O1231" s="68">
        <f t="shared" si="3849"/>
        <v>0</v>
      </c>
      <c r="P1231" s="68">
        <f t="shared" si="3850"/>
        <v>0</v>
      </c>
      <c r="Q1231" s="71">
        <v>0</v>
      </c>
      <c r="R1231" s="71">
        <v>0</v>
      </c>
      <c r="S1231" s="71">
        <v>0</v>
      </c>
      <c r="T1231" s="71">
        <v>0</v>
      </c>
      <c r="U1231" s="71">
        <v>0</v>
      </c>
      <c r="V1231" s="71">
        <v>0</v>
      </c>
      <c r="W1231" s="67">
        <v>0</v>
      </c>
      <c r="X1231" s="67">
        <v>0</v>
      </c>
      <c r="Y1231" s="68">
        <v>0</v>
      </c>
      <c r="Z1231" s="67">
        <v>0</v>
      </c>
      <c r="AA1231" s="67">
        <v>0</v>
      </c>
      <c r="AB1231" s="68">
        <v>0</v>
      </c>
      <c r="AC1231" s="68">
        <f t="shared" si="3851"/>
        <v>0</v>
      </c>
      <c r="AD1231" s="67">
        <f t="shared" si="3852"/>
        <v>0</v>
      </c>
      <c r="AE1231" s="67">
        <f t="shared" si="3852"/>
        <v>0</v>
      </c>
      <c r="AF1231" s="68">
        <f t="shared" si="3853"/>
        <v>0</v>
      </c>
      <c r="AG1231" s="67" t="e">
        <f>M1231+#REF!-V1231</f>
        <v>#REF!</v>
      </c>
      <c r="AH1231" s="67" t="e">
        <f>N1231+S1231-#REF!</f>
        <v>#REF!</v>
      </c>
      <c r="AI1231" s="68" t="e">
        <f t="shared" si="3854"/>
        <v>#REF!</v>
      </c>
      <c r="AJ1231" s="68" t="e">
        <f t="shared" si="3855"/>
        <v>#REF!</v>
      </c>
      <c r="AK1231" s="71">
        <v>0</v>
      </c>
      <c r="AL1231" s="71">
        <v>0</v>
      </c>
      <c r="AM1231" s="68">
        <f t="shared" si="3856"/>
        <v>0</v>
      </c>
      <c r="AN1231" s="71">
        <v>0</v>
      </c>
      <c r="AO1231" s="71">
        <v>0</v>
      </c>
      <c r="AP1231" s="68">
        <f t="shared" si="3857"/>
        <v>0</v>
      </c>
      <c r="AQ1231" s="68">
        <f t="shared" si="3858"/>
        <v>0</v>
      </c>
      <c r="AR1231" s="71">
        <v>0</v>
      </c>
      <c r="AS1231" s="71">
        <v>0</v>
      </c>
      <c r="AT1231" s="68">
        <f t="shared" si="3859"/>
        <v>0</v>
      </c>
      <c r="AU1231" s="71">
        <v>0</v>
      </c>
      <c r="AV1231" s="71">
        <v>0</v>
      </c>
      <c r="AW1231" s="68">
        <f t="shared" si="3860"/>
        <v>0</v>
      </c>
      <c r="AX1231" s="68">
        <f t="shared" si="3861"/>
        <v>0</v>
      </c>
      <c r="AY1231" s="71">
        <v>0</v>
      </c>
      <c r="AZ1231" s="71">
        <v>0</v>
      </c>
      <c r="BA1231" s="68">
        <f t="shared" si="3862"/>
        <v>0</v>
      </c>
      <c r="BB1231" s="71">
        <v>0</v>
      </c>
      <c r="BC1231" s="71">
        <v>0</v>
      </c>
      <c r="BD1231" s="68">
        <f t="shared" si="3863"/>
        <v>0</v>
      </c>
      <c r="BE1231" s="68">
        <f t="shared" si="3864"/>
        <v>0</v>
      </c>
      <c r="BF1231" s="67">
        <f t="shared" si="3865"/>
        <v>0</v>
      </c>
      <c r="BG1231" s="67">
        <f t="shared" si="3865"/>
        <v>0</v>
      </c>
      <c r="BH1231" s="68">
        <f t="shared" si="3866"/>
        <v>0</v>
      </c>
      <c r="BI1231" s="67" t="e">
        <f t="shared" si="3867"/>
        <v>#REF!</v>
      </c>
      <c r="BJ1231" s="67" t="e">
        <f t="shared" si="3867"/>
        <v>#REF!</v>
      </c>
      <c r="BK1231" s="68" t="e">
        <f t="shared" si="3868"/>
        <v>#REF!</v>
      </c>
      <c r="BL1231" s="68" t="e">
        <f t="shared" si="3790"/>
        <v>#REF!</v>
      </c>
      <c r="BM1231" s="305">
        <v>0</v>
      </c>
      <c r="BN1231" s="305">
        <v>0</v>
      </c>
      <c r="BO1231" s="306"/>
      <c r="BP1231" s="306"/>
      <c r="BQ1231" s="305">
        <v>0</v>
      </c>
      <c r="BR1231" s="305">
        <v>0</v>
      </c>
      <c r="BS1231" s="114" t="s">
        <v>208</v>
      </c>
      <c r="BT1231" s="77"/>
    </row>
    <row r="1232" spans="1:72" s="46" customFormat="1" ht="36.75" hidden="1" customHeight="1">
      <c r="A1232" s="77"/>
      <c r="B1232" s="104">
        <v>2014</v>
      </c>
      <c r="C1232" s="105">
        <v>8317</v>
      </c>
      <c r="D1232" s="104">
        <v>5</v>
      </c>
      <c r="E1232" s="104">
        <v>5000</v>
      </c>
      <c r="F1232" s="104">
        <v>5100</v>
      </c>
      <c r="G1232" s="104">
        <v>519</v>
      </c>
      <c r="H1232" s="104">
        <v>6</v>
      </c>
      <c r="I1232" s="66" t="s">
        <v>724</v>
      </c>
      <c r="J1232" s="67">
        <v>0</v>
      </c>
      <c r="K1232" s="67">
        <v>0</v>
      </c>
      <c r="L1232" s="68">
        <f t="shared" si="3848"/>
        <v>0</v>
      </c>
      <c r="M1232" s="67">
        <v>0</v>
      </c>
      <c r="N1232" s="67">
        <v>0</v>
      </c>
      <c r="O1232" s="68">
        <f t="shared" si="3849"/>
        <v>0</v>
      </c>
      <c r="P1232" s="68">
        <f t="shared" si="3850"/>
        <v>0</v>
      </c>
      <c r="Q1232" s="71">
        <v>0</v>
      </c>
      <c r="R1232" s="71">
        <v>0</v>
      </c>
      <c r="S1232" s="71">
        <v>0</v>
      </c>
      <c r="T1232" s="71">
        <v>0</v>
      </c>
      <c r="U1232" s="71">
        <v>0</v>
      </c>
      <c r="V1232" s="71">
        <v>0</v>
      </c>
      <c r="W1232" s="67">
        <v>0</v>
      </c>
      <c r="X1232" s="67">
        <v>0</v>
      </c>
      <c r="Y1232" s="68">
        <v>0</v>
      </c>
      <c r="Z1232" s="67">
        <v>0</v>
      </c>
      <c r="AA1232" s="67">
        <v>0</v>
      </c>
      <c r="AB1232" s="68">
        <v>0</v>
      </c>
      <c r="AC1232" s="68">
        <f t="shared" si="3851"/>
        <v>0</v>
      </c>
      <c r="AD1232" s="67">
        <f t="shared" si="3852"/>
        <v>0</v>
      </c>
      <c r="AE1232" s="67">
        <f t="shared" si="3852"/>
        <v>0</v>
      </c>
      <c r="AF1232" s="68">
        <f t="shared" si="3853"/>
        <v>0</v>
      </c>
      <c r="AG1232" s="67" t="e">
        <f>M1232+#REF!-V1232</f>
        <v>#REF!</v>
      </c>
      <c r="AH1232" s="67" t="e">
        <f>N1232+S1232-#REF!</f>
        <v>#REF!</v>
      </c>
      <c r="AI1232" s="68" t="e">
        <f t="shared" si="3854"/>
        <v>#REF!</v>
      </c>
      <c r="AJ1232" s="68" t="e">
        <f t="shared" si="3855"/>
        <v>#REF!</v>
      </c>
      <c r="AK1232" s="71">
        <v>0</v>
      </c>
      <c r="AL1232" s="71">
        <v>0</v>
      </c>
      <c r="AM1232" s="68">
        <f t="shared" si="3856"/>
        <v>0</v>
      </c>
      <c r="AN1232" s="71">
        <v>0</v>
      </c>
      <c r="AO1232" s="71">
        <v>0</v>
      </c>
      <c r="AP1232" s="68">
        <f t="shared" si="3857"/>
        <v>0</v>
      </c>
      <c r="AQ1232" s="68">
        <f t="shared" si="3858"/>
        <v>0</v>
      </c>
      <c r="AR1232" s="71">
        <v>0</v>
      </c>
      <c r="AS1232" s="71">
        <v>0</v>
      </c>
      <c r="AT1232" s="68">
        <f t="shared" si="3859"/>
        <v>0</v>
      </c>
      <c r="AU1232" s="71">
        <v>0</v>
      </c>
      <c r="AV1232" s="71">
        <v>0</v>
      </c>
      <c r="AW1232" s="68">
        <f t="shared" si="3860"/>
        <v>0</v>
      </c>
      <c r="AX1232" s="68">
        <f t="shared" si="3861"/>
        <v>0</v>
      </c>
      <c r="AY1232" s="71">
        <v>0</v>
      </c>
      <c r="AZ1232" s="71">
        <v>0</v>
      </c>
      <c r="BA1232" s="68">
        <f t="shared" si="3862"/>
        <v>0</v>
      </c>
      <c r="BB1232" s="71">
        <v>0</v>
      </c>
      <c r="BC1232" s="71">
        <v>0</v>
      </c>
      <c r="BD1232" s="68">
        <f t="shared" si="3863"/>
        <v>0</v>
      </c>
      <c r="BE1232" s="68">
        <f t="shared" si="3864"/>
        <v>0</v>
      </c>
      <c r="BF1232" s="67">
        <f t="shared" si="3865"/>
        <v>0</v>
      </c>
      <c r="BG1232" s="67">
        <f t="shared" si="3865"/>
        <v>0</v>
      </c>
      <c r="BH1232" s="68">
        <f t="shared" si="3866"/>
        <v>0</v>
      </c>
      <c r="BI1232" s="67" t="e">
        <f t="shared" si="3867"/>
        <v>#REF!</v>
      </c>
      <c r="BJ1232" s="67" t="e">
        <f t="shared" si="3867"/>
        <v>#REF!</v>
      </c>
      <c r="BK1232" s="68" t="e">
        <f t="shared" si="3868"/>
        <v>#REF!</v>
      </c>
      <c r="BL1232" s="68" t="e">
        <f t="shared" si="3790"/>
        <v>#REF!</v>
      </c>
      <c r="BM1232" s="305">
        <v>0</v>
      </c>
      <c r="BN1232" s="305">
        <v>0</v>
      </c>
      <c r="BO1232" s="306"/>
      <c r="BP1232" s="306"/>
      <c r="BQ1232" s="305">
        <v>0</v>
      </c>
      <c r="BR1232" s="305">
        <v>0</v>
      </c>
      <c r="BS1232" s="114" t="s">
        <v>208</v>
      </c>
      <c r="BT1232" s="77"/>
    </row>
    <row r="1233" spans="1:72" s="46" customFormat="1" ht="36.75" hidden="1" customHeight="1">
      <c r="A1233" s="77"/>
      <c r="B1233" s="104">
        <v>2014</v>
      </c>
      <c r="C1233" s="105">
        <v>8317</v>
      </c>
      <c r="D1233" s="104">
        <v>5</v>
      </c>
      <c r="E1233" s="104">
        <v>5000</v>
      </c>
      <c r="F1233" s="104">
        <v>5100</v>
      </c>
      <c r="G1233" s="104">
        <v>519</v>
      </c>
      <c r="H1233" s="104">
        <v>7</v>
      </c>
      <c r="I1233" s="86" t="s">
        <v>166</v>
      </c>
      <c r="J1233" s="67">
        <v>0</v>
      </c>
      <c r="K1233" s="67">
        <v>0</v>
      </c>
      <c r="L1233" s="68">
        <f t="shared" si="3848"/>
        <v>0</v>
      </c>
      <c r="M1233" s="67">
        <v>0</v>
      </c>
      <c r="N1233" s="67">
        <v>0</v>
      </c>
      <c r="O1233" s="68">
        <f t="shared" si="3849"/>
        <v>0</v>
      </c>
      <c r="P1233" s="68">
        <f t="shared" si="3850"/>
        <v>0</v>
      </c>
      <c r="Q1233" s="71">
        <v>0</v>
      </c>
      <c r="R1233" s="71">
        <v>0</v>
      </c>
      <c r="S1233" s="71">
        <v>0</v>
      </c>
      <c r="T1233" s="71">
        <v>0</v>
      </c>
      <c r="U1233" s="71">
        <v>0</v>
      </c>
      <c r="V1233" s="71">
        <v>0</v>
      </c>
      <c r="W1233" s="67">
        <v>0</v>
      </c>
      <c r="X1233" s="67">
        <v>0</v>
      </c>
      <c r="Y1233" s="68">
        <v>0</v>
      </c>
      <c r="Z1233" s="67">
        <v>0</v>
      </c>
      <c r="AA1233" s="67">
        <v>0</v>
      </c>
      <c r="AB1233" s="68">
        <v>0</v>
      </c>
      <c r="AC1233" s="68">
        <f t="shared" si="3851"/>
        <v>0</v>
      </c>
      <c r="AD1233" s="67">
        <f t="shared" si="3852"/>
        <v>0</v>
      </c>
      <c r="AE1233" s="67">
        <f t="shared" si="3852"/>
        <v>0</v>
      </c>
      <c r="AF1233" s="68">
        <f t="shared" si="3853"/>
        <v>0</v>
      </c>
      <c r="AG1233" s="67" t="e">
        <f>M1233+#REF!-V1233</f>
        <v>#REF!</v>
      </c>
      <c r="AH1233" s="67" t="e">
        <f>N1233+S1233-#REF!</f>
        <v>#REF!</v>
      </c>
      <c r="AI1233" s="68" t="e">
        <f t="shared" si="3854"/>
        <v>#REF!</v>
      </c>
      <c r="AJ1233" s="68" t="e">
        <f t="shared" si="3855"/>
        <v>#REF!</v>
      </c>
      <c r="AK1233" s="71">
        <v>0</v>
      </c>
      <c r="AL1233" s="71">
        <v>0</v>
      </c>
      <c r="AM1233" s="68">
        <f t="shared" si="3856"/>
        <v>0</v>
      </c>
      <c r="AN1233" s="71">
        <v>0</v>
      </c>
      <c r="AO1233" s="71">
        <v>0</v>
      </c>
      <c r="AP1233" s="68">
        <f t="shared" si="3857"/>
        <v>0</v>
      </c>
      <c r="AQ1233" s="68">
        <f t="shared" si="3858"/>
        <v>0</v>
      </c>
      <c r="AR1233" s="71">
        <v>0</v>
      </c>
      <c r="AS1233" s="71">
        <v>0</v>
      </c>
      <c r="AT1233" s="68">
        <f t="shared" si="3859"/>
        <v>0</v>
      </c>
      <c r="AU1233" s="71">
        <v>0</v>
      </c>
      <c r="AV1233" s="71">
        <v>0</v>
      </c>
      <c r="AW1233" s="68">
        <f t="shared" si="3860"/>
        <v>0</v>
      </c>
      <c r="AX1233" s="68">
        <f t="shared" si="3861"/>
        <v>0</v>
      </c>
      <c r="AY1233" s="71">
        <v>0</v>
      </c>
      <c r="AZ1233" s="71">
        <v>0</v>
      </c>
      <c r="BA1233" s="68">
        <f t="shared" si="3862"/>
        <v>0</v>
      </c>
      <c r="BB1233" s="71">
        <v>0</v>
      </c>
      <c r="BC1233" s="71">
        <v>0</v>
      </c>
      <c r="BD1233" s="68">
        <f t="shared" si="3863"/>
        <v>0</v>
      </c>
      <c r="BE1233" s="68">
        <f t="shared" si="3864"/>
        <v>0</v>
      </c>
      <c r="BF1233" s="67">
        <f t="shared" si="3865"/>
        <v>0</v>
      </c>
      <c r="BG1233" s="67">
        <f t="shared" si="3865"/>
        <v>0</v>
      </c>
      <c r="BH1233" s="68">
        <f t="shared" si="3866"/>
        <v>0</v>
      </c>
      <c r="BI1233" s="67" t="e">
        <f t="shared" si="3867"/>
        <v>#REF!</v>
      </c>
      <c r="BJ1233" s="67" t="e">
        <f t="shared" si="3867"/>
        <v>#REF!</v>
      </c>
      <c r="BK1233" s="68" t="e">
        <f t="shared" si="3868"/>
        <v>#REF!</v>
      </c>
      <c r="BL1233" s="68" t="e">
        <f t="shared" si="3790"/>
        <v>#REF!</v>
      </c>
      <c r="BM1233" s="305">
        <v>0</v>
      </c>
      <c r="BN1233" s="305">
        <v>0</v>
      </c>
      <c r="BO1233" s="306"/>
      <c r="BP1233" s="306"/>
      <c r="BQ1233" s="305">
        <v>0</v>
      </c>
      <c r="BR1233" s="305">
        <v>0</v>
      </c>
      <c r="BS1233" s="114" t="s">
        <v>208</v>
      </c>
      <c r="BT1233" s="77"/>
    </row>
    <row r="1234" spans="1:72" s="78" customFormat="1" hidden="1">
      <c r="A1234" s="77"/>
      <c r="B1234" s="53">
        <v>2014</v>
      </c>
      <c r="C1234" s="54">
        <v>8317</v>
      </c>
      <c r="D1234" s="53">
        <v>5</v>
      </c>
      <c r="E1234" s="53">
        <v>5000</v>
      </c>
      <c r="F1234" s="53">
        <v>5200</v>
      </c>
      <c r="G1234" s="53"/>
      <c r="H1234" s="53"/>
      <c r="I1234" s="55" t="s">
        <v>289</v>
      </c>
      <c r="J1234" s="56">
        <f>J1235+J1237</f>
        <v>0</v>
      </c>
      <c r="K1234" s="56">
        <f t="shared" ref="K1234:P1234" si="3869">K1235+K1237</f>
        <v>0</v>
      </c>
      <c r="L1234" s="56">
        <f t="shared" si="3869"/>
        <v>0</v>
      </c>
      <c r="M1234" s="56">
        <f t="shared" si="3869"/>
        <v>0</v>
      </c>
      <c r="N1234" s="56">
        <f t="shared" si="3869"/>
        <v>0</v>
      </c>
      <c r="O1234" s="56">
        <f t="shared" si="3869"/>
        <v>0</v>
      </c>
      <c r="P1234" s="56">
        <f t="shared" si="3869"/>
        <v>0</v>
      </c>
      <c r="Q1234" s="56">
        <f>Q1235+Q1237</f>
        <v>0</v>
      </c>
      <c r="R1234" s="56">
        <f t="shared" ref="R1234:S1234" si="3870">R1235+R1237</f>
        <v>0</v>
      </c>
      <c r="S1234" s="56">
        <f t="shared" si="3870"/>
        <v>0</v>
      </c>
      <c r="T1234" s="56">
        <f>T1235+T1237</f>
        <v>0</v>
      </c>
      <c r="U1234" s="56">
        <f t="shared" ref="U1234:V1234" si="3871">U1235+U1237</f>
        <v>0</v>
      </c>
      <c r="V1234" s="56">
        <f t="shared" si="3871"/>
        <v>0</v>
      </c>
      <c r="W1234" s="56">
        <v>0</v>
      </c>
      <c r="X1234" s="56">
        <v>0</v>
      </c>
      <c r="Y1234" s="56">
        <v>0</v>
      </c>
      <c r="Z1234" s="56">
        <v>0</v>
      </c>
      <c r="AA1234" s="56">
        <v>0</v>
      </c>
      <c r="AB1234" s="56">
        <v>0</v>
      </c>
      <c r="AC1234" s="56">
        <f t="shared" ref="AC1234" si="3872">AC1235+AC1237</f>
        <v>0</v>
      </c>
      <c r="AD1234" s="56">
        <f>AD1235+AD1237</f>
        <v>0</v>
      </c>
      <c r="AE1234" s="56">
        <f t="shared" ref="AE1234:AJ1234" si="3873">AE1235+AE1237</f>
        <v>0</v>
      </c>
      <c r="AF1234" s="56">
        <f t="shared" si="3873"/>
        <v>0</v>
      </c>
      <c r="AG1234" s="56" t="e">
        <f t="shared" si="3873"/>
        <v>#REF!</v>
      </c>
      <c r="AH1234" s="56" t="e">
        <f t="shared" si="3873"/>
        <v>#REF!</v>
      </c>
      <c r="AI1234" s="56" t="e">
        <f t="shared" si="3873"/>
        <v>#REF!</v>
      </c>
      <c r="AJ1234" s="56" t="e">
        <f t="shared" si="3873"/>
        <v>#REF!</v>
      </c>
      <c r="AK1234" s="56">
        <f>AK1235+AK1237</f>
        <v>0</v>
      </c>
      <c r="AL1234" s="56">
        <f t="shared" ref="AL1234:AQ1234" si="3874">AL1235+AL1237</f>
        <v>0</v>
      </c>
      <c r="AM1234" s="56">
        <f t="shared" si="3874"/>
        <v>0</v>
      </c>
      <c r="AN1234" s="56">
        <f t="shared" si="3874"/>
        <v>0</v>
      </c>
      <c r="AO1234" s="56">
        <f t="shared" si="3874"/>
        <v>0</v>
      </c>
      <c r="AP1234" s="56">
        <f t="shared" si="3874"/>
        <v>0</v>
      </c>
      <c r="AQ1234" s="56">
        <f t="shared" si="3874"/>
        <v>0</v>
      </c>
      <c r="AR1234" s="56">
        <f>AR1235+AR1237</f>
        <v>0</v>
      </c>
      <c r="AS1234" s="56">
        <f t="shared" ref="AS1234:AX1234" si="3875">AS1235+AS1237</f>
        <v>0</v>
      </c>
      <c r="AT1234" s="56">
        <f t="shared" si="3875"/>
        <v>0</v>
      </c>
      <c r="AU1234" s="56">
        <f t="shared" si="3875"/>
        <v>0</v>
      </c>
      <c r="AV1234" s="56">
        <f t="shared" si="3875"/>
        <v>0</v>
      </c>
      <c r="AW1234" s="56">
        <f t="shared" si="3875"/>
        <v>0</v>
      </c>
      <c r="AX1234" s="56">
        <f t="shared" si="3875"/>
        <v>0</v>
      </c>
      <c r="AY1234" s="56">
        <f>AY1235+AY1237</f>
        <v>0</v>
      </c>
      <c r="AZ1234" s="56">
        <f t="shared" ref="AZ1234:BE1234" si="3876">AZ1235+AZ1237</f>
        <v>0</v>
      </c>
      <c r="BA1234" s="56">
        <f t="shared" si="3876"/>
        <v>0</v>
      </c>
      <c r="BB1234" s="56">
        <f t="shared" si="3876"/>
        <v>0</v>
      </c>
      <c r="BC1234" s="56">
        <f t="shared" si="3876"/>
        <v>0</v>
      </c>
      <c r="BD1234" s="56">
        <f t="shared" si="3876"/>
        <v>0</v>
      </c>
      <c r="BE1234" s="56">
        <f t="shared" si="3876"/>
        <v>0</v>
      </c>
      <c r="BF1234" s="56">
        <f>BF1235+BF1237</f>
        <v>0</v>
      </c>
      <c r="BG1234" s="56">
        <f t="shared" ref="BG1234:BK1234" si="3877">BG1235+BG1237</f>
        <v>0</v>
      </c>
      <c r="BH1234" s="56">
        <f t="shared" si="3877"/>
        <v>0</v>
      </c>
      <c r="BI1234" s="56" t="e">
        <f t="shared" si="3877"/>
        <v>#REF!</v>
      </c>
      <c r="BJ1234" s="56" t="e">
        <f t="shared" si="3877"/>
        <v>#REF!</v>
      </c>
      <c r="BK1234" s="56" t="e">
        <f t="shared" si="3877"/>
        <v>#REF!</v>
      </c>
      <c r="BL1234" s="56" t="e">
        <f t="shared" si="3790"/>
        <v>#REF!</v>
      </c>
      <c r="BM1234" s="303"/>
      <c r="BN1234" s="303"/>
      <c r="BO1234" s="303"/>
      <c r="BP1234" s="303"/>
      <c r="BQ1234" s="303"/>
      <c r="BR1234" s="303"/>
      <c r="BS1234" s="58"/>
      <c r="BT1234" s="77"/>
    </row>
    <row r="1235" spans="1:72" s="79" customFormat="1" ht="36.75" hidden="1" customHeight="1">
      <c r="A1235" s="77"/>
      <c r="B1235" s="59">
        <v>2014</v>
      </c>
      <c r="C1235" s="60">
        <v>8317</v>
      </c>
      <c r="D1235" s="59">
        <v>5</v>
      </c>
      <c r="E1235" s="59">
        <v>5000</v>
      </c>
      <c r="F1235" s="59">
        <v>5200</v>
      </c>
      <c r="G1235" s="59">
        <v>521</v>
      </c>
      <c r="H1235" s="59"/>
      <c r="I1235" s="61" t="s">
        <v>169</v>
      </c>
      <c r="J1235" s="62">
        <f>J1236</f>
        <v>0</v>
      </c>
      <c r="K1235" s="62">
        <f t="shared" ref="K1235:P1235" si="3878">K1236</f>
        <v>0</v>
      </c>
      <c r="L1235" s="62">
        <f t="shared" si="3878"/>
        <v>0</v>
      </c>
      <c r="M1235" s="62">
        <f t="shared" si="3878"/>
        <v>0</v>
      </c>
      <c r="N1235" s="62">
        <f t="shared" si="3878"/>
        <v>0</v>
      </c>
      <c r="O1235" s="62">
        <f t="shared" si="3878"/>
        <v>0</v>
      </c>
      <c r="P1235" s="62">
        <f t="shared" si="3878"/>
        <v>0</v>
      </c>
      <c r="Q1235" s="62">
        <f>Q1236</f>
        <v>0</v>
      </c>
      <c r="R1235" s="62">
        <f t="shared" ref="R1235:V1235" si="3879">R1236</f>
        <v>0</v>
      </c>
      <c r="S1235" s="62">
        <f t="shared" si="3879"/>
        <v>0</v>
      </c>
      <c r="T1235" s="62">
        <f>T1236</f>
        <v>0</v>
      </c>
      <c r="U1235" s="62">
        <f t="shared" si="3879"/>
        <v>0</v>
      </c>
      <c r="V1235" s="62">
        <f t="shared" si="3879"/>
        <v>0</v>
      </c>
      <c r="W1235" s="62">
        <v>0</v>
      </c>
      <c r="X1235" s="62">
        <v>0</v>
      </c>
      <c r="Y1235" s="62">
        <v>0</v>
      </c>
      <c r="Z1235" s="62">
        <v>0</v>
      </c>
      <c r="AA1235" s="62">
        <v>0</v>
      </c>
      <c r="AB1235" s="62">
        <v>0</v>
      </c>
      <c r="AC1235" s="62">
        <f t="shared" ref="AC1235" si="3880">AC1236</f>
        <v>0</v>
      </c>
      <c r="AD1235" s="62">
        <f>AD1236</f>
        <v>0</v>
      </c>
      <c r="AE1235" s="62">
        <f t="shared" ref="AE1235:AJ1235" si="3881">AE1236</f>
        <v>0</v>
      </c>
      <c r="AF1235" s="62">
        <f t="shared" si="3881"/>
        <v>0</v>
      </c>
      <c r="AG1235" s="62" t="e">
        <f t="shared" si="3881"/>
        <v>#REF!</v>
      </c>
      <c r="AH1235" s="62" t="e">
        <f t="shared" si="3881"/>
        <v>#REF!</v>
      </c>
      <c r="AI1235" s="62" t="e">
        <f t="shared" si="3881"/>
        <v>#REF!</v>
      </c>
      <c r="AJ1235" s="62" t="e">
        <f t="shared" si="3881"/>
        <v>#REF!</v>
      </c>
      <c r="AK1235" s="62">
        <f>AK1236</f>
        <v>0</v>
      </c>
      <c r="AL1235" s="62">
        <f t="shared" ref="AL1235:BK1235" si="3882">AL1236</f>
        <v>0</v>
      </c>
      <c r="AM1235" s="62">
        <f t="shared" si="3882"/>
        <v>0</v>
      </c>
      <c r="AN1235" s="62">
        <f t="shared" si="3882"/>
        <v>0</v>
      </c>
      <c r="AO1235" s="62">
        <f t="shared" si="3882"/>
        <v>0</v>
      </c>
      <c r="AP1235" s="62">
        <f t="shared" si="3882"/>
        <v>0</v>
      </c>
      <c r="AQ1235" s="62">
        <f t="shared" si="3882"/>
        <v>0</v>
      </c>
      <c r="AR1235" s="62">
        <f>AR1236</f>
        <v>0</v>
      </c>
      <c r="AS1235" s="62">
        <f t="shared" si="3882"/>
        <v>0</v>
      </c>
      <c r="AT1235" s="62">
        <f t="shared" si="3882"/>
        <v>0</v>
      </c>
      <c r="AU1235" s="62">
        <f t="shared" si="3882"/>
        <v>0</v>
      </c>
      <c r="AV1235" s="62">
        <f t="shared" si="3882"/>
        <v>0</v>
      </c>
      <c r="AW1235" s="62">
        <f t="shared" si="3882"/>
        <v>0</v>
      </c>
      <c r="AX1235" s="62">
        <f t="shared" si="3882"/>
        <v>0</v>
      </c>
      <c r="AY1235" s="62">
        <f>AY1236</f>
        <v>0</v>
      </c>
      <c r="AZ1235" s="62">
        <f t="shared" si="3882"/>
        <v>0</v>
      </c>
      <c r="BA1235" s="62">
        <f t="shared" si="3882"/>
        <v>0</v>
      </c>
      <c r="BB1235" s="62">
        <f t="shared" si="3882"/>
        <v>0</v>
      </c>
      <c r="BC1235" s="62">
        <f t="shared" si="3882"/>
        <v>0</v>
      </c>
      <c r="BD1235" s="62">
        <f t="shared" si="3882"/>
        <v>0</v>
      </c>
      <c r="BE1235" s="62">
        <f t="shared" si="3882"/>
        <v>0</v>
      </c>
      <c r="BF1235" s="62">
        <f>BF1236</f>
        <v>0</v>
      </c>
      <c r="BG1235" s="62">
        <f t="shared" si="3882"/>
        <v>0</v>
      </c>
      <c r="BH1235" s="62">
        <f t="shared" si="3882"/>
        <v>0</v>
      </c>
      <c r="BI1235" s="62" t="e">
        <f t="shared" si="3882"/>
        <v>#REF!</v>
      </c>
      <c r="BJ1235" s="62" t="e">
        <f t="shared" si="3882"/>
        <v>#REF!</v>
      </c>
      <c r="BK1235" s="62" t="e">
        <f t="shared" si="3882"/>
        <v>#REF!</v>
      </c>
      <c r="BL1235" s="62" t="e">
        <f t="shared" si="3790"/>
        <v>#REF!</v>
      </c>
      <c r="BM1235" s="304"/>
      <c r="BN1235" s="304"/>
      <c r="BO1235" s="304"/>
      <c r="BP1235" s="304"/>
      <c r="BQ1235" s="304"/>
      <c r="BR1235" s="304"/>
      <c r="BS1235" s="64"/>
      <c r="BT1235" s="77"/>
    </row>
    <row r="1236" spans="1:72" s="46" customFormat="1" ht="36.75" hidden="1" customHeight="1">
      <c r="A1236" s="77"/>
      <c r="B1236" s="104">
        <v>2014</v>
      </c>
      <c r="C1236" s="105">
        <v>8317</v>
      </c>
      <c r="D1236" s="104">
        <v>5</v>
      </c>
      <c r="E1236" s="104">
        <v>5000</v>
      </c>
      <c r="F1236" s="104">
        <v>5200</v>
      </c>
      <c r="G1236" s="104">
        <v>521</v>
      </c>
      <c r="H1236" s="104">
        <v>1</v>
      </c>
      <c r="I1236" s="119" t="s">
        <v>791</v>
      </c>
      <c r="J1236" s="67">
        <v>0</v>
      </c>
      <c r="K1236" s="67">
        <v>0</v>
      </c>
      <c r="L1236" s="68">
        <f>J1236+K1236</f>
        <v>0</v>
      </c>
      <c r="M1236" s="67">
        <v>0</v>
      </c>
      <c r="N1236" s="67">
        <v>0</v>
      </c>
      <c r="O1236" s="68">
        <f>+M1236+N1236</f>
        <v>0</v>
      </c>
      <c r="P1236" s="68">
        <f>+L1236+O1236</f>
        <v>0</v>
      </c>
      <c r="Q1236" s="71">
        <v>0</v>
      </c>
      <c r="R1236" s="71">
        <v>0</v>
      </c>
      <c r="S1236" s="71">
        <v>0</v>
      </c>
      <c r="T1236" s="71">
        <v>0</v>
      </c>
      <c r="U1236" s="71">
        <v>0</v>
      </c>
      <c r="V1236" s="71">
        <v>0</v>
      </c>
      <c r="W1236" s="67">
        <v>0</v>
      </c>
      <c r="X1236" s="67">
        <v>0</v>
      </c>
      <c r="Y1236" s="68">
        <v>0</v>
      </c>
      <c r="Z1236" s="67">
        <v>0</v>
      </c>
      <c r="AA1236" s="67">
        <v>0</v>
      </c>
      <c r="AB1236" s="68">
        <v>0</v>
      </c>
      <c r="AC1236" s="68">
        <f t="shared" ref="AC1236" si="3883">+Y1236+AB1236</f>
        <v>0</v>
      </c>
      <c r="AD1236" s="67">
        <f>J1236+Q1236-T1236</f>
        <v>0</v>
      </c>
      <c r="AE1236" s="67">
        <f>K1236+R1236-U1236</f>
        <v>0</v>
      </c>
      <c r="AF1236" s="68">
        <f t="shared" ref="AF1236" si="3884">AD1236+AE1236</f>
        <v>0</v>
      </c>
      <c r="AG1236" s="67" t="e">
        <f>M1236+#REF!-V1236</f>
        <v>#REF!</v>
      </c>
      <c r="AH1236" s="67" t="e">
        <f>N1236+S1236-#REF!</f>
        <v>#REF!</v>
      </c>
      <c r="AI1236" s="68" t="e">
        <f t="shared" ref="AI1236" si="3885">+AG1236+AH1236</f>
        <v>#REF!</v>
      </c>
      <c r="AJ1236" s="68" t="e">
        <f t="shared" ref="AJ1236" si="3886">+AF1236+AI1236</f>
        <v>#REF!</v>
      </c>
      <c r="AK1236" s="71">
        <v>0</v>
      </c>
      <c r="AL1236" s="71">
        <v>0</v>
      </c>
      <c r="AM1236" s="68">
        <f>AK1236+AL1236</f>
        <v>0</v>
      </c>
      <c r="AN1236" s="71">
        <v>0</v>
      </c>
      <c r="AO1236" s="71">
        <v>0</v>
      </c>
      <c r="AP1236" s="68">
        <f>+AN1236+AO1236</f>
        <v>0</v>
      </c>
      <c r="AQ1236" s="68">
        <f>+AM1236+AP1236</f>
        <v>0</v>
      </c>
      <c r="AR1236" s="71">
        <v>0</v>
      </c>
      <c r="AS1236" s="71">
        <v>0</v>
      </c>
      <c r="AT1236" s="68">
        <f>AR1236+AS1236</f>
        <v>0</v>
      </c>
      <c r="AU1236" s="71">
        <v>0</v>
      </c>
      <c r="AV1236" s="71">
        <v>0</v>
      </c>
      <c r="AW1236" s="68">
        <f>+AU1236+AV1236</f>
        <v>0</v>
      </c>
      <c r="AX1236" s="68">
        <f>+AT1236+AW1236</f>
        <v>0</v>
      </c>
      <c r="AY1236" s="71">
        <v>0</v>
      </c>
      <c r="AZ1236" s="71">
        <v>0</v>
      </c>
      <c r="BA1236" s="68">
        <f>AY1236+AZ1236</f>
        <v>0</v>
      </c>
      <c r="BB1236" s="71">
        <v>0</v>
      </c>
      <c r="BC1236" s="71">
        <v>0</v>
      </c>
      <c r="BD1236" s="68">
        <f>+BB1236+BC1236</f>
        <v>0</v>
      </c>
      <c r="BE1236" s="68">
        <f>+BA1236+BD1236</f>
        <v>0</v>
      </c>
      <c r="BF1236" s="67">
        <f t="shared" ref="BF1236:BG1236" si="3887">AD1236-AK1236-AR1236-AY1236</f>
        <v>0</v>
      </c>
      <c r="BG1236" s="67">
        <f t="shared" si="3887"/>
        <v>0</v>
      </c>
      <c r="BH1236" s="68">
        <f t="shared" ref="BH1236" si="3888">BF1236+BG1236</f>
        <v>0</v>
      </c>
      <c r="BI1236" s="67" t="e">
        <f t="shared" ref="BI1236:BJ1236" si="3889">AG1236-AN1236-AU1236-BB1236</f>
        <v>#REF!</v>
      </c>
      <c r="BJ1236" s="67" t="e">
        <f t="shared" si="3889"/>
        <v>#REF!</v>
      </c>
      <c r="BK1236" s="68" t="e">
        <f t="shared" ref="BK1236" si="3890">+BI1236+BJ1236</f>
        <v>#REF!</v>
      </c>
      <c r="BL1236" s="68" t="e">
        <f t="shared" si="3790"/>
        <v>#REF!</v>
      </c>
      <c r="BM1236" s="305">
        <v>0</v>
      </c>
      <c r="BN1236" s="305">
        <v>0</v>
      </c>
      <c r="BO1236" s="306"/>
      <c r="BP1236" s="306"/>
      <c r="BQ1236" s="305">
        <v>0</v>
      </c>
      <c r="BR1236" s="305">
        <v>0</v>
      </c>
      <c r="BS1236" s="114" t="s">
        <v>208</v>
      </c>
      <c r="BT1236" s="77"/>
    </row>
    <row r="1237" spans="1:72" s="79" customFormat="1" ht="36.75" hidden="1" customHeight="1">
      <c r="A1237" s="77"/>
      <c r="B1237" s="59">
        <v>2014</v>
      </c>
      <c r="C1237" s="60">
        <v>8317</v>
      </c>
      <c r="D1237" s="59">
        <v>5</v>
      </c>
      <c r="E1237" s="59">
        <v>5000</v>
      </c>
      <c r="F1237" s="59">
        <v>5200</v>
      </c>
      <c r="G1237" s="59">
        <v>523</v>
      </c>
      <c r="H1237" s="59"/>
      <c r="I1237" s="61" t="s">
        <v>172</v>
      </c>
      <c r="J1237" s="62">
        <f>J1238+J1239</f>
        <v>0</v>
      </c>
      <c r="K1237" s="62">
        <f t="shared" ref="K1237:P1237" si="3891">K1238+K1239</f>
        <v>0</v>
      </c>
      <c r="L1237" s="62">
        <f t="shared" si="3891"/>
        <v>0</v>
      </c>
      <c r="M1237" s="62">
        <f t="shared" si="3891"/>
        <v>0</v>
      </c>
      <c r="N1237" s="62">
        <f t="shared" si="3891"/>
        <v>0</v>
      </c>
      <c r="O1237" s="62">
        <f t="shared" si="3891"/>
        <v>0</v>
      </c>
      <c r="P1237" s="62">
        <f t="shared" si="3891"/>
        <v>0</v>
      </c>
      <c r="Q1237" s="62">
        <f>Q1238+Q1239</f>
        <v>0</v>
      </c>
      <c r="R1237" s="62">
        <f t="shared" ref="R1237:S1237" si="3892">R1238+R1239</f>
        <v>0</v>
      </c>
      <c r="S1237" s="62">
        <f t="shared" si="3892"/>
        <v>0</v>
      </c>
      <c r="T1237" s="62">
        <f>T1238+T1239</f>
        <v>0</v>
      </c>
      <c r="U1237" s="62">
        <f t="shared" ref="U1237:V1237" si="3893">U1238+U1239</f>
        <v>0</v>
      </c>
      <c r="V1237" s="62">
        <f t="shared" si="3893"/>
        <v>0</v>
      </c>
      <c r="W1237" s="62">
        <v>0</v>
      </c>
      <c r="X1237" s="62">
        <v>0</v>
      </c>
      <c r="Y1237" s="62">
        <v>0</v>
      </c>
      <c r="Z1237" s="62">
        <v>0</v>
      </c>
      <c r="AA1237" s="62">
        <v>0</v>
      </c>
      <c r="AB1237" s="62">
        <v>0</v>
      </c>
      <c r="AC1237" s="62">
        <f t="shared" ref="AC1237" si="3894">AC1238+AC1239</f>
        <v>0</v>
      </c>
      <c r="AD1237" s="62">
        <f>AD1238+AD1239</f>
        <v>0</v>
      </c>
      <c r="AE1237" s="62">
        <f t="shared" ref="AE1237:AJ1237" si="3895">AE1238+AE1239</f>
        <v>0</v>
      </c>
      <c r="AF1237" s="62">
        <f t="shared" si="3895"/>
        <v>0</v>
      </c>
      <c r="AG1237" s="62" t="e">
        <f t="shared" si="3895"/>
        <v>#REF!</v>
      </c>
      <c r="AH1237" s="62" t="e">
        <f t="shared" si="3895"/>
        <v>#REF!</v>
      </c>
      <c r="AI1237" s="62" t="e">
        <f t="shared" si="3895"/>
        <v>#REF!</v>
      </c>
      <c r="AJ1237" s="62" t="e">
        <f t="shared" si="3895"/>
        <v>#REF!</v>
      </c>
      <c r="AK1237" s="62">
        <f>AK1238+AK1239</f>
        <v>0</v>
      </c>
      <c r="AL1237" s="62">
        <f t="shared" ref="AL1237:AQ1237" si="3896">AL1238+AL1239</f>
        <v>0</v>
      </c>
      <c r="AM1237" s="62">
        <f t="shared" si="3896"/>
        <v>0</v>
      </c>
      <c r="AN1237" s="62">
        <f t="shared" si="3896"/>
        <v>0</v>
      </c>
      <c r="AO1237" s="62">
        <f t="shared" si="3896"/>
        <v>0</v>
      </c>
      <c r="AP1237" s="62">
        <f t="shared" si="3896"/>
        <v>0</v>
      </c>
      <c r="AQ1237" s="62">
        <f t="shared" si="3896"/>
        <v>0</v>
      </c>
      <c r="AR1237" s="62">
        <f>AR1238+AR1239</f>
        <v>0</v>
      </c>
      <c r="AS1237" s="62">
        <f t="shared" ref="AS1237:AX1237" si="3897">AS1238+AS1239</f>
        <v>0</v>
      </c>
      <c r="AT1237" s="62">
        <f t="shared" si="3897"/>
        <v>0</v>
      </c>
      <c r="AU1237" s="62">
        <f t="shared" si="3897"/>
        <v>0</v>
      </c>
      <c r="AV1237" s="62">
        <f t="shared" si="3897"/>
        <v>0</v>
      </c>
      <c r="AW1237" s="62">
        <f t="shared" si="3897"/>
        <v>0</v>
      </c>
      <c r="AX1237" s="62">
        <f t="shared" si="3897"/>
        <v>0</v>
      </c>
      <c r="AY1237" s="62">
        <f>AY1238+AY1239</f>
        <v>0</v>
      </c>
      <c r="AZ1237" s="62">
        <f t="shared" ref="AZ1237:BE1237" si="3898">AZ1238+AZ1239</f>
        <v>0</v>
      </c>
      <c r="BA1237" s="62">
        <f t="shared" si="3898"/>
        <v>0</v>
      </c>
      <c r="BB1237" s="62">
        <f t="shared" si="3898"/>
        <v>0</v>
      </c>
      <c r="BC1237" s="62">
        <f t="shared" si="3898"/>
        <v>0</v>
      </c>
      <c r="BD1237" s="62">
        <f t="shared" si="3898"/>
        <v>0</v>
      </c>
      <c r="BE1237" s="62">
        <f t="shared" si="3898"/>
        <v>0</v>
      </c>
      <c r="BF1237" s="62">
        <f>BF1238+BF1239</f>
        <v>0</v>
      </c>
      <c r="BG1237" s="62">
        <f t="shared" ref="BG1237:BK1237" si="3899">BG1238+BG1239</f>
        <v>0</v>
      </c>
      <c r="BH1237" s="62">
        <f t="shared" si="3899"/>
        <v>0</v>
      </c>
      <c r="BI1237" s="62" t="e">
        <f t="shared" si="3899"/>
        <v>#REF!</v>
      </c>
      <c r="BJ1237" s="62" t="e">
        <f t="shared" si="3899"/>
        <v>#REF!</v>
      </c>
      <c r="BK1237" s="62" t="e">
        <f t="shared" si="3899"/>
        <v>#REF!</v>
      </c>
      <c r="BL1237" s="62" t="e">
        <f t="shared" si="3790"/>
        <v>#REF!</v>
      </c>
      <c r="BM1237" s="304"/>
      <c r="BN1237" s="304"/>
      <c r="BO1237" s="304"/>
      <c r="BP1237" s="304"/>
      <c r="BQ1237" s="304"/>
      <c r="BR1237" s="304"/>
      <c r="BS1237" s="64"/>
      <c r="BT1237" s="77"/>
    </row>
    <row r="1238" spans="1:72" s="46" customFormat="1" ht="36.75" hidden="1" customHeight="1">
      <c r="A1238" s="77"/>
      <c r="B1238" s="104">
        <v>2014</v>
      </c>
      <c r="C1238" s="105">
        <v>8317</v>
      </c>
      <c r="D1238" s="104">
        <v>5</v>
      </c>
      <c r="E1238" s="104">
        <v>5000</v>
      </c>
      <c r="F1238" s="104">
        <v>5200</v>
      </c>
      <c r="G1238" s="104">
        <v>523</v>
      </c>
      <c r="H1238" s="104">
        <v>1</v>
      </c>
      <c r="I1238" s="66" t="s">
        <v>730</v>
      </c>
      <c r="J1238" s="67">
        <v>0</v>
      </c>
      <c r="K1238" s="67">
        <v>0</v>
      </c>
      <c r="L1238" s="68">
        <f>J1238+K1238</f>
        <v>0</v>
      </c>
      <c r="M1238" s="67">
        <v>0</v>
      </c>
      <c r="N1238" s="67">
        <v>0</v>
      </c>
      <c r="O1238" s="68">
        <f>+M1238+N1238</f>
        <v>0</v>
      </c>
      <c r="P1238" s="68">
        <f>+L1238+O1238</f>
        <v>0</v>
      </c>
      <c r="Q1238" s="71">
        <v>0</v>
      </c>
      <c r="R1238" s="71">
        <v>0</v>
      </c>
      <c r="S1238" s="71">
        <v>0</v>
      </c>
      <c r="T1238" s="71">
        <v>0</v>
      </c>
      <c r="U1238" s="71">
        <v>0</v>
      </c>
      <c r="V1238" s="71">
        <v>0</v>
      </c>
      <c r="W1238" s="67">
        <v>0</v>
      </c>
      <c r="X1238" s="67">
        <v>0</v>
      </c>
      <c r="Y1238" s="68">
        <v>0</v>
      </c>
      <c r="Z1238" s="67">
        <v>0</v>
      </c>
      <c r="AA1238" s="67">
        <v>0</v>
      </c>
      <c r="AB1238" s="68">
        <v>0</v>
      </c>
      <c r="AC1238" s="68">
        <f t="shared" ref="AC1238:AC1239" si="3900">+Y1238+AB1238</f>
        <v>0</v>
      </c>
      <c r="AD1238" s="67">
        <f>J1238+Q1238-T1238</f>
        <v>0</v>
      </c>
      <c r="AE1238" s="67">
        <f>K1238+R1238-U1238</f>
        <v>0</v>
      </c>
      <c r="AF1238" s="68">
        <f t="shared" ref="AF1238:AF1239" si="3901">AD1238+AE1238</f>
        <v>0</v>
      </c>
      <c r="AG1238" s="67" t="e">
        <f>M1238+#REF!-V1238</f>
        <v>#REF!</v>
      </c>
      <c r="AH1238" s="67" t="e">
        <f>N1238+S1238-#REF!</f>
        <v>#REF!</v>
      </c>
      <c r="AI1238" s="68" t="e">
        <f t="shared" ref="AI1238:AI1239" si="3902">+AG1238+AH1238</f>
        <v>#REF!</v>
      </c>
      <c r="AJ1238" s="68" t="e">
        <f t="shared" ref="AJ1238:AJ1239" si="3903">+AF1238+AI1238</f>
        <v>#REF!</v>
      </c>
      <c r="AK1238" s="71">
        <v>0</v>
      </c>
      <c r="AL1238" s="71">
        <v>0</v>
      </c>
      <c r="AM1238" s="68">
        <f>AK1238+AL1238</f>
        <v>0</v>
      </c>
      <c r="AN1238" s="71">
        <v>0</v>
      </c>
      <c r="AO1238" s="71">
        <v>0</v>
      </c>
      <c r="AP1238" s="68">
        <f>+AN1238+AO1238</f>
        <v>0</v>
      </c>
      <c r="AQ1238" s="68">
        <f>+AM1238+AP1238</f>
        <v>0</v>
      </c>
      <c r="AR1238" s="71">
        <v>0</v>
      </c>
      <c r="AS1238" s="71">
        <v>0</v>
      </c>
      <c r="AT1238" s="68">
        <f>AR1238+AS1238</f>
        <v>0</v>
      </c>
      <c r="AU1238" s="71">
        <v>0</v>
      </c>
      <c r="AV1238" s="71">
        <v>0</v>
      </c>
      <c r="AW1238" s="68">
        <f>+AU1238+AV1238</f>
        <v>0</v>
      </c>
      <c r="AX1238" s="68">
        <f>+AT1238+AW1238</f>
        <v>0</v>
      </c>
      <c r="AY1238" s="71">
        <v>0</v>
      </c>
      <c r="AZ1238" s="71">
        <v>0</v>
      </c>
      <c r="BA1238" s="68">
        <f>AY1238+AZ1238</f>
        <v>0</v>
      </c>
      <c r="BB1238" s="71">
        <v>0</v>
      </c>
      <c r="BC1238" s="71">
        <v>0</v>
      </c>
      <c r="BD1238" s="68">
        <f>+BB1238+BC1238</f>
        <v>0</v>
      </c>
      <c r="BE1238" s="68">
        <f>+BA1238+BD1238</f>
        <v>0</v>
      </c>
      <c r="BF1238" s="67">
        <f t="shared" ref="BF1238:BG1239" si="3904">AD1238-AK1238-AR1238-AY1238</f>
        <v>0</v>
      </c>
      <c r="BG1238" s="67">
        <f t="shared" si="3904"/>
        <v>0</v>
      </c>
      <c r="BH1238" s="68">
        <f t="shared" ref="BH1238:BH1239" si="3905">BF1238+BG1238</f>
        <v>0</v>
      </c>
      <c r="BI1238" s="67" t="e">
        <f t="shared" ref="BI1238:BJ1239" si="3906">AG1238-AN1238-AU1238-BB1238</f>
        <v>#REF!</v>
      </c>
      <c r="BJ1238" s="67" t="e">
        <f t="shared" si="3906"/>
        <v>#REF!</v>
      </c>
      <c r="BK1238" s="68" t="e">
        <f t="shared" ref="BK1238:BK1239" si="3907">+BI1238+BJ1238</f>
        <v>#REF!</v>
      </c>
      <c r="BL1238" s="68" t="e">
        <f t="shared" si="3790"/>
        <v>#REF!</v>
      </c>
      <c r="BM1238" s="305">
        <v>0</v>
      </c>
      <c r="BN1238" s="305">
        <v>0</v>
      </c>
      <c r="BO1238" s="306"/>
      <c r="BP1238" s="306"/>
      <c r="BQ1238" s="305">
        <v>0</v>
      </c>
      <c r="BR1238" s="305">
        <v>0</v>
      </c>
      <c r="BS1238" s="114" t="s">
        <v>208</v>
      </c>
      <c r="BT1238" s="77"/>
    </row>
    <row r="1239" spans="1:72" s="46" customFormat="1" ht="36.75" hidden="1" customHeight="1">
      <c r="A1239" s="77"/>
      <c r="B1239" s="104">
        <v>2014</v>
      </c>
      <c r="C1239" s="105">
        <v>8317</v>
      </c>
      <c r="D1239" s="104">
        <v>5</v>
      </c>
      <c r="E1239" s="104">
        <v>5000</v>
      </c>
      <c r="F1239" s="104">
        <v>5200</v>
      </c>
      <c r="G1239" s="104">
        <v>523</v>
      </c>
      <c r="H1239" s="104">
        <v>2</v>
      </c>
      <c r="I1239" s="66" t="s">
        <v>174</v>
      </c>
      <c r="J1239" s="67">
        <v>0</v>
      </c>
      <c r="K1239" s="67">
        <v>0</v>
      </c>
      <c r="L1239" s="68">
        <f>J1239+K1239</f>
        <v>0</v>
      </c>
      <c r="M1239" s="67">
        <v>0</v>
      </c>
      <c r="N1239" s="67">
        <v>0</v>
      </c>
      <c r="O1239" s="68">
        <f>+M1239+N1239</f>
        <v>0</v>
      </c>
      <c r="P1239" s="68">
        <f>+L1239+O1239</f>
        <v>0</v>
      </c>
      <c r="Q1239" s="71">
        <v>0</v>
      </c>
      <c r="R1239" s="71">
        <v>0</v>
      </c>
      <c r="S1239" s="71">
        <v>0</v>
      </c>
      <c r="T1239" s="71">
        <v>0</v>
      </c>
      <c r="U1239" s="71">
        <v>0</v>
      </c>
      <c r="V1239" s="71">
        <v>0</v>
      </c>
      <c r="W1239" s="67">
        <v>0</v>
      </c>
      <c r="X1239" s="67">
        <v>0</v>
      </c>
      <c r="Y1239" s="68">
        <v>0</v>
      </c>
      <c r="Z1239" s="67">
        <v>0</v>
      </c>
      <c r="AA1239" s="67">
        <v>0</v>
      </c>
      <c r="AB1239" s="68">
        <v>0</v>
      </c>
      <c r="AC1239" s="68">
        <f t="shared" si="3900"/>
        <v>0</v>
      </c>
      <c r="AD1239" s="67">
        <f>J1239+Q1239-T1239</f>
        <v>0</v>
      </c>
      <c r="AE1239" s="67">
        <f>K1239+R1239-U1239</f>
        <v>0</v>
      </c>
      <c r="AF1239" s="68">
        <f t="shared" si="3901"/>
        <v>0</v>
      </c>
      <c r="AG1239" s="67" t="e">
        <f>M1239+#REF!-V1239</f>
        <v>#REF!</v>
      </c>
      <c r="AH1239" s="67" t="e">
        <f>N1239+S1239-#REF!</f>
        <v>#REF!</v>
      </c>
      <c r="AI1239" s="68" t="e">
        <f t="shared" si="3902"/>
        <v>#REF!</v>
      </c>
      <c r="AJ1239" s="68" t="e">
        <f t="shared" si="3903"/>
        <v>#REF!</v>
      </c>
      <c r="AK1239" s="71">
        <v>0</v>
      </c>
      <c r="AL1239" s="71">
        <v>0</v>
      </c>
      <c r="AM1239" s="68">
        <f>AK1239+AL1239</f>
        <v>0</v>
      </c>
      <c r="AN1239" s="71">
        <v>0</v>
      </c>
      <c r="AO1239" s="71">
        <v>0</v>
      </c>
      <c r="AP1239" s="68">
        <f>+AN1239+AO1239</f>
        <v>0</v>
      </c>
      <c r="AQ1239" s="68">
        <f>+AM1239+AP1239</f>
        <v>0</v>
      </c>
      <c r="AR1239" s="71">
        <v>0</v>
      </c>
      <c r="AS1239" s="71">
        <v>0</v>
      </c>
      <c r="AT1239" s="68">
        <f>AR1239+AS1239</f>
        <v>0</v>
      </c>
      <c r="AU1239" s="71">
        <v>0</v>
      </c>
      <c r="AV1239" s="71">
        <v>0</v>
      </c>
      <c r="AW1239" s="68">
        <f>+AU1239+AV1239</f>
        <v>0</v>
      </c>
      <c r="AX1239" s="68">
        <f>+AT1239+AW1239</f>
        <v>0</v>
      </c>
      <c r="AY1239" s="71">
        <v>0</v>
      </c>
      <c r="AZ1239" s="71">
        <v>0</v>
      </c>
      <c r="BA1239" s="68">
        <f>AY1239+AZ1239</f>
        <v>0</v>
      </c>
      <c r="BB1239" s="71">
        <v>0</v>
      </c>
      <c r="BC1239" s="71">
        <v>0</v>
      </c>
      <c r="BD1239" s="68">
        <f>+BB1239+BC1239</f>
        <v>0</v>
      </c>
      <c r="BE1239" s="68">
        <f>+BA1239+BD1239</f>
        <v>0</v>
      </c>
      <c r="BF1239" s="67">
        <f t="shared" si="3904"/>
        <v>0</v>
      </c>
      <c r="BG1239" s="67">
        <f t="shared" si="3904"/>
        <v>0</v>
      </c>
      <c r="BH1239" s="68">
        <f t="shared" si="3905"/>
        <v>0</v>
      </c>
      <c r="BI1239" s="67" t="e">
        <f t="shared" si="3906"/>
        <v>#REF!</v>
      </c>
      <c r="BJ1239" s="67" t="e">
        <f t="shared" si="3906"/>
        <v>#REF!</v>
      </c>
      <c r="BK1239" s="68" t="e">
        <f t="shared" si="3907"/>
        <v>#REF!</v>
      </c>
      <c r="BL1239" s="68" t="e">
        <f t="shared" si="3790"/>
        <v>#REF!</v>
      </c>
      <c r="BM1239" s="305">
        <v>0</v>
      </c>
      <c r="BN1239" s="305">
        <v>0</v>
      </c>
      <c r="BO1239" s="306"/>
      <c r="BP1239" s="306"/>
      <c r="BQ1239" s="305">
        <v>0</v>
      </c>
      <c r="BR1239" s="305">
        <v>0</v>
      </c>
      <c r="BS1239" s="114" t="s">
        <v>208</v>
      </c>
      <c r="BT1239" s="77"/>
    </row>
    <row r="1240" spans="1:72" s="78" customFormat="1" ht="46.5" customHeight="1">
      <c r="A1240" s="77"/>
      <c r="B1240" s="53">
        <v>2014</v>
      </c>
      <c r="C1240" s="54">
        <v>8317</v>
      </c>
      <c r="D1240" s="53">
        <v>5</v>
      </c>
      <c r="E1240" s="53">
        <v>5000</v>
      </c>
      <c r="F1240" s="53">
        <v>5300</v>
      </c>
      <c r="G1240" s="53"/>
      <c r="H1240" s="53"/>
      <c r="I1240" s="55" t="s">
        <v>298</v>
      </c>
      <c r="J1240" s="56">
        <f t="shared" ref="J1240:P1240" si="3908">J1241+J1259</f>
        <v>2213520</v>
      </c>
      <c r="K1240" s="56">
        <f t="shared" si="3908"/>
        <v>0</v>
      </c>
      <c r="L1240" s="56">
        <f t="shared" si="3908"/>
        <v>2213520</v>
      </c>
      <c r="M1240" s="56">
        <f t="shared" si="3908"/>
        <v>0</v>
      </c>
      <c r="N1240" s="56">
        <f t="shared" si="3908"/>
        <v>0</v>
      </c>
      <c r="O1240" s="56">
        <f t="shared" si="3908"/>
        <v>0</v>
      </c>
      <c r="P1240" s="56">
        <f t="shared" si="3908"/>
        <v>2213520</v>
      </c>
      <c r="Q1240" s="56">
        <f t="shared" ref="Q1240:S1240" si="3909">Q1241+Q1259</f>
        <v>0</v>
      </c>
      <c r="R1240" s="56">
        <f t="shared" si="3909"/>
        <v>0</v>
      </c>
      <c r="S1240" s="56">
        <f t="shared" si="3909"/>
        <v>0</v>
      </c>
      <c r="T1240" s="56">
        <f t="shared" ref="T1240:V1240" si="3910">T1241+T1259</f>
        <v>0</v>
      </c>
      <c r="U1240" s="56">
        <f t="shared" si="3910"/>
        <v>0</v>
      </c>
      <c r="V1240" s="56">
        <f t="shared" si="3910"/>
        <v>0</v>
      </c>
      <c r="W1240" s="56">
        <v>0</v>
      </c>
      <c r="X1240" s="56">
        <v>0</v>
      </c>
      <c r="Y1240" s="56">
        <v>0</v>
      </c>
      <c r="Z1240" s="56">
        <v>0</v>
      </c>
      <c r="AA1240" s="56">
        <v>0</v>
      </c>
      <c r="AB1240" s="56">
        <v>0</v>
      </c>
      <c r="AC1240" s="56">
        <f t="shared" ref="AC1240" si="3911">+AC1241</f>
        <v>0</v>
      </c>
      <c r="AD1240" s="56">
        <f t="shared" ref="AD1240:BH1240" si="3912">AD1241+AD1259</f>
        <v>2213520</v>
      </c>
      <c r="AE1240" s="56">
        <f t="shared" si="3912"/>
        <v>0</v>
      </c>
      <c r="AF1240" s="56">
        <f t="shared" si="3912"/>
        <v>2213520</v>
      </c>
      <c r="AG1240" s="56">
        <f>+AG1241</f>
        <v>0</v>
      </c>
      <c r="AH1240" s="56">
        <f t="shared" ref="AH1240:AJ1240" si="3913">+AH1241</f>
        <v>0</v>
      </c>
      <c r="AI1240" s="56">
        <f t="shared" si="3913"/>
        <v>0</v>
      </c>
      <c r="AJ1240" s="56">
        <f t="shared" si="3913"/>
        <v>2213520</v>
      </c>
      <c r="AK1240" s="56">
        <f t="shared" si="3912"/>
        <v>0</v>
      </c>
      <c r="AL1240" s="56">
        <f t="shared" si="3912"/>
        <v>0</v>
      </c>
      <c r="AM1240" s="56">
        <f t="shared" si="3912"/>
        <v>0</v>
      </c>
      <c r="AN1240" s="56">
        <f t="shared" si="3912"/>
        <v>0</v>
      </c>
      <c r="AO1240" s="56">
        <f t="shared" si="3912"/>
        <v>0</v>
      </c>
      <c r="AP1240" s="56">
        <f t="shared" si="3912"/>
        <v>0</v>
      </c>
      <c r="AQ1240" s="56">
        <f t="shared" si="3912"/>
        <v>0</v>
      </c>
      <c r="AR1240" s="56">
        <f t="shared" si="3912"/>
        <v>0</v>
      </c>
      <c r="AS1240" s="56">
        <f t="shared" si="3912"/>
        <v>0</v>
      </c>
      <c r="AT1240" s="56">
        <f t="shared" si="3912"/>
        <v>0</v>
      </c>
      <c r="AU1240" s="56">
        <f t="shared" si="3912"/>
        <v>0</v>
      </c>
      <c r="AV1240" s="56">
        <f t="shared" si="3912"/>
        <v>0</v>
      </c>
      <c r="AW1240" s="56">
        <f t="shared" si="3912"/>
        <v>0</v>
      </c>
      <c r="AX1240" s="56">
        <f t="shared" si="3912"/>
        <v>0</v>
      </c>
      <c r="AY1240" s="56">
        <f t="shared" si="3912"/>
        <v>0</v>
      </c>
      <c r="AZ1240" s="56">
        <f t="shared" si="3912"/>
        <v>0</v>
      </c>
      <c r="BA1240" s="56">
        <f t="shared" si="3912"/>
        <v>0</v>
      </c>
      <c r="BB1240" s="56">
        <f t="shared" si="3912"/>
        <v>0</v>
      </c>
      <c r="BC1240" s="56">
        <f t="shared" si="3912"/>
        <v>0</v>
      </c>
      <c r="BD1240" s="56">
        <f t="shared" si="3912"/>
        <v>0</v>
      </c>
      <c r="BE1240" s="56">
        <f t="shared" si="3912"/>
        <v>0</v>
      </c>
      <c r="BF1240" s="56">
        <f t="shared" si="3912"/>
        <v>2213520</v>
      </c>
      <c r="BG1240" s="56">
        <f t="shared" si="3912"/>
        <v>0</v>
      </c>
      <c r="BH1240" s="56">
        <f t="shared" si="3912"/>
        <v>2213520</v>
      </c>
      <c r="BI1240" s="56">
        <f>+BI1241</f>
        <v>0</v>
      </c>
      <c r="BJ1240" s="56">
        <f t="shared" ref="BJ1240:BK1240" si="3914">+BJ1241</f>
        <v>0</v>
      </c>
      <c r="BK1240" s="56">
        <f t="shared" si="3914"/>
        <v>0</v>
      </c>
      <c r="BL1240" s="56">
        <f t="shared" si="3790"/>
        <v>2213520</v>
      </c>
      <c r="BM1240" s="303"/>
      <c r="BN1240" s="303"/>
      <c r="BO1240" s="303"/>
      <c r="BP1240" s="303"/>
      <c r="BQ1240" s="303"/>
      <c r="BR1240" s="303"/>
      <c r="BS1240" s="58"/>
      <c r="BT1240" s="77"/>
    </row>
    <row r="1241" spans="1:72" s="79" customFormat="1" ht="36.75" customHeight="1">
      <c r="A1241" s="77"/>
      <c r="B1241" s="59">
        <v>2014</v>
      </c>
      <c r="C1241" s="60">
        <v>8317</v>
      </c>
      <c r="D1241" s="59">
        <v>5</v>
      </c>
      <c r="E1241" s="59">
        <v>5000</v>
      </c>
      <c r="F1241" s="59">
        <v>5300</v>
      </c>
      <c r="G1241" s="59">
        <v>531</v>
      </c>
      <c r="H1241" s="59"/>
      <c r="I1241" s="61" t="s">
        <v>299</v>
      </c>
      <c r="J1241" s="62">
        <f>SUM(J1242:J1258)</f>
        <v>2213520</v>
      </c>
      <c r="K1241" s="62">
        <f t="shared" ref="K1241:P1241" si="3915">SUM(K1242:K1258)</f>
        <v>0</v>
      </c>
      <c r="L1241" s="62">
        <f t="shared" si="3915"/>
        <v>2213520</v>
      </c>
      <c r="M1241" s="62">
        <f t="shared" si="3915"/>
        <v>0</v>
      </c>
      <c r="N1241" s="62">
        <f t="shared" si="3915"/>
        <v>0</v>
      </c>
      <c r="O1241" s="62">
        <f t="shared" si="3915"/>
        <v>0</v>
      </c>
      <c r="P1241" s="62">
        <f t="shared" si="3915"/>
        <v>2213520</v>
      </c>
      <c r="Q1241" s="62">
        <f>SUM(Q1242:Q1258)</f>
        <v>0</v>
      </c>
      <c r="R1241" s="62">
        <f t="shared" ref="R1241:S1241" si="3916">SUM(R1242:R1258)</f>
        <v>0</v>
      </c>
      <c r="S1241" s="62">
        <f t="shared" si="3916"/>
        <v>0</v>
      </c>
      <c r="T1241" s="62">
        <f>SUM(T1242:T1258)</f>
        <v>0</v>
      </c>
      <c r="U1241" s="62">
        <f t="shared" ref="U1241:V1241" si="3917">SUM(U1242:U1258)</f>
        <v>0</v>
      </c>
      <c r="V1241" s="62">
        <f t="shared" si="3917"/>
        <v>0</v>
      </c>
      <c r="W1241" s="62">
        <v>0</v>
      </c>
      <c r="X1241" s="62">
        <v>0</v>
      </c>
      <c r="Y1241" s="62">
        <v>0</v>
      </c>
      <c r="Z1241" s="62">
        <v>0</v>
      </c>
      <c r="AA1241" s="62">
        <v>0</v>
      </c>
      <c r="AB1241" s="62">
        <v>0</v>
      </c>
      <c r="AC1241" s="62">
        <f t="shared" ref="AC1241" si="3918">+AC1244+AC1251+AC1252</f>
        <v>0</v>
      </c>
      <c r="AD1241" s="62">
        <f>SUM(AD1242:AD1258)</f>
        <v>2213520</v>
      </c>
      <c r="AE1241" s="62">
        <f t="shared" ref="AE1241:AF1241" si="3919">SUM(AE1242:AE1258)</f>
        <v>0</v>
      </c>
      <c r="AF1241" s="62">
        <f t="shared" si="3919"/>
        <v>2213520</v>
      </c>
      <c r="AG1241" s="62">
        <f>+AG1244+AG1251+AG1252</f>
        <v>0</v>
      </c>
      <c r="AH1241" s="62">
        <f t="shared" ref="AH1241:AJ1241" si="3920">+AH1244+AH1251+AH1252</f>
        <v>0</v>
      </c>
      <c r="AI1241" s="62">
        <f t="shared" si="3920"/>
        <v>0</v>
      </c>
      <c r="AJ1241" s="62">
        <f t="shared" si="3920"/>
        <v>2213520</v>
      </c>
      <c r="AK1241" s="62">
        <f>SUM(AK1242:AK1258)</f>
        <v>0</v>
      </c>
      <c r="AL1241" s="62">
        <f t="shared" ref="AL1241:AQ1241" si="3921">SUM(AL1242:AL1258)</f>
        <v>0</v>
      </c>
      <c r="AM1241" s="62">
        <f t="shared" si="3921"/>
        <v>0</v>
      </c>
      <c r="AN1241" s="62">
        <f t="shared" si="3921"/>
        <v>0</v>
      </c>
      <c r="AO1241" s="62">
        <f t="shared" si="3921"/>
        <v>0</v>
      </c>
      <c r="AP1241" s="62">
        <f t="shared" si="3921"/>
        <v>0</v>
      </c>
      <c r="AQ1241" s="62">
        <f t="shared" si="3921"/>
        <v>0</v>
      </c>
      <c r="AR1241" s="62">
        <f>SUM(AR1242:AR1258)</f>
        <v>0</v>
      </c>
      <c r="AS1241" s="62">
        <f t="shared" ref="AS1241:AX1241" si="3922">SUM(AS1242:AS1258)</f>
        <v>0</v>
      </c>
      <c r="AT1241" s="62">
        <f t="shared" si="3922"/>
        <v>0</v>
      </c>
      <c r="AU1241" s="62">
        <f t="shared" si="3922"/>
        <v>0</v>
      </c>
      <c r="AV1241" s="62">
        <f t="shared" si="3922"/>
        <v>0</v>
      </c>
      <c r="AW1241" s="62">
        <f t="shared" si="3922"/>
        <v>0</v>
      </c>
      <c r="AX1241" s="62">
        <f t="shared" si="3922"/>
        <v>0</v>
      </c>
      <c r="AY1241" s="62">
        <f>SUM(AY1242:AY1258)</f>
        <v>0</v>
      </c>
      <c r="AZ1241" s="62">
        <f t="shared" ref="AZ1241:BE1241" si="3923">SUM(AZ1242:AZ1258)</f>
        <v>0</v>
      </c>
      <c r="BA1241" s="62">
        <f t="shared" si="3923"/>
        <v>0</v>
      </c>
      <c r="BB1241" s="62">
        <f t="shared" si="3923"/>
        <v>0</v>
      </c>
      <c r="BC1241" s="62">
        <f t="shared" si="3923"/>
        <v>0</v>
      </c>
      <c r="BD1241" s="62">
        <f t="shared" si="3923"/>
        <v>0</v>
      </c>
      <c r="BE1241" s="62">
        <f t="shared" si="3923"/>
        <v>0</v>
      </c>
      <c r="BF1241" s="62">
        <f>SUM(BF1242:BF1258)</f>
        <v>2213520</v>
      </c>
      <c r="BG1241" s="62">
        <f t="shared" ref="BG1241:BH1241" si="3924">SUM(BG1242:BG1258)</f>
        <v>0</v>
      </c>
      <c r="BH1241" s="62">
        <f t="shared" si="3924"/>
        <v>2213520</v>
      </c>
      <c r="BI1241" s="62">
        <f>+BI1244+BI1251+BI1252</f>
        <v>0</v>
      </c>
      <c r="BJ1241" s="62">
        <f t="shared" ref="BJ1241:BK1241" si="3925">+BJ1244+BJ1251+BJ1252</f>
        <v>0</v>
      </c>
      <c r="BK1241" s="62">
        <f t="shared" si="3925"/>
        <v>0</v>
      </c>
      <c r="BL1241" s="62">
        <f t="shared" si="3790"/>
        <v>2213520</v>
      </c>
      <c r="BM1241" s="304"/>
      <c r="BN1241" s="304"/>
      <c r="BO1241" s="304"/>
      <c r="BP1241" s="304"/>
      <c r="BQ1241" s="304"/>
      <c r="BR1241" s="304"/>
      <c r="BS1241" s="64"/>
      <c r="BT1241" s="77"/>
    </row>
    <row r="1242" spans="1:72" s="46" customFormat="1" ht="36.75" hidden="1" customHeight="1">
      <c r="A1242" s="77"/>
      <c r="B1242" s="104">
        <v>2014</v>
      </c>
      <c r="C1242" s="105">
        <v>8317</v>
      </c>
      <c r="D1242" s="104">
        <v>5</v>
      </c>
      <c r="E1242" s="104">
        <v>5000</v>
      </c>
      <c r="F1242" s="104">
        <v>5300</v>
      </c>
      <c r="G1242" s="104">
        <v>531</v>
      </c>
      <c r="H1242" s="104">
        <v>1</v>
      </c>
      <c r="I1242" s="66" t="s">
        <v>792</v>
      </c>
      <c r="J1242" s="67">
        <v>0</v>
      </c>
      <c r="K1242" s="67">
        <v>0</v>
      </c>
      <c r="L1242" s="68">
        <f t="shared" ref="L1242:L1253" si="3926">J1242+K1242</f>
        <v>0</v>
      </c>
      <c r="M1242" s="67">
        <v>0</v>
      </c>
      <c r="N1242" s="67">
        <v>0</v>
      </c>
      <c r="O1242" s="68">
        <f t="shared" ref="O1242:O1258" si="3927">+M1242+N1242</f>
        <v>0</v>
      </c>
      <c r="P1242" s="68">
        <f t="shared" ref="P1242:P1258" si="3928">+L1242+O1242</f>
        <v>0</v>
      </c>
      <c r="Q1242" s="71">
        <v>0</v>
      </c>
      <c r="R1242" s="71">
        <v>0</v>
      </c>
      <c r="S1242" s="71">
        <v>0</v>
      </c>
      <c r="T1242" s="71">
        <v>0</v>
      </c>
      <c r="U1242" s="71">
        <v>0</v>
      </c>
      <c r="V1242" s="71">
        <v>0</v>
      </c>
      <c r="W1242" s="67">
        <v>0</v>
      </c>
      <c r="X1242" s="67">
        <v>0</v>
      </c>
      <c r="Y1242" s="68">
        <v>0</v>
      </c>
      <c r="Z1242" s="67">
        <v>0</v>
      </c>
      <c r="AA1242" s="67">
        <v>0</v>
      </c>
      <c r="AB1242" s="68">
        <v>0</v>
      </c>
      <c r="AC1242" s="68">
        <f t="shared" ref="AC1242:AC1258" si="3929">+Y1242+AB1242</f>
        <v>0</v>
      </c>
      <c r="AD1242" s="67">
        <f t="shared" ref="AD1242:AD1258" si="3930">J1242+Q1242-T1242</f>
        <v>0</v>
      </c>
      <c r="AE1242" s="67">
        <f t="shared" ref="AE1242:AE1258" si="3931">K1242+R1242-U1242</f>
        <v>0</v>
      </c>
      <c r="AF1242" s="68">
        <f t="shared" ref="AF1242:AF1258" si="3932">AD1242+AE1242</f>
        <v>0</v>
      </c>
      <c r="AG1242" s="67" t="e">
        <f>M1242+#REF!-V1242</f>
        <v>#REF!</v>
      </c>
      <c r="AH1242" s="67" t="e">
        <f>N1242+S1242-#REF!</f>
        <v>#REF!</v>
      </c>
      <c r="AI1242" s="68" t="e">
        <f t="shared" ref="AI1242:AI1258" si="3933">+AG1242+AH1242</f>
        <v>#REF!</v>
      </c>
      <c r="AJ1242" s="68" t="e">
        <f t="shared" ref="AJ1242:AJ1258" si="3934">+AF1242+AI1242</f>
        <v>#REF!</v>
      </c>
      <c r="AK1242" s="71">
        <v>0</v>
      </c>
      <c r="AL1242" s="71">
        <v>0</v>
      </c>
      <c r="AM1242" s="68">
        <f t="shared" ref="AM1242:AM1250" si="3935">AK1242+AL1242</f>
        <v>0</v>
      </c>
      <c r="AN1242" s="71">
        <v>0</v>
      </c>
      <c r="AO1242" s="71">
        <v>0</v>
      </c>
      <c r="AP1242" s="68">
        <f t="shared" ref="AP1242:AP1250" si="3936">+AN1242+AO1242</f>
        <v>0</v>
      </c>
      <c r="AQ1242" s="68">
        <f t="shared" ref="AQ1242:AQ1250" si="3937">+AM1242+AP1242</f>
        <v>0</v>
      </c>
      <c r="AR1242" s="71">
        <v>0</v>
      </c>
      <c r="AS1242" s="71">
        <v>0</v>
      </c>
      <c r="AT1242" s="68">
        <f t="shared" ref="AT1242:AT1250" si="3938">AR1242+AS1242</f>
        <v>0</v>
      </c>
      <c r="AU1242" s="71">
        <v>0</v>
      </c>
      <c r="AV1242" s="71">
        <v>0</v>
      </c>
      <c r="AW1242" s="68">
        <f t="shared" ref="AW1242:AW1250" si="3939">+AU1242+AV1242</f>
        <v>0</v>
      </c>
      <c r="AX1242" s="68">
        <f t="shared" ref="AX1242:AX1250" si="3940">+AT1242+AW1242</f>
        <v>0</v>
      </c>
      <c r="AY1242" s="71">
        <v>0</v>
      </c>
      <c r="AZ1242" s="71">
        <v>0</v>
      </c>
      <c r="BA1242" s="68">
        <f t="shared" ref="BA1242:BA1250" si="3941">AY1242+AZ1242</f>
        <v>0</v>
      </c>
      <c r="BB1242" s="71">
        <v>0</v>
      </c>
      <c r="BC1242" s="71">
        <v>0</v>
      </c>
      <c r="BD1242" s="68">
        <f t="shared" ref="BD1242:BD1250" si="3942">+BB1242+BC1242</f>
        <v>0</v>
      </c>
      <c r="BE1242" s="68">
        <f t="shared" ref="BE1242:BE1250" si="3943">+BA1242+BD1242</f>
        <v>0</v>
      </c>
      <c r="BF1242" s="67">
        <f t="shared" ref="BF1242:BG1258" si="3944">AD1242-AK1242-AR1242-AY1242</f>
        <v>0</v>
      </c>
      <c r="BG1242" s="67">
        <f t="shared" si="3944"/>
        <v>0</v>
      </c>
      <c r="BH1242" s="68">
        <f t="shared" ref="BH1242:BH1258" si="3945">BF1242+BG1242</f>
        <v>0</v>
      </c>
      <c r="BI1242" s="67" t="e">
        <f t="shared" ref="BI1242:BJ1258" si="3946">AG1242-AN1242-AU1242-BB1242</f>
        <v>#REF!</v>
      </c>
      <c r="BJ1242" s="67" t="e">
        <f t="shared" si="3946"/>
        <v>#REF!</v>
      </c>
      <c r="BK1242" s="68" t="e">
        <f t="shared" ref="BK1242:BK1258" si="3947">+BI1242+BJ1242</f>
        <v>#REF!</v>
      </c>
      <c r="BL1242" s="68" t="e">
        <f t="shared" si="3790"/>
        <v>#REF!</v>
      </c>
      <c r="BM1242" s="305">
        <v>0</v>
      </c>
      <c r="BN1242" s="305">
        <v>0</v>
      </c>
      <c r="BO1242" s="306"/>
      <c r="BP1242" s="306"/>
      <c r="BQ1242" s="305">
        <v>0</v>
      </c>
      <c r="BR1242" s="305">
        <v>0</v>
      </c>
      <c r="BS1242" s="114" t="s">
        <v>208</v>
      </c>
      <c r="BT1242" s="77"/>
    </row>
    <row r="1243" spans="1:72" s="46" customFormat="1" ht="36.75" hidden="1" customHeight="1">
      <c r="A1243" s="77"/>
      <c r="B1243" s="104">
        <v>2014</v>
      </c>
      <c r="C1243" s="105">
        <v>8317</v>
      </c>
      <c r="D1243" s="104">
        <v>5</v>
      </c>
      <c r="E1243" s="104">
        <v>5000</v>
      </c>
      <c r="F1243" s="104">
        <v>5300</v>
      </c>
      <c r="G1243" s="104">
        <v>531</v>
      </c>
      <c r="H1243" s="104">
        <v>2</v>
      </c>
      <c r="I1243" s="66" t="s">
        <v>793</v>
      </c>
      <c r="J1243" s="67">
        <v>0</v>
      </c>
      <c r="K1243" s="67">
        <v>0</v>
      </c>
      <c r="L1243" s="68">
        <f t="shared" si="3926"/>
        <v>0</v>
      </c>
      <c r="M1243" s="67">
        <v>0</v>
      </c>
      <c r="N1243" s="67">
        <v>0</v>
      </c>
      <c r="O1243" s="68">
        <f t="shared" si="3927"/>
        <v>0</v>
      </c>
      <c r="P1243" s="68">
        <f t="shared" si="3928"/>
        <v>0</v>
      </c>
      <c r="Q1243" s="71">
        <v>0</v>
      </c>
      <c r="R1243" s="71">
        <v>0</v>
      </c>
      <c r="S1243" s="71">
        <v>0</v>
      </c>
      <c r="T1243" s="71">
        <v>0</v>
      </c>
      <c r="U1243" s="71">
        <v>0</v>
      </c>
      <c r="V1243" s="71">
        <v>0</v>
      </c>
      <c r="W1243" s="67">
        <v>0</v>
      </c>
      <c r="X1243" s="67">
        <v>0</v>
      </c>
      <c r="Y1243" s="68">
        <v>0</v>
      </c>
      <c r="Z1243" s="67">
        <v>0</v>
      </c>
      <c r="AA1243" s="67">
        <v>0</v>
      </c>
      <c r="AB1243" s="68">
        <v>0</v>
      </c>
      <c r="AC1243" s="68">
        <f t="shared" si="3929"/>
        <v>0</v>
      </c>
      <c r="AD1243" s="67">
        <f t="shared" si="3930"/>
        <v>0</v>
      </c>
      <c r="AE1243" s="67">
        <f t="shared" si="3931"/>
        <v>0</v>
      </c>
      <c r="AF1243" s="68">
        <f t="shared" si="3932"/>
        <v>0</v>
      </c>
      <c r="AG1243" s="67" t="e">
        <f>M1243+#REF!-V1243</f>
        <v>#REF!</v>
      </c>
      <c r="AH1243" s="67" t="e">
        <f>N1243+S1243-#REF!</f>
        <v>#REF!</v>
      </c>
      <c r="AI1243" s="68" t="e">
        <f t="shared" si="3933"/>
        <v>#REF!</v>
      </c>
      <c r="AJ1243" s="68" t="e">
        <f t="shared" si="3934"/>
        <v>#REF!</v>
      </c>
      <c r="AK1243" s="71">
        <v>0</v>
      </c>
      <c r="AL1243" s="71">
        <v>0</v>
      </c>
      <c r="AM1243" s="68">
        <f t="shared" si="3935"/>
        <v>0</v>
      </c>
      <c r="AN1243" s="71">
        <v>0</v>
      </c>
      <c r="AO1243" s="71">
        <v>0</v>
      </c>
      <c r="AP1243" s="68">
        <f t="shared" si="3936"/>
        <v>0</v>
      </c>
      <c r="AQ1243" s="68">
        <f t="shared" si="3937"/>
        <v>0</v>
      </c>
      <c r="AR1243" s="71">
        <v>0</v>
      </c>
      <c r="AS1243" s="71">
        <v>0</v>
      </c>
      <c r="AT1243" s="68">
        <f t="shared" si="3938"/>
        <v>0</v>
      </c>
      <c r="AU1243" s="71">
        <v>0</v>
      </c>
      <c r="AV1243" s="71">
        <v>0</v>
      </c>
      <c r="AW1243" s="68">
        <f t="shared" si="3939"/>
        <v>0</v>
      </c>
      <c r="AX1243" s="68">
        <f t="shared" si="3940"/>
        <v>0</v>
      </c>
      <c r="AY1243" s="71">
        <v>0</v>
      </c>
      <c r="AZ1243" s="71">
        <v>0</v>
      </c>
      <c r="BA1243" s="68">
        <f t="shared" si="3941"/>
        <v>0</v>
      </c>
      <c r="BB1243" s="71">
        <v>0</v>
      </c>
      <c r="BC1243" s="71">
        <v>0</v>
      </c>
      <c r="BD1243" s="68">
        <f t="shared" si="3942"/>
        <v>0</v>
      </c>
      <c r="BE1243" s="68">
        <f t="shared" si="3943"/>
        <v>0</v>
      </c>
      <c r="BF1243" s="67">
        <f t="shared" si="3944"/>
        <v>0</v>
      </c>
      <c r="BG1243" s="67">
        <f t="shared" si="3944"/>
        <v>0</v>
      </c>
      <c r="BH1243" s="68">
        <f t="shared" si="3945"/>
        <v>0</v>
      </c>
      <c r="BI1243" s="67" t="e">
        <f t="shared" si="3946"/>
        <v>#REF!</v>
      </c>
      <c r="BJ1243" s="67" t="e">
        <f t="shared" si="3946"/>
        <v>#REF!</v>
      </c>
      <c r="BK1243" s="68" t="e">
        <f t="shared" si="3947"/>
        <v>#REF!</v>
      </c>
      <c r="BL1243" s="68" t="e">
        <f t="shared" si="3790"/>
        <v>#REF!</v>
      </c>
      <c r="BM1243" s="305">
        <v>0</v>
      </c>
      <c r="BN1243" s="305">
        <v>0</v>
      </c>
      <c r="BO1243" s="306"/>
      <c r="BP1243" s="306"/>
      <c r="BQ1243" s="305">
        <v>0</v>
      </c>
      <c r="BR1243" s="305">
        <v>0</v>
      </c>
      <c r="BS1243" s="114" t="s">
        <v>208</v>
      </c>
      <c r="BT1243" s="77"/>
    </row>
    <row r="1244" spans="1:72" s="46" customFormat="1" ht="40.5">
      <c r="A1244" s="77"/>
      <c r="B1244" s="104">
        <v>2014</v>
      </c>
      <c r="C1244" s="105">
        <v>8317</v>
      </c>
      <c r="D1244" s="104">
        <v>5</v>
      </c>
      <c r="E1244" s="104">
        <v>5000</v>
      </c>
      <c r="F1244" s="104">
        <v>5300</v>
      </c>
      <c r="G1244" s="104">
        <v>531</v>
      </c>
      <c r="H1244" s="104">
        <v>3</v>
      </c>
      <c r="I1244" s="66" t="s">
        <v>794</v>
      </c>
      <c r="J1244" s="67">
        <v>2017280</v>
      </c>
      <c r="K1244" s="67">
        <v>0</v>
      </c>
      <c r="L1244" s="68">
        <f t="shared" si="3926"/>
        <v>2017280</v>
      </c>
      <c r="M1244" s="67">
        <v>0</v>
      </c>
      <c r="N1244" s="67">
        <v>0</v>
      </c>
      <c r="O1244" s="68">
        <f t="shared" si="3927"/>
        <v>0</v>
      </c>
      <c r="P1244" s="68">
        <f t="shared" si="3928"/>
        <v>2017280</v>
      </c>
      <c r="Q1244" s="71">
        <v>0</v>
      </c>
      <c r="R1244" s="71">
        <v>0</v>
      </c>
      <c r="S1244" s="71">
        <v>0</v>
      </c>
      <c r="T1244" s="71">
        <v>0</v>
      </c>
      <c r="U1244" s="71">
        <v>0</v>
      </c>
      <c r="V1244" s="71">
        <v>0</v>
      </c>
      <c r="W1244" s="67">
        <v>0</v>
      </c>
      <c r="X1244" s="67">
        <v>0</v>
      </c>
      <c r="Y1244" s="68">
        <v>0</v>
      </c>
      <c r="Z1244" s="67">
        <v>0</v>
      </c>
      <c r="AA1244" s="67">
        <v>0</v>
      </c>
      <c r="AB1244" s="68">
        <v>0</v>
      </c>
      <c r="AC1244" s="68">
        <f t="shared" si="3929"/>
        <v>0</v>
      </c>
      <c r="AD1244" s="67">
        <f t="shared" si="3930"/>
        <v>2017280</v>
      </c>
      <c r="AE1244" s="67">
        <f t="shared" si="3931"/>
        <v>0</v>
      </c>
      <c r="AF1244" s="68">
        <f t="shared" si="3932"/>
        <v>2017280</v>
      </c>
      <c r="AG1244" s="67">
        <f t="shared" ref="AG1244:AG1252" si="3948">+M1244-T1244</f>
        <v>0</v>
      </c>
      <c r="AH1244" s="67">
        <f t="shared" ref="AH1244:AH1252" si="3949">+N1244-U1244</f>
        <v>0</v>
      </c>
      <c r="AI1244" s="68">
        <f t="shared" si="3933"/>
        <v>0</v>
      </c>
      <c r="AJ1244" s="68">
        <f t="shared" si="3934"/>
        <v>2017280</v>
      </c>
      <c r="AK1244" s="71">
        <v>0</v>
      </c>
      <c r="AL1244" s="71">
        <v>0</v>
      </c>
      <c r="AM1244" s="68">
        <f t="shared" si="3935"/>
        <v>0</v>
      </c>
      <c r="AN1244" s="71">
        <v>0</v>
      </c>
      <c r="AO1244" s="71">
        <v>0</v>
      </c>
      <c r="AP1244" s="68">
        <f t="shared" si="3936"/>
        <v>0</v>
      </c>
      <c r="AQ1244" s="68">
        <f t="shared" si="3937"/>
        <v>0</v>
      </c>
      <c r="AR1244" s="71">
        <v>0</v>
      </c>
      <c r="AS1244" s="71">
        <v>0</v>
      </c>
      <c r="AT1244" s="68">
        <f t="shared" si="3938"/>
        <v>0</v>
      </c>
      <c r="AU1244" s="71">
        <v>0</v>
      </c>
      <c r="AV1244" s="71">
        <v>0</v>
      </c>
      <c r="AW1244" s="68">
        <f t="shared" si="3939"/>
        <v>0</v>
      </c>
      <c r="AX1244" s="68">
        <f t="shared" si="3940"/>
        <v>0</v>
      </c>
      <c r="AY1244" s="71">
        <v>0</v>
      </c>
      <c r="AZ1244" s="71">
        <v>0</v>
      </c>
      <c r="BA1244" s="68">
        <f t="shared" si="3941"/>
        <v>0</v>
      </c>
      <c r="BB1244" s="71">
        <v>0</v>
      </c>
      <c r="BC1244" s="71">
        <v>0</v>
      </c>
      <c r="BD1244" s="68">
        <f t="shared" si="3942"/>
        <v>0</v>
      </c>
      <c r="BE1244" s="68">
        <f t="shared" si="3943"/>
        <v>0</v>
      </c>
      <c r="BF1244" s="67">
        <f t="shared" si="3944"/>
        <v>2017280</v>
      </c>
      <c r="BG1244" s="67">
        <f t="shared" si="3944"/>
        <v>0</v>
      </c>
      <c r="BH1244" s="68">
        <f t="shared" si="3945"/>
        <v>2017280</v>
      </c>
      <c r="BI1244" s="67">
        <f t="shared" si="3946"/>
        <v>0</v>
      </c>
      <c r="BJ1244" s="67">
        <f t="shared" si="3946"/>
        <v>0</v>
      </c>
      <c r="BK1244" s="68">
        <f t="shared" si="3947"/>
        <v>0</v>
      </c>
      <c r="BL1244" s="68">
        <f t="shared" si="3790"/>
        <v>2017280</v>
      </c>
      <c r="BM1244" s="305">
        <v>1</v>
      </c>
      <c r="BN1244" s="305">
        <v>0</v>
      </c>
      <c r="BO1244" s="306"/>
      <c r="BP1244" s="306"/>
      <c r="BQ1244" s="305">
        <v>1</v>
      </c>
      <c r="BR1244" s="305">
        <v>0</v>
      </c>
      <c r="BS1244" s="114" t="s">
        <v>208</v>
      </c>
      <c r="BT1244" s="77"/>
    </row>
    <row r="1245" spans="1:72" s="46" customFormat="1" ht="36.75" hidden="1" customHeight="1">
      <c r="A1245" s="77"/>
      <c r="B1245" s="104">
        <v>2014</v>
      </c>
      <c r="C1245" s="105">
        <v>8317</v>
      </c>
      <c r="D1245" s="104">
        <v>5</v>
      </c>
      <c r="E1245" s="104">
        <v>5000</v>
      </c>
      <c r="F1245" s="104">
        <v>5300</v>
      </c>
      <c r="G1245" s="104">
        <v>531</v>
      </c>
      <c r="H1245" s="104">
        <v>4</v>
      </c>
      <c r="I1245" s="66" t="s">
        <v>795</v>
      </c>
      <c r="J1245" s="67">
        <v>0</v>
      </c>
      <c r="K1245" s="67">
        <v>0</v>
      </c>
      <c r="L1245" s="68">
        <f t="shared" si="3926"/>
        <v>0</v>
      </c>
      <c r="M1245" s="67">
        <v>0</v>
      </c>
      <c r="N1245" s="67">
        <v>0</v>
      </c>
      <c r="O1245" s="68">
        <f t="shared" si="3927"/>
        <v>0</v>
      </c>
      <c r="P1245" s="68">
        <f t="shared" si="3928"/>
        <v>0</v>
      </c>
      <c r="Q1245" s="71">
        <v>0</v>
      </c>
      <c r="R1245" s="71">
        <v>0</v>
      </c>
      <c r="S1245" s="71">
        <v>0</v>
      </c>
      <c r="T1245" s="71">
        <v>0</v>
      </c>
      <c r="U1245" s="71">
        <v>0</v>
      </c>
      <c r="V1245" s="71">
        <v>0</v>
      </c>
      <c r="W1245" s="67">
        <v>0</v>
      </c>
      <c r="X1245" s="67">
        <v>0</v>
      </c>
      <c r="Y1245" s="68">
        <v>0</v>
      </c>
      <c r="Z1245" s="67">
        <v>0</v>
      </c>
      <c r="AA1245" s="67">
        <v>0</v>
      </c>
      <c r="AB1245" s="68">
        <v>0</v>
      </c>
      <c r="AC1245" s="68">
        <f t="shared" si="3929"/>
        <v>0</v>
      </c>
      <c r="AD1245" s="67">
        <f t="shared" si="3930"/>
        <v>0</v>
      </c>
      <c r="AE1245" s="67">
        <f t="shared" si="3931"/>
        <v>0</v>
      </c>
      <c r="AF1245" s="68">
        <f t="shared" si="3932"/>
        <v>0</v>
      </c>
      <c r="AG1245" s="67">
        <f t="shared" si="3948"/>
        <v>0</v>
      </c>
      <c r="AH1245" s="67">
        <f t="shared" si="3949"/>
        <v>0</v>
      </c>
      <c r="AI1245" s="68">
        <f t="shared" si="3933"/>
        <v>0</v>
      </c>
      <c r="AJ1245" s="68">
        <f t="shared" si="3934"/>
        <v>0</v>
      </c>
      <c r="AK1245" s="71">
        <v>0</v>
      </c>
      <c r="AL1245" s="71">
        <v>0</v>
      </c>
      <c r="AM1245" s="68">
        <f t="shared" si="3935"/>
        <v>0</v>
      </c>
      <c r="AN1245" s="71">
        <v>0</v>
      </c>
      <c r="AO1245" s="71">
        <v>0</v>
      </c>
      <c r="AP1245" s="68">
        <f t="shared" si="3936"/>
        <v>0</v>
      </c>
      <c r="AQ1245" s="68">
        <f t="shared" si="3937"/>
        <v>0</v>
      </c>
      <c r="AR1245" s="71">
        <v>0</v>
      </c>
      <c r="AS1245" s="71">
        <v>0</v>
      </c>
      <c r="AT1245" s="68">
        <f t="shared" si="3938"/>
        <v>0</v>
      </c>
      <c r="AU1245" s="71">
        <v>0</v>
      </c>
      <c r="AV1245" s="71">
        <v>0</v>
      </c>
      <c r="AW1245" s="68">
        <f t="shared" si="3939"/>
        <v>0</v>
      </c>
      <c r="AX1245" s="68">
        <f t="shared" si="3940"/>
        <v>0</v>
      </c>
      <c r="AY1245" s="71">
        <v>0</v>
      </c>
      <c r="AZ1245" s="71">
        <v>0</v>
      </c>
      <c r="BA1245" s="68">
        <f t="shared" si="3941"/>
        <v>0</v>
      </c>
      <c r="BB1245" s="71">
        <v>0</v>
      </c>
      <c r="BC1245" s="71">
        <v>0</v>
      </c>
      <c r="BD1245" s="68">
        <f t="shared" si="3942"/>
        <v>0</v>
      </c>
      <c r="BE1245" s="68">
        <f t="shared" si="3943"/>
        <v>0</v>
      </c>
      <c r="BF1245" s="67">
        <f t="shared" si="3944"/>
        <v>0</v>
      </c>
      <c r="BG1245" s="67">
        <f t="shared" si="3944"/>
        <v>0</v>
      </c>
      <c r="BH1245" s="68">
        <f t="shared" si="3945"/>
        <v>0</v>
      </c>
      <c r="BI1245" s="67">
        <f t="shared" si="3946"/>
        <v>0</v>
      </c>
      <c r="BJ1245" s="67">
        <f t="shared" si="3946"/>
        <v>0</v>
      </c>
      <c r="BK1245" s="68">
        <f t="shared" si="3947"/>
        <v>0</v>
      </c>
      <c r="BL1245" s="68">
        <f t="shared" si="3790"/>
        <v>0</v>
      </c>
      <c r="BM1245" s="305">
        <v>0</v>
      </c>
      <c r="BN1245" s="305">
        <v>0</v>
      </c>
      <c r="BO1245" s="306"/>
      <c r="BP1245" s="306"/>
      <c r="BQ1245" s="305">
        <v>0</v>
      </c>
      <c r="BR1245" s="305">
        <v>0</v>
      </c>
      <c r="BS1245" s="114" t="s">
        <v>208</v>
      </c>
      <c r="BT1245" s="77"/>
    </row>
    <row r="1246" spans="1:72" s="46" customFormat="1" ht="36.75" hidden="1" customHeight="1">
      <c r="A1246" s="77"/>
      <c r="B1246" s="104">
        <v>2014</v>
      </c>
      <c r="C1246" s="105">
        <v>8317</v>
      </c>
      <c r="D1246" s="104">
        <v>5</v>
      </c>
      <c r="E1246" s="104">
        <v>5000</v>
      </c>
      <c r="F1246" s="104">
        <v>5300</v>
      </c>
      <c r="G1246" s="104">
        <v>531</v>
      </c>
      <c r="H1246" s="104">
        <v>5</v>
      </c>
      <c r="I1246" s="66" t="s">
        <v>796</v>
      </c>
      <c r="J1246" s="67">
        <v>0</v>
      </c>
      <c r="K1246" s="67">
        <v>0</v>
      </c>
      <c r="L1246" s="68">
        <f t="shared" si="3926"/>
        <v>0</v>
      </c>
      <c r="M1246" s="67">
        <v>0</v>
      </c>
      <c r="N1246" s="67">
        <v>0</v>
      </c>
      <c r="O1246" s="68">
        <f t="shared" si="3927"/>
        <v>0</v>
      </c>
      <c r="P1246" s="68">
        <f t="shared" si="3928"/>
        <v>0</v>
      </c>
      <c r="Q1246" s="71">
        <v>0</v>
      </c>
      <c r="R1246" s="71">
        <v>0</v>
      </c>
      <c r="S1246" s="71">
        <v>0</v>
      </c>
      <c r="T1246" s="71">
        <v>0</v>
      </c>
      <c r="U1246" s="71">
        <v>0</v>
      </c>
      <c r="V1246" s="71">
        <v>0</v>
      </c>
      <c r="W1246" s="67">
        <v>0</v>
      </c>
      <c r="X1246" s="67">
        <v>0</v>
      </c>
      <c r="Y1246" s="68">
        <v>0</v>
      </c>
      <c r="Z1246" s="67">
        <v>0</v>
      </c>
      <c r="AA1246" s="67">
        <v>0</v>
      </c>
      <c r="AB1246" s="68">
        <v>0</v>
      </c>
      <c r="AC1246" s="68">
        <f t="shared" si="3929"/>
        <v>0</v>
      </c>
      <c r="AD1246" s="67">
        <f t="shared" si="3930"/>
        <v>0</v>
      </c>
      <c r="AE1246" s="67">
        <f t="shared" si="3931"/>
        <v>0</v>
      </c>
      <c r="AF1246" s="68">
        <f t="shared" si="3932"/>
        <v>0</v>
      </c>
      <c r="AG1246" s="67">
        <f t="shared" si="3948"/>
        <v>0</v>
      </c>
      <c r="AH1246" s="67">
        <f t="shared" si="3949"/>
        <v>0</v>
      </c>
      <c r="AI1246" s="68">
        <f t="shared" si="3933"/>
        <v>0</v>
      </c>
      <c r="AJ1246" s="68">
        <f t="shared" si="3934"/>
        <v>0</v>
      </c>
      <c r="AK1246" s="71">
        <v>0</v>
      </c>
      <c r="AL1246" s="71">
        <v>0</v>
      </c>
      <c r="AM1246" s="68">
        <f t="shared" si="3935"/>
        <v>0</v>
      </c>
      <c r="AN1246" s="71">
        <v>0</v>
      </c>
      <c r="AO1246" s="71">
        <v>0</v>
      </c>
      <c r="AP1246" s="68">
        <f t="shared" si="3936"/>
        <v>0</v>
      </c>
      <c r="AQ1246" s="68">
        <f t="shared" si="3937"/>
        <v>0</v>
      </c>
      <c r="AR1246" s="71">
        <v>0</v>
      </c>
      <c r="AS1246" s="71">
        <v>0</v>
      </c>
      <c r="AT1246" s="68">
        <f t="shared" si="3938"/>
        <v>0</v>
      </c>
      <c r="AU1246" s="71">
        <v>0</v>
      </c>
      <c r="AV1246" s="71">
        <v>0</v>
      </c>
      <c r="AW1246" s="68">
        <f t="shared" si="3939"/>
        <v>0</v>
      </c>
      <c r="AX1246" s="68">
        <f t="shared" si="3940"/>
        <v>0</v>
      </c>
      <c r="AY1246" s="71">
        <v>0</v>
      </c>
      <c r="AZ1246" s="71">
        <v>0</v>
      </c>
      <c r="BA1246" s="68">
        <f t="shared" si="3941"/>
        <v>0</v>
      </c>
      <c r="BB1246" s="71">
        <v>0</v>
      </c>
      <c r="BC1246" s="71">
        <v>0</v>
      </c>
      <c r="BD1246" s="68">
        <f t="shared" si="3942"/>
        <v>0</v>
      </c>
      <c r="BE1246" s="68">
        <f t="shared" si="3943"/>
        <v>0</v>
      </c>
      <c r="BF1246" s="67">
        <f t="shared" si="3944"/>
        <v>0</v>
      </c>
      <c r="BG1246" s="67">
        <f t="shared" si="3944"/>
        <v>0</v>
      </c>
      <c r="BH1246" s="68">
        <f t="shared" si="3945"/>
        <v>0</v>
      </c>
      <c r="BI1246" s="67">
        <f t="shared" si="3946"/>
        <v>0</v>
      </c>
      <c r="BJ1246" s="67">
        <f t="shared" si="3946"/>
        <v>0</v>
      </c>
      <c r="BK1246" s="68">
        <f t="shared" si="3947"/>
        <v>0</v>
      </c>
      <c r="BL1246" s="68">
        <f t="shared" si="3790"/>
        <v>0</v>
      </c>
      <c r="BM1246" s="305">
        <v>0</v>
      </c>
      <c r="BN1246" s="305">
        <v>0</v>
      </c>
      <c r="BO1246" s="306"/>
      <c r="BP1246" s="306"/>
      <c r="BQ1246" s="305">
        <v>0</v>
      </c>
      <c r="BR1246" s="305">
        <v>0</v>
      </c>
      <c r="BS1246" s="114" t="s">
        <v>208</v>
      </c>
      <c r="BT1246" s="77"/>
    </row>
    <row r="1247" spans="1:72" s="46" customFormat="1" ht="36.75" hidden="1" customHeight="1">
      <c r="A1247" s="77"/>
      <c r="B1247" s="104">
        <v>2014</v>
      </c>
      <c r="C1247" s="105">
        <v>8317</v>
      </c>
      <c r="D1247" s="104">
        <v>5</v>
      </c>
      <c r="E1247" s="104">
        <v>5000</v>
      </c>
      <c r="F1247" s="104">
        <v>5300</v>
      </c>
      <c r="G1247" s="104">
        <v>531</v>
      </c>
      <c r="H1247" s="104">
        <v>6</v>
      </c>
      <c r="I1247" s="66" t="s">
        <v>797</v>
      </c>
      <c r="J1247" s="67">
        <v>0</v>
      </c>
      <c r="K1247" s="67">
        <v>0</v>
      </c>
      <c r="L1247" s="68">
        <f t="shared" si="3926"/>
        <v>0</v>
      </c>
      <c r="M1247" s="67">
        <v>0</v>
      </c>
      <c r="N1247" s="67">
        <v>0</v>
      </c>
      <c r="O1247" s="68">
        <f t="shared" si="3927"/>
        <v>0</v>
      </c>
      <c r="P1247" s="68">
        <f t="shared" si="3928"/>
        <v>0</v>
      </c>
      <c r="Q1247" s="71">
        <v>0</v>
      </c>
      <c r="R1247" s="71">
        <v>0</v>
      </c>
      <c r="S1247" s="71">
        <v>0</v>
      </c>
      <c r="T1247" s="71">
        <v>0</v>
      </c>
      <c r="U1247" s="71">
        <v>0</v>
      </c>
      <c r="V1247" s="71">
        <v>0</v>
      </c>
      <c r="W1247" s="67">
        <v>0</v>
      </c>
      <c r="X1247" s="67">
        <v>0</v>
      </c>
      <c r="Y1247" s="68">
        <v>0</v>
      </c>
      <c r="Z1247" s="67">
        <v>0</v>
      </c>
      <c r="AA1247" s="67">
        <v>0</v>
      </c>
      <c r="AB1247" s="68">
        <v>0</v>
      </c>
      <c r="AC1247" s="68">
        <f t="shared" si="3929"/>
        <v>0</v>
      </c>
      <c r="AD1247" s="67">
        <f t="shared" si="3930"/>
        <v>0</v>
      </c>
      <c r="AE1247" s="67">
        <f t="shared" si="3931"/>
        <v>0</v>
      </c>
      <c r="AF1247" s="68">
        <f t="shared" si="3932"/>
        <v>0</v>
      </c>
      <c r="AG1247" s="67">
        <f t="shared" si="3948"/>
        <v>0</v>
      </c>
      <c r="AH1247" s="67">
        <f t="shared" si="3949"/>
        <v>0</v>
      </c>
      <c r="AI1247" s="68">
        <f t="shared" si="3933"/>
        <v>0</v>
      </c>
      <c r="AJ1247" s="68">
        <f t="shared" si="3934"/>
        <v>0</v>
      </c>
      <c r="AK1247" s="71">
        <v>0</v>
      </c>
      <c r="AL1247" s="71">
        <v>0</v>
      </c>
      <c r="AM1247" s="68">
        <f t="shared" si="3935"/>
        <v>0</v>
      </c>
      <c r="AN1247" s="71">
        <v>0</v>
      </c>
      <c r="AO1247" s="71">
        <v>0</v>
      </c>
      <c r="AP1247" s="68">
        <f t="shared" si="3936"/>
        <v>0</v>
      </c>
      <c r="AQ1247" s="68">
        <f t="shared" si="3937"/>
        <v>0</v>
      </c>
      <c r="AR1247" s="71">
        <v>0</v>
      </c>
      <c r="AS1247" s="71">
        <v>0</v>
      </c>
      <c r="AT1247" s="68">
        <f t="shared" si="3938"/>
        <v>0</v>
      </c>
      <c r="AU1247" s="71">
        <v>0</v>
      </c>
      <c r="AV1247" s="71">
        <v>0</v>
      </c>
      <c r="AW1247" s="68">
        <f t="shared" si="3939"/>
        <v>0</v>
      </c>
      <c r="AX1247" s="68">
        <f t="shared" si="3940"/>
        <v>0</v>
      </c>
      <c r="AY1247" s="71">
        <v>0</v>
      </c>
      <c r="AZ1247" s="71">
        <v>0</v>
      </c>
      <c r="BA1247" s="68">
        <f t="shared" si="3941"/>
        <v>0</v>
      </c>
      <c r="BB1247" s="71">
        <v>0</v>
      </c>
      <c r="BC1247" s="71">
        <v>0</v>
      </c>
      <c r="BD1247" s="68">
        <f t="shared" si="3942"/>
        <v>0</v>
      </c>
      <c r="BE1247" s="68">
        <f t="shared" si="3943"/>
        <v>0</v>
      </c>
      <c r="BF1247" s="67">
        <f t="shared" si="3944"/>
        <v>0</v>
      </c>
      <c r="BG1247" s="67">
        <f t="shared" si="3944"/>
        <v>0</v>
      </c>
      <c r="BH1247" s="68">
        <f t="shared" si="3945"/>
        <v>0</v>
      </c>
      <c r="BI1247" s="67">
        <f t="shared" si="3946"/>
        <v>0</v>
      </c>
      <c r="BJ1247" s="67">
        <f t="shared" si="3946"/>
        <v>0</v>
      </c>
      <c r="BK1247" s="68">
        <f t="shared" si="3947"/>
        <v>0</v>
      </c>
      <c r="BL1247" s="68">
        <f t="shared" si="3790"/>
        <v>0</v>
      </c>
      <c r="BM1247" s="305">
        <v>0</v>
      </c>
      <c r="BN1247" s="305">
        <v>0</v>
      </c>
      <c r="BO1247" s="306"/>
      <c r="BP1247" s="306"/>
      <c r="BQ1247" s="305">
        <v>0</v>
      </c>
      <c r="BR1247" s="305">
        <v>0</v>
      </c>
      <c r="BS1247" s="114" t="s">
        <v>208</v>
      </c>
      <c r="BT1247" s="77"/>
    </row>
    <row r="1248" spans="1:72" s="46" customFormat="1" ht="60.75" hidden="1">
      <c r="A1248" s="77"/>
      <c r="B1248" s="104">
        <v>2014</v>
      </c>
      <c r="C1248" s="105">
        <v>8317</v>
      </c>
      <c r="D1248" s="104">
        <v>5</v>
      </c>
      <c r="E1248" s="104">
        <v>5000</v>
      </c>
      <c r="F1248" s="104">
        <v>5300</v>
      </c>
      <c r="G1248" s="104">
        <v>531</v>
      </c>
      <c r="H1248" s="104">
        <v>7</v>
      </c>
      <c r="I1248" s="66" t="s">
        <v>798</v>
      </c>
      <c r="J1248" s="67">
        <v>0</v>
      </c>
      <c r="K1248" s="67">
        <v>0</v>
      </c>
      <c r="L1248" s="68">
        <f t="shared" si="3926"/>
        <v>0</v>
      </c>
      <c r="M1248" s="67">
        <v>0</v>
      </c>
      <c r="N1248" s="67">
        <v>0</v>
      </c>
      <c r="O1248" s="68">
        <f t="shared" si="3927"/>
        <v>0</v>
      </c>
      <c r="P1248" s="68">
        <f t="shared" si="3928"/>
        <v>0</v>
      </c>
      <c r="Q1248" s="71">
        <v>0</v>
      </c>
      <c r="R1248" s="71">
        <v>0</v>
      </c>
      <c r="S1248" s="71">
        <v>0</v>
      </c>
      <c r="T1248" s="71">
        <v>0</v>
      </c>
      <c r="U1248" s="71">
        <v>0</v>
      </c>
      <c r="V1248" s="71">
        <v>0</v>
      </c>
      <c r="W1248" s="67">
        <v>0</v>
      </c>
      <c r="X1248" s="67">
        <v>0</v>
      </c>
      <c r="Y1248" s="68">
        <v>0</v>
      </c>
      <c r="Z1248" s="67">
        <v>0</v>
      </c>
      <c r="AA1248" s="67">
        <v>0</v>
      </c>
      <c r="AB1248" s="68">
        <v>0</v>
      </c>
      <c r="AC1248" s="68">
        <f t="shared" si="3929"/>
        <v>0</v>
      </c>
      <c r="AD1248" s="67">
        <f t="shared" si="3930"/>
        <v>0</v>
      </c>
      <c r="AE1248" s="67">
        <f t="shared" si="3931"/>
        <v>0</v>
      </c>
      <c r="AF1248" s="68">
        <f t="shared" si="3932"/>
        <v>0</v>
      </c>
      <c r="AG1248" s="67">
        <f t="shared" si="3948"/>
        <v>0</v>
      </c>
      <c r="AH1248" s="67">
        <f t="shared" si="3949"/>
        <v>0</v>
      </c>
      <c r="AI1248" s="68">
        <f t="shared" si="3933"/>
        <v>0</v>
      </c>
      <c r="AJ1248" s="68">
        <f t="shared" si="3934"/>
        <v>0</v>
      </c>
      <c r="AK1248" s="71">
        <v>0</v>
      </c>
      <c r="AL1248" s="71">
        <v>0</v>
      </c>
      <c r="AM1248" s="68">
        <f t="shared" si="3935"/>
        <v>0</v>
      </c>
      <c r="AN1248" s="71">
        <v>0</v>
      </c>
      <c r="AO1248" s="71">
        <v>0</v>
      </c>
      <c r="AP1248" s="68">
        <f t="shared" si="3936"/>
        <v>0</v>
      </c>
      <c r="AQ1248" s="68">
        <f t="shared" si="3937"/>
        <v>0</v>
      </c>
      <c r="AR1248" s="71">
        <v>0</v>
      </c>
      <c r="AS1248" s="71">
        <v>0</v>
      </c>
      <c r="AT1248" s="68">
        <f t="shared" si="3938"/>
        <v>0</v>
      </c>
      <c r="AU1248" s="71">
        <v>0</v>
      </c>
      <c r="AV1248" s="71">
        <v>0</v>
      </c>
      <c r="AW1248" s="68">
        <f t="shared" si="3939"/>
        <v>0</v>
      </c>
      <c r="AX1248" s="68">
        <f t="shared" si="3940"/>
        <v>0</v>
      </c>
      <c r="AY1248" s="71">
        <v>0</v>
      </c>
      <c r="AZ1248" s="71">
        <v>0</v>
      </c>
      <c r="BA1248" s="68">
        <f t="shared" si="3941"/>
        <v>0</v>
      </c>
      <c r="BB1248" s="71">
        <v>0</v>
      </c>
      <c r="BC1248" s="71">
        <v>0</v>
      </c>
      <c r="BD1248" s="68">
        <f t="shared" si="3942"/>
        <v>0</v>
      </c>
      <c r="BE1248" s="68">
        <f t="shared" si="3943"/>
        <v>0</v>
      </c>
      <c r="BF1248" s="67">
        <f t="shared" si="3944"/>
        <v>0</v>
      </c>
      <c r="BG1248" s="67">
        <f t="shared" si="3944"/>
        <v>0</v>
      </c>
      <c r="BH1248" s="68">
        <f t="shared" si="3945"/>
        <v>0</v>
      </c>
      <c r="BI1248" s="67">
        <f t="shared" si="3946"/>
        <v>0</v>
      </c>
      <c r="BJ1248" s="67">
        <f t="shared" si="3946"/>
        <v>0</v>
      </c>
      <c r="BK1248" s="68">
        <f t="shared" si="3947"/>
        <v>0</v>
      </c>
      <c r="BL1248" s="68">
        <f t="shared" si="3790"/>
        <v>0</v>
      </c>
      <c r="BM1248" s="305">
        <v>0</v>
      </c>
      <c r="BN1248" s="305">
        <v>0</v>
      </c>
      <c r="BO1248" s="306"/>
      <c r="BP1248" s="306"/>
      <c r="BQ1248" s="305">
        <v>0</v>
      </c>
      <c r="BR1248" s="305">
        <v>0</v>
      </c>
      <c r="BS1248" s="114" t="s">
        <v>208</v>
      </c>
      <c r="BT1248" s="77"/>
    </row>
    <row r="1249" spans="1:72" s="46" customFormat="1" ht="36.75" hidden="1" customHeight="1">
      <c r="A1249" s="77"/>
      <c r="B1249" s="104">
        <v>2014</v>
      </c>
      <c r="C1249" s="105">
        <v>8317</v>
      </c>
      <c r="D1249" s="104">
        <v>5</v>
      </c>
      <c r="E1249" s="104">
        <v>5000</v>
      </c>
      <c r="F1249" s="104">
        <v>5300</v>
      </c>
      <c r="G1249" s="104">
        <v>531</v>
      </c>
      <c r="H1249" s="104">
        <v>8</v>
      </c>
      <c r="I1249" s="66" t="s">
        <v>799</v>
      </c>
      <c r="J1249" s="67">
        <v>0</v>
      </c>
      <c r="K1249" s="67">
        <v>0</v>
      </c>
      <c r="L1249" s="68">
        <f t="shared" si="3926"/>
        <v>0</v>
      </c>
      <c r="M1249" s="67">
        <v>0</v>
      </c>
      <c r="N1249" s="67">
        <v>0</v>
      </c>
      <c r="O1249" s="68">
        <f t="shared" si="3927"/>
        <v>0</v>
      </c>
      <c r="P1249" s="68">
        <f t="shared" si="3928"/>
        <v>0</v>
      </c>
      <c r="Q1249" s="71">
        <v>0</v>
      </c>
      <c r="R1249" s="71">
        <v>0</v>
      </c>
      <c r="S1249" s="71">
        <v>0</v>
      </c>
      <c r="T1249" s="71">
        <v>0</v>
      </c>
      <c r="U1249" s="71">
        <v>0</v>
      </c>
      <c r="V1249" s="71">
        <v>0</v>
      </c>
      <c r="W1249" s="67">
        <v>0</v>
      </c>
      <c r="X1249" s="67">
        <v>0</v>
      </c>
      <c r="Y1249" s="68">
        <v>0</v>
      </c>
      <c r="Z1249" s="67">
        <v>0</v>
      </c>
      <c r="AA1249" s="67">
        <v>0</v>
      </c>
      <c r="AB1249" s="68">
        <v>0</v>
      </c>
      <c r="AC1249" s="68">
        <f t="shared" si="3929"/>
        <v>0</v>
      </c>
      <c r="AD1249" s="67">
        <f t="shared" si="3930"/>
        <v>0</v>
      </c>
      <c r="AE1249" s="67">
        <f t="shared" si="3931"/>
        <v>0</v>
      </c>
      <c r="AF1249" s="68">
        <f t="shared" si="3932"/>
        <v>0</v>
      </c>
      <c r="AG1249" s="67">
        <f t="shared" si="3948"/>
        <v>0</v>
      </c>
      <c r="AH1249" s="67">
        <f t="shared" si="3949"/>
        <v>0</v>
      </c>
      <c r="AI1249" s="68">
        <f t="shared" si="3933"/>
        <v>0</v>
      </c>
      <c r="AJ1249" s="68">
        <f t="shared" si="3934"/>
        <v>0</v>
      </c>
      <c r="AK1249" s="71">
        <v>0</v>
      </c>
      <c r="AL1249" s="71">
        <v>0</v>
      </c>
      <c r="AM1249" s="68">
        <f t="shared" si="3935"/>
        <v>0</v>
      </c>
      <c r="AN1249" s="71">
        <v>0</v>
      </c>
      <c r="AO1249" s="71">
        <v>0</v>
      </c>
      <c r="AP1249" s="68">
        <f t="shared" si="3936"/>
        <v>0</v>
      </c>
      <c r="AQ1249" s="68">
        <f t="shared" si="3937"/>
        <v>0</v>
      </c>
      <c r="AR1249" s="71">
        <v>0</v>
      </c>
      <c r="AS1249" s="71">
        <v>0</v>
      </c>
      <c r="AT1249" s="68">
        <f t="shared" si="3938"/>
        <v>0</v>
      </c>
      <c r="AU1249" s="71">
        <v>0</v>
      </c>
      <c r="AV1249" s="71">
        <v>0</v>
      </c>
      <c r="AW1249" s="68">
        <f t="shared" si="3939"/>
        <v>0</v>
      </c>
      <c r="AX1249" s="68">
        <f t="shared" si="3940"/>
        <v>0</v>
      </c>
      <c r="AY1249" s="71">
        <v>0</v>
      </c>
      <c r="AZ1249" s="71">
        <v>0</v>
      </c>
      <c r="BA1249" s="68">
        <f t="shared" si="3941"/>
        <v>0</v>
      </c>
      <c r="BB1249" s="71">
        <v>0</v>
      </c>
      <c r="BC1249" s="71">
        <v>0</v>
      </c>
      <c r="BD1249" s="68">
        <f t="shared" si="3942"/>
        <v>0</v>
      </c>
      <c r="BE1249" s="68">
        <f t="shared" si="3943"/>
        <v>0</v>
      </c>
      <c r="BF1249" s="67">
        <f t="shared" si="3944"/>
        <v>0</v>
      </c>
      <c r="BG1249" s="67">
        <f t="shared" si="3944"/>
        <v>0</v>
      </c>
      <c r="BH1249" s="68">
        <f t="shared" si="3945"/>
        <v>0</v>
      </c>
      <c r="BI1249" s="67">
        <f t="shared" si="3946"/>
        <v>0</v>
      </c>
      <c r="BJ1249" s="67">
        <f t="shared" si="3946"/>
        <v>0</v>
      </c>
      <c r="BK1249" s="68">
        <f t="shared" si="3947"/>
        <v>0</v>
      </c>
      <c r="BL1249" s="68">
        <f t="shared" si="3790"/>
        <v>0</v>
      </c>
      <c r="BM1249" s="305">
        <v>0</v>
      </c>
      <c r="BN1249" s="305">
        <v>0</v>
      </c>
      <c r="BO1249" s="306"/>
      <c r="BP1249" s="306"/>
      <c r="BQ1249" s="305">
        <v>0</v>
      </c>
      <c r="BR1249" s="305">
        <v>0</v>
      </c>
      <c r="BS1249" s="114" t="s">
        <v>208</v>
      </c>
      <c r="BT1249" s="77"/>
    </row>
    <row r="1250" spans="1:72" s="46" customFormat="1" ht="36.75" hidden="1" customHeight="1">
      <c r="A1250" s="77"/>
      <c r="B1250" s="104">
        <v>2014</v>
      </c>
      <c r="C1250" s="105">
        <v>8317</v>
      </c>
      <c r="D1250" s="104">
        <v>5</v>
      </c>
      <c r="E1250" s="104">
        <v>5000</v>
      </c>
      <c r="F1250" s="104">
        <v>5300</v>
      </c>
      <c r="G1250" s="104">
        <v>531</v>
      </c>
      <c r="H1250" s="104">
        <v>9</v>
      </c>
      <c r="I1250" s="66" t="s">
        <v>314</v>
      </c>
      <c r="J1250" s="67">
        <v>0</v>
      </c>
      <c r="K1250" s="67">
        <v>0</v>
      </c>
      <c r="L1250" s="68">
        <f t="shared" si="3926"/>
        <v>0</v>
      </c>
      <c r="M1250" s="67">
        <v>0</v>
      </c>
      <c r="N1250" s="67">
        <v>0</v>
      </c>
      <c r="O1250" s="68">
        <f t="shared" si="3927"/>
        <v>0</v>
      </c>
      <c r="P1250" s="68">
        <f t="shared" si="3928"/>
        <v>0</v>
      </c>
      <c r="Q1250" s="71">
        <v>0</v>
      </c>
      <c r="R1250" s="71">
        <v>0</v>
      </c>
      <c r="S1250" s="71">
        <v>0</v>
      </c>
      <c r="T1250" s="71">
        <v>0</v>
      </c>
      <c r="U1250" s="71">
        <v>0</v>
      </c>
      <c r="V1250" s="71">
        <v>0</v>
      </c>
      <c r="W1250" s="67">
        <v>0</v>
      </c>
      <c r="X1250" s="67">
        <v>0</v>
      </c>
      <c r="Y1250" s="68">
        <v>0</v>
      </c>
      <c r="Z1250" s="67">
        <v>0</v>
      </c>
      <c r="AA1250" s="67">
        <v>0</v>
      </c>
      <c r="AB1250" s="68">
        <v>0</v>
      </c>
      <c r="AC1250" s="68">
        <f t="shared" si="3929"/>
        <v>0</v>
      </c>
      <c r="AD1250" s="67">
        <f t="shared" si="3930"/>
        <v>0</v>
      </c>
      <c r="AE1250" s="67">
        <f t="shared" si="3931"/>
        <v>0</v>
      </c>
      <c r="AF1250" s="68">
        <f t="shared" si="3932"/>
        <v>0</v>
      </c>
      <c r="AG1250" s="67">
        <f t="shared" si="3948"/>
        <v>0</v>
      </c>
      <c r="AH1250" s="67">
        <f t="shared" si="3949"/>
        <v>0</v>
      </c>
      <c r="AI1250" s="68">
        <f t="shared" si="3933"/>
        <v>0</v>
      </c>
      <c r="AJ1250" s="68">
        <f t="shared" si="3934"/>
        <v>0</v>
      </c>
      <c r="AK1250" s="71">
        <v>0</v>
      </c>
      <c r="AL1250" s="71">
        <v>0</v>
      </c>
      <c r="AM1250" s="68">
        <f t="shared" si="3935"/>
        <v>0</v>
      </c>
      <c r="AN1250" s="71">
        <v>0</v>
      </c>
      <c r="AO1250" s="71">
        <v>0</v>
      </c>
      <c r="AP1250" s="68">
        <f t="shared" si="3936"/>
        <v>0</v>
      </c>
      <c r="AQ1250" s="68">
        <f t="shared" si="3937"/>
        <v>0</v>
      </c>
      <c r="AR1250" s="71">
        <v>0</v>
      </c>
      <c r="AS1250" s="71">
        <v>0</v>
      </c>
      <c r="AT1250" s="68">
        <f t="shared" si="3938"/>
        <v>0</v>
      </c>
      <c r="AU1250" s="71">
        <v>0</v>
      </c>
      <c r="AV1250" s="71">
        <v>0</v>
      </c>
      <c r="AW1250" s="68">
        <f t="shared" si="3939"/>
        <v>0</v>
      </c>
      <c r="AX1250" s="68">
        <f t="shared" si="3940"/>
        <v>0</v>
      </c>
      <c r="AY1250" s="71">
        <v>0</v>
      </c>
      <c r="AZ1250" s="71">
        <v>0</v>
      </c>
      <c r="BA1250" s="68">
        <f t="shared" si="3941"/>
        <v>0</v>
      </c>
      <c r="BB1250" s="71">
        <v>0</v>
      </c>
      <c r="BC1250" s="71">
        <v>0</v>
      </c>
      <c r="BD1250" s="68">
        <f t="shared" si="3942"/>
        <v>0</v>
      </c>
      <c r="BE1250" s="68">
        <f t="shared" si="3943"/>
        <v>0</v>
      </c>
      <c r="BF1250" s="67">
        <f t="shared" si="3944"/>
        <v>0</v>
      </c>
      <c r="BG1250" s="67">
        <f t="shared" si="3944"/>
        <v>0</v>
      </c>
      <c r="BH1250" s="68">
        <f t="shared" si="3945"/>
        <v>0</v>
      </c>
      <c r="BI1250" s="67">
        <f t="shared" si="3946"/>
        <v>0</v>
      </c>
      <c r="BJ1250" s="67">
        <f t="shared" si="3946"/>
        <v>0</v>
      </c>
      <c r="BK1250" s="68">
        <f t="shared" si="3947"/>
        <v>0</v>
      </c>
      <c r="BL1250" s="68">
        <f t="shared" si="3790"/>
        <v>0</v>
      </c>
      <c r="BM1250" s="305">
        <v>0</v>
      </c>
      <c r="BN1250" s="305">
        <v>0</v>
      </c>
      <c r="BO1250" s="306"/>
      <c r="BP1250" s="306"/>
      <c r="BQ1250" s="305">
        <v>0</v>
      </c>
      <c r="BR1250" s="305">
        <v>0</v>
      </c>
      <c r="BS1250" s="114" t="s">
        <v>208</v>
      </c>
      <c r="BT1250" s="77"/>
    </row>
    <row r="1251" spans="1:72" s="46" customFormat="1" ht="36.75" customHeight="1">
      <c r="A1251" s="77"/>
      <c r="B1251" s="20">
        <v>2014</v>
      </c>
      <c r="C1251" s="65">
        <v>8317</v>
      </c>
      <c r="D1251" s="20">
        <v>5</v>
      </c>
      <c r="E1251" s="20">
        <v>5000</v>
      </c>
      <c r="F1251" s="20">
        <v>5300</v>
      </c>
      <c r="G1251" s="20">
        <v>531</v>
      </c>
      <c r="H1251" s="20">
        <v>10</v>
      </c>
      <c r="I1251" s="66" t="s">
        <v>800</v>
      </c>
      <c r="J1251" s="67">
        <v>85000</v>
      </c>
      <c r="K1251" s="67">
        <v>0</v>
      </c>
      <c r="L1251" s="68">
        <f t="shared" si="3926"/>
        <v>85000</v>
      </c>
      <c r="M1251" s="67">
        <v>0</v>
      </c>
      <c r="N1251" s="67">
        <v>0</v>
      </c>
      <c r="O1251" s="68">
        <f t="shared" si="3927"/>
        <v>0</v>
      </c>
      <c r="P1251" s="68">
        <f t="shared" si="3928"/>
        <v>85000</v>
      </c>
      <c r="Q1251" s="71"/>
      <c r="R1251" s="71"/>
      <c r="S1251" s="71"/>
      <c r="T1251" s="71"/>
      <c r="U1251" s="71"/>
      <c r="V1251" s="71"/>
      <c r="W1251" s="67">
        <v>0</v>
      </c>
      <c r="X1251" s="67">
        <v>0</v>
      </c>
      <c r="Y1251" s="68">
        <v>0</v>
      </c>
      <c r="Z1251" s="67">
        <v>0</v>
      </c>
      <c r="AA1251" s="67">
        <v>0</v>
      </c>
      <c r="AB1251" s="68">
        <v>0</v>
      </c>
      <c r="AC1251" s="68">
        <f t="shared" si="3929"/>
        <v>0</v>
      </c>
      <c r="AD1251" s="67">
        <f t="shared" si="3930"/>
        <v>85000</v>
      </c>
      <c r="AE1251" s="67">
        <f t="shared" si="3931"/>
        <v>0</v>
      </c>
      <c r="AF1251" s="68">
        <f t="shared" si="3932"/>
        <v>85000</v>
      </c>
      <c r="AG1251" s="67">
        <f t="shared" si="3948"/>
        <v>0</v>
      </c>
      <c r="AH1251" s="67">
        <f t="shared" si="3949"/>
        <v>0</v>
      </c>
      <c r="AI1251" s="68">
        <f t="shared" si="3933"/>
        <v>0</v>
      </c>
      <c r="AJ1251" s="68">
        <f t="shared" si="3934"/>
        <v>85000</v>
      </c>
      <c r="AK1251" s="71"/>
      <c r="AL1251" s="71"/>
      <c r="AM1251" s="68">
        <f>+AK1251+AL1251</f>
        <v>0</v>
      </c>
      <c r="AN1251" s="71"/>
      <c r="AO1251" s="71"/>
      <c r="AP1251" s="68">
        <f>+AN1251+AO1251</f>
        <v>0</v>
      </c>
      <c r="AQ1251" s="68">
        <f>+AM1251+AP1251</f>
        <v>0</v>
      </c>
      <c r="AR1251" s="71"/>
      <c r="AS1251" s="71"/>
      <c r="AT1251" s="68">
        <f>+AR1251+AS1251</f>
        <v>0</v>
      </c>
      <c r="AU1251" s="71"/>
      <c r="AV1251" s="71"/>
      <c r="AW1251" s="68">
        <f>+AU1251+AV1251</f>
        <v>0</v>
      </c>
      <c r="AX1251" s="68">
        <f>+AT1251+AW1251</f>
        <v>0</v>
      </c>
      <c r="AY1251" s="71"/>
      <c r="AZ1251" s="71"/>
      <c r="BA1251" s="68">
        <f>+AY1251+AZ1251</f>
        <v>0</v>
      </c>
      <c r="BB1251" s="71"/>
      <c r="BC1251" s="71"/>
      <c r="BD1251" s="68">
        <f>+BB1251+BC1251</f>
        <v>0</v>
      </c>
      <c r="BE1251" s="68">
        <f>+BA1251+BD1251</f>
        <v>0</v>
      </c>
      <c r="BF1251" s="67">
        <f t="shared" si="3944"/>
        <v>85000</v>
      </c>
      <c r="BG1251" s="67">
        <f t="shared" si="3944"/>
        <v>0</v>
      </c>
      <c r="BH1251" s="68">
        <f t="shared" si="3945"/>
        <v>85000</v>
      </c>
      <c r="BI1251" s="67">
        <f t="shared" si="3946"/>
        <v>0</v>
      </c>
      <c r="BJ1251" s="67">
        <f t="shared" si="3946"/>
        <v>0</v>
      </c>
      <c r="BK1251" s="68">
        <f t="shared" si="3947"/>
        <v>0</v>
      </c>
      <c r="BL1251" s="68">
        <f t="shared" si="3790"/>
        <v>85000</v>
      </c>
      <c r="BM1251" s="305">
        <v>1</v>
      </c>
      <c r="BN1251" s="305">
        <v>0</v>
      </c>
      <c r="BO1251" s="306"/>
      <c r="BP1251" s="306"/>
      <c r="BQ1251" s="305">
        <v>1</v>
      </c>
      <c r="BR1251" s="305">
        <v>0</v>
      </c>
      <c r="BS1251" s="114" t="s">
        <v>208</v>
      </c>
      <c r="BT1251" s="77"/>
    </row>
    <row r="1252" spans="1:72" s="46" customFormat="1" ht="36.75" customHeight="1">
      <c r="A1252" s="77"/>
      <c r="B1252" s="20">
        <v>2014</v>
      </c>
      <c r="C1252" s="65">
        <v>8317</v>
      </c>
      <c r="D1252" s="20">
        <v>5</v>
      </c>
      <c r="E1252" s="20">
        <v>5000</v>
      </c>
      <c r="F1252" s="20">
        <v>5300</v>
      </c>
      <c r="G1252" s="20">
        <v>531</v>
      </c>
      <c r="H1252" s="20">
        <v>11</v>
      </c>
      <c r="I1252" s="66" t="s">
        <v>801</v>
      </c>
      <c r="J1252" s="67">
        <v>111240</v>
      </c>
      <c r="K1252" s="67">
        <v>0</v>
      </c>
      <c r="L1252" s="68">
        <f t="shared" si="3926"/>
        <v>111240</v>
      </c>
      <c r="M1252" s="67">
        <v>0</v>
      </c>
      <c r="N1252" s="67">
        <v>0</v>
      </c>
      <c r="O1252" s="68">
        <f t="shared" si="3927"/>
        <v>0</v>
      </c>
      <c r="P1252" s="68">
        <f t="shared" si="3928"/>
        <v>111240</v>
      </c>
      <c r="Q1252" s="71"/>
      <c r="R1252" s="71"/>
      <c r="S1252" s="71"/>
      <c r="T1252" s="71"/>
      <c r="U1252" s="71"/>
      <c r="V1252" s="71"/>
      <c r="W1252" s="67">
        <v>0</v>
      </c>
      <c r="X1252" s="67">
        <v>0</v>
      </c>
      <c r="Y1252" s="68">
        <v>0</v>
      </c>
      <c r="Z1252" s="67">
        <v>0</v>
      </c>
      <c r="AA1252" s="67">
        <v>0</v>
      </c>
      <c r="AB1252" s="68">
        <v>0</v>
      </c>
      <c r="AC1252" s="68">
        <f t="shared" si="3929"/>
        <v>0</v>
      </c>
      <c r="AD1252" s="67">
        <f t="shared" si="3930"/>
        <v>111240</v>
      </c>
      <c r="AE1252" s="67">
        <f t="shared" si="3931"/>
        <v>0</v>
      </c>
      <c r="AF1252" s="68">
        <f t="shared" si="3932"/>
        <v>111240</v>
      </c>
      <c r="AG1252" s="67">
        <f t="shared" si="3948"/>
        <v>0</v>
      </c>
      <c r="AH1252" s="67">
        <f t="shared" si="3949"/>
        <v>0</v>
      </c>
      <c r="AI1252" s="68">
        <f t="shared" si="3933"/>
        <v>0</v>
      </c>
      <c r="AJ1252" s="68">
        <f t="shared" si="3934"/>
        <v>111240</v>
      </c>
      <c r="AK1252" s="71"/>
      <c r="AL1252" s="71"/>
      <c r="AM1252" s="68">
        <f>+AK1252+AL1252</f>
        <v>0</v>
      </c>
      <c r="AN1252" s="71"/>
      <c r="AO1252" s="71"/>
      <c r="AP1252" s="68">
        <f>+AN1252+AO1252</f>
        <v>0</v>
      </c>
      <c r="AQ1252" s="68">
        <f>+AM1252+AP1252</f>
        <v>0</v>
      </c>
      <c r="AR1252" s="71"/>
      <c r="AS1252" s="71"/>
      <c r="AT1252" s="68">
        <f>+AR1252+AS1252</f>
        <v>0</v>
      </c>
      <c r="AU1252" s="71"/>
      <c r="AV1252" s="71"/>
      <c r="AW1252" s="68">
        <f>+AU1252+AV1252</f>
        <v>0</v>
      </c>
      <c r="AX1252" s="68">
        <f>+AT1252+AW1252</f>
        <v>0</v>
      </c>
      <c r="AY1252" s="71"/>
      <c r="AZ1252" s="71"/>
      <c r="BA1252" s="68">
        <f>+AY1252+AZ1252</f>
        <v>0</v>
      </c>
      <c r="BB1252" s="71"/>
      <c r="BC1252" s="71"/>
      <c r="BD1252" s="68">
        <f>+BB1252+BC1252</f>
        <v>0</v>
      </c>
      <c r="BE1252" s="68">
        <f>+BA1252+BD1252</f>
        <v>0</v>
      </c>
      <c r="BF1252" s="67">
        <f t="shared" si="3944"/>
        <v>111240</v>
      </c>
      <c r="BG1252" s="67">
        <f t="shared" si="3944"/>
        <v>0</v>
      </c>
      <c r="BH1252" s="68">
        <f t="shared" si="3945"/>
        <v>111240</v>
      </c>
      <c r="BI1252" s="67">
        <f t="shared" si="3946"/>
        <v>0</v>
      </c>
      <c r="BJ1252" s="67">
        <f t="shared" si="3946"/>
        <v>0</v>
      </c>
      <c r="BK1252" s="68">
        <f t="shared" si="3947"/>
        <v>0</v>
      </c>
      <c r="BL1252" s="68">
        <f t="shared" si="3790"/>
        <v>111240</v>
      </c>
      <c r="BM1252" s="305">
        <v>1</v>
      </c>
      <c r="BN1252" s="305">
        <v>0</v>
      </c>
      <c r="BO1252" s="306"/>
      <c r="BP1252" s="306"/>
      <c r="BQ1252" s="305">
        <v>1</v>
      </c>
      <c r="BR1252" s="305">
        <v>0</v>
      </c>
      <c r="BS1252" s="114" t="s">
        <v>208</v>
      </c>
      <c r="BT1252" s="77"/>
    </row>
    <row r="1253" spans="1:72" s="46" customFormat="1" ht="36.75" hidden="1" customHeight="1">
      <c r="A1253" s="77"/>
      <c r="B1253" s="20">
        <v>2014</v>
      </c>
      <c r="C1253" s="65">
        <v>8317</v>
      </c>
      <c r="D1253" s="20">
        <v>5</v>
      </c>
      <c r="E1253" s="20">
        <v>5000</v>
      </c>
      <c r="F1253" s="20">
        <v>5300</v>
      </c>
      <c r="G1253" s="20">
        <v>531</v>
      </c>
      <c r="H1253" s="20">
        <v>12</v>
      </c>
      <c r="I1253" s="66" t="s">
        <v>802</v>
      </c>
      <c r="J1253" s="67"/>
      <c r="K1253" s="67"/>
      <c r="L1253" s="68">
        <f t="shared" si="3926"/>
        <v>0</v>
      </c>
      <c r="M1253" s="67"/>
      <c r="N1253" s="67"/>
      <c r="O1253" s="68">
        <f t="shared" si="3927"/>
        <v>0</v>
      </c>
      <c r="P1253" s="68">
        <f t="shared" si="3928"/>
        <v>0</v>
      </c>
      <c r="Q1253" s="71"/>
      <c r="R1253" s="71"/>
      <c r="S1253" s="71"/>
      <c r="T1253" s="71"/>
      <c r="U1253" s="71"/>
      <c r="V1253" s="71"/>
      <c r="W1253" s="67">
        <v>0</v>
      </c>
      <c r="X1253" s="67">
        <v>0</v>
      </c>
      <c r="Y1253" s="68">
        <v>0</v>
      </c>
      <c r="Z1253" s="67">
        <v>0</v>
      </c>
      <c r="AA1253" s="67">
        <v>0</v>
      </c>
      <c r="AB1253" s="68">
        <v>0</v>
      </c>
      <c r="AC1253" s="68">
        <f t="shared" si="3929"/>
        <v>0</v>
      </c>
      <c r="AD1253" s="67">
        <f t="shared" si="3930"/>
        <v>0</v>
      </c>
      <c r="AE1253" s="67">
        <f t="shared" si="3931"/>
        <v>0</v>
      </c>
      <c r="AF1253" s="68">
        <f t="shared" si="3932"/>
        <v>0</v>
      </c>
      <c r="AG1253" s="67" t="e">
        <f>M1253+#REF!-V1253</f>
        <v>#REF!</v>
      </c>
      <c r="AH1253" s="67" t="e">
        <f>N1253+S1253-#REF!</f>
        <v>#REF!</v>
      </c>
      <c r="AI1253" s="68" t="e">
        <f t="shared" si="3933"/>
        <v>#REF!</v>
      </c>
      <c r="AJ1253" s="68" t="e">
        <f t="shared" si="3934"/>
        <v>#REF!</v>
      </c>
      <c r="AK1253" s="71"/>
      <c r="AL1253" s="71"/>
      <c r="AM1253" s="68">
        <f t="shared" ref="AM1253:AM1258" si="3950">+AK1253+AL1253</f>
        <v>0</v>
      </c>
      <c r="AN1253" s="71"/>
      <c r="AO1253" s="71"/>
      <c r="AP1253" s="68">
        <f t="shared" ref="AP1253:AP1258" si="3951">+AN1253+AO1253</f>
        <v>0</v>
      </c>
      <c r="AQ1253" s="68">
        <f t="shared" ref="AQ1253:AQ1258" si="3952">+AM1253+AP1253</f>
        <v>0</v>
      </c>
      <c r="AR1253" s="71"/>
      <c r="AS1253" s="71"/>
      <c r="AT1253" s="68">
        <f t="shared" ref="AT1253:AT1258" si="3953">+AR1253+AS1253</f>
        <v>0</v>
      </c>
      <c r="AU1253" s="71"/>
      <c r="AV1253" s="71"/>
      <c r="AW1253" s="68">
        <f t="shared" ref="AW1253:AW1258" si="3954">+AU1253+AV1253</f>
        <v>0</v>
      </c>
      <c r="AX1253" s="68">
        <f t="shared" ref="AX1253:AX1258" si="3955">+AT1253+AW1253</f>
        <v>0</v>
      </c>
      <c r="AY1253" s="71"/>
      <c r="AZ1253" s="71"/>
      <c r="BA1253" s="68">
        <f t="shared" ref="BA1253:BA1258" si="3956">+AY1253+AZ1253</f>
        <v>0</v>
      </c>
      <c r="BB1253" s="71"/>
      <c r="BC1253" s="71"/>
      <c r="BD1253" s="68">
        <f t="shared" ref="BD1253:BD1258" si="3957">+BB1253+BC1253</f>
        <v>0</v>
      </c>
      <c r="BE1253" s="68">
        <f t="shared" ref="BE1253:BE1258" si="3958">+BA1253+BD1253</f>
        <v>0</v>
      </c>
      <c r="BF1253" s="67">
        <f t="shared" si="3944"/>
        <v>0</v>
      </c>
      <c r="BG1253" s="67">
        <f t="shared" si="3944"/>
        <v>0</v>
      </c>
      <c r="BH1253" s="68">
        <f t="shared" si="3945"/>
        <v>0</v>
      </c>
      <c r="BI1253" s="67" t="e">
        <f t="shared" si="3946"/>
        <v>#REF!</v>
      </c>
      <c r="BJ1253" s="67" t="e">
        <f t="shared" si="3946"/>
        <v>#REF!</v>
      </c>
      <c r="BK1253" s="68" t="e">
        <f t="shared" si="3947"/>
        <v>#REF!</v>
      </c>
      <c r="BL1253" s="68" t="e">
        <f t="shared" si="3790"/>
        <v>#REF!</v>
      </c>
      <c r="BM1253" s="305">
        <v>0</v>
      </c>
      <c r="BN1253" s="305">
        <v>0</v>
      </c>
      <c r="BO1253" s="306"/>
      <c r="BP1253" s="306"/>
      <c r="BQ1253" s="305">
        <v>0</v>
      </c>
      <c r="BR1253" s="305">
        <v>0</v>
      </c>
      <c r="BS1253" s="114" t="s">
        <v>208</v>
      </c>
      <c r="BT1253" s="77"/>
    </row>
    <row r="1254" spans="1:72" s="46" customFormat="1" ht="36.75" hidden="1" customHeight="1">
      <c r="A1254" s="77"/>
      <c r="B1254" s="20">
        <v>2014</v>
      </c>
      <c r="C1254" s="65">
        <v>8317</v>
      </c>
      <c r="D1254" s="20">
        <v>5</v>
      </c>
      <c r="E1254" s="20">
        <v>5000</v>
      </c>
      <c r="F1254" s="20">
        <v>5300</v>
      </c>
      <c r="G1254" s="20">
        <v>531</v>
      </c>
      <c r="H1254" s="20">
        <v>13</v>
      </c>
      <c r="I1254" s="66" t="s">
        <v>803</v>
      </c>
      <c r="J1254" s="67"/>
      <c r="K1254" s="67"/>
      <c r="L1254" s="68">
        <f t="shared" ref="L1254:L1258" si="3959">+J1254+K1254</f>
        <v>0</v>
      </c>
      <c r="M1254" s="67"/>
      <c r="N1254" s="67"/>
      <c r="O1254" s="68">
        <f t="shared" si="3927"/>
        <v>0</v>
      </c>
      <c r="P1254" s="68">
        <f t="shared" si="3928"/>
        <v>0</v>
      </c>
      <c r="Q1254" s="71"/>
      <c r="R1254" s="71"/>
      <c r="S1254" s="71"/>
      <c r="T1254" s="71"/>
      <c r="U1254" s="71"/>
      <c r="V1254" s="71"/>
      <c r="W1254" s="67">
        <v>0</v>
      </c>
      <c r="X1254" s="67">
        <v>0</v>
      </c>
      <c r="Y1254" s="68">
        <v>0</v>
      </c>
      <c r="Z1254" s="67">
        <v>0</v>
      </c>
      <c r="AA1254" s="67">
        <v>0</v>
      </c>
      <c r="AB1254" s="68">
        <v>0</v>
      </c>
      <c r="AC1254" s="68">
        <f t="shared" si="3929"/>
        <v>0</v>
      </c>
      <c r="AD1254" s="67">
        <f t="shared" si="3930"/>
        <v>0</v>
      </c>
      <c r="AE1254" s="67">
        <f t="shared" si="3931"/>
        <v>0</v>
      </c>
      <c r="AF1254" s="68">
        <f t="shared" si="3932"/>
        <v>0</v>
      </c>
      <c r="AG1254" s="67" t="e">
        <f>M1254+#REF!-V1254</f>
        <v>#REF!</v>
      </c>
      <c r="AH1254" s="67" t="e">
        <f>N1254+S1254-#REF!</f>
        <v>#REF!</v>
      </c>
      <c r="AI1254" s="68" t="e">
        <f t="shared" si="3933"/>
        <v>#REF!</v>
      </c>
      <c r="AJ1254" s="68" t="e">
        <f t="shared" si="3934"/>
        <v>#REF!</v>
      </c>
      <c r="AK1254" s="71"/>
      <c r="AL1254" s="71"/>
      <c r="AM1254" s="68">
        <f t="shared" si="3950"/>
        <v>0</v>
      </c>
      <c r="AN1254" s="71"/>
      <c r="AO1254" s="71"/>
      <c r="AP1254" s="68">
        <f t="shared" si="3951"/>
        <v>0</v>
      </c>
      <c r="AQ1254" s="68">
        <f t="shared" si="3952"/>
        <v>0</v>
      </c>
      <c r="AR1254" s="71"/>
      <c r="AS1254" s="71"/>
      <c r="AT1254" s="68">
        <f t="shared" si="3953"/>
        <v>0</v>
      </c>
      <c r="AU1254" s="71"/>
      <c r="AV1254" s="71"/>
      <c r="AW1254" s="68">
        <f t="shared" si="3954"/>
        <v>0</v>
      </c>
      <c r="AX1254" s="68">
        <f t="shared" si="3955"/>
        <v>0</v>
      </c>
      <c r="AY1254" s="71"/>
      <c r="AZ1254" s="71"/>
      <c r="BA1254" s="68">
        <f t="shared" si="3956"/>
        <v>0</v>
      </c>
      <c r="BB1254" s="71"/>
      <c r="BC1254" s="71"/>
      <c r="BD1254" s="68">
        <f t="shared" si="3957"/>
        <v>0</v>
      </c>
      <c r="BE1254" s="68">
        <f t="shared" si="3958"/>
        <v>0</v>
      </c>
      <c r="BF1254" s="67">
        <f t="shared" si="3944"/>
        <v>0</v>
      </c>
      <c r="BG1254" s="67">
        <f t="shared" si="3944"/>
        <v>0</v>
      </c>
      <c r="BH1254" s="68">
        <f t="shared" si="3945"/>
        <v>0</v>
      </c>
      <c r="BI1254" s="67" t="e">
        <f t="shared" si="3946"/>
        <v>#REF!</v>
      </c>
      <c r="BJ1254" s="67" t="e">
        <f t="shared" si="3946"/>
        <v>#REF!</v>
      </c>
      <c r="BK1254" s="68" t="e">
        <f t="shared" si="3947"/>
        <v>#REF!</v>
      </c>
      <c r="BL1254" s="68" t="e">
        <f t="shared" si="3790"/>
        <v>#REF!</v>
      </c>
      <c r="BM1254" s="305">
        <v>0</v>
      </c>
      <c r="BN1254" s="305">
        <v>0</v>
      </c>
      <c r="BO1254" s="306"/>
      <c r="BP1254" s="306"/>
      <c r="BQ1254" s="305">
        <v>0</v>
      </c>
      <c r="BR1254" s="305">
        <v>0</v>
      </c>
      <c r="BS1254" s="114" t="s">
        <v>208</v>
      </c>
      <c r="BT1254" s="77"/>
    </row>
    <row r="1255" spans="1:72" s="46" customFormat="1" ht="36.75" hidden="1" customHeight="1">
      <c r="A1255" s="77"/>
      <c r="B1255" s="20">
        <v>2014</v>
      </c>
      <c r="C1255" s="65">
        <v>8317</v>
      </c>
      <c r="D1255" s="20">
        <v>5</v>
      </c>
      <c r="E1255" s="20">
        <v>5000</v>
      </c>
      <c r="F1255" s="20">
        <v>5300</v>
      </c>
      <c r="G1255" s="20">
        <v>531</v>
      </c>
      <c r="H1255" s="20">
        <v>14</v>
      </c>
      <c r="I1255" s="66" t="s">
        <v>804</v>
      </c>
      <c r="J1255" s="67"/>
      <c r="K1255" s="67"/>
      <c r="L1255" s="68">
        <f t="shared" si="3959"/>
        <v>0</v>
      </c>
      <c r="M1255" s="67"/>
      <c r="N1255" s="67"/>
      <c r="O1255" s="68">
        <f t="shared" si="3927"/>
        <v>0</v>
      </c>
      <c r="P1255" s="68">
        <f t="shared" si="3928"/>
        <v>0</v>
      </c>
      <c r="Q1255" s="71"/>
      <c r="R1255" s="71"/>
      <c r="S1255" s="71"/>
      <c r="T1255" s="71"/>
      <c r="U1255" s="71"/>
      <c r="V1255" s="71"/>
      <c r="W1255" s="67">
        <v>0</v>
      </c>
      <c r="X1255" s="67">
        <v>0</v>
      </c>
      <c r="Y1255" s="68">
        <v>0</v>
      </c>
      <c r="Z1255" s="67">
        <v>0</v>
      </c>
      <c r="AA1255" s="67">
        <v>0</v>
      </c>
      <c r="AB1255" s="68">
        <v>0</v>
      </c>
      <c r="AC1255" s="68">
        <f t="shared" si="3929"/>
        <v>0</v>
      </c>
      <c r="AD1255" s="67">
        <f t="shared" si="3930"/>
        <v>0</v>
      </c>
      <c r="AE1255" s="67">
        <f t="shared" si="3931"/>
        <v>0</v>
      </c>
      <c r="AF1255" s="68">
        <f t="shared" si="3932"/>
        <v>0</v>
      </c>
      <c r="AG1255" s="67" t="e">
        <f>M1255+#REF!-V1255</f>
        <v>#REF!</v>
      </c>
      <c r="AH1255" s="67" t="e">
        <f>N1255+S1255-#REF!</f>
        <v>#REF!</v>
      </c>
      <c r="AI1255" s="68" t="e">
        <f t="shared" si="3933"/>
        <v>#REF!</v>
      </c>
      <c r="AJ1255" s="68" t="e">
        <f t="shared" si="3934"/>
        <v>#REF!</v>
      </c>
      <c r="AK1255" s="71"/>
      <c r="AL1255" s="71"/>
      <c r="AM1255" s="68">
        <f t="shared" si="3950"/>
        <v>0</v>
      </c>
      <c r="AN1255" s="71"/>
      <c r="AO1255" s="71"/>
      <c r="AP1255" s="68">
        <f t="shared" si="3951"/>
        <v>0</v>
      </c>
      <c r="AQ1255" s="68">
        <f t="shared" si="3952"/>
        <v>0</v>
      </c>
      <c r="AR1255" s="71"/>
      <c r="AS1255" s="71"/>
      <c r="AT1255" s="68">
        <f t="shared" si="3953"/>
        <v>0</v>
      </c>
      <c r="AU1255" s="71"/>
      <c r="AV1255" s="71"/>
      <c r="AW1255" s="68">
        <f t="shared" si="3954"/>
        <v>0</v>
      </c>
      <c r="AX1255" s="68">
        <f t="shared" si="3955"/>
        <v>0</v>
      </c>
      <c r="AY1255" s="71"/>
      <c r="AZ1255" s="71"/>
      <c r="BA1255" s="68">
        <f t="shared" si="3956"/>
        <v>0</v>
      </c>
      <c r="BB1255" s="71"/>
      <c r="BC1255" s="71"/>
      <c r="BD1255" s="68">
        <f t="shared" si="3957"/>
        <v>0</v>
      </c>
      <c r="BE1255" s="68">
        <f t="shared" si="3958"/>
        <v>0</v>
      </c>
      <c r="BF1255" s="67">
        <f t="shared" si="3944"/>
        <v>0</v>
      </c>
      <c r="BG1255" s="67">
        <f t="shared" si="3944"/>
        <v>0</v>
      </c>
      <c r="BH1255" s="68">
        <f t="shared" si="3945"/>
        <v>0</v>
      </c>
      <c r="BI1255" s="67" t="e">
        <f t="shared" si="3946"/>
        <v>#REF!</v>
      </c>
      <c r="BJ1255" s="67" t="e">
        <f t="shared" si="3946"/>
        <v>#REF!</v>
      </c>
      <c r="BK1255" s="68" t="e">
        <f t="shared" si="3947"/>
        <v>#REF!</v>
      </c>
      <c r="BL1255" s="68" t="e">
        <f t="shared" si="3790"/>
        <v>#REF!</v>
      </c>
      <c r="BM1255" s="305">
        <v>0</v>
      </c>
      <c r="BN1255" s="305">
        <v>0</v>
      </c>
      <c r="BO1255" s="306"/>
      <c r="BP1255" s="306"/>
      <c r="BQ1255" s="305">
        <v>0</v>
      </c>
      <c r="BR1255" s="305">
        <v>0</v>
      </c>
      <c r="BS1255" s="114" t="s">
        <v>208</v>
      </c>
      <c r="BT1255" s="77"/>
    </row>
    <row r="1256" spans="1:72" s="46" customFormat="1" ht="36.75" hidden="1" customHeight="1">
      <c r="A1256" s="77"/>
      <c r="B1256" s="20">
        <v>2014</v>
      </c>
      <c r="C1256" s="65">
        <v>8317</v>
      </c>
      <c r="D1256" s="20">
        <v>5</v>
      </c>
      <c r="E1256" s="20">
        <v>5000</v>
      </c>
      <c r="F1256" s="20">
        <v>5300</v>
      </c>
      <c r="G1256" s="20">
        <v>531</v>
      </c>
      <c r="H1256" s="20">
        <v>15</v>
      </c>
      <c r="I1256" s="86" t="s">
        <v>805</v>
      </c>
      <c r="J1256" s="67"/>
      <c r="K1256" s="67"/>
      <c r="L1256" s="68">
        <f t="shared" si="3959"/>
        <v>0</v>
      </c>
      <c r="M1256" s="67"/>
      <c r="N1256" s="67"/>
      <c r="O1256" s="68">
        <f t="shared" si="3927"/>
        <v>0</v>
      </c>
      <c r="P1256" s="68">
        <f t="shared" si="3928"/>
        <v>0</v>
      </c>
      <c r="Q1256" s="71"/>
      <c r="R1256" s="71"/>
      <c r="S1256" s="71"/>
      <c r="T1256" s="71"/>
      <c r="U1256" s="71"/>
      <c r="V1256" s="71"/>
      <c r="W1256" s="67">
        <v>0</v>
      </c>
      <c r="X1256" s="67">
        <v>0</v>
      </c>
      <c r="Y1256" s="68">
        <v>0</v>
      </c>
      <c r="Z1256" s="67">
        <v>0</v>
      </c>
      <c r="AA1256" s="67">
        <v>0</v>
      </c>
      <c r="AB1256" s="68">
        <v>0</v>
      </c>
      <c r="AC1256" s="68">
        <f t="shared" si="3929"/>
        <v>0</v>
      </c>
      <c r="AD1256" s="67">
        <f t="shared" si="3930"/>
        <v>0</v>
      </c>
      <c r="AE1256" s="67">
        <f t="shared" si="3931"/>
        <v>0</v>
      </c>
      <c r="AF1256" s="68">
        <f t="shared" si="3932"/>
        <v>0</v>
      </c>
      <c r="AG1256" s="67" t="e">
        <f>M1256+#REF!-V1256</f>
        <v>#REF!</v>
      </c>
      <c r="AH1256" s="67" t="e">
        <f>N1256+S1256-#REF!</f>
        <v>#REF!</v>
      </c>
      <c r="AI1256" s="68" t="e">
        <f t="shared" si="3933"/>
        <v>#REF!</v>
      </c>
      <c r="AJ1256" s="68" t="e">
        <f t="shared" si="3934"/>
        <v>#REF!</v>
      </c>
      <c r="AK1256" s="71"/>
      <c r="AL1256" s="71"/>
      <c r="AM1256" s="68">
        <f t="shared" si="3950"/>
        <v>0</v>
      </c>
      <c r="AN1256" s="71"/>
      <c r="AO1256" s="71"/>
      <c r="AP1256" s="68">
        <f t="shared" si="3951"/>
        <v>0</v>
      </c>
      <c r="AQ1256" s="68">
        <f t="shared" si="3952"/>
        <v>0</v>
      </c>
      <c r="AR1256" s="71"/>
      <c r="AS1256" s="71"/>
      <c r="AT1256" s="68">
        <f t="shared" si="3953"/>
        <v>0</v>
      </c>
      <c r="AU1256" s="71"/>
      <c r="AV1256" s="71"/>
      <c r="AW1256" s="68">
        <f t="shared" si="3954"/>
        <v>0</v>
      </c>
      <c r="AX1256" s="68">
        <f t="shared" si="3955"/>
        <v>0</v>
      </c>
      <c r="AY1256" s="71"/>
      <c r="AZ1256" s="71"/>
      <c r="BA1256" s="68">
        <f t="shared" si="3956"/>
        <v>0</v>
      </c>
      <c r="BB1256" s="71"/>
      <c r="BC1256" s="71"/>
      <c r="BD1256" s="68">
        <f t="shared" si="3957"/>
        <v>0</v>
      </c>
      <c r="BE1256" s="68">
        <f t="shared" si="3958"/>
        <v>0</v>
      </c>
      <c r="BF1256" s="67">
        <f t="shared" si="3944"/>
        <v>0</v>
      </c>
      <c r="BG1256" s="67">
        <f t="shared" si="3944"/>
        <v>0</v>
      </c>
      <c r="BH1256" s="68">
        <f t="shared" si="3945"/>
        <v>0</v>
      </c>
      <c r="BI1256" s="67" t="e">
        <f t="shared" si="3946"/>
        <v>#REF!</v>
      </c>
      <c r="BJ1256" s="67" t="e">
        <f t="shared" si="3946"/>
        <v>#REF!</v>
      </c>
      <c r="BK1256" s="68" t="e">
        <f t="shared" si="3947"/>
        <v>#REF!</v>
      </c>
      <c r="BL1256" s="68" t="e">
        <f t="shared" si="3790"/>
        <v>#REF!</v>
      </c>
      <c r="BM1256" s="305">
        <v>0</v>
      </c>
      <c r="BN1256" s="305">
        <v>0</v>
      </c>
      <c r="BO1256" s="306"/>
      <c r="BP1256" s="306"/>
      <c r="BQ1256" s="305">
        <v>0</v>
      </c>
      <c r="BR1256" s="305">
        <v>0</v>
      </c>
      <c r="BS1256" s="114" t="s">
        <v>208</v>
      </c>
      <c r="BT1256" s="77"/>
    </row>
    <row r="1257" spans="1:72" s="46" customFormat="1" ht="36.75" hidden="1" customHeight="1">
      <c r="A1257" s="77"/>
      <c r="B1257" s="20">
        <v>2014</v>
      </c>
      <c r="C1257" s="65">
        <v>8317</v>
      </c>
      <c r="D1257" s="20">
        <v>5</v>
      </c>
      <c r="E1257" s="20">
        <v>5000</v>
      </c>
      <c r="F1257" s="20">
        <v>5300</v>
      </c>
      <c r="G1257" s="20">
        <v>531</v>
      </c>
      <c r="H1257" s="20">
        <v>16</v>
      </c>
      <c r="I1257" s="86" t="s">
        <v>806</v>
      </c>
      <c r="J1257" s="67"/>
      <c r="K1257" s="67"/>
      <c r="L1257" s="68">
        <f t="shared" si="3959"/>
        <v>0</v>
      </c>
      <c r="M1257" s="67"/>
      <c r="N1257" s="67"/>
      <c r="O1257" s="68">
        <f t="shared" si="3927"/>
        <v>0</v>
      </c>
      <c r="P1257" s="68">
        <f t="shared" si="3928"/>
        <v>0</v>
      </c>
      <c r="Q1257" s="71"/>
      <c r="R1257" s="71"/>
      <c r="S1257" s="71"/>
      <c r="T1257" s="71"/>
      <c r="U1257" s="71"/>
      <c r="V1257" s="71"/>
      <c r="W1257" s="67">
        <v>0</v>
      </c>
      <c r="X1257" s="67">
        <v>0</v>
      </c>
      <c r="Y1257" s="68">
        <v>0</v>
      </c>
      <c r="Z1257" s="67">
        <v>0</v>
      </c>
      <c r="AA1257" s="67">
        <v>0</v>
      </c>
      <c r="AB1257" s="68">
        <v>0</v>
      </c>
      <c r="AC1257" s="68">
        <f t="shared" si="3929"/>
        <v>0</v>
      </c>
      <c r="AD1257" s="67">
        <f t="shared" si="3930"/>
        <v>0</v>
      </c>
      <c r="AE1257" s="67">
        <f t="shared" si="3931"/>
        <v>0</v>
      </c>
      <c r="AF1257" s="68">
        <f t="shared" si="3932"/>
        <v>0</v>
      </c>
      <c r="AG1257" s="67" t="e">
        <f>M1257+#REF!-V1257</f>
        <v>#REF!</v>
      </c>
      <c r="AH1257" s="67" t="e">
        <f>N1257+S1257-#REF!</f>
        <v>#REF!</v>
      </c>
      <c r="AI1257" s="68" t="e">
        <f t="shared" si="3933"/>
        <v>#REF!</v>
      </c>
      <c r="AJ1257" s="68" t="e">
        <f t="shared" si="3934"/>
        <v>#REF!</v>
      </c>
      <c r="AK1257" s="71"/>
      <c r="AL1257" s="71"/>
      <c r="AM1257" s="68">
        <f t="shared" si="3950"/>
        <v>0</v>
      </c>
      <c r="AN1257" s="71"/>
      <c r="AO1257" s="71"/>
      <c r="AP1257" s="68">
        <f t="shared" si="3951"/>
        <v>0</v>
      </c>
      <c r="AQ1257" s="68">
        <f t="shared" si="3952"/>
        <v>0</v>
      </c>
      <c r="AR1257" s="71"/>
      <c r="AS1257" s="71"/>
      <c r="AT1257" s="68">
        <f t="shared" si="3953"/>
        <v>0</v>
      </c>
      <c r="AU1257" s="71"/>
      <c r="AV1257" s="71"/>
      <c r="AW1257" s="68">
        <f t="shared" si="3954"/>
        <v>0</v>
      </c>
      <c r="AX1257" s="68">
        <f t="shared" si="3955"/>
        <v>0</v>
      </c>
      <c r="AY1257" s="71"/>
      <c r="AZ1257" s="71"/>
      <c r="BA1257" s="68">
        <f t="shared" si="3956"/>
        <v>0</v>
      </c>
      <c r="BB1257" s="71"/>
      <c r="BC1257" s="71"/>
      <c r="BD1257" s="68">
        <f t="shared" si="3957"/>
        <v>0</v>
      </c>
      <c r="BE1257" s="68">
        <f t="shared" si="3958"/>
        <v>0</v>
      </c>
      <c r="BF1257" s="67">
        <f t="shared" si="3944"/>
        <v>0</v>
      </c>
      <c r="BG1257" s="67">
        <f t="shared" si="3944"/>
        <v>0</v>
      </c>
      <c r="BH1257" s="68">
        <f t="shared" si="3945"/>
        <v>0</v>
      </c>
      <c r="BI1257" s="67" t="e">
        <f t="shared" si="3946"/>
        <v>#REF!</v>
      </c>
      <c r="BJ1257" s="67" t="e">
        <f t="shared" si="3946"/>
        <v>#REF!</v>
      </c>
      <c r="BK1257" s="68" t="e">
        <f t="shared" si="3947"/>
        <v>#REF!</v>
      </c>
      <c r="BL1257" s="68" t="e">
        <f t="shared" si="3790"/>
        <v>#REF!</v>
      </c>
      <c r="BM1257" s="305">
        <v>0</v>
      </c>
      <c r="BN1257" s="305">
        <v>0</v>
      </c>
      <c r="BO1257" s="306"/>
      <c r="BP1257" s="306"/>
      <c r="BQ1257" s="305">
        <v>0</v>
      </c>
      <c r="BR1257" s="305">
        <v>0</v>
      </c>
      <c r="BS1257" s="114" t="s">
        <v>208</v>
      </c>
      <c r="BT1257" s="77"/>
    </row>
    <row r="1258" spans="1:72" s="46" customFormat="1" ht="36.75" hidden="1" customHeight="1">
      <c r="A1258" s="77"/>
      <c r="B1258" s="20">
        <v>2014</v>
      </c>
      <c r="C1258" s="65">
        <v>8317</v>
      </c>
      <c r="D1258" s="20">
        <v>5</v>
      </c>
      <c r="E1258" s="20">
        <v>5000</v>
      </c>
      <c r="F1258" s="20">
        <v>5300</v>
      </c>
      <c r="G1258" s="20">
        <v>531</v>
      </c>
      <c r="H1258" s="20">
        <v>17</v>
      </c>
      <c r="I1258" s="86" t="s">
        <v>807</v>
      </c>
      <c r="J1258" s="67"/>
      <c r="K1258" s="67"/>
      <c r="L1258" s="68">
        <f t="shared" si="3959"/>
        <v>0</v>
      </c>
      <c r="M1258" s="67"/>
      <c r="N1258" s="67"/>
      <c r="O1258" s="68">
        <f t="shared" si="3927"/>
        <v>0</v>
      </c>
      <c r="P1258" s="68">
        <f t="shared" si="3928"/>
        <v>0</v>
      </c>
      <c r="Q1258" s="71"/>
      <c r="R1258" s="71"/>
      <c r="S1258" s="71"/>
      <c r="T1258" s="71"/>
      <c r="U1258" s="71"/>
      <c r="V1258" s="71"/>
      <c r="W1258" s="67">
        <v>0</v>
      </c>
      <c r="X1258" s="67">
        <v>0</v>
      </c>
      <c r="Y1258" s="68">
        <v>0</v>
      </c>
      <c r="Z1258" s="67">
        <v>0</v>
      </c>
      <c r="AA1258" s="67">
        <v>0</v>
      </c>
      <c r="AB1258" s="68">
        <v>0</v>
      </c>
      <c r="AC1258" s="68">
        <f t="shared" si="3929"/>
        <v>0</v>
      </c>
      <c r="AD1258" s="67">
        <f t="shared" si="3930"/>
        <v>0</v>
      </c>
      <c r="AE1258" s="67">
        <f t="shared" si="3931"/>
        <v>0</v>
      </c>
      <c r="AF1258" s="68">
        <f t="shared" si="3932"/>
        <v>0</v>
      </c>
      <c r="AG1258" s="67" t="e">
        <f>M1258+#REF!-V1258</f>
        <v>#REF!</v>
      </c>
      <c r="AH1258" s="67" t="e">
        <f>N1258+S1258-#REF!</f>
        <v>#REF!</v>
      </c>
      <c r="AI1258" s="68" t="e">
        <f t="shared" si="3933"/>
        <v>#REF!</v>
      </c>
      <c r="AJ1258" s="68" t="e">
        <f t="shared" si="3934"/>
        <v>#REF!</v>
      </c>
      <c r="AK1258" s="71"/>
      <c r="AL1258" s="71"/>
      <c r="AM1258" s="68">
        <f t="shared" si="3950"/>
        <v>0</v>
      </c>
      <c r="AN1258" s="71"/>
      <c r="AO1258" s="71"/>
      <c r="AP1258" s="68">
        <f t="shared" si="3951"/>
        <v>0</v>
      </c>
      <c r="AQ1258" s="68">
        <f t="shared" si="3952"/>
        <v>0</v>
      </c>
      <c r="AR1258" s="71"/>
      <c r="AS1258" s="71"/>
      <c r="AT1258" s="68">
        <f t="shared" si="3953"/>
        <v>0</v>
      </c>
      <c r="AU1258" s="71"/>
      <c r="AV1258" s="71"/>
      <c r="AW1258" s="68">
        <f t="shared" si="3954"/>
        <v>0</v>
      </c>
      <c r="AX1258" s="68">
        <f t="shared" si="3955"/>
        <v>0</v>
      </c>
      <c r="AY1258" s="71"/>
      <c r="AZ1258" s="71"/>
      <c r="BA1258" s="68">
        <f t="shared" si="3956"/>
        <v>0</v>
      </c>
      <c r="BB1258" s="71"/>
      <c r="BC1258" s="71"/>
      <c r="BD1258" s="68">
        <f t="shared" si="3957"/>
        <v>0</v>
      </c>
      <c r="BE1258" s="68">
        <f t="shared" si="3958"/>
        <v>0</v>
      </c>
      <c r="BF1258" s="67">
        <f t="shared" si="3944"/>
        <v>0</v>
      </c>
      <c r="BG1258" s="67">
        <f t="shared" si="3944"/>
        <v>0</v>
      </c>
      <c r="BH1258" s="68">
        <f t="shared" si="3945"/>
        <v>0</v>
      </c>
      <c r="BI1258" s="67" t="e">
        <f t="shared" si="3946"/>
        <v>#REF!</v>
      </c>
      <c r="BJ1258" s="67" t="e">
        <f t="shared" si="3946"/>
        <v>#REF!</v>
      </c>
      <c r="BK1258" s="68" t="e">
        <f t="shared" si="3947"/>
        <v>#REF!</v>
      </c>
      <c r="BL1258" s="68" t="e">
        <f t="shared" si="3790"/>
        <v>#REF!</v>
      </c>
      <c r="BM1258" s="305">
        <v>0</v>
      </c>
      <c r="BN1258" s="305">
        <v>0</v>
      </c>
      <c r="BO1258" s="306"/>
      <c r="BP1258" s="306"/>
      <c r="BQ1258" s="305">
        <v>0</v>
      </c>
      <c r="BR1258" s="305">
        <v>0</v>
      </c>
      <c r="BS1258" s="114" t="s">
        <v>208</v>
      </c>
      <c r="BT1258" s="77"/>
    </row>
    <row r="1259" spans="1:72" s="79" customFormat="1" hidden="1">
      <c r="A1259" s="77"/>
      <c r="B1259" s="59">
        <v>2014</v>
      </c>
      <c r="C1259" s="60">
        <v>8317</v>
      </c>
      <c r="D1259" s="59">
        <v>5</v>
      </c>
      <c r="E1259" s="59">
        <v>5000</v>
      </c>
      <c r="F1259" s="59">
        <v>5300</v>
      </c>
      <c r="G1259" s="59">
        <v>532</v>
      </c>
      <c r="H1259" s="59"/>
      <c r="I1259" s="61" t="s">
        <v>328</v>
      </c>
      <c r="J1259" s="62">
        <f>J1260</f>
        <v>0</v>
      </c>
      <c r="K1259" s="62">
        <f t="shared" ref="K1259:P1259" si="3960">K1260</f>
        <v>0</v>
      </c>
      <c r="L1259" s="62">
        <f t="shared" si="3960"/>
        <v>0</v>
      </c>
      <c r="M1259" s="62">
        <f t="shared" si="3960"/>
        <v>0</v>
      </c>
      <c r="N1259" s="62">
        <f t="shared" si="3960"/>
        <v>0</v>
      </c>
      <c r="O1259" s="62">
        <f t="shared" si="3960"/>
        <v>0</v>
      </c>
      <c r="P1259" s="62">
        <f t="shared" si="3960"/>
        <v>0</v>
      </c>
      <c r="Q1259" s="62">
        <f>Q1260</f>
        <v>0</v>
      </c>
      <c r="R1259" s="62">
        <f t="shared" ref="R1259:V1259" si="3961">R1260</f>
        <v>0</v>
      </c>
      <c r="S1259" s="62">
        <f t="shared" si="3961"/>
        <v>0</v>
      </c>
      <c r="T1259" s="62">
        <f>T1260</f>
        <v>0</v>
      </c>
      <c r="U1259" s="62">
        <f t="shared" si="3961"/>
        <v>0</v>
      </c>
      <c r="V1259" s="62">
        <f t="shared" si="3961"/>
        <v>0</v>
      </c>
      <c r="W1259" s="62">
        <v>0</v>
      </c>
      <c r="X1259" s="62">
        <v>0</v>
      </c>
      <c r="Y1259" s="62">
        <v>0</v>
      </c>
      <c r="Z1259" s="62">
        <v>0</v>
      </c>
      <c r="AA1259" s="62">
        <v>0</v>
      </c>
      <c r="AB1259" s="62">
        <v>0</v>
      </c>
      <c r="AC1259" s="62">
        <f t="shared" ref="AC1259" si="3962">AC1260</f>
        <v>0</v>
      </c>
      <c r="AD1259" s="62">
        <f>AD1260</f>
        <v>0</v>
      </c>
      <c r="AE1259" s="62">
        <f t="shared" ref="AE1259:AJ1259" si="3963">AE1260</f>
        <v>0</v>
      </c>
      <c r="AF1259" s="62">
        <f t="shared" si="3963"/>
        <v>0</v>
      </c>
      <c r="AG1259" s="62" t="e">
        <f t="shared" si="3963"/>
        <v>#REF!</v>
      </c>
      <c r="AH1259" s="62" t="e">
        <f t="shared" si="3963"/>
        <v>#REF!</v>
      </c>
      <c r="AI1259" s="62" t="e">
        <f t="shared" si="3963"/>
        <v>#REF!</v>
      </c>
      <c r="AJ1259" s="62" t="e">
        <f t="shared" si="3963"/>
        <v>#REF!</v>
      </c>
      <c r="AK1259" s="62">
        <f>AK1260</f>
        <v>0</v>
      </c>
      <c r="AL1259" s="62">
        <f t="shared" ref="AL1259:BK1259" si="3964">AL1260</f>
        <v>0</v>
      </c>
      <c r="AM1259" s="62">
        <f t="shared" si="3964"/>
        <v>0</v>
      </c>
      <c r="AN1259" s="62">
        <f t="shared" si="3964"/>
        <v>0</v>
      </c>
      <c r="AO1259" s="62">
        <f t="shared" si="3964"/>
        <v>0</v>
      </c>
      <c r="AP1259" s="62">
        <f t="shared" si="3964"/>
        <v>0</v>
      </c>
      <c r="AQ1259" s="62">
        <f t="shared" si="3964"/>
        <v>0</v>
      </c>
      <c r="AR1259" s="62">
        <f>AR1260</f>
        <v>0</v>
      </c>
      <c r="AS1259" s="62">
        <f t="shared" si="3964"/>
        <v>0</v>
      </c>
      <c r="AT1259" s="62">
        <f t="shared" si="3964"/>
        <v>0</v>
      </c>
      <c r="AU1259" s="62">
        <f t="shared" si="3964"/>
        <v>0</v>
      </c>
      <c r="AV1259" s="62">
        <f t="shared" si="3964"/>
        <v>0</v>
      </c>
      <c r="AW1259" s="62">
        <f t="shared" si="3964"/>
        <v>0</v>
      </c>
      <c r="AX1259" s="62">
        <f t="shared" si="3964"/>
        <v>0</v>
      </c>
      <c r="AY1259" s="62">
        <f>AY1260</f>
        <v>0</v>
      </c>
      <c r="AZ1259" s="62">
        <f t="shared" si="3964"/>
        <v>0</v>
      </c>
      <c r="BA1259" s="62">
        <f t="shared" si="3964"/>
        <v>0</v>
      </c>
      <c r="BB1259" s="62">
        <f t="shared" si="3964"/>
        <v>0</v>
      </c>
      <c r="BC1259" s="62">
        <f t="shared" si="3964"/>
        <v>0</v>
      </c>
      <c r="BD1259" s="62">
        <f t="shared" si="3964"/>
        <v>0</v>
      </c>
      <c r="BE1259" s="62">
        <f t="shared" si="3964"/>
        <v>0</v>
      </c>
      <c r="BF1259" s="62">
        <f>BF1260</f>
        <v>0</v>
      </c>
      <c r="BG1259" s="62">
        <f t="shared" si="3964"/>
        <v>0</v>
      </c>
      <c r="BH1259" s="62">
        <f t="shared" si="3964"/>
        <v>0</v>
      </c>
      <c r="BI1259" s="62" t="e">
        <f t="shared" si="3964"/>
        <v>#REF!</v>
      </c>
      <c r="BJ1259" s="62" t="e">
        <f t="shared" si="3964"/>
        <v>#REF!</v>
      </c>
      <c r="BK1259" s="62" t="e">
        <f t="shared" si="3964"/>
        <v>#REF!</v>
      </c>
      <c r="BL1259" s="62" t="e">
        <f t="shared" si="3790"/>
        <v>#REF!</v>
      </c>
      <c r="BM1259" s="304"/>
      <c r="BN1259" s="304"/>
      <c r="BO1259" s="304"/>
      <c r="BP1259" s="304"/>
      <c r="BQ1259" s="304"/>
      <c r="BR1259" s="304"/>
      <c r="BS1259" s="64"/>
      <c r="BT1259" s="77"/>
    </row>
    <row r="1260" spans="1:72" s="46" customFormat="1" ht="36.75" hidden="1" customHeight="1">
      <c r="A1260" s="77"/>
      <c r="B1260" s="104">
        <v>2014</v>
      </c>
      <c r="C1260" s="105">
        <v>8317</v>
      </c>
      <c r="D1260" s="104">
        <v>5</v>
      </c>
      <c r="E1260" s="104">
        <v>5000</v>
      </c>
      <c r="F1260" s="104">
        <v>5300</v>
      </c>
      <c r="G1260" s="104">
        <v>532</v>
      </c>
      <c r="H1260" s="104">
        <v>1</v>
      </c>
      <c r="I1260" s="66" t="s">
        <v>335</v>
      </c>
      <c r="J1260" s="67">
        <v>0</v>
      </c>
      <c r="K1260" s="67">
        <v>0</v>
      </c>
      <c r="L1260" s="68">
        <f>J1260+K1260</f>
        <v>0</v>
      </c>
      <c r="M1260" s="67">
        <v>0</v>
      </c>
      <c r="N1260" s="67">
        <v>0</v>
      </c>
      <c r="O1260" s="68">
        <f>+M1260+N1260</f>
        <v>0</v>
      </c>
      <c r="P1260" s="68">
        <f>+L1260+O1260</f>
        <v>0</v>
      </c>
      <c r="Q1260" s="71">
        <v>0</v>
      </c>
      <c r="R1260" s="71">
        <v>0</v>
      </c>
      <c r="S1260" s="71">
        <v>0</v>
      </c>
      <c r="T1260" s="71">
        <v>0</v>
      </c>
      <c r="U1260" s="71">
        <v>0</v>
      </c>
      <c r="V1260" s="71">
        <v>0</v>
      </c>
      <c r="W1260" s="67">
        <v>0</v>
      </c>
      <c r="X1260" s="67">
        <v>0</v>
      </c>
      <c r="Y1260" s="68">
        <v>0</v>
      </c>
      <c r="Z1260" s="67">
        <v>0</v>
      </c>
      <c r="AA1260" s="67">
        <v>0</v>
      </c>
      <c r="AB1260" s="68">
        <v>0</v>
      </c>
      <c r="AC1260" s="68">
        <f t="shared" ref="AC1260" si="3965">+Y1260+AB1260</f>
        <v>0</v>
      </c>
      <c r="AD1260" s="67">
        <f>J1260+Q1260-T1260</f>
        <v>0</v>
      </c>
      <c r="AE1260" s="67">
        <f>K1260+R1260-U1260</f>
        <v>0</v>
      </c>
      <c r="AF1260" s="68">
        <f t="shared" ref="AF1260" si="3966">AD1260+AE1260</f>
        <v>0</v>
      </c>
      <c r="AG1260" s="67" t="e">
        <f>M1260+#REF!-V1260</f>
        <v>#REF!</v>
      </c>
      <c r="AH1260" s="67" t="e">
        <f>N1260+S1260-#REF!</f>
        <v>#REF!</v>
      </c>
      <c r="AI1260" s="68" t="e">
        <f t="shared" ref="AI1260" si="3967">+AG1260+AH1260</f>
        <v>#REF!</v>
      </c>
      <c r="AJ1260" s="68" t="e">
        <f t="shared" ref="AJ1260" si="3968">+AF1260+AI1260</f>
        <v>#REF!</v>
      </c>
      <c r="AK1260" s="71">
        <v>0</v>
      </c>
      <c r="AL1260" s="71">
        <v>0</v>
      </c>
      <c r="AM1260" s="68">
        <f>AK1260+AL1260</f>
        <v>0</v>
      </c>
      <c r="AN1260" s="71">
        <v>0</v>
      </c>
      <c r="AO1260" s="71">
        <v>0</v>
      </c>
      <c r="AP1260" s="68">
        <f>+AN1260+AO1260</f>
        <v>0</v>
      </c>
      <c r="AQ1260" s="68">
        <f>+AM1260+AP1260</f>
        <v>0</v>
      </c>
      <c r="AR1260" s="71">
        <v>0</v>
      </c>
      <c r="AS1260" s="71">
        <v>0</v>
      </c>
      <c r="AT1260" s="68">
        <f>AR1260+AS1260</f>
        <v>0</v>
      </c>
      <c r="AU1260" s="71">
        <v>0</v>
      </c>
      <c r="AV1260" s="71">
        <v>0</v>
      </c>
      <c r="AW1260" s="68">
        <f>+AU1260+AV1260</f>
        <v>0</v>
      </c>
      <c r="AX1260" s="68">
        <f>+AT1260+AW1260</f>
        <v>0</v>
      </c>
      <c r="AY1260" s="71">
        <v>0</v>
      </c>
      <c r="AZ1260" s="71">
        <v>0</v>
      </c>
      <c r="BA1260" s="68">
        <f>AY1260+AZ1260</f>
        <v>0</v>
      </c>
      <c r="BB1260" s="71">
        <v>0</v>
      </c>
      <c r="BC1260" s="71">
        <v>0</v>
      </c>
      <c r="BD1260" s="68">
        <f>+BB1260+BC1260</f>
        <v>0</v>
      </c>
      <c r="BE1260" s="68">
        <f>+BA1260+BD1260</f>
        <v>0</v>
      </c>
      <c r="BF1260" s="67">
        <f t="shared" ref="BF1260:BG1260" si="3969">AD1260-AK1260-AR1260-AY1260</f>
        <v>0</v>
      </c>
      <c r="BG1260" s="67">
        <f t="shared" si="3969"/>
        <v>0</v>
      </c>
      <c r="BH1260" s="68">
        <f t="shared" ref="BH1260" si="3970">BF1260+BG1260</f>
        <v>0</v>
      </c>
      <c r="BI1260" s="67" t="e">
        <f t="shared" ref="BI1260:BJ1260" si="3971">AG1260-AN1260-AU1260-BB1260</f>
        <v>#REF!</v>
      </c>
      <c r="BJ1260" s="67" t="e">
        <f t="shared" si="3971"/>
        <v>#REF!</v>
      </c>
      <c r="BK1260" s="68" t="e">
        <f t="shared" ref="BK1260" si="3972">+BI1260+BJ1260</f>
        <v>#REF!</v>
      </c>
      <c r="BL1260" s="68" t="e">
        <f t="shared" si="3790"/>
        <v>#REF!</v>
      </c>
      <c r="BM1260" s="305">
        <v>0</v>
      </c>
      <c r="BN1260" s="305">
        <v>0</v>
      </c>
      <c r="BO1260" s="306"/>
      <c r="BP1260" s="306"/>
      <c r="BQ1260" s="305">
        <v>0</v>
      </c>
      <c r="BR1260" s="305">
        <v>0</v>
      </c>
      <c r="BS1260" s="114" t="s">
        <v>208</v>
      </c>
      <c r="BT1260" s="77"/>
    </row>
    <row r="1261" spans="1:72" s="78" customFormat="1" ht="36.75" customHeight="1">
      <c r="A1261" s="77"/>
      <c r="B1261" s="53">
        <v>2014</v>
      </c>
      <c r="C1261" s="54">
        <v>8317</v>
      </c>
      <c r="D1261" s="53">
        <v>5</v>
      </c>
      <c r="E1261" s="53">
        <v>5000</v>
      </c>
      <c r="F1261" s="53">
        <v>5400</v>
      </c>
      <c r="G1261" s="53"/>
      <c r="H1261" s="53"/>
      <c r="I1261" s="55" t="s">
        <v>357</v>
      </c>
      <c r="J1261" s="56">
        <f>J1262</f>
        <v>3600000</v>
      </c>
      <c r="K1261" s="56">
        <f t="shared" ref="K1261:P1262" si="3973">K1262</f>
        <v>0</v>
      </c>
      <c r="L1261" s="56">
        <f t="shared" si="3973"/>
        <v>3600000</v>
      </c>
      <c r="M1261" s="56">
        <f t="shared" si="3973"/>
        <v>0</v>
      </c>
      <c r="N1261" s="56">
        <f t="shared" si="3973"/>
        <v>0</v>
      </c>
      <c r="O1261" s="56">
        <f t="shared" si="3973"/>
        <v>0</v>
      </c>
      <c r="P1261" s="56">
        <f t="shared" si="3973"/>
        <v>3600000</v>
      </c>
      <c r="Q1261" s="56">
        <f>Q1262</f>
        <v>0</v>
      </c>
      <c r="R1261" s="56">
        <f t="shared" ref="R1261:V1262" si="3974">R1262</f>
        <v>0</v>
      </c>
      <c r="S1261" s="56">
        <f t="shared" si="3974"/>
        <v>0</v>
      </c>
      <c r="T1261" s="56">
        <f>T1262</f>
        <v>0</v>
      </c>
      <c r="U1261" s="56">
        <f t="shared" si="3974"/>
        <v>0</v>
      </c>
      <c r="V1261" s="56">
        <f t="shared" si="3974"/>
        <v>0</v>
      </c>
      <c r="W1261" s="56">
        <v>0</v>
      </c>
      <c r="X1261" s="56">
        <v>0</v>
      </c>
      <c r="Y1261" s="56">
        <v>0</v>
      </c>
      <c r="Z1261" s="56">
        <v>0</v>
      </c>
      <c r="AA1261" s="56">
        <v>0</v>
      </c>
      <c r="AB1261" s="56">
        <v>0</v>
      </c>
      <c r="AC1261" s="56">
        <f t="shared" ref="AC1261:AC1262" si="3975">AC1262</f>
        <v>0</v>
      </c>
      <c r="AD1261" s="56">
        <f>AD1262</f>
        <v>3600000</v>
      </c>
      <c r="AE1261" s="56">
        <f t="shared" ref="AE1261:AJ1262" si="3976">AE1262</f>
        <v>0</v>
      </c>
      <c r="AF1261" s="56">
        <f t="shared" si="3976"/>
        <v>3600000</v>
      </c>
      <c r="AG1261" s="56">
        <f t="shared" si="3976"/>
        <v>0</v>
      </c>
      <c r="AH1261" s="56">
        <f t="shared" si="3976"/>
        <v>0</v>
      </c>
      <c r="AI1261" s="56">
        <f t="shared" si="3976"/>
        <v>0</v>
      </c>
      <c r="AJ1261" s="56">
        <f t="shared" si="3976"/>
        <v>3600000</v>
      </c>
      <c r="AK1261" s="56">
        <f>AK1262</f>
        <v>0</v>
      </c>
      <c r="AL1261" s="56">
        <f t="shared" ref="AL1261:BA1262" si="3977">AL1262</f>
        <v>0</v>
      </c>
      <c r="AM1261" s="56">
        <f t="shared" si="3977"/>
        <v>0</v>
      </c>
      <c r="AN1261" s="56">
        <f t="shared" si="3977"/>
        <v>0</v>
      </c>
      <c r="AO1261" s="56">
        <f t="shared" si="3977"/>
        <v>0</v>
      </c>
      <c r="AP1261" s="56">
        <f t="shared" si="3977"/>
        <v>0</v>
      </c>
      <c r="AQ1261" s="56">
        <f t="shared" si="3977"/>
        <v>0</v>
      </c>
      <c r="AR1261" s="56">
        <f>AR1262</f>
        <v>0</v>
      </c>
      <c r="AS1261" s="56">
        <f t="shared" si="3977"/>
        <v>0</v>
      </c>
      <c r="AT1261" s="56">
        <f t="shared" si="3977"/>
        <v>0</v>
      </c>
      <c r="AU1261" s="56">
        <f t="shared" si="3977"/>
        <v>0</v>
      </c>
      <c r="AV1261" s="56">
        <f t="shared" si="3977"/>
        <v>0</v>
      </c>
      <c r="AW1261" s="56">
        <f t="shared" si="3977"/>
        <v>0</v>
      </c>
      <c r="AX1261" s="56">
        <f t="shared" si="3977"/>
        <v>0</v>
      </c>
      <c r="AY1261" s="56">
        <f>AY1262</f>
        <v>0</v>
      </c>
      <c r="AZ1261" s="56">
        <f t="shared" si="3977"/>
        <v>0</v>
      </c>
      <c r="BA1261" s="56">
        <f t="shared" si="3977"/>
        <v>0</v>
      </c>
      <c r="BB1261" s="56">
        <f t="shared" ref="AZ1261:BE1262" si="3978">BB1262</f>
        <v>0</v>
      </c>
      <c r="BC1261" s="56">
        <f t="shared" si="3978"/>
        <v>0</v>
      </c>
      <c r="BD1261" s="56">
        <f t="shared" si="3978"/>
        <v>0</v>
      </c>
      <c r="BE1261" s="56">
        <f t="shared" si="3978"/>
        <v>0</v>
      </c>
      <c r="BF1261" s="56">
        <f>BF1262</f>
        <v>3600000</v>
      </c>
      <c r="BG1261" s="56">
        <f t="shared" ref="BG1261:BK1262" si="3979">BG1262</f>
        <v>0</v>
      </c>
      <c r="BH1261" s="56">
        <f t="shared" si="3979"/>
        <v>3600000</v>
      </c>
      <c r="BI1261" s="56">
        <f>+BI1262</f>
        <v>0</v>
      </c>
      <c r="BJ1261" s="56">
        <f t="shared" si="3979"/>
        <v>0</v>
      </c>
      <c r="BK1261" s="56">
        <f t="shared" si="3979"/>
        <v>0</v>
      </c>
      <c r="BL1261" s="56">
        <f t="shared" si="3790"/>
        <v>3600000</v>
      </c>
      <c r="BM1261" s="303"/>
      <c r="BN1261" s="303"/>
      <c r="BO1261" s="303"/>
      <c r="BP1261" s="303"/>
      <c r="BQ1261" s="303"/>
      <c r="BR1261" s="303"/>
      <c r="BS1261" s="58"/>
      <c r="BT1261" s="77"/>
    </row>
    <row r="1262" spans="1:72" s="79" customFormat="1" ht="36.75" customHeight="1">
      <c r="A1262" s="77"/>
      <c r="B1262" s="59">
        <v>2014</v>
      </c>
      <c r="C1262" s="60">
        <v>8317</v>
      </c>
      <c r="D1262" s="59">
        <v>5</v>
      </c>
      <c r="E1262" s="59">
        <v>5000</v>
      </c>
      <c r="F1262" s="59">
        <v>5400</v>
      </c>
      <c r="G1262" s="59">
        <v>541</v>
      </c>
      <c r="H1262" s="59"/>
      <c r="I1262" s="61" t="s">
        <v>179</v>
      </c>
      <c r="J1262" s="62">
        <f>J1263</f>
        <v>3600000</v>
      </c>
      <c r="K1262" s="62">
        <f t="shared" si="3973"/>
        <v>0</v>
      </c>
      <c r="L1262" s="62">
        <f t="shared" si="3973"/>
        <v>3600000</v>
      </c>
      <c r="M1262" s="62">
        <f t="shared" si="3973"/>
        <v>0</v>
      </c>
      <c r="N1262" s="62">
        <f t="shared" si="3973"/>
        <v>0</v>
      </c>
      <c r="O1262" s="62">
        <f t="shared" si="3973"/>
        <v>0</v>
      </c>
      <c r="P1262" s="62">
        <f t="shared" si="3973"/>
        <v>3600000</v>
      </c>
      <c r="Q1262" s="62">
        <f>Q1263</f>
        <v>0</v>
      </c>
      <c r="R1262" s="62">
        <f t="shared" si="3974"/>
        <v>0</v>
      </c>
      <c r="S1262" s="62">
        <f t="shared" si="3974"/>
        <v>0</v>
      </c>
      <c r="T1262" s="62">
        <f>T1263</f>
        <v>0</v>
      </c>
      <c r="U1262" s="62">
        <f t="shared" si="3974"/>
        <v>0</v>
      </c>
      <c r="V1262" s="62">
        <f t="shared" si="3974"/>
        <v>0</v>
      </c>
      <c r="W1262" s="62">
        <v>0</v>
      </c>
      <c r="X1262" s="62">
        <v>0</v>
      </c>
      <c r="Y1262" s="62">
        <v>0</v>
      </c>
      <c r="Z1262" s="62">
        <v>0</v>
      </c>
      <c r="AA1262" s="62">
        <v>0</v>
      </c>
      <c r="AB1262" s="62">
        <v>0</v>
      </c>
      <c r="AC1262" s="62">
        <f t="shared" si="3975"/>
        <v>0</v>
      </c>
      <c r="AD1262" s="62">
        <f>AD1263</f>
        <v>3600000</v>
      </c>
      <c r="AE1262" s="62">
        <f t="shared" si="3976"/>
        <v>0</v>
      </c>
      <c r="AF1262" s="62">
        <f t="shared" si="3976"/>
        <v>3600000</v>
      </c>
      <c r="AG1262" s="62">
        <f t="shared" si="3976"/>
        <v>0</v>
      </c>
      <c r="AH1262" s="62">
        <f t="shared" si="3976"/>
        <v>0</v>
      </c>
      <c r="AI1262" s="62">
        <f t="shared" si="3976"/>
        <v>0</v>
      </c>
      <c r="AJ1262" s="62">
        <f t="shared" si="3976"/>
        <v>3600000</v>
      </c>
      <c r="AK1262" s="62">
        <f>AK1263</f>
        <v>0</v>
      </c>
      <c r="AL1262" s="62">
        <f t="shared" si="3977"/>
        <v>0</v>
      </c>
      <c r="AM1262" s="62">
        <f t="shared" si="3977"/>
        <v>0</v>
      </c>
      <c r="AN1262" s="62">
        <f t="shared" si="3977"/>
        <v>0</v>
      </c>
      <c r="AO1262" s="62">
        <f t="shared" si="3977"/>
        <v>0</v>
      </c>
      <c r="AP1262" s="62">
        <f t="shared" si="3977"/>
        <v>0</v>
      </c>
      <c r="AQ1262" s="62">
        <f t="shared" si="3977"/>
        <v>0</v>
      </c>
      <c r="AR1262" s="62">
        <f>AR1263</f>
        <v>0</v>
      </c>
      <c r="AS1262" s="62">
        <f t="shared" si="3977"/>
        <v>0</v>
      </c>
      <c r="AT1262" s="62">
        <f t="shared" si="3977"/>
        <v>0</v>
      </c>
      <c r="AU1262" s="62">
        <f t="shared" si="3977"/>
        <v>0</v>
      </c>
      <c r="AV1262" s="62">
        <f t="shared" si="3977"/>
        <v>0</v>
      </c>
      <c r="AW1262" s="62">
        <f t="shared" si="3977"/>
        <v>0</v>
      </c>
      <c r="AX1262" s="62">
        <f t="shared" si="3977"/>
        <v>0</v>
      </c>
      <c r="AY1262" s="62">
        <f>AY1263</f>
        <v>0</v>
      </c>
      <c r="AZ1262" s="62">
        <f t="shared" si="3978"/>
        <v>0</v>
      </c>
      <c r="BA1262" s="62">
        <f t="shared" si="3978"/>
        <v>0</v>
      </c>
      <c r="BB1262" s="62">
        <f t="shared" si="3978"/>
        <v>0</v>
      </c>
      <c r="BC1262" s="62">
        <f t="shared" si="3978"/>
        <v>0</v>
      </c>
      <c r="BD1262" s="62">
        <f t="shared" si="3978"/>
        <v>0</v>
      </c>
      <c r="BE1262" s="62">
        <f t="shared" si="3978"/>
        <v>0</v>
      </c>
      <c r="BF1262" s="62">
        <f>BF1263</f>
        <v>3600000</v>
      </c>
      <c r="BG1262" s="62">
        <f t="shared" si="3979"/>
        <v>0</v>
      </c>
      <c r="BH1262" s="62">
        <f t="shared" si="3979"/>
        <v>3600000</v>
      </c>
      <c r="BI1262" s="62">
        <f t="shared" si="3979"/>
        <v>0</v>
      </c>
      <c r="BJ1262" s="62">
        <f t="shared" si="3979"/>
        <v>0</v>
      </c>
      <c r="BK1262" s="62">
        <f t="shared" si="3979"/>
        <v>0</v>
      </c>
      <c r="BL1262" s="62">
        <f t="shared" si="3790"/>
        <v>3600000</v>
      </c>
      <c r="BM1262" s="304"/>
      <c r="BN1262" s="304"/>
      <c r="BO1262" s="304"/>
      <c r="BP1262" s="304"/>
      <c r="BQ1262" s="304"/>
      <c r="BR1262" s="304"/>
      <c r="BS1262" s="64"/>
      <c r="BT1262" s="77"/>
    </row>
    <row r="1263" spans="1:72" s="46" customFormat="1" ht="36.75" customHeight="1">
      <c r="A1263" s="77"/>
      <c r="B1263" s="104">
        <v>2014</v>
      </c>
      <c r="C1263" s="105">
        <v>8317</v>
      </c>
      <c r="D1263" s="104">
        <v>5</v>
      </c>
      <c r="E1263" s="104">
        <v>5000</v>
      </c>
      <c r="F1263" s="104">
        <v>5400</v>
      </c>
      <c r="G1263" s="104">
        <v>541</v>
      </c>
      <c r="H1263" s="104">
        <v>1</v>
      </c>
      <c r="I1263" s="66" t="s">
        <v>655</v>
      </c>
      <c r="J1263" s="67">
        <v>3600000</v>
      </c>
      <c r="K1263" s="67">
        <v>0</v>
      </c>
      <c r="L1263" s="68">
        <f>J1263+K1263</f>
        <v>3600000</v>
      </c>
      <c r="M1263" s="67">
        <v>0</v>
      </c>
      <c r="N1263" s="67">
        <v>0</v>
      </c>
      <c r="O1263" s="68">
        <f>+M1263+N1263</f>
        <v>0</v>
      </c>
      <c r="P1263" s="68">
        <f>+L1263+O1263</f>
        <v>3600000</v>
      </c>
      <c r="Q1263" s="71">
        <v>0</v>
      </c>
      <c r="R1263" s="71">
        <v>0</v>
      </c>
      <c r="S1263" s="71">
        <v>0</v>
      </c>
      <c r="T1263" s="71">
        <v>0</v>
      </c>
      <c r="U1263" s="71">
        <v>0</v>
      </c>
      <c r="V1263" s="71">
        <v>0</v>
      </c>
      <c r="W1263" s="67">
        <v>0</v>
      </c>
      <c r="X1263" s="67">
        <v>0</v>
      </c>
      <c r="Y1263" s="68">
        <v>0</v>
      </c>
      <c r="Z1263" s="67">
        <v>0</v>
      </c>
      <c r="AA1263" s="67">
        <v>0</v>
      </c>
      <c r="AB1263" s="68">
        <v>0</v>
      </c>
      <c r="AC1263" s="68">
        <f t="shared" ref="AC1263" si="3980">+Y1263+AB1263</f>
        <v>0</v>
      </c>
      <c r="AD1263" s="67">
        <f>J1263+Q1263-T1263</f>
        <v>3600000</v>
      </c>
      <c r="AE1263" s="67">
        <f>K1263+R1263-U1263</f>
        <v>0</v>
      </c>
      <c r="AF1263" s="68">
        <f t="shared" ref="AF1263" si="3981">AD1263+AE1263</f>
        <v>3600000</v>
      </c>
      <c r="AG1263" s="67">
        <f>+M1263-T1263</f>
        <v>0</v>
      </c>
      <c r="AH1263" s="67">
        <f>+N1263-U1263</f>
        <v>0</v>
      </c>
      <c r="AI1263" s="68">
        <f t="shared" ref="AI1263" si="3982">+AG1263+AH1263</f>
        <v>0</v>
      </c>
      <c r="AJ1263" s="68">
        <f t="shared" ref="AJ1263" si="3983">+AF1263+AI1263</f>
        <v>3600000</v>
      </c>
      <c r="AK1263" s="71">
        <v>0</v>
      </c>
      <c r="AL1263" s="71">
        <v>0</v>
      </c>
      <c r="AM1263" s="68">
        <f>AK1263+AL1263</f>
        <v>0</v>
      </c>
      <c r="AN1263" s="71">
        <v>0</v>
      </c>
      <c r="AO1263" s="71">
        <v>0</v>
      </c>
      <c r="AP1263" s="68">
        <f>+AN1263+AO1263</f>
        <v>0</v>
      </c>
      <c r="AQ1263" s="68">
        <f>+AM1263+AP1263</f>
        <v>0</v>
      </c>
      <c r="AR1263" s="71">
        <v>0</v>
      </c>
      <c r="AS1263" s="71">
        <v>0</v>
      </c>
      <c r="AT1263" s="68">
        <f>AR1263+AS1263</f>
        <v>0</v>
      </c>
      <c r="AU1263" s="71">
        <v>0</v>
      </c>
      <c r="AV1263" s="71">
        <v>0</v>
      </c>
      <c r="AW1263" s="68">
        <f>+AU1263+AV1263</f>
        <v>0</v>
      </c>
      <c r="AX1263" s="68">
        <f>+AT1263+AW1263</f>
        <v>0</v>
      </c>
      <c r="AY1263" s="71">
        <v>0</v>
      </c>
      <c r="AZ1263" s="71">
        <v>0</v>
      </c>
      <c r="BA1263" s="68">
        <f>AY1263+AZ1263</f>
        <v>0</v>
      </c>
      <c r="BB1263" s="71">
        <v>0</v>
      </c>
      <c r="BC1263" s="71">
        <v>0</v>
      </c>
      <c r="BD1263" s="68">
        <f>+BB1263+BC1263</f>
        <v>0</v>
      </c>
      <c r="BE1263" s="68">
        <f>+BA1263+BD1263</f>
        <v>0</v>
      </c>
      <c r="BF1263" s="67">
        <f t="shared" ref="BF1263:BG1263" si="3984">AD1263-AK1263-AR1263-AY1263</f>
        <v>3600000</v>
      </c>
      <c r="BG1263" s="67">
        <f t="shared" si="3984"/>
        <v>0</v>
      </c>
      <c r="BH1263" s="68">
        <f t="shared" ref="BH1263" si="3985">BF1263+BG1263</f>
        <v>3600000</v>
      </c>
      <c r="BI1263" s="67">
        <f t="shared" ref="BI1263:BJ1263" si="3986">AG1263-AN1263-AU1263-BB1263</f>
        <v>0</v>
      </c>
      <c r="BJ1263" s="67">
        <f t="shared" si="3986"/>
        <v>0</v>
      </c>
      <c r="BK1263" s="68">
        <f t="shared" ref="BK1263" si="3987">+BI1263+BJ1263</f>
        <v>0</v>
      </c>
      <c r="BL1263" s="68">
        <f t="shared" si="3790"/>
        <v>3600000</v>
      </c>
      <c r="BM1263" s="305">
        <v>1</v>
      </c>
      <c r="BN1263" s="305">
        <v>0</v>
      </c>
      <c r="BO1263" s="306"/>
      <c r="BP1263" s="306"/>
      <c r="BQ1263" s="305">
        <v>1</v>
      </c>
      <c r="BR1263" s="305">
        <v>0</v>
      </c>
      <c r="BS1263" s="114" t="s">
        <v>208</v>
      </c>
      <c r="BT1263" s="77"/>
    </row>
    <row r="1264" spans="1:72" s="78" customFormat="1" ht="48.75" customHeight="1">
      <c r="A1264" s="77"/>
      <c r="B1264" s="53">
        <v>2014</v>
      </c>
      <c r="C1264" s="54">
        <v>8317</v>
      </c>
      <c r="D1264" s="53">
        <v>5</v>
      </c>
      <c r="E1264" s="53">
        <v>5000</v>
      </c>
      <c r="F1264" s="53">
        <v>5600</v>
      </c>
      <c r="G1264" s="53"/>
      <c r="H1264" s="53"/>
      <c r="I1264" s="55" t="s">
        <v>182</v>
      </c>
      <c r="J1264" s="56">
        <f>J1265+J1271+J1273</f>
        <v>0</v>
      </c>
      <c r="K1264" s="56">
        <f t="shared" ref="K1264:P1264" si="3988">K1265+K1271+K1273</f>
        <v>0</v>
      </c>
      <c r="L1264" s="56">
        <f t="shared" si="3988"/>
        <v>0</v>
      </c>
      <c r="M1264" s="56">
        <f t="shared" si="3988"/>
        <v>98075.11</v>
      </c>
      <c r="N1264" s="56">
        <f t="shared" si="3988"/>
        <v>0</v>
      </c>
      <c r="O1264" s="56">
        <f t="shared" si="3988"/>
        <v>98075.11</v>
      </c>
      <c r="P1264" s="56">
        <f t="shared" si="3988"/>
        <v>98075.11</v>
      </c>
      <c r="Q1264" s="56">
        <f>Q1265+Q1271+Q1273</f>
        <v>0</v>
      </c>
      <c r="R1264" s="56">
        <f t="shared" ref="R1264:S1264" si="3989">R1265+R1271+R1273</f>
        <v>0</v>
      </c>
      <c r="S1264" s="56">
        <f t="shared" si="3989"/>
        <v>0</v>
      </c>
      <c r="T1264" s="56">
        <f>T1265+T1271+T1273</f>
        <v>0</v>
      </c>
      <c r="U1264" s="56">
        <f t="shared" ref="U1264:V1264" si="3990">U1265+U1271+U1273</f>
        <v>0</v>
      </c>
      <c r="V1264" s="56">
        <f t="shared" si="3990"/>
        <v>0</v>
      </c>
      <c r="W1264" s="56">
        <v>0</v>
      </c>
      <c r="X1264" s="56">
        <v>0</v>
      </c>
      <c r="Y1264" s="56">
        <v>0</v>
      </c>
      <c r="Z1264" s="56">
        <v>0</v>
      </c>
      <c r="AA1264" s="56">
        <v>0</v>
      </c>
      <c r="AB1264" s="56">
        <v>0</v>
      </c>
      <c r="AC1264" s="56">
        <f t="shared" ref="AC1264" si="3991">+AC1271</f>
        <v>0</v>
      </c>
      <c r="AD1264" s="56">
        <f>AD1265+AD1271+AD1273</f>
        <v>0</v>
      </c>
      <c r="AE1264" s="56">
        <f t="shared" ref="AE1264:AF1264" si="3992">AE1265+AE1271+AE1273</f>
        <v>0</v>
      </c>
      <c r="AF1264" s="56">
        <f t="shared" si="3992"/>
        <v>0</v>
      </c>
      <c r="AG1264" s="56">
        <f>+AG1271</f>
        <v>98075.11</v>
      </c>
      <c r="AH1264" s="56">
        <f t="shared" ref="AH1264:AJ1264" si="3993">+AH1271</f>
        <v>0</v>
      </c>
      <c r="AI1264" s="56">
        <f t="shared" si="3993"/>
        <v>98075.11</v>
      </c>
      <c r="AJ1264" s="56">
        <f t="shared" si="3993"/>
        <v>98075.11</v>
      </c>
      <c r="AK1264" s="56">
        <f>AK1265+AK1271+AK1273</f>
        <v>0</v>
      </c>
      <c r="AL1264" s="56">
        <f t="shared" ref="AL1264:AQ1264" si="3994">AL1265+AL1271+AL1273</f>
        <v>0</v>
      </c>
      <c r="AM1264" s="56">
        <f t="shared" si="3994"/>
        <v>0</v>
      </c>
      <c r="AN1264" s="56">
        <f t="shared" si="3994"/>
        <v>0</v>
      </c>
      <c r="AO1264" s="56">
        <f t="shared" si="3994"/>
        <v>0</v>
      </c>
      <c r="AP1264" s="56">
        <f t="shared" si="3994"/>
        <v>0</v>
      </c>
      <c r="AQ1264" s="56">
        <f t="shared" si="3994"/>
        <v>0</v>
      </c>
      <c r="AR1264" s="56">
        <f>AR1265+AR1271+AR1273</f>
        <v>0</v>
      </c>
      <c r="AS1264" s="56">
        <f t="shared" ref="AS1264:AX1264" si="3995">AS1265+AS1271+AS1273</f>
        <v>0</v>
      </c>
      <c r="AT1264" s="56">
        <f t="shared" si="3995"/>
        <v>0</v>
      </c>
      <c r="AU1264" s="56">
        <f t="shared" si="3995"/>
        <v>0</v>
      </c>
      <c r="AV1264" s="56">
        <f t="shared" si="3995"/>
        <v>0</v>
      </c>
      <c r="AW1264" s="56">
        <f t="shared" si="3995"/>
        <v>0</v>
      </c>
      <c r="AX1264" s="56">
        <f t="shared" si="3995"/>
        <v>0</v>
      </c>
      <c r="AY1264" s="56">
        <f>AY1265+AY1271+AY1273</f>
        <v>0</v>
      </c>
      <c r="AZ1264" s="56">
        <f t="shared" ref="AZ1264:BE1264" si="3996">AZ1265+AZ1271+AZ1273</f>
        <v>0</v>
      </c>
      <c r="BA1264" s="56">
        <f t="shared" si="3996"/>
        <v>0</v>
      </c>
      <c r="BB1264" s="56">
        <f t="shared" si="3996"/>
        <v>0</v>
      </c>
      <c r="BC1264" s="56">
        <f t="shared" si="3996"/>
        <v>0</v>
      </c>
      <c r="BD1264" s="56">
        <f t="shared" si="3996"/>
        <v>0</v>
      </c>
      <c r="BE1264" s="56">
        <f t="shared" si="3996"/>
        <v>0</v>
      </c>
      <c r="BF1264" s="56">
        <f>BF1265+BF1271+BF1273</f>
        <v>0</v>
      </c>
      <c r="BG1264" s="56">
        <f t="shared" ref="BG1264:BH1264" si="3997">BG1265+BG1271+BG1273</f>
        <v>0</v>
      </c>
      <c r="BH1264" s="56">
        <f t="shared" si="3997"/>
        <v>0</v>
      </c>
      <c r="BI1264" s="56">
        <f>+BI1271</f>
        <v>98075.11</v>
      </c>
      <c r="BJ1264" s="56">
        <f t="shared" ref="BJ1264:BK1264" si="3998">+BJ1271</f>
        <v>0</v>
      </c>
      <c r="BK1264" s="56">
        <f t="shared" si="3998"/>
        <v>98075.11</v>
      </c>
      <c r="BL1264" s="56">
        <f t="shared" si="3790"/>
        <v>98075.11</v>
      </c>
      <c r="BM1264" s="303"/>
      <c r="BN1264" s="303"/>
      <c r="BO1264" s="303"/>
      <c r="BP1264" s="303"/>
      <c r="BQ1264" s="303"/>
      <c r="BR1264" s="303"/>
      <c r="BS1264" s="58"/>
      <c r="BT1264" s="77"/>
    </row>
    <row r="1265" spans="1:72" s="79" customFormat="1" hidden="1">
      <c r="A1265" s="77"/>
      <c r="B1265" s="59">
        <v>2014</v>
      </c>
      <c r="C1265" s="60">
        <v>8317</v>
      </c>
      <c r="D1265" s="59">
        <v>5</v>
      </c>
      <c r="E1265" s="59">
        <v>5000</v>
      </c>
      <c r="F1265" s="59">
        <v>5600</v>
      </c>
      <c r="G1265" s="59">
        <v>565</v>
      </c>
      <c r="H1265" s="59"/>
      <c r="I1265" s="61" t="s">
        <v>360</v>
      </c>
      <c r="J1265" s="62">
        <f>SUM(J1266:J1270)</f>
        <v>0</v>
      </c>
      <c r="K1265" s="62">
        <f t="shared" ref="K1265:P1265" si="3999">SUM(K1266:K1270)</f>
        <v>0</v>
      </c>
      <c r="L1265" s="62">
        <f t="shared" si="3999"/>
        <v>0</v>
      </c>
      <c r="M1265" s="62">
        <f t="shared" si="3999"/>
        <v>0</v>
      </c>
      <c r="N1265" s="62">
        <f t="shared" si="3999"/>
        <v>0</v>
      </c>
      <c r="O1265" s="62">
        <f t="shared" si="3999"/>
        <v>0</v>
      </c>
      <c r="P1265" s="62">
        <f t="shared" si="3999"/>
        <v>0</v>
      </c>
      <c r="Q1265" s="62">
        <f>SUM(Q1266:Q1270)</f>
        <v>0</v>
      </c>
      <c r="R1265" s="62">
        <f t="shared" ref="R1265:S1265" si="4000">SUM(R1266:R1270)</f>
        <v>0</v>
      </c>
      <c r="S1265" s="62">
        <f t="shared" si="4000"/>
        <v>0</v>
      </c>
      <c r="T1265" s="62">
        <f>SUM(T1266:T1270)</f>
        <v>0</v>
      </c>
      <c r="U1265" s="62">
        <f t="shared" ref="U1265:V1265" si="4001">SUM(U1266:U1270)</f>
        <v>0</v>
      </c>
      <c r="V1265" s="62">
        <f t="shared" si="4001"/>
        <v>0</v>
      </c>
      <c r="W1265" s="62">
        <v>0</v>
      </c>
      <c r="X1265" s="62">
        <v>0</v>
      </c>
      <c r="Y1265" s="62">
        <v>0</v>
      </c>
      <c r="Z1265" s="62">
        <v>0</v>
      </c>
      <c r="AA1265" s="62">
        <v>0</v>
      </c>
      <c r="AB1265" s="62">
        <v>0</v>
      </c>
      <c r="AC1265" s="62">
        <f t="shared" ref="AC1265" si="4002">SUM(AC1266:AC1270)</f>
        <v>0</v>
      </c>
      <c r="AD1265" s="62">
        <f>SUM(AD1266:AD1270)</f>
        <v>0</v>
      </c>
      <c r="AE1265" s="62">
        <f t="shared" ref="AE1265:AJ1265" si="4003">SUM(AE1266:AE1270)</f>
        <v>0</v>
      </c>
      <c r="AF1265" s="62">
        <f t="shared" si="4003"/>
        <v>0</v>
      </c>
      <c r="AG1265" s="62" t="e">
        <f t="shared" si="4003"/>
        <v>#REF!</v>
      </c>
      <c r="AH1265" s="62" t="e">
        <f t="shared" si="4003"/>
        <v>#REF!</v>
      </c>
      <c r="AI1265" s="62" t="e">
        <f t="shared" si="4003"/>
        <v>#REF!</v>
      </c>
      <c r="AJ1265" s="62" t="e">
        <f t="shared" si="4003"/>
        <v>#REF!</v>
      </c>
      <c r="AK1265" s="62">
        <f>SUM(AK1266:AK1270)</f>
        <v>0</v>
      </c>
      <c r="AL1265" s="62">
        <f t="shared" ref="AL1265:AQ1265" si="4004">SUM(AL1266:AL1270)</f>
        <v>0</v>
      </c>
      <c r="AM1265" s="62">
        <f t="shared" si="4004"/>
        <v>0</v>
      </c>
      <c r="AN1265" s="62">
        <f t="shared" si="4004"/>
        <v>0</v>
      </c>
      <c r="AO1265" s="62">
        <f t="shared" si="4004"/>
        <v>0</v>
      </c>
      <c r="AP1265" s="62">
        <f t="shared" si="4004"/>
        <v>0</v>
      </c>
      <c r="AQ1265" s="62">
        <f t="shared" si="4004"/>
        <v>0</v>
      </c>
      <c r="AR1265" s="62">
        <f>SUM(AR1266:AR1270)</f>
        <v>0</v>
      </c>
      <c r="AS1265" s="62">
        <f t="shared" ref="AS1265:AX1265" si="4005">SUM(AS1266:AS1270)</f>
        <v>0</v>
      </c>
      <c r="AT1265" s="62">
        <f t="shared" si="4005"/>
        <v>0</v>
      </c>
      <c r="AU1265" s="62">
        <f t="shared" si="4005"/>
        <v>0</v>
      </c>
      <c r="AV1265" s="62">
        <f t="shared" si="4005"/>
        <v>0</v>
      </c>
      <c r="AW1265" s="62">
        <f t="shared" si="4005"/>
        <v>0</v>
      </c>
      <c r="AX1265" s="62">
        <f t="shared" si="4005"/>
        <v>0</v>
      </c>
      <c r="AY1265" s="62">
        <f>SUM(AY1266:AY1270)</f>
        <v>0</v>
      </c>
      <c r="AZ1265" s="62">
        <f t="shared" ref="AZ1265:BE1265" si="4006">SUM(AZ1266:AZ1270)</f>
        <v>0</v>
      </c>
      <c r="BA1265" s="62">
        <f t="shared" si="4006"/>
        <v>0</v>
      </c>
      <c r="BB1265" s="62">
        <f t="shared" si="4006"/>
        <v>0</v>
      </c>
      <c r="BC1265" s="62">
        <f t="shared" si="4006"/>
        <v>0</v>
      </c>
      <c r="BD1265" s="62">
        <f t="shared" si="4006"/>
        <v>0</v>
      </c>
      <c r="BE1265" s="62">
        <f t="shared" si="4006"/>
        <v>0</v>
      </c>
      <c r="BF1265" s="62">
        <f>SUM(BF1266:BF1270)</f>
        <v>0</v>
      </c>
      <c r="BG1265" s="62">
        <f t="shared" ref="BG1265:BI1265" si="4007">SUM(BG1266:BG1270)</f>
        <v>0</v>
      </c>
      <c r="BH1265" s="62">
        <f t="shared" si="4007"/>
        <v>0</v>
      </c>
      <c r="BI1265" s="62" t="e">
        <f t="shared" si="4007"/>
        <v>#REF!</v>
      </c>
      <c r="BJ1265" s="62" t="e">
        <f t="shared" ref="BJ1265:BK1265" si="4008">SUM(BJ1266:BJ1270)</f>
        <v>#REF!</v>
      </c>
      <c r="BK1265" s="62" t="e">
        <f t="shared" si="4008"/>
        <v>#REF!</v>
      </c>
      <c r="BL1265" s="62" t="e">
        <f t="shared" si="3790"/>
        <v>#REF!</v>
      </c>
      <c r="BM1265" s="304"/>
      <c r="BN1265" s="304"/>
      <c r="BO1265" s="304"/>
      <c r="BP1265" s="304"/>
      <c r="BQ1265" s="304"/>
      <c r="BR1265" s="304"/>
      <c r="BS1265" s="64"/>
      <c r="BT1265" s="77"/>
    </row>
    <row r="1266" spans="1:72" s="46" customFormat="1" ht="36.75" hidden="1" customHeight="1">
      <c r="A1266" s="77"/>
      <c r="B1266" s="104">
        <v>2014</v>
      </c>
      <c r="C1266" s="105">
        <v>8317</v>
      </c>
      <c r="D1266" s="104">
        <v>5</v>
      </c>
      <c r="E1266" s="104">
        <v>5000</v>
      </c>
      <c r="F1266" s="104">
        <v>5600</v>
      </c>
      <c r="G1266" s="104">
        <v>565</v>
      </c>
      <c r="H1266" s="104">
        <v>1</v>
      </c>
      <c r="I1266" s="66" t="s">
        <v>808</v>
      </c>
      <c r="J1266" s="67">
        <v>0</v>
      </c>
      <c r="K1266" s="67">
        <v>0</v>
      </c>
      <c r="L1266" s="68">
        <f>J1266+K1266</f>
        <v>0</v>
      </c>
      <c r="M1266" s="67">
        <v>0</v>
      </c>
      <c r="N1266" s="67">
        <v>0</v>
      </c>
      <c r="O1266" s="68">
        <f>+M1266+N1266</f>
        <v>0</v>
      </c>
      <c r="P1266" s="68">
        <f>+L1266+O1266</f>
        <v>0</v>
      </c>
      <c r="Q1266" s="71">
        <v>0</v>
      </c>
      <c r="R1266" s="71">
        <v>0</v>
      </c>
      <c r="S1266" s="71">
        <v>0</v>
      </c>
      <c r="T1266" s="71">
        <v>0</v>
      </c>
      <c r="U1266" s="71">
        <v>0</v>
      </c>
      <c r="V1266" s="71">
        <v>0</v>
      </c>
      <c r="W1266" s="67">
        <v>0</v>
      </c>
      <c r="X1266" s="67">
        <v>0</v>
      </c>
      <c r="Y1266" s="68">
        <v>0</v>
      </c>
      <c r="Z1266" s="67">
        <v>0</v>
      </c>
      <c r="AA1266" s="67">
        <v>0</v>
      </c>
      <c r="AB1266" s="68">
        <v>0</v>
      </c>
      <c r="AC1266" s="68">
        <f t="shared" ref="AC1266:AC1270" si="4009">+Y1266+AB1266</f>
        <v>0</v>
      </c>
      <c r="AD1266" s="67">
        <f t="shared" ref="AD1266:AE1270" si="4010">J1266+Q1266-T1266</f>
        <v>0</v>
      </c>
      <c r="AE1266" s="67">
        <f t="shared" si="4010"/>
        <v>0</v>
      </c>
      <c r="AF1266" s="68">
        <f t="shared" ref="AF1266:AF1270" si="4011">AD1266+AE1266</f>
        <v>0</v>
      </c>
      <c r="AG1266" s="67" t="e">
        <f>M1266+#REF!-V1266</f>
        <v>#REF!</v>
      </c>
      <c r="AH1266" s="67" t="e">
        <f>N1266+S1266-#REF!</f>
        <v>#REF!</v>
      </c>
      <c r="AI1266" s="68" t="e">
        <f t="shared" ref="AI1266:AI1270" si="4012">+AG1266+AH1266</f>
        <v>#REF!</v>
      </c>
      <c r="AJ1266" s="68" t="e">
        <f t="shared" ref="AJ1266:AJ1270" si="4013">+AF1266+AI1266</f>
        <v>#REF!</v>
      </c>
      <c r="AK1266" s="71">
        <v>0</v>
      </c>
      <c r="AL1266" s="71">
        <v>0</v>
      </c>
      <c r="AM1266" s="68">
        <f>AK1266+AL1266</f>
        <v>0</v>
      </c>
      <c r="AN1266" s="71">
        <v>0</v>
      </c>
      <c r="AO1266" s="71">
        <v>0</v>
      </c>
      <c r="AP1266" s="68">
        <f>+AN1266+AO1266</f>
        <v>0</v>
      </c>
      <c r="AQ1266" s="68">
        <f>+AM1266+AP1266</f>
        <v>0</v>
      </c>
      <c r="AR1266" s="71">
        <v>0</v>
      </c>
      <c r="AS1266" s="71">
        <v>0</v>
      </c>
      <c r="AT1266" s="68">
        <f>AR1266+AS1266</f>
        <v>0</v>
      </c>
      <c r="AU1266" s="71">
        <v>0</v>
      </c>
      <c r="AV1266" s="71">
        <v>0</v>
      </c>
      <c r="AW1266" s="68">
        <f>+AU1266+AV1266</f>
        <v>0</v>
      </c>
      <c r="AX1266" s="68">
        <f>+AT1266+AW1266</f>
        <v>0</v>
      </c>
      <c r="AY1266" s="71">
        <v>0</v>
      </c>
      <c r="AZ1266" s="71">
        <v>0</v>
      </c>
      <c r="BA1266" s="68">
        <f>AY1266+AZ1266</f>
        <v>0</v>
      </c>
      <c r="BB1266" s="71">
        <v>0</v>
      </c>
      <c r="BC1266" s="71">
        <v>0</v>
      </c>
      <c r="BD1266" s="68">
        <f>+BB1266+BC1266</f>
        <v>0</v>
      </c>
      <c r="BE1266" s="68">
        <f>+BA1266+BD1266</f>
        <v>0</v>
      </c>
      <c r="BF1266" s="67">
        <f t="shared" ref="BF1266:BG1270" si="4014">AD1266-AK1266-AR1266-AY1266</f>
        <v>0</v>
      </c>
      <c r="BG1266" s="67">
        <f t="shared" si="4014"/>
        <v>0</v>
      </c>
      <c r="BH1266" s="68">
        <f t="shared" ref="BH1266:BH1270" si="4015">BF1266+BG1266</f>
        <v>0</v>
      </c>
      <c r="BI1266" s="67" t="e">
        <f t="shared" ref="BI1266:BI1270" si="4016">AG1266-AN1266-AU1266-BB1266</f>
        <v>#REF!</v>
      </c>
      <c r="BJ1266" s="67" t="e">
        <f t="shared" ref="BJ1266:BJ1270" si="4017">AH1266-AO1266-AV1266-BC1266</f>
        <v>#REF!</v>
      </c>
      <c r="BK1266" s="67" t="e">
        <f t="shared" ref="BK1266:BK1270" si="4018">AI1266-AP1266-AW1266-BD1266</f>
        <v>#REF!</v>
      </c>
      <c r="BL1266" s="67" t="e">
        <f t="shared" si="3790"/>
        <v>#REF!</v>
      </c>
      <c r="BM1266" s="305">
        <v>0</v>
      </c>
      <c r="BN1266" s="305">
        <v>0</v>
      </c>
      <c r="BO1266" s="306"/>
      <c r="BP1266" s="306"/>
      <c r="BQ1266" s="305">
        <v>0</v>
      </c>
      <c r="BR1266" s="305">
        <v>0</v>
      </c>
      <c r="BS1266" s="114" t="s">
        <v>208</v>
      </c>
      <c r="BT1266" s="77"/>
    </row>
    <row r="1267" spans="1:72" s="46" customFormat="1" ht="36.75" hidden="1" customHeight="1">
      <c r="A1267" s="77"/>
      <c r="B1267" s="104">
        <v>2014</v>
      </c>
      <c r="C1267" s="105">
        <v>8317</v>
      </c>
      <c r="D1267" s="104">
        <v>5</v>
      </c>
      <c r="E1267" s="104">
        <v>5000</v>
      </c>
      <c r="F1267" s="104">
        <v>5600</v>
      </c>
      <c r="G1267" s="104">
        <v>565</v>
      </c>
      <c r="H1267" s="104">
        <v>2</v>
      </c>
      <c r="I1267" s="165" t="s">
        <v>809</v>
      </c>
      <c r="J1267" s="67">
        <v>0</v>
      </c>
      <c r="K1267" s="67">
        <v>0</v>
      </c>
      <c r="L1267" s="68">
        <f>J1267+K1267</f>
        <v>0</v>
      </c>
      <c r="M1267" s="67">
        <v>0</v>
      </c>
      <c r="N1267" s="67">
        <v>0</v>
      </c>
      <c r="O1267" s="68">
        <f>+M1267+N1267</f>
        <v>0</v>
      </c>
      <c r="P1267" s="68">
        <f>+L1267+O1267</f>
        <v>0</v>
      </c>
      <c r="Q1267" s="71">
        <v>0</v>
      </c>
      <c r="R1267" s="71">
        <v>0</v>
      </c>
      <c r="S1267" s="71">
        <v>0</v>
      </c>
      <c r="T1267" s="71">
        <v>0</v>
      </c>
      <c r="U1267" s="71">
        <v>0</v>
      </c>
      <c r="V1267" s="71">
        <v>0</v>
      </c>
      <c r="W1267" s="67">
        <v>0</v>
      </c>
      <c r="X1267" s="67">
        <v>0</v>
      </c>
      <c r="Y1267" s="68">
        <v>0</v>
      </c>
      <c r="Z1267" s="67">
        <v>0</v>
      </c>
      <c r="AA1267" s="67">
        <v>0</v>
      </c>
      <c r="AB1267" s="68">
        <v>0</v>
      </c>
      <c r="AC1267" s="68">
        <f t="shared" si="4009"/>
        <v>0</v>
      </c>
      <c r="AD1267" s="67">
        <f t="shared" si="4010"/>
        <v>0</v>
      </c>
      <c r="AE1267" s="67">
        <f t="shared" si="4010"/>
        <v>0</v>
      </c>
      <c r="AF1267" s="68">
        <f t="shared" si="4011"/>
        <v>0</v>
      </c>
      <c r="AG1267" s="67" t="e">
        <f>M1267+#REF!-V1267</f>
        <v>#REF!</v>
      </c>
      <c r="AH1267" s="67" t="e">
        <f>N1267+S1267-#REF!</f>
        <v>#REF!</v>
      </c>
      <c r="AI1267" s="68" t="e">
        <f t="shared" si="4012"/>
        <v>#REF!</v>
      </c>
      <c r="AJ1267" s="68" t="e">
        <f t="shared" si="4013"/>
        <v>#REF!</v>
      </c>
      <c r="AK1267" s="71">
        <v>0</v>
      </c>
      <c r="AL1267" s="71">
        <v>0</v>
      </c>
      <c r="AM1267" s="68">
        <f>AK1267+AL1267</f>
        <v>0</v>
      </c>
      <c r="AN1267" s="71">
        <v>0</v>
      </c>
      <c r="AO1267" s="71">
        <v>0</v>
      </c>
      <c r="AP1267" s="68">
        <f>+AN1267+AO1267</f>
        <v>0</v>
      </c>
      <c r="AQ1267" s="68">
        <f>+AM1267+AP1267</f>
        <v>0</v>
      </c>
      <c r="AR1267" s="71">
        <v>0</v>
      </c>
      <c r="AS1267" s="71">
        <v>0</v>
      </c>
      <c r="AT1267" s="68">
        <f>AR1267+AS1267</f>
        <v>0</v>
      </c>
      <c r="AU1267" s="71">
        <v>0</v>
      </c>
      <c r="AV1267" s="71">
        <v>0</v>
      </c>
      <c r="AW1267" s="68">
        <f>+AU1267+AV1267</f>
        <v>0</v>
      </c>
      <c r="AX1267" s="68">
        <f>+AT1267+AW1267</f>
        <v>0</v>
      </c>
      <c r="AY1267" s="71">
        <v>0</v>
      </c>
      <c r="AZ1267" s="71">
        <v>0</v>
      </c>
      <c r="BA1267" s="68">
        <f>AY1267+AZ1267</f>
        <v>0</v>
      </c>
      <c r="BB1267" s="71">
        <v>0</v>
      </c>
      <c r="BC1267" s="71">
        <v>0</v>
      </c>
      <c r="BD1267" s="68">
        <f>+BB1267+BC1267</f>
        <v>0</v>
      </c>
      <c r="BE1267" s="68">
        <f>+BA1267+BD1267</f>
        <v>0</v>
      </c>
      <c r="BF1267" s="67">
        <f t="shared" si="4014"/>
        <v>0</v>
      </c>
      <c r="BG1267" s="67">
        <f t="shared" si="4014"/>
        <v>0</v>
      </c>
      <c r="BH1267" s="68">
        <f t="shared" si="4015"/>
        <v>0</v>
      </c>
      <c r="BI1267" s="67" t="e">
        <f t="shared" si="4016"/>
        <v>#REF!</v>
      </c>
      <c r="BJ1267" s="67" t="e">
        <f t="shared" si="4017"/>
        <v>#REF!</v>
      </c>
      <c r="BK1267" s="67" t="e">
        <f t="shared" si="4018"/>
        <v>#REF!</v>
      </c>
      <c r="BL1267" s="67" t="e">
        <f t="shared" si="3790"/>
        <v>#REF!</v>
      </c>
      <c r="BM1267" s="305">
        <v>0</v>
      </c>
      <c r="BN1267" s="305">
        <v>0</v>
      </c>
      <c r="BO1267" s="306"/>
      <c r="BP1267" s="306"/>
      <c r="BQ1267" s="305">
        <v>0</v>
      </c>
      <c r="BR1267" s="305">
        <v>0</v>
      </c>
      <c r="BS1267" s="114" t="s">
        <v>208</v>
      </c>
      <c r="BT1267" s="77"/>
    </row>
    <row r="1268" spans="1:72" s="46" customFormat="1" ht="36.75" hidden="1" customHeight="1">
      <c r="A1268" s="77"/>
      <c r="B1268" s="104">
        <v>2014</v>
      </c>
      <c r="C1268" s="105">
        <v>8317</v>
      </c>
      <c r="D1268" s="104">
        <v>5</v>
      </c>
      <c r="E1268" s="104">
        <v>5000</v>
      </c>
      <c r="F1268" s="104">
        <v>5600</v>
      </c>
      <c r="G1268" s="104">
        <v>565</v>
      </c>
      <c r="H1268" s="104">
        <v>3</v>
      </c>
      <c r="I1268" s="66" t="s">
        <v>810</v>
      </c>
      <c r="J1268" s="67">
        <v>0</v>
      </c>
      <c r="K1268" s="67">
        <v>0</v>
      </c>
      <c r="L1268" s="68">
        <f>J1268+K1268</f>
        <v>0</v>
      </c>
      <c r="M1268" s="67">
        <v>0</v>
      </c>
      <c r="N1268" s="67">
        <v>0</v>
      </c>
      <c r="O1268" s="68">
        <f>+M1268+N1268</f>
        <v>0</v>
      </c>
      <c r="P1268" s="68">
        <f>+L1268+O1268</f>
        <v>0</v>
      </c>
      <c r="Q1268" s="71">
        <v>0</v>
      </c>
      <c r="R1268" s="71">
        <v>0</v>
      </c>
      <c r="S1268" s="71">
        <v>0</v>
      </c>
      <c r="T1268" s="71">
        <v>0</v>
      </c>
      <c r="U1268" s="71">
        <v>0</v>
      </c>
      <c r="V1268" s="71">
        <v>0</v>
      </c>
      <c r="W1268" s="67">
        <v>0</v>
      </c>
      <c r="X1268" s="67">
        <v>0</v>
      </c>
      <c r="Y1268" s="68">
        <v>0</v>
      </c>
      <c r="Z1268" s="67">
        <v>0</v>
      </c>
      <c r="AA1268" s="67">
        <v>0</v>
      </c>
      <c r="AB1268" s="68">
        <v>0</v>
      </c>
      <c r="AC1268" s="68">
        <f t="shared" si="4009"/>
        <v>0</v>
      </c>
      <c r="AD1268" s="67">
        <f t="shared" si="4010"/>
        <v>0</v>
      </c>
      <c r="AE1268" s="67">
        <f t="shared" si="4010"/>
        <v>0</v>
      </c>
      <c r="AF1268" s="68">
        <f t="shared" si="4011"/>
        <v>0</v>
      </c>
      <c r="AG1268" s="67" t="e">
        <f>M1268+#REF!-V1268</f>
        <v>#REF!</v>
      </c>
      <c r="AH1268" s="67" t="e">
        <f>N1268+S1268-#REF!</f>
        <v>#REF!</v>
      </c>
      <c r="AI1268" s="68" t="e">
        <f t="shared" si="4012"/>
        <v>#REF!</v>
      </c>
      <c r="AJ1268" s="68" t="e">
        <f t="shared" si="4013"/>
        <v>#REF!</v>
      </c>
      <c r="AK1268" s="71">
        <v>0</v>
      </c>
      <c r="AL1268" s="71">
        <v>0</v>
      </c>
      <c r="AM1268" s="68">
        <f>AK1268+AL1268</f>
        <v>0</v>
      </c>
      <c r="AN1268" s="71">
        <v>0</v>
      </c>
      <c r="AO1268" s="71">
        <v>0</v>
      </c>
      <c r="AP1268" s="68">
        <f>+AN1268+AO1268</f>
        <v>0</v>
      </c>
      <c r="AQ1268" s="68">
        <f>+AM1268+AP1268</f>
        <v>0</v>
      </c>
      <c r="AR1268" s="71">
        <v>0</v>
      </c>
      <c r="AS1268" s="71">
        <v>0</v>
      </c>
      <c r="AT1268" s="68">
        <f>AR1268+AS1268</f>
        <v>0</v>
      </c>
      <c r="AU1268" s="71">
        <v>0</v>
      </c>
      <c r="AV1268" s="71">
        <v>0</v>
      </c>
      <c r="AW1268" s="68">
        <f>+AU1268+AV1268</f>
        <v>0</v>
      </c>
      <c r="AX1268" s="68">
        <f>+AT1268+AW1268</f>
        <v>0</v>
      </c>
      <c r="AY1268" s="71">
        <v>0</v>
      </c>
      <c r="AZ1268" s="71">
        <v>0</v>
      </c>
      <c r="BA1268" s="68">
        <f>AY1268+AZ1268</f>
        <v>0</v>
      </c>
      <c r="BB1268" s="71">
        <v>0</v>
      </c>
      <c r="BC1268" s="71">
        <v>0</v>
      </c>
      <c r="BD1268" s="68">
        <f>+BB1268+BC1268</f>
        <v>0</v>
      </c>
      <c r="BE1268" s="68">
        <f>+BA1268+BD1268</f>
        <v>0</v>
      </c>
      <c r="BF1268" s="67">
        <f t="shared" si="4014"/>
        <v>0</v>
      </c>
      <c r="BG1268" s="67">
        <f t="shared" si="4014"/>
        <v>0</v>
      </c>
      <c r="BH1268" s="68">
        <f t="shared" si="4015"/>
        <v>0</v>
      </c>
      <c r="BI1268" s="67" t="e">
        <f t="shared" si="4016"/>
        <v>#REF!</v>
      </c>
      <c r="BJ1268" s="67" t="e">
        <f t="shared" si="4017"/>
        <v>#REF!</v>
      </c>
      <c r="BK1268" s="67" t="e">
        <f t="shared" si="4018"/>
        <v>#REF!</v>
      </c>
      <c r="BL1268" s="67" t="e">
        <f t="shared" si="3790"/>
        <v>#REF!</v>
      </c>
      <c r="BM1268" s="305">
        <v>0</v>
      </c>
      <c r="BN1268" s="305">
        <v>0</v>
      </c>
      <c r="BO1268" s="306"/>
      <c r="BP1268" s="306"/>
      <c r="BQ1268" s="305">
        <v>0</v>
      </c>
      <c r="BR1268" s="305">
        <v>0</v>
      </c>
      <c r="BS1268" s="114" t="s">
        <v>208</v>
      </c>
      <c r="BT1268" s="77"/>
    </row>
    <row r="1269" spans="1:72" s="46" customFormat="1" ht="36.75" hidden="1" customHeight="1">
      <c r="A1269" s="77"/>
      <c r="B1269" s="104">
        <v>2014</v>
      </c>
      <c r="C1269" s="105">
        <v>8317</v>
      </c>
      <c r="D1269" s="104">
        <v>5</v>
      </c>
      <c r="E1269" s="104">
        <v>5000</v>
      </c>
      <c r="F1269" s="104">
        <v>5600</v>
      </c>
      <c r="G1269" s="104">
        <v>565</v>
      </c>
      <c r="H1269" s="104">
        <v>4</v>
      </c>
      <c r="I1269" s="165" t="s">
        <v>811</v>
      </c>
      <c r="J1269" s="67">
        <v>0</v>
      </c>
      <c r="K1269" s="67">
        <v>0</v>
      </c>
      <c r="L1269" s="68">
        <f>J1269+K1269</f>
        <v>0</v>
      </c>
      <c r="M1269" s="67">
        <v>0</v>
      </c>
      <c r="N1269" s="67">
        <v>0</v>
      </c>
      <c r="O1269" s="68">
        <f>+M1269+N1269</f>
        <v>0</v>
      </c>
      <c r="P1269" s="68">
        <f>+L1269+O1269</f>
        <v>0</v>
      </c>
      <c r="Q1269" s="71">
        <v>0</v>
      </c>
      <c r="R1269" s="71">
        <v>0</v>
      </c>
      <c r="S1269" s="71">
        <v>0</v>
      </c>
      <c r="T1269" s="71">
        <v>0</v>
      </c>
      <c r="U1269" s="71">
        <v>0</v>
      </c>
      <c r="V1269" s="71">
        <v>0</v>
      </c>
      <c r="W1269" s="67">
        <v>0</v>
      </c>
      <c r="X1269" s="67">
        <v>0</v>
      </c>
      <c r="Y1269" s="68">
        <v>0</v>
      </c>
      <c r="Z1269" s="67">
        <v>0</v>
      </c>
      <c r="AA1269" s="67">
        <v>0</v>
      </c>
      <c r="AB1269" s="68">
        <v>0</v>
      </c>
      <c r="AC1269" s="68">
        <f t="shared" si="4009"/>
        <v>0</v>
      </c>
      <c r="AD1269" s="67">
        <f t="shared" si="4010"/>
        <v>0</v>
      </c>
      <c r="AE1269" s="67">
        <f t="shared" si="4010"/>
        <v>0</v>
      </c>
      <c r="AF1269" s="68">
        <f t="shared" si="4011"/>
        <v>0</v>
      </c>
      <c r="AG1269" s="67" t="e">
        <f>M1269+#REF!-V1269</f>
        <v>#REF!</v>
      </c>
      <c r="AH1269" s="67" t="e">
        <f>N1269+S1269-#REF!</f>
        <v>#REF!</v>
      </c>
      <c r="AI1269" s="68" t="e">
        <f t="shared" si="4012"/>
        <v>#REF!</v>
      </c>
      <c r="AJ1269" s="68" t="e">
        <f t="shared" si="4013"/>
        <v>#REF!</v>
      </c>
      <c r="AK1269" s="71">
        <v>0</v>
      </c>
      <c r="AL1269" s="71">
        <v>0</v>
      </c>
      <c r="AM1269" s="68">
        <f>AK1269+AL1269</f>
        <v>0</v>
      </c>
      <c r="AN1269" s="71">
        <v>0</v>
      </c>
      <c r="AO1269" s="71">
        <v>0</v>
      </c>
      <c r="AP1269" s="68">
        <f>+AN1269+AO1269</f>
        <v>0</v>
      </c>
      <c r="AQ1269" s="68">
        <f>+AM1269+AP1269</f>
        <v>0</v>
      </c>
      <c r="AR1269" s="71">
        <v>0</v>
      </c>
      <c r="AS1269" s="71">
        <v>0</v>
      </c>
      <c r="AT1269" s="68">
        <f>AR1269+AS1269</f>
        <v>0</v>
      </c>
      <c r="AU1269" s="71">
        <v>0</v>
      </c>
      <c r="AV1269" s="71">
        <v>0</v>
      </c>
      <c r="AW1269" s="68">
        <f>+AU1269+AV1269</f>
        <v>0</v>
      </c>
      <c r="AX1269" s="68">
        <f>+AT1269+AW1269</f>
        <v>0</v>
      </c>
      <c r="AY1269" s="71">
        <v>0</v>
      </c>
      <c r="AZ1269" s="71">
        <v>0</v>
      </c>
      <c r="BA1269" s="68">
        <f>AY1269+AZ1269</f>
        <v>0</v>
      </c>
      <c r="BB1269" s="71">
        <v>0</v>
      </c>
      <c r="BC1269" s="71">
        <v>0</v>
      </c>
      <c r="BD1269" s="68">
        <f>+BB1269+BC1269</f>
        <v>0</v>
      </c>
      <c r="BE1269" s="68">
        <f>+BA1269+BD1269</f>
        <v>0</v>
      </c>
      <c r="BF1269" s="67">
        <f t="shared" si="4014"/>
        <v>0</v>
      </c>
      <c r="BG1269" s="67">
        <f t="shared" si="4014"/>
        <v>0</v>
      </c>
      <c r="BH1269" s="68">
        <f t="shared" si="4015"/>
        <v>0</v>
      </c>
      <c r="BI1269" s="67" t="e">
        <f t="shared" si="4016"/>
        <v>#REF!</v>
      </c>
      <c r="BJ1269" s="67" t="e">
        <f t="shared" si="4017"/>
        <v>#REF!</v>
      </c>
      <c r="BK1269" s="67" t="e">
        <f t="shared" si="4018"/>
        <v>#REF!</v>
      </c>
      <c r="BL1269" s="67" t="e">
        <f t="shared" ref="BL1269:BL1332" si="4019">+BH1269+BK1269</f>
        <v>#REF!</v>
      </c>
      <c r="BM1269" s="305">
        <v>0</v>
      </c>
      <c r="BN1269" s="305">
        <v>0</v>
      </c>
      <c r="BO1269" s="306"/>
      <c r="BP1269" s="306"/>
      <c r="BQ1269" s="305">
        <v>0</v>
      </c>
      <c r="BR1269" s="305">
        <v>0</v>
      </c>
      <c r="BS1269" s="114" t="s">
        <v>208</v>
      </c>
      <c r="BT1269" s="77"/>
    </row>
    <row r="1270" spans="1:72" s="46" customFormat="1" ht="36.75" hidden="1" customHeight="1">
      <c r="A1270" s="77"/>
      <c r="B1270" s="104">
        <v>2014</v>
      </c>
      <c r="C1270" s="105">
        <v>8317</v>
      </c>
      <c r="D1270" s="104">
        <v>5</v>
      </c>
      <c r="E1270" s="104">
        <v>5000</v>
      </c>
      <c r="F1270" s="104">
        <v>5600</v>
      </c>
      <c r="G1270" s="104">
        <v>565</v>
      </c>
      <c r="H1270" s="104">
        <v>5</v>
      </c>
      <c r="I1270" s="165" t="s">
        <v>812</v>
      </c>
      <c r="J1270" s="67">
        <v>0</v>
      </c>
      <c r="K1270" s="67">
        <v>0</v>
      </c>
      <c r="L1270" s="68">
        <f>J1270+K1270</f>
        <v>0</v>
      </c>
      <c r="M1270" s="67">
        <v>0</v>
      </c>
      <c r="N1270" s="67">
        <v>0</v>
      </c>
      <c r="O1270" s="68">
        <f>+M1270+N1270</f>
        <v>0</v>
      </c>
      <c r="P1270" s="68">
        <f>+L1270+O1270</f>
        <v>0</v>
      </c>
      <c r="Q1270" s="71">
        <v>0</v>
      </c>
      <c r="R1270" s="71">
        <v>0</v>
      </c>
      <c r="S1270" s="71">
        <v>0</v>
      </c>
      <c r="T1270" s="71">
        <v>0</v>
      </c>
      <c r="U1270" s="71">
        <v>0</v>
      </c>
      <c r="V1270" s="71">
        <v>0</v>
      </c>
      <c r="W1270" s="67">
        <v>0</v>
      </c>
      <c r="X1270" s="67">
        <v>0</v>
      </c>
      <c r="Y1270" s="68">
        <v>0</v>
      </c>
      <c r="Z1270" s="67">
        <v>0</v>
      </c>
      <c r="AA1270" s="67">
        <v>0</v>
      </c>
      <c r="AB1270" s="68">
        <v>0</v>
      </c>
      <c r="AC1270" s="68">
        <f t="shared" si="4009"/>
        <v>0</v>
      </c>
      <c r="AD1270" s="67">
        <f t="shared" si="4010"/>
        <v>0</v>
      </c>
      <c r="AE1270" s="67">
        <f t="shared" si="4010"/>
        <v>0</v>
      </c>
      <c r="AF1270" s="68">
        <f t="shared" si="4011"/>
        <v>0</v>
      </c>
      <c r="AG1270" s="67" t="e">
        <f>M1270+#REF!-V1270</f>
        <v>#REF!</v>
      </c>
      <c r="AH1270" s="67" t="e">
        <f>N1270+S1270-#REF!</f>
        <v>#REF!</v>
      </c>
      <c r="AI1270" s="68" t="e">
        <f t="shared" si="4012"/>
        <v>#REF!</v>
      </c>
      <c r="AJ1270" s="68" t="e">
        <f t="shared" si="4013"/>
        <v>#REF!</v>
      </c>
      <c r="AK1270" s="71">
        <v>0</v>
      </c>
      <c r="AL1270" s="71">
        <v>0</v>
      </c>
      <c r="AM1270" s="68">
        <f>AK1270+AL1270</f>
        <v>0</v>
      </c>
      <c r="AN1270" s="71">
        <v>0</v>
      </c>
      <c r="AO1270" s="71">
        <v>0</v>
      </c>
      <c r="AP1270" s="68">
        <f>+AN1270+AO1270</f>
        <v>0</v>
      </c>
      <c r="AQ1270" s="68">
        <f>+AM1270+AP1270</f>
        <v>0</v>
      </c>
      <c r="AR1270" s="71">
        <v>0</v>
      </c>
      <c r="AS1270" s="71">
        <v>0</v>
      </c>
      <c r="AT1270" s="68">
        <f>AR1270+AS1270</f>
        <v>0</v>
      </c>
      <c r="AU1270" s="71">
        <v>0</v>
      </c>
      <c r="AV1270" s="71">
        <v>0</v>
      </c>
      <c r="AW1270" s="68">
        <f>+AU1270+AV1270</f>
        <v>0</v>
      </c>
      <c r="AX1270" s="68">
        <f>+AT1270+AW1270</f>
        <v>0</v>
      </c>
      <c r="AY1270" s="71">
        <v>0</v>
      </c>
      <c r="AZ1270" s="71">
        <v>0</v>
      </c>
      <c r="BA1270" s="68">
        <f>AY1270+AZ1270</f>
        <v>0</v>
      </c>
      <c r="BB1270" s="71">
        <v>0</v>
      </c>
      <c r="BC1270" s="71">
        <v>0</v>
      </c>
      <c r="BD1270" s="68">
        <f>+BB1270+BC1270</f>
        <v>0</v>
      </c>
      <c r="BE1270" s="68">
        <f>+BA1270+BD1270</f>
        <v>0</v>
      </c>
      <c r="BF1270" s="67">
        <f t="shared" si="4014"/>
        <v>0</v>
      </c>
      <c r="BG1270" s="67">
        <f t="shared" si="4014"/>
        <v>0</v>
      </c>
      <c r="BH1270" s="68">
        <f t="shared" si="4015"/>
        <v>0</v>
      </c>
      <c r="BI1270" s="67" t="e">
        <f t="shared" si="4016"/>
        <v>#REF!</v>
      </c>
      <c r="BJ1270" s="67" t="e">
        <f t="shared" si="4017"/>
        <v>#REF!</v>
      </c>
      <c r="BK1270" s="67" t="e">
        <f t="shared" si="4018"/>
        <v>#REF!</v>
      </c>
      <c r="BL1270" s="67" t="e">
        <f t="shared" si="4019"/>
        <v>#REF!</v>
      </c>
      <c r="BM1270" s="305">
        <v>0</v>
      </c>
      <c r="BN1270" s="305">
        <v>0</v>
      </c>
      <c r="BO1270" s="306"/>
      <c r="BP1270" s="306"/>
      <c r="BQ1270" s="305">
        <v>0</v>
      </c>
      <c r="BR1270" s="305">
        <v>0</v>
      </c>
      <c r="BS1270" s="114" t="s">
        <v>208</v>
      </c>
      <c r="BT1270" s="77"/>
    </row>
    <row r="1271" spans="1:72" s="79" customFormat="1" ht="54" customHeight="1">
      <c r="A1271" s="77"/>
      <c r="B1271" s="59">
        <v>2014</v>
      </c>
      <c r="C1271" s="60">
        <v>8317</v>
      </c>
      <c r="D1271" s="59">
        <v>5</v>
      </c>
      <c r="E1271" s="59">
        <v>5000</v>
      </c>
      <c r="F1271" s="59">
        <v>5600</v>
      </c>
      <c r="G1271" s="59">
        <v>566</v>
      </c>
      <c r="H1271" s="59"/>
      <c r="I1271" s="61" t="s">
        <v>364</v>
      </c>
      <c r="J1271" s="62">
        <f>+J1272</f>
        <v>0</v>
      </c>
      <c r="K1271" s="62">
        <f t="shared" ref="K1271:P1271" si="4020">+K1272</f>
        <v>0</v>
      </c>
      <c r="L1271" s="62">
        <f t="shared" si="4020"/>
        <v>0</v>
      </c>
      <c r="M1271" s="62">
        <f t="shared" si="4020"/>
        <v>98075.11</v>
      </c>
      <c r="N1271" s="62">
        <f t="shared" si="4020"/>
        <v>0</v>
      </c>
      <c r="O1271" s="62">
        <f t="shared" si="4020"/>
        <v>98075.11</v>
      </c>
      <c r="P1271" s="62">
        <f t="shared" si="4020"/>
        <v>98075.11</v>
      </c>
      <c r="Q1271" s="62">
        <f>+Q1272</f>
        <v>0</v>
      </c>
      <c r="R1271" s="62">
        <f t="shared" ref="R1271:V1271" si="4021">+R1272</f>
        <v>0</v>
      </c>
      <c r="S1271" s="62">
        <f t="shared" si="4021"/>
        <v>0</v>
      </c>
      <c r="T1271" s="62">
        <f>+T1272</f>
        <v>0</v>
      </c>
      <c r="U1271" s="62">
        <f t="shared" si="4021"/>
        <v>0</v>
      </c>
      <c r="V1271" s="62">
        <f t="shared" si="4021"/>
        <v>0</v>
      </c>
      <c r="W1271" s="62">
        <v>0</v>
      </c>
      <c r="X1271" s="62">
        <v>0</v>
      </c>
      <c r="Y1271" s="62">
        <v>0</v>
      </c>
      <c r="Z1271" s="62">
        <v>0</v>
      </c>
      <c r="AA1271" s="62">
        <v>0</v>
      </c>
      <c r="AB1271" s="62">
        <v>0</v>
      </c>
      <c r="AC1271" s="62">
        <f t="shared" ref="AC1271" si="4022">+AC1272</f>
        <v>0</v>
      </c>
      <c r="AD1271" s="62">
        <f>+AD1272</f>
        <v>0</v>
      </c>
      <c r="AE1271" s="62">
        <f t="shared" ref="AE1271:AJ1271" si="4023">+AE1272</f>
        <v>0</v>
      </c>
      <c r="AF1271" s="62">
        <f t="shared" si="4023"/>
        <v>0</v>
      </c>
      <c r="AG1271" s="62">
        <f t="shared" si="4023"/>
        <v>98075.11</v>
      </c>
      <c r="AH1271" s="62">
        <f t="shared" si="4023"/>
        <v>0</v>
      </c>
      <c r="AI1271" s="62">
        <f t="shared" si="4023"/>
        <v>98075.11</v>
      </c>
      <c r="AJ1271" s="62">
        <f t="shared" si="4023"/>
        <v>98075.11</v>
      </c>
      <c r="AK1271" s="62">
        <f>+AK1272</f>
        <v>0</v>
      </c>
      <c r="AL1271" s="62">
        <f t="shared" ref="AL1271:BK1271" si="4024">+AL1272</f>
        <v>0</v>
      </c>
      <c r="AM1271" s="62">
        <f t="shared" si="4024"/>
        <v>0</v>
      </c>
      <c r="AN1271" s="62">
        <f t="shared" si="4024"/>
        <v>0</v>
      </c>
      <c r="AO1271" s="62">
        <f t="shared" si="4024"/>
        <v>0</v>
      </c>
      <c r="AP1271" s="62">
        <f t="shared" si="4024"/>
        <v>0</v>
      </c>
      <c r="AQ1271" s="62">
        <f t="shared" si="4024"/>
        <v>0</v>
      </c>
      <c r="AR1271" s="62">
        <f>+AR1272</f>
        <v>0</v>
      </c>
      <c r="AS1271" s="62">
        <f t="shared" si="4024"/>
        <v>0</v>
      </c>
      <c r="AT1271" s="62">
        <f t="shared" si="4024"/>
        <v>0</v>
      </c>
      <c r="AU1271" s="62">
        <f t="shared" si="4024"/>
        <v>0</v>
      </c>
      <c r="AV1271" s="62">
        <f t="shared" si="4024"/>
        <v>0</v>
      </c>
      <c r="AW1271" s="62">
        <f t="shared" si="4024"/>
        <v>0</v>
      </c>
      <c r="AX1271" s="62">
        <f t="shared" si="4024"/>
        <v>0</v>
      </c>
      <c r="AY1271" s="62">
        <f>+AY1272</f>
        <v>0</v>
      </c>
      <c r="AZ1271" s="62">
        <f t="shared" si="4024"/>
        <v>0</v>
      </c>
      <c r="BA1271" s="62">
        <f t="shared" si="4024"/>
        <v>0</v>
      </c>
      <c r="BB1271" s="62">
        <f t="shared" si="4024"/>
        <v>0</v>
      </c>
      <c r="BC1271" s="62">
        <f t="shared" si="4024"/>
        <v>0</v>
      </c>
      <c r="BD1271" s="62">
        <f t="shared" si="4024"/>
        <v>0</v>
      </c>
      <c r="BE1271" s="62">
        <f t="shared" si="4024"/>
        <v>0</v>
      </c>
      <c r="BF1271" s="62">
        <f>+BF1272</f>
        <v>0</v>
      </c>
      <c r="BG1271" s="62">
        <f t="shared" si="4024"/>
        <v>0</v>
      </c>
      <c r="BH1271" s="62">
        <f t="shared" si="4024"/>
        <v>0</v>
      </c>
      <c r="BI1271" s="62">
        <f t="shared" si="4024"/>
        <v>98075.11</v>
      </c>
      <c r="BJ1271" s="62">
        <f t="shared" si="4024"/>
        <v>0</v>
      </c>
      <c r="BK1271" s="62">
        <f t="shared" si="4024"/>
        <v>98075.11</v>
      </c>
      <c r="BL1271" s="62">
        <f t="shared" si="4019"/>
        <v>98075.11</v>
      </c>
      <c r="BM1271" s="304"/>
      <c r="BN1271" s="304"/>
      <c r="BO1271" s="304"/>
      <c r="BP1271" s="304"/>
      <c r="BQ1271" s="304"/>
      <c r="BR1271" s="304"/>
      <c r="BS1271" s="64"/>
      <c r="BT1271" s="77"/>
    </row>
    <row r="1272" spans="1:72" s="46" customFormat="1" ht="36.75" customHeight="1">
      <c r="A1272" s="77"/>
      <c r="B1272" s="20">
        <v>2014</v>
      </c>
      <c r="C1272" s="65">
        <v>8317</v>
      </c>
      <c r="D1272" s="20">
        <v>5</v>
      </c>
      <c r="E1272" s="20">
        <v>5000</v>
      </c>
      <c r="F1272" s="20">
        <v>5600</v>
      </c>
      <c r="G1272" s="20">
        <v>566</v>
      </c>
      <c r="H1272" s="20">
        <v>1</v>
      </c>
      <c r="I1272" s="66" t="s">
        <v>813</v>
      </c>
      <c r="J1272" s="67">
        <v>0</v>
      </c>
      <c r="K1272" s="67">
        <v>0</v>
      </c>
      <c r="L1272" s="68">
        <f>J1272+K1272</f>
        <v>0</v>
      </c>
      <c r="M1272" s="67">
        <v>98075.11</v>
      </c>
      <c r="N1272" s="67">
        <v>0</v>
      </c>
      <c r="O1272" s="68">
        <f>+M1272+N1272</f>
        <v>98075.11</v>
      </c>
      <c r="P1272" s="68">
        <f>+L1272+O1272</f>
        <v>98075.11</v>
      </c>
      <c r="Q1272" s="71">
        <v>0</v>
      </c>
      <c r="R1272" s="71">
        <v>0</v>
      </c>
      <c r="S1272" s="71">
        <v>0</v>
      </c>
      <c r="T1272" s="71">
        <v>0</v>
      </c>
      <c r="U1272" s="71">
        <v>0</v>
      </c>
      <c r="V1272" s="71">
        <v>0</v>
      </c>
      <c r="W1272" s="67">
        <v>0</v>
      </c>
      <c r="X1272" s="67">
        <v>0</v>
      </c>
      <c r="Y1272" s="68">
        <v>0</v>
      </c>
      <c r="Z1272" s="67">
        <v>0</v>
      </c>
      <c r="AA1272" s="67">
        <v>0</v>
      </c>
      <c r="AB1272" s="68">
        <v>0</v>
      </c>
      <c r="AC1272" s="68">
        <f t="shared" ref="AC1272" si="4025">+Y1272+AB1272</f>
        <v>0</v>
      </c>
      <c r="AD1272" s="67">
        <f>J1272+Q1272-T1272</f>
        <v>0</v>
      </c>
      <c r="AE1272" s="67">
        <f>K1272+R1272-U1272</f>
        <v>0</v>
      </c>
      <c r="AF1272" s="68">
        <f t="shared" ref="AF1272" si="4026">AD1272+AE1272</f>
        <v>0</v>
      </c>
      <c r="AG1272" s="67">
        <f>+M1272-T1272</f>
        <v>98075.11</v>
      </c>
      <c r="AH1272" s="67">
        <f>+N1272-U1272</f>
        <v>0</v>
      </c>
      <c r="AI1272" s="68">
        <f t="shared" ref="AI1272" si="4027">+AG1272+AH1272</f>
        <v>98075.11</v>
      </c>
      <c r="AJ1272" s="68">
        <f t="shared" ref="AJ1272" si="4028">+AF1272+AI1272</f>
        <v>98075.11</v>
      </c>
      <c r="AK1272" s="71">
        <v>0</v>
      </c>
      <c r="AL1272" s="71">
        <v>0</v>
      </c>
      <c r="AM1272" s="68">
        <f>AK1272+AL1272</f>
        <v>0</v>
      </c>
      <c r="AN1272" s="71">
        <v>0</v>
      </c>
      <c r="AO1272" s="71">
        <v>0</v>
      </c>
      <c r="AP1272" s="68">
        <f>+AN1272+AO1272</f>
        <v>0</v>
      </c>
      <c r="AQ1272" s="68">
        <f>+AM1272+AP1272</f>
        <v>0</v>
      </c>
      <c r="AR1272" s="71">
        <v>0</v>
      </c>
      <c r="AS1272" s="71">
        <v>0</v>
      </c>
      <c r="AT1272" s="68">
        <f>AR1272+AS1272</f>
        <v>0</v>
      </c>
      <c r="AU1272" s="71">
        <v>0</v>
      </c>
      <c r="AV1272" s="71">
        <v>0</v>
      </c>
      <c r="AW1272" s="68">
        <f>+AU1272+AV1272</f>
        <v>0</v>
      </c>
      <c r="AX1272" s="68">
        <f>+AT1272+AW1272</f>
        <v>0</v>
      </c>
      <c r="AY1272" s="71">
        <v>0</v>
      </c>
      <c r="AZ1272" s="71">
        <v>0</v>
      </c>
      <c r="BA1272" s="68">
        <f>AY1272+AZ1272</f>
        <v>0</v>
      </c>
      <c r="BB1272" s="71">
        <v>0</v>
      </c>
      <c r="BC1272" s="71">
        <v>0</v>
      </c>
      <c r="BD1272" s="68">
        <f>+BB1272+BC1272</f>
        <v>0</v>
      </c>
      <c r="BE1272" s="68">
        <f>+BA1272+BD1272</f>
        <v>0</v>
      </c>
      <c r="BF1272" s="67">
        <f t="shared" ref="BF1272:BG1272" si="4029">AD1272-AK1272-AR1272-AY1272</f>
        <v>0</v>
      </c>
      <c r="BG1272" s="67">
        <f t="shared" si="4029"/>
        <v>0</v>
      </c>
      <c r="BH1272" s="68">
        <f t="shared" ref="BH1272" si="4030">BF1272+BG1272</f>
        <v>0</v>
      </c>
      <c r="BI1272" s="67">
        <f t="shared" ref="BI1272:BJ1272" si="4031">AG1272-AN1272-AU1272-BB1272</f>
        <v>98075.11</v>
      </c>
      <c r="BJ1272" s="67">
        <f t="shared" si="4031"/>
        <v>0</v>
      </c>
      <c r="BK1272" s="68">
        <f t="shared" ref="BK1272" si="4032">+BI1272+BJ1272</f>
        <v>98075.11</v>
      </c>
      <c r="BL1272" s="68">
        <f t="shared" si="4019"/>
        <v>98075.11</v>
      </c>
      <c r="BM1272" s="305">
        <v>2</v>
      </c>
      <c r="BN1272" s="305">
        <v>0</v>
      </c>
      <c r="BO1272" s="306"/>
      <c r="BP1272" s="306"/>
      <c r="BQ1272" s="305">
        <v>2</v>
      </c>
      <c r="BR1272" s="305">
        <v>0</v>
      </c>
      <c r="BS1272" s="114"/>
      <c r="BT1272" s="77"/>
    </row>
    <row r="1273" spans="1:72" s="79" customFormat="1" ht="36.75" hidden="1" customHeight="1">
      <c r="A1273" s="77"/>
      <c r="B1273" s="59">
        <v>2014</v>
      </c>
      <c r="C1273" s="60">
        <v>8317</v>
      </c>
      <c r="D1273" s="59">
        <v>5</v>
      </c>
      <c r="E1273" s="59">
        <v>5000</v>
      </c>
      <c r="F1273" s="59">
        <v>5600</v>
      </c>
      <c r="G1273" s="59">
        <v>569</v>
      </c>
      <c r="H1273" s="59"/>
      <c r="I1273" s="61" t="s">
        <v>185</v>
      </c>
      <c r="J1273" s="62">
        <f>J1274</f>
        <v>0</v>
      </c>
      <c r="K1273" s="62">
        <f t="shared" ref="K1273:P1273" si="4033">K1274</f>
        <v>0</v>
      </c>
      <c r="L1273" s="62">
        <f t="shared" si="4033"/>
        <v>0</v>
      </c>
      <c r="M1273" s="62">
        <f t="shared" si="4033"/>
        <v>0</v>
      </c>
      <c r="N1273" s="62">
        <f t="shared" si="4033"/>
        <v>0</v>
      </c>
      <c r="O1273" s="62">
        <f t="shared" si="4033"/>
        <v>0</v>
      </c>
      <c r="P1273" s="62">
        <f t="shared" si="4033"/>
        <v>0</v>
      </c>
      <c r="Q1273" s="62">
        <f>Q1274</f>
        <v>0</v>
      </c>
      <c r="R1273" s="62">
        <f t="shared" ref="R1273:V1273" si="4034">R1274</f>
        <v>0</v>
      </c>
      <c r="S1273" s="62">
        <f t="shared" si="4034"/>
        <v>0</v>
      </c>
      <c r="T1273" s="62">
        <f>T1274</f>
        <v>0</v>
      </c>
      <c r="U1273" s="62">
        <f t="shared" si="4034"/>
        <v>0</v>
      </c>
      <c r="V1273" s="62">
        <f t="shared" si="4034"/>
        <v>0</v>
      </c>
      <c r="W1273" s="62">
        <v>0</v>
      </c>
      <c r="X1273" s="62">
        <v>0</v>
      </c>
      <c r="Y1273" s="62">
        <v>0</v>
      </c>
      <c r="Z1273" s="62">
        <v>0</v>
      </c>
      <c r="AA1273" s="62">
        <v>0</v>
      </c>
      <c r="AB1273" s="62">
        <v>0</v>
      </c>
      <c r="AC1273" s="62">
        <f t="shared" ref="AC1273" si="4035">AC1274</f>
        <v>0</v>
      </c>
      <c r="AD1273" s="62">
        <f>AD1274</f>
        <v>0</v>
      </c>
      <c r="AE1273" s="62">
        <f t="shared" ref="AE1273:AJ1273" si="4036">AE1274</f>
        <v>0</v>
      </c>
      <c r="AF1273" s="62">
        <f t="shared" si="4036"/>
        <v>0</v>
      </c>
      <c r="AG1273" s="62" t="e">
        <f t="shared" si="4036"/>
        <v>#REF!</v>
      </c>
      <c r="AH1273" s="62" t="e">
        <f t="shared" si="4036"/>
        <v>#REF!</v>
      </c>
      <c r="AI1273" s="62" t="e">
        <f t="shared" si="4036"/>
        <v>#REF!</v>
      </c>
      <c r="AJ1273" s="62" t="e">
        <f t="shared" si="4036"/>
        <v>#REF!</v>
      </c>
      <c r="AK1273" s="62">
        <f>AK1274</f>
        <v>0</v>
      </c>
      <c r="AL1273" s="62">
        <f t="shared" ref="AL1273:BK1273" si="4037">AL1274</f>
        <v>0</v>
      </c>
      <c r="AM1273" s="62">
        <f t="shared" si="4037"/>
        <v>0</v>
      </c>
      <c r="AN1273" s="62">
        <f t="shared" si="4037"/>
        <v>0</v>
      </c>
      <c r="AO1273" s="62">
        <f t="shared" si="4037"/>
        <v>0</v>
      </c>
      <c r="AP1273" s="62">
        <f t="shared" si="4037"/>
        <v>0</v>
      </c>
      <c r="AQ1273" s="62">
        <f t="shared" si="4037"/>
        <v>0</v>
      </c>
      <c r="AR1273" s="62">
        <f>AR1274</f>
        <v>0</v>
      </c>
      <c r="AS1273" s="62">
        <f t="shared" si="4037"/>
        <v>0</v>
      </c>
      <c r="AT1273" s="62">
        <f t="shared" si="4037"/>
        <v>0</v>
      </c>
      <c r="AU1273" s="62">
        <f t="shared" si="4037"/>
        <v>0</v>
      </c>
      <c r="AV1273" s="62">
        <f t="shared" si="4037"/>
        <v>0</v>
      </c>
      <c r="AW1273" s="62">
        <f t="shared" si="4037"/>
        <v>0</v>
      </c>
      <c r="AX1273" s="62">
        <f t="shared" si="4037"/>
        <v>0</v>
      </c>
      <c r="AY1273" s="62">
        <f>AY1274</f>
        <v>0</v>
      </c>
      <c r="AZ1273" s="62">
        <f t="shared" si="4037"/>
        <v>0</v>
      </c>
      <c r="BA1273" s="62">
        <f t="shared" si="4037"/>
        <v>0</v>
      </c>
      <c r="BB1273" s="62">
        <f t="shared" si="4037"/>
        <v>0</v>
      </c>
      <c r="BC1273" s="62">
        <f t="shared" si="4037"/>
        <v>0</v>
      </c>
      <c r="BD1273" s="62">
        <f t="shared" si="4037"/>
        <v>0</v>
      </c>
      <c r="BE1273" s="62">
        <f t="shared" si="4037"/>
        <v>0</v>
      </c>
      <c r="BF1273" s="62">
        <f>BF1274</f>
        <v>0</v>
      </c>
      <c r="BG1273" s="62">
        <f t="shared" si="4037"/>
        <v>0</v>
      </c>
      <c r="BH1273" s="62">
        <f t="shared" si="4037"/>
        <v>0</v>
      </c>
      <c r="BI1273" s="62" t="e">
        <f t="shared" si="4037"/>
        <v>#REF!</v>
      </c>
      <c r="BJ1273" s="62" t="e">
        <f t="shared" si="4037"/>
        <v>#REF!</v>
      </c>
      <c r="BK1273" s="62" t="e">
        <f t="shared" si="4037"/>
        <v>#REF!</v>
      </c>
      <c r="BL1273" s="62" t="e">
        <f t="shared" si="4019"/>
        <v>#REF!</v>
      </c>
      <c r="BM1273" s="304"/>
      <c r="BN1273" s="304"/>
      <c r="BO1273" s="304"/>
      <c r="BP1273" s="304"/>
      <c r="BQ1273" s="304"/>
      <c r="BR1273" s="304"/>
      <c r="BS1273" s="64"/>
      <c r="BT1273" s="77"/>
    </row>
    <row r="1274" spans="1:72" s="46" customFormat="1" ht="36.75" hidden="1" customHeight="1">
      <c r="A1274" s="77"/>
      <c r="B1274" s="104">
        <v>2014</v>
      </c>
      <c r="C1274" s="105">
        <v>8317</v>
      </c>
      <c r="D1274" s="104">
        <v>5</v>
      </c>
      <c r="E1274" s="104">
        <v>5000</v>
      </c>
      <c r="F1274" s="104">
        <v>5600</v>
      </c>
      <c r="G1274" s="104">
        <v>569</v>
      </c>
      <c r="H1274" s="104">
        <v>1</v>
      </c>
      <c r="I1274" s="66" t="s">
        <v>683</v>
      </c>
      <c r="J1274" s="67">
        <v>0</v>
      </c>
      <c r="K1274" s="67">
        <v>0</v>
      </c>
      <c r="L1274" s="68">
        <f>J1274+K1274</f>
        <v>0</v>
      </c>
      <c r="M1274" s="67">
        <v>0</v>
      </c>
      <c r="N1274" s="67">
        <v>0</v>
      </c>
      <c r="O1274" s="68">
        <f>+M1274+N1274</f>
        <v>0</v>
      </c>
      <c r="P1274" s="68">
        <f>+L1274+O1274</f>
        <v>0</v>
      </c>
      <c r="Q1274" s="71">
        <v>0</v>
      </c>
      <c r="R1274" s="71">
        <v>0</v>
      </c>
      <c r="S1274" s="71">
        <v>0</v>
      </c>
      <c r="T1274" s="71">
        <v>0</v>
      </c>
      <c r="U1274" s="71">
        <v>0</v>
      </c>
      <c r="V1274" s="71">
        <v>0</v>
      </c>
      <c r="W1274" s="67">
        <v>0</v>
      </c>
      <c r="X1274" s="67">
        <v>0</v>
      </c>
      <c r="Y1274" s="68">
        <v>0</v>
      </c>
      <c r="Z1274" s="67">
        <v>0</v>
      </c>
      <c r="AA1274" s="67">
        <v>0</v>
      </c>
      <c r="AB1274" s="68">
        <v>0</v>
      </c>
      <c r="AC1274" s="68">
        <f t="shared" ref="AC1274" si="4038">+Y1274+AB1274</f>
        <v>0</v>
      </c>
      <c r="AD1274" s="67">
        <f>J1274+Q1274-T1274</f>
        <v>0</v>
      </c>
      <c r="AE1274" s="67">
        <f>K1274+R1274-U1274</f>
        <v>0</v>
      </c>
      <c r="AF1274" s="68">
        <f t="shared" ref="AF1274" si="4039">AD1274+AE1274</f>
        <v>0</v>
      </c>
      <c r="AG1274" s="67" t="e">
        <f>M1274+#REF!-V1274</f>
        <v>#REF!</v>
      </c>
      <c r="AH1274" s="67" t="e">
        <f>N1274+S1274-#REF!</f>
        <v>#REF!</v>
      </c>
      <c r="AI1274" s="68" t="e">
        <f t="shared" ref="AI1274" si="4040">+AG1274+AH1274</f>
        <v>#REF!</v>
      </c>
      <c r="AJ1274" s="68" t="e">
        <f t="shared" ref="AJ1274" si="4041">+AF1274+AI1274</f>
        <v>#REF!</v>
      </c>
      <c r="AK1274" s="71">
        <v>0</v>
      </c>
      <c r="AL1274" s="71">
        <v>0</v>
      </c>
      <c r="AM1274" s="68">
        <f>AK1274+AL1274</f>
        <v>0</v>
      </c>
      <c r="AN1274" s="71">
        <v>0</v>
      </c>
      <c r="AO1274" s="71">
        <v>0</v>
      </c>
      <c r="AP1274" s="68">
        <f>+AN1274+AO1274</f>
        <v>0</v>
      </c>
      <c r="AQ1274" s="68">
        <f>+AM1274+AP1274</f>
        <v>0</v>
      </c>
      <c r="AR1274" s="71">
        <v>0</v>
      </c>
      <c r="AS1274" s="71">
        <v>0</v>
      </c>
      <c r="AT1274" s="68">
        <f>AR1274+AS1274</f>
        <v>0</v>
      </c>
      <c r="AU1274" s="71">
        <v>0</v>
      </c>
      <c r="AV1274" s="71">
        <v>0</v>
      </c>
      <c r="AW1274" s="68">
        <f>+AU1274+AV1274</f>
        <v>0</v>
      </c>
      <c r="AX1274" s="68">
        <f>+AT1274+AW1274</f>
        <v>0</v>
      </c>
      <c r="AY1274" s="71">
        <v>0</v>
      </c>
      <c r="AZ1274" s="71">
        <v>0</v>
      </c>
      <c r="BA1274" s="68">
        <f>AY1274+AZ1274</f>
        <v>0</v>
      </c>
      <c r="BB1274" s="71">
        <v>0</v>
      </c>
      <c r="BC1274" s="71">
        <v>0</v>
      </c>
      <c r="BD1274" s="68">
        <f>+BB1274+BC1274</f>
        <v>0</v>
      </c>
      <c r="BE1274" s="68">
        <f>+BA1274+BD1274</f>
        <v>0</v>
      </c>
      <c r="BF1274" s="67">
        <f t="shared" ref="BF1274:BG1274" si="4042">AD1274-AK1274-AR1274-AY1274</f>
        <v>0</v>
      </c>
      <c r="BG1274" s="67">
        <f t="shared" si="4042"/>
        <v>0</v>
      </c>
      <c r="BH1274" s="68">
        <f t="shared" ref="BH1274" si="4043">BF1274+BG1274</f>
        <v>0</v>
      </c>
      <c r="BI1274" s="67" t="e">
        <f t="shared" ref="BI1274:BJ1274" si="4044">AG1274-AN1274-AU1274-BB1274</f>
        <v>#REF!</v>
      </c>
      <c r="BJ1274" s="67" t="e">
        <f t="shared" si="4044"/>
        <v>#REF!</v>
      </c>
      <c r="BK1274" s="68" t="e">
        <f t="shared" ref="BK1274" si="4045">+BI1274+BJ1274</f>
        <v>#REF!</v>
      </c>
      <c r="BL1274" s="68" t="e">
        <f t="shared" si="4019"/>
        <v>#REF!</v>
      </c>
      <c r="BM1274" s="305">
        <v>0</v>
      </c>
      <c r="BN1274" s="305">
        <v>0</v>
      </c>
      <c r="BO1274" s="306"/>
      <c r="BP1274" s="306"/>
      <c r="BQ1274" s="305">
        <v>0</v>
      </c>
      <c r="BR1274" s="305">
        <v>0</v>
      </c>
      <c r="BS1274" s="114" t="s">
        <v>208</v>
      </c>
      <c r="BT1274" s="77"/>
    </row>
    <row r="1275" spans="1:72" s="78" customFormat="1" ht="36.75" customHeight="1">
      <c r="A1275" s="77"/>
      <c r="B1275" s="53">
        <v>2014</v>
      </c>
      <c r="C1275" s="54">
        <v>8317</v>
      </c>
      <c r="D1275" s="53">
        <v>5</v>
      </c>
      <c r="E1275" s="53">
        <v>5000</v>
      </c>
      <c r="F1275" s="53">
        <v>5900</v>
      </c>
      <c r="G1275" s="53"/>
      <c r="H1275" s="53"/>
      <c r="I1275" s="55" t="s">
        <v>366</v>
      </c>
      <c r="J1275" s="56">
        <f>J1276+J1278</f>
        <v>76944.240000000005</v>
      </c>
      <c r="K1275" s="56">
        <f t="shared" ref="K1275:P1275" si="4046">K1276+K1278</f>
        <v>0</v>
      </c>
      <c r="L1275" s="56">
        <f t="shared" si="4046"/>
        <v>76944.240000000005</v>
      </c>
      <c r="M1275" s="56">
        <f t="shared" si="4046"/>
        <v>0</v>
      </c>
      <c r="N1275" s="56">
        <f t="shared" si="4046"/>
        <v>0</v>
      </c>
      <c r="O1275" s="56">
        <f t="shared" si="4046"/>
        <v>0</v>
      </c>
      <c r="P1275" s="56">
        <f t="shared" si="4046"/>
        <v>76944.240000000005</v>
      </c>
      <c r="Q1275" s="56">
        <f>Q1276+Q1278</f>
        <v>0</v>
      </c>
      <c r="R1275" s="56">
        <f t="shared" ref="R1275:S1275" si="4047">R1276+R1278</f>
        <v>0</v>
      </c>
      <c r="S1275" s="56">
        <f t="shared" si="4047"/>
        <v>0</v>
      </c>
      <c r="T1275" s="56">
        <f>T1276+T1278</f>
        <v>0</v>
      </c>
      <c r="U1275" s="56">
        <f t="shared" ref="U1275:V1275" si="4048">U1276+U1278</f>
        <v>0</v>
      </c>
      <c r="V1275" s="56">
        <f t="shared" si="4048"/>
        <v>0</v>
      </c>
      <c r="W1275" s="56">
        <v>0</v>
      </c>
      <c r="X1275" s="56">
        <v>0</v>
      </c>
      <c r="Y1275" s="56">
        <v>0</v>
      </c>
      <c r="Z1275" s="56">
        <v>0</v>
      </c>
      <c r="AA1275" s="56">
        <v>0</v>
      </c>
      <c r="AB1275" s="56">
        <v>0</v>
      </c>
      <c r="AC1275" s="56">
        <f t="shared" ref="AC1275" si="4049">+AC1276</f>
        <v>0</v>
      </c>
      <c r="AD1275" s="56">
        <f>AD1276+AD1278</f>
        <v>76944.240000000005</v>
      </c>
      <c r="AE1275" s="56">
        <f t="shared" ref="AE1275:AF1275" si="4050">AE1276+AE1278</f>
        <v>0</v>
      </c>
      <c r="AF1275" s="56">
        <f t="shared" si="4050"/>
        <v>76944.240000000005</v>
      </c>
      <c r="AG1275" s="56">
        <f>+AG1276</f>
        <v>0</v>
      </c>
      <c r="AH1275" s="56">
        <f t="shared" ref="AH1275:AJ1275" si="4051">+AH1276</f>
        <v>0</v>
      </c>
      <c r="AI1275" s="56">
        <f t="shared" si="4051"/>
        <v>0</v>
      </c>
      <c r="AJ1275" s="56">
        <f t="shared" si="4051"/>
        <v>76944.240000000005</v>
      </c>
      <c r="AK1275" s="56">
        <f>AK1276+AK1278</f>
        <v>0</v>
      </c>
      <c r="AL1275" s="56">
        <f t="shared" ref="AL1275:AQ1275" si="4052">AL1276+AL1278</f>
        <v>0</v>
      </c>
      <c r="AM1275" s="56">
        <f t="shared" si="4052"/>
        <v>0</v>
      </c>
      <c r="AN1275" s="56">
        <f t="shared" si="4052"/>
        <v>0</v>
      </c>
      <c r="AO1275" s="56">
        <f t="shared" si="4052"/>
        <v>0</v>
      </c>
      <c r="AP1275" s="56">
        <f t="shared" si="4052"/>
        <v>0</v>
      </c>
      <c r="AQ1275" s="56">
        <f t="shared" si="4052"/>
        <v>0</v>
      </c>
      <c r="AR1275" s="56">
        <f>AR1276+AR1278</f>
        <v>0</v>
      </c>
      <c r="AS1275" s="56">
        <f t="shared" ref="AS1275:AX1275" si="4053">AS1276+AS1278</f>
        <v>0</v>
      </c>
      <c r="AT1275" s="56">
        <f t="shared" si="4053"/>
        <v>0</v>
      </c>
      <c r="AU1275" s="56">
        <f t="shared" si="4053"/>
        <v>0</v>
      </c>
      <c r="AV1275" s="56">
        <f t="shared" si="4053"/>
        <v>0</v>
      </c>
      <c r="AW1275" s="56">
        <f t="shared" si="4053"/>
        <v>0</v>
      </c>
      <c r="AX1275" s="56">
        <f t="shared" si="4053"/>
        <v>0</v>
      </c>
      <c r="AY1275" s="56">
        <f>AY1276+AY1278</f>
        <v>0</v>
      </c>
      <c r="AZ1275" s="56">
        <f t="shared" ref="AZ1275:BE1275" si="4054">AZ1276+AZ1278</f>
        <v>0</v>
      </c>
      <c r="BA1275" s="56">
        <f t="shared" si="4054"/>
        <v>0</v>
      </c>
      <c r="BB1275" s="56">
        <f t="shared" si="4054"/>
        <v>0</v>
      </c>
      <c r="BC1275" s="56">
        <f t="shared" si="4054"/>
        <v>0</v>
      </c>
      <c r="BD1275" s="56">
        <f t="shared" si="4054"/>
        <v>0</v>
      </c>
      <c r="BE1275" s="56">
        <f t="shared" si="4054"/>
        <v>0</v>
      </c>
      <c r="BF1275" s="56">
        <f>BF1276+BF1278</f>
        <v>76944.240000000005</v>
      </c>
      <c r="BG1275" s="56">
        <f t="shared" ref="BG1275:BH1275" si="4055">BG1276+BG1278</f>
        <v>0</v>
      </c>
      <c r="BH1275" s="56">
        <f t="shared" si="4055"/>
        <v>76944.240000000005</v>
      </c>
      <c r="BI1275" s="56">
        <f>+BI1276</f>
        <v>0</v>
      </c>
      <c r="BJ1275" s="56">
        <f t="shared" ref="BJ1275:BK1275" si="4056">+BJ1276</f>
        <v>0</v>
      </c>
      <c r="BK1275" s="56">
        <f t="shared" si="4056"/>
        <v>0</v>
      </c>
      <c r="BL1275" s="56">
        <f t="shared" si="4019"/>
        <v>76944.240000000005</v>
      </c>
      <c r="BM1275" s="303"/>
      <c r="BN1275" s="303"/>
      <c r="BO1275" s="303"/>
      <c r="BP1275" s="303"/>
      <c r="BQ1275" s="303"/>
      <c r="BR1275" s="303"/>
      <c r="BS1275" s="58"/>
      <c r="BT1275" s="77"/>
    </row>
    <row r="1276" spans="1:72" s="79" customFormat="1" ht="36.75" customHeight="1">
      <c r="A1276" s="77"/>
      <c r="B1276" s="59">
        <v>2014</v>
      </c>
      <c r="C1276" s="60">
        <v>8317</v>
      </c>
      <c r="D1276" s="59">
        <v>5</v>
      </c>
      <c r="E1276" s="59">
        <v>5000</v>
      </c>
      <c r="F1276" s="59">
        <v>5900</v>
      </c>
      <c r="G1276" s="59">
        <v>591</v>
      </c>
      <c r="H1276" s="59"/>
      <c r="I1276" s="61" t="s">
        <v>188</v>
      </c>
      <c r="J1276" s="62">
        <f>J1277</f>
        <v>76944.240000000005</v>
      </c>
      <c r="K1276" s="62">
        <f t="shared" ref="K1276:P1276" si="4057">K1277</f>
        <v>0</v>
      </c>
      <c r="L1276" s="62">
        <f t="shared" si="4057"/>
        <v>76944.240000000005</v>
      </c>
      <c r="M1276" s="62">
        <f t="shared" si="4057"/>
        <v>0</v>
      </c>
      <c r="N1276" s="62">
        <f t="shared" si="4057"/>
        <v>0</v>
      </c>
      <c r="O1276" s="62">
        <f t="shared" si="4057"/>
        <v>0</v>
      </c>
      <c r="P1276" s="62">
        <f t="shared" si="4057"/>
        <v>76944.240000000005</v>
      </c>
      <c r="Q1276" s="62">
        <f>Q1277</f>
        <v>0</v>
      </c>
      <c r="R1276" s="62">
        <f t="shared" ref="R1276:V1276" si="4058">R1277</f>
        <v>0</v>
      </c>
      <c r="S1276" s="62">
        <f t="shared" si="4058"/>
        <v>0</v>
      </c>
      <c r="T1276" s="62">
        <f>T1277</f>
        <v>0</v>
      </c>
      <c r="U1276" s="62">
        <f t="shared" si="4058"/>
        <v>0</v>
      </c>
      <c r="V1276" s="62">
        <f t="shared" si="4058"/>
        <v>0</v>
      </c>
      <c r="W1276" s="62">
        <v>0</v>
      </c>
      <c r="X1276" s="62">
        <v>0</v>
      </c>
      <c r="Y1276" s="62">
        <v>0</v>
      </c>
      <c r="Z1276" s="62">
        <v>0</v>
      </c>
      <c r="AA1276" s="62">
        <v>0</v>
      </c>
      <c r="AB1276" s="62">
        <v>0</v>
      </c>
      <c r="AC1276" s="62">
        <f t="shared" ref="AC1276" si="4059">AC1277</f>
        <v>0</v>
      </c>
      <c r="AD1276" s="62">
        <f>AD1277</f>
        <v>76944.240000000005</v>
      </c>
      <c r="AE1276" s="62">
        <f t="shared" ref="AE1276:AJ1276" si="4060">AE1277</f>
        <v>0</v>
      </c>
      <c r="AF1276" s="62">
        <f t="shared" si="4060"/>
        <v>76944.240000000005</v>
      </c>
      <c r="AG1276" s="62">
        <f t="shared" si="4060"/>
        <v>0</v>
      </c>
      <c r="AH1276" s="62">
        <f t="shared" si="4060"/>
        <v>0</v>
      </c>
      <c r="AI1276" s="62">
        <f t="shared" si="4060"/>
        <v>0</v>
      </c>
      <c r="AJ1276" s="62">
        <f t="shared" si="4060"/>
        <v>76944.240000000005</v>
      </c>
      <c r="AK1276" s="62">
        <f>AK1277</f>
        <v>0</v>
      </c>
      <c r="AL1276" s="62">
        <f t="shared" ref="AL1276:BK1276" si="4061">AL1277</f>
        <v>0</v>
      </c>
      <c r="AM1276" s="62">
        <f t="shared" si="4061"/>
        <v>0</v>
      </c>
      <c r="AN1276" s="62">
        <f t="shared" si="4061"/>
        <v>0</v>
      </c>
      <c r="AO1276" s="62">
        <f t="shared" si="4061"/>
        <v>0</v>
      </c>
      <c r="AP1276" s="62">
        <f t="shared" si="4061"/>
        <v>0</v>
      </c>
      <c r="AQ1276" s="62">
        <f t="shared" si="4061"/>
        <v>0</v>
      </c>
      <c r="AR1276" s="62">
        <f>AR1277</f>
        <v>0</v>
      </c>
      <c r="AS1276" s="62">
        <f t="shared" si="4061"/>
        <v>0</v>
      </c>
      <c r="AT1276" s="62">
        <f t="shared" si="4061"/>
        <v>0</v>
      </c>
      <c r="AU1276" s="62">
        <f t="shared" si="4061"/>
        <v>0</v>
      </c>
      <c r="AV1276" s="62">
        <f t="shared" si="4061"/>
        <v>0</v>
      </c>
      <c r="AW1276" s="62">
        <f t="shared" si="4061"/>
        <v>0</v>
      </c>
      <c r="AX1276" s="62">
        <f t="shared" si="4061"/>
        <v>0</v>
      </c>
      <c r="AY1276" s="62">
        <f>AY1277</f>
        <v>0</v>
      </c>
      <c r="AZ1276" s="62">
        <f t="shared" si="4061"/>
        <v>0</v>
      </c>
      <c r="BA1276" s="62">
        <f t="shared" si="4061"/>
        <v>0</v>
      </c>
      <c r="BB1276" s="62">
        <f t="shared" si="4061"/>
        <v>0</v>
      </c>
      <c r="BC1276" s="62">
        <f t="shared" si="4061"/>
        <v>0</v>
      </c>
      <c r="BD1276" s="62">
        <f t="shared" si="4061"/>
        <v>0</v>
      </c>
      <c r="BE1276" s="62">
        <f t="shared" si="4061"/>
        <v>0</v>
      </c>
      <c r="BF1276" s="62">
        <f>BF1277</f>
        <v>76944.240000000005</v>
      </c>
      <c r="BG1276" s="62">
        <f t="shared" si="4061"/>
        <v>0</v>
      </c>
      <c r="BH1276" s="62">
        <f t="shared" si="4061"/>
        <v>76944.240000000005</v>
      </c>
      <c r="BI1276" s="62">
        <f t="shared" si="4061"/>
        <v>0</v>
      </c>
      <c r="BJ1276" s="62">
        <f t="shared" si="4061"/>
        <v>0</v>
      </c>
      <c r="BK1276" s="62">
        <f t="shared" si="4061"/>
        <v>0</v>
      </c>
      <c r="BL1276" s="62">
        <f t="shared" si="4019"/>
        <v>76944.240000000005</v>
      </c>
      <c r="BM1276" s="304"/>
      <c r="BN1276" s="304"/>
      <c r="BO1276" s="304"/>
      <c r="BP1276" s="304"/>
      <c r="BQ1276" s="304"/>
      <c r="BR1276" s="304"/>
      <c r="BS1276" s="64"/>
      <c r="BT1276" s="77"/>
    </row>
    <row r="1277" spans="1:72" s="46" customFormat="1" ht="36.75" customHeight="1">
      <c r="A1277" s="77"/>
      <c r="B1277" s="104">
        <v>2014</v>
      </c>
      <c r="C1277" s="105">
        <v>8317</v>
      </c>
      <c r="D1277" s="104">
        <v>5</v>
      </c>
      <c r="E1277" s="104">
        <v>5000</v>
      </c>
      <c r="F1277" s="104">
        <v>5900</v>
      </c>
      <c r="G1277" s="104">
        <v>591</v>
      </c>
      <c r="H1277" s="104">
        <v>1</v>
      </c>
      <c r="I1277" s="66" t="s">
        <v>188</v>
      </c>
      <c r="J1277" s="67">
        <v>76944.240000000005</v>
      </c>
      <c r="K1277" s="67">
        <v>0</v>
      </c>
      <c r="L1277" s="68">
        <f>J1277+K1277</f>
        <v>76944.240000000005</v>
      </c>
      <c r="M1277" s="67">
        <v>0</v>
      </c>
      <c r="N1277" s="67">
        <v>0</v>
      </c>
      <c r="O1277" s="68">
        <f>+M1277+N1277</f>
        <v>0</v>
      </c>
      <c r="P1277" s="68">
        <f>+L1277+O1277</f>
        <v>76944.240000000005</v>
      </c>
      <c r="Q1277" s="71">
        <v>0</v>
      </c>
      <c r="R1277" s="71">
        <v>0</v>
      </c>
      <c r="S1277" s="71">
        <v>0</v>
      </c>
      <c r="T1277" s="71">
        <v>0</v>
      </c>
      <c r="U1277" s="71">
        <v>0</v>
      </c>
      <c r="V1277" s="71">
        <v>0</v>
      </c>
      <c r="W1277" s="67">
        <v>0</v>
      </c>
      <c r="X1277" s="67">
        <v>0</v>
      </c>
      <c r="Y1277" s="68">
        <v>0</v>
      </c>
      <c r="Z1277" s="67">
        <v>0</v>
      </c>
      <c r="AA1277" s="67">
        <v>0</v>
      </c>
      <c r="AB1277" s="68">
        <v>0</v>
      </c>
      <c r="AC1277" s="68">
        <f t="shared" ref="AC1277" si="4062">+Y1277+AB1277</f>
        <v>0</v>
      </c>
      <c r="AD1277" s="67">
        <f>J1277+Q1277-T1277</f>
        <v>76944.240000000005</v>
      </c>
      <c r="AE1277" s="67">
        <f>K1277+R1277-U1277</f>
        <v>0</v>
      </c>
      <c r="AF1277" s="68">
        <f t="shared" ref="AF1277" si="4063">AD1277+AE1277</f>
        <v>76944.240000000005</v>
      </c>
      <c r="AG1277" s="67">
        <f>+M1277-T1277</f>
        <v>0</v>
      </c>
      <c r="AH1277" s="67">
        <f>+N1277-U1277</f>
        <v>0</v>
      </c>
      <c r="AI1277" s="68">
        <f t="shared" ref="AI1277" si="4064">+AG1277+AH1277</f>
        <v>0</v>
      </c>
      <c r="AJ1277" s="68">
        <f t="shared" ref="AJ1277" si="4065">+AF1277+AI1277</f>
        <v>76944.240000000005</v>
      </c>
      <c r="AK1277" s="71">
        <v>0</v>
      </c>
      <c r="AL1277" s="71">
        <v>0</v>
      </c>
      <c r="AM1277" s="68">
        <f>AK1277+AL1277</f>
        <v>0</v>
      </c>
      <c r="AN1277" s="71">
        <v>0</v>
      </c>
      <c r="AO1277" s="71">
        <v>0</v>
      </c>
      <c r="AP1277" s="68">
        <f>+AN1277+AO1277</f>
        <v>0</v>
      </c>
      <c r="AQ1277" s="68">
        <f>+AM1277+AP1277</f>
        <v>0</v>
      </c>
      <c r="AR1277" s="71">
        <v>0</v>
      </c>
      <c r="AS1277" s="71">
        <v>0</v>
      </c>
      <c r="AT1277" s="68">
        <f>AR1277+AS1277</f>
        <v>0</v>
      </c>
      <c r="AU1277" s="71">
        <v>0</v>
      </c>
      <c r="AV1277" s="71">
        <v>0</v>
      </c>
      <c r="AW1277" s="68">
        <f>+AU1277+AV1277</f>
        <v>0</v>
      </c>
      <c r="AX1277" s="68">
        <f>+AT1277+AW1277</f>
        <v>0</v>
      </c>
      <c r="AY1277" s="71">
        <v>0</v>
      </c>
      <c r="AZ1277" s="71">
        <v>0</v>
      </c>
      <c r="BA1277" s="68">
        <f>AY1277+AZ1277</f>
        <v>0</v>
      </c>
      <c r="BB1277" s="71">
        <v>0</v>
      </c>
      <c r="BC1277" s="71">
        <v>0</v>
      </c>
      <c r="BD1277" s="68">
        <f>+BB1277+BC1277</f>
        <v>0</v>
      </c>
      <c r="BE1277" s="68">
        <f>+BA1277+BD1277</f>
        <v>0</v>
      </c>
      <c r="BF1277" s="67">
        <f t="shared" ref="BF1277:BG1277" si="4066">AD1277-AK1277-AR1277-AY1277</f>
        <v>76944.240000000005</v>
      </c>
      <c r="BG1277" s="67">
        <f t="shared" si="4066"/>
        <v>0</v>
      </c>
      <c r="BH1277" s="68">
        <f t="shared" ref="BH1277" si="4067">BF1277+BG1277</f>
        <v>76944.240000000005</v>
      </c>
      <c r="BI1277" s="67">
        <f t="shared" ref="BI1277:BJ1277" si="4068">AG1277-AN1277-AU1277-BB1277</f>
        <v>0</v>
      </c>
      <c r="BJ1277" s="67">
        <f t="shared" si="4068"/>
        <v>0</v>
      </c>
      <c r="BK1277" s="68">
        <f t="shared" ref="BK1277" si="4069">+BI1277+BJ1277</f>
        <v>0</v>
      </c>
      <c r="BL1277" s="68">
        <f t="shared" si="4019"/>
        <v>76944.240000000005</v>
      </c>
      <c r="BM1277" s="305">
        <v>1</v>
      </c>
      <c r="BN1277" s="305">
        <v>0</v>
      </c>
      <c r="BO1277" s="306"/>
      <c r="BP1277" s="306"/>
      <c r="BQ1277" s="305">
        <v>1</v>
      </c>
      <c r="BR1277" s="305">
        <v>0</v>
      </c>
      <c r="BS1277" s="114" t="s">
        <v>208</v>
      </c>
      <c r="BT1277" s="77"/>
    </row>
    <row r="1278" spans="1:72" s="79" customFormat="1" hidden="1">
      <c r="A1278" s="77"/>
      <c r="B1278" s="59">
        <v>2014</v>
      </c>
      <c r="C1278" s="60">
        <v>8317</v>
      </c>
      <c r="D1278" s="59">
        <v>5</v>
      </c>
      <c r="E1278" s="59">
        <v>5000</v>
      </c>
      <c r="F1278" s="59">
        <v>5900</v>
      </c>
      <c r="G1278" s="59">
        <v>597</v>
      </c>
      <c r="H1278" s="59"/>
      <c r="I1278" s="61" t="s">
        <v>367</v>
      </c>
      <c r="J1278" s="62">
        <f>J1279</f>
        <v>0</v>
      </c>
      <c r="K1278" s="62">
        <f t="shared" ref="K1278:P1278" si="4070">K1279</f>
        <v>0</v>
      </c>
      <c r="L1278" s="62">
        <f t="shared" si="4070"/>
        <v>0</v>
      </c>
      <c r="M1278" s="62">
        <f t="shared" si="4070"/>
        <v>0</v>
      </c>
      <c r="N1278" s="62">
        <f t="shared" si="4070"/>
        <v>0</v>
      </c>
      <c r="O1278" s="62">
        <f t="shared" si="4070"/>
        <v>0</v>
      </c>
      <c r="P1278" s="62">
        <f t="shared" si="4070"/>
        <v>0</v>
      </c>
      <c r="Q1278" s="62">
        <f>Q1279</f>
        <v>0</v>
      </c>
      <c r="R1278" s="62">
        <f t="shared" ref="R1278:V1278" si="4071">R1279</f>
        <v>0</v>
      </c>
      <c r="S1278" s="62">
        <f t="shared" si="4071"/>
        <v>0</v>
      </c>
      <c r="T1278" s="62">
        <f>T1279</f>
        <v>0</v>
      </c>
      <c r="U1278" s="62">
        <f t="shared" si="4071"/>
        <v>0</v>
      </c>
      <c r="V1278" s="62">
        <f t="shared" si="4071"/>
        <v>0</v>
      </c>
      <c r="W1278" s="62">
        <v>0</v>
      </c>
      <c r="X1278" s="62">
        <v>0</v>
      </c>
      <c r="Y1278" s="62">
        <v>0</v>
      </c>
      <c r="Z1278" s="62">
        <v>0</v>
      </c>
      <c r="AA1278" s="62">
        <v>0</v>
      </c>
      <c r="AB1278" s="62">
        <v>0</v>
      </c>
      <c r="AC1278" s="62">
        <f t="shared" ref="AC1278" si="4072">AC1279</f>
        <v>0</v>
      </c>
      <c r="AD1278" s="62">
        <f>AD1279</f>
        <v>0</v>
      </c>
      <c r="AE1278" s="62">
        <f t="shared" ref="AE1278:AJ1278" si="4073">AE1279</f>
        <v>0</v>
      </c>
      <c r="AF1278" s="62">
        <f t="shared" si="4073"/>
        <v>0</v>
      </c>
      <c r="AG1278" s="62" t="e">
        <f t="shared" si="4073"/>
        <v>#REF!</v>
      </c>
      <c r="AH1278" s="62" t="e">
        <f t="shared" si="4073"/>
        <v>#REF!</v>
      </c>
      <c r="AI1278" s="62" t="e">
        <f t="shared" si="4073"/>
        <v>#REF!</v>
      </c>
      <c r="AJ1278" s="62" t="e">
        <f t="shared" si="4073"/>
        <v>#REF!</v>
      </c>
      <c r="AK1278" s="62">
        <f>AK1279</f>
        <v>0</v>
      </c>
      <c r="AL1278" s="62">
        <f t="shared" ref="AL1278:BK1278" si="4074">AL1279</f>
        <v>0</v>
      </c>
      <c r="AM1278" s="62">
        <f t="shared" si="4074"/>
        <v>0</v>
      </c>
      <c r="AN1278" s="62">
        <f t="shared" si="4074"/>
        <v>0</v>
      </c>
      <c r="AO1278" s="62">
        <f t="shared" si="4074"/>
        <v>0</v>
      </c>
      <c r="AP1278" s="62">
        <f t="shared" si="4074"/>
        <v>0</v>
      </c>
      <c r="AQ1278" s="62">
        <f t="shared" si="4074"/>
        <v>0</v>
      </c>
      <c r="AR1278" s="62">
        <f>AR1279</f>
        <v>0</v>
      </c>
      <c r="AS1278" s="62">
        <f t="shared" si="4074"/>
        <v>0</v>
      </c>
      <c r="AT1278" s="62">
        <f t="shared" si="4074"/>
        <v>0</v>
      </c>
      <c r="AU1278" s="62">
        <f t="shared" si="4074"/>
        <v>0</v>
      </c>
      <c r="AV1278" s="62">
        <f t="shared" si="4074"/>
        <v>0</v>
      </c>
      <c r="AW1278" s="62">
        <f t="shared" si="4074"/>
        <v>0</v>
      </c>
      <c r="AX1278" s="62">
        <f t="shared" si="4074"/>
        <v>0</v>
      </c>
      <c r="AY1278" s="62">
        <f>AY1279</f>
        <v>0</v>
      </c>
      <c r="AZ1278" s="62">
        <f t="shared" si="4074"/>
        <v>0</v>
      </c>
      <c r="BA1278" s="62">
        <f t="shared" si="4074"/>
        <v>0</v>
      </c>
      <c r="BB1278" s="62">
        <f t="shared" si="4074"/>
        <v>0</v>
      </c>
      <c r="BC1278" s="62">
        <f t="shared" si="4074"/>
        <v>0</v>
      </c>
      <c r="BD1278" s="62">
        <f t="shared" si="4074"/>
        <v>0</v>
      </c>
      <c r="BE1278" s="62">
        <f t="shared" si="4074"/>
        <v>0</v>
      </c>
      <c r="BF1278" s="62">
        <f>BF1279</f>
        <v>0</v>
      </c>
      <c r="BG1278" s="62">
        <f t="shared" si="4074"/>
        <v>0</v>
      </c>
      <c r="BH1278" s="62">
        <f t="shared" si="4074"/>
        <v>0</v>
      </c>
      <c r="BI1278" s="62" t="e">
        <f t="shared" si="4074"/>
        <v>#REF!</v>
      </c>
      <c r="BJ1278" s="62" t="e">
        <f t="shared" si="4074"/>
        <v>#REF!</v>
      </c>
      <c r="BK1278" s="62" t="e">
        <f t="shared" si="4074"/>
        <v>#REF!</v>
      </c>
      <c r="BL1278" s="62" t="e">
        <f t="shared" si="4019"/>
        <v>#REF!</v>
      </c>
      <c r="BM1278" s="304"/>
      <c r="BN1278" s="304"/>
      <c r="BO1278" s="304"/>
      <c r="BP1278" s="304"/>
      <c r="BQ1278" s="304"/>
      <c r="BR1278" s="304"/>
      <c r="BS1278" s="64"/>
      <c r="BT1278" s="77"/>
    </row>
    <row r="1279" spans="1:72" s="46" customFormat="1" ht="36.75" hidden="1" customHeight="1">
      <c r="A1279" s="77"/>
      <c r="B1279" s="104">
        <v>2014</v>
      </c>
      <c r="C1279" s="105">
        <v>8317</v>
      </c>
      <c r="D1279" s="104">
        <v>5</v>
      </c>
      <c r="E1279" s="104">
        <v>5000</v>
      </c>
      <c r="F1279" s="104">
        <v>5900</v>
      </c>
      <c r="G1279" s="104">
        <v>597</v>
      </c>
      <c r="H1279" s="104">
        <v>1</v>
      </c>
      <c r="I1279" s="66" t="s">
        <v>814</v>
      </c>
      <c r="J1279" s="67">
        <v>0</v>
      </c>
      <c r="K1279" s="67">
        <v>0</v>
      </c>
      <c r="L1279" s="68">
        <f>J1279+K1279</f>
        <v>0</v>
      </c>
      <c r="M1279" s="67">
        <v>0</v>
      </c>
      <c r="N1279" s="67">
        <v>0</v>
      </c>
      <c r="O1279" s="68">
        <f>+M1279+N1279</f>
        <v>0</v>
      </c>
      <c r="P1279" s="68">
        <f>+L1279+O1279</f>
        <v>0</v>
      </c>
      <c r="Q1279" s="71">
        <v>0</v>
      </c>
      <c r="R1279" s="71">
        <v>0</v>
      </c>
      <c r="S1279" s="71">
        <v>0</v>
      </c>
      <c r="T1279" s="71">
        <v>0</v>
      </c>
      <c r="U1279" s="71">
        <v>0</v>
      </c>
      <c r="V1279" s="71">
        <v>0</v>
      </c>
      <c r="W1279" s="67">
        <v>0</v>
      </c>
      <c r="X1279" s="67">
        <v>0</v>
      </c>
      <c r="Y1279" s="68">
        <v>0</v>
      </c>
      <c r="Z1279" s="67">
        <v>0</v>
      </c>
      <c r="AA1279" s="67">
        <v>0</v>
      </c>
      <c r="AB1279" s="68">
        <v>0</v>
      </c>
      <c r="AC1279" s="68">
        <f t="shared" ref="AC1279" si="4075">+Y1279+AB1279</f>
        <v>0</v>
      </c>
      <c r="AD1279" s="67">
        <f>J1279+Q1279-T1279</f>
        <v>0</v>
      </c>
      <c r="AE1279" s="67">
        <f>K1279+R1279-U1279</f>
        <v>0</v>
      </c>
      <c r="AF1279" s="68">
        <f t="shared" ref="AF1279" si="4076">AD1279+AE1279</f>
        <v>0</v>
      </c>
      <c r="AG1279" s="67" t="e">
        <f>M1279+#REF!-V1279</f>
        <v>#REF!</v>
      </c>
      <c r="AH1279" s="67" t="e">
        <f>N1279+S1279-#REF!</f>
        <v>#REF!</v>
      </c>
      <c r="AI1279" s="68" t="e">
        <f t="shared" ref="AI1279" si="4077">+AG1279+AH1279</f>
        <v>#REF!</v>
      </c>
      <c r="AJ1279" s="68" t="e">
        <f t="shared" ref="AJ1279" si="4078">+AF1279+AI1279</f>
        <v>#REF!</v>
      </c>
      <c r="AK1279" s="71">
        <v>0</v>
      </c>
      <c r="AL1279" s="71">
        <v>0</v>
      </c>
      <c r="AM1279" s="68">
        <f>AK1279+AL1279</f>
        <v>0</v>
      </c>
      <c r="AN1279" s="71">
        <v>0</v>
      </c>
      <c r="AO1279" s="71">
        <v>0</v>
      </c>
      <c r="AP1279" s="68">
        <f>+AN1279+AO1279</f>
        <v>0</v>
      </c>
      <c r="AQ1279" s="68">
        <f>+AM1279+AP1279</f>
        <v>0</v>
      </c>
      <c r="AR1279" s="71">
        <v>0</v>
      </c>
      <c r="AS1279" s="71">
        <v>0</v>
      </c>
      <c r="AT1279" s="68">
        <f>AR1279+AS1279</f>
        <v>0</v>
      </c>
      <c r="AU1279" s="71">
        <v>0</v>
      </c>
      <c r="AV1279" s="71">
        <v>0</v>
      </c>
      <c r="AW1279" s="68">
        <f>+AU1279+AV1279</f>
        <v>0</v>
      </c>
      <c r="AX1279" s="68">
        <f>+AT1279+AW1279</f>
        <v>0</v>
      </c>
      <c r="AY1279" s="71">
        <v>0</v>
      </c>
      <c r="AZ1279" s="71">
        <v>0</v>
      </c>
      <c r="BA1279" s="68">
        <f>AY1279+AZ1279</f>
        <v>0</v>
      </c>
      <c r="BB1279" s="71">
        <v>0</v>
      </c>
      <c r="BC1279" s="71">
        <v>0</v>
      </c>
      <c r="BD1279" s="68">
        <f>+BB1279+BC1279</f>
        <v>0</v>
      </c>
      <c r="BE1279" s="68">
        <f>+BA1279+BD1279</f>
        <v>0</v>
      </c>
      <c r="BF1279" s="67">
        <f t="shared" ref="BF1279:BG1279" si="4079">AD1279-AK1279-AR1279-AY1279</f>
        <v>0</v>
      </c>
      <c r="BG1279" s="67">
        <f t="shared" si="4079"/>
        <v>0</v>
      </c>
      <c r="BH1279" s="68">
        <f t="shared" ref="BH1279" si="4080">BF1279+BG1279</f>
        <v>0</v>
      </c>
      <c r="BI1279" s="67" t="e">
        <f t="shared" ref="BI1279:BJ1279" si="4081">AG1279-AN1279-AU1279-BB1279</f>
        <v>#REF!</v>
      </c>
      <c r="BJ1279" s="67" t="e">
        <f t="shared" si="4081"/>
        <v>#REF!</v>
      </c>
      <c r="BK1279" s="68" t="e">
        <f t="shared" ref="BK1279" si="4082">+BI1279+BJ1279</f>
        <v>#REF!</v>
      </c>
      <c r="BL1279" s="68" t="e">
        <f t="shared" si="4019"/>
        <v>#REF!</v>
      </c>
      <c r="BM1279" s="305">
        <v>0</v>
      </c>
      <c r="BN1279" s="305">
        <v>0</v>
      </c>
      <c r="BO1279" s="306"/>
      <c r="BP1279" s="306"/>
      <c r="BQ1279" s="305">
        <v>0</v>
      </c>
      <c r="BR1279" s="305">
        <v>0</v>
      </c>
      <c r="BS1279" s="114" t="s">
        <v>208</v>
      </c>
      <c r="BT1279" s="77"/>
    </row>
    <row r="1280" spans="1:72" s="75" customFormat="1" ht="36.75" hidden="1" customHeight="1">
      <c r="A1280" s="77"/>
      <c r="B1280" s="47">
        <v>2014</v>
      </c>
      <c r="C1280" s="48">
        <v>8317</v>
      </c>
      <c r="D1280" s="47">
        <v>5</v>
      </c>
      <c r="E1280" s="47">
        <v>6000</v>
      </c>
      <c r="F1280" s="47"/>
      <c r="G1280" s="47"/>
      <c r="H1280" s="47"/>
      <c r="I1280" s="49" t="s">
        <v>190</v>
      </c>
      <c r="J1280" s="50">
        <f>J1281</f>
        <v>0</v>
      </c>
      <c r="K1280" s="50">
        <f t="shared" ref="K1280:P1280" si="4083">K1281</f>
        <v>0</v>
      </c>
      <c r="L1280" s="50">
        <f t="shared" si="4083"/>
        <v>0</v>
      </c>
      <c r="M1280" s="50">
        <f t="shared" si="4083"/>
        <v>0</v>
      </c>
      <c r="N1280" s="50">
        <f t="shared" si="4083"/>
        <v>0</v>
      </c>
      <c r="O1280" s="50">
        <f t="shared" si="4083"/>
        <v>0</v>
      </c>
      <c r="P1280" s="50">
        <f t="shared" si="4083"/>
        <v>0</v>
      </c>
      <c r="Q1280" s="50">
        <f>Q1281</f>
        <v>0</v>
      </c>
      <c r="R1280" s="50">
        <f t="shared" ref="R1280:V1280" si="4084">R1281</f>
        <v>0</v>
      </c>
      <c r="S1280" s="50">
        <f t="shared" si="4084"/>
        <v>0</v>
      </c>
      <c r="T1280" s="50">
        <f>T1281</f>
        <v>0</v>
      </c>
      <c r="U1280" s="50">
        <f t="shared" si="4084"/>
        <v>0</v>
      </c>
      <c r="V1280" s="50">
        <f t="shared" si="4084"/>
        <v>0</v>
      </c>
      <c r="W1280" s="50">
        <v>0</v>
      </c>
      <c r="X1280" s="50">
        <v>0</v>
      </c>
      <c r="Y1280" s="50">
        <v>0</v>
      </c>
      <c r="Z1280" s="50">
        <v>0</v>
      </c>
      <c r="AA1280" s="50">
        <v>0</v>
      </c>
      <c r="AB1280" s="50">
        <v>0</v>
      </c>
      <c r="AC1280" s="50">
        <f t="shared" ref="AC1280" si="4085">AC1281</f>
        <v>0</v>
      </c>
      <c r="AD1280" s="50">
        <f>AD1281</f>
        <v>0</v>
      </c>
      <c r="AE1280" s="50">
        <f t="shared" ref="AE1280:AJ1280" si="4086">AE1281</f>
        <v>0</v>
      </c>
      <c r="AF1280" s="50">
        <f t="shared" si="4086"/>
        <v>0</v>
      </c>
      <c r="AG1280" s="50" t="e">
        <f t="shared" si="4086"/>
        <v>#REF!</v>
      </c>
      <c r="AH1280" s="50" t="e">
        <f t="shared" si="4086"/>
        <v>#REF!</v>
      </c>
      <c r="AI1280" s="50" t="e">
        <f t="shared" si="4086"/>
        <v>#REF!</v>
      </c>
      <c r="AJ1280" s="50" t="e">
        <f t="shared" si="4086"/>
        <v>#REF!</v>
      </c>
      <c r="AK1280" s="50">
        <f>AK1281</f>
        <v>0</v>
      </c>
      <c r="AL1280" s="50">
        <f t="shared" ref="AL1280:BK1280" si="4087">AL1281</f>
        <v>0</v>
      </c>
      <c r="AM1280" s="50">
        <f t="shared" si="4087"/>
        <v>0</v>
      </c>
      <c r="AN1280" s="50">
        <f t="shared" si="4087"/>
        <v>0</v>
      </c>
      <c r="AO1280" s="50">
        <f t="shared" si="4087"/>
        <v>0</v>
      </c>
      <c r="AP1280" s="50">
        <f t="shared" si="4087"/>
        <v>0</v>
      </c>
      <c r="AQ1280" s="50">
        <f t="shared" si="4087"/>
        <v>0</v>
      </c>
      <c r="AR1280" s="50">
        <f>AR1281</f>
        <v>0</v>
      </c>
      <c r="AS1280" s="50">
        <f t="shared" si="4087"/>
        <v>0</v>
      </c>
      <c r="AT1280" s="50">
        <f t="shared" si="4087"/>
        <v>0</v>
      </c>
      <c r="AU1280" s="50">
        <f t="shared" si="4087"/>
        <v>0</v>
      </c>
      <c r="AV1280" s="50">
        <f t="shared" si="4087"/>
        <v>0</v>
      </c>
      <c r="AW1280" s="50">
        <f t="shared" si="4087"/>
        <v>0</v>
      </c>
      <c r="AX1280" s="50">
        <f t="shared" si="4087"/>
        <v>0</v>
      </c>
      <c r="AY1280" s="50">
        <f>AY1281</f>
        <v>0</v>
      </c>
      <c r="AZ1280" s="50">
        <f t="shared" si="4087"/>
        <v>0</v>
      </c>
      <c r="BA1280" s="50">
        <f t="shared" si="4087"/>
        <v>0</v>
      </c>
      <c r="BB1280" s="50">
        <f t="shared" si="4087"/>
        <v>0</v>
      </c>
      <c r="BC1280" s="50">
        <f t="shared" si="4087"/>
        <v>0</v>
      </c>
      <c r="BD1280" s="50">
        <f t="shared" si="4087"/>
        <v>0</v>
      </c>
      <c r="BE1280" s="50">
        <f t="shared" si="4087"/>
        <v>0</v>
      </c>
      <c r="BF1280" s="50">
        <f>BF1281</f>
        <v>0</v>
      </c>
      <c r="BG1280" s="50">
        <f t="shared" si="4087"/>
        <v>0</v>
      </c>
      <c r="BH1280" s="50">
        <f t="shared" si="4087"/>
        <v>0</v>
      </c>
      <c r="BI1280" s="50" t="e">
        <f t="shared" si="4087"/>
        <v>#REF!</v>
      </c>
      <c r="BJ1280" s="50" t="e">
        <f t="shared" si="4087"/>
        <v>#REF!</v>
      </c>
      <c r="BK1280" s="50" t="e">
        <f t="shared" si="4087"/>
        <v>#REF!</v>
      </c>
      <c r="BL1280" s="50" t="e">
        <f t="shared" si="4019"/>
        <v>#REF!</v>
      </c>
      <c r="BM1280" s="302"/>
      <c r="BN1280" s="302"/>
      <c r="BO1280" s="302"/>
      <c r="BP1280" s="302"/>
      <c r="BQ1280" s="302"/>
      <c r="BR1280" s="302"/>
      <c r="BS1280" s="76"/>
      <c r="BT1280" s="77"/>
    </row>
    <row r="1281" spans="1:72" s="78" customFormat="1" ht="36.75" hidden="1" customHeight="1">
      <c r="A1281" s="77"/>
      <c r="B1281" s="53">
        <v>2014</v>
      </c>
      <c r="C1281" s="54">
        <v>8317</v>
      </c>
      <c r="D1281" s="53">
        <v>5</v>
      </c>
      <c r="E1281" s="53">
        <v>6000</v>
      </c>
      <c r="F1281" s="53">
        <v>6200</v>
      </c>
      <c r="G1281" s="53"/>
      <c r="H1281" s="53"/>
      <c r="I1281" s="55" t="s">
        <v>191</v>
      </c>
      <c r="J1281" s="56">
        <f>J1282+J1285+J1287</f>
        <v>0</v>
      </c>
      <c r="K1281" s="56">
        <f t="shared" ref="K1281:P1281" si="4088">K1282+K1285+K1287</f>
        <v>0</v>
      </c>
      <c r="L1281" s="56">
        <f t="shared" si="4088"/>
        <v>0</v>
      </c>
      <c r="M1281" s="56">
        <f t="shared" si="4088"/>
        <v>0</v>
      </c>
      <c r="N1281" s="56">
        <f t="shared" si="4088"/>
        <v>0</v>
      </c>
      <c r="O1281" s="56">
        <f t="shared" si="4088"/>
        <v>0</v>
      </c>
      <c r="P1281" s="56">
        <f t="shared" si="4088"/>
        <v>0</v>
      </c>
      <c r="Q1281" s="56">
        <f>Q1282+Q1285+Q1287</f>
        <v>0</v>
      </c>
      <c r="R1281" s="56">
        <f t="shared" ref="R1281:S1281" si="4089">R1282+R1285+R1287</f>
        <v>0</v>
      </c>
      <c r="S1281" s="56">
        <f t="shared" si="4089"/>
        <v>0</v>
      </c>
      <c r="T1281" s="56">
        <f>T1282+T1285+T1287</f>
        <v>0</v>
      </c>
      <c r="U1281" s="56">
        <f t="shared" ref="U1281:V1281" si="4090">U1282+U1285+U1287</f>
        <v>0</v>
      </c>
      <c r="V1281" s="56">
        <f t="shared" si="4090"/>
        <v>0</v>
      </c>
      <c r="W1281" s="56">
        <v>0</v>
      </c>
      <c r="X1281" s="56">
        <v>0</v>
      </c>
      <c r="Y1281" s="56">
        <v>0</v>
      </c>
      <c r="Z1281" s="56">
        <v>0</v>
      </c>
      <c r="AA1281" s="56">
        <v>0</v>
      </c>
      <c r="AB1281" s="56">
        <v>0</v>
      </c>
      <c r="AC1281" s="56">
        <f t="shared" ref="AC1281" si="4091">AC1282+AC1285+AC1287</f>
        <v>0</v>
      </c>
      <c r="AD1281" s="56">
        <f>AD1282+AD1285+AD1287</f>
        <v>0</v>
      </c>
      <c r="AE1281" s="56">
        <f t="shared" ref="AE1281:AJ1281" si="4092">AE1282+AE1285+AE1287</f>
        <v>0</v>
      </c>
      <c r="AF1281" s="56">
        <f t="shared" si="4092"/>
        <v>0</v>
      </c>
      <c r="AG1281" s="56" t="e">
        <f t="shared" si="4092"/>
        <v>#REF!</v>
      </c>
      <c r="AH1281" s="56" t="e">
        <f t="shared" si="4092"/>
        <v>#REF!</v>
      </c>
      <c r="AI1281" s="56" t="e">
        <f t="shared" si="4092"/>
        <v>#REF!</v>
      </c>
      <c r="AJ1281" s="56" t="e">
        <f t="shared" si="4092"/>
        <v>#REF!</v>
      </c>
      <c r="AK1281" s="56">
        <f>AK1282+AK1285+AK1287</f>
        <v>0</v>
      </c>
      <c r="AL1281" s="56">
        <f t="shared" ref="AL1281:AQ1281" si="4093">AL1282+AL1285+AL1287</f>
        <v>0</v>
      </c>
      <c r="AM1281" s="56">
        <f t="shared" si="4093"/>
        <v>0</v>
      </c>
      <c r="AN1281" s="56">
        <f t="shared" si="4093"/>
        <v>0</v>
      </c>
      <c r="AO1281" s="56">
        <f t="shared" si="4093"/>
        <v>0</v>
      </c>
      <c r="AP1281" s="56">
        <f t="shared" si="4093"/>
        <v>0</v>
      </c>
      <c r="AQ1281" s="56">
        <f t="shared" si="4093"/>
        <v>0</v>
      </c>
      <c r="AR1281" s="56">
        <f>AR1282+AR1285+AR1287</f>
        <v>0</v>
      </c>
      <c r="AS1281" s="56">
        <f t="shared" ref="AS1281:AX1281" si="4094">AS1282+AS1285+AS1287</f>
        <v>0</v>
      </c>
      <c r="AT1281" s="56">
        <f t="shared" si="4094"/>
        <v>0</v>
      </c>
      <c r="AU1281" s="56">
        <f t="shared" si="4094"/>
        <v>0</v>
      </c>
      <c r="AV1281" s="56">
        <f t="shared" si="4094"/>
        <v>0</v>
      </c>
      <c r="AW1281" s="56">
        <f t="shared" si="4094"/>
        <v>0</v>
      </c>
      <c r="AX1281" s="56">
        <f t="shared" si="4094"/>
        <v>0</v>
      </c>
      <c r="AY1281" s="56">
        <f>AY1282+AY1285+AY1287</f>
        <v>0</v>
      </c>
      <c r="AZ1281" s="56">
        <f t="shared" ref="AZ1281:BE1281" si="4095">AZ1282+AZ1285+AZ1287</f>
        <v>0</v>
      </c>
      <c r="BA1281" s="56">
        <f t="shared" si="4095"/>
        <v>0</v>
      </c>
      <c r="BB1281" s="56">
        <f t="shared" si="4095"/>
        <v>0</v>
      </c>
      <c r="BC1281" s="56">
        <f t="shared" si="4095"/>
        <v>0</v>
      </c>
      <c r="BD1281" s="56">
        <f t="shared" si="4095"/>
        <v>0</v>
      </c>
      <c r="BE1281" s="56">
        <f t="shared" si="4095"/>
        <v>0</v>
      </c>
      <c r="BF1281" s="56">
        <f>BF1282+BF1285+BF1287</f>
        <v>0</v>
      </c>
      <c r="BG1281" s="56">
        <f t="shared" ref="BG1281:BK1281" si="4096">BG1282+BG1285+BG1287</f>
        <v>0</v>
      </c>
      <c r="BH1281" s="56">
        <f t="shared" si="4096"/>
        <v>0</v>
      </c>
      <c r="BI1281" s="56" t="e">
        <f t="shared" si="4096"/>
        <v>#REF!</v>
      </c>
      <c r="BJ1281" s="56" t="e">
        <f t="shared" si="4096"/>
        <v>#REF!</v>
      </c>
      <c r="BK1281" s="56" t="e">
        <f t="shared" si="4096"/>
        <v>#REF!</v>
      </c>
      <c r="BL1281" s="56" t="e">
        <f t="shared" si="4019"/>
        <v>#REF!</v>
      </c>
      <c r="BM1281" s="303"/>
      <c r="BN1281" s="303"/>
      <c r="BO1281" s="303"/>
      <c r="BP1281" s="303"/>
      <c r="BQ1281" s="303"/>
      <c r="BR1281" s="303"/>
      <c r="BS1281" s="58"/>
      <c r="BT1281" s="77"/>
    </row>
    <row r="1282" spans="1:72" s="78" customFormat="1" hidden="1">
      <c r="A1282" s="77"/>
      <c r="B1282" s="59">
        <v>2014</v>
      </c>
      <c r="C1282" s="60">
        <v>8317</v>
      </c>
      <c r="D1282" s="59">
        <v>5</v>
      </c>
      <c r="E1282" s="59">
        <v>6000</v>
      </c>
      <c r="F1282" s="59">
        <v>6200</v>
      </c>
      <c r="G1282" s="59">
        <v>622</v>
      </c>
      <c r="H1282" s="59"/>
      <c r="I1282" s="61" t="s">
        <v>192</v>
      </c>
      <c r="J1282" s="62">
        <f t="shared" ref="J1282:P1282" si="4097">J1284</f>
        <v>0</v>
      </c>
      <c r="K1282" s="62">
        <f t="shared" si="4097"/>
        <v>0</v>
      </c>
      <c r="L1282" s="62">
        <f t="shared" si="4097"/>
        <v>0</v>
      </c>
      <c r="M1282" s="62">
        <f t="shared" si="4097"/>
        <v>0</v>
      </c>
      <c r="N1282" s="62">
        <f t="shared" si="4097"/>
        <v>0</v>
      </c>
      <c r="O1282" s="62">
        <f t="shared" si="4097"/>
        <v>0</v>
      </c>
      <c r="P1282" s="62">
        <f t="shared" si="4097"/>
        <v>0</v>
      </c>
      <c r="Q1282" s="62">
        <f t="shared" ref="Q1282:S1282" si="4098">Q1284</f>
        <v>0</v>
      </c>
      <c r="R1282" s="62">
        <f t="shared" si="4098"/>
        <v>0</v>
      </c>
      <c r="S1282" s="62">
        <f t="shared" si="4098"/>
        <v>0</v>
      </c>
      <c r="T1282" s="62">
        <f t="shared" ref="T1282:AC1282" si="4099">T1284</f>
        <v>0</v>
      </c>
      <c r="U1282" s="62">
        <f t="shared" si="4099"/>
        <v>0</v>
      </c>
      <c r="V1282" s="62">
        <f t="shared" si="4099"/>
        <v>0</v>
      </c>
      <c r="W1282" s="62">
        <v>0</v>
      </c>
      <c r="X1282" s="62">
        <v>0</v>
      </c>
      <c r="Y1282" s="62">
        <v>0</v>
      </c>
      <c r="Z1282" s="62">
        <v>0</v>
      </c>
      <c r="AA1282" s="62">
        <v>0</v>
      </c>
      <c r="AB1282" s="62">
        <v>0</v>
      </c>
      <c r="AC1282" s="62">
        <f t="shared" si="4099"/>
        <v>0</v>
      </c>
      <c r="AD1282" s="62">
        <f t="shared" ref="AD1282:BK1282" si="4100">AD1284</f>
        <v>0</v>
      </c>
      <c r="AE1282" s="62">
        <f t="shared" si="4100"/>
        <v>0</v>
      </c>
      <c r="AF1282" s="62">
        <f t="shared" si="4100"/>
        <v>0</v>
      </c>
      <c r="AG1282" s="62" t="e">
        <f t="shared" si="4100"/>
        <v>#REF!</v>
      </c>
      <c r="AH1282" s="62" t="e">
        <f t="shared" si="4100"/>
        <v>#REF!</v>
      </c>
      <c r="AI1282" s="62" t="e">
        <f t="shared" si="4100"/>
        <v>#REF!</v>
      </c>
      <c r="AJ1282" s="62" t="e">
        <f t="shared" si="4100"/>
        <v>#REF!</v>
      </c>
      <c r="AK1282" s="62">
        <f t="shared" si="4100"/>
        <v>0</v>
      </c>
      <c r="AL1282" s="62">
        <f t="shared" si="4100"/>
        <v>0</v>
      </c>
      <c r="AM1282" s="62">
        <f t="shared" si="4100"/>
        <v>0</v>
      </c>
      <c r="AN1282" s="62">
        <f t="shared" si="4100"/>
        <v>0</v>
      </c>
      <c r="AO1282" s="62">
        <f t="shared" si="4100"/>
        <v>0</v>
      </c>
      <c r="AP1282" s="62">
        <f t="shared" si="4100"/>
        <v>0</v>
      </c>
      <c r="AQ1282" s="62">
        <f t="shared" si="4100"/>
        <v>0</v>
      </c>
      <c r="AR1282" s="62">
        <f t="shared" si="4100"/>
        <v>0</v>
      </c>
      <c r="AS1282" s="62">
        <f t="shared" si="4100"/>
        <v>0</v>
      </c>
      <c r="AT1282" s="62">
        <f t="shared" si="4100"/>
        <v>0</v>
      </c>
      <c r="AU1282" s="62">
        <f t="shared" si="4100"/>
        <v>0</v>
      </c>
      <c r="AV1282" s="62">
        <f t="shared" si="4100"/>
        <v>0</v>
      </c>
      <c r="AW1282" s="62">
        <f t="shared" si="4100"/>
        <v>0</v>
      </c>
      <c r="AX1282" s="62">
        <f t="shared" si="4100"/>
        <v>0</v>
      </c>
      <c r="AY1282" s="62">
        <f t="shared" si="4100"/>
        <v>0</v>
      </c>
      <c r="AZ1282" s="62">
        <f t="shared" si="4100"/>
        <v>0</v>
      </c>
      <c r="BA1282" s="62">
        <f t="shared" si="4100"/>
        <v>0</v>
      </c>
      <c r="BB1282" s="62">
        <f t="shared" si="4100"/>
        <v>0</v>
      </c>
      <c r="BC1282" s="62">
        <f t="shared" si="4100"/>
        <v>0</v>
      </c>
      <c r="BD1282" s="62">
        <f t="shared" si="4100"/>
        <v>0</v>
      </c>
      <c r="BE1282" s="62">
        <f t="shared" si="4100"/>
        <v>0</v>
      </c>
      <c r="BF1282" s="62">
        <f t="shared" si="4100"/>
        <v>0</v>
      </c>
      <c r="BG1282" s="62">
        <f t="shared" si="4100"/>
        <v>0</v>
      </c>
      <c r="BH1282" s="62">
        <f t="shared" si="4100"/>
        <v>0</v>
      </c>
      <c r="BI1282" s="62" t="e">
        <f t="shared" si="4100"/>
        <v>#REF!</v>
      </c>
      <c r="BJ1282" s="62" t="e">
        <f t="shared" si="4100"/>
        <v>#REF!</v>
      </c>
      <c r="BK1282" s="62" t="e">
        <f t="shared" si="4100"/>
        <v>#REF!</v>
      </c>
      <c r="BL1282" s="62" t="e">
        <f t="shared" si="4019"/>
        <v>#REF!</v>
      </c>
      <c r="BM1282" s="304"/>
      <c r="BN1282" s="304"/>
      <c r="BO1282" s="304"/>
      <c r="BP1282" s="304"/>
      <c r="BQ1282" s="304"/>
      <c r="BR1282" s="304"/>
      <c r="BS1282" s="64"/>
      <c r="BT1282" s="77"/>
    </row>
    <row r="1283" spans="1:72" s="46" customFormat="1" ht="33.75" hidden="1" customHeight="1">
      <c r="A1283" s="77"/>
      <c r="B1283" s="20">
        <v>2014</v>
      </c>
      <c r="C1283" s="65">
        <v>8317</v>
      </c>
      <c r="D1283" s="20">
        <v>5</v>
      </c>
      <c r="E1283" s="20">
        <v>6000</v>
      </c>
      <c r="F1283" s="20">
        <v>6200</v>
      </c>
      <c r="G1283" s="20">
        <v>622</v>
      </c>
      <c r="H1283" s="20">
        <v>2</v>
      </c>
      <c r="I1283" s="86" t="s">
        <v>815</v>
      </c>
      <c r="J1283" s="67">
        <f>SUM(J1284)</f>
        <v>0</v>
      </c>
      <c r="K1283" s="67">
        <f t="shared" ref="K1283:P1283" si="4101">SUM(K1284)</f>
        <v>0</v>
      </c>
      <c r="L1283" s="67">
        <f t="shared" si="4101"/>
        <v>0</v>
      </c>
      <c r="M1283" s="67">
        <f t="shared" si="4101"/>
        <v>0</v>
      </c>
      <c r="N1283" s="67">
        <f t="shared" si="4101"/>
        <v>0</v>
      </c>
      <c r="O1283" s="67">
        <f t="shared" si="4101"/>
        <v>0</v>
      </c>
      <c r="P1283" s="67">
        <f t="shared" si="4101"/>
        <v>0</v>
      </c>
      <c r="Q1283" s="67">
        <f>SUM(Q1284)</f>
        <v>0</v>
      </c>
      <c r="R1283" s="67">
        <f t="shared" ref="R1283:V1283" si="4102">SUM(R1284)</f>
        <v>0</v>
      </c>
      <c r="S1283" s="67">
        <f t="shared" si="4102"/>
        <v>0</v>
      </c>
      <c r="T1283" s="67">
        <f>SUM(T1284)</f>
        <v>0</v>
      </c>
      <c r="U1283" s="67">
        <f t="shared" si="4102"/>
        <v>0</v>
      </c>
      <c r="V1283" s="67">
        <f t="shared" si="4102"/>
        <v>0</v>
      </c>
      <c r="W1283" s="67">
        <v>0</v>
      </c>
      <c r="X1283" s="67">
        <v>0</v>
      </c>
      <c r="Y1283" s="67">
        <v>0</v>
      </c>
      <c r="Z1283" s="67">
        <v>0</v>
      </c>
      <c r="AA1283" s="67">
        <v>0</v>
      </c>
      <c r="AB1283" s="67">
        <v>0</v>
      </c>
      <c r="AC1283" s="67">
        <f t="shared" ref="AC1283" si="4103">SUM(AC1284)</f>
        <v>0</v>
      </c>
      <c r="AD1283" s="67">
        <f>SUM(AD1284)</f>
        <v>0</v>
      </c>
      <c r="AE1283" s="67">
        <f t="shared" ref="AE1283:AJ1283" si="4104">SUM(AE1284)</f>
        <v>0</v>
      </c>
      <c r="AF1283" s="67">
        <f t="shared" si="4104"/>
        <v>0</v>
      </c>
      <c r="AG1283" s="67" t="e">
        <f t="shared" si="4104"/>
        <v>#REF!</v>
      </c>
      <c r="AH1283" s="67" t="e">
        <f t="shared" si="4104"/>
        <v>#REF!</v>
      </c>
      <c r="AI1283" s="67" t="e">
        <f t="shared" si="4104"/>
        <v>#REF!</v>
      </c>
      <c r="AJ1283" s="67" t="e">
        <f t="shared" si="4104"/>
        <v>#REF!</v>
      </c>
      <c r="AK1283" s="67">
        <f>SUM(AK1284)</f>
        <v>0</v>
      </c>
      <c r="AL1283" s="67">
        <f t="shared" ref="AL1283:BK1283" si="4105">SUM(AL1284)</f>
        <v>0</v>
      </c>
      <c r="AM1283" s="67">
        <f t="shared" si="4105"/>
        <v>0</v>
      </c>
      <c r="AN1283" s="67">
        <f t="shared" si="4105"/>
        <v>0</v>
      </c>
      <c r="AO1283" s="67">
        <f t="shared" si="4105"/>
        <v>0</v>
      </c>
      <c r="AP1283" s="67">
        <f t="shared" si="4105"/>
        <v>0</v>
      </c>
      <c r="AQ1283" s="67">
        <f t="shared" si="4105"/>
        <v>0</v>
      </c>
      <c r="AR1283" s="67">
        <f>SUM(AR1284)</f>
        <v>0</v>
      </c>
      <c r="AS1283" s="67">
        <f t="shared" si="4105"/>
        <v>0</v>
      </c>
      <c r="AT1283" s="67">
        <f t="shared" si="4105"/>
        <v>0</v>
      </c>
      <c r="AU1283" s="67">
        <f t="shared" si="4105"/>
        <v>0</v>
      </c>
      <c r="AV1283" s="67">
        <f t="shared" si="4105"/>
        <v>0</v>
      </c>
      <c r="AW1283" s="67">
        <f t="shared" si="4105"/>
        <v>0</v>
      </c>
      <c r="AX1283" s="67">
        <f t="shared" si="4105"/>
        <v>0</v>
      </c>
      <c r="AY1283" s="67">
        <f>SUM(AY1284)</f>
        <v>0</v>
      </c>
      <c r="AZ1283" s="67">
        <f t="shared" si="4105"/>
        <v>0</v>
      </c>
      <c r="BA1283" s="67">
        <f t="shared" si="4105"/>
        <v>0</v>
      </c>
      <c r="BB1283" s="67">
        <f t="shared" si="4105"/>
        <v>0</v>
      </c>
      <c r="BC1283" s="67">
        <f t="shared" si="4105"/>
        <v>0</v>
      </c>
      <c r="BD1283" s="67">
        <f t="shared" si="4105"/>
        <v>0</v>
      </c>
      <c r="BE1283" s="67">
        <f t="shared" si="4105"/>
        <v>0</v>
      </c>
      <c r="BF1283" s="67">
        <f>SUM(BF1284)</f>
        <v>0</v>
      </c>
      <c r="BG1283" s="67">
        <f t="shared" si="4105"/>
        <v>0</v>
      </c>
      <c r="BH1283" s="67">
        <f t="shared" si="4105"/>
        <v>0</v>
      </c>
      <c r="BI1283" s="67" t="e">
        <f t="shared" si="4105"/>
        <v>#REF!</v>
      </c>
      <c r="BJ1283" s="67" t="e">
        <f t="shared" si="4105"/>
        <v>#REF!</v>
      </c>
      <c r="BK1283" s="67" t="e">
        <f t="shared" si="4105"/>
        <v>#REF!</v>
      </c>
      <c r="BL1283" s="67" t="e">
        <f t="shared" si="4019"/>
        <v>#REF!</v>
      </c>
      <c r="BM1283" s="305"/>
      <c r="BN1283" s="305"/>
      <c r="BO1283" s="305"/>
      <c r="BP1283" s="305"/>
      <c r="BQ1283" s="305"/>
      <c r="BR1283" s="305"/>
      <c r="BS1283" s="114"/>
      <c r="BT1283" s="77"/>
    </row>
    <row r="1284" spans="1:72" s="46" customFormat="1" hidden="1">
      <c r="A1284" s="77"/>
      <c r="B1284" s="104">
        <v>2014</v>
      </c>
      <c r="C1284" s="105">
        <v>8317</v>
      </c>
      <c r="D1284" s="104">
        <v>5</v>
      </c>
      <c r="E1284" s="104">
        <v>6000</v>
      </c>
      <c r="F1284" s="104">
        <v>6200</v>
      </c>
      <c r="G1284" s="104">
        <v>622</v>
      </c>
      <c r="H1284" s="20"/>
      <c r="I1284" s="86" t="s">
        <v>815</v>
      </c>
      <c r="J1284" s="67">
        <v>0</v>
      </c>
      <c r="K1284" s="67">
        <v>0</v>
      </c>
      <c r="L1284" s="68">
        <f>J1284+K1284</f>
        <v>0</v>
      </c>
      <c r="M1284" s="67">
        <v>0</v>
      </c>
      <c r="N1284" s="67">
        <v>0</v>
      </c>
      <c r="O1284" s="68">
        <f>+M1284+N1284</f>
        <v>0</v>
      </c>
      <c r="P1284" s="68">
        <f>+L1284+O1284</f>
        <v>0</v>
      </c>
      <c r="Q1284" s="71">
        <v>0</v>
      </c>
      <c r="R1284" s="71">
        <v>0</v>
      </c>
      <c r="S1284" s="71">
        <v>0</v>
      </c>
      <c r="T1284" s="71">
        <v>0</v>
      </c>
      <c r="U1284" s="71">
        <v>0</v>
      </c>
      <c r="V1284" s="71">
        <v>0</v>
      </c>
      <c r="W1284" s="67">
        <v>0</v>
      </c>
      <c r="X1284" s="67">
        <v>0</v>
      </c>
      <c r="Y1284" s="68">
        <v>0</v>
      </c>
      <c r="Z1284" s="67">
        <v>0</v>
      </c>
      <c r="AA1284" s="67">
        <v>0</v>
      </c>
      <c r="AB1284" s="68">
        <v>0</v>
      </c>
      <c r="AC1284" s="68">
        <f t="shared" ref="AC1284" si="4106">+Y1284+AB1284</f>
        <v>0</v>
      </c>
      <c r="AD1284" s="67">
        <f>J1284+Q1284-T1284</f>
        <v>0</v>
      </c>
      <c r="AE1284" s="67">
        <f>K1284+R1284-U1284</f>
        <v>0</v>
      </c>
      <c r="AF1284" s="68">
        <f t="shared" ref="AF1284" si="4107">AD1284+AE1284</f>
        <v>0</v>
      </c>
      <c r="AG1284" s="67" t="e">
        <f>M1284+#REF!-V1284</f>
        <v>#REF!</v>
      </c>
      <c r="AH1284" s="67" t="e">
        <f>N1284+S1284-#REF!</f>
        <v>#REF!</v>
      </c>
      <c r="AI1284" s="68" t="e">
        <f t="shared" ref="AI1284" si="4108">+AG1284+AH1284</f>
        <v>#REF!</v>
      </c>
      <c r="AJ1284" s="68" t="e">
        <f t="shared" ref="AJ1284" si="4109">+AF1284+AI1284</f>
        <v>#REF!</v>
      </c>
      <c r="AK1284" s="71">
        <v>0</v>
      </c>
      <c r="AL1284" s="71">
        <v>0</v>
      </c>
      <c r="AM1284" s="68">
        <f>AK1284+AL1284</f>
        <v>0</v>
      </c>
      <c r="AN1284" s="71">
        <v>0</v>
      </c>
      <c r="AO1284" s="71">
        <v>0</v>
      </c>
      <c r="AP1284" s="68">
        <f>+AN1284+AO1284</f>
        <v>0</v>
      </c>
      <c r="AQ1284" s="68">
        <f>+AM1284+AP1284</f>
        <v>0</v>
      </c>
      <c r="AR1284" s="71">
        <v>0</v>
      </c>
      <c r="AS1284" s="71">
        <v>0</v>
      </c>
      <c r="AT1284" s="68">
        <f>AR1284+AS1284</f>
        <v>0</v>
      </c>
      <c r="AU1284" s="71">
        <v>0</v>
      </c>
      <c r="AV1284" s="71">
        <v>0</v>
      </c>
      <c r="AW1284" s="68">
        <f>+AU1284+AV1284</f>
        <v>0</v>
      </c>
      <c r="AX1284" s="68">
        <f>+AT1284+AW1284</f>
        <v>0</v>
      </c>
      <c r="AY1284" s="71">
        <v>0</v>
      </c>
      <c r="AZ1284" s="71">
        <v>0</v>
      </c>
      <c r="BA1284" s="68">
        <f>AY1284+AZ1284</f>
        <v>0</v>
      </c>
      <c r="BB1284" s="71">
        <v>0</v>
      </c>
      <c r="BC1284" s="71">
        <v>0</v>
      </c>
      <c r="BD1284" s="68">
        <f>+BB1284+BC1284</f>
        <v>0</v>
      </c>
      <c r="BE1284" s="68">
        <f>+BA1284+BD1284</f>
        <v>0</v>
      </c>
      <c r="BF1284" s="67">
        <f t="shared" ref="BF1284:BG1284" si="4110">AD1284-AK1284-AR1284-AY1284</f>
        <v>0</v>
      </c>
      <c r="BG1284" s="67">
        <f t="shared" si="4110"/>
        <v>0</v>
      </c>
      <c r="BH1284" s="68">
        <f t="shared" ref="BH1284" si="4111">BF1284+BG1284</f>
        <v>0</v>
      </c>
      <c r="BI1284" s="67" t="e">
        <f t="shared" ref="BI1284:BJ1284" si="4112">AG1284-AN1284-AU1284-BB1284</f>
        <v>#REF!</v>
      </c>
      <c r="BJ1284" s="67" t="e">
        <f t="shared" si="4112"/>
        <v>#REF!</v>
      </c>
      <c r="BK1284" s="68" t="e">
        <f t="shared" ref="BK1284" si="4113">+BI1284+BJ1284</f>
        <v>#REF!</v>
      </c>
      <c r="BL1284" s="68" t="e">
        <f t="shared" si="4019"/>
        <v>#REF!</v>
      </c>
      <c r="BM1284" s="305">
        <v>0</v>
      </c>
      <c r="BN1284" s="305">
        <v>0</v>
      </c>
      <c r="BO1284" s="306"/>
      <c r="BP1284" s="306"/>
      <c r="BQ1284" s="305">
        <v>0</v>
      </c>
      <c r="BR1284" s="305">
        <v>0</v>
      </c>
      <c r="BS1284" s="123" t="s">
        <v>208</v>
      </c>
      <c r="BT1284" s="77"/>
    </row>
    <row r="1285" spans="1:72" s="78" customFormat="1" hidden="1">
      <c r="A1285" s="77"/>
      <c r="B1285" s="59">
        <v>2014</v>
      </c>
      <c r="C1285" s="60">
        <v>8317</v>
      </c>
      <c r="D1285" s="59">
        <v>5</v>
      </c>
      <c r="E1285" s="59">
        <v>6000</v>
      </c>
      <c r="F1285" s="59">
        <v>6200</v>
      </c>
      <c r="G1285" s="59">
        <v>627</v>
      </c>
      <c r="H1285" s="59"/>
      <c r="I1285" s="61" t="s">
        <v>194</v>
      </c>
      <c r="J1285" s="62">
        <f>J1286</f>
        <v>0</v>
      </c>
      <c r="K1285" s="62">
        <f t="shared" ref="K1285:P1285" si="4114">K1286</f>
        <v>0</v>
      </c>
      <c r="L1285" s="62">
        <f t="shared" si="4114"/>
        <v>0</v>
      </c>
      <c r="M1285" s="62">
        <f t="shared" si="4114"/>
        <v>0</v>
      </c>
      <c r="N1285" s="62">
        <f t="shared" si="4114"/>
        <v>0</v>
      </c>
      <c r="O1285" s="62">
        <f t="shared" si="4114"/>
        <v>0</v>
      </c>
      <c r="P1285" s="62">
        <f t="shared" si="4114"/>
        <v>0</v>
      </c>
      <c r="Q1285" s="62">
        <f>Q1286</f>
        <v>0</v>
      </c>
      <c r="R1285" s="62">
        <f t="shared" ref="R1285:V1285" si="4115">R1286</f>
        <v>0</v>
      </c>
      <c r="S1285" s="62">
        <f t="shared" si="4115"/>
        <v>0</v>
      </c>
      <c r="T1285" s="62">
        <f>T1286</f>
        <v>0</v>
      </c>
      <c r="U1285" s="62">
        <f t="shared" si="4115"/>
        <v>0</v>
      </c>
      <c r="V1285" s="62">
        <f t="shared" si="4115"/>
        <v>0</v>
      </c>
      <c r="W1285" s="62">
        <v>0</v>
      </c>
      <c r="X1285" s="62">
        <v>0</v>
      </c>
      <c r="Y1285" s="62">
        <v>0</v>
      </c>
      <c r="Z1285" s="62">
        <v>0</v>
      </c>
      <c r="AA1285" s="62">
        <v>0</v>
      </c>
      <c r="AB1285" s="62">
        <v>0</v>
      </c>
      <c r="AC1285" s="62">
        <f t="shared" ref="AC1285" si="4116">AC1286</f>
        <v>0</v>
      </c>
      <c r="AD1285" s="62">
        <f>AD1286</f>
        <v>0</v>
      </c>
      <c r="AE1285" s="62">
        <f t="shared" ref="AE1285:AJ1285" si="4117">AE1286</f>
        <v>0</v>
      </c>
      <c r="AF1285" s="62">
        <f t="shared" si="4117"/>
        <v>0</v>
      </c>
      <c r="AG1285" s="62" t="e">
        <f t="shared" si="4117"/>
        <v>#REF!</v>
      </c>
      <c r="AH1285" s="62" t="e">
        <f t="shared" si="4117"/>
        <v>#REF!</v>
      </c>
      <c r="AI1285" s="62" t="e">
        <f t="shared" si="4117"/>
        <v>#REF!</v>
      </c>
      <c r="AJ1285" s="62" t="e">
        <f t="shared" si="4117"/>
        <v>#REF!</v>
      </c>
      <c r="AK1285" s="62">
        <f>AK1286</f>
        <v>0</v>
      </c>
      <c r="AL1285" s="62">
        <f t="shared" ref="AL1285:BK1285" si="4118">AL1286</f>
        <v>0</v>
      </c>
      <c r="AM1285" s="62">
        <f t="shared" si="4118"/>
        <v>0</v>
      </c>
      <c r="AN1285" s="62">
        <f t="shared" si="4118"/>
        <v>0</v>
      </c>
      <c r="AO1285" s="62">
        <f t="shared" si="4118"/>
        <v>0</v>
      </c>
      <c r="AP1285" s="62">
        <f t="shared" si="4118"/>
        <v>0</v>
      </c>
      <c r="AQ1285" s="62">
        <f t="shared" si="4118"/>
        <v>0</v>
      </c>
      <c r="AR1285" s="62">
        <f>AR1286</f>
        <v>0</v>
      </c>
      <c r="AS1285" s="62">
        <f t="shared" si="4118"/>
        <v>0</v>
      </c>
      <c r="AT1285" s="62">
        <f t="shared" si="4118"/>
        <v>0</v>
      </c>
      <c r="AU1285" s="62">
        <f t="shared" si="4118"/>
        <v>0</v>
      </c>
      <c r="AV1285" s="62">
        <f t="shared" si="4118"/>
        <v>0</v>
      </c>
      <c r="AW1285" s="62">
        <f t="shared" si="4118"/>
        <v>0</v>
      </c>
      <c r="AX1285" s="62">
        <f t="shared" si="4118"/>
        <v>0</v>
      </c>
      <c r="AY1285" s="62">
        <f>AY1286</f>
        <v>0</v>
      </c>
      <c r="AZ1285" s="62">
        <f t="shared" si="4118"/>
        <v>0</v>
      </c>
      <c r="BA1285" s="62">
        <f t="shared" si="4118"/>
        <v>0</v>
      </c>
      <c r="BB1285" s="62">
        <f t="shared" si="4118"/>
        <v>0</v>
      </c>
      <c r="BC1285" s="62">
        <f t="shared" si="4118"/>
        <v>0</v>
      </c>
      <c r="BD1285" s="62">
        <f t="shared" si="4118"/>
        <v>0</v>
      </c>
      <c r="BE1285" s="62">
        <f t="shared" si="4118"/>
        <v>0</v>
      </c>
      <c r="BF1285" s="62">
        <f>BF1286</f>
        <v>0</v>
      </c>
      <c r="BG1285" s="62">
        <f t="shared" si="4118"/>
        <v>0</v>
      </c>
      <c r="BH1285" s="62">
        <f t="shared" si="4118"/>
        <v>0</v>
      </c>
      <c r="BI1285" s="62" t="e">
        <f t="shared" si="4118"/>
        <v>#REF!</v>
      </c>
      <c r="BJ1285" s="62" t="e">
        <f t="shared" si="4118"/>
        <v>#REF!</v>
      </c>
      <c r="BK1285" s="62" t="e">
        <f t="shared" si="4118"/>
        <v>#REF!</v>
      </c>
      <c r="BL1285" s="62" t="e">
        <f t="shared" si="4019"/>
        <v>#REF!</v>
      </c>
      <c r="BM1285" s="304"/>
      <c r="BN1285" s="304"/>
      <c r="BO1285" s="304"/>
      <c r="BP1285" s="304"/>
      <c r="BQ1285" s="304"/>
      <c r="BR1285" s="304"/>
      <c r="BS1285" s="64"/>
      <c r="BT1285" s="77"/>
    </row>
    <row r="1286" spans="1:72" s="46" customFormat="1" ht="36.75" hidden="1" customHeight="1">
      <c r="A1286" s="77"/>
      <c r="B1286" s="104">
        <v>2014</v>
      </c>
      <c r="C1286" s="105">
        <v>8317</v>
      </c>
      <c r="D1286" s="104">
        <v>5</v>
      </c>
      <c r="E1286" s="104">
        <v>6000</v>
      </c>
      <c r="F1286" s="104">
        <v>6200</v>
      </c>
      <c r="G1286" s="104">
        <v>627</v>
      </c>
      <c r="H1286" s="104">
        <v>1</v>
      </c>
      <c r="I1286" s="66" t="s">
        <v>196</v>
      </c>
      <c r="J1286" s="67">
        <v>0</v>
      </c>
      <c r="K1286" s="67">
        <v>0</v>
      </c>
      <c r="L1286" s="68">
        <f>J1286+K1286</f>
        <v>0</v>
      </c>
      <c r="M1286" s="67">
        <v>0</v>
      </c>
      <c r="N1286" s="67">
        <v>0</v>
      </c>
      <c r="O1286" s="68">
        <f>+M1286+N1286</f>
        <v>0</v>
      </c>
      <c r="P1286" s="68">
        <f>+L1286+O1286</f>
        <v>0</v>
      </c>
      <c r="Q1286" s="71">
        <v>0</v>
      </c>
      <c r="R1286" s="71">
        <v>0</v>
      </c>
      <c r="S1286" s="71">
        <v>0</v>
      </c>
      <c r="T1286" s="71">
        <v>0</v>
      </c>
      <c r="U1286" s="71">
        <v>0</v>
      </c>
      <c r="V1286" s="71">
        <v>0</v>
      </c>
      <c r="W1286" s="67">
        <v>0</v>
      </c>
      <c r="X1286" s="67">
        <v>0</v>
      </c>
      <c r="Y1286" s="68">
        <v>0</v>
      </c>
      <c r="Z1286" s="67">
        <v>0</v>
      </c>
      <c r="AA1286" s="67">
        <v>0</v>
      </c>
      <c r="AB1286" s="68">
        <v>0</v>
      </c>
      <c r="AC1286" s="68">
        <f t="shared" ref="AC1286" si="4119">+Y1286+AB1286</f>
        <v>0</v>
      </c>
      <c r="AD1286" s="67">
        <f>J1286+Q1286-T1286</f>
        <v>0</v>
      </c>
      <c r="AE1286" s="67">
        <f>K1286+R1286-U1286</f>
        <v>0</v>
      </c>
      <c r="AF1286" s="68">
        <f t="shared" ref="AF1286" si="4120">AD1286+AE1286</f>
        <v>0</v>
      </c>
      <c r="AG1286" s="67" t="e">
        <f>M1286+#REF!-V1286</f>
        <v>#REF!</v>
      </c>
      <c r="AH1286" s="67" t="e">
        <f>N1286+S1286-#REF!</f>
        <v>#REF!</v>
      </c>
      <c r="AI1286" s="68" t="e">
        <f t="shared" ref="AI1286" si="4121">+AG1286+AH1286</f>
        <v>#REF!</v>
      </c>
      <c r="AJ1286" s="68" t="e">
        <f t="shared" ref="AJ1286" si="4122">+AF1286+AI1286</f>
        <v>#REF!</v>
      </c>
      <c r="AK1286" s="71">
        <v>0</v>
      </c>
      <c r="AL1286" s="71">
        <v>0</v>
      </c>
      <c r="AM1286" s="68">
        <f>AK1286+AL1286</f>
        <v>0</v>
      </c>
      <c r="AN1286" s="71">
        <v>0</v>
      </c>
      <c r="AO1286" s="71">
        <v>0</v>
      </c>
      <c r="AP1286" s="68">
        <f>+AN1286+AO1286</f>
        <v>0</v>
      </c>
      <c r="AQ1286" s="68">
        <f>+AM1286+AP1286</f>
        <v>0</v>
      </c>
      <c r="AR1286" s="71">
        <v>0</v>
      </c>
      <c r="AS1286" s="71">
        <v>0</v>
      </c>
      <c r="AT1286" s="68">
        <f>AR1286+AS1286</f>
        <v>0</v>
      </c>
      <c r="AU1286" s="71">
        <v>0</v>
      </c>
      <c r="AV1286" s="71">
        <v>0</v>
      </c>
      <c r="AW1286" s="68">
        <f>+AU1286+AV1286</f>
        <v>0</v>
      </c>
      <c r="AX1286" s="68">
        <f>+AT1286+AW1286</f>
        <v>0</v>
      </c>
      <c r="AY1286" s="71">
        <v>0</v>
      </c>
      <c r="AZ1286" s="71">
        <v>0</v>
      </c>
      <c r="BA1286" s="68">
        <f>AY1286+AZ1286</f>
        <v>0</v>
      </c>
      <c r="BB1286" s="71">
        <v>0</v>
      </c>
      <c r="BC1286" s="71">
        <v>0</v>
      </c>
      <c r="BD1286" s="68">
        <f>+BB1286+BC1286</f>
        <v>0</v>
      </c>
      <c r="BE1286" s="68">
        <f>+BA1286+BD1286</f>
        <v>0</v>
      </c>
      <c r="BF1286" s="67">
        <f t="shared" ref="BF1286:BG1286" si="4123">AD1286-AK1286-AR1286-AY1286</f>
        <v>0</v>
      </c>
      <c r="BG1286" s="67">
        <f t="shared" si="4123"/>
        <v>0</v>
      </c>
      <c r="BH1286" s="68">
        <f t="shared" ref="BH1286" si="4124">BF1286+BG1286</f>
        <v>0</v>
      </c>
      <c r="BI1286" s="67" t="e">
        <f t="shared" ref="BI1286:BJ1286" si="4125">AG1286-AN1286-AU1286-BB1286</f>
        <v>#REF!</v>
      </c>
      <c r="BJ1286" s="67" t="e">
        <f t="shared" si="4125"/>
        <v>#REF!</v>
      </c>
      <c r="BK1286" s="68" t="e">
        <f t="shared" ref="BK1286" si="4126">+BI1286+BJ1286</f>
        <v>#REF!</v>
      </c>
      <c r="BL1286" s="68" t="e">
        <f t="shared" si="4019"/>
        <v>#REF!</v>
      </c>
      <c r="BM1286" s="305">
        <v>0</v>
      </c>
      <c r="BN1286" s="305">
        <v>0</v>
      </c>
      <c r="BO1286" s="306"/>
      <c r="BP1286" s="306"/>
      <c r="BQ1286" s="305">
        <v>0</v>
      </c>
      <c r="BR1286" s="305">
        <v>0</v>
      </c>
      <c r="BS1286" s="114" t="s">
        <v>208</v>
      </c>
      <c r="BT1286" s="77"/>
    </row>
    <row r="1287" spans="1:72" s="79" customFormat="1" ht="40.5" hidden="1">
      <c r="A1287" s="77"/>
      <c r="B1287" s="59">
        <v>2014</v>
      </c>
      <c r="C1287" s="60">
        <v>8317</v>
      </c>
      <c r="D1287" s="59">
        <v>5</v>
      </c>
      <c r="E1287" s="59">
        <v>6000</v>
      </c>
      <c r="F1287" s="59">
        <v>6200</v>
      </c>
      <c r="G1287" s="59">
        <v>629</v>
      </c>
      <c r="H1287" s="59"/>
      <c r="I1287" s="61" t="s">
        <v>197</v>
      </c>
      <c r="J1287" s="62">
        <f>J1288</f>
        <v>0</v>
      </c>
      <c r="K1287" s="62">
        <f t="shared" ref="K1287:P1287" si="4127">K1288</f>
        <v>0</v>
      </c>
      <c r="L1287" s="62">
        <f t="shared" si="4127"/>
        <v>0</v>
      </c>
      <c r="M1287" s="62">
        <f t="shared" si="4127"/>
        <v>0</v>
      </c>
      <c r="N1287" s="62">
        <f t="shared" si="4127"/>
        <v>0</v>
      </c>
      <c r="O1287" s="62">
        <f t="shared" si="4127"/>
        <v>0</v>
      </c>
      <c r="P1287" s="62">
        <f t="shared" si="4127"/>
        <v>0</v>
      </c>
      <c r="Q1287" s="62">
        <f>Q1288</f>
        <v>0</v>
      </c>
      <c r="R1287" s="62">
        <f t="shared" ref="R1287:V1287" si="4128">R1288</f>
        <v>0</v>
      </c>
      <c r="S1287" s="62">
        <f t="shared" si="4128"/>
        <v>0</v>
      </c>
      <c r="T1287" s="62">
        <f>T1288</f>
        <v>0</v>
      </c>
      <c r="U1287" s="62">
        <f t="shared" si="4128"/>
        <v>0</v>
      </c>
      <c r="V1287" s="62">
        <f t="shared" si="4128"/>
        <v>0</v>
      </c>
      <c r="W1287" s="62">
        <v>0</v>
      </c>
      <c r="X1287" s="62">
        <v>0</v>
      </c>
      <c r="Y1287" s="62">
        <v>0</v>
      </c>
      <c r="Z1287" s="62">
        <v>0</v>
      </c>
      <c r="AA1287" s="62">
        <v>0</v>
      </c>
      <c r="AB1287" s="62">
        <v>0</v>
      </c>
      <c r="AC1287" s="62">
        <f t="shared" ref="AC1287" si="4129">AC1288</f>
        <v>0</v>
      </c>
      <c r="AD1287" s="62">
        <f>AD1288</f>
        <v>0</v>
      </c>
      <c r="AE1287" s="62">
        <f t="shared" ref="AE1287:AJ1287" si="4130">AE1288</f>
        <v>0</v>
      </c>
      <c r="AF1287" s="62">
        <f t="shared" si="4130"/>
        <v>0</v>
      </c>
      <c r="AG1287" s="62" t="e">
        <f t="shared" si="4130"/>
        <v>#REF!</v>
      </c>
      <c r="AH1287" s="62" t="e">
        <f t="shared" si="4130"/>
        <v>#REF!</v>
      </c>
      <c r="AI1287" s="62" t="e">
        <f t="shared" si="4130"/>
        <v>#REF!</v>
      </c>
      <c r="AJ1287" s="62" t="e">
        <f t="shared" si="4130"/>
        <v>#REF!</v>
      </c>
      <c r="AK1287" s="62">
        <f>AK1288</f>
        <v>0</v>
      </c>
      <c r="AL1287" s="62">
        <f t="shared" ref="AL1287:BK1287" si="4131">AL1288</f>
        <v>0</v>
      </c>
      <c r="AM1287" s="62">
        <f t="shared" si="4131"/>
        <v>0</v>
      </c>
      <c r="AN1287" s="62">
        <f t="shared" si="4131"/>
        <v>0</v>
      </c>
      <c r="AO1287" s="62">
        <f t="shared" si="4131"/>
        <v>0</v>
      </c>
      <c r="AP1287" s="62">
        <f t="shared" si="4131"/>
        <v>0</v>
      </c>
      <c r="AQ1287" s="62">
        <f t="shared" si="4131"/>
        <v>0</v>
      </c>
      <c r="AR1287" s="62">
        <f>AR1288</f>
        <v>0</v>
      </c>
      <c r="AS1287" s="62">
        <f t="shared" si="4131"/>
        <v>0</v>
      </c>
      <c r="AT1287" s="62">
        <f t="shared" si="4131"/>
        <v>0</v>
      </c>
      <c r="AU1287" s="62">
        <f t="shared" si="4131"/>
        <v>0</v>
      </c>
      <c r="AV1287" s="62">
        <f t="shared" si="4131"/>
        <v>0</v>
      </c>
      <c r="AW1287" s="62">
        <f t="shared" si="4131"/>
        <v>0</v>
      </c>
      <c r="AX1287" s="62">
        <f t="shared" si="4131"/>
        <v>0</v>
      </c>
      <c r="AY1287" s="62">
        <f>AY1288</f>
        <v>0</v>
      </c>
      <c r="AZ1287" s="62">
        <f t="shared" si="4131"/>
        <v>0</v>
      </c>
      <c r="BA1287" s="62">
        <f t="shared" si="4131"/>
        <v>0</v>
      </c>
      <c r="BB1287" s="62">
        <f t="shared" si="4131"/>
        <v>0</v>
      </c>
      <c r="BC1287" s="62">
        <f t="shared" si="4131"/>
        <v>0</v>
      </c>
      <c r="BD1287" s="62">
        <f t="shared" si="4131"/>
        <v>0</v>
      </c>
      <c r="BE1287" s="62">
        <f t="shared" si="4131"/>
        <v>0</v>
      </c>
      <c r="BF1287" s="62">
        <f>BF1288</f>
        <v>0</v>
      </c>
      <c r="BG1287" s="62">
        <f t="shared" si="4131"/>
        <v>0</v>
      </c>
      <c r="BH1287" s="62">
        <f t="shared" si="4131"/>
        <v>0</v>
      </c>
      <c r="BI1287" s="62" t="e">
        <f t="shared" si="4131"/>
        <v>#REF!</v>
      </c>
      <c r="BJ1287" s="62" t="e">
        <f t="shared" si="4131"/>
        <v>#REF!</v>
      </c>
      <c r="BK1287" s="62" t="e">
        <f t="shared" si="4131"/>
        <v>#REF!</v>
      </c>
      <c r="BL1287" s="62" t="e">
        <f t="shared" si="4019"/>
        <v>#REF!</v>
      </c>
      <c r="BM1287" s="304"/>
      <c r="BN1287" s="304"/>
      <c r="BO1287" s="304"/>
      <c r="BP1287" s="304"/>
      <c r="BQ1287" s="304"/>
      <c r="BR1287" s="304"/>
      <c r="BS1287" s="64"/>
      <c r="BT1287" s="77"/>
    </row>
    <row r="1288" spans="1:72" s="46" customFormat="1" ht="36.75" hidden="1" customHeight="1">
      <c r="A1288" s="77"/>
      <c r="B1288" s="104">
        <v>2014</v>
      </c>
      <c r="C1288" s="105">
        <v>8317</v>
      </c>
      <c r="D1288" s="104">
        <v>5</v>
      </c>
      <c r="E1288" s="104">
        <v>6000</v>
      </c>
      <c r="F1288" s="104">
        <v>6200</v>
      </c>
      <c r="G1288" s="104">
        <v>269</v>
      </c>
      <c r="H1288" s="104">
        <v>1</v>
      </c>
      <c r="I1288" s="86" t="s">
        <v>198</v>
      </c>
      <c r="J1288" s="67">
        <v>0</v>
      </c>
      <c r="K1288" s="67">
        <v>0</v>
      </c>
      <c r="L1288" s="68">
        <f>J1288+K1288</f>
        <v>0</v>
      </c>
      <c r="M1288" s="67">
        <v>0</v>
      </c>
      <c r="N1288" s="67">
        <v>0</v>
      </c>
      <c r="O1288" s="68">
        <f>+M1288+N1288</f>
        <v>0</v>
      </c>
      <c r="P1288" s="68">
        <f>+L1288+O1288</f>
        <v>0</v>
      </c>
      <c r="Q1288" s="71">
        <v>0</v>
      </c>
      <c r="R1288" s="71">
        <v>0</v>
      </c>
      <c r="S1288" s="71">
        <v>0</v>
      </c>
      <c r="T1288" s="71">
        <v>0</v>
      </c>
      <c r="U1288" s="71">
        <v>0</v>
      </c>
      <c r="V1288" s="71">
        <v>0</v>
      </c>
      <c r="W1288" s="67">
        <v>0</v>
      </c>
      <c r="X1288" s="67">
        <v>0</v>
      </c>
      <c r="Y1288" s="68">
        <v>0</v>
      </c>
      <c r="Z1288" s="67">
        <v>0</v>
      </c>
      <c r="AA1288" s="67">
        <v>0</v>
      </c>
      <c r="AB1288" s="68">
        <v>0</v>
      </c>
      <c r="AC1288" s="68">
        <f t="shared" ref="AC1288" si="4132">+Y1288+AB1288</f>
        <v>0</v>
      </c>
      <c r="AD1288" s="67">
        <f>J1288+Q1288-T1288</f>
        <v>0</v>
      </c>
      <c r="AE1288" s="67">
        <f>K1288+R1288-U1288</f>
        <v>0</v>
      </c>
      <c r="AF1288" s="68">
        <f t="shared" ref="AF1288" si="4133">AD1288+AE1288</f>
        <v>0</v>
      </c>
      <c r="AG1288" s="67" t="e">
        <f>M1288+#REF!-V1288</f>
        <v>#REF!</v>
      </c>
      <c r="AH1288" s="67" t="e">
        <f>N1288+S1288-#REF!</f>
        <v>#REF!</v>
      </c>
      <c r="AI1288" s="68" t="e">
        <f t="shared" ref="AI1288" si="4134">+AG1288+AH1288</f>
        <v>#REF!</v>
      </c>
      <c r="AJ1288" s="68" t="e">
        <f t="shared" ref="AJ1288" si="4135">+AF1288+AI1288</f>
        <v>#REF!</v>
      </c>
      <c r="AK1288" s="71">
        <v>0</v>
      </c>
      <c r="AL1288" s="71">
        <v>0</v>
      </c>
      <c r="AM1288" s="68">
        <f>AK1288+AL1288</f>
        <v>0</v>
      </c>
      <c r="AN1288" s="71">
        <v>0</v>
      </c>
      <c r="AO1288" s="71">
        <v>0</v>
      </c>
      <c r="AP1288" s="68">
        <f>+AN1288+AO1288</f>
        <v>0</v>
      </c>
      <c r="AQ1288" s="68">
        <f>+AM1288+AP1288</f>
        <v>0</v>
      </c>
      <c r="AR1288" s="71">
        <v>0</v>
      </c>
      <c r="AS1288" s="71">
        <v>0</v>
      </c>
      <c r="AT1288" s="68">
        <f>AR1288+AS1288</f>
        <v>0</v>
      </c>
      <c r="AU1288" s="71">
        <v>0</v>
      </c>
      <c r="AV1288" s="71">
        <v>0</v>
      </c>
      <c r="AW1288" s="68">
        <f>+AU1288+AV1288</f>
        <v>0</v>
      </c>
      <c r="AX1288" s="68">
        <f>+AT1288+AW1288</f>
        <v>0</v>
      </c>
      <c r="AY1288" s="71">
        <v>0</v>
      </c>
      <c r="AZ1288" s="71">
        <v>0</v>
      </c>
      <c r="BA1288" s="68">
        <f>AY1288+AZ1288</f>
        <v>0</v>
      </c>
      <c r="BB1288" s="71">
        <v>0</v>
      </c>
      <c r="BC1288" s="71">
        <v>0</v>
      </c>
      <c r="BD1288" s="68">
        <f>+BB1288+BC1288</f>
        <v>0</v>
      </c>
      <c r="BE1288" s="68">
        <f>+BA1288+BD1288</f>
        <v>0</v>
      </c>
      <c r="BF1288" s="67">
        <f t="shared" ref="BF1288:BG1288" si="4136">AD1288-AK1288-AR1288-AY1288</f>
        <v>0</v>
      </c>
      <c r="BG1288" s="67">
        <f t="shared" si="4136"/>
        <v>0</v>
      </c>
      <c r="BH1288" s="68">
        <f t="shared" ref="BH1288" si="4137">BF1288+BG1288</f>
        <v>0</v>
      </c>
      <c r="BI1288" s="67" t="e">
        <f t="shared" ref="BI1288:BJ1288" si="4138">AG1288-AN1288-AU1288-BB1288</f>
        <v>#REF!</v>
      </c>
      <c r="BJ1288" s="67" t="e">
        <f t="shared" si="4138"/>
        <v>#REF!</v>
      </c>
      <c r="BK1288" s="68" t="e">
        <f t="shared" ref="BK1288" si="4139">+BI1288+BJ1288</f>
        <v>#REF!</v>
      </c>
      <c r="BL1288" s="68" t="e">
        <f t="shared" si="4019"/>
        <v>#REF!</v>
      </c>
      <c r="BM1288" s="305">
        <v>0</v>
      </c>
      <c r="BN1288" s="305">
        <v>0</v>
      </c>
      <c r="BO1288" s="306"/>
      <c r="BP1288" s="306"/>
      <c r="BQ1288" s="305">
        <v>0</v>
      </c>
      <c r="BR1288" s="305">
        <v>0</v>
      </c>
      <c r="BS1288" s="114" t="s">
        <v>208</v>
      </c>
      <c r="BT1288" s="77"/>
    </row>
    <row r="1289" spans="1:72" s="110" customFormat="1" ht="60.75" hidden="1">
      <c r="A1289" s="77"/>
      <c r="B1289" s="41">
        <v>2014</v>
      </c>
      <c r="C1289" s="42">
        <v>8317</v>
      </c>
      <c r="D1289" s="41">
        <v>6</v>
      </c>
      <c r="E1289" s="41"/>
      <c r="F1289" s="41"/>
      <c r="G1289" s="41"/>
      <c r="H1289" s="41"/>
      <c r="I1289" s="43" t="s">
        <v>816</v>
      </c>
      <c r="J1289" s="44">
        <f>J1290+J1300+J1307+J1345</f>
        <v>0</v>
      </c>
      <c r="K1289" s="44">
        <f t="shared" ref="K1289:P1289" si="4140">K1290+K1300+K1307+K1345</f>
        <v>0</v>
      </c>
      <c r="L1289" s="44">
        <f t="shared" si="4140"/>
        <v>0</v>
      </c>
      <c r="M1289" s="44">
        <f t="shared" si="4140"/>
        <v>0</v>
      </c>
      <c r="N1289" s="44">
        <f t="shared" si="4140"/>
        <v>0</v>
      </c>
      <c r="O1289" s="44">
        <f t="shared" si="4140"/>
        <v>0</v>
      </c>
      <c r="P1289" s="44">
        <f t="shared" si="4140"/>
        <v>0</v>
      </c>
      <c r="Q1289" s="44">
        <f>Q1290+Q1300+Q1307+Q1345</f>
        <v>0</v>
      </c>
      <c r="R1289" s="44">
        <f t="shared" ref="R1289:S1289" si="4141">R1290+R1300+R1307+R1345</f>
        <v>0</v>
      </c>
      <c r="S1289" s="44">
        <f t="shared" si="4141"/>
        <v>0</v>
      </c>
      <c r="T1289" s="44">
        <f>T1290+T1300+T1307+T1345</f>
        <v>0</v>
      </c>
      <c r="U1289" s="44">
        <f t="shared" ref="U1289:V1289" si="4142">U1290+U1300+U1307+U1345</f>
        <v>0</v>
      </c>
      <c r="V1289" s="44">
        <f t="shared" si="4142"/>
        <v>0</v>
      </c>
      <c r="W1289" s="44">
        <v>0</v>
      </c>
      <c r="X1289" s="44">
        <v>0</v>
      </c>
      <c r="Y1289" s="44">
        <v>0</v>
      </c>
      <c r="Z1289" s="44">
        <v>0</v>
      </c>
      <c r="AA1289" s="44">
        <v>0</v>
      </c>
      <c r="AB1289" s="44">
        <v>0</v>
      </c>
      <c r="AC1289" s="44">
        <f t="shared" ref="AC1289" si="4143">AC1290+AC1300+AC1307+AC1345</f>
        <v>0</v>
      </c>
      <c r="AD1289" s="44">
        <f>AD1290+AD1300+AD1307+AD1345</f>
        <v>0</v>
      </c>
      <c r="AE1289" s="44">
        <f t="shared" ref="AE1289:AJ1289" si="4144">AE1290+AE1300+AE1307+AE1345</f>
        <v>0</v>
      </c>
      <c r="AF1289" s="44">
        <f t="shared" si="4144"/>
        <v>0</v>
      </c>
      <c r="AG1289" s="44" t="e">
        <f t="shared" si="4144"/>
        <v>#REF!</v>
      </c>
      <c r="AH1289" s="44" t="e">
        <f t="shared" si="4144"/>
        <v>#REF!</v>
      </c>
      <c r="AI1289" s="44" t="e">
        <f t="shared" si="4144"/>
        <v>#REF!</v>
      </c>
      <c r="AJ1289" s="44" t="e">
        <f t="shared" si="4144"/>
        <v>#REF!</v>
      </c>
      <c r="AK1289" s="44">
        <f>AK1290+AK1300+AK1307+AK1345</f>
        <v>0</v>
      </c>
      <c r="AL1289" s="44">
        <f t="shared" ref="AL1289:AQ1289" si="4145">AL1290+AL1300+AL1307+AL1345</f>
        <v>0</v>
      </c>
      <c r="AM1289" s="44">
        <f t="shared" si="4145"/>
        <v>0</v>
      </c>
      <c r="AN1289" s="44">
        <f t="shared" si="4145"/>
        <v>0</v>
      </c>
      <c r="AO1289" s="44">
        <f t="shared" si="4145"/>
        <v>0</v>
      </c>
      <c r="AP1289" s="44">
        <f t="shared" si="4145"/>
        <v>0</v>
      </c>
      <c r="AQ1289" s="44">
        <f t="shared" si="4145"/>
        <v>0</v>
      </c>
      <c r="AR1289" s="44">
        <f>AR1290+AR1300+AR1307+AR1345</f>
        <v>0</v>
      </c>
      <c r="AS1289" s="44">
        <f t="shared" ref="AS1289:AX1289" si="4146">AS1290+AS1300+AS1307+AS1345</f>
        <v>0</v>
      </c>
      <c r="AT1289" s="44">
        <f t="shared" si="4146"/>
        <v>0</v>
      </c>
      <c r="AU1289" s="44">
        <f t="shared" si="4146"/>
        <v>0</v>
      </c>
      <c r="AV1289" s="44">
        <f t="shared" si="4146"/>
        <v>0</v>
      </c>
      <c r="AW1289" s="44">
        <f t="shared" si="4146"/>
        <v>0</v>
      </c>
      <c r="AX1289" s="44">
        <f t="shared" si="4146"/>
        <v>0</v>
      </c>
      <c r="AY1289" s="44">
        <f>AY1290+AY1300+AY1307+AY1345</f>
        <v>0</v>
      </c>
      <c r="AZ1289" s="44">
        <f t="shared" ref="AZ1289:BE1289" si="4147">AZ1290+AZ1300+AZ1307+AZ1345</f>
        <v>0</v>
      </c>
      <c r="BA1289" s="44">
        <f t="shared" si="4147"/>
        <v>0</v>
      </c>
      <c r="BB1289" s="44">
        <f t="shared" si="4147"/>
        <v>0</v>
      </c>
      <c r="BC1289" s="44">
        <f t="shared" si="4147"/>
        <v>0</v>
      </c>
      <c r="BD1289" s="44">
        <f t="shared" si="4147"/>
        <v>0</v>
      </c>
      <c r="BE1289" s="44">
        <f t="shared" si="4147"/>
        <v>0</v>
      </c>
      <c r="BF1289" s="44">
        <f>BF1290+BF1300+BF1307+BF1345</f>
        <v>0</v>
      </c>
      <c r="BG1289" s="44">
        <f t="shared" ref="BG1289:BK1289" si="4148">BG1290+BG1300+BG1307+BG1345</f>
        <v>0</v>
      </c>
      <c r="BH1289" s="44">
        <f t="shared" si="4148"/>
        <v>0</v>
      </c>
      <c r="BI1289" s="44" t="e">
        <f t="shared" si="4148"/>
        <v>#REF!</v>
      </c>
      <c r="BJ1289" s="44" t="e">
        <f t="shared" si="4148"/>
        <v>#REF!</v>
      </c>
      <c r="BK1289" s="44" t="e">
        <f t="shared" si="4148"/>
        <v>#REF!</v>
      </c>
      <c r="BL1289" s="44" t="e">
        <f t="shared" si="4019"/>
        <v>#REF!</v>
      </c>
      <c r="BM1289" s="301"/>
      <c r="BN1289" s="301"/>
      <c r="BO1289" s="301"/>
      <c r="BP1289" s="301"/>
      <c r="BQ1289" s="301"/>
      <c r="BR1289" s="301"/>
      <c r="BS1289" s="109"/>
      <c r="BT1289" s="77"/>
    </row>
    <row r="1290" spans="1:72" s="75" customFormat="1" hidden="1">
      <c r="A1290" s="77"/>
      <c r="B1290" s="47">
        <v>2014</v>
      </c>
      <c r="C1290" s="48">
        <v>8317</v>
      </c>
      <c r="D1290" s="47">
        <v>6</v>
      </c>
      <c r="E1290" s="47">
        <v>2000</v>
      </c>
      <c r="F1290" s="47"/>
      <c r="G1290" s="47"/>
      <c r="H1290" s="47"/>
      <c r="I1290" s="49" t="s">
        <v>39</v>
      </c>
      <c r="J1290" s="50">
        <f>J1291+J1294+J1297</f>
        <v>0</v>
      </c>
      <c r="K1290" s="50">
        <f t="shared" ref="K1290:P1290" si="4149">K1291+K1294+K1297</f>
        <v>0</v>
      </c>
      <c r="L1290" s="50">
        <f t="shared" si="4149"/>
        <v>0</v>
      </c>
      <c r="M1290" s="50">
        <f t="shared" si="4149"/>
        <v>0</v>
      </c>
      <c r="N1290" s="50">
        <f t="shared" si="4149"/>
        <v>0</v>
      </c>
      <c r="O1290" s="50">
        <f t="shared" si="4149"/>
        <v>0</v>
      </c>
      <c r="P1290" s="50">
        <f t="shared" si="4149"/>
        <v>0</v>
      </c>
      <c r="Q1290" s="50">
        <f>Q1291+Q1294+Q1297</f>
        <v>0</v>
      </c>
      <c r="R1290" s="50">
        <f t="shared" ref="R1290:S1290" si="4150">R1291+R1294+R1297</f>
        <v>0</v>
      </c>
      <c r="S1290" s="50">
        <f t="shared" si="4150"/>
        <v>0</v>
      </c>
      <c r="T1290" s="50">
        <f>T1291+T1294+T1297</f>
        <v>0</v>
      </c>
      <c r="U1290" s="50">
        <f t="shared" ref="U1290:V1290" si="4151">U1291+U1294+U1297</f>
        <v>0</v>
      </c>
      <c r="V1290" s="50">
        <f t="shared" si="4151"/>
        <v>0</v>
      </c>
      <c r="W1290" s="50">
        <v>0</v>
      </c>
      <c r="X1290" s="50">
        <v>0</v>
      </c>
      <c r="Y1290" s="50">
        <v>0</v>
      </c>
      <c r="Z1290" s="50">
        <v>0</v>
      </c>
      <c r="AA1290" s="50">
        <v>0</v>
      </c>
      <c r="AB1290" s="50">
        <v>0</v>
      </c>
      <c r="AC1290" s="50">
        <f t="shared" ref="AC1290" si="4152">AC1291+AC1294+AC1297</f>
        <v>0</v>
      </c>
      <c r="AD1290" s="50">
        <f>AD1291+AD1294+AD1297</f>
        <v>0</v>
      </c>
      <c r="AE1290" s="50">
        <f t="shared" ref="AE1290:AJ1290" si="4153">AE1291+AE1294+AE1297</f>
        <v>0</v>
      </c>
      <c r="AF1290" s="50">
        <f t="shared" si="4153"/>
        <v>0</v>
      </c>
      <c r="AG1290" s="50" t="e">
        <f t="shared" si="4153"/>
        <v>#REF!</v>
      </c>
      <c r="AH1290" s="50" t="e">
        <f t="shared" si="4153"/>
        <v>#REF!</v>
      </c>
      <c r="AI1290" s="50" t="e">
        <f t="shared" si="4153"/>
        <v>#REF!</v>
      </c>
      <c r="AJ1290" s="50" t="e">
        <f t="shared" si="4153"/>
        <v>#REF!</v>
      </c>
      <c r="AK1290" s="50">
        <f>AK1291+AK1294+AK1297</f>
        <v>0</v>
      </c>
      <c r="AL1290" s="50">
        <f t="shared" ref="AL1290:AQ1290" si="4154">AL1291+AL1294+AL1297</f>
        <v>0</v>
      </c>
      <c r="AM1290" s="50">
        <f t="shared" si="4154"/>
        <v>0</v>
      </c>
      <c r="AN1290" s="50">
        <f t="shared" si="4154"/>
        <v>0</v>
      </c>
      <c r="AO1290" s="50">
        <f t="shared" si="4154"/>
        <v>0</v>
      </c>
      <c r="AP1290" s="50">
        <f t="shared" si="4154"/>
        <v>0</v>
      </c>
      <c r="AQ1290" s="50">
        <f t="shared" si="4154"/>
        <v>0</v>
      </c>
      <c r="AR1290" s="50">
        <f>AR1291+AR1294+AR1297</f>
        <v>0</v>
      </c>
      <c r="AS1290" s="50">
        <f t="shared" ref="AS1290:AX1290" si="4155">AS1291+AS1294+AS1297</f>
        <v>0</v>
      </c>
      <c r="AT1290" s="50">
        <f t="shared" si="4155"/>
        <v>0</v>
      </c>
      <c r="AU1290" s="50">
        <f t="shared" si="4155"/>
        <v>0</v>
      </c>
      <c r="AV1290" s="50">
        <f t="shared" si="4155"/>
        <v>0</v>
      </c>
      <c r="AW1290" s="50">
        <f t="shared" si="4155"/>
        <v>0</v>
      </c>
      <c r="AX1290" s="50">
        <f t="shared" si="4155"/>
        <v>0</v>
      </c>
      <c r="AY1290" s="50">
        <f>AY1291+AY1294+AY1297</f>
        <v>0</v>
      </c>
      <c r="AZ1290" s="50">
        <f t="shared" ref="AZ1290:BE1290" si="4156">AZ1291+AZ1294+AZ1297</f>
        <v>0</v>
      </c>
      <c r="BA1290" s="50">
        <f t="shared" si="4156"/>
        <v>0</v>
      </c>
      <c r="BB1290" s="50">
        <f t="shared" si="4156"/>
        <v>0</v>
      </c>
      <c r="BC1290" s="50">
        <f t="shared" si="4156"/>
        <v>0</v>
      </c>
      <c r="BD1290" s="50">
        <f t="shared" si="4156"/>
        <v>0</v>
      </c>
      <c r="BE1290" s="50">
        <f t="shared" si="4156"/>
        <v>0</v>
      </c>
      <c r="BF1290" s="50">
        <f>BF1291+BF1294+BF1297</f>
        <v>0</v>
      </c>
      <c r="BG1290" s="50">
        <f t="shared" ref="BG1290:BK1290" si="4157">BG1291+BG1294+BG1297</f>
        <v>0</v>
      </c>
      <c r="BH1290" s="50">
        <f t="shared" si="4157"/>
        <v>0</v>
      </c>
      <c r="BI1290" s="50" t="e">
        <f t="shared" si="4157"/>
        <v>#REF!</v>
      </c>
      <c r="BJ1290" s="50" t="e">
        <f t="shared" si="4157"/>
        <v>#REF!</v>
      </c>
      <c r="BK1290" s="50" t="e">
        <f t="shared" si="4157"/>
        <v>#REF!</v>
      </c>
      <c r="BL1290" s="50" t="e">
        <f t="shared" si="4019"/>
        <v>#REF!</v>
      </c>
      <c r="BM1290" s="302"/>
      <c r="BN1290" s="302"/>
      <c r="BO1290" s="302"/>
      <c r="BP1290" s="302"/>
      <c r="BQ1290" s="302"/>
      <c r="BR1290" s="302"/>
      <c r="BS1290" s="76"/>
      <c r="BT1290" s="77"/>
    </row>
    <row r="1291" spans="1:72" s="78" customFormat="1" ht="40.5" hidden="1">
      <c r="A1291" s="77"/>
      <c r="B1291" s="53">
        <v>2014</v>
      </c>
      <c r="C1291" s="54">
        <v>8317</v>
      </c>
      <c r="D1291" s="53">
        <v>6</v>
      </c>
      <c r="E1291" s="53">
        <v>2000</v>
      </c>
      <c r="F1291" s="53">
        <v>2400</v>
      </c>
      <c r="G1291" s="53"/>
      <c r="H1291" s="53"/>
      <c r="I1291" s="55" t="s">
        <v>779</v>
      </c>
      <c r="J1291" s="56">
        <f>J1292</f>
        <v>0</v>
      </c>
      <c r="K1291" s="56">
        <f t="shared" ref="K1291:P1295" si="4158">K1292</f>
        <v>0</v>
      </c>
      <c r="L1291" s="56">
        <f t="shared" si="4158"/>
        <v>0</v>
      </c>
      <c r="M1291" s="56">
        <f t="shared" si="4158"/>
        <v>0</v>
      </c>
      <c r="N1291" s="56">
        <f t="shared" si="4158"/>
        <v>0</v>
      </c>
      <c r="O1291" s="56">
        <f t="shared" si="4158"/>
        <v>0</v>
      </c>
      <c r="P1291" s="56">
        <f t="shared" si="4158"/>
        <v>0</v>
      </c>
      <c r="Q1291" s="56">
        <f>Q1292</f>
        <v>0</v>
      </c>
      <c r="R1291" s="56">
        <f t="shared" ref="R1291:V1295" si="4159">R1292</f>
        <v>0</v>
      </c>
      <c r="S1291" s="56">
        <f t="shared" si="4159"/>
        <v>0</v>
      </c>
      <c r="T1291" s="56">
        <f>T1292</f>
        <v>0</v>
      </c>
      <c r="U1291" s="56">
        <f t="shared" si="4159"/>
        <v>0</v>
      </c>
      <c r="V1291" s="56">
        <f t="shared" si="4159"/>
        <v>0</v>
      </c>
      <c r="W1291" s="56">
        <v>0</v>
      </c>
      <c r="X1291" s="56">
        <v>0</v>
      </c>
      <c r="Y1291" s="56">
        <v>0</v>
      </c>
      <c r="Z1291" s="56">
        <v>0</v>
      </c>
      <c r="AA1291" s="56">
        <v>0</v>
      </c>
      <c r="AB1291" s="56">
        <v>0</v>
      </c>
      <c r="AC1291" s="56">
        <f t="shared" ref="AC1291:AC1295" si="4160">AC1292</f>
        <v>0</v>
      </c>
      <c r="AD1291" s="56">
        <f>AD1292</f>
        <v>0</v>
      </c>
      <c r="AE1291" s="56">
        <f t="shared" ref="AE1291:AJ1295" si="4161">AE1292</f>
        <v>0</v>
      </c>
      <c r="AF1291" s="56">
        <f t="shared" si="4161"/>
        <v>0</v>
      </c>
      <c r="AG1291" s="56" t="e">
        <f t="shared" si="4161"/>
        <v>#REF!</v>
      </c>
      <c r="AH1291" s="56" t="e">
        <f t="shared" si="4161"/>
        <v>#REF!</v>
      </c>
      <c r="AI1291" s="56" t="e">
        <f t="shared" si="4161"/>
        <v>#REF!</v>
      </c>
      <c r="AJ1291" s="56" t="e">
        <f t="shared" si="4161"/>
        <v>#REF!</v>
      </c>
      <c r="AK1291" s="56">
        <f>AK1292</f>
        <v>0</v>
      </c>
      <c r="AL1291" s="56">
        <f t="shared" ref="AL1291:BA1295" si="4162">AL1292</f>
        <v>0</v>
      </c>
      <c r="AM1291" s="56">
        <f t="shared" si="4162"/>
        <v>0</v>
      </c>
      <c r="AN1291" s="56">
        <f t="shared" si="4162"/>
        <v>0</v>
      </c>
      <c r="AO1291" s="56">
        <f t="shared" si="4162"/>
        <v>0</v>
      </c>
      <c r="AP1291" s="56">
        <f t="shared" si="4162"/>
        <v>0</v>
      </c>
      <c r="AQ1291" s="56">
        <f t="shared" si="4162"/>
        <v>0</v>
      </c>
      <c r="AR1291" s="56">
        <f>AR1292</f>
        <v>0</v>
      </c>
      <c r="AS1291" s="56">
        <f t="shared" si="4162"/>
        <v>0</v>
      </c>
      <c r="AT1291" s="56">
        <f t="shared" si="4162"/>
        <v>0</v>
      </c>
      <c r="AU1291" s="56">
        <f t="shared" si="4162"/>
        <v>0</v>
      </c>
      <c r="AV1291" s="56">
        <f t="shared" si="4162"/>
        <v>0</v>
      </c>
      <c r="AW1291" s="56">
        <f t="shared" si="4162"/>
        <v>0</v>
      </c>
      <c r="AX1291" s="56">
        <f t="shared" si="4162"/>
        <v>0</v>
      </c>
      <c r="AY1291" s="56">
        <f>AY1292</f>
        <v>0</v>
      </c>
      <c r="AZ1291" s="56">
        <f t="shared" si="4162"/>
        <v>0</v>
      </c>
      <c r="BA1291" s="56">
        <f t="shared" si="4162"/>
        <v>0</v>
      </c>
      <c r="BB1291" s="56">
        <f t="shared" ref="AZ1291:BE1295" si="4163">BB1292</f>
        <v>0</v>
      </c>
      <c r="BC1291" s="56">
        <f t="shared" si="4163"/>
        <v>0</v>
      </c>
      <c r="BD1291" s="56">
        <f t="shared" si="4163"/>
        <v>0</v>
      </c>
      <c r="BE1291" s="56">
        <f t="shared" si="4163"/>
        <v>0</v>
      </c>
      <c r="BF1291" s="56">
        <f>BF1292</f>
        <v>0</v>
      </c>
      <c r="BG1291" s="56">
        <f t="shared" ref="BG1291:BK1295" si="4164">BG1292</f>
        <v>0</v>
      </c>
      <c r="BH1291" s="56">
        <f t="shared" si="4164"/>
        <v>0</v>
      </c>
      <c r="BI1291" s="56" t="e">
        <f t="shared" si="4164"/>
        <v>#REF!</v>
      </c>
      <c r="BJ1291" s="56" t="e">
        <f t="shared" si="4164"/>
        <v>#REF!</v>
      </c>
      <c r="BK1291" s="56" t="e">
        <f t="shared" si="4164"/>
        <v>#REF!</v>
      </c>
      <c r="BL1291" s="56" t="e">
        <f t="shared" si="4019"/>
        <v>#REF!</v>
      </c>
      <c r="BM1291" s="303"/>
      <c r="BN1291" s="303"/>
      <c r="BO1291" s="303"/>
      <c r="BP1291" s="303"/>
      <c r="BQ1291" s="303"/>
      <c r="BR1291" s="303"/>
      <c r="BS1291" s="58"/>
      <c r="BT1291" s="77"/>
    </row>
    <row r="1292" spans="1:72" s="79" customFormat="1" ht="36.75" hidden="1" customHeight="1">
      <c r="A1292" s="77"/>
      <c r="B1292" s="59">
        <v>2014</v>
      </c>
      <c r="C1292" s="60">
        <v>8317</v>
      </c>
      <c r="D1292" s="59">
        <v>6</v>
      </c>
      <c r="E1292" s="59">
        <v>2000</v>
      </c>
      <c r="F1292" s="59">
        <v>2400</v>
      </c>
      <c r="G1292" s="59">
        <v>246</v>
      </c>
      <c r="H1292" s="59"/>
      <c r="I1292" s="61" t="s">
        <v>55</v>
      </c>
      <c r="J1292" s="62">
        <f>J1293</f>
        <v>0</v>
      </c>
      <c r="K1292" s="62">
        <f t="shared" si="4158"/>
        <v>0</v>
      </c>
      <c r="L1292" s="62">
        <f t="shared" si="4158"/>
        <v>0</v>
      </c>
      <c r="M1292" s="62">
        <f t="shared" si="4158"/>
        <v>0</v>
      </c>
      <c r="N1292" s="62">
        <f t="shared" si="4158"/>
        <v>0</v>
      </c>
      <c r="O1292" s="62">
        <f t="shared" si="4158"/>
        <v>0</v>
      </c>
      <c r="P1292" s="62">
        <f t="shared" si="4158"/>
        <v>0</v>
      </c>
      <c r="Q1292" s="62">
        <f>Q1293</f>
        <v>0</v>
      </c>
      <c r="R1292" s="62">
        <f t="shared" si="4159"/>
        <v>0</v>
      </c>
      <c r="S1292" s="62">
        <f t="shared" si="4159"/>
        <v>0</v>
      </c>
      <c r="T1292" s="62">
        <f>T1293</f>
        <v>0</v>
      </c>
      <c r="U1292" s="62">
        <f t="shared" si="4159"/>
        <v>0</v>
      </c>
      <c r="V1292" s="62">
        <f t="shared" si="4159"/>
        <v>0</v>
      </c>
      <c r="W1292" s="62">
        <v>0</v>
      </c>
      <c r="X1292" s="62">
        <v>0</v>
      </c>
      <c r="Y1292" s="62">
        <v>0</v>
      </c>
      <c r="Z1292" s="62">
        <v>0</v>
      </c>
      <c r="AA1292" s="62">
        <v>0</v>
      </c>
      <c r="AB1292" s="62">
        <v>0</v>
      </c>
      <c r="AC1292" s="62">
        <f t="shared" si="4160"/>
        <v>0</v>
      </c>
      <c r="AD1292" s="62">
        <f>AD1293</f>
        <v>0</v>
      </c>
      <c r="AE1292" s="62">
        <f t="shared" si="4161"/>
        <v>0</v>
      </c>
      <c r="AF1292" s="62">
        <f t="shared" si="4161"/>
        <v>0</v>
      </c>
      <c r="AG1292" s="62" t="e">
        <f t="shared" si="4161"/>
        <v>#REF!</v>
      </c>
      <c r="AH1292" s="62" t="e">
        <f t="shared" si="4161"/>
        <v>#REF!</v>
      </c>
      <c r="AI1292" s="62" t="e">
        <f t="shared" si="4161"/>
        <v>#REF!</v>
      </c>
      <c r="AJ1292" s="62" t="e">
        <f t="shared" si="4161"/>
        <v>#REF!</v>
      </c>
      <c r="AK1292" s="62">
        <f>AK1293</f>
        <v>0</v>
      </c>
      <c r="AL1292" s="62">
        <f t="shared" si="4162"/>
        <v>0</v>
      </c>
      <c r="AM1292" s="62">
        <f t="shared" si="4162"/>
        <v>0</v>
      </c>
      <c r="AN1292" s="62">
        <f t="shared" si="4162"/>
        <v>0</v>
      </c>
      <c r="AO1292" s="62">
        <f t="shared" si="4162"/>
        <v>0</v>
      </c>
      <c r="AP1292" s="62">
        <f t="shared" si="4162"/>
        <v>0</v>
      </c>
      <c r="AQ1292" s="62">
        <f t="shared" si="4162"/>
        <v>0</v>
      </c>
      <c r="AR1292" s="62">
        <f>AR1293</f>
        <v>0</v>
      </c>
      <c r="AS1292" s="62">
        <f t="shared" si="4162"/>
        <v>0</v>
      </c>
      <c r="AT1292" s="62">
        <f t="shared" si="4162"/>
        <v>0</v>
      </c>
      <c r="AU1292" s="62">
        <f t="shared" si="4162"/>
        <v>0</v>
      </c>
      <c r="AV1292" s="62">
        <f t="shared" si="4162"/>
        <v>0</v>
      </c>
      <c r="AW1292" s="62">
        <f t="shared" si="4162"/>
        <v>0</v>
      </c>
      <c r="AX1292" s="62">
        <f t="shared" si="4162"/>
        <v>0</v>
      </c>
      <c r="AY1292" s="62">
        <f>AY1293</f>
        <v>0</v>
      </c>
      <c r="AZ1292" s="62">
        <f t="shared" si="4163"/>
        <v>0</v>
      </c>
      <c r="BA1292" s="62">
        <f t="shared" si="4163"/>
        <v>0</v>
      </c>
      <c r="BB1292" s="62">
        <f t="shared" si="4163"/>
        <v>0</v>
      </c>
      <c r="BC1292" s="62">
        <f t="shared" si="4163"/>
        <v>0</v>
      </c>
      <c r="BD1292" s="62">
        <f t="shared" si="4163"/>
        <v>0</v>
      </c>
      <c r="BE1292" s="62">
        <f t="shared" si="4163"/>
        <v>0</v>
      </c>
      <c r="BF1292" s="62">
        <f>BF1293</f>
        <v>0</v>
      </c>
      <c r="BG1292" s="62">
        <f t="shared" si="4164"/>
        <v>0</v>
      </c>
      <c r="BH1292" s="62">
        <f t="shared" si="4164"/>
        <v>0</v>
      </c>
      <c r="BI1292" s="62" t="e">
        <f t="shared" si="4164"/>
        <v>#REF!</v>
      </c>
      <c r="BJ1292" s="62" t="e">
        <f t="shared" si="4164"/>
        <v>#REF!</v>
      </c>
      <c r="BK1292" s="62" t="e">
        <f t="shared" si="4164"/>
        <v>#REF!</v>
      </c>
      <c r="BL1292" s="62" t="e">
        <f t="shared" si="4019"/>
        <v>#REF!</v>
      </c>
      <c r="BM1292" s="304"/>
      <c r="BN1292" s="304"/>
      <c r="BO1292" s="304"/>
      <c r="BP1292" s="304"/>
      <c r="BQ1292" s="304"/>
      <c r="BR1292" s="304"/>
      <c r="BS1292" s="64"/>
      <c r="BT1292" s="77"/>
    </row>
    <row r="1293" spans="1:72" s="46" customFormat="1" ht="36.75" hidden="1" customHeight="1">
      <c r="A1293" s="77"/>
      <c r="B1293" s="104">
        <v>2014</v>
      </c>
      <c r="C1293" s="105">
        <v>8317</v>
      </c>
      <c r="D1293" s="104">
        <v>6</v>
      </c>
      <c r="E1293" s="104">
        <v>2000</v>
      </c>
      <c r="F1293" s="104">
        <v>2400</v>
      </c>
      <c r="G1293" s="104">
        <v>246</v>
      </c>
      <c r="H1293" s="104">
        <v>1</v>
      </c>
      <c r="I1293" s="66" t="s">
        <v>55</v>
      </c>
      <c r="J1293" s="67">
        <v>0</v>
      </c>
      <c r="K1293" s="67">
        <v>0</v>
      </c>
      <c r="L1293" s="68">
        <f>J1293+K1293</f>
        <v>0</v>
      </c>
      <c r="M1293" s="67">
        <v>0</v>
      </c>
      <c r="N1293" s="67">
        <v>0</v>
      </c>
      <c r="O1293" s="68">
        <f>+M1293+N1293</f>
        <v>0</v>
      </c>
      <c r="P1293" s="68">
        <f>+L1293+O1293</f>
        <v>0</v>
      </c>
      <c r="Q1293" s="71">
        <v>0</v>
      </c>
      <c r="R1293" s="71">
        <v>0</v>
      </c>
      <c r="S1293" s="71">
        <v>0</v>
      </c>
      <c r="T1293" s="71">
        <v>0</v>
      </c>
      <c r="U1293" s="71">
        <v>0</v>
      </c>
      <c r="V1293" s="71">
        <v>0</v>
      </c>
      <c r="W1293" s="67">
        <v>0</v>
      </c>
      <c r="X1293" s="67">
        <v>0</v>
      </c>
      <c r="Y1293" s="68">
        <v>0</v>
      </c>
      <c r="Z1293" s="67">
        <v>0</v>
      </c>
      <c r="AA1293" s="67">
        <v>0</v>
      </c>
      <c r="AB1293" s="68">
        <v>0</v>
      </c>
      <c r="AC1293" s="68">
        <f t="shared" ref="AC1293" si="4165">+Y1293+AB1293</f>
        <v>0</v>
      </c>
      <c r="AD1293" s="67">
        <f>J1293+Q1293-T1293</f>
        <v>0</v>
      </c>
      <c r="AE1293" s="67">
        <f>K1293+R1293-U1293</f>
        <v>0</v>
      </c>
      <c r="AF1293" s="68">
        <f t="shared" ref="AF1293" si="4166">AD1293+AE1293</f>
        <v>0</v>
      </c>
      <c r="AG1293" s="67" t="e">
        <f>M1293+#REF!-V1293</f>
        <v>#REF!</v>
      </c>
      <c r="AH1293" s="67" t="e">
        <f>N1293+S1293-#REF!</f>
        <v>#REF!</v>
      </c>
      <c r="AI1293" s="68" t="e">
        <f t="shared" ref="AI1293" si="4167">+AG1293+AH1293</f>
        <v>#REF!</v>
      </c>
      <c r="AJ1293" s="68" t="e">
        <f t="shared" ref="AJ1293" si="4168">+AF1293+AI1293</f>
        <v>#REF!</v>
      </c>
      <c r="AK1293" s="71">
        <v>0</v>
      </c>
      <c r="AL1293" s="71">
        <v>0</v>
      </c>
      <c r="AM1293" s="68">
        <f>AK1293+AL1293</f>
        <v>0</v>
      </c>
      <c r="AN1293" s="71">
        <v>0</v>
      </c>
      <c r="AO1293" s="71">
        <v>0</v>
      </c>
      <c r="AP1293" s="68">
        <f>+AN1293+AO1293</f>
        <v>0</v>
      </c>
      <c r="AQ1293" s="68">
        <f>+AM1293+AP1293</f>
        <v>0</v>
      </c>
      <c r="AR1293" s="71">
        <v>0</v>
      </c>
      <c r="AS1293" s="71">
        <v>0</v>
      </c>
      <c r="AT1293" s="68">
        <f>AR1293+AS1293</f>
        <v>0</v>
      </c>
      <c r="AU1293" s="71">
        <v>0</v>
      </c>
      <c r="AV1293" s="71">
        <v>0</v>
      </c>
      <c r="AW1293" s="68">
        <f>+AU1293+AV1293</f>
        <v>0</v>
      </c>
      <c r="AX1293" s="68">
        <f>+AT1293+AW1293</f>
        <v>0</v>
      </c>
      <c r="AY1293" s="71">
        <v>0</v>
      </c>
      <c r="AZ1293" s="71">
        <v>0</v>
      </c>
      <c r="BA1293" s="68">
        <f>AY1293+AZ1293</f>
        <v>0</v>
      </c>
      <c r="BB1293" s="71">
        <v>0</v>
      </c>
      <c r="BC1293" s="71">
        <v>0</v>
      </c>
      <c r="BD1293" s="68">
        <f>+BB1293+BC1293</f>
        <v>0</v>
      </c>
      <c r="BE1293" s="68">
        <f>+BA1293+BD1293</f>
        <v>0</v>
      </c>
      <c r="BF1293" s="67">
        <f t="shared" ref="BF1293:BG1293" si="4169">AD1293-AK1293-AR1293-AY1293</f>
        <v>0</v>
      </c>
      <c r="BG1293" s="67">
        <f t="shared" si="4169"/>
        <v>0</v>
      </c>
      <c r="BH1293" s="68">
        <f t="shared" ref="BH1293" si="4170">BF1293+BG1293</f>
        <v>0</v>
      </c>
      <c r="BI1293" s="67" t="e">
        <f t="shared" ref="BI1293:BJ1293" si="4171">AG1293-AN1293-AU1293-BB1293</f>
        <v>#REF!</v>
      </c>
      <c r="BJ1293" s="67" t="e">
        <f t="shared" si="4171"/>
        <v>#REF!</v>
      </c>
      <c r="BK1293" s="68" t="e">
        <f t="shared" ref="BK1293" si="4172">+BI1293+BJ1293</f>
        <v>#REF!</v>
      </c>
      <c r="BL1293" s="68" t="e">
        <f t="shared" si="4019"/>
        <v>#REF!</v>
      </c>
      <c r="BM1293" s="305">
        <v>0</v>
      </c>
      <c r="BN1293" s="305">
        <v>0</v>
      </c>
      <c r="BO1293" s="306"/>
      <c r="BP1293" s="306"/>
      <c r="BQ1293" s="305">
        <v>0</v>
      </c>
      <c r="BR1293" s="305">
        <v>0</v>
      </c>
      <c r="BS1293" s="74" t="s">
        <v>37</v>
      </c>
      <c r="BT1293" s="77"/>
    </row>
    <row r="1294" spans="1:72" s="46" customFormat="1" ht="36.75" hidden="1" customHeight="1">
      <c r="A1294" s="77"/>
      <c r="B1294" s="53">
        <v>2014</v>
      </c>
      <c r="C1294" s="54">
        <v>8317</v>
      </c>
      <c r="D1294" s="53">
        <v>6</v>
      </c>
      <c r="E1294" s="53">
        <v>2000</v>
      </c>
      <c r="F1294" s="53">
        <v>2500</v>
      </c>
      <c r="G1294" s="53"/>
      <c r="H1294" s="53"/>
      <c r="I1294" s="55" t="s">
        <v>817</v>
      </c>
      <c r="J1294" s="56">
        <f>J1295</f>
        <v>0</v>
      </c>
      <c r="K1294" s="56">
        <f t="shared" si="4158"/>
        <v>0</v>
      </c>
      <c r="L1294" s="56">
        <f t="shared" si="4158"/>
        <v>0</v>
      </c>
      <c r="M1294" s="56">
        <f t="shared" si="4158"/>
        <v>0</v>
      </c>
      <c r="N1294" s="56">
        <f t="shared" si="4158"/>
        <v>0</v>
      </c>
      <c r="O1294" s="56">
        <f t="shared" si="4158"/>
        <v>0</v>
      </c>
      <c r="P1294" s="56">
        <f t="shared" si="4158"/>
        <v>0</v>
      </c>
      <c r="Q1294" s="56">
        <f>Q1295</f>
        <v>0</v>
      </c>
      <c r="R1294" s="56">
        <f t="shared" si="4159"/>
        <v>0</v>
      </c>
      <c r="S1294" s="56">
        <f t="shared" si="4159"/>
        <v>0</v>
      </c>
      <c r="T1294" s="56">
        <f>T1295</f>
        <v>0</v>
      </c>
      <c r="U1294" s="56">
        <f t="shared" si="4159"/>
        <v>0</v>
      </c>
      <c r="V1294" s="56">
        <f t="shared" si="4159"/>
        <v>0</v>
      </c>
      <c r="W1294" s="56">
        <v>0</v>
      </c>
      <c r="X1294" s="56">
        <v>0</v>
      </c>
      <c r="Y1294" s="56">
        <v>0</v>
      </c>
      <c r="Z1294" s="56">
        <v>0</v>
      </c>
      <c r="AA1294" s="56">
        <v>0</v>
      </c>
      <c r="AB1294" s="56">
        <v>0</v>
      </c>
      <c r="AC1294" s="56">
        <f t="shared" si="4160"/>
        <v>0</v>
      </c>
      <c r="AD1294" s="56">
        <f>AD1295</f>
        <v>0</v>
      </c>
      <c r="AE1294" s="56">
        <f t="shared" si="4161"/>
        <v>0</v>
      </c>
      <c r="AF1294" s="56">
        <f t="shared" si="4161"/>
        <v>0</v>
      </c>
      <c r="AG1294" s="56" t="e">
        <f t="shared" si="4161"/>
        <v>#REF!</v>
      </c>
      <c r="AH1294" s="56" t="e">
        <f t="shared" si="4161"/>
        <v>#REF!</v>
      </c>
      <c r="AI1294" s="56" t="e">
        <f t="shared" si="4161"/>
        <v>#REF!</v>
      </c>
      <c r="AJ1294" s="56" t="e">
        <f t="shared" si="4161"/>
        <v>#REF!</v>
      </c>
      <c r="AK1294" s="56">
        <f>AK1295</f>
        <v>0</v>
      </c>
      <c r="AL1294" s="56">
        <f t="shared" si="4162"/>
        <v>0</v>
      </c>
      <c r="AM1294" s="56">
        <f t="shared" si="4162"/>
        <v>0</v>
      </c>
      <c r="AN1294" s="56">
        <f t="shared" si="4162"/>
        <v>0</v>
      </c>
      <c r="AO1294" s="56">
        <f t="shared" si="4162"/>
        <v>0</v>
      </c>
      <c r="AP1294" s="56">
        <f t="shared" si="4162"/>
        <v>0</v>
      </c>
      <c r="AQ1294" s="56">
        <f t="shared" si="4162"/>
        <v>0</v>
      </c>
      <c r="AR1294" s="56">
        <f>AR1295</f>
        <v>0</v>
      </c>
      <c r="AS1294" s="56">
        <f t="shared" si="4162"/>
        <v>0</v>
      </c>
      <c r="AT1294" s="56">
        <f t="shared" si="4162"/>
        <v>0</v>
      </c>
      <c r="AU1294" s="56">
        <f t="shared" si="4162"/>
        <v>0</v>
      </c>
      <c r="AV1294" s="56">
        <f t="shared" si="4162"/>
        <v>0</v>
      </c>
      <c r="AW1294" s="56">
        <f t="shared" si="4162"/>
        <v>0</v>
      </c>
      <c r="AX1294" s="56">
        <f t="shared" si="4162"/>
        <v>0</v>
      </c>
      <c r="AY1294" s="56">
        <f>AY1295</f>
        <v>0</v>
      </c>
      <c r="AZ1294" s="56">
        <f t="shared" si="4163"/>
        <v>0</v>
      </c>
      <c r="BA1294" s="56">
        <f t="shared" si="4163"/>
        <v>0</v>
      </c>
      <c r="BB1294" s="56">
        <f t="shared" si="4163"/>
        <v>0</v>
      </c>
      <c r="BC1294" s="56">
        <f t="shared" si="4163"/>
        <v>0</v>
      </c>
      <c r="BD1294" s="56">
        <f t="shared" si="4163"/>
        <v>0</v>
      </c>
      <c r="BE1294" s="56">
        <f t="shared" si="4163"/>
        <v>0</v>
      </c>
      <c r="BF1294" s="56">
        <f>BF1295</f>
        <v>0</v>
      </c>
      <c r="BG1294" s="56">
        <f t="shared" si="4164"/>
        <v>0</v>
      </c>
      <c r="BH1294" s="56">
        <f t="shared" si="4164"/>
        <v>0</v>
      </c>
      <c r="BI1294" s="56" t="e">
        <f t="shared" si="4164"/>
        <v>#REF!</v>
      </c>
      <c r="BJ1294" s="56" t="e">
        <f t="shared" si="4164"/>
        <v>#REF!</v>
      </c>
      <c r="BK1294" s="56" t="e">
        <f t="shared" si="4164"/>
        <v>#REF!</v>
      </c>
      <c r="BL1294" s="56" t="e">
        <f t="shared" si="4019"/>
        <v>#REF!</v>
      </c>
      <c r="BM1294" s="303"/>
      <c r="BN1294" s="303"/>
      <c r="BO1294" s="303"/>
      <c r="BP1294" s="303"/>
      <c r="BQ1294" s="303"/>
      <c r="BR1294" s="303"/>
      <c r="BS1294" s="166"/>
      <c r="BT1294" s="77"/>
    </row>
    <row r="1295" spans="1:72" s="46" customFormat="1" ht="50.25" hidden="1" customHeight="1">
      <c r="A1295" s="77"/>
      <c r="B1295" s="59">
        <v>2014</v>
      </c>
      <c r="C1295" s="60">
        <v>8317</v>
      </c>
      <c r="D1295" s="59">
        <v>6</v>
      </c>
      <c r="E1295" s="59">
        <v>2000</v>
      </c>
      <c r="F1295" s="59">
        <v>2500</v>
      </c>
      <c r="G1295" s="59">
        <v>255</v>
      </c>
      <c r="H1295" s="59"/>
      <c r="I1295" s="61" t="s">
        <v>212</v>
      </c>
      <c r="J1295" s="62">
        <f>J1296</f>
        <v>0</v>
      </c>
      <c r="K1295" s="62">
        <f t="shared" si="4158"/>
        <v>0</v>
      </c>
      <c r="L1295" s="62">
        <f t="shared" si="4158"/>
        <v>0</v>
      </c>
      <c r="M1295" s="62">
        <f t="shared" si="4158"/>
        <v>0</v>
      </c>
      <c r="N1295" s="62">
        <f t="shared" si="4158"/>
        <v>0</v>
      </c>
      <c r="O1295" s="62">
        <f t="shared" si="4158"/>
        <v>0</v>
      </c>
      <c r="P1295" s="62">
        <f t="shared" si="4158"/>
        <v>0</v>
      </c>
      <c r="Q1295" s="62">
        <f>Q1296</f>
        <v>0</v>
      </c>
      <c r="R1295" s="62">
        <f t="shared" si="4159"/>
        <v>0</v>
      </c>
      <c r="S1295" s="62">
        <f t="shared" si="4159"/>
        <v>0</v>
      </c>
      <c r="T1295" s="62">
        <f>T1296</f>
        <v>0</v>
      </c>
      <c r="U1295" s="62">
        <f t="shared" si="4159"/>
        <v>0</v>
      </c>
      <c r="V1295" s="62">
        <f t="shared" si="4159"/>
        <v>0</v>
      </c>
      <c r="W1295" s="62">
        <v>0</v>
      </c>
      <c r="X1295" s="62">
        <v>0</v>
      </c>
      <c r="Y1295" s="62">
        <v>0</v>
      </c>
      <c r="Z1295" s="62">
        <v>0</v>
      </c>
      <c r="AA1295" s="62">
        <v>0</v>
      </c>
      <c r="AB1295" s="62">
        <v>0</v>
      </c>
      <c r="AC1295" s="62">
        <f t="shared" si="4160"/>
        <v>0</v>
      </c>
      <c r="AD1295" s="62">
        <f>AD1296</f>
        <v>0</v>
      </c>
      <c r="AE1295" s="62">
        <f t="shared" si="4161"/>
        <v>0</v>
      </c>
      <c r="AF1295" s="62">
        <f t="shared" si="4161"/>
        <v>0</v>
      </c>
      <c r="AG1295" s="62" t="e">
        <f t="shared" si="4161"/>
        <v>#REF!</v>
      </c>
      <c r="AH1295" s="62" t="e">
        <f t="shared" si="4161"/>
        <v>#REF!</v>
      </c>
      <c r="AI1295" s="62" t="e">
        <f t="shared" si="4161"/>
        <v>#REF!</v>
      </c>
      <c r="AJ1295" s="62" t="e">
        <f t="shared" si="4161"/>
        <v>#REF!</v>
      </c>
      <c r="AK1295" s="62">
        <f>AK1296</f>
        <v>0</v>
      </c>
      <c r="AL1295" s="62">
        <f t="shared" si="4162"/>
        <v>0</v>
      </c>
      <c r="AM1295" s="62">
        <f t="shared" si="4162"/>
        <v>0</v>
      </c>
      <c r="AN1295" s="62">
        <f t="shared" si="4162"/>
        <v>0</v>
      </c>
      <c r="AO1295" s="62">
        <f t="shared" si="4162"/>
        <v>0</v>
      </c>
      <c r="AP1295" s="62">
        <f t="shared" si="4162"/>
        <v>0</v>
      </c>
      <c r="AQ1295" s="62">
        <f t="shared" si="4162"/>
        <v>0</v>
      </c>
      <c r="AR1295" s="62">
        <f>AR1296</f>
        <v>0</v>
      </c>
      <c r="AS1295" s="62">
        <f t="shared" si="4162"/>
        <v>0</v>
      </c>
      <c r="AT1295" s="62">
        <f t="shared" si="4162"/>
        <v>0</v>
      </c>
      <c r="AU1295" s="62">
        <f t="shared" si="4162"/>
        <v>0</v>
      </c>
      <c r="AV1295" s="62">
        <f t="shared" si="4162"/>
        <v>0</v>
      </c>
      <c r="AW1295" s="62">
        <f t="shared" si="4162"/>
        <v>0</v>
      </c>
      <c r="AX1295" s="62">
        <f t="shared" si="4162"/>
        <v>0</v>
      </c>
      <c r="AY1295" s="62">
        <f>AY1296</f>
        <v>0</v>
      </c>
      <c r="AZ1295" s="62">
        <f t="shared" si="4163"/>
        <v>0</v>
      </c>
      <c r="BA1295" s="62">
        <f t="shared" si="4163"/>
        <v>0</v>
      </c>
      <c r="BB1295" s="62">
        <f t="shared" si="4163"/>
        <v>0</v>
      </c>
      <c r="BC1295" s="62">
        <f t="shared" si="4163"/>
        <v>0</v>
      </c>
      <c r="BD1295" s="62">
        <f t="shared" si="4163"/>
        <v>0</v>
      </c>
      <c r="BE1295" s="62">
        <f t="shared" si="4163"/>
        <v>0</v>
      </c>
      <c r="BF1295" s="62">
        <f>BF1296</f>
        <v>0</v>
      </c>
      <c r="BG1295" s="62">
        <f t="shared" si="4164"/>
        <v>0</v>
      </c>
      <c r="BH1295" s="62">
        <f t="shared" si="4164"/>
        <v>0</v>
      </c>
      <c r="BI1295" s="62" t="e">
        <f t="shared" si="4164"/>
        <v>#REF!</v>
      </c>
      <c r="BJ1295" s="62" t="e">
        <f t="shared" si="4164"/>
        <v>#REF!</v>
      </c>
      <c r="BK1295" s="62" t="e">
        <f t="shared" si="4164"/>
        <v>#REF!</v>
      </c>
      <c r="BL1295" s="62" t="e">
        <f t="shared" si="4019"/>
        <v>#REF!</v>
      </c>
      <c r="BM1295" s="304"/>
      <c r="BN1295" s="304"/>
      <c r="BO1295" s="304"/>
      <c r="BP1295" s="304"/>
      <c r="BQ1295" s="304"/>
      <c r="BR1295" s="304"/>
      <c r="BS1295" s="64"/>
      <c r="BT1295" s="77"/>
    </row>
    <row r="1296" spans="1:72" s="46" customFormat="1" ht="81.75" hidden="1" customHeight="1">
      <c r="A1296" s="77"/>
      <c r="B1296" s="20">
        <v>2014</v>
      </c>
      <c r="C1296" s="65">
        <v>8317</v>
      </c>
      <c r="D1296" s="20">
        <v>6</v>
      </c>
      <c r="E1296" s="20">
        <v>2000</v>
      </c>
      <c r="F1296" s="20">
        <v>2500</v>
      </c>
      <c r="G1296" s="20">
        <v>255</v>
      </c>
      <c r="H1296" s="20">
        <v>1</v>
      </c>
      <c r="I1296" s="167" t="s">
        <v>818</v>
      </c>
      <c r="J1296" s="67">
        <v>0</v>
      </c>
      <c r="K1296" s="67">
        <v>0</v>
      </c>
      <c r="L1296" s="68">
        <f>J1296+K1296</f>
        <v>0</v>
      </c>
      <c r="M1296" s="67">
        <v>0</v>
      </c>
      <c r="N1296" s="67">
        <v>0</v>
      </c>
      <c r="O1296" s="68">
        <f>+M1296+N1296</f>
        <v>0</v>
      </c>
      <c r="P1296" s="68">
        <f>+L1296+O1296</f>
        <v>0</v>
      </c>
      <c r="Q1296" s="71">
        <v>0</v>
      </c>
      <c r="R1296" s="71">
        <v>0</v>
      </c>
      <c r="S1296" s="71">
        <v>0</v>
      </c>
      <c r="T1296" s="71">
        <v>0</v>
      </c>
      <c r="U1296" s="71">
        <v>0</v>
      </c>
      <c r="V1296" s="71">
        <v>0</v>
      </c>
      <c r="W1296" s="67">
        <v>0</v>
      </c>
      <c r="X1296" s="67">
        <v>0</v>
      </c>
      <c r="Y1296" s="68">
        <v>0</v>
      </c>
      <c r="Z1296" s="67">
        <v>0</v>
      </c>
      <c r="AA1296" s="67">
        <v>0</v>
      </c>
      <c r="AB1296" s="68">
        <v>0</v>
      </c>
      <c r="AC1296" s="68">
        <f t="shared" ref="AC1296" si="4173">+Y1296+AB1296</f>
        <v>0</v>
      </c>
      <c r="AD1296" s="67">
        <f>J1296+Q1296-T1296</f>
        <v>0</v>
      </c>
      <c r="AE1296" s="67">
        <f>K1296+R1296-U1296</f>
        <v>0</v>
      </c>
      <c r="AF1296" s="68">
        <f t="shared" ref="AF1296" si="4174">AD1296+AE1296</f>
        <v>0</v>
      </c>
      <c r="AG1296" s="67" t="e">
        <f>M1296+#REF!-V1296</f>
        <v>#REF!</v>
      </c>
      <c r="AH1296" s="67" t="e">
        <f>N1296+S1296-#REF!</f>
        <v>#REF!</v>
      </c>
      <c r="AI1296" s="68" t="e">
        <f t="shared" ref="AI1296" si="4175">+AG1296+AH1296</f>
        <v>#REF!</v>
      </c>
      <c r="AJ1296" s="68" t="e">
        <f t="shared" ref="AJ1296" si="4176">+AF1296+AI1296</f>
        <v>#REF!</v>
      </c>
      <c r="AK1296" s="71">
        <v>0</v>
      </c>
      <c r="AL1296" s="71">
        <v>0</v>
      </c>
      <c r="AM1296" s="68">
        <f>AK1296+AL1296</f>
        <v>0</v>
      </c>
      <c r="AN1296" s="71">
        <v>0</v>
      </c>
      <c r="AO1296" s="71">
        <v>0</v>
      </c>
      <c r="AP1296" s="68">
        <f>+AN1296+AO1296</f>
        <v>0</v>
      </c>
      <c r="AQ1296" s="68">
        <f>+AM1296+AP1296</f>
        <v>0</v>
      </c>
      <c r="AR1296" s="71">
        <v>0</v>
      </c>
      <c r="AS1296" s="71">
        <v>0</v>
      </c>
      <c r="AT1296" s="68">
        <f>AR1296+AS1296</f>
        <v>0</v>
      </c>
      <c r="AU1296" s="71">
        <v>0</v>
      </c>
      <c r="AV1296" s="71">
        <v>0</v>
      </c>
      <c r="AW1296" s="68">
        <f>+AU1296+AV1296</f>
        <v>0</v>
      </c>
      <c r="AX1296" s="68">
        <f>+AT1296+AW1296</f>
        <v>0</v>
      </c>
      <c r="AY1296" s="71">
        <v>0</v>
      </c>
      <c r="AZ1296" s="71">
        <v>0</v>
      </c>
      <c r="BA1296" s="68">
        <f>AY1296+AZ1296</f>
        <v>0</v>
      </c>
      <c r="BB1296" s="71">
        <v>0</v>
      </c>
      <c r="BC1296" s="71">
        <v>0</v>
      </c>
      <c r="BD1296" s="68">
        <f>+BB1296+BC1296</f>
        <v>0</v>
      </c>
      <c r="BE1296" s="68">
        <f>+BA1296+BD1296</f>
        <v>0</v>
      </c>
      <c r="BF1296" s="67">
        <f t="shared" ref="BF1296:BG1296" si="4177">AD1296-AK1296-AR1296-AY1296</f>
        <v>0</v>
      </c>
      <c r="BG1296" s="67">
        <f t="shared" si="4177"/>
        <v>0</v>
      </c>
      <c r="BH1296" s="68">
        <f t="shared" ref="BH1296" si="4178">BF1296+BG1296</f>
        <v>0</v>
      </c>
      <c r="BI1296" s="67" t="e">
        <f t="shared" ref="BI1296:BJ1296" si="4179">AG1296-AN1296-AU1296-BB1296</f>
        <v>#REF!</v>
      </c>
      <c r="BJ1296" s="67" t="e">
        <f t="shared" si="4179"/>
        <v>#REF!</v>
      </c>
      <c r="BK1296" s="68" t="e">
        <f t="shared" ref="BK1296" si="4180">+BI1296+BJ1296</f>
        <v>#REF!</v>
      </c>
      <c r="BL1296" s="68" t="e">
        <f t="shared" si="4019"/>
        <v>#REF!</v>
      </c>
      <c r="BM1296" s="305">
        <v>0</v>
      </c>
      <c r="BN1296" s="305">
        <v>0</v>
      </c>
      <c r="BO1296" s="306"/>
      <c r="BP1296" s="306"/>
      <c r="BQ1296" s="305">
        <v>0</v>
      </c>
      <c r="BR1296" s="305">
        <v>0</v>
      </c>
      <c r="BS1296" s="168"/>
      <c r="BT1296" s="77"/>
    </row>
    <row r="1297" spans="1:72" s="78" customFormat="1" hidden="1">
      <c r="A1297" s="77"/>
      <c r="B1297" s="53">
        <v>2014</v>
      </c>
      <c r="C1297" s="54">
        <v>8317</v>
      </c>
      <c r="D1297" s="53">
        <v>6</v>
      </c>
      <c r="E1297" s="53">
        <v>2000</v>
      </c>
      <c r="F1297" s="53">
        <v>2800</v>
      </c>
      <c r="G1297" s="53"/>
      <c r="H1297" s="53"/>
      <c r="I1297" s="55" t="s">
        <v>420</v>
      </c>
      <c r="J1297" s="56">
        <f>J1298</f>
        <v>0</v>
      </c>
      <c r="K1297" s="56">
        <f t="shared" ref="K1297:P1298" si="4181">K1298</f>
        <v>0</v>
      </c>
      <c r="L1297" s="56">
        <f t="shared" si="4181"/>
        <v>0</v>
      </c>
      <c r="M1297" s="56">
        <f t="shared" si="4181"/>
        <v>0</v>
      </c>
      <c r="N1297" s="56">
        <f t="shared" si="4181"/>
        <v>0</v>
      </c>
      <c r="O1297" s="56">
        <f t="shared" si="4181"/>
        <v>0</v>
      </c>
      <c r="P1297" s="56">
        <f t="shared" si="4181"/>
        <v>0</v>
      </c>
      <c r="Q1297" s="56">
        <f>Q1298</f>
        <v>0</v>
      </c>
      <c r="R1297" s="56">
        <f t="shared" ref="R1297:V1298" si="4182">R1298</f>
        <v>0</v>
      </c>
      <c r="S1297" s="56">
        <f t="shared" si="4182"/>
        <v>0</v>
      </c>
      <c r="T1297" s="56">
        <f>T1298</f>
        <v>0</v>
      </c>
      <c r="U1297" s="56">
        <f t="shared" si="4182"/>
        <v>0</v>
      </c>
      <c r="V1297" s="56">
        <f t="shared" si="4182"/>
        <v>0</v>
      </c>
      <c r="W1297" s="56">
        <v>0</v>
      </c>
      <c r="X1297" s="56">
        <v>0</v>
      </c>
      <c r="Y1297" s="56">
        <v>0</v>
      </c>
      <c r="Z1297" s="56">
        <v>0</v>
      </c>
      <c r="AA1297" s="56">
        <v>0</v>
      </c>
      <c r="AB1297" s="56">
        <v>0</v>
      </c>
      <c r="AC1297" s="56">
        <f t="shared" ref="AC1297:AC1298" si="4183">AC1298</f>
        <v>0</v>
      </c>
      <c r="AD1297" s="56">
        <f>AD1298</f>
        <v>0</v>
      </c>
      <c r="AE1297" s="56">
        <f t="shared" ref="AE1297:AJ1298" si="4184">AE1298</f>
        <v>0</v>
      </c>
      <c r="AF1297" s="56">
        <f t="shared" si="4184"/>
        <v>0</v>
      </c>
      <c r="AG1297" s="56" t="e">
        <f t="shared" si="4184"/>
        <v>#REF!</v>
      </c>
      <c r="AH1297" s="56" t="e">
        <f t="shared" si="4184"/>
        <v>#REF!</v>
      </c>
      <c r="AI1297" s="56" t="e">
        <f t="shared" si="4184"/>
        <v>#REF!</v>
      </c>
      <c r="AJ1297" s="56" t="e">
        <f t="shared" si="4184"/>
        <v>#REF!</v>
      </c>
      <c r="AK1297" s="56">
        <f>AK1298</f>
        <v>0</v>
      </c>
      <c r="AL1297" s="56">
        <f t="shared" ref="AL1297:BA1298" si="4185">AL1298</f>
        <v>0</v>
      </c>
      <c r="AM1297" s="56">
        <f t="shared" si="4185"/>
        <v>0</v>
      </c>
      <c r="AN1297" s="56">
        <f t="shared" si="4185"/>
        <v>0</v>
      </c>
      <c r="AO1297" s="56">
        <f t="shared" si="4185"/>
        <v>0</v>
      </c>
      <c r="AP1297" s="56">
        <f t="shared" si="4185"/>
        <v>0</v>
      </c>
      <c r="AQ1297" s="56">
        <f t="shared" si="4185"/>
        <v>0</v>
      </c>
      <c r="AR1297" s="56">
        <f>AR1298</f>
        <v>0</v>
      </c>
      <c r="AS1297" s="56">
        <f t="shared" si="4185"/>
        <v>0</v>
      </c>
      <c r="AT1297" s="56">
        <f t="shared" si="4185"/>
        <v>0</v>
      </c>
      <c r="AU1297" s="56">
        <f t="shared" si="4185"/>
        <v>0</v>
      </c>
      <c r="AV1297" s="56">
        <f t="shared" si="4185"/>
        <v>0</v>
      </c>
      <c r="AW1297" s="56">
        <f t="shared" si="4185"/>
        <v>0</v>
      </c>
      <c r="AX1297" s="56">
        <f t="shared" si="4185"/>
        <v>0</v>
      </c>
      <c r="AY1297" s="56">
        <f>AY1298</f>
        <v>0</v>
      </c>
      <c r="AZ1297" s="56">
        <f t="shared" si="4185"/>
        <v>0</v>
      </c>
      <c r="BA1297" s="56">
        <f t="shared" si="4185"/>
        <v>0</v>
      </c>
      <c r="BB1297" s="56">
        <f t="shared" ref="AZ1297:BE1298" si="4186">BB1298</f>
        <v>0</v>
      </c>
      <c r="BC1297" s="56">
        <f t="shared" si="4186"/>
        <v>0</v>
      </c>
      <c r="BD1297" s="56">
        <f t="shared" si="4186"/>
        <v>0</v>
      </c>
      <c r="BE1297" s="56">
        <f t="shared" si="4186"/>
        <v>0</v>
      </c>
      <c r="BF1297" s="56">
        <f>BF1298</f>
        <v>0</v>
      </c>
      <c r="BG1297" s="56">
        <f t="shared" ref="BG1297:BK1298" si="4187">BG1298</f>
        <v>0</v>
      </c>
      <c r="BH1297" s="56">
        <f t="shared" si="4187"/>
        <v>0</v>
      </c>
      <c r="BI1297" s="56" t="e">
        <f t="shared" si="4187"/>
        <v>#REF!</v>
      </c>
      <c r="BJ1297" s="56" t="e">
        <f t="shared" si="4187"/>
        <v>#REF!</v>
      </c>
      <c r="BK1297" s="56" t="e">
        <f t="shared" si="4187"/>
        <v>#REF!</v>
      </c>
      <c r="BL1297" s="56" t="e">
        <f t="shared" si="4019"/>
        <v>#REF!</v>
      </c>
      <c r="BM1297" s="303"/>
      <c r="BN1297" s="303"/>
      <c r="BO1297" s="303"/>
      <c r="BP1297" s="303"/>
      <c r="BQ1297" s="303"/>
      <c r="BR1297" s="303"/>
      <c r="BS1297" s="58"/>
      <c r="BT1297" s="77"/>
    </row>
    <row r="1298" spans="1:72" s="79" customFormat="1" ht="36.75" hidden="1" customHeight="1">
      <c r="A1298" s="77"/>
      <c r="B1298" s="59">
        <v>2014</v>
      </c>
      <c r="C1298" s="60">
        <v>8317</v>
      </c>
      <c r="D1298" s="59">
        <v>6</v>
      </c>
      <c r="E1298" s="59">
        <v>2000</v>
      </c>
      <c r="F1298" s="59">
        <v>2800</v>
      </c>
      <c r="G1298" s="59">
        <v>282</v>
      </c>
      <c r="H1298" s="59"/>
      <c r="I1298" s="61" t="s">
        <v>819</v>
      </c>
      <c r="J1298" s="62">
        <f>J1299</f>
        <v>0</v>
      </c>
      <c r="K1298" s="62">
        <f t="shared" si="4181"/>
        <v>0</v>
      </c>
      <c r="L1298" s="62">
        <f t="shared" si="4181"/>
        <v>0</v>
      </c>
      <c r="M1298" s="62">
        <f t="shared" si="4181"/>
        <v>0</v>
      </c>
      <c r="N1298" s="62">
        <f t="shared" si="4181"/>
        <v>0</v>
      </c>
      <c r="O1298" s="62">
        <f t="shared" si="4181"/>
        <v>0</v>
      </c>
      <c r="P1298" s="62">
        <f t="shared" si="4181"/>
        <v>0</v>
      </c>
      <c r="Q1298" s="62">
        <f>Q1299</f>
        <v>0</v>
      </c>
      <c r="R1298" s="62">
        <f t="shared" si="4182"/>
        <v>0</v>
      </c>
      <c r="S1298" s="62">
        <f t="shared" si="4182"/>
        <v>0</v>
      </c>
      <c r="T1298" s="62">
        <f>T1299</f>
        <v>0</v>
      </c>
      <c r="U1298" s="62">
        <f t="shared" si="4182"/>
        <v>0</v>
      </c>
      <c r="V1298" s="62">
        <f t="shared" si="4182"/>
        <v>0</v>
      </c>
      <c r="W1298" s="62">
        <v>0</v>
      </c>
      <c r="X1298" s="62">
        <v>0</v>
      </c>
      <c r="Y1298" s="62">
        <v>0</v>
      </c>
      <c r="Z1298" s="62">
        <v>0</v>
      </c>
      <c r="AA1298" s="62">
        <v>0</v>
      </c>
      <c r="AB1298" s="62">
        <v>0</v>
      </c>
      <c r="AC1298" s="62">
        <f t="shared" si="4183"/>
        <v>0</v>
      </c>
      <c r="AD1298" s="62">
        <f>AD1299</f>
        <v>0</v>
      </c>
      <c r="AE1298" s="62">
        <f t="shared" si="4184"/>
        <v>0</v>
      </c>
      <c r="AF1298" s="62">
        <f t="shared" si="4184"/>
        <v>0</v>
      </c>
      <c r="AG1298" s="62" t="e">
        <f t="shared" si="4184"/>
        <v>#REF!</v>
      </c>
      <c r="AH1298" s="62" t="e">
        <f t="shared" si="4184"/>
        <v>#REF!</v>
      </c>
      <c r="AI1298" s="62" t="e">
        <f t="shared" si="4184"/>
        <v>#REF!</v>
      </c>
      <c r="AJ1298" s="62" t="e">
        <f t="shared" si="4184"/>
        <v>#REF!</v>
      </c>
      <c r="AK1298" s="62">
        <f>AK1299</f>
        <v>0</v>
      </c>
      <c r="AL1298" s="62">
        <f t="shared" si="4185"/>
        <v>0</v>
      </c>
      <c r="AM1298" s="62">
        <f t="shared" si="4185"/>
        <v>0</v>
      </c>
      <c r="AN1298" s="62">
        <f t="shared" si="4185"/>
        <v>0</v>
      </c>
      <c r="AO1298" s="62">
        <f t="shared" si="4185"/>
        <v>0</v>
      </c>
      <c r="AP1298" s="62">
        <f t="shared" si="4185"/>
        <v>0</v>
      </c>
      <c r="AQ1298" s="62">
        <f t="shared" si="4185"/>
        <v>0</v>
      </c>
      <c r="AR1298" s="62">
        <f>AR1299</f>
        <v>0</v>
      </c>
      <c r="AS1298" s="62">
        <f t="shared" si="4185"/>
        <v>0</v>
      </c>
      <c r="AT1298" s="62">
        <f t="shared" si="4185"/>
        <v>0</v>
      </c>
      <c r="AU1298" s="62">
        <f t="shared" si="4185"/>
        <v>0</v>
      </c>
      <c r="AV1298" s="62">
        <f t="shared" si="4185"/>
        <v>0</v>
      </c>
      <c r="AW1298" s="62">
        <f t="shared" si="4185"/>
        <v>0</v>
      </c>
      <c r="AX1298" s="62">
        <f t="shared" si="4185"/>
        <v>0</v>
      </c>
      <c r="AY1298" s="62">
        <f>AY1299</f>
        <v>0</v>
      </c>
      <c r="AZ1298" s="62">
        <f t="shared" si="4186"/>
        <v>0</v>
      </c>
      <c r="BA1298" s="62">
        <f t="shared" si="4186"/>
        <v>0</v>
      </c>
      <c r="BB1298" s="62">
        <f t="shared" si="4186"/>
        <v>0</v>
      </c>
      <c r="BC1298" s="62">
        <f t="shared" si="4186"/>
        <v>0</v>
      </c>
      <c r="BD1298" s="62">
        <f t="shared" si="4186"/>
        <v>0</v>
      </c>
      <c r="BE1298" s="62">
        <f t="shared" si="4186"/>
        <v>0</v>
      </c>
      <c r="BF1298" s="62">
        <f>BF1299</f>
        <v>0</v>
      </c>
      <c r="BG1298" s="62">
        <f t="shared" si="4187"/>
        <v>0</v>
      </c>
      <c r="BH1298" s="62">
        <f t="shared" si="4187"/>
        <v>0</v>
      </c>
      <c r="BI1298" s="62" t="e">
        <f t="shared" si="4187"/>
        <v>#REF!</v>
      </c>
      <c r="BJ1298" s="62" t="e">
        <f t="shared" si="4187"/>
        <v>#REF!</v>
      </c>
      <c r="BK1298" s="62" t="e">
        <f t="shared" si="4187"/>
        <v>#REF!</v>
      </c>
      <c r="BL1298" s="62" t="e">
        <f t="shared" si="4019"/>
        <v>#REF!</v>
      </c>
      <c r="BM1298" s="304"/>
      <c r="BN1298" s="304"/>
      <c r="BO1298" s="304"/>
      <c r="BP1298" s="304"/>
      <c r="BQ1298" s="304"/>
      <c r="BR1298" s="304"/>
      <c r="BS1298" s="64"/>
      <c r="BT1298" s="77"/>
    </row>
    <row r="1299" spans="1:72" s="46" customFormat="1" ht="36.75" hidden="1" customHeight="1">
      <c r="A1299" s="77"/>
      <c r="B1299" s="20">
        <v>2014</v>
      </c>
      <c r="C1299" s="65">
        <v>8317</v>
      </c>
      <c r="D1299" s="20">
        <v>6</v>
      </c>
      <c r="E1299" s="20">
        <v>2000</v>
      </c>
      <c r="F1299" s="20">
        <v>2800</v>
      </c>
      <c r="G1299" s="20">
        <v>282</v>
      </c>
      <c r="H1299" s="20">
        <v>1</v>
      </c>
      <c r="I1299" s="66" t="s">
        <v>820</v>
      </c>
      <c r="J1299" s="67">
        <v>0</v>
      </c>
      <c r="K1299" s="67">
        <v>0</v>
      </c>
      <c r="L1299" s="68">
        <f>J1299+K1299</f>
        <v>0</v>
      </c>
      <c r="M1299" s="67">
        <v>0</v>
      </c>
      <c r="N1299" s="67">
        <v>0</v>
      </c>
      <c r="O1299" s="68">
        <f>+M1299+N1299</f>
        <v>0</v>
      </c>
      <c r="P1299" s="68">
        <f>+L1299+O1299</f>
        <v>0</v>
      </c>
      <c r="Q1299" s="71">
        <v>0</v>
      </c>
      <c r="R1299" s="71">
        <v>0</v>
      </c>
      <c r="S1299" s="71">
        <v>0</v>
      </c>
      <c r="T1299" s="71">
        <v>0</v>
      </c>
      <c r="U1299" s="71">
        <v>0</v>
      </c>
      <c r="V1299" s="71">
        <v>0</v>
      </c>
      <c r="W1299" s="67">
        <v>0</v>
      </c>
      <c r="X1299" s="67">
        <v>0</v>
      </c>
      <c r="Y1299" s="68">
        <v>0</v>
      </c>
      <c r="Z1299" s="67">
        <v>0</v>
      </c>
      <c r="AA1299" s="67">
        <v>0</v>
      </c>
      <c r="AB1299" s="68">
        <v>0</v>
      </c>
      <c r="AC1299" s="68">
        <f t="shared" ref="AC1299" si="4188">+Y1299+AB1299</f>
        <v>0</v>
      </c>
      <c r="AD1299" s="67">
        <f>J1299+Q1299-T1299</f>
        <v>0</v>
      </c>
      <c r="AE1299" s="67">
        <f>K1299+R1299-U1299</f>
        <v>0</v>
      </c>
      <c r="AF1299" s="68">
        <f t="shared" ref="AF1299" si="4189">AD1299+AE1299</f>
        <v>0</v>
      </c>
      <c r="AG1299" s="67" t="e">
        <f>M1299+#REF!-V1299</f>
        <v>#REF!</v>
      </c>
      <c r="AH1299" s="67" t="e">
        <f>N1299+S1299-#REF!</f>
        <v>#REF!</v>
      </c>
      <c r="AI1299" s="68" t="e">
        <f t="shared" ref="AI1299" si="4190">+AG1299+AH1299</f>
        <v>#REF!</v>
      </c>
      <c r="AJ1299" s="68" t="e">
        <f t="shared" ref="AJ1299" si="4191">+AF1299+AI1299</f>
        <v>#REF!</v>
      </c>
      <c r="AK1299" s="71">
        <v>0</v>
      </c>
      <c r="AL1299" s="71">
        <v>0</v>
      </c>
      <c r="AM1299" s="68">
        <f>AK1299+AL1299</f>
        <v>0</v>
      </c>
      <c r="AN1299" s="71">
        <v>0</v>
      </c>
      <c r="AO1299" s="71">
        <v>0</v>
      </c>
      <c r="AP1299" s="68">
        <f>+AN1299+AO1299</f>
        <v>0</v>
      </c>
      <c r="AQ1299" s="68">
        <f>+AM1299+AP1299</f>
        <v>0</v>
      </c>
      <c r="AR1299" s="71">
        <v>0</v>
      </c>
      <c r="AS1299" s="71">
        <v>0</v>
      </c>
      <c r="AT1299" s="68">
        <f>AR1299+AS1299</f>
        <v>0</v>
      </c>
      <c r="AU1299" s="71">
        <v>0</v>
      </c>
      <c r="AV1299" s="71">
        <v>0</v>
      </c>
      <c r="AW1299" s="68">
        <f>+AU1299+AV1299</f>
        <v>0</v>
      </c>
      <c r="AX1299" s="68">
        <f>+AT1299+AW1299</f>
        <v>0</v>
      </c>
      <c r="AY1299" s="71">
        <v>0</v>
      </c>
      <c r="AZ1299" s="71">
        <v>0</v>
      </c>
      <c r="BA1299" s="68">
        <f>AY1299+AZ1299</f>
        <v>0</v>
      </c>
      <c r="BB1299" s="71">
        <v>0</v>
      </c>
      <c r="BC1299" s="71">
        <v>0</v>
      </c>
      <c r="BD1299" s="68">
        <f>+BB1299+BC1299</f>
        <v>0</v>
      </c>
      <c r="BE1299" s="68">
        <f>+BA1299+BD1299</f>
        <v>0</v>
      </c>
      <c r="BF1299" s="67">
        <f t="shared" ref="BF1299:BG1299" si="4192">AD1299-AK1299-AR1299-AY1299</f>
        <v>0</v>
      </c>
      <c r="BG1299" s="67">
        <f t="shared" si="4192"/>
        <v>0</v>
      </c>
      <c r="BH1299" s="68">
        <f t="shared" ref="BH1299" si="4193">BF1299+BG1299</f>
        <v>0</v>
      </c>
      <c r="BI1299" s="67" t="e">
        <f t="shared" ref="BI1299:BJ1299" si="4194">AG1299-AN1299-AU1299-BB1299</f>
        <v>#REF!</v>
      </c>
      <c r="BJ1299" s="67" t="e">
        <f t="shared" si="4194"/>
        <v>#REF!</v>
      </c>
      <c r="BK1299" s="68" t="e">
        <f t="shared" ref="BK1299" si="4195">+BI1299+BJ1299</f>
        <v>#REF!</v>
      </c>
      <c r="BL1299" s="68" t="e">
        <f t="shared" si="4019"/>
        <v>#REF!</v>
      </c>
      <c r="BM1299" s="305">
        <v>0</v>
      </c>
      <c r="BN1299" s="305">
        <v>0</v>
      </c>
      <c r="BO1299" s="306"/>
      <c r="BP1299" s="306"/>
      <c r="BQ1299" s="305">
        <v>0</v>
      </c>
      <c r="BR1299" s="305">
        <v>0</v>
      </c>
      <c r="BS1299" s="114" t="s">
        <v>208</v>
      </c>
      <c r="BT1299" s="77"/>
    </row>
    <row r="1300" spans="1:72" s="75" customFormat="1" ht="36.75" hidden="1" customHeight="1">
      <c r="A1300" s="77"/>
      <c r="B1300" s="47">
        <v>2014</v>
      </c>
      <c r="C1300" s="48">
        <v>8317</v>
      </c>
      <c r="D1300" s="47">
        <v>6</v>
      </c>
      <c r="E1300" s="47">
        <v>3000</v>
      </c>
      <c r="F1300" s="47"/>
      <c r="G1300" s="47"/>
      <c r="H1300" s="47"/>
      <c r="I1300" s="49" t="s">
        <v>66</v>
      </c>
      <c r="J1300" s="50">
        <f>J1301+J1304</f>
        <v>0</v>
      </c>
      <c r="K1300" s="50">
        <f t="shared" ref="K1300:P1300" si="4196">K1301+K1304</f>
        <v>0</v>
      </c>
      <c r="L1300" s="50">
        <f t="shared" si="4196"/>
        <v>0</v>
      </c>
      <c r="M1300" s="50">
        <f t="shared" si="4196"/>
        <v>0</v>
      </c>
      <c r="N1300" s="50">
        <f t="shared" si="4196"/>
        <v>0</v>
      </c>
      <c r="O1300" s="50">
        <f t="shared" si="4196"/>
        <v>0</v>
      </c>
      <c r="P1300" s="50">
        <f t="shared" si="4196"/>
        <v>0</v>
      </c>
      <c r="Q1300" s="50">
        <f>Q1301+Q1304</f>
        <v>0</v>
      </c>
      <c r="R1300" s="50">
        <f t="shared" ref="R1300:S1300" si="4197">R1301+R1304</f>
        <v>0</v>
      </c>
      <c r="S1300" s="50">
        <f t="shared" si="4197"/>
        <v>0</v>
      </c>
      <c r="T1300" s="50">
        <f>T1301+T1304</f>
        <v>0</v>
      </c>
      <c r="U1300" s="50">
        <f t="shared" ref="U1300:V1300" si="4198">U1301+U1304</f>
        <v>0</v>
      </c>
      <c r="V1300" s="50">
        <f t="shared" si="4198"/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f t="shared" ref="AC1300" si="4199">AC1301+AC1304</f>
        <v>0</v>
      </c>
      <c r="AD1300" s="50">
        <f>AD1301+AD1304</f>
        <v>0</v>
      </c>
      <c r="AE1300" s="50">
        <f t="shared" ref="AE1300:AJ1300" si="4200">AE1301+AE1304</f>
        <v>0</v>
      </c>
      <c r="AF1300" s="50">
        <f t="shared" si="4200"/>
        <v>0</v>
      </c>
      <c r="AG1300" s="50" t="e">
        <f t="shared" si="4200"/>
        <v>#REF!</v>
      </c>
      <c r="AH1300" s="50" t="e">
        <f t="shared" si="4200"/>
        <v>#REF!</v>
      </c>
      <c r="AI1300" s="50" t="e">
        <f t="shared" si="4200"/>
        <v>#REF!</v>
      </c>
      <c r="AJ1300" s="50" t="e">
        <f t="shared" si="4200"/>
        <v>#REF!</v>
      </c>
      <c r="AK1300" s="50">
        <f>AK1301+AK1304</f>
        <v>0</v>
      </c>
      <c r="AL1300" s="50">
        <f t="shared" ref="AL1300:AQ1300" si="4201">AL1301+AL1304</f>
        <v>0</v>
      </c>
      <c r="AM1300" s="50">
        <f t="shared" si="4201"/>
        <v>0</v>
      </c>
      <c r="AN1300" s="50">
        <f t="shared" si="4201"/>
        <v>0</v>
      </c>
      <c r="AO1300" s="50">
        <f t="shared" si="4201"/>
        <v>0</v>
      </c>
      <c r="AP1300" s="50">
        <f t="shared" si="4201"/>
        <v>0</v>
      </c>
      <c r="AQ1300" s="50">
        <f t="shared" si="4201"/>
        <v>0</v>
      </c>
      <c r="AR1300" s="50">
        <f>AR1301+AR1304</f>
        <v>0</v>
      </c>
      <c r="AS1300" s="50">
        <f t="shared" ref="AS1300:AX1300" si="4202">AS1301+AS1304</f>
        <v>0</v>
      </c>
      <c r="AT1300" s="50">
        <f t="shared" si="4202"/>
        <v>0</v>
      </c>
      <c r="AU1300" s="50">
        <f t="shared" si="4202"/>
        <v>0</v>
      </c>
      <c r="AV1300" s="50">
        <f t="shared" si="4202"/>
        <v>0</v>
      </c>
      <c r="AW1300" s="50">
        <f t="shared" si="4202"/>
        <v>0</v>
      </c>
      <c r="AX1300" s="50">
        <f t="shared" si="4202"/>
        <v>0</v>
      </c>
      <c r="AY1300" s="50">
        <f>AY1301+AY1304</f>
        <v>0</v>
      </c>
      <c r="AZ1300" s="50">
        <f t="shared" ref="AZ1300:BE1300" si="4203">AZ1301+AZ1304</f>
        <v>0</v>
      </c>
      <c r="BA1300" s="50">
        <f t="shared" si="4203"/>
        <v>0</v>
      </c>
      <c r="BB1300" s="50">
        <f t="shared" si="4203"/>
        <v>0</v>
      </c>
      <c r="BC1300" s="50">
        <f t="shared" si="4203"/>
        <v>0</v>
      </c>
      <c r="BD1300" s="50">
        <f t="shared" si="4203"/>
        <v>0</v>
      </c>
      <c r="BE1300" s="50">
        <f t="shared" si="4203"/>
        <v>0</v>
      </c>
      <c r="BF1300" s="50">
        <f>BF1301+BF1304</f>
        <v>0</v>
      </c>
      <c r="BG1300" s="50">
        <f t="shared" ref="BG1300:BK1300" si="4204">BG1301+BG1304</f>
        <v>0</v>
      </c>
      <c r="BH1300" s="50">
        <f t="shared" si="4204"/>
        <v>0</v>
      </c>
      <c r="BI1300" s="50" t="e">
        <f t="shared" si="4204"/>
        <v>#REF!</v>
      </c>
      <c r="BJ1300" s="50" t="e">
        <f t="shared" si="4204"/>
        <v>#REF!</v>
      </c>
      <c r="BK1300" s="50" t="e">
        <f t="shared" si="4204"/>
        <v>#REF!</v>
      </c>
      <c r="BL1300" s="50" t="e">
        <f t="shared" si="4019"/>
        <v>#REF!</v>
      </c>
      <c r="BM1300" s="302"/>
      <c r="BN1300" s="302"/>
      <c r="BO1300" s="302"/>
      <c r="BP1300" s="302"/>
      <c r="BQ1300" s="302"/>
      <c r="BR1300" s="302"/>
      <c r="BS1300" s="76"/>
      <c r="BT1300" s="77"/>
    </row>
    <row r="1301" spans="1:72" s="78" customFormat="1" ht="40.5" hidden="1">
      <c r="A1301" s="77"/>
      <c r="B1301" s="53">
        <v>2014</v>
      </c>
      <c r="C1301" s="54">
        <v>8317</v>
      </c>
      <c r="D1301" s="53">
        <v>6</v>
      </c>
      <c r="E1301" s="53">
        <v>3000</v>
      </c>
      <c r="F1301" s="53">
        <v>3300</v>
      </c>
      <c r="G1301" s="53"/>
      <c r="H1301" s="53"/>
      <c r="I1301" s="55" t="s">
        <v>85</v>
      </c>
      <c r="J1301" s="56">
        <f>J1302</f>
        <v>0</v>
      </c>
      <c r="K1301" s="56">
        <f t="shared" ref="K1301:P1302" si="4205">K1302</f>
        <v>0</v>
      </c>
      <c r="L1301" s="56">
        <f t="shared" si="4205"/>
        <v>0</v>
      </c>
      <c r="M1301" s="56">
        <f t="shared" si="4205"/>
        <v>0</v>
      </c>
      <c r="N1301" s="56">
        <f t="shared" si="4205"/>
        <v>0</v>
      </c>
      <c r="O1301" s="56">
        <f t="shared" si="4205"/>
        <v>0</v>
      </c>
      <c r="P1301" s="56">
        <f t="shared" si="4205"/>
        <v>0</v>
      </c>
      <c r="Q1301" s="56">
        <f>Q1302</f>
        <v>0</v>
      </c>
      <c r="R1301" s="56">
        <f t="shared" ref="R1301:V1302" si="4206">R1302</f>
        <v>0</v>
      </c>
      <c r="S1301" s="56">
        <f t="shared" si="4206"/>
        <v>0</v>
      </c>
      <c r="T1301" s="56">
        <f>T1302</f>
        <v>0</v>
      </c>
      <c r="U1301" s="56">
        <f t="shared" si="4206"/>
        <v>0</v>
      </c>
      <c r="V1301" s="56">
        <f t="shared" si="4206"/>
        <v>0</v>
      </c>
      <c r="W1301" s="56">
        <v>0</v>
      </c>
      <c r="X1301" s="56">
        <v>0</v>
      </c>
      <c r="Y1301" s="56">
        <v>0</v>
      </c>
      <c r="Z1301" s="56">
        <v>0</v>
      </c>
      <c r="AA1301" s="56">
        <v>0</v>
      </c>
      <c r="AB1301" s="56">
        <v>0</v>
      </c>
      <c r="AC1301" s="56">
        <f t="shared" ref="AC1301:AC1302" si="4207">AC1302</f>
        <v>0</v>
      </c>
      <c r="AD1301" s="56">
        <f>AD1302</f>
        <v>0</v>
      </c>
      <c r="AE1301" s="56">
        <f t="shared" ref="AE1301:AJ1302" si="4208">AE1302</f>
        <v>0</v>
      </c>
      <c r="AF1301" s="56">
        <f t="shared" si="4208"/>
        <v>0</v>
      </c>
      <c r="AG1301" s="56" t="e">
        <f t="shared" si="4208"/>
        <v>#REF!</v>
      </c>
      <c r="AH1301" s="56" t="e">
        <f t="shared" si="4208"/>
        <v>#REF!</v>
      </c>
      <c r="AI1301" s="56" t="e">
        <f t="shared" si="4208"/>
        <v>#REF!</v>
      </c>
      <c r="AJ1301" s="56" t="e">
        <f t="shared" si="4208"/>
        <v>#REF!</v>
      </c>
      <c r="AK1301" s="56">
        <f>AK1302</f>
        <v>0</v>
      </c>
      <c r="AL1301" s="56">
        <f t="shared" ref="AL1301:BA1302" si="4209">AL1302</f>
        <v>0</v>
      </c>
      <c r="AM1301" s="56">
        <f t="shared" si="4209"/>
        <v>0</v>
      </c>
      <c r="AN1301" s="56">
        <f t="shared" si="4209"/>
        <v>0</v>
      </c>
      <c r="AO1301" s="56">
        <f t="shared" si="4209"/>
        <v>0</v>
      </c>
      <c r="AP1301" s="56">
        <f t="shared" si="4209"/>
        <v>0</v>
      </c>
      <c r="AQ1301" s="56">
        <f t="shared" si="4209"/>
        <v>0</v>
      </c>
      <c r="AR1301" s="56">
        <f>AR1302</f>
        <v>0</v>
      </c>
      <c r="AS1301" s="56">
        <f t="shared" si="4209"/>
        <v>0</v>
      </c>
      <c r="AT1301" s="56">
        <f t="shared" si="4209"/>
        <v>0</v>
      </c>
      <c r="AU1301" s="56">
        <f t="shared" si="4209"/>
        <v>0</v>
      </c>
      <c r="AV1301" s="56">
        <f t="shared" si="4209"/>
        <v>0</v>
      </c>
      <c r="AW1301" s="56">
        <f t="shared" si="4209"/>
        <v>0</v>
      </c>
      <c r="AX1301" s="56">
        <f t="shared" si="4209"/>
        <v>0</v>
      </c>
      <c r="AY1301" s="56">
        <f>AY1302</f>
        <v>0</v>
      </c>
      <c r="AZ1301" s="56">
        <f t="shared" si="4209"/>
        <v>0</v>
      </c>
      <c r="BA1301" s="56">
        <f t="shared" si="4209"/>
        <v>0</v>
      </c>
      <c r="BB1301" s="56">
        <f t="shared" ref="AZ1301:BE1302" si="4210">BB1302</f>
        <v>0</v>
      </c>
      <c r="BC1301" s="56">
        <f t="shared" si="4210"/>
        <v>0</v>
      </c>
      <c r="BD1301" s="56">
        <f t="shared" si="4210"/>
        <v>0</v>
      </c>
      <c r="BE1301" s="56">
        <f t="shared" si="4210"/>
        <v>0</v>
      </c>
      <c r="BF1301" s="56">
        <f>BF1302</f>
        <v>0</v>
      </c>
      <c r="BG1301" s="56">
        <f t="shared" ref="BG1301:BK1302" si="4211">BG1302</f>
        <v>0</v>
      </c>
      <c r="BH1301" s="56">
        <f t="shared" si="4211"/>
        <v>0</v>
      </c>
      <c r="BI1301" s="56" t="e">
        <f t="shared" si="4211"/>
        <v>#REF!</v>
      </c>
      <c r="BJ1301" s="56" t="e">
        <f t="shared" si="4211"/>
        <v>#REF!</v>
      </c>
      <c r="BK1301" s="56" t="e">
        <f t="shared" si="4211"/>
        <v>#REF!</v>
      </c>
      <c r="BL1301" s="56" t="e">
        <f t="shared" si="4019"/>
        <v>#REF!</v>
      </c>
      <c r="BM1301" s="303"/>
      <c r="BN1301" s="303"/>
      <c r="BO1301" s="303"/>
      <c r="BP1301" s="303"/>
      <c r="BQ1301" s="303"/>
      <c r="BR1301" s="303"/>
      <c r="BS1301" s="58"/>
      <c r="BT1301" s="77"/>
    </row>
    <row r="1302" spans="1:72" s="79" customFormat="1" ht="40.5" hidden="1">
      <c r="A1302" s="77"/>
      <c r="B1302" s="59">
        <v>2014</v>
      </c>
      <c r="C1302" s="60">
        <v>8317</v>
      </c>
      <c r="D1302" s="59">
        <v>6</v>
      </c>
      <c r="E1302" s="59">
        <v>3000</v>
      </c>
      <c r="F1302" s="59">
        <v>3300</v>
      </c>
      <c r="G1302" s="59">
        <v>333</v>
      </c>
      <c r="H1302" s="59"/>
      <c r="I1302" s="61" t="s">
        <v>88</v>
      </c>
      <c r="J1302" s="62">
        <f>J1303</f>
        <v>0</v>
      </c>
      <c r="K1302" s="62">
        <f t="shared" si="4205"/>
        <v>0</v>
      </c>
      <c r="L1302" s="62">
        <f t="shared" si="4205"/>
        <v>0</v>
      </c>
      <c r="M1302" s="62">
        <f t="shared" si="4205"/>
        <v>0</v>
      </c>
      <c r="N1302" s="62">
        <f t="shared" si="4205"/>
        <v>0</v>
      </c>
      <c r="O1302" s="62">
        <f t="shared" si="4205"/>
        <v>0</v>
      </c>
      <c r="P1302" s="62">
        <f t="shared" si="4205"/>
        <v>0</v>
      </c>
      <c r="Q1302" s="62">
        <f>Q1303</f>
        <v>0</v>
      </c>
      <c r="R1302" s="62">
        <f t="shared" si="4206"/>
        <v>0</v>
      </c>
      <c r="S1302" s="62">
        <f t="shared" si="4206"/>
        <v>0</v>
      </c>
      <c r="T1302" s="62">
        <f>T1303</f>
        <v>0</v>
      </c>
      <c r="U1302" s="62">
        <f t="shared" si="4206"/>
        <v>0</v>
      </c>
      <c r="V1302" s="62">
        <f t="shared" si="4206"/>
        <v>0</v>
      </c>
      <c r="W1302" s="62">
        <v>0</v>
      </c>
      <c r="X1302" s="62">
        <v>0</v>
      </c>
      <c r="Y1302" s="62">
        <v>0</v>
      </c>
      <c r="Z1302" s="62">
        <v>0</v>
      </c>
      <c r="AA1302" s="62">
        <v>0</v>
      </c>
      <c r="AB1302" s="62">
        <v>0</v>
      </c>
      <c r="AC1302" s="62">
        <f t="shared" si="4207"/>
        <v>0</v>
      </c>
      <c r="AD1302" s="62">
        <f>AD1303</f>
        <v>0</v>
      </c>
      <c r="AE1302" s="62">
        <f t="shared" si="4208"/>
        <v>0</v>
      </c>
      <c r="AF1302" s="62">
        <f t="shared" si="4208"/>
        <v>0</v>
      </c>
      <c r="AG1302" s="62" t="e">
        <f t="shared" si="4208"/>
        <v>#REF!</v>
      </c>
      <c r="AH1302" s="62" t="e">
        <f t="shared" si="4208"/>
        <v>#REF!</v>
      </c>
      <c r="AI1302" s="62" t="e">
        <f t="shared" si="4208"/>
        <v>#REF!</v>
      </c>
      <c r="AJ1302" s="62" t="e">
        <f t="shared" si="4208"/>
        <v>#REF!</v>
      </c>
      <c r="AK1302" s="62">
        <f>AK1303</f>
        <v>0</v>
      </c>
      <c r="AL1302" s="62">
        <f t="shared" si="4209"/>
        <v>0</v>
      </c>
      <c r="AM1302" s="62">
        <f t="shared" si="4209"/>
        <v>0</v>
      </c>
      <c r="AN1302" s="62">
        <f t="shared" si="4209"/>
        <v>0</v>
      </c>
      <c r="AO1302" s="62">
        <f t="shared" si="4209"/>
        <v>0</v>
      </c>
      <c r="AP1302" s="62">
        <f t="shared" si="4209"/>
        <v>0</v>
      </c>
      <c r="AQ1302" s="62">
        <f t="shared" si="4209"/>
        <v>0</v>
      </c>
      <c r="AR1302" s="62">
        <f>AR1303</f>
        <v>0</v>
      </c>
      <c r="AS1302" s="62">
        <f t="shared" si="4209"/>
        <v>0</v>
      </c>
      <c r="AT1302" s="62">
        <f t="shared" si="4209"/>
        <v>0</v>
      </c>
      <c r="AU1302" s="62">
        <f t="shared" si="4209"/>
        <v>0</v>
      </c>
      <c r="AV1302" s="62">
        <f t="shared" si="4209"/>
        <v>0</v>
      </c>
      <c r="AW1302" s="62">
        <f t="shared" si="4209"/>
        <v>0</v>
      </c>
      <c r="AX1302" s="62">
        <f t="shared" si="4209"/>
        <v>0</v>
      </c>
      <c r="AY1302" s="62">
        <f>AY1303</f>
        <v>0</v>
      </c>
      <c r="AZ1302" s="62">
        <f t="shared" si="4210"/>
        <v>0</v>
      </c>
      <c r="BA1302" s="62">
        <f t="shared" si="4210"/>
        <v>0</v>
      </c>
      <c r="BB1302" s="62">
        <f t="shared" si="4210"/>
        <v>0</v>
      </c>
      <c r="BC1302" s="62">
        <f t="shared" si="4210"/>
        <v>0</v>
      </c>
      <c r="BD1302" s="62">
        <f t="shared" si="4210"/>
        <v>0</v>
      </c>
      <c r="BE1302" s="62">
        <f t="shared" si="4210"/>
        <v>0</v>
      </c>
      <c r="BF1302" s="62">
        <f>BF1303</f>
        <v>0</v>
      </c>
      <c r="BG1302" s="62">
        <f t="shared" si="4211"/>
        <v>0</v>
      </c>
      <c r="BH1302" s="62">
        <f t="shared" si="4211"/>
        <v>0</v>
      </c>
      <c r="BI1302" s="62" t="e">
        <f t="shared" si="4211"/>
        <v>#REF!</v>
      </c>
      <c r="BJ1302" s="62" t="e">
        <f t="shared" si="4211"/>
        <v>#REF!</v>
      </c>
      <c r="BK1302" s="62" t="e">
        <f t="shared" si="4211"/>
        <v>#REF!</v>
      </c>
      <c r="BL1302" s="62" t="e">
        <f t="shared" si="4019"/>
        <v>#REF!</v>
      </c>
      <c r="BM1302" s="304"/>
      <c r="BN1302" s="304"/>
      <c r="BO1302" s="304"/>
      <c r="BP1302" s="304"/>
      <c r="BQ1302" s="304"/>
      <c r="BR1302" s="304"/>
      <c r="BS1302" s="64"/>
      <c r="BT1302" s="77"/>
    </row>
    <row r="1303" spans="1:72" s="46" customFormat="1" ht="36.75" hidden="1" customHeight="1">
      <c r="A1303" s="77"/>
      <c r="B1303" s="104">
        <v>2014</v>
      </c>
      <c r="C1303" s="105">
        <v>8317</v>
      </c>
      <c r="D1303" s="104">
        <v>6</v>
      </c>
      <c r="E1303" s="104">
        <v>3000</v>
      </c>
      <c r="F1303" s="104">
        <v>3300</v>
      </c>
      <c r="G1303" s="104">
        <v>333</v>
      </c>
      <c r="H1303" s="104">
        <v>1</v>
      </c>
      <c r="I1303" s="66" t="s">
        <v>821</v>
      </c>
      <c r="J1303" s="67">
        <v>0</v>
      </c>
      <c r="K1303" s="67">
        <v>0</v>
      </c>
      <c r="L1303" s="68">
        <f>J1303+K1303</f>
        <v>0</v>
      </c>
      <c r="M1303" s="67">
        <v>0</v>
      </c>
      <c r="N1303" s="67">
        <v>0</v>
      </c>
      <c r="O1303" s="68">
        <f>+M1303+N1303</f>
        <v>0</v>
      </c>
      <c r="P1303" s="68">
        <f>+L1303+O1303</f>
        <v>0</v>
      </c>
      <c r="Q1303" s="71">
        <v>0</v>
      </c>
      <c r="R1303" s="71">
        <v>0</v>
      </c>
      <c r="S1303" s="71">
        <v>0</v>
      </c>
      <c r="T1303" s="71">
        <v>0</v>
      </c>
      <c r="U1303" s="71">
        <v>0</v>
      </c>
      <c r="V1303" s="71">
        <v>0</v>
      </c>
      <c r="W1303" s="67">
        <v>0</v>
      </c>
      <c r="X1303" s="67">
        <v>0</v>
      </c>
      <c r="Y1303" s="68">
        <v>0</v>
      </c>
      <c r="Z1303" s="67">
        <v>0</v>
      </c>
      <c r="AA1303" s="67">
        <v>0</v>
      </c>
      <c r="AB1303" s="68">
        <v>0</v>
      </c>
      <c r="AC1303" s="68">
        <f t="shared" ref="AC1303" si="4212">+Y1303+AB1303</f>
        <v>0</v>
      </c>
      <c r="AD1303" s="67">
        <f>J1303+Q1303-T1303</f>
        <v>0</v>
      </c>
      <c r="AE1303" s="67">
        <f>K1303+R1303-U1303</f>
        <v>0</v>
      </c>
      <c r="AF1303" s="68">
        <f t="shared" ref="AF1303" si="4213">AD1303+AE1303</f>
        <v>0</v>
      </c>
      <c r="AG1303" s="67" t="e">
        <f>M1303+#REF!-V1303</f>
        <v>#REF!</v>
      </c>
      <c r="AH1303" s="67" t="e">
        <f>N1303+S1303-#REF!</f>
        <v>#REF!</v>
      </c>
      <c r="AI1303" s="68" t="e">
        <f t="shared" ref="AI1303" si="4214">+AG1303+AH1303</f>
        <v>#REF!</v>
      </c>
      <c r="AJ1303" s="68" t="e">
        <f t="shared" ref="AJ1303" si="4215">+AF1303+AI1303</f>
        <v>#REF!</v>
      </c>
      <c r="AK1303" s="71">
        <v>0</v>
      </c>
      <c r="AL1303" s="71">
        <v>0</v>
      </c>
      <c r="AM1303" s="68">
        <f>AK1303+AL1303</f>
        <v>0</v>
      </c>
      <c r="AN1303" s="71">
        <v>0</v>
      </c>
      <c r="AO1303" s="71">
        <v>0</v>
      </c>
      <c r="AP1303" s="68">
        <f>+AN1303+AO1303</f>
        <v>0</v>
      </c>
      <c r="AQ1303" s="68">
        <f>+AM1303+AP1303</f>
        <v>0</v>
      </c>
      <c r="AR1303" s="71">
        <v>0</v>
      </c>
      <c r="AS1303" s="71">
        <v>0</v>
      </c>
      <c r="AT1303" s="68">
        <f>AR1303+AS1303</f>
        <v>0</v>
      </c>
      <c r="AU1303" s="71">
        <v>0</v>
      </c>
      <c r="AV1303" s="71">
        <v>0</v>
      </c>
      <c r="AW1303" s="68">
        <f>+AU1303+AV1303</f>
        <v>0</v>
      </c>
      <c r="AX1303" s="68">
        <f>+AT1303+AW1303</f>
        <v>0</v>
      </c>
      <c r="AY1303" s="71">
        <v>0</v>
      </c>
      <c r="AZ1303" s="71">
        <v>0</v>
      </c>
      <c r="BA1303" s="68">
        <f>AY1303+AZ1303</f>
        <v>0</v>
      </c>
      <c r="BB1303" s="71">
        <v>0</v>
      </c>
      <c r="BC1303" s="71">
        <v>0</v>
      </c>
      <c r="BD1303" s="68">
        <f>+BB1303+BC1303</f>
        <v>0</v>
      </c>
      <c r="BE1303" s="68">
        <f>+BA1303+BD1303</f>
        <v>0</v>
      </c>
      <c r="BF1303" s="67">
        <f t="shared" ref="BF1303:BG1303" si="4216">AD1303-AK1303-AR1303-AY1303</f>
        <v>0</v>
      </c>
      <c r="BG1303" s="67">
        <f t="shared" si="4216"/>
        <v>0</v>
      </c>
      <c r="BH1303" s="68">
        <f t="shared" ref="BH1303" si="4217">BF1303+BG1303</f>
        <v>0</v>
      </c>
      <c r="BI1303" s="67" t="e">
        <f t="shared" ref="BI1303:BJ1303" si="4218">AG1303-AN1303-AU1303-BB1303</f>
        <v>#REF!</v>
      </c>
      <c r="BJ1303" s="67" t="e">
        <f t="shared" si="4218"/>
        <v>#REF!</v>
      </c>
      <c r="BK1303" s="68" t="e">
        <f t="shared" ref="BK1303" si="4219">+BI1303+BJ1303</f>
        <v>#REF!</v>
      </c>
      <c r="BL1303" s="68" t="e">
        <f t="shared" si="4019"/>
        <v>#REF!</v>
      </c>
      <c r="BM1303" s="305">
        <v>0</v>
      </c>
      <c r="BN1303" s="305">
        <v>0</v>
      </c>
      <c r="BO1303" s="306"/>
      <c r="BP1303" s="306"/>
      <c r="BQ1303" s="305">
        <v>0</v>
      </c>
      <c r="BR1303" s="305">
        <v>0</v>
      </c>
      <c r="BS1303" s="114" t="s">
        <v>208</v>
      </c>
      <c r="BT1303" s="77"/>
    </row>
    <row r="1304" spans="1:72" s="78" customFormat="1" ht="40.5" hidden="1">
      <c r="A1304" s="77"/>
      <c r="B1304" s="53">
        <v>2014</v>
      </c>
      <c r="C1304" s="54">
        <v>8317</v>
      </c>
      <c r="D1304" s="53">
        <v>6</v>
      </c>
      <c r="E1304" s="53">
        <v>3000</v>
      </c>
      <c r="F1304" s="53">
        <v>3500</v>
      </c>
      <c r="G1304" s="53"/>
      <c r="H1304" s="53"/>
      <c r="I1304" s="55" t="s">
        <v>98</v>
      </c>
      <c r="J1304" s="56">
        <f>J1305</f>
        <v>0</v>
      </c>
      <c r="K1304" s="56">
        <f t="shared" ref="K1304:P1305" si="4220">K1305</f>
        <v>0</v>
      </c>
      <c r="L1304" s="56">
        <f t="shared" si="4220"/>
        <v>0</v>
      </c>
      <c r="M1304" s="56">
        <f t="shared" si="4220"/>
        <v>0</v>
      </c>
      <c r="N1304" s="56">
        <f t="shared" si="4220"/>
        <v>0</v>
      </c>
      <c r="O1304" s="56">
        <f t="shared" si="4220"/>
        <v>0</v>
      </c>
      <c r="P1304" s="56">
        <f t="shared" si="4220"/>
        <v>0</v>
      </c>
      <c r="Q1304" s="56">
        <f>Q1305</f>
        <v>0</v>
      </c>
      <c r="R1304" s="56">
        <f t="shared" ref="R1304:V1305" si="4221">R1305</f>
        <v>0</v>
      </c>
      <c r="S1304" s="56">
        <f t="shared" si="4221"/>
        <v>0</v>
      </c>
      <c r="T1304" s="56">
        <f>T1305</f>
        <v>0</v>
      </c>
      <c r="U1304" s="56">
        <f t="shared" si="4221"/>
        <v>0</v>
      </c>
      <c r="V1304" s="56">
        <f t="shared" si="4221"/>
        <v>0</v>
      </c>
      <c r="W1304" s="56">
        <v>0</v>
      </c>
      <c r="X1304" s="56">
        <v>0</v>
      </c>
      <c r="Y1304" s="56">
        <v>0</v>
      </c>
      <c r="Z1304" s="56">
        <v>0</v>
      </c>
      <c r="AA1304" s="56">
        <v>0</v>
      </c>
      <c r="AB1304" s="56">
        <v>0</v>
      </c>
      <c r="AC1304" s="56">
        <f t="shared" ref="AC1304:AC1305" si="4222">AC1305</f>
        <v>0</v>
      </c>
      <c r="AD1304" s="56">
        <f>AD1305</f>
        <v>0</v>
      </c>
      <c r="AE1304" s="56">
        <f t="shared" ref="AE1304:AJ1305" si="4223">AE1305</f>
        <v>0</v>
      </c>
      <c r="AF1304" s="56">
        <f t="shared" si="4223"/>
        <v>0</v>
      </c>
      <c r="AG1304" s="56" t="e">
        <f t="shared" si="4223"/>
        <v>#REF!</v>
      </c>
      <c r="AH1304" s="56" t="e">
        <f t="shared" si="4223"/>
        <v>#REF!</v>
      </c>
      <c r="AI1304" s="56" t="e">
        <f t="shared" si="4223"/>
        <v>#REF!</v>
      </c>
      <c r="AJ1304" s="56" t="e">
        <f t="shared" si="4223"/>
        <v>#REF!</v>
      </c>
      <c r="AK1304" s="56">
        <f>AK1305</f>
        <v>0</v>
      </c>
      <c r="AL1304" s="56">
        <f t="shared" ref="AL1304:BA1305" si="4224">AL1305</f>
        <v>0</v>
      </c>
      <c r="AM1304" s="56">
        <f t="shared" si="4224"/>
        <v>0</v>
      </c>
      <c r="AN1304" s="56">
        <f t="shared" si="4224"/>
        <v>0</v>
      </c>
      <c r="AO1304" s="56">
        <f t="shared" si="4224"/>
        <v>0</v>
      </c>
      <c r="AP1304" s="56">
        <f t="shared" si="4224"/>
        <v>0</v>
      </c>
      <c r="AQ1304" s="56">
        <f t="shared" si="4224"/>
        <v>0</v>
      </c>
      <c r="AR1304" s="56">
        <f>AR1305</f>
        <v>0</v>
      </c>
      <c r="AS1304" s="56">
        <f t="shared" si="4224"/>
        <v>0</v>
      </c>
      <c r="AT1304" s="56">
        <f t="shared" si="4224"/>
        <v>0</v>
      </c>
      <c r="AU1304" s="56">
        <f t="shared" si="4224"/>
        <v>0</v>
      </c>
      <c r="AV1304" s="56">
        <f t="shared" si="4224"/>
        <v>0</v>
      </c>
      <c r="AW1304" s="56">
        <f t="shared" si="4224"/>
        <v>0</v>
      </c>
      <c r="AX1304" s="56">
        <f t="shared" si="4224"/>
        <v>0</v>
      </c>
      <c r="AY1304" s="56">
        <f>AY1305</f>
        <v>0</v>
      </c>
      <c r="AZ1304" s="56">
        <f t="shared" si="4224"/>
        <v>0</v>
      </c>
      <c r="BA1304" s="56">
        <f t="shared" si="4224"/>
        <v>0</v>
      </c>
      <c r="BB1304" s="56">
        <f t="shared" ref="AZ1304:BE1305" si="4225">BB1305</f>
        <v>0</v>
      </c>
      <c r="BC1304" s="56">
        <f t="shared" si="4225"/>
        <v>0</v>
      </c>
      <c r="BD1304" s="56">
        <f t="shared" si="4225"/>
        <v>0</v>
      </c>
      <c r="BE1304" s="56">
        <f t="shared" si="4225"/>
        <v>0</v>
      </c>
      <c r="BF1304" s="56">
        <f>BF1305</f>
        <v>0</v>
      </c>
      <c r="BG1304" s="56">
        <f t="shared" ref="BG1304:BK1305" si="4226">BG1305</f>
        <v>0</v>
      </c>
      <c r="BH1304" s="56">
        <f t="shared" si="4226"/>
        <v>0</v>
      </c>
      <c r="BI1304" s="56" t="e">
        <f t="shared" si="4226"/>
        <v>#REF!</v>
      </c>
      <c r="BJ1304" s="56" t="e">
        <f t="shared" si="4226"/>
        <v>#REF!</v>
      </c>
      <c r="BK1304" s="56" t="e">
        <f t="shared" si="4226"/>
        <v>#REF!</v>
      </c>
      <c r="BL1304" s="56" t="e">
        <f t="shared" si="4019"/>
        <v>#REF!</v>
      </c>
      <c r="BM1304" s="303"/>
      <c r="BN1304" s="303"/>
      <c r="BO1304" s="303"/>
      <c r="BP1304" s="303"/>
      <c r="BQ1304" s="303"/>
      <c r="BR1304" s="303"/>
      <c r="BS1304" s="58"/>
      <c r="BT1304" s="77"/>
    </row>
    <row r="1305" spans="1:72" s="79" customFormat="1" ht="60.75" hidden="1">
      <c r="A1305" s="77"/>
      <c r="B1305" s="59">
        <v>2014</v>
      </c>
      <c r="C1305" s="60">
        <v>8317</v>
      </c>
      <c r="D1305" s="59">
        <v>6</v>
      </c>
      <c r="E1305" s="59">
        <v>3000</v>
      </c>
      <c r="F1305" s="59">
        <v>3500</v>
      </c>
      <c r="G1305" s="59">
        <v>353</v>
      </c>
      <c r="H1305" s="59"/>
      <c r="I1305" s="61" t="s">
        <v>231</v>
      </c>
      <c r="J1305" s="62">
        <f>J1306</f>
        <v>0</v>
      </c>
      <c r="K1305" s="62">
        <f t="shared" si="4220"/>
        <v>0</v>
      </c>
      <c r="L1305" s="62">
        <f t="shared" si="4220"/>
        <v>0</v>
      </c>
      <c r="M1305" s="62">
        <f t="shared" si="4220"/>
        <v>0</v>
      </c>
      <c r="N1305" s="62">
        <f t="shared" si="4220"/>
        <v>0</v>
      </c>
      <c r="O1305" s="62">
        <f t="shared" si="4220"/>
        <v>0</v>
      </c>
      <c r="P1305" s="62">
        <f t="shared" si="4220"/>
        <v>0</v>
      </c>
      <c r="Q1305" s="62">
        <f>Q1306</f>
        <v>0</v>
      </c>
      <c r="R1305" s="62">
        <f t="shared" si="4221"/>
        <v>0</v>
      </c>
      <c r="S1305" s="62">
        <f t="shared" si="4221"/>
        <v>0</v>
      </c>
      <c r="T1305" s="62">
        <f>T1306</f>
        <v>0</v>
      </c>
      <c r="U1305" s="62">
        <f t="shared" si="4221"/>
        <v>0</v>
      </c>
      <c r="V1305" s="62">
        <f t="shared" si="4221"/>
        <v>0</v>
      </c>
      <c r="W1305" s="62">
        <v>0</v>
      </c>
      <c r="X1305" s="62">
        <v>0</v>
      </c>
      <c r="Y1305" s="62">
        <v>0</v>
      </c>
      <c r="Z1305" s="62">
        <v>0</v>
      </c>
      <c r="AA1305" s="62">
        <v>0</v>
      </c>
      <c r="AB1305" s="62">
        <v>0</v>
      </c>
      <c r="AC1305" s="62">
        <f t="shared" si="4222"/>
        <v>0</v>
      </c>
      <c r="AD1305" s="62">
        <f>AD1306</f>
        <v>0</v>
      </c>
      <c r="AE1305" s="62">
        <f t="shared" si="4223"/>
        <v>0</v>
      </c>
      <c r="AF1305" s="62">
        <f t="shared" si="4223"/>
        <v>0</v>
      </c>
      <c r="AG1305" s="62" t="e">
        <f t="shared" si="4223"/>
        <v>#REF!</v>
      </c>
      <c r="AH1305" s="62" t="e">
        <f t="shared" si="4223"/>
        <v>#REF!</v>
      </c>
      <c r="AI1305" s="62" t="e">
        <f t="shared" si="4223"/>
        <v>#REF!</v>
      </c>
      <c r="AJ1305" s="62" t="e">
        <f t="shared" si="4223"/>
        <v>#REF!</v>
      </c>
      <c r="AK1305" s="62">
        <f>AK1306</f>
        <v>0</v>
      </c>
      <c r="AL1305" s="62">
        <f t="shared" si="4224"/>
        <v>0</v>
      </c>
      <c r="AM1305" s="62">
        <f t="shared" si="4224"/>
        <v>0</v>
      </c>
      <c r="AN1305" s="62">
        <f t="shared" si="4224"/>
        <v>0</v>
      </c>
      <c r="AO1305" s="62">
        <f t="shared" si="4224"/>
        <v>0</v>
      </c>
      <c r="AP1305" s="62">
        <f t="shared" si="4224"/>
        <v>0</v>
      </c>
      <c r="AQ1305" s="62">
        <f t="shared" si="4224"/>
        <v>0</v>
      </c>
      <c r="AR1305" s="62">
        <f>AR1306</f>
        <v>0</v>
      </c>
      <c r="AS1305" s="62">
        <f t="shared" si="4224"/>
        <v>0</v>
      </c>
      <c r="AT1305" s="62">
        <f t="shared" si="4224"/>
        <v>0</v>
      </c>
      <c r="AU1305" s="62">
        <f t="shared" si="4224"/>
        <v>0</v>
      </c>
      <c r="AV1305" s="62">
        <f t="shared" si="4224"/>
        <v>0</v>
      </c>
      <c r="AW1305" s="62">
        <f t="shared" si="4224"/>
        <v>0</v>
      </c>
      <c r="AX1305" s="62">
        <f t="shared" si="4224"/>
        <v>0</v>
      </c>
      <c r="AY1305" s="62">
        <f>AY1306</f>
        <v>0</v>
      </c>
      <c r="AZ1305" s="62">
        <f t="shared" si="4225"/>
        <v>0</v>
      </c>
      <c r="BA1305" s="62">
        <f t="shared" si="4225"/>
        <v>0</v>
      </c>
      <c r="BB1305" s="62">
        <f t="shared" si="4225"/>
        <v>0</v>
      </c>
      <c r="BC1305" s="62">
        <f t="shared" si="4225"/>
        <v>0</v>
      </c>
      <c r="BD1305" s="62">
        <f t="shared" si="4225"/>
        <v>0</v>
      </c>
      <c r="BE1305" s="62">
        <f t="shared" si="4225"/>
        <v>0</v>
      </c>
      <c r="BF1305" s="62">
        <f>BF1306</f>
        <v>0</v>
      </c>
      <c r="BG1305" s="62">
        <f t="shared" si="4226"/>
        <v>0</v>
      </c>
      <c r="BH1305" s="62">
        <f t="shared" si="4226"/>
        <v>0</v>
      </c>
      <c r="BI1305" s="62" t="e">
        <f t="shared" si="4226"/>
        <v>#REF!</v>
      </c>
      <c r="BJ1305" s="62" t="e">
        <f t="shared" si="4226"/>
        <v>#REF!</v>
      </c>
      <c r="BK1305" s="62" t="e">
        <f t="shared" si="4226"/>
        <v>#REF!</v>
      </c>
      <c r="BL1305" s="62" t="e">
        <f t="shared" si="4019"/>
        <v>#REF!</v>
      </c>
      <c r="BM1305" s="304"/>
      <c r="BN1305" s="304"/>
      <c r="BO1305" s="304"/>
      <c r="BP1305" s="304"/>
      <c r="BQ1305" s="304"/>
      <c r="BR1305" s="304"/>
      <c r="BS1305" s="64"/>
      <c r="BT1305" s="77"/>
    </row>
    <row r="1306" spans="1:72" s="46" customFormat="1" hidden="1">
      <c r="A1306" s="77"/>
      <c r="B1306" s="104">
        <v>2014</v>
      </c>
      <c r="C1306" s="105">
        <v>8317</v>
      </c>
      <c r="D1306" s="104">
        <v>6</v>
      </c>
      <c r="E1306" s="104">
        <v>3000</v>
      </c>
      <c r="F1306" s="104">
        <v>3500</v>
      </c>
      <c r="G1306" s="104">
        <v>353</v>
      </c>
      <c r="H1306" s="104">
        <v>1</v>
      </c>
      <c r="I1306" s="66" t="s">
        <v>232</v>
      </c>
      <c r="J1306" s="67">
        <v>0</v>
      </c>
      <c r="K1306" s="67">
        <v>0</v>
      </c>
      <c r="L1306" s="68">
        <f>J1306+K1306</f>
        <v>0</v>
      </c>
      <c r="M1306" s="67">
        <v>0</v>
      </c>
      <c r="N1306" s="67">
        <v>0</v>
      </c>
      <c r="O1306" s="68">
        <f>+M1306+N1306</f>
        <v>0</v>
      </c>
      <c r="P1306" s="68">
        <f>+L1306+O1306</f>
        <v>0</v>
      </c>
      <c r="Q1306" s="71">
        <v>0</v>
      </c>
      <c r="R1306" s="71">
        <v>0</v>
      </c>
      <c r="S1306" s="71">
        <v>0</v>
      </c>
      <c r="T1306" s="71">
        <v>0</v>
      </c>
      <c r="U1306" s="71">
        <v>0</v>
      </c>
      <c r="V1306" s="71">
        <v>0</v>
      </c>
      <c r="W1306" s="67">
        <v>0</v>
      </c>
      <c r="X1306" s="67">
        <v>0</v>
      </c>
      <c r="Y1306" s="68">
        <v>0</v>
      </c>
      <c r="Z1306" s="67">
        <v>0</v>
      </c>
      <c r="AA1306" s="67">
        <v>0</v>
      </c>
      <c r="AB1306" s="68">
        <v>0</v>
      </c>
      <c r="AC1306" s="68">
        <f t="shared" ref="AC1306" si="4227">+Y1306+AB1306</f>
        <v>0</v>
      </c>
      <c r="AD1306" s="67">
        <f>J1306+Q1306-T1306</f>
        <v>0</v>
      </c>
      <c r="AE1306" s="67">
        <f>K1306+R1306-U1306</f>
        <v>0</v>
      </c>
      <c r="AF1306" s="68">
        <f t="shared" ref="AF1306" si="4228">AD1306+AE1306</f>
        <v>0</v>
      </c>
      <c r="AG1306" s="67" t="e">
        <f>M1306+#REF!-V1306</f>
        <v>#REF!</v>
      </c>
      <c r="AH1306" s="67" t="e">
        <f>N1306+S1306-#REF!</f>
        <v>#REF!</v>
      </c>
      <c r="AI1306" s="68" t="e">
        <f t="shared" ref="AI1306" si="4229">+AG1306+AH1306</f>
        <v>#REF!</v>
      </c>
      <c r="AJ1306" s="68" t="e">
        <f t="shared" ref="AJ1306" si="4230">+AF1306+AI1306</f>
        <v>#REF!</v>
      </c>
      <c r="AK1306" s="71">
        <v>0</v>
      </c>
      <c r="AL1306" s="71">
        <v>0</v>
      </c>
      <c r="AM1306" s="68">
        <f>AK1306+AL1306</f>
        <v>0</v>
      </c>
      <c r="AN1306" s="71">
        <v>0</v>
      </c>
      <c r="AO1306" s="71">
        <v>0</v>
      </c>
      <c r="AP1306" s="68">
        <f>+AN1306+AO1306</f>
        <v>0</v>
      </c>
      <c r="AQ1306" s="68">
        <f>+AM1306+AP1306</f>
        <v>0</v>
      </c>
      <c r="AR1306" s="71">
        <v>0</v>
      </c>
      <c r="AS1306" s="71">
        <v>0</v>
      </c>
      <c r="AT1306" s="68">
        <f>AR1306+AS1306</f>
        <v>0</v>
      </c>
      <c r="AU1306" s="71">
        <v>0</v>
      </c>
      <c r="AV1306" s="71">
        <v>0</v>
      </c>
      <c r="AW1306" s="68">
        <f>+AU1306+AV1306</f>
        <v>0</v>
      </c>
      <c r="AX1306" s="68">
        <f>+AT1306+AW1306</f>
        <v>0</v>
      </c>
      <c r="AY1306" s="71">
        <v>0</v>
      </c>
      <c r="AZ1306" s="71">
        <v>0</v>
      </c>
      <c r="BA1306" s="68">
        <f>AY1306+AZ1306</f>
        <v>0</v>
      </c>
      <c r="BB1306" s="71">
        <v>0</v>
      </c>
      <c r="BC1306" s="71">
        <v>0</v>
      </c>
      <c r="BD1306" s="68">
        <f>+BB1306+BC1306</f>
        <v>0</v>
      </c>
      <c r="BE1306" s="68">
        <f>+BA1306+BD1306</f>
        <v>0</v>
      </c>
      <c r="BF1306" s="67">
        <f t="shared" ref="BF1306:BG1306" si="4231">AD1306-AK1306-AR1306-AY1306</f>
        <v>0</v>
      </c>
      <c r="BG1306" s="67">
        <f t="shared" si="4231"/>
        <v>0</v>
      </c>
      <c r="BH1306" s="68">
        <f t="shared" ref="BH1306" si="4232">BF1306+BG1306</f>
        <v>0</v>
      </c>
      <c r="BI1306" s="67" t="e">
        <f t="shared" ref="BI1306:BJ1306" si="4233">AG1306-AN1306-AU1306-BB1306</f>
        <v>#REF!</v>
      </c>
      <c r="BJ1306" s="67" t="e">
        <f t="shared" si="4233"/>
        <v>#REF!</v>
      </c>
      <c r="BK1306" s="68" t="e">
        <f t="shared" ref="BK1306" si="4234">+BI1306+BJ1306</f>
        <v>#REF!</v>
      </c>
      <c r="BL1306" s="68" t="e">
        <f t="shared" si="4019"/>
        <v>#REF!</v>
      </c>
      <c r="BM1306" s="305">
        <v>0</v>
      </c>
      <c r="BN1306" s="305">
        <v>0</v>
      </c>
      <c r="BO1306" s="306"/>
      <c r="BP1306" s="306"/>
      <c r="BQ1306" s="305">
        <v>0</v>
      </c>
      <c r="BR1306" s="305">
        <v>0</v>
      </c>
      <c r="BS1306" s="114" t="s">
        <v>208</v>
      </c>
      <c r="BT1306" s="77"/>
    </row>
    <row r="1307" spans="1:72" s="75" customFormat="1" hidden="1">
      <c r="A1307" s="77"/>
      <c r="B1307" s="47">
        <v>2014</v>
      </c>
      <c r="C1307" s="48">
        <v>8317</v>
      </c>
      <c r="D1307" s="47">
        <v>6</v>
      </c>
      <c r="E1307" s="47">
        <v>5000</v>
      </c>
      <c r="F1307" s="47"/>
      <c r="G1307" s="47"/>
      <c r="H1307" s="47"/>
      <c r="I1307" s="49" t="s">
        <v>130</v>
      </c>
      <c r="J1307" s="50">
        <f>J1308+J1329+J1332+J1337+J1340</f>
        <v>0</v>
      </c>
      <c r="K1307" s="50">
        <f t="shared" ref="K1307:P1307" si="4235">K1308+K1329+K1332+K1337+K1340</f>
        <v>0</v>
      </c>
      <c r="L1307" s="50">
        <f t="shared" si="4235"/>
        <v>0</v>
      </c>
      <c r="M1307" s="50">
        <f t="shared" si="4235"/>
        <v>0</v>
      </c>
      <c r="N1307" s="50">
        <f t="shared" si="4235"/>
        <v>0</v>
      </c>
      <c r="O1307" s="50">
        <f t="shared" si="4235"/>
        <v>0</v>
      </c>
      <c r="P1307" s="50">
        <f t="shared" si="4235"/>
        <v>0</v>
      </c>
      <c r="Q1307" s="50">
        <f>Q1308+Q1329+Q1332+Q1337+Q1340</f>
        <v>0</v>
      </c>
      <c r="R1307" s="50">
        <f t="shared" ref="R1307:S1307" si="4236">R1308+R1329+R1332+R1337+R1340</f>
        <v>0</v>
      </c>
      <c r="S1307" s="50">
        <f t="shared" si="4236"/>
        <v>0</v>
      </c>
      <c r="T1307" s="50">
        <f>T1308+T1329+T1332+T1337+T1340</f>
        <v>0</v>
      </c>
      <c r="U1307" s="50">
        <f t="shared" ref="U1307:V1307" si="4237">U1308+U1329+U1332+U1337+U1340</f>
        <v>0</v>
      </c>
      <c r="V1307" s="50">
        <f t="shared" si="4237"/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f t="shared" ref="AC1307" si="4238">AC1308+AC1329+AC1332+AC1337+AC1340</f>
        <v>0</v>
      </c>
      <c r="AD1307" s="50">
        <f>AD1308+AD1329+AD1332+AD1337+AD1340</f>
        <v>0</v>
      </c>
      <c r="AE1307" s="50">
        <f t="shared" ref="AE1307:AJ1307" si="4239">AE1308+AE1329+AE1332+AE1337+AE1340</f>
        <v>0</v>
      </c>
      <c r="AF1307" s="50">
        <f t="shared" si="4239"/>
        <v>0</v>
      </c>
      <c r="AG1307" s="50" t="e">
        <f t="shared" si="4239"/>
        <v>#REF!</v>
      </c>
      <c r="AH1307" s="50" t="e">
        <f t="shared" si="4239"/>
        <v>#REF!</v>
      </c>
      <c r="AI1307" s="50" t="e">
        <f t="shared" si="4239"/>
        <v>#REF!</v>
      </c>
      <c r="AJ1307" s="50" t="e">
        <f t="shared" si="4239"/>
        <v>#REF!</v>
      </c>
      <c r="AK1307" s="50">
        <f>AK1308+AK1329+AK1332+AK1337+AK1340</f>
        <v>0</v>
      </c>
      <c r="AL1307" s="50">
        <f t="shared" ref="AL1307:AQ1307" si="4240">AL1308+AL1329+AL1332+AL1337+AL1340</f>
        <v>0</v>
      </c>
      <c r="AM1307" s="50">
        <f t="shared" si="4240"/>
        <v>0</v>
      </c>
      <c r="AN1307" s="50">
        <f t="shared" si="4240"/>
        <v>0</v>
      </c>
      <c r="AO1307" s="50">
        <f t="shared" si="4240"/>
        <v>0</v>
      </c>
      <c r="AP1307" s="50">
        <f t="shared" si="4240"/>
        <v>0</v>
      </c>
      <c r="AQ1307" s="50">
        <f t="shared" si="4240"/>
        <v>0</v>
      </c>
      <c r="AR1307" s="50">
        <f>AR1308+AR1329+AR1332+AR1337+AR1340</f>
        <v>0</v>
      </c>
      <c r="AS1307" s="50">
        <f t="shared" ref="AS1307:AX1307" si="4241">AS1308+AS1329+AS1332+AS1337+AS1340</f>
        <v>0</v>
      </c>
      <c r="AT1307" s="50">
        <f t="shared" si="4241"/>
        <v>0</v>
      </c>
      <c r="AU1307" s="50">
        <f t="shared" si="4241"/>
        <v>0</v>
      </c>
      <c r="AV1307" s="50">
        <f t="shared" si="4241"/>
        <v>0</v>
      </c>
      <c r="AW1307" s="50">
        <f t="shared" si="4241"/>
        <v>0</v>
      </c>
      <c r="AX1307" s="50">
        <f t="shared" si="4241"/>
        <v>0</v>
      </c>
      <c r="AY1307" s="50">
        <f>AY1308+AY1329+AY1332+AY1337+AY1340</f>
        <v>0</v>
      </c>
      <c r="AZ1307" s="50">
        <f t="shared" ref="AZ1307:BE1307" si="4242">AZ1308+AZ1329+AZ1332+AZ1337+AZ1340</f>
        <v>0</v>
      </c>
      <c r="BA1307" s="50">
        <f t="shared" si="4242"/>
        <v>0</v>
      </c>
      <c r="BB1307" s="50">
        <f t="shared" si="4242"/>
        <v>0</v>
      </c>
      <c r="BC1307" s="50">
        <f t="shared" si="4242"/>
        <v>0</v>
      </c>
      <c r="BD1307" s="50">
        <f t="shared" si="4242"/>
        <v>0</v>
      </c>
      <c r="BE1307" s="50">
        <f t="shared" si="4242"/>
        <v>0</v>
      </c>
      <c r="BF1307" s="50">
        <f>BF1308+BF1329+BF1332+BF1337+BF1340</f>
        <v>0</v>
      </c>
      <c r="BG1307" s="50">
        <f t="shared" ref="BG1307:BK1307" si="4243">BG1308+BG1329+BG1332+BG1337+BG1340</f>
        <v>0</v>
      </c>
      <c r="BH1307" s="50">
        <f t="shared" si="4243"/>
        <v>0</v>
      </c>
      <c r="BI1307" s="50" t="e">
        <f t="shared" si="4243"/>
        <v>#REF!</v>
      </c>
      <c r="BJ1307" s="50" t="e">
        <f t="shared" si="4243"/>
        <v>#REF!</v>
      </c>
      <c r="BK1307" s="50" t="e">
        <f t="shared" si="4243"/>
        <v>#REF!</v>
      </c>
      <c r="BL1307" s="50" t="e">
        <f t="shared" si="4019"/>
        <v>#REF!</v>
      </c>
      <c r="BM1307" s="302"/>
      <c r="BN1307" s="302"/>
      <c r="BO1307" s="302"/>
      <c r="BP1307" s="302"/>
      <c r="BQ1307" s="302"/>
      <c r="BR1307" s="302"/>
      <c r="BS1307" s="76"/>
      <c r="BT1307" s="77"/>
    </row>
    <row r="1308" spans="1:72" s="78" customFormat="1" hidden="1">
      <c r="A1308" s="77"/>
      <c r="B1308" s="53">
        <v>2014</v>
      </c>
      <c r="C1308" s="54">
        <v>8317</v>
      </c>
      <c r="D1308" s="53">
        <v>6</v>
      </c>
      <c r="E1308" s="53">
        <v>5000</v>
      </c>
      <c r="F1308" s="53">
        <v>5100</v>
      </c>
      <c r="G1308" s="53"/>
      <c r="H1308" s="53"/>
      <c r="I1308" s="55" t="s">
        <v>131</v>
      </c>
      <c r="J1308" s="56">
        <f>J1309+J1315+J1327</f>
        <v>0</v>
      </c>
      <c r="K1308" s="56">
        <f t="shared" ref="K1308:P1308" si="4244">K1309+K1315+K1327</f>
        <v>0</v>
      </c>
      <c r="L1308" s="56">
        <f t="shared" si="4244"/>
        <v>0</v>
      </c>
      <c r="M1308" s="56">
        <f t="shared" si="4244"/>
        <v>0</v>
      </c>
      <c r="N1308" s="56">
        <f t="shared" si="4244"/>
        <v>0</v>
      </c>
      <c r="O1308" s="56">
        <f t="shared" si="4244"/>
        <v>0</v>
      </c>
      <c r="P1308" s="56">
        <f t="shared" si="4244"/>
        <v>0</v>
      </c>
      <c r="Q1308" s="56">
        <f>Q1309+Q1315+Q1327</f>
        <v>0</v>
      </c>
      <c r="R1308" s="56">
        <f t="shared" ref="R1308:S1308" si="4245">R1309+R1315+R1327</f>
        <v>0</v>
      </c>
      <c r="S1308" s="56">
        <f t="shared" si="4245"/>
        <v>0</v>
      </c>
      <c r="T1308" s="56">
        <f>T1309+T1315+T1327</f>
        <v>0</v>
      </c>
      <c r="U1308" s="56">
        <f t="shared" ref="U1308:V1308" si="4246">U1309+U1315+U1327</f>
        <v>0</v>
      </c>
      <c r="V1308" s="56">
        <f t="shared" si="4246"/>
        <v>0</v>
      </c>
      <c r="W1308" s="56">
        <v>0</v>
      </c>
      <c r="X1308" s="56">
        <v>0</v>
      </c>
      <c r="Y1308" s="56">
        <v>0</v>
      </c>
      <c r="Z1308" s="56">
        <v>0</v>
      </c>
      <c r="AA1308" s="56">
        <v>0</v>
      </c>
      <c r="AB1308" s="56">
        <v>0</v>
      </c>
      <c r="AC1308" s="56">
        <f t="shared" ref="AC1308" si="4247">AC1309+AC1315+AC1327</f>
        <v>0</v>
      </c>
      <c r="AD1308" s="56">
        <f>AD1309+AD1315+AD1327</f>
        <v>0</v>
      </c>
      <c r="AE1308" s="56">
        <f t="shared" ref="AE1308:AJ1308" si="4248">AE1309+AE1315+AE1327</f>
        <v>0</v>
      </c>
      <c r="AF1308" s="56">
        <f t="shared" si="4248"/>
        <v>0</v>
      </c>
      <c r="AG1308" s="56" t="e">
        <f t="shared" si="4248"/>
        <v>#REF!</v>
      </c>
      <c r="AH1308" s="56" t="e">
        <f t="shared" si="4248"/>
        <v>#REF!</v>
      </c>
      <c r="AI1308" s="56" t="e">
        <f t="shared" si="4248"/>
        <v>#REF!</v>
      </c>
      <c r="AJ1308" s="56" t="e">
        <f t="shared" si="4248"/>
        <v>#REF!</v>
      </c>
      <c r="AK1308" s="56">
        <f>AK1309+AK1315+AK1327</f>
        <v>0</v>
      </c>
      <c r="AL1308" s="56">
        <f t="shared" ref="AL1308:AQ1308" si="4249">AL1309+AL1315+AL1327</f>
        <v>0</v>
      </c>
      <c r="AM1308" s="56">
        <f t="shared" si="4249"/>
        <v>0</v>
      </c>
      <c r="AN1308" s="56">
        <f t="shared" si="4249"/>
        <v>0</v>
      </c>
      <c r="AO1308" s="56">
        <f t="shared" si="4249"/>
        <v>0</v>
      </c>
      <c r="AP1308" s="56">
        <f t="shared" si="4249"/>
        <v>0</v>
      </c>
      <c r="AQ1308" s="56">
        <f t="shared" si="4249"/>
        <v>0</v>
      </c>
      <c r="AR1308" s="56">
        <f>AR1309+AR1315+AR1327</f>
        <v>0</v>
      </c>
      <c r="AS1308" s="56">
        <f t="shared" ref="AS1308:AX1308" si="4250">AS1309+AS1315+AS1327</f>
        <v>0</v>
      </c>
      <c r="AT1308" s="56">
        <f t="shared" si="4250"/>
        <v>0</v>
      </c>
      <c r="AU1308" s="56">
        <f t="shared" si="4250"/>
        <v>0</v>
      </c>
      <c r="AV1308" s="56">
        <f t="shared" si="4250"/>
        <v>0</v>
      </c>
      <c r="AW1308" s="56">
        <f t="shared" si="4250"/>
        <v>0</v>
      </c>
      <c r="AX1308" s="56">
        <f t="shared" si="4250"/>
        <v>0</v>
      </c>
      <c r="AY1308" s="56">
        <f>AY1309+AY1315+AY1327</f>
        <v>0</v>
      </c>
      <c r="AZ1308" s="56">
        <f t="shared" ref="AZ1308:BE1308" si="4251">AZ1309+AZ1315+AZ1327</f>
        <v>0</v>
      </c>
      <c r="BA1308" s="56">
        <f t="shared" si="4251"/>
        <v>0</v>
      </c>
      <c r="BB1308" s="56">
        <f t="shared" si="4251"/>
        <v>0</v>
      </c>
      <c r="BC1308" s="56">
        <f t="shared" si="4251"/>
        <v>0</v>
      </c>
      <c r="BD1308" s="56">
        <f t="shared" si="4251"/>
        <v>0</v>
      </c>
      <c r="BE1308" s="56">
        <f t="shared" si="4251"/>
        <v>0</v>
      </c>
      <c r="BF1308" s="56">
        <f>BF1309+BF1315+BF1327</f>
        <v>0</v>
      </c>
      <c r="BG1308" s="56">
        <f t="shared" ref="BG1308:BK1308" si="4252">BG1309+BG1315+BG1327</f>
        <v>0</v>
      </c>
      <c r="BH1308" s="56">
        <f t="shared" si="4252"/>
        <v>0</v>
      </c>
      <c r="BI1308" s="56" t="e">
        <f t="shared" si="4252"/>
        <v>#REF!</v>
      </c>
      <c r="BJ1308" s="56" t="e">
        <f t="shared" si="4252"/>
        <v>#REF!</v>
      </c>
      <c r="BK1308" s="56" t="e">
        <f t="shared" si="4252"/>
        <v>#REF!</v>
      </c>
      <c r="BL1308" s="56" t="e">
        <f t="shared" si="4019"/>
        <v>#REF!</v>
      </c>
      <c r="BM1308" s="303"/>
      <c r="BN1308" s="303"/>
      <c r="BO1308" s="303"/>
      <c r="BP1308" s="303"/>
      <c r="BQ1308" s="303"/>
      <c r="BR1308" s="303"/>
      <c r="BS1308" s="58"/>
      <c r="BT1308" s="77"/>
    </row>
    <row r="1309" spans="1:72" s="79" customFormat="1" ht="36.75" hidden="1" customHeight="1">
      <c r="A1309" s="77"/>
      <c r="B1309" s="59">
        <v>2014</v>
      </c>
      <c r="C1309" s="60">
        <v>8317</v>
      </c>
      <c r="D1309" s="59">
        <v>6</v>
      </c>
      <c r="E1309" s="59">
        <v>5000</v>
      </c>
      <c r="F1309" s="59">
        <v>5100</v>
      </c>
      <c r="G1309" s="59">
        <v>511</v>
      </c>
      <c r="H1309" s="59"/>
      <c r="I1309" s="61" t="s">
        <v>132</v>
      </c>
      <c r="J1309" s="62">
        <f>SUM(J1310:J1314)</f>
        <v>0</v>
      </c>
      <c r="K1309" s="62">
        <f t="shared" ref="K1309:P1309" si="4253">SUM(K1310:K1314)</f>
        <v>0</v>
      </c>
      <c r="L1309" s="62">
        <f t="shared" si="4253"/>
        <v>0</v>
      </c>
      <c r="M1309" s="62">
        <f t="shared" si="4253"/>
        <v>0</v>
      </c>
      <c r="N1309" s="62">
        <f t="shared" si="4253"/>
        <v>0</v>
      </c>
      <c r="O1309" s="62">
        <f t="shared" si="4253"/>
        <v>0</v>
      </c>
      <c r="P1309" s="62">
        <f t="shared" si="4253"/>
        <v>0</v>
      </c>
      <c r="Q1309" s="62">
        <f>SUM(Q1310:Q1314)</f>
        <v>0</v>
      </c>
      <c r="R1309" s="62">
        <f t="shared" ref="R1309:S1309" si="4254">SUM(R1310:R1314)</f>
        <v>0</v>
      </c>
      <c r="S1309" s="62">
        <f t="shared" si="4254"/>
        <v>0</v>
      </c>
      <c r="T1309" s="62">
        <f>SUM(T1310:T1314)</f>
        <v>0</v>
      </c>
      <c r="U1309" s="62">
        <f t="shared" ref="U1309:V1309" si="4255">SUM(U1310:U1314)</f>
        <v>0</v>
      </c>
      <c r="V1309" s="62">
        <f t="shared" si="4255"/>
        <v>0</v>
      </c>
      <c r="W1309" s="62">
        <v>0</v>
      </c>
      <c r="X1309" s="62">
        <v>0</v>
      </c>
      <c r="Y1309" s="62">
        <v>0</v>
      </c>
      <c r="Z1309" s="62">
        <v>0</v>
      </c>
      <c r="AA1309" s="62">
        <v>0</v>
      </c>
      <c r="AB1309" s="62">
        <v>0</v>
      </c>
      <c r="AC1309" s="62">
        <f t="shared" ref="AC1309" si="4256">SUM(AC1310:AC1314)</f>
        <v>0</v>
      </c>
      <c r="AD1309" s="62">
        <f>SUM(AD1310:AD1314)</f>
        <v>0</v>
      </c>
      <c r="AE1309" s="62">
        <f t="shared" ref="AE1309:AJ1309" si="4257">SUM(AE1310:AE1314)</f>
        <v>0</v>
      </c>
      <c r="AF1309" s="62">
        <f t="shared" si="4257"/>
        <v>0</v>
      </c>
      <c r="AG1309" s="62" t="e">
        <f t="shared" si="4257"/>
        <v>#REF!</v>
      </c>
      <c r="AH1309" s="62" t="e">
        <f t="shared" si="4257"/>
        <v>#REF!</v>
      </c>
      <c r="AI1309" s="62" t="e">
        <f t="shared" si="4257"/>
        <v>#REF!</v>
      </c>
      <c r="AJ1309" s="62" t="e">
        <f t="shared" si="4257"/>
        <v>#REF!</v>
      </c>
      <c r="AK1309" s="62">
        <f>SUM(AK1310:AK1314)</f>
        <v>0</v>
      </c>
      <c r="AL1309" s="62">
        <f t="shared" ref="AL1309:AQ1309" si="4258">SUM(AL1310:AL1314)</f>
        <v>0</v>
      </c>
      <c r="AM1309" s="62">
        <f t="shared" si="4258"/>
        <v>0</v>
      </c>
      <c r="AN1309" s="62">
        <f t="shared" si="4258"/>
        <v>0</v>
      </c>
      <c r="AO1309" s="62">
        <f t="shared" si="4258"/>
        <v>0</v>
      </c>
      <c r="AP1309" s="62">
        <f t="shared" si="4258"/>
        <v>0</v>
      </c>
      <c r="AQ1309" s="62">
        <f t="shared" si="4258"/>
        <v>0</v>
      </c>
      <c r="AR1309" s="62">
        <f>SUM(AR1310:AR1314)</f>
        <v>0</v>
      </c>
      <c r="AS1309" s="62">
        <f t="shared" ref="AS1309:AX1309" si="4259">SUM(AS1310:AS1314)</f>
        <v>0</v>
      </c>
      <c r="AT1309" s="62">
        <f t="shared" si="4259"/>
        <v>0</v>
      </c>
      <c r="AU1309" s="62">
        <f t="shared" si="4259"/>
        <v>0</v>
      </c>
      <c r="AV1309" s="62">
        <f t="shared" si="4259"/>
        <v>0</v>
      </c>
      <c r="AW1309" s="62">
        <f t="shared" si="4259"/>
        <v>0</v>
      </c>
      <c r="AX1309" s="62">
        <f t="shared" si="4259"/>
        <v>0</v>
      </c>
      <c r="AY1309" s="62">
        <f>SUM(AY1310:AY1314)</f>
        <v>0</v>
      </c>
      <c r="AZ1309" s="62">
        <f t="shared" ref="AZ1309:BE1309" si="4260">SUM(AZ1310:AZ1314)</f>
        <v>0</v>
      </c>
      <c r="BA1309" s="62">
        <f t="shared" si="4260"/>
        <v>0</v>
      </c>
      <c r="BB1309" s="62">
        <f t="shared" si="4260"/>
        <v>0</v>
      </c>
      <c r="BC1309" s="62">
        <f t="shared" si="4260"/>
        <v>0</v>
      </c>
      <c r="BD1309" s="62">
        <f t="shared" si="4260"/>
        <v>0</v>
      </c>
      <c r="BE1309" s="62">
        <f t="shared" si="4260"/>
        <v>0</v>
      </c>
      <c r="BF1309" s="62">
        <f>SUM(BF1310:BF1314)</f>
        <v>0</v>
      </c>
      <c r="BG1309" s="62">
        <f t="shared" ref="BG1309:BK1309" si="4261">SUM(BG1310:BG1314)</f>
        <v>0</v>
      </c>
      <c r="BH1309" s="62">
        <f t="shared" si="4261"/>
        <v>0</v>
      </c>
      <c r="BI1309" s="62" t="e">
        <f t="shared" si="4261"/>
        <v>#REF!</v>
      </c>
      <c r="BJ1309" s="62" t="e">
        <f t="shared" si="4261"/>
        <v>#REF!</v>
      </c>
      <c r="BK1309" s="62" t="e">
        <f t="shared" si="4261"/>
        <v>#REF!</v>
      </c>
      <c r="BL1309" s="62" t="e">
        <f t="shared" si="4019"/>
        <v>#REF!</v>
      </c>
      <c r="BM1309" s="304"/>
      <c r="BN1309" s="304"/>
      <c r="BO1309" s="304"/>
      <c r="BP1309" s="304"/>
      <c r="BQ1309" s="304"/>
      <c r="BR1309" s="304"/>
      <c r="BS1309" s="64"/>
      <c r="BT1309" s="77"/>
    </row>
    <row r="1310" spans="1:72" s="46" customFormat="1" ht="36.75" hidden="1" customHeight="1">
      <c r="A1310" s="77"/>
      <c r="B1310" s="104">
        <v>2014</v>
      </c>
      <c r="C1310" s="105">
        <v>8317</v>
      </c>
      <c r="D1310" s="104">
        <v>6</v>
      </c>
      <c r="E1310" s="104">
        <v>5000</v>
      </c>
      <c r="F1310" s="104">
        <v>5100</v>
      </c>
      <c r="G1310" s="104">
        <v>511</v>
      </c>
      <c r="H1310" s="104">
        <v>1</v>
      </c>
      <c r="I1310" s="66" t="s">
        <v>822</v>
      </c>
      <c r="J1310" s="67">
        <v>0</v>
      </c>
      <c r="K1310" s="67">
        <v>0</v>
      </c>
      <c r="L1310" s="68">
        <f>J1310+K1310</f>
        <v>0</v>
      </c>
      <c r="M1310" s="67">
        <v>0</v>
      </c>
      <c r="N1310" s="67">
        <v>0</v>
      </c>
      <c r="O1310" s="68">
        <f>+M1310+N1310</f>
        <v>0</v>
      </c>
      <c r="P1310" s="68">
        <f>+L1310+O1310</f>
        <v>0</v>
      </c>
      <c r="Q1310" s="71">
        <v>0</v>
      </c>
      <c r="R1310" s="71">
        <v>0</v>
      </c>
      <c r="S1310" s="71">
        <v>0</v>
      </c>
      <c r="T1310" s="71">
        <v>0</v>
      </c>
      <c r="U1310" s="71">
        <v>0</v>
      </c>
      <c r="V1310" s="71">
        <v>0</v>
      </c>
      <c r="W1310" s="67">
        <v>0</v>
      </c>
      <c r="X1310" s="67">
        <v>0</v>
      </c>
      <c r="Y1310" s="68">
        <v>0</v>
      </c>
      <c r="Z1310" s="67">
        <v>0</v>
      </c>
      <c r="AA1310" s="67">
        <v>0</v>
      </c>
      <c r="AB1310" s="68">
        <v>0</v>
      </c>
      <c r="AC1310" s="68">
        <f t="shared" ref="AC1310:AC1314" si="4262">+Y1310+AB1310</f>
        <v>0</v>
      </c>
      <c r="AD1310" s="67">
        <f t="shared" ref="AD1310:AE1314" si="4263">J1310+Q1310-T1310</f>
        <v>0</v>
      </c>
      <c r="AE1310" s="67">
        <f t="shared" si="4263"/>
        <v>0</v>
      </c>
      <c r="AF1310" s="68">
        <f t="shared" ref="AF1310:AF1314" si="4264">AD1310+AE1310</f>
        <v>0</v>
      </c>
      <c r="AG1310" s="67" t="e">
        <f>M1310+#REF!-V1310</f>
        <v>#REF!</v>
      </c>
      <c r="AH1310" s="67" t="e">
        <f>N1310+S1310-#REF!</f>
        <v>#REF!</v>
      </c>
      <c r="AI1310" s="68" t="e">
        <f t="shared" ref="AI1310:AI1314" si="4265">+AG1310+AH1310</f>
        <v>#REF!</v>
      </c>
      <c r="AJ1310" s="68" t="e">
        <f t="shared" ref="AJ1310:AJ1314" si="4266">+AF1310+AI1310</f>
        <v>#REF!</v>
      </c>
      <c r="AK1310" s="71">
        <v>0</v>
      </c>
      <c r="AL1310" s="71">
        <v>0</v>
      </c>
      <c r="AM1310" s="68">
        <f>AK1310+AL1310</f>
        <v>0</v>
      </c>
      <c r="AN1310" s="71">
        <v>0</v>
      </c>
      <c r="AO1310" s="71">
        <v>0</v>
      </c>
      <c r="AP1310" s="68">
        <f>+AN1310+AO1310</f>
        <v>0</v>
      </c>
      <c r="AQ1310" s="68">
        <f>+AM1310+AP1310</f>
        <v>0</v>
      </c>
      <c r="AR1310" s="71">
        <v>0</v>
      </c>
      <c r="AS1310" s="71">
        <v>0</v>
      </c>
      <c r="AT1310" s="68">
        <f>AR1310+AS1310</f>
        <v>0</v>
      </c>
      <c r="AU1310" s="71">
        <v>0</v>
      </c>
      <c r="AV1310" s="71">
        <v>0</v>
      </c>
      <c r="AW1310" s="68">
        <f>+AU1310+AV1310</f>
        <v>0</v>
      </c>
      <c r="AX1310" s="68">
        <f>+AT1310+AW1310</f>
        <v>0</v>
      </c>
      <c r="AY1310" s="71">
        <v>0</v>
      </c>
      <c r="AZ1310" s="71">
        <v>0</v>
      </c>
      <c r="BA1310" s="68">
        <f>AY1310+AZ1310</f>
        <v>0</v>
      </c>
      <c r="BB1310" s="71">
        <v>0</v>
      </c>
      <c r="BC1310" s="71">
        <v>0</v>
      </c>
      <c r="BD1310" s="68">
        <f>+BB1310+BC1310</f>
        <v>0</v>
      </c>
      <c r="BE1310" s="68">
        <f>+BA1310+BD1310</f>
        <v>0</v>
      </c>
      <c r="BF1310" s="67">
        <f t="shared" ref="BF1310:BG1314" si="4267">AD1310-AK1310-AR1310-AY1310</f>
        <v>0</v>
      </c>
      <c r="BG1310" s="67">
        <f t="shared" si="4267"/>
        <v>0</v>
      </c>
      <c r="BH1310" s="68">
        <f t="shared" ref="BH1310:BH1314" si="4268">BF1310+BG1310</f>
        <v>0</v>
      </c>
      <c r="BI1310" s="67" t="e">
        <f t="shared" ref="BI1310:BJ1314" si="4269">AG1310-AN1310-AU1310-BB1310</f>
        <v>#REF!</v>
      </c>
      <c r="BJ1310" s="67" t="e">
        <f t="shared" si="4269"/>
        <v>#REF!</v>
      </c>
      <c r="BK1310" s="68" t="e">
        <f t="shared" ref="BK1310:BK1314" si="4270">+BI1310+BJ1310</f>
        <v>#REF!</v>
      </c>
      <c r="BL1310" s="68" t="e">
        <f t="shared" si="4019"/>
        <v>#REF!</v>
      </c>
      <c r="BM1310" s="305">
        <v>0</v>
      </c>
      <c r="BN1310" s="305">
        <v>0</v>
      </c>
      <c r="BO1310" s="306"/>
      <c r="BP1310" s="306"/>
      <c r="BQ1310" s="305">
        <v>0</v>
      </c>
      <c r="BR1310" s="305">
        <v>0</v>
      </c>
      <c r="BS1310" s="114" t="s">
        <v>208</v>
      </c>
      <c r="BT1310" s="77"/>
    </row>
    <row r="1311" spans="1:72" s="46" customFormat="1" ht="36.75" hidden="1" customHeight="1">
      <c r="A1311" s="77"/>
      <c r="B1311" s="104">
        <v>2014</v>
      </c>
      <c r="C1311" s="105">
        <v>8317</v>
      </c>
      <c r="D1311" s="104">
        <v>6</v>
      </c>
      <c r="E1311" s="104">
        <v>5000</v>
      </c>
      <c r="F1311" s="104">
        <v>5100</v>
      </c>
      <c r="G1311" s="104">
        <v>511</v>
      </c>
      <c r="H1311" s="104">
        <v>2</v>
      </c>
      <c r="I1311" s="66" t="s">
        <v>560</v>
      </c>
      <c r="J1311" s="67">
        <v>0</v>
      </c>
      <c r="K1311" s="67">
        <v>0</v>
      </c>
      <c r="L1311" s="68">
        <f>J1311+K1311</f>
        <v>0</v>
      </c>
      <c r="M1311" s="67">
        <v>0</v>
      </c>
      <c r="N1311" s="67">
        <v>0</v>
      </c>
      <c r="O1311" s="68">
        <f>+M1311+N1311</f>
        <v>0</v>
      </c>
      <c r="P1311" s="68">
        <f>+L1311+O1311</f>
        <v>0</v>
      </c>
      <c r="Q1311" s="71">
        <v>0</v>
      </c>
      <c r="R1311" s="71">
        <v>0</v>
      </c>
      <c r="S1311" s="71">
        <v>0</v>
      </c>
      <c r="T1311" s="71">
        <v>0</v>
      </c>
      <c r="U1311" s="71">
        <v>0</v>
      </c>
      <c r="V1311" s="71">
        <v>0</v>
      </c>
      <c r="W1311" s="67">
        <v>0</v>
      </c>
      <c r="X1311" s="67">
        <v>0</v>
      </c>
      <c r="Y1311" s="68">
        <v>0</v>
      </c>
      <c r="Z1311" s="67">
        <v>0</v>
      </c>
      <c r="AA1311" s="67">
        <v>0</v>
      </c>
      <c r="AB1311" s="68">
        <v>0</v>
      </c>
      <c r="AC1311" s="68">
        <f t="shared" si="4262"/>
        <v>0</v>
      </c>
      <c r="AD1311" s="67">
        <f t="shared" si="4263"/>
        <v>0</v>
      </c>
      <c r="AE1311" s="67">
        <f t="shared" si="4263"/>
        <v>0</v>
      </c>
      <c r="AF1311" s="68">
        <f t="shared" si="4264"/>
        <v>0</v>
      </c>
      <c r="AG1311" s="67" t="e">
        <f>M1311+#REF!-V1311</f>
        <v>#REF!</v>
      </c>
      <c r="AH1311" s="67" t="e">
        <f>N1311+S1311-#REF!</f>
        <v>#REF!</v>
      </c>
      <c r="AI1311" s="68" t="e">
        <f t="shared" si="4265"/>
        <v>#REF!</v>
      </c>
      <c r="AJ1311" s="68" t="e">
        <f t="shared" si="4266"/>
        <v>#REF!</v>
      </c>
      <c r="AK1311" s="71">
        <v>0</v>
      </c>
      <c r="AL1311" s="71">
        <v>0</v>
      </c>
      <c r="AM1311" s="68">
        <f>AK1311+AL1311</f>
        <v>0</v>
      </c>
      <c r="AN1311" s="71">
        <v>0</v>
      </c>
      <c r="AO1311" s="71">
        <v>0</v>
      </c>
      <c r="AP1311" s="68">
        <f>+AN1311+AO1311</f>
        <v>0</v>
      </c>
      <c r="AQ1311" s="68">
        <f>+AM1311+AP1311</f>
        <v>0</v>
      </c>
      <c r="AR1311" s="71">
        <v>0</v>
      </c>
      <c r="AS1311" s="71">
        <v>0</v>
      </c>
      <c r="AT1311" s="68">
        <f>AR1311+AS1311</f>
        <v>0</v>
      </c>
      <c r="AU1311" s="71">
        <v>0</v>
      </c>
      <c r="AV1311" s="71">
        <v>0</v>
      </c>
      <c r="AW1311" s="68">
        <f>+AU1311+AV1311</f>
        <v>0</v>
      </c>
      <c r="AX1311" s="68">
        <f>+AT1311+AW1311</f>
        <v>0</v>
      </c>
      <c r="AY1311" s="71">
        <v>0</v>
      </c>
      <c r="AZ1311" s="71">
        <v>0</v>
      </c>
      <c r="BA1311" s="68">
        <f>AY1311+AZ1311</f>
        <v>0</v>
      </c>
      <c r="BB1311" s="71">
        <v>0</v>
      </c>
      <c r="BC1311" s="71">
        <v>0</v>
      </c>
      <c r="BD1311" s="68">
        <f>+BB1311+BC1311</f>
        <v>0</v>
      </c>
      <c r="BE1311" s="68">
        <f>+BA1311+BD1311</f>
        <v>0</v>
      </c>
      <c r="BF1311" s="67">
        <f t="shared" si="4267"/>
        <v>0</v>
      </c>
      <c r="BG1311" s="67">
        <f t="shared" si="4267"/>
        <v>0</v>
      </c>
      <c r="BH1311" s="68">
        <f t="shared" si="4268"/>
        <v>0</v>
      </c>
      <c r="BI1311" s="67" t="e">
        <f t="shared" si="4269"/>
        <v>#REF!</v>
      </c>
      <c r="BJ1311" s="67" t="e">
        <f t="shared" si="4269"/>
        <v>#REF!</v>
      </c>
      <c r="BK1311" s="68" t="e">
        <f t="shared" si="4270"/>
        <v>#REF!</v>
      </c>
      <c r="BL1311" s="68" t="e">
        <f t="shared" si="4019"/>
        <v>#REF!</v>
      </c>
      <c r="BM1311" s="305">
        <v>0</v>
      </c>
      <c r="BN1311" s="305">
        <v>0</v>
      </c>
      <c r="BO1311" s="306"/>
      <c r="BP1311" s="306"/>
      <c r="BQ1311" s="305">
        <v>0</v>
      </c>
      <c r="BR1311" s="305">
        <v>0</v>
      </c>
      <c r="BS1311" s="114" t="s">
        <v>208</v>
      </c>
      <c r="BT1311" s="77"/>
    </row>
    <row r="1312" spans="1:72" s="46" customFormat="1" ht="36.75" hidden="1" customHeight="1">
      <c r="A1312" s="77"/>
      <c r="B1312" s="104">
        <v>2014</v>
      </c>
      <c r="C1312" s="105">
        <v>8317</v>
      </c>
      <c r="D1312" s="104">
        <v>6</v>
      </c>
      <c r="E1312" s="104">
        <v>5000</v>
      </c>
      <c r="F1312" s="104">
        <v>5100</v>
      </c>
      <c r="G1312" s="104">
        <v>511</v>
      </c>
      <c r="H1312" s="104">
        <v>3</v>
      </c>
      <c r="I1312" s="66" t="s">
        <v>149</v>
      </c>
      <c r="J1312" s="67">
        <v>0</v>
      </c>
      <c r="K1312" s="67">
        <v>0</v>
      </c>
      <c r="L1312" s="68">
        <f>J1312+K1312</f>
        <v>0</v>
      </c>
      <c r="M1312" s="67">
        <v>0</v>
      </c>
      <c r="N1312" s="67">
        <v>0</v>
      </c>
      <c r="O1312" s="68">
        <f>+M1312+N1312</f>
        <v>0</v>
      </c>
      <c r="P1312" s="68">
        <f>+L1312+O1312</f>
        <v>0</v>
      </c>
      <c r="Q1312" s="71">
        <v>0</v>
      </c>
      <c r="R1312" s="71">
        <v>0</v>
      </c>
      <c r="S1312" s="71">
        <v>0</v>
      </c>
      <c r="T1312" s="71">
        <v>0</v>
      </c>
      <c r="U1312" s="71">
        <v>0</v>
      </c>
      <c r="V1312" s="71">
        <v>0</v>
      </c>
      <c r="W1312" s="67">
        <v>0</v>
      </c>
      <c r="X1312" s="67">
        <v>0</v>
      </c>
      <c r="Y1312" s="68">
        <v>0</v>
      </c>
      <c r="Z1312" s="67">
        <v>0</v>
      </c>
      <c r="AA1312" s="67">
        <v>0</v>
      </c>
      <c r="AB1312" s="68">
        <v>0</v>
      </c>
      <c r="AC1312" s="68">
        <f t="shared" si="4262"/>
        <v>0</v>
      </c>
      <c r="AD1312" s="67">
        <f t="shared" si="4263"/>
        <v>0</v>
      </c>
      <c r="AE1312" s="67">
        <f t="shared" si="4263"/>
        <v>0</v>
      </c>
      <c r="AF1312" s="68">
        <f t="shared" si="4264"/>
        <v>0</v>
      </c>
      <c r="AG1312" s="67" t="e">
        <f>M1312+#REF!-V1312</f>
        <v>#REF!</v>
      </c>
      <c r="AH1312" s="67" t="e">
        <f>N1312+S1312-#REF!</f>
        <v>#REF!</v>
      </c>
      <c r="AI1312" s="68" t="e">
        <f t="shared" si="4265"/>
        <v>#REF!</v>
      </c>
      <c r="AJ1312" s="68" t="e">
        <f t="shared" si="4266"/>
        <v>#REF!</v>
      </c>
      <c r="AK1312" s="71">
        <v>0</v>
      </c>
      <c r="AL1312" s="71">
        <v>0</v>
      </c>
      <c r="AM1312" s="68">
        <f>AK1312+AL1312</f>
        <v>0</v>
      </c>
      <c r="AN1312" s="71">
        <v>0</v>
      </c>
      <c r="AO1312" s="71">
        <v>0</v>
      </c>
      <c r="AP1312" s="68">
        <f>+AN1312+AO1312</f>
        <v>0</v>
      </c>
      <c r="AQ1312" s="68">
        <f>+AM1312+AP1312</f>
        <v>0</v>
      </c>
      <c r="AR1312" s="71">
        <v>0</v>
      </c>
      <c r="AS1312" s="71">
        <v>0</v>
      </c>
      <c r="AT1312" s="68">
        <f>AR1312+AS1312</f>
        <v>0</v>
      </c>
      <c r="AU1312" s="71">
        <v>0</v>
      </c>
      <c r="AV1312" s="71">
        <v>0</v>
      </c>
      <c r="AW1312" s="68">
        <f>+AU1312+AV1312</f>
        <v>0</v>
      </c>
      <c r="AX1312" s="68">
        <f>+AT1312+AW1312</f>
        <v>0</v>
      </c>
      <c r="AY1312" s="71">
        <v>0</v>
      </c>
      <c r="AZ1312" s="71">
        <v>0</v>
      </c>
      <c r="BA1312" s="68">
        <f>AY1312+AZ1312</f>
        <v>0</v>
      </c>
      <c r="BB1312" s="71">
        <v>0</v>
      </c>
      <c r="BC1312" s="71">
        <v>0</v>
      </c>
      <c r="BD1312" s="68">
        <f>+BB1312+BC1312</f>
        <v>0</v>
      </c>
      <c r="BE1312" s="68">
        <f>+BA1312+BD1312</f>
        <v>0</v>
      </c>
      <c r="BF1312" s="67">
        <f t="shared" si="4267"/>
        <v>0</v>
      </c>
      <c r="BG1312" s="67">
        <f t="shared" si="4267"/>
        <v>0</v>
      </c>
      <c r="BH1312" s="68">
        <f t="shared" si="4268"/>
        <v>0</v>
      </c>
      <c r="BI1312" s="67" t="e">
        <f t="shared" si="4269"/>
        <v>#REF!</v>
      </c>
      <c r="BJ1312" s="67" t="e">
        <f t="shared" si="4269"/>
        <v>#REF!</v>
      </c>
      <c r="BK1312" s="68" t="e">
        <f t="shared" si="4270"/>
        <v>#REF!</v>
      </c>
      <c r="BL1312" s="68" t="e">
        <f t="shared" si="4019"/>
        <v>#REF!</v>
      </c>
      <c r="BM1312" s="305">
        <v>0</v>
      </c>
      <c r="BN1312" s="305">
        <v>0</v>
      </c>
      <c r="BO1312" s="306"/>
      <c r="BP1312" s="306"/>
      <c r="BQ1312" s="305">
        <v>0</v>
      </c>
      <c r="BR1312" s="305">
        <v>0</v>
      </c>
      <c r="BS1312" s="114" t="s">
        <v>208</v>
      </c>
      <c r="BT1312" s="77"/>
    </row>
    <row r="1313" spans="1:72" s="46" customFormat="1" ht="36.75" hidden="1" customHeight="1">
      <c r="A1313" s="77"/>
      <c r="B1313" s="20">
        <v>2014</v>
      </c>
      <c r="C1313" s="65">
        <v>8317</v>
      </c>
      <c r="D1313" s="20">
        <v>6</v>
      </c>
      <c r="E1313" s="20">
        <v>5000</v>
      </c>
      <c r="F1313" s="20">
        <v>5100</v>
      </c>
      <c r="G1313" s="20">
        <v>511</v>
      </c>
      <c r="H1313" s="20">
        <v>4</v>
      </c>
      <c r="I1313" s="86" t="s">
        <v>823</v>
      </c>
      <c r="J1313" s="67">
        <v>0</v>
      </c>
      <c r="K1313" s="67">
        <v>0</v>
      </c>
      <c r="L1313" s="68">
        <f>J1313+K1313</f>
        <v>0</v>
      </c>
      <c r="M1313" s="67">
        <v>0</v>
      </c>
      <c r="N1313" s="67">
        <v>0</v>
      </c>
      <c r="O1313" s="68">
        <f>+M1313+N1313</f>
        <v>0</v>
      </c>
      <c r="P1313" s="68">
        <f>+L1313+O1313</f>
        <v>0</v>
      </c>
      <c r="Q1313" s="71">
        <v>0</v>
      </c>
      <c r="R1313" s="71">
        <v>0</v>
      </c>
      <c r="S1313" s="71">
        <v>0</v>
      </c>
      <c r="T1313" s="71">
        <v>0</v>
      </c>
      <c r="U1313" s="71">
        <v>0</v>
      </c>
      <c r="V1313" s="71">
        <v>0</v>
      </c>
      <c r="W1313" s="67">
        <v>0</v>
      </c>
      <c r="X1313" s="67">
        <v>0</v>
      </c>
      <c r="Y1313" s="68">
        <v>0</v>
      </c>
      <c r="Z1313" s="67">
        <v>0</v>
      </c>
      <c r="AA1313" s="67">
        <v>0</v>
      </c>
      <c r="AB1313" s="68">
        <v>0</v>
      </c>
      <c r="AC1313" s="68">
        <f t="shared" si="4262"/>
        <v>0</v>
      </c>
      <c r="AD1313" s="67">
        <f t="shared" si="4263"/>
        <v>0</v>
      </c>
      <c r="AE1313" s="67">
        <f t="shared" si="4263"/>
        <v>0</v>
      </c>
      <c r="AF1313" s="68">
        <f t="shared" si="4264"/>
        <v>0</v>
      </c>
      <c r="AG1313" s="67" t="e">
        <f>M1313+#REF!-V1313</f>
        <v>#REF!</v>
      </c>
      <c r="AH1313" s="67" t="e">
        <f>N1313+S1313-#REF!</f>
        <v>#REF!</v>
      </c>
      <c r="AI1313" s="68" t="e">
        <f t="shared" si="4265"/>
        <v>#REF!</v>
      </c>
      <c r="AJ1313" s="68" t="e">
        <f t="shared" si="4266"/>
        <v>#REF!</v>
      </c>
      <c r="AK1313" s="71">
        <v>0</v>
      </c>
      <c r="AL1313" s="71">
        <v>0</v>
      </c>
      <c r="AM1313" s="68">
        <f>AK1313+AL1313</f>
        <v>0</v>
      </c>
      <c r="AN1313" s="71">
        <v>0</v>
      </c>
      <c r="AO1313" s="71">
        <v>0</v>
      </c>
      <c r="AP1313" s="68">
        <f>+AN1313+AO1313</f>
        <v>0</v>
      </c>
      <c r="AQ1313" s="68">
        <f>+AM1313+AP1313</f>
        <v>0</v>
      </c>
      <c r="AR1313" s="71">
        <v>0</v>
      </c>
      <c r="AS1313" s="71">
        <v>0</v>
      </c>
      <c r="AT1313" s="68">
        <f>AR1313+AS1313</f>
        <v>0</v>
      </c>
      <c r="AU1313" s="71">
        <v>0</v>
      </c>
      <c r="AV1313" s="71">
        <v>0</v>
      </c>
      <c r="AW1313" s="68">
        <f>+AU1313+AV1313</f>
        <v>0</v>
      </c>
      <c r="AX1313" s="68">
        <f>+AT1313+AW1313</f>
        <v>0</v>
      </c>
      <c r="AY1313" s="71">
        <v>0</v>
      </c>
      <c r="AZ1313" s="71">
        <v>0</v>
      </c>
      <c r="BA1313" s="68">
        <f>AY1313+AZ1313</f>
        <v>0</v>
      </c>
      <c r="BB1313" s="71">
        <v>0</v>
      </c>
      <c r="BC1313" s="71">
        <v>0</v>
      </c>
      <c r="BD1313" s="68">
        <f>+BB1313+BC1313</f>
        <v>0</v>
      </c>
      <c r="BE1313" s="68">
        <f>+BA1313+BD1313</f>
        <v>0</v>
      </c>
      <c r="BF1313" s="67">
        <f t="shared" si="4267"/>
        <v>0</v>
      </c>
      <c r="BG1313" s="67">
        <f t="shared" si="4267"/>
        <v>0</v>
      </c>
      <c r="BH1313" s="68">
        <f t="shared" si="4268"/>
        <v>0</v>
      </c>
      <c r="BI1313" s="67" t="e">
        <f t="shared" si="4269"/>
        <v>#REF!</v>
      </c>
      <c r="BJ1313" s="67" t="e">
        <f t="shared" si="4269"/>
        <v>#REF!</v>
      </c>
      <c r="BK1313" s="68" t="e">
        <f t="shared" si="4270"/>
        <v>#REF!</v>
      </c>
      <c r="BL1313" s="68" t="e">
        <f t="shared" si="4019"/>
        <v>#REF!</v>
      </c>
      <c r="BM1313" s="305">
        <v>0</v>
      </c>
      <c r="BN1313" s="305">
        <v>0</v>
      </c>
      <c r="BO1313" s="306"/>
      <c r="BP1313" s="306"/>
      <c r="BQ1313" s="305">
        <v>0</v>
      </c>
      <c r="BR1313" s="305">
        <v>0</v>
      </c>
      <c r="BS1313" s="114" t="s">
        <v>208</v>
      </c>
      <c r="BT1313" s="77"/>
    </row>
    <row r="1314" spans="1:72" s="46" customFormat="1" ht="36.75" hidden="1" customHeight="1">
      <c r="A1314" s="77"/>
      <c r="B1314" s="20">
        <v>2014</v>
      </c>
      <c r="C1314" s="65">
        <v>8317</v>
      </c>
      <c r="D1314" s="20">
        <v>6</v>
      </c>
      <c r="E1314" s="20">
        <v>5000</v>
      </c>
      <c r="F1314" s="20">
        <v>5100</v>
      </c>
      <c r="G1314" s="20">
        <v>511</v>
      </c>
      <c r="H1314" s="20">
        <v>5</v>
      </c>
      <c r="I1314" s="86" t="s">
        <v>143</v>
      </c>
      <c r="J1314" s="67">
        <v>0</v>
      </c>
      <c r="K1314" s="67">
        <v>0</v>
      </c>
      <c r="L1314" s="68">
        <f>J1314+K1314</f>
        <v>0</v>
      </c>
      <c r="M1314" s="67">
        <v>0</v>
      </c>
      <c r="N1314" s="67">
        <v>0</v>
      </c>
      <c r="O1314" s="68">
        <f>+M1314+N1314</f>
        <v>0</v>
      </c>
      <c r="P1314" s="68">
        <f>+L1314+O1314</f>
        <v>0</v>
      </c>
      <c r="Q1314" s="71">
        <v>0</v>
      </c>
      <c r="R1314" s="71">
        <v>0</v>
      </c>
      <c r="S1314" s="71">
        <v>0</v>
      </c>
      <c r="T1314" s="71">
        <v>0</v>
      </c>
      <c r="U1314" s="71">
        <v>0</v>
      </c>
      <c r="V1314" s="71">
        <v>0</v>
      </c>
      <c r="W1314" s="67">
        <v>0</v>
      </c>
      <c r="X1314" s="67">
        <v>0</v>
      </c>
      <c r="Y1314" s="68">
        <v>0</v>
      </c>
      <c r="Z1314" s="67">
        <v>0</v>
      </c>
      <c r="AA1314" s="67">
        <v>0</v>
      </c>
      <c r="AB1314" s="68">
        <v>0</v>
      </c>
      <c r="AC1314" s="68">
        <f t="shared" si="4262"/>
        <v>0</v>
      </c>
      <c r="AD1314" s="67">
        <f t="shared" si="4263"/>
        <v>0</v>
      </c>
      <c r="AE1314" s="67">
        <f t="shared" si="4263"/>
        <v>0</v>
      </c>
      <c r="AF1314" s="68">
        <f t="shared" si="4264"/>
        <v>0</v>
      </c>
      <c r="AG1314" s="67" t="e">
        <f>M1314+#REF!-V1314</f>
        <v>#REF!</v>
      </c>
      <c r="AH1314" s="67" t="e">
        <f>N1314+S1314-#REF!</f>
        <v>#REF!</v>
      </c>
      <c r="AI1314" s="68" t="e">
        <f t="shared" si="4265"/>
        <v>#REF!</v>
      </c>
      <c r="AJ1314" s="68" t="e">
        <f t="shared" si="4266"/>
        <v>#REF!</v>
      </c>
      <c r="AK1314" s="71">
        <v>0</v>
      </c>
      <c r="AL1314" s="71">
        <v>0</v>
      </c>
      <c r="AM1314" s="68">
        <f>AK1314+AL1314</f>
        <v>0</v>
      </c>
      <c r="AN1314" s="71">
        <v>0</v>
      </c>
      <c r="AO1314" s="71">
        <v>0</v>
      </c>
      <c r="AP1314" s="68">
        <f>+AN1314+AO1314</f>
        <v>0</v>
      </c>
      <c r="AQ1314" s="68">
        <f>+AM1314+AP1314</f>
        <v>0</v>
      </c>
      <c r="AR1314" s="71">
        <v>0</v>
      </c>
      <c r="AS1314" s="71">
        <v>0</v>
      </c>
      <c r="AT1314" s="68">
        <f>AR1314+AS1314</f>
        <v>0</v>
      </c>
      <c r="AU1314" s="71">
        <v>0</v>
      </c>
      <c r="AV1314" s="71">
        <v>0</v>
      </c>
      <c r="AW1314" s="68">
        <f>+AU1314+AV1314</f>
        <v>0</v>
      </c>
      <c r="AX1314" s="68">
        <f>+AT1314+AW1314</f>
        <v>0</v>
      </c>
      <c r="AY1314" s="71">
        <v>0</v>
      </c>
      <c r="AZ1314" s="71">
        <v>0</v>
      </c>
      <c r="BA1314" s="68">
        <f>AY1314+AZ1314</f>
        <v>0</v>
      </c>
      <c r="BB1314" s="71">
        <v>0</v>
      </c>
      <c r="BC1314" s="71">
        <v>0</v>
      </c>
      <c r="BD1314" s="68">
        <f>+BB1314+BC1314</f>
        <v>0</v>
      </c>
      <c r="BE1314" s="68">
        <f>+BA1314+BD1314</f>
        <v>0</v>
      </c>
      <c r="BF1314" s="67">
        <f t="shared" si="4267"/>
        <v>0</v>
      </c>
      <c r="BG1314" s="67">
        <f t="shared" si="4267"/>
        <v>0</v>
      </c>
      <c r="BH1314" s="68">
        <f t="shared" si="4268"/>
        <v>0</v>
      </c>
      <c r="BI1314" s="67" t="e">
        <f t="shared" si="4269"/>
        <v>#REF!</v>
      </c>
      <c r="BJ1314" s="67" t="e">
        <f t="shared" si="4269"/>
        <v>#REF!</v>
      </c>
      <c r="BK1314" s="68" t="e">
        <f t="shared" si="4270"/>
        <v>#REF!</v>
      </c>
      <c r="BL1314" s="68" t="e">
        <f t="shared" si="4019"/>
        <v>#REF!</v>
      </c>
      <c r="BM1314" s="305">
        <v>0</v>
      </c>
      <c r="BN1314" s="305">
        <v>0</v>
      </c>
      <c r="BO1314" s="306"/>
      <c r="BP1314" s="306"/>
      <c r="BQ1314" s="305">
        <v>0</v>
      </c>
      <c r="BR1314" s="305">
        <v>0</v>
      </c>
      <c r="BS1314" s="114" t="s">
        <v>208</v>
      </c>
      <c r="BT1314" s="77"/>
    </row>
    <row r="1315" spans="1:72" s="79" customFormat="1" ht="40.5" hidden="1">
      <c r="A1315" s="77"/>
      <c r="B1315" s="59">
        <v>2014</v>
      </c>
      <c r="C1315" s="60">
        <v>8317</v>
      </c>
      <c r="D1315" s="59">
        <v>6</v>
      </c>
      <c r="E1315" s="59">
        <v>5000</v>
      </c>
      <c r="F1315" s="59">
        <v>5100</v>
      </c>
      <c r="G1315" s="59">
        <v>515</v>
      </c>
      <c r="H1315" s="59"/>
      <c r="I1315" s="61" t="s">
        <v>151</v>
      </c>
      <c r="J1315" s="62">
        <f>SUM(J1316:J1326)</f>
        <v>0</v>
      </c>
      <c r="K1315" s="62">
        <f t="shared" ref="K1315:P1315" si="4271">SUM(K1316:K1326)</f>
        <v>0</v>
      </c>
      <c r="L1315" s="62">
        <f t="shared" si="4271"/>
        <v>0</v>
      </c>
      <c r="M1315" s="62">
        <f t="shared" si="4271"/>
        <v>0</v>
      </c>
      <c r="N1315" s="62">
        <f t="shared" si="4271"/>
        <v>0</v>
      </c>
      <c r="O1315" s="62">
        <f t="shared" si="4271"/>
        <v>0</v>
      </c>
      <c r="P1315" s="62">
        <f t="shared" si="4271"/>
        <v>0</v>
      </c>
      <c r="Q1315" s="62">
        <f>SUM(Q1316:Q1326)</f>
        <v>0</v>
      </c>
      <c r="R1315" s="62">
        <f t="shared" ref="R1315:S1315" si="4272">SUM(R1316:R1326)</f>
        <v>0</v>
      </c>
      <c r="S1315" s="62">
        <f t="shared" si="4272"/>
        <v>0</v>
      </c>
      <c r="T1315" s="62">
        <f>SUM(T1316:T1326)</f>
        <v>0</v>
      </c>
      <c r="U1315" s="62">
        <f t="shared" ref="U1315:V1315" si="4273">SUM(U1316:U1326)</f>
        <v>0</v>
      </c>
      <c r="V1315" s="62">
        <f t="shared" si="4273"/>
        <v>0</v>
      </c>
      <c r="W1315" s="62">
        <v>0</v>
      </c>
      <c r="X1315" s="62">
        <v>0</v>
      </c>
      <c r="Y1315" s="62">
        <v>0</v>
      </c>
      <c r="Z1315" s="62">
        <v>0</v>
      </c>
      <c r="AA1315" s="62">
        <v>0</v>
      </c>
      <c r="AB1315" s="62">
        <v>0</v>
      </c>
      <c r="AC1315" s="62">
        <f t="shared" ref="AC1315" si="4274">SUM(AC1316:AC1326)</f>
        <v>0</v>
      </c>
      <c r="AD1315" s="62">
        <f>SUM(AD1316:AD1326)</f>
        <v>0</v>
      </c>
      <c r="AE1315" s="62">
        <f t="shared" ref="AE1315:AJ1315" si="4275">SUM(AE1316:AE1326)</f>
        <v>0</v>
      </c>
      <c r="AF1315" s="62">
        <f t="shared" si="4275"/>
        <v>0</v>
      </c>
      <c r="AG1315" s="62" t="e">
        <f t="shared" si="4275"/>
        <v>#REF!</v>
      </c>
      <c r="AH1315" s="62" t="e">
        <f t="shared" si="4275"/>
        <v>#REF!</v>
      </c>
      <c r="AI1315" s="62" t="e">
        <f t="shared" si="4275"/>
        <v>#REF!</v>
      </c>
      <c r="AJ1315" s="62" t="e">
        <f t="shared" si="4275"/>
        <v>#REF!</v>
      </c>
      <c r="AK1315" s="62">
        <f>SUM(AK1316:AK1326)</f>
        <v>0</v>
      </c>
      <c r="AL1315" s="62">
        <f t="shared" ref="AL1315:AQ1315" si="4276">SUM(AL1316:AL1326)</f>
        <v>0</v>
      </c>
      <c r="AM1315" s="62">
        <f t="shared" si="4276"/>
        <v>0</v>
      </c>
      <c r="AN1315" s="62">
        <f t="shared" si="4276"/>
        <v>0</v>
      </c>
      <c r="AO1315" s="62">
        <f t="shared" si="4276"/>
        <v>0</v>
      </c>
      <c r="AP1315" s="62">
        <f t="shared" si="4276"/>
        <v>0</v>
      </c>
      <c r="AQ1315" s="62">
        <f t="shared" si="4276"/>
        <v>0</v>
      </c>
      <c r="AR1315" s="62">
        <f>SUM(AR1316:AR1326)</f>
        <v>0</v>
      </c>
      <c r="AS1315" s="62">
        <f t="shared" ref="AS1315:AX1315" si="4277">SUM(AS1316:AS1326)</f>
        <v>0</v>
      </c>
      <c r="AT1315" s="62">
        <f t="shared" si="4277"/>
        <v>0</v>
      </c>
      <c r="AU1315" s="62">
        <f t="shared" si="4277"/>
        <v>0</v>
      </c>
      <c r="AV1315" s="62">
        <f t="shared" si="4277"/>
        <v>0</v>
      </c>
      <c r="AW1315" s="62">
        <f t="shared" si="4277"/>
        <v>0</v>
      </c>
      <c r="AX1315" s="62">
        <f t="shared" si="4277"/>
        <v>0</v>
      </c>
      <c r="AY1315" s="62">
        <f>SUM(AY1316:AY1326)</f>
        <v>0</v>
      </c>
      <c r="AZ1315" s="62">
        <f t="shared" ref="AZ1315:BE1315" si="4278">SUM(AZ1316:AZ1326)</f>
        <v>0</v>
      </c>
      <c r="BA1315" s="62">
        <f t="shared" si="4278"/>
        <v>0</v>
      </c>
      <c r="BB1315" s="62">
        <f t="shared" si="4278"/>
        <v>0</v>
      </c>
      <c r="BC1315" s="62">
        <f t="shared" si="4278"/>
        <v>0</v>
      </c>
      <c r="BD1315" s="62">
        <f t="shared" si="4278"/>
        <v>0</v>
      </c>
      <c r="BE1315" s="62">
        <f t="shared" si="4278"/>
        <v>0</v>
      </c>
      <c r="BF1315" s="62">
        <f>SUM(BF1316:BF1326)</f>
        <v>0</v>
      </c>
      <c r="BG1315" s="62">
        <f t="shared" ref="BG1315:BK1315" si="4279">SUM(BG1316:BG1326)</f>
        <v>0</v>
      </c>
      <c r="BH1315" s="62">
        <f t="shared" si="4279"/>
        <v>0</v>
      </c>
      <c r="BI1315" s="62" t="e">
        <f t="shared" si="4279"/>
        <v>#REF!</v>
      </c>
      <c r="BJ1315" s="62" t="e">
        <f t="shared" si="4279"/>
        <v>#REF!</v>
      </c>
      <c r="BK1315" s="62" t="e">
        <f t="shared" si="4279"/>
        <v>#REF!</v>
      </c>
      <c r="BL1315" s="62" t="e">
        <f t="shared" si="4019"/>
        <v>#REF!</v>
      </c>
      <c r="BM1315" s="304"/>
      <c r="BN1315" s="304"/>
      <c r="BO1315" s="304"/>
      <c r="BP1315" s="304"/>
      <c r="BQ1315" s="304"/>
      <c r="BR1315" s="304"/>
      <c r="BS1315" s="64"/>
      <c r="BT1315" s="77"/>
    </row>
    <row r="1316" spans="1:72" s="46" customFormat="1" ht="36.75" hidden="1" customHeight="1">
      <c r="A1316" s="77"/>
      <c r="B1316" s="104">
        <v>2014</v>
      </c>
      <c r="C1316" s="105">
        <v>8317</v>
      </c>
      <c r="D1316" s="104">
        <v>6</v>
      </c>
      <c r="E1316" s="104">
        <v>5000</v>
      </c>
      <c r="F1316" s="104">
        <v>5100</v>
      </c>
      <c r="G1316" s="104">
        <v>515</v>
      </c>
      <c r="H1316" s="104">
        <v>1</v>
      </c>
      <c r="I1316" s="66" t="s">
        <v>824</v>
      </c>
      <c r="J1316" s="67">
        <v>0</v>
      </c>
      <c r="K1316" s="67">
        <v>0</v>
      </c>
      <c r="L1316" s="68">
        <f t="shared" ref="L1316:L1326" si="4280">J1316+K1316</f>
        <v>0</v>
      </c>
      <c r="M1316" s="67">
        <v>0</v>
      </c>
      <c r="N1316" s="67">
        <v>0</v>
      </c>
      <c r="O1316" s="68">
        <f t="shared" ref="O1316:O1326" si="4281">+M1316+N1316</f>
        <v>0</v>
      </c>
      <c r="P1316" s="68">
        <f t="shared" ref="P1316:P1326" si="4282">+L1316+O1316</f>
        <v>0</v>
      </c>
      <c r="Q1316" s="71">
        <v>0</v>
      </c>
      <c r="R1316" s="71">
        <v>0</v>
      </c>
      <c r="S1316" s="71">
        <v>0</v>
      </c>
      <c r="T1316" s="71">
        <v>0</v>
      </c>
      <c r="U1316" s="71">
        <v>0</v>
      </c>
      <c r="V1316" s="71">
        <v>0</v>
      </c>
      <c r="W1316" s="67">
        <v>0</v>
      </c>
      <c r="X1316" s="67">
        <v>0</v>
      </c>
      <c r="Y1316" s="68">
        <v>0</v>
      </c>
      <c r="Z1316" s="67">
        <v>0</v>
      </c>
      <c r="AA1316" s="67">
        <v>0</v>
      </c>
      <c r="AB1316" s="68">
        <v>0</v>
      </c>
      <c r="AC1316" s="68">
        <f t="shared" ref="AC1316:AC1326" si="4283">+Y1316+AB1316</f>
        <v>0</v>
      </c>
      <c r="AD1316" s="67">
        <f t="shared" ref="AD1316:AD1326" si="4284">J1316+Q1316-T1316</f>
        <v>0</v>
      </c>
      <c r="AE1316" s="67">
        <f t="shared" ref="AE1316:AE1326" si="4285">K1316+R1316-U1316</f>
        <v>0</v>
      </c>
      <c r="AF1316" s="68">
        <f t="shared" ref="AF1316:AF1326" si="4286">AD1316+AE1316</f>
        <v>0</v>
      </c>
      <c r="AG1316" s="67" t="e">
        <f>M1316+#REF!-V1316</f>
        <v>#REF!</v>
      </c>
      <c r="AH1316" s="67" t="e">
        <f>N1316+S1316-#REF!</f>
        <v>#REF!</v>
      </c>
      <c r="AI1316" s="68" t="e">
        <f t="shared" ref="AI1316:AI1326" si="4287">+AG1316+AH1316</f>
        <v>#REF!</v>
      </c>
      <c r="AJ1316" s="68" t="e">
        <f t="shared" ref="AJ1316:AJ1326" si="4288">+AF1316+AI1316</f>
        <v>#REF!</v>
      </c>
      <c r="AK1316" s="71">
        <v>0</v>
      </c>
      <c r="AL1316" s="71">
        <v>0</v>
      </c>
      <c r="AM1316" s="68">
        <f t="shared" ref="AM1316:AM1326" si="4289">AK1316+AL1316</f>
        <v>0</v>
      </c>
      <c r="AN1316" s="71">
        <v>0</v>
      </c>
      <c r="AO1316" s="71">
        <v>0</v>
      </c>
      <c r="AP1316" s="68">
        <f t="shared" ref="AP1316:AP1326" si="4290">+AN1316+AO1316</f>
        <v>0</v>
      </c>
      <c r="AQ1316" s="68">
        <f t="shared" ref="AQ1316:AQ1326" si="4291">+AM1316+AP1316</f>
        <v>0</v>
      </c>
      <c r="AR1316" s="71">
        <v>0</v>
      </c>
      <c r="AS1316" s="71">
        <v>0</v>
      </c>
      <c r="AT1316" s="68">
        <f t="shared" ref="AT1316:AT1326" si="4292">AR1316+AS1316</f>
        <v>0</v>
      </c>
      <c r="AU1316" s="71">
        <v>0</v>
      </c>
      <c r="AV1316" s="71">
        <v>0</v>
      </c>
      <c r="AW1316" s="68">
        <f t="shared" ref="AW1316:AW1326" si="4293">+AU1316+AV1316</f>
        <v>0</v>
      </c>
      <c r="AX1316" s="68">
        <f t="shared" ref="AX1316:AX1326" si="4294">+AT1316+AW1316</f>
        <v>0</v>
      </c>
      <c r="AY1316" s="71">
        <v>0</v>
      </c>
      <c r="AZ1316" s="71">
        <v>0</v>
      </c>
      <c r="BA1316" s="68">
        <f t="shared" ref="BA1316:BA1326" si="4295">AY1316+AZ1316</f>
        <v>0</v>
      </c>
      <c r="BB1316" s="71">
        <v>0</v>
      </c>
      <c r="BC1316" s="71">
        <v>0</v>
      </c>
      <c r="BD1316" s="68">
        <f t="shared" ref="BD1316:BD1326" si="4296">+BB1316+BC1316</f>
        <v>0</v>
      </c>
      <c r="BE1316" s="68">
        <f t="shared" ref="BE1316:BE1326" si="4297">+BA1316+BD1316</f>
        <v>0</v>
      </c>
      <c r="BF1316" s="67">
        <f t="shared" ref="BF1316:BG1326" si="4298">AD1316-AK1316-AR1316-AY1316</f>
        <v>0</v>
      </c>
      <c r="BG1316" s="67">
        <f t="shared" si="4298"/>
        <v>0</v>
      </c>
      <c r="BH1316" s="68">
        <f t="shared" ref="BH1316:BH1326" si="4299">BF1316+BG1316</f>
        <v>0</v>
      </c>
      <c r="BI1316" s="67" t="e">
        <f t="shared" ref="BI1316:BJ1326" si="4300">AG1316-AN1316-AU1316-BB1316</f>
        <v>#REF!</v>
      </c>
      <c r="BJ1316" s="67" t="e">
        <f t="shared" si="4300"/>
        <v>#REF!</v>
      </c>
      <c r="BK1316" s="68" t="e">
        <f t="shared" ref="BK1316:BK1326" si="4301">+BI1316+BJ1316</f>
        <v>#REF!</v>
      </c>
      <c r="BL1316" s="68" t="e">
        <f t="shared" si="4019"/>
        <v>#REF!</v>
      </c>
      <c r="BM1316" s="305">
        <v>0</v>
      </c>
      <c r="BN1316" s="305">
        <v>0</v>
      </c>
      <c r="BO1316" s="306"/>
      <c r="BP1316" s="306"/>
      <c r="BQ1316" s="305">
        <v>0</v>
      </c>
      <c r="BR1316" s="305">
        <v>0</v>
      </c>
      <c r="BS1316" s="114" t="s">
        <v>208</v>
      </c>
      <c r="BT1316" s="77"/>
    </row>
    <row r="1317" spans="1:72" s="46" customFormat="1" ht="36.75" hidden="1" customHeight="1">
      <c r="A1317" s="77"/>
      <c r="B1317" s="104">
        <v>2014</v>
      </c>
      <c r="C1317" s="105">
        <v>8317</v>
      </c>
      <c r="D1317" s="104">
        <v>6</v>
      </c>
      <c r="E1317" s="104">
        <v>5000</v>
      </c>
      <c r="F1317" s="104">
        <v>5100</v>
      </c>
      <c r="G1317" s="104">
        <v>515</v>
      </c>
      <c r="H1317" s="104">
        <v>2</v>
      </c>
      <c r="I1317" s="66" t="s">
        <v>825</v>
      </c>
      <c r="J1317" s="67">
        <v>0</v>
      </c>
      <c r="K1317" s="67">
        <v>0</v>
      </c>
      <c r="L1317" s="68">
        <f t="shared" si="4280"/>
        <v>0</v>
      </c>
      <c r="M1317" s="67">
        <v>0</v>
      </c>
      <c r="N1317" s="67">
        <v>0</v>
      </c>
      <c r="O1317" s="68">
        <f t="shared" si="4281"/>
        <v>0</v>
      </c>
      <c r="P1317" s="68">
        <f t="shared" si="4282"/>
        <v>0</v>
      </c>
      <c r="Q1317" s="71">
        <v>0</v>
      </c>
      <c r="R1317" s="71">
        <v>0</v>
      </c>
      <c r="S1317" s="71">
        <v>0</v>
      </c>
      <c r="T1317" s="71">
        <v>0</v>
      </c>
      <c r="U1317" s="71">
        <v>0</v>
      </c>
      <c r="V1317" s="71">
        <v>0</v>
      </c>
      <c r="W1317" s="67">
        <v>0</v>
      </c>
      <c r="X1317" s="67">
        <v>0</v>
      </c>
      <c r="Y1317" s="68">
        <v>0</v>
      </c>
      <c r="Z1317" s="67">
        <v>0</v>
      </c>
      <c r="AA1317" s="67">
        <v>0</v>
      </c>
      <c r="AB1317" s="68">
        <v>0</v>
      </c>
      <c r="AC1317" s="68">
        <f t="shared" si="4283"/>
        <v>0</v>
      </c>
      <c r="AD1317" s="67">
        <f t="shared" si="4284"/>
        <v>0</v>
      </c>
      <c r="AE1317" s="67">
        <f t="shared" si="4285"/>
        <v>0</v>
      </c>
      <c r="AF1317" s="68">
        <f t="shared" si="4286"/>
        <v>0</v>
      </c>
      <c r="AG1317" s="67" t="e">
        <f>M1317+#REF!-V1317</f>
        <v>#REF!</v>
      </c>
      <c r="AH1317" s="67" t="e">
        <f>N1317+S1317-#REF!</f>
        <v>#REF!</v>
      </c>
      <c r="AI1317" s="68" t="e">
        <f t="shared" si="4287"/>
        <v>#REF!</v>
      </c>
      <c r="AJ1317" s="68" t="e">
        <f t="shared" si="4288"/>
        <v>#REF!</v>
      </c>
      <c r="AK1317" s="71">
        <v>0</v>
      </c>
      <c r="AL1317" s="71">
        <v>0</v>
      </c>
      <c r="AM1317" s="68">
        <f t="shared" si="4289"/>
        <v>0</v>
      </c>
      <c r="AN1317" s="71">
        <v>0</v>
      </c>
      <c r="AO1317" s="71">
        <v>0</v>
      </c>
      <c r="AP1317" s="68">
        <f t="shared" si="4290"/>
        <v>0</v>
      </c>
      <c r="AQ1317" s="68">
        <f t="shared" si="4291"/>
        <v>0</v>
      </c>
      <c r="AR1317" s="71">
        <v>0</v>
      </c>
      <c r="AS1317" s="71">
        <v>0</v>
      </c>
      <c r="AT1317" s="68">
        <f t="shared" si="4292"/>
        <v>0</v>
      </c>
      <c r="AU1317" s="71">
        <v>0</v>
      </c>
      <c r="AV1317" s="71">
        <v>0</v>
      </c>
      <c r="AW1317" s="68">
        <f t="shared" si="4293"/>
        <v>0</v>
      </c>
      <c r="AX1317" s="68">
        <f t="shared" si="4294"/>
        <v>0</v>
      </c>
      <c r="AY1317" s="71">
        <v>0</v>
      </c>
      <c r="AZ1317" s="71">
        <v>0</v>
      </c>
      <c r="BA1317" s="68">
        <f t="shared" si="4295"/>
        <v>0</v>
      </c>
      <c r="BB1317" s="71">
        <v>0</v>
      </c>
      <c r="BC1317" s="71">
        <v>0</v>
      </c>
      <c r="BD1317" s="68">
        <f t="shared" si="4296"/>
        <v>0</v>
      </c>
      <c r="BE1317" s="68">
        <f t="shared" si="4297"/>
        <v>0</v>
      </c>
      <c r="BF1317" s="67">
        <f t="shared" si="4298"/>
        <v>0</v>
      </c>
      <c r="BG1317" s="67">
        <f t="shared" si="4298"/>
        <v>0</v>
      </c>
      <c r="BH1317" s="68">
        <f t="shared" si="4299"/>
        <v>0</v>
      </c>
      <c r="BI1317" s="67" t="e">
        <f t="shared" si="4300"/>
        <v>#REF!</v>
      </c>
      <c r="BJ1317" s="67" t="e">
        <f t="shared" si="4300"/>
        <v>#REF!</v>
      </c>
      <c r="BK1317" s="68" t="e">
        <f t="shared" si="4301"/>
        <v>#REF!</v>
      </c>
      <c r="BL1317" s="68" t="e">
        <f t="shared" si="4019"/>
        <v>#REF!</v>
      </c>
      <c r="BM1317" s="305">
        <v>0</v>
      </c>
      <c r="BN1317" s="305">
        <v>0</v>
      </c>
      <c r="BO1317" s="306"/>
      <c r="BP1317" s="306"/>
      <c r="BQ1317" s="305">
        <v>0</v>
      </c>
      <c r="BR1317" s="305">
        <v>0</v>
      </c>
      <c r="BS1317" s="114" t="s">
        <v>208</v>
      </c>
      <c r="BT1317" s="77"/>
    </row>
    <row r="1318" spans="1:72" s="46" customFormat="1" ht="36.75" hidden="1" customHeight="1">
      <c r="A1318" s="77"/>
      <c r="B1318" s="104">
        <v>2014</v>
      </c>
      <c r="C1318" s="105">
        <v>8317</v>
      </c>
      <c r="D1318" s="104">
        <v>6</v>
      </c>
      <c r="E1318" s="104">
        <v>5000</v>
      </c>
      <c r="F1318" s="104">
        <v>5100</v>
      </c>
      <c r="G1318" s="104">
        <v>515</v>
      </c>
      <c r="H1318" s="104">
        <v>3</v>
      </c>
      <c r="I1318" s="66" t="s">
        <v>152</v>
      </c>
      <c r="J1318" s="67">
        <v>0</v>
      </c>
      <c r="K1318" s="67">
        <v>0</v>
      </c>
      <c r="L1318" s="68">
        <f t="shared" si="4280"/>
        <v>0</v>
      </c>
      <c r="M1318" s="67">
        <v>0</v>
      </c>
      <c r="N1318" s="67">
        <v>0</v>
      </c>
      <c r="O1318" s="68">
        <f t="shared" si="4281"/>
        <v>0</v>
      </c>
      <c r="P1318" s="68">
        <f t="shared" si="4282"/>
        <v>0</v>
      </c>
      <c r="Q1318" s="71">
        <v>0</v>
      </c>
      <c r="R1318" s="71">
        <v>0</v>
      </c>
      <c r="S1318" s="71">
        <v>0</v>
      </c>
      <c r="T1318" s="71">
        <v>0</v>
      </c>
      <c r="U1318" s="71">
        <v>0</v>
      </c>
      <c r="V1318" s="71">
        <v>0</v>
      </c>
      <c r="W1318" s="67">
        <v>0</v>
      </c>
      <c r="X1318" s="67">
        <v>0</v>
      </c>
      <c r="Y1318" s="68">
        <v>0</v>
      </c>
      <c r="Z1318" s="67">
        <v>0</v>
      </c>
      <c r="AA1318" s="67">
        <v>0</v>
      </c>
      <c r="AB1318" s="68">
        <v>0</v>
      </c>
      <c r="AC1318" s="68">
        <f t="shared" si="4283"/>
        <v>0</v>
      </c>
      <c r="AD1318" s="67">
        <f t="shared" si="4284"/>
        <v>0</v>
      </c>
      <c r="AE1318" s="67">
        <f t="shared" si="4285"/>
        <v>0</v>
      </c>
      <c r="AF1318" s="68">
        <f t="shared" si="4286"/>
        <v>0</v>
      </c>
      <c r="AG1318" s="67" t="e">
        <f>M1318+#REF!-V1318</f>
        <v>#REF!</v>
      </c>
      <c r="AH1318" s="67" t="e">
        <f>N1318+S1318-#REF!</f>
        <v>#REF!</v>
      </c>
      <c r="AI1318" s="68" t="e">
        <f t="shared" si="4287"/>
        <v>#REF!</v>
      </c>
      <c r="AJ1318" s="68" t="e">
        <f t="shared" si="4288"/>
        <v>#REF!</v>
      </c>
      <c r="AK1318" s="71">
        <v>0</v>
      </c>
      <c r="AL1318" s="71">
        <v>0</v>
      </c>
      <c r="AM1318" s="68">
        <f t="shared" si="4289"/>
        <v>0</v>
      </c>
      <c r="AN1318" s="71">
        <v>0</v>
      </c>
      <c r="AO1318" s="71">
        <v>0</v>
      </c>
      <c r="AP1318" s="68">
        <f t="shared" si="4290"/>
        <v>0</v>
      </c>
      <c r="AQ1318" s="68">
        <f t="shared" si="4291"/>
        <v>0</v>
      </c>
      <c r="AR1318" s="71">
        <v>0</v>
      </c>
      <c r="AS1318" s="71">
        <v>0</v>
      </c>
      <c r="AT1318" s="68">
        <f t="shared" si="4292"/>
        <v>0</v>
      </c>
      <c r="AU1318" s="71">
        <v>0</v>
      </c>
      <c r="AV1318" s="71">
        <v>0</v>
      </c>
      <c r="AW1318" s="68">
        <f t="shared" si="4293"/>
        <v>0</v>
      </c>
      <c r="AX1318" s="68">
        <f t="shared" si="4294"/>
        <v>0</v>
      </c>
      <c r="AY1318" s="71">
        <v>0</v>
      </c>
      <c r="AZ1318" s="71">
        <v>0</v>
      </c>
      <c r="BA1318" s="68">
        <f t="shared" si="4295"/>
        <v>0</v>
      </c>
      <c r="BB1318" s="71">
        <v>0</v>
      </c>
      <c r="BC1318" s="71">
        <v>0</v>
      </c>
      <c r="BD1318" s="68">
        <f t="shared" si="4296"/>
        <v>0</v>
      </c>
      <c r="BE1318" s="68">
        <f t="shared" si="4297"/>
        <v>0</v>
      </c>
      <c r="BF1318" s="67">
        <f t="shared" si="4298"/>
        <v>0</v>
      </c>
      <c r="BG1318" s="67">
        <f t="shared" si="4298"/>
        <v>0</v>
      </c>
      <c r="BH1318" s="68">
        <f t="shared" si="4299"/>
        <v>0</v>
      </c>
      <c r="BI1318" s="67" t="e">
        <f t="shared" si="4300"/>
        <v>#REF!</v>
      </c>
      <c r="BJ1318" s="67" t="e">
        <f t="shared" si="4300"/>
        <v>#REF!</v>
      </c>
      <c r="BK1318" s="68" t="e">
        <f t="shared" si="4301"/>
        <v>#REF!</v>
      </c>
      <c r="BL1318" s="68" t="e">
        <f t="shared" si="4019"/>
        <v>#REF!</v>
      </c>
      <c r="BM1318" s="305">
        <v>0</v>
      </c>
      <c r="BN1318" s="305">
        <v>0</v>
      </c>
      <c r="BO1318" s="306"/>
      <c r="BP1318" s="306"/>
      <c r="BQ1318" s="305">
        <v>0</v>
      </c>
      <c r="BR1318" s="305">
        <v>0</v>
      </c>
      <c r="BS1318" s="114" t="s">
        <v>208</v>
      </c>
      <c r="BT1318" s="77"/>
    </row>
    <row r="1319" spans="1:72" s="46" customFormat="1" ht="36.75" hidden="1" customHeight="1">
      <c r="A1319" s="77"/>
      <c r="B1319" s="104">
        <v>2014</v>
      </c>
      <c r="C1319" s="105">
        <v>8317</v>
      </c>
      <c r="D1319" s="104">
        <v>6</v>
      </c>
      <c r="E1319" s="104">
        <v>5000</v>
      </c>
      <c r="F1319" s="104">
        <v>5100</v>
      </c>
      <c r="G1319" s="104">
        <v>515</v>
      </c>
      <c r="H1319" s="104">
        <v>4</v>
      </c>
      <c r="I1319" s="66" t="s">
        <v>155</v>
      </c>
      <c r="J1319" s="67">
        <v>0</v>
      </c>
      <c r="K1319" s="67">
        <v>0</v>
      </c>
      <c r="L1319" s="68">
        <f t="shared" si="4280"/>
        <v>0</v>
      </c>
      <c r="M1319" s="67">
        <v>0</v>
      </c>
      <c r="N1319" s="67">
        <v>0</v>
      </c>
      <c r="O1319" s="68">
        <f t="shared" si="4281"/>
        <v>0</v>
      </c>
      <c r="P1319" s="68">
        <f t="shared" si="4282"/>
        <v>0</v>
      </c>
      <c r="Q1319" s="71">
        <v>0</v>
      </c>
      <c r="R1319" s="71">
        <v>0</v>
      </c>
      <c r="S1319" s="71">
        <v>0</v>
      </c>
      <c r="T1319" s="71">
        <v>0</v>
      </c>
      <c r="U1319" s="71">
        <v>0</v>
      </c>
      <c r="V1319" s="71">
        <v>0</v>
      </c>
      <c r="W1319" s="67">
        <v>0</v>
      </c>
      <c r="X1319" s="67">
        <v>0</v>
      </c>
      <c r="Y1319" s="68">
        <v>0</v>
      </c>
      <c r="Z1319" s="67">
        <v>0</v>
      </c>
      <c r="AA1319" s="67">
        <v>0</v>
      </c>
      <c r="AB1319" s="68">
        <v>0</v>
      </c>
      <c r="AC1319" s="68">
        <f t="shared" si="4283"/>
        <v>0</v>
      </c>
      <c r="AD1319" s="67">
        <f t="shared" si="4284"/>
        <v>0</v>
      </c>
      <c r="AE1319" s="67">
        <f t="shared" si="4285"/>
        <v>0</v>
      </c>
      <c r="AF1319" s="68">
        <f t="shared" si="4286"/>
        <v>0</v>
      </c>
      <c r="AG1319" s="67" t="e">
        <f>M1319+#REF!-V1319</f>
        <v>#REF!</v>
      </c>
      <c r="AH1319" s="67" t="e">
        <f>N1319+S1319-#REF!</f>
        <v>#REF!</v>
      </c>
      <c r="AI1319" s="68" t="e">
        <f t="shared" si="4287"/>
        <v>#REF!</v>
      </c>
      <c r="AJ1319" s="68" t="e">
        <f t="shared" si="4288"/>
        <v>#REF!</v>
      </c>
      <c r="AK1319" s="71">
        <v>0</v>
      </c>
      <c r="AL1319" s="71">
        <v>0</v>
      </c>
      <c r="AM1319" s="68">
        <f t="shared" si="4289"/>
        <v>0</v>
      </c>
      <c r="AN1319" s="71">
        <v>0</v>
      </c>
      <c r="AO1319" s="71">
        <v>0</v>
      </c>
      <c r="AP1319" s="68">
        <f t="shared" si="4290"/>
        <v>0</v>
      </c>
      <c r="AQ1319" s="68">
        <f t="shared" si="4291"/>
        <v>0</v>
      </c>
      <c r="AR1319" s="71">
        <v>0</v>
      </c>
      <c r="AS1319" s="71">
        <v>0</v>
      </c>
      <c r="AT1319" s="68">
        <f t="shared" si="4292"/>
        <v>0</v>
      </c>
      <c r="AU1319" s="71">
        <v>0</v>
      </c>
      <c r="AV1319" s="71">
        <v>0</v>
      </c>
      <c r="AW1319" s="68">
        <f t="shared" si="4293"/>
        <v>0</v>
      </c>
      <c r="AX1319" s="68">
        <f t="shared" si="4294"/>
        <v>0</v>
      </c>
      <c r="AY1319" s="71">
        <v>0</v>
      </c>
      <c r="AZ1319" s="71">
        <v>0</v>
      </c>
      <c r="BA1319" s="68">
        <f t="shared" si="4295"/>
        <v>0</v>
      </c>
      <c r="BB1319" s="71">
        <v>0</v>
      </c>
      <c r="BC1319" s="71">
        <v>0</v>
      </c>
      <c r="BD1319" s="68">
        <f t="shared" si="4296"/>
        <v>0</v>
      </c>
      <c r="BE1319" s="68">
        <f t="shared" si="4297"/>
        <v>0</v>
      </c>
      <c r="BF1319" s="67">
        <f t="shared" si="4298"/>
        <v>0</v>
      </c>
      <c r="BG1319" s="67">
        <f t="shared" si="4298"/>
        <v>0</v>
      </c>
      <c r="BH1319" s="68">
        <f t="shared" si="4299"/>
        <v>0</v>
      </c>
      <c r="BI1319" s="67" t="e">
        <f t="shared" si="4300"/>
        <v>#REF!</v>
      </c>
      <c r="BJ1319" s="67" t="e">
        <f t="shared" si="4300"/>
        <v>#REF!</v>
      </c>
      <c r="BK1319" s="68" t="e">
        <f t="shared" si="4301"/>
        <v>#REF!</v>
      </c>
      <c r="BL1319" s="68" t="e">
        <f t="shared" si="4019"/>
        <v>#REF!</v>
      </c>
      <c r="BM1319" s="305">
        <v>0</v>
      </c>
      <c r="BN1319" s="305">
        <v>0</v>
      </c>
      <c r="BO1319" s="306"/>
      <c r="BP1319" s="306"/>
      <c r="BQ1319" s="305">
        <v>0</v>
      </c>
      <c r="BR1319" s="305">
        <v>0</v>
      </c>
      <c r="BS1319" s="114" t="s">
        <v>208</v>
      </c>
      <c r="BT1319" s="77"/>
    </row>
    <row r="1320" spans="1:72" s="46" customFormat="1" ht="36.75" hidden="1" customHeight="1">
      <c r="A1320" s="77"/>
      <c r="B1320" s="104">
        <v>2014</v>
      </c>
      <c r="C1320" s="105">
        <v>8317</v>
      </c>
      <c r="D1320" s="104">
        <v>6</v>
      </c>
      <c r="E1320" s="104">
        <v>5000</v>
      </c>
      <c r="F1320" s="104">
        <v>5100</v>
      </c>
      <c r="G1320" s="104">
        <v>515</v>
      </c>
      <c r="H1320" s="104">
        <v>5</v>
      </c>
      <c r="I1320" s="66" t="s">
        <v>826</v>
      </c>
      <c r="J1320" s="67">
        <v>0</v>
      </c>
      <c r="K1320" s="67">
        <v>0</v>
      </c>
      <c r="L1320" s="68">
        <f t="shared" si="4280"/>
        <v>0</v>
      </c>
      <c r="M1320" s="67">
        <v>0</v>
      </c>
      <c r="N1320" s="67">
        <v>0</v>
      </c>
      <c r="O1320" s="68">
        <f t="shared" si="4281"/>
        <v>0</v>
      </c>
      <c r="P1320" s="68">
        <f t="shared" si="4282"/>
        <v>0</v>
      </c>
      <c r="Q1320" s="71">
        <v>0</v>
      </c>
      <c r="R1320" s="71">
        <v>0</v>
      </c>
      <c r="S1320" s="71">
        <v>0</v>
      </c>
      <c r="T1320" s="71">
        <v>0</v>
      </c>
      <c r="U1320" s="71">
        <v>0</v>
      </c>
      <c r="V1320" s="71">
        <v>0</v>
      </c>
      <c r="W1320" s="67">
        <v>0</v>
      </c>
      <c r="X1320" s="67">
        <v>0</v>
      </c>
      <c r="Y1320" s="68">
        <v>0</v>
      </c>
      <c r="Z1320" s="67">
        <v>0</v>
      </c>
      <c r="AA1320" s="67">
        <v>0</v>
      </c>
      <c r="AB1320" s="68">
        <v>0</v>
      </c>
      <c r="AC1320" s="68">
        <f t="shared" si="4283"/>
        <v>0</v>
      </c>
      <c r="AD1320" s="67">
        <f t="shared" si="4284"/>
        <v>0</v>
      </c>
      <c r="AE1320" s="67">
        <f t="shared" si="4285"/>
        <v>0</v>
      </c>
      <c r="AF1320" s="68">
        <f t="shared" si="4286"/>
        <v>0</v>
      </c>
      <c r="AG1320" s="67" t="e">
        <f>M1320+#REF!-V1320</f>
        <v>#REF!</v>
      </c>
      <c r="AH1320" s="67" t="e">
        <f>N1320+S1320-#REF!</f>
        <v>#REF!</v>
      </c>
      <c r="AI1320" s="68" t="e">
        <f t="shared" si="4287"/>
        <v>#REF!</v>
      </c>
      <c r="AJ1320" s="68" t="e">
        <f t="shared" si="4288"/>
        <v>#REF!</v>
      </c>
      <c r="AK1320" s="71">
        <v>0</v>
      </c>
      <c r="AL1320" s="71">
        <v>0</v>
      </c>
      <c r="AM1320" s="68">
        <f t="shared" si="4289"/>
        <v>0</v>
      </c>
      <c r="AN1320" s="71">
        <v>0</v>
      </c>
      <c r="AO1320" s="71">
        <v>0</v>
      </c>
      <c r="AP1320" s="68">
        <f t="shared" si="4290"/>
        <v>0</v>
      </c>
      <c r="AQ1320" s="68">
        <f t="shared" si="4291"/>
        <v>0</v>
      </c>
      <c r="AR1320" s="71">
        <v>0</v>
      </c>
      <c r="AS1320" s="71">
        <v>0</v>
      </c>
      <c r="AT1320" s="68">
        <f t="shared" si="4292"/>
        <v>0</v>
      </c>
      <c r="AU1320" s="71">
        <v>0</v>
      </c>
      <c r="AV1320" s="71">
        <v>0</v>
      </c>
      <c r="AW1320" s="68">
        <f t="shared" si="4293"/>
        <v>0</v>
      </c>
      <c r="AX1320" s="68">
        <f t="shared" si="4294"/>
        <v>0</v>
      </c>
      <c r="AY1320" s="71">
        <v>0</v>
      </c>
      <c r="AZ1320" s="71">
        <v>0</v>
      </c>
      <c r="BA1320" s="68">
        <f t="shared" si="4295"/>
        <v>0</v>
      </c>
      <c r="BB1320" s="71">
        <v>0</v>
      </c>
      <c r="BC1320" s="71">
        <v>0</v>
      </c>
      <c r="BD1320" s="68">
        <f t="shared" si="4296"/>
        <v>0</v>
      </c>
      <c r="BE1320" s="68">
        <f t="shared" si="4297"/>
        <v>0</v>
      </c>
      <c r="BF1320" s="67">
        <f t="shared" si="4298"/>
        <v>0</v>
      </c>
      <c r="BG1320" s="67">
        <f t="shared" si="4298"/>
        <v>0</v>
      </c>
      <c r="BH1320" s="68">
        <f t="shared" si="4299"/>
        <v>0</v>
      </c>
      <c r="BI1320" s="67" t="e">
        <f t="shared" si="4300"/>
        <v>#REF!</v>
      </c>
      <c r="BJ1320" s="67" t="e">
        <f t="shared" si="4300"/>
        <v>#REF!</v>
      </c>
      <c r="BK1320" s="68" t="e">
        <f t="shared" si="4301"/>
        <v>#REF!</v>
      </c>
      <c r="BL1320" s="68" t="e">
        <f t="shared" si="4019"/>
        <v>#REF!</v>
      </c>
      <c r="BM1320" s="305">
        <v>0</v>
      </c>
      <c r="BN1320" s="305">
        <v>0</v>
      </c>
      <c r="BO1320" s="306"/>
      <c r="BP1320" s="306"/>
      <c r="BQ1320" s="305">
        <v>0</v>
      </c>
      <c r="BR1320" s="305">
        <v>0</v>
      </c>
      <c r="BS1320" s="114" t="s">
        <v>208</v>
      </c>
      <c r="BT1320" s="77"/>
    </row>
    <row r="1321" spans="1:72" s="46" customFormat="1" ht="36.75" hidden="1" customHeight="1">
      <c r="A1321" s="77"/>
      <c r="B1321" s="104">
        <v>2014</v>
      </c>
      <c r="C1321" s="105">
        <v>8317</v>
      </c>
      <c r="D1321" s="104">
        <v>6</v>
      </c>
      <c r="E1321" s="104">
        <v>5000</v>
      </c>
      <c r="F1321" s="104">
        <v>5100</v>
      </c>
      <c r="G1321" s="104">
        <v>515</v>
      </c>
      <c r="H1321" s="104">
        <v>6</v>
      </c>
      <c r="I1321" s="66" t="s">
        <v>827</v>
      </c>
      <c r="J1321" s="67">
        <v>0</v>
      </c>
      <c r="K1321" s="67">
        <v>0</v>
      </c>
      <c r="L1321" s="68">
        <f t="shared" si="4280"/>
        <v>0</v>
      </c>
      <c r="M1321" s="67">
        <v>0</v>
      </c>
      <c r="N1321" s="67">
        <v>0</v>
      </c>
      <c r="O1321" s="68">
        <f t="shared" si="4281"/>
        <v>0</v>
      </c>
      <c r="P1321" s="68">
        <f t="shared" si="4282"/>
        <v>0</v>
      </c>
      <c r="Q1321" s="71">
        <v>0</v>
      </c>
      <c r="R1321" s="71">
        <v>0</v>
      </c>
      <c r="S1321" s="71">
        <v>0</v>
      </c>
      <c r="T1321" s="71">
        <v>0</v>
      </c>
      <c r="U1321" s="71">
        <v>0</v>
      </c>
      <c r="V1321" s="71">
        <v>0</v>
      </c>
      <c r="W1321" s="67">
        <v>0</v>
      </c>
      <c r="X1321" s="67">
        <v>0</v>
      </c>
      <c r="Y1321" s="68">
        <v>0</v>
      </c>
      <c r="Z1321" s="67">
        <v>0</v>
      </c>
      <c r="AA1321" s="67">
        <v>0</v>
      </c>
      <c r="AB1321" s="68">
        <v>0</v>
      </c>
      <c r="AC1321" s="68">
        <f t="shared" si="4283"/>
        <v>0</v>
      </c>
      <c r="AD1321" s="67">
        <f t="shared" si="4284"/>
        <v>0</v>
      </c>
      <c r="AE1321" s="67">
        <f t="shared" si="4285"/>
        <v>0</v>
      </c>
      <c r="AF1321" s="68">
        <f t="shared" si="4286"/>
        <v>0</v>
      </c>
      <c r="AG1321" s="67" t="e">
        <f>M1321+#REF!-V1321</f>
        <v>#REF!</v>
      </c>
      <c r="AH1321" s="67" t="e">
        <f>N1321+S1321-#REF!</f>
        <v>#REF!</v>
      </c>
      <c r="AI1321" s="68" t="e">
        <f t="shared" si="4287"/>
        <v>#REF!</v>
      </c>
      <c r="AJ1321" s="68" t="e">
        <f t="shared" si="4288"/>
        <v>#REF!</v>
      </c>
      <c r="AK1321" s="71">
        <v>0</v>
      </c>
      <c r="AL1321" s="71">
        <v>0</v>
      </c>
      <c r="AM1321" s="68">
        <f t="shared" si="4289"/>
        <v>0</v>
      </c>
      <c r="AN1321" s="71">
        <v>0</v>
      </c>
      <c r="AO1321" s="71">
        <v>0</v>
      </c>
      <c r="AP1321" s="68">
        <f t="shared" si="4290"/>
        <v>0</v>
      </c>
      <c r="AQ1321" s="68">
        <f t="shared" si="4291"/>
        <v>0</v>
      </c>
      <c r="AR1321" s="71">
        <v>0</v>
      </c>
      <c r="AS1321" s="71">
        <v>0</v>
      </c>
      <c r="AT1321" s="68">
        <f t="shared" si="4292"/>
        <v>0</v>
      </c>
      <c r="AU1321" s="71">
        <v>0</v>
      </c>
      <c r="AV1321" s="71">
        <v>0</v>
      </c>
      <c r="AW1321" s="68">
        <f t="shared" si="4293"/>
        <v>0</v>
      </c>
      <c r="AX1321" s="68">
        <f t="shared" si="4294"/>
        <v>0</v>
      </c>
      <c r="AY1321" s="71">
        <v>0</v>
      </c>
      <c r="AZ1321" s="71">
        <v>0</v>
      </c>
      <c r="BA1321" s="68">
        <f t="shared" si="4295"/>
        <v>0</v>
      </c>
      <c r="BB1321" s="71">
        <v>0</v>
      </c>
      <c r="BC1321" s="71">
        <v>0</v>
      </c>
      <c r="BD1321" s="68">
        <f t="shared" si="4296"/>
        <v>0</v>
      </c>
      <c r="BE1321" s="68">
        <f t="shared" si="4297"/>
        <v>0</v>
      </c>
      <c r="BF1321" s="67">
        <f t="shared" si="4298"/>
        <v>0</v>
      </c>
      <c r="BG1321" s="67">
        <f t="shared" si="4298"/>
        <v>0</v>
      </c>
      <c r="BH1321" s="68">
        <f t="shared" si="4299"/>
        <v>0</v>
      </c>
      <c r="BI1321" s="67" t="e">
        <f t="shared" si="4300"/>
        <v>#REF!</v>
      </c>
      <c r="BJ1321" s="67" t="e">
        <f t="shared" si="4300"/>
        <v>#REF!</v>
      </c>
      <c r="BK1321" s="68" t="e">
        <f t="shared" si="4301"/>
        <v>#REF!</v>
      </c>
      <c r="BL1321" s="68" t="e">
        <f t="shared" si="4019"/>
        <v>#REF!</v>
      </c>
      <c r="BM1321" s="305">
        <v>0</v>
      </c>
      <c r="BN1321" s="305">
        <v>0</v>
      </c>
      <c r="BO1321" s="306"/>
      <c r="BP1321" s="306"/>
      <c r="BQ1321" s="305">
        <v>0</v>
      </c>
      <c r="BR1321" s="305">
        <v>0</v>
      </c>
      <c r="BS1321" s="114" t="s">
        <v>208</v>
      </c>
      <c r="BT1321" s="77"/>
    </row>
    <row r="1322" spans="1:72" s="46" customFormat="1" ht="36.75" hidden="1" customHeight="1">
      <c r="A1322" s="77"/>
      <c r="B1322" s="104">
        <v>2014</v>
      </c>
      <c r="C1322" s="105">
        <v>8317</v>
      </c>
      <c r="D1322" s="104">
        <v>6</v>
      </c>
      <c r="E1322" s="104">
        <v>5000</v>
      </c>
      <c r="F1322" s="104">
        <v>5100</v>
      </c>
      <c r="G1322" s="104">
        <v>515</v>
      </c>
      <c r="H1322" s="104">
        <v>7</v>
      </c>
      <c r="I1322" s="66" t="s">
        <v>828</v>
      </c>
      <c r="J1322" s="67">
        <v>0</v>
      </c>
      <c r="K1322" s="67">
        <v>0</v>
      </c>
      <c r="L1322" s="68">
        <f t="shared" si="4280"/>
        <v>0</v>
      </c>
      <c r="M1322" s="67">
        <v>0</v>
      </c>
      <c r="N1322" s="67">
        <v>0</v>
      </c>
      <c r="O1322" s="68">
        <f t="shared" si="4281"/>
        <v>0</v>
      </c>
      <c r="P1322" s="68">
        <f t="shared" si="4282"/>
        <v>0</v>
      </c>
      <c r="Q1322" s="71">
        <v>0</v>
      </c>
      <c r="R1322" s="71">
        <v>0</v>
      </c>
      <c r="S1322" s="71">
        <v>0</v>
      </c>
      <c r="T1322" s="71">
        <v>0</v>
      </c>
      <c r="U1322" s="71">
        <v>0</v>
      </c>
      <c r="V1322" s="71">
        <v>0</v>
      </c>
      <c r="W1322" s="67">
        <v>0</v>
      </c>
      <c r="X1322" s="67">
        <v>0</v>
      </c>
      <c r="Y1322" s="68">
        <v>0</v>
      </c>
      <c r="Z1322" s="67">
        <v>0</v>
      </c>
      <c r="AA1322" s="67">
        <v>0</v>
      </c>
      <c r="AB1322" s="68">
        <v>0</v>
      </c>
      <c r="AC1322" s="68">
        <f t="shared" si="4283"/>
        <v>0</v>
      </c>
      <c r="AD1322" s="67">
        <f t="shared" si="4284"/>
        <v>0</v>
      </c>
      <c r="AE1322" s="67">
        <f t="shared" si="4285"/>
        <v>0</v>
      </c>
      <c r="AF1322" s="68">
        <f t="shared" si="4286"/>
        <v>0</v>
      </c>
      <c r="AG1322" s="67" t="e">
        <f>M1322+#REF!-V1322</f>
        <v>#REF!</v>
      </c>
      <c r="AH1322" s="67" t="e">
        <f>N1322+S1322-#REF!</f>
        <v>#REF!</v>
      </c>
      <c r="AI1322" s="68" t="e">
        <f t="shared" si="4287"/>
        <v>#REF!</v>
      </c>
      <c r="AJ1322" s="68" t="e">
        <f t="shared" si="4288"/>
        <v>#REF!</v>
      </c>
      <c r="AK1322" s="71">
        <v>0</v>
      </c>
      <c r="AL1322" s="71">
        <v>0</v>
      </c>
      <c r="AM1322" s="68">
        <f t="shared" si="4289"/>
        <v>0</v>
      </c>
      <c r="AN1322" s="71">
        <v>0</v>
      </c>
      <c r="AO1322" s="71">
        <v>0</v>
      </c>
      <c r="AP1322" s="68">
        <f t="shared" si="4290"/>
        <v>0</v>
      </c>
      <c r="AQ1322" s="68">
        <f t="shared" si="4291"/>
        <v>0</v>
      </c>
      <c r="AR1322" s="71">
        <v>0</v>
      </c>
      <c r="AS1322" s="71">
        <v>0</v>
      </c>
      <c r="AT1322" s="68">
        <f t="shared" si="4292"/>
        <v>0</v>
      </c>
      <c r="AU1322" s="71">
        <v>0</v>
      </c>
      <c r="AV1322" s="71">
        <v>0</v>
      </c>
      <c r="AW1322" s="68">
        <f t="shared" si="4293"/>
        <v>0</v>
      </c>
      <c r="AX1322" s="68">
        <f t="shared" si="4294"/>
        <v>0</v>
      </c>
      <c r="AY1322" s="71">
        <v>0</v>
      </c>
      <c r="AZ1322" s="71">
        <v>0</v>
      </c>
      <c r="BA1322" s="68">
        <f t="shared" si="4295"/>
        <v>0</v>
      </c>
      <c r="BB1322" s="71">
        <v>0</v>
      </c>
      <c r="BC1322" s="71">
        <v>0</v>
      </c>
      <c r="BD1322" s="68">
        <f t="shared" si="4296"/>
        <v>0</v>
      </c>
      <c r="BE1322" s="68">
        <f t="shared" si="4297"/>
        <v>0</v>
      </c>
      <c r="BF1322" s="67">
        <f t="shared" si="4298"/>
        <v>0</v>
      </c>
      <c r="BG1322" s="67">
        <f t="shared" si="4298"/>
        <v>0</v>
      </c>
      <c r="BH1322" s="68">
        <f t="shared" si="4299"/>
        <v>0</v>
      </c>
      <c r="BI1322" s="67" t="e">
        <f t="shared" si="4300"/>
        <v>#REF!</v>
      </c>
      <c r="BJ1322" s="67" t="e">
        <f t="shared" si="4300"/>
        <v>#REF!</v>
      </c>
      <c r="BK1322" s="68" t="e">
        <f t="shared" si="4301"/>
        <v>#REF!</v>
      </c>
      <c r="BL1322" s="68" t="e">
        <f t="shared" si="4019"/>
        <v>#REF!</v>
      </c>
      <c r="BM1322" s="305">
        <v>0</v>
      </c>
      <c r="BN1322" s="305">
        <v>0</v>
      </c>
      <c r="BO1322" s="306"/>
      <c r="BP1322" s="306"/>
      <c r="BQ1322" s="305">
        <v>0</v>
      </c>
      <c r="BR1322" s="305">
        <v>0</v>
      </c>
      <c r="BS1322" s="114" t="s">
        <v>208</v>
      </c>
      <c r="BT1322" s="77"/>
    </row>
    <row r="1323" spans="1:72" s="46" customFormat="1" ht="36.75" hidden="1" customHeight="1">
      <c r="A1323" s="77"/>
      <c r="B1323" s="104">
        <v>2014</v>
      </c>
      <c r="C1323" s="105">
        <v>8317</v>
      </c>
      <c r="D1323" s="104">
        <v>6</v>
      </c>
      <c r="E1323" s="104">
        <v>5000</v>
      </c>
      <c r="F1323" s="104">
        <v>5100</v>
      </c>
      <c r="G1323" s="104">
        <v>515</v>
      </c>
      <c r="H1323" s="104">
        <v>8</v>
      </c>
      <c r="I1323" s="66" t="s">
        <v>156</v>
      </c>
      <c r="J1323" s="67">
        <v>0</v>
      </c>
      <c r="K1323" s="67">
        <v>0</v>
      </c>
      <c r="L1323" s="68">
        <f t="shared" si="4280"/>
        <v>0</v>
      </c>
      <c r="M1323" s="67">
        <v>0</v>
      </c>
      <c r="N1323" s="67">
        <v>0</v>
      </c>
      <c r="O1323" s="68">
        <f t="shared" si="4281"/>
        <v>0</v>
      </c>
      <c r="P1323" s="68">
        <f t="shared" si="4282"/>
        <v>0</v>
      </c>
      <c r="Q1323" s="71">
        <v>0</v>
      </c>
      <c r="R1323" s="71">
        <v>0</v>
      </c>
      <c r="S1323" s="71">
        <v>0</v>
      </c>
      <c r="T1323" s="71">
        <v>0</v>
      </c>
      <c r="U1323" s="71">
        <v>0</v>
      </c>
      <c r="V1323" s="71">
        <v>0</v>
      </c>
      <c r="W1323" s="67">
        <v>0</v>
      </c>
      <c r="X1323" s="67">
        <v>0</v>
      </c>
      <c r="Y1323" s="68">
        <v>0</v>
      </c>
      <c r="Z1323" s="67">
        <v>0</v>
      </c>
      <c r="AA1323" s="67">
        <v>0</v>
      </c>
      <c r="AB1323" s="68">
        <v>0</v>
      </c>
      <c r="AC1323" s="68">
        <f t="shared" si="4283"/>
        <v>0</v>
      </c>
      <c r="AD1323" s="67">
        <f t="shared" si="4284"/>
        <v>0</v>
      </c>
      <c r="AE1323" s="67">
        <f t="shared" si="4285"/>
        <v>0</v>
      </c>
      <c r="AF1323" s="68">
        <f t="shared" si="4286"/>
        <v>0</v>
      </c>
      <c r="AG1323" s="67" t="e">
        <f>M1323+#REF!-V1323</f>
        <v>#REF!</v>
      </c>
      <c r="AH1323" s="67" t="e">
        <f>N1323+S1323-#REF!</f>
        <v>#REF!</v>
      </c>
      <c r="AI1323" s="68" t="e">
        <f t="shared" si="4287"/>
        <v>#REF!</v>
      </c>
      <c r="AJ1323" s="68" t="e">
        <f t="shared" si="4288"/>
        <v>#REF!</v>
      </c>
      <c r="AK1323" s="71">
        <v>0</v>
      </c>
      <c r="AL1323" s="71">
        <v>0</v>
      </c>
      <c r="AM1323" s="68">
        <f t="shared" si="4289"/>
        <v>0</v>
      </c>
      <c r="AN1323" s="71">
        <v>0</v>
      </c>
      <c r="AO1323" s="71">
        <v>0</v>
      </c>
      <c r="AP1323" s="68">
        <f t="shared" si="4290"/>
        <v>0</v>
      </c>
      <c r="AQ1323" s="68">
        <f t="shared" si="4291"/>
        <v>0</v>
      </c>
      <c r="AR1323" s="71">
        <v>0</v>
      </c>
      <c r="AS1323" s="71">
        <v>0</v>
      </c>
      <c r="AT1323" s="68">
        <f t="shared" si="4292"/>
        <v>0</v>
      </c>
      <c r="AU1323" s="71">
        <v>0</v>
      </c>
      <c r="AV1323" s="71">
        <v>0</v>
      </c>
      <c r="AW1323" s="68">
        <f t="shared" si="4293"/>
        <v>0</v>
      </c>
      <c r="AX1323" s="68">
        <f t="shared" si="4294"/>
        <v>0</v>
      </c>
      <c r="AY1323" s="71">
        <v>0</v>
      </c>
      <c r="AZ1323" s="71">
        <v>0</v>
      </c>
      <c r="BA1323" s="68">
        <f t="shared" si="4295"/>
        <v>0</v>
      </c>
      <c r="BB1323" s="71">
        <v>0</v>
      </c>
      <c r="BC1323" s="71">
        <v>0</v>
      </c>
      <c r="BD1323" s="68">
        <f t="shared" si="4296"/>
        <v>0</v>
      </c>
      <c r="BE1323" s="68">
        <f t="shared" si="4297"/>
        <v>0</v>
      </c>
      <c r="BF1323" s="67">
        <f t="shared" si="4298"/>
        <v>0</v>
      </c>
      <c r="BG1323" s="67">
        <f t="shared" si="4298"/>
        <v>0</v>
      </c>
      <c r="BH1323" s="68">
        <f t="shared" si="4299"/>
        <v>0</v>
      </c>
      <c r="BI1323" s="67" t="e">
        <f t="shared" si="4300"/>
        <v>#REF!</v>
      </c>
      <c r="BJ1323" s="67" t="e">
        <f t="shared" si="4300"/>
        <v>#REF!</v>
      </c>
      <c r="BK1323" s="68" t="e">
        <f t="shared" si="4301"/>
        <v>#REF!</v>
      </c>
      <c r="BL1323" s="68" t="e">
        <f t="shared" si="4019"/>
        <v>#REF!</v>
      </c>
      <c r="BM1323" s="305">
        <v>0</v>
      </c>
      <c r="BN1323" s="305">
        <v>0</v>
      </c>
      <c r="BO1323" s="306"/>
      <c r="BP1323" s="306"/>
      <c r="BQ1323" s="305">
        <v>0</v>
      </c>
      <c r="BR1323" s="305">
        <v>0</v>
      </c>
      <c r="BS1323" s="114" t="s">
        <v>208</v>
      </c>
      <c r="BT1323" s="77"/>
    </row>
    <row r="1324" spans="1:72" s="46" customFormat="1" ht="36.75" hidden="1" customHeight="1">
      <c r="A1324" s="77"/>
      <c r="B1324" s="104">
        <v>2014</v>
      </c>
      <c r="C1324" s="105">
        <v>8317</v>
      </c>
      <c r="D1324" s="104">
        <v>6</v>
      </c>
      <c r="E1324" s="104">
        <v>5000</v>
      </c>
      <c r="F1324" s="104">
        <v>5100</v>
      </c>
      <c r="G1324" s="104">
        <v>515</v>
      </c>
      <c r="H1324" s="104">
        <v>9</v>
      </c>
      <c r="I1324" s="66" t="s">
        <v>829</v>
      </c>
      <c r="J1324" s="67">
        <v>0</v>
      </c>
      <c r="K1324" s="67">
        <v>0</v>
      </c>
      <c r="L1324" s="68">
        <f t="shared" si="4280"/>
        <v>0</v>
      </c>
      <c r="M1324" s="67">
        <v>0</v>
      </c>
      <c r="N1324" s="67">
        <v>0</v>
      </c>
      <c r="O1324" s="68">
        <f t="shared" si="4281"/>
        <v>0</v>
      </c>
      <c r="P1324" s="68">
        <f t="shared" si="4282"/>
        <v>0</v>
      </c>
      <c r="Q1324" s="71">
        <v>0</v>
      </c>
      <c r="R1324" s="71">
        <v>0</v>
      </c>
      <c r="S1324" s="71">
        <v>0</v>
      </c>
      <c r="T1324" s="71">
        <v>0</v>
      </c>
      <c r="U1324" s="71">
        <v>0</v>
      </c>
      <c r="V1324" s="71">
        <v>0</v>
      </c>
      <c r="W1324" s="67">
        <v>0</v>
      </c>
      <c r="X1324" s="67">
        <v>0</v>
      </c>
      <c r="Y1324" s="68">
        <v>0</v>
      </c>
      <c r="Z1324" s="67">
        <v>0</v>
      </c>
      <c r="AA1324" s="67">
        <v>0</v>
      </c>
      <c r="AB1324" s="68">
        <v>0</v>
      </c>
      <c r="AC1324" s="68">
        <f t="shared" si="4283"/>
        <v>0</v>
      </c>
      <c r="AD1324" s="67">
        <f t="shared" si="4284"/>
        <v>0</v>
      </c>
      <c r="AE1324" s="67">
        <f t="shared" si="4285"/>
        <v>0</v>
      </c>
      <c r="AF1324" s="68">
        <f t="shared" si="4286"/>
        <v>0</v>
      </c>
      <c r="AG1324" s="67" t="e">
        <f>M1324+#REF!-V1324</f>
        <v>#REF!</v>
      </c>
      <c r="AH1324" s="67" t="e">
        <f>N1324+S1324-#REF!</f>
        <v>#REF!</v>
      </c>
      <c r="AI1324" s="68" t="e">
        <f t="shared" si="4287"/>
        <v>#REF!</v>
      </c>
      <c r="AJ1324" s="68" t="e">
        <f t="shared" si="4288"/>
        <v>#REF!</v>
      </c>
      <c r="AK1324" s="71">
        <v>0</v>
      </c>
      <c r="AL1324" s="71">
        <v>0</v>
      </c>
      <c r="AM1324" s="68">
        <f t="shared" si="4289"/>
        <v>0</v>
      </c>
      <c r="AN1324" s="71">
        <v>0</v>
      </c>
      <c r="AO1324" s="71">
        <v>0</v>
      </c>
      <c r="AP1324" s="68">
        <f t="shared" si="4290"/>
        <v>0</v>
      </c>
      <c r="AQ1324" s="68">
        <f t="shared" si="4291"/>
        <v>0</v>
      </c>
      <c r="AR1324" s="71">
        <v>0</v>
      </c>
      <c r="AS1324" s="71">
        <v>0</v>
      </c>
      <c r="AT1324" s="68">
        <f t="shared" si="4292"/>
        <v>0</v>
      </c>
      <c r="AU1324" s="71">
        <v>0</v>
      </c>
      <c r="AV1324" s="71">
        <v>0</v>
      </c>
      <c r="AW1324" s="68">
        <f t="shared" si="4293"/>
        <v>0</v>
      </c>
      <c r="AX1324" s="68">
        <f t="shared" si="4294"/>
        <v>0</v>
      </c>
      <c r="AY1324" s="71">
        <v>0</v>
      </c>
      <c r="AZ1324" s="71">
        <v>0</v>
      </c>
      <c r="BA1324" s="68">
        <f t="shared" si="4295"/>
        <v>0</v>
      </c>
      <c r="BB1324" s="71">
        <v>0</v>
      </c>
      <c r="BC1324" s="71">
        <v>0</v>
      </c>
      <c r="BD1324" s="68">
        <f t="shared" si="4296"/>
        <v>0</v>
      </c>
      <c r="BE1324" s="68">
        <f t="shared" si="4297"/>
        <v>0</v>
      </c>
      <c r="BF1324" s="67">
        <f t="shared" si="4298"/>
        <v>0</v>
      </c>
      <c r="BG1324" s="67">
        <f t="shared" si="4298"/>
        <v>0</v>
      </c>
      <c r="BH1324" s="68">
        <f t="shared" si="4299"/>
        <v>0</v>
      </c>
      <c r="BI1324" s="67" t="e">
        <f t="shared" si="4300"/>
        <v>#REF!</v>
      </c>
      <c r="BJ1324" s="67" t="e">
        <f t="shared" si="4300"/>
        <v>#REF!</v>
      </c>
      <c r="BK1324" s="68" t="e">
        <f t="shared" si="4301"/>
        <v>#REF!</v>
      </c>
      <c r="BL1324" s="68" t="e">
        <f t="shared" si="4019"/>
        <v>#REF!</v>
      </c>
      <c r="BM1324" s="305">
        <v>0</v>
      </c>
      <c r="BN1324" s="305">
        <v>0</v>
      </c>
      <c r="BO1324" s="306"/>
      <c r="BP1324" s="306"/>
      <c r="BQ1324" s="305">
        <v>0</v>
      </c>
      <c r="BR1324" s="305">
        <v>0</v>
      </c>
      <c r="BS1324" s="114" t="s">
        <v>208</v>
      </c>
      <c r="BT1324" s="77"/>
    </row>
    <row r="1325" spans="1:72" s="46" customFormat="1" ht="36.75" hidden="1" customHeight="1">
      <c r="A1325" s="77"/>
      <c r="B1325" s="104">
        <v>2014</v>
      </c>
      <c r="C1325" s="105">
        <v>8317</v>
      </c>
      <c r="D1325" s="104">
        <v>6</v>
      </c>
      <c r="E1325" s="104">
        <v>5000</v>
      </c>
      <c r="F1325" s="104">
        <v>5100</v>
      </c>
      <c r="G1325" s="104">
        <v>515</v>
      </c>
      <c r="H1325" s="104">
        <v>10</v>
      </c>
      <c r="I1325" s="66" t="s">
        <v>159</v>
      </c>
      <c r="J1325" s="67">
        <v>0</v>
      </c>
      <c r="K1325" s="67">
        <v>0</v>
      </c>
      <c r="L1325" s="68">
        <f t="shared" si="4280"/>
        <v>0</v>
      </c>
      <c r="M1325" s="67">
        <v>0</v>
      </c>
      <c r="N1325" s="67">
        <v>0</v>
      </c>
      <c r="O1325" s="68">
        <f t="shared" si="4281"/>
        <v>0</v>
      </c>
      <c r="P1325" s="68">
        <f t="shared" si="4282"/>
        <v>0</v>
      </c>
      <c r="Q1325" s="71">
        <v>0</v>
      </c>
      <c r="R1325" s="71">
        <v>0</v>
      </c>
      <c r="S1325" s="71">
        <v>0</v>
      </c>
      <c r="T1325" s="71">
        <v>0</v>
      </c>
      <c r="U1325" s="71">
        <v>0</v>
      </c>
      <c r="V1325" s="71">
        <v>0</v>
      </c>
      <c r="W1325" s="67">
        <v>0</v>
      </c>
      <c r="X1325" s="67">
        <v>0</v>
      </c>
      <c r="Y1325" s="68">
        <v>0</v>
      </c>
      <c r="Z1325" s="67">
        <v>0</v>
      </c>
      <c r="AA1325" s="67">
        <v>0</v>
      </c>
      <c r="AB1325" s="68">
        <v>0</v>
      </c>
      <c r="AC1325" s="68">
        <f t="shared" si="4283"/>
        <v>0</v>
      </c>
      <c r="AD1325" s="67">
        <f t="shared" si="4284"/>
        <v>0</v>
      </c>
      <c r="AE1325" s="67">
        <f t="shared" si="4285"/>
        <v>0</v>
      </c>
      <c r="AF1325" s="68">
        <f t="shared" si="4286"/>
        <v>0</v>
      </c>
      <c r="AG1325" s="67" t="e">
        <f>M1325+#REF!-V1325</f>
        <v>#REF!</v>
      </c>
      <c r="AH1325" s="67" t="e">
        <f>N1325+S1325-#REF!</f>
        <v>#REF!</v>
      </c>
      <c r="AI1325" s="68" t="e">
        <f t="shared" si="4287"/>
        <v>#REF!</v>
      </c>
      <c r="AJ1325" s="68" t="e">
        <f t="shared" si="4288"/>
        <v>#REF!</v>
      </c>
      <c r="AK1325" s="71">
        <v>0</v>
      </c>
      <c r="AL1325" s="71">
        <v>0</v>
      </c>
      <c r="AM1325" s="68">
        <f t="shared" si="4289"/>
        <v>0</v>
      </c>
      <c r="AN1325" s="71">
        <v>0</v>
      </c>
      <c r="AO1325" s="71">
        <v>0</v>
      </c>
      <c r="AP1325" s="68">
        <f t="shared" si="4290"/>
        <v>0</v>
      </c>
      <c r="AQ1325" s="68">
        <f t="shared" si="4291"/>
        <v>0</v>
      </c>
      <c r="AR1325" s="71">
        <v>0</v>
      </c>
      <c r="AS1325" s="71">
        <v>0</v>
      </c>
      <c r="AT1325" s="68">
        <f t="shared" si="4292"/>
        <v>0</v>
      </c>
      <c r="AU1325" s="71">
        <v>0</v>
      </c>
      <c r="AV1325" s="71">
        <v>0</v>
      </c>
      <c r="AW1325" s="68">
        <f t="shared" si="4293"/>
        <v>0</v>
      </c>
      <c r="AX1325" s="68">
        <f t="shared" si="4294"/>
        <v>0</v>
      </c>
      <c r="AY1325" s="71">
        <v>0</v>
      </c>
      <c r="AZ1325" s="71">
        <v>0</v>
      </c>
      <c r="BA1325" s="68">
        <f t="shared" si="4295"/>
        <v>0</v>
      </c>
      <c r="BB1325" s="71">
        <v>0</v>
      </c>
      <c r="BC1325" s="71">
        <v>0</v>
      </c>
      <c r="BD1325" s="68">
        <f t="shared" si="4296"/>
        <v>0</v>
      </c>
      <c r="BE1325" s="68">
        <f t="shared" si="4297"/>
        <v>0</v>
      </c>
      <c r="BF1325" s="67">
        <f t="shared" si="4298"/>
        <v>0</v>
      </c>
      <c r="BG1325" s="67">
        <f t="shared" si="4298"/>
        <v>0</v>
      </c>
      <c r="BH1325" s="68">
        <f t="shared" si="4299"/>
        <v>0</v>
      </c>
      <c r="BI1325" s="67" t="e">
        <f t="shared" si="4300"/>
        <v>#REF!</v>
      </c>
      <c r="BJ1325" s="67" t="e">
        <f t="shared" si="4300"/>
        <v>#REF!</v>
      </c>
      <c r="BK1325" s="68" t="e">
        <f t="shared" si="4301"/>
        <v>#REF!</v>
      </c>
      <c r="BL1325" s="68" t="e">
        <f t="shared" si="4019"/>
        <v>#REF!</v>
      </c>
      <c r="BM1325" s="305">
        <v>0</v>
      </c>
      <c r="BN1325" s="305">
        <v>0</v>
      </c>
      <c r="BO1325" s="306"/>
      <c r="BP1325" s="306"/>
      <c r="BQ1325" s="305">
        <v>0</v>
      </c>
      <c r="BR1325" s="305">
        <v>0</v>
      </c>
      <c r="BS1325" s="114" t="s">
        <v>208</v>
      </c>
      <c r="BT1325" s="77"/>
    </row>
    <row r="1326" spans="1:72" s="46" customFormat="1" ht="36.75" hidden="1" customHeight="1">
      <c r="A1326" s="77"/>
      <c r="B1326" s="20">
        <v>2014</v>
      </c>
      <c r="C1326" s="65">
        <v>8317</v>
      </c>
      <c r="D1326" s="20">
        <v>6</v>
      </c>
      <c r="E1326" s="20">
        <v>5000</v>
      </c>
      <c r="F1326" s="20">
        <v>5100</v>
      </c>
      <c r="G1326" s="20">
        <v>515</v>
      </c>
      <c r="H1326" s="20">
        <v>11</v>
      </c>
      <c r="I1326" s="66" t="s">
        <v>830</v>
      </c>
      <c r="J1326" s="67">
        <v>0</v>
      </c>
      <c r="K1326" s="67">
        <v>0</v>
      </c>
      <c r="L1326" s="68">
        <f t="shared" si="4280"/>
        <v>0</v>
      </c>
      <c r="M1326" s="67">
        <v>0</v>
      </c>
      <c r="N1326" s="67">
        <v>0</v>
      </c>
      <c r="O1326" s="68">
        <f t="shared" si="4281"/>
        <v>0</v>
      </c>
      <c r="P1326" s="68">
        <f t="shared" si="4282"/>
        <v>0</v>
      </c>
      <c r="Q1326" s="71">
        <v>0</v>
      </c>
      <c r="R1326" s="71">
        <v>0</v>
      </c>
      <c r="S1326" s="71">
        <v>0</v>
      </c>
      <c r="T1326" s="71">
        <v>0</v>
      </c>
      <c r="U1326" s="71">
        <v>0</v>
      </c>
      <c r="V1326" s="71">
        <v>0</v>
      </c>
      <c r="W1326" s="67">
        <v>0</v>
      </c>
      <c r="X1326" s="67">
        <v>0</v>
      </c>
      <c r="Y1326" s="68">
        <v>0</v>
      </c>
      <c r="Z1326" s="67">
        <v>0</v>
      </c>
      <c r="AA1326" s="67">
        <v>0</v>
      </c>
      <c r="AB1326" s="68">
        <v>0</v>
      </c>
      <c r="AC1326" s="68">
        <f t="shared" si="4283"/>
        <v>0</v>
      </c>
      <c r="AD1326" s="67">
        <f t="shared" si="4284"/>
        <v>0</v>
      </c>
      <c r="AE1326" s="67">
        <f t="shared" si="4285"/>
        <v>0</v>
      </c>
      <c r="AF1326" s="68">
        <f t="shared" si="4286"/>
        <v>0</v>
      </c>
      <c r="AG1326" s="67" t="e">
        <f>M1326+#REF!-V1326</f>
        <v>#REF!</v>
      </c>
      <c r="AH1326" s="67" t="e">
        <f>N1326+S1326-#REF!</f>
        <v>#REF!</v>
      </c>
      <c r="AI1326" s="68" t="e">
        <f t="shared" si="4287"/>
        <v>#REF!</v>
      </c>
      <c r="AJ1326" s="68" t="e">
        <f t="shared" si="4288"/>
        <v>#REF!</v>
      </c>
      <c r="AK1326" s="71">
        <v>0</v>
      </c>
      <c r="AL1326" s="71">
        <v>0</v>
      </c>
      <c r="AM1326" s="68">
        <f t="shared" si="4289"/>
        <v>0</v>
      </c>
      <c r="AN1326" s="71">
        <v>0</v>
      </c>
      <c r="AO1326" s="71">
        <v>0</v>
      </c>
      <c r="AP1326" s="68">
        <f t="shared" si="4290"/>
        <v>0</v>
      </c>
      <c r="AQ1326" s="68">
        <f t="shared" si="4291"/>
        <v>0</v>
      </c>
      <c r="AR1326" s="71">
        <v>0</v>
      </c>
      <c r="AS1326" s="71">
        <v>0</v>
      </c>
      <c r="AT1326" s="68">
        <f t="shared" si="4292"/>
        <v>0</v>
      </c>
      <c r="AU1326" s="71">
        <v>0</v>
      </c>
      <c r="AV1326" s="71">
        <v>0</v>
      </c>
      <c r="AW1326" s="68">
        <f t="shared" si="4293"/>
        <v>0</v>
      </c>
      <c r="AX1326" s="68">
        <f t="shared" si="4294"/>
        <v>0</v>
      </c>
      <c r="AY1326" s="71">
        <v>0</v>
      </c>
      <c r="AZ1326" s="71">
        <v>0</v>
      </c>
      <c r="BA1326" s="68">
        <f t="shared" si="4295"/>
        <v>0</v>
      </c>
      <c r="BB1326" s="71">
        <v>0</v>
      </c>
      <c r="BC1326" s="71">
        <v>0</v>
      </c>
      <c r="BD1326" s="68">
        <f t="shared" si="4296"/>
        <v>0</v>
      </c>
      <c r="BE1326" s="68">
        <f t="shared" si="4297"/>
        <v>0</v>
      </c>
      <c r="BF1326" s="67">
        <f t="shared" si="4298"/>
        <v>0</v>
      </c>
      <c r="BG1326" s="67">
        <f t="shared" si="4298"/>
        <v>0</v>
      </c>
      <c r="BH1326" s="68">
        <f t="shared" si="4299"/>
        <v>0</v>
      </c>
      <c r="BI1326" s="67" t="e">
        <f t="shared" si="4300"/>
        <v>#REF!</v>
      </c>
      <c r="BJ1326" s="67" t="e">
        <f t="shared" si="4300"/>
        <v>#REF!</v>
      </c>
      <c r="BK1326" s="68" t="e">
        <f t="shared" si="4301"/>
        <v>#REF!</v>
      </c>
      <c r="BL1326" s="68" t="e">
        <f t="shared" si="4019"/>
        <v>#REF!</v>
      </c>
      <c r="BM1326" s="305">
        <v>0</v>
      </c>
      <c r="BN1326" s="305">
        <v>0</v>
      </c>
      <c r="BO1326" s="306"/>
      <c r="BP1326" s="306"/>
      <c r="BQ1326" s="305">
        <v>0</v>
      </c>
      <c r="BR1326" s="305">
        <v>0</v>
      </c>
      <c r="BS1326" s="114"/>
      <c r="BT1326" s="77"/>
    </row>
    <row r="1327" spans="1:72" s="46" customFormat="1" hidden="1">
      <c r="A1327" s="77"/>
      <c r="B1327" s="59">
        <v>2014</v>
      </c>
      <c r="C1327" s="60">
        <v>8317</v>
      </c>
      <c r="D1327" s="59">
        <v>6</v>
      </c>
      <c r="E1327" s="59">
        <v>5000</v>
      </c>
      <c r="F1327" s="59">
        <v>5100</v>
      </c>
      <c r="G1327" s="59">
        <v>519</v>
      </c>
      <c r="H1327" s="59"/>
      <c r="I1327" s="61" t="s">
        <v>831</v>
      </c>
      <c r="J1327" s="62">
        <f>J1328</f>
        <v>0</v>
      </c>
      <c r="K1327" s="62">
        <f t="shared" ref="K1327:P1327" si="4302">K1328</f>
        <v>0</v>
      </c>
      <c r="L1327" s="62">
        <f t="shared" si="4302"/>
        <v>0</v>
      </c>
      <c r="M1327" s="62">
        <f t="shared" si="4302"/>
        <v>0</v>
      </c>
      <c r="N1327" s="62">
        <f t="shared" si="4302"/>
        <v>0</v>
      </c>
      <c r="O1327" s="62">
        <f t="shared" si="4302"/>
        <v>0</v>
      </c>
      <c r="P1327" s="62">
        <f t="shared" si="4302"/>
        <v>0</v>
      </c>
      <c r="Q1327" s="62">
        <f>Q1328</f>
        <v>0</v>
      </c>
      <c r="R1327" s="62">
        <f t="shared" ref="R1327:V1327" si="4303">R1328</f>
        <v>0</v>
      </c>
      <c r="S1327" s="62">
        <f t="shared" si="4303"/>
        <v>0</v>
      </c>
      <c r="T1327" s="62">
        <f>T1328</f>
        <v>0</v>
      </c>
      <c r="U1327" s="62">
        <f t="shared" si="4303"/>
        <v>0</v>
      </c>
      <c r="V1327" s="62">
        <f t="shared" si="4303"/>
        <v>0</v>
      </c>
      <c r="W1327" s="62">
        <v>0</v>
      </c>
      <c r="X1327" s="62">
        <v>0</v>
      </c>
      <c r="Y1327" s="62">
        <v>0</v>
      </c>
      <c r="Z1327" s="62">
        <v>0</v>
      </c>
      <c r="AA1327" s="62">
        <v>0</v>
      </c>
      <c r="AB1327" s="62">
        <v>0</v>
      </c>
      <c r="AC1327" s="62">
        <f t="shared" ref="AC1327" si="4304">AC1328</f>
        <v>0</v>
      </c>
      <c r="AD1327" s="62">
        <f>AD1328</f>
        <v>0</v>
      </c>
      <c r="AE1327" s="62">
        <f t="shared" ref="AE1327:AJ1327" si="4305">AE1328</f>
        <v>0</v>
      </c>
      <c r="AF1327" s="62">
        <f t="shared" si="4305"/>
        <v>0</v>
      </c>
      <c r="AG1327" s="62" t="e">
        <f t="shared" si="4305"/>
        <v>#REF!</v>
      </c>
      <c r="AH1327" s="62" t="e">
        <f t="shared" si="4305"/>
        <v>#REF!</v>
      </c>
      <c r="AI1327" s="62" t="e">
        <f t="shared" si="4305"/>
        <v>#REF!</v>
      </c>
      <c r="AJ1327" s="62" t="e">
        <f t="shared" si="4305"/>
        <v>#REF!</v>
      </c>
      <c r="AK1327" s="62">
        <f>AK1328</f>
        <v>0</v>
      </c>
      <c r="AL1327" s="62">
        <f t="shared" ref="AL1327:BK1327" si="4306">AL1328</f>
        <v>0</v>
      </c>
      <c r="AM1327" s="62">
        <f t="shared" si="4306"/>
        <v>0</v>
      </c>
      <c r="AN1327" s="62">
        <f t="shared" si="4306"/>
        <v>0</v>
      </c>
      <c r="AO1327" s="62">
        <f t="shared" si="4306"/>
        <v>0</v>
      </c>
      <c r="AP1327" s="62">
        <f t="shared" si="4306"/>
        <v>0</v>
      </c>
      <c r="AQ1327" s="62">
        <f t="shared" si="4306"/>
        <v>0</v>
      </c>
      <c r="AR1327" s="62">
        <f>AR1328</f>
        <v>0</v>
      </c>
      <c r="AS1327" s="62">
        <f t="shared" si="4306"/>
        <v>0</v>
      </c>
      <c r="AT1327" s="62">
        <f t="shared" si="4306"/>
        <v>0</v>
      </c>
      <c r="AU1327" s="62">
        <f t="shared" si="4306"/>
        <v>0</v>
      </c>
      <c r="AV1327" s="62">
        <f t="shared" si="4306"/>
        <v>0</v>
      </c>
      <c r="AW1327" s="62">
        <f t="shared" si="4306"/>
        <v>0</v>
      </c>
      <c r="AX1327" s="62">
        <f t="shared" si="4306"/>
        <v>0</v>
      </c>
      <c r="AY1327" s="62">
        <f>AY1328</f>
        <v>0</v>
      </c>
      <c r="AZ1327" s="62">
        <f t="shared" si="4306"/>
        <v>0</v>
      </c>
      <c r="BA1327" s="62">
        <f t="shared" si="4306"/>
        <v>0</v>
      </c>
      <c r="BB1327" s="62">
        <f t="shared" si="4306"/>
        <v>0</v>
      </c>
      <c r="BC1327" s="62">
        <f t="shared" si="4306"/>
        <v>0</v>
      </c>
      <c r="BD1327" s="62">
        <f t="shared" si="4306"/>
        <v>0</v>
      </c>
      <c r="BE1327" s="62">
        <f t="shared" si="4306"/>
        <v>0</v>
      </c>
      <c r="BF1327" s="62">
        <f>BF1328</f>
        <v>0</v>
      </c>
      <c r="BG1327" s="62">
        <f t="shared" si="4306"/>
        <v>0</v>
      </c>
      <c r="BH1327" s="62">
        <f t="shared" si="4306"/>
        <v>0</v>
      </c>
      <c r="BI1327" s="62" t="e">
        <f t="shared" si="4306"/>
        <v>#REF!</v>
      </c>
      <c r="BJ1327" s="62" t="e">
        <f t="shared" si="4306"/>
        <v>#REF!</v>
      </c>
      <c r="BK1327" s="62" t="e">
        <f t="shared" si="4306"/>
        <v>#REF!</v>
      </c>
      <c r="BL1327" s="62" t="e">
        <f t="shared" si="4019"/>
        <v>#REF!</v>
      </c>
      <c r="BM1327" s="304"/>
      <c r="BN1327" s="304"/>
      <c r="BO1327" s="304"/>
      <c r="BP1327" s="304"/>
      <c r="BQ1327" s="304"/>
      <c r="BR1327" s="304"/>
      <c r="BS1327" s="64"/>
      <c r="BT1327" s="77"/>
    </row>
    <row r="1328" spans="1:72" s="46" customFormat="1" ht="36.75" hidden="1" customHeight="1">
      <c r="A1328" s="77"/>
      <c r="B1328" s="104">
        <v>2014</v>
      </c>
      <c r="C1328" s="105">
        <v>8317</v>
      </c>
      <c r="D1328" s="104">
        <v>6</v>
      </c>
      <c r="E1328" s="104">
        <v>5000</v>
      </c>
      <c r="F1328" s="104">
        <v>5100</v>
      </c>
      <c r="G1328" s="104">
        <v>519</v>
      </c>
      <c r="H1328" s="104">
        <v>1</v>
      </c>
      <c r="I1328" s="66" t="s">
        <v>167</v>
      </c>
      <c r="J1328" s="67">
        <v>0</v>
      </c>
      <c r="K1328" s="67">
        <v>0</v>
      </c>
      <c r="L1328" s="68">
        <f>J1328+K1328</f>
        <v>0</v>
      </c>
      <c r="M1328" s="67">
        <v>0</v>
      </c>
      <c r="N1328" s="67">
        <v>0</v>
      </c>
      <c r="O1328" s="68">
        <f>+M1328+N1328</f>
        <v>0</v>
      </c>
      <c r="P1328" s="68">
        <f>+L1328+O1328</f>
        <v>0</v>
      </c>
      <c r="Q1328" s="71">
        <v>0</v>
      </c>
      <c r="R1328" s="71">
        <v>0</v>
      </c>
      <c r="S1328" s="71">
        <v>0</v>
      </c>
      <c r="T1328" s="71">
        <v>0</v>
      </c>
      <c r="U1328" s="71">
        <v>0</v>
      </c>
      <c r="V1328" s="71">
        <v>0</v>
      </c>
      <c r="W1328" s="67">
        <v>0</v>
      </c>
      <c r="X1328" s="67">
        <v>0</v>
      </c>
      <c r="Y1328" s="68">
        <v>0</v>
      </c>
      <c r="Z1328" s="67">
        <v>0</v>
      </c>
      <c r="AA1328" s="67">
        <v>0</v>
      </c>
      <c r="AB1328" s="68">
        <v>0</v>
      </c>
      <c r="AC1328" s="68">
        <f t="shared" ref="AC1328" si="4307">+Y1328+AB1328</f>
        <v>0</v>
      </c>
      <c r="AD1328" s="67">
        <f>J1328+Q1328-T1328</f>
        <v>0</v>
      </c>
      <c r="AE1328" s="67">
        <f>K1328+R1328-U1328</f>
        <v>0</v>
      </c>
      <c r="AF1328" s="68">
        <f t="shared" ref="AF1328" si="4308">AD1328+AE1328</f>
        <v>0</v>
      </c>
      <c r="AG1328" s="67" t="e">
        <f>M1328+#REF!-V1328</f>
        <v>#REF!</v>
      </c>
      <c r="AH1328" s="67" t="e">
        <f>N1328+S1328-#REF!</f>
        <v>#REF!</v>
      </c>
      <c r="AI1328" s="68" t="e">
        <f t="shared" ref="AI1328" si="4309">+AG1328+AH1328</f>
        <v>#REF!</v>
      </c>
      <c r="AJ1328" s="68" t="e">
        <f t="shared" ref="AJ1328" si="4310">+AF1328+AI1328</f>
        <v>#REF!</v>
      </c>
      <c r="AK1328" s="71">
        <v>0</v>
      </c>
      <c r="AL1328" s="71">
        <v>0</v>
      </c>
      <c r="AM1328" s="68">
        <f>AK1328+AL1328</f>
        <v>0</v>
      </c>
      <c r="AN1328" s="71">
        <v>0</v>
      </c>
      <c r="AO1328" s="71">
        <v>0</v>
      </c>
      <c r="AP1328" s="68">
        <f>+AN1328+AO1328</f>
        <v>0</v>
      </c>
      <c r="AQ1328" s="68">
        <f>+AM1328+AP1328</f>
        <v>0</v>
      </c>
      <c r="AR1328" s="71">
        <v>0</v>
      </c>
      <c r="AS1328" s="71">
        <v>0</v>
      </c>
      <c r="AT1328" s="68">
        <f>AR1328+AS1328</f>
        <v>0</v>
      </c>
      <c r="AU1328" s="71">
        <v>0</v>
      </c>
      <c r="AV1328" s="71">
        <v>0</v>
      </c>
      <c r="AW1328" s="68">
        <f>+AU1328+AV1328</f>
        <v>0</v>
      </c>
      <c r="AX1328" s="68">
        <f>+AT1328+AW1328</f>
        <v>0</v>
      </c>
      <c r="AY1328" s="71">
        <v>0</v>
      </c>
      <c r="AZ1328" s="71">
        <v>0</v>
      </c>
      <c r="BA1328" s="68">
        <f>AY1328+AZ1328</f>
        <v>0</v>
      </c>
      <c r="BB1328" s="71">
        <v>0</v>
      </c>
      <c r="BC1328" s="71">
        <v>0</v>
      </c>
      <c r="BD1328" s="68">
        <f>+BB1328+BC1328</f>
        <v>0</v>
      </c>
      <c r="BE1328" s="68">
        <f>+BA1328+BD1328</f>
        <v>0</v>
      </c>
      <c r="BF1328" s="67">
        <f t="shared" ref="BF1328:BG1328" si="4311">AD1328-AK1328-AR1328-AY1328</f>
        <v>0</v>
      </c>
      <c r="BG1328" s="67">
        <f t="shared" si="4311"/>
        <v>0</v>
      </c>
      <c r="BH1328" s="68">
        <f t="shared" ref="BH1328" si="4312">BF1328+BG1328</f>
        <v>0</v>
      </c>
      <c r="BI1328" s="67" t="e">
        <f t="shared" ref="BI1328:BJ1328" si="4313">AG1328-AN1328-AU1328-BB1328</f>
        <v>#REF!</v>
      </c>
      <c r="BJ1328" s="67" t="e">
        <f t="shared" si="4313"/>
        <v>#REF!</v>
      </c>
      <c r="BK1328" s="68" t="e">
        <f t="shared" ref="BK1328" si="4314">+BI1328+BJ1328</f>
        <v>#REF!</v>
      </c>
      <c r="BL1328" s="68" t="e">
        <f t="shared" si="4019"/>
        <v>#REF!</v>
      </c>
      <c r="BM1328" s="305">
        <v>0</v>
      </c>
      <c r="BN1328" s="305">
        <v>0</v>
      </c>
      <c r="BO1328" s="306"/>
      <c r="BP1328" s="306"/>
      <c r="BQ1328" s="305">
        <v>0</v>
      </c>
      <c r="BR1328" s="305">
        <v>0</v>
      </c>
      <c r="BS1328" s="114" t="s">
        <v>208</v>
      </c>
      <c r="BT1328" s="111"/>
    </row>
    <row r="1329" spans="1:72" s="78" customFormat="1" hidden="1">
      <c r="A1329" s="77"/>
      <c r="B1329" s="53">
        <v>2014</v>
      </c>
      <c r="C1329" s="54">
        <v>8317</v>
      </c>
      <c r="D1329" s="53">
        <v>6</v>
      </c>
      <c r="E1329" s="53">
        <v>5000</v>
      </c>
      <c r="F1329" s="53">
        <v>5200</v>
      </c>
      <c r="G1329" s="53"/>
      <c r="H1329" s="53"/>
      <c r="I1329" s="55" t="s">
        <v>289</v>
      </c>
      <c r="J1329" s="56">
        <f>+J1330</f>
        <v>0</v>
      </c>
      <c r="K1329" s="56">
        <f t="shared" ref="K1329:P1330" si="4315">+K1330</f>
        <v>0</v>
      </c>
      <c r="L1329" s="56">
        <f t="shared" si="4315"/>
        <v>0</v>
      </c>
      <c r="M1329" s="56">
        <f t="shared" si="4315"/>
        <v>0</v>
      </c>
      <c r="N1329" s="56">
        <f t="shared" si="4315"/>
        <v>0</v>
      </c>
      <c r="O1329" s="56">
        <f t="shared" si="4315"/>
        <v>0</v>
      </c>
      <c r="P1329" s="56">
        <f t="shared" si="4315"/>
        <v>0</v>
      </c>
      <c r="Q1329" s="56">
        <f>+Q1330</f>
        <v>0</v>
      </c>
      <c r="R1329" s="56">
        <f t="shared" ref="R1329:V1330" si="4316">+R1330</f>
        <v>0</v>
      </c>
      <c r="S1329" s="56">
        <f t="shared" si="4316"/>
        <v>0</v>
      </c>
      <c r="T1329" s="56">
        <f>+T1330</f>
        <v>0</v>
      </c>
      <c r="U1329" s="56">
        <f t="shared" si="4316"/>
        <v>0</v>
      </c>
      <c r="V1329" s="56">
        <f t="shared" si="4316"/>
        <v>0</v>
      </c>
      <c r="W1329" s="56">
        <v>0</v>
      </c>
      <c r="X1329" s="56">
        <v>0</v>
      </c>
      <c r="Y1329" s="56">
        <v>0</v>
      </c>
      <c r="Z1329" s="56">
        <v>0</v>
      </c>
      <c r="AA1329" s="56">
        <v>0</v>
      </c>
      <c r="AB1329" s="56">
        <v>0</v>
      </c>
      <c r="AC1329" s="56">
        <f t="shared" ref="AC1329:AC1330" si="4317">+AC1330</f>
        <v>0</v>
      </c>
      <c r="AD1329" s="56">
        <f>+AD1330</f>
        <v>0</v>
      </c>
      <c r="AE1329" s="56">
        <f t="shared" ref="AE1329:AJ1330" si="4318">+AE1330</f>
        <v>0</v>
      </c>
      <c r="AF1329" s="56">
        <f t="shared" si="4318"/>
        <v>0</v>
      </c>
      <c r="AG1329" s="56" t="e">
        <f t="shared" si="4318"/>
        <v>#REF!</v>
      </c>
      <c r="AH1329" s="56" t="e">
        <f t="shared" si="4318"/>
        <v>#REF!</v>
      </c>
      <c r="AI1329" s="56" t="e">
        <f t="shared" si="4318"/>
        <v>#REF!</v>
      </c>
      <c r="AJ1329" s="56" t="e">
        <f t="shared" si="4318"/>
        <v>#REF!</v>
      </c>
      <c r="AK1329" s="56">
        <f>+AK1330</f>
        <v>0</v>
      </c>
      <c r="AL1329" s="56">
        <f t="shared" ref="AL1329:BA1330" si="4319">+AL1330</f>
        <v>0</v>
      </c>
      <c r="AM1329" s="56">
        <f t="shared" si="4319"/>
        <v>0</v>
      </c>
      <c r="AN1329" s="56">
        <f t="shared" si="4319"/>
        <v>0</v>
      </c>
      <c r="AO1329" s="56">
        <f t="shared" si="4319"/>
        <v>0</v>
      </c>
      <c r="AP1329" s="56">
        <f t="shared" si="4319"/>
        <v>0</v>
      </c>
      <c r="AQ1329" s="56">
        <f t="shared" si="4319"/>
        <v>0</v>
      </c>
      <c r="AR1329" s="56">
        <f>+AR1330</f>
        <v>0</v>
      </c>
      <c r="AS1329" s="56">
        <f t="shared" si="4319"/>
        <v>0</v>
      </c>
      <c r="AT1329" s="56">
        <f t="shared" si="4319"/>
        <v>0</v>
      </c>
      <c r="AU1329" s="56">
        <f t="shared" si="4319"/>
        <v>0</v>
      </c>
      <c r="AV1329" s="56">
        <f t="shared" si="4319"/>
        <v>0</v>
      </c>
      <c r="AW1329" s="56">
        <f t="shared" si="4319"/>
        <v>0</v>
      </c>
      <c r="AX1329" s="56">
        <f t="shared" si="4319"/>
        <v>0</v>
      </c>
      <c r="AY1329" s="56">
        <f>+AY1330</f>
        <v>0</v>
      </c>
      <c r="AZ1329" s="56">
        <f t="shared" si="4319"/>
        <v>0</v>
      </c>
      <c r="BA1329" s="56">
        <f t="shared" si="4319"/>
        <v>0</v>
      </c>
      <c r="BB1329" s="56">
        <f t="shared" ref="AZ1329:BE1330" si="4320">+BB1330</f>
        <v>0</v>
      </c>
      <c r="BC1329" s="56">
        <f t="shared" si="4320"/>
        <v>0</v>
      </c>
      <c r="BD1329" s="56">
        <f t="shared" si="4320"/>
        <v>0</v>
      </c>
      <c r="BE1329" s="56">
        <f t="shared" si="4320"/>
        <v>0</v>
      </c>
      <c r="BF1329" s="56">
        <f>+BF1330</f>
        <v>0</v>
      </c>
      <c r="BG1329" s="56">
        <f t="shared" ref="BG1329:BK1330" si="4321">+BG1330</f>
        <v>0</v>
      </c>
      <c r="BH1329" s="56">
        <f t="shared" si="4321"/>
        <v>0</v>
      </c>
      <c r="BI1329" s="56" t="e">
        <f t="shared" si="4321"/>
        <v>#REF!</v>
      </c>
      <c r="BJ1329" s="56" t="e">
        <f t="shared" si="4321"/>
        <v>#REF!</v>
      </c>
      <c r="BK1329" s="56" t="e">
        <f t="shared" si="4321"/>
        <v>#REF!</v>
      </c>
      <c r="BL1329" s="56" t="e">
        <f t="shared" si="4019"/>
        <v>#REF!</v>
      </c>
      <c r="BM1329" s="303"/>
      <c r="BN1329" s="303"/>
      <c r="BO1329" s="303"/>
      <c r="BP1329" s="303"/>
      <c r="BQ1329" s="303"/>
      <c r="BR1329" s="303"/>
      <c r="BS1329" s="58"/>
      <c r="BT1329" s="77"/>
    </row>
    <row r="1330" spans="1:72" s="79" customFormat="1" ht="36.75" hidden="1" customHeight="1">
      <c r="A1330" s="77"/>
      <c r="B1330" s="59">
        <v>2014</v>
      </c>
      <c r="C1330" s="60">
        <v>8317</v>
      </c>
      <c r="D1330" s="59">
        <v>6</v>
      </c>
      <c r="E1330" s="59">
        <v>5000</v>
      </c>
      <c r="F1330" s="59">
        <v>5200</v>
      </c>
      <c r="G1330" s="59">
        <v>523</v>
      </c>
      <c r="H1330" s="59"/>
      <c r="I1330" s="61" t="s">
        <v>172</v>
      </c>
      <c r="J1330" s="62">
        <f>+J1331</f>
        <v>0</v>
      </c>
      <c r="K1330" s="62">
        <f t="shared" si="4315"/>
        <v>0</v>
      </c>
      <c r="L1330" s="62">
        <f t="shared" si="4315"/>
        <v>0</v>
      </c>
      <c r="M1330" s="62">
        <f t="shared" si="4315"/>
        <v>0</v>
      </c>
      <c r="N1330" s="62">
        <f t="shared" si="4315"/>
        <v>0</v>
      </c>
      <c r="O1330" s="62">
        <f t="shared" si="4315"/>
        <v>0</v>
      </c>
      <c r="P1330" s="62">
        <f t="shared" si="4315"/>
        <v>0</v>
      </c>
      <c r="Q1330" s="62">
        <f>+Q1331</f>
        <v>0</v>
      </c>
      <c r="R1330" s="62">
        <f t="shared" si="4316"/>
        <v>0</v>
      </c>
      <c r="S1330" s="62">
        <f t="shared" si="4316"/>
        <v>0</v>
      </c>
      <c r="T1330" s="62">
        <f>+T1331</f>
        <v>0</v>
      </c>
      <c r="U1330" s="62">
        <f t="shared" si="4316"/>
        <v>0</v>
      </c>
      <c r="V1330" s="62">
        <f t="shared" si="4316"/>
        <v>0</v>
      </c>
      <c r="W1330" s="62">
        <v>0</v>
      </c>
      <c r="X1330" s="62">
        <v>0</v>
      </c>
      <c r="Y1330" s="62">
        <v>0</v>
      </c>
      <c r="Z1330" s="62">
        <v>0</v>
      </c>
      <c r="AA1330" s="62">
        <v>0</v>
      </c>
      <c r="AB1330" s="62">
        <v>0</v>
      </c>
      <c r="AC1330" s="62">
        <f t="shared" si="4317"/>
        <v>0</v>
      </c>
      <c r="AD1330" s="62">
        <f>+AD1331</f>
        <v>0</v>
      </c>
      <c r="AE1330" s="62">
        <f t="shared" si="4318"/>
        <v>0</v>
      </c>
      <c r="AF1330" s="62">
        <f t="shared" si="4318"/>
        <v>0</v>
      </c>
      <c r="AG1330" s="62" t="e">
        <f t="shared" si="4318"/>
        <v>#REF!</v>
      </c>
      <c r="AH1330" s="62" t="e">
        <f t="shared" si="4318"/>
        <v>#REF!</v>
      </c>
      <c r="AI1330" s="62" t="e">
        <f t="shared" si="4318"/>
        <v>#REF!</v>
      </c>
      <c r="AJ1330" s="62" t="e">
        <f t="shared" si="4318"/>
        <v>#REF!</v>
      </c>
      <c r="AK1330" s="62">
        <f>+AK1331</f>
        <v>0</v>
      </c>
      <c r="AL1330" s="62">
        <f t="shared" si="4319"/>
        <v>0</v>
      </c>
      <c r="AM1330" s="62">
        <f t="shared" si="4319"/>
        <v>0</v>
      </c>
      <c r="AN1330" s="62">
        <f t="shared" si="4319"/>
        <v>0</v>
      </c>
      <c r="AO1330" s="62">
        <f t="shared" si="4319"/>
        <v>0</v>
      </c>
      <c r="AP1330" s="62">
        <f t="shared" si="4319"/>
        <v>0</v>
      </c>
      <c r="AQ1330" s="62">
        <f t="shared" si="4319"/>
        <v>0</v>
      </c>
      <c r="AR1330" s="62">
        <f>+AR1331</f>
        <v>0</v>
      </c>
      <c r="AS1330" s="62">
        <f t="shared" si="4319"/>
        <v>0</v>
      </c>
      <c r="AT1330" s="62">
        <f t="shared" si="4319"/>
        <v>0</v>
      </c>
      <c r="AU1330" s="62">
        <f t="shared" si="4319"/>
        <v>0</v>
      </c>
      <c r="AV1330" s="62">
        <f t="shared" si="4319"/>
        <v>0</v>
      </c>
      <c r="AW1330" s="62">
        <f t="shared" si="4319"/>
        <v>0</v>
      </c>
      <c r="AX1330" s="62">
        <f t="shared" si="4319"/>
        <v>0</v>
      </c>
      <c r="AY1330" s="62">
        <f>+AY1331</f>
        <v>0</v>
      </c>
      <c r="AZ1330" s="62">
        <f t="shared" si="4320"/>
        <v>0</v>
      </c>
      <c r="BA1330" s="62">
        <f t="shared" si="4320"/>
        <v>0</v>
      </c>
      <c r="BB1330" s="62">
        <f t="shared" si="4320"/>
        <v>0</v>
      </c>
      <c r="BC1330" s="62">
        <f t="shared" si="4320"/>
        <v>0</v>
      </c>
      <c r="BD1330" s="62">
        <f t="shared" si="4320"/>
        <v>0</v>
      </c>
      <c r="BE1330" s="62">
        <f t="shared" si="4320"/>
        <v>0</v>
      </c>
      <c r="BF1330" s="62">
        <f>+BF1331</f>
        <v>0</v>
      </c>
      <c r="BG1330" s="62">
        <f t="shared" si="4321"/>
        <v>0</v>
      </c>
      <c r="BH1330" s="62">
        <f t="shared" si="4321"/>
        <v>0</v>
      </c>
      <c r="BI1330" s="62" t="e">
        <f t="shared" si="4321"/>
        <v>#REF!</v>
      </c>
      <c r="BJ1330" s="62" t="e">
        <f t="shared" si="4321"/>
        <v>#REF!</v>
      </c>
      <c r="BK1330" s="62" t="e">
        <f t="shared" si="4321"/>
        <v>#REF!</v>
      </c>
      <c r="BL1330" s="62" t="e">
        <f t="shared" si="4019"/>
        <v>#REF!</v>
      </c>
      <c r="BM1330" s="304"/>
      <c r="BN1330" s="304"/>
      <c r="BO1330" s="304"/>
      <c r="BP1330" s="304"/>
      <c r="BQ1330" s="304"/>
      <c r="BR1330" s="304"/>
      <c r="BS1330" s="64"/>
      <c r="BT1330" s="77"/>
    </row>
    <row r="1331" spans="1:72" s="46" customFormat="1" ht="36.75" hidden="1" customHeight="1">
      <c r="A1331" s="77"/>
      <c r="B1331" s="20">
        <v>2014</v>
      </c>
      <c r="C1331" s="65">
        <v>8317</v>
      </c>
      <c r="D1331" s="20">
        <v>6</v>
      </c>
      <c r="E1331" s="20">
        <v>5000</v>
      </c>
      <c r="F1331" s="20">
        <v>5200</v>
      </c>
      <c r="G1331" s="20">
        <v>523</v>
      </c>
      <c r="H1331" s="20">
        <v>1</v>
      </c>
      <c r="I1331" s="119" t="s">
        <v>730</v>
      </c>
      <c r="J1331" s="67">
        <v>0</v>
      </c>
      <c r="K1331" s="67">
        <v>0</v>
      </c>
      <c r="L1331" s="68">
        <f>J1331+K1331</f>
        <v>0</v>
      </c>
      <c r="M1331" s="67">
        <v>0</v>
      </c>
      <c r="N1331" s="67">
        <v>0</v>
      </c>
      <c r="O1331" s="68">
        <f>+M1331+N1331</f>
        <v>0</v>
      </c>
      <c r="P1331" s="68">
        <f>+L1331+O1331</f>
        <v>0</v>
      </c>
      <c r="Q1331" s="71">
        <v>0</v>
      </c>
      <c r="R1331" s="71">
        <v>0</v>
      </c>
      <c r="S1331" s="71">
        <v>0</v>
      </c>
      <c r="T1331" s="71">
        <v>0</v>
      </c>
      <c r="U1331" s="71">
        <v>0</v>
      </c>
      <c r="V1331" s="71">
        <v>0</v>
      </c>
      <c r="W1331" s="67">
        <v>0</v>
      </c>
      <c r="X1331" s="67">
        <v>0</v>
      </c>
      <c r="Y1331" s="68">
        <v>0</v>
      </c>
      <c r="Z1331" s="67">
        <v>0</v>
      </c>
      <c r="AA1331" s="67">
        <v>0</v>
      </c>
      <c r="AB1331" s="68">
        <v>0</v>
      </c>
      <c r="AC1331" s="68">
        <f t="shared" ref="AC1331" si="4322">+Y1331+AB1331</f>
        <v>0</v>
      </c>
      <c r="AD1331" s="67">
        <f>J1331+Q1331-T1331</f>
        <v>0</v>
      </c>
      <c r="AE1331" s="67">
        <f>K1331+R1331-U1331</f>
        <v>0</v>
      </c>
      <c r="AF1331" s="68">
        <f t="shared" ref="AF1331" si="4323">AD1331+AE1331</f>
        <v>0</v>
      </c>
      <c r="AG1331" s="67" t="e">
        <f>M1331+#REF!-V1331</f>
        <v>#REF!</v>
      </c>
      <c r="AH1331" s="67" t="e">
        <f>N1331+S1331-#REF!</f>
        <v>#REF!</v>
      </c>
      <c r="AI1331" s="68" t="e">
        <f t="shared" ref="AI1331" si="4324">+AG1331+AH1331</f>
        <v>#REF!</v>
      </c>
      <c r="AJ1331" s="68" t="e">
        <f t="shared" ref="AJ1331" si="4325">+AF1331+AI1331</f>
        <v>#REF!</v>
      </c>
      <c r="AK1331" s="71">
        <v>0</v>
      </c>
      <c r="AL1331" s="71">
        <v>0</v>
      </c>
      <c r="AM1331" s="68">
        <f>AK1331+AL1331</f>
        <v>0</v>
      </c>
      <c r="AN1331" s="71">
        <v>0</v>
      </c>
      <c r="AO1331" s="71">
        <v>0</v>
      </c>
      <c r="AP1331" s="68">
        <f>+AN1331+AO1331</f>
        <v>0</v>
      </c>
      <c r="AQ1331" s="68">
        <f>+AM1331+AP1331</f>
        <v>0</v>
      </c>
      <c r="AR1331" s="71">
        <v>0</v>
      </c>
      <c r="AS1331" s="71">
        <v>0</v>
      </c>
      <c r="AT1331" s="68">
        <f>AR1331+AS1331</f>
        <v>0</v>
      </c>
      <c r="AU1331" s="71">
        <v>0</v>
      </c>
      <c r="AV1331" s="71">
        <v>0</v>
      </c>
      <c r="AW1331" s="68">
        <f>+AU1331+AV1331</f>
        <v>0</v>
      </c>
      <c r="AX1331" s="68">
        <f>+AT1331+AW1331</f>
        <v>0</v>
      </c>
      <c r="AY1331" s="71">
        <v>0</v>
      </c>
      <c r="AZ1331" s="71">
        <v>0</v>
      </c>
      <c r="BA1331" s="68">
        <f>AY1331+AZ1331</f>
        <v>0</v>
      </c>
      <c r="BB1331" s="71">
        <v>0</v>
      </c>
      <c r="BC1331" s="71">
        <v>0</v>
      </c>
      <c r="BD1331" s="68">
        <f>+BB1331+BC1331</f>
        <v>0</v>
      </c>
      <c r="BE1331" s="68">
        <f>+BA1331+BD1331</f>
        <v>0</v>
      </c>
      <c r="BF1331" s="67">
        <f t="shared" ref="BF1331:BG1331" si="4326">AD1331-AK1331-AR1331-AY1331</f>
        <v>0</v>
      </c>
      <c r="BG1331" s="67">
        <f t="shared" si="4326"/>
        <v>0</v>
      </c>
      <c r="BH1331" s="68">
        <f t="shared" ref="BH1331" si="4327">BF1331+BG1331</f>
        <v>0</v>
      </c>
      <c r="BI1331" s="67" t="e">
        <f t="shared" ref="BI1331:BJ1331" si="4328">AG1331-AN1331-AU1331-BB1331</f>
        <v>#REF!</v>
      </c>
      <c r="BJ1331" s="67" t="e">
        <f t="shared" si="4328"/>
        <v>#REF!</v>
      </c>
      <c r="BK1331" s="68" t="e">
        <f t="shared" ref="BK1331" si="4329">+BI1331+BJ1331</f>
        <v>#REF!</v>
      </c>
      <c r="BL1331" s="68" t="e">
        <f t="shared" si="4019"/>
        <v>#REF!</v>
      </c>
      <c r="BM1331" s="305">
        <v>0</v>
      </c>
      <c r="BN1331" s="305">
        <v>0</v>
      </c>
      <c r="BO1331" s="306"/>
      <c r="BP1331" s="306"/>
      <c r="BQ1331" s="305">
        <v>0</v>
      </c>
      <c r="BR1331" s="305">
        <v>0</v>
      </c>
      <c r="BS1331" s="114" t="s">
        <v>208</v>
      </c>
      <c r="BT1331" s="77"/>
    </row>
    <row r="1332" spans="1:72" s="78" customFormat="1" hidden="1">
      <c r="A1332" s="77"/>
      <c r="B1332" s="53">
        <v>2014</v>
      </c>
      <c r="C1332" s="54">
        <v>8317</v>
      </c>
      <c r="D1332" s="53">
        <v>6</v>
      </c>
      <c r="E1332" s="53">
        <v>5000</v>
      </c>
      <c r="F1332" s="53">
        <v>5300</v>
      </c>
      <c r="G1332" s="53"/>
      <c r="H1332" s="53"/>
      <c r="I1332" s="55" t="s">
        <v>298</v>
      </c>
      <c r="J1332" s="56">
        <f>J1333+J1335</f>
        <v>0</v>
      </c>
      <c r="K1332" s="56">
        <f t="shared" ref="K1332:P1332" si="4330">K1333+K1335</f>
        <v>0</v>
      </c>
      <c r="L1332" s="56">
        <f t="shared" si="4330"/>
        <v>0</v>
      </c>
      <c r="M1332" s="56">
        <f t="shared" si="4330"/>
        <v>0</v>
      </c>
      <c r="N1332" s="56">
        <f t="shared" si="4330"/>
        <v>0</v>
      </c>
      <c r="O1332" s="56">
        <f t="shared" si="4330"/>
        <v>0</v>
      </c>
      <c r="P1332" s="56">
        <f t="shared" si="4330"/>
        <v>0</v>
      </c>
      <c r="Q1332" s="56">
        <f>Q1333+Q1335</f>
        <v>0</v>
      </c>
      <c r="R1332" s="56">
        <f t="shared" ref="R1332:S1332" si="4331">R1333+R1335</f>
        <v>0</v>
      </c>
      <c r="S1332" s="56">
        <f t="shared" si="4331"/>
        <v>0</v>
      </c>
      <c r="T1332" s="56">
        <f>T1333+T1335</f>
        <v>0</v>
      </c>
      <c r="U1332" s="56">
        <f t="shared" ref="U1332:V1332" si="4332">U1333+U1335</f>
        <v>0</v>
      </c>
      <c r="V1332" s="56">
        <f t="shared" si="4332"/>
        <v>0</v>
      </c>
      <c r="W1332" s="56">
        <v>0</v>
      </c>
      <c r="X1332" s="56">
        <v>0</v>
      </c>
      <c r="Y1332" s="56">
        <v>0</v>
      </c>
      <c r="Z1332" s="56">
        <v>0</v>
      </c>
      <c r="AA1332" s="56">
        <v>0</v>
      </c>
      <c r="AB1332" s="56">
        <v>0</v>
      </c>
      <c r="AC1332" s="56">
        <f t="shared" ref="AC1332" si="4333">AC1333+AC1335</f>
        <v>0</v>
      </c>
      <c r="AD1332" s="56">
        <f>AD1333+AD1335</f>
        <v>0</v>
      </c>
      <c r="AE1332" s="56">
        <f t="shared" ref="AE1332:AJ1332" si="4334">AE1333+AE1335</f>
        <v>0</v>
      </c>
      <c r="AF1332" s="56">
        <f t="shared" si="4334"/>
        <v>0</v>
      </c>
      <c r="AG1332" s="56" t="e">
        <f t="shared" si="4334"/>
        <v>#REF!</v>
      </c>
      <c r="AH1332" s="56" t="e">
        <f t="shared" si="4334"/>
        <v>#REF!</v>
      </c>
      <c r="AI1332" s="56" t="e">
        <f t="shared" si="4334"/>
        <v>#REF!</v>
      </c>
      <c r="AJ1332" s="56" t="e">
        <f t="shared" si="4334"/>
        <v>#REF!</v>
      </c>
      <c r="AK1332" s="56">
        <f>AK1333+AK1335</f>
        <v>0</v>
      </c>
      <c r="AL1332" s="56">
        <f t="shared" ref="AL1332:AQ1332" si="4335">AL1333+AL1335</f>
        <v>0</v>
      </c>
      <c r="AM1332" s="56">
        <f t="shared" si="4335"/>
        <v>0</v>
      </c>
      <c r="AN1332" s="56">
        <f t="shared" si="4335"/>
        <v>0</v>
      </c>
      <c r="AO1332" s="56">
        <f t="shared" si="4335"/>
        <v>0</v>
      </c>
      <c r="AP1332" s="56">
        <f t="shared" si="4335"/>
        <v>0</v>
      </c>
      <c r="AQ1332" s="56">
        <f t="shared" si="4335"/>
        <v>0</v>
      </c>
      <c r="AR1332" s="56">
        <f>AR1333+AR1335</f>
        <v>0</v>
      </c>
      <c r="AS1332" s="56">
        <f t="shared" ref="AS1332:AX1332" si="4336">AS1333+AS1335</f>
        <v>0</v>
      </c>
      <c r="AT1332" s="56">
        <f t="shared" si="4336"/>
        <v>0</v>
      </c>
      <c r="AU1332" s="56">
        <f t="shared" si="4336"/>
        <v>0</v>
      </c>
      <c r="AV1332" s="56">
        <f t="shared" si="4336"/>
        <v>0</v>
      </c>
      <c r="AW1332" s="56">
        <f t="shared" si="4336"/>
        <v>0</v>
      </c>
      <c r="AX1332" s="56">
        <f t="shared" si="4336"/>
        <v>0</v>
      </c>
      <c r="AY1332" s="56">
        <f>AY1333+AY1335</f>
        <v>0</v>
      </c>
      <c r="AZ1332" s="56">
        <f t="shared" ref="AZ1332:BE1332" si="4337">AZ1333+AZ1335</f>
        <v>0</v>
      </c>
      <c r="BA1332" s="56">
        <f t="shared" si="4337"/>
        <v>0</v>
      </c>
      <c r="BB1332" s="56">
        <f t="shared" si="4337"/>
        <v>0</v>
      </c>
      <c r="BC1332" s="56">
        <f t="shared" si="4337"/>
        <v>0</v>
      </c>
      <c r="BD1332" s="56">
        <f t="shared" si="4337"/>
        <v>0</v>
      </c>
      <c r="BE1332" s="56">
        <f t="shared" si="4337"/>
        <v>0</v>
      </c>
      <c r="BF1332" s="56">
        <f>BF1333+BF1335</f>
        <v>0</v>
      </c>
      <c r="BG1332" s="56">
        <f t="shared" ref="BG1332:BK1332" si="4338">BG1333+BG1335</f>
        <v>0</v>
      </c>
      <c r="BH1332" s="56">
        <f t="shared" si="4338"/>
        <v>0</v>
      </c>
      <c r="BI1332" s="56" t="e">
        <f t="shared" si="4338"/>
        <v>#REF!</v>
      </c>
      <c r="BJ1332" s="56" t="e">
        <f t="shared" si="4338"/>
        <v>#REF!</v>
      </c>
      <c r="BK1332" s="56" t="e">
        <f t="shared" si="4338"/>
        <v>#REF!</v>
      </c>
      <c r="BL1332" s="56" t="e">
        <f t="shared" si="4019"/>
        <v>#REF!</v>
      </c>
      <c r="BM1332" s="303"/>
      <c r="BN1332" s="303"/>
      <c r="BO1332" s="303"/>
      <c r="BP1332" s="303"/>
      <c r="BQ1332" s="303"/>
      <c r="BR1332" s="303"/>
      <c r="BS1332" s="58"/>
      <c r="BT1332" s="77"/>
    </row>
    <row r="1333" spans="1:72" s="79" customFormat="1" hidden="1">
      <c r="A1333" s="77"/>
      <c r="B1333" s="59">
        <v>2014</v>
      </c>
      <c r="C1333" s="60">
        <v>8317</v>
      </c>
      <c r="D1333" s="59">
        <v>6</v>
      </c>
      <c r="E1333" s="59">
        <v>5000</v>
      </c>
      <c r="F1333" s="59">
        <v>5300</v>
      </c>
      <c r="G1333" s="59">
        <v>531</v>
      </c>
      <c r="H1333" s="59"/>
      <c r="I1333" s="61" t="s">
        <v>299</v>
      </c>
      <c r="J1333" s="62">
        <f>J1334</f>
        <v>0</v>
      </c>
      <c r="K1333" s="62">
        <f t="shared" ref="K1333:P1333" si="4339">K1334</f>
        <v>0</v>
      </c>
      <c r="L1333" s="62">
        <f t="shared" si="4339"/>
        <v>0</v>
      </c>
      <c r="M1333" s="62">
        <f t="shared" si="4339"/>
        <v>0</v>
      </c>
      <c r="N1333" s="62">
        <f t="shared" si="4339"/>
        <v>0</v>
      </c>
      <c r="O1333" s="62">
        <f t="shared" si="4339"/>
        <v>0</v>
      </c>
      <c r="P1333" s="62">
        <f t="shared" si="4339"/>
        <v>0</v>
      </c>
      <c r="Q1333" s="62">
        <f>Q1334</f>
        <v>0</v>
      </c>
      <c r="R1333" s="62">
        <f t="shared" ref="R1333:V1333" si="4340">R1334</f>
        <v>0</v>
      </c>
      <c r="S1333" s="62">
        <f t="shared" si="4340"/>
        <v>0</v>
      </c>
      <c r="T1333" s="62">
        <f>T1334</f>
        <v>0</v>
      </c>
      <c r="U1333" s="62">
        <f t="shared" si="4340"/>
        <v>0</v>
      </c>
      <c r="V1333" s="62">
        <f t="shared" si="4340"/>
        <v>0</v>
      </c>
      <c r="W1333" s="62">
        <v>0</v>
      </c>
      <c r="X1333" s="62">
        <v>0</v>
      </c>
      <c r="Y1333" s="62">
        <v>0</v>
      </c>
      <c r="Z1333" s="62">
        <v>0</v>
      </c>
      <c r="AA1333" s="62">
        <v>0</v>
      </c>
      <c r="AB1333" s="62">
        <v>0</v>
      </c>
      <c r="AC1333" s="62">
        <f t="shared" ref="AC1333" si="4341">AC1334</f>
        <v>0</v>
      </c>
      <c r="AD1333" s="62">
        <f>AD1334</f>
        <v>0</v>
      </c>
      <c r="AE1333" s="62">
        <f t="shared" ref="AE1333:AJ1333" si="4342">AE1334</f>
        <v>0</v>
      </c>
      <c r="AF1333" s="62">
        <f t="shared" si="4342"/>
        <v>0</v>
      </c>
      <c r="AG1333" s="62" t="e">
        <f t="shared" si="4342"/>
        <v>#REF!</v>
      </c>
      <c r="AH1333" s="62" t="e">
        <f t="shared" si="4342"/>
        <v>#REF!</v>
      </c>
      <c r="AI1333" s="62" t="e">
        <f t="shared" si="4342"/>
        <v>#REF!</v>
      </c>
      <c r="AJ1333" s="62" t="e">
        <f t="shared" si="4342"/>
        <v>#REF!</v>
      </c>
      <c r="AK1333" s="62">
        <f>AK1334</f>
        <v>0</v>
      </c>
      <c r="AL1333" s="62">
        <f t="shared" ref="AL1333:BK1333" si="4343">AL1334</f>
        <v>0</v>
      </c>
      <c r="AM1333" s="62">
        <f t="shared" si="4343"/>
        <v>0</v>
      </c>
      <c r="AN1333" s="62">
        <f t="shared" si="4343"/>
        <v>0</v>
      </c>
      <c r="AO1333" s="62">
        <f t="shared" si="4343"/>
        <v>0</v>
      </c>
      <c r="AP1333" s="62">
        <f t="shared" si="4343"/>
        <v>0</v>
      </c>
      <c r="AQ1333" s="62">
        <f t="shared" si="4343"/>
        <v>0</v>
      </c>
      <c r="AR1333" s="62">
        <f>AR1334</f>
        <v>0</v>
      </c>
      <c r="AS1333" s="62">
        <f t="shared" si="4343"/>
        <v>0</v>
      </c>
      <c r="AT1333" s="62">
        <f t="shared" si="4343"/>
        <v>0</v>
      </c>
      <c r="AU1333" s="62">
        <f t="shared" si="4343"/>
        <v>0</v>
      </c>
      <c r="AV1333" s="62">
        <f t="shared" si="4343"/>
        <v>0</v>
      </c>
      <c r="AW1333" s="62">
        <f t="shared" si="4343"/>
        <v>0</v>
      </c>
      <c r="AX1333" s="62">
        <f t="shared" si="4343"/>
        <v>0</v>
      </c>
      <c r="AY1333" s="62">
        <f>AY1334</f>
        <v>0</v>
      </c>
      <c r="AZ1333" s="62">
        <f t="shared" si="4343"/>
        <v>0</v>
      </c>
      <c r="BA1333" s="62">
        <f t="shared" si="4343"/>
        <v>0</v>
      </c>
      <c r="BB1333" s="62">
        <f t="shared" si="4343"/>
        <v>0</v>
      </c>
      <c r="BC1333" s="62">
        <f t="shared" si="4343"/>
        <v>0</v>
      </c>
      <c r="BD1333" s="62">
        <f t="shared" si="4343"/>
        <v>0</v>
      </c>
      <c r="BE1333" s="62">
        <f t="shared" si="4343"/>
        <v>0</v>
      </c>
      <c r="BF1333" s="62">
        <f>BF1334</f>
        <v>0</v>
      </c>
      <c r="BG1333" s="62">
        <f t="shared" si="4343"/>
        <v>0</v>
      </c>
      <c r="BH1333" s="62">
        <f t="shared" si="4343"/>
        <v>0</v>
      </c>
      <c r="BI1333" s="62" t="e">
        <f t="shared" si="4343"/>
        <v>#REF!</v>
      </c>
      <c r="BJ1333" s="62" t="e">
        <f t="shared" si="4343"/>
        <v>#REF!</v>
      </c>
      <c r="BK1333" s="62" t="e">
        <f t="shared" si="4343"/>
        <v>#REF!</v>
      </c>
      <c r="BL1333" s="62" t="e">
        <f t="shared" ref="BL1333:BL1396" si="4344">+BH1333+BK1333</f>
        <v>#REF!</v>
      </c>
      <c r="BM1333" s="304"/>
      <c r="BN1333" s="304"/>
      <c r="BO1333" s="304"/>
      <c r="BP1333" s="304"/>
      <c r="BQ1333" s="304"/>
      <c r="BR1333" s="304"/>
      <c r="BS1333" s="64"/>
      <c r="BT1333" s="77"/>
    </row>
    <row r="1334" spans="1:72" s="46" customFormat="1" ht="48" hidden="1" customHeight="1">
      <c r="A1334" s="77"/>
      <c r="B1334" s="20">
        <v>2014</v>
      </c>
      <c r="C1334" s="65">
        <v>8317</v>
      </c>
      <c r="D1334" s="20">
        <v>6</v>
      </c>
      <c r="E1334" s="20">
        <v>5000</v>
      </c>
      <c r="F1334" s="20">
        <v>5300</v>
      </c>
      <c r="G1334" s="20">
        <v>531</v>
      </c>
      <c r="H1334" s="20">
        <v>1</v>
      </c>
      <c r="I1334" s="66" t="s">
        <v>299</v>
      </c>
      <c r="J1334" s="67">
        <v>0</v>
      </c>
      <c r="K1334" s="67">
        <v>0</v>
      </c>
      <c r="L1334" s="68">
        <f>J1334+K1334</f>
        <v>0</v>
      </c>
      <c r="M1334" s="67">
        <v>0</v>
      </c>
      <c r="N1334" s="67">
        <v>0</v>
      </c>
      <c r="O1334" s="68">
        <f>+M1334+N1334</f>
        <v>0</v>
      </c>
      <c r="P1334" s="68">
        <f>+L1334+O1334</f>
        <v>0</v>
      </c>
      <c r="Q1334" s="71">
        <v>0</v>
      </c>
      <c r="R1334" s="71">
        <v>0</v>
      </c>
      <c r="S1334" s="71">
        <v>0</v>
      </c>
      <c r="T1334" s="71">
        <v>0</v>
      </c>
      <c r="U1334" s="71">
        <v>0</v>
      </c>
      <c r="V1334" s="71">
        <v>0</v>
      </c>
      <c r="W1334" s="67">
        <v>0</v>
      </c>
      <c r="X1334" s="67">
        <v>0</v>
      </c>
      <c r="Y1334" s="68">
        <v>0</v>
      </c>
      <c r="Z1334" s="67">
        <v>0</v>
      </c>
      <c r="AA1334" s="67">
        <v>0</v>
      </c>
      <c r="AB1334" s="68">
        <v>0</v>
      </c>
      <c r="AC1334" s="68">
        <f t="shared" ref="AC1334" si="4345">+Y1334+AB1334</f>
        <v>0</v>
      </c>
      <c r="AD1334" s="67">
        <f>J1334+Q1334-T1334</f>
        <v>0</v>
      </c>
      <c r="AE1334" s="67">
        <f>K1334+R1334-U1334</f>
        <v>0</v>
      </c>
      <c r="AF1334" s="68">
        <f t="shared" ref="AF1334" si="4346">AD1334+AE1334</f>
        <v>0</v>
      </c>
      <c r="AG1334" s="67" t="e">
        <f>M1334+#REF!-V1334</f>
        <v>#REF!</v>
      </c>
      <c r="AH1334" s="67" t="e">
        <f>N1334+S1334-#REF!</f>
        <v>#REF!</v>
      </c>
      <c r="AI1334" s="68" t="e">
        <f t="shared" ref="AI1334" si="4347">+AG1334+AH1334</f>
        <v>#REF!</v>
      </c>
      <c r="AJ1334" s="68" t="e">
        <f t="shared" ref="AJ1334" si="4348">+AF1334+AI1334</f>
        <v>#REF!</v>
      </c>
      <c r="AK1334" s="71">
        <v>0</v>
      </c>
      <c r="AL1334" s="71">
        <v>0</v>
      </c>
      <c r="AM1334" s="68">
        <f>AK1334+AL1334</f>
        <v>0</v>
      </c>
      <c r="AN1334" s="71">
        <v>0</v>
      </c>
      <c r="AO1334" s="71">
        <v>0</v>
      </c>
      <c r="AP1334" s="68">
        <f>+AN1334+AO1334</f>
        <v>0</v>
      </c>
      <c r="AQ1334" s="68">
        <f>+AM1334+AP1334</f>
        <v>0</v>
      </c>
      <c r="AR1334" s="71">
        <v>0</v>
      </c>
      <c r="AS1334" s="71">
        <v>0</v>
      </c>
      <c r="AT1334" s="68">
        <f>AR1334+AS1334</f>
        <v>0</v>
      </c>
      <c r="AU1334" s="71">
        <v>0</v>
      </c>
      <c r="AV1334" s="71">
        <v>0</v>
      </c>
      <c r="AW1334" s="68">
        <f>+AU1334+AV1334</f>
        <v>0</v>
      </c>
      <c r="AX1334" s="68">
        <f>+AT1334+AW1334</f>
        <v>0</v>
      </c>
      <c r="AY1334" s="71">
        <v>0</v>
      </c>
      <c r="AZ1334" s="71">
        <v>0</v>
      </c>
      <c r="BA1334" s="68">
        <f>AY1334+AZ1334</f>
        <v>0</v>
      </c>
      <c r="BB1334" s="71">
        <v>0</v>
      </c>
      <c r="BC1334" s="71">
        <v>0</v>
      </c>
      <c r="BD1334" s="68">
        <f>+BB1334+BC1334</f>
        <v>0</v>
      </c>
      <c r="BE1334" s="68">
        <f>+BA1334+BD1334</f>
        <v>0</v>
      </c>
      <c r="BF1334" s="67">
        <f t="shared" ref="BF1334:BG1334" si="4349">AD1334-AK1334-AR1334-AY1334</f>
        <v>0</v>
      </c>
      <c r="BG1334" s="67">
        <f t="shared" si="4349"/>
        <v>0</v>
      </c>
      <c r="BH1334" s="68">
        <f t="shared" ref="BH1334" si="4350">BF1334+BG1334</f>
        <v>0</v>
      </c>
      <c r="BI1334" s="67" t="e">
        <f t="shared" ref="BI1334:BJ1334" si="4351">AG1334-AN1334-AU1334-BB1334</f>
        <v>#REF!</v>
      </c>
      <c r="BJ1334" s="67" t="e">
        <f t="shared" si="4351"/>
        <v>#REF!</v>
      </c>
      <c r="BK1334" s="68" t="e">
        <f t="shared" ref="BK1334" si="4352">+BI1334+BJ1334</f>
        <v>#REF!</v>
      </c>
      <c r="BL1334" s="68" t="e">
        <f t="shared" si="4344"/>
        <v>#REF!</v>
      </c>
      <c r="BM1334" s="305">
        <v>0</v>
      </c>
      <c r="BN1334" s="305">
        <v>0</v>
      </c>
      <c r="BO1334" s="306"/>
      <c r="BP1334" s="306"/>
      <c r="BQ1334" s="305">
        <v>0</v>
      </c>
      <c r="BR1334" s="305">
        <v>0</v>
      </c>
      <c r="BS1334" s="114" t="s">
        <v>208</v>
      </c>
      <c r="BT1334" s="77"/>
    </row>
    <row r="1335" spans="1:72" s="79" customFormat="1" ht="38.25" hidden="1" customHeight="1">
      <c r="A1335" s="77"/>
      <c r="B1335" s="59">
        <v>2014</v>
      </c>
      <c r="C1335" s="60">
        <v>8317</v>
      </c>
      <c r="D1335" s="59">
        <v>6</v>
      </c>
      <c r="E1335" s="59">
        <v>5000</v>
      </c>
      <c r="F1335" s="59">
        <v>5300</v>
      </c>
      <c r="G1335" s="59">
        <v>532</v>
      </c>
      <c r="H1335" s="59"/>
      <c r="I1335" s="61" t="s">
        <v>328</v>
      </c>
      <c r="J1335" s="62">
        <f>+J1336</f>
        <v>0</v>
      </c>
      <c r="K1335" s="62">
        <f t="shared" ref="K1335:P1335" si="4353">+K1336</f>
        <v>0</v>
      </c>
      <c r="L1335" s="62">
        <f t="shared" si="4353"/>
        <v>0</v>
      </c>
      <c r="M1335" s="62">
        <f t="shared" si="4353"/>
        <v>0</v>
      </c>
      <c r="N1335" s="62">
        <f t="shared" si="4353"/>
        <v>0</v>
      </c>
      <c r="O1335" s="62">
        <f t="shared" si="4353"/>
        <v>0</v>
      </c>
      <c r="P1335" s="62">
        <f t="shared" si="4353"/>
        <v>0</v>
      </c>
      <c r="Q1335" s="62">
        <f>+Q1336</f>
        <v>0</v>
      </c>
      <c r="R1335" s="62">
        <f t="shared" ref="R1335:V1335" si="4354">+R1336</f>
        <v>0</v>
      </c>
      <c r="S1335" s="62">
        <f t="shared" si="4354"/>
        <v>0</v>
      </c>
      <c r="T1335" s="62">
        <f>+T1336</f>
        <v>0</v>
      </c>
      <c r="U1335" s="62">
        <f t="shared" si="4354"/>
        <v>0</v>
      </c>
      <c r="V1335" s="62">
        <f t="shared" si="4354"/>
        <v>0</v>
      </c>
      <c r="W1335" s="62">
        <v>0</v>
      </c>
      <c r="X1335" s="62">
        <v>0</v>
      </c>
      <c r="Y1335" s="62">
        <v>0</v>
      </c>
      <c r="Z1335" s="62">
        <v>0</v>
      </c>
      <c r="AA1335" s="62">
        <v>0</v>
      </c>
      <c r="AB1335" s="62">
        <v>0</v>
      </c>
      <c r="AC1335" s="62">
        <f t="shared" ref="AC1335" si="4355">+AC1336</f>
        <v>0</v>
      </c>
      <c r="AD1335" s="62">
        <f>+AD1336</f>
        <v>0</v>
      </c>
      <c r="AE1335" s="62">
        <f t="shared" ref="AE1335:AJ1335" si="4356">+AE1336</f>
        <v>0</v>
      </c>
      <c r="AF1335" s="62">
        <f t="shared" si="4356"/>
        <v>0</v>
      </c>
      <c r="AG1335" s="62" t="e">
        <f t="shared" si="4356"/>
        <v>#REF!</v>
      </c>
      <c r="AH1335" s="62" t="e">
        <f t="shared" si="4356"/>
        <v>#REF!</v>
      </c>
      <c r="AI1335" s="62" t="e">
        <f t="shared" si="4356"/>
        <v>#REF!</v>
      </c>
      <c r="AJ1335" s="62" t="e">
        <f t="shared" si="4356"/>
        <v>#REF!</v>
      </c>
      <c r="AK1335" s="62">
        <f>+AK1336</f>
        <v>0</v>
      </c>
      <c r="AL1335" s="62">
        <f t="shared" ref="AL1335:BK1335" si="4357">+AL1336</f>
        <v>0</v>
      </c>
      <c r="AM1335" s="62">
        <f t="shared" si="4357"/>
        <v>0</v>
      </c>
      <c r="AN1335" s="62">
        <f t="shared" si="4357"/>
        <v>0</v>
      </c>
      <c r="AO1335" s="62">
        <f t="shared" si="4357"/>
        <v>0</v>
      </c>
      <c r="AP1335" s="62">
        <f t="shared" si="4357"/>
        <v>0</v>
      </c>
      <c r="AQ1335" s="62">
        <f t="shared" si="4357"/>
        <v>0</v>
      </c>
      <c r="AR1335" s="62">
        <f>+AR1336</f>
        <v>0</v>
      </c>
      <c r="AS1335" s="62">
        <f t="shared" si="4357"/>
        <v>0</v>
      </c>
      <c r="AT1335" s="62">
        <f t="shared" si="4357"/>
        <v>0</v>
      </c>
      <c r="AU1335" s="62">
        <f t="shared" si="4357"/>
        <v>0</v>
      </c>
      <c r="AV1335" s="62">
        <f t="shared" si="4357"/>
        <v>0</v>
      </c>
      <c r="AW1335" s="62">
        <f t="shared" si="4357"/>
        <v>0</v>
      </c>
      <c r="AX1335" s="62">
        <f t="shared" si="4357"/>
        <v>0</v>
      </c>
      <c r="AY1335" s="62">
        <f>+AY1336</f>
        <v>0</v>
      </c>
      <c r="AZ1335" s="62">
        <f t="shared" si="4357"/>
        <v>0</v>
      </c>
      <c r="BA1335" s="62">
        <f t="shared" si="4357"/>
        <v>0</v>
      </c>
      <c r="BB1335" s="62">
        <f t="shared" si="4357"/>
        <v>0</v>
      </c>
      <c r="BC1335" s="62">
        <f t="shared" si="4357"/>
        <v>0</v>
      </c>
      <c r="BD1335" s="62">
        <f t="shared" si="4357"/>
        <v>0</v>
      </c>
      <c r="BE1335" s="62">
        <f t="shared" si="4357"/>
        <v>0</v>
      </c>
      <c r="BF1335" s="62">
        <f>+BF1336</f>
        <v>0</v>
      </c>
      <c r="BG1335" s="62">
        <f t="shared" si="4357"/>
        <v>0</v>
      </c>
      <c r="BH1335" s="62">
        <f t="shared" si="4357"/>
        <v>0</v>
      </c>
      <c r="BI1335" s="62" t="e">
        <f t="shared" si="4357"/>
        <v>#REF!</v>
      </c>
      <c r="BJ1335" s="62" t="e">
        <f t="shared" si="4357"/>
        <v>#REF!</v>
      </c>
      <c r="BK1335" s="62" t="e">
        <f t="shared" si="4357"/>
        <v>#REF!</v>
      </c>
      <c r="BL1335" s="62" t="e">
        <f t="shared" si="4344"/>
        <v>#REF!</v>
      </c>
      <c r="BM1335" s="169"/>
      <c r="BN1335" s="304"/>
      <c r="BO1335" s="169"/>
      <c r="BP1335" s="304"/>
      <c r="BQ1335" s="169"/>
      <c r="BR1335" s="304"/>
      <c r="BS1335" s="64"/>
      <c r="BT1335" s="77"/>
    </row>
    <row r="1336" spans="1:72" s="46" customFormat="1" ht="36.75" hidden="1" customHeight="1">
      <c r="A1336" s="77"/>
      <c r="B1336" s="20">
        <v>2014</v>
      </c>
      <c r="C1336" s="65">
        <v>8317</v>
      </c>
      <c r="D1336" s="20">
        <v>6</v>
      </c>
      <c r="E1336" s="20">
        <v>5000</v>
      </c>
      <c r="F1336" s="20">
        <v>5300</v>
      </c>
      <c r="G1336" s="20">
        <v>532</v>
      </c>
      <c r="H1336" s="20">
        <v>1</v>
      </c>
      <c r="I1336" s="119" t="s">
        <v>832</v>
      </c>
      <c r="J1336" s="67">
        <v>0</v>
      </c>
      <c r="K1336" s="67">
        <v>0</v>
      </c>
      <c r="L1336" s="68">
        <f>J1336+K1336</f>
        <v>0</v>
      </c>
      <c r="M1336" s="67">
        <v>0</v>
      </c>
      <c r="N1336" s="67">
        <v>0</v>
      </c>
      <c r="O1336" s="68">
        <f>+M1336+N1336</f>
        <v>0</v>
      </c>
      <c r="P1336" s="68">
        <f>+L1336+O1336</f>
        <v>0</v>
      </c>
      <c r="Q1336" s="71">
        <v>0</v>
      </c>
      <c r="R1336" s="71">
        <v>0</v>
      </c>
      <c r="S1336" s="71">
        <v>0</v>
      </c>
      <c r="T1336" s="71">
        <v>0</v>
      </c>
      <c r="U1336" s="71">
        <v>0</v>
      </c>
      <c r="V1336" s="71">
        <v>0</v>
      </c>
      <c r="W1336" s="67">
        <v>0</v>
      </c>
      <c r="X1336" s="67">
        <v>0</v>
      </c>
      <c r="Y1336" s="68">
        <v>0</v>
      </c>
      <c r="Z1336" s="67">
        <v>0</v>
      </c>
      <c r="AA1336" s="67">
        <v>0</v>
      </c>
      <c r="AB1336" s="68">
        <v>0</v>
      </c>
      <c r="AC1336" s="68">
        <f t="shared" ref="AC1336" si="4358">+Y1336+AB1336</f>
        <v>0</v>
      </c>
      <c r="AD1336" s="67">
        <f>J1336+Q1336-T1336</f>
        <v>0</v>
      </c>
      <c r="AE1336" s="67">
        <f>K1336+R1336-U1336</f>
        <v>0</v>
      </c>
      <c r="AF1336" s="68">
        <f t="shared" ref="AF1336" si="4359">AD1336+AE1336</f>
        <v>0</v>
      </c>
      <c r="AG1336" s="67" t="e">
        <f>M1336+#REF!-V1336</f>
        <v>#REF!</v>
      </c>
      <c r="AH1336" s="67" t="e">
        <f>N1336+S1336-#REF!</f>
        <v>#REF!</v>
      </c>
      <c r="AI1336" s="68" t="e">
        <f t="shared" ref="AI1336" si="4360">+AG1336+AH1336</f>
        <v>#REF!</v>
      </c>
      <c r="AJ1336" s="68" t="e">
        <f t="shared" ref="AJ1336" si="4361">+AF1336+AI1336</f>
        <v>#REF!</v>
      </c>
      <c r="AK1336" s="71">
        <v>0</v>
      </c>
      <c r="AL1336" s="71">
        <v>0</v>
      </c>
      <c r="AM1336" s="68">
        <f>AK1336+AL1336</f>
        <v>0</v>
      </c>
      <c r="AN1336" s="71">
        <v>0</v>
      </c>
      <c r="AO1336" s="71">
        <v>0</v>
      </c>
      <c r="AP1336" s="68">
        <f>+AN1336+AO1336</f>
        <v>0</v>
      </c>
      <c r="AQ1336" s="68">
        <f>+AM1336+AP1336</f>
        <v>0</v>
      </c>
      <c r="AR1336" s="71">
        <v>0</v>
      </c>
      <c r="AS1336" s="71">
        <v>0</v>
      </c>
      <c r="AT1336" s="68">
        <f>AR1336+AS1336</f>
        <v>0</v>
      </c>
      <c r="AU1336" s="71">
        <v>0</v>
      </c>
      <c r="AV1336" s="71">
        <v>0</v>
      </c>
      <c r="AW1336" s="68">
        <f>+AU1336+AV1336</f>
        <v>0</v>
      </c>
      <c r="AX1336" s="68">
        <f>+AT1336+AW1336</f>
        <v>0</v>
      </c>
      <c r="AY1336" s="71">
        <v>0</v>
      </c>
      <c r="AZ1336" s="71">
        <v>0</v>
      </c>
      <c r="BA1336" s="68">
        <f>AY1336+AZ1336</f>
        <v>0</v>
      </c>
      <c r="BB1336" s="71">
        <v>0</v>
      </c>
      <c r="BC1336" s="71">
        <v>0</v>
      </c>
      <c r="BD1336" s="68">
        <f>+BB1336+BC1336</f>
        <v>0</v>
      </c>
      <c r="BE1336" s="68">
        <f>+BA1336+BD1336</f>
        <v>0</v>
      </c>
      <c r="BF1336" s="67">
        <f t="shared" ref="BF1336:BG1336" si="4362">AD1336-AK1336-AR1336-AY1336</f>
        <v>0</v>
      </c>
      <c r="BG1336" s="67">
        <f t="shared" si="4362"/>
        <v>0</v>
      </c>
      <c r="BH1336" s="68">
        <f t="shared" ref="BH1336" si="4363">BF1336+BG1336</f>
        <v>0</v>
      </c>
      <c r="BI1336" s="67" t="e">
        <f t="shared" ref="BI1336:BJ1336" si="4364">AG1336-AN1336-AU1336-BB1336</f>
        <v>#REF!</v>
      </c>
      <c r="BJ1336" s="67" t="e">
        <f t="shared" si="4364"/>
        <v>#REF!</v>
      </c>
      <c r="BK1336" s="68" t="e">
        <f t="shared" ref="BK1336" si="4365">+BI1336+BJ1336</f>
        <v>#REF!</v>
      </c>
      <c r="BL1336" s="68" t="e">
        <f t="shared" si="4344"/>
        <v>#REF!</v>
      </c>
      <c r="BM1336" s="305">
        <v>0</v>
      </c>
      <c r="BN1336" s="305">
        <v>0</v>
      </c>
      <c r="BO1336" s="306"/>
      <c r="BP1336" s="306"/>
      <c r="BQ1336" s="305">
        <v>0</v>
      </c>
      <c r="BR1336" s="305">
        <v>0</v>
      </c>
      <c r="BS1336" s="114" t="s">
        <v>208</v>
      </c>
      <c r="BT1336" s="77"/>
    </row>
    <row r="1337" spans="1:72" s="78" customFormat="1" hidden="1">
      <c r="A1337" s="77"/>
      <c r="B1337" s="53">
        <v>2014</v>
      </c>
      <c r="C1337" s="54">
        <v>8317</v>
      </c>
      <c r="D1337" s="53">
        <v>6</v>
      </c>
      <c r="E1337" s="53">
        <v>5000</v>
      </c>
      <c r="F1337" s="53">
        <v>5600</v>
      </c>
      <c r="G1337" s="53"/>
      <c r="H1337" s="53"/>
      <c r="I1337" s="55" t="s">
        <v>182</v>
      </c>
      <c r="J1337" s="56">
        <f>J1338</f>
        <v>0</v>
      </c>
      <c r="K1337" s="56">
        <f t="shared" ref="K1337:P1338" si="4366">K1338</f>
        <v>0</v>
      </c>
      <c r="L1337" s="56">
        <f t="shared" si="4366"/>
        <v>0</v>
      </c>
      <c r="M1337" s="56">
        <f t="shared" si="4366"/>
        <v>0</v>
      </c>
      <c r="N1337" s="56">
        <f t="shared" si="4366"/>
        <v>0</v>
      </c>
      <c r="O1337" s="56">
        <f t="shared" si="4366"/>
        <v>0</v>
      </c>
      <c r="P1337" s="56">
        <f t="shared" si="4366"/>
        <v>0</v>
      </c>
      <c r="Q1337" s="56">
        <f>Q1338</f>
        <v>0</v>
      </c>
      <c r="R1337" s="56">
        <f t="shared" ref="R1337:V1338" si="4367">R1338</f>
        <v>0</v>
      </c>
      <c r="S1337" s="56">
        <f t="shared" si="4367"/>
        <v>0</v>
      </c>
      <c r="T1337" s="56">
        <f>T1338</f>
        <v>0</v>
      </c>
      <c r="U1337" s="56">
        <f t="shared" si="4367"/>
        <v>0</v>
      </c>
      <c r="V1337" s="56">
        <f t="shared" si="4367"/>
        <v>0</v>
      </c>
      <c r="W1337" s="56">
        <v>0</v>
      </c>
      <c r="X1337" s="56">
        <v>0</v>
      </c>
      <c r="Y1337" s="56">
        <v>0</v>
      </c>
      <c r="Z1337" s="56">
        <v>0</v>
      </c>
      <c r="AA1337" s="56">
        <v>0</v>
      </c>
      <c r="AB1337" s="56">
        <v>0</v>
      </c>
      <c r="AC1337" s="56">
        <f t="shared" ref="AC1337:AC1338" si="4368">AC1338</f>
        <v>0</v>
      </c>
      <c r="AD1337" s="56">
        <f>AD1338</f>
        <v>0</v>
      </c>
      <c r="AE1337" s="56">
        <f t="shared" ref="AE1337:AJ1338" si="4369">AE1338</f>
        <v>0</v>
      </c>
      <c r="AF1337" s="56">
        <f t="shared" si="4369"/>
        <v>0</v>
      </c>
      <c r="AG1337" s="56" t="e">
        <f t="shared" si="4369"/>
        <v>#REF!</v>
      </c>
      <c r="AH1337" s="56" t="e">
        <f t="shared" si="4369"/>
        <v>#REF!</v>
      </c>
      <c r="AI1337" s="56" t="e">
        <f t="shared" si="4369"/>
        <v>#REF!</v>
      </c>
      <c r="AJ1337" s="56" t="e">
        <f t="shared" si="4369"/>
        <v>#REF!</v>
      </c>
      <c r="AK1337" s="56">
        <f>AK1338</f>
        <v>0</v>
      </c>
      <c r="AL1337" s="56">
        <f t="shared" ref="AL1337:BA1338" si="4370">AL1338</f>
        <v>0</v>
      </c>
      <c r="AM1337" s="56">
        <f t="shared" si="4370"/>
        <v>0</v>
      </c>
      <c r="AN1337" s="56">
        <f t="shared" si="4370"/>
        <v>0</v>
      </c>
      <c r="AO1337" s="56">
        <f t="shared" si="4370"/>
        <v>0</v>
      </c>
      <c r="AP1337" s="56">
        <f t="shared" si="4370"/>
        <v>0</v>
      </c>
      <c r="AQ1337" s="56">
        <f t="shared" si="4370"/>
        <v>0</v>
      </c>
      <c r="AR1337" s="56">
        <f>AR1338</f>
        <v>0</v>
      </c>
      <c r="AS1337" s="56">
        <f t="shared" si="4370"/>
        <v>0</v>
      </c>
      <c r="AT1337" s="56">
        <f t="shared" si="4370"/>
        <v>0</v>
      </c>
      <c r="AU1337" s="56">
        <f t="shared" si="4370"/>
        <v>0</v>
      </c>
      <c r="AV1337" s="56">
        <f t="shared" si="4370"/>
        <v>0</v>
      </c>
      <c r="AW1337" s="56">
        <f t="shared" si="4370"/>
        <v>0</v>
      </c>
      <c r="AX1337" s="56">
        <f t="shared" si="4370"/>
        <v>0</v>
      </c>
      <c r="AY1337" s="56">
        <f>AY1338</f>
        <v>0</v>
      </c>
      <c r="AZ1337" s="56">
        <f t="shared" si="4370"/>
        <v>0</v>
      </c>
      <c r="BA1337" s="56">
        <f t="shared" si="4370"/>
        <v>0</v>
      </c>
      <c r="BB1337" s="56">
        <f t="shared" ref="AZ1337:BE1338" si="4371">BB1338</f>
        <v>0</v>
      </c>
      <c r="BC1337" s="56">
        <f t="shared" si="4371"/>
        <v>0</v>
      </c>
      <c r="BD1337" s="56">
        <f t="shared" si="4371"/>
        <v>0</v>
      </c>
      <c r="BE1337" s="56">
        <f t="shared" si="4371"/>
        <v>0</v>
      </c>
      <c r="BF1337" s="56">
        <f>BF1338</f>
        <v>0</v>
      </c>
      <c r="BG1337" s="56">
        <f t="shared" ref="BG1337:BK1338" si="4372">BG1338</f>
        <v>0</v>
      </c>
      <c r="BH1337" s="56">
        <f t="shared" si="4372"/>
        <v>0</v>
      </c>
      <c r="BI1337" s="56" t="e">
        <f t="shared" si="4372"/>
        <v>#REF!</v>
      </c>
      <c r="BJ1337" s="56" t="e">
        <f t="shared" si="4372"/>
        <v>#REF!</v>
      </c>
      <c r="BK1337" s="56" t="e">
        <f t="shared" si="4372"/>
        <v>#REF!</v>
      </c>
      <c r="BL1337" s="56" t="e">
        <f t="shared" si="4344"/>
        <v>#REF!</v>
      </c>
      <c r="BM1337" s="303"/>
      <c r="BN1337" s="303"/>
      <c r="BO1337" s="303"/>
      <c r="BP1337" s="303"/>
      <c r="BQ1337" s="303"/>
      <c r="BR1337" s="303"/>
      <c r="BS1337" s="58"/>
      <c r="BT1337" s="77"/>
    </row>
    <row r="1338" spans="1:72" s="79" customFormat="1" hidden="1">
      <c r="A1338" s="77"/>
      <c r="B1338" s="59">
        <v>2014</v>
      </c>
      <c r="C1338" s="60">
        <v>8317</v>
      </c>
      <c r="D1338" s="59">
        <v>6</v>
      </c>
      <c r="E1338" s="59">
        <v>5000</v>
      </c>
      <c r="F1338" s="59">
        <v>5600</v>
      </c>
      <c r="G1338" s="59">
        <v>569</v>
      </c>
      <c r="H1338" s="59"/>
      <c r="I1338" s="61" t="s">
        <v>185</v>
      </c>
      <c r="J1338" s="62">
        <f>J1339</f>
        <v>0</v>
      </c>
      <c r="K1338" s="62">
        <f t="shared" si="4366"/>
        <v>0</v>
      </c>
      <c r="L1338" s="62">
        <f t="shared" si="4366"/>
        <v>0</v>
      </c>
      <c r="M1338" s="62">
        <f t="shared" si="4366"/>
        <v>0</v>
      </c>
      <c r="N1338" s="62">
        <f t="shared" si="4366"/>
        <v>0</v>
      </c>
      <c r="O1338" s="62">
        <f t="shared" si="4366"/>
        <v>0</v>
      </c>
      <c r="P1338" s="62">
        <f t="shared" si="4366"/>
        <v>0</v>
      </c>
      <c r="Q1338" s="62">
        <f>Q1339</f>
        <v>0</v>
      </c>
      <c r="R1338" s="62">
        <f t="shared" si="4367"/>
        <v>0</v>
      </c>
      <c r="S1338" s="62">
        <f t="shared" si="4367"/>
        <v>0</v>
      </c>
      <c r="T1338" s="62">
        <f>T1339</f>
        <v>0</v>
      </c>
      <c r="U1338" s="62">
        <f t="shared" si="4367"/>
        <v>0</v>
      </c>
      <c r="V1338" s="62">
        <f t="shared" si="4367"/>
        <v>0</v>
      </c>
      <c r="W1338" s="62">
        <v>0</v>
      </c>
      <c r="X1338" s="62">
        <v>0</v>
      </c>
      <c r="Y1338" s="62">
        <v>0</v>
      </c>
      <c r="Z1338" s="62">
        <v>0</v>
      </c>
      <c r="AA1338" s="62">
        <v>0</v>
      </c>
      <c r="AB1338" s="62">
        <v>0</v>
      </c>
      <c r="AC1338" s="62">
        <f t="shared" si="4368"/>
        <v>0</v>
      </c>
      <c r="AD1338" s="62">
        <f>AD1339</f>
        <v>0</v>
      </c>
      <c r="AE1338" s="62">
        <f t="shared" si="4369"/>
        <v>0</v>
      </c>
      <c r="AF1338" s="62">
        <f t="shared" si="4369"/>
        <v>0</v>
      </c>
      <c r="AG1338" s="62" t="e">
        <f t="shared" si="4369"/>
        <v>#REF!</v>
      </c>
      <c r="AH1338" s="62" t="e">
        <f t="shared" si="4369"/>
        <v>#REF!</v>
      </c>
      <c r="AI1338" s="62" t="e">
        <f t="shared" si="4369"/>
        <v>#REF!</v>
      </c>
      <c r="AJ1338" s="62" t="e">
        <f t="shared" si="4369"/>
        <v>#REF!</v>
      </c>
      <c r="AK1338" s="62">
        <f>AK1339</f>
        <v>0</v>
      </c>
      <c r="AL1338" s="62">
        <f t="shared" si="4370"/>
        <v>0</v>
      </c>
      <c r="AM1338" s="62">
        <f t="shared" si="4370"/>
        <v>0</v>
      </c>
      <c r="AN1338" s="62">
        <f t="shared" si="4370"/>
        <v>0</v>
      </c>
      <c r="AO1338" s="62">
        <f t="shared" si="4370"/>
        <v>0</v>
      </c>
      <c r="AP1338" s="62">
        <f t="shared" si="4370"/>
        <v>0</v>
      </c>
      <c r="AQ1338" s="62">
        <f t="shared" si="4370"/>
        <v>0</v>
      </c>
      <c r="AR1338" s="62">
        <f>AR1339</f>
        <v>0</v>
      </c>
      <c r="AS1338" s="62">
        <f t="shared" si="4370"/>
        <v>0</v>
      </c>
      <c r="AT1338" s="62">
        <f t="shared" si="4370"/>
        <v>0</v>
      </c>
      <c r="AU1338" s="62">
        <f t="shared" si="4370"/>
        <v>0</v>
      </c>
      <c r="AV1338" s="62">
        <f t="shared" si="4370"/>
        <v>0</v>
      </c>
      <c r="AW1338" s="62">
        <f t="shared" si="4370"/>
        <v>0</v>
      </c>
      <c r="AX1338" s="62">
        <f t="shared" si="4370"/>
        <v>0</v>
      </c>
      <c r="AY1338" s="62">
        <f>AY1339</f>
        <v>0</v>
      </c>
      <c r="AZ1338" s="62">
        <f t="shared" si="4371"/>
        <v>0</v>
      </c>
      <c r="BA1338" s="62">
        <f t="shared" si="4371"/>
        <v>0</v>
      </c>
      <c r="BB1338" s="62">
        <f t="shared" si="4371"/>
        <v>0</v>
      </c>
      <c r="BC1338" s="62">
        <f t="shared" si="4371"/>
        <v>0</v>
      </c>
      <c r="BD1338" s="62">
        <f t="shared" si="4371"/>
        <v>0</v>
      </c>
      <c r="BE1338" s="62">
        <f t="shared" si="4371"/>
        <v>0</v>
      </c>
      <c r="BF1338" s="62">
        <f>BF1339</f>
        <v>0</v>
      </c>
      <c r="BG1338" s="62">
        <f t="shared" si="4372"/>
        <v>0</v>
      </c>
      <c r="BH1338" s="62">
        <f t="shared" si="4372"/>
        <v>0</v>
      </c>
      <c r="BI1338" s="62" t="e">
        <f t="shared" si="4372"/>
        <v>#REF!</v>
      </c>
      <c r="BJ1338" s="62" t="e">
        <f t="shared" si="4372"/>
        <v>#REF!</v>
      </c>
      <c r="BK1338" s="62" t="e">
        <f t="shared" si="4372"/>
        <v>#REF!</v>
      </c>
      <c r="BL1338" s="62" t="e">
        <f t="shared" si="4344"/>
        <v>#REF!</v>
      </c>
      <c r="BM1338" s="304"/>
      <c r="BN1338" s="304"/>
      <c r="BO1338" s="304"/>
      <c r="BP1338" s="304"/>
      <c r="BQ1338" s="304"/>
      <c r="BR1338" s="304"/>
      <c r="BS1338" s="64"/>
      <c r="BT1338" s="77"/>
    </row>
    <row r="1339" spans="1:72" s="46" customFormat="1" hidden="1">
      <c r="A1339" s="77"/>
      <c r="B1339" s="104">
        <v>2014</v>
      </c>
      <c r="C1339" s="105">
        <v>8317</v>
      </c>
      <c r="D1339" s="104">
        <v>6</v>
      </c>
      <c r="E1339" s="104">
        <v>5000</v>
      </c>
      <c r="F1339" s="104">
        <v>5600</v>
      </c>
      <c r="G1339" s="104">
        <v>569</v>
      </c>
      <c r="H1339" s="104">
        <v>1</v>
      </c>
      <c r="I1339" s="66" t="s">
        <v>833</v>
      </c>
      <c r="J1339" s="67">
        <v>0</v>
      </c>
      <c r="K1339" s="67">
        <v>0</v>
      </c>
      <c r="L1339" s="68">
        <f>J1339+K1339</f>
        <v>0</v>
      </c>
      <c r="M1339" s="67">
        <v>0</v>
      </c>
      <c r="N1339" s="67">
        <v>0</v>
      </c>
      <c r="O1339" s="68">
        <f>+M1339+N1339</f>
        <v>0</v>
      </c>
      <c r="P1339" s="68">
        <f>+L1339+O1339</f>
        <v>0</v>
      </c>
      <c r="Q1339" s="71">
        <v>0</v>
      </c>
      <c r="R1339" s="71">
        <v>0</v>
      </c>
      <c r="S1339" s="71">
        <v>0</v>
      </c>
      <c r="T1339" s="71">
        <v>0</v>
      </c>
      <c r="U1339" s="71">
        <v>0</v>
      </c>
      <c r="V1339" s="71">
        <v>0</v>
      </c>
      <c r="W1339" s="67">
        <v>0</v>
      </c>
      <c r="X1339" s="67">
        <v>0</v>
      </c>
      <c r="Y1339" s="68">
        <v>0</v>
      </c>
      <c r="Z1339" s="67">
        <v>0</v>
      </c>
      <c r="AA1339" s="67">
        <v>0</v>
      </c>
      <c r="AB1339" s="68">
        <v>0</v>
      </c>
      <c r="AC1339" s="68">
        <f t="shared" ref="AC1339" si="4373">+Y1339+AB1339</f>
        <v>0</v>
      </c>
      <c r="AD1339" s="67">
        <f>J1339+Q1339-T1339</f>
        <v>0</v>
      </c>
      <c r="AE1339" s="67">
        <f>K1339+R1339-U1339</f>
        <v>0</v>
      </c>
      <c r="AF1339" s="68">
        <f t="shared" ref="AF1339" si="4374">AD1339+AE1339</f>
        <v>0</v>
      </c>
      <c r="AG1339" s="67" t="e">
        <f>M1339+#REF!-V1339</f>
        <v>#REF!</v>
      </c>
      <c r="AH1339" s="67" t="e">
        <f>N1339+S1339-#REF!</f>
        <v>#REF!</v>
      </c>
      <c r="AI1339" s="68" t="e">
        <f t="shared" ref="AI1339" si="4375">+AG1339+AH1339</f>
        <v>#REF!</v>
      </c>
      <c r="AJ1339" s="68" t="e">
        <f t="shared" ref="AJ1339" si="4376">+AF1339+AI1339</f>
        <v>#REF!</v>
      </c>
      <c r="AK1339" s="71">
        <v>0</v>
      </c>
      <c r="AL1339" s="71">
        <v>0</v>
      </c>
      <c r="AM1339" s="68">
        <f>AK1339+AL1339</f>
        <v>0</v>
      </c>
      <c r="AN1339" s="71">
        <v>0</v>
      </c>
      <c r="AO1339" s="71">
        <v>0</v>
      </c>
      <c r="AP1339" s="68">
        <f>+AN1339+AO1339</f>
        <v>0</v>
      </c>
      <c r="AQ1339" s="68">
        <f>+AM1339+AP1339</f>
        <v>0</v>
      </c>
      <c r="AR1339" s="71">
        <v>0</v>
      </c>
      <c r="AS1339" s="71">
        <v>0</v>
      </c>
      <c r="AT1339" s="68">
        <f>AR1339+AS1339</f>
        <v>0</v>
      </c>
      <c r="AU1339" s="71">
        <v>0</v>
      </c>
      <c r="AV1339" s="71">
        <v>0</v>
      </c>
      <c r="AW1339" s="68">
        <f>+AU1339+AV1339</f>
        <v>0</v>
      </c>
      <c r="AX1339" s="68">
        <f>+AT1339+AW1339</f>
        <v>0</v>
      </c>
      <c r="AY1339" s="71">
        <v>0</v>
      </c>
      <c r="AZ1339" s="71">
        <v>0</v>
      </c>
      <c r="BA1339" s="68">
        <f>AY1339+AZ1339</f>
        <v>0</v>
      </c>
      <c r="BB1339" s="71">
        <v>0</v>
      </c>
      <c r="BC1339" s="71">
        <v>0</v>
      </c>
      <c r="BD1339" s="68">
        <f>+BB1339+BC1339</f>
        <v>0</v>
      </c>
      <c r="BE1339" s="68">
        <f>+BA1339+BD1339</f>
        <v>0</v>
      </c>
      <c r="BF1339" s="67">
        <f t="shared" ref="BF1339:BG1339" si="4377">AD1339-AK1339-AR1339-AY1339</f>
        <v>0</v>
      </c>
      <c r="BG1339" s="67">
        <f t="shared" si="4377"/>
        <v>0</v>
      </c>
      <c r="BH1339" s="68">
        <f t="shared" ref="BH1339" si="4378">BF1339+BG1339</f>
        <v>0</v>
      </c>
      <c r="BI1339" s="67" t="e">
        <f t="shared" ref="BI1339:BJ1339" si="4379">AG1339-AN1339-AU1339-BB1339</f>
        <v>#REF!</v>
      </c>
      <c r="BJ1339" s="67" t="e">
        <f t="shared" si="4379"/>
        <v>#REF!</v>
      </c>
      <c r="BK1339" s="68" t="e">
        <f t="shared" ref="BK1339" si="4380">+BI1339+BJ1339</f>
        <v>#REF!</v>
      </c>
      <c r="BL1339" s="68" t="e">
        <f t="shared" si="4344"/>
        <v>#REF!</v>
      </c>
      <c r="BM1339" s="305">
        <v>0</v>
      </c>
      <c r="BN1339" s="305">
        <v>0</v>
      </c>
      <c r="BO1339" s="306"/>
      <c r="BP1339" s="306"/>
      <c r="BQ1339" s="305">
        <v>0</v>
      </c>
      <c r="BR1339" s="305">
        <v>0</v>
      </c>
      <c r="BS1339" s="114" t="s">
        <v>208</v>
      </c>
      <c r="BT1339" s="77"/>
    </row>
    <row r="1340" spans="1:72" s="78" customFormat="1" ht="36.75" hidden="1" customHeight="1">
      <c r="A1340" s="77"/>
      <c r="B1340" s="53">
        <v>2014</v>
      </c>
      <c r="C1340" s="54">
        <v>8317</v>
      </c>
      <c r="D1340" s="53">
        <v>6</v>
      </c>
      <c r="E1340" s="53">
        <v>5000</v>
      </c>
      <c r="F1340" s="53">
        <v>5900</v>
      </c>
      <c r="G1340" s="53"/>
      <c r="H1340" s="53"/>
      <c r="I1340" s="55" t="s">
        <v>366</v>
      </c>
      <c r="J1340" s="56">
        <f>J1341+J1343</f>
        <v>0</v>
      </c>
      <c r="K1340" s="56">
        <f t="shared" ref="K1340:P1340" si="4381">K1341+K1343</f>
        <v>0</v>
      </c>
      <c r="L1340" s="56">
        <f t="shared" si="4381"/>
        <v>0</v>
      </c>
      <c r="M1340" s="56">
        <f t="shared" si="4381"/>
        <v>0</v>
      </c>
      <c r="N1340" s="56">
        <f t="shared" si="4381"/>
        <v>0</v>
      </c>
      <c r="O1340" s="56">
        <f t="shared" si="4381"/>
        <v>0</v>
      </c>
      <c r="P1340" s="56">
        <f t="shared" si="4381"/>
        <v>0</v>
      </c>
      <c r="Q1340" s="56">
        <f>Q1341+Q1343</f>
        <v>0</v>
      </c>
      <c r="R1340" s="56">
        <f t="shared" ref="R1340:S1340" si="4382">R1341+R1343</f>
        <v>0</v>
      </c>
      <c r="S1340" s="56">
        <f t="shared" si="4382"/>
        <v>0</v>
      </c>
      <c r="T1340" s="56">
        <f>T1341+T1343</f>
        <v>0</v>
      </c>
      <c r="U1340" s="56">
        <f t="shared" ref="U1340:V1340" si="4383">U1341+U1343</f>
        <v>0</v>
      </c>
      <c r="V1340" s="56">
        <f t="shared" si="4383"/>
        <v>0</v>
      </c>
      <c r="W1340" s="56">
        <v>0</v>
      </c>
      <c r="X1340" s="56">
        <v>0</v>
      </c>
      <c r="Y1340" s="56">
        <v>0</v>
      </c>
      <c r="Z1340" s="56">
        <v>0</v>
      </c>
      <c r="AA1340" s="56">
        <v>0</v>
      </c>
      <c r="AB1340" s="56">
        <v>0</v>
      </c>
      <c r="AC1340" s="56">
        <f t="shared" ref="AC1340" si="4384">AC1341+AC1343</f>
        <v>0</v>
      </c>
      <c r="AD1340" s="56">
        <f>AD1341+AD1343</f>
        <v>0</v>
      </c>
      <c r="AE1340" s="56">
        <f t="shared" ref="AE1340:AJ1340" si="4385">AE1341+AE1343</f>
        <v>0</v>
      </c>
      <c r="AF1340" s="56">
        <f t="shared" si="4385"/>
        <v>0</v>
      </c>
      <c r="AG1340" s="56" t="e">
        <f t="shared" si="4385"/>
        <v>#REF!</v>
      </c>
      <c r="AH1340" s="56" t="e">
        <f t="shared" si="4385"/>
        <v>#REF!</v>
      </c>
      <c r="AI1340" s="56" t="e">
        <f t="shared" si="4385"/>
        <v>#REF!</v>
      </c>
      <c r="AJ1340" s="56" t="e">
        <f t="shared" si="4385"/>
        <v>#REF!</v>
      </c>
      <c r="AK1340" s="56">
        <f>AK1341+AK1343</f>
        <v>0</v>
      </c>
      <c r="AL1340" s="56">
        <f t="shared" ref="AL1340:AQ1340" si="4386">AL1341+AL1343</f>
        <v>0</v>
      </c>
      <c r="AM1340" s="56">
        <f t="shared" si="4386"/>
        <v>0</v>
      </c>
      <c r="AN1340" s="56">
        <f t="shared" si="4386"/>
        <v>0</v>
      </c>
      <c r="AO1340" s="56">
        <f t="shared" si="4386"/>
        <v>0</v>
      </c>
      <c r="AP1340" s="56">
        <f t="shared" si="4386"/>
        <v>0</v>
      </c>
      <c r="AQ1340" s="56">
        <f t="shared" si="4386"/>
        <v>0</v>
      </c>
      <c r="AR1340" s="56">
        <f>AR1341+AR1343</f>
        <v>0</v>
      </c>
      <c r="AS1340" s="56">
        <f t="shared" ref="AS1340:AX1340" si="4387">AS1341+AS1343</f>
        <v>0</v>
      </c>
      <c r="AT1340" s="56">
        <f t="shared" si="4387"/>
        <v>0</v>
      </c>
      <c r="AU1340" s="56">
        <f t="shared" si="4387"/>
        <v>0</v>
      </c>
      <c r="AV1340" s="56">
        <f t="shared" si="4387"/>
        <v>0</v>
      </c>
      <c r="AW1340" s="56">
        <f t="shared" si="4387"/>
        <v>0</v>
      </c>
      <c r="AX1340" s="56">
        <f t="shared" si="4387"/>
        <v>0</v>
      </c>
      <c r="AY1340" s="56">
        <f>AY1341+AY1343</f>
        <v>0</v>
      </c>
      <c r="AZ1340" s="56">
        <f t="shared" ref="AZ1340:BE1340" si="4388">AZ1341+AZ1343</f>
        <v>0</v>
      </c>
      <c r="BA1340" s="56">
        <f t="shared" si="4388"/>
        <v>0</v>
      </c>
      <c r="BB1340" s="56">
        <f t="shared" si="4388"/>
        <v>0</v>
      </c>
      <c r="BC1340" s="56">
        <f t="shared" si="4388"/>
        <v>0</v>
      </c>
      <c r="BD1340" s="56">
        <f t="shared" si="4388"/>
        <v>0</v>
      </c>
      <c r="BE1340" s="56">
        <f t="shared" si="4388"/>
        <v>0</v>
      </c>
      <c r="BF1340" s="56">
        <f>BF1341+BF1343</f>
        <v>0</v>
      </c>
      <c r="BG1340" s="56">
        <f t="shared" ref="BG1340:BK1340" si="4389">BG1341+BG1343</f>
        <v>0</v>
      </c>
      <c r="BH1340" s="56">
        <f t="shared" si="4389"/>
        <v>0</v>
      </c>
      <c r="BI1340" s="56" t="e">
        <f t="shared" si="4389"/>
        <v>#REF!</v>
      </c>
      <c r="BJ1340" s="56" t="e">
        <f t="shared" si="4389"/>
        <v>#REF!</v>
      </c>
      <c r="BK1340" s="56" t="e">
        <f t="shared" si="4389"/>
        <v>#REF!</v>
      </c>
      <c r="BL1340" s="56" t="e">
        <f t="shared" si="4344"/>
        <v>#REF!</v>
      </c>
      <c r="BM1340" s="303"/>
      <c r="BN1340" s="303"/>
      <c r="BO1340" s="303"/>
      <c r="BP1340" s="303"/>
      <c r="BQ1340" s="303"/>
      <c r="BR1340" s="303"/>
      <c r="BS1340" s="58"/>
      <c r="BT1340" s="77"/>
    </row>
    <row r="1341" spans="1:72" s="79" customFormat="1" ht="36.75" hidden="1" customHeight="1">
      <c r="A1341" s="77"/>
      <c r="B1341" s="59">
        <v>2014</v>
      </c>
      <c r="C1341" s="60">
        <v>8317</v>
      </c>
      <c r="D1341" s="59">
        <v>6</v>
      </c>
      <c r="E1341" s="59">
        <v>5000</v>
      </c>
      <c r="F1341" s="59">
        <v>5900</v>
      </c>
      <c r="G1341" s="59">
        <v>591</v>
      </c>
      <c r="H1341" s="59"/>
      <c r="I1341" s="61" t="s">
        <v>188</v>
      </c>
      <c r="J1341" s="62">
        <f>J1342</f>
        <v>0</v>
      </c>
      <c r="K1341" s="62">
        <f t="shared" ref="K1341:P1341" si="4390">K1342</f>
        <v>0</v>
      </c>
      <c r="L1341" s="62">
        <f t="shared" si="4390"/>
        <v>0</v>
      </c>
      <c r="M1341" s="62">
        <f t="shared" si="4390"/>
        <v>0</v>
      </c>
      <c r="N1341" s="62">
        <f t="shared" si="4390"/>
        <v>0</v>
      </c>
      <c r="O1341" s="62">
        <f t="shared" si="4390"/>
        <v>0</v>
      </c>
      <c r="P1341" s="62">
        <f t="shared" si="4390"/>
        <v>0</v>
      </c>
      <c r="Q1341" s="62">
        <f>Q1342</f>
        <v>0</v>
      </c>
      <c r="R1341" s="62">
        <f t="shared" ref="R1341:V1341" si="4391">R1342</f>
        <v>0</v>
      </c>
      <c r="S1341" s="62">
        <f t="shared" si="4391"/>
        <v>0</v>
      </c>
      <c r="T1341" s="62">
        <f>T1342</f>
        <v>0</v>
      </c>
      <c r="U1341" s="62">
        <f t="shared" si="4391"/>
        <v>0</v>
      </c>
      <c r="V1341" s="62">
        <f t="shared" si="4391"/>
        <v>0</v>
      </c>
      <c r="W1341" s="62">
        <v>0</v>
      </c>
      <c r="X1341" s="62">
        <v>0</v>
      </c>
      <c r="Y1341" s="62">
        <v>0</v>
      </c>
      <c r="Z1341" s="62">
        <v>0</v>
      </c>
      <c r="AA1341" s="62">
        <v>0</v>
      </c>
      <c r="AB1341" s="62">
        <v>0</v>
      </c>
      <c r="AC1341" s="62">
        <f t="shared" ref="AC1341" si="4392">AC1342</f>
        <v>0</v>
      </c>
      <c r="AD1341" s="62">
        <f>AD1342</f>
        <v>0</v>
      </c>
      <c r="AE1341" s="62">
        <f t="shared" ref="AE1341:AJ1341" si="4393">AE1342</f>
        <v>0</v>
      </c>
      <c r="AF1341" s="62">
        <f t="shared" si="4393"/>
        <v>0</v>
      </c>
      <c r="AG1341" s="62" t="e">
        <f t="shared" si="4393"/>
        <v>#REF!</v>
      </c>
      <c r="AH1341" s="62" t="e">
        <f t="shared" si="4393"/>
        <v>#REF!</v>
      </c>
      <c r="AI1341" s="62" t="e">
        <f t="shared" si="4393"/>
        <v>#REF!</v>
      </c>
      <c r="AJ1341" s="62" t="e">
        <f t="shared" si="4393"/>
        <v>#REF!</v>
      </c>
      <c r="AK1341" s="62">
        <f>AK1342</f>
        <v>0</v>
      </c>
      <c r="AL1341" s="62">
        <f t="shared" ref="AL1341:BK1341" si="4394">AL1342</f>
        <v>0</v>
      </c>
      <c r="AM1341" s="62">
        <f t="shared" si="4394"/>
        <v>0</v>
      </c>
      <c r="AN1341" s="62">
        <f t="shared" si="4394"/>
        <v>0</v>
      </c>
      <c r="AO1341" s="62">
        <f t="shared" si="4394"/>
        <v>0</v>
      </c>
      <c r="AP1341" s="62">
        <f t="shared" si="4394"/>
        <v>0</v>
      </c>
      <c r="AQ1341" s="62">
        <f t="shared" si="4394"/>
        <v>0</v>
      </c>
      <c r="AR1341" s="62">
        <f>AR1342</f>
        <v>0</v>
      </c>
      <c r="AS1341" s="62">
        <f t="shared" si="4394"/>
        <v>0</v>
      </c>
      <c r="AT1341" s="62">
        <f t="shared" si="4394"/>
        <v>0</v>
      </c>
      <c r="AU1341" s="62">
        <f t="shared" si="4394"/>
        <v>0</v>
      </c>
      <c r="AV1341" s="62">
        <f t="shared" si="4394"/>
        <v>0</v>
      </c>
      <c r="AW1341" s="62">
        <f t="shared" si="4394"/>
        <v>0</v>
      </c>
      <c r="AX1341" s="62">
        <f t="shared" si="4394"/>
        <v>0</v>
      </c>
      <c r="AY1341" s="62">
        <f>AY1342</f>
        <v>0</v>
      </c>
      <c r="AZ1341" s="62">
        <f t="shared" si="4394"/>
        <v>0</v>
      </c>
      <c r="BA1341" s="62">
        <f t="shared" si="4394"/>
        <v>0</v>
      </c>
      <c r="BB1341" s="62">
        <f t="shared" si="4394"/>
        <v>0</v>
      </c>
      <c r="BC1341" s="62">
        <f t="shared" si="4394"/>
        <v>0</v>
      </c>
      <c r="BD1341" s="62">
        <f t="shared" si="4394"/>
        <v>0</v>
      </c>
      <c r="BE1341" s="62">
        <f t="shared" si="4394"/>
        <v>0</v>
      </c>
      <c r="BF1341" s="62">
        <f>BF1342</f>
        <v>0</v>
      </c>
      <c r="BG1341" s="62">
        <f t="shared" si="4394"/>
        <v>0</v>
      </c>
      <c r="BH1341" s="62">
        <f t="shared" si="4394"/>
        <v>0</v>
      </c>
      <c r="BI1341" s="62" t="e">
        <f t="shared" si="4394"/>
        <v>#REF!</v>
      </c>
      <c r="BJ1341" s="62" t="e">
        <f t="shared" si="4394"/>
        <v>#REF!</v>
      </c>
      <c r="BK1341" s="62" t="e">
        <f t="shared" si="4394"/>
        <v>#REF!</v>
      </c>
      <c r="BL1341" s="62" t="e">
        <f t="shared" si="4344"/>
        <v>#REF!</v>
      </c>
      <c r="BM1341" s="304"/>
      <c r="BN1341" s="304"/>
      <c r="BO1341" s="304"/>
      <c r="BP1341" s="304"/>
      <c r="BQ1341" s="304"/>
      <c r="BR1341" s="304"/>
      <c r="BS1341" s="64"/>
      <c r="BT1341" s="77"/>
    </row>
    <row r="1342" spans="1:72" s="46" customFormat="1" ht="36.75" hidden="1" customHeight="1">
      <c r="A1342" s="77"/>
      <c r="B1342" s="104">
        <v>2014</v>
      </c>
      <c r="C1342" s="105">
        <v>8317</v>
      </c>
      <c r="D1342" s="104">
        <v>6</v>
      </c>
      <c r="E1342" s="104">
        <v>5000</v>
      </c>
      <c r="F1342" s="104">
        <v>5900</v>
      </c>
      <c r="G1342" s="104">
        <v>591</v>
      </c>
      <c r="H1342" s="104">
        <v>1</v>
      </c>
      <c r="I1342" s="66" t="s">
        <v>188</v>
      </c>
      <c r="J1342" s="67">
        <v>0</v>
      </c>
      <c r="K1342" s="67">
        <v>0</v>
      </c>
      <c r="L1342" s="68">
        <f>J1342+K1342</f>
        <v>0</v>
      </c>
      <c r="M1342" s="67">
        <v>0</v>
      </c>
      <c r="N1342" s="67">
        <v>0</v>
      </c>
      <c r="O1342" s="68">
        <f>+M1342+N1342</f>
        <v>0</v>
      </c>
      <c r="P1342" s="68">
        <f>+L1342+O1342</f>
        <v>0</v>
      </c>
      <c r="Q1342" s="71">
        <v>0</v>
      </c>
      <c r="R1342" s="71">
        <v>0</v>
      </c>
      <c r="S1342" s="71">
        <v>0</v>
      </c>
      <c r="T1342" s="71">
        <v>0</v>
      </c>
      <c r="U1342" s="71">
        <v>0</v>
      </c>
      <c r="V1342" s="71">
        <v>0</v>
      </c>
      <c r="W1342" s="67">
        <v>0</v>
      </c>
      <c r="X1342" s="67">
        <v>0</v>
      </c>
      <c r="Y1342" s="68">
        <v>0</v>
      </c>
      <c r="Z1342" s="67">
        <v>0</v>
      </c>
      <c r="AA1342" s="67">
        <v>0</v>
      </c>
      <c r="AB1342" s="68">
        <v>0</v>
      </c>
      <c r="AC1342" s="68">
        <f t="shared" ref="AC1342" si="4395">+Y1342+AB1342</f>
        <v>0</v>
      </c>
      <c r="AD1342" s="67">
        <f>J1342+Q1342-T1342</f>
        <v>0</v>
      </c>
      <c r="AE1342" s="67">
        <f>K1342+R1342-U1342</f>
        <v>0</v>
      </c>
      <c r="AF1342" s="68">
        <f t="shared" ref="AF1342" si="4396">AD1342+AE1342</f>
        <v>0</v>
      </c>
      <c r="AG1342" s="67" t="e">
        <f>M1342+#REF!-V1342</f>
        <v>#REF!</v>
      </c>
      <c r="AH1342" s="67" t="e">
        <f>N1342+S1342-#REF!</f>
        <v>#REF!</v>
      </c>
      <c r="AI1342" s="68" t="e">
        <f t="shared" ref="AI1342" si="4397">+AG1342+AH1342</f>
        <v>#REF!</v>
      </c>
      <c r="AJ1342" s="68" t="e">
        <f t="shared" ref="AJ1342" si="4398">+AF1342+AI1342</f>
        <v>#REF!</v>
      </c>
      <c r="AK1342" s="71">
        <v>0</v>
      </c>
      <c r="AL1342" s="71">
        <v>0</v>
      </c>
      <c r="AM1342" s="68">
        <f>AK1342+AL1342</f>
        <v>0</v>
      </c>
      <c r="AN1342" s="71">
        <v>0</v>
      </c>
      <c r="AO1342" s="71">
        <v>0</v>
      </c>
      <c r="AP1342" s="68">
        <f>+AN1342+AO1342</f>
        <v>0</v>
      </c>
      <c r="AQ1342" s="68">
        <f>+AM1342+AP1342</f>
        <v>0</v>
      </c>
      <c r="AR1342" s="71">
        <v>0</v>
      </c>
      <c r="AS1342" s="71">
        <v>0</v>
      </c>
      <c r="AT1342" s="68">
        <f>AR1342+AS1342</f>
        <v>0</v>
      </c>
      <c r="AU1342" s="71">
        <v>0</v>
      </c>
      <c r="AV1342" s="71">
        <v>0</v>
      </c>
      <c r="AW1342" s="68">
        <f>+AU1342+AV1342</f>
        <v>0</v>
      </c>
      <c r="AX1342" s="68">
        <f>+AT1342+AW1342</f>
        <v>0</v>
      </c>
      <c r="AY1342" s="71">
        <v>0</v>
      </c>
      <c r="AZ1342" s="71">
        <v>0</v>
      </c>
      <c r="BA1342" s="68">
        <f>AY1342+AZ1342</f>
        <v>0</v>
      </c>
      <c r="BB1342" s="71">
        <v>0</v>
      </c>
      <c r="BC1342" s="71">
        <v>0</v>
      </c>
      <c r="BD1342" s="68">
        <f>+BB1342+BC1342</f>
        <v>0</v>
      </c>
      <c r="BE1342" s="68">
        <f>+BA1342+BD1342</f>
        <v>0</v>
      </c>
      <c r="BF1342" s="67">
        <f t="shared" ref="BF1342:BG1342" si="4399">AD1342-AK1342-AR1342-AY1342</f>
        <v>0</v>
      </c>
      <c r="BG1342" s="67">
        <f t="shared" si="4399"/>
        <v>0</v>
      </c>
      <c r="BH1342" s="68">
        <f t="shared" ref="BH1342" si="4400">BF1342+BG1342</f>
        <v>0</v>
      </c>
      <c r="BI1342" s="67" t="e">
        <f t="shared" ref="BI1342:BJ1342" si="4401">AG1342-AN1342-AU1342-BB1342</f>
        <v>#REF!</v>
      </c>
      <c r="BJ1342" s="67" t="e">
        <f t="shared" si="4401"/>
        <v>#REF!</v>
      </c>
      <c r="BK1342" s="68" t="e">
        <f t="shared" ref="BK1342" si="4402">+BI1342+BJ1342</f>
        <v>#REF!</v>
      </c>
      <c r="BL1342" s="68" t="e">
        <f t="shared" si="4344"/>
        <v>#REF!</v>
      </c>
      <c r="BM1342" s="305">
        <v>0</v>
      </c>
      <c r="BN1342" s="305">
        <v>0</v>
      </c>
      <c r="BO1342" s="306"/>
      <c r="BP1342" s="306"/>
      <c r="BQ1342" s="305">
        <v>0</v>
      </c>
      <c r="BR1342" s="305">
        <v>0</v>
      </c>
      <c r="BS1342" s="114" t="s">
        <v>208</v>
      </c>
      <c r="BT1342" s="77"/>
    </row>
    <row r="1343" spans="1:72" s="79" customFormat="1" hidden="1">
      <c r="A1343" s="77"/>
      <c r="B1343" s="59">
        <v>2014</v>
      </c>
      <c r="C1343" s="60">
        <v>8317</v>
      </c>
      <c r="D1343" s="59">
        <v>6</v>
      </c>
      <c r="E1343" s="59">
        <v>5000</v>
      </c>
      <c r="F1343" s="59">
        <v>5900</v>
      </c>
      <c r="G1343" s="59">
        <v>597</v>
      </c>
      <c r="H1343" s="59"/>
      <c r="I1343" s="61" t="s">
        <v>367</v>
      </c>
      <c r="J1343" s="62">
        <f>J1344</f>
        <v>0</v>
      </c>
      <c r="K1343" s="62">
        <f t="shared" ref="K1343:P1343" si="4403">K1344</f>
        <v>0</v>
      </c>
      <c r="L1343" s="62">
        <f t="shared" si="4403"/>
        <v>0</v>
      </c>
      <c r="M1343" s="62">
        <f t="shared" si="4403"/>
        <v>0</v>
      </c>
      <c r="N1343" s="62">
        <f t="shared" si="4403"/>
        <v>0</v>
      </c>
      <c r="O1343" s="62">
        <f t="shared" si="4403"/>
        <v>0</v>
      </c>
      <c r="P1343" s="62">
        <f t="shared" si="4403"/>
        <v>0</v>
      </c>
      <c r="Q1343" s="62">
        <f>Q1344</f>
        <v>0</v>
      </c>
      <c r="R1343" s="62">
        <f t="shared" ref="R1343:V1343" si="4404">R1344</f>
        <v>0</v>
      </c>
      <c r="S1343" s="62">
        <f t="shared" si="4404"/>
        <v>0</v>
      </c>
      <c r="T1343" s="62">
        <f>T1344</f>
        <v>0</v>
      </c>
      <c r="U1343" s="62">
        <f t="shared" si="4404"/>
        <v>0</v>
      </c>
      <c r="V1343" s="62">
        <f t="shared" si="4404"/>
        <v>0</v>
      </c>
      <c r="W1343" s="62">
        <v>0</v>
      </c>
      <c r="X1343" s="62">
        <v>0</v>
      </c>
      <c r="Y1343" s="62">
        <v>0</v>
      </c>
      <c r="Z1343" s="62">
        <v>0</v>
      </c>
      <c r="AA1343" s="62">
        <v>0</v>
      </c>
      <c r="AB1343" s="62">
        <v>0</v>
      </c>
      <c r="AC1343" s="62">
        <f t="shared" ref="AC1343" si="4405">AC1344</f>
        <v>0</v>
      </c>
      <c r="AD1343" s="62">
        <f>AD1344</f>
        <v>0</v>
      </c>
      <c r="AE1343" s="62">
        <f t="shared" ref="AE1343:AJ1343" si="4406">AE1344</f>
        <v>0</v>
      </c>
      <c r="AF1343" s="62">
        <f t="shared" si="4406"/>
        <v>0</v>
      </c>
      <c r="AG1343" s="62" t="e">
        <f t="shared" si="4406"/>
        <v>#REF!</v>
      </c>
      <c r="AH1343" s="62" t="e">
        <f t="shared" si="4406"/>
        <v>#REF!</v>
      </c>
      <c r="AI1343" s="62" t="e">
        <f t="shared" si="4406"/>
        <v>#REF!</v>
      </c>
      <c r="AJ1343" s="62" t="e">
        <f t="shared" si="4406"/>
        <v>#REF!</v>
      </c>
      <c r="AK1343" s="62">
        <f>AK1344</f>
        <v>0</v>
      </c>
      <c r="AL1343" s="62">
        <f t="shared" ref="AL1343:BK1343" si="4407">AL1344</f>
        <v>0</v>
      </c>
      <c r="AM1343" s="62">
        <f t="shared" si="4407"/>
        <v>0</v>
      </c>
      <c r="AN1343" s="62">
        <f t="shared" si="4407"/>
        <v>0</v>
      </c>
      <c r="AO1343" s="62">
        <f t="shared" si="4407"/>
        <v>0</v>
      </c>
      <c r="AP1343" s="62">
        <f t="shared" si="4407"/>
        <v>0</v>
      </c>
      <c r="AQ1343" s="62">
        <f t="shared" si="4407"/>
        <v>0</v>
      </c>
      <c r="AR1343" s="62">
        <f>AR1344</f>
        <v>0</v>
      </c>
      <c r="AS1343" s="62">
        <f t="shared" si="4407"/>
        <v>0</v>
      </c>
      <c r="AT1343" s="62">
        <f t="shared" si="4407"/>
        <v>0</v>
      </c>
      <c r="AU1343" s="62">
        <f t="shared" si="4407"/>
        <v>0</v>
      </c>
      <c r="AV1343" s="62">
        <f t="shared" si="4407"/>
        <v>0</v>
      </c>
      <c r="AW1343" s="62">
        <f t="shared" si="4407"/>
        <v>0</v>
      </c>
      <c r="AX1343" s="62">
        <f t="shared" si="4407"/>
        <v>0</v>
      </c>
      <c r="AY1343" s="62">
        <f>AY1344</f>
        <v>0</v>
      </c>
      <c r="AZ1343" s="62">
        <f t="shared" si="4407"/>
        <v>0</v>
      </c>
      <c r="BA1343" s="62">
        <f t="shared" si="4407"/>
        <v>0</v>
      </c>
      <c r="BB1343" s="62">
        <f t="shared" si="4407"/>
        <v>0</v>
      </c>
      <c r="BC1343" s="62">
        <f t="shared" si="4407"/>
        <v>0</v>
      </c>
      <c r="BD1343" s="62">
        <f t="shared" si="4407"/>
        <v>0</v>
      </c>
      <c r="BE1343" s="62">
        <f t="shared" si="4407"/>
        <v>0</v>
      </c>
      <c r="BF1343" s="62">
        <f>BF1344</f>
        <v>0</v>
      </c>
      <c r="BG1343" s="62">
        <f t="shared" si="4407"/>
        <v>0</v>
      </c>
      <c r="BH1343" s="62">
        <f t="shared" si="4407"/>
        <v>0</v>
      </c>
      <c r="BI1343" s="62" t="e">
        <f t="shared" si="4407"/>
        <v>#REF!</v>
      </c>
      <c r="BJ1343" s="62" t="e">
        <f t="shared" si="4407"/>
        <v>#REF!</v>
      </c>
      <c r="BK1343" s="62" t="e">
        <f t="shared" si="4407"/>
        <v>#REF!</v>
      </c>
      <c r="BL1343" s="62" t="e">
        <f t="shared" si="4344"/>
        <v>#REF!</v>
      </c>
      <c r="BM1343" s="304"/>
      <c r="BN1343" s="304"/>
      <c r="BO1343" s="304"/>
      <c r="BP1343" s="304"/>
      <c r="BQ1343" s="304"/>
      <c r="BR1343" s="304"/>
      <c r="BS1343" s="64"/>
      <c r="BT1343" s="77"/>
    </row>
    <row r="1344" spans="1:72" s="46" customFormat="1" ht="36.75" hidden="1" customHeight="1">
      <c r="A1344" s="77"/>
      <c r="B1344" s="104">
        <v>2014</v>
      </c>
      <c r="C1344" s="105">
        <v>8317</v>
      </c>
      <c r="D1344" s="104">
        <v>6</v>
      </c>
      <c r="E1344" s="104">
        <v>5000</v>
      </c>
      <c r="F1344" s="104">
        <v>5900</v>
      </c>
      <c r="G1344" s="104">
        <v>597</v>
      </c>
      <c r="H1344" s="104">
        <v>1</v>
      </c>
      <c r="I1344" s="66" t="s">
        <v>368</v>
      </c>
      <c r="J1344" s="67">
        <v>0</v>
      </c>
      <c r="K1344" s="67">
        <v>0</v>
      </c>
      <c r="L1344" s="68">
        <f>J1344+K1344</f>
        <v>0</v>
      </c>
      <c r="M1344" s="67">
        <v>0</v>
      </c>
      <c r="N1344" s="67">
        <v>0</v>
      </c>
      <c r="O1344" s="68">
        <f>+M1344+N1344</f>
        <v>0</v>
      </c>
      <c r="P1344" s="68">
        <f>+L1344+O1344</f>
        <v>0</v>
      </c>
      <c r="Q1344" s="71">
        <v>0</v>
      </c>
      <c r="R1344" s="71">
        <v>0</v>
      </c>
      <c r="S1344" s="71">
        <v>0</v>
      </c>
      <c r="T1344" s="71">
        <v>0</v>
      </c>
      <c r="U1344" s="71">
        <v>0</v>
      </c>
      <c r="V1344" s="71">
        <v>0</v>
      </c>
      <c r="W1344" s="67">
        <v>0</v>
      </c>
      <c r="X1344" s="67">
        <v>0</v>
      </c>
      <c r="Y1344" s="68">
        <v>0</v>
      </c>
      <c r="Z1344" s="67">
        <v>0</v>
      </c>
      <c r="AA1344" s="67">
        <v>0</v>
      </c>
      <c r="AB1344" s="68">
        <v>0</v>
      </c>
      <c r="AC1344" s="68">
        <f t="shared" ref="AC1344" si="4408">+Y1344+AB1344</f>
        <v>0</v>
      </c>
      <c r="AD1344" s="67">
        <f>J1344+Q1344-T1344</f>
        <v>0</v>
      </c>
      <c r="AE1344" s="67">
        <f>K1344+R1344-U1344</f>
        <v>0</v>
      </c>
      <c r="AF1344" s="68">
        <f t="shared" ref="AF1344" si="4409">AD1344+AE1344</f>
        <v>0</v>
      </c>
      <c r="AG1344" s="67" t="e">
        <f>M1344+#REF!-V1344</f>
        <v>#REF!</v>
      </c>
      <c r="AH1344" s="67" t="e">
        <f>N1344+S1344-#REF!</f>
        <v>#REF!</v>
      </c>
      <c r="AI1344" s="68" t="e">
        <f t="shared" ref="AI1344" si="4410">+AG1344+AH1344</f>
        <v>#REF!</v>
      </c>
      <c r="AJ1344" s="68" t="e">
        <f t="shared" ref="AJ1344" si="4411">+AF1344+AI1344</f>
        <v>#REF!</v>
      </c>
      <c r="AK1344" s="71">
        <v>0</v>
      </c>
      <c r="AL1344" s="71">
        <v>0</v>
      </c>
      <c r="AM1344" s="68">
        <f>AK1344+AL1344</f>
        <v>0</v>
      </c>
      <c r="AN1344" s="71">
        <v>0</v>
      </c>
      <c r="AO1344" s="71">
        <v>0</v>
      </c>
      <c r="AP1344" s="68">
        <f>+AN1344+AO1344</f>
        <v>0</v>
      </c>
      <c r="AQ1344" s="68">
        <f>+AM1344+AP1344</f>
        <v>0</v>
      </c>
      <c r="AR1344" s="71">
        <v>0</v>
      </c>
      <c r="AS1344" s="71">
        <v>0</v>
      </c>
      <c r="AT1344" s="68">
        <f>AR1344+AS1344</f>
        <v>0</v>
      </c>
      <c r="AU1344" s="71">
        <v>0</v>
      </c>
      <c r="AV1344" s="71">
        <v>0</v>
      </c>
      <c r="AW1344" s="68">
        <f>+AU1344+AV1344</f>
        <v>0</v>
      </c>
      <c r="AX1344" s="68">
        <f>+AT1344+AW1344</f>
        <v>0</v>
      </c>
      <c r="AY1344" s="71">
        <v>0</v>
      </c>
      <c r="AZ1344" s="71">
        <v>0</v>
      </c>
      <c r="BA1344" s="68">
        <f>AY1344+AZ1344</f>
        <v>0</v>
      </c>
      <c r="BB1344" s="71">
        <v>0</v>
      </c>
      <c r="BC1344" s="71">
        <v>0</v>
      </c>
      <c r="BD1344" s="68">
        <f>+BB1344+BC1344</f>
        <v>0</v>
      </c>
      <c r="BE1344" s="68">
        <f>+BA1344+BD1344</f>
        <v>0</v>
      </c>
      <c r="BF1344" s="67">
        <f t="shared" ref="BF1344:BG1344" si="4412">AD1344-AK1344-AR1344-AY1344</f>
        <v>0</v>
      </c>
      <c r="BG1344" s="67">
        <f t="shared" si="4412"/>
        <v>0</v>
      </c>
      <c r="BH1344" s="68">
        <f t="shared" ref="BH1344" si="4413">BF1344+BG1344</f>
        <v>0</v>
      </c>
      <c r="BI1344" s="67" t="e">
        <f t="shared" ref="BI1344:BJ1344" si="4414">AG1344-AN1344-AU1344-BB1344</f>
        <v>#REF!</v>
      </c>
      <c r="BJ1344" s="67" t="e">
        <f t="shared" si="4414"/>
        <v>#REF!</v>
      </c>
      <c r="BK1344" s="68" t="e">
        <f t="shared" ref="BK1344" si="4415">+BI1344+BJ1344</f>
        <v>#REF!</v>
      </c>
      <c r="BL1344" s="68" t="e">
        <f t="shared" si="4344"/>
        <v>#REF!</v>
      </c>
      <c r="BM1344" s="305">
        <v>0</v>
      </c>
      <c r="BN1344" s="305">
        <v>0</v>
      </c>
      <c r="BO1344" s="306"/>
      <c r="BP1344" s="306"/>
      <c r="BQ1344" s="305">
        <v>0</v>
      </c>
      <c r="BR1344" s="305">
        <v>0</v>
      </c>
      <c r="BS1344" s="114" t="s">
        <v>208</v>
      </c>
      <c r="BT1344" s="77"/>
    </row>
    <row r="1345" spans="1:72" s="75" customFormat="1" ht="36.75" hidden="1" customHeight="1">
      <c r="A1345" s="77"/>
      <c r="B1345" s="47">
        <v>2014</v>
      </c>
      <c r="C1345" s="48">
        <v>8317</v>
      </c>
      <c r="D1345" s="47">
        <v>6</v>
      </c>
      <c r="E1345" s="47">
        <v>6000</v>
      </c>
      <c r="F1345" s="47"/>
      <c r="G1345" s="47"/>
      <c r="H1345" s="47"/>
      <c r="I1345" s="49" t="s">
        <v>369</v>
      </c>
      <c r="J1345" s="50">
        <f>J1346</f>
        <v>0</v>
      </c>
      <c r="K1345" s="50">
        <f t="shared" ref="K1345:P1345" si="4416">K1346</f>
        <v>0</v>
      </c>
      <c r="L1345" s="50">
        <f t="shared" si="4416"/>
        <v>0</v>
      </c>
      <c r="M1345" s="50">
        <f t="shared" si="4416"/>
        <v>0</v>
      </c>
      <c r="N1345" s="50">
        <f t="shared" si="4416"/>
        <v>0</v>
      </c>
      <c r="O1345" s="50">
        <f t="shared" si="4416"/>
        <v>0</v>
      </c>
      <c r="P1345" s="50">
        <f t="shared" si="4416"/>
        <v>0</v>
      </c>
      <c r="Q1345" s="50">
        <f>Q1346</f>
        <v>0</v>
      </c>
      <c r="R1345" s="50">
        <f t="shared" ref="R1345:V1345" si="4417">R1346</f>
        <v>0</v>
      </c>
      <c r="S1345" s="50">
        <f t="shared" si="4417"/>
        <v>0</v>
      </c>
      <c r="T1345" s="50">
        <f>T1346</f>
        <v>0</v>
      </c>
      <c r="U1345" s="50">
        <f t="shared" si="4417"/>
        <v>0</v>
      </c>
      <c r="V1345" s="50">
        <f t="shared" si="4417"/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f t="shared" ref="AC1345" si="4418">AC1346</f>
        <v>0</v>
      </c>
      <c r="AD1345" s="50">
        <f>AD1346</f>
        <v>0</v>
      </c>
      <c r="AE1345" s="50">
        <f t="shared" ref="AE1345:AJ1345" si="4419">AE1346</f>
        <v>0</v>
      </c>
      <c r="AF1345" s="50">
        <f t="shared" si="4419"/>
        <v>0</v>
      </c>
      <c r="AG1345" s="50" t="e">
        <f t="shared" si="4419"/>
        <v>#REF!</v>
      </c>
      <c r="AH1345" s="50" t="e">
        <f t="shared" si="4419"/>
        <v>#REF!</v>
      </c>
      <c r="AI1345" s="50" t="e">
        <f t="shared" si="4419"/>
        <v>#REF!</v>
      </c>
      <c r="AJ1345" s="50" t="e">
        <f t="shared" si="4419"/>
        <v>#REF!</v>
      </c>
      <c r="AK1345" s="50">
        <f>AK1346</f>
        <v>0</v>
      </c>
      <c r="AL1345" s="50">
        <f t="shared" ref="AL1345:BK1345" si="4420">AL1346</f>
        <v>0</v>
      </c>
      <c r="AM1345" s="50">
        <f t="shared" si="4420"/>
        <v>0</v>
      </c>
      <c r="AN1345" s="50">
        <f t="shared" si="4420"/>
        <v>0</v>
      </c>
      <c r="AO1345" s="50">
        <f t="shared" si="4420"/>
        <v>0</v>
      </c>
      <c r="AP1345" s="50">
        <f t="shared" si="4420"/>
        <v>0</v>
      </c>
      <c r="AQ1345" s="50">
        <f t="shared" si="4420"/>
        <v>0</v>
      </c>
      <c r="AR1345" s="50">
        <f>AR1346</f>
        <v>0</v>
      </c>
      <c r="AS1345" s="50">
        <f t="shared" si="4420"/>
        <v>0</v>
      </c>
      <c r="AT1345" s="50">
        <f t="shared" si="4420"/>
        <v>0</v>
      </c>
      <c r="AU1345" s="50">
        <f t="shared" si="4420"/>
        <v>0</v>
      </c>
      <c r="AV1345" s="50">
        <f t="shared" si="4420"/>
        <v>0</v>
      </c>
      <c r="AW1345" s="50">
        <f t="shared" si="4420"/>
        <v>0</v>
      </c>
      <c r="AX1345" s="50">
        <f t="shared" si="4420"/>
        <v>0</v>
      </c>
      <c r="AY1345" s="50">
        <f>AY1346</f>
        <v>0</v>
      </c>
      <c r="AZ1345" s="50">
        <f t="shared" si="4420"/>
        <v>0</v>
      </c>
      <c r="BA1345" s="50">
        <f t="shared" si="4420"/>
        <v>0</v>
      </c>
      <c r="BB1345" s="50">
        <f t="shared" si="4420"/>
        <v>0</v>
      </c>
      <c r="BC1345" s="50">
        <f t="shared" si="4420"/>
        <v>0</v>
      </c>
      <c r="BD1345" s="50">
        <f t="shared" si="4420"/>
        <v>0</v>
      </c>
      <c r="BE1345" s="50">
        <f t="shared" si="4420"/>
        <v>0</v>
      </c>
      <c r="BF1345" s="50">
        <f>BF1346</f>
        <v>0</v>
      </c>
      <c r="BG1345" s="50">
        <f t="shared" si="4420"/>
        <v>0</v>
      </c>
      <c r="BH1345" s="50">
        <f t="shared" si="4420"/>
        <v>0</v>
      </c>
      <c r="BI1345" s="50" t="e">
        <f t="shared" si="4420"/>
        <v>#REF!</v>
      </c>
      <c r="BJ1345" s="50" t="e">
        <f t="shared" si="4420"/>
        <v>#REF!</v>
      </c>
      <c r="BK1345" s="50" t="e">
        <f t="shared" si="4420"/>
        <v>#REF!</v>
      </c>
      <c r="BL1345" s="50" t="e">
        <f t="shared" si="4344"/>
        <v>#REF!</v>
      </c>
      <c r="BM1345" s="302"/>
      <c r="BN1345" s="302"/>
      <c r="BO1345" s="302"/>
      <c r="BP1345" s="302"/>
      <c r="BQ1345" s="302"/>
      <c r="BR1345" s="302"/>
      <c r="BS1345" s="76"/>
      <c r="BT1345" s="77"/>
    </row>
    <row r="1346" spans="1:72" s="78" customFormat="1" ht="36.75" hidden="1" customHeight="1">
      <c r="A1346" s="77"/>
      <c r="B1346" s="53">
        <v>2014</v>
      </c>
      <c r="C1346" s="54">
        <v>8317</v>
      </c>
      <c r="D1346" s="53">
        <v>6</v>
      </c>
      <c r="E1346" s="53">
        <v>6000</v>
      </c>
      <c r="F1346" s="53">
        <v>6200</v>
      </c>
      <c r="G1346" s="53"/>
      <c r="H1346" s="53"/>
      <c r="I1346" s="55" t="s">
        <v>191</v>
      </c>
      <c r="J1346" s="56">
        <f t="shared" ref="J1346:P1346" si="4421">J1347+J1352+J1354</f>
        <v>0</v>
      </c>
      <c r="K1346" s="56">
        <f t="shared" si="4421"/>
        <v>0</v>
      </c>
      <c r="L1346" s="56">
        <f t="shared" si="4421"/>
        <v>0</v>
      </c>
      <c r="M1346" s="56">
        <f t="shared" si="4421"/>
        <v>0</v>
      </c>
      <c r="N1346" s="56">
        <f t="shared" si="4421"/>
        <v>0</v>
      </c>
      <c r="O1346" s="56">
        <f t="shared" si="4421"/>
        <v>0</v>
      </c>
      <c r="P1346" s="56">
        <f t="shared" si="4421"/>
        <v>0</v>
      </c>
      <c r="Q1346" s="56">
        <f t="shared" ref="Q1346:S1346" si="4422">Q1347+Q1352+Q1354</f>
        <v>0</v>
      </c>
      <c r="R1346" s="56">
        <f t="shared" si="4422"/>
        <v>0</v>
      </c>
      <c r="S1346" s="56">
        <f t="shared" si="4422"/>
        <v>0</v>
      </c>
      <c r="T1346" s="56">
        <f t="shared" ref="T1346:AC1346" si="4423">T1347+T1352+T1354</f>
        <v>0</v>
      </c>
      <c r="U1346" s="56">
        <f t="shared" si="4423"/>
        <v>0</v>
      </c>
      <c r="V1346" s="56">
        <f t="shared" si="4423"/>
        <v>0</v>
      </c>
      <c r="W1346" s="56">
        <v>0</v>
      </c>
      <c r="X1346" s="56">
        <v>0</v>
      </c>
      <c r="Y1346" s="56">
        <v>0</v>
      </c>
      <c r="Z1346" s="56">
        <v>0</v>
      </c>
      <c r="AA1346" s="56">
        <v>0</v>
      </c>
      <c r="AB1346" s="56">
        <v>0</v>
      </c>
      <c r="AC1346" s="56">
        <f t="shared" si="4423"/>
        <v>0</v>
      </c>
      <c r="AD1346" s="56">
        <f t="shared" ref="AD1346:BK1346" si="4424">AD1347+AD1352+AD1354</f>
        <v>0</v>
      </c>
      <c r="AE1346" s="56">
        <f t="shared" si="4424"/>
        <v>0</v>
      </c>
      <c r="AF1346" s="56">
        <f t="shared" si="4424"/>
        <v>0</v>
      </c>
      <c r="AG1346" s="56" t="e">
        <f t="shared" si="4424"/>
        <v>#REF!</v>
      </c>
      <c r="AH1346" s="56" t="e">
        <f t="shared" si="4424"/>
        <v>#REF!</v>
      </c>
      <c r="AI1346" s="56" t="e">
        <f t="shared" si="4424"/>
        <v>#REF!</v>
      </c>
      <c r="AJ1346" s="56" t="e">
        <f t="shared" si="4424"/>
        <v>#REF!</v>
      </c>
      <c r="AK1346" s="56">
        <f t="shared" si="4424"/>
        <v>0</v>
      </c>
      <c r="AL1346" s="56">
        <f t="shared" si="4424"/>
        <v>0</v>
      </c>
      <c r="AM1346" s="56">
        <f t="shared" si="4424"/>
        <v>0</v>
      </c>
      <c r="AN1346" s="56">
        <f t="shared" si="4424"/>
        <v>0</v>
      </c>
      <c r="AO1346" s="56">
        <f t="shared" si="4424"/>
        <v>0</v>
      </c>
      <c r="AP1346" s="56">
        <f t="shared" si="4424"/>
        <v>0</v>
      </c>
      <c r="AQ1346" s="56">
        <f t="shared" si="4424"/>
        <v>0</v>
      </c>
      <c r="AR1346" s="56">
        <f t="shared" si="4424"/>
        <v>0</v>
      </c>
      <c r="AS1346" s="56">
        <f t="shared" si="4424"/>
        <v>0</v>
      </c>
      <c r="AT1346" s="56">
        <f t="shared" si="4424"/>
        <v>0</v>
      </c>
      <c r="AU1346" s="56">
        <f t="shared" si="4424"/>
        <v>0</v>
      </c>
      <c r="AV1346" s="56">
        <f t="shared" si="4424"/>
        <v>0</v>
      </c>
      <c r="AW1346" s="56">
        <f t="shared" si="4424"/>
        <v>0</v>
      </c>
      <c r="AX1346" s="56">
        <f t="shared" si="4424"/>
        <v>0</v>
      </c>
      <c r="AY1346" s="56">
        <f t="shared" si="4424"/>
        <v>0</v>
      </c>
      <c r="AZ1346" s="56">
        <f t="shared" si="4424"/>
        <v>0</v>
      </c>
      <c r="BA1346" s="56">
        <f t="shared" si="4424"/>
        <v>0</v>
      </c>
      <c r="BB1346" s="56">
        <f t="shared" si="4424"/>
        <v>0</v>
      </c>
      <c r="BC1346" s="56">
        <f t="shared" si="4424"/>
        <v>0</v>
      </c>
      <c r="BD1346" s="56">
        <f t="shared" si="4424"/>
        <v>0</v>
      </c>
      <c r="BE1346" s="56">
        <f t="shared" si="4424"/>
        <v>0</v>
      </c>
      <c r="BF1346" s="56">
        <f t="shared" si="4424"/>
        <v>0</v>
      </c>
      <c r="BG1346" s="56">
        <f t="shared" si="4424"/>
        <v>0</v>
      </c>
      <c r="BH1346" s="56">
        <f t="shared" si="4424"/>
        <v>0</v>
      </c>
      <c r="BI1346" s="56" t="e">
        <f t="shared" si="4424"/>
        <v>#REF!</v>
      </c>
      <c r="BJ1346" s="56" t="e">
        <f t="shared" si="4424"/>
        <v>#REF!</v>
      </c>
      <c r="BK1346" s="56" t="e">
        <f t="shared" si="4424"/>
        <v>#REF!</v>
      </c>
      <c r="BL1346" s="56" t="e">
        <f t="shared" si="4344"/>
        <v>#REF!</v>
      </c>
      <c r="BM1346" s="303"/>
      <c r="BN1346" s="303"/>
      <c r="BO1346" s="303"/>
      <c r="BP1346" s="303"/>
      <c r="BQ1346" s="303"/>
      <c r="BR1346" s="303"/>
      <c r="BS1346" s="58"/>
      <c r="BT1346" s="77"/>
    </row>
    <row r="1347" spans="1:72" s="79" customFormat="1" ht="36.75" hidden="1" customHeight="1">
      <c r="A1347" s="77"/>
      <c r="B1347" s="59">
        <v>2014</v>
      </c>
      <c r="C1347" s="60">
        <v>8317</v>
      </c>
      <c r="D1347" s="59">
        <v>6</v>
      </c>
      <c r="E1347" s="59">
        <v>6000</v>
      </c>
      <c r="F1347" s="59">
        <v>6200</v>
      </c>
      <c r="G1347" s="59">
        <v>622</v>
      </c>
      <c r="H1347" s="59"/>
      <c r="I1347" s="61" t="s">
        <v>192</v>
      </c>
      <c r="J1347" s="62">
        <f t="shared" ref="J1347:P1347" si="4425">+J1348+J1350</f>
        <v>0</v>
      </c>
      <c r="K1347" s="62">
        <f t="shared" si="4425"/>
        <v>0</v>
      </c>
      <c r="L1347" s="62">
        <f t="shared" si="4425"/>
        <v>0</v>
      </c>
      <c r="M1347" s="62">
        <f t="shared" si="4425"/>
        <v>0</v>
      </c>
      <c r="N1347" s="62">
        <f t="shared" si="4425"/>
        <v>0</v>
      </c>
      <c r="O1347" s="62">
        <f t="shared" si="4425"/>
        <v>0</v>
      </c>
      <c r="P1347" s="62">
        <f t="shared" si="4425"/>
        <v>0</v>
      </c>
      <c r="Q1347" s="62">
        <f t="shared" ref="Q1347:S1347" si="4426">+Q1348+Q1350</f>
        <v>0</v>
      </c>
      <c r="R1347" s="62">
        <f t="shared" si="4426"/>
        <v>0</v>
      </c>
      <c r="S1347" s="62">
        <f t="shared" si="4426"/>
        <v>0</v>
      </c>
      <c r="T1347" s="62">
        <f t="shared" ref="T1347:AC1347" si="4427">+T1348+T1350</f>
        <v>0</v>
      </c>
      <c r="U1347" s="62">
        <f t="shared" si="4427"/>
        <v>0</v>
      </c>
      <c r="V1347" s="62">
        <f t="shared" si="4427"/>
        <v>0</v>
      </c>
      <c r="W1347" s="62">
        <v>0</v>
      </c>
      <c r="X1347" s="62">
        <v>0</v>
      </c>
      <c r="Y1347" s="62">
        <v>0</v>
      </c>
      <c r="Z1347" s="62">
        <v>0</v>
      </c>
      <c r="AA1347" s="62">
        <v>0</v>
      </c>
      <c r="AB1347" s="62">
        <v>0</v>
      </c>
      <c r="AC1347" s="62">
        <f t="shared" si="4427"/>
        <v>0</v>
      </c>
      <c r="AD1347" s="62">
        <f t="shared" ref="AD1347:BK1347" si="4428">+AD1348+AD1350</f>
        <v>0</v>
      </c>
      <c r="AE1347" s="62">
        <f t="shared" si="4428"/>
        <v>0</v>
      </c>
      <c r="AF1347" s="62">
        <f t="shared" si="4428"/>
        <v>0</v>
      </c>
      <c r="AG1347" s="62" t="e">
        <f t="shared" si="4428"/>
        <v>#REF!</v>
      </c>
      <c r="AH1347" s="62" t="e">
        <f t="shared" si="4428"/>
        <v>#REF!</v>
      </c>
      <c r="AI1347" s="62" t="e">
        <f t="shared" si="4428"/>
        <v>#REF!</v>
      </c>
      <c r="AJ1347" s="62" t="e">
        <f t="shared" si="4428"/>
        <v>#REF!</v>
      </c>
      <c r="AK1347" s="62">
        <f t="shared" si="4428"/>
        <v>0</v>
      </c>
      <c r="AL1347" s="62">
        <f t="shared" si="4428"/>
        <v>0</v>
      </c>
      <c r="AM1347" s="62">
        <f t="shared" si="4428"/>
        <v>0</v>
      </c>
      <c r="AN1347" s="62">
        <f t="shared" si="4428"/>
        <v>0</v>
      </c>
      <c r="AO1347" s="62">
        <f t="shared" si="4428"/>
        <v>0</v>
      </c>
      <c r="AP1347" s="62">
        <f t="shared" si="4428"/>
        <v>0</v>
      </c>
      <c r="AQ1347" s="62">
        <f t="shared" si="4428"/>
        <v>0</v>
      </c>
      <c r="AR1347" s="62">
        <f t="shared" si="4428"/>
        <v>0</v>
      </c>
      <c r="AS1347" s="62">
        <f t="shared" si="4428"/>
        <v>0</v>
      </c>
      <c r="AT1347" s="62">
        <f t="shared" si="4428"/>
        <v>0</v>
      </c>
      <c r="AU1347" s="62">
        <f t="shared" si="4428"/>
        <v>0</v>
      </c>
      <c r="AV1347" s="62">
        <f t="shared" si="4428"/>
        <v>0</v>
      </c>
      <c r="AW1347" s="62">
        <f t="shared" si="4428"/>
        <v>0</v>
      </c>
      <c r="AX1347" s="62">
        <f t="shared" si="4428"/>
        <v>0</v>
      </c>
      <c r="AY1347" s="62">
        <f t="shared" si="4428"/>
        <v>0</v>
      </c>
      <c r="AZ1347" s="62">
        <f t="shared" si="4428"/>
        <v>0</v>
      </c>
      <c r="BA1347" s="62">
        <f t="shared" si="4428"/>
        <v>0</v>
      </c>
      <c r="BB1347" s="62">
        <f t="shared" si="4428"/>
        <v>0</v>
      </c>
      <c r="BC1347" s="62">
        <f t="shared" si="4428"/>
        <v>0</v>
      </c>
      <c r="BD1347" s="62">
        <f t="shared" si="4428"/>
        <v>0</v>
      </c>
      <c r="BE1347" s="62">
        <f t="shared" si="4428"/>
        <v>0</v>
      </c>
      <c r="BF1347" s="62">
        <f t="shared" si="4428"/>
        <v>0</v>
      </c>
      <c r="BG1347" s="62">
        <f t="shared" si="4428"/>
        <v>0</v>
      </c>
      <c r="BH1347" s="62">
        <f t="shared" si="4428"/>
        <v>0</v>
      </c>
      <c r="BI1347" s="62" t="e">
        <f t="shared" si="4428"/>
        <v>#REF!</v>
      </c>
      <c r="BJ1347" s="62" t="e">
        <f t="shared" si="4428"/>
        <v>#REF!</v>
      </c>
      <c r="BK1347" s="62" t="e">
        <f t="shared" si="4428"/>
        <v>#REF!</v>
      </c>
      <c r="BL1347" s="62" t="e">
        <f t="shared" si="4344"/>
        <v>#REF!</v>
      </c>
      <c r="BM1347" s="304"/>
      <c r="BN1347" s="304"/>
      <c r="BO1347" s="304"/>
      <c r="BP1347" s="304"/>
      <c r="BQ1347" s="304"/>
      <c r="BR1347" s="304"/>
      <c r="BS1347" s="64"/>
      <c r="BT1347" s="77"/>
    </row>
    <row r="1348" spans="1:72" s="79" customFormat="1" ht="36.75" hidden="1" customHeight="1">
      <c r="A1348" s="77"/>
      <c r="B1348" s="20">
        <v>2014</v>
      </c>
      <c r="C1348" s="65">
        <v>8317</v>
      </c>
      <c r="D1348" s="104">
        <v>6</v>
      </c>
      <c r="E1348" s="104">
        <v>6000</v>
      </c>
      <c r="F1348" s="104">
        <v>6200</v>
      </c>
      <c r="G1348" s="104">
        <v>622</v>
      </c>
      <c r="H1348" s="20">
        <v>1</v>
      </c>
      <c r="I1348" s="86" t="s">
        <v>193</v>
      </c>
      <c r="J1348" s="67">
        <f>SUM(J1349)</f>
        <v>0</v>
      </c>
      <c r="K1348" s="67">
        <f t="shared" ref="K1348:P1350" si="4429">SUM(K1349)</f>
        <v>0</v>
      </c>
      <c r="L1348" s="67">
        <f t="shared" si="4429"/>
        <v>0</v>
      </c>
      <c r="M1348" s="67">
        <f t="shared" si="4429"/>
        <v>0</v>
      </c>
      <c r="N1348" s="67">
        <f t="shared" si="4429"/>
        <v>0</v>
      </c>
      <c r="O1348" s="67">
        <f t="shared" si="4429"/>
        <v>0</v>
      </c>
      <c r="P1348" s="67">
        <f t="shared" si="4429"/>
        <v>0</v>
      </c>
      <c r="Q1348" s="67">
        <f>SUM(Q1349)</f>
        <v>0</v>
      </c>
      <c r="R1348" s="67">
        <f t="shared" ref="R1348:V1350" si="4430">SUM(R1349)</f>
        <v>0</v>
      </c>
      <c r="S1348" s="67">
        <f t="shared" si="4430"/>
        <v>0</v>
      </c>
      <c r="T1348" s="67">
        <f>SUM(T1349)</f>
        <v>0</v>
      </c>
      <c r="U1348" s="67">
        <f t="shared" si="4430"/>
        <v>0</v>
      </c>
      <c r="V1348" s="67">
        <f t="shared" si="4430"/>
        <v>0</v>
      </c>
      <c r="W1348" s="67">
        <v>0</v>
      </c>
      <c r="X1348" s="67">
        <v>0</v>
      </c>
      <c r="Y1348" s="67">
        <v>0</v>
      </c>
      <c r="Z1348" s="67">
        <v>0</v>
      </c>
      <c r="AA1348" s="67">
        <v>0</v>
      </c>
      <c r="AB1348" s="67">
        <v>0</v>
      </c>
      <c r="AC1348" s="67">
        <f t="shared" ref="AC1348:AC1350" si="4431">SUM(AC1349)</f>
        <v>0</v>
      </c>
      <c r="AD1348" s="67">
        <f>SUM(AD1349)</f>
        <v>0</v>
      </c>
      <c r="AE1348" s="67">
        <f t="shared" ref="AE1348:AJ1350" si="4432">SUM(AE1349)</f>
        <v>0</v>
      </c>
      <c r="AF1348" s="67">
        <f t="shared" si="4432"/>
        <v>0</v>
      </c>
      <c r="AG1348" s="67" t="e">
        <f t="shared" si="4432"/>
        <v>#REF!</v>
      </c>
      <c r="AH1348" s="67" t="e">
        <f t="shared" si="4432"/>
        <v>#REF!</v>
      </c>
      <c r="AI1348" s="67" t="e">
        <f t="shared" si="4432"/>
        <v>#REF!</v>
      </c>
      <c r="AJ1348" s="67" t="e">
        <f t="shared" si="4432"/>
        <v>#REF!</v>
      </c>
      <c r="AK1348" s="67">
        <f>SUM(AK1349)</f>
        <v>0</v>
      </c>
      <c r="AL1348" s="67">
        <f t="shared" ref="AL1348:BA1350" si="4433">SUM(AL1349)</f>
        <v>0</v>
      </c>
      <c r="AM1348" s="67">
        <f t="shared" si="4433"/>
        <v>0</v>
      </c>
      <c r="AN1348" s="67">
        <f t="shared" si="4433"/>
        <v>0</v>
      </c>
      <c r="AO1348" s="67">
        <f t="shared" si="4433"/>
        <v>0</v>
      </c>
      <c r="AP1348" s="67">
        <f t="shared" si="4433"/>
        <v>0</v>
      </c>
      <c r="AQ1348" s="67">
        <f t="shared" si="4433"/>
        <v>0</v>
      </c>
      <c r="AR1348" s="67">
        <f>SUM(AR1349)</f>
        <v>0</v>
      </c>
      <c r="AS1348" s="67">
        <f t="shared" si="4433"/>
        <v>0</v>
      </c>
      <c r="AT1348" s="67">
        <f t="shared" si="4433"/>
        <v>0</v>
      </c>
      <c r="AU1348" s="67">
        <f t="shared" si="4433"/>
        <v>0</v>
      </c>
      <c r="AV1348" s="67">
        <f t="shared" si="4433"/>
        <v>0</v>
      </c>
      <c r="AW1348" s="67">
        <f t="shared" si="4433"/>
        <v>0</v>
      </c>
      <c r="AX1348" s="67">
        <f t="shared" si="4433"/>
        <v>0</v>
      </c>
      <c r="AY1348" s="67">
        <f>SUM(AY1349)</f>
        <v>0</v>
      </c>
      <c r="AZ1348" s="67">
        <f t="shared" si="4433"/>
        <v>0</v>
      </c>
      <c r="BA1348" s="67">
        <f t="shared" si="4433"/>
        <v>0</v>
      </c>
      <c r="BB1348" s="67">
        <f t="shared" ref="AZ1348:BE1350" si="4434">SUM(BB1349)</f>
        <v>0</v>
      </c>
      <c r="BC1348" s="67">
        <f t="shared" si="4434"/>
        <v>0</v>
      </c>
      <c r="BD1348" s="67">
        <f t="shared" si="4434"/>
        <v>0</v>
      </c>
      <c r="BE1348" s="67">
        <f t="shared" si="4434"/>
        <v>0</v>
      </c>
      <c r="BF1348" s="67">
        <f>SUM(BF1349)</f>
        <v>0</v>
      </c>
      <c r="BG1348" s="67">
        <f t="shared" ref="BG1348:BK1350" si="4435">SUM(BG1349)</f>
        <v>0</v>
      </c>
      <c r="BH1348" s="67">
        <f t="shared" si="4435"/>
        <v>0</v>
      </c>
      <c r="BI1348" s="67" t="e">
        <f t="shared" si="4435"/>
        <v>#REF!</v>
      </c>
      <c r="BJ1348" s="67" t="e">
        <f t="shared" si="4435"/>
        <v>#REF!</v>
      </c>
      <c r="BK1348" s="67" t="e">
        <f t="shared" si="4435"/>
        <v>#REF!</v>
      </c>
      <c r="BL1348" s="67" t="e">
        <f t="shared" si="4344"/>
        <v>#REF!</v>
      </c>
      <c r="BM1348" s="314">
        <v>0</v>
      </c>
      <c r="BN1348" s="305"/>
      <c r="BO1348" s="314">
        <v>0</v>
      </c>
      <c r="BP1348" s="305"/>
      <c r="BQ1348" s="314">
        <v>0</v>
      </c>
      <c r="BR1348" s="305"/>
      <c r="BS1348" s="114" t="s">
        <v>208</v>
      </c>
      <c r="BT1348" s="77"/>
    </row>
    <row r="1349" spans="1:72" s="79" customFormat="1" ht="57.75" hidden="1" customHeight="1">
      <c r="A1349" s="77"/>
      <c r="B1349" s="20">
        <v>2014</v>
      </c>
      <c r="C1349" s="65">
        <v>8300</v>
      </c>
      <c r="D1349" s="104">
        <v>6</v>
      </c>
      <c r="E1349" s="104">
        <v>6000</v>
      </c>
      <c r="F1349" s="104">
        <v>6200</v>
      </c>
      <c r="G1349" s="104">
        <v>622</v>
      </c>
      <c r="H1349" s="20"/>
      <c r="I1349" s="86" t="s">
        <v>193</v>
      </c>
      <c r="J1349" s="67">
        <v>0</v>
      </c>
      <c r="K1349" s="67">
        <v>0</v>
      </c>
      <c r="L1349" s="68">
        <f>J1349+K1349</f>
        <v>0</v>
      </c>
      <c r="M1349" s="67">
        <v>0</v>
      </c>
      <c r="N1349" s="67">
        <v>0</v>
      </c>
      <c r="O1349" s="68">
        <f>+M1349+N1349</f>
        <v>0</v>
      </c>
      <c r="P1349" s="68">
        <f>+L1349+O1349</f>
        <v>0</v>
      </c>
      <c r="Q1349" s="71">
        <v>0</v>
      </c>
      <c r="R1349" s="71">
        <v>0</v>
      </c>
      <c r="S1349" s="71">
        <v>0</v>
      </c>
      <c r="T1349" s="71">
        <v>0</v>
      </c>
      <c r="U1349" s="71">
        <v>0</v>
      </c>
      <c r="V1349" s="71">
        <v>0</v>
      </c>
      <c r="W1349" s="67">
        <v>0</v>
      </c>
      <c r="X1349" s="67">
        <v>0</v>
      </c>
      <c r="Y1349" s="68">
        <v>0</v>
      </c>
      <c r="Z1349" s="67">
        <v>0</v>
      </c>
      <c r="AA1349" s="67">
        <v>0</v>
      </c>
      <c r="AB1349" s="68">
        <v>0</v>
      </c>
      <c r="AC1349" s="68">
        <f t="shared" ref="AC1349" si="4436">+Y1349+AB1349</f>
        <v>0</v>
      </c>
      <c r="AD1349" s="67">
        <f>J1349+Q1349-T1349</f>
        <v>0</v>
      </c>
      <c r="AE1349" s="67">
        <f>K1349+R1349-U1349</f>
        <v>0</v>
      </c>
      <c r="AF1349" s="68">
        <f t="shared" ref="AF1349" si="4437">AD1349+AE1349</f>
        <v>0</v>
      </c>
      <c r="AG1349" s="67" t="e">
        <f>M1349+#REF!-V1349</f>
        <v>#REF!</v>
      </c>
      <c r="AH1349" s="67" t="e">
        <f>N1349+S1349-#REF!</f>
        <v>#REF!</v>
      </c>
      <c r="AI1349" s="68" t="e">
        <f t="shared" ref="AI1349" si="4438">+AG1349+AH1349</f>
        <v>#REF!</v>
      </c>
      <c r="AJ1349" s="68" t="e">
        <f t="shared" ref="AJ1349" si="4439">+AF1349+AI1349</f>
        <v>#REF!</v>
      </c>
      <c r="AK1349" s="71">
        <v>0</v>
      </c>
      <c r="AL1349" s="71">
        <v>0</v>
      </c>
      <c r="AM1349" s="68">
        <f>AK1349+AL1349</f>
        <v>0</v>
      </c>
      <c r="AN1349" s="71">
        <v>0</v>
      </c>
      <c r="AO1349" s="71">
        <v>0</v>
      </c>
      <c r="AP1349" s="68">
        <f>+AN1349+AO1349</f>
        <v>0</v>
      </c>
      <c r="AQ1349" s="68">
        <f>+AM1349+AP1349</f>
        <v>0</v>
      </c>
      <c r="AR1349" s="71">
        <v>0</v>
      </c>
      <c r="AS1349" s="71">
        <v>0</v>
      </c>
      <c r="AT1349" s="68">
        <f>AR1349+AS1349</f>
        <v>0</v>
      </c>
      <c r="AU1349" s="71">
        <v>0</v>
      </c>
      <c r="AV1349" s="71">
        <v>0</v>
      </c>
      <c r="AW1349" s="68">
        <f>+AU1349+AV1349</f>
        <v>0</v>
      </c>
      <c r="AX1349" s="68">
        <f>+AT1349+AW1349</f>
        <v>0</v>
      </c>
      <c r="AY1349" s="71">
        <v>0</v>
      </c>
      <c r="AZ1349" s="71">
        <v>0</v>
      </c>
      <c r="BA1349" s="68">
        <f>AY1349+AZ1349</f>
        <v>0</v>
      </c>
      <c r="BB1349" s="71">
        <v>0</v>
      </c>
      <c r="BC1349" s="71">
        <v>0</v>
      </c>
      <c r="BD1349" s="68">
        <f>+BB1349+BC1349</f>
        <v>0</v>
      </c>
      <c r="BE1349" s="68">
        <f>+BA1349+BD1349</f>
        <v>0</v>
      </c>
      <c r="BF1349" s="67">
        <f t="shared" ref="BF1349:BG1349" si="4440">AD1349-AK1349-AR1349-AY1349</f>
        <v>0</v>
      </c>
      <c r="BG1349" s="67">
        <f t="shared" si="4440"/>
        <v>0</v>
      </c>
      <c r="BH1349" s="68">
        <f t="shared" ref="BH1349" si="4441">BF1349+BG1349</f>
        <v>0</v>
      </c>
      <c r="BI1349" s="67" t="e">
        <f t="shared" ref="BI1349:BJ1349" si="4442">AG1349-AN1349-AU1349-BB1349</f>
        <v>#REF!</v>
      </c>
      <c r="BJ1349" s="67" t="e">
        <f t="shared" si="4442"/>
        <v>#REF!</v>
      </c>
      <c r="BK1349" s="68" t="e">
        <f t="shared" ref="BK1349" si="4443">+BI1349+BJ1349</f>
        <v>#REF!</v>
      </c>
      <c r="BL1349" s="68" t="e">
        <f t="shared" si="4344"/>
        <v>#REF!</v>
      </c>
      <c r="BM1349" s="305">
        <v>0</v>
      </c>
      <c r="BN1349" s="305">
        <v>0</v>
      </c>
      <c r="BO1349" s="306"/>
      <c r="BP1349" s="306"/>
      <c r="BQ1349" s="305">
        <v>0</v>
      </c>
      <c r="BR1349" s="305">
        <v>0</v>
      </c>
      <c r="BS1349" s="114"/>
      <c r="BT1349" s="77"/>
    </row>
    <row r="1350" spans="1:72" s="46" customFormat="1" ht="36.75" hidden="1" customHeight="1">
      <c r="A1350" s="77"/>
      <c r="B1350" s="104">
        <v>2014</v>
      </c>
      <c r="C1350" s="105">
        <v>8317</v>
      </c>
      <c r="D1350" s="104">
        <v>6</v>
      </c>
      <c r="E1350" s="104">
        <v>6000</v>
      </c>
      <c r="F1350" s="104">
        <v>6200</v>
      </c>
      <c r="G1350" s="104">
        <v>622</v>
      </c>
      <c r="H1350" s="20">
        <v>2</v>
      </c>
      <c r="I1350" s="86" t="s">
        <v>372</v>
      </c>
      <c r="J1350" s="67">
        <f>SUM(J1351)</f>
        <v>0</v>
      </c>
      <c r="K1350" s="67">
        <f t="shared" si="4429"/>
        <v>0</v>
      </c>
      <c r="L1350" s="67">
        <f t="shared" si="4429"/>
        <v>0</v>
      </c>
      <c r="M1350" s="67">
        <f t="shared" si="4429"/>
        <v>0</v>
      </c>
      <c r="N1350" s="67">
        <f t="shared" si="4429"/>
        <v>0</v>
      </c>
      <c r="O1350" s="67">
        <f t="shared" si="4429"/>
        <v>0</v>
      </c>
      <c r="P1350" s="67">
        <f t="shared" si="4429"/>
        <v>0</v>
      </c>
      <c r="Q1350" s="67">
        <f>SUM(Q1351)</f>
        <v>0</v>
      </c>
      <c r="R1350" s="67">
        <f t="shared" si="4430"/>
        <v>0</v>
      </c>
      <c r="S1350" s="67">
        <f t="shared" si="4430"/>
        <v>0</v>
      </c>
      <c r="T1350" s="67">
        <f>SUM(T1351)</f>
        <v>0</v>
      </c>
      <c r="U1350" s="67">
        <f t="shared" si="4430"/>
        <v>0</v>
      </c>
      <c r="V1350" s="67">
        <f t="shared" si="4430"/>
        <v>0</v>
      </c>
      <c r="W1350" s="67">
        <v>0</v>
      </c>
      <c r="X1350" s="67">
        <v>0</v>
      </c>
      <c r="Y1350" s="67">
        <v>0</v>
      </c>
      <c r="Z1350" s="67">
        <v>0</v>
      </c>
      <c r="AA1350" s="67">
        <v>0</v>
      </c>
      <c r="AB1350" s="67">
        <v>0</v>
      </c>
      <c r="AC1350" s="67">
        <f t="shared" si="4431"/>
        <v>0</v>
      </c>
      <c r="AD1350" s="67">
        <f>SUM(AD1351)</f>
        <v>0</v>
      </c>
      <c r="AE1350" s="67">
        <f t="shared" si="4432"/>
        <v>0</v>
      </c>
      <c r="AF1350" s="67">
        <f t="shared" si="4432"/>
        <v>0</v>
      </c>
      <c r="AG1350" s="67" t="e">
        <f t="shared" si="4432"/>
        <v>#REF!</v>
      </c>
      <c r="AH1350" s="67" t="e">
        <f t="shared" si="4432"/>
        <v>#REF!</v>
      </c>
      <c r="AI1350" s="67" t="e">
        <f t="shared" si="4432"/>
        <v>#REF!</v>
      </c>
      <c r="AJ1350" s="67" t="e">
        <f t="shared" si="4432"/>
        <v>#REF!</v>
      </c>
      <c r="AK1350" s="67">
        <f>SUM(AK1351)</f>
        <v>0</v>
      </c>
      <c r="AL1350" s="67">
        <f t="shared" si="4433"/>
        <v>0</v>
      </c>
      <c r="AM1350" s="67">
        <f t="shared" si="4433"/>
        <v>0</v>
      </c>
      <c r="AN1350" s="67">
        <f t="shared" si="4433"/>
        <v>0</v>
      </c>
      <c r="AO1350" s="67">
        <f t="shared" si="4433"/>
        <v>0</v>
      </c>
      <c r="AP1350" s="67">
        <f t="shared" si="4433"/>
        <v>0</v>
      </c>
      <c r="AQ1350" s="67">
        <f t="shared" si="4433"/>
        <v>0</v>
      </c>
      <c r="AR1350" s="67">
        <f>SUM(AR1351)</f>
        <v>0</v>
      </c>
      <c r="AS1350" s="67">
        <f t="shared" si="4433"/>
        <v>0</v>
      </c>
      <c r="AT1350" s="67">
        <f t="shared" si="4433"/>
        <v>0</v>
      </c>
      <c r="AU1350" s="67">
        <f t="shared" si="4433"/>
        <v>0</v>
      </c>
      <c r="AV1350" s="67">
        <f t="shared" si="4433"/>
        <v>0</v>
      </c>
      <c r="AW1350" s="67">
        <f t="shared" si="4433"/>
        <v>0</v>
      </c>
      <c r="AX1350" s="67">
        <f t="shared" si="4433"/>
        <v>0</v>
      </c>
      <c r="AY1350" s="67">
        <f>SUM(AY1351)</f>
        <v>0</v>
      </c>
      <c r="AZ1350" s="67">
        <f t="shared" si="4434"/>
        <v>0</v>
      </c>
      <c r="BA1350" s="67">
        <f t="shared" si="4434"/>
        <v>0</v>
      </c>
      <c r="BB1350" s="67">
        <f t="shared" si="4434"/>
        <v>0</v>
      </c>
      <c r="BC1350" s="67">
        <f t="shared" si="4434"/>
        <v>0</v>
      </c>
      <c r="BD1350" s="67">
        <f t="shared" si="4434"/>
        <v>0</v>
      </c>
      <c r="BE1350" s="67">
        <f t="shared" si="4434"/>
        <v>0</v>
      </c>
      <c r="BF1350" s="67">
        <f>SUM(BF1351)</f>
        <v>0</v>
      </c>
      <c r="BG1350" s="67">
        <f t="shared" si="4435"/>
        <v>0</v>
      </c>
      <c r="BH1350" s="67">
        <f t="shared" si="4435"/>
        <v>0</v>
      </c>
      <c r="BI1350" s="67" t="e">
        <f t="shared" si="4435"/>
        <v>#REF!</v>
      </c>
      <c r="BJ1350" s="67" t="e">
        <f t="shared" si="4435"/>
        <v>#REF!</v>
      </c>
      <c r="BK1350" s="67" t="e">
        <f t="shared" si="4435"/>
        <v>#REF!</v>
      </c>
      <c r="BL1350" s="67" t="e">
        <f t="shared" si="4344"/>
        <v>#REF!</v>
      </c>
      <c r="BM1350" s="314">
        <v>0</v>
      </c>
      <c r="BN1350" s="305"/>
      <c r="BO1350" s="314">
        <v>0</v>
      </c>
      <c r="BP1350" s="305"/>
      <c r="BQ1350" s="314">
        <v>0</v>
      </c>
      <c r="BR1350" s="305"/>
      <c r="BS1350" s="114" t="s">
        <v>208</v>
      </c>
      <c r="BT1350" s="77"/>
    </row>
    <row r="1351" spans="1:72" s="98" customFormat="1" hidden="1">
      <c r="A1351" s="77"/>
      <c r="B1351" s="20">
        <v>2014</v>
      </c>
      <c r="C1351" s="65">
        <v>8317</v>
      </c>
      <c r="D1351" s="20">
        <v>6</v>
      </c>
      <c r="E1351" s="20">
        <v>6000</v>
      </c>
      <c r="F1351" s="20">
        <v>6200</v>
      </c>
      <c r="G1351" s="20">
        <v>622</v>
      </c>
      <c r="H1351" s="20"/>
      <c r="I1351" s="86" t="s">
        <v>372</v>
      </c>
      <c r="J1351" s="67">
        <v>0</v>
      </c>
      <c r="K1351" s="67">
        <v>0</v>
      </c>
      <c r="L1351" s="68">
        <f>J1351+K1351</f>
        <v>0</v>
      </c>
      <c r="M1351" s="67">
        <v>0</v>
      </c>
      <c r="N1351" s="67">
        <v>0</v>
      </c>
      <c r="O1351" s="68">
        <f>+M1351+N1351</f>
        <v>0</v>
      </c>
      <c r="P1351" s="68">
        <f>+L1351+O1351</f>
        <v>0</v>
      </c>
      <c r="Q1351" s="71">
        <v>0</v>
      </c>
      <c r="R1351" s="71">
        <v>0</v>
      </c>
      <c r="S1351" s="71">
        <v>0</v>
      </c>
      <c r="T1351" s="71">
        <v>0</v>
      </c>
      <c r="U1351" s="71">
        <v>0</v>
      </c>
      <c r="V1351" s="71">
        <v>0</v>
      </c>
      <c r="W1351" s="67">
        <v>0</v>
      </c>
      <c r="X1351" s="67">
        <v>0</v>
      </c>
      <c r="Y1351" s="68">
        <v>0</v>
      </c>
      <c r="Z1351" s="67">
        <v>0</v>
      </c>
      <c r="AA1351" s="67">
        <v>0</v>
      </c>
      <c r="AB1351" s="68">
        <v>0</v>
      </c>
      <c r="AC1351" s="68">
        <f t="shared" ref="AC1351" si="4444">+Y1351+AB1351</f>
        <v>0</v>
      </c>
      <c r="AD1351" s="67">
        <f>J1351+Q1351-T1351</f>
        <v>0</v>
      </c>
      <c r="AE1351" s="67">
        <f>K1351+R1351-U1351</f>
        <v>0</v>
      </c>
      <c r="AF1351" s="68">
        <f t="shared" ref="AF1351" si="4445">AD1351+AE1351</f>
        <v>0</v>
      </c>
      <c r="AG1351" s="67" t="e">
        <f>M1351+#REF!-V1351</f>
        <v>#REF!</v>
      </c>
      <c r="AH1351" s="67" t="e">
        <f>N1351+S1351-#REF!</f>
        <v>#REF!</v>
      </c>
      <c r="AI1351" s="68" t="e">
        <f t="shared" ref="AI1351" si="4446">+AG1351+AH1351</f>
        <v>#REF!</v>
      </c>
      <c r="AJ1351" s="68" t="e">
        <f t="shared" ref="AJ1351" si="4447">+AF1351+AI1351</f>
        <v>#REF!</v>
      </c>
      <c r="AK1351" s="71">
        <v>0</v>
      </c>
      <c r="AL1351" s="71">
        <v>0</v>
      </c>
      <c r="AM1351" s="68">
        <f>AK1351+AL1351</f>
        <v>0</v>
      </c>
      <c r="AN1351" s="71">
        <v>0</v>
      </c>
      <c r="AO1351" s="71">
        <v>0</v>
      </c>
      <c r="AP1351" s="68">
        <f>+AN1351+AO1351</f>
        <v>0</v>
      </c>
      <c r="AQ1351" s="68">
        <f>+AM1351+AP1351</f>
        <v>0</v>
      </c>
      <c r="AR1351" s="71">
        <v>0</v>
      </c>
      <c r="AS1351" s="71">
        <v>0</v>
      </c>
      <c r="AT1351" s="68">
        <f>AR1351+AS1351</f>
        <v>0</v>
      </c>
      <c r="AU1351" s="71">
        <v>0</v>
      </c>
      <c r="AV1351" s="71">
        <v>0</v>
      </c>
      <c r="AW1351" s="68">
        <f>+AU1351+AV1351</f>
        <v>0</v>
      </c>
      <c r="AX1351" s="68">
        <f>+AT1351+AW1351</f>
        <v>0</v>
      </c>
      <c r="AY1351" s="71">
        <v>0</v>
      </c>
      <c r="AZ1351" s="71">
        <v>0</v>
      </c>
      <c r="BA1351" s="68">
        <f>AY1351+AZ1351</f>
        <v>0</v>
      </c>
      <c r="BB1351" s="71">
        <v>0</v>
      </c>
      <c r="BC1351" s="71">
        <v>0</v>
      </c>
      <c r="BD1351" s="68">
        <f>+BB1351+BC1351</f>
        <v>0</v>
      </c>
      <c r="BE1351" s="68">
        <f>+BA1351+BD1351</f>
        <v>0</v>
      </c>
      <c r="BF1351" s="67">
        <f t="shared" ref="BF1351:BG1351" si="4448">AD1351-AK1351-AR1351-AY1351</f>
        <v>0</v>
      </c>
      <c r="BG1351" s="67">
        <f t="shared" si="4448"/>
        <v>0</v>
      </c>
      <c r="BH1351" s="68">
        <f t="shared" ref="BH1351" si="4449">BF1351+BG1351</f>
        <v>0</v>
      </c>
      <c r="BI1351" s="67" t="e">
        <f t="shared" ref="BI1351:BJ1351" si="4450">AG1351-AN1351-AU1351-BB1351</f>
        <v>#REF!</v>
      </c>
      <c r="BJ1351" s="67" t="e">
        <f t="shared" si="4450"/>
        <v>#REF!</v>
      </c>
      <c r="BK1351" s="68" t="e">
        <f t="shared" ref="BK1351" si="4451">+BI1351+BJ1351</f>
        <v>#REF!</v>
      </c>
      <c r="BL1351" s="68" t="e">
        <f t="shared" si="4344"/>
        <v>#REF!</v>
      </c>
      <c r="BM1351" s="305">
        <v>0</v>
      </c>
      <c r="BN1351" s="305">
        <v>0</v>
      </c>
      <c r="BO1351" s="306"/>
      <c r="BP1351" s="306"/>
      <c r="BQ1351" s="305">
        <v>0</v>
      </c>
      <c r="BR1351" s="305">
        <v>0</v>
      </c>
      <c r="BS1351" s="122" t="s">
        <v>208</v>
      </c>
      <c r="BT1351" s="77"/>
    </row>
    <row r="1352" spans="1:72" s="79" customFormat="1" ht="42" hidden="1" customHeight="1">
      <c r="A1352" s="77"/>
      <c r="B1352" s="59">
        <v>2014</v>
      </c>
      <c r="C1352" s="60">
        <v>8317</v>
      </c>
      <c r="D1352" s="59">
        <v>6</v>
      </c>
      <c r="E1352" s="59">
        <v>6000</v>
      </c>
      <c r="F1352" s="59">
        <v>6200</v>
      </c>
      <c r="G1352" s="59">
        <v>627</v>
      </c>
      <c r="H1352" s="59"/>
      <c r="I1352" s="61" t="s">
        <v>194</v>
      </c>
      <c r="J1352" s="62">
        <f>J1353</f>
        <v>0</v>
      </c>
      <c r="K1352" s="62">
        <f t="shared" ref="K1352:P1352" si="4452">K1353</f>
        <v>0</v>
      </c>
      <c r="L1352" s="62">
        <f t="shared" si="4452"/>
        <v>0</v>
      </c>
      <c r="M1352" s="62">
        <f t="shared" si="4452"/>
        <v>0</v>
      </c>
      <c r="N1352" s="62">
        <f t="shared" si="4452"/>
        <v>0</v>
      </c>
      <c r="O1352" s="62">
        <f t="shared" si="4452"/>
        <v>0</v>
      </c>
      <c r="P1352" s="62">
        <f t="shared" si="4452"/>
        <v>0</v>
      </c>
      <c r="Q1352" s="62">
        <f>Q1353</f>
        <v>0</v>
      </c>
      <c r="R1352" s="62">
        <f t="shared" ref="R1352:V1352" si="4453">R1353</f>
        <v>0</v>
      </c>
      <c r="S1352" s="62">
        <f t="shared" si="4453"/>
        <v>0</v>
      </c>
      <c r="T1352" s="62">
        <f>T1353</f>
        <v>0</v>
      </c>
      <c r="U1352" s="62">
        <f t="shared" si="4453"/>
        <v>0</v>
      </c>
      <c r="V1352" s="62">
        <f t="shared" si="4453"/>
        <v>0</v>
      </c>
      <c r="W1352" s="62">
        <v>0</v>
      </c>
      <c r="X1352" s="62">
        <v>0</v>
      </c>
      <c r="Y1352" s="62">
        <v>0</v>
      </c>
      <c r="Z1352" s="62">
        <v>0</v>
      </c>
      <c r="AA1352" s="62">
        <v>0</v>
      </c>
      <c r="AB1352" s="62">
        <v>0</v>
      </c>
      <c r="AC1352" s="62">
        <f t="shared" ref="AC1352" si="4454">AC1353</f>
        <v>0</v>
      </c>
      <c r="AD1352" s="62">
        <f>AD1353</f>
        <v>0</v>
      </c>
      <c r="AE1352" s="62">
        <f t="shared" ref="AE1352:AJ1352" si="4455">AE1353</f>
        <v>0</v>
      </c>
      <c r="AF1352" s="62">
        <f t="shared" si="4455"/>
        <v>0</v>
      </c>
      <c r="AG1352" s="62" t="e">
        <f t="shared" si="4455"/>
        <v>#REF!</v>
      </c>
      <c r="AH1352" s="62" t="e">
        <f t="shared" si="4455"/>
        <v>#REF!</v>
      </c>
      <c r="AI1352" s="62" t="e">
        <f t="shared" si="4455"/>
        <v>#REF!</v>
      </c>
      <c r="AJ1352" s="62" t="e">
        <f t="shared" si="4455"/>
        <v>#REF!</v>
      </c>
      <c r="AK1352" s="62">
        <f>AK1353</f>
        <v>0</v>
      </c>
      <c r="AL1352" s="62">
        <f t="shared" ref="AL1352:BK1352" si="4456">AL1353</f>
        <v>0</v>
      </c>
      <c r="AM1352" s="62">
        <f t="shared" si="4456"/>
        <v>0</v>
      </c>
      <c r="AN1352" s="62">
        <f t="shared" si="4456"/>
        <v>0</v>
      </c>
      <c r="AO1352" s="62">
        <f t="shared" si="4456"/>
        <v>0</v>
      </c>
      <c r="AP1352" s="62">
        <f t="shared" si="4456"/>
        <v>0</v>
      </c>
      <c r="AQ1352" s="62">
        <f t="shared" si="4456"/>
        <v>0</v>
      </c>
      <c r="AR1352" s="62">
        <f>AR1353</f>
        <v>0</v>
      </c>
      <c r="AS1352" s="62">
        <f t="shared" si="4456"/>
        <v>0</v>
      </c>
      <c r="AT1352" s="62">
        <f t="shared" si="4456"/>
        <v>0</v>
      </c>
      <c r="AU1352" s="62">
        <f t="shared" si="4456"/>
        <v>0</v>
      </c>
      <c r="AV1352" s="62">
        <f t="shared" si="4456"/>
        <v>0</v>
      </c>
      <c r="AW1352" s="62">
        <f t="shared" si="4456"/>
        <v>0</v>
      </c>
      <c r="AX1352" s="62">
        <f t="shared" si="4456"/>
        <v>0</v>
      </c>
      <c r="AY1352" s="62">
        <f>AY1353</f>
        <v>0</v>
      </c>
      <c r="AZ1352" s="62">
        <f t="shared" si="4456"/>
        <v>0</v>
      </c>
      <c r="BA1352" s="62">
        <f t="shared" si="4456"/>
        <v>0</v>
      </c>
      <c r="BB1352" s="62">
        <f t="shared" si="4456"/>
        <v>0</v>
      </c>
      <c r="BC1352" s="62">
        <f t="shared" si="4456"/>
        <v>0</v>
      </c>
      <c r="BD1352" s="62">
        <f t="shared" si="4456"/>
        <v>0</v>
      </c>
      <c r="BE1352" s="62">
        <f t="shared" si="4456"/>
        <v>0</v>
      </c>
      <c r="BF1352" s="62">
        <f>BF1353</f>
        <v>0</v>
      </c>
      <c r="BG1352" s="62">
        <f t="shared" si="4456"/>
        <v>0</v>
      </c>
      <c r="BH1352" s="62">
        <f t="shared" si="4456"/>
        <v>0</v>
      </c>
      <c r="BI1352" s="62" t="e">
        <f t="shared" si="4456"/>
        <v>#REF!</v>
      </c>
      <c r="BJ1352" s="62" t="e">
        <f t="shared" si="4456"/>
        <v>#REF!</v>
      </c>
      <c r="BK1352" s="62" t="e">
        <f t="shared" si="4456"/>
        <v>#REF!</v>
      </c>
      <c r="BL1352" s="62" t="e">
        <f t="shared" si="4344"/>
        <v>#REF!</v>
      </c>
      <c r="BM1352" s="304"/>
      <c r="BN1352" s="304"/>
      <c r="BO1352" s="304"/>
      <c r="BP1352" s="304"/>
      <c r="BQ1352" s="304"/>
      <c r="BR1352" s="304"/>
      <c r="BS1352" s="64"/>
      <c r="BT1352" s="77"/>
    </row>
    <row r="1353" spans="1:72" s="46" customFormat="1" ht="36.75" hidden="1" customHeight="1">
      <c r="A1353" s="77"/>
      <c r="B1353" s="104">
        <v>2014</v>
      </c>
      <c r="C1353" s="105">
        <v>8317</v>
      </c>
      <c r="D1353" s="104">
        <v>6</v>
      </c>
      <c r="E1353" s="104">
        <v>6000</v>
      </c>
      <c r="F1353" s="104">
        <v>6200</v>
      </c>
      <c r="G1353" s="104">
        <v>627</v>
      </c>
      <c r="H1353" s="104">
        <v>1</v>
      </c>
      <c r="I1353" s="66" t="s">
        <v>195</v>
      </c>
      <c r="J1353" s="67">
        <v>0</v>
      </c>
      <c r="K1353" s="67">
        <v>0</v>
      </c>
      <c r="L1353" s="68">
        <f>J1353+K1353</f>
        <v>0</v>
      </c>
      <c r="M1353" s="67">
        <v>0</v>
      </c>
      <c r="N1353" s="67">
        <v>0</v>
      </c>
      <c r="O1353" s="68">
        <f>+M1353+N1353</f>
        <v>0</v>
      </c>
      <c r="P1353" s="68">
        <f>+L1353+O1353</f>
        <v>0</v>
      </c>
      <c r="Q1353" s="71">
        <v>0</v>
      </c>
      <c r="R1353" s="71">
        <v>0</v>
      </c>
      <c r="S1353" s="71">
        <v>0</v>
      </c>
      <c r="T1353" s="71">
        <v>0</v>
      </c>
      <c r="U1353" s="71">
        <v>0</v>
      </c>
      <c r="V1353" s="71">
        <v>0</v>
      </c>
      <c r="W1353" s="67">
        <v>0</v>
      </c>
      <c r="X1353" s="67">
        <v>0</v>
      </c>
      <c r="Y1353" s="68">
        <v>0</v>
      </c>
      <c r="Z1353" s="67">
        <v>0</v>
      </c>
      <c r="AA1353" s="67">
        <v>0</v>
      </c>
      <c r="AB1353" s="68">
        <v>0</v>
      </c>
      <c r="AC1353" s="68">
        <f t="shared" ref="AC1353" si="4457">+Y1353+AB1353</f>
        <v>0</v>
      </c>
      <c r="AD1353" s="67">
        <f>J1353+Q1353-T1353</f>
        <v>0</v>
      </c>
      <c r="AE1353" s="67">
        <f>K1353+R1353-U1353</f>
        <v>0</v>
      </c>
      <c r="AF1353" s="68">
        <f t="shared" ref="AF1353" si="4458">AD1353+AE1353</f>
        <v>0</v>
      </c>
      <c r="AG1353" s="67" t="e">
        <f>M1353+#REF!-V1353</f>
        <v>#REF!</v>
      </c>
      <c r="AH1353" s="67" t="e">
        <f>N1353+S1353-#REF!</f>
        <v>#REF!</v>
      </c>
      <c r="AI1353" s="68" t="e">
        <f t="shared" ref="AI1353" si="4459">+AG1353+AH1353</f>
        <v>#REF!</v>
      </c>
      <c r="AJ1353" s="68" t="e">
        <f t="shared" ref="AJ1353" si="4460">+AF1353+AI1353</f>
        <v>#REF!</v>
      </c>
      <c r="AK1353" s="71">
        <v>0</v>
      </c>
      <c r="AL1353" s="71">
        <v>0</v>
      </c>
      <c r="AM1353" s="68">
        <f>AK1353+AL1353</f>
        <v>0</v>
      </c>
      <c r="AN1353" s="71">
        <v>0</v>
      </c>
      <c r="AO1353" s="71">
        <v>0</v>
      </c>
      <c r="AP1353" s="68">
        <f>+AN1353+AO1353</f>
        <v>0</v>
      </c>
      <c r="AQ1353" s="68">
        <f>+AM1353+AP1353</f>
        <v>0</v>
      </c>
      <c r="AR1353" s="71">
        <v>0</v>
      </c>
      <c r="AS1353" s="71">
        <v>0</v>
      </c>
      <c r="AT1353" s="68">
        <f>AR1353+AS1353</f>
        <v>0</v>
      </c>
      <c r="AU1353" s="71">
        <v>0</v>
      </c>
      <c r="AV1353" s="71">
        <v>0</v>
      </c>
      <c r="AW1353" s="68">
        <f>+AU1353+AV1353</f>
        <v>0</v>
      </c>
      <c r="AX1353" s="68">
        <f>+AT1353+AW1353</f>
        <v>0</v>
      </c>
      <c r="AY1353" s="71">
        <v>0</v>
      </c>
      <c r="AZ1353" s="71">
        <v>0</v>
      </c>
      <c r="BA1353" s="68">
        <f>AY1353+AZ1353</f>
        <v>0</v>
      </c>
      <c r="BB1353" s="71">
        <v>0</v>
      </c>
      <c r="BC1353" s="71">
        <v>0</v>
      </c>
      <c r="BD1353" s="68">
        <f>+BB1353+BC1353</f>
        <v>0</v>
      </c>
      <c r="BE1353" s="68">
        <f>+BA1353+BD1353</f>
        <v>0</v>
      </c>
      <c r="BF1353" s="67">
        <f t="shared" ref="BF1353:BG1353" si="4461">AD1353-AK1353-AR1353-AY1353</f>
        <v>0</v>
      </c>
      <c r="BG1353" s="67">
        <f t="shared" si="4461"/>
        <v>0</v>
      </c>
      <c r="BH1353" s="68">
        <f t="shared" ref="BH1353" si="4462">BF1353+BG1353</f>
        <v>0</v>
      </c>
      <c r="BI1353" s="67" t="e">
        <f t="shared" ref="BI1353:BJ1353" si="4463">AG1353-AN1353-AU1353-BB1353</f>
        <v>#REF!</v>
      </c>
      <c r="BJ1353" s="67" t="e">
        <f t="shared" si="4463"/>
        <v>#REF!</v>
      </c>
      <c r="BK1353" s="68" t="e">
        <f t="shared" ref="BK1353" si="4464">+BI1353+BJ1353</f>
        <v>#REF!</v>
      </c>
      <c r="BL1353" s="68" t="e">
        <f t="shared" si="4344"/>
        <v>#REF!</v>
      </c>
      <c r="BM1353" s="305">
        <v>0</v>
      </c>
      <c r="BN1353" s="305">
        <v>0</v>
      </c>
      <c r="BO1353" s="306"/>
      <c r="BP1353" s="306"/>
      <c r="BQ1353" s="305">
        <v>0</v>
      </c>
      <c r="BR1353" s="305">
        <v>0</v>
      </c>
      <c r="BS1353" s="114" t="s">
        <v>208</v>
      </c>
      <c r="BT1353" s="77"/>
    </row>
    <row r="1354" spans="1:72" s="79" customFormat="1" ht="53.25" hidden="1" customHeight="1">
      <c r="A1354" s="77"/>
      <c r="B1354" s="59">
        <v>2014</v>
      </c>
      <c r="C1354" s="60">
        <v>8317</v>
      </c>
      <c r="D1354" s="59">
        <v>6</v>
      </c>
      <c r="E1354" s="59">
        <v>6000</v>
      </c>
      <c r="F1354" s="59">
        <v>6200</v>
      </c>
      <c r="G1354" s="59">
        <v>629</v>
      </c>
      <c r="H1354" s="59"/>
      <c r="I1354" s="61" t="s">
        <v>197</v>
      </c>
      <c r="J1354" s="62">
        <f>J1355</f>
        <v>0</v>
      </c>
      <c r="K1354" s="62">
        <f t="shared" ref="K1354:P1354" si="4465">K1355</f>
        <v>0</v>
      </c>
      <c r="L1354" s="62">
        <f t="shared" si="4465"/>
        <v>0</v>
      </c>
      <c r="M1354" s="62">
        <f t="shared" si="4465"/>
        <v>0</v>
      </c>
      <c r="N1354" s="62">
        <f t="shared" si="4465"/>
        <v>0</v>
      </c>
      <c r="O1354" s="62">
        <f t="shared" si="4465"/>
        <v>0</v>
      </c>
      <c r="P1354" s="62">
        <f t="shared" si="4465"/>
        <v>0</v>
      </c>
      <c r="Q1354" s="62">
        <f>Q1355</f>
        <v>0</v>
      </c>
      <c r="R1354" s="62">
        <f t="shared" ref="R1354:V1354" si="4466">R1355</f>
        <v>0</v>
      </c>
      <c r="S1354" s="62">
        <f t="shared" si="4466"/>
        <v>0</v>
      </c>
      <c r="T1354" s="62">
        <f>T1355</f>
        <v>0</v>
      </c>
      <c r="U1354" s="62">
        <f t="shared" si="4466"/>
        <v>0</v>
      </c>
      <c r="V1354" s="62">
        <f t="shared" si="4466"/>
        <v>0</v>
      </c>
      <c r="W1354" s="62">
        <v>0</v>
      </c>
      <c r="X1354" s="62">
        <v>0</v>
      </c>
      <c r="Y1354" s="62">
        <v>0</v>
      </c>
      <c r="Z1354" s="62">
        <v>0</v>
      </c>
      <c r="AA1354" s="62">
        <v>0</v>
      </c>
      <c r="AB1354" s="62">
        <v>0</v>
      </c>
      <c r="AC1354" s="62">
        <f t="shared" ref="AC1354" si="4467">AC1355</f>
        <v>0</v>
      </c>
      <c r="AD1354" s="62">
        <f>AD1355</f>
        <v>0</v>
      </c>
      <c r="AE1354" s="62">
        <f t="shared" ref="AE1354:AJ1354" si="4468">AE1355</f>
        <v>0</v>
      </c>
      <c r="AF1354" s="62">
        <f t="shared" si="4468"/>
        <v>0</v>
      </c>
      <c r="AG1354" s="62" t="e">
        <f t="shared" si="4468"/>
        <v>#REF!</v>
      </c>
      <c r="AH1354" s="62" t="e">
        <f t="shared" si="4468"/>
        <v>#REF!</v>
      </c>
      <c r="AI1354" s="62" t="e">
        <f t="shared" si="4468"/>
        <v>#REF!</v>
      </c>
      <c r="AJ1354" s="62" t="e">
        <f t="shared" si="4468"/>
        <v>#REF!</v>
      </c>
      <c r="AK1354" s="62">
        <f>AK1355</f>
        <v>0</v>
      </c>
      <c r="AL1354" s="62">
        <f t="shared" ref="AL1354:BK1354" si="4469">AL1355</f>
        <v>0</v>
      </c>
      <c r="AM1354" s="62">
        <f t="shared" si="4469"/>
        <v>0</v>
      </c>
      <c r="AN1354" s="62">
        <f t="shared" si="4469"/>
        <v>0</v>
      </c>
      <c r="AO1354" s="62">
        <f t="shared" si="4469"/>
        <v>0</v>
      </c>
      <c r="AP1354" s="62">
        <f t="shared" si="4469"/>
        <v>0</v>
      </c>
      <c r="AQ1354" s="62">
        <f t="shared" si="4469"/>
        <v>0</v>
      </c>
      <c r="AR1354" s="62">
        <f>AR1355</f>
        <v>0</v>
      </c>
      <c r="AS1354" s="62">
        <f t="shared" si="4469"/>
        <v>0</v>
      </c>
      <c r="AT1354" s="62">
        <f t="shared" si="4469"/>
        <v>0</v>
      </c>
      <c r="AU1354" s="62">
        <f t="shared" si="4469"/>
        <v>0</v>
      </c>
      <c r="AV1354" s="62">
        <f t="shared" si="4469"/>
        <v>0</v>
      </c>
      <c r="AW1354" s="62">
        <f t="shared" si="4469"/>
        <v>0</v>
      </c>
      <c r="AX1354" s="62">
        <f t="shared" si="4469"/>
        <v>0</v>
      </c>
      <c r="AY1354" s="62">
        <f>AY1355</f>
        <v>0</v>
      </c>
      <c r="AZ1354" s="62">
        <f t="shared" si="4469"/>
        <v>0</v>
      </c>
      <c r="BA1354" s="62">
        <f t="shared" si="4469"/>
        <v>0</v>
      </c>
      <c r="BB1354" s="62">
        <f t="shared" si="4469"/>
        <v>0</v>
      </c>
      <c r="BC1354" s="62">
        <f t="shared" si="4469"/>
        <v>0</v>
      </c>
      <c r="BD1354" s="62">
        <f t="shared" si="4469"/>
        <v>0</v>
      </c>
      <c r="BE1354" s="62">
        <f t="shared" si="4469"/>
        <v>0</v>
      </c>
      <c r="BF1354" s="62">
        <f>BF1355</f>
        <v>0</v>
      </c>
      <c r="BG1354" s="62">
        <f t="shared" si="4469"/>
        <v>0</v>
      </c>
      <c r="BH1354" s="62">
        <f t="shared" si="4469"/>
        <v>0</v>
      </c>
      <c r="BI1354" s="62" t="e">
        <f t="shared" si="4469"/>
        <v>#REF!</v>
      </c>
      <c r="BJ1354" s="62" t="e">
        <f t="shared" si="4469"/>
        <v>#REF!</v>
      </c>
      <c r="BK1354" s="62" t="e">
        <f t="shared" si="4469"/>
        <v>#REF!</v>
      </c>
      <c r="BL1354" s="62" t="e">
        <f t="shared" si="4344"/>
        <v>#REF!</v>
      </c>
      <c r="BM1354" s="304"/>
      <c r="BN1354" s="304"/>
      <c r="BO1354" s="304"/>
      <c r="BP1354" s="304"/>
      <c r="BQ1354" s="304"/>
      <c r="BR1354" s="304"/>
      <c r="BS1354" s="64"/>
      <c r="BT1354" s="77"/>
    </row>
    <row r="1355" spans="1:72" s="46" customFormat="1" ht="36.75" hidden="1" customHeight="1">
      <c r="A1355" s="77"/>
      <c r="B1355" s="104">
        <v>2014</v>
      </c>
      <c r="C1355" s="105">
        <v>8317</v>
      </c>
      <c r="D1355" s="104">
        <v>6</v>
      </c>
      <c r="E1355" s="104">
        <v>6000</v>
      </c>
      <c r="F1355" s="104">
        <v>6200</v>
      </c>
      <c r="G1355" s="104">
        <v>629</v>
      </c>
      <c r="H1355" s="104">
        <v>1</v>
      </c>
      <c r="I1355" s="66" t="s">
        <v>198</v>
      </c>
      <c r="J1355" s="67">
        <v>0</v>
      </c>
      <c r="K1355" s="67">
        <v>0</v>
      </c>
      <c r="L1355" s="68">
        <f>+J1355+K1355</f>
        <v>0</v>
      </c>
      <c r="M1355" s="67">
        <v>0</v>
      </c>
      <c r="N1355" s="67">
        <v>0</v>
      </c>
      <c r="O1355" s="68">
        <f>+M1355+N1355</f>
        <v>0</v>
      </c>
      <c r="P1355" s="68">
        <f>+L1355+O1355</f>
        <v>0</v>
      </c>
      <c r="Q1355" s="71">
        <v>0</v>
      </c>
      <c r="R1355" s="71">
        <v>0</v>
      </c>
      <c r="S1355" s="71">
        <v>0</v>
      </c>
      <c r="T1355" s="71">
        <v>0</v>
      </c>
      <c r="U1355" s="71">
        <v>0</v>
      </c>
      <c r="V1355" s="71">
        <v>0</v>
      </c>
      <c r="W1355" s="67">
        <v>0</v>
      </c>
      <c r="X1355" s="67">
        <v>0</v>
      </c>
      <c r="Y1355" s="68">
        <v>0</v>
      </c>
      <c r="Z1355" s="67">
        <v>0</v>
      </c>
      <c r="AA1355" s="67">
        <v>0</v>
      </c>
      <c r="AB1355" s="68">
        <v>0</v>
      </c>
      <c r="AC1355" s="68">
        <f t="shared" ref="AC1355" si="4470">+Y1355+AB1355</f>
        <v>0</v>
      </c>
      <c r="AD1355" s="67">
        <f>J1355+Q1355-T1355</f>
        <v>0</v>
      </c>
      <c r="AE1355" s="67">
        <f>K1355+R1355-U1355</f>
        <v>0</v>
      </c>
      <c r="AF1355" s="68">
        <f t="shared" ref="AF1355" si="4471">AD1355+AE1355</f>
        <v>0</v>
      </c>
      <c r="AG1355" s="67" t="e">
        <f>M1355+#REF!-V1355</f>
        <v>#REF!</v>
      </c>
      <c r="AH1355" s="67" t="e">
        <f>N1355+S1355-#REF!</f>
        <v>#REF!</v>
      </c>
      <c r="AI1355" s="68" t="e">
        <f t="shared" ref="AI1355" si="4472">+AG1355+AH1355</f>
        <v>#REF!</v>
      </c>
      <c r="AJ1355" s="68" t="e">
        <f t="shared" ref="AJ1355" si="4473">+AF1355+AI1355</f>
        <v>#REF!</v>
      </c>
      <c r="AK1355" s="71">
        <v>0</v>
      </c>
      <c r="AL1355" s="71">
        <v>0</v>
      </c>
      <c r="AM1355" s="68">
        <f>+AK1355+AL1355</f>
        <v>0</v>
      </c>
      <c r="AN1355" s="71">
        <v>0</v>
      </c>
      <c r="AO1355" s="71">
        <v>0</v>
      </c>
      <c r="AP1355" s="68">
        <f>+AN1355+AO1355</f>
        <v>0</v>
      </c>
      <c r="AQ1355" s="68">
        <f>+AM1355+AP1355</f>
        <v>0</v>
      </c>
      <c r="AR1355" s="71">
        <v>0</v>
      </c>
      <c r="AS1355" s="71">
        <v>0</v>
      </c>
      <c r="AT1355" s="68">
        <f>+AR1355+AS1355</f>
        <v>0</v>
      </c>
      <c r="AU1355" s="71">
        <v>0</v>
      </c>
      <c r="AV1355" s="71">
        <v>0</v>
      </c>
      <c r="AW1355" s="68">
        <f>+AU1355+AV1355</f>
        <v>0</v>
      </c>
      <c r="AX1355" s="68">
        <f>+AT1355+AW1355</f>
        <v>0</v>
      </c>
      <c r="AY1355" s="71">
        <v>0</v>
      </c>
      <c r="AZ1355" s="71">
        <v>0</v>
      </c>
      <c r="BA1355" s="68">
        <f>+AY1355+AZ1355</f>
        <v>0</v>
      </c>
      <c r="BB1355" s="71">
        <v>0</v>
      </c>
      <c r="BC1355" s="71">
        <v>0</v>
      </c>
      <c r="BD1355" s="68">
        <f>+BB1355+BC1355</f>
        <v>0</v>
      </c>
      <c r="BE1355" s="68">
        <f>+BA1355+BD1355</f>
        <v>0</v>
      </c>
      <c r="BF1355" s="67">
        <f t="shared" ref="BF1355:BG1355" si="4474">AD1355-AK1355-AR1355-AY1355</f>
        <v>0</v>
      </c>
      <c r="BG1355" s="67">
        <f t="shared" si="4474"/>
        <v>0</v>
      </c>
      <c r="BH1355" s="68">
        <f t="shared" ref="BH1355" si="4475">BF1355+BG1355</f>
        <v>0</v>
      </c>
      <c r="BI1355" s="67" t="e">
        <f t="shared" ref="BI1355:BJ1355" si="4476">AG1355-AN1355-AU1355-BB1355</f>
        <v>#REF!</v>
      </c>
      <c r="BJ1355" s="67" t="e">
        <f t="shared" si="4476"/>
        <v>#REF!</v>
      </c>
      <c r="BK1355" s="68" t="e">
        <f t="shared" ref="BK1355" si="4477">+BI1355+BJ1355</f>
        <v>#REF!</v>
      </c>
      <c r="BL1355" s="68" t="e">
        <f t="shared" si="4344"/>
        <v>#REF!</v>
      </c>
      <c r="BM1355" s="305">
        <v>0</v>
      </c>
      <c r="BN1355" s="305">
        <v>0</v>
      </c>
      <c r="BO1355" s="306"/>
      <c r="BP1355" s="306"/>
      <c r="BQ1355" s="305">
        <v>0</v>
      </c>
      <c r="BR1355" s="305">
        <v>0</v>
      </c>
      <c r="BS1355" s="114" t="s">
        <v>208</v>
      </c>
      <c r="BT1355" s="77"/>
    </row>
    <row r="1356" spans="1:72" s="110" customFormat="1" ht="57.75" customHeight="1">
      <c r="A1356" s="77"/>
      <c r="B1356" s="41">
        <v>2014</v>
      </c>
      <c r="C1356" s="42">
        <v>8317</v>
      </c>
      <c r="D1356" s="41">
        <v>7</v>
      </c>
      <c r="E1356" s="41"/>
      <c r="F1356" s="41"/>
      <c r="G1356" s="41"/>
      <c r="H1356" s="41"/>
      <c r="I1356" s="43" t="s">
        <v>834</v>
      </c>
      <c r="J1356" s="44">
        <f t="shared" ref="J1356:P1356" si="4478">J1357+J1388+J1403+J1537</f>
        <v>15034810.279999999</v>
      </c>
      <c r="K1356" s="44">
        <f t="shared" si="4478"/>
        <v>0</v>
      </c>
      <c r="L1356" s="44">
        <f t="shared" si="4478"/>
        <v>15034810.279999999</v>
      </c>
      <c r="M1356" s="44">
        <f t="shared" si="4478"/>
        <v>0</v>
      </c>
      <c r="N1356" s="44">
        <f t="shared" si="4478"/>
        <v>0</v>
      </c>
      <c r="O1356" s="44">
        <f t="shared" si="4478"/>
        <v>0</v>
      </c>
      <c r="P1356" s="44">
        <f t="shared" si="4478"/>
        <v>15034810.279999999</v>
      </c>
      <c r="Q1356" s="44">
        <f t="shared" ref="Q1356:S1356" si="4479">Q1357+Q1388+Q1403+Q1537</f>
        <v>0</v>
      </c>
      <c r="R1356" s="44">
        <f t="shared" si="4479"/>
        <v>0</v>
      </c>
      <c r="S1356" s="44">
        <f t="shared" si="4479"/>
        <v>0</v>
      </c>
      <c r="T1356" s="44">
        <f t="shared" ref="T1356:V1356" si="4480">T1357+T1388+T1403+T1537</f>
        <v>0</v>
      </c>
      <c r="U1356" s="44">
        <f t="shared" si="4480"/>
        <v>0</v>
      </c>
      <c r="V1356" s="44">
        <f t="shared" si="4480"/>
        <v>0</v>
      </c>
      <c r="W1356" s="44">
        <v>0</v>
      </c>
      <c r="X1356" s="44">
        <v>0</v>
      </c>
      <c r="Y1356" s="44">
        <v>0</v>
      </c>
      <c r="Z1356" s="44">
        <v>0</v>
      </c>
      <c r="AA1356" s="44">
        <v>0</v>
      </c>
      <c r="AB1356" s="44">
        <v>0</v>
      </c>
      <c r="AC1356" s="44">
        <f t="shared" ref="AC1356" si="4481">+AC1537</f>
        <v>0</v>
      </c>
      <c r="AD1356" s="44">
        <f t="shared" ref="AD1356:BH1356" si="4482">AD1357+AD1388+AD1403+AD1537</f>
        <v>15034810.279999999</v>
      </c>
      <c r="AE1356" s="44">
        <f t="shared" si="4482"/>
        <v>0</v>
      </c>
      <c r="AF1356" s="44">
        <f t="shared" si="4482"/>
        <v>15034810.279999999</v>
      </c>
      <c r="AG1356" s="44">
        <f>+AG1537</f>
        <v>0</v>
      </c>
      <c r="AH1356" s="44">
        <f t="shared" ref="AH1356:AJ1356" si="4483">+AH1537</f>
        <v>0</v>
      </c>
      <c r="AI1356" s="44">
        <f t="shared" si="4483"/>
        <v>0</v>
      </c>
      <c r="AJ1356" s="44">
        <f t="shared" si="4483"/>
        <v>15034810.279999999</v>
      </c>
      <c r="AK1356" s="44">
        <f t="shared" si="4482"/>
        <v>0</v>
      </c>
      <c r="AL1356" s="44">
        <f t="shared" si="4482"/>
        <v>0</v>
      </c>
      <c r="AM1356" s="44">
        <f t="shared" si="4482"/>
        <v>0</v>
      </c>
      <c r="AN1356" s="44">
        <f t="shared" si="4482"/>
        <v>0</v>
      </c>
      <c r="AO1356" s="44">
        <f t="shared" si="4482"/>
        <v>0</v>
      </c>
      <c r="AP1356" s="44">
        <f t="shared" si="4482"/>
        <v>0</v>
      </c>
      <c r="AQ1356" s="44">
        <f t="shared" si="4482"/>
        <v>0</v>
      </c>
      <c r="AR1356" s="44">
        <f t="shared" si="4482"/>
        <v>0</v>
      </c>
      <c r="AS1356" s="44">
        <f t="shared" si="4482"/>
        <v>0</v>
      </c>
      <c r="AT1356" s="44">
        <f t="shared" si="4482"/>
        <v>0</v>
      </c>
      <c r="AU1356" s="44">
        <f t="shared" si="4482"/>
        <v>0</v>
      </c>
      <c r="AV1356" s="44">
        <f t="shared" si="4482"/>
        <v>0</v>
      </c>
      <c r="AW1356" s="44">
        <f t="shared" si="4482"/>
        <v>0</v>
      </c>
      <c r="AX1356" s="44">
        <f t="shared" si="4482"/>
        <v>0</v>
      </c>
      <c r="AY1356" s="44">
        <f t="shared" si="4482"/>
        <v>0</v>
      </c>
      <c r="AZ1356" s="44">
        <f t="shared" si="4482"/>
        <v>0</v>
      </c>
      <c r="BA1356" s="44">
        <f t="shared" si="4482"/>
        <v>0</v>
      </c>
      <c r="BB1356" s="44">
        <f t="shared" si="4482"/>
        <v>0</v>
      </c>
      <c r="BC1356" s="44">
        <f t="shared" si="4482"/>
        <v>0</v>
      </c>
      <c r="BD1356" s="44">
        <f t="shared" si="4482"/>
        <v>0</v>
      </c>
      <c r="BE1356" s="44">
        <f t="shared" si="4482"/>
        <v>0</v>
      </c>
      <c r="BF1356" s="44">
        <f t="shared" si="4482"/>
        <v>15034810.279999999</v>
      </c>
      <c r="BG1356" s="44">
        <f t="shared" si="4482"/>
        <v>0</v>
      </c>
      <c r="BH1356" s="44">
        <f t="shared" si="4482"/>
        <v>15034810.279999999</v>
      </c>
      <c r="BI1356" s="44">
        <f>+BI1537</f>
        <v>0</v>
      </c>
      <c r="BJ1356" s="44">
        <f t="shared" ref="BJ1356:BK1356" si="4484">+BJ1537</f>
        <v>0</v>
      </c>
      <c r="BK1356" s="44">
        <f t="shared" si="4484"/>
        <v>0</v>
      </c>
      <c r="BL1356" s="44">
        <f t="shared" si="4344"/>
        <v>15034810.279999999</v>
      </c>
      <c r="BM1356" s="301"/>
      <c r="BN1356" s="301"/>
      <c r="BO1356" s="301"/>
      <c r="BP1356" s="301"/>
      <c r="BQ1356" s="301"/>
      <c r="BR1356" s="301"/>
      <c r="BS1356" s="109"/>
      <c r="BT1356" s="77"/>
    </row>
    <row r="1357" spans="1:72" s="75" customFormat="1" hidden="1">
      <c r="A1357" s="77"/>
      <c r="B1357" s="47">
        <v>2014</v>
      </c>
      <c r="C1357" s="48">
        <v>8317</v>
      </c>
      <c r="D1357" s="47">
        <v>7</v>
      </c>
      <c r="E1357" s="47">
        <v>2000</v>
      </c>
      <c r="F1357" s="47"/>
      <c r="G1357" s="47"/>
      <c r="H1357" s="47"/>
      <c r="I1357" s="49" t="s">
        <v>39</v>
      </c>
      <c r="J1357" s="50">
        <f>J1358+J1365+J1368+J1373+J1378+J1385</f>
        <v>0</v>
      </c>
      <c r="K1357" s="50">
        <f t="shared" ref="K1357:P1357" si="4485">K1358+K1365+K1368+K1373+K1378+K1385</f>
        <v>0</v>
      </c>
      <c r="L1357" s="50">
        <f t="shared" si="4485"/>
        <v>0</v>
      </c>
      <c r="M1357" s="50">
        <f t="shared" si="4485"/>
        <v>0</v>
      </c>
      <c r="N1357" s="50">
        <f t="shared" si="4485"/>
        <v>0</v>
      </c>
      <c r="O1357" s="50">
        <f t="shared" si="4485"/>
        <v>0</v>
      </c>
      <c r="P1357" s="50">
        <f t="shared" si="4485"/>
        <v>0</v>
      </c>
      <c r="Q1357" s="50">
        <f>Q1358+Q1365+Q1368+Q1373+Q1378+Q1385</f>
        <v>0</v>
      </c>
      <c r="R1357" s="50">
        <f t="shared" ref="R1357:S1357" si="4486">R1358+R1365+R1368+R1373+R1378+R1385</f>
        <v>0</v>
      </c>
      <c r="S1357" s="50">
        <f t="shared" si="4486"/>
        <v>0</v>
      </c>
      <c r="T1357" s="50">
        <f>T1358+T1365+T1368+T1373+T1378+T1385</f>
        <v>0</v>
      </c>
      <c r="U1357" s="50">
        <f t="shared" ref="U1357:V1357" si="4487">U1358+U1365+U1368+U1373+U1378+U1385</f>
        <v>0</v>
      </c>
      <c r="V1357" s="50">
        <f t="shared" si="4487"/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f t="shared" ref="AC1357" si="4488">AC1358+AC1365+AC1368+AC1373+AC1378+AC1385</f>
        <v>0</v>
      </c>
      <c r="AD1357" s="50">
        <f>AD1358+AD1365+AD1368+AD1373+AD1378+AD1385</f>
        <v>0</v>
      </c>
      <c r="AE1357" s="50">
        <f t="shared" ref="AE1357:AJ1357" si="4489">AE1358+AE1365+AE1368+AE1373+AE1378+AE1385</f>
        <v>0</v>
      </c>
      <c r="AF1357" s="50">
        <f t="shared" si="4489"/>
        <v>0</v>
      </c>
      <c r="AG1357" s="50" t="e">
        <f t="shared" si="4489"/>
        <v>#REF!</v>
      </c>
      <c r="AH1357" s="50" t="e">
        <f t="shared" si="4489"/>
        <v>#REF!</v>
      </c>
      <c r="AI1357" s="50" t="e">
        <f t="shared" si="4489"/>
        <v>#REF!</v>
      </c>
      <c r="AJ1357" s="50" t="e">
        <f t="shared" si="4489"/>
        <v>#REF!</v>
      </c>
      <c r="AK1357" s="50">
        <f>AK1358+AK1365+AK1368+AK1373+AK1378+AK1385</f>
        <v>0</v>
      </c>
      <c r="AL1357" s="50">
        <f t="shared" ref="AL1357:AQ1357" si="4490">AL1358+AL1365+AL1368+AL1373+AL1378+AL1385</f>
        <v>0</v>
      </c>
      <c r="AM1357" s="50">
        <f t="shared" si="4490"/>
        <v>0</v>
      </c>
      <c r="AN1357" s="50">
        <f t="shared" si="4490"/>
        <v>0</v>
      </c>
      <c r="AO1357" s="50">
        <f t="shared" si="4490"/>
        <v>0</v>
      </c>
      <c r="AP1357" s="50">
        <f t="shared" si="4490"/>
        <v>0</v>
      </c>
      <c r="AQ1357" s="50">
        <f t="shared" si="4490"/>
        <v>0</v>
      </c>
      <c r="AR1357" s="50">
        <f>AR1358+AR1365+AR1368+AR1373+AR1378+AR1385</f>
        <v>0</v>
      </c>
      <c r="AS1357" s="50">
        <f t="shared" ref="AS1357:AX1357" si="4491">AS1358+AS1365+AS1368+AS1373+AS1378+AS1385</f>
        <v>0</v>
      </c>
      <c r="AT1357" s="50">
        <f t="shared" si="4491"/>
        <v>0</v>
      </c>
      <c r="AU1357" s="50">
        <f t="shared" si="4491"/>
        <v>0</v>
      </c>
      <c r="AV1357" s="50">
        <f t="shared" si="4491"/>
        <v>0</v>
      </c>
      <c r="AW1357" s="50">
        <f t="shared" si="4491"/>
        <v>0</v>
      </c>
      <c r="AX1357" s="50">
        <f t="shared" si="4491"/>
        <v>0</v>
      </c>
      <c r="AY1357" s="50">
        <f>AY1358+AY1365+AY1368+AY1373+AY1378+AY1385</f>
        <v>0</v>
      </c>
      <c r="AZ1357" s="50">
        <f t="shared" ref="AZ1357:BE1357" si="4492">AZ1358+AZ1365+AZ1368+AZ1373+AZ1378+AZ1385</f>
        <v>0</v>
      </c>
      <c r="BA1357" s="50">
        <f t="shared" si="4492"/>
        <v>0</v>
      </c>
      <c r="BB1357" s="50">
        <f t="shared" si="4492"/>
        <v>0</v>
      </c>
      <c r="BC1357" s="50">
        <f t="shared" si="4492"/>
        <v>0</v>
      </c>
      <c r="BD1357" s="50">
        <f t="shared" si="4492"/>
        <v>0</v>
      </c>
      <c r="BE1357" s="50">
        <f t="shared" si="4492"/>
        <v>0</v>
      </c>
      <c r="BF1357" s="50">
        <f>BF1358+BF1365+BF1368+BF1373+BF1378+BF1385</f>
        <v>0</v>
      </c>
      <c r="BG1357" s="50">
        <f t="shared" ref="BG1357:BI1357" si="4493">BG1358+BG1365+BG1368+BG1373+BG1378+BG1385</f>
        <v>0</v>
      </c>
      <c r="BH1357" s="50">
        <f t="shared" si="4493"/>
        <v>0</v>
      </c>
      <c r="BI1357" s="50" t="e">
        <f t="shared" si="4493"/>
        <v>#REF!</v>
      </c>
      <c r="BJ1357" s="50" t="e">
        <f t="shared" ref="BJ1357:BK1357" si="4494">BJ1358+BJ1365+BJ1368+BJ1373+BJ1378+BJ1385</f>
        <v>#REF!</v>
      </c>
      <c r="BK1357" s="50" t="e">
        <f t="shared" si="4494"/>
        <v>#REF!</v>
      </c>
      <c r="BL1357" s="50" t="e">
        <f t="shared" si="4344"/>
        <v>#REF!</v>
      </c>
      <c r="BM1357" s="302"/>
      <c r="BN1357" s="302"/>
      <c r="BO1357" s="302"/>
      <c r="BP1357" s="302"/>
      <c r="BQ1357" s="302"/>
      <c r="BR1357" s="302"/>
      <c r="BS1357" s="76"/>
      <c r="BT1357" s="77"/>
    </row>
    <row r="1358" spans="1:72" s="78" customFormat="1" ht="40.5" hidden="1">
      <c r="A1358" s="77"/>
      <c r="B1358" s="53">
        <v>2014</v>
      </c>
      <c r="C1358" s="54">
        <v>8317</v>
      </c>
      <c r="D1358" s="53">
        <v>7</v>
      </c>
      <c r="E1358" s="53">
        <v>2000</v>
      </c>
      <c r="F1358" s="53">
        <v>2100</v>
      </c>
      <c r="G1358" s="53"/>
      <c r="H1358" s="53"/>
      <c r="I1358" s="55" t="s">
        <v>378</v>
      </c>
      <c r="J1358" s="56">
        <f>J1359+J1361+J1363</f>
        <v>0</v>
      </c>
      <c r="K1358" s="56">
        <f t="shared" ref="K1358:P1358" si="4495">K1359+K1361+K1363</f>
        <v>0</v>
      </c>
      <c r="L1358" s="56">
        <f t="shared" si="4495"/>
        <v>0</v>
      </c>
      <c r="M1358" s="56">
        <f t="shared" si="4495"/>
        <v>0</v>
      </c>
      <c r="N1358" s="56">
        <f t="shared" si="4495"/>
        <v>0</v>
      </c>
      <c r="O1358" s="56">
        <f t="shared" si="4495"/>
        <v>0</v>
      </c>
      <c r="P1358" s="56">
        <f t="shared" si="4495"/>
        <v>0</v>
      </c>
      <c r="Q1358" s="56">
        <f>Q1359+Q1361+Q1363</f>
        <v>0</v>
      </c>
      <c r="R1358" s="56">
        <f t="shared" ref="R1358:S1358" si="4496">R1359+R1361+R1363</f>
        <v>0</v>
      </c>
      <c r="S1358" s="56">
        <f t="shared" si="4496"/>
        <v>0</v>
      </c>
      <c r="T1358" s="56">
        <f>T1359+T1361+T1363</f>
        <v>0</v>
      </c>
      <c r="U1358" s="56">
        <f t="shared" ref="U1358:V1358" si="4497">U1359+U1361+U1363</f>
        <v>0</v>
      </c>
      <c r="V1358" s="56">
        <f t="shared" si="4497"/>
        <v>0</v>
      </c>
      <c r="W1358" s="56">
        <v>0</v>
      </c>
      <c r="X1358" s="56">
        <v>0</v>
      </c>
      <c r="Y1358" s="56">
        <v>0</v>
      </c>
      <c r="Z1358" s="56">
        <v>0</v>
      </c>
      <c r="AA1358" s="56">
        <v>0</v>
      </c>
      <c r="AB1358" s="56">
        <v>0</v>
      </c>
      <c r="AC1358" s="56">
        <f t="shared" ref="AC1358" si="4498">AC1359+AC1361+AC1363</f>
        <v>0</v>
      </c>
      <c r="AD1358" s="56">
        <f>AD1359+AD1361+AD1363</f>
        <v>0</v>
      </c>
      <c r="AE1358" s="56">
        <f t="shared" ref="AE1358:AJ1358" si="4499">AE1359+AE1361+AE1363</f>
        <v>0</v>
      </c>
      <c r="AF1358" s="56">
        <f t="shared" si="4499"/>
        <v>0</v>
      </c>
      <c r="AG1358" s="56" t="e">
        <f t="shared" si="4499"/>
        <v>#REF!</v>
      </c>
      <c r="AH1358" s="56" t="e">
        <f t="shared" si="4499"/>
        <v>#REF!</v>
      </c>
      <c r="AI1358" s="56" t="e">
        <f t="shared" si="4499"/>
        <v>#REF!</v>
      </c>
      <c r="AJ1358" s="56" t="e">
        <f t="shared" si="4499"/>
        <v>#REF!</v>
      </c>
      <c r="AK1358" s="56">
        <f>AK1359+AK1361+AK1363</f>
        <v>0</v>
      </c>
      <c r="AL1358" s="56">
        <f t="shared" ref="AL1358:AQ1358" si="4500">AL1359+AL1361+AL1363</f>
        <v>0</v>
      </c>
      <c r="AM1358" s="56">
        <f t="shared" si="4500"/>
        <v>0</v>
      </c>
      <c r="AN1358" s="56">
        <f t="shared" si="4500"/>
        <v>0</v>
      </c>
      <c r="AO1358" s="56">
        <f t="shared" si="4500"/>
        <v>0</v>
      </c>
      <c r="AP1358" s="56">
        <f t="shared" si="4500"/>
        <v>0</v>
      </c>
      <c r="AQ1358" s="56">
        <f t="shared" si="4500"/>
        <v>0</v>
      </c>
      <c r="AR1358" s="56">
        <f>AR1359+AR1361+AR1363</f>
        <v>0</v>
      </c>
      <c r="AS1358" s="56">
        <f t="shared" ref="AS1358:AX1358" si="4501">AS1359+AS1361+AS1363</f>
        <v>0</v>
      </c>
      <c r="AT1358" s="56">
        <f t="shared" si="4501"/>
        <v>0</v>
      </c>
      <c r="AU1358" s="56">
        <f t="shared" si="4501"/>
        <v>0</v>
      </c>
      <c r="AV1358" s="56">
        <f t="shared" si="4501"/>
        <v>0</v>
      </c>
      <c r="AW1358" s="56">
        <f t="shared" si="4501"/>
        <v>0</v>
      </c>
      <c r="AX1358" s="56">
        <f t="shared" si="4501"/>
        <v>0</v>
      </c>
      <c r="AY1358" s="56">
        <f>AY1359+AY1361+AY1363</f>
        <v>0</v>
      </c>
      <c r="AZ1358" s="56">
        <f t="shared" ref="AZ1358:BE1358" si="4502">AZ1359+AZ1361+AZ1363</f>
        <v>0</v>
      </c>
      <c r="BA1358" s="56">
        <f t="shared" si="4502"/>
        <v>0</v>
      </c>
      <c r="BB1358" s="56">
        <f t="shared" si="4502"/>
        <v>0</v>
      </c>
      <c r="BC1358" s="56">
        <f t="shared" si="4502"/>
        <v>0</v>
      </c>
      <c r="BD1358" s="56">
        <f t="shared" si="4502"/>
        <v>0</v>
      </c>
      <c r="BE1358" s="56">
        <f t="shared" si="4502"/>
        <v>0</v>
      </c>
      <c r="BF1358" s="56">
        <f>BF1359+BF1361+BF1363</f>
        <v>0</v>
      </c>
      <c r="BG1358" s="56">
        <f t="shared" ref="BG1358:BI1358" si="4503">BG1359+BG1361+BG1363</f>
        <v>0</v>
      </c>
      <c r="BH1358" s="56">
        <f t="shared" si="4503"/>
        <v>0</v>
      </c>
      <c r="BI1358" s="56" t="e">
        <f t="shared" si="4503"/>
        <v>#REF!</v>
      </c>
      <c r="BJ1358" s="56" t="e">
        <f t="shared" ref="BJ1358:BK1358" si="4504">BJ1359+BJ1361+BJ1363</f>
        <v>#REF!</v>
      </c>
      <c r="BK1358" s="56" t="e">
        <f t="shared" si="4504"/>
        <v>#REF!</v>
      </c>
      <c r="BL1358" s="56" t="e">
        <f t="shared" si="4344"/>
        <v>#REF!</v>
      </c>
      <c r="BM1358" s="303"/>
      <c r="BN1358" s="303"/>
      <c r="BO1358" s="303"/>
      <c r="BP1358" s="303"/>
      <c r="BQ1358" s="303"/>
      <c r="BR1358" s="303"/>
      <c r="BS1358" s="58"/>
      <c r="BT1358" s="77"/>
    </row>
    <row r="1359" spans="1:72" s="79" customFormat="1" hidden="1">
      <c r="A1359" s="77"/>
      <c r="B1359" s="59">
        <v>2014</v>
      </c>
      <c r="C1359" s="60">
        <v>8317</v>
      </c>
      <c r="D1359" s="59">
        <v>7</v>
      </c>
      <c r="E1359" s="59">
        <v>2000</v>
      </c>
      <c r="F1359" s="59">
        <v>2100</v>
      </c>
      <c r="G1359" s="59">
        <v>211</v>
      </c>
      <c r="H1359" s="59"/>
      <c r="I1359" s="61" t="s">
        <v>41</v>
      </c>
      <c r="J1359" s="62">
        <f>J1360</f>
        <v>0</v>
      </c>
      <c r="K1359" s="62">
        <f t="shared" ref="K1359:P1359" si="4505">K1360</f>
        <v>0</v>
      </c>
      <c r="L1359" s="62">
        <f t="shared" si="4505"/>
        <v>0</v>
      </c>
      <c r="M1359" s="62">
        <f t="shared" si="4505"/>
        <v>0</v>
      </c>
      <c r="N1359" s="62">
        <f t="shared" si="4505"/>
        <v>0</v>
      </c>
      <c r="O1359" s="62">
        <f t="shared" si="4505"/>
        <v>0</v>
      </c>
      <c r="P1359" s="62">
        <f t="shared" si="4505"/>
        <v>0</v>
      </c>
      <c r="Q1359" s="62">
        <f>Q1360</f>
        <v>0</v>
      </c>
      <c r="R1359" s="62">
        <f t="shared" ref="R1359:V1359" si="4506">R1360</f>
        <v>0</v>
      </c>
      <c r="S1359" s="62">
        <f t="shared" si="4506"/>
        <v>0</v>
      </c>
      <c r="T1359" s="62">
        <f>T1360</f>
        <v>0</v>
      </c>
      <c r="U1359" s="62">
        <f t="shared" si="4506"/>
        <v>0</v>
      </c>
      <c r="V1359" s="62">
        <f t="shared" si="4506"/>
        <v>0</v>
      </c>
      <c r="W1359" s="62">
        <v>0</v>
      </c>
      <c r="X1359" s="62">
        <v>0</v>
      </c>
      <c r="Y1359" s="62">
        <v>0</v>
      </c>
      <c r="Z1359" s="62">
        <v>0</v>
      </c>
      <c r="AA1359" s="62">
        <v>0</v>
      </c>
      <c r="AB1359" s="62">
        <v>0</v>
      </c>
      <c r="AC1359" s="62">
        <f t="shared" ref="AC1359" si="4507">AC1360</f>
        <v>0</v>
      </c>
      <c r="AD1359" s="62">
        <f>AD1360</f>
        <v>0</v>
      </c>
      <c r="AE1359" s="62">
        <f t="shared" ref="AE1359:AJ1359" si="4508">AE1360</f>
        <v>0</v>
      </c>
      <c r="AF1359" s="62">
        <f t="shared" si="4508"/>
        <v>0</v>
      </c>
      <c r="AG1359" s="62" t="e">
        <f t="shared" si="4508"/>
        <v>#REF!</v>
      </c>
      <c r="AH1359" s="62" t="e">
        <f t="shared" si="4508"/>
        <v>#REF!</v>
      </c>
      <c r="AI1359" s="62" t="e">
        <f t="shared" si="4508"/>
        <v>#REF!</v>
      </c>
      <c r="AJ1359" s="62" t="e">
        <f t="shared" si="4508"/>
        <v>#REF!</v>
      </c>
      <c r="AK1359" s="62">
        <f>AK1360</f>
        <v>0</v>
      </c>
      <c r="AL1359" s="62">
        <f t="shared" ref="AL1359:BK1359" si="4509">AL1360</f>
        <v>0</v>
      </c>
      <c r="AM1359" s="62">
        <f t="shared" si="4509"/>
        <v>0</v>
      </c>
      <c r="AN1359" s="62">
        <f t="shared" si="4509"/>
        <v>0</v>
      </c>
      <c r="AO1359" s="62">
        <f t="shared" si="4509"/>
        <v>0</v>
      </c>
      <c r="AP1359" s="62">
        <f t="shared" si="4509"/>
        <v>0</v>
      </c>
      <c r="AQ1359" s="62">
        <f t="shared" si="4509"/>
        <v>0</v>
      </c>
      <c r="AR1359" s="62">
        <f>AR1360</f>
        <v>0</v>
      </c>
      <c r="AS1359" s="62">
        <f t="shared" si="4509"/>
        <v>0</v>
      </c>
      <c r="AT1359" s="62">
        <f t="shared" si="4509"/>
        <v>0</v>
      </c>
      <c r="AU1359" s="62">
        <f t="shared" si="4509"/>
        <v>0</v>
      </c>
      <c r="AV1359" s="62">
        <f t="shared" si="4509"/>
        <v>0</v>
      </c>
      <c r="AW1359" s="62">
        <f t="shared" si="4509"/>
        <v>0</v>
      </c>
      <c r="AX1359" s="62">
        <f t="shared" si="4509"/>
        <v>0</v>
      </c>
      <c r="AY1359" s="62">
        <f>AY1360</f>
        <v>0</v>
      </c>
      <c r="AZ1359" s="62">
        <f t="shared" si="4509"/>
        <v>0</v>
      </c>
      <c r="BA1359" s="62">
        <f t="shared" si="4509"/>
        <v>0</v>
      </c>
      <c r="BB1359" s="62">
        <f t="shared" si="4509"/>
        <v>0</v>
      </c>
      <c r="BC1359" s="62">
        <f t="shared" si="4509"/>
        <v>0</v>
      </c>
      <c r="BD1359" s="62">
        <f t="shared" si="4509"/>
        <v>0</v>
      </c>
      <c r="BE1359" s="62">
        <f t="shared" si="4509"/>
        <v>0</v>
      </c>
      <c r="BF1359" s="62">
        <f>BF1360</f>
        <v>0</v>
      </c>
      <c r="BG1359" s="62">
        <f t="shared" si="4509"/>
        <v>0</v>
      </c>
      <c r="BH1359" s="62">
        <f t="shared" si="4509"/>
        <v>0</v>
      </c>
      <c r="BI1359" s="62" t="e">
        <f t="shared" si="4509"/>
        <v>#REF!</v>
      </c>
      <c r="BJ1359" s="62" t="e">
        <f t="shared" si="4509"/>
        <v>#REF!</v>
      </c>
      <c r="BK1359" s="62" t="e">
        <f t="shared" si="4509"/>
        <v>#REF!</v>
      </c>
      <c r="BL1359" s="62" t="e">
        <f t="shared" si="4344"/>
        <v>#REF!</v>
      </c>
      <c r="BM1359" s="304"/>
      <c r="BN1359" s="304"/>
      <c r="BO1359" s="304"/>
      <c r="BP1359" s="304"/>
      <c r="BQ1359" s="304"/>
      <c r="BR1359" s="304"/>
      <c r="BS1359" s="64"/>
      <c r="BT1359" s="77"/>
    </row>
    <row r="1360" spans="1:72" s="46" customFormat="1" ht="40.5" hidden="1">
      <c r="A1360" s="77"/>
      <c r="B1360" s="104">
        <v>2014</v>
      </c>
      <c r="C1360" s="105">
        <v>8317</v>
      </c>
      <c r="D1360" s="104">
        <v>7</v>
      </c>
      <c r="E1360" s="104">
        <v>2000</v>
      </c>
      <c r="F1360" s="104">
        <v>2100</v>
      </c>
      <c r="G1360" s="104">
        <v>211</v>
      </c>
      <c r="H1360" s="104">
        <v>1</v>
      </c>
      <c r="I1360" s="119" t="s">
        <v>835</v>
      </c>
      <c r="J1360" s="67">
        <v>0</v>
      </c>
      <c r="K1360" s="67">
        <v>0</v>
      </c>
      <c r="L1360" s="68">
        <f>J1360+K1360</f>
        <v>0</v>
      </c>
      <c r="M1360" s="67">
        <v>0</v>
      </c>
      <c r="N1360" s="67">
        <v>0</v>
      </c>
      <c r="O1360" s="68">
        <f>+M1360+N1360</f>
        <v>0</v>
      </c>
      <c r="P1360" s="68">
        <f>+L1360+O1360</f>
        <v>0</v>
      </c>
      <c r="Q1360" s="71">
        <v>0</v>
      </c>
      <c r="R1360" s="71">
        <v>0</v>
      </c>
      <c r="S1360" s="71">
        <v>0</v>
      </c>
      <c r="T1360" s="71">
        <v>0</v>
      </c>
      <c r="U1360" s="71">
        <v>0</v>
      </c>
      <c r="V1360" s="71">
        <v>0</v>
      </c>
      <c r="W1360" s="67">
        <v>0</v>
      </c>
      <c r="X1360" s="67">
        <v>0</v>
      </c>
      <c r="Y1360" s="68">
        <v>0</v>
      </c>
      <c r="Z1360" s="67">
        <v>0</v>
      </c>
      <c r="AA1360" s="67">
        <v>0</v>
      </c>
      <c r="AB1360" s="68">
        <v>0</v>
      </c>
      <c r="AC1360" s="68">
        <f t="shared" ref="AC1360" si="4510">+Y1360+AB1360</f>
        <v>0</v>
      </c>
      <c r="AD1360" s="67">
        <f>J1360+Q1360-T1360</f>
        <v>0</v>
      </c>
      <c r="AE1360" s="67">
        <f>K1360+R1360-U1360</f>
        <v>0</v>
      </c>
      <c r="AF1360" s="68">
        <f t="shared" ref="AF1360" si="4511">AD1360+AE1360</f>
        <v>0</v>
      </c>
      <c r="AG1360" s="67" t="e">
        <f>M1360+#REF!-V1360</f>
        <v>#REF!</v>
      </c>
      <c r="AH1360" s="67" t="e">
        <f>N1360+S1360-#REF!</f>
        <v>#REF!</v>
      </c>
      <c r="AI1360" s="68" t="e">
        <f t="shared" ref="AI1360" si="4512">+AG1360+AH1360</f>
        <v>#REF!</v>
      </c>
      <c r="AJ1360" s="68" t="e">
        <f t="shared" ref="AJ1360" si="4513">+AF1360+AI1360</f>
        <v>#REF!</v>
      </c>
      <c r="AK1360" s="71">
        <v>0</v>
      </c>
      <c r="AL1360" s="71">
        <v>0</v>
      </c>
      <c r="AM1360" s="68">
        <f>AK1360+AL1360</f>
        <v>0</v>
      </c>
      <c r="AN1360" s="71">
        <v>0</v>
      </c>
      <c r="AO1360" s="71">
        <v>0</v>
      </c>
      <c r="AP1360" s="68">
        <f>+AN1360+AO1360</f>
        <v>0</v>
      </c>
      <c r="AQ1360" s="68">
        <f>+AM1360+AP1360</f>
        <v>0</v>
      </c>
      <c r="AR1360" s="71">
        <v>0</v>
      </c>
      <c r="AS1360" s="71">
        <v>0</v>
      </c>
      <c r="AT1360" s="68">
        <f>AR1360+AS1360</f>
        <v>0</v>
      </c>
      <c r="AU1360" s="71">
        <v>0</v>
      </c>
      <c r="AV1360" s="71">
        <v>0</v>
      </c>
      <c r="AW1360" s="68">
        <f>+AU1360+AV1360</f>
        <v>0</v>
      </c>
      <c r="AX1360" s="68">
        <f>+AT1360+AW1360</f>
        <v>0</v>
      </c>
      <c r="AY1360" s="71">
        <v>0</v>
      </c>
      <c r="AZ1360" s="71">
        <v>0</v>
      </c>
      <c r="BA1360" s="68">
        <f>AY1360+AZ1360</f>
        <v>0</v>
      </c>
      <c r="BB1360" s="71">
        <v>0</v>
      </c>
      <c r="BC1360" s="71">
        <v>0</v>
      </c>
      <c r="BD1360" s="68">
        <f>+BB1360+BC1360</f>
        <v>0</v>
      </c>
      <c r="BE1360" s="68">
        <f>+BA1360+BD1360</f>
        <v>0</v>
      </c>
      <c r="BF1360" s="67">
        <f t="shared" ref="BF1360:BG1360" si="4514">AD1360-AK1360-AR1360-AY1360</f>
        <v>0</v>
      </c>
      <c r="BG1360" s="67">
        <f t="shared" si="4514"/>
        <v>0</v>
      </c>
      <c r="BH1360" s="68">
        <f t="shared" ref="BH1360" si="4515">BF1360+BG1360</f>
        <v>0</v>
      </c>
      <c r="BI1360" s="67" t="e">
        <f t="shared" ref="BI1360" si="4516">AG1360-AN1360-AU1360-BB1360</f>
        <v>#REF!</v>
      </c>
      <c r="BJ1360" s="67" t="e">
        <f t="shared" ref="BJ1360" si="4517">AH1360-AO1360-AV1360-BC1360</f>
        <v>#REF!</v>
      </c>
      <c r="BK1360" s="67" t="e">
        <f t="shared" ref="BK1360" si="4518">AI1360-AP1360-AW1360-BD1360</f>
        <v>#REF!</v>
      </c>
      <c r="BL1360" s="67" t="e">
        <f t="shared" si="4344"/>
        <v>#REF!</v>
      </c>
      <c r="BM1360" s="305">
        <v>0</v>
      </c>
      <c r="BN1360" s="305">
        <v>0</v>
      </c>
      <c r="BO1360" s="306"/>
      <c r="BP1360" s="306"/>
      <c r="BQ1360" s="305">
        <v>0</v>
      </c>
      <c r="BR1360" s="305">
        <v>0</v>
      </c>
      <c r="BS1360" s="170" t="s">
        <v>37</v>
      </c>
      <c r="BT1360" s="77"/>
    </row>
    <row r="1361" spans="1:72" s="46" customFormat="1" ht="36.75" hidden="1" customHeight="1">
      <c r="A1361" s="77"/>
      <c r="B1361" s="59">
        <v>2014</v>
      </c>
      <c r="C1361" s="60">
        <v>8317</v>
      </c>
      <c r="D1361" s="59">
        <v>7</v>
      </c>
      <c r="E1361" s="59">
        <v>2000</v>
      </c>
      <c r="F1361" s="59">
        <v>2100</v>
      </c>
      <c r="G1361" s="59">
        <v>216</v>
      </c>
      <c r="H1361" s="59"/>
      <c r="I1361" s="61" t="s">
        <v>380</v>
      </c>
      <c r="J1361" s="62">
        <f>J1362</f>
        <v>0</v>
      </c>
      <c r="K1361" s="62">
        <f t="shared" ref="K1361:P1361" si="4519">K1362</f>
        <v>0</v>
      </c>
      <c r="L1361" s="62">
        <f t="shared" si="4519"/>
        <v>0</v>
      </c>
      <c r="M1361" s="62">
        <f t="shared" si="4519"/>
        <v>0</v>
      </c>
      <c r="N1361" s="62">
        <f t="shared" si="4519"/>
        <v>0</v>
      </c>
      <c r="O1361" s="62">
        <f t="shared" si="4519"/>
        <v>0</v>
      </c>
      <c r="P1361" s="62">
        <f t="shared" si="4519"/>
        <v>0</v>
      </c>
      <c r="Q1361" s="62">
        <f>Q1362</f>
        <v>0</v>
      </c>
      <c r="R1361" s="62">
        <f t="shared" ref="R1361:V1361" si="4520">R1362</f>
        <v>0</v>
      </c>
      <c r="S1361" s="62">
        <f t="shared" si="4520"/>
        <v>0</v>
      </c>
      <c r="T1361" s="62">
        <f>T1362</f>
        <v>0</v>
      </c>
      <c r="U1361" s="62">
        <f t="shared" si="4520"/>
        <v>0</v>
      </c>
      <c r="V1361" s="62">
        <f t="shared" si="4520"/>
        <v>0</v>
      </c>
      <c r="W1361" s="62">
        <v>0</v>
      </c>
      <c r="X1361" s="62">
        <v>0</v>
      </c>
      <c r="Y1361" s="62">
        <v>0</v>
      </c>
      <c r="Z1361" s="62">
        <v>0</v>
      </c>
      <c r="AA1361" s="62">
        <v>0</v>
      </c>
      <c r="AB1361" s="62">
        <v>0</v>
      </c>
      <c r="AC1361" s="62">
        <f t="shared" ref="AC1361" si="4521">AC1362</f>
        <v>0</v>
      </c>
      <c r="AD1361" s="62">
        <f>AD1362</f>
        <v>0</v>
      </c>
      <c r="AE1361" s="62">
        <f t="shared" ref="AE1361:AJ1361" si="4522">AE1362</f>
        <v>0</v>
      </c>
      <c r="AF1361" s="62">
        <f t="shared" si="4522"/>
        <v>0</v>
      </c>
      <c r="AG1361" s="62" t="e">
        <f t="shared" si="4522"/>
        <v>#REF!</v>
      </c>
      <c r="AH1361" s="62" t="e">
        <f t="shared" si="4522"/>
        <v>#REF!</v>
      </c>
      <c r="AI1361" s="62" t="e">
        <f t="shared" si="4522"/>
        <v>#REF!</v>
      </c>
      <c r="AJ1361" s="62" t="e">
        <f t="shared" si="4522"/>
        <v>#REF!</v>
      </c>
      <c r="AK1361" s="62">
        <f>AK1362</f>
        <v>0</v>
      </c>
      <c r="AL1361" s="62">
        <f t="shared" ref="AL1361:BK1361" si="4523">AL1362</f>
        <v>0</v>
      </c>
      <c r="AM1361" s="62">
        <f t="shared" si="4523"/>
        <v>0</v>
      </c>
      <c r="AN1361" s="62">
        <f t="shared" si="4523"/>
        <v>0</v>
      </c>
      <c r="AO1361" s="62">
        <f t="shared" si="4523"/>
        <v>0</v>
      </c>
      <c r="AP1361" s="62">
        <f t="shared" si="4523"/>
        <v>0</v>
      </c>
      <c r="AQ1361" s="62">
        <f t="shared" si="4523"/>
        <v>0</v>
      </c>
      <c r="AR1361" s="62">
        <f>AR1362</f>
        <v>0</v>
      </c>
      <c r="AS1361" s="62">
        <f t="shared" si="4523"/>
        <v>0</v>
      </c>
      <c r="AT1361" s="62">
        <f t="shared" si="4523"/>
        <v>0</v>
      </c>
      <c r="AU1361" s="62">
        <f t="shared" si="4523"/>
        <v>0</v>
      </c>
      <c r="AV1361" s="62">
        <f t="shared" si="4523"/>
        <v>0</v>
      </c>
      <c r="AW1361" s="62">
        <f t="shared" si="4523"/>
        <v>0</v>
      </c>
      <c r="AX1361" s="62">
        <f t="shared" si="4523"/>
        <v>0</v>
      </c>
      <c r="AY1361" s="62">
        <f>AY1362</f>
        <v>0</v>
      </c>
      <c r="AZ1361" s="62">
        <f t="shared" si="4523"/>
        <v>0</v>
      </c>
      <c r="BA1361" s="62">
        <f t="shared" si="4523"/>
        <v>0</v>
      </c>
      <c r="BB1361" s="62">
        <f t="shared" si="4523"/>
        <v>0</v>
      </c>
      <c r="BC1361" s="62">
        <f t="shared" si="4523"/>
        <v>0</v>
      </c>
      <c r="BD1361" s="62">
        <f t="shared" si="4523"/>
        <v>0</v>
      </c>
      <c r="BE1361" s="62">
        <f t="shared" si="4523"/>
        <v>0</v>
      </c>
      <c r="BF1361" s="62">
        <f>BF1362</f>
        <v>0</v>
      </c>
      <c r="BG1361" s="62">
        <f t="shared" si="4523"/>
        <v>0</v>
      </c>
      <c r="BH1361" s="62">
        <f t="shared" si="4523"/>
        <v>0</v>
      </c>
      <c r="BI1361" s="62" t="e">
        <f t="shared" si="4523"/>
        <v>#REF!</v>
      </c>
      <c r="BJ1361" s="62" t="e">
        <f t="shared" si="4523"/>
        <v>#REF!</v>
      </c>
      <c r="BK1361" s="62" t="e">
        <f t="shared" si="4523"/>
        <v>#REF!</v>
      </c>
      <c r="BL1361" s="62" t="e">
        <f t="shared" si="4344"/>
        <v>#REF!</v>
      </c>
      <c r="BM1361" s="304"/>
      <c r="BN1361" s="304"/>
      <c r="BO1361" s="304"/>
      <c r="BP1361" s="304"/>
      <c r="BQ1361" s="304"/>
      <c r="BR1361" s="304"/>
      <c r="BS1361" s="64"/>
      <c r="BT1361" s="77"/>
    </row>
    <row r="1362" spans="1:72" s="46" customFormat="1" ht="40.5" hidden="1">
      <c r="A1362" s="77"/>
      <c r="B1362" s="104">
        <v>2014</v>
      </c>
      <c r="C1362" s="105">
        <v>8317</v>
      </c>
      <c r="D1362" s="104">
        <v>7</v>
      </c>
      <c r="E1362" s="104">
        <v>2000</v>
      </c>
      <c r="F1362" s="104">
        <v>2100</v>
      </c>
      <c r="G1362" s="104">
        <v>216</v>
      </c>
      <c r="H1362" s="104">
        <v>1</v>
      </c>
      <c r="I1362" s="66" t="s">
        <v>836</v>
      </c>
      <c r="J1362" s="67">
        <v>0</v>
      </c>
      <c r="K1362" s="67">
        <v>0</v>
      </c>
      <c r="L1362" s="68">
        <f>J1362+K1362</f>
        <v>0</v>
      </c>
      <c r="M1362" s="67">
        <v>0</v>
      </c>
      <c r="N1362" s="67">
        <v>0</v>
      </c>
      <c r="O1362" s="68">
        <f>+M1362+N1362</f>
        <v>0</v>
      </c>
      <c r="P1362" s="68">
        <f>+L1362+O1362</f>
        <v>0</v>
      </c>
      <c r="Q1362" s="71">
        <v>0</v>
      </c>
      <c r="R1362" s="71">
        <v>0</v>
      </c>
      <c r="S1362" s="71">
        <v>0</v>
      </c>
      <c r="T1362" s="71">
        <v>0</v>
      </c>
      <c r="U1362" s="71">
        <v>0</v>
      </c>
      <c r="V1362" s="71">
        <v>0</v>
      </c>
      <c r="W1362" s="67">
        <v>0</v>
      </c>
      <c r="X1362" s="67">
        <v>0</v>
      </c>
      <c r="Y1362" s="68">
        <v>0</v>
      </c>
      <c r="Z1362" s="67">
        <v>0</v>
      </c>
      <c r="AA1362" s="67">
        <v>0</v>
      </c>
      <c r="AB1362" s="68">
        <v>0</v>
      </c>
      <c r="AC1362" s="68">
        <f t="shared" ref="AC1362" si="4524">+Y1362+AB1362</f>
        <v>0</v>
      </c>
      <c r="AD1362" s="67">
        <f>J1362+Q1362-T1362</f>
        <v>0</v>
      </c>
      <c r="AE1362" s="67">
        <f>K1362+R1362-U1362</f>
        <v>0</v>
      </c>
      <c r="AF1362" s="68">
        <f t="shared" ref="AF1362" si="4525">AD1362+AE1362</f>
        <v>0</v>
      </c>
      <c r="AG1362" s="67" t="e">
        <f>M1362+#REF!-V1362</f>
        <v>#REF!</v>
      </c>
      <c r="AH1362" s="67" t="e">
        <f>N1362+S1362-#REF!</f>
        <v>#REF!</v>
      </c>
      <c r="AI1362" s="68" t="e">
        <f t="shared" ref="AI1362" si="4526">+AG1362+AH1362</f>
        <v>#REF!</v>
      </c>
      <c r="AJ1362" s="68" t="e">
        <f t="shared" ref="AJ1362" si="4527">+AF1362+AI1362</f>
        <v>#REF!</v>
      </c>
      <c r="AK1362" s="71">
        <v>0</v>
      </c>
      <c r="AL1362" s="71">
        <v>0</v>
      </c>
      <c r="AM1362" s="68">
        <f>AK1362+AL1362</f>
        <v>0</v>
      </c>
      <c r="AN1362" s="71">
        <v>0</v>
      </c>
      <c r="AO1362" s="71">
        <v>0</v>
      </c>
      <c r="AP1362" s="68">
        <f>+AN1362+AO1362</f>
        <v>0</v>
      </c>
      <c r="AQ1362" s="68">
        <f>+AM1362+AP1362</f>
        <v>0</v>
      </c>
      <c r="AR1362" s="71">
        <v>0</v>
      </c>
      <c r="AS1362" s="71">
        <v>0</v>
      </c>
      <c r="AT1362" s="68">
        <f>AR1362+AS1362</f>
        <v>0</v>
      </c>
      <c r="AU1362" s="71">
        <v>0</v>
      </c>
      <c r="AV1362" s="71">
        <v>0</v>
      </c>
      <c r="AW1362" s="68">
        <f>+AU1362+AV1362</f>
        <v>0</v>
      </c>
      <c r="AX1362" s="68">
        <f>+AT1362+AW1362</f>
        <v>0</v>
      </c>
      <c r="AY1362" s="71">
        <v>0</v>
      </c>
      <c r="AZ1362" s="71">
        <v>0</v>
      </c>
      <c r="BA1362" s="68">
        <f>AY1362+AZ1362</f>
        <v>0</v>
      </c>
      <c r="BB1362" s="71">
        <v>0</v>
      </c>
      <c r="BC1362" s="71">
        <v>0</v>
      </c>
      <c r="BD1362" s="68">
        <f>+BB1362+BC1362</f>
        <v>0</v>
      </c>
      <c r="BE1362" s="68">
        <f>+BA1362+BD1362</f>
        <v>0</v>
      </c>
      <c r="BF1362" s="67">
        <f t="shared" ref="BF1362:BG1362" si="4528">AD1362-AK1362-AR1362-AY1362</f>
        <v>0</v>
      </c>
      <c r="BG1362" s="67">
        <f t="shared" si="4528"/>
        <v>0</v>
      </c>
      <c r="BH1362" s="68">
        <f t="shared" ref="BH1362" si="4529">BF1362+BG1362</f>
        <v>0</v>
      </c>
      <c r="BI1362" s="67" t="e">
        <f t="shared" ref="BI1362" si="4530">AG1362-AN1362-AU1362-BB1362</f>
        <v>#REF!</v>
      </c>
      <c r="BJ1362" s="67" t="e">
        <f t="shared" ref="BJ1362" si="4531">AH1362-AO1362-AV1362-BC1362</f>
        <v>#REF!</v>
      </c>
      <c r="BK1362" s="67" t="e">
        <f t="shared" ref="BK1362" si="4532">AI1362-AP1362-AW1362-BD1362</f>
        <v>#REF!</v>
      </c>
      <c r="BL1362" s="67" t="e">
        <f t="shared" si="4344"/>
        <v>#REF!</v>
      </c>
      <c r="BM1362" s="305">
        <v>0</v>
      </c>
      <c r="BN1362" s="305">
        <v>0</v>
      </c>
      <c r="BO1362" s="306"/>
      <c r="BP1362" s="306"/>
      <c r="BQ1362" s="305">
        <v>0</v>
      </c>
      <c r="BR1362" s="305">
        <v>0</v>
      </c>
      <c r="BS1362" s="170" t="s">
        <v>37</v>
      </c>
      <c r="BT1362" s="111"/>
    </row>
    <row r="1363" spans="1:72" s="79" customFormat="1" ht="36.75" hidden="1" customHeight="1">
      <c r="A1363" s="77"/>
      <c r="B1363" s="59">
        <v>2014</v>
      </c>
      <c r="C1363" s="60">
        <v>8317</v>
      </c>
      <c r="D1363" s="59">
        <v>7</v>
      </c>
      <c r="E1363" s="59">
        <v>2000</v>
      </c>
      <c r="F1363" s="59">
        <v>2100</v>
      </c>
      <c r="G1363" s="59">
        <v>217</v>
      </c>
      <c r="H1363" s="59"/>
      <c r="I1363" s="61" t="s">
        <v>381</v>
      </c>
      <c r="J1363" s="62">
        <f>J1364</f>
        <v>0</v>
      </c>
      <c r="K1363" s="62">
        <f t="shared" ref="K1363:P1363" si="4533">K1364</f>
        <v>0</v>
      </c>
      <c r="L1363" s="62">
        <f t="shared" si="4533"/>
        <v>0</v>
      </c>
      <c r="M1363" s="62">
        <f t="shared" si="4533"/>
        <v>0</v>
      </c>
      <c r="N1363" s="62">
        <f t="shared" si="4533"/>
        <v>0</v>
      </c>
      <c r="O1363" s="62">
        <f t="shared" si="4533"/>
        <v>0</v>
      </c>
      <c r="P1363" s="62">
        <f t="shared" si="4533"/>
        <v>0</v>
      </c>
      <c r="Q1363" s="62">
        <f>Q1364</f>
        <v>0</v>
      </c>
      <c r="R1363" s="62">
        <f t="shared" ref="R1363:V1363" si="4534">R1364</f>
        <v>0</v>
      </c>
      <c r="S1363" s="62">
        <f t="shared" si="4534"/>
        <v>0</v>
      </c>
      <c r="T1363" s="62">
        <f>T1364</f>
        <v>0</v>
      </c>
      <c r="U1363" s="62">
        <f t="shared" si="4534"/>
        <v>0</v>
      </c>
      <c r="V1363" s="62">
        <f t="shared" si="4534"/>
        <v>0</v>
      </c>
      <c r="W1363" s="62">
        <v>0</v>
      </c>
      <c r="X1363" s="62">
        <v>0</v>
      </c>
      <c r="Y1363" s="62">
        <v>0</v>
      </c>
      <c r="Z1363" s="62">
        <v>0</v>
      </c>
      <c r="AA1363" s="62">
        <v>0</v>
      </c>
      <c r="AB1363" s="62">
        <v>0</v>
      </c>
      <c r="AC1363" s="62">
        <f t="shared" ref="AC1363" si="4535">AC1364</f>
        <v>0</v>
      </c>
      <c r="AD1363" s="62">
        <f>AD1364</f>
        <v>0</v>
      </c>
      <c r="AE1363" s="62">
        <f t="shared" ref="AE1363:AJ1363" si="4536">AE1364</f>
        <v>0</v>
      </c>
      <c r="AF1363" s="62">
        <f t="shared" si="4536"/>
        <v>0</v>
      </c>
      <c r="AG1363" s="62" t="e">
        <f t="shared" si="4536"/>
        <v>#REF!</v>
      </c>
      <c r="AH1363" s="62" t="e">
        <f t="shared" si="4536"/>
        <v>#REF!</v>
      </c>
      <c r="AI1363" s="62" t="e">
        <f t="shared" si="4536"/>
        <v>#REF!</v>
      </c>
      <c r="AJ1363" s="62" t="e">
        <f t="shared" si="4536"/>
        <v>#REF!</v>
      </c>
      <c r="AK1363" s="62">
        <f>AK1364</f>
        <v>0</v>
      </c>
      <c r="AL1363" s="62">
        <f t="shared" ref="AL1363:BK1363" si="4537">AL1364</f>
        <v>0</v>
      </c>
      <c r="AM1363" s="62">
        <f t="shared" si="4537"/>
        <v>0</v>
      </c>
      <c r="AN1363" s="62">
        <f t="shared" si="4537"/>
        <v>0</v>
      </c>
      <c r="AO1363" s="62">
        <f t="shared" si="4537"/>
        <v>0</v>
      </c>
      <c r="AP1363" s="62">
        <f t="shared" si="4537"/>
        <v>0</v>
      </c>
      <c r="AQ1363" s="62">
        <f t="shared" si="4537"/>
        <v>0</v>
      </c>
      <c r="AR1363" s="62">
        <f>AR1364</f>
        <v>0</v>
      </c>
      <c r="AS1363" s="62">
        <f t="shared" si="4537"/>
        <v>0</v>
      </c>
      <c r="AT1363" s="62">
        <f t="shared" si="4537"/>
        <v>0</v>
      </c>
      <c r="AU1363" s="62">
        <f t="shared" si="4537"/>
        <v>0</v>
      </c>
      <c r="AV1363" s="62">
        <f t="shared" si="4537"/>
        <v>0</v>
      </c>
      <c r="AW1363" s="62">
        <f t="shared" si="4537"/>
        <v>0</v>
      </c>
      <c r="AX1363" s="62">
        <f t="shared" si="4537"/>
        <v>0</v>
      </c>
      <c r="AY1363" s="62">
        <f>AY1364</f>
        <v>0</v>
      </c>
      <c r="AZ1363" s="62">
        <f t="shared" si="4537"/>
        <v>0</v>
      </c>
      <c r="BA1363" s="62">
        <f t="shared" si="4537"/>
        <v>0</v>
      </c>
      <c r="BB1363" s="62">
        <f t="shared" si="4537"/>
        <v>0</v>
      </c>
      <c r="BC1363" s="62">
        <f t="shared" si="4537"/>
        <v>0</v>
      </c>
      <c r="BD1363" s="62">
        <f t="shared" si="4537"/>
        <v>0</v>
      </c>
      <c r="BE1363" s="62">
        <f t="shared" si="4537"/>
        <v>0</v>
      </c>
      <c r="BF1363" s="62">
        <f>BF1364</f>
        <v>0</v>
      </c>
      <c r="BG1363" s="62">
        <f t="shared" si="4537"/>
        <v>0</v>
      </c>
      <c r="BH1363" s="62">
        <f t="shared" si="4537"/>
        <v>0</v>
      </c>
      <c r="BI1363" s="62" t="e">
        <f t="shared" si="4537"/>
        <v>#REF!</v>
      </c>
      <c r="BJ1363" s="62" t="e">
        <f t="shared" si="4537"/>
        <v>#REF!</v>
      </c>
      <c r="BK1363" s="62" t="e">
        <f t="shared" si="4537"/>
        <v>#REF!</v>
      </c>
      <c r="BL1363" s="62" t="e">
        <f t="shared" si="4344"/>
        <v>#REF!</v>
      </c>
      <c r="BM1363" s="304"/>
      <c r="BN1363" s="304"/>
      <c r="BO1363" s="304"/>
      <c r="BP1363" s="304"/>
      <c r="BQ1363" s="304"/>
      <c r="BR1363" s="304"/>
      <c r="BS1363" s="64"/>
      <c r="BT1363" s="77"/>
    </row>
    <row r="1364" spans="1:72" s="46" customFormat="1" ht="36.75" hidden="1" customHeight="1">
      <c r="A1364" s="77"/>
      <c r="B1364" s="104">
        <v>2014</v>
      </c>
      <c r="C1364" s="105">
        <v>8317</v>
      </c>
      <c r="D1364" s="104">
        <v>7</v>
      </c>
      <c r="E1364" s="104">
        <v>2000</v>
      </c>
      <c r="F1364" s="104">
        <v>2100</v>
      </c>
      <c r="G1364" s="104">
        <v>217</v>
      </c>
      <c r="H1364" s="104">
        <v>1</v>
      </c>
      <c r="I1364" s="119" t="s">
        <v>837</v>
      </c>
      <c r="J1364" s="67">
        <v>0</v>
      </c>
      <c r="K1364" s="67">
        <v>0</v>
      </c>
      <c r="L1364" s="68">
        <f>J1364+K1364</f>
        <v>0</v>
      </c>
      <c r="M1364" s="67">
        <v>0</v>
      </c>
      <c r="N1364" s="67">
        <v>0</v>
      </c>
      <c r="O1364" s="68">
        <f>+M1364+N1364</f>
        <v>0</v>
      </c>
      <c r="P1364" s="68">
        <f>+L1364+O1364</f>
        <v>0</v>
      </c>
      <c r="Q1364" s="71">
        <v>0</v>
      </c>
      <c r="R1364" s="71">
        <v>0</v>
      </c>
      <c r="S1364" s="71">
        <v>0</v>
      </c>
      <c r="T1364" s="71">
        <v>0</v>
      </c>
      <c r="U1364" s="71">
        <v>0</v>
      </c>
      <c r="V1364" s="71">
        <v>0</v>
      </c>
      <c r="W1364" s="67">
        <v>0</v>
      </c>
      <c r="X1364" s="67">
        <v>0</v>
      </c>
      <c r="Y1364" s="68">
        <v>0</v>
      </c>
      <c r="Z1364" s="67">
        <v>0</v>
      </c>
      <c r="AA1364" s="67">
        <v>0</v>
      </c>
      <c r="AB1364" s="68">
        <v>0</v>
      </c>
      <c r="AC1364" s="68">
        <f t="shared" ref="AC1364" si="4538">+Y1364+AB1364</f>
        <v>0</v>
      </c>
      <c r="AD1364" s="67">
        <f>J1364+Q1364-T1364</f>
        <v>0</v>
      </c>
      <c r="AE1364" s="67">
        <f>K1364+R1364-U1364</f>
        <v>0</v>
      </c>
      <c r="AF1364" s="68">
        <f t="shared" ref="AF1364" si="4539">AD1364+AE1364</f>
        <v>0</v>
      </c>
      <c r="AG1364" s="67" t="e">
        <f>M1364+#REF!-V1364</f>
        <v>#REF!</v>
      </c>
      <c r="AH1364" s="67" t="e">
        <f>N1364+S1364-#REF!</f>
        <v>#REF!</v>
      </c>
      <c r="AI1364" s="68" t="e">
        <f t="shared" ref="AI1364" si="4540">+AG1364+AH1364</f>
        <v>#REF!</v>
      </c>
      <c r="AJ1364" s="68" t="e">
        <f t="shared" ref="AJ1364" si="4541">+AF1364+AI1364</f>
        <v>#REF!</v>
      </c>
      <c r="AK1364" s="71">
        <v>0</v>
      </c>
      <c r="AL1364" s="71">
        <v>0</v>
      </c>
      <c r="AM1364" s="68">
        <f>AK1364+AL1364</f>
        <v>0</v>
      </c>
      <c r="AN1364" s="71">
        <v>0</v>
      </c>
      <c r="AO1364" s="71">
        <v>0</v>
      </c>
      <c r="AP1364" s="68">
        <f>+AN1364+AO1364</f>
        <v>0</v>
      </c>
      <c r="AQ1364" s="68">
        <f>+AM1364+AP1364</f>
        <v>0</v>
      </c>
      <c r="AR1364" s="71">
        <v>0</v>
      </c>
      <c r="AS1364" s="71">
        <v>0</v>
      </c>
      <c r="AT1364" s="68">
        <f>AR1364+AS1364</f>
        <v>0</v>
      </c>
      <c r="AU1364" s="71">
        <v>0</v>
      </c>
      <c r="AV1364" s="71">
        <v>0</v>
      </c>
      <c r="AW1364" s="68">
        <f>+AU1364+AV1364</f>
        <v>0</v>
      </c>
      <c r="AX1364" s="68">
        <f>+AT1364+AW1364</f>
        <v>0</v>
      </c>
      <c r="AY1364" s="71">
        <v>0</v>
      </c>
      <c r="AZ1364" s="71">
        <v>0</v>
      </c>
      <c r="BA1364" s="68">
        <f>AY1364+AZ1364</f>
        <v>0</v>
      </c>
      <c r="BB1364" s="71">
        <v>0</v>
      </c>
      <c r="BC1364" s="71">
        <v>0</v>
      </c>
      <c r="BD1364" s="68">
        <f>+BB1364+BC1364</f>
        <v>0</v>
      </c>
      <c r="BE1364" s="68">
        <f>+BA1364+BD1364</f>
        <v>0</v>
      </c>
      <c r="BF1364" s="67">
        <f t="shared" ref="BF1364:BG1364" si="4542">AD1364-AK1364-AR1364-AY1364</f>
        <v>0</v>
      </c>
      <c r="BG1364" s="67">
        <f t="shared" si="4542"/>
        <v>0</v>
      </c>
      <c r="BH1364" s="68">
        <f t="shared" ref="BH1364" si="4543">BF1364+BG1364</f>
        <v>0</v>
      </c>
      <c r="BI1364" s="67" t="e">
        <f t="shared" ref="BI1364" si="4544">AG1364-AN1364-AU1364-BB1364</f>
        <v>#REF!</v>
      </c>
      <c r="BJ1364" s="67" t="e">
        <f t="shared" ref="BJ1364" si="4545">AH1364-AO1364-AV1364-BC1364</f>
        <v>#REF!</v>
      </c>
      <c r="BK1364" s="67" t="e">
        <f t="shared" ref="BK1364" si="4546">AI1364-AP1364-AW1364-BD1364</f>
        <v>#REF!</v>
      </c>
      <c r="BL1364" s="67" t="e">
        <f t="shared" si="4344"/>
        <v>#REF!</v>
      </c>
      <c r="BM1364" s="305">
        <v>0</v>
      </c>
      <c r="BN1364" s="305">
        <v>0</v>
      </c>
      <c r="BO1364" s="306"/>
      <c r="BP1364" s="306"/>
      <c r="BQ1364" s="305">
        <v>0</v>
      </c>
      <c r="BR1364" s="305">
        <v>0</v>
      </c>
      <c r="BS1364" s="170" t="s">
        <v>37</v>
      </c>
      <c r="BT1364" s="77"/>
    </row>
    <row r="1365" spans="1:72" s="78" customFormat="1" ht="36.75" hidden="1" customHeight="1">
      <c r="A1365" s="77"/>
      <c r="B1365" s="53">
        <v>2014</v>
      </c>
      <c r="C1365" s="54">
        <v>8317</v>
      </c>
      <c r="D1365" s="53">
        <v>7</v>
      </c>
      <c r="E1365" s="53">
        <v>2000</v>
      </c>
      <c r="F1365" s="53">
        <v>2200</v>
      </c>
      <c r="G1365" s="53"/>
      <c r="H1365" s="53"/>
      <c r="I1365" s="55" t="s">
        <v>48</v>
      </c>
      <c r="J1365" s="56">
        <f>J1366</f>
        <v>0</v>
      </c>
      <c r="K1365" s="56">
        <f t="shared" ref="K1365:P1366" si="4547">K1366</f>
        <v>0</v>
      </c>
      <c r="L1365" s="56">
        <f t="shared" si="4547"/>
        <v>0</v>
      </c>
      <c r="M1365" s="56">
        <f t="shared" si="4547"/>
        <v>0</v>
      </c>
      <c r="N1365" s="56">
        <f t="shared" si="4547"/>
        <v>0</v>
      </c>
      <c r="O1365" s="56">
        <f t="shared" si="4547"/>
        <v>0</v>
      </c>
      <c r="P1365" s="56">
        <f t="shared" si="4547"/>
        <v>0</v>
      </c>
      <c r="Q1365" s="56">
        <f>Q1366</f>
        <v>0</v>
      </c>
      <c r="R1365" s="56">
        <f t="shared" ref="R1365:V1366" si="4548">R1366</f>
        <v>0</v>
      </c>
      <c r="S1365" s="56">
        <f t="shared" si="4548"/>
        <v>0</v>
      </c>
      <c r="T1365" s="56">
        <f>T1366</f>
        <v>0</v>
      </c>
      <c r="U1365" s="56">
        <f t="shared" si="4548"/>
        <v>0</v>
      </c>
      <c r="V1365" s="56">
        <f t="shared" si="4548"/>
        <v>0</v>
      </c>
      <c r="W1365" s="56">
        <v>0</v>
      </c>
      <c r="X1365" s="56">
        <v>0</v>
      </c>
      <c r="Y1365" s="56">
        <v>0</v>
      </c>
      <c r="Z1365" s="56">
        <v>0</v>
      </c>
      <c r="AA1365" s="56">
        <v>0</v>
      </c>
      <c r="AB1365" s="56">
        <v>0</v>
      </c>
      <c r="AC1365" s="56">
        <f t="shared" ref="AC1365:AC1366" si="4549">AC1366</f>
        <v>0</v>
      </c>
      <c r="AD1365" s="56">
        <f>AD1366</f>
        <v>0</v>
      </c>
      <c r="AE1365" s="56">
        <f t="shared" ref="AE1365:AJ1366" si="4550">AE1366</f>
        <v>0</v>
      </c>
      <c r="AF1365" s="56">
        <f t="shared" si="4550"/>
        <v>0</v>
      </c>
      <c r="AG1365" s="56" t="e">
        <f t="shared" si="4550"/>
        <v>#REF!</v>
      </c>
      <c r="AH1365" s="56" t="e">
        <f t="shared" si="4550"/>
        <v>#REF!</v>
      </c>
      <c r="AI1365" s="56" t="e">
        <f t="shared" si="4550"/>
        <v>#REF!</v>
      </c>
      <c r="AJ1365" s="56" t="e">
        <f t="shared" si="4550"/>
        <v>#REF!</v>
      </c>
      <c r="AK1365" s="56">
        <f>AK1366</f>
        <v>0</v>
      </c>
      <c r="AL1365" s="56">
        <f t="shared" ref="AL1365:BA1366" si="4551">AL1366</f>
        <v>0</v>
      </c>
      <c r="AM1365" s="56">
        <f t="shared" si="4551"/>
        <v>0</v>
      </c>
      <c r="AN1365" s="56">
        <f t="shared" si="4551"/>
        <v>0</v>
      </c>
      <c r="AO1365" s="56">
        <f t="shared" si="4551"/>
        <v>0</v>
      </c>
      <c r="AP1365" s="56">
        <f t="shared" si="4551"/>
        <v>0</v>
      </c>
      <c r="AQ1365" s="56">
        <f t="shared" si="4551"/>
        <v>0</v>
      </c>
      <c r="AR1365" s="56">
        <f>AR1366</f>
        <v>0</v>
      </c>
      <c r="AS1365" s="56">
        <f t="shared" si="4551"/>
        <v>0</v>
      </c>
      <c r="AT1365" s="56">
        <f t="shared" si="4551"/>
        <v>0</v>
      </c>
      <c r="AU1365" s="56">
        <f t="shared" si="4551"/>
        <v>0</v>
      </c>
      <c r="AV1365" s="56">
        <f t="shared" si="4551"/>
        <v>0</v>
      </c>
      <c r="AW1365" s="56">
        <f t="shared" si="4551"/>
        <v>0</v>
      </c>
      <c r="AX1365" s="56">
        <f t="shared" si="4551"/>
        <v>0</v>
      </c>
      <c r="AY1365" s="56">
        <f>AY1366</f>
        <v>0</v>
      </c>
      <c r="AZ1365" s="56">
        <f t="shared" si="4551"/>
        <v>0</v>
      </c>
      <c r="BA1365" s="56">
        <f t="shared" si="4551"/>
        <v>0</v>
      </c>
      <c r="BB1365" s="56">
        <f t="shared" ref="AZ1365:BE1366" si="4552">BB1366</f>
        <v>0</v>
      </c>
      <c r="BC1365" s="56">
        <f t="shared" si="4552"/>
        <v>0</v>
      </c>
      <c r="BD1365" s="56">
        <f t="shared" si="4552"/>
        <v>0</v>
      </c>
      <c r="BE1365" s="56">
        <f t="shared" si="4552"/>
        <v>0</v>
      </c>
      <c r="BF1365" s="56">
        <f>BF1366</f>
        <v>0</v>
      </c>
      <c r="BG1365" s="56">
        <f t="shared" ref="BG1365:BK1366" si="4553">BG1366</f>
        <v>0</v>
      </c>
      <c r="BH1365" s="56">
        <f t="shared" si="4553"/>
        <v>0</v>
      </c>
      <c r="BI1365" s="56" t="e">
        <f t="shared" si="4553"/>
        <v>#REF!</v>
      </c>
      <c r="BJ1365" s="56" t="e">
        <f t="shared" si="4553"/>
        <v>#REF!</v>
      </c>
      <c r="BK1365" s="56" t="e">
        <f t="shared" si="4553"/>
        <v>#REF!</v>
      </c>
      <c r="BL1365" s="56" t="e">
        <f t="shared" si="4344"/>
        <v>#REF!</v>
      </c>
      <c r="BM1365" s="303"/>
      <c r="BN1365" s="303"/>
      <c r="BO1365" s="303"/>
      <c r="BP1365" s="303"/>
      <c r="BQ1365" s="303"/>
      <c r="BR1365" s="303"/>
      <c r="BS1365" s="58"/>
      <c r="BT1365" s="77"/>
    </row>
    <row r="1366" spans="1:72" s="79" customFormat="1" hidden="1">
      <c r="A1366" s="77"/>
      <c r="B1366" s="59">
        <v>2014</v>
      </c>
      <c r="C1366" s="60">
        <v>8317</v>
      </c>
      <c r="D1366" s="59">
        <v>7</v>
      </c>
      <c r="E1366" s="59">
        <v>2000</v>
      </c>
      <c r="F1366" s="59">
        <v>2200</v>
      </c>
      <c r="G1366" s="59">
        <v>223</v>
      </c>
      <c r="H1366" s="59"/>
      <c r="I1366" s="61" t="s">
        <v>383</v>
      </c>
      <c r="J1366" s="62">
        <f>J1367</f>
        <v>0</v>
      </c>
      <c r="K1366" s="62">
        <f t="shared" si="4547"/>
        <v>0</v>
      </c>
      <c r="L1366" s="62">
        <f t="shared" si="4547"/>
        <v>0</v>
      </c>
      <c r="M1366" s="62">
        <f t="shared" si="4547"/>
        <v>0</v>
      </c>
      <c r="N1366" s="62">
        <f t="shared" si="4547"/>
        <v>0</v>
      </c>
      <c r="O1366" s="62">
        <f t="shared" si="4547"/>
        <v>0</v>
      </c>
      <c r="P1366" s="62">
        <f t="shared" si="4547"/>
        <v>0</v>
      </c>
      <c r="Q1366" s="62">
        <f>Q1367</f>
        <v>0</v>
      </c>
      <c r="R1366" s="62">
        <f t="shared" si="4548"/>
        <v>0</v>
      </c>
      <c r="S1366" s="62">
        <f t="shared" si="4548"/>
        <v>0</v>
      </c>
      <c r="T1366" s="62">
        <f>T1367</f>
        <v>0</v>
      </c>
      <c r="U1366" s="62">
        <f t="shared" si="4548"/>
        <v>0</v>
      </c>
      <c r="V1366" s="62">
        <f t="shared" si="4548"/>
        <v>0</v>
      </c>
      <c r="W1366" s="62">
        <v>0</v>
      </c>
      <c r="X1366" s="62">
        <v>0</v>
      </c>
      <c r="Y1366" s="62">
        <v>0</v>
      </c>
      <c r="Z1366" s="62">
        <v>0</v>
      </c>
      <c r="AA1366" s="62">
        <v>0</v>
      </c>
      <c r="AB1366" s="62">
        <v>0</v>
      </c>
      <c r="AC1366" s="62">
        <f t="shared" si="4549"/>
        <v>0</v>
      </c>
      <c r="AD1366" s="62">
        <f>AD1367</f>
        <v>0</v>
      </c>
      <c r="AE1366" s="62">
        <f t="shared" si="4550"/>
        <v>0</v>
      </c>
      <c r="AF1366" s="62">
        <f t="shared" si="4550"/>
        <v>0</v>
      </c>
      <c r="AG1366" s="62" t="e">
        <f t="shared" si="4550"/>
        <v>#REF!</v>
      </c>
      <c r="AH1366" s="62" t="e">
        <f t="shared" si="4550"/>
        <v>#REF!</v>
      </c>
      <c r="AI1366" s="62" t="e">
        <f t="shared" si="4550"/>
        <v>#REF!</v>
      </c>
      <c r="AJ1366" s="62" t="e">
        <f t="shared" si="4550"/>
        <v>#REF!</v>
      </c>
      <c r="AK1366" s="62">
        <f>AK1367</f>
        <v>0</v>
      </c>
      <c r="AL1366" s="62">
        <f t="shared" si="4551"/>
        <v>0</v>
      </c>
      <c r="AM1366" s="62">
        <f t="shared" si="4551"/>
        <v>0</v>
      </c>
      <c r="AN1366" s="62">
        <f t="shared" si="4551"/>
        <v>0</v>
      </c>
      <c r="AO1366" s="62">
        <f t="shared" si="4551"/>
        <v>0</v>
      </c>
      <c r="AP1366" s="62">
        <f t="shared" si="4551"/>
        <v>0</v>
      </c>
      <c r="AQ1366" s="62">
        <f t="shared" si="4551"/>
        <v>0</v>
      </c>
      <c r="AR1366" s="62">
        <f>AR1367</f>
        <v>0</v>
      </c>
      <c r="AS1366" s="62">
        <f t="shared" si="4551"/>
        <v>0</v>
      </c>
      <c r="AT1366" s="62">
        <f t="shared" si="4551"/>
        <v>0</v>
      </c>
      <c r="AU1366" s="62">
        <f t="shared" si="4551"/>
        <v>0</v>
      </c>
      <c r="AV1366" s="62">
        <f t="shared" si="4551"/>
        <v>0</v>
      </c>
      <c r="AW1366" s="62">
        <f t="shared" si="4551"/>
        <v>0</v>
      </c>
      <c r="AX1366" s="62">
        <f t="shared" si="4551"/>
        <v>0</v>
      </c>
      <c r="AY1366" s="62">
        <f>AY1367</f>
        <v>0</v>
      </c>
      <c r="AZ1366" s="62">
        <f t="shared" si="4552"/>
        <v>0</v>
      </c>
      <c r="BA1366" s="62">
        <f t="shared" si="4552"/>
        <v>0</v>
      </c>
      <c r="BB1366" s="62">
        <f t="shared" si="4552"/>
        <v>0</v>
      </c>
      <c r="BC1366" s="62">
        <f t="shared" si="4552"/>
        <v>0</v>
      </c>
      <c r="BD1366" s="62">
        <f t="shared" si="4552"/>
        <v>0</v>
      </c>
      <c r="BE1366" s="62">
        <f t="shared" si="4552"/>
        <v>0</v>
      </c>
      <c r="BF1366" s="62">
        <f>BF1367</f>
        <v>0</v>
      </c>
      <c r="BG1366" s="62">
        <f t="shared" si="4553"/>
        <v>0</v>
      </c>
      <c r="BH1366" s="62">
        <f t="shared" si="4553"/>
        <v>0</v>
      </c>
      <c r="BI1366" s="62" t="e">
        <f t="shared" si="4553"/>
        <v>#REF!</v>
      </c>
      <c r="BJ1366" s="62" t="e">
        <f t="shared" si="4553"/>
        <v>#REF!</v>
      </c>
      <c r="BK1366" s="62" t="e">
        <f t="shared" si="4553"/>
        <v>#REF!</v>
      </c>
      <c r="BL1366" s="62" t="e">
        <f t="shared" si="4344"/>
        <v>#REF!</v>
      </c>
      <c r="BM1366" s="304"/>
      <c r="BN1366" s="304"/>
      <c r="BO1366" s="304"/>
      <c r="BP1366" s="304"/>
      <c r="BQ1366" s="304"/>
      <c r="BR1366" s="304"/>
      <c r="BS1366" s="64"/>
      <c r="BT1366" s="77"/>
    </row>
    <row r="1367" spans="1:72" s="46" customFormat="1" ht="36.75" hidden="1" customHeight="1">
      <c r="A1367" s="77"/>
      <c r="B1367" s="104">
        <v>2014</v>
      </c>
      <c r="C1367" s="105">
        <v>8317</v>
      </c>
      <c r="D1367" s="104">
        <v>7</v>
      </c>
      <c r="E1367" s="104">
        <v>2000</v>
      </c>
      <c r="F1367" s="104">
        <v>2200</v>
      </c>
      <c r="G1367" s="104">
        <v>223</v>
      </c>
      <c r="H1367" s="104">
        <v>1</v>
      </c>
      <c r="I1367" s="119" t="s">
        <v>838</v>
      </c>
      <c r="J1367" s="67">
        <v>0</v>
      </c>
      <c r="K1367" s="67">
        <v>0</v>
      </c>
      <c r="L1367" s="68">
        <f>J1367+K1367</f>
        <v>0</v>
      </c>
      <c r="M1367" s="67">
        <v>0</v>
      </c>
      <c r="N1367" s="67">
        <v>0</v>
      </c>
      <c r="O1367" s="68">
        <f>+M1367+N1367</f>
        <v>0</v>
      </c>
      <c r="P1367" s="68">
        <f>+L1367+O1367</f>
        <v>0</v>
      </c>
      <c r="Q1367" s="71">
        <v>0</v>
      </c>
      <c r="R1367" s="71">
        <v>0</v>
      </c>
      <c r="S1367" s="71">
        <v>0</v>
      </c>
      <c r="T1367" s="71">
        <v>0</v>
      </c>
      <c r="U1367" s="71">
        <v>0</v>
      </c>
      <c r="V1367" s="71">
        <v>0</v>
      </c>
      <c r="W1367" s="67">
        <v>0</v>
      </c>
      <c r="X1367" s="67">
        <v>0</v>
      </c>
      <c r="Y1367" s="68">
        <v>0</v>
      </c>
      <c r="Z1367" s="67">
        <v>0</v>
      </c>
      <c r="AA1367" s="67">
        <v>0</v>
      </c>
      <c r="AB1367" s="68">
        <v>0</v>
      </c>
      <c r="AC1367" s="68">
        <f t="shared" ref="AC1367" si="4554">+Y1367+AB1367</f>
        <v>0</v>
      </c>
      <c r="AD1367" s="67">
        <f>J1367+Q1367-T1367</f>
        <v>0</v>
      </c>
      <c r="AE1367" s="67">
        <f>K1367+R1367-U1367</f>
        <v>0</v>
      </c>
      <c r="AF1367" s="68">
        <f t="shared" ref="AF1367" si="4555">AD1367+AE1367</f>
        <v>0</v>
      </c>
      <c r="AG1367" s="67" t="e">
        <f>M1367+#REF!-V1367</f>
        <v>#REF!</v>
      </c>
      <c r="AH1367" s="67" t="e">
        <f>N1367+S1367-#REF!</f>
        <v>#REF!</v>
      </c>
      <c r="AI1367" s="68" t="e">
        <f t="shared" ref="AI1367" si="4556">+AG1367+AH1367</f>
        <v>#REF!</v>
      </c>
      <c r="AJ1367" s="68" t="e">
        <f t="shared" ref="AJ1367" si="4557">+AF1367+AI1367</f>
        <v>#REF!</v>
      </c>
      <c r="AK1367" s="71">
        <v>0</v>
      </c>
      <c r="AL1367" s="71">
        <v>0</v>
      </c>
      <c r="AM1367" s="68">
        <f>AK1367+AL1367</f>
        <v>0</v>
      </c>
      <c r="AN1367" s="71">
        <v>0</v>
      </c>
      <c r="AO1367" s="71">
        <v>0</v>
      </c>
      <c r="AP1367" s="68">
        <f>+AN1367+AO1367</f>
        <v>0</v>
      </c>
      <c r="AQ1367" s="68">
        <f>+AM1367+AP1367</f>
        <v>0</v>
      </c>
      <c r="AR1367" s="71">
        <v>0</v>
      </c>
      <c r="AS1367" s="71">
        <v>0</v>
      </c>
      <c r="AT1367" s="68">
        <f>AR1367+AS1367</f>
        <v>0</v>
      </c>
      <c r="AU1367" s="71">
        <v>0</v>
      </c>
      <c r="AV1367" s="71">
        <v>0</v>
      </c>
      <c r="AW1367" s="68">
        <f>+AU1367+AV1367</f>
        <v>0</v>
      </c>
      <c r="AX1367" s="68">
        <f>+AT1367+AW1367</f>
        <v>0</v>
      </c>
      <c r="AY1367" s="71">
        <v>0</v>
      </c>
      <c r="AZ1367" s="71">
        <v>0</v>
      </c>
      <c r="BA1367" s="68">
        <f>AY1367+AZ1367</f>
        <v>0</v>
      </c>
      <c r="BB1367" s="71">
        <v>0</v>
      </c>
      <c r="BC1367" s="71">
        <v>0</v>
      </c>
      <c r="BD1367" s="68">
        <f>+BB1367+BC1367</f>
        <v>0</v>
      </c>
      <c r="BE1367" s="68">
        <f>+BA1367+BD1367</f>
        <v>0</v>
      </c>
      <c r="BF1367" s="67">
        <f t="shared" ref="BF1367:BG1367" si="4558">AD1367-AK1367-AR1367-AY1367</f>
        <v>0</v>
      </c>
      <c r="BG1367" s="67">
        <f t="shared" si="4558"/>
        <v>0</v>
      </c>
      <c r="BH1367" s="68">
        <f t="shared" ref="BH1367" si="4559">BF1367+BG1367</f>
        <v>0</v>
      </c>
      <c r="BI1367" s="67" t="e">
        <f t="shared" ref="BI1367" si="4560">AG1367-AN1367-AU1367-BB1367</f>
        <v>#REF!</v>
      </c>
      <c r="BJ1367" s="67" t="e">
        <f t="shared" ref="BJ1367" si="4561">AH1367-AO1367-AV1367-BC1367</f>
        <v>#REF!</v>
      </c>
      <c r="BK1367" s="67" t="e">
        <f t="shared" ref="BK1367" si="4562">AI1367-AP1367-AW1367-BD1367</f>
        <v>#REF!</v>
      </c>
      <c r="BL1367" s="67" t="e">
        <f t="shared" si="4344"/>
        <v>#REF!</v>
      </c>
      <c r="BM1367" s="305">
        <v>0</v>
      </c>
      <c r="BN1367" s="305">
        <v>0</v>
      </c>
      <c r="BO1367" s="306"/>
      <c r="BP1367" s="306"/>
      <c r="BQ1367" s="305">
        <v>0</v>
      </c>
      <c r="BR1367" s="305">
        <v>0</v>
      </c>
      <c r="BS1367" s="74" t="s">
        <v>37</v>
      </c>
      <c r="BT1367" s="77"/>
    </row>
    <row r="1368" spans="1:72" s="78" customFormat="1" ht="40.5" hidden="1">
      <c r="A1368" s="77"/>
      <c r="B1368" s="53">
        <v>2014</v>
      </c>
      <c r="C1368" s="54">
        <v>8317</v>
      </c>
      <c r="D1368" s="53">
        <v>7</v>
      </c>
      <c r="E1368" s="53">
        <v>2000</v>
      </c>
      <c r="F1368" s="53">
        <v>2400</v>
      </c>
      <c r="G1368" s="53"/>
      <c r="H1368" s="53"/>
      <c r="I1368" s="55" t="s">
        <v>779</v>
      </c>
      <c r="J1368" s="56">
        <f>J1369+J1371</f>
        <v>0</v>
      </c>
      <c r="K1368" s="56">
        <f t="shared" ref="K1368:P1368" si="4563">K1369+K1371</f>
        <v>0</v>
      </c>
      <c r="L1368" s="56">
        <f t="shared" si="4563"/>
        <v>0</v>
      </c>
      <c r="M1368" s="56">
        <f t="shared" si="4563"/>
        <v>0</v>
      </c>
      <c r="N1368" s="56">
        <f t="shared" si="4563"/>
        <v>0</v>
      </c>
      <c r="O1368" s="56">
        <f t="shared" si="4563"/>
        <v>0</v>
      </c>
      <c r="P1368" s="56">
        <f t="shared" si="4563"/>
        <v>0</v>
      </c>
      <c r="Q1368" s="56">
        <f>Q1369+Q1371</f>
        <v>0</v>
      </c>
      <c r="R1368" s="56">
        <f t="shared" ref="R1368:S1368" si="4564">R1369+R1371</f>
        <v>0</v>
      </c>
      <c r="S1368" s="56">
        <f t="shared" si="4564"/>
        <v>0</v>
      </c>
      <c r="T1368" s="56">
        <f>T1369+T1371</f>
        <v>0</v>
      </c>
      <c r="U1368" s="56">
        <f t="shared" ref="U1368:V1368" si="4565">U1369+U1371</f>
        <v>0</v>
      </c>
      <c r="V1368" s="56">
        <f t="shared" si="4565"/>
        <v>0</v>
      </c>
      <c r="W1368" s="56">
        <v>0</v>
      </c>
      <c r="X1368" s="56">
        <v>0</v>
      </c>
      <c r="Y1368" s="56">
        <v>0</v>
      </c>
      <c r="Z1368" s="56">
        <v>0</v>
      </c>
      <c r="AA1368" s="56">
        <v>0</v>
      </c>
      <c r="AB1368" s="56">
        <v>0</v>
      </c>
      <c r="AC1368" s="56">
        <f t="shared" ref="AC1368" si="4566">AC1369+AC1371</f>
        <v>0</v>
      </c>
      <c r="AD1368" s="56">
        <f>AD1369+AD1371</f>
        <v>0</v>
      </c>
      <c r="AE1368" s="56">
        <f t="shared" ref="AE1368:AJ1368" si="4567">AE1369+AE1371</f>
        <v>0</v>
      </c>
      <c r="AF1368" s="56">
        <f t="shared" si="4567"/>
        <v>0</v>
      </c>
      <c r="AG1368" s="56" t="e">
        <f t="shared" si="4567"/>
        <v>#REF!</v>
      </c>
      <c r="AH1368" s="56" t="e">
        <f t="shared" si="4567"/>
        <v>#REF!</v>
      </c>
      <c r="AI1368" s="56" t="e">
        <f t="shared" si="4567"/>
        <v>#REF!</v>
      </c>
      <c r="AJ1368" s="56" t="e">
        <f t="shared" si="4567"/>
        <v>#REF!</v>
      </c>
      <c r="AK1368" s="56">
        <f>AK1369+AK1371</f>
        <v>0</v>
      </c>
      <c r="AL1368" s="56">
        <f t="shared" ref="AL1368:AQ1368" si="4568">AL1369+AL1371</f>
        <v>0</v>
      </c>
      <c r="AM1368" s="56">
        <f t="shared" si="4568"/>
        <v>0</v>
      </c>
      <c r="AN1368" s="56">
        <f t="shared" si="4568"/>
        <v>0</v>
      </c>
      <c r="AO1368" s="56">
        <f t="shared" si="4568"/>
        <v>0</v>
      </c>
      <c r="AP1368" s="56">
        <f t="shared" si="4568"/>
        <v>0</v>
      </c>
      <c r="AQ1368" s="56">
        <f t="shared" si="4568"/>
        <v>0</v>
      </c>
      <c r="AR1368" s="56">
        <f>AR1369+AR1371</f>
        <v>0</v>
      </c>
      <c r="AS1368" s="56">
        <f t="shared" ref="AS1368:AX1368" si="4569">AS1369+AS1371</f>
        <v>0</v>
      </c>
      <c r="AT1368" s="56">
        <f t="shared" si="4569"/>
        <v>0</v>
      </c>
      <c r="AU1368" s="56">
        <f t="shared" si="4569"/>
        <v>0</v>
      </c>
      <c r="AV1368" s="56">
        <f t="shared" si="4569"/>
        <v>0</v>
      </c>
      <c r="AW1368" s="56">
        <f t="shared" si="4569"/>
        <v>0</v>
      </c>
      <c r="AX1368" s="56">
        <f t="shared" si="4569"/>
        <v>0</v>
      </c>
      <c r="AY1368" s="56">
        <f>AY1369+AY1371</f>
        <v>0</v>
      </c>
      <c r="AZ1368" s="56">
        <f t="shared" ref="AZ1368:BE1368" si="4570">AZ1369+AZ1371</f>
        <v>0</v>
      </c>
      <c r="BA1368" s="56">
        <f t="shared" si="4570"/>
        <v>0</v>
      </c>
      <c r="BB1368" s="56">
        <f t="shared" si="4570"/>
        <v>0</v>
      </c>
      <c r="BC1368" s="56">
        <f t="shared" si="4570"/>
        <v>0</v>
      </c>
      <c r="BD1368" s="56">
        <f t="shared" si="4570"/>
        <v>0</v>
      </c>
      <c r="BE1368" s="56">
        <f t="shared" si="4570"/>
        <v>0</v>
      </c>
      <c r="BF1368" s="56">
        <f>BF1369+BF1371</f>
        <v>0</v>
      </c>
      <c r="BG1368" s="56">
        <f t="shared" ref="BG1368:BI1368" si="4571">BG1369+BG1371</f>
        <v>0</v>
      </c>
      <c r="BH1368" s="56">
        <f t="shared" si="4571"/>
        <v>0</v>
      </c>
      <c r="BI1368" s="56" t="e">
        <f t="shared" si="4571"/>
        <v>#REF!</v>
      </c>
      <c r="BJ1368" s="56" t="e">
        <f t="shared" ref="BJ1368:BK1368" si="4572">BJ1369+BJ1371</f>
        <v>#REF!</v>
      </c>
      <c r="BK1368" s="56" t="e">
        <f t="shared" si="4572"/>
        <v>#REF!</v>
      </c>
      <c r="BL1368" s="56" t="e">
        <f t="shared" si="4344"/>
        <v>#REF!</v>
      </c>
      <c r="BM1368" s="303"/>
      <c r="BN1368" s="303"/>
      <c r="BO1368" s="303"/>
      <c r="BP1368" s="303"/>
      <c r="BQ1368" s="303"/>
      <c r="BR1368" s="303"/>
      <c r="BS1368" s="58"/>
      <c r="BT1368" s="77"/>
    </row>
    <row r="1369" spans="1:72" s="78" customFormat="1" ht="36.75" hidden="1" customHeight="1">
      <c r="A1369" s="77"/>
      <c r="B1369" s="59">
        <v>2014</v>
      </c>
      <c r="C1369" s="60">
        <v>8317</v>
      </c>
      <c r="D1369" s="59">
        <v>7</v>
      </c>
      <c r="E1369" s="59">
        <v>2000</v>
      </c>
      <c r="F1369" s="59">
        <v>2400</v>
      </c>
      <c r="G1369" s="59">
        <v>246</v>
      </c>
      <c r="H1369" s="59"/>
      <c r="I1369" s="61" t="s">
        <v>55</v>
      </c>
      <c r="J1369" s="62">
        <f>J1370</f>
        <v>0</v>
      </c>
      <c r="K1369" s="62">
        <f t="shared" ref="K1369:P1369" si="4573">K1370</f>
        <v>0</v>
      </c>
      <c r="L1369" s="62">
        <f t="shared" si="4573"/>
        <v>0</v>
      </c>
      <c r="M1369" s="62">
        <f t="shared" si="4573"/>
        <v>0</v>
      </c>
      <c r="N1369" s="62">
        <f t="shared" si="4573"/>
        <v>0</v>
      </c>
      <c r="O1369" s="62">
        <f t="shared" si="4573"/>
        <v>0</v>
      </c>
      <c r="P1369" s="62">
        <f t="shared" si="4573"/>
        <v>0</v>
      </c>
      <c r="Q1369" s="62">
        <f>Q1370</f>
        <v>0</v>
      </c>
      <c r="R1369" s="62">
        <f t="shared" ref="R1369:V1369" si="4574">R1370</f>
        <v>0</v>
      </c>
      <c r="S1369" s="62">
        <f t="shared" si="4574"/>
        <v>0</v>
      </c>
      <c r="T1369" s="62">
        <f>T1370</f>
        <v>0</v>
      </c>
      <c r="U1369" s="62">
        <f t="shared" si="4574"/>
        <v>0</v>
      </c>
      <c r="V1369" s="62">
        <f t="shared" si="4574"/>
        <v>0</v>
      </c>
      <c r="W1369" s="62">
        <v>0</v>
      </c>
      <c r="X1369" s="62">
        <v>0</v>
      </c>
      <c r="Y1369" s="62">
        <v>0</v>
      </c>
      <c r="Z1369" s="62">
        <v>0</v>
      </c>
      <c r="AA1369" s="62">
        <v>0</v>
      </c>
      <c r="AB1369" s="62">
        <v>0</v>
      </c>
      <c r="AC1369" s="62">
        <f t="shared" ref="AC1369" si="4575">AC1370</f>
        <v>0</v>
      </c>
      <c r="AD1369" s="62">
        <f>AD1370</f>
        <v>0</v>
      </c>
      <c r="AE1369" s="62">
        <f t="shared" ref="AE1369:AJ1369" si="4576">AE1370</f>
        <v>0</v>
      </c>
      <c r="AF1369" s="62">
        <f t="shared" si="4576"/>
        <v>0</v>
      </c>
      <c r="AG1369" s="62" t="e">
        <f t="shared" si="4576"/>
        <v>#REF!</v>
      </c>
      <c r="AH1369" s="62" t="e">
        <f t="shared" si="4576"/>
        <v>#REF!</v>
      </c>
      <c r="AI1369" s="62" t="e">
        <f t="shared" si="4576"/>
        <v>#REF!</v>
      </c>
      <c r="AJ1369" s="62" t="e">
        <f t="shared" si="4576"/>
        <v>#REF!</v>
      </c>
      <c r="AK1369" s="62">
        <f>AK1370</f>
        <v>0</v>
      </c>
      <c r="AL1369" s="62">
        <f t="shared" ref="AL1369:BK1369" si="4577">AL1370</f>
        <v>0</v>
      </c>
      <c r="AM1369" s="62">
        <f t="shared" si="4577"/>
        <v>0</v>
      </c>
      <c r="AN1369" s="62">
        <f t="shared" si="4577"/>
        <v>0</v>
      </c>
      <c r="AO1369" s="62">
        <f t="shared" si="4577"/>
        <v>0</v>
      </c>
      <c r="AP1369" s="62">
        <f t="shared" si="4577"/>
        <v>0</v>
      </c>
      <c r="AQ1369" s="62">
        <f t="shared" si="4577"/>
        <v>0</v>
      </c>
      <c r="AR1369" s="62">
        <f>AR1370</f>
        <v>0</v>
      </c>
      <c r="AS1369" s="62">
        <f t="shared" si="4577"/>
        <v>0</v>
      </c>
      <c r="AT1369" s="62">
        <f t="shared" si="4577"/>
        <v>0</v>
      </c>
      <c r="AU1369" s="62">
        <f t="shared" si="4577"/>
        <v>0</v>
      </c>
      <c r="AV1369" s="62">
        <f t="shared" si="4577"/>
        <v>0</v>
      </c>
      <c r="AW1369" s="62">
        <f t="shared" si="4577"/>
        <v>0</v>
      </c>
      <c r="AX1369" s="62">
        <f t="shared" si="4577"/>
        <v>0</v>
      </c>
      <c r="AY1369" s="62">
        <f>AY1370</f>
        <v>0</v>
      </c>
      <c r="AZ1369" s="62">
        <f t="shared" si="4577"/>
        <v>0</v>
      </c>
      <c r="BA1369" s="62">
        <f t="shared" si="4577"/>
        <v>0</v>
      </c>
      <c r="BB1369" s="62">
        <f t="shared" si="4577"/>
        <v>0</v>
      </c>
      <c r="BC1369" s="62">
        <f t="shared" si="4577"/>
        <v>0</v>
      </c>
      <c r="BD1369" s="62">
        <f t="shared" si="4577"/>
        <v>0</v>
      </c>
      <c r="BE1369" s="62">
        <f t="shared" si="4577"/>
        <v>0</v>
      </c>
      <c r="BF1369" s="62">
        <f>BF1370</f>
        <v>0</v>
      </c>
      <c r="BG1369" s="62">
        <f t="shared" si="4577"/>
        <v>0</v>
      </c>
      <c r="BH1369" s="62">
        <f t="shared" si="4577"/>
        <v>0</v>
      </c>
      <c r="BI1369" s="62" t="e">
        <f t="shared" si="4577"/>
        <v>#REF!</v>
      </c>
      <c r="BJ1369" s="62" t="e">
        <f t="shared" si="4577"/>
        <v>#REF!</v>
      </c>
      <c r="BK1369" s="62" t="e">
        <f t="shared" si="4577"/>
        <v>#REF!</v>
      </c>
      <c r="BL1369" s="62" t="e">
        <f t="shared" si="4344"/>
        <v>#REF!</v>
      </c>
      <c r="BM1369" s="304"/>
      <c r="BN1369" s="304"/>
      <c r="BO1369" s="304"/>
      <c r="BP1369" s="304"/>
      <c r="BQ1369" s="304"/>
      <c r="BR1369" s="304"/>
      <c r="BS1369" s="64"/>
      <c r="BT1369" s="77"/>
    </row>
    <row r="1370" spans="1:72" s="78" customFormat="1" ht="36.75" hidden="1" customHeight="1">
      <c r="A1370" s="77"/>
      <c r="B1370" s="104">
        <v>2014</v>
      </c>
      <c r="C1370" s="105">
        <v>8317</v>
      </c>
      <c r="D1370" s="104">
        <v>7</v>
      </c>
      <c r="E1370" s="104">
        <v>2000</v>
      </c>
      <c r="F1370" s="104">
        <v>2400</v>
      </c>
      <c r="G1370" s="104">
        <v>246</v>
      </c>
      <c r="H1370" s="104">
        <v>1</v>
      </c>
      <c r="I1370" s="66" t="s">
        <v>55</v>
      </c>
      <c r="J1370" s="67">
        <v>0</v>
      </c>
      <c r="K1370" s="67">
        <v>0</v>
      </c>
      <c r="L1370" s="68">
        <f>J1370+K1370</f>
        <v>0</v>
      </c>
      <c r="M1370" s="67">
        <v>0</v>
      </c>
      <c r="N1370" s="67">
        <v>0</v>
      </c>
      <c r="O1370" s="68">
        <f>+M1370+N1370</f>
        <v>0</v>
      </c>
      <c r="P1370" s="68">
        <f>+L1370+O1370</f>
        <v>0</v>
      </c>
      <c r="Q1370" s="71">
        <v>0</v>
      </c>
      <c r="R1370" s="71">
        <v>0</v>
      </c>
      <c r="S1370" s="71">
        <v>0</v>
      </c>
      <c r="T1370" s="71">
        <v>0</v>
      </c>
      <c r="U1370" s="71">
        <v>0</v>
      </c>
      <c r="V1370" s="71">
        <v>0</v>
      </c>
      <c r="W1370" s="67">
        <v>0</v>
      </c>
      <c r="X1370" s="67">
        <v>0</v>
      </c>
      <c r="Y1370" s="68">
        <v>0</v>
      </c>
      <c r="Z1370" s="67">
        <v>0</v>
      </c>
      <c r="AA1370" s="67">
        <v>0</v>
      </c>
      <c r="AB1370" s="68">
        <v>0</v>
      </c>
      <c r="AC1370" s="68">
        <f t="shared" ref="AC1370" si="4578">+Y1370+AB1370</f>
        <v>0</v>
      </c>
      <c r="AD1370" s="67">
        <f>J1370+Q1370-T1370</f>
        <v>0</v>
      </c>
      <c r="AE1370" s="67">
        <f>K1370+R1370-U1370</f>
        <v>0</v>
      </c>
      <c r="AF1370" s="68">
        <f t="shared" ref="AF1370" si="4579">AD1370+AE1370</f>
        <v>0</v>
      </c>
      <c r="AG1370" s="67" t="e">
        <f>M1370+#REF!-V1370</f>
        <v>#REF!</v>
      </c>
      <c r="AH1370" s="67" t="e">
        <f>N1370+S1370-#REF!</f>
        <v>#REF!</v>
      </c>
      <c r="AI1370" s="68" t="e">
        <f t="shared" ref="AI1370" si="4580">+AG1370+AH1370</f>
        <v>#REF!</v>
      </c>
      <c r="AJ1370" s="68" t="e">
        <f t="shared" ref="AJ1370" si="4581">+AF1370+AI1370</f>
        <v>#REF!</v>
      </c>
      <c r="AK1370" s="71">
        <v>0</v>
      </c>
      <c r="AL1370" s="71">
        <v>0</v>
      </c>
      <c r="AM1370" s="68">
        <f>AK1370+AL1370</f>
        <v>0</v>
      </c>
      <c r="AN1370" s="71">
        <v>0</v>
      </c>
      <c r="AO1370" s="71">
        <v>0</v>
      </c>
      <c r="AP1370" s="68">
        <f>+AN1370+AO1370</f>
        <v>0</v>
      </c>
      <c r="AQ1370" s="68">
        <f>+AM1370+AP1370</f>
        <v>0</v>
      </c>
      <c r="AR1370" s="71">
        <v>0</v>
      </c>
      <c r="AS1370" s="71">
        <v>0</v>
      </c>
      <c r="AT1370" s="68">
        <f>AR1370+AS1370</f>
        <v>0</v>
      </c>
      <c r="AU1370" s="71">
        <v>0</v>
      </c>
      <c r="AV1370" s="71">
        <v>0</v>
      </c>
      <c r="AW1370" s="68">
        <f>+AU1370+AV1370</f>
        <v>0</v>
      </c>
      <c r="AX1370" s="68">
        <f>+AT1370+AW1370</f>
        <v>0</v>
      </c>
      <c r="AY1370" s="71">
        <v>0</v>
      </c>
      <c r="AZ1370" s="71">
        <v>0</v>
      </c>
      <c r="BA1370" s="68">
        <f>AY1370+AZ1370</f>
        <v>0</v>
      </c>
      <c r="BB1370" s="71">
        <v>0</v>
      </c>
      <c r="BC1370" s="71">
        <v>0</v>
      </c>
      <c r="BD1370" s="68">
        <f>+BB1370+BC1370</f>
        <v>0</v>
      </c>
      <c r="BE1370" s="68">
        <f>+BA1370+BD1370</f>
        <v>0</v>
      </c>
      <c r="BF1370" s="67">
        <f t="shared" ref="BF1370:BG1370" si="4582">AD1370-AK1370-AR1370-AY1370</f>
        <v>0</v>
      </c>
      <c r="BG1370" s="67">
        <f t="shared" si="4582"/>
        <v>0</v>
      </c>
      <c r="BH1370" s="68">
        <f t="shared" ref="BH1370" si="4583">BF1370+BG1370</f>
        <v>0</v>
      </c>
      <c r="BI1370" s="67" t="e">
        <f t="shared" ref="BI1370" si="4584">AG1370-AN1370-AU1370-BB1370</f>
        <v>#REF!</v>
      </c>
      <c r="BJ1370" s="67" t="e">
        <f t="shared" ref="BJ1370" si="4585">AH1370-AO1370-AV1370-BC1370</f>
        <v>#REF!</v>
      </c>
      <c r="BK1370" s="67" t="e">
        <f t="shared" ref="BK1370" si="4586">AI1370-AP1370-AW1370-BD1370</f>
        <v>#REF!</v>
      </c>
      <c r="BL1370" s="67" t="e">
        <f t="shared" si="4344"/>
        <v>#REF!</v>
      </c>
      <c r="BM1370" s="305">
        <v>0</v>
      </c>
      <c r="BN1370" s="305">
        <v>0</v>
      </c>
      <c r="BO1370" s="306"/>
      <c r="BP1370" s="306"/>
      <c r="BQ1370" s="305">
        <v>0</v>
      </c>
      <c r="BR1370" s="305">
        <v>0</v>
      </c>
      <c r="BS1370" s="74" t="s">
        <v>37</v>
      </c>
      <c r="BT1370" s="77"/>
    </row>
    <row r="1371" spans="1:72" s="79" customFormat="1" ht="36.75" hidden="1" customHeight="1">
      <c r="A1371" s="77"/>
      <c r="B1371" s="59">
        <v>2014</v>
      </c>
      <c r="C1371" s="60">
        <v>8317</v>
      </c>
      <c r="D1371" s="59">
        <v>7</v>
      </c>
      <c r="E1371" s="59">
        <v>2000</v>
      </c>
      <c r="F1371" s="59">
        <v>2400</v>
      </c>
      <c r="G1371" s="59">
        <v>248</v>
      </c>
      <c r="H1371" s="59"/>
      <c r="I1371" s="61" t="s">
        <v>839</v>
      </c>
      <c r="J1371" s="62">
        <f>J1372</f>
        <v>0</v>
      </c>
      <c r="K1371" s="62">
        <f t="shared" ref="K1371:P1371" si="4587">K1372</f>
        <v>0</v>
      </c>
      <c r="L1371" s="62">
        <f t="shared" si="4587"/>
        <v>0</v>
      </c>
      <c r="M1371" s="62">
        <f t="shared" si="4587"/>
        <v>0</v>
      </c>
      <c r="N1371" s="62">
        <f t="shared" si="4587"/>
        <v>0</v>
      </c>
      <c r="O1371" s="62">
        <f t="shared" si="4587"/>
        <v>0</v>
      </c>
      <c r="P1371" s="62">
        <f t="shared" si="4587"/>
        <v>0</v>
      </c>
      <c r="Q1371" s="62">
        <f>Q1372</f>
        <v>0</v>
      </c>
      <c r="R1371" s="62">
        <f t="shared" ref="R1371:V1371" si="4588">R1372</f>
        <v>0</v>
      </c>
      <c r="S1371" s="62">
        <f t="shared" si="4588"/>
        <v>0</v>
      </c>
      <c r="T1371" s="62">
        <f>T1372</f>
        <v>0</v>
      </c>
      <c r="U1371" s="62">
        <f t="shared" si="4588"/>
        <v>0</v>
      </c>
      <c r="V1371" s="62">
        <f t="shared" si="4588"/>
        <v>0</v>
      </c>
      <c r="W1371" s="62">
        <v>0</v>
      </c>
      <c r="X1371" s="62">
        <v>0</v>
      </c>
      <c r="Y1371" s="62">
        <v>0</v>
      </c>
      <c r="Z1371" s="62">
        <v>0</v>
      </c>
      <c r="AA1371" s="62">
        <v>0</v>
      </c>
      <c r="AB1371" s="62">
        <v>0</v>
      </c>
      <c r="AC1371" s="62">
        <f t="shared" ref="AC1371" si="4589">AC1372</f>
        <v>0</v>
      </c>
      <c r="AD1371" s="62">
        <f>AD1372</f>
        <v>0</v>
      </c>
      <c r="AE1371" s="62">
        <f t="shared" ref="AE1371:AJ1371" si="4590">AE1372</f>
        <v>0</v>
      </c>
      <c r="AF1371" s="62">
        <f t="shared" si="4590"/>
        <v>0</v>
      </c>
      <c r="AG1371" s="62" t="e">
        <f t="shared" si="4590"/>
        <v>#REF!</v>
      </c>
      <c r="AH1371" s="62" t="e">
        <f t="shared" si="4590"/>
        <v>#REF!</v>
      </c>
      <c r="AI1371" s="62" t="e">
        <f t="shared" si="4590"/>
        <v>#REF!</v>
      </c>
      <c r="AJ1371" s="62" t="e">
        <f t="shared" si="4590"/>
        <v>#REF!</v>
      </c>
      <c r="AK1371" s="62">
        <f>AK1372</f>
        <v>0</v>
      </c>
      <c r="AL1371" s="62">
        <f t="shared" ref="AL1371:BK1371" si="4591">AL1372</f>
        <v>0</v>
      </c>
      <c r="AM1371" s="62">
        <f t="shared" si="4591"/>
        <v>0</v>
      </c>
      <c r="AN1371" s="62">
        <f t="shared" si="4591"/>
        <v>0</v>
      </c>
      <c r="AO1371" s="62">
        <f t="shared" si="4591"/>
        <v>0</v>
      </c>
      <c r="AP1371" s="62">
        <f t="shared" si="4591"/>
        <v>0</v>
      </c>
      <c r="AQ1371" s="62">
        <f t="shared" si="4591"/>
        <v>0</v>
      </c>
      <c r="AR1371" s="62">
        <f>AR1372</f>
        <v>0</v>
      </c>
      <c r="AS1371" s="62">
        <f t="shared" si="4591"/>
        <v>0</v>
      </c>
      <c r="AT1371" s="62">
        <f t="shared" si="4591"/>
        <v>0</v>
      </c>
      <c r="AU1371" s="62">
        <f t="shared" si="4591"/>
        <v>0</v>
      </c>
      <c r="AV1371" s="62">
        <f t="shared" si="4591"/>
        <v>0</v>
      </c>
      <c r="AW1371" s="62">
        <f t="shared" si="4591"/>
        <v>0</v>
      </c>
      <c r="AX1371" s="62">
        <f t="shared" si="4591"/>
        <v>0</v>
      </c>
      <c r="AY1371" s="62">
        <f>AY1372</f>
        <v>0</v>
      </c>
      <c r="AZ1371" s="62">
        <f t="shared" si="4591"/>
        <v>0</v>
      </c>
      <c r="BA1371" s="62">
        <f t="shared" si="4591"/>
        <v>0</v>
      </c>
      <c r="BB1371" s="62">
        <f t="shared" si="4591"/>
        <v>0</v>
      </c>
      <c r="BC1371" s="62">
        <f t="shared" si="4591"/>
        <v>0</v>
      </c>
      <c r="BD1371" s="62">
        <f t="shared" si="4591"/>
        <v>0</v>
      </c>
      <c r="BE1371" s="62">
        <f t="shared" si="4591"/>
        <v>0</v>
      </c>
      <c r="BF1371" s="62">
        <f>BF1372</f>
        <v>0</v>
      </c>
      <c r="BG1371" s="62">
        <f t="shared" si="4591"/>
        <v>0</v>
      </c>
      <c r="BH1371" s="62">
        <f t="shared" si="4591"/>
        <v>0</v>
      </c>
      <c r="BI1371" s="62" t="e">
        <f t="shared" si="4591"/>
        <v>#REF!</v>
      </c>
      <c r="BJ1371" s="62" t="e">
        <f t="shared" si="4591"/>
        <v>#REF!</v>
      </c>
      <c r="BK1371" s="62" t="e">
        <f t="shared" si="4591"/>
        <v>#REF!</v>
      </c>
      <c r="BL1371" s="62" t="e">
        <f t="shared" si="4344"/>
        <v>#REF!</v>
      </c>
      <c r="BM1371" s="304"/>
      <c r="BN1371" s="304"/>
      <c r="BO1371" s="304"/>
      <c r="BP1371" s="304"/>
      <c r="BQ1371" s="304"/>
      <c r="BR1371" s="304"/>
      <c r="BS1371" s="64"/>
      <c r="BT1371" s="77"/>
    </row>
    <row r="1372" spans="1:72" s="46" customFormat="1" ht="51.75" hidden="1" customHeight="1">
      <c r="A1372" s="77"/>
      <c r="B1372" s="104">
        <v>2014</v>
      </c>
      <c r="C1372" s="105">
        <v>8317</v>
      </c>
      <c r="D1372" s="104">
        <v>7</v>
      </c>
      <c r="E1372" s="104">
        <v>2000</v>
      </c>
      <c r="F1372" s="104">
        <v>2400</v>
      </c>
      <c r="G1372" s="104">
        <v>248</v>
      </c>
      <c r="H1372" s="104">
        <v>1</v>
      </c>
      <c r="I1372" s="86" t="s">
        <v>839</v>
      </c>
      <c r="J1372" s="67">
        <v>0</v>
      </c>
      <c r="K1372" s="67">
        <v>0</v>
      </c>
      <c r="L1372" s="68">
        <f>J1372+K1372</f>
        <v>0</v>
      </c>
      <c r="M1372" s="67">
        <v>0</v>
      </c>
      <c r="N1372" s="67">
        <v>0</v>
      </c>
      <c r="O1372" s="68">
        <f>+M1372+N1372</f>
        <v>0</v>
      </c>
      <c r="P1372" s="68">
        <f>+L1372+O1372</f>
        <v>0</v>
      </c>
      <c r="Q1372" s="71">
        <v>0</v>
      </c>
      <c r="R1372" s="71">
        <v>0</v>
      </c>
      <c r="S1372" s="71">
        <v>0</v>
      </c>
      <c r="T1372" s="71">
        <v>0</v>
      </c>
      <c r="U1372" s="71">
        <v>0</v>
      </c>
      <c r="V1372" s="71">
        <v>0</v>
      </c>
      <c r="W1372" s="67">
        <v>0</v>
      </c>
      <c r="X1372" s="67">
        <v>0</v>
      </c>
      <c r="Y1372" s="68">
        <v>0</v>
      </c>
      <c r="Z1372" s="67">
        <v>0</v>
      </c>
      <c r="AA1372" s="67">
        <v>0</v>
      </c>
      <c r="AB1372" s="68">
        <v>0</v>
      </c>
      <c r="AC1372" s="68">
        <f t="shared" ref="AC1372" si="4592">+Y1372+AB1372</f>
        <v>0</v>
      </c>
      <c r="AD1372" s="67">
        <f>J1372+Q1372-T1372</f>
        <v>0</v>
      </c>
      <c r="AE1372" s="67">
        <f>K1372+R1372-U1372</f>
        <v>0</v>
      </c>
      <c r="AF1372" s="68">
        <f t="shared" ref="AF1372" si="4593">AD1372+AE1372</f>
        <v>0</v>
      </c>
      <c r="AG1372" s="67" t="e">
        <f>M1372+#REF!-V1372</f>
        <v>#REF!</v>
      </c>
      <c r="AH1372" s="67" t="e">
        <f>N1372+S1372-#REF!</f>
        <v>#REF!</v>
      </c>
      <c r="AI1372" s="68" t="e">
        <f t="shared" ref="AI1372" si="4594">+AG1372+AH1372</f>
        <v>#REF!</v>
      </c>
      <c r="AJ1372" s="68" t="e">
        <f t="shared" ref="AJ1372" si="4595">+AF1372+AI1372</f>
        <v>#REF!</v>
      </c>
      <c r="AK1372" s="71">
        <v>0</v>
      </c>
      <c r="AL1372" s="71">
        <v>0</v>
      </c>
      <c r="AM1372" s="68">
        <f>AK1372+AL1372</f>
        <v>0</v>
      </c>
      <c r="AN1372" s="71">
        <v>0</v>
      </c>
      <c r="AO1372" s="71">
        <v>0</v>
      </c>
      <c r="AP1372" s="68">
        <f>+AN1372+AO1372</f>
        <v>0</v>
      </c>
      <c r="AQ1372" s="68">
        <f>+AM1372+AP1372</f>
        <v>0</v>
      </c>
      <c r="AR1372" s="71">
        <v>0</v>
      </c>
      <c r="AS1372" s="71">
        <v>0</v>
      </c>
      <c r="AT1372" s="68">
        <f>AR1372+AS1372</f>
        <v>0</v>
      </c>
      <c r="AU1372" s="71">
        <v>0</v>
      </c>
      <c r="AV1372" s="71">
        <v>0</v>
      </c>
      <c r="AW1372" s="68">
        <f>+AU1372+AV1372</f>
        <v>0</v>
      </c>
      <c r="AX1372" s="68">
        <f>+AT1372+AW1372</f>
        <v>0</v>
      </c>
      <c r="AY1372" s="71">
        <v>0</v>
      </c>
      <c r="AZ1372" s="71">
        <v>0</v>
      </c>
      <c r="BA1372" s="68">
        <f>AY1372+AZ1372</f>
        <v>0</v>
      </c>
      <c r="BB1372" s="71">
        <v>0</v>
      </c>
      <c r="BC1372" s="71">
        <v>0</v>
      </c>
      <c r="BD1372" s="68">
        <f>+BB1372+BC1372</f>
        <v>0</v>
      </c>
      <c r="BE1372" s="68">
        <f>+BA1372+BD1372</f>
        <v>0</v>
      </c>
      <c r="BF1372" s="67">
        <f t="shared" ref="BF1372:BG1372" si="4596">AD1372-AK1372-AR1372-AY1372</f>
        <v>0</v>
      </c>
      <c r="BG1372" s="67">
        <f t="shared" si="4596"/>
        <v>0</v>
      </c>
      <c r="BH1372" s="68">
        <f t="shared" ref="BH1372" si="4597">BF1372+BG1372</f>
        <v>0</v>
      </c>
      <c r="BI1372" s="67" t="e">
        <f t="shared" ref="BI1372" si="4598">AG1372-AN1372-AU1372-BB1372</f>
        <v>#REF!</v>
      </c>
      <c r="BJ1372" s="67" t="e">
        <f t="shared" ref="BJ1372" si="4599">AH1372-AO1372-AV1372-BC1372</f>
        <v>#REF!</v>
      </c>
      <c r="BK1372" s="67" t="e">
        <f t="shared" ref="BK1372" si="4600">AI1372-AP1372-AW1372-BD1372</f>
        <v>#REF!</v>
      </c>
      <c r="BL1372" s="67" t="e">
        <f t="shared" si="4344"/>
        <v>#REF!</v>
      </c>
      <c r="BM1372" s="305">
        <v>0</v>
      </c>
      <c r="BN1372" s="305">
        <v>0</v>
      </c>
      <c r="BO1372" s="306"/>
      <c r="BP1372" s="306"/>
      <c r="BQ1372" s="305">
        <v>0</v>
      </c>
      <c r="BR1372" s="305">
        <v>0</v>
      </c>
      <c r="BS1372" s="74" t="s">
        <v>37</v>
      </c>
      <c r="BT1372" s="77"/>
    </row>
    <row r="1373" spans="1:72" s="78" customFormat="1" ht="40.5" hidden="1">
      <c r="A1373" s="77"/>
      <c r="B1373" s="53">
        <v>2014</v>
      </c>
      <c r="C1373" s="54">
        <v>8317</v>
      </c>
      <c r="D1373" s="53">
        <v>7</v>
      </c>
      <c r="E1373" s="53">
        <v>2000</v>
      </c>
      <c r="F1373" s="53">
        <v>2500</v>
      </c>
      <c r="G1373" s="53"/>
      <c r="H1373" s="53"/>
      <c r="I1373" s="55" t="s">
        <v>209</v>
      </c>
      <c r="J1373" s="56">
        <f>J1374+J1376</f>
        <v>0</v>
      </c>
      <c r="K1373" s="56">
        <f t="shared" ref="K1373:P1373" si="4601">K1374+K1376</f>
        <v>0</v>
      </c>
      <c r="L1373" s="56">
        <f t="shared" si="4601"/>
        <v>0</v>
      </c>
      <c r="M1373" s="56">
        <f t="shared" si="4601"/>
        <v>0</v>
      </c>
      <c r="N1373" s="56">
        <f t="shared" si="4601"/>
        <v>0</v>
      </c>
      <c r="O1373" s="56">
        <f t="shared" si="4601"/>
        <v>0</v>
      </c>
      <c r="P1373" s="56">
        <f t="shared" si="4601"/>
        <v>0</v>
      </c>
      <c r="Q1373" s="56">
        <f>Q1374+Q1376</f>
        <v>0</v>
      </c>
      <c r="R1373" s="56">
        <f t="shared" ref="R1373:S1373" si="4602">R1374+R1376</f>
        <v>0</v>
      </c>
      <c r="S1373" s="56">
        <f t="shared" si="4602"/>
        <v>0</v>
      </c>
      <c r="T1373" s="56">
        <f>T1374+T1376</f>
        <v>0</v>
      </c>
      <c r="U1373" s="56">
        <f t="shared" ref="U1373:V1373" si="4603">U1374+U1376</f>
        <v>0</v>
      </c>
      <c r="V1373" s="56">
        <f t="shared" si="4603"/>
        <v>0</v>
      </c>
      <c r="W1373" s="56">
        <v>0</v>
      </c>
      <c r="X1373" s="56">
        <v>0</v>
      </c>
      <c r="Y1373" s="56">
        <v>0</v>
      </c>
      <c r="Z1373" s="56">
        <v>0</v>
      </c>
      <c r="AA1373" s="56">
        <v>0</v>
      </c>
      <c r="AB1373" s="56">
        <v>0</v>
      </c>
      <c r="AC1373" s="56">
        <f t="shared" ref="AC1373" si="4604">AC1374+AC1376</f>
        <v>0</v>
      </c>
      <c r="AD1373" s="56">
        <f>AD1374+AD1376</f>
        <v>0</v>
      </c>
      <c r="AE1373" s="56">
        <f t="shared" ref="AE1373:AJ1373" si="4605">AE1374+AE1376</f>
        <v>0</v>
      </c>
      <c r="AF1373" s="56">
        <f t="shared" si="4605"/>
        <v>0</v>
      </c>
      <c r="AG1373" s="56" t="e">
        <f t="shared" si="4605"/>
        <v>#REF!</v>
      </c>
      <c r="AH1373" s="56" t="e">
        <f t="shared" si="4605"/>
        <v>#REF!</v>
      </c>
      <c r="AI1373" s="56" t="e">
        <f t="shared" si="4605"/>
        <v>#REF!</v>
      </c>
      <c r="AJ1373" s="56" t="e">
        <f t="shared" si="4605"/>
        <v>#REF!</v>
      </c>
      <c r="AK1373" s="56">
        <f>AK1374+AK1376</f>
        <v>0</v>
      </c>
      <c r="AL1373" s="56">
        <f t="shared" ref="AL1373:AQ1373" si="4606">AL1374+AL1376</f>
        <v>0</v>
      </c>
      <c r="AM1373" s="56">
        <f t="shared" si="4606"/>
        <v>0</v>
      </c>
      <c r="AN1373" s="56">
        <f t="shared" si="4606"/>
        <v>0</v>
      </c>
      <c r="AO1373" s="56">
        <f t="shared" si="4606"/>
        <v>0</v>
      </c>
      <c r="AP1373" s="56">
        <f t="shared" si="4606"/>
        <v>0</v>
      </c>
      <c r="AQ1373" s="56">
        <f t="shared" si="4606"/>
        <v>0</v>
      </c>
      <c r="AR1373" s="56">
        <f>AR1374+AR1376</f>
        <v>0</v>
      </c>
      <c r="AS1373" s="56">
        <f t="shared" ref="AS1373:AX1373" si="4607">AS1374+AS1376</f>
        <v>0</v>
      </c>
      <c r="AT1373" s="56">
        <f t="shared" si="4607"/>
        <v>0</v>
      </c>
      <c r="AU1373" s="56">
        <f t="shared" si="4607"/>
        <v>0</v>
      </c>
      <c r="AV1373" s="56">
        <f t="shared" si="4607"/>
        <v>0</v>
      </c>
      <c r="AW1373" s="56">
        <f t="shared" si="4607"/>
        <v>0</v>
      </c>
      <c r="AX1373" s="56">
        <f t="shared" si="4607"/>
        <v>0</v>
      </c>
      <c r="AY1373" s="56">
        <f>AY1374+AY1376</f>
        <v>0</v>
      </c>
      <c r="AZ1373" s="56">
        <f t="shared" ref="AZ1373:BE1373" si="4608">AZ1374+AZ1376</f>
        <v>0</v>
      </c>
      <c r="BA1373" s="56">
        <f t="shared" si="4608"/>
        <v>0</v>
      </c>
      <c r="BB1373" s="56">
        <f t="shared" si="4608"/>
        <v>0</v>
      </c>
      <c r="BC1373" s="56">
        <f t="shared" si="4608"/>
        <v>0</v>
      </c>
      <c r="BD1373" s="56">
        <f t="shared" si="4608"/>
        <v>0</v>
      </c>
      <c r="BE1373" s="56">
        <f t="shared" si="4608"/>
        <v>0</v>
      </c>
      <c r="BF1373" s="56">
        <f>BF1374+BF1376</f>
        <v>0</v>
      </c>
      <c r="BG1373" s="56">
        <f t="shared" ref="BG1373:BI1373" si="4609">BG1374+BG1376</f>
        <v>0</v>
      </c>
      <c r="BH1373" s="56">
        <f t="shared" si="4609"/>
        <v>0</v>
      </c>
      <c r="BI1373" s="56" t="e">
        <f t="shared" si="4609"/>
        <v>#REF!</v>
      </c>
      <c r="BJ1373" s="56" t="e">
        <f t="shared" ref="BJ1373:BK1373" si="4610">BJ1374+BJ1376</f>
        <v>#REF!</v>
      </c>
      <c r="BK1373" s="56" t="e">
        <f t="shared" si="4610"/>
        <v>#REF!</v>
      </c>
      <c r="BL1373" s="56" t="e">
        <f t="shared" si="4344"/>
        <v>#REF!</v>
      </c>
      <c r="BM1373" s="303"/>
      <c r="BN1373" s="303"/>
      <c r="BO1373" s="303"/>
      <c r="BP1373" s="303"/>
      <c r="BQ1373" s="303"/>
      <c r="BR1373" s="303"/>
      <c r="BS1373" s="58"/>
      <c r="BT1373" s="77"/>
    </row>
    <row r="1374" spans="1:72" s="79" customFormat="1" hidden="1">
      <c r="A1374" s="294"/>
      <c r="B1374" s="60">
        <v>2014</v>
      </c>
      <c r="C1374" s="59">
        <v>8317</v>
      </c>
      <c r="D1374" s="59">
        <v>7</v>
      </c>
      <c r="E1374" s="59">
        <v>2000</v>
      </c>
      <c r="F1374" s="59">
        <v>2500</v>
      </c>
      <c r="G1374" s="59">
        <v>254</v>
      </c>
      <c r="H1374" s="62"/>
      <c r="I1374" s="61" t="s">
        <v>211</v>
      </c>
      <c r="J1374" s="62">
        <f>J1375</f>
        <v>0</v>
      </c>
      <c r="K1374" s="62">
        <f t="shared" ref="K1374:P1374" si="4611">K1375</f>
        <v>0</v>
      </c>
      <c r="L1374" s="62">
        <f t="shared" si="4611"/>
        <v>0</v>
      </c>
      <c r="M1374" s="62">
        <f t="shared" si="4611"/>
        <v>0</v>
      </c>
      <c r="N1374" s="62">
        <f t="shared" si="4611"/>
        <v>0</v>
      </c>
      <c r="O1374" s="62">
        <f t="shared" si="4611"/>
        <v>0</v>
      </c>
      <c r="P1374" s="62">
        <f t="shared" si="4611"/>
        <v>0</v>
      </c>
      <c r="Q1374" s="62">
        <f>Q1375</f>
        <v>0</v>
      </c>
      <c r="R1374" s="62">
        <f t="shared" ref="R1374:V1374" si="4612">R1375</f>
        <v>0</v>
      </c>
      <c r="S1374" s="62">
        <f t="shared" si="4612"/>
        <v>0</v>
      </c>
      <c r="T1374" s="62">
        <f>T1375</f>
        <v>0</v>
      </c>
      <c r="U1374" s="62">
        <f t="shared" si="4612"/>
        <v>0</v>
      </c>
      <c r="V1374" s="62">
        <f t="shared" si="4612"/>
        <v>0</v>
      </c>
      <c r="W1374" s="62">
        <v>0</v>
      </c>
      <c r="X1374" s="62">
        <v>0</v>
      </c>
      <c r="Y1374" s="62">
        <v>0</v>
      </c>
      <c r="Z1374" s="62">
        <v>0</v>
      </c>
      <c r="AA1374" s="62">
        <v>0</v>
      </c>
      <c r="AB1374" s="62">
        <v>0</v>
      </c>
      <c r="AC1374" s="62">
        <f t="shared" ref="AC1374" si="4613">AC1375</f>
        <v>0</v>
      </c>
      <c r="AD1374" s="62">
        <f>AD1375</f>
        <v>0</v>
      </c>
      <c r="AE1374" s="62">
        <f t="shared" ref="AE1374:AJ1374" si="4614">AE1375</f>
        <v>0</v>
      </c>
      <c r="AF1374" s="62">
        <f t="shared" si="4614"/>
        <v>0</v>
      </c>
      <c r="AG1374" s="62" t="e">
        <f t="shared" si="4614"/>
        <v>#REF!</v>
      </c>
      <c r="AH1374" s="62" t="e">
        <f t="shared" si="4614"/>
        <v>#REF!</v>
      </c>
      <c r="AI1374" s="62" t="e">
        <f t="shared" si="4614"/>
        <v>#REF!</v>
      </c>
      <c r="AJ1374" s="62" t="e">
        <f t="shared" si="4614"/>
        <v>#REF!</v>
      </c>
      <c r="AK1374" s="62">
        <f>AK1375</f>
        <v>0</v>
      </c>
      <c r="AL1374" s="62">
        <f t="shared" ref="AL1374:BK1374" si="4615">AL1375</f>
        <v>0</v>
      </c>
      <c r="AM1374" s="62">
        <f t="shared" si="4615"/>
        <v>0</v>
      </c>
      <c r="AN1374" s="62">
        <f t="shared" si="4615"/>
        <v>0</v>
      </c>
      <c r="AO1374" s="62">
        <f t="shared" si="4615"/>
        <v>0</v>
      </c>
      <c r="AP1374" s="62">
        <f t="shared" si="4615"/>
        <v>0</v>
      </c>
      <c r="AQ1374" s="62">
        <f t="shared" si="4615"/>
        <v>0</v>
      </c>
      <c r="AR1374" s="62">
        <f>AR1375</f>
        <v>0</v>
      </c>
      <c r="AS1374" s="62">
        <f t="shared" si="4615"/>
        <v>0</v>
      </c>
      <c r="AT1374" s="62">
        <f t="shared" si="4615"/>
        <v>0</v>
      </c>
      <c r="AU1374" s="62">
        <f t="shared" si="4615"/>
        <v>0</v>
      </c>
      <c r="AV1374" s="62">
        <f t="shared" si="4615"/>
        <v>0</v>
      </c>
      <c r="AW1374" s="62">
        <f t="shared" si="4615"/>
        <v>0</v>
      </c>
      <c r="AX1374" s="62">
        <f t="shared" si="4615"/>
        <v>0</v>
      </c>
      <c r="AY1374" s="62">
        <f>AY1375</f>
        <v>0</v>
      </c>
      <c r="AZ1374" s="62">
        <f t="shared" si="4615"/>
        <v>0</v>
      </c>
      <c r="BA1374" s="62">
        <f t="shared" si="4615"/>
        <v>0</v>
      </c>
      <c r="BB1374" s="62">
        <f t="shared" si="4615"/>
        <v>0</v>
      </c>
      <c r="BC1374" s="62">
        <f t="shared" si="4615"/>
        <v>0</v>
      </c>
      <c r="BD1374" s="62">
        <f t="shared" si="4615"/>
        <v>0</v>
      </c>
      <c r="BE1374" s="62">
        <f t="shared" si="4615"/>
        <v>0</v>
      </c>
      <c r="BF1374" s="62">
        <f>BF1375</f>
        <v>0</v>
      </c>
      <c r="BG1374" s="62">
        <f t="shared" si="4615"/>
        <v>0</v>
      </c>
      <c r="BH1374" s="62">
        <f t="shared" si="4615"/>
        <v>0</v>
      </c>
      <c r="BI1374" s="62" t="e">
        <f t="shared" si="4615"/>
        <v>#REF!</v>
      </c>
      <c r="BJ1374" s="62" t="e">
        <f t="shared" si="4615"/>
        <v>#REF!</v>
      </c>
      <c r="BK1374" s="62" t="e">
        <f t="shared" si="4615"/>
        <v>#REF!</v>
      </c>
      <c r="BL1374" s="62" t="e">
        <f t="shared" si="4344"/>
        <v>#REF!</v>
      </c>
      <c r="BM1374" s="304"/>
      <c r="BN1374" s="304"/>
      <c r="BO1374" s="304"/>
      <c r="BP1374" s="304"/>
      <c r="BQ1374" s="304"/>
      <c r="BR1374" s="304"/>
      <c r="BS1374" s="64"/>
      <c r="BT1374" s="77"/>
    </row>
    <row r="1375" spans="1:72" s="46" customFormat="1" hidden="1">
      <c r="A1375" s="77"/>
      <c r="B1375" s="104">
        <v>2014</v>
      </c>
      <c r="C1375" s="105">
        <v>8317</v>
      </c>
      <c r="D1375" s="104">
        <v>7</v>
      </c>
      <c r="E1375" s="104">
        <v>2000</v>
      </c>
      <c r="F1375" s="104">
        <v>2500</v>
      </c>
      <c r="G1375" s="104">
        <v>254</v>
      </c>
      <c r="H1375" s="104">
        <v>1</v>
      </c>
      <c r="I1375" s="66" t="s">
        <v>211</v>
      </c>
      <c r="J1375" s="67">
        <v>0</v>
      </c>
      <c r="K1375" s="67">
        <v>0</v>
      </c>
      <c r="L1375" s="68">
        <f>J1375+K1375</f>
        <v>0</v>
      </c>
      <c r="M1375" s="67">
        <v>0</v>
      </c>
      <c r="N1375" s="67">
        <v>0</v>
      </c>
      <c r="O1375" s="68">
        <f>+M1375+N1375</f>
        <v>0</v>
      </c>
      <c r="P1375" s="68">
        <f>+L1375+O1375</f>
        <v>0</v>
      </c>
      <c r="Q1375" s="71">
        <v>0</v>
      </c>
      <c r="R1375" s="71">
        <v>0</v>
      </c>
      <c r="S1375" s="71">
        <v>0</v>
      </c>
      <c r="T1375" s="71">
        <v>0</v>
      </c>
      <c r="U1375" s="71">
        <v>0</v>
      </c>
      <c r="V1375" s="71">
        <v>0</v>
      </c>
      <c r="W1375" s="67">
        <v>0</v>
      </c>
      <c r="X1375" s="67">
        <v>0</v>
      </c>
      <c r="Y1375" s="68">
        <v>0</v>
      </c>
      <c r="Z1375" s="67">
        <v>0</v>
      </c>
      <c r="AA1375" s="67">
        <v>0</v>
      </c>
      <c r="AB1375" s="68">
        <v>0</v>
      </c>
      <c r="AC1375" s="68">
        <f t="shared" ref="AC1375" si="4616">+Y1375+AB1375</f>
        <v>0</v>
      </c>
      <c r="AD1375" s="67">
        <f>J1375+Q1375-T1375</f>
        <v>0</v>
      </c>
      <c r="AE1375" s="67">
        <f>K1375+R1375-U1375</f>
        <v>0</v>
      </c>
      <c r="AF1375" s="68">
        <f t="shared" ref="AF1375" si="4617">AD1375+AE1375</f>
        <v>0</v>
      </c>
      <c r="AG1375" s="67" t="e">
        <f>M1375+#REF!-V1375</f>
        <v>#REF!</v>
      </c>
      <c r="AH1375" s="67" t="e">
        <f>N1375+S1375-#REF!</f>
        <v>#REF!</v>
      </c>
      <c r="AI1375" s="68" t="e">
        <f t="shared" ref="AI1375" si="4618">+AG1375+AH1375</f>
        <v>#REF!</v>
      </c>
      <c r="AJ1375" s="68" t="e">
        <f t="shared" ref="AJ1375" si="4619">+AF1375+AI1375</f>
        <v>#REF!</v>
      </c>
      <c r="AK1375" s="71">
        <v>0</v>
      </c>
      <c r="AL1375" s="71">
        <v>0</v>
      </c>
      <c r="AM1375" s="68">
        <f>AK1375+AL1375</f>
        <v>0</v>
      </c>
      <c r="AN1375" s="71">
        <v>0</v>
      </c>
      <c r="AO1375" s="71">
        <v>0</v>
      </c>
      <c r="AP1375" s="68">
        <f>+AN1375+AO1375</f>
        <v>0</v>
      </c>
      <c r="AQ1375" s="68">
        <f>+AM1375+AP1375</f>
        <v>0</v>
      </c>
      <c r="AR1375" s="71">
        <v>0</v>
      </c>
      <c r="AS1375" s="71">
        <v>0</v>
      </c>
      <c r="AT1375" s="68">
        <f>AR1375+AS1375</f>
        <v>0</v>
      </c>
      <c r="AU1375" s="71">
        <v>0</v>
      </c>
      <c r="AV1375" s="71">
        <v>0</v>
      </c>
      <c r="AW1375" s="68">
        <f>+AU1375+AV1375</f>
        <v>0</v>
      </c>
      <c r="AX1375" s="68">
        <f>+AT1375+AW1375</f>
        <v>0</v>
      </c>
      <c r="AY1375" s="71">
        <v>0</v>
      </c>
      <c r="AZ1375" s="71">
        <v>0</v>
      </c>
      <c r="BA1375" s="68">
        <f>AY1375+AZ1375</f>
        <v>0</v>
      </c>
      <c r="BB1375" s="71">
        <v>0</v>
      </c>
      <c r="BC1375" s="71">
        <v>0</v>
      </c>
      <c r="BD1375" s="68">
        <f>+BB1375+BC1375</f>
        <v>0</v>
      </c>
      <c r="BE1375" s="68">
        <f>+BA1375+BD1375</f>
        <v>0</v>
      </c>
      <c r="BF1375" s="67">
        <f t="shared" ref="BF1375:BG1375" si="4620">AD1375-AK1375-AR1375-AY1375</f>
        <v>0</v>
      </c>
      <c r="BG1375" s="67">
        <f t="shared" si="4620"/>
        <v>0</v>
      </c>
      <c r="BH1375" s="68">
        <f t="shared" ref="BH1375" si="4621">BF1375+BG1375</f>
        <v>0</v>
      </c>
      <c r="BI1375" s="67" t="e">
        <f t="shared" ref="BI1375" si="4622">AG1375-AN1375-AU1375-BB1375</f>
        <v>#REF!</v>
      </c>
      <c r="BJ1375" s="67" t="e">
        <f t="shared" ref="BJ1375" si="4623">AH1375-AO1375-AV1375-BC1375</f>
        <v>#REF!</v>
      </c>
      <c r="BK1375" s="67" t="e">
        <f t="shared" ref="BK1375" si="4624">AI1375-AP1375-AW1375-BD1375</f>
        <v>#REF!</v>
      </c>
      <c r="BL1375" s="67" t="e">
        <f t="shared" si="4344"/>
        <v>#REF!</v>
      </c>
      <c r="BM1375" s="305">
        <v>0</v>
      </c>
      <c r="BN1375" s="305">
        <v>0</v>
      </c>
      <c r="BO1375" s="306"/>
      <c r="BP1375" s="306"/>
      <c r="BQ1375" s="305">
        <v>0</v>
      </c>
      <c r="BR1375" s="305">
        <v>0</v>
      </c>
      <c r="BS1375" s="114" t="s">
        <v>208</v>
      </c>
      <c r="BT1375" s="77"/>
    </row>
    <row r="1376" spans="1:72" s="46" customFormat="1" ht="40.5" hidden="1">
      <c r="A1376" s="77"/>
      <c r="B1376" s="60">
        <v>2014</v>
      </c>
      <c r="C1376" s="59">
        <v>8317</v>
      </c>
      <c r="D1376" s="59">
        <v>7</v>
      </c>
      <c r="E1376" s="59">
        <v>2000</v>
      </c>
      <c r="F1376" s="59">
        <v>2500</v>
      </c>
      <c r="G1376" s="59">
        <v>255</v>
      </c>
      <c r="H1376" s="62"/>
      <c r="I1376" s="61" t="s">
        <v>212</v>
      </c>
      <c r="J1376" s="62">
        <f>J1377</f>
        <v>0</v>
      </c>
      <c r="K1376" s="62">
        <f t="shared" ref="K1376:P1376" si="4625">K1377</f>
        <v>0</v>
      </c>
      <c r="L1376" s="62">
        <f t="shared" si="4625"/>
        <v>0</v>
      </c>
      <c r="M1376" s="62">
        <f t="shared" si="4625"/>
        <v>0</v>
      </c>
      <c r="N1376" s="62">
        <f t="shared" si="4625"/>
        <v>0</v>
      </c>
      <c r="O1376" s="62">
        <f t="shared" si="4625"/>
        <v>0</v>
      </c>
      <c r="P1376" s="62">
        <f t="shared" si="4625"/>
        <v>0</v>
      </c>
      <c r="Q1376" s="62">
        <f>Q1377</f>
        <v>0</v>
      </c>
      <c r="R1376" s="62">
        <f t="shared" ref="R1376:V1376" si="4626">R1377</f>
        <v>0</v>
      </c>
      <c r="S1376" s="62">
        <f t="shared" si="4626"/>
        <v>0</v>
      </c>
      <c r="T1376" s="62">
        <f>T1377</f>
        <v>0</v>
      </c>
      <c r="U1376" s="62">
        <f t="shared" si="4626"/>
        <v>0</v>
      </c>
      <c r="V1376" s="62">
        <f t="shared" si="4626"/>
        <v>0</v>
      </c>
      <c r="W1376" s="62">
        <v>0</v>
      </c>
      <c r="X1376" s="62">
        <v>0</v>
      </c>
      <c r="Y1376" s="62">
        <v>0</v>
      </c>
      <c r="Z1376" s="62">
        <v>0</v>
      </c>
      <c r="AA1376" s="62">
        <v>0</v>
      </c>
      <c r="AB1376" s="62">
        <v>0</v>
      </c>
      <c r="AC1376" s="62">
        <f t="shared" ref="AC1376" si="4627">AC1377</f>
        <v>0</v>
      </c>
      <c r="AD1376" s="62">
        <f>AD1377</f>
        <v>0</v>
      </c>
      <c r="AE1376" s="62">
        <f t="shared" ref="AE1376:AJ1376" si="4628">AE1377</f>
        <v>0</v>
      </c>
      <c r="AF1376" s="62">
        <f t="shared" si="4628"/>
        <v>0</v>
      </c>
      <c r="AG1376" s="62" t="e">
        <f t="shared" si="4628"/>
        <v>#REF!</v>
      </c>
      <c r="AH1376" s="62" t="e">
        <f t="shared" si="4628"/>
        <v>#REF!</v>
      </c>
      <c r="AI1376" s="62" t="e">
        <f t="shared" si="4628"/>
        <v>#REF!</v>
      </c>
      <c r="AJ1376" s="62" t="e">
        <f t="shared" si="4628"/>
        <v>#REF!</v>
      </c>
      <c r="AK1376" s="62">
        <f>AK1377</f>
        <v>0</v>
      </c>
      <c r="AL1376" s="62">
        <f t="shared" ref="AL1376:BK1376" si="4629">AL1377</f>
        <v>0</v>
      </c>
      <c r="AM1376" s="62">
        <f t="shared" si="4629"/>
        <v>0</v>
      </c>
      <c r="AN1376" s="62">
        <f t="shared" si="4629"/>
        <v>0</v>
      </c>
      <c r="AO1376" s="62">
        <f t="shared" si="4629"/>
        <v>0</v>
      </c>
      <c r="AP1376" s="62">
        <f t="shared" si="4629"/>
        <v>0</v>
      </c>
      <c r="AQ1376" s="62">
        <f t="shared" si="4629"/>
        <v>0</v>
      </c>
      <c r="AR1376" s="62">
        <f>AR1377</f>
        <v>0</v>
      </c>
      <c r="AS1376" s="62">
        <f t="shared" si="4629"/>
        <v>0</v>
      </c>
      <c r="AT1376" s="62">
        <f t="shared" si="4629"/>
        <v>0</v>
      </c>
      <c r="AU1376" s="62">
        <f t="shared" si="4629"/>
        <v>0</v>
      </c>
      <c r="AV1376" s="62">
        <f t="shared" si="4629"/>
        <v>0</v>
      </c>
      <c r="AW1376" s="62">
        <f t="shared" si="4629"/>
        <v>0</v>
      </c>
      <c r="AX1376" s="62">
        <f t="shared" si="4629"/>
        <v>0</v>
      </c>
      <c r="AY1376" s="62">
        <f>AY1377</f>
        <v>0</v>
      </c>
      <c r="AZ1376" s="62">
        <f t="shared" si="4629"/>
        <v>0</v>
      </c>
      <c r="BA1376" s="62">
        <f t="shared" si="4629"/>
        <v>0</v>
      </c>
      <c r="BB1376" s="62">
        <f t="shared" si="4629"/>
        <v>0</v>
      </c>
      <c r="BC1376" s="62">
        <f t="shared" si="4629"/>
        <v>0</v>
      </c>
      <c r="BD1376" s="62">
        <f t="shared" si="4629"/>
        <v>0</v>
      </c>
      <c r="BE1376" s="62">
        <f t="shared" si="4629"/>
        <v>0</v>
      </c>
      <c r="BF1376" s="62">
        <f>BF1377</f>
        <v>0</v>
      </c>
      <c r="BG1376" s="62">
        <f t="shared" si="4629"/>
        <v>0</v>
      </c>
      <c r="BH1376" s="62">
        <f t="shared" si="4629"/>
        <v>0</v>
      </c>
      <c r="BI1376" s="62" t="e">
        <f t="shared" si="4629"/>
        <v>#REF!</v>
      </c>
      <c r="BJ1376" s="62" t="e">
        <f t="shared" si="4629"/>
        <v>#REF!</v>
      </c>
      <c r="BK1376" s="62" t="e">
        <f t="shared" si="4629"/>
        <v>#REF!</v>
      </c>
      <c r="BL1376" s="62" t="e">
        <f t="shared" si="4344"/>
        <v>#REF!</v>
      </c>
      <c r="BM1376" s="304"/>
      <c r="BN1376" s="304"/>
      <c r="BO1376" s="304"/>
      <c r="BP1376" s="304"/>
      <c r="BQ1376" s="304"/>
      <c r="BR1376" s="304"/>
      <c r="BS1376" s="64"/>
      <c r="BT1376" s="77"/>
    </row>
    <row r="1377" spans="1:72" s="46" customFormat="1" hidden="1">
      <c r="A1377" s="77"/>
      <c r="B1377" s="104">
        <v>2014</v>
      </c>
      <c r="C1377" s="105">
        <v>8317</v>
      </c>
      <c r="D1377" s="104">
        <v>7</v>
      </c>
      <c r="E1377" s="104">
        <v>2000</v>
      </c>
      <c r="F1377" s="104">
        <v>2500</v>
      </c>
      <c r="G1377" s="104">
        <v>255</v>
      </c>
      <c r="H1377" s="104">
        <v>1</v>
      </c>
      <c r="I1377" s="66" t="s">
        <v>212</v>
      </c>
      <c r="J1377" s="67">
        <v>0</v>
      </c>
      <c r="K1377" s="67">
        <v>0</v>
      </c>
      <c r="L1377" s="68">
        <f>J1377+K1377</f>
        <v>0</v>
      </c>
      <c r="M1377" s="67">
        <v>0</v>
      </c>
      <c r="N1377" s="67">
        <v>0</v>
      </c>
      <c r="O1377" s="68">
        <f>+M1377+N1377</f>
        <v>0</v>
      </c>
      <c r="P1377" s="68">
        <f>+L1377+O1377</f>
        <v>0</v>
      </c>
      <c r="Q1377" s="71">
        <v>0</v>
      </c>
      <c r="R1377" s="71">
        <v>0</v>
      </c>
      <c r="S1377" s="71">
        <v>0</v>
      </c>
      <c r="T1377" s="71">
        <v>0</v>
      </c>
      <c r="U1377" s="71">
        <v>0</v>
      </c>
      <c r="V1377" s="71">
        <v>0</v>
      </c>
      <c r="W1377" s="67">
        <v>0</v>
      </c>
      <c r="X1377" s="67">
        <v>0</v>
      </c>
      <c r="Y1377" s="68">
        <v>0</v>
      </c>
      <c r="Z1377" s="67">
        <v>0</v>
      </c>
      <c r="AA1377" s="67">
        <v>0</v>
      </c>
      <c r="AB1377" s="68">
        <v>0</v>
      </c>
      <c r="AC1377" s="68">
        <f t="shared" ref="AC1377" si="4630">+Y1377+AB1377</f>
        <v>0</v>
      </c>
      <c r="AD1377" s="67">
        <f>J1377+Q1377-T1377</f>
        <v>0</v>
      </c>
      <c r="AE1377" s="67">
        <f>K1377+R1377-U1377</f>
        <v>0</v>
      </c>
      <c r="AF1377" s="68">
        <f t="shared" ref="AF1377" si="4631">AD1377+AE1377</f>
        <v>0</v>
      </c>
      <c r="AG1377" s="67" t="e">
        <f>M1377+#REF!-V1377</f>
        <v>#REF!</v>
      </c>
      <c r="AH1377" s="67" t="e">
        <f>N1377+S1377-#REF!</f>
        <v>#REF!</v>
      </c>
      <c r="AI1377" s="68" t="e">
        <f t="shared" ref="AI1377" si="4632">+AG1377+AH1377</f>
        <v>#REF!</v>
      </c>
      <c r="AJ1377" s="68" t="e">
        <f t="shared" ref="AJ1377" si="4633">+AF1377+AI1377</f>
        <v>#REF!</v>
      </c>
      <c r="AK1377" s="71">
        <v>0</v>
      </c>
      <c r="AL1377" s="71">
        <v>0</v>
      </c>
      <c r="AM1377" s="68">
        <f>AK1377+AL1377</f>
        <v>0</v>
      </c>
      <c r="AN1377" s="71">
        <v>0</v>
      </c>
      <c r="AO1377" s="71">
        <v>0</v>
      </c>
      <c r="AP1377" s="68">
        <f>+AN1377+AO1377</f>
        <v>0</v>
      </c>
      <c r="AQ1377" s="68">
        <f>+AM1377+AP1377</f>
        <v>0</v>
      </c>
      <c r="AR1377" s="71">
        <v>0</v>
      </c>
      <c r="AS1377" s="71">
        <v>0</v>
      </c>
      <c r="AT1377" s="68">
        <f>AR1377+AS1377</f>
        <v>0</v>
      </c>
      <c r="AU1377" s="71">
        <v>0</v>
      </c>
      <c r="AV1377" s="71">
        <v>0</v>
      </c>
      <c r="AW1377" s="68">
        <f>+AU1377+AV1377</f>
        <v>0</v>
      </c>
      <c r="AX1377" s="68">
        <f>+AT1377+AW1377</f>
        <v>0</v>
      </c>
      <c r="AY1377" s="71">
        <v>0</v>
      </c>
      <c r="AZ1377" s="71">
        <v>0</v>
      </c>
      <c r="BA1377" s="68">
        <f>AY1377+AZ1377</f>
        <v>0</v>
      </c>
      <c r="BB1377" s="71">
        <v>0</v>
      </c>
      <c r="BC1377" s="71">
        <v>0</v>
      </c>
      <c r="BD1377" s="68">
        <f>+BB1377+BC1377</f>
        <v>0</v>
      </c>
      <c r="BE1377" s="68">
        <f>+BA1377+BD1377</f>
        <v>0</v>
      </c>
      <c r="BF1377" s="67">
        <f t="shared" ref="BF1377:BG1377" si="4634">AD1377-AK1377-AR1377-AY1377</f>
        <v>0</v>
      </c>
      <c r="BG1377" s="67">
        <f t="shared" si="4634"/>
        <v>0</v>
      </c>
      <c r="BH1377" s="68">
        <f t="shared" ref="BH1377" si="4635">BF1377+BG1377</f>
        <v>0</v>
      </c>
      <c r="BI1377" s="67" t="e">
        <f t="shared" ref="BI1377" si="4636">AG1377-AN1377-AU1377-BB1377</f>
        <v>#REF!</v>
      </c>
      <c r="BJ1377" s="67" t="e">
        <f t="shared" ref="BJ1377" si="4637">AH1377-AO1377-AV1377-BC1377</f>
        <v>#REF!</v>
      </c>
      <c r="BK1377" s="67" t="e">
        <f t="shared" ref="BK1377" si="4638">AI1377-AP1377-AW1377-BD1377</f>
        <v>#REF!</v>
      </c>
      <c r="BL1377" s="67" t="e">
        <f t="shared" si="4344"/>
        <v>#REF!</v>
      </c>
      <c r="BM1377" s="305">
        <v>0</v>
      </c>
      <c r="BN1377" s="305">
        <v>0</v>
      </c>
      <c r="BO1377" s="306"/>
      <c r="BP1377" s="306"/>
      <c r="BQ1377" s="305">
        <v>0</v>
      </c>
      <c r="BR1377" s="305">
        <v>0</v>
      </c>
      <c r="BS1377" s="114" t="s">
        <v>208</v>
      </c>
      <c r="BT1377" s="77"/>
    </row>
    <row r="1378" spans="1:72" s="78" customFormat="1" ht="40.5" hidden="1">
      <c r="A1378" s="77"/>
      <c r="B1378" s="53">
        <v>2014</v>
      </c>
      <c r="C1378" s="54">
        <v>8317</v>
      </c>
      <c r="D1378" s="53">
        <v>7</v>
      </c>
      <c r="E1378" s="53">
        <v>2000</v>
      </c>
      <c r="F1378" s="53">
        <v>2700</v>
      </c>
      <c r="G1378" s="53"/>
      <c r="H1378" s="53"/>
      <c r="I1378" s="55" t="s">
        <v>59</v>
      </c>
      <c r="J1378" s="56">
        <f>J1379+J1381+J1383</f>
        <v>0</v>
      </c>
      <c r="K1378" s="56">
        <f t="shared" ref="K1378:P1378" si="4639">K1379+K1381+K1383</f>
        <v>0</v>
      </c>
      <c r="L1378" s="56">
        <f t="shared" si="4639"/>
        <v>0</v>
      </c>
      <c r="M1378" s="56">
        <f t="shared" si="4639"/>
        <v>0</v>
      </c>
      <c r="N1378" s="56">
        <f t="shared" si="4639"/>
        <v>0</v>
      </c>
      <c r="O1378" s="56">
        <f t="shared" si="4639"/>
        <v>0</v>
      </c>
      <c r="P1378" s="56">
        <f t="shared" si="4639"/>
        <v>0</v>
      </c>
      <c r="Q1378" s="56">
        <f>Q1379+Q1381+Q1383</f>
        <v>0</v>
      </c>
      <c r="R1378" s="56">
        <f t="shared" ref="R1378:S1378" si="4640">R1379+R1381+R1383</f>
        <v>0</v>
      </c>
      <c r="S1378" s="56">
        <f t="shared" si="4640"/>
        <v>0</v>
      </c>
      <c r="T1378" s="56">
        <f>T1379+T1381+T1383</f>
        <v>0</v>
      </c>
      <c r="U1378" s="56">
        <f t="shared" ref="U1378:V1378" si="4641">U1379+U1381+U1383</f>
        <v>0</v>
      </c>
      <c r="V1378" s="56">
        <f t="shared" si="4641"/>
        <v>0</v>
      </c>
      <c r="W1378" s="56">
        <v>0</v>
      </c>
      <c r="X1378" s="56">
        <v>0</v>
      </c>
      <c r="Y1378" s="56">
        <v>0</v>
      </c>
      <c r="Z1378" s="56">
        <v>0</v>
      </c>
      <c r="AA1378" s="56">
        <v>0</v>
      </c>
      <c r="AB1378" s="56">
        <v>0</v>
      </c>
      <c r="AC1378" s="56">
        <f t="shared" ref="AC1378" si="4642">AC1379+AC1381+AC1383</f>
        <v>0</v>
      </c>
      <c r="AD1378" s="56">
        <f>AD1379+AD1381+AD1383</f>
        <v>0</v>
      </c>
      <c r="AE1378" s="56">
        <f t="shared" ref="AE1378:AJ1378" si="4643">AE1379+AE1381+AE1383</f>
        <v>0</v>
      </c>
      <c r="AF1378" s="56">
        <f t="shared" si="4643"/>
        <v>0</v>
      </c>
      <c r="AG1378" s="56" t="e">
        <f t="shared" si="4643"/>
        <v>#REF!</v>
      </c>
      <c r="AH1378" s="56" t="e">
        <f t="shared" si="4643"/>
        <v>#REF!</v>
      </c>
      <c r="AI1378" s="56" t="e">
        <f t="shared" si="4643"/>
        <v>#REF!</v>
      </c>
      <c r="AJ1378" s="56" t="e">
        <f t="shared" si="4643"/>
        <v>#REF!</v>
      </c>
      <c r="AK1378" s="56">
        <f>AK1379+AK1381+AK1383</f>
        <v>0</v>
      </c>
      <c r="AL1378" s="56">
        <f t="shared" ref="AL1378:AQ1378" si="4644">AL1379+AL1381+AL1383</f>
        <v>0</v>
      </c>
      <c r="AM1378" s="56">
        <f t="shared" si="4644"/>
        <v>0</v>
      </c>
      <c r="AN1378" s="56">
        <f t="shared" si="4644"/>
        <v>0</v>
      </c>
      <c r="AO1378" s="56">
        <f t="shared" si="4644"/>
        <v>0</v>
      </c>
      <c r="AP1378" s="56">
        <f t="shared" si="4644"/>
        <v>0</v>
      </c>
      <c r="AQ1378" s="56">
        <f t="shared" si="4644"/>
        <v>0</v>
      </c>
      <c r="AR1378" s="56">
        <f>AR1379+AR1381+AR1383</f>
        <v>0</v>
      </c>
      <c r="AS1378" s="56">
        <f t="shared" ref="AS1378:AX1378" si="4645">AS1379+AS1381+AS1383</f>
        <v>0</v>
      </c>
      <c r="AT1378" s="56">
        <f t="shared" si="4645"/>
        <v>0</v>
      </c>
      <c r="AU1378" s="56">
        <f t="shared" si="4645"/>
        <v>0</v>
      </c>
      <c r="AV1378" s="56">
        <f t="shared" si="4645"/>
        <v>0</v>
      </c>
      <c r="AW1378" s="56">
        <f t="shared" si="4645"/>
        <v>0</v>
      </c>
      <c r="AX1378" s="56">
        <f t="shared" si="4645"/>
        <v>0</v>
      </c>
      <c r="AY1378" s="56">
        <f>AY1379+AY1381+AY1383</f>
        <v>0</v>
      </c>
      <c r="AZ1378" s="56">
        <f t="shared" ref="AZ1378:BE1378" si="4646">AZ1379+AZ1381+AZ1383</f>
        <v>0</v>
      </c>
      <c r="BA1378" s="56">
        <f t="shared" si="4646"/>
        <v>0</v>
      </c>
      <c r="BB1378" s="56">
        <f t="shared" si="4646"/>
        <v>0</v>
      </c>
      <c r="BC1378" s="56">
        <f t="shared" si="4646"/>
        <v>0</v>
      </c>
      <c r="BD1378" s="56">
        <f t="shared" si="4646"/>
        <v>0</v>
      </c>
      <c r="BE1378" s="56">
        <f t="shared" si="4646"/>
        <v>0</v>
      </c>
      <c r="BF1378" s="56">
        <f>BF1379+BF1381+BF1383</f>
        <v>0</v>
      </c>
      <c r="BG1378" s="56">
        <f t="shared" ref="BG1378:BI1378" si="4647">BG1379+BG1381+BG1383</f>
        <v>0</v>
      </c>
      <c r="BH1378" s="56">
        <f t="shared" si="4647"/>
        <v>0</v>
      </c>
      <c r="BI1378" s="56" t="e">
        <f t="shared" si="4647"/>
        <v>#REF!</v>
      </c>
      <c r="BJ1378" s="56" t="e">
        <f t="shared" ref="BJ1378:BK1378" si="4648">BJ1379+BJ1381+BJ1383</f>
        <v>#REF!</v>
      </c>
      <c r="BK1378" s="56" t="e">
        <f t="shared" si="4648"/>
        <v>#REF!</v>
      </c>
      <c r="BL1378" s="56" t="e">
        <f t="shared" si="4344"/>
        <v>#REF!</v>
      </c>
      <c r="BM1378" s="303"/>
      <c r="BN1378" s="303"/>
      <c r="BO1378" s="303"/>
      <c r="BP1378" s="303"/>
      <c r="BQ1378" s="303"/>
      <c r="BR1378" s="303"/>
      <c r="BS1378" s="58"/>
      <c r="BT1378" s="77"/>
    </row>
    <row r="1379" spans="1:72" s="79" customFormat="1" ht="36.75" hidden="1" customHeight="1">
      <c r="A1379" s="77"/>
      <c r="B1379" s="59">
        <v>2014</v>
      </c>
      <c r="C1379" s="60">
        <v>8317</v>
      </c>
      <c r="D1379" s="59">
        <v>7</v>
      </c>
      <c r="E1379" s="59">
        <v>2000</v>
      </c>
      <c r="F1379" s="59">
        <v>2700</v>
      </c>
      <c r="G1379" s="59">
        <v>271</v>
      </c>
      <c r="H1379" s="59"/>
      <c r="I1379" s="61" t="s">
        <v>60</v>
      </c>
      <c r="J1379" s="62">
        <f>J1380</f>
        <v>0</v>
      </c>
      <c r="K1379" s="62">
        <f t="shared" ref="K1379:P1379" si="4649">K1380</f>
        <v>0</v>
      </c>
      <c r="L1379" s="62">
        <f t="shared" si="4649"/>
        <v>0</v>
      </c>
      <c r="M1379" s="62">
        <f t="shared" si="4649"/>
        <v>0</v>
      </c>
      <c r="N1379" s="62">
        <f t="shared" si="4649"/>
        <v>0</v>
      </c>
      <c r="O1379" s="62">
        <f t="shared" si="4649"/>
        <v>0</v>
      </c>
      <c r="P1379" s="62">
        <f t="shared" si="4649"/>
        <v>0</v>
      </c>
      <c r="Q1379" s="62">
        <f>Q1380</f>
        <v>0</v>
      </c>
      <c r="R1379" s="62">
        <f t="shared" ref="R1379:V1379" si="4650">R1380</f>
        <v>0</v>
      </c>
      <c r="S1379" s="62">
        <f t="shared" si="4650"/>
        <v>0</v>
      </c>
      <c r="T1379" s="62">
        <f>T1380</f>
        <v>0</v>
      </c>
      <c r="U1379" s="62">
        <f t="shared" si="4650"/>
        <v>0</v>
      </c>
      <c r="V1379" s="62">
        <f t="shared" si="4650"/>
        <v>0</v>
      </c>
      <c r="W1379" s="62">
        <v>0</v>
      </c>
      <c r="X1379" s="62">
        <v>0</v>
      </c>
      <c r="Y1379" s="62">
        <v>0</v>
      </c>
      <c r="Z1379" s="62">
        <v>0</v>
      </c>
      <c r="AA1379" s="62">
        <v>0</v>
      </c>
      <c r="AB1379" s="62">
        <v>0</v>
      </c>
      <c r="AC1379" s="62">
        <f t="shared" ref="AC1379" si="4651">AC1380</f>
        <v>0</v>
      </c>
      <c r="AD1379" s="62">
        <f>AD1380</f>
        <v>0</v>
      </c>
      <c r="AE1379" s="62">
        <f t="shared" ref="AE1379:AJ1379" si="4652">AE1380</f>
        <v>0</v>
      </c>
      <c r="AF1379" s="62">
        <f t="shared" si="4652"/>
        <v>0</v>
      </c>
      <c r="AG1379" s="62" t="e">
        <f t="shared" si="4652"/>
        <v>#REF!</v>
      </c>
      <c r="AH1379" s="62" t="e">
        <f t="shared" si="4652"/>
        <v>#REF!</v>
      </c>
      <c r="AI1379" s="62" t="e">
        <f t="shared" si="4652"/>
        <v>#REF!</v>
      </c>
      <c r="AJ1379" s="62" t="e">
        <f t="shared" si="4652"/>
        <v>#REF!</v>
      </c>
      <c r="AK1379" s="62">
        <f>AK1380</f>
        <v>0</v>
      </c>
      <c r="AL1379" s="62">
        <f t="shared" ref="AL1379:BK1379" si="4653">AL1380</f>
        <v>0</v>
      </c>
      <c r="AM1379" s="62">
        <f t="shared" si="4653"/>
        <v>0</v>
      </c>
      <c r="AN1379" s="62">
        <f t="shared" si="4653"/>
        <v>0</v>
      </c>
      <c r="AO1379" s="62">
        <f t="shared" si="4653"/>
        <v>0</v>
      </c>
      <c r="AP1379" s="62">
        <f t="shared" si="4653"/>
        <v>0</v>
      </c>
      <c r="AQ1379" s="62">
        <f t="shared" si="4653"/>
        <v>0</v>
      </c>
      <c r="AR1379" s="62">
        <f>AR1380</f>
        <v>0</v>
      </c>
      <c r="AS1379" s="62">
        <f t="shared" si="4653"/>
        <v>0</v>
      </c>
      <c r="AT1379" s="62">
        <f t="shared" si="4653"/>
        <v>0</v>
      </c>
      <c r="AU1379" s="62">
        <f t="shared" si="4653"/>
        <v>0</v>
      </c>
      <c r="AV1379" s="62">
        <f t="shared" si="4653"/>
        <v>0</v>
      </c>
      <c r="AW1379" s="62">
        <f t="shared" si="4653"/>
        <v>0</v>
      </c>
      <c r="AX1379" s="62">
        <f t="shared" si="4653"/>
        <v>0</v>
      </c>
      <c r="AY1379" s="62">
        <f>AY1380</f>
        <v>0</v>
      </c>
      <c r="AZ1379" s="62">
        <f t="shared" si="4653"/>
        <v>0</v>
      </c>
      <c r="BA1379" s="62">
        <f t="shared" si="4653"/>
        <v>0</v>
      </c>
      <c r="BB1379" s="62">
        <f t="shared" si="4653"/>
        <v>0</v>
      </c>
      <c r="BC1379" s="62">
        <f t="shared" si="4653"/>
        <v>0</v>
      </c>
      <c r="BD1379" s="62">
        <f t="shared" si="4653"/>
        <v>0</v>
      </c>
      <c r="BE1379" s="62">
        <f t="shared" si="4653"/>
        <v>0</v>
      </c>
      <c r="BF1379" s="62">
        <f>BF1380</f>
        <v>0</v>
      </c>
      <c r="BG1379" s="62">
        <f t="shared" si="4653"/>
        <v>0</v>
      </c>
      <c r="BH1379" s="62">
        <f t="shared" si="4653"/>
        <v>0</v>
      </c>
      <c r="BI1379" s="62" t="e">
        <f t="shared" si="4653"/>
        <v>#REF!</v>
      </c>
      <c r="BJ1379" s="62" t="e">
        <f t="shared" si="4653"/>
        <v>#REF!</v>
      </c>
      <c r="BK1379" s="62" t="e">
        <f t="shared" si="4653"/>
        <v>#REF!</v>
      </c>
      <c r="BL1379" s="62" t="e">
        <f t="shared" si="4344"/>
        <v>#REF!</v>
      </c>
      <c r="BM1379" s="304"/>
      <c r="BN1379" s="304"/>
      <c r="BO1379" s="304"/>
      <c r="BP1379" s="304"/>
      <c r="BQ1379" s="304"/>
      <c r="BR1379" s="304"/>
      <c r="BS1379" s="64"/>
      <c r="BT1379" s="77"/>
    </row>
    <row r="1380" spans="1:72" s="46" customFormat="1" ht="36.75" hidden="1" customHeight="1">
      <c r="A1380" s="77"/>
      <c r="B1380" s="104">
        <v>2014</v>
      </c>
      <c r="C1380" s="105">
        <v>8317</v>
      </c>
      <c r="D1380" s="104">
        <v>7</v>
      </c>
      <c r="E1380" s="104">
        <v>2000</v>
      </c>
      <c r="F1380" s="104">
        <v>2700</v>
      </c>
      <c r="G1380" s="104">
        <v>271</v>
      </c>
      <c r="H1380" s="104">
        <v>1</v>
      </c>
      <c r="I1380" s="66" t="s">
        <v>60</v>
      </c>
      <c r="J1380" s="67">
        <v>0</v>
      </c>
      <c r="K1380" s="67">
        <v>0</v>
      </c>
      <c r="L1380" s="68">
        <f>J1380+K1380</f>
        <v>0</v>
      </c>
      <c r="M1380" s="67">
        <v>0</v>
      </c>
      <c r="N1380" s="67">
        <v>0</v>
      </c>
      <c r="O1380" s="68">
        <f>+M1380+N1380</f>
        <v>0</v>
      </c>
      <c r="P1380" s="68">
        <f>+L1380+O1380</f>
        <v>0</v>
      </c>
      <c r="Q1380" s="71">
        <v>0</v>
      </c>
      <c r="R1380" s="71">
        <v>0</v>
      </c>
      <c r="S1380" s="71">
        <v>0</v>
      </c>
      <c r="T1380" s="71">
        <v>0</v>
      </c>
      <c r="U1380" s="71">
        <v>0</v>
      </c>
      <c r="V1380" s="71">
        <v>0</v>
      </c>
      <c r="W1380" s="67">
        <v>0</v>
      </c>
      <c r="X1380" s="67">
        <v>0</v>
      </c>
      <c r="Y1380" s="68">
        <v>0</v>
      </c>
      <c r="Z1380" s="67">
        <v>0</v>
      </c>
      <c r="AA1380" s="67">
        <v>0</v>
      </c>
      <c r="AB1380" s="68">
        <v>0</v>
      </c>
      <c r="AC1380" s="68">
        <f t="shared" ref="AC1380" si="4654">+Y1380+AB1380</f>
        <v>0</v>
      </c>
      <c r="AD1380" s="67">
        <f>J1380+Q1380-T1380</f>
        <v>0</v>
      </c>
      <c r="AE1380" s="67">
        <f>K1380+R1380-U1380</f>
        <v>0</v>
      </c>
      <c r="AF1380" s="68">
        <f t="shared" ref="AF1380" si="4655">AD1380+AE1380</f>
        <v>0</v>
      </c>
      <c r="AG1380" s="67" t="e">
        <f>M1380+#REF!-V1380</f>
        <v>#REF!</v>
      </c>
      <c r="AH1380" s="67" t="e">
        <f>N1380+S1380-#REF!</f>
        <v>#REF!</v>
      </c>
      <c r="AI1380" s="68" t="e">
        <f t="shared" ref="AI1380" si="4656">+AG1380+AH1380</f>
        <v>#REF!</v>
      </c>
      <c r="AJ1380" s="68" t="e">
        <f t="shared" ref="AJ1380" si="4657">+AF1380+AI1380</f>
        <v>#REF!</v>
      </c>
      <c r="AK1380" s="71">
        <v>0</v>
      </c>
      <c r="AL1380" s="71">
        <v>0</v>
      </c>
      <c r="AM1380" s="68">
        <f>AK1380+AL1380</f>
        <v>0</v>
      </c>
      <c r="AN1380" s="71">
        <v>0</v>
      </c>
      <c r="AO1380" s="71">
        <v>0</v>
      </c>
      <c r="AP1380" s="68">
        <f>+AN1380+AO1380</f>
        <v>0</v>
      </c>
      <c r="AQ1380" s="68">
        <f>+AM1380+AP1380</f>
        <v>0</v>
      </c>
      <c r="AR1380" s="71">
        <v>0</v>
      </c>
      <c r="AS1380" s="71">
        <v>0</v>
      </c>
      <c r="AT1380" s="68">
        <f>AR1380+AS1380</f>
        <v>0</v>
      </c>
      <c r="AU1380" s="71">
        <v>0</v>
      </c>
      <c r="AV1380" s="71">
        <v>0</v>
      </c>
      <c r="AW1380" s="68">
        <f>+AU1380+AV1380</f>
        <v>0</v>
      </c>
      <c r="AX1380" s="68">
        <f>+AT1380+AW1380</f>
        <v>0</v>
      </c>
      <c r="AY1380" s="71">
        <v>0</v>
      </c>
      <c r="AZ1380" s="71">
        <v>0</v>
      </c>
      <c r="BA1380" s="68">
        <f>AY1380+AZ1380</f>
        <v>0</v>
      </c>
      <c r="BB1380" s="71">
        <v>0</v>
      </c>
      <c r="BC1380" s="71">
        <v>0</v>
      </c>
      <c r="BD1380" s="68">
        <f>+BB1380+BC1380</f>
        <v>0</v>
      </c>
      <c r="BE1380" s="68">
        <f>+BA1380+BD1380</f>
        <v>0</v>
      </c>
      <c r="BF1380" s="67">
        <f t="shared" ref="BF1380:BG1380" si="4658">AD1380-AK1380-AR1380-AY1380</f>
        <v>0</v>
      </c>
      <c r="BG1380" s="67">
        <f t="shared" si="4658"/>
        <v>0</v>
      </c>
      <c r="BH1380" s="68">
        <f t="shared" ref="BH1380" si="4659">BF1380+BG1380</f>
        <v>0</v>
      </c>
      <c r="BI1380" s="67" t="e">
        <f t="shared" ref="BI1380" si="4660">AG1380-AN1380-AU1380-BB1380</f>
        <v>#REF!</v>
      </c>
      <c r="BJ1380" s="67" t="e">
        <f t="shared" ref="BJ1380" si="4661">AH1380-AO1380-AV1380-BC1380</f>
        <v>#REF!</v>
      </c>
      <c r="BK1380" s="67" t="e">
        <f t="shared" ref="BK1380" si="4662">AI1380-AP1380-AW1380-BD1380</f>
        <v>#REF!</v>
      </c>
      <c r="BL1380" s="67" t="e">
        <f t="shared" si="4344"/>
        <v>#REF!</v>
      </c>
      <c r="BM1380" s="305">
        <v>0</v>
      </c>
      <c r="BN1380" s="305">
        <v>0</v>
      </c>
      <c r="BO1380" s="306"/>
      <c r="BP1380" s="306"/>
      <c r="BQ1380" s="305">
        <v>0</v>
      </c>
      <c r="BR1380" s="305">
        <v>0</v>
      </c>
      <c r="BS1380" s="170" t="s">
        <v>37</v>
      </c>
      <c r="BT1380" s="77"/>
    </row>
    <row r="1381" spans="1:72" s="79" customFormat="1" ht="36.75" hidden="1" customHeight="1">
      <c r="A1381" s="77"/>
      <c r="B1381" s="59">
        <v>2014</v>
      </c>
      <c r="C1381" s="60">
        <v>8317</v>
      </c>
      <c r="D1381" s="59">
        <v>7</v>
      </c>
      <c r="E1381" s="59">
        <v>2000</v>
      </c>
      <c r="F1381" s="59">
        <v>2700</v>
      </c>
      <c r="G1381" s="59">
        <v>273</v>
      </c>
      <c r="H1381" s="59"/>
      <c r="I1381" s="61" t="s">
        <v>63</v>
      </c>
      <c r="J1381" s="62">
        <f>J1382</f>
        <v>0</v>
      </c>
      <c r="K1381" s="62">
        <f t="shared" ref="K1381:P1381" si="4663">K1382</f>
        <v>0</v>
      </c>
      <c r="L1381" s="62">
        <f t="shared" si="4663"/>
        <v>0</v>
      </c>
      <c r="M1381" s="62">
        <f t="shared" si="4663"/>
        <v>0</v>
      </c>
      <c r="N1381" s="62">
        <f t="shared" si="4663"/>
        <v>0</v>
      </c>
      <c r="O1381" s="62">
        <f t="shared" si="4663"/>
        <v>0</v>
      </c>
      <c r="P1381" s="62">
        <f t="shared" si="4663"/>
        <v>0</v>
      </c>
      <c r="Q1381" s="62">
        <f>Q1382</f>
        <v>0</v>
      </c>
      <c r="R1381" s="62">
        <f t="shared" ref="R1381:V1381" si="4664">R1382</f>
        <v>0</v>
      </c>
      <c r="S1381" s="62">
        <f t="shared" si="4664"/>
        <v>0</v>
      </c>
      <c r="T1381" s="62">
        <f>T1382</f>
        <v>0</v>
      </c>
      <c r="U1381" s="62">
        <f t="shared" si="4664"/>
        <v>0</v>
      </c>
      <c r="V1381" s="62">
        <f t="shared" si="4664"/>
        <v>0</v>
      </c>
      <c r="W1381" s="62">
        <v>0</v>
      </c>
      <c r="X1381" s="62">
        <v>0</v>
      </c>
      <c r="Y1381" s="62">
        <v>0</v>
      </c>
      <c r="Z1381" s="62">
        <v>0</v>
      </c>
      <c r="AA1381" s="62">
        <v>0</v>
      </c>
      <c r="AB1381" s="62">
        <v>0</v>
      </c>
      <c r="AC1381" s="62">
        <f t="shared" ref="AC1381" si="4665">AC1382</f>
        <v>0</v>
      </c>
      <c r="AD1381" s="62">
        <f>AD1382</f>
        <v>0</v>
      </c>
      <c r="AE1381" s="62">
        <f t="shared" ref="AE1381:AJ1381" si="4666">AE1382</f>
        <v>0</v>
      </c>
      <c r="AF1381" s="62">
        <f t="shared" si="4666"/>
        <v>0</v>
      </c>
      <c r="AG1381" s="62" t="e">
        <f t="shared" si="4666"/>
        <v>#REF!</v>
      </c>
      <c r="AH1381" s="62" t="e">
        <f t="shared" si="4666"/>
        <v>#REF!</v>
      </c>
      <c r="AI1381" s="62" t="e">
        <f t="shared" si="4666"/>
        <v>#REF!</v>
      </c>
      <c r="AJ1381" s="62" t="e">
        <f t="shared" si="4666"/>
        <v>#REF!</v>
      </c>
      <c r="AK1381" s="62">
        <f>AK1382</f>
        <v>0</v>
      </c>
      <c r="AL1381" s="62">
        <f t="shared" ref="AL1381:BK1381" si="4667">AL1382</f>
        <v>0</v>
      </c>
      <c r="AM1381" s="62">
        <f t="shared" si="4667"/>
        <v>0</v>
      </c>
      <c r="AN1381" s="62">
        <f t="shared" si="4667"/>
        <v>0</v>
      </c>
      <c r="AO1381" s="62">
        <f t="shared" si="4667"/>
        <v>0</v>
      </c>
      <c r="AP1381" s="62">
        <f t="shared" si="4667"/>
        <v>0</v>
      </c>
      <c r="AQ1381" s="62">
        <f t="shared" si="4667"/>
        <v>0</v>
      </c>
      <c r="AR1381" s="62">
        <f>AR1382</f>
        <v>0</v>
      </c>
      <c r="AS1381" s="62">
        <f t="shared" si="4667"/>
        <v>0</v>
      </c>
      <c r="AT1381" s="62">
        <f t="shared" si="4667"/>
        <v>0</v>
      </c>
      <c r="AU1381" s="62">
        <f t="shared" si="4667"/>
        <v>0</v>
      </c>
      <c r="AV1381" s="62">
        <f t="shared" si="4667"/>
        <v>0</v>
      </c>
      <c r="AW1381" s="62">
        <f t="shared" si="4667"/>
        <v>0</v>
      </c>
      <c r="AX1381" s="62">
        <f t="shared" si="4667"/>
        <v>0</v>
      </c>
      <c r="AY1381" s="62">
        <f>AY1382</f>
        <v>0</v>
      </c>
      <c r="AZ1381" s="62">
        <f t="shared" si="4667"/>
        <v>0</v>
      </c>
      <c r="BA1381" s="62">
        <f t="shared" si="4667"/>
        <v>0</v>
      </c>
      <c r="BB1381" s="62">
        <f t="shared" si="4667"/>
        <v>0</v>
      </c>
      <c r="BC1381" s="62">
        <f t="shared" si="4667"/>
        <v>0</v>
      </c>
      <c r="BD1381" s="62">
        <f t="shared" si="4667"/>
        <v>0</v>
      </c>
      <c r="BE1381" s="62">
        <f t="shared" si="4667"/>
        <v>0</v>
      </c>
      <c r="BF1381" s="62">
        <f>BF1382</f>
        <v>0</v>
      </c>
      <c r="BG1381" s="62">
        <f t="shared" si="4667"/>
        <v>0</v>
      </c>
      <c r="BH1381" s="62">
        <f t="shared" si="4667"/>
        <v>0</v>
      </c>
      <c r="BI1381" s="62" t="e">
        <f t="shared" si="4667"/>
        <v>#REF!</v>
      </c>
      <c r="BJ1381" s="62" t="e">
        <f t="shared" si="4667"/>
        <v>#REF!</v>
      </c>
      <c r="BK1381" s="62" t="e">
        <f t="shared" si="4667"/>
        <v>#REF!</v>
      </c>
      <c r="BL1381" s="62" t="e">
        <f t="shared" si="4344"/>
        <v>#REF!</v>
      </c>
      <c r="BM1381" s="304"/>
      <c r="BN1381" s="304"/>
      <c r="BO1381" s="304"/>
      <c r="BP1381" s="304"/>
      <c r="BQ1381" s="304"/>
      <c r="BR1381" s="304"/>
      <c r="BS1381" s="64"/>
      <c r="BT1381" s="77"/>
    </row>
    <row r="1382" spans="1:72" s="46" customFormat="1" ht="36.75" hidden="1" customHeight="1">
      <c r="A1382" s="77"/>
      <c r="B1382" s="104">
        <v>2014</v>
      </c>
      <c r="C1382" s="105">
        <v>8317</v>
      </c>
      <c r="D1382" s="104">
        <v>7</v>
      </c>
      <c r="E1382" s="104">
        <v>2000</v>
      </c>
      <c r="F1382" s="104">
        <v>2700</v>
      </c>
      <c r="G1382" s="104">
        <v>273</v>
      </c>
      <c r="H1382" s="104">
        <v>1</v>
      </c>
      <c r="I1382" s="66" t="s">
        <v>63</v>
      </c>
      <c r="J1382" s="67">
        <v>0</v>
      </c>
      <c r="K1382" s="67">
        <v>0</v>
      </c>
      <c r="L1382" s="68">
        <f>J1382+K1382</f>
        <v>0</v>
      </c>
      <c r="M1382" s="67">
        <v>0</v>
      </c>
      <c r="N1382" s="67">
        <v>0</v>
      </c>
      <c r="O1382" s="68">
        <f>+M1382+N1382</f>
        <v>0</v>
      </c>
      <c r="P1382" s="68">
        <f>+L1382+O1382</f>
        <v>0</v>
      </c>
      <c r="Q1382" s="71">
        <v>0</v>
      </c>
      <c r="R1382" s="71">
        <v>0</v>
      </c>
      <c r="S1382" s="71">
        <v>0</v>
      </c>
      <c r="T1382" s="71">
        <v>0</v>
      </c>
      <c r="U1382" s="71">
        <v>0</v>
      </c>
      <c r="V1382" s="71">
        <v>0</v>
      </c>
      <c r="W1382" s="67">
        <v>0</v>
      </c>
      <c r="X1382" s="67">
        <v>0</v>
      </c>
      <c r="Y1382" s="68">
        <v>0</v>
      </c>
      <c r="Z1382" s="67">
        <v>0</v>
      </c>
      <c r="AA1382" s="67">
        <v>0</v>
      </c>
      <c r="AB1382" s="68">
        <v>0</v>
      </c>
      <c r="AC1382" s="68">
        <f t="shared" ref="AC1382" si="4668">+Y1382+AB1382</f>
        <v>0</v>
      </c>
      <c r="AD1382" s="67">
        <f>J1382+Q1382-T1382</f>
        <v>0</v>
      </c>
      <c r="AE1382" s="67">
        <f>K1382+R1382-U1382</f>
        <v>0</v>
      </c>
      <c r="AF1382" s="68">
        <f t="shared" ref="AF1382" si="4669">AD1382+AE1382</f>
        <v>0</v>
      </c>
      <c r="AG1382" s="67" t="e">
        <f>M1382+#REF!-V1382</f>
        <v>#REF!</v>
      </c>
      <c r="AH1382" s="67" t="e">
        <f>N1382+S1382-#REF!</f>
        <v>#REF!</v>
      </c>
      <c r="AI1382" s="68" t="e">
        <f t="shared" ref="AI1382" si="4670">+AG1382+AH1382</f>
        <v>#REF!</v>
      </c>
      <c r="AJ1382" s="68" t="e">
        <f t="shared" ref="AJ1382" si="4671">+AF1382+AI1382</f>
        <v>#REF!</v>
      </c>
      <c r="AK1382" s="71">
        <v>0</v>
      </c>
      <c r="AL1382" s="71">
        <v>0</v>
      </c>
      <c r="AM1382" s="68">
        <f>AK1382+AL1382</f>
        <v>0</v>
      </c>
      <c r="AN1382" s="71">
        <v>0</v>
      </c>
      <c r="AO1382" s="71">
        <v>0</v>
      </c>
      <c r="AP1382" s="68">
        <f>+AN1382+AO1382</f>
        <v>0</v>
      </c>
      <c r="AQ1382" s="68">
        <f>+AM1382+AP1382</f>
        <v>0</v>
      </c>
      <c r="AR1382" s="71">
        <v>0</v>
      </c>
      <c r="AS1382" s="71">
        <v>0</v>
      </c>
      <c r="AT1382" s="68">
        <f>AR1382+AS1382</f>
        <v>0</v>
      </c>
      <c r="AU1382" s="71">
        <v>0</v>
      </c>
      <c r="AV1382" s="71">
        <v>0</v>
      </c>
      <c r="AW1382" s="68">
        <f>+AU1382+AV1382</f>
        <v>0</v>
      </c>
      <c r="AX1382" s="68">
        <f>+AT1382+AW1382</f>
        <v>0</v>
      </c>
      <c r="AY1382" s="71">
        <v>0</v>
      </c>
      <c r="AZ1382" s="71">
        <v>0</v>
      </c>
      <c r="BA1382" s="68">
        <f>AY1382+AZ1382</f>
        <v>0</v>
      </c>
      <c r="BB1382" s="71">
        <v>0</v>
      </c>
      <c r="BC1382" s="71">
        <v>0</v>
      </c>
      <c r="BD1382" s="68">
        <f>+BB1382+BC1382</f>
        <v>0</v>
      </c>
      <c r="BE1382" s="68">
        <f>+BA1382+BD1382</f>
        <v>0</v>
      </c>
      <c r="BF1382" s="67">
        <f t="shared" ref="BF1382:BG1382" si="4672">AD1382-AK1382-AR1382-AY1382</f>
        <v>0</v>
      </c>
      <c r="BG1382" s="67">
        <f t="shared" si="4672"/>
        <v>0</v>
      </c>
      <c r="BH1382" s="68">
        <f t="shared" ref="BH1382" si="4673">BF1382+BG1382</f>
        <v>0</v>
      </c>
      <c r="BI1382" s="67" t="e">
        <f t="shared" ref="BI1382" si="4674">AG1382-AN1382-AU1382-BB1382</f>
        <v>#REF!</v>
      </c>
      <c r="BJ1382" s="67" t="e">
        <f t="shared" ref="BJ1382" si="4675">AH1382-AO1382-AV1382-BC1382</f>
        <v>#REF!</v>
      </c>
      <c r="BK1382" s="67" t="e">
        <f t="shared" ref="BK1382" si="4676">AI1382-AP1382-AW1382-BD1382</f>
        <v>#REF!</v>
      </c>
      <c r="BL1382" s="67" t="e">
        <f t="shared" si="4344"/>
        <v>#REF!</v>
      </c>
      <c r="BM1382" s="305">
        <v>0</v>
      </c>
      <c r="BN1382" s="305">
        <v>0</v>
      </c>
      <c r="BO1382" s="306"/>
      <c r="BP1382" s="306"/>
      <c r="BQ1382" s="305">
        <v>0</v>
      </c>
      <c r="BR1382" s="305">
        <v>0</v>
      </c>
      <c r="BS1382" s="170" t="s">
        <v>37</v>
      </c>
      <c r="BT1382" s="77"/>
    </row>
    <row r="1383" spans="1:72" s="79" customFormat="1" ht="40.5" hidden="1">
      <c r="A1383" s="77"/>
      <c r="B1383" s="59">
        <v>2014</v>
      </c>
      <c r="C1383" s="60">
        <v>8317</v>
      </c>
      <c r="D1383" s="59">
        <v>7</v>
      </c>
      <c r="E1383" s="59">
        <v>2000</v>
      </c>
      <c r="F1383" s="59">
        <v>2700</v>
      </c>
      <c r="G1383" s="59">
        <v>275</v>
      </c>
      <c r="H1383" s="59"/>
      <c r="I1383" s="61" t="s">
        <v>216</v>
      </c>
      <c r="J1383" s="62">
        <f>J1384</f>
        <v>0</v>
      </c>
      <c r="K1383" s="62">
        <f t="shared" ref="K1383:P1383" si="4677">K1384</f>
        <v>0</v>
      </c>
      <c r="L1383" s="62">
        <f t="shared" si="4677"/>
        <v>0</v>
      </c>
      <c r="M1383" s="62">
        <f t="shared" si="4677"/>
        <v>0</v>
      </c>
      <c r="N1383" s="62">
        <f t="shared" si="4677"/>
        <v>0</v>
      </c>
      <c r="O1383" s="62">
        <f t="shared" si="4677"/>
        <v>0</v>
      </c>
      <c r="P1383" s="62">
        <f t="shared" si="4677"/>
        <v>0</v>
      </c>
      <c r="Q1383" s="62">
        <f>Q1384</f>
        <v>0</v>
      </c>
      <c r="R1383" s="62">
        <f t="shared" ref="R1383:V1383" si="4678">R1384</f>
        <v>0</v>
      </c>
      <c r="S1383" s="62">
        <f t="shared" si="4678"/>
        <v>0</v>
      </c>
      <c r="T1383" s="62">
        <f>T1384</f>
        <v>0</v>
      </c>
      <c r="U1383" s="62">
        <f t="shared" si="4678"/>
        <v>0</v>
      </c>
      <c r="V1383" s="62">
        <f t="shared" si="4678"/>
        <v>0</v>
      </c>
      <c r="W1383" s="62">
        <v>0</v>
      </c>
      <c r="X1383" s="62">
        <v>0</v>
      </c>
      <c r="Y1383" s="62">
        <v>0</v>
      </c>
      <c r="Z1383" s="62">
        <v>0</v>
      </c>
      <c r="AA1383" s="62">
        <v>0</v>
      </c>
      <c r="AB1383" s="62">
        <v>0</v>
      </c>
      <c r="AC1383" s="62">
        <f t="shared" ref="AC1383" si="4679">AC1384</f>
        <v>0</v>
      </c>
      <c r="AD1383" s="62">
        <f>AD1384</f>
        <v>0</v>
      </c>
      <c r="AE1383" s="62">
        <f t="shared" ref="AE1383:AJ1383" si="4680">AE1384</f>
        <v>0</v>
      </c>
      <c r="AF1383" s="62">
        <f t="shared" si="4680"/>
        <v>0</v>
      </c>
      <c r="AG1383" s="62" t="e">
        <f t="shared" si="4680"/>
        <v>#REF!</v>
      </c>
      <c r="AH1383" s="62" t="e">
        <f t="shared" si="4680"/>
        <v>#REF!</v>
      </c>
      <c r="AI1383" s="62" t="e">
        <f t="shared" si="4680"/>
        <v>#REF!</v>
      </c>
      <c r="AJ1383" s="62" t="e">
        <f t="shared" si="4680"/>
        <v>#REF!</v>
      </c>
      <c r="AK1383" s="62">
        <f>AK1384</f>
        <v>0</v>
      </c>
      <c r="AL1383" s="62">
        <f t="shared" ref="AL1383:BK1383" si="4681">AL1384</f>
        <v>0</v>
      </c>
      <c r="AM1383" s="62">
        <f t="shared" si="4681"/>
        <v>0</v>
      </c>
      <c r="AN1383" s="62">
        <f t="shared" si="4681"/>
        <v>0</v>
      </c>
      <c r="AO1383" s="62">
        <f t="shared" si="4681"/>
        <v>0</v>
      </c>
      <c r="AP1383" s="62">
        <f t="shared" si="4681"/>
        <v>0</v>
      </c>
      <c r="AQ1383" s="62">
        <f t="shared" si="4681"/>
        <v>0</v>
      </c>
      <c r="AR1383" s="62">
        <f>AR1384</f>
        <v>0</v>
      </c>
      <c r="AS1383" s="62">
        <f t="shared" si="4681"/>
        <v>0</v>
      </c>
      <c r="AT1383" s="62">
        <f t="shared" si="4681"/>
        <v>0</v>
      </c>
      <c r="AU1383" s="62">
        <f t="shared" si="4681"/>
        <v>0</v>
      </c>
      <c r="AV1383" s="62">
        <f t="shared" si="4681"/>
        <v>0</v>
      </c>
      <c r="AW1383" s="62">
        <f t="shared" si="4681"/>
        <v>0</v>
      </c>
      <c r="AX1383" s="62">
        <f t="shared" si="4681"/>
        <v>0</v>
      </c>
      <c r="AY1383" s="62">
        <f>AY1384</f>
        <v>0</v>
      </c>
      <c r="AZ1383" s="62">
        <f t="shared" si="4681"/>
        <v>0</v>
      </c>
      <c r="BA1383" s="62">
        <f t="shared" si="4681"/>
        <v>0</v>
      </c>
      <c r="BB1383" s="62">
        <f t="shared" si="4681"/>
        <v>0</v>
      </c>
      <c r="BC1383" s="62">
        <f t="shared" si="4681"/>
        <v>0</v>
      </c>
      <c r="BD1383" s="62">
        <f t="shared" si="4681"/>
        <v>0</v>
      </c>
      <c r="BE1383" s="62">
        <f t="shared" si="4681"/>
        <v>0</v>
      </c>
      <c r="BF1383" s="62">
        <f>BF1384</f>
        <v>0</v>
      </c>
      <c r="BG1383" s="62">
        <f t="shared" si="4681"/>
        <v>0</v>
      </c>
      <c r="BH1383" s="62">
        <f t="shared" si="4681"/>
        <v>0</v>
      </c>
      <c r="BI1383" s="62" t="e">
        <f t="shared" si="4681"/>
        <v>#REF!</v>
      </c>
      <c r="BJ1383" s="62" t="e">
        <f t="shared" si="4681"/>
        <v>#REF!</v>
      </c>
      <c r="BK1383" s="62" t="e">
        <f t="shared" si="4681"/>
        <v>#REF!</v>
      </c>
      <c r="BL1383" s="62" t="e">
        <f t="shared" si="4344"/>
        <v>#REF!</v>
      </c>
      <c r="BM1383" s="304"/>
      <c r="BN1383" s="304"/>
      <c r="BO1383" s="304"/>
      <c r="BP1383" s="304"/>
      <c r="BQ1383" s="304"/>
      <c r="BR1383" s="304"/>
      <c r="BS1383" s="64"/>
      <c r="BT1383" s="77"/>
    </row>
    <row r="1384" spans="1:72" s="46" customFormat="1" ht="36.75" hidden="1" customHeight="1">
      <c r="A1384" s="77"/>
      <c r="B1384" s="104">
        <v>2014</v>
      </c>
      <c r="C1384" s="105">
        <v>8317</v>
      </c>
      <c r="D1384" s="104">
        <v>7</v>
      </c>
      <c r="E1384" s="104">
        <v>2000</v>
      </c>
      <c r="F1384" s="104">
        <v>2700</v>
      </c>
      <c r="G1384" s="104">
        <v>275</v>
      </c>
      <c r="H1384" s="104">
        <v>1</v>
      </c>
      <c r="I1384" s="66" t="s">
        <v>217</v>
      </c>
      <c r="J1384" s="67">
        <v>0</v>
      </c>
      <c r="K1384" s="67">
        <v>0</v>
      </c>
      <c r="L1384" s="68">
        <f>J1384+K1384</f>
        <v>0</v>
      </c>
      <c r="M1384" s="67">
        <v>0</v>
      </c>
      <c r="N1384" s="67">
        <v>0</v>
      </c>
      <c r="O1384" s="68">
        <f>+M1384+N1384</f>
        <v>0</v>
      </c>
      <c r="P1384" s="68">
        <f>+L1384+O1384</f>
        <v>0</v>
      </c>
      <c r="Q1384" s="71">
        <v>0</v>
      </c>
      <c r="R1384" s="71">
        <v>0</v>
      </c>
      <c r="S1384" s="71">
        <v>0</v>
      </c>
      <c r="T1384" s="71">
        <v>0</v>
      </c>
      <c r="U1384" s="71">
        <v>0</v>
      </c>
      <c r="V1384" s="71">
        <v>0</v>
      </c>
      <c r="W1384" s="67">
        <v>0</v>
      </c>
      <c r="X1384" s="67">
        <v>0</v>
      </c>
      <c r="Y1384" s="68">
        <v>0</v>
      </c>
      <c r="Z1384" s="67">
        <v>0</v>
      </c>
      <c r="AA1384" s="67">
        <v>0</v>
      </c>
      <c r="AB1384" s="68">
        <v>0</v>
      </c>
      <c r="AC1384" s="68">
        <f t="shared" ref="AC1384" si="4682">+Y1384+AB1384</f>
        <v>0</v>
      </c>
      <c r="AD1384" s="67">
        <f>J1384+Q1384-T1384</f>
        <v>0</v>
      </c>
      <c r="AE1384" s="67">
        <f>K1384+R1384-U1384</f>
        <v>0</v>
      </c>
      <c r="AF1384" s="68">
        <f t="shared" ref="AF1384" si="4683">AD1384+AE1384</f>
        <v>0</v>
      </c>
      <c r="AG1384" s="67" t="e">
        <f>M1384+#REF!-V1384</f>
        <v>#REF!</v>
      </c>
      <c r="AH1384" s="67" t="e">
        <f>N1384+S1384-#REF!</f>
        <v>#REF!</v>
      </c>
      <c r="AI1384" s="68" t="e">
        <f t="shared" ref="AI1384" si="4684">+AG1384+AH1384</f>
        <v>#REF!</v>
      </c>
      <c r="AJ1384" s="68" t="e">
        <f t="shared" ref="AJ1384" si="4685">+AF1384+AI1384</f>
        <v>#REF!</v>
      </c>
      <c r="AK1384" s="71">
        <v>0</v>
      </c>
      <c r="AL1384" s="71">
        <v>0</v>
      </c>
      <c r="AM1384" s="68">
        <f>AK1384+AL1384</f>
        <v>0</v>
      </c>
      <c r="AN1384" s="71">
        <v>0</v>
      </c>
      <c r="AO1384" s="71">
        <v>0</v>
      </c>
      <c r="AP1384" s="68">
        <f>+AN1384+AO1384</f>
        <v>0</v>
      </c>
      <c r="AQ1384" s="68">
        <f>+AM1384+AP1384</f>
        <v>0</v>
      </c>
      <c r="AR1384" s="71">
        <v>0</v>
      </c>
      <c r="AS1384" s="71">
        <v>0</v>
      </c>
      <c r="AT1384" s="68">
        <f>AR1384+AS1384</f>
        <v>0</v>
      </c>
      <c r="AU1384" s="71">
        <v>0</v>
      </c>
      <c r="AV1384" s="71">
        <v>0</v>
      </c>
      <c r="AW1384" s="68">
        <f>+AU1384+AV1384</f>
        <v>0</v>
      </c>
      <c r="AX1384" s="68">
        <f>+AT1384+AW1384</f>
        <v>0</v>
      </c>
      <c r="AY1384" s="71">
        <v>0</v>
      </c>
      <c r="AZ1384" s="71">
        <v>0</v>
      </c>
      <c r="BA1384" s="68">
        <f>AY1384+AZ1384</f>
        <v>0</v>
      </c>
      <c r="BB1384" s="71">
        <v>0</v>
      </c>
      <c r="BC1384" s="71">
        <v>0</v>
      </c>
      <c r="BD1384" s="68">
        <f>+BB1384+BC1384</f>
        <v>0</v>
      </c>
      <c r="BE1384" s="68">
        <f>+BA1384+BD1384</f>
        <v>0</v>
      </c>
      <c r="BF1384" s="67">
        <f t="shared" ref="BF1384:BG1384" si="4686">AD1384-AK1384-AR1384-AY1384</f>
        <v>0</v>
      </c>
      <c r="BG1384" s="67">
        <f t="shared" si="4686"/>
        <v>0</v>
      </c>
      <c r="BH1384" s="68">
        <f t="shared" ref="BH1384" si="4687">BF1384+BG1384</f>
        <v>0</v>
      </c>
      <c r="BI1384" s="67" t="e">
        <f t="shared" ref="BI1384" si="4688">AG1384-AN1384-AU1384-BB1384</f>
        <v>#REF!</v>
      </c>
      <c r="BJ1384" s="67" t="e">
        <f t="shared" ref="BJ1384" si="4689">AH1384-AO1384-AV1384-BC1384</f>
        <v>#REF!</v>
      </c>
      <c r="BK1384" s="67" t="e">
        <f t="shared" ref="BK1384" si="4690">AI1384-AP1384-AW1384-BD1384</f>
        <v>#REF!</v>
      </c>
      <c r="BL1384" s="67" t="e">
        <f t="shared" si="4344"/>
        <v>#REF!</v>
      </c>
      <c r="BM1384" s="305">
        <v>0</v>
      </c>
      <c r="BN1384" s="305">
        <v>0</v>
      </c>
      <c r="BO1384" s="306"/>
      <c r="BP1384" s="306"/>
      <c r="BQ1384" s="305">
        <v>0</v>
      </c>
      <c r="BR1384" s="305">
        <v>0</v>
      </c>
      <c r="BS1384" s="170" t="s">
        <v>37</v>
      </c>
      <c r="BT1384" s="77"/>
    </row>
    <row r="1385" spans="1:72" s="78" customFormat="1" hidden="1">
      <c r="A1385" s="77"/>
      <c r="B1385" s="53">
        <v>2014</v>
      </c>
      <c r="C1385" s="54">
        <v>8317</v>
      </c>
      <c r="D1385" s="53">
        <v>7</v>
      </c>
      <c r="E1385" s="53">
        <v>2000</v>
      </c>
      <c r="F1385" s="53">
        <v>2900</v>
      </c>
      <c r="G1385" s="53"/>
      <c r="H1385" s="53"/>
      <c r="I1385" s="55" t="s">
        <v>64</v>
      </c>
      <c r="J1385" s="56">
        <f>J1386</f>
        <v>0</v>
      </c>
      <c r="K1385" s="56">
        <f t="shared" ref="K1385:P1386" si="4691">K1386</f>
        <v>0</v>
      </c>
      <c r="L1385" s="56">
        <f t="shared" si="4691"/>
        <v>0</v>
      </c>
      <c r="M1385" s="56">
        <f t="shared" si="4691"/>
        <v>0</v>
      </c>
      <c r="N1385" s="56">
        <f t="shared" si="4691"/>
        <v>0</v>
      </c>
      <c r="O1385" s="56">
        <f t="shared" si="4691"/>
        <v>0</v>
      </c>
      <c r="P1385" s="56">
        <f t="shared" si="4691"/>
        <v>0</v>
      </c>
      <c r="Q1385" s="56">
        <f>Q1386</f>
        <v>0</v>
      </c>
      <c r="R1385" s="56">
        <f t="shared" ref="R1385:V1386" si="4692">R1386</f>
        <v>0</v>
      </c>
      <c r="S1385" s="56">
        <f t="shared" si="4692"/>
        <v>0</v>
      </c>
      <c r="T1385" s="56">
        <f>T1386</f>
        <v>0</v>
      </c>
      <c r="U1385" s="56">
        <f t="shared" si="4692"/>
        <v>0</v>
      </c>
      <c r="V1385" s="56">
        <f t="shared" si="4692"/>
        <v>0</v>
      </c>
      <c r="W1385" s="56">
        <v>0</v>
      </c>
      <c r="X1385" s="56">
        <v>0</v>
      </c>
      <c r="Y1385" s="56">
        <v>0</v>
      </c>
      <c r="Z1385" s="56">
        <v>0</v>
      </c>
      <c r="AA1385" s="56">
        <v>0</v>
      </c>
      <c r="AB1385" s="56">
        <v>0</v>
      </c>
      <c r="AC1385" s="56">
        <f t="shared" ref="AC1385:AC1386" si="4693">AC1386</f>
        <v>0</v>
      </c>
      <c r="AD1385" s="56">
        <f>AD1386</f>
        <v>0</v>
      </c>
      <c r="AE1385" s="56">
        <f t="shared" ref="AE1385:AJ1386" si="4694">AE1386</f>
        <v>0</v>
      </c>
      <c r="AF1385" s="56">
        <f t="shared" si="4694"/>
        <v>0</v>
      </c>
      <c r="AG1385" s="56" t="e">
        <f t="shared" si="4694"/>
        <v>#REF!</v>
      </c>
      <c r="AH1385" s="56" t="e">
        <f t="shared" si="4694"/>
        <v>#REF!</v>
      </c>
      <c r="AI1385" s="56" t="e">
        <f t="shared" si="4694"/>
        <v>#REF!</v>
      </c>
      <c r="AJ1385" s="56" t="e">
        <f t="shared" si="4694"/>
        <v>#REF!</v>
      </c>
      <c r="AK1385" s="56">
        <f>AK1386</f>
        <v>0</v>
      </c>
      <c r="AL1385" s="56">
        <f t="shared" ref="AL1385:BA1386" si="4695">AL1386</f>
        <v>0</v>
      </c>
      <c r="AM1385" s="56">
        <f t="shared" si="4695"/>
        <v>0</v>
      </c>
      <c r="AN1385" s="56">
        <f t="shared" si="4695"/>
        <v>0</v>
      </c>
      <c r="AO1385" s="56">
        <f t="shared" si="4695"/>
        <v>0</v>
      </c>
      <c r="AP1385" s="56">
        <f t="shared" si="4695"/>
        <v>0</v>
      </c>
      <c r="AQ1385" s="56">
        <f t="shared" si="4695"/>
        <v>0</v>
      </c>
      <c r="AR1385" s="56">
        <f>AR1386</f>
        <v>0</v>
      </c>
      <c r="AS1385" s="56">
        <f t="shared" si="4695"/>
        <v>0</v>
      </c>
      <c r="AT1385" s="56">
        <f t="shared" si="4695"/>
        <v>0</v>
      </c>
      <c r="AU1385" s="56">
        <f t="shared" si="4695"/>
        <v>0</v>
      </c>
      <c r="AV1385" s="56">
        <f t="shared" si="4695"/>
        <v>0</v>
      </c>
      <c r="AW1385" s="56">
        <f t="shared" si="4695"/>
        <v>0</v>
      </c>
      <c r="AX1385" s="56">
        <f t="shared" si="4695"/>
        <v>0</v>
      </c>
      <c r="AY1385" s="56">
        <f>AY1386</f>
        <v>0</v>
      </c>
      <c r="AZ1385" s="56">
        <f t="shared" si="4695"/>
        <v>0</v>
      </c>
      <c r="BA1385" s="56">
        <f t="shared" si="4695"/>
        <v>0</v>
      </c>
      <c r="BB1385" s="56">
        <f t="shared" ref="AZ1385:BE1386" si="4696">BB1386</f>
        <v>0</v>
      </c>
      <c r="BC1385" s="56">
        <f t="shared" si="4696"/>
        <v>0</v>
      </c>
      <c r="BD1385" s="56">
        <f t="shared" si="4696"/>
        <v>0</v>
      </c>
      <c r="BE1385" s="56">
        <f t="shared" si="4696"/>
        <v>0</v>
      </c>
      <c r="BF1385" s="56">
        <f>BF1386</f>
        <v>0</v>
      </c>
      <c r="BG1385" s="56">
        <f t="shared" ref="BG1385:BK1386" si="4697">BG1386</f>
        <v>0</v>
      </c>
      <c r="BH1385" s="56">
        <f t="shared" si="4697"/>
        <v>0</v>
      </c>
      <c r="BI1385" s="56" t="e">
        <f t="shared" si="4697"/>
        <v>#REF!</v>
      </c>
      <c r="BJ1385" s="56" t="e">
        <f t="shared" si="4697"/>
        <v>#REF!</v>
      </c>
      <c r="BK1385" s="56" t="e">
        <f t="shared" si="4697"/>
        <v>#REF!</v>
      </c>
      <c r="BL1385" s="56" t="e">
        <f t="shared" si="4344"/>
        <v>#REF!</v>
      </c>
      <c r="BM1385" s="303"/>
      <c r="BN1385" s="303"/>
      <c r="BO1385" s="303"/>
      <c r="BP1385" s="303"/>
      <c r="BQ1385" s="303"/>
      <c r="BR1385" s="303"/>
      <c r="BS1385" s="58"/>
      <c r="BT1385" s="77"/>
    </row>
    <row r="1386" spans="1:72" s="79" customFormat="1" ht="36.75" hidden="1" customHeight="1">
      <c r="A1386" s="77"/>
      <c r="B1386" s="59">
        <v>2014</v>
      </c>
      <c r="C1386" s="60">
        <v>8317</v>
      </c>
      <c r="D1386" s="59">
        <v>7</v>
      </c>
      <c r="E1386" s="59">
        <v>2000</v>
      </c>
      <c r="F1386" s="59">
        <v>2900</v>
      </c>
      <c r="G1386" s="59">
        <v>291</v>
      </c>
      <c r="H1386" s="59"/>
      <c r="I1386" s="61" t="s">
        <v>219</v>
      </c>
      <c r="J1386" s="62">
        <f>J1387</f>
        <v>0</v>
      </c>
      <c r="K1386" s="62">
        <f t="shared" si="4691"/>
        <v>0</v>
      </c>
      <c r="L1386" s="62">
        <f t="shared" si="4691"/>
        <v>0</v>
      </c>
      <c r="M1386" s="62">
        <f t="shared" si="4691"/>
        <v>0</v>
      </c>
      <c r="N1386" s="62">
        <f t="shared" si="4691"/>
        <v>0</v>
      </c>
      <c r="O1386" s="62">
        <f t="shared" si="4691"/>
        <v>0</v>
      </c>
      <c r="P1386" s="62">
        <f t="shared" si="4691"/>
        <v>0</v>
      </c>
      <c r="Q1386" s="62">
        <f>Q1387</f>
        <v>0</v>
      </c>
      <c r="R1386" s="62">
        <f t="shared" si="4692"/>
        <v>0</v>
      </c>
      <c r="S1386" s="62">
        <f t="shared" si="4692"/>
        <v>0</v>
      </c>
      <c r="T1386" s="62">
        <f>T1387</f>
        <v>0</v>
      </c>
      <c r="U1386" s="62">
        <f t="shared" si="4692"/>
        <v>0</v>
      </c>
      <c r="V1386" s="62">
        <f t="shared" si="4692"/>
        <v>0</v>
      </c>
      <c r="W1386" s="62">
        <v>0</v>
      </c>
      <c r="X1386" s="62">
        <v>0</v>
      </c>
      <c r="Y1386" s="62">
        <v>0</v>
      </c>
      <c r="Z1386" s="62">
        <v>0</v>
      </c>
      <c r="AA1386" s="62">
        <v>0</v>
      </c>
      <c r="AB1386" s="62">
        <v>0</v>
      </c>
      <c r="AC1386" s="62">
        <f t="shared" si="4693"/>
        <v>0</v>
      </c>
      <c r="AD1386" s="62">
        <f>AD1387</f>
        <v>0</v>
      </c>
      <c r="AE1386" s="62">
        <f t="shared" si="4694"/>
        <v>0</v>
      </c>
      <c r="AF1386" s="62">
        <f t="shared" si="4694"/>
        <v>0</v>
      </c>
      <c r="AG1386" s="62" t="e">
        <f t="shared" si="4694"/>
        <v>#REF!</v>
      </c>
      <c r="AH1386" s="62" t="e">
        <f t="shared" si="4694"/>
        <v>#REF!</v>
      </c>
      <c r="AI1386" s="62" t="e">
        <f t="shared" si="4694"/>
        <v>#REF!</v>
      </c>
      <c r="AJ1386" s="62" t="e">
        <f t="shared" si="4694"/>
        <v>#REF!</v>
      </c>
      <c r="AK1386" s="62">
        <f>AK1387</f>
        <v>0</v>
      </c>
      <c r="AL1386" s="62">
        <f t="shared" si="4695"/>
        <v>0</v>
      </c>
      <c r="AM1386" s="62">
        <f t="shared" si="4695"/>
        <v>0</v>
      </c>
      <c r="AN1386" s="62">
        <f t="shared" si="4695"/>
        <v>0</v>
      </c>
      <c r="AO1386" s="62">
        <f t="shared" si="4695"/>
        <v>0</v>
      </c>
      <c r="AP1386" s="62">
        <f t="shared" si="4695"/>
        <v>0</v>
      </c>
      <c r="AQ1386" s="62">
        <f t="shared" si="4695"/>
        <v>0</v>
      </c>
      <c r="AR1386" s="62">
        <f>AR1387</f>
        <v>0</v>
      </c>
      <c r="AS1386" s="62">
        <f t="shared" si="4695"/>
        <v>0</v>
      </c>
      <c r="AT1386" s="62">
        <f t="shared" si="4695"/>
        <v>0</v>
      </c>
      <c r="AU1386" s="62">
        <f t="shared" si="4695"/>
        <v>0</v>
      </c>
      <c r="AV1386" s="62">
        <f t="shared" si="4695"/>
        <v>0</v>
      </c>
      <c r="AW1386" s="62">
        <f t="shared" si="4695"/>
        <v>0</v>
      </c>
      <c r="AX1386" s="62">
        <f t="shared" si="4695"/>
        <v>0</v>
      </c>
      <c r="AY1386" s="62">
        <f>AY1387</f>
        <v>0</v>
      </c>
      <c r="AZ1386" s="62">
        <f t="shared" si="4696"/>
        <v>0</v>
      </c>
      <c r="BA1386" s="62">
        <f t="shared" si="4696"/>
        <v>0</v>
      </c>
      <c r="BB1386" s="62">
        <f t="shared" si="4696"/>
        <v>0</v>
      </c>
      <c r="BC1386" s="62">
        <f t="shared" si="4696"/>
        <v>0</v>
      </c>
      <c r="BD1386" s="62">
        <f t="shared" si="4696"/>
        <v>0</v>
      </c>
      <c r="BE1386" s="62">
        <f t="shared" si="4696"/>
        <v>0</v>
      </c>
      <c r="BF1386" s="62">
        <f>BF1387</f>
        <v>0</v>
      </c>
      <c r="BG1386" s="62">
        <f t="shared" si="4697"/>
        <v>0</v>
      </c>
      <c r="BH1386" s="62">
        <f t="shared" si="4697"/>
        <v>0</v>
      </c>
      <c r="BI1386" s="62" t="e">
        <f t="shared" si="4697"/>
        <v>#REF!</v>
      </c>
      <c r="BJ1386" s="62" t="e">
        <f t="shared" si="4697"/>
        <v>#REF!</v>
      </c>
      <c r="BK1386" s="62" t="e">
        <f t="shared" si="4697"/>
        <v>#REF!</v>
      </c>
      <c r="BL1386" s="62" t="e">
        <f t="shared" si="4344"/>
        <v>#REF!</v>
      </c>
      <c r="BM1386" s="304"/>
      <c r="BN1386" s="304"/>
      <c r="BO1386" s="304"/>
      <c r="BP1386" s="304"/>
      <c r="BQ1386" s="304"/>
      <c r="BR1386" s="304"/>
      <c r="BS1386" s="64"/>
      <c r="BT1386" s="77"/>
    </row>
    <row r="1387" spans="1:72" s="46" customFormat="1" ht="36.75" hidden="1" customHeight="1">
      <c r="A1387" s="77"/>
      <c r="B1387" s="104">
        <v>2014</v>
      </c>
      <c r="C1387" s="105">
        <v>8317</v>
      </c>
      <c r="D1387" s="104">
        <v>7</v>
      </c>
      <c r="E1387" s="104">
        <v>2000</v>
      </c>
      <c r="F1387" s="104">
        <v>2900</v>
      </c>
      <c r="G1387" s="104">
        <v>291</v>
      </c>
      <c r="H1387" s="104">
        <v>1</v>
      </c>
      <c r="I1387" s="66" t="s">
        <v>219</v>
      </c>
      <c r="J1387" s="67">
        <v>0</v>
      </c>
      <c r="K1387" s="67">
        <v>0</v>
      </c>
      <c r="L1387" s="68">
        <f>J1387+K1387</f>
        <v>0</v>
      </c>
      <c r="M1387" s="67">
        <v>0</v>
      </c>
      <c r="N1387" s="67">
        <v>0</v>
      </c>
      <c r="O1387" s="68">
        <f>+M1387+N1387</f>
        <v>0</v>
      </c>
      <c r="P1387" s="68">
        <f>+L1387+O1387</f>
        <v>0</v>
      </c>
      <c r="Q1387" s="71">
        <v>0</v>
      </c>
      <c r="R1387" s="71">
        <v>0</v>
      </c>
      <c r="S1387" s="71">
        <v>0</v>
      </c>
      <c r="T1387" s="71">
        <v>0</v>
      </c>
      <c r="U1387" s="71">
        <v>0</v>
      </c>
      <c r="V1387" s="71">
        <v>0</v>
      </c>
      <c r="W1387" s="67">
        <v>0</v>
      </c>
      <c r="X1387" s="67">
        <v>0</v>
      </c>
      <c r="Y1387" s="68">
        <v>0</v>
      </c>
      <c r="Z1387" s="67">
        <v>0</v>
      </c>
      <c r="AA1387" s="67">
        <v>0</v>
      </c>
      <c r="AB1387" s="68">
        <v>0</v>
      </c>
      <c r="AC1387" s="68">
        <f t="shared" ref="AC1387" si="4698">+Y1387+AB1387</f>
        <v>0</v>
      </c>
      <c r="AD1387" s="67">
        <f>J1387+Q1387-T1387</f>
        <v>0</v>
      </c>
      <c r="AE1387" s="67">
        <f>K1387+R1387-U1387</f>
        <v>0</v>
      </c>
      <c r="AF1387" s="68">
        <f t="shared" ref="AF1387" si="4699">AD1387+AE1387</f>
        <v>0</v>
      </c>
      <c r="AG1387" s="67" t="e">
        <f>M1387+#REF!-V1387</f>
        <v>#REF!</v>
      </c>
      <c r="AH1387" s="67" t="e">
        <f>N1387+S1387-#REF!</f>
        <v>#REF!</v>
      </c>
      <c r="AI1387" s="68" t="e">
        <f t="shared" ref="AI1387" si="4700">+AG1387+AH1387</f>
        <v>#REF!</v>
      </c>
      <c r="AJ1387" s="68" t="e">
        <f t="shared" ref="AJ1387" si="4701">+AF1387+AI1387</f>
        <v>#REF!</v>
      </c>
      <c r="AK1387" s="71">
        <v>0</v>
      </c>
      <c r="AL1387" s="71">
        <v>0</v>
      </c>
      <c r="AM1387" s="68">
        <f>AK1387+AL1387</f>
        <v>0</v>
      </c>
      <c r="AN1387" s="71">
        <v>0</v>
      </c>
      <c r="AO1387" s="71">
        <v>0</v>
      </c>
      <c r="AP1387" s="68">
        <f>+AN1387+AO1387</f>
        <v>0</v>
      </c>
      <c r="AQ1387" s="68">
        <f>+AM1387+AP1387</f>
        <v>0</v>
      </c>
      <c r="AR1387" s="71">
        <v>0</v>
      </c>
      <c r="AS1387" s="71">
        <v>0</v>
      </c>
      <c r="AT1387" s="68">
        <f>AR1387+AS1387</f>
        <v>0</v>
      </c>
      <c r="AU1387" s="71">
        <v>0</v>
      </c>
      <c r="AV1387" s="71">
        <v>0</v>
      </c>
      <c r="AW1387" s="68">
        <f>+AU1387+AV1387</f>
        <v>0</v>
      </c>
      <c r="AX1387" s="68">
        <f>+AT1387+AW1387</f>
        <v>0</v>
      </c>
      <c r="AY1387" s="71">
        <v>0</v>
      </c>
      <c r="AZ1387" s="71">
        <v>0</v>
      </c>
      <c r="BA1387" s="68">
        <f>AY1387+AZ1387</f>
        <v>0</v>
      </c>
      <c r="BB1387" s="71">
        <v>0</v>
      </c>
      <c r="BC1387" s="71">
        <v>0</v>
      </c>
      <c r="BD1387" s="68">
        <f>+BB1387+BC1387</f>
        <v>0</v>
      </c>
      <c r="BE1387" s="68">
        <f>+BA1387+BD1387</f>
        <v>0</v>
      </c>
      <c r="BF1387" s="67">
        <f t="shared" ref="BF1387:BG1387" si="4702">AD1387-AK1387-AR1387-AY1387</f>
        <v>0</v>
      </c>
      <c r="BG1387" s="67">
        <f t="shared" si="4702"/>
        <v>0</v>
      </c>
      <c r="BH1387" s="68">
        <f t="shared" ref="BH1387" si="4703">BF1387+BG1387</f>
        <v>0</v>
      </c>
      <c r="BI1387" s="67" t="e">
        <f t="shared" ref="BI1387" si="4704">AG1387-AN1387-AU1387-BB1387</f>
        <v>#REF!</v>
      </c>
      <c r="BJ1387" s="67" t="e">
        <f t="shared" ref="BJ1387" si="4705">AH1387-AO1387-AV1387-BC1387</f>
        <v>#REF!</v>
      </c>
      <c r="BK1387" s="67" t="e">
        <f t="shared" ref="BK1387" si="4706">AI1387-AP1387-AW1387-BD1387</f>
        <v>#REF!</v>
      </c>
      <c r="BL1387" s="67" t="e">
        <f t="shared" si="4344"/>
        <v>#REF!</v>
      </c>
      <c r="BM1387" s="305">
        <v>0</v>
      </c>
      <c r="BN1387" s="305">
        <v>0</v>
      </c>
      <c r="BO1387" s="306"/>
      <c r="BP1387" s="306"/>
      <c r="BQ1387" s="305">
        <v>0</v>
      </c>
      <c r="BR1387" s="305">
        <v>0</v>
      </c>
      <c r="BS1387" s="170" t="s">
        <v>37</v>
      </c>
      <c r="BT1387" s="77"/>
    </row>
    <row r="1388" spans="1:72" s="75" customFormat="1" ht="36.75" hidden="1" customHeight="1">
      <c r="A1388" s="77"/>
      <c r="B1388" s="47">
        <v>2014</v>
      </c>
      <c r="C1388" s="48">
        <v>8317</v>
      </c>
      <c r="D1388" s="47">
        <v>7</v>
      </c>
      <c r="E1388" s="47">
        <v>3000</v>
      </c>
      <c r="F1388" s="47"/>
      <c r="G1388" s="47"/>
      <c r="H1388" s="47"/>
      <c r="I1388" s="49" t="s">
        <v>66</v>
      </c>
      <c r="J1388" s="50">
        <f>J1389+J1392+J1395+J1400</f>
        <v>0</v>
      </c>
      <c r="K1388" s="50">
        <f t="shared" ref="K1388:P1388" si="4707">K1389+K1392+K1395+K1400</f>
        <v>0</v>
      </c>
      <c r="L1388" s="50">
        <f t="shared" si="4707"/>
        <v>0</v>
      </c>
      <c r="M1388" s="50">
        <f t="shared" si="4707"/>
        <v>0</v>
      </c>
      <c r="N1388" s="50">
        <f t="shared" si="4707"/>
        <v>0</v>
      </c>
      <c r="O1388" s="50">
        <f t="shared" si="4707"/>
        <v>0</v>
      </c>
      <c r="P1388" s="50">
        <f t="shared" si="4707"/>
        <v>0</v>
      </c>
      <c r="Q1388" s="50">
        <f>Q1389+Q1392+Q1395+Q1400</f>
        <v>0</v>
      </c>
      <c r="R1388" s="50">
        <f t="shared" ref="R1388:S1388" si="4708">R1389+R1392+R1395+R1400</f>
        <v>0</v>
      </c>
      <c r="S1388" s="50">
        <f t="shared" si="4708"/>
        <v>0</v>
      </c>
      <c r="T1388" s="50">
        <f>T1389+T1392+T1395+T1400</f>
        <v>0</v>
      </c>
      <c r="U1388" s="50">
        <f t="shared" ref="U1388:V1388" si="4709">U1389+U1392+U1395+U1400</f>
        <v>0</v>
      </c>
      <c r="V1388" s="50">
        <f t="shared" si="4709"/>
        <v>0</v>
      </c>
      <c r="W1388" s="50">
        <v>0</v>
      </c>
      <c r="X1388" s="50">
        <v>0</v>
      </c>
      <c r="Y1388" s="50">
        <v>0</v>
      </c>
      <c r="Z1388" s="50">
        <v>0</v>
      </c>
      <c r="AA1388" s="50">
        <v>0</v>
      </c>
      <c r="AB1388" s="50">
        <v>0</v>
      </c>
      <c r="AC1388" s="50">
        <f t="shared" ref="AC1388" si="4710">AC1389+AC1392+AC1395+AC1400</f>
        <v>0</v>
      </c>
      <c r="AD1388" s="50">
        <f>AD1389+AD1392+AD1395+AD1400</f>
        <v>0</v>
      </c>
      <c r="AE1388" s="50">
        <f t="shared" ref="AE1388:AJ1388" si="4711">AE1389+AE1392+AE1395+AE1400</f>
        <v>0</v>
      </c>
      <c r="AF1388" s="50">
        <f t="shared" si="4711"/>
        <v>0</v>
      </c>
      <c r="AG1388" s="50" t="e">
        <f t="shared" si="4711"/>
        <v>#REF!</v>
      </c>
      <c r="AH1388" s="50" t="e">
        <f t="shared" si="4711"/>
        <v>#REF!</v>
      </c>
      <c r="AI1388" s="50" t="e">
        <f t="shared" si="4711"/>
        <v>#REF!</v>
      </c>
      <c r="AJ1388" s="50" t="e">
        <f t="shared" si="4711"/>
        <v>#REF!</v>
      </c>
      <c r="AK1388" s="50">
        <f>AK1389+AK1392+AK1395+AK1400</f>
        <v>0</v>
      </c>
      <c r="AL1388" s="50">
        <f t="shared" ref="AL1388:AQ1388" si="4712">AL1389+AL1392+AL1395+AL1400</f>
        <v>0</v>
      </c>
      <c r="AM1388" s="50">
        <f t="shared" si="4712"/>
        <v>0</v>
      </c>
      <c r="AN1388" s="50">
        <f t="shared" si="4712"/>
        <v>0</v>
      </c>
      <c r="AO1388" s="50">
        <f t="shared" si="4712"/>
        <v>0</v>
      </c>
      <c r="AP1388" s="50">
        <f t="shared" si="4712"/>
        <v>0</v>
      </c>
      <c r="AQ1388" s="50">
        <f t="shared" si="4712"/>
        <v>0</v>
      </c>
      <c r="AR1388" s="50">
        <f>AR1389+AR1392+AR1395+AR1400</f>
        <v>0</v>
      </c>
      <c r="AS1388" s="50">
        <f t="shared" ref="AS1388:AX1388" si="4713">AS1389+AS1392+AS1395+AS1400</f>
        <v>0</v>
      </c>
      <c r="AT1388" s="50">
        <f t="shared" si="4713"/>
        <v>0</v>
      </c>
      <c r="AU1388" s="50">
        <f t="shared" si="4713"/>
        <v>0</v>
      </c>
      <c r="AV1388" s="50">
        <f t="shared" si="4713"/>
        <v>0</v>
      </c>
      <c r="AW1388" s="50">
        <f t="shared" si="4713"/>
        <v>0</v>
      </c>
      <c r="AX1388" s="50">
        <f t="shared" si="4713"/>
        <v>0</v>
      </c>
      <c r="AY1388" s="50">
        <f>AY1389+AY1392+AY1395+AY1400</f>
        <v>0</v>
      </c>
      <c r="AZ1388" s="50">
        <f t="shared" ref="AZ1388:BE1388" si="4714">AZ1389+AZ1392+AZ1395+AZ1400</f>
        <v>0</v>
      </c>
      <c r="BA1388" s="50">
        <f t="shared" si="4714"/>
        <v>0</v>
      </c>
      <c r="BB1388" s="50">
        <f t="shared" si="4714"/>
        <v>0</v>
      </c>
      <c r="BC1388" s="50">
        <f t="shared" si="4714"/>
        <v>0</v>
      </c>
      <c r="BD1388" s="50">
        <f t="shared" si="4714"/>
        <v>0</v>
      </c>
      <c r="BE1388" s="50">
        <f t="shared" si="4714"/>
        <v>0</v>
      </c>
      <c r="BF1388" s="50">
        <f>BF1389+BF1392+BF1395+BF1400</f>
        <v>0</v>
      </c>
      <c r="BG1388" s="50">
        <f t="shared" ref="BG1388:BI1388" si="4715">BG1389+BG1392+BG1395+BG1400</f>
        <v>0</v>
      </c>
      <c r="BH1388" s="50">
        <f t="shared" si="4715"/>
        <v>0</v>
      </c>
      <c r="BI1388" s="50" t="e">
        <f t="shared" si="4715"/>
        <v>#REF!</v>
      </c>
      <c r="BJ1388" s="50" t="e">
        <f t="shared" ref="BJ1388:BK1388" si="4716">BJ1389+BJ1392+BJ1395+BJ1400</f>
        <v>#REF!</v>
      </c>
      <c r="BK1388" s="50" t="e">
        <f t="shared" si="4716"/>
        <v>#REF!</v>
      </c>
      <c r="BL1388" s="50" t="e">
        <f t="shared" si="4344"/>
        <v>#REF!</v>
      </c>
      <c r="BM1388" s="302"/>
      <c r="BN1388" s="302"/>
      <c r="BO1388" s="302"/>
      <c r="BP1388" s="302"/>
      <c r="BQ1388" s="302"/>
      <c r="BR1388" s="302"/>
      <c r="BS1388" s="76"/>
      <c r="BT1388" s="77"/>
    </row>
    <row r="1389" spans="1:72" s="112" customFormat="1" ht="36.75" hidden="1" customHeight="1">
      <c r="A1389" s="100"/>
      <c r="B1389" s="53">
        <v>2014</v>
      </c>
      <c r="C1389" s="54">
        <v>8317</v>
      </c>
      <c r="D1389" s="53">
        <v>7</v>
      </c>
      <c r="E1389" s="53">
        <v>3000</v>
      </c>
      <c r="F1389" s="53">
        <v>3100</v>
      </c>
      <c r="G1389" s="53"/>
      <c r="H1389" s="53"/>
      <c r="I1389" s="55" t="s">
        <v>67</v>
      </c>
      <c r="J1389" s="56">
        <f>J1390</f>
        <v>0</v>
      </c>
      <c r="K1389" s="56">
        <f t="shared" ref="K1389:P1390" si="4717">K1390</f>
        <v>0</v>
      </c>
      <c r="L1389" s="56">
        <f t="shared" si="4717"/>
        <v>0</v>
      </c>
      <c r="M1389" s="56">
        <f t="shared" si="4717"/>
        <v>0</v>
      </c>
      <c r="N1389" s="56">
        <f t="shared" si="4717"/>
        <v>0</v>
      </c>
      <c r="O1389" s="56">
        <f t="shared" si="4717"/>
        <v>0</v>
      </c>
      <c r="P1389" s="56">
        <f t="shared" si="4717"/>
        <v>0</v>
      </c>
      <c r="Q1389" s="56">
        <f>Q1390</f>
        <v>0</v>
      </c>
      <c r="R1389" s="56">
        <f t="shared" ref="R1389:V1390" si="4718">R1390</f>
        <v>0</v>
      </c>
      <c r="S1389" s="56">
        <f t="shared" si="4718"/>
        <v>0</v>
      </c>
      <c r="T1389" s="56">
        <f>T1390</f>
        <v>0</v>
      </c>
      <c r="U1389" s="56">
        <f t="shared" si="4718"/>
        <v>0</v>
      </c>
      <c r="V1389" s="56">
        <f t="shared" si="4718"/>
        <v>0</v>
      </c>
      <c r="W1389" s="56">
        <v>0</v>
      </c>
      <c r="X1389" s="56">
        <v>0</v>
      </c>
      <c r="Y1389" s="56">
        <v>0</v>
      </c>
      <c r="Z1389" s="56">
        <v>0</v>
      </c>
      <c r="AA1389" s="56">
        <v>0</v>
      </c>
      <c r="AB1389" s="56">
        <v>0</v>
      </c>
      <c r="AC1389" s="56">
        <f t="shared" ref="AC1389:AC1390" si="4719">AC1390</f>
        <v>0</v>
      </c>
      <c r="AD1389" s="56">
        <f>AD1390</f>
        <v>0</v>
      </c>
      <c r="AE1389" s="56">
        <f t="shared" ref="AE1389:AJ1390" si="4720">AE1390</f>
        <v>0</v>
      </c>
      <c r="AF1389" s="56">
        <f t="shared" si="4720"/>
        <v>0</v>
      </c>
      <c r="AG1389" s="56" t="e">
        <f t="shared" si="4720"/>
        <v>#REF!</v>
      </c>
      <c r="AH1389" s="56" t="e">
        <f t="shared" si="4720"/>
        <v>#REF!</v>
      </c>
      <c r="AI1389" s="56" t="e">
        <f t="shared" si="4720"/>
        <v>#REF!</v>
      </c>
      <c r="AJ1389" s="56" t="e">
        <f t="shared" si="4720"/>
        <v>#REF!</v>
      </c>
      <c r="AK1389" s="56">
        <f>AK1390</f>
        <v>0</v>
      </c>
      <c r="AL1389" s="56">
        <f t="shared" ref="AL1389:BA1390" si="4721">AL1390</f>
        <v>0</v>
      </c>
      <c r="AM1389" s="56">
        <f t="shared" si="4721"/>
        <v>0</v>
      </c>
      <c r="AN1389" s="56">
        <f t="shared" si="4721"/>
        <v>0</v>
      </c>
      <c r="AO1389" s="56">
        <f t="shared" si="4721"/>
        <v>0</v>
      </c>
      <c r="AP1389" s="56">
        <f t="shared" si="4721"/>
        <v>0</v>
      </c>
      <c r="AQ1389" s="56">
        <f t="shared" si="4721"/>
        <v>0</v>
      </c>
      <c r="AR1389" s="56">
        <f>AR1390</f>
        <v>0</v>
      </c>
      <c r="AS1389" s="56">
        <f t="shared" si="4721"/>
        <v>0</v>
      </c>
      <c r="AT1389" s="56">
        <f t="shared" si="4721"/>
        <v>0</v>
      </c>
      <c r="AU1389" s="56">
        <f t="shared" si="4721"/>
        <v>0</v>
      </c>
      <c r="AV1389" s="56">
        <f t="shared" si="4721"/>
        <v>0</v>
      </c>
      <c r="AW1389" s="56">
        <f t="shared" si="4721"/>
        <v>0</v>
      </c>
      <c r="AX1389" s="56">
        <f t="shared" si="4721"/>
        <v>0</v>
      </c>
      <c r="AY1389" s="56">
        <f>AY1390</f>
        <v>0</v>
      </c>
      <c r="AZ1389" s="56">
        <f t="shared" si="4721"/>
        <v>0</v>
      </c>
      <c r="BA1389" s="56">
        <f t="shared" si="4721"/>
        <v>0</v>
      </c>
      <c r="BB1389" s="56">
        <f t="shared" ref="AZ1389:BE1390" si="4722">BB1390</f>
        <v>0</v>
      </c>
      <c r="BC1389" s="56">
        <f t="shared" si="4722"/>
        <v>0</v>
      </c>
      <c r="BD1389" s="56">
        <f t="shared" si="4722"/>
        <v>0</v>
      </c>
      <c r="BE1389" s="56">
        <f t="shared" si="4722"/>
        <v>0</v>
      </c>
      <c r="BF1389" s="56">
        <f>BF1390</f>
        <v>0</v>
      </c>
      <c r="BG1389" s="56">
        <f t="shared" ref="BG1389:BK1390" si="4723">BG1390</f>
        <v>0</v>
      </c>
      <c r="BH1389" s="56">
        <f t="shared" si="4723"/>
        <v>0</v>
      </c>
      <c r="BI1389" s="56" t="e">
        <f t="shared" si="4723"/>
        <v>#REF!</v>
      </c>
      <c r="BJ1389" s="56" t="e">
        <f t="shared" si="4723"/>
        <v>#REF!</v>
      </c>
      <c r="BK1389" s="56" t="e">
        <f t="shared" si="4723"/>
        <v>#REF!</v>
      </c>
      <c r="BL1389" s="56" t="e">
        <f t="shared" si="4344"/>
        <v>#REF!</v>
      </c>
      <c r="BM1389" s="303"/>
      <c r="BN1389" s="303"/>
      <c r="BO1389" s="303"/>
      <c r="BP1389" s="303"/>
      <c r="BQ1389" s="303"/>
      <c r="BR1389" s="303"/>
      <c r="BS1389" s="58"/>
      <c r="BT1389" s="100"/>
    </row>
    <row r="1390" spans="1:72" s="99" customFormat="1" ht="40.5" hidden="1">
      <c r="A1390" s="100"/>
      <c r="B1390" s="59">
        <v>2014</v>
      </c>
      <c r="C1390" s="60">
        <v>8317</v>
      </c>
      <c r="D1390" s="59">
        <v>7</v>
      </c>
      <c r="E1390" s="59">
        <v>3000</v>
      </c>
      <c r="F1390" s="59">
        <v>3100</v>
      </c>
      <c r="G1390" s="59">
        <v>317</v>
      </c>
      <c r="H1390" s="59"/>
      <c r="I1390" s="61" t="s">
        <v>840</v>
      </c>
      <c r="J1390" s="62">
        <f>J1391</f>
        <v>0</v>
      </c>
      <c r="K1390" s="62">
        <f t="shared" si="4717"/>
        <v>0</v>
      </c>
      <c r="L1390" s="62">
        <f t="shared" si="4717"/>
        <v>0</v>
      </c>
      <c r="M1390" s="62">
        <f t="shared" si="4717"/>
        <v>0</v>
      </c>
      <c r="N1390" s="62">
        <f t="shared" si="4717"/>
        <v>0</v>
      </c>
      <c r="O1390" s="62">
        <f t="shared" si="4717"/>
        <v>0</v>
      </c>
      <c r="P1390" s="62">
        <f t="shared" si="4717"/>
        <v>0</v>
      </c>
      <c r="Q1390" s="62">
        <f>Q1391</f>
        <v>0</v>
      </c>
      <c r="R1390" s="62">
        <f t="shared" si="4718"/>
        <v>0</v>
      </c>
      <c r="S1390" s="62">
        <f t="shared" si="4718"/>
        <v>0</v>
      </c>
      <c r="T1390" s="62">
        <f>T1391</f>
        <v>0</v>
      </c>
      <c r="U1390" s="62">
        <f t="shared" si="4718"/>
        <v>0</v>
      </c>
      <c r="V1390" s="62">
        <f t="shared" si="4718"/>
        <v>0</v>
      </c>
      <c r="W1390" s="62">
        <v>0</v>
      </c>
      <c r="X1390" s="62">
        <v>0</v>
      </c>
      <c r="Y1390" s="62">
        <v>0</v>
      </c>
      <c r="Z1390" s="62">
        <v>0</v>
      </c>
      <c r="AA1390" s="62">
        <v>0</v>
      </c>
      <c r="AB1390" s="62">
        <v>0</v>
      </c>
      <c r="AC1390" s="62">
        <f t="shared" si="4719"/>
        <v>0</v>
      </c>
      <c r="AD1390" s="62">
        <f>AD1391</f>
        <v>0</v>
      </c>
      <c r="AE1390" s="62">
        <f t="shared" si="4720"/>
        <v>0</v>
      </c>
      <c r="AF1390" s="62">
        <f t="shared" si="4720"/>
        <v>0</v>
      </c>
      <c r="AG1390" s="62" t="e">
        <f t="shared" si="4720"/>
        <v>#REF!</v>
      </c>
      <c r="AH1390" s="62" t="e">
        <f t="shared" si="4720"/>
        <v>#REF!</v>
      </c>
      <c r="AI1390" s="62" t="e">
        <f t="shared" si="4720"/>
        <v>#REF!</v>
      </c>
      <c r="AJ1390" s="62" t="e">
        <f t="shared" si="4720"/>
        <v>#REF!</v>
      </c>
      <c r="AK1390" s="62">
        <f>AK1391</f>
        <v>0</v>
      </c>
      <c r="AL1390" s="62">
        <f t="shared" si="4721"/>
        <v>0</v>
      </c>
      <c r="AM1390" s="62">
        <f t="shared" si="4721"/>
        <v>0</v>
      </c>
      <c r="AN1390" s="62">
        <f t="shared" si="4721"/>
        <v>0</v>
      </c>
      <c r="AO1390" s="62">
        <f t="shared" si="4721"/>
        <v>0</v>
      </c>
      <c r="AP1390" s="62">
        <f t="shared" si="4721"/>
        <v>0</v>
      </c>
      <c r="AQ1390" s="62">
        <f t="shared" si="4721"/>
        <v>0</v>
      </c>
      <c r="AR1390" s="62">
        <f>AR1391</f>
        <v>0</v>
      </c>
      <c r="AS1390" s="62">
        <f t="shared" si="4721"/>
        <v>0</v>
      </c>
      <c r="AT1390" s="62">
        <f t="shared" si="4721"/>
        <v>0</v>
      </c>
      <c r="AU1390" s="62">
        <f t="shared" si="4721"/>
        <v>0</v>
      </c>
      <c r="AV1390" s="62">
        <f t="shared" si="4721"/>
        <v>0</v>
      </c>
      <c r="AW1390" s="62">
        <f t="shared" si="4721"/>
        <v>0</v>
      </c>
      <c r="AX1390" s="62">
        <f t="shared" si="4721"/>
        <v>0</v>
      </c>
      <c r="AY1390" s="62">
        <f>AY1391</f>
        <v>0</v>
      </c>
      <c r="AZ1390" s="62">
        <f t="shared" si="4722"/>
        <v>0</v>
      </c>
      <c r="BA1390" s="62">
        <f t="shared" si="4722"/>
        <v>0</v>
      </c>
      <c r="BB1390" s="62">
        <f t="shared" si="4722"/>
        <v>0</v>
      </c>
      <c r="BC1390" s="62">
        <f t="shared" si="4722"/>
        <v>0</v>
      </c>
      <c r="BD1390" s="62">
        <f t="shared" si="4722"/>
        <v>0</v>
      </c>
      <c r="BE1390" s="62">
        <f t="shared" si="4722"/>
        <v>0</v>
      </c>
      <c r="BF1390" s="62">
        <f>BF1391</f>
        <v>0</v>
      </c>
      <c r="BG1390" s="62">
        <f t="shared" si="4723"/>
        <v>0</v>
      </c>
      <c r="BH1390" s="62">
        <f t="shared" si="4723"/>
        <v>0</v>
      </c>
      <c r="BI1390" s="62" t="e">
        <f t="shared" si="4723"/>
        <v>#REF!</v>
      </c>
      <c r="BJ1390" s="62" t="e">
        <f t="shared" si="4723"/>
        <v>#REF!</v>
      </c>
      <c r="BK1390" s="62" t="e">
        <f t="shared" si="4723"/>
        <v>#REF!</v>
      </c>
      <c r="BL1390" s="62" t="e">
        <f t="shared" si="4344"/>
        <v>#REF!</v>
      </c>
      <c r="BM1390" s="304"/>
      <c r="BN1390" s="304"/>
      <c r="BO1390" s="304"/>
      <c r="BP1390" s="304"/>
      <c r="BQ1390" s="304"/>
      <c r="BR1390" s="304"/>
      <c r="BS1390" s="64"/>
      <c r="BT1390" s="100"/>
    </row>
    <row r="1391" spans="1:72" s="101" customFormat="1" ht="40.5" hidden="1">
      <c r="A1391" s="100"/>
      <c r="B1391" s="104">
        <v>2014</v>
      </c>
      <c r="C1391" s="105">
        <v>8317</v>
      </c>
      <c r="D1391" s="104">
        <v>7</v>
      </c>
      <c r="E1391" s="104">
        <v>3000</v>
      </c>
      <c r="F1391" s="104">
        <v>3100</v>
      </c>
      <c r="G1391" s="104">
        <v>317</v>
      </c>
      <c r="H1391" s="104">
        <v>1</v>
      </c>
      <c r="I1391" s="66" t="s">
        <v>75</v>
      </c>
      <c r="J1391" s="67">
        <v>0</v>
      </c>
      <c r="K1391" s="67">
        <v>0</v>
      </c>
      <c r="L1391" s="68">
        <f>J1391+K1391</f>
        <v>0</v>
      </c>
      <c r="M1391" s="67">
        <v>0</v>
      </c>
      <c r="N1391" s="67">
        <v>0</v>
      </c>
      <c r="O1391" s="68">
        <f>+M1391+N1391</f>
        <v>0</v>
      </c>
      <c r="P1391" s="68">
        <f>+L1391+O1391</f>
        <v>0</v>
      </c>
      <c r="Q1391" s="71">
        <v>0</v>
      </c>
      <c r="R1391" s="71">
        <v>0</v>
      </c>
      <c r="S1391" s="71">
        <v>0</v>
      </c>
      <c r="T1391" s="71">
        <v>0</v>
      </c>
      <c r="U1391" s="71">
        <v>0</v>
      </c>
      <c r="V1391" s="71">
        <v>0</v>
      </c>
      <c r="W1391" s="67">
        <v>0</v>
      </c>
      <c r="X1391" s="67">
        <v>0</v>
      </c>
      <c r="Y1391" s="68">
        <v>0</v>
      </c>
      <c r="Z1391" s="67">
        <v>0</v>
      </c>
      <c r="AA1391" s="67">
        <v>0</v>
      </c>
      <c r="AB1391" s="68">
        <v>0</v>
      </c>
      <c r="AC1391" s="68">
        <f t="shared" ref="AC1391" si="4724">+Y1391+AB1391</f>
        <v>0</v>
      </c>
      <c r="AD1391" s="67">
        <f>J1391+Q1391-T1391</f>
        <v>0</v>
      </c>
      <c r="AE1391" s="67">
        <f>K1391+R1391-U1391</f>
        <v>0</v>
      </c>
      <c r="AF1391" s="68">
        <f t="shared" ref="AF1391" si="4725">AD1391+AE1391</f>
        <v>0</v>
      </c>
      <c r="AG1391" s="67" t="e">
        <f>M1391+#REF!-V1391</f>
        <v>#REF!</v>
      </c>
      <c r="AH1391" s="67" t="e">
        <f>N1391+S1391-#REF!</f>
        <v>#REF!</v>
      </c>
      <c r="AI1391" s="68" t="e">
        <f t="shared" ref="AI1391" si="4726">+AG1391+AH1391</f>
        <v>#REF!</v>
      </c>
      <c r="AJ1391" s="68" t="e">
        <f t="shared" ref="AJ1391" si="4727">+AF1391+AI1391</f>
        <v>#REF!</v>
      </c>
      <c r="AK1391" s="71">
        <v>0</v>
      </c>
      <c r="AL1391" s="71">
        <v>0</v>
      </c>
      <c r="AM1391" s="68">
        <f>AK1391+AL1391</f>
        <v>0</v>
      </c>
      <c r="AN1391" s="71">
        <v>0</v>
      </c>
      <c r="AO1391" s="71">
        <v>0</v>
      </c>
      <c r="AP1391" s="68">
        <f>+AN1391+AO1391</f>
        <v>0</v>
      </c>
      <c r="AQ1391" s="68">
        <f>+AM1391+AP1391</f>
        <v>0</v>
      </c>
      <c r="AR1391" s="71">
        <v>0</v>
      </c>
      <c r="AS1391" s="71">
        <v>0</v>
      </c>
      <c r="AT1391" s="68">
        <f>AR1391+AS1391</f>
        <v>0</v>
      </c>
      <c r="AU1391" s="71">
        <v>0</v>
      </c>
      <c r="AV1391" s="71">
        <v>0</v>
      </c>
      <c r="AW1391" s="68">
        <f>+AU1391+AV1391</f>
        <v>0</v>
      </c>
      <c r="AX1391" s="68">
        <f>+AT1391+AW1391</f>
        <v>0</v>
      </c>
      <c r="AY1391" s="71">
        <v>0</v>
      </c>
      <c r="AZ1391" s="71">
        <v>0</v>
      </c>
      <c r="BA1391" s="68">
        <f>AY1391+AZ1391</f>
        <v>0</v>
      </c>
      <c r="BB1391" s="71">
        <v>0</v>
      </c>
      <c r="BC1391" s="71">
        <v>0</v>
      </c>
      <c r="BD1391" s="68">
        <f>+BB1391+BC1391</f>
        <v>0</v>
      </c>
      <c r="BE1391" s="68">
        <f>+BA1391+BD1391</f>
        <v>0</v>
      </c>
      <c r="BF1391" s="67">
        <f t="shared" ref="BF1391:BG1391" si="4728">AD1391-AK1391-AR1391-AY1391</f>
        <v>0</v>
      </c>
      <c r="BG1391" s="67">
        <f t="shared" si="4728"/>
        <v>0</v>
      </c>
      <c r="BH1391" s="68">
        <f t="shared" ref="BH1391" si="4729">BF1391+BG1391</f>
        <v>0</v>
      </c>
      <c r="BI1391" s="67" t="e">
        <f t="shared" ref="BI1391" si="4730">AG1391-AN1391-AU1391-BB1391</f>
        <v>#REF!</v>
      </c>
      <c r="BJ1391" s="67" t="e">
        <f t="shared" ref="BJ1391" si="4731">AH1391-AO1391-AV1391-BC1391</f>
        <v>#REF!</v>
      </c>
      <c r="BK1391" s="67" t="e">
        <f t="shared" ref="BK1391" si="4732">AI1391-AP1391-AW1391-BD1391</f>
        <v>#REF!</v>
      </c>
      <c r="BL1391" s="67" t="e">
        <f t="shared" si="4344"/>
        <v>#REF!</v>
      </c>
      <c r="BM1391" s="305" t="e">
        <v>#VALUE!</v>
      </c>
      <c r="BN1391" s="305">
        <v>0</v>
      </c>
      <c r="BO1391" s="306"/>
      <c r="BP1391" s="306"/>
      <c r="BQ1391" s="305" t="e">
        <v>#VALUE!</v>
      </c>
      <c r="BR1391" s="305">
        <v>0</v>
      </c>
      <c r="BS1391" s="114" t="s">
        <v>208</v>
      </c>
      <c r="BT1391" s="100"/>
    </row>
    <row r="1392" spans="1:72" s="112" customFormat="1" ht="40.5" hidden="1" customHeight="1">
      <c r="A1392" s="100"/>
      <c r="B1392" s="53">
        <v>2014</v>
      </c>
      <c r="C1392" s="54">
        <v>8317</v>
      </c>
      <c r="D1392" s="53">
        <v>7</v>
      </c>
      <c r="E1392" s="53">
        <v>3000</v>
      </c>
      <c r="F1392" s="53">
        <v>3200</v>
      </c>
      <c r="G1392" s="53"/>
      <c r="H1392" s="53"/>
      <c r="I1392" s="55" t="s">
        <v>841</v>
      </c>
      <c r="J1392" s="56">
        <f>J1393</f>
        <v>0</v>
      </c>
      <c r="K1392" s="56">
        <f t="shared" ref="K1392:P1393" si="4733">K1393</f>
        <v>0</v>
      </c>
      <c r="L1392" s="56">
        <f t="shared" si="4733"/>
        <v>0</v>
      </c>
      <c r="M1392" s="56">
        <f t="shared" si="4733"/>
        <v>0</v>
      </c>
      <c r="N1392" s="56">
        <f t="shared" si="4733"/>
        <v>0</v>
      </c>
      <c r="O1392" s="56">
        <f t="shared" si="4733"/>
        <v>0</v>
      </c>
      <c r="P1392" s="56">
        <f t="shared" si="4733"/>
        <v>0</v>
      </c>
      <c r="Q1392" s="56">
        <f>Q1393</f>
        <v>0</v>
      </c>
      <c r="R1392" s="56">
        <f t="shared" ref="R1392:V1393" si="4734">R1393</f>
        <v>0</v>
      </c>
      <c r="S1392" s="56">
        <f t="shared" si="4734"/>
        <v>0</v>
      </c>
      <c r="T1392" s="56">
        <f>T1393</f>
        <v>0</v>
      </c>
      <c r="U1392" s="56">
        <f t="shared" si="4734"/>
        <v>0</v>
      </c>
      <c r="V1392" s="56">
        <f t="shared" si="4734"/>
        <v>0</v>
      </c>
      <c r="W1392" s="56">
        <v>0</v>
      </c>
      <c r="X1392" s="56">
        <v>0</v>
      </c>
      <c r="Y1392" s="56">
        <v>0</v>
      </c>
      <c r="Z1392" s="56">
        <v>0</v>
      </c>
      <c r="AA1392" s="56">
        <v>0</v>
      </c>
      <c r="AB1392" s="56">
        <v>0</v>
      </c>
      <c r="AC1392" s="56">
        <f t="shared" ref="AC1392:AC1393" si="4735">AC1393</f>
        <v>0</v>
      </c>
      <c r="AD1392" s="56">
        <f>AD1393</f>
        <v>0</v>
      </c>
      <c r="AE1392" s="56">
        <f t="shared" ref="AE1392:AJ1393" si="4736">AE1393</f>
        <v>0</v>
      </c>
      <c r="AF1392" s="56">
        <f t="shared" si="4736"/>
        <v>0</v>
      </c>
      <c r="AG1392" s="56" t="e">
        <f t="shared" si="4736"/>
        <v>#REF!</v>
      </c>
      <c r="AH1392" s="56" t="e">
        <f t="shared" si="4736"/>
        <v>#REF!</v>
      </c>
      <c r="AI1392" s="56" t="e">
        <f t="shared" si="4736"/>
        <v>#REF!</v>
      </c>
      <c r="AJ1392" s="56" t="e">
        <f t="shared" si="4736"/>
        <v>#REF!</v>
      </c>
      <c r="AK1392" s="56">
        <f>AK1393</f>
        <v>0</v>
      </c>
      <c r="AL1392" s="56">
        <f t="shared" ref="AL1392:BA1393" si="4737">AL1393</f>
        <v>0</v>
      </c>
      <c r="AM1392" s="56">
        <f t="shared" si="4737"/>
        <v>0</v>
      </c>
      <c r="AN1392" s="56">
        <f t="shared" si="4737"/>
        <v>0</v>
      </c>
      <c r="AO1392" s="56">
        <f t="shared" si="4737"/>
        <v>0</v>
      </c>
      <c r="AP1392" s="56">
        <f t="shared" si="4737"/>
        <v>0</v>
      </c>
      <c r="AQ1392" s="56">
        <f t="shared" si="4737"/>
        <v>0</v>
      </c>
      <c r="AR1392" s="56">
        <f>AR1393</f>
        <v>0</v>
      </c>
      <c r="AS1392" s="56">
        <f t="shared" si="4737"/>
        <v>0</v>
      </c>
      <c r="AT1392" s="56">
        <f t="shared" si="4737"/>
        <v>0</v>
      </c>
      <c r="AU1392" s="56">
        <f t="shared" si="4737"/>
        <v>0</v>
      </c>
      <c r="AV1392" s="56">
        <f t="shared" si="4737"/>
        <v>0</v>
      </c>
      <c r="AW1392" s="56">
        <f t="shared" si="4737"/>
        <v>0</v>
      </c>
      <c r="AX1392" s="56">
        <f t="shared" si="4737"/>
        <v>0</v>
      </c>
      <c r="AY1392" s="56">
        <f>AY1393</f>
        <v>0</v>
      </c>
      <c r="AZ1392" s="56">
        <f t="shared" si="4737"/>
        <v>0</v>
      </c>
      <c r="BA1392" s="56">
        <f t="shared" si="4737"/>
        <v>0</v>
      </c>
      <c r="BB1392" s="56">
        <f t="shared" ref="AZ1392:BE1393" si="4738">BB1393</f>
        <v>0</v>
      </c>
      <c r="BC1392" s="56">
        <f t="shared" si="4738"/>
        <v>0</v>
      </c>
      <c r="BD1392" s="56">
        <f t="shared" si="4738"/>
        <v>0</v>
      </c>
      <c r="BE1392" s="56">
        <f t="shared" si="4738"/>
        <v>0</v>
      </c>
      <c r="BF1392" s="56">
        <f>BF1393</f>
        <v>0</v>
      </c>
      <c r="BG1392" s="56">
        <f t="shared" ref="BG1392:BK1393" si="4739">BG1393</f>
        <v>0</v>
      </c>
      <c r="BH1392" s="56">
        <f t="shared" si="4739"/>
        <v>0</v>
      </c>
      <c r="BI1392" s="56" t="e">
        <f t="shared" si="4739"/>
        <v>#REF!</v>
      </c>
      <c r="BJ1392" s="56" t="e">
        <f t="shared" si="4739"/>
        <v>#REF!</v>
      </c>
      <c r="BK1392" s="56" t="e">
        <f t="shared" si="4739"/>
        <v>#REF!</v>
      </c>
      <c r="BL1392" s="56" t="e">
        <f t="shared" si="4344"/>
        <v>#REF!</v>
      </c>
      <c r="BM1392" s="303"/>
      <c r="BN1392" s="303"/>
      <c r="BO1392" s="303"/>
      <c r="BP1392" s="303"/>
      <c r="BQ1392" s="303"/>
      <c r="BR1392" s="303"/>
      <c r="BS1392" s="58"/>
      <c r="BT1392" s="100"/>
    </row>
    <row r="1393" spans="1:72" s="99" customFormat="1" ht="40.5" hidden="1" customHeight="1">
      <c r="A1393" s="100"/>
      <c r="B1393" s="59">
        <v>2014</v>
      </c>
      <c r="C1393" s="60">
        <v>8317</v>
      </c>
      <c r="D1393" s="59">
        <v>7</v>
      </c>
      <c r="E1393" s="59">
        <v>3000</v>
      </c>
      <c r="F1393" s="59">
        <v>3200</v>
      </c>
      <c r="G1393" s="59">
        <v>323</v>
      </c>
      <c r="H1393" s="59"/>
      <c r="I1393" s="61" t="s">
        <v>842</v>
      </c>
      <c r="J1393" s="62">
        <f>J1394</f>
        <v>0</v>
      </c>
      <c r="K1393" s="62">
        <f t="shared" si="4733"/>
        <v>0</v>
      </c>
      <c r="L1393" s="62">
        <f t="shared" si="4733"/>
        <v>0</v>
      </c>
      <c r="M1393" s="62">
        <f t="shared" si="4733"/>
        <v>0</v>
      </c>
      <c r="N1393" s="62">
        <f t="shared" si="4733"/>
        <v>0</v>
      </c>
      <c r="O1393" s="62">
        <f t="shared" si="4733"/>
        <v>0</v>
      </c>
      <c r="P1393" s="62">
        <f t="shared" si="4733"/>
        <v>0</v>
      </c>
      <c r="Q1393" s="62">
        <f>Q1394</f>
        <v>0</v>
      </c>
      <c r="R1393" s="62">
        <f t="shared" si="4734"/>
        <v>0</v>
      </c>
      <c r="S1393" s="62">
        <f t="shared" si="4734"/>
        <v>0</v>
      </c>
      <c r="T1393" s="62">
        <f>T1394</f>
        <v>0</v>
      </c>
      <c r="U1393" s="62">
        <f t="shared" si="4734"/>
        <v>0</v>
      </c>
      <c r="V1393" s="62">
        <f t="shared" si="4734"/>
        <v>0</v>
      </c>
      <c r="W1393" s="62">
        <v>0</v>
      </c>
      <c r="X1393" s="62">
        <v>0</v>
      </c>
      <c r="Y1393" s="62">
        <v>0</v>
      </c>
      <c r="Z1393" s="62">
        <v>0</v>
      </c>
      <c r="AA1393" s="62">
        <v>0</v>
      </c>
      <c r="AB1393" s="62">
        <v>0</v>
      </c>
      <c r="AC1393" s="62">
        <f t="shared" si="4735"/>
        <v>0</v>
      </c>
      <c r="AD1393" s="62">
        <f>AD1394</f>
        <v>0</v>
      </c>
      <c r="AE1393" s="62">
        <f t="shared" si="4736"/>
        <v>0</v>
      </c>
      <c r="AF1393" s="62">
        <f t="shared" si="4736"/>
        <v>0</v>
      </c>
      <c r="AG1393" s="62" t="e">
        <f t="shared" si="4736"/>
        <v>#REF!</v>
      </c>
      <c r="AH1393" s="62" t="e">
        <f t="shared" si="4736"/>
        <v>#REF!</v>
      </c>
      <c r="AI1393" s="62" t="e">
        <f t="shared" si="4736"/>
        <v>#REF!</v>
      </c>
      <c r="AJ1393" s="62" t="e">
        <f t="shared" si="4736"/>
        <v>#REF!</v>
      </c>
      <c r="AK1393" s="62">
        <f>AK1394</f>
        <v>0</v>
      </c>
      <c r="AL1393" s="62">
        <f t="shared" si="4737"/>
        <v>0</v>
      </c>
      <c r="AM1393" s="62">
        <f t="shared" si="4737"/>
        <v>0</v>
      </c>
      <c r="AN1393" s="62">
        <f t="shared" si="4737"/>
        <v>0</v>
      </c>
      <c r="AO1393" s="62">
        <f t="shared" si="4737"/>
        <v>0</v>
      </c>
      <c r="AP1393" s="62">
        <f t="shared" si="4737"/>
        <v>0</v>
      </c>
      <c r="AQ1393" s="62">
        <f t="shared" si="4737"/>
        <v>0</v>
      </c>
      <c r="AR1393" s="62">
        <f>AR1394</f>
        <v>0</v>
      </c>
      <c r="AS1393" s="62">
        <f t="shared" si="4737"/>
        <v>0</v>
      </c>
      <c r="AT1393" s="62">
        <f t="shared" si="4737"/>
        <v>0</v>
      </c>
      <c r="AU1393" s="62">
        <f t="shared" si="4737"/>
        <v>0</v>
      </c>
      <c r="AV1393" s="62">
        <f t="shared" si="4737"/>
        <v>0</v>
      </c>
      <c r="AW1393" s="62">
        <f t="shared" si="4737"/>
        <v>0</v>
      </c>
      <c r="AX1393" s="62">
        <f t="shared" si="4737"/>
        <v>0</v>
      </c>
      <c r="AY1393" s="62">
        <f>AY1394</f>
        <v>0</v>
      </c>
      <c r="AZ1393" s="62">
        <f t="shared" si="4738"/>
        <v>0</v>
      </c>
      <c r="BA1393" s="62">
        <f t="shared" si="4738"/>
        <v>0</v>
      </c>
      <c r="BB1393" s="62">
        <f t="shared" si="4738"/>
        <v>0</v>
      </c>
      <c r="BC1393" s="62">
        <f t="shared" si="4738"/>
        <v>0</v>
      </c>
      <c r="BD1393" s="62">
        <f t="shared" si="4738"/>
        <v>0</v>
      </c>
      <c r="BE1393" s="62">
        <f t="shared" si="4738"/>
        <v>0</v>
      </c>
      <c r="BF1393" s="62">
        <f>BF1394</f>
        <v>0</v>
      </c>
      <c r="BG1393" s="62">
        <f t="shared" si="4739"/>
        <v>0</v>
      </c>
      <c r="BH1393" s="62">
        <f t="shared" si="4739"/>
        <v>0</v>
      </c>
      <c r="BI1393" s="62" t="e">
        <f t="shared" si="4739"/>
        <v>#REF!</v>
      </c>
      <c r="BJ1393" s="62" t="e">
        <f t="shared" si="4739"/>
        <v>#REF!</v>
      </c>
      <c r="BK1393" s="62" t="e">
        <f t="shared" si="4739"/>
        <v>#REF!</v>
      </c>
      <c r="BL1393" s="62" t="e">
        <f t="shared" si="4344"/>
        <v>#REF!</v>
      </c>
      <c r="BM1393" s="304"/>
      <c r="BN1393" s="304"/>
      <c r="BO1393" s="304"/>
      <c r="BP1393" s="304"/>
      <c r="BQ1393" s="304"/>
      <c r="BR1393" s="304"/>
      <c r="BS1393" s="64"/>
      <c r="BT1393" s="100"/>
    </row>
    <row r="1394" spans="1:72" s="101" customFormat="1" ht="40.5" hidden="1" customHeight="1">
      <c r="A1394" s="100"/>
      <c r="B1394" s="20">
        <v>2014</v>
      </c>
      <c r="C1394" s="65">
        <v>8317</v>
      </c>
      <c r="D1394" s="20">
        <v>7</v>
      </c>
      <c r="E1394" s="20">
        <v>3000</v>
      </c>
      <c r="F1394" s="20">
        <v>3200</v>
      </c>
      <c r="G1394" s="20">
        <v>323</v>
      </c>
      <c r="H1394" s="20">
        <v>1</v>
      </c>
      <c r="I1394" s="66" t="s">
        <v>843</v>
      </c>
      <c r="J1394" s="67">
        <v>0</v>
      </c>
      <c r="K1394" s="67">
        <v>0</v>
      </c>
      <c r="L1394" s="68">
        <f>J1394+K1394</f>
        <v>0</v>
      </c>
      <c r="M1394" s="67">
        <v>0</v>
      </c>
      <c r="N1394" s="67">
        <v>0</v>
      </c>
      <c r="O1394" s="68">
        <f>+M1394+N1394</f>
        <v>0</v>
      </c>
      <c r="P1394" s="68">
        <f>+L1394+O1394</f>
        <v>0</v>
      </c>
      <c r="Q1394" s="71">
        <v>0</v>
      </c>
      <c r="R1394" s="71">
        <v>0</v>
      </c>
      <c r="S1394" s="71">
        <v>0</v>
      </c>
      <c r="T1394" s="71">
        <v>0</v>
      </c>
      <c r="U1394" s="71">
        <v>0</v>
      </c>
      <c r="V1394" s="71">
        <v>0</v>
      </c>
      <c r="W1394" s="67">
        <v>0</v>
      </c>
      <c r="X1394" s="67">
        <v>0</v>
      </c>
      <c r="Y1394" s="68">
        <v>0</v>
      </c>
      <c r="Z1394" s="67">
        <v>0</v>
      </c>
      <c r="AA1394" s="67">
        <v>0</v>
      </c>
      <c r="AB1394" s="68">
        <v>0</v>
      </c>
      <c r="AC1394" s="68">
        <f t="shared" ref="AC1394" si="4740">+Y1394+AB1394</f>
        <v>0</v>
      </c>
      <c r="AD1394" s="67">
        <f>J1394+Q1394-T1394</f>
        <v>0</v>
      </c>
      <c r="AE1394" s="67">
        <f>K1394+R1394-U1394</f>
        <v>0</v>
      </c>
      <c r="AF1394" s="68">
        <f t="shared" ref="AF1394" si="4741">AD1394+AE1394</f>
        <v>0</v>
      </c>
      <c r="AG1394" s="67" t="e">
        <f>M1394+#REF!-V1394</f>
        <v>#REF!</v>
      </c>
      <c r="AH1394" s="67" t="e">
        <f>N1394+S1394-#REF!</f>
        <v>#REF!</v>
      </c>
      <c r="AI1394" s="68" t="e">
        <f t="shared" ref="AI1394" si="4742">+AG1394+AH1394</f>
        <v>#REF!</v>
      </c>
      <c r="AJ1394" s="68" t="e">
        <f t="shared" ref="AJ1394" si="4743">+AF1394+AI1394</f>
        <v>#REF!</v>
      </c>
      <c r="AK1394" s="71">
        <v>0</v>
      </c>
      <c r="AL1394" s="71">
        <v>0</v>
      </c>
      <c r="AM1394" s="68">
        <f>AK1394+AL1394</f>
        <v>0</v>
      </c>
      <c r="AN1394" s="71">
        <v>0</v>
      </c>
      <c r="AO1394" s="71">
        <v>0</v>
      </c>
      <c r="AP1394" s="68">
        <f>+AN1394+AO1394</f>
        <v>0</v>
      </c>
      <c r="AQ1394" s="68">
        <f>+AM1394+AP1394</f>
        <v>0</v>
      </c>
      <c r="AR1394" s="71">
        <v>0</v>
      </c>
      <c r="AS1394" s="71">
        <v>0</v>
      </c>
      <c r="AT1394" s="68">
        <f>AR1394+AS1394</f>
        <v>0</v>
      </c>
      <c r="AU1394" s="71">
        <v>0</v>
      </c>
      <c r="AV1394" s="71">
        <v>0</v>
      </c>
      <c r="AW1394" s="68">
        <f>+AU1394+AV1394</f>
        <v>0</v>
      </c>
      <c r="AX1394" s="68">
        <f>+AT1394+AW1394</f>
        <v>0</v>
      </c>
      <c r="AY1394" s="71">
        <v>0</v>
      </c>
      <c r="AZ1394" s="71">
        <v>0</v>
      </c>
      <c r="BA1394" s="68">
        <f>AY1394+AZ1394</f>
        <v>0</v>
      </c>
      <c r="BB1394" s="71">
        <v>0</v>
      </c>
      <c r="BC1394" s="71">
        <v>0</v>
      </c>
      <c r="BD1394" s="68">
        <f>+BB1394+BC1394</f>
        <v>0</v>
      </c>
      <c r="BE1394" s="68">
        <f>+BA1394+BD1394</f>
        <v>0</v>
      </c>
      <c r="BF1394" s="67">
        <f t="shared" ref="BF1394:BG1394" si="4744">AD1394-AK1394-AR1394-AY1394</f>
        <v>0</v>
      </c>
      <c r="BG1394" s="67">
        <f t="shared" si="4744"/>
        <v>0</v>
      </c>
      <c r="BH1394" s="68">
        <f t="shared" ref="BH1394" si="4745">BF1394+BG1394</f>
        <v>0</v>
      </c>
      <c r="BI1394" s="67" t="e">
        <f t="shared" ref="BI1394" si="4746">AG1394-AN1394-AU1394-BB1394</f>
        <v>#REF!</v>
      </c>
      <c r="BJ1394" s="67" t="e">
        <f t="shared" ref="BJ1394" si="4747">AH1394-AO1394-AV1394-BC1394</f>
        <v>#REF!</v>
      </c>
      <c r="BK1394" s="67" t="e">
        <f t="shared" ref="BK1394" si="4748">AI1394-AP1394-AW1394-BD1394</f>
        <v>#REF!</v>
      </c>
      <c r="BL1394" s="67" t="e">
        <f t="shared" si="4344"/>
        <v>#REF!</v>
      </c>
      <c r="BM1394" s="305">
        <v>0</v>
      </c>
      <c r="BN1394" s="305">
        <v>0</v>
      </c>
      <c r="BO1394" s="306"/>
      <c r="BP1394" s="306"/>
      <c r="BQ1394" s="305">
        <v>0</v>
      </c>
      <c r="BR1394" s="305">
        <v>0</v>
      </c>
      <c r="BS1394" s="74" t="s">
        <v>37</v>
      </c>
      <c r="BT1394" s="100"/>
    </row>
    <row r="1395" spans="1:72" s="78" customFormat="1" ht="40.5" hidden="1">
      <c r="A1395" s="77"/>
      <c r="B1395" s="53">
        <v>2014</v>
      </c>
      <c r="C1395" s="54">
        <v>8317</v>
      </c>
      <c r="D1395" s="53">
        <v>7</v>
      </c>
      <c r="E1395" s="53">
        <v>3000</v>
      </c>
      <c r="F1395" s="53">
        <v>3300</v>
      </c>
      <c r="G1395" s="53"/>
      <c r="H1395" s="53"/>
      <c r="I1395" s="55" t="s">
        <v>85</v>
      </c>
      <c r="J1395" s="56">
        <f>+J1396+J1398</f>
        <v>0</v>
      </c>
      <c r="K1395" s="56">
        <f t="shared" ref="K1395:P1395" si="4749">+K1396+K1398</f>
        <v>0</v>
      </c>
      <c r="L1395" s="56">
        <f t="shared" si="4749"/>
        <v>0</v>
      </c>
      <c r="M1395" s="56">
        <f t="shared" si="4749"/>
        <v>0</v>
      </c>
      <c r="N1395" s="56">
        <f t="shared" si="4749"/>
        <v>0</v>
      </c>
      <c r="O1395" s="56">
        <f t="shared" si="4749"/>
        <v>0</v>
      </c>
      <c r="P1395" s="56">
        <f t="shared" si="4749"/>
        <v>0</v>
      </c>
      <c r="Q1395" s="56">
        <f>+Q1396+Q1398</f>
        <v>0</v>
      </c>
      <c r="R1395" s="56">
        <f t="shared" ref="R1395:S1395" si="4750">+R1396+R1398</f>
        <v>0</v>
      </c>
      <c r="S1395" s="56">
        <f t="shared" si="4750"/>
        <v>0</v>
      </c>
      <c r="T1395" s="56">
        <f>+T1396+T1398</f>
        <v>0</v>
      </c>
      <c r="U1395" s="56">
        <f t="shared" ref="U1395:V1395" si="4751">+U1396+U1398</f>
        <v>0</v>
      </c>
      <c r="V1395" s="56">
        <f t="shared" si="4751"/>
        <v>0</v>
      </c>
      <c r="W1395" s="56">
        <v>0</v>
      </c>
      <c r="X1395" s="56">
        <v>0</v>
      </c>
      <c r="Y1395" s="56">
        <v>0</v>
      </c>
      <c r="Z1395" s="56">
        <v>0</v>
      </c>
      <c r="AA1395" s="56">
        <v>0</v>
      </c>
      <c r="AB1395" s="56">
        <v>0</v>
      </c>
      <c r="AC1395" s="56">
        <f t="shared" ref="AC1395" si="4752">+AC1396+AC1398</f>
        <v>0</v>
      </c>
      <c r="AD1395" s="56">
        <f>+AD1396+AD1398</f>
        <v>0</v>
      </c>
      <c r="AE1395" s="56">
        <f t="shared" ref="AE1395:AJ1395" si="4753">+AE1396+AE1398</f>
        <v>0</v>
      </c>
      <c r="AF1395" s="56">
        <f t="shared" si="4753"/>
        <v>0</v>
      </c>
      <c r="AG1395" s="56" t="e">
        <f t="shared" si="4753"/>
        <v>#REF!</v>
      </c>
      <c r="AH1395" s="56" t="e">
        <f t="shared" si="4753"/>
        <v>#REF!</v>
      </c>
      <c r="AI1395" s="56" t="e">
        <f t="shared" si="4753"/>
        <v>#REF!</v>
      </c>
      <c r="AJ1395" s="56" t="e">
        <f t="shared" si="4753"/>
        <v>#REF!</v>
      </c>
      <c r="AK1395" s="56">
        <f>+AK1396+AK1398</f>
        <v>0</v>
      </c>
      <c r="AL1395" s="56">
        <f t="shared" ref="AL1395:AQ1395" si="4754">+AL1396+AL1398</f>
        <v>0</v>
      </c>
      <c r="AM1395" s="56">
        <f t="shared" si="4754"/>
        <v>0</v>
      </c>
      <c r="AN1395" s="56">
        <f t="shared" si="4754"/>
        <v>0</v>
      </c>
      <c r="AO1395" s="56">
        <f t="shared" si="4754"/>
        <v>0</v>
      </c>
      <c r="AP1395" s="56">
        <f t="shared" si="4754"/>
        <v>0</v>
      </c>
      <c r="AQ1395" s="56">
        <f t="shared" si="4754"/>
        <v>0</v>
      </c>
      <c r="AR1395" s="56">
        <f>+AR1396+AR1398</f>
        <v>0</v>
      </c>
      <c r="AS1395" s="56">
        <f t="shared" ref="AS1395:AX1395" si="4755">+AS1396+AS1398</f>
        <v>0</v>
      </c>
      <c r="AT1395" s="56">
        <f t="shared" si="4755"/>
        <v>0</v>
      </c>
      <c r="AU1395" s="56">
        <f t="shared" si="4755"/>
        <v>0</v>
      </c>
      <c r="AV1395" s="56">
        <f t="shared" si="4755"/>
        <v>0</v>
      </c>
      <c r="AW1395" s="56">
        <f t="shared" si="4755"/>
        <v>0</v>
      </c>
      <c r="AX1395" s="56">
        <f t="shared" si="4755"/>
        <v>0</v>
      </c>
      <c r="AY1395" s="56">
        <f>+AY1396+AY1398</f>
        <v>0</v>
      </c>
      <c r="AZ1395" s="56">
        <f t="shared" ref="AZ1395:BE1395" si="4756">+AZ1396+AZ1398</f>
        <v>0</v>
      </c>
      <c r="BA1395" s="56">
        <f t="shared" si="4756"/>
        <v>0</v>
      </c>
      <c r="BB1395" s="56">
        <f t="shared" si="4756"/>
        <v>0</v>
      </c>
      <c r="BC1395" s="56">
        <f t="shared" si="4756"/>
        <v>0</v>
      </c>
      <c r="BD1395" s="56">
        <f t="shared" si="4756"/>
        <v>0</v>
      </c>
      <c r="BE1395" s="56">
        <f t="shared" si="4756"/>
        <v>0</v>
      </c>
      <c r="BF1395" s="56">
        <f>+BF1396+BF1398</f>
        <v>0</v>
      </c>
      <c r="BG1395" s="56">
        <f t="shared" ref="BG1395:BI1395" si="4757">+BG1396+BG1398</f>
        <v>0</v>
      </c>
      <c r="BH1395" s="56">
        <f t="shared" si="4757"/>
        <v>0</v>
      </c>
      <c r="BI1395" s="56" t="e">
        <f t="shared" si="4757"/>
        <v>#REF!</v>
      </c>
      <c r="BJ1395" s="56" t="e">
        <f t="shared" ref="BJ1395:BK1395" si="4758">+BJ1396+BJ1398</f>
        <v>#REF!</v>
      </c>
      <c r="BK1395" s="56" t="e">
        <f t="shared" si="4758"/>
        <v>#REF!</v>
      </c>
      <c r="BL1395" s="56" t="e">
        <f t="shared" si="4344"/>
        <v>#REF!</v>
      </c>
      <c r="BM1395" s="303"/>
      <c r="BN1395" s="303"/>
      <c r="BO1395" s="303"/>
      <c r="BP1395" s="303"/>
      <c r="BQ1395" s="303"/>
      <c r="BR1395" s="303"/>
      <c r="BS1395" s="58"/>
      <c r="BT1395" s="77"/>
    </row>
    <row r="1396" spans="1:72" s="79" customFormat="1" ht="36.75" hidden="1" customHeight="1">
      <c r="A1396" s="77"/>
      <c r="B1396" s="59">
        <v>2014</v>
      </c>
      <c r="C1396" s="60">
        <v>8317</v>
      </c>
      <c r="D1396" s="59">
        <v>7</v>
      </c>
      <c r="E1396" s="59">
        <v>3000</v>
      </c>
      <c r="F1396" s="59">
        <v>3300</v>
      </c>
      <c r="G1396" s="59">
        <v>334</v>
      </c>
      <c r="H1396" s="59"/>
      <c r="I1396" s="61" t="s">
        <v>89</v>
      </c>
      <c r="J1396" s="62">
        <f>J1397</f>
        <v>0</v>
      </c>
      <c r="K1396" s="62">
        <f t="shared" ref="K1396:P1396" si="4759">K1397</f>
        <v>0</v>
      </c>
      <c r="L1396" s="62">
        <f t="shared" si="4759"/>
        <v>0</v>
      </c>
      <c r="M1396" s="62">
        <f t="shared" si="4759"/>
        <v>0</v>
      </c>
      <c r="N1396" s="62">
        <f t="shared" si="4759"/>
        <v>0</v>
      </c>
      <c r="O1396" s="62">
        <f t="shared" si="4759"/>
        <v>0</v>
      </c>
      <c r="P1396" s="62">
        <f t="shared" si="4759"/>
        <v>0</v>
      </c>
      <c r="Q1396" s="62">
        <f>Q1397</f>
        <v>0</v>
      </c>
      <c r="R1396" s="62">
        <f t="shared" ref="R1396:V1396" si="4760">R1397</f>
        <v>0</v>
      </c>
      <c r="S1396" s="62">
        <f t="shared" si="4760"/>
        <v>0</v>
      </c>
      <c r="T1396" s="62">
        <f>T1397</f>
        <v>0</v>
      </c>
      <c r="U1396" s="62">
        <f t="shared" si="4760"/>
        <v>0</v>
      </c>
      <c r="V1396" s="62">
        <f t="shared" si="4760"/>
        <v>0</v>
      </c>
      <c r="W1396" s="62">
        <v>0</v>
      </c>
      <c r="X1396" s="62">
        <v>0</v>
      </c>
      <c r="Y1396" s="62">
        <v>0</v>
      </c>
      <c r="Z1396" s="62">
        <v>0</v>
      </c>
      <c r="AA1396" s="62">
        <v>0</v>
      </c>
      <c r="AB1396" s="62">
        <v>0</v>
      </c>
      <c r="AC1396" s="62">
        <f t="shared" ref="AC1396" si="4761">AC1397</f>
        <v>0</v>
      </c>
      <c r="AD1396" s="62">
        <f>AD1397</f>
        <v>0</v>
      </c>
      <c r="AE1396" s="62">
        <f t="shared" ref="AE1396:AJ1396" si="4762">AE1397</f>
        <v>0</v>
      </c>
      <c r="AF1396" s="62">
        <f t="shared" si="4762"/>
        <v>0</v>
      </c>
      <c r="AG1396" s="62" t="e">
        <f t="shared" si="4762"/>
        <v>#REF!</v>
      </c>
      <c r="AH1396" s="62" t="e">
        <f t="shared" si="4762"/>
        <v>#REF!</v>
      </c>
      <c r="AI1396" s="62" t="e">
        <f t="shared" si="4762"/>
        <v>#REF!</v>
      </c>
      <c r="AJ1396" s="62" t="e">
        <f t="shared" si="4762"/>
        <v>#REF!</v>
      </c>
      <c r="AK1396" s="62">
        <f>AK1397</f>
        <v>0</v>
      </c>
      <c r="AL1396" s="62">
        <f t="shared" ref="AL1396:BK1396" si="4763">AL1397</f>
        <v>0</v>
      </c>
      <c r="AM1396" s="62">
        <f t="shared" si="4763"/>
        <v>0</v>
      </c>
      <c r="AN1396" s="62">
        <f t="shared" si="4763"/>
        <v>0</v>
      </c>
      <c r="AO1396" s="62">
        <f t="shared" si="4763"/>
        <v>0</v>
      </c>
      <c r="AP1396" s="62">
        <f t="shared" si="4763"/>
        <v>0</v>
      </c>
      <c r="AQ1396" s="62">
        <f t="shared" si="4763"/>
        <v>0</v>
      </c>
      <c r="AR1396" s="62">
        <f>AR1397</f>
        <v>0</v>
      </c>
      <c r="AS1396" s="62">
        <f t="shared" si="4763"/>
        <v>0</v>
      </c>
      <c r="AT1396" s="62">
        <f t="shared" si="4763"/>
        <v>0</v>
      </c>
      <c r="AU1396" s="62">
        <f t="shared" si="4763"/>
        <v>0</v>
      </c>
      <c r="AV1396" s="62">
        <f t="shared" si="4763"/>
        <v>0</v>
      </c>
      <c r="AW1396" s="62">
        <f t="shared" si="4763"/>
        <v>0</v>
      </c>
      <c r="AX1396" s="62">
        <f t="shared" si="4763"/>
        <v>0</v>
      </c>
      <c r="AY1396" s="62">
        <f>AY1397</f>
        <v>0</v>
      </c>
      <c r="AZ1396" s="62">
        <f t="shared" si="4763"/>
        <v>0</v>
      </c>
      <c r="BA1396" s="62">
        <f t="shared" si="4763"/>
        <v>0</v>
      </c>
      <c r="BB1396" s="62">
        <f t="shared" si="4763"/>
        <v>0</v>
      </c>
      <c r="BC1396" s="62">
        <f t="shared" si="4763"/>
        <v>0</v>
      </c>
      <c r="BD1396" s="62">
        <f t="shared" si="4763"/>
        <v>0</v>
      </c>
      <c r="BE1396" s="62">
        <f t="shared" si="4763"/>
        <v>0</v>
      </c>
      <c r="BF1396" s="62">
        <f>BF1397</f>
        <v>0</v>
      </c>
      <c r="BG1396" s="62">
        <f t="shared" si="4763"/>
        <v>0</v>
      </c>
      <c r="BH1396" s="62">
        <f t="shared" si="4763"/>
        <v>0</v>
      </c>
      <c r="BI1396" s="62" t="e">
        <f t="shared" si="4763"/>
        <v>#REF!</v>
      </c>
      <c r="BJ1396" s="62" t="e">
        <f t="shared" si="4763"/>
        <v>#REF!</v>
      </c>
      <c r="BK1396" s="62" t="e">
        <f t="shared" si="4763"/>
        <v>#REF!</v>
      </c>
      <c r="BL1396" s="62" t="e">
        <f t="shared" si="4344"/>
        <v>#REF!</v>
      </c>
      <c r="BM1396" s="304"/>
      <c r="BN1396" s="304"/>
      <c r="BO1396" s="304"/>
      <c r="BP1396" s="304"/>
      <c r="BQ1396" s="304"/>
      <c r="BR1396" s="304"/>
      <c r="BS1396" s="64"/>
      <c r="BT1396" s="77"/>
    </row>
    <row r="1397" spans="1:72" s="46" customFormat="1" ht="36.75" hidden="1" customHeight="1">
      <c r="A1397" s="77"/>
      <c r="B1397" s="20">
        <v>2014</v>
      </c>
      <c r="C1397" s="65">
        <v>8317</v>
      </c>
      <c r="D1397" s="20">
        <v>7</v>
      </c>
      <c r="E1397" s="20">
        <v>3000</v>
      </c>
      <c r="F1397" s="20">
        <v>3300</v>
      </c>
      <c r="G1397" s="20">
        <v>334</v>
      </c>
      <c r="H1397" s="20">
        <v>1</v>
      </c>
      <c r="I1397" s="119" t="s">
        <v>90</v>
      </c>
      <c r="J1397" s="67">
        <v>0</v>
      </c>
      <c r="K1397" s="67">
        <v>0</v>
      </c>
      <c r="L1397" s="68">
        <f>J1397+K1397</f>
        <v>0</v>
      </c>
      <c r="M1397" s="67">
        <v>0</v>
      </c>
      <c r="N1397" s="67">
        <v>0</v>
      </c>
      <c r="O1397" s="68">
        <f>+M1397+N1397</f>
        <v>0</v>
      </c>
      <c r="P1397" s="68">
        <f>+L1397+O1397</f>
        <v>0</v>
      </c>
      <c r="Q1397" s="71">
        <v>0</v>
      </c>
      <c r="R1397" s="71">
        <v>0</v>
      </c>
      <c r="S1397" s="71">
        <v>0</v>
      </c>
      <c r="T1397" s="71">
        <v>0</v>
      </c>
      <c r="U1397" s="71">
        <v>0</v>
      </c>
      <c r="V1397" s="71">
        <v>0</v>
      </c>
      <c r="W1397" s="67">
        <v>0</v>
      </c>
      <c r="X1397" s="67">
        <v>0</v>
      </c>
      <c r="Y1397" s="68">
        <v>0</v>
      </c>
      <c r="Z1397" s="67">
        <v>0</v>
      </c>
      <c r="AA1397" s="67">
        <v>0</v>
      </c>
      <c r="AB1397" s="68">
        <v>0</v>
      </c>
      <c r="AC1397" s="68">
        <f t="shared" ref="AC1397" si="4764">+Y1397+AB1397</f>
        <v>0</v>
      </c>
      <c r="AD1397" s="67">
        <f>J1397+Q1397-T1397</f>
        <v>0</v>
      </c>
      <c r="AE1397" s="67">
        <f>K1397+R1397-U1397</f>
        <v>0</v>
      </c>
      <c r="AF1397" s="68">
        <f t="shared" ref="AF1397" si="4765">AD1397+AE1397</f>
        <v>0</v>
      </c>
      <c r="AG1397" s="67" t="e">
        <f>M1397+#REF!-V1397</f>
        <v>#REF!</v>
      </c>
      <c r="AH1397" s="67" t="e">
        <f>N1397+S1397-#REF!</f>
        <v>#REF!</v>
      </c>
      <c r="AI1397" s="68" t="e">
        <f t="shared" ref="AI1397" si="4766">+AG1397+AH1397</f>
        <v>#REF!</v>
      </c>
      <c r="AJ1397" s="68" t="e">
        <f t="shared" ref="AJ1397" si="4767">+AF1397+AI1397</f>
        <v>#REF!</v>
      </c>
      <c r="AK1397" s="71">
        <v>0</v>
      </c>
      <c r="AL1397" s="71">
        <v>0</v>
      </c>
      <c r="AM1397" s="68">
        <f>AK1397+AL1397</f>
        <v>0</v>
      </c>
      <c r="AN1397" s="71">
        <v>0</v>
      </c>
      <c r="AO1397" s="71">
        <v>0</v>
      </c>
      <c r="AP1397" s="68">
        <f>+AN1397+AO1397</f>
        <v>0</v>
      </c>
      <c r="AQ1397" s="68">
        <f>+AM1397+AP1397</f>
        <v>0</v>
      </c>
      <c r="AR1397" s="71">
        <v>0</v>
      </c>
      <c r="AS1397" s="71">
        <v>0</v>
      </c>
      <c r="AT1397" s="68">
        <f>AR1397+AS1397</f>
        <v>0</v>
      </c>
      <c r="AU1397" s="71">
        <v>0</v>
      </c>
      <c r="AV1397" s="71">
        <v>0</v>
      </c>
      <c r="AW1397" s="68">
        <f>+AU1397+AV1397</f>
        <v>0</v>
      </c>
      <c r="AX1397" s="68">
        <f>+AT1397+AW1397</f>
        <v>0</v>
      </c>
      <c r="AY1397" s="71">
        <v>0</v>
      </c>
      <c r="AZ1397" s="71">
        <v>0</v>
      </c>
      <c r="BA1397" s="68">
        <f>AY1397+AZ1397</f>
        <v>0</v>
      </c>
      <c r="BB1397" s="71">
        <v>0</v>
      </c>
      <c r="BC1397" s="71">
        <v>0</v>
      </c>
      <c r="BD1397" s="68">
        <f>+BB1397+BC1397</f>
        <v>0</v>
      </c>
      <c r="BE1397" s="68">
        <f>+BA1397+BD1397</f>
        <v>0</v>
      </c>
      <c r="BF1397" s="67">
        <f t="shared" ref="BF1397:BG1397" si="4768">AD1397-AK1397-AR1397-AY1397</f>
        <v>0</v>
      </c>
      <c r="BG1397" s="67">
        <f t="shared" si="4768"/>
        <v>0</v>
      </c>
      <c r="BH1397" s="68">
        <f t="shared" ref="BH1397" si="4769">BF1397+BG1397</f>
        <v>0</v>
      </c>
      <c r="BI1397" s="67" t="e">
        <f t="shared" ref="BI1397" si="4770">AG1397-AN1397-AU1397-BB1397</f>
        <v>#REF!</v>
      </c>
      <c r="BJ1397" s="67" t="e">
        <f t="shared" ref="BJ1397" si="4771">AH1397-AO1397-AV1397-BC1397</f>
        <v>#REF!</v>
      </c>
      <c r="BK1397" s="67" t="e">
        <f t="shared" ref="BK1397" si="4772">AI1397-AP1397-AW1397-BD1397</f>
        <v>#REF!</v>
      </c>
      <c r="BL1397" s="67" t="e">
        <f t="shared" ref="BL1397:BL1460" si="4773">+BH1397+BK1397</f>
        <v>#REF!</v>
      </c>
      <c r="BM1397" s="305">
        <v>0</v>
      </c>
      <c r="BN1397" s="305">
        <v>0</v>
      </c>
      <c r="BO1397" s="306"/>
      <c r="BP1397" s="306"/>
      <c r="BQ1397" s="305">
        <v>0</v>
      </c>
      <c r="BR1397" s="305">
        <v>0</v>
      </c>
      <c r="BS1397" s="114" t="s">
        <v>208</v>
      </c>
      <c r="BT1397" s="77"/>
    </row>
    <row r="1398" spans="1:72" s="46" customFormat="1" ht="40.5" hidden="1">
      <c r="A1398" s="77"/>
      <c r="B1398" s="59">
        <v>2014</v>
      </c>
      <c r="C1398" s="60">
        <v>8317</v>
      </c>
      <c r="D1398" s="59">
        <v>7</v>
      </c>
      <c r="E1398" s="59">
        <v>3000</v>
      </c>
      <c r="F1398" s="59">
        <v>3300</v>
      </c>
      <c r="G1398" s="59">
        <v>335</v>
      </c>
      <c r="H1398" s="59"/>
      <c r="I1398" s="61" t="s">
        <v>844</v>
      </c>
      <c r="J1398" s="62">
        <f>J1399</f>
        <v>0</v>
      </c>
      <c r="K1398" s="62">
        <f t="shared" ref="K1398:P1398" si="4774">K1399</f>
        <v>0</v>
      </c>
      <c r="L1398" s="62">
        <f t="shared" si="4774"/>
        <v>0</v>
      </c>
      <c r="M1398" s="62">
        <f t="shared" si="4774"/>
        <v>0</v>
      </c>
      <c r="N1398" s="62">
        <f t="shared" si="4774"/>
        <v>0</v>
      </c>
      <c r="O1398" s="62">
        <f t="shared" si="4774"/>
        <v>0</v>
      </c>
      <c r="P1398" s="62">
        <f t="shared" si="4774"/>
        <v>0</v>
      </c>
      <c r="Q1398" s="62">
        <f>Q1399</f>
        <v>0</v>
      </c>
      <c r="R1398" s="62">
        <f t="shared" ref="R1398:V1398" si="4775">R1399</f>
        <v>0</v>
      </c>
      <c r="S1398" s="62">
        <f t="shared" si="4775"/>
        <v>0</v>
      </c>
      <c r="T1398" s="62">
        <f>T1399</f>
        <v>0</v>
      </c>
      <c r="U1398" s="62">
        <f t="shared" si="4775"/>
        <v>0</v>
      </c>
      <c r="V1398" s="62">
        <f t="shared" si="4775"/>
        <v>0</v>
      </c>
      <c r="W1398" s="62">
        <v>0</v>
      </c>
      <c r="X1398" s="62">
        <v>0</v>
      </c>
      <c r="Y1398" s="62">
        <v>0</v>
      </c>
      <c r="Z1398" s="62">
        <v>0</v>
      </c>
      <c r="AA1398" s="62">
        <v>0</v>
      </c>
      <c r="AB1398" s="62">
        <v>0</v>
      </c>
      <c r="AC1398" s="62">
        <f t="shared" ref="AC1398" si="4776">AC1399</f>
        <v>0</v>
      </c>
      <c r="AD1398" s="62">
        <f>AD1399</f>
        <v>0</v>
      </c>
      <c r="AE1398" s="62">
        <f t="shared" ref="AE1398:AJ1398" si="4777">AE1399</f>
        <v>0</v>
      </c>
      <c r="AF1398" s="62">
        <f t="shared" si="4777"/>
        <v>0</v>
      </c>
      <c r="AG1398" s="62" t="e">
        <f t="shared" si="4777"/>
        <v>#REF!</v>
      </c>
      <c r="AH1398" s="62" t="e">
        <f t="shared" si="4777"/>
        <v>#REF!</v>
      </c>
      <c r="AI1398" s="62" t="e">
        <f t="shared" si="4777"/>
        <v>#REF!</v>
      </c>
      <c r="AJ1398" s="62" t="e">
        <f t="shared" si="4777"/>
        <v>#REF!</v>
      </c>
      <c r="AK1398" s="62">
        <f>AK1399</f>
        <v>0</v>
      </c>
      <c r="AL1398" s="62">
        <f t="shared" ref="AL1398:BK1398" si="4778">AL1399</f>
        <v>0</v>
      </c>
      <c r="AM1398" s="62">
        <f t="shared" si="4778"/>
        <v>0</v>
      </c>
      <c r="AN1398" s="62">
        <f t="shared" si="4778"/>
        <v>0</v>
      </c>
      <c r="AO1398" s="62">
        <f t="shared" si="4778"/>
        <v>0</v>
      </c>
      <c r="AP1398" s="62">
        <f t="shared" si="4778"/>
        <v>0</v>
      </c>
      <c r="AQ1398" s="62">
        <f t="shared" si="4778"/>
        <v>0</v>
      </c>
      <c r="AR1398" s="62">
        <f>AR1399</f>
        <v>0</v>
      </c>
      <c r="AS1398" s="62">
        <f t="shared" si="4778"/>
        <v>0</v>
      </c>
      <c r="AT1398" s="62">
        <f t="shared" si="4778"/>
        <v>0</v>
      </c>
      <c r="AU1398" s="62">
        <f t="shared" si="4778"/>
        <v>0</v>
      </c>
      <c r="AV1398" s="62">
        <f t="shared" si="4778"/>
        <v>0</v>
      </c>
      <c r="AW1398" s="62">
        <f t="shared" si="4778"/>
        <v>0</v>
      </c>
      <c r="AX1398" s="62">
        <f t="shared" si="4778"/>
        <v>0</v>
      </c>
      <c r="AY1398" s="62">
        <f>AY1399</f>
        <v>0</v>
      </c>
      <c r="AZ1398" s="62">
        <f t="shared" si="4778"/>
        <v>0</v>
      </c>
      <c r="BA1398" s="62">
        <f t="shared" si="4778"/>
        <v>0</v>
      </c>
      <c r="BB1398" s="62">
        <f t="shared" si="4778"/>
        <v>0</v>
      </c>
      <c r="BC1398" s="62">
        <f t="shared" si="4778"/>
        <v>0</v>
      </c>
      <c r="BD1398" s="62">
        <f t="shared" si="4778"/>
        <v>0</v>
      </c>
      <c r="BE1398" s="62">
        <f t="shared" si="4778"/>
        <v>0</v>
      </c>
      <c r="BF1398" s="62">
        <f>BF1399</f>
        <v>0</v>
      </c>
      <c r="BG1398" s="62">
        <f t="shared" si="4778"/>
        <v>0</v>
      </c>
      <c r="BH1398" s="62">
        <f t="shared" si="4778"/>
        <v>0</v>
      </c>
      <c r="BI1398" s="62" t="e">
        <f t="shared" si="4778"/>
        <v>#REF!</v>
      </c>
      <c r="BJ1398" s="62" t="e">
        <f t="shared" si="4778"/>
        <v>#REF!</v>
      </c>
      <c r="BK1398" s="62" t="e">
        <f t="shared" si="4778"/>
        <v>#REF!</v>
      </c>
      <c r="BL1398" s="62" t="e">
        <f t="shared" si="4773"/>
        <v>#REF!</v>
      </c>
      <c r="BM1398" s="304"/>
      <c r="BN1398" s="304"/>
      <c r="BO1398" s="304"/>
      <c r="BP1398" s="304"/>
      <c r="BQ1398" s="304"/>
      <c r="BR1398" s="304"/>
      <c r="BS1398" s="156"/>
      <c r="BT1398" s="77"/>
    </row>
    <row r="1399" spans="1:72" s="46" customFormat="1" ht="40.5" hidden="1">
      <c r="A1399" s="77"/>
      <c r="B1399" s="104">
        <v>2014</v>
      </c>
      <c r="C1399" s="105">
        <v>8317</v>
      </c>
      <c r="D1399" s="104">
        <v>7</v>
      </c>
      <c r="E1399" s="104">
        <v>3000</v>
      </c>
      <c r="F1399" s="104">
        <v>3300</v>
      </c>
      <c r="G1399" s="104">
        <v>335</v>
      </c>
      <c r="H1399" s="104">
        <v>1</v>
      </c>
      <c r="I1399" s="119" t="s">
        <v>845</v>
      </c>
      <c r="J1399" s="67">
        <v>0</v>
      </c>
      <c r="K1399" s="67">
        <v>0</v>
      </c>
      <c r="L1399" s="68">
        <f>J1399+K1399</f>
        <v>0</v>
      </c>
      <c r="M1399" s="67">
        <v>0</v>
      </c>
      <c r="N1399" s="67">
        <v>0</v>
      </c>
      <c r="O1399" s="68">
        <f>+M1399+N1399</f>
        <v>0</v>
      </c>
      <c r="P1399" s="68">
        <f>+L1399+O1399</f>
        <v>0</v>
      </c>
      <c r="Q1399" s="71">
        <v>0</v>
      </c>
      <c r="R1399" s="71">
        <v>0</v>
      </c>
      <c r="S1399" s="71">
        <v>0</v>
      </c>
      <c r="T1399" s="71">
        <v>0</v>
      </c>
      <c r="U1399" s="71">
        <v>0</v>
      </c>
      <c r="V1399" s="71">
        <v>0</v>
      </c>
      <c r="W1399" s="67">
        <v>0</v>
      </c>
      <c r="X1399" s="67">
        <v>0</v>
      </c>
      <c r="Y1399" s="68">
        <v>0</v>
      </c>
      <c r="Z1399" s="67">
        <v>0</v>
      </c>
      <c r="AA1399" s="67">
        <v>0</v>
      </c>
      <c r="AB1399" s="68">
        <v>0</v>
      </c>
      <c r="AC1399" s="68">
        <f t="shared" ref="AC1399" si="4779">+Y1399+AB1399</f>
        <v>0</v>
      </c>
      <c r="AD1399" s="67">
        <f>J1399+Q1399-T1399</f>
        <v>0</v>
      </c>
      <c r="AE1399" s="67">
        <f>K1399+R1399-U1399</f>
        <v>0</v>
      </c>
      <c r="AF1399" s="68">
        <f t="shared" ref="AF1399" si="4780">AD1399+AE1399</f>
        <v>0</v>
      </c>
      <c r="AG1399" s="67" t="e">
        <f>M1399+#REF!-V1399</f>
        <v>#REF!</v>
      </c>
      <c r="AH1399" s="67" t="e">
        <f>N1399+S1399-#REF!</f>
        <v>#REF!</v>
      </c>
      <c r="AI1399" s="68" t="e">
        <f t="shared" ref="AI1399" si="4781">+AG1399+AH1399</f>
        <v>#REF!</v>
      </c>
      <c r="AJ1399" s="68" t="e">
        <f t="shared" ref="AJ1399" si="4782">+AF1399+AI1399</f>
        <v>#REF!</v>
      </c>
      <c r="AK1399" s="71">
        <v>0</v>
      </c>
      <c r="AL1399" s="71">
        <v>0</v>
      </c>
      <c r="AM1399" s="68">
        <f>AK1399+AL1399</f>
        <v>0</v>
      </c>
      <c r="AN1399" s="71">
        <v>0</v>
      </c>
      <c r="AO1399" s="71">
        <v>0</v>
      </c>
      <c r="AP1399" s="68">
        <f>+AN1399+AO1399</f>
        <v>0</v>
      </c>
      <c r="AQ1399" s="68">
        <f>+AM1399+AP1399</f>
        <v>0</v>
      </c>
      <c r="AR1399" s="71">
        <v>0</v>
      </c>
      <c r="AS1399" s="71">
        <v>0</v>
      </c>
      <c r="AT1399" s="68">
        <f>AR1399+AS1399</f>
        <v>0</v>
      </c>
      <c r="AU1399" s="71">
        <v>0</v>
      </c>
      <c r="AV1399" s="71">
        <v>0</v>
      </c>
      <c r="AW1399" s="68">
        <f>+AU1399+AV1399</f>
        <v>0</v>
      </c>
      <c r="AX1399" s="68">
        <f>+AT1399+AW1399</f>
        <v>0</v>
      </c>
      <c r="AY1399" s="71">
        <v>0</v>
      </c>
      <c r="AZ1399" s="71">
        <v>0</v>
      </c>
      <c r="BA1399" s="68">
        <f>AY1399+AZ1399</f>
        <v>0</v>
      </c>
      <c r="BB1399" s="71">
        <v>0</v>
      </c>
      <c r="BC1399" s="71">
        <v>0</v>
      </c>
      <c r="BD1399" s="68">
        <f>+BB1399+BC1399</f>
        <v>0</v>
      </c>
      <c r="BE1399" s="68">
        <f>+BA1399+BD1399</f>
        <v>0</v>
      </c>
      <c r="BF1399" s="67">
        <f t="shared" ref="BF1399:BG1399" si="4783">AD1399-AK1399-AR1399-AY1399</f>
        <v>0</v>
      </c>
      <c r="BG1399" s="67">
        <f t="shared" si="4783"/>
        <v>0</v>
      </c>
      <c r="BH1399" s="68">
        <f t="shared" ref="BH1399" si="4784">BF1399+BG1399</f>
        <v>0</v>
      </c>
      <c r="BI1399" s="67" t="e">
        <f t="shared" ref="BI1399" si="4785">AG1399-AN1399-AU1399-BB1399</f>
        <v>#REF!</v>
      </c>
      <c r="BJ1399" s="67" t="e">
        <f t="shared" ref="BJ1399" si="4786">AH1399-AO1399-AV1399-BC1399</f>
        <v>#REF!</v>
      </c>
      <c r="BK1399" s="67" t="e">
        <f t="shared" ref="BK1399" si="4787">AI1399-AP1399-AW1399-BD1399</f>
        <v>#REF!</v>
      </c>
      <c r="BL1399" s="67" t="e">
        <f t="shared" si="4773"/>
        <v>#REF!</v>
      </c>
      <c r="BM1399" s="305">
        <v>0</v>
      </c>
      <c r="BN1399" s="305">
        <v>0</v>
      </c>
      <c r="BO1399" s="306"/>
      <c r="BP1399" s="306"/>
      <c r="BQ1399" s="305">
        <v>0</v>
      </c>
      <c r="BR1399" s="305">
        <v>0</v>
      </c>
      <c r="BS1399" s="114" t="s">
        <v>208</v>
      </c>
      <c r="BT1399" s="111"/>
    </row>
    <row r="1400" spans="1:72" s="101" customFormat="1" ht="40.5" hidden="1">
      <c r="A1400" s="100"/>
      <c r="B1400" s="53">
        <v>2014</v>
      </c>
      <c r="C1400" s="54">
        <v>8317</v>
      </c>
      <c r="D1400" s="53">
        <v>7</v>
      </c>
      <c r="E1400" s="53">
        <v>3000</v>
      </c>
      <c r="F1400" s="53">
        <v>3500</v>
      </c>
      <c r="G1400" s="53"/>
      <c r="H1400" s="53"/>
      <c r="I1400" s="55" t="s">
        <v>846</v>
      </c>
      <c r="J1400" s="56">
        <f>J1401</f>
        <v>0</v>
      </c>
      <c r="K1400" s="56">
        <f t="shared" ref="K1400:P1401" si="4788">K1401</f>
        <v>0</v>
      </c>
      <c r="L1400" s="56">
        <f t="shared" si="4788"/>
        <v>0</v>
      </c>
      <c r="M1400" s="56">
        <f t="shared" si="4788"/>
        <v>0</v>
      </c>
      <c r="N1400" s="56">
        <f t="shared" si="4788"/>
        <v>0</v>
      </c>
      <c r="O1400" s="56">
        <f t="shared" si="4788"/>
        <v>0</v>
      </c>
      <c r="P1400" s="56">
        <f t="shared" si="4788"/>
        <v>0</v>
      </c>
      <c r="Q1400" s="56">
        <f>Q1401</f>
        <v>0</v>
      </c>
      <c r="R1400" s="56">
        <f t="shared" ref="R1400:V1401" si="4789">R1401</f>
        <v>0</v>
      </c>
      <c r="S1400" s="56">
        <f t="shared" si="4789"/>
        <v>0</v>
      </c>
      <c r="T1400" s="56">
        <f>T1401</f>
        <v>0</v>
      </c>
      <c r="U1400" s="56">
        <f t="shared" si="4789"/>
        <v>0</v>
      </c>
      <c r="V1400" s="56">
        <f t="shared" si="4789"/>
        <v>0</v>
      </c>
      <c r="W1400" s="56">
        <v>0</v>
      </c>
      <c r="X1400" s="56">
        <v>0</v>
      </c>
      <c r="Y1400" s="56">
        <v>0</v>
      </c>
      <c r="Z1400" s="56">
        <v>0</v>
      </c>
      <c r="AA1400" s="56">
        <v>0</v>
      </c>
      <c r="AB1400" s="56">
        <v>0</v>
      </c>
      <c r="AC1400" s="56">
        <f t="shared" ref="AC1400:AC1401" si="4790">AC1401</f>
        <v>0</v>
      </c>
      <c r="AD1400" s="56">
        <f>AD1401</f>
        <v>0</v>
      </c>
      <c r="AE1400" s="56">
        <f t="shared" ref="AE1400:AJ1401" si="4791">AE1401</f>
        <v>0</v>
      </c>
      <c r="AF1400" s="56">
        <f t="shared" si="4791"/>
        <v>0</v>
      </c>
      <c r="AG1400" s="56" t="e">
        <f t="shared" si="4791"/>
        <v>#REF!</v>
      </c>
      <c r="AH1400" s="56" t="e">
        <f t="shared" si="4791"/>
        <v>#REF!</v>
      </c>
      <c r="AI1400" s="56" t="e">
        <f t="shared" si="4791"/>
        <v>#REF!</v>
      </c>
      <c r="AJ1400" s="56" t="e">
        <f t="shared" si="4791"/>
        <v>#REF!</v>
      </c>
      <c r="AK1400" s="56">
        <f>AK1401</f>
        <v>0</v>
      </c>
      <c r="AL1400" s="56">
        <f t="shared" ref="AL1400:BA1401" si="4792">AL1401</f>
        <v>0</v>
      </c>
      <c r="AM1400" s="56">
        <f t="shared" si="4792"/>
        <v>0</v>
      </c>
      <c r="AN1400" s="56">
        <f t="shared" si="4792"/>
        <v>0</v>
      </c>
      <c r="AO1400" s="56">
        <f t="shared" si="4792"/>
        <v>0</v>
      </c>
      <c r="AP1400" s="56">
        <f t="shared" si="4792"/>
        <v>0</v>
      </c>
      <c r="AQ1400" s="56">
        <f t="shared" si="4792"/>
        <v>0</v>
      </c>
      <c r="AR1400" s="56">
        <f>AR1401</f>
        <v>0</v>
      </c>
      <c r="AS1400" s="56">
        <f t="shared" si="4792"/>
        <v>0</v>
      </c>
      <c r="AT1400" s="56">
        <f t="shared" si="4792"/>
        <v>0</v>
      </c>
      <c r="AU1400" s="56">
        <f t="shared" si="4792"/>
        <v>0</v>
      </c>
      <c r="AV1400" s="56">
        <f t="shared" si="4792"/>
        <v>0</v>
      </c>
      <c r="AW1400" s="56">
        <f t="shared" si="4792"/>
        <v>0</v>
      </c>
      <c r="AX1400" s="56">
        <f t="shared" si="4792"/>
        <v>0</v>
      </c>
      <c r="AY1400" s="56">
        <f>AY1401</f>
        <v>0</v>
      </c>
      <c r="AZ1400" s="56">
        <f t="shared" si="4792"/>
        <v>0</v>
      </c>
      <c r="BA1400" s="56">
        <f t="shared" si="4792"/>
        <v>0</v>
      </c>
      <c r="BB1400" s="56">
        <f t="shared" ref="AZ1400:BE1401" si="4793">BB1401</f>
        <v>0</v>
      </c>
      <c r="BC1400" s="56">
        <f t="shared" si="4793"/>
        <v>0</v>
      </c>
      <c r="BD1400" s="56">
        <f t="shared" si="4793"/>
        <v>0</v>
      </c>
      <c r="BE1400" s="56">
        <f t="shared" si="4793"/>
        <v>0</v>
      </c>
      <c r="BF1400" s="56">
        <f>BF1401</f>
        <v>0</v>
      </c>
      <c r="BG1400" s="56">
        <f t="shared" ref="BG1400:BK1401" si="4794">BG1401</f>
        <v>0</v>
      </c>
      <c r="BH1400" s="56">
        <f t="shared" si="4794"/>
        <v>0</v>
      </c>
      <c r="BI1400" s="56" t="e">
        <f t="shared" si="4794"/>
        <v>#REF!</v>
      </c>
      <c r="BJ1400" s="56" t="e">
        <f t="shared" si="4794"/>
        <v>#REF!</v>
      </c>
      <c r="BK1400" s="56" t="e">
        <f t="shared" si="4794"/>
        <v>#REF!</v>
      </c>
      <c r="BL1400" s="56" t="e">
        <f t="shared" si="4773"/>
        <v>#REF!</v>
      </c>
      <c r="BM1400" s="303"/>
      <c r="BN1400" s="303"/>
      <c r="BO1400" s="303"/>
      <c r="BP1400" s="303"/>
      <c r="BQ1400" s="303"/>
      <c r="BR1400" s="303"/>
      <c r="BS1400" s="58"/>
      <c r="BT1400" s="103"/>
    </row>
    <row r="1401" spans="1:72" s="101" customFormat="1" ht="36.75" hidden="1" customHeight="1">
      <c r="A1401" s="100"/>
      <c r="B1401" s="59">
        <v>2014</v>
      </c>
      <c r="C1401" s="60">
        <v>8317</v>
      </c>
      <c r="D1401" s="59">
        <v>7</v>
      </c>
      <c r="E1401" s="59">
        <v>3000</v>
      </c>
      <c r="F1401" s="59">
        <v>3500</v>
      </c>
      <c r="G1401" s="59">
        <v>359</v>
      </c>
      <c r="H1401" s="59"/>
      <c r="I1401" s="61" t="s">
        <v>238</v>
      </c>
      <c r="J1401" s="62">
        <f>J1402</f>
        <v>0</v>
      </c>
      <c r="K1401" s="62">
        <f t="shared" si="4788"/>
        <v>0</v>
      </c>
      <c r="L1401" s="62">
        <f t="shared" si="4788"/>
        <v>0</v>
      </c>
      <c r="M1401" s="62">
        <f t="shared" si="4788"/>
        <v>0</v>
      </c>
      <c r="N1401" s="62">
        <f t="shared" si="4788"/>
        <v>0</v>
      </c>
      <c r="O1401" s="62">
        <f t="shared" si="4788"/>
        <v>0</v>
      </c>
      <c r="P1401" s="62">
        <f t="shared" si="4788"/>
        <v>0</v>
      </c>
      <c r="Q1401" s="62">
        <f>Q1402</f>
        <v>0</v>
      </c>
      <c r="R1401" s="62">
        <f t="shared" si="4789"/>
        <v>0</v>
      </c>
      <c r="S1401" s="62">
        <f t="shared" si="4789"/>
        <v>0</v>
      </c>
      <c r="T1401" s="62">
        <f>T1402</f>
        <v>0</v>
      </c>
      <c r="U1401" s="62">
        <f t="shared" si="4789"/>
        <v>0</v>
      </c>
      <c r="V1401" s="62">
        <f t="shared" si="4789"/>
        <v>0</v>
      </c>
      <c r="W1401" s="62">
        <v>0</v>
      </c>
      <c r="X1401" s="62">
        <v>0</v>
      </c>
      <c r="Y1401" s="62">
        <v>0</v>
      </c>
      <c r="Z1401" s="62">
        <v>0</v>
      </c>
      <c r="AA1401" s="62">
        <v>0</v>
      </c>
      <c r="AB1401" s="62">
        <v>0</v>
      </c>
      <c r="AC1401" s="62">
        <f t="shared" si="4790"/>
        <v>0</v>
      </c>
      <c r="AD1401" s="62">
        <f>AD1402</f>
        <v>0</v>
      </c>
      <c r="AE1401" s="62">
        <f t="shared" si="4791"/>
        <v>0</v>
      </c>
      <c r="AF1401" s="62">
        <f t="shared" si="4791"/>
        <v>0</v>
      </c>
      <c r="AG1401" s="62" t="e">
        <f t="shared" si="4791"/>
        <v>#REF!</v>
      </c>
      <c r="AH1401" s="62" t="e">
        <f t="shared" si="4791"/>
        <v>#REF!</v>
      </c>
      <c r="AI1401" s="62" t="e">
        <f t="shared" si="4791"/>
        <v>#REF!</v>
      </c>
      <c r="AJ1401" s="62" t="e">
        <f t="shared" si="4791"/>
        <v>#REF!</v>
      </c>
      <c r="AK1401" s="62">
        <f>AK1402</f>
        <v>0</v>
      </c>
      <c r="AL1401" s="62">
        <f t="shared" si="4792"/>
        <v>0</v>
      </c>
      <c r="AM1401" s="62">
        <f t="shared" si="4792"/>
        <v>0</v>
      </c>
      <c r="AN1401" s="62">
        <f t="shared" si="4792"/>
        <v>0</v>
      </c>
      <c r="AO1401" s="62">
        <f t="shared" si="4792"/>
        <v>0</v>
      </c>
      <c r="AP1401" s="62">
        <f t="shared" si="4792"/>
        <v>0</v>
      </c>
      <c r="AQ1401" s="62">
        <f t="shared" si="4792"/>
        <v>0</v>
      </c>
      <c r="AR1401" s="62">
        <f>AR1402</f>
        <v>0</v>
      </c>
      <c r="AS1401" s="62">
        <f t="shared" si="4792"/>
        <v>0</v>
      </c>
      <c r="AT1401" s="62">
        <f t="shared" si="4792"/>
        <v>0</v>
      </c>
      <c r="AU1401" s="62">
        <f t="shared" si="4792"/>
        <v>0</v>
      </c>
      <c r="AV1401" s="62">
        <f t="shared" si="4792"/>
        <v>0</v>
      </c>
      <c r="AW1401" s="62">
        <f t="shared" si="4792"/>
        <v>0</v>
      </c>
      <c r="AX1401" s="62">
        <f t="shared" si="4792"/>
        <v>0</v>
      </c>
      <c r="AY1401" s="62">
        <f>AY1402</f>
        <v>0</v>
      </c>
      <c r="AZ1401" s="62">
        <f t="shared" si="4793"/>
        <v>0</v>
      </c>
      <c r="BA1401" s="62">
        <f t="shared" si="4793"/>
        <v>0</v>
      </c>
      <c r="BB1401" s="62">
        <f t="shared" si="4793"/>
        <v>0</v>
      </c>
      <c r="BC1401" s="62">
        <f t="shared" si="4793"/>
        <v>0</v>
      </c>
      <c r="BD1401" s="62">
        <f t="shared" si="4793"/>
        <v>0</v>
      </c>
      <c r="BE1401" s="62">
        <f t="shared" si="4793"/>
        <v>0</v>
      </c>
      <c r="BF1401" s="62">
        <f>BF1402</f>
        <v>0</v>
      </c>
      <c r="BG1401" s="62">
        <f t="shared" si="4794"/>
        <v>0</v>
      </c>
      <c r="BH1401" s="62">
        <f t="shared" si="4794"/>
        <v>0</v>
      </c>
      <c r="BI1401" s="62" t="e">
        <f t="shared" si="4794"/>
        <v>#REF!</v>
      </c>
      <c r="BJ1401" s="62" t="e">
        <f t="shared" si="4794"/>
        <v>#REF!</v>
      </c>
      <c r="BK1401" s="62" t="e">
        <f t="shared" si="4794"/>
        <v>#REF!</v>
      </c>
      <c r="BL1401" s="62" t="e">
        <f t="shared" si="4773"/>
        <v>#REF!</v>
      </c>
      <c r="BM1401" s="304"/>
      <c r="BN1401" s="304"/>
      <c r="BO1401" s="304"/>
      <c r="BP1401" s="304"/>
      <c r="BQ1401" s="304"/>
      <c r="BR1401" s="304"/>
      <c r="BS1401" s="64"/>
      <c r="BT1401" s="103"/>
    </row>
    <row r="1402" spans="1:72" s="101" customFormat="1" ht="36.75" hidden="1" customHeight="1">
      <c r="A1402" s="100"/>
      <c r="B1402" s="104">
        <v>2014</v>
      </c>
      <c r="C1402" s="105">
        <v>8317</v>
      </c>
      <c r="D1402" s="104">
        <v>7</v>
      </c>
      <c r="E1402" s="104">
        <v>3000</v>
      </c>
      <c r="F1402" s="104">
        <v>3500</v>
      </c>
      <c r="G1402" s="104">
        <v>359</v>
      </c>
      <c r="H1402" s="104">
        <v>1</v>
      </c>
      <c r="I1402" s="145" t="s">
        <v>847</v>
      </c>
      <c r="J1402" s="67">
        <v>0</v>
      </c>
      <c r="K1402" s="67">
        <v>0</v>
      </c>
      <c r="L1402" s="68">
        <f>J1402+K1402</f>
        <v>0</v>
      </c>
      <c r="M1402" s="67">
        <v>0</v>
      </c>
      <c r="N1402" s="67">
        <v>0</v>
      </c>
      <c r="O1402" s="68">
        <f>+M1402+N1402</f>
        <v>0</v>
      </c>
      <c r="P1402" s="68">
        <f>+L1402+O1402</f>
        <v>0</v>
      </c>
      <c r="Q1402" s="71">
        <v>0</v>
      </c>
      <c r="R1402" s="71">
        <v>0</v>
      </c>
      <c r="S1402" s="71">
        <v>0</v>
      </c>
      <c r="T1402" s="71">
        <v>0</v>
      </c>
      <c r="U1402" s="71">
        <v>0</v>
      </c>
      <c r="V1402" s="71">
        <v>0</v>
      </c>
      <c r="W1402" s="67">
        <v>0</v>
      </c>
      <c r="X1402" s="67">
        <v>0</v>
      </c>
      <c r="Y1402" s="68">
        <v>0</v>
      </c>
      <c r="Z1402" s="67">
        <v>0</v>
      </c>
      <c r="AA1402" s="67">
        <v>0</v>
      </c>
      <c r="AB1402" s="68">
        <v>0</v>
      </c>
      <c r="AC1402" s="68">
        <f t="shared" ref="AC1402" si="4795">+Y1402+AB1402</f>
        <v>0</v>
      </c>
      <c r="AD1402" s="67">
        <f>J1402+Q1402-T1402</f>
        <v>0</v>
      </c>
      <c r="AE1402" s="67">
        <f>K1402+R1402-U1402</f>
        <v>0</v>
      </c>
      <c r="AF1402" s="68">
        <f t="shared" ref="AF1402" si="4796">AD1402+AE1402</f>
        <v>0</v>
      </c>
      <c r="AG1402" s="67" t="e">
        <f>M1402+#REF!-V1402</f>
        <v>#REF!</v>
      </c>
      <c r="AH1402" s="67" t="e">
        <f>N1402+S1402-#REF!</f>
        <v>#REF!</v>
      </c>
      <c r="AI1402" s="68" t="e">
        <f t="shared" ref="AI1402" si="4797">+AG1402+AH1402</f>
        <v>#REF!</v>
      </c>
      <c r="AJ1402" s="68" t="e">
        <f t="shared" ref="AJ1402" si="4798">+AF1402+AI1402</f>
        <v>#REF!</v>
      </c>
      <c r="AK1402" s="71">
        <v>0</v>
      </c>
      <c r="AL1402" s="71">
        <v>0</v>
      </c>
      <c r="AM1402" s="68">
        <f>AK1402+AL1402</f>
        <v>0</v>
      </c>
      <c r="AN1402" s="71">
        <v>0</v>
      </c>
      <c r="AO1402" s="71">
        <v>0</v>
      </c>
      <c r="AP1402" s="68">
        <f>+AN1402+AO1402</f>
        <v>0</v>
      </c>
      <c r="AQ1402" s="68">
        <f>+AM1402+AP1402</f>
        <v>0</v>
      </c>
      <c r="AR1402" s="71">
        <v>0</v>
      </c>
      <c r="AS1402" s="71">
        <v>0</v>
      </c>
      <c r="AT1402" s="68">
        <f>AR1402+AS1402</f>
        <v>0</v>
      </c>
      <c r="AU1402" s="71">
        <v>0</v>
      </c>
      <c r="AV1402" s="71">
        <v>0</v>
      </c>
      <c r="AW1402" s="68">
        <f>+AU1402+AV1402</f>
        <v>0</v>
      </c>
      <c r="AX1402" s="68">
        <f>+AT1402+AW1402</f>
        <v>0</v>
      </c>
      <c r="AY1402" s="71">
        <v>0</v>
      </c>
      <c r="AZ1402" s="71">
        <v>0</v>
      </c>
      <c r="BA1402" s="68">
        <f>AY1402+AZ1402</f>
        <v>0</v>
      </c>
      <c r="BB1402" s="71">
        <v>0</v>
      </c>
      <c r="BC1402" s="71">
        <v>0</v>
      </c>
      <c r="BD1402" s="68">
        <f>+BB1402+BC1402</f>
        <v>0</v>
      </c>
      <c r="BE1402" s="68">
        <f>+BA1402+BD1402</f>
        <v>0</v>
      </c>
      <c r="BF1402" s="67">
        <f t="shared" ref="BF1402:BG1402" si="4799">AD1402-AK1402-AR1402-AY1402</f>
        <v>0</v>
      </c>
      <c r="BG1402" s="67">
        <f t="shared" si="4799"/>
        <v>0</v>
      </c>
      <c r="BH1402" s="68">
        <f t="shared" ref="BH1402" si="4800">BF1402+BG1402</f>
        <v>0</v>
      </c>
      <c r="BI1402" s="67" t="e">
        <f t="shared" ref="BI1402" si="4801">AG1402-AN1402-AU1402-BB1402</f>
        <v>#REF!</v>
      </c>
      <c r="BJ1402" s="67" t="e">
        <f t="shared" ref="BJ1402" si="4802">AH1402-AO1402-AV1402-BC1402</f>
        <v>#REF!</v>
      </c>
      <c r="BK1402" s="67" t="e">
        <f t="shared" ref="BK1402" si="4803">AI1402-AP1402-AW1402-BD1402</f>
        <v>#REF!</v>
      </c>
      <c r="BL1402" s="67" t="e">
        <f t="shared" si="4773"/>
        <v>#REF!</v>
      </c>
      <c r="BM1402" s="305">
        <v>0</v>
      </c>
      <c r="BN1402" s="305">
        <v>0</v>
      </c>
      <c r="BO1402" s="306"/>
      <c r="BP1402" s="306"/>
      <c r="BQ1402" s="305">
        <v>0</v>
      </c>
      <c r="BR1402" s="305">
        <v>0</v>
      </c>
      <c r="BS1402" s="170" t="s">
        <v>37</v>
      </c>
      <c r="BT1402" s="111"/>
    </row>
    <row r="1403" spans="1:72" s="75" customFormat="1" hidden="1">
      <c r="A1403" s="77"/>
      <c r="B1403" s="47">
        <v>2014</v>
      </c>
      <c r="C1403" s="48">
        <v>8317</v>
      </c>
      <c r="D1403" s="47">
        <v>7</v>
      </c>
      <c r="E1403" s="47">
        <v>5000</v>
      </c>
      <c r="F1403" s="47"/>
      <c r="G1403" s="47"/>
      <c r="H1403" s="47"/>
      <c r="I1403" s="49" t="s">
        <v>130</v>
      </c>
      <c r="J1403" s="50">
        <f t="shared" ref="J1403:P1403" si="4804">J1404+J1468+J1491+J1518+J1521+J1532</f>
        <v>0</v>
      </c>
      <c r="K1403" s="50">
        <f t="shared" si="4804"/>
        <v>0</v>
      </c>
      <c r="L1403" s="50">
        <f t="shared" si="4804"/>
        <v>0</v>
      </c>
      <c r="M1403" s="50">
        <f t="shared" si="4804"/>
        <v>0</v>
      </c>
      <c r="N1403" s="50">
        <f t="shared" si="4804"/>
        <v>0</v>
      </c>
      <c r="O1403" s="50">
        <f t="shared" si="4804"/>
        <v>0</v>
      </c>
      <c r="P1403" s="50">
        <f t="shared" si="4804"/>
        <v>0</v>
      </c>
      <c r="Q1403" s="50">
        <f t="shared" ref="Q1403:S1403" si="4805">Q1404+Q1468+Q1491+Q1518+Q1521+Q1532</f>
        <v>0</v>
      </c>
      <c r="R1403" s="50">
        <f t="shared" si="4805"/>
        <v>0</v>
      </c>
      <c r="S1403" s="50">
        <f t="shared" si="4805"/>
        <v>0</v>
      </c>
      <c r="T1403" s="50">
        <f t="shared" ref="T1403:AC1403" si="4806">T1404+T1468+T1491+T1518+T1521+T1532</f>
        <v>0</v>
      </c>
      <c r="U1403" s="50">
        <f t="shared" si="4806"/>
        <v>0</v>
      </c>
      <c r="V1403" s="50">
        <f t="shared" si="4806"/>
        <v>0</v>
      </c>
      <c r="W1403" s="50">
        <v>0</v>
      </c>
      <c r="X1403" s="50">
        <v>0</v>
      </c>
      <c r="Y1403" s="50">
        <v>0</v>
      </c>
      <c r="Z1403" s="50">
        <v>0</v>
      </c>
      <c r="AA1403" s="50">
        <v>0</v>
      </c>
      <c r="AB1403" s="50">
        <v>0</v>
      </c>
      <c r="AC1403" s="50">
        <f t="shared" si="4806"/>
        <v>0</v>
      </c>
      <c r="AD1403" s="50">
        <f t="shared" ref="AD1403:BI1403" si="4807">AD1404+AD1468+AD1491+AD1518+AD1521+AD1532</f>
        <v>0</v>
      </c>
      <c r="AE1403" s="50">
        <f t="shared" si="4807"/>
        <v>0</v>
      </c>
      <c r="AF1403" s="50">
        <f t="shared" si="4807"/>
        <v>0</v>
      </c>
      <c r="AG1403" s="50" t="e">
        <f t="shared" si="4807"/>
        <v>#REF!</v>
      </c>
      <c r="AH1403" s="50" t="e">
        <f t="shared" si="4807"/>
        <v>#REF!</v>
      </c>
      <c r="AI1403" s="50" t="e">
        <f t="shared" si="4807"/>
        <v>#REF!</v>
      </c>
      <c r="AJ1403" s="50" t="e">
        <f t="shared" si="4807"/>
        <v>#REF!</v>
      </c>
      <c r="AK1403" s="50">
        <f t="shared" si="4807"/>
        <v>0</v>
      </c>
      <c r="AL1403" s="50">
        <f t="shared" si="4807"/>
        <v>0</v>
      </c>
      <c r="AM1403" s="50">
        <f t="shared" si="4807"/>
        <v>0</v>
      </c>
      <c r="AN1403" s="50">
        <f t="shared" si="4807"/>
        <v>0</v>
      </c>
      <c r="AO1403" s="50">
        <f t="shared" si="4807"/>
        <v>0</v>
      </c>
      <c r="AP1403" s="50">
        <f t="shared" si="4807"/>
        <v>0</v>
      </c>
      <c r="AQ1403" s="50">
        <f t="shared" si="4807"/>
        <v>0</v>
      </c>
      <c r="AR1403" s="50">
        <f t="shared" si="4807"/>
        <v>0</v>
      </c>
      <c r="AS1403" s="50">
        <f t="shared" si="4807"/>
        <v>0</v>
      </c>
      <c r="AT1403" s="50">
        <f t="shared" si="4807"/>
        <v>0</v>
      </c>
      <c r="AU1403" s="50">
        <f t="shared" si="4807"/>
        <v>0</v>
      </c>
      <c r="AV1403" s="50">
        <f t="shared" si="4807"/>
        <v>0</v>
      </c>
      <c r="AW1403" s="50">
        <f t="shared" si="4807"/>
        <v>0</v>
      </c>
      <c r="AX1403" s="50">
        <f t="shared" si="4807"/>
        <v>0</v>
      </c>
      <c r="AY1403" s="50">
        <f t="shared" si="4807"/>
        <v>0</v>
      </c>
      <c r="AZ1403" s="50">
        <f t="shared" si="4807"/>
        <v>0</v>
      </c>
      <c r="BA1403" s="50">
        <f t="shared" si="4807"/>
        <v>0</v>
      </c>
      <c r="BB1403" s="50">
        <f t="shared" si="4807"/>
        <v>0</v>
      </c>
      <c r="BC1403" s="50">
        <f t="shared" si="4807"/>
        <v>0</v>
      </c>
      <c r="BD1403" s="50">
        <f t="shared" si="4807"/>
        <v>0</v>
      </c>
      <c r="BE1403" s="50">
        <f t="shared" si="4807"/>
        <v>0</v>
      </c>
      <c r="BF1403" s="50">
        <f t="shared" si="4807"/>
        <v>0</v>
      </c>
      <c r="BG1403" s="50">
        <f t="shared" si="4807"/>
        <v>0</v>
      </c>
      <c r="BH1403" s="50">
        <f t="shared" si="4807"/>
        <v>0</v>
      </c>
      <c r="BI1403" s="50" t="e">
        <f t="shared" si="4807"/>
        <v>#REF!</v>
      </c>
      <c r="BJ1403" s="50" t="e">
        <f t="shared" ref="BJ1403:BK1403" si="4808">BJ1404+BJ1468+BJ1491+BJ1518+BJ1521+BJ1532</f>
        <v>#REF!</v>
      </c>
      <c r="BK1403" s="50" t="e">
        <f t="shared" si="4808"/>
        <v>#REF!</v>
      </c>
      <c r="BL1403" s="50" t="e">
        <f t="shared" si="4773"/>
        <v>#REF!</v>
      </c>
      <c r="BM1403" s="302"/>
      <c r="BN1403" s="302"/>
      <c r="BO1403" s="302"/>
      <c r="BP1403" s="302"/>
      <c r="BQ1403" s="302"/>
      <c r="BR1403" s="302"/>
      <c r="BS1403" s="76"/>
      <c r="BT1403" s="77"/>
    </row>
    <row r="1404" spans="1:72" s="78" customFormat="1" hidden="1">
      <c r="A1404" s="77"/>
      <c r="B1404" s="53">
        <v>2014</v>
      </c>
      <c r="C1404" s="54">
        <v>8317</v>
      </c>
      <c r="D1404" s="53">
        <v>7</v>
      </c>
      <c r="E1404" s="53">
        <v>5000</v>
      </c>
      <c r="F1404" s="53">
        <v>5100</v>
      </c>
      <c r="G1404" s="53"/>
      <c r="H1404" s="53"/>
      <c r="I1404" s="55" t="s">
        <v>131</v>
      </c>
      <c r="J1404" s="56">
        <f t="shared" ref="J1404:P1404" si="4809">J1405+J1425+J1441+J1457</f>
        <v>0</v>
      </c>
      <c r="K1404" s="56">
        <f t="shared" si="4809"/>
        <v>0</v>
      </c>
      <c r="L1404" s="56">
        <f t="shared" si="4809"/>
        <v>0</v>
      </c>
      <c r="M1404" s="56">
        <f t="shared" si="4809"/>
        <v>0</v>
      </c>
      <c r="N1404" s="56">
        <f t="shared" si="4809"/>
        <v>0</v>
      </c>
      <c r="O1404" s="56">
        <f t="shared" si="4809"/>
        <v>0</v>
      </c>
      <c r="P1404" s="56">
        <f t="shared" si="4809"/>
        <v>0</v>
      </c>
      <c r="Q1404" s="56">
        <f t="shared" ref="Q1404:S1404" si="4810">Q1405+Q1425+Q1441+Q1457</f>
        <v>0</v>
      </c>
      <c r="R1404" s="56">
        <f t="shared" si="4810"/>
        <v>0</v>
      </c>
      <c r="S1404" s="56">
        <f t="shared" si="4810"/>
        <v>0</v>
      </c>
      <c r="T1404" s="56">
        <f t="shared" ref="T1404:AC1404" si="4811">T1405+T1425+T1441+T1457</f>
        <v>0</v>
      </c>
      <c r="U1404" s="56">
        <f t="shared" si="4811"/>
        <v>0</v>
      </c>
      <c r="V1404" s="56">
        <f t="shared" si="4811"/>
        <v>0</v>
      </c>
      <c r="W1404" s="56">
        <v>0</v>
      </c>
      <c r="X1404" s="56">
        <v>0</v>
      </c>
      <c r="Y1404" s="56">
        <v>0</v>
      </c>
      <c r="Z1404" s="56">
        <v>0</v>
      </c>
      <c r="AA1404" s="56">
        <v>0</v>
      </c>
      <c r="AB1404" s="56">
        <v>0</v>
      </c>
      <c r="AC1404" s="56">
        <f t="shared" si="4811"/>
        <v>0</v>
      </c>
      <c r="AD1404" s="56">
        <f t="shared" ref="AD1404:BI1404" si="4812">AD1405+AD1425+AD1441+AD1457</f>
        <v>0</v>
      </c>
      <c r="AE1404" s="56">
        <f t="shared" si="4812"/>
        <v>0</v>
      </c>
      <c r="AF1404" s="56">
        <f t="shared" si="4812"/>
        <v>0</v>
      </c>
      <c r="AG1404" s="56" t="e">
        <f t="shared" si="4812"/>
        <v>#REF!</v>
      </c>
      <c r="AH1404" s="56" t="e">
        <f t="shared" si="4812"/>
        <v>#REF!</v>
      </c>
      <c r="AI1404" s="56" t="e">
        <f t="shared" si="4812"/>
        <v>#REF!</v>
      </c>
      <c r="AJ1404" s="56" t="e">
        <f t="shared" si="4812"/>
        <v>#REF!</v>
      </c>
      <c r="AK1404" s="56">
        <f t="shared" si="4812"/>
        <v>0</v>
      </c>
      <c r="AL1404" s="56">
        <f t="shared" si="4812"/>
        <v>0</v>
      </c>
      <c r="AM1404" s="56">
        <f t="shared" si="4812"/>
        <v>0</v>
      </c>
      <c r="AN1404" s="56">
        <f t="shared" si="4812"/>
        <v>0</v>
      </c>
      <c r="AO1404" s="56">
        <f t="shared" si="4812"/>
        <v>0</v>
      </c>
      <c r="AP1404" s="56">
        <f t="shared" si="4812"/>
        <v>0</v>
      </c>
      <c r="AQ1404" s="56">
        <f t="shared" si="4812"/>
        <v>0</v>
      </c>
      <c r="AR1404" s="56">
        <f t="shared" si="4812"/>
        <v>0</v>
      </c>
      <c r="AS1404" s="56">
        <f t="shared" si="4812"/>
        <v>0</v>
      </c>
      <c r="AT1404" s="56">
        <f t="shared" si="4812"/>
        <v>0</v>
      </c>
      <c r="AU1404" s="56">
        <f t="shared" si="4812"/>
        <v>0</v>
      </c>
      <c r="AV1404" s="56">
        <f t="shared" si="4812"/>
        <v>0</v>
      </c>
      <c r="AW1404" s="56">
        <f t="shared" si="4812"/>
        <v>0</v>
      </c>
      <c r="AX1404" s="56">
        <f t="shared" si="4812"/>
        <v>0</v>
      </c>
      <c r="AY1404" s="56">
        <f t="shared" si="4812"/>
        <v>0</v>
      </c>
      <c r="AZ1404" s="56">
        <f t="shared" si="4812"/>
        <v>0</v>
      </c>
      <c r="BA1404" s="56">
        <f t="shared" si="4812"/>
        <v>0</v>
      </c>
      <c r="BB1404" s="56">
        <f t="shared" si="4812"/>
        <v>0</v>
      </c>
      <c r="BC1404" s="56">
        <f t="shared" si="4812"/>
        <v>0</v>
      </c>
      <c r="BD1404" s="56">
        <f t="shared" si="4812"/>
        <v>0</v>
      </c>
      <c r="BE1404" s="56">
        <f t="shared" si="4812"/>
        <v>0</v>
      </c>
      <c r="BF1404" s="56">
        <f t="shared" si="4812"/>
        <v>0</v>
      </c>
      <c r="BG1404" s="56">
        <f t="shared" si="4812"/>
        <v>0</v>
      </c>
      <c r="BH1404" s="56">
        <f t="shared" si="4812"/>
        <v>0</v>
      </c>
      <c r="BI1404" s="56" t="e">
        <f t="shared" si="4812"/>
        <v>#REF!</v>
      </c>
      <c r="BJ1404" s="56" t="e">
        <f t="shared" ref="BJ1404:BK1404" si="4813">BJ1405+BJ1425+BJ1441+BJ1457</f>
        <v>#REF!</v>
      </c>
      <c r="BK1404" s="56" t="e">
        <f t="shared" si="4813"/>
        <v>#REF!</v>
      </c>
      <c r="BL1404" s="56" t="e">
        <f t="shared" si="4773"/>
        <v>#REF!</v>
      </c>
      <c r="BM1404" s="303"/>
      <c r="BN1404" s="303"/>
      <c r="BO1404" s="303"/>
      <c r="BP1404" s="303"/>
      <c r="BQ1404" s="303"/>
      <c r="BR1404" s="303"/>
      <c r="BS1404" s="58"/>
      <c r="BT1404" s="77"/>
    </row>
    <row r="1405" spans="1:72" s="79" customFormat="1" ht="36.75" hidden="1" customHeight="1">
      <c r="A1405" s="77"/>
      <c r="B1405" s="59">
        <v>2014</v>
      </c>
      <c r="C1405" s="60">
        <v>8317</v>
      </c>
      <c r="D1405" s="59">
        <v>7</v>
      </c>
      <c r="E1405" s="59">
        <v>5000</v>
      </c>
      <c r="F1405" s="59">
        <v>5100</v>
      </c>
      <c r="G1405" s="59">
        <v>511</v>
      </c>
      <c r="H1405" s="59"/>
      <c r="I1405" s="61" t="s">
        <v>132</v>
      </c>
      <c r="J1405" s="62">
        <f>SUM(J1406:J1424)</f>
        <v>0</v>
      </c>
      <c r="K1405" s="62">
        <f t="shared" ref="K1405:P1405" si="4814">SUM(K1406:K1424)</f>
        <v>0</v>
      </c>
      <c r="L1405" s="62">
        <f t="shared" si="4814"/>
        <v>0</v>
      </c>
      <c r="M1405" s="62">
        <f t="shared" si="4814"/>
        <v>0</v>
      </c>
      <c r="N1405" s="62">
        <f t="shared" si="4814"/>
        <v>0</v>
      </c>
      <c r="O1405" s="62">
        <f t="shared" si="4814"/>
        <v>0</v>
      </c>
      <c r="P1405" s="62">
        <f t="shared" si="4814"/>
        <v>0</v>
      </c>
      <c r="Q1405" s="62">
        <f>SUM(Q1406:Q1424)</f>
        <v>0</v>
      </c>
      <c r="R1405" s="62">
        <f t="shared" ref="R1405:S1405" si="4815">SUM(R1406:R1424)</f>
        <v>0</v>
      </c>
      <c r="S1405" s="62">
        <f t="shared" si="4815"/>
        <v>0</v>
      </c>
      <c r="T1405" s="62">
        <f>SUM(T1406:T1424)</f>
        <v>0</v>
      </c>
      <c r="U1405" s="62">
        <f t="shared" ref="U1405:V1405" si="4816">SUM(U1406:U1424)</f>
        <v>0</v>
      </c>
      <c r="V1405" s="62">
        <f t="shared" si="4816"/>
        <v>0</v>
      </c>
      <c r="W1405" s="62">
        <v>0</v>
      </c>
      <c r="X1405" s="62">
        <v>0</v>
      </c>
      <c r="Y1405" s="62">
        <v>0</v>
      </c>
      <c r="Z1405" s="62">
        <v>0</v>
      </c>
      <c r="AA1405" s="62">
        <v>0</v>
      </c>
      <c r="AB1405" s="62">
        <v>0</v>
      </c>
      <c r="AC1405" s="62">
        <f t="shared" ref="AC1405" si="4817">SUM(AC1406:AC1424)</f>
        <v>0</v>
      </c>
      <c r="AD1405" s="62">
        <f>SUM(AD1406:AD1424)</f>
        <v>0</v>
      </c>
      <c r="AE1405" s="62">
        <f t="shared" ref="AE1405:AJ1405" si="4818">SUM(AE1406:AE1424)</f>
        <v>0</v>
      </c>
      <c r="AF1405" s="62">
        <f t="shared" si="4818"/>
        <v>0</v>
      </c>
      <c r="AG1405" s="62" t="e">
        <f t="shared" si="4818"/>
        <v>#REF!</v>
      </c>
      <c r="AH1405" s="62" t="e">
        <f t="shared" si="4818"/>
        <v>#REF!</v>
      </c>
      <c r="AI1405" s="62" t="e">
        <f t="shared" si="4818"/>
        <v>#REF!</v>
      </c>
      <c r="AJ1405" s="62" t="e">
        <f t="shared" si="4818"/>
        <v>#REF!</v>
      </c>
      <c r="AK1405" s="62">
        <f>SUM(AK1406:AK1424)</f>
        <v>0</v>
      </c>
      <c r="AL1405" s="62">
        <f t="shared" ref="AL1405:AQ1405" si="4819">SUM(AL1406:AL1424)</f>
        <v>0</v>
      </c>
      <c r="AM1405" s="62">
        <f t="shared" si="4819"/>
        <v>0</v>
      </c>
      <c r="AN1405" s="62">
        <f t="shared" si="4819"/>
        <v>0</v>
      </c>
      <c r="AO1405" s="62">
        <f t="shared" si="4819"/>
        <v>0</v>
      </c>
      <c r="AP1405" s="62">
        <f t="shared" si="4819"/>
        <v>0</v>
      </c>
      <c r="AQ1405" s="62">
        <f t="shared" si="4819"/>
        <v>0</v>
      </c>
      <c r="AR1405" s="62">
        <f>SUM(AR1406:AR1424)</f>
        <v>0</v>
      </c>
      <c r="AS1405" s="62">
        <f t="shared" ref="AS1405:AX1405" si="4820">SUM(AS1406:AS1424)</f>
        <v>0</v>
      </c>
      <c r="AT1405" s="62">
        <f t="shared" si="4820"/>
        <v>0</v>
      </c>
      <c r="AU1405" s="62">
        <f t="shared" si="4820"/>
        <v>0</v>
      </c>
      <c r="AV1405" s="62">
        <f t="shared" si="4820"/>
        <v>0</v>
      </c>
      <c r="AW1405" s="62">
        <f t="shared" si="4820"/>
        <v>0</v>
      </c>
      <c r="AX1405" s="62">
        <f t="shared" si="4820"/>
        <v>0</v>
      </c>
      <c r="AY1405" s="62">
        <f>SUM(AY1406:AY1424)</f>
        <v>0</v>
      </c>
      <c r="AZ1405" s="62">
        <f t="shared" ref="AZ1405:BE1405" si="4821">SUM(AZ1406:AZ1424)</f>
        <v>0</v>
      </c>
      <c r="BA1405" s="62">
        <f t="shared" si="4821"/>
        <v>0</v>
      </c>
      <c r="BB1405" s="62">
        <f t="shared" si="4821"/>
        <v>0</v>
      </c>
      <c r="BC1405" s="62">
        <f t="shared" si="4821"/>
        <v>0</v>
      </c>
      <c r="BD1405" s="62">
        <f t="shared" si="4821"/>
        <v>0</v>
      </c>
      <c r="BE1405" s="62">
        <f t="shared" si="4821"/>
        <v>0</v>
      </c>
      <c r="BF1405" s="62">
        <f>SUM(BF1406:BF1424)</f>
        <v>0</v>
      </c>
      <c r="BG1405" s="62">
        <f t="shared" ref="BG1405:BI1405" si="4822">SUM(BG1406:BG1424)</f>
        <v>0</v>
      </c>
      <c r="BH1405" s="62">
        <f t="shared" si="4822"/>
        <v>0</v>
      </c>
      <c r="BI1405" s="62" t="e">
        <f t="shared" si="4822"/>
        <v>#REF!</v>
      </c>
      <c r="BJ1405" s="62" t="e">
        <f t="shared" ref="BJ1405:BK1405" si="4823">SUM(BJ1406:BJ1424)</f>
        <v>#REF!</v>
      </c>
      <c r="BK1405" s="62" t="e">
        <f t="shared" si="4823"/>
        <v>#REF!</v>
      </c>
      <c r="BL1405" s="62" t="e">
        <f t="shared" si="4773"/>
        <v>#REF!</v>
      </c>
      <c r="BM1405" s="169"/>
      <c r="BN1405" s="304"/>
      <c r="BO1405" s="169"/>
      <c r="BP1405" s="304"/>
      <c r="BQ1405" s="169"/>
      <c r="BR1405" s="304"/>
      <c r="BS1405" s="64"/>
      <c r="BT1405" s="77"/>
    </row>
    <row r="1406" spans="1:72" s="46" customFormat="1" ht="36.75" hidden="1" customHeight="1">
      <c r="A1406" s="77"/>
      <c r="B1406" s="104">
        <v>2014</v>
      </c>
      <c r="C1406" s="105">
        <v>8317</v>
      </c>
      <c r="D1406" s="104">
        <v>7</v>
      </c>
      <c r="E1406" s="104">
        <v>5000</v>
      </c>
      <c r="F1406" s="104">
        <v>5100</v>
      </c>
      <c r="G1406" s="104">
        <v>511</v>
      </c>
      <c r="H1406" s="104">
        <v>1</v>
      </c>
      <c r="I1406" s="119" t="s">
        <v>133</v>
      </c>
      <c r="J1406" s="67">
        <v>0</v>
      </c>
      <c r="K1406" s="67">
        <v>0</v>
      </c>
      <c r="L1406" s="68">
        <f t="shared" ref="L1406:L1424" si="4824">J1406+K1406</f>
        <v>0</v>
      </c>
      <c r="M1406" s="67">
        <v>0</v>
      </c>
      <c r="N1406" s="67">
        <v>0</v>
      </c>
      <c r="O1406" s="68">
        <f t="shared" ref="O1406:O1424" si="4825">+M1406+N1406</f>
        <v>0</v>
      </c>
      <c r="P1406" s="68">
        <f t="shared" ref="P1406:P1424" si="4826">+L1406+O1406</f>
        <v>0</v>
      </c>
      <c r="Q1406" s="71">
        <v>0</v>
      </c>
      <c r="R1406" s="71">
        <v>0</v>
      </c>
      <c r="S1406" s="71">
        <v>0</v>
      </c>
      <c r="T1406" s="71">
        <v>0</v>
      </c>
      <c r="U1406" s="71">
        <v>0</v>
      </c>
      <c r="V1406" s="71">
        <v>0</v>
      </c>
      <c r="W1406" s="67">
        <v>0</v>
      </c>
      <c r="X1406" s="67">
        <v>0</v>
      </c>
      <c r="Y1406" s="68">
        <v>0</v>
      </c>
      <c r="Z1406" s="67">
        <v>0</v>
      </c>
      <c r="AA1406" s="67">
        <v>0</v>
      </c>
      <c r="AB1406" s="68">
        <v>0</v>
      </c>
      <c r="AC1406" s="68">
        <f t="shared" ref="AC1406:AC1424" si="4827">+Y1406+AB1406</f>
        <v>0</v>
      </c>
      <c r="AD1406" s="67">
        <f t="shared" ref="AD1406:AD1424" si="4828">J1406+Q1406-T1406</f>
        <v>0</v>
      </c>
      <c r="AE1406" s="67">
        <f t="shared" ref="AE1406:AE1424" si="4829">K1406+R1406-U1406</f>
        <v>0</v>
      </c>
      <c r="AF1406" s="68">
        <f t="shared" ref="AF1406:AF1424" si="4830">AD1406+AE1406</f>
        <v>0</v>
      </c>
      <c r="AG1406" s="67" t="e">
        <f>M1406+#REF!-V1406</f>
        <v>#REF!</v>
      </c>
      <c r="AH1406" s="67" t="e">
        <f>N1406+S1406-#REF!</f>
        <v>#REF!</v>
      </c>
      <c r="AI1406" s="68" t="e">
        <f t="shared" ref="AI1406:AI1424" si="4831">+AG1406+AH1406</f>
        <v>#REF!</v>
      </c>
      <c r="AJ1406" s="68" t="e">
        <f t="shared" ref="AJ1406:AJ1424" si="4832">+AF1406+AI1406</f>
        <v>#REF!</v>
      </c>
      <c r="AK1406" s="71">
        <v>0</v>
      </c>
      <c r="AL1406" s="71">
        <v>0</v>
      </c>
      <c r="AM1406" s="68">
        <f t="shared" ref="AM1406:AM1424" si="4833">AK1406+AL1406</f>
        <v>0</v>
      </c>
      <c r="AN1406" s="71">
        <v>0</v>
      </c>
      <c r="AO1406" s="71">
        <v>0</v>
      </c>
      <c r="AP1406" s="68">
        <f t="shared" ref="AP1406:AP1424" si="4834">+AN1406+AO1406</f>
        <v>0</v>
      </c>
      <c r="AQ1406" s="68">
        <f t="shared" ref="AQ1406:AQ1424" si="4835">+AM1406+AP1406</f>
        <v>0</v>
      </c>
      <c r="AR1406" s="71">
        <v>0</v>
      </c>
      <c r="AS1406" s="71">
        <v>0</v>
      </c>
      <c r="AT1406" s="68">
        <f t="shared" ref="AT1406:AT1424" si="4836">AR1406+AS1406</f>
        <v>0</v>
      </c>
      <c r="AU1406" s="71">
        <v>0</v>
      </c>
      <c r="AV1406" s="71">
        <v>0</v>
      </c>
      <c r="AW1406" s="68">
        <f t="shared" ref="AW1406:AW1424" si="4837">+AU1406+AV1406</f>
        <v>0</v>
      </c>
      <c r="AX1406" s="68">
        <f t="shared" ref="AX1406:AX1424" si="4838">+AT1406+AW1406</f>
        <v>0</v>
      </c>
      <c r="AY1406" s="71">
        <v>0</v>
      </c>
      <c r="AZ1406" s="71">
        <v>0</v>
      </c>
      <c r="BA1406" s="68">
        <f t="shared" ref="BA1406:BA1424" si="4839">AY1406+AZ1406</f>
        <v>0</v>
      </c>
      <c r="BB1406" s="71">
        <v>0</v>
      </c>
      <c r="BC1406" s="71">
        <v>0</v>
      </c>
      <c r="BD1406" s="68">
        <f t="shared" ref="BD1406:BD1424" si="4840">+BB1406+BC1406</f>
        <v>0</v>
      </c>
      <c r="BE1406" s="68">
        <f t="shared" ref="BE1406:BE1424" si="4841">+BA1406+BD1406</f>
        <v>0</v>
      </c>
      <c r="BF1406" s="67">
        <f t="shared" ref="BF1406:BG1424" si="4842">AD1406-AK1406-AR1406-AY1406</f>
        <v>0</v>
      </c>
      <c r="BG1406" s="67">
        <f t="shared" si="4842"/>
        <v>0</v>
      </c>
      <c r="BH1406" s="68">
        <f t="shared" ref="BH1406:BH1424" si="4843">BF1406+BG1406</f>
        <v>0</v>
      </c>
      <c r="BI1406" s="67" t="e">
        <f t="shared" ref="BI1406:BI1424" si="4844">AG1406-AN1406-AU1406-BB1406</f>
        <v>#REF!</v>
      </c>
      <c r="BJ1406" s="67" t="e">
        <f t="shared" ref="BJ1406:BJ1424" si="4845">AH1406-AO1406-AV1406-BC1406</f>
        <v>#REF!</v>
      </c>
      <c r="BK1406" s="67" t="e">
        <f t="shared" ref="BK1406:BK1424" si="4846">AI1406-AP1406-AW1406-BD1406</f>
        <v>#REF!</v>
      </c>
      <c r="BL1406" s="67" t="e">
        <f t="shared" si="4773"/>
        <v>#REF!</v>
      </c>
      <c r="BM1406" s="305">
        <v>0</v>
      </c>
      <c r="BN1406" s="305">
        <v>0</v>
      </c>
      <c r="BO1406" s="306"/>
      <c r="BP1406" s="306"/>
      <c r="BQ1406" s="305">
        <v>0</v>
      </c>
      <c r="BR1406" s="305">
        <v>0</v>
      </c>
      <c r="BS1406" s="114" t="s">
        <v>208</v>
      </c>
      <c r="BT1406" s="77"/>
    </row>
    <row r="1407" spans="1:72" s="46" customFormat="1" ht="36.75" hidden="1" customHeight="1">
      <c r="A1407" s="77"/>
      <c r="B1407" s="104">
        <v>2014</v>
      </c>
      <c r="C1407" s="105">
        <v>8317</v>
      </c>
      <c r="D1407" s="104">
        <v>7</v>
      </c>
      <c r="E1407" s="104">
        <v>5000</v>
      </c>
      <c r="F1407" s="104">
        <v>5100</v>
      </c>
      <c r="G1407" s="104">
        <v>511</v>
      </c>
      <c r="H1407" s="104">
        <v>2</v>
      </c>
      <c r="I1407" s="119" t="s">
        <v>134</v>
      </c>
      <c r="J1407" s="67">
        <v>0</v>
      </c>
      <c r="K1407" s="67">
        <v>0</v>
      </c>
      <c r="L1407" s="68">
        <f t="shared" si="4824"/>
        <v>0</v>
      </c>
      <c r="M1407" s="67">
        <v>0</v>
      </c>
      <c r="N1407" s="67">
        <v>0</v>
      </c>
      <c r="O1407" s="68">
        <f t="shared" si="4825"/>
        <v>0</v>
      </c>
      <c r="P1407" s="68">
        <f t="shared" si="4826"/>
        <v>0</v>
      </c>
      <c r="Q1407" s="71">
        <v>0</v>
      </c>
      <c r="R1407" s="71">
        <v>0</v>
      </c>
      <c r="S1407" s="71">
        <v>0</v>
      </c>
      <c r="T1407" s="71">
        <v>0</v>
      </c>
      <c r="U1407" s="71">
        <v>0</v>
      </c>
      <c r="V1407" s="71">
        <v>0</v>
      </c>
      <c r="W1407" s="67">
        <v>0</v>
      </c>
      <c r="X1407" s="67">
        <v>0</v>
      </c>
      <c r="Y1407" s="68">
        <v>0</v>
      </c>
      <c r="Z1407" s="67">
        <v>0</v>
      </c>
      <c r="AA1407" s="67">
        <v>0</v>
      </c>
      <c r="AB1407" s="68">
        <v>0</v>
      </c>
      <c r="AC1407" s="68">
        <f t="shared" si="4827"/>
        <v>0</v>
      </c>
      <c r="AD1407" s="67">
        <f t="shared" si="4828"/>
        <v>0</v>
      </c>
      <c r="AE1407" s="67">
        <f t="shared" si="4829"/>
        <v>0</v>
      </c>
      <c r="AF1407" s="68">
        <f t="shared" si="4830"/>
        <v>0</v>
      </c>
      <c r="AG1407" s="67" t="e">
        <f>M1407+#REF!-V1407</f>
        <v>#REF!</v>
      </c>
      <c r="AH1407" s="67" t="e">
        <f>N1407+S1407-#REF!</f>
        <v>#REF!</v>
      </c>
      <c r="AI1407" s="68" t="e">
        <f t="shared" si="4831"/>
        <v>#REF!</v>
      </c>
      <c r="AJ1407" s="68" t="e">
        <f t="shared" si="4832"/>
        <v>#REF!</v>
      </c>
      <c r="AK1407" s="71">
        <v>0</v>
      </c>
      <c r="AL1407" s="71">
        <v>0</v>
      </c>
      <c r="AM1407" s="68">
        <f t="shared" si="4833"/>
        <v>0</v>
      </c>
      <c r="AN1407" s="71">
        <v>0</v>
      </c>
      <c r="AO1407" s="71">
        <v>0</v>
      </c>
      <c r="AP1407" s="68">
        <f t="shared" si="4834"/>
        <v>0</v>
      </c>
      <c r="AQ1407" s="68">
        <f t="shared" si="4835"/>
        <v>0</v>
      </c>
      <c r="AR1407" s="71">
        <v>0</v>
      </c>
      <c r="AS1407" s="71">
        <v>0</v>
      </c>
      <c r="AT1407" s="68">
        <f t="shared" si="4836"/>
        <v>0</v>
      </c>
      <c r="AU1407" s="71">
        <v>0</v>
      </c>
      <c r="AV1407" s="71">
        <v>0</v>
      </c>
      <c r="AW1407" s="68">
        <f t="shared" si="4837"/>
        <v>0</v>
      </c>
      <c r="AX1407" s="68">
        <f t="shared" si="4838"/>
        <v>0</v>
      </c>
      <c r="AY1407" s="71">
        <v>0</v>
      </c>
      <c r="AZ1407" s="71">
        <v>0</v>
      </c>
      <c r="BA1407" s="68">
        <f t="shared" si="4839"/>
        <v>0</v>
      </c>
      <c r="BB1407" s="71">
        <v>0</v>
      </c>
      <c r="BC1407" s="71">
        <v>0</v>
      </c>
      <c r="BD1407" s="68">
        <f t="shared" si="4840"/>
        <v>0</v>
      </c>
      <c r="BE1407" s="68">
        <f t="shared" si="4841"/>
        <v>0</v>
      </c>
      <c r="BF1407" s="67">
        <f t="shared" si="4842"/>
        <v>0</v>
      </c>
      <c r="BG1407" s="67">
        <f t="shared" si="4842"/>
        <v>0</v>
      </c>
      <c r="BH1407" s="68">
        <f t="shared" si="4843"/>
        <v>0</v>
      </c>
      <c r="BI1407" s="67" t="e">
        <f t="shared" si="4844"/>
        <v>#REF!</v>
      </c>
      <c r="BJ1407" s="67" t="e">
        <f t="shared" si="4845"/>
        <v>#REF!</v>
      </c>
      <c r="BK1407" s="67" t="e">
        <f t="shared" si="4846"/>
        <v>#REF!</v>
      </c>
      <c r="BL1407" s="67" t="e">
        <f t="shared" si="4773"/>
        <v>#REF!</v>
      </c>
      <c r="BM1407" s="305">
        <v>0</v>
      </c>
      <c r="BN1407" s="305">
        <v>0</v>
      </c>
      <c r="BO1407" s="306"/>
      <c r="BP1407" s="306"/>
      <c r="BQ1407" s="305">
        <v>0</v>
      </c>
      <c r="BR1407" s="305">
        <v>0</v>
      </c>
      <c r="BS1407" s="114" t="s">
        <v>208</v>
      </c>
      <c r="BT1407" s="77"/>
    </row>
    <row r="1408" spans="1:72" s="46" customFormat="1" ht="36.75" hidden="1" customHeight="1">
      <c r="A1408" s="77"/>
      <c r="B1408" s="104">
        <v>2014</v>
      </c>
      <c r="C1408" s="105">
        <v>8317</v>
      </c>
      <c r="D1408" s="104">
        <v>7</v>
      </c>
      <c r="E1408" s="104">
        <v>5000</v>
      </c>
      <c r="F1408" s="104">
        <v>5100</v>
      </c>
      <c r="G1408" s="104">
        <v>511</v>
      </c>
      <c r="H1408" s="104">
        <v>3</v>
      </c>
      <c r="I1408" s="119" t="s">
        <v>135</v>
      </c>
      <c r="J1408" s="67">
        <v>0</v>
      </c>
      <c r="K1408" s="67">
        <v>0</v>
      </c>
      <c r="L1408" s="68">
        <f t="shared" si="4824"/>
        <v>0</v>
      </c>
      <c r="M1408" s="67">
        <v>0</v>
      </c>
      <c r="N1408" s="67">
        <v>0</v>
      </c>
      <c r="O1408" s="68">
        <f t="shared" si="4825"/>
        <v>0</v>
      </c>
      <c r="P1408" s="68">
        <f t="shared" si="4826"/>
        <v>0</v>
      </c>
      <c r="Q1408" s="71">
        <v>0</v>
      </c>
      <c r="R1408" s="71">
        <v>0</v>
      </c>
      <c r="S1408" s="71">
        <v>0</v>
      </c>
      <c r="T1408" s="71">
        <v>0</v>
      </c>
      <c r="U1408" s="71">
        <v>0</v>
      </c>
      <c r="V1408" s="71">
        <v>0</v>
      </c>
      <c r="W1408" s="67">
        <v>0</v>
      </c>
      <c r="X1408" s="67">
        <v>0</v>
      </c>
      <c r="Y1408" s="68">
        <v>0</v>
      </c>
      <c r="Z1408" s="67">
        <v>0</v>
      </c>
      <c r="AA1408" s="67">
        <v>0</v>
      </c>
      <c r="AB1408" s="68">
        <v>0</v>
      </c>
      <c r="AC1408" s="68">
        <f t="shared" si="4827"/>
        <v>0</v>
      </c>
      <c r="AD1408" s="67">
        <f t="shared" si="4828"/>
        <v>0</v>
      </c>
      <c r="AE1408" s="67">
        <f t="shared" si="4829"/>
        <v>0</v>
      </c>
      <c r="AF1408" s="68">
        <f t="shared" si="4830"/>
        <v>0</v>
      </c>
      <c r="AG1408" s="67" t="e">
        <f>M1408+#REF!-V1408</f>
        <v>#REF!</v>
      </c>
      <c r="AH1408" s="67" t="e">
        <f>N1408+S1408-#REF!</f>
        <v>#REF!</v>
      </c>
      <c r="AI1408" s="68" t="e">
        <f t="shared" si="4831"/>
        <v>#REF!</v>
      </c>
      <c r="AJ1408" s="68" t="e">
        <f t="shared" si="4832"/>
        <v>#REF!</v>
      </c>
      <c r="AK1408" s="71">
        <v>0</v>
      </c>
      <c r="AL1408" s="71">
        <v>0</v>
      </c>
      <c r="AM1408" s="68">
        <f t="shared" si="4833"/>
        <v>0</v>
      </c>
      <c r="AN1408" s="71">
        <v>0</v>
      </c>
      <c r="AO1408" s="71">
        <v>0</v>
      </c>
      <c r="AP1408" s="68">
        <f t="shared" si="4834"/>
        <v>0</v>
      </c>
      <c r="AQ1408" s="68">
        <f t="shared" si="4835"/>
        <v>0</v>
      </c>
      <c r="AR1408" s="71">
        <v>0</v>
      </c>
      <c r="AS1408" s="71">
        <v>0</v>
      </c>
      <c r="AT1408" s="68">
        <f t="shared" si="4836"/>
        <v>0</v>
      </c>
      <c r="AU1408" s="71">
        <v>0</v>
      </c>
      <c r="AV1408" s="71">
        <v>0</v>
      </c>
      <c r="AW1408" s="68">
        <f t="shared" si="4837"/>
        <v>0</v>
      </c>
      <c r="AX1408" s="68">
        <f t="shared" si="4838"/>
        <v>0</v>
      </c>
      <c r="AY1408" s="71">
        <v>0</v>
      </c>
      <c r="AZ1408" s="71">
        <v>0</v>
      </c>
      <c r="BA1408" s="68">
        <f t="shared" si="4839"/>
        <v>0</v>
      </c>
      <c r="BB1408" s="71">
        <v>0</v>
      </c>
      <c r="BC1408" s="71">
        <v>0</v>
      </c>
      <c r="BD1408" s="68">
        <f t="shared" si="4840"/>
        <v>0</v>
      </c>
      <c r="BE1408" s="68">
        <f t="shared" si="4841"/>
        <v>0</v>
      </c>
      <c r="BF1408" s="67">
        <f t="shared" si="4842"/>
        <v>0</v>
      </c>
      <c r="BG1408" s="67">
        <f t="shared" si="4842"/>
        <v>0</v>
      </c>
      <c r="BH1408" s="68">
        <f t="shared" si="4843"/>
        <v>0</v>
      </c>
      <c r="BI1408" s="67" t="e">
        <f t="shared" si="4844"/>
        <v>#REF!</v>
      </c>
      <c r="BJ1408" s="67" t="e">
        <f t="shared" si="4845"/>
        <v>#REF!</v>
      </c>
      <c r="BK1408" s="67" t="e">
        <f t="shared" si="4846"/>
        <v>#REF!</v>
      </c>
      <c r="BL1408" s="67" t="e">
        <f t="shared" si="4773"/>
        <v>#REF!</v>
      </c>
      <c r="BM1408" s="305">
        <v>0</v>
      </c>
      <c r="BN1408" s="305">
        <v>0</v>
      </c>
      <c r="BO1408" s="306"/>
      <c r="BP1408" s="306"/>
      <c r="BQ1408" s="305">
        <v>0</v>
      </c>
      <c r="BR1408" s="305">
        <v>0</v>
      </c>
      <c r="BS1408" s="114" t="s">
        <v>208</v>
      </c>
      <c r="BT1408" s="77"/>
    </row>
    <row r="1409" spans="1:72" s="46" customFormat="1" ht="36.75" hidden="1" customHeight="1">
      <c r="A1409" s="77"/>
      <c r="B1409" s="104">
        <v>2014</v>
      </c>
      <c r="C1409" s="105">
        <v>8317</v>
      </c>
      <c r="D1409" s="104">
        <v>7</v>
      </c>
      <c r="E1409" s="104">
        <v>5000</v>
      </c>
      <c r="F1409" s="104">
        <v>5100</v>
      </c>
      <c r="G1409" s="104">
        <v>511</v>
      </c>
      <c r="H1409" s="104">
        <v>4</v>
      </c>
      <c r="I1409" s="119" t="s">
        <v>551</v>
      </c>
      <c r="J1409" s="67">
        <v>0</v>
      </c>
      <c r="K1409" s="67">
        <v>0</v>
      </c>
      <c r="L1409" s="68">
        <f t="shared" si="4824"/>
        <v>0</v>
      </c>
      <c r="M1409" s="67">
        <v>0</v>
      </c>
      <c r="N1409" s="67">
        <v>0</v>
      </c>
      <c r="O1409" s="68">
        <f t="shared" si="4825"/>
        <v>0</v>
      </c>
      <c r="P1409" s="68">
        <f t="shared" si="4826"/>
        <v>0</v>
      </c>
      <c r="Q1409" s="71">
        <v>0</v>
      </c>
      <c r="R1409" s="71">
        <v>0</v>
      </c>
      <c r="S1409" s="71">
        <v>0</v>
      </c>
      <c r="T1409" s="71">
        <v>0</v>
      </c>
      <c r="U1409" s="71">
        <v>0</v>
      </c>
      <c r="V1409" s="71">
        <v>0</v>
      </c>
      <c r="W1409" s="67">
        <v>0</v>
      </c>
      <c r="X1409" s="67">
        <v>0</v>
      </c>
      <c r="Y1409" s="68">
        <v>0</v>
      </c>
      <c r="Z1409" s="67">
        <v>0</v>
      </c>
      <c r="AA1409" s="67">
        <v>0</v>
      </c>
      <c r="AB1409" s="68">
        <v>0</v>
      </c>
      <c r="AC1409" s="68">
        <f t="shared" si="4827"/>
        <v>0</v>
      </c>
      <c r="AD1409" s="67">
        <f t="shared" si="4828"/>
        <v>0</v>
      </c>
      <c r="AE1409" s="67">
        <f t="shared" si="4829"/>
        <v>0</v>
      </c>
      <c r="AF1409" s="68">
        <f t="shared" si="4830"/>
        <v>0</v>
      </c>
      <c r="AG1409" s="67" t="e">
        <f>M1409+#REF!-V1409</f>
        <v>#REF!</v>
      </c>
      <c r="AH1409" s="67" t="e">
        <f>N1409+S1409-#REF!</f>
        <v>#REF!</v>
      </c>
      <c r="AI1409" s="68" t="e">
        <f t="shared" si="4831"/>
        <v>#REF!</v>
      </c>
      <c r="AJ1409" s="68" t="e">
        <f t="shared" si="4832"/>
        <v>#REF!</v>
      </c>
      <c r="AK1409" s="71">
        <v>0</v>
      </c>
      <c r="AL1409" s="71">
        <v>0</v>
      </c>
      <c r="AM1409" s="68">
        <f t="shared" si="4833"/>
        <v>0</v>
      </c>
      <c r="AN1409" s="71">
        <v>0</v>
      </c>
      <c r="AO1409" s="71">
        <v>0</v>
      </c>
      <c r="AP1409" s="68">
        <f t="shared" si="4834"/>
        <v>0</v>
      </c>
      <c r="AQ1409" s="68">
        <f t="shared" si="4835"/>
        <v>0</v>
      </c>
      <c r="AR1409" s="71">
        <v>0</v>
      </c>
      <c r="AS1409" s="71">
        <v>0</v>
      </c>
      <c r="AT1409" s="68">
        <f t="shared" si="4836"/>
        <v>0</v>
      </c>
      <c r="AU1409" s="71">
        <v>0</v>
      </c>
      <c r="AV1409" s="71">
        <v>0</v>
      </c>
      <c r="AW1409" s="68">
        <f t="shared" si="4837"/>
        <v>0</v>
      </c>
      <c r="AX1409" s="68">
        <f t="shared" si="4838"/>
        <v>0</v>
      </c>
      <c r="AY1409" s="71">
        <v>0</v>
      </c>
      <c r="AZ1409" s="71">
        <v>0</v>
      </c>
      <c r="BA1409" s="68">
        <f t="shared" si="4839"/>
        <v>0</v>
      </c>
      <c r="BB1409" s="71">
        <v>0</v>
      </c>
      <c r="BC1409" s="71">
        <v>0</v>
      </c>
      <c r="BD1409" s="68">
        <f t="shared" si="4840"/>
        <v>0</v>
      </c>
      <c r="BE1409" s="68">
        <f t="shared" si="4841"/>
        <v>0</v>
      </c>
      <c r="BF1409" s="67">
        <f t="shared" si="4842"/>
        <v>0</v>
      </c>
      <c r="BG1409" s="67">
        <f t="shared" si="4842"/>
        <v>0</v>
      </c>
      <c r="BH1409" s="68">
        <f t="shared" si="4843"/>
        <v>0</v>
      </c>
      <c r="BI1409" s="67" t="e">
        <f t="shared" si="4844"/>
        <v>#REF!</v>
      </c>
      <c r="BJ1409" s="67" t="e">
        <f t="shared" si="4845"/>
        <v>#REF!</v>
      </c>
      <c r="BK1409" s="67" t="e">
        <f t="shared" si="4846"/>
        <v>#REF!</v>
      </c>
      <c r="BL1409" s="67" t="e">
        <f t="shared" si="4773"/>
        <v>#REF!</v>
      </c>
      <c r="BM1409" s="305">
        <v>0</v>
      </c>
      <c r="BN1409" s="305">
        <v>0</v>
      </c>
      <c r="BO1409" s="306"/>
      <c r="BP1409" s="306"/>
      <c r="BQ1409" s="305">
        <v>0</v>
      </c>
      <c r="BR1409" s="305">
        <v>0</v>
      </c>
      <c r="BS1409" s="114" t="s">
        <v>208</v>
      </c>
      <c r="BT1409" s="77"/>
    </row>
    <row r="1410" spans="1:72" s="46" customFormat="1" ht="36.75" hidden="1" customHeight="1">
      <c r="A1410" s="77"/>
      <c r="B1410" s="104">
        <v>2014</v>
      </c>
      <c r="C1410" s="105">
        <v>8317</v>
      </c>
      <c r="D1410" s="104">
        <v>7</v>
      </c>
      <c r="E1410" s="104">
        <v>5000</v>
      </c>
      <c r="F1410" s="104">
        <v>5100</v>
      </c>
      <c r="G1410" s="104">
        <v>511</v>
      </c>
      <c r="H1410" s="104">
        <v>5</v>
      </c>
      <c r="I1410" s="119" t="s">
        <v>848</v>
      </c>
      <c r="J1410" s="67">
        <v>0</v>
      </c>
      <c r="K1410" s="67">
        <v>0</v>
      </c>
      <c r="L1410" s="68">
        <f t="shared" si="4824"/>
        <v>0</v>
      </c>
      <c r="M1410" s="67">
        <v>0</v>
      </c>
      <c r="N1410" s="67">
        <v>0</v>
      </c>
      <c r="O1410" s="68">
        <f t="shared" si="4825"/>
        <v>0</v>
      </c>
      <c r="P1410" s="68">
        <f t="shared" si="4826"/>
        <v>0</v>
      </c>
      <c r="Q1410" s="71">
        <v>0</v>
      </c>
      <c r="R1410" s="71">
        <v>0</v>
      </c>
      <c r="S1410" s="71">
        <v>0</v>
      </c>
      <c r="T1410" s="71">
        <v>0</v>
      </c>
      <c r="U1410" s="71">
        <v>0</v>
      </c>
      <c r="V1410" s="71">
        <v>0</v>
      </c>
      <c r="W1410" s="67">
        <v>0</v>
      </c>
      <c r="X1410" s="67">
        <v>0</v>
      </c>
      <c r="Y1410" s="68">
        <v>0</v>
      </c>
      <c r="Z1410" s="67">
        <v>0</v>
      </c>
      <c r="AA1410" s="67">
        <v>0</v>
      </c>
      <c r="AB1410" s="68">
        <v>0</v>
      </c>
      <c r="AC1410" s="68">
        <f t="shared" si="4827"/>
        <v>0</v>
      </c>
      <c r="AD1410" s="67">
        <f t="shared" si="4828"/>
        <v>0</v>
      </c>
      <c r="AE1410" s="67">
        <f t="shared" si="4829"/>
        <v>0</v>
      </c>
      <c r="AF1410" s="68">
        <f t="shared" si="4830"/>
        <v>0</v>
      </c>
      <c r="AG1410" s="67" t="e">
        <f>M1410+#REF!-V1410</f>
        <v>#REF!</v>
      </c>
      <c r="AH1410" s="67" t="e">
        <f>N1410+S1410-#REF!</f>
        <v>#REF!</v>
      </c>
      <c r="AI1410" s="68" t="e">
        <f t="shared" si="4831"/>
        <v>#REF!</v>
      </c>
      <c r="AJ1410" s="68" t="e">
        <f t="shared" si="4832"/>
        <v>#REF!</v>
      </c>
      <c r="AK1410" s="71">
        <v>0</v>
      </c>
      <c r="AL1410" s="71">
        <v>0</v>
      </c>
      <c r="AM1410" s="68">
        <f t="shared" si="4833"/>
        <v>0</v>
      </c>
      <c r="AN1410" s="71">
        <v>0</v>
      </c>
      <c r="AO1410" s="71">
        <v>0</v>
      </c>
      <c r="AP1410" s="68">
        <f t="shared" si="4834"/>
        <v>0</v>
      </c>
      <c r="AQ1410" s="68">
        <f t="shared" si="4835"/>
        <v>0</v>
      </c>
      <c r="AR1410" s="71">
        <v>0</v>
      </c>
      <c r="AS1410" s="71">
        <v>0</v>
      </c>
      <c r="AT1410" s="68">
        <f t="shared" si="4836"/>
        <v>0</v>
      </c>
      <c r="AU1410" s="71">
        <v>0</v>
      </c>
      <c r="AV1410" s="71">
        <v>0</v>
      </c>
      <c r="AW1410" s="68">
        <f t="shared" si="4837"/>
        <v>0</v>
      </c>
      <c r="AX1410" s="68">
        <f t="shared" si="4838"/>
        <v>0</v>
      </c>
      <c r="AY1410" s="71">
        <v>0</v>
      </c>
      <c r="AZ1410" s="71">
        <v>0</v>
      </c>
      <c r="BA1410" s="68">
        <f t="shared" si="4839"/>
        <v>0</v>
      </c>
      <c r="BB1410" s="71">
        <v>0</v>
      </c>
      <c r="BC1410" s="71">
        <v>0</v>
      </c>
      <c r="BD1410" s="68">
        <f t="shared" si="4840"/>
        <v>0</v>
      </c>
      <c r="BE1410" s="68">
        <f t="shared" si="4841"/>
        <v>0</v>
      </c>
      <c r="BF1410" s="67">
        <f t="shared" si="4842"/>
        <v>0</v>
      </c>
      <c r="BG1410" s="67">
        <f t="shared" si="4842"/>
        <v>0</v>
      </c>
      <c r="BH1410" s="68">
        <f t="shared" si="4843"/>
        <v>0</v>
      </c>
      <c r="BI1410" s="67" t="e">
        <f t="shared" si="4844"/>
        <v>#REF!</v>
      </c>
      <c r="BJ1410" s="67" t="e">
        <f t="shared" si="4845"/>
        <v>#REF!</v>
      </c>
      <c r="BK1410" s="67" t="e">
        <f t="shared" si="4846"/>
        <v>#REF!</v>
      </c>
      <c r="BL1410" s="67" t="e">
        <f t="shared" si="4773"/>
        <v>#REF!</v>
      </c>
      <c r="BM1410" s="305">
        <v>0</v>
      </c>
      <c r="BN1410" s="305">
        <v>0</v>
      </c>
      <c r="BO1410" s="306"/>
      <c r="BP1410" s="306"/>
      <c r="BQ1410" s="305">
        <v>0</v>
      </c>
      <c r="BR1410" s="305">
        <v>0</v>
      </c>
      <c r="BS1410" s="114" t="s">
        <v>208</v>
      </c>
      <c r="BT1410" s="77"/>
    </row>
    <row r="1411" spans="1:72" s="46" customFormat="1" ht="36.75" hidden="1" customHeight="1">
      <c r="A1411" s="77"/>
      <c r="B1411" s="104">
        <v>2014</v>
      </c>
      <c r="C1411" s="105">
        <v>8317</v>
      </c>
      <c r="D1411" s="104">
        <v>7</v>
      </c>
      <c r="E1411" s="104">
        <v>5000</v>
      </c>
      <c r="F1411" s="104">
        <v>5100</v>
      </c>
      <c r="G1411" s="104">
        <v>511</v>
      </c>
      <c r="H1411" s="104">
        <v>6</v>
      </c>
      <c r="I1411" s="119" t="s">
        <v>137</v>
      </c>
      <c r="J1411" s="67">
        <v>0</v>
      </c>
      <c r="K1411" s="67">
        <v>0</v>
      </c>
      <c r="L1411" s="68">
        <f t="shared" si="4824"/>
        <v>0</v>
      </c>
      <c r="M1411" s="67">
        <v>0</v>
      </c>
      <c r="N1411" s="67">
        <v>0</v>
      </c>
      <c r="O1411" s="68">
        <f t="shared" si="4825"/>
        <v>0</v>
      </c>
      <c r="P1411" s="68">
        <f t="shared" si="4826"/>
        <v>0</v>
      </c>
      <c r="Q1411" s="71">
        <v>0</v>
      </c>
      <c r="R1411" s="71">
        <v>0</v>
      </c>
      <c r="S1411" s="71">
        <v>0</v>
      </c>
      <c r="T1411" s="71">
        <v>0</v>
      </c>
      <c r="U1411" s="71">
        <v>0</v>
      </c>
      <c r="V1411" s="71">
        <v>0</v>
      </c>
      <c r="W1411" s="67">
        <v>0</v>
      </c>
      <c r="X1411" s="67">
        <v>0</v>
      </c>
      <c r="Y1411" s="68">
        <v>0</v>
      </c>
      <c r="Z1411" s="67">
        <v>0</v>
      </c>
      <c r="AA1411" s="67">
        <v>0</v>
      </c>
      <c r="AB1411" s="68">
        <v>0</v>
      </c>
      <c r="AC1411" s="68">
        <f t="shared" si="4827"/>
        <v>0</v>
      </c>
      <c r="AD1411" s="67">
        <f t="shared" si="4828"/>
        <v>0</v>
      </c>
      <c r="AE1411" s="67">
        <f t="shared" si="4829"/>
        <v>0</v>
      </c>
      <c r="AF1411" s="68">
        <f t="shared" si="4830"/>
        <v>0</v>
      </c>
      <c r="AG1411" s="67" t="e">
        <f>M1411+#REF!-V1411</f>
        <v>#REF!</v>
      </c>
      <c r="AH1411" s="67" t="e">
        <f>N1411+S1411-#REF!</f>
        <v>#REF!</v>
      </c>
      <c r="AI1411" s="68" t="e">
        <f t="shared" si="4831"/>
        <v>#REF!</v>
      </c>
      <c r="AJ1411" s="68" t="e">
        <f t="shared" si="4832"/>
        <v>#REF!</v>
      </c>
      <c r="AK1411" s="71">
        <v>0</v>
      </c>
      <c r="AL1411" s="71">
        <v>0</v>
      </c>
      <c r="AM1411" s="68">
        <f t="shared" si="4833"/>
        <v>0</v>
      </c>
      <c r="AN1411" s="71">
        <v>0</v>
      </c>
      <c r="AO1411" s="71">
        <v>0</v>
      </c>
      <c r="AP1411" s="68">
        <f t="shared" si="4834"/>
        <v>0</v>
      </c>
      <c r="AQ1411" s="68">
        <f t="shared" si="4835"/>
        <v>0</v>
      </c>
      <c r="AR1411" s="71">
        <v>0</v>
      </c>
      <c r="AS1411" s="71">
        <v>0</v>
      </c>
      <c r="AT1411" s="68">
        <f t="shared" si="4836"/>
        <v>0</v>
      </c>
      <c r="AU1411" s="71">
        <v>0</v>
      </c>
      <c r="AV1411" s="71">
        <v>0</v>
      </c>
      <c r="AW1411" s="68">
        <f t="shared" si="4837"/>
        <v>0</v>
      </c>
      <c r="AX1411" s="68">
        <f t="shared" si="4838"/>
        <v>0</v>
      </c>
      <c r="AY1411" s="71">
        <v>0</v>
      </c>
      <c r="AZ1411" s="71">
        <v>0</v>
      </c>
      <c r="BA1411" s="68">
        <f t="shared" si="4839"/>
        <v>0</v>
      </c>
      <c r="BB1411" s="71">
        <v>0</v>
      </c>
      <c r="BC1411" s="71">
        <v>0</v>
      </c>
      <c r="BD1411" s="68">
        <f t="shared" si="4840"/>
        <v>0</v>
      </c>
      <c r="BE1411" s="68">
        <f t="shared" si="4841"/>
        <v>0</v>
      </c>
      <c r="BF1411" s="67">
        <f t="shared" si="4842"/>
        <v>0</v>
      </c>
      <c r="BG1411" s="67">
        <f t="shared" si="4842"/>
        <v>0</v>
      </c>
      <c r="BH1411" s="68">
        <f t="shared" si="4843"/>
        <v>0</v>
      </c>
      <c r="BI1411" s="67" t="e">
        <f t="shared" si="4844"/>
        <v>#REF!</v>
      </c>
      <c r="BJ1411" s="67" t="e">
        <f t="shared" si="4845"/>
        <v>#REF!</v>
      </c>
      <c r="BK1411" s="67" t="e">
        <f t="shared" si="4846"/>
        <v>#REF!</v>
      </c>
      <c r="BL1411" s="67" t="e">
        <f t="shared" si="4773"/>
        <v>#REF!</v>
      </c>
      <c r="BM1411" s="305">
        <v>0</v>
      </c>
      <c r="BN1411" s="305">
        <v>0</v>
      </c>
      <c r="BO1411" s="306"/>
      <c r="BP1411" s="306"/>
      <c r="BQ1411" s="305">
        <v>0</v>
      </c>
      <c r="BR1411" s="305">
        <v>0</v>
      </c>
      <c r="BS1411" s="114" t="s">
        <v>208</v>
      </c>
      <c r="BT1411" s="77"/>
    </row>
    <row r="1412" spans="1:72" s="46" customFormat="1" ht="36.75" hidden="1" customHeight="1">
      <c r="A1412" s="77"/>
      <c r="B1412" s="104">
        <v>2014</v>
      </c>
      <c r="C1412" s="105">
        <v>8317</v>
      </c>
      <c r="D1412" s="104">
        <v>7</v>
      </c>
      <c r="E1412" s="104">
        <v>5000</v>
      </c>
      <c r="F1412" s="104">
        <v>5100</v>
      </c>
      <c r="G1412" s="104">
        <v>511</v>
      </c>
      <c r="H1412" s="104">
        <v>7</v>
      </c>
      <c r="I1412" s="119" t="s">
        <v>138</v>
      </c>
      <c r="J1412" s="67">
        <v>0</v>
      </c>
      <c r="K1412" s="67">
        <v>0</v>
      </c>
      <c r="L1412" s="68">
        <f t="shared" si="4824"/>
        <v>0</v>
      </c>
      <c r="M1412" s="67">
        <v>0</v>
      </c>
      <c r="N1412" s="67">
        <v>0</v>
      </c>
      <c r="O1412" s="68">
        <f t="shared" si="4825"/>
        <v>0</v>
      </c>
      <c r="P1412" s="68">
        <f t="shared" si="4826"/>
        <v>0</v>
      </c>
      <c r="Q1412" s="71">
        <v>0</v>
      </c>
      <c r="R1412" s="71">
        <v>0</v>
      </c>
      <c r="S1412" s="71">
        <v>0</v>
      </c>
      <c r="T1412" s="71">
        <v>0</v>
      </c>
      <c r="U1412" s="71">
        <v>0</v>
      </c>
      <c r="V1412" s="71">
        <v>0</v>
      </c>
      <c r="W1412" s="67">
        <v>0</v>
      </c>
      <c r="X1412" s="67">
        <v>0</v>
      </c>
      <c r="Y1412" s="68">
        <v>0</v>
      </c>
      <c r="Z1412" s="67">
        <v>0</v>
      </c>
      <c r="AA1412" s="67">
        <v>0</v>
      </c>
      <c r="AB1412" s="68">
        <v>0</v>
      </c>
      <c r="AC1412" s="68">
        <f t="shared" si="4827"/>
        <v>0</v>
      </c>
      <c r="AD1412" s="67">
        <f t="shared" si="4828"/>
        <v>0</v>
      </c>
      <c r="AE1412" s="67">
        <f t="shared" si="4829"/>
        <v>0</v>
      </c>
      <c r="AF1412" s="68">
        <f t="shared" si="4830"/>
        <v>0</v>
      </c>
      <c r="AG1412" s="67" t="e">
        <f>M1412+#REF!-V1412</f>
        <v>#REF!</v>
      </c>
      <c r="AH1412" s="67" t="e">
        <f>N1412+S1412-#REF!</f>
        <v>#REF!</v>
      </c>
      <c r="AI1412" s="68" t="e">
        <f t="shared" si="4831"/>
        <v>#REF!</v>
      </c>
      <c r="AJ1412" s="68" t="e">
        <f t="shared" si="4832"/>
        <v>#REF!</v>
      </c>
      <c r="AK1412" s="71">
        <v>0</v>
      </c>
      <c r="AL1412" s="71">
        <v>0</v>
      </c>
      <c r="AM1412" s="68">
        <f t="shared" si="4833"/>
        <v>0</v>
      </c>
      <c r="AN1412" s="71">
        <v>0</v>
      </c>
      <c r="AO1412" s="71">
        <v>0</v>
      </c>
      <c r="AP1412" s="68">
        <f t="shared" si="4834"/>
        <v>0</v>
      </c>
      <c r="AQ1412" s="68">
        <f t="shared" si="4835"/>
        <v>0</v>
      </c>
      <c r="AR1412" s="71">
        <v>0</v>
      </c>
      <c r="AS1412" s="71">
        <v>0</v>
      </c>
      <c r="AT1412" s="68">
        <f t="shared" si="4836"/>
        <v>0</v>
      </c>
      <c r="AU1412" s="71">
        <v>0</v>
      </c>
      <c r="AV1412" s="71">
        <v>0</v>
      </c>
      <c r="AW1412" s="68">
        <f t="shared" si="4837"/>
        <v>0</v>
      </c>
      <c r="AX1412" s="68">
        <f t="shared" si="4838"/>
        <v>0</v>
      </c>
      <c r="AY1412" s="71">
        <v>0</v>
      </c>
      <c r="AZ1412" s="71">
        <v>0</v>
      </c>
      <c r="BA1412" s="68">
        <f t="shared" si="4839"/>
        <v>0</v>
      </c>
      <c r="BB1412" s="71">
        <v>0</v>
      </c>
      <c r="BC1412" s="71">
        <v>0</v>
      </c>
      <c r="BD1412" s="68">
        <f t="shared" si="4840"/>
        <v>0</v>
      </c>
      <c r="BE1412" s="68">
        <f t="shared" si="4841"/>
        <v>0</v>
      </c>
      <c r="BF1412" s="67">
        <f t="shared" si="4842"/>
        <v>0</v>
      </c>
      <c r="BG1412" s="67">
        <f t="shared" si="4842"/>
        <v>0</v>
      </c>
      <c r="BH1412" s="68">
        <f t="shared" si="4843"/>
        <v>0</v>
      </c>
      <c r="BI1412" s="67" t="e">
        <f t="shared" si="4844"/>
        <v>#REF!</v>
      </c>
      <c r="BJ1412" s="67" t="e">
        <f t="shared" si="4845"/>
        <v>#REF!</v>
      </c>
      <c r="BK1412" s="67" t="e">
        <f t="shared" si="4846"/>
        <v>#REF!</v>
      </c>
      <c r="BL1412" s="67" t="e">
        <f t="shared" si="4773"/>
        <v>#REF!</v>
      </c>
      <c r="BM1412" s="305">
        <v>0</v>
      </c>
      <c r="BN1412" s="305">
        <v>0</v>
      </c>
      <c r="BO1412" s="306"/>
      <c r="BP1412" s="306"/>
      <c r="BQ1412" s="305">
        <v>0</v>
      </c>
      <c r="BR1412" s="305">
        <v>0</v>
      </c>
      <c r="BS1412" s="114" t="s">
        <v>208</v>
      </c>
      <c r="BT1412" s="77"/>
    </row>
    <row r="1413" spans="1:72" s="46" customFormat="1" ht="36.75" hidden="1" customHeight="1">
      <c r="A1413" s="77"/>
      <c r="B1413" s="104">
        <v>2014</v>
      </c>
      <c r="C1413" s="105">
        <v>8317</v>
      </c>
      <c r="D1413" s="104">
        <v>7</v>
      </c>
      <c r="E1413" s="104">
        <v>5000</v>
      </c>
      <c r="F1413" s="104">
        <v>5100</v>
      </c>
      <c r="G1413" s="104">
        <v>511</v>
      </c>
      <c r="H1413" s="104">
        <v>8</v>
      </c>
      <c r="I1413" s="119" t="s">
        <v>139</v>
      </c>
      <c r="J1413" s="67">
        <v>0</v>
      </c>
      <c r="K1413" s="67">
        <v>0</v>
      </c>
      <c r="L1413" s="68">
        <f t="shared" si="4824"/>
        <v>0</v>
      </c>
      <c r="M1413" s="67">
        <v>0</v>
      </c>
      <c r="N1413" s="67">
        <v>0</v>
      </c>
      <c r="O1413" s="68">
        <f t="shared" si="4825"/>
        <v>0</v>
      </c>
      <c r="P1413" s="68">
        <f t="shared" si="4826"/>
        <v>0</v>
      </c>
      <c r="Q1413" s="71">
        <v>0</v>
      </c>
      <c r="R1413" s="71">
        <v>0</v>
      </c>
      <c r="S1413" s="71">
        <v>0</v>
      </c>
      <c r="T1413" s="71">
        <v>0</v>
      </c>
      <c r="U1413" s="71">
        <v>0</v>
      </c>
      <c r="V1413" s="71">
        <v>0</v>
      </c>
      <c r="W1413" s="67">
        <v>0</v>
      </c>
      <c r="X1413" s="67">
        <v>0</v>
      </c>
      <c r="Y1413" s="68">
        <v>0</v>
      </c>
      <c r="Z1413" s="67">
        <v>0</v>
      </c>
      <c r="AA1413" s="67">
        <v>0</v>
      </c>
      <c r="AB1413" s="68">
        <v>0</v>
      </c>
      <c r="AC1413" s="68">
        <f t="shared" si="4827"/>
        <v>0</v>
      </c>
      <c r="AD1413" s="67">
        <f t="shared" si="4828"/>
        <v>0</v>
      </c>
      <c r="AE1413" s="67">
        <f t="shared" si="4829"/>
        <v>0</v>
      </c>
      <c r="AF1413" s="68">
        <f t="shared" si="4830"/>
        <v>0</v>
      </c>
      <c r="AG1413" s="67" t="e">
        <f>M1413+#REF!-V1413</f>
        <v>#REF!</v>
      </c>
      <c r="AH1413" s="67" t="e">
        <f>N1413+S1413-#REF!</f>
        <v>#REF!</v>
      </c>
      <c r="AI1413" s="68" t="e">
        <f t="shared" si="4831"/>
        <v>#REF!</v>
      </c>
      <c r="AJ1413" s="68" t="e">
        <f t="shared" si="4832"/>
        <v>#REF!</v>
      </c>
      <c r="AK1413" s="71">
        <v>0</v>
      </c>
      <c r="AL1413" s="71">
        <v>0</v>
      </c>
      <c r="AM1413" s="68">
        <f t="shared" si="4833"/>
        <v>0</v>
      </c>
      <c r="AN1413" s="71">
        <v>0</v>
      </c>
      <c r="AO1413" s="71">
        <v>0</v>
      </c>
      <c r="AP1413" s="68">
        <f t="shared" si="4834"/>
        <v>0</v>
      </c>
      <c r="AQ1413" s="68">
        <f t="shared" si="4835"/>
        <v>0</v>
      </c>
      <c r="AR1413" s="71">
        <v>0</v>
      </c>
      <c r="AS1413" s="71">
        <v>0</v>
      </c>
      <c r="AT1413" s="68">
        <f t="shared" si="4836"/>
        <v>0</v>
      </c>
      <c r="AU1413" s="71">
        <v>0</v>
      </c>
      <c r="AV1413" s="71">
        <v>0</v>
      </c>
      <c r="AW1413" s="68">
        <f t="shared" si="4837"/>
        <v>0</v>
      </c>
      <c r="AX1413" s="68">
        <f t="shared" si="4838"/>
        <v>0</v>
      </c>
      <c r="AY1413" s="71">
        <v>0</v>
      </c>
      <c r="AZ1413" s="71">
        <v>0</v>
      </c>
      <c r="BA1413" s="68">
        <f t="shared" si="4839"/>
        <v>0</v>
      </c>
      <c r="BB1413" s="71">
        <v>0</v>
      </c>
      <c r="BC1413" s="71">
        <v>0</v>
      </c>
      <c r="BD1413" s="68">
        <f t="shared" si="4840"/>
        <v>0</v>
      </c>
      <c r="BE1413" s="68">
        <f t="shared" si="4841"/>
        <v>0</v>
      </c>
      <c r="BF1413" s="67">
        <f t="shared" si="4842"/>
        <v>0</v>
      </c>
      <c r="BG1413" s="67">
        <f t="shared" si="4842"/>
        <v>0</v>
      </c>
      <c r="BH1413" s="68">
        <f t="shared" si="4843"/>
        <v>0</v>
      </c>
      <c r="BI1413" s="67" t="e">
        <f t="shared" si="4844"/>
        <v>#REF!</v>
      </c>
      <c r="BJ1413" s="67" t="e">
        <f t="shared" si="4845"/>
        <v>#REF!</v>
      </c>
      <c r="BK1413" s="67" t="e">
        <f t="shared" si="4846"/>
        <v>#REF!</v>
      </c>
      <c r="BL1413" s="67" t="e">
        <f t="shared" si="4773"/>
        <v>#REF!</v>
      </c>
      <c r="BM1413" s="305">
        <v>0</v>
      </c>
      <c r="BN1413" s="305">
        <v>0</v>
      </c>
      <c r="BO1413" s="306"/>
      <c r="BP1413" s="306"/>
      <c r="BQ1413" s="305">
        <v>0</v>
      </c>
      <c r="BR1413" s="305">
        <v>0</v>
      </c>
      <c r="BS1413" s="114" t="s">
        <v>208</v>
      </c>
      <c r="BT1413" s="77"/>
    </row>
    <row r="1414" spans="1:72" s="46" customFormat="1" ht="36.75" hidden="1" customHeight="1">
      <c r="A1414" s="77"/>
      <c r="B1414" s="104">
        <v>2014</v>
      </c>
      <c r="C1414" s="105">
        <v>8317</v>
      </c>
      <c r="D1414" s="104">
        <v>7</v>
      </c>
      <c r="E1414" s="104">
        <v>5000</v>
      </c>
      <c r="F1414" s="104">
        <v>5100</v>
      </c>
      <c r="G1414" s="104">
        <v>511</v>
      </c>
      <c r="H1414" s="104">
        <v>9</v>
      </c>
      <c r="I1414" s="119" t="s">
        <v>141</v>
      </c>
      <c r="J1414" s="67">
        <v>0</v>
      </c>
      <c r="K1414" s="67">
        <v>0</v>
      </c>
      <c r="L1414" s="68">
        <f t="shared" si="4824"/>
        <v>0</v>
      </c>
      <c r="M1414" s="67">
        <v>0</v>
      </c>
      <c r="N1414" s="67">
        <v>0</v>
      </c>
      <c r="O1414" s="68">
        <f t="shared" si="4825"/>
        <v>0</v>
      </c>
      <c r="P1414" s="68">
        <f t="shared" si="4826"/>
        <v>0</v>
      </c>
      <c r="Q1414" s="71">
        <v>0</v>
      </c>
      <c r="R1414" s="71">
        <v>0</v>
      </c>
      <c r="S1414" s="71">
        <v>0</v>
      </c>
      <c r="T1414" s="71">
        <v>0</v>
      </c>
      <c r="U1414" s="71">
        <v>0</v>
      </c>
      <c r="V1414" s="71">
        <v>0</v>
      </c>
      <c r="W1414" s="67">
        <v>0</v>
      </c>
      <c r="X1414" s="67">
        <v>0</v>
      </c>
      <c r="Y1414" s="68">
        <v>0</v>
      </c>
      <c r="Z1414" s="67">
        <v>0</v>
      </c>
      <c r="AA1414" s="67">
        <v>0</v>
      </c>
      <c r="AB1414" s="68">
        <v>0</v>
      </c>
      <c r="AC1414" s="68">
        <f t="shared" si="4827"/>
        <v>0</v>
      </c>
      <c r="AD1414" s="67">
        <f t="shared" si="4828"/>
        <v>0</v>
      </c>
      <c r="AE1414" s="67">
        <f t="shared" si="4829"/>
        <v>0</v>
      </c>
      <c r="AF1414" s="68">
        <f t="shared" si="4830"/>
        <v>0</v>
      </c>
      <c r="AG1414" s="67" t="e">
        <f>M1414+#REF!-V1414</f>
        <v>#REF!</v>
      </c>
      <c r="AH1414" s="67" t="e">
        <f>N1414+S1414-#REF!</f>
        <v>#REF!</v>
      </c>
      <c r="AI1414" s="68" t="e">
        <f t="shared" si="4831"/>
        <v>#REF!</v>
      </c>
      <c r="AJ1414" s="68" t="e">
        <f t="shared" si="4832"/>
        <v>#REF!</v>
      </c>
      <c r="AK1414" s="71">
        <v>0</v>
      </c>
      <c r="AL1414" s="71">
        <v>0</v>
      </c>
      <c r="AM1414" s="68">
        <f t="shared" si="4833"/>
        <v>0</v>
      </c>
      <c r="AN1414" s="71">
        <v>0</v>
      </c>
      <c r="AO1414" s="71">
        <v>0</v>
      </c>
      <c r="AP1414" s="68">
        <f t="shared" si="4834"/>
        <v>0</v>
      </c>
      <c r="AQ1414" s="68">
        <f t="shared" si="4835"/>
        <v>0</v>
      </c>
      <c r="AR1414" s="71">
        <v>0</v>
      </c>
      <c r="AS1414" s="71">
        <v>0</v>
      </c>
      <c r="AT1414" s="68">
        <f t="shared" si="4836"/>
        <v>0</v>
      </c>
      <c r="AU1414" s="71">
        <v>0</v>
      </c>
      <c r="AV1414" s="71">
        <v>0</v>
      </c>
      <c r="AW1414" s="68">
        <f t="shared" si="4837"/>
        <v>0</v>
      </c>
      <c r="AX1414" s="68">
        <f t="shared" si="4838"/>
        <v>0</v>
      </c>
      <c r="AY1414" s="71">
        <v>0</v>
      </c>
      <c r="AZ1414" s="71">
        <v>0</v>
      </c>
      <c r="BA1414" s="68">
        <f t="shared" si="4839"/>
        <v>0</v>
      </c>
      <c r="BB1414" s="71">
        <v>0</v>
      </c>
      <c r="BC1414" s="71">
        <v>0</v>
      </c>
      <c r="BD1414" s="68">
        <f t="shared" si="4840"/>
        <v>0</v>
      </c>
      <c r="BE1414" s="68">
        <f t="shared" si="4841"/>
        <v>0</v>
      </c>
      <c r="BF1414" s="67">
        <f t="shared" si="4842"/>
        <v>0</v>
      </c>
      <c r="BG1414" s="67">
        <f t="shared" si="4842"/>
        <v>0</v>
      </c>
      <c r="BH1414" s="68">
        <f t="shared" si="4843"/>
        <v>0</v>
      </c>
      <c r="BI1414" s="67" t="e">
        <f t="shared" si="4844"/>
        <v>#REF!</v>
      </c>
      <c r="BJ1414" s="67" t="e">
        <f t="shared" si="4845"/>
        <v>#REF!</v>
      </c>
      <c r="BK1414" s="67" t="e">
        <f t="shared" si="4846"/>
        <v>#REF!</v>
      </c>
      <c r="BL1414" s="67" t="e">
        <f t="shared" si="4773"/>
        <v>#REF!</v>
      </c>
      <c r="BM1414" s="305">
        <v>0</v>
      </c>
      <c r="BN1414" s="305">
        <v>0</v>
      </c>
      <c r="BO1414" s="306"/>
      <c r="BP1414" s="306"/>
      <c r="BQ1414" s="305">
        <v>0</v>
      </c>
      <c r="BR1414" s="305">
        <v>0</v>
      </c>
      <c r="BS1414" s="114" t="s">
        <v>208</v>
      </c>
      <c r="BT1414" s="77"/>
    </row>
    <row r="1415" spans="1:72" s="46" customFormat="1" ht="36.75" hidden="1" customHeight="1">
      <c r="A1415" s="77"/>
      <c r="B1415" s="104">
        <v>2014</v>
      </c>
      <c r="C1415" s="105">
        <v>8317</v>
      </c>
      <c r="D1415" s="104">
        <v>7</v>
      </c>
      <c r="E1415" s="104">
        <v>5000</v>
      </c>
      <c r="F1415" s="104">
        <v>5100</v>
      </c>
      <c r="G1415" s="104">
        <v>511</v>
      </c>
      <c r="H1415" s="104">
        <v>10</v>
      </c>
      <c r="I1415" s="119" t="s">
        <v>144</v>
      </c>
      <c r="J1415" s="67">
        <v>0</v>
      </c>
      <c r="K1415" s="67">
        <v>0</v>
      </c>
      <c r="L1415" s="68">
        <f t="shared" si="4824"/>
        <v>0</v>
      </c>
      <c r="M1415" s="67">
        <v>0</v>
      </c>
      <c r="N1415" s="67">
        <v>0</v>
      </c>
      <c r="O1415" s="68">
        <f t="shared" si="4825"/>
        <v>0</v>
      </c>
      <c r="P1415" s="68">
        <f t="shared" si="4826"/>
        <v>0</v>
      </c>
      <c r="Q1415" s="71">
        <v>0</v>
      </c>
      <c r="R1415" s="71">
        <v>0</v>
      </c>
      <c r="S1415" s="71">
        <v>0</v>
      </c>
      <c r="T1415" s="71">
        <v>0</v>
      </c>
      <c r="U1415" s="71">
        <v>0</v>
      </c>
      <c r="V1415" s="71">
        <v>0</v>
      </c>
      <c r="W1415" s="67">
        <v>0</v>
      </c>
      <c r="X1415" s="67">
        <v>0</v>
      </c>
      <c r="Y1415" s="68">
        <v>0</v>
      </c>
      <c r="Z1415" s="67">
        <v>0</v>
      </c>
      <c r="AA1415" s="67">
        <v>0</v>
      </c>
      <c r="AB1415" s="68">
        <v>0</v>
      </c>
      <c r="AC1415" s="68">
        <f t="shared" si="4827"/>
        <v>0</v>
      </c>
      <c r="AD1415" s="67">
        <f t="shared" si="4828"/>
        <v>0</v>
      </c>
      <c r="AE1415" s="67">
        <f t="shared" si="4829"/>
        <v>0</v>
      </c>
      <c r="AF1415" s="68">
        <f t="shared" si="4830"/>
        <v>0</v>
      </c>
      <c r="AG1415" s="67" t="e">
        <f>M1415+#REF!-V1415</f>
        <v>#REF!</v>
      </c>
      <c r="AH1415" s="67" t="e">
        <f>N1415+S1415-#REF!</f>
        <v>#REF!</v>
      </c>
      <c r="AI1415" s="68" t="e">
        <f t="shared" si="4831"/>
        <v>#REF!</v>
      </c>
      <c r="AJ1415" s="68" t="e">
        <f t="shared" si="4832"/>
        <v>#REF!</v>
      </c>
      <c r="AK1415" s="71">
        <v>0</v>
      </c>
      <c r="AL1415" s="71">
        <v>0</v>
      </c>
      <c r="AM1415" s="68">
        <f t="shared" si="4833"/>
        <v>0</v>
      </c>
      <c r="AN1415" s="71">
        <v>0</v>
      </c>
      <c r="AO1415" s="71">
        <v>0</v>
      </c>
      <c r="AP1415" s="68">
        <f t="shared" si="4834"/>
        <v>0</v>
      </c>
      <c r="AQ1415" s="68">
        <f t="shared" si="4835"/>
        <v>0</v>
      </c>
      <c r="AR1415" s="71">
        <v>0</v>
      </c>
      <c r="AS1415" s="71">
        <v>0</v>
      </c>
      <c r="AT1415" s="68">
        <f t="shared" si="4836"/>
        <v>0</v>
      </c>
      <c r="AU1415" s="71">
        <v>0</v>
      </c>
      <c r="AV1415" s="71">
        <v>0</v>
      </c>
      <c r="AW1415" s="68">
        <f t="shared" si="4837"/>
        <v>0</v>
      </c>
      <c r="AX1415" s="68">
        <f t="shared" si="4838"/>
        <v>0</v>
      </c>
      <c r="AY1415" s="71">
        <v>0</v>
      </c>
      <c r="AZ1415" s="71">
        <v>0</v>
      </c>
      <c r="BA1415" s="68">
        <f t="shared" si="4839"/>
        <v>0</v>
      </c>
      <c r="BB1415" s="71">
        <v>0</v>
      </c>
      <c r="BC1415" s="71">
        <v>0</v>
      </c>
      <c r="BD1415" s="68">
        <f t="shared" si="4840"/>
        <v>0</v>
      </c>
      <c r="BE1415" s="68">
        <f t="shared" si="4841"/>
        <v>0</v>
      </c>
      <c r="BF1415" s="67">
        <f t="shared" si="4842"/>
        <v>0</v>
      </c>
      <c r="BG1415" s="67">
        <f t="shared" si="4842"/>
        <v>0</v>
      </c>
      <c r="BH1415" s="68">
        <f t="shared" si="4843"/>
        <v>0</v>
      </c>
      <c r="BI1415" s="67" t="e">
        <f t="shared" si="4844"/>
        <v>#REF!</v>
      </c>
      <c r="BJ1415" s="67" t="e">
        <f t="shared" si="4845"/>
        <v>#REF!</v>
      </c>
      <c r="BK1415" s="67" t="e">
        <f t="shared" si="4846"/>
        <v>#REF!</v>
      </c>
      <c r="BL1415" s="67" t="e">
        <f t="shared" si="4773"/>
        <v>#REF!</v>
      </c>
      <c r="BM1415" s="305">
        <v>0</v>
      </c>
      <c r="BN1415" s="305">
        <v>0</v>
      </c>
      <c r="BO1415" s="306"/>
      <c r="BP1415" s="306"/>
      <c r="BQ1415" s="305">
        <v>0</v>
      </c>
      <c r="BR1415" s="305">
        <v>0</v>
      </c>
      <c r="BS1415" s="114" t="s">
        <v>208</v>
      </c>
      <c r="BT1415" s="77"/>
    </row>
    <row r="1416" spans="1:72" s="46" customFormat="1" ht="36.75" hidden="1" customHeight="1">
      <c r="A1416" s="77"/>
      <c r="B1416" s="104">
        <v>2014</v>
      </c>
      <c r="C1416" s="105">
        <v>8317</v>
      </c>
      <c r="D1416" s="104">
        <v>7</v>
      </c>
      <c r="E1416" s="104">
        <v>5000</v>
      </c>
      <c r="F1416" s="104">
        <v>5100</v>
      </c>
      <c r="G1416" s="104">
        <v>511</v>
      </c>
      <c r="H1416" s="104">
        <v>11</v>
      </c>
      <c r="I1416" s="119" t="s">
        <v>849</v>
      </c>
      <c r="J1416" s="67">
        <v>0</v>
      </c>
      <c r="K1416" s="67">
        <v>0</v>
      </c>
      <c r="L1416" s="68">
        <f t="shared" si="4824"/>
        <v>0</v>
      </c>
      <c r="M1416" s="67">
        <v>0</v>
      </c>
      <c r="N1416" s="67">
        <v>0</v>
      </c>
      <c r="O1416" s="68">
        <f t="shared" si="4825"/>
        <v>0</v>
      </c>
      <c r="P1416" s="68">
        <f t="shared" si="4826"/>
        <v>0</v>
      </c>
      <c r="Q1416" s="71">
        <v>0</v>
      </c>
      <c r="R1416" s="71">
        <v>0</v>
      </c>
      <c r="S1416" s="71">
        <v>0</v>
      </c>
      <c r="T1416" s="71">
        <v>0</v>
      </c>
      <c r="U1416" s="71">
        <v>0</v>
      </c>
      <c r="V1416" s="71">
        <v>0</v>
      </c>
      <c r="W1416" s="67">
        <v>0</v>
      </c>
      <c r="X1416" s="67">
        <v>0</v>
      </c>
      <c r="Y1416" s="68">
        <v>0</v>
      </c>
      <c r="Z1416" s="67">
        <v>0</v>
      </c>
      <c r="AA1416" s="67">
        <v>0</v>
      </c>
      <c r="AB1416" s="68">
        <v>0</v>
      </c>
      <c r="AC1416" s="68">
        <f t="shared" si="4827"/>
        <v>0</v>
      </c>
      <c r="AD1416" s="67">
        <f t="shared" si="4828"/>
        <v>0</v>
      </c>
      <c r="AE1416" s="67">
        <f t="shared" si="4829"/>
        <v>0</v>
      </c>
      <c r="AF1416" s="68">
        <f t="shared" si="4830"/>
        <v>0</v>
      </c>
      <c r="AG1416" s="67" t="e">
        <f>M1416+#REF!-V1416</f>
        <v>#REF!</v>
      </c>
      <c r="AH1416" s="67" t="e">
        <f>N1416+S1416-#REF!</f>
        <v>#REF!</v>
      </c>
      <c r="AI1416" s="68" t="e">
        <f t="shared" si="4831"/>
        <v>#REF!</v>
      </c>
      <c r="AJ1416" s="68" t="e">
        <f t="shared" si="4832"/>
        <v>#REF!</v>
      </c>
      <c r="AK1416" s="71">
        <v>0</v>
      </c>
      <c r="AL1416" s="71">
        <v>0</v>
      </c>
      <c r="AM1416" s="68">
        <f t="shared" si="4833"/>
        <v>0</v>
      </c>
      <c r="AN1416" s="71">
        <v>0</v>
      </c>
      <c r="AO1416" s="71">
        <v>0</v>
      </c>
      <c r="AP1416" s="68">
        <f t="shared" si="4834"/>
        <v>0</v>
      </c>
      <c r="AQ1416" s="68">
        <f t="shared" si="4835"/>
        <v>0</v>
      </c>
      <c r="AR1416" s="71">
        <v>0</v>
      </c>
      <c r="AS1416" s="71">
        <v>0</v>
      </c>
      <c r="AT1416" s="68">
        <f t="shared" si="4836"/>
        <v>0</v>
      </c>
      <c r="AU1416" s="71">
        <v>0</v>
      </c>
      <c r="AV1416" s="71">
        <v>0</v>
      </c>
      <c r="AW1416" s="68">
        <f t="shared" si="4837"/>
        <v>0</v>
      </c>
      <c r="AX1416" s="68">
        <f t="shared" si="4838"/>
        <v>0</v>
      </c>
      <c r="AY1416" s="71">
        <v>0</v>
      </c>
      <c r="AZ1416" s="71">
        <v>0</v>
      </c>
      <c r="BA1416" s="68">
        <f t="shared" si="4839"/>
        <v>0</v>
      </c>
      <c r="BB1416" s="71">
        <v>0</v>
      </c>
      <c r="BC1416" s="71">
        <v>0</v>
      </c>
      <c r="BD1416" s="68">
        <f t="shared" si="4840"/>
        <v>0</v>
      </c>
      <c r="BE1416" s="68">
        <f t="shared" si="4841"/>
        <v>0</v>
      </c>
      <c r="BF1416" s="67">
        <f t="shared" si="4842"/>
        <v>0</v>
      </c>
      <c r="BG1416" s="67">
        <f t="shared" si="4842"/>
        <v>0</v>
      </c>
      <c r="BH1416" s="68">
        <f t="shared" si="4843"/>
        <v>0</v>
      </c>
      <c r="BI1416" s="67" t="e">
        <f t="shared" si="4844"/>
        <v>#REF!</v>
      </c>
      <c r="BJ1416" s="67" t="e">
        <f t="shared" si="4845"/>
        <v>#REF!</v>
      </c>
      <c r="BK1416" s="67" t="e">
        <f t="shared" si="4846"/>
        <v>#REF!</v>
      </c>
      <c r="BL1416" s="67" t="e">
        <f t="shared" si="4773"/>
        <v>#REF!</v>
      </c>
      <c r="BM1416" s="305">
        <v>0</v>
      </c>
      <c r="BN1416" s="305">
        <v>0</v>
      </c>
      <c r="BO1416" s="306"/>
      <c r="BP1416" s="306"/>
      <c r="BQ1416" s="305">
        <v>0</v>
      </c>
      <c r="BR1416" s="305">
        <v>0</v>
      </c>
      <c r="BS1416" s="114" t="s">
        <v>208</v>
      </c>
      <c r="BT1416" s="77"/>
    </row>
    <row r="1417" spans="1:72" s="46" customFormat="1" ht="36.75" hidden="1" customHeight="1">
      <c r="A1417" s="77"/>
      <c r="B1417" s="104">
        <v>2014</v>
      </c>
      <c r="C1417" s="105">
        <v>8317</v>
      </c>
      <c r="D1417" s="104">
        <v>7</v>
      </c>
      <c r="E1417" s="104">
        <v>5000</v>
      </c>
      <c r="F1417" s="104">
        <v>5100</v>
      </c>
      <c r="G1417" s="104">
        <v>511</v>
      </c>
      <c r="H1417" s="104">
        <v>12</v>
      </c>
      <c r="I1417" s="119" t="s">
        <v>143</v>
      </c>
      <c r="J1417" s="67">
        <v>0</v>
      </c>
      <c r="K1417" s="67">
        <v>0</v>
      </c>
      <c r="L1417" s="68">
        <f t="shared" si="4824"/>
        <v>0</v>
      </c>
      <c r="M1417" s="67">
        <v>0</v>
      </c>
      <c r="N1417" s="67">
        <v>0</v>
      </c>
      <c r="O1417" s="68">
        <f t="shared" si="4825"/>
        <v>0</v>
      </c>
      <c r="P1417" s="68">
        <f t="shared" si="4826"/>
        <v>0</v>
      </c>
      <c r="Q1417" s="71">
        <v>0</v>
      </c>
      <c r="R1417" s="71">
        <v>0</v>
      </c>
      <c r="S1417" s="71">
        <v>0</v>
      </c>
      <c r="T1417" s="71">
        <v>0</v>
      </c>
      <c r="U1417" s="71">
        <v>0</v>
      </c>
      <c r="V1417" s="71">
        <v>0</v>
      </c>
      <c r="W1417" s="67">
        <v>0</v>
      </c>
      <c r="X1417" s="67">
        <v>0</v>
      </c>
      <c r="Y1417" s="68">
        <v>0</v>
      </c>
      <c r="Z1417" s="67">
        <v>0</v>
      </c>
      <c r="AA1417" s="67">
        <v>0</v>
      </c>
      <c r="AB1417" s="68">
        <v>0</v>
      </c>
      <c r="AC1417" s="68">
        <f t="shared" si="4827"/>
        <v>0</v>
      </c>
      <c r="AD1417" s="67">
        <f t="shared" si="4828"/>
        <v>0</v>
      </c>
      <c r="AE1417" s="67">
        <f t="shared" si="4829"/>
        <v>0</v>
      </c>
      <c r="AF1417" s="68">
        <f t="shared" si="4830"/>
        <v>0</v>
      </c>
      <c r="AG1417" s="67" t="e">
        <f>M1417+#REF!-V1417</f>
        <v>#REF!</v>
      </c>
      <c r="AH1417" s="67" t="e">
        <f>N1417+S1417-#REF!</f>
        <v>#REF!</v>
      </c>
      <c r="AI1417" s="68" t="e">
        <f t="shared" si="4831"/>
        <v>#REF!</v>
      </c>
      <c r="AJ1417" s="68" t="e">
        <f t="shared" si="4832"/>
        <v>#REF!</v>
      </c>
      <c r="AK1417" s="71">
        <v>0</v>
      </c>
      <c r="AL1417" s="71">
        <v>0</v>
      </c>
      <c r="AM1417" s="68">
        <f t="shared" si="4833"/>
        <v>0</v>
      </c>
      <c r="AN1417" s="71">
        <v>0</v>
      </c>
      <c r="AO1417" s="71">
        <v>0</v>
      </c>
      <c r="AP1417" s="68">
        <f t="shared" si="4834"/>
        <v>0</v>
      </c>
      <c r="AQ1417" s="68">
        <f t="shared" si="4835"/>
        <v>0</v>
      </c>
      <c r="AR1417" s="71">
        <v>0</v>
      </c>
      <c r="AS1417" s="71">
        <v>0</v>
      </c>
      <c r="AT1417" s="68">
        <f t="shared" si="4836"/>
        <v>0</v>
      </c>
      <c r="AU1417" s="71">
        <v>0</v>
      </c>
      <c r="AV1417" s="71">
        <v>0</v>
      </c>
      <c r="AW1417" s="68">
        <f t="shared" si="4837"/>
        <v>0</v>
      </c>
      <c r="AX1417" s="68">
        <f t="shared" si="4838"/>
        <v>0</v>
      </c>
      <c r="AY1417" s="71">
        <v>0</v>
      </c>
      <c r="AZ1417" s="71">
        <v>0</v>
      </c>
      <c r="BA1417" s="68">
        <f t="shared" si="4839"/>
        <v>0</v>
      </c>
      <c r="BB1417" s="71">
        <v>0</v>
      </c>
      <c r="BC1417" s="71">
        <v>0</v>
      </c>
      <c r="BD1417" s="68">
        <f t="shared" si="4840"/>
        <v>0</v>
      </c>
      <c r="BE1417" s="68">
        <f t="shared" si="4841"/>
        <v>0</v>
      </c>
      <c r="BF1417" s="67">
        <f t="shared" si="4842"/>
        <v>0</v>
      </c>
      <c r="BG1417" s="67">
        <f t="shared" si="4842"/>
        <v>0</v>
      </c>
      <c r="BH1417" s="68">
        <f t="shared" si="4843"/>
        <v>0</v>
      </c>
      <c r="BI1417" s="67" t="e">
        <f t="shared" si="4844"/>
        <v>#REF!</v>
      </c>
      <c r="BJ1417" s="67" t="e">
        <f t="shared" si="4845"/>
        <v>#REF!</v>
      </c>
      <c r="BK1417" s="67" t="e">
        <f t="shared" si="4846"/>
        <v>#REF!</v>
      </c>
      <c r="BL1417" s="67" t="e">
        <f t="shared" si="4773"/>
        <v>#REF!</v>
      </c>
      <c r="BM1417" s="305">
        <v>0</v>
      </c>
      <c r="BN1417" s="305">
        <v>0</v>
      </c>
      <c r="BO1417" s="306"/>
      <c r="BP1417" s="306"/>
      <c r="BQ1417" s="305">
        <v>0</v>
      </c>
      <c r="BR1417" s="305">
        <v>0</v>
      </c>
      <c r="BS1417" s="114" t="s">
        <v>208</v>
      </c>
      <c r="BT1417" s="77"/>
    </row>
    <row r="1418" spans="1:72" s="46" customFormat="1" ht="36.75" hidden="1" customHeight="1">
      <c r="A1418" s="77"/>
      <c r="B1418" s="104">
        <v>2014</v>
      </c>
      <c r="C1418" s="105">
        <v>8317</v>
      </c>
      <c r="D1418" s="104">
        <v>7</v>
      </c>
      <c r="E1418" s="104">
        <v>5000</v>
      </c>
      <c r="F1418" s="104">
        <v>5100</v>
      </c>
      <c r="G1418" s="104">
        <v>511</v>
      </c>
      <c r="H1418" s="104">
        <v>13</v>
      </c>
      <c r="I1418" s="119" t="s">
        <v>552</v>
      </c>
      <c r="J1418" s="67">
        <v>0</v>
      </c>
      <c r="K1418" s="67">
        <v>0</v>
      </c>
      <c r="L1418" s="68">
        <f t="shared" si="4824"/>
        <v>0</v>
      </c>
      <c r="M1418" s="67">
        <v>0</v>
      </c>
      <c r="N1418" s="67">
        <v>0</v>
      </c>
      <c r="O1418" s="68">
        <f t="shared" si="4825"/>
        <v>0</v>
      </c>
      <c r="P1418" s="68">
        <f t="shared" si="4826"/>
        <v>0</v>
      </c>
      <c r="Q1418" s="71">
        <v>0</v>
      </c>
      <c r="R1418" s="71">
        <v>0</v>
      </c>
      <c r="S1418" s="71">
        <v>0</v>
      </c>
      <c r="T1418" s="71">
        <v>0</v>
      </c>
      <c r="U1418" s="71">
        <v>0</v>
      </c>
      <c r="V1418" s="71">
        <v>0</v>
      </c>
      <c r="W1418" s="67">
        <v>0</v>
      </c>
      <c r="X1418" s="67">
        <v>0</v>
      </c>
      <c r="Y1418" s="68">
        <v>0</v>
      </c>
      <c r="Z1418" s="67">
        <v>0</v>
      </c>
      <c r="AA1418" s="67">
        <v>0</v>
      </c>
      <c r="AB1418" s="68">
        <v>0</v>
      </c>
      <c r="AC1418" s="68">
        <f t="shared" si="4827"/>
        <v>0</v>
      </c>
      <c r="AD1418" s="67">
        <f t="shared" si="4828"/>
        <v>0</v>
      </c>
      <c r="AE1418" s="67">
        <f t="shared" si="4829"/>
        <v>0</v>
      </c>
      <c r="AF1418" s="68">
        <f t="shared" si="4830"/>
        <v>0</v>
      </c>
      <c r="AG1418" s="67" t="e">
        <f>M1418+#REF!-V1418</f>
        <v>#REF!</v>
      </c>
      <c r="AH1418" s="67" t="e">
        <f>N1418+S1418-#REF!</f>
        <v>#REF!</v>
      </c>
      <c r="AI1418" s="68" t="e">
        <f t="shared" si="4831"/>
        <v>#REF!</v>
      </c>
      <c r="AJ1418" s="68" t="e">
        <f t="shared" si="4832"/>
        <v>#REF!</v>
      </c>
      <c r="AK1418" s="71">
        <v>0</v>
      </c>
      <c r="AL1418" s="71">
        <v>0</v>
      </c>
      <c r="AM1418" s="68">
        <f t="shared" si="4833"/>
        <v>0</v>
      </c>
      <c r="AN1418" s="71">
        <v>0</v>
      </c>
      <c r="AO1418" s="71">
        <v>0</v>
      </c>
      <c r="AP1418" s="68">
        <f t="shared" si="4834"/>
        <v>0</v>
      </c>
      <c r="AQ1418" s="68">
        <f t="shared" si="4835"/>
        <v>0</v>
      </c>
      <c r="AR1418" s="71">
        <v>0</v>
      </c>
      <c r="AS1418" s="71">
        <v>0</v>
      </c>
      <c r="AT1418" s="68">
        <f t="shared" si="4836"/>
        <v>0</v>
      </c>
      <c r="AU1418" s="71">
        <v>0</v>
      </c>
      <c r="AV1418" s="71">
        <v>0</v>
      </c>
      <c r="AW1418" s="68">
        <f t="shared" si="4837"/>
        <v>0</v>
      </c>
      <c r="AX1418" s="68">
        <f t="shared" si="4838"/>
        <v>0</v>
      </c>
      <c r="AY1418" s="71">
        <v>0</v>
      </c>
      <c r="AZ1418" s="71">
        <v>0</v>
      </c>
      <c r="BA1418" s="68">
        <f t="shared" si="4839"/>
        <v>0</v>
      </c>
      <c r="BB1418" s="71">
        <v>0</v>
      </c>
      <c r="BC1418" s="71">
        <v>0</v>
      </c>
      <c r="BD1418" s="68">
        <f t="shared" si="4840"/>
        <v>0</v>
      </c>
      <c r="BE1418" s="68">
        <f t="shared" si="4841"/>
        <v>0</v>
      </c>
      <c r="BF1418" s="67">
        <f t="shared" si="4842"/>
        <v>0</v>
      </c>
      <c r="BG1418" s="67">
        <f t="shared" si="4842"/>
        <v>0</v>
      </c>
      <c r="BH1418" s="68">
        <f t="shared" si="4843"/>
        <v>0</v>
      </c>
      <c r="BI1418" s="67" t="e">
        <f t="shared" si="4844"/>
        <v>#REF!</v>
      </c>
      <c r="BJ1418" s="67" t="e">
        <f t="shared" si="4845"/>
        <v>#REF!</v>
      </c>
      <c r="BK1418" s="67" t="e">
        <f t="shared" si="4846"/>
        <v>#REF!</v>
      </c>
      <c r="BL1418" s="67" t="e">
        <f t="shared" si="4773"/>
        <v>#REF!</v>
      </c>
      <c r="BM1418" s="305">
        <v>0</v>
      </c>
      <c r="BN1418" s="305">
        <v>0</v>
      </c>
      <c r="BO1418" s="306"/>
      <c r="BP1418" s="306"/>
      <c r="BQ1418" s="305">
        <v>0</v>
      </c>
      <c r="BR1418" s="305">
        <v>0</v>
      </c>
      <c r="BS1418" s="114" t="s">
        <v>208</v>
      </c>
      <c r="BT1418" s="77"/>
    </row>
    <row r="1419" spans="1:72" s="46" customFormat="1" ht="36.75" hidden="1" customHeight="1">
      <c r="A1419" s="77"/>
      <c r="B1419" s="104">
        <v>2014</v>
      </c>
      <c r="C1419" s="105">
        <v>8317</v>
      </c>
      <c r="D1419" s="104">
        <v>7</v>
      </c>
      <c r="E1419" s="104">
        <v>5000</v>
      </c>
      <c r="F1419" s="104">
        <v>5100</v>
      </c>
      <c r="G1419" s="104">
        <v>511</v>
      </c>
      <c r="H1419" s="104">
        <v>14</v>
      </c>
      <c r="I1419" s="119" t="s">
        <v>145</v>
      </c>
      <c r="J1419" s="67">
        <v>0</v>
      </c>
      <c r="K1419" s="67">
        <v>0</v>
      </c>
      <c r="L1419" s="68">
        <f t="shared" si="4824"/>
        <v>0</v>
      </c>
      <c r="M1419" s="67">
        <v>0</v>
      </c>
      <c r="N1419" s="67">
        <v>0</v>
      </c>
      <c r="O1419" s="68">
        <f t="shared" si="4825"/>
        <v>0</v>
      </c>
      <c r="P1419" s="68">
        <f t="shared" si="4826"/>
        <v>0</v>
      </c>
      <c r="Q1419" s="71">
        <v>0</v>
      </c>
      <c r="R1419" s="71">
        <v>0</v>
      </c>
      <c r="S1419" s="71">
        <v>0</v>
      </c>
      <c r="T1419" s="71">
        <v>0</v>
      </c>
      <c r="U1419" s="71">
        <v>0</v>
      </c>
      <c r="V1419" s="71">
        <v>0</v>
      </c>
      <c r="W1419" s="67">
        <v>0</v>
      </c>
      <c r="X1419" s="67">
        <v>0</v>
      </c>
      <c r="Y1419" s="68">
        <v>0</v>
      </c>
      <c r="Z1419" s="67">
        <v>0</v>
      </c>
      <c r="AA1419" s="67">
        <v>0</v>
      </c>
      <c r="AB1419" s="68">
        <v>0</v>
      </c>
      <c r="AC1419" s="68">
        <f t="shared" si="4827"/>
        <v>0</v>
      </c>
      <c r="AD1419" s="67">
        <f t="shared" si="4828"/>
        <v>0</v>
      </c>
      <c r="AE1419" s="67">
        <f t="shared" si="4829"/>
        <v>0</v>
      </c>
      <c r="AF1419" s="68">
        <f t="shared" si="4830"/>
        <v>0</v>
      </c>
      <c r="AG1419" s="67" t="e">
        <f>M1419+#REF!-V1419</f>
        <v>#REF!</v>
      </c>
      <c r="AH1419" s="67" t="e">
        <f>N1419+S1419-#REF!</f>
        <v>#REF!</v>
      </c>
      <c r="AI1419" s="68" t="e">
        <f t="shared" si="4831"/>
        <v>#REF!</v>
      </c>
      <c r="AJ1419" s="68" t="e">
        <f t="shared" si="4832"/>
        <v>#REF!</v>
      </c>
      <c r="AK1419" s="71">
        <v>0</v>
      </c>
      <c r="AL1419" s="71">
        <v>0</v>
      </c>
      <c r="AM1419" s="68">
        <f t="shared" si="4833"/>
        <v>0</v>
      </c>
      <c r="AN1419" s="71">
        <v>0</v>
      </c>
      <c r="AO1419" s="71">
        <v>0</v>
      </c>
      <c r="AP1419" s="68">
        <f t="shared" si="4834"/>
        <v>0</v>
      </c>
      <c r="AQ1419" s="68">
        <f t="shared" si="4835"/>
        <v>0</v>
      </c>
      <c r="AR1419" s="71">
        <v>0</v>
      </c>
      <c r="AS1419" s="71">
        <v>0</v>
      </c>
      <c r="AT1419" s="68">
        <f t="shared" si="4836"/>
        <v>0</v>
      </c>
      <c r="AU1419" s="71">
        <v>0</v>
      </c>
      <c r="AV1419" s="71">
        <v>0</v>
      </c>
      <c r="AW1419" s="68">
        <f t="shared" si="4837"/>
        <v>0</v>
      </c>
      <c r="AX1419" s="68">
        <f t="shared" si="4838"/>
        <v>0</v>
      </c>
      <c r="AY1419" s="71">
        <v>0</v>
      </c>
      <c r="AZ1419" s="71">
        <v>0</v>
      </c>
      <c r="BA1419" s="68">
        <f t="shared" si="4839"/>
        <v>0</v>
      </c>
      <c r="BB1419" s="71">
        <v>0</v>
      </c>
      <c r="BC1419" s="71">
        <v>0</v>
      </c>
      <c r="BD1419" s="68">
        <f t="shared" si="4840"/>
        <v>0</v>
      </c>
      <c r="BE1419" s="68">
        <f t="shared" si="4841"/>
        <v>0</v>
      </c>
      <c r="BF1419" s="67">
        <f t="shared" si="4842"/>
        <v>0</v>
      </c>
      <c r="BG1419" s="67">
        <f t="shared" si="4842"/>
        <v>0</v>
      </c>
      <c r="BH1419" s="68">
        <f t="shared" si="4843"/>
        <v>0</v>
      </c>
      <c r="BI1419" s="67" t="e">
        <f t="shared" si="4844"/>
        <v>#REF!</v>
      </c>
      <c r="BJ1419" s="67" t="e">
        <f t="shared" si="4845"/>
        <v>#REF!</v>
      </c>
      <c r="BK1419" s="67" t="e">
        <f t="shared" si="4846"/>
        <v>#REF!</v>
      </c>
      <c r="BL1419" s="67" t="e">
        <f t="shared" si="4773"/>
        <v>#REF!</v>
      </c>
      <c r="BM1419" s="305">
        <v>0</v>
      </c>
      <c r="BN1419" s="305">
        <v>0</v>
      </c>
      <c r="BO1419" s="306"/>
      <c r="BP1419" s="306"/>
      <c r="BQ1419" s="305">
        <v>0</v>
      </c>
      <c r="BR1419" s="305">
        <v>0</v>
      </c>
      <c r="BS1419" s="114" t="s">
        <v>208</v>
      </c>
      <c r="BT1419" s="77"/>
    </row>
    <row r="1420" spans="1:72" s="46" customFormat="1" ht="36.75" hidden="1" customHeight="1">
      <c r="A1420" s="77"/>
      <c r="B1420" s="104">
        <v>2014</v>
      </c>
      <c r="C1420" s="105">
        <v>8317</v>
      </c>
      <c r="D1420" s="104">
        <v>7</v>
      </c>
      <c r="E1420" s="104">
        <v>5000</v>
      </c>
      <c r="F1420" s="104">
        <v>5100</v>
      </c>
      <c r="G1420" s="104">
        <v>511</v>
      </c>
      <c r="H1420" s="104">
        <v>15</v>
      </c>
      <c r="I1420" s="119" t="s">
        <v>146</v>
      </c>
      <c r="J1420" s="67">
        <v>0</v>
      </c>
      <c r="K1420" s="67">
        <v>0</v>
      </c>
      <c r="L1420" s="68">
        <f t="shared" si="4824"/>
        <v>0</v>
      </c>
      <c r="M1420" s="67">
        <v>0</v>
      </c>
      <c r="N1420" s="67">
        <v>0</v>
      </c>
      <c r="O1420" s="68">
        <f t="shared" si="4825"/>
        <v>0</v>
      </c>
      <c r="P1420" s="68">
        <f t="shared" si="4826"/>
        <v>0</v>
      </c>
      <c r="Q1420" s="71">
        <v>0</v>
      </c>
      <c r="R1420" s="71">
        <v>0</v>
      </c>
      <c r="S1420" s="71">
        <v>0</v>
      </c>
      <c r="T1420" s="71">
        <v>0</v>
      </c>
      <c r="U1420" s="71">
        <v>0</v>
      </c>
      <c r="V1420" s="71">
        <v>0</v>
      </c>
      <c r="W1420" s="67">
        <v>0</v>
      </c>
      <c r="X1420" s="67">
        <v>0</v>
      </c>
      <c r="Y1420" s="68">
        <v>0</v>
      </c>
      <c r="Z1420" s="67">
        <v>0</v>
      </c>
      <c r="AA1420" s="67">
        <v>0</v>
      </c>
      <c r="AB1420" s="68">
        <v>0</v>
      </c>
      <c r="AC1420" s="68">
        <f t="shared" si="4827"/>
        <v>0</v>
      </c>
      <c r="AD1420" s="67">
        <f t="shared" si="4828"/>
        <v>0</v>
      </c>
      <c r="AE1420" s="67">
        <f t="shared" si="4829"/>
        <v>0</v>
      </c>
      <c r="AF1420" s="68">
        <f t="shared" si="4830"/>
        <v>0</v>
      </c>
      <c r="AG1420" s="67" t="e">
        <f>M1420+#REF!-V1420</f>
        <v>#REF!</v>
      </c>
      <c r="AH1420" s="67" t="e">
        <f>N1420+S1420-#REF!</f>
        <v>#REF!</v>
      </c>
      <c r="AI1420" s="68" t="e">
        <f t="shared" si="4831"/>
        <v>#REF!</v>
      </c>
      <c r="AJ1420" s="68" t="e">
        <f t="shared" si="4832"/>
        <v>#REF!</v>
      </c>
      <c r="AK1420" s="71">
        <v>0</v>
      </c>
      <c r="AL1420" s="71">
        <v>0</v>
      </c>
      <c r="AM1420" s="68">
        <f t="shared" si="4833"/>
        <v>0</v>
      </c>
      <c r="AN1420" s="71">
        <v>0</v>
      </c>
      <c r="AO1420" s="71">
        <v>0</v>
      </c>
      <c r="AP1420" s="68">
        <f t="shared" si="4834"/>
        <v>0</v>
      </c>
      <c r="AQ1420" s="68">
        <f t="shared" si="4835"/>
        <v>0</v>
      </c>
      <c r="AR1420" s="71">
        <v>0</v>
      </c>
      <c r="AS1420" s="71">
        <v>0</v>
      </c>
      <c r="AT1420" s="68">
        <f t="shared" si="4836"/>
        <v>0</v>
      </c>
      <c r="AU1420" s="71">
        <v>0</v>
      </c>
      <c r="AV1420" s="71">
        <v>0</v>
      </c>
      <c r="AW1420" s="68">
        <f t="shared" si="4837"/>
        <v>0</v>
      </c>
      <c r="AX1420" s="68">
        <f t="shared" si="4838"/>
        <v>0</v>
      </c>
      <c r="AY1420" s="71">
        <v>0</v>
      </c>
      <c r="AZ1420" s="71">
        <v>0</v>
      </c>
      <c r="BA1420" s="68">
        <f t="shared" si="4839"/>
        <v>0</v>
      </c>
      <c r="BB1420" s="71">
        <v>0</v>
      </c>
      <c r="BC1420" s="71">
        <v>0</v>
      </c>
      <c r="BD1420" s="68">
        <f t="shared" si="4840"/>
        <v>0</v>
      </c>
      <c r="BE1420" s="68">
        <f t="shared" si="4841"/>
        <v>0</v>
      </c>
      <c r="BF1420" s="67">
        <f t="shared" si="4842"/>
        <v>0</v>
      </c>
      <c r="BG1420" s="67">
        <f t="shared" si="4842"/>
        <v>0</v>
      </c>
      <c r="BH1420" s="68">
        <f t="shared" si="4843"/>
        <v>0</v>
      </c>
      <c r="BI1420" s="67" t="e">
        <f t="shared" si="4844"/>
        <v>#REF!</v>
      </c>
      <c r="BJ1420" s="67" t="e">
        <f t="shared" si="4845"/>
        <v>#REF!</v>
      </c>
      <c r="BK1420" s="67" t="e">
        <f t="shared" si="4846"/>
        <v>#REF!</v>
      </c>
      <c r="BL1420" s="67" t="e">
        <f t="shared" si="4773"/>
        <v>#REF!</v>
      </c>
      <c r="BM1420" s="305">
        <v>0</v>
      </c>
      <c r="BN1420" s="305">
        <v>0</v>
      </c>
      <c r="BO1420" s="306"/>
      <c r="BP1420" s="306"/>
      <c r="BQ1420" s="305">
        <v>0</v>
      </c>
      <c r="BR1420" s="305">
        <v>0</v>
      </c>
      <c r="BS1420" s="114" t="s">
        <v>208</v>
      </c>
      <c r="BT1420" s="77"/>
    </row>
    <row r="1421" spans="1:72" s="46" customFormat="1" ht="36.75" hidden="1" customHeight="1">
      <c r="A1421" s="77"/>
      <c r="B1421" s="104">
        <v>2014</v>
      </c>
      <c r="C1421" s="105">
        <v>8317</v>
      </c>
      <c r="D1421" s="104">
        <v>7</v>
      </c>
      <c r="E1421" s="104">
        <v>5000</v>
      </c>
      <c r="F1421" s="104">
        <v>5100</v>
      </c>
      <c r="G1421" s="104">
        <v>511</v>
      </c>
      <c r="H1421" s="104">
        <v>16</v>
      </c>
      <c r="I1421" s="119" t="s">
        <v>147</v>
      </c>
      <c r="J1421" s="67">
        <v>0</v>
      </c>
      <c r="K1421" s="67">
        <v>0</v>
      </c>
      <c r="L1421" s="68">
        <f t="shared" si="4824"/>
        <v>0</v>
      </c>
      <c r="M1421" s="67">
        <v>0</v>
      </c>
      <c r="N1421" s="67">
        <v>0</v>
      </c>
      <c r="O1421" s="68">
        <f t="shared" si="4825"/>
        <v>0</v>
      </c>
      <c r="P1421" s="68">
        <f t="shared" si="4826"/>
        <v>0</v>
      </c>
      <c r="Q1421" s="71">
        <v>0</v>
      </c>
      <c r="R1421" s="71">
        <v>0</v>
      </c>
      <c r="S1421" s="71">
        <v>0</v>
      </c>
      <c r="T1421" s="71">
        <v>0</v>
      </c>
      <c r="U1421" s="71">
        <v>0</v>
      </c>
      <c r="V1421" s="71">
        <v>0</v>
      </c>
      <c r="W1421" s="67">
        <v>0</v>
      </c>
      <c r="X1421" s="67">
        <v>0</v>
      </c>
      <c r="Y1421" s="68">
        <v>0</v>
      </c>
      <c r="Z1421" s="67">
        <v>0</v>
      </c>
      <c r="AA1421" s="67">
        <v>0</v>
      </c>
      <c r="AB1421" s="68">
        <v>0</v>
      </c>
      <c r="AC1421" s="68">
        <f t="shared" si="4827"/>
        <v>0</v>
      </c>
      <c r="AD1421" s="67">
        <f t="shared" si="4828"/>
        <v>0</v>
      </c>
      <c r="AE1421" s="67">
        <f t="shared" si="4829"/>
        <v>0</v>
      </c>
      <c r="AF1421" s="68">
        <f t="shared" si="4830"/>
        <v>0</v>
      </c>
      <c r="AG1421" s="67" t="e">
        <f>M1421+#REF!-V1421</f>
        <v>#REF!</v>
      </c>
      <c r="AH1421" s="67" t="e">
        <f>N1421+S1421-#REF!</f>
        <v>#REF!</v>
      </c>
      <c r="AI1421" s="68" t="e">
        <f t="shared" si="4831"/>
        <v>#REF!</v>
      </c>
      <c r="AJ1421" s="68" t="e">
        <f t="shared" si="4832"/>
        <v>#REF!</v>
      </c>
      <c r="AK1421" s="71">
        <v>0</v>
      </c>
      <c r="AL1421" s="71">
        <v>0</v>
      </c>
      <c r="AM1421" s="68">
        <f t="shared" si="4833"/>
        <v>0</v>
      </c>
      <c r="AN1421" s="71">
        <v>0</v>
      </c>
      <c r="AO1421" s="71">
        <v>0</v>
      </c>
      <c r="AP1421" s="68">
        <f t="shared" si="4834"/>
        <v>0</v>
      </c>
      <c r="AQ1421" s="68">
        <f t="shared" si="4835"/>
        <v>0</v>
      </c>
      <c r="AR1421" s="71">
        <v>0</v>
      </c>
      <c r="AS1421" s="71">
        <v>0</v>
      </c>
      <c r="AT1421" s="68">
        <f t="shared" si="4836"/>
        <v>0</v>
      </c>
      <c r="AU1421" s="71">
        <v>0</v>
      </c>
      <c r="AV1421" s="71">
        <v>0</v>
      </c>
      <c r="AW1421" s="68">
        <f t="shared" si="4837"/>
        <v>0</v>
      </c>
      <c r="AX1421" s="68">
        <f t="shared" si="4838"/>
        <v>0</v>
      </c>
      <c r="AY1421" s="71">
        <v>0</v>
      </c>
      <c r="AZ1421" s="71">
        <v>0</v>
      </c>
      <c r="BA1421" s="68">
        <f t="shared" si="4839"/>
        <v>0</v>
      </c>
      <c r="BB1421" s="71">
        <v>0</v>
      </c>
      <c r="BC1421" s="71">
        <v>0</v>
      </c>
      <c r="BD1421" s="68">
        <f t="shared" si="4840"/>
        <v>0</v>
      </c>
      <c r="BE1421" s="68">
        <f t="shared" si="4841"/>
        <v>0</v>
      </c>
      <c r="BF1421" s="67">
        <f t="shared" si="4842"/>
        <v>0</v>
      </c>
      <c r="BG1421" s="67">
        <f t="shared" si="4842"/>
        <v>0</v>
      </c>
      <c r="BH1421" s="68">
        <f t="shared" si="4843"/>
        <v>0</v>
      </c>
      <c r="BI1421" s="67" t="e">
        <f t="shared" si="4844"/>
        <v>#REF!</v>
      </c>
      <c r="BJ1421" s="67" t="e">
        <f t="shared" si="4845"/>
        <v>#REF!</v>
      </c>
      <c r="BK1421" s="67" t="e">
        <f t="shared" si="4846"/>
        <v>#REF!</v>
      </c>
      <c r="BL1421" s="67" t="e">
        <f t="shared" si="4773"/>
        <v>#REF!</v>
      </c>
      <c r="BM1421" s="305">
        <v>0</v>
      </c>
      <c r="BN1421" s="305">
        <v>0</v>
      </c>
      <c r="BO1421" s="306"/>
      <c r="BP1421" s="306"/>
      <c r="BQ1421" s="305">
        <v>0</v>
      </c>
      <c r="BR1421" s="305">
        <v>0</v>
      </c>
      <c r="BS1421" s="114" t="s">
        <v>208</v>
      </c>
      <c r="BT1421" s="77"/>
    </row>
    <row r="1422" spans="1:72" s="46" customFormat="1" ht="36.75" hidden="1" customHeight="1">
      <c r="A1422" s="77"/>
      <c r="B1422" s="104">
        <v>2014</v>
      </c>
      <c r="C1422" s="105">
        <v>8317</v>
      </c>
      <c r="D1422" s="104">
        <v>7</v>
      </c>
      <c r="E1422" s="104">
        <v>5000</v>
      </c>
      <c r="F1422" s="104">
        <v>5100</v>
      </c>
      <c r="G1422" s="104">
        <v>511</v>
      </c>
      <c r="H1422" s="104">
        <v>17</v>
      </c>
      <c r="I1422" s="119" t="s">
        <v>148</v>
      </c>
      <c r="J1422" s="67">
        <v>0</v>
      </c>
      <c r="K1422" s="67">
        <v>0</v>
      </c>
      <c r="L1422" s="68">
        <f t="shared" si="4824"/>
        <v>0</v>
      </c>
      <c r="M1422" s="67">
        <v>0</v>
      </c>
      <c r="N1422" s="67">
        <v>0</v>
      </c>
      <c r="O1422" s="68">
        <f t="shared" si="4825"/>
        <v>0</v>
      </c>
      <c r="P1422" s="68">
        <f t="shared" si="4826"/>
        <v>0</v>
      </c>
      <c r="Q1422" s="71">
        <v>0</v>
      </c>
      <c r="R1422" s="71">
        <v>0</v>
      </c>
      <c r="S1422" s="71">
        <v>0</v>
      </c>
      <c r="T1422" s="71">
        <v>0</v>
      </c>
      <c r="U1422" s="71">
        <v>0</v>
      </c>
      <c r="V1422" s="71">
        <v>0</v>
      </c>
      <c r="W1422" s="67">
        <v>0</v>
      </c>
      <c r="X1422" s="67">
        <v>0</v>
      </c>
      <c r="Y1422" s="68">
        <v>0</v>
      </c>
      <c r="Z1422" s="67">
        <v>0</v>
      </c>
      <c r="AA1422" s="67">
        <v>0</v>
      </c>
      <c r="AB1422" s="68">
        <v>0</v>
      </c>
      <c r="AC1422" s="68">
        <f t="shared" si="4827"/>
        <v>0</v>
      </c>
      <c r="AD1422" s="67">
        <f t="shared" si="4828"/>
        <v>0</v>
      </c>
      <c r="AE1422" s="67">
        <f t="shared" si="4829"/>
        <v>0</v>
      </c>
      <c r="AF1422" s="68">
        <f t="shared" si="4830"/>
        <v>0</v>
      </c>
      <c r="AG1422" s="67" t="e">
        <f>M1422+#REF!-V1422</f>
        <v>#REF!</v>
      </c>
      <c r="AH1422" s="67" t="e">
        <f>N1422+S1422-#REF!</f>
        <v>#REF!</v>
      </c>
      <c r="AI1422" s="68" t="e">
        <f t="shared" si="4831"/>
        <v>#REF!</v>
      </c>
      <c r="AJ1422" s="68" t="e">
        <f t="shared" si="4832"/>
        <v>#REF!</v>
      </c>
      <c r="AK1422" s="71">
        <v>0</v>
      </c>
      <c r="AL1422" s="71">
        <v>0</v>
      </c>
      <c r="AM1422" s="68">
        <f t="shared" si="4833"/>
        <v>0</v>
      </c>
      <c r="AN1422" s="71">
        <v>0</v>
      </c>
      <c r="AO1422" s="71">
        <v>0</v>
      </c>
      <c r="AP1422" s="68">
        <f t="shared" si="4834"/>
        <v>0</v>
      </c>
      <c r="AQ1422" s="68">
        <f t="shared" si="4835"/>
        <v>0</v>
      </c>
      <c r="AR1422" s="71">
        <v>0</v>
      </c>
      <c r="AS1422" s="71">
        <v>0</v>
      </c>
      <c r="AT1422" s="68">
        <f t="shared" si="4836"/>
        <v>0</v>
      </c>
      <c r="AU1422" s="71">
        <v>0</v>
      </c>
      <c r="AV1422" s="71">
        <v>0</v>
      </c>
      <c r="AW1422" s="68">
        <f t="shared" si="4837"/>
        <v>0</v>
      </c>
      <c r="AX1422" s="68">
        <f t="shared" si="4838"/>
        <v>0</v>
      </c>
      <c r="AY1422" s="71">
        <v>0</v>
      </c>
      <c r="AZ1422" s="71">
        <v>0</v>
      </c>
      <c r="BA1422" s="68">
        <f t="shared" si="4839"/>
        <v>0</v>
      </c>
      <c r="BB1422" s="71">
        <v>0</v>
      </c>
      <c r="BC1422" s="71">
        <v>0</v>
      </c>
      <c r="BD1422" s="68">
        <f t="shared" si="4840"/>
        <v>0</v>
      </c>
      <c r="BE1422" s="68">
        <f t="shared" si="4841"/>
        <v>0</v>
      </c>
      <c r="BF1422" s="67">
        <f t="shared" si="4842"/>
        <v>0</v>
      </c>
      <c r="BG1422" s="67">
        <f t="shared" si="4842"/>
        <v>0</v>
      </c>
      <c r="BH1422" s="68">
        <f t="shared" si="4843"/>
        <v>0</v>
      </c>
      <c r="BI1422" s="67" t="e">
        <f t="shared" si="4844"/>
        <v>#REF!</v>
      </c>
      <c r="BJ1422" s="67" t="e">
        <f t="shared" si="4845"/>
        <v>#REF!</v>
      </c>
      <c r="BK1422" s="67" t="e">
        <f t="shared" si="4846"/>
        <v>#REF!</v>
      </c>
      <c r="BL1422" s="67" t="e">
        <f t="shared" si="4773"/>
        <v>#REF!</v>
      </c>
      <c r="BM1422" s="305">
        <v>0</v>
      </c>
      <c r="BN1422" s="305">
        <v>0</v>
      </c>
      <c r="BO1422" s="306"/>
      <c r="BP1422" s="306"/>
      <c r="BQ1422" s="305">
        <v>0</v>
      </c>
      <c r="BR1422" s="305">
        <v>0</v>
      </c>
      <c r="BS1422" s="114" t="s">
        <v>208</v>
      </c>
      <c r="BT1422" s="77"/>
    </row>
    <row r="1423" spans="1:72" s="46" customFormat="1" ht="36.75" hidden="1" customHeight="1">
      <c r="A1423" s="77"/>
      <c r="B1423" s="104">
        <v>2014</v>
      </c>
      <c r="C1423" s="105">
        <v>8317</v>
      </c>
      <c r="D1423" s="104">
        <v>7</v>
      </c>
      <c r="E1423" s="104">
        <v>5000</v>
      </c>
      <c r="F1423" s="104">
        <v>5100</v>
      </c>
      <c r="G1423" s="104">
        <v>511</v>
      </c>
      <c r="H1423" s="104">
        <v>18</v>
      </c>
      <c r="I1423" s="119" t="s">
        <v>149</v>
      </c>
      <c r="J1423" s="67">
        <v>0</v>
      </c>
      <c r="K1423" s="67">
        <v>0</v>
      </c>
      <c r="L1423" s="68">
        <f t="shared" si="4824"/>
        <v>0</v>
      </c>
      <c r="M1423" s="67">
        <v>0</v>
      </c>
      <c r="N1423" s="67">
        <v>0</v>
      </c>
      <c r="O1423" s="68">
        <f t="shared" si="4825"/>
        <v>0</v>
      </c>
      <c r="P1423" s="68">
        <f t="shared" si="4826"/>
        <v>0</v>
      </c>
      <c r="Q1423" s="71">
        <v>0</v>
      </c>
      <c r="R1423" s="71">
        <v>0</v>
      </c>
      <c r="S1423" s="71">
        <v>0</v>
      </c>
      <c r="T1423" s="71">
        <v>0</v>
      </c>
      <c r="U1423" s="71">
        <v>0</v>
      </c>
      <c r="V1423" s="71">
        <v>0</v>
      </c>
      <c r="W1423" s="67">
        <v>0</v>
      </c>
      <c r="X1423" s="67">
        <v>0</v>
      </c>
      <c r="Y1423" s="68">
        <v>0</v>
      </c>
      <c r="Z1423" s="67">
        <v>0</v>
      </c>
      <c r="AA1423" s="67">
        <v>0</v>
      </c>
      <c r="AB1423" s="68">
        <v>0</v>
      </c>
      <c r="AC1423" s="68">
        <f t="shared" si="4827"/>
        <v>0</v>
      </c>
      <c r="AD1423" s="67">
        <f t="shared" si="4828"/>
        <v>0</v>
      </c>
      <c r="AE1423" s="67">
        <f t="shared" si="4829"/>
        <v>0</v>
      </c>
      <c r="AF1423" s="68">
        <f t="shared" si="4830"/>
        <v>0</v>
      </c>
      <c r="AG1423" s="67" t="e">
        <f>M1423+#REF!-V1423</f>
        <v>#REF!</v>
      </c>
      <c r="AH1423" s="67" t="e">
        <f>N1423+S1423-#REF!</f>
        <v>#REF!</v>
      </c>
      <c r="AI1423" s="68" t="e">
        <f t="shared" si="4831"/>
        <v>#REF!</v>
      </c>
      <c r="AJ1423" s="68" t="e">
        <f t="shared" si="4832"/>
        <v>#REF!</v>
      </c>
      <c r="AK1423" s="71">
        <v>0</v>
      </c>
      <c r="AL1423" s="71">
        <v>0</v>
      </c>
      <c r="AM1423" s="68">
        <f t="shared" si="4833"/>
        <v>0</v>
      </c>
      <c r="AN1423" s="71">
        <v>0</v>
      </c>
      <c r="AO1423" s="71">
        <v>0</v>
      </c>
      <c r="AP1423" s="68">
        <f t="shared" si="4834"/>
        <v>0</v>
      </c>
      <c r="AQ1423" s="68">
        <f t="shared" si="4835"/>
        <v>0</v>
      </c>
      <c r="AR1423" s="71">
        <v>0</v>
      </c>
      <c r="AS1423" s="71">
        <v>0</v>
      </c>
      <c r="AT1423" s="68">
        <f t="shared" si="4836"/>
        <v>0</v>
      </c>
      <c r="AU1423" s="71">
        <v>0</v>
      </c>
      <c r="AV1423" s="71">
        <v>0</v>
      </c>
      <c r="AW1423" s="68">
        <f t="shared" si="4837"/>
        <v>0</v>
      </c>
      <c r="AX1423" s="68">
        <f t="shared" si="4838"/>
        <v>0</v>
      </c>
      <c r="AY1423" s="71">
        <v>0</v>
      </c>
      <c r="AZ1423" s="71">
        <v>0</v>
      </c>
      <c r="BA1423" s="68">
        <f t="shared" si="4839"/>
        <v>0</v>
      </c>
      <c r="BB1423" s="71">
        <v>0</v>
      </c>
      <c r="BC1423" s="71">
        <v>0</v>
      </c>
      <c r="BD1423" s="68">
        <f t="shared" si="4840"/>
        <v>0</v>
      </c>
      <c r="BE1423" s="68">
        <f t="shared" si="4841"/>
        <v>0</v>
      </c>
      <c r="BF1423" s="67">
        <f t="shared" si="4842"/>
        <v>0</v>
      </c>
      <c r="BG1423" s="67">
        <f t="shared" si="4842"/>
        <v>0</v>
      </c>
      <c r="BH1423" s="68">
        <f t="shared" si="4843"/>
        <v>0</v>
      </c>
      <c r="BI1423" s="67" t="e">
        <f t="shared" si="4844"/>
        <v>#REF!</v>
      </c>
      <c r="BJ1423" s="67" t="e">
        <f t="shared" si="4845"/>
        <v>#REF!</v>
      </c>
      <c r="BK1423" s="67" t="e">
        <f t="shared" si="4846"/>
        <v>#REF!</v>
      </c>
      <c r="BL1423" s="67" t="e">
        <f t="shared" si="4773"/>
        <v>#REF!</v>
      </c>
      <c r="BM1423" s="305">
        <v>0</v>
      </c>
      <c r="BN1423" s="305">
        <v>0</v>
      </c>
      <c r="BO1423" s="306"/>
      <c r="BP1423" s="306"/>
      <c r="BQ1423" s="305">
        <v>0</v>
      </c>
      <c r="BR1423" s="305">
        <v>0</v>
      </c>
      <c r="BS1423" s="114" t="s">
        <v>208</v>
      </c>
      <c r="BT1423" s="77"/>
    </row>
    <row r="1424" spans="1:72" s="46" customFormat="1" ht="36.75" hidden="1" customHeight="1">
      <c r="A1424" s="77"/>
      <c r="B1424" s="104">
        <v>2014</v>
      </c>
      <c r="C1424" s="105">
        <v>8317</v>
      </c>
      <c r="D1424" s="104">
        <v>7</v>
      </c>
      <c r="E1424" s="104">
        <v>5000</v>
      </c>
      <c r="F1424" s="104">
        <v>5100</v>
      </c>
      <c r="G1424" s="104">
        <v>511</v>
      </c>
      <c r="H1424" s="104">
        <v>19</v>
      </c>
      <c r="I1424" s="119" t="s">
        <v>150</v>
      </c>
      <c r="J1424" s="67">
        <v>0</v>
      </c>
      <c r="K1424" s="67">
        <v>0</v>
      </c>
      <c r="L1424" s="68">
        <f t="shared" si="4824"/>
        <v>0</v>
      </c>
      <c r="M1424" s="67">
        <v>0</v>
      </c>
      <c r="N1424" s="67">
        <v>0</v>
      </c>
      <c r="O1424" s="68">
        <f t="shared" si="4825"/>
        <v>0</v>
      </c>
      <c r="P1424" s="68">
        <f t="shared" si="4826"/>
        <v>0</v>
      </c>
      <c r="Q1424" s="71">
        <v>0</v>
      </c>
      <c r="R1424" s="71">
        <v>0</v>
      </c>
      <c r="S1424" s="71">
        <v>0</v>
      </c>
      <c r="T1424" s="71">
        <v>0</v>
      </c>
      <c r="U1424" s="71">
        <v>0</v>
      </c>
      <c r="V1424" s="71">
        <v>0</v>
      </c>
      <c r="W1424" s="67">
        <v>0</v>
      </c>
      <c r="X1424" s="67">
        <v>0</v>
      </c>
      <c r="Y1424" s="68">
        <v>0</v>
      </c>
      <c r="Z1424" s="67">
        <v>0</v>
      </c>
      <c r="AA1424" s="67">
        <v>0</v>
      </c>
      <c r="AB1424" s="68">
        <v>0</v>
      </c>
      <c r="AC1424" s="68">
        <f t="shared" si="4827"/>
        <v>0</v>
      </c>
      <c r="AD1424" s="67">
        <f t="shared" si="4828"/>
        <v>0</v>
      </c>
      <c r="AE1424" s="67">
        <f t="shared" si="4829"/>
        <v>0</v>
      </c>
      <c r="AF1424" s="68">
        <f t="shared" si="4830"/>
        <v>0</v>
      </c>
      <c r="AG1424" s="67" t="e">
        <f>M1424+#REF!-V1424</f>
        <v>#REF!</v>
      </c>
      <c r="AH1424" s="67" t="e">
        <f>N1424+S1424-#REF!</f>
        <v>#REF!</v>
      </c>
      <c r="AI1424" s="68" t="e">
        <f t="shared" si="4831"/>
        <v>#REF!</v>
      </c>
      <c r="AJ1424" s="68" t="e">
        <f t="shared" si="4832"/>
        <v>#REF!</v>
      </c>
      <c r="AK1424" s="71">
        <v>0</v>
      </c>
      <c r="AL1424" s="71">
        <v>0</v>
      </c>
      <c r="AM1424" s="68">
        <f t="shared" si="4833"/>
        <v>0</v>
      </c>
      <c r="AN1424" s="71">
        <v>0</v>
      </c>
      <c r="AO1424" s="71">
        <v>0</v>
      </c>
      <c r="AP1424" s="68">
        <f t="shared" si="4834"/>
        <v>0</v>
      </c>
      <c r="AQ1424" s="68">
        <f t="shared" si="4835"/>
        <v>0</v>
      </c>
      <c r="AR1424" s="71">
        <v>0</v>
      </c>
      <c r="AS1424" s="71">
        <v>0</v>
      </c>
      <c r="AT1424" s="68">
        <f t="shared" si="4836"/>
        <v>0</v>
      </c>
      <c r="AU1424" s="71">
        <v>0</v>
      </c>
      <c r="AV1424" s="71">
        <v>0</v>
      </c>
      <c r="AW1424" s="68">
        <f t="shared" si="4837"/>
        <v>0</v>
      </c>
      <c r="AX1424" s="68">
        <f t="shared" si="4838"/>
        <v>0</v>
      </c>
      <c r="AY1424" s="71">
        <v>0</v>
      </c>
      <c r="AZ1424" s="71">
        <v>0</v>
      </c>
      <c r="BA1424" s="68">
        <f t="shared" si="4839"/>
        <v>0</v>
      </c>
      <c r="BB1424" s="71">
        <v>0</v>
      </c>
      <c r="BC1424" s="71">
        <v>0</v>
      </c>
      <c r="BD1424" s="68">
        <f t="shared" si="4840"/>
        <v>0</v>
      </c>
      <c r="BE1424" s="68">
        <f t="shared" si="4841"/>
        <v>0</v>
      </c>
      <c r="BF1424" s="67">
        <f t="shared" si="4842"/>
        <v>0</v>
      </c>
      <c r="BG1424" s="67">
        <f t="shared" si="4842"/>
        <v>0</v>
      </c>
      <c r="BH1424" s="68">
        <f t="shared" si="4843"/>
        <v>0</v>
      </c>
      <c r="BI1424" s="67" t="e">
        <f t="shared" si="4844"/>
        <v>#REF!</v>
      </c>
      <c r="BJ1424" s="67" t="e">
        <f t="shared" si="4845"/>
        <v>#REF!</v>
      </c>
      <c r="BK1424" s="67" t="e">
        <f t="shared" si="4846"/>
        <v>#REF!</v>
      </c>
      <c r="BL1424" s="67" t="e">
        <f t="shared" si="4773"/>
        <v>#REF!</v>
      </c>
      <c r="BM1424" s="305">
        <v>0</v>
      </c>
      <c r="BN1424" s="305">
        <v>0</v>
      </c>
      <c r="BO1424" s="306"/>
      <c r="BP1424" s="306"/>
      <c r="BQ1424" s="305">
        <v>0</v>
      </c>
      <c r="BR1424" s="305">
        <v>0</v>
      </c>
      <c r="BS1424" s="114" t="s">
        <v>208</v>
      </c>
      <c r="BT1424" s="77"/>
    </row>
    <row r="1425" spans="1:72" s="79" customFormat="1" ht="44.25" hidden="1" customHeight="1">
      <c r="A1425" s="77"/>
      <c r="B1425" s="59">
        <v>2014</v>
      </c>
      <c r="C1425" s="60">
        <v>8317</v>
      </c>
      <c r="D1425" s="59">
        <v>7</v>
      </c>
      <c r="E1425" s="59">
        <v>5000</v>
      </c>
      <c r="F1425" s="59">
        <v>5100</v>
      </c>
      <c r="G1425" s="59">
        <v>512</v>
      </c>
      <c r="H1425" s="59"/>
      <c r="I1425" s="61" t="s">
        <v>262</v>
      </c>
      <c r="J1425" s="62">
        <f>SUM(J1426:J1440)</f>
        <v>0</v>
      </c>
      <c r="K1425" s="62">
        <f t="shared" ref="K1425:P1425" si="4847">SUM(K1426:K1440)</f>
        <v>0</v>
      </c>
      <c r="L1425" s="62">
        <f t="shared" si="4847"/>
        <v>0</v>
      </c>
      <c r="M1425" s="62">
        <f t="shared" si="4847"/>
        <v>0</v>
      </c>
      <c r="N1425" s="62">
        <f t="shared" si="4847"/>
        <v>0</v>
      </c>
      <c r="O1425" s="62">
        <f t="shared" si="4847"/>
        <v>0</v>
      </c>
      <c r="P1425" s="62">
        <f t="shared" si="4847"/>
        <v>0</v>
      </c>
      <c r="Q1425" s="62">
        <f>SUM(Q1426:Q1440)</f>
        <v>0</v>
      </c>
      <c r="R1425" s="62">
        <f t="shared" ref="R1425:S1425" si="4848">SUM(R1426:R1440)</f>
        <v>0</v>
      </c>
      <c r="S1425" s="62">
        <f t="shared" si="4848"/>
        <v>0</v>
      </c>
      <c r="T1425" s="62">
        <f>SUM(T1426:T1440)</f>
        <v>0</v>
      </c>
      <c r="U1425" s="62">
        <f t="shared" ref="U1425:V1425" si="4849">SUM(U1426:U1440)</f>
        <v>0</v>
      </c>
      <c r="V1425" s="62">
        <f t="shared" si="4849"/>
        <v>0</v>
      </c>
      <c r="W1425" s="62">
        <v>0</v>
      </c>
      <c r="X1425" s="62">
        <v>0</v>
      </c>
      <c r="Y1425" s="62">
        <v>0</v>
      </c>
      <c r="Z1425" s="62">
        <v>0</v>
      </c>
      <c r="AA1425" s="62">
        <v>0</v>
      </c>
      <c r="AB1425" s="62">
        <v>0</v>
      </c>
      <c r="AC1425" s="62">
        <f t="shared" ref="AC1425" si="4850">SUM(AC1426:AC1440)</f>
        <v>0</v>
      </c>
      <c r="AD1425" s="62">
        <f>SUM(AD1426:AD1440)</f>
        <v>0</v>
      </c>
      <c r="AE1425" s="62">
        <f t="shared" ref="AE1425:AJ1425" si="4851">SUM(AE1426:AE1440)</f>
        <v>0</v>
      </c>
      <c r="AF1425" s="62">
        <f t="shared" si="4851"/>
        <v>0</v>
      </c>
      <c r="AG1425" s="62" t="e">
        <f t="shared" si="4851"/>
        <v>#REF!</v>
      </c>
      <c r="AH1425" s="62" t="e">
        <f t="shared" si="4851"/>
        <v>#REF!</v>
      </c>
      <c r="AI1425" s="62" t="e">
        <f t="shared" si="4851"/>
        <v>#REF!</v>
      </c>
      <c r="AJ1425" s="62" t="e">
        <f t="shared" si="4851"/>
        <v>#REF!</v>
      </c>
      <c r="AK1425" s="62">
        <f>SUM(AK1426:AK1440)</f>
        <v>0</v>
      </c>
      <c r="AL1425" s="62">
        <f t="shared" ref="AL1425:AQ1425" si="4852">SUM(AL1426:AL1440)</f>
        <v>0</v>
      </c>
      <c r="AM1425" s="62">
        <f t="shared" si="4852"/>
        <v>0</v>
      </c>
      <c r="AN1425" s="62">
        <f t="shared" si="4852"/>
        <v>0</v>
      </c>
      <c r="AO1425" s="62">
        <f t="shared" si="4852"/>
        <v>0</v>
      </c>
      <c r="AP1425" s="62">
        <f t="shared" si="4852"/>
        <v>0</v>
      </c>
      <c r="AQ1425" s="62">
        <f t="shared" si="4852"/>
        <v>0</v>
      </c>
      <c r="AR1425" s="62">
        <f>SUM(AR1426:AR1440)</f>
        <v>0</v>
      </c>
      <c r="AS1425" s="62">
        <f t="shared" ref="AS1425:AX1425" si="4853">SUM(AS1426:AS1440)</f>
        <v>0</v>
      </c>
      <c r="AT1425" s="62">
        <f t="shared" si="4853"/>
        <v>0</v>
      </c>
      <c r="AU1425" s="62">
        <f t="shared" si="4853"/>
        <v>0</v>
      </c>
      <c r="AV1425" s="62">
        <f t="shared" si="4853"/>
        <v>0</v>
      </c>
      <c r="AW1425" s="62">
        <f t="shared" si="4853"/>
        <v>0</v>
      </c>
      <c r="AX1425" s="62">
        <f t="shared" si="4853"/>
        <v>0</v>
      </c>
      <c r="AY1425" s="62">
        <f>SUM(AY1426:AY1440)</f>
        <v>0</v>
      </c>
      <c r="AZ1425" s="62">
        <f t="shared" ref="AZ1425:BE1425" si="4854">SUM(AZ1426:AZ1440)</f>
        <v>0</v>
      </c>
      <c r="BA1425" s="62">
        <f t="shared" si="4854"/>
        <v>0</v>
      </c>
      <c r="BB1425" s="62">
        <f t="shared" si="4854"/>
        <v>0</v>
      </c>
      <c r="BC1425" s="62">
        <f t="shared" si="4854"/>
        <v>0</v>
      </c>
      <c r="BD1425" s="62">
        <f t="shared" si="4854"/>
        <v>0</v>
      </c>
      <c r="BE1425" s="62">
        <f t="shared" si="4854"/>
        <v>0</v>
      </c>
      <c r="BF1425" s="62">
        <f>SUM(BF1426:BF1440)</f>
        <v>0</v>
      </c>
      <c r="BG1425" s="62">
        <f t="shared" ref="BG1425:BI1425" si="4855">SUM(BG1426:BG1440)</f>
        <v>0</v>
      </c>
      <c r="BH1425" s="62">
        <f t="shared" si="4855"/>
        <v>0</v>
      </c>
      <c r="BI1425" s="62" t="e">
        <f t="shared" si="4855"/>
        <v>#REF!</v>
      </c>
      <c r="BJ1425" s="62" t="e">
        <f t="shared" ref="BJ1425:BK1425" si="4856">SUM(BJ1426:BJ1440)</f>
        <v>#REF!</v>
      </c>
      <c r="BK1425" s="62" t="e">
        <f t="shared" si="4856"/>
        <v>#REF!</v>
      </c>
      <c r="BL1425" s="62" t="e">
        <f t="shared" si="4773"/>
        <v>#REF!</v>
      </c>
      <c r="BM1425" s="169"/>
      <c r="BN1425" s="304"/>
      <c r="BO1425" s="169"/>
      <c r="BP1425" s="304"/>
      <c r="BQ1425" s="169"/>
      <c r="BR1425" s="304"/>
      <c r="BS1425" s="64"/>
      <c r="BT1425" s="77"/>
    </row>
    <row r="1426" spans="1:72" s="46" customFormat="1" ht="36.75" hidden="1" customHeight="1">
      <c r="A1426" s="77"/>
      <c r="B1426" s="104">
        <v>2014</v>
      </c>
      <c r="C1426" s="105">
        <v>8317</v>
      </c>
      <c r="D1426" s="104">
        <v>7</v>
      </c>
      <c r="E1426" s="104">
        <v>5000</v>
      </c>
      <c r="F1426" s="104">
        <v>5100</v>
      </c>
      <c r="G1426" s="104">
        <v>512</v>
      </c>
      <c r="H1426" s="104">
        <v>1</v>
      </c>
      <c r="I1426" s="119" t="s">
        <v>850</v>
      </c>
      <c r="J1426" s="67">
        <v>0</v>
      </c>
      <c r="K1426" s="67">
        <v>0</v>
      </c>
      <c r="L1426" s="68">
        <f t="shared" ref="L1426:L1439" si="4857">J1426+K1426</f>
        <v>0</v>
      </c>
      <c r="M1426" s="67">
        <v>0</v>
      </c>
      <c r="N1426" s="67">
        <v>0</v>
      </c>
      <c r="O1426" s="68">
        <f t="shared" ref="O1426:O1439" si="4858">+M1426+N1426</f>
        <v>0</v>
      </c>
      <c r="P1426" s="68">
        <f t="shared" ref="P1426:P1439" si="4859">+L1426+O1426</f>
        <v>0</v>
      </c>
      <c r="Q1426" s="71">
        <v>0</v>
      </c>
      <c r="R1426" s="71">
        <v>0</v>
      </c>
      <c r="S1426" s="71">
        <v>0</v>
      </c>
      <c r="T1426" s="71">
        <v>0</v>
      </c>
      <c r="U1426" s="71">
        <v>0</v>
      </c>
      <c r="V1426" s="71">
        <v>0</v>
      </c>
      <c r="W1426" s="67">
        <v>0</v>
      </c>
      <c r="X1426" s="67">
        <v>0</v>
      </c>
      <c r="Y1426" s="68">
        <v>0</v>
      </c>
      <c r="Z1426" s="67">
        <v>0</v>
      </c>
      <c r="AA1426" s="67">
        <v>0</v>
      </c>
      <c r="AB1426" s="68">
        <v>0</v>
      </c>
      <c r="AC1426" s="68">
        <f t="shared" ref="AC1426:AC1440" si="4860">+Y1426+AB1426</f>
        <v>0</v>
      </c>
      <c r="AD1426" s="67">
        <f t="shared" ref="AD1426:AD1440" si="4861">J1426+Q1426-T1426</f>
        <v>0</v>
      </c>
      <c r="AE1426" s="67">
        <f t="shared" ref="AE1426:AE1440" si="4862">K1426+R1426-U1426</f>
        <v>0</v>
      </c>
      <c r="AF1426" s="68">
        <f t="shared" ref="AF1426:AF1440" si="4863">AD1426+AE1426</f>
        <v>0</v>
      </c>
      <c r="AG1426" s="67" t="e">
        <f>M1426+#REF!-V1426</f>
        <v>#REF!</v>
      </c>
      <c r="AH1426" s="67" t="e">
        <f>N1426+S1426-#REF!</f>
        <v>#REF!</v>
      </c>
      <c r="AI1426" s="68" t="e">
        <f t="shared" ref="AI1426:AI1440" si="4864">+AG1426+AH1426</f>
        <v>#REF!</v>
      </c>
      <c r="AJ1426" s="68" t="e">
        <f t="shared" ref="AJ1426:AJ1440" si="4865">+AF1426+AI1426</f>
        <v>#REF!</v>
      </c>
      <c r="AK1426" s="71">
        <v>0</v>
      </c>
      <c r="AL1426" s="71">
        <v>0</v>
      </c>
      <c r="AM1426" s="68">
        <f t="shared" ref="AM1426:AM1439" si="4866">AK1426+AL1426</f>
        <v>0</v>
      </c>
      <c r="AN1426" s="71">
        <v>0</v>
      </c>
      <c r="AO1426" s="71">
        <v>0</v>
      </c>
      <c r="AP1426" s="68">
        <f t="shared" ref="AP1426:AP1439" si="4867">+AN1426+AO1426</f>
        <v>0</v>
      </c>
      <c r="AQ1426" s="68">
        <f t="shared" ref="AQ1426:AQ1439" si="4868">+AM1426+AP1426</f>
        <v>0</v>
      </c>
      <c r="AR1426" s="71">
        <v>0</v>
      </c>
      <c r="AS1426" s="71">
        <v>0</v>
      </c>
      <c r="AT1426" s="68">
        <f t="shared" ref="AT1426:AT1439" si="4869">AR1426+AS1426</f>
        <v>0</v>
      </c>
      <c r="AU1426" s="71">
        <v>0</v>
      </c>
      <c r="AV1426" s="71">
        <v>0</v>
      </c>
      <c r="AW1426" s="68">
        <f t="shared" ref="AW1426:AW1439" si="4870">+AU1426+AV1426</f>
        <v>0</v>
      </c>
      <c r="AX1426" s="68">
        <f t="shared" ref="AX1426:AX1439" si="4871">+AT1426+AW1426</f>
        <v>0</v>
      </c>
      <c r="AY1426" s="71">
        <v>0</v>
      </c>
      <c r="AZ1426" s="71">
        <v>0</v>
      </c>
      <c r="BA1426" s="68">
        <f t="shared" ref="BA1426:BA1439" si="4872">AY1426+AZ1426</f>
        <v>0</v>
      </c>
      <c r="BB1426" s="71">
        <v>0</v>
      </c>
      <c r="BC1426" s="71">
        <v>0</v>
      </c>
      <c r="BD1426" s="68">
        <f t="shared" ref="BD1426:BD1439" si="4873">+BB1426+BC1426</f>
        <v>0</v>
      </c>
      <c r="BE1426" s="68">
        <f t="shared" ref="BE1426:BE1439" si="4874">+BA1426+BD1426</f>
        <v>0</v>
      </c>
      <c r="BF1426" s="67">
        <f t="shared" ref="BF1426:BG1440" si="4875">AD1426-AK1426-AR1426-AY1426</f>
        <v>0</v>
      </c>
      <c r="BG1426" s="67">
        <f t="shared" si="4875"/>
        <v>0</v>
      </c>
      <c r="BH1426" s="68">
        <f t="shared" ref="BH1426:BH1440" si="4876">BF1426+BG1426</f>
        <v>0</v>
      </c>
      <c r="BI1426" s="67" t="e">
        <f t="shared" ref="BI1426:BI1440" si="4877">AG1426-AN1426-AU1426-BB1426</f>
        <v>#REF!</v>
      </c>
      <c r="BJ1426" s="67" t="e">
        <f t="shared" ref="BJ1426:BJ1440" si="4878">AH1426-AO1426-AV1426-BC1426</f>
        <v>#REF!</v>
      </c>
      <c r="BK1426" s="67" t="e">
        <f t="shared" ref="BK1426:BK1440" si="4879">AI1426-AP1426-AW1426-BD1426</f>
        <v>#REF!</v>
      </c>
      <c r="BL1426" s="67" t="e">
        <f t="shared" si="4773"/>
        <v>#REF!</v>
      </c>
      <c r="BM1426" s="305">
        <v>0</v>
      </c>
      <c r="BN1426" s="305">
        <v>0</v>
      </c>
      <c r="BO1426" s="306"/>
      <c r="BP1426" s="306"/>
      <c r="BQ1426" s="305">
        <v>0</v>
      </c>
      <c r="BR1426" s="305">
        <v>0</v>
      </c>
      <c r="BS1426" s="114" t="s">
        <v>208</v>
      </c>
      <c r="BT1426" s="77"/>
    </row>
    <row r="1427" spans="1:72" s="46" customFormat="1" ht="36.75" hidden="1" customHeight="1">
      <c r="A1427" s="77"/>
      <c r="B1427" s="104">
        <v>2014</v>
      </c>
      <c r="C1427" s="105">
        <v>8317</v>
      </c>
      <c r="D1427" s="104">
        <v>7</v>
      </c>
      <c r="E1427" s="104">
        <v>5000</v>
      </c>
      <c r="F1427" s="104">
        <v>5100</v>
      </c>
      <c r="G1427" s="104">
        <v>512</v>
      </c>
      <c r="H1427" s="104">
        <v>2</v>
      </c>
      <c r="I1427" s="119" t="s">
        <v>302</v>
      </c>
      <c r="J1427" s="67">
        <v>0</v>
      </c>
      <c r="K1427" s="67">
        <v>0</v>
      </c>
      <c r="L1427" s="68">
        <f t="shared" si="4857"/>
        <v>0</v>
      </c>
      <c r="M1427" s="67">
        <v>0</v>
      </c>
      <c r="N1427" s="67">
        <v>0</v>
      </c>
      <c r="O1427" s="68">
        <f t="shared" si="4858"/>
        <v>0</v>
      </c>
      <c r="P1427" s="68">
        <f t="shared" si="4859"/>
        <v>0</v>
      </c>
      <c r="Q1427" s="71">
        <v>0</v>
      </c>
      <c r="R1427" s="71">
        <v>0</v>
      </c>
      <c r="S1427" s="71">
        <v>0</v>
      </c>
      <c r="T1427" s="71">
        <v>0</v>
      </c>
      <c r="U1427" s="71">
        <v>0</v>
      </c>
      <c r="V1427" s="71">
        <v>0</v>
      </c>
      <c r="W1427" s="67">
        <v>0</v>
      </c>
      <c r="X1427" s="67">
        <v>0</v>
      </c>
      <c r="Y1427" s="68">
        <v>0</v>
      </c>
      <c r="Z1427" s="67">
        <v>0</v>
      </c>
      <c r="AA1427" s="67">
        <v>0</v>
      </c>
      <c r="AB1427" s="68">
        <v>0</v>
      </c>
      <c r="AC1427" s="68">
        <f t="shared" si="4860"/>
        <v>0</v>
      </c>
      <c r="AD1427" s="67">
        <f t="shared" si="4861"/>
        <v>0</v>
      </c>
      <c r="AE1427" s="67">
        <f t="shared" si="4862"/>
        <v>0</v>
      </c>
      <c r="AF1427" s="68">
        <f t="shared" si="4863"/>
        <v>0</v>
      </c>
      <c r="AG1427" s="67" t="e">
        <f>M1427+#REF!-V1427</f>
        <v>#REF!</v>
      </c>
      <c r="AH1427" s="67" t="e">
        <f>N1427+S1427-#REF!</f>
        <v>#REF!</v>
      </c>
      <c r="AI1427" s="68" t="e">
        <f t="shared" si="4864"/>
        <v>#REF!</v>
      </c>
      <c r="AJ1427" s="68" t="e">
        <f t="shared" si="4865"/>
        <v>#REF!</v>
      </c>
      <c r="AK1427" s="71">
        <v>0</v>
      </c>
      <c r="AL1427" s="71">
        <v>0</v>
      </c>
      <c r="AM1427" s="68">
        <f t="shared" si="4866"/>
        <v>0</v>
      </c>
      <c r="AN1427" s="71">
        <v>0</v>
      </c>
      <c r="AO1427" s="71">
        <v>0</v>
      </c>
      <c r="AP1427" s="68">
        <f t="shared" si="4867"/>
        <v>0</v>
      </c>
      <c r="AQ1427" s="68">
        <f t="shared" si="4868"/>
        <v>0</v>
      </c>
      <c r="AR1427" s="71">
        <v>0</v>
      </c>
      <c r="AS1427" s="71">
        <v>0</v>
      </c>
      <c r="AT1427" s="68">
        <f t="shared" si="4869"/>
        <v>0</v>
      </c>
      <c r="AU1427" s="71">
        <v>0</v>
      </c>
      <c r="AV1427" s="71">
        <v>0</v>
      </c>
      <c r="AW1427" s="68">
        <f t="shared" si="4870"/>
        <v>0</v>
      </c>
      <c r="AX1427" s="68">
        <f t="shared" si="4871"/>
        <v>0</v>
      </c>
      <c r="AY1427" s="71">
        <v>0</v>
      </c>
      <c r="AZ1427" s="71">
        <v>0</v>
      </c>
      <c r="BA1427" s="68">
        <f t="shared" si="4872"/>
        <v>0</v>
      </c>
      <c r="BB1427" s="71">
        <v>0</v>
      </c>
      <c r="BC1427" s="71">
        <v>0</v>
      </c>
      <c r="BD1427" s="68">
        <f t="shared" si="4873"/>
        <v>0</v>
      </c>
      <c r="BE1427" s="68">
        <f t="shared" si="4874"/>
        <v>0</v>
      </c>
      <c r="BF1427" s="67">
        <f t="shared" si="4875"/>
        <v>0</v>
      </c>
      <c r="BG1427" s="67">
        <f t="shared" si="4875"/>
        <v>0</v>
      </c>
      <c r="BH1427" s="68">
        <f t="shared" si="4876"/>
        <v>0</v>
      </c>
      <c r="BI1427" s="67" t="e">
        <f t="shared" si="4877"/>
        <v>#REF!</v>
      </c>
      <c r="BJ1427" s="67" t="e">
        <f t="shared" si="4878"/>
        <v>#REF!</v>
      </c>
      <c r="BK1427" s="67" t="e">
        <f t="shared" si="4879"/>
        <v>#REF!</v>
      </c>
      <c r="BL1427" s="67" t="e">
        <f t="shared" si="4773"/>
        <v>#REF!</v>
      </c>
      <c r="BM1427" s="305">
        <v>0</v>
      </c>
      <c r="BN1427" s="305">
        <v>0</v>
      </c>
      <c r="BO1427" s="306"/>
      <c r="BP1427" s="306"/>
      <c r="BQ1427" s="305">
        <v>0</v>
      </c>
      <c r="BR1427" s="305">
        <v>0</v>
      </c>
      <c r="BS1427" s="114" t="s">
        <v>208</v>
      </c>
      <c r="BT1427" s="77"/>
    </row>
    <row r="1428" spans="1:72" s="46" customFormat="1" ht="36.75" hidden="1" customHeight="1">
      <c r="A1428" s="77"/>
      <c r="B1428" s="104">
        <v>2014</v>
      </c>
      <c r="C1428" s="105">
        <v>8317</v>
      </c>
      <c r="D1428" s="104">
        <v>7</v>
      </c>
      <c r="E1428" s="104">
        <v>5000</v>
      </c>
      <c r="F1428" s="104">
        <v>5100</v>
      </c>
      <c r="G1428" s="104">
        <v>512</v>
      </c>
      <c r="H1428" s="104">
        <v>3</v>
      </c>
      <c r="I1428" s="119" t="s">
        <v>851</v>
      </c>
      <c r="J1428" s="67">
        <v>0</v>
      </c>
      <c r="K1428" s="67">
        <v>0</v>
      </c>
      <c r="L1428" s="68">
        <f t="shared" si="4857"/>
        <v>0</v>
      </c>
      <c r="M1428" s="67">
        <v>0</v>
      </c>
      <c r="N1428" s="67">
        <v>0</v>
      </c>
      <c r="O1428" s="68">
        <f t="shared" si="4858"/>
        <v>0</v>
      </c>
      <c r="P1428" s="68">
        <f t="shared" si="4859"/>
        <v>0</v>
      </c>
      <c r="Q1428" s="71">
        <v>0</v>
      </c>
      <c r="R1428" s="71">
        <v>0</v>
      </c>
      <c r="S1428" s="71">
        <v>0</v>
      </c>
      <c r="T1428" s="71">
        <v>0</v>
      </c>
      <c r="U1428" s="71">
        <v>0</v>
      </c>
      <c r="V1428" s="71">
        <v>0</v>
      </c>
      <c r="W1428" s="67">
        <v>0</v>
      </c>
      <c r="X1428" s="67">
        <v>0</v>
      </c>
      <c r="Y1428" s="68">
        <v>0</v>
      </c>
      <c r="Z1428" s="67">
        <v>0</v>
      </c>
      <c r="AA1428" s="67">
        <v>0</v>
      </c>
      <c r="AB1428" s="68">
        <v>0</v>
      </c>
      <c r="AC1428" s="68">
        <f t="shared" si="4860"/>
        <v>0</v>
      </c>
      <c r="AD1428" s="67">
        <f t="shared" si="4861"/>
        <v>0</v>
      </c>
      <c r="AE1428" s="67">
        <f t="shared" si="4862"/>
        <v>0</v>
      </c>
      <c r="AF1428" s="68">
        <f t="shared" si="4863"/>
        <v>0</v>
      </c>
      <c r="AG1428" s="67" t="e">
        <f>M1428+#REF!-V1428</f>
        <v>#REF!</v>
      </c>
      <c r="AH1428" s="67" t="e">
        <f>N1428+S1428-#REF!</f>
        <v>#REF!</v>
      </c>
      <c r="AI1428" s="68" t="e">
        <f t="shared" si="4864"/>
        <v>#REF!</v>
      </c>
      <c r="AJ1428" s="68" t="e">
        <f t="shared" si="4865"/>
        <v>#REF!</v>
      </c>
      <c r="AK1428" s="71">
        <v>0</v>
      </c>
      <c r="AL1428" s="71">
        <v>0</v>
      </c>
      <c r="AM1428" s="68">
        <f t="shared" si="4866"/>
        <v>0</v>
      </c>
      <c r="AN1428" s="71">
        <v>0</v>
      </c>
      <c r="AO1428" s="71">
        <v>0</v>
      </c>
      <c r="AP1428" s="68">
        <f t="shared" si="4867"/>
        <v>0</v>
      </c>
      <c r="AQ1428" s="68">
        <f t="shared" si="4868"/>
        <v>0</v>
      </c>
      <c r="AR1428" s="71">
        <v>0</v>
      </c>
      <c r="AS1428" s="71">
        <v>0</v>
      </c>
      <c r="AT1428" s="68">
        <f t="shared" si="4869"/>
        <v>0</v>
      </c>
      <c r="AU1428" s="71">
        <v>0</v>
      </c>
      <c r="AV1428" s="71">
        <v>0</v>
      </c>
      <c r="AW1428" s="68">
        <f t="shared" si="4870"/>
        <v>0</v>
      </c>
      <c r="AX1428" s="68">
        <f t="shared" si="4871"/>
        <v>0</v>
      </c>
      <c r="AY1428" s="71">
        <v>0</v>
      </c>
      <c r="AZ1428" s="71">
        <v>0</v>
      </c>
      <c r="BA1428" s="68">
        <f t="shared" si="4872"/>
        <v>0</v>
      </c>
      <c r="BB1428" s="71">
        <v>0</v>
      </c>
      <c r="BC1428" s="71">
        <v>0</v>
      </c>
      <c r="BD1428" s="68">
        <f t="shared" si="4873"/>
        <v>0</v>
      </c>
      <c r="BE1428" s="68">
        <f t="shared" si="4874"/>
        <v>0</v>
      </c>
      <c r="BF1428" s="67">
        <f t="shared" si="4875"/>
        <v>0</v>
      </c>
      <c r="BG1428" s="67">
        <f t="shared" si="4875"/>
        <v>0</v>
      </c>
      <c r="BH1428" s="68">
        <f t="shared" si="4876"/>
        <v>0</v>
      </c>
      <c r="BI1428" s="67" t="e">
        <f t="shared" si="4877"/>
        <v>#REF!</v>
      </c>
      <c r="BJ1428" s="67" t="e">
        <f t="shared" si="4878"/>
        <v>#REF!</v>
      </c>
      <c r="BK1428" s="67" t="e">
        <f t="shared" si="4879"/>
        <v>#REF!</v>
      </c>
      <c r="BL1428" s="67" t="e">
        <f t="shared" si="4773"/>
        <v>#REF!</v>
      </c>
      <c r="BM1428" s="305">
        <v>0</v>
      </c>
      <c r="BN1428" s="305">
        <v>0</v>
      </c>
      <c r="BO1428" s="306"/>
      <c r="BP1428" s="306"/>
      <c r="BQ1428" s="305">
        <v>0</v>
      </c>
      <c r="BR1428" s="305">
        <v>0</v>
      </c>
      <c r="BS1428" s="114" t="s">
        <v>208</v>
      </c>
      <c r="BT1428" s="77"/>
    </row>
    <row r="1429" spans="1:72" s="46" customFormat="1" ht="36.75" hidden="1" customHeight="1">
      <c r="A1429" s="77"/>
      <c r="B1429" s="104">
        <v>2014</v>
      </c>
      <c r="C1429" s="105">
        <v>8317</v>
      </c>
      <c r="D1429" s="104">
        <v>7</v>
      </c>
      <c r="E1429" s="104">
        <v>5000</v>
      </c>
      <c r="F1429" s="104">
        <v>5100</v>
      </c>
      <c r="G1429" s="104">
        <v>512</v>
      </c>
      <c r="H1429" s="104">
        <v>4</v>
      </c>
      <c r="I1429" s="119" t="s">
        <v>852</v>
      </c>
      <c r="J1429" s="67">
        <v>0</v>
      </c>
      <c r="K1429" s="67">
        <v>0</v>
      </c>
      <c r="L1429" s="68">
        <f t="shared" si="4857"/>
        <v>0</v>
      </c>
      <c r="M1429" s="67">
        <v>0</v>
      </c>
      <c r="N1429" s="67">
        <v>0</v>
      </c>
      <c r="O1429" s="68">
        <f t="shared" si="4858"/>
        <v>0</v>
      </c>
      <c r="P1429" s="68">
        <f t="shared" si="4859"/>
        <v>0</v>
      </c>
      <c r="Q1429" s="71">
        <v>0</v>
      </c>
      <c r="R1429" s="71">
        <v>0</v>
      </c>
      <c r="S1429" s="71">
        <v>0</v>
      </c>
      <c r="T1429" s="71">
        <v>0</v>
      </c>
      <c r="U1429" s="71">
        <v>0</v>
      </c>
      <c r="V1429" s="71">
        <v>0</v>
      </c>
      <c r="W1429" s="67">
        <v>0</v>
      </c>
      <c r="X1429" s="67">
        <v>0</v>
      </c>
      <c r="Y1429" s="68">
        <v>0</v>
      </c>
      <c r="Z1429" s="67">
        <v>0</v>
      </c>
      <c r="AA1429" s="67">
        <v>0</v>
      </c>
      <c r="AB1429" s="68">
        <v>0</v>
      </c>
      <c r="AC1429" s="68">
        <f t="shared" si="4860"/>
        <v>0</v>
      </c>
      <c r="AD1429" s="67">
        <f t="shared" si="4861"/>
        <v>0</v>
      </c>
      <c r="AE1429" s="67">
        <f t="shared" si="4862"/>
        <v>0</v>
      </c>
      <c r="AF1429" s="68">
        <f t="shared" si="4863"/>
        <v>0</v>
      </c>
      <c r="AG1429" s="67" t="e">
        <f>M1429+#REF!-V1429</f>
        <v>#REF!</v>
      </c>
      <c r="AH1429" s="67" t="e">
        <f>N1429+S1429-#REF!</f>
        <v>#REF!</v>
      </c>
      <c r="AI1429" s="68" t="e">
        <f t="shared" si="4864"/>
        <v>#REF!</v>
      </c>
      <c r="AJ1429" s="68" t="e">
        <f t="shared" si="4865"/>
        <v>#REF!</v>
      </c>
      <c r="AK1429" s="71">
        <v>0</v>
      </c>
      <c r="AL1429" s="71">
        <v>0</v>
      </c>
      <c r="AM1429" s="68">
        <f t="shared" si="4866"/>
        <v>0</v>
      </c>
      <c r="AN1429" s="71">
        <v>0</v>
      </c>
      <c r="AO1429" s="71">
        <v>0</v>
      </c>
      <c r="AP1429" s="68">
        <f t="shared" si="4867"/>
        <v>0</v>
      </c>
      <c r="AQ1429" s="68">
        <f t="shared" si="4868"/>
        <v>0</v>
      </c>
      <c r="AR1429" s="71">
        <v>0</v>
      </c>
      <c r="AS1429" s="71">
        <v>0</v>
      </c>
      <c r="AT1429" s="68">
        <f t="shared" si="4869"/>
        <v>0</v>
      </c>
      <c r="AU1429" s="71">
        <v>0</v>
      </c>
      <c r="AV1429" s="71">
        <v>0</v>
      </c>
      <c r="AW1429" s="68">
        <f t="shared" si="4870"/>
        <v>0</v>
      </c>
      <c r="AX1429" s="68">
        <f t="shared" si="4871"/>
        <v>0</v>
      </c>
      <c r="AY1429" s="71">
        <v>0</v>
      </c>
      <c r="AZ1429" s="71">
        <v>0</v>
      </c>
      <c r="BA1429" s="68">
        <f t="shared" si="4872"/>
        <v>0</v>
      </c>
      <c r="BB1429" s="71">
        <v>0</v>
      </c>
      <c r="BC1429" s="71">
        <v>0</v>
      </c>
      <c r="BD1429" s="68">
        <f t="shared" si="4873"/>
        <v>0</v>
      </c>
      <c r="BE1429" s="68">
        <f t="shared" si="4874"/>
        <v>0</v>
      </c>
      <c r="BF1429" s="67">
        <f t="shared" si="4875"/>
        <v>0</v>
      </c>
      <c r="BG1429" s="67">
        <f t="shared" si="4875"/>
        <v>0</v>
      </c>
      <c r="BH1429" s="68">
        <f t="shared" si="4876"/>
        <v>0</v>
      </c>
      <c r="BI1429" s="67" t="e">
        <f t="shared" si="4877"/>
        <v>#REF!</v>
      </c>
      <c r="BJ1429" s="67" t="e">
        <f t="shared" si="4878"/>
        <v>#REF!</v>
      </c>
      <c r="BK1429" s="67" t="e">
        <f t="shared" si="4879"/>
        <v>#REF!</v>
      </c>
      <c r="BL1429" s="67" t="e">
        <f t="shared" si="4773"/>
        <v>#REF!</v>
      </c>
      <c r="BM1429" s="305">
        <v>0</v>
      </c>
      <c r="BN1429" s="305">
        <v>0</v>
      </c>
      <c r="BO1429" s="306"/>
      <c r="BP1429" s="306"/>
      <c r="BQ1429" s="305">
        <v>0</v>
      </c>
      <c r="BR1429" s="305">
        <v>0</v>
      </c>
      <c r="BS1429" s="114" t="s">
        <v>208</v>
      </c>
      <c r="BT1429" s="77"/>
    </row>
    <row r="1430" spans="1:72" s="46" customFormat="1" ht="36.75" hidden="1" customHeight="1">
      <c r="A1430" s="77"/>
      <c r="B1430" s="104">
        <v>2014</v>
      </c>
      <c r="C1430" s="105">
        <v>8317</v>
      </c>
      <c r="D1430" s="104">
        <v>7</v>
      </c>
      <c r="E1430" s="104">
        <v>5000</v>
      </c>
      <c r="F1430" s="104">
        <v>5100</v>
      </c>
      <c r="G1430" s="104">
        <v>512</v>
      </c>
      <c r="H1430" s="104">
        <v>5</v>
      </c>
      <c r="I1430" s="119" t="s">
        <v>853</v>
      </c>
      <c r="J1430" s="67">
        <v>0</v>
      </c>
      <c r="K1430" s="67">
        <v>0</v>
      </c>
      <c r="L1430" s="68">
        <f t="shared" si="4857"/>
        <v>0</v>
      </c>
      <c r="M1430" s="67">
        <v>0</v>
      </c>
      <c r="N1430" s="67">
        <v>0</v>
      </c>
      <c r="O1430" s="68">
        <f t="shared" si="4858"/>
        <v>0</v>
      </c>
      <c r="P1430" s="68">
        <f t="shared" si="4859"/>
        <v>0</v>
      </c>
      <c r="Q1430" s="71">
        <v>0</v>
      </c>
      <c r="R1430" s="71">
        <v>0</v>
      </c>
      <c r="S1430" s="71">
        <v>0</v>
      </c>
      <c r="T1430" s="71">
        <v>0</v>
      </c>
      <c r="U1430" s="71">
        <v>0</v>
      </c>
      <c r="V1430" s="71">
        <v>0</v>
      </c>
      <c r="W1430" s="67">
        <v>0</v>
      </c>
      <c r="X1430" s="67">
        <v>0</v>
      </c>
      <c r="Y1430" s="68">
        <v>0</v>
      </c>
      <c r="Z1430" s="67">
        <v>0</v>
      </c>
      <c r="AA1430" s="67">
        <v>0</v>
      </c>
      <c r="AB1430" s="68">
        <v>0</v>
      </c>
      <c r="AC1430" s="68">
        <f t="shared" si="4860"/>
        <v>0</v>
      </c>
      <c r="AD1430" s="67">
        <f t="shared" si="4861"/>
        <v>0</v>
      </c>
      <c r="AE1430" s="67">
        <f t="shared" si="4862"/>
        <v>0</v>
      </c>
      <c r="AF1430" s="68">
        <f t="shared" si="4863"/>
        <v>0</v>
      </c>
      <c r="AG1430" s="67" t="e">
        <f>M1430+#REF!-V1430</f>
        <v>#REF!</v>
      </c>
      <c r="AH1430" s="67" t="e">
        <f>N1430+S1430-#REF!</f>
        <v>#REF!</v>
      </c>
      <c r="AI1430" s="68" t="e">
        <f t="shared" si="4864"/>
        <v>#REF!</v>
      </c>
      <c r="AJ1430" s="68" t="e">
        <f t="shared" si="4865"/>
        <v>#REF!</v>
      </c>
      <c r="AK1430" s="71">
        <v>0</v>
      </c>
      <c r="AL1430" s="71">
        <v>0</v>
      </c>
      <c r="AM1430" s="68">
        <f t="shared" si="4866"/>
        <v>0</v>
      </c>
      <c r="AN1430" s="71">
        <v>0</v>
      </c>
      <c r="AO1430" s="71">
        <v>0</v>
      </c>
      <c r="AP1430" s="68">
        <f t="shared" si="4867"/>
        <v>0</v>
      </c>
      <c r="AQ1430" s="68">
        <f t="shared" si="4868"/>
        <v>0</v>
      </c>
      <c r="AR1430" s="71">
        <v>0</v>
      </c>
      <c r="AS1430" s="71">
        <v>0</v>
      </c>
      <c r="AT1430" s="68">
        <f t="shared" si="4869"/>
        <v>0</v>
      </c>
      <c r="AU1430" s="71">
        <v>0</v>
      </c>
      <c r="AV1430" s="71">
        <v>0</v>
      </c>
      <c r="AW1430" s="68">
        <f t="shared" si="4870"/>
        <v>0</v>
      </c>
      <c r="AX1430" s="68">
        <f t="shared" si="4871"/>
        <v>0</v>
      </c>
      <c r="AY1430" s="71">
        <v>0</v>
      </c>
      <c r="AZ1430" s="71">
        <v>0</v>
      </c>
      <c r="BA1430" s="68">
        <f t="shared" si="4872"/>
        <v>0</v>
      </c>
      <c r="BB1430" s="71">
        <v>0</v>
      </c>
      <c r="BC1430" s="71">
        <v>0</v>
      </c>
      <c r="BD1430" s="68">
        <f t="shared" si="4873"/>
        <v>0</v>
      </c>
      <c r="BE1430" s="68">
        <f t="shared" si="4874"/>
        <v>0</v>
      </c>
      <c r="BF1430" s="67">
        <f t="shared" si="4875"/>
        <v>0</v>
      </c>
      <c r="BG1430" s="67">
        <f t="shared" si="4875"/>
        <v>0</v>
      </c>
      <c r="BH1430" s="68">
        <f t="shared" si="4876"/>
        <v>0</v>
      </c>
      <c r="BI1430" s="67" t="e">
        <f t="shared" si="4877"/>
        <v>#REF!</v>
      </c>
      <c r="BJ1430" s="67" t="e">
        <f t="shared" si="4878"/>
        <v>#REF!</v>
      </c>
      <c r="BK1430" s="67" t="e">
        <f t="shared" si="4879"/>
        <v>#REF!</v>
      </c>
      <c r="BL1430" s="67" t="e">
        <f t="shared" si="4773"/>
        <v>#REF!</v>
      </c>
      <c r="BM1430" s="305">
        <v>0</v>
      </c>
      <c r="BN1430" s="305">
        <v>0</v>
      </c>
      <c r="BO1430" s="306"/>
      <c r="BP1430" s="306"/>
      <c r="BQ1430" s="305">
        <v>0</v>
      </c>
      <c r="BR1430" s="305">
        <v>0</v>
      </c>
      <c r="BS1430" s="114" t="s">
        <v>208</v>
      </c>
      <c r="BT1430" s="77"/>
    </row>
    <row r="1431" spans="1:72" s="46" customFormat="1" ht="36.75" hidden="1" customHeight="1">
      <c r="A1431" s="77"/>
      <c r="B1431" s="104">
        <v>2014</v>
      </c>
      <c r="C1431" s="105">
        <v>8317</v>
      </c>
      <c r="D1431" s="104">
        <v>7</v>
      </c>
      <c r="E1431" s="104">
        <v>5000</v>
      </c>
      <c r="F1431" s="104">
        <v>5100</v>
      </c>
      <c r="G1431" s="104">
        <v>512</v>
      </c>
      <c r="H1431" s="104">
        <v>6</v>
      </c>
      <c r="I1431" s="119" t="s">
        <v>854</v>
      </c>
      <c r="J1431" s="67">
        <v>0</v>
      </c>
      <c r="K1431" s="67">
        <v>0</v>
      </c>
      <c r="L1431" s="68">
        <f t="shared" si="4857"/>
        <v>0</v>
      </c>
      <c r="M1431" s="67">
        <v>0</v>
      </c>
      <c r="N1431" s="67">
        <v>0</v>
      </c>
      <c r="O1431" s="68">
        <f t="shared" si="4858"/>
        <v>0</v>
      </c>
      <c r="P1431" s="68">
        <f t="shared" si="4859"/>
        <v>0</v>
      </c>
      <c r="Q1431" s="71">
        <v>0</v>
      </c>
      <c r="R1431" s="71">
        <v>0</v>
      </c>
      <c r="S1431" s="71">
        <v>0</v>
      </c>
      <c r="T1431" s="71">
        <v>0</v>
      </c>
      <c r="U1431" s="71">
        <v>0</v>
      </c>
      <c r="V1431" s="71">
        <v>0</v>
      </c>
      <c r="W1431" s="67">
        <v>0</v>
      </c>
      <c r="X1431" s="67">
        <v>0</v>
      </c>
      <c r="Y1431" s="68">
        <v>0</v>
      </c>
      <c r="Z1431" s="67">
        <v>0</v>
      </c>
      <c r="AA1431" s="67">
        <v>0</v>
      </c>
      <c r="AB1431" s="68">
        <v>0</v>
      </c>
      <c r="AC1431" s="68">
        <f t="shared" si="4860"/>
        <v>0</v>
      </c>
      <c r="AD1431" s="67">
        <f t="shared" si="4861"/>
        <v>0</v>
      </c>
      <c r="AE1431" s="67">
        <f t="shared" si="4862"/>
        <v>0</v>
      </c>
      <c r="AF1431" s="68">
        <f t="shared" si="4863"/>
        <v>0</v>
      </c>
      <c r="AG1431" s="67" t="e">
        <f>M1431+#REF!-V1431</f>
        <v>#REF!</v>
      </c>
      <c r="AH1431" s="67" t="e">
        <f>N1431+S1431-#REF!</f>
        <v>#REF!</v>
      </c>
      <c r="AI1431" s="68" t="e">
        <f t="shared" si="4864"/>
        <v>#REF!</v>
      </c>
      <c r="AJ1431" s="68" t="e">
        <f t="shared" si="4865"/>
        <v>#REF!</v>
      </c>
      <c r="AK1431" s="71">
        <v>0</v>
      </c>
      <c r="AL1431" s="71">
        <v>0</v>
      </c>
      <c r="AM1431" s="68">
        <f t="shared" si="4866"/>
        <v>0</v>
      </c>
      <c r="AN1431" s="71">
        <v>0</v>
      </c>
      <c r="AO1431" s="71">
        <v>0</v>
      </c>
      <c r="AP1431" s="68">
        <f t="shared" si="4867"/>
        <v>0</v>
      </c>
      <c r="AQ1431" s="68">
        <f t="shared" si="4868"/>
        <v>0</v>
      </c>
      <c r="AR1431" s="71">
        <v>0</v>
      </c>
      <c r="AS1431" s="71">
        <v>0</v>
      </c>
      <c r="AT1431" s="68">
        <f t="shared" si="4869"/>
        <v>0</v>
      </c>
      <c r="AU1431" s="71">
        <v>0</v>
      </c>
      <c r="AV1431" s="71">
        <v>0</v>
      </c>
      <c r="AW1431" s="68">
        <f t="shared" si="4870"/>
        <v>0</v>
      </c>
      <c r="AX1431" s="68">
        <f t="shared" si="4871"/>
        <v>0</v>
      </c>
      <c r="AY1431" s="71">
        <v>0</v>
      </c>
      <c r="AZ1431" s="71">
        <v>0</v>
      </c>
      <c r="BA1431" s="68">
        <f t="shared" si="4872"/>
        <v>0</v>
      </c>
      <c r="BB1431" s="71">
        <v>0</v>
      </c>
      <c r="BC1431" s="71">
        <v>0</v>
      </c>
      <c r="BD1431" s="68">
        <f t="shared" si="4873"/>
        <v>0</v>
      </c>
      <c r="BE1431" s="68">
        <f t="shared" si="4874"/>
        <v>0</v>
      </c>
      <c r="BF1431" s="67">
        <f t="shared" si="4875"/>
        <v>0</v>
      </c>
      <c r="BG1431" s="67">
        <f t="shared" si="4875"/>
        <v>0</v>
      </c>
      <c r="BH1431" s="68">
        <f t="shared" si="4876"/>
        <v>0</v>
      </c>
      <c r="BI1431" s="67" t="e">
        <f t="shared" si="4877"/>
        <v>#REF!</v>
      </c>
      <c r="BJ1431" s="67" t="e">
        <f t="shared" si="4878"/>
        <v>#REF!</v>
      </c>
      <c r="BK1431" s="67" t="e">
        <f t="shared" si="4879"/>
        <v>#REF!</v>
      </c>
      <c r="BL1431" s="67" t="e">
        <f t="shared" si="4773"/>
        <v>#REF!</v>
      </c>
      <c r="BM1431" s="305">
        <v>0</v>
      </c>
      <c r="BN1431" s="305">
        <v>0</v>
      </c>
      <c r="BO1431" s="306"/>
      <c r="BP1431" s="306"/>
      <c r="BQ1431" s="305">
        <v>0</v>
      </c>
      <c r="BR1431" s="305">
        <v>0</v>
      </c>
      <c r="BS1431" s="114" t="s">
        <v>208</v>
      </c>
      <c r="BT1431" s="77"/>
    </row>
    <row r="1432" spans="1:72" s="46" customFormat="1" ht="36.75" hidden="1" customHeight="1">
      <c r="A1432" s="77"/>
      <c r="B1432" s="104">
        <v>2014</v>
      </c>
      <c r="C1432" s="105">
        <v>8317</v>
      </c>
      <c r="D1432" s="104">
        <v>7</v>
      </c>
      <c r="E1432" s="104">
        <v>5000</v>
      </c>
      <c r="F1432" s="104">
        <v>5100</v>
      </c>
      <c r="G1432" s="104">
        <v>512</v>
      </c>
      <c r="H1432" s="104">
        <v>7</v>
      </c>
      <c r="I1432" s="119" t="s">
        <v>558</v>
      </c>
      <c r="J1432" s="67">
        <v>0</v>
      </c>
      <c r="K1432" s="67">
        <v>0</v>
      </c>
      <c r="L1432" s="68">
        <f t="shared" si="4857"/>
        <v>0</v>
      </c>
      <c r="M1432" s="67">
        <v>0</v>
      </c>
      <c r="N1432" s="67">
        <v>0</v>
      </c>
      <c r="O1432" s="68">
        <f t="shared" si="4858"/>
        <v>0</v>
      </c>
      <c r="P1432" s="68">
        <f t="shared" si="4859"/>
        <v>0</v>
      </c>
      <c r="Q1432" s="71">
        <v>0</v>
      </c>
      <c r="R1432" s="71">
        <v>0</v>
      </c>
      <c r="S1432" s="71">
        <v>0</v>
      </c>
      <c r="T1432" s="71">
        <v>0</v>
      </c>
      <c r="U1432" s="71">
        <v>0</v>
      </c>
      <c r="V1432" s="71">
        <v>0</v>
      </c>
      <c r="W1432" s="67">
        <v>0</v>
      </c>
      <c r="X1432" s="67">
        <v>0</v>
      </c>
      <c r="Y1432" s="68">
        <v>0</v>
      </c>
      <c r="Z1432" s="67">
        <v>0</v>
      </c>
      <c r="AA1432" s="67">
        <v>0</v>
      </c>
      <c r="AB1432" s="68">
        <v>0</v>
      </c>
      <c r="AC1432" s="68">
        <f t="shared" si="4860"/>
        <v>0</v>
      </c>
      <c r="AD1432" s="67">
        <f t="shared" si="4861"/>
        <v>0</v>
      </c>
      <c r="AE1432" s="67">
        <f t="shared" si="4862"/>
        <v>0</v>
      </c>
      <c r="AF1432" s="68">
        <f t="shared" si="4863"/>
        <v>0</v>
      </c>
      <c r="AG1432" s="67" t="e">
        <f>M1432+#REF!-V1432</f>
        <v>#REF!</v>
      </c>
      <c r="AH1432" s="67" t="e">
        <f>N1432+S1432-#REF!</f>
        <v>#REF!</v>
      </c>
      <c r="AI1432" s="68" t="e">
        <f t="shared" si="4864"/>
        <v>#REF!</v>
      </c>
      <c r="AJ1432" s="68" t="e">
        <f t="shared" si="4865"/>
        <v>#REF!</v>
      </c>
      <c r="AK1432" s="71">
        <v>0</v>
      </c>
      <c r="AL1432" s="71">
        <v>0</v>
      </c>
      <c r="AM1432" s="68">
        <f t="shared" si="4866"/>
        <v>0</v>
      </c>
      <c r="AN1432" s="71">
        <v>0</v>
      </c>
      <c r="AO1432" s="71">
        <v>0</v>
      </c>
      <c r="AP1432" s="68">
        <f t="shared" si="4867"/>
        <v>0</v>
      </c>
      <c r="AQ1432" s="68">
        <f t="shared" si="4868"/>
        <v>0</v>
      </c>
      <c r="AR1432" s="71">
        <v>0</v>
      </c>
      <c r="AS1432" s="71">
        <v>0</v>
      </c>
      <c r="AT1432" s="68">
        <f t="shared" si="4869"/>
        <v>0</v>
      </c>
      <c r="AU1432" s="71">
        <v>0</v>
      </c>
      <c r="AV1432" s="71">
        <v>0</v>
      </c>
      <c r="AW1432" s="68">
        <f t="shared" si="4870"/>
        <v>0</v>
      </c>
      <c r="AX1432" s="68">
        <f t="shared" si="4871"/>
        <v>0</v>
      </c>
      <c r="AY1432" s="71">
        <v>0</v>
      </c>
      <c r="AZ1432" s="71">
        <v>0</v>
      </c>
      <c r="BA1432" s="68">
        <f t="shared" si="4872"/>
        <v>0</v>
      </c>
      <c r="BB1432" s="71">
        <v>0</v>
      </c>
      <c r="BC1432" s="71">
        <v>0</v>
      </c>
      <c r="BD1432" s="68">
        <f t="shared" si="4873"/>
        <v>0</v>
      </c>
      <c r="BE1432" s="68">
        <f t="shared" si="4874"/>
        <v>0</v>
      </c>
      <c r="BF1432" s="67">
        <f t="shared" si="4875"/>
        <v>0</v>
      </c>
      <c r="BG1432" s="67">
        <f t="shared" si="4875"/>
        <v>0</v>
      </c>
      <c r="BH1432" s="68">
        <f t="shared" si="4876"/>
        <v>0</v>
      </c>
      <c r="BI1432" s="67" t="e">
        <f t="shared" si="4877"/>
        <v>#REF!</v>
      </c>
      <c r="BJ1432" s="67" t="e">
        <f t="shared" si="4878"/>
        <v>#REF!</v>
      </c>
      <c r="BK1432" s="67" t="e">
        <f t="shared" si="4879"/>
        <v>#REF!</v>
      </c>
      <c r="BL1432" s="67" t="e">
        <f t="shared" si="4773"/>
        <v>#REF!</v>
      </c>
      <c r="BM1432" s="305">
        <v>0</v>
      </c>
      <c r="BN1432" s="305">
        <v>0</v>
      </c>
      <c r="BO1432" s="306"/>
      <c r="BP1432" s="306"/>
      <c r="BQ1432" s="305">
        <v>0</v>
      </c>
      <c r="BR1432" s="305">
        <v>0</v>
      </c>
      <c r="BS1432" s="114" t="s">
        <v>208</v>
      </c>
      <c r="BT1432" s="77"/>
    </row>
    <row r="1433" spans="1:72" s="46" customFormat="1" ht="36.75" hidden="1" customHeight="1">
      <c r="A1433" s="77"/>
      <c r="B1433" s="104">
        <v>2014</v>
      </c>
      <c r="C1433" s="105">
        <v>8317</v>
      </c>
      <c r="D1433" s="104">
        <v>7</v>
      </c>
      <c r="E1433" s="104">
        <v>5000</v>
      </c>
      <c r="F1433" s="104">
        <v>5100</v>
      </c>
      <c r="G1433" s="104">
        <v>512</v>
      </c>
      <c r="H1433" s="104">
        <v>8</v>
      </c>
      <c r="I1433" s="119" t="s">
        <v>855</v>
      </c>
      <c r="J1433" s="67">
        <v>0</v>
      </c>
      <c r="K1433" s="67">
        <v>0</v>
      </c>
      <c r="L1433" s="68">
        <f t="shared" si="4857"/>
        <v>0</v>
      </c>
      <c r="M1433" s="67">
        <v>0</v>
      </c>
      <c r="N1433" s="67">
        <v>0</v>
      </c>
      <c r="O1433" s="68">
        <f t="shared" si="4858"/>
        <v>0</v>
      </c>
      <c r="P1433" s="68">
        <f t="shared" si="4859"/>
        <v>0</v>
      </c>
      <c r="Q1433" s="71">
        <v>0</v>
      </c>
      <c r="R1433" s="71">
        <v>0</v>
      </c>
      <c r="S1433" s="71">
        <v>0</v>
      </c>
      <c r="T1433" s="71">
        <v>0</v>
      </c>
      <c r="U1433" s="71">
        <v>0</v>
      </c>
      <c r="V1433" s="71">
        <v>0</v>
      </c>
      <c r="W1433" s="67">
        <v>0</v>
      </c>
      <c r="X1433" s="67">
        <v>0</v>
      </c>
      <c r="Y1433" s="68">
        <v>0</v>
      </c>
      <c r="Z1433" s="67">
        <v>0</v>
      </c>
      <c r="AA1433" s="67">
        <v>0</v>
      </c>
      <c r="AB1433" s="68">
        <v>0</v>
      </c>
      <c r="AC1433" s="68">
        <f t="shared" si="4860"/>
        <v>0</v>
      </c>
      <c r="AD1433" s="67">
        <f t="shared" si="4861"/>
        <v>0</v>
      </c>
      <c r="AE1433" s="67">
        <f t="shared" si="4862"/>
        <v>0</v>
      </c>
      <c r="AF1433" s="68">
        <f t="shared" si="4863"/>
        <v>0</v>
      </c>
      <c r="AG1433" s="67" t="e">
        <f>M1433+#REF!-V1433</f>
        <v>#REF!</v>
      </c>
      <c r="AH1433" s="67" t="e">
        <f>N1433+S1433-#REF!</f>
        <v>#REF!</v>
      </c>
      <c r="AI1433" s="68" t="e">
        <f t="shared" si="4864"/>
        <v>#REF!</v>
      </c>
      <c r="AJ1433" s="68" t="e">
        <f t="shared" si="4865"/>
        <v>#REF!</v>
      </c>
      <c r="AK1433" s="71">
        <v>0</v>
      </c>
      <c r="AL1433" s="71">
        <v>0</v>
      </c>
      <c r="AM1433" s="68">
        <f t="shared" si="4866"/>
        <v>0</v>
      </c>
      <c r="AN1433" s="71">
        <v>0</v>
      </c>
      <c r="AO1433" s="71">
        <v>0</v>
      </c>
      <c r="AP1433" s="68">
        <f t="shared" si="4867"/>
        <v>0</v>
      </c>
      <c r="AQ1433" s="68">
        <f t="shared" si="4868"/>
        <v>0</v>
      </c>
      <c r="AR1433" s="71">
        <v>0</v>
      </c>
      <c r="AS1433" s="71">
        <v>0</v>
      </c>
      <c r="AT1433" s="68">
        <f t="shared" si="4869"/>
        <v>0</v>
      </c>
      <c r="AU1433" s="71">
        <v>0</v>
      </c>
      <c r="AV1433" s="71">
        <v>0</v>
      </c>
      <c r="AW1433" s="68">
        <f t="shared" si="4870"/>
        <v>0</v>
      </c>
      <c r="AX1433" s="68">
        <f t="shared" si="4871"/>
        <v>0</v>
      </c>
      <c r="AY1433" s="71">
        <v>0</v>
      </c>
      <c r="AZ1433" s="71">
        <v>0</v>
      </c>
      <c r="BA1433" s="68">
        <f t="shared" si="4872"/>
        <v>0</v>
      </c>
      <c r="BB1433" s="71">
        <v>0</v>
      </c>
      <c r="BC1433" s="71">
        <v>0</v>
      </c>
      <c r="BD1433" s="68">
        <f t="shared" si="4873"/>
        <v>0</v>
      </c>
      <c r="BE1433" s="68">
        <f t="shared" si="4874"/>
        <v>0</v>
      </c>
      <c r="BF1433" s="67">
        <f t="shared" si="4875"/>
        <v>0</v>
      </c>
      <c r="BG1433" s="67">
        <f t="shared" si="4875"/>
        <v>0</v>
      </c>
      <c r="BH1433" s="68">
        <f t="shared" si="4876"/>
        <v>0</v>
      </c>
      <c r="BI1433" s="67" t="e">
        <f t="shared" si="4877"/>
        <v>#REF!</v>
      </c>
      <c r="BJ1433" s="67" t="e">
        <f t="shared" si="4878"/>
        <v>#REF!</v>
      </c>
      <c r="BK1433" s="67" t="e">
        <f t="shared" si="4879"/>
        <v>#REF!</v>
      </c>
      <c r="BL1433" s="67" t="e">
        <f t="shared" si="4773"/>
        <v>#REF!</v>
      </c>
      <c r="BM1433" s="305">
        <v>0</v>
      </c>
      <c r="BN1433" s="305">
        <v>0</v>
      </c>
      <c r="BO1433" s="306"/>
      <c r="BP1433" s="306"/>
      <c r="BQ1433" s="305">
        <v>0</v>
      </c>
      <c r="BR1433" s="305">
        <v>0</v>
      </c>
      <c r="BS1433" s="114" t="s">
        <v>208</v>
      </c>
      <c r="BT1433" s="77"/>
    </row>
    <row r="1434" spans="1:72" s="46" customFormat="1" ht="36.75" hidden="1" customHeight="1">
      <c r="A1434" s="77"/>
      <c r="B1434" s="104">
        <v>2014</v>
      </c>
      <c r="C1434" s="105">
        <v>8317</v>
      </c>
      <c r="D1434" s="104">
        <v>7</v>
      </c>
      <c r="E1434" s="104">
        <v>5000</v>
      </c>
      <c r="F1434" s="104">
        <v>5100</v>
      </c>
      <c r="G1434" s="104">
        <v>512</v>
      </c>
      <c r="H1434" s="104">
        <v>9</v>
      </c>
      <c r="I1434" s="119" t="s">
        <v>856</v>
      </c>
      <c r="J1434" s="67">
        <v>0</v>
      </c>
      <c r="K1434" s="67">
        <v>0</v>
      </c>
      <c r="L1434" s="68">
        <f t="shared" si="4857"/>
        <v>0</v>
      </c>
      <c r="M1434" s="67">
        <v>0</v>
      </c>
      <c r="N1434" s="67">
        <v>0</v>
      </c>
      <c r="O1434" s="68">
        <f t="shared" si="4858"/>
        <v>0</v>
      </c>
      <c r="P1434" s="68">
        <f t="shared" si="4859"/>
        <v>0</v>
      </c>
      <c r="Q1434" s="71">
        <v>0</v>
      </c>
      <c r="R1434" s="71">
        <v>0</v>
      </c>
      <c r="S1434" s="71">
        <v>0</v>
      </c>
      <c r="T1434" s="71">
        <v>0</v>
      </c>
      <c r="U1434" s="71">
        <v>0</v>
      </c>
      <c r="V1434" s="71">
        <v>0</v>
      </c>
      <c r="W1434" s="67">
        <v>0</v>
      </c>
      <c r="X1434" s="67">
        <v>0</v>
      </c>
      <c r="Y1434" s="68">
        <v>0</v>
      </c>
      <c r="Z1434" s="67">
        <v>0</v>
      </c>
      <c r="AA1434" s="67">
        <v>0</v>
      </c>
      <c r="AB1434" s="68">
        <v>0</v>
      </c>
      <c r="AC1434" s="68">
        <f t="shared" si="4860"/>
        <v>0</v>
      </c>
      <c r="AD1434" s="67">
        <f t="shared" si="4861"/>
        <v>0</v>
      </c>
      <c r="AE1434" s="67">
        <f t="shared" si="4862"/>
        <v>0</v>
      </c>
      <c r="AF1434" s="68">
        <f t="shared" si="4863"/>
        <v>0</v>
      </c>
      <c r="AG1434" s="67" t="e">
        <f>M1434+#REF!-V1434</f>
        <v>#REF!</v>
      </c>
      <c r="AH1434" s="67" t="e">
        <f>N1434+S1434-#REF!</f>
        <v>#REF!</v>
      </c>
      <c r="AI1434" s="68" t="e">
        <f t="shared" si="4864"/>
        <v>#REF!</v>
      </c>
      <c r="AJ1434" s="68" t="e">
        <f t="shared" si="4865"/>
        <v>#REF!</v>
      </c>
      <c r="AK1434" s="71">
        <v>0</v>
      </c>
      <c r="AL1434" s="71">
        <v>0</v>
      </c>
      <c r="AM1434" s="68">
        <f t="shared" si="4866"/>
        <v>0</v>
      </c>
      <c r="AN1434" s="71">
        <v>0</v>
      </c>
      <c r="AO1434" s="71">
        <v>0</v>
      </c>
      <c r="AP1434" s="68">
        <f t="shared" si="4867"/>
        <v>0</v>
      </c>
      <c r="AQ1434" s="68">
        <f t="shared" si="4868"/>
        <v>0</v>
      </c>
      <c r="AR1434" s="71">
        <v>0</v>
      </c>
      <c r="AS1434" s="71">
        <v>0</v>
      </c>
      <c r="AT1434" s="68">
        <f t="shared" si="4869"/>
        <v>0</v>
      </c>
      <c r="AU1434" s="71">
        <v>0</v>
      </c>
      <c r="AV1434" s="71">
        <v>0</v>
      </c>
      <c r="AW1434" s="68">
        <f t="shared" si="4870"/>
        <v>0</v>
      </c>
      <c r="AX1434" s="68">
        <f t="shared" si="4871"/>
        <v>0</v>
      </c>
      <c r="AY1434" s="71">
        <v>0</v>
      </c>
      <c r="AZ1434" s="71">
        <v>0</v>
      </c>
      <c r="BA1434" s="68">
        <f t="shared" si="4872"/>
        <v>0</v>
      </c>
      <c r="BB1434" s="71">
        <v>0</v>
      </c>
      <c r="BC1434" s="71">
        <v>0</v>
      </c>
      <c r="BD1434" s="68">
        <f t="shared" si="4873"/>
        <v>0</v>
      </c>
      <c r="BE1434" s="68">
        <f t="shared" si="4874"/>
        <v>0</v>
      </c>
      <c r="BF1434" s="67">
        <f t="shared" si="4875"/>
        <v>0</v>
      </c>
      <c r="BG1434" s="67">
        <f t="shared" si="4875"/>
        <v>0</v>
      </c>
      <c r="BH1434" s="68">
        <f t="shared" si="4876"/>
        <v>0</v>
      </c>
      <c r="BI1434" s="67" t="e">
        <f t="shared" si="4877"/>
        <v>#REF!</v>
      </c>
      <c r="BJ1434" s="67" t="e">
        <f t="shared" si="4878"/>
        <v>#REF!</v>
      </c>
      <c r="BK1434" s="67" t="e">
        <f t="shared" si="4879"/>
        <v>#REF!</v>
      </c>
      <c r="BL1434" s="67" t="e">
        <f t="shared" si="4773"/>
        <v>#REF!</v>
      </c>
      <c r="BM1434" s="305">
        <v>0</v>
      </c>
      <c r="BN1434" s="305">
        <v>0</v>
      </c>
      <c r="BO1434" s="306"/>
      <c r="BP1434" s="306"/>
      <c r="BQ1434" s="305">
        <v>0</v>
      </c>
      <c r="BR1434" s="305">
        <v>0</v>
      </c>
      <c r="BS1434" s="114" t="s">
        <v>208</v>
      </c>
      <c r="BT1434" s="77"/>
    </row>
    <row r="1435" spans="1:72" s="46" customFormat="1" ht="36.75" hidden="1" customHeight="1">
      <c r="A1435" s="77"/>
      <c r="B1435" s="104">
        <v>2014</v>
      </c>
      <c r="C1435" s="105">
        <v>8317</v>
      </c>
      <c r="D1435" s="104">
        <v>7</v>
      </c>
      <c r="E1435" s="104">
        <v>5000</v>
      </c>
      <c r="F1435" s="104">
        <v>5100</v>
      </c>
      <c r="G1435" s="104">
        <v>512</v>
      </c>
      <c r="H1435" s="104">
        <v>10</v>
      </c>
      <c r="I1435" s="119" t="s">
        <v>857</v>
      </c>
      <c r="J1435" s="67">
        <v>0</v>
      </c>
      <c r="K1435" s="67">
        <v>0</v>
      </c>
      <c r="L1435" s="68">
        <f t="shared" si="4857"/>
        <v>0</v>
      </c>
      <c r="M1435" s="67">
        <v>0</v>
      </c>
      <c r="N1435" s="67">
        <v>0</v>
      </c>
      <c r="O1435" s="68">
        <f t="shared" si="4858"/>
        <v>0</v>
      </c>
      <c r="P1435" s="68">
        <f t="shared" si="4859"/>
        <v>0</v>
      </c>
      <c r="Q1435" s="71">
        <v>0</v>
      </c>
      <c r="R1435" s="71">
        <v>0</v>
      </c>
      <c r="S1435" s="71">
        <v>0</v>
      </c>
      <c r="T1435" s="71">
        <v>0</v>
      </c>
      <c r="U1435" s="71">
        <v>0</v>
      </c>
      <c r="V1435" s="71">
        <v>0</v>
      </c>
      <c r="W1435" s="67">
        <v>0</v>
      </c>
      <c r="X1435" s="67">
        <v>0</v>
      </c>
      <c r="Y1435" s="68">
        <v>0</v>
      </c>
      <c r="Z1435" s="67">
        <v>0</v>
      </c>
      <c r="AA1435" s="67">
        <v>0</v>
      </c>
      <c r="AB1435" s="68">
        <v>0</v>
      </c>
      <c r="AC1435" s="68">
        <f t="shared" si="4860"/>
        <v>0</v>
      </c>
      <c r="AD1435" s="67">
        <f t="shared" si="4861"/>
        <v>0</v>
      </c>
      <c r="AE1435" s="67">
        <f t="shared" si="4862"/>
        <v>0</v>
      </c>
      <c r="AF1435" s="68">
        <f t="shared" si="4863"/>
        <v>0</v>
      </c>
      <c r="AG1435" s="67" t="e">
        <f>M1435+#REF!-V1435</f>
        <v>#REF!</v>
      </c>
      <c r="AH1435" s="67" t="e">
        <f>N1435+S1435-#REF!</f>
        <v>#REF!</v>
      </c>
      <c r="AI1435" s="68" t="e">
        <f t="shared" si="4864"/>
        <v>#REF!</v>
      </c>
      <c r="AJ1435" s="68" t="e">
        <f t="shared" si="4865"/>
        <v>#REF!</v>
      </c>
      <c r="AK1435" s="71">
        <v>0</v>
      </c>
      <c r="AL1435" s="71">
        <v>0</v>
      </c>
      <c r="AM1435" s="68">
        <f t="shared" si="4866"/>
        <v>0</v>
      </c>
      <c r="AN1435" s="71">
        <v>0</v>
      </c>
      <c r="AO1435" s="71">
        <v>0</v>
      </c>
      <c r="AP1435" s="68">
        <f t="shared" si="4867"/>
        <v>0</v>
      </c>
      <c r="AQ1435" s="68">
        <f t="shared" si="4868"/>
        <v>0</v>
      </c>
      <c r="AR1435" s="71">
        <v>0</v>
      </c>
      <c r="AS1435" s="71">
        <v>0</v>
      </c>
      <c r="AT1435" s="68">
        <f t="shared" si="4869"/>
        <v>0</v>
      </c>
      <c r="AU1435" s="71">
        <v>0</v>
      </c>
      <c r="AV1435" s="71">
        <v>0</v>
      </c>
      <c r="AW1435" s="68">
        <f t="shared" si="4870"/>
        <v>0</v>
      </c>
      <c r="AX1435" s="68">
        <f t="shared" si="4871"/>
        <v>0</v>
      </c>
      <c r="AY1435" s="71">
        <v>0</v>
      </c>
      <c r="AZ1435" s="71">
        <v>0</v>
      </c>
      <c r="BA1435" s="68">
        <f t="shared" si="4872"/>
        <v>0</v>
      </c>
      <c r="BB1435" s="71">
        <v>0</v>
      </c>
      <c r="BC1435" s="71">
        <v>0</v>
      </c>
      <c r="BD1435" s="68">
        <f t="shared" si="4873"/>
        <v>0</v>
      </c>
      <c r="BE1435" s="68">
        <f t="shared" si="4874"/>
        <v>0</v>
      </c>
      <c r="BF1435" s="67">
        <f t="shared" si="4875"/>
        <v>0</v>
      </c>
      <c r="BG1435" s="67">
        <f t="shared" si="4875"/>
        <v>0</v>
      </c>
      <c r="BH1435" s="68">
        <f t="shared" si="4876"/>
        <v>0</v>
      </c>
      <c r="BI1435" s="67" t="e">
        <f t="shared" si="4877"/>
        <v>#REF!</v>
      </c>
      <c r="BJ1435" s="67" t="e">
        <f t="shared" si="4878"/>
        <v>#REF!</v>
      </c>
      <c r="BK1435" s="67" t="e">
        <f t="shared" si="4879"/>
        <v>#REF!</v>
      </c>
      <c r="BL1435" s="67" t="e">
        <f t="shared" si="4773"/>
        <v>#REF!</v>
      </c>
      <c r="BM1435" s="305">
        <v>0</v>
      </c>
      <c r="BN1435" s="305">
        <v>0</v>
      </c>
      <c r="BO1435" s="306"/>
      <c r="BP1435" s="306"/>
      <c r="BQ1435" s="305">
        <v>0</v>
      </c>
      <c r="BR1435" s="305">
        <v>0</v>
      </c>
      <c r="BS1435" s="114" t="s">
        <v>208</v>
      </c>
      <c r="BT1435" s="77"/>
    </row>
    <row r="1436" spans="1:72" s="46" customFormat="1" ht="36.75" hidden="1" customHeight="1">
      <c r="A1436" s="77"/>
      <c r="B1436" s="104">
        <v>2014</v>
      </c>
      <c r="C1436" s="105">
        <v>8317</v>
      </c>
      <c r="D1436" s="104">
        <v>7</v>
      </c>
      <c r="E1436" s="104">
        <v>5000</v>
      </c>
      <c r="F1436" s="104">
        <v>5100</v>
      </c>
      <c r="G1436" s="104">
        <v>512</v>
      </c>
      <c r="H1436" s="104">
        <v>11</v>
      </c>
      <c r="I1436" s="119" t="s">
        <v>559</v>
      </c>
      <c r="J1436" s="67">
        <v>0</v>
      </c>
      <c r="K1436" s="67">
        <v>0</v>
      </c>
      <c r="L1436" s="68">
        <f t="shared" si="4857"/>
        <v>0</v>
      </c>
      <c r="M1436" s="67">
        <v>0</v>
      </c>
      <c r="N1436" s="67">
        <v>0</v>
      </c>
      <c r="O1436" s="68">
        <f t="shared" si="4858"/>
        <v>0</v>
      </c>
      <c r="P1436" s="68">
        <f t="shared" si="4859"/>
        <v>0</v>
      </c>
      <c r="Q1436" s="71">
        <v>0</v>
      </c>
      <c r="R1436" s="71">
        <v>0</v>
      </c>
      <c r="S1436" s="71">
        <v>0</v>
      </c>
      <c r="T1436" s="71">
        <v>0</v>
      </c>
      <c r="U1436" s="71">
        <v>0</v>
      </c>
      <c r="V1436" s="71">
        <v>0</v>
      </c>
      <c r="W1436" s="67">
        <v>0</v>
      </c>
      <c r="X1436" s="67">
        <v>0</v>
      </c>
      <c r="Y1436" s="68">
        <v>0</v>
      </c>
      <c r="Z1436" s="67">
        <v>0</v>
      </c>
      <c r="AA1436" s="67">
        <v>0</v>
      </c>
      <c r="AB1436" s="68">
        <v>0</v>
      </c>
      <c r="AC1436" s="68">
        <f t="shared" si="4860"/>
        <v>0</v>
      </c>
      <c r="AD1436" s="67">
        <f t="shared" si="4861"/>
        <v>0</v>
      </c>
      <c r="AE1436" s="67">
        <f t="shared" si="4862"/>
        <v>0</v>
      </c>
      <c r="AF1436" s="68">
        <f t="shared" si="4863"/>
        <v>0</v>
      </c>
      <c r="AG1436" s="67" t="e">
        <f>M1436+#REF!-V1436</f>
        <v>#REF!</v>
      </c>
      <c r="AH1436" s="67" t="e">
        <f>N1436+S1436-#REF!</f>
        <v>#REF!</v>
      </c>
      <c r="AI1436" s="68" t="e">
        <f t="shared" si="4864"/>
        <v>#REF!</v>
      </c>
      <c r="AJ1436" s="68" t="e">
        <f t="shared" si="4865"/>
        <v>#REF!</v>
      </c>
      <c r="AK1436" s="71">
        <v>0</v>
      </c>
      <c r="AL1436" s="71">
        <v>0</v>
      </c>
      <c r="AM1436" s="68">
        <f t="shared" si="4866"/>
        <v>0</v>
      </c>
      <c r="AN1436" s="71">
        <v>0</v>
      </c>
      <c r="AO1436" s="71">
        <v>0</v>
      </c>
      <c r="AP1436" s="68">
        <f t="shared" si="4867"/>
        <v>0</v>
      </c>
      <c r="AQ1436" s="68">
        <f t="shared" si="4868"/>
        <v>0</v>
      </c>
      <c r="AR1436" s="71">
        <v>0</v>
      </c>
      <c r="AS1436" s="71">
        <v>0</v>
      </c>
      <c r="AT1436" s="68">
        <f t="shared" si="4869"/>
        <v>0</v>
      </c>
      <c r="AU1436" s="71">
        <v>0</v>
      </c>
      <c r="AV1436" s="71">
        <v>0</v>
      </c>
      <c r="AW1436" s="68">
        <f t="shared" si="4870"/>
        <v>0</v>
      </c>
      <c r="AX1436" s="68">
        <f t="shared" si="4871"/>
        <v>0</v>
      </c>
      <c r="AY1436" s="71">
        <v>0</v>
      </c>
      <c r="AZ1436" s="71">
        <v>0</v>
      </c>
      <c r="BA1436" s="68">
        <f t="shared" si="4872"/>
        <v>0</v>
      </c>
      <c r="BB1436" s="71">
        <v>0</v>
      </c>
      <c r="BC1436" s="71">
        <v>0</v>
      </c>
      <c r="BD1436" s="68">
        <f t="shared" si="4873"/>
        <v>0</v>
      </c>
      <c r="BE1436" s="68">
        <f t="shared" si="4874"/>
        <v>0</v>
      </c>
      <c r="BF1436" s="67">
        <f t="shared" si="4875"/>
        <v>0</v>
      </c>
      <c r="BG1436" s="67">
        <f t="shared" si="4875"/>
        <v>0</v>
      </c>
      <c r="BH1436" s="68">
        <f t="shared" si="4876"/>
        <v>0</v>
      </c>
      <c r="BI1436" s="67" t="e">
        <f t="shared" si="4877"/>
        <v>#REF!</v>
      </c>
      <c r="BJ1436" s="67" t="e">
        <f t="shared" si="4878"/>
        <v>#REF!</v>
      </c>
      <c r="BK1436" s="67" t="e">
        <f t="shared" si="4879"/>
        <v>#REF!</v>
      </c>
      <c r="BL1436" s="67" t="e">
        <f t="shared" si="4773"/>
        <v>#REF!</v>
      </c>
      <c r="BM1436" s="305">
        <v>0</v>
      </c>
      <c r="BN1436" s="305">
        <v>0</v>
      </c>
      <c r="BO1436" s="306"/>
      <c r="BP1436" s="306"/>
      <c r="BQ1436" s="305">
        <v>0</v>
      </c>
      <c r="BR1436" s="305">
        <v>0</v>
      </c>
      <c r="BS1436" s="114" t="s">
        <v>208</v>
      </c>
      <c r="BT1436" s="77"/>
    </row>
    <row r="1437" spans="1:72" s="46" customFormat="1" ht="36.75" hidden="1" customHeight="1">
      <c r="A1437" s="77"/>
      <c r="B1437" s="104">
        <v>2014</v>
      </c>
      <c r="C1437" s="105">
        <v>8317</v>
      </c>
      <c r="D1437" s="104">
        <v>7</v>
      </c>
      <c r="E1437" s="104">
        <v>5000</v>
      </c>
      <c r="F1437" s="104">
        <v>5100</v>
      </c>
      <c r="G1437" s="104">
        <v>512</v>
      </c>
      <c r="H1437" s="104">
        <v>12</v>
      </c>
      <c r="I1437" s="119" t="s">
        <v>858</v>
      </c>
      <c r="J1437" s="67">
        <v>0</v>
      </c>
      <c r="K1437" s="67">
        <v>0</v>
      </c>
      <c r="L1437" s="68">
        <f t="shared" si="4857"/>
        <v>0</v>
      </c>
      <c r="M1437" s="67">
        <v>0</v>
      </c>
      <c r="N1437" s="67">
        <v>0</v>
      </c>
      <c r="O1437" s="68">
        <f t="shared" si="4858"/>
        <v>0</v>
      </c>
      <c r="P1437" s="68">
        <f t="shared" si="4859"/>
        <v>0</v>
      </c>
      <c r="Q1437" s="71">
        <v>0</v>
      </c>
      <c r="R1437" s="71">
        <v>0</v>
      </c>
      <c r="S1437" s="71">
        <v>0</v>
      </c>
      <c r="T1437" s="71">
        <v>0</v>
      </c>
      <c r="U1437" s="71">
        <v>0</v>
      </c>
      <c r="V1437" s="71">
        <v>0</v>
      </c>
      <c r="W1437" s="67">
        <v>0</v>
      </c>
      <c r="X1437" s="67">
        <v>0</v>
      </c>
      <c r="Y1437" s="68">
        <v>0</v>
      </c>
      <c r="Z1437" s="67">
        <v>0</v>
      </c>
      <c r="AA1437" s="67">
        <v>0</v>
      </c>
      <c r="AB1437" s="68">
        <v>0</v>
      </c>
      <c r="AC1437" s="68">
        <f t="shared" si="4860"/>
        <v>0</v>
      </c>
      <c r="AD1437" s="67">
        <f t="shared" si="4861"/>
        <v>0</v>
      </c>
      <c r="AE1437" s="67">
        <f t="shared" si="4862"/>
        <v>0</v>
      </c>
      <c r="AF1437" s="68">
        <f t="shared" si="4863"/>
        <v>0</v>
      </c>
      <c r="AG1437" s="67" t="e">
        <f>M1437+#REF!-V1437</f>
        <v>#REF!</v>
      </c>
      <c r="AH1437" s="67" t="e">
        <f>N1437+S1437-#REF!</f>
        <v>#REF!</v>
      </c>
      <c r="AI1437" s="68" t="e">
        <f t="shared" si="4864"/>
        <v>#REF!</v>
      </c>
      <c r="AJ1437" s="68" t="e">
        <f t="shared" si="4865"/>
        <v>#REF!</v>
      </c>
      <c r="AK1437" s="71">
        <v>0</v>
      </c>
      <c r="AL1437" s="71">
        <v>0</v>
      </c>
      <c r="AM1437" s="68">
        <f t="shared" si="4866"/>
        <v>0</v>
      </c>
      <c r="AN1437" s="71">
        <v>0</v>
      </c>
      <c r="AO1437" s="71">
        <v>0</v>
      </c>
      <c r="AP1437" s="68">
        <f t="shared" si="4867"/>
        <v>0</v>
      </c>
      <c r="AQ1437" s="68">
        <f t="shared" si="4868"/>
        <v>0</v>
      </c>
      <c r="AR1437" s="71">
        <v>0</v>
      </c>
      <c r="AS1437" s="71">
        <v>0</v>
      </c>
      <c r="AT1437" s="68">
        <f t="shared" si="4869"/>
        <v>0</v>
      </c>
      <c r="AU1437" s="71">
        <v>0</v>
      </c>
      <c r="AV1437" s="71">
        <v>0</v>
      </c>
      <c r="AW1437" s="68">
        <f t="shared" si="4870"/>
        <v>0</v>
      </c>
      <c r="AX1437" s="68">
        <f t="shared" si="4871"/>
        <v>0</v>
      </c>
      <c r="AY1437" s="71">
        <v>0</v>
      </c>
      <c r="AZ1437" s="71">
        <v>0</v>
      </c>
      <c r="BA1437" s="68">
        <f t="shared" si="4872"/>
        <v>0</v>
      </c>
      <c r="BB1437" s="71">
        <v>0</v>
      </c>
      <c r="BC1437" s="71">
        <v>0</v>
      </c>
      <c r="BD1437" s="68">
        <f t="shared" si="4873"/>
        <v>0</v>
      </c>
      <c r="BE1437" s="68">
        <f t="shared" si="4874"/>
        <v>0</v>
      </c>
      <c r="BF1437" s="67">
        <f t="shared" si="4875"/>
        <v>0</v>
      </c>
      <c r="BG1437" s="67">
        <f t="shared" si="4875"/>
        <v>0</v>
      </c>
      <c r="BH1437" s="68">
        <f t="shared" si="4876"/>
        <v>0</v>
      </c>
      <c r="BI1437" s="67" t="e">
        <f t="shared" si="4877"/>
        <v>#REF!</v>
      </c>
      <c r="BJ1437" s="67" t="e">
        <f t="shared" si="4878"/>
        <v>#REF!</v>
      </c>
      <c r="BK1437" s="67" t="e">
        <f t="shared" si="4879"/>
        <v>#REF!</v>
      </c>
      <c r="BL1437" s="67" t="e">
        <f t="shared" si="4773"/>
        <v>#REF!</v>
      </c>
      <c r="BM1437" s="305">
        <v>0</v>
      </c>
      <c r="BN1437" s="305">
        <v>0</v>
      </c>
      <c r="BO1437" s="306"/>
      <c r="BP1437" s="306"/>
      <c r="BQ1437" s="305">
        <v>0</v>
      </c>
      <c r="BR1437" s="305">
        <v>0</v>
      </c>
      <c r="BS1437" s="114" t="s">
        <v>208</v>
      </c>
      <c r="BT1437" s="77"/>
    </row>
    <row r="1438" spans="1:72" s="46" customFormat="1" ht="36.75" hidden="1" customHeight="1">
      <c r="A1438" s="77"/>
      <c r="B1438" s="104">
        <v>2014</v>
      </c>
      <c r="C1438" s="105">
        <v>8317</v>
      </c>
      <c r="D1438" s="104">
        <v>7</v>
      </c>
      <c r="E1438" s="104">
        <v>5000</v>
      </c>
      <c r="F1438" s="104">
        <v>5100</v>
      </c>
      <c r="G1438" s="104">
        <v>512</v>
      </c>
      <c r="H1438" s="104">
        <v>13</v>
      </c>
      <c r="I1438" s="119" t="s">
        <v>561</v>
      </c>
      <c r="J1438" s="67">
        <v>0</v>
      </c>
      <c r="K1438" s="67">
        <v>0</v>
      </c>
      <c r="L1438" s="68">
        <f t="shared" si="4857"/>
        <v>0</v>
      </c>
      <c r="M1438" s="67">
        <v>0</v>
      </c>
      <c r="N1438" s="67">
        <v>0</v>
      </c>
      <c r="O1438" s="68">
        <f t="shared" si="4858"/>
        <v>0</v>
      </c>
      <c r="P1438" s="68">
        <f t="shared" si="4859"/>
        <v>0</v>
      </c>
      <c r="Q1438" s="71">
        <v>0</v>
      </c>
      <c r="R1438" s="71">
        <v>0</v>
      </c>
      <c r="S1438" s="71">
        <v>0</v>
      </c>
      <c r="T1438" s="71">
        <v>0</v>
      </c>
      <c r="U1438" s="71">
        <v>0</v>
      </c>
      <c r="V1438" s="71">
        <v>0</v>
      </c>
      <c r="W1438" s="67">
        <v>0</v>
      </c>
      <c r="X1438" s="67">
        <v>0</v>
      </c>
      <c r="Y1438" s="68">
        <v>0</v>
      </c>
      <c r="Z1438" s="67">
        <v>0</v>
      </c>
      <c r="AA1438" s="67">
        <v>0</v>
      </c>
      <c r="AB1438" s="68">
        <v>0</v>
      </c>
      <c r="AC1438" s="68">
        <f t="shared" si="4860"/>
        <v>0</v>
      </c>
      <c r="AD1438" s="67">
        <f t="shared" si="4861"/>
        <v>0</v>
      </c>
      <c r="AE1438" s="67">
        <f t="shared" si="4862"/>
        <v>0</v>
      </c>
      <c r="AF1438" s="68">
        <f t="shared" si="4863"/>
        <v>0</v>
      </c>
      <c r="AG1438" s="67" t="e">
        <f>M1438+#REF!-V1438</f>
        <v>#REF!</v>
      </c>
      <c r="AH1438" s="67" t="e">
        <f>N1438+S1438-#REF!</f>
        <v>#REF!</v>
      </c>
      <c r="AI1438" s="68" t="e">
        <f t="shared" si="4864"/>
        <v>#REF!</v>
      </c>
      <c r="AJ1438" s="68" t="e">
        <f t="shared" si="4865"/>
        <v>#REF!</v>
      </c>
      <c r="AK1438" s="71">
        <v>0</v>
      </c>
      <c r="AL1438" s="71">
        <v>0</v>
      </c>
      <c r="AM1438" s="68">
        <f t="shared" si="4866"/>
        <v>0</v>
      </c>
      <c r="AN1438" s="71">
        <v>0</v>
      </c>
      <c r="AO1438" s="71">
        <v>0</v>
      </c>
      <c r="AP1438" s="68">
        <f t="shared" si="4867"/>
        <v>0</v>
      </c>
      <c r="AQ1438" s="68">
        <f t="shared" si="4868"/>
        <v>0</v>
      </c>
      <c r="AR1438" s="71">
        <v>0</v>
      </c>
      <c r="AS1438" s="71">
        <v>0</v>
      </c>
      <c r="AT1438" s="68">
        <f t="shared" si="4869"/>
        <v>0</v>
      </c>
      <c r="AU1438" s="71">
        <v>0</v>
      </c>
      <c r="AV1438" s="71">
        <v>0</v>
      </c>
      <c r="AW1438" s="68">
        <f t="shared" si="4870"/>
        <v>0</v>
      </c>
      <c r="AX1438" s="68">
        <f t="shared" si="4871"/>
        <v>0</v>
      </c>
      <c r="AY1438" s="71">
        <v>0</v>
      </c>
      <c r="AZ1438" s="71">
        <v>0</v>
      </c>
      <c r="BA1438" s="68">
        <f t="shared" si="4872"/>
        <v>0</v>
      </c>
      <c r="BB1438" s="71">
        <v>0</v>
      </c>
      <c r="BC1438" s="71">
        <v>0</v>
      </c>
      <c r="BD1438" s="68">
        <f t="shared" si="4873"/>
        <v>0</v>
      </c>
      <c r="BE1438" s="68">
        <f t="shared" si="4874"/>
        <v>0</v>
      </c>
      <c r="BF1438" s="67">
        <f t="shared" si="4875"/>
        <v>0</v>
      </c>
      <c r="BG1438" s="67">
        <f t="shared" si="4875"/>
        <v>0</v>
      </c>
      <c r="BH1438" s="68">
        <f t="shared" si="4876"/>
        <v>0</v>
      </c>
      <c r="BI1438" s="67" t="e">
        <f t="shared" si="4877"/>
        <v>#REF!</v>
      </c>
      <c r="BJ1438" s="67" t="e">
        <f t="shared" si="4878"/>
        <v>#REF!</v>
      </c>
      <c r="BK1438" s="67" t="e">
        <f t="shared" si="4879"/>
        <v>#REF!</v>
      </c>
      <c r="BL1438" s="67" t="e">
        <f t="shared" si="4773"/>
        <v>#REF!</v>
      </c>
      <c r="BM1438" s="305">
        <v>0</v>
      </c>
      <c r="BN1438" s="305">
        <v>0</v>
      </c>
      <c r="BO1438" s="306"/>
      <c r="BP1438" s="306"/>
      <c r="BQ1438" s="305">
        <v>0</v>
      </c>
      <c r="BR1438" s="305">
        <v>0</v>
      </c>
      <c r="BS1438" s="114" t="s">
        <v>208</v>
      </c>
      <c r="BT1438" s="77"/>
    </row>
    <row r="1439" spans="1:72" s="46" customFormat="1" ht="36.75" hidden="1" customHeight="1">
      <c r="A1439" s="77"/>
      <c r="B1439" s="104">
        <v>2014</v>
      </c>
      <c r="C1439" s="105">
        <v>8317</v>
      </c>
      <c r="D1439" s="104">
        <v>7</v>
      </c>
      <c r="E1439" s="104">
        <v>5000</v>
      </c>
      <c r="F1439" s="104">
        <v>5100</v>
      </c>
      <c r="G1439" s="104">
        <v>512</v>
      </c>
      <c r="H1439" s="104">
        <v>14</v>
      </c>
      <c r="I1439" s="119" t="s">
        <v>859</v>
      </c>
      <c r="J1439" s="67">
        <v>0</v>
      </c>
      <c r="K1439" s="67">
        <v>0</v>
      </c>
      <c r="L1439" s="68">
        <f t="shared" si="4857"/>
        <v>0</v>
      </c>
      <c r="M1439" s="67">
        <v>0</v>
      </c>
      <c r="N1439" s="67">
        <v>0</v>
      </c>
      <c r="O1439" s="68">
        <f t="shared" si="4858"/>
        <v>0</v>
      </c>
      <c r="P1439" s="68">
        <f t="shared" si="4859"/>
        <v>0</v>
      </c>
      <c r="Q1439" s="71">
        <v>0</v>
      </c>
      <c r="R1439" s="71">
        <v>0</v>
      </c>
      <c r="S1439" s="71">
        <v>0</v>
      </c>
      <c r="T1439" s="71">
        <v>0</v>
      </c>
      <c r="U1439" s="71">
        <v>0</v>
      </c>
      <c r="V1439" s="71">
        <v>0</v>
      </c>
      <c r="W1439" s="67">
        <v>0</v>
      </c>
      <c r="X1439" s="67">
        <v>0</v>
      </c>
      <c r="Y1439" s="68">
        <v>0</v>
      </c>
      <c r="Z1439" s="67">
        <v>0</v>
      </c>
      <c r="AA1439" s="67">
        <v>0</v>
      </c>
      <c r="AB1439" s="68">
        <v>0</v>
      </c>
      <c r="AC1439" s="68">
        <f t="shared" si="4860"/>
        <v>0</v>
      </c>
      <c r="AD1439" s="67">
        <f t="shared" si="4861"/>
        <v>0</v>
      </c>
      <c r="AE1439" s="67">
        <f t="shared" si="4862"/>
        <v>0</v>
      </c>
      <c r="AF1439" s="68">
        <f t="shared" si="4863"/>
        <v>0</v>
      </c>
      <c r="AG1439" s="67" t="e">
        <f>M1439+#REF!-V1439</f>
        <v>#REF!</v>
      </c>
      <c r="AH1439" s="67" t="e">
        <f>N1439+S1439-#REF!</f>
        <v>#REF!</v>
      </c>
      <c r="AI1439" s="68" t="e">
        <f t="shared" si="4864"/>
        <v>#REF!</v>
      </c>
      <c r="AJ1439" s="68" t="e">
        <f t="shared" si="4865"/>
        <v>#REF!</v>
      </c>
      <c r="AK1439" s="71">
        <v>0</v>
      </c>
      <c r="AL1439" s="71">
        <v>0</v>
      </c>
      <c r="AM1439" s="68">
        <f t="shared" si="4866"/>
        <v>0</v>
      </c>
      <c r="AN1439" s="71">
        <v>0</v>
      </c>
      <c r="AO1439" s="71">
        <v>0</v>
      </c>
      <c r="AP1439" s="68">
        <f t="shared" si="4867"/>
        <v>0</v>
      </c>
      <c r="AQ1439" s="68">
        <f t="shared" si="4868"/>
        <v>0</v>
      </c>
      <c r="AR1439" s="71">
        <v>0</v>
      </c>
      <c r="AS1439" s="71">
        <v>0</v>
      </c>
      <c r="AT1439" s="68">
        <f t="shared" si="4869"/>
        <v>0</v>
      </c>
      <c r="AU1439" s="71">
        <v>0</v>
      </c>
      <c r="AV1439" s="71">
        <v>0</v>
      </c>
      <c r="AW1439" s="68">
        <f t="shared" si="4870"/>
        <v>0</v>
      </c>
      <c r="AX1439" s="68">
        <f t="shared" si="4871"/>
        <v>0</v>
      </c>
      <c r="AY1439" s="71">
        <v>0</v>
      </c>
      <c r="AZ1439" s="71">
        <v>0</v>
      </c>
      <c r="BA1439" s="68">
        <f t="shared" si="4872"/>
        <v>0</v>
      </c>
      <c r="BB1439" s="71">
        <v>0</v>
      </c>
      <c r="BC1439" s="71">
        <v>0</v>
      </c>
      <c r="BD1439" s="68">
        <f t="shared" si="4873"/>
        <v>0</v>
      </c>
      <c r="BE1439" s="68">
        <f t="shared" si="4874"/>
        <v>0</v>
      </c>
      <c r="BF1439" s="67">
        <f t="shared" si="4875"/>
        <v>0</v>
      </c>
      <c r="BG1439" s="67">
        <f t="shared" si="4875"/>
        <v>0</v>
      </c>
      <c r="BH1439" s="68">
        <f t="shared" si="4876"/>
        <v>0</v>
      </c>
      <c r="BI1439" s="67" t="e">
        <f t="shared" si="4877"/>
        <v>#REF!</v>
      </c>
      <c r="BJ1439" s="67" t="e">
        <f t="shared" si="4878"/>
        <v>#REF!</v>
      </c>
      <c r="BK1439" s="67" t="e">
        <f t="shared" si="4879"/>
        <v>#REF!</v>
      </c>
      <c r="BL1439" s="67" t="e">
        <f t="shared" si="4773"/>
        <v>#REF!</v>
      </c>
      <c r="BM1439" s="305">
        <v>0</v>
      </c>
      <c r="BN1439" s="305">
        <v>0</v>
      </c>
      <c r="BO1439" s="306"/>
      <c r="BP1439" s="306"/>
      <c r="BQ1439" s="305">
        <v>0</v>
      </c>
      <c r="BR1439" s="305">
        <v>0</v>
      </c>
      <c r="BS1439" s="114" t="s">
        <v>208</v>
      </c>
      <c r="BT1439" s="77"/>
    </row>
    <row r="1440" spans="1:72" s="46" customFormat="1" ht="36.75" hidden="1" customHeight="1">
      <c r="A1440" s="77"/>
      <c r="B1440" s="20">
        <v>2014</v>
      </c>
      <c r="C1440" s="65">
        <v>8317</v>
      </c>
      <c r="D1440" s="20">
        <v>7</v>
      </c>
      <c r="E1440" s="20">
        <v>5000</v>
      </c>
      <c r="F1440" s="20">
        <v>5100</v>
      </c>
      <c r="G1440" s="20">
        <v>512</v>
      </c>
      <c r="H1440" s="20">
        <v>15</v>
      </c>
      <c r="I1440" s="119" t="s">
        <v>860</v>
      </c>
      <c r="J1440" s="67">
        <v>0</v>
      </c>
      <c r="K1440" s="67">
        <v>0</v>
      </c>
      <c r="L1440" s="68">
        <f>J1440+K1440</f>
        <v>0</v>
      </c>
      <c r="M1440" s="67">
        <v>0</v>
      </c>
      <c r="N1440" s="67">
        <v>0</v>
      </c>
      <c r="O1440" s="68">
        <f>+M1440+N1440</f>
        <v>0</v>
      </c>
      <c r="P1440" s="68">
        <f>+L1440+O1440</f>
        <v>0</v>
      </c>
      <c r="Q1440" s="71">
        <v>0</v>
      </c>
      <c r="R1440" s="71">
        <v>0</v>
      </c>
      <c r="S1440" s="71">
        <v>0</v>
      </c>
      <c r="T1440" s="71">
        <v>0</v>
      </c>
      <c r="U1440" s="71">
        <v>0</v>
      </c>
      <c r="V1440" s="71">
        <v>0</v>
      </c>
      <c r="W1440" s="67">
        <v>0</v>
      </c>
      <c r="X1440" s="67">
        <v>0</v>
      </c>
      <c r="Y1440" s="68">
        <v>0</v>
      </c>
      <c r="Z1440" s="67">
        <v>0</v>
      </c>
      <c r="AA1440" s="67">
        <v>0</v>
      </c>
      <c r="AB1440" s="68">
        <v>0</v>
      </c>
      <c r="AC1440" s="68">
        <f t="shared" si="4860"/>
        <v>0</v>
      </c>
      <c r="AD1440" s="67">
        <f t="shared" si="4861"/>
        <v>0</v>
      </c>
      <c r="AE1440" s="67">
        <f t="shared" si="4862"/>
        <v>0</v>
      </c>
      <c r="AF1440" s="68">
        <f t="shared" si="4863"/>
        <v>0</v>
      </c>
      <c r="AG1440" s="67" t="e">
        <f>M1440+#REF!-V1440</f>
        <v>#REF!</v>
      </c>
      <c r="AH1440" s="67" t="e">
        <f>N1440+S1440-#REF!</f>
        <v>#REF!</v>
      </c>
      <c r="AI1440" s="68" t="e">
        <f t="shared" si="4864"/>
        <v>#REF!</v>
      </c>
      <c r="AJ1440" s="68" t="e">
        <f t="shared" si="4865"/>
        <v>#REF!</v>
      </c>
      <c r="AK1440" s="71">
        <v>0</v>
      </c>
      <c r="AL1440" s="71">
        <v>0</v>
      </c>
      <c r="AM1440" s="68">
        <f>AK1440+AL1440</f>
        <v>0</v>
      </c>
      <c r="AN1440" s="71">
        <v>0</v>
      </c>
      <c r="AO1440" s="71">
        <v>0</v>
      </c>
      <c r="AP1440" s="68">
        <f>+AN1440+AO1440</f>
        <v>0</v>
      </c>
      <c r="AQ1440" s="68">
        <f>+AM1440+AP1440</f>
        <v>0</v>
      </c>
      <c r="AR1440" s="71">
        <v>0</v>
      </c>
      <c r="AS1440" s="71">
        <v>0</v>
      </c>
      <c r="AT1440" s="68">
        <f>AR1440+AS1440</f>
        <v>0</v>
      </c>
      <c r="AU1440" s="71">
        <v>0</v>
      </c>
      <c r="AV1440" s="71">
        <v>0</v>
      </c>
      <c r="AW1440" s="68">
        <f>+AU1440+AV1440</f>
        <v>0</v>
      </c>
      <c r="AX1440" s="68">
        <f>+AT1440+AW1440</f>
        <v>0</v>
      </c>
      <c r="AY1440" s="71">
        <v>0</v>
      </c>
      <c r="AZ1440" s="71">
        <v>0</v>
      </c>
      <c r="BA1440" s="68">
        <f>AY1440+AZ1440</f>
        <v>0</v>
      </c>
      <c r="BB1440" s="71">
        <v>0</v>
      </c>
      <c r="BC1440" s="71">
        <v>0</v>
      </c>
      <c r="BD1440" s="68">
        <f>+BB1440+BC1440</f>
        <v>0</v>
      </c>
      <c r="BE1440" s="68">
        <f>+BA1440+BD1440</f>
        <v>0</v>
      </c>
      <c r="BF1440" s="67">
        <f t="shared" si="4875"/>
        <v>0</v>
      </c>
      <c r="BG1440" s="67">
        <f t="shared" si="4875"/>
        <v>0</v>
      </c>
      <c r="BH1440" s="68">
        <f t="shared" si="4876"/>
        <v>0</v>
      </c>
      <c r="BI1440" s="67" t="e">
        <f t="shared" si="4877"/>
        <v>#REF!</v>
      </c>
      <c r="BJ1440" s="67" t="e">
        <f t="shared" si="4878"/>
        <v>#REF!</v>
      </c>
      <c r="BK1440" s="67" t="e">
        <f t="shared" si="4879"/>
        <v>#REF!</v>
      </c>
      <c r="BL1440" s="67" t="e">
        <f t="shared" si="4773"/>
        <v>#REF!</v>
      </c>
      <c r="BM1440" s="305">
        <v>0</v>
      </c>
      <c r="BN1440" s="305">
        <v>0</v>
      </c>
      <c r="BO1440" s="306"/>
      <c r="BP1440" s="306"/>
      <c r="BQ1440" s="305">
        <v>0</v>
      </c>
      <c r="BR1440" s="305">
        <v>0</v>
      </c>
      <c r="BS1440" s="114" t="s">
        <v>208</v>
      </c>
      <c r="BT1440" s="77"/>
    </row>
    <row r="1441" spans="1:72" s="79" customFormat="1" ht="40.5" hidden="1">
      <c r="A1441" s="77"/>
      <c r="B1441" s="59">
        <v>2014</v>
      </c>
      <c r="C1441" s="60">
        <v>8317</v>
      </c>
      <c r="D1441" s="59">
        <v>7</v>
      </c>
      <c r="E1441" s="59">
        <v>5000</v>
      </c>
      <c r="F1441" s="59">
        <v>5100</v>
      </c>
      <c r="G1441" s="59">
        <v>515</v>
      </c>
      <c r="H1441" s="59"/>
      <c r="I1441" s="61" t="s">
        <v>151</v>
      </c>
      <c r="J1441" s="62">
        <f>SUM(J1442:J1456)</f>
        <v>0</v>
      </c>
      <c r="K1441" s="62">
        <f t="shared" ref="K1441:P1441" si="4880">SUM(K1442:K1456)</f>
        <v>0</v>
      </c>
      <c r="L1441" s="62">
        <f t="shared" si="4880"/>
        <v>0</v>
      </c>
      <c r="M1441" s="62">
        <f t="shared" si="4880"/>
        <v>0</v>
      </c>
      <c r="N1441" s="62">
        <f t="shared" si="4880"/>
        <v>0</v>
      </c>
      <c r="O1441" s="62">
        <f t="shared" si="4880"/>
        <v>0</v>
      </c>
      <c r="P1441" s="62">
        <f t="shared" si="4880"/>
        <v>0</v>
      </c>
      <c r="Q1441" s="62">
        <f>SUM(Q1442:Q1456)</f>
        <v>0</v>
      </c>
      <c r="R1441" s="62">
        <f t="shared" ref="R1441:S1441" si="4881">SUM(R1442:R1456)</f>
        <v>0</v>
      </c>
      <c r="S1441" s="62">
        <f t="shared" si="4881"/>
        <v>0</v>
      </c>
      <c r="T1441" s="62">
        <f>SUM(T1442:T1456)</f>
        <v>0</v>
      </c>
      <c r="U1441" s="62">
        <f t="shared" ref="U1441:V1441" si="4882">SUM(U1442:U1456)</f>
        <v>0</v>
      </c>
      <c r="V1441" s="62">
        <f t="shared" si="4882"/>
        <v>0</v>
      </c>
      <c r="W1441" s="62">
        <v>0</v>
      </c>
      <c r="X1441" s="62">
        <v>0</v>
      </c>
      <c r="Y1441" s="62">
        <v>0</v>
      </c>
      <c r="Z1441" s="62">
        <v>0</v>
      </c>
      <c r="AA1441" s="62">
        <v>0</v>
      </c>
      <c r="AB1441" s="62">
        <v>0</v>
      </c>
      <c r="AC1441" s="62">
        <f t="shared" ref="AC1441" si="4883">SUM(AC1442:AC1456)</f>
        <v>0</v>
      </c>
      <c r="AD1441" s="62">
        <f>SUM(AD1442:AD1456)</f>
        <v>0</v>
      </c>
      <c r="AE1441" s="62">
        <f t="shared" ref="AE1441:AJ1441" si="4884">SUM(AE1442:AE1456)</f>
        <v>0</v>
      </c>
      <c r="AF1441" s="62">
        <f t="shared" si="4884"/>
        <v>0</v>
      </c>
      <c r="AG1441" s="62" t="e">
        <f t="shared" si="4884"/>
        <v>#REF!</v>
      </c>
      <c r="AH1441" s="62" t="e">
        <f t="shared" si="4884"/>
        <v>#REF!</v>
      </c>
      <c r="AI1441" s="62" t="e">
        <f t="shared" si="4884"/>
        <v>#REF!</v>
      </c>
      <c r="AJ1441" s="62" t="e">
        <f t="shared" si="4884"/>
        <v>#REF!</v>
      </c>
      <c r="AK1441" s="62">
        <f>SUM(AK1442:AK1456)</f>
        <v>0</v>
      </c>
      <c r="AL1441" s="62">
        <f t="shared" ref="AL1441:AQ1441" si="4885">SUM(AL1442:AL1456)</f>
        <v>0</v>
      </c>
      <c r="AM1441" s="62">
        <f t="shared" si="4885"/>
        <v>0</v>
      </c>
      <c r="AN1441" s="62">
        <f t="shared" si="4885"/>
        <v>0</v>
      </c>
      <c r="AO1441" s="62">
        <f t="shared" si="4885"/>
        <v>0</v>
      </c>
      <c r="AP1441" s="62">
        <f t="shared" si="4885"/>
        <v>0</v>
      </c>
      <c r="AQ1441" s="62">
        <f t="shared" si="4885"/>
        <v>0</v>
      </c>
      <c r="AR1441" s="62">
        <f>SUM(AR1442:AR1456)</f>
        <v>0</v>
      </c>
      <c r="AS1441" s="62">
        <f t="shared" ref="AS1441:AX1441" si="4886">SUM(AS1442:AS1456)</f>
        <v>0</v>
      </c>
      <c r="AT1441" s="62">
        <f t="shared" si="4886"/>
        <v>0</v>
      </c>
      <c r="AU1441" s="62">
        <f t="shared" si="4886"/>
        <v>0</v>
      </c>
      <c r="AV1441" s="62">
        <f t="shared" si="4886"/>
        <v>0</v>
      </c>
      <c r="AW1441" s="62">
        <f t="shared" si="4886"/>
        <v>0</v>
      </c>
      <c r="AX1441" s="62">
        <f t="shared" si="4886"/>
        <v>0</v>
      </c>
      <c r="AY1441" s="62">
        <f>SUM(AY1442:AY1456)</f>
        <v>0</v>
      </c>
      <c r="AZ1441" s="62">
        <f t="shared" ref="AZ1441:BE1441" si="4887">SUM(AZ1442:AZ1456)</f>
        <v>0</v>
      </c>
      <c r="BA1441" s="62">
        <f t="shared" si="4887"/>
        <v>0</v>
      </c>
      <c r="BB1441" s="62">
        <f t="shared" si="4887"/>
        <v>0</v>
      </c>
      <c r="BC1441" s="62">
        <f t="shared" si="4887"/>
        <v>0</v>
      </c>
      <c r="BD1441" s="62">
        <f t="shared" si="4887"/>
        <v>0</v>
      </c>
      <c r="BE1441" s="62">
        <f t="shared" si="4887"/>
        <v>0</v>
      </c>
      <c r="BF1441" s="62">
        <f>SUM(BF1442:BF1456)</f>
        <v>0</v>
      </c>
      <c r="BG1441" s="62">
        <f t="shared" ref="BG1441:BI1441" si="4888">SUM(BG1442:BG1456)</f>
        <v>0</v>
      </c>
      <c r="BH1441" s="62">
        <f t="shared" si="4888"/>
        <v>0</v>
      </c>
      <c r="BI1441" s="62" t="e">
        <f t="shared" si="4888"/>
        <v>#REF!</v>
      </c>
      <c r="BJ1441" s="62" t="e">
        <f t="shared" ref="BJ1441:BK1441" si="4889">SUM(BJ1442:BJ1456)</f>
        <v>#REF!</v>
      </c>
      <c r="BK1441" s="62" t="e">
        <f t="shared" si="4889"/>
        <v>#REF!</v>
      </c>
      <c r="BL1441" s="62" t="e">
        <f t="shared" si="4773"/>
        <v>#REF!</v>
      </c>
      <c r="BM1441" s="304"/>
      <c r="BN1441" s="304"/>
      <c r="BO1441" s="304"/>
      <c r="BP1441" s="304"/>
      <c r="BQ1441" s="304"/>
      <c r="BR1441" s="304"/>
      <c r="BS1441" s="64"/>
      <c r="BT1441" s="77"/>
    </row>
    <row r="1442" spans="1:72" s="46" customFormat="1" ht="36.75" hidden="1" customHeight="1">
      <c r="A1442" s="77"/>
      <c r="B1442" s="104">
        <v>2014</v>
      </c>
      <c r="C1442" s="105">
        <v>8317</v>
      </c>
      <c r="D1442" s="104">
        <v>7</v>
      </c>
      <c r="E1442" s="104">
        <v>5000</v>
      </c>
      <c r="F1442" s="104">
        <v>5100</v>
      </c>
      <c r="G1442" s="104">
        <v>515</v>
      </c>
      <c r="H1442" s="104">
        <v>1</v>
      </c>
      <c r="I1442" s="119" t="s">
        <v>153</v>
      </c>
      <c r="J1442" s="67">
        <v>0</v>
      </c>
      <c r="K1442" s="67">
        <v>0</v>
      </c>
      <c r="L1442" s="68">
        <f t="shared" ref="L1442:L1456" si="4890">J1442+K1442</f>
        <v>0</v>
      </c>
      <c r="M1442" s="67">
        <v>0</v>
      </c>
      <c r="N1442" s="67">
        <v>0</v>
      </c>
      <c r="O1442" s="68">
        <f t="shared" ref="O1442:O1456" si="4891">+M1442+N1442</f>
        <v>0</v>
      </c>
      <c r="P1442" s="68">
        <f t="shared" ref="P1442:P1456" si="4892">+L1442+O1442</f>
        <v>0</v>
      </c>
      <c r="Q1442" s="71">
        <v>0</v>
      </c>
      <c r="R1442" s="71">
        <v>0</v>
      </c>
      <c r="S1442" s="71">
        <v>0</v>
      </c>
      <c r="T1442" s="71">
        <v>0</v>
      </c>
      <c r="U1442" s="71">
        <v>0</v>
      </c>
      <c r="V1442" s="71">
        <v>0</v>
      </c>
      <c r="W1442" s="67">
        <v>0</v>
      </c>
      <c r="X1442" s="67">
        <v>0</v>
      </c>
      <c r="Y1442" s="68">
        <v>0</v>
      </c>
      <c r="Z1442" s="67">
        <v>0</v>
      </c>
      <c r="AA1442" s="67">
        <v>0</v>
      </c>
      <c r="AB1442" s="68">
        <v>0</v>
      </c>
      <c r="AC1442" s="68">
        <f t="shared" ref="AC1442:AC1456" si="4893">+Y1442+AB1442</f>
        <v>0</v>
      </c>
      <c r="AD1442" s="67">
        <f t="shared" ref="AD1442:AD1456" si="4894">J1442+Q1442-T1442</f>
        <v>0</v>
      </c>
      <c r="AE1442" s="67">
        <f t="shared" ref="AE1442:AE1456" si="4895">K1442+R1442-U1442</f>
        <v>0</v>
      </c>
      <c r="AF1442" s="68">
        <f t="shared" ref="AF1442:AF1456" si="4896">AD1442+AE1442</f>
        <v>0</v>
      </c>
      <c r="AG1442" s="67" t="e">
        <f>M1442+#REF!-V1442</f>
        <v>#REF!</v>
      </c>
      <c r="AH1442" s="67" t="e">
        <f>N1442+S1442-#REF!</f>
        <v>#REF!</v>
      </c>
      <c r="AI1442" s="68" t="e">
        <f t="shared" ref="AI1442:AI1456" si="4897">+AG1442+AH1442</f>
        <v>#REF!</v>
      </c>
      <c r="AJ1442" s="68" t="e">
        <f t="shared" ref="AJ1442:AJ1456" si="4898">+AF1442+AI1442</f>
        <v>#REF!</v>
      </c>
      <c r="AK1442" s="71">
        <v>0</v>
      </c>
      <c r="AL1442" s="71">
        <v>0</v>
      </c>
      <c r="AM1442" s="68">
        <f t="shared" ref="AM1442:AM1456" si="4899">AK1442+AL1442</f>
        <v>0</v>
      </c>
      <c r="AN1442" s="71">
        <v>0</v>
      </c>
      <c r="AO1442" s="71">
        <v>0</v>
      </c>
      <c r="AP1442" s="68">
        <f t="shared" ref="AP1442:AP1456" si="4900">+AN1442+AO1442</f>
        <v>0</v>
      </c>
      <c r="AQ1442" s="68">
        <f t="shared" ref="AQ1442:AQ1456" si="4901">+AM1442+AP1442</f>
        <v>0</v>
      </c>
      <c r="AR1442" s="71">
        <v>0</v>
      </c>
      <c r="AS1442" s="71">
        <v>0</v>
      </c>
      <c r="AT1442" s="68">
        <f t="shared" ref="AT1442:AT1456" si="4902">AR1442+AS1442</f>
        <v>0</v>
      </c>
      <c r="AU1442" s="71">
        <v>0</v>
      </c>
      <c r="AV1442" s="71">
        <v>0</v>
      </c>
      <c r="AW1442" s="68">
        <f t="shared" ref="AW1442:AW1456" si="4903">+AU1442+AV1442</f>
        <v>0</v>
      </c>
      <c r="AX1442" s="68">
        <f t="shared" ref="AX1442:AX1456" si="4904">+AT1442+AW1442</f>
        <v>0</v>
      </c>
      <c r="AY1442" s="71">
        <v>0</v>
      </c>
      <c r="AZ1442" s="71">
        <v>0</v>
      </c>
      <c r="BA1442" s="68">
        <f t="shared" ref="BA1442:BA1456" si="4905">AY1442+AZ1442</f>
        <v>0</v>
      </c>
      <c r="BB1442" s="71">
        <v>0</v>
      </c>
      <c r="BC1442" s="71">
        <v>0</v>
      </c>
      <c r="BD1442" s="68">
        <f t="shared" ref="BD1442:BD1456" si="4906">+BB1442+BC1442</f>
        <v>0</v>
      </c>
      <c r="BE1442" s="68">
        <f t="shared" ref="BE1442:BE1456" si="4907">+BA1442+BD1442</f>
        <v>0</v>
      </c>
      <c r="BF1442" s="67">
        <f t="shared" ref="BF1442:BG1456" si="4908">AD1442-AK1442-AR1442-AY1442</f>
        <v>0</v>
      </c>
      <c r="BG1442" s="67">
        <f t="shared" si="4908"/>
        <v>0</v>
      </c>
      <c r="BH1442" s="68">
        <f t="shared" ref="BH1442:BH1456" si="4909">BF1442+BG1442</f>
        <v>0</v>
      </c>
      <c r="BI1442" s="67" t="e">
        <f t="shared" ref="BI1442:BI1456" si="4910">AG1442-AN1442-AU1442-BB1442</f>
        <v>#REF!</v>
      </c>
      <c r="BJ1442" s="67" t="e">
        <f t="shared" ref="BJ1442:BJ1456" si="4911">AH1442-AO1442-AV1442-BC1442</f>
        <v>#REF!</v>
      </c>
      <c r="BK1442" s="67" t="e">
        <f t="shared" ref="BK1442:BK1456" si="4912">AI1442-AP1442-AW1442-BD1442</f>
        <v>#REF!</v>
      </c>
      <c r="BL1442" s="67" t="e">
        <f t="shared" si="4773"/>
        <v>#REF!</v>
      </c>
      <c r="BM1442" s="305">
        <v>0</v>
      </c>
      <c r="BN1442" s="305">
        <v>0</v>
      </c>
      <c r="BO1442" s="306"/>
      <c r="BP1442" s="306"/>
      <c r="BQ1442" s="305">
        <v>0</v>
      </c>
      <c r="BR1442" s="305">
        <v>0</v>
      </c>
      <c r="BS1442" s="114" t="s">
        <v>208</v>
      </c>
      <c r="BT1442" s="77"/>
    </row>
    <row r="1443" spans="1:72" s="46" customFormat="1" ht="36.75" hidden="1" customHeight="1">
      <c r="A1443" s="77"/>
      <c r="B1443" s="104">
        <v>2014</v>
      </c>
      <c r="C1443" s="105">
        <v>8317</v>
      </c>
      <c r="D1443" s="104">
        <v>7</v>
      </c>
      <c r="E1443" s="104">
        <v>5000</v>
      </c>
      <c r="F1443" s="104">
        <v>5100</v>
      </c>
      <c r="G1443" s="104">
        <v>515</v>
      </c>
      <c r="H1443" s="104">
        <v>2</v>
      </c>
      <c r="I1443" s="119" t="s">
        <v>154</v>
      </c>
      <c r="J1443" s="67">
        <v>0</v>
      </c>
      <c r="K1443" s="67">
        <v>0</v>
      </c>
      <c r="L1443" s="68">
        <f t="shared" si="4890"/>
        <v>0</v>
      </c>
      <c r="M1443" s="67">
        <v>0</v>
      </c>
      <c r="N1443" s="67">
        <v>0</v>
      </c>
      <c r="O1443" s="68">
        <f t="shared" si="4891"/>
        <v>0</v>
      </c>
      <c r="P1443" s="68">
        <f t="shared" si="4892"/>
        <v>0</v>
      </c>
      <c r="Q1443" s="71">
        <v>0</v>
      </c>
      <c r="R1443" s="71">
        <v>0</v>
      </c>
      <c r="S1443" s="71">
        <v>0</v>
      </c>
      <c r="T1443" s="71">
        <v>0</v>
      </c>
      <c r="U1443" s="71">
        <v>0</v>
      </c>
      <c r="V1443" s="71">
        <v>0</v>
      </c>
      <c r="W1443" s="67">
        <v>0</v>
      </c>
      <c r="X1443" s="67">
        <v>0</v>
      </c>
      <c r="Y1443" s="68">
        <v>0</v>
      </c>
      <c r="Z1443" s="67">
        <v>0</v>
      </c>
      <c r="AA1443" s="67">
        <v>0</v>
      </c>
      <c r="AB1443" s="68">
        <v>0</v>
      </c>
      <c r="AC1443" s="68">
        <f t="shared" si="4893"/>
        <v>0</v>
      </c>
      <c r="AD1443" s="67">
        <f t="shared" si="4894"/>
        <v>0</v>
      </c>
      <c r="AE1443" s="67">
        <f t="shared" si="4895"/>
        <v>0</v>
      </c>
      <c r="AF1443" s="68">
        <f t="shared" si="4896"/>
        <v>0</v>
      </c>
      <c r="AG1443" s="67" t="e">
        <f>M1443+#REF!-V1443</f>
        <v>#REF!</v>
      </c>
      <c r="AH1443" s="67" t="e">
        <f>N1443+S1443-#REF!</f>
        <v>#REF!</v>
      </c>
      <c r="AI1443" s="68" t="e">
        <f t="shared" si="4897"/>
        <v>#REF!</v>
      </c>
      <c r="AJ1443" s="68" t="e">
        <f t="shared" si="4898"/>
        <v>#REF!</v>
      </c>
      <c r="AK1443" s="71">
        <v>0</v>
      </c>
      <c r="AL1443" s="71">
        <v>0</v>
      </c>
      <c r="AM1443" s="68">
        <f t="shared" si="4899"/>
        <v>0</v>
      </c>
      <c r="AN1443" s="71">
        <v>0</v>
      </c>
      <c r="AO1443" s="71">
        <v>0</v>
      </c>
      <c r="AP1443" s="68">
        <f t="shared" si="4900"/>
        <v>0</v>
      </c>
      <c r="AQ1443" s="68">
        <f t="shared" si="4901"/>
        <v>0</v>
      </c>
      <c r="AR1443" s="71">
        <v>0</v>
      </c>
      <c r="AS1443" s="71">
        <v>0</v>
      </c>
      <c r="AT1443" s="68">
        <f t="shared" si="4902"/>
        <v>0</v>
      </c>
      <c r="AU1443" s="71">
        <v>0</v>
      </c>
      <c r="AV1443" s="71">
        <v>0</v>
      </c>
      <c r="AW1443" s="68">
        <f t="shared" si="4903"/>
        <v>0</v>
      </c>
      <c r="AX1443" s="68">
        <f t="shared" si="4904"/>
        <v>0</v>
      </c>
      <c r="AY1443" s="71">
        <v>0</v>
      </c>
      <c r="AZ1443" s="71">
        <v>0</v>
      </c>
      <c r="BA1443" s="68">
        <f t="shared" si="4905"/>
        <v>0</v>
      </c>
      <c r="BB1443" s="71">
        <v>0</v>
      </c>
      <c r="BC1443" s="71">
        <v>0</v>
      </c>
      <c r="BD1443" s="68">
        <f t="shared" si="4906"/>
        <v>0</v>
      </c>
      <c r="BE1443" s="68">
        <f t="shared" si="4907"/>
        <v>0</v>
      </c>
      <c r="BF1443" s="67">
        <f t="shared" si="4908"/>
        <v>0</v>
      </c>
      <c r="BG1443" s="67">
        <f t="shared" si="4908"/>
        <v>0</v>
      </c>
      <c r="BH1443" s="68">
        <f t="shared" si="4909"/>
        <v>0</v>
      </c>
      <c r="BI1443" s="67" t="e">
        <f t="shared" si="4910"/>
        <v>#REF!</v>
      </c>
      <c r="BJ1443" s="67" t="e">
        <f t="shared" si="4911"/>
        <v>#REF!</v>
      </c>
      <c r="BK1443" s="67" t="e">
        <f t="shared" si="4912"/>
        <v>#REF!</v>
      </c>
      <c r="BL1443" s="67" t="e">
        <f t="shared" si="4773"/>
        <v>#REF!</v>
      </c>
      <c r="BM1443" s="305">
        <v>0</v>
      </c>
      <c r="BN1443" s="305">
        <v>0</v>
      </c>
      <c r="BO1443" s="306"/>
      <c r="BP1443" s="306"/>
      <c r="BQ1443" s="305">
        <v>0</v>
      </c>
      <c r="BR1443" s="305">
        <v>0</v>
      </c>
      <c r="BS1443" s="114" t="s">
        <v>208</v>
      </c>
      <c r="BT1443" s="77"/>
    </row>
    <row r="1444" spans="1:72" s="46" customFormat="1" ht="36.75" hidden="1" customHeight="1">
      <c r="A1444" s="77"/>
      <c r="B1444" s="104">
        <v>2014</v>
      </c>
      <c r="C1444" s="105">
        <v>8317</v>
      </c>
      <c r="D1444" s="104">
        <v>7</v>
      </c>
      <c r="E1444" s="104">
        <v>5000</v>
      </c>
      <c r="F1444" s="104">
        <v>5100</v>
      </c>
      <c r="G1444" s="104">
        <v>515</v>
      </c>
      <c r="H1444" s="104">
        <v>3</v>
      </c>
      <c r="I1444" s="119" t="s">
        <v>861</v>
      </c>
      <c r="J1444" s="67">
        <v>0</v>
      </c>
      <c r="K1444" s="67">
        <v>0</v>
      </c>
      <c r="L1444" s="68">
        <f t="shared" si="4890"/>
        <v>0</v>
      </c>
      <c r="M1444" s="67">
        <v>0</v>
      </c>
      <c r="N1444" s="67">
        <v>0</v>
      </c>
      <c r="O1444" s="68">
        <f t="shared" si="4891"/>
        <v>0</v>
      </c>
      <c r="P1444" s="68">
        <f t="shared" si="4892"/>
        <v>0</v>
      </c>
      <c r="Q1444" s="71">
        <v>0</v>
      </c>
      <c r="R1444" s="71">
        <v>0</v>
      </c>
      <c r="S1444" s="71">
        <v>0</v>
      </c>
      <c r="T1444" s="71">
        <v>0</v>
      </c>
      <c r="U1444" s="71">
        <v>0</v>
      </c>
      <c r="V1444" s="71">
        <v>0</v>
      </c>
      <c r="W1444" s="67">
        <v>0</v>
      </c>
      <c r="X1444" s="67">
        <v>0</v>
      </c>
      <c r="Y1444" s="68">
        <v>0</v>
      </c>
      <c r="Z1444" s="67">
        <v>0</v>
      </c>
      <c r="AA1444" s="67">
        <v>0</v>
      </c>
      <c r="AB1444" s="68">
        <v>0</v>
      </c>
      <c r="AC1444" s="68">
        <f t="shared" si="4893"/>
        <v>0</v>
      </c>
      <c r="AD1444" s="67">
        <f t="shared" si="4894"/>
        <v>0</v>
      </c>
      <c r="AE1444" s="67">
        <f t="shared" si="4895"/>
        <v>0</v>
      </c>
      <c r="AF1444" s="68">
        <f t="shared" si="4896"/>
        <v>0</v>
      </c>
      <c r="AG1444" s="67" t="e">
        <f>M1444+#REF!-V1444</f>
        <v>#REF!</v>
      </c>
      <c r="AH1444" s="67" t="e">
        <f>N1444+S1444-#REF!</f>
        <v>#REF!</v>
      </c>
      <c r="AI1444" s="68" t="e">
        <f t="shared" si="4897"/>
        <v>#REF!</v>
      </c>
      <c r="AJ1444" s="68" t="e">
        <f t="shared" si="4898"/>
        <v>#REF!</v>
      </c>
      <c r="AK1444" s="71">
        <v>0</v>
      </c>
      <c r="AL1444" s="71">
        <v>0</v>
      </c>
      <c r="AM1444" s="68">
        <f t="shared" si="4899"/>
        <v>0</v>
      </c>
      <c r="AN1444" s="71">
        <v>0</v>
      </c>
      <c r="AO1444" s="71">
        <v>0</v>
      </c>
      <c r="AP1444" s="68">
        <f t="shared" si="4900"/>
        <v>0</v>
      </c>
      <c r="AQ1444" s="68">
        <f t="shared" si="4901"/>
        <v>0</v>
      </c>
      <c r="AR1444" s="71">
        <v>0</v>
      </c>
      <c r="AS1444" s="71">
        <v>0</v>
      </c>
      <c r="AT1444" s="68">
        <f t="shared" si="4902"/>
        <v>0</v>
      </c>
      <c r="AU1444" s="71">
        <v>0</v>
      </c>
      <c r="AV1444" s="71">
        <v>0</v>
      </c>
      <c r="AW1444" s="68">
        <f t="shared" si="4903"/>
        <v>0</v>
      </c>
      <c r="AX1444" s="68">
        <f t="shared" si="4904"/>
        <v>0</v>
      </c>
      <c r="AY1444" s="71">
        <v>0</v>
      </c>
      <c r="AZ1444" s="71">
        <v>0</v>
      </c>
      <c r="BA1444" s="68">
        <f t="shared" si="4905"/>
        <v>0</v>
      </c>
      <c r="BB1444" s="71">
        <v>0</v>
      </c>
      <c r="BC1444" s="71">
        <v>0</v>
      </c>
      <c r="BD1444" s="68">
        <f t="shared" si="4906"/>
        <v>0</v>
      </c>
      <c r="BE1444" s="68">
        <f t="shared" si="4907"/>
        <v>0</v>
      </c>
      <c r="BF1444" s="67">
        <f t="shared" si="4908"/>
        <v>0</v>
      </c>
      <c r="BG1444" s="67">
        <f t="shared" si="4908"/>
        <v>0</v>
      </c>
      <c r="BH1444" s="68">
        <f t="shared" si="4909"/>
        <v>0</v>
      </c>
      <c r="BI1444" s="67" t="e">
        <f t="shared" si="4910"/>
        <v>#REF!</v>
      </c>
      <c r="BJ1444" s="67" t="e">
        <f t="shared" si="4911"/>
        <v>#REF!</v>
      </c>
      <c r="BK1444" s="67" t="e">
        <f t="shared" si="4912"/>
        <v>#REF!</v>
      </c>
      <c r="BL1444" s="67" t="e">
        <f t="shared" si="4773"/>
        <v>#REF!</v>
      </c>
      <c r="BM1444" s="305">
        <v>0</v>
      </c>
      <c r="BN1444" s="305">
        <v>0</v>
      </c>
      <c r="BO1444" s="306"/>
      <c r="BP1444" s="306"/>
      <c r="BQ1444" s="305">
        <v>0</v>
      </c>
      <c r="BR1444" s="305">
        <v>0</v>
      </c>
      <c r="BS1444" s="114" t="s">
        <v>208</v>
      </c>
      <c r="BT1444" s="77"/>
    </row>
    <row r="1445" spans="1:72" s="46" customFormat="1" ht="36.75" hidden="1" customHeight="1">
      <c r="A1445" s="77"/>
      <c r="B1445" s="104">
        <v>2014</v>
      </c>
      <c r="C1445" s="105">
        <v>8317</v>
      </c>
      <c r="D1445" s="104">
        <v>7</v>
      </c>
      <c r="E1445" s="104">
        <v>5000</v>
      </c>
      <c r="F1445" s="104">
        <v>5100</v>
      </c>
      <c r="G1445" s="104">
        <v>515</v>
      </c>
      <c r="H1445" s="104">
        <v>4</v>
      </c>
      <c r="I1445" s="119" t="s">
        <v>862</v>
      </c>
      <c r="J1445" s="67">
        <v>0</v>
      </c>
      <c r="K1445" s="67">
        <v>0</v>
      </c>
      <c r="L1445" s="68">
        <f t="shared" si="4890"/>
        <v>0</v>
      </c>
      <c r="M1445" s="67">
        <v>0</v>
      </c>
      <c r="N1445" s="67">
        <v>0</v>
      </c>
      <c r="O1445" s="68">
        <f t="shared" si="4891"/>
        <v>0</v>
      </c>
      <c r="P1445" s="68">
        <f t="shared" si="4892"/>
        <v>0</v>
      </c>
      <c r="Q1445" s="71">
        <v>0</v>
      </c>
      <c r="R1445" s="71">
        <v>0</v>
      </c>
      <c r="S1445" s="71">
        <v>0</v>
      </c>
      <c r="T1445" s="71">
        <v>0</v>
      </c>
      <c r="U1445" s="71">
        <v>0</v>
      </c>
      <c r="V1445" s="71">
        <v>0</v>
      </c>
      <c r="W1445" s="67">
        <v>0</v>
      </c>
      <c r="X1445" s="67">
        <v>0</v>
      </c>
      <c r="Y1445" s="68">
        <v>0</v>
      </c>
      <c r="Z1445" s="67">
        <v>0</v>
      </c>
      <c r="AA1445" s="67">
        <v>0</v>
      </c>
      <c r="AB1445" s="68">
        <v>0</v>
      </c>
      <c r="AC1445" s="68">
        <f t="shared" si="4893"/>
        <v>0</v>
      </c>
      <c r="AD1445" s="67">
        <f t="shared" si="4894"/>
        <v>0</v>
      </c>
      <c r="AE1445" s="67">
        <f t="shared" si="4895"/>
        <v>0</v>
      </c>
      <c r="AF1445" s="68">
        <f t="shared" si="4896"/>
        <v>0</v>
      </c>
      <c r="AG1445" s="67" t="e">
        <f>M1445+#REF!-V1445</f>
        <v>#REF!</v>
      </c>
      <c r="AH1445" s="67" t="e">
        <f>N1445+S1445-#REF!</f>
        <v>#REF!</v>
      </c>
      <c r="AI1445" s="68" t="e">
        <f t="shared" si="4897"/>
        <v>#REF!</v>
      </c>
      <c r="AJ1445" s="68" t="e">
        <f t="shared" si="4898"/>
        <v>#REF!</v>
      </c>
      <c r="AK1445" s="71">
        <v>0</v>
      </c>
      <c r="AL1445" s="71">
        <v>0</v>
      </c>
      <c r="AM1445" s="68">
        <f t="shared" si="4899"/>
        <v>0</v>
      </c>
      <c r="AN1445" s="71">
        <v>0</v>
      </c>
      <c r="AO1445" s="71">
        <v>0</v>
      </c>
      <c r="AP1445" s="68">
        <f t="shared" si="4900"/>
        <v>0</v>
      </c>
      <c r="AQ1445" s="68">
        <f t="shared" si="4901"/>
        <v>0</v>
      </c>
      <c r="AR1445" s="71">
        <v>0</v>
      </c>
      <c r="AS1445" s="71">
        <v>0</v>
      </c>
      <c r="AT1445" s="68">
        <f t="shared" si="4902"/>
        <v>0</v>
      </c>
      <c r="AU1445" s="71">
        <v>0</v>
      </c>
      <c r="AV1445" s="71">
        <v>0</v>
      </c>
      <c r="AW1445" s="68">
        <f t="shared" si="4903"/>
        <v>0</v>
      </c>
      <c r="AX1445" s="68">
        <f t="shared" si="4904"/>
        <v>0</v>
      </c>
      <c r="AY1445" s="71">
        <v>0</v>
      </c>
      <c r="AZ1445" s="71">
        <v>0</v>
      </c>
      <c r="BA1445" s="68">
        <f t="shared" si="4905"/>
        <v>0</v>
      </c>
      <c r="BB1445" s="71">
        <v>0</v>
      </c>
      <c r="BC1445" s="71">
        <v>0</v>
      </c>
      <c r="BD1445" s="68">
        <f t="shared" si="4906"/>
        <v>0</v>
      </c>
      <c r="BE1445" s="68">
        <f t="shared" si="4907"/>
        <v>0</v>
      </c>
      <c r="BF1445" s="67">
        <f t="shared" si="4908"/>
        <v>0</v>
      </c>
      <c r="BG1445" s="67">
        <f t="shared" si="4908"/>
        <v>0</v>
      </c>
      <c r="BH1445" s="68">
        <f t="shared" si="4909"/>
        <v>0</v>
      </c>
      <c r="BI1445" s="67" t="e">
        <f t="shared" si="4910"/>
        <v>#REF!</v>
      </c>
      <c r="BJ1445" s="67" t="e">
        <f t="shared" si="4911"/>
        <v>#REF!</v>
      </c>
      <c r="BK1445" s="67" t="e">
        <f t="shared" si="4912"/>
        <v>#REF!</v>
      </c>
      <c r="BL1445" s="67" t="e">
        <f t="shared" si="4773"/>
        <v>#REF!</v>
      </c>
      <c r="BM1445" s="305">
        <v>0</v>
      </c>
      <c r="BN1445" s="305">
        <v>0</v>
      </c>
      <c r="BO1445" s="306"/>
      <c r="BP1445" s="306"/>
      <c r="BQ1445" s="305">
        <v>0</v>
      </c>
      <c r="BR1445" s="305">
        <v>0</v>
      </c>
      <c r="BS1445" s="114" t="s">
        <v>208</v>
      </c>
      <c r="BT1445" s="77"/>
    </row>
    <row r="1446" spans="1:72" s="46" customFormat="1" ht="36.75" hidden="1" customHeight="1">
      <c r="A1446" s="77"/>
      <c r="B1446" s="104">
        <v>2014</v>
      </c>
      <c r="C1446" s="105">
        <v>8317</v>
      </c>
      <c r="D1446" s="104">
        <v>7</v>
      </c>
      <c r="E1446" s="104">
        <v>5000</v>
      </c>
      <c r="F1446" s="104">
        <v>5100</v>
      </c>
      <c r="G1446" s="104">
        <v>515</v>
      </c>
      <c r="H1446" s="104">
        <v>5</v>
      </c>
      <c r="I1446" s="119" t="s">
        <v>863</v>
      </c>
      <c r="J1446" s="67">
        <v>0</v>
      </c>
      <c r="K1446" s="67">
        <v>0</v>
      </c>
      <c r="L1446" s="68">
        <f t="shared" si="4890"/>
        <v>0</v>
      </c>
      <c r="M1446" s="67">
        <v>0</v>
      </c>
      <c r="N1446" s="67">
        <v>0</v>
      </c>
      <c r="O1446" s="68">
        <f t="shared" si="4891"/>
        <v>0</v>
      </c>
      <c r="P1446" s="68">
        <f t="shared" si="4892"/>
        <v>0</v>
      </c>
      <c r="Q1446" s="71">
        <v>0</v>
      </c>
      <c r="R1446" s="71">
        <v>0</v>
      </c>
      <c r="S1446" s="71">
        <v>0</v>
      </c>
      <c r="T1446" s="71">
        <v>0</v>
      </c>
      <c r="U1446" s="71">
        <v>0</v>
      </c>
      <c r="V1446" s="71">
        <v>0</v>
      </c>
      <c r="W1446" s="67">
        <v>0</v>
      </c>
      <c r="X1446" s="67">
        <v>0</v>
      </c>
      <c r="Y1446" s="68">
        <v>0</v>
      </c>
      <c r="Z1446" s="67">
        <v>0</v>
      </c>
      <c r="AA1446" s="67">
        <v>0</v>
      </c>
      <c r="AB1446" s="68">
        <v>0</v>
      </c>
      <c r="AC1446" s="68">
        <f t="shared" si="4893"/>
        <v>0</v>
      </c>
      <c r="AD1446" s="67">
        <f t="shared" si="4894"/>
        <v>0</v>
      </c>
      <c r="AE1446" s="67">
        <f t="shared" si="4895"/>
        <v>0</v>
      </c>
      <c r="AF1446" s="68">
        <f t="shared" si="4896"/>
        <v>0</v>
      </c>
      <c r="AG1446" s="67" t="e">
        <f>M1446+#REF!-V1446</f>
        <v>#REF!</v>
      </c>
      <c r="AH1446" s="67" t="e">
        <f>N1446+S1446-#REF!</f>
        <v>#REF!</v>
      </c>
      <c r="AI1446" s="68" t="e">
        <f t="shared" si="4897"/>
        <v>#REF!</v>
      </c>
      <c r="AJ1446" s="68" t="e">
        <f t="shared" si="4898"/>
        <v>#REF!</v>
      </c>
      <c r="AK1446" s="71">
        <v>0</v>
      </c>
      <c r="AL1446" s="71">
        <v>0</v>
      </c>
      <c r="AM1446" s="68">
        <f t="shared" si="4899"/>
        <v>0</v>
      </c>
      <c r="AN1446" s="71">
        <v>0</v>
      </c>
      <c r="AO1446" s="71">
        <v>0</v>
      </c>
      <c r="AP1446" s="68">
        <f t="shared" si="4900"/>
        <v>0</v>
      </c>
      <c r="AQ1446" s="68">
        <f t="shared" si="4901"/>
        <v>0</v>
      </c>
      <c r="AR1446" s="71">
        <v>0</v>
      </c>
      <c r="AS1446" s="71">
        <v>0</v>
      </c>
      <c r="AT1446" s="68">
        <f t="shared" si="4902"/>
        <v>0</v>
      </c>
      <c r="AU1446" s="71">
        <v>0</v>
      </c>
      <c r="AV1446" s="71">
        <v>0</v>
      </c>
      <c r="AW1446" s="68">
        <f t="shared" si="4903"/>
        <v>0</v>
      </c>
      <c r="AX1446" s="68">
        <f t="shared" si="4904"/>
        <v>0</v>
      </c>
      <c r="AY1446" s="71">
        <v>0</v>
      </c>
      <c r="AZ1446" s="71">
        <v>0</v>
      </c>
      <c r="BA1446" s="68">
        <f t="shared" si="4905"/>
        <v>0</v>
      </c>
      <c r="BB1446" s="71">
        <v>0</v>
      </c>
      <c r="BC1446" s="71">
        <v>0</v>
      </c>
      <c r="BD1446" s="68">
        <f t="shared" si="4906"/>
        <v>0</v>
      </c>
      <c r="BE1446" s="68">
        <f t="shared" si="4907"/>
        <v>0</v>
      </c>
      <c r="BF1446" s="67">
        <f t="shared" si="4908"/>
        <v>0</v>
      </c>
      <c r="BG1446" s="67">
        <f t="shared" si="4908"/>
        <v>0</v>
      </c>
      <c r="BH1446" s="68">
        <f t="shared" si="4909"/>
        <v>0</v>
      </c>
      <c r="BI1446" s="67" t="e">
        <f t="shared" si="4910"/>
        <v>#REF!</v>
      </c>
      <c r="BJ1446" s="67" t="e">
        <f t="shared" si="4911"/>
        <v>#REF!</v>
      </c>
      <c r="BK1446" s="67" t="e">
        <f t="shared" si="4912"/>
        <v>#REF!</v>
      </c>
      <c r="BL1446" s="67" t="e">
        <f t="shared" si="4773"/>
        <v>#REF!</v>
      </c>
      <c r="BM1446" s="305">
        <v>0</v>
      </c>
      <c r="BN1446" s="305">
        <v>0</v>
      </c>
      <c r="BO1446" s="306"/>
      <c r="BP1446" s="306"/>
      <c r="BQ1446" s="305">
        <v>0</v>
      </c>
      <c r="BR1446" s="305">
        <v>0</v>
      </c>
      <c r="BS1446" s="114" t="s">
        <v>208</v>
      </c>
      <c r="BT1446" s="77"/>
    </row>
    <row r="1447" spans="1:72" s="46" customFormat="1" ht="36.75" hidden="1" customHeight="1">
      <c r="A1447" s="77"/>
      <c r="B1447" s="104">
        <v>2014</v>
      </c>
      <c r="C1447" s="105">
        <v>8317</v>
      </c>
      <c r="D1447" s="104">
        <v>7</v>
      </c>
      <c r="E1447" s="104">
        <v>5000</v>
      </c>
      <c r="F1447" s="104">
        <v>5100</v>
      </c>
      <c r="G1447" s="104">
        <v>515</v>
      </c>
      <c r="H1447" s="104">
        <v>6</v>
      </c>
      <c r="I1447" s="119" t="s">
        <v>565</v>
      </c>
      <c r="J1447" s="67">
        <v>0</v>
      </c>
      <c r="K1447" s="67">
        <v>0</v>
      </c>
      <c r="L1447" s="68">
        <f t="shared" si="4890"/>
        <v>0</v>
      </c>
      <c r="M1447" s="67">
        <v>0</v>
      </c>
      <c r="N1447" s="67">
        <v>0</v>
      </c>
      <c r="O1447" s="68">
        <f t="shared" si="4891"/>
        <v>0</v>
      </c>
      <c r="P1447" s="68">
        <f t="shared" si="4892"/>
        <v>0</v>
      </c>
      <c r="Q1447" s="71">
        <v>0</v>
      </c>
      <c r="R1447" s="71">
        <v>0</v>
      </c>
      <c r="S1447" s="71">
        <v>0</v>
      </c>
      <c r="T1447" s="71">
        <v>0</v>
      </c>
      <c r="U1447" s="71">
        <v>0</v>
      </c>
      <c r="V1447" s="71">
        <v>0</v>
      </c>
      <c r="W1447" s="67">
        <v>0</v>
      </c>
      <c r="X1447" s="67">
        <v>0</v>
      </c>
      <c r="Y1447" s="68">
        <v>0</v>
      </c>
      <c r="Z1447" s="67">
        <v>0</v>
      </c>
      <c r="AA1447" s="67">
        <v>0</v>
      </c>
      <c r="AB1447" s="68">
        <v>0</v>
      </c>
      <c r="AC1447" s="68">
        <f t="shared" si="4893"/>
        <v>0</v>
      </c>
      <c r="AD1447" s="67">
        <f t="shared" si="4894"/>
        <v>0</v>
      </c>
      <c r="AE1447" s="67">
        <f t="shared" si="4895"/>
        <v>0</v>
      </c>
      <c r="AF1447" s="68">
        <f t="shared" si="4896"/>
        <v>0</v>
      </c>
      <c r="AG1447" s="67" t="e">
        <f>M1447+#REF!-V1447</f>
        <v>#REF!</v>
      </c>
      <c r="AH1447" s="67" t="e">
        <f>N1447+S1447-#REF!</f>
        <v>#REF!</v>
      </c>
      <c r="AI1447" s="68" t="e">
        <f t="shared" si="4897"/>
        <v>#REF!</v>
      </c>
      <c r="AJ1447" s="68" t="e">
        <f t="shared" si="4898"/>
        <v>#REF!</v>
      </c>
      <c r="AK1447" s="71">
        <v>0</v>
      </c>
      <c r="AL1447" s="71">
        <v>0</v>
      </c>
      <c r="AM1447" s="68">
        <f t="shared" si="4899"/>
        <v>0</v>
      </c>
      <c r="AN1447" s="71">
        <v>0</v>
      </c>
      <c r="AO1447" s="71">
        <v>0</v>
      </c>
      <c r="AP1447" s="68">
        <f t="shared" si="4900"/>
        <v>0</v>
      </c>
      <c r="AQ1447" s="68">
        <f t="shared" si="4901"/>
        <v>0</v>
      </c>
      <c r="AR1447" s="71">
        <v>0</v>
      </c>
      <c r="AS1447" s="71">
        <v>0</v>
      </c>
      <c r="AT1447" s="68">
        <f t="shared" si="4902"/>
        <v>0</v>
      </c>
      <c r="AU1447" s="71">
        <v>0</v>
      </c>
      <c r="AV1447" s="71">
        <v>0</v>
      </c>
      <c r="AW1447" s="68">
        <f t="shared" si="4903"/>
        <v>0</v>
      </c>
      <c r="AX1447" s="68">
        <f t="shared" si="4904"/>
        <v>0</v>
      </c>
      <c r="AY1447" s="71">
        <v>0</v>
      </c>
      <c r="AZ1447" s="71">
        <v>0</v>
      </c>
      <c r="BA1447" s="68">
        <f t="shared" si="4905"/>
        <v>0</v>
      </c>
      <c r="BB1447" s="71">
        <v>0</v>
      </c>
      <c r="BC1447" s="71">
        <v>0</v>
      </c>
      <c r="BD1447" s="68">
        <f t="shared" si="4906"/>
        <v>0</v>
      </c>
      <c r="BE1447" s="68">
        <f t="shared" si="4907"/>
        <v>0</v>
      </c>
      <c r="BF1447" s="67">
        <f t="shared" si="4908"/>
        <v>0</v>
      </c>
      <c r="BG1447" s="67">
        <f t="shared" si="4908"/>
        <v>0</v>
      </c>
      <c r="BH1447" s="68">
        <f t="shared" si="4909"/>
        <v>0</v>
      </c>
      <c r="BI1447" s="67" t="e">
        <f t="shared" si="4910"/>
        <v>#REF!</v>
      </c>
      <c r="BJ1447" s="67" t="e">
        <f t="shared" si="4911"/>
        <v>#REF!</v>
      </c>
      <c r="BK1447" s="67" t="e">
        <f t="shared" si="4912"/>
        <v>#REF!</v>
      </c>
      <c r="BL1447" s="67" t="e">
        <f t="shared" si="4773"/>
        <v>#REF!</v>
      </c>
      <c r="BM1447" s="305">
        <v>0</v>
      </c>
      <c r="BN1447" s="305">
        <v>0</v>
      </c>
      <c r="BO1447" s="306"/>
      <c r="BP1447" s="306"/>
      <c r="BQ1447" s="305">
        <v>0</v>
      </c>
      <c r="BR1447" s="305">
        <v>0</v>
      </c>
      <c r="BS1447" s="114" t="s">
        <v>208</v>
      </c>
      <c r="BT1447" s="77"/>
    </row>
    <row r="1448" spans="1:72" s="46" customFormat="1" ht="36.75" hidden="1" customHeight="1">
      <c r="A1448" s="77"/>
      <c r="B1448" s="104">
        <v>2014</v>
      </c>
      <c r="C1448" s="105">
        <v>8317</v>
      </c>
      <c r="D1448" s="104">
        <v>7</v>
      </c>
      <c r="E1448" s="104">
        <v>5000</v>
      </c>
      <c r="F1448" s="104">
        <v>5100</v>
      </c>
      <c r="G1448" s="104">
        <v>515</v>
      </c>
      <c r="H1448" s="104">
        <v>7</v>
      </c>
      <c r="I1448" s="119" t="s">
        <v>156</v>
      </c>
      <c r="J1448" s="67">
        <v>0</v>
      </c>
      <c r="K1448" s="67">
        <v>0</v>
      </c>
      <c r="L1448" s="68">
        <f t="shared" si="4890"/>
        <v>0</v>
      </c>
      <c r="M1448" s="67">
        <v>0</v>
      </c>
      <c r="N1448" s="67">
        <v>0</v>
      </c>
      <c r="O1448" s="68">
        <f t="shared" si="4891"/>
        <v>0</v>
      </c>
      <c r="P1448" s="68">
        <f t="shared" si="4892"/>
        <v>0</v>
      </c>
      <c r="Q1448" s="71">
        <v>0</v>
      </c>
      <c r="R1448" s="71">
        <v>0</v>
      </c>
      <c r="S1448" s="71">
        <v>0</v>
      </c>
      <c r="T1448" s="71">
        <v>0</v>
      </c>
      <c r="U1448" s="71">
        <v>0</v>
      </c>
      <c r="V1448" s="71">
        <v>0</v>
      </c>
      <c r="W1448" s="67">
        <v>0</v>
      </c>
      <c r="X1448" s="67">
        <v>0</v>
      </c>
      <c r="Y1448" s="68">
        <v>0</v>
      </c>
      <c r="Z1448" s="67">
        <v>0</v>
      </c>
      <c r="AA1448" s="67">
        <v>0</v>
      </c>
      <c r="AB1448" s="68">
        <v>0</v>
      </c>
      <c r="AC1448" s="68">
        <f t="shared" si="4893"/>
        <v>0</v>
      </c>
      <c r="AD1448" s="67">
        <f t="shared" si="4894"/>
        <v>0</v>
      </c>
      <c r="AE1448" s="67">
        <f t="shared" si="4895"/>
        <v>0</v>
      </c>
      <c r="AF1448" s="68">
        <f t="shared" si="4896"/>
        <v>0</v>
      </c>
      <c r="AG1448" s="67" t="e">
        <f>M1448+#REF!-V1448</f>
        <v>#REF!</v>
      </c>
      <c r="AH1448" s="67" t="e">
        <f>N1448+S1448-#REF!</f>
        <v>#REF!</v>
      </c>
      <c r="AI1448" s="68" t="e">
        <f t="shared" si="4897"/>
        <v>#REF!</v>
      </c>
      <c r="AJ1448" s="68" t="e">
        <f t="shared" si="4898"/>
        <v>#REF!</v>
      </c>
      <c r="AK1448" s="71">
        <v>0</v>
      </c>
      <c r="AL1448" s="71">
        <v>0</v>
      </c>
      <c r="AM1448" s="68">
        <f t="shared" si="4899"/>
        <v>0</v>
      </c>
      <c r="AN1448" s="71">
        <v>0</v>
      </c>
      <c r="AO1448" s="71">
        <v>0</v>
      </c>
      <c r="AP1448" s="68">
        <f t="shared" si="4900"/>
        <v>0</v>
      </c>
      <c r="AQ1448" s="68">
        <f t="shared" si="4901"/>
        <v>0</v>
      </c>
      <c r="AR1448" s="71">
        <v>0</v>
      </c>
      <c r="AS1448" s="71">
        <v>0</v>
      </c>
      <c r="AT1448" s="68">
        <f t="shared" si="4902"/>
        <v>0</v>
      </c>
      <c r="AU1448" s="71">
        <v>0</v>
      </c>
      <c r="AV1448" s="71">
        <v>0</v>
      </c>
      <c r="AW1448" s="68">
        <f t="shared" si="4903"/>
        <v>0</v>
      </c>
      <c r="AX1448" s="68">
        <f t="shared" si="4904"/>
        <v>0</v>
      </c>
      <c r="AY1448" s="71">
        <v>0</v>
      </c>
      <c r="AZ1448" s="71">
        <v>0</v>
      </c>
      <c r="BA1448" s="68">
        <f t="shared" si="4905"/>
        <v>0</v>
      </c>
      <c r="BB1448" s="71">
        <v>0</v>
      </c>
      <c r="BC1448" s="71">
        <v>0</v>
      </c>
      <c r="BD1448" s="68">
        <f t="shared" si="4906"/>
        <v>0</v>
      </c>
      <c r="BE1448" s="68">
        <f t="shared" si="4907"/>
        <v>0</v>
      </c>
      <c r="BF1448" s="67">
        <f t="shared" si="4908"/>
        <v>0</v>
      </c>
      <c r="BG1448" s="67">
        <f t="shared" si="4908"/>
        <v>0</v>
      </c>
      <c r="BH1448" s="68">
        <f t="shared" si="4909"/>
        <v>0</v>
      </c>
      <c r="BI1448" s="67" t="e">
        <f t="shared" si="4910"/>
        <v>#REF!</v>
      </c>
      <c r="BJ1448" s="67" t="e">
        <f t="shared" si="4911"/>
        <v>#REF!</v>
      </c>
      <c r="BK1448" s="67" t="e">
        <f t="shared" si="4912"/>
        <v>#REF!</v>
      </c>
      <c r="BL1448" s="67" t="e">
        <f t="shared" si="4773"/>
        <v>#REF!</v>
      </c>
      <c r="BM1448" s="305">
        <v>0</v>
      </c>
      <c r="BN1448" s="305">
        <v>0</v>
      </c>
      <c r="BO1448" s="306"/>
      <c r="BP1448" s="306"/>
      <c r="BQ1448" s="305">
        <v>0</v>
      </c>
      <c r="BR1448" s="305">
        <v>0</v>
      </c>
      <c r="BS1448" s="114" t="s">
        <v>208</v>
      </c>
      <c r="BT1448" s="77"/>
    </row>
    <row r="1449" spans="1:72" s="46" customFormat="1" ht="36.75" hidden="1" customHeight="1">
      <c r="A1449" s="77"/>
      <c r="B1449" s="104">
        <v>2014</v>
      </c>
      <c r="C1449" s="105">
        <v>8317</v>
      </c>
      <c r="D1449" s="104">
        <v>7</v>
      </c>
      <c r="E1449" s="104">
        <v>5000</v>
      </c>
      <c r="F1449" s="104">
        <v>5100</v>
      </c>
      <c r="G1449" s="104">
        <v>515</v>
      </c>
      <c r="H1449" s="104">
        <v>8</v>
      </c>
      <c r="I1449" s="119" t="s">
        <v>157</v>
      </c>
      <c r="J1449" s="67">
        <v>0</v>
      </c>
      <c r="K1449" s="67">
        <v>0</v>
      </c>
      <c r="L1449" s="68">
        <f t="shared" si="4890"/>
        <v>0</v>
      </c>
      <c r="M1449" s="67">
        <v>0</v>
      </c>
      <c r="N1449" s="67">
        <v>0</v>
      </c>
      <c r="O1449" s="68">
        <f t="shared" si="4891"/>
        <v>0</v>
      </c>
      <c r="P1449" s="68">
        <f t="shared" si="4892"/>
        <v>0</v>
      </c>
      <c r="Q1449" s="71">
        <v>0</v>
      </c>
      <c r="R1449" s="71">
        <v>0</v>
      </c>
      <c r="S1449" s="71">
        <v>0</v>
      </c>
      <c r="T1449" s="71">
        <v>0</v>
      </c>
      <c r="U1449" s="71">
        <v>0</v>
      </c>
      <c r="V1449" s="71">
        <v>0</v>
      </c>
      <c r="W1449" s="67">
        <v>0</v>
      </c>
      <c r="X1449" s="67">
        <v>0</v>
      </c>
      <c r="Y1449" s="68">
        <v>0</v>
      </c>
      <c r="Z1449" s="67">
        <v>0</v>
      </c>
      <c r="AA1449" s="67">
        <v>0</v>
      </c>
      <c r="AB1449" s="68">
        <v>0</v>
      </c>
      <c r="AC1449" s="68">
        <f t="shared" si="4893"/>
        <v>0</v>
      </c>
      <c r="AD1449" s="67">
        <f t="shared" si="4894"/>
        <v>0</v>
      </c>
      <c r="AE1449" s="67">
        <f t="shared" si="4895"/>
        <v>0</v>
      </c>
      <c r="AF1449" s="68">
        <f t="shared" si="4896"/>
        <v>0</v>
      </c>
      <c r="AG1449" s="67" t="e">
        <f>M1449+#REF!-V1449</f>
        <v>#REF!</v>
      </c>
      <c r="AH1449" s="67" t="e">
        <f>N1449+S1449-#REF!</f>
        <v>#REF!</v>
      </c>
      <c r="AI1449" s="68" t="e">
        <f t="shared" si="4897"/>
        <v>#REF!</v>
      </c>
      <c r="AJ1449" s="68" t="e">
        <f t="shared" si="4898"/>
        <v>#REF!</v>
      </c>
      <c r="AK1449" s="71">
        <v>0</v>
      </c>
      <c r="AL1449" s="71">
        <v>0</v>
      </c>
      <c r="AM1449" s="68">
        <f t="shared" si="4899"/>
        <v>0</v>
      </c>
      <c r="AN1449" s="71">
        <v>0</v>
      </c>
      <c r="AO1449" s="71">
        <v>0</v>
      </c>
      <c r="AP1449" s="68">
        <f t="shared" si="4900"/>
        <v>0</v>
      </c>
      <c r="AQ1449" s="68">
        <f t="shared" si="4901"/>
        <v>0</v>
      </c>
      <c r="AR1449" s="71">
        <v>0</v>
      </c>
      <c r="AS1449" s="71">
        <v>0</v>
      </c>
      <c r="AT1449" s="68">
        <f t="shared" si="4902"/>
        <v>0</v>
      </c>
      <c r="AU1449" s="71">
        <v>0</v>
      </c>
      <c r="AV1449" s="71">
        <v>0</v>
      </c>
      <c r="AW1449" s="68">
        <f t="shared" si="4903"/>
        <v>0</v>
      </c>
      <c r="AX1449" s="68">
        <f t="shared" si="4904"/>
        <v>0</v>
      </c>
      <c r="AY1449" s="71">
        <v>0</v>
      </c>
      <c r="AZ1449" s="71">
        <v>0</v>
      </c>
      <c r="BA1449" s="68">
        <f t="shared" si="4905"/>
        <v>0</v>
      </c>
      <c r="BB1449" s="71">
        <v>0</v>
      </c>
      <c r="BC1449" s="71">
        <v>0</v>
      </c>
      <c r="BD1449" s="68">
        <f t="shared" si="4906"/>
        <v>0</v>
      </c>
      <c r="BE1449" s="68">
        <f t="shared" si="4907"/>
        <v>0</v>
      </c>
      <c r="BF1449" s="67">
        <f t="shared" si="4908"/>
        <v>0</v>
      </c>
      <c r="BG1449" s="67">
        <f t="shared" si="4908"/>
        <v>0</v>
      </c>
      <c r="BH1449" s="68">
        <f t="shared" si="4909"/>
        <v>0</v>
      </c>
      <c r="BI1449" s="67" t="e">
        <f t="shared" si="4910"/>
        <v>#REF!</v>
      </c>
      <c r="BJ1449" s="67" t="e">
        <f t="shared" si="4911"/>
        <v>#REF!</v>
      </c>
      <c r="BK1449" s="67" t="e">
        <f t="shared" si="4912"/>
        <v>#REF!</v>
      </c>
      <c r="BL1449" s="67" t="e">
        <f t="shared" si="4773"/>
        <v>#REF!</v>
      </c>
      <c r="BM1449" s="305">
        <v>0</v>
      </c>
      <c r="BN1449" s="305">
        <v>0</v>
      </c>
      <c r="BO1449" s="306"/>
      <c r="BP1449" s="306"/>
      <c r="BQ1449" s="305">
        <v>0</v>
      </c>
      <c r="BR1449" s="305">
        <v>0</v>
      </c>
      <c r="BS1449" s="114" t="s">
        <v>208</v>
      </c>
      <c r="BT1449" s="77"/>
    </row>
    <row r="1450" spans="1:72" s="46" customFormat="1" ht="36.75" hidden="1" customHeight="1">
      <c r="A1450" s="77"/>
      <c r="B1450" s="104">
        <v>2014</v>
      </c>
      <c r="C1450" s="105">
        <v>8317</v>
      </c>
      <c r="D1450" s="104">
        <v>7</v>
      </c>
      <c r="E1450" s="104">
        <v>5000</v>
      </c>
      <c r="F1450" s="104">
        <v>5100</v>
      </c>
      <c r="G1450" s="104">
        <v>515</v>
      </c>
      <c r="H1450" s="104">
        <v>9</v>
      </c>
      <c r="I1450" s="119" t="s">
        <v>158</v>
      </c>
      <c r="J1450" s="67">
        <v>0</v>
      </c>
      <c r="K1450" s="67">
        <v>0</v>
      </c>
      <c r="L1450" s="68">
        <f t="shared" si="4890"/>
        <v>0</v>
      </c>
      <c r="M1450" s="67">
        <v>0</v>
      </c>
      <c r="N1450" s="67">
        <v>0</v>
      </c>
      <c r="O1450" s="68">
        <f t="shared" si="4891"/>
        <v>0</v>
      </c>
      <c r="P1450" s="68">
        <f t="shared" si="4892"/>
        <v>0</v>
      </c>
      <c r="Q1450" s="71">
        <v>0</v>
      </c>
      <c r="R1450" s="71">
        <v>0</v>
      </c>
      <c r="S1450" s="71">
        <v>0</v>
      </c>
      <c r="T1450" s="71">
        <v>0</v>
      </c>
      <c r="U1450" s="71">
        <v>0</v>
      </c>
      <c r="V1450" s="71">
        <v>0</v>
      </c>
      <c r="W1450" s="67">
        <v>0</v>
      </c>
      <c r="X1450" s="67">
        <v>0</v>
      </c>
      <c r="Y1450" s="68">
        <v>0</v>
      </c>
      <c r="Z1450" s="67">
        <v>0</v>
      </c>
      <c r="AA1450" s="67">
        <v>0</v>
      </c>
      <c r="AB1450" s="68">
        <v>0</v>
      </c>
      <c r="AC1450" s="68">
        <f t="shared" si="4893"/>
        <v>0</v>
      </c>
      <c r="AD1450" s="67">
        <f t="shared" si="4894"/>
        <v>0</v>
      </c>
      <c r="AE1450" s="67">
        <f t="shared" si="4895"/>
        <v>0</v>
      </c>
      <c r="AF1450" s="68">
        <f t="shared" si="4896"/>
        <v>0</v>
      </c>
      <c r="AG1450" s="67" t="e">
        <f>M1450+#REF!-V1450</f>
        <v>#REF!</v>
      </c>
      <c r="AH1450" s="67" t="e">
        <f>N1450+S1450-#REF!</f>
        <v>#REF!</v>
      </c>
      <c r="AI1450" s="68" t="e">
        <f t="shared" si="4897"/>
        <v>#REF!</v>
      </c>
      <c r="AJ1450" s="68" t="e">
        <f t="shared" si="4898"/>
        <v>#REF!</v>
      </c>
      <c r="AK1450" s="71">
        <v>0</v>
      </c>
      <c r="AL1450" s="71">
        <v>0</v>
      </c>
      <c r="AM1450" s="68">
        <f t="shared" si="4899"/>
        <v>0</v>
      </c>
      <c r="AN1450" s="71">
        <v>0</v>
      </c>
      <c r="AO1450" s="71">
        <v>0</v>
      </c>
      <c r="AP1450" s="68">
        <f t="shared" si="4900"/>
        <v>0</v>
      </c>
      <c r="AQ1450" s="68">
        <f t="shared" si="4901"/>
        <v>0</v>
      </c>
      <c r="AR1450" s="71">
        <v>0</v>
      </c>
      <c r="AS1450" s="71">
        <v>0</v>
      </c>
      <c r="AT1450" s="68">
        <f t="shared" si="4902"/>
        <v>0</v>
      </c>
      <c r="AU1450" s="71">
        <v>0</v>
      </c>
      <c r="AV1450" s="71">
        <v>0</v>
      </c>
      <c r="AW1450" s="68">
        <f t="shared" si="4903"/>
        <v>0</v>
      </c>
      <c r="AX1450" s="68">
        <f t="shared" si="4904"/>
        <v>0</v>
      </c>
      <c r="AY1450" s="71">
        <v>0</v>
      </c>
      <c r="AZ1450" s="71">
        <v>0</v>
      </c>
      <c r="BA1450" s="68">
        <f t="shared" si="4905"/>
        <v>0</v>
      </c>
      <c r="BB1450" s="71">
        <v>0</v>
      </c>
      <c r="BC1450" s="71">
        <v>0</v>
      </c>
      <c r="BD1450" s="68">
        <f t="shared" si="4906"/>
        <v>0</v>
      </c>
      <c r="BE1450" s="68">
        <f t="shared" si="4907"/>
        <v>0</v>
      </c>
      <c r="BF1450" s="67">
        <f t="shared" si="4908"/>
        <v>0</v>
      </c>
      <c r="BG1450" s="67">
        <f t="shared" si="4908"/>
        <v>0</v>
      </c>
      <c r="BH1450" s="68">
        <f t="shared" si="4909"/>
        <v>0</v>
      </c>
      <c r="BI1450" s="67" t="e">
        <f t="shared" si="4910"/>
        <v>#REF!</v>
      </c>
      <c r="BJ1450" s="67" t="e">
        <f t="shared" si="4911"/>
        <v>#REF!</v>
      </c>
      <c r="BK1450" s="67" t="e">
        <f t="shared" si="4912"/>
        <v>#REF!</v>
      </c>
      <c r="BL1450" s="67" t="e">
        <f t="shared" si="4773"/>
        <v>#REF!</v>
      </c>
      <c r="BM1450" s="305">
        <v>0</v>
      </c>
      <c r="BN1450" s="305">
        <v>0</v>
      </c>
      <c r="BO1450" s="306"/>
      <c r="BP1450" s="306"/>
      <c r="BQ1450" s="305">
        <v>0</v>
      </c>
      <c r="BR1450" s="305">
        <v>0</v>
      </c>
      <c r="BS1450" s="114" t="s">
        <v>208</v>
      </c>
      <c r="BT1450" s="77"/>
    </row>
    <row r="1451" spans="1:72" s="46" customFormat="1" ht="36.75" hidden="1" customHeight="1">
      <c r="A1451" s="77"/>
      <c r="B1451" s="104">
        <v>2014</v>
      </c>
      <c r="C1451" s="105">
        <v>8317</v>
      </c>
      <c r="D1451" s="104">
        <v>7</v>
      </c>
      <c r="E1451" s="104">
        <v>5000</v>
      </c>
      <c r="F1451" s="104">
        <v>5100</v>
      </c>
      <c r="G1451" s="104">
        <v>515</v>
      </c>
      <c r="H1451" s="104">
        <v>10</v>
      </c>
      <c r="I1451" s="119" t="s">
        <v>864</v>
      </c>
      <c r="J1451" s="67">
        <v>0</v>
      </c>
      <c r="K1451" s="67">
        <v>0</v>
      </c>
      <c r="L1451" s="68">
        <f t="shared" si="4890"/>
        <v>0</v>
      </c>
      <c r="M1451" s="67">
        <v>0</v>
      </c>
      <c r="N1451" s="67">
        <v>0</v>
      </c>
      <c r="O1451" s="68">
        <f t="shared" si="4891"/>
        <v>0</v>
      </c>
      <c r="P1451" s="68">
        <f t="shared" si="4892"/>
        <v>0</v>
      </c>
      <c r="Q1451" s="71">
        <v>0</v>
      </c>
      <c r="R1451" s="71">
        <v>0</v>
      </c>
      <c r="S1451" s="71">
        <v>0</v>
      </c>
      <c r="T1451" s="71">
        <v>0</v>
      </c>
      <c r="U1451" s="71">
        <v>0</v>
      </c>
      <c r="V1451" s="71">
        <v>0</v>
      </c>
      <c r="W1451" s="67">
        <v>0</v>
      </c>
      <c r="X1451" s="67">
        <v>0</v>
      </c>
      <c r="Y1451" s="68">
        <v>0</v>
      </c>
      <c r="Z1451" s="67">
        <v>0</v>
      </c>
      <c r="AA1451" s="67">
        <v>0</v>
      </c>
      <c r="AB1451" s="68">
        <v>0</v>
      </c>
      <c r="AC1451" s="68">
        <f t="shared" si="4893"/>
        <v>0</v>
      </c>
      <c r="AD1451" s="67">
        <f t="shared" si="4894"/>
        <v>0</v>
      </c>
      <c r="AE1451" s="67">
        <f t="shared" si="4895"/>
        <v>0</v>
      </c>
      <c r="AF1451" s="68">
        <f t="shared" si="4896"/>
        <v>0</v>
      </c>
      <c r="AG1451" s="67" t="e">
        <f>M1451+#REF!-V1451</f>
        <v>#REF!</v>
      </c>
      <c r="AH1451" s="67" t="e">
        <f>N1451+S1451-#REF!</f>
        <v>#REF!</v>
      </c>
      <c r="AI1451" s="68" t="e">
        <f t="shared" si="4897"/>
        <v>#REF!</v>
      </c>
      <c r="AJ1451" s="68" t="e">
        <f t="shared" si="4898"/>
        <v>#REF!</v>
      </c>
      <c r="AK1451" s="71">
        <v>0</v>
      </c>
      <c r="AL1451" s="71">
        <v>0</v>
      </c>
      <c r="AM1451" s="68">
        <f t="shared" si="4899"/>
        <v>0</v>
      </c>
      <c r="AN1451" s="71">
        <v>0</v>
      </c>
      <c r="AO1451" s="71">
        <v>0</v>
      </c>
      <c r="AP1451" s="68">
        <f t="shared" si="4900"/>
        <v>0</v>
      </c>
      <c r="AQ1451" s="68">
        <f t="shared" si="4901"/>
        <v>0</v>
      </c>
      <c r="AR1451" s="71">
        <v>0</v>
      </c>
      <c r="AS1451" s="71">
        <v>0</v>
      </c>
      <c r="AT1451" s="68">
        <f t="shared" si="4902"/>
        <v>0</v>
      </c>
      <c r="AU1451" s="71">
        <v>0</v>
      </c>
      <c r="AV1451" s="71">
        <v>0</v>
      </c>
      <c r="AW1451" s="68">
        <f t="shared" si="4903"/>
        <v>0</v>
      </c>
      <c r="AX1451" s="68">
        <f t="shared" si="4904"/>
        <v>0</v>
      </c>
      <c r="AY1451" s="71">
        <v>0</v>
      </c>
      <c r="AZ1451" s="71">
        <v>0</v>
      </c>
      <c r="BA1451" s="68">
        <f t="shared" si="4905"/>
        <v>0</v>
      </c>
      <c r="BB1451" s="71">
        <v>0</v>
      </c>
      <c r="BC1451" s="71">
        <v>0</v>
      </c>
      <c r="BD1451" s="68">
        <f t="shared" si="4906"/>
        <v>0</v>
      </c>
      <c r="BE1451" s="68">
        <f t="shared" si="4907"/>
        <v>0</v>
      </c>
      <c r="BF1451" s="67">
        <f t="shared" si="4908"/>
        <v>0</v>
      </c>
      <c r="BG1451" s="67">
        <f t="shared" si="4908"/>
        <v>0</v>
      </c>
      <c r="BH1451" s="68">
        <f t="shared" si="4909"/>
        <v>0</v>
      </c>
      <c r="BI1451" s="67" t="e">
        <f t="shared" si="4910"/>
        <v>#REF!</v>
      </c>
      <c r="BJ1451" s="67" t="e">
        <f t="shared" si="4911"/>
        <v>#REF!</v>
      </c>
      <c r="BK1451" s="67" t="e">
        <f t="shared" si="4912"/>
        <v>#REF!</v>
      </c>
      <c r="BL1451" s="67" t="e">
        <f t="shared" si="4773"/>
        <v>#REF!</v>
      </c>
      <c r="BM1451" s="305">
        <v>0</v>
      </c>
      <c r="BN1451" s="305">
        <v>0</v>
      </c>
      <c r="BO1451" s="306"/>
      <c r="BP1451" s="306"/>
      <c r="BQ1451" s="305">
        <v>0</v>
      </c>
      <c r="BR1451" s="305">
        <v>0</v>
      </c>
      <c r="BS1451" s="114" t="s">
        <v>208</v>
      </c>
      <c r="BT1451" s="77"/>
    </row>
    <row r="1452" spans="1:72" s="46" customFormat="1" ht="36.75" hidden="1" customHeight="1">
      <c r="A1452" s="77"/>
      <c r="B1452" s="104">
        <v>2014</v>
      </c>
      <c r="C1452" s="105">
        <v>8317</v>
      </c>
      <c r="D1452" s="104">
        <v>7</v>
      </c>
      <c r="E1452" s="104">
        <v>5000</v>
      </c>
      <c r="F1452" s="104">
        <v>5100</v>
      </c>
      <c r="G1452" s="104">
        <v>515</v>
      </c>
      <c r="H1452" s="104">
        <v>11</v>
      </c>
      <c r="I1452" s="119" t="s">
        <v>865</v>
      </c>
      <c r="J1452" s="67">
        <v>0</v>
      </c>
      <c r="K1452" s="67">
        <v>0</v>
      </c>
      <c r="L1452" s="68">
        <f t="shared" si="4890"/>
        <v>0</v>
      </c>
      <c r="M1452" s="67">
        <v>0</v>
      </c>
      <c r="N1452" s="67">
        <v>0</v>
      </c>
      <c r="O1452" s="68">
        <f t="shared" si="4891"/>
        <v>0</v>
      </c>
      <c r="P1452" s="68">
        <f t="shared" si="4892"/>
        <v>0</v>
      </c>
      <c r="Q1452" s="71">
        <v>0</v>
      </c>
      <c r="R1452" s="71">
        <v>0</v>
      </c>
      <c r="S1452" s="71">
        <v>0</v>
      </c>
      <c r="T1452" s="71">
        <v>0</v>
      </c>
      <c r="U1452" s="71">
        <v>0</v>
      </c>
      <c r="V1452" s="71">
        <v>0</v>
      </c>
      <c r="W1452" s="67">
        <v>0</v>
      </c>
      <c r="X1452" s="67">
        <v>0</v>
      </c>
      <c r="Y1452" s="68">
        <v>0</v>
      </c>
      <c r="Z1452" s="67">
        <v>0</v>
      </c>
      <c r="AA1452" s="67">
        <v>0</v>
      </c>
      <c r="AB1452" s="68">
        <v>0</v>
      </c>
      <c r="AC1452" s="68">
        <f t="shared" si="4893"/>
        <v>0</v>
      </c>
      <c r="AD1452" s="67">
        <f t="shared" si="4894"/>
        <v>0</v>
      </c>
      <c r="AE1452" s="67">
        <f t="shared" si="4895"/>
        <v>0</v>
      </c>
      <c r="AF1452" s="68">
        <f t="shared" si="4896"/>
        <v>0</v>
      </c>
      <c r="AG1452" s="67" t="e">
        <f>M1452+#REF!-V1452</f>
        <v>#REF!</v>
      </c>
      <c r="AH1452" s="67" t="e">
        <f>N1452+S1452-#REF!</f>
        <v>#REF!</v>
      </c>
      <c r="AI1452" s="68" t="e">
        <f t="shared" si="4897"/>
        <v>#REF!</v>
      </c>
      <c r="AJ1452" s="68" t="e">
        <f t="shared" si="4898"/>
        <v>#REF!</v>
      </c>
      <c r="AK1452" s="71">
        <v>0</v>
      </c>
      <c r="AL1452" s="71">
        <v>0</v>
      </c>
      <c r="AM1452" s="68">
        <f t="shared" si="4899"/>
        <v>0</v>
      </c>
      <c r="AN1452" s="71">
        <v>0</v>
      </c>
      <c r="AO1452" s="71">
        <v>0</v>
      </c>
      <c r="AP1452" s="68">
        <f t="shared" si="4900"/>
        <v>0</v>
      </c>
      <c r="AQ1452" s="68">
        <f t="shared" si="4901"/>
        <v>0</v>
      </c>
      <c r="AR1452" s="71">
        <v>0</v>
      </c>
      <c r="AS1452" s="71">
        <v>0</v>
      </c>
      <c r="AT1452" s="68">
        <f t="shared" si="4902"/>
        <v>0</v>
      </c>
      <c r="AU1452" s="71">
        <v>0</v>
      </c>
      <c r="AV1452" s="71">
        <v>0</v>
      </c>
      <c r="AW1452" s="68">
        <f t="shared" si="4903"/>
        <v>0</v>
      </c>
      <c r="AX1452" s="68">
        <f t="shared" si="4904"/>
        <v>0</v>
      </c>
      <c r="AY1452" s="71">
        <v>0</v>
      </c>
      <c r="AZ1452" s="71">
        <v>0</v>
      </c>
      <c r="BA1452" s="68">
        <f t="shared" si="4905"/>
        <v>0</v>
      </c>
      <c r="BB1452" s="71">
        <v>0</v>
      </c>
      <c r="BC1452" s="71">
        <v>0</v>
      </c>
      <c r="BD1452" s="68">
        <f t="shared" si="4906"/>
        <v>0</v>
      </c>
      <c r="BE1452" s="68">
        <f t="shared" si="4907"/>
        <v>0</v>
      </c>
      <c r="BF1452" s="67">
        <f t="shared" si="4908"/>
        <v>0</v>
      </c>
      <c r="BG1452" s="67">
        <f t="shared" si="4908"/>
        <v>0</v>
      </c>
      <c r="BH1452" s="68">
        <f t="shared" si="4909"/>
        <v>0</v>
      </c>
      <c r="BI1452" s="67" t="e">
        <f t="shared" si="4910"/>
        <v>#REF!</v>
      </c>
      <c r="BJ1452" s="67" t="e">
        <f t="shared" si="4911"/>
        <v>#REF!</v>
      </c>
      <c r="BK1452" s="67" t="e">
        <f t="shared" si="4912"/>
        <v>#REF!</v>
      </c>
      <c r="BL1452" s="67" t="e">
        <f t="shared" si="4773"/>
        <v>#REF!</v>
      </c>
      <c r="BM1452" s="305">
        <v>0</v>
      </c>
      <c r="BN1452" s="305">
        <v>0</v>
      </c>
      <c r="BO1452" s="306"/>
      <c r="BP1452" s="306"/>
      <c r="BQ1452" s="305">
        <v>0</v>
      </c>
      <c r="BR1452" s="305">
        <v>0</v>
      </c>
      <c r="BS1452" s="114" t="s">
        <v>208</v>
      </c>
      <c r="BT1452" s="77"/>
    </row>
    <row r="1453" spans="1:72" s="46" customFormat="1" ht="36.75" hidden="1" customHeight="1">
      <c r="A1453" s="77"/>
      <c r="B1453" s="104">
        <v>2014</v>
      </c>
      <c r="C1453" s="105">
        <v>8317</v>
      </c>
      <c r="D1453" s="104">
        <v>7</v>
      </c>
      <c r="E1453" s="104">
        <v>5000</v>
      </c>
      <c r="F1453" s="104">
        <v>5100</v>
      </c>
      <c r="G1453" s="104">
        <v>515</v>
      </c>
      <c r="H1453" s="20">
        <v>12</v>
      </c>
      <c r="I1453" s="119" t="s">
        <v>287</v>
      </c>
      <c r="J1453" s="67">
        <v>0</v>
      </c>
      <c r="K1453" s="67">
        <v>0</v>
      </c>
      <c r="L1453" s="68">
        <f t="shared" si="4890"/>
        <v>0</v>
      </c>
      <c r="M1453" s="67">
        <v>0</v>
      </c>
      <c r="N1453" s="67">
        <v>0</v>
      </c>
      <c r="O1453" s="68">
        <f t="shared" si="4891"/>
        <v>0</v>
      </c>
      <c r="P1453" s="68">
        <f t="shared" si="4892"/>
        <v>0</v>
      </c>
      <c r="Q1453" s="71">
        <v>0</v>
      </c>
      <c r="R1453" s="71">
        <v>0</v>
      </c>
      <c r="S1453" s="71">
        <v>0</v>
      </c>
      <c r="T1453" s="71">
        <v>0</v>
      </c>
      <c r="U1453" s="71">
        <v>0</v>
      </c>
      <c r="V1453" s="71">
        <v>0</v>
      </c>
      <c r="W1453" s="67">
        <v>0</v>
      </c>
      <c r="X1453" s="67">
        <v>0</v>
      </c>
      <c r="Y1453" s="68">
        <v>0</v>
      </c>
      <c r="Z1453" s="67">
        <v>0</v>
      </c>
      <c r="AA1453" s="67">
        <v>0</v>
      </c>
      <c r="AB1453" s="68">
        <v>0</v>
      </c>
      <c r="AC1453" s="68">
        <f t="shared" si="4893"/>
        <v>0</v>
      </c>
      <c r="AD1453" s="67">
        <f t="shared" si="4894"/>
        <v>0</v>
      </c>
      <c r="AE1453" s="67">
        <f t="shared" si="4895"/>
        <v>0</v>
      </c>
      <c r="AF1453" s="68">
        <f t="shared" si="4896"/>
        <v>0</v>
      </c>
      <c r="AG1453" s="67" t="e">
        <f>M1453+#REF!-V1453</f>
        <v>#REF!</v>
      </c>
      <c r="AH1453" s="67" t="e">
        <f>N1453+S1453-#REF!</f>
        <v>#REF!</v>
      </c>
      <c r="AI1453" s="68" t="e">
        <f t="shared" si="4897"/>
        <v>#REF!</v>
      </c>
      <c r="AJ1453" s="68" t="e">
        <f t="shared" si="4898"/>
        <v>#REF!</v>
      </c>
      <c r="AK1453" s="71">
        <v>0</v>
      </c>
      <c r="AL1453" s="71">
        <v>0</v>
      </c>
      <c r="AM1453" s="68">
        <f t="shared" si="4899"/>
        <v>0</v>
      </c>
      <c r="AN1453" s="71">
        <v>0</v>
      </c>
      <c r="AO1453" s="71">
        <v>0</v>
      </c>
      <c r="AP1453" s="68">
        <f t="shared" si="4900"/>
        <v>0</v>
      </c>
      <c r="AQ1453" s="68">
        <f t="shared" si="4901"/>
        <v>0</v>
      </c>
      <c r="AR1453" s="71">
        <v>0</v>
      </c>
      <c r="AS1453" s="71">
        <v>0</v>
      </c>
      <c r="AT1453" s="68">
        <f t="shared" si="4902"/>
        <v>0</v>
      </c>
      <c r="AU1453" s="71">
        <v>0</v>
      </c>
      <c r="AV1453" s="71">
        <v>0</v>
      </c>
      <c r="AW1453" s="68">
        <f t="shared" si="4903"/>
        <v>0</v>
      </c>
      <c r="AX1453" s="68">
        <f t="shared" si="4904"/>
        <v>0</v>
      </c>
      <c r="AY1453" s="71">
        <v>0</v>
      </c>
      <c r="AZ1453" s="71">
        <v>0</v>
      </c>
      <c r="BA1453" s="68">
        <f t="shared" si="4905"/>
        <v>0</v>
      </c>
      <c r="BB1453" s="71">
        <v>0</v>
      </c>
      <c r="BC1453" s="71">
        <v>0</v>
      </c>
      <c r="BD1453" s="68">
        <f t="shared" si="4906"/>
        <v>0</v>
      </c>
      <c r="BE1453" s="68">
        <f t="shared" si="4907"/>
        <v>0</v>
      </c>
      <c r="BF1453" s="67">
        <f t="shared" si="4908"/>
        <v>0</v>
      </c>
      <c r="BG1453" s="67">
        <f t="shared" si="4908"/>
        <v>0</v>
      </c>
      <c r="BH1453" s="68">
        <f t="shared" si="4909"/>
        <v>0</v>
      </c>
      <c r="BI1453" s="67" t="e">
        <f t="shared" si="4910"/>
        <v>#REF!</v>
      </c>
      <c r="BJ1453" s="67" t="e">
        <f t="shared" si="4911"/>
        <v>#REF!</v>
      </c>
      <c r="BK1453" s="67" t="e">
        <f t="shared" si="4912"/>
        <v>#REF!</v>
      </c>
      <c r="BL1453" s="67" t="e">
        <f t="shared" si="4773"/>
        <v>#REF!</v>
      </c>
      <c r="BM1453" s="305">
        <v>0</v>
      </c>
      <c r="BN1453" s="305">
        <v>0</v>
      </c>
      <c r="BO1453" s="306"/>
      <c r="BP1453" s="306"/>
      <c r="BQ1453" s="305">
        <v>0</v>
      </c>
      <c r="BR1453" s="305">
        <v>0</v>
      </c>
      <c r="BS1453" s="114" t="s">
        <v>208</v>
      </c>
      <c r="BT1453" s="77"/>
    </row>
    <row r="1454" spans="1:72" s="46" customFormat="1" ht="36.75" hidden="1" customHeight="1">
      <c r="A1454" s="77"/>
      <c r="B1454" s="104">
        <v>2014</v>
      </c>
      <c r="C1454" s="105">
        <v>8317</v>
      </c>
      <c r="D1454" s="104">
        <v>7</v>
      </c>
      <c r="E1454" s="104">
        <v>5000</v>
      </c>
      <c r="F1454" s="104">
        <v>5100</v>
      </c>
      <c r="G1454" s="104">
        <v>515</v>
      </c>
      <c r="H1454" s="20">
        <v>13</v>
      </c>
      <c r="I1454" s="119" t="s">
        <v>866</v>
      </c>
      <c r="J1454" s="67">
        <v>0</v>
      </c>
      <c r="K1454" s="67">
        <v>0</v>
      </c>
      <c r="L1454" s="68">
        <f t="shared" si="4890"/>
        <v>0</v>
      </c>
      <c r="M1454" s="67">
        <v>0</v>
      </c>
      <c r="N1454" s="67">
        <v>0</v>
      </c>
      <c r="O1454" s="68">
        <f t="shared" si="4891"/>
        <v>0</v>
      </c>
      <c r="P1454" s="68">
        <f t="shared" si="4892"/>
        <v>0</v>
      </c>
      <c r="Q1454" s="71">
        <v>0</v>
      </c>
      <c r="R1454" s="71">
        <v>0</v>
      </c>
      <c r="S1454" s="71">
        <v>0</v>
      </c>
      <c r="T1454" s="71">
        <v>0</v>
      </c>
      <c r="U1454" s="71">
        <v>0</v>
      </c>
      <c r="V1454" s="71">
        <v>0</v>
      </c>
      <c r="W1454" s="67">
        <v>0</v>
      </c>
      <c r="X1454" s="67">
        <v>0</v>
      </c>
      <c r="Y1454" s="68">
        <v>0</v>
      </c>
      <c r="Z1454" s="67">
        <v>0</v>
      </c>
      <c r="AA1454" s="67">
        <v>0</v>
      </c>
      <c r="AB1454" s="68">
        <v>0</v>
      </c>
      <c r="AC1454" s="68">
        <f t="shared" si="4893"/>
        <v>0</v>
      </c>
      <c r="AD1454" s="67">
        <f t="shared" si="4894"/>
        <v>0</v>
      </c>
      <c r="AE1454" s="67">
        <f t="shared" si="4895"/>
        <v>0</v>
      </c>
      <c r="AF1454" s="68">
        <f t="shared" si="4896"/>
        <v>0</v>
      </c>
      <c r="AG1454" s="67" t="e">
        <f>M1454+#REF!-V1454</f>
        <v>#REF!</v>
      </c>
      <c r="AH1454" s="67" t="e">
        <f>N1454+S1454-#REF!</f>
        <v>#REF!</v>
      </c>
      <c r="AI1454" s="68" t="e">
        <f t="shared" si="4897"/>
        <v>#REF!</v>
      </c>
      <c r="AJ1454" s="68" t="e">
        <f t="shared" si="4898"/>
        <v>#REF!</v>
      </c>
      <c r="AK1454" s="71">
        <v>0</v>
      </c>
      <c r="AL1454" s="71">
        <v>0</v>
      </c>
      <c r="AM1454" s="68">
        <f t="shared" si="4899"/>
        <v>0</v>
      </c>
      <c r="AN1454" s="71">
        <v>0</v>
      </c>
      <c r="AO1454" s="71">
        <v>0</v>
      </c>
      <c r="AP1454" s="68">
        <f t="shared" si="4900"/>
        <v>0</v>
      </c>
      <c r="AQ1454" s="68">
        <f t="shared" si="4901"/>
        <v>0</v>
      </c>
      <c r="AR1454" s="71">
        <v>0</v>
      </c>
      <c r="AS1454" s="71">
        <v>0</v>
      </c>
      <c r="AT1454" s="68">
        <f t="shared" si="4902"/>
        <v>0</v>
      </c>
      <c r="AU1454" s="71">
        <v>0</v>
      </c>
      <c r="AV1454" s="71">
        <v>0</v>
      </c>
      <c r="AW1454" s="68">
        <f t="shared" si="4903"/>
        <v>0</v>
      </c>
      <c r="AX1454" s="68">
        <f t="shared" si="4904"/>
        <v>0</v>
      </c>
      <c r="AY1454" s="71">
        <v>0</v>
      </c>
      <c r="AZ1454" s="71">
        <v>0</v>
      </c>
      <c r="BA1454" s="68">
        <f t="shared" si="4905"/>
        <v>0</v>
      </c>
      <c r="BB1454" s="71">
        <v>0</v>
      </c>
      <c r="BC1454" s="71">
        <v>0</v>
      </c>
      <c r="BD1454" s="68">
        <f t="shared" si="4906"/>
        <v>0</v>
      </c>
      <c r="BE1454" s="68">
        <f t="shared" si="4907"/>
        <v>0</v>
      </c>
      <c r="BF1454" s="67">
        <f t="shared" si="4908"/>
        <v>0</v>
      </c>
      <c r="BG1454" s="67">
        <f t="shared" si="4908"/>
        <v>0</v>
      </c>
      <c r="BH1454" s="68">
        <f t="shared" si="4909"/>
        <v>0</v>
      </c>
      <c r="BI1454" s="67" t="e">
        <f t="shared" si="4910"/>
        <v>#REF!</v>
      </c>
      <c r="BJ1454" s="67" t="e">
        <f t="shared" si="4911"/>
        <v>#REF!</v>
      </c>
      <c r="BK1454" s="67" t="e">
        <f t="shared" si="4912"/>
        <v>#REF!</v>
      </c>
      <c r="BL1454" s="67" t="e">
        <f t="shared" si="4773"/>
        <v>#REF!</v>
      </c>
      <c r="BM1454" s="305">
        <v>0</v>
      </c>
      <c r="BN1454" s="305">
        <v>0</v>
      </c>
      <c r="BO1454" s="306"/>
      <c r="BP1454" s="306"/>
      <c r="BQ1454" s="305">
        <v>0</v>
      </c>
      <c r="BR1454" s="305">
        <v>0</v>
      </c>
      <c r="BS1454" s="114" t="s">
        <v>208</v>
      </c>
      <c r="BT1454" s="77"/>
    </row>
    <row r="1455" spans="1:72" s="46" customFormat="1" ht="36.75" hidden="1" customHeight="1">
      <c r="A1455" s="77"/>
      <c r="B1455" s="104">
        <v>2014</v>
      </c>
      <c r="C1455" s="105">
        <v>8317</v>
      </c>
      <c r="D1455" s="104">
        <v>7</v>
      </c>
      <c r="E1455" s="104">
        <v>5000</v>
      </c>
      <c r="F1455" s="104">
        <v>5100</v>
      </c>
      <c r="G1455" s="104">
        <v>515</v>
      </c>
      <c r="H1455" s="20">
        <v>14</v>
      </c>
      <c r="I1455" s="119" t="s">
        <v>789</v>
      </c>
      <c r="J1455" s="67">
        <v>0</v>
      </c>
      <c r="K1455" s="67">
        <v>0</v>
      </c>
      <c r="L1455" s="68">
        <f t="shared" si="4890"/>
        <v>0</v>
      </c>
      <c r="M1455" s="67">
        <v>0</v>
      </c>
      <c r="N1455" s="67">
        <v>0</v>
      </c>
      <c r="O1455" s="68">
        <f t="shared" si="4891"/>
        <v>0</v>
      </c>
      <c r="P1455" s="68">
        <f t="shared" si="4892"/>
        <v>0</v>
      </c>
      <c r="Q1455" s="71">
        <v>0</v>
      </c>
      <c r="R1455" s="71">
        <v>0</v>
      </c>
      <c r="S1455" s="71">
        <v>0</v>
      </c>
      <c r="T1455" s="71">
        <v>0</v>
      </c>
      <c r="U1455" s="71">
        <v>0</v>
      </c>
      <c r="V1455" s="71">
        <v>0</v>
      </c>
      <c r="W1455" s="67">
        <v>0</v>
      </c>
      <c r="X1455" s="67">
        <v>0</v>
      </c>
      <c r="Y1455" s="68">
        <v>0</v>
      </c>
      <c r="Z1455" s="67">
        <v>0</v>
      </c>
      <c r="AA1455" s="67">
        <v>0</v>
      </c>
      <c r="AB1455" s="68">
        <v>0</v>
      </c>
      <c r="AC1455" s="68">
        <f t="shared" si="4893"/>
        <v>0</v>
      </c>
      <c r="AD1455" s="67">
        <f t="shared" si="4894"/>
        <v>0</v>
      </c>
      <c r="AE1455" s="67">
        <f t="shared" si="4895"/>
        <v>0</v>
      </c>
      <c r="AF1455" s="68">
        <f t="shared" si="4896"/>
        <v>0</v>
      </c>
      <c r="AG1455" s="67" t="e">
        <f>M1455+#REF!-V1455</f>
        <v>#REF!</v>
      </c>
      <c r="AH1455" s="67" t="e">
        <f>N1455+S1455-#REF!</f>
        <v>#REF!</v>
      </c>
      <c r="AI1455" s="68" t="e">
        <f t="shared" si="4897"/>
        <v>#REF!</v>
      </c>
      <c r="AJ1455" s="68" t="e">
        <f t="shared" si="4898"/>
        <v>#REF!</v>
      </c>
      <c r="AK1455" s="71">
        <v>0</v>
      </c>
      <c r="AL1455" s="71">
        <v>0</v>
      </c>
      <c r="AM1455" s="68">
        <f t="shared" si="4899"/>
        <v>0</v>
      </c>
      <c r="AN1455" s="71">
        <v>0</v>
      </c>
      <c r="AO1455" s="71">
        <v>0</v>
      </c>
      <c r="AP1455" s="68">
        <f t="shared" si="4900"/>
        <v>0</v>
      </c>
      <c r="AQ1455" s="68">
        <f t="shared" si="4901"/>
        <v>0</v>
      </c>
      <c r="AR1455" s="71">
        <v>0</v>
      </c>
      <c r="AS1455" s="71">
        <v>0</v>
      </c>
      <c r="AT1455" s="68">
        <f t="shared" si="4902"/>
        <v>0</v>
      </c>
      <c r="AU1455" s="71">
        <v>0</v>
      </c>
      <c r="AV1455" s="71">
        <v>0</v>
      </c>
      <c r="AW1455" s="68">
        <f t="shared" si="4903"/>
        <v>0</v>
      </c>
      <c r="AX1455" s="68">
        <f t="shared" si="4904"/>
        <v>0</v>
      </c>
      <c r="AY1455" s="71">
        <v>0</v>
      </c>
      <c r="AZ1455" s="71">
        <v>0</v>
      </c>
      <c r="BA1455" s="68">
        <f t="shared" si="4905"/>
        <v>0</v>
      </c>
      <c r="BB1455" s="71">
        <v>0</v>
      </c>
      <c r="BC1455" s="71">
        <v>0</v>
      </c>
      <c r="BD1455" s="68">
        <f t="shared" si="4906"/>
        <v>0</v>
      </c>
      <c r="BE1455" s="68">
        <f t="shared" si="4907"/>
        <v>0</v>
      </c>
      <c r="BF1455" s="67">
        <f t="shared" si="4908"/>
        <v>0</v>
      </c>
      <c r="BG1455" s="67">
        <f t="shared" si="4908"/>
        <v>0</v>
      </c>
      <c r="BH1455" s="68">
        <f t="shared" si="4909"/>
        <v>0</v>
      </c>
      <c r="BI1455" s="67" t="e">
        <f t="shared" si="4910"/>
        <v>#REF!</v>
      </c>
      <c r="BJ1455" s="67" t="e">
        <f t="shared" si="4911"/>
        <v>#REF!</v>
      </c>
      <c r="BK1455" s="67" t="e">
        <f t="shared" si="4912"/>
        <v>#REF!</v>
      </c>
      <c r="BL1455" s="67" t="e">
        <f t="shared" si="4773"/>
        <v>#REF!</v>
      </c>
      <c r="BM1455" s="305">
        <v>0</v>
      </c>
      <c r="BN1455" s="305">
        <v>0</v>
      </c>
      <c r="BO1455" s="306"/>
      <c r="BP1455" s="306"/>
      <c r="BQ1455" s="305">
        <v>0</v>
      </c>
      <c r="BR1455" s="305">
        <v>0</v>
      </c>
      <c r="BS1455" s="114" t="s">
        <v>208</v>
      </c>
      <c r="BT1455" s="77"/>
    </row>
    <row r="1456" spans="1:72" s="46" customFormat="1" hidden="1">
      <c r="A1456" s="77"/>
      <c r="B1456" s="104">
        <v>2014</v>
      </c>
      <c r="C1456" s="105">
        <v>8317</v>
      </c>
      <c r="D1456" s="104">
        <v>7</v>
      </c>
      <c r="E1456" s="104">
        <v>5000</v>
      </c>
      <c r="F1456" s="104">
        <v>5100</v>
      </c>
      <c r="G1456" s="104">
        <v>515</v>
      </c>
      <c r="H1456" s="20">
        <v>15</v>
      </c>
      <c r="I1456" s="119" t="s">
        <v>160</v>
      </c>
      <c r="J1456" s="67">
        <v>0</v>
      </c>
      <c r="K1456" s="67">
        <v>0</v>
      </c>
      <c r="L1456" s="68">
        <f t="shared" si="4890"/>
        <v>0</v>
      </c>
      <c r="M1456" s="67">
        <v>0</v>
      </c>
      <c r="N1456" s="67">
        <v>0</v>
      </c>
      <c r="O1456" s="68">
        <f t="shared" si="4891"/>
        <v>0</v>
      </c>
      <c r="P1456" s="68">
        <f t="shared" si="4892"/>
        <v>0</v>
      </c>
      <c r="Q1456" s="71">
        <v>0</v>
      </c>
      <c r="R1456" s="71">
        <v>0</v>
      </c>
      <c r="S1456" s="71">
        <v>0</v>
      </c>
      <c r="T1456" s="71">
        <v>0</v>
      </c>
      <c r="U1456" s="71">
        <v>0</v>
      </c>
      <c r="V1456" s="71">
        <v>0</v>
      </c>
      <c r="W1456" s="67">
        <v>0</v>
      </c>
      <c r="X1456" s="67">
        <v>0</v>
      </c>
      <c r="Y1456" s="68">
        <v>0</v>
      </c>
      <c r="Z1456" s="67">
        <v>0</v>
      </c>
      <c r="AA1456" s="67">
        <v>0</v>
      </c>
      <c r="AB1456" s="68">
        <v>0</v>
      </c>
      <c r="AC1456" s="68">
        <f t="shared" si="4893"/>
        <v>0</v>
      </c>
      <c r="AD1456" s="67">
        <f t="shared" si="4894"/>
        <v>0</v>
      </c>
      <c r="AE1456" s="67">
        <f t="shared" si="4895"/>
        <v>0</v>
      </c>
      <c r="AF1456" s="68">
        <f t="shared" si="4896"/>
        <v>0</v>
      </c>
      <c r="AG1456" s="67" t="e">
        <f>M1456+#REF!-V1456</f>
        <v>#REF!</v>
      </c>
      <c r="AH1456" s="67" t="e">
        <f>N1456+S1456-#REF!</f>
        <v>#REF!</v>
      </c>
      <c r="AI1456" s="68" t="e">
        <f t="shared" si="4897"/>
        <v>#REF!</v>
      </c>
      <c r="AJ1456" s="68" t="e">
        <f t="shared" si="4898"/>
        <v>#REF!</v>
      </c>
      <c r="AK1456" s="71">
        <v>0</v>
      </c>
      <c r="AL1456" s="71">
        <v>0</v>
      </c>
      <c r="AM1456" s="68">
        <f t="shared" si="4899"/>
        <v>0</v>
      </c>
      <c r="AN1456" s="71">
        <v>0</v>
      </c>
      <c r="AO1456" s="71">
        <v>0</v>
      </c>
      <c r="AP1456" s="68">
        <f t="shared" si="4900"/>
        <v>0</v>
      </c>
      <c r="AQ1456" s="68">
        <f t="shared" si="4901"/>
        <v>0</v>
      </c>
      <c r="AR1456" s="71">
        <v>0</v>
      </c>
      <c r="AS1456" s="71">
        <v>0</v>
      </c>
      <c r="AT1456" s="68">
        <f t="shared" si="4902"/>
        <v>0</v>
      </c>
      <c r="AU1456" s="71">
        <v>0</v>
      </c>
      <c r="AV1456" s="71">
        <v>0</v>
      </c>
      <c r="AW1456" s="68">
        <f t="shared" si="4903"/>
        <v>0</v>
      </c>
      <c r="AX1456" s="68">
        <f t="shared" si="4904"/>
        <v>0</v>
      </c>
      <c r="AY1456" s="71">
        <v>0</v>
      </c>
      <c r="AZ1456" s="71">
        <v>0</v>
      </c>
      <c r="BA1456" s="68">
        <f t="shared" si="4905"/>
        <v>0</v>
      </c>
      <c r="BB1456" s="71">
        <v>0</v>
      </c>
      <c r="BC1456" s="71">
        <v>0</v>
      </c>
      <c r="BD1456" s="68">
        <f t="shared" si="4906"/>
        <v>0</v>
      </c>
      <c r="BE1456" s="68">
        <f t="shared" si="4907"/>
        <v>0</v>
      </c>
      <c r="BF1456" s="67">
        <f t="shared" si="4908"/>
        <v>0</v>
      </c>
      <c r="BG1456" s="67">
        <f t="shared" si="4908"/>
        <v>0</v>
      </c>
      <c r="BH1456" s="68">
        <f t="shared" si="4909"/>
        <v>0</v>
      </c>
      <c r="BI1456" s="67" t="e">
        <f t="shared" si="4910"/>
        <v>#REF!</v>
      </c>
      <c r="BJ1456" s="67" t="e">
        <f t="shared" si="4911"/>
        <v>#REF!</v>
      </c>
      <c r="BK1456" s="67" t="e">
        <f t="shared" si="4912"/>
        <v>#REF!</v>
      </c>
      <c r="BL1456" s="67" t="e">
        <f t="shared" si="4773"/>
        <v>#REF!</v>
      </c>
      <c r="BM1456" s="305">
        <v>0</v>
      </c>
      <c r="BN1456" s="305">
        <v>0</v>
      </c>
      <c r="BO1456" s="306"/>
      <c r="BP1456" s="306"/>
      <c r="BQ1456" s="305">
        <v>0</v>
      </c>
      <c r="BR1456" s="305">
        <v>0</v>
      </c>
      <c r="BS1456" s="114" t="s">
        <v>208</v>
      </c>
      <c r="BT1456" s="77"/>
    </row>
    <row r="1457" spans="1:94" s="79" customFormat="1" hidden="1">
      <c r="A1457" s="77"/>
      <c r="B1457" s="59">
        <v>2014</v>
      </c>
      <c r="C1457" s="60">
        <v>8317</v>
      </c>
      <c r="D1457" s="59">
        <v>7</v>
      </c>
      <c r="E1457" s="59">
        <v>5000</v>
      </c>
      <c r="F1457" s="59">
        <v>5100</v>
      </c>
      <c r="G1457" s="59">
        <v>519</v>
      </c>
      <c r="H1457" s="59"/>
      <c r="I1457" s="61" t="s">
        <v>164</v>
      </c>
      <c r="J1457" s="62">
        <f>SUM(J1458:J1467)</f>
        <v>0</v>
      </c>
      <c r="K1457" s="62">
        <f t="shared" ref="K1457:P1457" si="4913">SUM(K1458:K1467)</f>
        <v>0</v>
      </c>
      <c r="L1457" s="62">
        <f t="shared" si="4913"/>
        <v>0</v>
      </c>
      <c r="M1457" s="62">
        <f t="shared" si="4913"/>
        <v>0</v>
      </c>
      <c r="N1457" s="62">
        <f t="shared" si="4913"/>
        <v>0</v>
      </c>
      <c r="O1457" s="62">
        <f t="shared" si="4913"/>
        <v>0</v>
      </c>
      <c r="P1457" s="62">
        <f t="shared" si="4913"/>
        <v>0</v>
      </c>
      <c r="Q1457" s="62">
        <f>SUM(Q1458:Q1467)</f>
        <v>0</v>
      </c>
      <c r="R1457" s="62">
        <f t="shared" ref="R1457:S1457" si="4914">SUM(R1458:R1467)</f>
        <v>0</v>
      </c>
      <c r="S1457" s="62">
        <f t="shared" si="4914"/>
        <v>0</v>
      </c>
      <c r="T1457" s="62">
        <f>SUM(T1458:T1467)</f>
        <v>0</v>
      </c>
      <c r="U1457" s="62">
        <f t="shared" ref="U1457:V1457" si="4915">SUM(U1458:U1467)</f>
        <v>0</v>
      </c>
      <c r="V1457" s="62">
        <f t="shared" si="4915"/>
        <v>0</v>
      </c>
      <c r="W1457" s="62">
        <v>0</v>
      </c>
      <c r="X1457" s="62">
        <v>0</v>
      </c>
      <c r="Y1457" s="62">
        <v>0</v>
      </c>
      <c r="Z1457" s="62">
        <v>0</v>
      </c>
      <c r="AA1457" s="62">
        <v>0</v>
      </c>
      <c r="AB1457" s="62">
        <v>0</v>
      </c>
      <c r="AC1457" s="62">
        <f t="shared" ref="AC1457" si="4916">SUM(AC1458:AC1467)</f>
        <v>0</v>
      </c>
      <c r="AD1457" s="62">
        <f>SUM(AD1458:AD1467)</f>
        <v>0</v>
      </c>
      <c r="AE1457" s="62">
        <f t="shared" ref="AE1457:AJ1457" si="4917">SUM(AE1458:AE1467)</f>
        <v>0</v>
      </c>
      <c r="AF1457" s="62">
        <f t="shared" si="4917"/>
        <v>0</v>
      </c>
      <c r="AG1457" s="62" t="e">
        <f t="shared" si="4917"/>
        <v>#REF!</v>
      </c>
      <c r="AH1457" s="62" t="e">
        <f t="shared" si="4917"/>
        <v>#REF!</v>
      </c>
      <c r="AI1457" s="62" t="e">
        <f t="shared" si="4917"/>
        <v>#REF!</v>
      </c>
      <c r="AJ1457" s="62" t="e">
        <f t="shared" si="4917"/>
        <v>#REF!</v>
      </c>
      <c r="AK1457" s="62">
        <f>SUM(AK1458:AK1467)</f>
        <v>0</v>
      </c>
      <c r="AL1457" s="62">
        <f t="shared" ref="AL1457:AQ1457" si="4918">SUM(AL1458:AL1467)</f>
        <v>0</v>
      </c>
      <c r="AM1457" s="62">
        <f t="shared" si="4918"/>
        <v>0</v>
      </c>
      <c r="AN1457" s="62">
        <f t="shared" si="4918"/>
        <v>0</v>
      </c>
      <c r="AO1457" s="62">
        <f t="shared" si="4918"/>
        <v>0</v>
      </c>
      <c r="AP1457" s="62">
        <f t="shared" si="4918"/>
        <v>0</v>
      </c>
      <c r="AQ1457" s="62">
        <f t="shared" si="4918"/>
        <v>0</v>
      </c>
      <c r="AR1457" s="62">
        <f>SUM(AR1458:AR1467)</f>
        <v>0</v>
      </c>
      <c r="AS1457" s="62">
        <f t="shared" ref="AS1457:AX1457" si="4919">SUM(AS1458:AS1467)</f>
        <v>0</v>
      </c>
      <c r="AT1457" s="62">
        <f t="shared" si="4919"/>
        <v>0</v>
      </c>
      <c r="AU1457" s="62">
        <f t="shared" si="4919"/>
        <v>0</v>
      </c>
      <c r="AV1457" s="62">
        <f t="shared" si="4919"/>
        <v>0</v>
      </c>
      <c r="AW1457" s="62">
        <f t="shared" si="4919"/>
        <v>0</v>
      </c>
      <c r="AX1457" s="62">
        <f t="shared" si="4919"/>
        <v>0</v>
      </c>
      <c r="AY1457" s="62">
        <f>SUM(AY1458:AY1467)</f>
        <v>0</v>
      </c>
      <c r="AZ1457" s="62">
        <f t="shared" ref="AZ1457:BE1457" si="4920">SUM(AZ1458:AZ1467)</f>
        <v>0</v>
      </c>
      <c r="BA1457" s="62">
        <f t="shared" si="4920"/>
        <v>0</v>
      </c>
      <c r="BB1457" s="62">
        <f t="shared" si="4920"/>
        <v>0</v>
      </c>
      <c r="BC1457" s="62">
        <f t="shared" si="4920"/>
        <v>0</v>
      </c>
      <c r="BD1457" s="62">
        <f t="shared" si="4920"/>
        <v>0</v>
      </c>
      <c r="BE1457" s="62">
        <f t="shared" si="4920"/>
        <v>0</v>
      </c>
      <c r="BF1457" s="62">
        <f>SUM(BF1458:BF1467)</f>
        <v>0</v>
      </c>
      <c r="BG1457" s="62">
        <f t="shared" ref="BG1457:BI1457" si="4921">SUM(BG1458:BG1467)</f>
        <v>0</v>
      </c>
      <c r="BH1457" s="62">
        <f t="shared" si="4921"/>
        <v>0</v>
      </c>
      <c r="BI1457" s="62" t="e">
        <f t="shared" si="4921"/>
        <v>#REF!</v>
      </c>
      <c r="BJ1457" s="62" t="e">
        <f t="shared" ref="BJ1457:BK1457" si="4922">SUM(BJ1458:BJ1467)</f>
        <v>#REF!</v>
      </c>
      <c r="BK1457" s="62" t="e">
        <f t="shared" si="4922"/>
        <v>#REF!</v>
      </c>
      <c r="BL1457" s="62" t="e">
        <f t="shared" si="4773"/>
        <v>#REF!</v>
      </c>
      <c r="BM1457" s="304"/>
      <c r="BN1457" s="304"/>
      <c r="BO1457" s="304"/>
      <c r="BP1457" s="304"/>
      <c r="BQ1457" s="304"/>
      <c r="BR1457" s="304"/>
      <c r="BS1457" s="64"/>
      <c r="BT1457" s="77"/>
    </row>
    <row r="1458" spans="1:94" s="46" customFormat="1" ht="36.75" hidden="1" customHeight="1">
      <c r="A1458" s="77"/>
      <c r="B1458" s="104">
        <v>2014</v>
      </c>
      <c r="C1458" s="105">
        <v>8317</v>
      </c>
      <c r="D1458" s="104">
        <v>7</v>
      </c>
      <c r="E1458" s="104">
        <v>5000</v>
      </c>
      <c r="F1458" s="104">
        <v>5100</v>
      </c>
      <c r="G1458" s="104">
        <v>519</v>
      </c>
      <c r="H1458" s="104">
        <v>1</v>
      </c>
      <c r="I1458" s="119" t="s">
        <v>571</v>
      </c>
      <c r="J1458" s="67">
        <v>0</v>
      </c>
      <c r="K1458" s="67">
        <v>0</v>
      </c>
      <c r="L1458" s="68">
        <f t="shared" ref="L1458:L1467" si="4923">J1458+K1458</f>
        <v>0</v>
      </c>
      <c r="M1458" s="67">
        <v>0</v>
      </c>
      <c r="N1458" s="67">
        <v>0</v>
      </c>
      <c r="O1458" s="68">
        <f t="shared" ref="O1458:O1467" si="4924">+M1458+N1458</f>
        <v>0</v>
      </c>
      <c r="P1458" s="68">
        <f t="shared" ref="P1458:P1467" si="4925">+L1458+O1458</f>
        <v>0</v>
      </c>
      <c r="Q1458" s="71">
        <v>0</v>
      </c>
      <c r="R1458" s="71">
        <v>0</v>
      </c>
      <c r="S1458" s="71">
        <v>0</v>
      </c>
      <c r="T1458" s="71">
        <v>0</v>
      </c>
      <c r="U1458" s="71">
        <v>0</v>
      </c>
      <c r="V1458" s="71">
        <v>0</v>
      </c>
      <c r="W1458" s="67">
        <v>0</v>
      </c>
      <c r="X1458" s="67">
        <v>0</v>
      </c>
      <c r="Y1458" s="68">
        <v>0</v>
      </c>
      <c r="Z1458" s="67">
        <v>0</v>
      </c>
      <c r="AA1458" s="67">
        <v>0</v>
      </c>
      <c r="AB1458" s="68">
        <v>0</v>
      </c>
      <c r="AC1458" s="68">
        <f t="shared" ref="AC1458:AC1467" si="4926">+Y1458+AB1458</f>
        <v>0</v>
      </c>
      <c r="AD1458" s="67">
        <f t="shared" ref="AD1458:AD1467" si="4927">J1458+Q1458-T1458</f>
        <v>0</v>
      </c>
      <c r="AE1458" s="67">
        <f t="shared" ref="AE1458:AE1467" si="4928">K1458+R1458-U1458</f>
        <v>0</v>
      </c>
      <c r="AF1458" s="68">
        <f t="shared" ref="AF1458:AF1467" si="4929">AD1458+AE1458</f>
        <v>0</v>
      </c>
      <c r="AG1458" s="67" t="e">
        <f>M1458+#REF!-V1458</f>
        <v>#REF!</v>
      </c>
      <c r="AH1458" s="67" t="e">
        <f>N1458+S1458-#REF!</f>
        <v>#REF!</v>
      </c>
      <c r="AI1458" s="68" t="e">
        <f t="shared" ref="AI1458:AI1467" si="4930">+AG1458+AH1458</f>
        <v>#REF!</v>
      </c>
      <c r="AJ1458" s="68" t="e">
        <f t="shared" ref="AJ1458:AJ1467" si="4931">+AF1458+AI1458</f>
        <v>#REF!</v>
      </c>
      <c r="AK1458" s="71">
        <v>0</v>
      </c>
      <c r="AL1458" s="71">
        <v>0</v>
      </c>
      <c r="AM1458" s="68">
        <f t="shared" ref="AM1458:AM1467" si="4932">AK1458+AL1458</f>
        <v>0</v>
      </c>
      <c r="AN1458" s="71">
        <v>0</v>
      </c>
      <c r="AO1458" s="71">
        <v>0</v>
      </c>
      <c r="AP1458" s="68">
        <f t="shared" ref="AP1458:AP1467" si="4933">+AN1458+AO1458</f>
        <v>0</v>
      </c>
      <c r="AQ1458" s="68">
        <f t="shared" ref="AQ1458:AQ1467" si="4934">+AM1458+AP1458</f>
        <v>0</v>
      </c>
      <c r="AR1458" s="71">
        <v>0</v>
      </c>
      <c r="AS1458" s="71">
        <v>0</v>
      </c>
      <c r="AT1458" s="68">
        <f t="shared" ref="AT1458:AT1467" si="4935">AR1458+AS1458</f>
        <v>0</v>
      </c>
      <c r="AU1458" s="71">
        <v>0</v>
      </c>
      <c r="AV1458" s="71">
        <v>0</v>
      </c>
      <c r="AW1458" s="68">
        <f t="shared" ref="AW1458:AW1467" si="4936">+AU1458+AV1458</f>
        <v>0</v>
      </c>
      <c r="AX1458" s="68">
        <f t="shared" ref="AX1458:AX1467" si="4937">+AT1458+AW1458</f>
        <v>0</v>
      </c>
      <c r="AY1458" s="71">
        <v>0</v>
      </c>
      <c r="AZ1458" s="71">
        <v>0</v>
      </c>
      <c r="BA1458" s="68">
        <f t="shared" ref="BA1458:BA1467" si="4938">AY1458+AZ1458</f>
        <v>0</v>
      </c>
      <c r="BB1458" s="71">
        <v>0</v>
      </c>
      <c r="BC1458" s="71">
        <v>0</v>
      </c>
      <c r="BD1458" s="68">
        <f t="shared" ref="BD1458:BD1467" si="4939">+BB1458+BC1458</f>
        <v>0</v>
      </c>
      <c r="BE1458" s="68">
        <f t="shared" ref="BE1458:BE1467" si="4940">+BA1458+BD1458</f>
        <v>0</v>
      </c>
      <c r="BF1458" s="67">
        <f t="shared" ref="BF1458:BG1467" si="4941">AD1458-AK1458-AR1458-AY1458</f>
        <v>0</v>
      </c>
      <c r="BG1458" s="67">
        <f t="shared" si="4941"/>
        <v>0</v>
      </c>
      <c r="BH1458" s="68">
        <f t="shared" ref="BH1458:BH1467" si="4942">BF1458+BG1458</f>
        <v>0</v>
      </c>
      <c r="BI1458" s="67" t="e">
        <f t="shared" ref="BI1458:BI1467" si="4943">AG1458-AN1458-AU1458-BB1458</f>
        <v>#REF!</v>
      </c>
      <c r="BJ1458" s="67" t="e">
        <f t="shared" ref="BJ1458:BJ1467" si="4944">AH1458-AO1458-AV1458-BC1458</f>
        <v>#REF!</v>
      </c>
      <c r="BK1458" s="67" t="e">
        <f t="shared" ref="BK1458:BK1467" si="4945">AI1458-AP1458-AW1458-BD1458</f>
        <v>#REF!</v>
      </c>
      <c r="BL1458" s="67" t="e">
        <f t="shared" si="4773"/>
        <v>#REF!</v>
      </c>
      <c r="BM1458" s="305">
        <v>0</v>
      </c>
      <c r="BN1458" s="305">
        <v>0</v>
      </c>
      <c r="BO1458" s="306"/>
      <c r="BP1458" s="306"/>
      <c r="BQ1458" s="305">
        <v>0</v>
      </c>
      <c r="BR1458" s="305">
        <v>0</v>
      </c>
      <c r="BS1458" s="114" t="s">
        <v>208</v>
      </c>
      <c r="BT1458" s="77"/>
    </row>
    <row r="1459" spans="1:94" s="46" customFormat="1" ht="36.75" hidden="1" customHeight="1">
      <c r="A1459" s="77"/>
      <c r="B1459" s="104">
        <v>2014</v>
      </c>
      <c r="C1459" s="105">
        <v>8317</v>
      </c>
      <c r="D1459" s="104">
        <v>7</v>
      </c>
      <c r="E1459" s="104">
        <v>5000</v>
      </c>
      <c r="F1459" s="104">
        <v>5100</v>
      </c>
      <c r="G1459" s="104">
        <v>519</v>
      </c>
      <c r="H1459" s="104">
        <v>2</v>
      </c>
      <c r="I1459" s="119" t="s">
        <v>867</v>
      </c>
      <c r="J1459" s="67">
        <v>0</v>
      </c>
      <c r="K1459" s="67">
        <v>0</v>
      </c>
      <c r="L1459" s="68">
        <f t="shared" si="4923"/>
        <v>0</v>
      </c>
      <c r="M1459" s="67">
        <v>0</v>
      </c>
      <c r="N1459" s="67">
        <v>0</v>
      </c>
      <c r="O1459" s="68">
        <f t="shared" si="4924"/>
        <v>0</v>
      </c>
      <c r="P1459" s="68">
        <f t="shared" si="4925"/>
        <v>0</v>
      </c>
      <c r="Q1459" s="71">
        <v>0</v>
      </c>
      <c r="R1459" s="71">
        <v>0</v>
      </c>
      <c r="S1459" s="71">
        <v>0</v>
      </c>
      <c r="T1459" s="71">
        <v>0</v>
      </c>
      <c r="U1459" s="71">
        <v>0</v>
      </c>
      <c r="V1459" s="71">
        <v>0</v>
      </c>
      <c r="W1459" s="67">
        <v>0</v>
      </c>
      <c r="X1459" s="67">
        <v>0</v>
      </c>
      <c r="Y1459" s="68">
        <v>0</v>
      </c>
      <c r="Z1459" s="67">
        <v>0</v>
      </c>
      <c r="AA1459" s="67">
        <v>0</v>
      </c>
      <c r="AB1459" s="68">
        <v>0</v>
      </c>
      <c r="AC1459" s="68">
        <f t="shared" si="4926"/>
        <v>0</v>
      </c>
      <c r="AD1459" s="67">
        <f t="shared" si="4927"/>
        <v>0</v>
      </c>
      <c r="AE1459" s="67">
        <f t="shared" si="4928"/>
        <v>0</v>
      </c>
      <c r="AF1459" s="68">
        <f t="shared" si="4929"/>
        <v>0</v>
      </c>
      <c r="AG1459" s="67" t="e">
        <f>M1459+#REF!-V1459</f>
        <v>#REF!</v>
      </c>
      <c r="AH1459" s="67" t="e">
        <f>N1459+S1459-#REF!</f>
        <v>#REF!</v>
      </c>
      <c r="AI1459" s="68" t="e">
        <f t="shared" si="4930"/>
        <v>#REF!</v>
      </c>
      <c r="AJ1459" s="68" t="e">
        <f t="shared" si="4931"/>
        <v>#REF!</v>
      </c>
      <c r="AK1459" s="71">
        <v>0</v>
      </c>
      <c r="AL1459" s="71">
        <v>0</v>
      </c>
      <c r="AM1459" s="68">
        <f t="shared" si="4932"/>
        <v>0</v>
      </c>
      <c r="AN1459" s="71">
        <v>0</v>
      </c>
      <c r="AO1459" s="71">
        <v>0</v>
      </c>
      <c r="AP1459" s="68">
        <f t="shared" si="4933"/>
        <v>0</v>
      </c>
      <c r="AQ1459" s="68">
        <f t="shared" si="4934"/>
        <v>0</v>
      </c>
      <c r="AR1459" s="71">
        <v>0</v>
      </c>
      <c r="AS1459" s="71">
        <v>0</v>
      </c>
      <c r="AT1459" s="68">
        <f t="shared" si="4935"/>
        <v>0</v>
      </c>
      <c r="AU1459" s="71">
        <v>0</v>
      </c>
      <c r="AV1459" s="71">
        <v>0</v>
      </c>
      <c r="AW1459" s="68">
        <f t="shared" si="4936"/>
        <v>0</v>
      </c>
      <c r="AX1459" s="68">
        <f t="shared" si="4937"/>
        <v>0</v>
      </c>
      <c r="AY1459" s="71">
        <v>0</v>
      </c>
      <c r="AZ1459" s="71">
        <v>0</v>
      </c>
      <c r="BA1459" s="68">
        <f t="shared" si="4938"/>
        <v>0</v>
      </c>
      <c r="BB1459" s="71">
        <v>0</v>
      </c>
      <c r="BC1459" s="71">
        <v>0</v>
      </c>
      <c r="BD1459" s="68">
        <f t="shared" si="4939"/>
        <v>0</v>
      </c>
      <c r="BE1459" s="68">
        <f t="shared" si="4940"/>
        <v>0</v>
      </c>
      <c r="BF1459" s="67">
        <f t="shared" si="4941"/>
        <v>0</v>
      </c>
      <c r="BG1459" s="67">
        <f t="shared" si="4941"/>
        <v>0</v>
      </c>
      <c r="BH1459" s="68">
        <f t="shared" si="4942"/>
        <v>0</v>
      </c>
      <c r="BI1459" s="67" t="e">
        <f t="shared" si="4943"/>
        <v>#REF!</v>
      </c>
      <c r="BJ1459" s="67" t="e">
        <f t="shared" si="4944"/>
        <v>#REF!</v>
      </c>
      <c r="BK1459" s="67" t="e">
        <f t="shared" si="4945"/>
        <v>#REF!</v>
      </c>
      <c r="BL1459" s="67" t="e">
        <f t="shared" si="4773"/>
        <v>#REF!</v>
      </c>
      <c r="BM1459" s="305">
        <v>0</v>
      </c>
      <c r="BN1459" s="305">
        <v>0</v>
      </c>
      <c r="BO1459" s="306"/>
      <c r="BP1459" s="306"/>
      <c r="BQ1459" s="305">
        <v>0</v>
      </c>
      <c r="BR1459" s="305">
        <v>0</v>
      </c>
      <c r="BS1459" s="114" t="s">
        <v>208</v>
      </c>
      <c r="BT1459" s="77"/>
    </row>
    <row r="1460" spans="1:94" s="46" customFormat="1" ht="36.75" hidden="1" customHeight="1">
      <c r="A1460" s="77"/>
      <c r="B1460" s="104">
        <v>2014</v>
      </c>
      <c r="C1460" s="105">
        <v>8317</v>
      </c>
      <c r="D1460" s="104">
        <v>7</v>
      </c>
      <c r="E1460" s="104">
        <v>5000</v>
      </c>
      <c r="F1460" s="104">
        <v>5100</v>
      </c>
      <c r="G1460" s="104">
        <v>519</v>
      </c>
      <c r="H1460" s="104">
        <v>3</v>
      </c>
      <c r="I1460" s="119" t="s">
        <v>281</v>
      </c>
      <c r="J1460" s="67">
        <v>0</v>
      </c>
      <c r="K1460" s="67">
        <v>0</v>
      </c>
      <c r="L1460" s="68">
        <f t="shared" si="4923"/>
        <v>0</v>
      </c>
      <c r="M1460" s="67">
        <v>0</v>
      </c>
      <c r="N1460" s="67">
        <v>0</v>
      </c>
      <c r="O1460" s="68">
        <f t="shared" si="4924"/>
        <v>0</v>
      </c>
      <c r="P1460" s="68">
        <f t="shared" si="4925"/>
        <v>0</v>
      </c>
      <c r="Q1460" s="71">
        <v>0</v>
      </c>
      <c r="R1460" s="71">
        <v>0</v>
      </c>
      <c r="S1460" s="71">
        <v>0</v>
      </c>
      <c r="T1460" s="71">
        <v>0</v>
      </c>
      <c r="U1460" s="71">
        <v>0</v>
      </c>
      <c r="V1460" s="71">
        <v>0</v>
      </c>
      <c r="W1460" s="67">
        <v>0</v>
      </c>
      <c r="X1460" s="67">
        <v>0</v>
      </c>
      <c r="Y1460" s="68">
        <v>0</v>
      </c>
      <c r="Z1460" s="67">
        <v>0</v>
      </c>
      <c r="AA1460" s="67">
        <v>0</v>
      </c>
      <c r="AB1460" s="68">
        <v>0</v>
      </c>
      <c r="AC1460" s="68">
        <f t="shared" si="4926"/>
        <v>0</v>
      </c>
      <c r="AD1460" s="67">
        <f t="shared" si="4927"/>
        <v>0</v>
      </c>
      <c r="AE1460" s="67">
        <f t="shared" si="4928"/>
        <v>0</v>
      </c>
      <c r="AF1460" s="68">
        <f t="shared" si="4929"/>
        <v>0</v>
      </c>
      <c r="AG1460" s="67" t="e">
        <f>M1460+#REF!-V1460</f>
        <v>#REF!</v>
      </c>
      <c r="AH1460" s="67" t="e">
        <f>N1460+S1460-#REF!</f>
        <v>#REF!</v>
      </c>
      <c r="AI1460" s="68" t="e">
        <f t="shared" si="4930"/>
        <v>#REF!</v>
      </c>
      <c r="AJ1460" s="68" t="e">
        <f t="shared" si="4931"/>
        <v>#REF!</v>
      </c>
      <c r="AK1460" s="71">
        <v>0</v>
      </c>
      <c r="AL1460" s="71">
        <v>0</v>
      </c>
      <c r="AM1460" s="68">
        <f t="shared" si="4932"/>
        <v>0</v>
      </c>
      <c r="AN1460" s="71">
        <v>0</v>
      </c>
      <c r="AO1460" s="71">
        <v>0</v>
      </c>
      <c r="AP1460" s="68">
        <f t="shared" si="4933"/>
        <v>0</v>
      </c>
      <c r="AQ1460" s="68">
        <f t="shared" si="4934"/>
        <v>0</v>
      </c>
      <c r="AR1460" s="71">
        <v>0</v>
      </c>
      <c r="AS1460" s="71">
        <v>0</v>
      </c>
      <c r="AT1460" s="68">
        <f t="shared" si="4935"/>
        <v>0</v>
      </c>
      <c r="AU1460" s="71">
        <v>0</v>
      </c>
      <c r="AV1460" s="71">
        <v>0</v>
      </c>
      <c r="AW1460" s="68">
        <f t="shared" si="4936"/>
        <v>0</v>
      </c>
      <c r="AX1460" s="68">
        <f t="shared" si="4937"/>
        <v>0</v>
      </c>
      <c r="AY1460" s="71">
        <v>0</v>
      </c>
      <c r="AZ1460" s="71">
        <v>0</v>
      </c>
      <c r="BA1460" s="68">
        <f t="shared" si="4938"/>
        <v>0</v>
      </c>
      <c r="BB1460" s="71">
        <v>0</v>
      </c>
      <c r="BC1460" s="71">
        <v>0</v>
      </c>
      <c r="BD1460" s="68">
        <f t="shared" si="4939"/>
        <v>0</v>
      </c>
      <c r="BE1460" s="68">
        <f t="shared" si="4940"/>
        <v>0</v>
      </c>
      <c r="BF1460" s="67">
        <f t="shared" si="4941"/>
        <v>0</v>
      </c>
      <c r="BG1460" s="67">
        <f t="shared" si="4941"/>
        <v>0</v>
      </c>
      <c r="BH1460" s="68">
        <f t="shared" si="4942"/>
        <v>0</v>
      </c>
      <c r="BI1460" s="67" t="e">
        <f t="shared" si="4943"/>
        <v>#REF!</v>
      </c>
      <c r="BJ1460" s="67" t="e">
        <f t="shared" si="4944"/>
        <v>#REF!</v>
      </c>
      <c r="BK1460" s="67" t="e">
        <f t="shared" si="4945"/>
        <v>#REF!</v>
      </c>
      <c r="BL1460" s="67" t="e">
        <f t="shared" si="4773"/>
        <v>#REF!</v>
      </c>
      <c r="BM1460" s="305">
        <v>0</v>
      </c>
      <c r="BN1460" s="305">
        <v>0</v>
      </c>
      <c r="BO1460" s="306"/>
      <c r="BP1460" s="306"/>
      <c r="BQ1460" s="305">
        <v>0</v>
      </c>
      <c r="BR1460" s="305">
        <v>0</v>
      </c>
      <c r="BS1460" s="114" t="s">
        <v>208</v>
      </c>
      <c r="BT1460" s="77"/>
    </row>
    <row r="1461" spans="1:94" s="46" customFormat="1" ht="36.75" hidden="1" customHeight="1">
      <c r="A1461" s="77"/>
      <c r="B1461" s="104">
        <v>2014</v>
      </c>
      <c r="C1461" s="105">
        <v>8317</v>
      </c>
      <c r="D1461" s="104">
        <v>7</v>
      </c>
      <c r="E1461" s="104">
        <v>5000</v>
      </c>
      <c r="F1461" s="104">
        <v>5100</v>
      </c>
      <c r="G1461" s="104">
        <v>519</v>
      </c>
      <c r="H1461" s="104">
        <v>4</v>
      </c>
      <c r="I1461" s="119" t="s">
        <v>165</v>
      </c>
      <c r="J1461" s="67">
        <v>0</v>
      </c>
      <c r="K1461" s="67">
        <v>0</v>
      </c>
      <c r="L1461" s="68">
        <f t="shared" si="4923"/>
        <v>0</v>
      </c>
      <c r="M1461" s="67">
        <v>0</v>
      </c>
      <c r="N1461" s="67">
        <v>0</v>
      </c>
      <c r="O1461" s="68">
        <f t="shared" si="4924"/>
        <v>0</v>
      </c>
      <c r="P1461" s="68">
        <f t="shared" si="4925"/>
        <v>0</v>
      </c>
      <c r="Q1461" s="71">
        <v>0</v>
      </c>
      <c r="R1461" s="71">
        <v>0</v>
      </c>
      <c r="S1461" s="71">
        <v>0</v>
      </c>
      <c r="T1461" s="71">
        <v>0</v>
      </c>
      <c r="U1461" s="71">
        <v>0</v>
      </c>
      <c r="V1461" s="71">
        <v>0</v>
      </c>
      <c r="W1461" s="67">
        <v>0</v>
      </c>
      <c r="X1461" s="67">
        <v>0</v>
      </c>
      <c r="Y1461" s="68">
        <v>0</v>
      </c>
      <c r="Z1461" s="67">
        <v>0</v>
      </c>
      <c r="AA1461" s="67">
        <v>0</v>
      </c>
      <c r="AB1461" s="68">
        <v>0</v>
      </c>
      <c r="AC1461" s="68">
        <f t="shared" si="4926"/>
        <v>0</v>
      </c>
      <c r="AD1461" s="67">
        <f t="shared" si="4927"/>
        <v>0</v>
      </c>
      <c r="AE1461" s="67">
        <f t="shared" si="4928"/>
        <v>0</v>
      </c>
      <c r="AF1461" s="68">
        <f t="shared" si="4929"/>
        <v>0</v>
      </c>
      <c r="AG1461" s="67" t="e">
        <f>M1461+#REF!-V1461</f>
        <v>#REF!</v>
      </c>
      <c r="AH1461" s="67" t="e">
        <f>N1461+S1461-#REF!</f>
        <v>#REF!</v>
      </c>
      <c r="AI1461" s="68" t="e">
        <f t="shared" si="4930"/>
        <v>#REF!</v>
      </c>
      <c r="AJ1461" s="68" t="e">
        <f t="shared" si="4931"/>
        <v>#REF!</v>
      </c>
      <c r="AK1461" s="71">
        <v>0</v>
      </c>
      <c r="AL1461" s="71">
        <v>0</v>
      </c>
      <c r="AM1461" s="68">
        <f t="shared" si="4932"/>
        <v>0</v>
      </c>
      <c r="AN1461" s="71">
        <v>0</v>
      </c>
      <c r="AO1461" s="71">
        <v>0</v>
      </c>
      <c r="AP1461" s="68">
        <f t="shared" si="4933"/>
        <v>0</v>
      </c>
      <c r="AQ1461" s="68">
        <f t="shared" si="4934"/>
        <v>0</v>
      </c>
      <c r="AR1461" s="71">
        <v>0</v>
      </c>
      <c r="AS1461" s="71">
        <v>0</v>
      </c>
      <c r="AT1461" s="68">
        <f t="shared" si="4935"/>
        <v>0</v>
      </c>
      <c r="AU1461" s="71">
        <v>0</v>
      </c>
      <c r="AV1461" s="71">
        <v>0</v>
      </c>
      <c r="AW1461" s="68">
        <f t="shared" si="4936"/>
        <v>0</v>
      </c>
      <c r="AX1461" s="68">
        <f t="shared" si="4937"/>
        <v>0</v>
      </c>
      <c r="AY1461" s="71">
        <v>0</v>
      </c>
      <c r="AZ1461" s="71">
        <v>0</v>
      </c>
      <c r="BA1461" s="68">
        <f t="shared" si="4938"/>
        <v>0</v>
      </c>
      <c r="BB1461" s="71">
        <v>0</v>
      </c>
      <c r="BC1461" s="71">
        <v>0</v>
      </c>
      <c r="BD1461" s="68">
        <f t="shared" si="4939"/>
        <v>0</v>
      </c>
      <c r="BE1461" s="68">
        <f t="shared" si="4940"/>
        <v>0</v>
      </c>
      <c r="BF1461" s="67">
        <f t="shared" si="4941"/>
        <v>0</v>
      </c>
      <c r="BG1461" s="67">
        <f t="shared" si="4941"/>
        <v>0</v>
      </c>
      <c r="BH1461" s="68">
        <f t="shared" si="4942"/>
        <v>0</v>
      </c>
      <c r="BI1461" s="67" t="e">
        <f t="shared" si="4943"/>
        <v>#REF!</v>
      </c>
      <c r="BJ1461" s="67" t="e">
        <f t="shared" si="4944"/>
        <v>#REF!</v>
      </c>
      <c r="BK1461" s="67" t="e">
        <f t="shared" si="4945"/>
        <v>#REF!</v>
      </c>
      <c r="BL1461" s="67" t="e">
        <f t="shared" ref="BL1461:BL1524" si="4946">+BH1461+BK1461</f>
        <v>#REF!</v>
      </c>
      <c r="BM1461" s="305">
        <v>0</v>
      </c>
      <c r="BN1461" s="305">
        <v>0</v>
      </c>
      <c r="BO1461" s="306"/>
      <c r="BP1461" s="306"/>
      <c r="BQ1461" s="305">
        <v>0</v>
      </c>
      <c r="BR1461" s="305">
        <v>0</v>
      </c>
      <c r="BS1461" s="114" t="s">
        <v>208</v>
      </c>
      <c r="BT1461" s="77"/>
    </row>
    <row r="1462" spans="1:94" s="46" customFormat="1" ht="36.75" hidden="1" customHeight="1">
      <c r="A1462" s="77"/>
      <c r="B1462" s="104">
        <v>2014</v>
      </c>
      <c r="C1462" s="105">
        <v>8317</v>
      </c>
      <c r="D1462" s="104">
        <v>7</v>
      </c>
      <c r="E1462" s="104">
        <v>5000</v>
      </c>
      <c r="F1462" s="104">
        <v>5100</v>
      </c>
      <c r="G1462" s="104">
        <v>519</v>
      </c>
      <c r="H1462" s="104">
        <v>5</v>
      </c>
      <c r="I1462" s="119" t="s">
        <v>868</v>
      </c>
      <c r="J1462" s="67">
        <v>0</v>
      </c>
      <c r="K1462" s="67">
        <v>0</v>
      </c>
      <c r="L1462" s="68">
        <f t="shared" si="4923"/>
        <v>0</v>
      </c>
      <c r="M1462" s="67">
        <v>0</v>
      </c>
      <c r="N1462" s="67">
        <v>0</v>
      </c>
      <c r="O1462" s="68">
        <f t="shared" si="4924"/>
        <v>0</v>
      </c>
      <c r="P1462" s="68">
        <f t="shared" si="4925"/>
        <v>0</v>
      </c>
      <c r="Q1462" s="71">
        <v>0</v>
      </c>
      <c r="R1462" s="71">
        <v>0</v>
      </c>
      <c r="S1462" s="71">
        <v>0</v>
      </c>
      <c r="T1462" s="71">
        <v>0</v>
      </c>
      <c r="U1462" s="71">
        <v>0</v>
      </c>
      <c r="V1462" s="71">
        <v>0</v>
      </c>
      <c r="W1462" s="67">
        <v>0</v>
      </c>
      <c r="X1462" s="67">
        <v>0</v>
      </c>
      <c r="Y1462" s="68">
        <v>0</v>
      </c>
      <c r="Z1462" s="67">
        <v>0</v>
      </c>
      <c r="AA1462" s="67">
        <v>0</v>
      </c>
      <c r="AB1462" s="68">
        <v>0</v>
      </c>
      <c r="AC1462" s="68">
        <f t="shared" si="4926"/>
        <v>0</v>
      </c>
      <c r="AD1462" s="67">
        <f t="shared" si="4927"/>
        <v>0</v>
      </c>
      <c r="AE1462" s="67">
        <f t="shared" si="4928"/>
        <v>0</v>
      </c>
      <c r="AF1462" s="68">
        <f t="shared" si="4929"/>
        <v>0</v>
      </c>
      <c r="AG1462" s="67" t="e">
        <f>M1462+#REF!-V1462</f>
        <v>#REF!</v>
      </c>
      <c r="AH1462" s="67" t="e">
        <f>N1462+S1462-#REF!</f>
        <v>#REF!</v>
      </c>
      <c r="AI1462" s="68" t="e">
        <f t="shared" si="4930"/>
        <v>#REF!</v>
      </c>
      <c r="AJ1462" s="68" t="e">
        <f t="shared" si="4931"/>
        <v>#REF!</v>
      </c>
      <c r="AK1462" s="71">
        <v>0</v>
      </c>
      <c r="AL1462" s="71">
        <v>0</v>
      </c>
      <c r="AM1462" s="68">
        <f t="shared" si="4932"/>
        <v>0</v>
      </c>
      <c r="AN1462" s="71">
        <v>0</v>
      </c>
      <c r="AO1462" s="71">
        <v>0</v>
      </c>
      <c r="AP1462" s="68">
        <f t="shared" si="4933"/>
        <v>0</v>
      </c>
      <c r="AQ1462" s="68">
        <f t="shared" si="4934"/>
        <v>0</v>
      </c>
      <c r="AR1462" s="71">
        <v>0</v>
      </c>
      <c r="AS1462" s="71">
        <v>0</v>
      </c>
      <c r="AT1462" s="68">
        <f t="shared" si="4935"/>
        <v>0</v>
      </c>
      <c r="AU1462" s="71">
        <v>0</v>
      </c>
      <c r="AV1462" s="71">
        <v>0</v>
      </c>
      <c r="AW1462" s="68">
        <f t="shared" si="4936"/>
        <v>0</v>
      </c>
      <c r="AX1462" s="68">
        <f t="shared" si="4937"/>
        <v>0</v>
      </c>
      <c r="AY1462" s="71">
        <v>0</v>
      </c>
      <c r="AZ1462" s="71">
        <v>0</v>
      </c>
      <c r="BA1462" s="68">
        <f t="shared" si="4938"/>
        <v>0</v>
      </c>
      <c r="BB1462" s="71">
        <v>0</v>
      </c>
      <c r="BC1462" s="71">
        <v>0</v>
      </c>
      <c r="BD1462" s="68">
        <f t="shared" si="4939"/>
        <v>0</v>
      </c>
      <c r="BE1462" s="68">
        <f t="shared" si="4940"/>
        <v>0</v>
      </c>
      <c r="BF1462" s="67">
        <f t="shared" si="4941"/>
        <v>0</v>
      </c>
      <c r="BG1462" s="67">
        <f t="shared" si="4941"/>
        <v>0</v>
      </c>
      <c r="BH1462" s="68">
        <f t="shared" si="4942"/>
        <v>0</v>
      </c>
      <c r="BI1462" s="67" t="e">
        <f t="shared" si="4943"/>
        <v>#REF!</v>
      </c>
      <c r="BJ1462" s="67" t="e">
        <f t="shared" si="4944"/>
        <v>#REF!</v>
      </c>
      <c r="BK1462" s="67" t="e">
        <f t="shared" si="4945"/>
        <v>#REF!</v>
      </c>
      <c r="BL1462" s="67" t="e">
        <f t="shared" si="4946"/>
        <v>#REF!</v>
      </c>
      <c r="BM1462" s="305">
        <v>0</v>
      </c>
      <c r="BN1462" s="305">
        <v>0</v>
      </c>
      <c r="BO1462" s="306"/>
      <c r="BP1462" s="306"/>
      <c r="BQ1462" s="305">
        <v>0</v>
      </c>
      <c r="BR1462" s="305">
        <v>0</v>
      </c>
      <c r="BS1462" s="114" t="s">
        <v>208</v>
      </c>
      <c r="BT1462" s="77"/>
    </row>
    <row r="1463" spans="1:94" s="46" customFormat="1" ht="36.75" hidden="1" customHeight="1">
      <c r="A1463" s="77"/>
      <c r="B1463" s="104">
        <v>2014</v>
      </c>
      <c r="C1463" s="105">
        <v>8317</v>
      </c>
      <c r="D1463" s="104">
        <v>7</v>
      </c>
      <c r="E1463" s="104">
        <v>5000</v>
      </c>
      <c r="F1463" s="104">
        <v>5100</v>
      </c>
      <c r="G1463" s="104">
        <v>519</v>
      </c>
      <c r="H1463" s="104">
        <v>6</v>
      </c>
      <c r="I1463" s="119" t="s">
        <v>723</v>
      </c>
      <c r="J1463" s="67">
        <v>0</v>
      </c>
      <c r="K1463" s="67">
        <v>0</v>
      </c>
      <c r="L1463" s="68">
        <f t="shared" si="4923"/>
        <v>0</v>
      </c>
      <c r="M1463" s="67">
        <v>0</v>
      </c>
      <c r="N1463" s="67">
        <v>0</v>
      </c>
      <c r="O1463" s="68">
        <f t="shared" si="4924"/>
        <v>0</v>
      </c>
      <c r="P1463" s="68">
        <f t="shared" si="4925"/>
        <v>0</v>
      </c>
      <c r="Q1463" s="71">
        <v>0</v>
      </c>
      <c r="R1463" s="71">
        <v>0</v>
      </c>
      <c r="S1463" s="71">
        <v>0</v>
      </c>
      <c r="T1463" s="71">
        <v>0</v>
      </c>
      <c r="U1463" s="71">
        <v>0</v>
      </c>
      <c r="V1463" s="71">
        <v>0</v>
      </c>
      <c r="W1463" s="67">
        <v>0</v>
      </c>
      <c r="X1463" s="67">
        <v>0</v>
      </c>
      <c r="Y1463" s="68">
        <v>0</v>
      </c>
      <c r="Z1463" s="67">
        <v>0</v>
      </c>
      <c r="AA1463" s="67">
        <v>0</v>
      </c>
      <c r="AB1463" s="68">
        <v>0</v>
      </c>
      <c r="AC1463" s="68">
        <f t="shared" si="4926"/>
        <v>0</v>
      </c>
      <c r="AD1463" s="67">
        <f t="shared" si="4927"/>
        <v>0</v>
      </c>
      <c r="AE1463" s="67">
        <f t="shared" si="4928"/>
        <v>0</v>
      </c>
      <c r="AF1463" s="68">
        <f t="shared" si="4929"/>
        <v>0</v>
      </c>
      <c r="AG1463" s="67" t="e">
        <f>M1463+#REF!-V1463</f>
        <v>#REF!</v>
      </c>
      <c r="AH1463" s="67" t="e">
        <f>N1463+S1463-#REF!</f>
        <v>#REF!</v>
      </c>
      <c r="AI1463" s="68" t="e">
        <f t="shared" si="4930"/>
        <v>#REF!</v>
      </c>
      <c r="AJ1463" s="68" t="e">
        <f t="shared" si="4931"/>
        <v>#REF!</v>
      </c>
      <c r="AK1463" s="71">
        <v>0</v>
      </c>
      <c r="AL1463" s="71">
        <v>0</v>
      </c>
      <c r="AM1463" s="68">
        <f t="shared" si="4932"/>
        <v>0</v>
      </c>
      <c r="AN1463" s="71">
        <v>0</v>
      </c>
      <c r="AO1463" s="71">
        <v>0</v>
      </c>
      <c r="AP1463" s="68">
        <f t="shared" si="4933"/>
        <v>0</v>
      </c>
      <c r="AQ1463" s="68">
        <f t="shared" si="4934"/>
        <v>0</v>
      </c>
      <c r="AR1463" s="71">
        <v>0</v>
      </c>
      <c r="AS1463" s="71">
        <v>0</v>
      </c>
      <c r="AT1463" s="68">
        <f t="shared" si="4935"/>
        <v>0</v>
      </c>
      <c r="AU1463" s="71">
        <v>0</v>
      </c>
      <c r="AV1463" s="71">
        <v>0</v>
      </c>
      <c r="AW1463" s="68">
        <f t="shared" si="4936"/>
        <v>0</v>
      </c>
      <c r="AX1463" s="68">
        <f t="shared" si="4937"/>
        <v>0</v>
      </c>
      <c r="AY1463" s="71">
        <v>0</v>
      </c>
      <c r="AZ1463" s="71">
        <v>0</v>
      </c>
      <c r="BA1463" s="68">
        <f t="shared" si="4938"/>
        <v>0</v>
      </c>
      <c r="BB1463" s="71">
        <v>0</v>
      </c>
      <c r="BC1463" s="71">
        <v>0</v>
      </c>
      <c r="BD1463" s="68">
        <f t="shared" si="4939"/>
        <v>0</v>
      </c>
      <c r="BE1463" s="68">
        <f t="shared" si="4940"/>
        <v>0</v>
      </c>
      <c r="BF1463" s="67">
        <f t="shared" si="4941"/>
        <v>0</v>
      </c>
      <c r="BG1463" s="67">
        <f t="shared" si="4941"/>
        <v>0</v>
      </c>
      <c r="BH1463" s="68">
        <f t="shared" si="4942"/>
        <v>0</v>
      </c>
      <c r="BI1463" s="67" t="e">
        <f t="shared" si="4943"/>
        <v>#REF!</v>
      </c>
      <c r="BJ1463" s="67" t="e">
        <f t="shared" si="4944"/>
        <v>#REF!</v>
      </c>
      <c r="BK1463" s="67" t="e">
        <f t="shared" si="4945"/>
        <v>#REF!</v>
      </c>
      <c r="BL1463" s="67" t="e">
        <f t="shared" si="4946"/>
        <v>#REF!</v>
      </c>
      <c r="BM1463" s="305">
        <v>0</v>
      </c>
      <c r="BN1463" s="305">
        <v>0</v>
      </c>
      <c r="BO1463" s="306"/>
      <c r="BP1463" s="306"/>
      <c r="BQ1463" s="305">
        <v>0</v>
      </c>
      <c r="BR1463" s="305">
        <v>0</v>
      </c>
      <c r="BS1463" s="114" t="s">
        <v>208</v>
      </c>
      <c r="BT1463" s="77"/>
    </row>
    <row r="1464" spans="1:94" s="46" customFormat="1" ht="36.75" hidden="1" customHeight="1">
      <c r="A1464" s="77"/>
      <c r="B1464" s="104">
        <v>2014</v>
      </c>
      <c r="C1464" s="105">
        <v>8317</v>
      </c>
      <c r="D1464" s="104">
        <v>7</v>
      </c>
      <c r="E1464" s="104">
        <v>5000</v>
      </c>
      <c r="F1464" s="104">
        <v>5100</v>
      </c>
      <c r="G1464" s="104">
        <v>519</v>
      </c>
      <c r="H1464" s="104">
        <v>7</v>
      </c>
      <c r="I1464" s="119" t="s">
        <v>166</v>
      </c>
      <c r="J1464" s="67">
        <v>0</v>
      </c>
      <c r="K1464" s="67">
        <v>0</v>
      </c>
      <c r="L1464" s="68">
        <f t="shared" si="4923"/>
        <v>0</v>
      </c>
      <c r="M1464" s="67">
        <v>0</v>
      </c>
      <c r="N1464" s="67">
        <v>0</v>
      </c>
      <c r="O1464" s="68">
        <f t="shared" si="4924"/>
        <v>0</v>
      </c>
      <c r="P1464" s="68">
        <f t="shared" si="4925"/>
        <v>0</v>
      </c>
      <c r="Q1464" s="71">
        <v>0</v>
      </c>
      <c r="R1464" s="71">
        <v>0</v>
      </c>
      <c r="S1464" s="71">
        <v>0</v>
      </c>
      <c r="T1464" s="71">
        <v>0</v>
      </c>
      <c r="U1464" s="71">
        <v>0</v>
      </c>
      <c r="V1464" s="71">
        <v>0</v>
      </c>
      <c r="W1464" s="67">
        <v>0</v>
      </c>
      <c r="X1464" s="67">
        <v>0</v>
      </c>
      <c r="Y1464" s="68">
        <v>0</v>
      </c>
      <c r="Z1464" s="67">
        <v>0</v>
      </c>
      <c r="AA1464" s="67">
        <v>0</v>
      </c>
      <c r="AB1464" s="68">
        <v>0</v>
      </c>
      <c r="AC1464" s="68">
        <f t="shared" si="4926"/>
        <v>0</v>
      </c>
      <c r="AD1464" s="67">
        <f t="shared" si="4927"/>
        <v>0</v>
      </c>
      <c r="AE1464" s="67">
        <f t="shared" si="4928"/>
        <v>0</v>
      </c>
      <c r="AF1464" s="68">
        <f t="shared" si="4929"/>
        <v>0</v>
      </c>
      <c r="AG1464" s="67" t="e">
        <f>M1464+#REF!-V1464</f>
        <v>#REF!</v>
      </c>
      <c r="AH1464" s="67" t="e">
        <f>N1464+S1464-#REF!</f>
        <v>#REF!</v>
      </c>
      <c r="AI1464" s="68" t="e">
        <f t="shared" si="4930"/>
        <v>#REF!</v>
      </c>
      <c r="AJ1464" s="68" t="e">
        <f t="shared" si="4931"/>
        <v>#REF!</v>
      </c>
      <c r="AK1464" s="71">
        <v>0</v>
      </c>
      <c r="AL1464" s="71">
        <v>0</v>
      </c>
      <c r="AM1464" s="68">
        <f t="shared" si="4932"/>
        <v>0</v>
      </c>
      <c r="AN1464" s="71">
        <v>0</v>
      </c>
      <c r="AO1464" s="71">
        <v>0</v>
      </c>
      <c r="AP1464" s="68">
        <f t="shared" si="4933"/>
        <v>0</v>
      </c>
      <c r="AQ1464" s="68">
        <f t="shared" si="4934"/>
        <v>0</v>
      </c>
      <c r="AR1464" s="71">
        <v>0</v>
      </c>
      <c r="AS1464" s="71">
        <v>0</v>
      </c>
      <c r="AT1464" s="68">
        <f t="shared" si="4935"/>
        <v>0</v>
      </c>
      <c r="AU1464" s="71">
        <v>0</v>
      </c>
      <c r="AV1464" s="71">
        <v>0</v>
      </c>
      <c r="AW1464" s="68">
        <f t="shared" si="4936"/>
        <v>0</v>
      </c>
      <c r="AX1464" s="68">
        <f t="shared" si="4937"/>
        <v>0</v>
      </c>
      <c r="AY1464" s="71">
        <v>0</v>
      </c>
      <c r="AZ1464" s="71">
        <v>0</v>
      </c>
      <c r="BA1464" s="68">
        <f t="shared" si="4938"/>
        <v>0</v>
      </c>
      <c r="BB1464" s="71">
        <v>0</v>
      </c>
      <c r="BC1464" s="71">
        <v>0</v>
      </c>
      <c r="BD1464" s="68">
        <f t="shared" si="4939"/>
        <v>0</v>
      </c>
      <c r="BE1464" s="68">
        <f t="shared" si="4940"/>
        <v>0</v>
      </c>
      <c r="BF1464" s="67">
        <f t="shared" si="4941"/>
        <v>0</v>
      </c>
      <c r="BG1464" s="67">
        <f t="shared" si="4941"/>
        <v>0</v>
      </c>
      <c r="BH1464" s="68">
        <f t="shared" si="4942"/>
        <v>0</v>
      </c>
      <c r="BI1464" s="67" t="e">
        <f t="shared" si="4943"/>
        <v>#REF!</v>
      </c>
      <c r="BJ1464" s="67" t="e">
        <f t="shared" si="4944"/>
        <v>#REF!</v>
      </c>
      <c r="BK1464" s="67" t="e">
        <f t="shared" si="4945"/>
        <v>#REF!</v>
      </c>
      <c r="BL1464" s="67" t="e">
        <f t="shared" si="4946"/>
        <v>#REF!</v>
      </c>
      <c r="BM1464" s="305">
        <v>0</v>
      </c>
      <c r="BN1464" s="305">
        <v>0</v>
      </c>
      <c r="BO1464" s="306"/>
      <c r="BP1464" s="306"/>
      <c r="BQ1464" s="305">
        <v>0</v>
      </c>
      <c r="BR1464" s="305">
        <v>0</v>
      </c>
      <c r="BS1464" s="114" t="s">
        <v>208</v>
      </c>
      <c r="BT1464" s="77"/>
    </row>
    <row r="1465" spans="1:94" s="46" customFormat="1" ht="36.75" hidden="1" customHeight="1">
      <c r="A1465" s="77"/>
      <c r="B1465" s="104">
        <v>2014</v>
      </c>
      <c r="C1465" s="105">
        <v>8317</v>
      </c>
      <c r="D1465" s="104">
        <v>7</v>
      </c>
      <c r="E1465" s="104">
        <v>5000</v>
      </c>
      <c r="F1465" s="104">
        <v>5100</v>
      </c>
      <c r="G1465" s="104">
        <v>519</v>
      </c>
      <c r="H1465" s="104">
        <v>8</v>
      </c>
      <c r="I1465" s="119" t="s">
        <v>576</v>
      </c>
      <c r="J1465" s="67">
        <v>0</v>
      </c>
      <c r="K1465" s="67">
        <v>0</v>
      </c>
      <c r="L1465" s="68">
        <f t="shared" si="4923"/>
        <v>0</v>
      </c>
      <c r="M1465" s="67">
        <v>0</v>
      </c>
      <c r="N1465" s="67">
        <v>0</v>
      </c>
      <c r="O1465" s="68">
        <f t="shared" si="4924"/>
        <v>0</v>
      </c>
      <c r="P1465" s="68">
        <f t="shared" si="4925"/>
        <v>0</v>
      </c>
      <c r="Q1465" s="71">
        <v>0</v>
      </c>
      <c r="R1465" s="71">
        <v>0</v>
      </c>
      <c r="S1465" s="71">
        <v>0</v>
      </c>
      <c r="T1465" s="71">
        <v>0</v>
      </c>
      <c r="U1465" s="71">
        <v>0</v>
      </c>
      <c r="V1465" s="71">
        <v>0</v>
      </c>
      <c r="W1465" s="67">
        <v>0</v>
      </c>
      <c r="X1465" s="67">
        <v>0</v>
      </c>
      <c r="Y1465" s="68">
        <v>0</v>
      </c>
      <c r="Z1465" s="67">
        <v>0</v>
      </c>
      <c r="AA1465" s="67">
        <v>0</v>
      </c>
      <c r="AB1465" s="68">
        <v>0</v>
      </c>
      <c r="AC1465" s="68">
        <f t="shared" si="4926"/>
        <v>0</v>
      </c>
      <c r="AD1465" s="67">
        <f t="shared" si="4927"/>
        <v>0</v>
      </c>
      <c r="AE1465" s="67">
        <f t="shared" si="4928"/>
        <v>0</v>
      </c>
      <c r="AF1465" s="68">
        <f t="shared" si="4929"/>
        <v>0</v>
      </c>
      <c r="AG1465" s="67" t="e">
        <f>M1465+#REF!-V1465</f>
        <v>#REF!</v>
      </c>
      <c r="AH1465" s="67" t="e">
        <f>N1465+S1465-#REF!</f>
        <v>#REF!</v>
      </c>
      <c r="AI1465" s="68" t="e">
        <f t="shared" si="4930"/>
        <v>#REF!</v>
      </c>
      <c r="AJ1465" s="68" t="e">
        <f t="shared" si="4931"/>
        <v>#REF!</v>
      </c>
      <c r="AK1465" s="71">
        <v>0</v>
      </c>
      <c r="AL1465" s="71">
        <v>0</v>
      </c>
      <c r="AM1465" s="68">
        <f t="shared" si="4932"/>
        <v>0</v>
      </c>
      <c r="AN1465" s="71">
        <v>0</v>
      </c>
      <c r="AO1465" s="71">
        <v>0</v>
      </c>
      <c r="AP1465" s="68">
        <f t="shared" si="4933"/>
        <v>0</v>
      </c>
      <c r="AQ1465" s="68">
        <f t="shared" si="4934"/>
        <v>0</v>
      </c>
      <c r="AR1465" s="71">
        <v>0</v>
      </c>
      <c r="AS1465" s="71">
        <v>0</v>
      </c>
      <c r="AT1465" s="68">
        <f t="shared" si="4935"/>
        <v>0</v>
      </c>
      <c r="AU1465" s="71">
        <v>0</v>
      </c>
      <c r="AV1465" s="71">
        <v>0</v>
      </c>
      <c r="AW1465" s="68">
        <f t="shared" si="4936"/>
        <v>0</v>
      </c>
      <c r="AX1465" s="68">
        <f t="shared" si="4937"/>
        <v>0</v>
      </c>
      <c r="AY1465" s="71">
        <v>0</v>
      </c>
      <c r="AZ1465" s="71">
        <v>0</v>
      </c>
      <c r="BA1465" s="68">
        <f t="shared" si="4938"/>
        <v>0</v>
      </c>
      <c r="BB1465" s="71">
        <v>0</v>
      </c>
      <c r="BC1465" s="71">
        <v>0</v>
      </c>
      <c r="BD1465" s="68">
        <f t="shared" si="4939"/>
        <v>0</v>
      </c>
      <c r="BE1465" s="68">
        <f t="shared" si="4940"/>
        <v>0</v>
      </c>
      <c r="BF1465" s="67">
        <f t="shared" si="4941"/>
        <v>0</v>
      </c>
      <c r="BG1465" s="67">
        <f t="shared" si="4941"/>
        <v>0</v>
      </c>
      <c r="BH1465" s="68">
        <f t="shared" si="4942"/>
        <v>0</v>
      </c>
      <c r="BI1465" s="67" t="e">
        <f t="shared" si="4943"/>
        <v>#REF!</v>
      </c>
      <c r="BJ1465" s="67" t="e">
        <f t="shared" si="4944"/>
        <v>#REF!</v>
      </c>
      <c r="BK1465" s="67" t="e">
        <f t="shared" si="4945"/>
        <v>#REF!</v>
      </c>
      <c r="BL1465" s="67" t="e">
        <f t="shared" si="4946"/>
        <v>#REF!</v>
      </c>
      <c r="BM1465" s="305">
        <v>0</v>
      </c>
      <c r="BN1465" s="305">
        <v>0</v>
      </c>
      <c r="BO1465" s="306"/>
      <c r="BP1465" s="306"/>
      <c r="BQ1465" s="305">
        <v>0</v>
      </c>
      <c r="BR1465" s="305">
        <v>0</v>
      </c>
      <c r="BS1465" s="114" t="s">
        <v>208</v>
      </c>
      <c r="BT1465" s="77"/>
    </row>
    <row r="1466" spans="1:94" s="46" customFormat="1" ht="36.75" hidden="1" customHeight="1">
      <c r="A1466" s="77"/>
      <c r="B1466" s="104">
        <v>2014</v>
      </c>
      <c r="C1466" s="105">
        <v>8317</v>
      </c>
      <c r="D1466" s="104">
        <v>7</v>
      </c>
      <c r="E1466" s="104">
        <v>5000</v>
      </c>
      <c r="F1466" s="104">
        <v>5100</v>
      </c>
      <c r="G1466" s="104">
        <v>519</v>
      </c>
      <c r="H1466" s="104">
        <v>9</v>
      </c>
      <c r="I1466" s="119" t="s">
        <v>580</v>
      </c>
      <c r="J1466" s="67">
        <v>0</v>
      </c>
      <c r="K1466" s="67">
        <v>0</v>
      </c>
      <c r="L1466" s="68">
        <f t="shared" si="4923"/>
        <v>0</v>
      </c>
      <c r="M1466" s="67">
        <v>0</v>
      </c>
      <c r="N1466" s="67">
        <v>0</v>
      </c>
      <c r="O1466" s="68">
        <f t="shared" si="4924"/>
        <v>0</v>
      </c>
      <c r="P1466" s="68">
        <f t="shared" si="4925"/>
        <v>0</v>
      </c>
      <c r="Q1466" s="71">
        <v>0</v>
      </c>
      <c r="R1466" s="71">
        <v>0</v>
      </c>
      <c r="S1466" s="71">
        <v>0</v>
      </c>
      <c r="T1466" s="71">
        <v>0</v>
      </c>
      <c r="U1466" s="71">
        <v>0</v>
      </c>
      <c r="V1466" s="71">
        <v>0</v>
      </c>
      <c r="W1466" s="67">
        <v>0</v>
      </c>
      <c r="X1466" s="67">
        <v>0</v>
      </c>
      <c r="Y1466" s="68">
        <v>0</v>
      </c>
      <c r="Z1466" s="67">
        <v>0</v>
      </c>
      <c r="AA1466" s="67">
        <v>0</v>
      </c>
      <c r="AB1466" s="68">
        <v>0</v>
      </c>
      <c r="AC1466" s="68">
        <f t="shared" si="4926"/>
        <v>0</v>
      </c>
      <c r="AD1466" s="67">
        <f t="shared" si="4927"/>
        <v>0</v>
      </c>
      <c r="AE1466" s="67">
        <f t="shared" si="4928"/>
        <v>0</v>
      </c>
      <c r="AF1466" s="68">
        <f t="shared" si="4929"/>
        <v>0</v>
      </c>
      <c r="AG1466" s="67" t="e">
        <f>M1466+#REF!-V1466</f>
        <v>#REF!</v>
      </c>
      <c r="AH1466" s="67" t="e">
        <f>N1466+S1466-#REF!</f>
        <v>#REF!</v>
      </c>
      <c r="AI1466" s="68" t="e">
        <f t="shared" si="4930"/>
        <v>#REF!</v>
      </c>
      <c r="AJ1466" s="68" t="e">
        <f t="shared" si="4931"/>
        <v>#REF!</v>
      </c>
      <c r="AK1466" s="71">
        <v>0</v>
      </c>
      <c r="AL1466" s="71">
        <v>0</v>
      </c>
      <c r="AM1466" s="68">
        <f t="shared" si="4932"/>
        <v>0</v>
      </c>
      <c r="AN1466" s="71">
        <v>0</v>
      </c>
      <c r="AO1466" s="71">
        <v>0</v>
      </c>
      <c r="AP1466" s="68">
        <f t="shared" si="4933"/>
        <v>0</v>
      </c>
      <c r="AQ1466" s="68">
        <f t="shared" si="4934"/>
        <v>0</v>
      </c>
      <c r="AR1466" s="71">
        <v>0</v>
      </c>
      <c r="AS1466" s="71">
        <v>0</v>
      </c>
      <c r="AT1466" s="68">
        <f t="shared" si="4935"/>
        <v>0</v>
      </c>
      <c r="AU1466" s="71">
        <v>0</v>
      </c>
      <c r="AV1466" s="71">
        <v>0</v>
      </c>
      <c r="AW1466" s="68">
        <f t="shared" si="4936"/>
        <v>0</v>
      </c>
      <c r="AX1466" s="68">
        <f t="shared" si="4937"/>
        <v>0</v>
      </c>
      <c r="AY1466" s="71">
        <v>0</v>
      </c>
      <c r="AZ1466" s="71">
        <v>0</v>
      </c>
      <c r="BA1466" s="68">
        <f t="shared" si="4938"/>
        <v>0</v>
      </c>
      <c r="BB1466" s="71">
        <v>0</v>
      </c>
      <c r="BC1466" s="71">
        <v>0</v>
      </c>
      <c r="BD1466" s="68">
        <f t="shared" si="4939"/>
        <v>0</v>
      </c>
      <c r="BE1466" s="68">
        <f t="shared" si="4940"/>
        <v>0</v>
      </c>
      <c r="BF1466" s="67">
        <f t="shared" si="4941"/>
        <v>0</v>
      </c>
      <c r="BG1466" s="67">
        <f t="shared" si="4941"/>
        <v>0</v>
      </c>
      <c r="BH1466" s="68">
        <f t="shared" si="4942"/>
        <v>0</v>
      </c>
      <c r="BI1466" s="67" t="e">
        <f t="shared" si="4943"/>
        <v>#REF!</v>
      </c>
      <c r="BJ1466" s="67" t="e">
        <f t="shared" si="4944"/>
        <v>#REF!</v>
      </c>
      <c r="BK1466" s="67" t="e">
        <f t="shared" si="4945"/>
        <v>#REF!</v>
      </c>
      <c r="BL1466" s="67" t="e">
        <f t="shared" si="4946"/>
        <v>#REF!</v>
      </c>
      <c r="BM1466" s="305">
        <v>0</v>
      </c>
      <c r="BN1466" s="305">
        <v>0</v>
      </c>
      <c r="BO1466" s="306"/>
      <c r="BP1466" s="306"/>
      <c r="BQ1466" s="305">
        <v>0</v>
      </c>
      <c r="BR1466" s="305">
        <v>0</v>
      </c>
      <c r="BS1466" s="114" t="s">
        <v>208</v>
      </c>
      <c r="BT1466" s="77"/>
    </row>
    <row r="1467" spans="1:94" s="46" customFormat="1" ht="36.75" hidden="1" customHeight="1">
      <c r="A1467" s="77"/>
      <c r="B1467" s="20">
        <v>2014</v>
      </c>
      <c r="C1467" s="65">
        <v>8317</v>
      </c>
      <c r="D1467" s="20">
        <v>7</v>
      </c>
      <c r="E1467" s="20">
        <v>5000</v>
      </c>
      <c r="F1467" s="20">
        <v>5100</v>
      </c>
      <c r="G1467" s="20">
        <v>519</v>
      </c>
      <c r="H1467" s="20">
        <v>10</v>
      </c>
      <c r="I1467" s="119" t="s">
        <v>869</v>
      </c>
      <c r="J1467" s="67">
        <v>0</v>
      </c>
      <c r="K1467" s="67">
        <v>0</v>
      </c>
      <c r="L1467" s="68">
        <f t="shared" si="4923"/>
        <v>0</v>
      </c>
      <c r="M1467" s="67">
        <v>0</v>
      </c>
      <c r="N1467" s="67">
        <v>0</v>
      </c>
      <c r="O1467" s="68">
        <f t="shared" si="4924"/>
        <v>0</v>
      </c>
      <c r="P1467" s="68">
        <f t="shared" si="4925"/>
        <v>0</v>
      </c>
      <c r="Q1467" s="71">
        <v>0</v>
      </c>
      <c r="R1467" s="71">
        <v>0</v>
      </c>
      <c r="S1467" s="71">
        <v>0</v>
      </c>
      <c r="T1467" s="71">
        <v>0</v>
      </c>
      <c r="U1467" s="71">
        <v>0</v>
      </c>
      <c r="V1467" s="71">
        <v>0</v>
      </c>
      <c r="W1467" s="67">
        <v>0</v>
      </c>
      <c r="X1467" s="67">
        <v>0</v>
      </c>
      <c r="Y1467" s="68">
        <v>0</v>
      </c>
      <c r="Z1467" s="67">
        <v>0</v>
      </c>
      <c r="AA1467" s="67">
        <v>0</v>
      </c>
      <c r="AB1467" s="68">
        <v>0</v>
      </c>
      <c r="AC1467" s="68">
        <f t="shared" si="4926"/>
        <v>0</v>
      </c>
      <c r="AD1467" s="67">
        <f t="shared" si="4927"/>
        <v>0</v>
      </c>
      <c r="AE1467" s="67">
        <f t="shared" si="4928"/>
        <v>0</v>
      </c>
      <c r="AF1467" s="68">
        <f t="shared" si="4929"/>
        <v>0</v>
      </c>
      <c r="AG1467" s="67" t="e">
        <f>M1467+#REF!-V1467</f>
        <v>#REF!</v>
      </c>
      <c r="AH1467" s="67" t="e">
        <f>N1467+S1467-#REF!</f>
        <v>#REF!</v>
      </c>
      <c r="AI1467" s="68" t="e">
        <f t="shared" si="4930"/>
        <v>#REF!</v>
      </c>
      <c r="AJ1467" s="68" t="e">
        <f t="shared" si="4931"/>
        <v>#REF!</v>
      </c>
      <c r="AK1467" s="71">
        <v>0</v>
      </c>
      <c r="AL1467" s="71">
        <v>0</v>
      </c>
      <c r="AM1467" s="68">
        <f t="shared" si="4932"/>
        <v>0</v>
      </c>
      <c r="AN1467" s="71">
        <v>0</v>
      </c>
      <c r="AO1467" s="71">
        <v>0</v>
      </c>
      <c r="AP1467" s="68">
        <f t="shared" si="4933"/>
        <v>0</v>
      </c>
      <c r="AQ1467" s="68">
        <f t="shared" si="4934"/>
        <v>0</v>
      </c>
      <c r="AR1467" s="71">
        <v>0</v>
      </c>
      <c r="AS1467" s="71">
        <v>0</v>
      </c>
      <c r="AT1467" s="68">
        <f t="shared" si="4935"/>
        <v>0</v>
      </c>
      <c r="AU1467" s="71">
        <v>0</v>
      </c>
      <c r="AV1467" s="71">
        <v>0</v>
      </c>
      <c r="AW1467" s="68">
        <f t="shared" si="4936"/>
        <v>0</v>
      </c>
      <c r="AX1467" s="68">
        <f t="shared" si="4937"/>
        <v>0</v>
      </c>
      <c r="AY1467" s="71">
        <v>0</v>
      </c>
      <c r="AZ1467" s="71">
        <v>0</v>
      </c>
      <c r="BA1467" s="68">
        <f t="shared" si="4938"/>
        <v>0</v>
      </c>
      <c r="BB1467" s="71">
        <v>0</v>
      </c>
      <c r="BC1467" s="71">
        <v>0</v>
      </c>
      <c r="BD1467" s="68">
        <f t="shared" si="4939"/>
        <v>0</v>
      </c>
      <c r="BE1467" s="68">
        <f t="shared" si="4940"/>
        <v>0</v>
      </c>
      <c r="BF1467" s="67">
        <f t="shared" si="4941"/>
        <v>0</v>
      </c>
      <c r="BG1467" s="67">
        <f t="shared" si="4941"/>
        <v>0</v>
      </c>
      <c r="BH1467" s="68">
        <f t="shared" si="4942"/>
        <v>0</v>
      </c>
      <c r="BI1467" s="67" t="e">
        <f t="shared" si="4943"/>
        <v>#REF!</v>
      </c>
      <c r="BJ1467" s="67" t="e">
        <f t="shared" si="4944"/>
        <v>#REF!</v>
      </c>
      <c r="BK1467" s="67" t="e">
        <f t="shared" si="4945"/>
        <v>#REF!</v>
      </c>
      <c r="BL1467" s="67" t="e">
        <f t="shared" si="4946"/>
        <v>#REF!</v>
      </c>
      <c r="BM1467" s="305">
        <v>0</v>
      </c>
      <c r="BN1467" s="305">
        <v>0</v>
      </c>
      <c r="BO1467" s="306"/>
      <c r="BP1467" s="306"/>
      <c r="BQ1467" s="305">
        <v>0</v>
      </c>
      <c r="BR1467" s="305">
        <v>0</v>
      </c>
      <c r="BS1467" s="114" t="s">
        <v>208</v>
      </c>
      <c r="BT1467" s="77"/>
      <c r="BU1467" s="171"/>
      <c r="BV1467" s="171"/>
      <c r="BW1467" s="171"/>
      <c r="BX1467" s="171"/>
      <c r="BY1467" s="171"/>
      <c r="BZ1467" s="171"/>
      <c r="CA1467" s="171"/>
      <c r="CB1467"/>
      <c r="CC1467" s="171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</row>
    <row r="1468" spans="1:94" s="78" customFormat="1" hidden="1">
      <c r="A1468" s="77"/>
      <c r="B1468" s="53">
        <v>2014</v>
      </c>
      <c r="C1468" s="54">
        <v>8317</v>
      </c>
      <c r="D1468" s="53">
        <v>7</v>
      </c>
      <c r="E1468" s="53">
        <v>5000</v>
      </c>
      <c r="F1468" s="53">
        <v>5200</v>
      </c>
      <c r="G1468" s="53"/>
      <c r="H1468" s="53"/>
      <c r="I1468" s="55" t="s">
        <v>289</v>
      </c>
      <c r="J1468" s="56">
        <f>J1469+J1477+J1483</f>
        <v>0</v>
      </c>
      <c r="K1468" s="56">
        <f t="shared" ref="K1468:P1468" si="4947">K1469+K1477+K1483</f>
        <v>0</v>
      </c>
      <c r="L1468" s="56">
        <f t="shared" si="4947"/>
        <v>0</v>
      </c>
      <c r="M1468" s="56">
        <f t="shared" si="4947"/>
        <v>0</v>
      </c>
      <c r="N1468" s="56">
        <f t="shared" si="4947"/>
        <v>0</v>
      </c>
      <c r="O1468" s="56">
        <f t="shared" si="4947"/>
        <v>0</v>
      </c>
      <c r="P1468" s="56">
        <f t="shared" si="4947"/>
        <v>0</v>
      </c>
      <c r="Q1468" s="56">
        <f>Q1469+Q1477+Q1483</f>
        <v>0</v>
      </c>
      <c r="R1468" s="56">
        <f t="shared" ref="R1468:S1468" si="4948">R1469+R1477+R1483</f>
        <v>0</v>
      </c>
      <c r="S1468" s="56">
        <f t="shared" si="4948"/>
        <v>0</v>
      </c>
      <c r="T1468" s="56">
        <f>T1469+T1477+T1483</f>
        <v>0</v>
      </c>
      <c r="U1468" s="56">
        <f t="shared" ref="U1468:V1468" si="4949">U1469+U1477+U1483</f>
        <v>0</v>
      </c>
      <c r="V1468" s="56">
        <f t="shared" si="4949"/>
        <v>0</v>
      </c>
      <c r="W1468" s="56">
        <v>0</v>
      </c>
      <c r="X1468" s="56">
        <v>0</v>
      </c>
      <c r="Y1468" s="56">
        <v>0</v>
      </c>
      <c r="Z1468" s="56">
        <v>0</v>
      </c>
      <c r="AA1468" s="56">
        <v>0</v>
      </c>
      <c r="AB1468" s="56">
        <v>0</v>
      </c>
      <c r="AC1468" s="56">
        <f t="shared" ref="AC1468" si="4950">AC1469+AC1477+AC1483</f>
        <v>0</v>
      </c>
      <c r="AD1468" s="56">
        <f>AD1469+AD1477+AD1483</f>
        <v>0</v>
      </c>
      <c r="AE1468" s="56">
        <f t="shared" ref="AE1468:AJ1468" si="4951">AE1469+AE1477+AE1483</f>
        <v>0</v>
      </c>
      <c r="AF1468" s="56">
        <f t="shared" si="4951"/>
        <v>0</v>
      </c>
      <c r="AG1468" s="56" t="e">
        <f t="shared" si="4951"/>
        <v>#REF!</v>
      </c>
      <c r="AH1468" s="56" t="e">
        <f t="shared" si="4951"/>
        <v>#REF!</v>
      </c>
      <c r="AI1468" s="56" t="e">
        <f t="shared" si="4951"/>
        <v>#REF!</v>
      </c>
      <c r="AJ1468" s="56" t="e">
        <f t="shared" si="4951"/>
        <v>#REF!</v>
      </c>
      <c r="AK1468" s="56">
        <f>AK1469+AK1477+AK1483</f>
        <v>0</v>
      </c>
      <c r="AL1468" s="56">
        <f t="shared" ref="AL1468:AQ1468" si="4952">AL1469+AL1477+AL1483</f>
        <v>0</v>
      </c>
      <c r="AM1468" s="56">
        <f t="shared" si="4952"/>
        <v>0</v>
      </c>
      <c r="AN1468" s="56">
        <f t="shared" si="4952"/>
        <v>0</v>
      </c>
      <c r="AO1468" s="56">
        <f t="shared" si="4952"/>
        <v>0</v>
      </c>
      <c r="AP1468" s="56">
        <f t="shared" si="4952"/>
        <v>0</v>
      </c>
      <c r="AQ1468" s="56">
        <f t="shared" si="4952"/>
        <v>0</v>
      </c>
      <c r="AR1468" s="56">
        <f>AR1469+AR1477+AR1483</f>
        <v>0</v>
      </c>
      <c r="AS1468" s="56">
        <f t="shared" ref="AS1468:AX1468" si="4953">AS1469+AS1477+AS1483</f>
        <v>0</v>
      </c>
      <c r="AT1468" s="56">
        <f t="shared" si="4953"/>
        <v>0</v>
      </c>
      <c r="AU1468" s="56">
        <f t="shared" si="4953"/>
        <v>0</v>
      </c>
      <c r="AV1468" s="56">
        <f t="shared" si="4953"/>
        <v>0</v>
      </c>
      <c r="AW1468" s="56">
        <f t="shared" si="4953"/>
        <v>0</v>
      </c>
      <c r="AX1468" s="56">
        <f t="shared" si="4953"/>
        <v>0</v>
      </c>
      <c r="AY1468" s="56">
        <f>AY1469+AY1477+AY1483</f>
        <v>0</v>
      </c>
      <c r="AZ1468" s="56">
        <f t="shared" ref="AZ1468:BE1468" si="4954">AZ1469+AZ1477+AZ1483</f>
        <v>0</v>
      </c>
      <c r="BA1468" s="56">
        <f t="shared" si="4954"/>
        <v>0</v>
      </c>
      <c r="BB1468" s="56">
        <f t="shared" si="4954"/>
        <v>0</v>
      </c>
      <c r="BC1468" s="56">
        <f t="shared" si="4954"/>
        <v>0</v>
      </c>
      <c r="BD1468" s="56">
        <f t="shared" si="4954"/>
        <v>0</v>
      </c>
      <c r="BE1468" s="56">
        <f t="shared" si="4954"/>
        <v>0</v>
      </c>
      <c r="BF1468" s="56">
        <f>BF1469+BF1477+BF1483</f>
        <v>0</v>
      </c>
      <c r="BG1468" s="56">
        <f t="shared" ref="BG1468:BI1468" si="4955">BG1469+BG1477+BG1483</f>
        <v>0</v>
      </c>
      <c r="BH1468" s="56">
        <f t="shared" si="4955"/>
        <v>0</v>
      </c>
      <c r="BI1468" s="56" t="e">
        <f t="shared" si="4955"/>
        <v>#REF!</v>
      </c>
      <c r="BJ1468" s="56" t="e">
        <f t="shared" ref="BJ1468:BK1468" si="4956">BJ1469+BJ1477+BJ1483</f>
        <v>#REF!</v>
      </c>
      <c r="BK1468" s="56" t="e">
        <f t="shared" si="4956"/>
        <v>#REF!</v>
      </c>
      <c r="BL1468" s="56" t="e">
        <f t="shared" si="4946"/>
        <v>#REF!</v>
      </c>
      <c r="BM1468" s="303"/>
      <c r="BN1468" s="303"/>
      <c r="BO1468" s="303"/>
      <c r="BP1468" s="303"/>
      <c r="BQ1468" s="303"/>
      <c r="BR1468" s="303"/>
      <c r="BS1468" s="58"/>
      <c r="BT1468" s="77"/>
    </row>
    <row r="1469" spans="1:94" s="79" customFormat="1" ht="36.75" hidden="1" customHeight="1">
      <c r="A1469" s="77"/>
      <c r="B1469" s="59">
        <v>2014</v>
      </c>
      <c r="C1469" s="60">
        <v>8317</v>
      </c>
      <c r="D1469" s="59">
        <v>7</v>
      </c>
      <c r="E1469" s="59">
        <v>5000</v>
      </c>
      <c r="F1469" s="59">
        <v>5200</v>
      </c>
      <c r="G1469" s="59">
        <v>521</v>
      </c>
      <c r="H1469" s="59"/>
      <c r="I1469" s="61" t="s">
        <v>169</v>
      </c>
      <c r="J1469" s="62">
        <f>SUM(J1470:J1476)</f>
        <v>0</v>
      </c>
      <c r="K1469" s="62">
        <f t="shared" ref="K1469:P1469" si="4957">SUM(K1470:K1476)</f>
        <v>0</v>
      </c>
      <c r="L1469" s="62">
        <f t="shared" si="4957"/>
        <v>0</v>
      </c>
      <c r="M1469" s="62">
        <f t="shared" si="4957"/>
        <v>0</v>
      </c>
      <c r="N1469" s="62">
        <f t="shared" si="4957"/>
        <v>0</v>
      </c>
      <c r="O1469" s="62">
        <f t="shared" si="4957"/>
        <v>0</v>
      </c>
      <c r="P1469" s="62">
        <f t="shared" si="4957"/>
        <v>0</v>
      </c>
      <c r="Q1469" s="62">
        <f>SUM(Q1470:Q1476)</f>
        <v>0</v>
      </c>
      <c r="R1469" s="62">
        <f t="shared" ref="R1469:S1469" si="4958">SUM(R1470:R1476)</f>
        <v>0</v>
      </c>
      <c r="S1469" s="62">
        <f t="shared" si="4958"/>
        <v>0</v>
      </c>
      <c r="T1469" s="62">
        <f>SUM(T1470:T1476)</f>
        <v>0</v>
      </c>
      <c r="U1469" s="62">
        <f t="shared" ref="U1469:V1469" si="4959">SUM(U1470:U1476)</f>
        <v>0</v>
      </c>
      <c r="V1469" s="62">
        <f t="shared" si="4959"/>
        <v>0</v>
      </c>
      <c r="W1469" s="62">
        <v>0</v>
      </c>
      <c r="X1469" s="62">
        <v>0</v>
      </c>
      <c r="Y1469" s="62">
        <v>0</v>
      </c>
      <c r="Z1469" s="62">
        <v>0</v>
      </c>
      <c r="AA1469" s="62">
        <v>0</v>
      </c>
      <c r="AB1469" s="62">
        <v>0</v>
      </c>
      <c r="AC1469" s="62">
        <f t="shared" ref="AC1469" si="4960">SUM(AC1470:AC1476)</f>
        <v>0</v>
      </c>
      <c r="AD1469" s="62">
        <f>SUM(AD1470:AD1476)</f>
        <v>0</v>
      </c>
      <c r="AE1469" s="62">
        <f t="shared" ref="AE1469:AJ1469" si="4961">SUM(AE1470:AE1476)</f>
        <v>0</v>
      </c>
      <c r="AF1469" s="62">
        <f t="shared" si="4961"/>
        <v>0</v>
      </c>
      <c r="AG1469" s="62" t="e">
        <f t="shared" si="4961"/>
        <v>#REF!</v>
      </c>
      <c r="AH1469" s="62" t="e">
        <f t="shared" si="4961"/>
        <v>#REF!</v>
      </c>
      <c r="AI1469" s="62" t="e">
        <f t="shared" si="4961"/>
        <v>#REF!</v>
      </c>
      <c r="AJ1469" s="62" t="e">
        <f t="shared" si="4961"/>
        <v>#REF!</v>
      </c>
      <c r="AK1469" s="62">
        <f>SUM(AK1470:AK1476)</f>
        <v>0</v>
      </c>
      <c r="AL1469" s="62">
        <f t="shared" ref="AL1469:AQ1469" si="4962">SUM(AL1470:AL1476)</f>
        <v>0</v>
      </c>
      <c r="AM1469" s="62">
        <f t="shared" si="4962"/>
        <v>0</v>
      </c>
      <c r="AN1469" s="62">
        <f t="shared" si="4962"/>
        <v>0</v>
      </c>
      <c r="AO1469" s="62">
        <f t="shared" si="4962"/>
        <v>0</v>
      </c>
      <c r="AP1469" s="62">
        <f t="shared" si="4962"/>
        <v>0</v>
      </c>
      <c r="AQ1469" s="62">
        <f t="shared" si="4962"/>
        <v>0</v>
      </c>
      <c r="AR1469" s="62">
        <f>SUM(AR1470:AR1476)</f>
        <v>0</v>
      </c>
      <c r="AS1469" s="62">
        <f t="shared" ref="AS1469:AX1469" si="4963">SUM(AS1470:AS1476)</f>
        <v>0</v>
      </c>
      <c r="AT1469" s="62">
        <f t="shared" si="4963"/>
        <v>0</v>
      </c>
      <c r="AU1469" s="62">
        <f t="shared" si="4963"/>
        <v>0</v>
      </c>
      <c r="AV1469" s="62">
        <f t="shared" si="4963"/>
        <v>0</v>
      </c>
      <c r="AW1469" s="62">
        <f t="shared" si="4963"/>
        <v>0</v>
      </c>
      <c r="AX1469" s="62">
        <f t="shared" si="4963"/>
        <v>0</v>
      </c>
      <c r="AY1469" s="62">
        <f>SUM(AY1470:AY1476)</f>
        <v>0</v>
      </c>
      <c r="AZ1469" s="62">
        <f t="shared" ref="AZ1469:BE1469" si="4964">SUM(AZ1470:AZ1476)</f>
        <v>0</v>
      </c>
      <c r="BA1469" s="62">
        <f t="shared" si="4964"/>
        <v>0</v>
      </c>
      <c r="BB1469" s="62">
        <f t="shared" si="4964"/>
        <v>0</v>
      </c>
      <c r="BC1469" s="62">
        <f t="shared" si="4964"/>
        <v>0</v>
      </c>
      <c r="BD1469" s="62">
        <f t="shared" si="4964"/>
        <v>0</v>
      </c>
      <c r="BE1469" s="62">
        <f t="shared" si="4964"/>
        <v>0</v>
      </c>
      <c r="BF1469" s="62">
        <f>SUM(BF1470:BF1476)</f>
        <v>0</v>
      </c>
      <c r="BG1469" s="62">
        <f t="shared" ref="BG1469:BI1469" si="4965">SUM(BG1470:BG1476)</f>
        <v>0</v>
      </c>
      <c r="BH1469" s="62">
        <f t="shared" si="4965"/>
        <v>0</v>
      </c>
      <c r="BI1469" s="62" t="e">
        <f t="shared" si="4965"/>
        <v>#REF!</v>
      </c>
      <c r="BJ1469" s="62" t="e">
        <f t="shared" ref="BJ1469:BK1469" si="4966">SUM(BJ1470:BJ1476)</f>
        <v>#REF!</v>
      </c>
      <c r="BK1469" s="62" t="e">
        <f t="shared" si="4966"/>
        <v>#REF!</v>
      </c>
      <c r="BL1469" s="62" t="e">
        <f t="shared" si="4946"/>
        <v>#REF!</v>
      </c>
      <c r="BM1469" s="304"/>
      <c r="BN1469" s="304"/>
      <c r="BO1469" s="304"/>
      <c r="BP1469" s="304"/>
      <c r="BQ1469" s="304"/>
      <c r="BR1469" s="304"/>
      <c r="BS1469" s="64"/>
      <c r="BT1469" s="77"/>
    </row>
    <row r="1470" spans="1:94" s="46" customFormat="1" ht="36.75" hidden="1" customHeight="1">
      <c r="A1470" s="77"/>
      <c r="B1470" s="104">
        <v>2014</v>
      </c>
      <c r="C1470" s="105">
        <v>8317</v>
      </c>
      <c r="D1470" s="104">
        <v>7</v>
      </c>
      <c r="E1470" s="104">
        <v>5000</v>
      </c>
      <c r="F1470" s="104">
        <v>5200</v>
      </c>
      <c r="G1470" s="104">
        <v>521</v>
      </c>
      <c r="H1470" s="104">
        <v>1</v>
      </c>
      <c r="I1470" s="119" t="s">
        <v>582</v>
      </c>
      <c r="J1470" s="67">
        <v>0</v>
      </c>
      <c r="K1470" s="67">
        <v>0</v>
      </c>
      <c r="L1470" s="68">
        <f t="shared" ref="L1470:L1476" si="4967">J1470+K1470</f>
        <v>0</v>
      </c>
      <c r="M1470" s="67">
        <v>0</v>
      </c>
      <c r="N1470" s="67">
        <v>0</v>
      </c>
      <c r="O1470" s="68">
        <f t="shared" ref="O1470:O1476" si="4968">+M1470+N1470</f>
        <v>0</v>
      </c>
      <c r="P1470" s="68">
        <f t="shared" ref="P1470:P1476" si="4969">+L1470+O1470</f>
        <v>0</v>
      </c>
      <c r="Q1470" s="71">
        <v>0</v>
      </c>
      <c r="R1470" s="71">
        <v>0</v>
      </c>
      <c r="S1470" s="71">
        <v>0</v>
      </c>
      <c r="T1470" s="71">
        <v>0</v>
      </c>
      <c r="U1470" s="71">
        <v>0</v>
      </c>
      <c r="V1470" s="71">
        <v>0</v>
      </c>
      <c r="W1470" s="67">
        <v>0</v>
      </c>
      <c r="X1470" s="67">
        <v>0</v>
      </c>
      <c r="Y1470" s="68">
        <v>0</v>
      </c>
      <c r="Z1470" s="67">
        <v>0</v>
      </c>
      <c r="AA1470" s="67">
        <v>0</v>
      </c>
      <c r="AB1470" s="68">
        <v>0</v>
      </c>
      <c r="AC1470" s="68">
        <f t="shared" ref="AC1470:AC1476" si="4970">+Y1470+AB1470</f>
        <v>0</v>
      </c>
      <c r="AD1470" s="67">
        <f t="shared" ref="AD1470:AE1476" si="4971">J1470+Q1470-T1470</f>
        <v>0</v>
      </c>
      <c r="AE1470" s="67">
        <f t="shared" si="4971"/>
        <v>0</v>
      </c>
      <c r="AF1470" s="68">
        <f t="shared" ref="AF1470:AF1476" si="4972">AD1470+AE1470</f>
        <v>0</v>
      </c>
      <c r="AG1470" s="67" t="e">
        <f>M1470+#REF!-V1470</f>
        <v>#REF!</v>
      </c>
      <c r="AH1470" s="67" t="e">
        <f>N1470+S1470-#REF!</f>
        <v>#REF!</v>
      </c>
      <c r="AI1470" s="68" t="e">
        <f t="shared" ref="AI1470:AI1476" si="4973">+AG1470+AH1470</f>
        <v>#REF!</v>
      </c>
      <c r="AJ1470" s="68" t="e">
        <f t="shared" ref="AJ1470:AJ1476" si="4974">+AF1470+AI1470</f>
        <v>#REF!</v>
      </c>
      <c r="AK1470" s="71">
        <v>0</v>
      </c>
      <c r="AL1470" s="71">
        <v>0</v>
      </c>
      <c r="AM1470" s="68">
        <f t="shared" ref="AM1470:AM1476" si="4975">AK1470+AL1470</f>
        <v>0</v>
      </c>
      <c r="AN1470" s="71">
        <v>0</v>
      </c>
      <c r="AO1470" s="71">
        <v>0</v>
      </c>
      <c r="AP1470" s="68">
        <f t="shared" ref="AP1470:AP1476" si="4976">+AN1470+AO1470</f>
        <v>0</v>
      </c>
      <c r="AQ1470" s="68">
        <f t="shared" ref="AQ1470:AQ1476" si="4977">+AM1470+AP1470</f>
        <v>0</v>
      </c>
      <c r="AR1470" s="71">
        <v>0</v>
      </c>
      <c r="AS1470" s="71">
        <v>0</v>
      </c>
      <c r="AT1470" s="68">
        <f t="shared" ref="AT1470:AT1476" si="4978">AR1470+AS1470</f>
        <v>0</v>
      </c>
      <c r="AU1470" s="71">
        <v>0</v>
      </c>
      <c r="AV1470" s="71">
        <v>0</v>
      </c>
      <c r="AW1470" s="68">
        <f t="shared" ref="AW1470:AW1476" si="4979">+AU1470+AV1470</f>
        <v>0</v>
      </c>
      <c r="AX1470" s="68">
        <f t="shared" ref="AX1470:AX1476" si="4980">+AT1470+AW1470</f>
        <v>0</v>
      </c>
      <c r="AY1470" s="71">
        <v>0</v>
      </c>
      <c r="AZ1470" s="71">
        <v>0</v>
      </c>
      <c r="BA1470" s="68">
        <f t="shared" ref="BA1470:BA1476" si="4981">AY1470+AZ1470</f>
        <v>0</v>
      </c>
      <c r="BB1470" s="71">
        <v>0</v>
      </c>
      <c r="BC1470" s="71">
        <v>0</v>
      </c>
      <c r="BD1470" s="68">
        <f t="shared" ref="BD1470:BD1476" si="4982">+BB1470+BC1470</f>
        <v>0</v>
      </c>
      <c r="BE1470" s="68">
        <f t="shared" ref="BE1470:BE1476" si="4983">+BA1470+BD1470</f>
        <v>0</v>
      </c>
      <c r="BF1470" s="67">
        <f t="shared" ref="BF1470:BG1476" si="4984">AD1470-AK1470-AR1470-AY1470</f>
        <v>0</v>
      </c>
      <c r="BG1470" s="67">
        <f t="shared" si="4984"/>
        <v>0</v>
      </c>
      <c r="BH1470" s="68">
        <f t="shared" ref="BH1470:BH1476" si="4985">BF1470+BG1470</f>
        <v>0</v>
      </c>
      <c r="BI1470" s="67" t="e">
        <f t="shared" ref="BI1470:BI1476" si="4986">AG1470-AN1470-AU1470-BB1470</f>
        <v>#REF!</v>
      </c>
      <c r="BJ1470" s="67" t="e">
        <f t="shared" ref="BJ1470:BJ1476" si="4987">AH1470-AO1470-AV1470-BC1470</f>
        <v>#REF!</v>
      </c>
      <c r="BK1470" s="67" t="e">
        <f t="shared" ref="BK1470:BK1476" si="4988">AI1470-AP1470-AW1470-BD1470</f>
        <v>#REF!</v>
      </c>
      <c r="BL1470" s="67" t="e">
        <f t="shared" si="4946"/>
        <v>#REF!</v>
      </c>
      <c r="BM1470" s="305">
        <v>0</v>
      </c>
      <c r="BN1470" s="305">
        <v>0</v>
      </c>
      <c r="BO1470" s="306"/>
      <c r="BP1470" s="306"/>
      <c r="BQ1470" s="305">
        <v>0</v>
      </c>
      <c r="BR1470" s="305">
        <v>0</v>
      </c>
      <c r="BS1470" s="114" t="s">
        <v>208</v>
      </c>
      <c r="BT1470" s="77"/>
    </row>
    <row r="1471" spans="1:94" s="46" customFormat="1" ht="36.75" hidden="1" customHeight="1">
      <c r="A1471" s="77"/>
      <c r="B1471" s="104">
        <v>2014</v>
      </c>
      <c r="C1471" s="105">
        <v>8317</v>
      </c>
      <c r="D1471" s="104">
        <v>7</v>
      </c>
      <c r="E1471" s="104">
        <v>5000</v>
      </c>
      <c r="F1471" s="104">
        <v>5200</v>
      </c>
      <c r="G1471" s="104">
        <v>521</v>
      </c>
      <c r="H1471" s="104">
        <v>2</v>
      </c>
      <c r="I1471" s="119" t="s">
        <v>870</v>
      </c>
      <c r="J1471" s="67">
        <v>0</v>
      </c>
      <c r="K1471" s="67">
        <v>0</v>
      </c>
      <c r="L1471" s="68">
        <f t="shared" si="4967"/>
        <v>0</v>
      </c>
      <c r="M1471" s="67">
        <v>0</v>
      </c>
      <c r="N1471" s="67">
        <v>0</v>
      </c>
      <c r="O1471" s="68">
        <f t="shared" si="4968"/>
        <v>0</v>
      </c>
      <c r="P1471" s="68">
        <f t="shared" si="4969"/>
        <v>0</v>
      </c>
      <c r="Q1471" s="71">
        <v>0</v>
      </c>
      <c r="R1471" s="71">
        <v>0</v>
      </c>
      <c r="S1471" s="71">
        <v>0</v>
      </c>
      <c r="T1471" s="71">
        <v>0</v>
      </c>
      <c r="U1471" s="71">
        <v>0</v>
      </c>
      <c r="V1471" s="71">
        <v>0</v>
      </c>
      <c r="W1471" s="67">
        <v>0</v>
      </c>
      <c r="X1471" s="67">
        <v>0</v>
      </c>
      <c r="Y1471" s="68">
        <v>0</v>
      </c>
      <c r="Z1471" s="67">
        <v>0</v>
      </c>
      <c r="AA1471" s="67">
        <v>0</v>
      </c>
      <c r="AB1471" s="68">
        <v>0</v>
      </c>
      <c r="AC1471" s="68">
        <f t="shared" si="4970"/>
        <v>0</v>
      </c>
      <c r="AD1471" s="67">
        <f t="shared" si="4971"/>
        <v>0</v>
      </c>
      <c r="AE1471" s="67">
        <f t="shared" si="4971"/>
        <v>0</v>
      </c>
      <c r="AF1471" s="68">
        <f t="shared" si="4972"/>
        <v>0</v>
      </c>
      <c r="AG1471" s="67" t="e">
        <f>M1471+#REF!-V1471</f>
        <v>#REF!</v>
      </c>
      <c r="AH1471" s="67" t="e">
        <f>N1471+S1471-#REF!</f>
        <v>#REF!</v>
      </c>
      <c r="AI1471" s="68" t="e">
        <f t="shared" si="4973"/>
        <v>#REF!</v>
      </c>
      <c r="AJ1471" s="68" t="e">
        <f t="shared" si="4974"/>
        <v>#REF!</v>
      </c>
      <c r="AK1471" s="71">
        <v>0</v>
      </c>
      <c r="AL1471" s="71">
        <v>0</v>
      </c>
      <c r="AM1471" s="68">
        <f t="shared" si="4975"/>
        <v>0</v>
      </c>
      <c r="AN1471" s="71">
        <v>0</v>
      </c>
      <c r="AO1471" s="71">
        <v>0</v>
      </c>
      <c r="AP1471" s="68">
        <f t="shared" si="4976"/>
        <v>0</v>
      </c>
      <c r="AQ1471" s="68">
        <f t="shared" si="4977"/>
        <v>0</v>
      </c>
      <c r="AR1471" s="71">
        <v>0</v>
      </c>
      <c r="AS1471" s="71">
        <v>0</v>
      </c>
      <c r="AT1471" s="68">
        <f t="shared" si="4978"/>
        <v>0</v>
      </c>
      <c r="AU1471" s="71">
        <v>0</v>
      </c>
      <c r="AV1471" s="71">
        <v>0</v>
      </c>
      <c r="AW1471" s="68">
        <f t="shared" si="4979"/>
        <v>0</v>
      </c>
      <c r="AX1471" s="68">
        <f t="shared" si="4980"/>
        <v>0</v>
      </c>
      <c r="AY1471" s="71">
        <v>0</v>
      </c>
      <c r="AZ1471" s="71">
        <v>0</v>
      </c>
      <c r="BA1471" s="68">
        <f t="shared" si="4981"/>
        <v>0</v>
      </c>
      <c r="BB1471" s="71">
        <v>0</v>
      </c>
      <c r="BC1471" s="71">
        <v>0</v>
      </c>
      <c r="BD1471" s="68">
        <f t="shared" si="4982"/>
        <v>0</v>
      </c>
      <c r="BE1471" s="68">
        <f t="shared" si="4983"/>
        <v>0</v>
      </c>
      <c r="BF1471" s="67">
        <f t="shared" si="4984"/>
        <v>0</v>
      </c>
      <c r="BG1471" s="67">
        <f t="shared" si="4984"/>
        <v>0</v>
      </c>
      <c r="BH1471" s="68">
        <f t="shared" si="4985"/>
        <v>0</v>
      </c>
      <c r="BI1471" s="67" t="e">
        <f t="shared" si="4986"/>
        <v>#REF!</v>
      </c>
      <c r="BJ1471" s="67" t="e">
        <f t="shared" si="4987"/>
        <v>#REF!</v>
      </c>
      <c r="BK1471" s="67" t="e">
        <f t="shared" si="4988"/>
        <v>#REF!</v>
      </c>
      <c r="BL1471" s="67" t="e">
        <f t="shared" si="4946"/>
        <v>#REF!</v>
      </c>
      <c r="BM1471" s="305">
        <v>0</v>
      </c>
      <c r="BN1471" s="305">
        <v>0</v>
      </c>
      <c r="BO1471" s="306"/>
      <c r="BP1471" s="306"/>
      <c r="BQ1471" s="305">
        <v>0</v>
      </c>
      <c r="BR1471" s="305">
        <v>0</v>
      </c>
      <c r="BS1471" s="114" t="s">
        <v>208</v>
      </c>
      <c r="BT1471" s="77"/>
    </row>
    <row r="1472" spans="1:94" s="46" customFormat="1" ht="36.75" hidden="1" customHeight="1">
      <c r="A1472" s="77"/>
      <c r="B1472" s="104">
        <v>2014</v>
      </c>
      <c r="C1472" s="105">
        <v>8317</v>
      </c>
      <c r="D1472" s="104">
        <v>7</v>
      </c>
      <c r="E1472" s="104">
        <v>5000</v>
      </c>
      <c r="F1472" s="104">
        <v>5200</v>
      </c>
      <c r="G1472" s="104">
        <v>521</v>
      </c>
      <c r="H1472" s="104">
        <v>3</v>
      </c>
      <c r="I1472" s="119" t="s">
        <v>871</v>
      </c>
      <c r="J1472" s="67">
        <v>0</v>
      </c>
      <c r="K1472" s="67">
        <v>0</v>
      </c>
      <c r="L1472" s="68">
        <f t="shared" si="4967"/>
        <v>0</v>
      </c>
      <c r="M1472" s="67">
        <v>0</v>
      </c>
      <c r="N1472" s="67">
        <v>0</v>
      </c>
      <c r="O1472" s="68">
        <f t="shared" si="4968"/>
        <v>0</v>
      </c>
      <c r="P1472" s="68">
        <f t="shared" si="4969"/>
        <v>0</v>
      </c>
      <c r="Q1472" s="71">
        <v>0</v>
      </c>
      <c r="R1472" s="71">
        <v>0</v>
      </c>
      <c r="S1472" s="71">
        <v>0</v>
      </c>
      <c r="T1472" s="71">
        <v>0</v>
      </c>
      <c r="U1472" s="71">
        <v>0</v>
      </c>
      <c r="V1472" s="71">
        <v>0</v>
      </c>
      <c r="W1472" s="67">
        <v>0</v>
      </c>
      <c r="X1472" s="67">
        <v>0</v>
      </c>
      <c r="Y1472" s="68">
        <v>0</v>
      </c>
      <c r="Z1472" s="67">
        <v>0</v>
      </c>
      <c r="AA1472" s="67">
        <v>0</v>
      </c>
      <c r="AB1472" s="68">
        <v>0</v>
      </c>
      <c r="AC1472" s="68">
        <f t="shared" si="4970"/>
        <v>0</v>
      </c>
      <c r="AD1472" s="67">
        <f t="shared" si="4971"/>
        <v>0</v>
      </c>
      <c r="AE1472" s="67">
        <f t="shared" si="4971"/>
        <v>0</v>
      </c>
      <c r="AF1472" s="68">
        <f t="shared" si="4972"/>
        <v>0</v>
      </c>
      <c r="AG1472" s="67" t="e">
        <f>M1472+#REF!-V1472</f>
        <v>#REF!</v>
      </c>
      <c r="AH1472" s="67" t="e">
        <f>N1472+S1472-#REF!</f>
        <v>#REF!</v>
      </c>
      <c r="AI1472" s="68" t="e">
        <f t="shared" si="4973"/>
        <v>#REF!</v>
      </c>
      <c r="AJ1472" s="68" t="e">
        <f t="shared" si="4974"/>
        <v>#REF!</v>
      </c>
      <c r="AK1472" s="71">
        <v>0</v>
      </c>
      <c r="AL1472" s="71">
        <v>0</v>
      </c>
      <c r="AM1472" s="68">
        <f t="shared" si="4975"/>
        <v>0</v>
      </c>
      <c r="AN1472" s="71">
        <v>0</v>
      </c>
      <c r="AO1472" s="71">
        <v>0</v>
      </c>
      <c r="AP1472" s="68">
        <f t="shared" si="4976"/>
        <v>0</v>
      </c>
      <c r="AQ1472" s="68">
        <f t="shared" si="4977"/>
        <v>0</v>
      </c>
      <c r="AR1472" s="71">
        <v>0</v>
      </c>
      <c r="AS1472" s="71">
        <v>0</v>
      </c>
      <c r="AT1472" s="68">
        <f t="shared" si="4978"/>
        <v>0</v>
      </c>
      <c r="AU1472" s="71">
        <v>0</v>
      </c>
      <c r="AV1472" s="71">
        <v>0</v>
      </c>
      <c r="AW1472" s="68">
        <f t="shared" si="4979"/>
        <v>0</v>
      </c>
      <c r="AX1472" s="68">
        <f t="shared" si="4980"/>
        <v>0</v>
      </c>
      <c r="AY1472" s="71">
        <v>0</v>
      </c>
      <c r="AZ1472" s="71">
        <v>0</v>
      </c>
      <c r="BA1472" s="68">
        <f t="shared" si="4981"/>
        <v>0</v>
      </c>
      <c r="BB1472" s="71">
        <v>0</v>
      </c>
      <c r="BC1472" s="71">
        <v>0</v>
      </c>
      <c r="BD1472" s="68">
        <f t="shared" si="4982"/>
        <v>0</v>
      </c>
      <c r="BE1472" s="68">
        <f t="shared" si="4983"/>
        <v>0</v>
      </c>
      <c r="BF1472" s="67">
        <f t="shared" si="4984"/>
        <v>0</v>
      </c>
      <c r="BG1472" s="67">
        <f t="shared" si="4984"/>
        <v>0</v>
      </c>
      <c r="BH1472" s="68">
        <f t="shared" si="4985"/>
        <v>0</v>
      </c>
      <c r="BI1472" s="67" t="e">
        <f t="shared" si="4986"/>
        <v>#REF!</v>
      </c>
      <c r="BJ1472" s="67" t="e">
        <f t="shared" si="4987"/>
        <v>#REF!</v>
      </c>
      <c r="BK1472" s="67" t="e">
        <f t="shared" si="4988"/>
        <v>#REF!</v>
      </c>
      <c r="BL1472" s="67" t="e">
        <f t="shared" si="4946"/>
        <v>#REF!</v>
      </c>
      <c r="BM1472" s="305">
        <v>0</v>
      </c>
      <c r="BN1472" s="305">
        <v>0</v>
      </c>
      <c r="BO1472" s="306"/>
      <c r="BP1472" s="306"/>
      <c r="BQ1472" s="305">
        <v>0</v>
      </c>
      <c r="BR1472" s="305">
        <v>0</v>
      </c>
      <c r="BS1472" s="114" t="s">
        <v>208</v>
      </c>
      <c r="BT1472" s="77"/>
    </row>
    <row r="1473" spans="1:72" s="46" customFormat="1" ht="36.75" hidden="1" customHeight="1">
      <c r="A1473" s="77"/>
      <c r="B1473" s="104">
        <v>2014</v>
      </c>
      <c r="C1473" s="105">
        <v>8317</v>
      </c>
      <c r="D1473" s="104">
        <v>7</v>
      </c>
      <c r="E1473" s="104">
        <v>5000</v>
      </c>
      <c r="F1473" s="104">
        <v>5200</v>
      </c>
      <c r="G1473" s="104">
        <v>521</v>
      </c>
      <c r="H1473" s="104">
        <v>4</v>
      </c>
      <c r="I1473" s="119" t="s">
        <v>583</v>
      </c>
      <c r="J1473" s="67">
        <v>0</v>
      </c>
      <c r="K1473" s="67">
        <v>0</v>
      </c>
      <c r="L1473" s="68">
        <f t="shared" si="4967"/>
        <v>0</v>
      </c>
      <c r="M1473" s="67">
        <v>0</v>
      </c>
      <c r="N1473" s="67">
        <v>0</v>
      </c>
      <c r="O1473" s="68">
        <f t="shared" si="4968"/>
        <v>0</v>
      </c>
      <c r="P1473" s="68">
        <f t="shared" si="4969"/>
        <v>0</v>
      </c>
      <c r="Q1473" s="71">
        <v>0</v>
      </c>
      <c r="R1473" s="71">
        <v>0</v>
      </c>
      <c r="S1473" s="71">
        <v>0</v>
      </c>
      <c r="T1473" s="71">
        <v>0</v>
      </c>
      <c r="U1473" s="71">
        <v>0</v>
      </c>
      <c r="V1473" s="71">
        <v>0</v>
      </c>
      <c r="W1473" s="67">
        <v>0</v>
      </c>
      <c r="X1473" s="67">
        <v>0</v>
      </c>
      <c r="Y1473" s="68">
        <v>0</v>
      </c>
      <c r="Z1473" s="67">
        <v>0</v>
      </c>
      <c r="AA1473" s="67">
        <v>0</v>
      </c>
      <c r="AB1473" s="68">
        <v>0</v>
      </c>
      <c r="AC1473" s="68">
        <f t="shared" si="4970"/>
        <v>0</v>
      </c>
      <c r="AD1473" s="67">
        <f t="shared" si="4971"/>
        <v>0</v>
      </c>
      <c r="AE1473" s="67">
        <f t="shared" si="4971"/>
        <v>0</v>
      </c>
      <c r="AF1473" s="68">
        <f t="shared" si="4972"/>
        <v>0</v>
      </c>
      <c r="AG1473" s="67" t="e">
        <f>M1473+#REF!-V1473</f>
        <v>#REF!</v>
      </c>
      <c r="AH1473" s="67" t="e">
        <f>N1473+S1473-#REF!</f>
        <v>#REF!</v>
      </c>
      <c r="AI1473" s="68" t="e">
        <f t="shared" si="4973"/>
        <v>#REF!</v>
      </c>
      <c r="AJ1473" s="68" t="e">
        <f t="shared" si="4974"/>
        <v>#REF!</v>
      </c>
      <c r="AK1473" s="71">
        <v>0</v>
      </c>
      <c r="AL1473" s="71">
        <v>0</v>
      </c>
      <c r="AM1473" s="68">
        <f t="shared" si="4975"/>
        <v>0</v>
      </c>
      <c r="AN1473" s="71">
        <v>0</v>
      </c>
      <c r="AO1473" s="71">
        <v>0</v>
      </c>
      <c r="AP1473" s="68">
        <f t="shared" si="4976"/>
        <v>0</v>
      </c>
      <c r="AQ1473" s="68">
        <f t="shared" si="4977"/>
        <v>0</v>
      </c>
      <c r="AR1473" s="71">
        <v>0</v>
      </c>
      <c r="AS1473" s="71">
        <v>0</v>
      </c>
      <c r="AT1473" s="68">
        <f t="shared" si="4978"/>
        <v>0</v>
      </c>
      <c r="AU1473" s="71">
        <v>0</v>
      </c>
      <c r="AV1473" s="71">
        <v>0</v>
      </c>
      <c r="AW1473" s="68">
        <f t="shared" si="4979"/>
        <v>0</v>
      </c>
      <c r="AX1473" s="68">
        <f t="shared" si="4980"/>
        <v>0</v>
      </c>
      <c r="AY1473" s="71">
        <v>0</v>
      </c>
      <c r="AZ1473" s="71">
        <v>0</v>
      </c>
      <c r="BA1473" s="68">
        <f t="shared" si="4981"/>
        <v>0</v>
      </c>
      <c r="BB1473" s="71">
        <v>0</v>
      </c>
      <c r="BC1473" s="71">
        <v>0</v>
      </c>
      <c r="BD1473" s="68">
        <f t="shared" si="4982"/>
        <v>0</v>
      </c>
      <c r="BE1473" s="68">
        <f t="shared" si="4983"/>
        <v>0</v>
      </c>
      <c r="BF1473" s="67">
        <f t="shared" si="4984"/>
        <v>0</v>
      </c>
      <c r="BG1473" s="67">
        <f t="shared" si="4984"/>
        <v>0</v>
      </c>
      <c r="BH1473" s="68">
        <f t="shared" si="4985"/>
        <v>0</v>
      </c>
      <c r="BI1473" s="67" t="e">
        <f t="shared" si="4986"/>
        <v>#REF!</v>
      </c>
      <c r="BJ1473" s="67" t="e">
        <f t="shared" si="4987"/>
        <v>#REF!</v>
      </c>
      <c r="BK1473" s="67" t="e">
        <f t="shared" si="4988"/>
        <v>#REF!</v>
      </c>
      <c r="BL1473" s="67" t="e">
        <f t="shared" si="4946"/>
        <v>#REF!</v>
      </c>
      <c r="BM1473" s="305">
        <v>0</v>
      </c>
      <c r="BN1473" s="305">
        <v>0</v>
      </c>
      <c r="BO1473" s="306"/>
      <c r="BP1473" s="306"/>
      <c r="BQ1473" s="305">
        <v>0</v>
      </c>
      <c r="BR1473" s="305">
        <v>0</v>
      </c>
      <c r="BS1473" s="114" t="s">
        <v>208</v>
      </c>
      <c r="BT1473" s="77"/>
    </row>
    <row r="1474" spans="1:72" s="46" customFormat="1" ht="36.75" hidden="1" customHeight="1">
      <c r="A1474" s="77"/>
      <c r="B1474" s="104">
        <v>2014</v>
      </c>
      <c r="C1474" s="105">
        <v>8317</v>
      </c>
      <c r="D1474" s="104">
        <v>7</v>
      </c>
      <c r="E1474" s="104">
        <v>5000</v>
      </c>
      <c r="F1474" s="104">
        <v>5200</v>
      </c>
      <c r="G1474" s="104">
        <v>521</v>
      </c>
      <c r="H1474" s="104">
        <v>5</v>
      </c>
      <c r="I1474" s="119" t="s">
        <v>292</v>
      </c>
      <c r="J1474" s="67">
        <v>0</v>
      </c>
      <c r="K1474" s="67">
        <v>0</v>
      </c>
      <c r="L1474" s="68">
        <f t="shared" si="4967"/>
        <v>0</v>
      </c>
      <c r="M1474" s="67">
        <v>0</v>
      </c>
      <c r="N1474" s="67">
        <v>0</v>
      </c>
      <c r="O1474" s="68">
        <f t="shared" si="4968"/>
        <v>0</v>
      </c>
      <c r="P1474" s="68">
        <f t="shared" si="4969"/>
        <v>0</v>
      </c>
      <c r="Q1474" s="71">
        <v>0</v>
      </c>
      <c r="R1474" s="71">
        <v>0</v>
      </c>
      <c r="S1474" s="71">
        <v>0</v>
      </c>
      <c r="T1474" s="71">
        <v>0</v>
      </c>
      <c r="U1474" s="71">
        <v>0</v>
      </c>
      <c r="V1474" s="71">
        <v>0</v>
      </c>
      <c r="W1474" s="67">
        <v>0</v>
      </c>
      <c r="X1474" s="67">
        <v>0</v>
      </c>
      <c r="Y1474" s="68">
        <v>0</v>
      </c>
      <c r="Z1474" s="67">
        <v>0</v>
      </c>
      <c r="AA1474" s="67">
        <v>0</v>
      </c>
      <c r="AB1474" s="68">
        <v>0</v>
      </c>
      <c r="AC1474" s="68">
        <f t="shared" si="4970"/>
        <v>0</v>
      </c>
      <c r="AD1474" s="67">
        <f t="shared" si="4971"/>
        <v>0</v>
      </c>
      <c r="AE1474" s="67">
        <f t="shared" si="4971"/>
        <v>0</v>
      </c>
      <c r="AF1474" s="68">
        <f t="shared" si="4972"/>
        <v>0</v>
      </c>
      <c r="AG1474" s="67" t="e">
        <f>M1474+#REF!-V1474</f>
        <v>#REF!</v>
      </c>
      <c r="AH1474" s="67" t="e">
        <f>N1474+S1474-#REF!</f>
        <v>#REF!</v>
      </c>
      <c r="AI1474" s="68" t="e">
        <f t="shared" si="4973"/>
        <v>#REF!</v>
      </c>
      <c r="AJ1474" s="68" t="e">
        <f t="shared" si="4974"/>
        <v>#REF!</v>
      </c>
      <c r="AK1474" s="71">
        <v>0</v>
      </c>
      <c r="AL1474" s="71">
        <v>0</v>
      </c>
      <c r="AM1474" s="68">
        <f t="shared" si="4975"/>
        <v>0</v>
      </c>
      <c r="AN1474" s="71">
        <v>0</v>
      </c>
      <c r="AO1474" s="71">
        <v>0</v>
      </c>
      <c r="AP1474" s="68">
        <f t="shared" si="4976"/>
        <v>0</v>
      </c>
      <c r="AQ1474" s="68">
        <f t="shared" si="4977"/>
        <v>0</v>
      </c>
      <c r="AR1474" s="71">
        <v>0</v>
      </c>
      <c r="AS1474" s="71">
        <v>0</v>
      </c>
      <c r="AT1474" s="68">
        <f t="shared" si="4978"/>
        <v>0</v>
      </c>
      <c r="AU1474" s="71">
        <v>0</v>
      </c>
      <c r="AV1474" s="71">
        <v>0</v>
      </c>
      <c r="AW1474" s="68">
        <f t="shared" si="4979"/>
        <v>0</v>
      </c>
      <c r="AX1474" s="68">
        <f t="shared" si="4980"/>
        <v>0</v>
      </c>
      <c r="AY1474" s="71">
        <v>0</v>
      </c>
      <c r="AZ1474" s="71">
        <v>0</v>
      </c>
      <c r="BA1474" s="68">
        <f t="shared" si="4981"/>
        <v>0</v>
      </c>
      <c r="BB1474" s="71">
        <v>0</v>
      </c>
      <c r="BC1474" s="71">
        <v>0</v>
      </c>
      <c r="BD1474" s="68">
        <f t="shared" si="4982"/>
        <v>0</v>
      </c>
      <c r="BE1474" s="68">
        <f t="shared" si="4983"/>
        <v>0</v>
      </c>
      <c r="BF1474" s="67">
        <f t="shared" si="4984"/>
        <v>0</v>
      </c>
      <c r="BG1474" s="67">
        <f t="shared" si="4984"/>
        <v>0</v>
      </c>
      <c r="BH1474" s="68">
        <f t="shared" si="4985"/>
        <v>0</v>
      </c>
      <c r="BI1474" s="67" t="e">
        <f t="shared" si="4986"/>
        <v>#REF!</v>
      </c>
      <c r="BJ1474" s="67" t="e">
        <f t="shared" si="4987"/>
        <v>#REF!</v>
      </c>
      <c r="BK1474" s="67" t="e">
        <f t="shared" si="4988"/>
        <v>#REF!</v>
      </c>
      <c r="BL1474" s="67" t="e">
        <f t="shared" si="4946"/>
        <v>#REF!</v>
      </c>
      <c r="BM1474" s="305">
        <v>0</v>
      </c>
      <c r="BN1474" s="305">
        <v>0</v>
      </c>
      <c r="BO1474" s="306"/>
      <c r="BP1474" s="306"/>
      <c r="BQ1474" s="305">
        <v>0</v>
      </c>
      <c r="BR1474" s="305">
        <v>0</v>
      </c>
      <c r="BS1474" s="114" t="s">
        <v>208</v>
      </c>
      <c r="BT1474" s="77"/>
    </row>
    <row r="1475" spans="1:72" s="46" customFormat="1" ht="36.75" hidden="1" customHeight="1">
      <c r="A1475" s="77"/>
      <c r="B1475" s="104">
        <v>2014</v>
      </c>
      <c r="C1475" s="105">
        <v>8317</v>
      </c>
      <c r="D1475" s="104">
        <v>7</v>
      </c>
      <c r="E1475" s="104">
        <v>5000</v>
      </c>
      <c r="F1475" s="104">
        <v>5200</v>
      </c>
      <c r="G1475" s="104">
        <v>521</v>
      </c>
      <c r="H1475" s="104">
        <v>6</v>
      </c>
      <c r="I1475" s="119" t="s">
        <v>872</v>
      </c>
      <c r="J1475" s="67">
        <v>0</v>
      </c>
      <c r="K1475" s="67">
        <v>0</v>
      </c>
      <c r="L1475" s="68">
        <f t="shared" si="4967"/>
        <v>0</v>
      </c>
      <c r="M1475" s="67">
        <v>0</v>
      </c>
      <c r="N1475" s="67">
        <v>0</v>
      </c>
      <c r="O1475" s="68">
        <f t="shared" si="4968"/>
        <v>0</v>
      </c>
      <c r="P1475" s="68">
        <f t="shared" si="4969"/>
        <v>0</v>
      </c>
      <c r="Q1475" s="71">
        <v>0</v>
      </c>
      <c r="R1475" s="71">
        <v>0</v>
      </c>
      <c r="S1475" s="71">
        <v>0</v>
      </c>
      <c r="T1475" s="71">
        <v>0</v>
      </c>
      <c r="U1475" s="71">
        <v>0</v>
      </c>
      <c r="V1475" s="71">
        <v>0</v>
      </c>
      <c r="W1475" s="67">
        <v>0</v>
      </c>
      <c r="X1475" s="67">
        <v>0</v>
      </c>
      <c r="Y1475" s="68">
        <v>0</v>
      </c>
      <c r="Z1475" s="67">
        <v>0</v>
      </c>
      <c r="AA1475" s="67">
        <v>0</v>
      </c>
      <c r="AB1475" s="68">
        <v>0</v>
      </c>
      <c r="AC1475" s="68">
        <f t="shared" si="4970"/>
        <v>0</v>
      </c>
      <c r="AD1475" s="67">
        <f t="shared" si="4971"/>
        <v>0</v>
      </c>
      <c r="AE1475" s="67">
        <f t="shared" si="4971"/>
        <v>0</v>
      </c>
      <c r="AF1475" s="68">
        <f t="shared" si="4972"/>
        <v>0</v>
      </c>
      <c r="AG1475" s="67" t="e">
        <f>M1475+#REF!-V1475</f>
        <v>#REF!</v>
      </c>
      <c r="AH1475" s="67" t="e">
        <f>N1475+S1475-#REF!</f>
        <v>#REF!</v>
      </c>
      <c r="AI1475" s="68" t="e">
        <f t="shared" si="4973"/>
        <v>#REF!</v>
      </c>
      <c r="AJ1475" s="68" t="e">
        <f t="shared" si="4974"/>
        <v>#REF!</v>
      </c>
      <c r="AK1475" s="71">
        <v>0</v>
      </c>
      <c r="AL1475" s="71">
        <v>0</v>
      </c>
      <c r="AM1475" s="68">
        <f t="shared" si="4975"/>
        <v>0</v>
      </c>
      <c r="AN1475" s="71">
        <v>0</v>
      </c>
      <c r="AO1475" s="71">
        <v>0</v>
      </c>
      <c r="AP1475" s="68">
        <f t="shared" si="4976"/>
        <v>0</v>
      </c>
      <c r="AQ1475" s="68">
        <f t="shared" si="4977"/>
        <v>0</v>
      </c>
      <c r="AR1475" s="71">
        <v>0</v>
      </c>
      <c r="AS1475" s="71">
        <v>0</v>
      </c>
      <c r="AT1475" s="68">
        <f t="shared" si="4978"/>
        <v>0</v>
      </c>
      <c r="AU1475" s="71">
        <v>0</v>
      </c>
      <c r="AV1475" s="71">
        <v>0</v>
      </c>
      <c r="AW1475" s="68">
        <f t="shared" si="4979"/>
        <v>0</v>
      </c>
      <c r="AX1475" s="68">
        <f t="shared" si="4980"/>
        <v>0</v>
      </c>
      <c r="AY1475" s="71">
        <v>0</v>
      </c>
      <c r="AZ1475" s="71">
        <v>0</v>
      </c>
      <c r="BA1475" s="68">
        <f t="shared" si="4981"/>
        <v>0</v>
      </c>
      <c r="BB1475" s="71">
        <v>0</v>
      </c>
      <c r="BC1475" s="71">
        <v>0</v>
      </c>
      <c r="BD1475" s="68">
        <f t="shared" si="4982"/>
        <v>0</v>
      </c>
      <c r="BE1475" s="68">
        <f t="shared" si="4983"/>
        <v>0</v>
      </c>
      <c r="BF1475" s="67">
        <f t="shared" si="4984"/>
        <v>0</v>
      </c>
      <c r="BG1475" s="67">
        <f t="shared" si="4984"/>
        <v>0</v>
      </c>
      <c r="BH1475" s="68">
        <f t="shared" si="4985"/>
        <v>0</v>
      </c>
      <c r="BI1475" s="67" t="e">
        <f t="shared" si="4986"/>
        <v>#REF!</v>
      </c>
      <c r="BJ1475" s="67" t="e">
        <f t="shared" si="4987"/>
        <v>#REF!</v>
      </c>
      <c r="BK1475" s="67" t="e">
        <f t="shared" si="4988"/>
        <v>#REF!</v>
      </c>
      <c r="BL1475" s="67" t="e">
        <f t="shared" si="4946"/>
        <v>#REF!</v>
      </c>
      <c r="BM1475" s="305">
        <v>0</v>
      </c>
      <c r="BN1475" s="305">
        <v>0</v>
      </c>
      <c r="BO1475" s="306"/>
      <c r="BP1475" s="306"/>
      <c r="BQ1475" s="305">
        <v>0</v>
      </c>
      <c r="BR1475" s="305">
        <v>0</v>
      </c>
      <c r="BS1475" s="114" t="s">
        <v>208</v>
      </c>
      <c r="BT1475" s="77"/>
    </row>
    <row r="1476" spans="1:72" s="46" customFormat="1" ht="36.75" hidden="1" customHeight="1">
      <c r="A1476" s="77"/>
      <c r="B1476" s="104">
        <v>2014</v>
      </c>
      <c r="C1476" s="105">
        <v>8317</v>
      </c>
      <c r="D1476" s="104">
        <v>7</v>
      </c>
      <c r="E1476" s="104">
        <v>5000</v>
      </c>
      <c r="F1476" s="104">
        <v>5200</v>
      </c>
      <c r="G1476" s="104">
        <v>521</v>
      </c>
      <c r="H1476" s="104">
        <v>7</v>
      </c>
      <c r="I1476" s="119" t="s">
        <v>791</v>
      </c>
      <c r="J1476" s="67">
        <v>0</v>
      </c>
      <c r="K1476" s="67">
        <v>0</v>
      </c>
      <c r="L1476" s="68">
        <f t="shared" si="4967"/>
        <v>0</v>
      </c>
      <c r="M1476" s="67">
        <v>0</v>
      </c>
      <c r="N1476" s="67">
        <v>0</v>
      </c>
      <c r="O1476" s="68">
        <f t="shared" si="4968"/>
        <v>0</v>
      </c>
      <c r="P1476" s="68">
        <f t="shared" si="4969"/>
        <v>0</v>
      </c>
      <c r="Q1476" s="71">
        <v>0</v>
      </c>
      <c r="R1476" s="71">
        <v>0</v>
      </c>
      <c r="S1476" s="71">
        <v>0</v>
      </c>
      <c r="T1476" s="71">
        <v>0</v>
      </c>
      <c r="U1476" s="71">
        <v>0</v>
      </c>
      <c r="V1476" s="71">
        <v>0</v>
      </c>
      <c r="W1476" s="67">
        <v>0</v>
      </c>
      <c r="X1476" s="67">
        <v>0</v>
      </c>
      <c r="Y1476" s="68">
        <v>0</v>
      </c>
      <c r="Z1476" s="67">
        <v>0</v>
      </c>
      <c r="AA1476" s="67">
        <v>0</v>
      </c>
      <c r="AB1476" s="68">
        <v>0</v>
      </c>
      <c r="AC1476" s="68">
        <f t="shared" si="4970"/>
        <v>0</v>
      </c>
      <c r="AD1476" s="67">
        <f t="shared" si="4971"/>
        <v>0</v>
      </c>
      <c r="AE1476" s="67">
        <f t="shared" si="4971"/>
        <v>0</v>
      </c>
      <c r="AF1476" s="68">
        <f t="shared" si="4972"/>
        <v>0</v>
      </c>
      <c r="AG1476" s="67" t="e">
        <f>M1476+#REF!-V1476</f>
        <v>#REF!</v>
      </c>
      <c r="AH1476" s="67" t="e">
        <f>N1476+S1476-#REF!</f>
        <v>#REF!</v>
      </c>
      <c r="AI1476" s="68" t="e">
        <f t="shared" si="4973"/>
        <v>#REF!</v>
      </c>
      <c r="AJ1476" s="68" t="e">
        <f t="shared" si="4974"/>
        <v>#REF!</v>
      </c>
      <c r="AK1476" s="71">
        <v>0</v>
      </c>
      <c r="AL1476" s="71">
        <v>0</v>
      </c>
      <c r="AM1476" s="68">
        <f t="shared" si="4975"/>
        <v>0</v>
      </c>
      <c r="AN1476" s="71">
        <v>0</v>
      </c>
      <c r="AO1476" s="71">
        <v>0</v>
      </c>
      <c r="AP1476" s="68">
        <f t="shared" si="4976"/>
        <v>0</v>
      </c>
      <c r="AQ1476" s="68">
        <f t="shared" si="4977"/>
        <v>0</v>
      </c>
      <c r="AR1476" s="71">
        <v>0</v>
      </c>
      <c r="AS1476" s="71">
        <v>0</v>
      </c>
      <c r="AT1476" s="68">
        <f t="shared" si="4978"/>
        <v>0</v>
      </c>
      <c r="AU1476" s="71">
        <v>0</v>
      </c>
      <c r="AV1476" s="71">
        <v>0</v>
      </c>
      <c r="AW1476" s="68">
        <f t="shared" si="4979"/>
        <v>0</v>
      </c>
      <c r="AX1476" s="68">
        <f t="shared" si="4980"/>
        <v>0</v>
      </c>
      <c r="AY1476" s="71">
        <v>0</v>
      </c>
      <c r="AZ1476" s="71">
        <v>0</v>
      </c>
      <c r="BA1476" s="68">
        <f t="shared" si="4981"/>
        <v>0</v>
      </c>
      <c r="BB1476" s="71">
        <v>0</v>
      </c>
      <c r="BC1476" s="71">
        <v>0</v>
      </c>
      <c r="BD1476" s="68">
        <f t="shared" si="4982"/>
        <v>0</v>
      </c>
      <c r="BE1476" s="68">
        <f t="shared" si="4983"/>
        <v>0</v>
      </c>
      <c r="BF1476" s="67">
        <f t="shared" si="4984"/>
        <v>0</v>
      </c>
      <c r="BG1476" s="67">
        <f t="shared" si="4984"/>
        <v>0</v>
      </c>
      <c r="BH1476" s="68">
        <f t="shared" si="4985"/>
        <v>0</v>
      </c>
      <c r="BI1476" s="67" t="e">
        <f t="shared" si="4986"/>
        <v>#REF!</v>
      </c>
      <c r="BJ1476" s="67" t="e">
        <f t="shared" si="4987"/>
        <v>#REF!</v>
      </c>
      <c r="BK1476" s="67" t="e">
        <f t="shared" si="4988"/>
        <v>#REF!</v>
      </c>
      <c r="BL1476" s="67" t="e">
        <f t="shared" si="4946"/>
        <v>#REF!</v>
      </c>
      <c r="BM1476" s="305">
        <v>0</v>
      </c>
      <c r="BN1476" s="305">
        <v>0</v>
      </c>
      <c r="BO1476" s="306"/>
      <c r="BP1476" s="306"/>
      <c r="BQ1476" s="305">
        <v>0</v>
      </c>
      <c r="BR1476" s="305">
        <v>0</v>
      </c>
      <c r="BS1476" s="114" t="s">
        <v>208</v>
      </c>
      <c r="BT1476" s="77"/>
    </row>
    <row r="1477" spans="1:72" s="79" customFormat="1" ht="36.75" hidden="1" customHeight="1">
      <c r="A1477" s="77"/>
      <c r="B1477" s="59">
        <v>2014</v>
      </c>
      <c r="C1477" s="60">
        <v>8317</v>
      </c>
      <c r="D1477" s="59">
        <v>7</v>
      </c>
      <c r="E1477" s="59">
        <v>5000</v>
      </c>
      <c r="F1477" s="59">
        <v>5200</v>
      </c>
      <c r="G1477" s="59">
        <v>523</v>
      </c>
      <c r="H1477" s="59"/>
      <c r="I1477" s="61" t="s">
        <v>172</v>
      </c>
      <c r="J1477" s="62">
        <f>SUM(J1478:J1482)</f>
        <v>0</v>
      </c>
      <c r="K1477" s="62">
        <f t="shared" ref="K1477:P1477" si="4989">SUM(K1478:K1482)</f>
        <v>0</v>
      </c>
      <c r="L1477" s="62">
        <f t="shared" si="4989"/>
        <v>0</v>
      </c>
      <c r="M1477" s="62">
        <f t="shared" si="4989"/>
        <v>0</v>
      </c>
      <c r="N1477" s="62">
        <f t="shared" si="4989"/>
        <v>0</v>
      </c>
      <c r="O1477" s="62">
        <f t="shared" si="4989"/>
        <v>0</v>
      </c>
      <c r="P1477" s="62">
        <f t="shared" si="4989"/>
        <v>0</v>
      </c>
      <c r="Q1477" s="62">
        <f>SUM(Q1478:Q1482)</f>
        <v>0</v>
      </c>
      <c r="R1477" s="62">
        <f t="shared" ref="R1477:S1477" si="4990">SUM(R1478:R1482)</f>
        <v>0</v>
      </c>
      <c r="S1477" s="62">
        <f t="shared" si="4990"/>
        <v>0</v>
      </c>
      <c r="T1477" s="62">
        <f>SUM(T1478:T1482)</f>
        <v>0</v>
      </c>
      <c r="U1477" s="62">
        <f t="shared" ref="U1477:V1477" si="4991">SUM(U1478:U1482)</f>
        <v>0</v>
      </c>
      <c r="V1477" s="62">
        <f t="shared" si="4991"/>
        <v>0</v>
      </c>
      <c r="W1477" s="62">
        <v>0</v>
      </c>
      <c r="X1477" s="62">
        <v>0</v>
      </c>
      <c r="Y1477" s="62">
        <v>0</v>
      </c>
      <c r="Z1477" s="62">
        <v>0</v>
      </c>
      <c r="AA1477" s="62">
        <v>0</v>
      </c>
      <c r="AB1477" s="62">
        <v>0</v>
      </c>
      <c r="AC1477" s="62">
        <f t="shared" ref="AC1477" si="4992">SUM(AC1478:AC1482)</f>
        <v>0</v>
      </c>
      <c r="AD1477" s="62">
        <f>SUM(AD1478:AD1482)</f>
        <v>0</v>
      </c>
      <c r="AE1477" s="62">
        <f t="shared" ref="AE1477:AJ1477" si="4993">SUM(AE1478:AE1482)</f>
        <v>0</v>
      </c>
      <c r="AF1477" s="62">
        <f t="shared" si="4993"/>
        <v>0</v>
      </c>
      <c r="AG1477" s="62" t="e">
        <f t="shared" si="4993"/>
        <v>#REF!</v>
      </c>
      <c r="AH1477" s="62" t="e">
        <f t="shared" si="4993"/>
        <v>#REF!</v>
      </c>
      <c r="AI1477" s="62" t="e">
        <f t="shared" si="4993"/>
        <v>#REF!</v>
      </c>
      <c r="AJ1477" s="62" t="e">
        <f t="shared" si="4993"/>
        <v>#REF!</v>
      </c>
      <c r="AK1477" s="62">
        <f>SUM(AK1478:AK1482)</f>
        <v>0</v>
      </c>
      <c r="AL1477" s="62">
        <f t="shared" ref="AL1477:AQ1477" si="4994">SUM(AL1478:AL1482)</f>
        <v>0</v>
      </c>
      <c r="AM1477" s="62">
        <f t="shared" si="4994"/>
        <v>0</v>
      </c>
      <c r="AN1477" s="62">
        <f t="shared" si="4994"/>
        <v>0</v>
      </c>
      <c r="AO1477" s="62">
        <f t="shared" si="4994"/>
        <v>0</v>
      </c>
      <c r="AP1477" s="62">
        <f t="shared" si="4994"/>
        <v>0</v>
      </c>
      <c r="AQ1477" s="62">
        <f t="shared" si="4994"/>
        <v>0</v>
      </c>
      <c r="AR1477" s="62">
        <f>SUM(AR1478:AR1482)</f>
        <v>0</v>
      </c>
      <c r="AS1477" s="62">
        <f t="shared" ref="AS1477:AX1477" si="4995">SUM(AS1478:AS1482)</f>
        <v>0</v>
      </c>
      <c r="AT1477" s="62">
        <f t="shared" si="4995"/>
        <v>0</v>
      </c>
      <c r="AU1477" s="62">
        <f t="shared" si="4995"/>
        <v>0</v>
      </c>
      <c r="AV1477" s="62">
        <f t="shared" si="4995"/>
        <v>0</v>
      </c>
      <c r="AW1477" s="62">
        <f t="shared" si="4995"/>
        <v>0</v>
      </c>
      <c r="AX1477" s="62">
        <f t="shared" si="4995"/>
        <v>0</v>
      </c>
      <c r="AY1477" s="62">
        <f>SUM(AY1478:AY1482)</f>
        <v>0</v>
      </c>
      <c r="AZ1477" s="62">
        <f t="shared" ref="AZ1477:BE1477" si="4996">SUM(AZ1478:AZ1482)</f>
        <v>0</v>
      </c>
      <c r="BA1477" s="62">
        <f t="shared" si="4996"/>
        <v>0</v>
      </c>
      <c r="BB1477" s="62">
        <f t="shared" si="4996"/>
        <v>0</v>
      </c>
      <c r="BC1477" s="62">
        <f t="shared" si="4996"/>
        <v>0</v>
      </c>
      <c r="BD1477" s="62">
        <f t="shared" si="4996"/>
        <v>0</v>
      </c>
      <c r="BE1477" s="62">
        <f t="shared" si="4996"/>
        <v>0</v>
      </c>
      <c r="BF1477" s="62">
        <f>SUM(BF1478:BF1482)</f>
        <v>0</v>
      </c>
      <c r="BG1477" s="62">
        <f t="shared" ref="BG1477:BI1477" si="4997">SUM(BG1478:BG1482)</f>
        <v>0</v>
      </c>
      <c r="BH1477" s="62">
        <f t="shared" si="4997"/>
        <v>0</v>
      </c>
      <c r="BI1477" s="62" t="e">
        <f t="shared" si="4997"/>
        <v>#REF!</v>
      </c>
      <c r="BJ1477" s="62" t="e">
        <f t="shared" ref="BJ1477:BK1477" si="4998">SUM(BJ1478:BJ1482)</f>
        <v>#REF!</v>
      </c>
      <c r="BK1477" s="62" t="e">
        <f t="shared" si="4998"/>
        <v>#REF!</v>
      </c>
      <c r="BL1477" s="62" t="e">
        <f t="shared" si="4946"/>
        <v>#REF!</v>
      </c>
      <c r="BM1477" s="304"/>
      <c r="BN1477" s="304"/>
      <c r="BO1477" s="304"/>
      <c r="BP1477" s="304"/>
      <c r="BQ1477" s="304"/>
      <c r="BR1477" s="304"/>
      <c r="BS1477" s="64"/>
      <c r="BT1477" s="77"/>
    </row>
    <row r="1478" spans="1:72" s="46" customFormat="1" ht="36.75" hidden="1" customHeight="1">
      <c r="A1478" s="77"/>
      <c r="B1478" s="104">
        <v>2014</v>
      </c>
      <c r="C1478" s="105">
        <v>8317</v>
      </c>
      <c r="D1478" s="104">
        <v>7</v>
      </c>
      <c r="E1478" s="104">
        <v>5000</v>
      </c>
      <c r="F1478" s="104">
        <v>5200</v>
      </c>
      <c r="G1478" s="104">
        <v>523</v>
      </c>
      <c r="H1478" s="104">
        <v>1</v>
      </c>
      <c r="I1478" s="119" t="s">
        <v>730</v>
      </c>
      <c r="J1478" s="67">
        <v>0</v>
      </c>
      <c r="K1478" s="67">
        <v>0</v>
      </c>
      <c r="L1478" s="68">
        <f>J1478+K1478</f>
        <v>0</v>
      </c>
      <c r="M1478" s="67">
        <v>0</v>
      </c>
      <c r="N1478" s="67">
        <v>0</v>
      </c>
      <c r="O1478" s="68">
        <f>+M1478+N1478</f>
        <v>0</v>
      </c>
      <c r="P1478" s="68">
        <f>+L1478+O1478</f>
        <v>0</v>
      </c>
      <c r="Q1478" s="71">
        <v>0</v>
      </c>
      <c r="R1478" s="71">
        <v>0</v>
      </c>
      <c r="S1478" s="71">
        <v>0</v>
      </c>
      <c r="T1478" s="71">
        <v>0</v>
      </c>
      <c r="U1478" s="71">
        <v>0</v>
      </c>
      <c r="V1478" s="71">
        <v>0</v>
      </c>
      <c r="W1478" s="67">
        <v>0</v>
      </c>
      <c r="X1478" s="67">
        <v>0</v>
      </c>
      <c r="Y1478" s="68">
        <v>0</v>
      </c>
      <c r="Z1478" s="67">
        <v>0</v>
      </c>
      <c r="AA1478" s="67">
        <v>0</v>
      </c>
      <c r="AB1478" s="68">
        <v>0</v>
      </c>
      <c r="AC1478" s="68">
        <f t="shared" ref="AC1478:AC1482" si="4999">+Y1478+AB1478</f>
        <v>0</v>
      </c>
      <c r="AD1478" s="67">
        <f t="shared" ref="AD1478:AE1482" si="5000">J1478+Q1478-T1478</f>
        <v>0</v>
      </c>
      <c r="AE1478" s="67">
        <f t="shared" si="5000"/>
        <v>0</v>
      </c>
      <c r="AF1478" s="68">
        <f t="shared" ref="AF1478:AF1482" si="5001">AD1478+AE1478</f>
        <v>0</v>
      </c>
      <c r="AG1478" s="67" t="e">
        <f>M1478+#REF!-V1478</f>
        <v>#REF!</v>
      </c>
      <c r="AH1478" s="67" t="e">
        <f>N1478+S1478-#REF!</f>
        <v>#REF!</v>
      </c>
      <c r="AI1478" s="68" t="e">
        <f t="shared" ref="AI1478:AI1482" si="5002">+AG1478+AH1478</f>
        <v>#REF!</v>
      </c>
      <c r="AJ1478" s="68" t="e">
        <f t="shared" ref="AJ1478:AJ1482" si="5003">+AF1478+AI1478</f>
        <v>#REF!</v>
      </c>
      <c r="AK1478" s="71">
        <v>0</v>
      </c>
      <c r="AL1478" s="71">
        <v>0</v>
      </c>
      <c r="AM1478" s="68">
        <f>AK1478+AL1478</f>
        <v>0</v>
      </c>
      <c r="AN1478" s="71">
        <v>0</v>
      </c>
      <c r="AO1478" s="71">
        <v>0</v>
      </c>
      <c r="AP1478" s="68">
        <f>+AN1478+AO1478</f>
        <v>0</v>
      </c>
      <c r="AQ1478" s="68">
        <f>+AM1478+AP1478</f>
        <v>0</v>
      </c>
      <c r="AR1478" s="71">
        <v>0</v>
      </c>
      <c r="AS1478" s="71">
        <v>0</v>
      </c>
      <c r="AT1478" s="68">
        <f>AR1478+AS1478</f>
        <v>0</v>
      </c>
      <c r="AU1478" s="71">
        <v>0</v>
      </c>
      <c r="AV1478" s="71">
        <v>0</v>
      </c>
      <c r="AW1478" s="68">
        <f>+AU1478+AV1478</f>
        <v>0</v>
      </c>
      <c r="AX1478" s="68">
        <f>+AT1478+AW1478</f>
        <v>0</v>
      </c>
      <c r="AY1478" s="71">
        <v>0</v>
      </c>
      <c r="AZ1478" s="71">
        <v>0</v>
      </c>
      <c r="BA1478" s="68">
        <f>AY1478+AZ1478</f>
        <v>0</v>
      </c>
      <c r="BB1478" s="71">
        <v>0</v>
      </c>
      <c r="BC1478" s="71">
        <v>0</v>
      </c>
      <c r="BD1478" s="68">
        <f>+BB1478+BC1478</f>
        <v>0</v>
      </c>
      <c r="BE1478" s="68">
        <f>+BA1478+BD1478</f>
        <v>0</v>
      </c>
      <c r="BF1478" s="67">
        <f t="shared" ref="BF1478:BG1482" si="5004">AD1478-AK1478-AR1478-AY1478</f>
        <v>0</v>
      </c>
      <c r="BG1478" s="67">
        <f t="shared" si="5004"/>
        <v>0</v>
      </c>
      <c r="BH1478" s="68">
        <f t="shared" ref="BH1478:BH1482" si="5005">BF1478+BG1478</f>
        <v>0</v>
      </c>
      <c r="BI1478" s="67" t="e">
        <f t="shared" ref="BI1478:BI1482" si="5006">AG1478-AN1478-AU1478-BB1478</f>
        <v>#REF!</v>
      </c>
      <c r="BJ1478" s="67" t="e">
        <f t="shared" ref="BJ1478:BJ1482" si="5007">AH1478-AO1478-AV1478-BC1478</f>
        <v>#REF!</v>
      </c>
      <c r="BK1478" s="67" t="e">
        <f t="shared" ref="BK1478:BK1482" si="5008">AI1478-AP1478-AW1478-BD1478</f>
        <v>#REF!</v>
      </c>
      <c r="BL1478" s="67" t="e">
        <f t="shared" si="4946"/>
        <v>#REF!</v>
      </c>
      <c r="BM1478" s="305">
        <v>0</v>
      </c>
      <c r="BN1478" s="305">
        <v>0</v>
      </c>
      <c r="BO1478" s="306"/>
      <c r="BP1478" s="306"/>
      <c r="BQ1478" s="305">
        <v>0</v>
      </c>
      <c r="BR1478" s="305">
        <v>0</v>
      </c>
      <c r="BS1478" s="114" t="s">
        <v>208</v>
      </c>
      <c r="BT1478" s="77"/>
    </row>
    <row r="1479" spans="1:72" s="46" customFormat="1" ht="36.75" hidden="1" customHeight="1">
      <c r="A1479" s="77"/>
      <c r="B1479" s="104">
        <v>2014</v>
      </c>
      <c r="C1479" s="105">
        <v>8317</v>
      </c>
      <c r="D1479" s="104">
        <v>7</v>
      </c>
      <c r="E1479" s="104">
        <v>5000</v>
      </c>
      <c r="F1479" s="104">
        <v>5200</v>
      </c>
      <c r="G1479" s="104">
        <v>523</v>
      </c>
      <c r="H1479" s="104">
        <v>2</v>
      </c>
      <c r="I1479" s="119" t="s">
        <v>873</v>
      </c>
      <c r="J1479" s="67">
        <v>0</v>
      </c>
      <c r="K1479" s="67">
        <v>0</v>
      </c>
      <c r="L1479" s="68">
        <f>J1479+K1479</f>
        <v>0</v>
      </c>
      <c r="M1479" s="67">
        <v>0</v>
      </c>
      <c r="N1479" s="67">
        <v>0</v>
      </c>
      <c r="O1479" s="68">
        <f>+M1479+N1479</f>
        <v>0</v>
      </c>
      <c r="P1479" s="68">
        <f>+L1479+O1479</f>
        <v>0</v>
      </c>
      <c r="Q1479" s="71">
        <v>0</v>
      </c>
      <c r="R1479" s="71">
        <v>0</v>
      </c>
      <c r="S1479" s="71">
        <v>0</v>
      </c>
      <c r="T1479" s="71">
        <v>0</v>
      </c>
      <c r="U1479" s="71">
        <v>0</v>
      </c>
      <c r="V1479" s="71">
        <v>0</v>
      </c>
      <c r="W1479" s="67">
        <v>0</v>
      </c>
      <c r="X1479" s="67">
        <v>0</v>
      </c>
      <c r="Y1479" s="68">
        <v>0</v>
      </c>
      <c r="Z1479" s="67">
        <v>0</v>
      </c>
      <c r="AA1479" s="67">
        <v>0</v>
      </c>
      <c r="AB1479" s="68">
        <v>0</v>
      </c>
      <c r="AC1479" s="68">
        <f t="shared" si="4999"/>
        <v>0</v>
      </c>
      <c r="AD1479" s="67">
        <f t="shared" si="5000"/>
        <v>0</v>
      </c>
      <c r="AE1479" s="67">
        <f t="shared" si="5000"/>
        <v>0</v>
      </c>
      <c r="AF1479" s="68">
        <f t="shared" si="5001"/>
        <v>0</v>
      </c>
      <c r="AG1479" s="67" t="e">
        <f>M1479+#REF!-V1479</f>
        <v>#REF!</v>
      </c>
      <c r="AH1479" s="67" t="e">
        <f>N1479+S1479-#REF!</f>
        <v>#REF!</v>
      </c>
      <c r="AI1479" s="68" t="e">
        <f t="shared" si="5002"/>
        <v>#REF!</v>
      </c>
      <c r="AJ1479" s="68" t="e">
        <f t="shared" si="5003"/>
        <v>#REF!</v>
      </c>
      <c r="AK1479" s="71">
        <v>0</v>
      </c>
      <c r="AL1479" s="71">
        <v>0</v>
      </c>
      <c r="AM1479" s="68">
        <f>AK1479+AL1479</f>
        <v>0</v>
      </c>
      <c r="AN1479" s="71">
        <v>0</v>
      </c>
      <c r="AO1479" s="71">
        <v>0</v>
      </c>
      <c r="AP1479" s="68">
        <f>+AN1479+AO1479</f>
        <v>0</v>
      </c>
      <c r="AQ1479" s="68">
        <f>+AM1479+AP1479</f>
        <v>0</v>
      </c>
      <c r="AR1479" s="71">
        <v>0</v>
      </c>
      <c r="AS1479" s="71">
        <v>0</v>
      </c>
      <c r="AT1479" s="68">
        <f>AR1479+AS1479</f>
        <v>0</v>
      </c>
      <c r="AU1479" s="71">
        <v>0</v>
      </c>
      <c r="AV1479" s="71">
        <v>0</v>
      </c>
      <c r="AW1479" s="68">
        <f>+AU1479+AV1479</f>
        <v>0</v>
      </c>
      <c r="AX1479" s="68">
        <f>+AT1479+AW1479</f>
        <v>0</v>
      </c>
      <c r="AY1479" s="71">
        <v>0</v>
      </c>
      <c r="AZ1479" s="71">
        <v>0</v>
      </c>
      <c r="BA1479" s="68">
        <f>AY1479+AZ1479</f>
        <v>0</v>
      </c>
      <c r="BB1479" s="71">
        <v>0</v>
      </c>
      <c r="BC1479" s="71">
        <v>0</v>
      </c>
      <c r="BD1479" s="68">
        <f>+BB1479+BC1479</f>
        <v>0</v>
      </c>
      <c r="BE1479" s="68">
        <f>+BA1479+BD1479</f>
        <v>0</v>
      </c>
      <c r="BF1479" s="67">
        <f t="shared" si="5004"/>
        <v>0</v>
      </c>
      <c r="BG1479" s="67">
        <f t="shared" si="5004"/>
        <v>0</v>
      </c>
      <c r="BH1479" s="68">
        <f t="shared" si="5005"/>
        <v>0</v>
      </c>
      <c r="BI1479" s="67" t="e">
        <f t="shared" si="5006"/>
        <v>#REF!</v>
      </c>
      <c r="BJ1479" s="67" t="e">
        <f t="shared" si="5007"/>
        <v>#REF!</v>
      </c>
      <c r="BK1479" s="67" t="e">
        <f t="shared" si="5008"/>
        <v>#REF!</v>
      </c>
      <c r="BL1479" s="67" t="e">
        <f t="shared" si="4946"/>
        <v>#REF!</v>
      </c>
      <c r="BM1479" s="305">
        <v>0</v>
      </c>
      <c r="BN1479" s="305">
        <v>0</v>
      </c>
      <c r="BO1479" s="306"/>
      <c r="BP1479" s="306"/>
      <c r="BQ1479" s="305">
        <v>0</v>
      </c>
      <c r="BR1479" s="305">
        <v>0</v>
      </c>
      <c r="BS1479" s="114" t="s">
        <v>208</v>
      </c>
      <c r="BT1479" s="77"/>
    </row>
    <row r="1480" spans="1:72" s="46" customFormat="1" ht="36.75" hidden="1" customHeight="1">
      <c r="A1480" s="77"/>
      <c r="B1480" s="104">
        <v>2014</v>
      </c>
      <c r="C1480" s="105">
        <v>8317</v>
      </c>
      <c r="D1480" s="104">
        <v>7</v>
      </c>
      <c r="E1480" s="104">
        <v>5000</v>
      </c>
      <c r="F1480" s="104">
        <v>5200</v>
      </c>
      <c r="G1480" s="104">
        <v>523</v>
      </c>
      <c r="H1480" s="104">
        <v>3</v>
      </c>
      <c r="I1480" s="119" t="s">
        <v>874</v>
      </c>
      <c r="J1480" s="67">
        <v>0</v>
      </c>
      <c r="K1480" s="67">
        <v>0</v>
      </c>
      <c r="L1480" s="68">
        <f>J1480+K1480</f>
        <v>0</v>
      </c>
      <c r="M1480" s="67">
        <v>0</v>
      </c>
      <c r="N1480" s="67">
        <v>0</v>
      </c>
      <c r="O1480" s="68">
        <f>+M1480+N1480</f>
        <v>0</v>
      </c>
      <c r="P1480" s="68">
        <f>+L1480+O1480</f>
        <v>0</v>
      </c>
      <c r="Q1480" s="71">
        <v>0</v>
      </c>
      <c r="R1480" s="71">
        <v>0</v>
      </c>
      <c r="S1480" s="71">
        <v>0</v>
      </c>
      <c r="T1480" s="71">
        <v>0</v>
      </c>
      <c r="U1480" s="71">
        <v>0</v>
      </c>
      <c r="V1480" s="71">
        <v>0</v>
      </c>
      <c r="W1480" s="67">
        <v>0</v>
      </c>
      <c r="X1480" s="67">
        <v>0</v>
      </c>
      <c r="Y1480" s="68">
        <v>0</v>
      </c>
      <c r="Z1480" s="67">
        <v>0</v>
      </c>
      <c r="AA1480" s="67">
        <v>0</v>
      </c>
      <c r="AB1480" s="68">
        <v>0</v>
      </c>
      <c r="AC1480" s="68">
        <f t="shared" si="4999"/>
        <v>0</v>
      </c>
      <c r="AD1480" s="67">
        <f t="shared" si="5000"/>
        <v>0</v>
      </c>
      <c r="AE1480" s="67">
        <f t="shared" si="5000"/>
        <v>0</v>
      </c>
      <c r="AF1480" s="68">
        <f t="shared" si="5001"/>
        <v>0</v>
      </c>
      <c r="AG1480" s="67" t="e">
        <f>M1480+#REF!-V1480</f>
        <v>#REF!</v>
      </c>
      <c r="AH1480" s="67" t="e">
        <f>N1480+S1480-#REF!</f>
        <v>#REF!</v>
      </c>
      <c r="AI1480" s="68" t="e">
        <f t="shared" si="5002"/>
        <v>#REF!</v>
      </c>
      <c r="AJ1480" s="68" t="e">
        <f t="shared" si="5003"/>
        <v>#REF!</v>
      </c>
      <c r="AK1480" s="71">
        <v>0</v>
      </c>
      <c r="AL1480" s="71">
        <v>0</v>
      </c>
      <c r="AM1480" s="68">
        <f>AK1480+AL1480</f>
        <v>0</v>
      </c>
      <c r="AN1480" s="71">
        <v>0</v>
      </c>
      <c r="AO1480" s="71">
        <v>0</v>
      </c>
      <c r="AP1480" s="68">
        <f>+AN1480+AO1480</f>
        <v>0</v>
      </c>
      <c r="AQ1480" s="68">
        <f>+AM1480+AP1480</f>
        <v>0</v>
      </c>
      <c r="AR1480" s="71">
        <v>0</v>
      </c>
      <c r="AS1480" s="71">
        <v>0</v>
      </c>
      <c r="AT1480" s="68">
        <f>AR1480+AS1480</f>
        <v>0</v>
      </c>
      <c r="AU1480" s="71">
        <v>0</v>
      </c>
      <c r="AV1480" s="71">
        <v>0</v>
      </c>
      <c r="AW1480" s="68">
        <f>+AU1480+AV1480</f>
        <v>0</v>
      </c>
      <c r="AX1480" s="68">
        <f>+AT1480+AW1480</f>
        <v>0</v>
      </c>
      <c r="AY1480" s="71">
        <v>0</v>
      </c>
      <c r="AZ1480" s="71">
        <v>0</v>
      </c>
      <c r="BA1480" s="68">
        <f>AY1480+AZ1480</f>
        <v>0</v>
      </c>
      <c r="BB1480" s="71">
        <v>0</v>
      </c>
      <c r="BC1480" s="71">
        <v>0</v>
      </c>
      <c r="BD1480" s="68">
        <f>+BB1480+BC1480</f>
        <v>0</v>
      </c>
      <c r="BE1480" s="68">
        <f>+BA1480+BD1480</f>
        <v>0</v>
      </c>
      <c r="BF1480" s="67">
        <f t="shared" si="5004"/>
        <v>0</v>
      </c>
      <c r="BG1480" s="67">
        <f t="shared" si="5004"/>
        <v>0</v>
      </c>
      <c r="BH1480" s="68">
        <f t="shared" si="5005"/>
        <v>0</v>
      </c>
      <c r="BI1480" s="67" t="e">
        <f t="shared" si="5006"/>
        <v>#REF!</v>
      </c>
      <c r="BJ1480" s="67" t="e">
        <f t="shared" si="5007"/>
        <v>#REF!</v>
      </c>
      <c r="BK1480" s="67" t="e">
        <f t="shared" si="5008"/>
        <v>#REF!</v>
      </c>
      <c r="BL1480" s="67" t="e">
        <f t="shared" si="4946"/>
        <v>#REF!</v>
      </c>
      <c r="BM1480" s="305">
        <v>0</v>
      </c>
      <c r="BN1480" s="305">
        <v>0</v>
      </c>
      <c r="BO1480" s="306"/>
      <c r="BP1480" s="306"/>
      <c r="BQ1480" s="305">
        <v>0</v>
      </c>
      <c r="BR1480" s="305">
        <v>0</v>
      </c>
      <c r="BS1480" s="114" t="s">
        <v>208</v>
      </c>
      <c r="BT1480" s="77"/>
    </row>
    <row r="1481" spans="1:72" s="46" customFormat="1" ht="36.75" hidden="1" customHeight="1">
      <c r="A1481" s="77"/>
      <c r="B1481" s="104">
        <v>2014</v>
      </c>
      <c r="C1481" s="105">
        <v>8317</v>
      </c>
      <c r="D1481" s="104">
        <v>7</v>
      </c>
      <c r="E1481" s="104">
        <v>5000</v>
      </c>
      <c r="F1481" s="104">
        <v>5200</v>
      </c>
      <c r="G1481" s="104">
        <v>523</v>
      </c>
      <c r="H1481" s="104">
        <v>4</v>
      </c>
      <c r="I1481" s="119" t="s">
        <v>297</v>
      </c>
      <c r="J1481" s="67">
        <v>0</v>
      </c>
      <c r="K1481" s="67">
        <v>0</v>
      </c>
      <c r="L1481" s="68">
        <f>J1481+K1481</f>
        <v>0</v>
      </c>
      <c r="M1481" s="67">
        <v>0</v>
      </c>
      <c r="N1481" s="67">
        <v>0</v>
      </c>
      <c r="O1481" s="68">
        <f>+M1481+N1481</f>
        <v>0</v>
      </c>
      <c r="P1481" s="68">
        <f>+L1481+O1481</f>
        <v>0</v>
      </c>
      <c r="Q1481" s="71">
        <v>0</v>
      </c>
      <c r="R1481" s="71">
        <v>0</v>
      </c>
      <c r="S1481" s="71">
        <v>0</v>
      </c>
      <c r="T1481" s="71">
        <v>0</v>
      </c>
      <c r="U1481" s="71">
        <v>0</v>
      </c>
      <c r="V1481" s="71">
        <v>0</v>
      </c>
      <c r="W1481" s="67">
        <v>0</v>
      </c>
      <c r="X1481" s="67">
        <v>0</v>
      </c>
      <c r="Y1481" s="68">
        <v>0</v>
      </c>
      <c r="Z1481" s="67">
        <v>0</v>
      </c>
      <c r="AA1481" s="67">
        <v>0</v>
      </c>
      <c r="AB1481" s="68">
        <v>0</v>
      </c>
      <c r="AC1481" s="68">
        <f t="shared" si="4999"/>
        <v>0</v>
      </c>
      <c r="AD1481" s="67">
        <f t="shared" si="5000"/>
        <v>0</v>
      </c>
      <c r="AE1481" s="67">
        <f t="shared" si="5000"/>
        <v>0</v>
      </c>
      <c r="AF1481" s="68">
        <f t="shared" si="5001"/>
        <v>0</v>
      </c>
      <c r="AG1481" s="67" t="e">
        <f>M1481+#REF!-V1481</f>
        <v>#REF!</v>
      </c>
      <c r="AH1481" s="67" t="e">
        <f>N1481+S1481-#REF!</f>
        <v>#REF!</v>
      </c>
      <c r="AI1481" s="68" t="e">
        <f t="shared" si="5002"/>
        <v>#REF!</v>
      </c>
      <c r="AJ1481" s="68" t="e">
        <f t="shared" si="5003"/>
        <v>#REF!</v>
      </c>
      <c r="AK1481" s="71">
        <v>0</v>
      </c>
      <c r="AL1481" s="71">
        <v>0</v>
      </c>
      <c r="AM1481" s="68">
        <f>AK1481+AL1481</f>
        <v>0</v>
      </c>
      <c r="AN1481" s="71">
        <v>0</v>
      </c>
      <c r="AO1481" s="71">
        <v>0</v>
      </c>
      <c r="AP1481" s="68">
        <f>+AN1481+AO1481</f>
        <v>0</v>
      </c>
      <c r="AQ1481" s="68">
        <f>+AM1481+AP1481</f>
        <v>0</v>
      </c>
      <c r="AR1481" s="71">
        <v>0</v>
      </c>
      <c r="AS1481" s="71">
        <v>0</v>
      </c>
      <c r="AT1481" s="68">
        <f>AR1481+AS1481</f>
        <v>0</v>
      </c>
      <c r="AU1481" s="71">
        <v>0</v>
      </c>
      <c r="AV1481" s="71">
        <v>0</v>
      </c>
      <c r="AW1481" s="68">
        <f>+AU1481+AV1481</f>
        <v>0</v>
      </c>
      <c r="AX1481" s="68">
        <f>+AT1481+AW1481</f>
        <v>0</v>
      </c>
      <c r="AY1481" s="71">
        <v>0</v>
      </c>
      <c r="AZ1481" s="71">
        <v>0</v>
      </c>
      <c r="BA1481" s="68">
        <f>AY1481+AZ1481</f>
        <v>0</v>
      </c>
      <c r="BB1481" s="71">
        <v>0</v>
      </c>
      <c r="BC1481" s="71">
        <v>0</v>
      </c>
      <c r="BD1481" s="68">
        <f>+BB1481+BC1481</f>
        <v>0</v>
      </c>
      <c r="BE1481" s="68">
        <f>+BA1481+BD1481</f>
        <v>0</v>
      </c>
      <c r="BF1481" s="67">
        <f t="shared" si="5004"/>
        <v>0</v>
      </c>
      <c r="BG1481" s="67">
        <f t="shared" si="5004"/>
        <v>0</v>
      </c>
      <c r="BH1481" s="68">
        <f t="shared" si="5005"/>
        <v>0</v>
      </c>
      <c r="BI1481" s="67" t="e">
        <f t="shared" si="5006"/>
        <v>#REF!</v>
      </c>
      <c r="BJ1481" s="67" t="e">
        <f t="shared" si="5007"/>
        <v>#REF!</v>
      </c>
      <c r="BK1481" s="67" t="e">
        <f t="shared" si="5008"/>
        <v>#REF!</v>
      </c>
      <c r="BL1481" s="67" t="e">
        <f t="shared" si="4946"/>
        <v>#REF!</v>
      </c>
      <c r="BM1481" s="305">
        <v>0</v>
      </c>
      <c r="BN1481" s="305">
        <v>0</v>
      </c>
      <c r="BO1481" s="306"/>
      <c r="BP1481" s="306"/>
      <c r="BQ1481" s="305">
        <v>0</v>
      </c>
      <c r="BR1481" s="305">
        <v>0</v>
      </c>
      <c r="BS1481" s="114" t="s">
        <v>208</v>
      </c>
      <c r="BT1481" s="77"/>
    </row>
    <row r="1482" spans="1:72" s="46" customFormat="1" ht="36.75" hidden="1" customHeight="1">
      <c r="A1482" s="77"/>
      <c r="B1482" s="104">
        <v>2014</v>
      </c>
      <c r="C1482" s="105">
        <v>8317</v>
      </c>
      <c r="D1482" s="104">
        <v>7</v>
      </c>
      <c r="E1482" s="104">
        <v>5000</v>
      </c>
      <c r="F1482" s="104">
        <v>5200</v>
      </c>
      <c r="G1482" s="104">
        <v>523</v>
      </c>
      <c r="H1482" s="104">
        <v>5</v>
      </c>
      <c r="I1482" s="119" t="s">
        <v>174</v>
      </c>
      <c r="J1482" s="67">
        <v>0</v>
      </c>
      <c r="K1482" s="67">
        <v>0</v>
      </c>
      <c r="L1482" s="68">
        <f>J1482+K1482</f>
        <v>0</v>
      </c>
      <c r="M1482" s="67">
        <v>0</v>
      </c>
      <c r="N1482" s="67">
        <v>0</v>
      </c>
      <c r="O1482" s="68">
        <f>+M1482+N1482</f>
        <v>0</v>
      </c>
      <c r="P1482" s="68">
        <f>+L1482+O1482</f>
        <v>0</v>
      </c>
      <c r="Q1482" s="71">
        <v>0</v>
      </c>
      <c r="R1482" s="71">
        <v>0</v>
      </c>
      <c r="S1482" s="71">
        <v>0</v>
      </c>
      <c r="T1482" s="71">
        <v>0</v>
      </c>
      <c r="U1482" s="71">
        <v>0</v>
      </c>
      <c r="V1482" s="71">
        <v>0</v>
      </c>
      <c r="W1482" s="67">
        <v>0</v>
      </c>
      <c r="X1482" s="67">
        <v>0</v>
      </c>
      <c r="Y1482" s="68">
        <v>0</v>
      </c>
      <c r="Z1482" s="67">
        <v>0</v>
      </c>
      <c r="AA1482" s="67">
        <v>0</v>
      </c>
      <c r="AB1482" s="68">
        <v>0</v>
      </c>
      <c r="AC1482" s="68">
        <f t="shared" si="4999"/>
        <v>0</v>
      </c>
      <c r="AD1482" s="67">
        <f t="shared" si="5000"/>
        <v>0</v>
      </c>
      <c r="AE1482" s="67">
        <f t="shared" si="5000"/>
        <v>0</v>
      </c>
      <c r="AF1482" s="68">
        <f t="shared" si="5001"/>
        <v>0</v>
      </c>
      <c r="AG1482" s="67" t="e">
        <f>M1482+#REF!-V1482</f>
        <v>#REF!</v>
      </c>
      <c r="AH1482" s="67" t="e">
        <f>N1482+S1482-#REF!</f>
        <v>#REF!</v>
      </c>
      <c r="AI1482" s="68" t="e">
        <f t="shared" si="5002"/>
        <v>#REF!</v>
      </c>
      <c r="AJ1482" s="68" t="e">
        <f t="shared" si="5003"/>
        <v>#REF!</v>
      </c>
      <c r="AK1482" s="71">
        <v>0</v>
      </c>
      <c r="AL1482" s="71">
        <v>0</v>
      </c>
      <c r="AM1482" s="68">
        <f>AK1482+AL1482</f>
        <v>0</v>
      </c>
      <c r="AN1482" s="71">
        <v>0</v>
      </c>
      <c r="AO1482" s="71">
        <v>0</v>
      </c>
      <c r="AP1482" s="68">
        <f>+AN1482+AO1482</f>
        <v>0</v>
      </c>
      <c r="AQ1482" s="68">
        <f>+AM1482+AP1482</f>
        <v>0</v>
      </c>
      <c r="AR1482" s="71">
        <v>0</v>
      </c>
      <c r="AS1482" s="71">
        <v>0</v>
      </c>
      <c r="AT1482" s="68">
        <f>AR1482+AS1482</f>
        <v>0</v>
      </c>
      <c r="AU1482" s="71">
        <v>0</v>
      </c>
      <c r="AV1482" s="71">
        <v>0</v>
      </c>
      <c r="AW1482" s="68">
        <f>+AU1482+AV1482</f>
        <v>0</v>
      </c>
      <c r="AX1482" s="68">
        <f>+AT1482+AW1482</f>
        <v>0</v>
      </c>
      <c r="AY1482" s="71">
        <v>0</v>
      </c>
      <c r="AZ1482" s="71">
        <v>0</v>
      </c>
      <c r="BA1482" s="68">
        <f>AY1482+AZ1482</f>
        <v>0</v>
      </c>
      <c r="BB1482" s="71">
        <v>0</v>
      </c>
      <c r="BC1482" s="71">
        <v>0</v>
      </c>
      <c r="BD1482" s="68">
        <f>+BB1482+BC1482</f>
        <v>0</v>
      </c>
      <c r="BE1482" s="68">
        <f>+BA1482+BD1482</f>
        <v>0</v>
      </c>
      <c r="BF1482" s="67">
        <f t="shared" si="5004"/>
        <v>0</v>
      </c>
      <c r="BG1482" s="67">
        <f t="shared" si="5004"/>
        <v>0</v>
      </c>
      <c r="BH1482" s="68">
        <f t="shared" si="5005"/>
        <v>0</v>
      </c>
      <c r="BI1482" s="67" t="e">
        <f t="shared" si="5006"/>
        <v>#REF!</v>
      </c>
      <c r="BJ1482" s="67" t="e">
        <f t="shared" si="5007"/>
        <v>#REF!</v>
      </c>
      <c r="BK1482" s="67" t="e">
        <f t="shared" si="5008"/>
        <v>#REF!</v>
      </c>
      <c r="BL1482" s="67" t="e">
        <f t="shared" si="4946"/>
        <v>#REF!</v>
      </c>
      <c r="BM1482" s="305">
        <v>0</v>
      </c>
      <c r="BN1482" s="305">
        <v>0</v>
      </c>
      <c r="BO1482" s="306"/>
      <c r="BP1482" s="306"/>
      <c r="BQ1482" s="305">
        <v>0</v>
      </c>
      <c r="BR1482" s="305">
        <v>0</v>
      </c>
      <c r="BS1482" s="114" t="s">
        <v>208</v>
      </c>
      <c r="BT1482" s="77"/>
    </row>
    <row r="1483" spans="1:72" s="79" customFormat="1" ht="41.25" hidden="1" customHeight="1">
      <c r="A1483" s="77"/>
      <c r="B1483" s="59">
        <v>2014</v>
      </c>
      <c r="C1483" s="60">
        <v>8317</v>
      </c>
      <c r="D1483" s="59">
        <v>7</v>
      </c>
      <c r="E1483" s="59">
        <v>5000</v>
      </c>
      <c r="F1483" s="59">
        <v>5200</v>
      </c>
      <c r="G1483" s="59">
        <v>529</v>
      </c>
      <c r="H1483" s="59"/>
      <c r="I1483" s="61" t="s">
        <v>175</v>
      </c>
      <c r="J1483" s="62">
        <f>SUM(J1484:J1490)</f>
        <v>0</v>
      </c>
      <c r="K1483" s="62">
        <f t="shared" ref="K1483:P1483" si="5009">SUM(K1484:K1490)</f>
        <v>0</v>
      </c>
      <c r="L1483" s="62">
        <f t="shared" si="5009"/>
        <v>0</v>
      </c>
      <c r="M1483" s="62">
        <f t="shared" si="5009"/>
        <v>0</v>
      </c>
      <c r="N1483" s="62">
        <f t="shared" si="5009"/>
        <v>0</v>
      </c>
      <c r="O1483" s="62">
        <f t="shared" si="5009"/>
        <v>0</v>
      </c>
      <c r="P1483" s="62">
        <f t="shared" si="5009"/>
        <v>0</v>
      </c>
      <c r="Q1483" s="62">
        <f>SUM(Q1484:Q1490)</f>
        <v>0</v>
      </c>
      <c r="R1483" s="62">
        <f t="shared" ref="R1483:S1483" si="5010">SUM(R1484:R1490)</f>
        <v>0</v>
      </c>
      <c r="S1483" s="62">
        <f t="shared" si="5010"/>
        <v>0</v>
      </c>
      <c r="T1483" s="62">
        <f>SUM(T1484:T1490)</f>
        <v>0</v>
      </c>
      <c r="U1483" s="62">
        <f t="shared" ref="U1483:V1483" si="5011">SUM(U1484:U1490)</f>
        <v>0</v>
      </c>
      <c r="V1483" s="62">
        <f t="shared" si="5011"/>
        <v>0</v>
      </c>
      <c r="W1483" s="62">
        <v>0</v>
      </c>
      <c r="X1483" s="62">
        <v>0</v>
      </c>
      <c r="Y1483" s="62">
        <v>0</v>
      </c>
      <c r="Z1483" s="62">
        <v>0</v>
      </c>
      <c r="AA1483" s="62">
        <v>0</v>
      </c>
      <c r="AB1483" s="62">
        <v>0</v>
      </c>
      <c r="AC1483" s="62">
        <f t="shared" ref="AC1483" si="5012">SUM(AC1484:AC1490)</f>
        <v>0</v>
      </c>
      <c r="AD1483" s="62">
        <f>SUM(AD1484:AD1490)</f>
        <v>0</v>
      </c>
      <c r="AE1483" s="62">
        <f t="shared" ref="AE1483:AJ1483" si="5013">SUM(AE1484:AE1490)</f>
        <v>0</v>
      </c>
      <c r="AF1483" s="62">
        <f t="shared" si="5013"/>
        <v>0</v>
      </c>
      <c r="AG1483" s="62" t="e">
        <f t="shared" si="5013"/>
        <v>#REF!</v>
      </c>
      <c r="AH1483" s="62" t="e">
        <f t="shared" si="5013"/>
        <v>#REF!</v>
      </c>
      <c r="AI1483" s="62" t="e">
        <f t="shared" si="5013"/>
        <v>#REF!</v>
      </c>
      <c r="AJ1483" s="62" t="e">
        <f t="shared" si="5013"/>
        <v>#REF!</v>
      </c>
      <c r="AK1483" s="62">
        <f>SUM(AK1484:AK1490)</f>
        <v>0</v>
      </c>
      <c r="AL1483" s="62">
        <f t="shared" ref="AL1483:AQ1483" si="5014">SUM(AL1484:AL1490)</f>
        <v>0</v>
      </c>
      <c r="AM1483" s="62">
        <f t="shared" si="5014"/>
        <v>0</v>
      </c>
      <c r="AN1483" s="62">
        <f t="shared" si="5014"/>
        <v>0</v>
      </c>
      <c r="AO1483" s="62">
        <f t="shared" si="5014"/>
        <v>0</v>
      </c>
      <c r="AP1483" s="62">
        <f t="shared" si="5014"/>
        <v>0</v>
      </c>
      <c r="AQ1483" s="62">
        <f t="shared" si="5014"/>
        <v>0</v>
      </c>
      <c r="AR1483" s="62">
        <f>SUM(AR1484:AR1490)</f>
        <v>0</v>
      </c>
      <c r="AS1483" s="62">
        <f t="shared" ref="AS1483:AX1483" si="5015">SUM(AS1484:AS1490)</f>
        <v>0</v>
      </c>
      <c r="AT1483" s="62">
        <f t="shared" si="5015"/>
        <v>0</v>
      </c>
      <c r="AU1483" s="62">
        <f t="shared" si="5015"/>
        <v>0</v>
      </c>
      <c r="AV1483" s="62">
        <f t="shared" si="5015"/>
        <v>0</v>
      </c>
      <c r="AW1483" s="62">
        <f t="shared" si="5015"/>
        <v>0</v>
      </c>
      <c r="AX1483" s="62">
        <f t="shared" si="5015"/>
        <v>0</v>
      </c>
      <c r="AY1483" s="62">
        <f>SUM(AY1484:AY1490)</f>
        <v>0</v>
      </c>
      <c r="AZ1483" s="62">
        <f t="shared" ref="AZ1483:BE1483" si="5016">SUM(AZ1484:AZ1490)</f>
        <v>0</v>
      </c>
      <c r="BA1483" s="62">
        <f t="shared" si="5016"/>
        <v>0</v>
      </c>
      <c r="BB1483" s="62">
        <f t="shared" si="5016"/>
        <v>0</v>
      </c>
      <c r="BC1483" s="62">
        <f t="shared" si="5016"/>
        <v>0</v>
      </c>
      <c r="BD1483" s="62">
        <f t="shared" si="5016"/>
        <v>0</v>
      </c>
      <c r="BE1483" s="62">
        <f t="shared" si="5016"/>
        <v>0</v>
      </c>
      <c r="BF1483" s="62">
        <f>SUM(BF1484:BF1490)</f>
        <v>0</v>
      </c>
      <c r="BG1483" s="62">
        <f t="shared" ref="BG1483:BI1483" si="5017">SUM(BG1484:BG1490)</f>
        <v>0</v>
      </c>
      <c r="BH1483" s="62">
        <f t="shared" si="5017"/>
        <v>0</v>
      </c>
      <c r="BI1483" s="62" t="e">
        <f t="shared" si="5017"/>
        <v>#REF!</v>
      </c>
      <c r="BJ1483" s="62" t="e">
        <f t="shared" ref="BJ1483:BK1483" si="5018">SUM(BJ1484:BJ1490)</f>
        <v>#REF!</v>
      </c>
      <c r="BK1483" s="62" t="e">
        <f t="shared" si="5018"/>
        <v>#REF!</v>
      </c>
      <c r="BL1483" s="62" t="e">
        <f t="shared" si="4946"/>
        <v>#REF!</v>
      </c>
      <c r="BM1483" s="169"/>
      <c r="BN1483" s="304"/>
      <c r="BO1483" s="169"/>
      <c r="BP1483" s="304"/>
      <c r="BQ1483" s="169"/>
      <c r="BR1483" s="304"/>
      <c r="BS1483" s="64"/>
      <c r="BT1483" s="77"/>
    </row>
    <row r="1484" spans="1:72" s="46" customFormat="1" ht="36.75" hidden="1" customHeight="1">
      <c r="A1484" s="77"/>
      <c r="B1484" s="104">
        <v>2014</v>
      </c>
      <c r="C1484" s="105">
        <v>8317</v>
      </c>
      <c r="D1484" s="104">
        <v>7</v>
      </c>
      <c r="E1484" s="104">
        <v>5000</v>
      </c>
      <c r="F1484" s="104">
        <v>5200</v>
      </c>
      <c r="G1484" s="104">
        <v>529</v>
      </c>
      <c r="H1484" s="104">
        <v>1</v>
      </c>
      <c r="I1484" s="119" t="s">
        <v>875</v>
      </c>
      <c r="J1484" s="67">
        <v>0</v>
      </c>
      <c r="K1484" s="67">
        <v>0</v>
      </c>
      <c r="L1484" s="68">
        <f t="shared" ref="L1484:L1490" si="5019">J1484+K1484</f>
        <v>0</v>
      </c>
      <c r="M1484" s="67">
        <v>0</v>
      </c>
      <c r="N1484" s="67">
        <v>0</v>
      </c>
      <c r="O1484" s="68">
        <f t="shared" ref="O1484:O1490" si="5020">+M1484+N1484</f>
        <v>0</v>
      </c>
      <c r="P1484" s="68">
        <f t="shared" ref="P1484:P1490" si="5021">+L1484+O1484</f>
        <v>0</v>
      </c>
      <c r="Q1484" s="71">
        <v>0</v>
      </c>
      <c r="R1484" s="71">
        <v>0</v>
      </c>
      <c r="S1484" s="71">
        <v>0</v>
      </c>
      <c r="T1484" s="71">
        <v>0</v>
      </c>
      <c r="U1484" s="71">
        <v>0</v>
      </c>
      <c r="V1484" s="71">
        <v>0</v>
      </c>
      <c r="W1484" s="67">
        <v>0</v>
      </c>
      <c r="X1484" s="67">
        <v>0</v>
      </c>
      <c r="Y1484" s="68">
        <v>0</v>
      </c>
      <c r="Z1484" s="67">
        <v>0</v>
      </c>
      <c r="AA1484" s="67">
        <v>0</v>
      </c>
      <c r="AB1484" s="68">
        <v>0</v>
      </c>
      <c r="AC1484" s="68">
        <f t="shared" ref="AC1484:AC1490" si="5022">+Y1484+AB1484</f>
        <v>0</v>
      </c>
      <c r="AD1484" s="67">
        <f t="shared" ref="AD1484:AE1490" si="5023">J1484+Q1484-T1484</f>
        <v>0</v>
      </c>
      <c r="AE1484" s="67">
        <f t="shared" si="5023"/>
        <v>0</v>
      </c>
      <c r="AF1484" s="68">
        <f t="shared" ref="AF1484:AF1490" si="5024">AD1484+AE1484</f>
        <v>0</v>
      </c>
      <c r="AG1484" s="67" t="e">
        <f>M1484+#REF!-V1484</f>
        <v>#REF!</v>
      </c>
      <c r="AH1484" s="67" t="e">
        <f>N1484+S1484-#REF!</f>
        <v>#REF!</v>
      </c>
      <c r="AI1484" s="68" t="e">
        <f t="shared" ref="AI1484:AI1490" si="5025">+AG1484+AH1484</f>
        <v>#REF!</v>
      </c>
      <c r="AJ1484" s="68" t="e">
        <f t="shared" ref="AJ1484:AJ1490" si="5026">+AF1484+AI1484</f>
        <v>#REF!</v>
      </c>
      <c r="AK1484" s="71">
        <v>0</v>
      </c>
      <c r="AL1484" s="71">
        <v>0</v>
      </c>
      <c r="AM1484" s="68">
        <f t="shared" ref="AM1484:AM1490" si="5027">AK1484+AL1484</f>
        <v>0</v>
      </c>
      <c r="AN1484" s="71">
        <v>0</v>
      </c>
      <c r="AO1484" s="71">
        <v>0</v>
      </c>
      <c r="AP1484" s="68">
        <f t="shared" ref="AP1484:AP1490" si="5028">+AN1484+AO1484</f>
        <v>0</v>
      </c>
      <c r="AQ1484" s="68">
        <f t="shared" ref="AQ1484:AQ1490" si="5029">+AM1484+AP1484</f>
        <v>0</v>
      </c>
      <c r="AR1484" s="71">
        <v>0</v>
      </c>
      <c r="AS1484" s="71">
        <v>0</v>
      </c>
      <c r="AT1484" s="68">
        <f t="shared" ref="AT1484:AT1490" si="5030">AR1484+AS1484</f>
        <v>0</v>
      </c>
      <c r="AU1484" s="71">
        <v>0</v>
      </c>
      <c r="AV1484" s="71">
        <v>0</v>
      </c>
      <c r="AW1484" s="68">
        <f t="shared" ref="AW1484:AW1490" si="5031">+AU1484+AV1484</f>
        <v>0</v>
      </c>
      <c r="AX1484" s="68">
        <f t="shared" ref="AX1484:AX1490" si="5032">+AT1484+AW1484</f>
        <v>0</v>
      </c>
      <c r="AY1484" s="71">
        <v>0</v>
      </c>
      <c r="AZ1484" s="71">
        <v>0</v>
      </c>
      <c r="BA1484" s="68">
        <f t="shared" ref="BA1484:BA1490" si="5033">AY1484+AZ1484</f>
        <v>0</v>
      </c>
      <c r="BB1484" s="71">
        <v>0</v>
      </c>
      <c r="BC1484" s="71">
        <v>0</v>
      </c>
      <c r="BD1484" s="68">
        <f t="shared" ref="BD1484:BD1490" si="5034">+BB1484+BC1484</f>
        <v>0</v>
      </c>
      <c r="BE1484" s="68">
        <f t="shared" ref="BE1484:BE1490" si="5035">+BA1484+BD1484</f>
        <v>0</v>
      </c>
      <c r="BF1484" s="67">
        <f t="shared" ref="BF1484:BG1490" si="5036">AD1484-AK1484-AR1484-AY1484</f>
        <v>0</v>
      </c>
      <c r="BG1484" s="67">
        <f t="shared" si="5036"/>
        <v>0</v>
      </c>
      <c r="BH1484" s="68">
        <f t="shared" ref="BH1484:BH1490" si="5037">BF1484+BG1484</f>
        <v>0</v>
      </c>
      <c r="BI1484" s="67" t="e">
        <f t="shared" ref="BI1484:BI1490" si="5038">AG1484-AN1484-AU1484-BB1484</f>
        <v>#REF!</v>
      </c>
      <c r="BJ1484" s="67" t="e">
        <f t="shared" ref="BJ1484:BJ1490" si="5039">AH1484-AO1484-AV1484-BC1484</f>
        <v>#REF!</v>
      </c>
      <c r="BK1484" s="67" t="e">
        <f t="shared" ref="BK1484:BK1490" si="5040">AI1484-AP1484-AW1484-BD1484</f>
        <v>#REF!</v>
      </c>
      <c r="BL1484" s="67" t="e">
        <f t="shared" si="4946"/>
        <v>#REF!</v>
      </c>
      <c r="BM1484" s="305">
        <v>0</v>
      </c>
      <c r="BN1484" s="305">
        <v>0</v>
      </c>
      <c r="BO1484" s="306"/>
      <c r="BP1484" s="306"/>
      <c r="BQ1484" s="305">
        <v>0</v>
      </c>
      <c r="BR1484" s="305">
        <v>0</v>
      </c>
      <c r="BS1484" s="114" t="s">
        <v>208</v>
      </c>
      <c r="BT1484" s="77"/>
    </row>
    <row r="1485" spans="1:72" s="46" customFormat="1" ht="36.75" hidden="1" customHeight="1">
      <c r="A1485" s="77"/>
      <c r="B1485" s="104">
        <v>2014</v>
      </c>
      <c r="C1485" s="105">
        <v>8317</v>
      </c>
      <c r="D1485" s="104">
        <v>7</v>
      </c>
      <c r="E1485" s="104">
        <v>5000</v>
      </c>
      <c r="F1485" s="104">
        <v>5200</v>
      </c>
      <c r="G1485" s="104">
        <v>529</v>
      </c>
      <c r="H1485" s="104">
        <v>2</v>
      </c>
      <c r="I1485" s="119" t="s">
        <v>876</v>
      </c>
      <c r="J1485" s="67">
        <v>0</v>
      </c>
      <c r="K1485" s="67">
        <v>0</v>
      </c>
      <c r="L1485" s="68">
        <f t="shared" si="5019"/>
        <v>0</v>
      </c>
      <c r="M1485" s="67">
        <v>0</v>
      </c>
      <c r="N1485" s="67">
        <v>0</v>
      </c>
      <c r="O1485" s="68">
        <f t="shared" si="5020"/>
        <v>0</v>
      </c>
      <c r="P1485" s="68">
        <f t="shared" si="5021"/>
        <v>0</v>
      </c>
      <c r="Q1485" s="71">
        <v>0</v>
      </c>
      <c r="R1485" s="71">
        <v>0</v>
      </c>
      <c r="S1485" s="71">
        <v>0</v>
      </c>
      <c r="T1485" s="71">
        <v>0</v>
      </c>
      <c r="U1485" s="71">
        <v>0</v>
      </c>
      <c r="V1485" s="71">
        <v>0</v>
      </c>
      <c r="W1485" s="67">
        <v>0</v>
      </c>
      <c r="X1485" s="67">
        <v>0</v>
      </c>
      <c r="Y1485" s="68">
        <v>0</v>
      </c>
      <c r="Z1485" s="67">
        <v>0</v>
      </c>
      <c r="AA1485" s="67">
        <v>0</v>
      </c>
      <c r="AB1485" s="68">
        <v>0</v>
      </c>
      <c r="AC1485" s="68">
        <f t="shared" si="5022"/>
        <v>0</v>
      </c>
      <c r="AD1485" s="67">
        <f t="shared" si="5023"/>
        <v>0</v>
      </c>
      <c r="AE1485" s="67">
        <f t="shared" si="5023"/>
        <v>0</v>
      </c>
      <c r="AF1485" s="68">
        <f t="shared" si="5024"/>
        <v>0</v>
      </c>
      <c r="AG1485" s="67" t="e">
        <f>M1485+#REF!-V1485</f>
        <v>#REF!</v>
      </c>
      <c r="AH1485" s="67" t="e">
        <f>N1485+S1485-#REF!</f>
        <v>#REF!</v>
      </c>
      <c r="AI1485" s="68" t="e">
        <f t="shared" si="5025"/>
        <v>#REF!</v>
      </c>
      <c r="AJ1485" s="68" t="e">
        <f t="shared" si="5026"/>
        <v>#REF!</v>
      </c>
      <c r="AK1485" s="71">
        <v>0</v>
      </c>
      <c r="AL1485" s="71">
        <v>0</v>
      </c>
      <c r="AM1485" s="68">
        <f t="shared" si="5027"/>
        <v>0</v>
      </c>
      <c r="AN1485" s="71">
        <v>0</v>
      </c>
      <c r="AO1485" s="71">
        <v>0</v>
      </c>
      <c r="AP1485" s="68">
        <f t="shared" si="5028"/>
        <v>0</v>
      </c>
      <c r="AQ1485" s="68">
        <f t="shared" si="5029"/>
        <v>0</v>
      </c>
      <c r="AR1485" s="71">
        <v>0</v>
      </c>
      <c r="AS1485" s="71">
        <v>0</v>
      </c>
      <c r="AT1485" s="68">
        <f t="shared" si="5030"/>
        <v>0</v>
      </c>
      <c r="AU1485" s="71">
        <v>0</v>
      </c>
      <c r="AV1485" s="71">
        <v>0</v>
      </c>
      <c r="AW1485" s="68">
        <f t="shared" si="5031"/>
        <v>0</v>
      </c>
      <c r="AX1485" s="68">
        <f t="shared" si="5032"/>
        <v>0</v>
      </c>
      <c r="AY1485" s="71">
        <v>0</v>
      </c>
      <c r="AZ1485" s="71">
        <v>0</v>
      </c>
      <c r="BA1485" s="68">
        <f t="shared" si="5033"/>
        <v>0</v>
      </c>
      <c r="BB1485" s="71">
        <v>0</v>
      </c>
      <c r="BC1485" s="71">
        <v>0</v>
      </c>
      <c r="BD1485" s="68">
        <f t="shared" si="5034"/>
        <v>0</v>
      </c>
      <c r="BE1485" s="68">
        <f t="shared" si="5035"/>
        <v>0</v>
      </c>
      <c r="BF1485" s="67">
        <f t="shared" si="5036"/>
        <v>0</v>
      </c>
      <c r="BG1485" s="67">
        <f t="shared" si="5036"/>
        <v>0</v>
      </c>
      <c r="BH1485" s="68">
        <f t="shared" si="5037"/>
        <v>0</v>
      </c>
      <c r="BI1485" s="67" t="e">
        <f t="shared" si="5038"/>
        <v>#REF!</v>
      </c>
      <c r="BJ1485" s="67" t="e">
        <f t="shared" si="5039"/>
        <v>#REF!</v>
      </c>
      <c r="BK1485" s="67" t="e">
        <f t="shared" si="5040"/>
        <v>#REF!</v>
      </c>
      <c r="BL1485" s="67" t="e">
        <f t="shared" si="4946"/>
        <v>#REF!</v>
      </c>
      <c r="BM1485" s="305">
        <v>0</v>
      </c>
      <c r="BN1485" s="305">
        <v>0</v>
      </c>
      <c r="BO1485" s="306"/>
      <c r="BP1485" s="306"/>
      <c r="BQ1485" s="305">
        <v>0</v>
      </c>
      <c r="BR1485" s="305">
        <v>0</v>
      </c>
      <c r="BS1485" s="114" t="s">
        <v>208</v>
      </c>
      <c r="BT1485" s="77"/>
    </row>
    <row r="1486" spans="1:72" s="46" customFormat="1" ht="36.75" hidden="1" customHeight="1">
      <c r="A1486" s="77"/>
      <c r="B1486" s="104">
        <v>2014</v>
      </c>
      <c r="C1486" s="105">
        <v>8317</v>
      </c>
      <c r="D1486" s="104">
        <v>7</v>
      </c>
      <c r="E1486" s="104">
        <v>5000</v>
      </c>
      <c r="F1486" s="104">
        <v>5200</v>
      </c>
      <c r="G1486" s="104">
        <v>529</v>
      </c>
      <c r="H1486" s="104">
        <v>3</v>
      </c>
      <c r="I1486" s="119" t="s">
        <v>877</v>
      </c>
      <c r="J1486" s="67">
        <v>0</v>
      </c>
      <c r="K1486" s="67">
        <v>0</v>
      </c>
      <c r="L1486" s="68">
        <f t="shared" si="5019"/>
        <v>0</v>
      </c>
      <c r="M1486" s="67">
        <v>0</v>
      </c>
      <c r="N1486" s="67">
        <v>0</v>
      </c>
      <c r="O1486" s="68">
        <f t="shared" si="5020"/>
        <v>0</v>
      </c>
      <c r="P1486" s="68">
        <f t="shared" si="5021"/>
        <v>0</v>
      </c>
      <c r="Q1486" s="71">
        <v>0</v>
      </c>
      <c r="R1486" s="71">
        <v>0</v>
      </c>
      <c r="S1486" s="71">
        <v>0</v>
      </c>
      <c r="T1486" s="71">
        <v>0</v>
      </c>
      <c r="U1486" s="71">
        <v>0</v>
      </c>
      <c r="V1486" s="71">
        <v>0</v>
      </c>
      <c r="W1486" s="67">
        <v>0</v>
      </c>
      <c r="X1486" s="67">
        <v>0</v>
      </c>
      <c r="Y1486" s="68">
        <v>0</v>
      </c>
      <c r="Z1486" s="67">
        <v>0</v>
      </c>
      <c r="AA1486" s="67">
        <v>0</v>
      </c>
      <c r="AB1486" s="68">
        <v>0</v>
      </c>
      <c r="AC1486" s="68">
        <f t="shared" si="5022"/>
        <v>0</v>
      </c>
      <c r="AD1486" s="67">
        <f t="shared" si="5023"/>
        <v>0</v>
      </c>
      <c r="AE1486" s="67">
        <f t="shared" si="5023"/>
        <v>0</v>
      </c>
      <c r="AF1486" s="68">
        <f t="shared" si="5024"/>
        <v>0</v>
      </c>
      <c r="AG1486" s="67" t="e">
        <f>M1486+#REF!-V1486</f>
        <v>#REF!</v>
      </c>
      <c r="AH1486" s="67" t="e">
        <f>N1486+S1486-#REF!</f>
        <v>#REF!</v>
      </c>
      <c r="AI1486" s="68" t="e">
        <f t="shared" si="5025"/>
        <v>#REF!</v>
      </c>
      <c r="AJ1486" s="68" t="e">
        <f t="shared" si="5026"/>
        <v>#REF!</v>
      </c>
      <c r="AK1486" s="71">
        <v>0</v>
      </c>
      <c r="AL1486" s="71">
        <v>0</v>
      </c>
      <c r="AM1486" s="68">
        <f t="shared" si="5027"/>
        <v>0</v>
      </c>
      <c r="AN1486" s="71">
        <v>0</v>
      </c>
      <c r="AO1486" s="71">
        <v>0</v>
      </c>
      <c r="AP1486" s="68">
        <f t="shared" si="5028"/>
        <v>0</v>
      </c>
      <c r="AQ1486" s="68">
        <f t="shared" si="5029"/>
        <v>0</v>
      </c>
      <c r="AR1486" s="71">
        <v>0</v>
      </c>
      <c r="AS1486" s="71">
        <v>0</v>
      </c>
      <c r="AT1486" s="68">
        <f t="shared" si="5030"/>
        <v>0</v>
      </c>
      <c r="AU1486" s="71">
        <v>0</v>
      </c>
      <c r="AV1486" s="71">
        <v>0</v>
      </c>
      <c r="AW1486" s="68">
        <f t="shared" si="5031"/>
        <v>0</v>
      </c>
      <c r="AX1486" s="68">
        <f t="shared" si="5032"/>
        <v>0</v>
      </c>
      <c r="AY1486" s="71">
        <v>0</v>
      </c>
      <c r="AZ1486" s="71">
        <v>0</v>
      </c>
      <c r="BA1486" s="68">
        <f t="shared" si="5033"/>
        <v>0</v>
      </c>
      <c r="BB1486" s="71">
        <v>0</v>
      </c>
      <c r="BC1486" s="71">
        <v>0</v>
      </c>
      <c r="BD1486" s="68">
        <f t="shared" si="5034"/>
        <v>0</v>
      </c>
      <c r="BE1486" s="68">
        <f t="shared" si="5035"/>
        <v>0</v>
      </c>
      <c r="BF1486" s="67">
        <f t="shared" si="5036"/>
        <v>0</v>
      </c>
      <c r="BG1486" s="67">
        <f t="shared" si="5036"/>
        <v>0</v>
      </c>
      <c r="BH1486" s="68">
        <f t="shared" si="5037"/>
        <v>0</v>
      </c>
      <c r="BI1486" s="67" t="e">
        <f t="shared" si="5038"/>
        <v>#REF!</v>
      </c>
      <c r="BJ1486" s="67" t="e">
        <f t="shared" si="5039"/>
        <v>#REF!</v>
      </c>
      <c r="BK1486" s="67" t="e">
        <f t="shared" si="5040"/>
        <v>#REF!</v>
      </c>
      <c r="BL1486" s="67" t="e">
        <f t="shared" si="4946"/>
        <v>#REF!</v>
      </c>
      <c r="BM1486" s="305">
        <v>0</v>
      </c>
      <c r="BN1486" s="305">
        <v>0</v>
      </c>
      <c r="BO1486" s="306"/>
      <c r="BP1486" s="306"/>
      <c r="BQ1486" s="305">
        <v>0</v>
      </c>
      <c r="BR1486" s="305">
        <v>0</v>
      </c>
      <c r="BS1486" s="114" t="s">
        <v>208</v>
      </c>
      <c r="BT1486" s="77"/>
    </row>
    <row r="1487" spans="1:72" s="46" customFormat="1" ht="36.75" hidden="1" customHeight="1">
      <c r="A1487" s="77"/>
      <c r="B1487" s="104">
        <v>2014</v>
      </c>
      <c r="C1487" s="105">
        <v>8317</v>
      </c>
      <c r="D1487" s="104">
        <v>7</v>
      </c>
      <c r="E1487" s="104">
        <v>5000</v>
      </c>
      <c r="F1487" s="104">
        <v>5200</v>
      </c>
      <c r="G1487" s="104">
        <v>529</v>
      </c>
      <c r="H1487" s="104">
        <v>4</v>
      </c>
      <c r="I1487" s="119" t="s">
        <v>176</v>
      </c>
      <c r="J1487" s="67">
        <v>0</v>
      </c>
      <c r="K1487" s="67">
        <v>0</v>
      </c>
      <c r="L1487" s="68">
        <f t="shared" si="5019"/>
        <v>0</v>
      </c>
      <c r="M1487" s="67">
        <v>0</v>
      </c>
      <c r="N1487" s="67">
        <v>0</v>
      </c>
      <c r="O1487" s="68">
        <f t="shared" si="5020"/>
        <v>0</v>
      </c>
      <c r="P1487" s="68">
        <f t="shared" si="5021"/>
        <v>0</v>
      </c>
      <c r="Q1487" s="71">
        <v>0</v>
      </c>
      <c r="R1487" s="71">
        <v>0</v>
      </c>
      <c r="S1487" s="71">
        <v>0</v>
      </c>
      <c r="T1487" s="71">
        <v>0</v>
      </c>
      <c r="U1487" s="71">
        <v>0</v>
      </c>
      <c r="V1487" s="71">
        <v>0</v>
      </c>
      <c r="W1487" s="67">
        <v>0</v>
      </c>
      <c r="X1487" s="67">
        <v>0</v>
      </c>
      <c r="Y1487" s="68">
        <v>0</v>
      </c>
      <c r="Z1487" s="67">
        <v>0</v>
      </c>
      <c r="AA1487" s="67">
        <v>0</v>
      </c>
      <c r="AB1487" s="68">
        <v>0</v>
      </c>
      <c r="AC1487" s="68">
        <f t="shared" si="5022"/>
        <v>0</v>
      </c>
      <c r="AD1487" s="67">
        <f t="shared" si="5023"/>
        <v>0</v>
      </c>
      <c r="AE1487" s="67">
        <f t="shared" si="5023"/>
        <v>0</v>
      </c>
      <c r="AF1487" s="68">
        <f t="shared" si="5024"/>
        <v>0</v>
      </c>
      <c r="AG1487" s="67" t="e">
        <f>M1487+#REF!-V1487</f>
        <v>#REF!</v>
      </c>
      <c r="AH1487" s="67" t="e">
        <f>N1487+S1487-#REF!</f>
        <v>#REF!</v>
      </c>
      <c r="AI1487" s="68" t="e">
        <f t="shared" si="5025"/>
        <v>#REF!</v>
      </c>
      <c r="AJ1487" s="68" t="e">
        <f t="shared" si="5026"/>
        <v>#REF!</v>
      </c>
      <c r="AK1487" s="71">
        <v>0</v>
      </c>
      <c r="AL1487" s="71">
        <v>0</v>
      </c>
      <c r="AM1487" s="68">
        <f t="shared" si="5027"/>
        <v>0</v>
      </c>
      <c r="AN1487" s="71">
        <v>0</v>
      </c>
      <c r="AO1487" s="71">
        <v>0</v>
      </c>
      <c r="AP1487" s="68">
        <f t="shared" si="5028"/>
        <v>0</v>
      </c>
      <c r="AQ1487" s="68">
        <f t="shared" si="5029"/>
        <v>0</v>
      </c>
      <c r="AR1487" s="71">
        <v>0</v>
      </c>
      <c r="AS1487" s="71">
        <v>0</v>
      </c>
      <c r="AT1487" s="68">
        <f t="shared" si="5030"/>
        <v>0</v>
      </c>
      <c r="AU1487" s="71">
        <v>0</v>
      </c>
      <c r="AV1487" s="71">
        <v>0</v>
      </c>
      <c r="AW1487" s="68">
        <f t="shared" si="5031"/>
        <v>0</v>
      </c>
      <c r="AX1487" s="68">
        <f t="shared" si="5032"/>
        <v>0</v>
      </c>
      <c r="AY1487" s="71">
        <v>0</v>
      </c>
      <c r="AZ1487" s="71">
        <v>0</v>
      </c>
      <c r="BA1487" s="68">
        <f t="shared" si="5033"/>
        <v>0</v>
      </c>
      <c r="BB1487" s="71">
        <v>0</v>
      </c>
      <c r="BC1487" s="71">
        <v>0</v>
      </c>
      <c r="BD1487" s="68">
        <f t="shared" si="5034"/>
        <v>0</v>
      </c>
      <c r="BE1487" s="68">
        <f t="shared" si="5035"/>
        <v>0</v>
      </c>
      <c r="BF1487" s="67">
        <f t="shared" si="5036"/>
        <v>0</v>
      </c>
      <c r="BG1487" s="67">
        <f t="shared" si="5036"/>
        <v>0</v>
      </c>
      <c r="BH1487" s="68">
        <f t="shared" si="5037"/>
        <v>0</v>
      </c>
      <c r="BI1487" s="67" t="e">
        <f t="shared" si="5038"/>
        <v>#REF!</v>
      </c>
      <c r="BJ1487" s="67" t="e">
        <f t="shared" si="5039"/>
        <v>#REF!</v>
      </c>
      <c r="BK1487" s="67" t="e">
        <f t="shared" si="5040"/>
        <v>#REF!</v>
      </c>
      <c r="BL1487" s="67" t="e">
        <f t="shared" si="4946"/>
        <v>#REF!</v>
      </c>
      <c r="BM1487" s="305">
        <v>0</v>
      </c>
      <c r="BN1487" s="305">
        <v>0</v>
      </c>
      <c r="BO1487" s="306"/>
      <c r="BP1487" s="306"/>
      <c r="BQ1487" s="305">
        <v>0</v>
      </c>
      <c r="BR1487" s="305">
        <v>0</v>
      </c>
      <c r="BS1487" s="114" t="s">
        <v>208</v>
      </c>
      <c r="BT1487" s="77"/>
    </row>
    <row r="1488" spans="1:72" s="46" customFormat="1" ht="36.75" hidden="1" customHeight="1">
      <c r="A1488" s="77"/>
      <c r="B1488" s="104">
        <v>2014</v>
      </c>
      <c r="C1488" s="105">
        <v>8317</v>
      </c>
      <c r="D1488" s="104">
        <v>7</v>
      </c>
      <c r="E1488" s="104">
        <v>5000</v>
      </c>
      <c r="F1488" s="104">
        <v>5200</v>
      </c>
      <c r="G1488" s="104">
        <v>529</v>
      </c>
      <c r="H1488" s="104">
        <v>5</v>
      </c>
      <c r="I1488" s="119" t="s">
        <v>878</v>
      </c>
      <c r="J1488" s="67">
        <v>0</v>
      </c>
      <c r="K1488" s="67">
        <v>0</v>
      </c>
      <c r="L1488" s="68">
        <f t="shared" si="5019"/>
        <v>0</v>
      </c>
      <c r="M1488" s="67">
        <v>0</v>
      </c>
      <c r="N1488" s="67">
        <v>0</v>
      </c>
      <c r="O1488" s="68">
        <f t="shared" si="5020"/>
        <v>0</v>
      </c>
      <c r="P1488" s="68">
        <f t="shared" si="5021"/>
        <v>0</v>
      </c>
      <c r="Q1488" s="71">
        <v>0</v>
      </c>
      <c r="R1488" s="71">
        <v>0</v>
      </c>
      <c r="S1488" s="71">
        <v>0</v>
      </c>
      <c r="T1488" s="71">
        <v>0</v>
      </c>
      <c r="U1488" s="71">
        <v>0</v>
      </c>
      <c r="V1488" s="71">
        <v>0</v>
      </c>
      <c r="W1488" s="67">
        <v>0</v>
      </c>
      <c r="X1488" s="67">
        <v>0</v>
      </c>
      <c r="Y1488" s="68">
        <v>0</v>
      </c>
      <c r="Z1488" s="67">
        <v>0</v>
      </c>
      <c r="AA1488" s="67">
        <v>0</v>
      </c>
      <c r="AB1488" s="68">
        <v>0</v>
      </c>
      <c r="AC1488" s="68">
        <f t="shared" si="5022"/>
        <v>0</v>
      </c>
      <c r="AD1488" s="67">
        <f t="shared" si="5023"/>
        <v>0</v>
      </c>
      <c r="AE1488" s="67">
        <f t="shared" si="5023"/>
        <v>0</v>
      </c>
      <c r="AF1488" s="68">
        <f t="shared" si="5024"/>
        <v>0</v>
      </c>
      <c r="AG1488" s="67" t="e">
        <f>M1488+#REF!-V1488</f>
        <v>#REF!</v>
      </c>
      <c r="AH1488" s="67" t="e">
        <f>N1488+S1488-#REF!</f>
        <v>#REF!</v>
      </c>
      <c r="AI1488" s="68" t="e">
        <f t="shared" si="5025"/>
        <v>#REF!</v>
      </c>
      <c r="AJ1488" s="68" t="e">
        <f t="shared" si="5026"/>
        <v>#REF!</v>
      </c>
      <c r="AK1488" s="71">
        <v>0</v>
      </c>
      <c r="AL1488" s="71">
        <v>0</v>
      </c>
      <c r="AM1488" s="68">
        <f t="shared" si="5027"/>
        <v>0</v>
      </c>
      <c r="AN1488" s="71">
        <v>0</v>
      </c>
      <c r="AO1488" s="71">
        <v>0</v>
      </c>
      <c r="AP1488" s="68">
        <f t="shared" si="5028"/>
        <v>0</v>
      </c>
      <c r="AQ1488" s="68">
        <f t="shared" si="5029"/>
        <v>0</v>
      </c>
      <c r="AR1488" s="71">
        <v>0</v>
      </c>
      <c r="AS1488" s="71">
        <v>0</v>
      </c>
      <c r="AT1488" s="68">
        <f t="shared" si="5030"/>
        <v>0</v>
      </c>
      <c r="AU1488" s="71">
        <v>0</v>
      </c>
      <c r="AV1488" s="71">
        <v>0</v>
      </c>
      <c r="AW1488" s="68">
        <f t="shared" si="5031"/>
        <v>0</v>
      </c>
      <c r="AX1488" s="68">
        <f t="shared" si="5032"/>
        <v>0</v>
      </c>
      <c r="AY1488" s="71">
        <v>0</v>
      </c>
      <c r="AZ1488" s="71">
        <v>0</v>
      </c>
      <c r="BA1488" s="68">
        <f t="shared" si="5033"/>
        <v>0</v>
      </c>
      <c r="BB1488" s="71">
        <v>0</v>
      </c>
      <c r="BC1488" s="71">
        <v>0</v>
      </c>
      <c r="BD1488" s="68">
        <f t="shared" si="5034"/>
        <v>0</v>
      </c>
      <c r="BE1488" s="68">
        <f t="shared" si="5035"/>
        <v>0</v>
      </c>
      <c r="BF1488" s="67">
        <f t="shared" si="5036"/>
        <v>0</v>
      </c>
      <c r="BG1488" s="67">
        <f t="shared" si="5036"/>
        <v>0</v>
      </c>
      <c r="BH1488" s="68">
        <f t="shared" si="5037"/>
        <v>0</v>
      </c>
      <c r="BI1488" s="67" t="e">
        <f t="shared" si="5038"/>
        <v>#REF!</v>
      </c>
      <c r="BJ1488" s="67" t="e">
        <f t="shared" si="5039"/>
        <v>#REF!</v>
      </c>
      <c r="BK1488" s="67" t="e">
        <f t="shared" si="5040"/>
        <v>#REF!</v>
      </c>
      <c r="BL1488" s="67" t="e">
        <f t="shared" si="4946"/>
        <v>#REF!</v>
      </c>
      <c r="BM1488" s="305">
        <v>0</v>
      </c>
      <c r="BN1488" s="305">
        <v>0</v>
      </c>
      <c r="BO1488" s="306"/>
      <c r="BP1488" s="306"/>
      <c r="BQ1488" s="305">
        <v>0</v>
      </c>
      <c r="BR1488" s="305">
        <v>0</v>
      </c>
      <c r="BS1488" s="114" t="s">
        <v>208</v>
      </c>
      <c r="BT1488" s="77"/>
    </row>
    <row r="1489" spans="1:72" s="46" customFormat="1" ht="36.75" hidden="1" customHeight="1">
      <c r="A1489" s="77"/>
      <c r="B1489" s="104">
        <v>2014</v>
      </c>
      <c r="C1489" s="105">
        <v>8317</v>
      </c>
      <c r="D1489" s="104">
        <v>7</v>
      </c>
      <c r="E1489" s="104">
        <v>5000</v>
      </c>
      <c r="F1489" s="104">
        <v>5200</v>
      </c>
      <c r="G1489" s="104">
        <v>529</v>
      </c>
      <c r="H1489" s="104">
        <v>6</v>
      </c>
      <c r="I1489" s="119" t="s">
        <v>879</v>
      </c>
      <c r="J1489" s="67">
        <v>0</v>
      </c>
      <c r="K1489" s="67">
        <v>0</v>
      </c>
      <c r="L1489" s="68">
        <f t="shared" si="5019"/>
        <v>0</v>
      </c>
      <c r="M1489" s="67">
        <v>0</v>
      </c>
      <c r="N1489" s="67">
        <v>0</v>
      </c>
      <c r="O1489" s="68">
        <f t="shared" si="5020"/>
        <v>0</v>
      </c>
      <c r="P1489" s="68">
        <f t="shared" si="5021"/>
        <v>0</v>
      </c>
      <c r="Q1489" s="71">
        <v>0</v>
      </c>
      <c r="R1489" s="71">
        <v>0</v>
      </c>
      <c r="S1489" s="71">
        <v>0</v>
      </c>
      <c r="T1489" s="71">
        <v>0</v>
      </c>
      <c r="U1489" s="71">
        <v>0</v>
      </c>
      <c r="V1489" s="71">
        <v>0</v>
      </c>
      <c r="W1489" s="67">
        <v>0</v>
      </c>
      <c r="X1489" s="67">
        <v>0</v>
      </c>
      <c r="Y1489" s="68">
        <v>0</v>
      </c>
      <c r="Z1489" s="67">
        <v>0</v>
      </c>
      <c r="AA1489" s="67">
        <v>0</v>
      </c>
      <c r="AB1489" s="68">
        <v>0</v>
      </c>
      <c r="AC1489" s="68">
        <f t="shared" si="5022"/>
        <v>0</v>
      </c>
      <c r="AD1489" s="67">
        <f t="shared" si="5023"/>
        <v>0</v>
      </c>
      <c r="AE1489" s="67">
        <f t="shared" si="5023"/>
        <v>0</v>
      </c>
      <c r="AF1489" s="68">
        <f t="shared" si="5024"/>
        <v>0</v>
      </c>
      <c r="AG1489" s="67" t="e">
        <f>M1489+#REF!-V1489</f>
        <v>#REF!</v>
      </c>
      <c r="AH1489" s="67" t="e">
        <f>N1489+S1489-#REF!</f>
        <v>#REF!</v>
      </c>
      <c r="AI1489" s="68" t="e">
        <f t="shared" si="5025"/>
        <v>#REF!</v>
      </c>
      <c r="AJ1489" s="68" t="e">
        <f t="shared" si="5026"/>
        <v>#REF!</v>
      </c>
      <c r="AK1489" s="71">
        <v>0</v>
      </c>
      <c r="AL1489" s="71">
        <v>0</v>
      </c>
      <c r="AM1489" s="68">
        <f t="shared" si="5027"/>
        <v>0</v>
      </c>
      <c r="AN1489" s="71">
        <v>0</v>
      </c>
      <c r="AO1489" s="71">
        <v>0</v>
      </c>
      <c r="AP1489" s="68">
        <f t="shared" si="5028"/>
        <v>0</v>
      </c>
      <c r="AQ1489" s="68">
        <f t="shared" si="5029"/>
        <v>0</v>
      </c>
      <c r="AR1489" s="71">
        <v>0</v>
      </c>
      <c r="AS1489" s="71">
        <v>0</v>
      </c>
      <c r="AT1489" s="68">
        <f t="shared" si="5030"/>
        <v>0</v>
      </c>
      <c r="AU1489" s="71">
        <v>0</v>
      </c>
      <c r="AV1489" s="71">
        <v>0</v>
      </c>
      <c r="AW1489" s="68">
        <f t="shared" si="5031"/>
        <v>0</v>
      </c>
      <c r="AX1489" s="68">
        <f t="shared" si="5032"/>
        <v>0</v>
      </c>
      <c r="AY1489" s="71">
        <v>0</v>
      </c>
      <c r="AZ1489" s="71">
        <v>0</v>
      </c>
      <c r="BA1489" s="68">
        <f t="shared" si="5033"/>
        <v>0</v>
      </c>
      <c r="BB1489" s="71">
        <v>0</v>
      </c>
      <c r="BC1489" s="71">
        <v>0</v>
      </c>
      <c r="BD1489" s="68">
        <f t="shared" si="5034"/>
        <v>0</v>
      </c>
      <c r="BE1489" s="68">
        <f t="shared" si="5035"/>
        <v>0</v>
      </c>
      <c r="BF1489" s="67">
        <f t="shared" si="5036"/>
        <v>0</v>
      </c>
      <c r="BG1489" s="67">
        <f t="shared" si="5036"/>
        <v>0</v>
      </c>
      <c r="BH1489" s="68">
        <f t="shared" si="5037"/>
        <v>0</v>
      </c>
      <c r="BI1489" s="67" t="e">
        <f t="shared" si="5038"/>
        <v>#REF!</v>
      </c>
      <c r="BJ1489" s="67" t="e">
        <f t="shared" si="5039"/>
        <v>#REF!</v>
      </c>
      <c r="BK1489" s="67" t="e">
        <f t="shared" si="5040"/>
        <v>#REF!</v>
      </c>
      <c r="BL1489" s="67" t="e">
        <f t="shared" si="4946"/>
        <v>#REF!</v>
      </c>
      <c r="BM1489" s="305">
        <v>0</v>
      </c>
      <c r="BN1489" s="305">
        <v>0</v>
      </c>
      <c r="BO1489" s="306"/>
      <c r="BP1489" s="306"/>
      <c r="BQ1489" s="305">
        <v>0</v>
      </c>
      <c r="BR1489" s="305">
        <v>0</v>
      </c>
      <c r="BS1489" s="114" t="s">
        <v>208</v>
      </c>
      <c r="BT1489" s="77"/>
    </row>
    <row r="1490" spans="1:72" s="46" customFormat="1" ht="36.75" hidden="1" customHeight="1">
      <c r="A1490" s="77"/>
      <c r="B1490" s="104">
        <v>2014</v>
      </c>
      <c r="C1490" s="105">
        <v>8317</v>
      </c>
      <c r="D1490" s="104">
        <v>7</v>
      </c>
      <c r="E1490" s="104">
        <v>5000</v>
      </c>
      <c r="F1490" s="104">
        <v>5200</v>
      </c>
      <c r="G1490" s="104">
        <v>529</v>
      </c>
      <c r="H1490" s="104">
        <v>7</v>
      </c>
      <c r="I1490" s="119" t="s">
        <v>177</v>
      </c>
      <c r="J1490" s="67">
        <v>0</v>
      </c>
      <c r="K1490" s="67">
        <v>0</v>
      </c>
      <c r="L1490" s="68">
        <f t="shared" si="5019"/>
        <v>0</v>
      </c>
      <c r="M1490" s="67">
        <v>0</v>
      </c>
      <c r="N1490" s="67">
        <v>0</v>
      </c>
      <c r="O1490" s="68">
        <f t="shared" si="5020"/>
        <v>0</v>
      </c>
      <c r="P1490" s="68">
        <f t="shared" si="5021"/>
        <v>0</v>
      </c>
      <c r="Q1490" s="71">
        <v>0</v>
      </c>
      <c r="R1490" s="71">
        <v>0</v>
      </c>
      <c r="S1490" s="71">
        <v>0</v>
      </c>
      <c r="T1490" s="71">
        <v>0</v>
      </c>
      <c r="U1490" s="71">
        <v>0</v>
      </c>
      <c r="V1490" s="71">
        <v>0</v>
      </c>
      <c r="W1490" s="67">
        <v>0</v>
      </c>
      <c r="X1490" s="67">
        <v>0</v>
      </c>
      <c r="Y1490" s="68">
        <v>0</v>
      </c>
      <c r="Z1490" s="67">
        <v>0</v>
      </c>
      <c r="AA1490" s="67">
        <v>0</v>
      </c>
      <c r="AB1490" s="68">
        <v>0</v>
      </c>
      <c r="AC1490" s="68">
        <f t="shared" si="5022"/>
        <v>0</v>
      </c>
      <c r="AD1490" s="67">
        <f t="shared" si="5023"/>
        <v>0</v>
      </c>
      <c r="AE1490" s="67">
        <f t="shared" si="5023"/>
        <v>0</v>
      </c>
      <c r="AF1490" s="68">
        <f t="shared" si="5024"/>
        <v>0</v>
      </c>
      <c r="AG1490" s="67" t="e">
        <f>M1490+#REF!-V1490</f>
        <v>#REF!</v>
      </c>
      <c r="AH1490" s="67" t="e">
        <f>N1490+S1490-#REF!</f>
        <v>#REF!</v>
      </c>
      <c r="AI1490" s="68" t="e">
        <f t="shared" si="5025"/>
        <v>#REF!</v>
      </c>
      <c r="AJ1490" s="68" t="e">
        <f t="shared" si="5026"/>
        <v>#REF!</v>
      </c>
      <c r="AK1490" s="71">
        <v>0</v>
      </c>
      <c r="AL1490" s="71">
        <v>0</v>
      </c>
      <c r="AM1490" s="68">
        <f t="shared" si="5027"/>
        <v>0</v>
      </c>
      <c r="AN1490" s="71">
        <v>0</v>
      </c>
      <c r="AO1490" s="71">
        <v>0</v>
      </c>
      <c r="AP1490" s="68">
        <f t="shared" si="5028"/>
        <v>0</v>
      </c>
      <c r="AQ1490" s="68">
        <f t="shared" si="5029"/>
        <v>0</v>
      </c>
      <c r="AR1490" s="71">
        <v>0</v>
      </c>
      <c r="AS1490" s="71">
        <v>0</v>
      </c>
      <c r="AT1490" s="68">
        <f t="shared" si="5030"/>
        <v>0</v>
      </c>
      <c r="AU1490" s="71">
        <v>0</v>
      </c>
      <c r="AV1490" s="71">
        <v>0</v>
      </c>
      <c r="AW1490" s="68">
        <f t="shared" si="5031"/>
        <v>0</v>
      </c>
      <c r="AX1490" s="68">
        <f t="shared" si="5032"/>
        <v>0</v>
      </c>
      <c r="AY1490" s="71">
        <v>0</v>
      </c>
      <c r="AZ1490" s="71">
        <v>0</v>
      </c>
      <c r="BA1490" s="68">
        <f t="shared" si="5033"/>
        <v>0</v>
      </c>
      <c r="BB1490" s="71">
        <v>0</v>
      </c>
      <c r="BC1490" s="71">
        <v>0</v>
      </c>
      <c r="BD1490" s="68">
        <f t="shared" si="5034"/>
        <v>0</v>
      </c>
      <c r="BE1490" s="68">
        <f t="shared" si="5035"/>
        <v>0</v>
      </c>
      <c r="BF1490" s="67">
        <f t="shared" si="5036"/>
        <v>0</v>
      </c>
      <c r="BG1490" s="67">
        <f t="shared" si="5036"/>
        <v>0</v>
      </c>
      <c r="BH1490" s="68">
        <f t="shared" si="5037"/>
        <v>0</v>
      </c>
      <c r="BI1490" s="67" t="e">
        <f t="shared" si="5038"/>
        <v>#REF!</v>
      </c>
      <c r="BJ1490" s="67" t="e">
        <f t="shared" si="5039"/>
        <v>#REF!</v>
      </c>
      <c r="BK1490" s="67" t="e">
        <f t="shared" si="5040"/>
        <v>#REF!</v>
      </c>
      <c r="BL1490" s="67" t="e">
        <f t="shared" si="4946"/>
        <v>#REF!</v>
      </c>
      <c r="BM1490" s="305">
        <v>0</v>
      </c>
      <c r="BN1490" s="305">
        <v>0</v>
      </c>
      <c r="BO1490" s="306"/>
      <c r="BP1490" s="306"/>
      <c r="BQ1490" s="305">
        <v>0</v>
      </c>
      <c r="BR1490" s="305">
        <v>0</v>
      </c>
      <c r="BS1490" s="114" t="s">
        <v>208</v>
      </c>
      <c r="BT1490" s="77"/>
    </row>
    <row r="1491" spans="1:72" s="78" customFormat="1" hidden="1">
      <c r="A1491" s="77"/>
      <c r="B1491" s="53">
        <v>2014</v>
      </c>
      <c r="C1491" s="54">
        <v>8317</v>
      </c>
      <c r="D1491" s="53">
        <v>7</v>
      </c>
      <c r="E1491" s="53">
        <v>5000</v>
      </c>
      <c r="F1491" s="53">
        <v>5300</v>
      </c>
      <c r="G1491" s="53"/>
      <c r="H1491" s="53"/>
      <c r="I1491" s="55" t="s">
        <v>298</v>
      </c>
      <c r="J1491" s="56">
        <f>J1492+J1510</f>
        <v>0</v>
      </c>
      <c r="K1491" s="56">
        <f t="shared" ref="K1491:P1491" si="5041">K1492+K1510</f>
        <v>0</v>
      </c>
      <c r="L1491" s="56">
        <f t="shared" si="5041"/>
        <v>0</v>
      </c>
      <c r="M1491" s="56">
        <f t="shared" si="5041"/>
        <v>0</v>
      </c>
      <c r="N1491" s="56">
        <f t="shared" si="5041"/>
        <v>0</v>
      </c>
      <c r="O1491" s="56">
        <f t="shared" si="5041"/>
        <v>0</v>
      </c>
      <c r="P1491" s="56">
        <f t="shared" si="5041"/>
        <v>0</v>
      </c>
      <c r="Q1491" s="56">
        <f>Q1492+Q1510</f>
        <v>0</v>
      </c>
      <c r="R1491" s="56">
        <f t="shared" ref="R1491:S1491" si="5042">R1492+R1510</f>
        <v>0</v>
      </c>
      <c r="S1491" s="56">
        <f t="shared" si="5042"/>
        <v>0</v>
      </c>
      <c r="T1491" s="56">
        <f>T1492+T1510</f>
        <v>0</v>
      </c>
      <c r="U1491" s="56">
        <f t="shared" ref="U1491:V1491" si="5043">U1492+U1510</f>
        <v>0</v>
      </c>
      <c r="V1491" s="56">
        <f t="shared" si="5043"/>
        <v>0</v>
      </c>
      <c r="W1491" s="56">
        <v>0</v>
      </c>
      <c r="X1491" s="56">
        <v>0</v>
      </c>
      <c r="Y1491" s="56">
        <v>0</v>
      </c>
      <c r="Z1491" s="56">
        <v>0</v>
      </c>
      <c r="AA1491" s="56">
        <v>0</v>
      </c>
      <c r="AB1491" s="56">
        <v>0</v>
      </c>
      <c r="AC1491" s="56">
        <f t="shared" ref="AC1491" si="5044">AC1492+AC1510</f>
        <v>0</v>
      </c>
      <c r="AD1491" s="56">
        <f>AD1492+AD1510</f>
        <v>0</v>
      </c>
      <c r="AE1491" s="56">
        <f t="shared" ref="AE1491:AJ1491" si="5045">AE1492+AE1510</f>
        <v>0</v>
      </c>
      <c r="AF1491" s="56">
        <f t="shared" si="5045"/>
        <v>0</v>
      </c>
      <c r="AG1491" s="56" t="e">
        <f t="shared" si="5045"/>
        <v>#REF!</v>
      </c>
      <c r="AH1491" s="56" t="e">
        <f t="shared" si="5045"/>
        <v>#REF!</v>
      </c>
      <c r="AI1491" s="56" t="e">
        <f t="shared" si="5045"/>
        <v>#REF!</v>
      </c>
      <c r="AJ1491" s="56" t="e">
        <f t="shared" si="5045"/>
        <v>#REF!</v>
      </c>
      <c r="AK1491" s="56">
        <f>AK1492+AK1510</f>
        <v>0</v>
      </c>
      <c r="AL1491" s="56">
        <f t="shared" ref="AL1491:AQ1491" si="5046">AL1492+AL1510</f>
        <v>0</v>
      </c>
      <c r="AM1491" s="56">
        <f t="shared" si="5046"/>
        <v>0</v>
      </c>
      <c r="AN1491" s="56">
        <f t="shared" si="5046"/>
        <v>0</v>
      </c>
      <c r="AO1491" s="56">
        <f t="shared" si="5046"/>
        <v>0</v>
      </c>
      <c r="AP1491" s="56">
        <f t="shared" si="5046"/>
        <v>0</v>
      </c>
      <c r="AQ1491" s="56">
        <f t="shared" si="5046"/>
        <v>0</v>
      </c>
      <c r="AR1491" s="56">
        <f>AR1492+AR1510</f>
        <v>0</v>
      </c>
      <c r="AS1491" s="56">
        <f t="shared" ref="AS1491:AX1491" si="5047">AS1492+AS1510</f>
        <v>0</v>
      </c>
      <c r="AT1491" s="56">
        <f t="shared" si="5047"/>
        <v>0</v>
      </c>
      <c r="AU1491" s="56">
        <f t="shared" si="5047"/>
        <v>0</v>
      </c>
      <c r="AV1491" s="56">
        <f t="shared" si="5047"/>
        <v>0</v>
      </c>
      <c r="AW1491" s="56">
        <f t="shared" si="5047"/>
        <v>0</v>
      </c>
      <c r="AX1491" s="56">
        <f t="shared" si="5047"/>
        <v>0</v>
      </c>
      <c r="AY1491" s="56">
        <f>AY1492+AY1510</f>
        <v>0</v>
      </c>
      <c r="AZ1491" s="56">
        <f t="shared" ref="AZ1491:BE1491" si="5048">AZ1492+AZ1510</f>
        <v>0</v>
      </c>
      <c r="BA1491" s="56">
        <f t="shared" si="5048"/>
        <v>0</v>
      </c>
      <c r="BB1491" s="56">
        <f t="shared" si="5048"/>
        <v>0</v>
      </c>
      <c r="BC1491" s="56">
        <f t="shared" si="5048"/>
        <v>0</v>
      </c>
      <c r="BD1491" s="56">
        <f t="shared" si="5048"/>
        <v>0</v>
      </c>
      <c r="BE1491" s="56">
        <f t="shared" si="5048"/>
        <v>0</v>
      </c>
      <c r="BF1491" s="56">
        <f>BF1492+BF1510</f>
        <v>0</v>
      </c>
      <c r="BG1491" s="56">
        <f t="shared" ref="BG1491:BI1491" si="5049">BG1492+BG1510</f>
        <v>0</v>
      </c>
      <c r="BH1491" s="56">
        <f t="shared" si="5049"/>
        <v>0</v>
      </c>
      <c r="BI1491" s="56" t="e">
        <f t="shared" si="5049"/>
        <v>#REF!</v>
      </c>
      <c r="BJ1491" s="56" t="e">
        <f t="shared" ref="BJ1491:BK1491" si="5050">BJ1492+BJ1510</f>
        <v>#REF!</v>
      </c>
      <c r="BK1491" s="56" t="e">
        <f t="shared" si="5050"/>
        <v>#REF!</v>
      </c>
      <c r="BL1491" s="56" t="e">
        <f t="shared" si="4946"/>
        <v>#REF!</v>
      </c>
      <c r="BM1491" s="303"/>
      <c r="BN1491" s="303"/>
      <c r="BO1491" s="303"/>
      <c r="BP1491" s="303"/>
      <c r="BQ1491" s="303"/>
      <c r="BR1491" s="303"/>
      <c r="BS1491" s="58"/>
      <c r="BT1491" s="77"/>
    </row>
    <row r="1492" spans="1:72" s="79" customFormat="1" ht="36.75" hidden="1" customHeight="1">
      <c r="A1492" s="77"/>
      <c r="B1492" s="59">
        <v>2014</v>
      </c>
      <c r="C1492" s="60">
        <v>8317</v>
      </c>
      <c r="D1492" s="59">
        <v>7</v>
      </c>
      <c r="E1492" s="59">
        <v>5000</v>
      </c>
      <c r="F1492" s="59">
        <v>5300</v>
      </c>
      <c r="G1492" s="59">
        <v>531</v>
      </c>
      <c r="H1492" s="59"/>
      <c r="I1492" s="61" t="s">
        <v>299</v>
      </c>
      <c r="J1492" s="62">
        <f>SUM(J1493:J1509)</f>
        <v>0</v>
      </c>
      <c r="K1492" s="62">
        <f t="shared" ref="K1492:P1492" si="5051">SUM(K1493:K1509)</f>
        <v>0</v>
      </c>
      <c r="L1492" s="62">
        <f t="shared" si="5051"/>
        <v>0</v>
      </c>
      <c r="M1492" s="62">
        <f t="shared" si="5051"/>
        <v>0</v>
      </c>
      <c r="N1492" s="62">
        <f t="shared" si="5051"/>
        <v>0</v>
      </c>
      <c r="O1492" s="62">
        <f t="shared" si="5051"/>
        <v>0</v>
      </c>
      <c r="P1492" s="62">
        <f t="shared" si="5051"/>
        <v>0</v>
      </c>
      <c r="Q1492" s="62">
        <f>SUM(Q1493:Q1509)</f>
        <v>0</v>
      </c>
      <c r="R1492" s="62">
        <f t="shared" ref="R1492:S1492" si="5052">SUM(R1493:R1509)</f>
        <v>0</v>
      </c>
      <c r="S1492" s="62">
        <f t="shared" si="5052"/>
        <v>0</v>
      </c>
      <c r="T1492" s="62">
        <f>SUM(T1493:T1509)</f>
        <v>0</v>
      </c>
      <c r="U1492" s="62">
        <f t="shared" ref="U1492:V1492" si="5053">SUM(U1493:U1509)</f>
        <v>0</v>
      </c>
      <c r="V1492" s="62">
        <f t="shared" si="5053"/>
        <v>0</v>
      </c>
      <c r="W1492" s="62">
        <v>0</v>
      </c>
      <c r="X1492" s="62">
        <v>0</v>
      </c>
      <c r="Y1492" s="62">
        <v>0</v>
      </c>
      <c r="Z1492" s="62">
        <v>0</v>
      </c>
      <c r="AA1492" s="62">
        <v>0</v>
      </c>
      <c r="AB1492" s="62">
        <v>0</v>
      </c>
      <c r="AC1492" s="62">
        <f t="shared" ref="AC1492" si="5054">SUM(AC1493:AC1509)</f>
        <v>0</v>
      </c>
      <c r="AD1492" s="62">
        <f>SUM(AD1493:AD1509)</f>
        <v>0</v>
      </c>
      <c r="AE1492" s="62">
        <f t="shared" ref="AE1492:AJ1492" si="5055">SUM(AE1493:AE1509)</f>
        <v>0</v>
      </c>
      <c r="AF1492" s="62">
        <f t="shared" si="5055"/>
        <v>0</v>
      </c>
      <c r="AG1492" s="62" t="e">
        <f t="shared" si="5055"/>
        <v>#REF!</v>
      </c>
      <c r="AH1492" s="62" t="e">
        <f t="shared" si="5055"/>
        <v>#REF!</v>
      </c>
      <c r="AI1492" s="62" t="e">
        <f t="shared" si="5055"/>
        <v>#REF!</v>
      </c>
      <c r="AJ1492" s="62" t="e">
        <f t="shared" si="5055"/>
        <v>#REF!</v>
      </c>
      <c r="AK1492" s="62">
        <f>SUM(AK1493:AK1509)</f>
        <v>0</v>
      </c>
      <c r="AL1492" s="62">
        <f t="shared" ref="AL1492:AQ1492" si="5056">SUM(AL1493:AL1509)</f>
        <v>0</v>
      </c>
      <c r="AM1492" s="62">
        <f t="shared" si="5056"/>
        <v>0</v>
      </c>
      <c r="AN1492" s="62">
        <f t="shared" si="5056"/>
        <v>0</v>
      </c>
      <c r="AO1492" s="62">
        <f t="shared" si="5056"/>
        <v>0</v>
      </c>
      <c r="AP1492" s="62">
        <f t="shared" si="5056"/>
        <v>0</v>
      </c>
      <c r="AQ1492" s="62">
        <f t="shared" si="5056"/>
        <v>0</v>
      </c>
      <c r="AR1492" s="62">
        <f>SUM(AR1493:AR1509)</f>
        <v>0</v>
      </c>
      <c r="AS1492" s="62">
        <f t="shared" ref="AS1492:AX1492" si="5057">SUM(AS1493:AS1509)</f>
        <v>0</v>
      </c>
      <c r="AT1492" s="62">
        <f t="shared" si="5057"/>
        <v>0</v>
      </c>
      <c r="AU1492" s="62">
        <f t="shared" si="5057"/>
        <v>0</v>
      </c>
      <c r="AV1492" s="62">
        <f t="shared" si="5057"/>
        <v>0</v>
      </c>
      <c r="AW1492" s="62">
        <f t="shared" si="5057"/>
        <v>0</v>
      </c>
      <c r="AX1492" s="62">
        <f t="shared" si="5057"/>
        <v>0</v>
      </c>
      <c r="AY1492" s="62">
        <f>SUM(AY1493:AY1509)</f>
        <v>0</v>
      </c>
      <c r="AZ1492" s="62">
        <f t="shared" ref="AZ1492:BE1492" si="5058">SUM(AZ1493:AZ1509)</f>
        <v>0</v>
      </c>
      <c r="BA1492" s="62">
        <f t="shared" si="5058"/>
        <v>0</v>
      </c>
      <c r="BB1492" s="62">
        <f t="shared" si="5058"/>
        <v>0</v>
      </c>
      <c r="BC1492" s="62">
        <f t="shared" si="5058"/>
        <v>0</v>
      </c>
      <c r="BD1492" s="62">
        <f t="shared" si="5058"/>
        <v>0</v>
      </c>
      <c r="BE1492" s="62">
        <f t="shared" si="5058"/>
        <v>0</v>
      </c>
      <c r="BF1492" s="62">
        <f>SUM(BF1493:BF1509)</f>
        <v>0</v>
      </c>
      <c r="BG1492" s="62">
        <f t="shared" ref="BG1492:BI1492" si="5059">SUM(BG1493:BG1509)</f>
        <v>0</v>
      </c>
      <c r="BH1492" s="62">
        <f t="shared" si="5059"/>
        <v>0</v>
      </c>
      <c r="BI1492" s="62" t="e">
        <f t="shared" si="5059"/>
        <v>#REF!</v>
      </c>
      <c r="BJ1492" s="62" t="e">
        <f t="shared" ref="BJ1492:BK1492" si="5060">SUM(BJ1493:BJ1509)</f>
        <v>#REF!</v>
      </c>
      <c r="BK1492" s="62" t="e">
        <f t="shared" si="5060"/>
        <v>#REF!</v>
      </c>
      <c r="BL1492" s="62" t="e">
        <f t="shared" si="4946"/>
        <v>#REF!</v>
      </c>
      <c r="BM1492" s="169"/>
      <c r="BN1492" s="304"/>
      <c r="BO1492" s="169"/>
      <c r="BP1492" s="304"/>
      <c r="BQ1492" s="169"/>
      <c r="BR1492" s="304"/>
      <c r="BS1492" s="64"/>
      <c r="BT1492" s="77"/>
    </row>
    <row r="1493" spans="1:72" s="46" customFormat="1" ht="36.75" hidden="1" customHeight="1">
      <c r="A1493" s="77"/>
      <c r="B1493" s="104">
        <v>2014</v>
      </c>
      <c r="C1493" s="105">
        <v>8317</v>
      </c>
      <c r="D1493" s="104">
        <v>7</v>
      </c>
      <c r="E1493" s="104">
        <v>5000</v>
      </c>
      <c r="F1493" s="104">
        <v>5300</v>
      </c>
      <c r="G1493" s="104">
        <v>531</v>
      </c>
      <c r="H1493" s="104">
        <v>1</v>
      </c>
      <c r="I1493" s="119" t="s">
        <v>880</v>
      </c>
      <c r="J1493" s="67">
        <v>0</v>
      </c>
      <c r="K1493" s="67">
        <v>0</v>
      </c>
      <c r="L1493" s="68">
        <f t="shared" ref="L1493:L1509" si="5061">J1493+K1493</f>
        <v>0</v>
      </c>
      <c r="M1493" s="67">
        <v>0</v>
      </c>
      <c r="N1493" s="67">
        <v>0</v>
      </c>
      <c r="O1493" s="68">
        <f t="shared" ref="O1493:O1509" si="5062">+M1493+N1493</f>
        <v>0</v>
      </c>
      <c r="P1493" s="68">
        <f t="shared" ref="P1493:P1509" si="5063">+L1493+O1493</f>
        <v>0</v>
      </c>
      <c r="Q1493" s="71">
        <v>0</v>
      </c>
      <c r="R1493" s="71">
        <v>0</v>
      </c>
      <c r="S1493" s="71">
        <v>0</v>
      </c>
      <c r="T1493" s="71">
        <v>0</v>
      </c>
      <c r="U1493" s="71">
        <v>0</v>
      </c>
      <c r="V1493" s="71">
        <v>0</v>
      </c>
      <c r="W1493" s="67">
        <v>0</v>
      </c>
      <c r="X1493" s="67">
        <v>0</v>
      </c>
      <c r="Y1493" s="68">
        <v>0</v>
      </c>
      <c r="Z1493" s="67">
        <v>0</v>
      </c>
      <c r="AA1493" s="67">
        <v>0</v>
      </c>
      <c r="AB1493" s="68">
        <v>0</v>
      </c>
      <c r="AC1493" s="68">
        <f t="shared" ref="AC1493:AC1509" si="5064">+Y1493+AB1493</f>
        <v>0</v>
      </c>
      <c r="AD1493" s="67">
        <f t="shared" ref="AD1493:AD1509" si="5065">J1493+Q1493-T1493</f>
        <v>0</v>
      </c>
      <c r="AE1493" s="67">
        <f t="shared" ref="AE1493:AE1509" si="5066">K1493+R1493-U1493</f>
        <v>0</v>
      </c>
      <c r="AF1493" s="68">
        <f t="shared" ref="AF1493:AF1509" si="5067">AD1493+AE1493</f>
        <v>0</v>
      </c>
      <c r="AG1493" s="67" t="e">
        <f>M1493+#REF!-V1493</f>
        <v>#REF!</v>
      </c>
      <c r="AH1493" s="67" t="e">
        <f>N1493+S1493-#REF!</f>
        <v>#REF!</v>
      </c>
      <c r="AI1493" s="68" t="e">
        <f t="shared" ref="AI1493:AI1509" si="5068">+AG1493+AH1493</f>
        <v>#REF!</v>
      </c>
      <c r="AJ1493" s="68" t="e">
        <f t="shared" ref="AJ1493:AJ1509" si="5069">+AF1493+AI1493</f>
        <v>#REF!</v>
      </c>
      <c r="AK1493" s="71">
        <v>0</v>
      </c>
      <c r="AL1493" s="71">
        <v>0</v>
      </c>
      <c r="AM1493" s="68">
        <f t="shared" ref="AM1493:AM1509" si="5070">AK1493+AL1493</f>
        <v>0</v>
      </c>
      <c r="AN1493" s="71">
        <v>0</v>
      </c>
      <c r="AO1493" s="71">
        <v>0</v>
      </c>
      <c r="AP1493" s="68">
        <f t="shared" ref="AP1493:AP1509" si="5071">+AN1493+AO1493</f>
        <v>0</v>
      </c>
      <c r="AQ1493" s="68">
        <f t="shared" ref="AQ1493:AQ1509" si="5072">+AM1493+AP1493</f>
        <v>0</v>
      </c>
      <c r="AR1493" s="71">
        <v>0</v>
      </c>
      <c r="AS1493" s="71">
        <v>0</v>
      </c>
      <c r="AT1493" s="68">
        <f t="shared" ref="AT1493:AT1509" si="5073">AR1493+AS1493</f>
        <v>0</v>
      </c>
      <c r="AU1493" s="71">
        <v>0</v>
      </c>
      <c r="AV1493" s="71">
        <v>0</v>
      </c>
      <c r="AW1493" s="68">
        <f t="shared" ref="AW1493:AW1509" si="5074">+AU1493+AV1493</f>
        <v>0</v>
      </c>
      <c r="AX1493" s="68">
        <f t="shared" ref="AX1493:AX1509" si="5075">+AT1493+AW1493</f>
        <v>0</v>
      </c>
      <c r="AY1493" s="71">
        <v>0</v>
      </c>
      <c r="AZ1493" s="71">
        <v>0</v>
      </c>
      <c r="BA1493" s="68">
        <f t="shared" ref="BA1493:BA1509" si="5076">AY1493+AZ1493</f>
        <v>0</v>
      </c>
      <c r="BB1493" s="71">
        <v>0</v>
      </c>
      <c r="BC1493" s="71">
        <v>0</v>
      </c>
      <c r="BD1493" s="68">
        <f t="shared" ref="BD1493:BD1509" si="5077">+BB1493+BC1493</f>
        <v>0</v>
      </c>
      <c r="BE1493" s="68">
        <f t="shared" ref="BE1493:BE1509" si="5078">+BA1493+BD1493</f>
        <v>0</v>
      </c>
      <c r="BF1493" s="67">
        <f t="shared" ref="BF1493:BG1509" si="5079">AD1493-AK1493-AR1493-AY1493</f>
        <v>0</v>
      </c>
      <c r="BG1493" s="67">
        <f t="shared" si="5079"/>
        <v>0</v>
      </c>
      <c r="BH1493" s="68">
        <f t="shared" ref="BH1493:BH1509" si="5080">BF1493+BG1493</f>
        <v>0</v>
      </c>
      <c r="BI1493" s="67" t="e">
        <f t="shared" ref="BI1493:BI1509" si="5081">AG1493-AN1493-AU1493-BB1493</f>
        <v>#REF!</v>
      </c>
      <c r="BJ1493" s="67" t="e">
        <f t="shared" ref="BJ1493:BJ1509" si="5082">AH1493-AO1493-AV1493-BC1493</f>
        <v>#REF!</v>
      </c>
      <c r="BK1493" s="67" t="e">
        <f t="shared" ref="BK1493:BK1509" si="5083">AI1493-AP1493-AW1493-BD1493</f>
        <v>#REF!</v>
      </c>
      <c r="BL1493" s="67" t="e">
        <f t="shared" si="4946"/>
        <v>#REF!</v>
      </c>
      <c r="BM1493" s="305">
        <v>0</v>
      </c>
      <c r="BN1493" s="305">
        <v>0</v>
      </c>
      <c r="BO1493" s="306"/>
      <c r="BP1493" s="306"/>
      <c r="BQ1493" s="305">
        <v>0</v>
      </c>
      <c r="BR1493" s="305">
        <v>0</v>
      </c>
      <c r="BS1493" s="114" t="s">
        <v>208</v>
      </c>
      <c r="BT1493" s="77"/>
    </row>
    <row r="1494" spans="1:72" s="46" customFormat="1" ht="36.75" hidden="1" customHeight="1">
      <c r="A1494" s="77"/>
      <c r="B1494" s="104">
        <v>2014</v>
      </c>
      <c r="C1494" s="105">
        <v>8317</v>
      </c>
      <c r="D1494" s="104">
        <v>7</v>
      </c>
      <c r="E1494" s="104">
        <v>5000</v>
      </c>
      <c r="F1494" s="104">
        <v>5300</v>
      </c>
      <c r="G1494" s="104">
        <v>531</v>
      </c>
      <c r="H1494" s="104">
        <v>2</v>
      </c>
      <c r="I1494" s="119" t="s">
        <v>881</v>
      </c>
      <c r="J1494" s="67">
        <v>0</v>
      </c>
      <c r="K1494" s="67">
        <v>0</v>
      </c>
      <c r="L1494" s="68">
        <f t="shared" si="5061"/>
        <v>0</v>
      </c>
      <c r="M1494" s="67">
        <v>0</v>
      </c>
      <c r="N1494" s="67">
        <v>0</v>
      </c>
      <c r="O1494" s="68">
        <f t="shared" si="5062"/>
        <v>0</v>
      </c>
      <c r="P1494" s="68">
        <f t="shared" si="5063"/>
        <v>0</v>
      </c>
      <c r="Q1494" s="71">
        <v>0</v>
      </c>
      <c r="R1494" s="71">
        <v>0</v>
      </c>
      <c r="S1494" s="71">
        <v>0</v>
      </c>
      <c r="T1494" s="71">
        <v>0</v>
      </c>
      <c r="U1494" s="71">
        <v>0</v>
      </c>
      <c r="V1494" s="71">
        <v>0</v>
      </c>
      <c r="W1494" s="67">
        <v>0</v>
      </c>
      <c r="X1494" s="67">
        <v>0</v>
      </c>
      <c r="Y1494" s="68">
        <v>0</v>
      </c>
      <c r="Z1494" s="67">
        <v>0</v>
      </c>
      <c r="AA1494" s="67">
        <v>0</v>
      </c>
      <c r="AB1494" s="68">
        <v>0</v>
      </c>
      <c r="AC1494" s="68">
        <f t="shared" si="5064"/>
        <v>0</v>
      </c>
      <c r="AD1494" s="67">
        <f t="shared" si="5065"/>
        <v>0</v>
      </c>
      <c r="AE1494" s="67">
        <f t="shared" si="5066"/>
        <v>0</v>
      </c>
      <c r="AF1494" s="68">
        <f t="shared" si="5067"/>
        <v>0</v>
      </c>
      <c r="AG1494" s="67" t="e">
        <f>M1494+#REF!-V1494</f>
        <v>#REF!</v>
      </c>
      <c r="AH1494" s="67" t="e">
        <f>N1494+S1494-#REF!</f>
        <v>#REF!</v>
      </c>
      <c r="AI1494" s="68" t="e">
        <f t="shared" si="5068"/>
        <v>#REF!</v>
      </c>
      <c r="AJ1494" s="68" t="e">
        <f t="shared" si="5069"/>
        <v>#REF!</v>
      </c>
      <c r="AK1494" s="71">
        <v>0</v>
      </c>
      <c r="AL1494" s="71">
        <v>0</v>
      </c>
      <c r="AM1494" s="68">
        <f t="shared" si="5070"/>
        <v>0</v>
      </c>
      <c r="AN1494" s="71">
        <v>0</v>
      </c>
      <c r="AO1494" s="71">
        <v>0</v>
      </c>
      <c r="AP1494" s="68">
        <f t="shared" si="5071"/>
        <v>0</v>
      </c>
      <c r="AQ1494" s="68">
        <f t="shared" si="5072"/>
        <v>0</v>
      </c>
      <c r="AR1494" s="71">
        <v>0</v>
      </c>
      <c r="AS1494" s="71">
        <v>0</v>
      </c>
      <c r="AT1494" s="68">
        <f t="shared" si="5073"/>
        <v>0</v>
      </c>
      <c r="AU1494" s="71">
        <v>0</v>
      </c>
      <c r="AV1494" s="71">
        <v>0</v>
      </c>
      <c r="AW1494" s="68">
        <f t="shared" si="5074"/>
        <v>0</v>
      </c>
      <c r="AX1494" s="68">
        <f t="shared" si="5075"/>
        <v>0</v>
      </c>
      <c r="AY1494" s="71">
        <v>0</v>
      </c>
      <c r="AZ1494" s="71">
        <v>0</v>
      </c>
      <c r="BA1494" s="68">
        <f t="shared" si="5076"/>
        <v>0</v>
      </c>
      <c r="BB1494" s="71">
        <v>0</v>
      </c>
      <c r="BC1494" s="71">
        <v>0</v>
      </c>
      <c r="BD1494" s="68">
        <f t="shared" si="5077"/>
        <v>0</v>
      </c>
      <c r="BE1494" s="68">
        <f t="shared" si="5078"/>
        <v>0</v>
      </c>
      <c r="BF1494" s="67">
        <f t="shared" si="5079"/>
        <v>0</v>
      </c>
      <c r="BG1494" s="67">
        <f t="shared" si="5079"/>
        <v>0</v>
      </c>
      <c r="BH1494" s="68">
        <f t="shared" si="5080"/>
        <v>0</v>
      </c>
      <c r="BI1494" s="67" t="e">
        <f t="shared" si="5081"/>
        <v>#REF!</v>
      </c>
      <c r="BJ1494" s="67" t="e">
        <f t="shared" si="5082"/>
        <v>#REF!</v>
      </c>
      <c r="BK1494" s="67" t="e">
        <f t="shared" si="5083"/>
        <v>#REF!</v>
      </c>
      <c r="BL1494" s="67" t="e">
        <f t="shared" si="4946"/>
        <v>#REF!</v>
      </c>
      <c r="BM1494" s="305">
        <v>0</v>
      </c>
      <c r="BN1494" s="305">
        <v>0</v>
      </c>
      <c r="BO1494" s="306"/>
      <c r="BP1494" s="306"/>
      <c r="BQ1494" s="305">
        <v>0</v>
      </c>
      <c r="BR1494" s="305">
        <v>0</v>
      </c>
      <c r="BS1494" s="114" t="s">
        <v>208</v>
      </c>
      <c r="BT1494" s="77"/>
    </row>
    <row r="1495" spans="1:72" s="46" customFormat="1" ht="36.75" hidden="1" customHeight="1">
      <c r="A1495" s="77"/>
      <c r="B1495" s="104">
        <v>2014</v>
      </c>
      <c r="C1495" s="105">
        <v>8317</v>
      </c>
      <c r="D1495" s="104">
        <v>7</v>
      </c>
      <c r="E1495" s="104">
        <v>5000</v>
      </c>
      <c r="F1495" s="104">
        <v>5300</v>
      </c>
      <c r="G1495" s="104">
        <v>531</v>
      </c>
      <c r="H1495" s="104">
        <v>3</v>
      </c>
      <c r="I1495" s="119" t="s">
        <v>882</v>
      </c>
      <c r="J1495" s="67">
        <v>0</v>
      </c>
      <c r="K1495" s="67">
        <v>0</v>
      </c>
      <c r="L1495" s="68">
        <f t="shared" si="5061"/>
        <v>0</v>
      </c>
      <c r="M1495" s="67">
        <v>0</v>
      </c>
      <c r="N1495" s="67">
        <v>0</v>
      </c>
      <c r="O1495" s="68">
        <f t="shared" si="5062"/>
        <v>0</v>
      </c>
      <c r="P1495" s="68">
        <f t="shared" si="5063"/>
        <v>0</v>
      </c>
      <c r="Q1495" s="71">
        <v>0</v>
      </c>
      <c r="R1495" s="71">
        <v>0</v>
      </c>
      <c r="S1495" s="71">
        <v>0</v>
      </c>
      <c r="T1495" s="71">
        <v>0</v>
      </c>
      <c r="U1495" s="71">
        <v>0</v>
      </c>
      <c r="V1495" s="71">
        <v>0</v>
      </c>
      <c r="W1495" s="67">
        <v>0</v>
      </c>
      <c r="X1495" s="67">
        <v>0</v>
      </c>
      <c r="Y1495" s="68">
        <v>0</v>
      </c>
      <c r="Z1495" s="67">
        <v>0</v>
      </c>
      <c r="AA1495" s="67">
        <v>0</v>
      </c>
      <c r="AB1495" s="68">
        <v>0</v>
      </c>
      <c r="AC1495" s="68">
        <f t="shared" si="5064"/>
        <v>0</v>
      </c>
      <c r="AD1495" s="67">
        <f t="shared" si="5065"/>
        <v>0</v>
      </c>
      <c r="AE1495" s="67">
        <f t="shared" si="5066"/>
        <v>0</v>
      </c>
      <c r="AF1495" s="68">
        <f t="shared" si="5067"/>
        <v>0</v>
      </c>
      <c r="AG1495" s="67" t="e">
        <f>M1495+#REF!-V1495</f>
        <v>#REF!</v>
      </c>
      <c r="AH1495" s="67" t="e">
        <f>N1495+S1495-#REF!</f>
        <v>#REF!</v>
      </c>
      <c r="AI1495" s="68" t="e">
        <f t="shared" si="5068"/>
        <v>#REF!</v>
      </c>
      <c r="AJ1495" s="68" t="e">
        <f t="shared" si="5069"/>
        <v>#REF!</v>
      </c>
      <c r="AK1495" s="71">
        <v>0</v>
      </c>
      <c r="AL1495" s="71">
        <v>0</v>
      </c>
      <c r="AM1495" s="68">
        <f t="shared" si="5070"/>
        <v>0</v>
      </c>
      <c r="AN1495" s="71">
        <v>0</v>
      </c>
      <c r="AO1495" s="71">
        <v>0</v>
      </c>
      <c r="AP1495" s="68">
        <f t="shared" si="5071"/>
        <v>0</v>
      </c>
      <c r="AQ1495" s="68">
        <f t="shared" si="5072"/>
        <v>0</v>
      </c>
      <c r="AR1495" s="71">
        <v>0</v>
      </c>
      <c r="AS1495" s="71">
        <v>0</v>
      </c>
      <c r="AT1495" s="68">
        <f t="shared" si="5073"/>
        <v>0</v>
      </c>
      <c r="AU1495" s="71">
        <v>0</v>
      </c>
      <c r="AV1495" s="71">
        <v>0</v>
      </c>
      <c r="AW1495" s="68">
        <f t="shared" si="5074"/>
        <v>0</v>
      </c>
      <c r="AX1495" s="68">
        <f t="shared" si="5075"/>
        <v>0</v>
      </c>
      <c r="AY1495" s="71">
        <v>0</v>
      </c>
      <c r="AZ1495" s="71">
        <v>0</v>
      </c>
      <c r="BA1495" s="68">
        <f t="shared" si="5076"/>
        <v>0</v>
      </c>
      <c r="BB1495" s="71">
        <v>0</v>
      </c>
      <c r="BC1495" s="71">
        <v>0</v>
      </c>
      <c r="BD1495" s="68">
        <f t="shared" si="5077"/>
        <v>0</v>
      </c>
      <c r="BE1495" s="68">
        <f t="shared" si="5078"/>
        <v>0</v>
      </c>
      <c r="BF1495" s="67">
        <f t="shared" si="5079"/>
        <v>0</v>
      </c>
      <c r="BG1495" s="67">
        <f t="shared" si="5079"/>
        <v>0</v>
      </c>
      <c r="BH1495" s="68">
        <f t="shared" si="5080"/>
        <v>0</v>
      </c>
      <c r="BI1495" s="67" t="e">
        <f t="shared" si="5081"/>
        <v>#REF!</v>
      </c>
      <c r="BJ1495" s="67" t="e">
        <f t="shared" si="5082"/>
        <v>#REF!</v>
      </c>
      <c r="BK1495" s="67" t="e">
        <f t="shared" si="5083"/>
        <v>#REF!</v>
      </c>
      <c r="BL1495" s="67" t="e">
        <f t="shared" si="4946"/>
        <v>#REF!</v>
      </c>
      <c r="BM1495" s="305">
        <v>0</v>
      </c>
      <c r="BN1495" s="305">
        <v>0</v>
      </c>
      <c r="BO1495" s="306"/>
      <c r="BP1495" s="306"/>
      <c r="BQ1495" s="305">
        <v>0</v>
      </c>
      <c r="BR1495" s="305">
        <v>0</v>
      </c>
      <c r="BS1495" s="114" t="s">
        <v>208</v>
      </c>
      <c r="BT1495" s="77"/>
    </row>
    <row r="1496" spans="1:72" s="46" customFormat="1" ht="36.75" hidden="1" customHeight="1">
      <c r="A1496" s="77"/>
      <c r="B1496" s="104">
        <v>2014</v>
      </c>
      <c r="C1496" s="105">
        <v>8317</v>
      </c>
      <c r="D1496" s="104">
        <v>7</v>
      </c>
      <c r="E1496" s="104">
        <v>5000</v>
      </c>
      <c r="F1496" s="104">
        <v>5300</v>
      </c>
      <c r="G1496" s="104">
        <v>531</v>
      </c>
      <c r="H1496" s="104">
        <v>4</v>
      </c>
      <c r="I1496" s="119" t="s">
        <v>883</v>
      </c>
      <c r="J1496" s="67">
        <v>0</v>
      </c>
      <c r="K1496" s="67">
        <v>0</v>
      </c>
      <c r="L1496" s="68">
        <f t="shared" si="5061"/>
        <v>0</v>
      </c>
      <c r="M1496" s="67">
        <v>0</v>
      </c>
      <c r="N1496" s="67">
        <v>0</v>
      </c>
      <c r="O1496" s="68">
        <f t="shared" si="5062"/>
        <v>0</v>
      </c>
      <c r="P1496" s="68">
        <f t="shared" si="5063"/>
        <v>0</v>
      </c>
      <c r="Q1496" s="71">
        <v>0</v>
      </c>
      <c r="R1496" s="71">
        <v>0</v>
      </c>
      <c r="S1496" s="71">
        <v>0</v>
      </c>
      <c r="T1496" s="71">
        <v>0</v>
      </c>
      <c r="U1496" s="71">
        <v>0</v>
      </c>
      <c r="V1496" s="71">
        <v>0</v>
      </c>
      <c r="W1496" s="67">
        <v>0</v>
      </c>
      <c r="X1496" s="67">
        <v>0</v>
      </c>
      <c r="Y1496" s="68">
        <v>0</v>
      </c>
      <c r="Z1496" s="67">
        <v>0</v>
      </c>
      <c r="AA1496" s="67">
        <v>0</v>
      </c>
      <c r="AB1496" s="68">
        <v>0</v>
      </c>
      <c r="AC1496" s="68">
        <f t="shared" si="5064"/>
        <v>0</v>
      </c>
      <c r="AD1496" s="67">
        <f t="shared" si="5065"/>
        <v>0</v>
      </c>
      <c r="AE1496" s="67">
        <f t="shared" si="5066"/>
        <v>0</v>
      </c>
      <c r="AF1496" s="68">
        <f t="shared" si="5067"/>
        <v>0</v>
      </c>
      <c r="AG1496" s="67" t="e">
        <f>M1496+#REF!-V1496</f>
        <v>#REF!</v>
      </c>
      <c r="AH1496" s="67" t="e">
        <f>N1496+S1496-#REF!</f>
        <v>#REF!</v>
      </c>
      <c r="AI1496" s="68" t="e">
        <f t="shared" si="5068"/>
        <v>#REF!</v>
      </c>
      <c r="AJ1496" s="68" t="e">
        <f t="shared" si="5069"/>
        <v>#REF!</v>
      </c>
      <c r="AK1496" s="71">
        <v>0</v>
      </c>
      <c r="AL1496" s="71">
        <v>0</v>
      </c>
      <c r="AM1496" s="68">
        <f t="shared" si="5070"/>
        <v>0</v>
      </c>
      <c r="AN1496" s="71">
        <v>0</v>
      </c>
      <c r="AO1496" s="71">
        <v>0</v>
      </c>
      <c r="AP1496" s="68">
        <f t="shared" si="5071"/>
        <v>0</v>
      </c>
      <c r="AQ1496" s="68">
        <f t="shared" si="5072"/>
        <v>0</v>
      </c>
      <c r="AR1496" s="71">
        <v>0</v>
      </c>
      <c r="AS1496" s="71">
        <v>0</v>
      </c>
      <c r="AT1496" s="68">
        <f t="shared" si="5073"/>
        <v>0</v>
      </c>
      <c r="AU1496" s="71">
        <v>0</v>
      </c>
      <c r="AV1496" s="71">
        <v>0</v>
      </c>
      <c r="AW1496" s="68">
        <f t="shared" si="5074"/>
        <v>0</v>
      </c>
      <c r="AX1496" s="68">
        <f t="shared" si="5075"/>
        <v>0</v>
      </c>
      <c r="AY1496" s="71">
        <v>0</v>
      </c>
      <c r="AZ1496" s="71">
        <v>0</v>
      </c>
      <c r="BA1496" s="68">
        <f t="shared" si="5076"/>
        <v>0</v>
      </c>
      <c r="BB1496" s="71">
        <v>0</v>
      </c>
      <c r="BC1496" s="71">
        <v>0</v>
      </c>
      <c r="BD1496" s="68">
        <f t="shared" si="5077"/>
        <v>0</v>
      </c>
      <c r="BE1496" s="68">
        <f t="shared" si="5078"/>
        <v>0</v>
      </c>
      <c r="BF1496" s="67">
        <f t="shared" si="5079"/>
        <v>0</v>
      </c>
      <c r="BG1496" s="67">
        <f t="shared" si="5079"/>
        <v>0</v>
      </c>
      <c r="BH1496" s="68">
        <f t="shared" si="5080"/>
        <v>0</v>
      </c>
      <c r="BI1496" s="67" t="e">
        <f t="shared" si="5081"/>
        <v>#REF!</v>
      </c>
      <c r="BJ1496" s="67" t="e">
        <f t="shared" si="5082"/>
        <v>#REF!</v>
      </c>
      <c r="BK1496" s="67" t="e">
        <f t="shared" si="5083"/>
        <v>#REF!</v>
      </c>
      <c r="BL1496" s="67" t="e">
        <f t="shared" si="4946"/>
        <v>#REF!</v>
      </c>
      <c r="BM1496" s="305">
        <v>0</v>
      </c>
      <c r="BN1496" s="305">
        <v>0</v>
      </c>
      <c r="BO1496" s="306"/>
      <c r="BP1496" s="306"/>
      <c r="BQ1496" s="305">
        <v>0</v>
      </c>
      <c r="BR1496" s="305">
        <v>0</v>
      </c>
      <c r="BS1496" s="114" t="s">
        <v>208</v>
      </c>
      <c r="BT1496" s="77"/>
    </row>
    <row r="1497" spans="1:72" s="46" customFormat="1" ht="36.75" hidden="1" customHeight="1">
      <c r="A1497" s="77"/>
      <c r="B1497" s="104">
        <v>2014</v>
      </c>
      <c r="C1497" s="105">
        <v>8317</v>
      </c>
      <c r="D1497" s="104">
        <v>7</v>
      </c>
      <c r="E1497" s="104">
        <v>5000</v>
      </c>
      <c r="F1497" s="104">
        <v>5300</v>
      </c>
      <c r="G1497" s="104">
        <v>531</v>
      </c>
      <c r="H1497" s="104">
        <v>5</v>
      </c>
      <c r="I1497" s="119" t="s">
        <v>312</v>
      </c>
      <c r="J1497" s="67">
        <v>0</v>
      </c>
      <c r="K1497" s="67">
        <v>0</v>
      </c>
      <c r="L1497" s="68">
        <f t="shared" si="5061"/>
        <v>0</v>
      </c>
      <c r="M1497" s="67">
        <v>0</v>
      </c>
      <c r="N1497" s="67">
        <v>0</v>
      </c>
      <c r="O1497" s="68">
        <f t="shared" si="5062"/>
        <v>0</v>
      </c>
      <c r="P1497" s="68">
        <f t="shared" si="5063"/>
        <v>0</v>
      </c>
      <c r="Q1497" s="71">
        <v>0</v>
      </c>
      <c r="R1497" s="71">
        <v>0</v>
      </c>
      <c r="S1497" s="71">
        <v>0</v>
      </c>
      <c r="T1497" s="71">
        <v>0</v>
      </c>
      <c r="U1497" s="71">
        <v>0</v>
      </c>
      <c r="V1497" s="71">
        <v>0</v>
      </c>
      <c r="W1497" s="67">
        <v>0</v>
      </c>
      <c r="X1497" s="67">
        <v>0</v>
      </c>
      <c r="Y1497" s="68">
        <v>0</v>
      </c>
      <c r="Z1497" s="67">
        <v>0</v>
      </c>
      <c r="AA1497" s="67">
        <v>0</v>
      </c>
      <c r="AB1497" s="68">
        <v>0</v>
      </c>
      <c r="AC1497" s="68">
        <f t="shared" si="5064"/>
        <v>0</v>
      </c>
      <c r="AD1497" s="67">
        <f t="shared" si="5065"/>
        <v>0</v>
      </c>
      <c r="AE1497" s="67">
        <f t="shared" si="5066"/>
        <v>0</v>
      </c>
      <c r="AF1497" s="68">
        <f t="shared" si="5067"/>
        <v>0</v>
      </c>
      <c r="AG1497" s="67" t="e">
        <f>M1497+#REF!-V1497</f>
        <v>#REF!</v>
      </c>
      <c r="AH1497" s="67" t="e">
        <f>N1497+S1497-#REF!</f>
        <v>#REF!</v>
      </c>
      <c r="AI1497" s="68" t="e">
        <f t="shared" si="5068"/>
        <v>#REF!</v>
      </c>
      <c r="AJ1497" s="68" t="e">
        <f t="shared" si="5069"/>
        <v>#REF!</v>
      </c>
      <c r="AK1497" s="71">
        <v>0</v>
      </c>
      <c r="AL1497" s="71">
        <v>0</v>
      </c>
      <c r="AM1497" s="68">
        <f t="shared" si="5070"/>
        <v>0</v>
      </c>
      <c r="AN1497" s="71">
        <v>0</v>
      </c>
      <c r="AO1497" s="71">
        <v>0</v>
      </c>
      <c r="AP1497" s="68">
        <f t="shared" si="5071"/>
        <v>0</v>
      </c>
      <c r="AQ1497" s="68">
        <f t="shared" si="5072"/>
        <v>0</v>
      </c>
      <c r="AR1497" s="71">
        <v>0</v>
      </c>
      <c r="AS1497" s="71">
        <v>0</v>
      </c>
      <c r="AT1497" s="68">
        <f t="shared" si="5073"/>
        <v>0</v>
      </c>
      <c r="AU1497" s="71">
        <v>0</v>
      </c>
      <c r="AV1497" s="71">
        <v>0</v>
      </c>
      <c r="AW1497" s="68">
        <f t="shared" si="5074"/>
        <v>0</v>
      </c>
      <c r="AX1497" s="68">
        <f t="shared" si="5075"/>
        <v>0</v>
      </c>
      <c r="AY1497" s="71">
        <v>0</v>
      </c>
      <c r="AZ1497" s="71">
        <v>0</v>
      </c>
      <c r="BA1497" s="68">
        <f t="shared" si="5076"/>
        <v>0</v>
      </c>
      <c r="BB1497" s="71">
        <v>0</v>
      </c>
      <c r="BC1497" s="71">
        <v>0</v>
      </c>
      <c r="BD1497" s="68">
        <f t="shared" si="5077"/>
        <v>0</v>
      </c>
      <c r="BE1497" s="68">
        <f t="shared" si="5078"/>
        <v>0</v>
      </c>
      <c r="BF1497" s="67">
        <f t="shared" si="5079"/>
        <v>0</v>
      </c>
      <c r="BG1497" s="67">
        <f t="shared" si="5079"/>
        <v>0</v>
      </c>
      <c r="BH1497" s="68">
        <f t="shared" si="5080"/>
        <v>0</v>
      </c>
      <c r="BI1497" s="67" t="e">
        <f t="shared" si="5081"/>
        <v>#REF!</v>
      </c>
      <c r="BJ1497" s="67" t="e">
        <f t="shared" si="5082"/>
        <v>#REF!</v>
      </c>
      <c r="BK1497" s="67" t="e">
        <f t="shared" si="5083"/>
        <v>#REF!</v>
      </c>
      <c r="BL1497" s="67" t="e">
        <f t="shared" si="4946"/>
        <v>#REF!</v>
      </c>
      <c r="BM1497" s="305">
        <v>0</v>
      </c>
      <c r="BN1497" s="305">
        <v>0</v>
      </c>
      <c r="BO1497" s="306"/>
      <c r="BP1497" s="306"/>
      <c r="BQ1497" s="305">
        <v>0</v>
      </c>
      <c r="BR1497" s="305">
        <v>0</v>
      </c>
      <c r="BS1497" s="114" t="s">
        <v>208</v>
      </c>
      <c r="BT1497" s="77"/>
    </row>
    <row r="1498" spans="1:72" s="46" customFormat="1" ht="36.75" hidden="1" customHeight="1">
      <c r="A1498" s="77"/>
      <c r="B1498" s="104">
        <v>2014</v>
      </c>
      <c r="C1498" s="105">
        <v>8317</v>
      </c>
      <c r="D1498" s="104">
        <v>7</v>
      </c>
      <c r="E1498" s="104">
        <v>5000</v>
      </c>
      <c r="F1498" s="104">
        <v>5300</v>
      </c>
      <c r="G1498" s="104">
        <v>531</v>
      </c>
      <c r="H1498" s="104">
        <v>6</v>
      </c>
      <c r="I1498" s="119" t="s">
        <v>884</v>
      </c>
      <c r="J1498" s="67">
        <v>0</v>
      </c>
      <c r="K1498" s="67">
        <v>0</v>
      </c>
      <c r="L1498" s="68">
        <f t="shared" si="5061"/>
        <v>0</v>
      </c>
      <c r="M1498" s="67">
        <v>0</v>
      </c>
      <c r="N1498" s="67">
        <v>0</v>
      </c>
      <c r="O1498" s="68">
        <f t="shared" si="5062"/>
        <v>0</v>
      </c>
      <c r="P1498" s="68">
        <f t="shared" si="5063"/>
        <v>0</v>
      </c>
      <c r="Q1498" s="71">
        <v>0</v>
      </c>
      <c r="R1498" s="71">
        <v>0</v>
      </c>
      <c r="S1498" s="71">
        <v>0</v>
      </c>
      <c r="T1498" s="71">
        <v>0</v>
      </c>
      <c r="U1498" s="71">
        <v>0</v>
      </c>
      <c r="V1498" s="71">
        <v>0</v>
      </c>
      <c r="W1498" s="67">
        <v>0</v>
      </c>
      <c r="X1498" s="67">
        <v>0</v>
      </c>
      <c r="Y1498" s="68">
        <v>0</v>
      </c>
      <c r="Z1498" s="67">
        <v>0</v>
      </c>
      <c r="AA1498" s="67">
        <v>0</v>
      </c>
      <c r="AB1498" s="68">
        <v>0</v>
      </c>
      <c r="AC1498" s="68">
        <f t="shared" si="5064"/>
        <v>0</v>
      </c>
      <c r="AD1498" s="67">
        <f t="shared" si="5065"/>
        <v>0</v>
      </c>
      <c r="AE1498" s="67">
        <f t="shared" si="5066"/>
        <v>0</v>
      </c>
      <c r="AF1498" s="68">
        <f t="shared" si="5067"/>
        <v>0</v>
      </c>
      <c r="AG1498" s="67" t="e">
        <f>M1498+#REF!-V1498</f>
        <v>#REF!</v>
      </c>
      <c r="AH1498" s="67" t="e">
        <f>N1498+S1498-#REF!</f>
        <v>#REF!</v>
      </c>
      <c r="AI1498" s="68" t="e">
        <f t="shared" si="5068"/>
        <v>#REF!</v>
      </c>
      <c r="AJ1498" s="68" t="e">
        <f t="shared" si="5069"/>
        <v>#REF!</v>
      </c>
      <c r="AK1498" s="71">
        <v>0</v>
      </c>
      <c r="AL1498" s="71">
        <v>0</v>
      </c>
      <c r="AM1498" s="68">
        <f t="shared" si="5070"/>
        <v>0</v>
      </c>
      <c r="AN1498" s="71">
        <v>0</v>
      </c>
      <c r="AO1498" s="71">
        <v>0</v>
      </c>
      <c r="AP1498" s="68">
        <f t="shared" si="5071"/>
        <v>0</v>
      </c>
      <c r="AQ1498" s="68">
        <f t="shared" si="5072"/>
        <v>0</v>
      </c>
      <c r="AR1498" s="71">
        <v>0</v>
      </c>
      <c r="AS1498" s="71">
        <v>0</v>
      </c>
      <c r="AT1498" s="68">
        <f t="shared" si="5073"/>
        <v>0</v>
      </c>
      <c r="AU1498" s="71">
        <v>0</v>
      </c>
      <c r="AV1498" s="71">
        <v>0</v>
      </c>
      <c r="AW1498" s="68">
        <f t="shared" si="5074"/>
        <v>0</v>
      </c>
      <c r="AX1498" s="68">
        <f t="shared" si="5075"/>
        <v>0</v>
      </c>
      <c r="AY1498" s="71">
        <v>0</v>
      </c>
      <c r="AZ1498" s="71">
        <v>0</v>
      </c>
      <c r="BA1498" s="68">
        <f t="shared" si="5076"/>
        <v>0</v>
      </c>
      <c r="BB1498" s="71">
        <v>0</v>
      </c>
      <c r="BC1498" s="71">
        <v>0</v>
      </c>
      <c r="BD1498" s="68">
        <f t="shared" si="5077"/>
        <v>0</v>
      </c>
      <c r="BE1498" s="68">
        <f t="shared" si="5078"/>
        <v>0</v>
      </c>
      <c r="BF1498" s="67">
        <f t="shared" si="5079"/>
        <v>0</v>
      </c>
      <c r="BG1498" s="67">
        <f t="shared" si="5079"/>
        <v>0</v>
      </c>
      <c r="BH1498" s="68">
        <f t="shared" si="5080"/>
        <v>0</v>
      </c>
      <c r="BI1498" s="67" t="e">
        <f t="shared" si="5081"/>
        <v>#REF!</v>
      </c>
      <c r="BJ1498" s="67" t="e">
        <f t="shared" si="5082"/>
        <v>#REF!</v>
      </c>
      <c r="BK1498" s="67" t="e">
        <f t="shared" si="5083"/>
        <v>#REF!</v>
      </c>
      <c r="BL1498" s="67" t="e">
        <f t="shared" si="4946"/>
        <v>#REF!</v>
      </c>
      <c r="BM1498" s="305">
        <v>0</v>
      </c>
      <c r="BN1498" s="305">
        <v>0</v>
      </c>
      <c r="BO1498" s="306"/>
      <c r="BP1498" s="306"/>
      <c r="BQ1498" s="305">
        <v>0</v>
      </c>
      <c r="BR1498" s="305">
        <v>0</v>
      </c>
      <c r="BS1498" s="114" t="s">
        <v>208</v>
      </c>
      <c r="BT1498" s="77"/>
    </row>
    <row r="1499" spans="1:72" s="46" customFormat="1" ht="36.75" hidden="1" customHeight="1">
      <c r="A1499" s="77"/>
      <c r="B1499" s="104">
        <v>2014</v>
      </c>
      <c r="C1499" s="105">
        <v>8317</v>
      </c>
      <c r="D1499" s="104">
        <v>7</v>
      </c>
      <c r="E1499" s="104">
        <v>5000</v>
      </c>
      <c r="F1499" s="104">
        <v>5300</v>
      </c>
      <c r="G1499" s="104">
        <v>531</v>
      </c>
      <c r="H1499" s="104">
        <v>7</v>
      </c>
      <c r="I1499" s="119" t="s">
        <v>885</v>
      </c>
      <c r="J1499" s="67">
        <v>0</v>
      </c>
      <c r="K1499" s="67">
        <v>0</v>
      </c>
      <c r="L1499" s="68">
        <f t="shared" si="5061"/>
        <v>0</v>
      </c>
      <c r="M1499" s="67">
        <v>0</v>
      </c>
      <c r="N1499" s="67">
        <v>0</v>
      </c>
      <c r="O1499" s="68">
        <f t="shared" si="5062"/>
        <v>0</v>
      </c>
      <c r="P1499" s="68">
        <f t="shared" si="5063"/>
        <v>0</v>
      </c>
      <c r="Q1499" s="71">
        <v>0</v>
      </c>
      <c r="R1499" s="71">
        <v>0</v>
      </c>
      <c r="S1499" s="71">
        <v>0</v>
      </c>
      <c r="T1499" s="71">
        <v>0</v>
      </c>
      <c r="U1499" s="71">
        <v>0</v>
      </c>
      <c r="V1499" s="71">
        <v>0</v>
      </c>
      <c r="W1499" s="67">
        <v>0</v>
      </c>
      <c r="X1499" s="67">
        <v>0</v>
      </c>
      <c r="Y1499" s="68">
        <v>0</v>
      </c>
      <c r="Z1499" s="67">
        <v>0</v>
      </c>
      <c r="AA1499" s="67">
        <v>0</v>
      </c>
      <c r="AB1499" s="68">
        <v>0</v>
      </c>
      <c r="AC1499" s="68">
        <f t="shared" si="5064"/>
        <v>0</v>
      </c>
      <c r="AD1499" s="67">
        <f t="shared" si="5065"/>
        <v>0</v>
      </c>
      <c r="AE1499" s="67">
        <f t="shared" si="5066"/>
        <v>0</v>
      </c>
      <c r="AF1499" s="68">
        <f t="shared" si="5067"/>
        <v>0</v>
      </c>
      <c r="AG1499" s="67" t="e">
        <f>M1499+#REF!-V1499</f>
        <v>#REF!</v>
      </c>
      <c r="AH1499" s="67" t="e">
        <f>N1499+S1499-#REF!</f>
        <v>#REF!</v>
      </c>
      <c r="AI1499" s="68" t="e">
        <f t="shared" si="5068"/>
        <v>#REF!</v>
      </c>
      <c r="AJ1499" s="68" t="e">
        <f t="shared" si="5069"/>
        <v>#REF!</v>
      </c>
      <c r="AK1499" s="71">
        <v>0</v>
      </c>
      <c r="AL1499" s="71">
        <v>0</v>
      </c>
      <c r="AM1499" s="68">
        <f t="shared" si="5070"/>
        <v>0</v>
      </c>
      <c r="AN1499" s="71">
        <v>0</v>
      </c>
      <c r="AO1499" s="71">
        <v>0</v>
      </c>
      <c r="AP1499" s="68">
        <f t="shared" si="5071"/>
        <v>0</v>
      </c>
      <c r="AQ1499" s="68">
        <f t="shared" si="5072"/>
        <v>0</v>
      </c>
      <c r="AR1499" s="71">
        <v>0</v>
      </c>
      <c r="AS1499" s="71">
        <v>0</v>
      </c>
      <c r="AT1499" s="68">
        <f t="shared" si="5073"/>
        <v>0</v>
      </c>
      <c r="AU1499" s="71">
        <v>0</v>
      </c>
      <c r="AV1499" s="71">
        <v>0</v>
      </c>
      <c r="AW1499" s="68">
        <f t="shared" si="5074"/>
        <v>0</v>
      </c>
      <c r="AX1499" s="68">
        <f t="shared" si="5075"/>
        <v>0</v>
      </c>
      <c r="AY1499" s="71">
        <v>0</v>
      </c>
      <c r="AZ1499" s="71">
        <v>0</v>
      </c>
      <c r="BA1499" s="68">
        <f t="shared" si="5076"/>
        <v>0</v>
      </c>
      <c r="BB1499" s="71">
        <v>0</v>
      </c>
      <c r="BC1499" s="71">
        <v>0</v>
      </c>
      <c r="BD1499" s="68">
        <f t="shared" si="5077"/>
        <v>0</v>
      </c>
      <c r="BE1499" s="68">
        <f t="shared" si="5078"/>
        <v>0</v>
      </c>
      <c r="BF1499" s="67">
        <f t="shared" si="5079"/>
        <v>0</v>
      </c>
      <c r="BG1499" s="67">
        <f t="shared" si="5079"/>
        <v>0</v>
      </c>
      <c r="BH1499" s="68">
        <f t="shared" si="5080"/>
        <v>0</v>
      </c>
      <c r="BI1499" s="67" t="e">
        <f t="shared" si="5081"/>
        <v>#REF!</v>
      </c>
      <c r="BJ1499" s="67" t="e">
        <f t="shared" si="5082"/>
        <v>#REF!</v>
      </c>
      <c r="BK1499" s="67" t="e">
        <f t="shared" si="5083"/>
        <v>#REF!</v>
      </c>
      <c r="BL1499" s="67" t="e">
        <f t="shared" si="4946"/>
        <v>#REF!</v>
      </c>
      <c r="BM1499" s="305">
        <v>0</v>
      </c>
      <c r="BN1499" s="305">
        <v>0</v>
      </c>
      <c r="BO1499" s="306"/>
      <c r="BP1499" s="306"/>
      <c r="BQ1499" s="305">
        <v>0</v>
      </c>
      <c r="BR1499" s="305">
        <v>0</v>
      </c>
      <c r="BS1499" s="114" t="s">
        <v>208</v>
      </c>
      <c r="BT1499" s="77"/>
    </row>
    <row r="1500" spans="1:72" s="46" customFormat="1" ht="36.75" hidden="1" customHeight="1">
      <c r="A1500" s="77"/>
      <c r="B1500" s="104">
        <v>2014</v>
      </c>
      <c r="C1500" s="105">
        <v>8317</v>
      </c>
      <c r="D1500" s="104">
        <v>7</v>
      </c>
      <c r="E1500" s="104">
        <v>5000</v>
      </c>
      <c r="F1500" s="104">
        <v>5300</v>
      </c>
      <c r="G1500" s="104">
        <v>531</v>
      </c>
      <c r="H1500" s="104">
        <v>8</v>
      </c>
      <c r="I1500" s="145" t="s">
        <v>886</v>
      </c>
      <c r="J1500" s="67">
        <v>0</v>
      </c>
      <c r="K1500" s="67">
        <v>0</v>
      </c>
      <c r="L1500" s="68">
        <f t="shared" si="5061"/>
        <v>0</v>
      </c>
      <c r="M1500" s="67">
        <v>0</v>
      </c>
      <c r="N1500" s="67">
        <v>0</v>
      </c>
      <c r="O1500" s="68">
        <f t="shared" si="5062"/>
        <v>0</v>
      </c>
      <c r="P1500" s="68">
        <f t="shared" si="5063"/>
        <v>0</v>
      </c>
      <c r="Q1500" s="71">
        <v>0</v>
      </c>
      <c r="R1500" s="71">
        <v>0</v>
      </c>
      <c r="S1500" s="71">
        <v>0</v>
      </c>
      <c r="T1500" s="71">
        <v>0</v>
      </c>
      <c r="U1500" s="71">
        <v>0</v>
      </c>
      <c r="V1500" s="71">
        <v>0</v>
      </c>
      <c r="W1500" s="67">
        <v>0</v>
      </c>
      <c r="X1500" s="67">
        <v>0</v>
      </c>
      <c r="Y1500" s="68">
        <v>0</v>
      </c>
      <c r="Z1500" s="67">
        <v>0</v>
      </c>
      <c r="AA1500" s="67">
        <v>0</v>
      </c>
      <c r="AB1500" s="68">
        <v>0</v>
      </c>
      <c r="AC1500" s="68">
        <f t="shared" si="5064"/>
        <v>0</v>
      </c>
      <c r="AD1500" s="67">
        <f t="shared" si="5065"/>
        <v>0</v>
      </c>
      <c r="AE1500" s="67">
        <f t="shared" si="5066"/>
        <v>0</v>
      </c>
      <c r="AF1500" s="68">
        <f t="shared" si="5067"/>
        <v>0</v>
      </c>
      <c r="AG1500" s="67" t="e">
        <f>M1500+#REF!-V1500</f>
        <v>#REF!</v>
      </c>
      <c r="AH1500" s="67" t="e">
        <f>N1500+S1500-#REF!</f>
        <v>#REF!</v>
      </c>
      <c r="AI1500" s="68" t="e">
        <f t="shared" si="5068"/>
        <v>#REF!</v>
      </c>
      <c r="AJ1500" s="68" t="e">
        <f t="shared" si="5069"/>
        <v>#REF!</v>
      </c>
      <c r="AK1500" s="71">
        <v>0</v>
      </c>
      <c r="AL1500" s="71">
        <v>0</v>
      </c>
      <c r="AM1500" s="68">
        <f t="shared" si="5070"/>
        <v>0</v>
      </c>
      <c r="AN1500" s="71">
        <v>0</v>
      </c>
      <c r="AO1500" s="71">
        <v>0</v>
      </c>
      <c r="AP1500" s="68">
        <f t="shared" si="5071"/>
        <v>0</v>
      </c>
      <c r="AQ1500" s="68">
        <f t="shared" si="5072"/>
        <v>0</v>
      </c>
      <c r="AR1500" s="71">
        <v>0</v>
      </c>
      <c r="AS1500" s="71">
        <v>0</v>
      </c>
      <c r="AT1500" s="68">
        <f t="shared" si="5073"/>
        <v>0</v>
      </c>
      <c r="AU1500" s="71">
        <v>0</v>
      </c>
      <c r="AV1500" s="71">
        <v>0</v>
      </c>
      <c r="AW1500" s="68">
        <f t="shared" si="5074"/>
        <v>0</v>
      </c>
      <c r="AX1500" s="68">
        <f t="shared" si="5075"/>
        <v>0</v>
      </c>
      <c r="AY1500" s="71">
        <v>0</v>
      </c>
      <c r="AZ1500" s="71">
        <v>0</v>
      </c>
      <c r="BA1500" s="68">
        <f t="shared" si="5076"/>
        <v>0</v>
      </c>
      <c r="BB1500" s="71">
        <v>0</v>
      </c>
      <c r="BC1500" s="71">
        <v>0</v>
      </c>
      <c r="BD1500" s="68">
        <f t="shared" si="5077"/>
        <v>0</v>
      </c>
      <c r="BE1500" s="68">
        <f t="shared" si="5078"/>
        <v>0</v>
      </c>
      <c r="BF1500" s="67">
        <f t="shared" si="5079"/>
        <v>0</v>
      </c>
      <c r="BG1500" s="67">
        <f t="shared" si="5079"/>
        <v>0</v>
      </c>
      <c r="BH1500" s="68">
        <f t="shared" si="5080"/>
        <v>0</v>
      </c>
      <c r="BI1500" s="67" t="e">
        <f t="shared" si="5081"/>
        <v>#REF!</v>
      </c>
      <c r="BJ1500" s="67" t="e">
        <f t="shared" si="5082"/>
        <v>#REF!</v>
      </c>
      <c r="BK1500" s="67" t="e">
        <f t="shared" si="5083"/>
        <v>#REF!</v>
      </c>
      <c r="BL1500" s="67" t="e">
        <f t="shared" si="4946"/>
        <v>#REF!</v>
      </c>
      <c r="BM1500" s="305">
        <v>0</v>
      </c>
      <c r="BN1500" s="305">
        <v>0</v>
      </c>
      <c r="BO1500" s="306"/>
      <c r="BP1500" s="306"/>
      <c r="BQ1500" s="305">
        <v>0</v>
      </c>
      <c r="BR1500" s="305">
        <v>0</v>
      </c>
      <c r="BS1500" s="114" t="s">
        <v>208</v>
      </c>
      <c r="BT1500" s="77"/>
    </row>
    <row r="1501" spans="1:72" s="46" customFormat="1" ht="36.75" hidden="1" customHeight="1">
      <c r="A1501" s="77"/>
      <c r="B1501" s="104">
        <v>2014</v>
      </c>
      <c r="C1501" s="105">
        <v>8317</v>
      </c>
      <c r="D1501" s="104">
        <v>7</v>
      </c>
      <c r="E1501" s="104">
        <v>5000</v>
      </c>
      <c r="F1501" s="104">
        <v>5300</v>
      </c>
      <c r="G1501" s="104">
        <v>531</v>
      </c>
      <c r="H1501" s="104">
        <v>9</v>
      </c>
      <c r="I1501" s="119" t="s">
        <v>887</v>
      </c>
      <c r="J1501" s="67">
        <v>0</v>
      </c>
      <c r="K1501" s="67">
        <v>0</v>
      </c>
      <c r="L1501" s="68">
        <f t="shared" si="5061"/>
        <v>0</v>
      </c>
      <c r="M1501" s="67">
        <v>0</v>
      </c>
      <c r="N1501" s="67">
        <v>0</v>
      </c>
      <c r="O1501" s="68">
        <f t="shared" si="5062"/>
        <v>0</v>
      </c>
      <c r="P1501" s="68">
        <f t="shared" si="5063"/>
        <v>0</v>
      </c>
      <c r="Q1501" s="71">
        <v>0</v>
      </c>
      <c r="R1501" s="71">
        <v>0</v>
      </c>
      <c r="S1501" s="71">
        <v>0</v>
      </c>
      <c r="T1501" s="71">
        <v>0</v>
      </c>
      <c r="U1501" s="71">
        <v>0</v>
      </c>
      <c r="V1501" s="71">
        <v>0</v>
      </c>
      <c r="W1501" s="67">
        <v>0</v>
      </c>
      <c r="X1501" s="67">
        <v>0</v>
      </c>
      <c r="Y1501" s="68">
        <v>0</v>
      </c>
      <c r="Z1501" s="67">
        <v>0</v>
      </c>
      <c r="AA1501" s="67">
        <v>0</v>
      </c>
      <c r="AB1501" s="68">
        <v>0</v>
      </c>
      <c r="AC1501" s="68">
        <f t="shared" si="5064"/>
        <v>0</v>
      </c>
      <c r="AD1501" s="67">
        <f t="shared" si="5065"/>
        <v>0</v>
      </c>
      <c r="AE1501" s="67">
        <f t="shared" si="5066"/>
        <v>0</v>
      </c>
      <c r="AF1501" s="68">
        <f t="shared" si="5067"/>
        <v>0</v>
      </c>
      <c r="AG1501" s="67" t="e">
        <f>M1501+#REF!-V1501</f>
        <v>#REF!</v>
      </c>
      <c r="AH1501" s="67" t="e">
        <f>N1501+S1501-#REF!</f>
        <v>#REF!</v>
      </c>
      <c r="AI1501" s="68" t="e">
        <f t="shared" si="5068"/>
        <v>#REF!</v>
      </c>
      <c r="AJ1501" s="68" t="e">
        <f t="shared" si="5069"/>
        <v>#REF!</v>
      </c>
      <c r="AK1501" s="71">
        <v>0</v>
      </c>
      <c r="AL1501" s="71">
        <v>0</v>
      </c>
      <c r="AM1501" s="68">
        <f t="shared" si="5070"/>
        <v>0</v>
      </c>
      <c r="AN1501" s="71">
        <v>0</v>
      </c>
      <c r="AO1501" s="71">
        <v>0</v>
      </c>
      <c r="AP1501" s="68">
        <f t="shared" si="5071"/>
        <v>0</v>
      </c>
      <c r="AQ1501" s="68">
        <f t="shared" si="5072"/>
        <v>0</v>
      </c>
      <c r="AR1501" s="71">
        <v>0</v>
      </c>
      <c r="AS1501" s="71">
        <v>0</v>
      </c>
      <c r="AT1501" s="68">
        <f t="shared" si="5073"/>
        <v>0</v>
      </c>
      <c r="AU1501" s="71">
        <v>0</v>
      </c>
      <c r="AV1501" s="71">
        <v>0</v>
      </c>
      <c r="AW1501" s="68">
        <f t="shared" si="5074"/>
        <v>0</v>
      </c>
      <c r="AX1501" s="68">
        <f t="shared" si="5075"/>
        <v>0</v>
      </c>
      <c r="AY1501" s="71">
        <v>0</v>
      </c>
      <c r="AZ1501" s="71">
        <v>0</v>
      </c>
      <c r="BA1501" s="68">
        <f t="shared" si="5076"/>
        <v>0</v>
      </c>
      <c r="BB1501" s="71">
        <v>0</v>
      </c>
      <c r="BC1501" s="71">
        <v>0</v>
      </c>
      <c r="BD1501" s="68">
        <f t="shared" si="5077"/>
        <v>0</v>
      </c>
      <c r="BE1501" s="68">
        <f t="shared" si="5078"/>
        <v>0</v>
      </c>
      <c r="BF1501" s="67">
        <f t="shared" si="5079"/>
        <v>0</v>
      </c>
      <c r="BG1501" s="67">
        <f t="shared" si="5079"/>
        <v>0</v>
      </c>
      <c r="BH1501" s="68">
        <f t="shared" si="5080"/>
        <v>0</v>
      </c>
      <c r="BI1501" s="67" t="e">
        <f t="shared" si="5081"/>
        <v>#REF!</v>
      </c>
      <c r="BJ1501" s="67" t="e">
        <f t="shared" si="5082"/>
        <v>#REF!</v>
      </c>
      <c r="BK1501" s="67" t="e">
        <f t="shared" si="5083"/>
        <v>#REF!</v>
      </c>
      <c r="BL1501" s="67" t="e">
        <f t="shared" si="4946"/>
        <v>#REF!</v>
      </c>
      <c r="BM1501" s="305">
        <v>0</v>
      </c>
      <c r="BN1501" s="305">
        <v>0</v>
      </c>
      <c r="BO1501" s="306"/>
      <c r="BP1501" s="306"/>
      <c r="BQ1501" s="305">
        <v>0</v>
      </c>
      <c r="BR1501" s="305">
        <v>0</v>
      </c>
      <c r="BS1501" s="114" t="s">
        <v>208</v>
      </c>
      <c r="BT1501" s="77"/>
    </row>
    <row r="1502" spans="1:72" s="46" customFormat="1" ht="36.75" hidden="1" customHeight="1">
      <c r="A1502" s="77"/>
      <c r="B1502" s="104">
        <v>2014</v>
      </c>
      <c r="C1502" s="105">
        <v>8317</v>
      </c>
      <c r="D1502" s="104">
        <v>7</v>
      </c>
      <c r="E1502" s="104">
        <v>5000</v>
      </c>
      <c r="F1502" s="104">
        <v>5300</v>
      </c>
      <c r="G1502" s="104">
        <v>531</v>
      </c>
      <c r="H1502" s="104">
        <v>10</v>
      </c>
      <c r="I1502" s="119" t="s">
        <v>888</v>
      </c>
      <c r="J1502" s="67">
        <v>0</v>
      </c>
      <c r="K1502" s="67">
        <v>0</v>
      </c>
      <c r="L1502" s="68">
        <f t="shared" si="5061"/>
        <v>0</v>
      </c>
      <c r="M1502" s="67">
        <v>0</v>
      </c>
      <c r="N1502" s="67">
        <v>0</v>
      </c>
      <c r="O1502" s="68">
        <f t="shared" si="5062"/>
        <v>0</v>
      </c>
      <c r="P1502" s="68">
        <f t="shared" si="5063"/>
        <v>0</v>
      </c>
      <c r="Q1502" s="71">
        <v>0</v>
      </c>
      <c r="R1502" s="71">
        <v>0</v>
      </c>
      <c r="S1502" s="71">
        <v>0</v>
      </c>
      <c r="T1502" s="71">
        <v>0</v>
      </c>
      <c r="U1502" s="71">
        <v>0</v>
      </c>
      <c r="V1502" s="71">
        <v>0</v>
      </c>
      <c r="W1502" s="67">
        <v>0</v>
      </c>
      <c r="X1502" s="67">
        <v>0</v>
      </c>
      <c r="Y1502" s="68">
        <v>0</v>
      </c>
      <c r="Z1502" s="67">
        <v>0</v>
      </c>
      <c r="AA1502" s="67">
        <v>0</v>
      </c>
      <c r="AB1502" s="68">
        <v>0</v>
      </c>
      <c r="AC1502" s="68">
        <f t="shared" si="5064"/>
        <v>0</v>
      </c>
      <c r="AD1502" s="67">
        <f t="shared" si="5065"/>
        <v>0</v>
      </c>
      <c r="AE1502" s="67">
        <f t="shared" si="5066"/>
        <v>0</v>
      </c>
      <c r="AF1502" s="68">
        <f t="shared" si="5067"/>
        <v>0</v>
      </c>
      <c r="AG1502" s="67" t="e">
        <f>M1502+#REF!-V1502</f>
        <v>#REF!</v>
      </c>
      <c r="AH1502" s="67" t="e">
        <f>N1502+S1502-#REF!</f>
        <v>#REF!</v>
      </c>
      <c r="AI1502" s="68" t="e">
        <f t="shared" si="5068"/>
        <v>#REF!</v>
      </c>
      <c r="AJ1502" s="68" t="e">
        <f t="shared" si="5069"/>
        <v>#REF!</v>
      </c>
      <c r="AK1502" s="71">
        <v>0</v>
      </c>
      <c r="AL1502" s="71">
        <v>0</v>
      </c>
      <c r="AM1502" s="68">
        <f t="shared" si="5070"/>
        <v>0</v>
      </c>
      <c r="AN1502" s="71">
        <v>0</v>
      </c>
      <c r="AO1502" s="71">
        <v>0</v>
      </c>
      <c r="AP1502" s="68">
        <f t="shared" si="5071"/>
        <v>0</v>
      </c>
      <c r="AQ1502" s="68">
        <f t="shared" si="5072"/>
        <v>0</v>
      </c>
      <c r="AR1502" s="71">
        <v>0</v>
      </c>
      <c r="AS1502" s="71">
        <v>0</v>
      </c>
      <c r="AT1502" s="68">
        <f t="shared" si="5073"/>
        <v>0</v>
      </c>
      <c r="AU1502" s="71">
        <v>0</v>
      </c>
      <c r="AV1502" s="71">
        <v>0</v>
      </c>
      <c r="AW1502" s="68">
        <f t="shared" si="5074"/>
        <v>0</v>
      </c>
      <c r="AX1502" s="68">
        <f t="shared" si="5075"/>
        <v>0</v>
      </c>
      <c r="AY1502" s="71">
        <v>0</v>
      </c>
      <c r="AZ1502" s="71">
        <v>0</v>
      </c>
      <c r="BA1502" s="68">
        <f t="shared" si="5076"/>
        <v>0</v>
      </c>
      <c r="BB1502" s="71">
        <v>0</v>
      </c>
      <c r="BC1502" s="71">
        <v>0</v>
      </c>
      <c r="BD1502" s="68">
        <f t="shared" si="5077"/>
        <v>0</v>
      </c>
      <c r="BE1502" s="68">
        <f t="shared" si="5078"/>
        <v>0</v>
      </c>
      <c r="BF1502" s="67">
        <f t="shared" si="5079"/>
        <v>0</v>
      </c>
      <c r="BG1502" s="67">
        <f t="shared" si="5079"/>
        <v>0</v>
      </c>
      <c r="BH1502" s="68">
        <f t="shared" si="5080"/>
        <v>0</v>
      </c>
      <c r="BI1502" s="67" t="e">
        <f t="shared" si="5081"/>
        <v>#REF!</v>
      </c>
      <c r="BJ1502" s="67" t="e">
        <f t="shared" si="5082"/>
        <v>#REF!</v>
      </c>
      <c r="BK1502" s="67" t="e">
        <f t="shared" si="5083"/>
        <v>#REF!</v>
      </c>
      <c r="BL1502" s="67" t="e">
        <f t="shared" si="4946"/>
        <v>#REF!</v>
      </c>
      <c r="BM1502" s="305">
        <v>0</v>
      </c>
      <c r="BN1502" s="305">
        <v>0</v>
      </c>
      <c r="BO1502" s="306"/>
      <c r="BP1502" s="306"/>
      <c r="BQ1502" s="305">
        <v>0</v>
      </c>
      <c r="BR1502" s="305">
        <v>0</v>
      </c>
      <c r="BS1502" s="114" t="s">
        <v>208</v>
      </c>
      <c r="BT1502" s="77"/>
    </row>
    <row r="1503" spans="1:72" s="46" customFormat="1" ht="36.75" hidden="1" customHeight="1">
      <c r="A1503" s="77"/>
      <c r="B1503" s="104">
        <v>2014</v>
      </c>
      <c r="C1503" s="105">
        <v>8317</v>
      </c>
      <c r="D1503" s="104">
        <v>7</v>
      </c>
      <c r="E1503" s="104">
        <v>5000</v>
      </c>
      <c r="F1503" s="104">
        <v>5300</v>
      </c>
      <c r="G1503" s="104">
        <v>531</v>
      </c>
      <c r="H1503" s="104">
        <v>11</v>
      </c>
      <c r="I1503" s="119" t="s">
        <v>889</v>
      </c>
      <c r="J1503" s="67">
        <v>0</v>
      </c>
      <c r="K1503" s="67">
        <v>0</v>
      </c>
      <c r="L1503" s="68">
        <f t="shared" si="5061"/>
        <v>0</v>
      </c>
      <c r="M1503" s="67">
        <v>0</v>
      </c>
      <c r="N1503" s="67">
        <v>0</v>
      </c>
      <c r="O1503" s="68">
        <f t="shared" si="5062"/>
        <v>0</v>
      </c>
      <c r="P1503" s="68">
        <f t="shared" si="5063"/>
        <v>0</v>
      </c>
      <c r="Q1503" s="71">
        <v>0</v>
      </c>
      <c r="R1503" s="71">
        <v>0</v>
      </c>
      <c r="S1503" s="71">
        <v>0</v>
      </c>
      <c r="T1503" s="71">
        <v>0</v>
      </c>
      <c r="U1503" s="71">
        <v>0</v>
      </c>
      <c r="V1503" s="71">
        <v>0</v>
      </c>
      <c r="W1503" s="67">
        <v>0</v>
      </c>
      <c r="X1503" s="67">
        <v>0</v>
      </c>
      <c r="Y1503" s="68">
        <v>0</v>
      </c>
      <c r="Z1503" s="67">
        <v>0</v>
      </c>
      <c r="AA1503" s="67">
        <v>0</v>
      </c>
      <c r="AB1503" s="68">
        <v>0</v>
      </c>
      <c r="AC1503" s="68">
        <f t="shared" si="5064"/>
        <v>0</v>
      </c>
      <c r="AD1503" s="67">
        <f t="shared" si="5065"/>
        <v>0</v>
      </c>
      <c r="AE1503" s="67">
        <f t="shared" si="5066"/>
        <v>0</v>
      </c>
      <c r="AF1503" s="68">
        <f t="shared" si="5067"/>
        <v>0</v>
      </c>
      <c r="AG1503" s="67" t="e">
        <f>M1503+#REF!-V1503</f>
        <v>#REF!</v>
      </c>
      <c r="AH1503" s="67" t="e">
        <f>N1503+S1503-#REF!</f>
        <v>#REF!</v>
      </c>
      <c r="AI1503" s="68" t="e">
        <f t="shared" si="5068"/>
        <v>#REF!</v>
      </c>
      <c r="AJ1503" s="68" t="e">
        <f t="shared" si="5069"/>
        <v>#REF!</v>
      </c>
      <c r="AK1503" s="71">
        <v>0</v>
      </c>
      <c r="AL1503" s="71">
        <v>0</v>
      </c>
      <c r="AM1503" s="68">
        <f t="shared" si="5070"/>
        <v>0</v>
      </c>
      <c r="AN1503" s="71">
        <v>0</v>
      </c>
      <c r="AO1503" s="71">
        <v>0</v>
      </c>
      <c r="AP1503" s="68">
        <f t="shared" si="5071"/>
        <v>0</v>
      </c>
      <c r="AQ1503" s="68">
        <f t="shared" si="5072"/>
        <v>0</v>
      </c>
      <c r="AR1503" s="71">
        <v>0</v>
      </c>
      <c r="AS1503" s="71">
        <v>0</v>
      </c>
      <c r="AT1503" s="68">
        <f t="shared" si="5073"/>
        <v>0</v>
      </c>
      <c r="AU1503" s="71">
        <v>0</v>
      </c>
      <c r="AV1503" s="71">
        <v>0</v>
      </c>
      <c r="AW1503" s="68">
        <f t="shared" si="5074"/>
        <v>0</v>
      </c>
      <c r="AX1503" s="68">
        <f t="shared" si="5075"/>
        <v>0</v>
      </c>
      <c r="AY1503" s="71">
        <v>0</v>
      </c>
      <c r="AZ1503" s="71">
        <v>0</v>
      </c>
      <c r="BA1503" s="68">
        <f t="shared" si="5076"/>
        <v>0</v>
      </c>
      <c r="BB1503" s="71">
        <v>0</v>
      </c>
      <c r="BC1503" s="71">
        <v>0</v>
      </c>
      <c r="BD1503" s="68">
        <f t="shared" si="5077"/>
        <v>0</v>
      </c>
      <c r="BE1503" s="68">
        <f t="shared" si="5078"/>
        <v>0</v>
      </c>
      <c r="BF1503" s="67">
        <f t="shared" si="5079"/>
        <v>0</v>
      </c>
      <c r="BG1503" s="67">
        <f t="shared" si="5079"/>
        <v>0</v>
      </c>
      <c r="BH1503" s="68">
        <f t="shared" si="5080"/>
        <v>0</v>
      </c>
      <c r="BI1503" s="67" t="e">
        <f t="shared" si="5081"/>
        <v>#REF!</v>
      </c>
      <c r="BJ1503" s="67" t="e">
        <f t="shared" si="5082"/>
        <v>#REF!</v>
      </c>
      <c r="BK1503" s="67" t="e">
        <f t="shared" si="5083"/>
        <v>#REF!</v>
      </c>
      <c r="BL1503" s="67" t="e">
        <f t="shared" si="4946"/>
        <v>#REF!</v>
      </c>
      <c r="BM1503" s="305">
        <v>0</v>
      </c>
      <c r="BN1503" s="305">
        <v>0</v>
      </c>
      <c r="BO1503" s="306"/>
      <c r="BP1503" s="306"/>
      <c r="BQ1503" s="305">
        <v>0</v>
      </c>
      <c r="BR1503" s="305">
        <v>0</v>
      </c>
      <c r="BS1503" s="114" t="s">
        <v>208</v>
      </c>
      <c r="BT1503" s="77"/>
    </row>
    <row r="1504" spans="1:72" s="46" customFormat="1" ht="36.75" hidden="1" customHeight="1">
      <c r="A1504" s="77"/>
      <c r="B1504" s="104">
        <v>2014</v>
      </c>
      <c r="C1504" s="105">
        <v>8317</v>
      </c>
      <c r="D1504" s="104">
        <v>7</v>
      </c>
      <c r="E1504" s="104">
        <v>5000</v>
      </c>
      <c r="F1504" s="104">
        <v>5300</v>
      </c>
      <c r="G1504" s="104">
        <v>531</v>
      </c>
      <c r="H1504" s="104">
        <v>12</v>
      </c>
      <c r="I1504" s="119" t="s">
        <v>890</v>
      </c>
      <c r="J1504" s="67">
        <v>0</v>
      </c>
      <c r="K1504" s="67">
        <v>0</v>
      </c>
      <c r="L1504" s="68">
        <f t="shared" si="5061"/>
        <v>0</v>
      </c>
      <c r="M1504" s="67">
        <v>0</v>
      </c>
      <c r="N1504" s="67">
        <v>0</v>
      </c>
      <c r="O1504" s="68">
        <f t="shared" si="5062"/>
        <v>0</v>
      </c>
      <c r="P1504" s="68">
        <f t="shared" si="5063"/>
        <v>0</v>
      </c>
      <c r="Q1504" s="71">
        <v>0</v>
      </c>
      <c r="R1504" s="71">
        <v>0</v>
      </c>
      <c r="S1504" s="71">
        <v>0</v>
      </c>
      <c r="T1504" s="71">
        <v>0</v>
      </c>
      <c r="U1504" s="71">
        <v>0</v>
      </c>
      <c r="V1504" s="71">
        <v>0</v>
      </c>
      <c r="W1504" s="67">
        <v>0</v>
      </c>
      <c r="X1504" s="67">
        <v>0</v>
      </c>
      <c r="Y1504" s="68">
        <v>0</v>
      </c>
      <c r="Z1504" s="67">
        <v>0</v>
      </c>
      <c r="AA1504" s="67">
        <v>0</v>
      </c>
      <c r="AB1504" s="68">
        <v>0</v>
      </c>
      <c r="AC1504" s="68">
        <f t="shared" si="5064"/>
        <v>0</v>
      </c>
      <c r="AD1504" s="67">
        <f t="shared" si="5065"/>
        <v>0</v>
      </c>
      <c r="AE1504" s="67">
        <f t="shared" si="5066"/>
        <v>0</v>
      </c>
      <c r="AF1504" s="68">
        <f t="shared" si="5067"/>
        <v>0</v>
      </c>
      <c r="AG1504" s="67" t="e">
        <f>M1504+#REF!-V1504</f>
        <v>#REF!</v>
      </c>
      <c r="AH1504" s="67" t="e">
        <f>N1504+S1504-#REF!</f>
        <v>#REF!</v>
      </c>
      <c r="AI1504" s="68" t="e">
        <f t="shared" si="5068"/>
        <v>#REF!</v>
      </c>
      <c r="AJ1504" s="68" t="e">
        <f t="shared" si="5069"/>
        <v>#REF!</v>
      </c>
      <c r="AK1504" s="71">
        <v>0</v>
      </c>
      <c r="AL1504" s="71">
        <v>0</v>
      </c>
      <c r="AM1504" s="68">
        <f t="shared" si="5070"/>
        <v>0</v>
      </c>
      <c r="AN1504" s="71">
        <v>0</v>
      </c>
      <c r="AO1504" s="71">
        <v>0</v>
      </c>
      <c r="AP1504" s="68">
        <f t="shared" si="5071"/>
        <v>0</v>
      </c>
      <c r="AQ1504" s="68">
        <f t="shared" si="5072"/>
        <v>0</v>
      </c>
      <c r="AR1504" s="71">
        <v>0</v>
      </c>
      <c r="AS1504" s="71">
        <v>0</v>
      </c>
      <c r="AT1504" s="68">
        <f t="shared" si="5073"/>
        <v>0</v>
      </c>
      <c r="AU1504" s="71">
        <v>0</v>
      </c>
      <c r="AV1504" s="71">
        <v>0</v>
      </c>
      <c r="AW1504" s="68">
        <f t="shared" si="5074"/>
        <v>0</v>
      </c>
      <c r="AX1504" s="68">
        <f t="shared" si="5075"/>
        <v>0</v>
      </c>
      <c r="AY1504" s="71">
        <v>0</v>
      </c>
      <c r="AZ1504" s="71">
        <v>0</v>
      </c>
      <c r="BA1504" s="68">
        <f t="shared" si="5076"/>
        <v>0</v>
      </c>
      <c r="BB1504" s="71">
        <v>0</v>
      </c>
      <c r="BC1504" s="71">
        <v>0</v>
      </c>
      <c r="BD1504" s="68">
        <f t="shared" si="5077"/>
        <v>0</v>
      </c>
      <c r="BE1504" s="68">
        <f t="shared" si="5078"/>
        <v>0</v>
      </c>
      <c r="BF1504" s="67">
        <f t="shared" si="5079"/>
        <v>0</v>
      </c>
      <c r="BG1504" s="67">
        <f t="shared" si="5079"/>
        <v>0</v>
      </c>
      <c r="BH1504" s="68">
        <f t="shared" si="5080"/>
        <v>0</v>
      </c>
      <c r="BI1504" s="67" t="e">
        <f t="shared" si="5081"/>
        <v>#REF!</v>
      </c>
      <c r="BJ1504" s="67" t="e">
        <f t="shared" si="5082"/>
        <v>#REF!</v>
      </c>
      <c r="BK1504" s="67" t="e">
        <f t="shared" si="5083"/>
        <v>#REF!</v>
      </c>
      <c r="BL1504" s="67" t="e">
        <f t="shared" si="4946"/>
        <v>#REF!</v>
      </c>
      <c r="BM1504" s="305">
        <v>0</v>
      </c>
      <c r="BN1504" s="305">
        <v>0</v>
      </c>
      <c r="BO1504" s="306"/>
      <c r="BP1504" s="306"/>
      <c r="BQ1504" s="305">
        <v>0</v>
      </c>
      <c r="BR1504" s="305">
        <v>0</v>
      </c>
      <c r="BS1504" s="114" t="s">
        <v>208</v>
      </c>
      <c r="BT1504" s="77"/>
    </row>
    <row r="1505" spans="1:72" s="46" customFormat="1" ht="36.75" hidden="1" customHeight="1">
      <c r="A1505" s="77"/>
      <c r="B1505" s="104">
        <v>2014</v>
      </c>
      <c r="C1505" s="105">
        <v>8317</v>
      </c>
      <c r="D1505" s="104">
        <v>7</v>
      </c>
      <c r="E1505" s="104">
        <v>5000</v>
      </c>
      <c r="F1505" s="104">
        <v>5300</v>
      </c>
      <c r="G1505" s="104">
        <v>531</v>
      </c>
      <c r="H1505" s="104">
        <v>13</v>
      </c>
      <c r="I1505" s="119" t="s">
        <v>314</v>
      </c>
      <c r="J1505" s="67">
        <v>0</v>
      </c>
      <c r="K1505" s="67">
        <v>0</v>
      </c>
      <c r="L1505" s="68">
        <f t="shared" si="5061"/>
        <v>0</v>
      </c>
      <c r="M1505" s="67">
        <v>0</v>
      </c>
      <c r="N1505" s="67">
        <v>0</v>
      </c>
      <c r="O1505" s="68">
        <f t="shared" si="5062"/>
        <v>0</v>
      </c>
      <c r="P1505" s="68">
        <f t="shared" si="5063"/>
        <v>0</v>
      </c>
      <c r="Q1505" s="71">
        <v>0</v>
      </c>
      <c r="R1505" s="71">
        <v>0</v>
      </c>
      <c r="S1505" s="71">
        <v>0</v>
      </c>
      <c r="T1505" s="71">
        <v>0</v>
      </c>
      <c r="U1505" s="71">
        <v>0</v>
      </c>
      <c r="V1505" s="71">
        <v>0</v>
      </c>
      <c r="W1505" s="67">
        <v>0</v>
      </c>
      <c r="X1505" s="67">
        <v>0</v>
      </c>
      <c r="Y1505" s="68">
        <v>0</v>
      </c>
      <c r="Z1505" s="67">
        <v>0</v>
      </c>
      <c r="AA1505" s="67">
        <v>0</v>
      </c>
      <c r="AB1505" s="68">
        <v>0</v>
      </c>
      <c r="AC1505" s="68">
        <f t="shared" si="5064"/>
        <v>0</v>
      </c>
      <c r="AD1505" s="67">
        <f t="shared" si="5065"/>
        <v>0</v>
      </c>
      <c r="AE1505" s="67">
        <f t="shared" si="5066"/>
        <v>0</v>
      </c>
      <c r="AF1505" s="68">
        <f t="shared" si="5067"/>
        <v>0</v>
      </c>
      <c r="AG1505" s="67" t="e">
        <f>M1505+#REF!-V1505</f>
        <v>#REF!</v>
      </c>
      <c r="AH1505" s="67" t="e">
        <f>N1505+S1505-#REF!</f>
        <v>#REF!</v>
      </c>
      <c r="AI1505" s="68" t="e">
        <f t="shared" si="5068"/>
        <v>#REF!</v>
      </c>
      <c r="AJ1505" s="68" t="e">
        <f t="shared" si="5069"/>
        <v>#REF!</v>
      </c>
      <c r="AK1505" s="71">
        <v>0</v>
      </c>
      <c r="AL1505" s="71">
        <v>0</v>
      </c>
      <c r="AM1505" s="68">
        <f t="shared" si="5070"/>
        <v>0</v>
      </c>
      <c r="AN1505" s="71">
        <v>0</v>
      </c>
      <c r="AO1505" s="71">
        <v>0</v>
      </c>
      <c r="AP1505" s="68">
        <f t="shared" si="5071"/>
        <v>0</v>
      </c>
      <c r="AQ1505" s="68">
        <f t="shared" si="5072"/>
        <v>0</v>
      </c>
      <c r="AR1505" s="71">
        <v>0</v>
      </c>
      <c r="AS1505" s="71">
        <v>0</v>
      </c>
      <c r="AT1505" s="68">
        <f t="shared" si="5073"/>
        <v>0</v>
      </c>
      <c r="AU1505" s="71">
        <v>0</v>
      </c>
      <c r="AV1505" s="71">
        <v>0</v>
      </c>
      <c r="AW1505" s="68">
        <f t="shared" si="5074"/>
        <v>0</v>
      </c>
      <c r="AX1505" s="68">
        <f t="shared" si="5075"/>
        <v>0</v>
      </c>
      <c r="AY1505" s="71">
        <v>0</v>
      </c>
      <c r="AZ1505" s="71">
        <v>0</v>
      </c>
      <c r="BA1505" s="68">
        <f t="shared" si="5076"/>
        <v>0</v>
      </c>
      <c r="BB1505" s="71">
        <v>0</v>
      </c>
      <c r="BC1505" s="71">
        <v>0</v>
      </c>
      <c r="BD1505" s="68">
        <f t="shared" si="5077"/>
        <v>0</v>
      </c>
      <c r="BE1505" s="68">
        <f t="shared" si="5078"/>
        <v>0</v>
      </c>
      <c r="BF1505" s="67">
        <f t="shared" si="5079"/>
        <v>0</v>
      </c>
      <c r="BG1505" s="67">
        <f t="shared" si="5079"/>
        <v>0</v>
      </c>
      <c r="BH1505" s="68">
        <f t="shared" si="5080"/>
        <v>0</v>
      </c>
      <c r="BI1505" s="67" t="e">
        <f t="shared" si="5081"/>
        <v>#REF!</v>
      </c>
      <c r="BJ1505" s="67" t="e">
        <f t="shared" si="5082"/>
        <v>#REF!</v>
      </c>
      <c r="BK1505" s="67" t="e">
        <f t="shared" si="5083"/>
        <v>#REF!</v>
      </c>
      <c r="BL1505" s="67" t="e">
        <f t="shared" si="4946"/>
        <v>#REF!</v>
      </c>
      <c r="BM1505" s="305">
        <v>0</v>
      </c>
      <c r="BN1505" s="305">
        <v>0</v>
      </c>
      <c r="BO1505" s="306"/>
      <c r="BP1505" s="306"/>
      <c r="BQ1505" s="305">
        <v>0</v>
      </c>
      <c r="BR1505" s="305">
        <v>0</v>
      </c>
      <c r="BS1505" s="114" t="s">
        <v>208</v>
      </c>
      <c r="BT1505" s="77"/>
    </row>
    <row r="1506" spans="1:72" s="46" customFormat="1" ht="36.75" hidden="1" customHeight="1">
      <c r="A1506" s="77"/>
      <c r="B1506" s="104">
        <v>2014</v>
      </c>
      <c r="C1506" s="105">
        <v>8317</v>
      </c>
      <c r="D1506" s="104">
        <v>7</v>
      </c>
      <c r="E1506" s="104">
        <v>5000</v>
      </c>
      <c r="F1506" s="104">
        <v>5300</v>
      </c>
      <c r="G1506" s="104">
        <v>531</v>
      </c>
      <c r="H1506" s="104">
        <v>14</v>
      </c>
      <c r="I1506" s="119" t="s">
        <v>891</v>
      </c>
      <c r="J1506" s="67">
        <v>0</v>
      </c>
      <c r="K1506" s="67">
        <v>0</v>
      </c>
      <c r="L1506" s="68">
        <f t="shared" si="5061"/>
        <v>0</v>
      </c>
      <c r="M1506" s="67">
        <v>0</v>
      </c>
      <c r="N1506" s="67">
        <v>0</v>
      </c>
      <c r="O1506" s="68">
        <f t="shared" si="5062"/>
        <v>0</v>
      </c>
      <c r="P1506" s="68">
        <f t="shared" si="5063"/>
        <v>0</v>
      </c>
      <c r="Q1506" s="71">
        <v>0</v>
      </c>
      <c r="R1506" s="71">
        <v>0</v>
      </c>
      <c r="S1506" s="71">
        <v>0</v>
      </c>
      <c r="T1506" s="71">
        <v>0</v>
      </c>
      <c r="U1506" s="71">
        <v>0</v>
      </c>
      <c r="V1506" s="71">
        <v>0</v>
      </c>
      <c r="W1506" s="67">
        <v>0</v>
      </c>
      <c r="X1506" s="67">
        <v>0</v>
      </c>
      <c r="Y1506" s="68">
        <v>0</v>
      </c>
      <c r="Z1506" s="67">
        <v>0</v>
      </c>
      <c r="AA1506" s="67">
        <v>0</v>
      </c>
      <c r="AB1506" s="68">
        <v>0</v>
      </c>
      <c r="AC1506" s="68">
        <f t="shared" si="5064"/>
        <v>0</v>
      </c>
      <c r="AD1506" s="67">
        <f t="shared" si="5065"/>
        <v>0</v>
      </c>
      <c r="AE1506" s="67">
        <f t="shared" si="5066"/>
        <v>0</v>
      </c>
      <c r="AF1506" s="68">
        <f t="shared" si="5067"/>
        <v>0</v>
      </c>
      <c r="AG1506" s="67" t="e">
        <f>M1506+#REF!-V1506</f>
        <v>#REF!</v>
      </c>
      <c r="AH1506" s="67" t="e">
        <f>N1506+S1506-#REF!</f>
        <v>#REF!</v>
      </c>
      <c r="AI1506" s="68" t="e">
        <f t="shared" si="5068"/>
        <v>#REF!</v>
      </c>
      <c r="AJ1506" s="68" t="e">
        <f t="shared" si="5069"/>
        <v>#REF!</v>
      </c>
      <c r="AK1506" s="71">
        <v>0</v>
      </c>
      <c r="AL1506" s="71">
        <v>0</v>
      </c>
      <c r="AM1506" s="68">
        <f t="shared" si="5070"/>
        <v>0</v>
      </c>
      <c r="AN1506" s="71">
        <v>0</v>
      </c>
      <c r="AO1506" s="71">
        <v>0</v>
      </c>
      <c r="AP1506" s="68">
        <f t="shared" si="5071"/>
        <v>0</v>
      </c>
      <c r="AQ1506" s="68">
        <f t="shared" si="5072"/>
        <v>0</v>
      </c>
      <c r="AR1506" s="71">
        <v>0</v>
      </c>
      <c r="AS1506" s="71">
        <v>0</v>
      </c>
      <c r="AT1506" s="68">
        <f t="shared" si="5073"/>
        <v>0</v>
      </c>
      <c r="AU1506" s="71">
        <v>0</v>
      </c>
      <c r="AV1506" s="71">
        <v>0</v>
      </c>
      <c r="AW1506" s="68">
        <f t="shared" si="5074"/>
        <v>0</v>
      </c>
      <c r="AX1506" s="68">
        <f t="shared" si="5075"/>
        <v>0</v>
      </c>
      <c r="AY1506" s="71">
        <v>0</v>
      </c>
      <c r="AZ1506" s="71">
        <v>0</v>
      </c>
      <c r="BA1506" s="68">
        <f t="shared" si="5076"/>
        <v>0</v>
      </c>
      <c r="BB1506" s="71">
        <v>0</v>
      </c>
      <c r="BC1506" s="71">
        <v>0</v>
      </c>
      <c r="BD1506" s="68">
        <f t="shared" si="5077"/>
        <v>0</v>
      </c>
      <c r="BE1506" s="68">
        <f t="shared" si="5078"/>
        <v>0</v>
      </c>
      <c r="BF1506" s="67">
        <f t="shared" si="5079"/>
        <v>0</v>
      </c>
      <c r="BG1506" s="67">
        <f t="shared" si="5079"/>
        <v>0</v>
      </c>
      <c r="BH1506" s="68">
        <f t="shared" si="5080"/>
        <v>0</v>
      </c>
      <c r="BI1506" s="67" t="e">
        <f t="shared" si="5081"/>
        <v>#REF!</v>
      </c>
      <c r="BJ1506" s="67" t="e">
        <f t="shared" si="5082"/>
        <v>#REF!</v>
      </c>
      <c r="BK1506" s="67" t="e">
        <f t="shared" si="5083"/>
        <v>#REF!</v>
      </c>
      <c r="BL1506" s="67" t="e">
        <f t="shared" si="4946"/>
        <v>#REF!</v>
      </c>
      <c r="BM1506" s="305">
        <v>0</v>
      </c>
      <c r="BN1506" s="305">
        <v>0</v>
      </c>
      <c r="BO1506" s="306"/>
      <c r="BP1506" s="306"/>
      <c r="BQ1506" s="305">
        <v>0</v>
      </c>
      <c r="BR1506" s="305">
        <v>0</v>
      </c>
      <c r="BS1506" s="114" t="s">
        <v>208</v>
      </c>
      <c r="BT1506" s="77"/>
    </row>
    <row r="1507" spans="1:72" s="46" customFormat="1" ht="36.75" hidden="1" customHeight="1">
      <c r="A1507" s="77"/>
      <c r="B1507" s="104">
        <v>2014</v>
      </c>
      <c r="C1507" s="105">
        <v>8317</v>
      </c>
      <c r="D1507" s="104">
        <v>7</v>
      </c>
      <c r="E1507" s="104">
        <v>5000</v>
      </c>
      <c r="F1507" s="104">
        <v>5300</v>
      </c>
      <c r="G1507" s="104">
        <v>531</v>
      </c>
      <c r="H1507" s="104">
        <v>15</v>
      </c>
      <c r="I1507" s="119" t="s">
        <v>697</v>
      </c>
      <c r="J1507" s="67">
        <v>0</v>
      </c>
      <c r="K1507" s="67">
        <v>0</v>
      </c>
      <c r="L1507" s="68">
        <f t="shared" si="5061"/>
        <v>0</v>
      </c>
      <c r="M1507" s="67">
        <v>0</v>
      </c>
      <c r="N1507" s="67">
        <v>0</v>
      </c>
      <c r="O1507" s="68">
        <f t="shared" si="5062"/>
        <v>0</v>
      </c>
      <c r="P1507" s="68">
        <f t="shared" si="5063"/>
        <v>0</v>
      </c>
      <c r="Q1507" s="71">
        <v>0</v>
      </c>
      <c r="R1507" s="71">
        <v>0</v>
      </c>
      <c r="S1507" s="71">
        <v>0</v>
      </c>
      <c r="T1507" s="71">
        <v>0</v>
      </c>
      <c r="U1507" s="71">
        <v>0</v>
      </c>
      <c r="V1507" s="71">
        <v>0</v>
      </c>
      <c r="W1507" s="67">
        <v>0</v>
      </c>
      <c r="X1507" s="67">
        <v>0</v>
      </c>
      <c r="Y1507" s="68">
        <v>0</v>
      </c>
      <c r="Z1507" s="67">
        <v>0</v>
      </c>
      <c r="AA1507" s="67">
        <v>0</v>
      </c>
      <c r="AB1507" s="68">
        <v>0</v>
      </c>
      <c r="AC1507" s="68">
        <f t="shared" si="5064"/>
        <v>0</v>
      </c>
      <c r="AD1507" s="67">
        <f t="shared" si="5065"/>
        <v>0</v>
      </c>
      <c r="AE1507" s="67">
        <f t="shared" si="5066"/>
        <v>0</v>
      </c>
      <c r="AF1507" s="68">
        <f t="shared" si="5067"/>
        <v>0</v>
      </c>
      <c r="AG1507" s="67" t="e">
        <f>M1507+#REF!-V1507</f>
        <v>#REF!</v>
      </c>
      <c r="AH1507" s="67" t="e">
        <f>N1507+S1507-#REF!</f>
        <v>#REF!</v>
      </c>
      <c r="AI1507" s="68" t="e">
        <f t="shared" si="5068"/>
        <v>#REF!</v>
      </c>
      <c r="AJ1507" s="68" t="e">
        <f t="shared" si="5069"/>
        <v>#REF!</v>
      </c>
      <c r="AK1507" s="71">
        <v>0</v>
      </c>
      <c r="AL1507" s="71">
        <v>0</v>
      </c>
      <c r="AM1507" s="68">
        <f t="shared" si="5070"/>
        <v>0</v>
      </c>
      <c r="AN1507" s="71">
        <v>0</v>
      </c>
      <c r="AO1507" s="71">
        <v>0</v>
      </c>
      <c r="AP1507" s="68">
        <f t="shared" si="5071"/>
        <v>0</v>
      </c>
      <c r="AQ1507" s="68">
        <f t="shared" si="5072"/>
        <v>0</v>
      </c>
      <c r="AR1507" s="71">
        <v>0</v>
      </c>
      <c r="AS1507" s="71">
        <v>0</v>
      </c>
      <c r="AT1507" s="68">
        <f t="shared" si="5073"/>
        <v>0</v>
      </c>
      <c r="AU1507" s="71">
        <v>0</v>
      </c>
      <c r="AV1507" s="71">
        <v>0</v>
      </c>
      <c r="AW1507" s="68">
        <f t="shared" si="5074"/>
        <v>0</v>
      </c>
      <c r="AX1507" s="68">
        <f t="shared" si="5075"/>
        <v>0</v>
      </c>
      <c r="AY1507" s="71">
        <v>0</v>
      </c>
      <c r="AZ1507" s="71">
        <v>0</v>
      </c>
      <c r="BA1507" s="68">
        <f t="shared" si="5076"/>
        <v>0</v>
      </c>
      <c r="BB1507" s="71">
        <v>0</v>
      </c>
      <c r="BC1507" s="71">
        <v>0</v>
      </c>
      <c r="BD1507" s="68">
        <f t="shared" si="5077"/>
        <v>0</v>
      </c>
      <c r="BE1507" s="68">
        <f t="shared" si="5078"/>
        <v>0</v>
      </c>
      <c r="BF1507" s="67">
        <f t="shared" si="5079"/>
        <v>0</v>
      </c>
      <c r="BG1507" s="67">
        <f t="shared" si="5079"/>
        <v>0</v>
      </c>
      <c r="BH1507" s="68">
        <f t="shared" si="5080"/>
        <v>0</v>
      </c>
      <c r="BI1507" s="67" t="e">
        <f t="shared" si="5081"/>
        <v>#REF!</v>
      </c>
      <c r="BJ1507" s="67" t="e">
        <f t="shared" si="5082"/>
        <v>#REF!</v>
      </c>
      <c r="BK1507" s="67" t="e">
        <f t="shared" si="5083"/>
        <v>#REF!</v>
      </c>
      <c r="BL1507" s="67" t="e">
        <f t="shared" si="4946"/>
        <v>#REF!</v>
      </c>
      <c r="BM1507" s="305">
        <v>0</v>
      </c>
      <c r="BN1507" s="305">
        <v>0</v>
      </c>
      <c r="BO1507" s="306"/>
      <c r="BP1507" s="306"/>
      <c r="BQ1507" s="305">
        <v>0</v>
      </c>
      <c r="BR1507" s="305">
        <v>0</v>
      </c>
      <c r="BS1507" s="114" t="s">
        <v>208</v>
      </c>
      <c r="BT1507" s="77"/>
    </row>
    <row r="1508" spans="1:72" s="46" customFormat="1" ht="36.75" hidden="1" customHeight="1">
      <c r="A1508" s="77"/>
      <c r="B1508" s="104">
        <v>2014</v>
      </c>
      <c r="C1508" s="105">
        <v>8317</v>
      </c>
      <c r="D1508" s="104">
        <v>7</v>
      </c>
      <c r="E1508" s="104">
        <v>5000</v>
      </c>
      <c r="F1508" s="104">
        <v>5300</v>
      </c>
      <c r="G1508" s="104">
        <v>531</v>
      </c>
      <c r="H1508" s="104">
        <v>16</v>
      </c>
      <c r="I1508" s="119" t="s">
        <v>317</v>
      </c>
      <c r="J1508" s="67">
        <v>0</v>
      </c>
      <c r="K1508" s="67">
        <v>0</v>
      </c>
      <c r="L1508" s="68">
        <f t="shared" si="5061"/>
        <v>0</v>
      </c>
      <c r="M1508" s="67">
        <v>0</v>
      </c>
      <c r="N1508" s="67">
        <v>0</v>
      </c>
      <c r="O1508" s="68">
        <f t="shared" si="5062"/>
        <v>0</v>
      </c>
      <c r="P1508" s="68">
        <f t="shared" si="5063"/>
        <v>0</v>
      </c>
      <c r="Q1508" s="71">
        <v>0</v>
      </c>
      <c r="R1508" s="71">
        <v>0</v>
      </c>
      <c r="S1508" s="71">
        <v>0</v>
      </c>
      <c r="T1508" s="71">
        <v>0</v>
      </c>
      <c r="U1508" s="71">
        <v>0</v>
      </c>
      <c r="V1508" s="71">
        <v>0</v>
      </c>
      <c r="W1508" s="67">
        <v>0</v>
      </c>
      <c r="X1508" s="67">
        <v>0</v>
      </c>
      <c r="Y1508" s="68">
        <v>0</v>
      </c>
      <c r="Z1508" s="67">
        <v>0</v>
      </c>
      <c r="AA1508" s="67">
        <v>0</v>
      </c>
      <c r="AB1508" s="68">
        <v>0</v>
      </c>
      <c r="AC1508" s="68">
        <f t="shared" si="5064"/>
        <v>0</v>
      </c>
      <c r="AD1508" s="67">
        <f t="shared" si="5065"/>
        <v>0</v>
      </c>
      <c r="AE1508" s="67">
        <f t="shared" si="5066"/>
        <v>0</v>
      </c>
      <c r="AF1508" s="68">
        <f t="shared" si="5067"/>
        <v>0</v>
      </c>
      <c r="AG1508" s="67" t="e">
        <f>M1508+#REF!-V1508</f>
        <v>#REF!</v>
      </c>
      <c r="AH1508" s="67" t="e">
        <f>N1508+S1508-#REF!</f>
        <v>#REF!</v>
      </c>
      <c r="AI1508" s="68" t="e">
        <f t="shared" si="5068"/>
        <v>#REF!</v>
      </c>
      <c r="AJ1508" s="68" t="e">
        <f t="shared" si="5069"/>
        <v>#REF!</v>
      </c>
      <c r="AK1508" s="71">
        <v>0</v>
      </c>
      <c r="AL1508" s="71">
        <v>0</v>
      </c>
      <c r="AM1508" s="68">
        <f t="shared" si="5070"/>
        <v>0</v>
      </c>
      <c r="AN1508" s="71">
        <v>0</v>
      </c>
      <c r="AO1508" s="71">
        <v>0</v>
      </c>
      <c r="AP1508" s="68">
        <f t="shared" si="5071"/>
        <v>0</v>
      </c>
      <c r="AQ1508" s="68">
        <f t="shared" si="5072"/>
        <v>0</v>
      </c>
      <c r="AR1508" s="71">
        <v>0</v>
      </c>
      <c r="AS1508" s="71">
        <v>0</v>
      </c>
      <c r="AT1508" s="68">
        <f t="shared" si="5073"/>
        <v>0</v>
      </c>
      <c r="AU1508" s="71">
        <v>0</v>
      </c>
      <c r="AV1508" s="71">
        <v>0</v>
      </c>
      <c r="AW1508" s="68">
        <f t="shared" si="5074"/>
        <v>0</v>
      </c>
      <c r="AX1508" s="68">
        <f t="shared" si="5075"/>
        <v>0</v>
      </c>
      <c r="AY1508" s="71">
        <v>0</v>
      </c>
      <c r="AZ1508" s="71">
        <v>0</v>
      </c>
      <c r="BA1508" s="68">
        <f t="shared" si="5076"/>
        <v>0</v>
      </c>
      <c r="BB1508" s="71">
        <v>0</v>
      </c>
      <c r="BC1508" s="71">
        <v>0</v>
      </c>
      <c r="BD1508" s="68">
        <f t="shared" si="5077"/>
        <v>0</v>
      </c>
      <c r="BE1508" s="68">
        <f t="shared" si="5078"/>
        <v>0</v>
      </c>
      <c r="BF1508" s="67">
        <f t="shared" si="5079"/>
        <v>0</v>
      </c>
      <c r="BG1508" s="67">
        <f t="shared" si="5079"/>
        <v>0</v>
      </c>
      <c r="BH1508" s="68">
        <f t="shared" si="5080"/>
        <v>0</v>
      </c>
      <c r="BI1508" s="67" t="e">
        <f t="shared" si="5081"/>
        <v>#REF!</v>
      </c>
      <c r="BJ1508" s="67" t="e">
        <f t="shared" si="5082"/>
        <v>#REF!</v>
      </c>
      <c r="BK1508" s="67" t="e">
        <f t="shared" si="5083"/>
        <v>#REF!</v>
      </c>
      <c r="BL1508" s="67" t="e">
        <f t="shared" si="4946"/>
        <v>#REF!</v>
      </c>
      <c r="BM1508" s="305">
        <v>0</v>
      </c>
      <c r="BN1508" s="305">
        <v>0</v>
      </c>
      <c r="BO1508" s="306"/>
      <c r="BP1508" s="306"/>
      <c r="BQ1508" s="305">
        <v>0</v>
      </c>
      <c r="BR1508" s="305">
        <v>0</v>
      </c>
      <c r="BS1508" s="114" t="s">
        <v>208</v>
      </c>
      <c r="BT1508" s="77"/>
    </row>
    <row r="1509" spans="1:72" s="46" customFormat="1" ht="36.75" hidden="1" customHeight="1">
      <c r="A1509" s="77"/>
      <c r="B1509" s="104">
        <v>2014</v>
      </c>
      <c r="C1509" s="105">
        <v>8317</v>
      </c>
      <c r="D1509" s="104">
        <v>7</v>
      </c>
      <c r="E1509" s="104">
        <v>5000</v>
      </c>
      <c r="F1509" s="104">
        <v>5300</v>
      </c>
      <c r="G1509" s="104">
        <v>531</v>
      </c>
      <c r="H1509" s="104">
        <v>17</v>
      </c>
      <c r="I1509" s="119" t="s">
        <v>892</v>
      </c>
      <c r="J1509" s="67">
        <v>0</v>
      </c>
      <c r="K1509" s="67">
        <v>0</v>
      </c>
      <c r="L1509" s="68">
        <f t="shared" si="5061"/>
        <v>0</v>
      </c>
      <c r="M1509" s="67">
        <v>0</v>
      </c>
      <c r="N1509" s="67">
        <v>0</v>
      </c>
      <c r="O1509" s="68">
        <f t="shared" si="5062"/>
        <v>0</v>
      </c>
      <c r="P1509" s="68">
        <f t="shared" si="5063"/>
        <v>0</v>
      </c>
      <c r="Q1509" s="71">
        <v>0</v>
      </c>
      <c r="R1509" s="71">
        <v>0</v>
      </c>
      <c r="S1509" s="71">
        <v>0</v>
      </c>
      <c r="T1509" s="71">
        <v>0</v>
      </c>
      <c r="U1509" s="71">
        <v>0</v>
      </c>
      <c r="V1509" s="71">
        <v>0</v>
      </c>
      <c r="W1509" s="67">
        <v>0</v>
      </c>
      <c r="X1509" s="67">
        <v>0</v>
      </c>
      <c r="Y1509" s="68">
        <v>0</v>
      </c>
      <c r="Z1509" s="67">
        <v>0</v>
      </c>
      <c r="AA1509" s="67">
        <v>0</v>
      </c>
      <c r="AB1509" s="68">
        <v>0</v>
      </c>
      <c r="AC1509" s="68">
        <f t="shared" si="5064"/>
        <v>0</v>
      </c>
      <c r="AD1509" s="67">
        <f t="shared" si="5065"/>
        <v>0</v>
      </c>
      <c r="AE1509" s="67">
        <f t="shared" si="5066"/>
        <v>0</v>
      </c>
      <c r="AF1509" s="68">
        <f t="shared" si="5067"/>
        <v>0</v>
      </c>
      <c r="AG1509" s="67" t="e">
        <f>M1509+#REF!-V1509</f>
        <v>#REF!</v>
      </c>
      <c r="AH1509" s="67" t="e">
        <f>N1509+S1509-#REF!</f>
        <v>#REF!</v>
      </c>
      <c r="AI1509" s="68" t="e">
        <f t="shared" si="5068"/>
        <v>#REF!</v>
      </c>
      <c r="AJ1509" s="68" t="e">
        <f t="shared" si="5069"/>
        <v>#REF!</v>
      </c>
      <c r="AK1509" s="71">
        <v>0</v>
      </c>
      <c r="AL1509" s="71">
        <v>0</v>
      </c>
      <c r="AM1509" s="68">
        <f t="shared" si="5070"/>
        <v>0</v>
      </c>
      <c r="AN1509" s="71">
        <v>0</v>
      </c>
      <c r="AO1509" s="71">
        <v>0</v>
      </c>
      <c r="AP1509" s="68">
        <f t="shared" si="5071"/>
        <v>0</v>
      </c>
      <c r="AQ1509" s="68">
        <f t="shared" si="5072"/>
        <v>0</v>
      </c>
      <c r="AR1509" s="71">
        <v>0</v>
      </c>
      <c r="AS1509" s="71">
        <v>0</v>
      </c>
      <c r="AT1509" s="68">
        <f t="shared" si="5073"/>
        <v>0</v>
      </c>
      <c r="AU1509" s="71">
        <v>0</v>
      </c>
      <c r="AV1509" s="71">
        <v>0</v>
      </c>
      <c r="AW1509" s="68">
        <f t="shared" si="5074"/>
        <v>0</v>
      </c>
      <c r="AX1509" s="68">
        <f t="shared" si="5075"/>
        <v>0</v>
      </c>
      <c r="AY1509" s="71">
        <v>0</v>
      </c>
      <c r="AZ1509" s="71">
        <v>0</v>
      </c>
      <c r="BA1509" s="68">
        <f t="shared" si="5076"/>
        <v>0</v>
      </c>
      <c r="BB1509" s="71">
        <v>0</v>
      </c>
      <c r="BC1509" s="71">
        <v>0</v>
      </c>
      <c r="BD1509" s="68">
        <f t="shared" si="5077"/>
        <v>0</v>
      </c>
      <c r="BE1509" s="68">
        <f t="shared" si="5078"/>
        <v>0</v>
      </c>
      <c r="BF1509" s="67">
        <f t="shared" si="5079"/>
        <v>0</v>
      </c>
      <c r="BG1509" s="67">
        <f t="shared" si="5079"/>
        <v>0</v>
      </c>
      <c r="BH1509" s="68">
        <f t="shared" si="5080"/>
        <v>0</v>
      </c>
      <c r="BI1509" s="67" t="e">
        <f t="shared" si="5081"/>
        <v>#REF!</v>
      </c>
      <c r="BJ1509" s="67" t="e">
        <f t="shared" si="5082"/>
        <v>#REF!</v>
      </c>
      <c r="BK1509" s="67" t="e">
        <f t="shared" si="5083"/>
        <v>#REF!</v>
      </c>
      <c r="BL1509" s="67" t="e">
        <f t="shared" si="4946"/>
        <v>#REF!</v>
      </c>
      <c r="BM1509" s="305">
        <v>0</v>
      </c>
      <c r="BN1509" s="305">
        <v>0</v>
      </c>
      <c r="BO1509" s="306"/>
      <c r="BP1509" s="306"/>
      <c r="BQ1509" s="305">
        <v>0</v>
      </c>
      <c r="BR1509" s="305">
        <v>0</v>
      </c>
      <c r="BS1509" s="114" t="s">
        <v>208</v>
      </c>
      <c r="BT1509" s="77"/>
    </row>
    <row r="1510" spans="1:72" s="79" customFormat="1" ht="38.25" hidden="1" customHeight="1">
      <c r="A1510" s="77"/>
      <c r="B1510" s="59">
        <v>2014</v>
      </c>
      <c r="C1510" s="60">
        <v>8317</v>
      </c>
      <c r="D1510" s="59">
        <v>7</v>
      </c>
      <c r="E1510" s="59">
        <v>5000</v>
      </c>
      <c r="F1510" s="59">
        <v>5300</v>
      </c>
      <c r="G1510" s="59">
        <v>532</v>
      </c>
      <c r="H1510" s="59"/>
      <c r="I1510" s="61" t="s">
        <v>328</v>
      </c>
      <c r="J1510" s="62">
        <f>SUM(J1511:J1517)</f>
        <v>0</v>
      </c>
      <c r="K1510" s="62">
        <f t="shared" ref="K1510:P1510" si="5084">SUM(K1511:K1517)</f>
        <v>0</v>
      </c>
      <c r="L1510" s="62">
        <f t="shared" si="5084"/>
        <v>0</v>
      </c>
      <c r="M1510" s="62">
        <f t="shared" si="5084"/>
        <v>0</v>
      </c>
      <c r="N1510" s="62">
        <f t="shared" si="5084"/>
        <v>0</v>
      </c>
      <c r="O1510" s="62">
        <f t="shared" si="5084"/>
        <v>0</v>
      </c>
      <c r="P1510" s="62">
        <f t="shared" si="5084"/>
        <v>0</v>
      </c>
      <c r="Q1510" s="62">
        <f>SUM(Q1511:Q1517)</f>
        <v>0</v>
      </c>
      <c r="R1510" s="62">
        <f t="shared" ref="R1510:S1510" si="5085">SUM(R1511:R1517)</f>
        <v>0</v>
      </c>
      <c r="S1510" s="62">
        <f t="shared" si="5085"/>
        <v>0</v>
      </c>
      <c r="T1510" s="62">
        <f>SUM(T1511:T1517)</f>
        <v>0</v>
      </c>
      <c r="U1510" s="62">
        <f t="shared" ref="U1510:V1510" si="5086">SUM(U1511:U1517)</f>
        <v>0</v>
      </c>
      <c r="V1510" s="62">
        <f t="shared" si="5086"/>
        <v>0</v>
      </c>
      <c r="W1510" s="62">
        <v>0</v>
      </c>
      <c r="X1510" s="62">
        <v>0</v>
      </c>
      <c r="Y1510" s="62">
        <v>0</v>
      </c>
      <c r="Z1510" s="62">
        <v>0</v>
      </c>
      <c r="AA1510" s="62">
        <v>0</v>
      </c>
      <c r="AB1510" s="62">
        <v>0</v>
      </c>
      <c r="AC1510" s="62">
        <f t="shared" ref="AC1510" si="5087">SUM(AC1511:AC1517)</f>
        <v>0</v>
      </c>
      <c r="AD1510" s="62">
        <f>SUM(AD1511:AD1517)</f>
        <v>0</v>
      </c>
      <c r="AE1510" s="62">
        <f t="shared" ref="AE1510:AJ1510" si="5088">SUM(AE1511:AE1517)</f>
        <v>0</v>
      </c>
      <c r="AF1510" s="62">
        <f t="shared" si="5088"/>
        <v>0</v>
      </c>
      <c r="AG1510" s="62" t="e">
        <f t="shared" si="5088"/>
        <v>#REF!</v>
      </c>
      <c r="AH1510" s="62" t="e">
        <f t="shared" si="5088"/>
        <v>#REF!</v>
      </c>
      <c r="AI1510" s="62" t="e">
        <f t="shared" si="5088"/>
        <v>#REF!</v>
      </c>
      <c r="AJ1510" s="62" t="e">
        <f t="shared" si="5088"/>
        <v>#REF!</v>
      </c>
      <c r="AK1510" s="62">
        <f>SUM(AK1511:AK1517)</f>
        <v>0</v>
      </c>
      <c r="AL1510" s="62">
        <f t="shared" ref="AL1510:AQ1510" si="5089">SUM(AL1511:AL1517)</f>
        <v>0</v>
      </c>
      <c r="AM1510" s="62">
        <f t="shared" si="5089"/>
        <v>0</v>
      </c>
      <c r="AN1510" s="62">
        <f t="shared" si="5089"/>
        <v>0</v>
      </c>
      <c r="AO1510" s="62">
        <f t="shared" si="5089"/>
        <v>0</v>
      </c>
      <c r="AP1510" s="62">
        <f t="shared" si="5089"/>
        <v>0</v>
      </c>
      <c r="AQ1510" s="62">
        <f t="shared" si="5089"/>
        <v>0</v>
      </c>
      <c r="AR1510" s="62">
        <f>SUM(AR1511:AR1517)</f>
        <v>0</v>
      </c>
      <c r="AS1510" s="62">
        <f t="shared" ref="AS1510:AX1510" si="5090">SUM(AS1511:AS1517)</f>
        <v>0</v>
      </c>
      <c r="AT1510" s="62">
        <f t="shared" si="5090"/>
        <v>0</v>
      </c>
      <c r="AU1510" s="62">
        <f t="shared" si="5090"/>
        <v>0</v>
      </c>
      <c r="AV1510" s="62">
        <f t="shared" si="5090"/>
        <v>0</v>
      </c>
      <c r="AW1510" s="62">
        <f t="shared" si="5090"/>
        <v>0</v>
      </c>
      <c r="AX1510" s="62">
        <f t="shared" si="5090"/>
        <v>0</v>
      </c>
      <c r="AY1510" s="62">
        <f>SUM(AY1511:AY1517)</f>
        <v>0</v>
      </c>
      <c r="AZ1510" s="62">
        <f t="shared" ref="AZ1510:BE1510" si="5091">SUM(AZ1511:AZ1517)</f>
        <v>0</v>
      </c>
      <c r="BA1510" s="62">
        <f t="shared" si="5091"/>
        <v>0</v>
      </c>
      <c r="BB1510" s="62">
        <f t="shared" si="5091"/>
        <v>0</v>
      </c>
      <c r="BC1510" s="62">
        <f t="shared" si="5091"/>
        <v>0</v>
      </c>
      <c r="BD1510" s="62">
        <f t="shared" si="5091"/>
        <v>0</v>
      </c>
      <c r="BE1510" s="62">
        <f t="shared" si="5091"/>
        <v>0</v>
      </c>
      <c r="BF1510" s="62">
        <f>SUM(BF1511:BF1517)</f>
        <v>0</v>
      </c>
      <c r="BG1510" s="62">
        <f t="shared" ref="BG1510:BI1510" si="5092">SUM(BG1511:BG1517)</f>
        <v>0</v>
      </c>
      <c r="BH1510" s="62">
        <f t="shared" si="5092"/>
        <v>0</v>
      </c>
      <c r="BI1510" s="62" t="e">
        <f t="shared" si="5092"/>
        <v>#REF!</v>
      </c>
      <c r="BJ1510" s="62" t="e">
        <f t="shared" ref="BJ1510:BK1510" si="5093">SUM(BJ1511:BJ1517)</f>
        <v>#REF!</v>
      </c>
      <c r="BK1510" s="62" t="e">
        <f t="shared" si="5093"/>
        <v>#REF!</v>
      </c>
      <c r="BL1510" s="62" t="e">
        <f t="shared" si="4946"/>
        <v>#REF!</v>
      </c>
      <c r="BM1510" s="169"/>
      <c r="BN1510" s="304"/>
      <c r="BO1510" s="169"/>
      <c r="BP1510" s="304"/>
      <c r="BQ1510" s="169"/>
      <c r="BR1510" s="304"/>
      <c r="BS1510" s="64"/>
      <c r="BT1510" s="77"/>
    </row>
    <row r="1511" spans="1:72" s="46" customFormat="1" ht="36.75" hidden="1" customHeight="1">
      <c r="A1511" s="77"/>
      <c r="B1511" s="104">
        <v>2014</v>
      </c>
      <c r="C1511" s="105">
        <v>8317</v>
      </c>
      <c r="D1511" s="104">
        <v>7</v>
      </c>
      <c r="E1511" s="104">
        <v>5000</v>
      </c>
      <c r="F1511" s="104">
        <v>5300</v>
      </c>
      <c r="G1511" s="104">
        <v>532</v>
      </c>
      <c r="H1511" s="104">
        <v>1</v>
      </c>
      <c r="I1511" s="119" t="s">
        <v>832</v>
      </c>
      <c r="J1511" s="67">
        <v>0</v>
      </c>
      <c r="K1511" s="67">
        <v>0</v>
      </c>
      <c r="L1511" s="68">
        <f t="shared" ref="L1511:L1517" si="5094">J1511+K1511</f>
        <v>0</v>
      </c>
      <c r="M1511" s="67">
        <v>0</v>
      </c>
      <c r="N1511" s="67">
        <v>0</v>
      </c>
      <c r="O1511" s="68">
        <f t="shared" ref="O1511:O1517" si="5095">+M1511+N1511</f>
        <v>0</v>
      </c>
      <c r="P1511" s="68">
        <f t="shared" ref="P1511:P1517" si="5096">+L1511+O1511</f>
        <v>0</v>
      </c>
      <c r="Q1511" s="71">
        <v>0</v>
      </c>
      <c r="R1511" s="71">
        <v>0</v>
      </c>
      <c r="S1511" s="71">
        <v>0</v>
      </c>
      <c r="T1511" s="71">
        <v>0</v>
      </c>
      <c r="U1511" s="71">
        <v>0</v>
      </c>
      <c r="V1511" s="71">
        <v>0</v>
      </c>
      <c r="W1511" s="67">
        <v>0</v>
      </c>
      <c r="X1511" s="67">
        <v>0</v>
      </c>
      <c r="Y1511" s="68">
        <v>0</v>
      </c>
      <c r="Z1511" s="67">
        <v>0</v>
      </c>
      <c r="AA1511" s="67">
        <v>0</v>
      </c>
      <c r="AB1511" s="68">
        <v>0</v>
      </c>
      <c r="AC1511" s="68">
        <f t="shared" ref="AC1511:AC1517" si="5097">+Y1511+AB1511</f>
        <v>0</v>
      </c>
      <c r="AD1511" s="67">
        <f t="shared" ref="AD1511:AE1517" si="5098">J1511+Q1511-T1511</f>
        <v>0</v>
      </c>
      <c r="AE1511" s="67">
        <f t="shared" si="5098"/>
        <v>0</v>
      </c>
      <c r="AF1511" s="68">
        <f t="shared" ref="AF1511:AF1517" si="5099">AD1511+AE1511</f>
        <v>0</v>
      </c>
      <c r="AG1511" s="67" t="e">
        <f>M1511+#REF!-V1511</f>
        <v>#REF!</v>
      </c>
      <c r="AH1511" s="67" t="e">
        <f>N1511+S1511-#REF!</f>
        <v>#REF!</v>
      </c>
      <c r="AI1511" s="68" t="e">
        <f t="shared" ref="AI1511:AI1517" si="5100">+AG1511+AH1511</f>
        <v>#REF!</v>
      </c>
      <c r="AJ1511" s="68" t="e">
        <f t="shared" ref="AJ1511:AJ1517" si="5101">+AF1511+AI1511</f>
        <v>#REF!</v>
      </c>
      <c r="AK1511" s="71">
        <v>0</v>
      </c>
      <c r="AL1511" s="71">
        <v>0</v>
      </c>
      <c r="AM1511" s="68">
        <f t="shared" ref="AM1511:AM1517" si="5102">AK1511+AL1511</f>
        <v>0</v>
      </c>
      <c r="AN1511" s="71">
        <v>0</v>
      </c>
      <c r="AO1511" s="71">
        <v>0</v>
      </c>
      <c r="AP1511" s="68">
        <f t="shared" ref="AP1511:AP1517" si="5103">+AN1511+AO1511</f>
        <v>0</v>
      </c>
      <c r="AQ1511" s="68">
        <f t="shared" ref="AQ1511:AQ1517" si="5104">+AM1511+AP1511</f>
        <v>0</v>
      </c>
      <c r="AR1511" s="71">
        <v>0</v>
      </c>
      <c r="AS1511" s="71">
        <v>0</v>
      </c>
      <c r="AT1511" s="68">
        <f t="shared" ref="AT1511:AT1517" si="5105">AR1511+AS1511</f>
        <v>0</v>
      </c>
      <c r="AU1511" s="71">
        <v>0</v>
      </c>
      <c r="AV1511" s="71">
        <v>0</v>
      </c>
      <c r="AW1511" s="68">
        <f t="shared" ref="AW1511:AW1517" si="5106">+AU1511+AV1511</f>
        <v>0</v>
      </c>
      <c r="AX1511" s="68">
        <f t="shared" ref="AX1511:AX1517" si="5107">+AT1511+AW1511</f>
        <v>0</v>
      </c>
      <c r="AY1511" s="71">
        <v>0</v>
      </c>
      <c r="AZ1511" s="71">
        <v>0</v>
      </c>
      <c r="BA1511" s="68">
        <f t="shared" ref="BA1511:BA1517" si="5108">AY1511+AZ1511</f>
        <v>0</v>
      </c>
      <c r="BB1511" s="71">
        <v>0</v>
      </c>
      <c r="BC1511" s="71">
        <v>0</v>
      </c>
      <c r="BD1511" s="68">
        <f t="shared" ref="BD1511:BD1517" si="5109">+BB1511+BC1511</f>
        <v>0</v>
      </c>
      <c r="BE1511" s="68">
        <f t="shared" ref="BE1511:BE1517" si="5110">+BA1511+BD1511</f>
        <v>0</v>
      </c>
      <c r="BF1511" s="67">
        <f t="shared" ref="BF1511:BG1517" si="5111">AD1511-AK1511-AR1511-AY1511</f>
        <v>0</v>
      </c>
      <c r="BG1511" s="67">
        <f t="shared" si="5111"/>
        <v>0</v>
      </c>
      <c r="BH1511" s="68">
        <f t="shared" ref="BH1511:BH1517" si="5112">BF1511+BG1511</f>
        <v>0</v>
      </c>
      <c r="BI1511" s="67" t="e">
        <f t="shared" ref="BI1511:BI1517" si="5113">AG1511-AN1511-AU1511-BB1511</f>
        <v>#REF!</v>
      </c>
      <c r="BJ1511" s="67" t="e">
        <f t="shared" ref="BJ1511:BJ1517" si="5114">AH1511-AO1511-AV1511-BC1511</f>
        <v>#REF!</v>
      </c>
      <c r="BK1511" s="67" t="e">
        <f t="shared" ref="BK1511:BK1517" si="5115">AI1511-AP1511-AW1511-BD1511</f>
        <v>#REF!</v>
      </c>
      <c r="BL1511" s="67" t="e">
        <f t="shared" si="4946"/>
        <v>#REF!</v>
      </c>
      <c r="BM1511" s="305">
        <v>0</v>
      </c>
      <c r="BN1511" s="305">
        <v>0</v>
      </c>
      <c r="BO1511" s="306"/>
      <c r="BP1511" s="306"/>
      <c r="BQ1511" s="305">
        <v>0</v>
      </c>
      <c r="BR1511" s="305">
        <v>0</v>
      </c>
      <c r="BS1511" s="114" t="s">
        <v>208</v>
      </c>
      <c r="BT1511" s="77"/>
    </row>
    <row r="1512" spans="1:72" s="46" customFormat="1" ht="36.75" hidden="1" customHeight="1">
      <c r="A1512" s="77"/>
      <c r="B1512" s="104">
        <v>2014</v>
      </c>
      <c r="C1512" s="105">
        <v>8317</v>
      </c>
      <c r="D1512" s="104">
        <v>7</v>
      </c>
      <c r="E1512" s="104">
        <v>5000</v>
      </c>
      <c r="F1512" s="104">
        <v>5300</v>
      </c>
      <c r="G1512" s="104">
        <v>532</v>
      </c>
      <c r="H1512" s="104">
        <v>2</v>
      </c>
      <c r="I1512" s="119" t="s">
        <v>893</v>
      </c>
      <c r="J1512" s="67">
        <v>0</v>
      </c>
      <c r="K1512" s="67">
        <v>0</v>
      </c>
      <c r="L1512" s="68">
        <f t="shared" si="5094"/>
        <v>0</v>
      </c>
      <c r="M1512" s="67">
        <v>0</v>
      </c>
      <c r="N1512" s="67">
        <v>0</v>
      </c>
      <c r="O1512" s="68">
        <f t="shared" si="5095"/>
        <v>0</v>
      </c>
      <c r="P1512" s="68">
        <f t="shared" si="5096"/>
        <v>0</v>
      </c>
      <c r="Q1512" s="71">
        <v>0</v>
      </c>
      <c r="R1512" s="71">
        <v>0</v>
      </c>
      <c r="S1512" s="71">
        <v>0</v>
      </c>
      <c r="T1512" s="71">
        <v>0</v>
      </c>
      <c r="U1512" s="71">
        <v>0</v>
      </c>
      <c r="V1512" s="71">
        <v>0</v>
      </c>
      <c r="W1512" s="67">
        <v>0</v>
      </c>
      <c r="X1512" s="67">
        <v>0</v>
      </c>
      <c r="Y1512" s="68">
        <v>0</v>
      </c>
      <c r="Z1512" s="67">
        <v>0</v>
      </c>
      <c r="AA1512" s="67">
        <v>0</v>
      </c>
      <c r="AB1512" s="68">
        <v>0</v>
      </c>
      <c r="AC1512" s="68">
        <f t="shared" si="5097"/>
        <v>0</v>
      </c>
      <c r="AD1512" s="67">
        <f t="shared" si="5098"/>
        <v>0</v>
      </c>
      <c r="AE1512" s="67">
        <f t="shared" si="5098"/>
        <v>0</v>
      </c>
      <c r="AF1512" s="68">
        <f t="shared" si="5099"/>
        <v>0</v>
      </c>
      <c r="AG1512" s="67" t="e">
        <f>M1512+#REF!-V1512</f>
        <v>#REF!</v>
      </c>
      <c r="AH1512" s="67" t="e">
        <f>N1512+S1512-#REF!</f>
        <v>#REF!</v>
      </c>
      <c r="AI1512" s="68" t="e">
        <f t="shared" si="5100"/>
        <v>#REF!</v>
      </c>
      <c r="AJ1512" s="68" t="e">
        <f t="shared" si="5101"/>
        <v>#REF!</v>
      </c>
      <c r="AK1512" s="71">
        <v>0</v>
      </c>
      <c r="AL1512" s="71">
        <v>0</v>
      </c>
      <c r="AM1512" s="68">
        <f t="shared" si="5102"/>
        <v>0</v>
      </c>
      <c r="AN1512" s="71">
        <v>0</v>
      </c>
      <c r="AO1512" s="71">
        <v>0</v>
      </c>
      <c r="AP1512" s="68">
        <f t="shared" si="5103"/>
        <v>0</v>
      </c>
      <c r="AQ1512" s="68">
        <f t="shared" si="5104"/>
        <v>0</v>
      </c>
      <c r="AR1512" s="71">
        <v>0</v>
      </c>
      <c r="AS1512" s="71">
        <v>0</v>
      </c>
      <c r="AT1512" s="68">
        <f t="shared" si="5105"/>
        <v>0</v>
      </c>
      <c r="AU1512" s="71">
        <v>0</v>
      </c>
      <c r="AV1512" s="71">
        <v>0</v>
      </c>
      <c r="AW1512" s="68">
        <f t="shared" si="5106"/>
        <v>0</v>
      </c>
      <c r="AX1512" s="68">
        <f t="shared" si="5107"/>
        <v>0</v>
      </c>
      <c r="AY1512" s="71">
        <v>0</v>
      </c>
      <c r="AZ1512" s="71">
        <v>0</v>
      </c>
      <c r="BA1512" s="68">
        <f t="shared" si="5108"/>
        <v>0</v>
      </c>
      <c r="BB1512" s="71">
        <v>0</v>
      </c>
      <c r="BC1512" s="71">
        <v>0</v>
      </c>
      <c r="BD1512" s="68">
        <f t="shared" si="5109"/>
        <v>0</v>
      </c>
      <c r="BE1512" s="68">
        <f t="shared" si="5110"/>
        <v>0</v>
      </c>
      <c r="BF1512" s="67">
        <f t="shared" si="5111"/>
        <v>0</v>
      </c>
      <c r="BG1512" s="67">
        <f t="shared" si="5111"/>
        <v>0</v>
      </c>
      <c r="BH1512" s="68">
        <f t="shared" si="5112"/>
        <v>0</v>
      </c>
      <c r="BI1512" s="67" t="e">
        <f t="shared" si="5113"/>
        <v>#REF!</v>
      </c>
      <c r="BJ1512" s="67" t="e">
        <f t="shared" si="5114"/>
        <v>#REF!</v>
      </c>
      <c r="BK1512" s="67" t="e">
        <f t="shared" si="5115"/>
        <v>#REF!</v>
      </c>
      <c r="BL1512" s="67" t="e">
        <f t="shared" si="4946"/>
        <v>#REF!</v>
      </c>
      <c r="BM1512" s="305">
        <v>0</v>
      </c>
      <c r="BN1512" s="305">
        <v>0</v>
      </c>
      <c r="BO1512" s="306"/>
      <c r="BP1512" s="306"/>
      <c r="BQ1512" s="305">
        <v>0</v>
      </c>
      <c r="BR1512" s="305">
        <v>0</v>
      </c>
      <c r="BS1512" s="114" t="s">
        <v>208</v>
      </c>
      <c r="BT1512" s="77"/>
    </row>
    <row r="1513" spans="1:72" s="46" customFormat="1" ht="36.75" hidden="1" customHeight="1">
      <c r="A1513" s="77"/>
      <c r="B1513" s="104">
        <v>2014</v>
      </c>
      <c r="C1513" s="105">
        <v>8317</v>
      </c>
      <c r="D1513" s="104">
        <v>7</v>
      </c>
      <c r="E1513" s="104">
        <v>5000</v>
      </c>
      <c r="F1513" s="104">
        <v>5300</v>
      </c>
      <c r="G1513" s="104">
        <v>532</v>
      </c>
      <c r="H1513" s="20">
        <v>3</v>
      </c>
      <c r="I1513" s="119" t="s">
        <v>894</v>
      </c>
      <c r="J1513" s="67">
        <v>0</v>
      </c>
      <c r="K1513" s="67">
        <v>0</v>
      </c>
      <c r="L1513" s="68">
        <f t="shared" si="5094"/>
        <v>0</v>
      </c>
      <c r="M1513" s="67">
        <v>0</v>
      </c>
      <c r="N1513" s="67">
        <v>0</v>
      </c>
      <c r="O1513" s="68">
        <f t="shared" si="5095"/>
        <v>0</v>
      </c>
      <c r="P1513" s="68">
        <f t="shared" si="5096"/>
        <v>0</v>
      </c>
      <c r="Q1513" s="71">
        <v>0</v>
      </c>
      <c r="R1513" s="71">
        <v>0</v>
      </c>
      <c r="S1513" s="71">
        <v>0</v>
      </c>
      <c r="T1513" s="71">
        <v>0</v>
      </c>
      <c r="U1513" s="71">
        <v>0</v>
      </c>
      <c r="V1513" s="71">
        <v>0</v>
      </c>
      <c r="W1513" s="67">
        <v>0</v>
      </c>
      <c r="X1513" s="67">
        <v>0</v>
      </c>
      <c r="Y1513" s="68">
        <v>0</v>
      </c>
      <c r="Z1513" s="67">
        <v>0</v>
      </c>
      <c r="AA1513" s="67">
        <v>0</v>
      </c>
      <c r="AB1513" s="68">
        <v>0</v>
      </c>
      <c r="AC1513" s="68">
        <f t="shared" si="5097"/>
        <v>0</v>
      </c>
      <c r="AD1513" s="67">
        <f t="shared" si="5098"/>
        <v>0</v>
      </c>
      <c r="AE1513" s="67">
        <f t="shared" si="5098"/>
        <v>0</v>
      </c>
      <c r="AF1513" s="68">
        <f t="shared" si="5099"/>
        <v>0</v>
      </c>
      <c r="AG1513" s="67" t="e">
        <f>M1513+#REF!-V1513</f>
        <v>#REF!</v>
      </c>
      <c r="AH1513" s="67" t="e">
        <f>N1513+S1513-#REF!</f>
        <v>#REF!</v>
      </c>
      <c r="AI1513" s="68" t="e">
        <f t="shared" si="5100"/>
        <v>#REF!</v>
      </c>
      <c r="AJ1513" s="68" t="e">
        <f t="shared" si="5101"/>
        <v>#REF!</v>
      </c>
      <c r="AK1513" s="71">
        <v>0</v>
      </c>
      <c r="AL1513" s="71">
        <v>0</v>
      </c>
      <c r="AM1513" s="68">
        <f t="shared" si="5102"/>
        <v>0</v>
      </c>
      <c r="AN1513" s="71">
        <v>0</v>
      </c>
      <c r="AO1513" s="71">
        <v>0</v>
      </c>
      <c r="AP1513" s="68">
        <f t="shared" si="5103"/>
        <v>0</v>
      </c>
      <c r="AQ1513" s="68">
        <f t="shared" si="5104"/>
        <v>0</v>
      </c>
      <c r="AR1513" s="71">
        <v>0</v>
      </c>
      <c r="AS1513" s="71">
        <v>0</v>
      </c>
      <c r="AT1513" s="68">
        <f t="shared" si="5105"/>
        <v>0</v>
      </c>
      <c r="AU1513" s="71">
        <v>0</v>
      </c>
      <c r="AV1513" s="71">
        <v>0</v>
      </c>
      <c r="AW1513" s="68">
        <f t="shared" si="5106"/>
        <v>0</v>
      </c>
      <c r="AX1513" s="68">
        <f t="shared" si="5107"/>
        <v>0</v>
      </c>
      <c r="AY1513" s="71">
        <v>0</v>
      </c>
      <c r="AZ1513" s="71">
        <v>0</v>
      </c>
      <c r="BA1513" s="68">
        <f t="shared" si="5108"/>
        <v>0</v>
      </c>
      <c r="BB1513" s="71">
        <v>0</v>
      </c>
      <c r="BC1513" s="71">
        <v>0</v>
      </c>
      <c r="BD1513" s="68">
        <f t="shared" si="5109"/>
        <v>0</v>
      </c>
      <c r="BE1513" s="68">
        <f t="shared" si="5110"/>
        <v>0</v>
      </c>
      <c r="BF1513" s="67">
        <f t="shared" si="5111"/>
        <v>0</v>
      </c>
      <c r="BG1513" s="67">
        <f t="shared" si="5111"/>
        <v>0</v>
      </c>
      <c r="BH1513" s="68">
        <f t="shared" si="5112"/>
        <v>0</v>
      </c>
      <c r="BI1513" s="67" t="e">
        <f t="shared" si="5113"/>
        <v>#REF!</v>
      </c>
      <c r="BJ1513" s="67" t="e">
        <f t="shared" si="5114"/>
        <v>#REF!</v>
      </c>
      <c r="BK1513" s="67" t="e">
        <f t="shared" si="5115"/>
        <v>#REF!</v>
      </c>
      <c r="BL1513" s="67" t="e">
        <f t="shared" si="4946"/>
        <v>#REF!</v>
      </c>
      <c r="BM1513" s="305">
        <v>0</v>
      </c>
      <c r="BN1513" s="305">
        <v>0</v>
      </c>
      <c r="BO1513" s="306"/>
      <c r="BP1513" s="306"/>
      <c r="BQ1513" s="305">
        <v>0</v>
      </c>
      <c r="BR1513" s="305">
        <v>0</v>
      </c>
      <c r="BS1513" s="114" t="s">
        <v>208</v>
      </c>
      <c r="BT1513" s="77"/>
    </row>
    <row r="1514" spans="1:72" s="46" customFormat="1" ht="36.75" hidden="1" customHeight="1">
      <c r="A1514" s="77"/>
      <c r="B1514" s="104">
        <v>2014</v>
      </c>
      <c r="C1514" s="105">
        <v>8317</v>
      </c>
      <c r="D1514" s="104">
        <v>7</v>
      </c>
      <c r="E1514" s="104">
        <v>5000</v>
      </c>
      <c r="F1514" s="104">
        <v>5300</v>
      </c>
      <c r="G1514" s="104">
        <v>532</v>
      </c>
      <c r="H1514" s="20">
        <v>4</v>
      </c>
      <c r="I1514" s="119" t="s">
        <v>895</v>
      </c>
      <c r="J1514" s="67">
        <v>0</v>
      </c>
      <c r="K1514" s="67">
        <v>0</v>
      </c>
      <c r="L1514" s="68">
        <f t="shared" si="5094"/>
        <v>0</v>
      </c>
      <c r="M1514" s="67">
        <v>0</v>
      </c>
      <c r="N1514" s="67">
        <v>0</v>
      </c>
      <c r="O1514" s="68">
        <f t="shared" si="5095"/>
        <v>0</v>
      </c>
      <c r="P1514" s="68">
        <f t="shared" si="5096"/>
        <v>0</v>
      </c>
      <c r="Q1514" s="71">
        <v>0</v>
      </c>
      <c r="R1514" s="71">
        <v>0</v>
      </c>
      <c r="S1514" s="71">
        <v>0</v>
      </c>
      <c r="T1514" s="71">
        <v>0</v>
      </c>
      <c r="U1514" s="71">
        <v>0</v>
      </c>
      <c r="V1514" s="71">
        <v>0</v>
      </c>
      <c r="W1514" s="67">
        <v>0</v>
      </c>
      <c r="X1514" s="67">
        <v>0</v>
      </c>
      <c r="Y1514" s="68">
        <v>0</v>
      </c>
      <c r="Z1514" s="67">
        <v>0</v>
      </c>
      <c r="AA1514" s="67">
        <v>0</v>
      </c>
      <c r="AB1514" s="68">
        <v>0</v>
      </c>
      <c r="AC1514" s="68">
        <f t="shared" si="5097"/>
        <v>0</v>
      </c>
      <c r="AD1514" s="67">
        <f t="shared" si="5098"/>
        <v>0</v>
      </c>
      <c r="AE1514" s="67">
        <f t="shared" si="5098"/>
        <v>0</v>
      </c>
      <c r="AF1514" s="68">
        <f t="shared" si="5099"/>
        <v>0</v>
      </c>
      <c r="AG1514" s="67" t="e">
        <f>M1514+#REF!-V1514</f>
        <v>#REF!</v>
      </c>
      <c r="AH1514" s="67" t="e">
        <f>N1514+S1514-#REF!</f>
        <v>#REF!</v>
      </c>
      <c r="AI1514" s="68" t="e">
        <f t="shared" si="5100"/>
        <v>#REF!</v>
      </c>
      <c r="AJ1514" s="68" t="e">
        <f t="shared" si="5101"/>
        <v>#REF!</v>
      </c>
      <c r="AK1514" s="71">
        <v>0</v>
      </c>
      <c r="AL1514" s="71">
        <v>0</v>
      </c>
      <c r="AM1514" s="68">
        <f t="shared" si="5102"/>
        <v>0</v>
      </c>
      <c r="AN1514" s="71">
        <v>0</v>
      </c>
      <c r="AO1514" s="71">
        <v>0</v>
      </c>
      <c r="AP1514" s="68">
        <f t="shared" si="5103"/>
        <v>0</v>
      </c>
      <c r="AQ1514" s="68">
        <f t="shared" si="5104"/>
        <v>0</v>
      </c>
      <c r="AR1514" s="71">
        <v>0</v>
      </c>
      <c r="AS1514" s="71">
        <v>0</v>
      </c>
      <c r="AT1514" s="68">
        <f t="shared" si="5105"/>
        <v>0</v>
      </c>
      <c r="AU1514" s="71">
        <v>0</v>
      </c>
      <c r="AV1514" s="71">
        <v>0</v>
      </c>
      <c r="AW1514" s="68">
        <f t="shared" si="5106"/>
        <v>0</v>
      </c>
      <c r="AX1514" s="68">
        <f t="shared" si="5107"/>
        <v>0</v>
      </c>
      <c r="AY1514" s="71">
        <v>0</v>
      </c>
      <c r="AZ1514" s="71">
        <v>0</v>
      </c>
      <c r="BA1514" s="68">
        <f t="shared" si="5108"/>
        <v>0</v>
      </c>
      <c r="BB1514" s="71">
        <v>0</v>
      </c>
      <c r="BC1514" s="71">
        <v>0</v>
      </c>
      <c r="BD1514" s="68">
        <f t="shared" si="5109"/>
        <v>0</v>
      </c>
      <c r="BE1514" s="68">
        <f t="shared" si="5110"/>
        <v>0</v>
      </c>
      <c r="BF1514" s="67">
        <f t="shared" si="5111"/>
        <v>0</v>
      </c>
      <c r="BG1514" s="67">
        <f t="shared" si="5111"/>
        <v>0</v>
      </c>
      <c r="BH1514" s="68">
        <f t="shared" si="5112"/>
        <v>0</v>
      </c>
      <c r="BI1514" s="67" t="e">
        <f t="shared" si="5113"/>
        <v>#REF!</v>
      </c>
      <c r="BJ1514" s="67" t="e">
        <f t="shared" si="5114"/>
        <v>#REF!</v>
      </c>
      <c r="BK1514" s="67" t="e">
        <f t="shared" si="5115"/>
        <v>#REF!</v>
      </c>
      <c r="BL1514" s="67" t="e">
        <f t="shared" si="4946"/>
        <v>#REF!</v>
      </c>
      <c r="BM1514" s="305">
        <v>0</v>
      </c>
      <c r="BN1514" s="305">
        <v>0</v>
      </c>
      <c r="BO1514" s="306"/>
      <c r="BP1514" s="306"/>
      <c r="BQ1514" s="305">
        <v>0</v>
      </c>
      <c r="BR1514" s="305">
        <v>0</v>
      </c>
      <c r="BS1514" s="114" t="s">
        <v>208</v>
      </c>
      <c r="BT1514" s="77"/>
    </row>
    <row r="1515" spans="1:72" s="46" customFormat="1" ht="36.75" hidden="1" customHeight="1">
      <c r="A1515" s="77"/>
      <c r="B1515" s="104">
        <v>2014</v>
      </c>
      <c r="C1515" s="105">
        <v>8317</v>
      </c>
      <c r="D1515" s="104">
        <v>7</v>
      </c>
      <c r="E1515" s="104">
        <v>5000</v>
      </c>
      <c r="F1515" s="104">
        <v>5300</v>
      </c>
      <c r="G1515" s="104">
        <v>532</v>
      </c>
      <c r="H1515" s="20">
        <v>5</v>
      </c>
      <c r="I1515" s="119" t="s">
        <v>896</v>
      </c>
      <c r="J1515" s="67">
        <v>0</v>
      </c>
      <c r="K1515" s="67">
        <v>0</v>
      </c>
      <c r="L1515" s="68">
        <f t="shared" si="5094"/>
        <v>0</v>
      </c>
      <c r="M1515" s="67">
        <v>0</v>
      </c>
      <c r="N1515" s="67">
        <v>0</v>
      </c>
      <c r="O1515" s="68">
        <f t="shared" si="5095"/>
        <v>0</v>
      </c>
      <c r="P1515" s="68">
        <f t="shared" si="5096"/>
        <v>0</v>
      </c>
      <c r="Q1515" s="71">
        <v>0</v>
      </c>
      <c r="R1515" s="71">
        <v>0</v>
      </c>
      <c r="S1515" s="71">
        <v>0</v>
      </c>
      <c r="T1515" s="71">
        <v>0</v>
      </c>
      <c r="U1515" s="71">
        <v>0</v>
      </c>
      <c r="V1515" s="71">
        <v>0</v>
      </c>
      <c r="W1515" s="67">
        <v>0</v>
      </c>
      <c r="X1515" s="67">
        <v>0</v>
      </c>
      <c r="Y1515" s="68">
        <v>0</v>
      </c>
      <c r="Z1515" s="67">
        <v>0</v>
      </c>
      <c r="AA1515" s="67">
        <v>0</v>
      </c>
      <c r="AB1515" s="68">
        <v>0</v>
      </c>
      <c r="AC1515" s="68">
        <f t="shared" si="5097"/>
        <v>0</v>
      </c>
      <c r="AD1515" s="67">
        <f t="shared" si="5098"/>
        <v>0</v>
      </c>
      <c r="AE1515" s="67">
        <f t="shared" si="5098"/>
        <v>0</v>
      </c>
      <c r="AF1515" s="68">
        <f t="shared" si="5099"/>
        <v>0</v>
      </c>
      <c r="AG1515" s="67" t="e">
        <f>M1515+#REF!-V1515</f>
        <v>#REF!</v>
      </c>
      <c r="AH1515" s="67" t="e">
        <f>N1515+S1515-#REF!</f>
        <v>#REF!</v>
      </c>
      <c r="AI1515" s="68" t="e">
        <f t="shared" si="5100"/>
        <v>#REF!</v>
      </c>
      <c r="AJ1515" s="68" t="e">
        <f t="shared" si="5101"/>
        <v>#REF!</v>
      </c>
      <c r="AK1515" s="71">
        <v>0</v>
      </c>
      <c r="AL1515" s="71">
        <v>0</v>
      </c>
      <c r="AM1515" s="68">
        <f t="shared" si="5102"/>
        <v>0</v>
      </c>
      <c r="AN1515" s="71">
        <v>0</v>
      </c>
      <c r="AO1515" s="71">
        <v>0</v>
      </c>
      <c r="AP1515" s="68">
        <f t="shared" si="5103"/>
        <v>0</v>
      </c>
      <c r="AQ1515" s="68">
        <f t="shared" si="5104"/>
        <v>0</v>
      </c>
      <c r="AR1515" s="71">
        <v>0</v>
      </c>
      <c r="AS1515" s="71">
        <v>0</v>
      </c>
      <c r="AT1515" s="68">
        <f t="shared" si="5105"/>
        <v>0</v>
      </c>
      <c r="AU1515" s="71">
        <v>0</v>
      </c>
      <c r="AV1515" s="71">
        <v>0</v>
      </c>
      <c r="AW1515" s="68">
        <f t="shared" si="5106"/>
        <v>0</v>
      </c>
      <c r="AX1515" s="68">
        <f t="shared" si="5107"/>
        <v>0</v>
      </c>
      <c r="AY1515" s="71">
        <v>0</v>
      </c>
      <c r="AZ1515" s="71">
        <v>0</v>
      </c>
      <c r="BA1515" s="68">
        <f t="shared" si="5108"/>
        <v>0</v>
      </c>
      <c r="BB1515" s="71">
        <v>0</v>
      </c>
      <c r="BC1515" s="71">
        <v>0</v>
      </c>
      <c r="BD1515" s="68">
        <f t="shared" si="5109"/>
        <v>0</v>
      </c>
      <c r="BE1515" s="68">
        <f t="shared" si="5110"/>
        <v>0</v>
      </c>
      <c r="BF1515" s="67">
        <f t="shared" si="5111"/>
        <v>0</v>
      </c>
      <c r="BG1515" s="67">
        <f t="shared" si="5111"/>
        <v>0</v>
      </c>
      <c r="BH1515" s="68">
        <f t="shared" si="5112"/>
        <v>0</v>
      </c>
      <c r="BI1515" s="67" t="e">
        <f t="shared" si="5113"/>
        <v>#REF!</v>
      </c>
      <c r="BJ1515" s="67" t="e">
        <f t="shared" si="5114"/>
        <v>#REF!</v>
      </c>
      <c r="BK1515" s="67" t="e">
        <f t="shared" si="5115"/>
        <v>#REF!</v>
      </c>
      <c r="BL1515" s="67" t="e">
        <f t="shared" si="4946"/>
        <v>#REF!</v>
      </c>
      <c r="BM1515" s="305">
        <v>0</v>
      </c>
      <c r="BN1515" s="305">
        <v>0</v>
      </c>
      <c r="BO1515" s="306"/>
      <c r="BP1515" s="306"/>
      <c r="BQ1515" s="305">
        <v>0</v>
      </c>
      <c r="BR1515" s="305">
        <v>0</v>
      </c>
      <c r="BS1515" s="114" t="s">
        <v>208</v>
      </c>
      <c r="BT1515" s="77"/>
    </row>
    <row r="1516" spans="1:72" s="46" customFormat="1" ht="36.75" hidden="1" customHeight="1">
      <c r="A1516" s="77"/>
      <c r="B1516" s="104">
        <v>2014</v>
      </c>
      <c r="C1516" s="105">
        <v>8317</v>
      </c>
      <c r="D1516" s="104">
        <v>7</v>
      </c>
      <c r="E1516" s="104">
        <v>5000</v>
      </c>
      <c r="F1516" s="104">
        <v>5300</v>
      </c>
      <c r="G1516" s="104">
        <v>532</v>
      </c>
      <c r="H1516" s="20">
        <v>6</v>
      </c>
      <c r="I1516" s="119" t="s">
        <v>640</v>
      </c>
      <c r="J1516" s="67">
        <v>0</v>
      </c>
      <c r="K1516" s="67">
        <v>0</v>
      </c>
      <c r="L1516" s="68">
        <f t="shared" si="5094"/>
        <v>0</v>
      </c>
      <c r="M1516" s="67">
        <v>0</v>
      </c>
      <c r="N1516" s="67">
        <v>0</v>
      </c>
      <c r="O1516" s="68">
        <f t="shared" si="5095"/>
        <v>0</v>
      </c>
      <c r="P1516" s="68">
        <f t="shared" si="5096"/>
        <v>0</v>
      </c>
      <c r="Q1516" s="71">
        <v>0</v>
      </c>
      <c r="R1516" s="71">
        <v>0</v>
      </c>
      <c r="S1516" s="71">
        <v>0</v>
      </c>
      <c r="T1516" s="71">
        <v>0</v>
      </c>
      <c r="U1516" s="71">
        <v>0</v>
      </c>
      <c r="V1516" s="71">
        <v>0</v>
      </c>
      <c r="W1516" s="67">
        <v>0</v>
      </c>
      <c r="X1516" s="67">
        <v>0</v>
      </c>
      <c r="Y1516" s="68">
        <v>0</v>
      </c>
      <c r="Z1516" s="67">
        <v>0</v>
      </c>
      <c r="AA1516" s="67">
        <v>0</v>
      </c>
      <c r="AB1516" s="68">
        <v>0</v>
      </c>
      <c r="AC1516" s="68">
        <f t="shared" si="5097"/>
        <v>0</v>
      </c>
      <c r="AD1516" s="67">
        <f t="shared" si="5098"/>
        <v>0</v>
      </c>
      <c r="AE1516" s="67">
        <f t="shared" si="5098"/>
        <v>0</v>
      </c>
      <c r="AF1516" s="68">
        <f t="shared" si="5099"/>
        <v>0</v>
      </c>
      <c r="AG1516" s="67" t="e">
        <f>M1516+#REF!-V1516</f>
        <v>#REF!</v>
      </c>
      <c r="AH1516" s="67" t="e">
        <f>N1516+S1516-#REF!</f>
        <v>#REF!</v>
      </c>
      <c r="AI1516" s="68" t="e">
        <f t="shared" si="5100"/>
        <v>#REF!</v>
      </c>
      <c r="AJ1516" s="68" t="e">
        <f t="shared" si="5101"/>
        <v>#REF!</v>
      </c>
      <c r="AK1516" s="71">
        <v>0</v>
      </c>
      <c r="AL1516" s="71">
        <v>0</v>
      </c>
      <c r="AM1516" s="68">
        <f t="shared" si="5102"/>
        <v>0</v>
      </c>
      <c r="AN1516" s="71">
        <v>0</v>
      </c>
      <c r="AO1516" s="71">
        <v>0</v>
      </c>
      <c r="AP1516" s="68">
        <f t="shared" si="5103"/>
        <v>0</v>
      </c>
      <c r="AQ1516" s="68">
        <f t="shared" si="5104"/>
        <v>0</v>
      </c>
      <c r="AR1516" s="71">
        <v>0</v>
      </c>
      <c r="AS1516" s="71">
        <v>0</v>
      </c>
      <c r="AT1516" s="68">
        <f t="shared" si="5105"/>
        <v>0</v>
      </c>
      <c r="AU1516" s="71">
        <v>0</v>
      </c>
      <c r="AV1516" s="71">
        <v>0</v>
      </c>
      <c r="AW1516" s="68">
        <f t="shared" si="5106"/>
        <v>0</v>
      </c>
      <c r="AX1516" s="68">
        <f t="shared" si="5107"/>
        <v>0</v>
      </c>
      <c r="AY1516" s="71">
        <v>0</v>
      </c>
      <c r="AZ1516" s="71">
        <v>0</v>
      </c>
      <c r="BA1516" s="68">
        <f t="shared" si="5108"/>
        <v>0</v>
      </c>
      <c r="BB1516" s="71">
        <v>0</v>
      </c>
      <c r="BC1516" s="71">
        <v>0</v>
      </c>
      <c r="BD1516" s="68">
        <f t="shared" si="5109"/>
        <v>0</v>
      </c>
      <c r="BE1516" s="68">
        <f t="shared" si="5110"/>
        <v>0</v>
      </c>
      <c r="BF1516" s="67">
        <f t="shared" si="5111"/>
        <v>0</v>
      </c>
      <c r="BG1516" s="67">
        <f t="shared" si="5111"/>
        <v>0</v>
      </c>
      <c r="BH1516" s="68">
        <f t="shared" si="5112"/>
        <v>0</v>
      </c>
      <c r="BI1516" s="67" t="e">
        <f t="shared" si="5113"/>
        <v>#REF!</v>
      </c>
      <c r="BJ1516" s="67" t="e">
        <f t="shared" si="5114"/>
        <v>#REF!</v>
      </c>
      <c r="BK1516" s="67" t="e">
        <f t="shared" si="5115"/>
        <v>#REF!</v>
      </c>
      <c r="BL1516" s="67" t="e">
        <f t="shared" si="4946"/>
        <v>#REF!</v>
      </c>
      <c r="BM1516" s="305">
        <v>0</v>
      </c>
      <c r="BN1516" s="305">
        <v>0</v>
      </c>
      <c r="BO1516" s="306"/>
      <c r="BP1516" s="306"/>
      <c r="BQ1516" s="305">
        <v>0</v>
      </c>
      <c r="BR1516" s="305">
        <v>0</v>
      </c>
      <c r="BS1516" s="114" t="s">
        <v>208</v>
      </c>
      <c r="BT1516" s="77"/>
    </row>
    <row r="1517" spans="1:72" s="46" customFormat="1" ht="36.75" hidden="1" customHeight="1">
      <c r="A1517" s="77"/>
      <c r="B1517" s="104">
        <v>2014</v>
      </c>
      <c r="C1517" s="105">
        <v>8317</v>
      </c>
      <c r="D1517" s="104">
        <v>7</v>
      </c>
      <c r="E1517" s="104">
        <v>5000</v>
      </c>
      <c r="F1517" s="104">
        <v>5300</v>
      </c>
      <c r="G1517" s="104">
        <v>532</v>
      </c>
      <c r="H1517" s="20">
        <v>7</v>
      </c>
      <c r="I1517" s="119" t="s">
        <v>560</v>
      </c>
      <c r="J1517" s="67">
        <v>0</v>
      </c>
      <c r="K1517" s="67">
        <v>0</v>
      </c>
      <c r="L1517" s="68">
        <f t="shared" si="5094"/>
        <v>0</v>
      </c>
      <c r="M1517" s="67">
        <v>0</v>
      </c>
      <c r="N1517" s="67">
        <v>0</v>
      </c>
      <c r="O1517" s="68">
        <f t="shared" si="5095"/>
        <v>0</v>
      </c>
      <c r="P1517" s="68">
        <f t="shared" si="5096"/>
        <v>0</v>
      </c>
      <c r="Q1517" s="71">
        <v>0</v>
      </c>
      <c r="R1517" s="71">
        <v>0</v>
      </c>
      <c r="S1517" s="71">
        <v>0</v>
      </c>
      <c r="T1517" s="71">
        <v>0</v>
      </c>
      <c r="U1517" s="71">
        <v>0</v>
      </c>
      <c r="V1517" s="71">
        <v>0</v>
      </c>
      <c r="W1517" s="67">
        <v>0</v>
      </c>
      <c r="X1517" s="67">
        <v>0</v>
      </c>
      <c r="Y1517" s="68">
        <v>0</v>
      </c>
      <c r="Z1517" s="67">
        <v>0</v>
      </c>
      <c r="AA1517" s="67">
        <v>0</v>
      </c>
      <c r="AB1517" s="68">
        <v>0</v>
      </c>
      <c r="AC1517" s="68">
        <f t="shared" si="5097"/>
        <v>0</v>
      </c>
      <c r="AD1517" s="67">
        <f t="shared" si="5098"/>
        <v>0</v>
      </c>
      <c r="AE1517" s="67">
        <f t="shared" si="5098"/>
        <v>0</v>
      </c>
      <c r="AF1517" s="68">
        <f t="shared" si="5099"/>
        <v>0</v>
      </c>
      <c r="AG1517" s="67" t="e">
        <f>M1517+#REF!-V1517</f>
        <v>#REF!</v>
      </c>
      <c r="AH1517" s="67" t="e">
        <f>N1517+S1517-#REF!</f>
        <v>#REF!</v>
      </c>
      <c r="AI1517" s="68" t="e">
        <f t="shared" si="5100"/>
        <v>#REF!</v>
      </c>
      <c r="AJ1517" s="68" t="e">
        <f t="shared" si="5101"/>
        <v>#REF!</v>
      </c>
      <c r="AK1517" s="71">
        <v>0</v>
      </c>
      <c r="AL1517" s="71">
        <v>0</v>
      </c>
      <c r="AM1517" s="68">
        <f t="shared" si="5102"/>
        <v>0</v>
      </c>
      <c r="AN1517" s="71">
        <v>0</v>
      </c>
      <c r="AO1517" s="71">
        <v>0</v>
      </c>
      <c r="AP1517" s="68">
        <f t="shared" si="5103"/>
        <v>0</v>
      </c>
      <c r="AQ1517" s="68">
        <f t="shared" si="5104"/>
        <v>0</v>
      </c>
      <c r="AR1517" s="71">
        <v>0</v>
      </c>
      <c r="AS1517" s="71">
        <v>0</v>
      </c>
      <c r="AT1517" s="68">
        <f t="shared" si="5105"/>
        <v>0</v>
      </c>
      <c r="AU1517" s="71">
        <v>0</v>
      </c>
      <c r="AV1517" s="71">
        <v>0</v>
      </c>
      <c r="AW1517" s="68">
        <f t="shared" si="5106"/>
        <v>0</v>
      </c>
      <c r="AX1517" s="68">
        <f t="shared" si="5107"/>
        <v>0</v>
      </c>
      <c r="AY1517" s="71">
        <v>0</v>
      </c>
      <c r="AZ1517" s="71">
        <v>0</v>
      </c>
      <c r="BA1517" s="68">
        <f t="shared" si="5108"/>
        <v>0</v>
      </c>
      <c r="BB1517" s="71">
        <v>0</v>
      </c>
      <c r="BC1517" s="71">
        <v>0</v>
      </c>
      <c r="BD1517" s="68">
        <f t="shared" si="5109"/>
        <v>0</v>
      </c>
      <c r="BE1517" s="68">
        <f t="shared" si="5110"/>
        <v>0</v>
      </c>
      <c r="BF1517" s="67">
        <f t="shared" si="5111"/>
        <v>0</v>
      </c>
      <c r="BG1517" s="67">
        <f t="shared" si="5111"/>
        <v>0</v>
      </c>
      <c r="BH1517" s="68">
        <f t="shared" si="5112"/>
        <v>0</v>
      </c>
      <c r="BI1517" s="67" t="e">
        <f t="shared" si="5113"/>
        <v>#REF!</v>
      </c>
      <c r="BJ1517" s="67" t="e">
        <f t="shared" si="5114"/>
        <v>#REF!</v>
      </c>
      <c r="BK1517" s="67" t="e">
        <f t="shared" si="5115"/>
        <v>#REF!</v>
      </c>
      <c r="BL1517" s="67" t="e">
        <f t="shared" si="4946"/>
        <v>#REF!</v>
      </c>
      <c r="BM1517" s="305">
        <v>0</v>
      </c>
      <c r="BN1517" s="305">
        <v>0</v>
      </c>
      <c r="BO1517" s="306"/>
      <c r="BP1517" s="306"/>
      <c r="BQ1517" s="305">
        <v>0</v>
      </c>
      <c r="BR1517" s="305">
        <v>0</v>
      </c>
      <c r="BS1517" s="114" t="s">
        <v>208</v>
      </c>
      <c r="BT1517" s="77"/>
    </row>
    <row r="1518" spans="1:72" s="78" customFormat="1" ht="36.75" hidden="1" customHeight="1">
      <c r="A1518" s="77"/>
      <c r="B1518" s="53">
        <v>2014</v>
      </c>
      <c r="C1518" s="54">
        <v>8317</v>
      </c>
      <c r="D1518" s="53">
        <v>7</v>
      </c>
      <c r="E1518" s="53">
        <v>5000</v>
      </c>
      <c r="F1518" s="53">
        <v>5400</v>
      </c>
      <c r="G1518" s="53"/>
      <c r="H1518" s="53"/>
      <c r="I1518" s="55" t="s">
        <v>357</v>
      </c>
      <c r="J1518" s="56">
        <f>J1519</f>
        <v>0</v>
      </c>
      <c r="K1518" s="56">
        <f t="shared" ref="K1518:P1519" si="5116">K1519</f>
        <v>0</v>
      </c>
      <c r="L1518" s="56">
        <f t="shared" si="5116"/>
        <v>0</v>
      </c>
      <c r="M1518" s="56">
        <f t="shared" si="5116"/>
        <v>0</v>
      </c>
      <c r="N1518" s="56">
        <f t="shared" si="5116"/>
        <v>0</v>
      </c>
      <c r="O1518" s="56">
        <f t="shared" si="5116"/>
        <v>0</v>
      </c>
      <c r="P1518" s="56">
        <f t="shared" si="5116"/>
        <v>0</v>
      </c>
      <c r="Q1518" s="56">
        <f>Q1519</f>
        <v>0</v>
      </c>
      <c r="R1518" s="56">
        <f t="shared" ref="R1518:V1519" si="5117">R1519</f>
        <v>0</v>
      </c>
      <c r="S1518" s="56">
        <f t="shared" si="5117"/>
        <v>0</v>
      </c>
      <c r="T1518" s="56">
        <f>T1519</f>
        <v>0</v>
      </c>
      <c r="U1518" s="56">
        <f t="shared" si="5117"/>
        <v>0</v>
      </c>
      <c r="V1518" s="56">
        <f t="shared" si="5117"/>
        <v>0</v>
      </c>
      <c r="W1518" s="56">
        <v>0</v>
      </c>
      <c r="X1518" s="56">
        <v>0</v>
      </c>
      <c r="Y1518" s="56">
        <v>0</v>
      </c>
      <c r="Z1518" s="56">
        <v>0</v>
      </c>
      <c r="AA1518" s="56">
        <v>0</v>
      </c>
      <c r="AB1518" s="56">
        <v>0</v>
      </c>
      <c r="AC1518" s="56">
        <f t="shared" ref="AC1518:AC1519" si="5118">AC1519</f>
        <v>0</v>
      </c>
      <c r="AD1518" s="56">
        <f>AD1519</f>
        <v>0</v>
      </c>
      <c r="AE1518" s="56">
        <f t="shared" ref="AE1518:AJ1519" si="5119">AE1519</f>
        <v>0</v>
      </c>
      <c r="AF1518" s="56">
        <f t="shared" si="5119"/>
        <v>0</v>
      </c>
      <c r="AG1518" s="56" t="e">
        <f t="shared" si="5119"/>
        <v>#REF!</v>
      </c>
      <c r="AH1518" s="56" t="e">
        <f t="shared" si="5119"/>
        <v>#REF!</v>
      </c>
      <c r="AI1518" s="56" t="e">
        <f t="shared" si="5119"/>
        <v>#REF!</v>
      </c>
      <c r="AJ1518" s="56" t="e">
        <f t="shared" si="5119"/>
        <v>#REF!</v>
      </c>
      <c r="AK1518" s="56">
        <f>AK1519</f>
        <v>0</v>
      </c>
      <c r="AL1518" s="56">
        <f t="shared" ref="AL1518:BA1519" si="5120">AL1519</f>
        <v>0</v>
      </c>
      <c r="AM1518" s="56">
        <f t="shared" si="5120"/>
        <v>0</v>
      </c>
      <c r="AN1518" s="56">
        <f t="shared" si="5120"/>
        <v>0</v>
      </c>
      <c r="AO1518" s="56">
        <f t="shared" si="5120"/>
        <v>0</v>
      </c>
      <c r="AP1518" s="56">
        <f t="shared" si="5120"/>
        <v>0</v>
      </c>
      <c r="AQ1518" s="56">
        <f t="shared" si="5120"/>
        <v>0</v>
      </c>
      <c r="AR1518" s="56">
        <f>AR1519</f>
        <v>0</v>
      </c>
      <c r="AS1518" s="56">
        <f t="shared" si="5120"/>
        <v>0</v>
      </c>
      <c r="AT1518" s="56">
        <f t="shared" si="5120"/>
        <v>0</v>
      </c>
      <c r="AU1518" s="56">
        <f t="shared" si="5120"/>
        <v>0</v>
      </c>
      <c r="AV1518" s="56">
        <f t="shared" si="5120"/>
        <v>0</v>
      </c>
      <c r="AW1518" s="56">
        <f t="shared" si="5120"/>
        <v>0</v>
      </c>
      <c r="AX1518" s="56">
        <f t="shared" si="5120"/>
        <v>0</v>
      </c>
      <c r="AY1518" s="56">
        <f>AY1519</f>
        <v>0</v>
      </c>
      <c r="AZ1518" s="56">
        <f t="shared" si="5120"/>
        <v>0</v>
      </c>
      <c r="BA1518" s="56">
        <f t="shared" si="5120"/>
        <v>0</v>
      </c>
      <c r="BB1518" s="56">
        <f t="shared" ref="AZ1518:BE1519" si="5121">BB1519</f>
        <v>0</v>
      </c>
      <c r="BC1518" s="56">
        <f t="shared" si="5121"/>
        <v>0</v>
      </c>
      <c r="BD1518" s="56">
        <f t="shared" si="5121"/>
        <v>0</v>
      </c>
      <c r="BE1518" s="56">
        <f t="shared" si="5121"/>
        <v>0</v>
      </c>
      <c r="BF1518" s="56">
        <f>BF1519</f>
        <v>0</v>
      </c>
      <c r="BG1518" s="56">
        <f t="shared" ref="BG1518:BK1519" si="5122">BG1519</f>
        <v>0</v>
      </c>
      <c r="BH1518" s="56">
        <f t="shared" si="5122"/>
        <v>0</v>
      </c>
      <c r="BI1518" s="56" t="e">
        <f t="shared" si="5122"/>
        <v>#REF!</v>
      </c>
      <c r="BJ1518" s="56" t="e">
        <f t="shared" si="5122"/>
        <v>#REF!</v>
      </c>
      <c r="BK1518" s="56" t="e">
        <f t="shared" si="5122"/>
        <v>#REF!</v>
      </c>
      <c r="BL1518" s="56" t="e">
        <f t="shared" si="4946"/>
        <v>#REF!</v>
      </c>
      <c r="BM1518" s="303"/>
      <c r="BN1518" s="303"/>
      <c r="BO1518" s="303"/>
      <c r="BP1518" s="303"/>
      <c r="BQ1518" s="303"/>
      <c r="BR1518" s="303"/>
      <c r="BS1518" s="58"/>
      <c r="BT1518" s="77"/>
    </row>
    <row r="1519" spans="1:72" s="79" customFormat="1" ht="36.75" hidden="1" customHeight="1">
      <c r="A1519" s="77"/>
      <c r="B1519" s="59">
        <v>2014</v>
      </c>
      <c r="C1519" s="60">
        <v>8317</v>
      </c>
      <c r="D1519" s="59">
        <v>7</v>
      </c>
      <c r="E1519" s="59">
        <v>5000</v>
      </c>
      <c r="F1519" s="59">
        <v>5400</v>
      </c>
      <c r="G1519" s="59">
        <v>541</v>
      </c>
      <c r="H1519" s="59"/>
      <c r="I1519" s="61" t="s">
        <v>179</v>
      </c>
      <c r="J1519" s="62">
        <f>J1520</f>
        <v>0</v>
      </c>
      <c r="K1519" s="62">
        <f t="shared" si="5116"/>
        <v>0</v>
      </c>
      <c r="L1519" s="62">
        <f t="shared" si="5116"/>
        <v>0</v>
      </c>
      <c r="M1519" s="62">
        <f t="shared" si="5116"/>
        <v>0</v>
      </c>
      <c r="N1519" s="62">
        <f t="shared" si="5116"/>
        <v>0</v>
      </c>
      <c r="O1519" s="62">
        <f t="shared" si="5116"/>
        <v>0</v>
      </c>
      <c r="P1519" s="62">
        <f t="shared" si="5116"/>
        <v>0</v>
      </c>
      <c r="Q1519" s="62">
        <f>Q1520</f>
        <v>0</v>
      </c>
      <c r="R1519" s="62">
        <f t="shared" si="5117"/>
        <v>0</v>
      </c>
      <c r="S1519" s="62">
        <f t="shared" si="5117"/>
        <v>0</v>
      </c>
      <c r="T1519" s="62">
        <f>T1520</f>
        <v>0</v>
      </c>
      <c r="U1519" s="62">
        <f t="shared" si="5117"/>
        <v>0</v>
      </c>
      <c r="V1519" s="62">
        <f t="shared" si="5117"/>
        <v>0</v>
      </c>
      <c r="W1519" s="62">
        <v>0</v>
      </c>
      <c r="X1519" s="62">
        <v>0</v>
      </c>
      <c r="Y1519" s="62">
        <v>0</v>
      </c>
      <c r="Z1519" s="62">
        <v>0</v>
      </c>
      <c r="AA1519" s="62">
        <v>0</v>
      </c>
      <c r="AB1519" s="62">
        <v>0</v>
      </c>
      <c r="AC1519" s="62">
        <f t="shared" si="5118"/>
        <v>0</v>
      </c>
      <c r="AD1519" s="62">
        <f>AD1520</f>
        <v>0</v>
      </c>
      <c r="AE1519" s="62">
        <f t="shared" si="5119"/>
        <v>0</v>
      </c>
      <c r="AF1519" s="62">
        <f t="shared" si="5119"/>
        <v>0</v>
      </c>
      <c r="AG1519" s="62" t="e">
        <f t="shared" si="5119"/>
        <v>#REF!</v>
      </c>
      <c r="AH1519" s="62" t="e">
        <f t="shared" si="5119"/>
        <v>#REF!</v>
      </c>
      <c r="AI1519" s="62" t="e">
        <f t="shared" si="5119"/>
        <v>#REF!</v>
      </c>
      <c r="AJ1519" s="62" t="e">
        <f t="shared" si="5119"/>
        <v>#REF!</v>
      </c>
      <c r="AK1519" s="62">
        <f>AK1520</f>
        <v>0</v>
      </c>
      <c r="AL1519" s="62">
        <f t="shared" si="5120"/>
        <v>0</v>
      </c>
      <c r="AM1519" s="62">
        <f t="shared" si="5120"/>
        <v>0</v>
      </c>
      <c r="AN1519" s="62">
        <f t="shared" si="5120"/>
        <v>0</v>
      </c>
      <c r="AO1519" s="62">
        <f t="shared" si="5120"/>
        <v>0</v>
      </c>
      <c r="AP1519" s="62">
        <f t="shared" si="5120"/>
        <v>0</v>
      </c>
      <c r="AQ1519" s="62">
        <f t="shared" si="5120"/>
        <v>0</v>
      </c>
      <c r="AR1519" s="62">
        <f>AR1520</f>
        <v>0</v>
      </c>
      <c r="AS1519" s="62">
        <f t="shared" si="5120"/>
        <v>0</v>
      </c>
      <c r="AT1519" s="62">
        <f t="shared" si="5120"/>
        <v>0</v>
      </c>
      <c r="AU1519" s="62">
        <f t="shared" si="5120"/>
        <v>0</v>
      </c>
      <c r="AV1519" s="62">
        <f t="shared" si="5120"/>
        <v>0</v>
      </c>
      <c r="AW1519" s="62">
        <f t="shared" si="5120"/>
        <v>0</v>
      </c>
      <c r="AX1519" s="62">
        <f t="shared" si="5120"/>
        <v>0</v>
      </c>
      <c r="AY1519" s="62">
        <f>AY1520</f>
        <v>0</v>
      </c>
      <c r="AZ1519" s="62">
        <f t="shared" si="5121"/>
        <v>0</v>
      </c>
      <c r="BA1519" s="62">
        <f t="shared" si="5121"/>
        <v>0</v>
      </c>
      <c r="BB1519" s="62">
        <f t="shared" si="5121"/>
        <v>0</v>
      </c>
      <c r="BC1519" s="62">
        <f t="shared" si="5121"/>
        <v>0</v>
      </c>
      <c r="BD1519" s="62">
        <f t="shared" si="5121"/>
        <v>0</v>
      </c>
      <c r="BE1519" s="62">
        <f t="shared" si="5121"/>
        <v>0</v>
      </c>
      <c r="BF1519" s="62">
        <f>BF1520</f>
        <v>0</v>
      </c>
      <c r="BG1519" s="62">
        <f t="shared" si="5122"/>
        <v>0</v>
      </c>
      <c r="BH1519" s="62">
        <f t="shared" si="5122"/>
        <v>0</v>
      </c>
      <c r="BI1519" s="62" t="e">
        <f t="shared" si="5122"/>
        <v>#REF!</v>
      </c>
      <c r="BJ1519" s="62" t="e">
        <f t="shared" si="5122"/>
        <v>#REF!</v>
      </c>
      <c r="BK1519" s="62" t="e">
        <f t="shared" si="5122"/>
        <v>#REF!</v>
      </c>
      <c r="BL1519" s="62" t="e">
        <f t="shared" si="4946"/>
        <v>#REF!</v>
      </c>
      <c r="BM1519" s="304"/>
      <c r="BN1519" s="304"/>
      <c r="BO1519" s="304"/>
      <c r="BP1519" s="304"/>
      <c r="BQ1519" s="304"/>
      <c r="BR1519" s="304"/>
      <c r="BS1519" s="64"/>
      <c r="BT1519" s="77"/>
    </row>
    <row r="1520" spans="1:72" s="79" customFormat="1" ht="36.75" hidden="1" customHeight="1">
      <c r="A1520" s="77"/>
      <c r="B1520" s="104">
        <v>2014</v>
      </c>
      <c r="C1520" s="105">
        <v>8317</v>
      </c>
      <c r="D1520" s="104">
        <v>7</v>
      </c>
      <c r="E1520" s="104">
        <v>5000</v>
      </c>
      <c r="F1520" s="104">
        <v>5400</v>
      </c>
      <c r="G1520" s="104">
        <v>541</v>
      </c>
      <c r="H1520" s="104">
        <v>1</v>
      </c>
      <c r="I1520" s="119" t="s">
        <v>180</v>
      </c>
      <c r="J1520" s="67">
        <v>0</v>
      </c>
      <c r="K1520" s="67">
        <v>0</v>
      </c>
      <c r="L1520" s="68">
        <f>J1520+K1520</f>
        <v>0</v>
      </c>
      <c r="M1520" s="67">
        <v>0</v>
      </c>
      <c r="N1520" s="67">
        <v>0</v>
      </c>
      <c r="O1520" s="68">
        <f>+M1520+N1520</f>
        <v>0</v>
      </c>
      <c r="P1520" s="68">
        <f>+L1520+O1520</f>
        <v>0</v>
      </c>
      <c r="Q1520" s="71">
        <v>0</v>
      </c>
      <c r="R1520" s="71">
        <v>0</v>
      </c>
      <c r="S1520" s="71">
        <v>0</v>
      </c>
      <c r="T1520" s="71">
        <v>0</v>
      </c>
      <c r="U1520" s="71">
        <v>0</v>
      </c>
      <c r="V1520" s="71">
        <v>0</v>
      </c>
      <c r="W1520" s="67">
        <v>0</v>
      </c>
      <c r="X1520" s="67">
        <v>0</v>
      </c>
      <c r="Y1520" s="68">
        <v>0</v>
      </c>
      <c r="Z1520" s="67">
        <v>0</v>
      </c>
      <c r="AA1520" s="67">
        <v>0</v>
      </c>
      <c r="AB1520" s="68">
        <v>0</v>
      </c>
      <c r="AC1520" s="68">
        <f t="shared" ref="AC1520" si="5123">+Y1520+AB1520</f>
        <v>0</v>
      </c>
      <c r="AD1520" s="67">
        <f>J1520+Q1520-T1520</f>
        <v>0</v>
      </c>
      <c r="AE1520" s="67">
        <f>K1520+R1520-U1520</f>
        <v>0</v>
      </c>
      <c r="AF1520" s="68">
        <f t="shared" ref="AF1520" si="5124">AD1520+AE1520</f>
        <v>0</v>
      </c>
      <c r="AG1520" s="67" t="e">
        <f>M1520+#REF!-V1520</f>
        <v>#REF!</v>
      </c>
      <c r="AH1520" s="67" t="e">
        <f>N1520+S1520-#REF!</f>
        <v>#REF!</v>
      </c>
      <c r="AI1520" s="68" t="e">
        <f t="shared" ref="AI1520" si="5125">+AG1520+AH1520</f>
        <v>#REF!</v>
      </c>
      <c r="AJ1520" s="68" t="e">
        <f t="shared" ref="AJ1520" si="5126">+AF1520+AI1520</f>
        <v>#REF!</v>
      </c>
      <c r="AK1520" s="71">
        <v>0</v>
      </c>
      <c r="AL1520" s="71">
        <v>0</v>
      </c>
      <c r="AM1520" s="68">
        <f>AK1520+AL1520</f>
        <v>0</v>
      </c>
      <c r="AN1520" s="71">
        <v>0</v>
      </c>
      <c r="AO1520" s="71">
        <v>0</v>
      </c>
      <c r="AP1520" s="68">
        <f>+AN1520+AO1520</f>
        <v>0</v>
      </c>
      <c r="AQ1520" s="68">
        <f>+AM1520+AP1520</f>
        <v>0</v>
      </c>
      <c r="AR1520" s="71">
        <v>0</v>
      </c>
      <c r="AS1520" s="71">
        <v>0</v>
      </c>
      <c r="AT1520" s="68">
        <f>AR1520+AS1520</f>
        <v>0</v>
      </c>
      <c r="AU1520" s="71">
        <v>0</v>
      </c>
      <c r="AV1520" s="71">
        <v>0</v>
      </c>
      <c r="AW1520" s="68">
        <f>+AU1520+AV1520</f>
        <v>0</v>
      </c>
      <c r="AX1520" s="68">
        <f>+AT1520+AW1520</f>
        <v>0</v>
      </c>
      <c r="AY1520" s="71">
        <v>0</v>
      </c>
      <c r="AZ1520" s="71">
        <v>0</v>
      </c>
      <c r="BA1520" s="68">
        <f>AY1520+AZ1520</f>
        <v>0</v>
      </c>
      <c r="BB1520" s="71">
        <v>0</v>
      </c>
      <c r="BC1520" s="71">
        <v>0</v>
      </c>
      <c r="BD1520" s="68">
        <f>+BB1520+BC1520</f>
        <v>0</v>
      </c>
      <c r="BE1520" s="68">
        <f>+BA1520+BD1520</f>
        <v>0</v>
      </c>
      <c r="BF1520" s="67">
        <f t="shared" ref="BF1520:BG1520" si="5127">AD1520-AK1520-AR1520-AY1520</f>
        <v>0</v>
      </c>
      <c r="BG1520" s="67">
        <f t="shared" si="5127"/>
        <v>0</v>
      </c>
      <c r="BH1520" s="68">
        <f t="shared" ref="BH1520" si="5128">BF1520+BG1520</f>
        <v>0</v>
      </c>
      <c r="BI1520" s="67" t="e">
        <f t="shared" ref="BI1520" si="5129">AG1520-AN1520-AU1520-BB1520</f>
        <v>#REF!</v>
      </c>
      <c r="BJ1520" s="67" t="e">
        <f t="shared" ref="BJ1520" si="5130">AH1520-AO1520-AV1520-BC1520</f>
        <v>#REF!</v>
      </c>
      <c r="BK1520" s="67" t="e">
        <f t="shared" ref="BK1520" si="5131">AI1520-AP1520-AW1520-BD1520</f>
        <v>#REF!</v>
      </c>
      <c r="BL1520" s="67" t="e">
        <f t="shared" si="4946"/>
        <v>#REF!</v>
      </c>
      <c r="BM1520" s="305">
        <v>0</v>
      </c>
      <c r="BN1520" s="305">
        <v>0</v>
      </c>
      <c r="BO1520" s="306"/>
      <c r="BP1520" s="306"/>
      <c r="BQ1520" s="305">
        <v>0</v>
      </c>
      <c r="BR1520" s="305">
        <v>0</v>
      </c>
      <c r="BS1520" s="114" t="s">
        <v>208</v>
      </c>
      <c r="BT1520" s="111"/>
    </row>
    <row r="1521" spans="1:72" s="78" customFormat="1" hidden="1">
      <c r="A1521" s="77"/>
      <c r="B1521" s="53">
        <v>2014</v>
      </c>
      <c r="C1521" s="54">
        <v>8317</v>
      </c>
      <c r="D1521" s="53">
        <v>7</v>
      </c>
      <c r="E1521" s="53">
        <v>5000</v>
      </c>
      <c r="F1521" s="53">
        <v>5600</v>
      </c>
      <c r="G1521" s="53"/>
      <c r="H1521" s="53"/>
      <c r="I1521" s="55" t="s">
        <v>897</v>
      </c>
      <c r="J1521" s="56">
        <f>J1522+J1524+J1528+J1530</f>
        <v>0</v>
      </c>
      <c r="K1521" s="56">
        <f t="shared" ref="K1521:P1521" si="5132">K1522+K1524+K1528+K1530</f>
        <v>0</v>
      </c>
      <c r="L1521" s="56">
        <f t="shared" si="5132"/>
        <v>0</v>
      </c>
      <c r="M1521" s="56">
        <f t="shared" si="5132"/>
        <v>0</v>
      </c>
      <c r="N1521" s="56">
        <f t="shared" si="5132"/>
        <v>0</v>
      </c>
      <c r="O1521" s="56">
        <f t="shared" si="5132"/>
        <v>0</v>
      </c>
      <c r="P1521" s="56">
        <f t="shared" si="5132"/>
        <v>0</v>
      </c>
      <c r="Q1521" s="56">
        <f>Q1522+Q1524+Q1528+Q1530</f>
        <v>0</v>
      </c>
      <c r="R1521" s="56">
        <f t="shared" ref="R1521:S1521" si="5133">R1522+R1524+R1528+R1530</f>
        <v>0</v>
      </c>
      <c r="S1521" s="56">
        <f t="shared" si="5133"/>
        <v>0</v>
      </c>
      <c r="T1521" s="56">
        <f>T1522+T1524+T1528+T1530</f>
        <v>0</v>
      </c>
      <c r="U1521" s="56">
        <f t="shared" ref="U1521:V1521" si="5134">U1522+U1524+U1528+U1530</f>
        <v>0</v>
      </c>
      <c r="V1521" s="56">
        <f t="shared" si="5134"/>
        <v>0</v>
      </c>
      <c r="W1521" s="56">
        <v>0</v>
      </c>
      <c r="X1521" s="56">
        <v>0</v>
      </c>
      <c r="Y1521" s="56">
        <v>0</v>
      </c>
      <c r="Z1521" s="56">
        <v>0</v>
      </c>
      <c r="AA1521" s="56">
        <v>0</v>
      </c>
      <c r="AB1521" s="56">
        <v>0</v>
      </c>
      <c r="AC1521" s="56">
        <f t="shared" ref="AC1521" si="5135">AC1522+AC1524+AC1528+AC1530</f>
        <v>0</v>
      </c>
      <c r="AD1521" s="56">
        <f>AD1522+AD1524+AD1528+AD1530</f>
        <v>0</v>
      </c>
      <c r="AE1521" s="56">
        <f t="shared" ref="AE1521:AJ1521" si="5136">AE1522+AE1524+AE1528+AE1530</f>
        <v>0</v>
      </c>
      <c r="AF1521" s="56">
        <f t="shared" si="5136"/>
        <v>0</v>
      </c>
      <c r="AG1521" s="56" t="e">
        <f t="shared" si="5136"/>
        <v>#REF!</v>
      </c>
      <c r="AH1521" s="56" t="e">
        <f t="shared" si="5136"/>
        <v>#REF!</v>
      </c>
      <c r="AI1521" s="56" t="e">
        <f t="shared" si="5136"/>
        <v>#REF!</v>
      </c>
      <c r="AJ1521" s="56" t="e">
        <f t="shared" si="5136"/>
        <v>#REF!</v>
      </c>
      <c r="AK1521" s="56">
        <f>AK1522+AK1524+AK1528+AK1530</f>
        <v>0</v>
      </c>
      <c r="AL1521" s="56">
        <f t="shared" ref="AL1521:AQ1521" si="5137">AL1522+AL1524+AL1528+AL1530</f>
        <v>0</v>
      </c>
      <c r="AM1521" s="56">
        <f t="shared" si="5137"/>
        <v>0</v>
      </c>
      <c r="AN1521" s="56">
        <f t="shared" si="5137"/>
        <v>0</v>
      </c>
      <c r="AO1521" s="56">
        <f t="shared" si="5137"/>
        <v>0</v>
      </c>
      <c r="AP1521" s="56">
        <f t="shared" si="5137"/>
        <v>0</v>
      </c>
      <c r="AQ1521" s="56">
        <f t="shared" si="5137"/>
        <v>0</v>
      </c>
      <c r="AR1521" s="56">
        <f>AR1522+AR1524+AR1528+AR1530</f>
        <v>0</v>
      </c>
      <c r="AS1521" s="56">
        <f t="shared" ref="AS1521:AX1521" si="5138">AS1522+AS1524+AS1528+AS1530</f>
        <v>0</v>
      </c>
      <c r="AT1521" s="56">
        <f t="shared" si="5138"/>
        <v>0</v>
      </c>
      <c r="AU1521" s="56">
        <f t="shared" si="5138"/>
        <v>0</v>
      </c>
      <c r="AV1521" s="56">
        <f t="shared" si="5138"/>
        <v>0</v>
      </c>
      <c r="AW1521" s="56">
        <f t="shared" si="5138"/>
        <v>0</v>
      </c>
      <c r="AX1521" s="56">
        <f t="shared" si="5138"/>
        <v>0</v>
      </c>
      <c r="AY1521" s="56">
        <f>AY1522+AY1524+AY1528+AY1530</f>
        <v>0</v>
      </c>
      <c r="AZ1521" s="56">
        <f t="shared" ref="AZ1521:BE1521" si="5139">AZ1522+AZ1524+AZ1528+AZ1530</f>
        <v>0</v>
      </c>
      <c r="BA1521" s="56">
        <f t="shared" si="5139"/>
        <v>0</v>
      </c>
      <c r="BB1521" s="56">
        <f t="shared" si="5139"/>
        <v>0</v>
      </c>
      <c r="BC1521" s="56">
        <f t="shared" si="5139"/>
        <v>0</v>
      </c>
      <c r="BD1521" s="56">
        <f t="shared" si="5139"/>
        <v>0</v>
      </c>
      <c r="BE1521" s="56">
        <f t="shared" si="5139"/>
        <v>0</v>
      </c>
      <c r="BF1521" s="56">
        <f>BF1522+BF1524+BF1528+BF1530</f>
        <v>0</v>
      </c>
      <c r="BG1521" s="56">
        <f t="shared" ref="BG1521:BI1521" si="5140">BG1522+BG1524+BG1528+BG1530</f>
        <v>0</v>
      </c>
      <c r="BH1521" s="56">
        <f t="shared" si="5140"/>
        <v>0</v>
      </c>
      <c r="BI1521" s="56" t="e">
        <f t="shared" si="5140"/>
        <v>#REF!</v>
      </c>
      <c r="BJ1521" s="56" t="e">
        <f t="shared" ref="BJ1521:BK1521" si="5141">BJ1522+BJ1524+BJ1528+BJ1530</f>
        <v>#REF!</v>
      </c>
      <c r="BK1521" s="56" t="e">
        <f t="shared" si="5141"/>
        <v>#REF!</v>
      </c>
      <c r="BL1521" s="56" t="e">
        <f t="shared" si="4946"/>
        <v>#REF!</v>
      </c>
      <c r="BM1521" s="303"/>
      <c r="BN1521" s="303"/>
      <c r="BO1521" s="303"/>
      <c r="BP1521" s="303"/>
      <c r="BQ1521" s="303"/>
      <c r="BR1521" s="303"/>
      <c r="BS1521" s="58"/>
      <c r="BT1521" s="77"/>
    </row>
    <row r="1522" spans="1:72" s="78" customFormat="1" ht="36.75" hidden="1" customHeight="1">
      <c r="A1522" s="77"/>
      <c r="B1522" s="59">
        <v>2014</v>
      </c>
      <c r="C1522" s="60">
        <v>8317</v>
      </c>
      <c r="D1522" s="59">
        <v>7</v>
      </c>
      <c r="E1522" s="59">
        <v>5000</v>
      </c>
      <c r="F1522" s="59">
        <v>5600</v>
      </c>
      <c r="G1522" s="59">
        <v>562</v>
      </c>
      <c r="H1522" s="59"/>
      <c r="I1522" s="61" t="s">
        <v>359</v>
      </c>
      <c r="J1522" s="62">
        <f>J1523</f>
        <v>0</v>
      </c>
      <c r="K1522" s="62">
        <f t="shared" ref="K1522:P1522" si="5142">K1523</f>
        <v>0</v>
      </c>
      <c r="L1522" s="62">
        <f t="shared" si="5142"/>
        <v>0</v>
      </c>
      <c r="M1522" s="62">
        <f t="shared" si="5142"/>
        <v>0</v>
      </c>
      <c r="N1522" s="62">
        <f t="shared" si="5142"/>
        <v>0</v>
      </c>
      <c r="O1522" s="62">
        <f t="shared" si="5142"/>
        <v>0</v>
      </c>
      <c r="P1522" s="62">
        <f t="shared" si="5142"/>
        <v>0</v>
      </c>
      <c r="Q1522" s="62">
        <f>Q1523</f>
        <v>0</v>
      </c>
      <c r="R1522" s="62">
        <f t="shared" ref="R1522:V1522" si="5143">R1523</f>
        <v>0</v>
      </c>
      <c r="S1522" s="62">
        <f t="shared" si="5143"/>
        <v>0</v>
      </c>
      <c r="T1522" s="62">
        <f>T1523</f>
        <v>0</v>
      </c>
      <c r="U1522" s="62">
        <f t="shared" si="5143"/>
        <v>0</v>
      </c>
      <c r="V1522" s="62">
        <f t="shared" si="5143"/>
        <v>0</v>
      </c>
      <c r="W1522" s="62">
        <v>0</v>
      </c>
      <c r="X1522" s="62">
        <v>0</v>
      </c>
      <c r="Y1522" s="62">
        <v>0</v>
      </c>
      <c r="Z1522" s="62">
        <v>0</v>
      </c>
      <c r="AA1522" s="62">
        <v>0</v>
      </c>
      <c r="AB1522" s="62">
        <v>0</v>
      </c>
      <c r="AC1522" s="62">
        <f t="shared" ref="AC1522" si="5144">AC1523</f>
        <v>0</v>
      </c>
      <c r="AD1522" s="62">
        <f>AD1523</f>
        <v>0</v>
      </c>
      <c r="AE1522" s="62">
        <f t="shared" ref="AE1522:AJ1522" si="5145">AE1523</f>
        <v>0</v>
      </c>
      <c r="AF1522" s="62">
        <f t="shared" si="5145"/>
        <v>0</v>
      </c>
      <c r="AG1522" s="62" t="e">
        <f t="shared" si="5145"/>
        <v>#REF!</v>
      </c>
      <c r="AH1522" s="62" t="e">
        <f t="shared" si="5145"/>
        <v>#REF!</v>
      </c>
      <c r="AI1522" s="62" t="e">
        <f t="shared" si="5145"/>
        <v>#REF!</v>
      </c>
      <c r="AJ1522" s="62" t="e">
        <f t="shared" si="5145"/>
        <v>#REF!</v>
      </c>
      <c r="AK1522" s="62">
        <f>AK1523</f>
        <v>0</v>
      </c>
      <c r="AL1522" s="62">
        <f t="shared" ref="AL1522:BK1522" si="5146">AL1523</f>
        <v>0</v>
      </c>
      <c r="AM1522" s="62">
        <f t="shared" si="5146"/>
        <v>0</v>
      </c>
      <c r="AN1522" s="62">
        <f t="shared" si="5146"/>
        <v>0</v>
      </c>
      <c r="AO1522" s="62">
        <f t="shared" si="5146"/>
        <v>0</v>
      </c>
      <c r="AP1522" s="62">
        <f t="shared" si="5146"/>
        <v>0</v>
      </c>
      <c r="AQ1522" s="62">
        <f t="shared" si="5146"/>
        <v>0</v>
      </c>
      <c r="AR1522" s="62">
        <f>AR1523</f>
        <v>0</v>
      </c>
      <c r="AS1522" s="62">
        <f t="shared" si="5146"/>
        <v>0</v>
      </c>
      <c r="AT1522" s="62">
        <f t="shared" si="5146"/>
        <v>0</v>
      </c>
      <c r="AU1522" s="62">
        <f t="shared" si="5146"/>
        <v>0</v>
      </c>
      <c r="AV1522" s="62">
        <f t="shared" si="5146"/>
        <v>0</v>
      </c>
      <c r="AW1522" s="62">
        <f t="shared" si="5146"/>
        <v>0</v>
      </c>
      <c r="AX1522" s="62">
        <f t="shared" si="5146"/>
        <v>0</v>
      </c>
      <c r="AY1522" s="62">
        <f>AY1523</f>
        <v>0</v>
      </c>
      <c r="AZ1522" s="62">
        <f t="shared" si="5146"/>
        <v>0</v>
      </c>
      <c r="BA1522" s="62">
        <f t="shared" si="5146"/>
        <v>0</v>
      </c>
      <c r="BB1522" s="62">
        <f t="shared" si="5146"/>
        <v>0</v>
      </c>
      <c r="BC1522" s="62">
        <f t="shared" si="5146"/>
        <v>0</v>
      </c>
      <c r="BD1522" s="62">
        <f t="shared" si="5146"/>
        <v>0</v>
      </c>
      <c r="BE1522" s="62">
        <f t="shared" si="5146"/>
        <v>0</v>
      </c>
      <c r="BF1522" s="62">
        <f>BF1523</f>
        <v>0</v>
      </c>
      <c r="BG1522" s="62">
        <f t="shared" si="5146"/>
        <v>0</v>
      </c>
      <c r="BH1522" s="62">
        <f t="shared" si="5146"/>
        <v>0</v>
      </c>
      <c r="BI1522" s="62" t="e">
        <f t="shared" si="5146"/>
        <v>#REF!</v>
      </c>
      <c r="BJ1522" s="62" t="e">
        <f t="shared" si="5146"/>
        <v>#REF!</v>
      </c>
      <c r="BK1522" s="62" t="e">
        <f t="shared" si="5146"/>
        <v>#REF!</v>
      </c>
      <c r="BL1522" s="62" t="e">
        <f t="shared" si="4946"/>
        <v>#REF!</v>
      </c>
      <c r="BM1522" s="304"/>
      <c r="BN1522" s="304"/>
      <c r="BO1522" s="304"/>
      <c r="BP1522" s="304"/>
      <c r="BQ1522" s="304"/>
      <c r="BR1522" s="304"/>
      <c r="BS1522" s="64"/>
      <c r="BT1522" s="77"/>
    </row>
    <row r="1523" spans="1:72" s="78" customFormat="1" ht="36.75" hidden="1" customHeight="1">
      <c r="A1523" s="77"/>
      <c r="B1523" s="104">
        <v>2014</v>
      </c>
      <c r="C1523" s="105">
        <v>8317</v>
      </c>
      <c r="D1523" s="104">
        <v>7</v>
      </c>
      <c r="E1523" s="104">
        <v>5000</v>
      </c>
      <c r="F1523" s="104">
        <v>5600</v>
      </c>
      <c r="G1523" s="104">
        <v>562</v>
      </c>
      <c r="H1523" s="104">
        <v>1</v>
      </c>
      <c r="I1523" s="66" t="s">
        <v>869</v>
      </c>
      <c r="J1523" s="67">
        <v>0</v>
      </c>
      <c r="K1523" s="67">
        <v>0</v>
      </c>
      <c r="L1523" s="68">
        <f>J1523+K1523</f>
        <v>0</v>
      </c>
      <c r="M1523" s="67">
        <v>0</v>
      </c>
      <c r="N1523" s="67">
        <v>0</v>
      </c>
      <c r="O1523" s="68">
        <f>+M1523+N1523</f>
        <v>0</v>
      </c>
      <c r="P1523" s="68">
        <f>+L1523+O1523</f>
        <v>0</v>
      </c>
      <c r="Q1523" s="71">
        <v>0</v>
      </c>
      <c r="R1523" s="71">
        <v>0</v>
      </c>
      <c r="S1523" s="71">
        <v>0</v>
      </c>
      <c r="T1523" s="71">
        <v>0</v>
      </c>
      <c r="U1523" s="71">
        <v>0</v>
      </c>
      <c r="V1523" s="71">
        <v>0</v>
      </c>
      <c r="W1523" s="67">
        <v>0</v>
      </c>
      <c r="X1523" s="67">
        <v>0</v>
      </c>
      <c r="Y1523" s="68">
        <v>0</v>
      </c>
      <c r="Z1523" s="67">
        <v>0</v>
      </c>
      <c r="AA1523" s="67">
        <v>0</v>
      </c>
      <c r="AB1523" s="68">
        <v>0</v>
      </c>
      <c r="AC1523" s="68">
        <f t="shared" ref="AC1523" si="5147">+Y1523+AB1523</f>
        <v>0</v>
      </c>
      <c r="AD1523" s="67">
        <f>J1523+Q1523-T1523</f>
        <v>0</v>
      </c>
      <c r="AE1523" s="67">
        <f>K1523+R1523-U1523</f>
        <v>0</v>
      </c>
      <c r="AF1523" s="68">
        <f t="shared" ref="AF1523" si="5148">AD1523+AE1523</f>
        <v>0</v>
      </c>
      <c r="AG1523" s="67" t="e">
        <f>M1523+#REF!-V1523</f>
        <v>#REF!</v>
      </c>
      <c r="AH1523" s="67" t="e">
        <f>N1523+S1523-#REF!</f>
        <v>#REF!</v>
      </c>
      <c r="AI1523" s="68" t="e">
        <f t="shared" ref="AI1523" si="5149">+AG1523+AH1523</f>
        <v>#REF!</v>
      </c>
      <c r="AJ1523" s="68" t="e">
        <f t="shared" ref="AJ1523" si="5150">+AF1523+AI1523</f>
        <v>#REF!</v>
      </c>
      <c r="AK1523" s="71">
        <v>0</v>
      </c>
      <c r="AL1523" s="71">
        <v>0</v>
      </c>
      <c r="AM1523" s="68">
        <f>AK1523+AL1523</f>
        <v>0</v>
      </c>
      <c r="AN1523" s="71">
        <v>0</v>
      </c>
      <c r="AO1523" s="71">
        <v>0</v>
      </c>
      <c r="AP1523" s="68">
        <f>+AN1523+AO1523</f>
        <v>0</v>
      </c>
      <c r="AQ1523" s="68">
        <f>+AM1523+AP1523</f>
        <v>0</v>
      </c>
      <c r="AR1523" s="71">
        <v>0</v>
      </c>
      <c r="AS1523" s="71">
        <v>0</v>
      </c>
      <c r="AT1523" s="68">
        <f>AR1523+AS1523</f>
        <v>0</v>
      </c>
      <c r="AU1523" s="71">
        <v>0</v>
      </c>
      <c r="AV1523" s="71">
        <v>0</v>
      </c>
      <c r="AW1523" s="68">
        <f>+AU1523+AV1523</f>
        <v>0</v>
      </c>
      <c r="AX1523" s="68">
        <f>+AT1523+AW1523</f>
        <v>0</v>
      </c>
      <c r="AY1523" s="71">
        <v>0</v>
      </c>
      <c r="AZ1523" s="71">
        <v>0</v>
      </c>
      <c r="BA1523" s="68">
        <f>AY1523+AZ1523</f>
        <v>0</v>
      </c>
      <c r="BB1523" s="71">
        <v>0</v>
      </c>
      <c r="BC1523" s="71">
        <v>0</v>
      </c>
      <c r="BD1523" s="68">
        <f>+BB1523+BC1523</f>
        <v>0</v>
      </c>
      <c r="BE1523" s="68">
        <f>+BA1523+BD1523</f>
        <v>0</v>
      </c>
      <c r="BF1523" s="67">
        <f t="shared" ref="BF1523:BG1523" si="5151">AD1523-AK1523-AR1523-AY1523</f>
        <v>0</v>
      </c>
      <c r="BG1523" s="67">
        <f t="shared" si="5151"/>
        <v>0</v>
      </c>
      <c r="BH1523" s="68">
        <f t="shared" ref="BH1523" si="5152">BF1523+BG1523</f>
        <v>0</v>
      </c>
      <c r="BI1523" s="67" t="e">
        <f t="shared" ref="BI1523" si="5153">AG1523-AN1523-AU1523-BB1523</f>
        <v>#REF!</v>
      </c>
      <c r="BJ1523" s="67" t="e">
        <f t="shared" ref="BJ1523" si="5154">AH1523-AO1523-AV1523-BC1523</f>
        <v>#REF!</v>
      </c>
      <c r="BK1523" s="67" t="e">
        <f t="shared" ref="BK1523" si="5155">AI1523-AP1523-AW1523-BD1523</f>
        <v>#REF!</v>
      </c>
      <c r="BL1523" s="67" t="e">
        <f t="shared" si="4946"/>
        <v>#REF!</v>
      </c>
      <c r="BM1523" s="305">
        <v>0</v>
      </c>
      <c r="BN1523" s="305">
        <v>0</v>
      </c>
      <c r="BO1523" s="306"/>
      <c r="BP1523" s="306"/>
      <c r="BQ1523" s="305">
        <v>0</v>
      </c>
      <c r="BR1523" s="305">
        <v>0</v>
      </c>
      <c r="BS1523" s="114" t="s">
        <v>208</v>
      </c>
      <c r="BT1523" s="77"/>
    </row>
    <row r="1524" spans="1:72" s="79" customFormat="1" hidden="1">
      <c r="A1524" s="77"/>
      <c r="B1524" s="59">
        <v>2014</v>
      </c>
      <c r="C1524" s="60">
        <v>8317</v>
      </c>
      <c r="D1524" s="59">
        <v>7</v>
      </c>
      <c r="E1524" s="59">
        <v>5000</v>
      </c>
      <c r="F1524" s="59">
        <v>5600</v>
      </c>
      <c r="G1524" s="59">
        <v>565</v>
      </c>
      <c r="H1524" s="59"/>
      <c r="I1524" s="61" t="s">
        <v>360</v>
      </c>
      <c r="J1524" s="62">
        <f>SUM(J1525:J1527)</f>
        <v>0</v>
      </c>
      <c r="K1524" s="62">
        <f t="shared" ref="K1524:P1524" si="5156">SUM(K1525:K1527)</f>
        <v>0</v>
      </c>
      <c r="L1524" s="62">
        <f t="shared" si="5156"/>
        <v>0</v>
      </c>
      <c r="M1524" s="62">
        <f t="shared" si="5156"/>
        <v>0</v>
      </c>
      <c r="N1524" s="62">
        <f t="shared" si="5156"/>
        <v>0</v>
      </c>
      <c r="O1524" s="62">
        <f t="shared" si="5156"/>
        <v>0</v>
      </c>
      <c r="P1524" s="62">
        <f t="shared" si="5156"/>
        <v>0</v>
      </c>
      <c r="Q1524" s="62">
        <f>SUM(Q1525:Q1527)</f>
        <v>0</v>
      </c>
      <c r="R1524" s="62">
        <f t="shared" ref="R1524:S1524" si="5157">SUM(R1525:R1527)</f>
        <v>0</v>
      </c>
      <c r="S1524" s="62">
        <f t="shared" si="5157"/>
        <v>0</v>
      </c>
      <c r="T1524" s="62">
        <f>SUM(T1525:T1527)</f>
        <v>0</v>
      </c>
      <c r="U1524" s="62">
        <f t="shared" ref="U1524:V1524" si="5158">SUM(U1525:U1527)</f>
        <v>0</v>
      </c>
      <c r="V1524" s="62">
        <f t="shared" si="5158"/>
        <v>0</v>
      </c>
      <c r="W1524" s="62">
        <v>0</v>
      </c>
      <c r="X1524" s="62">
        <v>0</v>
      </c>
      <c r="Y1524" s="62">
        <v>0</v>
      </c>
      <c r="Z1524" s="62">
        <v>0</v>
      </c>
      <c r="AA1524" s="62">
        <v>0</v>
      </c>
      <c r="AB1524" s="62">
        <v>0</v>
      </c>
      <c r="AC1524" s="62">
        <f t="shared" ref="AC1524" si="5159">SUM(AC1525:AC1527)</f>
        <v>0</v>
      </c>
      <c r="AD1524" s="62">
        <f>SUM(AD1525:AD1527)</f>
        <v>0</v>
      </c>
      <c r="AE1524" s="62">
        <f t="shared" ref="AE1524:AJ1524" si="5160">SUM(AE1525:AE1527)</f>
        <v>0</v>
      </c>
      <c r="AF1524" s="62">
        <f t="shared" si="5160"/>
        <v>0</v>
      </c>
      <c r="AG1524" s="62" t="e">
        <f t="shared" si="5160"/>
        <v>#REF!</v>
      </c>
      <c r="AH1524" s="62" t="e">
        <f t="shared" si="5160"/>
        <v>#REF!</v>
      </c>
      <c r="AI1524" s="62" t="e">
        <f t="shared" si="5160"/>
        <v>#REF!</v>
      </c>
      <c r="AJ1524" s="62" t="e">
        <f t="shared" si="5160"/>
        <v>#REF!</v>
      </c>
      <c r="AK1524" s="62">
        <f>SUM(AK1525:AK1527)</f>
        <v>0</v>
      </c>
      <c r="AL1524" s="62">
        <f t="shared" ref="AL1524:AQ1524" si="5161">SUM(AL1525:AL1527)</f>
        <v>0</v>
      </c>
      <c r="AM1524" s="62">
        <f t="shared" si="5161"/>
        <v>0</v>
      </c>
      <c r="AN1524" s="62">
        <f t="shared" si="5161"/>
        <v>0</v>
      </c>
      <c r="AO1524" s="62">
        <f t="shared" si="5161"/>
        <v>0</v>
      </c>
      <c r="AP1524" s="62">
        <f t="shared" si="5161"/>
        <v>0</v>
      </c>
      <c r="AQ1524" s="62">
        <f t="shared" si="5161"/>
        <v>0</v>
      </c>
      <c r="AR1524" s="62">
        <f>SUM(AR1525:AR1527)</f>
        <v>0</v>
      </c>
      <c r="AS1524" s="62">
        <f t="shared" ref="AS1524:AX1524" si="5162">SUM(AS1525:AS1527)</f>
        <v>0</v>
      </c>
      <c r="AT1524" s="62">
        <f t="shared" si="5162"/>
        <v>0</v>
      </c>
      <c r="AU1524" s="62">
        <f t="shared" si="5162"/>
        <v>0</v>
      </c>
      <c r="AV1524" s="62">
        <f t="shared" si="5162"/>
        <v>0</v>
      </c>
      <c r="AW1524" s="62">
        <f t="shared" si="5162"/>
        <v>0</v>
      </c>
      <c r="AX1524" s="62">
        <f t="shared" si="5162"/>
        <v>0</v>
      </c>
      <c r="AY1524" s="62">
        <f>SUM(AY1525:AY1527)</f>
        <v>0</v>
      </c>
      <c r="AZ1524" s="62">
        <f t="shared" ref="AZ1524:BE1524" si="5163">SUM(AZ1525:AZ1527)</f>
        <v>0</v>
      </c>
      <c r="BA1524" s="62">
        <f t="shared" si="5163"/>
        <v>0</v>
      </c>
      <c r="BB1524" s="62">
        <f t="shared" si="5163"/>
        <v>0</v>
      </c>
      <c r="BC1524" s="62">
        <f t="shared" si="5163"/>
        <v>0</v>
      </c>
      <c r="BD1524" s="62">
        <f t="shared" si="5163"/>
        <v>0</v>
      </c>
      <c r="BE1524" s="62">
        <f t="shared" si="5163"/>
        <v>0</v>
      </c>
      <c r="BF1524" s="62">
        <f>SUM(BF1525:BF1527)</f>
        <v>0</v>
      </c>
      <c r="BG1524" s="62">
        <f t="shared" ref="BG1524:BI1524" si="5164">SUM(BG1525:BG1527)</f>
        <v>0</v>
      </c>
      <c r="BH1524" s="62">
        <f t="shared" si="5164"/>
        <v>0</v>
      </c>
      <c r="BI1524" s="62" t="e">
        <f t="shared" si="5164"/>
        <v>#REF!</v>
      </c>
      <c r="BJ1524" s="62" t="e">
        <f t="shared" ref="BJ1524:BK1524" si="5165">SUM(BJ1525:BJ1527)</f>
        <v>#REF!</v>
      </c>
      <c r="BK1524" s="62" t="e">
        <f t="shared" si="5165"/>
        <v>#REF!</v>
      </c>
      <c r="BL1524" s="62" t="e">
        <f t="shared" si="4946"/>
        <v>#REF!</v>
      </c>
      <c r="BM1524" s="304"/>
      <c r="BN1524" s="304"/>
      <c r="BO1524" s="304"/>
      <c r="BP1524" s="304"/>
      <c r="BQ1524" s="304"/>
      <c r="BR1524" s="304"/>
      <c r="BS1524" s="64"/>
      <c r="BT1524" s="77"/>
    </row>
    <row r="1525" spans="1:72" s="46" customFormat="1" ht="36.75" hidden="1" customHeight="1">
      <c r="A1525" s="77"/>
      <c r="B1525" s="104">
        <v>2014</v>
      </c>
      <c r="C1525" s="105">
        <v>8317</v>
      </c>
      <c r="D1525" s="104">
        <v>7</v>
      </c>
      <c r="E1525" s="104">
        <v>5000</v>
      </c>
      <c r="F1525" s="104">
        <v>5600</v>
      </c>
      <c r="G1525" s="104">
        <v>565</v>
      </c>
      <c r="H1525" s="104">
        <v>1</v>
      </c>
      <c r="I1525" s="119" t="s">
        <v>898</v>
      </c>
      <c r="J1525" s="67">
        <v>0</v>
      </c>
      <c r="K1525" s="67">
        <v>0</v>
      </c>
      <c r="L1525" s="68">
        <f>J1525+K1525</f>
        <v>0</v>
      </c>
      <c r="M1525" s="67">
        <v>0</v>
      </c>
      <c r="N1525" s="67">
        <v>0</v>
      </c>
      <c r="O1525" s="68">
        <f>+M1525+N1525</f>
        <v>0</v>
      </c>
      <c r="P1525" s="68">
        <f>+L1525+O1525</f>
        <v>0</v>
      </c>
      <c r="Q1525" s="71">
        <v>0</v>
      </c>
      <c r="R1525" s="71">
        <v>0</v>
      </c>
      <c r="S1525" s="71">
        <v>0</v>
      </c>
      <c r="T1525" s="71">
        <v>0</v>
      </c>
      <c r="U1525" s="71">
        <v>0</v>
      </c>
      <c r="V1525" s="71">
        <v>0</v>
      </c>
      <c r="W1525" s="67">
        <v>0</v>
      </c>
      <c r="X1525" s="67">
        <v>0</v>
      </c>
      <c r="Y1525" s="68">
        <v>0</v>
      </c>
      <c r="Z1525" s="67">
        <v>0</v>
      </c>
      <c r="AA1525" s="67">
        <v>0</v>
      </c>
      <c r="AB1525" s="68">
        <v>0</v>
      </c>
      <c r="AC1525" s="68">
        <f t="shared" ref="AC1525:AC1527" si="5166">+Y1525+AB1525</f>
        <v>0</v>
      </c>
      <c r="AD1525" s="67">
        <f t="shared" ref="AD1525:AE1527" si="5167">J1525+Q1525-T1525</f>
        <v>0</v>
      </c>
      <c r="AE1525" s="67">
        <f t="shared" si="5167"/>
        <v>0</v>
      </c>
      <c r="AF1525" s="68">
        <f t="shared" ref="AF1525:AF1527" si="5168">AD1525+AE1525</f>
        <v>0</v>
      </c>
      <c r="AG1525" s="67" t="e">
        <f>M1525+#REF!-V1525</f>
        <v>#REF!</v>
      </c>
      <c r="AH1525" s="67" t="e">
        <f>N1525+S1525-#REF!</f>
        <v>#REF!</v>
      </c>
      <c r="AI1525" s="68" t="e">
        <f t="shared" ref="AI1525:AI1527" si="5169">+AG1525+AH1525</f>
        <v>#REF!</v>
      </c>
      <c r="AJ1525" s="68" t="e">
        <f t="shared" ref="AJ1525:AJ1527" si="5170">+AF1525+AI1525</f>
        <v>#REF!</v>
      </c>
      <c r="AK1525" s="71">
        <v>0</v>
      </c>
      <c r="AL1525" s="71">
        <v>0</v>
      </c>
      <c r="AM1525" s="68">
        <f>AK1525+AL1525</f>
        <v>0</v>
      </c>
      <c r="AN1525" s="71">
        <v>0</v>
      </c>
      <c r="AO1525" s="71">
        <v>0</v>
      </c>
      <c r="AP1525" s="68">
        <f>+AN1525+AO1525</f>
        <v>0</v>
      </c>
      <c r="AQ1525" s="68">
        <f>+AM1525+AP1525</f>
        <v>0</v>
      </c>
      <c r="AR1525" s="71">
        <v>0</v>
      </c>
      <c r="AS1525" s="71">
        <v>0</v>
      </c>
      <c r="AT1525" s="68">
        <f>AR1525+AS1525</f>
        <v>0</v>
      </c>
      <c r="AU1525" s="71">
        <v>0</v>
      </c>
      <c r="AV1525" s="71">
        <v>0</v>
      </c>
      <c r="AW1525" s="68">
        <f>+AU1525+AV1525</f>
        <v>0</v>
      </c>
      <c r="AX1525" s="68">
        <f>+AT1525+AW1525</f>
        <v>0</v>
      </c>
      <c r="AY1525" s="71">
        <v>0</v>
      </c>
      <c r="AZ1525" s="71">
        <v>0</v>
      </c>
      <c r="BA1525" s="68">
        <f>AY1525+AZ1525</f>
        <v>0</v>
      </c>
      <c r="BB1525" s="71">
        <v>0</v>
      </c>
      <c r="BC1525" s="71">
        <v>0</v>
      </c>
      <c r="BD1525" s="68">
        <f>+BB1525+BC1525</f>
        <v>0</v>
      </c>
      <c r="BE1525" s="68">
        <f>+BA1525+BD1525</f>
        <v>0</v>
      </c>
      <c r="BF1525" s="67">
        <f t="shared" ref="BF1525:BG1527" si="5171">AD1525-AK1525-AR1525-AY1525</f>
        <v>0</v>
      </c>
      <c r="BG1525" s="67">
        <f t="shared" si="5171"/>
        <v>0</v>
      </c>
      <c r="BH1525" s="68">
        <f t="shared" ref="BH1525:BH1527" si="5172">BF1525+BG1525</f>
        <v>0</v>
      </c>
      <c r="BI1525" s="67" t="e">
        <f t="shared" ref="BI1525:BI1527" si="5173">AG1525-AN1525-AU1525-BB1525</f>
        <v>#REF!</v>
      </c>
      <c r="BJ1525" s="67" t="e">
        <f t="shared" ref="BJ1525:BJ1527" si="5174">AH1525-AO1525-AV1525-BC1525</f>
        <v>#REF!</v>
      </c>
      <c r="BK1525" s="67" t="e">
        <f t="shared" ref="BK1525:BK1527" si="5175">AI1525-AP1525-AW1525-BD1525</f>
        <v>#REF!</v>
      </c>
      <c r="BL1525" s="67" t="e">
        <f t="shared" ref="BL1525:BL1588" si="5176">+BH1525+BK1525</f>
        <v>#REF!</v>
      </c>
      <c r="BM1525" s="305">
        <v>0</v>
      </c>
      <c r="BN1525" s="305">
        <v>0</v>
      </c>
      <c r="BO1525" s="306"/>
      <c r="BP1525" s="306"/>
      <c r="BQ1525" s="305">
        <v>0</v>
      </c>
      <c r="BR1525" s="305">
        <v>0</v>
      </c>
      <c r="BS1525" s="114" t="s">
        <v>208</v>
      </c>
      <c r="BT1525" s="77"/>
    </row>
    <row r="1526" spans="1:72" s="46" customFormat="1" ht="36.75" hidden="1" customHeight="1">
      <c r="A1526" s="77"/>
      <c r="B1526" s="104">
        <v>2014</v>
      </c>
      <c r="C1526" s="105">
        <v>8317</v>
      </c>
      <c r="D1526" s="104">
        <v>7</v>
      </c>
      <c r="E1526" s="104">
        <v>5000</v>
      </c>
      <c r="F1526" s="104">
        <v>5600</v>
      </c>
      <c r="G1526" s="104">
        <v>565</v>
      </c>
      <c r="H1526" s="104">
        <v>2</v>
      </c>
      <c r="I1526" s="119" t="s">
        <v>899</v>
      </c>
      <c r="J1526" s="67">
        <v>0</v>
      </c>
      <c r="K1526" s="67">
        <v>0</v>
      </c>
      <c r="L1526" s="68">
        <f>J1526+K1526</f>
        <v>0</v>
      </c>
      <c r="M1526" s="67">
        <v>0</v>
      </c>
      <c r="N1526" s="67">
        <v>0</v>
      </c>
      <c r="O1526" s="68">
        <f>+M1526+N1526</f>
        <v>0</v>
      </c>
      <c r="P1526" s="68">
        <f>+L1526+O1526</f>
        <v>0</v>
      </c>
      <c r="Q1526" s="71">
        <v>0</v>
      </c>
      <c r="R1526" s="71">
        <v>0</v>
      </c>
      <c r="S1526" s="71">
        <v>0</v>
      </c>
      <c r="T1526" s="71">
        <v>0</v>
      </c>
      <c r="U1526" s="71">
        <v>0</v>
      </c>
      <c r="V1526" s="71">
        <v>0</v>
      </c>
      <c r="W1526" s="67">
        <v>0</v>
      </c>
      <c r="X1526" s="67">
        <v>0</v>
      </c>
      <c r="Y1526" s="68">
        <v>0</v>
      </c>
      <c r="Z1526" s="67">
        <v>0</v>
      </c>
      <c r="AA1526" s="67">
        <v>0</v>
      </c>
      <c r="AB1526" s="68">
        <v>0</v>
      </c>
      <c r="AC1526" s="68">
        <f t="shared" si="5166"/>
        <v>0</v>
      </c>
      <c r="AD1526" s="67">
        <f t="shared" si="5167"/>
        <v>0</v>
      </c>
      <c r="AE1526" s="67">
        <f t="shared" si="5167"/>
        <v>0</v>
      </c>
      <c r="AF1526" s="68">
        <f t="shared" si="5168"/>
        <v>0</v>
      </c>
      <c r="AG1526" s="67" t="e">
        <f>M1526+#REF!-V1526</f>
        <v>#REF!</v>
      </c>
      <c r="AH1526" s="67" t="e">
        <f>N1526+S1526-#REF!</f>
        <v>#REF!</v>
      </c>
      <c r="AI1526" s="68" t="e">
        <f t="shared" si="5169"/>
        <v>#REF!</v>
      </c>
      <c r="AJ1526" s="68" t="e">
        <f t="shared" si="5170"/>
        <v>#REF!</v>
      </c>
      <c r="AK1526" s="71">
        <v>0</v>
      </c>
      <c r="AL1526" s="71">
        <v>0</v>
      </c>
      <c r="AM1526" s="68">
        <f>AK1526+AL1526</f>
        <v>0</v>
      </c>
      <c r="AN1526" s="71">
        <v>0</v>
      </c>
      <c r="AO1526" s="71">
        <v>0</v>
      </c>
      <c r="AP1526" s="68">
        <f>+AN1526+AO1526</f>
        <v>0</v>
      </c>
      <c r="AQ1526" s="68">
        <f>+AM1526+AP1526</f>
        <v>0</v>
      </c>
      <c r="AR1526" s="71">
        <v>0</v>
      </c>
      <c r="AS1526" s="71">
        <v>0</v>
      </c>
      <c r="AT1526" s="68">
        <f>AR1526+AS1526</f>
        <v>0</v>
      </c>
      <c r="AU1526" s="71">
        <v>0</v>
      </c>
      <c r="AV1526" s="71">
        <v>0</v>
      </c>
      <c r="AW1526" s="68">
        <f>+AU1526+AV1526</f>
        <v>0</v>
      </c>
      <c r="AX1526" s="68">
        <f>+AT1526+AW1526</f>
        <v>0</v>
      </c>
      <c r="AY1526" s="71">
        <v>0</v>
      </c>
      <c r="AZ1526" s="71">
        <v>0</v>
      </c>
      <c r="BA1526" s="68">
        <f>AY1526+AZ1526</f>
        <v>0</v>
      </c>
      <c r="BB1526" s="71">
        <v>0</v>
      </c>
      <c r="BC1526" s="71">
        <v>0</v>
      </c>
      <c r="BD1526" s="68">
        <f>+BB1526+BC1526</f>
        <v>0</v>
      </c>
      <c r="BE1526" s="68">
        <f>+BA1526+BD1526</f>
        <v>0</v>
      </c>
      <c r="BF1526" s="67">
        <f t="shared" si="5171"/>
        <v>0</v>
      </c>
      <c r="BG1526" s="67">
        <f t="shared" si="5171"/>
        <v>0</v>
      </c>
      <c r="BH1526" s="68">
        <f t="shared" si="5172"/>
        <v>0</v>
      </c>
      <c r="BI1526" s="67" t="e">
        <f t="shared" si="5173"/>
        <v>#REF!</v>
      </c>
      <c r="BJ1526" s="67" t="e">
        <f t="shared" si="5174"/>
        <v>#REF!</v>
      </c>
      <c r="BK1526" s="67" t="e">
        <f t="shared" si="5175"/>
        <v>#REF!</v>
      </c>
      <c r="BL1526" s="67" t="e">
        <f t="shared" si="5176"/>
        <v>#REF!</v>
      </c>
      <c r="BM1526" s="305">
        <v>0</v>
      </c>
      <c r="BN1526" s="305">
        <v>0</v>
      </c>
      <c r="BO1526" s="306"/>
      <c r="BP1526" s="306"/>
      <c r="BQ1526" s="305">
        <v>0</v>
      </c>
      <c r="BR1526" s="305">
        <v>0</v>
      </c>
      <c r="BS1526" s="114" t="s">
        <v>208</v>
      </c>
      <c r="BT1526" s="77"/>
    </row>
    <row r="1527" spans="1:72" s="101" customFormat="1" ht="40.5" hidden="1" customHeight="1">
      <c r="A1527" s="100"/>
      <c r="B1527" s="20">
        <v>2014</v>
      </c>
      <c r="C1527" s="65">
        <v>8317</v>
      </c>
      <c r="D1527" s="20">
        <v>7</v>
      </c>
      <c r="E1527" s="20">
        <v>5000</v>
      </c>
      <c r="F1527" s="20">
        <v>5600</v>
      </c>
      <c r="G1527" s="20">
        <v>565</v>
      </c>
      <c r="H1527" s="20">
        <v>3</v>
      </c>
      <c r="I1527" s="145" t="s">
        <v>900</v>
      </c>
      <c r="J1527" s="67">
        <v>0</v>
      </c>
      <c r="K1527" s="67">
        <v>0</v>
      </c>
      <c r="L1527" s="68">
        <f>J1527+K1527</f>
        <v>0</v>
      </c>
      <c r="M1527" s="67">
        <v>0</v>
      </c>
      <c r="N1527" s="67">
        <v>0</v>
      </c>
      <c r="O1527" s="68">
        <f>+M1527+N1527</f>
        <v>0</v>
      </c>
      <c r="P1527" s="68">
        <f>+L1527+O1527</f>
        <v>0</v>
      </c>
      <c r="Q1527" s="71">
        <v>0</v>
      </c>
      <c r="R1527" s="71">
        <v>0</v>
      </c>
      <c r="S1527" s="71">
        <v>0</v>
      </c>
      <c r="T1527" s="71">
        <v>0</v>
      </c>
      <c r="U1527" s="71">
        <v>0</v>
      </c>
      <c r="V1527" s="71">
        <v>0</v>
      </c>
      <c r="W1527" s="67">
        <v>0</v>
      </c>
      <c r="X1527" s="67">
        <v>0</v>
      </c>
      <c r="Y1527" s="68">
        <v>0</v>
      </c>
      <c r="Z1527" s="67">
        <v>0</v>
      </c>
      <c r="AA1527" s="67">
        <v>0</v>
      </c>
      <c r="AB1527" s="68">
        <v>0</v>
      </c>
      <c r="AC1527" s="68">
        <f t="shared" si="5166"/>
        <v>0</v>
      </c>
      <c r="AD1527" s="67">
        <f t="shared" si="5167"/>
        <v>0</v>
      </c>
      <c r="AE1527" s="67">
        <f t="shared" si="5167"/>
        <v>0</v>
      </c>
      <c r="AF1527" s="68">
        <f t="shared" si="5168"/>
        <v>0</v>
      </c>
      <c r="AG1527" s="67" t="e">
        <f>M1527+#REF!-V1527</f>
        <v>#REF!</v>
      </c>
      <c r="AH1527" s="67" t="e">
        <f>N1527+S1527-#REF!</f>
        <v>#REF!</v>
      </c>
      <c r="AI1527" s="68" t="e">
        <f t="shared" si="5169"/>
        <v>#REF!</v>
      </c>
      <c r="AJ1527" s="68" t="e">
        <f t="shared" si="5170"/>
        <v>#REF!</v>
      </c>
      <c r="AK1527" s="71">
        <v>0</v>
      </c>
      <c r="AL1527" s="71">
        <v>0</v>
      </c>
      <c r="AM1527" s="68">
        <f>AK1527+AL1527</f>
        <v>0</v>
      </c>
      <c r="AN1527" s="71">
        <v>0</v>
      </c>
      <c r="AO1527" s="71">
        <v>0</v>
      </c>
      <c r="AP1527" s="68">
        <f>+AN1527+AO1527</f>
        <v>0</v>
      </c>
      <c r="AQ1527" s="68">
        <f>+AM1527+AP1527</f>
        <v>0</v>
      </c>
      <c r="AR1527" s="71">
        <v>0</v>
      </c>
      <c r="AS1527" s="71">
        <v>0</v>
      </c>
      <c r="AT1527" s="68">
        <f>AR1527+AS1527</f>
        <v>0</v>
      </c>
      <c r="AU1527" s="71">
        <v>0</v>
      </c>
      <c r="AV1527" s="71">
        <v>0</v>
      </c>
      <c r="AW1527" s="68">
        <f>+AU1527+AV1527</f>
        <v>0</v>
      </c>
      <c r="AX1527" s="68">
        <f>+AT1527+AW1527</f>
        <v>0</v>
      </c>
      <c r="AY1527" s="71">
        <v>0</v>
      </c>
      <c r="AZ1527" s="71">
        <v>0</v>
      </c>
      <c r="BA1527" s="68">
        <f>AY1527+AZ1527</f>
        <v>0</v>
      </c>
      <c r="BB1527" s="71">
        <v>0</v>
      </c>
      <c r="BC1527" s="71">
        <v>0</v>
      </c>
      <c r="BD1527" s="68">
        <f>+BB1527+BC1527</f>
        <v>0</v>
      </c>
      <c r="BE1527" s="68">
        <f>+BA1527+BD1527</f>
        <v>0</v>
      </c>
      <c r="BF1527" s="67">
        <f t="shared" si="5171"/>
        <v>0</v>
      </c>
      <c r="BG1527" s="67">
        <f t="shared" si="5171"/>
        <v>0</v>
      </c>
      <c r="BH1527" s="68">
        <f t="shared" si="5172"/>
        <v>0</v>
      </c>
      <c r="BI1527" s="67" t="e">
        <f t="shared" si="5173"/>
        <v>#REF!</v>
      </c>
      <c r="BJ1527" s="67" t="e">
        <f t="shared" si="5174"/>
        <v>#REF!</v>
      </c>
      <c r="BK1527" s="67" t="e">
        <f t="shared" si="5175"/>
        <v>#REF!</v>
      </c>
      <c r="BL1527" s="67" t="e">
        <f t="shared" si="5176"/>
        <v>#REF!</v>
      </c>
      <c r="BM1527" s="305">
        <v>0</v>
      </c>
      <c r="BN1527" s="305">
        <v>0</v>
      </c>
      <c r="BO1527" s="306"/>
      <c r="BP1527" s="306"/>
      <c r="BQ1527" s="305">
        <v>0</v>
      </c>
      <c r="BR1527" s="305">
        <v>0</v>
      </c>
      <c r="BS1527" s="120" t="s">
        <v>208</v>
      </c>
      <c r="BT1527" s="100"/>
    </row>
    <row r="1528" spans="1:72" s="79" customFormat="1" ht="40.5" hidden="1">
      <c r="A1528" s="77"/>
      <c r="B1528" s="59">
        <v>2014</v>
      </c>
      <c r="C1528" s="60">
        <v>8317</v>
      </c>
      <c r="D1528" s="59">
        <v>7</v>
      </c>
      <c r="E1528" s="59">
        <v>5000</v>
      </c>
      <c r="F1528" s="59">
        <v>5600</v>
      </c>
      <c r="G1528" s="59">
        <v>566</v>
      </c>
      <c r="H1528" s="59"/>
      <c r="I1528" s="61" t="s">
        <v>364</v>
      </c>
      <c r="J1528" s="62">
        <f>J1529</f>
        <v>0</v>
      </c>
      <c r="K1528" s="62">
        <f t="shared" ref="K1528:P1528" si="5177">K1529</f>
        <v>0</v>
      </c>
      <c r="L1528" s="62">
        <f t="shared" si="5177"/>
        <v>0</v>
      </c>
      <c r="M1528" s="62">
        <f t="shared" si="5177"/>
        <v>0</v>
      </c>
      <c r="N1528" s="62">
        <f t="shared" si="5177"/>
        <v>0</v>
      </c>
      <c r="O1528" s="62">
        <f t="shared" si="5177"/>
        <v>0</v>
      </c>
      <c r="P1528" s="62">
        <f t="shared" si="5177"/>
        <v>0</v>
      </c>
      <c r="Q1528" s="62">
        <f>Q1529</f>
        <v>0</v>
      </c>
      <c r="R1528" s="62">
        <f t="shared" ref="R1528:V1528" si="5178">R1529</f>
        <v>0</v>
      </c>
      <c r="S1528" s="62">
        <f t="shared" si="5178"/>
        <v>0</v>
      </c>
      <c r="T1528" s="62">
        <f>T1529</f>
        <v>0</v>
      </c>
      <c r="U1528" s="62">
        <f t="shared" si="5178"/>
        <v>0</v>
      </c>
      <c r="V1528" s="62">
        <f t="shared" si="5178"/>
        <v>0</v>
      </c>
      <c r="W1528" s="62">
        <v>0</v>
      </c>
      <c r="X1528" s="62">
        <v>0</v>
      </c>
      <c r="Y1528" s="62">
        <v>0</v>
      </c>
      <c r="Z1528" s="62">
        <v>0</v>
      </c>
      <c r="AA1528" s="62">
        <v>0</v>
      </c>
      <c r="AB1528" s="62">
        <v>0</v>
      </c>
      <c r="AC1528" s="62">
        <f t="shared" ref="AC1528" si="5179">AC1529</f>
        <v>0</v>
      </c>
      <c r="AD1528" s="62">
        <f>AD1529</f>
        <v>0</v>
      </c>
      <c r="AE1528" s="62">
        <f t="shared" ref="AE1528:AJ1528" si="5180">AE1529</f>
        <v>0</v>
      </c>
      <c r="AF1528" s="62">
        <f t="shared" si="5180"/>
        <v>0</v>
      </c>
      <c r="AG1528" s="62" t="e">
        <f t="shared" si="5180"/>
        <v>#REF!</v>
      </c>
      <c r="AH1528" s="62" t="e">
        <f t="shared" si="5180"/>
        <v>#REF!</v>
      </c>
      <c r="AI1528" s="62" t="e">
        <f t="shared" si="5180"/>
        <v>#REF!</v>
      </c>
      <c r="AJ1528" s="62" t="e">
        <f t="shared" si="5180"/>
        <v>#REF!</v>
      </c>
      <c r="AK1528" s="62">
        <f>AK1529</f>
        <v>0</v>
      </c>
      <c r="AL1528" s="62">
        <f t="shared" ref="AL1528:BK1528" si="5181">AL1529</f>
        <v>0</v>
      </c>
      <c r="AM1528" s="62">
        <f t="shared" si="5181"/>
        <v>0</v>
      </c>
      <c r="AN1528" s="62">
        <f t="shared" si="5181"/>
        <v>0</v>
      </c>
      <c r="AO1528" s="62">
        <f t="shared" si="5181"/>
        <v>0</v>
      </c>
      <c r="AP1528" s="62">
        <f t="shared" si="5181"/>
        <v>0</v>
      </c>
      <c r="AQ1528" s="62">
        <f t="shared" si="5181"/>
        <v>0</v>
      </c>
      <c r="AR1528" s="62">
        <f>AR1529</f>
        <v>0</v>
      </c>
      <c r="AS1528" s="62">
        <f t="shared" si="5181"/>
        <v>0</v>
      </c>
      <c r="AT1528" s="62">
        <f t="shared" si="5181"/>
        <v>0</v>
      </c>
      <c r="AU1528" s="62">
        <f t="shared" si="5181"/>
        <v>0</v>
      </c>
      <c r="AV1528" s="62">
        <f t="shared" si="5181"/>
        <v>0</v>
      </c>
      <c r="AW1528" s="62">
        <f t="shared" si="5181"/>
        <v>0</v>
      </c>
      <c r="AX1528" s="62">
        <f t="shared" si="5181"/>
        <v>0</v>
      </c>
      <c r="AY1528" s="62">
        <f>AY1529</f>
        <v>0</v>
      </c>
      <c r="AZ1528" s="62">
        <f t="shared" si="5181"/>
        <v>0</v>
      </c>
      <c r="BA1528" s="62">
        <f t="shared" si="5181"/>
        <v>0</v>
      </c>
      <c r="BB1528" s="62">
        <f t="shared" si="5181"/>
        <v>0</v>
      </c>
      <c r="BC1528" s="62">
        <f t="shared" si="5181"/>
        <v>0</v>
      </c>
      <c r="BD1528" s="62">
        <f t="shared" si="5181"/>
        <v>0</v>
      </c>
      <c r="BE1528" s="62">
        <f t="shared" si="5181"/>
        <v>0</v>
      </c>
      <c r="BF1528" s="62">
        <f>BF1529</f>
        <v>0</v>
      </c>
      <c r="BG1528" s="62">
        <f t="shared" si="5181"/>
        <v>0</v>
      </c>
      <c r="BH1528" s="62">
        <f t="shared" si="5181"/>
        <v>0</v>
      </c>
      <c r="BI1528" s="62" t="e">
        <f t="shared" si="5181"/>
        <v>#REF!</v>
      </c>
      <c r="BJ1528" s="62" t="e">
        <f t="shared" si="5181"/>
        <v>#REF!</v>
      </c>
      <c r="BK1528" s="62" t="e">
        <f t="shared" si="5181"/>
        <v>#REF!</v>
      </c>
      <c r="BL1528" s="62" t="e">
        <f t="shared" si="5176"/>
        <v>#REF!</v>
      </c>
      <c r="BM1528" s="304"/>
      <c r="BN1528" s="304"/>
      <c r="BO1528" s="304"/>
      <c r="BP1528" s="304"/>
      <c r="BQ1528" s="304"/>
      <c r="BR1528" s="304"/>
      <c r="BS1528" s="64"/>
      <c r="BT1528" s="77"/>
    </row>
    <row r="1529" spans="1:72" s="46" customFormat="1" ht="36.75" hidden="1" customHeight="1">
      <c r="A1529" s="77"/>
      <c r="B1529" s="104">
        <v>2014</v>
      </c>
      <c r="C1529" s="105">
        <v>8317</v>
      </c>
      <c r="D1529" s="104">
        <v>7</v>
      </c>
      <c r="E1529" s="104">
        <v>5000</v>
      </c>
      <c r="F1529" s="104">
        <v>5600</v>
      </c>
      <c r="G1529" s="104">
        <v>566</v>
      </c>
      <c r="H1529" s="104">
        <v>1</v>
      </c>
      <c r="I1529" s="145" t="s">
        <v>901</v>
      </c>
      <c r="J1529" s="67">
        <v>0</v>
      </c>
      <c r="K1529" s="67">
        <v>0</v>
      </c>
      <c r="L1529" s="68">
        <f>J1529+K1529</f>
        <v>0</v>
      </c>
      <c r="M1529" s="67">
        <v>0</v>
      </c>
      <c r="N1529" s="67">
        <v>0</v>
      </c>
      <c r="O1529" s="68">
        <f>+M1529+N1529</f>
        <v>0</v>
      </c>
      <c r="P1529" s="68">
        <f>+L1529+O1529</f>
        <v>0</v>
      </c>
      <c r="Q1529" s="71">
        <v>0</v>
      </c>
      <c r="R1529" s="71">
        <v>0</v>
      </c>
      <c r="S1529" s="71">
        <v>0</v>
      </c>
      <c r="T1529" s="71">
        <v>0</v>
      </c>
      <c r="U1529" s="71">
        <v>0</v>
      </c>
      <c r="V1529" s="71">
        <v>0</v>
      </c>
      <c r="W1529" s="67">
        <v>0</v>
      </c>
      <c r="X1529" s="67">
        <v>0</v>
      </c>
      <c r="Y1529" s="68">
        <v>0</v>
      </c>
      <c r="Z1529" s="67">
        <v>0</v>
      </c>
      <c r="AA1529" s="67">
        <v>0</v>
      </c>
      <c r="AB1529" s="68">
        <v>0</v>
      </c>
      <c r="AC1529" s="68">
        <f t="shared" ref="AC1529" si="5182">+Y1529+AB1529</f>
        <v>0</v>
      </c>
      <c r="AD1529" s="67">
        <f>J1529+Q1529-T1529</f>
        <v>0</v>
      </c>
      <c r="AE1529" s="67">
        <f>K1529+R1529-U1529</f>
        <v>0</v>
      </c>
      <c r="AF1529" s="68">
        <f t="shared" ref="AF1529" si="5183">AD1529+AE1529</f>
        <v>0</v>
      </c>
      <c r="AG1529" s="67" t="e">
        <f>M1529+#REF!-V1529</f>
        <v>#REF!</v>
      </c>
      <c r="AH1529" s="67" t="e">
        <f>N1529+S1529-#REF!</f>
        <v>#REF!</v>
      </c>
      <c r="AI1529" s="68" t="e">
        <f t="shared" ref="AI1529" si="5184">+AG1529+AH1529</f>
        <v>#REF!</v>
      </c>
      <c r="AJ1529" s="68" t="e">
        <f t="shared" ref="AJ1529" si="5185">+AF1529+AI1529</f>
        <v>#REF!</v>
      </c>
      <c r="AK1529" s="71">
        <v>0</v>
      </c>
      <c r="AL1529" s="71">
        <v>0</v>
      </c>
      <c r="AM1529" s="68">
        <f>AK1529+AL1529</f>
        <v>0</v>
      </c>
      <c r="AN1529" s="71">
        <v>0</v>
      </c>
      <c r="AO1529" s="71">
        <v>0</v>
      </c>
      <c r="AP1529" s="68">
        <f>+AN1529+AO1529</f>
        <v>0</v>
      </c>
      <c r="AQ1529" s="68">
        <f>+AM1529+AP1529</f>
        <v>0</v>
      </c>
      <c r="AR1529" s="71">
        <v>0</v>
      </c>
      <c r="AS1529" s="71">
        <v>0</v>
      </c>
      <c r="AT1529" s="68">
        <f>AR1529+AS1529</f>
        <v>0</v>
      </c>
      <c r="AU1529" s="71">
        <v>0</v>
      </c>
      <c r="AV1529" s="71">
        <v>0</v>
      </c>
      <c r="AW1529" s="68">
        <f>+AU1529+AV1529</f>
        <v>0</v>
      </c>
      <c r="AX1529" s="68">
        <f>+AT1529+AW1529</f>
        <v>0</v>
      </c>
      <c r="AY1529" s="71">
        <v>0</v>
      </c>
      <c r="AZ1529" s="71">
        <v>0</v>
      </c>
      <c r="BA1529" s="68">
        <f>AY1529+AZ1529</f>
        <v>0</v>
      </c>
      <c r="BB1529" s="71">
        <v>0</v>
      </c>
      <c r="BC1529" s="71">
        <v>0</v>
      </c>
      <c r="BD1529" s="68">
        <f>+BB1529+BC1529</f>
        <v>0</v>
      </c>
      <c r="BE1529" s="68">
        <f>+BA1529+BD1529</f>
        <v>0</v>
      </c>
      <c r="BF1529" s="67">
        <f t="shared" ref="BF1529:BG1529" si="5186">AD1529-AK1529-AR1529-AY1529</f>
        <v>0</v>
      </c>
      <c r="BG1529" s="67">
        <f t="shared" si="5186"/>
        <v>0</v>
      </c>
      <c r="BH1529" s="68">
        <f t="shared" ref="BH1529" si="5187">BF1529+BG1529</f>
        <v>0</v>
      </c>
      <c r="BI1529" s="67" t="e">
        <f t="shared" ref="BI1529" si="5188">AG1529-AN1529-AU1529-BB1529</f>
        <v>#REF!</v>
      </c>
      <c r="BJ1529" s="67" t="e">
        <f t="shared" ref="BJ1529" si="5189">AH1529-AO1529-AV1529-BC1529</f>
        <v>#REF!</v>
      </c>
      <c r="BK1529" s="67" t="e">
        <f t="shared" ref="BK1529" si="5190">AI1529-AP1529-AW1529-BD1529</f>
        <v>#REF!</v>
      </c>
      <c r="BL1529" s="67" t="e">
        <f t="shared" si="5176"/>
        <v>#REF!</v>
      </c>
      <c r="BM1529" s="305">
        <v>0</v>
      </c>
      <c r="BN1529" s="305">
        <v>0</v>
      </c>
      <c r="BO1529" s="306"/>
      <c r="BP1529" s="306"/>
      <c r="BQ1529" s="305">
        <v>0</v>
      </c>
      <c r="BR1529" s="305">
        <v>0</v>
      </c>
      <c r="BS1529" s="114" t="s">
        <v>208</v>
      </c>
      <c r="BT1529" s="77"/>
    </row>
    <row r="1530" spans="1:72" s="46" customFormat="1" ht="36.75" hidden="1" customHeight="1">
      <c r="A1530" s="77"/>
      <c r="B1530" s="59">
        <v>2014</v>
      </c>
      <c r="C1530" s="60">
        <v>8317</v>
      </c>
      <c r="D1530" s="59">
        <v>7</v>
      </c>
      <c r="E1530" s="59">
        <v>5000</v>
      </c>
      <c r="F1530" s="59">
        <v>5600</v>
      </c>
      <c r="G1530" s="59">
        <v>569</v>
      </c>
      <c r="H1530" s="59"/>
      <c r="I1530" s="61" t="s">
        <v>185</v>
      </c>
      <c r="J1530" s="62">
        <f>J1531</f>
        <v>0</v>
      </c>
      <c r="K1530" s="62">
        <f t="shared" ref="K1530:P1530" si="5191">K1531</f>
        <v>0</v>
      </c>
      <c r="L1530" s="62">
        <f t="shared" si="5191"/>
        <v>0</v>
      </c>
      <c r="M1530" s="62">
        <f t="shared" si="5191"/>
        <v>0</v>
      </c>
      <c r="N1530" s="62">
        <f t="shared" si="5191"/>
        <v>0</v>
      </c>
      <c r="O1530" s="62">
        <f t="shared" si="5191"/>
        <v>0</v>
      </c>
      <c r="P1530" s="62">
        <f t="shared" si="5191"/>
        <v>0</v>
      </c>
      <c r="Q1530" s="62">
        <f>Q1531</f>
        <v>0</v>
      </c>
      <c r="R1530" s="62">
        <f t="shared" ref="R1530:V1530" si="5192">R1531</f>
        <v>0</v>
      </c>
      <c r="S1530" s="62">
        <f t="shared" si="5192"/>
        <v>0</v>
      </c>
      <c r="T1530" s="62">
        <f>T1531</f>
        <v>0</v>
      </c>
      <c r="U1530" s="62">
        <f t="shared" si="5192"/>
        <v>0</v>
      </c>
      <c r="V1530" s="62">
        <f t="shared" si="5192"/>
        <v>0</v>
      </c>
      <c r="W1530" s="62">
        <v>0</v>
      </c>
      <c r="X1530" s="62">
        <v>0</v>
      </c>
      <c r="Y1530" s="62">
        <v>0</v>
      </c>
      <c r="Z1530" s="62">
        <v>0</v>
      </c>
      <c r="AA1530" s="62">
        <v>0</v>
      </c>
      <c r="AB1530" s="62">
        <v>0</v>
      </c>
      <c r="AC1530" s="62">
        <f t="shared" ref="AC1530" si="5193">AC1531</f>
        <v>0</v>
      </c>
      <c r="AD1530" s="62">
        <f>AD1531</f>
        <v>0</v>
      </c>
      <c r="AE1530" s="62">
        <f t="shared" ref="AE1530:AJ1530" si="5194">AE1531</f>
        <v>0</v>
      </c>
      <c r="AF1530" s="62">
        <f t="shared" si="5194"/>
        <v>0</v>
      </c>
      <c r="AG1530" s="62" t="e">
        <f t="shared" si="5194"/>
        <v>#REF!</v>
      </c>
      <c r="AH1530" s="62" t="e">
        <f t="shared" si="5194"/>
        <v>#REF!</v>
      </c>
      <c r="AI1530" s="62" t="e">
        <f t="shared" si="5194"/>
        <v>#REF!</v>
      </c>
      <c r="AJ1530" s="62" t="e">
        <f t="shared" si="5194"/>
        <v>#REF!</v>
      </c>
      <c r="AK1530" s="62">
        <f>AK1531</f>
        <v>0</v>
      </c>
      <c r="AL1530" s="62">
        <f t="shared" ref="AL1530:BK1530" si="5195">AL1531</f>
        <v>0</v>
      </c>
      <c r="AM1530" s="62">
        <f t="shared" si="5195"/>
        <v>0</v>
      </c>
      <c r="AN1530" s="62">
        <f t="shared" si="5195"/>
        <v>0</v>
      </c>
      <c r="AO1530" s="62">
        <f t="shared" si="5195"/>
        <v>0</v>
      </c>
      <c r="AP1530" s="62">
        <f t="shared" si="5195"/>
        <v>0</v>
      </c>
      <c r="AQ1530" s="62">
        <f t="shared" si="5195"/>
        <v>0</v>
      </c>
      <c r="AR1530" s="62">
        <f>AR1531</f>
        <v>0</v>
      </c>
      <c r="AS1530" s="62">
        <f t="shared" si="5195"/>
        <v>0</v>
      </c>
      <c r="AT1530" s="62">
        <f t="shared" si="5195"/>
        <v>0</v>
      </c>
      <c r="AU1530" s="62">
        <f t="shared" si="5195"/>
        <v>0</v>
      </c>
      <c r="AV1530" s="62">
        <f t="shared" si="5195"/>
        <v>0</v>
      </c>
      <c r="AW1530" s="62">
        <f t="shared" si="5195"/>
        <v>0</v>
      </c>
      <c r="AX1530" s="62">
        <f t="shared" si="5195"/>
        <v>0</v>
      </c>
      <c r="AY1530" s="62">
        <f>AY1531</f>
        <v>0</v>
      </c>
      <c r="AZ1530" s="62">
        <f t="shared" si="5195"/>
        <v>0</v>
      </c>
      <c r="BA1530" s="62">
        <f t="shared" si="5195"/>
        <v>0</v>
      </c>
      <c r="BB1530" s="62">
        <f t="shared" si="5195"/>
        <v>0</v>
      </c>
      <c r="BC1530" s="62">
        <f t="shared" si="5195"/>
        <v>0</v>
      </c>
      <c r="BD1530" s="62">
        <f t="shared" si="5195"/>
        <v>0</v>
      </c>
      <c r="BE1530" s="62">
        <f t="shared" si="5195"/>
        <v>0</v>
      </c>
      <c r="BF1530" s="62">
        <f>BF1531</f>
        <v>0</v>
      </c>
      <c r="BG1530" s="62">
        <f t="shared" si="5195"/>
        <v>0</v>
      </c>
      <c r="BH1530" s="62">
        <f t="shared" si="5195"/>
        <v>0</v>
      </c>
      <c r="BI1530" s="62" t="e">
        <f t="shared" si="5195"/>
        <v>#REF!</v>
      </c>
      <c r="BJ1530" s="62" t="e">
        <f t="shared" si="5195"/>
        <v>#REF!</v>
      </c>
      <c r="BK1530" s="62" t="e">
        <f t="shared" si="5195"/>
        <v>#REF!</v>
      </c>
      <c r="BL1530" s="62" t="e">
        <f t="shared" si="5176"/>
        <v>#REF!</v>
      </c>
      <c r="BM1530" s="304"/>
      <c r="BN1530" s="304"/>
      <c r="BO1530" s="304"/>
      <c r="BP1530" s="304"/>
      <c r="BQ1530" s="304"/>
      <c r="BR1530" s="304"/>
      <c r="BS1530" s="64"/>
      <c r="BT1530" s="77"/>
    </row>
    <row r="1531" spans="1:72" s="46" customFormat="1" ht="36.75" hidden="1" customHeight="1">
      <c r="A1531" s="77"/>
      <c r="B1531" s="104">
        <v>2014</v>
      </c>
      <c r="C1531" s="105">
        <v>8317</v>
      </c>
      <c r="D1531" s="104">
        <v>7</v>
      </c>
      <c r="E1531" s="104">
        <v>5000</v>
      </c>
      <c r="F1531" s="104">
        <v>5600</v>
      </c>
      <c r="G1531" s="104">
        <v>569</v>
      </c>
      <c r="H1531" s="104">
        <v>1</v>
      </c>
      <c r="I1531" s="119" t="s">
        <v>902</v>
      </c>
      <c r="J1531" s="67">
        <v>0</v>
      </c>
      <c r="K1531" s="67">
        <v>0</v>
      </c>
      <c r="L1531" s="68">
        <f>J1531+K1531</f>
        <v>0</v>
      </c>
      <c r="M1531" s="67">
        <v>0</v>
      </c>
      <c r="N1531" s="67">
        <v>0</v>
      </c>
      <c r="O1531" s="68">
        <f>+M1531+N1531</f>
        <v>0</v>
      </c>
      <c r="P1531" s="68">
        <f>+L1531+O1531</f>
        <v>0</v>
      </c>
      <c r="Q1531" s="71">
        <v>0</v>
      </c>
      <c r="R1531" s="71">
        <v>0</v>
      </c>
      <c r="S1531" s="71">
        <v>0</v>
      </c>
      <c r="T1531" s="71">
        <v>0</v>
      </c>
      <c r="U1531" s="71">
        <v>0</v>
      </c>
      <c r="V1531" s="71">
        <v>0</v>
      </c>
      <c r="W1531" s="67">
        <v>0</v>
      </c>
      <c r="X1531" s="67">
        <v>0</v>
      </c>
      <c r="Y1531" s="68">
        <v>0</v>
      </c>
      <c r="Z1531" s="67">
        <v>0</v>
      </c>
      <c r="AA1531" s="67">
        <v>0</v>
      </c>
      <c r="AB1531" s="68">
        <v>0</v>
      </c>
      <c r="AC1531" s="68">
        <f t="shared" ref="AC1531" si="5196">+Y1531+AB1531</f>
        <v>0</v>
      </c>
      <c r="AD1531" s="67">
        <f>J1531+Q1531-T1531</f>
        <v>0</v>
      </c>
      <c r="AE1531" s="67">
        <f>K1531+R1531-U1531</f>
        <v>0</v>
      </c>
      <c r="AF1531" s="68">
        <f t="shared" ref="AF1531" si="5197">AD1531+AE1531</f>
        <v>0</v>
      </c>
      <c r="AG1531" s="67" t="e">
        <f>M1531+#REF!-V1531</f>
        <v>#REF!</v>
      </c>
      <c r="AH1531" s="67" t="e">
        <f>N1531+S1531-#REF!</f>
        <v>#REF!</v>
      </c>
      <c r="AI1531" s="68" t="e">
        <f t="shared" ref="AI1531" si="5198">+AG1531+AH1531</f>
        <v>#REF!</v>
      </c>
      <c r="AJ1531" s="68" t="e">
        <f t="shared" ref="AJ1531" si="5199">+AF1531+AI1531</f>
        <v>#REF!</v>
      </c>
      <c r="AK1531" s="71">
        <v>0</v>
      </c>
      <c r="AL1531" s="71">
        <v>0</v>
      </c>
      <c r="AM1531" s="68">
        <f>AK1531+AL1531</f>
        <v>0</v>
      </c>
      <c r="AN1531" s="71">
        <v>0</v>
      </c>
      <c r="AO1531" s="71">
        <v>0</v>
      </c>
      <c r="AP1531" s="68">
        <f>+AN1531+AO1531</f>
        <v>0</v>
      </c>
      <c r="AQ1531" s="68">
        <f>+AM1531+AP1531</f>
        <v>0</v>
      </c>
      <c r="AR1531" s="71">
        <v>0</v>
      </c>
      <c r="AS1531" s="71">
        <v>0</v>
      </c>
      <c r="AT1531" s="68">
        <f>AR1531+AS1531</f>
        <v>0</v>
      </c>
      <c r="AU1531" s="71">
        <v>0</v>
      </c>
      <c r="AV1531" s="71">
        <v>0</v>
      </c>
      <c r="AW1531" s="68">
        <f>+AU1531+AV1531</f>
        <v>0</v>
      </c>
      <c r="AX1531" s="68">
        <f>+AT1531+AW1531</f>
        <v>0</v>
      </c>
      <c r="AY1531" s="71">
        <v>0</v>
      </c>
      <c r="AZ1531" s="71">
        <v>0</v>
      </c>
      <c r="BA1531" s="68">
        <f>AY1531+AZ1531</f>
        <v>0</v>
      </c>
      <c r="BB1531" s="71">
        <v>0</v>
      </c>
      <c r="BC1531" s="71">
        <v>0</v>
      </c>
      <c r="BD1531" s="68">
        <f>+BB1531+BC1531</f>
        <v>0</v>
      </c>
      <c r="BE1531" s="68">
        <f>+BA1531+BD1531</f>
        <v>0</v>
      </c>
      <c r="BF1531" s="67">
        <f t="shared" ref="BF1531:BG1531" si="5200">AD1531-AK1531-AR1531-AY1531</f>
        <v>0</v>
      </c>
      <c r="BG1531" s="67">
        <f t="shared" si="5200"/>
        <v>0</v>
      </c>
      <c r="BH1531" s="68">
        <f t="shared" ref="BH1531" si="5201">BF1531+BG1531</f>
        <v>0</v>
      </c>
      <c r="BI1531" s="67" t="e">
        <f t="shared" ref="BI1531" si="5202">AG1531-AN1531-AU1531-BB1531</f>
        <v>#REF!</v>
      </c>
      <c r="BJ1531" s="67" t="e">
        <f t="shared" ref="BJ1531" si="5203">AH1531-AO1531-AV1531-BC1531</f>
        <v>#REF!</v>
      </c>
      <c r="BK1531" s="67" t="e">
        <f t="shared" ref="BK1531" si="5204">AI1531-AP1531-AW1531-BD1531</f>
        <v>#REF!</v>
      </c>
      <c r="BL1531" s="67" t="e">
        <f t="shared" si="5176"/>
        <v>#REF!</v>
      </c>
      <c r="BM1531" s="305">
        <v>0</v>
      </c>
      <c r="BN1531" s="305">
        <v>0</v>
      </c>
      <c r="BO1531" s="306"/>
      <c r="BP1531" s="306"/>
      <c r="BQ1531" s="305">
        <v>0</v>
      </c>
      <c r="BR1531" s="305">
        <v>0</v>
      </c>
      <c r="BS1531" s="114" t="s">
        <v>208</v>
      </c>
      <c r="BT1531" s="77"/>
    </row>
    <row r="1532" spans="1:72" s="78" customFormat="1" ht="36.75" hidden="1" customHeight="1">
      <c r="A1532" s="77"/>
      <c r="B1532" s="53">
        <v>2014</v>
      </c>
      <c r="C1532" s="54">
        <v>8317</v>
      </c>
      <c r="D1532" s="53">
        <v>7</v>
      </c>
      <c r="E1532" s="53">
        <v>5000</v>
      </c>
      <c r="F1532" s="53">
        <v>5900</v>
      </c>
      <c r="G1532" s="53"/>
      <c r="H1532" s="53"/>
      <c r="I1532" s="55" t="s">
        <v>366</v>
      </c>
      <c r="J1532" s="56">
        <f>J1533+J1535</f>
        <v>0</v>
      </c>
      <c r="K1532" s="56">
        <f t="shared" ref="K1532:P1532" si="5205">K1533+K1535</f>
        <v>0</v>
      </c>
      <c r="L1532" s="56">
        <f t="shared" si="5205"/>
        <v>0</v>
      </c>
      <c r="M1532" s="56">
        <f t="shared" si="5205"/>
        <v>0</v>
      </c>
      <c r="N1532" s="56">
        <f t="shared" si="5205"/>
        <v>0</v>
      </c>
      <c r="O1532" s="56">
        <f t="shared" si="5205"/>
        <v>0</v>
      </c>
      <c r="P1532" s="56">
        <f t="shared" si="5205"/>
        <v>0</v>
      </c>
      <c r="Q1532" s="56">
        <f>Q1533+Q1535</f>
        <v>0</v>
      </c>
      <c r="R1532" s="56">
        <f t="shared" ref="R1532:S1532" si="5206">R1533+R1535</f>
        <v>0</v>
      </c>
      <c r="S1532" s="56">
        <f t="shared" si="5206"/>
        <v>0</v>
      </c>
      <c r="T1532" s="56">
        <f>T1533+T1535</f>
        <v>0</v>
      </c>
      <c r="U1532" s="56">
        <f t="shared" ref="U1532:V1532" si="5207">U1533+U1535</f>
        <v>0</v>
      </c>
      <c r="V1532" s="56">
        <f t="shared" si="5207"/>
        <v>0</v>
      </c>
      <c r="W1532" s="56">
        <v>0</v>
      </c>
      <c r="X1532" s="56">
        <v>0</v>
      </c>
      <c r="Y1532" s="56">
        <v>0</v>
      </c>
      <c r="Z1532" s="56">
        <v>0</v>
      </c>
      <c r="AA1532" s="56">
        <v>0</v>
      </c>
      <c r="AB1532" s="56">
        <v>0</v>
      </c>
      <c r="AC1532" s="56">
        <f t="shared" ref="AC1532" si="5208">AC1533+AC1535</f>
        <v>0</v>
      </c>
      <c r="AD1532" s="56">
        <f>AD1533+AD1535</f>
        <v>0</v>
      </c>
      <c r="AE1532" s="56">
        <f t="shared" ref="AE1532:AJ1532" si="5209">AE1533+AE1535</f>
        <v>0</v>
      </c>
      <c r="AF1532" s="56">
        <f t="shared" si="5209"/>
        <v>0</v>
      </c>
      <c r="AG1532" s="56" t="e">
        <f t="shared" si="5209"/>
        <v>#REF!</v>
      </c>
      <c r="AH1532" s="56" t="e">
        <f t="shared" si="5209"/>
        <v>#REF!</v>
      </c>
      <c r="AI1532" s="56" t="e">
        <f t="shared" si="5209"/>
        <v>#REF!</v>
      </c>
      <c r="AJ1532" s="56" t="e">
        <f t="shared" si="5209"/>
        <v>#REF!</v>
      </c>
      <c r="AK1532" s="56">
        <f>AK1533+AK1535</f>
        <v>0</v>
      </c>
      <c r="AL1532" s="56">
        <f t="shared" ref="AL1532:AQ1532" si="5210">AL1533+AL1535</f>
        <v>0</v>
      </c>
      <c r="AM1532" s="56">
        <f t="shared" si="5210"/>
        <v>0</v>
      </c>
      <c r="AN1532" s="56">
        <f t="shared" si="5210"/>
        <v>0</v>
      </c>
      <c r="AO1532" s="56">
        <f t="shared" si="5210"/>
        <v>0</v>
      </c>
      <c r="AP1532" s="56">
        <f t="shared" si="5210"/>
        <v>0</v>
      </c>
      <c r="AQ1532" s="56">
        <f t="shared" si="5210"/>
        <v>0</v>
      </c>
      <c r="AR1532" s="56">
        <f>AR1533+AR1535</f>
        <v>0</v>
      </c>
      <c r="AS1532" s="56">
        <f t="shared" ref="AS1532:AX1532" si="5211">AS1533+AS1535</f>
        <v>0</v>
      </c>
      <c r="AT1532" s="56">
        <f t="shared" si="5211"/>
        <v>0</v>
      </c>
      <c r="AU1532" s="56">
        <f t="shared" si="5211"/>
        <v>0</v>
      </c>
      <c r="AV1532" s="56">
        <f t="shared" si="5211"/>
        <v>0</v>
      </c>
      <c r="AW1532" s="56">
        <f t="shared" si="5211"/>
        <v>0</v>
      </c>
      <c r="AX1532" s="56">
        <f t="shared" si="5211"/>
        <v>0</v>
      </c>
      <c r="AY1532" s="56">
        <f>AY1533+AY1535</f>
        <v>0</v>
      </c>
      <c r="AZ1532" s="56">
        <f t="shared" ref="AZ1532:BE1532" si="5212">AZ1533+AZ1535</f>
        <v>0</v>
      </c>
      <c r="BA1532" s="56">
        <f t="shared" si="5212"/>
        <v>0</v>
      </c>
      <c r="BB1532" s="56">
        <f t="shared" si="5212"/>
        <v>0</v>
      </c>
      <c r="BC1532" s="56">
        <f t="shared" si="5212"/>
        <v>0</v>
      </c>
      <c r="BD1532" s="56">
        <f t="shared" si="5212"/>
        <v>0</v>
      </c>
      <c r="BE1532" s="56">
        <f t="shared" si="5212"/>
        <v>0</v>
      </c>
      <c r="BF1532" s="56">
        <f>BF1533+BF1535</f>
        <v>0</v>
      </c>
      <c r="BG1532" s="56">
        <f t="shared" ref="BG1532:BI1532" si="5213">BG1533+BG1535</f>
        <v>0</v>
      </c>
      <c r="BH1532" s="56">
        <f t="shared" si="5213"/>
        <v>0</v>
      </c>
      <c r="BI1532" s="56" t="e">
        <f t="shared" si="5213"/>
        <v>#REF!</v>
      </c>
      <c r="BJ1532" s="56" t="e">
        <f t="shared" ref="BJ1532:BK1532" si="5214">BJ1533+BJ1535</f>
        <v>#REF!</v>
      </c>
      <c r="BK1532" s="56" t="e">
        <f t="shared" si="5214"/>
        <v>#REF!</v>
      </c>
      <c r="BL1532" s="56" t="e">
        <f t="shared" si="5176"/>
        <v>#REF!</v>
      </c>
      <c r="BM1532" s="303"/>
      <c r="BN1532" s="303"/>
      <c r="BO1532" s="303"/>
      <c r="BP1532" s="303"/>
      <c r="BQ1532" s="303"/>
      <c r="BR1532" s="303"/>
      <c r="BS1532" s="58"/>
      <c r="BT1532" s="77"/>
    </row>
    <row r="1533" spans="1:72" s="79" customFormat="1" ht="36.75" hidden="1" customHeight="1">
      <c r="A1533" s="77"/>
      <c r="B1533" s="59">
        <v>2014</v>
      </c>
      <c r="C1533" s="60">
        <v>8317</v>
      </c>
      <c r="D1533" s="59">
        <v>7</v>
      </c>
      <c r="E1533" s="59">
        <v>5000</v>
      </c>
      <c r="F1533" s="59">
        <v>5900</v>
      </c>
      <c r="G1533" s="59">
        <v>591</v>
      </c>
      <c r="H1533" s="59"/>
      <c r="I1533" s="61" t="s">
        <v>188</v>
      </c>
      <c r="J1533" s="62">
        <f>J1534</f>
        <v>0</v>
      </c>
      <c r="K1533" s="62">
        <f t="shared" ref="K1533:P1533" si="5215">K1534</f>
        <v>0</v>
      </c>
      <c r="L1533" s="62">
        <f t="shared" si="5215"/>
        <v>0</v>
      </c>
      <c r="M1533" s="62">
        <f t="shared" si="5215"/>
        <v>0</v>
      </c>
      <c r="N1533" s="62">
        <f t="shared" si="5215"/>
        <v>0</v>
      </c>
      <c r="O1533" s="62">
        <f t="shared" si="5215"/>
        <v>0</v>
      </c>
      <c r="P1533" s="62">
        <f t="shared" si="5215"/>
        <v>0</v>
      </c>
      <c r="Q1533" s="62">
        <f>Q1534</f>
        <v>0</v>
      </c>
      <c r="R1533" s="62">
        <f t="shared" ref="R1533:V1533" si="5216">R1534</f>
        <v>0</v>
      </c>
      <c r="S1533" s="62">
        <f t="shared" si="5216"/>
        <v>0</v>
      </c>
      <c r="T1533" s="62">
        <f>T1534</f>
        <v>0</v>
      </c>
      <c r="U1533" s="62">
        <f t="shared" si="5216"/>
        <v>0</v>
      </c>
      <c r="V1533" s="62">
        <f t="shared" si="5216"/>
        <v>0</v>
      </c>
      <c r="W1533" s="62">
        <v>0</v>
      </c>
      <c r="X1533" s="62">
        <v>0</v>
      </c>
      <c r="Y1533" s="62">
        <v>0</v>
      </c>
      <c r="Z1533" s="62">
        <v>0</v>
      </c>
      <c r="AA1533" s="62">
        <v>0</v>
      </c>
      <c r="AB1533" s="62">
        <v>0</v>
      </c>
      <c r="AC1533" s="62">
        <f t="shared" ref="AC1533" si="5217">AC1534</f>
        <v>0</v>
      </c>
      <c r="AD1533" s="62">
        <f>AD1534</f>
        <v>0</v>
      </c>
      <c r="AE1533" s="62">
        <f t="shared" ref="AE1533:AJ1533" si="5218">AE1534</f>
        <v>0</v>
      </c>
      <c r="AF1533" s="62">
        <f t="shared" si="5218"/>
        <v>0</v>
      </c>
      <c r="AG1533" s="62" t="e">
        <f t="shared" si="5218"/>
        <v>#REF!</v>
      </c>
      <c r="AH1533" s="62" t="e">
        <f t="shared" si="5218"/>
        <v>#REF!</v>
      </c>
      <c r="AI1533" s="62" t="e">
        <f t="shared" si="5218"/>
        <v>#REF!</v>
      </c>
      <c r="AJ1533" s="62" t="e">
        <f t="shared" si="5218"/>
        <v>#REF!</v>
      </c>
      <c r="AK1533" s="62">
        <f>AK1534</f>
        <v>0</v>
      </c>
      <c r="AL1533" s="62">
        <f t="shared" ref="AL1533:BK1533" si="5219">AL1534</f>
        <v>0</v>
      </c>
      <c r="AM1533" s="62">
        <f t="shared" si="5219"/>
        <v>0</v>
      </c>
      <c r="AN1533" s="62">
        <f t="shared" si="5219"/>
        <v>0</v>
      </c>
      <c r="AO1533" s="62">
        <f t="shared" si="5219"/>
        <v>0</v>
      </c>
      <c r="AP1533" s="62">
        <f t="shared" si="5219"/>
        <v>0</v>
      </c>
      <c r="AQ1533" s="62">
        <f t="shared" si="5219"/>
        <v>0</v>
      </c>
      <c r="AR1533" s="62">
        <f>AR1534</f>
        <v>0</v>
      </c>
      <c r="AS1533" s="62">
        <f t="shared" si="5219"/>
        <v>0</v>
      </c>
      <c r="AT1533" s="62">
        <f t="shared" si="5219"/>
        <v>0</v>
      </c>
      <c r="AU1533" s="62">
        <f t="shared" si="5219"/>
        <v>0</v>
      </c>
      <c r="AV1533" s="62">
        <f t="shared" si="5219"/>
        <v>0</v>
      </c>
      <c r="AW1533" s="62">
        <f t="shared" si="5219"/>
        <v>0</v>
      </c>
      <c r="AX1533" s="62">
        <f t="shared" si="5219"/>
        <v>0</v>
      </c>
      <c r="AY1533" s="62">
        <f>AY1534</f>
        <v>0</v>
      </c>
      <c r="AZ1533" s="62">
        <f t="shared" si="5219"/>
        <v>0</v>
      </c>
      <c r="BA1533" s="62">
        <f t="shared" si="5219"/>
        <v>0</v>
      </c>
      <c r="BB1533" s="62">
        <f t="shared" si="5219"/>
        <v>0</v>
      </c>
      <c r="BC1533" s="62">
        <f t="shared" si="5219"/>
        <v>0</v>
      </c>
      <c r="BD1533" s="62">
        <f t="shared" si="5219"/>
        <v>0</v>
      </c>
      <c r="BE1533" s="62">
        <f t="shared" si="5219"/>
        <v>0</v>
      </c>
      <c r="BF1533" s="62">
        <f>BF1534</f>
        <v>0</v>
      </c>
      <c r="BG1533" s="62">
        <f t="shared" si="5219"/>
        <v>0</v>
      </c>
      <c r="BH1533" s="62">
        <f t="shared" si="5219"/>
        <v>0</v>
      </c>
      <c r="BI1533" s="62" t="e">
        <f t="shared" si="5219"/>
        <v>#REF!</v>
      </c>
      <c r="BJ1533" s="62" t="e">
        <f t="shared" si="5219"/>
        <v>#REF!</v>
      </c>
      <c r="BK1533" s="62" t="e">
        <f t="shared" si="5219"/>
        <v>#REF!</v>
      </c>
      <c r="BL1533" s="62" t="e">
        <f t="shared" si="5176"/>
        <v>#REF!</v>
      </c>
      <c r="BM1533" s="304"/>
      <c r="BN1533" s="304"/>
      <c r="BO1533" s="304"/>
      <c r="BP1533" s="304"/>
      <c r="BQ1533" s="304"/>
      <c r="BR1533" s="304"/>
      <c r="BS1533" s="64"/>
      <c r="BT1533" s="77"/>
    </row>
    <row r="1534" spans="1:72" s="46" customFormat="1" ht="36.75" hidden="1" customHeight="1">
      <c r="A1534" s="77"/>
      <c r="B1534" s="104">
        <v>2014</v>
      </c>
      <c r="C1534" s="105">
        <v>8317</v>
      </c>
      <c r="D1534" s="104">
        <v>7</v>
      </c>
      <c r="E1534" s="104">
        <v>5000</v>
      </c>
      <c r="F1534" s="104">
        <v>5900</v>
      </c>
      <c r="G1534" s="104">
        <v>591</v>
      </c>
      <c r="H1534" s="104">
        <v>1</v>
      </c>
      <c r="I1534" s="66" t="s">
        <v>188</v>
      </c>
      <c r="J1534" s="67">
        <v>0</v>
      </c>
      <c r="K1534" s="67">
        <v>0</v>
      </c>
      <c r="L1534" s="68">
        <f>J1534+K1534</f>
        <v>0</v>
      </c>
      <c r="M1534" s="67">
        <v>0</v>
      </c>
      <c r="N1534" s="67">
        <v>0</v>
      </c>
      <c r="O1534" s="68">
        <f>+M1534+N1534</f>
        <v>0</v>
      </c>
      <c r="P1534" s="68">
        <f>+L1534+O1534</f>
        <v>0</v>
      </c>
      <c r="Q1534" s="71">
        <v>0</v>
      </c>
      <c r="R1534" s="71">
        <v>0</v>
      </c>
      <c r="S1534" s="71">
        <v>0</v>
      </c>
      <c r="T1534" s="71">
        <v>0</v>
      </c>
      <c r="U1534" s="71">
        <v>0</v>
      </c>
      <c r="V1534" s="71">
        <v>0</v>
      </c>
      <c r="W1534" s="67">
        <v>0</v>
      </c>
      <c r="X1534" s="67">
        <v>0</v>
      </c>
      <c r="Y1534" s="68">
        <v>0</v>
      </c>
      <c r="Z1534" s="67">
        <v>0</v>
      </c>
      <c r="AA1534" s="67">
        <v>0</v>
      </c>
      <c r="AB1534" s="68">
        <v>0</v>
      </c>
      <c r="AC1534" s="68">
        <f t="shared" ref="AC1534" si="5220">+Y1534+AB1534</f>
        <v>0</v>
      </c>
      <c r="AD1534" s="67">
        <f>J1534+Q1534-T1534</f>
        <v>0</v>
      </c>
      <c r="AE1534" s="67">
        <f>K1534+R1534-U1534</f>
        <v>0</v>
      </c>
      <c r="AF1534" s="68">
        <f t="shared" ref="AF1534" si="5221">AD1534+AE1534</f>
        <v>0</v>
      </c>
      <c r="AG1534" s="67" t="e">
        <f>M1534+#REF!-V1534</f>
        <v>#REF!</v>
      </c>
      <c r="AH1534" s="67" t="e">
        <f>N1534+S1534-#REF!</f>
        <v>#REF!</v>
      </c>
      <c r="AI1534" s="68" t="e">
        <f t="shared" ref="AI1534" si="5222">+AG1534+AH1534</f>
        <v>#REF!</v>
      </c>
      <c r="AJ1534" s="68" t="e">
        <f t="shared" ref="AJ1534" si="5223">+AF1534+AI1534</f>
        <v>#REF!</v>
      </c>
      <c r="AK1534" s="71">
        <v>0</v>
      </c>
      <c r="AL1534" s="71">
        <v>0</v>
      </c>
      <c r="AM1534" s="68">
        <f>AK1534+AL1534</f>
        <v>0</v>
      </c>
      <c r="AN1534" s="71">
        <v>0</v>
      </c>
      <c r="AO1534" s="71">
        <v>0</v>
      </c>
      <c r="AP1534" s="68">
        <f>+AN1534+AO1534</f>
        <v>0</v>
      </c>
      <c r="AQ1534" s="68">
        <f>+AM1534+AP1534</f>
        <v>0</v>
      </c>
      <c r="AR1534" s="71">
        <v>0</v>
      </c>
      <c r="AS1534" s="71">
        <v>0</v>
      </c>
      <c r="AT1534" s="68">
        <f>AR1534+AS1534</f>
        <v>0</v>
      </c>
      <c r="AU1534" s="71">
        <v>0</v>
      </c>
      <c r="AV1534" s="71">
        <v>0</v>
      </c>
      <c r="AW1534" s="68">
        <f>+AU1534+AV1534</f>
        <v>0</v>
      </c>
      <c r="AX1534" s="68">
        <f>+AT1534+AW1534</f>
        <v>0</v>
      </c>
      <c r="AY1534" s="71">
        <v>0</v>
      </c>
      <c r="AZ1534" s="71">
        <v>0</v>
      </c>
      <c r="BA1534" s="68">
        <f>AY1534+AZ1534</f>
        <v>0</v>
      </c>
      <c r="BB1534" s="71">
        <v>0</v>
      </c>
      <c r="BC1534" s="71">
        <v>0</v>
      </c>
      <c r="BD1534" s="68">
        <f>+BB1534+BC1534</f>
        <v>0</v>
      </c>
      <c r="BE1534" s="68">
        <f>+BA1534+BD1534</f>
        <v>0</v>
      </c>
      <c r="BF1534" s="67">
        <f t="shared" ref="BF1534:BG1534" si="5224">AD1534-AK1534-AR1534-AY1534</f>
        <v>0</v>
      </c>
      <c r="BG1534" s="67">
        <f t="shared" si="5224"/>
        <v>0</v>
      </c>
      <c r="BH1534" s="68">
        <f t="shared" ref="BH1534" si="5225">BF1534+BG1534</f>
        <v>0</v>
      </c>
      <c r="BI1534" s="67" t="e">
        <f t="shared" ref="BI1534" si="5226">AG1534-AN1534-AU1534-BB1534</f>
        <v>#REF!</v>
      </c>
      <c r="BJ1534" s="67" t="e">
        <f t="shared" ref="BJ1534" si="5227">AH1534-AO1534-AV1534-BC1534</f>
        <v>#REF!</v>
      </c>
      <c r="BK1534" s="67" t="e">
        <f t="shared" ref="BK1534" si="5228">AI1534-AP1534-AW1534-BD1534</f>
        <v>#REF!</v>
      </c>
      <c r="BL1534" s="67" t="e">
        <f t="shared" si="5176"/>
        <v>#REF!</v>
      </c>
      <c r="BM1534" s="305">
        <v>0</v>
      </c>
      <c r="BN1534" s="305">
        <v>0</v>
      </c>
      <c r="BO1534" s="306"/>
      <c r="BP1534" s="306"/>
      <c r="BQ1534" s="305">
        <v>0</v>
      </c>
      <c r="BR1534" s="305">
        <v>0</v>
      </c>
      <c r="BS1534" s="114" t="s">
        <v>208</v>
      </c>
      <c r="BT1534" s="77"/>
    </row>
    <row r="1535" spans="1:72" s="79" customFormat="1" hidden="1">
      <c r="A1535" s="77"/>
      <c r="B1535" s="59">
        <v>2014</v>
      </c>
      <c r="C1535" s="60">
        <v>8317</v>
      </c>
      <c r="D1535" s="59">
        <v>7</v>
      </c>
      <c r="E1535" s="59">
        <v>5000</v>
      </c>
      <c r="F1535" s="59">
        <v>5900</v>
      </c>
      <c r="G1535" s="59">
        <v>597</v>
      </c>
      <c r="H1535" s="59"/>
      <c r="I1535" s="61" t="s">
        <v>367</v>
      </c>
      <c r="J1535" s="62">
        <f>J1536</f>
        <v>0</v>
      </c>
      <c r="K1535" s="62">
        <f t="shared" ref="K1535:P1535" si="5229">K1536</f>
        <v>0</v>
      </c>
      <c r="L1535" s="62">
        <f t="shared" si="5229"/>
        <v>0</v>
      </c>
      <c r="M1535" s="62">
        <f t="shared" si="5229"/>
        <v>0</v>
      </c>
      <c r="N1535" s="62">
        <f t="shared" si="5229"/>
        <v>0</v>
      </c>
      <c r="O1535" s="62">
        <f t="shared" si="5229"/>
        <v>0</v>
      </c>
      <c r="P1535" s="62">
        <f t="shared" si="5229"/>
        <v>0</v>
      </c>
      <c r="Q1535" s="62">
        <f>Q1536</f>
        <v>0</v>
      </c>
      <c r="R1535" s="62">
        <f t="shared" ref="R1535:V1535" si="5230">R1536</f>
        <v>0</v>
      </c>
      <c r="S1535" s="62">
        <f t="shared" si="5230"/>
        <v>0</v>
      </c>
      <c r="T1535" s="62">
        <f>T1536</f>
        <v>0</v>
      </c>
      <c r="U1535" s="62">
        <f t="shared" si="5230"/>
        <v>0</v>
      </c>
      <c r="V1535" s="62">
        <f t="shared" si="5230"/>
        <v>0</v>
      </c>
      <c r="W1535" s="62">
        <v>0</v>
      </c>
      <c r="X1535" s="62">
        <v>0</v>
      </c>
      <c r="Y1535" s="62">
        <v>0</v>
      </c>
      <c r="Z1535" s="62">
        <v>0</v>
      </c>
      <c r="AA1535" s="62">
        <v>0</v>
      </c>
      <c r="AB1535" s="62">
        <v>0</v>
      </c>
      <c r="AC1535" s="62">
        <f t="shared" ref="AC1535" si="5231">AC1536</f>
        <v>0</v>
      </c>
      <c r="AD1535" s="62">
        <f>AD1536</f>
        <v>0</v>
      </c>
      <c r="AE1535" s="62">
        <f t="shared" ref="AE1535:AJ1535" si="5232">AE1536</f>
        <v>0</v>
      </c>
      <c r="AF1535" s="62">
        <f t="shared" si="5232"/>
        <v>0</v>
      </c>
      <c r="AG1535" s="62" t="e">
        <f t="shared" si="5232"/>
        <v>#REF!</v>
      </c>
      <c r="AH1535" s="62" t="e">
        <f t="shared" si="5232"/>
        <v>#REF!</v>
      </c>
      <c r="AI1535" s="62" t="e">
        <f t="shared" si="5232"/>
        <v>#REF!</v>
      </c>
      <c r="AJ1535" s="62" t="e">
        <f t="shared" si="5232"/>
        <v>#REF!</v>
      </c>
      <c r="AK1535" s="62">
        <f>AK1536</f>
        <v>0</v>
      </c>
      <c r="AL1535" s="62">
        <f t="shared" ref="AL1535:BK1535" si="5233">AL1536</f>
        <v>0</v>
      </c>
      <c r="AM1535" s="62">
        <f t="shared" si="5233"/>
        <v>0</v>
      </c>
      <c r="AN1535" s="62">
        <f t="shared" si="5233"/>
        <v>0</v>
      </c>
      <c r="AO1535" s="62">
        <f t="shared" si="5233"/>
        <v>0</v>
      </c>
      <c r="AP1535" s="62">
        <f t="shared" si="5233"/>
        <v>0</v>
      </c>
      <c r="AQ1535" s="62">
        <f t="shared" si="5233"/>
        <v>0</v>
      </c>
      <c r="AR1535" s="62">
        <f>AR1536</f>
        <v>0</v>
      </c>
      <c r="AS1535" s="62">
        <f t="shared" si="5233"/>
        <v>0</v>
      </c>
      <c r="AT1535" s="62">
        <f t="shared" si="5233"/>
        <v>0</v>
      </c>
      <c r="AU1535" s="62">
        <f t="shared" si="5233"/>
        <v>0</v>
      </c>
      <c r="AV1535" s="62">
        <f t="shared" si="5233"/>
        <v>0</v>
      </c>
      <c r="AW1535" s="62">
        <f t="shared" si="5233"/>
        <v>0</v>
      </c>
      <c r="AX1535" s="62">
        <f t="shared" si="5233"/>
        <v>0</v>
      </c>
      <c r="AY1535" s="62">
        <f>AY1536</f>
        <v>0</v>
      </c>
      <c r="AZ1535" s="62">
        <f t="shared" si="5233"/>
        <v>0</v>
      </c>
      <c r="BA1535" s="62">
        <f t="shared" si="5233"/>
        <v>0</v>
      </c>
      <c r="BB1535" s="62">
        <f t="shared" si="5233"/>
        <v>0</v>
      </c>
      <c r="BC1535" s="62">
        <f t="shared" si="5233"/>
        <v>0</v>
      </c>
      <c r="BD1535" s="62">
        <f t="shared" si="5233"/>
        <v>0</v>
      </c>
      <c r="BE1535" s="62">
        <f t="shared" si="5233"/>
        <v>0</v>
      </c>
      <c r="BF1535" s="62">
        <f>BF1536</f>
        <v>0</v>
      </c>
      <c r="BG1535" s="62">
        <f t="shared" si="5233"/>
        <v>0</v>
      </c>
      <c r="BH1535" s="62">
        <f t="shared" si="5233"/>
        <v>0</v>
      </c>
      <c r="BI1535" s="62" t="e">
        <f t="shared" si="5233"/>
        <v>#REF!</v>
      </c>
      <c r="BJ1535" s="62" t="e">
        <f t="shared" si="5233"/>
        <v>#REF!</v>
      </c>
      <c r="BK1535" s="62" t="e">
        <f t="shared" si="5233"/>
        <v>#REF!</v>
      </c>
      <c r="BL1535" s="62" t="e">
        <f t="shared" si="5176"/>
        <v>#REF!</v>
      </c>
      <c r="BM1535" s="304"/>
      <c r="BN1535" s="304"/>
      <c r="BO1535" s="304"/>
      <c r="BP1535" s="304"/>
      <c r="BQ1535" s="304"/>
      <c r="BR1535" s="304"/>
      <c r="BS1535" s="64"/>
      <c r="BT1535" s="77"/>
    </row>
    <row r="1536" spans="1:72" s="46" customFormat="1" ht="36.75" hidden="1" customHeight="1">
      <c r="A1536" s="77"/>
      <c r="B1536" s="104">
        <v>2014</v>
      </c>
      <c r="C1536" s="105">
        <v>8317</v>
      </c>
      <c r="D1536" s="104">
        <v>7</v>
      </c>
      <c r="E1536" s="104">
        <v>5000</v>
      </c>
      <c r="F1536" s="104">
        <v>5900</v>
      </c>
      <c r="G1536" s="104">
        <v>597</v>
      </c>
      <c r="H1536" s="104">
        <v>1</v>
      </c>
      <c r="I1536" s="66" t="s">
        <v>189</v>
      </c>
      <c r="J1536" s="67">
        <v>0</v>
      </c>
      <c r="K1536" s="67">
        <v>0</v>
      </c>
      <c r="L1536" s="68">
        <f>J1536+K1536</f>
        <v>0</v>
      </c>
      <c r="M1536" s="67">
        <v>0</v>
      </c>
      <c r="N1536" s="67">
        <v>0</v>
      </c>
      <c r="O1536" s="68">
        <f>+M1536+N1536</f>
        <v>0</v>
      </c>
      <c r="P1536" s="68">
        <f>+L1536+O1536</f>
        <v>0</v>
      </c>
      <c r="Q1536" s="71">
        <v>0</v>
      </c>
      <c r="R1536" s="71">
        <v>0</v>
      </c>
      <c r="S1536" s="71">
        <v>0</v>
      </c>
      <c r="T1536" s="71">
        <v>0</v>
      </c>
      <c r="U1536" s="71">
        <v>0</v>
      </c>
      <c r="V1536" s="71">
        <v>0</v>
      </c>
      <c r="W1536" s="67">
        <v>0</v>
      </c>
      <c r="X1536" s="67">
        <v>0</v>
      </c>
      <c r="Y1536" s="68">
        <v>0</v>
      </c>
      <c r="Z1536" s="67">
        <v>0</v>
      </c>
      <c r="AA1536" s="67">
        <v>0</v>
      </c>
      <c r="AB1536" s="68">
        <v>0</v>
      </c>
      <c r="AC1536" s="68">
        <f t="shared" ref="AC1536" si="5234">+Y1536+AB1536</f>
        <v>0</v>
      </c>
      <c r="AD1536" s="67">
        <f>J1536+Q1536-T1536</f>
        <v>0</v>
      </c>
      <c r="AE1536" s="67">
        <f>K1536+R1536-U1536</f>
        <v>0</v>
      </c>
      <c r="AF1536" s="68">
        <f t="shared" ref="AF1536" si="5235">AD1536+AE1536</f>
        <v>0</v>
      </c>
      <c r="AG1536" s="67" t="e">
        <f>M1536+#REF!-V1536</f>
        <v>#REF!</v>
      </c>
      <c r="AH1536" s="67" t="e">
        <f>N1536+S1536-#REF!</f>
        <v>#REF!</v>
      </c>
      <c r="AI1536" s="68" t="e">
        <f t="shared" ref="AI1536" si="5236">+AG1536+AH1536</f>
        <v>#REF!</v>
      </c>
      <c r="AJ1536" s="68" t="e">
        <f t="shared" ref="AJ1536" si="5237">+AF1536+AI1536</f>
        <v>#REF!</v>
      </c>
      <c r="AK1536" s="71">
        <v>0</v>
      </c>
      <c r="AL1536" s="71">
        <v>0</v>
      </c>
      <c r="AM1536" s="68">
        <f>AK1536+AL1536</f>
        <v>0</v>
      </c>
      <c r="AN1536" s="71">
        <v>0</v>
      </c>
      <c r="AO1536" s="71">
        <v>0</v>
      </c>
      <c r="AP1536" s="68">
        <f>+AN1536+AO1536</f>
        <v>0</v>
      </c>
      <c r="AQ1536" s="68">
        <f>+AM1536+AP1536</f>
        <v>0</v>
      </c>
      <c r="AR1536" s="71">
        <v>0</v>
      </c>
      <c r="AS1536" s="71">
        <v>0</v>
      </c>
      <c r="AT1536" s="68">
        <f>AR1536+AS1536</f>
        <v>0</v>
      </c>
      <c r="AU1536" s="71">
        <v>0</v>
      </c>
      <c r="AV1536" s="71">
        <v>0</v>
      </c>
      <c r="AW1536" s="68">
        <f>+AU1536+AV1536</f>
        <v>0</v>
      </c>
      <c r="AX1536" s="68">
        <f>+AT1536+AW1536</f>
        <v>0</v>
      </c>
      <c r="AY1536" s="71">
        <v>0</v>
      </c>
      <c r="AZ1536" s="71">
        <v>0</v>
      </c>
      <c r="BA1536" s="68">
        <f>AY1536+AZ1536</f>
        <v>0</v>
      </c>
      <c r="BB1536" s="71">
        <v>0</v>
      </c>
      <c r="BC1536" s="71">
        <v>0</v>
      </c>
      <c r="BD1536" s="68">
        <f>+BB1536+BC1536</f>
        <v>0</v>
      </c>
      <c r="BE1536" s="68">
        <f>+BA1536+BD1536</f>
        <v>0</v>
      </c>
      <c r="BF1536" s="67">
        <f t="shared" ref="BF1536:BG1536" si="5238">AD1536-AK1536-AR1536-AY1536</f>
        <v>0</v>
      </c>
      <c r="BG1536" s="67">
        <f t="shared" si="5238"/>
        <v>0</v>
      </c>
      <c r="BH1536" s="68">
        <f t="shared" ref="BH1536" si="5239">BF1536+BG1536</f>
        <v>0</v>
      </c>
      <c r="BI1536" s="67" t="e">
        <f t="shared" ref="BI1536" si="5240">AG1536-AN1536-AU1536-BB1536</f>
        <v>#REF!</v>
      </c>
      <c r="BJ1536" s="67" t="e">
        <f t="shared" ref="BJ1536" si="5241">AH1536-AO1536-AV1536-BC1536</f>
        <v>#REF!</v>
      </c>
      <c r="BK1536" s="67" t="e">
        <f t="shared" ref="BK1536" si="5242">AI1536-AP1536-AW1536-BD1536</f>
        <v>#REF!</v>
      </c>
      <c r="BL1536" s="67" t="e">
        <f t="shared" si="5176"/>
        <v>#REF!</v>
      </c>
      <c r="BM1536" s="305">
        <v>0</v>
      </c>
      <c r="BN1536" s="305">
        <v>0</v>
      </c>
      <c r="BO1536" s="306"/>
      <c r="BP1536" s="306"/>
      <c r="BQ1536" s="305">
        <v>0</v>
      </c>
      <c r="BR1536" s="305">
        <v>0</v>
      </c>
      <c r="BS1536" s="114" t="s">
        <v>208</v>
      </c>
      <c r="BT1536" s="77"/>
    </row>
    <row r="1537" spans="1:72" s="75" customFormat="1" ht="36.75" customHeight="1">
      <c r="A1537" s="77"/>
      <c r="B1537" s="47">
        <v>2014</v>
      </c>
      <c r="C1537" s="48">
        <v>8317</v>
      </c>
      <c r="D1537" s="47">
        <v>7</v>
      </c>
      <c r="E1537" s="47">
        <v>6000</v>
      </c>
      <c r="F1537" s="47"/>
      <c r="G1537" s="47"/>
      <c r="H1537" s="47"/>
      <c r="I1537" s="49" t="s">
        <v>369</v>
      </c>
      <c r="J1537" s="50">
        <f>J1538</f>
        <v>15034810.279999999</v>
      </c>
      <c r="K1537" s="50">
        <f t="shared" ref="K1537:P1537" si="5243">K1538</f>
        <v>0</v>
      </c>
      <c r="L1537" s="50">
        <f t="shared" si="5243"/>
        <v>15034810.279999999</v>
      </c>
      <c r="M1537" s="50">
        <f t="shared" si="5243"/>
        <v>0</v>
      </c>
      <c r="N1537" s="50">
        <f t="shared" si="5243"/>
        <v>0</v>
      </c>
      <c r="O1537" s="50">
        <f t="shared" si="5243"/>
        <v>0</v>
      </c>
      <c r="P1537" s="50">
        <f t="shared" si="5243"/>
        <v>15034810.279999999</v>
      </c>
      <c r="Q1537" s="50">
        <f>Q1538</f>
        <v>0</v>
      </c>
      <c r="R1537" s="50">
        <f t="shared" ref="R1537:V1537" si="5244">R1538</f>
        <v>0</v>
      </c>
      <c r="S1537" s="50">
        <f t="shared" si="5244"/>
        <v>0</v>
      </c>
      <c r="T1537" s="50">
        <f>T1538</f>
        <v>0</v>
      </c>
      <c r="U1537" s="50">
        <f t="shared" si="5244"/>
        <v>0</v>
      </c>
      <c r="V1537" s="50">
        <f t="shared" si="5244"/>
        <v>0</v>
      </c>
      <c r="W1537" s="50">
        <v>0</v>
      </c>
      <c r="X1537" s="50">
        <v>0</v>
      </c>
      <c r="Y1537" s="50">
        <v>0</v>
      </c>
      <c r="Z1537" s="50">
        <v>0</v>
      </c>
      <c r="AA1537" s="50">
        <v>0</v>
      </c>
      <c r="AB1537" s="50">
        <v>0</v>
      </c>
      <c r="AC1537" s="50">
        <f t="shared" ref="AC1537" si="5245">AC1538</f>
        <v>0</v>
      </c>
      <c r="AD1537" s="50">
        <f>AD1538</f>
        <v>15034810.279999999</v>
      </c>
      <c r="AE1537" s="50">
        <f t="shared" ref="AE1537:AJ1537" si="5246">AE1538</f>
        <v>0</v>
      </c>
      <c r="AF1537" s="50">
        <f t="shared" si="5246"/>
        <v>15034810.279999999</v>
      </c>
      <c r="AG1537" s="50">
        <f t="shared" si="5246"/>
        <v>0</v>
      </c>
      <c r="AH1537" s="50">
        <f t="shared" si="5246"/>
        <v>0</v>
      </c>
      <c r="AI1537" s="50">
        <f t="shared" si="5246"/>
        <v>0</v>
      </c>
      <c r="AJ1537" s="50">
        <f t="shared" si="5246"/>
        <v>15034810.279999999</v>
      </c>
      <c r="AK1537" s="50">
        <f>AK1538</f>
        <v>0</v>
      </c>
      <c r="AL1537" s="50">
        <f t="shared" ref="AL1537:BK1537" si="5247">AL1538</f>
        <v>0</v>
      </c>
      <c r="AM1537" s="50">
        <f t="shared" si="5247"/>
        <v>0</v>
      </c>
      <c r="AN1537" s="50">
        <f t="shared" si="5247"/>
        <v>0</v>
      </c>
      <c r="AO1537" s="50">
        <f t="shared" si="5247"/>
        <v>0</v>
      </c>
      <c r="AP1537" s="50">
        <f t="shared" si="5247"/>
        <v>0</v>
      </c>
      <c r="AQ1537" s="50">
        <f t="shared" si="5247"/>
        <v>0</v>
      </c>
      <c r="AR1537" s="50">
        <f>AR1538</f>
        <v>0</v>
      </c>
      <c r="AS1537" s="50">
        <f t="shared" si="5247"/>
        <v>0</v>
      </c>
      <c r="AT1537" s="50">
        <f t="shared" si="5247"/>
        <v>0</v>
      </c>
      <c r="AU1537" s="50">
        <f t="shared" si="5247"/>
        <v>0</v>
      </c>
      <c r="AV1537" s="50">
        <f t="shared" si="5247"/>
        <v>0</v>
      </c>
      <c r="AW1537" s="50">
        <f t="shared" si="5247"/>
        <v>0</v>
      </c>
      <c r="AX1537" s="50">
        <f t="shared" si="5247"/>
        <v>0</v>
      </c>
      <c r="AY1537" s="50">
        <f>AY1538</f>
        <v>0</v>
      </c>
      <c r="AZ1537" s="50">
        <f t="shared" si="5247"/>
        <v>0</v>
      </c>
      <c r="BA1537" s="50">
        <f t="shared" si="5247"/>
        <v>0</v>
      </c>
      <c r="BB1537" s="50">
        <f t="shared" si="5247"/>
        <v>0</v>
      </c>
      <c r="BC1537" s="50">
        <f t="shared" si="5247"/>
        <v>0</v>
      </c>
      <c r="BD1537" s="50">
        <f t="shared" si="5247"/>
        <v>0</v>
      </c>
      <c r="BE1537" s="50">
        <f t="shared" si="5247"/>
        <v>0</v>
      </c>
      <c r="BF1537" s="50">
        <f>BF1538</f>
        <v>15034810.279999999</v>
      </c>
      <c r="BG1537" s="50">
        <f t="shared" si="5247"/>
        <v>0</v>
      </c>
      <c r="BH1537" s="50">
        <f t="shared" si="5247"/>
        <v>15034810.279999999</v>
      </c>
      <c r="BI1537" s="50">
        <f t="shared" si="5247"/>
        <v>0</v>
      </c>
      <c r="BJ1537" s="50">
        <f t="shared" si="5247"/>
        <v>0</v>
      </c>
      <c r="BK1537" s="50">
        <f t="shared" si="5247"/>
        <v>0</v>
      </c>
      <c r="BL1537" s="50">
        <f t="shared" si="5176"/>
        <v>15034810.279999999</v>
      </c>
      <c r="BM1537" s="302"/>
      <c r="BN1537" s="302"/>
      <c r="BO1537" s="302"/>
      <c r="BP1537" s="302"/>
      <c r="BQ1537" s="302"/>
      <c r="BR1537" s="302"/>
      <c r="BS1537" s="76"/>
      <c r="BT1537" s="77"/>
    </row>
    <row r="1538" spans="1:72" s="78" customFormat="1" ht="36.75" customHeight="1">
      <c r="A1538" s="77"/>
      <c r="B1538" s="53">
        <v>2014</v>
      </c>
      <c r="C1538" s="54">
        <v>8317</v>
      </c>
      <c r="D1538" s="53">
        <v>7</v>
      </c>
      <c r="E1538" s="53">
        <v>6000</v>
      </c>
      <c r="F1538" s="53">
        <v>6200</v>
      </c>
      <c r="G1538" s="53"/>
      <c r="H1538" s="53"/>
      <c r="I1538" s="55" t="s">
        <v>370</v>
      </c>
      <c r="J1538" s="56">
        <f t="shared" ref="J1538:P1538" si="5248">J1539+J1557</f>
        <v>15034810.279999999</v>
      </c>
      <c r="K1538" s="56">
        <f t="shared" si="5248"/>
        <v>0</v>
      </c>
      <c r="L1538" s="56">
        <f t="shared" si="5248"/>
        <v>15034810.279999999</v>
      </c>
      <c r="M1538" s="56">
        <f t="shared" si="5248"/>
        <v>0</v>
      </c>
      <c r="N1538" s="56">
        <f t="shared" si="5248"/>
        <v>0</v>
      </c>
      <c r="O1538" s="56">
        <f t="shared" si="5248"/>
        <v>0</v>
      </c>
      <c r="P1538" s="56">
        <f t="shared" si="5248"/>
        <v>15034810.279999999</v>
      </c>
      <c r="Q1538" s="56">
        <f t="shared" ref="Q1538:S1538" si="5249">Q1539+Q1557</f>
        <v>0</v>
      </c>
      <c r="R1538" s="56">
        <f t="shared" si="5249"/>
        <v>0</v>
      </c>
      <c r="S1538" s="56">
        <f t="shared" si="5249"/>
        <v>0</v>
      </c>
      <c r="T1538" s="56">
        <f t="shared" ref="T1538:AC1538" si="5250">T1539+T1557</f>
        <v>0</v>
      </c>
      <c r="U1538" s="56">
        <f t="shared" si="5250"/>
        <v>0</v>
      </c>
      <c r="V1538" s="56">
        <f t="shared" si="5250"/>
        <v>0</v>
      </c>
      <c r="W1538" s="56">
        <v>0</v>
      </c>
      <c r="X1538" s="56">
        <v>0</v>
      </c>
      <c r="Y1538" s="56">
        <v>0</v>
      </c>
      <c r="Z1538" s="56">
        <v>0</v>
      </c>
      <c r="AA1538" s="56">
        <v>0</v>
      </c>
      <c r="AB1538" s="56">
        <v>0</v>
      </c>
      <c r="AC1538" s="56">
        <f t="shared" si="5250"/>
        <v>0</v>
      </c>
      <c r="AD1538" s="56">
        <f t="shared" ref="AD1538:BH1538" si="5251">AD1539+AD1557</f>
        <v>15034810.279999999</v>
      </c>
      <c r="AE1538" s="56">
        <f t="shared" si="5251"/>
        <v>0</v>
      </c>
      <c r="AF1538" s="56">
        <f t="shared" si="5251"/>
        <v>15034810.279999999</v>
      </c>
      <c r="AG1538" s="56">
        <f t="shared" si="5251"/>
        <v>0</v>
      </c>
      <c r="AH1538" s="56">
        <f t="shared" si="5251"/>
        <v>0</v>
      </c>
      <c r="AI1538" s="56">
        <f t="shared" si="5251"/>
        <v>0</v>
      </c>
      <c r="AJ1538" s="56">
        <f t="shared" si="5251"/>
        <v>15034810.279999999</v>
      </c>
      <c r="AK1538" s="56">
        <f t="shared" si="5251"/>
        <v>0</v>
      </c>
      <c r="AL1538" s="56">
        <f t="shared" si="5251"/>
        <v>0</v>
      </c>
      <c r="AM1538" s="56">
        <f t="shared" si="5251"/>
        <v>0</v>
      </c>
      <c r="AN1538" s="56">
        <f t="shared" si="5251"/>
        <v>0</v>
      </c>
      <c r="AO1538" s="56">
        <f t="shared" si="5251"/>
        <v>0</v>
      </c>
      <c r="AP1538" s="56">
        <f t="shared" si="5251"/>
        <v>0</v>
      </c>
      <c r="AQ1538" s="56">
        <f t="shared" si="5251"/>
        <v>0</v>
      </c>
      <c r="AR1538" s="56">
        <f t="shared" si="5251"/>
        <v>0</v>
      </c>
      <c r="AS1538" s="56">
        <f t="shared" si="5251"/>
        <v>0</v>
      </c>
      <c r="AT1538" s="56">
        <f t="shared" si="5251"/>
        <v>0</v>
      </c>
      <c r="AU1538" s="56">
        <f t="shared" si="5251"/>
        <v>0</v>
      </c>
      <c r="AV1538" s="56">
        <f t="shared" si="5251"/>
        <v>0</v>
      </c>
      <c r="AW1538" s="56">
        <f t="shared" si="5251"/>
        <v>0</v>
      </c>
      <c r="AX1538" s="56">
        <f t="shared" si="5251"/>
        <v>0</v>
      </c>
      <c r="AY1538" s="56">
        <f t="shared" si="5251"/>
        <v>0</v>
      </c>
      <c r="AZ1538" s="56">
        <f t="shared" si="5251"/>
        <v>0</v>
      </c>
      <c r="BA1538" s="56">
        <f t="shared" si="5251"/>
        <v>0</v>
      </c>
      <c r="BB1538" s="56">
        <f t="shared" si="5251"/>
        <v>0</v>
      </c>
      <c r="BC1538" s="56">
        <f t="shared" si="5251"/>
        <v>0</v>
      </c>
      <c r="BD1538" s="56">
        <f t="shared" si="5251"/>
        <v>0</v>
      </c>
      <c r="BE1538" s="56">
        <f t="shared" si="5251"/>
        <v>0</v>
      </c>
      <c r="BF1538" s="56">
        <f t="shared" si="5251"/>
        <v>15034810.279999999</v>
      </c>
      <c r="BG1538" s="56">
        <f t="shared" si="5251"/>
        <v>0</v>
      </c>
      <c r="BH1538" s="56">
        <f t="shared" si="5251"/>
        <v>15034810.279999999</v>
      </c>
      <c r="BI1538" s="56">
        <f>BI1539+BI1557</f>
        <v>0</v>
      </c>
      <c r="BJ1538" s="56">
        <f t="shared" ref="BJ1538:BK1538" si="5252">BJ1539+BJ1557</f>
        <v>0</v>
      </c>
      <c r="BK1538" s="56">
        <f t="shared" si="5252"/>
        <v>0</v>
      </c>
      <c r="BL1538" s="56">
        <f t="shared" si="5176"/>
        <v>15034810.279999999</v>
      </c>
      <c r="BM1538" s="303"/>
      <c r="BN1538" s="303"/>
      <c r="BO1538" s="303"/>
      <c r="BP1538" s="303"/>
      <c r="BQ1538" s="303"/>
      <c r="BR1538" s="303"/>
      <c r="BS1538" s="58"/>
      <c r="BT1538" s="77"/>
    </row>
    <row r="1539" spans="1:72" s="79" customFormat="1" ht="36.75" customHeight="1">
      <c r="A1539" s="77"/>
      <c r="B1539" s="59">
        <v>2014</v>
      </c>
      <c r="C1539" s="60">
        <v>8317</v>
      </c>
      <c r="D1539" s="59">
        <v>7</v>
      </c>
      <c r="E1539" s="59">
        <v>6000</v>
      </c>
      <c r="F1539" s="59">
        <v>6200</v>
      </c>
      <c r="G1539" s="59">
        <v>622</v>
      </c>
      <c r="H1539" s="59"/>
      <c r="I1539" s="61" t="s">
        <v>192</v>
      </c>
      <c r="J1539" s="62">
        <f>J1540+J1551</f>
        <v>13534810.279999999</v>
      </c>
      <c r="K1539" s="62">
        <f t="shared" ref="K1539:P1539" si="5253">K1540+K1551</f>
        <v>0</v>
      </c>
      <c r="L1539" s="62">
        <f t="shared" si="5253"/>
        <v>13534810.279999999</v>
      </c>
      <c r="M1539" s="62">
        <f t="shared" si="5253"/>
        <v>0</v>
      </c>
      <c r="N1539" s="62">
        <f t="shared" si="5253"/>
        <v>0</v>
      </c>
      <c r="O1539" s="62">
        <f t="shared" si="5253"/>
        <v>0</v>
      </c>
      <c r="P1539" s="62">
        <f t="shared" si="5253"/>
        <v>13534810.279999999</v>
      </c>
      <c r="Q1539" s="62">
        <f>Q1540+Q1551</f>
        <v>0</v>
      </c>
      <c r="R1539" s="62">
        <f t="shared" ref="R1539:S1539" si="5254">R1540+R1551</f>
        <v>0</v>
      </c>
      <c r="S1539" s="62">
        <f t="shared" si="5254"/>
        <v>0</v>
      </c>
      <c r="T1539" s="62">
        <f>T1540+T1551</f>
        <v>0</v>
      </c>
      <c r="U1539" s="62">
        <f t="shared" ref="U1539:V1539" si="5255">U1540+U1551</f>
        <v>0</v>
      </c>
      <c r="V1539" s="62">
        <f t="shared" si="5255"/>
        <v>0</v>
      </c>
      <c r="W1539" s="62">
        <v>0</v>
      </c>
      <c r="X1539" s="62">
        <v>0</v>
      </c>
      <c r="Y1539" s="62">
        <v>0</v>
      </c>
      <c r="Z1539" s="62">
        <v>0</v>
      </c>
      <c r="AA1539" s="62">
        <v>0</v>
      </c>
      <c r="AB1539" s="62">
        <v>0</v>
      </c>
      <c r="AC1539" s="62">
        <f t="shared" ref="AC1539" si="5256">+AC1540</f>
        <v>0</v>
      </c>
      <c r="AD1539" s="62">
        <f>AD1540+AD1551</f>
        <v>13534810.279999999</v>
      </c>
      <c r="AE1539" s="62">
        <f t="shared" ref="AE1539:AF1539" si="5257">AE1540+AE1551</f>
        <v>0</v>
      </c>
      <c r="AF1539" s="62">
        <f t="shared" si="5257"/>
        <v>13534810.279999999</v>
      </c>
      <c r="AG1539" s="62">
        <f>+AG1540</f>
        <v>0</v>
      </c>
      <c r="AH1539" s="62">
        <f t="shared" ref="AH1539:AJ1539" si="5258">+AH1540</f>
        <v>0</v>
      </c>
      <c r="AI1539" s="62">
        <f t="shared" si="5258"/>
        <v>0</v>
      </c>
      <c r="AJ1539" s="62">
        <f t="shared" si="5258"/>
        <v>13534810.279999999</v>
      </c>
      <c r="AK1539" s="62">
        <f>AK1540+AK1551</f>
        <v>0</v>
      </c>
      <c r="AL1539" s="62">
        <f t="shared" ref="AL1539:AQ1539" si="5259">AL1540+AL1551</f>
        <v>0</v>
      </c>
      <c r="AM1539" s="62">
        <f t="shared" si="5259"/>
        <v>0</v>
      </c>
      <c r="AN1539" s="62">
        <f t="shared" si="5259"/>
        <v>0</v>
      </c>
      <c r="AO1539" s="62">
        <f t="shared" si="5259"/>
        <v>0</v>
      </c>
      <c r="AP1539" s="62">
        <f t="shared" si="5259"/>
        <v>0</v>
      </c>
      <c r="AQ1539" s="62">
        <f t="shared" si="5259"/>
        <v>0</v>
      </c>
      <c r="AR1539" s="62">
        <f>AR1540+AR1551</f>
        <v>0</v>
      </c>
      <c r="AS1539" s="62">
        <f t="shared" ref="AS1539:AX1539" si="5260">AS1540+AS1551</f>
        <v>0</v>
      </c>
      <c r="AT1539" s="62">
        <f t="shared" si="5260"/>
        <v>0</v>
      </c>
      <c r="AU1539" s="62">
        <f t="shared" si="5260"/>
        <v>0</v>
      </c>
      <c r="AV1539" s="62">
        <f t="shared" si="5260"/>
        <v>0</v>
      </c>
      <c r="AW1539" s="62">
        <f t="shared" si="5260"/>
        <v>0</v>
      </c>
      <c r="AX1539" s="62">
        <f t="shared" si="5260"/>
        <v>0</v>
      </c>
      <c r="AY1539" s="62">
        <f>AY1540+AY1551</f>
        <v>0</v>
      </c>
      <c r="AZ1539" s="62">
        <f t="shared" ref="AZ1539:BE1539" si="5261">AZ1540+AZ1551</f>
        <v>0</v>
      </c>
      <c r="BA1539" s="62">
        <f t="shared" si="5261"/>
        <v>0</v>
      </c>
      <c r="BB1539" s="62">
        <f t="shared" si="5261"/>
        <v>0</v>
      </c>
      <c r="BC1539" s="62">
        <f t="shared" si="5261"/>
        <v>0</v>
      </c>
      <c r="BD1539" s="62">
        <f t="shared" si="5261"/>
        <v>0</v>
      </c>
      <c r="BE1539" s="62">
        <f t="shared" si="5261"/>
        <v>0</v>
      </c>
      <c r="BF1539" s="62">
        <f>BF1540+BF1551</f>
        <v>13534810.279999999</v>
      </c>
      <c r="BG1539" s="62">
        <f t="shared" ref="BG1539:BH1539" si="5262">BG1540+BG1551</f>
        <v>0</v>
      </c>
      <c r="BH1539" s="62">
        <f t="shared" si="5262"/>
        <v>13534810.279999999</v>
      </c>
      <c r="BI1539" s="62">
        <f>+BI1540</f>
        <v>0</v>
      </c>
      <c r="BJ1539" s="62">
        <f t="shared" ref="BJ1539:BK1539" si="5263">+BJ1540</f>
        <v>0</v>
      </c>
      <c r="BK1539" s="62">
        <f t="shared" si="5263"/>
        <v>0</v>
      </c>
      <c r="BL1539" s="62">
        <f t="shared" si="5176"/>
        <v>13534810.279999999</v>
      </c>
      <c r="BM1539" s="304"/>
      <c r="BN1539" s="304"/>
      <c r="BO1539" s="304"/>
      <c r="BP1539" s="304"/>
      <c r="BQ1539" s="304"/>
      <c r="BR1539" s="304"/>
      <c r="BS1539" s="64"/>
      <c r="BT1539" s="77"/>
    </row>
    <row r="1540" spans="1:72" s="46" customFormat="1" ht="36.75" customHeight="1">
      <c r="A1540" s="77"/>
      <c r="B1540" s="104">
        <v>2014</v>
      </c>
      <c r="C1540" s="105">
        <v>8317</v>
      </c>
      <c r="D1540" s="104">
        <v>7</v>
      </c>
      <c r="E1540" s="104">
        <v>6000</v>
      </c>
      <c r="F1540" s="104">
        <v>6200</v>
      </c>
      <c r="G1540" s="104">
        <v>622</v>
      </c>
      <c r="H1540" s="104">
        <v>1</v>
      </c>
      <c r="I1540" s="66" t="s">
        <v>193</v>
      </c>
      <c r="J1540" s="67">
        <f>SUM(J1541:J1550)</f>
        <v>13534810.279999999</v>
      </c>
      <c r="K1540" s="67">
        <f t="shared" ref="K1540:P1540" si="5264">SUM(K1541:K1550)</f>
        <v>0</v>
      </c>
      <c r="L1540" s="67">
        <f t="shared" si="5264"/>
        <v>13534810.279999999</v>
      </c>
      <c r="M1540" s="67">
        <f t="shared" si="5264"/>
        <v>0</v>
      </c>
      <c r="N1540" s="67">
        <f t="shared" si="5264"/>
        <v>0</v>
      </c>
      <c r="O1540" s="67">
        <f t="shared" si="5264"/>
        <v>0</v>
      </c>
      <c r="P1540" s="68">
        <f t="shared" si="5264"/>
        <v>13534810.279999999</v>
      </c>
      <c r="Q1540" s="67">
        <f>SUM(Q1541:Q1550)</f>
        <v>0</v>
      </c>
      <c r="R1540" s="67">
        <f t="shared" ref="R1540:S1540" si="5265">SUM(R1541:R1550)</f>
        <v>0</v>
      </c>
      <c r="S1540" s="67">
        <f t="shared" si="5265"/>
        <v>0</v>
      </c>
      <c r="T1540" s="67">
        <f>SUM(T1541:T1550)</f>
        <v>0</v>
      </c>
      <c r="U1540" s="67">
        <f t="shared" ref="U1540:V1540" si="5266">SUM(U1541:U1550)</f>
        <v>0</v>
      </c>
      <c r="V1540" s="67">
        <f t="shared" si="5266"/>
        <v>0</v>
      </c>
      <c r="W1540" s="67">
        <v>0</v>
      </c>
      <c r="X1540" s="67">
        <v>0</v>
      </c>
      <c r="Y1540" s="68">
        <v>0</v>
      </c>
      <c r="Z1540" s="67">
        <v>0</v>
      </c>
      <c r="AA1540" s="67">
        <v>0</v>
      </c>
      <c r="AB1540" s="68">
        <v>0</v>
      </c>
      <c r="AC1540" s="67">
        <f>+Y1540+AB1540</f>
        <v>0</v>
      </c>
      <c r="AD1540" s="67">
        <f>SUM(AD1541:AD1550)</f>
        <v>13534810.279999999</v>
      </c>
      <c r="AE1540" s="67">
        <f t="shared" ref="AE1540:AF1540" si="5267">SUM(AE1541:AE1550)</f>
        <v>0</v>
      </c>
      <c r="AF1540" s="67">
        <f t="shared" si="5267"/>
        <v>13534810.279999999</v>
      </c>
      <c r="AG1540" s="67">
        <f>+M1540-T1540</f>
        <v>0</v>
      </c>
      <c r="AH1540" s="67">
        <f>+N1540-U1540</f>
        <v>0</v>
      </c>
      <c r="AI1540" s="67">
        <f>+AG1540+AH1540</f>
        <v>0</v>
      </c>
      <c r="AJ1540" s="67">
        <f>+AF1540+AI1540</f>
        <v>13534810.279999999</v>
      </c>
      <c r="AK1540" s="67">
        <f>SUM(AK1541:AK1550)</f>
        <v>0</v>
      </c>
      <c r="AL1540" s="67">
        <f t="shared" ref="AL1540:AQ1540" si="5268">SUM(AL1541:AL1550)</f>
        <v>0</v>
      </c>
      <c r="AM1540" s="67">
        <f t="shared" si="5268"/>
        <v>0</v>
      </c>
      <c r="AN1540" s="67">
        <f t="shared" si="5268"/>
        <v>0</v>
      </c>
      <c r="AO1540" s="67">
        <f t="shared" si="5268"/>
        <v>0</v>
      </c>
      <c r="AP1540" s="67">
        <f t="shared" si="5268"/>
        <v>0</v>
      </c>
      <c r="AQ1540" s="67">
        <f t="shared" si="5268"/>
        <v>0</v>
      </c>
      <c r="AR1540" s="67">
        <f>SUM(AR1541:AR1550)</f>
        <v>0</v>
      </c>
      <c r="AS1540" s="67">
        <f t="shared" ref="AS1540:AX1540" si="5269">SUM(AS1541:AS1550)</f>
        <v>0</v>
      </c>
      <c r="AT1540" s="67">
        <f t="shared" si="5269"/>
        <v>0</v>
      </c>
      <c r="AU1540" s="67">
        <f t="shared" si="5269"/>
        <v>0</v>
      </c>
      <c r="AV1540" s="67">
        <f t="shared" si="5269"/>
        <v>0</v>
      </c>
      <c r="AW1540" s="67">
        <f t="shared" si="5269"/>
        <v>0</v>
      </c>
      <c r="AX1540" s="67">
        <f t="shared" si="5269"/>
        <v>0</v>
      </c>
      <c r="AY1540" s="67">
        <f>SUM(AY1541:AY1550)</f>
        <v>0</v>
      </c>
      <c r="AZ1540" s="67">
        <f t="shared" ref="AZ1540:BE1540" si="5270">SUM(AZ1541:AZ1550)</f>
        <v>0</v>
      </c>
      <c r="BA1540" s="67">
        <f t="shared" si="5270"/>
        <v>0</v>
      </c>
      <c r="BB1540" s="67">
        <f t="shared" si="5270"/>
        <v>0</v>
      </c>
      <c r="BC1540" s="67">
        <f t="shared" si="5270"/>
        <v>0</v>
      </c>
      <c r="BD1540" s="67">
        <f t="shared" si="5270"/>
        <v>0</v>
      </c>
      <c r="BE1540" s="67">
        <f t="shared" si="5270"/>
        <v>0</v>
      </c>
      <c r="BF1540" s="67">
        <f>SUM(BF1541:BF1550)</f>
        <v>13534810.279999999</v>
      </c>
      <c r="BG1540" s="67">
        <f t="shared" ref="BG1540:BH1540" si="5271">SUM(BG1541:BG1550)</f>
        <v>0</v>
      </c>
      <c r="BH1540" s="67">
        <f t="shared" si="5271"/>
        <v>13534810.279999999</v>
      </c>
      <c r="BI1540" s="67">
        <f>+BI1544</f>
        <v>0</v>
      </c>
      <c r="BJ1540" s="67">
        <f t="shared" ref="BJ1540:BK1540" si="5272">+BJ1544</f>
        <v>0</v>
      </c>
      <c r="BK1540" s="67">
        <f t="shared" si="5272"/>
        <v>0</v>
      </c>
      <c r="BL1540" s="67">
        <f t="shared" si="5176"/>
        <v>13534810.279999999</v>
      </c>
      <c r="BM1540" s="314">
        <v>1</v>
      </c>
      <c r="BN1540" s="305"/>
      <c r="BO1540" s="314">
        <v>0</v>
      </c>
      <c r="BP1540" s="305"/>
      <c r="BQ1540" s="314">
        <v>1</v>
      </c>
      <c r="BR1540" s="305"/>
      <c r="BS1540" s="114" t="s">
        <v>208</v>
      </c>
      <c r="BT1540" s="77"/>
    </row>
    <row r="1541" spans="1:72" s="46" customFormat="1" ht="36.75" hidden="1" customHeight="1">
      <c r="A1541" s="77"/>
      <c r="B1541" s="104">
        <v>2014</v>
      </c>
      <c r="C1541" s="105">
        <v>83024</v>
      </c>
      <c r="D1541" s="104">
        <v>7</v>
      </c>
      <c r="E1541" s="104">
        <v>6000</v>
      </c>
      <c r="F1541" s="104">
        <v>6200</v>
      </c>
      <c r="G1541" s="104">
        <v>622</v>
      </c>
      <c r="H1541" s="104"/>
      <c r="I1541" s="66" t="s">
        <v>193</v>
      </c>
      <c r="J1541" s="67"/>
      <c r="K1541" s="67">
        <v>0</v>
      </c>
      <c r="L1541" s="67">
        <f t="shared" ref="L1541:L1542" si="5273">J1541+K1541</f>
        <v>0</v>
      </c>
      <c r="M1541" s="67">
        <v>0</v>
      </c>
      <c r="N1541" s="67">
        <v>0</v>
      </c>
      <c r="O1541" s="67">
        <f t="shared" ref="O1541:O1542" si="5274">M1541+N1541</f>
        <v>0</v>
      </c>
      <c r="P1541" s="67">
        <f>L1541+O1541</f>
        <v>0</v>
      </c>
      <c r="Q1541" s="71"/>
      <c r="R1541" s="71">
        <v>0</v>
      </c>
      <c r="S1541" s="71">
        <v>0</v>
      </c>
      <c r="T1541" s="71"/>
      <c r="U1541" s="71">
        <v>0</v>
      </c>
      <c r="V1541" s="71">
        <v>0</v>
      </c>
      <c r="W1541" s="67">
        <v>0</v>
      </c>
      <c r="X1541" s="67">
        <v>0</v>
      </c>
      <c r="Y1541" s="68">
        <v>0</v>
      </c>
      <c r="Z1541" s="67">
        <v>0</v>
      </c>
      <c r="AA1541" s="67">
        <v>0</v>
      </c>
      <c r="AB1541" s="68">
        <v>0</v>
      </c>
      <c r="AC1541" s="68">
        <f t="shared" ref="AC1541:AC1550" si="5275">+Y1541+AB1541</f>
        <v>0</v>
      </c>
      <c r="AD1541" s="67">
        <f t="shared" ref="AD1541:AD1550" si="5276">J1541+Q1541-T1541</f>
        <v>0</v>
      </c>
      <c r="AE1541" s="67">
        <f t="shared" ref="AE1541:AE1550" si="5277">K1541+R1541-U1541</f>
        <v>0</v>
      </c>
      <c r="AF1541" s="68">
        <f t="shared" ref="AF1541:AF1550" si="5278">AD1541+AE1541</f>
        <v>0</v>
      </c>
      <c r="AG1541" s="67" t="e">
        <f>M1541+#REF!-V1541</f>
        <v>#REF!</v>
      </c>
      <c r="AH1541" s="67" t="e">
        <f>N1541+S1541-#REF!</f>
        <v>#REF!</v>
      </c>
      <c r="AI1541" s="68" t="e">
        <f t="shared" ref="AI1541:AI1550" si="5279">+AG1541+AH1541</f>
        <v>#REF!</v>
      </c>
      <c r="AJ1541" s="68" t="e">
        <f t="shared" ref="AJ1541:AJ1550" si="5280">+AF1541+AI1541</f>
        <v>#REF!</v>
      </c>
      <c r="AK1541" s="71"/>
      <c r="AL1541" s="71">
        <v>0</v>
      </c>
      <c r="AM1541" s="68">
        <f t="shared" ref="AM1541:AM1542" si="5281">AK1541+AL1541</f>
        <v>0</v>
      </c>
      <c r="AN1541" s="71">
        <v>0</v>
      </c>
      <c r="AO1541" s="71">
        <v>0</v>
      </c>
      <c r="AP1541" s="68">
        <f t="shared" ref="AP1541:AP1542" si="5282">AN1541+AO1541</f>
        <v>0</v>
      </c>
      <c r="AQ1541" s="68">
        <f>AM1541+AP1541</f>
        <v>0</v>
      </c>
      <c r="AR1541" s="71"/>
      <c r="AS1541" s="71">
        <v>0</v>
      </c>
      <c r="AT1541" s="68">
        <f t="shared" ref="AT1541:AT1542" si="5283">AR1541+AS1541</f>
        <v>0</v>
      </c>
      <c r="AU1541" s="71">
        <v>0</v>
      </c>
      <c r="AV1541" s="71">
        <v>0</v>
      </c>
      <c r="AW1541" s="68">
        <f t="shared" ref="AW1541:AW1542" si="5284">AU1541+AV1541</f>
        <v>0</v>
      </c>
      <c r="AX1541" s="68">
        <f>AT1541+AW1541</f>
        <v>0</v>
      </c>
      <c r="AY1541" s="71"/>
      <c r="AZ1541" s="71">
        <v>0</v>
      </c>
      <c r="BA1541" s="68">
        <f t="shared" ref="BA1541:BA1542" si="5285">AY1541+AZ1541</f>
        <v>0</v>
      </c>
      <c r="BB1541" s="71">
        <v>0</v>
      </c>
      <c r="BC1541" s="71">
        <v>0</v>
      </c>
      <c r="BD1541" s="68">
        <f t="shared" ref="BD1541:BD1542" si="5286">BB1541+BC1541</f>
        <v>0</v>
      </c>
      <c r="BE1541" s="68">
        <f>BA1541+BD1541</f>
        <v>0</v>
      </c>
      <c r="BF1541" s="67">
        <f t="shared" ref="BF1541:BG1550" si="5287">AD1541-AK1541-AR1541-AY1541</f>
        <v>0</v>
      </c>
      <c r="BG1541" s="67">
        <f t="shared" si="5287"/>
        <v>0</v>
      </c>
      <c r="BH1541" s="68">
        <f t="shared" ref="BH1541:BH1550" si="5288">BF1541+BG1541</f>
        <v>0</v>
      </c>
      <c r="BI1541" s="67" t="e">
        <f t="shared" ref="BI1541:BJ1550" si="5289">AG1541-AN1541-AU1541-BB1541</f>
        <v>#REF!</v>
      </c>
      <c r="BJ1541" s="67" t="e">
        <f t="shared" si="5289"/>
        <v>#REF!</v>
      </c>
      <c r="BK1541" s="68" t="e">
        <f t="shared" ref="BK1541:BK1550" si="5290">+BI1541+BJ1541</f>
        <v>#REF!</v>
      </c>
      <c r="BL1541" s="68" t="e">
        <f t="shared" si="5176"/>
        <v>#REF!</v>
      </c>
      <c r="BM1541" s="305">
        <v>0</v>
      </c>
      <c r="BN1541" s="305">
        <v>0</v>
      </c>
      <c r="BO1541" s="306"/>
      <c r="BP1541" s="306"/>
      <c r="BQ1541" s="305">
        <v>0</v>
      </c>
      <c r="BR1541" s="305">
        <v>0</v>
      </c>
      <c r="BS1541" s="114"/>
      <c r="BT1541" s="77"/>
    </row>
    <row r="1542" spans="1:72" s="46" customFormat="1" ht="36.75" hidden="1" customHeight="1">
      <c r="A1542" s="77"/>
      <c r="B1542" s="104">
        <v>2014</v>
      </c>
      <c r="C1542" s="105">
        <v>83024</v>
      </c>
      <c r="D1542" s="104">
        <v>7</v>
      </c>
      <c r="E1542" s="104">
        <v>6000</v>
      </c>
      <c r="F1542" s="104">
        <v>6200</v>
      </c>
      <c r="G1542" s="104">
        <v>622</v>
      </c>
      <c r="H1542" s="104"/>
      <c r="I1542" s="66" t="s">
        <v>193</v>
      </c>
      <c r="J1542" s="67"/>
      <c r="K1542" s="67">
        <v>0</v>
      </c>
      <c r="L1542" s="67">
        <f t="shared" si="5273"/>
        <v>0</v>
      </c>
      <c r="M1542" s="67">
        <v>0</v>
      </c>
      <c r="N1542" s="67">
        <v>0</v>
      </c>
      <c r="O1542" s="67">
        <f t="shared" si="5274"/>
        <v>0</v>
      </c>
      <c r="P1542" s="67">
        <f>L1542+O1542</f>
        <v>0</v>
      </c>
      <c r="Q1542" s="71"/>
      <c r="R1542" s="71">
        <v>0</v>
      </c>
      <c r="S1542" s="71">
        <v>0</v>
      </c>
      <c r="T1542" s="71"/>
      <c r="U1542" s="71">
        <v>0</v>
      </c>
      <c r="V1542" s="71">
        <v>0</v>
      </c>
      <c r="W1542" s="67">
        <v>0</v>
      </c>
      <c r="X1542" s="67">
        <v>0</v>
      </c>
      <c r="Y1542" s="68">
        <v>0</v>
      </c>
      <c r="Z1542" s="67">
        <v>0</v>
      </c>
      <c r="AA1542" s="67">
        <v>0</v>
      </c>
      <c r="AB1542" s="68">
        <v>0</v>
      </c>
      <c r="AC1542" s="68">
        <f t="shared" si="5275"/>
        <v>0</v>
      </c>
      <c r="AD1542" s="67">
        <f t="shared" si="5276"/>
        <v>0</v>
      </c>
      <c r="AE1542" s="67">
        <f t="shared" si="5277"/>
        <v>0</v>
      </c>
      <c r="AF1542" s="68">
        <f t="shared" si="5278"/>
        <v>0</v>
      </c>
      <c r="AG1542" s="67" t="e">
        <f>M1542+#REF!-V1542</f>
        <v>#REF!</v>
      </c>
      <c r="AH1542" s="67" t="e">
        <f>N1542+S1542-#REF!</f>
        <v>#REF!</v>
      </c>
      <c r="AI1542" s="68" t="e">
        <f t="shared" si="5279"/>
        <v>#REF!</v>
      </c>
      <c r="AJ1542" s="68" t="e">
        <f t="shared" si="5280"/>
        <v>#REF!</v>
      </c>
      <c r="AK1542" s="71"/>
      <c r="AL1542" s="71">
        <v>0</v>
      </c>
      <c r="AM1542" s="68">
        <f t="shared" si="5281"/>
        <v>0</v>
      </c>
      <c r="AN1542" s="71">
        <v>0</v>
      </c>
      <c r="AO1542" s="71">
        <v>0</v>
      </c>
      <c r="AP1542" s="68">
        <f t="shared" si="5282"/>
        <v>0</v>
      </c>
      <c r="AQ1542" s="68">
        <f>AM1542+AP1542</f>
        <v>0</v>
      </c>
      <c r="AR1542" s="71"/>
      <c r="AS1542" s="71">
        <v>0</v>
      </c>
      <c r="AT1542" s="68">
        <f t="shared" si="5283"/>
        <v>0</v>
      </c>
      <c r="AU1542" s="71">
        <v>0</v>
      </c>
      <c r="AV1542" s="71">
        <v>0</v>
      </c>
      <c r="AW1542" s="68">
        <f t="shared" si="5284"/>
        <v>0</v>
      </c>
      <c r="AX1542" s="68">
        <f>AT1542+AW1542</f>
        <v>0</v>
      </c>
      <c r="AY1542" s="71"/>
      <c r="AZ1542" s="71">
        <v>0</v>
      </c>
      <c r="BA1542" s="68">
        <f t="shared" si="5285"/>
        <v>0</v>
      </c>
      <c r="BB1542" s="71">
        <v>0</v>
      </c>
      <c r="BC1542" s="71">
        <v>0</v>
      </c>
      <c r="BD1542" s="68">
        <f t="shared" si="5286"/>
        <v>0</v>
      </c>
      <c r="BE1542" s="68">
        <f>BA1542+BD1542</f>
        <v>0</v>
      </c>
      <c r="BF1542" s="67">
        <f t="shared" si="5287"/>
        <v>0</v>
      </c>
      <c r="BG1542" s="67">
        <f t="shared" si="5287"/>
        <v>0</v>
      </c>
      <c r="BH1542" s="68">
        <f t="shared" si="5288"/>
        <v>0</v>
      </c>
      <c r="BI1542" s="67" t="e">
        <f t="shared" si="5289"/>
        <v>#REF!</v>
      </c>
      <c r="BJ1542" s="67" t="e">
        <f t="shared" si="5289"/>
        <v>#REF!</v>
      </c>
      <c r="BK1542" s="68" t="e">
        <f t="shared" si="5290"/>
        <v>#REF!</v>
      </c>
      <c r="BL1542" s="68" t="e">
        <f t="shared" si="5176"/>
        <v>#REF!</v>
      </c>
      <c r="BM1542" s="305">
        <v>0</v>
      </c>
      <c r="BN1542" s="305">
        <v>0</v>
      </c>
      <c r="BO1542" s="306"/>
      <c r="BP1542" s="306"/>
      <c r="BQ1542" s="305">
        <v>0</v>
      </c>
      <c r="BR1542" s="305">
        <v>0</v>
      </c>
      <c r="BS1542" s="114"/>
      <c r="BT1542" s="77"/>
    </row>
    <row r="1543" spans="1:72" s="46" customFormat="1" hidden="1">
      <c r="A1543" s="77"/>
      <c r="B1543" s="104">
        <v>2014</v>
      </c>
      <c r="C1543" s="105">
        <v>8300</v>
      </c>
      <c r="D1543" s="104">
        <v>7</v>
      </c>
      <c r="E1543" s="104">
        <v>6000</v>
      </c>
      <c r="F1543" s="104">
        <v>6200</v>
      </c>
      <c r="G1543" s="104">
        <v>622</v>
      </c>
      <c r="H1543" s="104"/>
      <c r="I1543" s="66" t="s">
        <v>193</v>
      </c>
      <c r="J1543" s="67"/>
      <c r="K1543" s="67"/>
      <c r="L1543" s="68">
        <f t="shared" ref="L1543:L1550" si="5291">+J1543+K1543</f>
        <v>0</v>
      </c>
      <c r="M1543" s="67"/>
      <c r="N1543" s="67"/>
      <c r="O1543" s="68">
        <f t="shared" ref="O1543:O1550" si="5292">+M1543+N1543</f>
        <v>0</v>
      </c>
      <c r="P1543" s="68">
        <f t="shared" ref="P1543:P1550" si="5293">+L1543+O1543</f>
        <v>0</v>
      </c>
      <c r="Q1543" s="71"/>
      <c r="R1543" s="71"/>
      <c r="S1543" s="71"/>
      <c r="T1543" s="71"/>
      <c r="U1543" s="71"/>
      <c r="V1543" s="71"/>
      <c r="W1543" s="67">
        <v>0</v>
      </c>
      <c r="X1543" s="67">
        <v>0</v>
      </c>
      <c r="Y1543" s="68">
        <v>0</v>
      </c>
      <c r="Z1543" s="67">
        <v>0</v>
      </c>
      <c r="AA1543" s="67">
        <v>0</v>
      </c>
      <c r="AB1543" s="68">
        <v>0</v>
      </c>
      <c r="AC1543" s="68">
        <f t="shared" si="5275"/>
        <v>0</v>
      </c>
      <c r="AD1543" s="67">
        <f t="shared" si="5276"/>
        <v>0</v>
      </c>
      <c r="AE1543" s="67">
        <f t="shared" si="5277"/>
        <v>0</v>
      </c>
      <c r="AF1543" s="68">
        <f t="shared" si="5278"/>
        <v>0</v>
      </c>
      <c r="AG1543" s="67" t="e">
        <f>M1543+#REF!-V1543</f>
        <v>#REF!</v>
      </c>
      <c r="AH1543" s="67" t="e">
        <f>N1543+S1543-#REF!</f>
        <v>#REF!</v>
      </c>
      <c r="AI1543" s="68" t="e">
        <f t="shared" si="5279"/>
        <v>#REF!</v>
      </c>
      <c r="AJ1543" s="68" t="e">
        <f t="shared" si="5280"/>
        <v>#REF!</v>
      </c>
      <c r="AK1543" s="71"/>
      <c r="AL1543" s="71"/>
      <c r="AM1543" s="68">
        <f t="shared" ref="AM1543:AM1550" si="5294">+AK1543+AL1543</f>
        <v>0</v>
      </c>
      <c r="AN1543" s="71"/>
      <c r="AO1543" s="71"/>
      <c r="AP1543" s="68">
        <f t="shared" ref="AP1543:AP1550" si="5295">+AN1543+AO1543</f>
        <v>0</v>
      </c>
      <c r="AQ1543" s="68">
        <f t="shared" ref="AQ1543:AQ1550" si="5296">+AM1543+AP1543</f>
        <v>0</v>
      </c>
      <c r="AR1543" s="71"/>
      <c r="AS1543" s="71"/>
      <c r="AT1543" s="68">
        <f t="shared" ref="AT1543:AT1550" si="5297">+AR1543+AS1543</f>
        <v>0</v>
      </c>
      <c r="AU1543" s="71"/>
      <c r="AV1543" s="71"/>
      <c r="AW1543" s="68">
        <f t="shared" ref="AW1543:AW1550" si="5298">+AU1543+AV1543</f>
        <v>0</v>
      </c>
      <c r="AX1543" s="68">
        <f t="shared" ref="AX1543:AX1550" si="5299">+AT1543+AW1543</f>
        <v>0</v>
      </c>
      <c r="AY1543" s="71"/>
      <c r="AZ1543" s="71"/>
      <c r="BA1543" s="68">
        <f t="shared" ref="BA1543:BA1550" si="5300">+AY1543+AZ1543</f>
        <v>0</v>
      </c>
      <c r="BB1543" s="71"/>
      <c r="BC1543" s="71"/>
      <c r="BD1543" s="68">
        <f t="shared" ref="BD1543:BD1550" si="5301">+BB1543+BC1543</f>
        <v>0</v>
      </c>
      <c r="BE1543" s="68">
        <f t="shared" ref="BE1543:BE1550" si="5302">+BA1543+BD1543</f>
        <v>0</v>
      </c>
      <c r="BF1543" s="67">
        <f t="shared" si="5287"/>
        <v>0</v>
      </c>
      <c r="BG1543" s="67">
        <f t="shared" si="5287"/>
        <v>0</v>
      </c>
      <c r="BH1543" s="68">
        <f t="shared" si="5288"/>
        <v>0</v>
      </c>
      <c r="BI1543" s="67" t="e">
        <f t="shared" si="5289"/>
        <v>#REF!</v>
      </c>
      <c r="BJ1543" s="67" t="e">
        <f t="shared" si="5289"/>
        <v>#REF!</v>
      </c>
      <c r="BK1543" s="68" t="e">
        <f t="shared" si="5290"/>
        <v>#REF!</v>
      </c>
      <c r="BL1543" s="68" t="e">
        <f t="shared" si="5176"/>
        <v>#REF!</v>
      </c>
      <c r="BM1543" s="305">
        <v>0</v>
      </c>
      <c r="BN1543" s="305">
        <v>0</v>
      </c>
      <c r="BO1543" s="306"/>
      <c r="BP1543" s="306"/>
      <c r="BQ1543" s="305">
        <v>0</v>
      </c>
      <c r="BR1543" s="305">
        <v>0</v>
      </c>
      <c r="BS1543" s="114"/>
      <c r="BT1543" s="77"/>
    </row>
    <row r="1544" spans="1:72" s="46" customFormat="1" ht="227.25" customHeight="1">
      <c r="A1544" s="77"/>
      <c r="B1544" s="104">
        <v>2014</v>
      </c>
      <c r="C1544" s="105">
        <v>8317</v>
      </c>
      <c r="D1544" s="104">
        <v>7</v>
      </c>
      <c r="E1544" s="104">
        <v>6000</v>
      </c>
      <c r="F1544" s="104">
        <v>6200</v>
      </c>
      <c r="G1544" s="104">
        <v>622</v>
      </c>
      <c r="H1544" s="104"/>
      <c r="I1544" s="66" t="s">
        <v>903</v>
      </c>
      <c r="J1544" s="172">
        <f>12415604.97+20200+1097544.28+1461.03</f>
        <v>13534810.279999999</v>
      </c>
      <c r="K1544" s="67"/>
      <c r="L1544" s="68">
        <f t="shared" si="5291"/>
        <v>13534810.279999999</v>
      </c>
      <c r="M1544" s="67"/>
      <c r="N1544" s="67"/>
      <c r="O1544" s="68">
        <f t="shared" si="5292"/>
        <v>0</v>
      </c>
      <c r="P1544" s="68">
        <f t="shared" si="5293"/>
        <v>13534810.279999999</v>
      </c>
      <c r="Q1544" s="71"/>
      <c r="R1544" s="71"/>
      <c r="S1544" s="71"/>
      <c r="T1544" s="71"/>
      <c r="U1544" s="71"/>
      <c r="V1544" s="71"/>
      <c r="W1544" s="67">
        <v>0</v>
      </c>
      <c r="X1544" s="67">
        <v>0</v>
      </c>
      <c r="Y1544" s="68">
        <v>0</v>
      </c>
      <c r="Z1544" s="67">
        <v>0</v>
      </c>
      <c r="AA1544" s="67">
        <v>0</v>
      </c>
      <c r="AB1544" s="68">
        <v>0</v>
      </c>
      <c r="AC1544" s="68">
        <f t="shared" si="5275"/>
        <v>0</v>
      </c>
      <c r="AD1544" s="67">
        <f t="shared" si="5276"/>
        <v>13534810.279999999</v>
      </c>
      <c r="AE1544" s="67">
        <f t="shared" si="5277"/>
        <v>0</v>
      </c>
      <c r="AF1544" s="68">
        <f t="shared" si="5278"/>
        <v>13534810.279999999</v>
      </c>
      <c r="AG1544" s="67">
        <f>+M1544-T1544</f>
        <v>0</v>
      </c>
      <c r="AH1544" s="67">
        <f>+N1544-U1544</f>
        <v>0</v>
      </c>
      <c r="AI1544" s="68">
        <f t="shared" si="5279"/>
        <v>0</v>
      </c>
      <c r="AJ1544" s="68">
        <f t="shared" si="5280"/>
        <v>13534810.279999999</v>
      </c>
      <c r="AK1544" s="71"/>
      <c r="AL1544" s="71"/>
      <c r="AM1544" s="68">
        <f t="shared" si="5294"/>
        <v>0</v>
      </c>
      <c r="AN1544" s="71"/>
      <c r="AO1544" s="71"/>
      <c r="AP1544" s="68">
        <f t="shared" si="5295"/>
        <v>0</v>
      </c>
      <c r="AQ1544" s="68">
        <f t="shared" si="5296"/>
        <v>0</v>
      </c>
      <c r="AR1544" s="71"/>
      <c r="AS1544" s="71"/>
      <c r="AT1544" s="68">
        <f t="shared" si="5297"/>
        <v>0</v>
      </c>
      <c r="AU1544" s="71"/>
      <c r="AV1544" s="71"/>
      <c r="AW1544" s="68">
        <f t="shared" si="5298"/>
        <v>0</v>
      </c>
      <c r="AX1544" s="68">
        <f t="shared" si="5299"/>
        <v>0</v>
      </c>
      <c r="AY1544" s="71"/>
      <c r="AZ1544" s="71"/>
      <c r="BA1544" s="68">
        <f t="shared" si="5300"/>
        <v>0</v>
      </c>
      <c r="BB1544" s="71"/>
      <c r="BC1544" s="71"/>
      <c r="BD1544" s="68">
        <f t="shared" si="5301"/>
        <v>0</v>
      </c>
      <c r="BE1544" s="68">
        <f t="shared" si="5302"/>
        <v>0</v>
      </c>
      <c r="BF1544" s="67">
        <f t="shared" si="5287"/>
        <v>13534810.279999999</v>
      </c>
      <c r="BG1544" s="67">
        <f t="shared" si="5287"/>
        <v>0</v>
      </c>
      <c r="BH1544" s="68">
        <f t="shared" si="5288"/>
        <v>13534810.279999999</v>
      </c>
      <c r="BI1544" s="67">
        <f t="shared" si="5289"/>
        <v>0</v>
      </c>
      <c r="BJ1544" s="67">
        <f t="shared" si="5289"/>
        <v>0</v>
      </c>
      <c r="BK1544" s="68">
        <f t="shared" si="5290"/>
        <v>0</v>
      </c>
      <c r="BL1544" s="68">
        <f t="shared" si="5176"/>
        <v>13534810.279999999</v>
      </c>
      <c r="BM1544" s="305">
        <v>1</v>
      </c>
      <c r="BN1544" s="305">
        <v>0</v>
      </c>
      <c r="BO1544" s="306"/>
      <c r="BP1544" s="306"/>
      <c r="BQ1544" s="305">
        <v>1</v>
      </c>
      <c r="BR1544" s="305">
        <v>0</v>
      </c>
      <c r="BS1544" s="123"/>
      <c r="BT1544" s="77"/>
    </row>
    <row r="1545" spans="1:72" s="101" customFormat="1" hidden="1">
      <c r="A1545" s="100"/>
      <c r="B1545" s="20">
        <v>2014</v>
      </c>
      <c r="C1545" s="65">
        <v>8317</v>
      </c>
      <c r="D1545" s="20">
        <v>7</v>
      </c>
      <c r="E1545" s="20">
        <v>6000</v>
      </c>
      <c r="F1545" s="20">
        <v>6200</v>
      </c>
      <c r="G1545" s="20">
        <v>622</v>
      </c>
      <c r="H1545" s="20"/>
      <c r="I1545" s="66" t="s">
        <v>193</v>
      </c>
      <c r="J1545" s="67"/>
      <c r="K1545" s="67"/>
      <c r="L1545" s="68">
        <f t="shared" si="5291"/>
        <v>0</v>
      </c>
      <c r="M1545" s="67"/>
      <c r="N1545" s="67"/>
      <c r="O1545" s="68">
        <f t="shared" si="5292"/>
        <v>0</v>
      </c>
      <c r="P1545" s="68">
        <f t="shared" si="5293"/>
        <v>0</v>
      </c>
      <c r="Q1545" s="71"/>
      <c r="R1545" s="71"/>
      <c r="S1545" s="71"/>
      <c r="T1545" s="71"/>
      <c r="U1545" s="71"/>
      <c r="V1545" s="71"/>
      <c r="W1545" s="67">
        <v>0</v>
      </c>
      <c r="X1545" s="67">
        <v>0</v>
      </c>
      <c r="Y1545" s="68">
        <v>0</v>
      </c>
      <c r="Z1545" s="67">
        <v>0</v>
      </c>
      <c r="AA1545" s="67">
        <v>0</v>
      </c>
      <c r="AB1545" s="68">
        <v>0</v>
      </c>
      <c r="AC1545" s="68">
        <f t="shared" si="5275"/>
        <v>0</v>
      </c>
      <c r="AD1545" s="67">
        <f t="shared" si="5276"/>
        <v>0</v>
      </c>
      <c r="AE1545" s="67">
        <f t="shared" si="5277"/>
        <v>0</v>
      </c>
      <c r="AF1545" s="68">
        <f t="shared" si="5278"/>
        <v>0</v>
      </c>
      <c r="AG1545" s="67" t="e">
        <f>M1545+#REF!-V1545</f>
        <v>#REF!</v>
      </c>
      <c r="AH1545" s="67" t="e">
        <f>N1545+S1545-#REF!</f>
        <v>#REF!</v>
      </c>
      <c r="AI1545" s="68" t="e">
        <f t="shared" si="5279"/>
        <v>#REF!</v>
      </c>
      <c r="AJ1545" s="68" t="e">
        <f t="shared" si="5280"/>
        <v>#REF!</v>
      </c>
      <c r="AK1545" s="71"/>
      <c r="AL1545" s="71"/>
      <c r="AM1545" s="68">
        <f t="shared" si="5294"/>
        <v>0</v>
      </c>
      <c r="AN1545" s="71"/>
      <c r="AO1545" s="71"/>
      <c r="AP1545" s="68">
        <f t="shared" si="5295"/>
        <v>0</v>
      </c>
      <c r="AQ1545" s="68">
        <f t="shared" si="5296"/>
        <v>0</v>
      </c>
      <c r="AR1545" s="71"/>
      <c r="AS1545" s="71"/>
      <c r="AT1545" s="68">
        <f t="shared" si="5297"/>
        <v>0</v>
      </c>
      <c r="AU1545" s="71"/>
      <c r="AV1545" s="71"/>
      <c r="AW1545" s="68">
        <f t="shared" si="5298"/>
        <v>0</v>
      </c>
      <c r="AX1545" s="68">
        <f t="shared" si="5299"/>
        <v>0</v>
      </c>
      <c r="AY1545" s="71"/>
      <c r="AZ1545" s="71"/>
      <c r="BA1545" s="68">
        <f t="shared" si="5300"/>
        <v>0</v>
      </c>
      <c r="BB1545" s="71"/>
      <c r="BC1545" s="71"/>
      <c r="BD1545" s="68">
        <f t="shared" si="5301"/>
        <v>0</v>
      </c>
      <c r="BE1545" s="68">
        <f t="shared" si="5302"/>
        <v>0</v>
      </c>
      <c r="BF1545" s="67">
        <f t="shared" si="5287"/>
        <v>0</v>
      </c>
      <c r="BG1545" s="67">
        <f t="shared" si="5287"/>
        <v>0</v>
      </c>
      <c r="BH1545" s="68">
        <f t="shared" si="5288"/>
        <v>0</v>
      </c>
      <c r="BI1545" s="67" t="e">
        <f t="shared" si="5289"/>
        <v>#REF!</v>
      </c>
      <c r="BJ1545" s="67" t="e">
        <f t="shared" si="5289"/>
        <v>#REF!</v>
      </c>
      <c r="BK1545" s="68" t="e">
        <f t="shared" si="5290"/>
        <v>#REF!</v>
      </c>
      <c r="BL1545" s="68" t="e">
        <f t="shared" si="5176"/>
        <v>#REF!</v>
      </c>
      <c r="BM1545" s="305">
        <v>0</v>
      </c>
      <c r="BN1545" s="305">
        <v>0</v>
      </c>
      <c r="BO1545" s="306"/>
      <c r="BP1545" s="306"/>
      <c r="BQ1545" s="305">
        <v>0</v>
      </c>
      <c r="BR1545" s="305">
        <v>0</v>
      </c>
      <c r="BS1545" s="123"/>
      <c r="BT1545" s="100"/>
    </row>
    <row r="1546" spans="1:72" s="77" customFormat="1" ht="61.5" hidden="1">
      <c r="A1546" s="100"/>
      <c r="B1546" s="20">
        <v>2014</v>
      </c>
      <c r="C1546" s="65">
        <v>8317</v>
      </c>
      <c r="D1546" s="20">
        <v>7</v>
      </c>
      <c r="E1546" s="20">
        <v>6000</v>
      </c>
      <c r="F1546" s="20">
        <v>6200</v>
      </c>
      <c r="G1546" s="20">
        <v>622</v>
      </c>
      <c r="H1546" s="20"/>
      <c r="I1546" s="66" t="s">
        <v>193</v>
      </c>
      <c r="J1546" s="67"/>
      <c r="K1546" s="67"/>
      <c r="L1546" s="68">
        <f t="shared" si="5291"/>
        <v>0</v>
      </c>
      <c r="M1546" s="67"/>
      <c r="N1546" s="67"/>
      <c r="O1546" s="68">
        <f t="shared" si="5292"/>
        <v>0</v>
      </c>
      <c r="P1546" s="68">
        <f t="shared" si="5293"/>
        <v>0</v>
      </c>
      <c r="Q1546" s="71"/>
      <c r="R1546" s="71"/>
      <c r="S1546" s="71"/>
      <c r="T1546" s="71"/>
      <c r="U1546" s="71"/>
      <c r="V1546" s="71"/>
      <c r="W1546" s="67">
        <v>0</v>
      </c>
      <c r="X1546" s="67">
        <v>0</v>
      </c>
      <c r="Y1546" s="68">
        <v>0</v>
      </c>
      <c r="Z1546" s="67">
        <v>0</v>
      </c>
      <c r="AA1546" s="67">
        <v>0</v>
      </c>
      <c r="AB1546" s="68">
        <v>0</v>
      </c>
      <c r="AC1546" s="68">
        <f t="shared" si="5275"/>
        <v>0</v>
      </c>
      <c r="AD1546" s="67">
        <f t="shared" si="5276"/>
        <v>0</v>
      </c>
      <c r="AE1546" s="67">
        <f t="shared" si="5277"/>
        <v>0</v>
      </c>
      <c r="AF1546" s="68">
        <f t="shared" si="5278"/>
        <v>0</v>
      </c>
      <c r="AG1546" s="67" t="e">
        <f>M1546+#REF!-V1546</f>
        <v>#REF!</v>
      </c>
      <c r="AH1546" s="67" t="e">
        <f>N1546+S1546-#REF!</f>
        <v>#REF!</v>
      </c>
      <c r="AI1546" s="68" t="e">
        <f t="shared" si="5279"/>
        <v>#REF!</v>
      </c>
      <c r="AJ1546" s="68" t="e">
        <f t="shared" si="5280"/>
        <v>#REF!</v>
      </c>
      <c r="AK1546" s="71"/>
      <c r="AL1546" s="71"/>
      <c r="AM1546" s="68">
        <f t="shared" si="5294"/>
        <v>0</v>
      </c>
      <c r="AN1546" s="71"/>
      <c r="AO1546" s="71"/>
      <c r="AP1546" s="68">
        <f t="shared" si="5295"/>
        <v>0</v>
      </c>
      <c r="AQ1546" s="68">
        <f t="shared" si="5296"/>
        <v>0</v>
      </c>
      <c r="AR1546" s="71"/>
      <c r="AS1546" s="71"/>
      <c r="AT1546" s="68">
        <f t="shared" si="5297"/>
        <v>0</v>
      </c>
      <c r="AU1546" s="71"/>
      <c r="AV1546" s="71"/>
      <c r="AW1546" s="68">
        <f t="shared" si="5298"/>
        <v>0</v>
      </c>
      <c r="AX1546" s="68">
        <f t="shared" si="5299"/>
        <v>0</v>
      </c>
      <c r="AY1546" s="71"/>
      <c r="AZ1546" s="71"/>
      <c r="BA1546" s="68">
        <f t="shared" si="5300"/>
        <v>0</v>
      </c>
      <c r="BB1546" s="71"/>
      <c r="BC1546" s="71"/>
      <c r="BD1546" s="68">
        <f t="shared" si="5301"/>
        <v>0</v>
      </c>
      <c r="BE1546" s="68">
        <f t="shared" si="5302"/>
        <v>0</v>
      </c>
      <c r="BF1546" s="67">
        <f t="shared" si="5287"/>
        <v>0</v>
      </c>
      <c r="BG1546" s="67">
        <f t="shared" si="5287"/>
        <v>0</v>
      </c>
      <c r="BH1546" s="68">
        <f t="shared" si="5288"/>
        <v>0</v>
      </c>
      <c r="BI1546" s="67" t="e">
        <f t="shared" si="5289"/>
        <v>#REF!</v>
      </c>
      <c r="BJ1546" s="67" t="e">
        <f t="shared" si="5289"/>
        <v>#REF!</v>
      </c>
      <c r="BK1546" s="68" t="e">
        <f t="shared" si="5290"/>
        <v>#REF!</v>
      </c>
      <c r="BL1546" s="68" t="e">
        <f t="shared" si="5176"/>
        <v>#REF!</v>
      </c>
      <c r="BM1546" s="305">
        <v>0</v>
      </c>
      <c r="BN1546" s="305">
        <v>0</v>
      </c>
      <c r="BO1546" s="306"/>
      <c r="BP1546" s="306"/>
      <c r="BQ1546" s="305">
        <v>0</v>
      </c>
      <c r="BR1546" s="305">
        <v>0</v>
      </c>
      <c r="BS1546" s="123" t="s">
        <v>208</v>
      </c>
      <c r="BT1546" s="173"/>
    </row>
    <row r="1547" spans="1:72" s="98" customFormat="1" hidden="1">
      <c r="A1547" s="77"/>
      <c r="B1547" s="20">
        <v>2014</v>
      </c>
      <c r="C1547" s="65">
        <v>8317</v>
      </c>
      <c r="D1547" s="20">
        <v>7</v>
      </c>
      <c r="E1547" s="20">
        <v>6000</v>
      </c>
      <c r="F1547" s="20">
        <v>6200</v>
      </c>
      <c r="G1547" s="20">
        <v>622</v>
      </c>
      <c r="H1547" s="20"/>
      <c r="I1547" s="66" t="s">
        <v>193</v>
      </c>
      <c r="J1547" s="67"/>
      <c r="K1547" s="67"/>
      <c r="L1547" s="68">
        <f t="shared" si="5291"/>
        <v>0</v>
      </c>
      <c r="M1547" s="67"/>
      <c r="N1547" s="67"/>
      <c r="O1547" s="68">
        <f t="shared" si="5292"/>
        <v>0</v>
      </c>
      <c r="P1547" s="68">
        <f t="shared" si="5293"/>
        <v>0</v>
      </c>
      <c r="Q1547" s="71"/>
      <c r="R1547" s="71"/>
      <c r="S1547" s="71"/>
      <c r="T1547" s="71"/>
      <c r="U1547" s="71"/>
      <c r="V1547" s="71"/>
      <c r="W1547" s="67">
        <v>0</v>
      </c>
      <c r="X1547" s="67">
        <v>0</v>
      </c>
      <c r="Y1547" s="68">
        <v>0</v>
      </c>
      <c r="Z1547" s="67">
        <v>0</v>
      </c>
      <c r="AA1547" s="67">
        <v>0</v>
      </c>
      <c r="AB1547" s="68">
        <v>0</v>
      </c>
      <c r="AC1547" s="68">
        <f t="shared" si="5275"/>
        <v>0</v>
      </c>
      <c r="AD1547" s="67">
        <f t="shared" si="5276"/>
        <v>0</v>
      </c>
      <c r="AE1547" s="67">
        <f t="shared" si="5277"/>
        <v>0</v>
      </c>
      <c r="AF1547" s="68">
        <f t="shared" si="5278"/>
        <v>0</v>
      </c>
      <c r="AG1547" s="67" t="e">
        <f>M1547+#REF!-V1547</f>
        <v>#REF!</v>
      </c>
      <c r="AH1547" s="67" t="e">
        <f>N1547+S1547-#REF!</f>
        <v>#REF!</v>
      </c>
      <c r="AI1547" s="68" t="e">
        <f t="shared" si="5279"/>
        <v>#REF!</v>
      </c>
      <c r="AJ1547" s="68" t="e">
        <f t="shared" si="5280"/>
        <v>#REF!</v>
      </c>
      <c r="AK1547" s="71"/>
      <c r="AL1547" s="71"/>
      <c r="AM1547" s="68">
        <f t="shared" si="5294"/>
        <v>0</v>
      </c>
      <c r="AN1547" s="71"/>
      <c r="AO1547" s="71"/>
      <c r="AP1547" s="68">
        <f t="shared" si="5295"/>
        <v>0</v>
      </c>
      <c r="AQ1547" s="68">
        <f t="shared" si="5296"/>
        <v>0</v>
      </c>
      <c r="AR1547" s="71"/>
      <c r="AS1547" s="71"/>
      <c r="AT1547" s="68">
        <f t="shared" si="5297"/>
        <v>0</v>
      </c>
      <c r="AU1547" s="71"/>
      <c r="AV1547" s="71"/>
      <c r="AW1547" s="68">
        <f t="shared" si="5298"/>
        <v>0</v>
      </c>
      <c r="AX1547" s="68">
        <f t="shared" si="5299"/>
        <v>0</v>
      </c>
      <c r="AY1547" s="71"/>
      <c r="AZ1547" s="71"/>
      <c r="BA1547" s="68">
        <f t="shared" si="5300"/>
        <v>0</v>
      </c>
      <c r="BB1547" s="71"/>
      <c r="BC1547" s="71"/>
      <c r="BD1547" s="68">
        <f t="shared" si="5301"/>
        <v>0</v>
      </c>
      <c r="BE1547" s="68">
        <f t="shared" si="5302"/>
        <v>0</v>
      </c>
      <c r="BF1547" s="67">
        <f t="shared" si="5287"/>
        <v>0</v>
      </c>
      <c r="BG1547" s="67">
        <f t="shared" si="5287"/>
        <v>0</v>
      </c>
      <c r="BH1547" s="68">
        <f t="shared" si="5288"/>
        <v>0</v>
      </c>
      <c r="BI1547" s="67" t="e">
        <f t="shared" si="5289"/>
        <v>#REF!</v>
      </c>
      <c r="BJ1547" s="67" t="e">
        <f t="shared" si="5289"/>
        <v>#REF!</v>
      </c>
      <c r="BK1547" s="68" t="e">
        <f t="shared" si="5290"/>
        <v>#REF!</v>
      </c>
      <c r="BL1547" s="68" t="e">
        <f t="shared" si="5176"/>
        <v>#REF!</v>
      </c>
      <c r="BM1547" s="305">
        <v>0</v>
      </c>
      <c r="BN1547" s="305">
        <v>0</v>
      </c>
      <c r="BO1547" s="306"/>
      <c r="BP1547" s="306"/>
      <c r="BQ1547" s="305">
        <v>0</v>
      </c>
      <c r="BR1547" s="305">
        <v>0</v>
      </c>
      <c r="BS1547" s="122" t="s">
        <v>208</v>
      </c>
      <c r="BT1547" s="77"/>
    </row>
    <row r="1548" spans="1:72" s="46" customFormat="1" hidden="1">
      <c r="A1548" s="77"/>
      <c r="B1548" s="20">
        <v>2014</v>
      </c>
      <c r="C1548" s="65">
        <v>8317</v>
      </c>
      <c r="D1548" s="20">
        <v>7</v>
      </c>
      <c r="E1548" s="20">
        <v>6000</v>
      </c>
      <c r="F1548" s="20">
        <v>6200</v>
      </c>
      <c r="G1548" s="20">
        <v>622</v>
      </c>
      <c r="H1548" s="20"/>
      <c r="I1548" s="66" t="s">
        <v>193</v>
      </c>
      <c r="J1548" s="67"/>
      <c r="K1548" s="67"/>
      <c r="L1548" s="68">
        <f t="shared" si="5291"/>
        <v>0</v>
      </c>
      <c r="M1548" s="67"/>
      <c r="N1548" s="67"/>
      <c r="O1548" s="68">
        <f t="shared" si="5292"/>
        <v>0</v>
      </c>
      <c r="P1548" s="68">
        <f t="shared" si="5293"/>
        <v>0</v>
      </c>
      <c r="Q1548" s="71"/>
      <c r="R1548" s="71"/>
      <c r="S1548" s="71"/>
      <c r="T1548" s="71"/>
      <c r="U1548" s="71"/>
      <c r="V1548" s="71"/>
      <c r="W1548" s="67">
        <v>0</v>
      </c>
      <c r="X1548" s="67">
        <v>0</v>
      </c>
      <c r="Y1548" s="68">
        <v>0</v>
      </c>
      <c r="Z1548" s="67">
        <v>0</v>
      </c>
      <c r="AA1548" s="67">
        <v>0</v>
      </c>
      <c r="AB1548" s="68">
        <v>0</v>
      </c>
      <c r="AC1548" s="68">
        <f t="shared" si="5275"/>
        <v>0</v>
      </c>
      <c r="AD1548" s="67">
        <f t="shared" si="5276"/>
        <v>0</v>
      </c>
      <c r="AE1548" s="67">
        <f t="shared" si="5277"/>
        <v>0</v>
      </c>
      <c r="AF1548" s="68">
        <f t="shared" si="5278"/>
        <v>0</v>
      </c>
      <c r="AG1548" s="67" t="e">
        <f>M1548+#REF!-V1548</f>
        <v>#REF!</v>
      </c>
      <c r="AH1548" s="67" t="e">
        <f>N1548+S1548-#REF!</f>
        <v>#REF!</v>
      </c>
      <c r="AI1548" s="68" t="e">
        <f t="shared" si="5279"/>
        <v>#REF!</v>
      </c>
      <c r="AJ1548" s="68" t="e">
        <f t="shared" si="5280"/>
        <v>#REF!</v>
      </c>
      <c r="AK1548" s="71"/>
      <c r="AL1548" s="71"/>
      <c r="AM1548" s="68">
        <f t="shared" si="5294"/>
        <v>0</v>
      </c>
      <c r="AN1548" s="71"/>
      <c r="AO1548" s="71"/>
      <c r="AP1548" s="68">
        <f t="shared" si="5295"/>
        <v>0</v>
      </c>
      <c r="AQ1548" s="68">
        <f t="shared" si="5296"/>
        <v>0</v>
      </c>
      <c r="AR1548" s="71"/>
      <c r="AS1548" s="71"/>
      <c r="AT1548" s="68">
        <f t="shared" si="5297"/>
        <v>0</v>
      </c>
      <c r="AU1548" s="71"/>
      <c r="AV1548" s="71"/>
      <c r="AW1548" s="68">
        <f t="shared" si="5298"/>
        <v>0</v>
      </c>
      <c r="AX1548" s="68">
        <f t="shared" si="5299"/>
        <v>0</v>
      </c>
      <c r="AY1548" s="71"/>
      <c r="AZ1548" s="71"/>
      <c r="BA1548" s="68">
        <f t="shared" si="5300"/>
        <v>0</v>
      </c>
      <c r="BB1548" s="71"/>
      <c r="BC1548" s="71"/>
      <c r="BD1548" s="68">
        <f t="shared" si="5301"/>
        <v>0</v>
      </c>
      <c r="BE1548" s="68">
        <f t="shared" si="5302"/>
        <v>0</v>
      </c>
      <c r="BF1548" s="67">
        <f t="shared" si="5287"/>
        <v>0</v>
      </c>
      <c r="BG1548" s="67">
        <f t="shared" si="5287"/>
        <v>0</v>
      </c>
      <c r="BH1548" s="68">
        <f t="shared" si="5288"/>
        <v>0</v>
      </c>
      <c r="BI1548" s="67" t="e">
        <f t="shared" si="5289"/>
        <v>#REF!</v>
      </c>
      <c r="BJ1548" s="67" t="e">
        <f t="shared" si="5289"/>
        <v>#REF!</v>
      </c>
      <c r="BK1548" s="68" t="e">
        <f t="shared" si="5290"/>
        <v>#REF!</v>
      </c>
      <c r="BL1548" s="68" t="e">
        <f t="shared" si="5176"/>
        <v>#REF!</v>
      </c>
      <c r="BM1548" s="305">
        <v>0</v>
      </c>
      <c r="BN1548" s="305">
        <v>0</v>
      </c>
      <c r="BO1548" s="306"/>
      <c r="BP1548" s="306"/>
      <c r="BQ1548" s="305">
        <v>0</v>
      </c>
      <c r="BR1548" s="305">
        <v>0</v>
      </c>
      <c r="BS1548" s="125" t="s">
        <v>208</v>
      </c>
      <c r="BT1548" s="77"/>
    </row>
    <row r="1549" spans="1:72" s="46" customFormat="1" hidden="1">
      <c r="A1549" s="77"/>
      <c r="B1549" s="20">
        <v>2014</v>
      </c>
      <c r="C1549" s="174">
        <v>8317</v>
      </c>
      <c r="D1549" s="20">
        <v>7</v>
      </c>
      <c r="E1549" s="20">
        <v>6000</v>
      </c>
      <c r="F1549" s="20">
        <v>6200</v>
      </c>
      <c r="G1549" s="20">
        <v>622</v>
      </c>
      <c r="H1549" s="20"/>
      <c r="I1549" s="66" t="s">
        <v>193</v>
      </c>
      <c r="J1549" s="67"/>
      <c r="K1549" s="67"/>
      <c r="L1549" s="68">
        <f t="shared" si="5291"/>
        <v>0</v>
      </c>
      <c r="M1549" s="67"/>
      <c r="N1549" s="67"/>
      <c r="O1549" s="68">
        <f t="shared" si="5292"/>
        <v>0</v>
      </c>
      <c r="P1549" s="68">
        <f t="shared" si="5293"/>
        <v>0</v>
      </c>
      <c r="Q1549" s="71"/>
      <c r="R1549" s="71"/>
      <c r="S1549" s="71"/>
      <c r="T1549" s="71"/>
      <c r="U1549" s="71"/>
      <c r="V1549" s="71"/>
      <c r="W1549" s="67">
        <v>0</v>
      </c>
      <c r="X1549" s="67">
        <v>0</v>
      </c>
      <c r="Y1549" s="68">
        <v>0</v>
      </c>
      <c r="Z1549" s="67">
        <v>0</v>
      </c>
      <c r="AA1549" s="67">
        <v>0</v>
      </c>
      <c r="AB1549" s="68">
        <v>0</v>
      </c>
      <c r="AC1549" s="68">
        <f t="shared" si="5275"/>
        <v>0</v>
      </c>
      <c r="AD1549" s="67">
        <f t="shared" si="5276"/>
        <v>0</v>
      </c>
      <c r="AE1549" s="67">
        <f t="shared" si="5277"/>
        <v>0</v>
      </c>
      <c r="AF1549" s="68">
        <f t="shared" si="5278"/>
        <v>0</v>
      </c>
      <c r="AG1549" s="67" t="e">
        <f>M1549+#REF!-V1549</f>
        <v>#REF!</v>
      </c>
      <c r="AH1549" s="67" t="e">
        <f>N1549+S1549-#REF!</f>
        <v>#REF!</v>
      </c>
      <c r="AI1549" s="68" t="e">
        <f t="shared" si="5279"/>
        <v>#REF!</v>
      </c>
      <c r="AJ1549" s="68" t="e">
        <f t="shared" si="5280"/>
        <v>#REF!</v>
      </c>
      <c r="AK1549" s="71"/>
      <c r="AL1549" s="71"/>
      <c r="AM1549" s="68">
        <f t="shared" si="5294"/>
        <v>0</v>
      </c>
      <c r="AN1549" s="71"/>
      <c r="AO1549" s="71"/>
      <c r="AP1549" s="68">
        <f t="shared" si="5295"/>
        <v>0</v>
      </c>
      <c r="AQ1549" s="68">
        <f t="shared" si="5296"/>
        <v>0</v>
      </c>
      <c r="AR1549" s="71"/>
      <c r="AS1549" s="71"/>
      <c r="AT1549" s="68">
        <f t="shared" si="5297"/>
        <v>0</v>
      </c>
      <c r="AU1549" s="71"/>
      <c r="AV1549" s="71"/>
      <c r="AW1549" s="68">
        <f t="shared" si="5298"/>
        <v>0</v>
      </c>
      <c r="AX1549" s="68">
        <f t="shared" si="5299"/>
        <v>0</v>
      </c>
      <c r="AY1549" s="71"/>
      <c r="AZ1549" s="71"/>
      <c r="BA1549" s="68">
        <f t="shared" si="5300"/>
        <v>0</v>
      </c>
      <c r="BB1549" s="71"/>
      <c r="BC1549" s="71"/>
      <c r="BD1549" s="68">
        <f t="shared" si="5301"/>
        <v>0</v>
      </c>
      <c r="BE1549" s="68">
        <f t="shared" si="5302"/>
        <v>0</v>
      </c>
      <c r="BF1549" s="67">
        <f t="shared" si="5287"/>
        <v>0</v>
      </c>
      <c r="BG1549" s="67">
        <f t="shared" si="5287"/>
        <v>0</v>
      </c>
      <c r="BH1549" s="68">
        <f t="shared" si="5288"/>
        <v>0</v>
      </c>
      <c r="BI1549" s="67" t="e">
        <f t="shared" si="5289"/>
        <v>#REF!</v>
      </c>
      <c r="BJ1549" s="67" t="e">
        <f t="shared" si="5289"/>
        <v>#REF!</v>
      </c>
      <c r="BK1549" s="68" t="e">
        <f t="shared" si="5290"/>
        <v>#REF!</v>
      </c>
      <c r="BL1549" s="68" t="e">
        <f t="shared" si="5176"/>
        <v>#REF!</v>
      </c>
      <c r="BM1549" s="305">
        <v>0</v>
      </c>
      <c r="BN1549" s="305">
        <v>0</v>
      </c>
      <c r="BO1549" s="306"/>
      <c r="BP1549" s="306"/>
      <c r="BQ1549" s="305">
        <v>0</v>
      </c>
      <c r="BR1549" s="305">
        <v>0</v>
      </c>
      <c r="BS1549" s="125"/>
      <c r="BT1549" s="77"/>
    </row>
    <row r="1550" spans="1:72" s="46" customFormat="1" hidden="1">
      <c r="A1550" s="77"/>
      <c r="B1550" s="20">
        <v>2014</v>
      </c>
      <c r="C1550" s="65">
        <v>8317</v>
      </c>
      <c r="D1550" s="20">
        <v>7</v>
      </c>
      <c r="E1550" s="20">
        <v>6000</v>
      </c>
      <c r="F1550" s="20">
        <v>6200</v>
      </c>
      <c r="G1550" s="20">
        <v>622</v>
      </c>
      <c r="H1550" s="20"/>
      <c r="I1550" s="66" t="s">
        <v>193</v>
      </c>
      <c r="J1550" s="67"/>
      <c r="K1550" s="67"/>
      <c r="L1550" s="68">
        <f t="shared" si="5291"/>
        <v>0</v>
      </c>
      <c r="M1550" s="67"/>
      <c r="N1550" s="67"/>
      <c r="O1550" s="68">
        <f t="shared" si="5292"/>
        <v>0</v>
      </c>
      <c r="P1550" s="68">
        <f t="shared" si="5293"/>
        <v>0</v>
      </c>
      <c r="Q1550" s="71"/>
      <c r="R1550" s="71"/>
      <c r="S1550" s="71"/>
      <c r="T1550" s="71"/>
      <c r="U1550" s="71"/>
      <c r="V1550" s="71"/>
      <c r="W1550" s="67">
        <v>0</v>
      </c>
      <c r="X1550" s="67">
        <v>0</v>
      </c>
      <c r="Y1550" s="68">
        <v>0</v>
      </c>
      <c r="Z1550" s="67">
        <v>0</v>
      </c>
      <c r="AA1550" s="67">
        <v>0</v>
      </c>
      <c r="AB1550" s="68">
        <v>0</v>
      </c>
      <c r="AC1550" s="68">
        <f t="shared" si="5275"/>
        <v>0</v>
      </c>
      <c r="AD1550" s="67">
        <f t="shared" si="5276"/>
        <v>0</v>
      </c>
      <c r="AE1550" s="67">
        <f t="shared" si="5277"/>
        <v>0</v>
      </c>
      <c r="AF1550" s="68">
        <f t="shared" si="5278"/>
        <v>0</v>
      </c>
      <c r="AG1550" s="67" t="e">
        <f>M1550+#REF!-V1550</f>
        <v>#REF!</v>
      </c>
      <c r="AH1550" s="67" t="e">
        <f>N1550+S1550-#REF!</f>
        <v>#REF!</v>
      </c>
      <c r="AI1550" s="68" t="e">
        <f t="shared" si="5279"/>
        <v>#REF!</v>
      </c>
      <c r="AJ1550" s="68" t="e">
        <f t="shared" si="5280"/>
        <v>#REF!</v>
      </c>
      <c r="AK1550" s="71"/>
      <c r="AL1550" s="71"/>
      <c r="AM1550" s="68">
        <f t="shared" si="5294"/>
        <v>0</v>
      </c>
      <c r="AN1550" s="71"/>
      <c r="AO1550" s="71"/>
      <c r="AP1550" s="68">
        <f t="shared" si="5295"/>
        <v>0</v>
      </c>
      <c r="AQ1550" s="68">
        <f t="shared" si="5296"/>
        <v>0</v>
      </c>
      <c r="AR1550" s="71"/>
      <c r="AS1550" s="71"/>
      <c r="AT1550" s="68">
        <f t="shared" si="5297"/>
        <v>0</v>
      </c>
      <c r="AU1550" s="71"/>
      <c r="AV1550" s="71"/>
      <c r="AW1550" s="68">
        <f t="shared" si="5298"/>
        <v>0</v>
      </c>
      <c r="AX1550" s="68">
        <f t="shared" si="5299"/>
        <v>0</v>
      </c>
      <c r="AY1550" s="71"/>
      <c r="AZ1550" s="71"/>
      <c r="BA1550" s="68">
        <f t="shared" si="5300"/>
        <v>0</v>
      </c>
      <c r="BB1550" s="71"/>
      <c r="BC1550" s="71"/>
      <c r="BD1550" s="68">
        <f t="shared" si="5301"/>
        <v>0</v>
      </c>
      <c r="BE1550" s="68">
        <f t="shared" si="5302"/>
        <v>0</v>
      </c>
      <c r="BF1550" s="67">
        <f t="shared" si="5287"/>
        <v>0</v>
      </c>
      <c r="BG1550" s="67">
        <f t="shared" si="5287"/>
        <v>0</v>
      </c>
      <c r="BH1550" s="68">
        <f t="shared" si="5288"/>
        <v>0</v>
      </c>
      <c r="BI1550" s="67" t="e">
        <f t="shared" si="5289"/>
        <v>#REF!</v>
      </c>
      <c r="BJ1550" s="67" t="e">
        <f t="shared" si="5289"/>
        <v>#REF!</v>
      </c>
      <c r="BK1550" s="68" t="e">
        <f t="shared" si="5290"/>
        <v>#REF!</v>
      </c>
      <c r="BL1550" s="68" t="e">
        <f t="shared" si="5176"/>
        <v>#REF!</v>
      </c>
      <c r="BM1550" s="305">
        <v>0</v>
      </c>
      <c r="BN1550" s="305">
        <v>0</v>
      </c>
      <c r="BO1550" s="306"/>
      <c r="BP1550" s="306"/>
      <c r="BQ1550" s="305">
        <v>0</v>
      </c>
      <c r="BR1550" s="305">
        <v>0</v>
      </c>
      <c r="BS1550" s="123" t="s">
        <v>208</v>
      </c>
      <c r="BT1550" s="77"/>
    </row>
    <row r="1551" spans="1:72" s="46" customFormat="1" ht="36.75" hidden="1" customHeight="1">
      <c r="A1551" s="77"/>
      <c r="B1551" s="104">
        <v>2014</v>
      </c>
      <c r="C1551" s="105">
        <v>8317</v>
      </c>
      <c r="D1551" s="104">
        <v>7</v>
      </c>
      <c r="E1551" s="104">
        <v>6000</v>
      </c>
      <c r="F1551" s="104">
        <v>6200</v>
      </c>
      <c r="G1551" s="104">
        <v>622</v>
      </c>
      <c r="H1551" s="104">
        <v>2</v>
      </c>
      <c r="I1551" s="86" t="s">
        <v>372</v>
      </c>
      <c r="J1551" s="67">
        <f>SUM(J1552:J1556)</f>
        <v>0</v>
      </c>
      <c r="K1551" s="67">
        <f t="shared" ref="K1551:P1551" si="5303">SUM(K1552:K1556)</f>
        <v>0</v>
      </c>
      <c r="L1551" s="67">
        <f t="shared" si="5303"/>
        <v>0</v>
      </c>
      <c r="M1551" s="67">
        <f t="shared" si="5303"/>
        <v>0</v>
      </c>
      <c r="N1551" s="67">
        <f t="shared" si="5303"/>
        <v>0</v>
      </c>
      <c r="O1551" s="67">
        <f t="shared" si="5303"/>
        <v>0</v>
      </c>
      <c r="P1551" s="67">
        <f t="shared" si="5303"/>
        <v>0</v>
      </c>
      <c r="Q1551" s="67">
        <f>SUM(Q1552:Q1556)</f>
        <v>0</v>
      </c>
      <c r="R1551" s="67">
        <f t="shared" ref="R1551:S1551" si="5304">SUM(R1552:R1556)</f>
        <v>0</v>
      </c>
      <c r="S1551" s="67">
        <f t="shared" si="5304"/>
        <v>0</v>
      </c>
      <c r="T1551" s="67">
        <f>SUM(T1552:T1556)</f>
        <v>0</v>
      </c>
      <c r="U1551" s="67">
        <f t="shared" ref="U1551:V1551" si="5305">SUM(U1552:U1556)</f>
        <v>0</v>
      </c>
      <c r="V1551" s="67">
        <f t="shared" si="5305"/>
        <v>0</v>
      </c>
      <c r="W1551" s="67">
        <v>0</v>
      </c>
      <c r="X1551" s="67">
        <v>0</v>
      </c>
      <c r="Y1551" s="67">
        <v>0</v>
      </c>
      <c r="Z1551" s="67">
        <v>0</v>
      </c>
      <c r="AA1551" s="67">
        <v>0</v>
      </c>
      <c r="AB1551" s="67">
        <v>0</v>
      </c>
      <c r="AC1551" s="67">
        <f t="shared" ref="AC1551" si="5306">SUM(AC1552:AC1556)</f>
        <v>0</v>
      </c>
      <c r="AD1551" s="67">
        <f>SUM(AD1552:AD1556)</f>
        <v>0</v>
      </c>
      <c r="AE1551" s="67">
        <f t="shared" ref="AE1551:AJ1551" si="5307">SUM(AE1552:AE1556)</f>
        <v>0</v>
      </c>
      <c r="AF1551" s="67">
        <f t="shared" si="5307"/>
        <v>0</v>
      </c>
      <c r="AG1551" s="67" t="e">
        <f t="shared" si="5307"/>
        <v>#REF!</v>
      </c>
      <c r="AH1551" s="67" t="e">
        <f t="shared" si="5307"/>
        <v>#REF!</v>
      </c>
      <c r="AI1551" s="67" t="e">
        <f t="shared" si="5307"/>
        <v>#REF!</v>
      </c>
      <c r="AJ1551" s="67" t="e">
        <f t="shared" si="5307"/>
        <v>#REF!</v>
      </c>
      <c r="AK1551" s="67">
        <f>SUM(AK1552:AK1556)</f>
        <v>0</v>
      </c>
      <c r="AL1551" s="67">
        <f t="shared" ref="AL1551:AQ1551" si="5308">SUM(AL1552:AL1556)</f>
        <v>0</v>
      </c>
      <c r="AM1551" s="67">
        <f t="shared" si="5308"/>
        <v>0</v>
      </c>
      <c r="AN1551" s="67">
        <f t="shared" si="5308"/>
        <v>0</v>
      </c>
      <c r="AO1551" s="67">
        <f t="shared" si="5308"/>
        <v>0</v>
      </c>
      <c r="AP1551" s="67">
        <f t="shared" si="5308"/>
        <v>0</v>
      </c>
      <c r="AQ1551" s="67">
        <f t="shared" si="5308"/>
        <v>0</v>
      </c>
      <c r="AR1551" s="67">
        <f>SUM(AR1552:AR1556)</f>
        <v>0</v>
      </c>
      <c r="AS1551" s="67">
        <f t="shared" ref="AS1551:AX1551" si="5309">SUM(AS1552:AS1556)</f>
        <v>0</v>
      </c>
      <c r="AT1551" s="67">
        <f t="shared" si="5309"/>
        <v>0</v>
      </c>
      <c r="AU1551" s="67">
        <f t="shared" si="5309"/>
        <v>0</v>
      </c>
      <c r="AV1551" s="67">
        <f t="shared" si="5309"/>
        <v>0</v>
      </c>
      <c r="AW1551" s="67">
        <f t="shared" si="5309"/>
        <v>0</v>
      </c>
      <c r="AX1551" s="67">
        <f t="shared" si="5309"/>
        <v>0</v>
      </c>
      <c r="AY1551" s="67">
        <f>SUM(AY1552:AY1556)</f>
        <v>0</v>
      </c>
      <c r="AZ1551" s="67">
        <f t="shared" ref="AZ1551:BE1551" si="5310">SUM(AZ1552:AZ1556)</f>
        <v>0</v>
      </c>
      <c r="BA1551" s="67">
        <f t="shared" si="5310"/>
        <v>0</v>
      </c>
      <c r="BB1551" s="67">
        <f t="shared" si="5310"/>
        <v>0</v>
      </c>
      <c r="BC1551" s="67">
        <f t="shared" si="5310"/>
        <v>0</v>
      </c>
      <c r="BD1551" s="67">
        <f t="shared" si="5310"/>
        <v>0</v>
      </c>
      <c r="BE1551" s="67">
        <f t="shared" si="5310"/>
        <v>0</v>
      </c>
      <c r="BF1551" s="67">
        <f>SUM(BF1552:BF1556)</f>
        <v>0</v>
      </c>
      <c r="BG1551" s="67">
        <f t="shared" ref="BG1551:BK1551" si="5311">SUM(BG1552:BG1556)</f>
        <v>0</v>
      </c>
      <c r="BH1551" s="67">
        <f t="shared" si="5311"/>
        <v>0</v>
      </c>
      <c r="BI1551" s="67" t="e">
        <f t="shared" si="5311"/>
        <v>#REF!</v>
      </c>
      <c r="BJ1551" s="67" t="e">
        <f t="shared" si="5311"/>
        <v>#REF!</v>
      </c>
      <c r="BK1551" s="67" t="e">
        <f t="shared" si="5311"/>
        <v>#REF!</v>
      </c>
      <c r="BL1551" s="67" t="e">
        <f t="shared" si="5176"/>
        <v>#REF!</v>
      </c>
      <c r="BM1551" s="314">
        <v>0</v>
      </c>
      <c r="BN1551" s="305"/>
      <c r="BO1551" s="314">
        <v>0</v>
      </c>
      <c r="BP1551" s="305"/>
      <c r="BQ1551" s="314">
        <v>0</v>
      </c>
      <c r="BR1551" s="305"/>
      <c r="BS1551" s="114" t="s">
        <v>208</v>
      </c>
      <c r="BT1551" s="77"/>
    </row>
    <row r="1552" spans="1:72" s="46" customFormat="1" hidden="1">
      <c r="A1552" s="77"/>
      <c r="B1552" s="104">
        <v>2014</v>
      </c>
      <c r="C1552" s="105">
        <v>8317</v>
      </c>
      <c r="D1552" s="104">
        <v>7</v>
      </c>
      <c r="E1552" s="104">
        <v>6000</v>
      </c>
      <c r="F1552" s="104">
        <v>6200</v>
      </c>
      <c r="G1552" s="104">
        <v>622</v>
      </c>
      <c r="H1552" s="104"/>
      <c r="I1552" s="86" t="s">
        <v>372</v>
      </c>
      <c r="J1552" s="67"/>
      <c r="K1552" s="67"/>
      <c r="L1552" s="68">
        <f>+J1552+K1552</f>
        <v>0</v>
      </c>
      <c r="M1552" s="67"/>
      <c r="N1552" s="67"/>
      <c r="O1552" s="68">
        <f>+M1552+N1552</f>
        <v>0</v>
      </c>
      <c r="P1552" s="68">
        <f>+L1552+O1552</f>
        <v>0</v>
      </c>
      <c r="Q1552" s="71"/>
      <c r="R1552" s="71"/>
      <c r="S1552" s="71"/>
      <c r="T1552" s="71"/>
      <c r="U1552" s="71"/>
      <c r="V1552" s="71"/>
      <c r="W1552" s="67">
        <v>0</v>
      </c>
      <c r="X1552" s="67">
        <v>0</v>
      </c>
      <c r="Y1552" s="68">
        <v>0</v>
      </c>
      <c r="Z1552" s="67">
        <v>0</v>
      </c>
      <c r="AA1552" s="67">
        <v>0</v>
      </c>
      <c r="AB1552" s="68">
        <v>0</v>
      </c>
      <c r="AC1552" s="68">
        <f t="shared" ref="AC1552:AC1556" si="5312">+Y1552+AB1552</f>
        <v>0</v>
      </c>
      <c r="AD1552" s="67">
        <f t="shared" ref="AD1552:AE1556" si="5313">J1552+Q1552-T1552</f>
        <v>0</v>
      </c>
      <c r="AE1552" s="67">
        <f t="shared" si="5313"/>
        <v>0</v>
      </c>
      <c r="AF1552" s="68">
        <f t="shared" ref="AF1552:AF1556" si="5314">AD1552+AE1552</f>
        <v>0</v>
      </c>
      <c r="AG1552" s="67" t="e">
        <f>M1552+#REF!-V1552</f>
        <v>#REF!</v>
      </c>
      <c r="AH1552" s="67" t="e">
        <f>N1552+S1552-#REF!</f>
        <v>#REF!</v>
      </c>
      <c r="AI1552" s="68" t="e">
        <f t="shared" ref="AI1552:AI1556" si="5315">+AG1552+AH1552</f>
        <v>#REF!</v>
      </c>
      <c r="AJ1552" s="68" t="e">
        <f t="shared" ref="AJ1552:AJ1556" si="5316">+AF1552+AI1552</f>
        <v>#REF!</v>
      </c>
      <c r="AK1552" s="71"/>
      <c r="AL1552" s="71"/>
      <c r="AM1552" s="68">
        <f>+AK1552+AL1552</f>
        <v>0</v>
      </c>
      <c r="AN1552" s="71"/>
      <c r="AO1552" s="71"/>
      <c r="AP1552" s="68">
        <f>+AN1552+AO1552</f>
        <v>0</v>
      </c>
      <c r="AQ1552" s="68">
        <f>+AM1552+AP1552</f>
        <v>0</v>
      </c>
      <c r="AR1552" s="71"/>
      <c r="AS1552" s="71"/>
      <c r="AT1552" s="68">
        <f>+AR1552+AS1552</f>
        <v>0</v>
      </c>
      <c r="AU1552" s="71"/>
      <c r="AV1552" s="71"/>
      <c r="AW1552" s="68">
        <f>+AU1552+AV1552</f>
        <v>0</v>
      </c>
      <c r="AX1552" s="68">
        <f>+AT1552+AW1552</f>
        <v>0</v>
      </c>
      <c r="AY1552" s="71"/>
      <c r="AZ1552" s="71"/>
      <c r="BA1552" s="68">
        <f>+AY1552+AZ1552</f>
        <v>0</v>
      </c>
      <c r="BB1552" s="71"/>
      <c r="BC1552" s="71"/>
      <c r="BD1552" s="68">
        <f>+BB1552+BC1552</f>
        <v>0</v>
      </c>
      <c r="BE1552" s="68">
        <f>+BA1552+BD1552</f>
        <v>0</v>
      </c>
      <c r="BF1552" s="67">
        <f t="shared" ref="BF1552:BG1556" si="5317">AD1552-AK1552-AR1552-AY1552</f>
        <v>0</v>
      </c>
      <c r="BG1552" s="67">
        <f t="shared" si="5317"/>
        <v>0</v>
      </c>
      <c r="BH1552" s="68">
        <f t="shared" ref="BH1552:BH1556" si="5318">BF1552+BG1552</f>
        <v>0</v>
      </c>
      <c r="BI1552" s="67" t="e">
        <f t="shared" ref="BI1552:BJ1556" si="5319">AG1552-AN1552-AU1552-BB1552</f>
        <v>#REF!</v>
      </c>
      <c r="BJ1552" s="67" t="e">
        <f t="shared" si="5319"/>
        <v>#REF!</v>
      </c>
      <c r="BK1552" s="68" t="e">
        <f t="shared" ref="BK1552:BK1556" si="5320">+BI1552+BJ1552</f>
        <v>#REF!</v>
      </c>
      <c r="BL1552" s="68" t="e">
        <f t="shared" si="5176"/>
        <v>#REF!</v>
      </c>
      <c r="BM1552" s="305">
        <v>0</v>
      </c>
      <c r="BN1552" s="305">
        <v>0</v>
      </c>
      <c r="BO1552" s="306"/>
      <c r="BP1552" s="306"/>
      <c r="BQ1552" s="305">
        <v>0</v>
      </c>
      <c r="BR1552" s="305">
        <v>0</v>
      </c>
      <c r="BS1552" s="123" t="s">
        <v>208</v>
      </c>
      <c r="BT1552" s="77"/>
    </row>
    <row r="1553" spans="1:72" s="46" customFormat="1" hidden="1">
      <c r="A1553" s="77"/>
      <c r="B1553" s="104">
        <v>2014</v>
      </c>
      <c r="C1553" s="105">
        <v>8317</v>
      </c>
      <c r="D1553" s="104">
        <v>7</v>
      </c>
      <c r="E1553" s="104">
        <v>6000</v>
      </c>
      <c r="F1553" s="104">
        <v>6200</v>
      </c>
      <c r="G1553" s="104">
        <v>622</v>
      </c>
      <c r="H1553" s="104"/>
      <c r="I1553" s="86" t="s">
        <v>372</v>
      </c>
      <c r="J1553" s="67"/>
      <c r="K1553" s="67"/>
      <c r="L1553" s="68">
        <f>+J1553+K1553</f>
        <v>0</v>
      </c>
      <c r="M1553" s="67"/>
      <c r="N1553" s="67"/>
      <c r="O1553" s="68">
        <f>+M1553+N1553</f>
        <v>0</v>
      </c>
      <c r="P1553" s="68">
        <f>+L1553+O1553</f>
        <v>0</v>
      </c>
      <c r="Q1553" s="71"/>
      <c r="R1553" s="71"/>
      <c r="S1553" s="71"/>
      <c r="T1553" s="71"/>
      <c r="U1553" s="71"/>
      <c r="V1553" s="71"/>
      <c r="W1553" s="67">
        <v>0</v>
      </c>
      <c r="X1553" s="67">
        <v>0</v>
      </c>
      <c r="Y1553" s="68">
        <v>0</v>
      </c>
      <c r="Z1553" s="67">
        <v>0</v>
      </c>
      <c r="AA1553" s="67">
        <v>0</v>
      </c>
      <c r="AB1553" s="68">
        <v>0</v>
      </c>
      <c r="AC1553" s="68">
        <f t="shared" si="5312"/>
        <v>0</v>
      </c>
      <c r="AD1553" s="67">
        <f t="shared" si="5313"/>
        <v>0</v>
      </c>
      <c r="AE1553" s="67">
        <f t="shared" si="5313"/>
        <v>0</v>
      </c>
      <c r="AF1553" s="68">
        <f t="shared" si="5314"/>
        <v>0</v>
      </c>
      <c r="AG1553" s="67" t="e">
        <f>M1553+#REF!-V1553</f>
        <v>#REF!</v>
      </c>
      <c r="AH1553" s="67" t="e">
        <f>N1553+S1553-#REF!</f>
        <v>#REF!</v>
      </c>
      <c r="AI1553" s="68" t="e">
        <f t="shared" si="5315"/>
        <v>#REF!</v>
      </c>
      <c r="AJ1553" s="68" t="e">
        <f t="shared" si="5316"/>
        <v>#REF!</v>
      </c>
      <c r="AK1553" s="71"/>
      <c r="AL1553" s="71"/>
      <c r="AM1553" s="68">
        <f>+AK1553+AL1553</f>
        <v>0</v>
      </c>
      <c r="AN1553" s="71"/>
      <c r="AO1553" s="71"/>
      <c r="AP1553" s="68">
        <f>+AN1553+AO1553</f>
        <v>0</v>
      </c>
      <c r="AQ1553" s="68">
        <f>+AM1553+AP1553</f>
        <v>0</v>
      </c>
      <c r="AR1553" s="71"/>
      <c r="AS1553" s="71"/>
      <c r="AT1553" s="68">
        <f>+AR1553+AS1553</f>
        <v>0</v>
      </c>
      <c r="AU1553" s="71"/>
      <c r="AV1553" s="71"/>
      <c r="AW1553" s="68">
        <f>+AU1553+AV1553</f>
        <v>0</v>
      </c>
      <c r="AX1553" s="68">
        <f>+AT1553+AW1553</f>
        <v>0</v>
      </c>
      <c r="AY1553" s="71"/>
      <c r="AZ1553" s="71"/>
      <c r="BA1553" s="68">
        <f>+AY1553+AZ1553</f>
        <v>0</v>
      </c>
      <c r="BB1553" s="71"/>
      <c r="BC1553" s="71"/>
      <c r="BD1553" s="68">
        <f>+BB1553+BC1553</f>
        <v>0</v>
      </c>
      <c r="BE1553" s="68">
        <f>+BA1553+BD1553</f>
        <v>0</v>
      </c>
      <c r="BF1553" s="67">
        <f t="shared" si="5317"/>
        <v>0</v>
      </c>
      <c r="BG1553" s="67">
        <f t="shared" si="5317"/>
        <v>0</v>
      </c>
      <c r="BH1553" s="68">
        <f t="shared" si="5318"/>
        <v>0</v>
      </c>
      <c r="BI1553" s="67" t="e">
        <f t="shared" si="5319"/>
        <v>#REF!</v>
      </c>
      <c r="BJ1553" s="67" t="e">
        <f t="shared" si="5319"/>
        <v>#REF!</v>
      </c>
      <c r="BK1553" s="68" t="e">
        <f t="shared" si="5320"/>
        <v>#REF!</v>
      </c>
      <c r="BL1553" s="68" t="e">
        <f t="shared" si="5176"/>
        <v>#REF!</v>
      </c>
      <c r="BM1553" s="305">
        <v>0</v>
      </c>
      <c r="BN1553" s="305">
        <v>0</v>
      </c>
      <c r="BO1553" s="306"/>
      <c r="BP1553" s="306"/>
      <c r="BQ1553" s="305">
        <v>0</v>
      </c>
      <c r="BR1553" s="305">
        <v>0</v>
      </c>
      <c r="BS1553" s="123" t="s">
        <v>208</v>
      </c>
      <c r="BT1553" s="77"/>
    </row>
    <row r="1554" spans="1:72" s="46" customFormat="1" hidden="1">
      <c r="A1554" s="77"/>
      <c r="B1554" s="20">
        <v>2014</v>
      </c>
      <c r="C1554" s="65">
        <v>8317</v>
      </c>
      <c r="D1554" s="20">
        <v>7</v>
      </c>
      <c r="E1554" s="20">
        <v>6000</v>
      </c>
      <c r="F1554" s="20">
        <v>6200</v>
      </c>
      <c r="G1554" s="20">
        <v>622</v>
      </c>
      <c r="H1554" s="20"/>
      <c r="I1554" s="86" t="s">
        <v>372</v>
      </c>
      <c r="J1554" s="67"/>
      <c r="K1554" s="67"/>
      <c r="L1554" s="68">
        <f>+J1554+K1554</f>
        <v>0</v>
      </c>
      <c r="M1554" s="67"/>
      <c r="N1554" s="67"/>
      <c r="O1554" s="68">
        <f>+M1554+N1554</f>
        <v>0</v>
      </c>
      <c r="P1554" s="68">
        <f>+L1554+O1554</f>
        <v>0</v>
      </c>
      <c r="Q1554" s="71"/>
      <c r="R1554" s="71"/>
      <c r="S1554" s="71"/>
      <c r="T1554" s="71"/>
      <c r="U1554" s="71"/>
      <c r="V1554" s="71"/>
      <c r="W1554" s="67">
        <v>0</v>
      </c>
      <c r="X1554" s="67">
        <v>0</v>
      </c>
      <c r="Y1554" s="68">
        <v>0</v>
      </c>
      <c r="Z1554" s="67">
        <v>0</v>
      </c>
      <c r="AA1554" s="67">
        <v>0</v>
      </c>
      <c r="AB1554" s="68">
        <v>0</v>
      </c>
      <c r="AC1554" s="68">
        <f t="shared" si="5312"/>
        <v>0</v>
      </c>
      <c r="AD1554" s="67">
        <f t="shared" si="5313"/>
        <v>0</v>
      </c>
      <c r="AE1554" s="67">
        <f t="shared" si="5313"/>
        <v>0</v>
      </c>
      <c r="AF1554" s="68">
        <f t="shared" si="5314"/>
        <v>0</v>
      </c>
      <c r="AG1554" s="67" t="e">
        <f>M1554+#REF!-V1554</f>
        <v>#REF!</v>
      </c>
      <c r="AH1554" s="67" t="e">
        <f>N1554+S1554-#REF!</f>
        <v>#REF!</v>
      </c>
      <c r="AI1554" s="68" t="e">
        <f t="shared" si="5315"/>
        <v>#REF!</v>
      </c>
      <c r="AJ1554" s="68" t="e">
        <f t="shared" si="5316"/>
        <v>#REF!</v>
      </c>
      <c r="AK1554" s="71"/>
      <c r="AL1554" s="71"/>
      <c r="AM1554" s="68">
        <f>+AK1554+AL1554</f>
        <v>0</v>
      </c>
      <c r="AN1554" s="71"/>
      <c r="AO1554" s="71"/>
      <c r="AP1554" s="68">
        <f>+AN1554+AO1554</f>
        <v>0</v>
      </c>
      <c r="AQ1554" s="68">
        <f>+AM1554+AP1554</f>
        <v>0</v>
      </c>
      <c r="AR1554" s="71"/>
      <c r="AS1554" s="71"/>
      <c r="AT1554" s="68">
        <f>+AR1554+AS1554</f>
        <v>0</v>
      </c>
      <c r="AU1554" s="71"/>
      <c r="AV1554" s="71"/>
      <c r="AW1554" s="68">
        <f>+AU1554+AV1554</f>
        <v>0</v>
      </c>
      <c r="AX1554" s="68">
        <f>+AT1554+AW1554</f>
        <v>0</v>
      </c>
      <c r="AY1554" s="71"/>
      <c r="AZ1554" s="71"/>
      <c r="BA1554" s="68">
        <f>+AY1554+AZ1554</f>
        <v>0</v>
      </c>
      <c r="BB1554" s="71"/>
      <c r="BC1554" s="71"/>
      <c r="BD1554" s="68">
        <f>+BB1554+BC1554</f>
        <v>0</v>
      </c>
      <c r="BE1554" s="68">
        <f>+BA1554+BD1554</f>
        <v>0</v>
      </c>
      <c r="BF1554" s="67">
        <f t="shared" si="5317"/>
        <v>0</v>
      </c>
      <c r="BG1554" s="67">
        <f t="shared" si="5317"/>
        <v>0</v>
      </c>
      <c r="BH1554" s="68">
        <f t="shared" si="5318"/>
        <v>0</v>
      </c>
      <c r="BI1554" s="67" t="e">
        <f t="shared" si="5319"/>
        <v>#REF!</v>
      </c>
      <c r="BJ1554" s="67" t="e">
        <f t="shared" si="5319"/>
        <v>#REF!</v>
      </c>
      <c r="BK1554" s="68" t="e">
        <f t="shared" si="5320"/>
        <v>#REF!</v>
      </c>
      <c r="BL1554" s="68" t="e">
        <f t="shared" si="5176"/>
        <v>#REF!</v>
      </c>
      <c r="BM1554" s="305">
        <v>0</v>
      </c>
      <c r="BN1554" s="305">
        <v>0</v>
      </c>
      <c r="BO1554" s="306"/>
      <c r="BP1554" s="306"/>
      <c r="BQ1554" s="305">
        <v>0</v>
      </c>
      <c r="BR1554" s="305">
        <v>0</v>
      </c>
      <c r="BS1554" s="125" t="s">
        <v>208</v>
      </c>
      <c r="BT1554" s="164"/>
    </row>
    <row r="1555" spans="1:72" s="46" customFormat="1" hidden="1">
      <c r="A1555" s="77"/>
      <c r="B1555" s="20">
        <v>2014</v>
      </c>
      <c r="C1555" s="65">
        <v>8317</v>
      </c>
      <c r="D1555" s="20">
        <v>7</v>
      </c>
      <c r="E1555" s="20">
        <v>6000</v>
      </c>
      <c r="F1555" s="20">
        <v>6200</v>
      </c>
      <c r="G1555" s="20">
        <v>622</v>
      </c>
      <c r="H1555" s="20"/>
      <c r="I1555" s="86" t="s">
        <v>372</v>
      </c>
      <c r="J1555" s="67"/>
      <c r="K1555" s="67"/>
      <c r="L1555" s="68">
        <f>+J1555+K1555</f>
        <v>0</v>
      </c>
      <c r="M1555" s="67"/>
      <c r="N1555" s="67"/>
      <c r="O1555" s="68">
        <f>+M1555+N1555</f>
        <v>0</v>
      </c>
      <c r="P1555" s="68">
        <f>+L1555+O1555</f>
        <v>0</v>
      </c>
      <c r="Q1555" s="71"/>
      <c r="R1555" s="71"/>
      <c r="S1555" s="71"/>
      <c r="T1555" s="71"/>
      <c r="U1555" s="71"/>
      <c r="V1555" s="71"/>
      <c r="W1555" s="67">
        <v>0</v>
      </c>
      <c r="X1555" s="67">
        <v>0</v>
      </c>
      <c r="Y1555" s="68">
        <v>0</v>
      </c>
      <c r="Z1555" s="67">
        <v>0</v>
      </c>
      <c r="AA1555" s="67">
        <v>0</v>
      </c>
      <c r="AB1555" s="68">
        <v>0</v>
      </c>
      <c r="AC1555" s="68">
        <f t="shared" si="5312"/>
        <v>0</v>
      </c>
      <c r="AD1555" s="67">
        <f t="shared" si="5313"/>
        <v>0</v>
      </c>
      <c r="AE1555" s="67">
        <f t="shared" si="5313"/>
        <v>0</v>
      </c>
      <c r="AF1555" s="68">
        <f t="shared" si="5314"/>
        <v>0</v>
      </c>
      <c r="AG1555" s="67" t="e">
        <f>M1555+#REF!-V1555</f>
        <v>#REF!</v>
      </c>
      <c r="AH1555" s="67" t="e">
        <f>N1555+S1555-#REF!</f>
        <v>#REF!</v>
      </c>
      <c r="AI1555" s="68" t="e">
        <f t="shared" si="5315"/>
        <v>#REF!</v>
      </c>
      <c r="AJ1555" s="68" t="e">
        <f t="shared" si="5316"/>
        <v>#REF!</v>
      </c>
      <c r="AK1555" s="71"/>
      <c r="AL1555" s="71"/>
      <c r="AM1555" s="68">
        <f>+AK1555+AL1555</f>
        <v>0</v>
      </c>
      <c r="AN1555" s="71"/>
      <c r="AO1555" s="71"/>
      <c r="AP1555" s="68">
        <f>+AN1555+AO1555</f>
        <v>0</v>
      </c>
      <c r="AQ1555" s="68">
        <f>+AM1555+AP1555</f>
        <v>0</v>
      </c>
      <c r="AR1555" s="71"/>
      <c r="AS1555" s="71"/>
      <c r="AT1555" s="68">
        <f>+AR1555+AS1555</f>
        <v>0</v>
      </c>
      <c r="AU1555" s="71"/>
      <c r="AV1555" s="71"/>
      <c r="AW1555" s="68">
        <f>+AU1555+AV1555</f>
        <v>0</v>
      </c>
      <c r="AX1555" s="68">
        <f>+AT1555+AW1555</f>
        <v>0</v>
      </c>
      <c r="AY1555" s="71"/>
      <c r="AZ1555" s="71"/>
      <c r="BA1555" s="68">
        <f>+AY1555+AZ1555</f>
        <v>0</v>
      </c>
      <c r="BB1555" s="71"/>
      <c r="BC1555" s="71"/>
      <c r="BD1555" s="68">
        <f>+BB1555+BC1555</f>
        <v>0</v>
      </c>
      <c r="BE1555" s="68">
        <f>+BA1555+BD1555</f>
        <v>0</v>
      </c>
      <c r="BF1555" s="67">
        <f t="shared" si="5317"/>
        <v>0</v>
      </c>
      <c r="BG1555" s="67">
        <f t="shared" si="5317"/>
        <v>0</v>
      </c>
      <c r="BH1555" s="68">
        <f t="shared" si="5318"/>
        <v>0</v>
      </c>
      <c r="BI1555" s="67" t="e">
        <f t="shared" si="5319"/>
        <v>#REF!</v>
      </c>
      <c r="BJ1555" s="67" t="e">
        <f t="shared" si="5319"/>
        <v>#REF!</v>
      </c>
      <c r="BK1555" s="68" t="e">
        <f t="shared" si="5320"/>
        <v>#REF!</v>
      </c>
      <c r="BL1555" s="68" t="e">
        <f t="shared" si="5176"/>
        <v>#REF!</v>
      </c>
      <c r="BM1555" s="305">
        <v>0</v>
      </c>
      <c r="BN1555" s="305">
        <v>0</v>
      </c>
      <c r="BO1555" s="306"/>
      <c r="BP1555" s="306"/>
      <c r="BQ1555" s="305">
        <v>0</v>
      </c>
      <c r="BR1555" s="305">
        <v>0</v>
      </c>
      <c r="BS1555" s="123" t="s">
        <v>208</v>
      </c>
      <c r="BT1555" s="77"/>
    </row>
    <row r="1556" spans="1:72" s="46" customFormat="1" ht="90.75" hidden="1" customHeight="1">
      <c r="A1556" s="77"/>
      <c r="B1556" s="20">
        <v>2014</v>
      </c>
      <c r="C1556" s="65">
        <v>8317</v>
      </c>
      <c r="D1556" s="20">
        <v>7</v>
      </c>
      <c r="E1556" s="20">
        <v>6000</v>
      </c>
      <c r="F1556" s="20">
        <v>6200</v>
      </c>
      <c r="G1556" s="20">
        <v>622</v>
      </c>
      <c r="H1556" s="20"/>
      <c r="I1556" s="86" t="s">
        <v>372</v>
      </c>
      <c r="J1556" s="67"/>
      <c r="K1556" s="67"/>
      <c r="L1556" s="68">
        <f>+J1556+K1556</f>
        <v>0</v>
      </c>
      <c r="M1556" s="67"/>
      <c r="N1556" s="67"/>
      <c r="O1556" s="68">
        <f>+M1556+N1556</f>
        <v>0</v>
      </c>
      <c r="P1556" s="68">
        <f>+L1556+O1556</f>
        <v>0</v>
      </c>
      <c r="Q1556" s="71"/>
      <c r="R1556" s="71"/>
      <c r="S1556" s="71"/>
      <c r="T1556" s="71"/>
      <c r="U1556" s="71"/>
      <c r="V1556" s="71"/>
      <c r="W1556" s="67">
        <v>0</v>
      </c>
      <c r="X1556" s="67">
        <v>0</v>
      </c>
      <c r="Y1556" s="68">
        <v>0</v>
      </c>
      <c r="Z1556" s="67">
        <v>0</v>
      </c>
      <c r="AA1556" s="67">
        <v>0</v>
      </c>
      <c r="AB1556" s="68">
        <v>0</v>
      </c>
      <c r="AC1556" s="68">
        <f t="shared" si="5312"/>
        <v>0</v>
      </c>
      <c r="AD1556" s="67">
        <f t="shared" si="5313"/>
        <v>0</v>
      </c>
      <c r="AE1556" s="67">
        <f t="shared" si="5313"/>
        <v>0</v>
      </c>
      <c r="AF1556" s="68">
        <f t="shared" si="5314"/>
        <v>0</v>
      </c>
      <c r="AG1556" s="67" t="e">
        <f>M1556+#REF!-V1556</f>
        <v>#REF!</v>
      </c>
      <c r="AH1556" s="67" t="e">
        <f>N1556+S1556-#REF!</f>
        <v>#REF!</v>
      </c>
      <c r="AI1556" s="68" t="e">
        <f t="shared" si="5315"/>
        <v>#REF!</v>
      </c>
      <c r="AJ1556" s="68" t="e">
        <f t="shared" si="5316"/>
        <v>#REF!</v>
      </c>
      <c r="AK1556" s="71"/>
      <c r="AL1556" s="71"/>
      <c r="AM1556" s="68">
        <f>+AK1556+AL1556</f>
        <v>0</v>
      </c>
      <c r="AN1556" s="71"/>
      <c r="AO1556" s="71"/>
      <c r="AP1556" s="68">
        <f>+AN1556+AO1556</f>
        <v>0</v>
      </c>
      <c r="AQ1556" s="68">
        <f>+AM1556+AP1556</f>
        <v>0</v>
      </c>
      <c r="AR1556" s="71"/>
      <c r="AS1556" s="71"/>
      <c r="AT1556" s="68">
        <f>+AR1556+AS1556</f>
        <v>0</v>
      </c>
      <c r="AU1556" s="71"/>
      <c r="AV1556" s="71"/>
      <c r="AW1556" s="68">
        <f>+AU1556+AV1556</f>
        <v>0</v>
      </c>
      <c r="AX1556" s="68">
        <f>+AT1556+AW1556</f>
        <v>0</v>
      </c>
      <c r="AY1556" s="71"/>
      <c r="AZ1556" s="71"/>
      <c r="BA1556" s="68">
        <f>+AY1556+AZ1556</f>
        <v>0</v>
      </c>
      <c r="BB1556" s="71"/>
      <c r="BC1556" s="71"/>
      <c r="BD1556" s="68">
        <f>+BB1556+BC1556</f>
        <v>0</v>
      </c>
      <c r="BE1556" s="68">
        <f>+BA1556+BD1556</f>
        <v>0</v>
      </c>
      <c r="BF1556" s="67">
        <f t="shared" si="5317"/>
        <v>0</v>
      </c>
      <c r="BG1556" s="67">
        <f t="shared" si="5317"/>
        <v>0</v>
      </c>
      <c r="BH1556" s="68">
        <f t="shared" si="5318"/>
        <v>0</v>
      </c>
      <c r="BI1556" s="67" t="e">
        <f t="shared" si="5319"/>
        <v>#REF!</v>
      </c>
      <c r="BJ1556" s="67" t="e">
        <f t="shared" si="5319"/>
        <v>#REF!</v>
      </c>
      <c r="BK1556" s="68" t="e">
        <f t="shared" si="5320"/>
        <v>#REF!</v>
      </c>
      <c r="BL1556" s="68" t="e">
        <f t="shared" si="5176"/>
        <v>#REF!</v>
      </c>
      <c r="BM1556" s="305">
        <v>0</v>
      </c>
      <c r="BN1556" s="305">
        <v>0</v>
      </c>
      <c r="BO1556" s="306"/>
      <c r="BP1556" s="306"/>
      <c r="BQ1556" s="305">
        <v>0</v>
      </c>
      <c r="BR1556" s="305">
        <v>0</v>
      </c>
      <c r="BS1556" s="123" t="s">
        <v>208</v>
      </c>
      <c r="BT1556" s="108"/>
    </row>
    <row r="1557" spans="1:72" s="79" customFormat="1" ht="59.25" customHeight="1">
      <c r="A1557" s="77"/>
      <c r="B1557" s="59">
        <v>2014</v>
      </c>
      <c r="C1557" s="60">
        <v>8317</v>
      </c>
      <c r="D1557" s="59">
        <v>7</v>
      </c>
      <c r="E1557" s="59">
        <v>6000</v>
      </c>
      <c r="F1557" s="59">
        <v>6200</v>
      </c>
      <c r="G1557" s="59">
        <v>629</v>
      </c>
      <c r="H1557" s="59"/>
      <c r="I1557" s="61" t="s">
        <v>197</v>
      </c>
      <c r="J1557" s="62">
        <f>J1558</f>
        <v>1500000</v>
      </c>
      <c r="K1557" s="62">
        <f t="shared" ref="K1557:P1557" si="5321">K1558</f>
        <v>0</v>
      </c>
      <c r="L1557" s="62">
        <f t="shared" si="5321"/>
        <v>1500000</v>
      </c>
      <c r="M1557" s="62">
        <f t="shared" si="5321"/>
        <v>0</v>
      </c>
      <c r="N1557" s="62">
        <f t="shared" si="5321"/>
        <v>0</v>
      </c>
      <c r="O1557" s="62">
        <f t="shared" si="5321"/>
        <v>0</v>
      </c>
      <c r="P1557" s="62">
        <f t="shared" si="5321"/>
        <v>1500000</v>
      </c>
      <c r="Q1557" s="62">
        <f>Q1558</f>
        <v>0</v>
      </c>
      <c r="R1557" s="62">
        <f t="shared" ref="R1557:V1557" si="5322">R1558</f>
        <v>0</v>
      </c>
      <c r="S1557" s="62">
        <f t="shared" si="5322"/>
        <v>0</v>
      </c>
      <c r="T1557" s="62">
        <f>T1558</f>
        <v>0</v>
      </c>
      <c r="U1557" s="62">
        <f t="shared" si="5322"/>
        <v>0</v>
      </c>
      <c r="V1557" s="62">
        <f t="shared" si="5322"/>
        <v>0</v>
      </c>
      <c r="W1557" s="62">
        <v>0</v>
      </c>
      <c r="X1557" s="62">
        <v>0</v>
      </c>
      <c r="Y1557" s="62">
        <v>0</v>
      </c>
      <c r="Z1557" s="62">
        <v>0</v>
      </c>
      <c r="AA1557" s="62">
        <v>0</v>
      </c>
      <c r="AB1557" s="62">
        <v>0</v>
      </c>
      <c r="AC1557" s="62">
        <f t="shared" ref="AC1557" si="5323">AC1558</f>
        <v>0</v>
      </c>
      <c r="AD1557" s="62">
        <f>AD1558</f>
        <v>1500000</v>
      </c>
      <c r="AE1557" s="62">
        <f t="shared" ref="AE1557:AJ1557" si="5324">AE1558</f>
        <v>0</v>
      </c>
      <c r="AF1557" s="62">
        <f t="shared" si="5324"/>
        <v>1500000</v>
      </c>
      <c r="AG1557" s="62">
        <f t="shared" si="5324"/>
        <v>0</v>
      </c>
      <c r="AH1557" s="62">
        <f t="shared" si="5324"/>
        <v>0</v>
      </c>
      <c r="AI1557" s="62">
        <f t="shared" si="5324"/>
        <v>0</v>
      </c>
      <c r="AJ1557" s="62">
        <f t="shared" si="5324"/>
        <v>1500000</v>
      </c>
      <c r="AK1557" s="62">
        <f>AK1558</f>
        <v>0</v>
      </c>
      <c r="AL1557" s="62">
        <f t="shared" ref="AL1557:BK1557" si="5325">AL1558</f>
        <v>0</v>
      </c>
      <c r="AM1557" s="62">
        <f t="shared" si="5325"/>
        <v>0</v>
      </c>
      <c r="AN1557" s="62">
        <f t="shared" si="5325"/>
        <v>0</v>
      </c>
      <c r="AO1557" s="62">
        <f t="shared" si="5325"/>
        <v>0</v>
      </c>
      <c r="AP1557" s="62">
        <f t="shared" si="5325"/>
        <v>0</v>
      </c>
      <c r="AQ1557" s="62">
        <f t="shared" si="5325"/>
        <v>0</v>
      </c>
      <c r="AR1557" s="62">
        <f>AR1558</f>
        <v>0</v>
      </c>
      <c r="AS1557" s="62">
        <f t="shared" si="5325"/>
        <v>0</v>
      </c>
      <c r="AT1557" s="62">
        <f t="shared" si="5325"/>
        <v>0</v>
      </c>
      <c r="AU1557" s="62">
        <f t="shared" si="5325"/>
        <v>0</v>
      </c>
      <c r="AV1557" s="62">
        <f t="shared" si="5325"/>
        <v>0</v>
      </c>
      <c r="AW1557" s="62">
        <f t="shared" si="5325"/>
        <v>0</v>
      </c>
      <c r="AX1557" s="62">
        <f t="shared" si="5325"/>
        <v>0</v>
      </c>
      <c r="AY1557" s="62">
        <f>AY1558</f>
        <v>0</v>
      </c>
      <c r="AZ1557" s="62">
        <f t="shared" si="5325"/>
        <v>0</v>
      </c>
      <c r="BA1557" s="62">
        <f t="shared" si="5325"/>
        <v>0</v>
      </c>
      <c r="BB1557" s="62">
        <f t="shared" si="5325"/>
        <v>0</v>
      </c>
      <c r="BC1557" s="62">
        <f t="shared" si="5325"/>
        <v>0</v>
      </c>
      <c r="BD1557" s="62">
        <f t="shared" si="5325"/>
        <v>0</v>
      </c>
      <c r="BE1557" s="62">
        <f t="shared" si="5325"/>
        <v>0</v>
      </c>
      <c r="BF1557" s="62">
        <f>BF1558</f>
        <v>1500000</v>
      </c>
      <c r="BG1557" s="62">
        <f t="shared" si="5325"/>
        <v>0</v>
      </c>
      <c r="BH1557" s="62">
        <f t="shared" si="5325"/>
        <v>1500000</v>
      </c>
      <c r="BI1557" s="62">
        <f t="shared" si="5325"/>
        <v>0</v>
      </c>
      <c r="BJ1557" s="62">
        <f t="shared" si="5325"/>
        <v>0</v>
      </c>
      <c r="BK1557" s="62">
        <f t="shared" si="5325"/>
        <v>0</v>
      </c>
      <c r="BL1557" s="62">
        <f t="shared" si="5176"/>
        <v>1500000</v>
      </c>
      <c r="BM1557" s="304"/>
      <c r="BN1557" s="304"/>
      <c r="BO1557" s="304"/>
      <c r="BP1557" s="304"/>
      <c r="BQ1557" s="304"/>
      <c r="BR1557" s="304"/>
      <c r="BS1557" s="64"/>
      <c r="BT1557" s="77"/>
    </row>
    <row r="1558" spans="1:72" s="46" customFormat="1" ht="36.75" customHeight="1">
      <c r="A1558" s="77"/>
      <c r="B1558" s="104">
        <v>2014</v>
      </c>
      <c r="C1558" s="105">
        <v>8317</v>
      </c>
      <c r="D1558" s="104">
        <v>7</v>
      </c>
      <c r="E1558" s="104">
        <v>6000</v>
      </c>
      <c r="F1558" s="104">
        <v>6200</v>
      </c>
      <c r="G1558" s="104">
        <v>629</v>
      </c>
      <c r="H1558" s="104">
        <v>1</v>
      </c>
      <c r="I1558" s="66" t="s">
        <v>198</v>
      </c>
      <c r="J1558" s="67">
        <f>SUM(J1559:J1560)</f>
        <v>1500000</v>
      </c>
      <c r="K1558" s="67">
        <f t="shared" ref="K1558:P1558" si="5326">SUM(K1559:K1560)</f>
        <v>0</v>
      </c>
      <c r="L1558" s="67">
        <f t="shared" si="5326"/>
        <v>1500000</v>
      </c>
      <c r="M1558" s="67">
        <f t="shared" si="5326"/>
        <v>0</v>
      </c>
      <c r="N1558" s="67">
        <f t="shared" si="5326"/>
        <v>0</v>
      </c>
      <c r="O1558" s="67">
        <f t="shared" si="5326"/>
        <v>0</v>
      </c>
      <c r="P1558" s="68">
        <f t="shared" si="5326"/>
        <v>1500000</v>
      </c>
      <c r="Q1558" s="67">
        <f>SUM(Q1559:Q1560)</f>
        <v>0</v>
      </c>
      <c r="R1558" s="67">
        <f t="shared" ref="R1558:S1558" si="5327">SUM(R1559:R1560)</f>
        <v>0</v>
      </c>
      <c r="S1558" s="67">
        <f t="shared" si="5327"/>
        <v>0</v>
      </c>
      <c r="T1558" s="67">
        <f>SUM(T1559:T1560)</f>
        <v>0</v>
      </c>
      <c r="U1558" s="67">
        <f t="shared" ref="U1558:V1558" si="5328">SUM(U1559:U1560)</f>
        <v>0</v>
      </c>
      <c r="V1558" s="67">
        <f t="shared" si="5328"/>
        <v>0</v>
      </c>
      <c r="W1558" s="67">
        <v>0</v>
      </c>
      <c r="X1558" s="67">
        <v>0</v>
      </c>
      <c r="Y1558" s="68">
        <v>0</v>
      </c>
      <c r="Z1558" s="67">
        <v>0</v>
      </c>
      <c r="AA1558" s="67">
        <v>0</v>
      </c>
      <c r="AB1558" s="68">
        <v>0</v>
      </c>
      <c r="AC1558" s="67">
        <f t="shared" ref="AC1558" si="5329">SUM(AC1559:AC1560)</f>
        <v>0</v>
      </c>
      <c r="AD1558" s="67">
        <f>SUM(AD1559:AD1560)</f>
        <v>1500000</v>
      </c>
      <c r="AE1558" s="67">
        <f t="shared" ref="AE1558:AJ1558" si="5330">SUM(AE1559:AE1560)</f>
        <v>0</v>
      </c>
      <c r="AF1558" s="67">
        <f t="shared" si="5330"/>
        <v>1500000</v>
      </c>
      <c r="AG1558" s="67">
        <f t="shared" ref="AG1558:AG1560" si="5331">+M1558-T1558</f>
        <v>0</v>
      </c>
      <c r="AH1558" s="67">
        <f t="shared" ref="AH1558:AH1560" si="5332">+N1558-U1558</f>
        <v>0</v>
      </c>
      <c r="AI1558" s="67">
        <f t="shared" si="5330"/>
        <v>0</v>
      </c>
      <c r="AJ1558" s="67">
        <f t="shared" si="5330"/>
        <v>1500000</v>
      </c>
      <c r="AK1558" s="67">
        <f>SUM(AK1559:AK1560)</f>
        <v>0</v>
      </c>
      <c r="AL1558" s="67">
        <f t="shared" ref="AL1558:AQ1558" si="5333">SUM(AL1559:AL1560)</f>
        <v>0</v>
      </c>
      <c r="AM1558" s="67">
        <f t="shared" si="5333"/>
        <v>0</v>
      </c>
      <c r="AN1558" s="67">
        <f t="shared" si="5333"/>
        <v>0</v>
      </c>
      <c r="AO1558" s="67">
        <f t="shared" si="5333"/>
        <v>0</v>
      </c>
      <c r="AP1558" s="67">
        <f t="shared" si="5333"/>
        <v>0</v>
      </c>
      <c r="AQ1558" s="67">
        <f t="shared" si="5333"/>
        <v>0</v>
      </c>
      <c r="AR1558" s="67">
        <f>SUM(AR1559:AR1560)</f>
        <v>0</v>
      </c>
      <c r="AS1558" s="67">
        <f t="shared" ref="AS1558:AX1558" si="5334">SUM(AS1559:AS1560)</f>
        <v>0</v>
      </c>
      <c r="AT1558" s="67">
        <f t="shared" si="5334"/>
        <v>0</v>
      </c>
      <c r="AU1558" s="67">
        <f t="shared" si="5334"/>
        <v>0</v>
      </c>
      <c r="AV1558" s="67">
        <f t="shared" si="5334"/>
        <v>0</v>
      </c>
      <c r="AW1558" s="67">
        <f t="shared" si="5334"/>
        <v>0</v>
      </c>
      <c r="AX1558" s="67">
        <f t="shared" si="5334"/>
        <v>0</v>
      </c>
      <c r="AY1558" s="67">
        <f>SUM(AY1559:AY1560)</f>
        <v>0</v>
      </c>
      <c r="AZ1558" s="67">
        <f t="shared" ref="AZ1558:BE1558" si="5335">SUM(AZ1559:AZ1560)</f>
        <v>0</v>
      </c>
      <c r="BA1558" s="67">
        <f t="shared" si="5335"/>
        <v>0</v>
      </c>
      <c r="BB1558" s="67">
        <f t="shared" si="5335"/>
        <v>0</v>
      </c>
      <c r="BC1558" s="67">
        <f t="shared" si="5335"/>
        <v>0</v>
      </c>
      <c r="BD1558" s="67">
        <f t="shared" si="5335"/>
        <v>0</v>
      </c>
      <c r="BE1558" s="67">
        <f t="shared" si="5335"/>
        <v>0</v>
      </c>
      <c r="BF1558" s="67">
        <f>SUM(BF1559:BF1560)</f>
        <v>1500000</v>
      </c>
      <c r="BG1558" s="67">
        <f t="shared" ref="BG1558:BK1558" si="5336">SUM(BG1559:BG1560)</f>
        <v>0</v>
      </c>
      <c r="BH1558" s="67">
        <f t="shared" si="5336"/>
        <v>1500000</v>
      </c>
      <c r="BI1558" s="67">
        <f t="shared" si="5336"/>
        <v>0</v>
      </c>
      <c r="BJ1558" s="67">
        <f t="shared" si="5336"/>
        <v>0</v>
      </c>
      <c r="BK1558" s="67">
        <f t="shared" si="5336"/>
        <v>0</v>
      </c>
      <c r="BL1558" s="67">
        <f t="shared" si="5176"/>
        <v>1500000</v>
      </c>
      <c r="BM1558" s="314">
        <v>1</v>
      </c>
      <c r="BN1558" s="305"/>
      <c r="BO1558" s="314">
        <v>0</v>
      </c>
      <c r="BP1558" s="305"/>
      <c r="BQ1558" s="314">
        <v>1</v>
      </c>
      <c r="BR1558" s="305"/>
      <c r="BS1558" s="114" t="s">
        <v>208</v>
      </c>
      <c r="BT1558" s="77"/>
    </row>
    <row r="1559" spans="1:72" s="46" customFormat="1" ht="63" hidden="1" customHeight="1">
      <c r="A1559" s="77"/>
      <c r="B1559" s="104">
        <v>2014</v>
      </c>
      <c r="C1559" s="105">
        <v>83024</v>
      </c>
      <c r="D1559" s="104">
        <v>7</v>
      </c>
      <c r="E1559" s="104">
        <v>6000</v>
      </c>
      <c r="F1559" s="104">
        <v>6200</v>
      </c>
      <c r="G1559" s="104">
        <v>629</v>
      </c>
      <c r="H1559" s="104"/>
      <c r="I1559" s="66" t="s">
        <v>198</v>
      </c>
      <c r="J1559" s="67">
        <v>0</v>
      </c>
      <c r="K1559" s="67">
        <v>0</v>
      </c>
      <c r="L1559" s="68">
        <f t="shared" ref="L1559" si="5337">J1559+K1559</f>
        <v>0</v>
      </c>
      <c r="M1559" s="67">
        <v>0</v>
      </c>
      <c r="N1559" s="67">
        <v>0</v>
      </c>
      <c r="O1559" s="68">
        <f t="shared" ref="O1559" si="5338">M1559+N1559</f>
        <v>0</v>
      </c>
      <c r="P1559" s="68">
        <f>L1559+O1559</f>
        <v>0</v>
      </c>
      <c r="Q1559" s="71">
        <v>0</v>
      </c>
      <c r="R1559" s="71">
        <v>0</v>
      </c>
      <c r="S1559" s="71">
        <v>0</v>
      </c>
      <c r="T1559" s="71">
        <v>0</v>
      </c>
      <c r="U1559" s="71">
        <v>0</v>
      </c>
      <c r="V1559" s="71">
        <v>0</v>
      </c>
      <c r="W1559" s="67">
        <v>0</v>
      </c>
      <c r="X1559" s="67">
        <v>0</v>
      </c>
      <c r="Y1559" s="68">
        <v>0</v>
      </c>
      <c r="Z1559" s="67">
        <v>0</v>
      </c>
      <c r="AA1559" s="67">
        <v>0</v>
      </c>
      <c r="AB1559" s="68">
        <v>0</v>
      </c>
      <c r="AC1559" s="68">
        <f t="shared" ref="AC1559:AC1560" si="5339">+Y1559+AB1559</f>
        <v>0</v>
      </c>
      <c r="AD1559" s="67">
        <f>J1559+Q1559-T1559</f>
        <v>0</v>
      </c>
      <c r="AE1559" s="67">
        <f>K1559+R1559-U1559</f>
        <v>0</v>
      </c>
      <c r="AF1559" s="68">
        <f t="shared" ref="AF1559:AF1560" si="5340">AD1559+AE1559</f>
        <v>0</v>
      </c>
      <c r="AG1559" s="67">
        <f t="shared" si="5331"/>
        <v>0</v>
      </c>
      <c r="AH1559" s="67">
        <f t="shared" si="5332"/>
        <v>0</v>
      </c>
      <c r="AI1559" s="68">
        <f t="shared" ref="AI1559:AI1560" si="5341">+AG1559+AH1559</f>
        <v>0</v>
      </c>
      <c r="AJ1559" s="68">
        <f t="shared" ref="AJ1559:AJ1560" si="5342">+AF1559+AI1559</f>
        <v>0</v>
      </c>
      <c r="AK1559" s="71">
        <v>0</v>
      </c>
      <c r="AL1559" s="71">
        <v>0</v>
      </c>
      <c r="AM1559" s="68">
        <f t="shared" ref="AM1559" si="5343">AK1559+AL1559</f>
        <v>0</v>
      </c>
      <c r="AN1559" s="71">
        <v>0</v>
      </c>
      <c r="AO1559" s="71">
        <v>0</v>
      </c>
      <c r="AP1559" s="68">
        <f t="shared" ref="AP1559" si="5344">AN1559+AO1559</f>
        <v>0</v>
      </c>
      <c r="AQ1559" s="68">
        <f>AM1559+AP1559</f>
        <v>0</v>
      </c>
      <c r="AR1559" s="71">
        <v>0</v>
      </c>
      <c r="AS1559" s="71">
        <v>0</v>
      </c>
      <c r="AT1559" s="68">
        <f t="shared" ref="AT1559" si="5345">AR1559+AS1559</f>
        <v>0</v>
      </c>
      <c r="AU1559" s="71">
        <v>0</v>
      </c>
      <c r="AV1559" s="71">
        <v>0</v>
      </c>
      <c r="AW1559" s="68">
        <f t="shared" ref="AW1559" si="5346">AU1559+AV1559</f>
        <v>0</v>
      </c>
      <c r="AX1559" s="68">
        <f>AT1559+AW1559</f>
        <v>0</v>
      </c>
      <c r="AY1559" s="71">
        <v>0</v>
      </c>
      <c r="AZ1559" s="71">
        <v>0</v>
      </c>
      <c r="BA1559" s="68">
        <f t="shared" ref="BA1559" si="5347">AY1559+AZ1559</f>
        <v>0</v>
      </c>
      <c r="BB1559" s="71">
        <v>0</v>
      </c>
      <c r="BC1559" s="71">
        <v>0</v>
      </c>
      <c r="BD1559" s="68">
        <f t="shared" ref="BD1559" si="5348">BB1559+BC1559</f>
        <v>0</v>
      </c>
      <c r="BE1559" s="68">
        <f>BA1559+BD1559</f>
        <v>0</v>
      </c>
      <c r="BF1559" s="67">
        <f t="shared" ref="BF1559:BG1560" si="5349">AD1559-AK1559-AR1559-AY1559</f>
        <v>0</v>
      </c>
      <c r="BG1559" s="67">
        <f t="shared" si="5349"/>
        <v>0</v>
      </c>
      <c r="BH1559" s="68">
        <f t="shared" ref="BH1559:BH1560" si="5350">BF1559+BG1559</f>
        <v>0</v>
      </c>
      <c r="BI1559" s="67">
        <f t="shared" ref="BI1559:BJ1560" si="5351">AG1559-AN1559-AU1559-BB1559</f>
        <v>0</v>
      </c>
      <c r="BJ1559" s="67">
        <f t="shared" si="5351"/>
        <v>0</v>
      </c>
      <c r="BK1559" s="68">
        <f t="shared" ref="BK1559:BK1560" si="5352">+BI1559+BJ1559</f>
        <v>0</v>
      </c>
      <c r="BL1559" s="68">
        <f t="shared" si="5176"/>
        <v>0</v>
      </c>
      <c r="BM1559" s="305">
        <v>0</v>
      </c>
      <c r="BN1559" s="305">
        <v>0</v>
      </c>
      <c r="BO1559" s="306"/>
      <c r="BP1559" s="306"/>
      <c r="BQ1559" s="305">
        <v>0</v>
      </c>
      <c r="BR1559" s="305">
        <v>0</v>
      </c>
      <c r="BS1559" s="114"/>
      <c r="BT1559" s="77"/>
    </row>
    <row r="1560" spans="1:72" s="46" customFormat="1" ht="225" customHeight="1" thickBot="1">
      <c r="A1560" s="77"/>
      <c r="B1560" s="104">
        <v>2014</v>
      </c>
      <c r="C1560" s="105">
        <v>8300</v>
      </c>
      <c r="D1560" s="104">
        <v>7</v>
      </c>
      <c r="E1560" s="104">
        <v>6000</v>
      </c>
      <c r="F1560" s="104">
        <v>6200</v>
      </c>
      <c r="G1560" s="104">
        <v>629</v>
      </c>
      <c r="H1560" s="104"/>
      <c r="I1560" s="66" t="s">
        <v>903</v>
      </c>
      <c r="J1560" s="175">
        <v>1500000</v>
      </c>
      <c r="K1560" s="67"/>
      <c r="L1560" s="68">
        <f>+J1560+K1560</f>
        <v>1500000</v>
      </c>
      <c r="M1560" s="67"/>
      <c r="N1560" s="67"/>
      <c r="O1560" s="68">
        <f>+M1560+N1560</f>
        <v>0</v>
      </c>
      <c r="P1560" s="68">
        <f>+L1560+O1560</f>
        <v>1500000</v>
      </c>
      <c r="Q1560" s="71"/>
      <c r="R1560" s="71"/>
      <c r="S1560" s="71"/>
      <c r="T1560" s="71"/>
      <c r="U1560" s="71"/>
      <c r="V1560" s="71"/>
      <c r="W1560" s="67">
        <v>0</v>
      </c>
      <c r="X1560" s="67">
        <v>0</v>
      </c>
      <c r="Y1560" s="68">
        <v>0</v>
      </c>
      <c r="Z1560" s="67">
        <v>0</v>
      </c>
      <c r="AA1560" s="67">
        <v>0</v>
      </c>
      <c r="AB1560" s="68">
        <v>0</v>
      </c>
      <c r="AC1560" s="68">
        <f t="shared" si="5339"/>
        <v>0</v>
      </c>
      <c r="AD1560" s="67">
        <f>J1560+Q1560-T1560</f>
        <v>1500000</v>
      </c>
      <c r="AE1560" s="67">
        <f>K1560+R1560-U1560</f>
        <v>0</v>
      </c>
      <c r="AF1560" s="68">
        <f t="shared" si="5340"/>
        <v>1500000</v>
      </c>
      <c r="AG1560" s="67">
        <f t="shared" si="5331"/>
        <v>0</v>
      </c>
      <c r="AH1560" s="67">
        <f t="shared" si="5332"/>
        <v>0</v>
      </c>
      <c r="AI1560" s="68">
        <f t="shared" si="5341"/>
        <v>0</v>
      </c>
      <c r="AJ1560" s="68">
        <f t="shared" si="5342"/>
        <v>1500000</v>
      </c>
      <c r="AK1560" s="71"/>
      <c r="AL1560" s="71"/>
      <c r="AM1560" s="68">
        <f>+AK1560+AL1560</f>
        <v>0</v>
      </c>
      <c r="AN1560" s="71"/>
      <c r="AO1560" s="71"/>
      <c r="AP1560" s="68">
        <f>+AN1560+AO1560</f>
        <v>0</v>
      </c>
      <c r="AQ1560" s="68">
        <f>+AM1560+AP1560</f>
        <v>0</v>
      </c>
      <c r="AR1560" s="71"/>
      <c r="AS1560" s="71"/>
      <c r="AT1560" s="68">
        <f>+AR1560+AS1560</f>
        <v>0</v>
      </c>
      <c r="AU1560" s="71"/>
      <c r="AV1560" s="71"/>
      <c r="AW1560" s="68">
        <f>+AU1560+AV1560</f>
        <v>0</v>
      </c>
      <c r="AX1560" s="68">
        <f>+AT1560+AW1560</f>
        <v>0</v>
      </c>
      <c r="AY1560" s="71"/>
      <c r="AZ1560" s="71"/>
      <c r="BA1560" s="68">
        <f>+AY1560+AZ1560</f>
        <v>0</v>
      </c>
      <c r="BB1560" s="71"/>
      <c r="BC1560" s="71"/>
      <c r="BD1560" s="68">
        <f>+BB1560+BC1560</f>
        <v>0</v>
      </c>
      <c r="BE1560" s="68">
        <f>+BA1560+BD1560</f>
        <v>0</v>
      </c>
      <c r="BF1560" s="67">
        <f t="shared" si="5349"/>
        <v>1500000</v>
      </c>
      <c r="BG1560" s="67">
        <f t="shared" si="5349"/>
        <v>0</v>
      </c>
      <c r="BH1560" s="68">
        <f t="shared" si="5350"/>
        <v>1500000</v>
      </c>
      <c r="BI1560" s="67">
        <f t="shared" si="5351"/>
        <v>0</v>
      </c>
      <c r="BJ1560" s="67">
        <f t="shared" si="5351"/>
        <v>0</v>
      </c>
      <c r="BK1560" s="68">
        <f t="shared" si="5352"/>
        <v>0</v>
      </c>
      <c r="BL1560" s="68">
        <f t="shared" si="5176"/>
        <v>1500000</v>
      </c>
      <c r="BM1560" s="305">
        <v>1</v>
      </c>
      <c r="BN1560" s="305">
        <v>0</v>
      </c>
      <c r="BO1560" s="306"/>
      <c r="BP1560" s="306"/>
      <c r="BQ1560" s="305">
        <v>1</v>
      </c>
      <c r="BR1560" s="305">
        <v>0</v>
      </c>
      <c r="BS1560" s="123"/>
      <c r="BT1560" s="77"/>
    </row>
    <row r="1561" spans="1:72" s="110" customFormat="1" ht="36.75" customHeight="1">
      <c r="A1561" s="77"/>
      <c r="B1561" s="41">
        <v>2014</v>
      </c>
      <c r="C1561" s="42">
        <v>8317</v>
      </c>
      <c r="D1561" s="41">
        <v>8</v>
      </c>
      <c r="E1561" s="41"/>
      <c r="F1561" s="41"/>
      <c r="G1561" s="41"/>
      <c r="H1561" s="41"/>
      <c r="I1561" s="43" t="s">
        <v>904</v>
      </c>
      <c r="J1561" s="44">
        <f t="shared" ref="J1561:P1561" si="5353">J1562+J1577+J1608+J1778</f>
        <v>14500000</v>
      </c>
      <c r="K1561" s="44">
        <f t="shared" si="5353"/>
        <v>0</v>
      </c>
      <c r="L1561" s="44">
        <f t="shared" si="5353"/>
        <v>14500000</v>
      </c>
      <c r="M1561" s="44">
        <f t="shared" si="5353"/>
        <v>0</v>
      </c>
      <c r="N1561" s="44">
        <f t="shared" si="5353"/>
        <v>0</v>
      </c>
      <c r="O1561" s="44">
        <f t="shared" si="5353"/>
        <v>0</v>
      </c>
      <c r="P1561" s="44">
        <f t="shared" si="5353"/>
        <v>14500000</v>
      </c>
      <c r="Q1561" s="44">
        <f t="shared" ref="Q1561:S1561" si="5354">Q1562+Q1577+Q1608+Q1778</f>
        <v>0</v>
      </c>
      <c r="R1561" s="44">
        <f t="shared" si="5354"/>
        <v>0</v>
      </c>
      <c r="S1561" s="44">
        <f t="shared" si="5354"/>
        <v>0</v>
      </c>
      <c r="T1561" s="44">
        <f t="shared" ref="T1561:V1561" si="5355">T1562+T1577+T1608+T1778</f>
        <v>0</v>
      </c>
      <c r="U1561" s="44">
        <f t="shared" si="5355"/>
        <v>0</v>
      </c>
      <c r="V1561" s="44">
        <f t="shared" si="5355"/>
        <v>0</v>
      </c>
      <c r="W1561" s="44">
        <v>0</v>
      </c>
      <c r="X1561" s="44">
        <v>0</v>
      </c>
      <c r="Y1561" s="44">
        <v>0</v>
      </c>
      <c r="Z1561" s="44">
        <v>0</v>
      </c>
      <c r="AA1561" s="44">
        <v>0</v>
      </c>
      <c r="AB1561" s="44">
        <v>0</v>
      </c>
      <c r="AC1561" s="44">
        <f t="shared" ref="AC1561" si="5356">+AC1778</f>
        <v>0</v>
      </c>
      <c r="AD1561" s="44">
        <f t="shared" ref="AD1561:BH1561" si="5357">AD1562+AD1577+AD1608+AD1778</f>
        <v>14500000</v>
      </c>
      <c r="AE1561" s="44">
        <f t="shared" si="5357"/>
        <v>0</v>
      </c>
      <c r="AF1561" s="44">
        <f t="shared" si="5357"/>
        <v>14500000</v>
      </c>
      <c r="AG1561" s="44">
        <f>+AG1778</f>
        <v>0</v>
      </c>
      <c r="AH1561" s="44">
        <f t="shared" ref="AH1561:AJ1561" si="5358">+AH1778</f>
        <v>0</v>
      </c>
      <c r="AI1561" s="44">
        <f t="shared" si="5358"/>
        <v>0</v>
      </c>
      <c r="AJ1561" s="44">
        <f t="shared" si="5358"/>
        <v>14500000</v>
      </c>
      <c r="AK1561" s="44">
        <f t="shared" si="5357"/>
        <v>0</v>
      </c>
      <c r="AL1561" s="44">
        <f t="shared" si="5357"/>
        <v>0</v>
      </c>
      <c r="AM1561" s="44">
        <f t="shared" si="5357"/>
        <v>0</v>
      </c>
      <c r="AN1561" s="44">
        <f t="shared" si="5357"/>
        <v>0</v>
      </c>
      <c r="AO1561" s="44">
        <f t="shared" si="5357"/>
        <v>0</v>
      </c>
      <c r="AP1561" s="44">
        <f t="shared" si="5357"/>
        <v>0</v>
      </c>
      <c r="AQ1561" s="44">
        <f t="shared" si="5357"/>
        <v>0</v>
      </c>
      <c r="AR1561" s="44">
        <f t="shared" si="5357"/>
        <v>0</v>
      </c>
      <c r="AS1561" s="44">
        <f t="shared" si="5357"/>
        <v>0</v>
      </c>
      <c r="AT1561" s="44">
        <f t="shared" si="5357"/>
        <v>0</v>
      </c>
      <c r="AU1561" s="44">
        <f t="shared" si="5357"/>
        <v>0</v>
      </c>
      <c r="AV1561" s="44">
        <f t="shared" si="5357"/>
        <v>0</v>
      </c>
      <c r="AW1561" s="44">
        <f t="shared" si="5357"/>
        <v>0</v>
      </c>
      <c r="AX1561" s="44">
        <f t="shared" si="5357"/>
        <v>0</v>
      </c>
      <c r="AY1561" s="44">
        <f t="shared" si="5357"/>
        <v>0</v>
      </c>
      <c r="AZ1561" s="44">
        <f t="shared" si="5357"/>
        <v>0</v>
      </c>
      <c r="BA1561" s="44">
        <f t="shared" si="5357"/>
        <v>0</v>
      </c>
      <c r="BB1561" s="44">
        <f t="shared" si="5357"/>
        <v>0</v>
      </c>
      <c r="BC1561" s="44">
        <f t="shared" si="5357"/>
        <v>0</v>
      </c>
      <c r="BD1561" s="44">
        <f t="shared" si="5357"/>
        <v>0</v>
      </c>
      <c r="BE1561" s="44">
        <f t="shared" si="5357"/>
        <v>0</v>
      </c>
      <c r="BF1561" s="44">
        <f t="shared" si="5357"/>
        <v>14500000</v>
      </c>
      <c r="BG1561" s="44">
        <f t="shared" si="5357"/>
        <v>0</v>
      </c>
      <c r="BH1561" s="44">
        <f t="shared" si="5357"/>
        <v>14500000</v>
      </c>
      <c r="BI1561" s="44">
        <f>+BI1778</f>
        <v>0</v>
      </c>
      <c r="BJ1561" s="44">
        <f t="shared" ref="BJ1561:BK1561" si="5359">+BJ1778</f>
        <v>0</v>
      </c>
      <c r="BK1561" s="44">
        <f t="shared" si="5359"/>
        <v>0</v>
      </c>
      <c r="BL1561" s="44">
        <f t="shared" si="5176"/>
        <v>14500000</v>
      </c>
      <c r="BM1561" s="301"/>
      <c r="BN1561" s="301"/>
      <c r="BO1561" s="301"/>
      <c r="BP1561" s="301"/>
      <c r="BQ1561" s="301"/>
      <c r="BR1561" s="301"/>
      <c r="BS1561" s="109"/>
      <c r="BT1561" s="77"/>
    </row>
    <row r="1562" spans="1:72" s="75" customFormat="1" ht="36.75" hidden="1" customHeight="1">
      <c r="A1562" s="77"/>
      <c r="B1562" s="47">
        <v>2014</v>
      </c>
      <c r="C1562" s="48">
        <v>8317</v>
      </c>
      <c r="D1562" s="47">
        <v>8</v>
      </c>
      <c r="E1562" s="47">
        <v>2000</v>
      </c>
      <c r="F1562" s="47"/>
      <c r="G1562" s="47"/>
      <c r="H1562" s="47"/>
      <c r="I1562" s="49" t="s">
        <v>39</v>
      </c>
      <c r="J1562" s="50">
        <f>+J1563+J1568+J1571+J1574</f>
        <v>0</v>
      </c>
      <c r="K1562" s="50">
        <f t="shared" ref="K1562:P1562" si="5360">+K1563+K1568+K1571+K1574</f>
        <v>0</v>
      </c>
      <c r="L1562" s="50">
        <f t="shared" si="5360"/>
        <v>0</v>
      </c>
      <c r="M1562" s="50">
        <f t="shared" si="5360"/>
        <v>0</v>
      </c>
      <c r="N1562" s="50">
        <f t="shared" si="5360"/>
        <v>0</v>
      </c>
      <c r="O1562" s="50">
        <f t="shared" si="5360"/>
        <v>0</v>
      </c>
      <c r="P1562" s="50">
        <f t="shared" si="5360"/>
        <v>0</v>
      </c>
      <c r="Q1562" s="50">
        <f>+Q1563+Q1568+Q1571+Q1574</f>
        <v>0</v>
      </c>
      <c r="R1562" s="50">
        <f t="shared" ref="R1562:S1562" si="5361">+R1563+R1568+R1571+R1574</f>
        <v>0</v>
      </c>
      <c r="S1562" s="50">
        <f t="shared" si="5361"/>
        <v>0</v>
      </c>
      <c r="T1562" s="50">
        <f>+T1563+T1568+T1571+T1574</f>
        <v>0</v>
      </c>
      <c r="U1562" s="50">
        <f t="shared" ref="U1562:V1562" si="5362">+U1563+U1568+U1571+U1574</f>
        <v>0</v>
      </c>
      <c r="V1562" s="50">
        <f t="shared" si="5362"/>
        <v>0</v>
      </c>
      <c r="W1562" s="50">
        <v>0</v>
      </c>
      <c r="X1562" s="50">
        <v>0</v>
      </c>
      <c r="Y1562" s="50">
        <v>0</v>
      </c>
      <c r="Z1562" s="50">
        <v>0</v>
      </c>
      <c r="AA1562" s="50">
        <v>0</v>
      </c>
      <c r="AB1562" s="50">
        <v>0</v>
      </c>
      <c r="AC1562" s="50" t="e">
        <f t="shared" ref="AC1562" si="5363">+AC1563+AC1568+AC1571+AC1574</f>
        <v>#VALUE!</v>
      </c>
      <c r="AD1562" s="50">
        <f>+AD1563+AD1568+AD1571+AD1574</f>
        <v>0</v>
      </c>
      <c r="AE1562" s="50">
        <f t="shared" ref="AE1562:AG1562" si="5364">+AE1563+AE1568+AE1571+AE1574</f>
        <v>0</v>
      </c>
      <c r="AF1562" s="50">
        <f t="shared" si="5364"/>
        <v>0</v>
      </c>
      <c r="AG1562" s="50" t="e">
        <f t="shared" si="5364"/>
        <v>#REF!</v>
      </c>
      <c r="AH1562" s="50" t="e">
        <f t="shared" ref="AH1562:AJ1562" si="5365">+AH1563+AH1568+AH1571+AH1574</f>
        <v>#REF!</v>
      </c>
      <c r="AI1562" s="50" t="e">
        <f t="shared" si="5365"/>
        <v>#REF!</v>
      </c>
      <c r="AJ1562" s="50" t="e">
        <f t="shared" si="5365"/>
        <v>#REF!</v>
      </c>
      <c r="AK1562" s="50">
        <f>+AK1563+AK1568+AK1571+AK1574</f>
        <v>0</v>
      </c>
      <c r="AL1562" s="50">
        <f t="shared" ref="AL1562:AQ1562" si="5366">+AL1563+AL1568+AL1571+AL1574</f>
        <v>0</v>
      </c>
      <c r="AM1562" s="50">
        <f t="shared" si="5366"/>
        <v>0</v>
      </c>
      <c r="AN1562" s="50">
        <f t="shared" si="5366"/>
        <v>0</v>
      </c>
      <c r="AO1562" s="50">
        <f t="shared" si="5366"/>
        <v>0</v>
      </c>
      <c r="AP1562" s="50">
        <f t="shared" si="5366"/>
        <v>0</v>
      </c>
      <c r="AQ1562" s="50">
        <f t="shared" si="5366"/>
        <v>0</v>
      </c>
      <c r="AR1562" s="50">
        <f>+AR1563+AR1568+AR1571+AR1574</f>
        <v>0</v>
      </c>
      <c r="AS1562" s="50">
        <f t="shared" ref="AS1562:AX1562" si="5367">+AS1563+AS1568+AS1571+AS1574</f>
        <v>0</v>
      </c>
      <c r="AT1562" s="50">
        <f t="shared" si="5367"/>
        <v>0</v>
      </c>
      <c r="AU1562" s="50">
        <f t="shared" si="5367"/>
        <v>0</v>
      </c>
      <c r="AV1562" s="50">
        <f t="shared" si="5367"/>
        <v>0</v>
      </c>
      <c r="AW1562" s="50">
        <f t="shared" si="5367"/>
        <v>0</v>
      </c>
      <c r="AX1562" s="50">
        <f t="shared" si="5367"/>
        <v>0</v>
      </c>
      <c r="AY1562" s="50">
        <f>+AY1563+AY1568+AY1571+AY1574</f>
        <v>0</v>
      </c>
      <c r="AZ1562" s="50">
        <f t="shared" ref="AZ1562:BE1562" si="5368">+AZ1563+AZ1568+AZ1571+AZ1574</f>
        <v>0</v>
      </c>
      <c r="BA1562" s="50">
        <f t="shared" si="5368"/>
        <v>0</v>
      </c>
      <c r="BB1562" s="50">
        <f t="shared" si="5368"/>
        <v>0</v>
      </c>
      <c r="BC1562" s="50">
        <f t="shared" si="5368"/>
        <v>0</v>
      </c>
      <c r="BD1562" s="50">
        <f t="shared" si="5368"/>
        <v>0</v>
      </c>
      <c r="BE1562" s="50">
        <f t="shared" si="5368"/>
        <v>0</v>
      </c>
      <c r="BF1562" s="50">
        <f>+BF1563+BF1568+BF1571+BF1574</f>
        <v>0</v>
      </c>
      <c r="BG1562" s="50">
        <f t="shared" ref="BG1562:BI1562" si="5369">+BG1563+BG1568+BG1571+BG1574</f>
        <v>0</v>
      </c>
      <c r="BH1562" s="50">
        <f t="shared" si="5369"/>
        <v>0</v>
      </c>
      <c r="BI1562" s="50" t="e">
        <f t="shared" si="5369"/>
        <v>#REF!</v>
      </c>
      <c r="BJ1562" s="50" t="e">
        <f t="shared" ref="BJ1562:BK1562" si="5370">+BJ1563+BJ1568+BJ1571+BJ1574</f>
        <v>#REF!</v>
      </c>
      <c r="BK1562" s="50" t="e">
        <f t="shared" si="5370"/>
        <v>#REF!</v>
      </c>
      <c r="BL1562" s="50" t="e">
        <f t="shared" si="5176"/>
        <v>#REF!</v>
      </c>
      <c r="BM1562" s="302"/>
      <c r="BN1562" s="302"/>
      <c r="BO1562" s="302"/>
      <c r="BP1562" s="302"/>
      <c r="BQ1562" s="302"/>
      <c r="BR1562" s="302"/>
      <c r="BS1562" s="76"/>
      <c r="BT1562" s="77"/>
    </row>
    <row r="1563" spans="1:72" s="78" customFormat="1" ht="40.5" hidden="1">
      <c r="A1563" s="77"/>
      <c r="B1563" s="53">
        <v>2014</v>
      </c>
      <c r="C1563" s="54">
        <v>8317</v>
      </c>
      <c r="D1563" s="53">
        <v>8</v>
      </c>
      <c r="E1563" s="53">
        <v>2000</v>
      </c>
      <c r="F1563" s="53">
        <v>2100</v>
      </c>
      <c r="G1563" s="53"/>
      <c r="H1563" s="53"/>
      <c r="I1563" s="55" t="s">
        <v>378</v>
      </c>
      <c r="J1563" s="56">
        <f>+J1564+J1566</f>
        <v>0</v>
      </c>
      <c r="K1563" s="56">
        <f t="shared" ref="K1563:P1563" si="5371">+K1564+K1566</f>
        <v>0</v>
      </c>
      <c r="L1563" s="56">
        <f t="shared" si="5371"/>
        <v>0</v>
      </c>
      <c r="M1563" s="56">
        <f t="shared" si="5371"/>
        <v>0</v>
      </c>
      <c r="N1563" s="56">
        <f t="shared" si="5371"/>
        <v>0</v>
      </c>
      <c r="O1563" s="56">
        <f t="shared" si="5371"/>
        <v>0</v>
      </c>
      <c r="P1563" s="56">
        <f t="shared" si="5371"/>
        <v>0</v>
      </c>
      <c r="Q1563" s="56">
        <f>+Q1564+Q1566</f>
        <v>0</v>
      </c>
      <c r="R1563" s="56">
        <f t="shared" ref="R1563:S1563" si="5372">+R1564+R1566</f>
        <v>0</v>
      </c>
      <c r="S1563" s="56">
        <f t="shared" si="5372"/>
        <v>0</v>
      </c>
      <c r="T1563" s="56">
        <f>+T1564+T1566</f>
        <v>0</v>
      </c>
      <c r="U1563" s="56">
        <f t="shared" ref="U1563:V1563" si="5373">+U1564+U1566</f>
        <v>0</v>
      </c>
      <c r="V1563" s="56">
        <f t="shared" si="5373"/>
        <v>0</v>
      </c>
      <c r="W1563" s="56">
        <v>0</v>
      </c>
      <c r="X1563" s="56">
        <v>0</v>
      </c>
      <c r="Y1563" s="56">
        <v>0</v>
      </c>
      <c r="Z1563" s="56">
        <v>0</v>
      </c>
      <c r="AA1563" s="56">
        <v>0</v>
      </c>
      <c r="AB1563" s="56">
        <v>0</v>
      </c>
      <c r="AC1563" s="56" t="e">
        <f t="shared" ref="AC1563" si="5374">+AC1564+AC1566</f>
        <v>#VALUE!</v>
      </c>
      <c r="AD1563" s="56">
        <f>+AD1564+AD1566</f>
        <v>0</v>
      </c>
      <c r="AE1563" s="56">
        <f t="shared" ref="AE1563:AG1563" si="5375">+AE1564+AE1566</f>
        <v>0</v>
      </c>
      <c r="AF1563" s="56">
        <f t="shared" si="5375"/>
        <v>0</v>
      </c>
      <c r="AG1563" s="56" t="e">
        <f t="shared" si="5375"/>
        <v>#REF!</v>
      </c>
      <c r="AH1563" s="56" t="e">
        <f t="shared" ref="AH1563:AJ1563" si="5376">+AH1564+AH1566</f>
        <v>#REF!</v>
      </c>
      <c r="AI1563" s="56" t="e">
        <f t="shared" si="5376"/>
        <v>#REF!</v>
      </c>
      <c r="AJ1563" s="56" t="e">
        <f t="shared" si="5376"/>
        <v>#REF!</v>
      </c>
      <c r="AK1563" s="56">
        <f>+AK1564+AK1566</f>
        <v>0</v>
      </c>
      <c r="AL1563" s="56">
        <f t="shared" ref="AL1563:AQ1563" si="5377">+AL1564+AL1566</f>
        <v>0</v>
      </c>
      <c r="AM1563" s="56">
        <f t="shared" si="5377"/>
        <v>0</v>
      </c>
      <c r="AN1563" s="56">
        <f t="shared" si="5377"/>
        <v>0</v>
      </c>
      <c r="AO1563" s="56">
        <f t="shared" si="5377"/>
        <v>0</v>
      </c>
      <c r="AP1563" s="56">
        <f t="shared" si="5377"/>
        <v>0</v>
      </c>
      <c r="AQ1563" s="56">
        <f t="shared" si="5377"/>
        <v>0</v>
      </c>
      <c r="AR1563" s="56">
        <f>+AR1564+AR1566</f>
        <v>0</v>
      </c>
      <c r="AS1563" s="56">
        <f t="shared" ref="AS1563:AX1563" si="5378">+AS1564+AS1566</f>
        <v>0</v>
      </c>
      <c r="AT1563" s="56">
        <f t="shared" si="5378"/>
        <v>0</v>
      </c>
      <c r="AU1563" s="56">
        <f t="shared" si="5378"/>
        <v>0</v>
      </c>
      <c r="AV1563" s="56">
        <f t="shared" si="5378"/>
        <v>0</v>
      </c>
      <c r="AW1563" s="56">
        <f t="shared" si="5378"/>
        <v>0</v>
      </c>
      <c r="AX1563" s="56">
        <f t="shared" si="5378"/>
        <v>0</v>
      </c>
      <c r="AY1563" s="56">
        <f>+AY1564+AY1566</f>
        <v>0</v>
      </c>
      <c r="AZ1563" s="56">
        <f t="shared" ref="AZ1563:BE1563" si="5379">+AZ1564+AZ1566</f>
        <v>0</v>
      </c>
      <c r="BA1563" s="56">
        <f t="shared" si="5379"/>
        <v>0</v>
      </c>
      <c r="BB1563" s="56">
        <f t="shared" si="5379"/>
        <v>0</v>
      </c>
      <c r="BC1563" s="56">
        <f t="shared" si="5379"/>
        <v>0</v>
      </c>
      <c r="BD1563" s="56">
        <f t="shared" si="5379"/>
        <v>0</v>
      </c>
      <c r="BE1563" s="56">
        <f t="shared" si="5379"/>
        <v>0</v>
      </c>
      <c r="BF1563" s="56">
        <f>+BF1564+BF1566</f>
        <v>0</v>
      </c>
      <c r="BG1563" s="56">
        <f t="shared" ref="BG1563:BI1563" si="5380">+BG1564+BG1566</f>
        <v>0</v>
      </c>
      <c r="BH1563" s="56">
        <f t="shared" si="5380"/>
        <v>0</v>
      </c>
      <c r="BI1563" s="56" t="e">
        <f t="shared" si="5380"/>
        <v>#REF!</v>
      </c>
      <c r="BJ1563" s="56" t="e">
        <f t="shared" ref="BJ1563:BK1563" si="5381">+BJ1564+BJ1566</f>
        <v>#REF!</v>
      </c>
      <c r="BK1563" s="56" t="e">
        <f t="shared" si="5381"/>
        <v>#REF!</v>
      </c>
      <c r="BL1563" s="56" t="e">
        <f t="shared" si="5176"/>
        <v>#REF!</v>
      </c>
      <c r="BM1563" s="303"/>
      <c r="BN1563" s="303"/>
      <c r="BO1563" s="303"/>
      <c r="BP1563" s="303"/>
      <c r="BQ1563" s="303"/>
      <c r="BR1563" s="303"/>
      <c r="BS1563" s="58"/>
      <c r="BT1563" s="77"/>
    </row>
    <row r="1564" spans="1:72" s="78" customFormat="1" ht="37.5" hidden="1" customHeight="1">
      <c r="A1564" s="77"/>
      <c r="B1564" s="59">
        <v>2014</v>
      </c>
      <c r="C1564" s="60">
        <v>8317</v>
      </c>
      <c r="D1564" s="59">
        <v>8</v>
      </c>
      <c r="E1564" s="59">
        <v>2000</v>
      </c>
      <c r="F1564" s="59">
        <v>2100</v>
      </c>
      <c r="G1564" s="59">
        <v>211</v>
      </c>
      <c r="H1564" s="59"/>
      <c r="I1564" s="176" t="s">
        <v>41</v>
      </c>
      <c r="J1564" s="62">
        <f>+J1565</f>
        <v>0</v>
      </c>
      <c r="K1564" s="62">
        <f t="shared" ref="K1564:P1564" si="5382">+K1565</f>
        <v>0</v>
      </c>
      <c r="L1564" s="62">
        <f t="shared" si="5382"/>
        <v>0</v>
      </c>
      <c r="M1564" s="62">
        <f t="shared" si="5382"/>
        <v>0</v>
      </c>
      <c r="N1564" s="62">
        <f t="shared" si="5382"/>
        <v>0</v>
      </c>
      <c r="O1564" s="62">
        <f t="shared" si="5382"/>
        <v>0</v>
      </c>
      <c r="P1564" s="62">
        <f t="shared" si="5382"/>
        <v>0</v>
      </c>
      <c r="Q1564" s="62">
        <f>+Q1565</f>
        <v>0</v>
      </c>
      <c r="R1564" s="62">
        <f t="shared" ref="R1564:V1564" si="5383">+R1565</f>
        <v>0</v>
      </c>
      <c r="S1564" s="62">
        <f t="shared" si="5383"/>
        <v>0</v>
      </c>
      <c r="T1564" s="62">
        <f>+T1565</f>
        <v>0</v>
      </c>
      <c r="U1564" s="62">
        <f t="shared" si="5383"/>
        <v>0</v>
      </c>
      <c r="V1564" s="62">
        <f t="shared" si="5383"/>
        <v>0</v>
      </c>
      <c r="W1564" s="62">
        <v>0</v>
      </c>
      <c r="X1564" s="62">
        <v>0</v>
      </c>
      <c r="Y1564" s="62">
        <v>0</v>
      </c>
      <c r="Z1564" s="62">
        <v>0</v>
      </c>
      <c r="AA1564" s="62">
        <v>0</v>
      </c>
      <c r="AB1564" s="62">
        <v>0</v>
      </c>
      <c r="AC1564" s="62" t="e">
        <f t="shared" ref="AC1564" si="5384">+AC1565</f>
        <v>#VALUE!</v>
      </c>
      <c r="AD1564" s="62">
        <f>+AD1565</f>
        <v>0</v>
      </c>
      <c r="AE1564" s="62">
        <f t="shared" ref="AE1564:AJ1564" si="5385">+AE1565</f>
        <v>0</v>
      </c>
      <c r="AF1564" s="62">
        <f t="shared" si="5385"/>
        <v>0</v>
      </c>
      <c r="AG1564" s="62" t="e">
        <f t="shared" si="5385"/>
        <v>#REF!</v>
      </c>
      <c r="AH1564" s="62" t="e">
        <f t="shared" si="5385"/>
        <v>#REF!</v>
      </c>
      <c r="AI1564" s="62" t="e">
        <f t="shared" si="5385"/>
        <v>#REF!</v>
      </c>
      <c r="AJ1564" s="62" t="e">
        <f t="shared" si="5385"/>
        <v>#REF!</v>
      </c>
      <c r="AK1564" s="62">
        <f>+AK1565</f>
        <v>0</v>
      </c>
      <c r="AL1564" s="62">
        <f t="shared" ref="AL1564:BK1564" si="5386">+AL1565</f>
        <v>0</v>
      </c>
      <c r="AM1564" s="62">
        <f t="shared" si="5386"/>
        <v>0</v>
      </c>
      <c r="AN1564" s="62">
        <f t="shared" si="5386"/>
        <v>0</v>
      </c>
      <c r="AO1564" s="62">
        <f t="shared" si="5386"/>
        <v>0</v>
      </c>
      <c r="AP1564" s="62">
        <f t="shared" si="5386"/>
        <v>0</v>
      </c>
      <c r="AQ1564" s="62">
        <f t="shared" si="5386"/>
        <v>0</v>
      </c>
      <c r="AR1564" s="62">
        <f>+AR1565</f>
        <v>0</v>
      </c>
      <c r="AS1564" s="62">
        <f t="shared" si="5386"/>
        <v>0</v>
      </c>
      <c r="AT1564" s="62">
        <f t="shared" si="5386"/>
        <v>0</v>
      </c>
      <c r="AU1564" s="62">
        <f t="shared" si="5386"/>
        <v>0</v>
      </c>
      <c r="AV1564" s="62">
        <f t="shared" si="5386"/>
        <v>0</v>
      </c>
      <c r="AW1564" s="62">
        <f t="shared" si="5386"/>
        <v>0</v>
      </c>
      <c r="AX1564" s="62">
        <f t="shared" si="5386"/>
        <v>0</v>
      </c>
      <c r="AY1564" s="62">
        <f>+AY1565</f>
        <v>0</v>
      </c>
      <c r="AZ1564" s="62">
        <f t="shared" si="5386"/>
        <v>0</v>
      </c>
      <c r="BA1564" s="62">
        <f t="shared" si="5386"/>
        <v>0</v>
      </c>
      <c r="BB1564" s="62">
        <f t="shared" si="5386"/>
        <v>0</v>
      </c>
      <c r="BC1564" s="62">
        <f t="shared" si="5386"/>
        <v>0</v>
      </c>
      <c r="BD1564" s="62">
        <f t="shared" si="5386"/>
        <v>0</v>
      </c>
      <c r="BE1564" s="62">
        <f t="shared" si="5386"/>
        <v>0</v>
      </c>
      <c r="BF1564" s="62">
        <f>+BF1565</f>
        <v>0</v>
      </c>
      <c r="BG1564" s="62">
        <f t="shared" si="5386"/>
        <v>0</v>
      </c>
      <c r="BH1564" s="62">
        <f t="shared" si="5386"/>
        <v>0</v>
      </c>
      <c r="BI1564" s="62" t="e">
        <f t="shared" si="5386"/>
        <v>#REF!</v>
      </c>
      <c r="BJ1564" s="62" t="e">
        <f t="shared" si="5386"/>
        <v>#REF!</v>
      </c>
      <c r="BK1564" s="62" t="e">
        <f t="shared" si="5386"/>
        <v>#REF!</v>
      </c>
      <c r="BL1564" s="62" t="e">
        <f t="shared" si="5176"/>
        <v>#REF!</v>
      </c>
      <c r="BM1564" s="304"/>
      <c r="BN1564" s="304"/>
      <c r="BO1564" s="304"/>
      <c r="BP1564" s="304"/>
      <c r="BQ1564" s="304"/>
      <c r="BR1564" s="304"/>
      <c r="BS1564" s="64"/>
      <c r="BT1564" s="77"/>
    </row>
    <row r="1565" spans="1:72" s="78" customFormat="1" hidden="1">
      <c r="A1565" s="77"/>
      <c r="B1565" s="20">
        <v>2014</v>
      </c>
      <c r="C1565" s="65">
        <v>8317</v>
      </c>
      <c r="D1565" s="20">
        <v>8</v>
      </c>
      <c r="E1565" s="20">
        <v>2000</v>
      </c>
      <c r="F1565" s="20">
        <v>2100</v>
      </c>
      <c r="G1565" s="20">
        <v>211</v>
      </c>
      <c r="H1565" s="20">
        <v>1</v>
      </c>
      <c r="I1565" s="177" t="s">
        <v>42</v>
      </c>
      <c r="J1565" s="67"/>
      <c r="K1565" s="67"/>
      <c r="L1565" s="68">
        <f>+J1565+K1565</f>
        <v>0</v>
      </c>
      <c r="M1565" s="67"/>
      <c r="N1565" s="67"/>
      <c r="O1565" s="68">
        <f>+M1565+N1565</f>
        <v>0</v>
      </c>
      <c r="P1565" s="68">
        <f>+L1565+O1565</f>
        <v>0</v>
      </c>
      <c r="Q1565" s="71"/>
      <c r="R1565" s="71"/>
      <c r="S1565" s="71"/>
      <c r="T1565" s="71"/>
      <c r="U1565" s="71"/>
      <c r="V1565" s="71"/>
      <c r="W1565" s="67">
        <v>0</v>
      </c>
      <c r="X1565" s="67">
        <v>0</v>
      </c>
      <c r="Y1565" s="68">
        <v>0</v>
      </c>
      <c r="Z1565" s="67">
        <v>0</v>
      </c>
      <c r="AA1565" s="67">
        <v>0</v>
      </c>
      <c r="AB1565" s="68">
        <v>0</v>
      </c>
      <c r="AC1565" s="68" t="e">
        <f>I1565+#REF!-Y1565</f>
        <v>#VALUE!</v>
      </c>
      <c r="AD1565" s="67">
        <f>J1565+Q1565-T1565</f>
        <v>0</v>
      </c>
      <c r="AE1565" s="67">
        <f>K1565+R1565-U1565</f>
        <v>0</v>
      </c>
      <c r="AF1565" s="68">
        <f t="shared" ref="AF1565" si="5387">AD1565+AE1565</f>
        <v>0</v>
      </c>
      <c r="AG1565" s="67" t="e">
        <f>M1565+#REF!-V1565</f>
        <v>#REF!</v>
      </c>
      <c r="AH1565" s="67" t="e">
        <f>N1565+#REF!-AD1565</f>
        <v>#REF!</v>
      </c>
      <c r="AI1565" s="68" t="e">
        <f>O1565+#REF!-AE1565</f>
        <v>#REF!</v>
      </c>
      <c r="AJ1565" s="68" t="e">
        <f>P1565+#REF!-AF1565</f>
        <v>#REF!</v>
      </c>
      <c r="AK1565" s="71"/>
      <c r="AL1565" s="71"/>
      <c r="AM1565" s="68">
        <f>+AK1565+AL1565</f>
        <v>0</v>
      </c>
      <c r="AN1565" s="71"/>
      <c r="AO1565" s="71"/>
      <c r="AP1565" s="68">
        <f>+AN1565+AO1565</f>
        <v>0</v>
      </c>
      <c r="AQ1565" s="68">
        <f>+AM1565+AP1565</f>
        <v>0</v>
      </c>
      <c r="AR1565" s="71"/>
      <c r="AS1565" s="71"/>
      <c r="AT1565" s="68">
        <f>+AR1565+AS1565</f>
        <v>0</v>
      </c>
      <c r="AU1565" s="71"/>
      <c r="AV1565" s="71"/>
      <c r="AW1565" s="68">
        <f>+AU1565+AV1565</f>
        <v>0</v>
      </c>
      <c r="AX1565" s="68">
        <f>+AT1565+AW1565</f>
        <v>0</v>
      </c>
      <c r="AY1565" s="71"/>
      <c r="AZ1565" s="71"/>
      <c r="BA1565" s="68">
        <f>+AY1565+AZ1565</f>
        <v>0</v>
      </c>
      <c r="BB1565" s="71"/>
      <c r="BC1565" s="71"/>
      <c r="BD1565" s="68">
        <f>+BB1565+BC1565</f>
        <v>0</v>
      </c>
      <c r="BE1565" s="68">
        <f>+BA1565+BD1565</f>
        <v>0</v>
      </c>
      <c r="BF1565" s="67">
        <f t="shared" ref="BF1565:BG1565" si="5388">AD1565-AK1565-AR1565-AY1565</f>
        <v>0</v>
      </c>
      <c r="BG1565" s="67">
        <f t="shared" si="5388"/>
        <v>0</v>
      </c>
      <c r="BH1565" s="68">
        <f t="shared" ref="BH1565" si="5389">BF1565+BG1565</f>
        <v>0</v>
      </c>
      <c r="BI1565" s="67" t="e">
        <f t="shared" ref="BI1565" si="5390">AG1565-AN1565-AU1565-BB1565</f>
        <v>#REF!</v>
      </c>
      <c r="BJ1565" s="67" t="e">
        <f t="shared" ref="BJ1565" si="5391">AH1565-AO1565-AV1565-BC1565</f>
        <v>#REF!</v>
      </c>
      <c r="BK1565" s="67" t="e">
        <f t="shared" ref="BK1565" si="5392">AI1565-AP1565-AW1565-BD1565</f>
        <v>#REF!</v>
      </c>
      <c r="BL1565" s="67" t="e">
        <f t="shared" si="5176"/>
        <v>#REF!</v>
      </c>
      <c r="BM1565" s="305">
        <v>0</v>
      </c>
      <c r="BN1565" s="305">
        <v>0</v>
      </c>
      <c r="BO1565" s="306"/>
      <c r="BP1565" s="306"/>
      <c r="BQ1565" s="305">
        <v>0</v>
      </c>
      <c r="BR1565" s="305">
        <v>0</v>
      </c>
      <c r="BS1565" s="74" t="s">
        <v>37</v>
      </c>
      <c r="BT1565" s="111"/>
    </row>
    <row r="1566" spans="1:72" s="78" customFormat="1" ht="37.5" hidden="1" customHeight="1">
      <c r="A1566" s="77"/>
      <c r="B1566" s="59">
        <v>2014</v>
      </c>
      <c r="C1566" s="60">
        <v>8317</v>
      </c>
      <c r="D1566" s="59">
        <v>8</v>
      </c>
      <c r="E1566" s="59">
        <v>2000</v>
      </c>
      <c r="F1566" s="59">
        <v>2100</v>
      </c>
      <c r="G1566" s="59">
        <v>212</v>
      </c>
      <c r="H1566" s="59"/>
      <c r="I1566" s="176" t="s">
        <v>43</v>
      </c>
      <c r="J1566" s="62">
        <f>+J1567</f>
        <v>0</v>
      </c>
      <c r="K1566" s="62">
        <f t="shared" ref="K1566:P1566" si="5393">+K1567</f>
        <v>0</v>
      </c>
      <c r="L1566" s="62">
        <f t="shared" si="5393"/>
        <v>0</v>
      </c>
      <c r="M1566" s="62">
        <f t="shared" si="5393"/>
        <v>0</v>
      </c>
      <c r="N1566" s="62">
        <f t="shared" si="5393"/>
        <v>0</v>
      </c>
      <c r="O1566" s="62">
        <f t="shared" si="5393"/>
        <v>0</v>
      </c>
      <c r="P1566" s="62">
        <f t="shared" si="5393"/>
        <v>0</v>
      </c>
      <c r="Q1566" s="62">
        <f>+Q1567</f>
        <v>0</v>
      </c>
      <c r="R1566" s="62">
        <f t="shared" ref="R1566:V1566" si="5394">+R1567</f>
        <v>0</v>
      </c>
      <c r="S1566" s="62">
        <f t="shared" si="5394"/>
        <v>0</v>
      </c>
      <c r="T1566" s="62">
        <f>+T1567</f>
        <v>0</v>
      </c>
      <c r="U1566" s="62">
        <f t="shared" si="5394"/>
        <v>0</v>
      </c>
      <c r="V1566" s="62">
        <f t="shared" si="5394"/>
        <v>0</v>
      </c>
      <c r="W1566" s="62">
        <v>0</v>
      </c>
      <c r="X1566" s="62">
        <v>0</v>
      </c>
      <c r="Y1566" s="62">
        <v>0</v>
      </c>
      <c r="Z1566" s="62">
        <v>0</v>
      </c>
      <c r="AA1566" s="62">
        <v>0</v>
      </c>
      <c r="AB1566" s="62">
        <v>0</v>
      </c>
      <c r="AC1566" s="62" t="e">
        <f t="shared" ref="AC1566" si="5395">+AC1567</f>
        <v>#VALUE!</v>
      </c>
      <c r="AD1566" s="62">
        <f>+AD1567</f>
        <v>0</v>
      </c>
      <c r="AE1566" s="62">
        <f t="shared" ref="AE1566:AJ1566" si="5396">+AE1567</f>
        <v>0</v>
      </c>
      <c r="AF1566" s="62">
        <f t="shared" si="5396"/>
        <v>0</v>
      </c>
      <c r="AG1566" s="62" t="e">
        <f t="shared" si="5396"/>
        <v>#REF!</v>
      </c>
      <c r="AH1566" s="62" t="e">
        <f t="shared" si="5396"/>
        <v>#REF!</v>
      </c>
      <c r="AI1566" s="62" t="e">
        <f t="shared" si="5396"/>
        <v>#REF!</v>
      </c>
      <c r="AJ1566" s="62" t="e">
        <f t="shared" si="5396"/>
        <v>#REF!</v>
      </c>
      <c r="AK1566" s="62">
        <f>+AK1567</f>
        <v>0</v>
      </c>
      <c r="AL1566" s="62">
        <f t="shared" ref="AL1566:BK1566" si="5397">+AL1567</f>
        <v>0</v>
      </c>
      <c r="AM1566" s="62">
        <f t="shared" si="5397"/>
        <v>0</v>
      </c>
      <c r="AN1566" s="62">
        <f t="shared" si="5397"/>
        <v>0</v>
      </c>
      <c r="AO1566" s="62">
        <f t="shared" si="5397"/>
        <v>0</v>
      </c>
      <c r="AP1566" s="62">
        <f t="shared" si="5397"/>
        <v>0</v>
      </c>
      <c r="AQ1566" s="62">
        <f t="shared" si="5397"/>
        <v>0</v>
      </c>
      <c r="AR1566" s="62">
        <f>+AR1567</f>
        <v>0</v>
      </c>
      <c r="AS1566" s="62">
        <f t="shared" si="5397"/>
        <v>0</v>
      </c>
      <c r="AT1566" s="62">
        <f t="shared" si="5397"/>
        <v>0</v>
      </c>
      <c r="AU1566" s="62">
        <f t="shared" si="5397"/>
        <v>0</v>
      </c>
      <c r="AV1566" s="62">
        <f t="shared" si="5397"/>
        <v>0</v>
      </c>
      <c r="AW1566" s="62">
        <f t="shared" si="5397"/>
        <v>0</v>
      </c>
      <c r="AX1566" s="62">
        <f t="shared" si="5397"/>
        <v>0</v>
      </c>
      <c r="AY1566" s="62">
        <f>+AY1567</f>
        <v>0</v>
      </c>
      <c r="AZ1566" s="62">
        <f t="shared" si="5397"/>
        <v>0</v>
      </c>
      <c r="BA1566" s="62">
        <f t="shared" si="5397"/>
        <v>0</v>
      </c>
      <c r="BB1566" s="62">
        <f t="shared" si="5397"/>
        <v>0</v>
      </c>
      <c r="BC1566" s="62">
        <f t="shared" si="5397"/>
        <v>0</v>
      </c>
      <c r="BD1566" s="62">
        <f t="shared" si="5397"/>
        <v>0</v>
      </c>
      <c r="BE1566" s="62">
        <f t="shared" si="5397"/>
        <v>0</v>
      </c>
      <c r="BF1566" s="62">
        <f>+BF1567</f>
        <v>0</v>
      </c>
      <c r="BG1566" s="62">
        <f t="shared" si="5397"/>
        <v>0</v>
      </c>
      <c r="BH1566" s="62">
        <f t="shared" si="5397"/>
        <v>0</v>
      </c>
      <c r="BI1566" s="62" t="e">
        <f t="shared" si="5397"/>
        <v>#REF!</v>
      </c>
      <c r="BJ1566" s="62" t="e">
        <f t="shared" si="5397"/>
        <v>#REF!</v>
      </c>
      <c r="BK1566" s="62" t="e">
        <f t="shared" si="5397"/>
        <v>#REF!</v>
      </c>
      <c r="BL1566" s="62" t="e">
        <f t="shared" si="5176"/>
        <v>#REF!</v>
      </c>
      <c r="BM1566" s="304"/>
      <c r="BN1566" s="304"/>
      <c r="BO1566" s="304"/>
      <c r="BP1566" s="304"/>
      <c r="BQ1566" s="304"/>
      <c r="BR1566" s="304"/>
      <c r="BS1566" s="64"/>
      <c r="BT1566" s="77"/>
    </row>
    <row r="1567" spans="1:72" s="78" customFormat="1" ht="48" hidden="1" customHeight="1">
      <c r="A1567" s="77"/>
      <c r="B1567" s="20">
        <v>2014</v>
      </c>
      <c r="C1567" s="65">
        <v>8317</v>
      </c>
      <c r="D1567" s="20">
        <v>8</v>
      </c>
      <c r="E1567" s="20">
        <v>2000</v>
      </c>
      <c r="F1567" s="20">
        <v>2100</v>
      </c>
      <c r="G1567" s="20">
        <v>212</v>
      </c>
      <c r="H1567" s="20">
        <v>1</v>
      </c>
      <c r="I1567" s="177" t="s">
        <v>43</v>
      </c>
      <c r="J1567" s="67"/>
      <c r="K1567" s="67"/>
      <c r="L1567" s="68">
        <f>+J1567+K1567</f>
        <v>0</v>
      </c>
      <c r="M1567" s="67"/>
      <c r="N1567" s="67"/>
      <c r="O1567" s="68">
        <f>+M1567+N1567</f>
        <v>0</v>
      </c>
      <c r="P1567" s="68">
        <f>+L1567+O1567</f>
        <v>0</v>
      </c>
      <c r="Q1567" s="71"/>
      <c r="R1567" s="71"/>
      <c r="S1567" s="71"/>
      <c r="T1567" s="71"/>
      <c r="U1567" s="71"/>
      <c r="V1567" s="71"/>
      <c r="W1567" s="67">
        <v>0</v>
      </c>
      <c r="X1567" s="67">
        <v>0</v>
      </c>
      <c r="Y1567" s="68">
        <v>0</v>
      </c>
      <c r="Z1567" s="67">
        <v>0</v>
      </c>
      <c r="AA1567" s="67">
        <v>0</v>
      </c>
      <c r="AB1567" s="68">
        <v>0</v>
      </c>
      <c r="AC1567" s="68" t="e">
        <f>I1567+#REF!-Y1567</f>
        <v>#VALUE!</v>
      </c>
      <c r="AD1567" s="67">
        <f>J1567+Q1567-T1567</f>
        <v>0</v>
      </c>
      <c r="AE1567" s="67">
        <f>K1567+R1567-U1567</f>
        <v>0</v>
      </c>
      <c r="AF1567" s="68">
        <f t="shared" ref="AF1567" si="5398">AD1567+AE1567</f>
        <v>0</v>
      </c>
      <c r="AG1567" s="67" t="e">
        <f>M1567+#REF!-V1567</f>
        <v>#REF!</v>
      </c>
      <c r="AH1567" s="67" t="e">
        <f>N1567+#REF!-AD1567</f>
        <v>#REF!</v>
      </c>
      <c r="AI1567" s="68" t="e">
        <f>O1567+#REF!-AE1567</f>
        <v>#REF!</v>
      </c>
      <c r="AJ1567" s="68" t="e">
        <f>P1567+#REF!-AF1567</f>
        <v>#REF!</v>
      </c>
      <c r="AK1567" s="71"/>
      <c r="AL1567" s="71"/>
      <c r="AM1567" s="68">
        <f>+AK1567+AL1567</f>
        <v>0</v>
      </c>
      <c r="AN1567" s="71"/>
      <c r="AO1567" s="71"/>
      <c r="AP1567" s="68">
        <f>+AN1567+AO1567</f>
        <v>0</v>
      </c>
      <c r="AQ1567" s="68">
        <f>+AM1567+AP1567</f>
        <v>0</v>
      </c>
      <c r="AR1567" s="71"/>
      <c r="AS1567" s="71"/>
      <c r="AT1567" s="68">
        <f>+AR1567+AS1567</f>
        <v>0</v>
      </c>
      <c r="AU1567" s="71"/>
      <c r="AV1567" s="71"/>
      <c r="AW1567" s="68">
        <f>+AU1567+AV1567</f>
        <v>0</v>
      </c>
      <c r="AX1567" s="68">
        <f>+AT1567+AW1567</f>
        <v>0</v>
      </c>
      <c r="AY1567" s="71"/>
      <c r="AZ1567" s="71"/>
      <c r="BA1567" s="68">
        <f>+AY1567+AZ1567</f>
        <v>0</v>
      </c>
      <c r="BB1567" s="71"/>
      <c r="BC1567" s="71"/>
      <c r="BD1567" s="68">
        <f>+BB1567+BC1567</f>
        <v>0</v>
      </c>
      <c r="BE1567" s="68">
        <f>+BA1567+BD1567</f>
        <v>0</v>
      </c>
      <c r="BF1567" s="67">
        <f t="shared" ref="BF1567:BG1567" si="5399">AD1567-AK1567-AR1567-AY1567</f>
        <v>0</v>
      </c>
      <c r="BG1567" s="67">
        <f t="shared" si="5399"/>
        <v>0</v>
      </c>
      <c r="BH1567" s="68">
        <f t="shared" ref="BH1567" si="5400">BF1567+BG1567</f>
        <v>0</v>
      </c>
      <c r="BI1567" s="67" t="e">
        <f t="shared" ref="BI1567" si="5401">AG1567-AN1567-AU1567-BB1567</f>
        <v>#REF!</v>
      </c>
      <c r="BJ1567" s="67" t="e">
        <f t="shared" ref="BJ1567" si="5402">AH1567-AO1567-AV1567-BC1567</f>
        <v>#REF!</v>
      </c>
      <c r="BK1567" s="67" t="e">
        <f t="shared" ref="BK1567" si="5403">AI1567-AP1567-AW1567-BD1567</f>
        <v>#REF!</v>
      </c>
      <c r="BL1567" s="67" t="e">
        <f t="shared" si="5176"/>
        <v>#REF!</v>
      </c>
      <c r="BM1567" s="305">
        <v>0</v>
      </c>
      <c r="BN1567" s="305">
        <v>0</v>
      </c>
      <c r="BO1567" s="306"/>
      <c r="BP1567" s="306"/>
      <c r="BQ1567" s="305">
        <v>0</v>
      </c>
      <c r="BR1567" s="305">
        <v>0</v>
      </c>
      <c r="BS1567" s="74" t="s">
        <v>37</v>
      </c>
      <c r="BT1567" s="111"/>
    </row>
    <row r="1568" spans="1:72" s="78" customFormat="1" ht="58.5" hidden="1" customHeight="1">
      <c r="A1568" s="77"/>
      <c r="B1568" s="53">
        <v>2014</v>
      </c>
      <c r="C1568" s="54">
        <v>8317</v>
      </c>
      <c r="D1568" s="53">
        <v>8</v>
      </c>
      <c r="E1568" s="53">
        <v>2000</v>
      </c>
      <c r="F1568" s="53">
        <v>2400</v>
      </c>
      <c r="G1568" s="53"/>
      <c r="H1568" s="53"/>
      <c r="I1568" s="55" t="s">
        <v>779</v>
      </c>
      <c r="J1568" s="56">
        <f>J1569</f>
        <v>0</v>
      </c>
      <c r="K1568" s="56">
        <f t="shared" ref="K1568:P1568" si="5404">K1569</f>
        <v>0</v>
      </c>
      <c r="L1568" s="56">
        <f t="shared" si="5404"/>
        <v>0</v>
      </c>
      <c r="M1568" s="56">
        <f t="shared" si="5404"/>
        <v>0</v>
      </c>
      <c r="N1568" s="56">
        <f t="shared" si="5404"/>
        <v>0</v>
      </c>
      <c r="O1568" s="56">
        <f t="shared" si="5404"/>
        <v>0</v>
      </c>
      <c r="P1568" s="56">
        <f t="shared" si="5404"/>
        <v>0</v>
      </c>
      <c r="Q1568" s="56">
        <f>Q1569</f>
        <v>0</v>
      </c>
      <c r="R1568" s="56">
        <f t="shared" ref="R1568:V1568" si="5405">R1569</f>
        <v>0</v>
      </c>
      <c r="S1568" s="56">
        <f t="shared" si="5405"/>
        <v>0</v>
      </c>
      <c r="T1568" s="56">
        <f>T1569</f>
        <v>0</v>
      </c>
      <c r="U1568" s="56">
        <f t="shared" si="5405"/>
        <v>0</v>
      </c>
      <c r="V1568" s="56">
        <f t="shared" si="5405"/>
        <v>0</v>
      </c>
      <c r="W1568" s="56">
        <v>0</v>
      </c>
      <c r="X1568" s="56">
        <v>0</v>
      </c>
      <c r="Y1568" s="56">
        <v>0</v>
      </c>
      <c r="Z1568" s="56">
        <v>0</v>
      </c>
      <c r="AA1568" s="56">
        <v>0</v>
      </c>
      <c r="AB1568" s="56">
        <v>0</v>
      </c>
      <c r="AC1568" s="56" t="e">
        <f t="shared" ref="AC1568" si="5406">AC1569</f>
        <v>#VALUE!</v>
      </c>
      <c r="AD1568" s="56">
        <f>AD1569</f>
        <v>0</v>
      </c>
      <c r="AE1568" s="56">
        <f t="shared" ref="AE1568:AJ1568" si="5407">AE1569</f>
        <v>0</v>
      </c>
      <c r="AF1568" s="56">
        <f t="shared" si="5407"/>
        <v>0</v>
      </c>
      <c r="AG1568" s="56" t="e">
        <f t="shared" si="5407"/>
        <v>#REF!</v>
      </c>
      <c r="AH1568" s="56" t="e">
        <f t="shared" si="5407"/>
        <v>#REF!</v>
      </c>
      <c r="AI1568" s="56" t="e">
        <f t="shared" si="5407"/>
        <v>#REF!</v>
      </c>
      <c r="AJ1568" s="56" t="e">
        <f t="shared" si="5407"/>
        <v>#REF!</v>
      </c>
      <c r="AK1568" s="56">
        <f>AK1569</f>
        <v>0</v>
      </c>
      <c r="AL1568" s="56">
        <f t="shared" ref="AL1568:BK1568" si="5408">AL1569</f>
        <v>0</v>
      </c>
      <c r="AM1568" s="56">
        <f t="shared" si="5408"/>
        <v>0</v>
      </c>
      <c r="AN1568" s="56">
        <f t="shared" si="5408"/>
        <v>0</v>
      </c>
      <c r="AO1568" s="56">
        <f t="shared" si="5408"/>
        <v>0</v>
      </c>
      <c r="AP1568" s="56">
        <f t="shared" si="5408"/>
        <v>0</v>
      </c>
      <c r="AQ1568" s="56">
        <f t="shared" si="5408"/>
        <v>0</v>
      </c>
      <c r="AR1568" s="56">
        <f>AR1569</f>
        <v>0</v>
      </c>
      <c r="AS1568" s="56">
        <f t="shared" si="5408"/>
        <v>0</v>
      </c>
      <c r="AT1568" s="56">
        <f t="shared" si="5408"/>
        <v>0</v>
      </c>
      <c r="AU1568" s="56">
        <f t="shared" si="5408"/>
        <v>0</v>
      </c>
      <c r="AV1568" s="56">
        <f t="shared" si="5408"/>
        <v>0</v>
      </c>
      <c r="AW1568" s="56">
        <f t="shared" si="5408"/>
        <v>0</v>
      </c>
      <c r="AX1568" s="56">
        <f t="shared" si="5408"/>
        <v>0</v>
      </c>
      <c r="AY1568" s="56">
        <f>AY1569</f>
        <v>0</v>
      </c>
      <c r="AZ1568" s="56">
        <f t="shared" si="5408"/>
        <v>0</v>
      </c>
      <c r="BA1568" s="56">
        <f t="shared" si="5408"/>
        <v>0</v>
      </c>
      <c r="BB1568" s="56">
        <f t="shared" si="5408"/>
        <v>0</v>
      </c>
      <c r="BC1568" s="56">
        <f t="shared" si="5408"/>
        <v>0</v>
      </c>
      <c r="BD1568" s="56">
        <f t="shared" si="5408"/>
        <v>0</v>
      </c>
      <c r="BE1568" s="56">
        <f t="shared" si="5408"/>
        <v>0</v>
      </c>
      <c r="BF1568" s="56">
        <f>BF1569</f>
        <v>0</v>
      </c>
      <c r="BG1568" s="56">
        <f t="shared" si="5408"/>
        <v>0</v>
      </c>
      <c r="BH1568" s="56">
        <f t="shared" si="5408"/>
        <v>0</v>
      </c>
      <c r="BI1568" s="56" t="e">
        <f t="shared" si="5408"/>
        <v>#REF!</v>
      </c>
      <c r="BJ1568" s="56" t="e">
        <f t="shared" si="5408"/>
        <v>#REF!</v>
      </c>
      <c r="BK1568" s="56" t="e">
        <f t="shared" si="5408"/>
        <v>#REF!</v>
      </c>
      <c r="BL1568" s="56" t="e">
        <f t="shared" si="5176"/>
        <v>#REF!</v>
      </c>
      <c r="BM1568" s="303"/>
      <c r="BN1568" s="303"/>
      <c r="BO1568" s="303"/>
      <c r="BP1568" s="303"/>
      <c r="BQ1568" s="303"/>
      <c r="BR1568" s="303"/>
      <c r="BS1568" s="58"/>
      <c r="BT1568" s="77"/>
    </row>
    <row r="1569" spans="1:94" s="79" customFormat="1" ht="36.75" hidden="1" customHeight="1">
      <c r="A1569" s="77"/>
      <c r="B1569" s="59">
        <v>2014</v>
      </c>
      <c r="C1569" s="60">
        <v>8317</v>
      </c>
      <c r="D1569" s="59">
        <v>8</v>
      </c>
      <c r="E1569" s="59">
        <v>2000</v>
      </c>
      <c r="F1569" s="59">
        <v>2400</v>
      </c>
      <c r="G1569" s="59">
        <v>246</v>
      </c>
      <c r="H1569" s="59"/>
      <c r="I1569" s="61" t="s">
        <v>55</v>
      </c>
      <c r="J1569" s="62">
        <f t="shared" ref="J1569:P1569" si="5409">+J1570</f>
        <v>0</v>
      </c>
      <c r="K1569" s="62">
        <f t="shared" si="5409"/>
        <v>0</v>
      </c>
      <c r="L1569" s="62">
        <f t="shared" si="5409"/>
        <v>0</v>
      </c>
      <c r="M1569" s="62">
        <f t="shared" si="5409"/>
        <v>0</v>
      </c>
      <c r="N1569" s="62">
        <f t="shared" si="5409"/>
        <v>0</v>
      </c>
      <c r="O1569" s="62">
        <f t="shared" si="5409"/>
        <v>0</v>
      </c>
      <c r="P1569" s="62">
        <f t="shared" si="5409"/>
        <v>0</v>
      </c>
      <c r="Q1569" s="62">
        <f t="shared" ref="Q1569:AC1569" si="5410">+Q1570</f>
        <v>0</v>
      </c>
      <c r="R1569" s="62">
        <f t="shared" si="5410"/>
        <v>0</v>
      </c>
      <c r="S1569" s="62">
        <f t="shared" si="5410"/>
        <v>0</v>
      </c>
      <c r="T1569" s="62">
        <f t="shared" si="5410"/>
        <v>0</v>
      </c>
      <c r="U1569" s="62">
        <f t="shared" si="5410"/>
        <v>0</v>
      </c>
      <c r="V1569" s="62">
        <f t="shared" si="5410"/>
        <v>0</v>
      </c>
      <c r="W1569" s="62">
        <v>0</v>
      </c>
      <c r="X1569" s="62">
        <v>0</v>
      </c>
      <c r="Y1569" s="62">
        <v>0</v>
      </c>
      <c r="Z1569" s="62">
        <v>0</v>
      </c>
      <c r="AA1569" s="62">
        <v>0</v>
      </c>
      <c r="AB1569" s="62">
        <v>0</v>
      </c>
      <c r="AC1569" s="62" t="e">
        <f t="shared" si="5410"/>
        <v>#VALUE!</v>
      </c>
      <c r="AD1569" s="62">
        <f t="shared" ref="AD1569:BK1569" si="5411">+AD1570</f>
        <v>0</v>
      </c>
      <c r="AE1569" s="62">
        <f t="shared" si="5411"/>
        <v>0</v>
      </c>
      <c r="AF1569" s="62">
        <f t="shared" si="5411"/>
        <v>0</v>
      </c>
      <c r="AG1569" s="62" t="e">
        <f t="shared" si="5411"/>
        <v>#REF!</v>
      </c>
      <c r="AH1569" s="62" t="e">
        <f t="shared" si="5411"/>
        <v>#REF!</v>
      </c>
      <c r="AI1569" s="62" t="e">
        <f t="shared" si="5411"/>
        <v>#REF!</v>
      </c>
      <c r="AJ1569" s="62" t="e">
        <f t="shared" si="5411"/>
        <v>#REF!</v>
      </c>
      <c r="AK1569" s="62">
        <f t="shared" si="5411"/>
        <v>0</v>
      </c>
      <c r="AL1569" s="62">
        <f t="shared" si="5411"/>
        <v>0</v>
      </c>
      <c r="AM1569" s="62">
        <f t="shared" si="5411"/>
        <v>0</v>
      </c>
      <c r="AN1569" s="62">
        <f t="shared" si="5411"/>
        <v>0</v>
      </c>
      <c r="AO1569" s="62">
        <f t="shared" si="5411"/>
        <v>0</v>
      </c>
      <c r="AP1569" s="62">
        <f t="shared" si="5411"/>
        <v>0</v>
      </c>
      <c r="AQ1569" s="62">
        <f t="shared" si="5411"/>
        <v>0</v>
      </c>
      <c r="AR1569" s="62">
        <f t="shared" si="5411"/>
        <v>0</v>
      </c>
      <c r="AS1569" s="62">
        <f t="shared" si="5411"/>
        <v>0</v>
      </c>
      <c r="AT1569" s="62">
        <f t="shared" si="5411"/>
        <v>0</v>
      </c>
      <c r="AU1569" s="62">
        <f t="shared" si="5411"/>
        <v>0</v>
      </c>
      <c r="AV1569" s="62">
        <f t="shared" si="5411"/>
        <v>0</v>
      </c>
      <c r="AW1569" s="62">
        <f t="shared" si="5411"/>
        <v>0</v>
      </c>
      <c r="AX1569" s="62">
        <f t="shared" si="5411"/>
        <v>0</v>
      </c>
      <c r="AY1569" s="62">
        <f t="shared" si="5411"/>
        <v>0</v>
      </c>
      <c r="AZ1569" s="62">
        <f t="shared" si="5411"/>
        <v>0</v>
      </c>
      <c r="BA1569" s="62">
        <f t="shared" si="5411"/>
        <v>0</v>
      </c>
      <c r="BB1569" s="62">
        <f t="shared" si="5411"/>
        <v>0</v>
      </c>
      <c r="BC1569" s="62">
        <f t="shared" si="5411"/>
        <v>0</v>
      </c>
      <c r="BD1569" s="62">
        <f t="shared" si="5411"/>
        <v>0</v>
      </c>
      <c r="BE1569" s="62">
        <f t="shared" si="5411"/>
        <v>0</v>
      </c>
      <c r="BF1569" s="62">
        <f t="shared" si="5411"/>
        <v>0</v>
      </c>
      <c r="BG1569" s="62">
        <f t="shared" si="5411"/>
        <v>0</v>
      </c>
      <c r="BH1569" s="62">
        <f t="shared" si="5411"/>
        <v>0</v>
      </c>
      <c r="BI1569" s="62" t="e">
        <f t="shared" si="5411"/>
        <v>#REF!</v>
      </c>
      <c r="BJ1569" s="62" t="e">
        <f t="shared" si="5411"/>
        <v>#REF!</v>
      </c>
      <c r="BK1569" s="62" t="e">
        <f t="shared" si="5411"/>
        <v>#REF!</v>
      </c>
      <c r="BL1569" s="62" t="e">
        <f t="shared" si="5176"/>
        <v>#REF!</v>
      </c>
      <c r="BM1569" s="304"/>
      <c r="BN1569" s="304"/>
      <c r="BO1569" s="304"/>
      <c r="BP1569" s="304"/>
      <c r="BQ1569" s="304"/>
      <c r="BR1569" s="304"/>
      <c r="BS1569" s="64"/>
      <c r="BT1569" s="77"/>
    </row>
    <row r="1570" spans="1:94" s="100" customFormat="1" ht="36.75" hidden="1" customHeight="1">
      <c r="B1570" s="20">
        <v>2014</v>
      </c>
      <c r="C1570" s="65">
        <v>8317</v>
      </c>
      <c r="D1570" s="20">
        <v>8</v>
      </c>
      <c r="E1570" s="20">
        <v>2000</v>
      </c>
      <c r="F1570" s="20">
        <v>2400</v>
      </c>
      <c r="G1570" s="20">
        <v>246</v>
      </c>
      <c r="H1570" s="20">
        <v>1</v>
      </c>
      <c r="I1570" s="119" t="s">
        <v>55</v>
      </c>
      <c r="J1570" s="67"/>
      <c r="K1570" s="67"/>
      <c r="L1570" s="68">
        <f>+J1570+K1570</f>
        <v>0</v>
      </c>
      <c r="M1570" s="67"/>
      <c r="N1570" s="67"/>
      <c r="O1570" s="68">
        <f>+M1570+N1570</f>
        <v>0</v>
      </c>
      <c r="P1570" s="68">
        <f>+L1570+O1570</f>
        <v>0</v>
      </c>
      <c r="Q1570" s="71"/>
      <c r="R1570" s="71"/>
      <c r="S1570" s="71"/>
      <c r="T1570" s="71"/>
      <c r="U1570" s="71"/>
      <c r="V1570" s="71"/>
      <c r="W1570" s="67">
        <v>0</v>
      </c>
      <c r="X1570" s="67">
        <v>0</v>
      </c>
      <c r="Y1570" s="68">
        <v>0</v>
      </c>
      <c r="Z1570" s="67">
        <v>0</v>
      </c>
      <c r="AA1570" s="67">
        <v>0</v>
      </c>
      <c r="AB1570" s="68">
        <v>0</v>
      </c>
      <c r="AC1570" s="68" t="e">
        <f>I1570+#REF!-Y1570</f>
        <v>#VALUE!</v>
      </c>
      <c r="AD1570" s="67">
        <f>J1570+Q1570-T1570</f>
        <v>0</v>
      </c>
      <c r="AE1570" s="67">
        <f>K1570+R1570-U1570</f>
        <v>0</v>
      </c>
      <c r="AF1570" s="68">
        <f t="shared" ref="AF1570" si="5412">AD1570+AE1570</f>
        <v>0</v>
      </c>
      <c r="AG1570" s="67" t="e">
        <f>M1570+#REF!-V1570</f>
        <v>#REF!</v>
      </c>
      <c r="AH1570" s="67" t="e">
        <f>N1570+#REF!-AD1570</f>
        <v>#REF!</v>
      </c>
      <c r="AI1570" s="68" t="e">
        <f>O1570+#REF!-AE1570</f>
        <v>#REF!</v>
      </c>
      <c r="AJ1570" s="68" t="e">
        <f>P1570+#REF!-AF1570</f>
        <v>#REF!</v>
      </c>
      <c r="AK1570" s="71"/>
      <c r="AL1570" s="71"/>
      <c r="AM1570" s="68">
        <f>+AK1570+AL1570</f>
        <v>0</v>
      </c>
      <c r="AN1570" s="71"/>
      <c r="AO1570" s="71"/>
      <c r="AP1570" s="68">
        <f>+AN1570+AO1570</f>
        <v>0</v>
      </c>
      <c r="AQ1570" s="68">
        <f>+AM1570+AP1570</f>
        <v>0</v>
      </c>
      <c r="AR1570" s="71"/>
      <c r="AS1570" s="71"/>
      <c r="AT1570" s="68">
        <f>+AR1570+AS1570</f>
        <v>0</v>
      </c>
      <c r="AU1570" s="71"/>
      <c r="AV1570" s="71"/>
      <c r="AW1570" s="68">
        <f>+AU1570+AV1570</f>
        <v>0</v>
      </c>
      <c r="AX1570" s="68">
        <f>+AT1570+AW1570</f>
        <v>0</v>
      </c>
      <c r="AY1570" s="71"/>
      <c r="AZ1570" s="71"/>
      <c r="BA1570" s="68">
        <f>+AY1570+AZ1570</f>
        <v>0</v>
      </c>
      <c r="BB1570" s="71"/>
      <c r="BC1570" s="71"/>
      <c r="BD1570" s="68">
        <f>+BB1570+BC1570</f>
        <v>0</v>
      </c>
      <c r="BE1570" s="68">
        <f>+BA1570+BD1570</f>
        <v>0</v>
      </c>
      <c r="BF1570" s="67">
        <f t="shared" ref="BF1570:BG1570" si="5413">AD1570-AK1570-AR1570-AY1570</f>
        <v>0</v>
      </c>
      <c r="BG1570" s="67">
        <f t="shared" si="5413"/>
        <v>0</v>
      </c>
      <c r="BH1570" s="68">
        <f t="shared" ref="BH1570" si="5414">BF1570+BG1570</f>
        <v>0</v>
      </c>
      <c r="BI1570" s="67" t="e">
        <f t="shared" ref="BI1570" si="5415">AG1570-AN1570-AU1570-BB1570</f>
        <v>#REF!</v>
      </c>
      <c r="BJ1570" s="67" t="e">
        <f t="shared" ref="BJ1570" si="5416">AH1570-AO1570-AV1570-BC1570</f>
        <v>#REF!</v>
      </c>
      <c r="BK1570" s="67" t="e">
        <f t="shared" ref="BK1570" si="5417">AI1570-AP1570-AW1570-BD1570</f>
        <v>#REF!</v>
      </c>
      <c r="BL1570" s="67" t="e">
        <f t="shared" si="5176"/>
        <v>#REF!</v>
      </c>
      <c r="BM1570" s="305">
        <v>0</v>
      </c>
      <c r="BN1570" s="305">
        <v>0</v>
      </c>
      <c r="BO1570" s="306"/>
      <c r="BP1570" s="306"/>
      <c r="BQ1570" s="305">
        <v>0</v>
      </c>
      <c r="BR1570" s="305">
        <v>0</v>
      </c>
      <c r="BS1570" s="114" t="s">
        <v>208</v>
      </c>
    </row>
    <row r="1571" spans="1:94" s="78" customFormat="1" ht="40.5" hidden="1">
      <c r="A1571" s="77"/>
      <c r="B1571" s="53">
        <v>2014</v>
      </c>
      <c r="C1571" s="54">
        <v>8317</v>
      </c>
      <c r="D1571" s="53">
        <v>8</v>
      </c>
      <c r="E1571" s="53">
        <v>2000</v>
      </c>
      <c r="F1571" s="53">
        <v>2500</v>
      </c>
      <c r="G1571" s="53"/>
      <c r="H1571" s="53"/>
      <c r="I1571" s="55" t="s">
        <v>209</v>
      </c>
      <c r="J1571" s="56">
        <f>J1572</f>
        <v>0</v>
      </c>
      <c r="K1571" s="56">
        <f t="shared" ref="K1571:P1571" si="5418">K1572</f>
        <v>0</v>
      </c>
      <c r="L1571" s="56">
        <f t="shared" si="5418"/>
        <v>0</v>
      </c>
      <c r="M1571" s="56">
        <f t="shared" si="5418"/>
        <v>0</v>
      </c>
      <c r="N1571" s="56">
        <f t="shared" si="5418"/>
        <v>0</v>
      </c>
      <c r="O1571" s="56">
        <f t="shared" si="5418"/>
        <v>0</v>
      </c>
      <c r="P1571" s="56">
        <f t="shared" si="5418"/>
        <v>0</v>
      </c>
      <c r="Q1571" s="56">
        <f>Q1572</f>
        <v>0</v>
      </c>
      <c r="R1571" s="56">
        <f t="shared" ref="R1571:V1571" si="5419">R1572</f>
        <v>0</v>
      </c>
      <c r="S1571" s="56">
        <f t="shared" si="5419"/>
        <v>0</v>
      </c>
      <c r="T1571" s="56">
        <f>T1572</f>
        <v>0</v>
      </c>
      <c r="U1571" s="56">
        <f t="shared" si="5419"/>
        <v>0</v>
      </c>
      <c r="V1571" s="56">
        <f t="shared" si="5419"/>
        <v>0</v>
      </c>
      <c r="W1571" s="56">
        <v>0</v>
      </c>
      <c r="X1571" s="56">
        <v>0</v>
      </c>
      <c r="Y1571" s="56">
        <v>0</v>
      </c>
      <c r="Z1571" s="56">
        <v>0</v>
      </c>
      <c r="AA1571" s="56">
        <v>0</v>
      </c>
      <c r="AB1571" s="56">
        <v>0</v>
      </c>
      <c r="AC1571" s="56" t="e">
        <f t="shared" ref="AC1571" si="5420">AC1572</f>
        <v>#VALUE!</v>
      </c>
      <c r="AD1571" s="56">
        <f>AD1572</f>
        <v>0</v>
      </c>
      <c r="AE1571" s="56">
        <f t="shared" ref="AE1571:AJ1571" si="5421">AE1572</f>
        <v>0</v>
      </c>
      <c r="AF1571" s="56">
        <f t="shared" si="5421"/>
        <v>0</v>
      </c>
      <c r="AG1571" s="56" t="e">
        <f t="shared" si="5421"/>
        <v>#REF!</v>
      </c>
      <c r="AH1571" s="56" t="e">
        <f t="shared" si="5421"/>
        <v>#REF!</v>
      </c>
      <c r="AI1571" s="56" t="e">
        <f t="shared" si="5421"/>
        <v>#REF!</v>
      </c>
      <c r="AJ1571" s="56" t="e">
        <f t="shared" si="5421"/>
        <v>#REF!</v>
      </c>
      <c r="AK1571" s="56">
        <f>AK1572</f>
        <v>0</v>
      </c>
      <c r="AL1571" s="56">
        <f t="shared" ref="AL1571:BK1571" si="5422">AL1572</f>
        <v>0</v>
      </c>
      <c r="AM1571" s="56">
        <f t="shared" si="5422"/>
        <v>0</v>
      </c>
      <c r="AN1571" s="56">
        <f t="shared" si="5422"/>
        <v>0</v>
      </c>
      <c r="AO1571" s="56">
        <f t="shared" si="5422"/>
        <v>0</v>
      </c>
      <c r="AP1571" s="56">
        <f t="shared" si="5422"/>
        <v>0</v>
      </c>
      <c r="AQ1571" s="56">
        <f t="shared" si="5422"/>
        <v>0</v>
      </c>
      <c r="AR1571" s="56">
        <f>AR1572</f>
        <v>0</v>
      </c>
      <c r="AS1571" s="56">
        <f t="shared" si="5422"/>
        <v>0</v>
      </c>
      <c r="AT1571" s="56">
        <f t="shared" si="5422"/>
        <v>0</v>
      </c>
      <c r="AU1571" s="56">
        <f t="shared" si="5422"/>
        <v>0</v>
      </c>
      <c r="AV1571" s="56">
        <f t="shared" si="5422"/>
        <v>0</v>
      </c>
      <c r="AW1571" s="56">
        <f t="shared" si="5422"/>
        <v>0</v>
      </c>
      <c r="AX1571" s="56">
        <f t="shared" si="5422"/>
        <v>0</v>
      </c>
      <c r="AY1571" s="56">
        <f>AY1572</f>
        <v>0</v>
      </c>
      <c r="AZ1571" s="56">
        <f t="shared" si="5422"/>
        <v>0</v>
      </c>
      <c r="BA1571" s="56">
        <f t="shared" si="5422"/>
        <v>0</v>
      </c>
      <c r="BB1571" s="56">
        <f t="shared" si="5422"/>
        <v>0</v>
      </c>
      <c r="BC1571" s="56">
        <f t="shared" si="5422"/>
        <v>0</v>
      </c>
      <c r="BD1571" s="56">
        <f t="shared" si="5422"/>
        <v>0</v>
      </c>
      <c r="BE1571" s="56">
        <f t="shared" si="5422"/>
        <v>0</v>
      </c>
      <c r="BF1571" s="56">
        <f>BF1572</f>
        <v>0</v>
      </c>
      <c r="BG1571" s="56">
        <f t="shared" si="5422"/>
        <v>0</v>
      </c>
      <c r="BH1571" s="56">
        <f t="shared" si="5422"/>
        <v>0</v>
      </c>
      <c r="BI1571" s="56" t="e">
        <f t="shared" si="5422"/>
        <v>#REF!</v>
      </c>
      <c r="BJ1571" s="56" t="e">
        <f t="shared" si="5422"/>
        <v>#REF!</v>
      </c>
      <c r="BK1571" s="56" t="e">
        <f t="shared" si="5422"/>
        <v>#REF!</v>
      </c>
      <c r="BL1571" s="56" t="e">
        <f t="shared" si="5176"/>
        <v>#REF!</v>
      </c>
      <c r="BM1571" s="303"/>
      <c r="BN1571" s="303"/>
      <c r="BO1571" s="303"/>
      <c r="BP1571" s="303"/>
      <c r="BQ1571" s="303"/>
      <c r="BR1571" s="303"/>
      <c r="BS1571" s="58"/>
      <c r="BT1571" s="77"/>
    </row>
    <row r="1572" spans="1:94" s="46" customFormat="1" ht="54" hidden="1" customHeight="1">
      <c r="A1572" s="77"/>
      <c r="B1572" s="60">
        <v>2014</v>
      </c>
      <c r="C1572" s="59">
        <v>8317</v>
      </c>
      <c r="D1572" s="59">
        <v>8</v>
      </c>
      <c r="E1572" s="59">
        <v>2000</v>
      </c>
      <c r="F1572" s="59">
        <v>2500</v>
      </c>
      <c r="G1572" s="59">
        <v>255</v>
      </c>
      <c r="H1572" s="62"/>
      <c r="I1572" s="61" t="s">
        <v>212</v>
      </c>
      <c r="J1572" s="62">
        <f t="shared" ref="J1572:P1572" si="5423">+J1573</f>
        <v>0</v>
      </c>
      <c r="K1572" s="62">
        <f t="shared" si="5423"/>
        <v>0</v>
      </c>
      <c r="L1572" s="62">
        <f t="shared" si="5423"/>
        <v>0</v>
      </c>
      <c r="M1572" s="62">
        <f t="shared" si="5423"/>
        <v>0</v>
      </c>
      <c r="N1572" s="62">
        <f t="shared" si="5423"/>
        <v>0</v>
      </c>
      <c r="O1572" s="62">
        <f t="shared" si="5423"/>
        <v>0</v>
      </c>
      <c r="P1572" s="62">
        <f t="shared" si="5423"/>
        <v>0</v>
      </c>
      <c r="Q1572" s="62">
        <f t="shared" ref="Q1572:AC1572" si="5424">+Q1573</f>
        <v>0</v>
      </c>
      <c r="R1572" s="62">
        <f t="shared" si="5424"/>
        <v>0</v>
      </c>
      <c r="S1572" s="62">
        <f t="shared" si="5424"/>
        <v>0</v>
      </c>
      <c r="T1572" s="62">
        <f t="shared" si="5424"/>
        <v>0</v>
      </c>
      <c r="U1572" s="62">
        <f t="shared" si="5424"/>
        <v>0</v>
      </c>
      <c r="V1572" s="62">
        <f t="shared" si="5424"/>
        <v>0</v>
      </c>
      <c r="W1572" s="62">
        <v>0</v>
      </c>
      <c r="X1572" s="62">
        <v>0</v>
      </c>
      <c r="Y1572" s="62">
        <v>0</v>
      </c>
      <c r="Z1572" s="62">
        <v>0</v>
      </c>
      <c r="AA1572" s="62">
        <v>0</v>
      </c>
      <c r="AB1572" s="62">
        <v>0</v>
      </c>
      <c r="AC1572" s="62" t="e">
        <f t="shared" si="5424"/>
        <v>#VALUE!</v>
      </c>
      <c r="AD1572" s="62">
        <f t="shared" ref="AD1572:BK1572" si="5425">+AD1573</f>
        <v>0</v>
      </c>
      <c r="AE1572" s="62">
        <f t="shared" si="5425"/>
        <v>0</v>
      </c>
      <c r="AF1572" s="62">
        <f t="shared" si="5425"/>
        <v>0</v>
      </c>
      <c r="AG1572" s="62" t="e">
        <f t="shared" si="5425"/>
        <v>#REF!</v>
      </c>
      <c r="AH1572" s="62" t="e">
        <f t="shared" si="5425"/>
        <v>#REF!</v>
      </c>
      <c r="AI1572" s="62" t="e">
        <f t="shared" si="5425"/>
        <v>#REF!</v>
      </c>
      <c r="AJ1572" s="62" t="e">
        <f t="shared" si="5425"/>
        <v>#REF!</v>
      </c>
      <c r="AK1572" s="62">
        <f t="shared" si="5425"/>
        <v>0</v>
      </c>
      <c r="AL1572" s="62">
        <f t="shared" si="5425"/>
        <v>0</v>
      </c>
      <c r="AM1572" s="62">
        <f t="shared" si="5425"/>
        <v>0</v>
      </c>
      <c r="AN1572" s="62">
        <f t="shared" si="5425"/>
        <v>0</v>
      </c>
      <c r="AO1572" s="62">
        <f t="shared" si="5425"/>
        <v>0</v>
      </c>
      <c r="AP1572" s="62">
        <f t="shared" si="5425"/>
        <v>0</v>
      </c>
      <c r="AQ1572" s="62">
        <f t="shared" si="5425"/>
        <v>0</v>
      </c>
      <c r="AR1572" s="62">
        <f t="shared" si="5425"/>
        <v>0</v>
      </c>
      <c r="AS1572" s="62">
        <f t="shared" si="5425"/>
        <v>0</v>
      </c>
      <c r="AT1572" s="62">
        <f t="shared" si="5425"/>
        <v>0</v>
      </c>
      <c r="AU1572" s="62">
        <f t="shared" si="5425"/>
        <v>0</v>
      </c>
      <c r="AV1572" s="62">
        <f t="shared" si="5425"/>
        <v>0</v>
      </c>
      <c r="AW1572" s="62">
        <f t="shared" si="5425"/>
        <v>0</v>
      </c>
      <c r="AX1572" s="62">
        <f t="shared" si="5425"/>
        <v>0</v>
      </c>
      <c r="AY1572" s="62">
        <f t="shared" si="5425"/>
        <v>0</v>
      </c>
      <c r="AZ1572" s="62">
        <f t="shared" si="5425"/>
        <v>0</v>
      </c>
      <c r="BA1572" s="62">
        <f t="shared" si="5425"/>
        <v>0</v>
      </c>
      <c r="BB1572" s="62">
        <f t="shared" si="5425"/>
        <v>0</v>
      </c>
      <c r="BC1572" s="62">
        <f t="shared" si="5425"/>
        <v>0</v>
      </c>
      <c r="BD1572" s="62">
        <f t="shared" si="5425"/>
        <v>0</v>
      </c>
      <c r="BE1572" s="62">
        <f t="shared" si="5425"/>
        <v>0</v>
      </c>
      <c r="BF1572" s="62">
        <f t="shared" si="5425"/>
        <v>0</v>
      </c>
      <c r="BG1572" s="62">
        <f t="shared" si="5425"/>
        <v>0</v>
      </c>
      <c r="BH1572" s="62">
        <f t="shared" si="5425"/>
        <v>0</v>
      </c>
      <c r="BI1572" s="62" t="e">
        <f t="shared" si="5425"/>
        <v>#REF!</v>
      </c>
      <c r="BJ1572" s="62" t="e">
        <f t="shared" si="5425"/>
        <v>#REF!</v>
      </c>
      <c r="BK1572" s="62" t="e">
        <f t="shared" si="5425"/>
        <v>#REF!</v>
      </c>
      <c r="BL1572" s="62" t="e">
        <f t="shared" si="5176"/>
        <v>#REF!</v>
      </c>
      <c r="BM1572" s="304"/>
      <c r="BN1572" s="304"/>
      <c r="BO1572" s="304"/>
      <c r="BP1572" s="304"/>
      <c r="BQ1572" s="304"/>
      <c r="BR1572" s="304"/>
      <c r="BS1572" s="64"/>
      <c r="BT1572" s="77"/>
    </row>
    <row r="1573" spans="1:94" s="46" customFormat="1" ht="42" hidden="1" customHeight="1">
      <c r="A1573" s="77"/>
      <c r="B1573" s="20">
        <v>2014</v>
      </c>
      <c r="C1573" s="65">
        <v>8317</v>
      </c>
      <c r="D1573" s="20">
        <v>8</v>
      </c>
      <c r="E1573" s="20">
        <v>2000</v>
      </c>
      <c r="F1573" s="20">
        <v>2500</v>
      </c>
      <c r="G1573" s="20">
        <v>255</v>
      </c>
      <c r="H1573" s="20">
        <v>1</v>
      </c>
      <c r="I1573" s="66" t="s">
        <v>212</v>
      </c>
      <c r="J1573" s="67"/>
      <c r="K1573" s="67"/>
      <c r="L1573" s="68">
        <f>+J1573+K1573</f>
        <v>0</v>
      </c>
      <c r="M1573" s="67"/>
      <c r="N1573" s="67"/>
      <c r="O1573" s="68">
        <f>+M1573+N1573</f>
        <v>0</v>
      </c>
      <c r="P1573" s="68">
        <f>+L1573+O1573</f>
        <v>0</v>
      </c>
      <c r="Q1573" s="71"/>
      <c r="R1573" s="71"/>
      <c r="S1573" s="71"/>
      <c r="T1573" s="71"/>
      <c r="U1573" s="71"/>
      <c r="V1573" s="71"/>
      <c r="W1573" s="67">
        <v>0</v>
      </c>
      <c r="X1573" s="67">
        <v>0</v>
      </c>
      <c r="Y1573" s="68">
        <v>0</v>
      </c>
      <c r="Z1573" s="67">
        <v>0</v>
      </c>
      <c r="AA1573" s="67">
        <v>0</v>
      </c>
      <c r="AB1573" s="68">
        <v>0</v>
      </c>
      <c r="AC1573" s="68" t="e">
        <f>I1573+#REF!-Y1573</f>
        <v>#VALUE!</v>
      </c>
      <c r="AD1573" s="67">
        <f>J1573+Q1573-T1573</f>
        <v>0</v>
      </c>
      <c r="AE1573" s="67">
        <f>K1573+R1573-U1573</f>
        <v>0</v>
      </c>
      <c r="AF1573" s="68">
        <f t="shared" ref="AF1573" si="5426">AD1573+AE1573</f>
        <v>0</v>
      </c>
      <c r="AG1573" s="67" t="e">
        <f>M1573+#REF!-V1573</f>
        <v>#REF!</v>
      </c>
      <c r="AH1573" s="67" t="e">
        <f>N1573+#REF!-AD1573</f>
        <v>#REF!</v>
      </c>
      <c r="AI1573" s="68" t="e">
        <f>O1573+#REF!-AE1573</f>
        <v>#REF!</v>
      </c>
      <c r="AJ1573" s="68" t="e">
        <f>P1573+#REF!-AF1573</f>
        <v>#REF!</v>
      </c>
      <c r="AK1573" s="71"/>
      <c r="AL1573" s="71"/>
      <c r="AM1573" s="68">
        <f>+AK1573+AL1573</f>
        <v>0</v>
      </c>
      <c r="AN1573" s="71"/>
      <c r="AO1573" s="71"/>
      <c r="AP1573" s="68">
        <f>+AN1573+AO1573</f>
        <v>0</v>
      </c>
      <c r="AQ1573" s="68">
        <f>+AM1573+AP1573</f>
        <v>0</v>
      </c>
      <c r="AR1573" s="71"/>
      <c r="AS1573" s="71"/>
      <c r="AT1573" s="68">
        <f>+AR1573+AS1573</f>
        <v>0</v>
      </c>
      <c r="AU1573" s="71"/>
      <c r="AV1573" s="71"/>
      <c r="AW1573" s="68">
        <f>+AU1573+AV1573</f>
        <v>0</v>
      </c>
      <c r="AX1573" s="68">
        <f>+AT1573+AW1573</f>
        <v>0</v>
      </c>
      <c r="AY1573" s="71"/>
      <c r="AZ1573" s="71"/>
      <c r="BA1573" s="68">
        <f>+AY1573+AZ1573</f>
        <v>0</v>
      </c>
      <c r="BB1573" s="71"/>
      <c r="BC1573" s="71"/>
      <c r="BD1573" s="68">
        <f>+BB1573+BC1573</f>
        <v>0</v>
      </c>
      <c r="BE1573" s="68">
        <f>+BA1573+BD1573</f>
        <v>0</v>
      </c>
      <c r="BF1573" s="67">
        <f t="shared" ref="BF1573:BG1573" si="5427">AD1573-AK1573-AR1573-AY1573</f>
        <v>0</v>
      </c>
      <c r="BG1573" s="67">
        <f t="shared" si="5427"/>
        <v>0</v>
      </c>
      <c r="BH1573" s="68">
        <f t="shared" ref="BH1573" si="5428">BF1573+BG1573</f>
        <v>0</v>
      </c>
      <c r="BI1573" s="67" t="e">
        <f t="shared" ref="BI1573" si="5429">AG1573-AN1573-AU1573-BB1573</f>
        <v>#REF!</v>
      </c>
      <c r="BJ1573" s="67" t="e">
        <f t="shared" ref="BJ1573" si="5430">AH1573-AO1573-AV1573-BC1573</f>
        <v>#REF!</v>
      </c>
      <c r="BK1573" s="67" t="e">
        <f t="shared" ref="BK1573" si="5431">AI1573-AP1573-AW1573-BD1573</f>
        <v>#REF!</v>
      </c>
      <c r="BL1573" s="67" t="e">
        <f t="shared" si="5176"/>
        <v>#REF!</v>
      </c>
      <c r="BM1573" s="305">
        <v>0</v>
      </c>
      <c r="BN1573" s="305">
        <v>0</v>
      </c>
      <c r="BO1573" s="306"/>
      <c r="BP1573" s="306"/>
      <c r="BQ1573" s="305">
        <v>0</v>
      </c>
      <c r="BR1573" s="305">
        <v>0</v>
      </c>
      <c r="BS1573" s="114" t="s">
        <v>208</v>
      </c>
      <c r="BT1573" s="77"/>
    </row>
    <row r="1574" spans="1:94" s="78" customFormat="1" ht="40.5" hidden="1">
      <c r="A1574" s="77"/>
      <c r="B1574" s="53">
        <v>2014</v>
      </c>
      <c r="C1574" s="54">
        <v>8317</v>
      </c>
      <c r="D1574" s="53">
        <v>8</v>
      </c>
      <c r="E1574" s="53">
        <v>2000</v>
      </c>
      <c r="F1574" s="53">
        <v>2700</v>
      </c>
      <c r="G1574" s="53"/>
      <c r="H1574" s="53"/>
      <c r="I1574" s="55" t="s">
        <v>59</v>
      </c>
      <c r="J1574" s="56">
        <f>J1575</f>
        <v>0</v>
      </c>
      <c r="K1574" s="56">
        <f t="shared" ref="K1574:P1574" si="5432">K1575</f>
        <v>0</v>
      </c>
      <c r="L1574" s="56">
        <f t="shared" si="5432"/>
        <v>0</v>
      </c>
      <c r="M1574" s="56">
        <f t="shared" si="5432"/>
        <v>0</v>
      </c>
      <c r="N1574" s="56">
        <f t="shared" si="5432"/>
        <v>0</v>
      </c>
      <c r="O1574" s="56">
        <f t="shared" si="5432"/>
        <v>0</v>
      </c>
      <c r="P1574" s="56">
        <f t="shared" si="5432"/>
        <v>0</v>
      </c>
      <c r="Q1574" s="56">
        <f>Q1575</f>
        <v>0</v>
      </c>
      <c r="R1574" s="56">
        <f t="shared" ref="R1574:V1574" si="5433">R1575</f>
        <v>0</v>
      </c>
      <c r="S1574" s="56">
        <f t="shared" si="5433"/>
        <v>0</v>
      </c>
      <c r="T1574" s="56">
        <f>T1575</f>
        <v>0</v>
      </c>
      <c r="U1574" s="56">
        <f t="shared" si="5433"/>
        <v>0</v>
      </c>
      <c r="V1574" s="56">
        <f t="shared" si="5433"/>
        <v>0</v>
      </c>
      <c r="W1574" s="56">
        <v>0</v>
      </c>
      <c r="X1574" s="56">
        <v>0</v>
      </c>
      <c r="Y1574" s="56">
        <v>0</v>
      </c>
      <c r="Z1574" s="56">
        <v>0</v>
      </c>
      <c r="AA1574" s="56">
        <v>0</v>
      </c>
      <c r="AB1574" s="56">
        <v>0</v>
      </c>
      <c r="AC1574" s="56" t="e">
        <f t="shared" ref="AC1574" si="5434">AC1575</f>
        <v>#VALUE!</v>
      </c>
      <c r="AD1574" s="56">
        <f>AD1575</f>
        <v>0</v>
      </c>
      <c r="AE1574" s="56">
        <f t="shared" ref="AE1574:AJ1574" si="5435">AE1575</f>
        <v>0</v>
      </c>
      <c r="AF1574" s="56">
        <f t="shared" si="5435"/>
        <v>0</v>
      </c>
      <c r="AG1574" s="56" t="e">
        <f t="shared" si="5435"/>
        <v>#REF!</v>
      </c>
      <c r="AH1574" s="56" t="e">
        <f t="shared" si="5435"/>
        <v>#REF!</v>
      </c>
      <c r="AI1574" s="56" t="e">
        <f t="shared" si="5435"/>
        <v>#REF!</v>
      </c>
      <c r="AJ1574" s="56" t="e">
        <f t="shared" si="5435"/>
        <v>#REF!</v>
      </c>
      <c r="AK1574" s="56">
        <f>AK1575</f>
        <v>0</v>
      </c>
      <c r="AL1574" s="56">
        <f t="shared" ref="AL1574:BK1574" si="5436">AL1575</f>
        <v>0</v>
      </c>
      <c r="AM1574" s="56">
        <f t="shared" si="5436"/>
        <v>0</v>
      </c>
      <c r="AN1574" s="56">
        <f t="shared" si="5436"/>
        <v>0</v>
      </c>
      <c r="AO1574" s="56">
        <f t="shared" si="5436"/>
        <v>0</v>
      </c>
      <c r="AP1574" s="56">
        <f t="shared" si="5436"/>
        <v>0</v>
      </c>
      <c r="AQ1574" s="56">
        <f t="shared" si="5436"/>
        <v>0</v>
      </c>
      <c r="AR1574" s="56">
        <f>AR1575</f>
        <v>0</v>
      </c>
      <c r="AS1574" s="56">
        <f t="shared" si="5436"/>
        <v>0</v>
      </c>
      <c r="AT1574" s="56">
        <f t="shared" si="5436"/>
        <v>0</v>
      </c>
      <c r="AU1574" s="56">
        <f t="shared" si="5436"/>
        <v>0</v>
      </c>
      <c r="AV1574" s="56">
        <f t="shared" si="5436"/>
        <v>0</v>
      </c>
      <c r="AW1574" s="56">
        <f t="shared" si="5436"/>
        <v>0</v>
      </c>
      <c r="AX1574" s="56">
        <f t="shared" si="5436"/>
        <v>0</v>
      </c>
      <c r="AY1574" s="56">
        <f>AY1575</f>
        <v>0</v>
      </c>
      <c r="AZ1574" s="56">
        <f t="shared" si="5436"/>
        <v>0</v>
      </c>
      <c r="BA1574" s="56">
        <f t="shared" si="5436"/>
        <v>0</v>
      </c>
      <c r="BB1574" s="56">
        <f t="shared" si="5436"/>
        <v>0</v>
      </c>
      <c r="BC1574" s="56">
        <f t="shared" si="5436"/>
        <v>0</v>
      </c>
      <c r="BD1574" s="56">
        <f t="shared" si="5436"/>
        <v>0</v>
      </c>
      <c r="BE1574" s="56">
        <f t="shared" si="5436"/>
        <v>0</v>
      </c>
      <c r="BF1574" s="56">
        <f>BF1575</f>
        <v>0</v>
      </c>
      <c r="BG1574" s="56">
        <f t="shared" si="5436"/>
        <v>0</v>
      </c>
      <c r="BH1574" s="56">
        <f t="shared" si="5436"/>
        <v>0</v>
      </c>
      <c r="BI1574" s="56" t="e">
        <f t="shared" si="5436"/>
        <v>#REF!</v>
      </c>
      <c r="BJ1574" s="56" t="e">
        <f t="shared" si="5436"/>
        <v>#REF!</v>
      </c>
      <c r="BK1574" s="56" t="e">
        <f t="shared" si="5436"/>
        <v>#REF!</v>
      </c>
      <c r="BL1574" s="56" t="e">
        <f t="shared" si="5176"/>
        <v>#REF!</v>
      </c>
      <c r="BM1574" s="303"/>
      <c r="BN1574" s="303"/>
      <c r="BO1574" s="303"/>
      <c r="BP1574" s="303"/>
      <c r="BQ1574" s="303"/>
      <c r="BR1574" s="303"/>
      <c r="BS1574" s="58"/>
      <c r="BT1574" s="77"/>
    </row>
    <row r="1575" spans="1:94" s="78" customFormat="1" ht="37.5" hidden="1" customHeight="1">
      <c r="A1575" s="77"/>
      <c r="B1575" s="59">
        <v>2014</v>
      </c>
      <c r="C1575" s="60">
        <v>8317</v>
      </c>
      <c r="D1575" s="59">
        <v>8</v>
      </c>
      <c r="E1575" s="59">
        <v>2000</v>
      </c>
      <c r="F1575" s="59">
        <v>2700</v>
      </c>
      <c r="G1575" s="59">
        <v>272</v>
      </c>
      <c r="H1575" s="59"/>
      <c r="I1575" s="176" t="s">
        <v>61</v>
      </c>
      <c r="J1575" s="62">
        <f t="shared" ref="J1575:P1575" si="5437">+J1576</f>
        <v>0</v>
      </c>
      <c r="K1575" s="62">
        <f t="shared" si="5437"/>
        <v>0</v>
      </c>
      <c r="L1575" s="62">
        <f t="shared" si="5437"/>
        <v>0</v>
      </c>
      <c r="M1575" s="62">
        <f t="shared" si="5437"/>
        <v>0</v>
      </c>
      <c r="N1575" s="62">
        <f t="shared" si="5437"/>
        <v>0</v>
      </c>
      <c r="O1575" s="62">
        <f t="shared" si="5437"/>
        <v>0</v>
      </c>
      <c r="P1575" s="62">
        <f t="shared" si="5437"/>
        <v>0</v>
      </c>
      <c r="Q1575" s="62">
        <f t="shared" ref="Q1575:AC1575" si="5438">+Q1576</f>
        <v>0</v>
      </c>
      <c r="R1575" s="62">
        <f t="shared" si="5438"/>
        <v>0</v>
      </c>
      <c r="S1575" s="62">
        <f t="shared" si="5438"/>
        <v>0</v>
      </c>
      <c r="T1575" s="62">
        <f t="shared" si="5438"/>
        <v>0</v>
      </c>
      <c r="U1575" s="62">
        <f t="shared" si="5438"/>
        <v>0</v>
      </c>
      <c r="V1575" s="62">
        <f t="shared" si="5438"/>
        <v>0</v>
      </c>
      <c r="W1575" s="62">
        <v>0</v>
      </c>
      <c r="X1575" s="62">
        <v>0</v>
      </c>
      <c r="Y1575" s="62">
        <v>0</v>
      </c>
      <c r="Z1575" s="62">
        <v>0</v>
      </c>
      <c r="AA1575" s="62">
        <v>0</v>
      </c>
      <c r="AB1575" s="62">
        <v>0</v>
      </c>
      <c r="AC1575" s="62" t="e">
        <f t="shared" si="5438"/>
        <v>#VALUE!</v>
      </c>
      <c r="AD1575" s="62">
        <f t="shared" ref="AD1575:BK1575" si="5439">+AD1576</f>
        <v>0</v>
      </c>
      <c r="AE1575" s="62">
        <f t="shared" si="5439"/>
        <v>0</v>
      </c>
      <c r="AF1575" s="62">
        <f t="shared" si="5439"/>
        <v>0</v>
      </c>
      <c r="AG1575" s="62" t="e">
        <f t="shared" si="5439"/>
        <v>#REF!</v>
      </c>
      <c r="AH1575" s="62" t="e">
        <f t="shared" si="5439"/>
        <v>#REF!</v>
      </c>
      <c r="AI1575" s="62" t="e">
        <f t="shared" si="5439"/>
        <v>#REF!</v>
      </c>
      <c r="AJ1575" s="62" t="e">
        <f t="shared" si="5439"/>
        <v>#REF!</v>
      </c>
      <c r="AK1575" s="62">
        <f t="shared" si="5439"/>
        <v>0</v>
      </c>
      <c r="AL1575" s="62">
        <f t="shared" si="5439"/>
        <v>0</v>
      </c>
      <c r="AM1575" s="62">
        <f t="shared" si="5439"/>
        <v>0</v>
      </c>
      <c r="AN1575" s="62">
        <f t="shared" si="5439"/>
        <v>0</v>
      </c>
      <c r="AO1575" s="62">
        <f t="shared" si="5439"/>
        <v>0</v>
      </c>
      <c r="AP1575" s="62">
        <f t="shared" si="5439"/>
        <v>0</v>
      </c>
      <c r="AQ1575" s="62">
        <f t="shared" si="5439"/>
        <v>0</v>
      </c>
      <c r="AR1575" s="62">
        <f t="shared" si="5439"/>
        <v>0</v>
      </c>
      <c r="AS1575" s="62">
        <f t="shared" si="5439"/>
        <v>0</v>
      </c>
      <c r="AT1575" s="62">
        <f t="shared" si="5439"/>
        <v>0</v>
      </c>
      <c r="AU1575" s="62">
        <f t="shared" si="5439"/>
        <v>0</v>
      </c>
      <c r="AV1575" s="62">
        <f t="shared" si="5439"/>
        <v>0</v>
      </c>
      <c r="AW1575" s="62">
        <f t="shared" si="5439"/>
        <v>0</v>
      </c>
      <c r="AX1575" s="62">
        <f t="shared" si="5439"/>
        <v>0</v>
      </c>
      <c r="AY1575" s="62">
        <f t="shared" si="5439"/>
        <v>0</v>
      </c>
      <c r="AZ1575" s="62">
        <f t="shared" si="5439"/>
        <v>0</v>
      </c>
      <c r="BA1575" s="62">
        <f t="shared" si="5439"/>
        <v>0</v>
      </c>
      <c r="BB1575" s="62">
        <f t="shared" si="5439"/>
        <v>0</v>
      </c>
      <c r="BC1575" s="62">
        <f t="shared" si="5439"/>
        <v>0</v>
      </c>
      <c r="BD1575" s="62">
        <f t="shared" si="5439"/>
        <v>0</v>
      </c>
      <c r="BE1575" s="62">
        <f t="shared" si="5439"/>
        <v>0</v>
      </c>
      <c r="BF1575" s="62">
        <f t="shared" si="5439"/>
        <v>0</v>
      </c>
      <c r="BG1575" s="62">
        <f t="shared" si="5439"/>
        <v>0</v>
      </c>
      <c r="BH1575" s="62">
        <f t="shared" si="5439"/>
        <v>0</v>
      </c>
      <c r="BI1575" s="62" t="e">
        <f t="shared" si="5439"/>
        <v>#REF!</v>
      </c>
      <c r="BJ1575" s="62" t="e">
        <f t="shared" si="5439"/>
        <v>#REF!</v>
      </c>
      <c r="BK1575" s="62" t="e">
        <f t="shared" si="5439"/>
        <v>#REF!</v>
      </c>
      <c r="BL1575" s="62" t="e">
        <f t="shared" si="5176"/>
        <v>#REF!</v>
      </c>
      <c r="BM1575" s="304"/>
      <c r="BN1575" s="304"/>
      <c r="BO1575" s="304"/>
      <c r="BP1575" s="304"/>
      <c r="BQ1575" s="304"/>
      <c r="BR1575" s="304"/>
      <c r="BS1575" s="64"/>
      <c r="BT1575" s="77"/>
    </row>
    <row r="1576" spans="1:94" s="78" customFormat="1" hidden="1">
      <c r="A1576" s="77"/>
      <c r="B1576" s="20">
        <v>2014</v>
      </c>
      <c r="C1576" s="65">
        <v>8317</v>
      </c>
      <c r="D1576" s="20">
        <v>8</v>
      </c>
      <c r="E1576" s="20">
        <v>2000</v>
      </c>
      <c r="F1576" s="20">
        <v>2700</v>
      </c>
      <c r="G1576" s="20">
        <v>272</v>
      </c>
      <c r="H1576" s="20">
        <v>1</v>
      </c>
      <c r="I1576" s="177" t="s">
        <v>62</v>
      </c>
      <c r="J1576" s="67"/>
      <c r="K1576" s="67"/>
      <c r="L1576" s="68">
        <f>+J1576+K1576</f>
        <v>0</v>
      </c>
      <c r="M1576" s="67"/>
      <c r="N1576" s="67"/>
      <c r="O1576" s="68">
        <f>+M1576+N1576</f>
        <v>0</v>
      </c>
      <c r="P1576" s="68">
        <f>+L1576+O1576</f>
        <v>0</v>
      </c>
      <c r="Q1576" s="71"/>
      <c r="R1576" s="71"/>
      <c r="S1576" s="71"/>
      <c r="T1576" s="71"/>
      <c r="U1576" s="71"/>
      <c r="V1576" s="71"/>
      <c r="W1576" s="67">
        <v>0</v>
      </c>
      <c r="X1576" s="67">
        <v>0</v>
      </c>
      <c r="Y1576" s="68">
        <v>0</v>
      </c>
      <c r="Z1576" s="67">
        <v>0</v>
      </c>
      <c r="AA1576" s="67">
        <v>0</v>
      </c>
      <c r="AB1576" s="68">
        <v>0</v>
      </c>
      <c r="AC1576" s="68" t="e">
        <f>I1576+#REF!-Y1576</f>
        <v>#VALUE!</v>
      </c>
      <c r="AD1576" s="67">
        <f>J1576+Q1576-T1576</f>
        <v>0</v>
      </c>
      <c r="AE1576" s="67">
        <f>K1576+R1576-U1576</f>
        <v>0</v>
      </c>
      <c r="AF1576" s="68">
        <f t="shared" ref="AF1576" si="5440">AD1576+AE1576</f>
        <v>0</v>
      </c>
      <c r="AG1576" s="67" t="e">
        <f>M1576+#REF!-V1576</f>
        <v>#REF!</v>
      </c>
      <c r="AH1576" s="67" t="e">
        <f>N1576+#REF!-AD1576</f>
        <v>#REF!</v>
      </c>
      <c r="AI1576" s="68" t="e">
        <f>O1576+#REF!-AE1576</f>
        <v>#REF!</v>
      </c>
      <c r="AJ1576" s="68" t="e">
        <f>P1576+#REF!-AF1576</f>
        <v>#REF!</v>
      </c>
      <c r="AK1576" s="71"/>
      <c r="AL1576" s="71"/>
      <c r="AM1576" s="68">
        <f>+AK1576+AL1576</f>
        <v>0</v>
      </c>
      <c r="AN1576" s="71"/>
      <c r="AO1576" s="71"/>
      <c r="AP1576" s="68">
        <f>+AN1576+AO1576</f>
        <v>0</v>
      </c>
      <c r="AQ1576" s="68">
        <f>+AM1576+AP1576</f>
        <v>0</v>
      </c>
      <c r="AR1576" s="71"/>
      <c r="AS1576" s="71"/>
      <c r="AT1576" s="68">
        <f>+AR1576+AS1576</f>
        <v>0</v>
      </c>
      <c r="AU1576" s="71"/>
      <c r="AV1576" s="71"/>
      <c r="AW1576" s="68">
        <f>+AU1576+AV1576</f>
        <v>0</v>
      </c>
      <c r="AX1576" s="68">
        <f>+AT1576+AW1576</f>
        <v>0</v>
      </c>
      <c r="AY1576" s="71"/>
      <c r="AZ1576" s="71"/>
      <c r="BA1576" s="68">
        <f>+AY1576+AZ1576</f>
        <v>0</v>
      </c>
      <c r="BB1576" s="71"/>
      <c r="BC1576" s="71"/>
      <c r="BD1576" s="68">
        <f>+BB1576+BC1576</f>
        <v>0</v>
      </c>
      <c r="BE1576" s="68">
        <f>+BA1576+BD1576</f>
        <v>0</v>
      </c>
      <c r="BF1576" s="67">
        <f t="shared" ref="BF1576:BG1576" si="5441">AD1576-AK1576-AR1576-AY1576</f>
        <v>0</v>
      </c>
      <c r="BG1576" s="67">
        <f t="shared" si="5441"/>
        <v>0</v>
      </c>
      <c r="BH1576" s="68">
        <f t="shared" ref="BH1576" si="5442">BF1576+BG1576</f>
        <v>0</v>
      </c>
      <c r="BI1576" s="67" t="e">
        <f t="shared" ref="BI1576" si="5443">AG1576-AN1576-AU1576-BB1576</f>
        <v>#REF!</v>
      </c>
      <c r="BJ1576" s="67" t="e">
        <f t="shared" ref="BJ1576" si="5444">AH1576-AO1576-AV1576-BC1576</f>
        <v>#REF!</v>
      </c>
      <c r="BK1576" s="67" t="e">
        <f t="shared" ref="BK1576" si="5445">AI1576-AP1576-AW1576-BD1576</f>
        <v>#REF!</v>
      </c>
      <c r="BL1576" s="67" t="e">
        <f t="shared" si="5176"/>
        <v>#REF!</v>
      </c>
      <c r="BM1576" s="305">
        <v>0</v>
      </c>
      <c r="BN1576" s="305">
        <v>0</v>
      </c>
      <c r="BO1576" s="306"/>
      <c r="BP1576" s="306"/>
      <c r="BQ1576" s="305">
        <v>0</v>
      </c>
      <c r="BR1576" s="305">
        <v>0</v>
      </c>
      <c r="BS1576" s="114" t="s">
        <v>208</v>
      </c>
      <c r="BT1576" s="111"/>
    </row>
    <row r="1577" spans="1:94" s="75" customFormat="1" ht="36.75" hidden="1" customHeight="1">
      <c r="A1577" s="77"/>
      <c r="B1577" s="47">
        <v>2014</v>
      </c>
      <c r="C1577" s="48">
        <v>8317</v>
      </c>
      <c r="D1577" s="47">
        <v>8</v>
      </c>
      <c r="E1577" s="47">
        <v>3000</v>
      </c>
      <c r="F1577" s="47"/>
      <c r="G1577" s="47"/>
      <c r="H1577" s="47"/>
      <c r="I1577" s="49" t="s">
        <v>66</v>
      </c>
      <c r="J1577" s="50">
        <f>J1578+J1581+J1605</f>
        <v>0</v>
      </c>
      <c r="K1577" s="50">
        <f t="shared" ref="K1577:P1577" si="5446">K1578+K1581+K1605</f>
        <v>0</v>
      </c>
      <c r="L1577" s="50">
        <f t="shared" si="5446"/>
        <v>0</v>
      </c>
      <c r="M1577" s="50">
        <f t="shared" si="5446"/>
        <v>0</v>
      </c>
      <c r="N1577" s="50">
        <f t="shared" si="5446"/>
        <v>0</v>
      </c>
      <c r="O1577" s="50">
        <f t="shared" si="5446"/>
        <v>0</v>
      </c>
      <c r="P1577" s="50">
        <f t="shared" si="5446"/>
        <v>0</v>
      </c>
      <c r="Q1577" s="50">
        <f>Q1578+Q1581+Q1605</f>
        <v>0</v>
      </c>
      <c r="R1577" s="50">
        <f t="shared" ref="R1577:S1577" si="5447">R1578+R1581+R1605</f>
        <v>0</v>
      </c>
      <c r="S1577" s="50">
        <f t="shared" si="5447"/>
        <v>0</v>
      </c>
      <c r="T1577" s="50">
        <f>T1578+T1581+T1605</f>
        <v>0</v>
      </c>
      <c r="U1577" s="50">
        <f t="shared" ref="U1577:V1577" si="5448">U1578+U1581+U1605</f>
        <v>0</v>
      </c>
      <c r="V1577" s="50">
        <f t="shared" si="5448"/>
        <v>0</v>
      </c>
      <c r="W1577" s="50">
        <v>0</v>
      </c>
      <c r="X1577" s="50">
        <v>0</v>
      </c>
      <c r="Y1577" s="50">
        <v>0</v>
      </c>
      <c r="Z1577" s="50">
        <v>0</v>
      </c>
      <c r="AA1577" s="50">
        <v>0</v>
      </c>
      <c r="AB1577" s="50">
        <v>0</v>
      </c>
      <c r="AC1577" s="50" t="e">
        <f t="shared" ref="AC1577" si="5449">AC1578+AC1581+AC1605</f>
        <v>#VALUE!</v>
      </c>
      <c r="AD1577" s="50">
        <f>AD1578+AD1581+AD1605</f>
        <v>0</v>
      </c>
      <c r="AE1577" s="50">
        <f t="shared" ref="AE1577:AG1577" si="5450">AE1578+AE1581+AE1605</f>
        <v>0</v>
      </c>
      <c r="AF1577" s="50">
        <f t="shared" si="5450"/>
        <v>0</v>
      </c>
      <c r="AG1577" s="50" t="e">
        <f t="shared" si="5450"/>
        <v>#REF!</v>
      </c>
      <c r="AH1577" s="50" t="e">
        <f t="shared" ref="AH1577:AJ1577" si="5451">AH1578+AH1581+AH1605</f>
        <v>#REF!</v>
      </c>
      <c r="AI1577" s="50" t="e">
        <f t="shared" si="5451"/>
        <v>#REF!</v>
      </c>
      <c r="AJ1577" s="50" t="e">
        <f t="shared" si="5451"/>
        <v>#REF!</v>
      </c>
      <c r="AK1577" s="50">
        <f>AK1578+AK1581+AK1605</f>
        <v>0</v>
      </c>
      <c r="AL1577" s="50">
        <f t="shared" ref="AL1577:AQ1577" si="5452">AL1578+AL1581+AL1605</f>
        <v>0</v>
      </c>
      <c r="AM1577" s="50">
        <f t="shared" si="5452"/>
        <v>0</v>
      </c>
      <c r="AN1577" s="50">
        <f t="shared" si="5452"/>
        <v>0</v>
      </c>
      <c r="AO1577" s="50">
        <f t="shared" si="5452"/>
        <v>0</v>
      </c>
      <c r="AP1577" s="50">
        <f t="shared" si="5452"/>
        <v>0</v>
      </c>
      <c r="AQ1577" s="50">
        <f t="shared" si="5452"/>
        <v>0</v>
      </c>
      <c r="AR1577" s="50">
        <f>AR1578+AR1581+AR1605</f>
        <v>0</v>
      </c>
      <c r="AS1577" s="50">
        <f t="shared" ref="AS1577:AX1577" si="5453">AS1578+AS1581+AS1605</f>
        <v>0</v>
      </c>
      <c r="AT1577" s="50">
        <f t="shared" si="5453"/>
        <v>0</v>
      </c>
      <c r="AU1577" s="50">
        <f t="shared" si="5453"/>
        <v>0</v>
      </c>
      <c r="AV1577" s="50">
        <f t="shared" si="5453"/>
        <v>0</v>
      </c>
      <c r="AW1577" s="50">
        <f t="shared" si="5453"/>
        <v>0</v>
      </c>
      <c r="AX1577" s="50">
        <f t="shared" si="5453"/>
        <v>0</v>
      </c>
      <c r="AY1577" s="50">
        <f>AY1578+AY1581+AY1605</f>
        <v>0</v>
      </c>
      <c r="AZ1577" s="50">
        <f t="shared" ref="AZ1577:BE1577" si="5454">AZ1578+AZ1581+AZ1605</f>
        <v>0</v>
      </c>
      <c r="BA1577" s="50">
        <f t="shared" si="5454"/>
        <v>0</v>
      </c>
      <c r="BB1577" s="50">
        <f t="shared" si="5454"/>
        <v>0</v>
      </c>
      <c r="BC1577" s="50">
        <f t="shared" si="5454"/>
        <v>0</v>
      </c>
      <c r="BD1577" s="50">
        <f t="shared" si="5454"/>
        <v>0</v>
      </c>
      <c r="BE1577" s="50">
        <f t="shared" si="5454"/>
        <v>0</v>
      </c>
      <c r="BF1577" s="50">
        <f>BF1578+BF1581+BF1605</f>
        <v>0</v>
      </c>
      <c r="BG1577" s="50">
        <f t="shared" ref="BG1577:BI1577" si="5455">BG1578+BG1581+BG1605</f>
        <v>0</v>
      </c>
      <c r="BH1577" s="50">
        <f t="shared" si="5455"/>
        <v>0</v>
      </c>
      <c r="BI1577" s="50" t="e">
        <f t="shared" si="5455"/>
        <v>#REF!</v>
      </c>
      <c r="BJ1577" s="50" t="e">
        <f t="shared" ref="BJ1577:BK1577" si="5456">BJ1578+BJ1581+BJ1605</f>
        <v>#REF!</v>
      </c>
      <c r="BK1577" s="50" t="e">
        <f t="shared" si="5456"/>
        <v>#REF!</v>
      </c>
      <c r="BL1577" s="50" t="e">
        <f t="shared" si="5176"/>
        <v>#REF!</v>
      </c>
      <c r="BM1577" s="302"/>
      <c r="BN1577" s="302"/>
      <c r="BO1577" s="302"/>
      <c r="BP1577" s="302"/>
      <c r="BQ1577" s="302"/>
      <c r="BR1577" s="302"/>
      <c r="BS1577" s="76"/>
      <c r="BT1577" s="77"/>
    </row>
    <row r="1578" spans="1:94" s="78" customFormat="1" ht="36.75" hidden="1" customHeight="1">
      <c r="A1578" s="77"/>
      <c r="B1578" s="53">
        <v>2014</v>
      </c>
      <c r="C1578" s="54">
        <v>8317</v>
      </c>
      <c r="D1578" s="53">
        <v>8</v>
      </c>
      <c r="E1578" s="53">
        <v>3000</v>
      </c>
      <c r="F1578" s="53">
        <v>3100</v>
      </c>
      <c r="G1578" s="53"/>
      <c r="H1578" s="53"/>
      <c r="I1578" s="55" t="s">
        <v>67</v>
      </c>
      <c r="J1578" s="56">
        <f>J1579</f>
        <v>0</v>
      </c>
      <c r="K1578" s="56">
        <f t="shared" ref="K1578:P1578" si="5457">K1579</f>
        <v>0</v>
      </c>
      <c r="L1578" s="56">
        <f t="shared" si="5457"/>
        <v>0</v>
      </c>
      <c r="M1578" s="56">
        <f t="shared" si="5457"/>
        <v>0</v>
      </c>
      <c r="N1578" s="56">
        <f t="shared" si="5457"/>
        <v>0</v>
      </c>
      <c r="O1578" s="56">
        <f t="shared" si="5457"/>
        <v>0</v>
      </c>
      <c r="P1578" s="56">
        <f t="shared" si="5457"/>
        <v>0</v>
      </c>
      <c r="Q1578" s="56">
        <f>Q1579</f>
        <v>0</v>
      </c>
      <c r="R1578" s="56">
        <f t="shared" ref="R1578:V1578" si="5458">R1579</f>
        <v>0</v>
      </c>
      <c r="S1578" s="56">
        <f t="shared" si="5458"/>
        <v>0</v>
      </c>
      <c r="T1578" s="56">
        <f>T1579</f>
        <v>0</v>
      </c>
      <c r="U1578" s="56">
        <f t="shared" si="5458"/>
        <v>0</v>
      </c>
      <c r="V1578" s="56">
        <f t="shared" si="5458"/>
        <v>0</v>
      </c>
      <c r="W1578" s="56">
        <v>0</v>
      </c>
      <c r="X1578" s="56">
        <v>0</v>
      </c>
      <c r="Y1578" s="56">
        <v>0</v>
      </c>
      <c r="Z1578" s="56">
        <v>0</v>
      </c>
      <c r="AA1578" s="56">
        <v>0</v>
      </c>
      <c r="AB1578" s="56">
        <v>0</v>
      </c>
      <c r="AC1578" s="56" t="e">
        <f t="shared" ref="AC1578" si="5459">AC1579</f>
        <v>#VALUE!</v>
      </c>
      <c r="AD1578" s="56">
        <f>AD1579</f>
        <v>0</v>
      </c>
      <c r="AE1578" s="56">
        <f t="shared" ref="AE1578:AJ1578" si="5460">AE1579</f>
        <v>0</v>
      </c>
      <c r="AF1578" s="56">
        <f t="shared" si="5460"/>
        <v>0</v>
      </c>
      <c r="AG1578" s="56" t="e">
        <f t="shared" si="5460"/>
        <v>#REF!</v>
      </c>
      <c r="AH1578" s="56" t="e">
        <f t="shared" si="5460"/>
        <v>#REF!</v>
      </c>
      <c r="AI1578" s="56" t="e">
        <f t="shared" si="5460"/>
        <v>#REF!</v>
      </c>
      <c r="AJ1578" s="56" t="e">
        <f t="shared" si="5460"/>
        <v>#REF!</v>
      </c>
      <c r="AK1578" s="56">
        <f>AK1579</f>
        <v>0</v>
      </c>
      <c r="AL1578" s="56">
        <f t="shared" ref="AL1578:BK1578" si="5461">AL1579</f>
        <v>0</v>
      </c>
      <c r="AM1578" s="56">
        <f t="shared" si="5461"/>
        <v>0</v>
      </c>
      <c r="AN1578" s="56">
        <f t="shared" si="5461"/>
        <v>0</v>
      </c>
      <c r="AO1578" s="56">
        <f t="shared" si="5461"/>
        <v>0</v>
      </c>
      <c r="AP1578" s="56">
        <f t="shared" si="5461"/>
        <v>0</v>
      </c>
      <c r="AQ1578" s="56">
        <f t="shared" si="5461"/>
        <v>0</v>
      </c>
      <c r="AR1578" s="56">
        <f>AR1579</f>
        <v>0</v>
      </c>
      <c r="AS1578" s="56">
        <f t="shared" si="5461"/>
        <v>0</v>
      </c>
      <c r="AT1578" s="56">
        <f t="shared" si="5461"/>
        <v>0</v>
      </c>
      <c r="AU1578" s="56">
        <f t="shared" si="5461"/>
        <v>0</v>
      </c>
      <c r="AV1578" s="56">
        <f t="shared" si="5461"/>
        <v>0</v>
      </c>
      <c r="AW1578" s="56">
        <f t="shared" si="5461"/>
        <v>0</v>
      </c>
      <c r="AX1578" s="56">
        <f t="shared" si="5461"/>
        <v>0</v>
      </c>
      <c r="AY1578" s="56">
        <f>AY1579</f>
        <v>0</v>
      </c>
      <c r="AZ1578" s="56">
        <f t="shared" si="5461"/>
        <v>0</v>
      </c>
      <c r="BA1578" s="56">
        <f t="shared" si="5461"/>
        <v>0</v>
      </c>
      <c r="BB1578" s="56">
        <f t="shared" si="5461"/>
        <v>0</v>
      </c>
      <c r="BC1578" s="56">
        <f t="shared" si="5461"/>
        <v>0</v>
      </c>
      <c r="BD1578" s="56">
        <f t="shared" si="5461"/>
        <v>0</v>
      </c>
      <c r="BE1578" s="56">
        <f t="shared" si="5461"/>
        <v>0</v>
      </c>
      <c r="BF1578" s="56">
        <f>BF1579</f>
        <v>0</v>
      </c>
      <c r="BG1578" s="56">
        <f t="shared" si="5461"/>
        <v>0</v>
      </c>
      <c r="BH1578" s="56">
        <f t="shared" si="5461"/>
        <v>0</v>
      </c>
      <c r="BI1578" s="56" t="e">
        <f t="shared" si="5461"/>
        <v>#REF!</v>
      </c>
      <c r="BJ1578" s="56" t="e">
        <f t="shared" si="5461"/>
        <v>#REF!</v>
      </c>
      <c r="BK1578" s="56" t="e">
        <f t="shared" si="5461"/>
        <v>#REF!</v>
      </c>
      <c r="BL1578" s="56" t="e">
        <f t="shared" si="5176"/>
        <v>#REF!</v>
      </c>
      <c r="BM1578" s="303"/>
      <c r="BN1578" s="303"/>
      <c r="BO1578" s="303"/>
      <c r="BP1578" s="303"/>
      <c r="BQ1578" s="303"/>
      <c r="BR1578" s="303"/>
      <c r="BS1578" s="58"/>
      <c r="BT1578" s="77"/>
      <c r="BU1578" s="171"/>
      <c r="BV1578" s="171"/>
      <c r="BW1578" s="171"/>
      <c r="BX1578" s="171"/>
      <c r="BY1578" s="171"/>
      <c r="BZ1578" s="171"/>
      <c r="CA1578" s="171"/>
      <c r="CB1578"/>
      <c r="CC1578" s="1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</row>
    <row r="1579" spans="1:94" s="79" customFormat="1" ht="31.5" hidden="1" customHeight="1">
      <c r="A1579" s="77"/>
      <c r="B1579" s="59">
        <v>2014</v>
      </c>
      <c r="C1579" s="60">
        <v>8317</v>
      </c>
      <c r="D1579" s="59">
        <v>8</v>
      </c>
      <c r="E1579" s="59">
        <v>3000</v>
      </c>
      <c r="F1579" s="59">
        <v>3100</v>
      </c>
      <c r="G1579" s="59">
        <v>316</v>
      </c>
      <c r="H1579" s="59"/>
      <c r="I1579" s="61" t="s">
        <v>905</v>
      </c>
      <c r="J1579" s="62">
        <f t="shared" ref="J1579:P1579" si="5462">+J1580</f>
        <v>0</v>
      </c>
      <c r="K1579" s="62">
        <f t="shared" si="5462"/>
        <v>0</v>
      </c>
      <c r="L1579" s="62">
        <f t="shared" si="5462"/>
        <v>0</v>
      </c>
      <c r="M1579" s="62">
        <f t="shared" si="5462"/>
        <v>0</v>
      </c>
      <c r="N1579" s="62">
        <f t="shared" si="5462"/>
        <v>0</v>
      </c>
      <c r="O1579" s="62">
        <f t="shared" si="5462"/>
        <v>0</v>
      </c>
      <c r="P1579" s="62">
        <f t="shared" si="5462"/>
        <v>0</v>
      </c>
      <c r="Q1579" s="62">
        <f t="shared" ref="Q1579:AC1579" si="5463">+Q1580</f>
        <v>0</v>
      </c>
      <c r="R1579" s="62">
        <f t="shared" si="5463"/>
        <v>0</v>
      </c>
      <c r="S1579" s="62">
        <f t="shared" si="5463"/>
        <v>0</v>
      </c>
      <c r="T1579" s="62">
        <f t="shared" si="5463"/>
        <v>0</v>
      </c>
      <c r="U1579" s="62">
        <f t="shared" si="5463"/>
        <v>0</v>
      </c>
      <c r="V1579" s="62">
        <f t="shared" si="5463"/>
        <v>0</v>
      </c>
      <c r="W1579" s="62">
        <v>0</v>
      </c>
      <c r="X1579" s="62">
        <v>0</v>
      </c>
      <c r="Y1579" s="62">
        <v>0</v>
      </c>
      <c r="Z1579" s="62">
        <v>0</v>
      </c>
      <c r="AA1579" s="62">
        <v>0</v>
      </c>
      <c r="AB1579" s="62">
        <v>0</v>
      </c>
      <c r="AC1579" s="62" t="e">
        <f t="shared" si="5463"/>
        <v>#VALUE!</v>
      </c>
      <c r="AD1579" s="62">
        <f t="shared" ref="AD1579:BK1579" si="5464">+AD1580</f>
        <v>0</v>
      </c>
      <c r="AE1579" s="62">
        <f t="shared" si="5464"/>
        <v>0</v>
      </c>
      <c r="AF1579" s="62">
        <f t="shared" si="5464"/>
        <v>0</v>
      </c>
      <c r="AG1579" s="62" t="e">
        <f t="shared" si="5464"/>
        <v>#REF!</v>
      </c>
      <c r="AH1579" s="62" t="e">
        <f t="shared" si="5464"/>
        <v>#REF!</v>
      </c>
      <c r="AI1579" s="62" t="e">
        <f t="shared" si="5464"/>
        <v>#REF!</v>
      </c>
      <c r="AJ1579" s="62" t="e">
        <f t="shared" si="5464"/>
        <v>#REF!</v>
      </c>
      <c r="AK1579" s="62">
        <f t="shared" si="5464"/>
        <v>0</v>
      </c>
      <c r="AL1579" s="62">
        <f t="shared" si="5464"/>
        <v>0</v>
      </c>
      <c r="AM1579" s="62">
        <f t="shared" si="5464"/>
        <v>0</v>
      </c>
      <c r="AN1579" s="62">
        <f t="shared" si="5464"/>
        <v>0</v>
      </c>
      <c r="AO1579" s="62">
        <f t="shared" si="5464"/>
        <v>0</v>
      </c>
      <c r="AP1579" s="62">
        <f t="shared" si="5464"/>
        <v>0</v>
      </c>
      <c r="AQ1579" s="62">
        <f t="shared" si="5464"/>
        <v>0</v>
      </c>
      <c r="AR1579" s="62">
        <f t="shared" si="5464"/>
        <v>0</v>
      </c>
      <c r="AS1579" s="62">
        <f t="shared" si="5464"/>
        <v>0</v>
      </c>
      <c r="AT1579" s="62">
        <f t="shared" si="5464"/>
        <v>0</v>
      </c>
      <c r="AU1579" s="62">
        <f t="shared" si="5464"/>
        <v>0</v>
      </c>
      <c r="AV1579" s="62">
        <f t="shared" si="5464"/>
        <v>0</v>
      </c>
      <c r="AW1579" s="62">
        <f t="shared" si="5464"/>
        <v>0</v>
      </c>
      <c r="AX1579" s="62">
        <f t="shared" si="5464"/>
        <v>0</v>
      </c>
      <c r="AY1579" s="62">
        <f t="shared" si="5464"/>
        <v>0</v>
      </c>
      <c r="AZ1579" s="62">
        <f t="shared" si="5464"/>
        <v>0</v>
      </c>
      <c r="BA1579" s="62">
        <f t="shared" si="5464"/>
        <v>0</v>
      </c>
      <c r="BB1579" s="62">
        <f t="shared" si="5464"/>
        <v>0</v>
      </c>
      <c r="BC1579" s="62">
        <f t="shared" si="5464"/>
        <v>0</v>
      </c>
      <c r="BD1579" s="62">
        <f t="shared" si="5464"/>
        <v>0</v>
      </c>
      <c r="BE1579" s="62">
        <f t="shared" si="5464"/>
        <v>0</v>
      </c>
      <c r="BF1579" s="62">
        <f t="shared" si="5464"/>
        <v>0</v>
      </c>
      <c r="BG1579" s="62">
        <f t="shared" si="5464"/>
        <v>0</v>
      </c>
      <c r="BH1579" s="62">
        <f t="shared" si="5464"/>
        <v>0</v>
      </c>
      <c r="BI1579" s="62" t="e">
        <f t="shared" si="5464"/>
        <v>#REF!</v>
      </c>
      <c r="BJ1579" s="62" t="e">
        <f t="shared" si="5464"/>
        <v>#REF!</v>
      </c>
      <c r="BK1579" s="62" t="e">
        <f t="shared" si="5464"/>
        <v>#REF!</v>
      </c>
      <c r="BL1579" s="62" t="e">
        <f t="shared" si="5176"/>
        <v>#REF!</v>
      </c>
      <c r="BM1579" s="304"/>
      <c r="BN1579" s="304"/>
      <c r="BO1579" s="304"/>
      <c r="BP1579" s="304"/>
      <c r="BQ1579" s="304"/>
      <c r="BR1579" s="304"/>
      <c r="BS1579" s="64"/>
      <c r="BT1579" s="77"/>
      <c r="BU1579" s="171"/>
      <c r="BV1579" s="171"/>
      <c r="BW1579" s="171"/>
      <c r="BX1579" s="171"/>
      <c r="BY1579" s="171"/>
      <c r="BZ1579" s="171"/>
      <c r="CA1579" s="171"/>
      <c r="CB1579"/>
      <c r="CC1579" s="171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</row>
    <row r="1580" spans="1:94" s="112" customFormat="1" ht="63" hidden="1" customHeight="1">
      <c r="A1580" s="100"/>
      <c r="B1580" s="20">
        <v>2014</v>
      </c>
      <c r="C1580" s="65">
        <v>8317</v>
      </c>
      <c r="D1580" s="20">
        <v>8</v>
      </c>
      <c r="E1580" s="20">
        <v>3000</v>
      </c>
      <c r="F1580" s="20">
        <v>3100</v>
      </c>
      <c r="G1580" s="20">
        <v>316</v>
      </c>
      <c r="H1580" s="20">
        <v>1</v>
      </c>
      <c r="I1580" s="66" t="s">
        <v>906</v>
      </c>
      <c r="J1580" s="67"/>
      <c r="K1580" s="67"/>
      <c r="L1580" s="68">
        <f>+J1580+K1580</f>
        <v>0</v>
      </c>
      <c r="M1580" s="67"/>
      <c r="N1580" s="67"/>
      <c r="O1580" s="68">
        <f>+M1580+N1580</f>
        <v>0</v>
      </c>
      <c r="P1580" s="68">
        <f>+L1580+O1580</f>
        <v>0</v>
      </c>
      <c r="Q1580" s="71"/>
      <c r="R1580" s="71"/>
      <c r="S1580" s="71"/>
      <c r="T1580" s="71"/>
      <c r="U1580" s="71"/>
      <c r="V1580" s="71"/>
      <c r="W1580" s="67">
        <v>0</v>
      </c>
      <c r="X1580" s="67">
        <v>0</v>
      </c>
      <c r="Y1580" s="68">
        <v>0</v>
      </c>
      <c r="Z1580" s="67">
        <v>0</v>
      </c>
      <c r="AA1580" s="67">
        <v>0</v>
      </c>
      <c r="AB1580" s="68">
        <v>0</v>
      </c>
      <c r="AC1580" s="68" t="e">
        <f>I1580+#REF!-Y1580</f>
        <v>#VALUE!</v>
      </c>
      <c r="AD1580" s="67">
        <f>J1580+Q1580-T1580</f>
        <v>0</v>
      </c>
      <c r="AE1580" s="67">
        <f>K1580+R1580-U1580</f>
        <v>0</v>
      </c>
      <c r="AF1580" s="68">
        <f t="shared" ref="AF1580" si="5465">AD1580+AE1580</f>
        <v>0</v>
      </c>
      <c r="AG1580" s="67" t="e">
        <f>M1580+#REF!-V1580</f>
        <v>#REF!</v>
      </c>
      <c r="AH1580" s="67" t="e">
        <f>N1580+#REF!-AD1580</f>
        <v>#REF!</v>
      </c>
      <c r="AI1580" s="68" t="e">
        <f>O1580+#REF!-AE1580</f>
        <v>#REF!</v>
      </c>
      <c r="AJ1580" s="68" t="e">
        <f>P1580+#REF!-AF1580</f>
        <v>#REF!</v>
      </c>
      <c r="AK1580" s="71"/>
      <c r="AL1580" s="71"/>
      <c r="AM1580" s="68">
        <f>+AK1580+AL1580</f>
        <v>0</v>
      </c>
      <c r="AN1580" s="71"/>
      <c r="AO1580" s="71"/>
      <c r="AP1580" s="68">
        <f>+AN1580+AO1580</f>
        <v>0</v>
      </c>
      <c r="AQ1580" s="68">
        <f>+AM1580+AP1580</f>
        <v>0</v>
      </c>
      <c r="AR1580" s="71"/>
      <c r="AS1580" s="71"/>
      <c r="AT1580" s="68">
        <f>+AR1580+AS1580</f>
        <v>0</v>
      </c>
      <c r="AU1580" s="71"/>
      <c r="AV1580" s="71"/>
      <c r="AW1580" s="68">
        <f>+AU1580+AV1580</f>
        <v>0</v>
      </c>
      <c r="AX1580" s="68">
        <f>+AT1580+AW1580</f>
        <v>0</v>
      </c>
      <c r="AY1580" s="71"/>
      <c r="AZ1580" s="71"/>
      <c r="BA1580" s="68">
        <f>+AY1580+AZ1580</f>
        <v>0</v>
      </c>
      <c r="BB1580" s="71"/>
      <c r="BC1580" s="71"/>
      <c r="BD1580" s="68">
        <f>+BB1580+BC1580</f>
        <v>0</v>
      </c>
      <c r="BE1580" s="68">
        <f>+BA1580+BD1580</f>
        <v>0</v>
      </c>
      <c r="BF1580" s="67">
        <f t="shared" ref="BF1580:BG1580" si="5466">AD1580-AK1580-AR1580-AY1580</f>
        <v>0</v>
      </c>
      <c r="BG1580" s="67">
        <f t="shared" si="5466"/>
        <v>0</v>
      </c>
      <c r="BH1580" s="68">
        <f t="shared" ref="BH1580" si="5467">BF1580+BG1580</f>
        <v>0</v>
      </c>
      <c r="BI1580" s="67" t="e">
        <f t="shared" ref="BI1580" si="5468">AG1580-AN1580-AU1580-BB1580</f>
        <v>#REF!</v>
      </c>
      <c r="BJ1580" s="67" t="e">
        <f t="shared" ref="BJ1580" si="5469">AH1580-AO1580-AV1580-BC1580</f>
        <v>#REF!</v>
      </c>
      <c r="BK1580" s="67" t="e">
        <f t="shared" ref="BK1580" si="5470">AI1580-AP1580-AW1580-BD1580</f>
        <v>#REF!</v>
      </c>
      <c r="BL1580" s="67" t="e">
        <f t="shared" si="5176"/>
        <v>#REF!</v>
      </c>
      <c r="BM1580" s="305">
        <v>0</v>
      </c>
      <c r="BN1580" s="305">
        <v>0</v>
      </c>
      <c r="BO1580" s="306"/>
      <c r="BP1580" s="306"/>
      <c r="BQ1580" s="305">
        <v>0</v>
      </c>
      <c r="BR1580" s="305">
        <v>0</v>
      </c>
      <c r="BS1580" s="74" t="s">
        <v>37</v>
      </c>
      <c r="BT1580" s="100"/>
      <c r="BU1580" s="179"/>
      <c r="BV1580" s="179"/>
      <c r="BW1580" s="171"/>
      <c r="BX1580" s="171"/>
      <c r="BY1580" s="171"/>
      <c r="BZ1580" s="171"/>
      <c r="CA1580" s="171"/>
      <c r="CB1580"/>
      <c r="CC1580" s="171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</row>
    <row r="1581" spans="1:94" s="78" customFormat="1" ht="40.5" hidden="1">
      <c r="A1581" s="77"/>
      <c r="B1581" s="53">
        <v>2014</v>
      </c>
      <c r="C1581" s="54">
        <v>8317</v>
      </c>
      <c r="D1581" s="53">
        <v>8</v>
      </c>
      <c r="E1581" s="53">
        <v>3000</v>
      </c>
      <c r="F1581" s="53">
        <v>3300</v>
      </c>
      <c r="G1581" s="53"/>
      <c r="H1581" s="53"/>
      <c r="I1581" s="55" t="s">
        <v>85</v>
      </c>
      <c r="J1581" s="56">
        <f>J1582+J1586+J1589+J1594</f>
        <v>0</v>
      </c>
      <c r="K1581" s="56">
        <f t="shared" ref="K1581:P1581" si="5471">K1582+K1586+K1589+K1594</f>
        <v>0</v>
      </c>
      <c r="L1581" s="56">
        <f t="shared" si="5471"/>
        <v>0</v>
      </c>
      <c r="M1581" s="56">
        <f t="shared" si="5471"/>
        <v>0</v>
      </c>
      <c r="N1581" s="56">
        <f t="shared" si="5471"/>
        <v>0</v>
      </c>
      <c r="O1581" s="56">
        <f t="shared" si="5471"/>
        <v>0</v>
      </c>
      <c r="P1581" s="56">
        <f t="shared" si="5471"/>
        <v>0</v>
      </c>
      <c r="Q1581" s="56">
        <f>Q1582+Q1586+Q1589+Q1594</f>
        <v>0</v>
      </c>
      <c r="R1581" s="56">
        <f t="shared" ref="R1581:S1581" si="5472">R1582+R1586+R1589+R1594</f>
        <v>0</v>
      </c>
      <c r="S1581" s="56">
        <f t="shared" si="5472"/>
        <v>0</v>
      </c>
      <c r="T1581" s="56">
        <f>T1582+T1586+T1589+T1594</f>
        <v>0</v>
      </c>
      <c r="U1581" s="56">
        <f t="shared" ref="U1581:V1581" si="5473">U1582+U1586+U1589+U1594</f>
        <v>0</v>
      </c>
      <c r="V1581" s="56">
        <f t="shared" si="5473"/>
        <v>0</v>
      </c>
      <c r="W1581" s="56">
        <v>0</v>
      </c>
      <c r="X1581" s="56">
        <v>0</v>
      </c>
      <c r="Y1581" s="56">
        <v>0</v>
      </c>
      <c r="Z1581" s="56">
        <v>0</v>
      </c>
      <c r="AA1581" s="56">
        <v>0</v>
      </c>
      <c r="AB1581" s="56">
        <v>0</v>
      </c>
      <c r="AC1581" s="56" t="e">
        <f t="shared" ref="AC1581" si="5474">AC1582+AC1586+AC1589+AC1594</f>
        <v>#VALUE!</v>
      </c>
      <c r="AD1581" s="56">
        <f>AD1582+AD1586+AD1589+AD1594</f>
        <v>0</v>
      </c>
      <c r="AE1581" s="56">
        <f t="shared" ref="AE1581:AG1581" si="5475">AE1582+AE1586+AE1589+AE1594</f>
        <v>0</v>
      </c>
      <c r="AF1581" s="56">
        <f t="shared" si="5475"/>
        <v>0</v>
      </c>
      <c r="AG1581" s="56" t="e">
        <f t="shared" si="5475"/>
        <v>#REF!</v>
      </c>
      <c r="AH1581" s="56" t="e">
        <f t="shared" ref="AH1581:AJ1581" si="5476">AH1582+AH1586+AH1589+AH1594</f>
        <v>#REF!</v>
      </c>
      <c r="AI1581" s="56" t="e">
        <f t="shared" si="5476"/>
        <v>#REF!</v>
      </c>
      <c r="AJ1581" s="56" t="e">
        <f t="shared" si="5476"/>
        <v>#REF!</v>
      </c>
      <c r="AK1581" s="56">
        <f>AK1582+AK1586+AK1589+AK1594</f>
        <v>0</v>
      </c>
      <c r="AL1581" s="56">
        <f t="shared" ref="AL1581:AQ1581" si="5477">AL1582+AL1586+AL1589+AL1594</f>
        <v>0</v>
      </c>
      <c r="AM1581" s="56">
        <f t="shared" si="5477"/>
        <v>0</v>
      </c>
      <c r="AN1581" s="56">
        <f t="shared" si="5477"/>
        <v>0</v>
      </c>
      <c r="AO1581" s="56">
        <f t="shared" si="5477"/>
        <v>0</v>
      </c>
      <c r="AP1581" s="56">
        <f t="shared" si="5477"/>
        <v>0</v>
      </c>
      <c r="AQ1581" s="56">
        <f t="shared" si="5477"/>
        <v>0</v>
      </c>
      <c r="AR1581" s="56">
        <f>AR1582+AR1586+AR1589+AR1594</f>
        <v>0</v>
      </c>
      <c r="AS1581" s="56">
        <f t="shared" ref="AS1581:AX1581" si="5478">AS1582+AS1586+AS1589+AS1594</f>
        <v>0</v>
      </c>
      <c r="AT1581" s="56">
        <f t="shared" si="5478"/>
        <v>0</v>
      </c>
      <c r="AU1581" s="56">
        <f t="shared" si="5478"/>
        <v>0</v>
      </c>
      <c r="AV1581" s="56">
        <f t="shared" si="5478"/>
        <v>0</v>
      </c>
      <c r="AW1581" s="56">
        <f t="shared" si="5478"/>
        <v>0</v>
      </c>
      <c r="AX1581" s="56">
        <f t="shared" si="5478"/>
        <v>0</v>
      </c>
      <c r="AY1581" s="56">
        <f>AY1582+AY1586+AY1589+AY1594</f>
        <v>0</v>
      </c>
      <c r="AZ1581" s="56">
        <f t="shared" ref="AZ1581:BE1581" si="5479">AZ1582+AZ1586+AZ1589+AZ1594</f>
        <v>0</v>
      </c>
      <c r="BA1581" s="56">
        <f t="shared" si="5479"/>
        <v>0</v>
      </c>
      <c r="BB1581" s="56">
        <f t="shared" si="5479"/>
        <v>0</v>
      </c>
      <c r="BC1581" s="56">
        <f t="shared" si="5479"/>
        <v>0</v>
      </c>
      <c r="BD1581" s="56">
        <f t="shared" si="5479"/>
        <v>0</v>
      </c>
      <c r="BE1581" s="56">
        <f t="shared" si="5479"/>
        <v>0</v>
      </c>
      <c r="BF1581" s="56">
        <f>BF1582+BF1586+BF1589+BF1594</f>
        <v>0</v>
      </c>
      <c r="BG1581" s="56">
        <f t="shared" ref="BG1581:BI1581" si="5480">BG1582+BG1586+BG1589+BG1594</f>
        <v>0</v>
      </c>
      <c r="BH1581" s="56">
        <f t="shared" si="5480"/>
        <v>0</v>
      </c>
      <c r="BI1581" s="56" t="e">
        <f t="shared" si="5480"/>
        <v>#REF!</v>
      </c>
      <c r="BJ1581" s="56" t="e">
        <f t="shared" ref="BJ1581:BK1581" si="5481">BJ1582+BJ1586+BJ1589+BJ1594</f>
        <v>#REF!</v>
      </c>
      <c r="BK1581" s="56" t="e">
        <f t="shared" si="5481"/>
        <v>#REF!</v>
      </c>
      <c r="BL1581" s="56" t="e">
        <f t="shared" si="5176"/>
        <v>#REF!</v>
      </c>
      <c r="BM1581" s="303"/>
      <c r="BN1581" s="303"/>
      <c r="BO1581" s="303"/>
      <c r="BP1581" s="303"/>
      <c r="BQ1581" s="303"/>
      <c r="BR1581" s="303"/>
      <c r="BS1581" s="58"/>
      <c r="BT1581" s="77"/>
    </row>
    <row r="1582" spans="1:94" s="78" customFormat="1" ht="40.5" hidden="1">
      <c r="A1582" s="77"/>
      <c r="B1582" s="59">
        <v>2014</v>
      </c>
      <c r="C1582" s="60">
        <v>8317</v>
      </c>
      <c r="D1582" s="59">
        <v>8</v>
      </c>
      <c r="E1582" s="59">
        <v>3000</v>
      </c>
      <c r="F1582" s="59">
        <v>3300</v>
      </c>
      <c r="G1582" s="59">
        <v>331</v>
      </c>
      <c r="H1582" s="59"/>
      <c r="I1582" s="176" t="s">
        <v>86</v>
      </c>
      <c r="J1582" s="62">
        <f>SUM(J1583:J1585)</f>
        <v>0</v>
      </c>
      <c r="K1582" s="62">
        <f t="shared" ref="K1582:P1582" si="5482">SUM(K1583:K1585)</f>
        <v>0</v>
      </c>
      <c r="L1582" s="62">
        <f t="shared" si="5482"/>
        <v>0</v>
      </c>
      <c r="M1582" s="62">
        <f t="shared" si="5482"/>
        <v>0</v>
      </c>
      <c r="N1582" s="62">
        <f t="shared" si="5482"/>
        <v>0</v>
      </c>
      <c r="O1582" s="62">
        <f t="shared" si="5482"/>
        <v>0</v>
      </c>
      <c r="P1582" s="62">
        <f t="shared" si="5482"/>
        <v>0</v>
      </c>
      <c r="Q1582" s="62">
        <f>SUM(Q1583:Q1585)</f>
        <v>0</v>
      </c>
      <c r="R1582" s="62">
        <f t="shared" ref="R1582:S1582" si="5483">SUM(R1583:R1585)</f>
        <v>0</v>
      </c>
      <c r="S1582" s="62">
        <f t="shared" si="5483"/>
        <v>0</v>
      </c>
      <c r="T1582" s="62">
        <f>SUM(T1583:T1585)</f>
        <v>0</v>
      </c>
      <c r="U1582" s="62">
        <f t="shared" ref="U1582:V1582" si="5484">SUM(U1583:U1585)</f>
        <v>0</v>
      </c>
      <c r="V1582" s="62">
        <f t="shared" si="5484"/>
        <v>0</v>
      </c>
      <c r="W1582" s="62">
        <v>0</v>
      </c>
      <c r="X1582" s="62">
        <v>0</v>
      </c>
      <c r="Y1582" s="62">
        <v>0</v>
      </c>
      <c r="Z1582" s="62">
        <v>0</v>
      </c>
      <c r="AA1582" s="62">
        <v>0</v>
      </c>
      <c r="AB1582" s="62">
        <v>0</v>
      </c>
      <c r="AC1582" s="62" t="e">
        <f t="shared" ref="AC1582" si="5485">SUM(AC1583:AC1585)</f>
        <v>#VALUE!</v>
      </c>
      <c r="AD1582" s="62">
        <f>SUM(AD1583:AD1585)</f>
        <v>0</v>
      </c>
      <c r="AE1582" s="62">
        <f t="shared" ref="AE1582:AG1582" si="5486">SUM(AE1583:AE1585)</f>
        <v>0</v>
      </c>
      <c r="AF1582" s="62">
        <f t="shared" si="5486"/>
        <v>0</v>
      </c>
      <c r="AG1582" s="62" t="e">
        <f t="shared" si="5486"/>
        <v>#REF!</v>
      </c>
      <c r="AH1582" s="62" t="e">
        <f t="shared" ref="AH1582:AJ1582" si="5487">SUM(AH1583:AH1585)</f>
        <v>#REF!</v>
      </c>
      <c r="AI1582" s="62" t="e">
        <f t="shared" si="5487"/>
        <v>#REF!</v>
      </c>
      <c r="AJ1582" s="62" t="e">
        <f t="shared" si="5487"/>
        <v>#REF!</v>
      </c>
      <c r="AK1582" s="62">
        <f>SUM(AK1583:AK1585)</f>
        <v>0</v>
      </c>
      <c r="AL1582" s="62">
        <f t="shared" ref="AL1582:AQ1582" si="5488">SUM(AL1583:AL1585)</f>
        <v>0</v>
      </c>
      <c r="AM1582" s="62">
        <f t="shared" si="5488"/>
        <v>0</v>
      </c>
      <c r="AN1582" s="62">
        <f t="shared" si="5488"/>
        <v>0</v>
      </c>
      <c r="AO1582" s="62">
        <f t="shared" si="5488"/>
        <v>0</v>
      </c>
      <c r="AP1582" s="62">
        <f t="shared" si="5488"/>
        <v>0</v>
      </c>
      <c r="AQ1582" s="62">
        <f t="shared" si="5488"/>
        <v>0</v>
      </c>
      <c r="AR1582" s="62">
        <f>SUM(AR1583:AR1585)</f>
        <v>0</v>
      </c>
      <c r="AS1582" s="62">
        <f t="shared" ref="AS1582:AX1582" si="5489">SUM(AS1583:AS1585)</f>
        <v>0</v>
      </c>
      <c r="AT1582" s="62">
        <f t="shared" si="5489"/>
        <v>0</v>
      </c>
      <c r="AU1582" s="62">
        <f t="shared" si="5489"/>
        <v>0</v>
      </c>
      <c r="AV1582" s="62">
        <f t="shared" si="5489"/>
        <v>0</v>
      </c>
      <c r="AW1582" s="62">
        <f t="shared" si="5489"/>
        <v>0</v>
      </c>
      <c r="AX1582" s="62">
        <f t="shared" si="5489"/>
        <v>0</v>
      </c>
      <c r="AY1582" s="62">
        <f>SUM(AY1583:AY1585)</f>
        <v>0</v>
      </c>
      <c r="AZ1582" s="62">
        <f t="shared" ref="AZ1582:BE1582" si="5490">SUM(AZ1583:AZ1585)</f>
        <v>0</v>
      </c>
      <c r="BA1582" s="62">
        <f t="shared" si="5490"/>
        <v>0</v>
      </c>
      <c r="BB1582" s="62">
        <f t="shared" si="5490"/>
        <v>0</v>
      </c>
      <c r="BC1582" s="62">
        <f t="shared" si="5490"/>
        <v>0</v>
      </c>
      <c r="BD1582" s="62">
        <f t="shared" si="5490"/>
        <v>0</v>
      </c>
      <c r="BE1582" s="62">
        <f t="shared" si="5490"/>
        <v>0</v>
      </c>
      <c r="BF1582" s="62">
        <f>SUM(BF1583:BF1585)</f>
        <v>0</v>
      </c>
      <c r="BG1582" s="62">
        <f t="shared" ref="BG1582:BI1582" si="5491">SUM(BG1583:BG1585)</f>
        <v>0</v>
      </c>
      <c r="BH1582" s="62">
        <f t="shared" si="5491"/>
        <v>0</v>
      </c>
      <c r="BI1582" s="62" t="e">
        <f t="shared" si="5491"/>
        <v>#REF!</v>
      </c>
      <c r="BJ1582" s="62" t="e">
        <f t="shared" ref="BJ1582:BK1582" si="5492">SUM(BJ1583:BJ1585)</f>
        <v>#REF!</v>
      </c>
      <c r="BK1582" s="62" t="e">
        <f t="shared" si="5492"/>
        <v>#REF!</v>
      </c>
      <c r="BL1582" s="62" t="e">
        <f t="shared" si="5176"/>
        <v>#REF!</v>
      </c>
      <c r="BM1582" s="304"/>
      <c r="BN1582" s="304"/>
      <c r="BO1582" s="304"/>
      <c r="BP1582" s="304"/>
      <c r="BQ1582" s="304"/>
      <c r="BR1582" s="304"/>
      <c r="BS1582" s="64"/>
      <c r="BT1582" s="77"/>
    </row>
    <row r="1583" spans="1:94" s="78" customFormat="1" hidden="1">
      <c r="A1583" s="77"/>
      <c r="B1583" s="104">
        <v>2014</v>
      </c>
      <c r="C1583" s="105">
        <v>8317</v>
      </c>
      <c r="D1583" s="104">
        <v>8</v>
      </c>
      <c r="E1583" s="104">
        <v>3000</v>
      </c>
      <c r="F1583" s="104">
        <v>3300</v>
      </c>
      <c r="G1583" s="104">
        <v>331</v>
      </c>
      <c r="H1583" s="104">
        <v>1</v>
      </c>
      <c r="I1583" s="180" t="s">
        <v>907</v>
      </c>
      <c r="J1583" s="67">
        <v>0</v>
      </c>
      <c r="K1583" s="67">
        <v>0</v>
      </c>
      <c r="L1583" s="68">
        <f>J1583+K1583</f>
        <v>0</v>
      </c>
      <c r="M1583" s="67">
        <v>0</v>
      </c>
      <c r="N1583" s="67">
        <v>0</v>
      </c>
      <c r="O1583" s="68">
        <f>+M1583+N1583</f>
        <v>0</v>
      </c>
      <c r="P1583" s="68">
        <f>+L1583+O1583</f>
        <v>0</v>
      </c>
      <c r="Q1583" s="71">
        <v>0</v>
      </c>
      <c r="R1583" s="71">
        <v>0</v>
      </c>
      <c r="S1583" s="71">
        <v>0</v>
      </c>
      <c r="T1583" s="71">
        <v>0</v>
      </c>
      <c r="U1583" s="71">
        <v>0</v>
      </c>
      <c r="V1583" s="71">
        <v>0</v>
      </c>
      <c r="W1583" s="67">
        <v>0</v>
      </c>
      <c r="X1583" s="67">
        <v>0</v>
      </c>
      <c r="Y1583" s="68">
        <v>0</v>
      </c>
      <c r="Z1583" s="67">
        <v>0</v>
      </c>
      <c r="AA1583" s="67">
        <v>0</v>
      </c>
      <c r="AB1583" s="68">
        <v>0</v>
      </c>
      <c r="AC1583" s="68" t="e">
        <f>I1583+#REF!-Y1583</f>
        <v>#VALUE!</v>
      </c>
      <c r="AD1583" s="67">
        <f t="shared" ref="AD1583:AE1585" si="5493">J1583+Q1583-T1583</f>
        <v>0</v>
      </c>
      <c r="AE1583" s="67">
        <f t="shared" si="5493"/>
        <v>0</v>
      </c>
      <c r="AF1583" s="68">
        <f t="shared" ref="AF1583:AF1585" si="5494">AD1583+AE1583</f>
        <v>0</v>
      </c>
      <c r="AG1583" s="67" t="e">
        <f>M1583+#REF!-V1583</f>
        <v>#REF!</v>
      </c>
      <c r="AH1583" s="67" t="e">
        <f>N1583+#REF!-AD1583</f>
        <v>#REF!</v>
      </c>
      <c r="AI1583" s="68" t="e">
        <f>O1583+#REF!-AE1583</f>
        <v>#REF!</v>
      </c>
      <c r="AJ1583" s="68" t="e">
        <f>P1583+#REF!-AF1583</f>
        <v>#REF!</v>
      </c>
      <c r="AK1583" s="71">
        <v>0</v>
      </c>
      <c r="AL1583" s="71">
        <v>0</v>
      </c>
      <c r="AM1583" s="68">
        <f>AK1583+AL1583</f>
        <v>0</v>
      </c>
      <c r="AN1583" s="71">
        <v>0</v>
      </c>
      <c r="AO1583" s="71">
        <v>0</v>
      </c>
      <c r="AP1583" s="68">
        <f>+AN1583+AO1583</f>
        <v>0</v>
      </c>
      <c r="AQ1583" s="68">
        <f>+AM1583+AP1583</f>
        <v>0</v>
      </c>
      <c r="AR1583" s="71">
        <v>0</v>
      </c>
      <c r="AS1583" s="71">
        <v>0</v>
      </c>
      <c r="AT1583" s="68">
        <f>AR1583+AS1583</f>
        <v>0</v>
      </c>
      <c r="AU1583" s="71">
        <v>0</v>
      </c>
      <c r="AV1583" s="71">
        <v>0</v>
      </c>
      <c r="AW1583" s="68">
        <f>+AU1583+AV1583</f>
        <v>0</v>
      </c>
      <c r="AX1583" s="68">
        <f>+AT1583+AW1583</f>
        <v>0</v>
      </c>
      <c r="AY1583" s="71">
        <v>0</v>
      </c>
      <c r="AZ1583" s="71">
        <v>0</v>
      </c>
      <c r="BA1583" s="68">
        <f>AY1583+AZ1583</f>
        <v>0</v>
      </c>
      <c r="BB1583" s="71">
        <v>0</v>
      </c>
      <c r="BC1583" s="71">
        <v>0</v>
      </c>
      <c r="BD1583" s="68">
        <f>+BB1583+BC1583</f>
        <v>0</v>
      </c>
      <c r="BE1583" s="68">
        <f>+BA1583+BD1583</f>
        <v>0</v>
      </c>
      <c r="BF1583" s="67">
        <f t="shared" ref="BF1583:BG1585" si="5495">AD1583-AK1583-AR1583-AY1583</f>
        <v>0</v>
      </c>
      <c r="BG1583" s="67">
        <f t="shared" si="5495"/>
        <v>0</v>
      </c>
      <c r="BH1583" s="68">
        <f t="shared" ref="BH1583:BH1585" si="5496">BF1583+BG1583</f>
        <v>0</v>
      </c>
      <c r="BI1583" s="67" t="e">
        <f t="shared" ref="BI1583:BI1585" si="5497">AG1583-AN1583-AU1583-BB1583</f>
        <v>#REF!</v>
      </c>
      <c r="BJ1583" s="67" t="e">
        <f t="shared" ref="BJ1583:BJ1585" si="5498">AH1583-AO1583-AV1583-BC1583</f>
        <v>#REF!</v>
      </c>
      <c r="BK1583" s="67" t="e">
        <f t="shared" ref="BK1583:BK1585" si="5499">AI1583-AP1583-AW1583-BD1583</f>
        <v>#REF!</v>
      </c>
      <c r="BL1583" s="67" t="e">
        <f t="shared" si="5176"/>
        <v>#REF!</v>
      </c>
      <c r="BM1583" s="305">
        <v>0</v>
      </c>
      <c r="BN1583" s="305">
        <v>0</v>
      </c>
      <c r="BO1583" s="306"/>
      <c r="BP1583" s="306"/>
      <c r="BQ1583" s="305">
        <v>0</v>
      </c>
      <c r="BR1583" s="305">
        <v>0</v>
      </c>
      <c r="BS1583" s="114" t="s">
        <v>208</v>
      </c>
      <c r="BT1583" s="111"/>
    </row>
    <row r="1584" spans="1:94" s="78" customFormat="1" ht="36.75" hidden="1" customHeight="1">
      <c r="A1584" s="77"/>
      <c r="B1584" s="104">
        <v>2014</v>
      </c>
      <c r="C1584" s="105">
        <v>8317</v>
      </c>
      <c r="D1584" s="104">
        <v>8</v>
      </c>
      <c r="E1584" s="104">
        <v>3000</v>
      </c>
      <c r="F1584" s="104">
        <v>3300</v>
      </c>
      <c r="G1584" s="104">
        <v>331</v>
      </c>
      <c r="H1584" s="104">
        <v>2</v>
      </c>
      <c r="I1584" s="180" t="s">
        <v>908</v>
      </c>
      <c r="J1584" s="67">
        <v>0</v>
      </c>
      <c r="K1584" s="67">
        <v>0</v>
      </c>
      <c r="L1584" s="68">
        <f>J1584+K1584</f>
        <v>0</v>
      </c>
      <c r="M1584" s="67">
        <v>0</v>
      </c>
      <c r="N1584" s="67">
        <v>0</v>
      </c>
      <c r="O1584" s="68">
        <f>+M1584+N1584</f>
        <v>0</v>
      </c>
      <c r="P1584" s="68">
        <f>+L1584+O1584</f>
        <v>0</v>
      </c>
      <c r="Q1584" s="71">
        <v>0</v>
      </c>
      <c r="R1584" s="71">
        <v>0</v>
      </c>
      <c r="S1584" s="71">
        <v>0</v>
      </c>
      <c r="T1584" s="71">
        <v>0</v>
      </c>
      <c r="U1584" s="71">
        <v>0</v>
      </c>
      <c r="V1584" s="71">
        <v>0</v>
      </c>
      <c r="W1584" s="67">
        <v>0</v>
      </c>
      <c r="X1584" s="67">
        <v>0</v>
      </c>
      <c r="Y1584" s="68">
        <v>0</v>
      </c>
      <c r="Z1584" s="67">
        <v>0</v>
      </c>
      <c r="AA1584" s="67">
        <v>0</v>
      </c>
      <c r="AB1584" s="68">
        <v>0</v>
      </c>
      <c r="AC1584" s="68" t="e">
        <f>I1584+#REF!-Y1584</f>
        <v>#VALUE!</v>
      </c>
      <c r="AD1584" s="67">
        <f t="shared" si="5493"/>
        <v>0</v>
      </c>
      <c r="AE1584" s="67">
        <f t="shared" si="5493"/>
        <v>0</v>
      </c>
      <c r="AF1584" s="68">
        <f t="shared" si="5494"/>
        <v>0</v>
      </c>
      <c r="AG1584" s="67" t="e">
        <f>M1584+#REF!-V1584</f>
        <v>#REF!</v>
      </c>
      <c r="AH1584" s="67" t="e">
        <f>N1584+#REF!-AD1584</f>
        <v>#REF!</v>
      </c>
      <c r="AI1584" s="68" t="e">
        <f>O1584+#REF!-AE1584</f>
        <v>#REF!</v>
      </c>
      <c r="AJ1584" s="68" t="e">
        <f>P1584+#REF!-AF1584</f>
        <v>#REF!</v>
      </c>
      <c r="AK1584" s="71">
        <v>0</v>
      </c>
      <c r="AL1584" s="71">
        <v>0</v>
      </c>
      <c r="AM1584" s="68">
        <f>AK1584+AL1584</f>
        <v>0</v>
      </c>
      <c r="AN1584" s="71">
        <v>0</v>
      </c>
      <c r="AO1584" s="71">
        <v>0</v>
      </c>
      <c r="AP1584" s="68">
        <f>+AN1584+AO1584</f>
        <v>0</v>
      </c>
      <c r="AQ1584" s="68">
        <f>+AM1584+AP1584</f>
        <v>0</v>
      </c>
      <c r="AR1584" s="71">
        <v>0</v>
      </c>
      <c r="AS1584" s="71">
        <v>0</v>
      </c>
      <c r="AT1584" s="68">
        <f>AR1584+AS1584</f>
        <v>0</v>
      </c>
      <c r="AU1584" s="71">
        <v>0</v>
      </c>
      <c r="AV1584" s="71">
        <v>0</v>
      </c>
      <c r="AW1584" s="68">
        <f>+AU1584+AV1584</f>
        <v>0</v>
      </c>
      <c r="AX1584" s="68">
        <f>+AT1584+AW1584</f>
        <v>0</v>
      </c>
      <c r="AY1584" s="71">
        <v>0</v>
      </c>
      <c r="AZ1584" s="71">
        <v>0</v>
      </c>
      <c r="BA1584" s="68">
        <f>AY1584+AZ1584</f>
        <v>0</v>
      </c>
      <c r="BB1584" s="71">
        <v>0</v>
      </c>
      <c r="BC1584" s="71">
        <v>0</v>
      </c>
      <c r="BD1584" s="68">
        <f>+BB1584+BC1584</f>
        <v>0</v>
      </c>
      <c r="BE1584" s="68">
        <f>+BA1584+BD1584</f>
        <v>0</v>
      </c>
      <c r="BF1584" s="67">
        <f t="shared" si="5495"/>
        <v>0</v>
      </c>
      <c r="BG1584" s="67">
        <f t="shared" si="5495"/>
        <v>0</v>
      </c>
      <c r="BH1584" s="68">
        <f t="shared" si="5496"/>
        <v>0</v>
      </c>
      <c r="BI1584" s="67" t="e">
        <f t="shared" si="5497"/>
        <v>#REF!</v>
      </c>
      <c r="BJ1584" s="67" t="e">
        <f t="shared" si="5498"/>
        <v>#REF!</v>
      </c>
      <c r="BK1584" s="67" t="e">
        <f t="shared" si="5499"/>
        <v>#REF!</v>
      </c>
      <c r="BL1584" s="67" t="e">
        <f t="shared" si="5176"/>
        <v>#REF!</v>
      </c>
      <c r="BM1584" s="305">
        <v>0</v>
      </c>
      <c r="BN1584" s="305">
        <v>0</v>
      </c>
      <c r="BO1584" s="306"/>
      <c r="BP1584" s="306"/>
      <c r="BQ1584" s="305">
        <v>0</v>
      </c>
      <c r="BR1584" s="305">
        <v>0</v>
      </c>
      <c r="BS1584" s="114" t="s">
        <v>208</v>
      </c>
      <c r="BT1584" s="111"/>
    </row>
    <row r="1585" spans="1:72" s="78" customFormat="1" ht="36.75" hidden="1" customHeight="1">
      <c r="A1585" s="77"/>
      <c r="B1585" s="104">
        <v>2014</v>
      </c>
      <c r="C1585" s="105">
        <v>8317</v>
      </c>
      <c r="D1585" s="104">
        <v>8</v>
      </c>
      <c r="E1585" s="104">
        <v>3000</v>
      </c>
      <c r="F1585" s="104">
        <v>3300</v>
      </c>
      <c r="G1585" s="104">
        <v>331</v>
      </c>
      <c r="H1585" s="104">
        <v>3</v>
      </c>
      <c r="I1585" s="180" t="s">
        <v>909</v>
      </c>
      <c r="J1585" s="67">
        <v>0</v>
      </c>
      <c r="K1585" s="67">
        <v>0</v>
      </c>
      <c r="L1585" s="68">
        <f>J1585+K1585</f>
        <v>0</v>
      </c>
      <c r="M1585" s="67">
        <v>0</v>
      </c>
      <c r="N1585" s="67">
        <v>0</v>
      </c>
      <c r="O1585" s="68">
        <f>+M1585+N1585</f>
        <v>0</v>
      </c>
      <c r="P1585" s="68">
        <f>+L1585+O1585</f>
        <v>0</v>
      </c>
      <c r="Q1585" s="71">
        <v>0</v>
      </c>
      <c r="R1585" s="71">
        <v>0</v>
      </c>
      <c r="S1585" s="71">
        <v>0</v>
      </c>
      <c r="T1585" s="71">
        <v>0</v>
      </c>
      <c r="U1585" s="71">
        <v>0</v>
      </c>
      <c r="V1585" s="71">
        <v>0</v>
      </c>
      <c r="W1585" s="67">
        <v>0</v>
      </c>
      <c r="X1585" s="67">
        <v>0</v>
      </c>
      <c r="Y1585" s="68">
        <v>0</v>
      </c>
      <c r="Z1585" s="67">
        <v>0</v>
      </c>
      <c r="AA1585" s="67">
        <v>0</v>
      </c>
      <c r="AB1585" s="68">
        <v>0</v>
      </c>
      <c r="AC1585" s="68" t="e">
        <f>I1585+#REF!-Y1585</f>
        <v>#VALUE!</v>
      </c>
      <c r="AD1585" s="67">
        <f t="shared" si="5493"/>
        <v>0</v>
      </c>
      <c r="AE1585" s="67">
        <f t="shared" si="5493"/>
        <v>0</v>
      </c>
      <c r="AF1585" s="68">
        <f t="shared" si="5494"/>
        <v>0</v>
      </c>
      <c r="AG1585" s="67" t="e">
        <f>M1585+#REF!-V1585</f>
        <v>#REF!</v>
      </c>
      <c r="AH1585" s="67" t="e">
        <f>N1585+#REF!-AD1585</f>
        <v>#REF!</v>
      </c>
      <c r="AI1585" s="68" t="e">
        <f>O1585+#REF!-AE1585</f>
        <v>#REF!</v>
      </c>
      <c r="AJ1585" s="68" t="e">
        <f>P1585+#REF!-AF1585</f>
        <v>#REF!</v>
      </c>
      <c r="AK1585" s="71">
        <v>0</v>
      </c>
      <c r="AL1585" s="71">
        <v>0</v>
      </c>
      <c r="AM1585" s="68">
        <f>AK1585+AL1585</f>
        <v>0</v>
      </c>
      <c r="AN1585" s="71">
        <v>0</v>
      </c>
      <c r="AO1585" s="71">
        <v>0</v>
      </c>
      <c r="AP1585" s="68">
        <f>+AN1585+AO1585</f>
        <v>0</v>
      </c>
      <c r="AQ1585" s="68">
        <f>+AM1585+AP1585</f>
        <v>0</v>
      </c>
      <c r="AR1585" s="71">
        <v>0</v>
      </c>
      <c r="AS1585" s="71">
        <v>0</v>
      </c>
      <c r="AT1585" s="68">
        <f>AR1585+AS1585</f>
        <v>0</v>
      </c>
      <c r="AU1585" s="71">
        <v>0</v>
      </c>
      <c r="AV1585" s="71">
        <v>0</v>
      </c>
      <c r="AW1585" s="68">
        <f>+AU1585+AV1585</f>
        <v>0</v>
      </c>
      <c r="AX1585" s="68">
        <f>+AT1585+AW1585</f>
        <v>0</v>
      </c>
      <c r="AY1585" s="71">
        <v>0</v>
      </c>
      <c r="AZ1585" s="71">
        <v>0</v>
      </c>
      <c r="BA1585" s="68">
        <f>AY1585+AZ1585</f>
        <v>0</v>
      </c>
      <c r="BB1585" s="71">
        <v>0</v>
      </c>
      <c r="BC1585" s="71">
        <v>0</v>
      </c>
      <c r="BD1585" s="68">
        <f>+BB1585+BC1585</f>
        <v>0</v>
      </c>
      <c r="BE1585" s="68">
        <f>+BA1585+BD1585</f>
        <v>0</v>
      </c>
      <c r="BF1585" s="67">
        <f t="shared" si="5495"/>
        <v>0</v>
      </c>
      <c r="BG1585" s="67">
        <f t="shared" si="5495"/>
        <v>0</v>
      </c>
      <c r="BH1585" s="68">
        <f t="shared" si="5496"/>
        <v>0</v>
      </c>
      <c r="BI1585" s="67" t="e">
        <f t="shared" si="5497"/>
        <v>#REF!</v>
      </c>
      <c r="BJ1585" s="67" t="e">
        <f t="shared" si="5498"/>
        <v>#REF!</v>
      </c>
      <c r="BK1585" s="67" t="e">
        <f t="shared" si="5499"/>
        <v>#REF!</v>
      </c>
      <c r="BL1585" s="67" t="e">
        <f t="shared" si="5176"/>
        <v>#REF!</v>
      </c>
      <c r="BM1585" s="305">
        <v>0</v>
      </c>
      <c r="BN1585" s="305">
        <v>0</v>
      </c>
      <c r="BO1585" s="306"/>
      <c r="BP1585" s="306"/>
      <c r="BQ1585" s="305">
        <v>0</v>
      </c>
      <c r="BR1585" s="305">
        <v>0</v>
      </c>
      <c r="BS1585" s="114" t="s">
        <v>208</v>
      </c>
      <c r="BT1585" s="111"/>
    </row>
    <row r="1586" spans="1:72" s="78" customFormat="1" ht="40.5" hidden="1">
      <c r="A1586" s="77"/>
      <c r="B1586" s="59">
        <v>2014</v>
      </c>
      <c r="C1586" s="60">
        <v>8317</v>
      </c>
      <c r="D1586" s="59">
        <v>8</v>
      </c>
      <c r="E1586" s="59">
        <v>3000</v>
      </c>
      <c r="F1586" s="59">
        <v>3300</v>
      </c>
      <c r="G1586" s="59">
        <v>332</v>
      </c>
      <c r="H1586" s="59"/>
      <c r="I1586" s="176" t="s">
        <v>910</v>
      </c>
      <c r="J1586" s="62">
        <f>J1587+J1588</f>
        <v>0</v>
      </c>
      <c r="K1586" s="62">
        <f t="shared" ref="K1586:P1586" si="5500">K1587+K1588</f>
        <v>0</v>
      </c>
      <c r="L1586" s="62">
        <f t="shared" si="5500"/>
        <v>0</v>
      </c>
      <c r="M1586" s="62">
        <f t="shared" si="5500"/>
        <v>0</v>
      </c>
      <c r="N1586" s="62">
        <f t="shared" si="5500"/>
        <v>0</v>
      </c>
      <c r="O1586" s="62">
        <f t="shared" si="5500"/>
        <v>0</v>
      </c>
      <c r="P1586" s="62">
        <f t="shared" si="5500"/>
        <v>0</v>
      </c>
      <c r="Q1586" s="62">
        <f>Q1587+Q1588</f>
        <v>0</v>
      </c>
      <c r="R1586" s="62">
        <f t="shared" ref="R1586:S1586" si="5501">R1587+R1588</f>
        <v>0</v>
      </c>
      <c r="S1586" s="62">
        <f t="shared" si="5501"/>
        <v>0</v>
      </c>
      <c r="T1586" s="62">
        <f>T1587+T1588</f>
        <v>0</v>
      </c>
      <c r="U1586" s="62">
        <f t="shared" ref="U1586:V1586" si="5502">U1587+U1588</f>
        <v>0</v>
      </c>
      <c r="V1586" s="62">
        <f t="shared" si="5502"/>
        <v>0</v>
      </c>
      <c r="W1586" s="62">
        <v>0</v>
      </c>
      <c r="X1586" s="62">
        <v>0</v>
      </c>
      <c r="Y1586" s="62">
        <v>0</v>
      </c>
      <c r="Z1586" s="62">
        <v>0</v>
      </c>
      <c r="AA1586" s="62">
        <v>0</v>
      </c>
      <c r="AB1586" s="62">
        <v>0</v>
      </c>
      <c r="AC1586" s="62" t="e">
        <f t="shared" ref="AC1586" si="5503">AC1587+AC1588</f>
        <v>#VALUE!</v>
      </c>
      <c r="AD1586" s="62">
        <f>AD1587+AD1588</f>
        <v>0</v>
      </c>
      <c r="AE1586" s="62">
        <f t="shared" ref="AE1586:AG1586" si="5504">AE1587+AE1588</f>
        <v>0</v>
      </c>
      <c r="AF1586" s="62">
        <f t="shared" si="5504"/>
        <v>0</v>
      </c>
      <c r="AG1586" s="62" t="e">
        <f t="shared" si="5504"/>
        <v>#REF!</v>
      </c>
      <c r="AH1586" s="62" t="e">
        <f t="shared" ref="AH1586:AJ1586" si="5505">AH1587+AH1588</f>
        <v>#REF!</v>
      </c>
      <c r="AI1586" s="62" t="e">
        <f t="shared" si="5505"/>
        <v>#REF!</v>
      </c>
      <c r="AJ1586" s="62" t="e">
        <f t="shared" si="5505"/>
        <v>#REF!</v>
      </c>
      <c r="AK1586" s="62">
        <f>AK1587+AK1588</f>
        <v>0</v>
      </c>
      <c r="AL1586" s="62">
        <f t="shared" ref="AL1586:AQ1586" si="5506">AL1587+AL1588</f>
        <v>0</v>
      </c>
      <c r="AM1586" s="62">
        <f t="shared" si="5506"/>
        <v>0</v>
      </c>
      <c r="AN1586" s="62">
        <f t="shared" si="5506"/>
        <v>0</v>
      </c>
      <c r="AO1586" s="62">
        <f t="shared" si="5506"/>
        <v>0</v>
      </c>
      <c r="AP1586" s="62">
        <f t="shared" si="5506"/>
        <v>0</v>
      </c>
      <c r="AQ1586" s="62">
        <f t="shared" si="5506"/>
        <v>0</v>
      </c>
      <c r="AR1586" s="62">
        <f>AR1587+AR1588</f>
        <v>0</v>
      </c>
      <c r="AS1586" s="62">
        <f t="shared" ref="AS1586:AX1586" si="5507">AS1587+AS1588</f>
        <v>0</v>
      </c>
      <c r="AT1586" s="62">
        <f t="shared" si="5507"/>
        <v>0</v>
      </c>
      <c r="AU1586" s="62">
        <f t="shared" si="5507"/>
        <v>0</v>
      </c>
      <c r="AV1586" s="62">
        <f t="shared" si="5507"/>
        <v>0</v>
      </c>
      <c r="AW1586" s="62">
        <f t="shared" si="5507"/>
        <v>0</v>
      </c>
      <c r="AX1586" s="62">
        <f t="shared" si="5507"/>
        <v>0</v>
      </c>
      <c r="AY1586" s="62">
        <f>AY1587+AY1588</f>
        <v>0</v>
      </c>
      <c r="AZ1586" s="62">
        <f t="shared" ref="AZ1586:BE1586" si="5508">AZ1587+AZ1588</f>
        <v>0</v>
      </c>
      <c r="BA1586" s="62">
        <f t="shared" si="5508"/>
        <v>0</v>
      </c>
      <c r="BB1586" s="62">
        <f t="shared" si="5508"/>
        <v>0</v>
      </c>
      <c r="BC1586" s="62">
        <f t="shared" si="5508"/>
        <v>0</v>
      </c>
      <c r="BD1586" s="62">
        <f t="shared" si="5508"/>
        <v>0</v>
      </c>
      <c r="BE1586" s="62">
        <f t="shared" si="5508"/>
        <v>0</v>
      </c>
      <c r="BF1586" s="62">
        <f>BF1587+BF1588</f>
        <v>0</v>
      </c>
      <c r="BG1586" s="62">
        <f t="shared" ref="BG1586:BI1586" si="5509">BG1587+BG1588</f>
        <v>0</v>
      </c>
      <c r="BH1586" s="62">
        <f t="shared" si="5509"/>
        <v>0</v>
      </c>
      <c r="BI1586" s="62" t="e">
        <f t="shared" si="5509"/>
        <v>#REF!</v>
      </c>
      <c r="BJ1586" s="62" t="e">
        <f t="shared" ref="BJ1586:BK1586" si="5510">BJ1587+BJ1588</f>
        <v>#REF!</v>
      </c>
      <c r="BK1586" s="62" t="e">
        <f t="shared" si="5510"/>
        <v>#REF!</v>
      </c>
      <c r="BL1586" s="62" t="e">
        <f t="shared" si="5176"/>
        <v>#REF!</v>
      </c>
      <c r="BM1586" s="304"/>
      <c r="BN1586" s="304"/>
      <c r="BO1586" s="304"/>
      <c r="BP1586" s="304"/>
      <c r="BQ1586" s="304"/>
      <c r="BR1586" s="304"/>
      <c r="BS1586" s="64"/>
      <c r="BT1586" s="77"/>
    </row>
    <row r="1587" spans="1:72" s="78" customFormat="1" hidden="1">
      <c r="A1587" s="77"/>
      <c r="B1587" s="104">
        <v>2014</v>
      </c>
      <c r="C1587" s="105">
        <v>8317</v>
      </c>
      <c r="D1587" s="104">
        <v>8</v>
      </c>
      <c r="E1587" s="104">
        <v>3000</v>
      </c>
      <c r="F1587" s="104">
        <v>3300</v>
      </c>
      <c r="G1587" s="104">
        <v>332</v>
      </c>
      <c r="H1587" s="104">
        <v>1</v>
      </c>
      <c r="I1587" s="180" t="s">
        <v>911</v>
      </c>
      <c r="J1587" s="67">
        <v>0</v>
      </c>
      <c r="K1587" s="67">
        <v>0</v>
      </c>
      <c r="L1587" s="68">
        <f>J1587+K1587</f>
        <v>0</v>
      </c>
      <c r="M1587" s="67">
        <v>0</v>
      </c>
      <c r="N1587" s="67">
        <v>0</v>
      </c>
      <c r="O1587" s="68">
        <f>+M1587+N1587</f>
        <v>0</v>
      </c>
      <c r="P1587" s="68">
        <f>+L1587+O1587</f>
        <v>0</v>
      </c>
      <c r="Q1587" s="71">
        <v>0</v>
      </c>
      <c r="R1587" s="71">
        <v>0</v>
      </c>
      <c r="S1587" s="71">
        <v>0</v>
      </c>
      <c r="T1587" s="71">
        <v>0</v>
      </c>
      <c r="U1587" s="71">
        <v>0</v>
      </c>
      <c r="V1587" s="71">
        <v>0</v>
      </c>
      <c r="W1587" s="67">
        <v>0</v>
      </c>
      <c r="X1587" s="67">
        <v>0</v>
      </c>
      <c r="Y1587" s="68">
        <v>0</v>
      </c>
      <c r="Z1587" s="67">
        <v>0</v>
      </c>
      <c r="AA1587" s="67">
        <v>0</v>
      </c>
      <c r="AB1587" s="68">
        <v>0</v>
      </c>
      <c r="AC1587" s="68" t="e">
        <f>I1587+#REF!-Y1587</f>
        <v>#VALUE!</v>
      </c>
      <c r="AD1587" s="67">
        <f>J1587+Q1587-T1587</f>
        <v>0</v>
      </c>
      <c r="AE1587" s="67">
        <f>K1587+R1587-U1587</f>
        <v>0</v>
      </c>
      <c r="AF1587" s="68">
        <f t="shared" ref="AF1587:AF1588" si="5511">AD1587+AE1587</f>
        <v>0</v>
      </c>
      <c r="AG1587" s="67" t="e">
        <f>M1587+#REF!-V1587</f>
        <v>#REF!</v>
      </c>
      <c r="AH1587" s="67" t="e">
        <f>N1587+#REF!-AD1587</f>
        <v>#REF!</v>
      </c>
      <c r="AI1587" s="68" t="e">
        <f>O1587+#REF!-AE1587</f>
        <v>#REF!</v>
      </c>
      <c r="AJ1587" s="68" t="e">
        <f>P1587+#REF!-AF1587</f>
        <v>#REF!</v>
      </c>
      <c r="AK1587" s="71">
        <v>0</v>
      </c>
      <c r="AL1587" s="71">
        <v>0</v>
      </c>
      <c r="AM1587" s="68">
        <f>AK1587+AL1587</f>
        <v>0</v>
      </c>
      <c r="AN1587" s="71">
        <v>0</v>
      </c>
      <c r="AO1587" s="71">
        <v>0</v>
      </c>
      <c r="AP1587" s="68">
        <f>+AN1587+AO1587</f>
        <v>0</v>
      </c>
      <c r="AQ1587" s="68">
        <f>+AM1587+AP1587</f>
        <v>0</v>
      </c>
      <c r="AR1587" s="71">
        <v>0</v>
      </c>
      <c r="AS1587" s="71">
        <v>0</v>
      </c>
      <c r="AT1587" s="68">
        <f>AR1587+AS1587</f>
        <v>0</v>
      </c>
      <c r="AU1587" s="71">
        <v>0</v>
      </c>
      <c r="AV1587" s="71">
        <v>0</v>
      </c>
      <c r="AW1587" s="68">
        <f>+AU1587+AV1587</f>
        <v>0</v>
      </c>
      <c r="AX1587" s="68">
        <f>+AT1587+AW1587</f>
        <v>0</v>
      </c>
      <c r="AY1587" s="71">
        <v>0</v>
      </c>
      <c r="AZ1587" s="71">
        <v>0</v>
      </c>
      <c r="BA1587" s="68">
        <f>AY1587+AZ1587</f>
        <v>0</v>
      </c>
      <c r="BB1587" s="71">
        <v>0</v>
      </c>
      <c r="BC1587" s="71">
        <v>0</v>
      </c>
      <c r="BD1587" s="68">
        <f>+BB1587+BC1587</f>
        <v>0</v>
      </c>
      <c r="BE1587" s="68">
        <f>+BA1587+BD1587</f>
        <v>0</v>
      </c>
      <c r="BF1587" s="67">
        <f t="shared" ref="BF1587:BG1588" si="5512">AD1587-AK1587-AR1587-AY1587</f>
        <v>0</v>
      </c>
      <c r="BG1587" s="67">
        <f t="shared" si="5512"/>
        <v>0</v>
      </c>
      <c r="BH1587" s="68">
        <f t="shared" ref="BH1587:BH1588" si="5513">BF1587+BG1587</f>
        <v>0</v>
      </c>
      <c r="BI1587" s="67" t="e">
        <f t="shared" ref="BI1587:BI1588" si="5514">AG1587-AN1587-AU1587-BB1587</f>
        <v>#REF!</v>
      </c>
      <c r="BJ1587" s="67" t="e">
        <f t="shared" ref="BJ1587:BJ1588" si="5515">AH1587-AO1587-AV1587-BC1587</f>
        <v>#REF!</v>
      </c>
      <c r="BK1587" s="67" t="e">
        <f t="shared" ref="BK1587:BK1588" si="5516">AI1587-AP1587-AW1587-BD1587</f>
        <v>#REF!</v>
      </c>
      <c r="BL1587" s="67" t="e">
        <f t="shared" si="5176"/>
        <v>#REF!</v>
      </c>
      <c r="BM1587" s="305">
        <v>0</v>
      </c>
      <c r="BN1587" s="305">
        <v>0</v>
      </c>
      <c r="BO1587" s="306"/>
      <c r="BP1587" s="306"/>
      <c r="BQ1587" s="305">
        <v>0</v>
      </c>
      <c r="BR1587" s="305">
        <v>0</v>
      </c>
      <c r="BS1587" s="114" t="s">
        <v>208</v>
      </c>
      <c r="BT1587" s="77"/>
    </row>
    <row r="1588" spans="1:72" s="78" customFormat="1" ht="40.5" hidden="1">
      <c r="A1588" s="77"/>
      <c r="B1588" s="104">
        <v>2014</v>
      </c>
      <c r="C1588" s="105">
        <v>8317</v>
      </c>
      <c r="D1588" s="104">
        <v>8</v>
      </c>
      <c r="E1588" s="104">
        <v>3000</v>
      </c>
      <c r="F1588" s="104">
        <v>3300</v>
      </c>
      <c r="G1588" s="104">
        <v>332</v>
      </c>
      <c r="H1588" s="104">
        <v>2</v>
      </c>
      <c r="I1588" s="180" t="s">
        <v>912</v>
      </c>
      <c r="J1588" s="67">
        <v>0</v>
      </c>
      <c r="K1588" s="67">
        <v>0</v>
      </c>
      <c r="L1588" s="68">
        <f>J1588+K1588</f>
        <v>0</v>
      </c>
      <c r="M1588" s="67">
        <v>0</v>
      </c>
      <c r="N1588" s="67">
        <v>0</v>
      </c>
      <c r="O1588" s="68">
        <f>+M1588+N1588</f>
        <v>0</v>
      </c>
      <c r="P1588" s="68">
        <f>+L1588+O1588</f>
        <v>0</v>
      </c>
      <c r="Q1588" s="71">
        <v>0</v>
      </c>
      <c r="R1588" s="71">
        <v>0</v>
      </c>
      <c r="S1588" s="71">
        <v>0</v>
      </c>
      <c r="T1588" s="71">
        <v>0</v>
      </c>
      <c r="U1588" s="71">
        <v>0</v>
      </c>
      <c r="V1588" s="71">
        <v>0</v>
      </c>
      <c r="W1588" s="67">
        <v>0</v>
      </c>
      <c r="X1588" s="67">
        <v>0</v>
      </c>
      <c r="Y1588" s="68">
        <v>0</v>
      </c>
      <c r="Z1588" s="67">
        <v>0</v>
      </c>
      <c r="AA1588" s="67">
        <v>0</v>
      </c>
      <c r="AB1588" s="68">
        <v>0</v>
      </c>
      <c r="AC1588" s="68" t="e">
        <f>I1588+#REF!-Y1588</f>
        <v>#VALUE!</v>
      </c>
      <c r="AD1588" s="67">
        <f>J1588+Q1588-T1588</f>
        <v>0</v>
      </c>
      <c r="AE1588" s="67">
        <f>K1588+R1588-U1588</f>
        <v>0</v>
      </c>
      <c r="AF1588" s="68">
        <f t="shared" si="5511"/>
        <v>0</v>
      </c>
      <c r="AG1588" s="67" t="e">
        <f>M1588+#REF!-V1588</f>
        <v>#REF!</v>
      </c>
      <c r="AH1588" s="67" t="e">
        <f>N1588+#REF!-AD1588</f>
        <v>#REF!</v>
      </c>
      <c r="AI1588" s="68" t="e">
        <f>O1588+#REF!-AE1588</f>
        <v>#REF!</v>
      </c>
      <c r="AJ1588" s="68" t="e">
        <f>P1588+#REF!-AF1588</f>
        <v>#REF!</v>
      </c>
      <c r="AK1588" s="71">
        <v>0</v>
      </c>
      <c r="AL1588" s="71">
        <v>0</v>
      </c>
      <c r="AM1588" s="68">
        <f>AK1588+AL1588</f>
        <v>0</v>
      </c>
      <c r="AN1588" s="71">
        <v>0</v>
      </c>
      <c r="AO1588" s="71">
        <v>0</v>
      </c>
      <c r="AP1588" s="68">
        <f>+AN1588+AO1588</f>
        <v>0</v>
      </c>
      <c r="AQ1588" s="68">
        <f>+AM1588+AP1588</f>
        <v>0</v>
      </c>
      <c r="AR1588" s="71">
        <v>0</v>
      </c>
      <c r="AS1588" s="71">
        <v>0</v>
      </c>
      <c r="AT1588" s="68">
        <f>AR1588+AS1588</f>
        <v>0</v>
      </c>
      <c r="AU1588" s="71">
        <v>0</v>
      </c>
      <c r="AV1588" s="71">
        <v>0</v>
      </c>
      <c r="AW1588" s="68">
        <f>+AU1588+AV1588</f>
        <v>0</v>
      </c>
      <c r="AX1588" s="68">
        <f>+AT1588+AW1588</f>
        <v>0</v>
      </c>
      <c r="AY1588" s="71">
        <v>0</v>
      </c>
      <c r="AZ1588" s="71">
        <v>0</v>
      </c>
      <c r="BA1588" s="68">
        <f>AY1588+AZ1588</f>
        <v>0</v>
      </c>
      <c r="BB1588" s="71">
        <v>0</v>
      </c>
      <c r="BC1588" s="71">
        <v>0</v>
      </c>
      <c r="BD1588" s="68">
        <f>+BB1588+BC1588</f>
        <v>0</v>
      </c>
      <c r="BE1588" s="68">
        <f>+BA1588+BD1588</f>
        <v>0</v>
      </c>
      <c r="BF1588" s="67">
        <f t="shared" si="5512"/>
        <v>0</v>
      </c>
      <c r="BG1588" s="67">
        <f t="shared" si="5512"/>
        <v>0</v>
      </c>
      <c r="BH1588" s="68">
        <f t="shared" si="5513"/>
        <v>0</v>
      </c>
      <c r="BI1588" s="67" t="e">
        <f t="shared" si="5514"/>
        <v>#REF!</v>
      </c>
      <c r="BJ1588" s="67" t="e">
        <f t="shared" si="5515"/>
        <v>#REF!</v>
      </c>
      <c r="BK1588" s="67" t="e">
        <f t="shared" si="5516"/>
        <v>#REF!</v>
      </c>
      <c r="BL1588" s="67" t="e">
        <f t="shared" si="5176"/>
        <v>#REF!</v>
      </c>
      <c r="BM1588" s="305">
        <v>0</v>
      </c>
      <c r="BN1588" s="305">
        <v>0</v>
      </c>
      <c r="BO1588" s="306"/>
      <c r="BP1588" s="306"/>
      <c r="BQ1588" s="305">
        <v>0</v>
      </c>
      <c r="BR1588" s="305">
        <v>0</v>
      </c>
      <c r="BS1588" s="114" t="s">
        <v>208</v>
      </c>
      <c r="BT1588" s="77"/>
    </row>
    <row r="1589" spans="1:72" s="78" customFormat="1" ht="40.5" hidden="1">
      <c r="A1589" s="77"/>
      <c r="B1589" s="59">
        <v>2014</v>
      </c>
      <c r="C1589" s="60">
        <v>8317</v>
      </c>
      <c r="D1589" s="59">
        <v>8</v>
      </c>
      <c r="E1589" s="59">
        <v>3000</v>
      </c>
      <c r="F1589" s="59">
        <v>3300</v>
      </c>
      <c r="G1589" s="59">
        <v>333</v>
      </c>
      <c r="H1589" s="59"/>
      <c r="I1589" s="176" t="s">
        <v>88</v>
      </c>
      <c r="J1589" s="62">
        <f>SUM(J1590:J1593)</f>
        <v>0</v>
      </c>
      <c r="K1589" s="62">
        <f t="shared" ref="K1589:P1589" si="5517">SUM(K1590:K1593)</f>
        <v>0</v>
      </c>
      <c r="L1589" s="62">
        <f t="shared" si="5517"/>
        <v>0</v>
      </c>
      <c r="M1589" s="62">
        <f t="shared" si="5517"/>
        <v>0</v>
      </c>
      <c r="N1589" s="62">
        <f t="shared" si="5517"/>
        <v>0</v>
      </c>
      <c r="O1589" s="62">
        <f t="shared" si="5517"/>
        <v>0</v>
      </c>
      <c r="P1589" s="62">
        <f t="shared" si="5517"/>
        <v>0</v>
      </c>
      <c r="Q1589" s="62">
        <f>SUM(Q1590:Q1593)</f>
        <v>0</v>
      </c>
      <c r="R1589" s="62">
        <f t="shared" ref="R1589:S1589" si="5518">SUM(R1590:R1593)</f>
        <v>0</v>
      </c>
      <c r="S1589" s="62">
        <f t="shared" si="5518"/>
        <v>0</v>
      </c>
      <c r="T1589" s="62">
        <f>SUM(T1590:T1593)</f>
        <v>0</v>
      </c>
      <c r="U1589" s="62">
        <f t="shared" ref="U1589:V1589" si="5519">SUM(U1590:U1593)</f>
        <v>0</v>
      </c>
      <c r="V1589" s="62">
        <f t="shared" si="5519"/>
        <v>0</v>
      </c>
      <c r="W1589" s="62">
        <v>0</v>
      </c>
      <c r="X1589" s="62">
        <v>0</v>
      </c>
      <c r="Y1589" s="62">
        <v>0</v>
      </c>
      <c r="Z1589" s="62">
        <v>0</v>
      </c>
      <c r="AA1589" s="62">
        <v>0</v>
      </c>
      <c r="AB1589" s="62">
        <v>0</v>
      </c>
      <c r="AC1589" s="62" t="e">
        <f t="shared" ref="AC1589" si="5520">SUM(AC1590:AC1593)</f>
        <v>#VALUE!</v>
      </c>
      <c r="AD1589" s="62">
        <f>SUM(AD1590:AD1593)</f>
        <v>0</v>
      </c>
      <c r="AE1589" s="62">
        <f t="shared" ref="AE1589:AG1589" si="5521">SUM(AE1590:AE1593)</f>
        <v>0</v>
      </c>
      <c r="AF1589" s="62">
        <f t="shared" si="5521"/>
        <v>0</v>
      </c>
      <c r="AG1589" s="62" t="e">
        <f t="shared" si="5521"/>
        <v>#REF!</v>
      </c>
      <c r="AH1589" s="62" t="e">
        <f t="shared" ref="AH1589:AJ1589" si="5522">SUM(AH1590:AH1593)</f>
        <v>#REF!</v>
      </c>
      <c r="AI1589" s="62" t="e">
        <f t="shared" si="5522"/>
        <v>#REF!</v>
      </c>
      <c r="AJ1589" s="62" t="e">
        <f t="shared" si="5522"/>
        <v>#REF!</v>
      </c>
      <c r="AK1589" s="62">
        <f>SUM(AK1590:AK1593)</f>
        <v>0</v>
      </c>
      <c r="AL1589" s="62">
        <f t="shared" ref="AL1589:AQ1589" si="5523">SUM(AL1590:AL1593)</f>
        <v>0</v>
      </c>
      <c r="AM1589" s="62">
        <f t="shared" si="5523"/>
        <v>0</v>
      </c>
      <c r="AN1589" s="62">
        <f t="shared" si="5523"/>
        <v>0</v>
      </c>
      <c r="AO1589" s="62">
        <f t="shared" si="5523"/>
        <v>0</v>
      </c>
      <c r="AP1589" s="62">
        <f t="shared" si="5523"/>
        <v>0</v>
      </c>
      <c r="AQ1589" s="62">
        <f t="shared" si="5523"/>
        <v>0</v>
      </c>
      <c r="AR1589" s="62">
        <f>SUM(AR1590:AR1593)</f>
        <v>0</v>
      </c>
      <c r="AS1589" s="62">
        <f t="shared" ref="AS1589:AX1589" si="5524">SUM(AS1590:AS1593)</f>
        <v>0</v>
      </c>
      <c r="AT1589" s="62">
        <f t="shared" si="5524"/>
        <v>0</v>
      </c>
      <c r="AU1589" s="62">
        <f t="shared" si="5524"/>
        <v>0</v>
      </c>
      <c r="AV1589" s="62">
        <f t="shared" si="5524"/>
        <v>0</v>
      </c>
      <c r="AW1589" s="62">
        <f t="shared" si="5524"/>
        <v>0</v>
      </c>
      <c r="AX1589" s="62">
        <f t="shared" si="5524"/>
        <v>0</v>
      </c>
      <c r="AY1589" s="62">
        <f>SUM(AY1590:AY1593)</f>
        <v>0</v>
      </c>
      <c r="AZ1589" s="62">
        <f t="shared" ref="AZ1589:BE1589" si="5525">SUM(AZ1590:AZ1593)</f>
        <v>0</v>
      </c>
      <c r="BA1589" s="62">
        <f t="shared" si="5525"/>
        <v>0</v>
      </c>
      <c r="BB1589" s="62">
        <f t="shared" si="5525"/>
        <v>0</v>
      </c>
      <c r="BC1589" s="62">
        <f t="shared" si="5525"/>
        <v>0</v>
      </c>
      <c r="BD1589" s="62">
        <f t="shared" si="5525"/>
        <v>0</v>
      </c>
      <c r="BE1589" s="62">
        <f t="shared" si="5525"/>
        <v>0</v>
      </c>
      <c r="BF1589" s="62">
        <f>SUM(BF1590:BF1593)</f>
        <v>0</v>
      </c>
      <c r="BG1589" s="62">
        <f t="shared" ref="BG1589:BI1589" si="5526">SUM(BG1590:BG1593)</f>
        <v>0</v>
      </c>
      <c r="BH1589" s="62">
        <f t="shared" si="5526"/>
        <v>0</v>
      </c>
      <c r="BI1589" s="62" t="e">
        <f t="shared" si="5526"/>
        <v>#REF!</v>
      </c>
      <c r="BJ1589" s="62" t="e">
        <f t="shared" ref="BJ1589:BK1589" si="5527">SUM(BJ1590:BJ1593)</f>
        <v>#REF!</v>
      </c>
      <c r="BK1589" s="62" t="e">
        <f t="shared" si="5527"/>
        <v>#REF!</v>
      </c>
      <c r="BL1589" s="62" t="e">
        <f t="shared" ref="BL1589:BL1652" si="5528">+BH1589+BK1589</f>
        <v>#REF!</v>
      </c>
      <c r="BM1589" s="304"/>
      <c r="BN1589" s="304"/>
      <c r="BO1589" s="304"/>
      <c r="BP1589" s="304"/>
      <c r="BQ1589" s="304"/>
      <c r="BR1589" s="304"/>
      <c r="BS1589" s="64"/>
      <c r="BT1589" s="77"/>
    </row>
    <row r="1590" spans="1:72" s="78" customFormat="1" ht="36.75" hidden="1" customHeight="1">
      <c r="A1590" s="77"/>
      <c r="B1590" s="104">
        <v>2014</v>
      </c>
      <c r="C1590" s="105">
        <v>8317</v>
      </c>
      <c r="D1590" s="104">
        <v>8</v>
      </c>
      <c r="E1590" s="104">
        <v>3000</v>
      </c>
      <c r="F1590" s="104">
        <v>3300</v>
      </c>
      <c r="G1590" s="104">
        <v>333</v>
      </c>
      <c r="H1590" s="104">
        <v>1</v>
      </c>
      <c r="I1590" s="181" t="s">
        <v>913</v>
      </c>
      <c r="J1590" s="67">
        <v>0</v>
      </c>
      <c r="K1590" s="67">
        <v>0</v>
      </c>
      <c r="L1590" s="68">
        <f>J1590+K1590</f>
        <v>0</v>
      </c>
      <c r="M1590" s="67">
        <v>0</v>
      </c>
      <c r="N1590" s="67">
        <v>0</v>
      </c>
      <c r="O1590" s="68">
        <f>+M1590+N1590</f>
        <v>0</v>
      </c>
      <c r="P1590" s="68">
        <f>+L1590+O1590</f>
        <v>0</v>
      </c>
      <c r="Q1590" s="71">
        <v>0</v>
      </c>
      <c r="R1590" s="71">
        <v>0</v>
      </c>
      <c r="S1590" s="71">
        <v>0</v>
      </c>
      <c r="T1590" s="71">
        <v>0</v>
      </c>
      <c r="U1590" s="71">
        <v>0</v>
      </c>
      <c r="V1590" s="71">
        <v>0</v>
      </c>
      <c r="W1590" s="67">
        <v>0</v>
      </c>
      <c r="X1590" s="67">
        <v>0</v>
      </c>
      <c r="Y1590" s="68">
        <v>0</v>
      </c>
      <c r="Z1590" s="67">
        <v>0</v>
      </c>
      <c r="AA1590" s="67">
        <v>0</v>
      </c>
      <c r="AB1590" s="68">
        <v>0</v>
      </c>
      <c r="AC1590" s="68" t="e">
        <f>I1590+#REF!-Y1590</f>
        <v>#VALUE!</v>
      </c>
      <c r="AD1590" s="67">
        <f t="shared" ref="AD1590:AE1593" si="5529">J1590+Q1590-T1590</f>
        <v>0</v>
      </c>
      <c r="AE1590" s="67">
        <f t="shared" si="5529"/>
        <v>0</v>
      </c>
      <c r="AF1590" s="68">
        <f t="shared" ref="AF1590:AF1593" si="5530">AD1590+AE1590</f>
        <v>0</v>
      </c>
      <c r="AG1590" s="67" t="e">
        <f>M1590+#REF!-V1590</f>
        <v>#REF!</v>
      </c>
      <c r="AH1590" s="67" t="e">
        <f>N1590+#REF!-AD1590</f>
        <v>#REF!</v>
      </c>
      <c r="AI1590" s="68" t="e">
        <f>O1590+#REF!-AE1590</f>
        <v>#REF!</v>
      </c>
      <c r="AJ1590" s="68" t="e">
        <f>P1590+#REF!-AF1590</f>
        <v>#REF!</v>
      </c>
      <c r="AK1590" s="71">
        <v>0</v>
      </c>
      <c r="AL1590" s="71">
        <v>0</v>
      </c>
      <c r="AM1590" s="68">
        <f>AK1590+AL1590</f>
        <v>0</v>
      </c>
      <c r="AN1590" s="71">
        <v>0</v>
      </c>
      <c r="AO1590" s="71">
        <v>0</v>
      </c>
      <c r="AP1590" s="68">
        <f>+AN1590+AO1590</f>
        <v>0</v>
      </c>
      <c r="AQ1590" s="68">
        <f>+AM1590+AP1590</f>
        <v>0</v>
      </c>
      <c r="AR1590" s="71">
        <v>0</v>
      </c>
      <c r="AS1590" s="71">
        <v>0</v>
      </c>
      <c r="AT1590" s="68">
        <f>AR1590+AS1590</f>
        <v>0</v>
      </c>
      <c r="AU1590" s="71">
        <v>0</v>
      </c>
      <c r="AV1590" s="71">
        <v>0</v>
      </c>
      <c r="AW1590" s="68">
        <f>+AU1590+AV1590</f>
        <v>0</v>
      </c>
      <c r="AX1590" s="68">
        <f>+AT1590+AW1590</f>
        <v>0</v>
      </c>
      <c r="AY1590" s="71">
        <v>0</v>
      </c>
      <c r="AZ1590" s="71">
        <v>0</v>
      </c>
      <c r="BA1590" s="68">
        <f>AY1590+AZ1590</f>
        <v>0</v>
      </c>
      <c r="BB1590" s="71">
        <v>0</v>
      </c>
      <c r="BC1590" s="71">
        <v>0</v>
      </c>
      <c r="BD1590" s="68">
        <f>+BB1590+BC1590</f>
        <v>0</v>
      </c>
      <c r="BE1590" s="68">
        <f>+BA1590+BD1590</f>
        <v>0</v>
      </c>
      <c r="BF1590" s="67">
        <f t="shared" ref="BF1590:BG1593" si="5531">AD1590-AK1590-AR1590-AY1590</f>
        <v>0</v>
      </c>
      <c r="BG1590" s="67">
        <f t="shared" si="5531"/>
        <v>0</v>
      </c>
      <c r="BH1590" s="68">
        <f t="shared" ref="BH1590:BH1593" si="5532">BF1590+BG1590</f>
        <v>0</v>
      </c>
      <c r="BI1590" s="67" t="e">
        <f t="shared" ref="BI1590:BI1593" si="5533">AG1590-AN1590-AU1590-BB1590</f>
        <v>#REF!</v>
      </c>
      <c r="BJ1590" s="67" t="e">
        <f t="shared" ref="BJ1590:BJ1593" si="5534">AH1590-AO1590-AV1590-BC1590</f>
        <v>#REF!</v>
      </c>
      <c r="BK1590" s="67" t="e">
        <f t="shared" ref="BK1590:BK1593" si="5535">AI1590-AP1590-AW1590-BD1590</f>
        <v>#REF!</v>
      </c>
      <c r="BL1590" s="67" t="e">
        <f t="shared" si="5528"/>
        <v>#REF!</v>
      </c>
      <c r="BM1590" s="305">
        <v>0</v>
      </c>
      <c r="BN1590" s="305">
        <v>0</v>
      </c>
      <c r="BO1590" s="306"/>
      <c r="BP1590" s="306"/>
      <c r="BQ1590" s="305">
        <v>0</v>
      </c>
      <c r="BR1590" s="305">
        <v>0</v>
      </c>
      <c r="BS1590" s="114" t="s">
        <v>208</v>
      </c>
      <c r="BT1590" s="77"/>
    </row>
    <row r="1591" spans="1:72" s="78" customFormat="1" ht="40.5" hidden="1">
      <c r="A1591" s="77"/>
      <c r="B1591" s="104">
        <v>2014</v>
      </c>
      <c r="C1591" s="105">
        <v>8317</v>
      </c>
      <c r="D1591" s="104">
        <v>8</v>
      </c>
      <c r="E1591" s="104">
        <v>3000</v>
      </c>
      <c r="F1591" s="104">
        <v>3300</v>
      </c>
      <c r="G1591" s="104">
        <v>333</v>
      </c>
      <c r="H1591" s="104">
        <v>2</v>
      </c>
      <c r="I1591" s="181" t="s">
        <v>914</v>
      </c>
      <c r="J1591" s="67">
        <v>0</v>
      </c>
      <c r="K1591" s="67">
        <v>0</v>
      </c>
      <c r="L1591" s="68">
        <f>J1591+K1591</f>
        <v>0</v>
      </c>
      <c r="M1591" s="67">
        <v>0</v>
      </c>
      <c r="N1591" s="67">
        <v>0</v>
      </c>
      <c r="O1591" s="68">
        <f>+M1591+N1591</f>
        <v>0</v>
      </c>
      <c r="P1591" s="68">
        <f>+L1591+O1591</f>
        <v>0</v>
      </c>
      <c r="Q1591" s="71">
        <v>0</v>
      </c>
      <c r="R1591" s="71">
        <v>0</v>
      </c>
      <c r="S1591" s="71">
        <v>0</v>
      </c>
      <c r="T1591" s="71">
        <v>0</v>
      </c>
      <c r="U1591" s="71">
        <v>0</v>
      </c>
      <c r="V1591" s="71">
        <v>0</v>
      </c>
      <c r="W1591" s="67">
        <v>0</v>
      </c>
      <c r="X1591" s="67">
        <v>0</v>
      </c>
      <c r="Y1591" s="68">
        <v>0</v>
      </c>
      <c r="Z1591" s="67">
        <v>0</v>
      </c>
      <c r="AA1591" s="67">
        <v>0</v>
      </c>
      <c r="AB1591" s="68">
        <v>0</v>
      </c>
      <c r="AC1591" s="68" t="e">
        <f>I1591+#REF!-Y1591</f>
        <v>#VALUE!</v>
      </c>
      <c r="AD1591" s="67">
        <f t="shared" si="5529"/>
        <v>0</v>
      </c>
      <c r="AE1591" s="67">
        <f t="shared" si="5529"/>
        <v>0</v>
      </c>
      <c r="AF1591" s="68">
        <f t="shared" si="5530"/>
        <v>0</v>
      </c>
      <c r="AG1591" s="67" t="e">
        <f>M1591+#REF!-V1591</f>
        <v>#REF!</v>
      </c>
      <c r="AH1591" s="67" t="e">
        <f>N1591+#REF!-AD1591</f>
        <v>#REF!</v>
      </c>
      <c r="AI1591" s="68" t="e">
        <f>O1591+#REF!-AE1591</f>
        <v>#REF!</v>
      </c>
      <c r="AJ1591" s="68" t="e">
        <f>P1591+#REF!-AF1591</f>
        <v>#REF!</v>
      </c>
      <c r="AK1591" s="71">
        <v>0</v>
      </c>
      <c r="AL1591" s="71">
        <v>0</v>
      </c>
      <c r="AM1591" s="68">
        <f>AK1591+AL1591</f>
        <v>0</v>
      </c>
      <c r="AN1591" s="71">
        <v>0</v>
      </c>
      <c r="AO1591" s="71">
        <v>0</v>
      </c>
      <c r="AP1591" s="68">
        <f>+AN1591+AO1591</f>
        <v>0</v>
      </c>
      <c r="AQ1591" s="68">
        <f>+AM1591+AP1591</f>
        <v>0</v>
      </c>
      <c r="AR1591" s="71">
        <v>0</v>
      </c>
      <c r="AS1591" s="71">
        <v>0</v>
      </c>
      <c r="AT1591" s="68">
        <f>AR1591+AS1591</f>
        <v>0</v>
      </c>
      <c r="AU1591" s="71">
        <v>0</v>
      </c>
      <c r="AV1591" s="71">
        <v>0</v>
      </c>
      <c r="AW1591" s="68">
        <f>+AU1591+AV1591</f>
        <v>0</v>
      </c>
      <c r="AX1591" s="68">
        <f>+AT1591+AW1591</f>
        <v>0</v>
      </c>
      <c r="AY1591" s="71">
        <v>0</v>
      </c>
      <c r="AZ1591" s="71">
        <v>0</v>
      </c>
      <c r="BA1591" s="68">
        <f>AY1591+AZ1591</f>
        <v>0</v>
      </c>
      <c r="BB1591" s="71">
        <v>0</v>
      </c>
      <c r="BC1591" s="71">
        <v>0</v>
      </c>
      <c r="BD1591" s="68">
        <f>+BB1591+BC1591</f>
        <v>0</v>
      </c>
      <c r="BE1591" s="68">
        <f>+BA1591+BD1591</f>
        <v>0</v>
      </c>
      <c r="BF1591" s="67">
        <f t="shared" si="5531"/>
        <v>0</v>
      </c>
      <c r="BG1591" s="67">
        <f t="shared" si="5531"/>
        <v>0</v>
      </c>
      <c r="BH1591" s="68">
        <f t="shared" si="5532"/>
        <v>0</v>
      </c>
      <c r="BI1591" s="67" t="e">
        <f t="shared" si="5533"/>
        <v>#REF!</v>
      </c>
      <c r="BJ1591" s="67" t="e">
        <f t="shared" si="5534"/>
        <v>#REF!</v>
      </c>
      <c r="BK1591" s="67" t="e">
        <f t="shared" si="5535"/>
        <v>#REF!</v>
      </c>
      <c r="BL1591" s="67" t="e">
        <f t="shared" si="5528"/>
        <v>#REF!</v>
      </c>
      <c r="BM1591" s="305">
        <v>0</v>
      </c>
      <c r="BN1591" s="305">
        <v>0</v>
      </c>
      <c r="BO1591" s="306"/>
      <c r="BP1591" s="306"/>
      <c r="BQ1591" s="305">
        <v>0</v>
      </c>
      <c r="BR1591" s="305">
        <v>0</v>
      </c>
      <c r="BS1591" s="114" t="s">
        <v>208</v>
      </c>
      <c r="BT1591" s="77"/>
    </row>
    <row r="1592" spans="1:72" s="78" customFormat="1" ht="40.5" hidden="1">
      <c r="A1592" s="77"/>
      <c r="B1592" s="104">
        <v>2014</v>
      </c>
      <c r="C1592" s="105">
        <v>8317</v>
      </c>
      <c r="D1592" s="104">
        <v>8</v>
      </c>
      <c r="E1592" s="104">
        <v>3000</v>
      </c>
      <c r="F1592" s="104">
        <v>3300</v>
      </c>
      <c r="G1592" s="104">
        <v>333</v>
      </c>
      <c r="H1592" s="104">
        <v>3</v>
      </c>
      <c r="I1592" s="181" t="s">
        <v>915</v>
      </c>
      <c r="J1592" s="67">
        <v>0</v>
      </c>
      <c r="K1592" s="67">
        <v>0</v>
      </c>
      <c r="L1592" s="68">
        <f>J1592+K1592</f>
        <v>0</v>
      </c>
      <c r="M1592" s="67">
        <v>0</v>
      </c>
      <c r="N1592" s="67">
        <v>0</v>
      </c>
      <c r="O1592" s="68">
        <f>+M1592+N1592</f>
        <v>0</v>
      </c>
      <c r="P1592" s="68">
        <f>+L1592+O1592</f>
        <v>0</v>
      </c>
      <c r="Q1592" s="71">
        <v>0</v>
      </c>
      <c r="R1592" s="71">
        <v>0</v>
      </c>
      <c r="S1592" s="71">
        <v>0</v>
      </c>
      <c r="T1592" s="71">
        <v>0</v>
      </c>
      <c r="U1592" s="71">
        <v>0</v>
      </c>
      <c r="V1592" s="71">
        <v>0</v>
      </c>
      <c r="W1592" s="67">
        <v>0</v>
      </c>
      <c r="X1592" s="67">
        <v>0</v>
      </c>
      <c r="Y1592" s="68">
        <v>0</v>
      </c>
      <c r="Z1592" s="67">
        <v>0</v>
      </c>
      <c r="AA1592" s="67">
        <v>0</v>
      </c>
      <c r="AB1592" s="68">
        <v>0</v>
      </c>
      <c r="AC1592" s="68" t="e">
        <f>I1592+#REF!-Y1592</f>
        <v>#VALUE!</v>
      </c>
      <c r="AD1592" s="67">
        <f t="shared" si="5529"/>
        <v>0</v>
      </c>
      <c r="AE1592" s="67">
        <f t="shared" si="5529"/>
        <v>0</v>
      </c>
      <c r="AF1592" s="68">
        <f t="shared" si="5530"/>
        <v>0</v>
      </c>
      <c r="AG1592" s="67" t="e">
        <f>M1592+#REF!-V1592</f>
        <v>#REF!</v>
      </c>
      <c r="AH1592" s="67" t="e">
        <f>N1592+#REF!-AD1592</f>
        <v>#REF!</v>
      </c>
      <c r="AI1592" s="68" t="e">
        <f>O1592+#REF!-AE1592</f>
        <v>#REF!</v>
      </c>
      <c r="AJ1592" s="68" t="e">
        <f>P1592+#REF!-AF1592</f>
        <v>#REF!</v>
      </c>
      <c r="AK1592" s="71">
        <v>0</v>
      </c>
      <c r="AL1592" s="71">
        <v>0</v>
      </c>
      <c r="AM1592" s="68">
        <f>AK1592+AL1592</f>
        <v>0</v>
      </c>
      <c r="AN1592" s="71">
        <v>0</v>
      </c>
      <c r="AO1592" s="71">
        <v>0</v>
      </c>
      <c r="AP1592" s="68">
        <f>+AN1592+AO1592</f>
        <v>0</v>
      </c>
      <c r="AQ1592" s="68">
        <f>+AM1592+AP1592</f>
        <v>0</v>
      </c>
      <c r="AR1592" s="71">
        <v>0</v>
      </c>
      <c r="AS1592" s="71">
        <v>0</v>
      </c>
      <c r="AT1592" s="68">
        <f>AR1592+AS1592</f>
        <v>0</v>
      </c>
      <c r="AU1592" s="71">
        <v>0</v>
      </c>
      <c r="AV1592" s="71">
        <v>0</v>
      </c>
      <c r="AW1592" s="68">
        <f>+AU1592+AV1592</f>
        <v>0</v>
      </c>
      <c r="AX1592" s="68">
        <f>+AT1592+AW1592</f>
        <v>0</v>
      </c>
      <c r="AY1592" s="71">
        <v>0</v>
      </c>
      <c r="AZ1592" s="71">
        <v>0</v>
      </c>
      <c r="BA1592" s="68">
        <f>AY1592+AZ1592</f>
        <v>0</v>
      </c>
      <c r="BB1592" s="71">
        <v>0</v>
      </c>
      <c r="BC1592" s="71">
        <v>0</v>
      </c>
      <c r="BD1592" s="68">
        <f>+BB1592+BC1592</f>
        <v>0</v>
      </c>
      <c r="BE1592" s="68">
        <f>+BA1592+BD1592</f>
        <v>0</v>
      </c>
      <c r="BF1592" s="67">
        <f t="shared" si="5531"/>
        <v>0</v>
      </c>
      <c r="BG1592" s="67">
        <f t="shared" si="5531"/>
        <v>0</v>
      </c>
      <c r="BH1592" s="68">
        <f t="shared" si="5532"/>
        <v>0</v>
      </c>
      <c r="BI1592" s="67" t="e">
        <f t="shared" si="5533"/>
        <v>#REF!</v>
      </c>
      <c r="BJ1592" s="67" t="e">
        <f t="shared" si="5534"/>
        <v>#REF!</v>
      </c>
      <c r="BK1592" s="67" t="e">
        <f t="shared" si="5535"/>
        <v>#REF!</v>
      </c>
      <c r="BL1592" s="67" t="e">
        <f t="shared" si="5528"/>
        <v>#REF!</v>
      </c>
      <c r="BM1592" s="305">
        <v>0</v>
      </c>
      <c r="BN1592" s="305">
        <v>0</v>
      </c>
      <c r="BO1592" s="306"/>
      <c r="BP1592" s="306"/>
      <c r="BQ1592" s="305">
        <v>0</v>
      </c>
      <c r="BR1592" s="305">
        <v>0</v>
      </c>
      <c r="BS1592" s="114" t="s">
        <v>208</v>
      </c>
      <c r="BT1592" s="77"/>
    </row>
    <row r="1593" spans="1:72" s="78" customFormat="1" ht="40.5" hidden="1">
      <c r="A1593" s="77"/>
      <c r="B1593" s="104">
        <v>2014</v>
      </c>
      <c r="C1593" s="105">
        <v>8317</v>
      </c>
      <c r="D1593" s="104">
        <v>8</v>
      </c>
      <c r="E1593" s="104">
        <v>3000</v>
      </c>
      <c r="F1593" s="104">
        <v>3300</v>
      </c>
      <c r="G1593" s="104">
        <v>333</v>
      </c>
      <c r="H1593" s="104">
        <v>4</v>
      </c>
      <c r="I1593" s="181" t="s">
        <v>916</v>
      </c>
      <c r="J1593" s="67">
        <v>0</v>
      </c>
      <c r="K1593" s="67">
        <v>0</v>
      </c>
      <c r="L1593" s="68">
        <f>J1593+K1593</f>
        <v>0</v>
      </c>
      <c r="M1593" s="67">
        <v>0</v>
      </c>
      <c r="N1593" s="67">
        <v>0</v>
      </c>
      <c r="O1593" s="68">
        <f>+M1593+N1593</f>
        <v>0</v>
      </c>
      <c r="P1593" s="68">
        <f>+L1593+O1593</f>
        <v>0</v>
      </c>
      <c r="Q1593" s="71">
        <v>0</v>
      </c>
      <c r="R1593" s="71">
        <v>0</v>
      </c>
      <c r="S1593" s="71">
        <v>0</v>
      </c>
      <c r="T1593" s="71">
        <v>0</v>
      </c>
      <c r="U1593" s="71">
        <v>0</v>
      </c>
      <c r="V1593" s="71">
        <v>0</v>
      </c>
      <c r="W1593" s="67">
        <v>0</v>
      </c>
      <c r="X1593" s="67">
        <v>0</v>
      </c>
      <c r="Y1593" s="68">
        <v>0</v>
      </c>
      <c r="Z1593" s="67">
        <v>0</v>
      </c>
      <c r="AA1593" s="67">
        <v>0</v>
      </c>
      <c r="AB1593" s="68">
        <v>0</v>
      </c>
      <c r="AC1593" s="68" t="e">
        <f>I1593+#REF!-Y1593</f>
        <v>#VALUE!</v>
      </c>
      <c r="AD1593" s="67">
        <f t="shared" si="5529"/>
        <v>0</v>
      </c>
      <c r="AE1593" s="67">
        <f t="shared" si="5529"/>
        <v>0</v>
      </c>
      <c r="AF1593" s="68">
        <f t="shared" si="5530"/>
        <v>0</v>
      </c>
      <c r="AG1593" s="67" t="e">
        <f>M1593+#REF!-V1593</f>
        <v>#REF!</v>
      </c>
      <c r="AH1593" s="67" t="e">
        <f>N1593+#REF!-AD1593</f>
        <v>#REF!</v>
      </c>
      <c r="AI1593" s="68" t="e">
        <f>O1593+#REF!-AE1593</f>
        <v>#REF!</v>
      </c>
      <c r="AJ1593" s="68" t="e">
        <f>P1593+#REF!-AF1593</f>
        <v>#REF!</v>
      </c>
      <c r="AK1593" s="71">
        <v>0</v>
      </c>
      <c r="AL1593" s="71">
        <v>0</v>
      </c>
      <c r="AM1593" s="68">
        <f>AK1593+AL1593</f>
        <v>0</v>
      </c>
      <c r="AN1593" s="71">
        <v>0</v>
      </c>
      <c r="AO1593" s="71">
        <v>0</v>
      </c>
      <c r="AP1593" s="68">
        <f>+AN1593+AO1593</f>
        <v>0</v>
      </c>
      <c r="AQ1593" s="68">
        <f>+AM1593+AP1593</f>
        <v>0</v>
      </c>
      <c r="AR1593" s="71">
        <v>0</v>
      </c>
      <c r="AS1593" s="71">
        <v>0</v>
      </c>
      <c r="AT1593" s="68">
        <f>AR1593+AS1593</f>
        <v>0</v>
      </c>
      <c r="AU1593" s="71">
        <v>0</v>
      </c>
      <c r="AV1593" s="71">
        <v>0</v>
      </c>
      <c r="AW1593" s="68">
        <f>+AU1593+AV1593</f>
        <v>0</v>
      </c>
      <c r="AX1593" s="68">
        <f>+AT1593+AW1593</f>
        <v>0</v>
      </c>
      <c r="AY1593" s="71">
        <v>0</v>
      </c>
      <c r="AZ1593" s="71">
        <v>0</v>
      </c>
      <c r="BA1593" s="68">
        <f>AY1593+AZ1593</f>
        <v>0</v>
      </c>
      <c r="BB1593" s="71">
        <v>0</v>
      </c>
      <c r="BC1593" s="71">
        <v>0</v>
      </c>
      <c r="BD1593" s="68">
        <f>+BB1593+BC1593</f>
        <v>0</v>
      </c>
      <c r="BE1593" s="68">
        <f>+BA1593+BD1593</f>
        <v>0</v>
      </c>
      <c r="BF1593" s="67">
        <f t="shared" si="5531"/>
        <v>0</v>
      </c>
      <c r="BG1593" s="67">
        <f t="shared" si="5531"/>
        <v>0</v>
      </c>
      <c r="BH1593" s="68">
        <f t="shared" si="5532"/>
        <v>0</v>
      </c>
      <c r="BI1593" s="67" t="e">
        <f t="shared" si="5533"/>
        <v>#REF!</v>
      </c>
      <c r="BJ1593" s="67" t="e">
        <f t="shared" si="5534"/>
        <v>#REF!</v>
      </c>
      <c r="BK1593" s="67" t="e">
        <f t="shared" si="5535"/>
        <v>#REF!</v>
      </c>
      <c r="BL1593" s="67" t="e">
        <f t="shared" si="5528"/>
        <v>#REF!</v>
      </c>
      <c r="BM1593" s="305">
        <v>0</v>
      </c>
      <c r="BN1593" s="305">
        <v>0</v>
      </c>
      <c r="BO1593" s="306"/>
      <c r="BP1593" s="306"/>
      <c r="BQ1593" s="305">
        <v>0</v>
      </c>
      <c r="BR1593" s="305">
        <v>0</v>
      </c>
      <c r="BS1593" s="114" t="s">
        <v>208</v>
      </c>
      <c r="BT1593" s="77"/>
    </row>
    <row r="1594" spans="1:72" s="79" customFormat="1" ht="36.75" hidden="1" customHeight="1">
      <c r="A1594" s="77"/>
      <c r="B1594" s="59">
        <v>2014</v>
      </c>
      <c r="C1594" s="60">
        <v>8317</v>
      </c>
      <c r="D1594" s="59">
        <v>8</v>
      </c>
      <c r="E1594" s="59">
        <v>3000</v>
      </c>
      <c r="F1594" s="59">
        <v>3300</v>
      </c>
      <c r="G1594" s="59">
        <v>334</v>
      </c>
      <c r="H1594" s="59"/>
      <c r="I1594" s="61" t="s">
        <v>89</v>
      </c>
      <c r="J1594" s="62">
        <f>SUM(J1595:J1604)</f>
        <v>0</v>
      </c>
      <c r="K1594" s="62">
        <f t="shared" ref="K1594:P1594" si="5536">SUM(K1595:K1604)</f>
        <v>0</v>
      </c>
      <c r="L1594" s="62">
        <f t="shared" si="5536"/>
        <v>0</v>
      </c>
      <c r="M1594" s="62">
        <f t="shared" si="5536"/>
        <v>0</v>
      </c>
      <c r="N1594" s="62">
        <f t="shared" si="5536"/>
        <v>0</v>
      </c>
      <c r="O1594" s="62">
        <f t="shared" si="5536"/>
        <v>0</v>
      </c>
      <c r="P1594" s="62">
        <f t="shared" si="5536"/>
        <v>0</v>
      </c>
      <c r="Q1594" s="62">
        <f>SUM(Q1595:Q1604)</f>
        <v>0</v>
      </c>
      <c r="R1594" s="62">
        <f t="shared" ref="R1594:S1594" si="5537">SUM(R1595:R1604)</f>
        <v>0</v>
      </c>
      <c r="S1594" s="62">
        <f t="shared" si="5537"/>
        <v>0</v>
      </c>
      <c r="T1594" s="62">
        <f>SUM(T1595:T1604)</f>
        <v>0</v>
      </c>
      <c r="U1594" s="62">
        <f t="shared" ref="U1594:V1594" si="5538">SUM(U1595:U1604)</f>
        <v>0</v>
      </c>
      <c r="V1594" s="62">
        <f t="shared" si="5538"/>
        <v>0</v>
      </c>
      <c r="W1594" s="62">
        <v>0</v>
      </c>
      <c r="X1594" s="62">
        <v>0</v>
      </c>
      <c r="Y1594" s="62">
        <v>0</v>
      </c>
      <c r="Z1594" s="62">
        <v>0</v>
      </c>
      <c r="AA1594" s="62">
        <v>0</v>
      </c>
      <c r="AB1594" s="62">
        <v>0</v>
      </c>
      <c r="AC1594" s="62" t="e">
        <f t="shared" ref="AC1594" si="5539">SUM(AC1595:AC1604)</f>
        <v>#VALUE!</v>
      </c>
      <c r="AD1594" s="62">
        <f>SUM(AD1595:AD1604)</f>
        <v>0</v>
      </c>
      <c r="AE1594" s="62">
        <f t="shared" ref="AE1594:AG1594" si="5540">SUM(AE1595:AE1604)</f>
        <v>0</v>
      </c>
      <c r="AF1594" s="62">
        <f t="shared" si="5540"/>
        <v>0</v>
      </c>
      <c r="AG1594" s="62" t="e">
        <f t="shared" si="5540"/>
        <v>#REF!</v>
      </c>
      <c r="AH1594" s="62" t="e">
        <f t="shared" ref="AH1594:AJ1594" si="5541">SUM(AH1595:AH1604)</f>
        <v>#REF!</v>
      </c>
      <c r="AI1594" s="62" t="e">
        <f t="shared" si="5541"/>
        <v>#REF!</v>
      </c>
      <c r="AJ1594" s="62" t="e">
        <f t="shared" si="5541"/>
        <v>#REF!</v>
      </c>
      <c r="AK1594" s="62">
        <f>SUM(AK1595:AK1604)</f>
        <v>0</v>
      </c>
      <c r="AL1594" s="62">
        <f t="shared" ref="AL1594:AQ1594" si="5542">SUM(AL1595:AL1604)</f>
        <v>0</v>
      </c>
      <c r="AM1594" s="62">
        <f t="shared" si="5542"/>
        <v>0</v>
      </c>
      <c r="AN1594" s="62">
        <f t="shared" si="5542"/>
        <v>0</v>
      </c>
      <c r="AO1594" s="62">
        <f t="shared" si="5542"/>
        <v>0</v>
      </c>
      <c r="AP1594" s="62">
        <f t="shared" si="5542"/>
        <v>0</v>
      </c>
      <c r="AQ1594" s="62">
        <f t="shared" si="5542"/>
        <v>0</v>
      </c>
      <c r="AR1594" s="62">
        <f>SUM(AR1595:AR1604)</f>
        <v>0</v>
      </c>
      <c r="AS1594" s="62">
        <f t="shared" ref="AS1594:AX1594" si="5543">SUM(AS1595:AS1604)</f>
        <v>0</v>
      </c>
      <c r="AT1594" s="62">
        <f t="shared" si="5543"/>
        <v>0</v>
      </c>
      <c r="AU1594" s="62">
        <f t="shared" si="5543"/>
        <v>0</v>
      </c>
      <c r="AV1594" s="62">
        <f t="shared" si="5543"/>
        <v>0</v>
      </c>
      <c r="AW1594" s="62">
        <f t="shared" si="5543"/>
        <v>0</v>
      </c>
      <c r="AX1594" s="62">
        <f t="shared" si="5543"/>
        <v>0</v>
      </c>
      <c r="AY1594" s="62">
        <f>SUM(AY1595:AY1604)</f>
        <v>0</v>
      </c>
      <c r="AZ1594" s="62">
        <f t="shared" ref="AZ1594:BE1594" si="5544">SUM(AZ1595:AZ1604)</f>
        <v>0</v>
      </c>
      <c r="BA1594" s="62">
        <f t="shared" si="5544"/>
        <v>0</v>
      </c>
      <c r="BB1594" s="62">
        <f t="shared" si="5544"/>
        <v>0</v>
      </c>
      <c r="BC1594" s="62">
        <f t="shared" si="5544"/>
        <v>0</v>
      </c>
      <c r="BD1594" s="62">
        <f t="shared" si="5544"/>
        <v>0</v>
      </c>
      <c r="BE1594" s="62">
        <f t="shared" si="5544"/>
        <v>0</v>
      </c>
      <c r="BF1594" s="62">
        <f>SUM(BF1595:BF1604)</f>
        <v>0</v>
      </c>
      <c r="BG1594" s="62">
        <f t="shared" ref="BG1594:BI1594" si="5545">SUM(BG1595:BG1604)</f>
        <v>0</v>
      </c>
      <c r="BH1594" s="62">
        <f t="shared" si="5545"/>
        <v>0</v>
      </c>
      <c r="BI1594" s="62" t="e">
        <f t="shared" si="5545"/>
        <v>#REF!</v>
      </c>
      <c r="BJ1594" s="62" t="e">
        <f t="shared" ref="BJ1594:BK1594" si="5546">SUM(BJ1595:BJ1604)</f>
        <v>#REF!</v>
      </c>
      <c r="BK1594" s="62" t="e">
        <f t="shared" si="5546"/>
        <v>#REF!</v>
      </c>
      <c r="BL1594" s="62" t="e">
        <f t="shared" si="5528"/>
        <v>#REF!</v>
      </c>
      <c r="BM1594" s="304"/>
      <c r="BN1594" s="304"/>
      <c r="BO1594" s="304"/>
      <c r="BP1594" s="304"/>
      <c r="BQ1594" s="304"/>
      <c r="BR1594" s="304"/>
      <c r="BS1594" s="64"/>
      <c r="BT1594" s="77"/>
    </row>
    <row r="1595" spans="1:72" s="46" customFormat="1" hidden="1">
      <c r="A1595" s="77"/>
      <c r="B1595" s="104">
        <v>2014</v>
      </c>
      <c r="C1595" s="105">
        <v>8317</v>
      </c>
      <c r="D1595" s="104">
        <v>8</v>
      </c>
      <c r="E1595" s="104">
        <v>3000</v>
      </c>
      <c r="F1595" s="104">
        <v>3300</v>
      </c>
      <c r="G1595" s="104">
        <v>334</v>
      </c>
      <c r="H1595" s="104">
        <v>1</v>
      </c>
      <c r="I1595" s="66" t="s">
        <v>917</v>
      </c>
      <c r="J1595" s="67">
        <v>0</v>
      </c>
      <c r="K1595" s="67">
        <v>0</v>
      </c>
      <c r="L1595" s="68">
        <f t="shared" ref="L1595:L1604" si="5547">J1595+K1595</f>
        <v>0</v>
      </c>
      <c r="M1595" s="67">
        <v>0</v>
      </c>
      <c r="N1595" s="67">
        <v>0</v>
      </c>
      <c r="O1595" s="68">
        <f t="shared" ref="O1595:O1604" si="5548">+M1595+N1595</f>
        <v>0</v>
      </c>
      <c r="P1595" s="68">
        <f t="shared" ref="P1595:P1604" si="5549">+L1595+O1595</f>
        <v>0</v>
      </c>
      <c r="Q1595" s="71">
        <v>0</v>
      </c>
      <c r="R1595" s="71">
        <v>0</v>
      </c>
      <c r="S1595" s="71">
        <v>0</v>
      </c>
      <c r="T1595" s="71">
        <v>0</v>
      </c>
      <c r="U1595" s="71">
        <v>0</v>
      </c>
      <c r="V1595" s="71">
        <v>0</v>
      </c>
      <c r="W1595" s="67">
        <v>0</v>
      </c>
      <c r="X1595" s="67">
        <v>0</v>
      </c>
      <c r="Y1595" s="68">
        <v>0</v>
      </c>
      <c r="Z1595" s="67">
        <v>0</v>
      </c>
      <c r="AA1595" s="67">
        <v>0</v>
      </c>
      <c r="AB1595" s="68">
        <v>0</v>
      </c>
      <c r="AC1595" s="68" t="e">
        <f>I1595+#REF!-Y1595</f>
        <v>#VALUE!</v>
      </c>
      <c r="AD1595" s="67">
        <f t="shared" ref="AD1595:AD1604" si="5550">J1595+Q1595-T1595</f>
        <v>0</v>
      </c>
      <c r="AE1595" s="67">
        <f t="shared" ref="AE1595:AE1604" si="5551">K1595+R1595-U1595</f>
        <v>0</v>
      </c>
      <c r="AF1595" s="68">
        <f t="shared" ref="AF1595:AF1604" si="5552">AD1595+AE1595</f>
        <v>0</v>
      </c>
      <c r="AG1595" s="67" t="e">
        <f>M1595+#REF!-V1595</f>
        <v>#REF!</v>
      </c>
      <c r="AH1595" s="67" t="e">
        <f>N1595+#REF!-AD1595</f>
        <v>#REF!</v>
      </c>
      <c r="AI1595" s="68" t="e">
        <f>O1595+#REF!-AE1595</f>
        <v>#REF!</v>
      </c>
      <c r="AJ1595" s="68" t="e">
        <f>P1595+#REF!-AF1595</f>
        <v>#REF!</v>
      </c>
      <c r="AK1595" s="71">
        <v>0</v>
      </c>
      <c r="AL1595" s="71">
        <v>0</v>
      </c>
      <c r="AM1595" s="68">
        <f t="shared" ref="AM1595:AM1604" si="5553">AK1595+AL1595</f>
        <v>0</v>
      </c>
      <c r="AN1595" s="71">
        <v>0</v>
      </c>
      <c r="AO1595" s="71">
        <v>0</v>
      </c>
      <c r="AP1595" s="68">
        <f t="shared" ref="AP1595:AP1604" si="5554">+AN1595+AO1595</f>
        <v>0</v>
      </c>
      <c r="AQ1595" s="68">
        <f t="shared" ref="AQ1595:AQ1604" si="5555">+AM1595+AP1595</f>
        <v>0</v>
      </c>
      <c r="AR1595" s="71">
        <v>0</v>
      </c>
      <c r="AS1595" s="71">
        <v>0</v>
      </c>
      <c r="AT1595" s="68">
        <f t="shared" ref="AT1595:AT1604" si="5556">AR1595+AS1595</f>
        <v>0</v>
      </c>
      <c r="AU1595" s="71">
        <v>0</v>
      </c>
      <c r="AV1595" s="71">
        <v>0</v>
      </c>
      <c r="AW1595" s="68">
        <f t="shared" ref="AW1595:AW1604" si="5557">+AU1595+AV1595</f>
        <v>0</v>
      </c>
      <c r="AX1595" s="68">
        <f t="shared" ref="AX1595:AX1604" si="5558">+AT1595+AW1595</f>
        <v>0</v>
      </c>
      <c r="AY1595" s="71">
        <v>0</v>
      </c>
      <c r="AZ1595" s="71">
        <v>0</v>
      </c>
      <c r="BA1595" s="68">
        <f t="shared" ref="BA1595:BA1604" si="5559">AY1595+AZ1595</f>
        <v>0</v>
      </c>
      <c r="BB1595" s="71">
        <v>0</v>
      </c>
      <c r="BC1595" s="71">
        <v>0</v>
      </c>
      <c r="BD1595" s="68">
        <f t="shared" ref="BD1595:BD1604" si="5560">+BB1595+BC1595</f>
        <v>0</v>
      </c>
      <c r="BE1595" s="68">
        <f t="shared" ref="BE1595:BE1604" si="5561">+BA1595+BD1595</f>
        <v>0</v>
      </c>
      <c r="BF1595" s="67">
        <f t="shared" ref="BF1595:BG1604" si="5562">AD1595-AK1595-AR1595-AY1595</f>
        <v>0</v>
      </c>
      <c r="BG1595" s="67">
        <f t="shared" si="5562"/>
        <v>0</v>
      </c>
      <c r="BH1595" s="68">
        <f t="shared" ref="BH1595:BH1604" si="5563">BF1595+BG1595</f>
        <v>0</v>
      </c>
      <c r="BI1595" s="67" t="e">
        <f t="shared" ref="BI1595:BI1604" si="5564">AG1595-AN1595-AU1595-BB1595</f>
        <v>#REF!</v>
      </c>
      <c r="BJ1595" s="67" t="e">
        <f t="shared" ref="BJ1595:BJ1604" si="5565">AH1595-AO1595-AV1595-BC1595</f>
        <v>#REF!</v>
      </c>
      <c r="BK1595" s="67" t="e">
        <f t="shared" ref="BK1595:BK1604" si="5566">AI1595-AP1595-AW1595-BD1595</f>
        <v>#REF!</v>
      </c>
      <c r="BL1595" s="67" t="e">
        <f t="shared" si="5528"/>
        <v>#REF!</v>
      </c>
      <c r="BM1595" s="305">
        <v>0</v>
      </c>
      <c r="BN1595" s="305">
        <v>0</v>
      </c>
      <c r="BO1595" s="306"/>
      <c r="BP1595" s="306"/>
      <c r="BQ1595" s="305">
        <v>0</v>
      </c>
      <c r="BR1595" s="305">
        <v>0</v>
      </c>
      <c r="BS1595" s="114" t="s">
        <v>208</v>
      </c>
      <c r="BT1595" s="77"/>
    </row>
    <row r="1596" spans="1:72" s="46" customFormat="1" ht="36.75" hidden="1" customHeight="1">
      <c r="A1596" s="77"/>
      <c r="B1596" s="104">
        <v>2014</v>
      </c>
      <c r="C1596" s="105">
        <v>8317</v>
      </c>
      <c r="D1596" s="104">
        <v>8</v>
      </c>
      <c r="E1596" s="104">
        <v>3000</v>
      </c>
      <c r="F1596" s="104">
        <v>3300</v>
      </c>
      <c r="G1596" s="104">
        <v>334</v>
      </c>
      <c r="H1596" s="104">
        <v>2</v>
      </c>
      <c r="I1596" s="66" t="s">
        <v>918</v>
      </c>
      <c r="J1596" s="67">
        <v>0</v>
      </c>
      <c r="K1596" s="67">
        <v>0</v>
      </c>
      <c r="L1596" s="68">
        <f t="shared" si="5547"/>
        <v>0</v>
      </c>
      <c r="M1596" s="67">
        <v>0</v>
      </c>
      <c r="N1596" s="67">
        <v>0</v>
      </c>
      <c r="O1596" s="68">
        <f t="shared" si="5548"/>
        <v>0</v>
      </c>
      <c r="P1596" s="68">
        <f t="shared" si="5549"/>
        <v>0</v>
      </c>
      <c r="Q1596" s="71">
        <v>0</v>
      </c>
      <c r="R1596" s="71">
        <v>0</v>
      </c>
      <c r="S1596" s="71">
        <v>0</v>
      </c>
      <c r="T1596" s="71">
        <v>0</v>
      </c>
      <c r="U1596" s="71">
        <v>0</v>
      </c>
      <c r="V1596" s="71">
        <v>0</v>
      </c>
      <c r="W1596" s="67">
        <v>0</v>
      </c>
      <c r="X1596" s="67">
        <v>0</v>
      </c>
      <c r="Y1596" s="68">
        <v>0</v>
      </c>
      <c r="Z1596" s="67">
        <v>0</v>
      </c>
      <c r="AA1596" s="67">
        <v>0</v>
      </c>
      <c r="AB1596" s="68">
        <v>0</v>
      </c>
      <c r="AC1596" s="68" t="e">
        <f>I1596+#REF!-Y1596</f>
        <v>#VALUE!</v>
      </c>
      <c r="AD1596" s="67">
        <f t="shared" si="5550"/>
        <v>0</v>
      </c>
      <c r="AE1596" s="67">
        <f t="shared" si="5551"/>
        <v>0</v>
      </c>
      <c r="AF1596" s="68">
        <f t="shared" si="5552"/>
        <v>0</v>
      </c>
      <c r="AG1596" s="67" t="e">
        <f>M1596+#REF!-V1596</f>
        <v>#REF!</v>
      </c>
      <c r="AH1596" s="67" t="e">
        <f>N1596+#REF!-AD1596</f>
        <v>#REF!</v>
      </c>
      <c r="AI1596" s="68" t="e">
        <f>O1596+#REF!-AE1596</f>
        <v>#REF!</v>
      </c>
      <c r="AJ1596" s="68" t="e">
        <f>P1596+#REF!-AF1596</f>
        <v>#REF!</v>
      </c>
      <c r="AK1596" s="71">
        <v>0</v>
      </c>
      <c r="AL1596" s="71">
        <v>0</v>
      </c>
      <c r="AM1596" s="68">
        <f t="shared" si="5553"/>
        <v>0</v>
      </c>
      <c r="AN1596" s="71">
        <v>0</v>
      </c>
      <c r="AO1596" s="71">
        <v>0</v>
      </c>
      <c r="AP1596" s="68">
        <f t="shared" si="5554"/>
        <v>0</v>
      </c>
      <c r="AQ1596" s="68">
        <f t="shared" si="5555"/>
        <v>0</v>
      </c>
      <c r="AR1596" s="71">
        <v>0</v>
      </c>
      <c r="AS1596" s="71">
        <v>0</v>
      </c>
      <c r="AT1596" s="68">
        <f t="shared" si="5556"/>
        <v>0</v>
      </c>
      <c r="AU1596" s="71">
        <v>0</v>
      </c>
      <c r="AV1596" s="71">
        <v>0</v>
      </c>
      <c r="AW1596" s="68">
        <f t="shared" si="5557"/>
        <v>0</v>
      </c>
      <c r="AX1596" s="68">
        <f t="shared" si="5558"/>
        <v>0</v>
      </c>
      <c r="AY1596" s="71">
        <v>0</v>
      </c>
      <c r="AZ1596" s="71">
        <v>0</v>
      </c>
      <c r="BA1596" s="68">
        <f t="shared" si="5559"/>
        <v>0</v>
      </c>
      <c r="BB1596" s="71">
        <v>0</v>
      </c>
      <c r="BC1596" s="71">
        <v>0</v>
      </c>
      <c r="BD1596" s="68">
        <f t="shared" si="5560"/>
        <v>0</v>
      </c>
      <c r="BE1596" s="68">
        <f t="shared" si="5561"/>
        <v>0</v>
      </c>
      <c r="BF1596" s="67">
        <f t="shared" si="5562"/>
        <v>0</v>
      </c>
      <c r="BG1596" s="67">
        <f t="shared" si="5562"/>
        <v>0</v>
      </c>
      <c r="BH1596" s="68">
        <f t="shared" si="5563"/>
        <v>0</v>
      </c>
      <c r="BI1596" s="67" t="e">
        <f t="shared" si="5564"/>
        <v>#REF!</v>
      </c>
      <c r="BJ1596" s="67" t="e">
        <f t="shared" si="5565"/>
        <v>#REF!</v>
      </c>
      <c r="BK1596" s="67" t="e">
        <f t="shared" si="5566"/>
        <v>#REF!</v>
      </c>
      <c r="BL1596" s="67" t="e">
        <f t="shared" si="5528"/>
        <v>#REF!</v>
      </c>
      <c r="BM1596" s="305">
        <v>0</v>
      </c>
      <c r="BN1596" s="305">
        <v>0</v>
      </c>
      <c r="BO1596" s="306"/>
      <c r="BP1596" s="306"/>
      <c r="BQ1596" s="305">
        <v>0</v>
      </c>
      <c r="BR1596" s="305">
        <v>0</v>
      </c>
      <c r="BS1596" s="114" t="s">
        <v>208</v>
      </c>
      <c r="BT1596" s="77"/>
    </row>
    <row r="1597" spans="1:72" s="46" customFormat="1" ht="36.75" hidden="1" customHeight="1">
      <c r="A1597" s="77"/>
      <c r="B1597" s="104">
        <v>2014</v>
      </c>
      <c r="C1597" s="105">
        <v>8317</v>
      </c>
      <c r="D1597" s="104">
        <v>8</v>
      </c>
      <c r="E1597" s="104">
        <v>3000</v>
      </c>
      <c r="F1597" s="104">
        <v>3300</v>
      </c>
      <c r="G1597" s="104">
        <v>334</v>
      </c>
      <c r="H1597" s="104">
        <v>3</v>
      </c>
      <c r="I1597" s="66" t="s">
        <v>919</v>
      </c>
      <c r="J1597" s="67">
        <v>0</v>
      </c>
      <c r="K1597" s="67">
        <v>0</v>
      </c>
      <c r="L1597" s="68">
        <f t="shared" si="5547"/>
        <v>0</v>
      </c>
      <c r="M1597" s="67">
        <v>0</v>
      </c>
      <c r="N1597" s="67">
        <v>0</v>
      </c>
      <c r="O1597" s="68">
        <f t="shared" si="5548"/>
        <v>0</v>
      </c>
      <c r="P1597" s="68">
        <f t="shared" si="5549"/>
        <v>0</v>
      </c>
      <c r="Q1597" s="71">
        <v>0</v>
      </c>
      <c r="R1597" s="71">
        <v>0</v>
      </c>
      <c r="S1597" s="71">
        <v>0</v>
      </c>
      <c r="T1597" s="71">
        <v>0</v>
      </c>
      <c r="U1597" s="71">
        <v>0</v>
      </c>
      <c r="V1597" s="71">
        <v>0</v>
      </c>
      <c r="W1597" s="67">
        <v>0</v>
      </c>
      <c r="X1597" s="67">
        <v>0</v>
      </c>
      <c r="Y1597" s="68">
        <v>0</v>
      </c>
      <c r="Z1597" s="67">
        <v>0</v>
      </c>
      <c r="AA1597" s="67">
        <v>0</v>
      </c>
      <c r="AB1597" s="68">
        <v>0</v>
      </c>
      <c r="AC1597" s="68" t="e">
        <f>I1597+#REF!-Y1597</f>
        <v>#VALUE!</v>
      </c>
      <c r="AD1597" s="67">
        <f t="shared" si="5550"/>
        <v>0</v>
      </c>
      <c r="AE1597" s="67">
        <f t="shared" si="5551"/>
        <v>0</v>
      </c>
      <c r="AF1597" s="68">
        <f t="shared" si="5552"/>
        <v>0</v>
      </c>
      <c r="AG1597" s="67" t="e">
        <f>M1597+#REF!-V1597</f>
        <v>#REF!</v>
      </c>
      <c r="AH1597" s="67" t="e">
        <f>N1597+#REF!-AD1597</f>
        <v>#REF!</v>
      </c>
      <c r="AI1597" s="68" t="e">
        <f>O1597+#REF!-AE1597</f>
        <v>#REF!</v>
      </c>
      <c r="AJ1597" s="68" t="e">
        <f>P1597+#REF!-AF1597</f>
        <v>#REF!</v>
      </c>
      <c r="AK1597" s="71">
        <v>0</v>
      </c>
      <c r="AL1597" s="71">
        <v>0</v>
      </c>
      <c r="AM1597" s="68">
        <f t="shared" si="5553"/>
        <v>0</v>
      </c>
      <c r="AN1597" s="71">
        <v>0</v>
      </c>
      <c r="AO1597" s="71">
        <v>0</v>
      </c>
      <c r="AP1597" s="68">
        <f t="shared" si="5554"/>
        <v>0</v>
      </c>
      <c r="AQ1597" s="68">
        <f t="shared" si="5555"/>
        <v>0</v>
      </c>
      <c r="AR1597" s="71">
        <v>0</v>
      </c>
      <c r="AS1597" s="71">
        <v>0</v>
      </c>
      <c r="AT1597" s="68">
        <f t="shared" si="5556"/>
        <v>0</v>
      </c>
      <c r="AU1597" s="71">
        <v>0</v>
      </c>
      <c r="AV1597" s="71">
        <v>0</v>
      </c>
      <c r="AW1597" s="68">
        <f t="shared" si="5557"/>
        <v>0</v>
      </c>
      <c r="AX1597" s="68">
        <f t="shared" si="5558"/>
        <v>0</v>
      </c>
      <c r="AY1597" s="71">
        <v>0</v>
      </c>
      <c r="AZ1597" s="71">
        <v>0</v>
      </c>
      <c r="BA1597" s="68">
        <f t="shared" si="5559"/>
        <v>0</v>
      </c>
      <c r="BB1597" s="71">
        <v>0</v>
      </c>
      <c r="BC1597" s="71">
        <v>0</v>
      </c>
      <c r="BD1597" s="68">
        <f t="shared" si="5560"/>
        <v>0</v>
      </c>
      <c r="BE1597" s="68">
        <f t="shared" si="5561"/>
        <v>0</v>
      </c>
      <c r="BF1597" s="67">
        <f t="shared" si="5562"/>
        <v>0</v>
      </c>
      <c r="BG1597" s="67">
        <f t="shared" si="5562"/>
        <v>0</v>
      </c>
      <c r="BH1597" s="68">
        <f t="shared" si="5563"/>
        <v>0</v>
      </c>
      <c r="BI1597" s="67" t="e">
        <f t="shared" si="5564"/>
        <v>#REF!</v>
      </c>
      <c r="BJ1597" s="67" t="e">
        <f t="shared" si="5565"/>
        <v>#REF!</v>
      </c>
      <c r="BK1597" s="67" t="e">
        <f t="shared" si="5566"/>
        <v>#REF!</v>
      </c>
      <c r="BL1597" s="67" t="e">
        <f t="shared" si="5528"/>
        <v>#REF!</v>
      </c>
      <c r="BM1597" s="305">
        <v>0</v>
      </c>
      <c r="BN1597" s="305">
        <v>0</v>
      </c>
      <c r="BO1597" s="306"/>
      <c r="BP1597" s="306"/>
      <c r="BQ1597" s="305">
        <v>0</v>
      </c>
      <c r="BR1597" s="305">
        <v>0</v>
      </c>
      <c r="BS1597" s="114" t="s">
        <v>208</v>
      </c>
      <c r="BT1597" s="77"/>
    </row>
    <row r="1598" spans="1:72" s="46" customFormat="1" ht="36.75" hidden="1" customHeight="1">
      <c r="A1598" s="77"/>
      <c r="B1598" s="104">
        <v>2014</v>
      </c>
      <c r="C1598" s="105">
        <v>8317</v>
      </c>
      <c r="D1598" s="104">
        <v>8</v>
      </c>
      <c r="E1598" s="104">
        <v>3000</v>
      </c>
      <c r="F1598" s="104">
        <v>3300</v>
      </c>
      <c r="G1598" s="104">
        <v>334</v>
      </c>
      <c r="H1598" s="104">
        <v>4</v>
      </c>
      <c r="I1598" s="66" t="s">
        <v>920</v>
      </c>
      <c r="J1598" s="67">
        <v>0</v>
      </c>
      <c r="K1598" s="67">
        <v>0</v>
      </c>
      <c r="L1598" s="68">
        <f t="shared" si="5547"/>
        <v>0</v>
      </c>
      <c r="M1598" s="67">
        <v>0</v>
      </c>
      <c r="N1598" s="67">
        <v>0</v>
      </c>
      <c r="O1598" s="68">
        <f t="shared" si="5548"/>
        <v>0</v>
      </c>
      <c r="P1598" s="68">
        <f t="shared" si="5549"/>
        <v>0</v>
      </c>
      <c r="Q1598" s="71">
        <v>0</v>
      </c>
      <c r="R1598" s="71">
        <v>0</v>
      </c>
      <c r="S1598" s="71">
        <v>0</v>
      </c>
      <c r="T1598" s="71">
        <v>0</v>
      </c>
      <c r="U1598" s="71">
        <v>0</v>
      </c>
      <c r="V1598" s="71">
        <v>0</v>
      </c>
      <c r="W1598" s="67">
        <v>0</v>
      </c>
      <c r="X1598" s="67">
        <v>0</v>
      </c>
      <c r="Y1598" s="68">
        <v>0</v>
      </c>
      <c r="Z1598" s="67">
        <v>0</v>
      </c>
      <c r="AA1598" s="67">
        <v>0</v>
      </c>
      <c r="AB1598" s="68">
        <v>0</v>
      </c>
      <c r="AC1598" s="68" t="e">
        <f>I1598+#REF!-Y1598</f>
        <v>#VALUE!</v>
      </c>
      <c r="AD1598" s="67">
        <f t="shared" si="5550"/>
        <v>0</v>
      </c>
      <c r="AE1598" s="67">
        <f t="shared" si="5551"/>
        <v>0</v>
      </c>
      <c r="AF1598" s="68">
        <f t="shared" si="5552"/>
        <v>0</v>
      </c>
      <c r="AG1598" s="67" t="e">
        <f>M1598+#REF!-V1598</f>
        <v>#REF!</v>
      </c>
      <c r="AH1598" s="67" t="e">
        <f>N1598+#REF!-AD1598</f>
        <v>#REF!</v>
      </c>
      <c r="AI1598" s="68" t="e">
        <f>O1598+#REF!-AE1598</f>
        <v>#REF!</v>
      </c>
      <c r="AJ1598" s="68" t="e">
        <f>P1598+#REF!-AF1598</f>
        <v>#REF!</v>
      </c>
      <c r="AK1598" s="71">
        <v>0</v>
      </c>
      <c r="AL1598" s="71">
        <v>0</v>
      </c>
      <c r="AM1598" s="68">
        <f t="shared" si="5553"/>
        <v>0</v>
      </c>
      <c r="AN1598" s="71">
        <v>0</v>
      </c>
      <c r="AO1598" s="71">
        <v>0</v>
      </c>
      <c r="AP1598" s="68">
        <f t="shared" si="5554"/>
        <v>0</v>
      </c>
      <c r="AQ1598" s="68">
        <f t="shared" si="5555"/>
        <v>0</v>
      </c>
      <c r="AR1598" s="71">
        <v>0</v>
      </c>
      <c r="AS1598" s="71">
        <v>0</v>
      </c>
      <c r="AT1598" s="68">
        <f t="shared" si="5556"/>
        <v>0</v>
      </c>
      <c r="AU1598" s="71">
        <v>0</v>
      </c>
      <c r="AV1598" s="71">
        <v>0</v>
      </c>
      <c r="AW1598" s="68">
        <f t="shared" si="5557"/>
        <v>0</v>
      </c>
      <c r="AX1598" s="68">
        <f t="shared" si="5558"/>
        <v>0</v>
      </c>
      <c r="AY1598" s="71">
        <v>0</v>
      </c>
      <c r="AZ1598" s="71">
        <v>0</v>
      </c>
      <c r="BA1598" s="68">
        <f t="shared" si="5559"/>
        <v>0</v>
      </c>
      <c r="BB1598" s="71">
        <v>0</v>
      </c>
      <c r="BC1598" s="71">
        <v>0</v>
      </c>
      <c r="BD1598" s="68">
        <f t="shared" si="5560"/>
        <v>0</v>
      </c>
      <c r="BE1598" s="68">
        <f t="shared" si="5561"/>
        <v>0</v>
      </c>
      <c r="BF1598" s="67">
        <f t="shared" si="5562"/>
        <v>0</v>
      </c>
      <c r="BG1598" s="67">
        <f t="shared" si="5562"/>
        <v>0</v>
      </c>
      <c r="BH1598" s="68">
        <f t="shared" si="5563"/>
        <v>0</v>
      </c>
      <c r="BI1598" s="67" t="e">
        <f t="shared" si="5564"/>
        <v>#REF!</v>
      </c>
      <c r="BJ1598" s="67" t="e">
        <f t="shared" si="5565"/>
        <v>#REF!</v>
      </c>
      <c r="BK1598" s="67" t="e">
        <f t="shared" si="5566"/>
        <v>#REF!</v>
      </c>
      <c r="BL1598" s="67" t="e">
        <f t="shared" si="5528"/>
        <v>#REF!</v>
      </c>
      <c r="BM1598" s="305">
        <v>0</v>
      </c>
      <c r="BN1598" s="305">
        <v>0</v>
      </c>
      <c r="BO1598" s="306"/>
      <c r="BP1598" s="306"/>
      <c r="BQ1598" s="305">
        <v>0</v>
      </c>
      <c r="BR1598" s="305">
        <v>0</v>
      </c>
      <c r="BS1598" s="74" t="s">
        <v>37</v>
      </c>
      <c r="BT1598" s="77"/>
    </row>
    <row r="1599" spans="1:72" s="46" customFormat="1" ht="36.75" hidden="1" customHeight="1">
      <c r="A1599" s="77"/>
      <c r="B1599" s="104">
        <v>2014</v>
      </c>
      <c r="C1599" s="105">
        <v>8317</v>
      </c>
      <c r="D1599" s="104">
        <v>8</v>
      </c>
      <c r="E1599" s="104">
        <v>3000</v>
      </c>
      <c r="F1599" s="104">
        <v>3300</v>
      </c>
      <c r="G1599" s="104">
        <v>334</v>
      </c>
      <c r="H1599" s="104">
        <v>5</v>
      </c>
      <c r="I1599" s="66" t="s">
        <v>921</v>
      </c>
      <c r="J1599" s="67">
        <v>0</v>
      </c>
      <c r="K1599" s="67">
        <v>0</v>
      </c>
      <c r="L1599" s="68">
        <f t="shared" si="5547"/>
        <v>0</v>
      </c>
      <c r="M1599" s="67">
        <v>0</v>
      </c>
      <c r="N1599" s="67">
        <v>0</v>
      </c>
      <c r="O1599" s="68">
        <f t="shared" si="5548"/>
        <v>0</v>
      </c>
      <c r="P1599" s="68">
        <f t="shared" si="5549"/>
        <v>0</v>
      </c>
      <c r="Q1599" s="71">
        <v>0</v>
      </c>
      <c r="R1599" s="71">
        <v>0</v>
      </c>
      <c r="S1599" s="71">
        <v>0</v>
      </c>
      <c r="T1599" s="71">
        <v>0</v>
      </c>
      <c r="U1599" s="71">
        <v>0</v>
      </c>
      <c r="V1599" s="71">
        <v>0</v>
      </c>
      <c r="W1599" s="67">
        <v>0</v>
      </c>
      <c r="X1599" s="67">
        <v>0</v>
      </c>
      <c r="Y1599" s="68">
        <v>0</v>
      </c>
      <c r="Z1599" s="67">
        <v>0</v>
      </c>
      <c r="AA1599" s="67">
        <v>0</v>
      </c>
      <c r="AB1599" s="68">
        <v>0</v>
      </c>
      <c r="AC1599" s="68" t="e">
        <f>I1599+#REF!-Y1599</f>
        <v>#VALUE!</v>
      </c>
      <c r="AD1599" s="67">
        <f t="shared" si="5550"/>
        <v>0</v>
      </c>
      <c r="AE1599" s="67">
        <f t="shared" si="5551"/>
        <v>0</v>
      </c>
      <c r="AF1599" s="68">
        <f t="shared" si="5552"/>
        <v>0</v>
      </c>
      <c r="AG1599" s="67" t="e">
        <f>M1599+#REF!-V1599</f>
        <v>#REF!</v>
      </c>
      <c r="AH1599" s="67" t="e">
        <f>N1599+#REF!-AD1599</f>
        <v>#REF!</v>
      </c>
      <c r="AI1599" s="68" t="e">
        <f>O1599+#REF!-AE1599</f>
        <v>#REF!</v>
      </c>
      <c r="AJ1599" s="68" t="e">
        <f>P1599+#REF!-AF1599</f>
        <v>#REF!</v>
      </c>
      <c r="AK1599" s="71">
        <v>0</v>
      </c>
      <c r="AL1599" s="71">
        <v>0</v>
      </c>
      <c r="AM1599" s="68">
        <f t="shared" si="5553"/>
        <v>0</v>
      </c>
      <c r="AN1599" s="71">
        <v>0</v>
      </c>
      <c r="AO1599" s="71">
        <v>0</v>
      </c>
      <c r="AP1599" s="68">
        <f t="shared" si="5554"/>
        <v>0</v>
      </c>
      <c r="AQ1599" s="68">
        <f t="shared" si="5555"/>
        <v>0</v>
      </c>
      <c r="AR1599" s="71">
        <v>0</v>
      </c>
      <c r="AS1599" s="71">
        <v>0</v>
      </c>
      <c r="AT1599" s="68">
        <f t="shared" si="5556"/>
        <v>0</v>
      </c>
      <c r="AU1599" s="71">
        <v>0</v>
      </c>
      <c r="AV1599" s="71">
        <v>0</v>
      </c>
      <c r="AW1599" s="68">
        <f t="shared" si="5557"/>
        <v>0</v>
      </c>
      <c r="AX1599" s="68">
        <f t="shared" si="5558"/>
        <v>0</v>
      </c>
      <c r="AY1599" s="71">
        <v>0</v>
      </c>
      <c r="AZ1599" s="71">
        <v>0</v>
      </c>
      <c r="BA1599" s="68">
        <f t="shared" si="5559"/>
        <v>0</v>
      </c>
      <c r="BB1599" s="71">
        <v>0</v>
      </c>
      <c r="BC1599" s="71">
        <v>0</v>
      </c>
      <c r="BD1599" s="68">
        <f t="shared" si="5560"/>
        <v>0</v>
      </c>
      <c r="BE1599" s="68">
        <f t="shared" si="5561"/>
        <v>0</v>
      </c>
      <c r="BF1599" s="67">
        <f t="shared" si="5562"/>
        <v>0</v>
      </c>
      <c r="BG1599" s="67">
        <f t="shared" si="5562"/>
        <v>0</v>
      </c>
      <c r="BH1599" s="68">
        <f t="shared" si="5563"/>
        <v>0</v>
      </c>
      <c r="BI1599" s="67" t="e">
        <f t="shared" si="5564"/>
        <v>#REF!</v>
      </c>
      <c r="BJ1599" s="67" t="e">
        <f t="shared" si="5565"/>
        <v>#REF!</v>
      </c>
      <c r="BK1599" s="67" t="e">
        <f t="shared" si="5566"/>
        <v>#REF!</v>
      </c>
      <c r="BL1599" s="67" t="e">
        <f t="shared" si="5528"/>
        <v>#REF!</v>
      </c>
      <c r="BM1599" s="305">
        <v>0</v>
      </c>
      <c r="BN1599" s="305">
        <v>0</v>
      </c>
      <c r="BO1599" s="306"/>
      <c r="BP1599" s="306"/>
      <c r="BQ1599" s="305">
        <v>0</v>
      </c>
      <c r="BR1599" s="305">
        <v>0</v>
      </c>
      <c r="BS1599" s="114" t="s">
        <v>208</v>
      </c>
      <c r="BT1599" s="77"/>
    </row>
    <row r="1600" spans="1:72" s="46" customFormat="1" ht="36.75" hidden="1" customHeight="1">
      <c r="A1600" s="77"/>
      <c r="B1600" s="104">
        <v>2014</v>
      </c>
      <c r="C1600" s="105">
        <v>8317</v>
      </c>
      <c r="D1600" s="104">
        <v>8</v>
      </c>
      <c r="E1600" s="104">
        <v>3000</v>
      </c>
      <c r="F1600" s="104">
        <v>3300</v>
      </c>
      <c r="G1600" s="104">
        <v>334</v>
      </c>
      <c r="H1600" s="104">
        <v>6</v>
      </c>
      <c r="I1600" s="66" t="s">
        <v>922</v>
      </c>
      <c r="J1600" s="67">
        <v>0</v>
      </c>
      <c r="K1600" s="67">
        <v>0</v>
      </c>
      <c r="L1600" s="68">
        <f t="shared" si="5547"/>
        <v>0</v>
      </c>
      <c r="M1600" s="67">
        <v>0</v>
      </c>
      <c r="N1600" s="67">
        <v>0</v>
      </c>
      <c r="O1600" s="68">
        <f t="shared" si="5548"/>
        <v>0</v>
      </c>
      <c r="P1600" s="68">
        <f t="shared" si="5549"/>
        <v>0</v>
      </c>
      <c r="Q1600" s="71">
        <v>0</v>
      </c>
      <c r="R1600" s="71">
        <v>0</v>
      </c>
      <c r="S1600" s="71">
        <v>0</v>
      </c>
      <c r="T1600" s="71">
        <v>0</v>
      </c>
      <c r="U1600" s="71">
        <v>0</v>
      </c>
      <c r="V1600" s="71">
        <v>0</v>
      </c>
      <c r="W1600" s="67">
        <v>0</v>
      </c>
      <c r="X1600" s="67">
        <v>0</v>
      </c>
      <c r="Y1600" s="68">
        <v>0</v>
      </c>
      <c r="Z1600" s="67">
        <v>0</v>
      </c>
      <c r="AA1600" s="67">
        <v>0</v>
      </c>
      <c r="AB1600" s="68">
        <v>0</v>
      </c>
      <c r="AC1600" s="68" t="e">
        <f>I1600+#REF!-Y1600</f>
        <v>#VALUE!</v>
      </c>
      <c r="AD1600" s="67">
        <f t="shared" si="5550"/>
        <v>0</v>
      </c>
      <c r="AE1600" s="67">
        <f t="shared" si="5551"/>
        <v>0</v>
      </c>
      <c r="AF1600" s="68">
        <f t="shared" si="5552"/>
        <v>0</v>
      </c>
      <c r="AG1600" s="67" t="e">
        <f>M1600+#REF!-V1600</f>
        <v>#REF!</v>
      </c>
      <c r="AH1600" s="67" t="e">
        <f>N1600+#REF!-AD1600</f>
        <v>#REF!</v>
      </c>
      <c r="AI1600" s="68" t="e">
        <f>O1600+#REF!-AE1600</f>
        <v>#REF!</v>
      </c>
      <c r="AJ1600" s="68" t="e">
        <f>P1600+#REF!-AF1600</f>
        <v>#REF!</v>
      </c>
      <c r="AK1600" s="71">
        <v>0</v>
      </c>
      <c r="AL1600" s="71">
        <v>0</v>
      </c>
      <c r="AM1600" s="68">
        <f t="shared" si="5553"/>
        <v>0</v>
      </c>
      <c r="AN1600" s="71">
        <v>0</v>
      </c>
      <c r="AO1600" s="71">
        <v>0</v>
      </c>
      <c r="AP1600" s="68">
        <f t="shared" si="5554"/>
        <v>0</v>
      </c>
      <c r="AQ1600" s="68">
        <f t="shared" si="5555"/>
        <v>0</v>
      </c>
      <c r="AR1600" s="71">
        <v>0</v>
      </c>
      <c r="AS1600" s="71">
        <v>0</v>
      </c>
      <c r="AT1600" s="68">
        <f t="shared" si="5556"/>
        <v>0</v>
      </c>
      <c r="AU1600" s="71">
        <v>0</v>
      </c>
      <c r="AV1600" s="71">
        <v>0</v>
      </c>
      <c r="AW1600" s="68">
        <f t="shared" si="5557"/>
        <v>0</v>
      </c>
      <c r="AX1600" s="68">
        <f t="shared" si="5558"/>
        <v>0</v>
      </c>
      <c r="AY1600" s="71">
        <v>0</v>
      </c>
      <c r="AZ1600" s="71">
        <v>0</v>
      </c>
      <c r="BA1600" s="68">
        <f t="shared" si="5559"/>
        <v>0</v>
      </c>
      <c r="BB1600" s="71">
        <v>0</v>
      </c>
      <c r="BC1600" s="71">
        <v>0</v>
      </c>
      <c r="BD1600" s="68">
        <f t="shared" si="5560"/>
        <v>0</v>
      </c>
      <c r="BE1600" s="68">
        <f t="shared" si="5561"/>
        <v>0</v>
      </c>
      <c r="BF1600" s="67">
        <f t="shared" si="5562"/>
        <v>0</v>
      </c>
      <c r="BG1600" s="67">
        <f t="shared" si="5562"/>
        <v>0</v>
      </c>
      <c r="BH1600" s="68">
        <f t="shared" si="5563"/>
        <v>0</v>
      </c>
      <c r="BI1600" s="67" t="e">
        <f t="shared" si="5564"/>
        <v>#REF!</v>
      </c>
      <c r="BJ1600" s="67" t="e">
        <f t="shared" si="5565"/>
        <v>#REF!</v>
      </c>
      <c r="BK1600" s="67" t="e">
        <f t="shared" si="5566"/>
        <v>#REF!</v>
      </c>
      <c r="BL1600" s="67" t="e">
        <f t="shared" si="5528"/>
        <v>#REF!</v>
      </c>
      <c r="BM1600" s="305">
        <v>0</v>
      </c>
      <c r="BN1600" s="305">
        <v>0</v>
      </c>
      <c r="BO1600" s="306"/>
      <c r="BP1600" s="306"/>
      <c r="BQ1600" s="305">
        <v>0</v>
      </c>
      <c r="BR1600" s="305">
        <v>0</v>
      </c>
      <c r="BS1600" s="114" t="s">
        <v>208</v>
      </c>
      <c r="BT1600" s="77"/>
    </row>
    <row r="1601" spans="1:72" s="46" customFormat="1" ht="36.75" hidden="1" customHeight="1">
      <c r="A1601" s="77"/>
      <c r="B1601" s="104">
        <v>2014</v>
      </c>
      <c r="C1601" s="105">
        <v>8317</v>
      </c>
      <c r="D1601" s="104">
        <v>8</v>
      </c>
      <c r="E1601" s="104">
        <v>3000</v>
      </c>
      <c r="F1601" s="104">
        <v>3300</v>
      </c>
      <c r="G1601" s="104">
        <v>334</v>
      </c>
      <c r="H1601" s="104">
        <v>7</v>
      </c>
      <c r="I1601" s="66" t="s">
        <v>923</v>
      </c>
      <c r="J1601" s="67">
        <v>0</v>
      </c>
      <c r="K1601" s="67">
        <v>0</v>
      </c>
      <c r="L1601" s="68">
        <f t="shared" si="5547"/>
        <v>0</v>
      </c>
      <c r="M1601" s="67">
        <v>0</v>
      </c>
      <c r="N1601" s="67">
        <v>0</v>
      </c>
      <c r="O1601" s="68">
        <f t="shared" si="5548"/>
        <v>0</v>
      </c>
      <c r="P1601" s="68">
        <f t="shared" si="5549"/>
        <v>0</v>
      </c>
      <c r="Q1601" s="71">
        <v>0</v>
      </c>
      <c r="R1601" s="71">
        <v>0</v>
      </c>
      <c r="S1601" s="71">
        <v>0</v>
      </c>
      <c r="T1601" s="71">
        <v>0</v>
      </c>
      <c r="U1601" s="71">
        <v>0</v>
      </c>
      <c r="V1601" s="71">
        <v>0</v>
      </c>
      <c r="W1601" s="67">
        <v>0</v>
      </c>
      <c r="X1601" s="67">
        <v>0</v>
      </c>
      <c r="Y1601" s="68">
        <v>0</v>
      </c>
      <c r="Z1601" s="67">
        <v>0</v>
      </c>
      <c r="AA1601" s="67">
        <v>0</v>
      </c>
      <c r="AB1601" s="68">
        <v>0</v>
      </c>
      <c r="AC1601" s="68" t="e">
        <f>I1601+#REF!-Y1601</f>
        <v>#VALUE!</v>
      </c>
      <c r="AD1601" s="67">
        <f t="shared" si="5550"/>
        <v>0</v>
      </c>
      <c r="AE1601" s="67">
        <f t="shared" si="5551"/>
        <v>0</v>
      </c>
      <c r="AF1601" s="68">
        <f t="shared" si="5552"/>
        <v>0</v>
      </c>
      <c r="AG1601" s="67" t="e">
        <f>M1601+#REF!-V1601</f>
        <v>#REF!</v>
      </c>
      <c r="AH1601" s="67" t="e">
        <f>N1601+#REF!-AD1601</f>
        <v>#REF!</v>
      </c>
      <c r="AI1601" s="68" t="e">
        <f>O1601+#REF!-AE1601</f>
        <v>#REF!</v>
      </c>
      <c r="AJ1601" s="68" t="e">
        <f>P1601+#REF!-AF1601</f>
        <v>#REF!</v>
      </c>
      <c r="AK1601" s="71">
        <v>0</v>
      </c>
      <c r="AL1601" s="71">
        <v>0</v>
      </c>
      <c r="AM1601" s="68">
        <f t="shared" si="5553"/>
        <v>0</v>
      </c>
      <c r="AN1601" s="71">
        <v>0</v>
      </c>
      <c r="AO1601" s="71">
        <v>0</v>
      </c>
      <c r="AP1601" s="68">
        <f t="shared" si="5554"/>
        <v>0</v>
      </c>
      <c r="AQ1601" s="68">
        <f t="shared" si="5555"/>
        <v>0</v>
      </c>
      <c r="AR1601" s="71">
        <v>0</v>
      </c>
      <c r="AS1601" s="71">
        <v>0</v>
      </c>
      <c r="AT1601" s="68">
        <f t="shared" si="5556"/>
        <v>0</v>
      </c>
      <c r="AU1601" s="71">
        <v>0</v>
      </c>
      <c r="AV1601" s="71">
        <v>0</v>
      </c>
      <c r="AW1601" s="68">
        <f t="shared" si="5557"/>
        <v>0</v>
      </c>
      <c r="AX1601" s="68">
        <f t="shared" si="5558"/>
        <v>0</v>
      </c>
      <c r="AY1601" s="71">
        <v>0</v>
      </c>
      <c r="AZ1601" s="71">
        <v>0</v>
      </c>
      <c r="BA1601" s="68">
        <f t="shared" si="5559"/>
        <v>0</v>
      </c>
      <c r="BB1601" s="71">
        <v>0</v>
      </c>
      <c r="BC1601" s="71">
        <v>0</v>
      </c>
      <c r="BD1601" s="68">
        <f t="shared" si="5560"/>
        <v>0</v>
      </c>
      <c r="BE1601" s="68">
        <f t="shared" si="5561"/>
        <v>0</v>
      </c>
      <c r="BF1601" s="67">
        <f t="shared" si="5562"/>
        <v>0</v>
      </c>
      <c r="BG1601" s="67">
        <f t="shared" si="5562"/>
        <v>0</v>
      </c>
      <c r="BH1601" s="68">
        <f t="shared" si="5563"/>
        <v>0</v>
      </c>
      <c r="BI1601" s="67" t="e">
        <f t="shared" si="5564"/>
        <v>#REF!</v>
      </c>
      <c r="BJ1601" s="67" t="e">
        <f t="shared" si="5565"/>
        <v>#REF!</v>
      </c>
      <c r="BK1601" s="67" t="e">
        <f t="shared" si="5566"/>
        <v>#REF!</v>
      </c>
      <c r="BL1601" s="67" t="e">
        <f t="shared" si="5528"/>
        <v>#REF!</v>
      </c>
      <c r="BM1601" s="305">
        <v>0</v>
      </c>
      <c r="BN1601" s="305">
        <v>0</v>
      </c>
      <c r="BO1601" s="306"/>
      <c r="BP1601" s="306"/>
      <c r="BQ1601" s="305">
        <v>0</v>
      </c>
      <c r="BR1601" s="305">
        <v>0</v>
      </c>
      <c r="BS1601" s="114" t="s">
        <v>208</v>
      </c>
      <c r="BT1601" s="77"/>
    </row>
    <row r="1602" spans="1:72" s="46" customFormat="1" ht="36.75" hidden="1" customHeight="1">
      <c r="A1602" s="77"/>
      <c r="B1602" s="20">
        <v>2014</v>
      </c>
      <c r="C1602" s="65">
        <v>8317</v>
      </c>
      <c r="D1602" s="20">
        <v>8</v>
      </c>
      <c r="E1602" s="20">
        <v>3000</v>
      </c>
      <c r="F1602" s="20">
        <v>3300</v>
      </c>
      <c r="G1602" s="20">
        <v>334</v>
      </c>
      <c r="H1602" s="20">
        <v>8</v>
      </c>
      <c r="I1602" s="66" t="s">
        <v>924</v>
      </c>
      <c r="J1602" s="67">
        <v>0</v>
      </c>
      <c r="K1602" s="67">
        <v>0</v>
      </c>
      <c r="L1602" s="68">
        <f t="shared" si="5547"/>
        <v>0</v>
      </c>
      <c r="M1602" s="67">
        <v>0</v>
      </c>
      <c r="N1602" s="67">
        <v>0</v>
      </c>
      <c r="O1602" s="68">
        <f t="shared" si="5548"/>
        <v>0</v>
      </c>
      <c r="P1602" s="68">
        <f t="shared" si="5549"/>
        <v>0</v>
      </c>
      <c r="Q1602" s="71">
        <v>0</v>
      </c>
      <c r="R1602" s="71">
        <v>0</v>
      </c>
      <c r="S1602" s="71">
        <v>0</v>
      </c>
      <c r="T1602" s="71">
        <v>0</v>
      </c>
      <c r="U1602" s="71">
        <v>0</v>
      </c>
      <c r="V1602" s="71">
        <v>0</v>
      </c>
      <c r="W1602" s="67">
        <v>0</v>
      </c>
      <c r="X1602" s="67">
        <v>0</v>
      </c>
      <c r="Y1602" s="68">
        <v>0</v>
      </c>
      <c r="Z1602" s="67">
        <v>0</v>
      </c>
      <c r="AA1602" s="67">
        <v>0</v>
      </c>
      <c r="AB1602" s="68">
        <v>0</v>
      </c>
      <c r="AC1602" s="68" t="e">
        <f>I1602+#REF!-Y1602</f>
        <v>#VALUE!</v>
      </c>
      <c r="AD1602" s="67">
        <f t="shared" si="5550"/>
        <v>0</v>
      </c>
      <c r="AE1602" s="67">
        <f t="shared" si="5551"/>
        <v>0</v>
      </c>
      <c r="AF1602" s="68">
        <f t="shared" si="5552"/>
        <v>0</v>
      </c>
      <c r="AG1602" s="67" t="e">
        <f>M1602+#REF!-V1602</f>
        <v>#REF!</v>
      </c>
      <c r="AH1602" s="67" t="e">
        <f>N1602+#REF!-AD1602</f>
        <v>#REF!</v>
      </c>
      <c r="AI1602" s="68" t="e">
        <f>O1602+#REF!-AE1602</f>
        <v>#REF!</v>
      </c>
      <c r="AJ1602" s="68" t="e">
        <f>P1602+#REF!-AF1602</f>
        <v>#REF!</v>
      </c>
      <c r="AK1602" s="71">
        <v>0</v>
      </c>
      <c r="AL1602" s="71">
        <v>0</v>
      </c>
      <c r="AM1602" s="68">
        <f t="shared" si="5553"/>
        <v>0</v>
      </c>
      <c r="AN1602" s="71">
        <v>0</v>
      </c>
      <c r="AO1602" s="71">
        <v>0</v>
      </c>
      <c r="AP1602" s="68">
        <f t="shared" si="5554"/>
        <v>0</v>
      </c>
      <c r="AQ1602" s="68">
        <f t="shared" si="5555"/>
        <v>0</v>
      </c>
      <c r="AR1602" s="71">
        <v>0</v>
      </c>
      <c r="AS1602" s="71">
        <v>0</v>
      </c>
      <c r="AT1602" s="68">
        <f t="shared" si="5556"/>
        <v>0</v>
      </c>
      <c r="AU1602" s="71">
        <v>0</v>
      </c>
      <c r="AV1602" s="71">
        <v>0</v>
      </c>
      <c r="AW1602" s="68">
        <f t="shared" si="5557"/>
        <v>0</v>
      </c>
      <c r="AX1602" s="68">
        <f t="shared" si="5558"/>
        <v>0</v>
      </c>
      <c r="AY1602" s="71">
        <v>0</v>
      </c>
      <c r="AZ1602" s="71">
        <v>0</v>
      </c>
      <c r="BA1602" s="68">
        <f t="shared" si="5559"/>
        <v>0</v>
      </c>
      <c r="BB1602" s="71">
        <v>0</v>
      </c>
      <c r="BC1602" s="71">
        <v>0</v>
      </c>
      <c r="BD1602" s="68">
        <f t="shared" si="5560"/>
        <v>0</v>
      </c>
      <c r="BE1602" s="68">
        <f t="shared" si="5561"/>
        <v>0</v>
      </c>
      <c r="BF1602" s="67">
        <f t="shared" si="5562"/>
        <v>0</v>
      </c>
      <c r="BG1602" s="67">
        <f t="shared" si="5562"/>
        <v>0</v>
      </c>
      <c r="BH1602" s="68">
        <f t="shared" si="5563"/>
        <v>0</v>
      </c>
      <c r="BI1602" s="67" t="e">
        <f t="shared" si="5564"/>
        <v>#REF!</v>
      </c>
      <c r="BJ1602" s="67" t="e">
        <f t="shared" si="5565"/>
        <v>#REF!</v>
      </c>
      <c r="BK1602" s="67" t="e">
        <f t="shared" si="5566"/>
        <v>#REF!</v>
      </c>
      <c r="BL1602" s="67" t="e">
        <f t="shared" si="5528"/>
        <v>#REF!</v>
      </c>
      <c r="BM1602" s="305">
        <v>0</v>
      </c>
      <c r="BN1602" s="305">
        <v>0</v>
      </c>
      <c r="BO1602" s="306"/>
      <c r="BP1602" s="306"/>
      <c r="BQ1602" s="305">
        <v>0</v>
      </c>
      <c r="BR1602" s="305">
        <v>0</v>
      </c>
      <c r="BS1602" s="114" t="s">
        <v>208</v>
      </c>
      <c r="BT1602" s="77"/>
    </row>
    <row r="1603" spans="1:72" s="46" customFormat="1" ht="36.75" hidden="1" customHeight="1">
      <c r="A1603" s="77"/>
      <c r="B1603" s="104">
        <v>2014</v>
      </c>
      <c r="C1603" s="105">
        <v>8317</v>
      </c>
      <c r="D1603" s="104">
        <v>8</v>
      </c>
      <c r="E1603" s="104">
        <v>3000</v>
      </c>
      <c r="F1603" s="104">
        <v>3300</v>
      </c>
      <c r="G1603" s="104">
        <v>334</v>
      </c>
      <c r="H1603" s="104">
        <v>9</v>
      </c>
      <c r="I1603" s="66" t="s">
        <v>925</v>
      </c>
      <c r="J1603" s="67">
        <v>0</v>
      </c>
      <c r="K1603" s="67">
        <v>0</v>
      </c>
      <c r="L1603" s="68">
        <f t="shared" si="5547"/>
        <v>0</v>
      </c>
      <c r="M1603" s="67">
        <v>0</v>
      </c>
      <c r="N1603" s="67">
        <v>0</v>
      </c>
      <c r="O1603" s="68">
        <f t="shared" si="5548"/>
        <v>0</v>
      </c>
      <c r="P1603" s="68">
        <f t="shared" si="5549"/>
        <v>0</v>
      </c>
      <c r="Q1603" s="71">
        <v>0</v>
      </c>
      <c r="R1603" s="71">
        <v>0</v>
      </c>
      <c r="S1603" s="71">
        <v>0</v>
      </c>
      <c r="T1603" s="71">
        <v>0</v>
      </c>
      <c r="U1603" s="71">
        <v>0</v>
      </c>
      <c r="V1603" s="71">
        <v>0</v>
      </c>
      <c r="W1603" s="67">
        <v>0</v>
      </c>
      <c r="X1603" s="67">
        <v>0</v>
      </c>
      <c r="Y1603" s="68">
        <v>0</v>
      </c>
      <c r="Z1603" s="67">
        <v>0</v>
      </c>
      <c r="AA1603" s="67">
        <v>0</v>
      </c>
      <c r="AB1603" s="68">
        <v>0</v>
      </c>
      <c r="AC1603" s="68" t="e">
        <f>I1603+#REF!-Y1603</f>
        <v>#VALUE!</v>
      </c>
      <c r="AD1603" s="67">
        <f t="shared" si="5550"/>
        <v>0</v>
      </c>
      <c r="AE1603" s="67">
        <f t="shared" si="5551"/>
        <v>0</v>
      </c>
      <c r="AF1603" s="68">
        <f t="shared" si="5552"/>
        <v>0</v>
      </c>
      <c r="AG1603" s="67" t="e">
        <f>M1603+#REF!-V1603</f>
        <v>#REF!</v>
      </c>
      <c r="AH1603" s="67" t="e">
        <f>N1603+#REF!-AD1603</f>
        <v>#REF!</v>
      </c>
      <c r="AI1603" s="68" t="e">
        <f>O1603+#REF!-AE1603</f>
        <v>#REF!</v>
      </c>
      <c r="AJ1603" s="68" t="e">
        <f>P1603+#REF!-AF1603</f>
        <v>#REF!</v>
      </c>
      <c r="AK1603" s="71">
        <v>0</v>
      </c>
      <c r="AL1603" s="71">
        <v>0</v>
      </c>
      <c r="AM1603" s="68">
        <f t="shared" si="5553"/>
        <v>0</v>
      </c>
      <c r="AN1603" s="71">
        <v>0</v>
      </c>
      <c r="AO1603" s="71">
        <v>0</v>
      </c>
      <c r="AP1603" s="68">
        <f t="shared" si="5554"/>
        <v>0</v>
      </c>
      <c r="AQ1603" s="68">
        <f t="shared" si="5555"/>
        <v>0</v>
      </c>
      <c r="AR1603" s="71">
        <v>0</v>
      </c>
      <c r="AS1603" s="71">
        <v>0</v>
      </c>
      <c r="AT1603" s="68">
        <f t="shared" si="5556"/>
        <v>0</v>
      </c>
      <c r="AU1603" s="71">
        <v>0</v>
      </c>
      <c r="AV1603" s="71">
        <v>0</v>
      </c>
      <c r="AW1603" s="68">
        <f t="shared" si="5557"/>
        <v>0</v>
      </c>
      <c r="AX1603" s="68">
        <f t="shared" si="5558"/>
        <v>0</v>
      </c>
      <c r="AY1603" s="71">
        <v>0</v>
      </c>
      <c r="AZ1603" s="71">
        <v>0</v>
      </c>
      <c r="BA1603" s="68">
        <f t="shared" si="5559"/>
        <v>0</v>
      </c>
      <c r="BB1603" s="71">
        <v>0</v>
      </c>
      <c r="BC1603" s="71">
        <v>0</v>
      </c>
      <c r="BD1603" s="68">
        <f t="shared" si="5560"/>
        <v>0</v>
      </c>
      <c r="BE1603" s="68">
        <f t="shared" si="5561"/>
        <v>0</v>
      </c>
      <c r="BF1603" s="67">
        <f t="shared" si="5562"/>
        <v>0</v>
      </c>
      <c r="BG1603" s="67">
        <f t="shared" si="5562"/>
        <v>0</v>
      </c>
      <c r="BH1603" s="68">
        <f t="shared" si="5563"/>
        <v>0</v>
      </c>
      <c r="BI1603" s="67" t="e">
        <f t="shared" si="5564"/>
        <v>#REF!</v>
      </c>
      <c r="BJ1603" s="67" t="e">
        <f t="shared" si="5565"/>
        <v>#REF!</v>
      </c>
      <c r="BK1603" s="67" t="e">
        <f t="shared" si="5566"/>
        <v>#REF!</v>
      </c>
      <c r="BL1603" s="67" t="e">
        <f t="shared" si="5528"/>
        <v>#REF!</v>
      </c>
      <c r="BM1603" s="305">
        <v>0</v>
      </c>
      <c r="BN1603" s="305">
        <v>0</v>
      </c>
      <c r="BO1603" s="306"/>
      <c r="BP1603" s="306"/>
      <c r="BQ1603" s="305">
        <v>0</v>
      </c>
      <c r="BR1603" s="305">
        <v>0</v>
      </c>
      <c r="BS1603" s="114" t="s">
        <v>208</v>
      </c>
      <c r="BT1603" s="77"/>
    </row>
    <row r="1604" spans="1:72" s="101" customFormat="1" ht="40.5" hidden="1" customHeight="1">
      <c r="A1604" s="100"/>
      <c r="B1604" s="20">
        <v>2014</v>
      </c>
      <c r="C1604" s="65">
        <v>8317</v>
      </c>
      <c r="D1604" s="20">
        <v>8</v>
      </c>
      <c r="E1604" s="20">
        <v>3000</v>
      </c>
      <c r="F1604" s="20">
        <v>3300</v>
      </c>
      <c r="G1604" s="20">
        <v>334</v>
      </c>
      <c r="H1604" s="20">
        <v>10</v>
      </c>
      <c r="I1604" s="66" t="s">
        <v>926</v>
      </c>
      <c r="J1604" s="67">
        <v>0</v>
      </c>
      <c r="K1604" s="67">
        <v>0</v>
      </c>
      <c r="L1604" s="68">
        <f t="shared" si="5547"/>
        <v>0</v>
      </c>
      <c r="M1604" s="67">
        <v>0</v>
      </c>
      <c r="N1604" s="67">
        <v>0</v>
      </c>
      <c r="O1604" s="68">
        <f t="shared" si="5548"/>
        <v>0</v>
      </c>
      <c r="P1604" s="68">
        <f t="shared" si="5549"/>
        <v>0</v>
      </c>
      <c r="Q1604" s="71">
        <v>0</v>
      </c>
      <c r="R1604" s="71">
        <v>0</v>
      </c>
      <c r="S1604" s="71">
        <v>0</v>
      </c>
      <c r="T1604" s="71">
        <v>0</v>
      </c>
      <c r="U1604" s="71">
        <v>0</v>
      </c>
      <c r="V1604" s="71">
        <v>0</v>
      </c>
      <c r="W1604" s="67">
        <v>0</v>
      </c>
      <c r="X1604" s="67">
        <v>0</v>
      </c>
      <c r="Y1604" s="68">
        <v>0</v>
      </c>
      <c r="Z1604" s="67">
        <v>0</v>
      </c>
      <c r="AA1604" s="67">
        <v>0</v>
      </c>
      <c r="AB1604" s="68">
        <v>0</v>
      </c>
      <c r="AC1604" s="68" t="e">
        <f>I1604+#REF!-Y1604</f>
        <v>#VALUE!</v>
      </c>
      <c r="AD1604" s="67">
        <f t="shared" si="5550"/>
        <v>0</v>
      </c>
      <c r="AE1604" s="67">
        <f t="shared" si="5551"/>
        <v>0</v>
      </c>
      <c r="AF1604" s="68">
        <f t="shared" si="5552"/>
        <v>0</v>
      </c>
      <c r="AG1604" s="67" t="e">
        <f>M1604+#REF!-V1604</f>
        <v>#REF!</v>
      </c>
      <c r="AH1604" s="67" t="e">
        <f>N1604+#REF!-AD1604</f>
        <v>#REF!</v>
      </c>
      <c r="AI1604" s="68" t="e">
        <f>O1604+#REF!-AE1604</f>
        <v>#REF!</v>
      </c>
      <c r="AJ1604" s="68" t="e">
        <f>P1604+#REF!-AF1604</f>
        <v>#REF!</v>
      </c>
      <c r="AK1604" s="71">
        <v>0</v>
      </c>
      <c r="AL1604" s="71">
        <v>0</v>
      </c>
      <c r="AM1604" s="68">
        <f t="shared" si="5553"/>
        <v>0</v>
      </c>
      <c r="AN1604" s="71">
        <v>0</v>
      </c>
      <c r="AO1604" s="71">
        <v>0</v>
      </c>
      <c r="AP1604" s="68">
        <f t="shared" si="5554"/>
        <v>0</v>
      </c>
      <c r="AQ1604" s="68">
        <f t="shared" si="5555"/>
        <v>0</v>
      </c>
      <c r="AR1604" s="71">
        <v>0</v>
      </c>
      <c r="AS1604" s="71">
        <v>0</v>
      </c>
      <c r="AT1604" s="68">
        <f t="shared" si="5556"/>
        <v>0</v>
      </c>
      <c r="AU1604" s="71">
        <v>0</v>
      </c>
      <c r="AV1604" s="71">
        <v>0</v>
      </c>
      <c r="AW1604" s="68">
        <f t="shared" si="5557"/>
        <v>0</v>
      </c>
      <c r="AX1604" s="68">
        <f t="shared" si="5558"/>
        <v>0</v>
      </c>
      <c r="AY1604" s="71">
        <v>0</v>
      </c>
      <c r="AZ1604" s="71">
        <v>0</v>
      </c>
      <c r="BA1604" s="68">
        <f t="shared" si="5559"/>
        <v>0</v>
      </c>
      <c r="BB1604" s="71">
        <v>0</v>
      </c>
      <c r="BC1604" s="71">
        <v>0</v>
      </c>
      <c r="BD1604" s="68">
        <f t="shared" si="5560"/>
        <v>0</v>
      </c>
      <c r="BE1604" s="68">
        <f t="shared" si="5561"/>
        <v>0</v>
      </c>
      <c r="BF1604" s="67">
        <f t="shared" si="5562"/>
        <v>0</v>
      </c>
      <c r="BG1604" s="67">
        <f t="shared" si="5562"/>
        <v>0</v>
      </c>
      <c r="BH1604" s="68">
        <f t="shared" si="5563"/>
        <v>0</v>
      </c>
      <c r="BI1604" s="67" t="e">
        <f t="shared" si="5564"/>
        <v>#REF!</v>
      </c>
      <c r="BJ1604" s="67" t="e">
        <f t="shared" si="5565"/>
        <v>#REF!</v>
      </c>
      <c r="BK1604" s="67" t="e">
        <f t="shared" si="5566"/>
        <v>#REF!</v>
      </c>
      <c r="BL1604" s="67" t="e">
        <f t="shared" si="5528"/>
        <v>#REF!</v>
      </c>
      <c r="BM1604" s="305">
        <v>0</v>
      </c>
      <c r="BN1604" s="305">
        <v>0</v>
      </c>
      <c r="BO1604" s="306"/>
      <c r="BP1604" s="306"/>
      <c r="BQ1604" s="305">
        <v>0</v>
      </c>
      <c r="BR1604" s="305">
        <v>0</v>
      </c>
      <c r="BS1604" s="114" t="s">
        <v>208</v>
      </c>
      <c r="BT1604" s="100"/>
    </row>
    <row r="1605" spans="1:72" s="46" customFormat="1" ht="52.5" hidden="1" customHeight="1">
      <c r="A1605" s="77"/>
      <c r="B1605" s="53">
        <v>2014</v>
      </c>
      <c r="C1605" s="54">
        <v>8317</v>
      </c>
      <c r="D1605" s="53">
        <v>8</v>
      </c>
      <c r="E1605" s="53">
        <v>3000</v>
      </c>
      <c r="F1605" s="53">
        <v>3500</v>
      </c>
      <c r="G1605" s="53"/>
      <c r="H1605" s="53"/>
      <c r="I1605" s="55" t="s">
        <v>98</v>
      </c>
      <c r="J1605" s="56">
        <f>J1606</f>
        <v>0</v>
      </c>
      <c r="K1605" s="56">
        <f t="shared" ref="K1605:P1605" si="5567">K1606</f>
        <v>0</v>
      </c>
      <c r="L1605" s="56">
        <f t="shared" si="5567"/>
        <v>0</v>
      </c>
      <c r="M1605" s="56">
        <f t="shared" si="5567"/>
        <v>0</v>
      </c>
      <c r="N1605" s="56">
        <f t="shared" si="5567"/>
        <v>0</v>
      </c>
      <c r="O1605" s="56">
        <f t="shared" si="5567"/>
        <v>0</v>
      </c>
      <c r="P1605" s="56">
        <f t="shared" si="5567"/>
        <v>0</v>
      </c>
      <c r="Q1605" s="56">
        <f>Q1606</f>
        <v>0</v>
      </c>
      <c r="R1605" s="56">
        <f t="shared" ref="R1605:V1605" si="5568">R1606</f>
        <v>0</v>
      </c>
      <c r="S1605" s="56">
        <f t="shared" si="5568"/>
        <v>0</v>
      </c>
      <c r="T1605" s="56">
        <f>T1606</f>
        <v>0</v>
      </c>
      <c r="U1605" s="56">
        <f t="shared" si="5568"/>
        <v>0</v>
      </c>
      <c r="V1605" s="56">
        <f t="shared" si="5568"/>
        <v>0</v>
      </c>
      <c r="W1605" s="56">
        <v>0</v>
      </c>
      <c r="X1605" s="56">
        <v>0</v>
      </c>
      <c r="Y1605" s="56">
        <v>0</v>
      </c>
      <c r="Z1605" s="56">
        <v>0</v>
      </c>
      <c r="AA1605" s="56">
        <v>0</v>
      </c>
      <c r="AB1605" s="56">
        <v>0</v>
      </c>
      <c r="AC1605" s="56" t="e">
        <f t="shared" ref="AC1605" si="5569">AC1606</f>
        <v>#VALUE!</v>
      </c>
      <c r="AD1605" s="56">
        <f>AD1606</f>
        <v>0</v>
      </c>
      <c r="AE1605" s="56">
        <f t="shared" ref="AE1605:AJ1605" si="5570">AE1606</f>
        <v>0</v>
      </c>
      <c r="AF1605" s="56">
        <f t="shared" si="5570"/>
        <v>0</v>
      </c>
      <c r="AG1605" s="56" t="e">
        <f t="shared" si="5570"/>
        <v>#REF!</v>
      </c>
      <c r="AH1605" s="56" t="e">
        <f t="shared" si="5570"/>
        <v>#REF!</v>
      </c>
      <c r="AI1605" s="56" t="e">
        <f t="shared" si="5570"/>
        <v>#REF!</v>
      </c>
      <c r="AJ1605" s="56" t="e">
        <f t="shared" si="5570"/>
        <v>#REF!</v>
      </c>
      <c r="AK1605" s="56">
        <f>AK1606</f>
        <v>0</v>
      </c>
      <c r="AL1605" s="56">
        <f t="shared" ref="AL1605:BK1605" si="5571">AL1606</f>
        <v>0</v>
      </c>
      <c r="AM1605" s="56">
        <f t="shared" si="5571"/>
        <v>0</v>
      </c>
      <c r="AN1605" s="56">
        <f t="shared" si="5571"/>
        <v>0</v>
      </c>
      <c r="AO1605" s="56">
        <f t="shared" si="5571"/>
        <v>0</v>
      </c>
      <c r="AP1605" s="56">
        <f t="shared" si="5571"/>
        <v>0</v>
      </c>
      <c r="AQ1605" s="56">
        <f t="shared" si="5571"/>
        <v>0</v>
      </c>
      <c r="AR1605" s="56">
        <f>AR1606</f>
        <v>0</v>
      </c>
      <c r="AS1605" s="56">
        <f t="shared" si="5571"/>
        <v>0</v>
      </c>
      <c r="AT1605" s="56">
        <f t="shared" si="5571"/>
        <v>0</v>
      </c>
      <c r="AU1605" s="56">
        <f t="shared" si="5571"/>
        <v>0</v>
      </c>
      <c r="AV1605" s="56">
        <f t="shared" si="5571"/>
        <v>0</v>
      </c>
      <c r="AW1605" s="56">
        <f t="shared" si="5571"/>
        <v>0</v>
      </c>
      <c r="AX1605" s="56">
        <f t="shared" si="5571"/>
        <v>0</v>
      </c>
      <c r="AY1605" s="56">
        <f>AY1606</f>
        <v>0</v>
      </c>
      <c r="AZ1605" s="56">
        <f t="shared" si="5571"/>
        <v>0</v>
      </c>
      <c r="BA1605" s="56">
        <f t="shared" si="5571"/>
        <v>0</v>
      </c>
      <c r="BB1605" s="56">
        <f t="shared" si="5571"/>
        <v>0</v>
      </c>
      <c r="BC1605" s="56">
        <f t="shared" si="5571"/>
        <v>0</v>
      </c>
      <c r="BD1605" s="56">
        <f t="shared" si="5571"/>
        <v>0</v>
      </c>
      <c r="BE1605" s="56">
        <f t="shared" si="5571"/>
        <v>0</v>
      </c>
      <c r="BF1605" s="56">
        <f>BF1606</f>
        <v>0</v>
      </c>
      <c r="BG1605" s="56">
        <f t="shared" si="5571"/>
        <v>0</v>
      </c>
      <c r="BH1605" s="56">
        <f t="shared" si="5571"/>
        <v>0</v>
      </c>
      <c r="BI1605" s="56" t="e">
        <f t="shared" si="5571"/>
        <v>#REF!</v>
      </c>
      <c r="BJ1605" s="56" t="e">
        <f t="shared" si="5571"/>
        <v>#REF!</v>
      </c>
      <c r="BK1605" s="56" t="e">
        <f t="shared" si="5571"/>
        <v>#REF!</v>
      </c>
      <c r="BL1605" s="56" t="e">
        <f t="shared" si="5528"/>
        <v>#REF!</v>
      </c>
      <c r="BM1605" s="303"/>
      <c r="BN1605" s="303"/>
      <c r="BO1605" s="303"/>
      <c r="BP1605" s="303"/>
      <c r="BQ1605" s="303"/>
      <c r="BR1605" s="303"/>
      <c r="BS1605" s="58"/>
      <c r="BT1605" s="77"/>
    </row>
    <row r="1606" spans="1:72" s="46" customFormat="1" ht="75.75" hidden="1" customHeight="1">
      <c r="A1606" s="77"/>
      <c r="B1606" s="59">
        <v>2014</v>
      </c>
      <c r="C1606" s="60">
        <v>8317</v>
      </c>
      <c r="D1606" s="59">
        <v>8</v>
      </c>
      <c r="E1606" s="59">
        <v>3000</v>
      </c>
      <c r="F1606" s="59">
        <v>3500</v>
      </c>
      <c r="G1606" s="59">
        <v>353</v>
      </c>
      <c r="H1606" s="59"/>
      <c r="I1606" s="182" t="s">
        <v>927</v>
      </c>
      <c r="J1606" s="62">
        <f t="shared" ref="J1606:P1606" si="5572">+J1607</f>
        <v>0</v>
      </c>
      <c r="K1606" s="62">
        <f t="shared" si="5572"/>
        <v>0</v>
      </c>
      <c r="L1606" s="62">
        <f t="shared" si="5572"/>
        <v>0</v>
      </c>
      <c r="M1606" s="62">
        <f t="shared" si="5572"/>
        <v>0</v>
      </c>
      <c r="N1606" s="62">
        <f t="shared" si="5572"/>
        <v>0</v>
      </c>
      <c r="O1606" s="62">
        <f t="shared" si="5572"/>
        <v>0</v>
      </c>
      <c r="P1606" s="62">
        <f t="shared" si="5572"/>
        <v>0</v>
      </c>
      <c r="Q1606" s="62">
        <f t="shared" ref="Q1606:AC1606" si="5573">+Q1607</f>
        <v>0</v>
      </c>
      <c r="R1606" s="62">
        <f t="shared" si="5573"/>
        <v>0</v>
      </c>
      <c r="S1606" s="62">
        <f t="shared" si="5573"/>
        <v>0</v>
      </c>
      <c r="T1606" s="62">
        <f t="shared" si="5573"/>
        <v>0</v>
      </c>
      <c r="U1606" s="62">
        <f t="shared" si="5573"/>
        <v>0</v>
      </c>
      <c r="V1606" s="62">
        <f t="shared" si="5573"/>
        <v>0</v>
      </c>
      <c r="W1606" s="62">
        <v>0</v>
      </c>
      <c r="X1606" s="62">
        <v>0</v>
      </c>
      <c r="Y1606" s="62">
        <v>0</v>
      </c>
      <c r="Z1606" s="62">
        <v>0</v>
      </c>
      <c r="AA1606" s="62">
        <v>0</v>
      </c>
      <c r="AB1606" s="62">
        <v>0</v>
      </c>
      <c r="AC1606" s="62" t="e">
        <f t="shared" si="5573"/>
        <v>#VALUE!</v>
      </c>
      <c r="AD1606" s="62">
        <f t="shared" ref="AD1606:BK1606" si="5574">+AD1607</f>
        <v>0</v>
      </c>
      <c r="AE1606" s="62">
        <f t="shared" si="5574"/>
        <v>0</v>
      </c>
      <c r="AF1606" s="62">
        <f t="shared" si="5574"/>
        <v>0</v>
      </c>
      <c r="AG1606" s="62" t="e">
        <f t="shared" si="5574"/>
        <v>#REF!</v>
      </c>
      <c r="AH1606" s="62" t="e">
        <f t="shared" si="5574"/>
        <v>#REF!</v>
      </c>
      <c r="AI1606" s="62" t="e">
        <f t="shared" si="5574"/>
        <v>#REF!</v>
      </c>
      <c r="AJ1606" s="62" t="e">
        <f t="shared" si="5574"/>
        <v>#REF!</v>
      </c>
      <c r="AK1606" s="62">
        <f t="shared" si="5574"/>
        <v>0</v>
      </c>
      <c r="AL1606" s="62">
        <f t="shared" si="5574"/>
        <v>0</v>
      </c>
      <c r="AM1606" s="62">
        <f t="shared" si="5574"/>
        <v>0</v>
      </c>
      <c r="AN1606" s="62">
        <f t="shared" si="5574"/>
        <v>0</v>
      </c>
      <c r="AO1606" s="62">
        <f t="shared" si="5574"/>
        <v>0</v>
      </c>
      <c r="AP1606" s="62">
        <f t="shared" si="5574"/>
        <v>0</v>
      </c>
      <c r="AQ1606" s="62">
        <f t="shared" si="5574"/>
        <v>0</v>
      </c>
      <c r="AR1606" s="62">
        <f t="shared" si="5574"/>
        <v>0</v>
      </c>
      <c r="AS1606" s="62">
        <f t="shared" si="5574"/>
        <v>0</v>
      </c>
      <c r="AT1606" s="62">
        <f t="shared" si="5574"/>
        <v>0</v>
      </c>
      <c r="AU1606" s="62">
        <f t="shared" si="5574"/>
        <v>0</v>
      </c>
      <c r="AV1606" s="62">
        <f t="shared" si="5574"/>
        <v>0</v>
      </c>
      <c r="AW1606" s="62">
        <f t="shared" si="5574"/>
        <v>0</v>
      </c>
      <c r="AX1606" s="62">
        <f t="shared" si="5574"/>
        <v>0</v>
      </c>
      <c r="AY1606" s="62">
        <f t="shared" si="5574"/>
        <v>0</v>
      </c>
      <c r="AZ1606" s="62">
        <f t="shared" si="5574"/>
        <v>0</v>
      </c>
      <c r="BA1606" s="62">
        <f t="shared" si="5574"/>
        <v>0</v>
      </c>
      <c r="BB1606" s="62">
        <f t="shared" si="5574"/>
        <v>0</v>
      </c>
      <c r="BC1606" s="62">
        <f t="shared" si="5574"/>
        <v>0</v>
      </c>
      <c r="BD1606" s="62">
        <f t="shared" si="5574"/>
        <v>0</v>
      </c>
      <c r="BE1606" s="62">
        <f t="shared" si="5574"/>
        <v>0</v>
      </c>
      <c r="BF1606" s="62">
        <f t="shared" si="5574"/>
        <v>0</v>
      </c>
      <c r="BG1606" s="62">
        <f t="shared" si="5574"/>
        <v>0</v>
      </c>
      <c r="BH1606" s="62">
        <f t="shared" si="5574"/>
        <v>0</v>
      </c>
      <c r="BI1606" s="62" t="e">
        <f t="shared" si="5574"/>
        <v>#REF!</v>
      </c>
      <c r="BJ1606" s="62" t="e">
        <f t="shared" si="5574"/>
        <v>#REF!</v>
      </c>
      <c r="BK1606" s="62" t="e">
        <f t="shared" si="5574"/>
        <v>#REF!</v>
      </c>
      <c r="BL1606" s="62" t="e">
        <f t="shared" si="5528"/>
        <v>#REF!</v>
      </c>
      <c r="BM1606" s="304"/>
      <c r="BN1606" s="304"/>
      <c r="BO1606" s="304"/>
      <c r="BP1606" s="304"/>
      <c r="BQ1606" s="304"/>
      <c r="BR1606" s="304"/>
      <c r="BS1606" s="64"/>
      <c r="BT1606" s="77"/>
    </row>
    <row r="1607" spans="1:72" s="46" customFormat="1" ht="39" hidden="1" customHeight="1">
      <c r="A1607" s="77"/>
      <c r="B1607" s="65">
        <v>2014</v>
      </c>
      <c r="C1607" s="65">
        <v>8317</v>
      </c>
      <c r="D1607" s="20">
        <v>8</v>
      </c>
      <c r="E1607" s="20">
        <v>3000</v>
      </c>
      <c r="F1607" s="20">
        <v>3500</v>
      </c>
      <c r="G1607" s="20">
        <v>353</v>
      </c>
      <c r="H1607" s="20">
        <v>1</v>
      </c>
      <c r="I1607" s="66" t="s">
        <v>232</v>
      </c>
      <c r="J1607" s="67"/>
      <c r="K1607" s="67"/>
      <c r="L1607" s="68">
        <f>+J1607+K1607</f>
        <v>0</v>
      </c>
      <c r="M1607" s="67"/>
      <c r="N1607" s="67"/>
      <c r="O1607" s="68">
        <f>+M1607+N1607</f>
        <v>0</v>
      </c>
      <c r="P1607" s="68">
        <f>+L1607+O1607</f>
        <v>0</v>
      </c>
      <c r="Q1607" s="71"/>
      <c r="R1607" s="71"/>
      <c r="S1607" s="71"/>
      <c r="T1607" s="71"/>
      <c r="U1607" s="71"/>
      <c r="V1607" s="71"/>
      <c r="W1607" s="67">
        <v>0</v>
      </c>
      <c r="X1607" s="67">
        <v>0</v>
      </c>
      <c r="Y1607" s="68">
        <v>0</v>
      </c>
      <c r="Z1607" s="67">
        <v>0</v>
      </c>
      <c r="AA1607" s="67">
        <v>0</v>
      </c>
      <c r="AB1607" s="68">
        <v>0</v>
      </c>
      <c r="AC1607" s="68" t="e">
        <f>I1607+#REF!-Y1607</f>
        <v>#VALUE!</v>
      </c>
      <c r="AD1607" s="67">
        <f>J1607+Q1607-T1607</f>
        <v>0</v>
      </c>
      <c r="AE1607" s="67">
        <f>K1607+R1607-U1607</f>
        <v>0</v>
      </c>
      <c r="AF1607" s="68">
        <f t="shared" ref="AF1607" si="5575">AD1607+AE1607</f>
        <v>0</v>
      </c>
      <c r="AG1607" s="67" t="e">
        <f>M1607+#REF!-V1607</f>
        <v>#REF!</v>
      </c>
      <c r="AH1607" s="67" t="e">
        <f>N1607+#REF!-AD1607</f>
        <v>#REF!</v>
      </c>
      <c r="AI1607" s="68" t="e">
        <f>O1607+#REF!-AE1607</f>
        <v>#REF!</v>
      </c>
      <c r="AJ1607" s="68" t="e">
        <f>P1607+#REF!-AF1607</f>
        <v>#REF!</v>
      </c>
      <c r="AK1607" s="71"/>
      <c r="AL1607" s="71"/>
      <c r="AM1607" s="68">
        <f>+AK1607+AL1607</f>
        <v>0</v>
      </c>
      <c r="AN1607" s="71"/>
      <c r="AO1607" s="71"/>
      <c r="AP1607" s="68">
        <f>+AN1607+AO1607</f>
        <v>0</v>
      </c>
      <c r="AQ1607" s="68">
        <f>+AM1607+AP1607</f>
        <v>0</v>
      </c>
      <c r="AR1607" s="71"/>
      <c r="AS1607" s="71"/>
      <c r="AT1607" s="68">
        <f>+AR1607+AS1607</f>
        <v>0</v>
      </c>
      <c r="AU1607" s="71"/>
      <c r="AV1607" s="71"/>
      <c r="AW1607" s="68">
        <f>+AU1607+AV1607</f>
        <v>0</v>
      </c>
      <c r="AX1607" s="68">
        <f>+AT1607+AW1607</f>
        <v>0</v>
      </c>
      <c r="AY1607" s="71"/>
      <c r="AZ1607" s="71"/>
      <c r="BA1607" s="68">
        <f>+AY1607+AZ1607</f>
        <v>0</v>
      </c>
      <c r="BB1607" s="71"/>
      <c r="BC1607" s="71"/>
      <c r="BD1607" s="68">
        <f>+BB1607+BC1607</f>
        <v>0</v>
      </c>
      <c r="BE1607" s="68">
        <f>+BA1607+BD1607</f>
        <v>0</v>
      </c>
      <c r="BF1607" s="67">
        <f t="shared" ref="BF1607:BG1607" si="5576">AD1607-AK1607-AR1607-AY1607</f>
        <v>0</v>
      </c>
      <c r="BG1607" s="67">
        <f t="shared" si="5576"/>
        <v>0</v>
      </c>
      <c r="BH1607" s="68">
        <f t="shared" ref="BH1607" si="5577">BF1607+BG1607</f>
        <v>0</v>
      </c>
      <c r="BI1607" s="67" t="e">
        <f t="shared" ref="BI1607" si="5578">AG1607-AN1607-AU1607-BB1607</f>
        <v>#REF!</v>
      </c>
      <c r="BJ1607" s="67" t="e">
        <f t="shared" ref="BJ1607" si="5579">AH1607-AO1607-AV1607-BC1607</f>
        <v>#REF!</v>
      </c>
      <c r="BK1607" s="67" t="e">
        <f t="shared" ref="BK1607" si="5580">AI1607-AP1607-AW1607-BD1607</f>
        <v>#REF!</v>
      </c>
      <c r="BL1607" s="67" t="e">
        <f t="shared" si="5528"/>
        <v>#REF!</v>
      </c>
      <c r="BM1607" s="305">
        <v>0</v>
      </c>
      <c r="BN1607" s="305">
        <v>0</v>
      </c>
      <c r="BO1607" s="306"/>
      <c r="BP1607" s="306"/>
      <c r="BQ1607" s="305">
        <v>0</v>
      </c>
      <c r="BR1607" s="305">
        <v>0</v>
      </c>
      <c r="BS1607" s="114" t="s">
        <v>208</v>
      </c>
      <c r="BT1607" s="77"/>
    </row>
    <row r="1608" spans="1:72" s="75" customFormat="1" hidden="1">
      <c r="A1608" s="77"/>
      <c r="B1608" s="47">
        <v>2014</v>
      </c>
      <c r="C1608" s="48">
        <v>8317</v>
      </c>
      <c r="D1608" s="47">
        <v>8</v>
      </c>
      <c r="E1608" s="47">
        <v>5000</v>
      </c>
      <c r="F1608" s="47"/>
      <c r="G1608" s="47"/>
      <c r="H1608" s="47"/>
      <c r="I1608" s="49" t="s">
        <v>130</v>
      </c>
      <c r="J1608" s="50">
        <f>J1609+J1693+J1715+J1767+J1763+J1773</f>
        <v>0</v>
      </c>
      <c r="K1608" s="50">
        <f t="shared" ref="K1608:P1608" si="5581">K1609+K1693+K1715+K1767+K1763+K1773</f>
        <v>0</v>
      </c>
      <c r="L1608" s="50">
        <f t="shared" si="5581"/>
        <v>0</v>
      </c>
      <c r="M1608" s="50">
        <f t="shared" si="5581"/>
        <v>0</v>
      </c>
      <c r="N1608" s="50">
        <f t="shared" si="5581"/>
        <v>0</v>
      </c>
      <c r="O1608" s="50">
        <f t="shared" si="5581"/>
        <v>0</v>
      </c>
      <c r="P1608" s="50">
        <f t="shared" si="5581"/>
        <v>0</v>
      </c>
      <c r="Q1608" s="50">
        <f>Q1609+Q1693+Q1715+Q1767+Q1763+Q1773</f>
        <v>0</v>
      </c>
      <c r="R1608" s="50">
        <f t="shared" ref="R1608:S1608" si="5582">R1609+R1693+R1715+R1767+R1763+R1773</f>
        <v>0</v>
      </c>
      <c r="S1608" s="50">
        <f t="shared" si="5582"/>
        <v>0</v>
      </c>
      <c r="T1608" s="50">
        <f>T1609+T1693+T1715+T1767+T1763+T1773</f>
        <v>0</v>
      </c>
      <c r="U1608" s="50">
        <f t="shared" ref="U1608:V1608" si="5583">U1609+U1693+U1715+U1767+U1763+U1773</f>
        <v>0</v>
      </c>
      <c r="V1608" s="50">
        <f t="shared" si="5583"/>
        <v>0</v>
      </c>
      <c r="W1608" s="50">
        <v>0</v>
      </c>
      <c r="X1608" s="50">
        <v>0</v>
      </c>
      <c r="Y1608" s="50">
        <v>0</v>
      </c>
      <c r="Z1608" s="50">
        <v>0</v>
      </c>
      <c r="AA1608" s="50">
        <v>0</v>
      </c>
      <c r="AB1608" s="50">
        <v>0</v>
      </c>
      <c r="AC1608" s="50" t="e">
        <f t="shared" ref="AC1608" si="5584">AC1609+AC1693+AC1715+AC1767+AC1763+AC1773</f>
        <v>#VALUE!</v>
      </c>
      <c r="AD1608" s="50">
        <f>AD1609+AD1693+AD1715+AD1767+AD1763+AD1773</f>
        <v>0</v>
      </c>
      <c r="AE1608" s="50">
        <f t="shared" ref="AE1608:AG1608" si="5585">AE1609+AE1693+AE1715+AE1767+AE1763+AE1773</f>
        <v>0</v>
      </c>
      <c r="AF1608" s="50">
        <f t="shared" si="5585"/>
        <v>0</v>
      </c>
      <c r="AG1608" s="50" t="e">
        <f t="shared" si="5585"/>
        <v>#REF!</v>
      </c>
      <c r="AH1608" s="50" t="e">
        <f t="shared" ref="AH1608:AJ1608" si="5586">AH1609+AH1693+AH1715+AH1767+AH1763+AH1773</f>
        <v>#REF!</v>
      </c>
      <c r="AI1608" s="50" t="e">
        <f t="shared" si="5586"/>
        <v>#REF!</v>
      </c>
      <c r="AJ1608" s="50" t="e">
        <f t="shared" si="5586"/>
        <v>#REF!</v>
      </c>
      <c r="AK1608" s="50">
        <f>AK1609+AK1693+AK1715+AK1767+AK1763+AK1773</f>
        <v>0</v>
      </c>
      <c r="AL1608" s="50">
        <f t="shared" ref="AL1608:AQ1608" si="5587">AL1609+AL1693+AL1715+AL1767+AL1763+AL1773</f>
        <v>0</v>
      </c>
      <c r="AM1608" s="50">
        <f t="shared" si="5587"/>
        <v>0</v>
      </c>
      <c r="AN1608" s="50">
        <f t="shared" si="5587"/>
        <v>0</v>
      </c>
      <c r="AO1608" s="50">
        <f t="shared" si="5587"/>
        <v>0</v>
      </c>
      <c r="AP1608" s="50">
        <f t="shared" si="5587"/>
        <v>0</v>
      </c>
      <c r="AQ1608" s="50">
        <f t="shared" si="5587"/>
        <v>0</v>
      </c>
      <c r="AR1608" s="50">
        <f>AR1609+AR1693+AR1715+AR1767+AR1763+AR1773</f>
        <v>0</v>
      </c>
      <c r="AS1608" s="50">
        <f t="shared" ref="AS1608:AX1608" si="5588">AS1609+AS1693+AS1715+AS1767+AS1763+AS1773</f>
        <v>0</v>
      </c>
      <c r="AT1608" s="50">
        <f t="shared" si="5588"/>
        <v>0</v>
      </c>
      <c r="AU1608" s="50">
        <f t="shared" si="5588"/>
        <v>0</v>
      </c>
      <c r="AV1608" s="50">
        <f t="shared" si="5588"/>
        <v>0</v>
      </c>
      <c r="AW1608" s="50">
        <f t="shared" si="5588"/>
        <v>0</v>
      </c>
      <c r="AX1608" s="50">
        <f t="shared" si="5588"/>
        <v>0</v>
      </c>
      <c r="AY1608" s="50">
        <f>AY1609+AY1693+AY1715+AY1767+AY1763+AY1773</f>
        <v>0</v>
      </c>
      <c r="AZ1608" s="50">
        <f t="shared" ref="AZ1608:BE1608" si="5589">AZ1609+AZ1693+AZ1715+AZ1767+AZ1763+AZ1773</f>
        <v>0</v>
      </c>
      <c r="BA1608" s="50">
        <f t="shared" si="5589"/>
        <v>0</v>
      </c>
      <c r="BB1608" s="50">
        <f t="shared" si="5589"/>
        <v>0</v>
      </c>
      <c r="BC1608" s="50">
        <f t="shared" si="5589"/>
        <v>0</v>
      </c>
      <c r="BD1608" s="50">
        <f t="shared" si="5589"/>
        <v>0</v>
      </c>
      <c r="BE1608" s="50">
        <f t="shared" si="5589"/>
        <v>0</v>
      </c>
      <c r="BF1608" s="50">
        <f>BF1609+BF1693+BF1715+BF1767+BF1763+BF1773</f>
        <v>0</v>
      </c>
      <c r="BG1608" s="50">
        <f t="shared" ref="BG1608:BI1608" si="5590">BG1609+BG1693+BG1715+BG1767+BG1763+BG1773</f>
        <v>0</v>
      </c>
      <c r="BH1608" s="50">
        <f t="shared" si="5590"/>
        <v>0</v>
      </c>
      <c r="BI1608" s="50" t="e">
        <f t="shared" si="5590"/>
        <v>#REF!</v>
      </c>
      <c r="BJ1608" s="50" t="e">
        <f t="shared" ref="BJ1608:BK1608" si="5591">BJ1609+BJ1693+BJ1715+BJ1767+BJ1763+BJ1773</f>
        <v>#REF!</v>
      </c>
      <c r="BK1608" s="50" t="e">
        <f t="shared" si="5591"/>
        <v>#REF!</v>
      </c>
      <c r="BL1608" s="50" t="e">
        <f t="shared" si="5528"/>
        <v>#REF!</v>
      </c>
      <c r="BM1608" s="302"/>
      <c r="BN1608" s="302"/>
      <c r="BO1608" s="302"/>
      <c r="BP1608" s="302"/>
      <c r="BQ1608" s="302"/>
      <c r="BR1608" s="302"/>
      <c r="BS1608" s="76"/>
      <c r="BT1608" s="77"/>
    </row>
    <row r="1609" spans="1:72" s="78" customFormat="1" hidden="1">
      <c r="A1609" s="77"/>
      <c r="B1609" s="53">
        <v>2014</v>
      </c>
      <c r="C1609" s="54">
        <v>8317</v>
      </c>
      <c r="D1609" s="53">
        <v>8</v>
      </c>
      <c r="E1609" s="53">
        <v>5000</v>
      </c>
      <c r="F1609" s="53">
        <v>5100</v>
      </c>
      <c r="G1609" s="53"/>
      <c r="H1609" s="53"/>
      <c r="I1609" s="55" t="s">
        <v>131</v>
      </c>
      <c r="J1609" s="56">
        <f>J1610+J1643+J1659+J1687</f>
        <v>0</v>
      </c>
      <c r="K1609" s="56">
        <f t="shared" ref="K1609:P1609" si="5592">K1610+K1643+K1659+K1687</f>
        <v>0</v>
      </c>
      <c r="L1609" s="56">
        <f t="shared" si="5592"/>
        <v>0</v>
      </c>
      <c r="M1609" s="56">
        <f t="shared" si="5592"/>
        <v>0</v>
      </c>
      <c r="N1609" s="56">
        <f t="shared" si="5592"/>
        <v>0</v>
      </c>
      <c r="O1609" s="56">
        <f t="shared" si="5592"/>
        <v>0</v>
      </c>
      <c r="P1609" s="56">
        <f t="shared" si="5592"/>
        <v>0</v>
      </c>
      <c r="Q1609" s="56">
        <f>Q1610+Q1643+Q1659+Q1687</f>
        <v>0</v>
      </c>
      <c r="R1609" s="56">
        <f t="shared" ref="R1609:S1609" si="5593">R1610+R1643+R1659+R1687</f>
        <v>0</v>
      </c>
      <c r="S1609" s="56">
        <f t="shared" si="5593"/>
        <v>0</v>
      </c>
      <c r="T1609" s="56">
        <f>T1610+T1643+T1659+T1687</f>
        <v>0</v>
      </c>
      <c r="U1609" s="56">
        <f t="shared" ref="U1609:V1609" si="5594">U1610+U1643+U1659+U1687</f>
        <v>0</v>
      </c>
      <c r="V1609" s="56">
        <f t="shared" si="5594"/>
        <v>0</v>
      </c>
      <c r="W1609" s="56">
        <v>0</v>
      </c>
      <c r="X1609" s="56">
        <v>0</v>
      </c>
      <c r="Y1609" s="56">
        <v>0</v>
      </c>
      <c r="Z1609" s="56">
        <v>0</v>
      </c>
      <c r="AA1609" s="56">
        <v>0</v>
      </c>
      <c r="AB1609" s="56">
        <v>0</v>
      </c>
      <c r="AC1609" s="56" t="e">
        <f t="shared" ref="AC1609" si="5595">AC1610+AC1643+AC1659+AC1687</f>
        <v>#VALUE!</v>
      </c>
      <c r="AD1609" s="56">
        <f>AD1610+AD1643+AD1659+AD1687</f>
        <v>0</v>
      </c>
      <c r="AE1609" s="56">
        <f t="shared" ref="AE1609:AG1609" si="5596">AE1610+AE1643+AE1659+AE1687</f>
        <v>0</v>
      </c>
      <c r="AF1609" s="56">
        <f t="shared" si="5596"/>
        <v>0</v>
      </c>
      <c r="AG1609" s="56" t="e">
        <f t="shared" si="5596"/>
        <v>#REF!</v>
      </c>
      <c r="AH1609" s="56" t="e">
        <f t="shared" ref="AH1609:AJ1609" si="5597">AH1610+AH1643+AH1659+AH1687</f>
        <v>#REF!</v>
      </c>
      <c r="AI1609" s="56" t="e">
        <f t="shared" si="5597"/>
        <v>#REF!</v>
      </c>
      <c r="AJ1609" s="56" t="e">
        <f t="shared" si="5597"/>
        <v>#REF!</v>
      </c>
      <c r="AK1609" s="56">
        <f>AK1610+AK1643+AK1659+AK1687</f>
        <v>0</v>
      </c>
      <c r="AL1609" s="56">
        <f t="shared" ref="AL1609:AQ1609" si="5598">AL1610+AL1643+AL1659+AL1687</f>
        <v>0</v>
      </c>
      <c r="AM1609" s="56">
        <f t="shared" si="5598"/>
        <v>0</v>
      </c>
      <c r="AN1609" s="56">
        <f t="shared" si="5598"/>
        <v>0</v>
      </c>
      <c r="AO1609" s="56">
        <f t="shared" si="5598"/>
        <v>0</v>
      </c>
      <c r="AP1609" s="56">
        <f t="shared" si="5598"/>
        <v>0</v>
      </c>
      <c r="AQ1609" s="56">
        <f t="shared" si="5598"/>
        <v>0</v>
      </c>
      <c r="AR1609" s="56">
        <f>AR1610+AR1643+AR1659+AR1687</f>
        <v>0</v>
      </c>
      <c r="AS1609" s="56">
        <f t="shared" ref="AS1609:AX1609" si="5599">AS1610+AS1643+AS1659+AS1687</f>
        <v>0</v>
      </c>
      <c r="AT1609" s="56">
        <f t="shared" si="5599"/>
        <v>0</v>
      </c>
      <c r="AU1609" s="56">
        <f t="shared" si="5599"/>
        <v>0</v>
      </c>
      <c r="AV1609" s="56">
        <f t="shared" si="5599"/>
        <v>0</v>
      </c>
      <c r="AW1609" s="56">
        <f t="shared" si="5599"/>
        <v>0</v>
      </c>
      <c r="AX1609" s="56">
        <f t="shared" si="5599"/>
        <v>0</v>
      </c>
      <c r="AY1609" s="56">
        <f>AY1610+AY1643+AY1659+AY1687</f>
        <v>0</v>
      </c>
      <c r="AZ1609" s="56">
        <f t="shared" ref="AZ1609:BE1609" si="5600">AZ1610+AZ1643+AZ1659+AZ1687</f>
        <v>0</v>
      </c>
      <c r="BA1609" s="56">
        <f t="shared" si="5600"/>
        <v>0</v>
      </c>
      <c r="BB1609" s="56">
        <f t="shared" si="5600"/>
        <v>0</v>
      </c>
      <c r="BC1609" s="56">
        <f t="shared" si="5600"/>
        <v>0</v>
      </c>
      <c r="BD1609" s="56">
        <f t="shared" si="5600"/>
        <v>0</v>
      </c>
      <c r="BE1609" s="56">
        <f t="shared" si="5600"/>
        <v>0</v>
      </c>
      <c r="BF1609" s="56">
        <f>BF1610+BF1643+BF1659+BF1687</f>
        <v>0</v>
      </c>
      <c r="BG1609" s="56">
        <f t="shared" ref="BG1609:BI1609" si="5601">BG1610+BG1643+BG1659+BG1687</f>
        <v>0</v>
      </c>
      <c r="BH1609" s="56">
        <f t="shared" si="5601"/>
        <v>0</v>
      </c>
      <c r="BI1609" s="56" t="e">
        <f t="shared" si="5601"/>
        <v>#REF!</v>
      </c>
      <c r="BJ1609" s="56" t="e">
        <f t="shared" ref="BJ1609:BK1609" si="5602">BJ1610+BJ1643+BJ1659+BJ1687</f>
        <v>#REF!</v>
      </c>
      <c r="BK1609" s="56" t="e">
        <f t="shared" si="5602"/>
        <v>#REF!</v>
      </c>
      <c r="BL1609" s="56" t="e">
        <f t="shared" si="5528"/>
        <v>#REF!</v>
      </c>
      <c r="BM1609" s="303"/>
      <c r="BN1609" s="303"/>
      <c r="BO1609" s="303"/>
      <c r="BP1609" s="303"/>
      <c r="BQ1609" s="303"/>
      <c r="BR1609" s="303"/>
      <c r="BS1609" s="58"/>
      <c r="BT1609" s="77"/>
    </row>
    <row r="1610" spans="1:72" s="99" customFormat="1" ht="36.75" hidden="1" customHeight="1">
      <c r="A1610" s="100"/>
      <c r="B1610" s="59">
        <v>2014</v>
      </c>
      <c r="C1610" s="60">
        <v>8317</v>
      </c>
      <c r="D1610" s="59">
        <v>8</v>
      </c>
      <c r="E1610" s="59">
        <v>5000</v>
      </c>
      <c r="F1610" s="59">
        <v>5100</v>
      </c>
      <c r="G1610" s="59">
        <v>511</v>
      </c>
      <c r="H1610" s="59"/>
      <c r="I1610" s="61" t="s">
        <v>132</v>
      </c>
      <c r="J1610" s="62">
        <f>SUM(J1611:J1642)</f>
        <v>0</v>
      </c>
      <c r="K1610" s="62">
        <f t="shared" ref="K1610:P1610" si="5603">SUM(K1611:K1642)</f>
        <v>0</v>
      </c>
      <c r="L1610" s="62">
        <f t="shared" si="5603"/>
        <v>0</v>
      </c>
      <c r="M1610" s="62">
        <f t="shared" si="5603"/>
        <v>0</v>
      </c>
      <c r="N1610" s="62">
        <f t="shared" si="5603"/>
        <v>0</v>
      </c>
      <c r="O1610" s="62">
        <f t="shared" si="5603"/>
        <v>0</v>
      </c>
      <c r="P1610" s="62">
        <f t="shared" si="5603"/>
        <v>0</v>
      </c>
      <c r="Q1610" s="62">
        <f>SUM(Q1611:Q1642)</f>
        <v>0</v>
      </c>
      <c r="R1610" s="62">
        <f t="shared" ref="R1610:S1610" si="5604">SUM(R1611:R1642)</f>
        <v>0</v>
      </c>
      <c r="S1610" s="62">
        <f t="shared" si="5604"/>
        <v>0</v>
      </c>
      <c r="T1610" s="62">
        <f>SUM(T1611:T1642)</f>
        <v>0</v>
      </c>
      <c r="U1610" s="62">
        <f t="shared" ref="U1610:V1610" si="5605">SUM(U1611:U1642)</f>
        <v>0</v>
      </c>
      <c r="V1610" s="62">
        <f t="shared" si="5605"/>
        <v>0</v>
      </c>
      <c r="W1610" s="62">
        <v>0</v>
      </c>
      <c r="X1610" s="62">
        <v>0</v>
      </c>
      <c r="Y1610" s="62">
        <v>0</v>
      </c>
      <c r="Z1610" s="62">
        <v>0</v>
      </c>
      <c r="AA1610" s="62">
        <v>0</v>
      </c>
      <c r="AB1610" s="62">
        <v>0</v>
      </c>
      <c r="AC1610" s="62" t="e">
        <f t="shared" ref="AC1610" si="5606">SUM(AC1611:AC1642)</f>
        <v>#VALUE!</v>
      </c>
      <c r="AD1610" s="62">
        <f>SUM(AD1611:AD1642)</f>
        <v>0</v>
      </c>
      <c r="AE1610" s="62">
        <f t="shared" ref="AE1610:AG1610" si="5607">SUM(AE1611:AE1642)</f>
        <v>0</v>
      </c>
      <c r="AF1610" s="62">
        <f t="shared" si="5607"/>
        <v>0</v>
      </c>
      <c r="AG1610" s="62" t="e">
        <f t="shared" si="5607"/>
        <v>#REF!</v>
      </c>
      <c r="AH1610" s="62" t="e">
        <f t="shared" ref="AH1610:AJ1610" si="5608">SUM(AH1611:AH1642)</f>
        <v>#REF!</v>
      </c>
      <c r="AI1610" s="62" t="e">
        <f t="shared" si="5608"/>
        <v>#REF!</v>
      </c>
      <c r="AJ1610" s="62" t="e">
        <f t="shared" si="5608"/>
        <v>#REF!</v>
      </c>
      <c r="AK1610" s="62">
        <f>SUM(AK1611:AK1642)</f>
        <v>0</v>
      </c>
      <c r="AL1610" s="62">
        <f t="shared" ref="AL1610:AQ1610" si="5609">SUM(AL1611:AL1642)</f>
        <v>0</v>
      </c>
      <c r="AM1610" s="62">
        <f t="shared" si="5609"/>
        <v>0</v>
      </c>
      <c r="AN1610" s="62">
        <f t="shared" si="5609"/>
        <v>0</v>
      </c>
      <c r="AO1610" s="62">
        <f t="shared" si="5609"/>
        <v>0</v>
      </c>
      <c r="AP1610" s="62">
        <f t="shared" si="5609"/>
        <v>0</v>
      </c>
      <c r="AQ1610" s="62">
        <f t="shared" si="5609"/>
        <v>0</v>
      </c>
      <c r="AR1610" s="62">
        <f>SUM(AR1611:AR1642)</f>
        <v>0</v>
      </c>
      <c r="AS1610" s="62">
        <f t="shared" ref="AS1610:AX1610" si="5610">SUM(AS1611:AS1642)</f>
        <v>0</v>
      </c>
      <c r="AT1610" s="62">
        <f t="shared" si="5610"/>
        <v>0</v>
      </c>
      <c r="AU1610" s="62">
        <f t="shared" si="5610"/>
        <v>0</v>
      </c>
      <c r="AV1610" s="62">
        <f t="shared" si="5610"/>
        <v>0</v>
      </c>
      <c r="AW1610" s="62">
        <f t="shared" si="5610"/>
        <v>0</v>
      </c>
      <c r="AX1610" s="62">
        <f t="shared" si="5610"/>
        <v>0</v>
      </c>
      <c r="AY1610" s="62">
        <f>SUM(AY1611:AY1642)</f>
        <v>0</v>
      </c>
      <c r="AZ1610" s="62">
        <f t="shared" ref="AZ1610:BE1610" si="5611">SUM(AZ1611:AZ1642)</f>
        <v>0</v>
      </c>
      <c r="BA1610" s="62">
        <f t="shared" si="5611"/>
        <v>0</v>
      </c>
      <c r="BB1610" s="62">
        <f t="shared" si="5611"/>
        <v>0</v>
      </c>
      <c r="BC1610" s="62">
        <f t="shared" si="5611"/>
        <v>0</v>
      </c>
      <c r="BD1610" s="62">
        <f t="shared" si="5611"/>
        <v>0</v>
      </c>
      <c r="BE1610" s="62">
        <f t="shared" si="5611"/>
        <v>0</v>
      </c>
      <c r="BF1610" s="62">
        <f>SUM(BF1611:BF1642)</f>
        <v>0</v>
      </c>
      <c r="BG1610" s="62">
        <f t="shared" ref="BG1610:BI1610" si="5612">SUM(BG1611:BG1642)</f>
        <v>0</v>
      </c>
      <c r="BH1610" s="62">
        <f t="shared" si="5612"/>
        <v>0</v>
      </c>
      <c r="BI1610" s="62" t="e">
        <f t="shared" si="5612"/>
        <v>#REF!</v>
      </c>
      <c r="BJ1610" s="62" t="e">
        <f t="shared" ref="BJ1610:BK1610" si="5613">SUM(BJ1611:BJ1642)</f>
        <v>#REF!</v>
      </c>
      <c r="BK1610" s="62" t="e">
        <f t="shared" si="5613"/>
        <v>#REF!</v>
      </c>
      <c r="BL1610" s="62" t="e">
        <f t="shared" si="5528"/>
        <v>#REF!</v>
      </c>
      <c r="BM1610" s="304"/>
      <c r="BN1610" s="304"/>
      <c r="BO1610" s="304"/>
      <c r="BP1610" s="304"/>
      <c r="BQ1610" s="304"/>
      <c r="BR1610" s="304"/>
      <c r="BS1610" s="64"/>
      <c r="BT1610" s="100"/>
    </row>
    <row r="1611" spans="1:72" s="46" customFormat="1" ht="36.75" hidden="1" customHeight="1">
      <c r="A1611" s="77"/>
      <c r="B1611" s="104">
        <v>2014</v>
      </c>
      <c r="C1611" s="105">
        <v>8317</v>
      </c>
      <c r="D1611" s="104">
        <v>8</v>
      </c>
      <c r="E1611" s="104">
        <v>5000</v>
      </c>
      <c r="F1611" s="104">
        <v>5100</v>
      </c>
      <c r="G1611" s="104">
        <v>511</v>
      </c>
      <c r="H1611" s="104">
        <v>1</v>
      </c>
      <c r="I1611" s="66" t="s">
        <v>710</v>
      </c>
      <c r="J1611" s="67">
        <v>0</v>
      </c>
      <c r="K1611" s="67">
        <v>0</v>
      </c>
      <c r="L1611" s="68">
        <f t="shared" ref="L1611:L1642" si="5614">J1611+K1611</f>
        <v>0</v>
      </c>
      <c r="M1611" s="67">
        <v>0</v>
      </c>
      <c r="N1611" s="67">
        <v>0</v>
      </c>
      <c r="O1611" s="68">
        <f t="shared" ref="O1611:O1642" si="5615">+M1611+N1611</f>
        <v>0</v>
      </c>
      <c r="P1611" s="68">
        <f t="shared" ref="P1611:P1642" si="5616">+L1611+O1611</f>
        <v>0</v>
      </c>
      <c r="Q1611" s="71">
        <v>0</v>
      </c>
      <c r="R1611" s="71">
        <v>0</v>
      </c>
      <c r="S1611" s="71">
        <v>0</v>
      </c>
      <c r="T1611" s="71">
        <v>0</v>
      </c>
      <c r="U1611" s="71">
        <v>0</v>
      </c>
      <c r="V1611" s="71">
        <v>0</v>
      </c>
      <c r="W1611" s="67">
        <v>0</v>
      </c>
      <c r="X1611" s="67">
        <v>0</v>
      </c>
      <c r="Y1611" s="68">
        <v>0</v>
      </c>
      <c r="Z1611" s="67">
        <v>0</v>
      </c>
      <c r="AA1611" s="67">
        <v>0</v>
      </c>
      <c r="AB1611" s="68">
        <v>0</v>
      </c>
      <c r="AC1611" s="68" t="e">
        <f>I1611+#REF!-Y1611</f>
        <v>#VALUE!</v>
      </c>
      <c r="AD1611" s="67">
        <f t="shared" ref="AD1611:AD1642" si="5617">J1611+Q1611-T1611</f>
        <v>0</v>
      </c>
      <c r="AE1611" s="67">
        <f t="shared" ref="AE1611:AE1642" si="5618">K1611+R1611-U1611</f>
        <v>0</v>
      </c>
      <c r="AF1611" s="68">
        <f t="shared" ref="AF1611:AF1642" si="5619">AD1611+AE1611</f>
        <v>0</v>
      </c>
      <c r="AG1611" s="67" t="e">
        <f>M1611+#REF!-V1611</f>
        <v>#REF!</v>
      </c>
      <c r="AH1611" s="67" t="e">
        <f>N1611+#REF!-AD1611</f>
        <v>#REF!</v>
      </c>
      <c r="AI1611" s="68" t="e">
        <f>O1611+#REF!-AE1611</f>
        <v>#REF!</v>
      </c>
      <c r="AJ1611" s="68" t="e">
        <f>P1611+#REF!-AF1611</f>
        <v>#REF!</v>
      </c>
      <c r="AK1611" s="71">
        <v>0</v>
      </c>
      <c r="AL1611" s="71">
        <v>0</v>
      </c>
      <c r="AM1611" s="68">
        <f t="shared" ref="AM1611:AM1642" si="5620">AK1611+AL1611</f>
        <v>0</v>
      </c>
      <c r="AN1611" s="71">
        <v>0</v>
      </c>
      <c r="AO1611" s="71">
        <v>0</v>
      </c>
      <c r="AP1611" s="68">
        <f t="shared" ref="AP1611:AP1642" si="5621">+AN1611+AO1611</f>
        <v>0</v>
      </c>
      <c r="AQ1611" s="68">
        <f t="shared" ref="AQ1611:AQ1642" si="5622">+AM1611+AP1611</f>
        <v>0</v>
      </c>
      <c r="AR1611" s="71">
        <v>0</v>
      </c>
      <c r="AS1611" s="71">
        <v>0</v>
      </c>
      <c r="AT1611" s="68">
        <f t="shared" ref="AT1611:AT1642" si="5623">AR1611+AS1611</f>
        <v>0</v>
      </c>
      <c r="AU1611" s="71">
        <v>0</v>
      </c>
      <c r="AV1611" s="71">
        <v>0</v>
      </c>
      <c r="AW1611" s="68">
        <f t="shared" ref="AW1611:AW1642" si="5624">+AU1611+AV1611</f>
        <v>0</v>
      </c>
      <c r="AX1611" s="68">
        <f t="shared" ref="AX1611:AX1642" si="5625">+AT1611+AW1611</f>
        <v>0</v>
      </c>
      <c r="AY1611" s="71">
        <v>0</v>
      </c>
      <c r="AZ1611" s="71">
        <v>0</v>
      </c>
      <c r="BA1611" s="68">
        <f t="shared" ref="BA1611:BA1642" si="5626">AY1611+AZ1611</f>
        <v>0</v>
      </c>
      <c r="BB1611" s="71">
        <v>0</v>
      </c>
      <c r="BC1611" s="71">
        <v>0</v>
      </c>
      <c r="BD1611" s="68">
        <f t="shared" ref="BD1611:BD1642" si="5627">+BB1611+BC1611</f>
        <v>0</v>
      </c>
      <c r="BE1611" s="68">
        <f t="shared" ref="BE1611:BE1642" si="5628">+BA1611+BD1611</f>
        <v>0</v>
      </c>
      <c r="BF1611" s="67">
        <f t="shared" ref="BF1611:BG1642" si="5629">AD1611-AK1611-AR1611-AY1611</f>
        <v>0</v>
      </c>
      <c r="BG1611" s="67">
        <f t="shared" si="5629"/>
        <v>0</v>
      </c>
      <c r="BH1611" s="68">
        <f t="shared" ref="BH1611:BH1642" si="5630">BF1611+BG1611</f>
        <v>0</v>
      </c>
      <c r="BI1611" s="67" t="e">
        <f t="shared" ref="BI1611:BI1642" si="5631">AG1611-AN1611-AU1611-BB1611</f>
        <v>#REF!</v>
      </c>
      <c r="BJ1611" s="67" t="e">
        <f t="shared" ref="BJ1611:BJ1642" si="5632">AH1611-AO1611-AV1611-BC1611</f>
        <v>#REF!</v>
      </c>
      <c r="BK1611" s="67" t="e">
        <f t="shared" ref="BK1611:BK1642" si="5633">AI1611-AP1611-AW1611-BD1611</f>
        <v>#REF!</v>
      </c>
      <c r="BL1611" s="67" t="e">
        <f t="shared" si="5528"/>
        <v>#REF!</v>
      </c>
      <c r="BM1611" s="305">
        <v>0</v>
      </c>
      <c r="BN1611" s="305">
        <v>0</v>
      </c>
      <c r="BO1611" s="306"/>
      <c r="BP1611" s="306"/>
      <c r="BQ1611" s="305">
        <v>0</v>
      </c>
      <c r="BR1611" s="305">
        <v>0</v>
      </c>
      <c r="BS1611" s="114" t="s">
        <v>208</v>
      </c>
      <c r="BT1611" s="77"/>
    </row>
    <row r="1612" spans="1:72" s="46" customFormat="1" ht="36.75" hidden="1" customHeight="1">
      <c r="A1612" s="77"/>
      <c r="B1612" s="104">
        <v>2014</v>
      </c>
      <c r="C1612" s="105">
        <v>8317</v>
      </c>
      <c r="D1612" s="104">
        <v>8</v>
      </c>
      <c r="E1612" s="104">
        <v>5000</v>
      </c>
      <c r="F1612" s="104">
        <v>5100</v>
      </c>
      <c r="G1612" s="104">
        <v>511</v>
      </c>
      <c r="H1612" s="104">
        <v>2</v>
      </c>
      <c r="I1612" s="66" t="s">
        <v>822</v>
      </c>
      <c r="J1612" s="67">
        <v>0</v>
      </c>
      <c r="K1612" s="67">
        <v>0</v>
      </c>
      <c r="L1612" s="68">
        <f t="shared" si="5614"/>
        <v>0</v>
      </c>
      <c r="M1612" s="67">
        <v>0</v>
      </c>
      <c r="N1612" s="67">
        <v>0</v>
      </c>
      <c r="O1612" s="68">
        <f t="shared" si="5615"/>
        <v>0</v>
      </c>
      <c r="P1612" s="68">
        <f t="shared" si="5616"/>
        <v>0</v>
      </c>
      <c r="Q1612" s="71">
        <v>0</v>
      </c>
      <c r="R1612" s="71">
        <v>0</v>
      </c>
      <c r="S1612" s="71">
        <v>0</v>
      </c>
      <c r="T1612" s="71">
        <v>0</v>
      </c>
      <c r="U1612" s="71">
        <v>0</v>
      </c>
      <c r="V1612" s="71">
        <v>0</v>
      </c>
      <c r="W1612" s="67">
        <v>0</v>
      </c>
      <c r="X1612" s="67">
        <v>0</v>
      </c>
      <c r="Y1612" s="68">
        <v>0</v>
      </c>
      <c r="Z1612" s="67">
        <v>0</v>
      </c>
      <c r="AA1612" s="67">
        <v>0</v>
      </c>
      <c r="AB1612" s="68">
        <v>0</v>
      </c>
      <c r="AC1612" s="68" t="e">
        <f>I1612+#REF!-Y1612</f>
        <v>#VALUE!</v>
      </c>
      <c r="AD1612" s="67">
        <f t="shared" si="5617"/>
        <v>0</v>
      </c>
      <c r="AE1612" s="67">
        <f t="shared" si="5618"/>
        <v>0</v>
      </c>
      <c r="AF1612" s="68">
        <f t="shared" si="5619"/>
        <v>0</v>
      </c>
      <c r="AG1612" s="67" t="e">
        <f>M1612+#REF!-V1612</f>
        <v>#REF!</v>
      </c>
      <c r="AH1612" s="67" t="e">
        <f>N1612+#REF!-AD1612</f>
        <v>#REF!</v>
      </c>
      <c r="AI1612" s="68" t="e">
        <f>O1612+#REF!-AE1612</f>
        <v>#REF!</v>
      </c>
      <c r="AJ1612" s="68" t="e">
        <f>P1612+#REF!-AF1612</f>
        <v>#REF!</v>
      </c>
      <c r="AK1612" s="71">
        <v>0</v>
      </c>
      <c r="AL1612" s="71">
        <v>0</v>
      </c>
      <c r="AM1612" s="68">
        <f t="shared" si="5620"/>
        <v>0</v>
      </c>
      <c r="AN1612" s="71">
        <v>0</v>
      </c>
      <c r="AO1612" s="71">
        <v>0</v>
      </c>
      <c r="AP1612" s="68">
        <f t="shared" si="5621"/>
        <v>0</v>
      </c>
      <c r="AQ1612" s="68">
        <f t="shared" si="5622"/>
        <v>0</v>
      </c>
      <c r="AR1612" s="71">
        <v>0</v>
      </c>
      <c r="AS1612" s="71">
        <v>0</v>
      </c>
      <c r="AT1612" s="68">
        <f t="shared" si="5623"/>
        <v>0</v>
      </c>
      <c r="AU1612" s="71">
        <v>0</v>
      </c>
      <c r="AV1612" s="71">
        <v>0</v>
      </c>
      <c r="AW1612" s="68">
        <f t="shared" si="5624"/>
        <v>0</v>
      </c>
      <c r="AX1612" s="68">
        <f t="shared" si="5625"/>
        <v>0</v>
      </c>
      <c r="AY1612" s="71">
        <v>0</v>
      </c>
      <c r="AZ1612" s="71">
        <v>0</v>
      </c>
      <c r="BA1612" s="68">
        <f t="shared" si="5626"/>
        <v>0</v>
      </c>
      <c r="BB1612" s="71">
        <v>0</v>
      </c>
      <c r="BC1612" s="71">
        <v>0</v>
      </c>
      <c r="BD1612" s="68">
        <f t="shared" si="5627"/>
        <v>0</v>
      </c>
      <c r="BE1612" s="68">
        <f t="shared" si="5628"/>
        <v>0</v>
      </c>
      <c r="BF1612" s="67">
        <f t="shared" si="5629"/>
        <v>0</v>
      </c>
      <c r="BG1612" s="67">
        <f t="shared" si="5629"/>
        <v>0</v>
      </c>
      <c r="BH1612" s="68">
        <f t="shared" si="5630"/>
        <v>0</v>
      </c>
      <c r="BI1612" s="67" t="e">
        <f t="shared" si="5631"/>
        <v>#REF!</v>
      </c>
      <c r="BJ1612" s="67" t="e">
        <f t="shared" si="5632"/>
        <v>#REF!</v>
      </c>
      <c r="BK1612" s="67" t="e">
        <f t="shared" si="5633"/>
        <v>#REF!</v>
      </c>
      <c r="BL1612" s="67" t="e">
        <f t="shared" si="5528"/>
        <v>#REF!</v>
      </c>
      <c r="BM1612" s="305">
        <v>0</v>
      </c>
      <c r="BN1612" s="305">
        <v>0</v>
      </c>
      <c r="BO1612" s="306"/>
      <c r="BP1612" s="306"/>
      <c r="BQ1612" s="305">
        <v>0</v>
      </c>
      <c r="BR1612" s="305">
        <v>0</v>
      </c>
      <c r="BS1612" s="114" t="s">
        <v>208</v>
      </c>
      <c r="BT1612" s="77"/>
    </row>
    <row r="1613" spans="1:72" s="46" customFormat="1" ht="36.75" hidden="1" customHeight="1">
      <c r="A1613" s="77"/>
      <c r="B1613" s="104">
        <v>2014</v>
      </c>
      <c r="C1613" s="105">
        <v>8317</v>
      </c>
      <c r="D1613" s="104">
        <v>8</v>
      </c>
      <c r="E1613" s="104">
        <v>5000</v>
      </c>
      <c r="F1613" s="104">
        <v>5100</v>
      </c>
      <c r="G1613" s="104">
        <v>511</v>
      </c>
      <c r="H1613" s="104">
        <v>3</v>
      </c>
      <c r="I1613" s="66" t="s">
        <v>928</v>
      </c>
      <c r="J1613" s="67">
        <v>0</v>
      </c>
      <c r="K1613" s="67">
        <v>0</v>
      </c>
      <c r="L1613" s="68">
        <f t="shared" si="5614"/>
        <v>0</v>
      </c>
      <c r="M1613" s="67">
        <v>0</v>
      </c>
      <c r="N1613" s="67">
        <v>0</v>
      </c>
      <c r="O1613" s="68">
        <f t="shared" si="5615"/>
        <v>0</v>
      </c>
      <c r="P1613" s="68">
        <f t="shared" si="5616"/>
        <v>0</v>
      </c>
      <c r="Q1613" s="71">
        <v>0</v>
      </c>
      <c r="R1613" s="71">
        <v>0</v>
      </c>
      <c r="S1613" s="71">
        <v>0</v>
      </c>
      <c r="T1613" s="71">
        <v>0</v>
      </c>
      <c r="U1613" s="71">
        <v>0</v>
      </c>
      <c r="V1613" s="71">
        <v>0</v>
      </c>
      <c r="W1613" s="67">
        <v>0</v>
      </c>
      <c r="X1613" s="67">
        <v>0</v>
      </c>
      <c r="Y1613" s="68">
        <v>0</v>
      </c>
      <c r="Z1613" s="67">
        <v>0</v>
      </c>
      <c r="AA1613" s="67">
        <v>0</v>
      </c>
      <c r="AB1613" s="68">
        <v>0</v>
      </c>
      <c r="AC1613" s="68" t="e">
        <f>I1613+#REF!-Y1613</f>
        <v>#VALUE!</v>
      </c>
      <c r="AD1613" s="67">
        <f t="shared" si="5617"/>
        <v>0</v>
      </c>
      <c r="AE1613" s="67">
        <f t="shared" si="5618"/>
        <v>0</v>
      </c>
      <c r="AF1613" s="68">
        <f t="shared" si="5619"/>
        <v>0</v>
      </c>
      <c r="AG1613" s="67" t="e">
        <f>M1613+#REF!-V1613</f>
        <v>#REF!</v>
      </c>
      <c r="AH1613" s="67" t="e">
        <f>N1613+#REF!-AD1613</f>
        <v>#REF!</v>
      </c>
      <c r="AI1613" s="68" t="e">
        <f>O1613+#REF!-AE1613</f>
        <v>#REF!</v>
      </c>
      <c r="AJ1613" s="68" t="e">
        <f>P1613+#REF!-AF1613</f>
        <v>#REF!</v>
      </c>
      <c r="AK1613" s="71">
        <v>0</v>
      </c>
      <c r="AL1613" s="71">
        <v>0</v>
      </c>
      <c r="AM1613" s="68">
        <f t="shared" si="5620"/>
        <v>0</v>
      </c>
      <c r="AN1613" s="71">
        <v>0</v>
      </c>
      <c r="AO1613" s="71">
        <v>0</v>
      </c>
      <c r="AP1613" s="68">
        <f t="shared" si="5621"/>
        <v>0</v>
      </c>
      <c r="AQ1613" s="68">
        <f t="shared" si="5622"/>
        <v>0</v>
      </c>
      <c r="AR1613" s="71">
        <v>0</v>
      </c>
      <c r="AS1613" s="71">
        <v>0</v>
      </c>
      <c r="AT1613" s="68">
        <f t="shared" si="5623"/>
        <v>0</v>
      </c>
      <c r="AU1613" s="71">
        <v>0</v>
      </c>
      <c r="AV1613" s="71">
        <v>0</v>
      </c>
      <c r="AW1613" s="68">
        <f t="shared" si="5624"/>
        <v>0</v>
      </c>
      <c r="AX1613" s="68">
        <f t="shared" si="5625"/>
        <v>0</v>
      </c>
      <c r="AY1613" s="71">
        <v>0</v>
      </c>
      <c r="AZ1613" s="71">
        <v>0</v>
      </c>
      <c r="BA1613" s="68">
        <f t="shared" si="5626"/>
        <v>0</v>
      </c>
      <c r="BB1613" s="71">
        <v>0</v>
      </c>
      <c r="BC1613" s="71">
        <v>0</v>
      </c>
      <c r="BD1613" s="68">
        <f t="shared" si="5627"/>
        <v>0</v>
      </c>
      <c r="BE1613" s="68">
        <f t="shared" si="5628"/>
        <v>0</v>
      </c>
      <c r="BF1613" s="67">
        <f t="shared" si="5629"/>
        <v>0</v>
      </c>
      <c r="BG1613" s="67">
        <f t="shared" si="5629"/>
        <v>0</v>
      </c>
      <c r="BH1613" s="68">
        <f t="shared" si="5630"/>
        <v>0</v>
      </c>
      <c r="BI1613" s="67" t="e">
        <f t="shared" si="5631"/>
        <v>#REF!</v>
      </c>
      <c r="BJ1613" s="67" t="e">
        <f t="shared" si="5632"/>
        <v>#REF!</v>
      </c>
      <c r="BK1613" s="67" t="e">
        <f t="shared" si="5633"/>
        <v>#REF!</v>
      </c>
      <c r="BL1613" s="67" t="e">
        <f t="shared" si="5528"/>
        <v>#REF!</v>
      </c>
      <c r="BM1613" s="305">
        <v>0</v>
      </c>
      <c r="BN1613" s="305">
        <v>0</v>
      </c>
      <c r="BO1613" s="306"/>
      <c r="BP1613" s="306"/>
      <c r="BQ1613" s="305">
        <v>0</v>
      </c>
      <c r="BR1613" s="305">
        <v>0</v>
      </c>
      <c r="BS1613" s="114" t="s">
        <v>208</v>
      </c>
      <c r="BT1613" s="77"/>
    </row>
    <row r="1614" spans="1:72" s="46" customFormat="1" ht="36.75" hidden="1" customHeight="1">
      <c r="A1614" s="77"/>
      <c r="B1614" s="104">
        <v>2014</v>
      </c>
      <c r="C1614" s="105">
        <v>8317</v>
      </c>
      <c r="D1614" s="104">
        <v>8</v>
      </c>
      <c r="E1614" s="104">
        <v>5000</v>
      </c>
      <c r="F1614" s="104">
        <v>5100</v>
      </c>
      <c r="G1614" s="104">
        <v>511</v>
      </c>
      <c r="H1614" s="104">
        <v>4</v>
      </c>
      <c r="I1614" s="66" t="s">
        <v>929</v>
      </c>
      <c r="J1614" s="67">
        <v>0</v>
      </c>
      <c r="K1614" s="67">
        <v>0</v>
      </c>
      <c r="L1614" s="68">
        <f t="shared" si="5614"/>
        <v>0</v>
      </c>
      <c r="M1614" s="67">
        <v>0</v>
      </c>
      <c r="N1614" s="67">
        <v>0</v>
      </c>
      <c r="O1614" s="68">
        <f t="shared" si="5615"/>
        <v>0</v>
      </c>
      <c r="P1614" s="68">
        <f t="shared" si="5616"/>
        <v>0</v>
      </c>
      <c r="Q1614" s="71">
        <v>0</v>
      </c>
      <c r="R1614" s="71">
        <v>0</v>
      </c>
      <c r="S1614" s="71">
        <v>0</v>
      </c>
      <c r="T1614" s="71">
        <v>0</v>
      </c>
      <c r="U1614" s="71">
        <v>0</v>
      </c>
      <c r="V1614" s="71">
        <v>0</v>
      </c>
      <c r="W1614" s="67">
        <v>0</v>
      </c>
      <c r="X1614" s="67">
        <v>0</v>
      </c>
      <c r="Y1614" s="68">
        <v>0</v>
      </c>
      <c r="Z1614" s="67">
        <v>0</v>
      </c>
      <c r="AA1614" s="67">
        <v>0</v>
      </c>
      <c r="AB1614" s="68">
        <v>0</v>
      </c>
      <c r="AC1614" s="68" t="e">
        <f>I1614+#REF!-Y1614</f>
        <v>#VALUE!</v>
      </c>
      <c r="AD1614" s="67">
        <f t="shared" si="5617"/>
        <v>0</v>
      </c>
      <c r="AE1614" s="67">
        <f t="shared" si="5618"/>
        <v>0</v>
      </c>
      <c r="AF1614" s="68">
        <f t="shared" si="5619"/>
        <v>0</v>
      </c>
      <c r="AG1614" s="67" t="e">
        <f>M1614+#REF!-V1614</f>
        <v>#REF!</v>
      </c>
      <c r="AH1614" s="67" t="e">
        <f>N1614+#REF!-AD1614</f>
        <v>#REF!</v>
      </c>
      <c r="AI1614" s="68" t="e">
        <f>O1614+#REF!-AE1614</f>
        <v>#REF!</v>
      </c>
      <c r="AJ1614" s="68" t="e">
        <f>P1614+#REF!-AF1614</f>
        <v>#REF!</v>
      </c>
      <c r="AK1614" s="71">
        <v>0</v>
      </c>
      <c r="AL1614" s="71">
        <v>0</v>
      </c>
      <c r="AM1614" s="68">
        <f t="shared" si="5620"/>
        <v>0</v>
      </c>
      <c r="AN1614" s="71">
        <v>0</v>
      </c>
      <c r="AO1614" s="71">
        <v>0</v>
      </c>
      <c r="AP1614" s="68">
        <f t="shared" si="5621"/>
        <v>0</v>
      </c>
      <c r="AQ1614" s="68">
        <f t="shared" si="5622"/>
        <v>0</v>
      </c>
      <c r="AR1614" s="71">
        <v>0</v>
      </c>
      <c r="AS1614" s="71">
        <v>0</v>
      </c>
      <c r="AT1614" s="68">
        <f t="shared" si="5623"/>
        <v>0</v>
      </c>
      <c r="AU1614" s="71">
        <v>0</v>
      </c>
      <c r="AV1614" s="71">
        <v>0</v>
      </c>
      <c r="AW1614" s="68">
        <f t="shared" si="5624"/>
        <v>0</v>
      </c>
      <c r="AX1614" s="68">
        <f t="shared" si="5625"/>
        <v>0</v>
      </c>
      <c r="AY1614" s="71">
        <v>0</v>
      </c>
      <c r="AZ1614" s="71">
        <v>0</v>
      </c>
      <c r="BA1614" s="68">
        <f t="shared" si="5626"/>
        <v>0</v>
      </c>
      <c r="BB1614" s="71">
        <v>0</v>
      </c>
      <c r="BC1614" s="71">
        <v>0</v>
      </c>
      <c r="BD1614" s="68">
        <f t="shared" si="5627"/>
        <v>0</v>
      </c>
      <c r="BE1614" s="68">
        <f t="shared" si="5628"/>
        <v>0</v>
      </c>
      <c r="BF1614" s="67">
        <f t="shared" si="5629"/>
        <v>0</v>
      </c>
      <c r="BG1614" s="67">
        <f t="shared" si="5629"/>
        <v>0</v>
      </c>
      <c r="BH1614" s="68">
        <f t="shared" si="5630"/>
        <v>0</v>
      </c>
      <c r="BI1614" s="67" t="e">
        <f t="shared" si="5631"/>
        <v>#REF!</v>
      </c>
      <c r="BJ1614" s="67" t="e">
        <f t="shared" si="5632"/>
        <v>#REF!</v>
      </c>
      <c r="BK1614" s="67" t="e">
        <f t="shared" si="5633"/>
        <v>#REF!</v>
      </c>
      <c r="BL1614" s="67" t="e">
        <f t="shared" si="5528"/>
        <v>#REF!</v>
      </c>
      <c r="BM1614" s="305">
        <v>0</v>
      </c>
      <c r="BN1614" s="305">
        <v>0</v>
      </c>
      <c r="BO1614" s="306"/>
      <c r="BP1614" s="306"/>
      <c r="BQ1614" s="305">
        <v>0</v>
      </c>
      <c r="BR1614" s="305">
        <v>0</v>
      </c>
      <c r="BS1614" s="114" t="s">
        <v>208</v>
      </c>
      <c r="BT1614" s="77"/>
    </row>
    <row r="1615" spans="1:72" s="46" customFormat="1" ht="36.75" hidden="1" customHeight="1">
      <c r="A1615" s="77"/>
      <c r="B1615" s="104">
        <v>2014</v>
      </c>
      <c r="C1615" s="105">
        <v>8317</v>
      </c>
      <c r="D1615" s="104">
        <v>8</v>
      </c>
      <c r="E1615" s="104">
        <v>5000</v>
      </c>
      <c r="F1615" s="104">
        <v>5100</v>
      </c>
      <c r="G1615" s="104">
        <v>511</v>
      </c>
      <c r="H1615" s="104">
        <v>5</v>
      </c>
      <c r="I1615" s="66" t="s">
        <v>551</v>
      </c>
      <c r="J1615" s="67">
        <v>0</v>
      </c>
      <c r="K1615" s="67">
        <v>0</v>
      </c>
      <c r="L1615" s="68">
        <f t="shared" si="5614"/>
        <v>0</v>
      </c>
      <c r="M1615" s="67">
        <v>0</v>
      </c>
      <c r="N1615" s="67">
        <v>0</v>
      </c>
      <c r="O1615" s="68">
        <f t="shared" si="5615"/>
        <v>0</v>
      </c>
      <c r="P1615" s="68">
        <f t="shared" si="5616"/>
        <v>0</v>
      </c>
      <c r="Q1615" s="71">
        <v>0</v>
      </c>
      <c r="R1615" s="71">
        <v>0</v>
      </c>
      <c r="S1615" s="71">
        <v>0</v>
      </c>
      <c r="T1615" s="71">
        <v>0</v>
      </c>
      <c r="U1615" s="71">
        <v>0</v>
      </c>
      <c r="V1615" s="71">
        <v>0</v>
      </c>
      <c r="W1615" s="67">
        <v>0</v>
      </c>
      <c r="X1615" s="67">
        <v>0</v>
      </c>
      <c r="Y1615" s="68">
        <v>0</v>
      </c>
      <c r="Z1615" s="67">
        <v>0</v>
      </c>
      <c r="AA1615" s="67">
        <v>0</v>
      </c>
      <c r="AB1615" s="68">
        <v>0</v>
      </c>
      <c r="AC1615" s="68" t="e">
        <f>I1615+#REF!-Y1615</f>
        <v>#VALUE!</v>
      </c>
      <c r="AD1615" s="67">
        <f t="shared" si="5617"/>
        <v>0</v>
      </c>
      <c r="AE1615" s="67">
        <f t="shared" si="5618"/>
        <v>0</v>
      </c>
      <c r="AF1615" s="68">
        <f t="shared" si="5619"/>
        <v>0</v>
      </c>
      <c r="AG1615" s="67" t="e">
        <f>M1615+#REF!-V1615</f>
        <v>#REF!</v>
      </c>
      <c r="AH1615" s="67" t="e">
        <f>N1615+#REF!-AD1615</f>
        <v>#REF!</v>
      </c>
      <c r="AI1615" s="68" t="e">
        <f>O1615+#REF!-AE1615</f>
        <v>#REF!</v>
      </c>
      <c r="AJ1615" s="68" t="e">
        <f>P1615+#REF!-AF1615</f>
        <v>#REF!</v>
      </c>
      <c r="AK1615" s="71">
        <v>0</v>
      </c>
      <c r="AL1615" s="71">
        <v>0</v>
      </c>
      <c r="AM1615" s="68">
        <f t="shared" si="5620"/>
        <v>0</v>
      </c>
      <c r="AN1615" s="71">
        <v>0</v>
      </c>
      <c r="AO1615" s="71">
        <v>0</v>
      </c>
      <c r="AP1615" s="68">
        <f t="shared" si="5621"/>
        <v>0</v>
      </c>
      <c r="AQ1615" s="68">
        <f t="shared" si="5622"/>
        <v>0</v>
      </c>
      <c r="AR1615" s="71">
        <v>0</v>
      </c>
      <c r="AS1615" s="71">
        <v>0</v>
      </c>
      <c r="AT1615" s="68">
        <f t="shared" si="5623"/>
        <v>0</v>
      </c>
      <c r="AU1615" s="71">
        <v>0</v>
      </c>
      <c r="AV1615" s="71">
        <v>0</v>
      </c>
      <c r="AW1615" s="68">
        <f t="shared" si="5624"/>
        <v>0</v>
      </c>
      <c r="AX1615" s="68">
        <f t="shared" si="5625"/>
        <v>0</v>
      </c>
      <c r="AY1615" s="71">
        <v>0</v>
      </c>
      <c r="AZ1615" s="71">
        <v>0</v>
      </c>
      <c r="BA1615" s="68">
        <f t="shared" si="5626"/>
        <v>0</v>
      </c>
      <c r="BB1615" s="71">
        <v>0</v>
      </c>
      <c r="BC1615" s="71">
        <v>0</v>
      </c>
      <c r="BD1615" s="68">
        <f t="shared" si="5627"/>
        <v>0</v>
      </c>
      <c r="BE1615" s="68">
        <f t="shared" si="5628"/>
        <v>0</v>
      </c>
      <c r="BF1615" s="67">
        <f t="shared" si="5629"/>
        <v>0</v>
      </c>
      <c r="BG1615" s="67">
        <f t="shared" si="5629"/>
        <v>0</v>
      </c>
      <c r="BH1615" s="68">
        <f t="shared" si="5630"/>
        <v>0</v>
      </c>
      <c r="BI1615" s="67" t="e">
        <f t="shared" si="5631"/>
        <v>#REF!</v>
      </c>
      <c r="BJ1615" s="67" t="e">
        <f t="shared" si="5632"/>
        <v>#REF!</v>
      </c>
      <c r="BK1615" s="67" t="e">
        <f t="shared" si="5633"/>
        <v>#REF!</v>
      </c>
      <c r="BL1615" s="67" t="e">
        <f t="shared" si="5528"/>
        <v>#REF!</v>
      </c>
      <c r="BM1615" s="305">
        <v>0</v>
      </c>
      <c r="BN1615" s="305">
        <v>0</v>
      </c>
      <c r="BO1615" s="306"/>
      <c r="BP1615" s="306"/>
      <c r="BQ1615" s="305">
        <v>0</v>
      </c>
      <c r="BR1615" s="305">
        <v>0</v>
      </c>
      <c r="BS1615" s="114" t="s">
        <v>208</v>
      </c>
      <c r="BT1615" s="77"/>
    </row>
    <row r="1616" spans="1:72" s="46" customFormat="1" ht="36.75" hidden="1" customHeight="1">
      <c r="A1616" s="77"/>
      <c r="B1616" s="104">
        <v>2014</v>
      </c>
      <c r="C1616" s="105">
        <v>8317</v>
      </c>
      <c r="D1616" s="104">
        <v>8</v>
      </c>
      <c r="E1616" s="104">
        <v>5000</v>
      </c>
      <c r="F1616" s="104">
        <v>5100</v>
      </c>
      <c r="G1616" s="104">
        <v>511</v>
      </c>
      <c r="H1616" s="104">
        <v>6</v>
      </c>
      <c r="I1616" s="66" t="s">
        <v>930</v>
      </c>
      <c r="J1616" s="67">
        <v>0</v>
      </c>
      <c r="K1616" s="67">
        <v>0</v>
      </c>
      <c r="L1616" s="68">
        <f t="shared" si="5614"/>
        <v>0</v>
      </c>
      <c r="M1616" s="67">
        <v>0</v>
      </c>
      <c r="N1616" s="67">
        <v>0</v>
      </c>
      <c r="O1616" s="68">
        <f t="shared" si="5615"/>
        <v>0</v>
      </c>
      <c r="P1616" s="68">
        <f t="shared" si="5616"/>
        <v>0</v>
      </c>
      <c r="Q1616" s="71">
        <v>0</v>
      </c>
      <c r="R1616" s="71">
        <v>0</v>
      </c>
      <c r="S1616" s="71">
        <v>0</v>
      </c>
      <c r="T1616" s="71">
        <v>0</v>
      </c>
      <c r="U1616" s="71">
        <v>0</v>
      </c>
      <c r="V1616" s="71">
        <v>0</v>
      </c>
      <c r="W1616" s="67">
        <v>0</v>
      </c>
      <c r="X1616" s="67">
        <v>0</v>
      </c>
      <c r="Y1616" s="68">
        <v>0</v>
      </c>
      <c r="Z1616" s="67">
        <v>0</v>
      </c>
      <c r="AA1616" s="67">
        <v>0</v>
      </c>
      <c r="AB1616" s="68">
        <v>0</v>
      </c>
      <c r="AC1616" s="68" t="e">
        <f>I1616+#REF!-Y1616</f>
        <v>#VALUE!</v>
      </c>
      <c r="AD1616" s="67">
        <f t="shared" si="5617"/>
        <v>0</v>
      </c>
      <c r="AE1616" s="67">
        <f t="shared" si="5618"/>
        <v>0</v>
      </c>
      <c r="AF1616" s="68">
        <f t="shared" si="5619"/>
        <v>0</v>
      </c>
      <c r="AG1616" s="67" t="e">
        <f>M1616+#REF!-V1616</f>
        <v>#REF!</v>
      </c>
      <c r="AH1616" s="67" t="e">
        <f>N1616+#REF!-AD1616</f>
        <v>#REF!</v>
      </c>
      <c r="AI1616" s="68" t="e">
        <f>O1616+#REF!-AE1616</f>
        <v>#REF!</v>
      </c>
      <c r="AJ1616" s="68" t="e">
        <f>P1616+#REF!-AF1616</f>
        <v>#REF!</v>
      </c>
      <c r="AK1616" s="71">
        <v>0</v>
      </c>
      <c r="AL1616" s="71">
        <v>0</v>
      </c>
      <c r="AM1616" s="68">
        <f t="shared" si="5620"/>
        <v>0</v>
      </c>
      <c r="AN1616" s="71">
        <v>0</v>
      </c>
      <c r="AO1616" s="71">
        <v>0</v>
      </c>
      <c r="AP1616" s="68">
        <f t="shared" si="5621"/>
        <v>0</v>
      </c>
      <c r="AQ1616" s="68">
        <f t="shared" si="5622"/>
        <v>0</v>
      </c>
      <c r="AR1616" s="71">
        <v>0</v>
      </c>
      <c r="AS1616" s="71">
        <v>0</v>
      </c>
      <c r="AT1616" s="68">
        <f t="shared" si="5623"/>
        <v>0</v>
      </c>
      <c r="AU1616" s="71">
        <v>0</v>
      </c>
      <c r="AV1616" s="71">
        <v>0</v>
      </c>
      <c r="AW1616" s="68">
        <f t="shared" si="5624"/>
        <v>0</v>
      </c>
      <c r="AX1616" s="68">
        <f t="shared" si="5625"/>
        <v>0</v>
      </c>
      <c r="AY1616" s="71">
        <v>0</v>
      </c>
      <c r="AZ1616" s="71">
        <v>0</v>
      </c>
      <c r="BA1616" s="68">
        <f t="shared" si="5626"/>
        <v>0</v>
      </c>
      <c r="BB1616" s="71">
        <v>0</v>
      </c>
      <c r="BC1616" s="71">
        <v>0</v>
      </c>
      <c r="BD1616" s="68">
        <f t="shared" si="5627"/>
        <v>0</v>
      </c>
      <c r="BE1616" s="68">
        <f t="shared" si="5628"/>
        <v>0</v>
      </c>
      <c r="BF1616" s="67">
        <f t="shared" si="5629"/>
        <v>0</v>
      </c>
      <c r="BG1616" s="67">
        <f t="shared" si="5629"/>
        <v>0</v>
      </c>
      <c r="BH1616" s="68">
        <f t="shared" si="5630"/>
        <v>0</v>
      </c>
      <c r="BI1616" s="67" t="e">
        <f t="shared" si="5631"/>
        <v>#REF!</v>
      </c>
      <c r="BJ1616" s="67" t="e">
        <f t="shared" si="5632"/>
        <v>#REF!</v>
      </c>
      <c r="BK1616" s="67" t="e">
        <f t="shared" si="5633"/>
        <v>#REF!</v>
      </c>
      <c r="BL1616" s="67" t="e">
        <f t="shared" si="5528"/>
        <v>#REF!</v>
      </c>
      <c r="BM1616" s="305">
        <v>0</v>
      </c>
      <c r="BN1616" s="305">
        <v>0</v>
      </c>
      <c r="BO1616" s="306"/>
      <c r="BP1616" s="306"/>
      <c r="BQ1616" s="305">
        <v>0</v>
      </c>
      <c r="BR1616" s="305">
        <v>0</v>
      </c>
      <c r="BS1616" s="114" t="s">
        <v>208</v>
      </c>
      <c r="BT1616" s="77"/>
    </row>
    <row r="1617" spans="1:72" s="46" customFormat="1" ht="36.75" hidden="1" customHeight="1">
      <c r="A1617" s="77"/>
      <c r="B1617" s="104">
        <v>2014</v>
      </c>
      <c r="C1617" s="105">
        <v>8317</v>
      </c>
      <c r="D1617" s="104">
        <v>8</v>
      </c>
      <c r="E1617" s="104">
        <v>5000</v>
      </c>
      <c r="F1617" s="104">
        <v>5100</v>
      </c>
      <c r="G1617" s="104">
        <v>511</v>
      </c>
      <c r="H1617" s="104">
        <v>7</v>
      </c>
      <c r="I1617" s="66" t="s">
        <v>931</v>
      </c>
      <c r="J1617" s="67">
        <v>0</v>
      </c>
      <c r="K1617" s="67">
        <v>0</v>
      </c>
      <c r="L1617" s="68">
        <f t="shared" si="5614"/>
        <v>0</v>
      </c>
      <c r="M1617" s="67">
        <v>0</v>
      </c>
      <c r="N1617" s="67">
        <v>0</v>
      </c>
      <c r="O1617" s="68">
        <f t="shared" si="5615"/>
        <v>0</v>
      </c>
      <c r="P1617" s="68">
        <f t="shared" si="5616"/>
        <v>0</v>
      </c>
      <c r="Q1617" s="71">
        <v>0</v>
      </c>
      <c r="R1617" s="71">
        <v>0</v>
      </c>
      <c r="S1617" s="71">
        <v>0</v>
      </c>
      <c r="T1617" s="71">
        <v>0</v>
      </c>
      <c r="U1617" s="71">
        <v>0</v>
      </c>
      <c r="V1617" s="71">
        <v>0</v>
      </c>
      <c r="W1617" s="67">
        <v>0</v>
      </c>
      <c r="X1617" s="67">
        <v>0</v>
      </c>
      <c r="Y1617" s="68">
        <v>0</v>
      </c>
      <c r="Z1617" s="67">
        <v>0</v>
      </c>
      <c r="AA1617" s="67">
        <v>0</v>
      </c>
      <c r="AB1617" s="68">
        <v>0</v>
      </c>
      <c r="AC1617" s="68" t="e">
        <f>I1617+#REF!-Y1617</f>
        <v>#VALUE!</v>
      </c>
      <c r="AD1617" s="67">
        <f t="shared" si="5617"/>
        <v>0</v>
      </c>
      <c r="AE1617" s="67">
        <f t="shared" si="5618"/>
        <v>0</v>
      </c>
      <c r="AF1617" s="68">
        <f t="shared" si="5619"/>
        <v>0</v>
      </c>
      <c r="AG1617" s="67" t="e">
        <f>M1617+#REF!-V1617</f>
        <v>#REF!</v>
      </c>
      <c r="AH1617" s="67" t="e">
        <f>N1617+#REF!-AD1617</f>
        <v>#REF!</v>
      </c>
      <c r="AI1617" s="68" t="e">
        <f>O1617+#REF!-AE1617</f>
        <v>#REF!</v>
      </c>
      <c r="AJ1617" s="68" t="e">
        <f>P1617+#REF!-AF1617</f>
        <v>#REF!</v>
      </c>
      <c r="AK1617" s="71">
        <v>0</v>
      </c>
      <c r="AL1617" s="71">
        <v>0</v>
      </c>
      <c r="AM1617" s="68">
        <f t="shared" si="5620"/>
        <v>0</v>
      </c>
      <c r="AN1617" s="71">
        <v>0</v>
      </c>
      <c r="AO1617" s="71">
        <v>0</v>
      </c>
      <c r="AP1617" s="68">
        <f t="shared" si="5621"/>
        <v>0</v>
      </c>
      <c r="AQ1617" s="68">
        <f t="shared" si="5622"/>
        <v>0</v>
      </c>
      <c r="AR1617" s="71">
        <v>0</v>
      </c>
      <c r="AS1617" s="71">
        <v>0</v>
      </c>
      <c r="AT1617" s="68">
        <f t="shared" si="5623"/>
        <v>0</v>
      </c>
      <c r="AU1617" s="71">
        <v>0</v>
      </c>
      <c r="AV1617" s="71">
        <v>0</v>
      </c>
      <c r="AW1617" s="68">
        <f t="shared" si="5624"/>
        <v>0</v>
      </c>
      <c r="AX1617" s="68">
        <f t="shared" si="5625"/>
        <v>0</v>
      </c>
      <c r="AY1617" s="71">
        <v>0</v>
      </c>
      <c r="AZ1617" s="71">
        <v>0</v>
      </c>
      <c r="BA1617" s="68">
        <f t="shared" si="5626"/>
        <v>0</v>
      </c>
      <c r="BB1617" s="71">
        <v>0</v>
      </c>
      <c r="BC1617" s="71">
        <v>0</v>
      </c>
      <c r="BD1617" s="68">
        <f t="shared" si="5627"/>
        <v>0</v>
      </c>
      <c r="BE1617" s="68">
        <f t="shared" si="5628"/>
        <v>0</v>
      </c>
      <c r="BF1617" s="67">
        <f t="shared" si="5629"/>
        <v>0</v>
      </c>
      <c r="BG1617" s="67">
        <f t="shared" si="5629"/>
        <v>0</v>
      </c>
      <c r="BH1617" s="68">
        <f t="shared" si="5630"/>
        <v>0</v>
      </c>
      <c r="BI1617" s="67" t="e">
        <f t="shared" si="5631"/>
        <v>#REF!</v>
      </c>
      <c r="BJ1617" s="67" t="e">
        <f t="shared" si="5632"/>
        <v>#REF!</v>
      </c>
      <c r="BK1617" s="67" t="e">
        <f t="shared" si="5633"/>
        <v>#REF!</v>
      </c>
      <c r="BL1617" s="67" t="e">
        <f t="shared" si="5528"/>
        <v>#REF!</v>
      </c>
      <c r="BM1617" s="305">
        <v>0</v>
      </c>
      <c r="BN1617" s="305">
        <v>0</v>
      </c>
      <c r="BO1617" s="306"/>
      <c r="BP1617" s="306"/>
      <c r="BQ1617" s="305">
        <v>0</v>
      </c>
      <c r="BR1617" s="305">
        <v>0</v>
      </c>
      <c r="BS1617" s="114" t="s">
        <v>208</v>
      </c>
      <c r="BT1617" s="77"/>
    </row>
    <row r="1618" spans="1:72" s="46" customFormat="1" ht="36.75" hidden="1" customHeight="1">
      <c r="A1618" s="77"/>
      <c r="B1618" s="104">
        <v>2014</v>
      </c>
      <c r="C1618" s="105">
        <v>8317</v>
      </c>
      <c r="D1618" s="104">
        <v>8</v>
      </c>
      <c r="E1618" s="104">
        <v>5000</v>
      </c>
      <c r="F1618" s="104">
        <v>5100</v>
      </c>
      <c r="G1618" s="104">
        <v>511</v>
      </c>
      <c r="H1618" s="104">
        <v>8</v>
      </c>
      <c r="I1618" s="66" t="s">
        <v>245</v>
      </c>
      <c r="J1618" s="67">
        <v>0</v>
      </c>
      <c r="K1618" s="67">
        <v>0</v>
      </c>
      <c r="L1618" s="68">
        <f t="shared" si="5614"/>
        <v>0</v>
      </c>
      <c r="M1618" s="67">
        <v>0</v>
      </c>
      <c r="N1618" s="67">
        <v>0</v>
      </c>
      <c r="O1618" s="68">
        <f t="shared" si="5615"/>
        <v>0</v>
      </c>
      <c r="P1618" s="68">
        <f t="shared" si="5616"/>
        <v>0</v>
      </c>
      <c r="Q1618" s="71">
        <v>0</v>
      </c>
      <c r="R1618" s="71">
        <v>0</v>
      </c>
      <c r="S1618" s="71">
        <v>0</v>
      </c>
      <c r="T1618" s="71">
        <v>0</v>
      </c>
      <c r="U1618" s="71">
        <v>0</v>
      </c>
      <c r="V1618" s="71">
        <v>0</v>
      </c>
      <c r="W1618" s="67">
        <v>0</v>
      </c>
      <c r="X1618" s="67">
        <v>0</v>
      </c>
      <c r="Y1618" s="68">
        <v>0</v>
      </c>
      <c r="Z1618" s="67">
        <v>0</v>
      </c>
      <c r="AA1618" s="67">
        <v>0</v>
      </c>
      <c r="AB1618" s="68">
        <v>0</v>
      </c>
      <c r="AC1618" s="68" t="e">
        <f>I1618+#REF!-Y1618</f>
        <v>#VALUE!</v>
      </c>
      <c r="AD1618" s="67">
        <f t="shared" si="5617"/>
        <v>0</v>
      </c>
      <c r="AE1618" s="67">
        <f t="shared" si="5618"/>
        <v>0</v>
      </c>
      <c r="AF1618" s="68">
        <f t="shared" si="5619"/>
        <v>0</v>
      </c>
      <c r="AG1618" s="67" t="e">
        <f>M1618+#REF!-V1618</f>
        <v>#REF!</v>
      </c>
      <c r="AH1618" s="67" t="e">
        <f>N1618+#REF!-AD1618</f>
        <v>#REF!</v>
      </c>
      <c r="AI1618" s="68" t="e">
        <f>O1618+#REF!-AE1618</f>
        <v>#REF!</v>
      </c>
      <c r="AJ1618" s="68" t="e">
        <f>P1618+#REF!-AF1618</f>
        <v>#REF!</v>
      </c>
      <c r="AK1618" s="71">
        <v>0</v>
      </c>
      <c r="AL1618" s="71">
        <v>0</v>
      </c>
      <c r="AM1618" s="68">
        <f t="shared" si="5620"/>
        <v>0</v>
      </c>
      <c r="AN1618" s="71">
        <v>0</v>
      </c>
      <c r="AO1618" s="71">
        <v>0</v>
      </c>
      <c r="AP1618" s="68">
        <f t="shared" si="5621"/>
        <v>0</v>
      </c>
      <c r="AQ1618" s="68">
        <f t="shared" si="5622"/>
        <v>0</v>
      </c>
      <c r="AR1618" s="71">
        <v>0</v>
      </c>
      <c r="AS1618" s="71">
        <v>0</v>
      </c>
      <c r="AT1618" s="68">
        <f t="shared" si="5623"/>
        <v>0</v>
      </c>
      <c r="AU1618" s="71">
        <v>0</v>
      </c>
      <c r="AV1618" s="71">
        <v>0</v>
      </c>
      <c r="AW1618" s="68">
        <f t="shared" si="5624"/>
        <v>0</v>
      </c>
      <c r="AX1618" s="68">
        <f t="shared" si="5625"/>
        <v>0</v>
      </c>
      <c r="AY1618" s="71">
        <v>0</v>
      </c>
      <c r="AZ1618" s="71">
        <v>0</v>
      </c>
      <c r="BA1618" s="68">
        <f t="shared" si="5626"/>
        <v>0</v>
      </c>
      <c r="BB1618" s="71">
        <v>0</v>
      </c>
      <c r="BC1618" s="71">
        <v>0</v>
      </c>
      <c r="BD1618" s="68">
        <f t="shared" si="5627"/>
        <v>0</v>
      </c>
      <c r="BE1618" s="68">
        <f t="shared" si="5628"/>
        <v>0</v>
      </c>
      <c r="BF1618" s="67">
        <f t="shared" si="5629"/>
        <v>0</v>
      </c>
      <c r="BG1618" s="67">
        <f t="shared" si="5629"/>
        <v>0</v>
      </c>
      <c r="BH1618" s="68">
        <f t="shared" si="5630"/>
        <v>0</v>
      </c>
      <c r="BI1618" s="67" t="e">
        <f t="shared" si="5631"/>
        <v>#REF!</v>
      </c>
      <c r="BJ1618" s="67" t="e">
        <f t="shared" si="5632"/>
        <v>#REF!</v>
      </c>
      <c r="BK1618" s="67" t="e">
        <f t="shared" si="5633"/>
        <v>#REF!</v>
      </c>
      <c r="BL1618" s="67" t="e">
        <f t="shared" si="5528"/>
        <v>#REF!</v>
      </c>
      <c r="BM1618" s="305">
        <v>0</v>
      </c>
      <c r="BN1618" s="305">
        <v>0</v>
      </c>
      <c r="BO1618" s="306"/>
      <c r="BP1618" s="306"/>
      <c r="BQ1618" s="305">
        <v>0</v>
      </c>
      <c r="BR1618" s="305">
        <v>0</v>
      </c>
      <c r="BS1618" s="114" t="s">
        <v>208</v>
      </c>
      <c r="BT1618" s="77"/>
    </row>
    <row r="1619" spans="1:72" s="46" customFormat="1" ht="36.75" hidden="1" customHeight="1">
      <c r="A1619" s="77"/>
      <c r="B1619" s="104">
        <v>2014</v>
      </c>
      <c r="C1619" s="105">
        <v>8317</v>
      </c>
      <c r="D1619" s="104">
        <v>8</v>
      </c>
      <c r="E1619" s="104">
        <v>5000</v>
      </c>
      <c r="F1619" s="104">
        <v>5100</v>
      </c>
      <c r="G1619" s="104">
        <v>511</v>
      </c>
      <c r="H1619" s="104">
        <v>9</v>
      </c>
      <c r="I1619" s="66" t="s">
        <v>932</v>
      </c>
      <c r="J1619" s="67">
        <v>0</v>
      </c>
      <c r="K1619" s="67">
        <v>0</v>
      </c>
      <c r="L1619" s="68">
        <f t="shared" si="5614"/>
        <v>0</v>
      </c>
      <c r="M1619" s="67">
        <v>0</v>
      </c>
      <c r="N1619" s="67">
        <v>0</v>
      </c>
      <c r="O1619" s="68">
        <f t="shared" si="5615"/>
        <v>0</v>
      </c>
      <c r="P1619" s="68">
        <f t="shared" si="5616"/>
        <v>0</v>
      </c>
      <c r="Q1619" s="71">
        <v>0</v>
      </c>
      <c r="R1619" s="71">
        <v>0</v>
      </c>
      <c r="S1619" s="71">
        <v>0</v>
      </c>
      <c r="T1619" s="71">
        <v>0</v>
      </c>
      <c r="U1619" s="71">
        <v>0</v>
      </c>
      <c r="V1619" s="71">
        <v>0</v>
      </c>
      <c r="W1619" s="67">
        <v>0</v>
      </c>
      <c r="X1619" s="67">
        <v>0</v>
      </c>
      <c r="Y1619" s="68">
        <v>0</v>
      </c>
      <c r="Z1619" s="67">
        <v>0</v>
      </c>
      <c r="AA1619" s="67">
        <v>0</v>
      </c>
      <c r="AB1619" s="68">
        <v>0</v>
      </c>
      <c r="AC1619" s="68" t="e">
        <f>I1619+#REF!-Y1619</f>
        <v>#VALUE!</v>
      </c>
      <c r="AD1619" s="67">
        <f t="shared" si="5617"/>
        <v>0</v>
      </c>
      <c r="AE1619" s="67">
        <f t="shared" si="5618"/>
        <v>0</v>
      </c>
      <c r="AF1619" s="68">
        <f t="shared" si="5619"/>
        <v>0</v>
      </c>
      <c r="AG1619" s="67" t="e">
        <f>M1619+#REF!-V1619</f>
        <v>#REF!</v>
      </c>
      <c r="AH1619" s="67" t="e">
        <f>N1619+#REF!-AD1619</f>
        <v>#REF!</v>
      </c>
      <c r="AI1619" s="68" t="e">
        <f>O1619+#REF!-AE1619</f>
        <v>#REF!</v>
      </c>
      <c r="AJ1619" s="68" t="e">
        <f>P1619+#REF!-AF1619</f>
        <v>#REF!</v>
      </c>
      <c r="AK1619" s="71">
        <v>0</v>
      </c>
      <c r="AL1619" s="71">
        <v>0</v>
      </c>
      <c r="AM1619" s="68">
        <f t="shared" si="5620"/>
        <v>0</v>
      </c>
      <c r="AN1619" s="71">
        <v>0</v>
      </c>
      <c r="AO1619" s="71">
        <v>0</v>
      </c>
      <c r="AP1619" s="68">
        <f t="shared" si="5621"/>
        <v>0</v>
      </c>
      <c r="AQ1619" s="68">
        <f t="shared" si="5622"/>
        <v>0</v>
      </c>
      <c r="AR1619" s="71">
        <v>0</v>
      </c>
      <c r="AS1619" s="71">
        <v>0</v>
      </c>
      <c r="AT1619" s="68">
        <f t="shared" si="5623"/>
        <v>0</v>
      </c>
      <c r="AU1619" s="71">
        <v>0</v>
      </c>
      <c r="AV1619" s="71">
        <v>0</v>
      </c>
      <c r="AW1619" s="68">
        <f t="shared" si="5624"/>
        <v>0</v>
      </c>
      <c r="AX1619" s="68">
        <f t="shared" si="5625"/>
        <v>0</v>
      </c>
      <c r="AY1619" s="71">
        <v>0</v>
      </c>
      <c r="AZ1619" s="71">
        <v>0</v>
      </c>
      <c r="BA1619" s="68">
        <f t="shared" si="5626"/>
        <v>0</v>
      </c>
      <c r="BB1619" s="71">
        <v>0</v>
      </c>
      <c r="BC1619" s="71">
        <v>0</v>
      </c>
      <c r="BD1619" s="68">
        <f t="shared" si="5627"/>
        <v>0</v>
      </c>
      <c r="BE1619" s="68">
        <f t="shared" si="5628"/>
        <v>0</v>
      </c>
      <c r="BF1619" s="67">
        <f t="shared" si="5629"/>
        <v>0</v>
      </c>
      <c r="BG1619" s="67">
        <f t="shared" si="5629"/>
        <v>0</v>
      </c>
      <c r="BH1619" s="68">
        <f t="shared" si="5630"/>
        <v>0</v>
      </c>
      <c r="BI1619" s="67" t="e">
        <f t="shared" si="5631"/>
        <v>#REF!</v>
      </c>
      <c r="BJ1619" s="67" t="e">
        <f t="shared" si="5632"/>
        <v>#REF!</v>
      </c>
      <c r="BK1619" s="67" t="e">
        <f t="shared" si="5633"/>
        <v>#REF!</v>
      </c>
      <c r="BL1619" s="67" t="e">
        <f t="shared" si="5528"/>
        <v>#REF!</v>
      </c>
      <c r="BM1619" s="305">
        <v>0</v>
      </c>
      <c r="BN1619" s="305">
        <v>0</v>
      </c>
      <c r="BO1619" s="306"/>
      <c r="BP1619" s="306"/>
      <c r="BQ1619" s="305">
        <v>0</v>
      </c>
      <c r="BR1619" s="305">
        <v>0</v>
      </c>
      <c r="BS1619" s="114" t="s">
        <v>208</v>
      </c>
      <c r="BT1619" s="77"/>
    </row>
    <row r="1620" spans="1:72" s="46" customFormat="1" ht="36.75" hidden="1" customHeight="1">
      <c r="A1620" s="77"/>
      <c r="B1620" s="104">
        <v>2014</v>
      </c>
      <c r="C1620" s="105">
        <v>8317</v>
      </c>
      <c r="D1620" s="104">
        <v>8</v>
      </c>
      <c r="E1620" s="104">
        <v>5000</v>
      </c>
      <c r="F1620" s="104">
        <v>5100</v>
      </c>
      <c r="G1620" s="104">
        <v>511</v>
      </c>
      <c r="H1620" s="104">
        <v>10</v>
      </c>
      <c r="I1620" s="66" t="s">
        <v>933</v>
      </c>
      <c r="J1620" s="67">
        <v>0</v>
      </c>
      <c r="K1620" s="67">
        <v>0</v>
      </c>
      <c r="L1620" s="68">
        <f t="shared" si="5614"/>
        <v>0</v>
      </c>
      <c r="M1620" s="67">
        <v>0</v>
      </c>
      <c r="N1620" s="67">
        <v>0</v>
      </c>
      <c r="O1620" s="68">
        <f t="shared" si="5615"/>
        <v>0</v>
      </c>
      <c r="P1620" s="68">
        <f t="shared" si="5616"/>
        <v>0</v>
      </c>
      <c r="Q1620" s="71">
        <v>0</v>
      </c>
      <c r="R1620" s="71">
        <v>0</v>
      </c>
      <c r="S1620" s="71">
        <v>0</v>
      </c>
      <c r="T1620" s="71">
        <v>0</v>
      </c>
      <c r="U1620" s="71">
        <v>0</v>
      </c>
      <c r="V1620" s="71">
        <v>0</v>
      </c>
      <c r="W1620" s="67">
        <v>0</v>
      </c>
      <c r="X1620" s="67">
        <v>0</v>
      </c>
      <c r="Y1620" s="68">
        <v>0</v>
      </c>
      <c r="Z1620" s="67">
        <v>0</v>
      </c>
      <c r="AA1620" s="67">
        <v>0</v>
      </c>
      <c r="AB1620" s="68">
        <v>0</v>
      </c>
      <c r="AC1620" s="68" t="e">
        <f>I1620+#REF!-Y1620</f>
        <v>#VALUE!</v>
      </c>
      <c r="AD1620" s="67">
        <f t="shared" si="5617"/>
        <v>0</v>
      </c>
      <c r="AE1620" s="67">
        <f t="shared" si="5618"/>
        <v>0</v>
      </c>
      <c r="AF1620" s="68">
        <f t="shared" si="5619"/>
        <v>0</v>
      </c>
      <c r="AG1620" s="67" t="e">
        <f>M1620+#REF!-V1620</f>
        <v>#REF!</v>
      </c>
      <c r="AH1620" s="67" t="e">
        <f>N1620+#REF!-AD1620</f>
        <v>#REF!</v>
      </c>
      <c r="AI1620" s="68" t="e">
        <f>O1620+#REF!-AE1620</f>
        <v>#REF!</v>
      </c>
      <c r="AJ1620" s="68" t="e">
        <f>P1620+#REF!-AF1620</f>
        <v>#REF!</v>
      </c>
      <c r="AK1620" s="71">
        <v>0</v>
      </c>
      <c r="AL1620" s="71">
        <v>0</v>
      </c>
      <c r="AM1620" s="68">
        <f t="shared" si="5620"/>
        <v>0</v>
      </c>
      <c r="AN1620" s="71">
        <v>0</v>
      </c>
      <c r="AO1620" s="71">
        <v>0</v>
      </c>
      <c r="AP1620" s="68">
        <f t="shared" si="5621"/>
        <v>0</v>
      </c>
      <c r="AQ1620" s="68">
        <f t="shared" si="5622"/>
        <v>0</v>
      </c>
      <c r="AR1620" s="71">
        <v>0</v>
      </c>
      <c r="AS1620" s="71">
        <v>0</v>
      </c>
      <c r="AT1620" s="68">
        <f t="shared" si="5623"/>
        <v>0</v>
      </c>
      <c r="AU1620" s="71">
        <v>0</v>
      </c>
      <c r="AV1620" s="71">
        <v>0</v>
      </c>
      <c r="AW1620" s="68">
        <f t="shared" si="5624"/>
        <v>0</v>
      </c>
      <c r="AX1620" s="68">
        <f t="shared" si="5625"/>
        <v>0</v>
      </c>
      <c r="AY1620" s="71">
        <v>0</v>
      </c>
      <c r="AZ1620" s="71">
        <v>0</v>
      </c>
      <c r="BA1620" s="68">
        <f t="shared" si="5626"/>
        <v>0</v>
      </c>
      <c r="BB1620" s="71">
        <v>0</v>
      </c>
      <c r="BC1620" s="71">
        <v>0</v>
      </c>
      <c r="BD1620" s="68">
        <f t="shared" si="5627"/>
        <v>0</v>
      </c>
      <c r="BE1620" s="68">
        <f t="shared" si="5628"/>
        <v>0</v>
      </c>
      <c r="BF1620" s="67">
        <f t="shared" si="5629"/>
        <v>0</v>
      </c>
      <c r="BG1620" s="67">
        <f t="shared" si="5629"/>
        <v>0</v>
      </c>
      <c r="BH1620" s="68">
        <f t="shared" si="5630"/>
        <v>0</v>
      </c>
      <c r="BI1620" s="67" t="e">
        <f t="shared" si="5631"/>
        <v>#REF!</v>
      </c>
      <c r="BJ1620" s="67" t="e">
        <f t="shared" si="5632"/>
        <v>#REF!</v>
      </c>
      <c r="BK1620" s="67" t="e">
        <f t="shared" si="5633"/>
        <v>#REF!</v>
      </c>
      <c r="BL1620" s="67" t="e">
        <f t="shared" si="5528"/>
        <v>#REF!</v>
      </c>
      <c r="BM1620" s="305">
        <v>0</v>
      </c>
      <c r="BN1620" s="305">
        <v>0</v>
      </c>
      <c r="BO1620" s="306"/>
      <c r="BP1620" s="306"/>
      <c r="BQ1620" s="305">
        <v>0</v>
      </c>
      <c r="BR1620" s="305">
        <v>0</v>
      </c>
      <c r="BS1620" s="114" t="s">
        <v>208</v>
      </c>
      <c r="BT1620" s="77"/>
    </row>
    <row r="1621" spans="1:72" s="46" customFormat="1" ht="36.75" hidden="1" customHeight="1">
      <c r="A1621" s="77"/>
      <c r="B1621" s="104">
        <v>2014</v>
      </c>
      <c r="C1621" s="105">
        <v>8317</v>
      </c>
      <c r="D1621" s="104">
        <v>8</v>
      </c>
      <c r="E1621" s="104">
        <v>5000</v>
      </c>
      <c r="F1621" s="104">
        <v>5100</v>
      </c>
      <c r="G1621" s="104">
        <v>511</v>
      </c>
      <c r="H1621" s="104">
        <v>11</v>
      </c>
      <c r="I1621" s="66" t="s">
        <v>934</v>
      </c>
      <c r="J1621" s="67">
        <v>0</v>
      </c>
      <c r="K1621" s="67">
        <v>0</v>
      </c>
      <c r="L1621" s="68">
        <f t="shared" si="5614"/>
        <v>0</v>
      </c>
      <c r="M1621" s="67">
        <v>0</v>
      </c>
      <c r="N1621" s="67">
        <v>0</v>
      </c>
      <c r="O1621" s="68">
        <f t="shared" si="5615"/>
        <v>0</v>
      </c>
      <c r="P1621" s="68">
        <f t="shared" si="5616"/>
        <v>0</v>
      </c>
      <c r="Q1621" s="71">
        <v>0</v>
      </c>
      <c r="R1621" s="71">
        <v>0</v>
      </c>
      <c r="S1621" s="71">
        <v>0</v>
      </c>
      <c r="T1621" s="71">
        <v>0</v>
      </c>
      <c r="U1621" s="71">
        <v>0</v>
      </c>
      <c r="V1621" s="71">
        <v>0</v>
      </c>
      <c r="W1621" s="67">
        <v>0</v>
      </c>
      <c r="X1621" s="67">
        <v>0</v>
      </c>
      <c r="Y1621" s="68">
        <v>0</v>
      </c>
      <c r="Z1621" s="67">
        <v>0</v>
      </c>
      <c r="AA1621" s="67">
        <v>0</v>
      </c>
      <c r="AB1621" s="68">
        <v>0</v>
      </c>
      <c r="AC1621" s="68" t="e">
        <f>I1621+#REF!-Y1621</f>
        <v>#VALUE!</v>
      </c>
      <c r="AD1621" s="67">
        <f t="shared" si="5617"/>
        <v>0</v>
      </c>
      <c r="AE1621" s="67">
        <f t="shared" si="5618"/>
        <v>0</v>
      </c>
      <c r="AF1621" s="68">
        <f t="shared" si="5619"/>
        <v>0</v>
      </c>
      <c r="AG1621" s="67" t="e">
        <f>M1621+#REF!-V1621</f>
        <v>#REF!</v>
      </c>
      <c r="AH1621" s="67" t="e">
        <f>N1621+#REF!-AD1621</f>
        <v>#REF!</v>
      </c>
      <c r="AI1621" s="68" t="e">
        <f>O1621+#REF!-AE1621</f>
        <v>#REF!</v>
      </c>
      <c r="AJ1621" s="68" t="e">
        <f>P1621+#REF!-AF1621</f>
        <v>#REF!</v>
      </c>
      <c r="AK1621" s="71">
        <v>0</v>
      </c>
      <c r="AL1621" s="71">
        <v>0</v>
      </c>
      <c r="AM1621" s="68">
        <f t="shared" si="5620"/>
        <v>0</v>
      </c>
      <c r="AN1621" s="71">
        <v>0</v>
      </c>
      <c r="AO1621" s="71">
        <v>0</v>
      </c>
      <c r="AP1621" s="68">
        <f t="shared" si="5621"/>
        <v>0</v>
      </c>
      <c r="AQ1621" s="68">
        <f t="shared" si="5622"/>
        <v>0</v>
      </c>
      <c r="AR1621" s="71">
        <v>0</v>
      </c>
      <c r="AS1621" s="71">
        <v>0</v>
      </c>
      <c r="AT1621" s="68">
        <f t="shared" si="5623"/>
        <v>0</v>
      </c>
      <c r="AU1621" s="71">
        <v>0</v>
      </c>
      <c r="AV1621" s="71">
        <v>0</v>
      </c>
      <c r="AW1621" s="68">
        <f t="shared" si="5624"/>
        <v>0</v>
      </c>
      <c r="AX1621" s="68">
        <f t="shared" si="5625"/>
        <v>0</v>
      </c>
      <c r="AY1621" s="71">
        <v>0</v>
      </c>
      <c r="AZ1621" s="71">
        <v>0</v>
      </c>
      <c r="BA1621" s="68">
        <f t="shared" si="5626"/>
        <v>0</v>
      </c>
      <c r="BB1621" s="71">
        <v>0</v>
      </c>
      <c r="BC1621" s="71">
        <v>0</v>
      </c>
      <c r="BD1621" s="68">
        <f t="shared" si="5627"/>
        <v>0</v>
      </c>
      <c r="BE1621" s="68">
        <f t="shared" si="5628"/>
        <v>0</v>
      </c>
      <c r="BF1621" s="67">
        <f t="shared" si="5629"/>
        <v>0</v>
      </c>
      <c r="BG1621" s="67">
        <f t="shared" si="5629"/>
        <v>0</v>
      </c>
      <c r="BH1621" s="68">
        <f t="shared" si="5630"/>
        <v>0</v>
      </c>
      <c r="BI1621" s="67" t="e">
        <f t="shared" si="5631"/>
        <v>#REF!</v>
      </c>
      <c r="BJ1621" s="67" t="e">
        <f t="shared" si="5632"/>
        <v>#REF!</v>
      </c>
      <c r="BK1621" s="67" t="e">
        <f t="shared" si="5633"/>
        <v>#REF!</v>
      </c>
      <c r="BL1621" s="67" t="e">
        <f t="shared" si="5528"/>
        <v>#REF!</v>
      </c>
      <c r="BM1621" s="305">
        <v>0</v>
      </c>
      <c r="BN1621" s="305">
        <v>0</v>
      </c>
      <c r="BO1621" s="306"/>
      <c r="BP1621" s="306"/>
      <c r="BQ1621" s="305">
        <v>0</v>
      </c>
      <c r="BR1621" s="305">
        <v>0</v>
      </c>
      <c r="BS1621" s="114" t="s">
        <v>208</v>
      </c>
      <c r="BT1621" s="77"/>
    </row>
    <row r="1622" spans="1:72" s="46" customFormat="1" ht="36.75" hidden="1" customHeight="1">
      <c r="A1622" s="77"/>
      <c r="B1622" s="104">
        <v>2014</v>
      </c>
      <c r="C1622" s="105">
        <v>8317</v>
      </c>
      <c r="D1622" s="104">
        <v>8</v>
      </c>
      <c r="E1622" s="104">
        <v>5000</v>
      </c>
      <c r="F1622" s="104">
        <v>5100</v>
      </c>
      <c r="G1622" s="104">
        <v>511</v>
      </c>
      <c r="H1622" s="104">
        <v>12</v>
      </c>
      <c r="I1622" s="66" t="s">
        <v>249</v>
      </c>
      <c r="J1622" s="67">
        <v>0</v>
      </c>
      <c r="K1622" s="67">
        <v>0</v>
      </c>
      <c r="L1622" s="68">
        <f t="shared" si="5614"/>
        <v>0</v>
      </c>
      <c r="M1622" s="67">
        <v>0</v>
      </c>
      <c r="N1622" s="67">
        <v>0</v>
      </c>
      <c r="O1622" s="68">
        <f t="shared" si="5615"/>
        <v>0</v>
      </c>
      <c r="P1622" s="68">
        <f t="shared" si="5616"/>
        <v>0</v>
      </c>
      <c r="Q1622" s="71">
        <v>0</v>
      </c>
      <c r="R1622" s="71">
        <v>0</v>
      </c>
      <c r="S1622" s="71">
        <v>0</v>
      </c>
      <c r="T1622" s="71">
        <v>0</v>
      </c>
      <c r="U1622" s="71">
        <v>0</v>
      </c>
      <c r="V1622" s="71">
        <v>0</v>
      </c>
      <c r="W1622" s="67">
        <v>0</v>
      </c>
      <c r="X1622" s="67">
        <v>0</v>
      </c>
      <c r="Y1622" s="68">
        <v>0</v>
      </c>
      <c r="Z1622" s="67">
        <v>0</v>
      </c>
      <c r="AA1622" s="67">
        <v>0</v>
      </c>
      <c r="AB1622" s="68">
        <v>0</v>
      </c>
      <c r="AC1622" s="68" t="e">
        <f>I1622+#REF!-Y1622</f>
        <v>#VALUE!</v>
      </c>
      <c r="AD1622" s="67">
        <f t="shared" si="5617"/>
        <v>0</v>
      </c>
      <c r="AE1622" s="67">
        <f t="shared" si="5618"/>
        <v>0</v>
      </c>
      <c r="AF1622" s="68">
        <f t="shared" si="5619"/>
        <v>0</v>
      </c>
      <c r="AG1622" s="67" t="e">
        <f>M1622+#REF!-V1622</f>
        <v>#REF!</v>
      </c>
      <c r="AH1622" s="67" t="e">
        <f>N1622+#REF!-AD1622</f>
        <v>#REF!</v>
      </c>
      <c r="AI1622" s="68" t="e">
        <f>O1622+#REF!-AE1622</f>
        <v>#REF!</v>
      </c>
      <c r="AJ1622" s="68" t="e">
        <f>P1622+#REF!-AF1622</f>
        <v>#REF!</v>
      </c>
      <c r="AK1622" s="71">
        <v>0</v>
      </c>
      <c r="AL1622" s="71">
        <v>0</v>
      </c>
      <c r="AM1622" s="68">
        <f t="shared" si="5620"/>
        <v>0</v>
      </c>
      <c r="AN1622" s="71">
        <v>0</v>
      </c>
      <c r="AO1622" s="71">
        <v>0</v>
      </c>
      <c r="AP1622" s="68">
        <f t="shared" si="5621"/>
        <v>0</v>
      </c>
      <c r="AQ1622" s="68">
        <f t="shared" si="5622"/>
        <v>0</v>
      </c>
      <c r="AR1622" s="71">
        <v>0</v>
      </c>
      <c r="AS1622" s="71">
        <v>0</v>
      </c>
      <c r="AT1622" s="68">
        <f t="shared" si="5623"/>
        <v>0</v>
      </c>
      <c r="AU1622" s="71">
        <v>0</v>
      </c>
      <c r="AV1622" s="71">
        <v>0</v>
      </c>
      <c r="AW1622" s="68">
        <f t="shared" si="5624"/>
        <v>0</v>
      </c>
      <c r="AX1622" s="68">
        <f t="shared" si="5625"/>
        <v>0</v>
      </c>
      <c r="AY1622" s="71">
        <v>0</v>
      </c>
      <c r="AZ1622" s="71">
        <v>0</v>
      </c>
      <c r="BA1622" s="68">
        <f t="shared" si="5626"/>
        <v>0</v>
      </c>
      <c r="BB1622" s="71">
        <v>0</v>
      </c>
      <c r="BC1622" s="71">
        <v>0</v>
      </c>
      <c r="BD1622" s="68">
        <f t="shared" si="5627"/>
        <v>0</v>
      </c>
      <c r="BE1622" s="68">
        <f t="shared" si="5628"/>
        <v>0</v>
      </c>
      <c r="BF1622" s="67">
        <f t="shared" si="5629"/>
        <v>0</v>
      </c>
      <c r="BG1622" s="67">
        <f t="shared" si="5629"/>
        <v>0</v>
      </c>
      <c r="BH1622" s="68">
        <f t="shared" si="5630"/>
        <v>0</v>
      </c>
      <c r="BI1622" s="67" t="e">
        <f t="shared" si="5631"/>
        <v>#REF!</v>
      </c>
      <c r="BJ1622" s="67" t="e">
        <f t="shared" si="5632"/>
        <v>#REF!</v>
      </c>
      <c r="BK1622" s="67" t="e">
        <f t="shared" si="5633"/>
        <v>#REF!</v>
      </c>
      <c r="BL1622" s="67" t="e">
        <f t="shared" si="5528"/>
        <v>#REF!</v>
      </c>
      <c r="BM1622" s="305">
        <v>0</v>
      </c>
      <c r="BN1622" s="305">
        <v>0</v>
      </c>
      <c r="BO1622" s="306"/>
      <c r="BP1622" s="306"/>
      <c r="BQ1622" s="305">
        <v>0</v>
      </c>
      <c r="BR1622" s="305">
        <v>0</v>
      </c>
      <c r="BS1622" s="114" t="s">
        <v>208</v>
      </c>
      <c r="BT1622" s="77"/>
    </row>
    <row r="1623" spans="1:72" s="46" customFormat="1" ht="36.75" hidden="1" customHeight="1">
      <c r="A1623" s="77"/>
      <c r="B1623" s="104">
        <v>2014</v>
      </c>
      <c r="C1623" s="105">
        <v>8317</v>
      </c>
      <c r="D1623" s="104">
        <v>8</v>
      </c>
      <c r="E1623" s="104">
        <v>5000</v>
      </c>
      <c r="F1623" s="104">
        <v>5100</v>
      </c>
      <c r="G1623" s="104">
        <v>511</v>
      </c>
      <c r="H1623" s="104">
        <v>13</v>
      </c>
      <c r="I1623" s="66" t="s">
        <v>250</v>
      </c>
      <c r="J1623" s="67">
        <v>0</v>
      </c>
      <c r="K1623" s="67">
        <v>0</v>
      </c>
      <c r="L1623" s="68">
        <f t="shared" si="5614"/>
        <v>0</v>
      </c>
      <c r="M1623" s="67">
        <v>0</v>
      </c>
      <c r="N1623" s="67">
        <v>0</v>
      </c>
      <c r="O1623" s="68">
        <f t="shared" si="5615"/>
        <v>0</v>
      </c>
      <c r="P1623" s="68">
        <f t="shared" si="5616"/>
        <v>0</v>
      </c>
      <c r="Q1623" s="71">
        <v>0</v>
      </c>
      <c r="R1623" s="71">
        <v>0</v>
      </c>
      <c r="S1623" s="71">
        <v>0</v>
      </c>
      <c r="T1623" s="71">
        <v>0</v>
      </c>
      <c r="U1623" s="71">
        <v>0</v>
      </c>
      <c r="V1623" s="71">
        <v>0</v>
      </c>
      <c r="W1623" s="67">
        <v>0</v>
      </c>
      <c r="X1623" s="67">
        <v>0</v>
      </c>
      <c r="Y1623" s="68">
        <v>0</v>
      </c>
      <c r="Z1623" s="67">
        <v>0</v>
      </c>
      <c r="AA1623" s="67">
        <v>0</v>
      </c>
      <c r="AB1623" s="68">
        <v>0</v>
      </c>
      <c r="AC1623" s="68" t="e">
        <f>I1623+#REF!-Y1623</f>
        <v>#VALUE!</v>
      </c>
      <c r="AD1623" s="67">
        <f t="shared" si="5617"/>
        <v>0</v>
      </c>
      <c r="AE1623" s="67">
        <f t="shared" si="5618"/>
        <v>0</v>
      </c>
      <c r="AF1623" s="68">
        <f t="shared" si="5619"/>
        <v>0</v>
      </c>
      <c r="AG1623" s="67" t="e">
        <f>M1623+#REF!-V1623</f>
        <v>#REF!</v>
      </c>
      <c r="AH1623" s="67" t="e">
        <f>N1623+#REF!-AD1623</f>
        <v>#REF!</v>
      </c>
      <c r="AI1623" s="68" t="e">
        <f>O1623+#REF!-AE1623</f>
        <v>#REF!</v>
      </c>
      <c r="AJ1623" s="68" t="e">
        <f>P1623+#REF!-AF1623</f>
        <v>#REF!</v>
      </c>
      <c r="AK1623" s="71">
        <v>0</v>
      </c>
      <c r="AL1623" s="71">
        <v>0</v>
      </c>
      <c r="AM1623" s="68">
        <f t="shared" si="5620"/>
        <v>0</v>
      </c>
      <c r="AN1623" s="71">
        <v>0</v>
      </c>
      <c r="AO1623" s="71">
        <v>0</v>
      </c>
      <c r="AP1623" s="68">
        <f t="shared" si="5621"/>
        <v>0</v>
      </c>
      <c r="AQ1623" s="68">
        <f t="shared" si="5622"/>
        <v>0</v>
      </c>
      <c r="AR1623" s="71">
        <v>0</v>
      </c>
      <c r="AS1623" s="71">
        <v>0</v>
      </c>
      <c r="AT1623" s="68">
        <f t="shared" si="5623"/>
        <v>0</v>
      </c>
      <c r="AU1623" s="71">
        <v>0</v>
      </c>
      <c r="AV1623" s="71">
        <v>0</v>
      </c>
      <c r="AW1623" s="68">
        <f t="shared" si="5624"/>
        <v>0</v>
      </c>
      <c r="AX1623" s="68">
        <f t="shared" si="5625"/>
        <v>0</v>
      </c>
      <c r="AY1623" s="71">
        <v>0</v>
      </c>
      <c r="AZ1623" s="71">
        <v>0</v>
      </c>
      <c r="BA1623" s="68">
        <f t="shared" si="5626"/>
        <v>0</v>
      </c>
      <c r="BB1623" s="71">
        <v>0</v>
      </c>
      <c r="BC1623" s="71">
        <v>0</v>
      </c>
      <c r="BD1623" s="68">
        <f t="shared" si="5627"/>
        <v>0</v>
      </c>
      <c r="BE1623" s="68">
        <f t="shared" si="5628"/>
        <v>0</v>
      </c>
      <c r="BF1623" s="67">
        <f t="shared" si="5629"/>
        <v>0</v>
      </c>
      <c r="BG1623" s="67">
        <f t="shared" si="5629"/>
        <v>0</v>
      </c>
      <c r="BH1623" s="68">
        <f t="shared" si="5630"/>
        <v>0</v>
      </c>
      <c r="BI1623" s="67" t="e">
        <f t="shared" si="5631"/>
        <v>#REF!</v>
      </c>
      <c r="BJ1623" s="67" t="e">
        <f t="shared" si="5632"/>
        <v>#REF!</v>
      </c>
      <c r="BK1623" s="67" t="e">
        <f t="shared" si="5633"/>
        <v>#REF!</v>
      </c>
      <c r="BL1623" s="67" t="e">
        <f t="shared" si="5528"/>
        <v>#REF!</v>
      </c>
      <c r="BM1623" s="305">
        <v>0</v>
      </c>
      <c r="BN1623" s="305">
        <v>0</v>
      </c>
      <c r="BO1623" s="306"/>
      <c r="BP1623" s="306"/>
      <c r="BQ1623" s="305">
        <v>0</v>
      </c>
      <c r="BR1623" s="305">
        <v>0</v>
      </c>
      <c r="BS1623" s="114" t="s">
        <v>208</v>
      </c>
      <c r="BT1623" s="77"/>
    </row>
    <row r="1624" spans="1:72" s="46" customFormat="1" ht="36.75" hidden="1" customHeight="1">
      <c r="A1624" s="77"/>
      <c r="B1624" s="104">
        <v>2014</v>
      </c>
      <c r="C1624" s="105">
        <v>8317</v>
      </c>
      <c r="D1624" s="104">
        <v>8</v>
      </c>
      <c r="E1624" s="104">
        <v>5000</v>
      </c>
      <c r="F1624" s="104">
        <v>5100</v>
      </c>
      <c r="G1624" s="104">
        <v>511</v>
      </c>
      <c r="H1624" s="104">
        <v>14</v>
      </c>
      <c r="I1624" s="66" t="s">
        <v>935</v>
      </c>
      <c r="J1624" s="67">
        <v>0</v>
      </c>
      <c r="K1624" s="67">
        <v>0</v>
      </c>
      <c r="L1624" s="68">
        <f t="shared" si="5614"/>
        <v>0</v>
      </c>
      <c r="M1624" s="67">
        <v>0</v>
      </c>
      <c r="N1624" s="67">
        <v>0</v>
      </c>
      <c r="O1624" s="68">
        <f t="shared" si="5615"/>
        <v>0</v>
      </c>
      <c r="P1624" s="68">
        <f t="shared" si="5616"/>
        <v>0</v>
      </c>
      <c r="Q1624" s="71">
        <v>0</v>
      </c>
      <c r="R1624" s="71">
        <v>0</v>
      </c>
      <c r="S1624" s="71">
        <v>0</v>
      </c>
      <c r="T1624" s="71">
        <v>0</v>
      </c>
      <c r="U1624" s="71">
        <v>0</v>
      </c>
      <c r="V1624" s="71">
        <v>0</v>
      </c>
      <c r="W1624" s="67">
        <v>0</v>
      </c>
      <c r="X1624" s="67">
        <v>0</v>
      </c>
      <c r="Y1624" s="68">
        <v>0</v>
      </c>
      <c r="Z1624" s="67">
        <v>0</v>
      </c>
      <c r="AA1624" s="67">
        <v>0</v>
      </c>
      <c r="AB1624" s="68">
        <v>0</v>
      </c>
      <c r="AC1624" s="68" t="e">
        <f>I1624+#REF!-Y1624</f>
        <v>#VALUE!</v>
      </c>
      <c r="AD1624" s="67">
        <f t="shared" si="5617"/>
        <v>0</v>
      </c>
      <c r="AE1624" s="67">
        <f t="shared" si="5618"/>
        <v>0</v>
      </c>
      <c r="AF1624" s="68">
        <f t="shared" si="5619"/>
        <v>0</v>
      </c>
      <c r="AG1624" s="67" t="e">
        <f>M1624+#REF!-V1624</f>
        <v>#REF!</v>
      </c>
      <c r="AH1624" s="67" t="e">
        <f>N1624+#REF!-AD1624</f>
        <v>#REF!</v>
      </c>
      <c r="AI1624" s="68" t="e">
        <f>O1624+#REF!-AE1624</f>
        <v>#REF!</v>
      </c>
      <c r="AJ1624" s="68" t="e">
        <f>P1624+#REF!-AF1624</f>
        <v>#REF!</v>
      </c>
      <c r="AK1624" s="71">
        <v>0</v>
      </c>
      <c r="AL1624" s="71">
        <v>0</v>
      </c>
      <c r="AM1624" s="68">
        <f t="shared" si="5620"/>
        <v>0</v>
      </c>
      <c r="AN1624" s="71">
        <v>0</v>
      </c>
      <c r="AO1624" s="71">
        <v>0</v>
      </c>
      <c r="AP1624" s="68">
        <f t="shared" si="5621"/>
        <v>0</v>
      </c>
      <c r="AQ1624" s="68">
        <f t="shared" si="5622"/>
        <v>0</v>
      </c>
      <c r="AR1624" s="71">
        <v>0</v>
      </c>
      <c r="AS1624" s="71">
        <v>0</v>
      </c>
      <c r="AT1624" s="68">
        <f t="shared" si="5623"/>
        <v>0</v>
      </c>
      <c r="AU1624" s="71">
        <v>0</v>
      </c>
      <c r="AV1624" s="71">
        <v>0</v>
      </c>
      <c r="AW1624" s="68">
        <f t="shared" si="5624"/>
        <v>0</v>
      </c>
      <c r="AX1624" s="68">
        <f t="shared" si="5625"/>
        <v>0</v>
      </c>
      <c r="AY1624" s="71">
        <v>0</v>
      </c>
      <c r="AZ1624" s="71">
        <v>0</v>
      </c>
      <c r="BA1624" s="68">
        <f t="shared" si="5626"/>
        <v>0</v>
      </c>
      <c r="BB1624" s="71">
        <v>0</v>
      </c>
      <c r="BC1624" s="71">
        <v>0</v>
      </c>
      <c r="BD1624" s="68">
        <f t="shared" si="5627"/>
        <v>0</v>
      </c>
      <c r="BE1624" s="68">
        <f t="shared" si="5628"/>
        <v>0</v>
      </c>
      <c r="BF1624" s="67">
        <f t="shared" si="5629"/>
        <v>0</v>
      </c>
      <c r="BG1624" s="67">
        <f t="shared" si="5629"/>
        <v>0</v>
      </c>
      <c r="BH1624" s="68">
        <f t="shared" si="5630"/>
        <v>0</v>
      </c>
      <c r="BI1624" s="67" t="e">
        <f t="shared" si="5631"/>
        <v>#REF!</v>
      </c>
      <c r="BJ1624" s="67" t="e">
        <f t="shared" si="5632"/>
        <v>#REF!</v>
      </c>
      <c r="BK1624" s="67" t="e">
        <f t="shared" si="5633"/>
        <v>#REF!</v>
      </c>
      <c r="BL1624" s="67" t="e">
        <f t="shared" si="5528"/>
        <v>#REF!</v>
      </c>
      <c r="BM1624" s="305">
        <v>0</v>
      </c>
      <c r="BN1624" s="305">
        <v>0</v>
      </c>
      <c r="BO1624" s="306"/>
      <c r="BP1624" s="306"/>
      <c r="BQ1624" s="305">
        <v>0</v>
      </c>
      <c r="BR1624" s="305">
        <v>0</v>
      </c>
      <c r="BS1624" s="114" t="s">
        <v>208</v>
      </c>
      <c r="BT1624" s="77"/>
    </row>
    <row r="1625" spans="1:72" s="46" customFormat="1" ht="36.75" hidden="1" customHeight="1">
      <c r="A1625" s="77"/>
      <c r="B1625" s="104">
        <v>2014</v>
      </c>
      <c r="C1625" s="105">
        <v>8317</v>
      </c>
      <c r="D1625" s="104">
        <v>8</v>
      </c>
      <c r="E1625" s="104">
        <v>5000</v>
      </c>
      <c r="F1625" s="104">
        <v>5100</v>
      </c>
      <c r="G1625" s="104">
        <v>511</v>
      </c>
      <c r="H1625" s="104">
        <v>15</v>
      </c>
      <c r="I1625" s="66" t="s">
        <v>936</v>
      </c>
      <c r="J1625" s="67">
        <v>0</v>
      </c>
      <c r="K1625" s="67">
        <v>0</v>
      </c>
      <c r="L1625" s="68">
        <f t="shared" si="5614"/>
        <v>0</v>
      </c>
      <c r="M1625" s="67">
        <v>0</v>
      </c>
      <c r="N1625" s="67">
        <v>0</v>
      </c>
      <c r="O1625" s="68">
        <f t="shared" si="5615"/>
        <v>0</v>
      </c>
      <c r="P1625" s="68">
        <f t="shared" si="5616"/>
        <v>0</v>
      </c>
      <c r="Q1625" s="71">
        <v>0</v>
      </c>
      <c r="R1625" s="71">
        <v>0</v>
      </c>
      <c r="S1625" s="71">
        <v>0</v>
      </c>
      <c r="T1625" s="71">
        <v>0</v>
      </c>
      <c r="U1625" s="71">
        <v>0</v>
      </c>
      <c r="V1625" s="71">
        <v>0</v>
      </c>
      <c r="W1625" s="67">
        <v>0</v>
      </c>
      <c r="X1625" s="67">
        <v>0</v>
      </c>
      <c r="Y1625" s="68">
        <v>0</v>
      </c>
      <c r="Z1625" s="67">
        <v>0</v>
      </c>
      <c r="AA1625" s="67">
        <v>0</v>
      </c>
      <c r="AB1625" s="68">
        <v>0</v>
      </c>
      <c r="AC1625" s="68" t="e">
        <f>I1625+#REF!-Y1625</f>
        <v>#VALUE!</v>
      </c>
      <c r="AD1625" s="67">
        <f t="shared" si="5617"/>
        <v>0</v>
      </c>
      <c r="AE1625" s="67">
        <f t="shared" si="5618"/>
        <v>0</v>
      </c>
      <c r="AF1625" s="68">
        <f t="shared" si="5619"/>
        <v>0</v>
      </c>
      <c r="AG1625" s="67" t="e">
        <f>M1625+#REF!-V1625</f>
        <v>#REF!</v>
      </c>
      <c r="AH1625" s="67" t="e">
        <f>N1625+#REF!-AD1625</f>
        <v>#REF!</v>
      </c>
      <c r="AI1625" s="68" t="e">
        <f>O1625+#REF!-AE1625</f>
        <v>#REF!</v>
      </c>
      <c r="AJ1625" s="68" t="e">
        <f>P1625+#REF!-AF1625</f>
        <v>#REF!</v>
      </c>
      <c r="AK1625" s="71">
        <v>0</v>
      </c>
      <c r="AL1625" s="71">
        <v>0</v>
      </c>
      <c r="AM1625" s="68">
        <f t="shared" si="5620"/>
        <v>0</v>
      </c>
      <c r="AN1625" s="71">
        <v>0</v>
      </c>
      <c r="AO1625" s="71">
        <v>0</v>
      </c>
      <c r="AP1625" s="68">
        <f t="shared" si="5621"/>
        <v>0</v>
      </c>
      <c r="AQ1625" s="68">
        <f t="shared" si="5622"/>
        <v>0</v>
      </c>
      <c r="AR1625" s="71">
        <v>0</v>
      </c>
      <c r="AS1625" s="71">
        <v>0</v>
      </c>
      <c r="AT1625" s="68">
        <f t="shared" si="5623"/>
        <v>0</v>
      </c>
      <c r="AU1625" s="71">
        <v>0</v>
      </c>
      <c r="AV1625" s="71">
        <v>0</v>
      </c>
      <c r="AW1625" s="68">
        <f t="shared" si="5624"/>
        <v>0</v>
      </c>
      <c r="AX1625" s="68">
        <f t="shared" si="5625"/>
        <v>0</v>
      </c>
      <c r="AY1625" s="71">
        <v>0</v>
      </c>
      <c r="AZ1625" s="71">
        <v>0</v>
      </c>
      <c r="BA1625" s="68">
        <f t="shared" si="5626"/>
        <v>0</v>
      </c>
      <c r="BB1625" s="71">
        <v>0</v>
      </c>
      <c r="BC1625" s="71">
        <v>0</v>
      </c>
      <c r="BD1625" s="68">
        <f t="shared" si="5627"/>
        <v>0</v>
      </c>
      <c r="BE1625" s="68">
        <f t="shared" si="5628"/>
        <v>0</v>
      </c>
      <c r="BF1625" s="67">
        <f t="shared" si="5629"/>
        <v>0</v>
      </c>
      <c r="BG1625" s="67">
        <f t="shared" si="5629"/>
        <v>0</v>
      </c>
      <c r="BH1625" s="68">
        <f t="shared" si="5630"/>
        <v>0</v>
      </c>
      <c r="BI1625" s="67" t="e">
        <f t="shared" si="5631"/>
        <v>#REF!</v>
      </c>
      <c r="BJ1625" s="67" t="e">
        <f t="shared" si="5632"/>
        <v>#REF!</v>
      </c>
      <c r="BK1625" s="67" t="e">
        <f t="shared" si="5633"/>
        <v>#REF!</v>
      </c>
      <c r="BL1625" s="67" t="e">
        <f t="shared" si="5528"/>
        <v>#REF!</v>
      </c>
      <c r="BM1625" s="305">
        <v>0</v>
      </c>
      <c r="BN1625" s="305">
        <v>0</v>
      </c>
      <c r="BO1625" s="306"/>
      <c r="BP1625" s="306"/>
      <c r="BQ1625" s="305">
        <v>0</v>
      </c>
      <c r="BR1625" s="305">
        <v>0</v>
      </c>
      <c r="BS1625" s="114" t="s">
        <v>208</v>
      </c>
      <c r="BT1625" s="77"/>
    </row>
    <row r="1626" spans="1:72" s="46" customFormat="1" ht="36.75" hidden="1" customHeight="1">
      <c r="A1626" s="77"/>
      <c r="B1626" s="104">
        <v>2014</v>
      </c>
      <c r="C1626" s="105">
        <v>8317</v>
      </c>
      <c r="D1626" s="104">
        <v>8</v>
      </c>
      <c r="E1626" s="104">
        <v>5000</v>
      </c>
      <c r="F1626" s="104">
        <v>5100</v>
      </c>
      <c r="G1626" s="104">
        <v>511</v>
      </c>
      <c r="H1626" s="104">
        <v>16</v>
      </c>
      <c r="I1626" s="66" t="s">
        <v>552</v>
      </c>
      <c r="J1626" s="67">
        <v>0</v>
      </c>
      <c r="K1626" s="67">
        <v>0</v>
      </c>
      <c r="L1626" s="68">
        <f t="shared" si="5614"/>
        <v>0</v>
      </c>
      <c r="M1626" s="67">
        <v>0</v>
      </c>
      <c r="N1626" s="67">
        <v>0</v>
      </c>
      <c r="O1626" s="68">
        <f t="shared" si="5615"/>
        <v>0</v>
      </c>
      <c r="P1626" s="68">
        <f t="shared" si="5616"/>
        <v>0</v>
      </c>
      <c r="Q1626" s="71">
        <v>0</v>
      </c>
      <c r="R1626" s="71">
        <v>0</v>
      </c>
      <c r="S1626" s="71">
        <v>0</v>
      </c>
      <c r="T1626" s="71">
        <v>0</v>
      </c>
      <c r="U1626" s="71">
        <v>0</v>
      </c>
      <c r="V1626" s="71">
        <v>0</v>
      </c>
      <c r="W1626" s="67">
        <v>0</v>
      </c>
      <c r="X1626" s="67">
        <v>0</v>
      </c>
      <c r="Y1626" s="68">
        <v>0</v>
      </c>
      <c r="Z1626" s="67">
        <v>0</v>
      </c>
      <c r="AA1626" s="67">
        <v>0</v>
      </c>
      <c r="AB1626" s="68">
        <v>0</v>
      </c>
      <c r="AC1626" s="68" t="e">
        <f>I1626+#REF!-Y1626</f>
        <v>#VALUE!</v>
      </c>
      <c r="AD1626" s="67">
        <f t="shared" si="5617"/>
        <v>0</v>
      </c>
      <c r="AE1626" s="67">
        <f t="shared" si="5618"/>
        <v>0</v>
      </c>
      <c r="AF1626" s="68">
        <f t="shared" si="5619"/>
        <v>0</v>
      </c>
      <c r="AG1626" s="67" t="e">
        <f>M1626+#REF!-V1626</f>
        <v>#REF!</v>
      </c>
      <c r="AH1626" s="67" t="e">
        <f>N1626+#REF!-AD1626</f>
        <v>#REF!</v>
      </c>
      <c r="AI1626" s="68" t="e">
        <f>O1626+#REF!-AE1626</f>
        <v>#REF!</v>
      </c>
      <c r="AJ1626" s="68" t="e">
        <f>P1626+#REF!-AF1626</f>
        <v>#REF!</v>
      </c>
      <c r="AK1626" s="71">
        <v>0</v>
      </c>
      <c r="AL1626" s="71">
        <v>0</v>
      </c>
      <c r="AM1626" s="68">
        <f t="shared" si="5620"/>
        <v>0</v>
      </c>
      <c r="AN1626" s="71">
        <v>0</v>
      </c>
      <c r="AO1626" s="71">
        <v>0</v>
      </c>
      <c r="AP1626" s="68">
        <f t="shared" si="5621"/>
        <v>0</v>
      </c>
      <c r="AQ1626" s="68">
        <f t="shared" si="5622"/>
        <v>0</v>
      </c>
      <c r="AR1626" s="71">
        <v>0</v>
      </c>
      <c r="AS1626" s="71">
        <v>0</v>
      </c>
      <c r="AT1626" s="68">
        <f t="shared" si="5623"/>
        <v>0</v>
      </c>
      <c r="AU1626" s="71">
        <v>0</v>
      </c>
      <c r="AV1626" s="71">
        <v>0</v>
      </c>
      <c r="AW1626" s="68">
        <f t="shared" si="5624"/>
        <v>0</v>
      </c>
      <c r="AX1626" s="68">
        <f t="shared" si="5625"/>
        <v>0</v>
      </c>
      <c r="AY1626" s="71">
        <v>0</v>
      </c>
      <c r="AZ1626" s="71">
        <v>0</v>
      </c>
      <c r="BA1626" s="68">
        <f t="shared" si="5626"/>
        <v>0</v>
      </c>
      <c r="BB1626" s="71">
        <v>0</v>
      </c>
      <c r="BC1626" s="71">
        <v>0</v>
      </c>
      <c r="BD1626" s="68">
        <f t="shared" si="5627"/>
        <v>0</v>
      </c>
      <c r="BE1626" s="68">
        <f t="shared" si="5628"/>
        <v>0</v>
      </c>
      <c r="BF1626" s="67">
        <f t="shared" si="5629"/>
        <v>0</v>
      </c>
      <c r="BG1626" s="67">
        <f t="shared" si="5629"/>
        <v>0</v>
      </c>
      <c r="BH1626" s="68">
        <f t="shared" si="5630"/>
        <v>0</v>
      </c>
      <c r="BI1626" s="67" t="e">
        <f t="shared" si="5631"/>
        <v>#REF!</v>
      </c>
      <c r="BJ1626" s="67" t="e">
        <f t="shared" si="5632"/>
        <v>#REF!</v>
      </c>
      <c r="BK1626" s="67" t="e">
        <f t="shared" si="5633"/>
        <v>#REF!</v>
      </c>
      <c r="BL1626" s="67" t="e">
        <f t="shared" si="5528"/>
        <v>#REF!</v>
      </c>
      <c r="BM1626" s="305">
        <v>0</v>
      </c>
      <c r="BN1626" s="305">
        <v>0</v>
      </c>
      <c r="BO1626" s="306"/>
      <c r="BP1626" s="306"/>
      <c r="BQ1626" s="305">
        <v>0</v>
      </c>
      <c r="BR1626" s="305">
        <v>0</v>
      </c>
      <c r="BS1626" s="114" t="s">
        <v>208</v>
      </c>
      <c r="BT1626" s="77"/>
    </row>
    <row r="1627" spans="1:72" s="46" customFormat="1" ht="36.75" hidden="1" customHeight="1">
      <c r="A1627" s="77"/>
      <c r="B1627" s="104">
        <v>2014</v>
      </c>
      <c r="C1627" s="105">
        <v>8317</v>
      </c>
      <c r="D1627" s="104">
        <v>8</v>
      </c>
      <c r="E1627" s="104">
        <v>5000</v>
      </c>
      <c r="F1627" s="104">
        <v>5100</v>
      </c>
      <c r="G1627" s="104">
        <v>511</v>
      </c>
      <c r="H1627" s="104">
        <v>17</v>
      </c>
      <c r="I1627" s="66" t="s">
        <v>937</v>
      </c>
      <c r="J1627" s="67">
        <v>0</v>
      </c>
      <c r="K1627" s="67">
        <v>0</v>
      </c>
      <c r="L1627" s="68">
        <f t="shared" si="5614"/>
        <v>0</v>
      </c>
      <c r="M1627" s="67">
        <v>0</v>
      </c>
      <c r="N1627" s="67">
        <v>0</v>
      </c>
      <c r="O1627" s="68">
        <f t="shared" si="5615"/>
        <v>0</v>
      </c>
      <c r="P1627" s="68">
        <f t="shared" si="5616"/>
        <v>0</v>
      </c>
      <c r="Q1627" s="71">
        <v>0</v>
      </c>
      <c r="R1627" s="71">
        <v>0</v>
      </c>
      <c r="S1627" s="71">
        <v>0</v>
      </c>
      <c r="T1627" s="71">
        <v>0</v>
      </c>
      <c r="U1627" s="71">
        <v>0</v>
      </c>
      <c r="V1627" s="71">
        <v>0</v>
      </c>
      <c r="W1627" s="67">
        <v>0</v>
      </c>
      <c r="X1627" s="67">
        <v>0</v>
      </c>
      <c r="Y1627" s="68">
        <v>0</v>
      </c>
      <c r="Z1627" s="67">
        <v>0</v>
      </c>
      <c r="AA1627" s="67">
        <v>0</v>
      </c>
      <c r="AB1627" s="68">
        <v>0</v>
      </c>
      <c r="AC1627" s="68" t="e">
        <f>I1627+#REF!-Y1627</f>
        <v>#VALUE!</v>
      </c>
      <c r="AD1627" s="67">
        <f t="shared" si="5617"/>
        <v>0</v>
      </c>
      <c r="AE1627" s="67">
        <f t="shared" si="5618"/>
        <v>0</v>
      </c>
      <c r="AF1627" s="68">
        <f t="shared" si="5619"/>
        <v>0</v>
      </c>
      <c r="AG1627" s="67" t="e">
        <f>M1627+#REF!-V1627</f>
        <v>#REF!</v>
      </c>
      <c r="AH1627" s="67" t="e">
        <f>N1627+#REF!-AD1627</f>
        <v>#REF!</v>
      </c>
      <c r="AI1627" s="68" t="e">
        <f>O1627+#REF!-AE1627</f>
        <v>#REF!</v>
      </c>
      <c r="AJ1627" s="68" t="e">
        <f>P1627+#REF!-AF1627</f>
        <v>#REF!</v>
      </c>
      <c r="AK1627" s="71">
        <v>0</v>
      </c>
      <c r="AL1627" s="71">
        <v>0</v>
      </c>
      <c r="AM1627" s="68">
        <f t="shared" si="5620"/>
        <v>0</v>
      </c>
      <c r="AN1627" s="71">
        <v>0</v>
      </c>
      <c r="AO1627" s="71">
        <v>0</v>
      </c>
      <c r="AP1627" s="68">
        <f t="shared" si="5621"/>
        <v>0</v>
      </c>
      <c r="AQ1627" s="68">
        <f t="shared" si="5622"/>
        <v>0</v>
      </c>
      <c r="AR1627" s="71">
        <v>0</v>
      </c>
      <c r="AS1627" s="71">
        <v>0</v>
      </c>
      <c r="AT1627" s="68">
        <f t="shared" si="5623"/>
        <v>0</v>
      </c>
      <c r="AU1627" s="71">
        <v>0</v>
      </c>
      <c r="AV1627" s="71">
        <v>0</v>
      </c>
      <c r="AW1627" s="68">
        <f t="shared" si="5624"/>
        <v>0</v>
      </c>
      <c r="AX1627" s="68">
        <f t="shared" si="5625"/>
        <v>0</v>
      </c>
      <c r="AY1627" s="71">
        <v>0</v>
      </c>
      <c r="AZ1627" s="71">
        <v>0</v>
      </c>
      <c r="BA1627" s="68">
        <f t="shared" si="5626"/>
        <v>0</v>
      </c>
      <c r="BB1627" s="71">
        <v>0</v>
      </c>
      <c r="BC1627" s="71">
        <v>0</v>
      </c>
      <c r="BD1627" s="68">
        <f t="shared" si="5627"/>
        <v>0</v>
      </c>
      <c r="BE1627" s="68">
        <f t="shared" si="5628"/>
        <v>0</v>
      </c>
      <c r="BF1627" s="67">
        <f t="shared" si="5629"/>
        <v>0</v>
      </c>
      <c r="BG1627" s="67">
        <f t="shared" si="5629"/>
        <v>0</v>
      </c>
      <c r="BH1627" s="68">
        <f t="shared" si="5630"/>
        <v>0</v>
      </c>
      <c r="BI1627" s="67" t="e">
        <f t="shared" si="5631"/>
        <v>#REF!</v>
      </c>
      <c r="BJ1627" s="67" t="e">
        <f t="shared" si="5632"/>
        <v>#REF!</v>
      </c>
      <c r="BK1627" s="67" t="e">
        <f t="shared" si="5633"/>
        <v>#REF!</v>
      </c>
      <c r="BL1627" s="67" t="e">
        <f t="shared" si="5528"/>
        <v>#REF!</v>
      </c>
      <c r="BM1627" s="305">
        <v>0</v>
      </c>
      <c r="BN1627" s="305">
        <v>0</v>
      </c>
      <c r="BO1627" s="306"/>
      <c r="BP1627" s="306"/>
      <c r="BQ1627" s="305">
        <v>0</v>
      </c>
      <c r="BR1627" s="305">
        <v>0</v>
      </c>
      <c r="BS1627" s="114" t="s">
        <v>208</v>
      </c>
      <c r="BT1627" s="77"/>
    </row>
    <row r="1628" spans="1:72" s="46" customFormat="1" ht="36.75" hidden="1" customHeight="1">
      <c r="A1628" s="77"/>
      <c r="B1628" s="104">
        <v>2014</v>
      </c>
      <c r="C1628" s="105">
        <v>8317</v>
      </c>
      <c r="D1628" s="104">
        <v>8</v>
      </c>
      <c r="E1628" s="104">
        <v>5000</v>
      </c>
      <c r="F1628" s="104">
        <v>5100</v>
      </c>
      <c r="G1628" s="104">
        <v>511</v>
      </c>
      <c r="H1628" s="104">
        <v>18</v>
      </c>
      <c r="I1628" s="66" t="s">
        <v>938</v>
      </c>
      <c r="J1628" s="67">
        <v>0</v>
      </c>
      <c r="K1628" s="67">
        <v>0</v>
      </c>
      <c r="L1628" s="68">
        <f t="shared" si="5614"/>
        <v>0</v>
      </c>
      <c r="M1628" s="67">
        <v>0</v>
      </c>
      <c r="N1628" s="67">
        <v>0</v>
      </c>
      <c r="O1628" s="68">
        <f t="shared" si="5615"/>
        <v>0</v>
      </c>
      <c r="P1628" s="68">
        <f t="shared" si="5616"/>
        <v>0</v>
      </c>
      <c r="Q1628" s="71">
        <v>0</v>
      </c>
      <c r="R1628" s="71">
        <v>0</v>
      </c>
      <c r="S1628" s="71">
        <v>0</v>
      </c>
      <c r="T1628" s="71">
        <v>0</v>
      </c>
      <c r="U1628" s="71">
        <v>0</v>
      </c>
      <c r="V1628" s="71">
        <v>0</v>
      </c>
      <c r="W1628" s="67">
        <v>0</v>
      </c>
      <c r="X1628" s="67">
        <v>0</v>
      </c>
      <c r="Y1628" s="68">
        <v>0</v>
      </c>
      <c r="Z1628" s="67">
        <v>0</v>
      </c>
      <c r="AA1628" s="67">
        <v>0</v>
      </c>
      <c r="AB1628" s="68">
        <v>0</v>
      </c>
      <c r="AC1628" s="68" t="e">
        <f>I1628+#REF!-Y1628</f>
        <v>#VALUE!</v>
      </c>
      <c r="AD1628" s="67">
        <f t="shared" si="5617"/>
        <v>0</v>
      </c>
      <c r="AE1628" s="67">
        <f t="shared" si="5618"/>
        <v>0</v>
      </c>
      <c r="AF1628" s="68">
        <f t="shared" si="5619"/>
        <v>0</v>
      </c>
      <c r="AG1628" s="67" t="e">
        <f>M1628+#REF!-V1628</f>
        <v>#REF!</v>
      </c>
      <c r="AH1628" s="67" t="e">
        <f>N1628+#REF!-AD1628</f>
        <v>#REF!</v>
      </c>
      <c r="AI1628" s="68" t="e">
        <f>O1628+#REF!-AE1628</f>
        <v>#REF!</v>
      </c>
      <c r="AJ1628" s="68" t="e">
        <f>P1628+#REF!-AF1628</f>
        <v>#REF!</v>
      </c>
      <c r="AK1628" s="71">
        <v>0</v>
      </c>
      <c r="AL1628" s="71">
        <v>0</v>
      </c>
      <c r="AM1628" s="68">
        <f t="shared" si="5620"/>
        <v>0</v>
      </c>
      <c r="AN1628" s="71">
        <v>0</v>
      </c>
      <c r="AO1628" s="71">
        <v>0</v>
      </c>
      <c r="AP1628" s="68">
        <f t="shared" si="5621"/>
        <v>0</v>
      </c>
      <c r="AQ1628" s="68">
        <f t="shared" si="5622"/>
        <v>0</v>
      </c>
      <c r="AR1628" s="71">
        <v>0</v>
      </c>
      <c r="AS1628" s="71">
        <v>0</v>
      </c>
      <c r="AT1628" s="68">
        <f t="shared" si="5623"/>
        <v>0</v>
      </c>
      <c r="AU1628" s="71">
        <v>0</v>
      </c>
      <c r="AV1628" s="71">
        <v>0</v>
      </c>
      <c r="AW1628" s="68">
        <f t="shared" si="5624"/>
        <v>0</v>
      </c>
      <c r="AX1628" s="68">
        <f t="shared" si="5625"/>
        <v>0</v>
      </c>
      <c r="AY1628" s="71">
        <v>0</v>
      </c>
      <c r="AZ1628" s="71">
        <v>0</v>
      </c>
      <c r="BA1628" s="68">
        <f t="shared" si="5626"/>
        <v>0</v>
      </c>
      <c r="BB1628" s="71">
        <v>0</v>
      </c>
      <c r="BC1628" s="71">
        <v>0</v>
      </c>
      <c r="BD1628" s="68">
        <f t="shared" si="5627"/>
        <v>0</v>
      </c>
      <c r="BE1628" s="68">
        <f t="shared" si="5628"/>
        <v>0</v>
      </c>
      <c r="BF1628" s="67">
        <f t="shared" si="5629"/>
        <v>0</v>
      </c>
      <c r="BG1628" s="67">
        <f t="shared" si="5629"/>
        <v>0</v>
      </c>
      <c r="BH1628" s="68">
        <f t="shared" si="5630"/>
        <v>0</v>
      </c>
      <c r="BI1628" s="67" t="e">
        <f t="shared" si="5631"/>
        <v>#REF!</v>
      </c>
      <c r="BJ1628" s="67" t="e">
        <f t="shared" si="5632"/>
        <v>#REF!</v>
      </c>
      <c r="BK1628" s="67" t="e">
        <f t="shared" si="5633"/>
        <v>#REF!</v>
      </c>
      <c r="BL1628" s="67" t="e">
        <f t="shared" si="5528"/>
        <v>#REF!</v>
      </c>
      <c r="BM1628" s="305">
        <v>0</v>
      </c>
      <c r="BN1628" s="305">
        <v>0</v>
      </c>
      <c r="BO1628" s="306"/>
      <c r="BP1628" s="306"/>
      <c r="BQ1628" s="305">
        <v>0</v>
      </c>
      <c r="BR1628" s="305">
        <v>0</v>
      </c>
      <c r="BS1628" s="114" t="s">
        <v>208</v>
      </c>
      <c r="BT1628" s="77"/>
    </row>
    <row r="1629" spans="1:72" s="46" customFormat="1" ht="36.75" hidden="1" customHeight="1">
      <c r="A1629" s="77"/>
      <c r="B1629" s="104">
        <v>2014</v>
      </c>
      <c r="C1629" s="105">
        <v>8317</v>
      </c>
      <c r="D1629" s="104">
        <v>8</v>
      </c>
      <c r="E1629" s="104">
        <v>5000</v>
      </c>
      <c r="F1629" s="104">
        <v>5100</v>
      </c>
      <c r="G1629" s="104">
        <v>511</v>
      </c>
      <c r="H1629" s="104">
        <v>19</v>
      </c>
      <c r="I1629" s="66" t="s">
        <v>939</v>
      </c>
      <c r="J1629" s="67">
        <v>0</v>
      </c>
      <c r="K1629" s="67">
        <v>0</v>
      </c>
      <c r="L1629" s="68">
        <f t="shared" si="5614"/>
        <v>0</v>
      </c>
      <c r="M1629" s="67">
        <v>0</v>
      </c>
      <c r="N1629" s="67">
        <v>0</v>
      </c>
      <c r="O1629" s="68">
        <f t="shared" si="5615"/>
        <v>0</v>
      </c>
      <c r="P1629" s="68">
        <f t="shared" si="5616"/>
        <v>0</v>
      </c>
      <c r="Q1629" s="71">
        <v>0</v>
      </c>
      <c r="R1629" s="71">
        <v>0</v>
      </c>
      <c r="S1629" s="71">
        <v>0</v>
      </c>
      <c r="T1629" s="71">
        <v>0</v>
      </c>
      <c r="U1629" s="71">
        <v>0</v>
      </c>
      <c r="V1629" s="71">
        <v>0</v>
      </c>
      <c r="W1629" s="67">
        <v>0</v>
      </c>
      <c r="X1629" s="67">
        <v>0</v>
      </c>
      <c r="Y1629" s="68">
        <v>0</v>
      </c>
      <c r="Z1629" s="67">
        <v>0</v>
      </c>
      <c r="AA1629" s="67">
        <v>0</v>
      </c>
      <c r="AB1629" s="68">
        <v>0</v>
      </c>
      <c r="AC1629" s="68" t="e">
        <f>I1629+#REF!-Y1629</f>
        <v>#VALUE!</v>
      </c>
      <c r="AD1629" s="67">
        <f t="shared" si="5617"/>
        <v>0</v>
      </c>
      <c r="AE1629" s="67">
        <f t="shared" si="5618"/>
        <v>0</v>
      </c>
      <c r="AF1629" s="68">
        <f t="shared" si="5619"/>
        <v>0</v>
      </c>
      <c r="AG1629" s="67" t="e">
        <f>M1629+#REF!-V1629</f>
        <v>#REF!</v>
      </c>
      <c r="AH1629" s="67" t="e">
        <f>N1629+#REF!-AD1629</f>
        <v>#REF!</v>
      </c>
      <c r="AI1629" s="68" t="e">
        <f>O1629+#REF!-AE1629</f>
        <v>#REF!</v>
      </c>
      <c r="AJ1629" s="68" t="e">
        <f>P1629+#REF!-AF1629</f>
        <v>#REF!</v>
      </c>
      <c r="AK1629" s="71">
        <v>0</v>
      </c>
      <c r="AL1629" s="71">
        <v>0</v>
      </c>
      <c r="AM1629" s="68">
        <f t="shared" si="5620"/>
        <v>0</v>
      </c>
      <c r="AN1629" s="71">
        <v>0</v>
      </c>
      <c r="AO1629" s="71">
        <v>0</v>
      </c>
      <c r="AP1629" s="68">
        <f t="shared" si="5621"/>
        <v>0</v>
      </c>
      <c r="AQ1629" s="68">
        <f t="shared" si="5622"/>
        <v>0</v>
      </c>
      <c r="AR1629" s="71">
        <v>0</v>
      </c>
      <c r="AS1629" s="71">
        <v>0</v>
      </c>
      <c r="AT1629" s="68">
        <f t="shared" si="5623"/>
        <v>0</v>
      </c>
      <c r="AU1629" s="71">
        <v>0</v>
      </c>
      <c r="AV1629" s="71">
        <v>0</v>
      </c>
      <c r="AW1629" s="68">
        <f t="shared" si="5624"/>
        <v>0</v>
      </c>
      <c r="AX1629" s="68">
        <f t="shared" si="5625"/>
        <v>0</v>
      </c>
      <c r="AY1629" s="71">
        <v>0</v>
      </c>
      <c r="AZ1629" s="71">
        <v>0</v>
      </c>
      <c r="BA1629" s="68">
        <f t="shared" si="5626"/>
        <v>0</v>
      </c>
      <c r="BB1629" s="71">
        <v>0</v>
      </c>
      <c r="BC1629" s="71">
        <v>0</v>
      </c>
      <c r="BD1629" s="68">
        <f t="shared" si="5627"/>
        <v>0</v>
      </c>
      <c r="BE1629" s="68">
        <f t="shared" si="5628"/>
        <v>0</v>
      </c>
      <c r="BF1629" s="67">
        <f t="shared" si="5629"/>
        <v>0</v>
      </c>
      <c r="BG1629" s="67">
        <f t="shared" si="5629"/>
        <v>0</v>
      </c>
      <c r="BH1629" s="68">
        <f t="shared" si="5630"/>
        <v>0</v>
      </c>
      <c r="BI1629" s="67" t="e">
        <f t="shared" si="5631"/>
        <v>#REF!</v>
      </c>
      <c r="BJ1629" s="67" t="e">
        <f t="shared" si="5632"/>
        <v>#REF!</v>
      </c>
      <c r="BK1629" s="67" t="e">
        <f t="shared" si="5633"/>
        <v>#REF!</v>
      </c>
      <c r="BL1629" s="67" t="e">
        <f t="shared" si="5528"/>
        <v>#REF!</v>
      </c>
      <c r="BM1629" s="305">
        <v>0</v>
      </c>
      <c r="BN1629" s="305">
        <v>0</v>
      </c>
      <c r="BO1629" s="306"/>
      <c r="BP1629" s="306"/>
      <c r="BQ1629" s="305">
        <v>0</v>
      </c>
      <c r="BR1629" s="305">
        <v>0</v>
      </c>
      <c r="BS1629" s="114" t="s">
        <v>208</v>
      </c>
      <c r="BT1629" s="77"/>
    </row>
    <row r="1630" spans="1:72" s="46" customFormat="1" ht="36.75" hidden="1" customHeight="1">
      <c r="A1630" s="77"/>
      <c r="B1630" s="104">
        <v>2014</v>
      </c>
      <c r="C1630" s="105">
        <v>8317</v>
      </c>
      <c r="D1630" s="104">
        <v>8</v>
      </c>
      <c r="E1630" s="104">
        <v>5000</v>
      </c>
      <c r="F1630" s="104">
        <v>5100</v>
      </c>
      <c r="G1630" s="104">
        <v>511</v>
      </c>
      <c r="H1630" s="104">
        <v>20</v>
      </c>
      <c r="I1630" s="66" t="s">
        <v>940</v>
      </c>
      <c r="J1630" s="67">
        <v>0</v>
      </c>
      <c r="K1630" s="67">
        <v>0</v>
      </c>
      <c r="L1630" s="68">
        <f t="shared" si="5614"/>
        <v>0</v>
      </c>
      <c r="M1630" s="67">
        <v>0</v>
      </c>
      <c r="N1630" s="67">
        <v>0</v>
      </c>
      <c r="O1630" s="68">
        <f t="shared" si="5615"/>
        <v>0</v>
      </c>
      <c r="P1630" s="68">
        <f t="shared" si="5616"/>
        <v>0</v>
      </c>
      <c r="Q1630" s="71">
        <v>0</v>
      </c>
      <c r="R1630" s="71">
        <v>0</v>
      </c>
      <c r="S1630" s="71">
        <v>0</v>
      </c>
      <c r="T1630" s="71">
        <v>0</v>
      </c>
      <c r="U1630" s="71">
        <v>0</v>
      </c>
      <c r="V1630" s="71">
        <v>0</v>
      </c>
      <c r="W1630" s="67">
        <v>0</v>
      </c>
      <c r="X1630" s="67">
        <v>0</v>
      </c>
      <c r="Y1630" s="68">
        <v>0</v>
      </c>
      <c r="Z1630" s="67">
        <v>0</v>
      </c>
      <c r="AA1630" s="67">
        <v>0</v>
      </c>
      <c r="AB1630" s="68">
        <v>0</v>
      </c>
      <c r="AC1630" s="68" t="e">
        <f>I1630+#REF!-Y1630</f>
        <v>#VALUE!</v>
      </c>
      <c r="AD1630" s="67">
        <f t="shared" si="5617"/>
        <v>0</v>
      </c>
      <c r="AE1630" s="67">
        <f t="shared" si="5618"/>
        <v>0</v>
      </c>
      <c r="AF1630" s="68">
        <f t="shared" si="5619"/>
        <v>0</v>
      </c>
      <c r="AG1630" s="67" t="e">
        <f>M1630+#REF!-V1630</f>
        <v>#REF!</v>
      </c>
      <c r="AH1630" s="67" t="e">
        <f>N1630+#REF!-AD1630</f>
        <v>#REF!</v>
      </c>
      <c r="AI1630" s="68" t="e">
        <f>O1630+#REF!-AE1630</f>
        <v>#REF!</v>
      </c>
      <c r="AJ1630" s="68" t="e">
        <f>P1630+#REF!-AF1630</f>
        <v>#REF!</v>
      </c>
      <c r="AK1630" s="71">
        <v>0</v>
      </c>
      <c r="AL1630" s="71">
        <v>0</v>
      </c>
      <c r="AM1630" s="68">
        <f t="shared" si="5620"/>
        <v>0</v>
      </c>
      <c r="AN1630" s="71">
        <v>0</v>
      </c>
      <c r="AO1630" s="71">
        <v>0</v>
      </c>
      <c r="AP1630" s="68">
        <f t="shared" si="5621"/>
        <v>0</v>
      </c>
      <c r="AQ1630" s="68">
        <f t="shared" si="5622"/>
        <v>0</v>
      </c>
      <c r="AR1630" s="71">
        <v>0</v>
      </c>
      <c r="AS1630" s="71">
        <v>0</v>
      </c>
      <c r="AT1630" s="68">
        <f t="shared" si="5623"/>
        <v>0</v>
      </c>
      <c r="AU1630" s="71">
        <v>0</v>
      </c>
      <c r="AV1630" s="71">
        <v>0</v>
      </c>
      <c r="AW1630" s="68">
        <f t="shared" si="5624"/>
        <v>0</v>
      </c>
      <c r="AX1630" s="68">
        <f t="shared" si="5625"/>
        <v>0</v>
      </c>
      <c r="AY1630" s="71">
        <v>0</v>
      </c>
      <c r="AZ1630" s="71">
        <v>0</v>
      </c>
      <c r="BA1630" s="68">
        <f t="shared" si="5626"/>
        <v>0</v>
      </c>
      <c r="BB1630" s="71">
        <v>0</v>
      </c>
      <c r="BC1630" s="71">
        <v>0</v>
      </c>
      <c r="BD1630" s="68">
        <f t="shared" si="5627"/>
        <v>0</v>
      </c>
      <c r="BE1630" s="68">
        <f t="shared" si="5628"/>
        <v>0</v>
      </c>
      <c r="BF1630" s="67">
        <f t="shared" si="5629"/>
        <v>0</v>
      </c>
      <c r="BG1630" s="67">
        <f t="shared" si="5629"/>
        <v>0</v>
      </c>
      <c r="BH1630" s="68">
        <f t="shared" si="5630"/>
        <v>0</v>
      </c>
      <c r="BI1630" s="67" t="e">
        <f t="shared" si="5631"/>
        <v>#REF!</v>
      </c>
      <c r="BJ1630" s="67" t="e">
        <f t="shared" si="5632"/>
        <v>#REF!</v>
      </c>
      <c r="BK1630" s="67" t="e">
        <f t="shared" si="5633"/>
        <v>#REF!</v>
      </c>
      <c r="BL1630" s="67" t="e">
        <f t="shared" si="5528"/>
        <v>#REF!</v>
      </c>
      <c r="BM1630" s="305">
        <v>0</v>
      </c>
      <c r="BN1630" s="305">
        <v>0</v>
      </c>
      <c r="BO1630" s="306"/>
      <c r="BP1630" s="306"/>
      <c r="BQ1630" s="305">
        <v>0</v>
      </c>
      <c r="BR1630" s="305">
        <v>0</v>
      </c>
      <c r="BS1630" s="114" t="s">
        <v>208</v>
      </c>
      <c r="BT1630" s="77"/>
    </row>
    <row r="1631" spans="1:72" s="46" customFormat="1" ht="36.75" hidden="1" customHeight="1">
      <c r="A1631" s="77"/>
      <c r="B1631" s="104">
        <v>2014</v>
      </c>
      <c r="C1631" s="105">
        <v>8317</v>
      </c>
      <c r="D1631" s="104">
        <v>8</v>
      </c>
      <c r="E1631" s="104">
        <v>5000</v>
      </c>
      <c r="F1631" s="104">
        <v>5100</v>
      </c>
      <c r="G1631" s="104">
        <v>511</v>
      </c>
      <c r="H1631" s="104">
        <v>21</v>
      </c>
      <c r="I1631" s="66" t="s">
        <v>941</v>
      </c>
      <c r="J1631" s="67">
        <v>0</v>
      </c>
      <c r="K1631" s="67">
        <v>0</v>
      </c>
      <c r="L1631" s="68">
        <f t="shared" si="5614"/>
        <v>0</v>
      </c>
      <c r="M1631" s="67">
        <v>0</v>
      </c>
      <c r="N1631" s="67">
        <v>0</v>
      </c>
      <c r="O1631" s="68">
        <f t="shared" si="5615"/>
        <v>0</v>
      </c>
      <c r="P1631" s="68">
        <f t="shared" si="5616"/>
        <v>0</v>
      </c>
      <c r="Q1631" s="71">
        <v>0</v>
      </c>
      <c r="R1631" s="71">
        <v>0</v>
      </c>
      <c r="S1631" s="71">
        <v>0</v>
      </c>
      <c r="T1631" s="71">
        <v>0</v>
      </c>
      <c r="U1631" s="71">
        <v>0</v>
      </c>
      <c r="V1631" s="71">
        <v>0</v>
      </c>
      <c r="W1631" s="67">
        <v>0</v>
      </c>
      <c r="X1631" s="67">
        <v>0</v>
      </c>
      <c r="Y1631" s="68">
        <v>0</v>
      </c>
      <c r="Z1631" s="67">
        <v>0</v>
      </c>
      <c r="AA1631" s="67">
        <v>0</v>
      </c>
      <c r="AB1631" s="68">
        <v>0</v>
      </c>
      <c r="AC1631" s="68" t="e">
        <f>I1631+#REF!-Y1631</f>
        <v>#VALUE!</v>
      </c>
      <c r="AD1631" s="67">
        <f t="shared" si="5617"/>
        <v>0</v>
      </c>
      <c r="AE1631" s="67">
        <f t="shared" si="5618"/>
        <v>0</v>
      </c>
      <c r="AF1631" s="68">
        <f t="shared" si="5619"/>
        <v>0</v>
      </c>
      <c r="AG1631" s="67" t="e">
        <f>M1631+#REF!-V1631</f>
        <v>#REF!</v>
      </c>
      <c r="AH1631" s="67" t="e">
        <f>N1631+#REF!-AD1631</f>
        <v>#REF!</v>
      </c>
      <c r="AI1631" s="68" t="e">
        <f>O1631+#REF!-AE1631</f>
        <v>#REF!</v>
      </c>
      <c r="AJ1631" s="68" t="e">
        <f>P1631+#REF!-AF1631</f>
        <v>#REF!</v>
      </c>
      <c r="AK1631" s="71">
        <v>0</v>
      </c>
      <c r="AL1631" s="71">
        <v>0</v>
      </c>
      <c r="AM1631" s="68">
        <f t="shared" si="5620"/>
        <v>0</v>
      </c>
      <c r="AN1631" s="71">
        <v>0</v>
      </c>
      <c r="AO1631" s="71">
        <v>0</v>
      </c>
      <c r="AP1631" s="68">
        <f t="shared" si="5621"/>
        <v>0</v>
      </c>
      <c r="AQ1631" s="68">
        <f t="shared" si="5622"/>
        <v>0</v>
      </c>
      <c r="AR1631" s="71">
        <v>0</v>
      </c>
      <c r="AS1631" s="71">
        <v>0</v>
      </c>
      <c r="AT1631" s="68">
        <f t="shared" si="5623"/>
        <v>0</v>
      </c>
      <c r="AU1631" s="71">
        <v>0</v>
      </c>
      <c r="AV1631" s="71">
        <v>0</v>
      </c>
      <c r="AW1631" s="68">
        <f t="shared" si="5624"/>
        <v>0</v>
      </c>
      <c r="AX1631" s="68">
        <f t="shared" si="5625"/>
        <v>0</v>
      </c>
      <c r="AY1631" s="71">
        <v>0</v>
      </c>
      <c r="AZ1631" s="71">
        <v>0</v>
      </c>
      <c r="BA1631" s="68">
        <f t="shared" si="5626"/>
        <v>0</v>
      </c>
      <c r="BB1631" s="71">
        <v>0</v>
      </c>
      <c r="BC1631" s="71">
        <v>0</v>
      </c>
      <c r="BD1631" s="68">
        <f t="shared" si="5627"/>
        <v>0</v>
      </c>
      <c r="BE1631" s="68">
        <f t="shared" si="5628"/>
        <v>0</v>
      </c>
      <c r="BF1631" s="67">
        <f t="shared" si="5629"/>
        <v>0</v>
      </c>
      <c r="BG1631" s="67">
        <f t="shared" si="5629"/>
        <v>0</v>
      </c>
      <c r="BH1631" s="68">
        <f t="shared" si="5630"/>
        <v>0</v>
      </c>
      <c r="BI1631" s="67" t="e">
        <f t="shared" si="5631"/>
        <v>#REF!</v>
      </c>
      <c r="BJ1631" s="67" t="e">
        <f t="shared" si="5632"/>
        <v>#REF!</v>
      </c>
      <c r="BK1631" s="67" t="e">
        <f t="shared" si="5633"/>
        <v>#REF!</v>
      </c>
      <c r="BL1631" s="67" t="e">
        <f t="shared" si="5528"/>
        <v>#REF!</v>
      </c>
      <c r="BM1631" s="305">
        <v>0</v>
      </c>
      <c r="BN1631" s="305">
        <v>0</v>
      </c>
      <c r="BO1631" s="306"/>
      <c r="BP1631" s="306"/>
      <c r="BQ1631" s="305">
        <v>0</v>
      </c>
      <c r="BR1631" s="305">
        <v>0</v>
      </c>
      <c r="BS1631" s="114" t="s">
        <v>208</v>
      </c>
      <c r="BT1631" s="77"/>
    </row>
    <row r="1632" spans="1:72" s="46" customFormat="1" ht="36.75" hidden="1" customHeight="1">
      <c r="A1632" s="77"/>
      <c r="B1632" s="104">
        <v>2014</v>
      </c>
      <c r="C1632" s="105">
        <v>8317</v>
      </c>
      <c r="D1632" s="104">
        <v>8</v>
      </c>
      <c r="E1632" s="104">
        <v>5000</v>
      </c>
      <c r="F1632" s="104">
        <v>5100</v>
      </c>
      <c r="G1632" s="104">
        <v>511</v>
      </c>
      <c r="H1632" s="104">
        <v>22</v>
      </c>
      <c r="I1632" s="66" t="s">
        <v>942</v>
      </c>
      <c r="J1632" s="67">
        <v>0</v>
      </c>
      <c r="K1632" s="67">
        <v>0</v>
      </c>
      <c r="L1632" s="68">
        <f t="shared" si="5614"/>
        <v>0</v>
      </c>
      <c r="M1632" s="67">
        <v>0</v>
      </c>
      <c r="N1632" s="67">
        <v>0</v>
      </c>
      <c r="O1632" s="68">
        <f t="shared" si="5615"/>
        <v>0</v>
      </c>
      <c r="P1632" s="68">
        <f t="shared" si="5616"/>
        <v>0</v>
      </c>
      <c r="Q1632" s="71">
        <v>0</v>
      </c>
      <c r="R1632" s="71">
        <v>0</v>
      </c>
      <c r="S1632" s="71">
        <v>0</v>
      </c>
      <c r="T1632" s="71">
        <v>0</v>
      </c>
      <c r="U1632" s="71">
        <v>0</v>
      </c>
      <c r="V1632" s="71">
        <v>0</v>
      </c>
      <c r="W1632" s="67">
        <v>0</v>
      </c>
      <c r="X1632" s="67">
        <v>0</v>
      </c>
      <c r="Y1632" s="68">
        <v>0</v>
      </c>
      <c r="Z1632" s="67">
        <v>0</v>
      </c>
      <c r="AA1632" s="67">
        <v>0</v>
      </c>
      <c r="AB1632" s="68">
        <v>0</v>
      </c>
      <c r="AC1632" s="68" t="e">
        <f>I1632+#REF!-Y1632</f>
        <v>#VALUE!</v>
      </c>
      <c r="AD1632" s="67">
        <f t="shared" si="5617"/>
        <v>0</v>
      </c>
      <c r="AE1632" s="67">
        <f t="shared" si="5618"/>
        <v>0</v>
      </c>
      <c r="AF1632" s="68">
        <f t="shared" si="5619"/>
        <v>0</v>
      </c>
      <c r="AG1632" s="67" t="e">
        <f>M1632+#REF!-V1632</f>
        <v>#REF!</v>
      </c>
      <c r="AH1632" s="67" t="e">
        <f>N1632+#REF!-AD1632</f>
        <v>#REF!</v>
      </c>
      <c r="AI1632" s="68" t="e">
        <f>O1632+#REF!-AE1632</f>
        <v>#REF!</v>
      </c>
      <c r="AJ1632" s="68" t="e">
        <f>P1632+#REF!-AF1632</f>
        <v>#REF!</v>
      </c>
      <c r="AK1632" s="71">
        <v>0</v>
      </c>
      <c r="AL1632" s="71">
        <v>0</v>
      </c>
      <c r="AM1632" s="68">
        <f t="shared" si="5620"/>
        <v>0</v>
      </c>
      <c r="AN1632" s="71">
        <v>0</v>
      </c>
      <c r="AO1632" s="71">
        <v>0</v>
      </c>
      <c r="AP1632" s="68">
        <f t="shared" si="5621"/>
        <v>0</v>
      </c>
      <c r="AQ1632" s="68">
        <f t="shared" si="5622"/>
        <v>0</v>
      </c>
      <c r="AR1632" s="71">
        <v>0</v>
      </c>
      <c r="AS1632" s="71">
        <v>0</v>
      </c>
      <c r="AT1632" s="68">
        <f t="shared" si="5623"/>
        <v>0</v>
      </c>
      <c r="AU1632" s="71">
        <v>0</v>
      </c>
      <c r="AV1632" s="71">
        <v>0</v>
      </c>
      <c r="AW1632" s="68">
        <f t="shared" si="5624"/>
        <v>0</v>
      </c>
      <c r="AX1632" s="68">
        <f t="shared" si="5625"/>
        <v>0</v>
      </c>
      <c r="AY1632" s="71">
        <v>0</v>
      </c>
      <c r="AZ1632" s="71">
        <v>0</v>
      </c>
      <c r="BA1632" s="68">
        <f t="shared" si="5626"/>
        <v>0</v>
      </c>
      <c r="BB1632" s="71">
        <v>0</v>
      </c>
      <c r="BC1632" s="71">
        <v>0</v>
      </c>
      <c r="BD1632" s="68">
        <f t="shared" si="5627"/>
        <v>0</v>
      </c>
      <c r="BE1632" s="68">
        <f t="shared" si="5628"/>
        <v>0</v>
      </c>
      <c r="BF1632" s="67">
        <f t="shared" si="5629"/>
        <v>0</v>
      </c>
      <c r="BG1632" s="67">
        <f t="shared" si="5629"/>
        <v>0</v>
      </c>
      <c r="BH1632" s="68">
        <f t="shared" si="5630"/>
        <v>0</v>
      </c>
      <c r="BI1632" s="67" t="e">
        <f t="shared" si="5631"/>
        <v>#REF!</v>
      </c>
      <c r="BJ1632" s="67" t="e">
        <f t="shared" si="5632"/>
        <v>#REF!</v>
      </c>
      <c r="BK1632" s="67" t="e">
        <f t="shared" si="5633"/>
        <v>#REF!</v>
      </c>
      <c r="BL1632" s="67" t="e">
        <f t="shared" si="5528"/>
        <v>#REF!</v>
      </c>
      <c r="BM1632" s="305">
        <v>0</v>
      </c>
      <c r="BN1632" s="305">
        <v>0</v>
      </c>
      <c r="BO1632" s="306"/>
      <c r="BP1632" s="306"/>
      <c r="BQ1632" s="305">
        <v>0</v>
      </c>
      <c r="BR1632" s="305">
        <v>0</v>
      </c>
      <c r="BS1632" s="114" t="s">
        <v>208</v>
      </c>
      <c r="BT1632" s="77"/>
    </row>
    <row r="1633" spans="1:72" s="46" customFormat="1" ht="36.75" hidden="1" customHeight="1">
      <c r="A1633" s="77"/>
      <c r="B1633" s="104">
        <v>2014</v>
      </c>
      <c r="C1633" s="105">
        <v>8317</v>
      </c>
      <c r="D1633" s="104">
        <v>8</v>
      </c>
      <c r="E1633" s="104">
        <v>5000</v>
      </c>
      <c r="F1633" s="104">
        <v>5100</v>
      </c>
      <c r="G1633" s="104">
        <v>511</v>
      </c>
      <c r="H1633" s="104">
        <v>23</v>
      </c>
      <c r="I1633" s="66" t="s">
        <v>943</v>
      </c>
      <c r="J1633" s="67">
        <v>0</v>
      </c>
      <c r="K1633" s="67">
        <v>0</v>
      </c>
      <c r="L1633" s="68">
        <f t="shared" si="5614"/>
        <v>0</v>
      </c>
      <c r="M1633" s="67">
        <v>0</v>
      </c>
      <c r="N1633" s="67">
        <v>0</v>
      </c>
      <c r="O1633" s="68">
        <f t="shared" si="5615"/>
        <v>0</v>
      </c>
      <c r="P1633" s="68">
        <f t="shared" si="5616"/>
        <v>0</v>
      </c>
      <c r="Q1633" s="71">
        <v>0</v>
      </c>
      <c r="R1633" s="71">
        <v>0</v>
      </c>
      <c r="S1633" s="71">
        <v>0</v>
      </c>
      <c r="T1633" s="71">
        <v>0</v>
      </c>
      <c r="U1633" s="71">
        <v>0</v>
      </c>
      <c r="V1633" s="71">
        <v>0</v>
      </c>
      <c r="W1633" s="67">
        <v>0</v>
      </c>
      <c r="X1633" s="67">
        <v>0</v>
      </c>
      <c r="Y1633" s="68">
        <v>0</v>
      </c>
      <c r="Z1633" s="67">
        <v>0</v>
      </c>
      <c r="AA1633" s="67">
        <v>0</v>
      </c>
      <c r="AB1633" s="68">
        <v>0</v>
      </c>
      <c r="AC1633" s="68" t="e">
        <f>I1633+#REF!-Y1633</f>
        <v>#VALUE!</v>
      </c>
      <c r="AD1633" s="67">
        <f t="shared" si="5617"/>
        <v>0</v>
      </c>
      <c r="AE1633" s="67">
        <f t="shared" si="5618"/>
        <v>0</v>
      </c>
      <c r="AF1633" s="68">
        <f t="shared" si="5619"/>
        <v>0</v>
      </c>
      <c r="AG1633" s="67" t="e">
        <f>M1633+#REF!-V1633</f>
        <v>#REF!</v>
      </c>
      <c r="AH1633" s="67" t="e">
        <f>N1633+#REF!-AD1633</f>
        <v>#REF!</v>
      </c>
      <c r="AI1633" s="68" t="e">
        <f>O1633+#REF!-AE1633</f>
        <v>#REF!</v>
      </c>
      <c r="AJ1633" s="68" t="e">
        <f>P1633+#REF!-AF1633</f>
        <v>#REF!</v>
      </c>
      <c r="AK1633" s="71">
        <v>0</v>
      </c>
      <c r="AL1633" s="71">
        <v>0</v>
      </c>
      <c r="AM1633" s="68">
        <f t="shared" si="5620"/>
        <v>0</v>
      </c>
      <c r="AN1633" s="71">
        <v>0</v>
      </c>
      <c r="AO1633" s="71">
        <v>0</v>
      </c>
      <c r="AP1633" s="68">
        <f t="shared" si="5621"/>
        <v>0</v>
      </c>
      <c r="AQ1633" s="68">
        <f t="shared" si="5622"/>
        <v>0</v>
      </c>
      <c r="AR1633" s="71">
        <v>0</v>
      </c>
      <c r="AS1633" s="71">
        <v>0</v>
      </c>
      <c r="AT1633" s="68">
        <f t="shared" si="5623"/>
        <v>0</v>
      </c>
      <c r="AU1633" s="71">
        <v>0</v>
      </c>
      <c r="AV1633" s="71">
        <v>0</v>
      </c>
      <c r="AW1633" s="68">
        <f t="shared" si="5624"/>
        <v>0</v>
      </c>
      <c r="AX1633" s="68">
        <f t="shared" si="5625"/>
        <v>0</v>
      </c>
      <c r="AY1633" s="71">
        <v>0</v>
      </c>
      <c r="AZ1633" s="71">
        <v>0</v>
      </c>
      <c r="BA1633" s="68">
        <f t="shared" si="5626"/>
        <v>0</v>
      </c>
      <c r="BB1633" s="71">
        <v>0</v>
      </c>
      <c r="BC1633" s="71">
        <v>0</v>
      </c>
      <c r="BD1633" s="68">
        <f t="shared" si="5627"/>
        <v>0</v>
      </c>
      <c r="BE1633" s="68">
        <f t="shared" si="5628"/>
        <v>0</v>
      </c>
      <c r="BF1633" s="67">
        <f t="shared" si="5629"/>
        <v>0</v>
      </c>
      <c r="BG1633" s="67">
        <f t="shared" si="5629"/>
        <v>0</v>
      </c>
      <c r="BH1633" s="68">
        <f t="shared" si="5630"/>
        <v>0</v>
      </c>
      <c r="BI1633" s="67" t="e">
        <f t="shared" si="5631"/>
        <v>#REF!</v>
      </c>
      <c r="BJ1633" s="67" t="e">
        <f t="shared" si="5632"/>
        <v>#REF!</v>
      </c>
      <c r="BK1633" s="67" t="e">
        <f t="shared" si="5633"/>
        <v>#REF!</v>
      </c>
      <c r="BL1633" s="67" t="e">
        <f t="shared" si="5528"/>
        <v>#REF!</v>
      </c>
      <c r="BM1633" s="305">
        <v>0</v>
      </c>
      <c r="BN1633" s="305">
        <v>0</v>
      </c>
      <c r="BO1633" s="306"/>
      <c r="BP1633" s="306"/>
      <c r="BQ1633" s="305">
        <v>0</v>
      </c>
      <c r="BR1633" s="305">
        <v>0</v>
      </c>
      <c r="BS1633" s="114" t="s">
        <v>208</v>
      </c>
      <c r="BT1633" s="77"/>
    </row>
    <row r="1634" spans="1:72" s="46" customFormat="1" ht="36.75" hidden="1" customHeight="1">
      <c r="A1634" s="77"/>
      <c r="B1634" s="104">
        <v>2014</v>
      </c>
      <c r="C1634" s="105">
        <v>8317</v>
      </c>
      <c r="D1634" s="104">
        <v>8</v>
      </c>
      <c r="E1634" s="104">
        <v>5000</v>
      </c>
      <c r="F1634" s="104">
        <v>5100</v>
      </c>
      <c r="G1634" s="104">
        <v>511</v>
      </c>
      <c r="H1634" s="104">
        <v>24</v>
      </c>
      <c r="I1634" s="66" t="s">
        <v>944</v>
      </c>
      <c r="J1634" s="67">
        <v>0</v>
      </c>
      <c r="K1634" s="67">
        <v>0</v>
      </c>
      <c r="L1634" s="68">
        <f t="shared" si="5614"/>
        <v>0</v>
      </c>
      <c r="M1634" s="67">
        <v>0</v>
      </c>
      <c r="N1634" s="67">
        <v>0</v>
      </c>
      <c r="O1634" s="68">
        <f t="shared" si="5615"/>
        <v>0</v>
      </c>
      <c r="P1634" s="68">
        <f t="shared" si="5616"/>
        <v>0</v>
      </c>
      <c r="Q1634" s="71">
        <v>0</v>
      </c>
      <c r="R1634" s="71">
        <v>0</v>
      </c>
      <c r="S1634" s="71">
        <v>0</v>
      </c>
      <c r="T1634" s="71">
        <v>0</v>
      </c>
      <c r="U1634" s="71">
        <v>0</v>
      </c>
      <c r="V1634" s="71">
        <v>0</v>
      </c>
      <c r="W1634" s="67">
        <v>0</v>
      </c>
      <c r="X1634" s="67">
        <v>0</v>
      </c>
      <c r="Y1634" s="68">
        <v>0</v>
      </c>
      <c r="Z1634" s="67">
        <v>0</v>
      </c>
      <c r="AA1634" s="67">
        <v>0</v>
      </c>
      <c r="AB1634" s="68">
        <v>0</v>
      </c>
      <c r="AC1634" s="68" t="e">
        <f>I1634+#REF!-Y1634</f>
        <v>#VALUE!</v>
      </c>
      <c r="AD1634" s="67">
        <f t="shared" si="5617"/>
        <v>0</v>
      </c>
      <c r="AE1634" s="67">
        <f t="shared" si="5618"/>
        <v>0</v>
      </c>
      <c r="AF1634" s="68">
        <f t="shared" si="5619"/>
        <v>0</v>
      </c>
      <c r="AG1634" s="67" t="e">
        <f>M1634+#REF!-V1634</f>
        <v>#REF!</v>
      </c>
      <c r="AH1634" s="67" t="e">
        <f>N1634+#REF!-AD1634</f>
        <v>#REF!</v>
      </c>
      <c r="AI1634" s="68" t="e">
        <f>O1634+#REF!-AE1634</f>
        <v>#REF!</v>
      </c>
      <c r="AJ1634" s="68" t="e">
        <f>P1634+#REF!-AF1634</f>
        <v>#REF!</v>
      </c>
      <c r="AK1634" s="71">
        <v>0</v>
      </c>
      <c r="AL1634" s="71">
        <v>0</v>
      </c>
      <c r="AM1634" s="68">
        <f t="shared" si="5620"/>
        <v>0</v>
      </c>
      <c r="AN1634" s="71">
        <v>0</v>
      </c>
      <c r="AO1634" s="71">
        <v>0</v>
      </c>
      <c r="AP1634" s="68">
        <f t="shared" si="5621"/>
        <v>0</v>
      </c>
      <c r="AQ1634" s="68">
        <f t="shared" si="5622"/>
        <v>0</v>
      </c>
      <c r="AR1634" s="71">
        <v>0</v>
      </c>
      <c r="AS1634" s="71">
        <v>0</v>
      </c>
      <c r="AT1634" s="68">
        <f t="shared" si="5623"/>
        <v>0</v>
      </c>
      <c r="AU1634" s="71">
        <v>0</v>
      </c>
      <c r="AV1634" s="71">
        <v>0</v>
      </c>
      <c r="AW1634" s="68">
        <f t="shared" si="5624"/>
        <v>0</v>
      </c>
      <c r="AX1634" s="68">
        <f t="shared" si="5625"/>
        <v>0</v>
      </c>
      <c r="AY1634" s="71">
        <v>0</v>
      </c>
      <c r="AZ1634" s="71">
        <v>0</v>
      </c>
      <c r="BA1634" s="68">
        <f t="shared" si="5626"/>
        <v>0</v>
      </c>
      <c r="BB1634" s="71">
        <v>0</v>
      </c>
      <c r="BC1634" s="71">
        <v>0</v>
      </c>
      <c r="BD1634" s="68">
        <f t="shared" si="5627"/>
        <v>0</v>
      </c>
      <c r="BE1634" s="68">
        <f t="shared" si="5628"/>
        <v>0</v>
      </c>
      <c r="BF1634" s="67">
        <f t="shared" si="5629"/>
        <v>0</v>
      </c>
      <c r="BG1634" s="67">
        <f t="shared" si="5629"/>
        <v>0</v>
      </c>
      <c r="BH1634" s="68">
        <f t="shared" si="5630"/>
        <v>0</v>
      </c>
      <c r="BI1634" s="67" t="e">
        <f t="shared" si="5631"/>
        <v>#REF!</v>
      </c>
      <c r="BJ1634" s="67" t="e">
        <f t="shared" si="5632"/>
        <v>#REF!</v>
      </c>
      <c r="BK1634" s="67" t="e">
        <f t="shared" si="5633"/>
        <v>#REF!</v>
      </c>
      <c r="BL1634" s="67" t="e">
        <f t="shared" si="5528"/>
        <v>#REF!</v>
      </c>
      <c r="BM1634" s="305">
        <v>0</v>
      </c>
      <c r="BN1634" s="305">
        <v>0</v>
      </c>
      <c r="BO1634" s="306"/>
      <c r="BP1634" s="306"/>
      <c r="BQ1634" s="305">
        <v>0</v>
      </c>
      <c r="BR1634" s="305">
        <v>0</v>
      </c>
      <c r="BS1634" s="114" t="s">
        <v>208</v>
      </c>
      <c r="BT1634" s="77"/>
    </row>
    <row r="1635" spans="1:72" s="46" customFormat="1" ht="36.75" hidden="1" customHeight="1">
      <c r="A1635" s="77"/>
      <c r="B1635" s="104">
        <v>2014</v>
      </c>
      <c r="C1635" s="105">
        <v>8317</v>
      </c>
      <c r="D1635" s="104">
        <v>8</v>
      </c>
      <c r="E1635" s="104">
        <v>5000</v>
      </c>
      <c r="F1635" s="104">
        <v>5100</v>
      </c>
      <c r="G1635" s="104">
        <v>511</v>
      </c>
      <c r="H1635" s="104">
        <v>25</v>
      </c>
      <c r="I1635" s="66" t="s">
        <v>945</v>
      </c>
      <c r="J1635" s="67">
        <v>0</v>
      </c>
      <c r="K1635" s="67">
        <v>0</v>
      </c>
      <c r="L1635" s="68">
        <f t="shared" si="5614"/>
        <v>0</v>
      </c>
      <c r="M1635" s="67">
        <v>0</v>
      </c>
      <c r="N1635" s="67">
        <v>0</v>
      </c>
      <c r="O1635" s="68">
        <f t="shared" si="5615"/>
        <v>0</v>
      </c>
      <c r="P1635" s="68">
        <f t="shared" si="5616"/>
        <v>0</v>
      </c>
      <c r="Q1635" s="71">
        <v>0</v>
      </c>
      <c r="R1635" s="71">
        <v>0</v>
      </c>
      <c r="S1635" s="71">
        <v>0</v>
      </c>
      <c r="T1635" s="71">
        <v>0</v>
      </c>
      <c r="U1635" s="71">
        <v>0</v>
      </c>
      <c r="V1635" s="71">
        <v>0</v>
      </c>
      <c r="W1635" s="67">
        <v>0</v>
      </c>
      <c r="X1635" s="67">
        <v>0</v>
      </c>
      <c r="Y1635" s="68">
        <v>0</v>
      </c>
      <c r="Z1635" s="67">
        <v>0</v>
      </c>
      <c r="AA1635" s="67">
        <v>0</v>
      </c>
      <c r="AB1635" s="68">
        <v>0</v>
      </c>
      <c r="AC1635" s="68" t="e">
        <f>I1635+#REF!-Y1635</f>
        <v>#VALUE!</v>
      </c>
      <c r="AD1635" s="67">
        <f t="shared" si="5617"/>
        <v>0</v>
      </c>
      <c r="AE1635" s="67">
        <f t="shared" si="5618"/>
        <v>0</v>
      </c>
      <c r="AF1635" s="68">
        <f t="shared" si="5619"/>
        <v>0</v>
      </c>
      <c r="AG1635" s="67" t="e">
        <f>M1635+#REF!-V1635</f>
        <v>#REF!</v>
      </c>
      <c r="AH1635" s="67" t="e">
        <f>N1635+#REF!-AD1635</f>
        <v>#REF!</v>
      </c>
      <c r="AI1635" s="68" t="e">
        <f>O1635+#REF!-AE1635</f>
        <v>#REF!</v>
      </c>
      <c r="AJ1635" s="68" t="e">
        <f>P1635+#REF!-AF1635</f>
        <v>#REF!</v>
      </c>
      <c r="AK1635" s="71">
        <v>0</v>
      </c>
      <c r="AL1635" s="71">
        <v>0</v>
      </c>
      <c r="AM1635" s="68">
        <f t="shared" si="5620"/>
        <v>0</v>
      </c>
      <c r="AN1635" s="71">
        <v>0</v>
      </c>
      <c r="AO1635" s="71">
        <v>0</v>
      </c>
      <c r="AP1635" s="68">
        <f t="shared" si="5621"/>
        <v>0</v>
      </c>
      <c r="AQ1635" s="68">
        <f t="shared" si="5622"/>
        <v>0</v>
      </c>
      <c r="AR1635" s="71">
        <v>0</v>
      </c>
      <c r="AS1635" s="71">
        <v>0</v>
      </c>
      <c r="AT1635" s="68">
        <f t="shared" si="5623"/>
        <v>0</v>
      </c>
      <c r="AU1635" s="71">
        <v>0</v>
      </c>
      <c r="AV1635" s="71">
        <v>0</v>
      </c>
      <c r="AW1635" s="68">
        <f t="shared" si="5624"/>
        <v>0</v>
      </c>
      <c r="AX1635" s="68">
        <f t="shared" si="5625"/>
        <v>0</v>
      </c>
      <c r="AY1635" s="71">
        <v>0</v>
      </c>
      <c r="AZ1635" s="71">
        <v>0</v>
      </c>
      <c r="BA1635" s="68">
        <f t="shared" si="5626"/>
        <v>0</v>
      </c>
      <c r="BB1635" s="71">
        <v>0</v>
      </c>
      <c r="BC1635" s="71">
        <v>0</v>
      </c>
      <c r="BD1635" s="68">
        <f t="shared" si="5627"/>
        <v>0</v>
      </c>
      <c r="BE1635" s="68">
        <f t="shared" si="5628"/>
        <v>0</v>
      </c>
      <c r="BF1635" s="67">
        <f t="shared" si="5629"/>
        <v>0</v>
      </c>
      <c r="BG1635" s="67">
        <f t="shared" si="5629"/>
        <v>0</v>
      </c>
      <c r="BH1635" s="68">
        <f t="shared" si="5630"/>
        <v>0</v>
      </c>
      <c r="BI1635" s="67" t="e">
        <f t="shared" si="5631"/>
        <v>#REF!</v>
      </c>
      <c r="BJ1635" s="67" t="e">
        <f t="shared" si="5632"/>
        <v>#REF!</v>
      </c>
      <c r="BK1635" s="67" t="e">
        <f t="shared" si="5633"/>
        <v>#REF!</v>
      </c>
      <c r="BL1635" s="67" t="e">
        <f t="shared" si="5528"/>
        <v>#REF!</v>
      </c>
      <c r="BM1635" s="305">
        <v>0</v>
      </c>
      <c r="BN1635" s="305">
        <v>0</v>
      </c>
      <c r="BO1635" s="306"/>
      <c r="BP1635" s="306"/>
      <c r="BQ1635" s="305">
        <v>0</v>
      </c>
      <c r="BR1635" s="305">
        <v>0</v>
      </c>
      <c r="BS1635" s="114" t="s">
        <v>208</v>
      </c>
      <c r="BT1635" s="77"/>
    </row>
    <row r="1636" spans="1:72" s="46" customFormat="1" ht="36.75" hidden="1" customHeight="1">
      <c r="A1636" s="77"/>
      <c r="B1636" s="104">
        <v>2014</v>
      </c>
      <c r="C1636" s="105">
        <v>8317</v>
      </c>
      <c r="D1636" s="104">
        <v>8</v>
      </c>
      <c r="E1636" s="104">
        <v>5000</v>
      </c>
      <c r="F1636" s="104">
        <v>5100</v>
      </c>
      <c r="G1636" s="104">
        <v>511</v>
      </c>
      <c r="H1636" s="104">
        <v>26</v>
      </c>
      <c r="I1636" s="66" t="s">
        <v>149</v>
      </c>
      <c r="J1636" s="67">
        <v>0</v>
      </c>
      <c r="K1636" s="67">
        <v>0</v>
      </c>
      <c r="L1636" s="68">
        <f t="shared" si="5614"/>
        <v>0</v>
      </c>
      <c r="M1636" s="67">
        <v>0</v>
      </c>
      <c r="N1636" s="67">
        <v>0</v>
      </c>
      <c r="O1636" s="68">
        <f t="shared" si="5615"/>
        <v>0</v>
      </c>
      <c r="P1636" s="68">
        <f t="shared" si="5616"/>
        <v>0</v>
      </c>
      <c r="Q1636" s="71">
        <v>0</v>
      </c>
      <c r="R1636" s="71">
        <v>0</v>
      </c>
      <c r="S1636" s="71">
        <v>0</v>
      </c>
      <c r="T1636" s="71">
        <v>0</v>
      </c>
      <c r="U1636" s="71">
        <v>0</v>
      </c>
      <c r="V1636" s="71">
        <v>0</v>
      </c>
      <c r="W1636" s="67">
        <v>0</v>
      </c>
      <c r="X1636" s="67">
        <v>0</v>
      </c>
      <c r="Y1636" s="68">
        <v>0</v>
      </c>
      <c r="Z1636" s="67">
        <v>0</v>
      </c>
      <c r="AA1636" s="67">
        <v>0</v>
      </c>
      <c r="AB1636" s="68">
        <v>0</v>
      </c>
      <c r="AC1636" s="68" t="e">
        <f>I1636+#REF!-Y1636</f>
        <v>#VALUE!</v>
      </c>
      <c r="AD1636" s="67">
        <f t="shared" si="5617"/>
        <v>0</v>
      </c>
      <c r="AE1636" s="67">
        <f t="shared" si="5618"/>
        <v>0</v>
      </c>
      <c r="AF1636" s="68">
        <f t="shared" si="5619"/>
        <v>0</v>
      </c>
      <c r="AG1636" s="67" t="e">
        <f>M1636+#REF!-V1636</f>
        <v>#REF!</v>
      </c>
      <c r="AH1636" s="67" t="e">
        <f>N1636+#REF!-AD1636</f>
        <v>#REF!</v>
      </c>
      <c r="AI1636" s="68" t="e">
        <f>O1636+#REF!-AE1636</f>
        <v>#REF!</v>
      </c>
      <c r="AJ1636" s="68" t="e">
        <f>P1636+#REF!-AF1636</f>
        <v>#REF!</v>
      </c>
      <c r="AK1636" s="71">
        <v>0</v>
      </c>
      <c r="AL1636" s="71">
        <v>0</v>
      </c>
      <c r="AM1636" s="68">
        <f t="shared" si="5620"/>
        <v>0</v>
      </c>
      <c r="AN1636" s="71">
        <v>0</v>
      </c>
      <c r="AO1636" s="71">
        <v>0</v>
      </c>
      <c r="AP1636" s="68">
        <f t="shared" si="5621"/>
        <v>0</v>
      </c>
      <c r="AQ1636" s="68">
        <f t="shared" si="5622"/>
        <v>0</v>
      </c>
      <c r="AR1636" s="71">
        <v>0</v>
      </c>
      <c r="AS1636" s="71">
        <v>0</v>
      </c>
      <c r="AT1636" s="68">
        <f t="shared" si="5623"/>
        <v>0</v>
      </c>
      <c r="AU1636" s="71">
        <v>0</v>
      </c>
      <c r="AV1636" s="71">
        <v>0</v>
      </c>
      <c r="AW1636" s="68">
        <f t="shared" si="5624"/>
        <v>0</v>
      </c>
      <c r="AX1636" s="68">
        <f t="shared" si="5625"/>
        <v>0</v>
      </c>
      <c r="AY1636" s="71">
        <v>0</v>
      </c>
      <c r="AZ1636" s="71">
        <v>0</v>
      </c>
      <c r="BA1636" s="68">
        <f t="shared" si="5626"/>
        <v>0</v>
      </c>
      <c r="BB1636" s="71">
        <v>0</v>
      </c>
      <c r="BC1636" s="71">
        <v>0</v>
      </c>
      <c r="BD1636" s="68">
        <f t="shared" si="5627"/>
        <v>0</v>
      </c>
      <c r="BE1636" s="68">
        <f t="shared" si="5628"/>
        <v>0</v>
      </c>
      <c r="BF1636" s="67">
        <f t="shared" si="5629"/>
        <v>0</v>
      </c>
      <c r="BG1636" s="67">
        <f t="shared" si="5629"/>
        <v>0</v>
      </c>
      <c r="BH1636" s="68">
        <f t="shared" si="5630"/>
        <v>0</v>
      </c>
      <c r="BI1636" s="67" t="e">
        <f t="shared" si="5631"/>
        <v>#REF!</v>
      </c>
      <c r="BJ1636" s="67" t="e">
        <f t="shared" si="5632"/>
        <v>#REF!</v>
      </c>
      <c r="BK1636" s="67" t="e">
        <f t="shared" si="5633"/>
        <v>#REF!</v>
      </c>
      <c r="BL1636" s="67" t="e">
        <f t="shared" si="5528"/>
        <v>#REF!</v>
      </c>
      <c r="BM1636" s="305">
        <v>0</v>
      </c>
      <c r="BN1636" s="305">
        <v>0</v>
      </c>
      <c r="BO1636" s="306"/>
      <c r="BP1636" s="306"/>
      <c r="BQ1636" s="305">
        <v>0</v>
      </c>
      <c r="BR1636" s="305">
        <v>0</v>
      </c>
      <c r="BS1636" s="114" t="s">
        <v>208</v>
      </c>
      <c r="BT1636" s="77"/>
    </row>
    <row r="1637" spans="1:72" s="46" customFormat="1" ht="36.75" hidden="1" customHeight="1">
      <c r="A1637" s="77"/>
      <c r="B1637" s="104">
        <v>2014</v>
      </c>
      <c r="C1637" s="105">
        <v>8317</v>
      </c>
      <c r="D1637" s="104">
        <v>8</v>
      </c>
      <c r="E1637" s="104">
        <v>5000</v>
      </c>
      <c r="F1637" s="104">
        <v>5100</v>
      </c>
      <c r="G1637" s="104">
        <v>511</v>
      </c>
      <c r="H1637" s="104">
        <v>27</v>
      </c>
      <c r="I1637" s="66" t="s">
        <v>946</v>
      </c>
      <c r="J1637" s="67">
        <v>0</v>
      </c>
      <c r="K1637" s="67">
        <v>0</v>
      </c>
      <c r="L1637" s="68">
        <f t="shared" si="5614"/>
        <v>0</v>
      </c>
      <c r="M1637" s="67">
        <v>0</v>
      </c>
      <c r="N1637" s="67">
        <v>0</v>
      </c>
      <c r="O1637" s="68">
        <f t="shared" si="5615"/>
        <v>0</v>
      </c>
      <c r="P1637" s="68">
        <f t="shared" si="5616"/>
        <v>0</v>
      </c>
      <c r="Q1637" s="71">
        <v>0</v>
      </c>
      <c r="R1637" s="71">
        <v>0</v>
      </c>
      <c r="S1637" s="71">
        <v>0</v>
      </c>
      <c r="T1637" s="71">
        <v>0</v>
      </c>
      <c r="U1637" s="71">
        <v>0</v>
      </c>
      <c r="V1637" s="71">
        <v>0</v>
      </c>
      <c r="W1637" s="67">
        <v>0</v>
      </c>
      <c r="X1637" s="67">
        <v>0</v>
      </c>
      <c r="Y1637" s="68">
        <v>0</v>
      </c>
      <c r="Z1637" s="67">
        <v>0</v>
      </c>
      <c r="AA1637" s="67">
        <v>0</v>
      </c>
      <c r="AB1637" s="68">
        <v>0</v>
      </c>
      <c r="AC1637" s="68" t="e">
        <f>I1637+#REF!-Y1637</f>
        <v>#VALUE!</v>
      </c>
      <c r="AD1637" s="67">
        <f t="shared" si="5617"/>
        <v>0</v>
      </c>
      <c r="AE1637" s="67">
        <f t="shared" si="5618"/>
        <v>0</v>
      </c>
      <c r="AF1637" s="68">
        <f t="shared" si="5619"/>
        <v>0</v>
      </c>
      <c r="AG1637" s="67" t="e">
        <f>M1637+#REF!-V1637</f>
        <v>#REF!</v>
      </c>
      <c r="AH1637" s="67" t="e">
        <f>N1637+#REF!-AD1637</f>
        <v>#REF!</v>
      </c>
      <c r="AI1637" s="68" t="e">
        <f>O1637+#REF!-AE1637</f>
        <v>#REF!</v>
      </c>
      <c r="AJ1637" s="68" t="e">
        <f>P1637+#REF!-AF1637</f>
        <v>#REF!</v>
      </c>
      <c r="AK1637" s="71">
        <v>0</v>
      </c>
      <c r="AL1637" s="71">
        <v>0</v>
      </c>
      <c r="AM1637" s="68">
        <f t="shared" si="5620"/>
        <v>0</v>
      </c>
      <c r="AN1637" s="71">
        <v>0</v>
      </c>
      <c r="AO1637" s="71">
        <v>0</v>
      </c>
      <c r="AP1637" s="68">
        <f t="shared" si="5621"/>
        <v>0</v>
      </c>
      <c r="AQ1637" s="68">
        <f t="shared" si="5622"/>
        <v>0</v>
      </c>
      <c r="AR1637" s="71">
        <v>0</v>
      </c>
      <c r="AS1637" s="71">
        <v>0</v>
      </c>
      <c r="AT1637" s="68">
        <f t="shared" si="5623"/>
        <v>0</v>
      </c>
      <c r="AU1637" s="71">
        <v>0</v>
      </c>
      <c r="AV1637" s="71">
        <v>0</v>
      </c>
      <c r="AW1637" s="68">
        <f t="shared" si="5624"/>
        <v>0</v>
      </c>
      <c r="AX1637" s="68">
        <f t="shared" si="5625"/>
        <v>0</v>
      </c>
      <c r="AY1637" s="71">
        <v>0</v>
      </c>
      <c r="AZ1637" s="71">
        <v>0</v>
      </c>
      <c r="BA1637" s="68">
        <f t="shared" si="5626"/>
        <v>0</v>
      </c>
      <c r="BB1637" s="71">
        <v>0</v>
      </c>
      <c r="BC1637" s="71">
        <v>0</v>
      </c>
      <c r="BD1637" s="68">
        <f t="shared" si="5627"/>
        <v>0</v>
      </c>
      <c r="BE1637" s="68">
        <f t="shared" si="5628"/>
        <v>0</v>
      </c>
      <c r="BF1637" s="67">
        <f t="shared" si="5629"/>
        <v>0</v>
      </c>
      <c r="BG1637" s="67">
        <f t="shared" si="5629"/>
        <v>0</v>
      </c>
      <c r="BH1637" s="68">
        <f t="shared" si="5630"/>
        <v>0</v>
      </c>
      <c r="BI1637" s="67" t="e">
        <f t="shared" si="5631"/>
        <v>#REF!</v>
      </c>
      <c r="BJ1637" s="67" t="e">
        <f t="shared" si="5632"/>
        <v>#REF!</v>
      </c>
      <c r="BK1637" s="67" t="e">
        <f t="shared" si="5633"/>
        <v>#REF!</v>
      </c>
      <c r="BL1637" s="67" t="e">
        <f t="shared" si="5528"/>
        <v>#REF!</v>
      </c>
      <c r="BM1637" s="305">
        <v>0</v>
      </c>
      <c r="BN1637" s="305">
        <v>0</v>
      </c>
      <c r="BO1637" s="306"/>
      <c r="BP1637" s="306"/>
      <c r="BQ1637" s="305">
        <v>0</v>
      </c>
      <c r="BR1637" s="305">
        <v>0</v>
      </c>
      <c r="BS1637" s="114" t="s">
        <v>208</v>
      </c>
      <c r="BT1637" s="77"/>
    </row>
    <row r="1638" spans="1:72" s="46" customFormat="1" ht="36.75" hidden="1" customHeight="1">
      <c r="A1638" s="77"/>
      <c r="B1638" s="104">
        <v>2014</v>
      </c>
      <c r="C1638" s="105">
        <v>8317</v>
      </c>
      <c r="D1638" s="104">
        <v>8</v>
      </c>
      <c r="E1638" s="104">
        <v>5000</v>
      </c>
      <c r="F1638" s="104">
        <v>5100</v>
      </c>
      <c r="G1638" s="104">
        <v>511</v>
      </c>
      <c r="H1638" s="104">
        <v>28</v>
      </c>
      <c r="I1638" s="66" t="s">
        <v>150</v>
      </c>
      <c r="J1638" s="67">
        <v>0</v>
      </c>
      <c r="K1638" s="67">
        <v>0</v>
      </c>
      <c r="L1638" s="68">
        <f t="shared" si="5614"/>
        <v>0</v>
      </c>
      <c r="M1638" s="67">
        <v>0</v>
      </c>
      <c r="N1638" s="67">
        <v>0</v>
      </c>
      <c r="O1638" s="68">
        <f t="shared" si="5615"/>
        <v>0</v>
      </c>
      <c r="P1638" s="68">
        <f t="shared" si="5616"/>
        <v>0</v>
      </c>
      <c r="Q1638" s="71">
        <v>0</v>
      </c>
      <c r="R1638" s="71">
        <v>0</v>
      </c>
      <c r="S1638" s="71">
        <v>0</v>
      </c>
      <c r="T1638" s="71">
        <v>0</v>
      </c>
      <c r="U1638" s="71">
        <v>0</v>
      </c>
      <c r="V1638" s="71">
        <v>0</v>
      </c>
      <c r="W1638" s="67">
        <v>0</v>
      </c>
      <c r="X1638" s="67">
        <v>0</v>
      </c>
      <c r="Y1638" s="68">
        <v>0</v>
      </c>
      <c r="Z1638" s="67">
        <v>0</v>
      </c>
      <c r="AA1638" s="67">
        <v>0</v>
      </c>
      <c r="AB1638" s="68">
        <v>0</v>
      </c>
      <c r="AC1638" s="68" t="e">
        <f>I1638+#REF!-Y1638</f>
        <v>#VALUE!</v>
      </c>
      <c r="AD1638" s="67">
        <f t="shared" si="5617"/>
        <v>0</v>
      </c>
      <c r="AE1638" s="67">
        <f t="shared" si="5618"/>
        <v>0</v>
      </c>
      <c r="AF1638" s="68">
        <f t="shared" si="5619"/>
        <v>0</v>
      </c>
      <c r="AG1638" s="67" t="e">
        <f>M1638+#REF!-V1638</f>
        <v>#REF!</v>
      </c>
      <c r="AH1638" s="67" t="e">
        <f>N1638+#REF!-AD1638</f>
        <v>#REF!</v>
      </c>
      <c r="AI1638" s="68" t="e">
        <f>O1638+#REF!-AE1638</f>
        <v>#REF!</v>
      </c>
      <c r="AJ1638" s="68" t="e">
        <f>P1638+#REF!-AF1638</f>
        <v>#REF!</v>
      </c>
      <c r="AK1638" s="71">
        <v>0</v>
      </c>
      <c r="AL1638" s="71">
        <v>0</v>
      </c>
      <c r="AM1638" s="68">
        <f t="shared" si="5620"/>
        <v>0</v>
      </c>
      <c r="AN1638" s="71">
        <v>0</v>
      </c>
      <c r="AO1638" s="71">
        <v>0</v>
      </c>
      <c r="AP1638" s="68">
        <f t="shared" si="5621"/>
        <v>0</v>
      </c>
      <c r="AQ1638" s="68">
        <f t="shared" si="5622"/>
        <v>0</v>
      </c>
      <c r="AR1638" s="71">
        <v>0</v>
      </c>
      <c r="AS1638" s="71">
        <v>0</v>
      </c>
      <c r="AT1638" s="68">
        <f t="shared" si="5623"/>
        <v>0</v>
      </c>
      <c r="AU1638" s="71">
        <v>0</v>
      </c>
      <c r="AV1638" s="71">
        <v>0</v>
      </c>
      <c r="AW1638" s="68">
        <f t="shared" si="5624"/>
        <v>0</v>
      </c>
      <c r="AX1638" s="68">
        <f t="shared" si="5625"/>
        <v>0</v>
      </c>
      <c r="AY1638" s="71">
        <v>0</v>
      </c>
      <c r="AZ1638" s="71">
        <v>0</v>
      </c>
      <c r="BA1638" s="68">
        <f t="shared" si="5626"/>
        <v>0</v>
      </c>
      <c r="BB1638" s="71">
        <v>0</v>
      </c>
      <c r="BC1638" s="71">
        <v>0</v>
      </c>
      <c r="BD1638" s="68">
        <f t="shared" si="5627"/>
        <v>0</v>
      </c>
      <c r="BE1638" s="68">
        <f t="shared" si="5628"/>
        <v>0</v>
      </c>
      <c r="BF1638" s="67">
        <f t="shared" si="5629"/>
        <v>0</v>
      </c>
      <c r="BG1638" s="67">
        <f t="shared" si="5629"/>
        <v>0</v>
      </c>
      <c r="BH1638" s="68">
        <f t="shared" si="5630"/>
        <v>0</v>
      </c>
      <c r="BI1638" s="67" t="e">
        <f t="shared" si="5631"/>
        <v>#REF!</v>
      </c>
      <c r="BJ1638" s="67" t="e">
        <f t="shared" si="5632"/>
        <v>#REF!</v>
      </c>
      <c r="BK1638" s="67" t="e">
        <f t="shared" si="5633"/>
        <v>#REF!</v>
      </c>
      <c r="BL1638" s="67" t="e">
        <f t="shared" si="5528"/>
        <v>#REF!</v>
      </c>
      <c r="BM1638" s="305">
        <v>0</v>
      </c>
      <c r="BN1638" s="305">
        <v>0</v>
      </c>
      <c r="BO1638" s="306"/>
      <c r="BP1638" s="306"/>
      <c r="BQ1638" s="305">
        <v>0</v>
      </c>
      <c r="BR1638" s="305">
        <v>0</v>
      </c>
      <c r="BS1638" s="114" t="s">
        <v>208</v>
      </c>
      <c r="BT1638" s="77"/>
    </row>
    <row r="1639" spans="1:72" s="46" customFormat="1" ht="36.75" hidden="1" customHeight="1">
      <c r="A1639" s="77"/>
      <c r="B1639" s="104">
        <v>2014</v>
      </c>
      <c r="C1639" s="105">
        <v>8317</v>
      </c>
      <c r="D1639" s="104">
        <v>8</v>
      </c>
      <c r="E1639" s="104">
        <v>5000</v>
      </c>
      <c r="F1639" s="104">
        <v>5100</v>
      </c>
      <c r="G1639" s="104">
        <v>511</v>
      </c>
      <c r="H1639" s="104">
        <v>29</v>
      </c>
      <c r="I1639" s="66" t="s">
        <v>947</v>
      </c>
      <c r="J1639" s="67">
        <v>0</v>
      </c>
      <c r="K1639" s="67">
        <v>0</v>
      </c>
      <c r="L1639" s="68">
        <f t="shared" si="5614"/>
        <v>0</v>
      </c>
      <c r="M1639" s="67">
        <v>0</v>
      </c>
      <c r="N1639" s="67">
        <v>0</v>
      </c>
      <c r="O1639" s="68">
        <f t="shared" si="5615"/>
        <v>0</v>
      </c>
      <c r="P1639" s="68">
        <f t="shared" si="5616"/>
        <v>0</v>
      </c>
      <c r="Q1639" s="71">
        <v>0</v>
      </c>
      <c r="R1639" s="71">
        <v>0</v>
      </c>
      <c r="S1639" s="71">
        <v>0</v>
      </c>
      <c r="T1639" s="71">
        <v>0</v>
      </c>
      <c r="U1639" s="71">
        <v>0</v>
      </c>
      <c r="V1639" s="71">
        <v>0</v>
      </c>
      <c r="W1639" s="67">
        <v>0</v>
      </c>
      <c r="X1639" s="67">
        <v>0</v>
      </c>
      <c r="Y1639" s="68">
        <v>0</v>
      </c>
      <c r="Z1639" s="67">
        <v>0</v>
      </c>
      <c r="AA1639" s="67">
        <v>0</v>
      </c>
      <c r="AB1639" s="68">
        <v>0</v>
      </c>
      <c r="AC1639" s="68" t="e">
        <f>I1639+#REF!-Y1639</f>
        <v>#VALUE!</v>
      </c>
      <c r="AD1639" s="67">
        <f t="shared" si="5617"/>
        <v>0</v>
      </c>
      <c r="AE1639" s="67">
        <f t="shared" si="5618"/>
        <v>0</v>
      </c>
      <c r="AF1639" s="68">
        <f t="shared" si="5619"/>
        <v>0</v>
      </c>
      <c r="AG1639" s="67" t="e">
        <f>M1639+#REF!-V1639</f>
        <v>#REF!</v>
      </c>
      <c r="AH1639" s="67" t="e">
        <f>N1639+#REF!-AD1639</f>
        <v>#REF!</v>
      </c>
      <c r="AI1639" s="68" t="e">
        <f>O1639+#REF!-AE1639</f>
        <v>#REF!</v>
      </c>
      <c r="AJ1639" s="68" t="e">
        <f>P1639+#REF!-AF1639</f>
        <v>#REF!</v>
      </c>
      <c r="AK1639" s="71">
        <v>0</v>
      </c>
      <c r="AL1639" s="71">
        <v>0</v>
      </c>
      <c r="AM1639" s="68">
        <f t="shared" si="5620"/>
        <v>0</v>
      </c>
      <c r="AN1639" s="71">
        <v>0</v>
      </c>
      <c r="AO1639" s="71">
        <v>0</v>
      </c>
      <c r="AP1639" s="68">
        <f t="shared" si="5621"/>
        <v>0</v>
      </c>
      <c r="AQ1639" s="68">
        <f t="shared" si="5622"/>
        <v>0</v>
      </c>
      <c r="AR1639" s="71">
        <v>0</v>
      </c>
      <c r="AS1639" s="71">
        <v>0</v>
      </c>
      <c r="AT1639" s="68">
        <f t="shared" si="5623"/>
        <v>0</v>
      </c>
      <c r="AU1639" s="71">
        <v>0</v>
      </c>
      <c r="AV1639" s="71">
        <v>0</v>
      </c>
      <c r="AW1639" s="68">
        <f t="shared" si="5624"/>
        <v>0</v>
      </c>
      <c r="AX1639" s="68">
        <f t="shared" si="5625"/>
        <v>0</v>
      </c>
      <c r="AY1639" s="71">
        <v>0</v>
      </c>
      <c r="AZ1639" s="71">
        <v>0</v>
      </c>
      <c r="BA1639" s="68">
        <f t="shared" si="5626"/>
        <v>0</v>
      </c>
      <c r="BB1639" s="71">
        <v>0</v>
      </c>
      <c r="BC1639" s="71">
        <v>0</v>
      </c>
      <c r="BD1639" s="68">
        <f t="shared" si="5627"/>
        <v>0</v>
      </c>
      <c r="BE1639" s="68">
        <f t="shared" si="5628"/>
        <v>0</v>
      </c>
      <c r="BF1639" s="67">
        <f t="shared" si="5629"/>
        <v>0</v>
      </c>
      <c r="BG1639" s="67">
        <f t="shared" si="5629"/>
        <v>0</v>
      </c>
      <c r="BH1639" s="68">
        <f t="shared" si="5630"/>
        <v>0</v>
      </c>
      <c r="BI1639" s="67" t="e">
        <f t="shared" si="5631"/>
        <v>#REF!</v>
      </c>
      <c r="BJ1639" s="67" t="e">
        <f t="shared" si="5632"/>
        <v>#REF!</v>
      </c>
      <c r="BK1639" s="67" t="e">
        <f t="shared" si="5633"/>
        <v>#REF!</v>
      </c>
      <c r="BL1639" s="67" t="e">
        <f t="shared" si="5528"/>
        <v>#REF!</v>
      </c>
      <c r="BM1639" s="305">
        <v>0</v>
      </c>
      <c r="BN1639" s="305">
        <v>0</v>
      </c>
      <c r="BO1639" s="306"/>
      <c r="BP1639" s="306"/>
      <c r="BQ1639" s="305">
        <v>0</v>
      </c>
      <c r="BR1639" s="305">
        <v>0</v>
      </c>
      <c r="BS1639" s="114" t="s">
        <v>208</v>
      </c>
      <c r="BT1639" s="77"/>
    </row>
    <row r="1640" spans="1:72" s="46" customFormat="1" ht="36.75" hidden="1" customHeight="1">
      <c r="A1640" s="77"/>
      <c r="B1640" s="20">
        <v>2014</v>
      </c>
      <c r="C1640" s="65">
        <v>8317</v>
      </c>
      <c r="D1640" s="20">
        <v>8</v>
      </c>
      <c r="E1640" s="20">
        <v>5000</v>
      </c>
      <c r="F1640" s="20">
        <v>5100</v>
      </c>
      <c r="G1640" s="20">
        <v>511</v>
      </c>
      <c r="H1640" s="20">
        <v>30</v>
      </c>
      <c r="I1640" s="66" t="s">
        <v>948</v>
      </c>
      <c r="J1640" s="67">
        <v>0</v>
      </c>
      <c r="K1640" s="67">
        <v>0</v>
      </c>
      <c r="L1640" s="68">
        <f t="shared" si="5614"/>
        <v>0</v>
      </c>
      <c r="M1640" s="67">
        <v>0</v>
      </c>
      <c r="N1640" s="67">
        <v>0</v>
      </c>
      <c r="O1640" s="68">
        <f t="shared" si="5615"/>
        <v>0</v>
      </c>
      <c r="P1640" s="68">
        <f t="shared" si="5616"/>
        <v>0</v>
      </c>
      <c r="Q1640" s="71">
        <v>0</v>
      </c>
      <c r="R1640" s="71">
        <v>0</v>
      </c>
      <c r="S1640" s="71">
        <v>0</v>
      </c>
      <c r="T1640" s="71">
        <v>0</v>
      </c>
      <c r="U1640" s="71">
        <v>0</v>
      </c>
      <c r="V1640" s="71">
        <v>0</v>
      </c>
      <c r="W1640" s="67">
        <v>0</v>
      </c>
      <c r="X1640" s="67">
        <v>0</v>
      </c>
      <c r="Y1640" s="68">
        <v>0</v>
      </c>
      <c r="Z1640" s="67">
        <v>0</v>
      </c>
      <c r="AA1640" s="67">
        <v>0</v>
      </c>
      <c r="AB1640" s="68">
        <v>0</v>
      </c>
      <c r="AC1640" s="68" t="e">
        <f>I1640+#REF!-Y1640</f>
        <v>#VALUE!</v>
      </c>
      <c r="AD1640" s="67">
        <f t="shared" si="5617"/>
        <v>0</v>
      </c>
      <c r="AE1640" s="67">
        <f t="shared" si="5618"/>
        <v>0</v>
      </c>
      <c r="AF1640" s="68">
        <f t="shared" si="5619"/>
        <v>0</v>
      </c>
      <c r="AG1640" s="67" t="e">
        <f>M1640+#REF!-V1640</f>
        <v>#REF!</v>
      </c>
      <c r="AH1640" s="67" t="e">
        <f>N1640+#REF!-AD1640</f>
        <v>#REF!</v>
      </c>
      <c r="AI1640" s="68" t="e">
        <f>O1640+#REF!-AE1640</f>
        <v>#REF!</v>
      </c>
      <c r="AJ1640" s="68" t="e">
        <f>P1640+#REF!-AF1640</f>
        <v>#REF!</v>
      </c>
      <c r="AK1640" s="71">
        <v>0</v>
      </c>
      <c r="AL1640" s="71">
        <v>0</v>
      </c>
      <c r="AM1640" s="68">
        <f t="shared" si="5620"/>
        <v>0</v>
      </c>
      <c r="AN1640" s="71">
        <v>0</v>
      </c>
      <c r="AO1640" s="71">
        <v>0</v>
      </c>
      <c r="AP1640" s="68">
        <f t="shared" si="5621"/>
        <v>0</v>
      </c>
      <c r="AQ1640" s="68">
        <f t="shared" si="5622"/>
        <v>0</v>
      </c>
      <c r="AR1640" s="71">
        <v>0</v>
      </c>
      <c r="AS1640" s="71">
        <v>0</v>
      </c>
      <c r="AT1640" s="68">
        <f t="shared" si="5623"/>
        <v>0</v>
      </c>
      <c r="AU1640" s="71">
        <v>0</v>
      </c>
      <c r="AV1640" s="71">
        <v>0</v>
      </c>
      <c r="AW1640" s="68">
        <f t="shared" si="5624"/>
        <v>0</v>
      </c>
      <c r="AX1640" s="68">
        <f t="shared" si="5625"/>
        <v>0</v>
      </c>
      <c r="AY1640" s="71">
        <v>0</v>
      </c>
      <c r="AZ1640" s="71">
        <v>0</v>
      </c>
      <c r="BA1640" s="68">
        <f t="shared" si="5626"/>
        <v>0</v>
      </c>
      <c r="BB1640" s="71">
        <v>0</v>
      </c>
      <c r="BC1640" s="71">
        <v>0</v>
      </c>
      <c r="BD1640" s="68">
        <f t="shared" si="5627"/>
        <v>0</v>
      </c>
      <c r="BE1640" s="68">
        <f t="shared" si="5628"/>
        <v>0</v>
      </c>
      <c r="BF1640" s="67">
        <f t="shared" si="5629"/>
        <v>0</v>
      </c>
      <c r="BG1640" s="67">
        <f t="shared" si="5629"/>
        <v>0</v>
      </c>
      <c r="BH1640" s="68">
        <f t="shared" si="5630"/>
        <v>0</v>
      </c>
      <c r="BI1640" s="67" t="e">
        <f t="shared" si="5631"/>
        <v>#REF!</v>
      </c>
      <c r="BJ1640" s="67" t="e">
        <f t="shared" si="5632"/>
        <v>#REF!</v>
      </c>
      <c r="BK1640" s="67" t="e">
        <f t="shared" si="5633"/>
        <v>#REF!</v>
      </c>
      <c r="BL1640" s="67" t="e">
        <f t="shared" si="5528"/>
        <v>#REF!</v>
      </c>
      <c r="BM1640" s="305">
        <v>0</v>
      </c>
      <c r="BN1640" s="305">
        <v>0</v>
      </c>
      <c r="BO1640" s="306"/>
      <c r="BP1640" s="306"/>
      <c r="BQ1640" s="305">
        <v>0</v>
      </c>
      <c r="BR1640" s="305">
        <v>0</v>
      </c>
      <c r="BS1640" s="114" t="s">
        <v>208</v>
      </c>
      <c r="BT1640" s="77"/>
    </row>
    <row r="1641" spans="1:72" s="46" customFormat="1" ht="36.75" hidden="1" customHeight="1">
      <c r="A1641" s="77"/>
      <c r="B1641" s="20">
        <v>2014</v>
      </c>
      <c r="C1641" s="65">
        <v>8317</v>
      </c>
      <c r="D1641" s="20">
        <v>8</v>
      </c>
      <c r="E1641" s="20">
        <v>5000</v>
      </c>
      <c r="F1641" s="20">
        <v>5100</v>
      </c>
      <c r="G1641" s="20">
        <v>511</v>
      </c>
      <c r="H1641" s="20">
        <v>31</v>
      </c>
      <c r="I1641" s="66" t="s">
        <v>949</v>
      </c>
      <c r="J1641" s="67">
        <v>0</v>
      </c>
      <c r="K1641" s="67">
        <v>0</v>
      </c>
      <c r="L1641" s="68">
        <f t="shared" si="5614"/>
        <v>0</v>
      </c>
      <c r="M1641" s="67">
        <v>0</v>
      </c>
      <c r="N1641" s="67">
        <v>0</v>
      </c>
      <c r="O1641" s="68">
        <f t="shared" si="5615"/>
        <v>0</v>
      </c>
      <c r="P1641" s="68">
        <f t="shared" si="5616"/>
        <v>0</v>
      </c>
      <c r="Q1641" s="71">
        <v>0</v>
      </c>
      <c r="R1641" s="71">
        <v>0</v>
      </c>
      <c r="S1641" s="71">
        <v>0</v>
      </c>
      <c r="T1641" s="71">
        <v>0</v>
      </c>
      <c r="U1641" s="71">
        <v>0</v>
      </c>
      <c r="V1641" s="71">
        <v>0</v>
      </c>
      <c r="W1641" s="67">
        <v>0</v>
      </c>
      <c r="X1641" s="67">
        <v>0</v>
      </c>
      <c r="Y1641" s="68">
        <v>0</v>
      </c>
      <c r="Z1641" s="67">
        <v>0</v>
      </c>
      <c r="AA1641" s="67">
        <v>0</v>
      </c>
      <c r="AB1641" s="68">
        <v>0</v>
      </c>
      <c r="AC1641" s="68" t="e">
        <f>I1641+#REF!-Y1641</f>
        <v>#VALUE!</v>
      </c>
      <c r="AD1641" s="67">
        <f t="shared" si="5617"/>
        <v>0</v>
      </c>
      <c r="AE1641" s="67">
        <f t="shared" si="5618"/>
        <v>0</v>
      </c>
      <c r="AF1641" s="68">
        <f t="shared" si="5619"/>
        <v>0</v>
      </c>
      <c r="AG1641" s="67" t="e">
        <f>M1641+#REF!-V1641</f>
        <v>#REF!</v>
      </c>
      <c r="AH1641" s="67" t="e">
        <f>N1641+#REF!-AD1641</f>
        <v>#REF!</v>
      </c>
      <c r="AI1641" s="68" t="e">
        <f>O1641+#REF!-AE1641</f>
        <v>#REF!</v>
      </c>
      <c r="AJ1641" s="68" t="e">
        <f>P1641+#REF!-AF1641</f>
        <v>#REF!</v>
      </c>
      <c r="AK1641" s="71">
        <v>0</v>
      </c>
      <c r="AL1641" s="71">
        <v>0</v>
      </c>
      <c r="AM1641" s="68">
        <f t="shared" si="5620"/>
        <v>0</v>
      </c>
      <c r="AN1641" s="71">
        <v>0</v>
      </c>
      <c r="AO1641" s="71">
        <v>0</v>
      </c>
      <c r="AP1641" s="68">
        <f t="shared" si="5621"/>
        <v>0</v>
      </c>
      <c r="AQ1641" s="68">
        <f t="shared" si="5622"/>
        <v>0</v>
      </c>
      <c r="AR1641" s="71">
        <v>0</v>
      </c>
      <c r="AS1641" s="71">
        <v>0</v>
      </c>
      <c r="AT1641" s="68">
        <f t="shared" si="5623"/>
        <v>0</v>
      </c>
      <c r="AU1641" s="71">
        <v>0</v>
      </c>
      <c r="AV1641" s="71">
        <v>0</v>
      </c>
      <c r="AW1641" s="68">
        <f t="shared" si="5624"/>
        <v>0</v>
      </c>
      <c r="AX1641" s="68">
        <f t="shared" si="5625"/>
        <v>0</v>
      </c>
      <c r="AY1641" s="71">
        <v>0</v>
      </c>
      <c r="AZ1641" s="71">
        <v>0</v>
      </c>
      <c r="BA1641" s="68">
        <f t="shared" si="5626"/>
        <v>0</v>
      </c>
      <c r="BB1641" s="71">
        <v>0</v>
      </c>
      <c r="BC1641" s="71">
        <v>0</v>
      </c>
      <c r="BD1641" s="68">
        <f t="shared" si="5627"/>
        <v>0</v>
      </c>
      <c r="BE1641" s="68">
        <f t="shared" si="5628"/>
        <v>0</v>
      </c>
      <c r="BF1641" s="67">
        <f t="shared" si="5629"/>
        <v>0</v>
      </c>
      <c r="BG1641" s="67">
        <f t="shared" si="5629"/>
        <v>0</v>
      </c>
      <c r="BH1641" s="68">
        <f t="shared" si="5630"/>
        <v>0</v>
      </c>
      <c r="BI1641" s="67" t="e">
        <f t="shared" si="5631"/>
        <v>#REF!</v>
      </c>
      <c r="BJ1641" s="67" t="e">
        <f t="shared" si="5632"/>
        <v>#REF!</v>
      </c>
      <c r="BK1641" s="67" t="e">
        <f t="shared" si="5633"/>
        <v>#REF!</v>
      </c>
      <c r="BL1641" s="67" t="e">
        <f t="shared" si="5528"/>
        <v>#REF!</v>
      </c>
      <c r="BM1641" s="305">
        <v>0</v>
      </c>
      <c r="BN1641" s="305">
        <v>0</v>
      </c>
      <c r="BO1641" s="306"/>
      <c r="BP1641" s="306"/>
      <c r="BQ1641" s="305">
        <v>0</v>
      </c>
      <c r="BR1641" s="305">
        <v>0</v>
      </c>
      <c r="BS1641" s="114" t="s">
        <v>208</v>
      </c>
      <c r="BT1641" s="77"/>
    </row>
    <row r="1642" spans="1:72" s="46" customFormat="1" ht="36.75" hidden="1" customHeight="1">
      <c r="A1642" s="77"/>
      <c r="B1642" s="20">
        <v>2014</v>
      </c>
      <c r="C1642" s="65">
        <v>8317</v>
      </c>
      <c r="D1642" s="20">
        <v>8</v>
      </c>
      <c r="E1642" s="20">
        <v>5000</v>
      </c>
      <c r="F1642" s="20">
        <v>5100</v>
      </c>
      <c r="G1642" s="20">
        <v>511</v>
      </c>
      <c r="H1642" s="20">
        <v>32</v>
      </c>
      <c r="I1642" s="86" t="s">
        <v>580</v>
      </c>
      <c r="J1642" s="67">
        <v>0</v>
      </c>
      <c r="K1642" s="67">
        <v>0</v>
      </c>
      <c r="L1642" s="68">
        <f t="shared" si="5614"/>
        <v>0</v>
      </c>
      <c r="M1642" s="67">
        <v>0</v>
      </c>
      <c r="N1642" s="67">
        <v>0</v>
      </c>
      <c r="O1642" s="68">
        <f t="shared" si="5615"/>
        <v>0</v>
      </c>
      <c r="P1642" s="68">
        <f t="shared" si="5616"/>
        <v>0</v>
      </c>
      <c r="Q1642" s="71">
        <v>0</v>
      </c>
      <c r="R1642" s="71">
        <v>0</v>
      </c>
      <c r="S1642" s="71">
        <v>0</v>
      </c>
      <c r="T1642" s="71">
        <v>0</v>
      </c>
      <c r="U1642" s="71">
        <v>0</v>
      </c>
      <c r="V1642" s="71">
        <v>0</v>
      </c>
      <c r="W1642" s="67">
        <v>0</v>
      </c>
      <c r="X1642" s="67">
        <v>0</v>
      </c>
      <c r="Y1642" s="68">
        <v>0</v>
      </c>
      <c r="Z1642" s="67">
        <v>0</v>
      </c>
      <c r="AA1642" s="67">
        <v>0</v>
      </c>
      <c r="AB1642" s="68">
        <v>0</v>
      </c>
      <c r="AC1642" s="68" t="e">
        <f>I1642+#REF!-Y1642</f>
        <v>#VALUE!</v>
      </c>
      <c r="AD1642" s="67">
        <f t="shared" si="5617"/>
        <v>0</v>
      </c>
      <c r="AE1642" s="67">
        <f t="shared" si="5618"/>
        <v>0</v>
      </c>
      <c r="AF1642" s="68">
        <f t="shared" si="5619"/>
        <v>0</v>
      </c>
      <c r="AG1642" s="67" t="e">
        <f>M1642+#REF!-V1642</f>
        <v>#REF!</v>
      </c>
      <c r="AH1642" s="67" t="e">
        <f>N1642+#REF!-AD1642</f>
        <v>#REF!</v>
      </c>
      <c r="AI1642" s="68" t="e">
        <f>O1642+#REF!-AE1642</f>
        <v>#REF!</v>
      </c>
      <c r="AJ1642" s="68" t="e">
        <f>P1642+#REF!-AF1642</f>
        <v>#REF!</v>
      </c>
      <c r="AK1642" s="71">
        <v>0</v>
      </c>
      <c r="AL1642" s="71">
        <v>0</v>
      </c>
      <c r="AM1642" s="68">
        <f t="shared" si="5620"/>
        <v>0</v>
      </c>
      <c r="AN1642" s="71">
        <v>0</v>
      </c>
      <c r="AO1642" s="71">
        <v>0</v>
      </c>
      <c r="AP1642" s="68">
        <f t="shared" si="5621"/>
        <v>0</v>
      </c>
      <c r="AQ1642" s="68">
        <f t="shared" si="5622"/>
        <v>0</v>
      </c>
      <c r="AR1642" s="71">
        <v>0</v>
      </c>
      <c r="AS1642" s="71">
        <v>0</v>
      </c>
      <c r="AT1642" s="68">
        <f t="shared" si="5623"/>
        <v>0</v>
      </c>
      <c r="AU1642" s="71">
        <v>0</v>
      </c>
      <c r="AV1642" s="71">
        <v>0</v>
      </c>
      <c r="AW1642" s="68">
        <f t="shared" si="5624"/>
        <v>0</v>
      </c>
      <c r="AX1642" s="68">
        <f t="shared" si="5625"/>
        <v>0</v>
      </c>
      <c r="AY1642" s="71">
        <v>0</v>
      </c>
      <c r="AZ1642" s="71">
        <v>0</v>
      </c>
      <c r="BA1642" s="68">
        <f t="shared" si="5626"/>
        <v>0</v>
      </c>
      <c r="BB1642" s="71">
        <v>0</v>
      </c>
      <c r="BC1642" s="71">
        <v>0</v>
      </c>
      <c r="BD1642" s="68">
        <f t="shared" si="5627"/>
        <v>0</v>
      </c>
      <c r="BE1642" s="68">
        <f t="shared" si="5628"/>
        <v>0</v>
      </c>
      <c r="BF1642" s="67">
        <f t="shared" si="5629"/>
        <v>0</v>
      </c>
      <c r="BG1642" s="67">
        <f t="shared" si="5629"/>
        <v>0</v>
      </c>
      <c r="BH1642" s="68">
        <f t="shared" si="5630"/>
        <v>0</v>
      </c>
      <c r="BI1642" s="67" t="e">
        <f t="shared" si="5631"/>
        <v>#REF!</v>
      </c>
      <c r="BJ1642" s="67" t="e">
        <f t="shared" si="5632"/>
        <v>#REF!</v>
      </c>
      <c r="BK1642" s="67" t="e">
        <f t="shared" si="5633"/>
        <v>#REF!</v>
      </c>
      <c r="BL1642" s="67" t="e">
        <f t="shared" si="5528"/>
        <v>#REF!</v>
      </c>
      <c r="BM1642" s="305">
        <v>0</v>
      </c>
      <c r="BN1642" s="305">
        <v>0</v>
      </c>
      <c r="BO1642" s="306"/>
      <c r="BP1642" s="306"/>
      <c r="BQ1642" s="305">
        <v>0</v>
      </c>
      <c r="BR1642" s="305">
        <v>0</v>
      </c>
      <c r="BS1642" s="114" t="s">
        <v>208</v>
      </c>
      <c r="BT1642" s="77"/>
    </row>
    <row r="1643" spans="1:72" s="46" customFormat="1" hidden="1">
      <c r="A1643" s="77"/>
      <c r="B1643" s="59">
        <v>2014</v>
      </c>
      <c r="C1643" s="60">
        <v>8317</v>
      </c>
      <c r="D1643" s="59">
        <v>8</v>
      </c>
      <c r="E1643" s="59">
        <v>5000</v>
      </c>
      <c r="F1643" s="59">
        <v>5100</v>
      </c>
      <c r="G1643" s="59">
        <v>512</v>
      </c>
      <c r="H1643" s="59"/>
      <c r="I1643" s="61" t="s">
        <v>950</v>
      </c>
      <c r="J1643" s="62">
        <f>SUM(J1644:J1658)</f>
        <v>0</v>
      </c>
      <c r="K1643" s="62">
        <f t="shared" ref="K1643:P1643" si="5634">SUM(K1644:K1658)</f>
        <v>0</v>
      </c>
      <c r="L1643" s="62">
        <f t="shared" si="5634"/>
        <v>0</v>
      </c>
      <c r="M1643" s="62">
        <f t="shared" si="5634"/>
        <v>0</v>
      </c>
      <c r="N1643" s="62">
        <f t="shared" si="5634"/>
        <v>0</v>
      </c>
      <c r="O1643" s="62">
        <f t="shared" si="5634"/>
        <v>0</v>
      </c>
      <c r="P1643" s="62">
        <f t="shared" si="5634"/>
        <v>0</v>
      </c>
      <c r="Q1643" s="62">
        <f>SUM(Q1644:Q1658)</f>
        <v>0</v>
      </c>
      <c r="R1643" s="62">
        <f t="shared" ref="R1643:S1643" si="5635">SUM(R1644:R1658)</f>
        <v>0</v>
      </c>
      <c r="S1643" s="62">
        <f t="shared" si="5635"/>
        <v>0</v>
      </c>
      <c r="T1643" s="62">
        <f>SUM(T1644:T1658)</f>
        <v>0</v>
      </c>
      <c r="U1643" s="62">
        <f t="shared" ref="U1643:V1643" si="5636">SUM(U1644:U1658)</f>
        <v>0</v>
      </c>
      <c r="V1643" s="62">
        <f t="shared" si="5636"/>
        <v>0</v>
      </c>
      <c r="W1643" s="62">
        <v>0</v>
      </c>
      <c r="X1643" s="62">
        <v>0</v>
      </c>
      <c r="Y1643" s="62">
        <v>0</v>
      </c>
      <c r="Z1643" s="62">
        <v>0</v>
      </c>
      <c r="AA1643" s="62">
        <v>0</v>
      </c>
      <c r="AB1643" s="62">
        <v>0</v>
      </c>
      <c r="AC1643" s="62" t="e">
        <f t="shared" ref="AC1643" si="5637">SUM(AC1644:AC1658)</f>
        <v>#VALUE!</v>
      </c>
      <c r="AD1643" s="62">
        <f>SUM(AD1644:AD1658)</f>
        <v>0</v>
      </c>
      <c r="AE1643" s="62">
        <f t="shared" ref="AE1643:AG1643" si="5638">SUM(AE1644:AE1658)</f>
        <v>0</v>
      </c>
      <c r="AF1643" s="62">
        <f t="shared" si="5638"/>
        <v>0</v>
      </c>
      <c r="AG1643" s="62" t="e">
        <f t="shared" si="5638"/>
        <v>#REF!</v>
      </c>
      <c r="AH1643" s="62" t="e">
        <f t="shared" ref="AH1643:AJ1643" si="5639">SUM(AH1644:AH1658)</f>
        <v>#REF!</v>
      </c>
      <c r="AI1643" s="62" t="e">
        <f t="shared" si="5639"/>
        <v>#REF!</v>
      </c>
      <c r="AJ1643" s="62" t="e">
        <f t="shared" si="5639"/>
        <v>#REF!</v>
      </c>
      <c r="AK1643" s="62">
        <f>SUM(AK1644:AK1658)</f>
        <v>0</v>
      </c>
      <c r="AL1643" s="62">
        <f t="shared" ref="AL1643:AQ1643" si="5640">SUM(AL1644:AL1658)</f>
        <v>0</v>
      </c>
      <c r="AM1643" s="62">
        <f t="shared" si="5640"/>
        <v>0</v>
      </c>
      <c r="AN1643" s="62">
        <f t="shared" si="5640"/>
        <v>0</v>
      </c>
      <c r="AO1643" s="62">
        <f t="shared" si="5640"/>
        <v>0</v>
      </c>
      <c r="AP1643" s="62">
        <f t="shared" si="5640"/>
        <v>0</v>
      </c>
      <c r="AQ1643" s="62">
        <f t="shared" si="5640"/>
        <v>0</v>
      </c>
      <c r="AR1643" s="62">
        <f>SUM(AR1644:AR1658)</f>
        <v>0</v>
      </c>
      <c r="AS1643" s="62">
        <f t="shared" ref="AS1643:AX1643" si="5641">SUM(AS1644:AS1658)</f>
        <v>0</v>
      </c>
      <c r="AT1643" s="62">
        <f t="shared" si="5641"/>
        <v>0</v>
      </c>
      <c r="AU1643" s="62">
        <f t="shared" si="5641"/>
        <v>0</v>
      </c>
      <c r="AV1643" s="62">
        <f t="shared" si="5641"/>
        <v>0</v>
      </c>
      <c r="AW1643" s="62">
        <f t="shared" si="5641"/>
        <v>0</v>
      </c>
      <c r="AX1643" s="62">
        <f t="shared" si="5641"/>
        <v>0</v>
      </c>
      <c r="AY1643" s="62">
        <f>SUM(AY1644:AY1658)</f>
        <v>0</v>
      </c>
      <c r="AZ1643" s="62">
        <f t="shared" ref="AZ1643:BE1643" si="5642">SUM(AZ1644:AZ1658)</f>
        <v>0</v>
      </c>
      <c r="BA1643" s="62">
        <f t="shared" si="5642"/>
        <v>0</v>
      </c>
      <c r="BB1643" s="62">
        <f t="shared" si="5642"/>
        <v>0</v>
      </c>
      <c r="BC1643" s="62">
        <f t="shared" si="5642"/>
        <v>0</v>
      </c>
      <c r="BD1643" s="62">
        <f t="shared" si="5642"/>
        <v>0</v>
      </c>
      <c r="BE1643" s="62">
        <f t="shared" si="5642"/>
        <v>0</v>
      </c>
      <c r="BF1643" s="62">
        <f>SUM(BF1644:BF1658)</f>
        <v>0</v>
      </c>
      <c r="BG1643" s="62">
        <f t="shared" ref="BG1643:BI1643" si="5643">SUM(BG1644:BG1658)</f>
        <v>0</v>
      </c>
      <c r="BH1643" s="62">
        <f t="shared" si="5643"/>
        <v>0</v>
      </c>
      <c r="BI1643" s="62" t="e">
        <f t="shared" si="5643"/>
        <v>#REF!</v>
      </c>
      <c r="BJ1643" s="62" t="e">
        <f t="shared" ref="BJ1643:BK1643" si="5644">SUM(BJ1644:BJ1658)</f>
        <v>#REF!</v>
      </c>
      <c r="BK1643" s="62" t="e">
        <f t="shared" si="5644"/>
        <v>#REF!</v>
      </c>
      <c r="BL1643" s="62" t="e">
        <f t="shared" si="5528"/>
        <v>#REF!</v>
      </c>
      <c r="BM1643" s="304"/>
      <c r="BN1643" s="304"/>
      <c r="BO1643" s="304"/>
      <c r="BP1643" s="304"/>
      <c r="BQ1643" s="304"/>
      <c r="BR1643" s="304"/>
      <c r="BS1643" s="64"/>
      <c r="BT1643" s="77"/>
    </row>
    <row r="1644" spans="1:72" s="46" customFormat="1" ht="36.75" hidden="1" customHeight="1">
      <c r="A1644" s="77"/>
      <c r="B1644" s="104">
        <v>2014</v>
      </c>
      <c r="C1644" s="105">
        <v>8317</v>
      </c>
      <c r="D1644" s="104">
        <v>8</v>
      </c>
      <c r="E1644" s="104">
        <v>5000</v>
      </c>
      <c r="F1644" s="104">
        <v>5100</v>
      </c>
      <c r="G1644" s="104">
        <v>512</v>
      </c>
      <c r="H1644" s="104">
        <v>1</v>
      </c>
      <c r="I1644" s="66" t="s">
        <v>951</v>
      </c>
      <c r="J1644" s="67">
        <v>0</v>
      </c>
      <c r="K1644" s="67">
        <v>0</v>
      </c>
      <c r="L1644" s="68">
        <f t="shared" ref="L1644:L1658" si="5645">J1644+K1644</f>
        <v>0</v>
      </c>
      <c r="M1644" s="67">
        <v>0</v>
      </c>
      <c r="N1644" s="67">
        <v>0</v>
      </c>
      <c r="O1644" s="68">
        <f t="shared" ref="O1644:O1658" si="5646">+M1644+N1644</f>
        <v>0</v>
      </c>
      <c r="P1644" s="68">
        <f t="shared" ref="P1644:P1658" si="5647">+L1644+O1644</f>
        <v>0</v>
      </c>
      <c r="Q1644" s="71">
        <v>0</v>
      </c>
      <c r="R1644" s="71">
        <v>0</v>
      </c>
      <c r="S1644" s="71">
        <v>0</v>
      </c>
      <c r="T1644" s="71">
        <v>0</v>
      </c>
      <c r="U1644" s="71">
        <v>0</v>
      </c>
      <c r="V1644" s="71">
        <v>0</v>
      </c>
      <c r="W1644" s="67">
        <v>0</v>
      </c>
      <c r="X1644" s="67">
        <v>0</v>
      </c>
      <c r="Y1644" s="68">
        <v>0</v>
      </c>
      <c r="Z1644" s="67">
        <v>0</v>
      </c>
      <c r="AA1644" s="67">
        <v>0</v>
      </c>
      <c r="AB1644" s="68">
        <v>0</v>
      </c>
      <c r="AC1644" s="68" t="e">
        <f>I1644+#REF!-Y1644</f>
        <v>#VALUE!</v>
      </c>
      <c r="AD1644" s="67">
        <f t="shared" ref="AD1644:AD1658" si="5648">J1644+Q1644-T1644</f>
        <v>0</v>
      </c>
      <c r="AE1644" s="67">
        <f t="shared" ref="AE1644:AE1658" si="5649">K1644+R1644-U1644</f>
        <v>0</v>
      </c>
      <c r="AF1644" s="68">
        <f t="shared" ref="AF1644:AF1658" si="5650">AD1644+AE1644</f>
        <v>0</v>
      </c>
      <c r="AG1644" s="67" t="e">
        <f>M1644+#REF!-V1644</f>
        <v>#REF!</v>
      </c>
      <c r="AH1644" s="67" t="e">
        <f>N1644+#REF!-AD1644</f>
        <v>#REF!</v>
      </c>
      <c r="AI1644" s="68" t="e">
        <f>O1644+#REF!-AE1644</f>
        <v>#REF!</v>
      </c>
      <c r="AJ1644" s="68" t="e">
        <f>P1644+#REF!-AF1644</f>
        <v>#REF!</v>
      </c>
      <c r="AK1644" s="71">
        <v>0</v>
      </c>
      <c r="AL1644" s="71">
        <v>0</v>
      </c>
      <c r="AM1644" s="68">
        <f t="shared" ref="AM1644:AM1658" si="5651">AK1644+AL1644</f>
        <v>0</v>
      </c>
      <c r="AN1644" s="71">
        <v>0</v>
      </c>
      <c r="AO1644" s="71">
        <v>0</v>
      </c>
      <c r="AP1644" s="68">
        <f t="shared" ref="AP1644:AP1658" si="5652">+AN1644+AO1644</f>
        <v>0</v>
      </c>
      <c r="AQ1644" s="68">
        <f t="shared" ref="AQ1644:AQ1658" si="5653">+AM1644+AP1644</f>
        <v>0</v>
      </c>
      <c r="AR1644" s="71">
        <v>0</v>
      </c>
      <c r="AS1644" s="71">
        <v>0</v>
      </c>
      <c r="AT1644" s="68">
        <f t="shared" ref="AT1644:AT1658" si="5654">AR1644+AS1644</f>
        <v>0</v>
      </c>
      <c r="AU1644" s="71">
        <v>0</v>
      </c>
      <c r="AV1644" s="71">
        <v>0</v>
      </c>
      <c r="AW1644" s="68">
        <f t="shared" ref="AW1644:AW1658" si="5655">+AU1644+AV1644</f>
        <v>0</v>
      </c>
      <c r="AX1644" s="68">
        <f t="shared" ref="AX1644:AX1658" si="5656">+AT1644+AW1644</f>
        <v>0</v>
      </c>
      <c r="AY1644" s="71">
        <v>0</v>
      </c>
      <c r="AZ1644" s="71">
        <v>0</v>
      </c>
      <c r="BA1644" s="68">
        <f t="shared" ref="BA1644:BA1658" si="5657">AY1644+AZ1644</f>
        <v>0</v>
      </c>
      <c r="BB1644" s="71">
        <v>0</v>
      </c>
      <c r="BC1644" s="71">
        <v>0</v>
      </c>
      <c r="BD1644" s="68">
        <f t="shared" ref="BD1644:BD1658" si="5658">+BB1644+BC1644</f>
        <v>0</v>
      </c>
      <c r="BE1644" s="68">
        <f t="shared" ref="BE1644:BE1658" si="5659">+BA1644+BD1644</f>
        <v>0</v>
      </c>
      <c r="BF1644" s="67">
        <f t="shared" ref="BF1644:BG1658" si="5660">AD1644-AK1644-AR1644-AY1644</f>
        <v>0</v>
      </c>
      <c r="BG1644" s="67">
        <f t="shared" si="5660"/>
        <v>0</v>
      </c>
      <c r="BH1644" s="68">
        <f t="shared" ref="BH1644:BH1658" si="5661">BF1644+BG1644</f>
        <v>0</v>
      </c>
      <c r="BI1644" s="67" t="e">
        <f t="shared" ref="BI1644:BI1658" si="5662">AG1644-AN1644-AU1644-BB1644</f>
        <v>#REF!</v>
      </c>
      <c r="BJ1644" s="67" t="e">
        <f t="shared" ref="BJ1644:BJ1658" si="5663">AH1644-AO1644-AV1644-BC1644</f>
        <v>#REF!</v>
      </c>
      <c r="BK1644" s="67" t="e">
        <f t="shared" ref="BK1644:BK1658" si="5664">AI1644-AP1644-AW1644-BD1644</f>
        <v>#REF!</v>
      </c>
      <c r="BL1644" s="67" t="e">
        <f t="shared" si="5528"/>
        <v>#REF!</v>
      </c>
      <c r="BM1644" s="305">
        <v>0</v>
      </c>
      <c r="BN1644" s="305">
        <v>0</v>
      </c>
      <c r="BO1644" s="306"/>
      <c r="BP1644" s="306"/>
      <c r="BQ1644" s="305">
        <v>0</v>
      </c>
      <c r="BR1644" s="305">
        <v>0</v>
      </c>
      <c r="BS1644" s="114" t="s">
        <v>208</v>
      </c>
      <c r="BT1644" s="111"/>
    </row>
    <row r="1645" spans="1:72" s="46" customFormat="1" ht="36.75" hidden="1" customHeight="1">
      <c r="A1645" s="77"/>
      <c r="B1645" s="104">
        <v>2014</v>
      </c>
      <c r="C1645" s="105">
        <v>8317</v>
      </c>
      <c r="D1645" s="104">
        <v>8</v>
      </c>
      <c r="E1645" s="104">
        <v>5000</v>
      </c>
      <c r="F1645" s="104">
        <v>5100</v>
      </c>
      <c r="G1645" s="104">
        <v>512</v>
      </c>
      <c r="H1645" s="104">
        <v>2</v>
      </c>
      <c r="I1645" s="66" t="s">
        <v>952</v>
      </c>
      <c r="J1645" s="67">
        <v>0</v>
      </c>
      <c r="K1645" s="67">
        <v>0</v>
      </c>
      <c r="L1645" s="68">
        <f t="shared" si="5645"/>
        <v>0</v>
      </c>
      <c r="M1645" s="67">
        <v>0</v>
      </c>
      <c r="N1645" s="67">
        <v>0</v>
      </c>
      <c r="O1645" s="68">
        <f t="shared" si="5646"/>
        <v>0</v>
      </c>
      <c r="P1645" s="68">
        <f t="shared" si="5647"/>
        <v>0</v>
      </c>
      <c r="Q1645" s="71">
        <v>0</v>
      </c>
      <c r="R1645" s="71">
        <v>0</v>
      </c>
      <c r="S1645" s="71">
        <v>0</v>
      </c>
      <c r="T1645" s="71">
        <v>0</v>
      </c>
      <c r="U1645" s="71">
        <v>0</v>
      </c>
      <c r="V1645" s="71">
        <v>0</v>
      </c>
      <c r="W1645" s="67">
        <v>0</v>
      </c>
      <c r="X1645" s="67">
        <v>0</v>
      </c>
      <c r="Y1645" s="68">
        <v>0</v>
      </c>
      <c r="Z1645" s="67">
        <v>0</v>
      </c>
      <c r="AA1645" s="67">
        <v>0</v>
      </c>
      <c r="AB1645" s="68">
        <v>0</v>
      </c>
      <c r="AC1645" s="68" t="e">
        <f>I1645+#REF!-Y1645</f>
        <v>#VALUE!</v>
      </c>
      <c r="AD1645" s="67">
        <f t="shared" si="5648"/>
        <v>0</v>
      </c>
      <c r="AE1645" s="67">
        <f t="shared" si="5649"/>
        <v>0</v>
      </c>
      <c r="AF1645" s="68">
        <f t="shared" si="5650"/>
        <v>0</v>
      </c>
      <c r="AG1645" s="67" t="e">
        <f>M1645+#REF!-V1645</f>
        <v>#REF!</v>
      </c>
      <c r="AH1645" s="67" t="e">
        <f>N1645+#REF!-AD1645</f>
        <v>#REF!</v>
      </c>
      <c r="AI1645" s="68" t="e">
        <f>O1645+#REF!-AE1645</f>
        <v>#REF!</v>
      </c>
      <c r="AJ1645" s="68" t="e">
        <f>P1645+#REF!-AF1645</f>
        <v>#REF!</v>
      </c>
      <c r="AK1645" s="71">
        <v>0</v>
      </c>
      <c r="AL1645" s="71">
        <v>0</v>
      </c>
      <c r="AM1645" s="68">
        <f t="shared" si="5651"/>
        <v>0</v>
      </c>
      <c r="AN1645" s="71">
        <v>0</v>
      </c>
      <c r="AO1645" s="71">
        <v>0</v>
      </c>
      <c r="AP1645" s="68">
        <f t="shared" si="5652"/>
        <v>0</v>
      </c>
      <c r="AQ1645" s="68">
        <f t="shared" si="5653"/>
        <v>0</v>
      </c>
      <c r="AR1645" s="71">
        <v>0</v>
      </c>
      <c r="AS1645" s="71">
        <v>0</v>
      </c>
      <c r="AT1645" s="68">
        <f t="shared" si="5654"/>
        <v>0</v>
      </c>
      <c r="AU1645" s="71">
        <v>0</v>
      </c>
      <c r="AV1645" s="71">
        <v>0</v>
      </c>
      <c r="AW1645" s="68">
        <f t="shared" si="5655"/>
        <v>0</v>
      </c>
      <c r="AX1645" s="68">
        <f t="shared" si="5656"/>
        <v>0</v>
      </c>
      <c r="AY1645" s="71">
        <v>0</v>
      </c>
      <c r="AZ1645" s="71">
        <v>0</v>
      </c>
      <c r="BA1645" s="68">
        <f t="shared" si="5657"/>
        <v>0</v>
      </c>
      <c r="BB1645" s="71">
        <v>0</v>
      </c>
      <c r="BC1645" s="71">
        <v>0</v>
      </c>
      <c r="BD1645" s="68">
        <f t="shared" si="5658"/>
        <v>0</v>
      </c>
      <c r="BE1645" s="68">
        <f t="shared" si="5659"/>
        <v>0</v>
      </c>
      <c r="BF1645" s="67">
        <f t="shared" si="5660"/>
        <v>0</v>
      </c>
      <c r="BG1645" s="67">
        <f t="shared" si="5660"/>
        <v>0</v>
      </c>
      <c r="BH1645" s="68">
        <f t="shared" si="5661"/>
        <v>0</v>
      </c>
      <c r="BI1645" s="67" t="e">
        <f t="shared" si="5662"/>
        <v>#REF!</v>
      </c>
      <c r="BJ1645" s="67" t="e">
        <f t="shared" si="5663"/>
        <v>#REF!</v>
      </c>
      <c r="BK1645" s="67" t="e">
        <f t="shared" si="5664"/>
        <v>#REF!</v>
      </c>
      <c r="BL1645" s="67" t="e">
        <f t="shared" si="5528"/>
        <v>#REF!</v>
      </c>
      <c r="BM1645" s="305">
        <v>0</v>
      </c>
      <c r="BN1645" s="305">
        <v>0</v>
      </c>
      <c r="BO1645" s="306"/>
      <c r="BP1645" s="306"/>
      <c r="BQ1645" s="305">
        <v>0</v>
      </c>
      <c r="BR1645" s="305">
        <v>0</v>
      </c>
      <c r="BS1645" s="114" t="s">
        <v>208</v>
      </c>
      <c r="BT1645" s="111"/>
    </row>
    <row r="1646" spans="1:72" s="46" customFormat="1" ht="36.75" hidden="1" customHeight="1">
      <c r="A1646" s="77"/>
      <c r="B1646" s="104">
        <v>2014</v>
      </c>
      <c r="C1646" s="105">
        <v>8317</v>
      </c>
      <c r="D1646" s="104">
        <v>8</v>
      </c>
      <c r="E1646" s="104">
        <v>5000</v>
      </c>
      <c r="F1646" s="104">
        <v>5100</v>
      </c>
      <c r="G1646" s="104">
        <v>512</v>
      </c>
      <c r="H1646" s="104">
        <v>3</v>
      </c>
      <c r="I1646" s="66" t="s">
        <v>953</v>
      </c>
      <c r="J1646" s="67">
        <v>0</v>
      </c>
      <c r="K1646" s="67">
        <v>0</v>
      </c>
      <c r="L1646" s="68">
        <f t="shared" si="5645"/>
        <v>0</v>
      </c>
      <c r="M1646" s="67">
        <v>0</v>
      </c>
      <c r="N1646" s="67">
        <v>0</v>
      </c>
      <c r="O1646" s="68">
        <f t="shared" si="5646"/>
        <v>0</v>
      </c>
      <c r="P1646" s="68">
        <f t="shared" si="5647"/>
        <v>0</v>
      </c>
      <c r="Q1646" s="71">
        <v>0</v>
      </c>
      <c r="R1646" s="71">
        <v>0</v>
      </c>
      <c r="S1646" s="71">
        <v>0</v>
      </c>
      <c r="T1646" s="71">
        <v>0</v>
      </c>
      <c r="U1646" s="71">
        <v>0</v>
      </c>
      <c r="V1646" s="71">
        <v>0</v>
      </c>
      <c r="W1646" s="67">
        <v>0</v>
      </c>
      <c r="X1646" s="67">
        <v>0</v>
      </c>
      <c r="Y1646" s="68">
        <v>0</v>
      </c>
      <c r="Z1646" s="67">
        <v>0</v>
      </c>
      <c r="AA1646" s="67">
        <v>0</v>
      </c>
      <c r="AB1646" s="68">
        <v>0</v>
      </c>
      <c r="AC1646" s="68" t="e">
        <f>I1646+#REF!-Y1646</f>
        <v>#VALUE!</v>
      </c>
      <c r="AD1646" s="67">
        <f t="shared" si="5648"/>
        <v>0</v>
      </c>
      <c r="AE1646" s="67">
        <f t="shared" si="5649"/>
        <v>0</v>
      </c>
      <c r="AF1646" s="68">
        <f t="shared" si="5650"/>
        <v>0</v>
      </c>
      <c r="AG1646" s="67" t="e">
        <f>M1646+#REF!-V1646</f>
        <v>#REF!</v>
      </c>
      <c r="AH1646" s="67" t="e">
        <f>N1646+#REF!-AD1646</f>
        <v>#REF!</v>
      </c>
      <c r="AI1646" s="68" t="e">
        <f>O1646+#REF!-AE1646</f>
        <v>#REF!</v>
      </c>
      <c r="AJ1646" s="68" t="e">
        <f>P1646+#REF!-AF1646</f>
        <v>#REF!</v>
      </c>
      <c r="AK1646" s="71">
        <v>0</v>
      </c>
      <c r="AL1646" s="71">
        <v>0</v>
      </c>
      <c r="AM1646" s="68">
        <f t="shared" si="5651"/>
        <v>0</v>
      </c>
      <c r="AN1646" s="71">
        <v>0</v>
      </c>
      <c r="AO1646" s="71">
        <v>0</v>
      </c>
      <c r="AP1646" s="68">
        <f t="shared" si="5652"/>
        <v>0</v>
      </c>
      <c r="AQ1646" s="68">
        <f t="shared" si="5653"/>
        <v>0</v>
      </c>
      <c r="AR1646" s="71">
        <v>0</v>
      </c>
      <c r="AS1646" s="71">
        <v>0</v>
      </c>
      <c r="AT1646" s="68">
        <f t="shared" si="5654"/>
        <v>0</v>
      </c>
      <c r="AU1646" s="71">
        <v>0</v>
      </c>
      <c r="AV1646" s="71">
        <v>0</v>
      </c>
      <c r="AW1646" s="68">
        <f t="shared" si="5655"/>
        <v>0</v>
      </c>
      <c r="AX1646" s="68">
        <f t="shared" si="5656"/>
        <v>0</v>
      </c>
      <c r="AY1646" s="71">
        <v>0</v>
      </c>
      <c r="AZ1646" s="71">
        <v>0</v>
      </c>
      <c r="BA1646" s="68">
        <f t="shared" si="5657"/>
        <v>0</v>
      </c>
      <c r="BB1646" s="71">
        <v>0</v>
      </c>
      <c r="BC1646" s="71">
        <v>0</v>
      </c>
      <c r="BD1646" s="68">
        <f t="shared" si="5658"/>
        <v>0</v>
      </c>
      <c r="BE1646" s="68">
        <f t="shared" si="5659"/>
        <v>0</v>
      </c>
      <c r="BF1646" s="67">
        <f t="shared" si="5660"/>
        <v>0</v>
      </c>
      <c r="BG1646" s="67">
        <f t="shared" si="5660"/>
        <v>0</v>
      </c>
      <c r="BH1646" s="68">
        <f t="shared" si="5661"/>
        <v>0</v>
      </c>
      <c r="BI1646" s="67" t="e">
        <f t="shared" si="5662"/>
        <v>#REF!</v>
      </c>
      <c r="BJ1646" s="67" t="e">
        <f t="shared" si="5663"/>
        <v>#REF!</v>
      </c>
      <c r="BK1646" s="67" t="e">
        <f t="shared" si="5664"/>
        <v>#REF!</v>
      </c>
      <c r="BL1646" s="67" t="e">
        <f t="shared" si="5528"/>
        <v>#REF!</v>
      </c>
      <c r="BM1646" s="305">
        <v>0</v>
      </c>
      <c r="BN1646" s="305">
        <v>0</v>
      </c>
      <c r="BO1646" s="306"/>
      <c r="BP1646" s="306"/>
      <c r="BQ1646" s="305">
        <v>0</v>
      </c>
      <c r="BR1646" s="305">
        <v>0</v>
      </c>
      <c r="BS1646" s="114" t="s">
        <v>208</v>
      </c>
      <c r="BT1646" s="111"/>
    </row>
    <row r="1647" spans="1:72" s="46" customFormat="1" ht="36.75" hidden="1" customHeight="1">
      <c r="A1647" s="77"/>
      <c r="B1647" s="104">
        <v>2014</v>
      </c>
      <c r="C1647" s="105">
        <v>8317</v>
      </c>
      <c r="D1647" s="104">
        <v>8</v>
      </c>
      <c r="E1647" s="104">
        <v>5000</v>
      </c>
      <c r="F1647" s="104">
        <v>5100</v>
      </c>
      <c r="G1647" s="104">
        <v>512</v>
      </c>
      <c r="H1647" s="104">
        <v>4</v>
      </c>
      <c r="I1647" s="66" t="s">
        <v>139</v>
      </c>
      <c r="J1647" s="67">
        <v>0</v>
      </c>
      <c r="K1647" s="67">
        <v>0</v>
      </c>
      <c r="L1647" s="68">
        <f t="shared" si="5645"/>
        <v>0</v>
      </c>
      <c r="M1647" s="67">
        <v>0</v>
      </c>
      <c r="N1647" s="67">
        <v>0</v>
      </c>
      <c r="O1647" s="68">
        <f t="shared" si="5646"/>
        <v>0</v>
      </c>
      <c r="P1647" s="68">
        <f t="shared" si="5647"/>
        <v>0</v>
      </c>
      <c r="Q1647" s="71">
        <v>0</v>
      </c>
      <c r="R1647" s="71">
        <v>0</v>
      </c>
      <c r="S1647" s="71">
        <v>0</v>
      </c>
      <c r="T1647" s="71">
        <v>0</v>
      </c>
      <c r="U1647" s="71">
        <v>0</v>
      </c>
      <c r="V1647" s="71">
        <v>0</v>
      </c>
      <c r="W1647" s="67">
        <v>0</v>
      </c>
      <c r="X1647" s="67">
        <v>0</v>
      </c>
      <c r="Y1647" s="68">
        <v>0</v>
      </c>
      <c r="Z1647" s="67">
        <v>0</v>
      </c>
      <c r="AA1647" s="67">
        <v>0</v>
      </c>
      <c r="AB1647" s="68">
        <v>0</v>
      </c>
      <c r="AC1647" s="68" t="e">
        <f>I1647+#REF!-Y1647</f>
        <v>#VALUE!</v>
      </c>
      <c r="AD1647" s="67">
        <f t="shared" si="5648"/>
        <v>0</v>
      </c>
      <c r="AE1647" s="67">
        <f t="shared" si="5649"/>
        <v>0</v>
      </c>
      <c r="AF1647" s="68">
        <f t="shared" si="5650"/>
        <v>0</v>
      </c>
      <c r="AG1647" s="67" t="e">
        <f>M1647+#REF!-V1647</f>
        <v>#REF!</v>
      </c>
      <c r="AH1647" s="67" t="e">
        <f>N1647+#REF!-AD1647</f>
        <v>#REF!</v>
      </c>
      <c r="AI1647" s="68" t="e">
        <f>O1647+#REF!-AE1647</f>
        <v>#REF!</v>
      </c>
      <c r="AJ1647" s="68" t="e">
        <f>P1647+#REF!-AF1647</f>
        <v>#REF!</v>
      </c>
      <c r="AK1647" s="71">
        <v>0</v>
      </c>
      <c r="AL1647" s="71">
        <v>0</v>
      </c>
      <c r="AM1647" s="68">
        <f t="shared" si="5651"/>
        <v>0</v>
      </c>
      <c r="AN1647" s="71">
        <v>0</v>
      </c>
      <c r="AO1647" s="71">
        <v>0</v>
      </c>
      <c r="AP1647" s="68">
        <f t="shared" si="5652"/>
        <v>0</v>
      </c>
      <c r="AQ1647" s="68">
        <f t="shared" si="5653"/>
        <v>0</v>
      </c>
      <c r="AR1647" s="71">
        <v>0</v>
      </c>
      <c r="AS1647" s="71">
        <v>0</v>
      </c>
      <c r="AT1647" s="68">
        <f t="shared" si="5654"/>
        <v>0</v>
      </c>
      <c r="AU1647" s="71">
        <v>0</v>
      </c>
      <c r="AV1647" s="71">
        <v>0</v>
      </c>
      <c r="AW1647" s="68">
        <f t="shared" si="5655"/>
        <v>0</v>
      </c>
      <c r="AX1647" s="68">
        <f t="shared" si="5656"/>
        <v>0</v>
      </c>
      <c r="AY1647" s="71">
        <v>0</v>
      </c>
      <c r="AZ1647" s="71">
        <v>0</v>
      </c>
      <c r="BA1647" s="68">
        <f t="shared" si="5657"/>
        <v>0</v>
      </c>
      <c r="BB1647" s="71">
        <v>0</v>
      </c>
      <c r="BC1647" s="71">
        <v>0</v>
      </c>
      <c r="BD1647" s="68">
        <f t="shared" si="5658"/>
        <v>0</v>
      </c>
      <c r="BE1647" s="68">
        <f t="shared" si="5659"/>
        <v>0</v>
      </c>
      <c r="BF1647" s="67">
        <f t="shared" si="5660"/>
        <v>0</v>
      </c>
      <c r="BG1647" s="67">
        <f t="shared" si="5660"/>
        <v>0</v>
      </c>
      <c r="BH1647" s="68">
        <f t="shared" si="5661"/>
        <v>0</v>
      </c>
      <c r="BI1647" s="67" t="e">
        <f t="shared" si="5662"/>
        <v>#REF!</v>
      </c>
      <c r="BJ1647" s="67" t="e">
        <f t="shared" si="5663"/>
        <v>#REF!</v>
      </c>
      <c r="BK1647" s="67" t="e">
        <f t="shared" si="5664"/>
        <v>#REF!</v>
      </c>
      <c r="BL1647" s="67" t="e">
        <f t="shared" si="5528"/>
        <v>#REF!</v>
      </c>
      <c r="BM1647" s="305">
        <v>0</v>
      </c>
      <c r="BN1647" s="305">
        <v>0</v>
      </c>
      <c r="BO1647" s="306"/>
      <c r="BP1647" s="306"/>
      <c r="BQ1647" s="305">
        <v>0</v>
      </c>
      <c r="BR1647" s="305">
        <v>0</v>
      </c>
      <c r="BS1647" s="114" t="s">
        <v>208</v>
      </c>
      <c r="BT1647" s="111"/>
    </row>
    <row r="1648" spans="1:72" s="46" customFormat="1" ht="36.75" hidden="1" customHeight="1">
      <c r="A1648" s="77"/>
      <c r="B1648" s="104">
        <v>2014</v>
      </c>
      <c r="C1648" s="105">
        <v>8317</v>
      </c>
      <c r="D1648" s="104">
        <v>8</v>
      </c>
      <c r="E1648" s="104">
        <v>5000</v>
      </c>
      <c r="F1648" s="104">
        <v>5100</v>
      </c>
      <c r="G1648" s="104">
        <v>512</v>
      </c>
      <c r="H1648" s="104">
        <v>5</v>
      </c>
      <c r="I1648" s="86" t="s">
        <v>559</v>
      </c>
      <c r="J1648" s="67">
        <v>0</v>
      </c>
      <c r="K1648" s="67">
        <v>0</v>
      </c>
      <c r="L1648" s="68">
        <f t="shared" si="5645"/>
        <v>0</v>
      </c>
      <c r="M1648" s="67">
        <v>0</v>
      </c>
      <c r="N1648" s="67">
        <v>0</v>
      </c>
      <c r="O1648" s="68">
        <f t="shared" si="5646"/>
        <v>0</v>
      </c>
      <c r="P1648" s="68">
        <f t="shared" si="5647"/>
        <v>0</v>
      </c>
      <c r="Q1648" s="71">
        <v>0</v>
      </c>
      <c r="R1648" s="71">
        <v>0</v>
      </c>
      <c r="S1648" s="71">
        <v>0</v>
      </c>
      <c r="T1648" s="71">
        <v>0</v>
      </c>
      <c r="U1648" s="71">
        <v>0</v>
      </c>
      <c r="V1648" s="71">
        <v>0</v>
      </c>
      <c r="W1648" s="67">
        <v>0</v>
      </c>
      <c r="X1648" s="67">
        <v>0</v>
      </c>
      <c r="Y1648" s="68">
        <v>0</v>
      </c>
      <c r="Z1648" s="67">
        <v>0</v>
      </c>
      <c r="AA1648" s="67">
        <v>0</v>
      </c>
      <c r="AB1648" s="68">
        <v>0</v>
      </c>
      <c r="AC1648" s="68" t="e">
        <f>I1648+#REF!-Y1648</f>
        <v>#VALUE!</v>
      </c>
      <c r="AD1648" s="67">
        <f t="shared" si="5648"/>
        <v>0</v>
      </c>
      <c r="AE1648" s="67">
        <f t="shared" si="5649"/>
        <v>0</v>
      </c>
      <c r="AF1648" s="68">
        <f t="shared" si="5650"/>
        <v>0</v>
      </c>
      <c r="AG1648" s="67" t="e">
        <f>M1648+#REF!-V1648</f>
        <v>#REF!</v>
      </c>
      <c r="AH1648" s="67" t="e">
        <f>N1648+#REF!-AD1648</f>
        <v>#REF!</v>
      </c>
      <c r="AI1648" s="68" t="e">
        <f>O1648+#REF!-AE1648</f>
        <v>#REF!</v>
      </c>
      <c r="AJ1648" s="68" t="e">
        <f>P1648+#REF!-AF1648</f>
        <v>#REF!</v>
      </c>
      <c r="AK1648" s="71">
        <v>0</v>
      </c>
      <c r="AL1648" s="71">
        <v>0</v>
      </c>
      <c r="AM1648" s="68">
        <f t="shared" si="5651"/>
        <v>0</v>
      </c>
      <c r="AN1648" s="71">
        <v>0</v>
      </c>
      <c r="AO1648" s="71">
        <v>0</v>
      </c>
      <c r="AP1648" s="68">
        <f t="shared" si="5652"/>
        <v>0</v>
      </c>
      <c r="AQ1648" s="68">
        <f t="shared" si="5653"/>
        <v>0</v>
      </c>
      <c r="AR1648" s="71">
        <v>0</v>
      </c>
      <c r="AS1648" s="71">
        <v>0</v>
      </c>
      <c r="AT1648" s="68">
        <f t="shared" si="5654"/>
        <v>0</v>
      </c>
      <c r="AU1648" s="71">
        <v>0</v>
      </c>
      <c r="AV1648" s="71">
        <v>0</v>
      </c>
      <c r="AW1648" s="68">
        <f t="shared" si="5655"/>
        <v>0</v>
      </c>
      <c r="AX1648" s="68">
        <f t="shared" si="5656"/>
        <v>0</v>
      </c>
      <c r="AY1648" s="71">
        <v>0</v>
      </c>
      <c r="AZ1648" s="71">
        <v>0</v>
      </c>
      <c r="BA1648" s="68">
        <f t="shared" si="5657"/>
        <v>0</v>
      </c>
      <c r="BB1648" s="71">
        <v>0</v>
      </c>
      <c r="BC1648" s="71">
        <v>0</v>
      </c>
      <c r="BD1648" s="68">
        <f t="shared" si="5658"/>
        <v>0</v>
      </c>
      <c r="BE1648" s="68">
        <f t="shared" si="5659"/>
        <v>0</v>
      </c>
      <c r="BF1648" s="67">
        <f t="shared" si="5660"/>
        <v>0</v>
      </c>
      <c r="BG1648" s="67">
        <f t="shared" si="5660"/>
        <v>0</v>
      </c>
      <c r="BH1648" s="68">
        <f t="shared" si="5661"/>
        <v>0</v>
      </c>
      <c r="BI1648" s="67" t="e">
        <f t="shared" si="5662"/>
        <v>#REF!</v>
      </c>
      <c r="BJ1648" s="67" t="e">
        <f t="shared" si="5663"/>
        <v>#REF!</v>
      </c>
      <c r="BK1648" s="67" t="e">
        <f t="shared" si="5664"/>
        <v>#REF!</v>
      </c>
      <c r="BL1648" s="67" t="e">
        <f t="shared" si="5528"/>
        <v>#REF!</v>
      </c>
      <c r="BM1648" s="305">
        <v>0</v>
      </c>
      <c r="BN1648" s="305">
        <v>0</v>
      </c>
      <c r="BO1648" s="306"/>
      <c r="BP1648" s="306"/>
      <c r="BQ1648" s="305">
        <v>0</v>
      </c>
      <c r="BR1648" s="305">
        <v>0</v>
      </c>
      <c r="BS1648" s="114" t="s">
        <v>208</v>
      </c>
      <c r="BT1648" s="111"/>
    </row>
    <row r="1649" spans="1:72" s="46" customFormat="1" ht="36.75" hidden="1" customHeight="1">
      <c r="A1649" s="77"/>
      <c r="B1649" s="104">
        <v>2014</v>
      </c>
      <c r="C1649" s="105">
        <v>8317</v>
      </c>
      <c r="D1649" s="104">
        <v>8</v>
      </c>
      <c r="E1649" s="104">
        <v>5000</v>
      </c>
      <c r="F1649" s="104">
        <v>5100</v>
      </c>
      <c r="G1649" s="104">
        <v>512</v>
      </c>
      <c r="H1649" s="104">
        <v>6</v>
      </c>
      <c r="I1649" s="66" t="s">
        <v>938</v>
      </c>
      <c r="J1649" s="67">
        <v>0</v>
      </c>
      <c r="K1649" s="67">
        <v>0</v>
      </c>
      <c r="L1649" s="68">
        <f t="shared" si="5645"/>
        <v>0</v>
      </c>
      <c r="M1649" s="67">
        <v>0</v>
      </c>
      <c r="N1649" s="67">
        <v>0</v>
      </c>
      <c r="O1649" s="68">
        <f t="shared" si="5646"/>
        <v>0</v>
      </c>
      <c r="P1649" s="68">
        <f t="shared" si="5647"/>
        <v>0</v>
      </c>
      <c r="Q1649" s="71">
        <v>0</v>
      </c>
      <c r="R1649" s="71">
        <v>0</v>
      </c>
      <c r="S1649" s="71">
        <v>0</v>
      </c>
      <c r="T1649" s="71">
        <v>0</v>
      </c>
      <c r="U1649" s="71">
        <v>0</v>
      </c>
      <c r="V1649" s="71">
        <v>0</v>
      </c>
      <c r="W1649" s="67">
        <v>0</v>
      </c>
      <c r="X1649" s="67">
        <v>0</v>
      </c>
      <c r="Y1649" s="68">
        <v>0</v>
      </c>
      <c r="Z1649" s="67">
        <v>0</v>
      </c>
      <c r="AA1649" s="67">
        <v>0</v>
      </c>
      <c r="AB1649" s="68">
        <v>0</v>
      </c>
      <c r="AC1649" s="68" t="e">
        <f>I1649+#REF!-Y1649</f>
        <v>#VALUE!</v>
      </c>
      <c r="AD1649" s="67">
        <f t="shared" si="5648"/>
        <v>0</v>
      </c>
      <c r="AE1649" s="67">
        <f t="shared" si="5649"/>
        <v>0</v>
      </c>
      <c r="AF1649" s="68">
        <f t="shared" si="5650"/>
        <v>0</v>
      </c>
      <c r="AG1649" s="67" t="e">
        <f>M1649+#REF!-V1649</f>
        <v>#REF!</v>
      </c>
      <c r="AH1649" s="67" t="e">
        <f>N1649+#REF!-AD1649</f>
        <v>#REF!</v>
      </c>
      <c r="AI1649" s="68" t="e">
        <f>O1649+#REF!-AE1649</f>
        <v>#REF!</v>
      </c>
      <c r="AJ1649" s="68" t="e">
        <f>P1649+#REF!-AF1649</f>
        <v>#REF!</v>
      </c>
      <c r="AK1649" s="71">
        <v>0</v>
      </c>
      <c r="AL1649" s="71">
        <v>0</v>
      </c>
      <c r="AM1649" s="68">
        <f t="shared" si="5651"/>
        <v>0</v>
      </c>
      <c r="AN1649" s="71">
        <v>0</v>
      </c>
      <c r="AO1649" s="71">
        <v>0</v>
      </c>
      <c r="AP1649" s="68">
        <f t="shared" si="5652"/>
        <v>0</v>
      </c>
      <c r="AQ1649" s="68">
        <f t="shared" si="5653"/>
        <v>0</v>
      </c>
      <c r="AR1649" s="71">
        <v>0</v>
      </c>
      <c r="AS1649" s="71">
        <v>0</v>
      </c>
      <c r="AT1649" s="68">
        <f t="shared" si="5654"/>
        <v>0</v>
      </c>
      <c r="AU1649" s="71">
        <v>0</v>
      </c>
      <c r="AV1649" s="71">
        <v>0</v>
      </c>
      <c r="AW1649" s="68">
        <f t="shared" si="5655"/>
        <v>0</v>
      </c>
      <c r="AX1649" s="68">
        <f t="shared" si="5656"/>
        <v>0</v>
      </c>
      <c r="AY1649" s="71">
        <v>0</v>
      </c>
      <c r="AZ1649" s="71">
        <v>0</v>
      </c>
      <c r="BA1649" s="68">
        <f t="shared" si="5657"/>
        <v>0</v>
      </c>
      <c r="BB1649" s="71">
        <v>0</v>
      </c>
      <c r="BC1649" s="71">
        <v>0</v>
      </c>
      <c r="BD1649" s="68">
        <f t="shared" si="5658"/>
        <v>0</v>
      </c>
      <c r="BE1649" s="68">
        <f t="shared" si="5659"/>
        <v>0</v>
      </c>
      <c r="BF1649" s="67">
        <f t="shared" si="5660"/>
        <v>0</v>
      </c>
      <c r="BG1649" s="67">
        <f t="shared" si="5660"/>
        <v>0</v>
      </c>
      <c r="BH1649" s="68">
        <f t="shared" si="5661"/>
        <v>0</v>
      </c>
      <c r="BI1649" s="67" t="e">
        <f t="shared" si="5662"/>
        <v>#REF!</v>
      </c>
      <c r="BJ1649" s="67" t="e">
        <f t="shared" si="5663"/>
        <v>#REF!</v>
      </c>
      <c r="BK1649" s="67" t="e">
        <f t="shared" si="5664"/>
        <v>#REF!</v>
      </c>
      <c r="BL1649" s="67" t="e">
        <f t="shared" si="5528"/>
        <v>#REF!</v>
      </c>
      <c r="BM1649" s="305">
        <v>0</v>
      </c>
      <c r="BN1649" s="305">
        <v>0</v>
      </c>
      <c r="BO1649" s="306"/>
      <c r="BP1649" s="306"/>
      <c r="BQ1649" s="305">
        <v>0</v>
      </c>
      <c r="BR1649" s="305">
        <v>0</v>
      </c>
      <c r="BS1649" s="114" t="s">
        <v>208</v>
      </c>
      <c r="BT1649" s="111"/>
    </row>
    <row r="1650" spans="1:72" s="46" customFormat="1" ht="36.75" hidden="1" customHeight="1">
      <c r="A1650" s="77"/>
      <c r="B1650" s="104">
        <v>2014</v>
      </c>
      <c r="C1650" s="105">
        <v>8317</v>
      </c>
      <c r="D1650" s="104">
        <v>8</v>
      </c>
      <c r="E1650" s="104">
        <v>5000</v>
      </c>
      <c r="F1650" s="104">
        <v>5100</v>
      </c>
      <c r="G1650" s="104">
        <v>512</v>
      </c>
      <c r="H1650" s="104">
        <v>7</v>
      </c>
      <c r="I1650" s="66" t="s">
        <v>954</v>
      </c>
      <c r="J1650" s="67">
        <v>0</v>
      </c>
      <c r="K1650" s="67">
        <v>0</v>
      </c>
      <c r="L1650" s="68">
        <f t="shared" si="5645"/>
        <v>0</v>
      </c>
      <c r="M1650" s="67">
        <v>0</v>
      </c>
      <c r="N1650" s="67">
        <v>0</v>
      </c>
      <c r="O1650" s="68">
        <f t="shared" si="5646"/>
        <v>0</v>
      </c>
      <c r="P1650" s="68">
        <f t="shared" si="5647"/>
        <v>0</v>
      </c>
      <c r="Q1650" s="71">
        <v>0</v>
      </c>
      <c r="R1650" s="71">
        <v>0</v>
      </c>
      <c r="S1650" s="71">
        <v>0</v>
      </c>
      <c r="T1650" s="71">
        <v>0</v>
      </c>
      <c r="U1650" s="71">
        <v>0</v>
      </c>
      <c r="V1650" s="71">
        <v>0</v>
      </c>
      <c r="W1650" s="67">
        <v>0</v>
      </c>
      <c r="X1650" s="67">
        <v>0</v>
      </c>
      <c r="Y1650" s="68">
        <v>0</v>
      </c>
      <c r="Z1650" s="67">
        <v>0</v>
      </c>
      <c r="AA1650" s="67">
        <v>0</v>
      </c>
      <c r="AB1650" s="68">
        <v>0</v>
      </c>
      <c r="AC1650" s="68" t="e">
        <f>I1650+#REF!-Y1650</f>
        <v>#VALUE!</v>
      </c>
      <c r="AD1650" s="67">
        <f t="shared" si="5648"/>
        <v>0</v>
      </c>
      <c r="AE1650" s="67">
        <f t="shared" si="5649"/>
        <v>0</v>
      </c>
      <c r="AF1650" s="68">
        <f t="shared" si="5650"/>
        <v>0</v>
      </c>
      <c r="AG1650" s="67" t="e">
        <f>M1650+#REF!-V1650</f>
        <v>#REF!</v>
      </c>
      <c r="AH1650" s="67" t="e">
        <f>N1650+#REF!-AD1650</f>
        <v>#REF!</v>
      </c>
      <c r="AI1650" s="68" t="e">
        <f>O1650+#REF!-AE1650</f>
        <v>#REF!</v>
      </c>
      <c r="AJ1650" s="68" t="e">
        <f>P1650+#REF!-AF1650</f>
        <v>#REF!</v>
      </c>
      <c r="AK1650" s="71">
        <v>0</v>
      </c>
      <c r="AL1650" s="71">
        <v>0</v>
      </c>
      <c r="AM1650" s="68">
        <f t="shared" si="5651"/>
        <v>0</v>
      </c>
      <c r="AN1650" s="71">
        <v>0</v>
      </c>
      <c r="AO1650" s="71">
        <v>0</v>
      </c>
      <c r="AP1650" s="68">
        <f t="shared" si="5652"/>
        <v>0</v>
      </c>
      <c r="AQ1650" s="68">
        <f t="shared" si="5653"/>
        <v>0</v>
      </c>
      <c r="AR1650" s="71">
        <v>0</v>
      </c>
      <c r="AS1650" s="71">
        <v>0</v>
      </c>
      <c r="AT1650" s="68">
        <f t="shared" si="5654"/>
        <v>0</v>
      </c>
      <c r="AU1650" s="71">
        <v>0</v>
      </c>
      <c r="AV1650" s="71">
        <v>0</v>
      </c>
      <c r="AW1650" s="68">
        <f t="shared" si="5655"/>
        <v>0</v>
      </c>
      <c r="AX1650" s="68">
        <f t="shared" si="5656"/>
        <v>0</v>
      </c>
      <c r="AY1650" s="71">
        <v>0</v>
      </c>
      <c r="AZ1650" s="71">
        <v>0</v>
      </c>
      <c r="BA1650" s="68">
        <f t="shared" si="5657"/>
        <v>0</v>
      </c>
      <c r="BB1650" s="71">
        <v>0</v>
      </c>
      <c r="BC1650" s="71">
        <v>0</v>
      </c>
      <c r="BD1650" s="68">
        <f t="shared" si="5658"/>
        <v>0</v>
      </c>
      <c r="BE1650" s="68">
        <f t="shared" si="5659"/>
        <v>0</v>
      </c>
      <c r="BF1650" s="67">
        <f t="shared" si="5660"/>
        <v>0</v>
      </c>
      <c r="BG1650" s="67">
        <f t="shared" si="5660"/>
        <v>0</v>
      </c>
      <c r="BH1650" s="68">
        <f t="shared" si="5661"/>
        <v>0</v>
      </c>
      <c r="BI1650" s="67" t="e">
        <f t="shared" si="5662"/>
        <v>#REF!</v>
      </c>
      <c r="BJ1650" s="67" t="e">
        <f t="shared" si="5663"/>
        <v>#REF!</v>
      </c>
      <c r="BK1650" s="67" t="e">
        <f t="shared" si="5664"/>
        <v>#REF!</v>
      </c>
      <c r="BL1650" s="67" t="e">
        <f t="shared" si="5528"/>
        <v>#REF!</v>
      </c>
      <c r="BM1650" s="305">
        <v>0</v>
      </c>
      <c r="BN1650" s="305">
        <v>0</v>
      </c>
      <c r="BO1650" s="306"/>
      <c r="BP1650" s="306"/>
      <c r="BQ1650" s="305">
        <v>0</v>
      </c>
      <c r="BR1650" s="305">
        <v>0</v>
      </c>
      <c r="BS1650" s="114" t="s">
        <v>208</v>
      </c>
      <c r="BT1650" s="111"/>
    </row>
    <row r="1651" spans="1:72" s="46" customFormat="1" ht="36.75" hidden="1" customHeight="1">
      <c r="A1651" s="77"/>
      <c r="B1651" s="104">
        <v>2014</v>
      </c>
      <c r="C1651" s="105">
        <v>8317</v>
      </c>
      <c r="D1651" s="104">
        <v>8</v>
      </c>
      <c r="E1651" s="104">
        <v>5000</v>
      </c>
      <c r="F1651" s="104">
        <v>5100</v>
      </c>
      <c r="G1651" s="104">
        <v>512</v>
      </c>
      <c r="H1651" s="104">
        <v>8</v>
      </c>
      <c r="I1651" s="66" t="s">
        <v>955</v>
      </c>
      <c r="J1651" s="67">
        <v>0</v>
      </c>
      <c r="K1651" s="67">
        <v>0</v>
      </c>
      <c r="L1651" s="68">
        <f t="shared" si="5645"/>
        <v>0</v>
      </c>
      <c r="M1651" s="67">
        <v>0</v>
      </c>
      <c r="N1651" s="67">
        <v>0</v>
      </c>
      <c r="O1651" s="68">
        <f t="shared" si="5646"/>
        <v>0</v>
      </c>
      <c r="P1651" s="68">
        <f t="shared" si="5647"/>
        <v>0</v>
      </c>
      <c r="Q1651" s="71">
        <v>0</v>
      </c>
      <c r="R1651" s="71">
        <v>0</v>
      </c>
      <c r="S1651" s="71">
        <v>0</v>
      </c>
      <c r="T1651" s="71">
        <v>0</v>
      </c>
      <c r="U1651" s="71">
        <v>0</v>
      </c>
      <c r="V1651" s="71">
        <v>0</v>
      </c>
      <c r="W1651" s="67">
        <v>0</v>
      </c>
      <c r="X1651" s="67">
        <v>0</v>
      </c>
      <c r="Y1651" s="68">
        <v>0</v>
      </c>
      <c r="Z1651" s="67">
        <v>0</v>
      </c>
      <c r="AA1651" s="67">
        <v>0</v>
      </c>
      <c r="AB1651" s="68">
        <v>0</v>
      </c>
      <c r="AC1651" s="68" t="e">
        <f>I1651+#REF!-Y1651</f>
        <v>#VALUE!</v>
      </c>
      <c r="AD1651" s="67">
        <f t="shared" si="5648"/>
        <v>0</v>
      </c>
      <c r="AE1651" s="67">
        <f t="shared" si="5649"/>
        <v>0</v>
      </c>
      <c r="AF1651" s="68">
        <f t="shared" si="5650"/>
        <v>0</v>
      </c>
      <c r="AG1651" s="67" t="e">
        <f>M1651+#REF!-V1651</f>
        <v>#REF!</v>
      </c>
      <c r="AH1651" s="67" t="e">
        <f>N1651+#REF!-AD1651</f>
        <v>#REF!</v>
      </c>
      <c r="AI1651" s="68" t="e">
        <f>O1651+#REF!-AE1651</f>
        <v>#REF!</v>
      </c>
      <c r="AJ1651" s="68" t="e">
        <f>P1651+#REF!-AF1651</f>
        <v>#REF!</v>
      </c>
      <c r="AK1651" s="71">
        <v>0</v>
      </c>
      <c r="AL1651" s="71">
        <v>0</v>
      </c>
      <c r="AM1651" s="68">
        <f t="shared" si="5651"/>
        <v>0</v>
      </c>
      <c r="AN1651" s="71">
        <v>0</v>
      </c>
      <c r="AO1651" s="71">
        <v>0</v>
      </c>
      <c r="AP1651" s="68">
        <f t="shared" si="5652"/>
        <v>0</v>
      </c>
      <c r="AQ1651" s="68">
        <f t="shared" si="5653"/>
        <v>0</v>
      </c>
      <c r="AR1651" s="71">
        <v>0</v>
      </c>
      <c r="AS1651" s="71">
        <v>0</v>
      </c>
      <c r="AT1651" s="68">
        <f t="shared" si="5654"/>
        <v>0</v>
      </c>
      <c r="AU1651" s="71">
        <v>0</v>
      </c>
      <c r="AV1651" s="71">
        <v>0</v>
      </c>
      <c r="AW1651" s="68">
        <f t="shared" si="5655"/>
        <v>0</v>
      </c>
      <c r="AX1651" s="68">
        <f t="shared" si="5656"/>
        <v>0</v>
      </c>
      <c r="AY1651" s="71">
        <v>0</v>
      </c>
      <c r="AZ1651" s="71">
        <v>0</v>
      </c>
      <c r="BA1651" s="68">
        <f t="shared" si="5657"/>
        <v>0</v>
      </c>
      <c r="BB1651" s="71">
        <v>0</v>
      </c>
      <c r="BC1651" s="71">
        <v>0</v>
      </c>
      <c r="BD1651" s="68">
        <f t="shared" si="5658"/>
        <v>0</v>
      </c>
      <c r="BE1651" s="68">
        <f t="shared" si="5659"/>
        <v>0</v>
      </c>
      <c r="BF1651" s="67">
        <f t="shared" si="5660"/>
        <v>0</v>
      </c>
      <c r="BG1651" s="67">
        <f t="shared" si="5660"/>
        <v>0</v>
      </c>
      <c r="BH1651" s="68">
        <f t="shared" si="5661"/>
        <v>0</v>
      </c>
      <c r="BI1651" s="67" t="e">
        <f t="shared" si="5662"/>
        <v>#REF!</v>
      </c>
      <c r="BJ1651" s="67" t="e">
        <f t="shared" si="5663"/>
        <v>#REF!</v>
      </c>
      <c r="BK1651" s="67" t="e">
        <f t="shared" si="5664"/>
        <v>#REF!</v>
      </c>
      <c r="BL1651" s="67" t="e">
        <f t="shared" si="5528"/>
        <v>#REF!</v>
      </c>
      <c r="BM1651" s="305">
        <v>0</v>
      </c>
      <c r="BN1651" s="305">
        <v>0</v>
      </c>
      <c r="BO1651" s="306"/>
      <c r="BP1651" s="306"/>
      <c r="BQ1651" s="305">
        <v>0</v>
      </c>
      <c r="BR1651" s="305">
        <v>0</v>
      </c>
      <c r="BS1651" s="114" t="s">
        <v>208</v>
      </c>
      <c r="BT1651" s="111"/>
    </row>
    <row r="1652" spans="1:72" s="46" customFormat="1" ht="36.75" hidden="1" customHeight="1">
      <c r="A1652" s="77"/>
      <c r="B1652" s="104">
        <v>2014</v>
      </c>
      <c r="C1652" s="105">
        <v>8317</v>
      </c>
      <c r="D1652" s="104">
        <v>8</v>
      </c>
      <c r="E1652" s="104">
        <v>5000</v>
      </c>
      <c r="F1652" s="104">
        <v>5100</v>
      </c>
      <c r="G1652" s="104">
        <v>512</v>
      </c>
      <c r="H1652" s="104">
        <v>9</v>
      </c>
      <c r="I1652" s="66" t="s">
        <v>956</v>
      </c>
      <c r="J1652" s="67">
        <v>0</v>
      </c>
      <c r="K1652" s="67">
        <v>0</v>
      </c>
      <c r="L1652" s="68">
        <f t="shared" si="5645"/>
        <v>0</v>
      </c>
      <c r="M1652" s="67">
        <v>0</v>
      </c>
      <c r="N1652" s="67">
        <v>0</v>
      </c>
      <c r="O1652" s="68">
        <f t="shared" si="5646"/>
        <v>0</v>
      </c>
      <c r="P1652" s="68">
        <f t="shared" si="5647"/>
        <v>0</v>
      </c>
      <c r="Q1652" s="71">
        <v>0</v>
      </c>
      <c r="R1652" s="71">
        <v>0</v>
      </c>
      <c r="S1652" s="71">
        <v>0</v>
      </c>
      <c r="T1652" s="71">
        <v>0</v>
      </c>
      <c r="U1652" s="71">
        <v>0</v>
      </c>
      <c r="V1652" s="71">
        <v>0</v>
      </c>
      <c r="W1652" s="67">
        <v>0</v>
      </c>
      <c r="X1652" s="67">
        <v>0</v>
      </c>
      <c r="Y1652" s="68">
        <v>0</v>
      </c>
      <c r="Z1652" s="67">
        <v>0</v>
      </c>
      <c r="AA1652" s="67">
        <v>0</v>
      </c>
      <c r="AB1652" s="68">
        <v>0</v>
      </c>
      <c r="AC1652" s="68" t="e">
        <f>I1652+#REF!-Y1652</f>
        <v>#VALUE!</v>
      </c>
      <c r="AD1652" s="67">
        <f t="shared" si="5648"/>
        <v>0</v>
      </c>
      <c r="AE1652" s="67">
        <f t="shared" si="5649"/>
        <v>0</v>
      </c>
      <c r="AF1652" s="68">
        <f t="shared" si="5650"/>
        <v>0</v>
      </c>
      <c r="AG1652" s="67" t="e">
        <f>M1652+#REF!-V1652</f>
        <v>#REF!</v>
      </c>
      <c r="AH1652" s="67" t="e">
        <f>N1652+#REF!-AD1652</f>
        <v>#REF!</v>
      </c>
      <c r="AI1652" s="68" t="e">
        <f>O1652+#REF!-AE1652</f>
        <v>#REF!</v>
      </c>
      <c r="AJ1652" s="68" t="e">
        <f>P1652+#REF!-AF1652</f>
        <v>#REF!</v>
      </c>
      <c r="AK1652" s="71">
        <v>0</v>
      </c>
      <c r="AL1652" s="71">
        <v>0</v>
      </c>
      <c r="AM1652" s="68">
        <f t="shared" si="5651"/>
        <v>0</v>
      </c>
      <c r="AN1652" s="71">
        <v>0</v>
      </c>
      <c r="AO1652" s="71">
        <v>0</v>
      </c>
      <c r="AP1652" s="68">
        <f t="shared" si="5652"/>
        <v>0</v>
      </c>
      <c r="AQ1652" s="68">
        <f t="shared" si="5653"/>
        <v>0</v>
      </c>
      <c r="AR1652" s="71">
        <v>0</v>
      </c>
      <c r="AS1652" s="71">
        <v>0</v>
      </c>
      <c r="AT1652" s="68">
        <f t="shared" si="5654"/>
        <v>0</v>
      </c>
      <c r="AU1652" s="71">
        <v>0</v>
      </c>
      <c r="AV1652" s="71">
        <v>0</v>
      </c>
      <c r="AW1652" s="68">
        <f t="shared" si="5655"/>
        <v>0</v>
      </c>
      <c r="AX1652" s="68">
        <f t="shared" si="5656"/>
        <v>0</v>
      </c>
      <c r="AY1652" s="71">
        <v>0</v>
      </c>
      <c r="AZ1652" s="71">
        <v>0</v>
      </c>
      <c r="BA1652" s="68">
        <f t="shared" si="5657"/>
        <v>0</v>
      </c>
      <c r="BB1652" s="71">
        <v>0</v>
      </c>
      <c r="BC1652" s="71">
        <v>0</v>
      </c>
      <c r="BD1652" s="68">
        <f t="shared" si="5658"/>
        <v>0</v>
      </c>
      <c r="BE1652" s="68">
        <f t="shared" si="5659"/>
        <v>0</v>
      </c>
      <c r="BF1652" s="67">
        <f t="shared" si="5660"/>
        <v>0</v>
      </c>
      <c r="BG1652" s="67">
        <f t="shared" si="5660"/>
        <v>0</v>
      </c>
      <c r="BH1652" s="68">
        <f t="shared" si="5661"/>
        <v>0</v>
      </c>
      <c r="BI1652" s="67" t="e">
        <f t="shared" si="5662"/>
        <v>#REF!</v>
      </c>
      <c r="BJ1652" s="67" t="e">
        <f t="shared" si="5663"/>
        <v>#REF!</v>
      </c>
      <c r="BK1652" s="67" t="e">
        <f t="shared" si="5664"/>
        <v>#REF!</v>
      </c>
      <c r="BL1652" s="67" t="e">
        <f t="shared" si="5528"/>
        <v>#REF!</v>
      </c>
      <c r="BM1652" s="305">
        <v>0</v>
      </c>
      <c r="BN1652" s="305">
        <v>0</v>
      </c>
      <c r="BO1652" s="306"/>
      <c r="BP1652" s="306"/>
      <c r="BQ1652" s="305">
        <v>0</v>
      </c>
      <c r="BR1652" s="305">
        <v>0</v>
      </c>
      <c r="BS1652" s="114" t="s">
        <v>208</v>
      </c>
      <c r="BT1652" s="111"/>
    </row>
    <row r="1653" spans="1:72" s="46" customFormat="1" ht="36.75" hidden="1" customHeight="1">
      <c r="A1653" s="77"/>
      <c r="B1653" s="104">
        <v>2014</v>
      </c>
      <c r="C1653" s="105">
        <v>8317</v>
      </c>
      <c r="D1653" s="104">
        <v>8</v>
      </c>
      <c r="E1653" s="104">
        <v>5000</v>
      </c>
      <c r="F1653" s="104">
        <v>5100</v>
      </c>
      <c r="G1653" s="104">
        <v>512</v>
      </c>
      <c r="H1653" s="104">
        <v>10</v>
      </c>
      <c r="I1653" s="66" t="s">
        <v>957</v>
      </c>
      <c r="J1653" s="67">
        <v>0</v>
      </c>
      <c r="K1653" s="67">
        <v>0</v>
      </c>
      <c r="L1653" s="68">
        <f t="shared" si="5645"/>
        <v>0</v>
      </c>
      <c r="M1653" s="67">
        <v>0</v>
      </c>
      <c r="N1653" s="67">
        <v>0</v>
      </c>
      <c r="O1653" s="68">
        <f t="shared" si="5646"/>
        <v>0</v>
      </c>
      <c r="P1653" s="68">
        <f t="shared" si="5647"/>
        <v>0</v>
      </c>
      <c r="Q1653" s="71">
        <v>0</v>
      </c>
      <c r="R1653" s="71">
        <v>0</v>
      </c>
      <c r="S1653" s="71">
        <v>0</v>
      </c>
      <c r="T1653" s="71">
        <v>0</v>
      </c>
      <c r="U1653" s="71">
        <v>0</v>
      </c>
      <c r="V1653" s="71">
        <v>0</v>
      </c>
      <c r="W1653" s="67">
        <v>0</v>
      </c>
      <c r="X1653" s="67">
        <v>0</v>
      </c>
      <c r="Y1653" s="68">
        <v>0</v>
      </c>
      <c r="Z1653" s="67">
        <v>0</v>
      </c>
      <c r="AA1653" s="67">
        <v>0</v>
      </c>
      <c r="AB1653" s="68">
        <v>0</v>
      </c>
      <c r="AC1653" s="68" t="e">
        <f>I1653+#REF!-Y1653</f>
        <v>#VALUE!</v>
      </c>
      <c r="AD1653" s="67">
        <f t="shared" si="5648"/>
        <v>0</v>
      </c>
      <c r="AE1653" s="67">
        <f t="shared" si="5649"/>
        <v>0</v>
      </c>
      <c r="AF1653" s="68">
        <f t="shared" si="5650"/>
        <v>0</v>
      </c>
      <c r="AG1653" s="67" t="e">
        <f>M1653+#REF!-V1653</f>
        <v>#REF!</v>
      </c>
      <c r="AH1653" s="67" t="e">
        <f>N1653+#REF!-AD1653</f>
        <v>#REF!</v>
      </c>
      <c r="AI1653" s="68" t="e">
        <f>O1653+#REF!-AE1653</f>
        <v>#REF!</v>
      </c>
      <c r="AJ1653" s="68" t="e">
        <f>P1653+#REF!-AF1653</f>
        <v>#REF!</v>
      </c>
      <c r="AK1653" s="71">
        <v>0</v>
      </c>
      <c r="AL1653" s="71">
        <v>0</v>
      </c>
      <c r="AM1653" s="68">
        <f t="shared" si="5651"/>
        <v>0</v>
      </c>
      <c r="AN1653" s="71">
        <v>0</v>
      </c>
      <c r="AO1653" s="71">
        <v>0</v>
      </c>
      <c r="AP1653" s="68">
        <f t="shared" si="5652"/>
        <v>0</v>
      </c>
      <c r="AQ1653" s="68">
        <f t="shared" si="5653"/>
        <v>0</v>
      </c>
      <c r="AR1653" s="71">
        <v>0</v>
      </c>
      <c r="AS1653" s="71">
        <v>0</v>
      </c>
      <c r="AT1653" s="68">
        <f t="shared" si="5654"/>
        <v>0</v>
      </c>
      <c r="AU1653" s="71">
        <v>0</v>
      </c>
      <c r="AV1653" s="71">
        <v>0</v>
      </c>
      <c r="AW1653" s="68">
        <f t="shared" si="5655"/>
        <v>0</v>
      </c>
      <c r="AX1653" s="68">
        <f t="shared" si="5656"/>
        <v>0</v>
      </c>
      <c r="AY1653" s="71">
        <v>0</v>
      </c>
      <c r="AZ1653" s="71">
        <v>0</v>
      </c>
      <c r="BA1653" s="68">
        <f t="shared" si="5657"/>
        <v>0</v>
      </c>
      <c r="BB1653" s="71">
        <v>0</v>
      </c>
      <c r="BC1653" s="71">
        <v>0</v>
      </c>
      <c r="BD1653" s="68">
        <f t="shared" si="5658"/>
        <v>0</v>
      </c>
      <c r="BE1653" s="68">
        <f t="shared" si="5659"/>
        <v>0</v>
      </c>
      <c r="BF1653" s="67">
        <f t="shared" si="5660"/>
        <v>0</v>
      </c>
      <c r="BG1653" s="67">
        <f t="shared" si="5660"/>
        <v>0</v>
      </c>
      <c r="BH1653" s="68">
        <f t="shared" si="5661"/>
        <v>0</v>
      </c>
      <c r="BI1653" s="67" t="e">
        <f t="shared" si="5662"/>
        <v>#REF!</v>
      </c>
      <c r="BJ1653" s="67" t="e">
        <f t="shared" si="5663"/>
        <v>#REF!</v>
      </c>
      <c r="BK1653" s="67" t="e">
        <f t="shared" si="5664"/>
        <v>#REF!</v>
      </c>
      <c r="BL1653" s="67" t="e">
        <f t="shared" ref="BL1653:BL1716" si="5665">+BH1653+BK1653</f>
        <v>#REF!</v>
      </c>
      <c r="BM1653" s="305">
        <v>0</v>
      </c>
      <c r="BN1653" s="305">
        <v>0</v>
      </c>
      <c r="BO1653" s="306"/>
      <c r="BP1653" s="306"/>
      <c r="BQ1653" s="305">
        <v>0</v>
      </c>
      <c r="BR1653" s="305">
        <v>0</v>
      </c>
      <c r="BS1653" s="114" t="s">
        <v>208</v>
      </c>
      <c r="BT1653" s="111"/>
    </row>
    <row r="1654" spans="1:72" s="46" customFormat="1" ht="36.75" hidden="1" customHeight="1">
      <c r="A1654" s="77"/>
      <c r="B1654" s="104">
        <v>2014</v>
      </c>
      <c r="C1654" s="105">
        <v>8317</v>
      </c>
      <c r="D1654" s="104">
        <v>8</v>
      </c>
      <c r="E1654" s="104">
        <v>5000</v>
      </c>
      <c r="F1654" s="104">
        <v>5100</v>
      </c>
      <c r="G1654" s="104">
        <v>512</v>
      </c>
      <c r="H1654" s="104">
        <v>11</v>
      </c>
      <c r="I1654" s="66" t="s">
        <v>958</v>
      </c>
      <c r="J1654" s="67">
        <v>0</v>
      </c>
      <c r="K1654" s="67">
        <v>0</v>
      </c>
      <c r="L1654" s="68">
        <f t="shared" si="5645"/>
        <v>0</v>
      </c>
      <c r="M1654" s="67">
        <v>0</v>
      </c>
      <c r="N1654" s="67">
        <v>0</v>
      </c>
      <c r="O1654" s="68">
        <f t="shared" si="5646"/>
        <v>0</v>
      </c>
      <c r="P1654" s="68">
        <f t="shared" si="5647"/>
        <v>0</v>
      </c>
      <c r="Q1654" s="71">
        <v>0</v>
      </c>
      <c r="R1654" s="71">
        <v>0</v>
      </c>
      <c r="S1654" s="71">
        <v>0</v>
      </c>
      <c r="T1654" s="71">
        <v>0</v>
      </c>
      <c r="U1654" s="71">
        <v>0</v>
      </c>
      <c r="V1654" s="71">
        <v>0</v>
      </c>
      <c r="W1654" s="67">
        <v>0</v>
      </c>
      <c r="X1654" s="67">
        <v>0</v>
      </c>
      <c r="Y1654" s="68">
        <v>0</v>
      </c>
      <c r="Z1654" s="67">
        <v>0</v>
      </c>
      <c r="AA1654" s="67">
        <v>0</v>
      </c>
      <c r="AB1654" s="68">
        <v>0</v>
      </c>
      <c r="AC1654" s="68" t="e">
        <f>I1654+#REF!-Y1654</f>
        <v>#VALUE!</v>
      </c>
      <c r="AD1654" s="67">
        <f t="shared" si="5648"/>
        <v>0</v>
      </c>
      <c r="AE1654" s="67">
        <f t="shared" si="5649"/>
        <v>0</v>
      </c>
      <c r="AF1654" s="68">
        <f t="shared" si="5650"/>
        <v>0</v>
      </c>
      <c r="AG1654" s="67" t="e">
        <f>M1654+#REF!-V1654</f>
        <v>#REF!</v>
      </c>
      <c r="AH1654" s="67" t="e">
        <f>N1654+#REF!-AD1654</f>
        <v>#REF!</v>
      </c>
      <c r="AI1654" s="68" t="e">
        <f>O1654+#REF!-AE1654</f>
        <v>#REF!</v>
      </c>
      <c r="AJ1654" s="68" t="e">
        <f>P1654+#REF!-AF1654</f>
        <v>#REF!</v>
      </c>
      <c r="AK1654" s="71">
        <v>0</v>
      </c>
      <c r="AL1654" s="71">
        <v>0</v>
      </c>
      <c r="AM1654" s="68">
        <f t="shared" si="5651"/>
        <v>0</v>
      </c>
      <c r="AN1654" s="71">
        <v>0</v>
      </c>
      <c r="AO1654" s="71">
        <v>0</v>
      </c>
      <c r="AP1654" s="68">
        <f t="shared" si="5652"/>
        <v>0</v>
      </c>
      <c r="AQ1654" s="68">
        <f t="shared" si="5653"/>
        <v>0</v>
      </c>
      <c r="AR1654" s="71">
        <v>0</v>
      </c>
      <c r="AS1654" s="71">
        <v>0</v>
      </c>
      <c r="AT1654" s="68">
        <f t="shared" si="5654"/>
        <v>0</v>
      </c>
      <c r="AU1654" s="71">
        <v>0</v>
      </c>
      <c r="AV1654" s="71">
        <v>0</v>
      </c>
      <c r="AW1654" s="68">
        <f t="shared" si="5655"/>
        <v>0</v>
      </c>
      <c r="AX1654" s="68">
        <f t="shared" si="5656"/>
        <v>0</v>
      </c>
      <c r="AY1654" s="71">
        <v>0</v>
      </c>
      <c r="AZ1654" s="71">
        <v>0</v>
      </c>
      <c r="BA1654" s="68">
        <f t="shared" si="5657"/>
        <v>0</v>
      </c>
      <c r="BB1654" s="71">
        <v>0</v>
      </c>
      <c r="BC1654" s="71">
        <v>0</v>
      </c>
      <c r="BD1654" s="68">
        <f t="shared" si="5658"/>
        <v>0</v>
      </c>
      <c r="BE1654" s="68">
        <f t="shared" si="5659"/>
        <v>0</v>
      </c>
      <c r="BF1654" s="67">
        <f t="shared" si="5660"/>
        <v>0</v>
      </c>
      <c r="BG1654" s="67">
        <f t="shared" si="5660"/>
        <v>0</v>
      </c>
      <c r="BH1654" s="68">
        <f t="shared" si="5661"/>
        <v>0</v>
      </c>
      <c r="BI1654" s="67" t="e">
        <f t="shared" si="5662"/>
        <v>#REF!</v>
      </c>
      <c r="BJ1654" s="67" t="e">
        <f t="shared" si="5663"/>
        <v>#REF!</v>
      </c>
      <c r="BK1654" s="67" t="e">
        <f t="shared" si="5664"/>
        <v>#REF!</v>
      </c>
      <c r="BL1654" s="67" t="e">
        <f t="shared" si="5665"/>
        <v>#REF!</v>
      </c>
      <c r="BM1654" s="305">
        <v>0</v>
      </c>
      <c r="BN1654" s="305">
        <v>0</v>
      </c>
      <c r="BO1654" s="306"/>
      <c r="BP1654" s="306"/>
      <c r="BQ1654" s="305">
        <v>0</v>
      </c>
      <c r="BR1654" s="305">
        <v>0</v>
      </c>
      <c r="BS1654" s="114" t="s">
        <v>208</v>
      </c>
      <c r="BT1654" s="111"/>
    </row>
    <row r="1655" spans="1:72" s="46" customFormat="1" ht="36.75" hidden="1" customHeight="1">
      <c r="A1655" s="77"/>
      <c r="B1655" s="104">
        <v>2014</v>
      </c>
      <c r="C1655" s="105">
        <v>8317</v>
      </c>
      <c r="D1655" s="104">
        <v>8</v>
      </c>
      <c r="E1655" s="104">
        <v>5000</v>
      </c>
      <c r="F1655" s="104">
        <v>5100</v>
      </c>
      <c r="G1655" s="104">
        <v>512</v>
      </c>
      <c r="H1655" s="104">
        <v>12</v>
      </c>
      <c r="I1655" s="66" t="s">
        <v>959</v>
      </c>
      <c r="J1655" s="67">
        <v>0</v>
      </c>
      <c r="K1655" s="67">
        <v>0</v>
      </c>
      <c r="L1655" s="68">
        <f t="shared" si="5645"/>
        <v>0</v>
      </c>
      <c r="M1655" s="67">
        <v>0</v>
      </c>
      <c r="N1655" s="67">
        <v>0</v>
      </c>
      <c r="O1655" s="68">
        <f t="shared" si="5646"/>
        <v>0</v>
      </c>
      <c r="P1655" s="68">
        <f t="shared" si="5647"/>
        <v>0</v>
      </c>
      <c r="Q1655" s="71">
        <v>0</v>
      </c>
      <c r="R1655" s="71">
        <v>0</v>
      </c>
      <c r="S1655" s="71">
        <v>0</v>
      </c>
      <c r="T1655" s="71">
        <v>0</v>
      </c>
      <c r="U1655" s="71">
        <v>0</v>
      </c>
      <c r="V1655" s="71">
        <v>0</v>
      </c>
      <c r="W1655" s="67">
        <v>0</v>
      </c>
      <c r="X1655" s="67">
        <v>0</v>
      </c>
      <c r="Y1655" s="68">
        <v>0</v>
      </c>
      <c r="Z1655" s="67">
        <v>0</v>
      </c>
      <c r="AA1655" s="67">
        <v>0</v>
      </c>
      <c r="AB1655" s="68">
        <v>0</v>
      </c>
      <c r="AC1655" s="68" t="e">
        <f>I1655+#REF!-Y1655</f>
        <v>#VALUE!</v>
      </c>
      <c r="AD1655" s="67">
        <f t="shared" si="5648"/>
        <v>0</v>
      </c>
      <c r="AE1655" s="67">
        <f t="shared" si="5649"/>
        <v>0</v>
      </c>
      <c r="AF1655" s="68">
        <f t="shared" si="5650"/>
        <v>0</v>
      </c>
      <c r="AG1655" s="67" t="e">
        <f>M1655+#REF!-V1655</f>
        <v>#REF!</v>
      </c>
      <c r="AH1655" s="67" t="e">
        <f>N1655+#REF!-AD1655</f>
        <v>#REF!</v>
      </c>
      <c r="AI1655" s="68" t="e">
        <f>O1655+#REF!-AE1655</f>
        <v>#REF!</v>
      </c>
      <c r="AJ1655" s="68" t="e">
        <f>P1655+#REF!-AF1655</f>
        <v>#REF!</v>
      </c>
      <c r="AK1655" s="71">
        <v>0</v>
      </c>
      <c r="AL1655" s="71">
        <v>0</v>
      </c>
      <c r="AM1655" s="68">
        <f t="shared" si="5651"/>
        <v>0</v>
      </c>
      <c r="AN1655" s="71">
        <v>0</v>
      </c>
      <c r="AO1655" s="71">
        <v>0</v>
      </c>
      <c r="AP1655" s="68">
        <f t="shared" si="5652"/>
        <v>0</v>
      </c>
      <c r="AQ1655" s="68">
        <f t="shared" si="5653"/>
        <v>0</v>
      </c>
      <c r="AR1655" s="71">
        <v>0</v>
      </c>
      <c r="AS1655" s="71">
        <v>0</v>
      </c>
      <c r="AT1655" s="68">
        <f t="shared" si="5654"/>
        <v>0</v>
      </c>
      <c r="AU1655" s="71">
        <v>0</v>
      </c>
      <c r="AV1655" s="71">
        <v>0</v>
      </c>
      <c r="AW1655" s="68">
        <f t="shared" si="5655"/>
        <v>0</v>
      </c>
      <c r="AX1655" s="68">
        <f t="shared" si="5656"/>
        <v>0</v>
      </c>
      <c r="AY1655" s="71">
        <v>0</v>
      </c>
      <c r="AZ1655" s="71">
        <v>0</v>
      </c>
      <c r="BA1655" s="68">
        <f t="shared" si="5657"/>
        <v>0</v>
      </c>
      <c r="BB1655" s="71">
        <v>0</v>
      </c>
      <c r="BC1655" s="71">
        <v>0</v>
      </c>
      <c r="BD1655" s="68">
        <f t="shared" si="5658"/>
        <v>0</v>
      </c>
      <c r="BE1655" s="68">
        <f t="shared" si="5659"/>
        <v>0</v>
      </c>
      <c r="BF1655" s="67">
        <f t="shared" si="5660"/>
        <v>0</v>
      </c>
      <c r="BG1655" s="67">
        <f t="shared" si="5660"/>
        <v>0</v>
      </c>
      <c r="BH1655" s="68">
        <f t="shared" si="5661"/>
        <v>0</v>
      </c>
      <c r="BI1655" s="67" t="e">
        <f t="shared" si="5662"/>
        <v>#REF!</v>
      </c>
      <c r="BJ1655" s="67" t="e">
        <f t="shared" si="5663"/>
        <v>#REF!</v>
      </c>
      <c r="BK1655" s="67" t="e">
        <f t="shared" si="5664"/>
        <v>#REF!</v>
      </c>
      <c r="BL1655" s="67" t="e">
        <f t="shared" si="5665"/>
        <v>#REF!</v>
      </c>
      <c r="BM1655" s="305">
        <v>0</v>
      </c>
      <c r="BN1655" s="305">
        <v>0</v>
      </c>
      <c r="BO1655" s="306"/>
      <c r="BP1655" s="306"/>
      <c r="BQ1655" s="305">
        <v>0</v>
      </c>
      <c r="BR1655" s="305">
        <v>0</v>
      </c>
      <c r="BS1655" s="114" t="s">
        <v>208</v>
      </c>
      <c r="BT1655" s="111"/>
    </row>
    <row r="1656" spans="1:72" s="46" customFormat="1" ht="36.75" hidden="1" customHeight="1">
      <c r="A1656" s="77"/>
      <c r="B1656" s="104">
        <v>2014</v>
      </c>
      <c r="C1656" s="105">
        <v>8317</v>
      </c>
      <c r="D1656" s="104">
        <v>8</v>
      </c>
      <c r="E1656" s="104">
        <v>5000</v>
      </c>
      <c r="F1656" s="104">
        <v>5100</v>
      </c>
      <c r="G1656" s="104">
        <v>512</v>
      </c>
      <c r="H1656" s="104">
        <v>13</v>
      </c>
      <c r="I1656" s="66" t="s">
        <v>144</v>
      </c>
      <c r="J1656" s="67">
        <v>0</v>
      </c>
      <c r="K1656" s="67">
        <v>0</v>
      </c>
      <c r="L1656" s="68">
        <f t="shared" si="5645"/>
        <v>0</v>
      </c>
      <c r="M1656" s="67">
        <v>0</v>
      </c>
      <c r="N1656" s="67">
        <v>0</v>
      </c>
      <c r="O1656" s="68">
        <f t="shared" si="5646"/>
        <v>0</v>
      </c>
      <c r="P1656" s="68">
        <f t="shared" si="5647"/>
        <v>0</v>
      </c>
      <c r="Q1656" s="71">
        <v>0</v>
      </c>
      <c r="R1656" s="71">
        <v>0</v>
      </c>
      <c r="S1656" s="71">
        <v>0</v>
      </c>
      <c r="T1656" s="71">
        <v>0</v>
      </c>
      <c r="U1656" s="71">
        <v>0</v>
      </c>
      <c r="V1656" s="71">
        <v>0</v>
      </c>
      <c r="W1656" s="67">
        <v>0</v>
      </c>
      <c r="X1656" s="67">
        <v>0</v>
      </c>
      <c r="Y1656" s="68">
        <v>0</v>
      </c>
      <c r="Z1656" s="67">
        <v>0</v>
      </c>
      <c r="AA1656" s="67">
        <v>0</v>
      </c>
      <c r="AB1656" s="68">
        <v>0</v>
      </c>
      <c r="AC1656" s="68" t="e">
        <f>I1656+#REF!-Y1656</f>
        <v>#VALUE!</v>
      </c>
      <c r="AD1656" s="67">
        <f t="shared" si="5648"/>
        <v>0</v>
      </c>
      <c r="AE1656" s="67">
        <f t="shared" si="5649"/>
        <v>0</v>
      </c>
      <c r="AF1656" s="68">
        <f t="shared" si="5650"/>
        <v>0</v>
      </c>
      <c r="AG1656" s="67" t="e">
        <f>M1656+#REF!-V1656</f>
        <v>#REF!</v>
      </c>
      <c r="AH1656" s="67" t="e">
        <f>N1656+#REF!-AD1656</f>
        <v>#REF!</v>
      </c>
      <c r="AI1656" s="68" t="e">
        <f>O1656+#REF!-AE1656</f>
        <v>#REF!</v>
      </c>
      <c r="AJ1656" s="68" t="e">
        <f>P1656+#REF!-AF1656</f>
        <v>#REF!</v>
      </c>
      <c r="AK1656" s="71">
        <v>0</v>
      </c>
      <c r="AL1656" s="71">
        <v>0</v>
      </c>
      <c r="AM1656" s="68">
        <f t="shared" si="5651"/>
        <v>0</v>
      </c>
      <c r="AN1656" s="71">
        <v>0</v>
      </c>
      <c r="AO1656" s="71">
        <v>0</v>
      </c>
      <c r="AP1656" s="68">
        <f t="shared" si="5652"/>
        <v>0</v>
      </c>
      <c r="AQ1656" s="68">
        <f t="shared" si="5653"/>
        <v>0</v>
      </c>
      <c r="AR1656" s="71">
        <v>0</v>
      </c>
      <c r="AS1656" s="71">
        <v>0</v>
      </c>
      <c r="AT1656" s="68">
        <f t="shared" si="5654"/>
        <v>0</v>
      </c>
      <c r="AU1656" s="71">
        <v>0</v>
      </c>
      <c r="AV1656" s="71">
        <v>0</v>
      </c>
      <c r="AW1656" s="68">
        <f t="shared" si="5655"/>
        <v>0</v>
      </c>
      <c r="AX1656" s="68">
        <f t="shared" si="5656"/>
        <v>0</v>
      </c>
      <c r="AY1656" s="71">
        <v>0</v>
      </c>
      <c r="AZ1656" s="71">
        <v>0</v>
      </c>
      <c r="BA1656" s="68">
        <f t="shared" si="5657"/>
        <v>0</v>
      </c>
      <c r="BB1656" s="71">
        <v>0</v>
      </c>
      <c r="BC1656" s="71">
        <v>0</v>
      </c>
      <c r="BD1656" s="68">
        <f t="shared" si="5658"/>
        <v>0</v>
      </c>
      <c r="BE1656" s="68">
        <f t="shared" si="5659"/>
        <v>0</v>
      </c>
      <c r="BF1656" s="67">
        <f t="shared" si="5660"/>
        <v>0</v>
      </c>
      <c r="BG1656" s="67">
        <f t="shared" si="5660"/>
        <v>0</v>
      </c>
      <c r="BH1656" s="68">
        <f t="shared" si="5661"/>
        <v>0</v>
      </c>
      <c r="BI1656" s="67" t="e">
        <f t="shared" si="5662"/>
        <v>#REF!</v>
      </c>
      <c r="BJ1656" s="67" t="e">
        <f t="shared" si="5663"/>
        <v>#REF!</v>
      </c>
      <c r="BK1656" s="67" t="e">
        <f t="shared" si="5664"/>
        <v>#REF!</v>
      </c>
      <c r="BL1656" s="67" t="e">
        <f t="shared" si="5665"/>
        <v>#REF!</v>
      </c>
      <c r="BM1656" s="305">
        <v>0</v>
      </c>
      <c r="BN1656" s="305">
        <v>0</v>
      </c>
      <c r="BO1656" s="306"/>
      <c r="BP1656" s="306"/>
      <c r="BQ1656" s="305">
        <v>0</v>
      </c>
      <c r="BR1656" s="305">
        <v>0</v>
      </c>
      <c r="BS1656" s="114" t="s">
        <v>208</v>
      </c>
      <c r="BT1656" s="111"/>
    </row>
    <row r="1657" spans="1:72" s="46" customFormat="1" ht="36.75" hidden="1" customHeight="1">
      <c r="A1657" s="77"/>
      <c r="B1657" s="104">
        <v>2014</v>
      </c>
      <c r="C1657" s="105">
        <v>8317</v>
      </c>
      <c r="D1657" s="104">
        <v>8</v>
      </c>
      <c r="E1657" s="104">
        <v>5000</v>
      </c>
      <c r="F1657" s="104">
        <v>5100</v>
      </c>
      <c r="G1657" s="104">
        <v>512</v>
      </c>
      <c r="H1657" s="104">
        <v>14</v>
      </c>
      <c r="I1657" s="66" t="s">
        <v>960</v>
      </c>
      <c r="J1657" s="67">
        <v>0</v>
      </c>
      <c r="K1657" s="67">
        <v>0</v>
      </c>
      <c r="L1657" s="68">
        <f t="shared" si="5645"/>
        <v>0</v>
      </c>
      <c r="M1657" s="67">
        <v>0</v>
      </c>
      <c r="N1657" s="67">
        <v>0</v>
      </c>
      <c r="O1657" s="68">
        <f t="shared" si="5646"/>
        <v>0</v>
      </c>
      <c r="P1657" s="68">
        <f t="shared" si="5647"/>
        <v>0</v>
      </c>
      <c r="Q1657" s="71">
        <v>0</v>
      </c>
      <c r="R1657" s="71">
        <v>0</v>
      </c>
      <c r="S1657" s="71">
        <v>0</v>
      </c>
      <c r="T1657" s="71">
        <v>0</v>
      </c>
      <c r="U1657" s="71">
        <v>0</v>
      </c>
      <c r="V1657" s="71">
        <v>0</v>
      </c>
      <c r="W1657" s="67">
        <v>0</v>
      </c>
      <c r="X1657" s="67">
        <v>0</v>
      </c>
      <c r="Y1657" s="68">
        <v>0</v>
      </c>
      <c r="Z1657" s="67">
        <v>0</v>
      </c>
      <c r="AA1657" s="67">
        <v>0</v>
      </c>
      <c r="AB1657" s="68">
        <v>0</v>
      </c>
      <c r="AC1657" s="68" t="e">
        <f>I1657+#REF!-Y1657</f>
        <v>#VALUE!</v>
      </c>
      <c r="AD1657" s="67">
        <f t="shared" si="5648"/>
        <v>0</v>
      </c>
      <c r="AE1657" s="67">
        <f t="shared" si="5649"/>
        <v>0</v>
      </c>
      <c r="AF1657" s="68">
        <f t="shared" si="5650"/>
        <v>0</v>
      </c>
      <c r="AG1657" s="67" t="e">
        <f>M1657+#REF!-V1657</f>
        <v>#REF!</v>
      </c>
      <c r="AH1657" s="67" t="e">
        <f>N1657+#REF!-AD1657</f>
        <v>#REF!</v>
      </c>
      <c r="AI1657" s="68" t="e">
        <f>O1657+#REF!-AE1657</f>
        <v>#REF!</v>
      </c>
      <c r="AJ1657" s="68" t="e">
        <f>P1657+#REF!-AF1657</f>
        <v>#REF!</v>
      </c>
      <c r="AK1657" s="71">
        <v>0</v>
      </c>
      <c r="AL1657" s="71">
        <v>0</v>
      </c>
      <c r="AM1657" s="68">
        <f t="shared" si="5651"/>
        <v>0</v>
      </c>
      <c r="AN1657" s="71">
        <v>0</v>
      </c>
      <c r="AO1657" s="71">
        <v>0</v>
      </c>
      <c r="AP1657" s="68">
        <f t="shared" si="5652"/>
        <v>0</v>
      </c>
      <c r="AQ1657" s="68">
        <f t="shared" si="5653"/>
        <v>0</v>
      </c>
      <c r="AR1657" s="71">
        <v>0</v>
      </c>
      <c r="AS1657" s="71">
        <v>0</v>
      </c>
      <c r="AT1657" s="68">
        <f t="shared" si="5654"/>
        <v>0</v>
      </c>
      <c r="AU1657" s="71">
        <v>0</v>
      </c>
      <c r="AV1657" s="71">
        <v>0</v>
      </c>
      <c r="AW1657" s="68">
        <f t="shared" si="5655"/>
        <v>0</v>
      </c>
      <c r="AX1657" s="68">
        <f t="shared" si="5656"/>
        <v>0</v>
      </c>
      <c r="AY1657" s="71">
        <v>0</v>
      </c>
      <c r="AZ1657" s="71">
        <v>0</v>
      </c>
      <c r="BA1657" s="68">
        <f t="shared" si="5657"/>
        <v>0</v>
      </c>
      <c r="BB1657" s="71">
        <v>0</v>
      </c>
      <c r="BC1657" s="71">
        <v>0</v>
      </c>
      <c r="BD1657" s="68">
        <f t="shared" si="5658"/>
        <v>0</v>
      </c>
      <c r="BE1657" s="68">
        <f t="shared" si="5659"/>
        <v>0</v>
      </c>
      <c r="BF1657" s="67">
        <f t="shared" si="5660"/>
        <v>0</v>
      </c>
      <c r="BG1657" s="67">
        <f t="shared" si="5660"/>
        <v>0</v>
      </c>
      <c r="BH1657" s="68">
        <f t="shared" si="5661"/>
        <v>0</v>
      </c>
      <c r="BI1657" s="67" t="e">
        <f t="shared" si="5662"/>
        <v>#REF!</v>
      </c>
      <c r="BJ1657" s="67" t="e">
        <f t="shared" si="5663"/>
        <v>#REF!</v>
      </c>
      <c r="BK1657" s="67" t="e">
        <f t="shared" si="5664"/>
        <v>#REF!</v>
      </c>
      <c r="BL1657" s="67" t="e">
        <f t="shared" si="5665"/>
        <v>#REF!</v>
      </c>
      <c r="BM1657" s="305">
        <v>0</v>
      </c>
      <c r="BN1657" s="305">
        <v>0</v>
      </c>
      <c r="BO1657" s="306"/>
      <c r="BP1657" s="306"/>
      <c r="BQ1657" s="305">
        <v>0</v>
      </c>
      <c r="BR1657" s="305">
        <v>0</v>
      </c>
      <c r="BS1657" s="114" t="s">
        <v>208</v>
      </c>
      <c r="BT1657" s="111"/>
    </row>
    <row r="1658" spans="1:72" s="46" customFormat="1" ht="36.75" hidden="1" customHeight="1">
      <c r="A1658" s="77"/>
      <c r="B1658" s="104">
        <v>2014</v>
      </c>
      <c r="C1658" s="105">
        <v>8317</v>
      </c>
      <c r="D1658" s="104">
        <v>8</v>
      </c>
      <c r="E1658" s="104">
        <v>5000</v>
      </c>
      <c r="F1658" s="104">
        <v>5100</v>
      </c>
      <c r="G1658" s="104">
        <v>512</v>
      </c>
      <c r="H1658" s="104">
        <v>15</v>
      </c>
      <c r="I1658" s="66" t="s">
        <v>961</v>
      </c>
      <c r="J1658" s="67">
        <v>0</v>
      </c>
      <c r="K1658" s="67">
        <v>0</v>
      </c>
      <c r="L1658" s="68">
        <f t="shared" si="5645"/>
        <v>0</v>
      </c>
      <c r="M1658" s="67">
        <v>0</v>
      </c>
      <c r="N1658" s="67">
        <v>0</v>
      </c>
      <c r="O1658" s="68">
        <f t="shared" si="5646"/>
        <v>0</v>
      </c>
      <c r="P1658" s="68">
        <f t="shared" si="5647"/>
        <v>0</v>
      </c>
      <c r="Q1658" s="71">
        <v>0</v>
      </c>
      <c r="R1658" s="71">
        <v>0</v>
      </c>
      <c r="S1658" s="71">
        <v>0</v>
      </c>
      <c r="T1658" s="71">
        <v>0</v>
      </c>
      <c r="U1658" s="71">
        <v>0</v>
      </c>
      <c r="V1658" s="71">
        <v>0</v>
      </c>
      <c r="W1658" s="67">
        <v>0</v>
      </c>
      <c r="X1658" s="67">
        <v>0</v>
      </c>
      <c r="Y1658" s="68">
        <v>0</v>
      </c>
      <c r="Z1658" s="67">
        <v>0</v>
      </c>
      <c r="AA1658" s="67">
        <v>0</v>
      </c>
      <c r="AB1658" s="68">
        <v>0</v>
      </c>
      <c r="AC1658" s="68" t="e">
        <f>I1658+#REF!-Y1658</f>
        <v>#VALUE!</v>
      </c>
      <c r="AD1658" s="67">
        <f t="shared" si="5648"/>
        <v>0</v>
      </c>
      <c r="AE1658" s="67">
        <f t="shared" si="5649"/>
        <v>0</v>
      </c>
      <c r="AF1658" s="68">
        <f t="shared" si="5650"/>
        <v>0</v>
      </c>
      <c r="AG1658" s="67" t="e">
        <f>M1658+#REF!-V1658</f>
        <v>#REF!</v>
      </c>
      <c r="AH1658" s="67" t="e">
        <f>N1658+#REF!-AD1658</f>
        <v>#REF!</v>
      </c>
      <c r="AI1658" s="68" t="e">
        <f>O1658+#REF!-AE1658</f>
        <v>#REF!</v>
      </c>
      <c r="AJ1658" s="68" t="e">
        <f>P1658+#REF!-AF1658</f>
        <v>#REF!</v>
      </c>
      <c r="AK1658" s="71">
        <v>0</v>
      </c>
      <c r="AL1658" s="71">
        <v>0</v>
      </c>
      <c r="AM1658" s="68">
        <f t="shared" si="5651"/>
        <v>0</v>
      </c>
      <c r="AN1658" s="71">
        <v>0</v>
      </c>
      <c r="AO1658" s="71">
        <v>0</v>
      </c>
      <c r="AP1658" s="68">
        <f t="shared" si="5652"/>
        <v>0</v>
      </c>
      <c r="AQ1658" s="68">
        <f t="shared" si="5653"/>
        <v>0</v>
      </c>
      <c r="AR1658" s="71">
        <v>0</v>
      </c>
      <c r="AS1658" s="71">
        <v>0</v>
      </c>
      <c r="AT1658" s="68">
        <f t="shared" si="5654"/>
        <v>0</v>
      </c>
      <c r="AU1658" s="71">
        <v>0</v>
      </c>
      <c r="AV1658" s="71">
        <v>0</v>
      </c>
      <c r="AW1658" s="68">
        <f t="shared" si="5655"/>
        <v>0</v>
      </c>
      <c r="AX1658" s="68">
        <f t="shared" si="5656"/>
        <v>0</v>
      </c>
      <c r="AY1658" s="71">
        <v>0</v>
      </c>
      <c r="AZ1658" s="71">
        <v>0</v>
      </c>
      <c r="BA1658" s="68">
        <f t="shared" si="5657"/>
        <v>0</v>
      </c>
      <c r="BB1658" s="71">
        <v>0</v>
      </c>
      <c r="BC1658" s="71">
        <v>0</v>
      </c>
      <c r="BD1658" s="68">
        <f t="shared" si="5658"/>
        <v>0</v>
      </c>
      <c r="BE1658" s="68">
        <f t="shared" si="5659"/>
        <v>0</v>
      </c>
      <c r="BF1658" s="67">
        <f t="shared" si="5660"/>
        <v>0</v>
      </c>
      <c r="BG1658" s="67">
        <f t="shared" si="5660"/>
        <v>0</v>
      </c>
      <c r="BH1658" s="68">
        <f t="shared" si="5661"/>
        <v>0</v>
      </c>
      <c r="BI1658" s="67" t="e">
        <f t="shared" si="5662"/>
        <v>#REF!</v>
      </c>
      <c r="BJ1658" s="67" t="e">
        <f t="shared" si="5663"/>
        <v>#REF!</v>
      </c>
      <c r="BK1658" s="67" t="e">
        <f t="shared" si="5664"/>
        <v>#REF!</v>
      </c>
      <c r="BL1658" s="67" t="e">
        <f t="shared" si="5665"/>
        <v>#REF!</v>
      </c>
      <c r="BM1658" s="305">
        <v>0</v>
      </c>
      <c r="BN1658" s="305">
        <v>0</v>
      </c>
      <c r="BO1658" s="306"/>
      <c r="BP1658" s="306"/>
      <c r="BQ1658" s="305">
        <v>0</v>
      </c>
      <c r="BR1658" s="305">
        <v>0</v>
      </c>
      <c r="BS1658" s="114" t="s">
        <v>208</v>
      </c>
      <c r="BT1658" s="111"/>
    </row>
    <row r="1659" spans="1:72" s="99" customFormat="1" ht="40.5" hidden="1">
      <c r="A1659" s="100"/>
      <c r="B1659" s="59">
        <v>2014</v>
      </c>
      <c r="C1659" s="60">
        <v>8317</v>
      </c>
      <c r="D1659" s="59">
        <v>8</v>
      </c>
      <c r="E1659" s="59">
        <v>5000</v>
      </c>
      <c r="F1659" s="59">
        <v>5100</v>
      </c>
      <c r="G1659" s="59">
        <v>515</v>
      </c>
      <c r="H1659" s="59"/>
      <c r="I1659" s="61" t="s">
        <v>151</v>
      </c>
      <c r="J1659" s="62">
        <f>SUM(J1660:J1686)</f>
        <v>0</v>
      </c>
      <c r="K1659" s="62">
        <f t="shared" ref="K1659:P1659" si="5666">SUM(K1660:K1686)</f>
        <v>0</v>
      </c>
      <c r="L1659" s="62">
        <f t="shared" si="5666"/>
        <v>0</v>
      </c>
      <c r="M1659" s="62">
        <f t="shared" si="5666"/>
        <v>0</v>
      </c>
      <c r="N1659" s="62">
        <f t="shared" si="5666"/>
        <v>0</v>
      </c>
      <c r="O1659" s="62">
        <f t="shared" si="5666"/>
        <v>0</v>
      </c>
      <c r="P1659" s="62">
        <f t="shared" si="5666"/>
        <v>0</v>
      </c>
      <c r="Q1659" s="62">
        <f>SUM(Q1660:Q1686)</f>
        <v>0</v>
      </c>
      <c r="R1659" s="62">
        <f t="shared" ref="R1659:S1659" si="5667">SUM(R1660:R1686)</f>
        <v>0</v>
      </c>
      <c r="S1659" s="62">
        <f t="shared" si="5667"/>
        <v>0</v>
      </c>
      <c r="T1659" s="62">
        <f>SUM(T1660:T1686)</f>
        <v>0</v>
      </c>
      <c r="U1659" s="62">
        <f t="shared" ref="U1659:V1659" si="5668">SUM(U1660:U1686)</f>
        <v>0</v>
      </c>
      <c r="V1659" s="62">
        <f t="shared" si="5668"/>
        <v>0</v>
      </c>
      <c r="W1659" s="62">
        <v>0</v>
      </c>
      <c r="X1659" s="62">
        <v>0</v>
      </c>
      <c r="Y1659" s="62">
        <v>0</v>
      </c>
      <c r="Z1659" s="62">
        <v>0</v>
      </c>
      <c r="AA1659" s="62">
        <v>0</v>
      </c>
      <c r="AB1659" s="62">
        <v>0</v>
      </c>
      <c r="AC1659" s="62" t="e">
        <f t="shared" ref="AC1659" si="5669">SUM(AC1660:AC1686)</f>
        <v>#VALUE!</v>
      </c>
      <c r="AD1659" s="62">
        <f>SUM(AD1660:AD1686)</f>
        <v>0</v>
      </c>
      <c r="AE1659" s="62">
        <f t="shared" ref="AE1659:AG1659" si="5670">SUM(AE1660:AE1686)</f>
        <v>0</v>
      </c>
      <c r="AF1659" s="62">
        <f t="shared" si="5670"/>
        <v>0</v>
      </c>
      <c r="AG1659" s="62" t="e">
        <f t="shared" si="5670"/>
        <v>#REF!</v>
      </c>
      <c r="AH1659" s="62" t="e">
        <f t="shared" ref="AH1659:AJ1659" si="5671">SUM(AH1660:AH1686)</f>
        <v>#REF!</v>
      </c>
      <c r="AI1659" s="62" t="e">
        <f t="shared" si="5671"/>
        <v>#REF!</v>
      </c>
      <c r="AJ1659" s="62" t="e">
        <f t="shared" si="5671"/>
        <v>#REF!</v>
      </c>
      <c r="AK1659" s="62">
        <f>SUM(AK1660:AK1686)</f>
        <v>0</v>
      </c>
      <c r="AL1659" s="62">
        <f t="shared" ref="AL1659:AQ1659" si="5672">SUM(AL1660:AL1686)</f>
        <v>0</v>
      </c>
      <c r="AM1659" s="62">
        <f t="shared" si="5672"/>
        <v>0</v>
      </c>
      <c r="AN1659" s="62">
        <f t="shared" si="5672"/>
        <v>0</v>
      </c>
      <c r="AO1659" s="62">
        <f t="shared" si="5672"/>
        <v>0</v>
      </c>
      <c r="AP1659" s="62">
        <f t="shared" si="5672"/>
        <v>0</v>
      </c>
      <c r="AQ1659" s="62">
        <f t="shared" si="5672"/>
        <v>0</v>
      </c>
      <c r="AR1659" s="62">
        <f>SUM(AR1660:AR1686)</f>
        <v>0</v>
      </c>
      <c r="AS1659" s="62">
        <f t="shared" ref="AS1659:AX1659" si="5673">SUM(AS1660:AS1686)</f>
        <v>0</v>
      </c>
      <c r="AT1659" s="62">
        <f t="shared" si="5673"/>
        <v>0</v>
      </c>
      <c r="AU1659" s="62">
        <f t="shared" si="5673"/>
        <v>0</v>
      </c>
      <c r="AV1659" s="62">
        <f t="shared" si="5673"/>
        <v>0</v>
      </c>
      <c r="AW1659" s="62">
        <f t="shared" si="5673"/>
        <v>0</v>
      </c>
      <c r="AX1659" s="62">
        <f t="shared" si="5673"/>
        <v>0</v>
      </c>
      <c r="AY1659" s="62">
        <f>SUM(AY1660:AY1686)</f>
        <v>0</v>
      </c>
      <c r="AZ1659" s="62">
        <f t="shared" ref="AZ1659:BE1659" si="5674">SUM(AZ1660:AZ1686)</f>
        <v>0</v>
      </c>
      <c r="BA1659" s="62">
        <f t="shared" si="5674"/>
        <v>0</v>
      </c>
      <c r="BB1659" s="62">
        <f t="shared" si="5674"/>
        <v>0</v>
      </c>
      <c r="BC1659" s="62">
        <f t="shared" si="5674"/>
        <v>0</v>
      </c>
      <c r="BD1659" s="62">
        <f t="shared" si="5674"/>
        <v>0</v>
      </c>
      <c r="BE1659" s="62">
        <f t="shared" si="5674"/>
        <v>0</v>
      </c>
      <c r="BF1659" s="62">
        <f>SUM(BF1660:BF1686)</f>
        <v>0</v>
      </c>
      <c r="BG1659" s="62">
        <f t="shared" ref="BG1659:BI1659" si="5675">SUM(BG1660:BG1686)</f>
        <v>0</v>
      </c>
      <c r="BH1659" s="62">
        <f t="shared" si="5675"/>
        <v>0</v>
      </c>
      <c r="BI1659" s="62" t="e">
        <f t="shared" si="5675"/>
        <v>#REF!</v>
      </c>
      <c r="BJ1659" s="62" t="e">
        <f t="shared" ref="BJ1659:BK1659" si="5676">SUM(BJ1660:BJ1686)</f>
        <v>#REF!</v>
      </c>
      <c r="BK1659" s="62" t="e">
        <f t="shared" si="5676"/>
        <v>#REF!</v>
      </c>
      <c r="BL1659" s="62" t="e">
        <f t="shared" si="5665"/>
        <v>#REF!</v>
      </c>
      <c r="BM1659" s="304"/>
      <c r="BN1659" s="304"/>
      <c r="BO1659" s="304"/>
      <c r="BP1659" s="304"/>
      <c r="BQ1659" s="304"/>
      <c r="BR1659" s="304"/>
      <c r="BS1659" s="64"/>
      <c r="BT1659" s="100"/>
    </row>
    <row r="1660" spans="1:72" s="46" customFormat="1" ht="36.75" hidden="1" customHeight="1">
      <c r="A1660" s="77"/>
      <c r="B1660" s="104">
        <v>2014</v>
      </c>
      <c r="C1660" s="105">
        <v>8317</v>
      </c>
      <c r="D1660" s="104">
        <v>8</v>
      </c>
      <c r="E1660" s="104">
        <v>5000</v>
      </c>
      <c r="F1660" s="104">
        <v>5100</v>
      </c>
      <c r="G1660" s="104">
        <v>515</v>
      </c>
      <c r="H1660" s="104">
        <v>1</v>
      </c>
      <c r="I1660" s="118" t="s">
        <v>563</v>
      </c>
      <c r="J1660" s="67">
        <v>0</v>
      </c>
      <c r="K1660" s="67">
        <v>0</v>
      </c>
      <c r="L1660" s="68">
        <f t="shared" ref="L1660:L1686" si="5677">J1660+K1660</f>
        <v>0</v>
      </c>
      <c r="M1660" s="67">
        <v>0</v>
      </c>
      <c r="N1660" s="67">
        <v>0</v>
      </c>
      <c r="O1660" s="68">
        <f t="shared" ref="O1660:O1686" si="5678">+M1660+N1660</f>
        <v>0</v>
      </c>
      <c r="P1660" s="68">
        <f t="shared" ref="P1660:P1686" si="5679">+L1660+O1660</f>
        <v>0</v>
      </c>
      <c r="Q1660" s="71">
        <v>0</v>
      </c>
      <c r="R1660" s="71">
        <v>0</v>
      </c>
      <c r="S1660" s="71">
        <v>0</v>
      </c>
      <c r="T1660" s="71">
        <v>0</v>
      </c>
      <c r="U1660" s="71">
        <v>0</v>
      </c>
      <c r="V1660" s="71">
        <v>0</v>
      </c>
      <c r="W1660" s="67">
        <v>0</v>
      </c>
      <c r="X1660" s="67">
        <v>0</v>
      </c>
      <c r="Y1660" s="68">
        <v>0</v>
      </c>
      <c r="Z1660" s="67">
        <v>0</v>
      </c>
      <c r="AA1660" s="67">
        <v>0</v>
      </c>
      <c r="AB1660" s="68">
        <v>0</v>
      </c>
      <c r="AC1660" s="68" t="e">
        <f>I1660+#REF!-Y1660</f>
        <v>#VALUE!</v>
      </c>
      <c r="AD1660" s="67">
        <f t="shared" ref="AD1660:AD1686" si="5680">J1660+Q1660-T1660</f>
        <v>0</v>
      </c>
      <c r="AE1660" s="67">
        <f t="shared" ref="AE1660:AE1686" si="5681">K1660+R1660-U1660</f>
        <v>0</v>
      </c>
      <c r="AF1660" s="68">
        <f t="shared" ref="AF1660:AF1686" si="5682">AD1660+AE1660</f>
        <v>0</v>
      </c>
      <c r="AG1660" s="67" t="e">
        <f>M1660+#REF!-V1660</f>
        <v>#REF!</v>
      </c>
      <c r="AH1660" s="67" t="e">
        <f>N1660+#REF!-AD1660</f>
        <v>#REF!</v>
      </c>
      <c r="AI1660" s="68" t="e">
        <f>O1660+#REF!-AE1660</f>
        <v>#REF!</v>
      </c>
      <c r="AJ1660" s="68" t="e">
        <f>P1660+#REF!-AF1660</f>
        <v>#REF!</v>
      </c>
      <c r="AK1660" s="71">
        <v>0</v>
      </c>
      <c r="AL1660" s="71">
        <v>0</v>
      </c>
      <c r="AM1660" s="68">
        <f t="shared" ref="AM1660:AM1686" si="5683">AK1660+AL1660</f>
        <v>0</v>
      </c>
      <c r="AN1660" s="71">
        <v>0</v>
      </c>
      <c r="AO1660" s="71">
        <v>0</v>
      </c>
      <c r="AP1660" s="68">
        <f t="shared" ref="AP1660:AP1686" si="5684">+AN1660+AO1660</f>
        <v>0</v>
      </c>
      <c r="AQ1660" s="68">
        <f t="shared" ref="AQ1660:AQ1686" si="5685">+AM1660+AP1660</f>
        <v>0</v>
      </c>
      <c r="AR1660" s="71">
        <v>0</v>
      </c>
      <c r="AS1660" s="71">
        <v>0</v>
      </c>
      <c r="AT1660" s="68">
        <f t="shared" ref="AT1660:AT1686" si="5686">AR1660+AS1660</f>
        <v>0</v>
      </c>
      <c r="AU1660" s="71">
        <v>0</v>
      </c>
      <c r="AV1660" s="71">
        <v>0</v>
      </c>
      <c r="AW1660" s="68">
        <f t="shared" ref="AW1660:AW1686" si="5687">+AU1660+AV1660</f>
        <v>0</v>
      </c>
      <c r="AX1660" s="68">
        <f t="shared" ref="AX1660:AX1686" si="5688">+AT1660+AW1660</f>
        <v>0</v>
      </c>
      <c r="AY1660" s="71">
        <v>0</v>
      </c>
      <c r="AZ1660" s="71">
        <v>0</v>
      </c>
      <c r="BA1660" s="68">
        <f t="shared" ref="BA1660:BA1686" si="5689">AY1660+AZ1660</f>
        <v>0</v>
      </c>
      <c r="BB1660" s="71">
        <v>0</v>
      </c>
      <c r="BC1660" s="71">
        <v>0</v>
      </c>
      <c r="BD1660" s="68">
        <f t="shared" ref="BD1660:BD1686" si="5690">+BB1660+BC1660</f>
        <v>0</v>
      </c>
      <c r="BE1660" s="68">
        <f t="shared" ref="BE1660:BE1686" si="5691">+BA1660+BD1660</f>
        <v>0</v>
      </c>
      <c r="BF1660" s="67">
        <f t="shared" ref="BF1660:BG1686" si="5692">AD1660-AK1660-AR1660-AY1660</f>
        <v>0</v>
      </c>
      <c r="BG1660" s="67">
        <f t="shared" si="5692"/>
        <v>0</v>
      </c>
      <c r="BH1660" s="68">
        <f t="shared" ref="BH1660:BH1686" si="5693">BF1660+BG1660</f>
        <v>0</v>
      </c>
      <c r="BI1660" s="67" t="e">
        <f t="shared" ref="BI1660:BI1686" si="5694">AG1660-AN1660-AU1660-BB1660</f>
        <v>#REF!</v>
      </c>
      <c r="BJ1660" s="67" t="e">
        <f t="shared" ref="BJ1660:BJ1686" si="5695">AH1660-AO1660-AV1660-BC1660</f>
        <v>#REF!</v>
      </c>
      <c r="BK1660" s="67" t="e">
        <f t="shared" ref="BK1660:BK1686" si="5696">AI1660-AP1660-AW1660-BD1660</f>
        <v>#REF!</v>
      </c>
      <c r="BL1660" s="67" t="e">
        <f t="shared" si="5665"/>
        <v>#REF!</v>
      </c>
      <c r="BM1660" s="305">
        <v>0</v>
      </c>
      <c r="BN1660" s="305">
        <v>0</v>
      </c>
      <c r="BO1660" s="306"/>
      <c r="BP1660" s="306"/>
      <c r="BQ1660" s="305">
        <v>0</v>
      </c>
      <c r="BR1660" s="305">
        <v>0</v>
      </c>
      <c r="BS1660" s="114" t="s">
        <v>208</v>
      </c>
      <c r="BT1660" s="77"/>
    </row>
    <row r="1661" spans="1:72" s="46" customFormat="1" ht="36.75" hidden="1" customHeight="1">
      <c r="A1661" s="77"/>
      <c r="B1661" s="104">
        <v>2014</v>
      </c>
      <c r="C1661" s="105">
        <v>8317</v>
      </c>
      <c r="D1661" s="104">
        <v>8</v>
      </c>
      <c r="E1661" s="104">
        <v>5000</v>
      </c>
      <c r="F1661" s="104">
        <v>5100</v>
      </c>
      <c r="G1661" s="104">
        <v>515</v>
      </c>
      <c r="H1661" s="104">
        <v>2</v>
      </c>
      <c r="I1661" s="118" t="s">
        <v>962</v>
      </c>
      <c r="J1661" s="67">
        <v>0</v>
      </c>
      <c r="K1661" s="67">
        <v>0</v>
      </c>
      <c r="L1661" s="68">
        <f t="shared" si="5677"/>
        <v>0</v>
      </c>
      <c r="M1661" s="67">
        <v>0</v>
      </c>
      <c r="N1661" s="67">
        <v>0</v>
      </c>
      <c r="O1661" s="68">
        <f t="shared" si="5678"/>
        <v>0</v>
      </c>
      <c r="P1661" s="68">
        <f t="shared" si="5679"/>
        <v>0</v>
      </c>
      <c r="Q1661" s="71">
        <v>0</v>
      </c>
      <c r="R1661" s="71">
        <v>0</v>
      </c>
      <c r="S1661" s="71">
        <v>0</v>
      </c>
      <c r="T1661" s="71">
        <v>0</v>
      </c>
      <c r="U1661" s="71">
        <v>0</v>
      </c>
      <c r="V1661" s="71">
        <v>0</v>
      </c>
      <c r="W1661" s="67">
        <v>0</v>
      </c>
      <c r="X1661" s="67">
        <v>0</v>
      </c>
      <c r="Y1661" s="68">
        <v>0</v>
      </c>
      <c r="Z1661" s="67">
        <v>0</v>
      </c>
      <c r="AA1661" s="67">
        <v>0</v>
      </c>
      <c r="AB1661" s="68">
        <v>0</v>
      </c>
      <c r="AC1661" s="68" t="e">
        <f>I1661+#REF!-Y1661</f>
        <v>#VALUE!</v>
      </c>
      <c r="AD1661" s="67">
        <f t="shared" si="5680"/>
        <v>0</v>
      </c>
      <c r="AE1661" s="67">
        <f t="shared" si="5681"/>
        <v>0</v>
      </c>
      <c r="AF1661" s="68">
        <f t="shared" si="5682"/>
        <v>0</v>
      </c>
      <c r="AG1661" s="67" t="e">
        <f>M1661+#REF!-V1661</f>
        <v>#REF!</v>
      </c>
      <c r="AH1661" s="67" t="e">
        <f>N1661+#REF!-AD1661</f>
        <v>#REF!</v>
      </c>
      <c r="AI1661" s="68" t="e">
        <f>O1661+#REF!-AE1661</f>
        <v>#REF!</v>
      </c>
      <c r="AJ1661" s="68" t="e">
        <f>P1661+#REF!-AF1661</f>
        <v>#REF!</v>
      </c>
      <c r="AK1661" s="71">
        <v>0</v>
      </c>
      <c r="AL1661" s="71">
        <v>0</v>
      </c>
      <c r="AM1661" s="68">
        <f t="shared" si="5683"/>
        <v>0</v>
      </c>
      <c r="AN1661" s="71">
        <v>0</v>
      </c>
      <c r="AO1661" s="71">
        <v>0</v>
      </c>
      <c r="AP1661" s="68">
        <f t="shared" si="5684"/>
        <v>0</v>
      </c>
      <c r="AQ1661" s="68">
        <f t="shared" si="5685"/>
        <v>0</v>
      </c>
      <c r="AR1661" s="71">
        <v>0</v>
      </c>
      <c r="AS1661" s="71">
        <v>0</v>
      </c>
      <c r="AT1661" s="68">
        <f t="shared" si="5686"/>
        <v>0</v>
      </c>
      <c r="AU1661" s="71">
        <v>0</v>
      </c>
      <c r="AV1661" s="71">
        <v>0</v>
      </c>
      <c r="AW1661" s="68">
        <f t="shared" si="5687"/>
        <v>0</v>
      </c>
      <c r="AX1661" s="68">
        <f t="shared" si="5688"/>
        <v>0</v>
      </c>
      <c r="AY1661" s="71">
        <v>0</v>
      </c>
      <c r="AZ1661" s="71">
        <v>0</v>
      </c>
      <c r="BA1661" s="68">
        <f t="shared" si="5689"/>
        <v>0</v>
      </c>
      <c r="BB1661" s="71">
        <v>0</v>
      </c>
      <c r="BC1661" s="71">
        <v>0</v>
      </c>
      <c r="BD1661" s="68">
        <f t="shared" si="5690"/>
        <v>0</v>
      </c>
      <c r="BE1661" s="68">
        <f t="shared" si="5691"/>
        <v>0</v>
      </c>
      <c r="BF1661" s="67">
        <f t="shared" si="5692"/>
        <v>0</v>
      </c>
      <c r="BG1661" s="67">
        <f t="shared" si="5692"/>
        <v>0</v>
      </c>
      <c r="BH1661" s="68">
        <f t="shared" si="5693"/>
        <v>0</v>
      </c>
      <c r="BI1661" s="67" t="e">
        <f t="shared" si="5694"/>
        <v>#REF!</v>
      </c>
      <c r="BJ1661" s="67" t="e">
        <f t="shared" si="5695"/>
        <v>#REF!</v>
      </c>
      <c r="BK1661" s="67" t="e">
        <f t="shared" si="5696"/>
        <v>#REF!</v>
      </c>
      <c r="BL1661" s="67" t="e">
        <f t="shared" si="5665"/>
        <v>#REF!</v>
      </c>
      <c r="BM1661" s="305">
        <v>0</v>
      </c>
      <c r="BN1661" s="305">
        <v>0</v>
      </c>
      <c r="BO1661" s="306"/>
      <c r="BP1661" s="306"/>
      <c r="BQ1661" s="305">
        <v>0</v>
      </c>
      <c r="BR1661" s="305">
        <v>0</v>
      </c>
      <c r="BS1661" s="114" t="s">
        <v>208</v>
      </c>
      <c r="BT1661" s="77"/>
    </row>
    <row r="1662" spans="1:72" s="46" customFormat="1" ht="36.75" hidden="1" customHeight="1">
      <c r="A1662" s="77"/>
      <c r="B1662" s="104">
        <v>2014</v>
      </c>
      <c r="C1662" s="105">
        <v>8317</v>
      </c>
      <c r="D1662" s="104">
        <v>8</v>
      </c>
      <c r="E1662" s="104">
        <v>5000</v>
      </c>
      <c r="F1662" s="104">
        <v>5100</v>
      </c>
      <c r="G1662" s="104">
        <v>515</v>
      </c>
      <c r="H1662" s="104">
        <v>3</v>
      </c>
      <c r="I1662" s="118" t="s">
        <v>153</v>
      </c>
      <c r="J1662" s="67">
        <v>0</v>
      </c>
      <c r="K1662" s="67">
        <v>0</v>
      </c>
      <c r="L1662" s="68">
        <f t="shared" si="5677"/>
        <v>0</v>
      </c>
      <c r="M1662" s="67">
        <v>0</v>
      </c>
      <c r="N1662" s="67">
        <v>0</v>
      </c>
      <c r="O1662" s="68">
        <f t="shared" si="5678"/>
        <v>0</v>
      </c>
      <c r="P1662" s="68">
        <f t="shared" si="5679"/>
        <v>0</v>
      </c>
      <c r="Q1662" s="71">
        <v>0</v>
      </c>
      <c r="R1662" s="71">
        <v>0</v>
      </c>
      <c r="S1662" s="71">
        <v>0</v>
      </c>
      <c r="T1662" s="71">
        <v>0</v>
      </c>
      <c r="U1662" s="71">
        <v>0</v>
      </c>
      <c r="V1662" s="71">
        <v>0</v>
      </c>
      <c r="W1662" s="67">
        <v>0</v>
      </c>
      <c r="X1662" s="67">
        <v>0</v>
      </c>
      <c r="Y1662" s="68">
        <v>0</v>
      </c>
      <c r="Z1662" s="67">
        <v>0</v>
      </c>
      <c r="AA1662" s="67">
        <v>0</v>
      </c>
      <c r="AB1662" s="68">
        <v>0</v>
      </c>
      <c r="AC1662" s="68" t="e">
        <f>I1662+#REF!-Y1662</f>
        <v>#VALUE!</v>
      </c>
      <c r="AD1662" s="67">
        <f t="shared" si="5680"/>
        <v>0</v>
      </c>
      <c r="AE1662" s="67">
        <f t="shared" si="5681"/>
        <v>0</v>
      </c>
      <c r="AF1662" s="68">
        <f t="shared" si="5682"/>
        <v>0</v>
      </c>
      <c r="AG1662" s="67" t="e">
        <f>M1662+#REF!-V1662</f>
        <v>#REF!</v>
      </c>
      <c r="AH1662" s="67" t="e">
        <f>N1662+#REF!-AD1662</f>
        <v>#REF!</v>
      </c>
      <c r="AI1662" s="68" t="e">
        <f>O1662+#REF!-AE1662</f>
        <v>#REF!</v>
      </c>
      <c r="AJ1662" s="68" t="e">
        <f>P1662+#REF!-AF1662</f>
        <v>#REF!</v>
      </c>
      <c r="AK1662" s="71">
        <v>0</v>
      </c>
      <c r="AL1662" s="71">
        <v>0</v>
      </c>
      <c r="AM1662" s="68">
        <f t="shared" si="5683"/>
        <v>0</v>
      </c>
      <c r="AN1662" s="71">
        <v>0</v>
      </c>
      <c r="AO1662" s="71">
        <v>0</v>
      </c>
      <c r="AP1662" s="68">
        <f t="shared" si="5684"/>
        <v>0</v>
      </c>
      <c r="AQ1662" s="68">
        <f t="shared" si="5685"/>
        <v>0</v>
      </c>
      <c r="AR1662" s="71">
        <v>0</v>
      </c>
      <c r="AS1662" s="71">
        <v>0</v>
      </c>
      <c r="AT1662" s="68">
        <f t="shared" si="5686"/>
        <v>0</v>
      </c>
      <c r="AU1662" s="71">
        <v>0</v>
      </c>
      <c r="AV1662" s="71">
        <v>0</v>
      </c>
      <c r="AW1662" s="68">
        <f t="shared" si="5687"/>
        <v>0</v>
      </c>
      <c r="AX1662" s="68">
        <f t="shared" si="5688"/>
        <v>0</v>
      </c>
      <c r="AY1662" s="71">
        <v>0</v>
      </c>
      <c r="AZ1662" s="71">
        <v>0</v>
      </c>
      <c r="BA1662" s="68">
        <f t="shared" si="5689"/>
        <v>0</v>
      </c>
      <c r="BB1662" s="71">
        <v>0</v>
      </c>
      <c r="BC1662" s="71">
        <v>0</v>
      </c>
      <c r="BD1662" s="68">
        <f t="shared" si="5690"/>
        <v>0</v>
      </c>
      <c r="BE1662" s="68">
        <f t="shared" si="5691"/>
        <v>0</v>
      </c>
      <c r="BF1662" s="67">
        <f t="shared" si="5692"/>
        <v>0</v>
      </c>
      <c r="BG1662" s="67">
        <f t="shared" si="5692"/>
        <v>0</v>
      </c>
      <c r="BH1662" s="68">
        <f t="shared" si="5693"/>
        <v>0</v>
      </c>
      <c r="BI1662" s="67" t="e">
        <f t="shared" si="5694"/>
        <v>#REF!</v>
      </c>
      <c r="BJ1662" s="67" t="e">
        <f t="shared" si="5695"/>
        <v>#REF!</v>
      </c>
      <c r="BK1662" s="67" t="e">
        <f t="shared" si="5696"/>
        <v>#REF!</v>
      </c>
      <c r="BL1662" s="67" t="e">
        <f t="shared" si="5665"/>
        <v>#REF!</v>
      </c>
      <c r="BM1662" s="305">
        <v>0</v>
      </c>
      <c r="BN1662" s="305">
        <v>0</v>
      </c>
      <c r="BO1662" s="306"/>
      <c r="BP1662" s="306"/>
      <c r="BQ1662" s="305">
        <v>0</v>
      </c>
      <c r="BR1662" s="305">
        <v>0</v>
      </c>
      <c r="BS1662" s="114" t="s">
        <v>208</v>
      </c>
      <c r="BT1662" s="77"/>
    </row>
    <row r="1663" spans="1:72" s="46" customFormat="1" ht="36.75" hidden="1" customHeight="1">
      <c r="A1663" s="77"/>
      <c r="B1663" s="104">
        <v>2014</v>
      </c>
      <c r="C1663" s="105">
        <v>8317</v>
      </c>
      <c r="D1663" s="104">
        <v>8</v>
      </c>
      <c r="E1663" s="104">
        <v>5000</v>
      </c>
      <c r="F1663" s="104">
        <v>5100</v>
      </c>
      <c r="G1663" s="104">
        <v>515</v>
      </c>
      <c r="H1663" s="104">
        <v>4</v>
      </c>
      <c r="I1663" s="118" t="s">
        <v>963</v>
      </c>
      <c r="J1663" s="67">
        <v>0</v>
      </c>
      <c r="K1663" s="67">
        <v>0</v>
      </c>
      <c r="L1663" s="68">
        <f t="shared" si="5677"/>
        <v>0</v>
      </c>
      <c r="M1663" s="67">
        <v>0</v>
      </c>
      <c r="N1663" s="67">
        <v>0</v>
      </c>
      <c r="O1663" s="68">
        <f t="shared" si="5678"/>
        <v>0</v>
      </c>
      <c r="P1663" s="68">
        <f t="shared" si="5679"/>
        <v>0</v>
      </c>
      <c r="Q1663" s="71">
        <v>0</v>
      </c>
      <c r="R1663" s="71">
        <v>0</v>
      </c>
      <c r="S1663" s="71">
        <v>0</v>
      </c>
      <c r="T1663" s="71">
        <v>0</v>
      </c>
      <c r="U1663" s="71">
        <v>0</v>
      </c>
      <c r="V1663" s="71">
        <v>0</v>
      </c>
      <c r="W1663" s="67">
        <v>0</v>
      </c>
      <c r="X1663" s="67">
        <v>0</v>
      </c>
      <c r="Y1663" s="68">
        <v>0</v>
      </c>
      <c r="Z1663" s="67">
        <v>0</v>
      </c>
      <c r="AA1663" s="67">
        <v>0</v>
      </c>
      <c r="AB1663" s="68">
        <v>0</v>
      </c>
      <c r="AC1663" s="68" t="e">
        <f>I1663+#REF!-Y1663</f>
        <v>#VALUE!</v>
      </c>
      <c r="AD1663" s="67">
        <f t="shared" si="5680"/>
        <v>0</v>
      </c>
      <c r="AE1663" s="67">
        <f t="shared" si="5681"/>
        <v>0</v>
      </c>
      <c r="AF1663" s="68">
        <f t="shared" si="5682"/>
        <v>0</v>
      </c>
      <c r="AG1663" s="67" t="e">
        <f>M1663+#REF!-V1663</f>
        <v>#REF!</v>
      </c>
      <c r="AH1663" s="67" t="e">
        <f>N1663+#REF!-AD1663</f>
        <v>#REF!</v>
      </c>
      <c r="AI1663" s="68" t="e">
        <f>O1663+#REF!-AE1663</f>
        <v>#REF!</v>
      </c>
      <c r="AJ1663" s="68" t="e">
        <f>P1663+#REF!-AF1663</f>
        <v>#REF!</v>
      </c>
      <c r="AK1663" s="71">
        <v>0</v>
      </c>
      <c r="AL1663" s="71">
        <v>0</v>
      </c>
      <c r="AM1663" s="68">
        <f t="shared" si="5683"/>
        <v>0</v>
      </c>
      <c r="AN1663" s="71">
        <v>0</v>
      </c>
      <c r="AO1663" s="71">
        <v>0</v>
      </c>
      <c r="AP1663" s="68">
        <f t="shared" si="5684"/>
        <v>0</v>
      </c>
      <c r="AQ1663" s="68">
        <f t="shared" si="5685"/>
        <v>0</v>
      </c>
      <c r="AR1663" s="71">
        <v>0</v>
      </c>
      <c r="AS1663" s="71">
        <v>0</v>
      </c>
      <c r="AT1663" s="68">
        <f t="shared" si="5686"/>
        <v>0</v>
      </c>
      <c r="AU1663" s="71">
        <v>0</v>
      </c>
      <c r="AV1663" s="71">
        <v>0</v>
      </c>
      <c r="AW1663" s="68">
        <f t="shared" si="5687"/>
        <v>0</v>
      </c>
      <c r="AX1663" s="68">
        <f t="shared" si="5688"/>
        <v>0</v>
      </c>
      <c r="AY1663" s="71">
        <v>0</v>
      </c>
      <c r="AZ1663" s="71">
        <v>0</v>
      </c>
      <c r="BA1663" s="68">
        <f t="shared" si="5689"/>
        <v>0</v>
      </c>
      <c r="BB1663" s="71">
        <v>0</v>
      </c>
      <c r="BC1663" s="71">
        <v>0</v>
      </c>
      <c r="BD1663" s="68">
        <f t="shared" si="5690"/>
        <v>0</v>
      </c>
      <c r="BE1663" s="68">
        <f t="shared" si="5691"/>
        <v>0</v>
      </c>
      <c r="BF1663" s="67">
        <f t="shared" si="5692"/>
        <v>0</v>
      </c>
      <c r="BG1663" s="67">
        <f t="shared" si="5692"/>
        <v>0</v>
      </c>
      <c r="BH1663" s="68">
        <f t="shared" si="5693"/>
        <v>0</v>
      </c>
      <c r="BI1663" s="67" t="e">
        <f t="shared" si="5694"/>
        <v>#REF!</v>
      </c>
      <c r="BJ1663" s="67" t="e">
        <f t="shared" si="5695"/>
        <v>#REF!</v>
      </c>
      <c r="BK1663" s="67" t="e">
        <f t="shared" si="5696"/>
        <v>#REF!</v>
      </c>
      <c r="BL1663" s="67" t="e">
        <f t="shared" si="5665"/>
        <v>#REF!</v>
      </c>
      <c r="BM1663" s="305">
        <v>0</v>
      </c>
      <c r="BN1663" s="305">
        <v>0</v>
      </c>
      <c r="BO1663" s="306"/>
      <c r="BP1663" s="306"/>
      <c r="BQ1663" s="305">
        <v>0</v>
      </c>
      <c r="BR1663" s="305">
        <v>0</v>
      </c>
      <c r="BS1663" s="114" t="s">
        <v>208</v>
      </c>
      <c r="BT1663" s="77"/>
    </row>
    <row r="1664" spans="1:72" s="46" customFormat="1" ht="36.75" hidden="1" customHeight="1">
      <c r="A1664" s="77"/>
      <c r="B1664" s="104">
        <v>2014</v>
      </c>
      <c r="C1664" s="105">
        <v>8317</v>
      </c>
      <c r="D1664" s="104">
        <v>8</v>
      </c>
      <c r="E1664" s="104">
        <v>5000</v>
      </c>
      <c r="F1664" s="104">
        <v>5100</v>
      </c>
      <c r="G1664" s="104">
        <v>515</v>
      </c>
      <c r="H1664" s="104">
        <v>5</v>
      </c>
      <c r="I1664" s="118" t="s">
        <v>156</v>
      </c>
      <c r="J1664" s="67">
        <v>0</v>
      </c>
      <c r="K1664" s="67">
        <v>0</v>
      </c>
      <c r="L1664" s="68">
        <f t="shared" si="5677"/>
        <v>0</v>
      </c>
      <c r="M1664" s="67">
        <v>0</v>
      </c>
      <c r="N1664" s="67">
        <v>0</v>
      </c>
      <c r="O1664" s="68">
        <f t="shared" si="5678"/>
        <v>0</v>
      </c>
      <c r="P1664" s="68">
        <f t="shared" si="5679"/>
        <v>0</v>
      </c>
      <c r="Q1664" s="71">
        <v>0</v>
      </c>
      <c r="R1664" s="71">
        <v>0</v>
      </c>
      <c r="S1664" s="71">
        <v>0</v>
      </c>
      <c r="T1664" s="71">
        <v>0</v>
      </c>
      <c r="U1664" s="71">
        <v>0</v>
      </c>
      <c r="V1664" s="71">
        <v>0</v>
      </c>
      <c r="W1664" s="67">
        <v>0</v>
      </c>
      <c r="X1664" s="67">
        <v>0</v>
      </c>
      <c r="Y1664" s="68">
        <v>0</v>
      </c>
      <c r="Z1664" s="67">
        <v>0</v>
      </c>
      <c r="AA1664" s="67">
        <v>0</v>
      </c>
      <c r="AB1664" s="68">
        <v>0</v>
      </c>
      <c r="AC1664" s="68" t="e">
        <f>I1664+#REF!-Y1664</f>
        <v>#VALUE!</v>
      </c>
      <c r="AD1664" s="67">
        <f t="shared" si="5680"/>
        <v>0</v>
      </c>
      <c r="AE1664" s="67">
        <f t="shared" si="5681"/>
        <v>0</v>
      </c>
      <c r="AF1664" s="68">
        <f t="shared" si="5682"/>
        <v>0</v>
      </c>
      <c r="AG1664" s="67" t="e">
        <f>M1664+#REF!-V1664</f>
        <v>#REF!</v>
      </c>
      <c r="AH1664" s="67" t="e">
        <f>N1664+#REF!-AD1664</f>
        <v>#REF!</v>
      </c>
      <c r="AI1664" s="68" t="e">
        <f>O1664+#REF!-AE1664</f>
        <v>#REF!</v>
      </c>
      <c r="AJ1664" s="68" t="e">
        <f>P1664+#REF!-AF1664</f>
        <v>#REF!</v>
      </c>
      <c r="AK1664" s="71">
        <v>0</v>
      </c>
      <c r="AL1664" s="71">
        <v>0</v>
      </c>
      <c r="AM1664" s="68">
        <f t="shared" si="5683"/>
        <v>0</v>
      </c>
      <c r="AN1664" s="71">
        <v>0</v>
      </c>
      <c r="AO1664" s="71">
        <v>0</v>
      </c>
      <c r="AP1664" s="68">
        <f t="shared" si="5684"/>
        <v>0</v>
      </c>
      <c r="AQ1664" s="68">
        <f t="shared" si="5685"/>
        <v>0</v>
      </c>
      <c r="AR1664" s="71">
        <v>0</v>
      </c>
      <c r="AS1664" s="71">
        <v>0</v>
      </c>
      <c r="AT1664" s="68">
        <f t="shared" si="5686"/>
        <v>0</v>
      </c>
      <c r="AU1664" s="71">
        <v>0</v>
      </c>
      <c r="AV1664" s="71">
        <v>0</v>
      </c>
      <c r="AW1664" s="68">
        <f t="shared" si="5687"/>
        <v>0</v>
      </c>
      <c r="AX1664" s="68">
        <f t="shared" si="5688"/>
        <v>0</v>
      </c>
      <c r="AY1664" s="71">
        <v>0</v>
      </c>
      <c r="AZ1664" s="71">
        <v>0</v>
      </c>
      <c r="BA1664" s="68">
        <f t="shared" si="5689"/>
        <v>0</v>
      </c>
      <c r="BB1664" s="71">
        <v>0</v>
      </c>
      <c r="BC1664" s="71">
        <v>0</v>
      </c>
      <c r="BD1664" s="68">
        <f t="shared" si="5690"/>
        <v>0</v>
      </c>
      <c r="BE1664" s="68">
        <f t="shared" si="5691"/>
        <v>0</v>
      </c>
      <c r="BF1664" s="67">
        <f t="shared" si="5692"/>
        <v>0</v>
      </c>
      <c r="BG1664" s="67">
        <f t="shared" si="5692"/>
        <v>0</v>
      </c>
      <c r="BH1664" s="68">
        <f t="shared" si="5693"/>
        <v>0</v>
      </c>
      <c r="BI1664" s="67" t="e">
        <f t="shared" si="5694"/>
        <v>#REF!</v>
      </c>
      <c r="BJ1664" s="67" t="e">
        <f t="shared" si="5695"/>
        <v>#REF!</v>
      </c>
      <c r="BK1664" s="67" t="e">
        <f t="shared" si="5696"/>
        <v>#REF!</v>
      </c>
      <c r="BL1664" s="67" t="e">
        <f t="shared" si="5665"/>
        <v>#REF!</v>
      </c>
      <c r="BM1664" s="305">
        <v>0</v>
      </c>
      <c r="BN1664" s="305">
        <v>0</v>
      </c>
      <c r="BO1664" s="306"/>
      <c r="BP1664" s="306"/>
      <c r="BQ1664" s="305">
        <v>0</v>
      </c>
      <c r="BR1664" s="305">
        <v>0</v>
      </c>
      <c r="BS1664" s="114" t="s">
        <v>208</v>
      </c>
      <c r="BT1664" s="77"/>
    </row>
    <row r="1665" spans="1:72" s="46" customFormat="1" ht="36.75" hidden="1" customHeight="1">
      <c r="A1665" s="77"/>
      <c r="B1665" s="104">
        <v>2014</v>
      </c>
      <c r="C1665" s="105">
        <v>8317</v>
      </c>
      <c r="D1665" s="104">
        <v>8</v>
      </c>
      <c r="E1665" s="104">
        <v>5000</v>
      </c>
      <c r="F1665" s="104">
        <v>5100</v>
      </c>
      <c r="G1665" s="104">
        <v>515</v>
      </c>
      <c r="H1665" s="104">
        <v>6</v>
      </c>
      <c r="I1665" s="118" t="s">
        <v>964</v>
      </c>
      <c r="J1665" s="67">
        <v>0</v>
      </c>
      <c r="K1665" s="67">
        <v>0</v>
      </c>
      <c r="L1665" s="68">
        <f t="shared" si="5677"/>
        <v>0</v>
      </c>
      <c r="M1665" s="67">
        <v>0</v>
      </c>
      <c r="N1665" s="67">
        <v>0</v>
      </c>
      <c r="O1665" s="68">
        <f t="shared" si="5678"/>
        <v>0</v>
      </c>
      <c r="P1665" s="68">
        <f t="shared" si="5679"/>
        <v>0</v>
      </c>
      <c r="Q1665" s="71">
        <v>0</v>
      </c>
      <c r="R1665" s="71">
        <v>0</v>
      </c>
      <c r="S1665" s="71">
        <v>0</v>
      </c>
      <c r="T1665" s="71">
        <v>0</v>
      </c>
      <c r="U1665" s="71">
        <v>0</v>
      </c>
      <c r="V1665" s="71">
        <v>0</v>
      </c>
      <c r="W1665" s="67">
        <v>0</v>
      </c>
      <c r="X1665" s="67">
        <v>0</v>
      </c>
      <c r="Y1665" s="68">
        <v>0</v>
      </c>
      <c r="Z1665" s="67">
        <v>0</v>
      </c>
      <c r="AA1665" s="67">
        <v>0</v>
      </c>
      <c r="AB1665" s="68">
        <v>0</v>
      </c>
      <c r="AC1665" s="68" t="e">
        <f>I1665+#REF!-Y1665</f>
        <v>#VALUE!</v>
      </c>
      <c r="AD1665" s="67">
        <f t="shared" si="5680"/>
        <v>0</v>
      </c>
      <c r="AE1665" s="67">
        <f t="shared" si="5681"/>
        <v>0</v>
      </c>
      <c r="AF1665" s="68">
        <f t="shared" si="5682"/>
        <v>0</v>
      </c>
      <c r="AG1665" s="67" t="e">
        <f>M1665+#REF!-V1665</f>
        <v>#REF!</v>
      </c>
      <c r="AH1665" s="67" t="e">
        <f>N1665+#REF!-AD1665</f>
        <v>#REF!</v>
      </c>
      <c r="AI1665" s="68" t="e">
        <f>O1665+#REF!-AE1665</f>
        <v>#REF!</v>
      </c>
      <c r="AJ1665" s="68" t="e">
        <f>P1665+#REF!-AF1665</f>
        <v>#REF!</v>
      </c>
      <c r="AK1665" s="71">
        <v>0</v>
      </c>
      <c r="AL1665" s="71">
        <v>0</v>
      </c>
      <c r="AM1665" s="68">
        <f t="shared" si="5683"/>
        <v>0</v>
      </c>
      <c r="AN1665" s="71">
        <v>0</v>
      </c>
      <c r="AO1665" s="71">
        <v>0</v>
      </c>
      <c r="AP1665" s="68">
        <f t="shared" si="5684"/>
        <v>0</v>
      </c>
      <c r="AQ1665" s="68">
        <f t="shared" si="5685"/>
        <v>0</v>
      </c>
      <c r="AR1665" s="71">
        <v>0</v>
      </c>
      <c r="AS1665" s="71">
        <v>0</v>
      </c>
      <c r="AT1665" s="68">
        <f t="shared" si="5686"/>
        <v>0</v>
      </c>
      <c r="AU1665" s="71">
        <v>0</v>
      </c>
      <c r="AV1665" s="71">
        <v>0</v>
      </c>
      <c r="AW1665" s="68">
        <f t="shared" si="5687"/>
        <v>0</v>
      </c>
      <c r="AX1665" s="68">
        <f t="shared" si="5688"/>
        <v>0</v>
      </c>
      <c r="AY1665" s="71">
        <v>0</v>
      </c>
      <c r="AZ1665" s="71">
        <v>0</v>
      </c>
      <c r="BA1665" s="68">
        <f t="shared" si="5689"/>
        <v>0</v>
      </c>
      <c r="BB1665" s="71">
        <v>0</v>
      </c>
      <c r="BC1665" s="71">
        <v>0</v>
      </c>
      <c r="BD1665" s="68">
        <f t="shared" si="5690"/>
        <v>0</v>
      </c>
      <c r="BE1665" s="68">
        <f t="shared" si="5691"/>
        <v>0</v>
      </c>
      <c r="BF1665" s="67">
        <f t="shared" si="5692"/>
        <v>0</v>
      </c>
      <c r="BG1665" s="67">
        <f t="shared" si="5692"/>
        <v>0</v>
      </c>
      <c r="BH1665" s="68">
        <f t="shared" si="5693"/>
        <v>0</v>
      </c>
      <c r="BI1665" s="67" t="e">
        <f t="shared" si="5694"/>
        <v>#REF!</v>
      </c>
      <c r="BJ1665" s="67" t="e">
        <f t="shared" si="5695"/>
        <v>#REF!</v>
      </c>
      <c r="BK1665" s="67" t="e">
        <f t="shared" si="5696"/>
        <v>#REF!</v>
      </c>
      <c r="BL1665" s="67" t="e">
        <f t="shared" si="5665"/>
        <v>#REF!</v>
      </c>
      <c r="BM1665" s="305">
        <v>0</v>
      </c>
      <c r="BN1665" s="305">
        <v>0</v>
      </c>
      <c r="BO1665" s="306"/>
      <c r="BP1665" s="306"/>
      <c r="BQ1665" s="305">
        <v>0</v>
      </c>
      <c r="BR1665" s="305">
        <v>0</v>
      </c>
      <c r="BS1665" s="114" t="s">
        <v>208</v>
      </c>
      <c r="BT1665" s="77"/>
    </row>
    <row r="1666" spans="1:72" s="46" customFormat="1" ht="36.75" hidden="1" customHeight="1">
      <c r="A1666" s="77"/>
      <c r="B1666" s="104">
        <v>2014</v>
      </c>
      <c r="C1666" s="105">
        <v>8317</v>
      </c>
      <c r="D1666" s="104">
        <v>8</v>
      </c>
      <c r="E1666" s="104">
        <v>5000</v>
      </c>
      <c r="F1666" s="104">
        <v>5100</v>
      </c>
      <c r="G1666" s="104">
        <v>515</v>
      </c>
      <c r="H1666" s="104">
        <v>7</v>
      </c>
      <c r="I1666" s="66" t="s">
        <v>158</v>
      </c>
      <c r="J1666" s="67">
        <v>0</v>
      </c>
      <c r="K1666" s="67">
        <v>0</v>
      </c>
      <c r="L1666" s="68">
        <f t="shared" si="5677"/>
        <v>0</v>
      </c>
      <c r="M1666" s="67">
        <v>0</v>
      </c>
      <c r="N1666" s="67">
        <v>0</v>
      </c>
      <c r="O1666" s="68">
        <f t="shared" si="5678"/>
        <v>0</v>
      </c>
      <c r="P1666" s="68">
        <f t="shared" si="5679"/>
        <v>0</v>
      </c>
      <c r="Q1666" s="71">
        <v>0</v>
      </c>
      <c r="R1666" s="71">
        <v>0</v>
      </c>
      <c r="S1666" s="71">
        <v>0</v>
      </c>
      <c r="T1666" s="71">
        <v>0</v>
      </c>
      <c r="U1666" s="71">
        <v>0</v>
      </c>
      <c r="V1666" s="71">
        <v>0</v>
      </c>
      <c r="W1666" s="67">
        <v>0</v>
      </c>
      <c r="X1666" s="67">
        <v>0</v>
      </c>
      <c r="Y1666" s="68">
        <v>0</v>
      </c>
      <c r="Z1666" s="67">
        <v>0</v>
      </c>
      <c r="AA1666" s="67">
        <v>0</v>
      </c>
      <c r="AB1666" s="68">
        <v>0</v>
      </c>
      <c r="AC1666" s="68" t="e">
        <f>I1666+#REF!-Y1666</f>
        <v>#VALUE!</v>
      </c>
      <c r="AD1666" s="67">
        <f t="shared" si="5680"/>
        <v>0</v>
      </c>
      <c r="AE1666" s="67">
        <f t="shared" si="5681"/>
        <v>0</v>
      </c>
      <c r="AF1666" s="68">
        <f t="shared" si="5682"/>
        <v>0</v>
      </c>
      <c r="AG1666" s="67" t="e">
        <f>M1666+#REF!-V1666</f>
        <v>#REF!</v>
      </c>
      <c r="AH1666" s="67" t="e">
        <f>N1666+#REF!-AD1666</f>
        <v>#REF!</v>
      </c>
      <c r="AI1666" s="68" t="e">
        <f>O1666+#REF!-AE1666</f>
        <v>#REF!</v>
      </c>
      <c r="AJ1666" s="68" t="e">
        <f>P1666+#REF!-AF1666</f>
        <v>#REF!</v>
      </c>
      <c r="AK1666" s="71">
        <v>0</v>
      </c>
      <c r="AL1666" s="71">
        <v>0</v>
      </c>
      <c r="AM1666" s="68">
        <f t="shared" si="5683"/>
        <v>0</v>
      </c>
      <c r="AN1666" s="71">
        <v>0</v>
      </c>
      <c r="AO1666" s="71">
        <v>0</v>
      </c>
      <c r="AP1666" s="68">
        <f t="shared" si="5684"/>
        <v>0</v>
      </c>
      <c r="AQ1666" s="68">
        <f t="shared" si="5685"/>
        <v>0</v>
      </c>
      <c r="AR1666" s="71">
        <v>0</v>
      </c>
      <c r="AS1666" s="71">
        <v>0</v>
      </c>
      <c r="AT1666" s="68">
        <f t="shared" si="5686"/>
        <v>0</v>
      </c>
      <c r="AU1666" s="71">
        <v>0</v>
      </c>
      <c r="AV1666" s="71">
        <v>0</v>
      </c>
      <c r="AW1666" s="68">
        <f t="shared" si="5687"/>
        <v>0</v>
      </c>
      <c r="AX1666" s="68">
        <f t="shared" si="5688"/>
        <v>0</v>
      </c>
      <c r="AY1666" s="71">
        <v>0</v>
      </c>
      <c r="AZ1666" s="71">
        <v>0</v>
      </c>
      <c r="BA1666" s="68">
        <f t="shared" si="5689"/>
        <v>0</v>
      </c>
      <c r="BB1666" s="71">
        <v>0</v>
      </c>
      <c r="BC1666" s="71">
        <v>0</v>
      </c>
      <c r="BD1666" s="68">
        <f t="shared" si="5690"/>
        <v>0</v>
      </c>
      <c r="BE1666" s="68">
        <f t="shared" si="5691"/>
        <v>0</v>
      </c>
      <c r="BF1666" s="67">
        <f t="shared" si="5692"/>
        <v>0</v>
      </c>
      <c r="BG1666" s="67">
        <f t="shared" si="5692"/>
        <v>0</v>
      </c>
      <c r="BH1666" s="68">
        <f t="shared" si="5693"/>
        <v>0</v>
      </c>
      <c r="BI1666" s="67" t="e">
        <f t="shared" si="5694"/>
        <v>#REF!</v>
      </c>
      <c r="BJ1666" s="67" t="e">
        <f t="shared" si="5695"/>
        <v>#REF!</v>
      </c>
      <c r="BK1666" s="67" t="e">
        <f t="shared" si="5696"/>
        <v>#REF!</v>
      </c>
      <c r="BL1666" s="67" t="e">
        <f t="shared" si="5665"/>
        <v>#REF!</v>
      </c>
      <c r="BM1666" s="305">
        <v>0</v>
      </c>
      <c r="BN1666" s="305">
        <v>0</v>
      </c>
      <c r="BO1666" s="306"/>
      <c r="BP1666" s="306"/>
      <c r="BQ1666" s="305">
        <v>0</v>
      </c>
      <c r="BR1666" s="305">
        <v>0</v>
      </c>
      <c r="BS1666" s="114" t="s">
        <v>208</v>
      </c>
      <c r="BT1666" s="77"/>
    </row>
    <row r="1667" spans="1:72" s="46" customFormat="1" ht="36.75" hidden="1" customHeight="1">
      <c r="A1667" s="77"/>
      <c r="B1667" s="104">
        <v>2014</v>
      </c>
      <c r="C1667" s="105">
        <v>8317</v>
      </c>
      <c r="D1667" s="104">
        <v>8</v>
      </c>
      <c r="E1667" s="104">
        <v>5000</v>
      </c>
      <c r="F1667" s="104">
        <v>5100</v>
      </c>
      <c r="G1667" s="104">
        <v>515</v>
      </c>
      <c r="H1667" s="104">
        <v>8</v>
      </c>
      <c r="I1667" s="118" t="s">
        <v>864</v>
      </c>
      <c r="J1667" s="67">
        <v>0</v>
      </c>
      <c r="K1667" s="67">
        <v>0</v>
      </c>
      <c r="L1667" s="68">
        <f t="shared" si="5677"/>
        <v>0</v>
      </c>
      <c r="M1667" s="67">
        <v>0</v>
      </c>
      <c r="N1667" s="67">
        <v>0</v>
      </c>
      <c r="O1667" s="68">
        <f t="shared" si="5678"/>
        <v>0</v>
      </c>
      <c r="P1667" s="68">
        <f t="shared" si="5679"/>
        <v>0</v>
      </c>
      <c r="Q1667" s="71">
        <v>0</v>
      </c>
      <c r="R1667" s="71">
        <v>0</v>
      </c>
      <c r="S1667" s="71">
        <v>0</v>
      </c>
      <c r="T1667" s="71">
        <v>0</v>
      </c>
      <c r="U1667" s="71">
        <v>0</v>
      </c>
      <c r="V1667" s="71">
        <v>0</v>
      </c>
      <c r="W1667" s="67">
        <v>0</v>
      </c>
      <c r="X1667" s="67">
        <v>0</v>
      </c>
      <c r="Y1667" s="68">
        <v>0</v>
      </c>
      <c r="Z1667" s="67">
        <v>0</v>
      </c>
      <c r="AA1667" s="67">
        <v>0</v>
      </c>
      <c r="AB1667" s="68">
        <v>0</v>
      </c>
      <c r="AC1667" s="68" t="e">
        <f>I1667+#REF!-Y1667</f>
        <v>#VALUE!</v>
      </c>
      <c r="AD1667" s="67">
        <f t="shared" si="5680"/>
        <v>0</v>
      </c>
      <c r="AE1667" s="67">
        <f t="shared" si="5681"/>
        <v>0</v>
      </c>
      <c r="AF1667" s="68">
        <f t="shared" si="5682"/>
        <v>0</v>
      </c>
      <c r="AG1667" s="67" t="e">
        <f>M1667+#REF!-V1667</f>
        <v>#REF!</v>
      </c>
      <c r="AH1667" s="67" t="e">
        <f>N1667+#REF!-AD1667</f>
        <v>#REF!</v>
      </c>
      <c r="AI1667" s="68" t="e">
        <f>O1667+#REF!-AE1667</f>
        <v>#REF!</v>
      </c>
      <c r="AJ1667" s="68" t="e">
        <f>P1667+#REF!-AF1667</f>
        <v>#REF!</v>
      </c>
      <c r="AK1667" s="71">
        <v>0</v>
      </c>
      <c r="AL1667" s="71">
        <v>0</v>
      </c>
      <c r="AM1667" s="68">
        <f t="shared" si="5683"/>
        <v>0</v>
      </c>
      <c r="AN1667" s="71">
        <v>0</v>
      </c>
      <c r="AO1667" s="71">
        <v>0</v>
      </c>
      <c r="AP1667" s="68">
        <f t="shared" si="5684"/>
        <v>0</v>
      </c>
      <c r="AQ1667" s="68">
        <f t="shared" si="5685"/>
        <v>0</v>
      </c>
      <c r="AR1667" s="71">
        <v>0</v>
      </c>
      <c r="AS1667" s="71">
        <v>0</v>
      </c>
      <c r="AT1667" s="68">
        <f t="shared" si="5686"/>
        <v>0</v>
      </c>
      <c r="AU1667" s="71">
        <v>0</v>
      </c>
      <c r="AV1667" s="71">
        <v>0</v>
      </c>
      <c r="AW1667" s="68">
        <f t="shared" si="5687"/>
        <v>0</v>
      </c>
      <c r="AX1667" s="68">
        <f t="shared" si="5688"/>
        <v>0</v>
      </c>
      <c r="AY1667" s="71">
        <v>0</v>
      </c>
      <c r="AZ1667" s="71">
        <v>0</v>
      </c>
      <c r="BA1667" s="68">
        <f t="shared" si="5689"/>
        <v>0</v>
      </c>
      <c r="BB1667" s="71">
        <v>0</v>
      </c>
      <c r="BC1667" s="71">
        <v>0</v>
      </c>
      <c r="BD1667" s="68">
        <f t="shared" si="5690"/>
        <v>0</v>
      </c>
      <c r="BE1667" s="68">
        <f t="shared" si="5691"/>
        <v>0</v>
      </c>
      <c r="BF1667" s="67">
        <f t="shared" si="5692"/>
        <v>0</v>
      </c>
      <c r="BG1667" s="67">
        <f t="shared" si="5692"/>
        <v>0</v>
      </c>
      <c r="BH1667" s="68">
        <f t="shared" si="5693"/>
        <v>0</v>
      </c>
      <c r="BI1667" s="67" t="e">
        <f t="shared" si="5694"/>
        <v>#REF!</v>
      </c>
      <c r="BJ1667" s="67" t="e">
        <f t="shared" si="5695"/>
        <v>#REF!</v>
      </c>
      <c r="BK1667" s="67" t="e">
        <f t="shared" si="5696"/>
        <v>#REF!</v>
      </c>
      <c r="BL1667" s="67" t="e">
        <f t="shared" si="5665"/>
        <v>#REF!</v>
      </c>
      <c r="BM1667" s="305">
        <v>0</v>
      </c>
      <c r="BN1667" s="305">
        <v>0</v>
      </c>
      <c r="BO1667" s="306"/>
      <c r="BP1667" s="306"/>
      <c r="BQ1667" s="305">
        <v>0</v>
      </c>
      <c r="BR1667" s="305">
        <v>0</v>
      </c>
      <c r="BS1667" s="114" t="s">
        <v>208</v>
      </c>
      <c r="BT1667" s="77"/>
    </row>
    <row r="1668" spans="1:72" s="46" customFormat="1" ht="36.75" hidden="1" customHeight="1">
      <c r="A1668" s="77"/>
      <c r="B1668" s="104">
        <v>2014</v>
      </c>
      <c r="C1668" s="105">
        <v>8317</v>
      </c>
      <c r="D1668" s="104">
        <v>8</v>
      </c>
      <c r="E1668" s="104">
        <v>5000</v>
      </c>
      <c r="F1668" s="104">
        <v>5100</v>
      </c>
      <c r="G1668" s="104">
        <v>515</v>
      </c>
      <c r="H1668" s="104">
        <v>9</v>
      </c>
      <c r="I1668" s="118" t="s">
        <v>965</v>
      </c>
      <c r="J1668" s="67">
        <v>0</v>
      </c>
      <c r="K1668" s="67">
        <v>0</v>
      </c>
      <c r="L1668" s="68">
        <f t="shared" si="5677"/>
        <v>0</v>
      </c>
      <c r="M1668" s="67">
        <v>0</v>
      </c>
      <c r="N1668" s="67">
        <v>0</v>
      </c>
      <c r="O1668" s="68">
        <f t="shared" si="5678"/>
        <v>0</v>
      </c>
      <c r="P1668" s="68">
        <f t="shared" si="5679"/>
        <v>0</v>
      </c>
      <c r="Q1668" s="71">
        <v>0</v>
      </c>
      <c r="R1668" s="71">
        <v>0</v>
      </c>
      <c r="S1668" s="71">
        <v>0</v>
      </c>
      <c r="T1668" s="71">
        <v>0</v>
      </c>
      <c r="U1668" s="71">
        <v>0</v>
      </c>
      <c r="V1668" s="71">
        <v>0</v>
      </c>
      <c r="W1668" s="67">
        <v>0</v>
      </c>
      <c r="X1668" s="67">
        <v>0</v>
      </c>
      <c r="Y1668" s="68">
        <v>0</v>
      </c>
      <c r="Z1668" s="67">
        <v>0</v>
      </c>
      <c r="AA1668" s="67">
        <v>0</v>
      </c>
      <c r="AB1668" s="68">
        <v>0</v>
      </c>
      <c r="AC1668" s="68" t="e">
        <f>I1668+#REF!-Y1668</f>
        <v>#VALUE!</v>
      </c>
      <c r="AD1668" s="67">
        <f t="shared" si="5680"/>
        <v>0</v>
      </c>
      <c r="AE1668" s="67">
        <f t="shared" si="5681"/>
        <v>0</v>
      </c>
      <c r="AF1668" s="68">
        <f t="shared" si="5682"/>
        <v>0</v>
      </c>
      <c r="AG1668" s="67" t="e">
        <f>M1668+#REF!-V1668</f>
        <v>#REF!</v>
      </c>
      <c r="AH1668" s="67" t="e">
        <f>N1668+#REF!-AD1668</f>
        <v>#REF!</v>
      </c>
      <c r="AI1668" s="68" t="e">
        <f>O1668+#REF!-AE1668</f>
        <v>#REF!</v>
      </c>
      <c r="AJ1668" s="68" t="e">
        <f>P1668+#REF!-AF1668</f>
        <v>#REF!</v>
      </c>
      <c r="AK1668" s="71">
        <v>0</v>
      </c>
      <c r="AL1668" s="71">
        <v>0</v>
      </c>
      <c r="AM1668" s="68">
        <f t="shared" si="5683"/>
        <v>0</v>
      </c>
      <c r="AN1668" s="71">
        <v>0</v>
      </c>
      <c r="AO1668" s="71">
        <v>0</v>
      </c>
      <c r="AP1668" s="68">
        <f t="shared" si="5684"/>
        <v>0</v>
      </c>
      <c r="AQ1668" s="68">
        <f t="shared" si="5685"/>
        <v>0</v>
      </c>
      <c r="AR1668" s="71">
        <v>0</v>
      </c>
      <c r="AS1668" s="71">
        <v>0</v>
      </c>
      <c r="AT1668" s="68">
        <f t="shared" si="5686"/>
        <v>0</v>
      </c>
      <c r="AU1668" s="71">
        <v>0</v>
      </c>
      <c r="AV1668" s="71">
        <v>0</v>
      </c>
      <c r="AW1668" s="68">
        <f t="shared" si="5687"/>
        <v>0</v>
      </c>
      <c r="AX1668" s="68">
        <f t="shared" si="5688"/>
        <v>0</v>
      </c>
      <c r="AY1668" s="71">
        <v>0</v>
      </c>
      <c r="AZ1668" s="71">
        <v>0</v>
      </c>
      <c r="BA1668" s="68">
        <f t="shared" si="5689"/>
        <v>0</v>
      </c>
      <c r="BB1668" s="71">
        <v>0</v>
      </c>
      <c r="BC1668" s="71">
        <v>0</v>
      </c>
      <c r="BD1668" s="68">
        <f t="shared" si="5690"/>
        <v>0</v>
      </c>
      <c r="BE1668" s="68">
        <f t="shared" si="5691"/>
        <v>0</v>
      </c>
      <c r="BF1668" s="67">
        <f t="shared" si="5692"/>
        <v>0</v>
      </c>
      <c r="BG1668" s="67">
        <f t="shared" si="5692"/>
        <v>0</v>
      </c>
      <c r="BH1668" s="68">
        <f t="shared" si="5693"/>
        <v>0</v>
      </c>
      <c r="BI1668" s="67" t="e">
        <f t="shared" si="5694"/>
        <v>#REF!</v>
      </c>
      <c r="BJ1668" s="67" t="e">
        <f t="shared" si="5695"/>
        <v>#REF!</v>
      </c>
      <c r="BK1668" s="67" t="e">
        <f t="shared" si="5696"/>
        <v>#REF!</v>
      </c>
      <c r="BL1668" s="67" t="e">
        <f t="shared" si="5665"/>
        <v>#REF!</v>
      </c>
      <c r="BM1668" s="305">
        <v>0</v>
      </c>
      <c r="BN1668" s="305">
        <v>0</v>
      </c>
      <c r="BO1668" s="306"/>
      <c r="BP1668" s="306"/>
      <c r="BQ1668" s="305">
        <v>0</v>
      </c>
      <c r="BR1668" s="305">
        <v>0</v>
      </c>
      <c r="BS1668" s="114" t="s">
        <v>208</v>
      </c>
      <c r="BT1668" s="77"/>
    </row>
    <row r="1669" spans="1:72" s="46" customFormat="1" ht="36.75" hidden="1" customHeight="1">
      <c r="A1669" s="77"/>
      <c r="B1669" s="104">
        <v>2014</v>
      </c>
      <c r="C1669" s="105">
        <v>8317</v>
      </c>
      <c r="D1669" s="104">
        <v>8</v>
      </c>
      <c r="E1669" s="104">
        <v>5000</v>
      </c>
      <c r="F1669" s="104">
        <v>5100</v>
      </c>
      <c r="G1669" s="104">
        <v>515</v>
      </c>
      <c r="H1669" s="104">
        <v>10</v>
      </c>
      <c r="I1669" s="118" t="s">
        <v>966</v>
      </c>
      <c r="J1669" s="67">
        <v>0</v>
      </c>
      <c r="K1669" s="67">
        <v>0</v>
      </c>
      <c r="L1669" s="68">
        <f t="shared" si="5677"/>
        <v>0</v>
      </c>
      <c r="M1669" s="67">
        <v>0</v>
      </c>
      <c r="N1669" s="67">
        <v>0</v>
      </c>
      <c r="O1669" s="68">
        <f t="shared" si="5678"/>
        <v>0</v>
      </c>
      <c r="P1669" s="68">
        <f t="shared" si="5679"/>
        <v>0</v>
      </c>
      <c r="Q1669" s="71">
        <v>0</v>
      </c>
      <c r="R1669" s="71">
        <v>0</v>
      </c>
      <c r="S1669" s="71">
        <v>0</v>
      </c>
      <c r="T1669" s="71">
        <v>0</v>
      </c>
      <c r="U1669" s="71">
        <v>0</v>
      </c>
      <c r="V1669" s="71">
        <v>0</v>
      </c>
      <c r="W1669" s="67">
        <v>0</v>
      </c>
      <c r="X1669" s="67">
        <v>0</v>
      </c>
      <c r="Y1669" s="68">
        <v>0</v>
      </c>
      <c r="Z1669" s="67">
        <v>0</v>
      </c>
      <c r="AA1669" s="67">
        <v>0</v>
      </c>
      <c r="AB1669" s="68">
        <v>0</v>
      </c>
      <c r="AC1669" s="68" t="e">
        <f>I1669+#REF!-Y1669</f>
        <v>#VALUE!</v>
      </c>
      <c r="AD1669" s="67">
        <f t="shared" si="5680"/>
        <v>0</v>
      </c>
      <c r="AE1669" s="67">
        <f t="shared" si="5681"/>
        <v>0</v>
      </c>
      <c r="AF1669" s="68">
        <f t="shared" si="5682"/>
        <v>0</v>
      </c>
      <c r="AG1669" s="67" t="e">
        <f>M1669+#REF!-V1669</f>
        <v>#REF!</v>
      </c>
      <c r="AH1669" s="67" t="e">
        <f>N1669+#REF!-AD1669</f>
        <v>#REF!</v>
      </c>
      <c r="AI1669" s="68" t="e">
        <f>O1669+#REF!-AE1669</f>
        <v>#REF!</v>
      </c>
      <c r="AJ1669" s="68" t="e">
        <f>P1669+#REF!-AF1669</f>
        <v>#REF!</v>
      </c>
      <c r="AK1669" s="71">
        <v>0</v>
      </c>
      <c r="AL1669" s="71">
        <v>0</v>
      </c>
      <c r="AM1669" s="68">
        <f t="shared" si="5683"/>
        <v>0</v>
      </c>
      <c r="AN1669" s="71">
        <v>0</v>
      </c>
      <c r="AO1669" s="71">
        <v>0</v>
      </c>
      <c r="AP1669" s="68">
        <f t="shared" si="5684"/>
        <v>0</v>
      </c>
      <c r="AQ1669" s="68">
        <f t="shared" si="5685"/>
        <v>0</v>
      </c>
      <c r="AR1669" s="71">
        <v>0</v>
      </c>
      <c r="AS1669" s="71">
        <v>0</v>
      </c>
      <c r="AT1669" s="68">
        <f t="shared" si="5686"/>
        <v>0</v>
      </c>
      <c r="AU1669" s="71">
        <v>0</v>
      </c>
      <c r="AV1669" s="71">
        <v>0</v>
      </c>
      <c r="AW1669" s="68">
        <f t="shared" si="5687"/>
        <v>0</v>
      </c>
      <c r="AX1669" s="68">
        <f t="shared" si="5688"/>
        <v>0</v>
      </c>
      <c r="AY1669" s="71">
        <v>0</v>
      </c>
      <c r="AZ1669" s="71">
        <v>0</v>
      </c>
      <c r="BA1669" s="68">
        <f t="shared" si="5689"/>
        <v>0</v>
      </c>
      <c r="BB1669" s="71">
        <v>0</v>
      </c>
      <c r="BC1669" s="71">
        <v>0</v>
      </c>
      <c r="BD1669" s="68">
        <f t="shared" si="5690"/>
        <v>0</v>
      </c>
      <c r="BE1669" s="68">
        <f t="shared" si="5691"/>
        <v>0</v>
      </c>
      <c r="BF1669" s="67">
        <f t="shared" si="5692"/>
        <v>0</v>
      </c>
      <c r="BG1669" s="67">
        <f t="shared" si="5692"/>
        <v>0</v>
      </c>
      <c r="BH1669" s="68">
        <f t="shared" si="5693"/>
        <v>0</v>
      </c>
      <c r="BI1669" s="67" t="e">
        <f t="shared" si="5694"/>
        <v>#REF!</v>
      </c>
      <c r="BJ1669" s="67" t="e">
        <f t="shared" si="5695"/>
        <v>#REF!</v>
      </c>
      <c r="BK1669" s="67" t="e">
        <f t="shared" si="5696"/>
        <v>#REF!</v>
      </c>
      <c r="BL1669" s="67" t="e">
        <f t="shared" si="5665"/>
        <v>#REF!</v>
      </c>
      <c r="BM1669" s="305">
        <v>0</v>
      </c>
      <c r="BN1669" s="305">
        <v>0</v>
      </c>
      <c r="BO1669" s="306"/>
      <c r="BP1669" s="306"/>
      <c r="BQ1669" s="305">
        <v>0</v>
      </c>
      <c r="BR1669" s="305">
        <v>0</v>
      </c>
      <c r="BS1669" s="114" t="s">
        <v>208</v>
      </c>
      <c r="BT1669" s="77"/>
    </row>
    <row r="1670" spans="1:72" s="46" customFormat="1" ht="36.75" hidden="1" customHeight="1">
      <c r="A1670" s="77"/>
      <c r="B1670" s="20">
        <v>2014</v>
      </c>
      <c r="C1670" s="65">
        <v>8317</v>
      </c>
      <c r="D1670" s="20">
        <v>8</v>
      </c>
      <c r="E1670" s="20">
        <v>5000</v>
      </c>
      <c r="F1670" s="20">
        <v>5100</v>
      </c>
      <c r="G1670" s="20">
        <v>515</v>
      </c>
      <c r="H1670" s="20">
        <v>11</v>
      </c>
      <c r="I1670" s="118" t="s">
        <v>155</v>
      </c>
      <c r="J1670" s="67">
        <v>0</v>
      </c>
      <c r="K1670" s="67">
        <v>0</v>
      </c>
      <c r="L1670" s="68">
        <f t="shared" si="5677"/>
        <v>0</v>
      </c>
      <c r="M1670" s="67">
        <v>0</v>
      </c>
      <c r="N1670" s="67">
        <v>0</v>
      </c>
      <c r="O1670" s="68">
        <f t="shared" si="5678"/>
        <v>0</v>
      </c>
      <c r="P1670" s="68">
        <f t="shared" si="5679"/>
        <v>0</v>
      </c>
      <c r="Q1670" s="71">
        <v>0</v>
      </c>
      <c r="R1670" s="71">
        <v>0</v>
      </c>
      <c r="S1670" s="71">
        <v>0</v>
      </c>
      <c r="T1670" s="71">
        <v>0</v>
      </c>
      <c r="U1670" s="71">
        <v>0</v>
      </c>
      <c r="V1670" s="71">
        <v>0</v>
      </c>
      <c r="W1670" s="67">
        <v>0</v>
      </c>
      <c r="X1670" s="67">
        <v>0</v>
      </c>
      <c r="Y1670" s="68">
        <v>0</v>
      </c>
      <c r="Z1670" s="67">
        <v>0</v>
      </c>
      <c r="AA1670" s="67">
        <v>0</v>
      </c>
      <c r="AB1670" s="68">
        <v>0</v>
      </c>
      <c r="AC1670" s="68" t="e">
        <f>I1670+#REF!-Y1670</f>
        <v>#VALUE!</v>
      </c>
      <c r="AD1670" s="67">
        <f t="shared" si="5680"/>
        <v>0</v>
      </c>
      <c r="AE1670" s="67">
        <f t="shared" si="5681"/>
        <v>0</v>
      </c>
      <c r="AF1670" s="68">
        <f t="shared" si="5682"/>
        <v>0</v>
      </c>
      <c r="AG1670" s="67" t="e">
        <f>M1670+#REF!-V1670</f>
        <v>#REF!</v>
      </c>
      <c r="AH1670" s="67" t="e">
        <f>N1670+#REF!-AD1670</f>
        <v>#REF!</v>
      </c>
      <c r="AI1670" s="68" t="e">
        <f>O1670+#REF!-AE1670</f>
        <v>#REF!</v>
      </c>
      <c r="AJ1670" s="68" t="e">
        <f>P1670+#REF!-AF1670</f>
        <v>#REF!</v>
      </c>
      <c r="AK1670" s="71">
        <v>0</v>
      </c>
      <c r="AL1670" s="71">
        <v>0</v>
      </c>
      <c r="AM1670" s="68">
        <f t="shared" si="5683"/>
        <v>0</v>
      </c>
      <c r="AN1670" s="71">
        <v>0</v>
      </c>
      <c r="AO1670" s="71">
        <v>0</v>
      </c>
      <c r="AP1670" s="68">
        <f t="shared" si="5684"/>
        <v>0</v>
      </c>
      <c r="AQ1670" s="68">
        <f t="shared" si="5685"/>
        <v>0</v>
      </c>
      <c r="AR1670" s="71">
        <v>0</v>
      </c>
      <c r="AS1670" s="71">
        <v>0</v>
      </c>
      <c r="AT1670" s="68">
        <f t="shared" si="5686"/>
        <v>0</v>
      </c>
      <c r="AU1670" s="71">
        <v>0</v>
      </c>
      <c r="AV1670" s="71">
        <v>0</v>
      </c>
      <c r="AW1670" s="68">
        <f t="shared" si="5687"/>
        <v>0</v>
      </c>
      <c r="AX1670" s="68">
        <f t="shared" si="5688"/>
        <v>0</v>
      </c>
      <c r="AY1670" s="71">
        <v>0</v>
      </c>
      <c r="AZ1670" s="71">
        <v>0</v>
      </c>
      <c r="BA1670" s="68">
        <f t="shared" si="5689"/>
        <v>0</v>
      </c>
      <c r="BB1670" s="71">
        <v>0</v>
      </c>
      <c r="BC1670" s="71">
        <v>0</v>
      </c>
      <c r="BD1670" s="68">
        <f t="shared" si="5690"/>
        <v>0</v>
      </c>
      <c r="BE1670" s="68">
        <f t="shared" si="5691"/>
        <v>0</v>
      </c>
      <c r="BF1670" s="67">
        <f t="shared" si="5692"/>
        <v>0</v>
      </c>
      <c r="BG1670" s="67">
        <f t="shared" si="5692"/>
        <v>0</v>
      </c>
      <c r="BH1670" s="68">
        <f t="shared" si="5693"/>
        <v>0</v>
      </c>
      <c r="BI1670" s="67" t="e">
        <f t="shared" si="5694"/>
        <v>#REF!</v>
      </c>
      <c r="BJ1670" s="67" t="e">
        <f t="shared" si="5695"/>
        <v>#REF!</v>
      </c>
      <c r="BK1670" s="67" t="e">
        <f t="shared" si="5696"/>
        <v>#REF!</v>
      </c>
      <c r="BL1670" s="67" t="e">
        <f t="shared" si="5665"/>
        <v>#REF!</v>
      </c>
      <c r="BM1670" s="305">
        <v>0</v>
      </c>
      <c r="BN1670" s="305">
        <v>0</v>
      </c>
      <c r="BO1670" s="306"/>
      <c r="BP1670" s="306"/>
      <c r="BQ1670" s="305">
        <v>0</v>
      </c>
      <c r="BR1670" s="305">
        <v>0</v>
      </c>
      <c r="BS1670" s="114" t="s">
        <v>208</v>
      </c>
      <c r="BT1670" s="77"/>
    </row>
    <row r="1671" spans="1:72" s="46" customFormat="1" ht="36.75" hidden="1" customHeight="1">
      <c r="A1671" s="77"/>
      <c r="B1671" s="20">
        <v>2014</v>
      </c>
      <c r="C1671" s="65">
        <v>8317</v>
      </c>
      <c r="D1671" s="20">
        <v>8</v>
      </c>
      <c r="E1671" s="20">
        <v>5000</v>
      </c>
      <c r="F1671" s="20">
        <v>5100</v>
      </c>
      <c r="G1671" s="20">
        <v>515</v>
      </c>
      <c r="H1671" s="20">
        <v>12</v>
      </c>
      <c r="I1671" s="118" t="s">
        <v>160</v>
      </c>
      <c r="J1671" s="67">
        <v>0</v>
      </c>
      <c r="K1671" s="67">
        <v>0</v>
      </c>
      <c r="L1671" s="68">
        <f t="shared" si="5677"/>
        <v>0</v>
      </c>
      <c r="M1671" s="67">
        <v>0</v>
      </c>
      <c r="N1671" s="67">
        <v>0</v>
      </c>
      <c r="O1671" s="68">
        <f t="shared" si="5678"/>
        <v>0</v>
      </c>
      <c r="P1671" s="68">
        <f t="shared" si="5679"/>
        <v>0</v>
      </c>
      <c r="Q1671" s="71">
        <v>0</v>
      </c>
      <c r="R1671" s="71">
        <v>0</v>
      </c>
      <c r="S1671" s="71">
        <v>0</v>
      </c>
      <c r="T1671" s="71">
        <v>0</v>
      </c>
      <c r="U1671" s="71">
        <v>0</v>
      </c>
      <c r="V1671" s="71">
        <v>0</v>
      </c>
      <c r="W1671" s="67">
        <v>0</v>
      </c>
      <c r="X1671" s="67">
        <v>0</v>
      </c>
      <c r="Y1671" s="68">
        <v>0</v>
      </c>
      <c r="Z1671" s="67">
        <v>0</v>
      </c>
      <c r="AA1671" s="67">
        <v>0</v>
      </c>
      <c r="AB1671" s="68">
        <v>0</v>
      </c>
      <c r="AC1671" s="68" t="e">
        <f>I1671+#REF!-Y1671</f>
        <v>#VALUE!</v>
      </c>
      <c r="AD1671" s="67">
        <f t="shared" si="5680"/>
        <v>0</v>
      </c>
      <c r="AE1671" s="67">
        <f t="shared" si="5681"/>
        <v>0</v>
      </c>
      <c r="AF1671" s="68">
        <f t="shared" si="5682"/>
        <v>0</v>
      </c>
      <c r="AG1671" s="67" t="e">
        <f>M1671+#REF!-V1671</f>
        <v>#REF!</v>
      </c>
      <c r="AH1671" s="67" t="e">
        <f>N1671+#REF!-AD1671</f>
        <v>#REF!</v>
      </c>
      <c r="AI1671" s="68" t="e">
        <f>O1671+#REF!-AE1671</f>
        <v>#REF!</v>
      </c>
      <c r="AJ1671" s="68" t="e">
        <f>P1671+#REF!-AF1671</f>
        <v>#REF!</v>
      </c>
      <c r="AK1671" s="71">
        <v>0</v>
      </c>
      <c r="AL1671" s="71">
        <v>0</v>
      </c>
      <c r="AM1671" s="68">
        <f t="shared" si="5683"/>
        <v>0</v>
      </c>
      <c r="AN1671" s="71">
        <v>0</v>
      </c>
      <c r="AO1671" s="71">
        <v>0</v>
      </c>
      <c r="AP1671" s="68">
        <f t="shared" si="5684"/>
        <v>0</v>
      </c>
      <c r="AQ1671" s="68">
        <f t="shared" si="5685"/>
        <v>0</v>
      </c>
      <c r="AR1671" s="71">
        <v>0</v>
      </c>
      <c r="AS1671" s="71">
        <v>0</v>
      </c>
      <c r="AT1671" s="68">
        <f t="shared" si="5686"/>
        <v>0</v>
      </c>
      <c r="AU1671" s="71">
        <v>0</v>
      </c>
      <c r="AV1671" s="71">
        <v>0</v>
      </c>
      <c r="AW1671" s="68">
        <f t="shared" si="5687"/>
        <v>0</v>
      </c>
      <c r="AX1671" s="68">
        <f t="shared" si="5688"/>
        <v>0</v>
      </c>
      <c r="AY1671" s="71">
        <v>0</v>
      </c>
      <c r="AZ1671" s="71">
        <v>0</v>
      </c>
      <c r="BA1671" s="68">
        <f t="shared" si="5689"/>
        <v>0</v>
      </c>
      <c r="BB1671" s="71">
        <v>0</v>
      </c>
      <c r="BC1671" s="71">
        <v>0</v>
      </c>
      <c r="BD1671" s="68">
        <f t="shared" si="5690"/>
        <v>0</v>
      </c>
      <c r="BE1671" s="68">
        <f t="shared" si="5691"/>
        <v>0</v>
      </c>
      <c r="BF1671" s="67">
        <f t="shared" si="5692"/>
        <v>0</v>
      </c>
      <c r="BG1671" s="67">
        <f t="shared" si="5692"/>
        <v>0</v>
      </c>
      <c r="BH1671" s="68">
        <f t="shared" si="5693"/>
        <v>0</v>
      </c>
      <c r="BI1671" s="67" t="e">
        <f t="shared" si="5694"/>
        <v>#REF!</v>
      </c>
      <c r="BJ1671" s="67" t="e">
        <f t="shared" si="5695"/>
        <v>#REF!</v>
      </c>
      <c r="BK1671" s="67" t="e">
        <f t="shared" si="5696"/>
        <v>#REF!</v>
      </c>
      <c r="BL1671" s="67" t="e">
        <f t="shared" si="5665"/>
        <v>#REF!</v>
      </c>
      <c r="BM1671" s="305">
        <v>0</v>
      </c>
      <c r="BN1671" s="305">
        <v>0</v>
      </c>
      <c r="BO1671" s="306"/>
      <c r="BP1671" s="306"/>
      <c r="BQ1671" s="305">
        <v>0</v>
      </c>
      <c r="BR1671" s="305">
        <v>0</v>
      </c>
      <c r="BS1671" s="114" t="s">
        <v>208</v>
      </c>
      <c r="BT1671" s="77"/>
    </row>
    <row r="1672" spans="1:72" s="46" customFormat="1" ht="41.25" hidden="1" customHeight="1">
      <c r="A1672" s="77"/>
      <c r="B1672" s="20">
        <v>2014</v>
      </c>
      <c r="C1672" s="65">
        <v>8317</v>
      </c>
      <c r="D1672" s="20">
        <v>8</v>
      </c>
      <c r="E1672" s="20">
        <v>5000</v>
      </c>
      <c r="F1672" s="20">
        <v>5100</v>
      </c>
      <c r="G1672" s="20">
        <v>515</v>
      </c>
      <c r="H1672" s="20">
        <v>13</v>
      </c>
      <c r="I1672" s="183" t="s">
        <v>967</v>
      </c>
      <c r="J1672" s="67">
        <v>0</v>
      </c>
      <c r="K1672" s="67">
        <v>0</v>
      </c>
      <c r="L1672" s="68">
        <f t="shared" si="5677"/>
        <v>0</v>
      </c>
      <c r="M1672" s="67">
        <v>0</v>
      </c>
      <c r="N1672" s="67">
        <v>0</v>
      </c>
      <c r="O1672" s="68">
        <f t="shared" si="5678"/>
        <v>0</v>
      </c>
      <c r="P1672" s="68">
        <f t="shared" si="5679"/>
        <v>0</v>
      </c>
      <c r="Q1672" s="71">
        <v>0</v>
      </c>
      <c r="R1672" s="71">
        <v>0</v>
      </c>
      <c r="S1672" s="71">
        <v>0</v>
      </c>
      <c r="T1672" s="71">
        <v>0</v>
      </c>
      <c r="U1672" s="71">
        <v>0</v>
      </c>
      <c r="V1672" s="71">
        <v>0</v>
      </c>
      <c r="W1672" s="67">
        <v>0</v>
      </c>
      <c r="X1672" s="67">
        <v>0</v>
      </c>
      <c r="Y1672" s="68">
        <v>0</v>
      </c>
      <c r="Z1672" s="67">
        <v>0</v>
      </c>
      <c r="AA1672" s="67">
        <v>0</v>
      </c>
      <c r="AB1672" s="68">
        <v>0</v>
      </c>
      <c r="AC1672" s="68" t="e">
        <f>I1672+#REF!-Y1672</f>
        <v>#VALUE!</v>
      </c>
      <c r="AD1672" s="67">
        <f t="shared" si="5680"/>
        <v>0</v>
      </c>
      <c r="AE1672" s="67">
        <f t="shared" si="5681"/>
        <v>0</v>
      </c>
      <c r="AF1672" s="68">
        <f t="shared" si="5682"/>
        <v>0</v>
      </c>
      <c r="AG1672" s="67" t="e">
        <f>M1672+#REF!-V1672</f>
        <v>#REF!</v>
      </c>
      <c r="AH1672" s="67" t="e">
        <f>N1672+#REF!-AD1672</f>
        <v>#REF!</v>
      </c>
      <c r="AI1672" s="68" t="e">
        <f>O1672+#REF!-AE1672</f>
        <v>#REF!</v>
      </c>
      <c r="AJ1672" s="68" t="e">
        <f>P1672+#REF!-AF1672</f>
        <v>#REF!</v>
      </c>
      <c r="AK1672" s="71">
        <v>0</v>
      </c>
      <c r="AL1672" s="71">
        <v>0</v>
      </c>
      <c r="AM1672" s="68">
        <f t="shared" si="5683"/>
        <v>0</v>
      </c>
      <c r="AN1672" s="71">
        <v>0</v>
      </c>
      <c r="AO1672" s="71">
        <v>0</v>
      </c>
      <c r="AP1672" s="68">
        <f t="shared" si="5684"/>
        <v>0</v>
      </c>
      <c r="AQ1672" s="68">
        <f t="shared" si="5685"/>
        <v>0</v>
      </c>
      <c r="AR1672" s="71">
        <v>0</v>
      </c>
      <c r="AS1672" s="71">
        <v>0</v>
      </c>
      <c r="AT1672" s="68">
        <f t="shared" si="5686"/>
        <v>0</v>
      </c>
      <c r="AU1672" s="71">
        <v>0</v>
      </c>
      <c r="AV1672" s="71">
        <v>0</v>
      </c>
      <c r="AW1672" s="68">
        <f t="shared" si="5687"/>
        <v>0</v>
      </c>
      <c r="AX1672" s="68">
        <f t="shared" si="5688"/>
        <v>0</v>
      </c>
      <c r="AY1672" s="71">
        <v>0</v>
      </c>
      <c r="AZ1672" s="71">
        <v>0</v>
      </c>
      <c r="BA1672" s="68">
        <f t="shared" si="5689"/>
        <v>0</v>
      </c>
      <c r="BB1672" s="71">
        <v>0</v>
      </c>
      <c r="BC1672" s="71">
        <v>0</v>
      </c>
      <c r="BD1672" s="68">
        <f t="shared" si="5690"/>
        <v>0</v>
      </c>
      <c r="BE1672" s="68">
        <f t="shared" si="5691"/>
        <v>0</v>
      </c>
      <c r="BF1672" s="67">
        <f t="shared" si="5692"/>
        <v>0</v>
      </c>
      <c r="BG1672" s="67">
        <f t="shared" si="5692"/>
        <v>0</v>
      </c>
      <c r="BH1672" s="68">
        <f t="shared" si="5693"/>
        <v>0</v>
      </c>
      <c r="BI1672" s="67" t="e">
        <f t="shared" si="5694"/>
        <v>#REF!</v>
      </c>
      <c r="BJ1672" s="67" t="e">
        <f t="shared" si="5695"/>
        <v>#REF!</v>
      </c>
      <c r="BK1672" s="67" t="e">
        <f t="shared" si="5696"/>
        <v>#REF!</v>
      </c>
      <c r="BL1672" s="67" t="e">
        <f t="shared" si="5665"/>
        <v>#REF!</v>
      </c>
      <c r="BM1672" s="305">
        <v>0</v>
      </c>
      <c r="BN1672" s="305">
        <v>0</v>
      </c>
      <c r="BO1672" s="306"/>
      <c r="BP1672" s="306"/>
      <c r="BQ1672" s="305">
        <v>0</v>
      </c>
      <c r="BR1672" s="305">
        <v>0</v>
      </c>
      <c r="BS1672" s="114" t="s">
        <v>208</v>
      </c>
      <c r="BT1672" s="77"/>
    </row>
    <row r="1673" spans="1:72" s="46" customFormat="1" ht="36.75" hidden="1" customHeight="1">
      <c r="A1673" s="77"/>
      <c r="B1673" s="20">
        <v>2014</v>
      </c>
      <c r="C1673" s="65">
        <v>8317</v>
      </c>
      <c r="D1673" s="20">
        <v>8</v>
      </c>
      <c r="E1673" s="20">
        <v>5000</v>
      </c>
      <c r="F1673" s="20">
        <v>5100</v>
      </c>
      <c r="G1673" s="20">
        <v>515</v>
      </c>
      <c r="H1673" s="20">
        <v>14</v>
      </c>
      <c r="I1673" s="118" t="s">
        <v>968</v>
      </c>
      <c r="J1673" s="67">
        <v>0</v>
      </c>
      <c r="K1673" s="67">
        <v>0</v>
      </c>
      <c r="L1673" s="68">
        <f t="shared" si="5677"/>
        <v>0</v>
      </c>
      <c r="M1673" s="67">
        <v>0</v>
      </c>
      <c r="N1673" s="67">
        <v>0</v>
      </c>
      <c r="O1673" s="68">
        <f t="shared" si="5678"/>
        <v>0</v>
      </c>
      <c r="P1673" s="68">
        <f t="shared" si="5679"/>
        <v>0</v>
      </c>
      <c r="Q1673" s="71">
        <v>0</v>
      </c>
      <c r="R1673" s="71">
        <v>0</v>
      </c>
      <c r="S1673" s="71">
        <v>0</v>
      </c>
      <c r="T1673" s="71">
        <v>0</v>
      </c>
      <c r="U1673" s="71">
        <v>0</v>
      </c>
      <c r="V1673" s="71">
        <v>0</v>
      </c>
      <c r="W1673" s="67">
        <v>0</v>
      </c>
      <c r="X1673" s="67">
        <v>0</v>
      </c>
      <c r="Y1673" s="68">
        <v>0</v>
      </c>
      <c r="Z1673" s="67">
        <v>0</v>
      </c>
      <c r="AA1673" s="67">
        <v>0</v>
      </c>
      <c r="AB1673" s="68">
        <v>0</v>
      </c>
      <c r="AC1673" s="68" t="e">
        <f>I1673+#REF!-Y1673</f>
        <v>#VALUE!</v>
      </c>
      <c r="AD1673" s="67">
        <f t="shared" si="5680"/>
        <v>0</v>
      </c>
      <c r="AE1673" s="67">
        <f t="shared" si="5681"/>
        <v>0</v>
      </c>
      <c r="AF1673" s="68">
        <f t="shared" si="5682"/>
        <v>0</v>
      </c>
      <c r="AG1673" s="67" t="e">
        <f>M1673+#REF!-V1673</f>
        <v>#REF!</v>
      </c>
      <c r="AH1673" s="67" t="e">
        <f>N1673+#REF!-AD1673</f>
        <v>#REF!</v>
      </c>
      <c r="AI1673" s="68" t="e">
        <f>O1673+#REF!-AE1673</f>
        <v>#REF!</v>
      </c>
      <c r="AJ1673" s="68" t="e">
        <f>P1673+#REF!-AF1673</f>
        <v>#REF!</v>
      </c>
      <c r="AK1673" s="71">
        <v>0</v>
      </c>
      <c r="AL1673" s="71">
        <v>0</v>
      </c>
      <c r="AM1673" s="68">
        <f t="shared" si="5683"/>
        <v>0</v>
      </c>
      <c r="AN1673" s="71">
        <v>0</v>
      </c>
      <c r="AO1673" s="71">
        <v>0</v>
      </c>
      <c r="AP1673" s="68">
        <f t="shared" si="5684"/>
        <v>0</v>
      </c>
      <c r="AQ1673" s="68">
        <f t="shared" si="5685"/>
        <v>0</v>
      </c>
      <c r="AR1673" s="71">
        <v>0</v>
      </c>
      <c r="AS1673" s="71">
        <v>0</v>
      </c>
      <c r="AT1673" s="68">
        <f t="shared" si="5686"/>
        <v>0</v>
      </c>
      <c r="AU1673" s="71">
        <v>0</v>
      </c>
      <c r="AV1673" s="71">
        <v>0</v>
      </c>
      <c r="AW1673" s="68">
        <f t="shared" si="5687"/>
        <v>0</v>
      </c>
      <c r="AX1673" s="68">
        <f t="shared" si="5688"/>
        <v>0</v>
      </c>
      <c r="AY1673" s="71">
        <v>0</v>
      </c>
      <c r="AZ1673" s="71">
        <v>0</v>
      </c>
      <c r="BA1673" s="68">
        <f t="shared" si="5689"/>
        <v>0</v>
      </c>
      <c r="BB1673" s="71">
        <v>0</v>
      </c>
      <c r="BC1673" s="71">
        <v>0</v>
      </c>
      <c r="BD1673" s="68">
        <f t="shared" si="5690"/>
        <v>0</v>
      </c>
      <c r="BE1673" s="68">
        <f t="shared" si="5691"/>
        <v>0</v>
      </c>
      <c r="BF1673" s="67">
        <f t="shared" si="5692"/>
        <v>0</v>
      </c>
      <c r="BG1673" s="67">
        <f t="shared" si="5692"/>
        <v>0</v>
      </c>
      <c r="BH1673" s="68">
        <f t="shared" si="5693"/>
        <v>0</v>
      </c>
      <c r="BI1673" s="67" t="e">
        <f t="shared" si="5694"/>
        <v>#REF!</v>
      </c>
      <c r="BJ1673" s="67" t="e">
        <f t="shared" si="5695"/>
        <v>#REF!</v>
      </c>
      <c r="BK1673" s="67" t="e">
        <f t="shared" si="5696"/>
        <v>#REF!</v>
      </c>
      <c r="BL1673" s="67" t="e">
        <f t="shared" si="5665"/>
        <v>#REF!</v>
      </c>
      <c r="BM1673" s="305">
        <v>0</v>
      </c>
      <c r="BN1673" s="305">
        <v>0</v>
      </c>
      <c r="BO1673" s="306"/>
      <c r="BP1673" s="306"/>
      <c r="BQ1673" s="305">
        <v>0</v>
      </c>
      <c r="BR1673" s="305">
        <v>0</v>
      </c>
      <c r="BS1673" s="114" t="s">
        <v>208</v>
      </c>
      <c r="BT1673" s="77"/>
    </row>
    <row r="1674" spans="1:72" s="46" customFormat="1" ht="36.75" hidden="1" customHeight="1">
      <c r="A1674" s="77"/>
      <c r="B1674" s="20">
        <v>2014</v>
      </c>
      <c r="C1674" s="65">
        <v>8317</v>
      </c>
      <c r="D1674" s="20">
        <v>8</v>
      </c>
      <c r="E1674" s="20">
        <v>5000</v>
      </c>
      <c r="F1674" s="20">
        <v>5100</v>
      </c>
      <c r="G1674" s="20">
        <v>515</v>
      </c>
      <c r="H1674" s="20">
        <v>15</v>
      </c>
      <c r="I1674" s="118" t="s">
        <v>969</v>
      </c>
      <c r="J1674" s="67">
        <v>0</v>
      </c>
      <c r="K1674" s="67">
        <v>0</v>
      </c>
      <c r="L1674" s="68">
        <f t="shared" si="5677"/>
        <v>0</v>
      </c>
      <c r="M1674" s="67">
        <v>0</v>
      </c>
      <c r="N1674" s="67">
        <v>0</v>
      </c>
      <c r="O1674" s="68">
        <f t="shared" si="5678"/>
        <v>0</v>
      </c>
      <c r="P1674" s="68">
        <f t="shared" si="5679"/>
        <v>0</v>
      </c>
      <c r="Q1674" s="71">
        <v>0</v>
      </c>
      <c r="R1674" s="71">
        <v>0</v>
      </c>
      <c r="S1674" s="71">
        <v>0</v>
      </c>
      <c r="T1674" s="71">
        <v>0</v>
      </c>
      <c r="U1674" s="71">
        <v>0</v>
      </c>
      <c r="V1674" s="71">
        <v>0</v>
      </c>
      <c r="W1674" s="67">
        <v>0</v>
      </c>
      <c r="X1674" s="67">
        <v>0</v>
      </c>
      <c r="Y1674" s="68">
        <v>0</v>
      </c>
      <c r="Z1674" s="67">
        <v>0</v>
      </c>
      <c r="AA1674" s="67">
        <v>0</v>
      </c>
      <c r="AB1674" s="68">
        <v>0</v>
      </c>
      <c r="AC1674" s="68" t="e">
        <f>I1674+#REF!-Y1674</f>
        <v>#VALUE!</v>
      </c>
      <c r="AD1674" s="67">
        <f t="shared" si="5680"/>
        <v>0</v>
      </c>
      <c r="AE1674" s="67">
        <f t="shared" si="5681"/>
        <v>0</v>
      </c>
      <c r="AF1674" s="68">
        <f t="shared" si="5682"/>
        <v>0</v>
      </c>
      <c r="AG1674" s="67" t="e">
        <f>M1674+#REF!-V1674</f>
        <v>#REF!</v>
      </c>
      <c r="AH1674" s="67" t="e">
        <f>N1674+#REF!-AD1674</f>
        <v>#REF!</v>
      </c>
      <c r="AI1674" s="68" t="e">
        <f>O1674+#REF!-AE1674</f>
        <v>#REF!</v>
      </c>
      <c r="AJ1674" s="68" t="e">
        <f>P1674+#REF!-AF1674</f>
        <v>#REF!</v>
      </c>
      <c r="AK1674" s="71">
        <v>0</v>
      </c>
      <c r="AL1674" s="71">
        <v>0</v>
      </c>
      <c r="AM1674" s="68">
        <f t="shared" si="5683"/>
        <v>0</v>
      </c>
      <c r="AN1674" s="71">
        <v>0</v>
      </c>
      <c r="AO1674" s="71">
        <v>0</v>
      </c>
      <c r="AP1674" s="68">
        <f t="shared" si="5684"/>
        <v>0</v>
      </c>
      <c r="AQ1674" s="68">
        <f t="shared" si="5685"/>
        <v>0</v>
      </c>
      <c r="AR1674" s="71">
        <v>0</v>
      </c>
      <c r="AS1674" s="71">
        <v>0</v>
      </c>
      <c r="AT1674" s="68">
        <f t="shared" si="5686"/>
        <v>0</v>
      </c>
      <c r="AU1674" s="71">
        <v>0</v>
      </c>
      <c r="AV1674" s="71">
        <v>0</v>
      </c>
      <c r="AW1674" s="68">
        <f t="shared" si="5687"/>
        <v>0</v>
      </c>
      <c r="AX1674" s="68">
        <f t="shared" si="5688"/>
        <v>0</v>
      </c>
      <c r="AY1674" s="71">
        <v>0</v>
      </c>
      <c r="AZ1674" s="71">
        <v>0</v>
      </c>
      <c r="BA1674" s="68">
        <f t="shared" si="5689"/>
        <v>0</v>
      </c>
      <c r="BB1674" s="71">
        <v>0</v>
      </c>
      <c r="BC1674" s="71">
        <v>0</v>
      </c>
      <c r="BD1674" s="68">
        <f t="shared" si="5690"/>
        <v>0</v>
      </c>
      <c r="BE1674" s="68">
        <f t="shared" si="5691"/>
        <v>0</v>
      </c>
      <c r="BF1674" s="67">
        <f t="shared" si="5692"/>
        <v>0</v>
      </c>
      <c r="BG1674" s="67">
        <f t="shared" si="5692"/>
        <v>0</v>
      </c>
      <c r="BH1674" s="68">
        <f t="shared" si="5693"/>
        <v>0</v>
      </c>
      <c r="BI1674" s="67" t="e">
        <f t="shared" si="5694"/>
        <v>#REF!</v>
      </c>
      <c r="BJ1674" s="67" t="e">
        <f t="shared" si="5695"/>
        <v>#REF!</v>
      </c>
      <c r="BK1674" s="67" t="e">
        <f t="shared" si="5696"/>
        <v>#REF!</v>
      </c>
      <c r="BL1674" s="67" t="e">
        <f t="shared" si="5665"/>
        <v>#REF!</v>
      </c>
      <c r="BM1674" s="305">
        <v>0</v>
      </c>
      <c r="BN1674" s="305">
        <v>0</v>
      </c>
      <c r="BO1674" s="306"/>
      <c r="BP1674" s="306"/>
      <c r="BQ1674" s="305">
        <v>0</v>
      </c>
      <c r="BR1674" s="305">
        <v>0</v>
      </c>
      <c r="BS1674" s="114" t="s">
        <v>208</v>
      </c>
      <c r="BT1674" s="77"/>
    </row>
    <row r="1675" spans="1:72" s="46" customFormat="1" ht="36.75" hidden="1" customHeight="1">
      <c r="A1675" s="77"/>
      <c r="B1675" s="20">
        <v>2014</v>
      </c>
      <c r="C1675" s="65">
        <v>8317</v>
      </c>
      <c r="D1675" s="20">
        <v>8</v>
      </c>
      <c r="E1675" s="20">
        <v>5000</v>
      </c>
      <c r="F1675" s="20">
        <v>5100</v>
      </c>
      <c r="G1675" s="20">
        <v>515</v>
      </c>
      <c r="H1675" s="20">
        <v>16</v>
      </c>
      <c r="I1675" s="147" t="s">
        <v>970</v>
      </c>
      <c r="J1675" s="67">
        <v>0</v>
      </c>
      <c r="K1675" s="67">
        <v>0</v>
      </c>
      <c r="L1675" s="68">
        <f t="shared" si="5677"/>
        <v>0</v>
      </c>
      <c r="M1675" s="67">
        <v>0</v>
      </c>
      <c r="N1675" s="67">
        <v>0</v>
      </c>
      <c r="O1675" s="68">
        <f t="shared" si="5678"/>
        <v>0</v>
      </c>
      <c r="P1675" s="68">
        <f t="shared" si="5679"/>
        <v>0</v>
      </c>
      <c r="Q1675" s="71">
        <v>0</v>
      </c>
      <c r="R1675" s="71">
        <v>0</v>
      </c>
      <c r="S1675" s="71">
        <v>0</v>
      </c>
      <c r="T1675" s="71">
        <v>0</v>
      </c>
      <c r="U1675" s="71">
        <v>0</v>
      </c>
      <c r="V1675" s="71">
        <v>0</v>
      </c>
      <c r="W1675" s="67">
        <v>0</v>
      </c>
      <c r="X1675" s="67">
        <v>0</v>
      </c>
      <c r="Y1675" s="68">
        <v>0</v>
      </c>
      <c r="Z1675" s="67">
        <v>0</v>
      </c>
      <c r="AA1675" s="67">
        <v>0</v>
      </c>
      <c r="AB1675" s="68">
        <v>0</v>
      </c>
      <c r="AC1675" s="68" t="e">
        <f>I1675+#REF!-Y1675</f>
        <v>#VALUE!</v>
      </c>
      <c r="AD1675" s="67">
        <f t="shared" si="5680"/>
        <v>0</v>
      </c>
      <c r="AE1675" s="67">
        <f t="shared" si="5681"/>
        <v>0</v>
      </c>
      <c r="AF1675" s="68">
        <f t="shared" si="5682"/>
        <v>0</v>
      </c>
      <c r="AG1675" s="67" t="e">
        <f>M1675+#REF!-V1675</f>
        <v>#REF!</v>
      </c>
      <c r="AH1675" s="67" t="e">
        <f>N1675+#REF!-AD1675</f>
        <v>#REF!</v>
      </c>
      <c r="AI1675" s="68" t="e">
        <f>O1675+#REF!-AE1675</f>
        <v>#REF!</v>
      </c>
      <c r="AJ1675" s="68" t="e">
        <f>P1675+#REF!-AF1675</f>
        <v>#REF!</v>
      </c>
      <c r="AK1675" s="71">
        <v>0</v>
      </c>
      <c r="AL1675" s="71">
        <v>0</v>
      </c>
      <c r="AM1675" s="68">
        <f t="shared" si="5683"/>
        <v>0</v>
      </c>
      <c r="AN1675" s="71">
        <v>0</v>
      </c>
      <c r="AO1675" s="71">
        <v>0</v>
      </c>
      <c r="AP1675" s="68">
        <f t="shared" si="5684"/>
        <v>0</v>
      </c>
      <c r="AQ1675" s="68">
        <f t="shared" si="5685"/>
        <v>0</v>
      </c>
      <c r="AR1675" s="71">
        <v>0</v>
      </c>
      <c r="AS1675" s="71">
        <v>0</v>
      </c>
      <c r="AT1675" s="68">
        <f t="shared" si="5686"/>
        <v>0</v>
      </c>
      <c r="AU1675" s="71">
        <v>0</v>
      </c>
      <c r="AV1675" s="71">
        <v>0</v>
      </c>
      <c r="AW1675" s="68">
        <f t="shared" si="5687"/>
        <v>0</v>
      </c>
      <c r="AX1675" s="68">
        <f t="shared" si="5688"/>
        <v>0</v>
      </c>
      <c r="AY1675" s="71">
        <v>0</v>
      </c>
      <c r="AZ1675" s="71">
        <v>0</v>
      </c>
      <c r="BA1675" s="68">
        <f t="shared" si="5689"/>
        <v>0</v>
      </c>
      <c r="BB1675" s="71">
        <v>0</v>
      </c>
      <c r="BC1675" s="71">
        <v>0</v>
      </c>
      <c r="BD1675" s="68">
        <f t="shared" si="5690"/>
        <v>0</v>
      </c>
      <c r="BE1675" s="68">
        <f t="shared" si="5691"/>
        <v>0</v>
      </c>
      <c r="BF1675" s="67">
        <f t="shared" si="5692"/>
        <v>0</v>
      </c>
      <c r="BG1675" s="67">
        <f t="shared" si="5692"/>
        <v>0</v>
      </c>
      <c r="BH1675" s="68">
        <f t="shared" si="5693"/>
        <v>0</v>
      </c>
      <c r="BI1675" s="67" t="e">
        <f t="shared" si="5694"/>
        <v>#REF!</v>
      </c>
      <c r="BJ1675" s="67" t="e">
        <f t="shared" si="5695"/>
        <v>#REF!</v>
      </c>
      <c r="BK1675" s="67" t="e">
        <f t="shared" si="5696"/>
        <v>#REF!</v>
      </c>
      <c r="BL1675" s="67" t="e">
        <f t="shared" si="5665"/>
        <v>#REF!</v>
      </c>
      <c r="BM1675" s="305">
        <v>0</v>
      </c>
      <c r="BN1675" s="305">
        <v>0</v>
      </c>
      <c r="BO1675" s="306"/>
      <c r="BP1675" s="306"/>
      <c r="BQ1675" s="305">
        <v>0</v>
      </c>
      <c r="BR1675" s="305">
        <v>0</v>
      </c>
      <c r="BS1675" s="114" t="s">
        <v>208</v>
      </c>
      <c r="BT1675" s="77"/>
    </row>
    <row r="1676" spans="1:72" s="46" customFormat="1" ht="36.75" hidden="1" customHeight="1">
      <c r="A1676" s="77"/>
      <c r="B1676" s="20">
        <v>2014</v>
      </c>
      <c r="C1676" s="65">
        <v>8317</v>
      </c>
      <c r="D1676" s="20">
        <v>8</v>
      </c>
      <c r="E1676" s="20">
        <v>5000</v>
      </c>
      <c r="F1676" s="20">
        <v>5100</v>
      </c>
      <c r="G1676" s="20">
        <v>515</v>
      </c>
      <c r="H1676" s="20">
        <v>17</v>
      </c>
      <c r="I1676" s="147" t="s">
        <v>566</v>
      </c>
      <c r="J1676" s="67">
        <v>0</v>
      </c>
      <c r="K1676" s="67">
        <v>0</v>
      </c>
      <c r="L1676" s="68">
        <f t="shared" si="5677"/>
        <v>0</v>
      </c>
      <c r="M1676" s="67">
        <v>0</v>
      </c>
      <c r="N1676" s="67">
        <v>0</v>
      </c>
      <c r="O1676" s="68">
        <f t="shared" si="5678"/>
        <v>0</v>
      </c>
      <c r="P1676" s="68">
        <f t="shared" si="5679"/>
        <v>0</v>
      </c>
      <c r="Q1676" s="71">
        <v>0</v>
      </c>
      <c r="R1676" s="71">
        <v>0</v>
      </c>
      <c r="S1676" s="71">
        <v>0</v>
      </c>
      <c r="T1676" s="71">
        <v>0</v>
      </c>
      <c r="U1676" s="71">
        <v>0</v>
      </c>
      <c r="V1676" s="71">
        <v>0</v>
      </c>
      <c r="W1676" s="67">
        <v>0</v>
      </c>
      <c r="X1676" s="67">
        <v>0</v>
      </c>
      <c r="Y1676" s="68">
        <v>0</v>
      </c>
      <c r="Z1676" s="67">
        <v>0</v>
      </c>
      <c r="AA1676" s="67">
        <v>0</v>
      </c>
      <c r="AB1676" s="68">
        <v>0</v>
      </c>
      <c r="AC1676" s="68" t="e">
        <f>I1676+#REF!-Y1676</f>
        <v>#VALUE!</v>
      </c>
      <c r="AD1676" s="67">
        <f t="shared" si="5680"/>
        <v>0</v>
      </c>
      <c r="AE1676" s="67">
        <f t="shared" si="5681"/>
        <v>0</v>
      </c>
      <c r="AF1676" s="68">
        <f t="shared" si="5682"/>
        <v>0</v>
      </c>
      <c r="AG1676" s="67" t="e">
        <f>M1676+#REF!-V1676</f>
        <v>#REF!</v>
      </c>
      <c r="AH1676" s="67" t="e">
        <f>N1676+#REF!-AD1676</f>
        <v>#REF!</v>
      </c>
      <c r="AI1676" s="68" t="e">
        <f>O1676+#REF!-AE1676</f>
        <v>#REF!</v>
      </c>
      <c r="AJ1676" s="68" t="e">
        <f>P1676+#REF!-AF1676</f>
        <v>#REF!</v>
      </c>
      <c r="AK1676" s="71">
        <v>0</v>
      </c>
      <c r="AL1676" s="71">
        <v>0</v>
      </c>
      <c r="AM1676" s="68">
        <f t="shared" si="5683"/>
        <v>0</v>
      </c>
      <c r="AN1676" s="71">
        <v>0</v>
      </c>
      <c r="AO1676" s="71">
        <v>0</v>
      </c>
      <c r="AP1676" s="68">
        <f t="shared" si="5684"/>
        <v>0</v>
      </c>
      <c r="AQ1676" s="68">
        <f t="shared" si="5685"/>
        <v>0</v>
      </c>
      <c r="AR1676" s="71">
        <v>0</v>
      </c>
      <c r="AS1676" s="71">
        <v>0</v>
      </c>
      <c r="AT1676" s="68">
        <f t="shared" si="5686"/>
        <v>0</v>
      </c>
      <c r="AU1676" s="71">
        <v>0</v>
      </c>
      <c r="AV1676" s="71">
        <v>0</v>
      </c>
      <c r="AW1676" s="68">
        <f t="shared" si="5687"/>
        <v>0</v>
      </c>
      <c r="AX1676" s="68">
        <f t="shared" si="5688"/>
        <v>0</v>
      </c>
      <c r="AY1676" s="71">
        <v>0</v>
      </c>
      <c r="AZ1676" s="71">
        <v>0</v>
      </c>
      <c r="BA1676" s="68">
        <f t="shared" si="5689"/>
        <v>0</v>
      </c>
      <c r="BB1676" s="71">
        <v>0</v>
      </c>
      <c r="BC1676" s="71">
        <v>0</v>
      </c>
      <c r="BD1676" s="68">
        <f t="shared" si="5690"/>
        <v>0</v>
      </c>
      <c r="BE1676" s="68">
        <f t="shared" si="5691"/>
        <v>0</v>
      </c>
      <c r="BF1676" s="67">
        <f t="shared" si="5692"/>
        <v>0</v>
      </c>
      <c r="BG1676" s="67">
        <f t="shared" si="5692"/>
        <v>0</v>
      </c>
      <c r="BH1676" s="68">
        <f t="shared" si="5693"/>
        <v>0</v>
      </c>
      <c r="BI1676" s="67" t="e">
        <f t="shared" si="5694"/>
        <v>#REF!</v>
      </c>
      <c r="BJ1676" s="67" t="e">
        <f t="shared" si="5695"/>
        <v>#REF!</v>
      </c>
      <c r="BK1676" s="67" t="e">
        <f t="shared" si="5696"/>
        <v>#REF!</v>
      </c>
      <c r="BL1676" s="67" t="e">
        <f t="shared" si="5665"/>
        <v>#REF!</v>
      </c>
      <c r="BM1676" s="305">
        <v>0</v>
      </c>
      <c r="BN1676" s="305">
        <v>0</v>
      </c>
      <c r="BO1676" s="306"/>
      <c r="BP1676" s="306"/>
      <c r="BQ1676" s="305">
        <v>0</v>
      </c>
      <c r="BR1676" s="305">
        <v>0</v>
      </c>
      <c r="BS1676" s="114" t="s">
        <v>208</v>
      </c>
      <c r="BT1676" s="77"/>
    </row>
    <row r="1677" spans="1:72" s="46" customFormat="1" ht="36.75" hidden="1" customHeight="1">
      <c r="A1677" s="77"/>
      <c r="B1677" s="20">
        <v>2014</v>
      </c>
      <c r="C1677" s="65">
        <v>8317</v>
      </c>
      <c r="D1677" s="20">
        <v>8</v>
      </c>
      <c r="E1677" s="20">
        <v>5000</v>
      </c>
      <c r="F1677" s="20">
        <v>5100</v>
      </c>
      <c r="G1677" s="20">
        <v>515</v>
      </c>
      <c r="H1677" s="20">
        <v>18</v>
      </c>
      <c r="I1677" s="147" t="s">
        <v>971</v>
      </c>
      <c r="J1677" s="67">
        <v>0</v>
      </c>
      <c r="K1677" s="67">
        <v>0</v>
      </c>
      <c r="L1677" s="68">
        <f t="shared" si="5677"/>
        <v>0</v>
      </c>
      <c r="M1677" s="67">
        <v>0</v>
      </c>
      <c r="N1677" s="67">
        <v>0</v>
      </c>
      <c r="O1677" s="68">
        <f t="shared" si="5678"/>
        <v>0</v>
      </c>
      <c r="P1677" s="68">
        <f t="shared" si="5679"/>
        <v>0</v>
      </c>
      <c r="Q1677" s="71">
        <v>0</v>
      </c>
      <c r="R1677" s="71">
        <v>0</v>
      </c>
      <c r="S1677" s="71">
        <v>0</v>
      </c>
      <c r="T1677" s="71">
        <v>0</v>
      </c>
      <c r="U1677" s="71">
        <v>0</v>
      </c>
      <c r="V1677" s="71">
        <v>0</v>
      </c>
      <c r="W1677" s="67">
        <v>0</v>
      </c>
      <c r="X1677" s="67">
        <v>0</v>
      </c>
      <c r="Y1677" s="68">
        <v>0</v>
      </c>
      <c r="Z1677" s="67">
        <v>0</v>
      </c>
      <c r="AA1677" s="67">
        <v>0</v>
      </c>
      <c r="AB1677" s="68">
        <v>0</v>
      </c>
      <c r="AC1677" s="68" t="e">
        <f>I1677+#REF!-Y1677</f>
        <v>#VALUE!</v>
      </c>
      <c r="AD1677" s="67">
        <f t="shared" si="5680"/>
        <v>0</v>
      </c>
      <c r="AE1677" s="67">
        <f t="shared" si="5681"/>
        <v>0</v>
      </c>
      <c r="AF1677" s="68">
        <f t="shared" si="5682"/>
        <v>0</v>
      </c>
      <c r="AG1677" s="67" t="e">
        <f>M1677+#REF!-V1677</f>
        <v>#REF!</v>
      </c>
      <c r="AH1677" s="67" t="e">
        <f>N1677+#REF!-AD1677</f>
        <v>#REF!</v>
      </c>
      <c r="AI1677" s="68" t="e">
        <f>O1677+#REF!-AE1677</f>
        <v>#REF!</v>
      </c>
      <c r="AJ1677" s="68" t="e">
        <f>P1677+#REF!-AF1677</f>
        <v>#REF!</v>
      </c>
      <c r="AK1677" s="71">
        <v>0</v>
      </c>
      <c r="AL1677" s="71">
        <v>0</v>
      </c>
      <c r="AM1677" s="68">
        <f t="shared" si="5683"/>
        <v>0</v>
      </c>
      <c r="AN1677" s="71">
        <v>0</v>
      </c>
      <c r="AO1677" s="71">
        <v>0</v>
      </c>
      <c r="AP1677" s="68">
        <f t="shared" si="5684"/>
        <v>0</v>
      </c>
      <c r="AQ1677" s="68">
        <f t="shared" si="5685"/>
        <v>0</v>
      </c>
      <c r="AR1677" s="71">
        <v>0</v>
      </c>
      <c r="AS1677" s="71">
        <v>0</v>
      </c>
      <c r="AT1677" s="68">
        <f t="shared" si="5686"/>
        <v>0</v>
      </c>
      <c r="AU1677" s="71">
        <v>0</v>
      </c>
      <c r="AV1677" s="71">
        <v>0</v>
      </c>
      <c r="AW1677" s="68">
        <f t="shared" si="5687"/>
        <v>0</v>
      </c>
      <c r="AX1677" s="68">
        <f t="shared" si="5688"/>
        <v>0</v>
      </c>
      <c r="AY1677" s="71">
        <v>0</v>
      </c>
      <c r="AZ1677" s="71">
        <v>0</v>
      </c>
      <c r="BA1677" s="68">
        <f t="shared" si="5689"/>
        <v>0</v>
      </c>
      <c r="BB1677" s="71">
        <v>0</v>
      </c>
      <c r="BC1677" s="71">
        <v>0</v>
      </c>
      <c r="BD1677" s="68">
        <f t="shared" si="5690"/>
        <v>0</v>
      </c>
      <c r="BE1677" s="68">
        <f t="shared" si="5691"/>
        <v>0</v>
      </c>
      <c r="BF1677" s="67">
        <f t="shared" si="5692"/>
        <v>0</v>
      </c>
      <c r="BG1677" s="67">
        <f t="shared" si="5692"/>
        <v>0</v>
      </c>
      <c r="BH1677" s="68">
        <f t="shared" si="5693"/>
        <v>0</v>
      </c>
      <c r="BI1677" s="67" t="e">
        <f t="shared" si="5694"/>
        <v>#REF!</v>
      </c>
      <c r="BJ1677" s="67" t="e">
        <f t="shared" si="5695"/>
        <v>#REF!</v>
      </c>
      <c r="BK1677" s="67" t="e">
        <f t="shared" si="5696"/>
        <v>#REF!</v>
      </c>
      <c r="BL1677" s="67" t="e">
        <f t="shared" si="5665"/>
        <v>#REF!</v>
      </c>
      <c r="BM1677" s="305">
        <v>0</v>
      </c>
      <c r="BN1677" s="305">
        <v>0</v>
      </c>
      <c r="BO1677" s="306"/>
      <c r="BP1677" s="306"/>
      <c r="BQ1677" s="305">
        <v>0</v>
      </c>
      <c r="BR1677" s="305">
        <v>0</v>
      </c>
      <c r="BS1677" s="114" t="s">
        <v>208</v>
      </c>
      <c r="BT1677" s="77"/>
    </row>
    <row r="1678" spans="1:72" s="46" customFormat="1" ht="36.75" hidden="1" customHeight="1">
      <c r="A1678" s="77"/>
      <c r="B1678" s="20">
        <v>2014</v>
      </c>
      <c r="C1678" s="65">
        <v>8317</v>
      </c>
      <c r="D1678" s="20">
        <v>8</v>
      </c>
      <c r="E1678" s="20">
        <v>5000</v>
      </c>
      <c r="F1678" s="20">
        <v>5100</v>
      </c>
      <c r="G1678" s="20">
        <v>515</v>
      </c>
      <c r="H1678" s="20">
        <v>19</v>
      </c>
      <c r="I1678" s="147" t="s">
        <v>972</v>
      </c>
      <c r="J1678" s="67">
        <v>0</v>
      </c>
      <c r="K1678" s="67">
        <v>0</v>
      </c>
      <c r="L1678" s="68">
        <f t="shared" si="5677"/>
        <v>0</v>
      </c>
      <c r="M1678" s="67">
        <v>0</v>
      </c>
      <c r="N1678" s="67">
        <v>0</v>
      </c>
      <c r="O1678" s="68">
        <f t="shared" si="5678"/>
        <v>0</v>
      </c>
      <c r="P1678" s="68">
        <f t="shared" si="5679"/>
        <v>0</v>
      </c>
      <c r="Q1678" s="71">
        <v>0</v>
      </c>
      <c r="R1678" s="71">
        <v>0</v>
      </c>
      <c r="S1678" s="71">
        <v>0</v>
      </c>
      <c r="T1678" s="71">
        <v>0</v>
      </c>
      <c r="U1678" s="71">
        <v>0</v>
      </c>
      <c r="V1678" s="71">
        <v>0</v>
      </c>
      <c r="W1678" s="67">
        <v>0</v>
      </c>
      <c r="X1678" s="67">
        <v>0</v>
      </c>
      <c r="Y1678" s="68">
        <v>0</v>
      </c>
      <c r="Z1678" s="67">
        <v>0</v>
      </c>
      <c r="AA1678" s="67">
        <v>0</v>
      </c>
      <c r="AB1678" s="68">
        <v>0</v>
      </c>
      <c r="AC1678" s="68" t="e">
        <f>I1678+#REF!-Y1678</f>
        <v>#VALUE!</v>
      </c>
      <c r="AD1678" s="67">
        <f t="shared" si="5680"/>
        <v>0</v>
      </c>
      <c r="AE1678" s="67">
        <f t="shared" si="5681"/>
        <v>0</v>
      </c>
      <c r="AF1678" s="68">
        <f t="shared" si="5682"/>
        <v>0</v>
      </c>
      <c r="AG1678" s="67" t="e">
        <f>M1678+#REF!-V1678</f>
        <v>#REF!</v>
      </c>
      <c r="AH1678" s="67" t="e">
        <f>N1678+#REF!-AD1678</f>
        <v>#REF!</v>
      </c>
      <c r="AI1678" s="68" t="e">
        <f>O1678+#REF!-AE1678</f>
        <v>#REF!</v>
      </c>
      <c r="AJ1678" s="68" t="e">
        <f>P1678+#REF!-AF1678</f>
        <v>#REF!</v>
      </c>
      <c r="AK1678" s="71">
        <v>0</v>
      </c>
      <c r="AL1678" s="71">
        <v>0</v>
      </c>
      <c r="AM1678" s="68">
        <f t="shared" si="5683"/>
        <v>0</v>
      </c>
      <c r="AN1678" s="71">
        <v>0</v>
      </c>
      <c r="AO1678" s="71">
        <v>0</v>
      </c>
      <c r="AP1678" s="68">
        <f t="shared" si="5684"/>
        <v>0</v>
      </c>
      <c r="AQ1678" s="68">
        <f t="shared" si="5685"/>
        <v>0</v>
      </c>
      <c r="AR1678" s="71">
        <v>0</v>
      </c>
      <c r="AS1678" s="71">
        <v>0</v>
      </c>
      <c r="AT1678" s="68">
        <f t="shared" si="5686"/>
        <v>0</v>
      </c>
      <c r="AU1678" s="71">
        <v>0</v>
      </c>
      <c r="AV1678" s="71">
        <v>0</v>
      </c>
      <c r="AW1678" s="68">
        <f t="shared" si="5687"/>
        <v>0</v>
      </c>
      <c r="AX1678" s="68">
        <f t="shared" si="5688"/>
        <v>0</v>
      </c>
      <c r="AY1678" s="71">
        <v>0</v>
      </c>
      <c r="AZ1678" s="71">
        <v>0</v>
      </c>
      <c r="BA1678" s="68">
        <f t="shared" si="5689"/>
        <v>0</v>
      </c>
      <c r="BB1678" s="71">
        <v>0</v>
      </c>
      <c r="BC1678" s="71">
        <v>0</v>
      </c>
      <c r="BD1678" s="68">
        <f t="shared" si="5690"/>
        <v>0</v>
      </c>
      <c r="BE1678" s="68">
        <f t="shared" si="5691"/>
        <v>0</v>
      </c>
      <c r="BF1678" s="67">
        <f t="shared" si="5692"/>
        <v>0</v>
      </c>
      <c r="BG1678" s="67">
        <f t="shared" si="5692"/>
        <v>0</v>
      </c>
      <c r="BH1678" s="68">
        <f t="shared" si="5693"/>
        <v>0</v>
      </c>
      <c r="BI1678" s="67" t="e">
        <f t="shared" si="5694"/>
        <v>#REF!</v>
      </c>
      <c r="BJ1678" s="67" t="e">
        <f t="shared" si="5695"/>
        <v>#REF!</v>
      </c>
      <c r="BK1678" s="67" t="e">
        <f t="shared" si="5696"/>
        <v>#REF!</v>
      </c>
      <c r="BL1678" s="67" t="e">
        <f t="shared" si="5665"/>
        <v>#REF!</v>
      </c>
      <c r="BM1678" s="305">
        <v>0</v>
      </c>
      <c r="BN1678" s="305">
        <v>0</v>
      </c>
      <c r="BO1678" s="306"/>
      <c r="BP1678" s="306"/>
      <c r="BQ1678" s="305">
        <v>0</v>
      </c>
      <c r="BR1678" s="305">
        <v>0</v>
      </c>
      <c r="BS1678" s="114" t="s">
        <v>208</v>
      </c>
      <c r="BT1678" s="77"/>
    </row>
    <row r="1679" spans="1:72" s="46" customFormat="1" ht="36.75" hidden="1" customHeight="1">
      <c r="A1679" s="77"/>
      <c r="B1679" s="20">
        <v>2014</v>
      </c>
      <c r="C1679" s="65">
        <v>8317</v>
      </c>
      <c r="D1679" s="20">
        <v>8</v>
      </c>
      <c r="E1679" s="20">
        <v>5000</v>
      </c>
      <c r="F1679" s="20">
        <v>5100</v>
      </c>
      <c r="G1679" s="20">
        <v>515</v>
      </c>
      <c r="H1679" s="20">
        <v>20</v>
      </c>
      <c r="I1679" s="147" t="s">
        <v>973</v>
      </c>
      <c r="J1679" s="67">
        <v>0</v>
      </c>
      <c r="K1679" s="67">
        <v>0</v>
      </c>
      <c r="L1679" s="68">
        <f t="shared" si="5677"/>
        <v>0</v>
      </c>
      <c r="M1679" s="67">
        <v>0</v>
      </c>
      <c r="N1679" s="67">
        <v>0</v>
      </c>
      <c r="O1679" s="68">
        <f t="shared" si="5678"/>
        <v>0</v>
      </c>
      <c r="P1679" s="68">
        <f t="shared" si="5679"/>
        <v>0</v>
      </c>
      <c r="Q1679" s="71">
        <v>0</v>
      </c>
      <c r="R1679" s="71">
        <v>0</v>
      </c>
      <c r="S1679" s="71">
        <v>0</v>
      </c>
      <c r="T1679" s="71">
        <v>0</v>
      </c>
      <c r="U1679" s="71">
        <v>0</v>
      </c>
      <c r="V1679" s="71">
        <v>0</v>
      </c>
      <c r="W1679" s="67">
        <v>0</v>
      </c>
      <c r="X1679" s="67">
        <v>0</v>
      </c>
      <c r="Y1679" s="68">
        <v>0</v>
      </c>
      <c r="Z1679" s="67">
        <v>0</v>
      </c>
      <c r="AA1679" s="67">
        <v>0</v>
      </c>
      <c r="AB1679" s="68">
        <v>0</v>
      </c>
      <c r="AC1679" s="68" t="e">
        <f>I1679+#REF!-Y1679</f>
        <v>#VALUE!</v>
      </c>
      <c r="AD1679" s="67">
        <f t="shared" si="5680"/>
        <v>0</v>
      </c>
      <c r="AE1679" s="67">
        <f t="shared" si="5681"/>
        <v>0</v>
      </c>
      <c r="AF1679" s="68">
        <f t="shared" si="5682"/>
        <v>0</v>
      </c>
      <c r="AG1679" s="67" t="e">
        <f>M1679+#REF!-V1679</f>
        <v>#REF!</v>
      </c>
      <c r="AH1679" s="67" t="e">
        <f>N1679+#REF!-AD1679</f>
        <v>#REF!</v>
      </c>
      <c r="AI1679" s="68" t="e">
        <f>O1679+#REF!-AE1679</f>
        <v>#REF!</v>
      </c>
      <c r="AJ1679" s="68" t="e">
        <f>P1679+#REF!-AF1679</f>
        <v>#REF!</v>
      </c>
      <c r="AK1679" s="71">
        <v>0</v>
      </c>
      <c r="AL1679" s="71">
        <v>0</v>
      </c>
      <c r="AM1679" s="68">
        <f t="shared" si="5683"/>
        <v>0</v>
      </c>
      <c r="AN1679" s="71">
        <v>0</v>
      </c>
      <c r="AO1679" s="71">
        <v>0</v>
      </c>
      <c r="AP1679" s="68">
        <f t="shared" si="5684"/>
        <v>0</v>
      </c>
      <c r="AQ1679" s="68">
        <f t="shared" si="5685"/>
        <v>0</v>
      </c>
      <c r="AR1679" s="71">
        <v>0</v>
      </c>
      <c r="AS1679" s="71">
        <v>0</v>
      </c>
      <c r="AT1679" s="68">
        <f t="shared" si="5686"/>
        <v>0</v>
      </c>
      <c r="AU1679" s="71">
        <v>0</v>
      </c>
      <c r="AV1679" s="71">
        <v>0</v>
      </c>
      <c r="AW1679" s="68">
        <f t="shared" si="5687"/>
        <v>0</v>
      </c>
      <c r="AX1679" s="68">
        <f t="shared" si="5688"/>
        <v>0</v>
      </c>
      <c r="AY1679" s="71">
        <v>0</v>
      </c>
      <c r="AZ1679" s="71">
        <v>0</v>
      </c>
      <c r="BA1679" s="68">
        <f t="shared" si="5689"/>
        <v>0</v>
      </c>
      <c r="BB1679" s="71">
        <v>0</v>
      </c>
      <c r="BC1679" s="71">
        <v>0</v>
      </c>
      <c r="BD1679" s="68">
        <f t="shared" si="5690"/>
        <v>0</v>
      </c>
      <c r="BE1679" s="68">
        <f t="shared" si="5691"/>
        <v>0</v>
      </c>
      <c r="BF1679" s="67">
        <f t="shared" si="5692"/>
        <v>0</v>
      </c>
      <c r="BG1679" s="67">
        <f t="shared" si="5692"/>
        <v>0</v>
      </c>
      <c r="BH1679" s="68">
        <f t="shared" si="5693"/>
        <v>0</v>
      </c>
      <c r="BI1679" s="67" t="e">
        <f t="shared" si="5694"/>
        <v>#REF!</v>
      </c>
      <c r="BJ1679" s="67" t="e">
        <f t="shared" si="5695"/>
        <v>#REF!</v>
      </c>
      <c r="BK1679" s="67" t="e">
        <f t="shared" si="5696"/>
        <v>#REF!</v>
      </c>
      <c r="BL1679" s="67" t="e">
        <f t="shared" si="5665"/>
        <v>#REF!</v>
      </c>
      <c r="BM1679" s="305">
        <v>0</v>
      </c>
      <c r="BN1679" s="305">
        <v>0</v>
      </c>
      <c r="BO1679" s="306"/>
      <c r="BP1679" s="306"/>
      <c r="BQ1679" s="305">
        <v>0</v>
      </c>
      <c r="BR1679" s="305">
        <v>0</v>
      </c>
      <c r="BS1679" s="114" t="s">
        <v>208</v>
      </c>
      <c r="BT1679" s="77"/>
    </row>
    <row r="1680" spans="1:72" s="46" customFormat="1" ht="36.75" hidden="1" customHeight="1">
      <c r="A1680" s="77"/>
      <c r="B1680" s="20">
        <v>2014</v>
      </c>
      <c r="C1680" s="65">
        <v>8317</v>
      </c>
      <c r="D1680" s="20">
        <v>8</v>
      </c>
      <c r="E1680" s="20">
        <v>5000</v>
      </c>
      <c r="F1680" s="20">
        <v>5100</v>
      </c>
      <c r="G1680" s="20">
        <v>515</v>
      </c>
      <c r="H1680" s="20">
        <v>21</v>
      </c>
      <c r="I1680" s="66" t="s">
        <v>974</v>
      </c>
      <c r="J1680" s="67">
        <v>0</v>
      </c>
      <c r="K1680" s="67">
        <v>0</v>
      </c>
      <c r="L1680" s="68">
        <f t="shared" si="5677"/>
        <v>0</v>
      </c>
      <c r="M1680" s="67">
        <v>0</v>
      </c>
      <c r="N1680" s="67">
        <v>0</v>
      </c>
      <c r="O1680" s="68">
        <f t="shared" si="5678"/>
        <v>0</v>
      </c>
      <c r="P1680" s="68">
        <f t="shared" si="5679"/>
        <v>0</v>
      </c>
      <c r="Q1680" s="71">
        <v>0</v>
      </c>
      <c r="R1680" s="71">
        <v>0</v>
      </c>
      <c r="S1680" s="71">
        <v>0</v>
      </c>
      <c r="T1680" s="71">
        <v>0</v>
      </c>
      <c r="U1680" s="71">
        <v>0</v>
      </c>
      <c r="V1680" s="71">
        <v>0</v>
      </c>
      <c r="W1680" s="67">
        <v>0</v>
      </c>
      <c r="X1680" s="67">
        <v>0</v>
      </c>
      <c r="Y1680" s="68">
        <v>0</v>
      </c>
      <c r="Z1680" s="67">
        <v>0</v>
      </c>
      <c r="AA1680" s="67">
        <v>0</v>
      </c>
      <c r="AB1680" s="68">
        <v>0</v>
      </c>
      <c r="AC1680" s="68" t="e">
        <f>I1680+#REF!-Y1680</f>
        <v>#VALUE!</v>
      </c>
      <c r="AD1680" s="67">
        <f t="shared" si="5680"/>
        <v>0</v>
      </c>
      <c r="AE1680" s="67">
        <f t="shared" si="5681"/>
        <v>0</v>
      </c>
      <c r="AF1680" s="68">
        <f t="shared" si="5682"/>
        <v>0</v>
      </c>
      <c r="AG1680" s="67" t="e">
        <f>M1680+#REF!-V1680</f>
        <v>#REF!</v>
      </c>
      <c r="AH1680" s="67" t="e">
        <f>N1680+#REF!-AD1680</f>
        <v>#REF!</v>
      </c>
      <c r="AI1680" s="68" t="e">
        <f>O1680+#REF!-AE1680</f>
        <v>#REF!</v>
      </c>
      <c r="AJ1680" s="68" t="e">
        <f>P1680+#REF!-AF1680</f>
        <v>#REF!</v>
      </c>
      <c r="AK1680" s="71">
        <v>0</v>
      </c>
      <c r="AL1680" s="71">
        <v>0</v>
      </c>
      <c r="AM1680" s="68">
        <f t="shared" si="5683"/>
        <v>0</v>
      </c>
      <c r="AN1680" s="71">
        <v>0</v>
      </c>
      <c r="AO1680" s="71">
        <v>0</v>
      </c>
      <c r="AP1680" s="68">
        <f t="shared" si="5684"/>
        <v>0</v>
      </c>
      <c r="AQ1680" s="68">
        <f t="shared" si="5685"/>
        <v>0</v>
      </c>
      <c r="AR1680" s="71">
        <v>0</v>
      </c>
      <c r="AS1680" s="71">
        <v>0</v>
      </c>
      <c r="AT1680" s="68">
        <f t="shared" si="5686"/>
        <v>0</v>
      </c>
      <c r="AU1680" s="71">
        <v>0</v>
      </c>
      <c r="AV1680" s="71">
        <v>0</v>
      </c>
      <c r="AW1680" s="68">
        <f t="shared" si="5687"/>
        <v>0</v>
      </c>
      <c r="AX1680" s="68">
        <f t="shared" si="5688"/>
        <v>0</v>
      </c>
      <c r="AY1680" s="71">
        <v>0</v>
      </c>
      <c r="AZ1680" s="71">
        <v>0</v>
      </c>
      <c r="BA1680" s="68">
        <f t="shared" si="5689"/>
        <v>0</v>
      </c>
      <c r="BB1680" s="71">
        <v>0</v>
      </c>
      <c r="BC1680" s="71">
        <v>0</v>
      </c>
      <c r="BD1680" s="68">
        <f t="shared" si="5690"/>
        <v>0</v>
      </c>
      <c r="BE1680" s="68">
        <f t="shared" si="5691"/>
        <v>0</v>
      </c>
      <c r="BF1680" s="67">
        <f t="shared" si="5692"/>
        <v>0</v>
      </c>
      <c r="BG1680" s="67">
        <f t="shared" si="5692"/>
        <v>0</v>
      </c>
      <c r="BH1680" s="68">
        <f t="shared" si="5693"/>
        <v>0</v>
      </c>
      <c r="BI1680" s="67" t="e">
        <f t="shared" si="5694"/>
        <v>#REF!</v>
      </c>
      <c r="BJ1680" s="67" t="e">
        <f t="shared" si="5695"/>
        <v>#REF!</v>
      </c>
      <c r="BK1680" s="67" t="e">
        <f t="shared" si="5696"/>
        <v>#REF!</v>
      </c>
      <c r="BL1680" s="67" t="e">
        <f t="shared" si="5665"/>
        <v>#REF!</v>
      </c>
      <c r="BM1680" s="305">
        <v>0</v>
      </c>
      <c r="BN1680" s="305">
        <v>0</v>
      </c>
      <c r="BO1680" s="306"/>
      <c r="BP1680" s="306"/>
      <c r="BQ1680" s="305">
        <v>0</v>
      </c>
      <c r="BR1680" s="305">
        <v>0</v>
      </c>
      <c r="BS1680" s="114" t="s">
        <v>208</v>
      </c>
      <c r="BT1680" s="77"/>
    </row>
    <row r="1681" spans="1:72" s="46" customFormat="1" ht="36.75" hidden="1" customHeight="1">
      <c r="A1681" s="77"/>
      <c r="B1681" s="20">
        <v>2014</v>
      </c>
      <c r="C1681" s="65">
        <v>8317</v>
      </c>
      <c r="D1681" s="20">
        <v>8</v>
      </c>
      <c r="E1681" s="20">
        <v>5000</v>
      </c>
      <c r="F1681" s="20">
        <v>5100</v>
      </c>
      <c r="G1681" s="20">
        <v>515</v>
      </c>
      <c r="H1681" s="20">
        <v>22</v>
      </c>
      <c r="I1681" s="147" t="s">
        <v>975</v>
      </c>
      <c r="J1681" s="67">
        <v>0</v>
      </c>
      <c r="K1681" s="67">
        <v>0</v>
      </c>
      <c r="L1681" s="68">
        <f t="shared" si="5677"/>
        <v>0</v>
      </c>
      <c r="M1681" s="67">
        <v>0</v>
      </c>
      <c r="N1681" s="67">
        <v>0</v>
      </c>
      <c r="O1681" s="68">
        <f t="shared" si="5678"/>
        <v>0</v>
      </c>
      <c r="P1681" s="68">
        <f t="shared" si="5679"/>
        <v>0</v>
      </c>
      <c r="Q1681" s="71">
        <v>0</v>
      </c>
      <c r="R1681" s="71">
        <v>0</v>
      </c>
      <c r="S1681" s="71">
        <v>0</v>
      </c>
      <c r="T1681" s="71">
        <v>0</v>
      </c>
      <c r="U1681" s="71">
        <v>0</v>
      </c>
      <c r="V1681" s="71">
        <v>0</v>
      </c>
      <c r="W1681" s="67">
        <v>0</v>
      </c>
      <c r="X1681" s="67">
        <v>0</v>
      </c>
      <c r="Y1681" s="68">
        <v>0</v>
      </c>
      <c r="Z1681" s="67">
        <v>0</v>
      </c>
      <c r="AA1681" s="67">
        <v>0</v>
      </c>
      <c r="AB1681" s="68">
        <v>0</v>
      </c>
      <c r="AC1681" s="68" t="e">
        <f>I1681+#REF!-Y1681</f>
        <v>#VALUE!</v>
      </c>
      <c r="AD1681" s="67">
        <f t="shared" si="5680"/>
        <v>0</v>
      </c>
      <c r="AE1681" s="67">
        <f t="shared" si="5681"/>
        <v>0</v>
      </c>
      <c r="AF1681" s="68">
        <f t="shared" si="5682"/>
        <v>0</v>
      </c>
      <c r="AG1681" s="67" t="e">
        <f>M1681+#REF!-V1681</f>
        <v>#REF!</v>
      </c>
      <c r="AH1681" s="67" t="e">
        <f>N1681+#REF!-AD1681</f>
        <v>#REF!</v>
      </c>
      <c r="AI1681" s="68" t="e">
        <f>O1681+#REF!-AE1681</f>
        <v>#REF!</v>
      </c>
      <c r="AJ1681" s="68" t="e">
        <f>P1681+#REF!-AF1681</f>
        <v>#REF!</v>
      </c>
      <c r="AK1681" s="71">
        <v>0</v>
      </c>
      <c r="AL1681" s="71">
        <v>0</v>
      </c>
      <c r="AM1681" s="68">
        <f t="shared" si="5683"/>
        <v>0</v>
      </c>
      <c r="AN1681" s="71">
        <v>0</v>
      </c>
      <c r="AO1681" s="71">
        <v>0</v>
      </c>
      <c r="AP1681" s="68">
        <f t="shared" si="5684"/>
        <v>0</v>
      </c>
      <c r="AQ1681" s="68">
        <f t="shared" si="5685"/>
        <v>0</v>
      </c>
      <c r="AR1681" s="71">
        <v>0</v>
      </c>
      <c r="AS1681" s="71">
        <v>0</v>
      </c>
      <c r="AT1681" s="68">
        <f t="shared" si="5686"/>
        <v>0</v>
      </c>
      <c r="AU1681" s="71">
        <v>0</v>
      </c>
      <c r="AV1681" s="71">
        <v>0</v>
      </c>
      <c r="AW1681" s="68">
        <f t="shared" si="5687"/>
        <v>0</v>
      </c>
      <c r="AX1681" s="68">
        <f t="shared" si="5688"/>
        <v>0</v>
      </c>
      <c r="AY1681" s="71">
        <v>0</v>
      </c>
      <c r="AZ1681" s="71">
        <v>0</v>
      </c>
      <c r="BA1681" s="68">
        <f t="shared" si="5689"/>
        <v>0</v>
      </c>
      <c r="BB1681" s="71">
        <v>0</v>
      </c>
      <c r="BC1681" s="71">
        <v>0</v>
      </c>
      <c r="BD1681" s="68">
        <f t="shared" si="5690"/>
        <v>0</v>
      </c>
      <c r="BE1681" s="68">
        <f t="shared" si="5691"/>
        <v>0</v>
      </c>
      <c r="BF1681" s="67">
        <f t="shared" si="5692"/>
        <v>0</v>
      </c>
      <c r="BG1681" s="67">
        <f t="shared" si="5692"/>
        <v>0</v>
      </c>
      <c r="BH1681" s="68">
        <f t="shared" si="5693"/>
        <v>0</v>
      </c>
      <c r="BI1681" s="67" t="e">
        <f t="shared" si="5694"/>
        <v>#REF!</v>
      </c>
      <c r="BJ1681" s="67" t="e">
        <f t="shared" si="5695"/>
        <v>#REF!</v>
      </c>
      <c r="BK1681" s="67" t="e">
        <f t="shared" si="5696"/>
        <v>#REF!</v>
      </c>
      <c r="BL1681" s="67" t="e">
        <f t="shared" si="5665"/>
        <v>#REF!</v>
      </c>
      <c r="BM1681" s="305">
        <v>0</v>
      </c>
      <c r="BN1681" s="305">
        <v>0</v>
      </c>
      <c r="BO1681" s="306"/>
      <c r="BP1681" s="306"/>
      <c r="BQ1681" s="305">
        <v>0</v>
      </c>
      <c r="BR1681" s="305">
        <v>0</v>
      </c>
      <c r="BS1681" s="114" t="s">
        <v>208</v>
      </c>
      <c r="BT1681" s="77"/>
    </row>
    <row r="1682" spans="1:72" s="46" customFormat="1" ht="45" hidden="1" customHeight="1">
      <c r="A1682" s="77"/>
      <c r="B1682" s="20">
        <v>2014</v>
      </c>
      <c r="C1682" s="65">
        <v>8317</v>
      </c>
      <c r="D1682" s="20">
        <v>8</v>
      </c>
      <c r="E1682" s="20">
        <v>5000</v>
      </c>
      <c r="F1682" s="20">
        <v>5100</v>
      </c>
      <c r="G1682" s="20">
        <v>515</v>
      </c>
      <c r="H1682" s="20">
        <v>23</v>
      </c>
      <c r="I1682" s="118" t="s">
        <v>569</v>
      </c>
      <c r="J1682" s="67">
        <v>0</v>
      </c>
      <c r="K1682" s="67">
        <v>0</v>
      </c>
      <c r="L1682" s="68">
        <f t="shared" si="5677"/>
        <v>0</v>
      </c>
      <c r="M1682" s="67">
        <v>0</v>
      </c>
      <c r="N1682" s="67">
        <v>0</v>
      </c>
      <c r="O1682" s="68">
        <f t="shared" si="5678"/>
        <v>0</v>
      </c>
      <c r="P1682" s="68">
        <f t="shared" si="5679"/>
        <v>0</v>
      </c>
      <c r="Q1682" s="71">
        <v>0</v>
      </c>
      <c r="R1682" s="71">
        <v>0</v>
      </c>
      <c r="S1682" s="71">
        <v>0</v>
      </c>
      <c r="T1682" s="71">
        <v>0</v>
      </c>
      <c r="U1682" s="71">
        <v>0</v>
      </c>
      <c r="V1682" s="71">
        <v>0</v>
      </c>
      <c r="W1682" s="67">
        <v>0</v>
      </c>
      <c r="X1682" s="67">
        <v>0</v>
      </c>
      <c r="Y1682" s="68">
        <v>0</v>
      </c>
      <c r="Z1682" s="67">
        <v>0</v>
      </c>
      <c r="AA1682" s="67">
        <v>0</v>
      </c>
      <c r="AB1682" s="68">
        <v>0</v>
      </c>
      <c r="AC1682" s="68" t="e">
        <f>I1682+#REF!-Y1682</f>
        <v>#VALUE!</v>
      </c>
      <c r="AD1682" s="67">
        <f t="shared" si="5680"/>
        <v>0</v>
      </c>
      <c r="AE1682" s="67">
        <f t="shared" si="5681"/>
        <v>0</v>
      </c>
      <c r="AF1682" s="68">
        <f t="shared" si="5682"/>
        <v>0</v>
      </c>
      <c r="AG1682" s="67" t="e">
        <f>M1682+#REF!-V1682</f>
        <v>#REF!</v>
      </c>
      <c r="AH1682" s="67" t="e">
        <f>N1682+#REF!-AD1682</f>
        <v>#REF!</v>
      </c>
      <c r="AI1682" s="68" t="e">
        <f>O1682+#REF!-AE1682</f>
        <v>#REF!</v>
      </c>
      <c r="AJ1682" s="68" t="e">
        <f>P1682+#REF!-AF1682</f>
        <v>#REF!</v>
      </c>
      <c r="AK1682" s="71">
        <v>0</v>
      </c>
      <c r="AL1682" s="71">
        <v>0</v>
      </c>
      <c r="AM1682" s="68">
        <f t="shared" si="5683"/>
        <v>0</v>
      </c>
      <c r="AN1682" s="71">
        <v>0</v>
      </c>
      <c r="AO1682" s="71">
        <v>0</v>
      </c>
      <c r="AP1682" s="68">
        <f t="shared" si="5684"/>
        <v>0</v>
      </c>
      <c r="AQ1682" s="68">
        <f t="shared" si="5685"/>
        <v>0</v>
      </c>
      <c r="AR1682" s="71">
        <v>0</v>
      </c>
      <c r="AS1682" s="71">
        <v>0</v>
      </c>
      <c r="AT1682" s="68">
        <f t="shared" si="5686"/>
        <v>0</v>
      </c>
      <c r="AU1682" s="71">
        <v>0</v>
      </c>
      <c r="AV1682" s="71">
        <v>0</v>
      </c>
      <c r="AW1682" s="68">
        <f t="shared" si="5687"/>
        <v>0</v>
      </c>
      <c r="AX1682" s="68">
        <f t="shared" si="5688"/>
        <v>0</v>
      </c>
      <c r="AY1682" s="71">
        <v>0</v>
      </c>
      <c r="AZ1682" s="71">
        <v>0</v>
      </c>
      <c r="BA1682" s="68">
        <f t="shared" si="5689"/>
        <v>0</v>
      </c>
      <c r="BB1682" s="71">
        <v>0</v>
      </c>
      <c r="BC1682" s="71">
        <v>0</v>
      </c>
      <c r="BD1682" s="68">
        <f t="shared" si="5690"/>
        <v>0</v>
      </c>
      <c r="BE1682" s="68">
        <f t="shared" si="5691"/>
        <v>0</v>
      </c>
      <c r="BF1682" s="67">
        <f t="shared" si="5692"/>
        <v>0</v>
      </c>
      <c r="BG1682" s="67">
        <f t="shared" si="5692"/>
        <v>0</v>
      </c>
      <c r="BH1682" s="68">
        <f t="shared" si="5693"/>
        <v>0</v>
      </c>
      <c r="BI1682" s="67" t="e">
        <f t="shared" si="5694"/>
        <v>#REF!</v>
      </c>
      <c r="BJ1682" s="67" t="e">
        <f t="shared" si="5695"/>
        <v>#REF!</v>
      </c>
      <c r="BK1682" s="67" t="e">
        <f t="shared" si="5696"/>
        <v>#REF!</v>
      </c>
      <c r="BL1682" s="67" t="e">
        <f t="shared" si="5665"/>
        <v>#REF!</v>
      </c>
      <c r="BM1682" s="305">
        <v>0</v>
      </c>
      <c r="BN1682" s="305">
        <v>0</v>
      </c>
      <c r="BO1682" s="306"/>
      <c r="BP1682" s="306"/>
      <c r="BQ1682" s="305">
        <v>0</v>
      </c>
      <c r="BR1682" s="305">
        <v>0</v>
      </c>
      <c r="BS1682" s="114" t="s">
        <v>208</v>
      </c>
      <c r="BT1682" s="184"/>
    </row>
    <row r="1683" spans="1:72" s="46" customFormat="1" ht="36.75" hidden="1" customHeight="1">
      <c r="A1683" s="77"/>
      <c r="B1683" s="20">
        <v>2014</v>
      </c>
      <c r="C1683" s="65">
        <v>8317</v>
      </c>
      <c r="D1683" s="20">
        <v>8</v>
      </c>
      <c r="E1683" s="20">
        <v>5000</v>
      </c>
      <c r="F1683" s="20">
        <v>5100</v>
      </c>
      <c r="G1683" s="20">
        <v>515</v>
      </c>
      <c r="H1683" s="20">
        <v>24</v>
      </c>
      <c r="I1683" s="160" t="s">
        <v>976</v>
      </c>
      <c r="J1683" s="67">
        <v>0</v>
      </c>
      <c r="K1683" s="67">
        <v>0</v>
      </c>
      <c r="L1683" s="68">
        <f t="shared" si="5677"/>
        <v>0</v>
      </c>
      <c r="M1683" s="67">
        <v>0</v>
      </c>
      <c r="N1683" s="67">
        <v>0</v>
      </c>
      <c r="O1683" s="68">
        <f t="shared" si="5678"/>
        <v>0</v>
      </c>
      <c r="P1683" s="68">
        <f t="shared" si="5679"/>
        <v>0</v>
      </c>
      <c r="Q1683" s="71">
        <v>0</v>
      </c>
      <c r="R1683" s="71">
        <v>0</v>
      </c>
      <c r="S1683" s="71">
        <v>0</v>
      </c>
      <c r="T1683" s="71">
        <v>0</v>
      </c>
      <c r="U1683" s="71">
        <v>0</v>
      </c>
      <c r="V1683" s="71">
        <v>0</v>
      </c>
      <c r="W1683" s="67">
        <v>0</v>
      </c>
      <c r="X1683" s="67">
        <v>0</v>
      </c>
      <c r="Y1683" s="68">
        <v>0</v>
      </c>
      <c r="Z1683" s="67">
        <v>0</v>
      </c>
      <c r="AA1683" s="67">
        <v>0</v>
      </c>
      <c r="AB1683" s="68">
        <v>0</v>
      </c>
      <c r="AC1683" s="68" t="e">
        <f>I1683+#REF!-Y1683</f>
        <v>#VALUE!</v>
      </c>
      <c r="AD1683" s="67">
        <f t="shared" si="5680"/>
        <v>0</v>
      </c>
      <c r="AE1683" s="67">
        <f t="shared" si="5681"/>
        <v>0</v>
      </c>
      <c r="AF1683" s="68">
        <f t="shared" si="5682"/>
        <v>0</v>
      </c>
      <c r="AG1683" s="67" t="e">
        <f>M1683+#REF!-V1683</f>
        <v>#REF!</v>
      </c>
      <c r="AH1683" s="67" t="e">
        <f>N1683+#REF!-AD1683</f>
        <v>#REF!</v>
      </c>
      <c r="AI1683" s="68" t="e">
        <f>O1683+#REF!-AE1683</f>
        <v>#REF!</v>
      </c>
      <c r="AJ1683" s="68" t="e">
        <f>P1683+#REF!-AF1683</f>
        <v>#REF!</v>
      </c>
      <c r="AK1683" s="71">
        <v>0</v>
      </c>
      <c r="AL1683" s="71">
        <v>0</v>
      </c>
      <c r="AM1683" s="68">
        <f t="shared" si="5683"/>
        <v>0</v>
      </c>
      <c r="AN1683" s="71">
        <v>0</v>
      </c>
      <c r="AO1683" s="71">
        <v>0</v>
      </c>
      <c r="AP1683" s="68">
        <f t="shared" si="5684"/>
        <v>0</v>
      </c>
      <c r="AQ1683" s="68">
        <f t="shared" si="5685"/>
        <v>0</v>
      </c>
      <c r="AR1683" s="71">
        <v>0</v>
      </c>
      <c r="AS1683" s="71">
        <v>0</v>
      </c>
      <c r="AT1683" s="68">
        <f t="shared" si="5686"/>
        <v>0</v>
      </c>
      <c r="AU1683" s="71">
        <v>0</v>
      </c>
      <c r="AV1683" s="71">
        <v>0</v>
      </c>
      <c r="AW1683" s="68">
        <f t="shared" si="5687"/>
        <v>0</v>
      </c>
      <c r="AX1683" s="68">
        <f t="shared" si="5688"/>
        <v>0</v>
      </c>
      <c r="AY1683" s="71">
        <v>0</v>
      </c>
      <c r="AZ1683" s="71">
        <v>0</v>
      </c>
      <c r="BA1683" s="68">
        <f t="shared" si="5689"/>
        <v>0</v>
      </c>
      <c r="BB1683" s="71">
        <v>0</v>
      </c>
      <c r="BC1683" s="71">
        <v>0</v>
      </c>
      <c r="BD1683" s="68">
        <f t="shared" si="5690"/>
        <v>0</v>
      </c>
      <c r="BE1683" s="68">
        <f t="shared" si="5691"/>
        <v>0</v>
      </c>
      <c r="BF1683" s="67">
        <f t="shared" si="5692"/>
        <v>0</v>
      </c>
      <c r="BG1683" s="67">
        <f t="shared" si="5692"/>
        <v>0</v>
      </c>
      <c r="BH1683" s="68">
        <f t="shared" si="5693"/>
        <v>0</v>
      </c>
      <c r="BI1683" s="67" t="e">
        <f t="shared" si="5694"/>
        <v>#REF!</v>
      </c>
      <c r="BJ1683" s="67" t="e">
        <f t="shared" si="5695"/>
        <v>#REF!</v>
      </c>
      <c r="BK1683" s="67" t="e">
        <f t="shared" si="5696"/>
        <v>#REF!</v>
      </c>
      <c r="BL1683" s="67" t="e">
        <f t="shared" si="5665"/>
        <v>#REF!</v>
      </c>
      <c r="BM1683" s="305">
        <v>0</v>
      </c>
      <c r="BN1683" s="305">
        <v>0</v>
      </c>
      <c r="BO1683" s="306"/>
      <c r="BP1683" s="306"/>
      <c r="BQ1683" s="305">
        <v>0</v>
      </c>
      <c r="BR1683" s="305">
        <v>0</v>
      </c>
      <c r="BS1683" s="114" t="s">
        <v>208</v>
      </c>
      <c r="BT1683" s="77"/>
    </row>
    <row r="1684" spans="1:72" s="46" customFormat="1" ht="36.75" hidden="1" customHeight="1">
      <c r="A1684" s="77"/>
      <c r="B1684" s="20">
        <v>2014</v>
      </c>
      <c r="C1684" s="65">
        <v>8317</v>
      </c>
      <c r="D1684" s="20">
        <v>8</v>
      </c>
      <c r="E1684" s="20">
        <v>5000</v>
      </c>
      <c r="F1684" s="20">
        <v>5100</v>
      </c>
      <c r="G1684" s="20">
        <v>515</v>
      </c>
      <c r="H1684" s="20">
        <v>25</v>
      </c>
      <c r="I1684" s="160" t="s">
        <v>977</v>
      </c>
      <c r="J1684" s="67">
        <v>0</v>
      </c>
      <c r="K1684" s="67">
        <v>0</v>
      </c>
      <c r="L1684" s="68">
        <f t="shared" si="5677"/>
        <v>0</v>
      </c>
      <c r="M1684" s="67">
        <v>0</v>
      </c>
      <c r="N1684" s="67">
        <v>0</v>
      </c>
      <c r="O1684" s="68">
        <f t="shared" si="5678"/>
        <v>0</v>
      </c>
      <c r="P1684" s="68">
        <f t="shared" si="5679"/>
        <v>0</v>
      </c>
      <c r="Q1684" s="71">
        <v>0</v>
      </c>
      <c r="R1684" s="71">
        <v>0</v>
      </c>
      <c r="S1684" s="71">
        <v>0</v>
      </c>
      <c r="T1684" s="71">
        <v>0</v>
      </c>
      <c r="U1684" s="71">
        <v>0</v>
      </c>
      <c r="V1684" s="71">
        <v>0</v>
      </c>
      <c r="W1684" s="67">
        <v>0</v>
      </c>
      <c r="X1684" s="67">
        <v>0</v>
      </c>
      <c r="Y1684" s="68">
        <v>0</v>
      </c>
      <c r="Z1684" s="67">
        <v>0</v>
      </c>
      <c r="AA1684" s="67">
        <v>0</v>
      </c>
      <c r="AB1684" s="68">
        <v>0</v>
      </c>
      <c r="AC1684" s="68" t="e">
        <f>I1684+#REF!-Y1684</f>
        <v>#VALUE!</v>
      </c>
      <c r="AD1684" s="67">
        <f t="shared" si="5680"/>
        <v>0</v>
      </c>
      <c r="AE1684" s="67">
        <f t="shared" si="5681"/>
        <v>0</v>
      </c>
      <c r="AF1684" s="68">
        <f t="shared" si="5682"/>
        <v>0</v>
      </c>
      <c r="AG1684" s="67" t="e">
        <f>M1684+#REF!-V1684</f>
        <v>#REF!</v>
      </c>
      <c r="AH1684" s="67" t="e">
        <f>N1684+#REF!-AD1684</f>
        <v>#REF!</v>
      </c>
      <c r="AI1684" s="68" t="e">
        <f>O1684+#REF!-AE1684</f>
        <v>#REF!</v>
      </c>
      <c r="AJ1684" s="68" t="e">
        <f>P1684+#REF!-AF1684</f>
        <v>#REF!</v>
      </c>
      <c r="AK1684" s="71">
        <v>0</v>
      </c>
      <c r="AL1684" s="71">
        <v>0</v>
      </c>
      <c r="AM1684" s="68">
        <f t="shared" si="5683"/>
        <v>0</v>
      </c>
      <c r="AN1684" s="71">
        <v>0</v>
      </c>
      <c r="AO1684" s="71">
        <v>0</v>
      </c>
      <c r="AP1684" s="68">
        <f t="shared" si="5684"/>
        <v>0</v>
      </c>
      <c r="AQ1684" s="68">
        <f t="shared" si="5685"/>
        <v>0</v>
      </c>
      <c r="AR1684" s="71">
        <v>0</v>
      </c>
      <c r="AS1684" s="71">
        <v>0</v>
      </c>
      <c r="AT1684" s="68">
        <f t="shared" si="5686"/>
        <v>0</v>
      </c>
      <c r="AU1684" s="71">
        <v>0</v>
      </c>
      <c r="AV1684" s="71">
        <v>0</v>
      </c>
      <c r="AW1684" s="68">
        <f t="shared" si="5687"/>
        <v>0</v>
      </c>
      <c r="AX1684" s="68">
        <f t="shared" si="5688"/>
        <v>0</v>
      </c>
      <c r="AY1684" s="71">
        <v>0</v>
      </c>
      <c r="AZ1684" s="71">
        <v>0</v>
      </c>
      <c r="BA1684" s="68">
        <f t="shared" si="5689"/>
        <v>0</v>
      </c>
      <c r="BB1684" s="71">
        <v>0</v>
      </c>
      <c r="BC1684" s="71">
        <v>0</v>
      </c>
      <c r="BD1684" s="68">
        <f t="shared" si="5690"/>
        <v>0</v>
      </c>
      <c r="BE1684" s="68">
        <f t="shared" si="5691"/>
        <v>0</v>
      </c>
      <c r="BF1684" s="67">
        <f t="shared" si="5692"/>
        <v>0</v>
      </c>
      <c r="BG1684" s="67">
        <f t="shared" si="5692"/>
        <v>0</v>
      </c>
      <c r="BH1684" s="68">
        <f t="shared" si="5693"/>
        <v>0</v>
      </c>
      <c r="BI1684" s="67" t="e">
        <f t="shared" si="5694"/>
        <v>#REF!</v>
      </c>
      <c r="BJ1684" s="67" t="e">
        <f t="shared" si="5695"/>
        <v>#REF!</v>
      </c>
      <c r="BK1684" s="67" t="e">
        <f t="shared" si="5696"/>
        <v>#REF!</v>
      </c>
      <c r="BL1684" s="67" t="e">
        <f t="shared" si="5665"/>
        <v>#REF!</v>
      </c>
      <c r="BM1684" s="305">
        <v>0</v>
      </c>
      <c r="BN1684" s="305">
        <v>0</v>
      </c>
      <c r="BO1684" s="306"/>
      <c r="BP1684" s="306"/>
      <c r="BQ1684" s="305">
        <v>0</v>
      </c>
      <c r="BR1684" s="305">
        <v>0</v>
      </c>
      <c r="BS1684" s="114" t="s">
        <v>208</v>
      </c>
      <c r="BT1684" s="77"/>
    </row>
    <row r="1685" spans="1:72" s="46" customFormat="1" ht="36.75" hidden="1" customHeight="1">
      <c r="A1685" s="77"/>
      <c r="B1685" s="20">
        <v>2014</v>
      </c>
      <c r="C1685" s="65">
        <v>8317</v>
      </c>
      <c r="D1685" s="20">
        <v>8</v>
      </c>
      <c r="E1685" s="20">
        <v>5000</v>
      </c>
      <c r="F1685" s="20">
        <v>5100</v>
      </c>
      <c r="G1685" s="20">
        <v>515</v>
      </c>
      <c r="H1685" s="20">
        <v>26</v>
      </c>
      <c r="I1685" s="160" t="s">
        <v>978</v>
      </c>
      <c r="J1685" s="67">
        <v>0</v>
      </c>
      <c r="K1685" s="67">
        <v>0</v>
      </c>
      <c r="L1685" s="68">
        <f t="shared" si="5677"/>
        <v>0</v>
      </c>
      <c r="M1685" s="67">
        <v>0</v>
      </c>
      <c r="N1685" s="67">
        <v>0</v>
      </c>
      <c r="O1685" s="68">
        <f t="shared" si="5678"/>
        <v>0</v>
      </c>
      <c r="P1685" s="68">
        <f t="shared" si="5679"/>
        <v>0</v>
      </c>
      <c r="Q1685" s="71">
        <v>0</v>
      </c>
      <c r="R1685" s="71">
        <v>0</v>
      </c>
      <c r="S1685" s="71">
        <v>0</v>
      </c>
      <c r="T1685" s="71">
        <v>0</v>
      </c>
      <c r="U1685" s="71">
        <v>0</v>
      </c>
      <c r="V1685" s="71">
        <v>0</v>
      </c>
      <c r="W1685" s="67">
        <v>0</v>
      </c>
      <c r="X1685" s="67">
        <v>0</v>
      </c>
      <c r="Y1685" s="68">
        <v>0</v>
      </c>
      <c r="Z1685" s="67">
        <v>0</v>
      </c>
      <c r="AA1685" s="67">
        <v>0</v>
      </c>
      <c r="AB1685" s="68">
        <v>0</v>
      </c>
      <c r="AC1685" s="68" t="e">
        <f>I1685+#REF!-Y1685</f>
        <v>#VALUE!</v>
      </c>
      <c r="AD1685" s="67">
        <f t="shared" si="5680"/>
        <v>0</v>
      </c>
      <c r="AE1685" s="67">
        <f t="shared" si="5681"/>
        <v>0</v>
      </c>
      <c r="AF1685" s="68">
        <f t="shared" si="5682"/>
        <v>0</v>
      </c>
      <c r="AG1685" s="67" t="e">
        <f>M1685+#REF!-V1685</f>
        <v>#REF!</v>
      </c>
      <c r="AH1685" s="67" t="e">
        <f>N1685+#REF!-AD1685</f>
        <v>#REF!</v>
      </c>
      <c r="AI1685" s="68" t="e">
        <f>O1685+#REF!-AE1685</f>
        <v>#REF!</v>
      </c>
      <c r="AJ1685" s="68" t="e">
        <f>P1685+#REF!-AF1685</f>
        <v>#REF!</v>
      </c>
      <c r="AK1685" s="71">
        <v>0</v>
      </c>
      <c r="AL1685" s="71">
        <v>0</v>
      </c>
      <c r="AM1685" s="68">
        <f t="shared" si="5683"/>
        <v>0</v>
      </c>
      <c r="AN1685" s="71">
        <v>0</v>
      </c>
      <c r="AO1685" s="71">
        <v>0</v>
      </c>
      <c r="AP1685" s="68">
        <f t="shared" si="5684"/>
        <v>0</v>
      </c>
      <c r="AQ1685" s="68">
        <f t="shared" si="5685"/>
        <v>0</v>
      </c>
      <c r="AR1685" s="71">
        <v>0</v>
      </c>
      <c r="AS1685" s="71">
        <v>0</v>
      </c>
      <c r="AT1685" s="68">
        <f t="shared" si="5686"/>
        <v>0</v>
      </c>
      <c r="AU1685" s="71">
        <v>0</v>
      </c>
      <c r="AV1685" s="71">
        <v>0</v>
      </c>
      <c r="AW1685" s="68">
        <f t="shared" si="5687"/>
        <v>0</v>
      </c>
      <c r="AX1685" s="68">
        <f t="shared" si="5688"/>
        <v>0</v>
      </c>
      <c r="AY1685" s="71">
        <v>0</v>
      </c>
      <c r="AZ1685" s="71">
        <v>0</v>
      </c>
      <c r="BA1685" s="68">
        <f t="shared" si="5689"/>
        <v>0</v>
      </c>
      <c r="BB1685" s="71">
        <v>0</v>
      </c>
      <c r="BC1685" s="71">
        <v>0</v>
      </c>
      <c r="BD1685" s="68">
        <f t="shared" si="5690"/>
        <v>0</v>
      </c>
      <c r="BE1685" s="68">
        <f t="shared" si="5691"/>
        <v>0</v>
      </c>
      <c r="BF1685" s="67">
        <f t="shared" si="5692"/>
        <v>0</v>
      </c>
      <c r="BG1685" s="67">
        <f t="shared" si="5692"/>
        <v>0</v>
      </c>
      <c r="BH1685" s="68">
        <f t="shared" si="5693"/>
        <v>0</v>
      </c>
      <c r="BI1685" s="67" t="e">
        <f t="shared" si="5694"/>
        <v>#REF!</v>
      </c>
      <c r="BJ1685" s="67" t="e">
        <f t="shared" si="5695"/>
        <v>#REF!</v>
      </c>
      <c r="BK1685" s="67" t="e">
        <f t="shared" si="5696"/>
        <v>#REF!</v>
      </c>
      <c r="BL1685" s="67" t="e">
        <f t="shared" si="5665"/>
        <v>#REF!</v>
      </c>
      <c r="BM1685" s="305">
        <v>0</v>
      </c>
      <c r="BN1685" s="305">
        <v>0</v>
      </c>
      <c r="BO1685" s="306"/>
      <c r="BP1685" s="306"/>
      <c r="BQ1685" s="305">
        <v>0</v>
      </c>
      <c r="BR1685" s="305">
        <v>0</v>
      </c>
      <c r="BS1685" s="114" t="s">
        <v>208</v>
      </c>
      <c r="BT1685" s="77"/>
    </row>
    <row r="1686" spans="1:72" s="46" customFormat="1" ht="36.75" hidden="1" customHeight="1">
      <c r="A1686" s="77"/>
      <c r="B1686" s="20">
        <v>2014</v>
      </c>
      <c r="C1686" s="65">
        <v>8317</v>
      </c>
      <c r="D1686" s="20">
        <v>8</v>
      </c>
      <c r="E1686" s="20">
        <v>5000</v>
      </c>
      <c r="F1686" s="20">
        <v>5100</v>
      </c>
      <c r="G1686" s="20">
        <v>515</v>
      </c>
      <c r="H1686" s="20">
        <v>27</v>
      </c>
      <c r="I1686" s="160" t="s">
        <v>979</v>
      </c>
      <c r="J1686" s="67">
        <v>0</v>
      </c>
      <c r="K1686" s="67">
        <v>0</v>
      </c>
      <c r="L1686" s="68">
        <f t="shared" si="5677"/>
        <v>0</v>
      </c>
      <c r="M1686" s="67">
        <v>0</v>
      </c>
      <c r="N1686" s="67">
        <v>0</v>
      </c>
      <c r="O1686" s="68">
        <f t="shared" si="5678"/>
        <v>0</v>
      </c>
      <c r="P1686" s="68">
        <f t="shared" si="5679"/>
        <v>0</v>
      </c>
      <c r="Q1686" s="71">
        <v>0</v>
      </c>
      <c r="R1686" s="71">
        <v>0</v>
      </c>
      <c r="S1686" s="71">
        <v>0</v>
      </c>
      <c r="T1686" s="71">
        <v>0</v>
      </c>
      <c r="U1686" s="71">
        <v>0</v>
      </c>
      <c r="V1686" s="71">
        <v>0</v>
      </c>
      <c r="W1686" s="67">
        <v>0</v>
      </c>
      <c r="X1686" s="67">
        <v>0</v>
      </c>
      <c r="Y1686" s="68">
        <v>0</v>
      </c>
      <c r="Z1686" s="67">
        <v>0</v>
      </c>
      <c r="AA1686" s="67">
        <v>0</v>
      </c>
      <c r="AB1686" s="68">
        <v>0</v>
      </c>
      <c r="AC1686" s="68" t="e">
        <f>I1686+#REF!-Y1686</f>
        <v>#VALUE!</v>
      </c>
      <c r="AD1686" s="67">
        <f t="shared" si="5680"/>
        <v>0</v>
      </c>
      <c r="AE1686" s="67">
        <f t="shared" si="5681"/>
        <v>0</v>
      </c>
      <c r="AF1686" s="68">
        <f t="shared" si="5682"/>
        <v>0</v>
      </c>
      <c r="AG1686" s="67" t="e">
        <f>M1686+#REF!-V1686</f>
        <v>#REF!</v>
      </c>
      <c r="AH1686" s="67" t="e">
        <f>N1686+#REF!-AD1686</f>
        <v>#REF!</v>
      </c>
      <c r="AI1686" s="68" t="e">
        <f>O1686+#REF!-AE1686</f>
        <v>#REF!</v>
      </c>
      <c r="AJ1686" s="68" t="e">
        <f>P1686+#REF!-AF1686</f>
        <v>#REF!</v>
      </c>
      <c r="AK1686" s="71">
        <v>0</v>
      </c>
      <c r="AL1686" s="71">
        <v>0</v>
      </c>
      <c r="AM1686" s="68">
        <f t="shared" si="5683"/>
        <v>0</v>
      </c>
      <c r="AN1686" s="71">
        <v>0</v>
      </c>
      <c r="AO1686" s="71">
        <v>0</v>
      </c>
      <c r="AP1686" s="68">
        <f t="shared" si="5684"/>
        <v>0</v>
      </c>
      <c r="AQ1686" s="68">
        <f t="shared" si="5685"/>
        <v>0</v>
      </c>
      <c r="AR1686" s="71">
        <v>0</v>
      </c>
      <c r="AS1686" s="71">
        <v>0</v>
      </c>
      <c r="AT1686" s="68">
        <f t="shared" si="5686"/>
        <v>0</v>
      </c>
      <c r="AU1686" s="71">
        <v>0</v>
      </c>
      <c r="AV1686" s="71">
        <v>0</v>
      </c>
      <c r="AW1686" s="68">
        <f t="shared" si="5687"/>
        <v>0</v>
      </c>
      <c r="AX1686" s="68">
        <f t="shared" si="5688"/>
        <v>0</v>
      </c>
      <c r="AY1686" s="71">
        <v>0</v>
      </c>
      <c r="AZ1686" s="71">
        <v>0</v>
      </c>
      <c r="BA1686" s="68">
        <f t="shared" si="5689"/>
        <v>0</v>
      </c>
      <c r="BB1686" s="71">
        <v>0</v>
      </c>
      <c r="BC1686" s="71">
        <v>0</v>
      </c>
      <c r="BD1686" s="68">
        <f t="shared" si="5690"/>
        <v>0</v>
      </c>
      <c r="BE1686" s="68">
        <f t="shared" si="5691"/>
        <v>0</v>
      </c>
      <c r="BF1686" s="67">
        <f t="shared" si="5692"/>
        <v>0</v>
      </c>
      <c r="BG1686" s="67">
        <f t="shared" si="5692"/>
        <v>0</v>
      </c>
      <c r="BH1686" s="68">
        <f t="shared" si="5693"/>
        <v>0</v>
      </c>
      <c r="BI1686" s="67" t="e">
        <f t="shared" si="5694"/>
        <v>#REF!</v>
      </c>
      <c r="BJ1686" s="67" t="e">
        <f t="shared" si="5695"/>
        <v>#REF!</v>
      </c>
      <c r="BK1686" s="67" t="e">
        <f t="shared" si="5696"/>
        <v>#REF!</v>
      </c>
      <c r="BL1686" s="67" t="e">
        <f t="shared" si="5665"/>
        <v>#REF!</v>
      </c>
      <c r="BM1686" s="305">
        <v>0</v>
      </c>
      <c r="BN1686" s="305">
        <v>0</v>
      </c>
      <c r="BO1686" s="306"/>
      <c r="BP1686" s="306"/>
      <c r="BQ1686" s="305">
        <v>0</v>
      </c>
      <c r="BR1686" s="305">
        <v>0</v>
      </c>
      <c r="BS1686" s="114" t="s">
        <v>208</v>
      </c>
      <c r="BT1686" s="77"/>
    </row>
    <row r="1687" spans="1:72" s="99" customFormat="1" hidden="1">
      <c r="A1687" s="100"/>
      <c r="B1687" s="59">
        <v>2014</v>
      </c>
      <c r="C1687" s="60">
        <v>8317</v>
      </c>
      <c r="D1687" s="59">
        <v>8</v>
      </c>
      <c r="E1687" s="59">
        <v>5000</v>
      </c>
      <c r="F1687" s="59">
        <v>5100</v>
      </c>
      <c r="G1687" s="59">
        <v>519</v>
      </c>
      <c r="H1687" s="59"/>
      <c r="I1687" s="61" t="s">
        <v>164</v>
      </c>
      <c r="J1687" s="62">
        <f>SUM(J1688:J1692)</f>
        <v>0</v>
      </c>
      <c r="K1687" s="62">
        <f t="shared" ref="K1687:P1687" si="5697">SUM(K1688:K1692)</f>
        <v>0</v>
      </c>
      <c r="L1687" s="62">
        <f t="shared" si="5697"/>
        <v>0</v>
      </c>
      <c r="M1687" s="62">
        <f t="shared" si="5697"/>
        <v>0</v>
      </c>
      <c r="N1687" s="62">
        <f t="shared" si="5697"/>
        <v>0</v>
      </c>
      <c r="O1687" s="62">
        <f t="shared" si="5697"/>
        <v>0</v>
      </c>
      <c r="P1687" s="62">
        <f t="shared" si="5697"/>
        <v>0</v>
      </c>
      <c r="Q1687" s="62">
        <f>SUM(Q1688:Q1692)</f>
        <v>0</v>
      </c>
      <c r="R1687" s="62">
        <f t="shared" ref="R1687:S1687" si="5698">SUM(R1688:R1692)</f>
        <v>0</v>
      </c>
      <c r="S1687" s="62">
        <f t="shared" si="5698"/>
        <v>0</v>
      </c>
      <c r="T1687" s="62">
        <f>SUM(T1688:T1692)</f>
        <v>0</v>
      </c>
      <c r="U1687" s="62">
        <f t="shared" ref="U1687:V1687" si="5699">SUM(U1688:U1692)</f>
        <v>0</v>
      </c>
      <c r="V1687" s="62">
        <f t="shared" si="5699"/>
        <v>0</v>
      </c>
      <c r="W1687" s="62">
        <v>0</v>
      </c>
      <c r="X1687" s="62">
        <v>0</v>
      </c>
      <c r="Y1687" s="62">
        <v>0</v>
      </c>
      <c r="Z1687" s="62">
        <v>0</v>
      </c>
      <c r="AA1687" s="62">
        <v>0</v>
      </c>
      <c r="AB1687" s="62">
        <v>0</v>
      </c>
      <c r="AC1687" s="62" t="e">
        <f t="shared" ref="AC1687" si="5700">SUM(AC1688:AC1692)</f>
        <v>#VALUE!</v>
      </c>
      <c r="AD1687" s="62">
        <f>SUM(AD1688:AD1692)</f>
        <v>0</v>
      </c>
      <c r="AE1687" s="62">
        <f t="shared" ref="AE1687:AG1687" si="5701">SUM(AE1688:AE1692)</f>
        <v>0</v>
      </c>
      <c r="AF1687" s="62">
        <f t="shared" si="5701"/>
        <v>0</v>
      </c>
      <c r="AG1687" s="62" t="e">
        <f t="shared" si="5701"/>
        <v>#REF!</v>
      </c>
      <c r="AH1687" s="62" t="e">
        <f t="shared" ref="AH1687:AJ1687" si="5702">SUM(AH1688:AH1692)</f>
        <v>#REF!</v>
      </c>
      <c r="AI1687" s="62" t="e">
        <f t="shared" si="5702"/>
        <v>#REF!</v>
      </c>
      <c r="AJ1687" s="62" t="e">
        <f t="shared" si="5702"/>
        <v>#REF!</v>
      </c>
      <c r="AK1687" s="62">
        <f>SUM(AK1688:AK1692)</f>
        <v>0</v>
      </c>
      <c r="AL1687" s="62">
        <f t="shared" ref="AL1687:AQ1687" si="5703">SUM(AL1688:AL1692)</f>
        <v>0</v>
      </c>
      <c r="AM1687" s="62">
        <f t="shared" si="5703"/>
        <v>0</v>
      </c>
      <c r="AN1687" s="62">
        <f t="shared" si="5703"/>
        <v>0</v>
      </c>
      <c r="AO1687" s="62">
        <f t="shared" si="5703"/>
        <v>0</v>
      </c>
      <c r="AP1687" s="62">
        <f t="shared" si="5703"/>
        <v>0</v>
      </c>
      <c r="AQ1687" s="62">
        <f t="shared" si="5703"/>
        <v>0</v>
      </c>
      <c r="AR1687" s="62">
        <f>SUM(AR1688:AR1692)</f>
        <v>0</v>
      </c>
      <c r="AS1687" s="62">
        <f t="shared" ref="AS1687:AX1687" si="5704">SUM(AS1688:AS1692)</f>
        <v>0</v>
      </c>
      <c r="AT1687" s="62">
        <f t="shared" si="5704"/>
        <v>0</v>
      </c>
      <c r="AU1687" s="62">
        <f t="shared" si="5704"/>
        <v>0</v>
      </c>
      <c r="AV1687" s="62">
        <f t="shared" si="5704"/>
        <v>0</v>
      </c>
      <c r="AW1687" s="62">
        <f t="shared" si="5704"/>
        <v>0</v>
      </c>
      <c r="AX1687" s="62">
        <f t="shared" si="5704"/>
        <v>0</v>
      </c>
      <c r="AY1687" s="62">
        <f>SUM(AY1688:AY1692)</f>
        <v>0</v>
      </c>
      <c r="AZ1687" s="62">
        <f t="shared" ref="AZ1687:BE1687" si="5705">SUM(AZ1688:AZ1692)</f>
        <v>0</v>
      </c>
      <c r="BA1687" s="62">
        <f t="shared" si="5705"/>
        <v>0</v>
      </c>
      <c r="BB1687" s="62">
        <f t="shared" si="5705"/>
        <v>0</v>
      </c>
      <c r="BC1687" s="62">
        <f t="shared" si="5705"/>
        <v>0</v>
      </c>
      <c r="BD1687" s="62">
        <f t="shared" si="5705"/>
        <v>0</v>
      </c>
      <c r="BE1687" s="62">
        <f t="shared" si="5705"/>
        <v>0</v>
      </c>
      <c r="BF1687" s="62">
        <f>SUM(BF1688:BF1692)</f>
        <v>0</v>
      </c>
      <c r="BG1687" s="62">
        <f t="shared" ref="BG1687:BI1687" si="5706">SUM(BG1688:BG1692)</f>
        <v>0</v>
      </c>
      <c r="BH1687" s="62">
        <f t="shared" si="5706"/>
        <v>0</v>
      </c>
      <c r="BI1687" s="62" t="e">
        <f t="shared" si="5706"/>
        <v>#REF!</v>
      </c>
      <c r="BJ1687" s="62" t="e">
        <f t="shared" ref="BJ1687:BK1687" si="5707">SUM(BJ1688:BJ1692)</f>
        <v>#REF!</v>
      </c>
      <c r="BK1687" s="62" t="e">
        <f t="shared" si="5707"/>
        <v>#REF!</v>
      </c>
      <c r="BL1687" s="62" t="e">
        <f t="shared" si="5665"/>
        <v>#REF!</v>
      </c>
      <c r="BM1687" s="304"/>
      <c r="BN1687" s="304"/>
      <c r="BO1687" s="304"/>
      <c r="BP1687" s="304"/>
      <c r="BQ1687" s="304"/>
      <c r="BR1687" s="304"/>
      <c r="BS1687" s="64"/>
      <c r="BT1687" s="100"/>
    </row>
    <row r="1688" spans="1:72" s="46" customFormat="1" ht="36.75" hidden="1" customHeight="1">
      <c r="A1688" s="77"/>
      <c r="B1688" s="104">
        <v>2014</v>
      </c>
      <c r="C1688" s="105">
        <v>8317</v>
      </c>
      <c r="D1688" s="104">
        <v>8</v>
      </c>
      <c r="E1688" s="104">
        <v>5000</v>
      </c>
      <c r="F1688" s="104">
        <v>5100</v>
      </c>
      <c r="G1688" s="104">
        <v>519</v>
      </c>
      <c r="H1688" s="104">
        <v>1</v>
      </c>
      <c r="I1688" s="66" t="s">
        <v>166</v>
      </c>
      <c r="J1688" s="67">
        <v>0</v>
      </c>
      <c r="K1688" s="67">
        <v>0</v>
      </c>
      <c r="L1688" s="68">
        <f>J1688+K1688</f>
        <v>0</v>
      </c>
      <c r="M1688" s="67">
        <v>0</v>
      </c>
      <c r="N1688" s="67">
        <v>0</v>
      </c>
      <c r="O1688" s="68">
        <f>+M1688+N1688</f>
        <v>0</v>
      </c>
      <c r="P1688" s="68">
        <f>+L1688+O1688</f>
        <v>0</v>
      </c>
      <c r="Q1688" s="71">
        <v>0</v>
      </c>
      <c r="R1688" s="71">
        <v>0</v>
      </c>
      <c r="S1688" s="71">
        <v>0</v>
      </c>
      <c r="T1688" s="71">
        <v>0</v>
      </c>
      <c r="U1688" s="71">
        <v>0</v>
      </c>
      <c r="V1688" s="71">
        <v>0</v>
      </c>
      <c r="W1688" s="67">
        <v>0</v>
      </c>
      <c r="X1688" s="67">
        <v>0</v>
      </c>
      <c r="Y1688" s="68">
        <v>0</v>
      </c>
      <c r="Z1688" s="67">
        <v>0</v>
      </c>
      <c r="AA1688" s="67">
        <v>0</v>
      </c>
      <c r="AB1688" s="68">
        <v>0</v>
      </c>
      <c r="AC1688" s="68" t="e">
        <f>I1688+#REF!-Y1688</f>
        <v>#VALUE!</v>
      </c>
      <c r="AD1688" s="67">
        <f t="shared" ref="AD1688:AE1692" si="5708">J1688+Q1688-T1688</f>
        <v>0</v>
      </c>
      <c r="AE1688" s="67">
        <f t="shared" si="5708"/>
        <v>0</v>
      </c>
      <c r="AF1688" s="68">
        <f t="shared" ref="AF1688:AF1692" si="5709">AD1688+AE1688</f>
        <v>0</v>
      </c>
      <c r="AG1688" s="67" t="e">
        <f>M1688+#REF!-V1688</f>
        <v>#REF!</v>
      </c>
      <c r="AH1688" s="67" t="e">
        <f>N1688+#REF!-AD1688</f>
        <v>#REF!</v>
      </c>
      <c r="AI1688" s="68" t="e">
        <f>O1688+#REF!-AE1688</f>
        <v>#REF!</v>
      </c>
      <c r="AJ1688" s="68" t="e">
        <f>P1688+#REF!-AF1688</f>
        <v>#REF!</v>
      </c>
      <c r="AK1688" s="71">
        <v>0</v>
      </c>
      <c r="AL1688" s="71">
        <v>0</v>
      </c>
      <c r="AM1688" s="68">
        <f>AK1688+AL1688</f>
        <v>0</v>
      </c>
      <c r="AN1688" s="71">
        <v>0</v>
      </c>
      <c r="AO1688" s="71">
        <v>0</v>
      </c>
      <c r="AP1688" s="68">
        <f>+AN1688+AO1688</f>
        <v>0</v>
      </c>
      <c r="AQ1688" s="68">
        <f>+AM1688+AP1688</f>
        <v>0</v>
      </c>
      <c r="AR1688" s="71">
        <v>0</v>
      </c>
      <c r="AS1688" s="71">
        <v>0</v>
      </c>
      <c r="AT1688" s="68">
        <f>AR1688+AS1688</f>
        <v>0</v>
      </c>
      <c r="AU1688" s="71">
        <v>0</v>
      </c>
      <c r="AV1688" s="71">
        <v>0</v>
      </c>
      <c r="AW1688" s="68">
        <f>+AU1688+AV1688</f>
        <v>0</v>
      </c>
      <c r="AX1688" s="68">
        <f>+AT1688+AW1688</f>
        <v>0</v>
      </c>
      <c r="AY1688" s="71">
        <v>0</v>
      </c>
      <c r="AZ1688" s="71">
        <v>0</v>
      </c>
      <c r="BA1688" s="68">
        <f>AY1688+AZ1688</f>
        <v>0</v>
      </c>
      <c r="BB1688" s="71">
        <v>0</v>
      </c>
      <c r="BC1688" s="71">
        <v>0</v>
      </c>
      <c r="BD1688" s="68">
        <f>+BB1688+BC1688</f>
        <v>0</v>
      </c>
      <c r="BE1688" s="68">
        <f>+BA1688+BD1688</f>
        <v>0</v>
      </c>
      <c r="BF1688" s="67">
        <f t="shared" ref="BF1688:BG1692" si="5710">AD1688-AK1688-AR1688-AY1688</f>
        <v>0</v>
      </c>
      <c r="BG1688" s="67">
        <f t="shared" si="5710"/>
        <v>0</v>
      </c>
      <c r="BH1688" s="68">
        <f t="shared" ref="BH1688:BH1692" si="5711">BF1688+BG1688</f>
        <v>0</v>
      </c>
      <c r="BI1688" s="67" t="e">
        <f t="shared" ref="BI1688:BI1692" si="5712">AG1688-AN1688-AU1688-BB1688</f>
        <v>#REF!</v>
      </c>
      <c r="BJ1688" s="67" t="e">
        <f t="shared" ref="BJ1688:BJ1692" si="5713">AH1688-AO1688-AV1688-BC1688</f>
        <v>#REF!</v>
      </c>
      <c r="BK1688" s="67" t="e">
        <f t="shared" ref="BK1688:BK1692" si="5714">AI1688-AP1688-AW1688-BD1688</f>
        <v>#REF!</v>
      </c>
      <c r="BL1688" s="67" t="e">
        <f t="shared" si="5665"/>
        <v>#REF!</v>
      </c>
      <c r="BM1688" s="305">
        <v>0</v>
      </c>
      <c r="BN1688" s="305">
        <v>0</v>
      </c>
      <c r="BO1688" s="306"/>
      <c r="BP1688" s="306"/>
      <c r="BQ1688" s="305">
        <v>0</v>
      </c>
      <c r="BR1688" s="305">
        <v>0</v>
      </c>
      <c r="BS1688" s="114" t="s">
        <v>208</v>
      </c>
      <c r="BT1688" s="77"/>
    </row>
    <row r="1689" spans="1:72" s="46" customFormat="1" ht="36.75" hidden="1" customHeight="1">
      <c r="A1689" s="77"/>
      <c r="B1689" s="20">
        <v>2014</v>
      </c>
      <c r="C1689" s="65">
        <v>8317</v>
      </c>
      <c r="D1689" s="20">
        <v>8</v>
      </c>
      <c r="E1689" s="20">
        <v>5000</v>
      </c>
      <c r="F1689" s="20">
        <v>5100</v>
      </c>
      <c r="G1689" s="20">
        <v>519</v>
      </c>
      <c r="H1689" s="20">
        <v>2</v>
      </c>
      <c r="I1689" s="66" t="s">
        <v>980</v>
      </c>
      <c r="J1689" s="67">
        <v>0</v>
      </c>
      <c r="K1689" s="67">
        <v>0</v>
      </c>
      <c r="L1689" s="68">
        <f>J1689+K1689</f>
        <v>0</v>
      </c>
      <c r="M1689" s="67">
        <v>0</v>
      </c>
      <c r="N1689" s="67">
        <v>0</v>
      </c>
      <c r="O1689" s="68">
        <f>+M1689+N1689</f>
        <v>0</v>
      </c>
      <c r="P1689" s="68">
        <f>+L1689+O1689</f>
        <v>0</v>
      </c>
      <c r="Q1689" s="71">
        <v>0</v>
      </c>
      <c r="R1689" s="71">
        <v>0</v>
      </c>
      <c r="S1689" s="71">
        <v>0</v>
      </c>
      <c r="T1689" s="71">
        <v>0</v>
      </c>
      <c r="U1689" s="71">
        <v>0</v>
      </c>
      <c r="V1689" s="71">
        <v>0</v>
      </c>
      <c r="W1689" s="67">
        <v>0</v>
      </c>
      <c r="X1689" s="67">
        <v>0</v>
      </c>
      <c r="Y1689" s="68">
        <v>0</v>
      </c>
      <c r="Z1689" s="67">
        <v>0</v>
      </c>
      <c r="AA1689" s="67">
        <v>0</v>
      </c>
      <c r="AB1689" s="68">
        <v>0</v>
      </c>
      <c r="AC1689" s="68" t="e">
        <f>I1689+#REF!-Y1689</f>
        <v>#VALUE!</v>
      </c>
      <c r="AD1689" s="67">
        <f t="shared" si="5708"/>
        <v>0</v>
      </c>
      <c r="AE1689" s="67">
        <f t="shared" si="5708"/>
        <v>0</v>
      </c>
      <c r="AF1689" s="68">
        <f t="shared" si="5709"/>
        <v>0</v>
      </c>
      <c r="AG1689" s="67" t="e">
        <f>M1689+#REF!-V1689</f>
        <v>#REF!</v>
      </c>
      <c r="AH1689" s="67" t="e">
        <f>N1689+#REF!-AD1689</f>
        <v>#REF!</v>
      </c>
      <c r="AI1689" s="68" t="e">
        <f>O1689+#REF!-AE1689</f>
        <v>#REF!</v>
      </c>
      <c r="AJ1689" s="68" t="e">
        <f>P1689+#REF!-AF1689</f>
        <v>#REF!</v>
      </c>
      <c r="AK1689" s="71">
        <v>0</v>
      </c>
      <c r="AL1689" s="71">
        <v>0</v>
      </c>
      <c r="AM1689" s="68">
        <f>AK1689+AL1689</f>
        <v>0</v>
      </c>
      <c r="AN1689" s="71">
        <v>0</v>
      </c>
      <c r="AO1689" s="71">
        <v>0</v>
      </c>
      <c r="AP1689" s="68">
        <f>+AN1689+AO1689</f>
        <v>0</v>
      </c>
      <c r="AQ1689" s="68">
        <f>+AM1689+AP1689</f>
        <v>0</v>
      </c>
      <c r="AR1689" s="71">
        <v>0</v>
      </c>
      <c r="AS1689" s="71">
        <v>0</v>
      </c>
      <c r="AT1689" s="68">
        <f>AR1689+AS1689</f>
        <v>0</v>
      </c>
      <c r="AU1689" s="71">
        <v>0</v>
      </c>
      <c r="AV1689" s="71">
        <v>0</v>
      </c>
      <c r="AW1689" s="68">
        <f>+AU1689+AV1689</f>
        <v>0</v>
      </c>
      <c r="AX1689" s="68">
        <f>+AT1689+AW1689</f>
        <v>0</v>
      </c>
      <c r="AY1689" s="71">
        <v>0</v>
      </c>
      <c r="AZ1689" s="71">
        <v>0</v>
      </c>
      <c r="BA1689" s="68">
        <f>AY1689+AZ1689</f>
        <v>0</v>
      </c>
      <c r="BB1689" s="71">
        <v>0</v>
      </c>
      <c r="BC1689" s="71">
        <v>0</v>
      </c>
      <c r="BD1689" s="68">
        <f>+BB1689+BC1689</f>
        <v>0</v>
      </c>
      <c r="BE1689" s="68">
        <f>+BA1689+BD1689</f>
        <v>0</v>
      </c>
      <c r="BF1689" s="67">
        <f t="shared" si="5710"/>
        <v>0</v>
      </c>
      <c r="BG1689" s="67">
        <f t="shared" si="5710"/>
        <v>0</v>
      </c>
      <c r="BH1689" s="68">
        <f t="shared" si="5711"/>
        <v>0</v>
      </c>
      <c r="BI1689" s="67" t="e">
        <f t="shared" si="5712"/>
        <v>#REF!</v>
      </c>
      <c r="BJ1689" s="67" t="e">
        <f t="shared" si="5713"/>
        <v>#REF!</v>
      </c>
      <c r="BK1689" s="67" t="e">
        <f t="shared" si="5714"/>
        <v>#REF!</v>
      </c>
      <c r="BL1689" s="67" t="e">
        <f t="shared" si="5665"/>
        <v>#REF!</v>
      </c>
      <c r="BM1689" s="305">
        <v>0</v>
      </c>
      <c r="BN1689" s="305">
        <v>0</v>
      </c>
      <c r="BO1689" s="306"/>
      <c r="BP1689" s="306"/>
      <c r="BQ1689" s="305">
        <v>0</v>
      </c>
      <c r="BR1689" s="305">
        <v>0</v>
      </c>
      <c r="BS1689" s="114" t="s">
        <v>208</v>
      </c>
      <c r="BT1689" s="77"/>
    </row>
    <row r="1690" spans="1:72" s="46" customFormat="1" ht="36.75" hidden="1" customHeight="1">
      <c r="A1690" s="77"/>
      <c r="B1690" s="20">
        <v>2014</v>
      </c>
      <c r="C1690" s="65">
        <v>8317</v>
      </c>
      <c r="D1690" s="20">
        <v>8</v>
      </c>
      <c r="E1690" s="20">
        <v>5000</v>
      </c>
      <c r="F1690" s="20">
        <v>5100</v>
      </c>
      <c r="G1690" s="20">
        <v>519</v>
      </c>
      <c r="H1690" s="20">
        <v>3</v>
      </c>
      <c r="I1690" s="66" t="s">
        <v>981</v>
      </c>
      <c r="J1690" s="67">
        <v>0</v>
      </c>
      <c r="K1690" s="67">
        <v>0</v>
      </c>
      <c r="L1690" s="68">
        <f>J1690+K1690</f>
        <v>0</v>
      </c>
      <c r="M1690" s="67">
        <v>0</v>
      </c>
      <c r="N1690" s="67">
        <v>0</v>
      </c>
      <c r="O1690" s="68">
        <f>+M1690+N1690</f>
        <v>0</v>
      </c>
      <c r="P1690" s="68">
        <f>+L1690+O1690</f>
        <v>0</v>
      </c>
      <c r="Q1690" s="71">
        <v>0</v>
      </c>
      <c r="R1690" s="71">
        <v>0</v>
      </c>
      <c r="S1690" s="71">
        <v>0</v>
      </c>
      <c r="T1690" s="71">
        <v>0</v>
      </c>
      <c r="U1690" s="71">
        <v>0</v>
      </c>
      <c r="V1690" s="71">
        <v>0</v>
      </c>
      <c r="W1690" s="67">
        <v>0</v>
      </c>
      <c r="X1690" s="67">
        <v>0</v>
      </c>
      <c r="Y1690" s="68">
        <v>0</v>
      </c>
      <c r="Z1690" s="67">
        <v>0</v>
      </c>
      <c r="AA1690" s="67">
        <v>0</v>
      </c>
      <c r="AB1690" s="68">
        <v>0</v>
      </c>
      <c r="AC1690" s="68" t="e">
        <f>I1690+#REF!-Y1690</f>
        <v>#VALUE!</v>
      </c>
      <c r="AD1690" s="67">
        <f t="shared" si="5708"/>
        <v>0</v>
      </c>
      <c r="AE1690" s="67">
        <f t="shared" si="5708"/>
        <v>0</v>
      </c>
      <c r="AF1690" s="68">
        <f t="shared" si="5709"/>
        <v>0</v>
      </c>
      <c r="AG1690" s="67" t="e">
        <f>M1690+#REF!-V1690</f>
        <v>#REF!</v>
      </c>
      <c r="AH1690" s="67" t="e">
        <f>N1690+#REF!-AD1690</f>
        <v>#REF!</v>
      </c>
      <c r="AI1690" s="68" t="e">
        <f>O1690+#REF!-AE1690</f>
        <v>#REF!</v>
      </c>
      <c r="AJ1690" s="68" t="e">
        <f>P1690+#REF!-AF1690</f>
        <v>#REF!</v>
      </c>
      <c r="AK1690" s="71">
        <v>0</v>
      </c>
      <c r="AL1690" s="71">
        <v>0</v>
      </c>
      <c r="AM1690" s="68">
        <f>AK1690+AL1690</f>
        <v>0</v>
      </c>
      <c r="AN1690" s="71">
        <v>0</v>
      </c>
      <c r="AO1690" s="71">
        <v>0</v>
      </c>
      <c r="AP1690" s="68">
        <f>+AN1690+AO1690</f>
        <v>0</v>
      </c>
      <c r="AQ1690" s="68">
        <f>+AM1690+AP1690</f>
        <v>0</v>
      </c>
      <c r="AR1690" s="71">
        <v>0</v>
      </c>
      <c r="AS1690" s="71">
        <v>0</v>
      </c>
      <c r="AT1690" s="68">
        <f>AR1690+AS1690</f>
        <v>0</v>
      </c>
      <c r="AU1690" s="71">
        <v>0</v>
      </c>
      <c r="AV1690" s="71">
        <v>0</v>
      </c>
      <c r="AW1690" s="68">
        <f>+AU1690+AV1690</f>
        <v>0</v>
      </c>
      <c r="AX1690" s="68">
        <f>+AT1690+AW1690</f>
        <v>0</v>
      </c>
      <c r="AY1690" s="71">
        <v>0</v>
      </c>
      <c r="AZ1690" s="71">
        <v>0</v>
      </c>
      <c r="BA1690" s="68">
        <f>AY1690+AZ1690</f>
        <v>0</v>
      </c>
      <c r="BB1690" s="71">
        <v>0</v>
      </c>
      <c r="BC1690" s="71">
        <v>0</v>
      </c>
      <c r="BD1690" s="68">
        <f>+BB1690+BC1690</f>
        <v>0</v>
      </c>
      <c r="BE1690" s="68">
        <f>+BA1690+BD1690</f>
        <v>0</v>
      </c>
      <c r="BF1690" s="67">
        <f t="shared" si="5710"/>
        <v>0</v>
      </c>
      <c r="BG1690" s="67">
        <f t="shared" si="5710"/>
        <v>0</v>
      </c>
      <c r="BH1690" s="68">
        <f t="shared" si="5711"/>
        <v>0</v>
      </c>
      <c r="BI1690" s="67" t="e">
        <f t="shared" si="5712"/>
        <v>#REF!</v>
      </c>
      <c r="BJ1690" s="67" t="e">
        <f t="shared" si="5713"/>
        <v>#REF!</v>
      </c>
      <c r="BK1690" s="67" t="e">
        <f t="shared" si="5714"/>
        <v>#REF!</v>
      </c>
      <c r="BL1690" s="67" t="e">
        <f t="shared" si="5665"/>
        <v>#REF!</v>
      </c>
      <c r="BM1690" s="305">
        <v>0</v>
      </c>
      <c r="BN1690" s="305">
        <v>0</v>
      </c>
      <c r="BO1690" s="306"/>
      <c r="BP1690" s="306"/>
      <c r="BQ1690" s="305">
        <v>0</v>
      </c>
      <c r="BR1690" s="305">
        <v>0</v>
      </c>
      <c r="BS1690" s="114" t="s">
        <v>208</v>
      </c>
      <c r="BT1690" s="77"/>
    </row>
    <row r="1691" spans="1:72" s="46" customFormat="1" ht="36.75" hidden="1" customHeight="1">
      <c r="A1691" s="77"/>
      <c r="B1691" s="20">
        <v>2014</v>
      </c>
      <c r="C1691" s="65">
        <v>8317</v>
      </c>
      <c r="D1691" s="20">
        <v>8</v>
      </c>
      <c r="E1691" s="20">
        <v>5000</v>
      </c>
      <c r="F1691" s="20">
        <v>5100</v>
      </c>
      <c r="G1691" s="20">
        <v>519</v>
      </c>
      <c r="H1691" s="20">
        <v>4</v>
      </c>
      <c r="I1691" s="66" t="s">
        <v>571</v>
      </c>
      <c r="J1691" s="67">
        <v>0</v>
      </c>
      <c r="K1691" s="67">
        <v>0</v>
      </c>
      <c r="L1691" s="68">
        <f>J1691+K1691</f>
        <v>0</v>
      </c>
      <c r="M1691" s="67">
        <v>0</v>
      </c>
      <c r="N1691" s="67">
        <v>0</v>
      </c>
      <c r="O1691" s="68">
        <f>+M1691+N1691</f>
        <v>0</v>
      </c>
      <c r="P1691" s="68">
        <f>+L1691+O1691</f>
        <v>0</v>
      </c>
      <c r="Q1691" s="71">
        <v>0</v>
      </c>
      <c r="R1691" s="71">
        <v>0</v>
      </c>
      <c r="S1691" s="71">
        <v>0</v>
      </c>
      <c r="T1691" s="71">
        <v>0</v>
      </c>
      <c r="U1691" s="71">
        <v>0</v>
      </c>
      <c r="V1691" s="71">
        <v>0</v>
      </c>
      <c r="W1691" s="67">
        <v>0</v>
      </c>
      <c r="X1691" s="67">
        <v>0</v>
      </c>
      <c r="Y1691" s="68">
        <v>0</v>
      </c>
      <c r="Z1691" s="67">
        <v>0</v>
      </c>
      <c r="AA1691" s="67">
        <v>0</v>
      </c>
      <c r="AB1691" s="68">
        <v>0</v>
      </c>
      <c r="AC1691" s="68" t="e">
        <f>I1691+#REF!-Y1691</f>
        <v>#VALUE!</v>
      </c>
      <c r="AD1691" s="67">
        <f t="shared" si="5708"/>
        <v>0</v>
      </c>
      <c r="AE1691" s="67">
        <f t="shared" si="5708"/>
        <v>0</v>
      </c>
      <c r="AF1691" s="68">
        <f t="shared" si="5709"/>
        <v>0</v>
      </c>
      <c r="AG1691" s="67" t="e">
        <f>M1691+#REF!-V1691</f>
        <v>#REF!</v>
      </c>
      <c r="AH1691" s="67" t="e">
        <f>N1691+#REF!-AD1691</f>
        <v>#REF!</v>
      </c>
      <c r="AI1691" s="68" t="e">
        <f>O1691+#REF!-AE1691</f>
        <v>#REF!</v>
      </c>
      <c r="AJ1691" s="68" t="e">
        <f>P1691+#REF!-AF1691</f>
        <v>#REF!</v>
      </c>
      <c r="AK1691" s="71">
        <v>0</v>
      </c>
      <c r="AL1691" s="71">
        <v>0</v>
      </c>
      <c r="AM1691" s="68">
        <f>AK1691+AL1691</f>
        <v>0</v>
      </c>
      <c r="AN1691" s="71">
        <v>0</v>
      </c>
      <c r="AO1691" s="71">
        <v>0</v>
      </c>
      <c r="AP1691" s="68">
        <f>+AN1691+AO1691</f>
        <v>0</v>
      </c>
      <c r="AQ1691" s="68">
        <f>+AM1691+AP1691</f>
        <v>0</v>
      </c>
      <c r="AR1691" s="71">
        <v>0</v>
      </c>
      <c r="AS1691" s="71">
        <v>0</v>
      </c>
      <c r="AT1691" s="68">
        <f>AR1691+AS1691</f>
        <v>0</v>
      </c>
      <c r="AU1691" s="71">
        <v>0</v>
      </c>
      <c r="AV1691" s="71">
        <v>0</v>
      </c>
      <c r="AW1691" s="68">
        <f>+AU1691+AV1691</f>
        <v>0</v>
      </c>
      <c r="AX1691" s="68">
        <f>+AT1691+AW1691</f>
        <v>0</v>
      </c>
      <c r="AY1691" s="71">
        <v>0</v>
      </c>
      <c r="AZ1691" s="71">
        <v>0</v>
      </c>
      <c r="BA1691" s="68">
        <f>AY1691+AZ1691</f>
        <v>0</v>
      </c>
      <c r="BB1691" s="71">
        <v>0</v>
      </c>
      <c r="BC1691" s="71">
        <v>0</v>
      </c>
      <c r="BD1691" s="68">
        <f>+BB1691+BC1691</f>
        <v>0</v>
      </c>
      <c r="BE1691" s="68">
        <f>+BA1691+BD1691</f>
        <v>0</v>
      </c>
      <c r="BF1691" s="67">
        <f t="shared" si="5710"/>
        <v>0</v>
      </c>
      <c r="BG1691" s="67">
        <f t="shared" si="5710"/>
        <v>0</v>
      </c>
      <c r="BH1691" s="68">
        <f t="shared" si="5711"/>
        <v>0</v>
      </c>
      <c r="BI1691" s="67" t="e">
        <f t="shared" si="5712"/>
        <v>#REF!</v>
      </c>
      <c r="BJ1691" s="67" t="e">
        <f t="shared" si="5713"/>
        <v>#REF!</v>
      </c>
      <c r="BK1691" s="67" t="e">
        <f t="shared" si="5714"/>
        <v>#REF!</v>
      </c>
      <c r="BL1691" s="67" t="e">
        <f t="shared" si="5665"/>
        <v>#REF!</v>
      </c>
      <c r="BM1691" s="305">
        <v>0</v>
      </c>
      <c r="BN1691" s="305">
        <v>0</v>
      </c>
      <c r="BO1691" s="306"/>
      <c r="BP1691" s="306"/>
      <c r="BQ1691" s="305">
        <v>0</v>
      </c>
      <c r="BR1691" s="305">
        <v>0</v>
      </c>
      <c r="BS1691" s="114" t="s">
        <v>208</v>
      </c>
      <c r="BT1691" s="77"/>
    </row>
    <row r="1692" spans="1:72" s="46" customFormat="1" ht="45" hidden="1" customHeight="1">
      <c r="A1692" s="77"/>
      <c r="B1692" s="20">
        <v>2014</v>
      </c>
      <c r="C1692" s="65">
        <v>8317</v>
      </c>
      <c r="D1692" s="20">
        <v>8</v>
      </c>
      <c r="E1692" s="20">
        <v>5000</v>
      </c>
      <c r="F1692" s="20">
        <v>5100</v>
      </c>
      <c r="G1692" s="20">
        <v>519</v>
      </c>
      <c r="H1692" s="20">
        <v>5</v>
      </c>
      <c r="I1692" s="118" t="s">
        <v>281</v>
      </c>
      <c r="J1692" s="67">
        <v>0</v>
      </c>
      <c r="K1692" s="67">
        <v>0</v>
      </c>
      <c r="L1692" s="68">
        <f>J1692+K1692</f>
        <v>0</v>
      </c>
      <c r="M1692" s="67">
        <v>0</v>
      </c>
      <c r="N1692" s="67">
        <v>0</v>
      </c>
      <c r="O1692" s="68">
        <f>+M1692+N1692</f>
        <v>0</v>
      </c>
      <c r="P1692" s="68">
        <f>+L1692+O1692</f>
        <v>0</v>
      </c>
      <c r="Q1692" s="71">
        <v>0</v>
      </c>
      <c r="R1692" s="71">
        <v>0</v>
      </c>
      <c r="S1692" s="71">
        <v>0</v>
      </c>
      <c r="T1692" s="71">
        <v>0</v>
      </c>
      <c r="U1692" s="71">
        <v>0</v>
      </c>
      <c r="V1692" s="71">
        <v>0</v>
      </c>
      <c r="W1692" s="67">
        <v>0</v>
      </c>
      <c r="X1692" s="67">
        <v>0</v>
      </c>
      <c r="Y1692" s="68">
        <v>0</v>
      </c>
      <c r="Z1692" s="67">
        <v>0</v>
      </c>
      <c r="AA1692" s="67">
        <v>0</v>
      </c>
      <c r="AB1692" s="68">
        <v>0</v>
      </c>
      <c r="AC1692" s="68" t="e">
        <f>I1692+#REF!-Y1692</f>
        <v>#VALUE!</v>
      </c>
      <c r="AD1692" s="67">
        <f t="shared" si="5708"/>
        <v>0</v>
      </c>
      <c r="AE1692" s="67">
        <f t="shared" si="5708"/>
        <v>0</v>
      </c>
      <c r="AF1692" s="68">
        <f t="shared" si="5709"/>
        <v>0</v>
      </c>
      <c r="AG1692" s="67" t="e">
        <f>M1692+#REF!-V1692</f>
        <v>#REF!</v>
      </c>
      <c r="AH1692" s="67" t="e">
        <f>N1692+#REF!-AD1692</f>
        <v>#REF!</v>
      </c>
      <c r="AI1692" s="68" t="e">
        <f>O1692+#REF!-AE1692</f>
        <v>#REF!</v>
      </c>
      <c r="AJ1692" s="68" t="e">
        <f>P1692+#REF!-AF1692</f>
        <v>#REF!</v>
      </c>
      <c r="AK1692" s="71">
        <v>0</v>
      </c>
      <c r="AL1692" s="71">
        <v>0</v>
      </c>
      <c r="AM1692" s="68">
        <f>AK1692+AL1692</f>
        <v>0</v>
      </c>
      <c r="AN1692" s="71">
        <v>0</v>
      </c>
      <c r="AO1692" s="71">
        <v>0</v>
      </c>
      <c r="AP1692" s="68">
        <f>+AN1692+AO1692</f>
        <v>0</v>
      </c>
      <c r="AQ1692" s="68">
        <f>+AM1692+AP1692</f>
        <v>0</v>
      </c>
      <c r="AR1692" s="71">
        <v>0</v>
      </c>
      <c r="AS1692" s="71">
        <v>0</v>
      </c>
      <c r="AT1692" s="68">
        <f>AR1692+AS1692</f>
        <v>0</v>
      </c>
      <c r="AU1692" s="71">
        <v>0</v>
      </c>
      <c r="AV1692" s="71">
        <v>0</v>
      </c>
      <c r="AW1692" s="68">
        <f>+AU1692+AV1692</f>
        <v>0</v>
      </c>
      <c r="AX1692" s="68">
        <f>+AT1692+AW1692</f>
        <v>0</v>
      </c>
      <c r="AY1692" s="71">
        <v>0</v>
      </c>
      <c r="AZ1692" s="71">
        <v>0</v>
      </c>
      <c r="BA1692" s="68">
        <f>AY1692+AZ1692</f>
        <v>0</v>
      </c>
      <c r="BB1692" s="71">
        <v>0</v>
      </c>
      <c r="BC1692" s="71">
        <v>0</v>
      </c>
      <c r="BD1692" s="68">
        <f>+BB1692+BC1692</f>
        <v>0</v>
      </c>
      <c r="BE1692" s="68">
        <f>+BA1692+BD1692</f>
        <v>0</v>
      </c>
      <c r="BF1692" s="67">
        <f t="shared" si="5710"/>
        <v>0</v>
      </c>
      <c r="BG1692" s="67">
        <f t="shared" si="5710"/>
        <v>0</v>
      </c>
      <c r="BH1692" s="68">
        <f t="shared" si="5711"/>
        <v>0</v>
      </c>
      <c r="BI1692" s="67" t="e">
        <f t="shared" si="5712"/>
        <v>#REF!</v>
      </c>
      <c r="BJ1692" s="67" t="e">
        <f t="shared" si="5713"/>
        <v>#REF!</v>
      </c>
      <c r="BK1692" s="67" t="e">
        <f t="shared" si="5714"/>
        <v>#REF!</v>
      </c>
      <c r="BL1692" s="67" t="e">
        <f t="shared" si="5665"/>
        <v>#REF!</v>
      </c>
      <c r="BM1692" s="305">
        <v>0</v>
      </c>
      <c r="BN1692" s="305">
        <v>0</v>
      </c>
      <c r="BO1692" s="306"/>
      <c r="BP1692" s="306"/>
      <c r="BQ1692" s="305">
        <v>0</v>
      </c>
      <c r="BR1692" s="305">
        <v>0</v>
      </c>
      <c r="BS1692" s="114" t="s">
        <v>208</v>
      </c>
      <c r="BT1692" s="184"/>
    </row>
    <row r="1693" spans="1:72" s="78" customFormat="1" hidden="1">
      <c r="A1693" s="77"/>
      <c r="B1693" s="53">
        <v>2014</v>
      </c>
      <c r="C1693" s="54">
        <v>8317</v>
      </c>
      <c r="D1693" s="53">
        <v>8</v>
      </c>
      <c r="E1693" s="53">
        <v>5000</v>
      </c>
      <c r="F1693" s="53">
        <v>5200</v>
      </c>
      <c r="G1693" s="53"/>
      <c r="H1693" s="53"/>
      <c r="I1693" s="55" t="s">
        <v>289</v>
      </c>
      <c r="J1693" s="56">
        <f>J1694+J1707</f>
        <v>0</v>
      </c>
      <c r="K1693" s="56">
        <f t="shared" ref="K1693:P1693" si="5715">K1694+K1707</f>
        <v>0</v>
      </c>
      <c r="L1693" s="56">
        <f t="shared" si="5715"/>
        <v>0</v>
      </c>
      <c r="M1693" s="56">
        <f t="shared" si="5715"/>
        <v>0</v>
      </c>
      <c r="N1693" s="56">
        <f t="shared" si="5715"/>
        <v>0</v>
      </c>
      <c r="O1693" s="56">
        <f t="shared" si="5715"/>
        <v>0</v>
      </c>
      <c r="P1693" s="56">
        <f t="shared" si="5715"/>
        <v>0</v>
      </c>
      <c r="Q1693" s="56">
        <f t="shared" ref="Q1693:S1693" si="5716">Q1694+Q1707</f>
        <v>0</v>
      </c>
      <c r="R1693" s="56">
        <f t="shared" si="5716"/>
        <v>0</v>
      </c>
      <c r="S1693" s="56">
        <f t="shared" si="5716"/>
        <v>0</v>
      </c>
      <c r="T1693" s="56">
        <f t="shared" ref="T1693:AC1693" si="5717">T1694+T1707</f>
        <v>0</v>
      </c>
      <c r="U1693" s="56">
        <f t="shared" si="5717"/>
        <v>0</v>
      </c>
      <c r="V1693" s="56">
        <f t="shared" si="5717"/>
        <v>0</v>
      </c>
      <c r="W1693" s="56">
        <v>0</v>
      </c>
      <c r="X1693" s="56">
        <v>0</v>
      </c>
      <c r="Y1693" s="56">
        <v>0</v>
      </c>
      <c r="Z1693" s="56">
        <v>0</v>
      </c>
      <c r="AA1693" s="56">
        <v>0</v>
      </c>
      <c r="AB1693" s="56">
        <v>0</v>
      </c>
      <c r="AC1693" s="56" t="e">
        <f t="shared" si="5717"/>
        <v>#VALUE!</v>
      </c>
      <c r="AD1693" s="56">
        <f t="shared" ref="AD1693:BI1693" si="5718">AD1694+AD1707</f>
        <v>0</v>
      </c>
      <c r="AE1693" s="56">
        <f t="shared" si="5718"/>
        <v>0</v>
      </c>
      <c r="AF1693" s="56">
        <f t="shared" si="5718"/>
        <v>0</v>
      </c>
      <c r="AG1693" s="56" t="e">
        <f t="shared" si="5718"/>
        <v>#REF!</v>
      </c>
      <c r="AH1693" s="56" t="e">
        <f t="shared" ref="AH1693:AJ1693" si="5719">AH1694+AH1707</f>
        <v>#REF!</v>
      </c>
      <c r="AI1693" s="56" t="e">
        <f t="shared" si="5719"/>
        <v>#REF!</v>
      </c>
      <c r="AJ1693" s="56" t="e">
        <f t="shared" si="5719"/>
        <v>#REF!</v>
      </c>
      <c r="AK1693" s="56">
        <f t="shared" si="5718"/>
        <v>0</v>
      </c>
      <c r="AL1693" s="56">
        <f t="shared" si="5718"/>
        <v>0</v>
      </c>
      <c r="AM1693" s="56">
        <f t="shared" si="5718"/>
        <v>0</v>
      </c>
      <c r="AN1693" s="56">
        <f t="shared" si="5718"/>
        <v>0</v>
      </c>
      <c r="AO1693" s="56">
        <f t="shared" si="5718"/>
        <v>0</v>
      </c>
      <c r="AP1693" s="56">
        <f t="shared" si="5718"/>
        <v>0</v>
      </c>
      <c r="AQ1693" s="56">
        <f t="shared" si="5718"/>
        <v>0</v>
      </c>
      <c r="AR1693" s="56">
        <f t="shared" si="5718"/>
        <v>0</v>
      </c>
      <c r="AS1693" s="56">
        <f t="shared" si="5718"/>
        <v>0</v>
      </c>
      <c r="AT1693" s="56">
        <f t="shared" si="5718"/>
        <v>0</v>
      </c>
      <c r="AU1693" s="56">
        <f t="shared" si="5718"/>
        <v>0</v>
      </c>
      <c r="AV1693" s="56">
        <f t="shared" si="5718"/>
        <v>0</v>
      </c>
      <c r="AW1693" s="56">
        <f t="shared" si="5718"/>
        <v>0</v>
      </c>
      <c r="AX1693" s="56">
        <f t="shared" si="5718"/>
        <v>0</v>
      </c>
      <c r="AY1693" s="56">
        <f t="shared" si="5718"/>
        <v>0</v>
      </c>
      <c r="AZ1693" s="56">
        <f t="shared" si="5718"/>
        <v>0</v>
      </c>
      <c r="BA1693" s="56">
        <f t="shared" si="5718"/>
        <v>0</v>
      </c>
      <c r="BB1693" s="56">
        <f t="shared" si="5718"/>
        <v>0</v>
      </c>
      <c r="BC1693" s="56">
        <f t="shared" si="5718"/>
        <v>0</v>
      </c>
      <c r="BD1693" s="56">
        <f t="shared" si="5718"/>
        <v>0</v>
      </c>
      <c r="BE1693" s="56">
        <f t="shared" si="5718"/>
        <v>0</v>
      </c>
      <c r="BF1693" s="56">
        <f t="shared" si="5718"/>
        <v>0</v>
      </c>
      <c r="BG1693" s="56">
        <f t="shared" si="5718"/>
        <v>0</v>
      </c>
      <c r="BH1693" s="56">
        <f t="shared" si="5718"/>
        <v>0</v>
      </c>
      <c r="BI1693" s="56" t="e">
        <f t="shared" si="5718"/>
        <v>#REF!</v>
      </c>
      <c r="BJ1693" s="56" t="e">
        <f t="shared" ref="BJ1693:BK1693" si="5720">BJ1694+BJ1707</f>
        <v>#REF!</v>
      </c>
      <c r="BK1693" s="56" t="e">
        <f t="shared" si="5720"/>
        <v>#REF!</v>
      </c>
      <c r="BL1693" s="56" t="e">
        <f t="shared" si="5665"/>
        <v>#REF!</v>
      </c>
      <c r="BM1693" s="303"/>
      <c r="BN1693" s="303"/>
      <c r="BO1693" s="303"/>
      <c r="BP1693" s="303"/>
      <c r="BQ1693" s="303"/>
      <c r="BR1693" s="303"/>
      <c r="BS1693" s="58"/>
      <c r="BT1693" s="77"/>
    </row>
    <row r="1694" spans="1:72" s="79" customFormat="1" ht="36.75" hidden="1" customHeight="1">
      <c r="A1694" s="77"/>
      <c r="B1694" s="59">
        <v>2014</v>
      </c>
      <c r="C1694" s="60">
        <v>8317</v>
      </c>
      <c r="D1694" s="59">
        <v>8</v>
      </c>
      <c r="E1694" s="59">
        <v>5000</v>
      </c>
      <c r="F1694" s="59">
        <v>5200</v>
      </c>
      <c r="G1694" s="59">
        <v>521</v>
      </c>
      <c r="H1694" s="59"/>
      <c r="I1694" s="61" t="s">
        <v>169</v>
      </c>
      <c r="J1694" s="62">
        <f>SUM(J1695:J1706)</f>
        <v>0</v>
      </c>
      <c r="K1694" s="62">
        <f t="shared" ref="K1694:P1694" si="5721">SUM(K1695:K1706)</f>
        <v>0</v>
      </c>
      <c r="L1694" s="62">
        <f t="shared" si="5721"/>
        <v>0</v>
      </c>
      <c r="M1694" s="62">
        <f t="shared" si="5721"/>
        <v>0</v>
      </c>
      <c r="N1694" s="62">
        <f t="shared" si="5721"/>
        <v>0</v>
      </c>
      <c r="O1694" s="62">
        <f t="shared" si="5721"/>
        <v>0</v>
      </c>
      <c r="P1694" s="62">
        <f t="shared" si="5721"/>
        <v>0</v>
      </c>
      <c r="Q1694" s="62">
        <f>SUM(Q1695:Q1706)</f>
        <v>0</v>
      </c>
      <c r="R1694" s="62">
        <f t="shared" ref="R1694:S1694" si="5722">SUM(R1695:R1706)</f>
        <v>0</v>
      </c>
      <c r="S1694" s="62">
        <f t="shared" si="5722"/>
        <v>0</v>
      </c>
      <c r="T1694" s="62">
        <f>SUM(T1695:T1706)</f>
        <v>0</v>
      </c>
      <c r="U1694" s="62">
        <f t="shared" ref="U1694:V1694" si="5723">SUM(U1695:U1706)</f>
        <v>0</v>
      </c>
      <c r="V1694" s="62">
        <f t="shared" si="5723"/>
        <v>0</v>
      </c>
      <c r="W1694" s="62">
        <v>0</v>
      </c>
      <c r="X1694" s="62">
        <v>0</v>
      </c>
      <c r="Y1694" s="62">
        <v>0</v>
      </c>
      <c r="Z1694" s="62">
        <v>0</v>
      </c>
      <c r="AA1694" s="62">
        <v>0</v>
      </c>
      <c r="AB1694" s="62">
        <v>0</v>
      </c>
      <c r="AC1694" s="62" t="e">
        <f t="shared" ref="AC1694" si="5724">SUM(AC1695:AC1706)</f>
        <v>#VALUE!</v>
      </c>
      <c r="AD1694" s="62">
        <f>SUM(AD1695:AD1706)</f>
        <v>0</v>
      </c>
      <c r="AE1694" s="62">
        <f t="shared" ref="AE1694:AG1694" si="5725">SUM(AE1695:AE1706)</f>
        <v>0</v>
      </c>
      <c r="AF1694" s="62">
        <f t="shared" si="5725"/>
        <v>0</v>
      </c>
      <c r="AG1694" s="62" t="e">
        <f t="shared" si="5725"/>
        <v>#REF!</v>
      </c>
      <c r="AH1694" s="62" t="e">
        <f t="shared" ref="AH1694:AJ1694" si="5726">SUM(AH1695:AH1706)</f>
        <v>#REF!</v>
      </c>
      <c r="AI1694" s="62" t="e">
        <f t="shared" si="5726"/>
        <v>#REF!</v>
      </c>
      <c r="AJ1694" s="62" t="e">
        <f t="shared" si="5726"/>
        <v>#REF!</v>
      </c>
      <c r="AK1694" s="62">
        <f>SUM(AK1695:AK1706)</f>
        <v>0</v>
      </c>
      <c r="AL1694" s="62">
        <f t="shared" ref="AL1694:AQ1694" si="5727">SUM(AL1695:AL1706)</f>
        <v>0</v>
      </c>
      <c r="AM1694" s="62">
        <f t="shared" si="5727"/>
        <v>0</v>
      </c>
      <c r="AN1694" s="62">
        <f t="shared" si="5727"/>
        <v>0</v>
      </c>
      <c r="AO1694" s="62">
        <f t="shared" si="5727"/>
        <v>0</v>
      </c>
      <c r="AP1694" s="62">
        <f t="shared" si="5727"/>
        <v>0</v>
      </c>
      <c r="AQ1694" s="62">
        <f t="shared" si="5727"/>
        <v>0</v>
      </c>
      <c r="AR1694" s="62">
        <f>SUM(AR1695:AR1706)</f>
        <v>0</v>
      </c>
      <c r="AS1694" s="62">
        <f t="shared" ref="AS1694:AX1694" si="5728">SUM(AS1695:AS1706)</f>
        <v>0</v>
      </c>
      <c r="AT1694" s="62">
        <f t="shared" si="5728"/>
        <v>0</v>
      </c>
      <c r="AU1694" s="62">
        <f t="shared" si="5728"/>
        <v>0</v>
      </c>
      <c r="AV1694" s="62">
        <f t="shared" si="5728"/>
        <v>0</v>
      </c>
      <c r="AW1694" s="62">
        <f t="shared" si="5728"/>
        <v>0</v>
      </c>
      <c r="AX1694" s="62">
        <f t="shared" si="5728"/>
        <v>0</v>
      </c>
      <c r="AY1694" s="62">
        <f>SUM(AY1695:AY1706)</f>
        <v>0</v>
      </c>
      <c r="AZ1694" s="62">
        <f t="shared" ref="AZ1694:BE1694" si="5729">SUM(AZ1695:AZ1706)</f>
        <v>0</v>
      </c>
      <c r="BA1694" s="62">
        <f t="shared" si="5729"/>
        <v>0</v>
      </c>
      <c r="BB1694" s="62">
        <f t="shared" si="5729"/>
        <v>0</v>
      </c>
      <c r="BC1694" s="62">
        <f t="shared" si="5729"/>
        <v>0</v>
      </c>
      <c r="BD1694" s="62">
        <f t="shared" si="5729"/>
        <v>0</v>
      </c>
      <c r="BE1694" s="62">
        <f t="shared" si="5729"/>
        <v>0</v>
      </c>
      <c r="BF1694" s="62">
        <f>SUM(BF1695:BF1706)</f>
        <v>0</v>
      </c>
      <c r="BG1694" s="62">
        <f t="shared" ref="BG1694:BI1694" si="5730">SUM(BG1695:BG1706)</f>
        <v>0</v>
      </c>
      <c r="BH1694" s="62">
        <f t="shared" si="5730"/>
        <v>0</v>
      </c>
      <c r="BI1694" s="62" t="e">
        <f t="shared" si="5730"/>
        <v>#REF!</v>
      </c>
      <c r="BJ1694" s="62" t="e">
        <f t="shared" ref="BJ1694:BK1694" si="5731">SUM(BJ1695:BJ1706)</f>
        <v>#REF!</v>
      </c>
      <c r="BK1694" s="62" t="e">
        <f t="shared" si="5731"/>
        <v>#REF!</v>
      </c>
      <c r="BL1694" s="62" t="e">
        <f t="shared" si="5665"/>
        <v>#REF!</v>
      </c>
      <c r="BM1694" s="304"/>
      <c r="BN1694" s="304"/>
      <c r="BO1694" s="304"/>
      <c r="BP1694" s="304"/>
      <c r="BQ1694" s="304"/>
      <c r="BR1694" s="304"/>
      <c r="BS1694" s="64"/>
      <c r="BT1694" s="77"/>
    </row>
    <row r="1695" spans="1:72" s="46" customFormat="1" ht="36.75" hidden="1" customHeight="1">
      <c r="A1695" s="77"/>
      <c r="B1695" s="20">
        <v>2014</v>
      </c>
      <c r="C1695" s="65">
        <v>8317</v>
      </c>
      <c r="D1695" s="20">
        <v>8</v>
      </c>
      <c r="E1695" s="20">
        <v>5000</v>
      </c>
      <c r="F1695" s="20">
        <v>5200</v>
      </c>
      <c r="G1695" s="20">
        <v>521</v>
      </c>
      <c r="H1695" s="20">
        <v>1</v>
      </c>
      <c r="I1695" s="66" t="s">
        <v>982</v>
      </c>
      <c r="J1695" s="67">
        <v>0</v>
      </c>
      <c r="K1695" s="67">
        <v>0</v>
      </c>
      <c r="L1695" s="68">
        <f>J1695+K1695</f>
        <v>0</v>
      </c>
      <c r="M1695" s="67">
        <v>0</v>
      </c>
      <c r="N1695" s="67">
        <v>0</v>
      </c>
      <c r="O1695" s="68">
        <f>+M1695+N1695</f>
        <v>0</v>
      </c>
      <c r="P1695" s="68">
        <f>+L1695+O1695</f>
        <v>0</v>
      </c>
      <c r="Q1695" s="71">
        <v>0</v>
      </c>
      <c r="R1695" s="71">
        <v>0</v>
      </c>
      <c r="S1695" s="71">
        <v>0</v>
      </c>
      <c r="T1695" s="71">
        <v>0</v>
      </c>
      <c r="U1695" s="71">
        <v>0</v>
      </c>
      <c r="V1695" s="71">
        <v>0</v>
      </c>
      <c r="W1695" s="67">
        <v>0</v>
      </c>
      <c r="X1695" s="67">
        <v>0</v>
      </c>
      <c r="Y1695" s="68">
        <v>0</v>
      </c>
      <c r="Z1695" s="67">
        <v>0</v>
      </c>
      <c r="AA1695" s="67">
        <v>0</v>
      </c>
      <c r="AB1695" s="68">
        <v>0</v>
      </c>
      <c r="AC1695" s="68" t="e">
        <f>I1695+#REF!-Y1695</f>
        <v>#VALUE!</v>
      </c>
      <c r="AD1695" s="67">
        <f t="shared" ref="AD1695:AD1706" si="5732">J1695+Q1695-T1695</f>
        <v>0</v>
      </c>
      <c r="AE1695" s="67">
        <f t="shared" ref="AE1695:AE1706" si="5733">K1695+R1695-U1695</f>
        <v>0</v>
      </c>
      <c r="AF1695" s="68">
        <f t="shared" ref="AF1695:AF1706" si="5734">AD1695+AE1695</f>
        <v>0</v>
      </c>
      <c r="AG1695" s="67" t="e">
        <f>M1695+#REF!-V1695</f>
        <v>#REF!</v>
      </c>
      <c r="AH1695" s="67" t="e">
        <f>N1695+#REF!-AD1695</f>
        <v>#REF!</v>
      </c>
      <c r="AI1695" s="68" t="e">
        <f>O1695+#REF!-AE1695</f>
        <v>#REF!</v>
      </c>
      <c r="AJ1695" s="68" t="e">
        <f>P1695+#REF!-AF1695</f>
        <v>#REF!</v>
      </c>
      <c r="AK1695" s="71">
        <v>0</v>
      </c>
      <c r="AL1695" s="71">
        <v>0</v>
      </c>
      <c r="AM1695" s="68">
        <f>AK1695+AL1695</f>
        <v>0</v>
      </c>
      <c r="AN1695" s="71">
        <v>0</v>
      </c>
      <c r="AO1695" s="71">
        <v>0</v>
      </c>
      <c r="AP1695" s="68">
        <f>+AN1695+AO1695</f>
        <v>0</v>
      </c>
      <c r="AQ1695" s="68">
        <f>+AM1695+AP1695</f>
        <v>0</v>
      </c>
      <c r="AR1695" s="71">
        <v>0</v>
      </c>
      <c r="AS1695" s="71">
        <v>0</v>
      </c>
      <c r="AT1695" s="68">
        <f>AR1695+AS1695</f>
        <v>0</v>
      </c>
      <c r="AU1695" s="71">
        <v>0</v>
      </c>
      <c r="AV1695" s="71">
        <v>0</v>
      </c>
      <c r="AW1695" s="68">
        <f>+AU1695+AV1695</f>
        <v>0</v>
      </c>
      <c r="AX1695" s="68">
        <f>+AT1695+AW1695</f>
        <v>0</v>
      </c>
      <c r="AY1695" s="71">
        <v>0</v>
      </c>
      <c r="AZ1695" s="71">
        <v>0</v>
      </c>
      <c r="BA1695" s="68">
        <f>AY1695+AZ1695</f>
        <v>0</v>
      </c>
      <c r="BB1695" s="71">
        <v>0</v>
      </c>
      <c r="BC1695" s="71">
        <v>0</v>
      </c>
      <c r="BD1695" s="68">
        <f>+BB1695+BC1695</f>
        <v>0</v>
      </c>
      <c r="BE1695" s="68">
        <f>+BA1695+BD1695</f>
        <v>0</v>
      </c>
      <c r="BF1695" s="67">
        <f t="shared" ref="BF1695:BG1706" si="5735">AD1695-AK1695-AR1695-AY1695</f>
        <v>0</v>
      </c>
      <c r="BG1695" s="67">
        <f t="shared" si="5735"/>
        <v>0</v>
      </c>
      <c r="BH1695" s="68">
        <f t="shared" ref="BH1695:BH1706" si="5736">BF1695+BG1695</f>
        <v>0</v>
      </c>
      <c r="BI1695" s="67" t="e">
        <f t="shared" ref="BI1695:BI1706" si="5737">AG1695-AN1695-AU1695-BB1695</f>
        <v>#REF!</v>
      </c>
      <c r="BJ1695" s="67" t="e">
        <f t="shared" ref="BJ1695:BJ1706" si="5738">AH1695-AO1695-AV1695-BC1695</f>
        <v>#REF!</v>
      </c>
      <c r="BK1695" s="67" t="e">
        <f t="shared" ref="BK1695:BK1706" si="5739">AI1695-AP1695-AW1695-BD1695</f>
        <v>#REF!</v>
      </c>
      <c r="BL1695" s="67" t="e">
        <f t="shared" si="5665"/>
        <v>#REF!</v>
      </c>
      <c r="BM1695" s="305">
        <v>0</v>
      </c>
      <c r="BN1695" s="305">
        <v>0</v>
      </c>
      <c r="BO1695" s="306"/>
      <c r="BP1695" s="306"/>
      <c r="BQ1695" s="305">
        <v>0</v>
      </c>
      <c r="BR1695" s="305">
        <v>0</v>
      </c>
      <c r="BS1695" s="114" t="s">
        <v>208</v>
      </c>
      <c r="BT1695" s="77"/>
    </row>
    <row r="1696" spans="1:72" s="46" customFormat="1" ht="36.75" hidden="1" customHeight="1">
      <c r="A1696" s="77"/>
      <c r="B1696" s="20">
        <v>2014</v>
      </c>
      <c r="C1696" s="65">
        <v>8317</v>
      </c>
      <c r="D1696" s="20">
        <v>8</v>
      </c>
      <c r="E1696" s="20">
        <v>5000</v>
      </c>
      <c r="F1696" s="20">
        <v>5200</v>
      </c>
      <c r="G1696" s="20">
        <v>521</v>
      </c>
      <c r="H1696" s="20">
        <v>2</v>
      </c>
      <c r="I1696" s="66" t="s">
        <v>983</v>
      </c>
      <c r="J1696" s="67">
        <v>0</v>
      </c>
      <c r="K1696" s="67">
        <v>0</v>
      </c>
      <c r="L1696" s="68">
        <f>J1696+K1696</f>
        <v>0</v>
      </c>
      <c r="M1696" s="67">
        <v>0</v>
      </c>
      <c r="N1696" s="67">
        <v>0</v>
      </c>
      <c r="O1696" s="68">
        <f>+M1696+N1696</f>
        <v>0</v>
      </c>
      <c r="P1696" s="68">
        <f>+L1696+O1696</f>
        <v>0</v>
      </c>
      <c r="Q1696" s="71">
        <v>0</v>
      </c>
      <c r="R1696" s="71">
        <v>0</v>
      </c>
      <c r="S1696" s="71">
        <v>0</v>
      </c>
      <c r="T1696" s="71">
        <v>0</v>
      </c>
      <c r="U1696" s="71">
        <v>0</v>
      </c>
      <c r="V1696" s="71">
        <v>0</v>
      </c>
      <c r="W1696" s="67">
        <v>0</v>
      </c>
      <c r="X1696" s="67">
        <v>0</v>
      </c>
      <c r="Y1696" s="68">
        <v>0</v>
      </c>
      <c r="Z1696" s="67">
        <v>0</v>
      </c>
      <c r="AA1696" s="67">
        <v>0</v>
      </c>
      <c r="AB1696" s="68">
        <v>0</v>
      </c>
      <c r="AC1696" s="68" t="e">
        <f>I1696+#REF!-Y1696</f>
        <v>#VALUE!</v>
      </c>
      <c r="AD1696" s="67">
        <f t="shared" si="5732"/>
        <v>0</v>
      </c>
      <c r="AE1696" s="67">
        <f t="shared" si="5733"/>
        <v>0</v>
      </c>
      <c r="AF1696" s="68">
        <f t="shared" si="5734"/>
        <v>0</v>
      </c>
      <c r="AG1696" s="67" t="e">
        <f>M1696+#REF!-V1696</f>
        <v>#REF!</v>
      </c>
      <c r="AH1696" s="67" t="e">
        <f>N1696+#REF!-AD1696</f>
        <v>#REF!</v>
      </c>
      <c r="AI1696" s="68" t="e">
        <f>O1696+#REF!-AE1696</f>
        <v>#REF!</v>
      </c>
      <c r="AJ1696" s="68" t="e">
        <f>P1696+#REF!-AF1696</f>
        <v>#REF!</v>
      </c>
      <c r="AK1696" s="71">
        <v>0</v>
      </c>
      <c r="AL1696" s="71">
        <v>0</v>
      </c>
      <c r="AM1696" s="68">
        <f>AK1696+AL1696</f>
        <v>0</v>
      </c>
      <c r="AN1696" s="71">
        <v>0</v>
      </c>
      <c r="AO1696" s="71">
        <v>0</v>
      </c>
      <c r="AP1696" s="68">
        <f>+AN1696+AO1696</f>
        <v>0</v>
      </c>
      <c r="AQ1696" s="68">
        <f>+AM1696+AP1696</f>
        <v>0</v>
      </c>
      <c r="AR1696" s="71">
        <v>0</v>
      </c>
      <c r="AS1696" s="71">
        <v>0</v>
      </c>
      <c r="AT1696" s="68">
        <f>AR1696+AS1696</f>
        <v>0</v>
      </c>
      <c r="AU1696" s="71">
        <v>0</v>
      </c>
      <c r="AV1696" s="71">
        <v>0</v>
      </c>
      <c r="AW1696" s="68">
        <f>+AU1696+AV1696</f>
        <v>0</v>
      </c>
      <c r="AX1696" s="68">
        <f>+AT1696+AW1696</f>
        <v>0</v>
      </c>
      <c r="AY1696" s="71">
        <v>0</v>
      </c>
      <c r="AZ1696" s="71">
        <v>0</v>
      </c>
      <c r="BA1696" s="68">
        <f>AY1696+AZ1696</f>
        <v>0</v>
      </c>
      <c r="BB1696" s="71">
        <v>0</v>
      </c>
      <c r="BC1696" s="71">
        <v>0</v>
      </c>
      <c r="BD1696" s="68">
        <f>+BB1696+BC1696</f>
        <v>0</v>
      </c>
      <c r="BE1696" s="68">
        <f>+BA1696+BD1696</f>
        <v>0</v>
      </c>
      <c r="BF1696" s="67">
        <f t="shared" si="5735"/>
        <v>0</v>
      </c>
      <c r="BG1696" s="67">
        <f t="shared" si="5735"/>
        <v>0</v>
      </c>
      <c r="BH1696" s="68">
        <f t="shared" si="5736"/>
        <v>0</v>
      </c>
      <c r="BI1696" s="67" t="e">
        <f t="shared" si="5737"/>
        <v>#REF!</v>
      </c>
      <c r="BJ1696" s="67" t="e">
        <f t="shared" si="5738"/>
        <v>#REF!</v>
      </c>
      <c r="BK1696" s="67" t="e">
        <f t="shared" si="5739"/>
        <v>#REF!</v>
      </c>
      <c r="BL1696" s="67" t="e">
        <f t="shared" si="5665"/>
        <v>#REF!</v>
      </c>
      <c r="BM1696" s="305">
        <v>0</v>
      </c>
      <c r="BN1696" s="305">
        <v>0</v>
      </c>
      <c r="BO1696" s="306"/>
      <c r="BP1696" s="306"/>
      <c r="BQ1696" s="305">
        <v>0</v>
      </c>
      <c r="BR1696" s="305">
        <v>0</v>
      </c>
      <c r="BS1696" s="114" t="s">
        <v>208</v>
      </c>
      <c r="BT1696" s="77"/>
    </row>
    <row r="1697" spans="1:72" s="46" customFormat="1" ht="36.75" hidden="1" customHeight="1">
      <c r="A1697" s="77"/>
      <c r="B1697" s="20">
        <v>2014</v>
      </c>
      <c r="C1697" s="65">
        <v>8317</v>
      </c>
      <c r="D1697" s="20">
        <v>8</v>
      </c>
      <c r="E1697" s="20">
        <v>5000</v>
      </c>
      <c r="F1697" s="20">
        <v>5200</v>
      </c>
      <c r="G1697" s="20">
        <v>521</v>
      </c>
      <c r="H1697" s="20">
        <v>3</v>
      </c>
      <c r="I1697" s="66" t="s">
        <v>984</v>
      </c>
      <c r="J1697" s="67">
        <v>0</v>
      </c>
      <c r="K1697" s="67">
        <v>0</v>
      </c>
      <c r="L1697" s="68">
        <f>J1697+K1697</f>
        <v>0</v>
      </c>
      <c r="M1697" s="67">
        <v>0</v>
      </c>
      <c r="N1697" s="67">
        <v>0</v>
      </c>
      <c r="O1697" s="68">
        <f>+M1697+N1697</f>
        <v>0</v>
      </c>
      <c r="P1697" s="68">
        <f>+L1697+O1697</f>
        <v>0</v>
      </c>
      <c r="Q1697" s="71">
        <v>0</v>
      </c>
      <c r="R1697" s="71">
        <v>0</v>
      </c>
      <c r="S1697" s="71">
        <v>0</v>
      </c>
      <c r="T1697" s="71">
        <v>0</v>
      </c>
      <c r="U1697" s="71">
        <v>0</v>
      </c>
      <c r="V1697" s="71">
        <v>0</v>
      </c>
      <c r="W1697" s="67">
        <v>0</v>
      </c>
      <c r="X1697" s="67">
        <v>0</v>
      </c>
      <c r="Y1697" s="68">
        <v>0</v>
      </c>
      <c r="Z1697" s="67">
        <v>0</v>
      </c>
      <c r="AA1697" s="67">
        <v>0</v>
      </c>
      <c r="AB1697" s="68">
        <v>0</v>
      </c>
      <c r="AC1697" s="68" t="e">
        <f>I1697+#REF!-Y1697</f>
        <v>#VALUE!</v>
      </c>
      <c r="AD1697" s="67">
        <f t="shared" si="5732"/>
        <v>0</v>
      </c>
      <c r="AE1697" s="67">
        <f t="shared" si="5733"/>
        <v>0</v>
      </c>
      <c r="AF1697" s="68">
        <f t="shared" si="5734"/>
        <v>0</v>
      </c>
      <c r="AG1697" s="67" t="e">
        <f>M1697+#REF!-V1697</f>
        <v>#REF!</v>
      </c>
      <c r="AH1697" s="67" t="e">
        <f>N1697+#REF!-AD1697</f>
        <v>#REF!</v>
      </c>
      <c r="AI1697" s="68" t="e">
        <f>O1697+#REF!-AE1697</f>
        <v>#REF!</v>
      </c>
      <c r="AJ1697" s="68" t="e">
        <f>P1697+#REF!-AF1697</f>
        <v>#REF!</v>
      </c>
      <c r="AK1697" s="71">
        <v>0</v>
      </c>
      <c r="AL1697" s="71">
        <v>0</v>
      </c>
      <c r="AM1697" s="68">
        <f>AK1697+AL1697</f>
        <v>0</v>
      </c>
      <c r="AN1697" s="71">
        <v>0</v>
      </c>
      <c r="AO1697" s="71">
        <v>0</v>
      </c>
      <c r="AP1697" s="68">
        <f>+AN1697+AO1697</f>
        <v>0</v>
      </c>
      <c r="AQ1697" s="68">
        <f>+AM1697+AP1697</f>
        <v>0</v>
      </c>
      <c r="AR1697" s="71">
        <v>0</v>
      </c>
      <c r="AS1697" s="71">
        <v>0</v>
      </c>
      <c r="AT1697" s="68">
        <f>AR1697+AS1697</f>
        <v>0</v>
      </c>
      <c r="AU1697" s="71">
        <v>0</v>
      </c>
      <c r="AV1697" s="71">
        <v>0</v>
      </c>
      <c r="AW1697" s="68">
        <f>+AU1697+AV1697</f>
        <v>0</v>
      </c>
      <c r="AX1697" s="68">
        <f>+AT1697+AW1697</f>
        <v>0</v>
      </c>
      <c r="AY1697" s="71">
        <v>0</v>
      </c>
      <c r="AZ1697" s="71">
        <v>0</v>
      </c>
      <c r="BA1697" s="68">
        <f>AY1697+AZ1697</f>
        <v>0</v>
      </c>
      <c r="BB1697" s="71">
        <v>0</v>
      </c>
      <c r="BC1697" s="71">
        <v>0</v>
      </c>
      <c r="BD1697" s="68">
        <f>+BB1697+BC1697</f>
        <v>0</v>
      </c>
      <c r="BE1697" s="68">
        <f>+BA1697+BD1697</f>
        <v>0</v>
      </c>
      <c r="BF1697" s="67">
        <f t="shared" si="5735"/>
        <v>0</v>
      </c>
      <c r="BG1697" s="67">
        <f t="shared" si="5735"/>
        <v>0</v>
      </c>
      <c r="BH1697" s="68">
        <f t="shared" si="5736"/>
        <v>0</v>
      </c>
      <c r="BI1697" s="67" t="e">
        <f t="shared" si="5737"/>
        <v>#REF!</v>
      </c>
      <c r="BJ1697" s="67" t="e">
        <f t="shared" si="5738"/>
        <v>#REF!</v>
      </c>
      <c r="BK1697" s="67" t="e">
        <f t="shared" si="5739"/>
        <v>#REF!</v>
      </c>
      <c r="BL1697" s="67" t="e">
        <f t="shared" si="5665"/>
        <v>#REF!</v>
      </c>
      <c r="BM1697" s="305">
        <v>0</v>
      </c>
      <c r="BN1697" s="305">
        <v>0</v>
      </c>
      <c r="BO1697" s="306"/>
      <c r="BP1697" s="306"/>
      <c r="BQ1697" s="305">
        <v>0</v>
      </c>
      <c r="BR1697" s="305">
        <v>0</v>
      </c>
      <c r="BS1697" s="114" t="s">
        <v>208</v>
      </c>
      <c r="BT1697" s="77"/>
    </row>
    <row r="1698" spans="1:72" s="46" customFormat="1" ht="48.75" hidden="1" customHeight="1">
      <c r="A1698" s="77"/>
      <c r="B1698" s="20">
        <v>2014</v>
      </c>
      <c r="C1698" s="65">
        <v>8317</v>
      </c>
      <c r="D1698" s="20">
        <v>8</v>
      </c>
      <c r="E1698" s="20">
        <v>5000</v>
      </c>
      <c r="F1698" s="20">
        <v>5200</v>
      </c>
      <c r="G1698" s="20">
        <v>521</v>
      </c>
      <c r="H1698" s="20">
        <v>4</v>
      </c>
      <c r="I1698" s="66" t="s">
        <v>985</v>
      </c>
      <c r="J1698" s="67">
        <v>0</v>
      </c>
      <c r="K1698" s="67">
        <v>0</v>
      </c>
      <c r="L1698" s="68">
        <f t="shared" ref="L1698:L1706" si="5740">J1698+K1698</f>
        <v>0</v>
      </c>
      <c r="M1698" s="67">
        <v>0</v>
      </c>
      <c r="N1698" s="67">
        <v>0</v>
      </c>
      <c r="O1698" s="68">
        <f t="shared" ref="O1698:O1706" si="5741">+M1698+N1698</f>
        <v>0</v>
      </c>
      <c r="P1698" s="68">
        <f t="shared" ref="P1698:P1706" si="5742">+L1698+O1698</f>
        <v>0</v>
      </c>
      <c r="Q1698" s="71">
        <v>0</v>
      </c>
      <c r="R1698" s="71">
        <v>0</v>
      </c>
      <c r="S1698" s="71">
        <v>0</v>
      </c>
      <c r="T1698" s="71">
        <v>0</v>
      </c>
      <c r="U1698" s="71">
        <v>0</v>
      </c>
      <c r="V1698" s="71">
        <v>0</v>
      </c>
      <c r="W1698" s="67">
        <v>0</v>
      </c>
      <c r="X1698" s="67">
        <v>0</v>
      </c>
      <c r="Y1698" s="68">
        <v>0</v>
      </c>
      <c r="Z1698" s="67">
        <v>0</v>
      </c>
      <c r="AA1698" s="67">
        <v>0</v>
      </c>
      <c r="AB1698" s="68">
        <v>0</v>
      </c>
      <c r="AC1698" s="68" t="e">
        <f>I1698+#REF!-Y1698</f>
        <v>#VALUE!</v>
      </c>
      <c r="AD1698" s="67">
        <f t="shared" si="5732"/>
        <v>0</v>
      </c>
      <c r="AE1698" s="67">
        <f t="shared" si="5733"/>
        <v>0</v>
      </c>
      <c r="AF1698" s="68">
        <f t="shared" si="5734"/>
        <v>0</v>
      </c>
      <c r="AG1698" s="67" t="e">
        <f>M1698+#REF!-V1698</f>
        <v>#REF!</v>
      </c>
      <c r="AH1698" s="67" t="e">
        <f>N1698+#REF!-AD1698</f>
        <v>#REF!</v>
      </c>
      <c r="AI1698" s="68" t="e">
        <f>O1698+#REF!-AE1698</f>
        <v>#REF!</v>
      </c>
      <c r="AJ1698" s="68" t="e">
        <f>P1698+#REF!-AF1698</f>
        <v>#REF!</v>
      </c>
      <c r="AK1698" s="71">
        <v>0</v>
      </c>
      <c r="AL1698" s="71">
        <v>0</v>
      </c>
      <c r="AM1698" s="68">
        <f t="shared" ref="AM1698:AM1706" si="5743">AK1698+AL1698</f>
        <v>0</v>
      </c>
      <c r="AN1698" s="71">
        <v>0</v>
      </c>
      <c r="AO1698" s="71">
        <v>0</v>
      </c>
      <c r="AP1698" s="68">
        <f t="shared" ref="AP1698:AP1706" si="5744">+AN1698+AO1698</f>
        <v>0</v>
      </c>
      <c r="AQ1698" s="68">
        <f t="shared" ref="AQ1698:AQ1706" si="5745">+AM1698+AP1698</f>
        <v>0</v>
      </c>
      <c r="AR1698" s="71">
        <v>0</v>
      </c>
      <c r="AS1698" s="71">
        <v>0</v>
      </c>
      <c r="AT1698" s="68">
        <f t="shared" ref="AT1698:AT1706" si="5746">AR1698+AS1698</f>
        <v>0</v>
      </c>
      <c r="AU1698" s="71">
        <v>0</v>
      </c>
      <c r="AV1698" s="71">
        <v>0</v>
      </c>
      <c r="AW1698" s="68">
        <f t="shared" ref="AW1698:AW1706" si="5747">+AU1698+AV1698</f>
        <v>0</v>
      </c>
      <c r="AX1698" s="68">
        <f t="shared" ref="AX1698:AX1706" si="5748">+AT1698+AW1698</f>
        <v>0</v>
      </c>
      <c r="AY1698" s="71">
        <v>0</v>
      </c>
      <c r="AZ1698" s="71">
        <v>0</v>
      </c>
      <c r="BA1698" s="68">
        <f t="shared" ref="BA1698:BA1706" si="5749">AY1698+AZ1698</f>
        <v>0</v>
      </c>
      <c r="BB1698" s="71">
        <v>0</v>
      </c>
      <c r="BC1698" s="71">
        <v>0</v>
      </c>
      <c r="BD1698" s="68">
        <f t="shared" ref="BD1698:BD1706" si="5750">+BB1698+BC1698</f>
        <v>0</v>
      </c>
      <c r="BE1698" s="68">
        <f t="shared" ref="BE1698:BE1706" si="5751">+BA1698+BD1698</f>
        <v>0</v>
      </c>
      <c r="BF1698" s="67">
        <f t="shared" si="5735"/>
        <v>0</v>
      </c>
      <c r="BG1698" s="67">
        <f t="shared" si="5735"/>
        <v>0</v>
      </c>
      <c r="BH1698" s="68">
        <f t="shared" si="5736"/>
        <v>0</v>
      </c>
      <c r="BI1698" s="67" t="e">
        <f t="shared" si="5737"/>
        <v>#REF!</v>
      </c>
      <c r="BJ1698" s="67" t="e">
        <f t="shared" si="5738"/>
        <v>#REF!</v>
      </c>
      <c r="BK1698" s="67" t="e">
        <f t="shared" si="5739"/>
        <v>#REF!</v>
      </c>
      <c r="BL1698" s="67" t="e">
        <f t="shared" si="5665"/>
        <v>#REF!</v>
      </c>
      <c r="BM1698" s="305">
        <v>0</v>
      </c>
      <c r="BN1698" s="305">
        <v>0</v>
      </c>
      <c r="BO1698" s="306"/>
      <c r="BP1698" s="306"/>
      <c r="BQ1698" s="305">
        <v>0</v>
      </c>
      <c r="BR1698" s="305">
        <v>0</v>
      </c>
      <c r="BS1698" s="114" t="s">
        <v>208</v>
      </c>
      <c r="BT1698" s="77"/>
    </row>
    <row r="1699" spans="1:72" s="46" customFormat="1" ht="36.75" hidden="1" customHeight="1">
      <c r="A1699" s="77"/>
      <c r="B1699" s="20">
        <v>2014</v>
      </c>
      <c r="C1699" s="65">
        <v>8317</v>
      </c>
      <c r="D1699" s="20">
        <v>8</v>
      </c>
      <c r="E1699" s="20">
        <v>5000</v>
      </c>
      <c r="F1699" s="20">
        <v>5200</v>
      </c>
      <c r="G1699" s="20">
        <v>521</v>
      </c>
      <c r="H1699" s="20">
        <v>5</v>
      </c>
      <c r="I1699" s="66" t="s">
        <v>986</v>
      </c>
      <c r="J1699" s="67">
        <v>0</v>
      </c>
      <c r="K1699" s="67">
        <v>0</v>
      </c>
      <c r="L1699" s="68">
        <f t="shared" si="5740"/>
        <v>0</v>
      </c>
      <c r="M1699" s="67">
        <v>0</v>
      </c>
      <c r="N1699" s="67">
        <v>0</v>
      </c>
      <c r="O1699" s="68">
        <f t="shared" si="5741"/>
        <v>0</v>
      </c>
      <c r="P1699" s="68">
        <f t="shared" si="5742"/>
        <v>0</v>
      </c>
      <c r="Q1699" s="71">
        <v>0</v>
      </c>
      <c r="R1699" s="71">
        <v>0</v>
      </c>
      <c r="S1699" s="71">
        <v>0</v>
      </c>
      <c r="T1699" s="71">
        <v>0</v>
      </c>
      <c r="U1699" s="71">
        <v>0</v>
      </c>
      <c r="V1699" s="71">
        <v>0</v>
      </c>
      <c r="W1699" s="67">
        <v>0</v>
      </c>
      <c r="X1699" s="67">
        <v>0</v>
      </c>
      <c r="Y1699" s="68">
        <v>0</v>
      </c>
      <c r="Z1699" s="67">
        <v>0</v>
      </c>
      <c r="AA1699" s="67">
        <v>0</v>
      </c>
      <c r="AB1699" s="68">
        <v>0</v>
      </c>
      <c r="AC1699" s="68" t="e">
        <f>I1699+#REF!-Y1699</f>
        <v>#VALUE!</v>
      </c>
      <c r="AD1699" s="67">
        <f t="shared" si="5732"/>
        <v>0</v>
      </c>
      <c r="AE1699" s="67">
        <f t="shared" si="5733"/>
        <v>0</v>
      </c>
      <c r="AF1699" s="68">
        <f t="shared" si="5734"/>
        <v>0</v>
      </c>
      <c r="AG1699" s="67" t="e">
        <f>M1699+#REF!-V1699</f>
        <v>#REF!</v>
      </c>
      <c r="AH1699" s="67" t="e">
        <f>N1699+#REF!-AD1699</f>
        <v>#REF!</v>
      </c>
      <c r="AI1699" s="68" t="e">
        <f>O1699+#REF!-AE1699</f>
        <v>#REF!</v>
      </c>
      <c r="AJ1699" s="68" t="e">
        <f>P1699+#REF!-AF1699</f>
        <v>#REF!</v>
      </c>
      <c r="AK1699" s="71">
        <v>0</v>
      </c>
      <c r="AL1699" s="71">
        <v>0</v>
      </c>
      <c r="AM1699" s="68">
        <f t="shared" si="5743"/>
        <v>0</v>
      </c>
      <c r="AN1699" s="71">
        <v>0</v>
      </c>
      <c r="AO1699" s="71">
        <v>0</v>
      </c>
      <c r="AP1699" s="68">
        <f t="shared" si="5744"/>
        <v>0</v>
      </c>
      <c r="AQ1699" s="68">
        <f t="shared" si="5745"/>
        <v>0</v>
      </c>
      <c r="AR1699" s="71">
        <v>0</v>
      </c>
      <c r="AS1699" s="71">
        <v>0</v>
      </c>
      <c r="AT1699" s="68">
        <f t="shared" si="5746"/>
        <v>0</v>
      </c>
      <c r="AU1699" s="71">
        <v>0</v>
      </c>
      <c r="AV1699" s="71">
        <v>0</v>
      </c>
      <c r="AW1699" s="68">
        <f t="shared" si="5747"/>
        <v>0</v>
      </c>
      <c r="AX1699" s="68">
        <f t="shared" si="5748"/>
        <v>0</v>
      </c>
      <c r="AY1699" s="71">
        <v>0</v>
      </c>
      <c r="AZ1699" s="71">
        <v>0</v>
      </c>
      <c r="BA1699" s="68">
        <f t="shared" si="5749"/>
        <v>0</v>
      </c>
      <c r="BB1699" s="71">
        <v>0</v>
      </c>
      <c r="BC1699" s="71">
        <v>0</v>
      </c>
      <c r="BD1699" s="68">
        <f t="shared" si="5750"/>
        <v>0</v>
      </c>
      <c r="BE1699" s="68">
        <f t="shared" si="5751"/>
        <v>0</v>
      </c>
      <c r="BF1699" s="67">
        <f t="shared" si="5735"/>
        <v>0</v>
      </c>
      <c r="BG1699" s="67">
        <f t="shared" si="5735"/>
        <v>0</v>
      </c>
      <c r="BH1699" s="68">
        <f t="shared" si="5736"/>
        <v>0</v>
      </c>
      <c r="BI1699" s="67" t="e">
        <f t="shared" si="5737"/>
        <v>#REF!</v>
      </c>
      <c r="BJ1699" s="67" t="e">
        <f t="shared" si="5738"/>
        <v>#REF!</v>
      </c>
      <c r="BK1699" s="67" t="e">
        <f t="shared" si="5739"/>
        <v>#REF!</v>
      </c>
      <c r="BL1699" s="67" t="e">
        <f t="shared" si="5665"/>
        <v>#REF!</v>
      </c>
      <c r="BM1699" s="305">
        <v>0</v>
      </c>
      <c r="BN1699" s="305">
        <v>0</v>
      </c>
      <c r="BO1699" s="306"/>
      <c r="BP1699" s="306"/>
      <c r="BQ1699" s="305">
        <v>0</v>
      </c>
      <c r="BR1699" s="305">
        <v>0</v>
      </c>
      <c r="BS1699" s="114" t="s">
        <v>208</v>
      </c>
      <c r="BT1699" s="77"/>
    </row>
    <row r="1700" spans="1:72" s="46" customFormat="1" ht="36.75" hidden="1" customHeight="1">
      <c r="A1700" s="77"/>
      <c r="B1700" s="20">
        <v>2014</v>
      </c>
      <c r="C1700" s="65">
        <v>8317</v>
      </c>
      <c r="D1700" s="20">
        <v>8</v>
      </c>
      <c r="E1700" s="20">
        <v>5000</v>
      </c>
      <c r="F1700" s="20">
        <v>5200</v>
      </c>
      <c r="G1700" s="20">
        <v>521</v>
      </c>
      <c r="H1700" s="20">
        <v>6</v>
      </c>
      <c r="I1700" s="66" t="s">
        <v>584</v>
      </c>
      <c r="J1700" s="67">
        <v>0</v>
      </c>
      <c r="K1700" s="67">
        <v>0</v>
      </c>
      <c r="L1700" s="68">
        <f t="shared" si="5740"/>
        <v>0</v>
      </c>
      <c r="M1700" s="67">
        <v>0</v>
      </c>
      <c r="N1700" s="67">
        <v>0</v>
      </c>
      <c r="O1700" s="68">
        <f t="shared" si="5741"/>
        <v>0</v>
      </c>
      <c r="P1700" s="68">
        <f t="shared" si="5742"/>
        <v>0</v>
      </c>
      <c r="Q1700" s="71">
        <v>0</v>
      </c>
      <c r="R1700" s="71">
        <v>0</v>
      </c>
      <c r="S1700" s="71">
        <v>0</v>
      </c>
      <c r="T1700" s="71">
        <v>0</v>
      </c>
      <c r="U1700" s="71">
        <v>0</v>
      </c>
      <c r="V1700" s="71">
        <v>0</v>
      </c>
      <c r="W1700" s="67">
        <v>0</v>
      </c>
      <c r="X1700" s="67">
        <v>0</v>
      </c>
      <c r="Y1700" s="68">
        <v>0</v>
      </c>
      <c r="Z1700" s="67">
        <v>0</v>
      </c>
      <c r="AA1700" s="67">
        <v>0</v>
      </c>
      <c r="AB1700" s="68">
        <v>0</v>
      </c>
      <c r="AC1700" s="68" t="e">
        <f>I1700+#REF!-Y1700</f>
        <v>#VALUE!</v>
      </c>
      <c r="AD1700" s="67">
        <f t="shared" si="5732"/>
        <v>0</v>
      </c>
      <c r="AE1700" s="67">
        <f t="shared" si="5733"/>
        <v>0</v>
      </c>
      <c r="AF1700" s="68">
        <f t="shared" si="5734"/>
        <v>0</v>
      </c>
      <c r="AG1700" s="67" t="e">
        <f>M1700+#REF!-V1700</f>
        <v>#REF!</v>
      </c>
      <c r="AH1700" s="67" t="e">
        <f>N1700+#REF!-AD1700</f>
        <v>#REF!</v>
      </c>
      <c r="AI1700" s="68" t="e">
        <f>O1700+#REF!-AE1700</f>
        <v>#REF!</v>
      </c>
      <c r="AJ1700" s="68" t="e">
        <f>P1700+#REF!-AF1700</f>
        <v>#REF!</v>
      </c>
      <c r="AK1700" s="71">
        <v>0</v>
      </c>
      <c r="AL1700" s="71">
        <v>0</v>
      </c>
      <c r="AM1700" s="68">
        <f t="shared" si="5743"/>
        <v>0</v>
      </c>
      <c r="AN1700" s="71">
        <v>0</v>
      </c>
      <c r="AO1700" s="71">
        <v>0</v>
      </c>
      <c r="AP1700" s="68">
        <f t="shared" si="5744"/>
        <v>0</v>
      </c>
      <c r="AQ1700" s="68">
        <f t="shared" si="5745"/>
        <v>0</v>
      </c>
      <c r="AR1700" s="71">
        <v>0</v>
      </c>
      <c r="AS1700" s="71">
        <v>0</v>
      </c>
      <c r="AT1700" s="68">
        <f t="shared" si="5746"/>
        <v>0</v>
      </c>
      <c r="AU1700" s="71">
        <v>0</v>
      </c>
      <c r="AV1700" s="71">
        <v>0</v>
      </c>
      <c r="AW1700" s="68">
        <f t="shared" si="5747"/>
        <v>0</v>
      </c>
      <c r="AX1700" s="68">
        <f t="shared" si="5748"/>
        <v>0</v>
      </c>
      <c r="AY1700" s="71">
        <v>0</v>
      </c>
      <c r="AZ1700" s="71">
        <v>0</v>
      </c>
      <c r="BA1700" s="68">
        <f t="shared" si="5749"/>
        <v>0</v>
      </c>
      <c r="BB1700" s="71">
        <v>0</v>
      </c>
      <c r="BC1700" s="71">
        <v>0</v>
      </c>
      <c r="BD1700" s="68">
        <f t="shared" si="5750"/>
        <v>0</v>
      </c>
      <c r="BE1700" s="68">
        <f t="shared" si="5751"/>
        <v>0</v>
      </c>
      <c r="BF1700" s="67">
        <f t="shared" si="5735"/>
        <v>0</v>
      </c>
      <c r="BG1700" s="67">
        <f t="shared" si="5735"/>
        <v>0</v>
      </c>
      <c r="BH1700" s="68">
        <f t="shared" si="5736"/>
        <v>0</v>
      </c>
      <c r="BI1700" s="67" t="e">
        <f t="shared" si="5737"/>
        <v>#REF!</v>
      </c>
      <c r="BJ1700" s="67" t="e">
        <f t="shared" si="5738"/>
        <v>#REF!</v>
      </c>
      <c r="BK1700" s="67" t="e">
        <f t="shared" si="5739"/>
        <v>#REF!</v>
      </c>
      <c r="BL1700" s="67" t="e">
        <f t="shared" si="5665"/>
        <v>#REF!</v>
      </c>
      <c r="BM1700" s="305">
        <v>0</v>
      </c>
      <c r="BN1700" s="305">
        <v>0</v>
      </c>
      <c r="BO1700" s="306"/>
      <c r="BP1700" s="306"/>
      <c r="BQ1700" s="305">
        <v>0</v>
      </c>
      <c r="BR1700" s="305">
        <v>0</v>
      </c>
      <c r="BS1700" s="114" t="s">
        <v>208</v>
      </c>
      <c r="BT1700" s="77"/>
    </row>
    <row r="1701" spans="1:72" s="46" customFormat="1" ht="36.75" hidden="1" customHeight="1">
      <c r="A1701" s="77"/>
      <c r="B1701" s="20">
        <v>2014</v>
      </c>
      <c r="C1701" s="65">
        <v>8317</v>
      </c>
      <c r="D1701" s="20">
        <v>8</v>
      </c>
      <c r="E1701" s="20">
        <v>5000</v>
      </c>
      <c r="F1701" s="20">
        <v>5200</v>
      </c>
      <c r="G1701" s="20">
        <v>521</v>
      </c>
      <c r="H1701" s="20">
        <v>7</v>
      </c>
      <c r="I1701" s="66" t="s">
        <v>987</v>
      </c>
      <c r="J1701" s="67">
        <v>0</v>
      </c>
      <c r="K1701" s="67">
        <v>0</v>
      </c>
      <c r="L1701" s="68">
        <f t="shared" si="5740"/>
        <v>0</v>
      </c>
      <c r="M1701" s="67">
        <v>0</v>
      </c>
      <c r="N1701" s="67">
        <v>0</v>
      </c>
      <c r="O1701" s="68">
        <f t="shared" si="5741"/>
        <v>0</v>
      </c>
      <c r="P1701" s="68">
        <f t="shared" si="5742"/>
        <v>0</v>
      </c>
      <c r="Q1701" s="71">
        <v>0</v>
      </c>
      <c r="R1701" s="71">
        <v>0</v>
      </c>
      <c r="S1701" s="71">
        <v>0</v>
      </c>
      <c r="T1701" s="71">
        <v>0</v>
      </c>
      <c r="U1701" s="71">
        <v>0</v>
      </c>
      <c r="V1701" s="71">
        <v>0</v>
      </c>
      <c r="W1701" s="67">
        <v>0</v>
      </c>
      <c r="X1701" s="67">
        <v>0</v>
      </c>
      <c r="Y1701" s="68">
        <v>0</v>
      </c>
      <c r="Z1701" s="67">
        <v>0</v>
      </c>
      <c r="AA1701" s="67">
        <v>0</v>
      </c>
      <c r="AB1701" s="68">
        <v>0</v>
      </c>
      <c r="AC1701" s="68" t="e">
        <f>I1701+#REF!-Y1701</f>
        <v>#VALUE!</v>
      </c>
      <c r="AD1701" s="67">
        <f t="shared" si="5732"/>
        <v>0</v>
      </c>
      <c r="AE1701" s="67">
        <f t="shared" si="5733"/>
        <v>0</v>
      </c>
      <c r="AF1701" s="68">
        <f t="shared" si="5734"/>
        <v>0</v>
      </c>
      <c r="AG1701" s="67" t="e">
        <f>M1701+#REF!-V1701</f>
        <v>#REF!</v>
      </c>
      <c r="AH1701" s="67" t="e">
        <f>N1701+#REF!-AD1701</f>
        <v>#REF!</v>
      </c>
      <c r="AI1701" s="68" t="e">
        <f>O1701+#REF!-AE1701</f>
        <v>#REF!</v>
      </c>
      <c r="AJ1701" s="68" t="e">
        <f>P1701+#REF!-AF1701</f>
        <v>#REF!</v>
      </c>
      <c r="AK1701" s="71">
        <v>0</v>
      </c>
      <c r="AL1701" s="71">
        <v>0</v>
      </c>
      <c r="AM1701" s="68">
        <f t="shared" si="5743"/>
        <v>0</v>
      </c>
      <c r="AN1701" s="71">
        <v>0</v>
      </c>
      <c r="AO1701" s="71">
        <v>0</v>
      </c>
      <c r="AP1701" s="68">
        <f t="shared" si="5744"/>
        <v>0</v>
      </c>
      <c r="AQ1701" s="68">
        <f t="shared" si="5745"/>
        <v>0</v>
      </c>
      <c r="AR1701" s="71">
        <v>0</v>
      </c>
      <c r="AS1701" s="71">
        <v>0</v>
      </c>
      <c r="AT1701" s="68">
        <f t="shared" si="5746"/>
        <v>0</v>
      </c>
      <c r="AU1701" s="71">
        <v>0</v>
      </c>
      <c r="AV1701" s="71">
        <v>0</v>
      </c>
      <c r="AW1701" s="68">
        <f t="shared" si="5747"/>
        <v>0</v>
      </c>
      <c r="AX1701" s="68">
        <f t="shared" si="5748"/>
        <v>0</v>
      </c>
      <c r="AY1701" s="71">
        <v>0</v>
      </c>
      <c r="AZ1701" s="71">
        <v>0</v>
      </c>
      <c r="BA1701" s="68">
        <f t="shared" si="5749"/>
        <v>0</v>
      </c>
      <c r="BB1701" s="71">
        <v>0</v>
      </c>
      <c r="BC1701" s="71">
        <v>0</v>
      </c>
      <c r="BD1701" s="68">
        <f t="shared" si="5750"/>
        <v>0</v>
      </c>
      <c r="BE1701" s="68">
        <f t="shared" si="5751"/>
        <v>0</v>
      </c>
      <c r="BF1701" s="67">
        <f t="shared" si="5735"/>
        <v>0</v>
      </c>
      <c r="BG1701" s="67">
        <f t="shared" si="5735"/>
        <v>0</v>
      </c>
      <c r="BH1701" s="68">
        <f t="shared" si="5736"/>
        <v>0</v>
      </c>
      <c r="BI1701" s="67" t="e">
        <f t="shared" si="5737"/>
        <v>#REF!</v>
      </c>
      <c r="BJ1701" s="67" t="e">
        <f t="shared" si="5738"/>
        <v>#REF!</v>
      </c>
      <c r="BK1701" s="67" t="e">
        <f t="shared" si="5739"/>
        <v>#REF!</v>
      </c>
      <c r="BL1701" s="67" t="e">
        <f t="shared" si="5665"/>
        <v>#REF!</v>
      </c>
      <c r="BM1701" s="305">
        <v>0</v>
      </c>
      <c r="BN1701" s="305">
        <v>0</v>
      </c>
      <c r="BO1701" s="306"/>
      <c r="BP1701" s="306"/>
      <c r="BQ1701" s="305">
        <v>0</v>
      </c>
      <c r="BR1701" s="305">
        <v>0</v>
      </c>
      <c r="BS1701" s="114" t="s">
        <v>208</v>
      </c>
      <c r="BT1701" s="77"/>
    </row>
    <row r="1702" spans="1:72" s="46" customFormat="1" ht="36.75" hidden="1" customHeight="1">
      <c r="A1702" s="77"/>
      <c r="B1702" s="20">
        <v>2014</v>
      </c>
      <c r="C1702" s="65">
        <v>8317</v>
      </c>
      <c r="D1702" s="20">
        <v>8</v>
      </c>
      <c r="E1702" s="20">
        <v>5000</v>
      </c>
      <c r="F1702" s="20">
        <v>5200</v>
      </c>
      <c r="G1702" s="20">
        <v>521</v>
      </c>
      <c r="H1702" s="20">
        <v>8</v>
      </c>
      <c r="I1702" s="86" t="s">
        <v>988</v>
      </c>
      <c r="J1702" s="67">
        <v>0</v>
      </c>
      <c r="K1702" s="67">
        <v>0</v>
      </c>
      <c r="L1702" s="68">
        <f t="shared" si="5740"/>
        <v>0</v>
      </c>
      <c r="M1702" s="67">
        <v>0</v>
      </c>
      <c r="N1702" s="67">
        <v>0</v>
      </c>
      <c r="O1702" s="68">
        <f t="shared" si="5741"/>
        <v>0</v>
      </c>
      <c r="P1702" s="68">
        <f t="shared" si="5742"/>
        <v>0</v>
      </c>
      <c r="Q1702" s="71">
        <v>0</v>
      </c>
      <c r="R1702" s="71">
        <v>0</v>
      </c>
      <c r="S1702" s="71">
        <v>0</v>
      </c>
      <c r="T1702" s="71">
        <v>0</v>
      </c>
      <c r="U1702" s="71">
        <v>0</v>
      </c>
      <c r="V1702" s="71">
        <v>0</v>
      </c>
      <c r="W1702" s="67">
        <v>0</v>
      </c>
      <c r="X1702" s="67">
        <v>0</v>
      </c>
      <c r="Y1702" s="68">
        <v>0</v>
      </c>
      <c r="Z1702" s="67">
        <v>0</v>
      </c>
      <c r="AA1702" s="67">
        <v>0</v>
      </c>
      <c r="AB1702" s="68">
        <v>0</v>
      </c>
      <c r="AC1702" s="68" t="e">
        <f>I1702+#REF!-Y1702</f>
        <v>#VALUE!</v>
      </c>
      <c r="AD1702" s="67">
        <f t="shared" si="5732"/>
        <v>0</v>
      </c>
      <c r="AE1702" s="67">
        <f t="shared" si="5733"/>
        <v>0</v>
      </c>
      <c r="AF1702" s="68">
        <f t="shared" si="5734"/>
        <v>0</v>
      </c>
      <c r="AG1702" s="67" t="e">
        <f>M1702+#REF!-V1702</f>
        <v>#REF!</v>
      </c>
      <c r="AH1702" s="67" t="e">
        <f>N1702+#REF!-AD1702</f>
        <v>#REF!</v>
      </c>
      <c r="AI1702" s="68" t="e">
        <f>O1702+#REF!-AE1702</f>
        <v>#REF!</v>
      </c>
      <c r="AJ1702" s="68" t="e">
        <f>P1702+#REF!-AF1702</f>
        <v>#REF!</v>
      </c>
      <c r="AK1702" s="71">
        <v>0</v>
      </c>
      <c r="AL1702" s="71">
        <v>0</v>
      </c>
      <c r="AM1702" s="68">
        <f t="shared" si="5743"/>
        <v>0</v>
      </c>
      <c r="AN1702" s="71">
        <v>0</v>
      </c>
      <c r="AO1702" s="71">
        <v>0</v>
      </c>
      <c r="AP1702" s="68">
        <f t="shared" si="5744"/>
        <v>0</v>
      </c>
      <c r="AQ1702" s="68">
        <f t="shared" si="5745"/>
        <v>0</v>
      </c>
      <c r="AR1702" s="71">
        <v>0</v>
      </c>
      <c r="AS1702" s="71">
        <v>0</v>
      </c>
      <c r="AT1702" s="68">
        <f t="shared" si="5746"/>
        <v>0</v>
      </c>
      <c r="AU1702" s="71">
        <v>0</v>
      </c>
      <c r="AV1702" s="71">
        <v>0</v>
      </c>
      <c r="AW1702" s="68">
        <f t="shared" si="5747"/>
        <v>0</v>
      </c>
      <c r="AX1702" s="68">
        <f t="shared" si="5748"/>
        <v>0</v>
      </c>
      <c r="AY1702" s="71">
        <v>0</v>
      </c>
      <c r="AZ1702" s="71">
        <v>0</v>
      </c>
      <c r="BA1702" s="68">
        <f t="shared" si="5749"/>
        <v>0</v>
      </c>
      <c r="BB1702" s="71">
        <v>0</v>
      </c>
      <c r="BC1702" s="71">
        <v>0</v>
      </c>
      <c r="BD1702" s="68">
        <f t="shared" si="5750"/>
        <v>0</v>
      </c>
      <c r="BE1702" s="68">
        <f t="shared" si="5751"/>
        <v>0</v>
      </c>
      <c r="BF1702" s="67">
        <f t="shared" si="5735"/>
        <v>0</v>
      </c>
      <c r="BG1702" s="67">
        <f t="shared" si="5735"/>
        <v>0</v>
      </c>
      <c r="BH1702" s="68">
        <f t="shared" si="5736"/>
        <v>0</v>
      </c>
      <c r="BI1702" s="67" t="e">
        <f t="shared" si="5737"/>
        <v>#REF!</v>
      </c>
      <c r="BJ1702" s="67" t="e">
        <f t="shared" si="5738"/>
        <v>#REF!</v>
      </c>
      <c r="BK1702" s="67" t="e">
        <f t="shared" si="5739"/>
        <v>#REF!</v>
      </c>
      <c r="BL1702" s="67" t="e">
        <f t="shared" si="5665"/>
        <v>#REF!</v>
      </c>
      <c r="BM1702" s="305">
        <v>0</v>
      </c>
      <c r="BN1702" s="305">
        <v>0</v>
      </c>
      <c r="BO1702" s="306"/>
      <c r="BP1702" s="306"/>
      <c r="BQ1702" s="305">
        <v>0</v>
      </c>
      <c r="BR1702" s="305">
        <v>0</v>
      </c>
      <c r="BS1702" s="114" t="s">
        <v>208</v>
      </c>
      <c r="BT1702" s="77"/>
    </row>
    <row r="1703" spans="1:72" s="46" customFormat="1" ht="36.75" hidden="1" customHeight="1">
      <c r="A1703" s="77"/>
      <c r="B1703" s="20">
        <v>2014</v>
      </c>
      <c r="C1703" s="65">
        <v>8317</v>
      </c>
      <c r="D1703" s="20">
        <v>8</v>
      </c>
      <c r="E1703" s="20">
        <v>5000</v>
      </c>
      <c r="F1703" s="20">
        <v>5200</v>
      </c>
      <c r="G1703" s="20">
        <v>521</v>
      </c>
      <c r="H1703" s="20">
        <v>9</v>
      </c>
      <c r="I1703" s="86" t="s">
        <v>989</v>
      </c>
      <c r="J1703" s="67">
        <v>0</v>
      </c>
      <c r="K1703" s="67">
        <v>0</v>
      </c>
      <c r="L1703" s="68">
        <f t="shared" si="5740"/>
        <v>0</v>
      </c>
      <c r="M1703" s="67">
        <v>0</v>
      </c>
      <c r="N1703" s="67">
        <v>0</v>
      </c>
      <c r="O1703" s="68">
        <f t="shared" si="5741"/>
        <v>0</v>
      </c>
      <c r="P1703" s="68">
        <f t="shared" si="5742"/>
        <v>0</v>
      </c>
      <c r="Q1703" s="71">
        <v>0</v>
      </c>
      <c r="R1703" s="71">
        <v>0</v>
      </c>
      <c r="S1703" s="71">
        <v>0</v>
      </c>
      <c r="T1703" s="71">
        <v>0</v>
      </c>
      <c r="U1703" s="71">
        <v>0</v>
      </c>
      <c r="V1703" s="71">
        <v>0</v>
      </c>
      <c r="W1703" s="67">
        <v>0</v>
      </c>
      <c r="X1703" s="67">
        <v>0</v>
      </c>
      <c r="Y1703" s="68">
        <v>0</v>
      </c>
      <c r="Z1703" s="67">
        <v>0</v>
      </c>
      <c r="AA1703" s="67">
        <v>0</v>
      </c>
      <c r="AB1703" s="68">
        <v>0</v>
      </c>
      <c r="AC1703" s="68" t="e">
        <f>I1703+#REF!-Y1703</f>
        <v>#VALUE!</v>
      </c>
      <c r="AD1703" s="67">
        <f t="shared" si="5732"/>
        <v>0</v>
      </c>
      <c r="AE1703" s="67">
        <f t="shared" si="5733"/>
        <v>0</v>
      </c>
      <c r="AF1703" s="68">
        <f t="shared" si="5734"/>
        <v>0</v>
      </c>
      <c r="AG1703" s="67" t="e">
        <f>M1703+#REF!-V1703</f>
        <v>#REF!</v>
      </c>
      <c r="AH1703" s="67" t="e">
        <f>N1703+#REF!-AD1703</f>
        <v>#REF!</v>
      </c>
      <c r="AI1703" s="68" t="e">
        <f>O1703+#REF!-AE1703</f>
        <v>#REF!</v>
      </c>
      <c r="AJ1703" s="68" t="e">
        <f>P1703+#REF!-AF1703</f>
        <v>#REF!</v>
      </c>
      <c r="AK1703" s="71">
        <v>0</v>
      </c>
      <c r="AL1703" s="71">
        <v>0</v>
      </c>
      <c r="AM1703" s="68">
        <f t="shared" si="5743"/>
        <v>0</v>
      </c>
      <c r="AN1703" s="71">
        <v>0</v>
      </c>
      <c r="AO1703" s="71">
        <v>0</v>
      </c>
      <c r="AP1703" s="68">
        <f t="shared" si="5744"/>
        <v>0</v>
      </c>
      <c r="AQ1703" s="68">
        <f t="shared" si="5745"/>
        <v>0</v>
      </c>
      <c r="AR1703" s="71">
        <v>0</v>
      </c>
      <c r="AS1703" s="71">
        <v>0</v>
      </c>
      <c r="AT1703" s="68">
        <f t="shared" si="5746"/>
        <v>0</v>
      </c>
      <c r="AU1703" s="71">
        <v>0</v>
      </c>
      <c r="AV1703" s="71">
        <v>0</v>
      </c>
      <c r="AW1703" s="68">
        <f t="shared" si="5747"/>
        <v>0</v>
      </c>
      <c r="AX1703" s="68">
        <f t="shared" si="5748"/>
        <v>0</v>
      </c>
      <c r="AY1703" s="71">
        <v>0</v>
      </c>
      <c r="AZ1703" s="71">
        <v>0</v>
      </c>
      <c r="BA1703" s="68">
        <f t="shared" si="5749"/>
        <v>0</v>
      </c>
      <c r="BB1703" s="71">
        <v>0</v>
      </c>
      <c r="BC1703" s="71">
        <v>0</v>
      </c>
      <c r="BD1703" s="68">
        <f t="shared" si="5750"/>
        <v>0</v>
      </c>
      <c r="BE1703" s="68">
        <f t="shared" si="5751"/>
        <v>0</v>
      </c>
      <c r="BF1703" s="67">
        <f t="shared" si="5735"/>
        <v>0</v>
      </c>
      <c r="BG1703" s="67">
        <f t="shared" si="5735"/>
        <v>0</v>
      </c>
      <c r="BH1703" s="68">
        <f t="shared" si="5736"/>
        <v>0</v>
      </c>
      <c r="BI1703" s="67" t="e">
        <f t="shared" si="5737"/>
        <v>#REF!</v>
      </c>
      <c r="BJ1703" s="67" t="e">
        <f t="shared" si="5738"/>
        <v>#REF!</v>
      </c>
      <c r="BK1703" s="67" t="e">
        <f t="shared" si="5739"/>
        <v>#REF!</v>
      </c>
      <c r="BL1703" s="67" t="e">
        <f t="shared" si="5665"/>
        <v>#REF!</v>
      </c>
      <c r="BM1703" s="305">
        <v>0</v>
      </c>
      <c r="BN1703" s="305">
        <v>0</v>
      </c>
      <c r="BO1703" s="306"/>
      <c r="BP1703" s="306"/>
      <c r="BQ1703" s="305">
        <v>0</v>
      </c>
      <c r="BR1703" s="305">
        <v>0</v>
      </c>
      <c r="BS1703" s="114" t="s">
        <v>208</v>
      </c>
      <c r="BT1703" s="77"/>
    </row>
    <row r="1704" spans="1:72" s="46" customFormat="1" ht="36.75" hidden="1" customHeight="1">
      <c r="A1704" s="77"/>
      <c r="B1704" s="20">
        <v>2014</v>
      </c>
      <c r="C1704" s="65">
        <v>8317</v>
      </c>
      <c r="D1704" s="20">
        <v>8</v>
      </c>
      <c r="E1704" s="20">
        <v>5000</v>
      </c>
      <c r="F1704" s="20">
        <v>5200</v>
      </c>
      <c r="G1704" s="20">
        <v>521</v>
      </c>
      <c r="H1704" s="20">
        <v>10</v>
      </c>
      <c r="I1704" s="86" t="s">
        <v>990</v>
      </c>
      <c r="J1704" s="67">
        <v>0</v>
      </c>
      <c r="K1704" s="67">
        <v>0</v>
      </c>
      <c r="L1704" s="68">
        <f t="shared" si="5740"/>
        <v>0</v>
      </c>
      <c r="M1704" s="67">
        <v>0</v>
      </c>
      <c r="N1704" s="67">
        <v>0</v>
      </c>
      <c r="O1704" s="68">
        <f t="shared" si="5741"/>
        <v>0</v>
      </c>
      <c r="P1704" s="68">
        <f t="shared" si="5742"/>
        <v>0</v>
      </c>
      <c r="Q1704" s="71">
        <v>0</v>
      </c>
      <c r="R1704" s="71">
        <v>0</v>
      </c>
      <c r="S1704" s="71">
        <v>0</v>
      </c>
      <c r="T1704" s="71">
        <v>0</v>
      </c>
      <c r="U1704" s="71">
        <v>0</v>
      </c>
      <c r="V1704" s="71">
        <v>0</v>
      </c>
      <c r="W1704" s="67">
        <v>0</v>
      </c>
      <c r="X1704" s="67">
        <v>0</v>
      </c>
      <c r="Y1704" s="68">
        <v>0</v>
      </c>
      <c r="Z1704" s="67">
        <v>0</v>
      </c>
      <c r="AA1704" s="67">
        <v>0</v>
      </c>
      <c r="AB1704" s="68">
        <v>0</v>
      </c>
      <c r="AC1704" s="68" t="e">
        <f>I1704+#REF!-Y1704</f>
        <v>#VALUE!</v>
      </c>
      <c r="AD1704" s="67">
        <f t="shared" si="5732"/>
        <v>0</v>
      </c>
      <c r="AE1704" s="67">
        <f t="shared" si="5733"/>
        <v>0</v>
      </c>
      <c r="AF1704" s="68">
        <f t="shared" si="5734"/>
        <v>0</v>
      </c>
      <c r="AG1704" s="67" t="e">
        <f>M1704+#REF!-V1704</f>
        <v>#REF!</v>
      </c>
      <c r="AH1704" s="67" t="e">
        <f>N1704+#REF!-AD1704</f>
        <v>#REF!</v>
      </c>
      <c r="AI1704" s="68" t="e">
        <f>O1704+#REF!-AE1704</f>
        <v>#REF!</v>
      </c>
      <c r="AJ1704" s="68" t="e">
        <f>P1704+#REF!-AF1704</f>
        <v>#REF!</v>
      </c>
      <c r="AK1704" s="71">
        <v>0</v>
      </c>
      <c r="AL1704" s="71">
        <v>0</v>
      </c>
      <c r="AM1704" s="68">
        <f t="shared" si="5743"/>
        <v>0</v>
      </c>
      <c r="AN1704" s="71">
        <v>0</v>
      </c>
      <c r="AO1704" s="71">
        <v>0</v>
      </c>
      <c r="AP1704" s="68">
        <f t="shared" si="5744"/>
        <v>0</v>
      </c>
      <c r="AQ1704" s="68">
        <f t="shared" si="5745"/>
        <v>0</v>
      </c>
      <c r="AR1704" s="71">
        <v>0</v>
      </c>
      <c r="AS1704" s="71">
        <v>0</v>
      </c>
      <c r="AT1704" s="68">
        <f t="shared" si="5746"/>
        <v>0</v>
      </c>
      <c r="AU1704" s="71">
        <v>0</v>
      </c>
      <c r="AV1704" s="71">
        <v>0</v>
      </c>
      <c r="AW1704" s="68">
        <f t="shared" si="5747"/>
        <v>0</v>
      </c>
      <c r="AX1704" s="68">
        <f t="shared" si="5748"/>
        <v>0</v>
      </c>
      <c r="AY1704" s="71">
        <v>0</v>
      </c>
      <c r="AZ1704" s="71">
        <v>0</v>
      </c>
      <c r="BA1704" s="68">
        <f t="shared" si="5749"/>
        <v>0</v>
      </c>
      <c r="BB1704" s="71">
        <v>0</v>
      </c>
      <c r="BC1704" s="71">
        <v>0</v>
      </c>
      <c r="BD1704" s="68">
        <f t="shared" si="5750"/>
        <v>0</v>
      </c>
      <c r="BE1704" s="68">
        <f t="shared" si="5751"/>
        <v>0</v>
      </c>
      <c r="BF1704" s="67">
        <f t="shared" si="5735"/>
        <v>0</v>
      </c>
      <c r="BG1704" s="67">
        <f t="shared" si="5735"/>
        <v>0</v>
      </c>
      <c r="BH1704" s="68">
        <f t="shared" si="5736"/>
        <v>0</v>
      </c>
      <c r="BI1704" s="67" t="e">
        <f t="shared" si="5737"/>
        <v>#REF!</v>
      </c>
      <c r="BJ1704" s="67" t="e">
        <f t="shared" si="5738"/>
        <v>#REF!</v>
      </c>
      <c r="BK1704" s="67" t="e">
        <f t="shared" si="5739"/>
        <v>#REF!</v>
      </c>
      <c r="BL1704" s="67" t="e">
        <f t="shared" si="5665"/>
        <v>#REF!</v>
      </c>
      <c r="BM1704" s="305">
        <v>0</v>
      </c>
      <c r="BN1704" s="305">
        <v>0</v>
      </c>
      <c r="BO1704" s="306"/>
      <c r="BP1704" s="306"/>
      <c r="BQ1704" s="305">
        <v>0</v>
      </c>
      <c r="BR1704" s="305">
        <v>0</v>
      </c>
      <c r="BS1704" s="114" t="s">
        <v>208</v>
      </c>
      <c r="BT1704" s="77"/>
    </row>
    <row r="1705" spans="1:72" s="46" customFormat="1" ht="36.75" hidden="1" customHeight="1">
      <c r="A1705" s="77"/>
      <c r="B1705" s="20">
        <v>2014</v>
      </c>
      <c r="C1705" s="65">
        <v>8317</v>
      </c>
      <c r="D1705" s="20">
        <v>8</v>
      </c>
      <c r="E1705" s="20">
        <v>5000</v>
      </c>
      <c r="F1705" s="20">
        <v>5200</v>
      </c>
      <c r="G1705" s="20">
        <v>521</v>
      </c>
      <c r="H1705" s="20">
        <v>11</v>
      </c>
      <c r="I1705" s="86" t="s">
        <v>991</v>
      </c>
      <c r="J1705" s="67">
        <v>0</v>
      </c>
      <c r="K1705" s="67">
        <v>0</v>
      </c>
      <c r="L1705" s="68">
        <f t="shared" si="5740"/>
        <v>0</v>
      </c>
      <c r="M1705" s="67">
        <v>0</v>
      </c>
      <c r="N1705" s="67">
        <v>0</v>
      </c>
      <c r="O1705" s="68">
        <f t="shared" si="5741"/>
        <v>0</v>
      </c>
      <c r="P1705" s="68">
        <f t="shared" si="5742"/>
        <v>0</v>
      </c>
      <c r="Q1705" s="71">
        <v>0</v>
      </c>
      <c r="R1705" s="71">
        <v>0</v>
      </c>
      <c r="S1705" s="71">
        <v>0</v>
      </c>
      <c r="T1705" s="71">
        <v>0</v>
      </c>
      <c r="U1705" s="71">
        <v>0</v>
      </c>
      <c r="V1705" s="71">
        <v>0</v>
      </c>
      <c r="W1705" s="67">
        <v>0</v>
      </c>
      <c r="X1705" s="67">
        <v>0</v>
      </c>
      <c r="Y1705" s="68">
        <v>0</v>
      </c>
      <c r="Z1705" s="67">
        <v>0</v>
      </c>
      <c r="AA1705" s="67">
        <v>0</v>
      </c>
      <c r="AB1705" s="68">
        <v>0</v>
      </c>
      <c r="AC1705" s="68" t="e">
        <f>I1705+#REF!-Y1705</f>
        <v>#VALUE!</v>
      </c>
      <c r="AD1705" s="67">
        <f t="shared" si="5732"/>
        <v>0</v>
      </c>
      <c r="AE1705" s="67">
        <f t="shared" si="5733"/>
        <v>0</v>
      </c>
      <c r="AF1705" s="68">
        <f t="shared" si="5734"/>
        <v>0</v>
      </c>
      <c r="AG1705" s="67" t="e">
        <f>M1705+#REF!-V1705</f>
        <v>#REF!</v>
      </c>
      <c r="AH1705" s="67" t="e">
        <f>N1705+#REF!-AD1705</f>
        <v>#REF!</v>
      </c>
      <c r="AI1705" s="68" t="e">
        <f>O1705+#REF!-AE1705</f>
        <v>#REF!</v>
      </c>
      <c r="AJ1705" s="68" t="e">
        <f>P1705+#REF!-AF1705</f>
        <v>#REF!</v>
      </c>
      <c r="AK1705" s="71">
        <v>0</v>
      </c>
      <c r="AL1705" s="71">
        <v>0</v>
      </c>
      <c r="AM1705" s="68">
        <f t="shared" si="5743"/>
        <v>0</v>
      </c>
      <c r="AN1705" s="71">
        <v>0</v>
      </c>
      <c r="AO1705" s="71">
        <v>0</v>
      </c>
      <c r="AP1705" s="68">
        <f t="shared" si="5744"/>
        <v>0</v>
      </c>
      <c r="AQ1705" s="68">
        <f t="shared" si="5745"/>
        <v>0</v>
      </c>
      <c r="AR1705" s="71">
        <v>0</v>
      </c>
      <c r="AS1705" s="71">
        <v>0</v>
      </c>
      <c r="AT1705" s="68">
        <f t="shared" si="5746"/>
        <v>0</v>
      </c>
      <c r="AU1705" s="71">
        <v>0</v>
      </c>
      <c r="AV1705" s="71">
        <v>0</v>
      </c>
      <c r="AW1705" s="68">
        <f t="shared" si="5747"/>
        <v>0</v>
      </c>
      <c r="AX1705" s="68">
        <f t="shared" si="5748"/>
        <v>0</v>
      </c>
      <c r="AY1705" s="71">
        <v>0</v>
      </c>
      <c r="AZ1705" s="71">
        <v>0</v>
      </c>
      <c r="BA1705" s="68">
        <f t="shared" si="5749"/>
        <v>0</v>
      </c>
      <c r="BB1705" s="71">
        <v>0</v>
      </c>
      <c r="BC1705" s="71">
        <v>0</v>
      </c>
      <c r="BD1705" s="68">
        <f t="shared" si="5750"/>
        <v>0</v>
      </c>
      <c r="BE1705" s="68">
        <f t="shared" si="5751"/>
        <v>0</v>
      </c>
      <c r="BF1705" s="67">
        <f t="shared" si="5735"/>
        <v>0</v>
      </c>
      <c r="BG1705" s="67">
        <f t="shared" si="5735"/>
        <v>0</v>
      </c>
      <c r="BH1705" s="68">
        <f t="shared" si="5736"/>
        <v>0</v>
      </c>
      <c r="BI1705" s="67" t="e">
        <f t="shared" si="5737"/>
        <v>#REF!</v>
      </c>
      <c r="BJ1705" s="67" t="e">
        <f t="shared" si="5738"/>
        <v>#REF!</v>
      </c>
      <c r="BK1705" s="67" t="e">
        <f t="shared" si="5739"/>
        <v>#REF!</v>
      </c>
      <c r="BL1705" s="67" t="e">
        <f t="shared" si="5665"/>
        <v>#REF!</v>
      </c>
      <c r="BM1705" s="305">
        <v>0</v>
      </c>
      <c r="BN1705" s="305">
        <v>0</v>
      </c>
      <c r="BO1705" s="306"/>
      <c r="BP1705" s="306"/>
      <c r="BQ1705" s="305">
        <v>0</v>
      </c>
      <c r="BR1705" s="305">
        <v>0</v>
      </c>
      <c r="BS1705" s="114" t="s">
        <v>208</v>
      </c>
      <c r="BT1705" s="77"/>
    </row>
    <row r="1706" spans="1:72" s="46" customFormat="1" ht="36.75" hidden="1" customHeight="1">
      <c r="A1706" s="77"/>
      <c r="B1706" s="20">
        <v>2014</v>
      </c>
      <c r="C1706" s="65">
        <v>8317</v>
      </c>
      <c r="D1706" s="20">
        <v>8</v>
      </c>
      <c r="E1706" s="20">
        <v>5000</v>
      </c>
      <c r="F1706" s="20">
        <v>5200</v>
      </c>
      <c r="G1706" s="20">
        <v>521</v>
      </c>
      <c r="H1706" s="20">
        <v>12</v>
      </c>
      <c r="I1706" s="147" t="s">
        <v>992</v>
      </c>
      <c r="J1706" s="67">
        <v>0</v>
      </c>
      <c r="K1706" s="67">
        <v>0</v>
      </c>
      <c r="L1706" s="68">
        <f t="shared" si="5740"/>
        <v>0</v>
      </c>
      <c r="M1706" s="67">
        <v>0</v>
      </c>
      <c r="N1706" s="67">
        <v>0</v>
      </c>
      <c r="O1706" s="68">
        <f t="shared" si="5741"/>
        <v>0</v>
      </c>
      <c r="P1706" s="68">
        <f t="shared" si="5742"/>
        <v>0</v>
      </c>
      <c r="Q1706" s="71">
        <v>0</v>
      </c>
      <c r="R1706" s="71">
        <v>0</v>
      </c>
      <c r="S1706" s="71">
        <v>0</v>
      </c>
      <c r="T1706" s="71">
        <v>0</v>
      </c>
      <c r="U1706" s="71">
        <v>0</v>
      </c>
      <c r="V1706" s="71">
        <v>0</v>
      </c>
      <c r="W1706" s="67">
        <v>0</v>
      </c>
      <c r="X1706" s="67">
        <v>0</v>
      </c>
      <c r="Y1706" s="68">
        <v>0</v>
      </c>
      <c r="Z1706" s="67">
        <v>0</v>
      </c>
      <c r="AA1706" s="67">
        <v>0</v>
      </c>
      <c r="AB1706" s="68">
        <v>0</v>
      </c>
      <c r="AC1706" s="68" t="e">
        <f>I1706+#REF!-Y1706</f>
        <v>#VALUE!</v>
      </c>
      <c r="AD1706" s="67">
        <f t="shared" si="5732"/>
        <v>0</v>
      </c>
      <c r="AE1706" s="67">
        <f t="shared" si="5733"/>
        <v>0</v>
      </c>
      <c r="AF1706" s="68">
        <f t="shared" si="5734"/>
        <v>0</v>
      </c>
      <c r="AG1706" s="67" t="e">
        <f>M1706+#REF!-V1706</f>
        <v>#REF!</v>
      </c>
      <c r="AH1706" s="67" t="e">
        <f>N1706+#REF!-AD1706</f>
        <v>#REF!</v>
      </c>
      <c r="AI1706" s="68" t="e">
        <f>O1706+#REF!-AE1706</f>
        <v>#REF!</v>
      </c>
      <c r="AJ1706" s="68" t="e">
        <f>P1706+#REF!-AF1706</f>
        <v>#REF!</v>
      </c>
      <c r="AK1706" s="71">
        <v>0</v>
      </c>
      <c r="AL1706" s="71">
        <v>0</v>
      </c>
      <c r="AM1706" s="68">
        <f t="shared" si="5743"/>
        <v>0</v>
      </c>
      <c r="AN1706" s="71">
        <v>0</v>
      </c>
      <c r="AO1706" s="71">
        <v>0</v>
      </c>
      <c r="AP1706" s="68">
        <f t="shared" si="5744"/>
        <v>0</v>
      </c>
      <c r="AQ1706" s="68">
        <f t="shared" si="5745"/>
        <v>0</v>
      </c>
      <c r="AR1706" s="71">
        <v>0</v>
      </c>
      <c r="AS1706" s="71">
        <v>0</v>
      </c>
      <c r="AT1706" s="68">
        <f t="shared" si="5746"/>
        <v>0</v>
      </c>
      <c r="AU1706" s="71">
        <v>0</v>
      </c>
      <c r="AV1706" s="71">
        <v>0</v>
      </c>
      <c r="AW1706" s="68">
        <f t="shared" si="5747"/>
        <v>0</v>
      </c>
      <c r="AX1706" s="68">
        <f t="shared" si="5748"/>
        <v>0</v>
      </c>
      <c r="AY1706" s="71">
        <v>0</v>
      </c>
      <c r="AZ1706" s="71">
        <v>0</v>
      </c>
      <c r="BA1706" s="68">
        <f t="shared" si="5749"/>
        <v>0</v>
      </c>
      <c r="BB1706" s="71">
        <v>0</v>
      </c>
      <c r="BC1706" s="71">
        <v>0</v>
      </c>
      <c r="BD1706" s="68">
        <f t="shared" si="5750"/>
        <v>0</v>
      </c>
      <c r="BE1706" s="68">
        <f t="shared" si="5751"/>
        <v>0</v>
      </c>
      <c r="BF1706" s="67">
        <f t="shared" si="5735"/>
        <v>0</v>
      </c>
      <c r="BG1706" s="67">
        <f t="shared" si="5735"/>
        <v>0</v>
      </c>
      <c r="BH1706" s="68">
        <f t="shared" si="5736"/>
        <v>0</v>
      </c>
      <c r="BI1706" s="67" t="e">
        <f t="shared" si="5737"/>
        <v>#REF!</v>
      </c>
      <c r="BJ1706" s="67" t="e">
        <f t="shared" si="5738"/>
        <v>#REF!</v>
      </c>
      <c r="BK1706" s="67" t="e">
        <f t="shared" si="5739"/>
        <v>#REF!</v>
      </c>
      <c r="BL1706" s="67" t="e">
        <f t="shared" si="5665"/>
        <v>#REF!</v>
      </c>
      <c r="BM1706" s="305">
        <v>0</v>
      </c>
      <c r="BN1706" s="305">
        <v>0</v>
      </c>
      <c r="BO1706" s="306"/>
      <c r="BP1706" s="306"/>
      <c r="BQ1706" s="305">
        <v>0</v>
      </c>
      <c r="BR1706" s="305">
        <v>0</v>
      </c>
      <c r="BS1706" s="114" t="s">
        <v>208</v>
      </c>
      <c r="BT1706" s="77"/>
    </row>
    <row r="1707" spans="1:72" s="79" customFormat="1" ht="36.75" hidden="1" customHeight="1">
      <c r="A1707" s="77"/>
      <c r="B1707" s="59">
        <v>2014</v>
      </c>
      <c r="C1707" s="60">
        <v>8317</v>
      </c>
      <c r="D1707" s="59">
        <v>8</v>
      </c>
      <c r="E1707" s="59">
        <v>5000</v>
      </c>
      <c r="F1707" s="59">
        <v>5200</v>
      </c>
      <c r="G1707" s="59">
        <v>523</v>
      </c>
      <c r="H1707" s="59"/>
      <c r="I1707" s="61" t="s">
        <v>172</v>
      </c>
      <c r="J1707" s="62">
        <f>SUM(J1708:J1714)</f>
        <v>0</v>
      </c>
      <c r="K1707" s="62">
        <f t="shared" ref="K1707:P1707" si="5752">SUM(K1708:K1714)</f>
        <v>0</v>
      </c>
      <c r="L1707" s="62">
        <f t="shared" si="5752"/>
        <v>0</v>
      </c>
      <c r="M1707" s="62">
        <f t="shared" si="5752"/>
        <v>0</v>
      </c>
      <c r="N1707" s="62">
        <f t="shared" si="5752"/>
        <v>0</v>
      </c>
      <c r="O1707" s="62">
        <f t="shared" si="5752"/>
        <v>0</v>
      </c>
      <c r="P1707" s="62">
        <f t="shared" si="5752"/>
        <v>0</v>
      </c>
      <c r="Q1707" s="62">
        <f>SUM(Q1708:Q1714)</f>
        <v>0</v>
      </c>
      <c r="R1707" s="62">
        <f t="shared" ref="R1707:S1707" si="5753">SUM(R1708:R1714)</f>
        <v>0</v>
      </c>
      <c r="S1707" s="62">
        <f t="shared" si="5753"/>
        <v>0</v>
      </c>
      <c r="T1707" s="62">
        <f>SUM(T1708:T1714)</f>
        <v>0</v>
      </c>
      <c r="U1707" s="62">
        <f t="shared" ref="U1707:V1707" si="5754">SUM(U1708:U1714)</f>
        <v>0</v>
      </c>
      <c r="V1707" s="62">
        <f t="shared" si="5754"/>
        <v>0</v>
      </c>
      <c r="W1707" s="62">
        <v>0</v>
      </c>
      <c r="X1707" s="62">
        <v>0</v>
      </c>
      <c r="Y1707" s="62">
        <v>0</v>
      </c>
      <c r="Z1707" s="62">
        <v>0</v>
      </c>
      <c r="AA1707" s="62">
        <v>0</v>
      </c>
      <c r="AB1707" s="62">
        <v>0</v>
      </c>
      <c r="AC1707" s="62" t="e">
        <f t="shared" ref="AC1707" si="5755">SUM(AC1708:AC1714)</f>
        <v>#VALUE!</v>
      </c>
      <c r="AD1707" s="62">
        <f>SUM(AD1708:AD1714)</f>
        <v>0</v>
      </c>
      <c r="AE1707" s="62">
        <f t="shared" ref="AE1707:AG1707" si="5756">SUM(AE1708:AE1714)</f>
        <v>0</v>
      </c>
      <c r="AF1707" s="62">
        <f t="shared" si="5756"/>
        <v>0</v>
      </c>
      <c r="AG1707" s="62" t="e">
        <f t="shared" si="5756"/>
        <v>#REF!</v>
      </c>
      <c r="AH1707" s="62" t="e">
        <f t="shared" ref="AH1707:AJ1707" si="5757">SUM(AH1708:AH1714)</f>
        <v>#REF!</v>
      </c>
      <c r="AI1707" s="62" t="e">
        <f t="shared" si="5757"/>
        <v>#REF!</v>
      </c>
      <c r="AJ1707" s="62" t="e">
        <f t="shared" si="5757"/>
        <v>#REF!</v>
      </c>
      <c r="AK1707" s="62">
        <f>SUM(AK1708:AK1714)</f>
        <v>0</v>
      </c>
      <c r="AL1707" s="62">
        <f t="shared" ref="AL1707:AQ1707" si="5758">SUM(AL1708:AL1714)</f>
        <v>0</v>
      </c>
      <c r="AM1707" s="62">
        <f t="shared" si="5758"/>
        <v>0</v>
      </c>
      <c r="AN1707" s="62">
        <f t="shared" si="5758"/>
        <v>0</v>
      </c>
      <c r="AO1707" s="62">
        <f t="shared" si="5758"/>
        <v>0</v>
      </c>
      <c r="AP1707" s="62">
        <f t="shared" si="5758"/>
        <v>0</v>
      </c>
      <c r="AQ1707" s="62">
        <f t="shared" si="5758"/>
        <v>0</v>
      </c>
      <c r="AR1707" s="62">
        <f>SUM(AR1708:AR1714)</f>
        <v>0</v>
      </c>
      <c r="AS1707" s="62">
        <f t="shared" ref="AS1707:AX1707" si="5759">SUM(AS1708:AS1714)</f>
        <v>0</v>
      </c>
      <c r="AT1707" s="62">
        <f t="shared" si="5759"/>
        <v>0</v>
      </c>
      <c r="AU1707" s="62">
        <f t="shared" si="5759"/>
        <v>0</v>
      </c>
      <c r="AV1707" s="62">
        <f t="shared" si="5759"/>
        <v>0</v>
      </c>
      <c r="AW1707" s="62">
        <f t="shared" si="5759"/>
        <v>0</v>
      </c>
      <c r="AX1707" s="62">
        <f t="shared" si="5759"/>
        <v>0</v>
      </c>
      <c r="AY1707" s="62">
        <f>SUM(AY1708:AY1714)</f>
        <v>0</v>
      </c>
      <c r="AZ1707" s="62">
        <f t="shared" ref="AZ1707:BE1707" si="5760">SUM(AZ1708:AZ1714)</f>
        <v>0</v>
      </c>
      <c r="BA1707" s="62">
        <f t="shared" si="5760"/>
        <v>0</v>
      </c>
      <c r="BB1707" s="62">
        <f t="shared" si="5760"/>
        <v>0</v>
      </c>
      <c r="BC1707" s="62">
        <f t="shared" si="5760"/>
        <v>0</v>
      </c>
      <c r="BD1707" s="62">
        <f t="shared" si="5760"/>
        <v>0</v>
      </c>
      <c r="BE1707" s="62">
        <f t="shared" si="5760"/>
        <v>0</v>
      </c>
      <c r="BF1707" s="62">
        <f>SUM(BF1708:BF1714)</f>
        <v>0</v>
      </c>
      <c r="BG1707" s="62">
        <f t="shared" ref="BG1707:BI1707" si="5761">SUM(BG1708:BG1714)</f>
        <v>0</v>
      </c>
      <c r="BH1707" s="62">
        <f t="shared" si="5761"/>
        <v>0</v>
      </c>
      <c r="BI1707" s="62" t="e">
        <f t="shared" si="5761"/>
        <v>#REF!</v>
      </c>
      <c r="BJ1707" s="62" t="e">
        <f t="shared" ref="BJ1707:BK1707" si="5762">SUM(BJ1708:BJ1714)</f>
        <v>#REF!</v>
      </c>
      <c r="BK1707" s="62" t="e">
        <f t="shared" si="5762"/>
        <v>#REF!</v>
      </c>
      <c r="BL1707" s="62" t="e">
        <f t="shared" si="5665"/>
        <v>#REF!</v>
      </c>
      <c r="BM1707" s="304"/>
      <c r="BN1707" s="304"/>
      <c r="BO1707" s="304"/>
      <c r="BP1707" s="304"/>
      <c r="BQ1707" s="304"/>
      <c r="BR1707" s="304"/>
      <c r="BS1707" s="64"/>
      <c r="BT1707" s="77"/>
    </row>
    <row r="1708" spans="1:72" s="46" customFormat="1" ht="36.75" hidden="1" customHeight="1">
      <c r="A1708" s="77"/>
      <c r="B1708" s="20">
        <v>2014</v>
      </c>
      <c r="C1708" s="65">
        <v>8317</v>
      </c>
      <c r="D1708" s="20">
        <v>8</v>
      </c>
      <c r="E1708" s="20">
        <v>5000</v>
      </c>
      <c r="F1708" s="20">
        <v>5200</v>
      </c>
      <c r="G1708" s="20">
        <v>523</v>
      </c>
      <c r="H1708" s="20">
        <v>1</v>
      </c>
      <c r="I1708" s="66" t="s">
        <v>993</v>
      </c>
      <c r="J1708" s="67">
        <v>0</v>
      </c>
      <c r="K1708" s="67">
        <v>0</v>
      </c>
      <c r="L1708" s="68">
        <f>J1708+K1708</f>
        <v>0</v>
      </c>
      <c r="M1708" s="67">
        <v>0</v>
      </c>
      <c r="N1708" s="67">
        <v>0</v>
      </c>
      <c r="O1708" s="68">
        <f>+M1708+N1708</f>
        <v>0</v>
      </c>
      <c r="P1708" s="68">
        <f>+L1708+O1708</f>
        <v>0</v>
      </c>
      <c r="Q1708" s="71">
        <v>0</v>
      </c>
      <c r="R1708" s="71">
        <v>0</v>
      </c>
      <c r="S1708" s="71">
        <v>0</v>
      </c>
      <c r="T1708" s="71">
        <v>0</v>
      </c>
      <c r="U1708" s="71">
        <v>0</v>
      </c>
      <c r="V1708" s="71">
        <v>0</v>
      </c>
      <c r="W1708" s="67">
        <v>0</v>
      </c>
      <c r="X1708" s="67">
        <v>0</v>
      </c>
      <c r="Y1708" s="68">
        <v>0</v>
      </c>
      <c r="Z1708" s="67">
        <v>0</v>
      </c>
      <c r="AA1708" s="67">
        <v>0</v>
      </c>
      <c r="AB1708" s="68">
        <v>0</v>
      </c>
      <c r="AC1708" s="68" t="e">
        <f>I1708+#REF!-Y1708</f>
        <v>#VALUE!</v>
      </c>
      <c r="AD1708" s="67">
        <f t="shared" ref="AD1708:AE1714" si="5763">J1708+Q1708-T1708</f>
        <v>0</v>
      </c>
      <c r="AE1708" s="67">
        <f t="shared" si="5763"/>
        <v>0</v>
      </c>
      <c r="AF1708" s="68">
        <f t="shared" ref="AF1708:AF1714" si="5764">AD1708+AE1708</f>
        <v>0</v>
      </c>
      <c r="AG1708" s="67" t="e">
        <f>M1708+#REF!-V1708</f>
        <v>#REF!</v>
      </c>
      <c r="AH1708" s="67" t="e">
        <f>N1708+#REF!-AD1708</f>
        <v>#REF!</v>
      </c>
      <c r="AI1708" s="68" t="e">
        <f>O1708+#REF!-AE1708</f>
        <v>#REF!</v>
      </c>
      <c r="AJ1708" s="68" t="e">
        <f>P1708+#REF!-AF1708</f>
        <v>#REF!</v>
      </c>
      <c r="AK1708" s="71">
        <v>0</v>
      </c>
      <c r="AL1708" s="71">
        <v>0</v>
      </c>
      <c r="AM1708" s="68">
        <f>AK1708+AL1708</f>
        <v>0</v>
      </c>
      <c r="AN1708" s="71">
        <v>0</v>
      </c>
      <c r="AO1708" s="71">
        <v>0</v>
      </c>
      <c r="AP1708" s="68">
        <f>+AN1708+AO1708</f>
        <v>0</v>
      </c>
      <c r="AQ1708" s="68">
        <f>+AM1708+AP1708</f>
        <v>0</v>
      </c>
      <c r="AR1708" s="71">
        <v>0</v>
      </c>
      <c r="AS1708" s="71">
        <v>0</v>
      </c>
      <c r="AT1708" s="68">
        <f>AR1708+AS1708</f>
        <v>0</v>
      </c>
      <c r="AU1708" s="71">
        <v>0</v>
      </c>
      <c r="AV1708" s="71">
        <v>0</v>
      </c>
      <c r="AW1708" s="68">
        <f>+AU1708+AV1708</f>
        <v>0</v>
      </c>
      <c r="AX1708" s="68">
        <f>+AT1708+AW1708</f>
        <v>0</v>
      </c>
      <c r="AY1708" s="71">
        <v>0</v>
      </c>
      <c r="AZ1708" s="71">
        <v>0</v>
      </c>
      <c r="BA1708" s="68">
        <f>AY1708+AZ1708</f>
        <v>0</v>
      </c>
      <c r="BB1708" s="71">
        <v>0</v>
      </c>
      <c r="BC1708" s="71">
        <v>0</v>
      </c>
      <c r="BD1708" s="68">
        <f>+BB1708+BC1708</f>
        <v>0</v>
      </c>
      <c r="BE1708" s="68">
        <f>+BA1708+BD1708</f>
        <v>0</v>
      </c>
      <c r="BF1708" s="67">
        <f t="shared" ref="BF1708:BG1714" si="5765">AD1708-AK1708-AR1708-AY1708</f>
        <v>0</v>
      </c>
      <c r="BG1708" s="67">
        <f t="shared" si="5765"/>
        <v>0</v>
      </c>
      <c r="BH1708" s="68">
        <f t="shared" ref="BH1708:BH1714" si="5766">BF1708+BG1708</f>
        <v>0</v>
      </c>
      <c r="BI1708" s="67" t="e">
        <f t="shared" ref="BI1708:BI1714" si="5767">AG1708-AN1708-AU1708-BB1708</f>
        <v>#REF!</v>
      </c>
      <c r="BJ1708" s="67" t="e">
        <f t="shared" ref="BJ1708:BJ1714" si="5768">AH1708-AO1708-AV1708-BC1708</f>
        <v>#REF!</v>
      </c>
      <c r="BK1708" s="67" t="e">
        <f t="shared" ref="BK1708:BK1714" si="5769">AI1708-AP1708-AW1708-BD1708</f>
        <v>#REF!</v>
      </c>
      <c r="BL1708" s="67" t="e">
        <f t="shared" si="5665"/>
        <v>#REF!</v>
      </c>
      <c r="BM1708" s="305">
        <v>0</v>
      </c>
      <c r="BN1708" s="305">
        <v>0</v>
      </c>
      <c r="BO1708" s="306"/>
      <c r="BP1708" s="306"/>
      <c r="BQ1708" s="305">
        <v>0</v>
      </c>
      <c r="BR1708" s="305">
        <v>0</v>
      </c>
      <c r="BS1708" s="114" t="s">
        <v>208</v>
      </c>
      <c r="BT1708" s="77"/>
    </row>
    <row r="1709" spans="1:72" s="46" customFormat="1" ht="36.75" hidden="1" customHeight="1">
      <c r="A1709" s="77"/>
      <c r="B1709" s="20">
        <v>2014</v>
      </c>
      <c r="C1709" s="65">
        <v>8317</v>
      </c>
      <c r="D1709" s="20">
        <v>8</v>
      </c>
      <c r="E1709" s="20">
        <v>5000</v>
      </c>
      <c r="F1709" s="20">
        <v>5200</v>
      </c>
      <c r="G1709" s="20">
        <v>523</v>
      </c>
      <c r="H1709" s="20">
        <v>2</v>
      </c>
      <c r="I1709" s="66" t="s">
        <v>730</v>
      </c>
      <c r="J1709" s="67">
        <v>0</v>
      </c>
      <c r="K1709" s="67">
        <v>0</v>
      </c>
      <c r="L1709" s="68">
        <f t="shared" ref="L1709:L1714" si="5770">J1709+K1709</f>
        <v>0</v>
      </c>
      <c r="M1709" s="67">
        <v>0</v>
      </c>
      <c r="N1709" s="67">
        <v>0</v>
      </c>
      <c r="O1709" s="68">
        <f t="shared" ref="O1709:O1714" si="5771">+M1709+N1709</f>
        <v>0</v>
      </c>
      <c r="P1709" s="68">
        <f t="shared" ref="P1709:P1714" si="5772">+L1709+O1709</f>
        <v>0</v>
      </c>
      <c r="Q1709" s="71">
        <v>0</v>
      </c>
      <c r="R1709" s="71">
        <v>0</v>
      </c>
      <c r="S1709" s="71">
        <v>0</v>
      </c>
      <c r="T1709" s="71">
        <v>0</v>
      </c>
      <c r="U1709" s="71">
        <v>0</v>
      </c>
      <c r="V1709" s="71">
        <v>0</v>
      </c>
      <c r="W1709" s="67">
        <v>0</v>
      </c>
      <c r="X1709" s="67">
        <v>0</v>
      </c>
      <c r="Y1709" s="68">
        <v>0</v>
      </c>
      <c r="Z1709" s="67">
        <v>0</v>
      </c>
      <c r="AA1709" s="67">
        <v>0</v>
      </c>
      <c r="AB1709" s="68">
        <v>0</v>
      </c>
      <c r="AC1709" s="68" t="e">
        <f>I1709+#REF!-Y1709</f>
        <v>#VALUE!</v>
      </c>
      <c r="AD1709" s="67">
        <f t="shared" si="5763"/>
        <v>0</v>
      </c>
      <c r="AE1709" s="67">
        <f t="shared" si="5763"/>
        <v>0</v>
      </c>
      <c r="AF1709" s="68">
        <f t="shared" si="5764"/>
        <v>0</v>
      </c>
      <c r="AG1709" s="67" t="e">
        <f>M1709+#REF!-V1709</f>
        <v>#REF!</v>
      </c>
      <c r="AH1709" s="67" t="e">
        <f>N1709+#REF!-AD1709</f>
        <v>#REF!</v>
      </c>
      <c r="AI1709" s="68" t="e">
        <f>O1709+#REF!-AE1709</f>
        <v>#REF!</v>
      </c>
      <c r="AJ1709" s="68" t="e">
        <f>P1709+#REF!-AF1709</f>
        <v>#REF!</v>
      </c>
      <c r="AK1709" s="71">
        <v>0</v>
      </c>
      <c r="AL1709" s="71">
        <v>0</v>
      </c>
      <c r="AM1709" s="68">
        <f t="shared" ref="AM1709:AM1714" si="5773">AK1709+AL1709</f>
        <v>0</v>
      </c>
      <c r="AN1709" s="71">
        <v>0</v>
      </c>
      <c r="AO1709" s="71">
        <v>0</v>
      </c>
      <c r="AP1709" s="68">
        <f t="shared" ref="AP1709:AP1714" si="5774">+AN1709+AO1709</f>
        <v>0</v>
      </c>
      <c r="AQ1709" s="68">
        <f t="shared" ref="AQ1709:AQ1714" si="5775">+AM1709+AP1709</f>
        <v>0</v>
      </c>
      <c r="AR1709" s="71">
        <v>0</v>
      </c>
      <c r="AS1709" s="71">
        <v>0</v>
      </c>
      <c r="AT1709" s="68">
        <f t="shared" ref="AT1709:AT1714" si="5776">AR1709+AS1709</f>
        <v>0</v>
      </c>
      <c r="AU1709" s="71">
        <v>0</v>
      </c>
      <c r="AV1709" s="71">
        <v>0</v>
      </c>
      <c r="AW1709" s="68">
        <f t="shared" ref="AW1709:AW1714" si="5777">+AU1709+AV1709</f>
        <v>0</v>
      </c>
      <c r="AX1709" s="68">
        <f t="shared" ref="AX1709:AX1714" si="5778">+AT1709+AW1709</f>
        <v>0</v>
      </c>
      <c r="AY1709" s="71">
        <v>0</v>
      </c>
      <c r="AZ1709" s="71">
        <v>0</v>
      </c>
      <c r="BA1709" s="68">
        <f t="shared" ref="BA1709:BA1714" si="5779">AY1709+AZ1709</f>
        <v>0</v>
      </c>
      <c r="BB1709" s="71">
        <v>0</v>
      </c>
      <c r="BC1709" s="71">
        <v>0</v>
      </c>
      <c r="BD1709" s="68">
        <f t="shared" ref="BD1709:BD1714" si="5780">+BB1709+BC1709</f>
        <v>0</v>
      </c>
      <c r="BE1709" s="68">
        <f t="shared" ref="BE1709:BE1714" si="5781">+BA1709+BD1709</f>
        <v>0</v>
      </c>
      <c r="BF1709" s="67">
        <f t="shared" si="5765"/>
        <v>0</v>
      </c>
      <c r="BG1709" s="67">
        <f t="shared" si="5765"/>
        <v>0</v>
      </c>
      <c r="BH1709" s="68">
        <f t="shared" si="5766"/>
        <v>0</v>
      </c>
      <c r="BI1709" s="67" t="e">
        <f t="shared" si="5767"/>
        <v>#REF!</v>
      </c>
      <c r="BJ1709" s="67" t="e">
        <f t="shared" si="5768"/>
        <v>#REF!</v>
      </c>
      <c r="BK1709" s="67" t="e">
        <f t="shared" si="5769"/>
        <v>#REF!</v>
      </c>
      <c r="BL1709" s="67" t="e">
        <f t="shared" si="5665"/>
        <v>#REF!</v>
      </c>
      <c r="BM1709" s="305">
        <v>0</v>
      </c>
      <c r="BN1709" s="305">
        <v>0</v>
      </c>
      <c r="BO1709" s="306"/>
      <c r="BP1709" s="306"/>
      <c r="BQ1709" s="305">
        <v>0</v>
      </c>
      <c r="BR1709" s="305">
        <v>0</v>
      </c>
      <c r="BS1709" s="114" t="s">
        <v>208</v>
      </c>
      <c r="BT1709" s="77"/>
    </row>
    <row r="1710" spans="1:72" s="46" customFormat="1" ht="36.75" hidden="1" customHeight="1">
      <c r="A1710" s="77"/>
      <c r="B1710" s="20">
        <v>2014</v>
      </c>
      <c r="C1710" s="65">
        <v>8317</v>
      </c>
      <c r="D1710" s="20">
        <v>8</v>
      </c>
      <c r="E1710" s="20">
        <v>5000</v>
      </c>
      <c r="F1710" s="20">
        <v>5200</v>
      </c>
      <c r="G1710" s="20">
        <v>523</v>
      </c>
      <c r="H1710" s="20">
        <v>3</v>
      </c>
      <c r="I1710" s="66" t="s">
        <v>612</v>
      </c>
      <c r="J1710" s="67">
        <v>0</v>
      </c>
      <c r="K1710" s="67">
        <v>0</v>
      </c>
      <c r="L1710" s="68">
        <f t="shared" si="5770"/>
        <v>0</v>
      </c>
      <c r="M1710" s="67">
        <v>0</v>
      </c>
      <c r="N1710" s="67">
        <v>0</v>
      </c>
      <c r="O1710" s="68">
        <f t="shared" si="5771"/>
        <v>0</v>
      </c>
      <c r="P1710" s="68">
        <f t="shared" si="5772"/>
        <v>0</v>
      </c>
      <c r="Q1710" s="71">
        <v>0</v>
      </c>
      <c r="R1710" s="71">
        <v>0</v>
      </c>
      <c r="S1710" s="71">
        <v>0</v>
      </c>
      <c r="T1710" s="71">
        <v>0</v>
      </c>
      <c r="U1710" s="71">
        <v>0</v>
      </c>
      <c r="V1710" s="71">
        <v>0</v>
      </c>
      <c r="W1710" s="67">
        <v>0</v>
      </c>
      <c r="X1710" s="67">
        <v>0</v>
      </c>
      <c r="Y1710" s="68">
        <v>0</v>
      </c>
      <c r="Z1710" s="67">
        <v>0</v>
      </c>
      <c r="AA1710" s="67">
        <v>0</v>
      </c>
      <c r="AB1710" s="68">
        <v>0</v>
      </c>
      <c r="AC1710" s="68" t="e">
        <f>I1710+#REF!-Y1710</f>
        <v>#VALUE!</v>
      </c>
      <c r="AD1710" s="67">
        <f t="shared" si="5763"/>
        <v>0</v>
      </c>
      <c r="AE1710" s="67">
        <f t="shared" si="5763"/>
        <v>0</v>
      </c>
      <c r="AF1710" s="68">
        <f t="shared" si="5764"/>
        <v>0</v>
      </c>
      <c r="AG1710" s="67" t="e">
        <f>M1710+#REF!-V1710</f>
        <v>#REF!</v>
      </c>
      <c r="AH1710" s="67" t="e">
        <f>N1710+#REF!-AD1710</f>
        <v>#REF!</v>
      </c>
      <c r="AI1710" s="68" t="e">
        <f>O1710+#REF!-AE1710</f>
        <v>#REF!</v>
      </c>
      <c r="AJ1710" s="68" t="e">
        <f>P1710+#REF!-AF1710</f>
        <v>#REF!</v>
      </c>
      <c r="AK1710" s="71">
        <v>0</v>
      </c>
      <c r="AL1710" s="71">
        <v>0</v>
      </c>
      <c r="AM1710" s="68">
        <f t="shared" si="5773"/>
        <v>0</v>
      </c>
      <c r="AN1710" s="71">
        <v>0</v>
      </c>
      <c r="AO1710" s="71">
        <v>0</v>
      </c>
      <c r="AP1710" s="68">
        <f t="shared" si="5774"/>
        <v>0</v>
      </c>
      <c r="AQ1710" s="68">
        <f t="shared" si="5775"/>
        <v>0</v>
      </c>
      <c r="AR1710" s="71">
        <v>0</v>
      </c>
      <c r="AS1710" s="71">
        <v>0</v>
      </c>
      <c r="AT1710" s="68">
        <f t="shared" si="5776"/>
        <v>0</v>
      </c>
      <c r="AU1710" s="71">
        <v>0</v>
      </c>
      <c r="AV1710" s="71">
        <v>0</v>
      </c>
      <c r="AW1710" s="68">
        <f t="shared" si="5777"/>
        <v>0</v>
      </c>
      <c r="AX1710" s="68">
        <f t="shared" si="5778"/>
        <v>0</v>
      </c>
      <c r="AY1710" s="71">
        <v>0</v>
      </c>
      <c r="AZ1710" s="71">
        <v>0</v>
      </c>
      <c r="BA1710" s="68">
        <f t="shared" si="5779"/>
        <v>0</v>
      </c>
      <c r="BB1710" s="71">
        <v>0</v>
      </c>
      <c r="BC1710" s="71">
        <v>0</v>
      </c>
      <c r="BD1710" s="68">
        <f t="shared" si="5780"/>
        <v>0</v>
      </c>
      <c r="BE1710" s="68">
        <f t="shared" si="5781"/>
        <v>0</v>
      </c>
      <c r="BF1710" s="67">
        <f t="shared" si="5765"/>
        <v>0</v>
      </c>
      <c r="BG1710" s="67">
        <f t="shared" si="5765"/>
        <v>0</v>
      </c>
      <c r="BH1710" s="68">
        <f t="shared" si="5766"/>
        <v>0</v>
      </c>
      <c r="BI1710" s="67" t="e">
        <f t="shared" si="5767"/>
        <v>#REF!</v>
      </c>
      <c r="BJ1710" s="67" t="e">
        <f t="shared" si="5768"/>
        <v>#REF!</v>
      </c>
      <c r="BK1710" s="67" t="e">
        <f t="shared" si="5769"/>
        <v>#REF!</v>
      </c>
      <c r="BL1710" s="67" t="e">
        <f t="shared" si="5665"/>
        <v>#REF!</v>
      </c>
      <c r="BM1710" s="305">
        <v>0</v>
      </c>
      <c r="BN1710" s="305">
        <v>0</v>
      </c>
      <c r="BO1710" s="306"/>
      <c r="BP1710" s="306"/>
      <c r="BQ1710" s="305">
        <v>0</v>
      </c>
      <c r="BR1710" s="305">
        <v>0</v>
      </c>
      <c r="BS1710" s="114" t="s">
        <v>208</v>
      </c>
      <c r="BT1710" s="77"/>
    </row>
    <row r="1711" spans="1:72" s="46" customFormat="1" ht="36.75" hidden="1" customHeight="1">
      <c r="A1711" s="77"/>
      <c r="B1711" s="20">
        <v>2014</v>
      </c>
      <c r="C1711" s="65">
        <v>8317</v>
      </c>
      <c r="D1711" s="20">
        <v>8</v>
      </c>
      <c r="E1711" s="20">
        <v>5000</v>
      </c>
      <c r="F1711" s="20">
        <v>5200</v>
      </c>
      <c r="G1711" s="20">
        <v>523</v>
      </c>
      <c r="H1711" s="20">
        <v>4</v>
      </c>
      <c r="I1711" s="66" t="s">
        <v>994</v>
      </c>
      <c r="J1711" s="67">
        <v>0</v>
      </c>
      <c r="K1711" s="67">
        <v>0</v>
      </c>
      <c r="L1711" s="68">
        <f t="shared" si="5770"/>
        <v>0</v>
      </c>
      <c r="M1711" s="67">
        <v>0</v>
      </c>
      <c r="N1711" s="67">
        <v>0</v>
      </c>
      <c r="O1711" s="68">
        <f t="shared" si="5771"/>
        <v>0</v>
      </c>
      <c r="P1711" s="68">
        <f t="shared" si="5772"/>
        <v>0</v>
      </c>
      <c r="Q1711" s="71">
        <v>0</v>
      </c>
      <c r="R1711" s="71">
        <v>0</v>
      </c>
      <c r="S1711" s="71">
        <v>0</v>
      </c>
      <c r="T1711" s="71">
        <v>0</v>
      </c>
      <c r="U1711" s="71">
        <v>0</v>
      </c>
      <c r="V1711" s="71">
        <v>0</v>
      </c>
      <c r="W1711" s="67">
        <v>0</v>
      </c>
      <c r="X1711" s="67">
        <v>0</v>
      </c>
      <c r="Y1711" s="68">
        <v>0</v>
      </c>
      <c r="Z1711" s="67">
        <v>0</v>
      </c>
      <c r="AA1711" s="67">
        <v>0</v>
      </c>
      <c r="AB1711" s="68">
        <v>0</v>
      </c>
      <c r="AC1711" s="68" t="e">
        <f>I1711+#REF!-Y1711</f>
        <v>#VALUE!</v>
      </c>
      <c r="AD1711" s="67">
        <f t="shared" si="5763"/>
        <v>0</v>
      </c>
      <c r="AE1711" s="67">
        <f t="shared" si="5763"/>
        <v>0</v>
      </c>
      <c r="AF1711" s="68">
        <f t="shared" si="5764"/>
        <v>0</v>
      </c>
      <c r="AG1711" s="67" t="e">
        <f>M1711+#REF!-V1711</f>
        <v>#REF!</v>
      </c>
      <c r="AH1711" s="67" t="e">
        <f>N1711+#REF!-AD1711</f>
        <v>#REF!</v>
      </c>
      <c r="AI1711" s="68" t="e">
        <f>O1711+#REF!-AE1711</f>
        <v>#REF!</v>
      </c>
      <c r="AJ1711" s="68" t="e">
        <f>P1711+#REF!-AF1711</f>
        <v>#REF!</v>
      </c>
      <c r="AK1711" s="71">
        <v>0</v>
      </c>
      <c r="AL1711" s="71">
        <v>0</v>
      </c>
      <c r="AM1711" s="68">
        <f t="shared" si="5773"/>
        <v>0</v>
      </c>
      <c r="AN1711" s="71">
        <v>0</v>
      </c>
      <c r="AO1711" s="71">
        <v>0</v>
      </c>
      <c r="AP1711" s="68">
        <f t="shared" si="5774"/>
        <v>0</v>
      </c>
      <c r="AQ1711" s="68">
        <f t="shared" si="5775"/>
        <v>0</v>
      </c>
      <c r="AR1711" s="71">
        <v>0</v>
      </c>
      <c r="AS1711" s="71">
        <v>0</v>
      </c>
      <c r="AT1711" s="68">
        <f t="shared" si="5776"/>
        <v>0</v>
      </c>
      <c r="AU1711" s="71">
        <v>0</v>
      </c>
      <c r="AV1711" s="71">
        <v>0</v>
      </c>
      <c r="AW1711" s="68">
        <f t="shared" si="5777"/>
        <v>0</v>
      </c>
      <c r="AX1711" s="68">
        <f t="shared" si="5778"/>
        <v>0</v>
      </c>
      <c r="AY1711" s="71">
        <v>0</v>
      </c>
      <c r="AZ1711" s="71">
        <v>0</v>
      </c>
      <c r="BA1711" s="68">
        <f t="shared" si="5779"/>
        <v>0</v>
      </c>
      <c r="BB1711" s="71">
        <v>0</v>
      </c>
      <c r="BC1711" s="71">
        <v>0</v>
      </c>
      <c r="BD1711" s="68">
        <f t="shared" si="5780"/>
        <v>0</v>
      </c>
      <c r="BE1711" s="68">
        <f t="shared" si="5781"/>
        <v>0</v>
      </c>
      <c r="BF1711" s="67">
        <f t="shared" si="5765"/>
        <v>0</v>
      </c>
      <c r="BG1711" s="67">
        <f t="shared" si="5765"/>
        <v>0</v>
      </c>
      <c r="BH1711" s="68">
        <f t="shared" si="5766"/>
        <v>0</v>
      </c>
      <c r="BI1711" s="67" t="e">
        <f t="shared" si="5767"/>
        <v>#REF!</v>
      </c>
      <c r="BJ1711" s="67" t="e">
        <f t="shared" si="5768"/>
        <v>#REF!</v>
      </c>
      <c r="BK1711" s="67" t="e">
        <f t="shared" si="5769"/>
        <v>#REF!</v>
      </c>
      <c r="BL1711" s="67" t="e">
        <f t="shared" si="5665"/>
        <v>#REF!</v>
      </c>
      <c r="BM1711" s="305">
        <v>0</v>
      </c>
      <c r="BN1711" s="305">
        <v>0</v>
      </c>
      <c r="BO1711" s="306"/>
      <c r="BP1711" s="306"/>
      <c r="BQ1711" s="305">
        <v>0</v>
      </c>
      <c r="BR1711" s="305">
        <v>0</v>
      </c>
      <c r="BS1711" s="114" t="s">
        <v>208</v>
      </c>
      <c r="BT1711" s="77"/>
    </row>
    <row r="1712" spans="1:72" s="46" customFormat="1" ht="36.75" hidden="1" customHeight="1">
      <c r="A1712" s="77"/>
      <c r="B1712" s="20">
        <v>2014</v>
      </c>
      <c r="C1712" s="65">
        <v>8317</v>
      </c>
      <c r="D1712" s="20">
        <v>8</v>
      </c>
      <c r="E1712" s="20">
        <v>5000</v>
      </c>
      <c r="F1712" s="20">
        <v>5200</v>
      </c>
      <c r="G1712" s="20">
        <v>523</v>
      </c>
      <c r="H1712" s="20">
        <v>5</v>
      </c>
      <c r="I1712" s="66" t="s">
        <v>296</v>
      </c>
      <c r="J1712" s="67">
        <v>0</v>
      </c>
      <c r="K1712" s="67">
        <v>0</v>
      </c>
      <c r="L1712" s="68">
        <f t="shared" si="5770"/>
        <v>0</v>
      </c>
      <c r="M1712" s="67">
        <v>0</v>
      </c>
      <c r="N1712" s="67">
        <v>0</v>
      </c>
      <c r="O1712" s="68">
        <f t="shared" si="5771"/>
        <v>0</v>
      </c>
      <c r="P1712" s="68">
        <f t="shared" si="5772"/>
        <v>0</v>
      </c>
      <c r="Q1712" s="71">
        <v>0</v>
      </c>
      <c r="R1712" s="71">
        <v>0</v>
      </c>
      <c r="S1712" s="71">
        <v>0</v>
      </c>
      <c r="T1712" s="71">
        <v>0</v>
      </c>
      <c r="U1712" s="71">
        <v>0</v>
      </c>
      <c r="V1712" s="71">
        <v>0</v>
      </c>
      <c r="W1712" s="67">
        <v>0</v>
      </c>
      <c r="X1712" s="67">
        <v>0</v>
      </c>
      <c r="Y1712" s="68">
        <v>0</v>
      </c>
      <c r="Z1712" s="67">
        <v>0</v>
      </c>
      <c r="AA1712" s="67">
        <v>0</v>
      </c>
      <c r="AB1712" s="68">
        <v>0</v>
      </c>
      <c r="AC1712" s="68" t="e">
        <f>I1712+#REF!-Y1712</f>
        <v>#VALUE!</v>
      </c>
      <c r="AD1712" s="67">
        <f t="shared" si="5763"/>
        <v>0</v>
      </c>
      <c r="AE1712" s="67">
        <f t="shared" si="5763"/>
        <v>0</v>
      </c>
      <c r="AF1712" s="68">
        <f t="shared" si="5764"/>
        <v>0</v>
      </c>
      <c r="AG1712" s="67" t="e">
        <f>M1712+#REF!-V1712</f>
        <v>#REF!</v>
      </c>
      <c r="AH1712" s="67" t="e">
        <f>N1712+#REF!-AD1712</f>
        <v>#REF!</v>
      </c>
      <c r="AI1712" s="68" t="e">
        <f>O1712+#REF!-AE1712</f>
        <v>#REF!</v>
      </c>
      <c r="AJ1712" s="68" t="e">
        <f>P1712+#REF!-AF1712</f>
        <v>#REF!</v>
      </c>
      <c r="AK1712" s="71">
        <v>0</v>
      </c>
      <c r="AL1712" s="71">
        <v>0</v>
      </c>
      <c r="AM1712" s="68">
        <f t="shared" si="5773"/>
        <v>0</v>
      </c>
      <c r="AN1712" s="71">
        <v>0</v>
      </c>
      <c r="AO1712" s="71">
        <v>0</v>
      </c>
      <c r="AP1712" s="68">
        <f t="shared" si="5774"/>
        <v>0</v>
      </c>
      <c r="AQ1712" s="68">
        <f t="shared" si="5775"/>
        <v>0</v>
      </c>
      <c r="AR1712" s="71">
        <v>0</v>
      </c>
      <c r="AS1712" s="71">
        <v>0</v>
      </c>
      <c r="AT1712" s="68">
        <f t="shared" si="5776"/>
        <v>0</v>
      </c>
      <c r="AU1712" s="71">
        <v>0</v>
      </c>
      <c r="AV1712" s="71">
        <v>0</v>
      </c>
      <c r="AW1712" s="68">
        <f t="shared" si="5777"/>
        <v>0</v>
      </c>
      <c r="AX1712" s="68">
        <f t="shared" si="5778"/>
        <v>0</v>
      </c>
      <c r="AY1712" s="71">
        <v>0</v>
      </c>
      <c r="AZ1712" s="71">
        <v>0</v>
      </c>
      <c r="BA1712" s="68">
        <f t="shared" si="5779"/>
        <v>0</v>
      </c>
      <c r="BB1712" s="71">
        <v>0</v>
      </c>
      <c r="BC1712" s="71">
        <v>0</v>
      </c>
      <c r="BD1712" s="68">
        <f t="shared" si="5780"/>
        <v>0</v>
      </c>
      <c r="BE1712" s="68">
        <f t="shared" si="5781"/>
        <v>0</v>
      </c>
      <c r="BF1712" s="67">
        <f t="shared" si="5765"/>
        <v>0</v>
      </c>
      <c r="BG1712" s="67">
        <f t="shared" si="5765"/>
        <v>0</v>
      </c>
      <c r="BH1712" s="68">
        <f t="shared" si="5766"/>
        <v>0</v>
      </c>
      <c r="BI1712" s="67" t="e">
        <f t="shared" si="5767"/>
        <v>#REF!</v>
      </c>
      <c r="BJ1712" s="67" t="e">
        <f t="shared" si="5768"/>
        <v>#REF!</v>
      </c>
      <c r="BK1712" s="67" t="e">
        <f t="shared" si="5769"/>
        <v>#REF!</v>
      </c>
      <c r="BL1712" s="67" t="e">
        <f t="shared" si="5665"/>
        <v>#REF!</v>
      </c>
      <c r="BM1712" s="305">
        <v>0</v>
      </c>
      <c r="BN1712" s="305">
        <v>0</v>
      </c>
      <c r="BO1712" s="306"/>
      <c r="BP1712" s="306"/>
      <c r="BQ1712" s="305">
        <v>0</v>
      </c>
      <c r="BR1712" s="305">
        <v>0</v>
      </c>
      <c r="BS1712" s="114" t="s">
        <v>208</v>
      </c>
      <c r="BT1712" s="77"/>
    </row>
    <row r="1713" spans="1:72" s="46" customFormat="1" ht="36.75" hidden="1" customHeight="1">
      <c r="A1713" s="77"/>
      <c r="B1713" s="20">
        <v>2014</v>
      </c>
      <c r="C1713" s="65">
        <v>8317</v>
      </c>
      <c r="D1713" s="20">
        <v>8</v>
      </c>
      <c r="E1713" s="20">
        <v>5000</v>
      </c>
      <c r="F1713" s="20">
        <v>5200</v>
      </c>
      <c r="G1713" s="20">
        <v>523</v>
      </c>
      <c r="H1713" s="20">
        <v>6</v>
      </c>
      <c r="I1713" s="66" t="s">
        <v>995</v>
      </c>
      <c r="J1713" s="67">
        <v>0</v>
      </c>
      <c r="K1713" s="67">
        <v>0</v>
      </c>
      <c r="L1713" s="68">
        <f t="shared" si="5770"/>
        <v>0</v>
      </c>
      <c r="M1713" s="67">
        <v>0</v>
      </c>
      <c r="N1713" s="67">
        <v>0</v>
      </c>
      <c r="O1713" s="68">
        <f t="shared" si="5771"/>
        <v>0</v>
      </c>
      <c r="P1713" s="68">
        <f t="shared" si="5772"/>
        <v>0</v>
      </c>
      <c r="Q1713" s="71">
        <v>0</v>
      </c>
      <c r="R1713" s="71">
        <v>0</v>
      </c>
      <c r="S1713" s="71">
        <v>0</v>
      </c>
      <c r="T1713" s="71">
        <v>0</v>
      </c>
      <c r="U1713" s="71">
        <v>0</v>
      </c>
      <c r="V1713" s="71">
        <v>0</v>
      </c>
      <c r="W1713" s="67">
        <v>0</v>
      </c>
      <c r="X1713" s="67">
        <v>0</v>
      </c>
      <c r="Y1713" s="68">
        <v>0</v>
      </c>
      <c r="Z1713" s="67">
        <v>0</v>
      </c>
      <c r="AA1713" s="67">
        <v>0</v>
      </c>
      <c r="AB1713" s="68">
        <v>0</v>
      </c>
      <c r="AC1713" s="68" t="e">
        <f>I1713+#REF!-Y1713</f>
        <v>#VALUE!</v>
      </c>
      <c r="AD1713" s="67">
        <f t="shared" si="5763"/>
        <v>0</v>
      </c>
      <c r="AE1713" s="67">
        <f t="shared" si="5763"/>
        <v>0</v>
      </c>
      <c r="AF1713" s="68">
        <f t="shared" si="5764"/>
        <v>0</v>
      </c>
      <c r="AG1713" s="67" t="e">
        <f>M1713+#REF!-V1713</f>
        <v>#REF!</v>
      </c>
      <c r="AH1713" s="67" t="e">
        <f>N1713+#REF!-AD1713</f>
        <v>#REF!</v>
      </c>
      <c r="AI1713" s="68" t="e">
        <f>O1713+#REF!-AE1713</f>
        <v>#REF!</v>
      </c>
      <c r="AJ1713" s="68" t="e">
        <f>P1713+#REF!-AF1713</f>
        <v>#REF!</v>
      </c>
      <c r="AK1713" s="71">
        <v>0</v>
      </c>
      <c r="AL1713" s="71">
        <v>0</v>
      </c>
      <c r="AM1713" s="68">
        <f t="shared" si="5773"/>
        <v>0</v>
      </c>
      <c r="AN1713" s="71">
        <v>0</v>
      </c>
      <c r="AO1713" s="71">
        <v>0</v>
      </c>
      <c r="AP1713" s="68">
        <f t="shared" si="5774"/>
        <v>0</v>
      </c>
      <c r="AQ1713" s="68">
        <f t="shared" si="5775"/>
        <v>0</v>
      </c>
      <c r="AR1713" s="71">
        <v>0</v>
      </c>
      <c r="AS1713" s="71">
        <v>0</v>
      </c>
      <c r="AT1713" s="68">
        <f t="shared" si="5776"/>
        <v>0</v>
      </c>
      <c r="AU1713" s="71">
        <v>0</v>
      </c>
      <c r="AV1713" s="71">
        <v>0</v>
      </c>
      <c r="AW1713" s="68">
        <f t="shared" si="5777"/>
        <v>0</v>
      </c>
      <c r="AX1713" s="68">
        <f t="shared" si="5778"/>
        <v>0</v>
      </c>
      <c r="AY1713" s="71">
        <v>0</v>
      </c>
      <c r="AZ1713" s="71">
        <v>0</v>
      </c>
      <c r="BA1713" s="68">
        <f t="shared" si="5779"/>
        <v>0</v>
      </c>
      <c r="BB1713" s="71">
        <v>0</v>
      </c>
      <c r="BC1713" s="71">
        <v>0</v>
      </c>
      <c r="BD1713" s="68">
        <f t="shared" si="5780"/>
        <v>0</v>
      </c>
      <c r="BE1713" s="68">
        <f t="shared" si="5781"/>
        <v>0</v>
      </c>
      <c r="BF1713" s="67">
        <f t="shared" si="5765"/>
        <v>0</v>
      </c>
      <c r="BG1713" s="67">
        <f t="shared" si="5765"/>
        <v>0</v>
      </c>
      <c r="BH1713" s="68">
        <f t="shared" si="5766"/>
        <v>0</v>
      </c>
      <c r="BI1713" s="67" t="e">
        <f t="shared" si="5767"/>
        <v>#REF!</v>
      </c>
      <c r="BJ1713" s="67" t="e">
        <f t="shared" si="5768"/>
        <v>#REF!</v>
      </c>
      <c r="BK1713" s="67" t="e">
        <f t="shared" si="5769"/>
        <v>#REF!</v>
      </c>
      <c r="BL1713" s="67" t="e">
        <f t="shared" si="5665"/>
        <v>#REF!</v>
      </c>
      <c r="BM1713" s="305">
        <v>0</v>
      </c>
      <c r="BN1713" s="305">
        <v>0</v>
      </c>
      <c r="BO1713" s="306"/>
      <c r="BP1713" s="306"/>
      <c r="BQ1713" s="305">
        <v>0</v>
      </c>
      <c r="BR1713" s="305">
        <v>0</v>
      </c>
      <c r="BS1713" s="114" t="s">
        <v>208</v>
      </c>
      <c r="BT1713" s="77"/>
    </row>
    <row r="1714" spans="1:72" s="46" customFormat="1" ht="36.75" hidden="1" customHeight="1">
      <c r="A1714" s="77"/>
      <c r="B1714" s="20">
        <v>2014</v>
      </c>
      <c r="C1714" s="65">
        <v>8317</v>
      </c>
      <c r="D1714" s="20">
        <v>8</v>
      </c>
      <c r="E1714" s="20">
        <v>5000</v>
      </c>
      <c r="F1714" s="20">
        <v>5200</v>
      </c>
      <c r="G1714" s="20">
        <v>523</v>
      </c>
      <c r="H1714" s="20">
        <v>7</v>
      </c>
      <c r="I1714" s="66" t="s">
        <v>996</v>
      </c>
      <c r="J1714" s="67">
        <v>0</v>
      </c>
      <c r="K1714" s="67">
        <v>0</v>
      </c>
      <c r="L1714" s="68">
        <f t="shared" si="5770"/>
        <v>0</v>
      </c>
      <c r="M1714" s="67">
        <v>0</v>
      </c>
      <c r="N1714" s="67">
        <v>0</v>
      </c>
      <c r="O1714" s="68">
        <f t="shared" si="5771"/>
        <v>0</v>
      </c>
      <c r="P1714" s="68">
        <f t="shared" si="5772"/>
        <v>0</v>
      </c>
      <c r="Q1714" s="71">
        <v>0</v>
      </c>
      <c r="R1714" s="71">
        <v>0</v>
      </c>
      <c r="S1714" s="71">
        <v>0</v>
      </c>
      <c r="T1714" s="71">
        <v>0</v>
      </c>
      <c r="U1714" s="71">
        <v>0</v>
      </c>
      <c r="V1714" s="71">
        <v>0</v>
      </c>
      <c r="W1714" s="67">
        <v>0</v>
      </c>
      <c r="X1714" s="67">
        <v>0</v>
      </c>
      <c r="Y1714" s="68">
        <v>0</v>
      </c>
      <c r="Z1714" s="67">
        <v>0</v>
      </c>
      <c r="AA1714" s="67">
        <v>0</v>
      </c>
      <c r="AB1714" s="68">
        <v>0</v>
      </c>
      <c r="AC1714" s="68" t="e">
        <f>I1714+#REF!-Y1714</f>
        <v>#VALUE!</v>
      </c>
      <c r="AD1714" s="67">
        <f t="shared" si="5763"/>
        <v>0</v>
      </c>
      <c r="AE1714" s="67">
        <f t="shared" si="5763"/>
        <v>0</v>
      </c>
      <c r="AF1714" s="68">
        <f t="shared" si="5764"/>
        <v>0</v>
      </c>
      <c r="AG1714" s="67" t="e">
        <f>M1714+#REF!-V1714</f>
        <v>#REF!</v>
      </c>
      <c r="AH1714" s="67" t="e">
        <f>N1714+#REF!-AD1714</f>
        <v>#REF!</v>
      </c>
      <c r="AI1714" s="68" t="e">
        <f>O1714+#REF!-AE1714</f>
        <v>#REF!</v>
      </c>
      <c r="AJ1714" s="68" t="e">
        <f>P1714+#REF!-AF1714</f>
        <v>#REF!</v>
      </c>
      <c r="AK1714" s="71">
        <v>0</v>
      </c>
      <c r="AL1714" s="71">
        <v>0</v>
      </c>
      <c r="AM1714" s="68">
        <f t="shared" si="5773"/>
        <v>0</v>
      </c>
      <c r="AN1714" s="71">
        <v>0</v>
      </c>
      <c r="AO1714" s="71">
        <v>0</v>
      </c>
      <c r="AP1714" s="68">
        <f t="shared" si="5774"/>
        <v>0</v>
      </c>
      <c r="AQ1714" s="68">
        <f t="shared" si="5775"/>
        <v>0</v>
      </c>
      <c r="AR1714" s="71">
        <v>0</v>
      </c>
      <c r="AS1714" s="71">
        <v>0</v>
      </c>
      <c r="AT1714" s="68">
        <f t="shared" si="5776"/>
        <v>0</v>
      </c>
      <c r="AU1714" s="71">
        <v>0</v>
      </c>
      <c r="AV1714" s="71">
        <v>0</v>
      </c>
      <c r="AW1714" s="68">
        <f t="shared" si="5777"/>
        <v>0</v>
      </c>
      <c r="AX1714" s="68">
        <f t="shared" si="5778"/>
        <v>0</v>
      </c>
      <c r="AY1714" s="71">
        <v>0</v>
      </c>
      <c r="AZ1714" s="71">
        <v>0</v>
      </c>
      <c r="BA1714" s="68">
        <f t="shared" si="5779"/>
        <v>0</v>
      </c>
      <c r="BB1714" s="71">
        <v>0</v>
      </c>
      <c r="BC1714" s="71">
        <v>0</v>
      </c>
      <c r="BD1714" s="68">
        <f t="shared" si="5780"/>
        <v>0</v>
      </c>
      <c r="BE1714" s="68">
        <f t="shared" si="5781"/>
        <v>0</v>
      </c>
      <c r="BF1714" s="67">
        <f t="shared" si="5765"/>
        <v>0</v>
      </c>
      <c r="BG1714" s="67">
        <f t="shared" si="5765"/>
        <v>0</v>
      </c>
      <c r="BH1714" s="68">
        <f t="shared" si="5766"/>
        <v>0</v>
      </c>
      <c r="BI1714" s="67" t="e">
        <f t="shared" si="5767"/>
        <v>#REF!</v>
      </c>
      <c r="BJ1714" s="67" t="e">
        <f t="shared" si="5768"/>
        <v>#REF!</v>
      </c>
      <c r="BK1714" s="67" t="e">
        <f t="shared" si="5769"/>
        <v>#REF!</v>
      </c>
      <c r="BL1714" s="67" t="e">
        <f t="shared" si="5665"/>
        <v>#REF!</v>
      </c>
      <c r="BM1714" s="305">
        <v>0</v>
      </c>
      <c r="BN1714" s="305">
        <v>0</v>
      </c>
      <c r="BO1714" s="306"/>
      <c r="BP1714" s="306"/>
      <c r="BQ1714" s="305">
        <v>0</v>
      </c>
      <c r="BR1714" s="305">
        <v>0</v>
      </c>
      <c r="BS1714" s="114" t="s">
        <v>208</v>
      </c>
      <c r="BT1714" s="77"/>
    </row>
    <row r="1715" spans="1:72" s="78" customFormat="1" hidden="1">
      <c r="A1715" s="77"/>
      <c r="B1715" s="53">
        <v>2014</v>
      </c>
      <c r="C1715" s="54">
        <v>8317</v>
      </c>
      <c r="D1715" s="53">
        <v>8</v>
      </c>
      <c r="E1715" s="53">
        <v>5000</v>
      </c>
      <c r="F1715" s="53">
        <v>5300</v>
      </c>
      <c r="G1715" s="53"/>
      <c r="H1715" s="53"/>
      <c r="I1715" s="55" t="s">
        <v>298</v>
      </c>
      <c r="J1715" s="56">
        <f t="shared" ref="J1715:P1715" si="5782">J1716+J1750</f>
        <v>0</v>
      </c>
      <c r="K1715" s="56">
        <f t="shared" si="5782"/>
        <v>0</v>
      </c>
      <c r="L1715" s="56">
        <f t="shared" si="5782"/>
        <v>0</v>
      </c>
      <c r="M1715" s="56">
        <f t="shared" si="5782"/>
        <v>0</v>
      </c>
      <c r="N1715" s="56">
        <f t="shared" si="5782"/>
        <v>0</v>
      </c>
      <c r="O1715" s="56">
        <f t="shared" si="5782"/>
        <v>0</v>
      </c>
      <c r="P1715" s="56">
        <f t="shared" si="5782"/>
        <v>0</v>
      </c>
      <c r="Q1715" s="56">
        <f t="shared" ref="Q1715:S1715" si="5783">Q1716+Q1750</f>
        <v>0</v>
      </c>
      <c r="R1715" s="56">
        <f t="shared" si="5783"/>
        <v>0</v>
      </c>
      <c r="S1715" s="56">
        <f t="shared" si="5783"/>
        <v>0</v>
      </c>
      <c r="T1715" s="56">
        <f t="shared" ref="T1715:AC1715" si="5784">T1716+T1750</f>
        <v>0</v>
      </c>
      <c r="U1715" s="56">
        <f t="shared" si="5784"/>
        <v>0</v>
      </c>
      <c r="V1715" s="56">
        <f t="shared" si="5784"/>
        <v>0</v>
      </c>
      <c r="W1715" s="56">
        <v>0</v>
      </c>
      <c r="X1715" s="56">
        <v>0</v>
      </c>
      <c r="Y1715" s="56">
        <v>0</v>
      </c>
      <c r="Z1715" s="56">
        <v>0</v>
      </c>
      <c r="AA1715" s="56">
        <v>0</v>
      </c>
      <c r="AB1715" s="56">
        <v>0</v>
      </c>
      <c r="AC1715" s="56" t="e">
        <f t="shared" si="5784"/>
        <v>#VALUE!</v>
      </c>
      <c r="AD1715" s="56">
        <f t="shared" ref="AD1715:BI1715" si="5785">AD1716+AD1750</f>
        <v>0</v>
      </c>
      <c r="AE1715" s="56">
        <f t="shared" si="5785"/>
        <v>0</v>
      </c>
      <c r="AF1715" s="56">
        <f t="shared" si="5785"/>
        <v>0</v>
      </c>
      <c r="AG1715" s="56" t="e">
        <f t="shared" si="5785"/>
        <v>#REF!</v>
      </c>
      <c r="AH1715" s="56" t="e">
        <f t="shared" ref="AH1715:AJ1715" si="5786">AH1716+AH1750</f>
        <v>#REF!</v>
      </c>
      <c r="AI1715" s="56" t="e">
        <f t="shared" si="5786"/>
        <v>#REF!</v>
      </c>
      <c r="AJ1715" s="56" t="e">
        <f t="shared" si="5786"/>
        <v>#REF!</v>
      </c>
      <c r="AK1715" s="56">
        <f t="shared" si="5785"/>
        <v>0</v>
      </c>
      <c r="AL1715" s="56">
        <f t="shared" si="5785"/>
        <v>0</v>
      </c>
      <c r="AM1715" s="56">
        <f t="shared" si="5785"/>
        <v>0</v>
      </c>
      <c r="AN1715" s="56">
        <f t="shared" si="5785"/>
        <v>0</v>
      </c>
      <c r="AO1715" s="56">
        <f t="shared" si="5785"/>
        <v>0</v>
      </c>
      <c r="AP1715" s="56">
        <f t="shared" si="5785"/>
        <v>0</v>
      </c>
      <c r="AQ1715" s="56">
        <f t="shared" si="5785"/>
        <v>0</v>
      </c>
      <c r="AR1715" s="56">
        <f t="shared" si="5785"/>
        <v>0</v>
      </c>
      <c r="AS1715" s="56">
        <f t="shared" si="5785"/>
        <v>0</v>
      </c>
      <c r="AT1715" s="56">
        <f t="shared" si="5785"/>
        <v>0</v>
      </c>
      <c r="AU1715" s="56">
        <f t="shared" si="5785"/>
        <v>0</v>
      </c>
      <c r="AV1715" s="56">
        <f t="shared" si="5785"/>
        <v>0</v>
      </c>
      <c r="AW1715" s="56">
        <f t="shared" si="5785"/>
        <v>0</v>
      </c>
      <c r="AX1715" s="56">
        <f t="shared" si="5785"/>
        <v>0</v>
      </c>
      <c r="AY1715" s="56">
        <f t="shared" si="5785"/>
        <v>0</v>
      </c>
      <c r="AZ1715" s="56">
        <f t="shared" si="5785"/>
        <v>0</v>
      </c>
      <c r="BA1715" s="56">
        <f t="shared" si="5785"/>
        <v>0</v>
      </c>
      <c r="BB1715" s="56">
        <f t="shared" si="5785"/>
        <v>0</v>
      </c>
      <c r="BC1715" s="56">
        <f t="shared" si="5785"/>
        <v>0</v>
      </c>
      <c r="BD1715" s="56">
        <f t="shared" si="5785"/>
        <v>0</v>
      </c>
      <c r="BE1715" s="56">
        <f t="shared" si="5785"/>
        <v>0</v>
      </c>
      <c r="BF1715" s="56">
        <f t="shared" si="5785"/>
        <v>0</v>
      </c>
      <c r="BG1715" s="56">
        <f t="shared" si="5785"/>
        <v>0</v>
      </c>
      <c r="BH1715" s="56">
        <f t="shared" si="5785"/>
        <v>0</v>
      </c>
      <c r="BI1715" s="56" t="e">
        <f t="shared" si="5785"/>
        <v>#REF!</v>
      </c>
      <c r="BJ1715" s="56" t="e">
        <f t="shared" ref="BJ1715:BK1715" si="5787">BJ1716+BJ1750</f>
        <v>#REF!</v>
      </c>
      <c r="BK1715" s="56" t="e">
        <f t="shared" si="5787"/>
        <v>#REF!</v>
      </c>
      <c r="BL1715" s="56" t="e">
        <f t="shared" si="5665"/>
        <v>#REF!</v>
      </c>
      <c r="BM1715" s="303"/>
      <c r="BN1715" s="303"/>
      <c r="BO1715" s="303"/>
      <c r="BP1715" s="303"/>
      <c r="BQ1715" s="303"/>
      <c r="BR1715" s="303"/>
      <c r="BS1715" s="58"/>
      <c r="BT1715" s="77"/>
    </row>
    <row r="1716" spans="1:72" s="79" customFormat="1" ht="36.75" hidden="1" customHeight="1">
      <c r="A1716" s="77"/>
      <c r="B1716" s="59">
        <v>2014</v>
      </c>
      <c r="C1716" s="60">
        <v>8317</v>
      </c>
      <c r="D1716" s="59">
        <v>8</v>
      </c>
      <c r="E1716" s="59">
        <v>5000</v>
      </c>
      <c r="F1716" s="59">
        <v>5300</v>
      </c>
      <c r="G1716" s="59">
        <v>531</v>
      </c>
      <c r="H1716" s="59"/>
      <c r="I1716" s="61" t="s">
        <v>299</v>
      </c>
      <c r="J1716" s="62">
        <f t="shared" ref="J1716:P1716" si="5788">SUM(J1717:J1749)</f>
        <v>0</v>
      </c>
      <c r="K1716" s="62">
        <f t="shared" si="5788"/>
        <v>0</v>
      </c>
      <c r="L1716" s="62">
        <f t="shared" si="5788"/>
        <v>0</v>
      </c>
      <c r="M1716" s="62">
        <f t="shared" si="5788"/>
        <v>0</v>
      </c>
      <c r="N1716" s="62">
        <f t="shared" si="5788"/>
        <v>0</v>
      </c>
      <c r="O1716" s="62">
        <f t="shared" si="5788"/>
        <v>0</v>
      </c>
      <c r="P1716" s="62">
        <f t="shared" si="5788"/>
        <v>0</v>
      </c>
      <c r="Q1716" s="62">
        <f t="shared" ref="Q1716:S1716" si="5789">SUM(Q1717:Q1749)</f>
        <v>0</v>
      </c>
      <c r="R1716" s="62">
        <f t="shared" si="5789"/>
        <v>0</v>
      </c>
      <c r="S1716" s="62">
        <f t="shared" si="5789"/>
        <v>0</v>
      </c>
      <c r="T1716" s="62">
        <f t="shared" ref="T1716:AC1716" si="5790">SUM(T1717:T1749)</f>
        <v>0</v>
      </c>
      <c r="U1716" s="62">
        <f t="shared" si="5790"/>
        <v>0</v>
      </c>
      <c r="V1716" s="62">
        <f t="shared" si="5790"/>
        <v>0</v>
      </c>
      <c r="W1716" s="62">
        <v>0</v>
      </c>
      <c r="X1716" s="62">
        <v>0</v>
      </c>
      <c r="Y1716" s="62">
        <v>0</v>
      </c>
      <c r="Z1716" s="62">
        <v>0</v>
      </c>
      <c r="AA1716" s="62">
        <v>0</v>
      </c>
      <c r="AB1716" s="62">
        <v>0</v>
      </c>
      <c r="AC1716" s="62" t="e">
        <f t="shared" si="5790"/>
        <v>#VALUE!</v>
      </c>
      <c r="AD1716" s="62">
        <f t="shared" ref="AD1716:BI1716" si="5791">SUM(AD1717:AD1749)</f>
        <v>0</v>
      </c>
      <c r="AE1716" s="62">
        <f t="shared" si="5791"/>
        <v>0</v>
      </c>
      <c r="AF1716" s="62">
        <f t="shared" si="5791"/>
        <v>0</v>
      </c>
      <c r="AG1716" s="62" t="e">
        <f t="shared" si="5791"/>
        <v>#REF!</v>
      </c>
      <c r="AH1716" s="62" t="e">
        <f t="shared" ref="AH1716:AJ1716" si="5792">SUM(AH1717:AH1749)</f>
        <v>#REF!</v>
      </c>
      <c r="AI1716" s="62" t="e">
        <f t="shared" si="5792"/>
        <v>#REF!</v>
      </c>
      <c r="AJ1716" s="62" t="e">
        <f t="shared" si="5792"/>
        <v>#REF!</v>
      </c>
      <c r="AK1716" s="62">
        <f t="shared" si="5791"/>
        <v>0</v>
      </c>
      <c r="AL1716" s="62">
        <f t="shared" si="5791"/>
        <v>0</v>
      </c>
      <c r="AM1716" s="62">
        <f t="shared" si="5791"/>
        <v>0</v>
      </c>
      <c r="AN1716" s="62">
        <f t="shared" si="5791"/>
        <v>0</v>
      </c>
      <c r="AO1716" s="62">
        <f t="shared" si="5791"/>
        <v>0</v>
      </c>
      <c r="AP1716" s="62">
        <f t="shared" si="5791"/>
        <v>0</v>
      </c>
      <c r="AQ1716" s="62">
        <f t="shared" si="5791"/>
        <v>0</v>
      </c>
      <c r="AR1716" s="62">
        <f t="shared" si="5791"/>
        <v>0</v>
      </c>
      <c r="AS1716" s="62">
        <f t="shared" si="5791"/>
        <v>0</v>
      </c>
      <c r="AT1716" s="62">
        <f t="shared" si="5791"/>
        <v>0</v>
      </c>
      <c r="AU1716" s="62">
        <f t="shared" si="5791"/>
        <v>0</v>
      </c>
      <c r="AV1716" s="62">
        <f t="shared" si="5791"/>
        <v>0</v>
      </c>
      <c r="AW1716" s="62">
        <f t="shared" si="5791"/>
        <v>0</v>
      </c>
      <c r="AX1716" s="62">
        <f t="shared" si="5791"/>
        <v>0</v>
      </c>
      <c r="AY1716" s="62">
        <f t="shared" si="5791"/>
        <v>0</v>
      </c>
      <c r="AZ1716" s="62">
        <f t="shared" si="5791"/>
        <v>0</v>
      </c>
      <c r="BA1716" s="62">
        <f t="shared" si="5791"/>
        <v>0</v>
      </c>
      <c r="BB1716" s="62">
        <f t="shared" si="5791"/>
        <v>0</v>
      </c>
      <c r="BC1716" s="62">
        <f t="shared" si="5791"/>
        <v>0</v>
      </c>
      <c r="BD1716" s="62">
        <f t="shared" si="5791"/>
        <v>0</v>
      </c>
      <c r="BE1716" s="62">
        <f t="shared" si="5791"/>
        <v>0</v>
      </c>
      <c r="BF1716" s="62">
        <f t="shared" si="5791"/>
        <v>0</v>
      </c>
      <c r="BG1716" s="62">
        <f t="shared" si="5791"/>
        <v>0</v>
      </c>
      <c r="BH1716" s="62">
        <f t="shared" si="5791"/>
        <v>0</v>
      </c>
      <c r="BI1716" s="62" t="e">
        <f t="shared" si="5791"/>
        <v>#REF!</v>
      </c>
      <c r="BJ1716" s="62" t="e">
        <f t="shared" ref="BJ1716:BK1716" si="5793">SUM(BJ1717:BJ1749)</f>
        <v>#REF!</v>
      </c>
      <c r="BK1716" s="62" t="e">
        <f t="shared" si="5793"/>
        <v>#REF!</v>
      </c>
      <c r="BL1716" s="62" t="e">
        <f t="shared" si="5665"/>
        <v>#REF!</v>
      </c>
      <c r="BM1716" s="304"/>
      <c r="BN1716" s="304"/>
      <c r="BO1716" s="304"/>
      <c r="BP1716" s="304"/>
      <c r="BQ1716" s="304"/>
      <c r="BR1716" s="304"/>
      <c r="BS1716" s="64"/>
      <c r="BT1716" s="77"/>
    </row>
    <row r="1717" spans="1:72" s="46" customFormat="1" ht="36.75" hidden="1" customHeight="1">
      <c r="A1717" s="77"/>
      <c r="B1717" s="104">
        <v>2014</v>
      </c>
      <c r="C1717" s="105">
        <v>8317</v>
      </c>
      <c r="D1717" s="104">
        <v>8</v>
      </c>
      <c r="E1717" s="104">
        <v>5000</v>
      </c>
      <c r="F1717" s="104">
        <v>5300</v>
      </c>
      <c r="G1717" s="104">
        <v>531</v>
      </c>
      <c r="H1717" s="104">
        <v>1</v>
      </c>
      <c r="I1717" s="66" t="s">
        <v>997</v>
      </c>
      <c r="J1717" s="67">
        <v>0</v>
      </c>
      <c r="K1717" s="67">
        <v>0</v>
      </c>
      <c r="L1717" s="68">
        <f>J1717+K1717</f>
        <v>0</v>
      </c>
      <c r="M1717" s="67">
        <v>0</v>
      </c>
      <c r="N1717" s="67">
        <v>0</v>
      </c>
      <c r="O1717" s="68">
        <f>+M1717+N1717</f>
        <v>0</v>
      </c>
      <c r="P1717" s="68">
        <f>+L1717+O1717</f>
        <v>0</v>
      </c>
      <c r="Q1717" s="71">
        <v>0</v>
      </c>
      <c r="R1717" s="71">
        <v>0</v>
      </c>
      <c r="S1717" s="71">
        <v>0</v>
      </c>
      <c r="T1717" s="71">
        <v>0</v>
      </c>
      <c r="U1717" s="71">
        <v>0</v>
      </c>
      <c r="V1717" s="71">
        <v>0</v>
      </c>
      <c r="W1717" s="67">
        <v>0</v>
      </c>
      <c r="X1717" s="67">
        <v>0</v>
      </c>
      <c r="Y1717" s="68">
        <v>0</v>
      </c>
      <c r="Z1717" s="67">
        <v>0</v>
      </c>
      <c r="AA1717" s="67">
        <v>0</v>
      </c>
      <c r="AB1717" s="68">
        <v>0</v>
      </c>
      <c r="AC1717" s="68" t="e">
        <f>I1717+#REF!-Y1717</f>
        <v>#VALUE!</v>
      </c>
      <c r="AD1717" s="67">
        <f t="shared" ref="AD1717:AD1749" si="5794">J1717+Q1717-T1717</f>
        <v>0</v>
      </c>
      <c r="AE1717" s="67">
        <f t="shared" ref="AE1717:AE1749" si="5795">K1717+R1717-U1717</f>
        <v>0</v>
      </c>
      <c r="AF1717" s="68">
        <f t="shared" ref="AF1717:AF1749" si="5796">AD1717+AE1717</f>
        <v>0</v>
      </c>
      <c r="AG1717" s="67" t="e">
        <f>M1717+#REF!-V1717</f>
        <v>#REF!</v>
      </c>
      <c r="AH1717" s="67" t="e">
        <f>N1717+#REF!-AD1717</f>
        <v>#REF!</v>
      </c>
      <c r="AI1717" s="68" t="e">
        <f>O1717+#REF!-AE1717</f>
        <v>#REF!</v>
      </c>
      <c r="AJ1717" s="68" t="e">
        <f>P1717+#REF!-AF1717</f>
        <v>#REF!</v>
      </c>
      <c r="AK1717" s="71">
        <v>0</v>
      </c>
      <c r="AL1717" s="71">
        <v>0</v>
      </c>
      <c r="AM1717" s="68">
        <f>AK1717+AL1717</f>
        <v>0</v>
      </c>
      <c r="AN1717" s="71">
        <v>0</v>
      </c>
      <c r="AO1717" s="71">
        <v>0</v>
      </c>
      <c r="AP1717" s="68">
        <f>+AN1717+AO1717</f>
        <v>0</v>
      </c>
      <c r="AQ1717" s="68">
        <f>+AM1717+AP1717</f>
        <v>0</v>
      </c>
      <c r="AR1717" s="71">
        <v>0</v>
      </c>
      <c r="AS1717" s="71">
        <v>0</v>
      </c>
      <c r="AT1717" s="68">
        <f>AR1717+AS1717</f>
        <v>0</v>
      </c>
      <c r="AU1717" s="71">
        <v>0</v>
      </c>
      <c r="AV1717" s="71">
        <v>0</v>
      </c>
      <c r="AW1717" s="68">
        <f>+AU1717+AV1717</f>
        <v>0</v>
      </c>
      <c r="AX1717" s="68">
        <f>+AT1717+AW1717</f>
        <v>0</v>
      </c>
      <c r="AY1717" s="71">
        <v>0</v>
      </c>
      <c r="AZ1717" s="71">
        <v>0</v>
      </c>
      <c r="BA1717" s="68">
        <f>AY1717+AZ1717</f>
        <v>0</v>
      </c>
      <c r="BB1717" s="71">
        <v>0</v>
      </c>
      <c r="BC1717" s="71">
        <v>0</v>
      </c>
      <c r="BD1717" s="68">
        <f>+BB1717+BC1717</f>
        <v>0</v>
      </c>
      <c r="BE1717" s="68">
        <f>+BA1717+BD1717</f>
        <v>0</v>
      </c>
      <c r="BF1717" s="67">
        <f t="shared" ref="BF1717:BG1749" si="5797">AD1717-AK1717-AR1717-AY1717</f>
        <v>0</v>
      </c>
      <c r="BG1717" s="67">
        <f t="shared" si="5797"/>
        <v>0</v>
      </c>
      <c r="BH1717" s="68">
        <f t="shared" ref="BH1717:BH1749" si="5798">BF1717+BG1717</f>
        <v>0</v>
      </c>
      <c r="BI1717" s="67" t="e">
        <f t="shared" ref="BI1717:BI1749" si="5799">AG1717-AN1717-AU1717-BB1717</f>
        <v>#REF!</v>
      </c>
      <c r="BJ1717" s="67" t="e">
        <f t="shared" ref="BJ1717:BJ1749" si="5800">AH1717-AO1717-AV1717-BC1717</f>
        <v>#REF!</v>
      </c>
      <c r="BK1717" s="67" t="e">
        <f t="shared" ref="BK1717:BK1749" si="5801">AI1717-AP1717-AW1717-BD1717</f>
        <v>#REF!</v>
      </c>
      <c r="BL1717" s="67" t="e">
        <f t="shared" ref="BL1717:BL1780" si="5802">+BH1717+BK1717</f>
        <v>#REF!</v>
      </c>
      <c r="BM1717" s="305">
        <v>0</v>
      </c>
      <c r="BN1717" s="305">
        <v>0</v>
      </c>
      <c r="BO1717" s="306"/>
      <c r="BP1717" s="306"/>
      <c r="BQ1717" s="305">
        <v>0</v>
      </c>
      <c r="BR1717" s="305">
        <v>0</v>
      </c>
      <c r="BS1717" s="114" t="s">
        <v>208</v>
      </c>
      <c r="BT1717" s="77"/>
    </row>
    <row r="1718" spans="1:72" s="46" customFormat="1" ht="36.75" hidden="1" customHeight="1">
      <c r="A1718" s="77"/>
      <c r="B1718" s="20">
        <v>2014</v>
      </c>
      <c r="C1718" s="65">
        <v>8317</v>
      </c>
      <c r="D1718" s="20">
        <v>8</v>
      </c>
      <c r="E1718" s="20">
        <v>5000</v>
      </c>
      <c r="F1718" s="20">
        <v>5300</v>
      </c>
      <c r="G1718" s="20">
        <v>531</v>
      </c>
      <c r="H1718" s="20">
        <v>2</v>
      </c>
      <c r="I1718" s="66" t="s">
        <v>998</v>
      </c>
      <c r="J1718" s="67">
        <v>0</v>
      </c>
      <c r="K1718" s="67">
        <v>0</v>
      </c>
      <c r="L1718" s="68">
        <f>J1718+K1718</f>
        <v>0</v>
      </c>
      <c r="M1718" s="67">
        <v>0</v>
      </c>
      <c r="N1718" s="67">
        <v>0</v>
      </c>
      <c r="O1718" s="68">
        <f>+M1718+N1718</f>
        <v>0</v>
      </c>
      <c r="P1718" s="68">
        <f>+L1718+O1718</f>
        <v>0</v>
      </c>
      <c r="Q1718" s="71">
        <v>0</v>
      </c>
      <c r="R1718" s="71">
        <v>0</v>
      </c>
      <c r="S1718" s="71">
        <v>0</v>
      </c>
      <c r="T1718" s="71">
        <v>0</v>
      </c>
      <c r="U1718" s="71">
        <v>0</v>
      </c>
      <c r="V1718" s="71">
        <v>0</v>
      </c>
      <c r="W1718" s="67">
        <v>0</v>
      </c>
      <c r="X1718" s="67">
        <v>0</v>
      </c>
      <c r="Y1718" s="68">
        <v>0</v>
      </c>
      <c r="Z1718" s="67">
        <v>0</v>
      </c>
      <c r="AA1718" s="67">
        <v>0</v>
      </c>
      <c r="AB1718" s="68">
        <v>0</v>
      </c>
      <c r="AC1718" s="68" t="e">
        <f>I1718+#REF!-Y1718</f>
        <v>#VALUE!</v>
      </c>
      <c r="AD1718" s="67">
        <f t="shared" si="5794"/>
        <v>0</v>
      </c>
      <c r="AE1718" s="67">
        <f t="shared" si="5795"/>
        <v>0</v>
      </c>
      <c r="AF1718" s="68">
        <f t="shared" si="5796"/>
        <v>0</v>
      </c>
      <c r="AG1718" s="67" t="e">
        <f>M1718+#REF!-V1718</f>
        <v>#REF!</v>
      </c>
      <c r="AH1718" s="67" t="e">
        <f>N1718+#REF!-AD1718</f>
        <v>#REF!</v>
      </c>
      <c r="AI1718" s="68" t="e">
        <f>O1718+#REF!-AE1718</f>
        <v>#REF!</v>
      </c>
      <c r="AJ1718" s="68" t="e">
        <f>P1718+#REF!-AF1718</f>
        <v>#REF!</v>
      </c>
      <c r="AK1718" s="71">
        <v>0</v>
      </c>
      <c r="AL1718" s="71">
        <v>0</v>
      </c>
      <c r="AM1718" s="68">
        <f>AK1718+AL1718</f>
        <v>0</v>
      </c>
      <c r="AN1718" s="71">
        <v>0</v>
      </c>
      <c r="AO1718" s="71">
        <v>0</v>
      </c>
      <c r="AP1718" s="68">
        <f>+AN1718+AO1718</f>
        <v>0</v>
      </c>
      <c r="AQ1718" s="68">
        <f>+AM1718+AP1718</f>
        <v>0</v>
      </c>
      <c r="AR1718" s="71">
        <v>0</v>
      </c>
      <c r="AS1718" s="71">
        <v>0</v>
      </c>
      <c r="AT1718" s="68">
        <f>AR1718+AS1718</f>
        <v>0</v>
      </c>
      <c r="AU1718" s="71">
        <v>0</v>
      </c>
      <c r="AV1718" s="71">
        <v>0</v>
      </c>
      <c r="AW1718" s="68">
        <f>+AU1718+AV1718</f>
        <v>0</v>
      </c>
      <c r="AX1718" s="68">
        <f>+AT1718+AW1718</f>
        <v>0</v>
      </c>
      <c r="AY1718" s="71">
        <v>0</v>
      </c>
      <c r="AZ1718" s="71">
        <v>0</v>
      </c>
      <c r="BA1718" s="68">
        <f>AY1718+AZ1718</f>
        <v>0</v>
      </c>
      <c r="BB1718" s="71">
        <v>0</v>
      </c>
      <c r="BC1718" s="71">
        <v>0</v>
      </c>
      <c r="BD1718" s="68">
        <f>+BB1718+BC1718</f>
        <v>0</v>
      </c>
      <c r="BE1718" s="68">
        <f>+BA1718+BD1718</f>
        <v>0</v>
      </c>
      <c r="BF1718" s="67">
        <f t="shared" si="5797"/>
        <v>0</v>
      </c>
      <c r="BG1718" s="67">
        <f t="shared" si="5797"/>
        <v>0</v>
      </c>
      <c r="BH1718" s="68">
        <f t="shared" si="5798"/>
        <v>0</v>
      </c>
      <c r="BI1718" s="67" t="e">
        <f t="shared" si="5799"/>
        <v>#REF!</v>
      </c>
      <c r="BJ1718" s="67" t="e">
        <f t="shared" si="5800"/>
        <v>#REF!</v>
      </c>
      <c r="BK1718" s="67" t="e">
        <f t="shared" si="5801"/>
        <v>#REF!</v>
      </c>
      <c r="BL1718" s="67" t="e">
        <f t="shared" si="5802"/>
        <v>#REF!</v>
      </c>
      <c r="BM1718" s="305">
        <v>0</v>
      </c>
      <c r="BN1718" s="305">
        <v>0</v>
      </c>
      <c r="BO1718" s="306"/>
      <c r="BP1718" s="306"/>
      <c r="BQ1718" s="305">
        <v>0</v>
      </c>
      <c r="BR1718" s="305">
        <v>0</v>
      </c>
      <c r="BS1718" s="114" t="s">
        <v>208</v>
      </c>
      <c r="BT1718" s="77"/>
    </row>
    <row r="1719" spans="1:72" s="46" customFormat="1" ht="36.75" hidden="1" customHeight="1">
      <c r="A1719" s="77"/>
      <c r="B1719" s="20">
        <v>2014</v>
      </c>
      <c r="C1719" s="65">
        <v>8317</v>
      </c>
      <c r="D1719" s="20">
        <v>8</v>
      </c>
      <c r="E1719" s="20">
        <v>5000</v>
      </c>
      <c r="F1719" s="20">
        <v>5300</v>
      </c>
      <c r="G1719" s="20">
        <v>531</v>
      </c>
      <c r="H1719" s="20">
        <v>3</v>
      </c>
      <c r="I1719" s="66" t="s">
        <v>999</v>
      </c>
      <c r="J1719" s="67">
        <v>0</v>
      </c>
      <c r="K1719" s="67">
        <v>0</v>
      </c>
      <c r="L1719" s="68">
        <f t="shared" ref="L1719:L1749" si="5803">J1719+K1719</f>
        <v>0</v>
      </c>
      <c r="M1719" s="67">
        <v>0</v>
      </c>
      <c r="N1719" s="67">
        <v>0</v>
      </c>
      <c r="O1719" s="68">
        <f t="shared" ref="O1719:O1749" si="5804">+M1719+N1719</f>
        <v>0</v>
      </c>
      <c r="P1719" s="68">
        <f t="shared" ref="P1719:P1749" si="5805">+L1719+O1719</f>
        <v>0</v>
      </c>
      <c r="Q1719" s="71">
        <v>0</v>
      </c>
      <c r="R1719" s="71">
        <v>0</v>
      </c>
      <c r="S1719" s="71">
        <v>0</v>
      </c>
      <c r="T1719" s="71">
        <v>0</v>
      </c>
      <c r="U1719" s="71">
        <v>0</v>
      </c>
      <c r="V1719" s="71">
        <v>0</v>
      </c>
      <c r="W1719" s="67">
        <v>0</v>
      </c>
      <c r="X1719" s="67">
        <v>0</v>
      </c>
      <c r="Y1719" s="68">
        <v>0</v>
      </c>
      <c r="Z1719" s="67">
        <v>0</v>
      </c>
      <c r="AA1719" s="67">
        <v>0</v>
      </c>
      <c r="AB1719" s="68">
        <v>0</v>
      </c>
      <c r="AC1719" s="68" t="e">
        <f>I1719+#REF!-Y1719</f>
        <v>#VALUE!</v>
      </c>
      <c r="AD1719" s="67">
        <f t="shared" si="5794"/>
        <v>0</v>
      </c>
      <c r="AE1719" s="67">
        <f t="shared" si="5795"/>
        <v>0</v>
      </c>
      <c r="AF1719" s="68">
        <f t="shared" si="5796"/>
        <v>0</v>
      </c>
      <c r="AG1719" s="67" t="e">
        <f>M1719+#REF!-V1719</f>
        <v>#REF!</v>
      </c>
      <c r="AH1719" s="67" t="e">
        <f>N1719+#REF!-AD1719</f>
        <v>#REF!</v>
      </c>
      <c r="AI1719" s="68" t="e">
        <f>O1719+#REF!-AE1719</f>
        <v>#REF!</v>
      </c>
      <c r="AJ1719" s="68" t="e">
        <f>P1719+#REF!-AF1719</f>
        <v>#REF!</v>
      </c>
      <c r="AK1719" s="71">
        <v>0</v>
      </c>
      <c r="AL1719" s="71">
        <v>0</v>
      </c>
      <c r="AM1719" s="68">
        <f t="shared" ref="AM1719:AM1749" si="5806">AK1719+AL1719</f>
        <v>0</v>
      </c>
      <c r="AN1719" s="71">
        <v>0</v>
      </c>
      <c r="AO1719" s="71">
        <v>0</v>
      </c>
      <c r="AP1719" s="68">
        <f t="shared" ref="AP1719:AP1749" si="5807">+AN1719+AO1719</f>
        <v>0</v>
      </c>
      <c r="AQ1719" s="68">
        <f t="shared" ref="AQ1719:AQ1749" si="5808">+AM1719+AP1719</f>
        <v>0</v>
      </c>
      <c r="AR1719" s="71">
        <v>0</v>
      </c>
      <c r="AS1719" s="71">
        <v>0</v>
      </c>
      <c r="AT1719" s="68">
        <f t="shared" ref="AT1719:AT1749" si="5809">AR1719+AS1719</f>
        <v>0</v>
      </c>
      <c r="AU1719" s="71">
        <v>0</v>
      </c>
      <c r="AV1719" s="71">
        <v>0</v>
      </c>
      <c r="AW1719" s="68">
        <f t="shared" ref="AW1719:AW1749" si="5810">+AU1719+AV1719</f>
        <v>0</v>
      </c>
      <c r="AX1719" s="68">
        <f t="shared" ref="AX1719:AX1749" si="5811">+AT1719+AW1719</f>
        <v>0</v>
      </c>
      <c r="AY1719" s="71">
        <v>0</v>
      </c>
      <c r="AZ1719" s="71">
        <v>0</v>
      </c>
      <c r="BA1719" s="68">
        <f t="shared" ref="BA1719:BA1749" si="5812">AY1719+AZ1719</f>
        <v>0</v>
      </c>
      <c r="BB1719" s="71">
        <v>0</v>
      </c>
      <c r="BC1719" s="71">
        <v>0</v>
      </c>
      <c r="BD1719" s="68">
        <f t="shared" ref="BD1719:BD1749" si="5813">+BB1719+BC1719</f>
        <v>0</v>
      </c>
      <c r="BE1719" s="68">
        <f t="shared" ref="BE1719:BE1749" si="5814">+BA1719+BD1719</f>
        <v>0</v>
      </c>
      <c r="BF1719" s="67">
        <f t="shared" si="5797"/>
        <v>0</v>
      </c>
      <c r="BG1719" s="67">
        <f t="shared" si="5797"/>
        <v>0</v>
      </c>
      <c r="BH1719" s="68">
        <f t="shared" si="5798"/>
        <v>0</v>
      </c>
      <c r="BI1719" s="67" t="e">
        <f t="shared" si="5799"/>
        <v>#REF!</v>
      </c>
      <c r="BJ1719" s="67" t="e">
        <f t="shared" si="5800"/>
        <v>#REF!</v>
      </c>
      <c r="BK1719" s="67" t="e">
        <f t="shared" si="5801"/>
        <v>#REF!</v>
      </c>
      <c r="BL1719" s="67" t="e">
        <f t="shared" si="5802"/>
        <v>#REF!</v>
      </c>
      <c r="BM1719" s="305">
        <v>0</v>
      </c>
      <c r="BN1719" s="305">
        <v>0</v>
      </c>
      <c r="BO1719" s="306"/>
      <c r="BP1719" s="306"/>
      <c r="BQ1719" s="305">
        <v>0</v>
      </c>
      <c r="BR1719" s="305">
        <v>0</v>
      </c>
      <c r="BS1719" s="114" t="s">
        <v>208</v>
      </c>
      <c r="BT1719" s="77"/>
    </row>
    <row r="1720" spans="1:72" s="46" customFormat="1" ht="36.75" hidden="1" customHeight="1">
      <c r="A1720" s="77"/>
      <c r="B1720" s="20">
        <v>2014</v>
      </c>
      <c r="C1720" s="65">
        <v>8317</v>
      </c>
      <c r="D1720" s="20">
        <v>8</v>
      </c>
      <c r="E1720" s="20">
        <v>5000</v>
      </c>
      <c r="F1720" s="20">
        <v>5300</v>
      </c>
      <c r="G1720" s="20">
        <v>531</v>
      </c>
      <c r="H1720" s="20">
        <v>4</v>
      </c>
      <c r="I1720" s="66" t="s">
        <v>1000</v>
      </c>
      <c r="J1720" s="67">
        <v>0</v>
      </c>
      <c r="K1720" s="67">
        <v>0</v>
      </c>
      <c r="L1720" s="68">
        <f t="shared" si="5803"/>
        <v>0</v>
      </c>
      <c r="M1720" s="67">
        <v>0</v>
      </c>
      <c r="N1720" s="67">
        <v>0</v>
      </c>
      <c r="O1720" s="68">
        <f t="shared" si="5804"/>
        <v>0</v>
      </c>
      <c r="P1720" s="68">
        <f t="shared" si="5805"/>
        <v>0</v>
      </c>
      <c r="Q1720" s="71">
        <v>0</v>
      </c>
      <c r="R1720" s="71">
        <v>0</v>
      </c>
      <c r="S1720" s="71">
        <v>0</v>
      </c>
      <c r="T1720" s="71">
        <v>0</v>
      </c>
      <c r="U1720" s="71">
        <v>0</v>
      </c>
      <c r="V1720" s="71">
        <v>0</v>
      </c>
      <c r="W1720" s="67">
        <v>0</v>
      </c>
      <c r="X1720" s="67">
        <v>0</v>
      </c>
      <c r="Y1720" s="68">
        <v>0</v>
      </c>
      <c r="Z1720" s="67">
        <v>0</v>
      </c>
      <c r="AA1720" s="67">
        <v>0</v>
      </c>
      <c r="AB1720" s="68">
        <v>0</v>
      </c>
      <c r="AC1720" s="68" t="e">
        <f>I1720+#REF!-Y1720</f>
        <v>#VALUE!</v>
      </c>
      <c r="AD1720" s="67">
        <f t="shared" si="5794"/>
        <v>0</v>
      </c>
      <c r="AE1720" s="67">
        <f t="shared" si="5795"/>
        <v>0</v>
      </c>
      <c r="AF1720" s="68">
        <f t="shared" si="5796"/>
        <v>0</v>
      </c>
      <c r="AG1720" s="67" t="e">
        <f>M1720+#REF!-V1720</f>
        <v>#REF!</v>
      </c>
      <c r="AH1720" s="67" t="e">
        <f>N1720+#REF!-AD1720</f>
        <v>#REF!</v>
      </c>
      <c r="AI1720" s="68" t="e">
        <f>O1720+#REF!-AE1720</f>
        <v>#REF!</v>
      </c>
      <c r="AJ1720" s="68" t="e">
        <f>P1720+#REF!-AF1720</f>
        <v>#REF!</v>
      </c>
      <c r="AK1720" s="71">
        <v>0</v>
      </c>
      <c r="AL1720" s="71">
        <v>0</v>
      </c>
      <c r="AM1720" s="68">
        <f t="shared" si="5806"/>
        <v>0</v>
      </c>
      <c r="AN1720" s="71">
        <v>0</v>
      </c>
      <c r="AO1720" s="71">
        <v>0</v>
      </c>
      <c r="AP1720" s="68">
        <f t="shared" si="5807"/>
        <v>0</v>
      </c>
      <c r="AQ1720" s="68">
        <f t="shared" si="5808"/>
        <v>0</v>
      </c>
      <c r="AR1720" s="71">
        <v>0</v>
      </c>
      <c r="AS1720" s="71">
        <v>0</v>
      </c>
      <c r="AT1720" s="68">
        <f t="shared" si="5809"/>
        <v>0</v>
      </c>
      <c r="AU1720" s="71">
        <v>0</v>
      </c>
      <c r="AV1720" s="71">
        <v>0</v>
      </c>
      <c r="AW1720" s="68">
        <f t="shared" si="5810"/>
        <v>0</v>
      </c>
      <c r="AX1720" s="68">
        <f t="shared" si="5811"/>
        <v>0</v>
      </c>
      <c r="AY1720" s="71">
        <v>0</v>
      </c>
      <c r="AZ1720" s="71">
        <v>0</v>
      </c>
      <c r="BA1720" s="68">
        <f t="shared" si="5812"/>
        <v>0</v>
      </c>
      <c r="BB1720" s="71">
        <v>0</v>
      </c>
      <c r="BC1720" s="71">
        <v>0</v>
      </c>
      <c r="BD1720" s="68">
        <f t="shared" si="5813"/>
        <v>0</v>
      </c>
      <c r="BE1720" s="68">
        <f t="shared" si="5814"/>
        <v>0</v>
      </c>
      <c r="BF1720" s="67">
        <f t="shared" si="5797"/>
        <v>0</v>
      </c>
      <c r="BG1720" s="67">
        <f t="shared" si="5797"/>
        <v>0</v>
      </c>
      <c r="BH1720" s="68">
        <f t="shared" si="5798"/>
        <v>0</v>
      </c>
      <c r="BI1720" s="67" t="e">
        <f t="shared" si="5799"/>
        <v>#REF!</v>
      </c>
      <c r="BJ1720" s="67" t="e">
        <f t="shared" si="5800"/>
        <v>#REF!</v>
      </c>
      <c r="BK1720" s="67" t="e">
        <f t="shared" si="5801"/>
        <v>#REF!</v>
      </c>
      <c r="BL1720" s="67" t="e">
        <f t="shared" si="5802"/>
        <v>#REF!</v>
      </c>
      <c r="BM1720" s="305">
        <v>0</v>
      </c>
      <c r="BN1720" s="305">
        <v>0</v>
      </c>
      <c r="BO1720" s="306"/>
      <c r="BP1720" s="306"/>
      <c r="BQ1720" s="305">
        <v>0</v>
      </c>
      <c r="BR1720" s="305">
        <v>0</v>
      </c>
      <c r="BS1720" s="114" t="s">
        <v>208</v>
      </c>
      <c r="BT1720" s="77"/>
    </row>
    <row r="1721" spans="1:72" s="46" customFormat="1" ht="36.75" hidden="1" customHeight="1">
      <c r="A1721" s="77"/>
      <c r="B1721" s="20">
        <v>2014</v>
      </c>
      <c r="C1721" s="65">
        <v>8317</v>
      </c>
      <c r="D1721" s="20">
        <v>8</v>
      </c>
      <c r="E1721" s="20">
        <v>5000</v>
      </c>
      <c r="F1721" s="20">
        <v>5300</v>
      </c>
      <c r="G1721" s="20">
        <v>531</v>
      </c>
      <c r="H1721" s="20">
        <v>5</v>
      </c>
      <c r="I1721" s="66" t="s">
        <v>1001</v>
      </c>
      <c r="J1721" s="67">
        <v>0</v>
      </c>
      <c r="K1721" s="67">
        <v>0</v>
      </c>
      <c r="L1721" s="68">
        <f t="shared" si="5803"/>
        <v>0</v>
      </c>
      <c r="M1721" s="67">
        <v>0</v>
      </c>
      <c r="N1721" s="67">
        <v>0</v>
      </c>
      <c r="O1721" s="68">
        <f t="shared" si="5804"/>
        <v>0</v>
      </c>
      <c r="P1721" s="68">
        <f t="shared" si="5805"/>
        <v>0</v>
      </c>
      <c r="Q1721" s="71">
        <v>0</v>
      </c>
      <c r="R1721" s="71">
        <v>0</v>
      </c>
      <c r="S1721" s="71">
        <v>0</v>
      </c>
      <c r="T1721" s="71">
        <v>0</v>
      </c>
      <c r="U1721" s="71">
        <v>0</v>
      </c>
      <c r="V1721" s="71">
        <v>0</v>
      </c>
      <c r="W1721" s="67">
        <v>0</v>
      </c>
      <c r="X1721" s="67">
        <v>0</v>
      </c>
      <c r="Y1721" s="68">
        <v>0</v>
      </c>
      <c r="Z1721" s="67">
        <v>0</v>
      </c>
      <c r="AA1721" s="67">
        <v>0</v>
      </c>
      <c r="AB1721" s="68">
        <v>0</v>
      </c>
      <c r="AC1721" s="68" t="e">
        <f>I1721+#REF!-Y1721</f>
        <v>#VALUE!</v>
      </c>
      <c r="AD1721" s="67">
        <f t="shared" si="5794"/>
        <v>0</v>
      </c>
      <c r="AE1721" s="67">
        <f t="shared" si="5795"/>
        <v>0</v>
      </c>
      <c r="AF1721" s="68">
        <f t="shared" si="5796"/>
        <v>0</v>
      </c>
      <c r="AG1721" s="67" t="e">
        <f>M1721+#REF!-V1721</f>
        <v>#REF!</v>
      </c>
      <c r="AH1721" s="67" t="e">
        <f>N1721+#REF!-AD1721</f>
        <v>#REF!</v>
      </c>
      <c r="AI1721" s="68" t="e">
        <f>O1721+#REF!-AE1721</f>
        <v>#REF!</v>
      </c>
      <c r="AJ1721" s="68" t="e">
        <f>P1721+#REF!-AF1721</f>
        <v>#REF!</v>
      </c>
      <c r="AK1721" s="71">
        <v>0</v>
      </c>
      <c r="AL1721" s="71">
        <v>0</v>
      </c>
      <c r="AM1721" s="68">
        <f t="shared" si="5806"/>
        <v>0</v>
      </c>
      <c r="AN1721" s="71">
        <v>0</v>
      </c>
      <c r="AO1721" s="71">
        <v>0</v>
      </c>
      <c r="AP1721" s="68">
        <f t="shared" si="5807"/>
        <v>0</v>
      </c>
      <c r="AQ1721" s="68">
        <f t="shared" si="5808"/>
        <v>0</v>
      </c>
      <c r="AR1721" s="71">
        <v>0</v>
      </c>
      <c r="AS1721" s="71">
        <v>0</v>
      </c>
      <c r="AT1721" s="68">
        <f t="shared" si="5809"/>
        <v>0</v>
      </c>
      <c r="AU1721" s="71">
        <v>0</v>
      </c>
      <c r="AV1721" s="71">
        <v>0</v>
      </c>
      <c r="AW1721" s="68">
        <f t="shared" si="5810"/>
        <v>0</v>
      </c>
      <c r="AX1721" s="68">
        <f t="shared" si="5811"/>
        <v>0</v>
      </c>
      <c r="AY1721" s="71">
        <v>0</v>
      </c>
      <c r="AZ1721" s="71">
        <v>0</v>
      </c>
      <c r="BA1721" s="68">
        <f t="shared" si="5812"/>
        <v>0</v>
      </c>
      <c r="BB1721" s="71">
        <v>0</v>
      </c>
      <c r="BC1721" s="71">
        <v>0</v>
      </c>
      <c r="BD1721" s="68">
        <f t="shared" si="5813"/>
        <v>0</v>
      </c>
      <c r="BE1721" s="68">
        <f t="shared" si="5814"/>
        <v>0</v>
      </c>
      <c r="BF1721" s="67">
        <f t="shared" si="5797"/>
        <v>0</v>
      </c>
      <c r="BG1721" s="67">
        <f t="shared" si="5797"/>
        <v>0</v>
      </c>
      <c r="BH1721" s="68">
        <f t="shared" si="5798"/>
        <v>0</v>
      </c>
      <c r="BI1721" s="67" t="e">
        <f t="shared" si="5799"/>
        <v>#REF!</v>
      </c>
      <c r="BJ1721" s="67" t="e">
        <f t="shared" si="5800"/>
        <v>#REF!</v>
      </c>
      <c r="BK1721" s="67" t="e">
        <f t="shared" si="5801"/>
        <v>#REF!</v>
      </c>
      <c r="BL1721" s="67" t="e">
        <f t="shared" si="5802"/>
        <v>#REF!</v>
      </c>
      <c r="BM1721" s="305">
        <v>0</v>
      </c>
      <c r="BN1721" s="305">
        <v>0</v>
      </c>
      <c r="BO1721" s="306"/>
      <c r="BP1721" s="306"/>
      <c r="BQ1721" s="305">
        <v>0</v>
      </c>
      <c r="BR1721" s="305">
        <v>0</v>
      </c>
      <c r="BS1721" s="114" t="s">
        <v>208</v>
      </c>
      <c r="BT1721" s="77"/>
    </row>
    <row r="1722" spans="1:72" s="46" customFormat="1" ht="36.75" hidden="1" customHeight="1">
      <c r="A1722" s="77"/>
      <c r="B1722" s="20">
        <v>2014</v>
      </c>
      <c r="C1722" s="65">
        <v>8317</v>
      </c>
      <c r="D1722" s="20">
        <v>8</v>
      </c>
      <c r="E1722" s="20">
        <v>5000</v>
      </c>
      <c r="F1722" s="20">
        <v>5300</v>
      </c>
      <c r="G1722" s="20">
        <v>531</v>
      </c>
      <c r="H1722" s="20">
        <v>6</v>
      </c>
      <c r="I1722" s="66" t="s">
        <v>1002</v>
      </c>
      <c r="J1722" s="67">
        <v>0</v>
      </c>
      <c r="K1722" s="67">
        <v>0</v>
      </c>
      <c r="L1722" s="68">
        <f t="shared" si="5803"/>
        <v>0</v>
      </c>
      <c r="M1722" s="67">
        <v>0</v>
      </c>
      <c r="N1722" s="67">
        <v>0</v>
      </c>
      <c r="O1722" s="68">
        <f t="shared" si="5804"/>
        <v>0</v>
      </c>
      <c r="P1722" s="68">
        <f t="shared" si="5805"/>
        <v>0</v>
      </c>
      <c r="Q1722" s="71">
        <v>0</v>
      </c>
      <c r="R1722" s="71">
        <v>0</v>
      </c>
      <c r="S1722" s="71">
        <v>0</v>
      </c>
      <c r="T1722" s="71">
        <v>0</v>
      </c>
      <c r="U1722" s="71">
        <v>0</v>
      </c>
      <c r="V1722" s="71">
        <v>0</v>
      </c>
      <c r="W1722" s="67">
        <v>0</v>
      </c>
      <c r="X1722" s="67">
        <v>0</v>
      </c>
      <c r="Y1722" s="68">
        <v>0</v>
      </c>
      <c r="Z1722" s="67">
        <v>0</v>
      </c>
      <c r="AA1722" s="67">
        <v>0</v>
      </c>
      <c r="AB1722" s="68">
        <v>0</v>
      </c>
      <c r="AC1722" s="68" t="e">
        <f>I1722+#REF!-Y1722</f>
        <v>#VALUE!</v>
      </c>
      <c r="AD1722" s="67">
        <f t="shared" si="5794"/>
        <v>0</v>
      </c>
      <c r="AE1722" s="67">
        <f t="shared" si="5795"/>
        <v>0</v>
      </c>
      <c r="AF1722" s="68">
        <f t="shared" si="5796"/>
        <v>0</v>
      </c>
      <c r="AG1722" s="67" t="e">
        <f>M1722+#REF!-V1722</f>
        <v>#REF!</v>
      </c>
      <c r="AH1722" s="67" t="e">
        <f>N1722+#REF!-AD1722</f>
        <v>#REF!</v>
      </c>
      <c r="AI1722" s="68" t="e">
        <f>O1722+#REF!-AE1722</f>
        <v>#REF!</v>
      </c>
      <c r="AJ1722" s="68" t="e">
        <f>P1722+#REF!-AF1722</f>
        <v>#REF!</v>
      </c>
      <c r="AK1722" s="71">
        <v>0</v>
      </c>
      <c r="AL1722" s="71">
        <v>0</v>
      </c>
      <c r="AM1722" s="68">
        <f t="shared" si="5806"/>
        <v>0</v>
      </c>
      <c r="AN1722" s="71">
        <v>0</v>
      </c>
      <c r="AO1722" s="71">
        <v>0</v>
      </c>
      <c r="AP1722" s="68">
        <f t="shared" si="5807"/>
        <v>0</v>
      </c>
      <c r="AQ1722" s="68">
        <f t="shared" si="5808"/>
        <v>0</v>
      </c>
      <c r="AR1722" s="71">
        <v>0</v>
      </c>
      <c r="AS1722" s="71">
        <v>0</v>
      </c>
      <c r="AT1722" s="68">
        <f t="shared" si="5809"/>
        <v>0</v>
      </c>
      <c r="AU1722" s="71">
        <v>0</v>
      </c>
      <c r="AV1722" s="71">
        <v>0</v>
      </c>
      <c r="AW1722" s="68">
        <f t="shared" si="5810"/>
        <v>0</v>
      </c>
      <c r="AX1722" s="68">
        <f t="shared" si="5811"/>
        <v>0</v>
      </c>
      <c r="AY1722" s="71">
        <v>0</v>
      </c>
      <c r="AZ1722" s="71">
        <v>0</v>
      </c>
      <c r="BA1722" s="68">
        <f t="shared" si="5812"/>
        <v>0</v>
      </c>
      <c r="BB1722" s="71">
        <v>0</v>
      </c>
      <c r="BC1722" s="71">
        <v>0</v>
      </c>
      <c r="BD1722" s="68">
        <f t="shared" si="5813"/>
        <v>0</v>
      </c>
      <c r="BE1722" s="68">
        <f t="shared" si="5814"/>
        <v>0</v>
      </c>
      <c r="BF1722" s="67">
        <f t="shared" si="5797"/>
        <v>0</v>
      </c>
      <c r="BG1722" s="67">
        <f t="shared" si="5797"/>
        <v>0</v>
      </c>
      <c r="BH1722" s="68">
        <f t="shared" si="5798"/>
        <v>0</v>
      </c>
      <c r="BI1722" s="67" t="e">
        <f t="shared" si="5799"/>
        <v>#REF!</v>
      </c>
      <c r="BJ1722" s="67" t="e">
        <f t="shared" si="5800"/>
        <v>#REF!</v>
      </c>
      <c r="BK1722" s="67" t="e">
        <f t="shared" si="5801"/>
        <v>#REF!</v>
      </c>
      <c r="BL1722" s="67" t="e">
        <f t="shared" si="5802"/>
        <v>#REF!</v>
      </c>
      <c r="BM1722" s="305">
        <v>0</v>
      </c>
      <c r="BN1722" s="305">
        <v>0</v>
      </c>
      <c r="BO1722" s="306"/>
      <c r="BP1722" s="306"/>
      <c r="BQ1722" s="305">
        <v>0</v>
      </c>
      <c r="BR1722" s="305">
        <v>0</v>
      </c>
      <c r="BS1722" s="114" t="s">
        <v>208</v>
      </c>
      <c r="BT1722" s="77"/>
    </row>
    <row r="1723" spans="1:72" s="46" customFormat="1" ht="36.75" hidden="1" customHeight="1">
      <c r="A1723" s="77"/>
      <c r="B1723" s="20">
        <v>2014</v>
      </c>
      <c r="C1723" s="65">
        <v>8317</v>
      </c>
      <c r="D1723" s="20">
        <v>8</v>
      </c>
      <c r="E1723" s="20">
        <v>5000</v>
      </c>
      <c r="F1723" s="20">
        <v>5300</v>
      </c>
      <c r="G1723" s="20">
        <v>531</v>
      </c>
      <c r="H1723" s="20">
        <v>7</v>
      </c>
      <c r="I1723" s="66" t="s">
        <v>1003</v>
      </c>
      <c r="J1723" s="67">
        <v>0</v>
      </c>
      <c r="K1723" s="67">
        <v>0</v>
      </c>
      <c r="L1723" s="68">
        <f t="shared" si="5803"/>
        <v>0</v>
      </c>
      <c r="M1723" s="67">
        <v>0</v>
      </c>
      <c r="N1723" s="67">
        <v>0</v>
      </c>
      <c r="O1723" s="68">
        <f t="shared" si="5804"/>
        <v>0</v>
      </c>
      <c r="P1723" s="68">
        <f t="shared" si="5805"/>
        <v>0</v>
      </c>
      <c r="Q1723" s="71">
        <v>0</v>
      </c>
      <c r="R1723" s="71">
        <v>0</v>
      </c>
      <c r="S1723" s="71">
        <v>0</v>
      </c>
      <c r="T1723" s="71">
        <v>0</v>
      </c>
      <c r="U1723" s="71">
        <v>0</v>
      </c>
      <c r="V1723" s="71">
        <v>0</v>
      </c>
      <c r="W1723" s="67">
        <v>0</v>
      </c>
      <c r="X1723" s="67">
        <v>0</v>
      </c>
      <c r="Y1723" s="68">
        <v>0</v>
      </c>
      <c r="Z1723" s="67">
        <v>0</v>
      </c>
      <c r="AA1723" s="67">
        <v>0</v>
      </c>
      <c r="AB1723" s="68">
        <v>0</v>
      </c>
      <c r="AC1723" s="68" t="e">
        <f>I1723+#REF!-Y1723</f>
        <v>#VALUE!</v>
      </c>
      <c r="AD1723" s="67">
        <f t="shared" si="5794"/>
        <v>0</v>
      </c>
      <c r="AE1723" s="67">
        <f t="shared" si="5795"/>
        <v>0</v>
      </c>
      <c r="AF1723" s="68">
        <f t="shared" si="5796"/>
        <v>0</v>
      </c>
      <c r="AG1723" s="67" t="e">
        <f>M1723+#REF!-V1723</f>
        <v>#REF!</v>
      </c>
      <c r="AH1723" s="67" t="e">
        <f>N1723+#REF!-AD1723</f>
        <v>#REF!</v>
      </c>
      <c r="AI1723" s="68" t="e">
        <f>O1723+#REF!-AE1723</f>
        <v>#REF!</v>
      </c>
      <c r="AJ1723" s="68" t="e">
        <f>P1723+#REF!-AF1723</f>
        <v>#REF!</v>
      </c>
      <c r="AK1723" s="71">
        <v>0</v>
      </c>
      <c r="AL1723" s="71">
        <v>0</v>
      </c>
      <c r="AM1723" s="68">
        <f t="shared" si="5806"/>
        <v>0</v>
      </c>
      <c r="AN1723" s="71">
        <v>0</v>
      </c>
      <c r="AO1723" s="71">
        <v>0</v>
      </c>
      <c r="AP1723" s="68">
        <f t="shared" si="5807"/>
        <v>0</v>
      </c>
      <c r="AQ1723" s="68">
        <f t="shared" si="5808"/>
        <v>0</v>
      </c>
      <c r="AR1723" s="71">
        <v>0</v>
      </c>
      <c r="AS1723" s="71">
        <v>0</v>
      </c>
      <c r="AT1723" s="68">
        <f t="shared" si="5809"/>
        <v>0</v>
      </c>
      <c r="AU1723" s="71">
        <v>0</v>
      </c>
      <c r="AV1723" s="71">
        <v>0</v>
      </c>
      <c r="AW1723" s="68">
        <f t="shared" si="5810"/>
        <v>0</v>
      </c>
      <c r="AX1723" s="68">
        <f t="shared" si="5811"/>
        <v>0</v>
      </c>
      <c r="AY1723" s="71">
        <v>0</v>
      </c>
      <c r="AZ1723" s="71">
        <v>0</v>
      </c>
      <c r="BA1723" s="68">
        <f t="shared" si="5812"/>
        <v>0</v>
      </c>
      <c r="BB1723" s="71">
        <v>0</v>
      </c>
      <c r="BC1723" s="71">
        <v>0</v>
      </c>
      <c r="BD1723" s="68">
        <f t="shared" si="5813"/>
        <v>0</v>
      </c>
      <c r="BE1723" s="68">
        <f t="shared" si="5814"/>
        <v>0</v>
      </c>
      <c r="BF1723" s="67">
        <f t="shared" si="5797"/>
        <v>0</v>
      </c>
      <c r="BG1723" s="67">
        <f t="shared" si="5797"/>
        <v>0</v>
      </c>
      <c r="BH1723" s="68">
        <f t="shared" si="5798"/>
        <v>0</v>
      </c>
      <c r="BI1723" s="67" t="e">
        <f t="shared" si="5799"/>
        <v>#REF!</v>
      </c>
      <c r="BJ1723" s="67" t="e">
        <f t="shared" si="5800"/>
        <v>#REF!</v>
      </c>
      <c r="BK1723" s="67" t="e">
        <f t="shared" si="5801"/>
        <v>#REF!</v>
      </c>
      <c r="BL1723" s="67" t="e">
        <f t="shared" si="5802"/>
        <v>#REF!</v>
      </c>
      <c r="BM1723" s="305">
        <v>0</v>
      </c>
      <c r="BN1723" s="305">
        <v>0</v>
      </c>
      <c r="BO1723" s="306"/>
      <c r="BP1723" s="306"/>
      <c r="BQ1723" s="305">
        <v>0</v>
      </c>
      <c r="BR1723" s="305">
        <v>0</v>
      </c>
      <c r="BS1723" s="114" t="s">
        <v>208</v>
      </c>
      <c r="BT1723" s="77"/>
    </row>
    <row r="1724" spans="1:72" s="46" customFormat="1" ht="36.75" hidden="1" customHeight="1">
      <c r="A1724" s="77"/>
      <c r="B1724" s="20">
        <v>2014</v>
      </c>
      <c r="C1724" s="65">
        <v>8317</v>
      </c>
      <c r="D1724" s="20">
        <v>8</v>
      </c>
      <c r="E1724" s="20">
        <v>5000</v>
      </c>
      <c r="F1724" s="20">
        <v>5300</v>
      </c>
      <c r="G1724" s="20">
        <v>531</v>
      </c>
      <c r="H1724" s="20">
        <v>8</v>
      </c>
      <c r="I1724" s="66" t="s">
        <v>1004</v>
      </c>
      <c r="J1724" s="67">
        <v>0</v>
      </c>
      <c r="K1724" s="67">
        <v>0</v>
      </c>
      <c r="L1724" s="68">
        <f t="shared" si="5803"/>
        <v>0</v>
      </c>
      <c r="M1724" s="67">
        <v>0</v>
      </c>
      <c r="N1724" s="67">
        <v>0</v>
      </c>
      <c r="O1724" s="68">
        <f t="shared" si="5804"/>
        <v>0</v>
      </c>
      <c r="P1724" s="68">
        <f t="shared" si="5805"/>
        <v>0</v>
      </c>
      <c r="Q1724" s="71">
        <v>0</v>
      </c>
      <c r="R1724" s="71">
        <v>0</v>
      </c>
      <c r="S1724" s="71">
        <v>0</v>
      </c>
      <c r="T1724" s="71">
        <v>0</v>
      </c>
      <c r="U1724" s="71">
        <v>0</v>
      </c>
      <c r="V1724" s="71">
        <v>0</v>
      </c>
      <c r="W1724" s="67">
        <v>0</v>
      </c>
      <c r="X1724" s="67">
        <v>0</v>
      </c>
      <c r="Y1724" s="68">
        <v>0</v>
      </c>
      <c r="Z1724" s="67">
        <v>0</v>
      </c>
      <c r="AA1724" s="67">
        <v>0</v>
      </c>
      <c r="AB1724" s="68">
        <v>0</v>
      </c>
      <c r="AC1724" s="68" t="e">
        <f>I1724+#REF!-Y1724</f>
        <v>#VALUE!</v>
      </c>
      <c r="AD1724" s="67">
        <f t="shared" si="5794"/>
        <v>0</v>
      </c>
      <c r="AE1724" s="67">
        <f t="shared" si="5795"/>
        <v>0</v>
      </c>
      <c r="AF1724" s="68">
        <f t="shared" si="5796"/>
        <v>0</v>
      </c>
      <c r="AG1724" s="67" t="e">
        <f>M1724+#REF!-V1724</f>
        <v>#REF!</v>
      </c>
      <c r="AH1724" s="67" t="e">
        <f>N1724+#REF!-AD1724</f>
        <v>#REF!</v>
      </c>
      <c r="AI1724" s="68" t="e">
        <f>O1724+#REF!-AE1724</f>
        <v>#REF!</v>
      </c>
      <c r="AJ1724" s="68" t="e">
        <f>P1724+#REF!-AF1724</f>
        <v>#REF!</v>
      </c>
      <c r="AK1724" s="71">
        <v>0</v>
      </c>
      <c r="AL1724" s="71">
        <v>0</v>
      </c>
      <c r="AM1724" s="68">
        <f t="shared" si="5806"/>
        <v>0</v>
      </c>
      <c r="AN1724" s="71">
        <v>0</v>
      </c>
      <c r="AO1724" s="71">
        <v>0</v>
      </c>
      <c r="AP1724" s="68">
        <f t="shared" si="5807"/>
        <v>0</v>
      </c>
      <c r="AQ1724" s="68">
        <f t="shared" si="5808"/>
        <v>0</v>
      </c>
      <c r="AR1724" s="71">
        <v>0</v>
      </c>
      <c r="AS1724" s="71">
        <v>0</v>
      </c>
      <c r="AT1724" s="68">
        <f t="shared" si="5809"/>
        <v>0</v>
      </c>
      <c r="AU1724" s="71">
        <v>0</v>
      </c>
      <c r="AV1724" s="71">
        <v>0</v>
      </c>
      <c r="AW1724" s="68">
        <f t="shared" si="5810"/>
        <v>0</v>
      </c>
      <c r="AX1724" s="68">
        <f t="shared" si="5811"/>
        <v>0</v>
      </c>
      <c r="AY1724" s="71">
        <v>0</v>
      </c>
      <c r="AZ1724" s="71">
        <v>0</v>
      </c>
      <c r="BA1724" s="68">
        <f t="shared" si="5812"/>
        <v>0</v>
      </c>
      <c r="BB1724" s="71">
        <v>0</v>
      </c>
      <c r="BC1724" s="71">
        <v>0</v>
      </c>
      <c r="BD1724" s="68">
        <f t="shared" si="5813"/>
        <v>0</v>
      </c>
      <c r="BE1724" s="68">
        <f t="shared" si="5814"/>
        <v>0</v>
      </c>
      <c r="BF1724" s="67">
        <f t="shared" si="5797"/>
        <v>0</v>
      </c>
      <c r="BG1724" s="67">
        <f t="shared" si="5797"/>
        <v>0</v>
      </c>
      <c r="BH1724" s="68">
        <f t="shared" si="5798"/>
        <v>0</v>
      </c>
      <c r="BI1724" s="67" t="e">
        <f t="shared" si="5799"/>
        <v>#REF!</v>
      </c>
      <c r="BJ1724" s="67" t="e">
        <f t="shared" si="5800"/>
        <v>#REF!</v>
      </c>
      <c r="BK1724" s="67" t="e">
        <f t="shared" si="5801"/>
        <v>#REF!</v>
      </c>
      <c r="BL1724" s="67" t="e">
        <f t="shared" si="5802"/>
        <v>#REF!</v>
      </c>
      <c r="BM1724" s="305">
        <v>0</v>
      </c>
      <c r="BN1724" s="305">
        <v>0</v>
      </c>
      <c r="BO1724" s="306"/>
      <c r="BP1724" s="306"/>
      <c r="BQ1724" s="305">
        <v>0</v>
      </c>
      <c r="BR1724" s="305">
        <v>0</v>
      </c>
      <c r="BS1724" s="114" t="s">
        <v>208</v>
      </c>
      <c r="BT1724" s="77"/>
    </row>
    <row r="1725" spans="1:72" s="46" customFormat="1" ht="36.75" hidden="1" customHeight="1">
      <c r="A1725" s="77"/>
      <c r="B1725" s="20">
        <v>2014</v>
      </c>
      <c r="C1725" s="65">
        <v>8317</v>
      </c>
      <c r="D1725" s="20">
        <v>8</v>
      </c>
      <c r="E1725" s="20">
        <v>5000</v>
      </c>
      <c r="F1725" s="20">
        <v>5300</v>
      </c>
      <c r="G1725" s="20">
        <v>531</v>
      </c>
      <c r="H1725" s="20">
        <v>9</v>
      </c>
      <c r="I1725" s="66" t="s">
        <v>1005</v>
      </c>
      <c r="J1725" s="67">
        <v>0</v>
      </c>
      <c r="K1725" s="67">
        <v>0</v>
      </c>
      <c r="L1725" s="68">
        <f t="shared" si="5803"/>
        <v>0</v>
      </c>
      <c r="M1725" s="67">
        <v>0</v>
      </c>
      <c r="N1725" s="67">
        <v>0</v>
      </c>
      <c r="O1725" s="68">
        <f t="shared" si="5804"/>
        <v>0</v>
      </c>
      <c r="P1725" s="68">
        <f t="shared" si="5805"/>
        <v>0</v>
      </c>
      <c r="Q1725" s="71">
        <v>0</v>
      </c>
      <c r="R1725" s="71">
        <v>0</v>
      </c>
      <c r="S1725" s="71">
        <v>0</v>
      </c>
      <c r="T1725" s="71">
        <v>0</v>
      </c>
      <c r="U1725" s="71">
        <v>0</v>
      </c>
      <c r="V1725" s="71">
        <v>0</v>
      </c>
      <c r="W1725" s="67">
        <v>0</v>
      </c>
      <c r="X1725" s="67">
        <v>0</v>
      </c>
      <c r="Y1725" s="68">
        <v>0</v>
      </c>
      <c r="Z1725" s="67">
        <v>0</v>
      </c>
      <c r="AA1725" s="67">
        <v>0</v>
      </c>
      <c r="AB1725" s="68">
        <v>0</v>
      </c>
      <c r="AC1725" s="68" t="e">
        <f>I1725+#REF!-Y1725</f>
        <v>#VALUE!</v>
      </c>
      <c r="AD1725" s="67">
        <f t="shared" si="5794"/>
        <v>0</v>
      </c>
      <c r="AE1725" s="67">
        <f t="shared" si="5795"/>
        <v>0</v>
      </c>
      <c r="AF1725" s="68">
        <f t="shared" si="5796"/>
        <v>0</v>
      </c>
      <c r="AG1725" s="67" t="e">
        <f>M1725+#REF!-V1725</f>
        <v>#REF!</v>
      </c>
      <c r="AH1725" s="67" t="e">
        <f>N1725+#REF!-AD1725</f>
        <v>#REF!</v>
      </c>
      <c r="AI1725" s="68" t="e">
        <f>O1725+#REF!-AE1725</f>
        <v>#REF!</v>
      </c>
      <c r="AJ1725" s="68" t="e">
        <f>P1725+#REF!-AF1725</f>
        <v>#REF!</v>
      </c>
      <c r="AK1725" s="71">
        <v>0</v>
      </c>
      <c r="AL1725" s="71">
        <v>0</v>
      </c>
      <c r="AM1725" s="68">
        <f t="shared" si="5806"/>
        <v>0</v>
      </c>
      <c r="AN1725" s="71">
        <v>0</v>
      </c>
      <c r="AO1725" s="71">
        <v>0</v>
      </c>
      <c r="AP1725" s="68">
        <f t="shared" si="5807"/>
        <v>0</v>
      </c>
      <c r="AQ1725" s="68">
        <f t="shared" si="5808"/>
        <v>0</v>
      </c>
      <c r="AR1725" s="71">
        <v>0</v>
      </c>
      <c r="AS1725" s="71">
        <v>0</v>
      </c>
      <c r="AT1725" s="68">
        <f t="shared" si="5809"/>
        <v>0</v>
      </c>
      <c r="AU1725" s="71">
        <v>0</v>
      </c>
      <c r="AV1725" s="71">
        <v>0</v>
      </c>
      <c r="AW1725" s="68">
        <f t="shared" si="5810"/>
        <v>0</v>
      </c>
      <c r="AX1725" s="68">
        <f t="shared" si="5811"/>
        <v>0</v>
      </c>
      <c r="AY1725" s="71">
        <v>0</v>
      </c>
      <c r="AZ1725" s="71">
        <v>0</v>
      </c>
      <c r="BA1725" s="68">
        <f t="shared" si="5812"/>
        <v>0</v>
      </c>
      <c r="BB1725" s="71">
        <v>0</v>
      </c>
      <c r="BC1725" s="71">
        <v>0</v>
      </c>
      <c r="BD1725" s="68">
        <f t="shared" si="5813"/>
        <v>0</v>
      </c>
      <c r="BE1725" s="68">
        <f t="shared" si="5814"/>
        <v>0</v>
      </c>
      <c r="BF1725" s="67">
        <f t="shared" si="5797"/>
        <v>0</v>
      </c>
      <c r="BG1725" s="67">
        <f t="shared" si="5797"/>
        <v>0</v>
      </c>
      <c r="BH1725" s="68">
        <f t="shared" si="5798"/>
        <v>0</v>
      </c>
      <c r="BI1725" s="67" t="e">
        <f t="shared" si="5799"/>
        <v>#REF!</v>
      </c>
      <c r="BJ1725" s="67" t="e">
        <f t="shared" si="5800"/>
        <v>#REF!</v>
      </c>
      <c r="BK1725" s="67" t="e">
        <f t="shared" si="5801"/>
        <v>#REF!</v>
      </c>
      <c r="BL1725" s="67" t="e">
        <f t="shared" si="5802"/>
        <v>#REF!</v>
      </c>
      <c r="BM1725" s="305">
        <v>0</v>
      </c>
      <c r="BN1725" s="305">
        <v>0</v>
      </c>
      <c r="BO1725" s="306"/>
      <c r="BP1725" s="306"/>
      <c r="BQ1725" s="305">
        <v>0</v>
      </c>
      <c r="BR1725" s="305">
        <v>0</v>
      </c>
      <c r="BS1725" s="114" t="s">
        <v>208</v>
      </c>
      <c r="BT1725" s="77"/>
    </row>
    <row r="1726" spans="1:72" s="46" customFormat="1" ht="36.75" hidden="1" customHeight="1">
      <c r="A1726" s="77"/>
      <c r="B1726" s="20">
        <v>2014</v>
      </c>
      <c r="C1726" s="65">
        <v>8317</v>
      </c>
      <c r="D1726" s="20">
        <v>8</v>
      </c>
      <c r="E1726" s="20">
        <v>5000</v>
      </c>
      <c r="F1726" s="20">
        <v>5300</v>
      </c>
      <c r="G1726" s="20">
        <v>531</v>
      </c>
      <c r="H1726" s="20">
        <v>10</v>
      </c>
      <c r="I1726" s="66" t="s">
        <v>1006</v>
      </c>
      <c r="J1726" s="67">
        <v>0</v>
      </c>
      <c r="K1726" s="67">
        <v>0</v>
      </c>
      <c r="L1726" s="68">
        <f t="shared" si="5803"/>
        <v>0</v>
      </c>
      <c r="M1726" s="67">
        <v>0</v>
      </c>
      <c r="N1726" s="67">
        <v>0</v>
      </c>
      <c r="O1726" s="68">
        <f t="shared" si="5804"/>
        <v>0</v>
      </c>
      <c r="P1726" s="68">
        <f t="shared" si="5805"/>
        <v>0</v>
      </c>
      <c r="Q1726" s="71">
        <v>0</v>
      </c>
      <c r="R1726" s="71">
        <v>0</v>
      </c>
      <c r="S1726" s="71">
        <v>0</v>
      </c>
      <c r="T1726" s="71">
        <v>0</v>
      </c>
      <c r="U1726" s="71">
        <v>0</v>
      </c>
      <c r="V1726" s="71">
        <v>0</v>
      </c>
      <c r="W1726" s="67">
        <v>0</v>
      </c>
      <c r="X1726" s="67">
        <v>0</v>
      </c>
      <c r="Y1726" s="68">
        <v>0</v>
      </c>
      <c r="Z1726" s="67">
        <v>0</v>
      </c>
      <c r="AA1726" s="67">
        <v>0</v>
      </c>
      <c r="AB1726" s="68">
        <v>0</v>
      </c>
      <c r="AC1726" s="68" t="e">
        <f>I1726+#REF!-Y1726</f>
        <v>#VALUE!</v>
      </c>
      <c r="AD1726" s="67">
        <f t="shared" si="5794"/>
        <v>0</v>
      </c>
      <c r="AE1726" s="67">
        <f t="shared" si="5795"/>
        <v>0</v>
      </c>
      <c r="AF1726" s="68">
        <f t="shared" si="5796"/>
        <v>0</v>
      </c>
      <c r="AG1726" s="67" t="e">
        <f>M1726+#REF!-V1726</f>
        <v>#REF!</v>
      </c>
      <c r="AH1726" s="67" t="e">
        <f>N1726+#REF!-AD1726</f>
        <v>#REF!</v>
      </c>
      <c r="AI1726" s="68" t="e">
        <f>O1726+#REF!-AE1726</f>
        <v>#REF!</v>
      </c>
      <c r="AJ1726" s="68" t="e">
        <f>P1726+#REF!-AF1726</f>
        <v>#REF!</v>
      </c>
      <c r="AK1726" s="71">
        <v>0</v>
      </c>
      <c r="AL1726" s="71">
        <v>0</v>
      </c>
      <c r="AM1726" s="68">
        <f t="shared" si="5806"/>
        <v>0</v>
      </c>
      <c r="AN1726" s="71">
        <v>0</v>
      </c>
      <c r="AO1726" s="71">
        <v>0</v>
      </c>
      <c r="AP1726" s="68">
        <f t="shared" si="5807"/>
        <v>0</v>
      </c>
      <c r="AQ1726" s="68">
        <f t="shared" si="5808"/>
        <v>0</v>
      </c>
      <c r="AR1726" s="71">
        <v>0</v>
      </c>
      <c r="AS1726" s="71">
        <v>0</v>
      </c>
      <c r="AT1726" s="68">
        <f t="shared" si="5809"/>
        <v>0</v>
      </c>
      <c r="AU1726" s="71">
        <v>0</v>
      </c>
      <c r="AV1726" s="71">
        <v>0</v>
      </c>
      <c r="AW1726" s="68">
        <f t="shared" si="5810"/>
        <v>0</v>
      </c>
      <c r="AX1726" s="68">
        <f t="shared" si="5811"/>
        <v>0</v>
      </c>
      <c r="AY1726" s="71">
        <v>0</v>
      </c>
      <c r="AZ1726" s="71">
        <v>0</v>
      </c>
      <c r="BA1726" s="68">
        <f t="shared" si="5812"/>
        <v>0</v>
      </c>
      <c r="BB1726" s="71">
        <v>0</v>
      </c>
      <c r="BC1726" s="71">
        <v>0</v>
      </c>
      <c r="BD1726" s="68">
        <f t="shared" si="5813"/>
        <v>0</v>
      </c>
      <c r="BE1726" s="68">
        <f t="shared" si="5814"/>
        <v>0</v>
      </c>
      <c r="BF1726" s="67">
        <f t="shared" si="5797"/>
        <v>0</v>
      </c>
      <c r="BG1726" s="67">
        <f t="shared" si="5797"/>
        <v>0</v>
      </c>
      <c r="BH1726" s="68">
        <f t="shared" si="5798"/>
        <v>0</v>
      </c>
      <c r="BI1726" s="67" t="e">
        <f t="shared" si="5799"/>
        <v>#REF!</v>
      </c>
      <c r="BJ1726" s="67" t="e">
        <f t="shared" si="5800"/>
        <v>#REF!</v>
      </c>
      <c r="BK1726" s="67" t="e">
        <f t="shared" si="5801"/>
        <v>#REF!</v>
      </c>
      <c r="BL1726" s="67" t="e">
        <f t="shared" si="5802"/>
        <v>#REF!</v>
      </c>
      <c r="BM1726" s="305">
        <v>0</v>
      </c>
      <c r="BN1726" s="305">
        <v>0</v>
      </c>
      <c r="BO1726" s="306"/>
      <c r="BP1726" s="306"/>
      <c r="BQ1726" s="305">
        <v>0</v>
      </c>
      <c r="BR1726" s="305">
        <v>0</v>
      </c>
      <c r="BS1726" s="114" t="s">
        <v>208</v>
      </c>
      <c r="BT1726" s="77"/>
    </row>
    <row r="1727" spans="1:72" s="46" customFormat="1" ht="36.75" hidden="1" customHeight="1">
      <c r="A1727" s="77"/>
      <c r="B1727" s="20">
        <v>2014</v>
      </c>
      <c r="C1727" s="65">
        <v>8317</v>
      </c>
      <c r="D1727" s="20">
        <v>8</v>
      </c>
      <c r="E1727" s="20">
        <v>5000</v>
      </c>
      <c r="F1727" s="20">
        <v>5300</v>
      </c>
      <c r="G1727" s="20">
        <v>531</v>
      </c>
      <c r="H1727" s="20">
        <v>11</v>
      </c>
      <c r="I1727" s="66" t="s">
        <v>1007</v>
      </c>
      <c r="J1727" s="67">
        <v>0</v>
      </c>
      <c r="K1727" s="67">
        <v>0</v>
      </c>
      <c r="L1727" s="68">
        <f t="shared" si="5803"/>
        <v>0</v>
      </c>
      <c r="M1727" s="67">
        <v>0</v>
      </c>
      <c r="N1727" s="67">
        <v>0</v>
      </c>
      <c r="O1727" s="68">
        <f t="shared" si="5804"/>
        <v>0</v>
      </c>
      <c r="P1727" s="68">
        <f t="shared" si="5805"/>
        <v>0</v>
      </c>
      <c r="Q1727" s="71">
        <v>0</v>
      </c>
      <c r="R1727" s="71">
        <v>0</v>
      </c>
      <c r="S1727" s="71">
        <v>0</v>
      </c>
      <c r="T1727" s="71">
        <v>0</v>
      </c>
      <c r="U1727" s="71">
        <v>0</v>
      </c>
      <c r="V1727" s="71">
        <v>0</v>
      </c>
      <c r="W1727" s="67">
        <v>0</v>
      </c>
      <c r="X1727" s="67">
        <v>0</v>
      </c>
      <c r="Y1727" s="68">
        <v>0</v>
      </c>
      <c r="Z1727" s="67">
        <v>0</v>
      </c>
      <c r="AA1727" s="67">
        <v>0</v>
      </c>
      <c r="AB1727" s="68">
        <v>0</v>
      </c>
      <c r="AC1727" s="68" t="e">
        <f>I1727+#REF!-Y1727</f>
        <v>#VALUE!</v>
      </c>
      <c r="AD1727" s="67">
        <f t="shared" si="5794"/>
        <v>0</v>
      </c>
      <c r="AE1727" s="67">
        <f t="shared" si="5795"/>
        <v>0</v>
      </c>
      <c r="AF1727" s="68">
        <f t="shared" si="5796"/>
        <v>0</v>
      </c>
      <c r="AG1727" s="67" t="e">
        <f>M1727+#REF!-V1727</f>
        <v>#REF!</v>
      </c>
      <c r="AH1727" s="67" t="e">
        <f>N1727+#REF!-AD1727</f>
        <v>#REF!</v>
      </c>
      <c r="AI1727" s="68" t="e">
        <f>O1727+#REF!-AE1727</f>
        <v>#REF!</v>
      </c>
      <c r="AJ1727" s="68" t="e">
        <f>P1727+#REF!-AF1727</f>
        <v>#REF!</v>
      </c>
      <c r="AK1727" s="71">
        <v>0</v>
      </c>
      <c r="AL1727" s="71">
        <v>0</v>
      </c>
      <c r="AM1727" s="68">
        <f t="shared" si="5806"/>
        <v>0</v>
      </c>
      <c r="AN1727" s="71">
        <v>0</v>
      </c>
      <c r="AO1727" s="71">
        <v>0</v>
      </c>
      <c r="AP1727" s="68">
        <f t="shared" si="5807"/>
        <v>0</v>
      </c>
      <c r="AQ1727" s="68">
        <f t="shared" si="5808"/>
        <v>0</v>
      </c>
      <c r="AR1727" s="71">
        <v>0</v>
      </c>
      <c r="AS1727" s="71">
        <v>0</v>
      </c>
      <c r="AT1727" s="68">
        <f t="shared" si="5809"/>
        <v>0</v>
      </c>
      <c r="AU1727" s="71">
        <v>0</v>
      </c>
      <c r="AV1727" s="71">
        <v>0</v>
      </c>
      <c r="AW1727" s="68">
        <f t="shared" si="5810"/>
        <v>0</v>
      </c>
      <c r="AX1727" s="68">
        <f t="shared" si="5811"/>
        <v>0</v>
      </c>
      <c r="AY1727" s="71">
        <v>0</v>
      </c>
      <c r="AZ1727" s="71">
        <v>0</v>
      </c>
      <c r="BA1727" s="68">
        <f t="shared" si="5812"/>
        <v>0</v>
      </c>
      <c r="BB1727" s="71">
        <v>0</v>
      </c>
      <c r="BC1727" s="71">
        <v>0</v>
      </c>
      <c r="BD1727" s="68">
        <f t="shared" si="5813"/>
        <v>0</v>
      </c>
      <c r="BE1727" s="68">
        <f t="shared" si="5814"/>
        <v>0</v>
      </c>
      <c r="BF1727" s="67">
        <f t="shared" si="5797"/>
        <v>0</v>
      </c>
      <c r="BG1727" s="67">
        <f t="shared" si="5797"/>
        <v>0</v>
      </c>
      <c r="BH1727" s="68">
        <f t="shared" si="5798"/>
        <v>0</v>
      </c>
      <c r="BI1727" s="67" t="e">
        <f t="shared" si="5799"/>
        <v>#REF!</v>
      </c>
      <c r="BJ1727" s="67" t="e">
        <f t="shared" si="5800"/>
        <v>#REF!</v>
      </c>
      <c r="BK1727" s="67" t="e">
        <f t="shared" si="5801"/>
        <v>#REF!</v>
      </c>
      <c r="BL1727" s="67" t="e">
        <f t="shared" si="5802"/>
        <v>#REF!</v>
      </c>
      <c r="BM1727" s="305">
        <v>0</v>
      </c>
      <c r="BN1727" s="305">
        <v>0</v>
      </c>
      <c r="BO1727" s="306"/>
      <c r="BP1727" s="306"/>
      <c r="BQ1727" s="305">
        <v>0</v>
      </c>
      <c r="BR1727" s="305">
        <v>0</v>
      </c>
      <c r="BS1727" s="114" t="s">
        <v>208</v>
      </c>
      <c r="BT1727" s="77"/>
    </row>
    <row r="1728" spans="1:72" s="98" customFormat="1" ht="40.5" hidden="1">
      <c r="A1728" s="77"/>
      <c r="B1728" s="20">
        <v>2014</v>
      </c>
      <c r="C1728" s="65">
        <v>8317</v>
      </c>
      <c r="D1728" s="20">
        <v>8</v>
      </c>
      <c r="E1728" s="20">
        <v>5000</v>
      </c>
      <c r="F1728" s="20">
        <v>5300</v>
      </c>
      <c r="G1728" s="20">
        <v>531</v>
      </c>
      <c r="H1728" s="20">
        <v>12</v>
      </c>
      <c r="I1728" s="90" t="s">
        <v>794</v>
      </c>
      <c r="J1728" s="67">
        <v>0</v>
      </c>
      <c r="K1728" s="67">
        <v>0</v>
      </c>
      <c r="L1728" s="68">
        <f t="shared" si="5803"/>
        <v>0</v>
      </c>
      <c r="M1728" s="67">
        <v>0</v>
      </c>
      <c r="N1728" s="67">
        <v>0</v>
      </c>
      <c r="O1728" s="68">
        <f t="shared" si="5804"/>
        <v>0</v>
      </c>
      <c r="P1728" s="68">
        <f t="shared" si="5805"/>
        <v>0</v>
      </c>
      <c r="Q1728" s="71">
        <v>0</v>
      </c>
      <c r="R1728" s="71">
        <v>0</v>
      </c>
      <c r="S1728" s="71">
        <v>0</v>
      </c>
      <c r="T1728" s="71">
        <v>0</v>
      </c>
      <c r="U1728" s="71">
        <v>0</v>
      </c>
      <c r="V1728" s="71">
        <v>0</v>
      </c>
      <c r="W1728" s="67">
        <v>0</v>
      </c>
      <c r="X1728" s="67">
        <v>0</v>
      </c>
      <c r="Y1728" s="68">
        <v>0</v>
      </c>
      <c r="Z1728" s="67">
        <v>0</v>
      </c>
      <c r="AA1728" s="67">
        <v>0</v>
      </c>
      <c r="AB1728" s="68">
        <v>0</v>
      </c>
      <c r="AC1728" s="68" t="e">
        <f>I1728+#REF!-Y1728</f>
        <v>#VALUE!</v>
      </c>
      <c r="AD1728" s="67">
        <f t="shared" si="5794"/>
        <v>0</v>
      </c>
      <c r="AE1728" s="67">
        <f t="shared" si="5795"/>
        <v>0</v>
      </c>
      <c r="AF1728" s="68">
        <f t="shared" si="5796"/>
        <v>0</v>
      </c>
      <c r="AG1728" s="67" t="e">
        <f>M1728+#REF!-V1728</f>
        <v>#REF!</v>
      </c>
      <c r="AH1728" s="67" t="e">
        <f>N1728+#REF!-AD1728</f>
        <v>#REF!</v>
      </c>
      <c r="AI1728" s="68" t="e">
        <f>O1728+#REF!-AE1728</f>
        <v>#REF!</v>
      </c>
      <c r="AJ1728" s="68" t="e">
        <f>P1728+#REF!-AF1728</f>
        <v>#REF!</v>
      </c>
      <c r="AK1728" s="71">
        <v>0</v>
      </c>
      <c r="AL1728" s="71">
        <v>0</v>
      </c>
      <c r="AM1728" s="68">
        <f t="shared" si="5806"/>
        <v>0</v>
      </c>
      <c r="AN1728" s="71">
        <v>0</v>
      </c>
      <c r="AO1728" s="71">
        <v>0</v>
      </c>
      <c r="AP1728" s="68">
        <f t="shared" si="5807"/>
        <v>0</v>
      </c>
      <c r="AQ1728" s="68">
        <f t="shared" si="5808"/>
        <v>0</v>
      </c>
      <c r="AR1728" s="71">
        <v>0</v>
      </c>
      <c r="AS1728" s="71">
        <v>0</v>
      </c>
      <c r="AT1728" s="68">
        <f t="shared" si="5809"/>
        <v>0</v>
      </c>
      <c r="AU1728" s="71">
        <v>0</v>
      </c>
      <c r="AV1728" s="71">
        <v>0</v>
      </c>
      <c r="AW1728" s="68">
        <f t="shared" si="5810"/>
        <v>0</v>
      </c>
      <c r="AX1728" s="68">
        <f t="shared" si="5811"/>
        <v>0</v>
      </c>
      <c r="AY1728" s="71">
        <v>0</v>
      </c>
      <c r="AZ1728" s="71">
        <v>0</v>
      </c>
      <c r="BA1728" s="68">
        <f t="shared" si="5812"/>
        <v>0</v>
      </c>
      <c r="BB1728" s="71">
        <v>0</v>
      </c>
      <c r="BC1728" s="71">
        <v>0</v>
      </c>
      <c r="BD1728" s="68">
        <f t="shared" si="5813"/>
        <v>0</v>
      </c>
      <c r="BE1728" s="68">
        <f t="shared" si="5814"/>
        <v>0</v>
      </c>
      <c r="BF1728" s="67">
        <f t="shared" si="5797"/>
        <v>0</v>
      </c>
      <c r="BG1728" s="67">
        <f t="shared" si="5797"/>
        <v>0</v>
      </c>
      <c r="BH1728" s="68">
        <f t="shared" si="5798"/>
        <v>0</v>
      </c>
      <c r="BI1728" s="67" t="e">
        <f t="shared" si="5799"/>
        <v>#REF!</v>
      </c>
      <c r="BJ1728" s="67" t="e">
        <f t="shared" si="5800"/>
        <v>#REF!</v>
      </c>
      <c r="BK1728" s="67" t="e">
        <f t="shared" si="5801"/>
        <v>#REF!</v>
      </c>
      <c r="BL1728" s="67" t="e">
        <f t="shared" si="5802"/>
        <v>#REF!</v>
      </c>
      <c r="BM1728" s="305">
        <v>0</v>
      </c>
      <c r="BN1728" s="305">
        <v>0</v>
      </c>
      <c r="BO1728" s="306"/>
      <c r="BP1728" s="306"/>
      <c r="BQ1728" s="305">
        <v>0</v>
      </c>
      <c r="BR1728" s="305">
        <v>0</v>
      </c>
      <c r="BS1728" s="148" t="s">
        <v>208</v>
      </c>
      <c r="BT1728" s="77"/>
    </row>
    <row r="1729" spans="1:72" s="98" customFormat="1" ht="36.75" hidden="1" customHeight="1">
      <c r="A1729" s="77"/>
      <c r="B1729" s="20">
        <v>2014</v>
      </c>
      <c r="C1729" s="65">
        <v>8317</v>
      </c>
      <c r="D1729" s="20">
        <v>8</v>
      </c>
      <c r="E1729" s="20">
        <v>5000</v>
      </c>
      <c r="F1729" s="20">
        <v>5300</v>
      </c>
      <c r="G1729" s="20">
        <v>531</v>
      </c>
      <c r="H1729" s="20">
        <v>13</v>
      </c>
      <c r="I1729" s="90" t="s">
        <v>795</v>
      </c>
      <c r="J1729" s="67">
        <v>0</v>
      </c>
      <c r="K1729" s="67">
        <v>0</v>
      </c>
      <c r="L1729" s="68">
        <f t="shared" si="5803"/>
        <v>0</v>
      </c>
      <c r="M1729" s="67">
        <v>0</v>
      </c>
      <c r="N1729" s="67">
        <v>0</v>
      </c>
      <c r="O1729" s="68">
        <f t="shared" si="5804"/>
        <v>0</v>
      </c>
      <c r="P1729" s="68">
        <f t="shared" si="5805"/>
        <v>0</v>
      </c>
      <c r="Q1729" s="71">
        <v>0</v>
      </c>
      <c r="R1729" s="71">
        <v>0</v>
      </c>
      <c r="S1729" s="71">
        <v>0</v>
      </c>
      <c r="T1729" s="71">
        <v>0</v>
      </c>
      <c r="U1729" s="71">
        <v>0</v>
      </c>
      <c r="V1729" s="71">
        <v>0</v>
      </c>
      <c r="W1729" s="67">
        <v>0</v>
      </c>
      <c r="X1729" s="67">
        <v>0</v>
      </c>
      <c r="Y1729" s="68">
        <v>0</v>
      </c>
      <c r="Z1729" s="67">
        <v>0</v>
      </c>
      <c r="AA1729" s="67">
        <v>0</v>
      </c>
      <c r="AB1729" s="68">
        <v>0</v>
      </c>
      <c r="AC1729" s="68" t="e">
        <f>I1729+#REF!-Y1729</f>
        <v>#VALUE!</v>
      </c>
      <c r="AD1729" s="67">
        <f t="shared" si="5794"/>
        <v>0</v>
      </c>
      <c r="AE1729" s="67">
        <f t="shared" si="5795"/>
        <v>0</v>
      </c>
      <c r="AF1729" s="68">
        <f t="shared" si="5796"/>
        <v>0</v>
      </c>
      <c r="AG1729" s="67" t="e">
        <f>M1729+#REF!-V1729</f>
        <v>#REF!</v>
      </c>
      <c r="AH1729" s="67" t="e">
        <f>N1729+#REF!-AD1729</f>
        <v>#REF!</v>
      </c>
      <c r="AI1729" s="68" t="e">
        <f>O1729+#REF!-AE1729</f>
        <v>#REF!</v>
      </c>
      <c r="AJ1729" s="68" t="e">
        <f>P1729+#REF!-AF1729</f>
        <v>#REF!</v>
      </c>
      <c r="AK1729" s="71">
        <v>0</v>
      </c>
      <c r="AL1729" s="71">
        <v>0</v>
      </c>
      <c r="AM1729" s="68">
        <f t="shared" si="5806"/>
        <v>0</v>
      </c>
      <c r="AN1729" s="71">
        <v>0</v>
      </c>
      <c r="AO1729" s="71">
        <v>0</v>
      </c>
      <c r="AP1729" s="68">
        <f t="shared" si="5807"/>
        <v>0</v>
      </c>
      <c r="AQ1729" s="68">
        <f t="shared" si="5808"/>
        <v>0</v>
      </c>
      <c r="AR1729" s="71">
        <v>0</v>
      </c>
      <c r="AS1729" s="71">
        <v>0</v>
      </c>
      <c r="AT1729" s="68">
        <f t="shared" si="5809"/>
        <v>0</v>
      </c>
      <c r="AU1729" s="71">
        <v>0</v>
      </c>
      <c r="AV1729" s="71">
        <v>0</v>
      </c>
      <c r="AW1729" s="68">
        <f t="shared" si="5810"/>
        <v>0</v>
      </c>
      <c r="AX1729" s="68">
        <f t="shared" si="5811"/>
        <v>0</v>
      </c>
      <c r="AY1729" s="71">
        <v>0</v>
      </c>
      <c r="AZ1729" s="71">
        <v>0</v>
      </c>
      <c r="BA1729" s="68">
        <f t="shared" si="5812"/>
        <v>0</v>
      </c>
      <c r="BB1729" s="71">
        <v>0</v>
      </c>
      <c r="BC1729" s="71">
        <v>0</v>
      </c>
      <c r="BD1729" s="68">
        <f t="shared" si="5813"/>
        <v>0</v>
      </c>
      <c r="BE1729" s="68">
        <f t="shared" si="5814"/>
        <v>0</v>
      </c>
      <c r="BF1729" s="67">
        <f t="shared" si="5797"/>
        <v>0</v>
      </c>
      <c r="BG1729" s="67">
        <f t="shared" si="5797"/>
        <v>0</v>
      </c>
      <c r="BH1729" s="68">
        <f t="shared" si="5798"/>
        <v>0</v>
      </c>
      <c r="BI1729" s="67" t="e">
        <f t="shared" si="5799"/>
        <v>#REF!</v>
      </c>
      <c r="BJ1729" s="67" t="e">
        <f t="shared" si="5800"/>
        <v>#REF!</v>
      </c>
      <c r="BK1729" s="67" t="e">
        <f t="shared" si="5801"/>
        <v>#REF!</v>
      </c>
      <c r="BL1729" s="67" t="e">
        <f t="shared" si="5802"/>
        <v>#REF!</v>
      </c>
      <c r="BM1729" s="305">
        <v>0</v>
      </c>
      <c r="BN1729" s="305">
        <v>0</v>
      </c>
      <c r="BO1729" s="306"/>
      <c r="BP1729" s="306"/>
      <c r="BQ1729" s="305">
        <v>0</v>
      </c>
      <c r="BR1729" s="305">
        <v>0</v>
      </c>
      <c r="BS1729" s="148" t="s">
        <v>208</v>
      </c>
      <c r="BT1729" s="77"/>
    </row>
    <row r="1730" spans="1:72" s="98" customFormat="1" ht="36.75" hidden="1" customHeight="1">
      <c r="A1730" s="77"/>
      <c r="B1730" s="20">
        <v>2014</v>
      </c>
      <c r="C1730" s="65">
        <v>8317</v>
      </c>
      <c r="D1730" s="20">
        <v>8</v>
      </c>
      <c r="E1730" s="20">
        <v>5000</v>
      </c>
      <c r="F1730" s="20">
        <v>5300</v>
      </c>
      <c r="G1730" s="20">
        <v>531</v>
      </c>
      <c r="H1730" s="20">
        <v>14</v>
      </c>
      <c r="I1730" s="90" t="s">
        <v>300</v>
      </c>
      <c r="J1730" s="67">
        <v>0</v>
      </c>
      <c r="K1730" s="67">
        <v>0</v>
      </c>
      <c r="L1730" s="68">
        <f t="shared" si="5803"/>
        <v>0</v>
      </c>
      <c r="M1730" s="67">
        <v>0</v>
      </c>
      <c r="N1730" s="67">
        <v>0</v>
      </c>
      <c r="O1730" s="68">
        <f t="shared" si="5804"/>
        <v>0</v>
      </c>
      <c r="P1730" s="68">
        <f t="shared" si="5805"/>
        <v>0</v>
      </c>
      <c r="Q1730" s="71">
        <v>0</v>
      </c>
      <c r="R1730" s="71">
        <v>0</v>
      </c>
      <c r="S1730" s="71">
        <v>0</v>
      </c>
      <c r="T1730" s="71">
        <v>0</v>
      </c>
      <c r="U1730" s="71">
        <v>0</v>
      </c>
      <c r="V1730" s="71">
        <v>0</v>
      </c>
      <c r="W1730" s="67">
        <v>0</v>
      </c>
      <c r="X1730" s="67">
        <v>0</v>
      </c>
      <c r="Y1730" s="68">
        <v>0</v>
      </c>
      <c r="Z1730" s="67">
        <v>0</v>
      </c>
      <c r="AA1730" s="67">
        <v>0</v>
      </c>
      <c r="AB1730" s="68">
        <v>0</v>
      </c>
      <c r="AC1730" s="68" t="e">
        <f>I1730+#REF!-Y1730</f>
        <v>#VALUE!</v>
      </c>
      <c r="AD1730" s="67">
        <f t="shared" si="5794"/>
        <v>0</v>
      </c>
      <c r="AE1730" s="67">
        <f t="shared" si="5795"/>
        <v>0</v>
      </c>
      <c r="AF1730" s="68">
        <f t="shared" si="5796"/>
        <v>0</v>
      </c>
      <c r="AG1730" s="67" t="e">
        <f>M1730+#REF!-V1730</f>
        <v>#REF!</v>
      </c>
      <c r="AH1730" s="67" t="e">
        <f>N1730+#REF!-AD1730</f>
        <v>#REF!</v>
      </c>
      <c r="AI1730" s="68" t="e">
        <f>O1730+#REF!-AE1730</f>
        <v>#REF!</v>
      </c>
      <c r="AJ1730" s="68" t="e">
        <f>P1730+#REF!-AF1730</f>
        <v>#REF!</v>
      </c>
      <c r="AK1730" s="71">
        <v>0</v>
      </c>
      <c r="AL1730" s="71">
        <v>0</v>
      </c>
      <c r="AM1730" s="68">
        <f t="shared" si="5806"/>
        <v>0</v>
      </c>
      <c r="AN1730" s="71">
        <v>0</v>
      </c>
      <c r="AO1730" s="71">
        <v>0</v>
      </c>
      <c r="AP1730" s="68">
        <f t="shared" si="5807"/>
        <v>0</v>
      </c>
      <c r="AQ1730" s="68">
        <f t="shared" si="5808"/>
        <v>0</v>
      </c>
      <c r="AR1730" s="71">
        <v>0</v>
      </c>
      <c r="AS1730" s="71">
        <v>0</v>
      </c>
      <c r="AT1730" s="68">
        <f t="shared" si="5809"/>
        <v>0</v>
      </c>
      <c r="AU1730" s="71">
        <v>0</v>
      </c>
      <c r="AV1730" s="71">
        <v>0</v>
      </c>
      <c r="AW1730" s="68">
        <f t="shared" si="5810"/>
        <v>0</v>
      </c>
      <c r="AX1730" s="68">
        <f t="shared" si="5811"/>
        <v>0</v>
      </c>
      <c r="AY1730" s="71">
        <v>0</v>
      </c>
      <c r="AZ1730" s="71">
        <v>0</v>
      </c>
      <c r="BA1730" s="68">
        <f t="shared" si="5812"/>
        <v>0</v>
      </c>
      <c r="BB1730" s="71">
        <v>0</v>
      </c>
      <c r="BC1730" s="71">
        <v>0</v>
      </c>
      <c r="BD1730" s="68">
        <f t="shared" si="5813"/>
        <v>0</v>
      </c>
      <c r="BE1730" s="68">
        <f t="shared" si="5814"/>
        <v>0</v>
      </c>
      <c r="BF1730" s="67">
        <f t="shared" si="5797"/>
        <v>0</v>
      </c>
      <c r="BG1730" s="67">
        <f t="shared" si="5797"/>
        <v>0</v>
      </c>
      <c r="BH1730" s="68">
        <f t="shared" si="5798"/>
        <v>0</v>
      </c>
      <c r="BI1730" s="67" t="e">
        <f t="shared" si="5799"/>
        <v>#REF!</v>
      </c>
      <c r="BJ1730" s="67" t="e">
        <f t="shared" si="5800"/>
        <v>#REF!</v>
      </c>
      <c r="BK1730" s="67" t="e">
        <f t="shared" si="5801"/>
        <v>#REF!</v>
      </c>
      <c r="BL1730" s="67" t="e">
        <f t="shared" si="5802"/>
        <v>#REF!</v>
      </c>
      <c r="BM1730" s="305">
        <v>0</v>
      </c>
      <c r="BN1730" s="305">
        <v>0</v>
      </c>
      <c r="BO1730" s="306"/>
      <c r="BP1730" s="306"/>
      <c r="BQ1730" s="305">
        <v>0</v>
      </c>
      <c r="BR1730" s="305">
        <v>0</v>
      </c>
      <c r="BS1730" s="148" t="s">
        <v>208</v>
      </c>
      <c r="BT1730" s="77"/>
    </row>
    <row r="1731" spans="1:72" s="98" customFormat="1" ht="36.75" hidden="1" customHeight="1">
      <c r="A1731" s="77"/>
      <c r="B1731" s="20">
        <v>2014</v>
      </c>
      <c r="C1731" s="65">
        <v>8317</v>
      </c>
      <c r="D1731" s="20">
        <v>8</v>
      </c>
      <c r="E1731" s="20">
        <v>5000</v>
      </c>
      <c r="F1731" s="20">
        <v>5300</v>
      </c>
      <c r="G1731" s="20">
        <v>531</v>
      </c>
      <c r="H1731" s="20">
        <v>15</v>
      </c>
      <c r="I1731" s="90" t="s">
        <v>335</v>
      </c>
      <c r="J1731" s="67">
        <v>0</v>
      </c>
      <c r="K1731" s="67">
        <v>0</v>
      </c>
      <c r="L1731" s="68">
        <f t="shared" si="5803"/>
        <v>0</v>
      </c>
      <c r="M1731" s="67">
        <v>0</v>
      </c>
      <c r="N1731" s="67">
        <v>0</v>
      </c>
      <c r="O1731" s="68">
        <f t="shared" si="5804"/>
        <v>0</v>
      </c>
      <c r="P1731" s="68">
        <f t="shared" si="5805"/>
        <v>0</v>
      </c>
      <c r="Q1731" s="71">
        <v>0</v>
      </c>
      <c r="R1731" s="71">
        <v>0</v>
      </c>
      <c r="S1731" s="71">
        <v>0</v>
      </c>
      <c r="T1731" s="71">
        <v>0</v>
      </c>
      <c r="U1731" s="71">
        <v>0</v>
      </c>
      <c r="V1731" s="71">
        <v>0</v>
      </c>
      <c r="W1731" s="67">
        <v>0</v>
      </c>
      <c r="X1731" s="67">
        <v>0</v>
      </c>
      <c r="Y1731" s="68">
        <v>0</v>
      </c>
      <c r="Z1731" s="67">
        <v>0</v>
      </c>
      <c r="AA1731" s="67">
        <v>0</v>
      </c>
      <c r="AB1731" s="68">
        <v>0</v>
      </c>
      <c r="AC1731" s="68" t="e">
        <f>I1731+#REF!-Y1731</f>
        <v>#VALUE!</v>
      </c>
      <c r="AD1731" s="67">
        <f t="shared" si="5794"/>
        <v>0</v>
      </c>
      <c r="AE1731" s="67">
        <f t="shared" si="5795"/>
        <v>0</v>
      </c>
      <c r="AF1731" s="68">
        <f t="shared" si="5796"/>
        <v>0</v>
      </c>
      <c r="AG1731" s="67" t="e">
        <f>M1731+#REF!-V1731</f>
        <v>#REF!</v>
      </c>
      <c r="AH1731" s="67" t="e">
        <f>N1731+#REF!-AD1731</f>
        <v>#REF!</v>
      </c>
      <c r="AI1731" s="68" t="e">
        <f>O1731+#REF!-AE1731</f>
        <v>#REF!</v>
      </c>
      <c r="AJ1731" s="68" t="e">
        <f>P1731+#REF!-AF1731</f>
        <v>#REF!</v>
      </c>
      <c r="AK1731" s="71">
        <v>0</v>
      </c>
      <c r="AL1731" s="71">
        <v>0</v>
      </c>
      <c r="AM1731" s="68">
        <f t="shared" si="5806"/>
        <v>0</v>
      </c>
      <c r="AN1731" s="71">
        <v>0</v>
      </c>
      <c r="AO1731" s="71">
        <v>0</v>
      </c>
      <c r="AP1731" s="68">
        <f t="shared" si="5807"/>
        <v>0</v>
      </c>
      <c r="AQ1731" s="68">
        <f t="shared" si="5808"/>
        <v>0</v>
      </c>
      <c r="AR1731" s="71">
        <v>0</v>
      </c>
      <c r="AS1731" s="71">
        <v>0</v>
      </c>
      <c r="AT1731" s="68">
        <f t="shared" si="5809"/>
        <v>0</v>
      </c>
      <c r="AU1731" s="71">
        <v>0</v>
      </c>
      <c r="AV1731" s="71">
        <v>0</v>
      </c>
      <c r="AW1731" s="68">
        <f t="shared" si="5810"/>
        <v>0</v>
      </c>
      <c r="AX1731" s="68">
        <f t="shared" si="5811"/>
        <v>0</v>
      </c>
      <c r="AY1731" s="71">
        <v>0</v>
      </c>
      <c r="AZ1731" s="71">
        <v>0</v>
      </c>
      <c r="BA1731" s="68">
        <f t="shared" si="5812"/>
        <v>0</v>
      </c>
      <c r="BB1731" s="71">
        <v>0</v>
      </c>
      <c r="BC1731" s="71">
        <v>0</v>
      </c>
      <c r="BD1731" s="68">
        <f t="shared" si="5813"/>
        <v>0</v>
      </c>
      <c r="BE1731" s="68">
        <f t="shared" si="5814"/>
        <v>0</v>
      </c>
      <c r="BF1731" s="67">
        <f t="shared" si="5797"/>
        <v>0</v>
      </c>
      <c r="BG1731" s="67">
        <f t="shared" si="5797"/>
        <v>0</v>
      </c>
      <c r="BH1731" s="68">
        <f t="shared" si="5798"/>
        <v>0</v>
      </c>
      <c r="BI1731" s="67" t="e">
        <f t="shared" si="5799"/>
        <v>#REF!</v>
      </c>
      <c r="BJ1731" s="67" t="e">
        <f t="shared" si="5800"/>
        <v>#REF!</v>
      </c>
      <c r="BK1731" s="67" t="e">
        <f t="shared" si="5801"/>
        <v>#REF!</v>
      </c>
      <c r="BL1731" s="67" t="e">
        <f t="shared" si="5802"/>
        <v>#REF!</v>
      </c>
      <c r="BM1731" s="305">
        <v>0</v>
      </c>
      <c r="BN1731" s="305">
        <v>0</v>
      </c>
      <c r="BO1731" s="306"/>
      <c r="BP1731" s="306"/>
      <c r="BQ1731" s="305">
        <v>0</v>
      </c>
      <c r="BR1731" s="305">
        <v>0</v>
      </c>
      <c r="BS1731" s="148" t="s">
        <v>208</v>
      </c>
      <c r="BT1731" s="77"/>
    </row>
    <row r="1732" spans="1:72" s="98" customFormat="1" ht="36.75" hidden="1" customHeight="1">
      <c r="A1732" s="77"/>
      <c r="B1732" s="20">
        <v>2014</v>
      </c>
      <c r="C1732" s="65">
        <v>8317</v>
      </c>
      <c r="D1732" s="20">
        <v>8</v>
      </c>
      <c r="E1732" s="20">
        <v>5000</v>
      </c>
      <c r="F1732" s="20">
        <v>5300</v>
      </c>
      <c r="G1732" s="20">
        <v>531</v>
      </c>
      <c r="H1732" s="20">
        <v>16</v>
      </c>
      <c r="I1732" s="90" t="s">
        <v>673</v>
      </c>
      <c r="J1732" s="67">
        <v>0</v>
      </c>
      <c r="K1732" s="67">
        <v>0</v>
      </c>
      <c r="L1732" s="68">
        <f t="shared" si="5803"/>
        <v>0</v>
      </c>
      <c r="M1732" s="67">
        <v>0</v>
      </c>
      <c r="N1732" s="67">
        <v>0</v>
      </c>
      <c r="O1732" s="68">
        <f t="shared" si="5804"/>
        <v>0</v>
      </c>
      <c r="P1732" s="68">
        <f t="shared" si="5805"/>
        <v>0</v>
      </c>
      <c r="Q1732" s="71">
        <v>0</v>
      </c>
      <c r="R1732" s="71">
        <v>0</v>
      </c>
      <c r="S1732" s="71">
        <v>0</v>
      </c>
      <c r="T1732" s="71">
        <v>0</v>
      </c>
      <c r="U1732" s="71">
        <v>0</v>
      </c>
      <c r="V1732" s="71">
        <v>0</v>
      </c>
      <c r="W1732" s="67">
        <v>0</v>
      </c>
      <c r="X1732" s="67">
        <v>0</v>
      </c>
      <c r="Y1732" s="68">
        <v>0</v>
      </c>
      <c r="Z1732" s="67">
        <v>0</v>
      </c>
      <c r="AA1732" s="67">
        <v>0</v>
      </c>
      <c r="AB1732" s="68">
        <v>0</v>
      </c>
      <c r="AC1732" s="68" t="e">
        <f>I1732+#REF!-Y1732</f>
        <v>#VALUE!</v>
      </c>
      <c r="AD1732" s="67">
        <f t="shared" si="5794"/>
        <v>0</v>
      </c>
      <c r="AE1732" s="67">
        <f t="shared" si="5795"/>
        <v>0</v>
      </c>
      <c r="AF1732" s="68">
        <f t="shared" si="5796"/>
        <v>0</v>
      </c>
      <c r="AG1732" s="67" t="e">
        <f>M1732+#REF!-V1732</f>
        <v>#REF!</v>
      </c>
      <c r="AH1732" s="67" t="e">
        <f>N1732+#REF!-AD1732</f>
        <v>#REF!</v>
      </c>
      <c r="AI1732" s="68" t="e">
        <f>O1732+#REF!-AE1732</f>
        <v>#REF!</v>
      </c>
      <c r="AJ1732" s="68" t="e">
        <f>P1732+#REF!-AF1732</f>
        <v>#REF!</v>
      </c>
      <c r="AK1732" s="71">
        <v>0</v>
      </c>
      <c r="AL1732" s="71">
        <v>0</v>
      </c>
      <c r="AM1732" s="68">
        <f t="shared" si="5806"/>
        <v>0</v>
      </c>
      <c r="AN1732" s="71">
        <v>0</v>
      </c>
      <c r="AO1732" s="71">
        <v>0</v>
      </c>
      <c r="AP1732" s="68">
        <f t="shared" si="5807"/>
        <v>0</v>
      </c>
      <c r="AQ1732" s="68">
        <f t="shared" si="5808"/>
        <v>0</v>
      </c>
      <c r="AR1732" s="71">
        <v>0</v>
      </c>
      <c r="AS1732" s="71">
        <v>0</v>
      </c>
      <c r="AT1732" s="68">
        <f t="shared" si="5809"/>
        <v>0</v>
      </c>
      <c r="AU1732" s="71">
        <v>0</v>
      </c>
      <c r="AV1732" s="71">
        <v>0</v>
      </c>
      <c r="AW1732" s="68">
        <f t="shared" si="5810"/>
        <v>0</v>
      </c>
      <c r="AX1732" s="68">
        <f t="shared" si="5811"/>
        <v>0</v>
      </c>
      <c r="AY1732" s="71">
        <v>0</v>
      </c>
      <c r="AZ1732" s="71">
        <v>0</v>
      </c>
      <c r="BA1732" s="68">
        <f t="shared" si="5812"/>
        <v>0</v>
      </c>
      <c r="BB1732" s="71">
        <v>0</v>
      </c>
      <c r="BC1732" s="71">
        <v>0</v>
      </c>
      <c r="BD1732" s="68">
        <f t="shared" si="5813"/>
        <v>0</v>
      </c>
      <c r="BE1732" s="68">
        <f t="shared" si="5814"/>
        <v>0</v>
      </c>
      <c r="BF1732" s="67">
        <f t="shared" si="5797"/>
        <v>0</v>
      </c>
      <c r="BG1732" s="67">
        <f t="shared" si="5797"/>
        <v>0</v>
      </c>
      <c r="BH1732" s="68">
        <f t="shared" si="5798"/>
        <v>0</v>
      </c>
      <c r="BI1732" s="67" t="e">
        <f t="shared" si="5799"/>
        <v>#REF!</v>
      </c>
      <c r="BJ1732" s="67" t="e">
        <f t="shared" si="5800"/>
        <v>#REF!</v>
      </c>
      <c r="BK1732" s="67" t="e">
        <f t="shared" si="5801"/>
        <v>#REF!</v>
      </c>
      <c r="BL1732" s="67" t="e">
        <f t="shared" si="5802"/>
        <v>#REF!</v>
      </c>
      <c r="BM1732" s="305">
        <v>0</v>
      </c>
      <c r="BN1732" s="305">
        <v>0</v>
      </c>
      <c r="BO1732" s="306"/>
      <c r="BP1732" s="306"/>
      <c r="BQ1732" s="305">
        <v>0</v>
      </c>
      <c r="BR1732" s="305">
        <v>0</v>
      </c>
      <c r="BS1732" s="148" t="s">
        <v>208</v>
      </c>
      <c r="BT1732" s="77"/>
    </row>
    <row r="1733" spans="1:72" s="98" customFormat="1" ht="36.75" hidden="1" customHeight="1">
      <c r="A1733" s="77"/>
      <c r="B1733" s="20">
        <v>2014</v>
      </c>
      <c r="C1733" s="65">
        <v>8317</v>
      </c>
      <c r="D1733" s="20">
        <v>8</v>
      </c>
      <c r="E1733" s="20">
        <v>5000</v>
      </c>
      <c r="F1733" s="20">
        <v>5300</v>
      </c>
      <c r="G1733" s="20">
        <v>531</v>
      </c>
      <c r="H1733" s="20">
        <v>17</v>
      </c>
      <c r="I1733" s="90" t="s">
        <v>735</v>
      </c>
      <c r="J1733" s="67">
        <v>0</v>
      </c>
      <c r="K1733" s="67">
        <v>0</v>
      </c>
      <c r="L1733" s="68">
        <f t="shared" si="5803"/>
        <v>0</v>
      </c>
      <c r="M1733" s="67">
        <v>0</v>
      </c>
      <c r="N1733" s="67">
        <v>0</v>
      </c>
      <c r="O1733" s="68">
        <f t="shared" si="5804"/>
        <v>0</v>
      </c>
      <c r="P1733" s="68">
        <f t="shared" si="5805"/>
        <v>0</v>
      </c>
      <c r="Q1733" s="71">
        <v>0</v>
      </c>
      <c r="R1733" s="71">
        <v>0</v>
      </c>
      <c r="S1733" s="71">
        <v>0</v>
      </c>
      <c r="T1733" s="71">
        <v>0</v>
      </c>
      <c r="U1733" s="71">
        <v>0</v>
      </c>
      <c r="V1733" s="71">
        <v>0</v>
      </c>
      <c r="W1733" s="67">
        <v>0</v>
      </c>
      <c r="X1733" s="67">
        <v>0</v>
      </c>
      <c r="Y1733" s="68">
        <v>0</v>
      </c>
      <c r="Z1733" s="67">
        <v>0</v>
      </c>
      <c r="AA1733" s="67">
        <v>0</v>
      </c>
      <c r="AB1733" s="68">
        <v>0</v>
      </c>
      <c r="AC1733" s="68" t="e">
        <f>I1733+#REF!-Y1733</f>
        <v>#VALUE!</v>
      </c>
      <c r="AD1733" s="67">
        <f t="shared" si="5794"/>
        <v>0</v>
      </c>
      <c r="AE1733" s="67">
        <f t="shared" si="5795"/>
        <v>0</v>
      </c>
      <c r="AF1733" s="68">
        <f t="shared" si="5796"/>
        <v>0</v>
      </c>
      <c r="AG1733" s="67" t="e">
        <f>M1733+#REF!-V1733</f>
        <v>#REF!</v>
      </c>
      <c r="AH1733" s="67" t="e">
        <f>N1733+#REF!-AD1733</f>
        <v>#REF!</v>
      </c>
      <c r="AI1733" s="68" t="e">
        <f>O1733+#REF!-AE1733</f>
        <v>#REF!</v>
      </c>
      <c r="AJ1733" s="68" t="e">
        <f>P1733+#REF!-AF1733</f>
        <v>#REF!</v>
      </c>
      <c r="AK1733" s="71">
        <v>0</v>
      </c>
      <c r="AL1733" s="71">
        <v>0</v>
      </c>
      <c r="AM1733" s="68">
        <f t="shared" si="5806"/>
        <v>0</v>
      </c>
      <c r="AN1733" s="71">
        <v>0</v>
      </c>
      <c r="AO1733" s="71">
        <v>0</v>
      </c>
      <c r="AP1733" s="68">
        <f t="shared" si="5807"/>
        <v>0</v>
      </c>
      <c r="AQ1733" s="68">
        <f t="shared" si="5808"/>
        <v>0</v>
      </c>
      <c r="AR1733" s="71">
        <v>0</v>
      </c>
      <c r="AS1733" s="71">
        <v>0</v>
      </c>
      <c r="AT1733" s="68">
        <f t="shared" si="5809"/>
        <v>0</v>
      </c>
      <c r="AU1733" s="71">
        <v>0</v>
      </c>
      <c r="AV1733" s="71">
        <v>0</v>
      </c>
      <c r="AW1733" s="68">
        <f t="shared" si="5810"/>
        <v>0</v>
      </c>
      <c r="AX1733" s="68">
        <f t="shared" si="5811"/>
        <v>0</v>
      </c>
      <c r="AY1733" s="71">
        <v>0</v>
      </c>
      <c r="AZ1733" s="71">
        <v>0</v>
      </c>
      <c r="BA1733" s="68">
        <f t="shared" si="5812"/>
        <v>0</v>
      </c>
      <c r="BB1733" s="71">
        <v>0</v>
      </c>
      <c r="BC1733" s="71">
        <v>0</v>
      </c>
      <c r="BD1733" s="68">
        <f t="shared" si="5813"/>
        <v>0</v>
      </c>
      <c r="BE1733" s="68">
        <f t="shared" si="5814"/>
        <v>0</v>
      </c>
      <c r="BF1733" s="67">
        <f t="shared" si="5797"/>
        <v>0</v>
      </c>
      <c r="BG1733" s="67">
        <f t="shared" si="5797"/>
        <v>0</v>
      </c>
      <c r="BH1733" s="68">
        <f t="shared" si="5798"/>
        <v>0</v>
      </c>
      <c r="BI1733" s="67" t="e">
        <f t="shared" si="5799"/>
        <v>#REF!</v>
      </c>
      <c r="BJ1733" s="67" t="e">
        <f t="shared" si="5800"/>
        <v>#REF!</v>
      </c>
      <c r="BK1733" s="67" t="e">
        <f t="shared" si="5801"/>
        <v>#REF!</v>
      </c>
      <c r="BL1733" s="67" t="e">
        <f t="shared" si="5802"/>
        <v>#REF!</v>
      </c>
      <c r="BM1733" s="305">
        <v>0</v>
      </c>
      <c r="BN1733" s="305">
        <v>0</v>
      </c>
      <c r="BO1733" s="306"/>
      <c r="BP1733" s="306"/>
      <c r="BQ1733" s="305">
        <v>0</v>
      </c>
      <c r="BR1733" s="305">
        <v>0</v>
      </c>
      <c r="BS1733" s="148" t="s">
        <v>208</v>
      </c>
      <c r="BT1733" s="77"/>
    </row>
    <row r="1734" spans="1:72" s="98" customFormat="1" ht="36.75" hidden="1" customHeight="1">
      <c r="A1734" s="77"/>
      <c r="B1734" s="20">
        <v>2014</v>
      </c>
      <c r="C1734" s="65">
        <v>8317</v>
      </c>
      <c r="D1734" s="20">
        <v>8</v>
      </c>
      <c r="E1734" s="20">
        <v>5000</v>
      </c>
      <c r="F1734" s="20">
        <v>5300</v>
      </c>
      <c r="G1734" s="20">
        <v>531</v>
      </c>
      <c r="H1734" s="20">
        <v>18</v>
      </c>
      <c r="I1734" s="90" t="s">
        <v>1008</v>
      </c>
      <c r="J1734" s="67">
        <v>0</v>
      </c>
      <c r="K1734" s="67">
        <v>0</v>
      </c>
      <c r="L1734" s="68">
        <f t="shared" si="5803"/>
        <v>0</v>
      </c>
      <c r="M1734" s="67">
        <v>0</v>
      </c>
      <c r="N1734" s="67">
        <v>0</v>
      </c>
      <c r="O1734" s="68">
        <f t="shared" si="5804"/>
        <v>0</v>
      </c>
      <c r="P1734" s="68">
        <f t="shared" si="5805"/>
        <v>0</v>
      </c>
      <c r="Q1734" s="71">
        <v>0</v>
      </c>
      <c r="R1734" s="71">
        <v>0</v>
      </c>
      <c r="S1734" s="71">
        <v>0</v>
      </c>
      <c r="T1734" s="71">
        <v>0</v>
      </c>
      <c r="U1734" s="71">
        <v>0</v>
      </c>
      <c r="V1734" s="71">
        <v>0</v>
      </c>
      <c r="W1734" s="67">
        <v>0</v>
      </c>
      <c r="X1734" s="67">
        <v>0</v>
      </c>
      <c r="Y1734" s="68">
        <v>0</v>
      </c>
      <c r="Z1734" s="67">
        <v>0</v>
      </c>
      <c r="AA1734" s="67">
        <v>0</v>
      </c>
      <c r="AB1734" s="68">
        <v>0</v>
      </c>
      <c r="AC1734" s="68" t="e">
        <f>I1734+#REF!-Y1734</f>
        <v>#VALUE!</v>
      </c>
      <c r="AD1734" s="67">
        <f t="shared" si="5794"/>
        <v>0</v>
      </c>
      <c r="AE1734" s="67">
        <f t="shared" si="5795"/>
        <v>0</v>
      </c>
      <c r="AF1734" s="68">
        <f t="shared" si="5796"/>
        <v>0</v>
      </c>
      <c r="AG1734" s="67" t="e">
        <f>M1734+#REF!-V1734</f>
        <v>#REF!</v>
      </c>
      <c r="AH1734" s="67" t="e">
        <f>N1734+#REF!-AD1734</f>
        <v>#REF!</v>
      </c>
      <c r="AI1734" s="68" t="e">
        <f>O1734+#REF!-AE1734</f>
        <v>#REF!</v>
      </c>
      <c r="AJ1734" s="68" t="e">
        <f>P1734+#REF!-AF1734</f>
        <v>#REF!</v>
      </c>
      <c r="AK1734" s="71">
        <v>0</v>
      </c>
      <c r="AL1734" s="71">
        <v>0</v>
      </c>
      <c r="AM1734" s="68">
        <f t="shared" si="5806"/>
        <v>0</v>
      </c>
      <c r="AN1734" s="71">
        <v>0</v>
      </c>
      <c r="AO1734" s="71">
        <v>0</v>
      </c>
      <c r="AP1734" s="68">
        <f t="shared" si="5807"/>
        <v>0</v>
      </c>
      <c r="AQ1734" s="68">
        <f t="shared" si="5808"/>
        <v>0</v>
      </c>
      <c r="AR1734" s="71">
        <v>0</v>
      </c>
      <c r="AS1734" s="71">
        <v>0</v>
      </c>
      <c r="AT1734" s="68">
        <f t="shared" si="5809"/>
        <v>0</v>
      </c>
      <c r="AU1734" s="71">
        <v>0</v>
      </c>
      <c r="AV1734" s="71">
        <v>0</v>
      </c>
      <c r="AW1734" s="68">
        <f t="shared" si="5810"/>
        <v>0</v>
      </c>
      <c r="AX1734" s="68">
        <f t="shared" si="5811"/>
        <v>0</v>
      </c>
      <c r="AY1734" s="71">
        <v>0</v>
      </c>
      <c r="AZ1734" s="71">
        <v>0</v>
      </c>
      <c r="BA1734" s="68">
        <f t="shared" si="5812"/>
        <v>0</v>
      </c>
      <c r="BB1734" s="71">
        <v>0</v>
      </c>
      <c r="BC1734" s="71">
        <v>0</v>
      </c>
      <c r="BD1734" s="68">
        <f t="shared" si="5813"/>
        <v>0</v>
      </c>
      <c r="BE1734" s="68">
        <f t="shared" si="5814"/>
        <v>0</v>
      </c>
      <c r="BF1734" s="67">
        <f t="shared" si="5797"/>
        <v>0</v>
      </c>
      <c r="BG1734" s="67">
        <f t="shared" si="5797"/>
        <v>0</v>
      </c>
      <c r="BH1734" s="68">
        <f t="shared" si="5798"/>
        <v>0</v>
      </c>
      <c r="BI1734" s="67" t="e">
        <f t="shared" si="5799"/>
        <v>#REF!</v>
      </c>
      <c r="BJ1734" s="67" t="e">
        <f t="shared" si="5800"/>
        <v>#REF!</v>
      </c>
      <c r="BK1734" s="67" t="e">
        <f t="shared" si="5801"/>
        <v>#REF!</v>
      </c>
      <c r="BL1734" s="67" t="e">
        <f t="shared" si="5802"/>
        <v>#REF!</v>
      </c>
      <c r="BM1734" s="305">
        <v>0</v>
      </c>
      <c r="BN1734" s="305">
        <v>0</v>
      </c>
      <c r="BO1734" s="306"/>
      <c r="BP1734" s="306"/>
      <c r="BQ1734" s="305">
        <v>0</v>
      </c>
      <c r="BR1734" s="305">
        <v>0</v>
      </c>
      <c r="BS1734" s="148" t="s">
        <v>208</v>
      </c>
      <c r="BT1734" s="77"/>
    </row>
    <row r="1735" spans="1:72" s="98" customFormat="1" ht="36.75" hidden="1" customHeight="1">
      <c r="A1735" s="77"/>
      <c r="B1735" s="20">
        <v>2014</v>
      </c>
      <c r="C1735" s="65">
        <v>8317</v>
      </c>
      <c r="D1735" s="20">
        <v>8</v>
      </c>
      <c r="E1735" s="20">
        <v>5000</v>
      </c>
      <c r="F1735" s="20">
        <v>5300</v>
      </c>
      <c r="G1735" s="20">
        <v>531</v>
      </c>
      <c r="H1735" s="20">
        <v>19</v>
      </c>
      <c r="I1735" s="90" t="s">
        <v>1009</v>
      </c>
      <c r="J1735" s="67">
        <v>0</v>
      </c>
      <c r="K1735" s="67">
        <v>0</v>
      </c>
      <c r="L1735" s="68">
        <f t="shared" si="5803"/>
        <v>0</v>
      </c>
      <c r="M1735" s="67">
        <v>0</v>
      </c>
      <c r="N1735" s="67">
        <v>0</v>
      </c>
      <c r="O1735" s="68">
        <f t="shared" si="5804"/>
        <v>0</v>
      </c>
      <c r="P1735" s="68">
        <f t="shared" si="5805"/>
        <v>0</v>
      </c>
      <c r="Q1735" s="71">
        <v>0</v>
      </c>
      <c r="R1735" s="71">
        <v>0</v>
      </c>
      <c r="S1735" s="71">
        <v>0</v>
      </c>
      <c r="T1735" s="71">
        <v>0</v>
      </c>
      <c r="U1735" s="71">
        <v>0</v>
      </c>
      <c r="V1735" s="71">
        <v>0</v>
      </c>
      <c r="W1735" s="67">
        <v>0</v>
      </c>
      <c r="X1735" s="67">
        <v>0</v>
      </c>
      <c r="Y1735" s="68">
        <v>0</v>
      </c>
      <c r="Z1735" s="67">
        <v>0</v>
      </c>
      <c r="AA1735" s="67">
        <v>0</v>
      </c>
      <c r="AB1735" s="68">
        <v>0</v>
      </c>
      <c r="AC1735" s="68" t="e">
        <f>I1735+#REF!-Y1735</f>
        <v>#VALUE!</v>
      </c>
      <c r="AD1735" s="67">
        <f t="shared" si="5794"/>
        <v>0</v>
      </c>
      <c r="AE1735" s="67">
        <f t="shared" si="5795"/>
        <v>0</v>
      </c>
      <c r="AF1735" s="68">
        <f t="shared" si="5796"/>
        <v>0</v>
      </c>
      <c r="AG1735" s="67" t="e">
        <f>M1735+#REF!-V1735</f>
        <v>#REF!</v>
      </c>
      <c r="AH1735" s="67" t="e">
        <f>N1735+#REF!-AD1735</f>
        <v>#REF!</v>
      </c>
      <c r="AI1735" s="68" t="e">
        <f>O1735+#REF!-AE1735</f>
        <v>#REF!</v>
      </c>
      <c r="AJ1735" s="68" t="e">
        <f>P1735+#REF!-AF1735</f>
        <v>#REF!</v>
      </c>
      <c r="AK1735" s="71">
        <v>0</v>
      </c>
      <c r="AL1735" s="71">
        <v>0</v>
      </c>
      <c r="AM1735" s="68">
        <f t="shared" si="5806"/>
        <v>0</v>
      </c>
      <c r="AN1735" s="71">
        <v>0</v>
      </c>
      <c r="AO1735" s="71">
        <v>0</v>
      </c>
      <c r="AP1735" s="68">
        <f t="shared" si="5807"/>
        <v>0</v>
      </c>
      <c r="AQ1735" s="68">
        <f t="shared" si="5808"/>
        <v>0</v>
      </c>
      <c r="AR1735" s="71">
        <v>0</v>
      </c>
      <c r="AS1735" s="71">
        <v>0</v>
      </c>
      <c r="AT1735" s="68">
        <f t="shared" si="5809"/>
        <v>0</v>
      </c>
      <c r="AU1735" s="71">
        <v>0</v>
      </c>
      <c r="AV1735" s="71">
        <v>0</v>
      </c>
      <c r="AW1735" s="68">
        <f t="shared" si="5810"/>
        <v>0</v>
      </c>
      <c r="AX1735" s="68">
        <f t="shared" si="5811"/>
        <v>0</v>
      </c>
      <c r="AY1735" s="71">
        <v>0</v>
      </c>
      <c r="AZ1735" s="71">
        <v>0</v>
      </c>
      <c r="BA1735" s="68">
        <f t="shared" si="5812"/>
        <v>0</v>
      </c>
      <c r="BB1735" s="71">
        <v>0</v>
      </c>
      <c r="BC1735" s="71">
        <v>0</v>
      </c>
      <c r="BD1735" s="68">
        <f t="shared" si="5813"/>
        <v>0</v>
      </c>
      <c r="BE1735" s="68">
        <f t="shared" si="5814"/>
        <v>0</v>
      </c>
      <c r="BF1735" s="67">
        <f t="shared" si="5797"/>
        <v>0</v>
      </c>
      <c r="BG1735" s="67">
        <f t="shared" si="5797"/>
        <v>0</v>
      </c>
      <c r="BH1735" s="68">
        <f t="shared" si="5798"/>
        <v>0</v>
      </c>
      <c r="BI1735" s="67" t="e">
        <f t="shared" si="5799"/>
        <v>#REF!</v>
      </c>
      <c r="BJ1735" s="67" t="e">
        <f t="shared" si="5800"/>
        <v>#REF!</v>
      </c>
      <c r="BK1735" s="67" t="e">
        <f t="shared" si="5801"/>
        <v>#REF!</v>
      </c>
      <c r="BL1735" s="67" t="e">
        <f t="shared" si="5802"/>
        <v>#REF!</v>
      </c>
      <c r="BM1735" s="305">
        <v>0</v>
      </c>
      <c r="BN1735" s="305">
        <v>0</v>
      </c>
      <c r="BO1735" s="306"/>
      <c r="BP1735" s="306"/>
      <c r="BQ1735" s="305">
        <v>0</v>
      </c>
      <c r="BR1735" s="305">
        <v>0</v>
      </c>
      <c r="BS1735" s="148" t="s">
        <v>208</v>
      </c>
      <c r="BT1735" s="77"/>
    </row>
    <row r="1736" spans="1:72" s="98" customFormat="1" ht="36.75" hidden="1" customHeight="1">
      <c r="A1736" s="77"/>
      <c r="B1736" s="20">
        <v>2014</v>
      </c>
      <c r="C1736" s="65">
        <v>8317</v>
      </c>
      <c r="D1736" s="20">
        <v>8</v>
      </c>
      <c r="E1736" s="20">
        <v>5000</v>
      </c>
      <c r="F1736" s="20">
        <v>5300</v>
      </c>
      <c r="G1736" s="20">
        <v>531</v>
      </c>
      <c r="H1736" s="20">
        <v>20</v>
      </c>
      <c r="I1736" s="90" t="s">
        <v>1010</v>
      </c>
      <c r="J1736" s="67">
        <v>0</v>
      </c>
      <c r="K1736" s="67">
        <v>0</v>
      </c>
      <c r="L1736" s="68">
        <f t="shared" si="5803"/>
        <v>0</v>
      </c>
      <c r="M1736" s="67">
        <v>0</v>
      </c>
      <c r="N1736" s="67">
        <v>0</v>
      </c>
      <c r="O1736" s="68">
        <f t="shared" si="5804"/>
        <v>0</v>
      </c>
      <c r="P1736" s="68">
        <f t="shared" si="5805"/>
        <v>0</v>
      </c>
      <c r="Q1736" s="71">
        <v>0</v>
      </c>
      <c r="R1736" s="71">
        <v>0</v>
      </c>
      <c r="S1736" s="71">
        <v>0</v>
      </c>
      <c r="T1736" s="71">
        <v>0</v>
      </c>
      <c r="U1736" s="71">
        <v>0</v>
      </c>
      <c r="V1736" s="71">
        <v>0</v>
      </c>
      <c r="W1736" s="67">
        <v>0</v>
      </c>
      <c r="X1736" s="67">
        <v>0</v>
      </c>
      <c r="Y1736" s="68">
        <v>0</v>
      </c>
      <c r="Z1736" s="67">
        <v>0</v>
      </c>
      <c r="AA1736" s="67">
        <v>0</v>
      </c>
      <c r="AB1736" s="68">
        <v>0</v>
      </c>
      <c r="AC1736" s="68" t="e">
        <f>I1736+#REF!-Y1736</f>
        <v>#VALUE!</v>
      </c>
      <c r="AD1736" s="67">
        <f t="shared" si="5794"/>
        <v>0</v>
      </c>
      <c r="AE1736" s="67">
        <f t="shared" si="5795"/>
        <v>0</v>
      </c>
      <c r="AF1736" s="68">
        <f t="shared" si="5796"/>
        <v>0</v>
      </c>
      <c r="AG1736" s="67" t="e">
        <f>M1736+#REF!-V1736</f>
        <v>#REF!</v>
      </c>
      <c r="AH1736" s="67" t="e">
        <f>N1736+#REF!-AD1736</f>
        <v>#REF!</v>
      </c>
      <c r="AI1736" s="68" t="e">
        <f>O1736+#REF!-AE1736</f>
        <v>#REF!</v>
      </c>
      <c r="AJ1736" s="68" t="e">
        <f>P1736+#REF!-AF1736</f>
        <v>#REF!</v>
      </c>
      <c r="AK1736" s="71">
        <v>0</v>
      </c>
      <c r="AL1736" s="71">
        <v>0</v>
      </c>
      <c r="AM1736" s="68">
        <f t="shared" si="5806"/>
        <v>0</v>
      </c>
      <c r="AN1736" s="71">
        <v>0</v>
      </c>
      <c r="AO1736" s="71">
        <v>0</v>
      </c>
      <c r="AP1736" s="68">
        <f t="shared" si="5807"/>
        <v>0</v>
      </c>
      <c r="AQ1736" s="68">
        <f t="shared" si="5808"/>
        <v>0</v>
      </c>
      <c r="AR1736" s="71">
        <v>0</v>
      </c>
      <c r="AS1736" s="71">
        <v>0</v>
      </c>
      <c r="AT1736" s="68">
        <f t="shared" si="5809"/>
        <v>0</v>
      </c>
      <c r="AU1736" s="71">
        <v>0</v>
      </c>
      <c r="AV1736" s="71">
        <v>0</v>
      </c>
      <c r="AW1736" s="68">
        <f t="shared" si="5810"/>
        <v>0</v>
      </c>
      <c r="AX1736" s="68">
        <f t="shared" si="5811"/>
        <v>0</v>
      </c>
      <c r="AY1736" s="71">
        <v>0</v>
      </c>
      <c r="AZ1736" s="71">
        <v>0</v>
      </c>
      <c r="BA1736" s="68">
        <f t="shared" si="5812"/>
        <v>0</v>
      </c>
      <c r="BB1736" s="71">
        <v>0</v>
      </c>
      <c r="BC1736" s="71">
        <v>0</v>
      </c>
      <c r="BD1736" s="68">
        <f t="shared" si="5813"/>
        <v>0</v>
      </c>
      <c r="BE1736" s="68">
        <f t="shared" si="5814"/>
        <v>0</v>
      </c>
      <c r="BF1736" s="67">
        <f t="shared" si="5797"/>
        <v>0</v>
      </c>
      <c r="BG1736" s="67">
        <f t="shared" si="5797"/>
        <v>0</v>
      </c>
      <c r="BH1736" s="68">
        <f t="shared" si="5798"/>
        <v>0</v>
      </c>
      <c r="BI1736" s="67" t="e">
        <f t="shared" si="5799"/>
        <v>#REF!</v>
      </c>
      <c r="BJ1736" s="67" t="e">
        <f t="shared" si="5800"/>
        <v>#REF!</v>
      </c>
      <c r="BK1736" s="67" t="e">
        <f t="shared" si="5801"/>
        <v>#REF!</v>
      </c>
      <c r="BL1736" s="67" t="e">
        <f t="shared" si="5802"/>
        <v>#REF!</v>
      </c>
      <c r="BM1736" s="305">
        <v>0</v>
      </c>
      <c r="BN1736" s="305">
        <v>0</v>
      </c>
      <c r="BO1736" s="306"/>
      <c r="BP1736" s="306"/>
      <c r="BQ1736" s="305">
        <v>0</v>
      </c>
      <c r="BR1736" s="305">
        <v>0</v>
      </c>
      <c r="BS1736" s="148" t="s">
        <v>208</v>
      </c>
      <c r="BT1736" s="77"/>
    </row>
    <row r="1737" spans="1:72" s="98" customFormat="1" ht="36.75" hidden="1" customHeight="1">
      <c r="A1737" s="77"/>
      <c r="B1737" s="20">
        <v>2014</v>
      </c>
      <c r="C1737" s="65">
        <v>8317</v>
      </c>
      <c r="D1737" s="20">
        <v>8</v>
      </c>
      <c r="E1737" s="20">
        <v>5000</v>
      </c>
      <c r="F1737" s="20">
        <v>5300</v>
      </c>
      <c r="G1737" s="20">
        <v>531</v>
      </c>
      <c r="H1737" s="20">
        <v>21</v>
      </c>
      <c r="I1737" s="90" t="s">
        <v>891</v>
      </c>
      <c r="J1737" s="67">
        <v>0</v>
      </c>
      <c r="K1737" s="67">
        <v>0</v>
      </c>
      <c r="L1737" s="68">
        <f t="shared" si="5803"/>
        <v>0</v>
      </c>
      <c r="M1737" s="67">
        <v>0</v>
      </c>
      <c r="N1737" s="67">
        <v>0</v>
      </c>
      <c r="O1737" s="68">
        <f t="shared" si="5804"/>
        <v>0</v>
      </c>
      <c r="P1737" s="68">
        <f t="shared" si="5805"/>
        <v>0</v>
      </c>
      <c r="Q1737" s="71">
        <v>0</v>
      </c>
      <c r="R1737" s="71">
        <v>0</v>
      </c>
      <c r="S1737" s="71">
        <v>0</v>
      </c>
      <c r="T1737" s="71">
        <v>0</v>
      </c>
      <c r="U1737" s="71">
        <v>0</v>
      </c>
      <c r="V1737" s="71">
        <v>0</v>
      </c>
      <c r="W1737" s="67">
        <v>0</v>
      </c>
      <c r="X1737" s="67">
        <v>0</v>
      </c>
      <c r="Y1737" s="68">
        <v>0</v>
      </c>
      <c r="Z1737" s="67">
        <v>0</v>
      </c>
      <c r="AA1737" s="67">
        <v>0</v>
      </c>
      <c r="AB1737" s="68">
        <v>0</v>
      </c>
      <c r="AC1737" s="68" t="e">
        <f>I1737+#REF!-Y1737</f>
        <v>#VALUE!</v>
      </c>
      <c r="AD1737" s="67">
        <f t="shared" si="5794"/>
        <v>0</v>
      </c>
      <c r="AE1737" s="67">
        <f t="shared" si="5795"/>
        <v>0</v>
      </c>
      <c r="AF1737" s="68">
        <f t="shared" si="5796"/>
        <v>0</v>
      </c>
      <c r="AG1737" s="67" t="e">
        <f>M1737+#REF!-V1737</f>
        <v>#REF!</v>
      </c>
      <c r="AH1737" s="67" t="e">
        <f>N1737+#REF!-AD1737</f>
        <v>#REF!</v>
      </c>
      <c r="AI1737" s="68" t="e">
        <f>O1737+#REF!-AE1737</f>
        <v>#REF!</v>
      </c>
      <c r="AJ1737" s="68" t="e">
        <f>P1737+#REF!-AF1737</f>
        <v>#REF!</v>
      </c>
      <c r="AK1737" s="71">
        <v>0</v>
      </c>
      <c r="AL1737" s="71">
        <v>0</v>
      </c>
      <c r="AM1737" s="68">
        <f t="shared" si="5806"/>
        <v>0</v>
      </c>
      <c r="AN1737" s="71">
        <v>0</v>
      </c>
      <c r="AO1737" s="71">
        <v>0</v>
      </c>
      <c r="AP1737" s="68">
        <f t="shared" si="5807"/>
        <v>0</v>
      </c>
      <c r="AQ1737" s="68">
        <f t="shared" si="5808"/>
        <v>0</v>
      </c>
      <c r="AR1737" s="71">
        <v>0</v>
      </c>
      <c r="AS1737" s="71">
        <v>0</v>
      </c>
      <c r="AT1737" s="68">
        <f t="shared" si="5809"/>
        <v>0</v>
      </c>
      <c r="AU1737" s="71">
        <v>0</v>
      </c>
      <c r="AV1737" s="71">
        <v>0</v>
      </c>
      <c r="AW1737" s="68">
        <f t="shared" si="5810"/>
        <v>0</v>
      </c>
      <c r="AX1737" s="68">
        <f t="shared" si="5811"/>
        <v>0</v>
      </c>
      <c r="AY1737" s="71">
        <v>0</v>
      </c>
      <c r="AZ1737" s="71">
        <v>0</v>
      </c>
      <c r="BA1737" s="68">
        <f t="shared" si="5812"/>
        <v>0</v>
      </c>
      <c r="BB1737" s="71">
        <v>0</v>
      </c>
      <c r="BC1737" s="71">
        <v>0</v>
      </c>
      <c r="BD1737" s="68">
        <f t="shared" si="5813"/>
        <v>0</v>
      </c>
      <c r="BE1737" s="68">
        <f t="shared" si="5814"/>
        <v>0</v>
      </c>
      <c r="BF1737" s="67">
        <f t="shared" si="5797"/>
        <v>0</v>
      </c>
      <c r="BG1737" s="67">
        <f t="shared" si="5797"/>
        <v>0</v>
      </c>
      <c r="BH1737" s="68">
        <f t="shared" si="5798"/>
        <v>0</v>
      </c>
      <c r="BI1737" s="67" t="e">
        <f t="shared" si="5799"/>
        <v>#REF!</v>
      </c>
      <c r="BJ1737" s="67" t="e">
        <f t="shared" si="5800"/>
        <v>#REF!</v>
      </c>
      <c r="BK1737" s="67" t="e">
        <f t="shared" si="5801"/>
        <v>#REF!</v>
      </c>
      <c r="BL1737" s="67" t="e">
        <f t="shared" si="5802"/>
        <v>#REF!</v>
      </c>
      <c r="BM1737" s="305">
        <v>0</v>
      </c>
      <c r="BN1737" s="305">
        <v>0</v>
      </c>
      <c r="BO1737" s="306"/>
      <c r="BP1737" s="306"/>
      <c r="BQ1737" s="305">
        <v>0</v>
      </c>
      <c r="BR1737" s="305">
        <v>0</v>
      </c>
      <c r="BS1737" s="148" t="s">
        <v>208</v>
      </c>
      <c r="BT1737" s="77"/>
    </row>
    <row r="1738" spans="1:72" s="98" customFormat="1" ht="36.75" hidden="1" customHeight="1">
      <c r="A1738" s="77"/>
      <c r="B1738" s="20">
        <v>2014</v>
      </c>
      <c r="C1738" s="65">
        <v>8317</v>
      </c>
      <c r="D1738" s="20">
        <v>8</v>
      </c>
      <c r="E1738" s="20">
        <v>5000</v>
      </c>
      <c r="F1738" s="20">
        <v>5300</v>
      </c>
      <c r="G1738" s="20">
        <v>531</v>
      </c>
      <c r="H1738" s="20">
        <v>22</v>
      </c>
      <c r="I1738" s="90" t="s">
        <v>1011</v>
      </c>
      <c r="J1738" s="67">
        <v>0</v>
      </c>
      <c r="K1738" s="67">
        <v>0</v>
      </c>
      <c r="L1738" s="68">
        <f t="shared" si="5803"/>
        <v>0</v>
      </c>
      <c r="M1738" s="67">
        <v>0</v>
      </c>
      <c r="N1738" s="67">
        <v>0</v>
      </c>
      <c r="O1738" s="68">
        <f t="shared" si="5804"/>
        <v>0</v>
      </c>
      <c r="P1738" s="68">
        <f t="shared" si="5805"/>
        <v>0</v>
      </c>
      <c r="Q1738" s="71">
        <v>0</v>
      </c>
      <c r="R1738" s="71">
        <v>0</v>
      </c>
      <c r="S1738" s="71">
        <v>0</v>
      </c>
      <c r="T1738" s="71">
        <v>0</v>
      </c>
      <c r="U1738" s="71">
        <v>0</v>
      </c>
      <c r="V1738" s="71">
        <v>0</v>
      </c>
      <c r="W1738" s="67">
        <v>0</v>
      </c>
      <c r="X1738" s="67">
        <v>0</v>
      </c>
      <c r="Y1738" s="68">
        <v>0</v>
      </c>
      <c r="Z1738" s="67">
        <v>0</v>
      </c>
      <c r="AA1738" s="67">
        <v>0</v>
      </c>
      <c r="AB1738" s="68">
        <v>0</v>
      </c>
      <c r="AC1738" s="68" t="e">
        <f>I1738+#REF!-Y1738</f>
        <v>#VALUE!</v>
      </c>
      <c r="AD1738" s="67">
        <f t="shared" si="5794"/>
        <v>0</v>
      </c>
      <c r="AE1738" s="67">
        <f t="shared" si="5795"/>
        <v>0</v>
      </c>
      <c r="AF1738" s="68">
        <f t="shared" si="5796"/>
        <v>0</v>
      </c>
      <c r="AG1738" s="67" t="e">
        <f>M1738+#REF!-V1738</f>
        <v>#REF!</v>
      </c>
      <c r="AH1738" s="67" t="e">
        <f>N1738+#REF!-AD1738</f>
        <v>#REF!</v>
      </c>
      <c r="AI1738" s="68" t="e">
        <f>O1738+#REF!-AE1738</f>
        <v>#REF!</v>
      </c>
      <c r="AJ1738" s="68" t="e">
        <f>P1738+#REF!-AF1738</f>
        <v>#REF!</v>
      </c>
      <c r="AK1738" s="71">
        <v>0</v>
      </c>
      <c r="AL1738" s="71">
        <v>0</v>
      </c>
      <c r="AM1738" s="68">
        <f t="shared" si="5806"/>
        <v>0</v>
      </c>
      <c r="AN1738" s="71">
        <v>0</v>
      </c>
      <c r="AO1738" s="71">
        <v>0</v>
      </c>
      <c r="AP1738" s="68">
        <f t="shared" si="5807"/>
        <v>0</v>
      </c>
      <c r="AQ1738" s="68">
        <f t="shared" si="5808"/>
        <v>0</v>
      </c>
      <c r="AR1738" s="71">
        <v>0</v>
      </c>
      <c r="AS1738" s="71">
        <v>0</v>
      </c>
      <c r="AT1738" s="68">
        <f t="shared" si="5809"/>
        <v>0</v>
      </c>
      <c r="AU1738" s="71">
        <v>0</v>
      </c>
      <c r="AV1738" s="71">
        <v>0</v>
      </c>
      <c r="AW1738" s="68">
        <f t="shared" si="5810"/>
        <v>0</v>
      </c>
      <c r="AX1738" s="68">
        <f t="shared" si="5811"/>
        <v>0</v>
      </c>
      <c r="AY1738" s="71">
        <v>0</v>
      </c>
      <c r="AZ1738" s="71">
        <v>0</v>
      </c>
      <c r="BA1738" s="68">
        <f t="shared" si="5812"/>
        <v>0</v>
      </c>
      <c r="BB1738" s="71">
        <v>0</v>
      </c>
      <c r="BC1738" s="71">
        <v>0</v>
      </c>
      <c r="BD1738" s="68">
        <f t="shared" si="5813"/>
        <v>0</v>
      </c>
      <c r="BE1738" s="68">
        <f t="shared" si="5814"/>
        <v>0</v>
      </c>
      <c r="BF1738" s="67">
        <f t="shared" si="5797"/>
        <v>0</v>
      </c>
      <c r="BG1738" s="67">
        <f t="shared" si="5797"/>
        <v>0</v>
      </c>
      <c r="BH1738" s="68">
        <f t="shared" si="5798"/>
        <v>0</v>
      </c>
      <c r="BI1738" s="67" t="e">
        <f t="shared" si="5799"/>
        <v>#REF!</v>
      </c>
      <c r="BJ1738" s="67" t="e">
        <f t="shared" si="5800"/>
        <v>#REF!</v>
      </c>
      <c r="BK1738" s="67" t="e">
        <f t="shared" si="5801"/>
        <v>#REF!</v>
      </c>
      <c r="BL1738" s="67" t="e">
        <f t="shared" si="5802"/>
        <v>#REF!</v>
      </c>
      <c r="BM1738" s="305">
        <v>0</v>
      </c>
      <c r="BN1738" s="305">
        <v>0</v>
      </c>
      <c r="BO1738" s="306"/>
      <c r="BP1738" s="306"/>
      <c r="BQ1738" s="305">
        <v>0</v>
      </c>
      <c r="BR1738" s="305">
        <v>0</v>
      </c>
      <c r="BS1738" s="148" t="s">
        <v>208</v>
      </c>
      <c r="BT1738" s="77"/>
    </row>
    <row r="1739" spans="1:72" s="98" customFormat="1" ht="36.75" hidden="1" customHeight="1">
      <c r="A1739" s="77"/>
      <c r="B1739" s="20">
        <v>2014</v>
      </c>
      <c r="C1739" s="65">
        <v>8317</v>
      </c>
      <c r="D1739" s="20">
        <v>8</v>
      </c>
      <c r="E1739" s="20">
        <v>5000</v>
      </c>
      <c r="F1739" s="20">
        <v>5300</v>
      </c>
      <c r="G1739" s="20">
        <v>531</v>
      </c>
      <c r="H1739" s="20">
        <v>23</v>
      </c>
      <c r="I1739" s="86" t="s">
        <v>1012</v>
      </c>
      <c r="J1739" s="67">
        <v>0</v>
      </c>
      <c r="K1739" s="67">
        <v>0</v>
      </c>
      <c r="L1739" s="68">
        <f t="shared" si="5803"/>
        <v>0</v>
      </c>
      <c r="M1739" s="67">
        <v>0</v>
      </c>
      <c r="N1739" s="67">
        <v>0</v>
      </c>
      <c r="O1739" s="68">
        <f t="shared" si="5804"/>
        <v>0</v>
      </c>
      <c r="P1739" s="68">
        <f t="shared" si="5805"/>
        <v>0</v>
      </c>
      <c r="Q1739" s="71">
        <v>0</v>
      </c>
      <c r="R1739" s="71">
        <v>0</v>
      </c>
      <c r="S1739" s="71">
        <v>0</v>
      </c>
      <c r="T1739" s="71">
        <v>0</v>
      </c>
      <c r="U1739" s="71">
        <v>0</v>
      </c>
      <c r="V1739" s="71">
        <v>0</v>
      </c>
      <c r="W1739" s="67">
        <v>0</v>
      </c>
      <c r="X1739" s="67">
        <v>0</v>
      </c>
      <c r="Y1739" s="68">
        <v>0</v>
      </c>
      <c r="Z1739" s="67">
        <v>0</v>
      </c>
      <c r="AA1739" s="67">
        <v>0</v>
      </c>
      <c r="AB1739" s="68">
        <v>0</v>
      </c>
      <c r="AC1739" s="68" t="e">
        <f>I1739+#REF!-Y1739</f>
        <v>#VALUE!</v>
      </c>
      <c r="AD1739" s="67">
        <f t="shared" si="5794"/>
        <v>0</v>
      </c>
      <c r="AE1739" s="67">
        <f t="shared" si="5795"/>
        <v>0</v>
      </c>
      <c r="AF1739" s="68">
        <f t="shared" si="5796"/>
        <v>0</v>
      </c>
      <c r="AG1739" s="67" t="e">
        <f>M1739+#REF!-V1739</f>
        <v>#REF!</v>
      </c>
      <c r="AH1739" s="67" t="e">
        <f>N1739+#REF!-AD1739</f>
        <v>#REF!</v>
      </c>
      <c r="AI1739" s="68" t="e">
        <f>O1739+#REF!-AE1739</f>
        <v>#REF!</v>
      </c>
      <c r="AJ1739" s="68" t="e">
        <f>P1739+#REF!-AF1739</f>
        <v>#REF!</v>
      </c>
      <c r="AK1739" s="71">
        <v>0</v>
      </c>
      <c r="AL1739" s="71">
        <v>0</v>
      </c>
      <c r="AM1739" s="68">
        <f t="shared" si="5806"/>
        <v>0</v>
      </c>
      <c r="AN1739" s="71">
        <v>0</v>
      </c>
      <c r="AO1739" s="71">
        <v>0</v>
      </c>
      <c r="AP1739" s="68">
        <f t="shared" si="5807"/>
        <v>0</v>
      </c>
      <c r="AQ1739" s="68">
        <f t="shared" si="5808"/>
        <v>0</v>
      </c>
      <c r="AR1739" s="71">
        <v>0</v>
      </c>
      <c r="AS1739" s="71">
        <v>0</v>
      </c>
      <c r="AT1739" s="68">
        <f t="shared" si="5809"/>
        <v>0</v>
      </c>
      <c r="AU1739" s="71">
        <v>0</v>
      </c>
      <c r="AV1739" s="71">
        <v>0</v>
      </c>
      <c r="AW1739" s="68">
        <f t="shared" si="5810"/>
        <v>0</v>
      </c>
      <c r="AX1739" s="68">
        <f t="shared" si="5811"/>
        <v>0</v>
      </c>
      <c r="AY1739" s="71">
        <v>0</v>
      </c>
      <c r="AZ1739" s="71">
        <v>0</v>
      </c>
      <c r="BA1739" s="68">
        <f t="shared" si="5812"/>
        <v>0</v>
      </c>
      <c r="BB1739" s="71">
        <v>0</v>
      </c>
      <c r="BC1739" s="71">
        <v>0</v>
      </c>
      <c r="BD1739" s="68">
        <f t="shared" si="5813"/>
        <v>0</v>
      </c>
      <c r="BE1739" s="68">
        <f t="shared" si="5814"/>
        <v>0</v>
      </c>
      <c r="BF1739" s="67">
        <f t="shared" si="5797"/>
        <v>0</v>
      </c>
      <c r="BG1739" s="67">
        <f t="shared" si="5797"/>
        <v>0</v>
      </c>
      <c r="BH1739" s="68">
        <f t="shared" si="5798"/>
        <v>0</v>
      </c>
      <c r="BI1739" s="67" t="e">
        <f t="shared" si="5799"/>
        <v>#REF!</v>
      </c>
      <c r="BJ1739" s="67" t="e">
        <f t="shared" si="5800"/>
        <v>#REF!</v>
      </c>
      <c r="BK1739" s="67" t="e">
        <f t="shared" si="5801"/>
        <v>#REF!</v>
      </c>
      <c r="BL1739" s="67" t="e">
        <f t="shared" si="5802"/>
        <v>#REF!</v>
      </c>
      <c r="BM1739" s="305">
        <v>0</v>
      </c>
      <c r="BN1739" s="305">
        <v>0</v>
      </c>
      <c r="BO1739" s="306"/>
      <c r="BP1739" s="306"/>
      <c r="BQ1739" s="305">
        <v>0</v>
      </c>
      <c r="BR1739" s="305">
        <v>0</v>
      </c>
      <c r="BS1739" s="148" t="s">
        <v>208</v>
      </c>
      <c r="BT1739" s="77"/>
    </row>
    <row r="1740" spans="1:72" s="98" customFormat="1" ht="36.75" hidden="1" customHeight="1">
      <c r="A1740" s="77"/>
      <c r="B1740" s="20">
        <v>2014</v>
      </c>
      <c r="C1740" s="65">
        <v>8317</v>
      </c>
      <c r="D1740" s="20">
        <v>8</v>
      </c>
      <c r="E1740" s="20">
        <v>5000</v>
      </c>
      <c r="F1740" s="20">
        <v>5300</v>
      </c>
      <c r="G1740" s="20">
        <v>531</v>
      </c>
      <c r="H1740" s="20">
        <v>24</v>
      </c>
      <c r="I1740" s="90" t="s">
        <v>319</v>
      </c>
      <c r="J1740" s="67">
        <v>0</v>
      </c>
      <c r="K1740" s="67">
        <v>0</v>
      </c>
      <c r="L1740" s="68">
        <f t="shared" si="5803"/>
        <v>0</v>
      </c>
      <c r="M1740" s="67">
        <v>0</v>
      </c>
      <c r="N1740" s="67">
        <v>0</v>
      </c>
      <c r="O1740" s="68">
        <f t="shared" si="5804"/>
        <v>0</v>
      </c>
      <c r="P1740" s="68">
        <f t="shared" si="5805"/>
        <v>0</v>
      </c>
      <c r="Q1740" s="71">
        <v>0</v>
      </c>
      <c r="R1740" s="71">
        <v>0</v>
      </c>
      <c r="S1740" s="71">
        <v>0</v>
      </c>
      <c r="T1740" s="71">
        <v>0</v>
      </c>
      <c r="U1740" s="71">
        <v>0</v>
      </c>
      <c r="V1740" s="71">
        <v>0</v>
      </c>
      <c r="W1740" s="67">
        <v>0</v>
      </c>
      <c r="X1740" s="67">
        <v>0</v>
      </c>
      <c r="Y1740" s="68">
        <v>0</v>
      </c>
      <c r="Z1740" s="67">
        <v>0</v>
      </c>
      <c r="AA1740" s="67">
        <v>0</v>
      </c>
      <c r="AB1740" s="68">
        <v>0</v>
      </c>
      <c r="AC1740" s="68" t="e">
        <f>I1740+#REF!-Y1740</f>
        <v>#VALUE!</v>
      </c>
      <c r="AD1740" s="67">
        <f t="shared" si="5794"/>
        <v>0</v>
      </c>
      <c r="AE1740" s="67">
        <f t="shared" si="5795"/>
        <v>0</v>
      </c>
      <c r="AF1740" s="68">
        <f t="shared" si="5796"/>
        <v>0</v>
      </c>
      <c r="AG1740" s="67" t="e">
        <f>M1740+#REF!-V1740</f>
        <v>#REF!</v>
      </c>
      <c r="AH1740" s="67" t="e">
        <f>N1740+#REF!-AD1740</f>
        <v>#REF!</v>
      </c>
      <c r="AI1740" s="68" t="e">
        <f>O1740+#REF!-AE1740</f>
        <v>#REF!</v>
      </c>
      <c r="AJ1740" s="68" t="e">
        <f>P1740+#REF!-AF1740</f>
        <v>#REF!</v>
      </c>
      <c r="AK1740" s="71">
        <v>0</v>
      </c>
      <c r="AL1740" s="71">
        <v>0</v>
      </c>
      <c r="AM1740" s="68">
        <f t="shared" si="5806"/>
        <v>0</v>
      </c>
      <c r="AN1740" s="71">
        <v>0</v>
      </c>
      <c r="AO1740" s="71">
        <v>0</v>
      </c>
      <c r="AP1740" s="68">
        <f t="shared" si="5807"/>
        <v>0</v>
      </c>
      <c r="AQ1740" s="68">
        <f t="shared" si="5808"/>
        <v>0</v>
      </c>
      <c r="AR1740" s="71">
        <v>0</v>
      </c>
      <c r="AS1740" s="71">
        <v>0</v>
      </c>
      <c r="AT1740" s="68">
        <f t="shared" si="5809"/>
        <v>0</v>
      </c>
      <c r="AU1740" s="71">
        <v>0</v>
      </c>
      <c r="AV1740" s="71">
        <v>0</v>
      </c>
      <c r="AW1740" s="68">
        <f t="shared" si="5810"/>
        <v>0</v>
      </c>
      <c r="AX1740" s="68">
        <f t="shared" si="5811"/>
        <v>0</v>
      </c>
      <c r="AY1740" s="71">
        <v>0</v>
      </c>
      <c r="AZ1740" s="71">
        <v>0</v>
      </c>
      <c r="BA1740" s="68">
        <f t="shared" si="5812"/>
        <v>0</v>
      </c>
      <c r="BB1740" s="71">
        <v>0</v>
      </c>
      <c r="BC1740" s="71">
        <v>0</v>
      </c>
      <c r="BD1740" s="68">
        <f t="shared" si="5813"/>
        <v>0</v>
      </c>
      <c r="BE1740" s="68">
        <f t="shared" si="5814"/>
        <v>0</v>
      </c>
      <c r="BF1740" s="67">
        <f t="shared" si="5797"/>
        <v>0</v>
      </c>
      <c r="BG1740" s="67">
        <f t="shared" si="5797"/>
        <v>0</v>
      </c>
      <c r="BH1740" s="68">
        <f t="shared" si="5798"/>
        <v>0</v>
      </c>
      <c r="BI1740" s="67" t="e">
        <f t="shared" si="5799"/>
        <v>#REF!</v>
      </c>
      <c r="BJ1740" s="67" t="e">
        <f t="shared" si="5800"/>
        <v>#REF!</v>
      </c>
      <c r="BK1740" s="67" t="e">
        <f t="shared" si="5801"/>
        <v>#REF!</v>
      </c>
      <c r="BL1740" s="67" t="e">
        <f t="shared" si="5802"/>
        <v>#REF!</v>
      </c>
      <c r="BM1740" s="305">
        <v>0</v>
      </c>
      <c r="BN1740" s="305">
        <v>0</v>
      </c>
      <c r="BO1740" s="306"/>
      <c r="BP1740" s="306"/>
      <c r="BQ1740" s="305">
        <v>0</v>
      </c>
      <c r="BR1740" s="305">
        <v>0</v>
      </c>
      <c r="BS1740" s="148" t="s">
        <v>208</v>
      </c>
      <c r="BT1740" s="77"/>
    </row>
    <row r="1741" spans="1:72" s="98" customFormat="1" ht="36.75" hidden="1" customHeight="1">
      <c r="A1741" s="77"/>
      <c r="B1741" s="20">
        <v>2014</v>
      </c>
      <c r="C1741" s="65">
        <v>8317</v>
      </c>
      <c r="D1741" s="20">
        <v>8</v>
      </c>
      <c r="E1741" s="20">
        <v>5000</v>
      </c>
      <c r="F1741" s="20">
        <v>5300</v>
      </c>
      <c r="G1741" s="20">
        <v>531</v>
      </c>
      <c r="H1741" s="20">
        <v>25</v>
      </c>
      <c r="I1741" s="90" t="s">
        <v>1013</v>
      </c>
      <c r="J1741" s="67">
        <v>0</v>
      </c>
      <c r="K1741" s="67">
        <v>0</v>
      </c>
      <c r="L1741" s="68">
        <f t="shared" si="5803"/>
        <v>0</v>
      </c>
      <c r="M1741" s="67">
        <v>0</v>
      </c>
      <c r="N1741" s="67">
        <v>0</v>
      </c>
      <c r="O1741" s="68">
        <f t="shared" si="5804"/>
        <v>0</v>
      </c>
      <c r="P1741" s="68">
        <f t="shared" si="5805"/>
        <v>0</v>
      </c>
      <c r="Q1741" s="71">
        <v>0</v>
      </c>
      <c r="R1741" s="71">
        <v>0</v>
      </c>
      <c r="S1741" s="71">
        <v>0</v>
      </c>
      <c r="T1741" s="71">
        <v>0</v>
      </c>
      <c r="U1741" s="71">
        <v>0</v>
      </c>
      <c r="V1741" s="71">
        <v>0</v>
      </c>
      <c r="W1741" s="67">
        <v>0</v>
      </c>
      <c r="X1741" s="67">
        <v>0</v>
      </c>
      <c r="Y1741" s="68">
        <v>0</v>
      </c>
      <c r="Z1741" s="67">
        <v>0</v>
      </c>
      <c r="AA1741" s="67">
        <v>0</v>
      </c>
      <c r="AB1741" s="68">
        <v>0</v>
      </c>
      <c r="AC1741" s="68" t="e">
        <f>I1741+#REF!-Y1741</f>
        <v>#VALUE!</v>
      </c>
      <c r="AD1741" s="67">
        <f t="shared" si="5794"/>
        <v>0</v>
      </c>
      <c r="AE1741" s="67">
        <f t="shared" si="5795"/>
        <v>0</v>
      </c>
      <c r="AF1741" s="68">
        <f t="shared" si="5796"/>
        <v>0</v>
      </c>
      <c r="AG1741" s="67" t="e">
        <f>M1741+#REF!-V1741</f>
        <v>#REF!</v>
      </c>
      <c r="AH1741" s="67" t="e">
        <f>N1741+#REF!-AD1741</f>
        <v>#REF!</v>
      </c>
      <c r="AI1741" s="68" t="e">
        <f>O1741+#REF!-AE1741</f>
        <v>#REF!</v>
      </c>
      <c r="AJ1741" s="68" t="e">
        <f>P1741+#REF!-AF1741</f>
        <v>#REF!</v>
      </c>
      <c r="AK1741" s="71">
        <v>0</v>
      </c>
      <c r="AL1741" s="71">
        <v>0</v>
      </c>
      <c r="AM1741" s="68">
        <f t="shared" si="5806"/>
        <v>0</v>
      </c>
      <c r="AN1741" s="71">
        <v>0</v>
      </c>
      <c r="AO1741" s="71">
        <v>0</v>
      </c>
      <c r="AP1741" s="68">
        <f t="shared" si="5807"/>
        <v>0</v>
      </c>
      <c r="AQ1741" s="68">
        <f t="shared" si="5808"/>
        <v>0</v>
      </c>
      <c r="AR1741" s="71">
        <v>0</v>
      </c>
      <c r="AS1741" s="71">
        <v>0</v>
      </c>
      <c r="AT1741" s="68">
        <f t="shared" si="5809"/>
        <v>0</v>
      </c>
      <c r="AU1741" s="71">
        <v>0</v>
      </c>
      <c r="AV1741" s="71">
        <v>0</v>
      </c>
      <c r="AW1741" s="68">
        <f t="shared" si="5810"/>
        <v>0</v>
      </c>
      <c r="AX1741" s="68">
        <f t="shared" si="5811"/>
        <v>0</v>
      </c>
      <c r="AY1741" s="71">
        <v>0</v>
      </c>
      <c r="AZ1741" s="71">
        <v>0</v>
      </c>
      <c r="BA1741" s="68">
        <f t="shared" si="5812"/>
        <v>0</v>
      </c>
      <c r="BB1741" s="71">
        <v>0</v>
      </c>
      <c r="BC1741" s="71">
        <v>0</v>
      </c>
      <c r="BD1741" s="68">
        <f t="shared" si="5813"/>
        <v>0</v>
      </c>
      <c r="BE1741" s="68">
        <f t="shared" si="5814"/>
        <v>0</v>
      </c>
      <c r="BF1741" s="67">
        <f t="shared" si="5797"/>
        <v>0</v>
      </c>
      <c r="BG1741" s="67">
        <f t="shared" si="5797"/>
        <v>0</v>
      </c>
      <c r="BH1741" s="68">
        <f t="shared" si="5798"/>
        <v>0</v>
      </c>
      <c r="BI1741" s="67" t="e">
        <f t="shared" si="5799"/>
        <v>#REF!</v>
      </c>
      <c r="BJ1741" s="67" t="e">
        <f t="shared" si="5800"/>
        <v>#REF!</v>
      </c>
      <c r="BK1741" s="67" t="e">
        <f t="shared" si="5801"/>
        <v>#REF!</v>
      </c>
      <c r="BL1741" s="67" t="e">
        <f t="shared" si="5802"/>
        <v>#REF!</v>
      </c>
      <c r="BM1741" s="305">
        <v>0</v>
      </c>
      <c r="BN1741" s="305">
        <v>0</v>
      </c>
      <c r="BO1741" s="306"/>
      <c r="BP1741" s="306"/>
      <c r="BQ1741" s="305">
        <v>0</v>
      </c>
      <c r="BR1741" s="305">
        <v>0</v>
      </c>
      <c r="BS1741" s="148" t="s">
        <v>208</v>
      </c>
      <c r="BT1741" s="77"/>
    </row>
    <row r="1742" spans="1:72" s="98" customFormat="1" ht="36.75" hidden="1" customHeight="1">
      <c r="A1742" s="77"/>
      <c r="B1742" s="20">
        <v>2014</v>
      </c>
      <c r="C1742" s="65">
        <v>8317</v>
      </c>
      <c r="D1742" s="20">
        <v>8</v>
      </c>
      <c r="E1742" s="20">
        <v>5000</v>
      </c>
      <c r="F1742" s="20">
        <v>5300</v>
      </c>
      <c r="G1742" s="20">
        <v>531</v>
      </c>
      <c r="H1742" s="20">
        <v>26</v>
      </c>
      <c r="I1742" s="90" t="s">
        <v>1014</v>
      </c>
      <c r="J1742" s="67">
        <v>0</v>
      </c>
      <c r="K1742" s="67">
        <v>0</v>
      </c>
      <c r="L1742" s="68">
        <f t="shared" si="5803"/>
        <v>0</v>
      </c>
      <c r="M1742" s="67">
        <v>0</v>
      </c>
      <c r="N1742" s="67">
        <v>0</v>
      </c>
      <c r="O1742" s="68">
        <f t="shared" si="5804"/>
        <v>0</v>
      </c>
      <c r="P1742" s="68">
        <f t="shared" si="5805"/>
        <v>0</v>
      </c>
      <c r="Q1742" s="71">
        <v>0</v>
      </c>
      <c r="R1742" s="71">
        <v>0</v>
      </c>
      <c r="S1742" s="71">
        <v>0</v>
      </c>
      <c r="T1742" s="71">
        <v>0</v>
      </c>
      <c r="U1742" s="71">
        <v>0</v>
      </c>
      <c r="V1742" s="71">
        <v>0</v>
      </c>
      <c r="W1742" s="67">
        <v>0</v>
      </c>
      <c r="X1742" s="67">
        <v>0</v>
      </c>
      <c r="Y1742" s="68">
        <v>0</v>
      </c>
      <c r="Z1742" s="67">
        <v>0</v>
      </c>
      <c r="AA1742" s="67">
        <v>0</v>
      </c>
      <c r="AB1742" s="68">
        <v>0</v>
      </c>
      <c r="AC1742" s="68" t="e">
        <f>I1742+#REF!-Y1742</f>
        <v>#VALUE!</v>
      </c>
      <c r="AD1742" s="67">
        <f t="shared" si="5794"/>
        <v>0</v>
      </c>
      <c r="AE1742" s="67">
        <f t="shared" si="5795"/>
        <v>0</v>
      </c>
      <c r="AF1742" s="68">
        <f t="shared" si="5796"/>
        <v>0</v>
      </c>
      <c r="AG1742" s="67" t="e">
        <f>M1742+#REF!-V1742</f>
        <v>#REF!</v>
      </c>
      <c r="AH1742" s="67" t="e">
        <f>N1742+#REF!-AD1742</f>
        <v>#REF!</v>
      </c>
      <c r="AI1742" s="68" t="e">
        <f>O1742+#REF!-AE1742</f>
        <v>#REF!</v>
      </c>
      <c r="AJ1742" s="68" t="e">
        <f>P1742+#REF!-AF1742</f>
        <v>#REF!</v>
      </c>
      <c r="AK1742" s="71">
        <v>0</v>
      </c>
      <c r="AL1742" s="71">
        <v>0</v>
      </c>
      <c r="AM1742" s="68">
        <f t="shared" si="5806"/>
        <v>0</v>
      </c>
      <c r="AN1742" s="71">
        <v>0</v>
      </c>
      <c r="AO1742" s="71">
        <v>0</v>
      </c>
      <c r="AP1742" s="68">
        <f t="shared" si="5807"/>
        <v>0</v>
      </c>
      <c r="AQ1742" s="68">
        <f t="shared" si="5808"/>
        <v>0</v>
      </c>
      <c r="AR1742" s="71">
        <v>0</v>
      </c>
      <c r="AS1742" s="71">
        <v>0</v>
      </c>
      <c r="AT1742" s="68">
        <f t="shared" si="5809"/>
        <v>0</v>
      </c>
      <c r="AU1742" s="71">
        <v>0</v>
      </c>
      <c r="AV1742" s="71">
        <v>0</v>
      </c>
      <c r="AW1742" s="68">
        <f t="shared" si="5810"/>
        <v>0</v>
      </c>
      <c r="AX1742" s="68">
        <f t="shared" si="5811"/>
        <v>0</v>
      </c>
      <c r="AY1742" s="71">
        <v>0</v>
      </c>
      <c r="AZ1742" s="71">
        <v>0</v>
      </c>
      <c r="BA1742" s="68">
        <f t="shared" si="5812"/>
        <v>0</v>
      </c>
      <c r="BB1742" s="71">
        <v>0</v>
      </c>
      <c r="BC1742" s="71">
        <v>0</v>
      </c>
      <c r="BD1742" s="68">
        <f t="shared" si="5813"/>
        <v>0</v>
      </c>
      <c r="BE1742" s="68">
        <f t="shared" si="5814"/>
        <v>0</v>
      </c>
      <c r="BF1742" s="67">
        <f t="shared" si="5797"/>
        <v>0</v>
      </c>
      <c r="BG1742" s="67">
        <f t="shared" si="5797"/>
        <v>0</v>
      </c>
      <c r="BH1742" s="68">
        <f t="shared" si="5798"/>
        <v>0</v>
      </c>
      <c r="BI1742" s="67" t="e">
        <f t="shared" si="5799"/>
        <v>#REF!</v>
      </c>
      <c r="BJ1742" s="67" t="e">
        <f t="shared" si="5800"/>
        <v>#REF!</v>
      </c>
      <c r="BK1742" s="67" t="e">
        <f t="shared" si="5801"/>
        <v>#REF!</v>
      </c>
      <c r="BL1742" s="67" t="e">
        <f t="shared" si="5802"/>
        <v>#REF!</v>
      </c>
      <c r="BM1742" s="305">
        <v>0</v>
      </c>
      <c r="BN1742" s="305">
        <v>0</v>
      </c>
      <c r="BO1742" s="306"/>
      <c r="BP1742" s="306"/>
      <c r="BQ1742" s="305">
        <v>0</v>
      </c>
      <c r="BR1742" s="305">
        <v>0</v>
      </c>
      <c r="BS1742" s="148" t="s">
        <v>208</v>
      </c>
      <c r="BT1742" s="77"/>
    </row>
    <row r="1743" spans="1:72" s="98" customFormat="1" ht="36.75" hidden="1" customHeight="1">
      <c r="A1743" s="77"/>
      <c r="B1743" s="20">
        <v>2014</v>
      </c>
      <c r="C1743" s="65">
        <v>8317</v>
      </c>
      <c r="D1743" s="20">
        <v>8</v>
      </c>
      <c r="E1743" s="20">
        <v>5000</v>
      </c>
      <c r="F1743" s="20">
        <v>5300</v>
      </c>
      <c r="G1743" s="20">
        <v>531</v>
      </c>
      <c r="H1743" s="20">
        <v>27</v>
      </c>
      <c r="I1743" s="90" t="s">
        <v>1015</v>
      </c>
      <c r="J1743" s="67">
        <v>0</v>
      </c>
      <c r="K1743" s="67">
        <v>0</v>
      </c>
      <c r="L1743" s="68">
        <f t="shared" si="5803"/>
        <v>0</v>
      </c>
      <c r="M1743" s="67">
        <v>0</v>
      </c>
      <c r="N1743" s="67">
        <v>0</v>
      </c>
      <c r="O1743" s="68">
        <f t="shared" si="5804"/>
        <v>0</v>
      </c>
      <c r="P1743" s="68">
        <f t="shared" si="5805"/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67">
        <v>0</v>
      </c>
      <c r="X1743" s="67">
        <v>0</v>
      </c>
      <c r="Y1743" s="68">
        <v>0</v>
      </c>
      <c r="Z1743" s="67">
        <v>0</v>
      </c>
      <c r="AA1743" s="67">
        <v>0</v>
      </c>
      <c r="AB1743" s="68">
        <v>0</v>
      </c>
      <c r="AC1743" s="68" t="e">
        <f>I1743+#REF!-Y1743</f>
        <v>#VALUE!</v>
      </c>
      <c r="AD1743" s="67">
        <f t="shared" si="5794"/>
        <v>0</v>
      </c>
      <c r="AE1743" s="67">
        <f t="shared" si="5795"/>
        <v>0</v>
      </c>
      <c r="AF1743" s="68">
        <f t="shared" si="5796"/>
        <v>0</v>
      </c>
      <c r="AG1743" s="67" t="e">
        <f>M1743+#REF!-V1743</f>
        <v>#REF!</v>
      </c>
      <c r="AH1743" s="67" t="e">
        <f>N1743+#REF!-AD1743</f>
        <v>#REF!</v>
      </c>
      <c r="AI1743" s="68" t="e">
        <f>O1743+#REF!-AE1743</f>
        <v>#REF!</v>
      </c>
      <c r="AJ1743" s="68" t="e">
        <f>P1743+#REF!-AF1743</f>
        <v>#REF!</v>
      </c>
      <c r="AK1743" s="71">
        <v>0</v>
      </c>
      <c r="AL1743" s="71">
        <v>0</v>
      </c>
      <c r="AM1743" s="68">
        <f t="shared" si="5806"/>
        <v>0</v>
      </c>
      <c r="AN1743" s="71">
        <v>0</v>
      </c>
      <c r="AO1743" s="71">
        <v>0</v>
      </c>
      <c r="AP1743" s="68">
        <f t="shared" si="5807"/>
        <v>0</v>
      </c>
      <c r="AQ1743" s="68">
        <f t="shared" si="5808"/>
        <v>0</v>
      </c>
      <c r="AR1743" s="71">
        <v>0</v>
      </c>
      <c r="AS1743" s="71">
        <v>0</v>
      </c>
      <c r="AT1743" s="68">
        <f t="shared" si="5809"/>
        <v>0</v>
      </c>
      <c r="AU1743" s="71">
        <v>0</v>
      </c>
      <c r="AV1743" s="71">
        <v>0</v>
      </c>
      <c r="AW1743" s="68">
        <f t="shared" si="5810"/>
        <v>0</v>
      </c>
      <c r="AX1743" s="68">
        <f t="shared" si="5811"/>
        <v>0</v>
      </c>
      <c r="AY1743" s="71">
        <v>0</v>
      </c>
      <c r="AZ1743" s="71">
        <v>0</v>
      </c>
      <c r="BA1743" s="68">
        <f t="shared" si="5812"/>
        <v>0</v>
      </c>
      <c r="BB1743" s="71">
        <v>0</v>
      </c>
      <c r="BC1743" s="71">
        <v>0</v>
      </c>
      <c r="BD1743" s="68">
        <f t="shared" si="5813"/>
        <v>0</v>
      </c>
      <c r="BE1743" s="68">
        <f t="shared" si="5814"/>
        <v>0</v>
      </c>
      <c r="BF1743" s="67">
        <f t="shared" si="5797"/>
        <v>0</v>
      </c>
      <c r="BG1743" s="67">
        <f t="shared" si="5797"/>
        <v>0</v>
      </c>
      <c r="BH1743" s="68">
        <f t="shared" si="5798"/>
        <v>0</v>
      </c>
      <c r="BI1743" s="67" t="e">
        <f t="shared" si="5799"/>
        <v>#REF!</v>
      </c>
      <c r="BJ1743" s="67" t="e">
        <f t="shared" si="5800"/>
        <v>#REF!</v>
      </c>
      <c r="BK1743" s="67" t="e">
        <f t="shared" si="5801"/>
        <v>#REF!</v>
      </c>
      <c r="BL1743" s="67" t="e">
        <f t="shared" si="5802"/>
        <v>#REF!</v>
      </c>
      <c r="BM1743" s="305">
        <v>0</v>
      </c>
      <c r="BN1743" s="305">
        <v>0</v>
      </c>
      <c r="BO1743" s="306"/>
      <c r="BP1743" s="306"/>
      <c r="BQ1743" s="305">
        <v>0</v>
      </c>
      <c r="BR1743" s="305">
        <v>0</v>
      </c>
      <c r="BS1743" s="148" t="s">
        <v>208</v>
      </c>
      <c r="BT1743" s="77"/>
    </row>
    <row r="1744" spans="1:72" s="98" customFormat="1" ht="36.75" hidden="1" customHeight="1">
      <c r="A1744" s="77"/>
      <c r="B1744" s="20">
        <v>2014</v>
      </c>
      <c r="C1744" s="65">
        <v>8317</v>
      </c>
      <c r="D1744" s="20">
        <v>8</v>
      </c>
      <c r="E1744" s="20">
        <v>5000</v>
      </c>
      <c r="F1744" s="20">
        <v>5300</v>
      </c>
      <c r="G1744" s="20">
        <v>531</v>
      </c>
      <c r="H1744" s="20">
        <v>28</v>
      </c>
      <c r="I1744" s="90" t="s">
        <v>1016</v>
      </c>
      <c r="J1744" s="67">
        <v>0</v>
      </c>
      <c r="K1744" s="67">
        <v>0</v>
      </c>
      <c r="L1744" s="68">
        <f t="shared" si="5803"/>
        <v>0</v>
      </c>
      <c r="M1744" s="67">
        <v>0</v>
      </c>
      <c r="N1744" s="67">
        <v>0</v>
      </c>
      <c r="O1744" s="68">
        <f t="shared" si="5804"/>
        <v>0</v>
      </c>
      <c r="P1744" s="68">
        <f t="shared" si="5805"/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67">
        <v>0</v>
      </c>
      <c r="X1744" s="67">
        <v>0</v>
      </c>
      <c r="Y1744" s="68">
        <v>0</v>
      </c>
      <c r="Z1744" s="67">
        <v>0</v>
      </c>
      <c r="AA1744" s="67">
        <v>0</v>
      </c>
      <c r="AB1744" s="68">
        <v>0</v>
      </c>
      <c r="AC1744" s="68" t="e">
        <f>I1744+#REF!-Y1744</f>
        <v>#VALUE!</v>
      </c>
      <c r="AD1744" s="67">
        <f t="shared" si="5794"/>
        <v>0</v>
      </c>
      <c r="AE1744" s="67">
        <f t="shared" si="5795"/>
        <v>0</v>
      </c>
      <c r="AF1744" s="68">
        <f t="shared" si="5796"/>
        <v>0</v>
      </c>
      <c r="AG1744" s="67" t="e">
        <f>M1744+#REF!-V1744</f>
        <v>#REF!</v>
      </c>
      <c r="AH1744" s="67" t="e">
        <f>N1744+#REF!-AD1744</f>
        <v>#REF!</v>
      </c>
      <c r="AI1744" s="68" t="e">
        <f>O1744+#REF!-AE1744</f>
        <v>#REF!</v>
      </c>
      <c r="AJ1744" s="68" t="e">
        <f>P1744+#REF!-AF1744</f>
        <v>#REF!</v>
      </c>
      <c r="AK1744" s="71">
        <v>0</v>
      </c>
      <c r="AL1744" s="71">
        <v>0</v>
      </c>
      <c r="AM1744" s="68">
        <f t="shared" si="5806"/>
        <v>0</v>
      </c>
      <c r="AN1744" s="71">
        <v>0</v>
      </c>
      <c r="AO1744" s="71">
        <v>0</v>
      </c>
      <c r="AP1744" s="68">
        <f t="shared" si="5807"/>
        <v>0</v>
      </c>
      <c r="AQ1744" s="68">
        <f t="shared" si="5808"/>
        <v>0</v>
      </c>
      <c r="AR1744" s="71">
        <v>0</v>
      </c>
      <c r="AS1744" s="71">
        <v>0</v>
      </c>
      <c r="AT1744" s="68">
        <f t="shared" si="5809"/>
        <v>0</v>
      </c>
      <c r="AU1744" s="71">
        <v>0</v>
      </c>
      <c r="AV1744" s="71">
        <v>0</v>
      </c>
      <c r="AW1744" s="68">
        <f t="shared" si="5810"/>
        <v>0</v>
      </c>
      <c r="AX1744" s="68">
        <f t="shared" si="5811"/>
        <v>0</v>
      </c>
      <c r="AY1744" s="71">
        <v>0</v>
      </c>
      <c r="AZ1744" s="71">
        <v>0</v>
      </c>
      <c r="BA1744" s="68">
        <f t="shared" si="5812"/>
        <v>0</v>
      </c>
      <c r="BB1744" s="71">
        <v>0</v>
      </c>
      <c r="BC1744" s="71">
        <v>0</v>
      </c>
      <c r="BD1744" s="68">
        <f t="shared" si="5813"/>
        <v>0</v>
      </c>
      <c r="BE1744" s="68">
        <f t="shared" si="5814"/>
        <v>0</v>
      </c>
      <c r="BF1744" s="67">
        <f t="shared" si="5797"/>
        <v>0</v>
      </c>
      <c r="BG1744" s="67">
        <f t="shared" si="5797"/>
        <v>0</v>
      </c>
      <c r="BH1744" s="68">
        <f t="shared" si="5798"/>
        <v>0</v>
      </c>
      <c r="BI1744" s="67" t="e">
        <f t="shared" si="5799"/>
        <v>#REF!</v>
      </c>
      <c r="BJ1744" s="67" t="e">
        <f t="shared" si="5800"/>
        <v>#REF!</v>
      </c>
      <c r="BK1744" s="67" t="e">
        <f t="shared" si="5801"/>
        <v>#REF!</v>
      </c>
      <c r="BL1744" s="67" t="e">
        <f t="shared" si="5802"/>
        <v>#REF!</v>
      </c>
      <c r="BM1744" s="305">
        <v>0</v>
      </c>
      <c r="BN1744" s="305">
        <v>0</v>
      </c>
      <c r="BO1744" s="306"/>
      <c r="BP1744" s="306"/>
      <c r="BQ1744" s="305">
        <v>0</v>
      </c>
      <c r="BR1744" s="305">
        <v>0</v>
      </c>
      <c r="BS1744" s="148" t="s">
        <v>208</v>
      </c>
      <c r="BT1744" s="77"/>
    </row>
    <row r="1745" spans="1:72" s="98" customFormat="1" ht="36.75" hidden="1" customHeight="1">
      <c r="A1745" s="77"/>
      <c r="B1745" s="20">
        <v>2014</v>
      </c>
      <c r="C1745" s="65">
        <v>8317</v>
      </c>
      <c r="D1745" s="20">
        <v>8</v>
      </c>
      <c r="E1745" s="20">
        <v>5000</v>
      </c>
      <c r="F1745" s="20">
        <v>5300</v>
      </c>
      <c r="G1745" s="20">
        <v>531</v>
      </c>
      <c r="H1745" s="20">
        <v>29</v>
      </c>
      <c r="I1745" s="90" t="s">
        <v>1017</v>
      </c>
      <c r="J1745" s="67">
        <v>0</v>
      </c>
      <c r="K1745" s="67">
        <v>0</v>
      </c>
      <c r="L1745" s="68">
        <f t="shared" si="5803"/>
        <v>0</v>
      </c>
      <c r="M1745" s="67">
        <v>0</v>
      </c>
      <c r="N1745" s="67">
        <v>0</v>
      </c>
      <c r="O1745" s="68">
        <f t="shared" si="5804"/>
        <v>0</v>
      </c>
      <c r="P1745" s="68">
        <f t="shared" si="5805"/>
        <v>0</v>
      </c>
      <c r="Q1745" s="71">
        <v>0</v>
      </c>
      <c r="R1745" s="71">
        <v>0</v>
      </c>
      <c r="S1745" s="71">
        <v>0</v>
      </c>
      <c r="T1745" s="71">
        <v>0</v>
      </c>
      <c r="U1745" s="71">
        <v>0</v>
      </c>
      <c r="V1745" s="71">
        <v>0</v>
      </c>
      <c r="W1745" s="67">
        <v>0</v>
      </c>
      <c r="X1745" s="67">
        <v>0</v>
      </c>
      <c r="Y1745" s="68">
        <v>0</v>
      </c>
      <c r="Z1745" s="67">
        <v>0</v>
      </c>
      <c r="AA1745" s="67">
        <v>0</v>
      </c>
      <c r="AB1745" s="68">
        <v>0</v>
      </c>
      <c r="AC1745" s="68" t="e">
        <f>I1745+#REF!-Y1745</f>
        <v>#VALUE!</v>
      </c>
      <c r="AD1745" s="67">
        <f t="shared" si="5794"/>
        <v>0</v>
      </c>
      <c r="AE1745" s="67">
        <f t="shared" si="5795"/>
        <v>0</v>
      </c>
      <c r="AF1745" s="68">
        <f t="shared" si="5796"/>
        <v>0</v>
      </c>
      <c r="AG1745" s="67" t="e">
        <f>M1745+#REF!-V1745</f>
        <v>#REF!</v>
      </c>
      <c r="AH1745" s="67" t="e">
        <f>N1745+#REF!-AD1745</f>
        <v>#REF!</v>
      </c>
      <c r="AI1745" s="68" t="e">
        <f>O1745+#REF!-AE1745</f>
        <v>#REF!</v>
      </c>
      <c r="AJ1745" s="68" t="e">
        <f>P1745+#REF!-AF1745</f>
        <v>#REF!</v>
      </c>
      <c r="AK1745" s="71">
        <v>0</v>
      </c>
      <c r="AL1745" s="71">
        <v>0</v>
      </c>
      <c r="AM1745" s="68">
        <f t="shared" si="5806"/>
        <v>0</v>
      </c>
      <c r="AN1745" s="71">
        <v>0</v>
      </c>
      <c r="AO1745" s="71">
        <v>0</v>
      </c>
      <c r="AP1745" s="68">
        <f t="shared" si="5807"/>
        <v>0</v>
      </c>
      <c r="AQ1745" s="68">
        <f t="shared" si="5808"/>
        <v>0</v>
      </c>
      <c r="AR1745" s="71">
        <v>0</v>
      </c>
      <c r="AS1745" s="71">
        <v>0</v>
      </c>
      <c r="AT1745" s="68">
        <f t="shared" si="5809"/>
        <v>0</v>
      </c>
      <c r="AU1745" s="71">
        <v>0</v>
      </c>
      <c r="AV1745" s="71">
        <v>0</v>
      </c>
      <c r="AW1745" s="68">
        <f t="shared" si="5810"/>
        <v>0</v>
      </c>
      <c r="AX1745" s="68">
        <f t="shared" si="5811"/>
        <v>0</v>
      </c>
      <c r="AY1745" s="71">
        <v>0</v>
      </c>
      <c r="AZ1745" s="71">
        <v>0</v>
      </c>
      <c r="BA1745" s="68">
        <f t="shared" si="5812"/>
        <v>0</v>
      </c>
      <c r="BB1745" s="71">
        <v>0</v>
      </c>
      <c r="BC1745" s="71">
        <v>0</v>
      </c>
      <c r="BD1745" s="68">
        <f t="shared" si="5813"/>
        <v>0</v>
      </c>
      <c r="BE1745" s="68">
        <f t="shared" si="5814"/>
        <v>0</v>
      </c>
      <c r="BF1745" s="67">
        <f t="shared" si="5797"/>
        <v>0</v>
      </c>
      <c r="BG1745" s="67">
        <f t="shared" si="5797"/>
        <v>0</v>
      </c>
      <c r="BH1745" s="68">
        <f t="shared" si="5798"/>
        <v>0</v>
      </c>
      <c r="BI1745" s="67" t="e">
        <f t="shared" si="5799"/>
        <v>#REF!</v>
      </c>
      <c r="BJ1745" s="67" t="e">
        <f t="shared" si="5800"/>
        <v>#REF!</v>
      </c>
      <c r="BK1745" s="67" t="e">
        <f t="shared" si="5801"/>
        <v>#REF!</v>
      </c>
      <c r="BL1745" s="67" t="e">
        <f t="shared" si="5802"/>
        <v>#REF!</v>
      </c>
      <c r="BM1745" s="305">
        <v>0</v>
      </c>
      <c r="BN1745" s="305">
        <v>0</v>
      </c>
      <c r="BO1745" s="306"/>
      <c r="BP1745" s="306"/>
      <c r="BQ1745" s="305">
        <v>0</v>
      </c>
      <c r="BR1745" s="305">
        <v>0</v>
      </c>
      <c r="BS1745" s="148" t="s">
        <v>208</v>
      </c>
      <c r="BT1745" s="77"/>
    </row>
    <row r="1746" spans="1:72" s="98" customFormat="1" ht="36.75" hidden="1" customHeight="1">
      <c r="A1746" s="77"/>
      <c r="B1746" s="20">
        <v>2014</v>
      </c>
      <c r="C1746" s="65">
        <v>8317</v>
      </c>
      <c r="D1746" s="20">
        <v>8</v>
      </c>
      <c r="E1746" s="20">
        <v>5000</v>
      </c>
      <c r="F1746" s="20">
        <v>5300</v>
      </c>
      <c r="G1746" s="20">
        <v>531</v>
      </c>
      <c r="H1746" s="20">
        <v>30</v>
      </c>
      <c r="I1746" s="90" t="s">
        <v>1018</v>
      </c>
      <c r="J1746" s="67">
        <v>0</v>
      </c>
      <c r="K1746" s="67">
        <v>0</v>
      </c>
      <c r="L1746" s="68">
        <f t="shared" si="5803"/>
        <v>0</v>
      </c>
      <c r="M1746" s="67">
        <v>0</v>
      </c>
      <c r="N1746" s="67">
        <v>0</v>
      </c>
      <c r="O1746" s="68">
        <f t="shared" si="5804"/>
        <v>0</v>
      </c>
      <c r="P1746" s="68">
        <f t="shared" si="5805"/>
        <v>0</v>
      </c>
      <c r="Q1746" s="71">
        <v>0</v>
      </c>
      <c r="R1746" s="71">
        <v>0</v>
      </c>
      <c r="S1746" s="71">
        <v>0</v>
      </c>
      <c r="T1746" s="71">
        <v>0</v>
      </c>
      <c r="U1746" s="71">
        <v>0</v>
      </c>
      <c r="V1746" s="71">
        <v>0</v>
      </c>
      <c r="W1746" s="67">
        <v>0</v>
      </c>
      <c r="X1746" s="67">
        <v>0</v>
      </c>
      <c r="Y1746" s="68">
        <v>0</v>
      </c>
      <c r="Z1746" s="67">
        <v>0</v>
      </c>
      <c r="AA1746" s="67">
        <v>0</v>
      </c>
      <c r="AB1746" s="68">
        <v>0</v>
      </c>
      <c r="AC1746" s="68" t="e">
        <f>I1746+#REF!-Y1746</f>
        <v>#VALUE!</v>
      </c>
      <c r="AD1746" s="67">
        <f t="shared" si="5794"/>
        <v>0</v>
      </c>
      <c r="AE1746" s="67">
        <f t="shared" si="5795"/>
        <v>0</v>
      </c>
      <c r="AF1746" s="68">
        <f t="shared" si="5796"/>
        <v>0</v>
      </c>
      <c r="AG1746" s="67" t="e">
        <f>M1746+#REF!-V1746</f>
        <v>#REF!</v>
      </c>
      <c r="AH1746" s="67" t="e">
        <f>N1746+#REF!-AD1746</f>
        <v>#REF!</v>
      </c>
      <c r="AI1746" s="68" t="e">
        <f>O1746+#REF!-AE1746</f>
        <v>#REF!</v>
      </c>
      <c r="AJ1746" s="68" t="e">
        <f>P1746+#REF!-AF1746</f>
        <v>#REF!</v>
      </c>
      <c r="AK1746" s="71">
        <v>0</v>
      </c>
      <c r="AL1746" s="71">
        <v>0</v>
      </c>
      <c r="AM1746" s="68">
        <f t="shared" si="5806"/>
        <v>0</v>
      </c>
      <c r="AN1746" s="71">
        <v>0</v>
      </c>
      <c r="AO1746" s="71">
        <v>0</v>
      </c>
      <c r="AP1746" s="68">
        <f t="shared" si="5807"/>
        <v>0</v>
      </c>
      <c r="AQ1746" s="68">
        <f t="shared" si="5808"/>
        <v>0</v>
      </c>
      <c r="AR1746" s="71">
        <v>0</v>
      </c>
      <c r="AS1746" s="71">
        <v>0</v>
      </c>
      <c r="AT1746" s="68">
        <f t="shared" si="5809"/>
        <v>0</v>
      </c>
      <c r="AU1746" s="71">
        <v>0</v>
      </c>
      <c r="AV1746" s="71">
        <v>0</v>
      </c>
      <c r="AW1746" s="68">
        <f t="shared" si="5810"/>
        <v>0</v>
      </c>
      <c r="AX1746" s="68">
        <f t="shared" si="5811"/>
        <v>0</v>
      </c>
      <c r="AY1746" s="71">
        <v>0</v>
      </c>
      <c r="AZ1746" s="71">
        <v>0</v>
      </c>
      <c r="BA1746" s="68">
        <f t="shared" si="5812"/>
        <v>0</v>
      </c>
      <c r="BB1746" s="71">
        <v>0</v>
      </c>
      <c r="BC1746" s="71">
        <v>0</v>
      </c>
      <c r="BD1746" s="68">
        <f t="shared" si="5813"/>
        <v>0</v>
      </c>
      <c r="BE1746" s="68">
        <f t="shared" si="5814"/>
        <v>0</v>
      </c>
      <c r="BF1746" s="67">
        <f t="shared" si="5797"/>
        <v>0</v>
      </c>
      <c r="BG1746" s="67">
        <f t="shared" si="5797"/>
        <v>0</v>
      </c>
      <c r="BH1746" s="68">
        <f t="shared" si="5798"/>
        <v>0</v>
      </c>
      <c r="BI1746" s="67" t="e">
        <f t="shared" si="5799"/>
        <v>#REF!</v>
      </c>
      <c r="BJ1746" s="67" t="e">
        <f t="shared" si="5800"/>
        <v>#REF!</v>
      </c>
      <c r="BK1746" s="67" t="e">
        <f t="shared" si="5801"/>
        <v>#REF!</v>
      </c>
      <c r="BL1746" s="67" t="e">
        <f t="shared" si="5802"/>
        <v>#REF!</v>
      </c>
      <c r="BM1746" s="305">
        <v>0</v>
      </c>
      <c r="BN1746" s="305">
        <v>0</v>
      </c>
      <c r="BO1746" s="306"/>
      <c r="BP1746" s="306"/>
      <c r="BQ1746" s="305">
        <v>0</v>
      </c>
      <c r="BR1746" s="305">
        <v>0</v>
      </c>
      <c r="BS1746" s="148" t="s">
        <v>208</v>
      </c>
      <c r="BT1746" s="77"/>
    </row>
    <row r="1747" spans="1:72" s="98" customFormat="1" ht="36.75" hidden="1" customHeight="1">
      <c r="A1747" s="77"/>
      <c r="B1747" s="20">
        <v>2014</v>
      </c>
      <c r="C1747" s="65">
        <v>8317</v>
      </c>
      <c r="D1747" s="20">
        <v>8</v>
      </c>
      <c r="E1747" s="20">
        <v>5000</v>
      </c>
      <c r="F1747" s="20">
        <v>5300</v>
      </c>
      <c r="G1747" s="20">
        <v>531</v>
      </c>
      <c r="H1747" s="20">
        <v>31</v>
      </c>
      <c r="I1747" s="86" t="s">
        <v>323</v>
      </c>
      <c r="J1747" s="67">
        <v>0</v>
      </c>
      <c r="K1747" s="67">
        <v>0</v>
      </c>
      <c r="L1747" s="68">
        <f t="shared" si="5803"/>
        <v>0</v>
      </c>
      <c r="M1747" s="67">
        <v>0</v>
      </c>
      <c r="N1747" s="67">
        <v>0</v>
      </c>
      <c r="O1747" s="68">
        <f t="shared" si="5804"/>
        <v>0</v>
      </c>
      <c r="P1747" s="68">
        <f t="shared" si="5805"/>
        <v>0</v>
      </c>
      <c r="Q1747" s="71">
        <v>0</v>
      </c>
      <c r="R1747" s="71">
        <v>0</v>
      </c>
      <c r="S1747" s="71">
        <v>0</v>
      </c>
      <c r="T1747" s="71">
        <v>0</v>
      </c>
      <c r="U1747" s="71">
        <v>0</v>
      </c>
      <c r="V1747" s="71">
        <v>0</v>
      </c>
      <c r="W1747" s="67">
        <v>0</v>
      </c>
      <c r="X1747" s="67">
        <v>0</v>
      </c>
      <c r="Y1747" s="68">
        <v>0</v>
      </c>
      <c r="Z1747" s="67">
        <v>0</v>
      </c>
      <c r="AA1747" s="67">
        <v>0</v>
      </c>
      <c r="AB1747" s="68">
        <v>0</v>
      </c>
      <c r="AC1747" s="68" t="e">
        <f>I1747+#REF!-Y1747</f>
        <v>#VALUE!</v>
      </c>
      <c r="AD1747" s="67">
        <f t="shared" si="5794"/>
        <v>0</v>
      </c>
      <c r="AE1747" s="67">
        <f t="shared" si="5795"/>
        <v>0</v>
      </c>
      <c r="AF1747" s="68">
        <f t="shared" si="5796"/>
        <v>0</v>
      </c>
      <c r="AG1747" s="67" t="e">
        <f>M1747+#REF!-V1747</f>
        <v>#REF!</v>
      </c>
      <c r="AH1747" s="67" t="e">
        <f>N1747+#REF!-AD1747</f>
        <v>#REF!</v>
      </c>
      <c r="AI1747" s="68" t="e">
        <f>O1747+#REF!-AE1747</f>
        <v>#REF!</v>
      </c>
      <c r="AJ1747" s="68" t="e">
        <f>P1747+#REF!-AF1747</f>
        <v>#REF!</v>
      </c>
      <c r="AK1747" s="71">
        <v>0</v>
      </c>
      <c r="AL1747" s="71">
        <v>0</v>
      </c>
      <c r="AM1747" s="68">
        <f t="shared" si="5806"/>
        <v>0</v>
      </c>
      <c r="AN1747" s="71">
        <v>0</v>
      </c>
      <c r="AO1747" s="71">
        <v>0</v>
      </c>
      <c r="AP1747" s="68">
        <f t="shared" si="5807"/>
        <v>0</v>
      </c>
      <c r="AQ1747" s="68">
        <f t="shared" si="5808"/>
        <v>0</v>
      </c>
      <c r="AR1747" s="71">
        <v>0</v>
      </c>
      <c r="AS1747" s="71">
        <v>0</v>
      </c>
      <c r="AT1747" s="68">
        <f t="shared" si="5809"/>
        <v>0</v>
      </c>
      <c r="AU1747" s="71">
        <v>0</v>
      </c>
      <c r="AV1747" s="71">
        <v>0</v>
      </c>
      <c r="AW1747" s="68">
        <f t="shared" si="5810"/>
        <v>0</v>
      </c>
      <c r="AX1747" s="68">
        <f t="shared" si="5811"/>
        <v>0</v>
      </c>
      <c r="AY1747" s="71">
        <v>0</v>
      </c>
      <c r="AZ1747" s="71">
        <v>0</v>
      </c>
      <c r="BA1747" s="68">
        <f t="shared" si="5812"/>
        <v>0</v>
      </c>
      <c r="BB1747" s="71">
        <v>0</v>
      </c>
      <c r="BC1747" s="71">
        <v>0</v>
      </c>
      <c r="BD1747" s="68">
        <f t="shared" si="5813"/>
        <v>0</v>
      </c>
      <c r="BE1747" s="68">
        <f t="shared" si="5814"/>
        <v>0</v>
      </c>
      <c r="BF1747" s="67">
        <f t="shared" si="5797"/>
        <v>0</v>
      </c>
      <c r="BG1747" s="67">
        <f t="shared" si="5797"/>
        <v>0</v>
      </c>
      <c r="BH1747" s="68">
        <f t="shared" si="5798"/>
        <v>0</v>
      </c>
      <c r="BI1747" s="67" t="e">
        <f t="shared" si="5799"/>
        <v>#REF!</v>
      </c>
      <c r="BJ1747" s="67" t="e">
        <f t="shared" si="5800"/>
        <v>#REF!</v>
      </c>
      <c r="BK1747" s="67" t="e">
        <f t="shared" si="5801"/>
        <v>#REF!</v>
      </c>
      <c r="BL1747" s="67" t="e">
        <f t="shared" si="5802"/>
        <v>#REF!</v>
      </c>
      <c r="BM1747" s="305">
        <v>0</v>
      </c>
      <c r="BN1747" s="305">
        <v>0</v>
      </c>
      <c r="BO1747" s="306"/>
      <c r="BP1747" s="306"/>
      <c r="BQ1747" s="305">
        <v>0</v>
      </c>
      <c r="BR1747" s="305">
        <v>0</v>
      </c>
      <c r="BS1747" s="148" t="s">
        <v>208</v>
      </c>
      <c r="BT1747" s="77"/>
    </row>
    <row r="1748" spans="1:72" s="98" customFormat="1" ht="36.75" hidden="1" customHeight="1">
      <c r="A1748" s="77"/>
      <c r="B1748" s="20">
        <v>2014</v>
      </c>
      <c r="C1748" s="65">
        <v>8317</v>
      </c>
      <c r="D1748" s="20">
        <v>8</v>
      </c>
      <c r="E1748" s="20">
        <v>5000</v>
      </c>
      <c r="F1748" s="20">
        <v>5300</v>
      </c>
      <c r="G1748" s="20">
        <v>531</v>
      </c>
      <c r="H1748" s="20">
        <v>32</v>
      </c>
      <c r="I1748" s="90" t="s">
        <v>1019</v>
      </c>
      <c r="J1748" s="67">
        <v>0</v>
      </c>
      <c r="K1748" s="67">
        <v>0</v>
      </c>
      <c r="L1748" s="68">
        <f t="shared" si="5803"/>
        <v>0</v>
      </c>
      <c r="M1748" s="67">
        <v>0</v>
      </c>
      <c r="N1748" s="67">
        <v>0</v>
      </c>
      <c r="O1748" s="68">
        <f t="shared" si="5804"/>
        <v>0</v>
      </c>
      <c r="P1748" s="68">
        <f t="shared" si="5805"/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67">
        <v>0</v>
      </c>
      <c r="X1748" s="67">
        <v>0</v>
      </c>
      <c r="Y1748" s="68">
        <v>0</v>
      </c>
      <c r="Z1748" s="67">
        <v>0</v>
      </c>
      <c r="AA1748" s="67">
        <v>0</v>
      </c>
      <c r="AB1748" s="68">
        <v>0</v>
      </c>
      <c r="AC1748" s="68" t="e">
        <f>I1748+#REF!-Y1748</f>
        <v>#VALUE!</v>
      </c>
      <c r="AD1748" s="67">
        <f t="shared" si="5794"/>
        <v>0</v>
      </c>
      <c r="AE1748" s="67">
        <f t="shared" si="5795"/>
        <v>0</v>
      </c>
      <c r="AF1748" s="68">
        <f t="shared" si="5796"/>
        <v>0</v>
      </c>
      <c r="AG1748" s="67" t="e">
        <f>M1748+#REF!-V1748</f>
        <v>#REF!</v>
      </c>
      <c r="AH1748" s="67" t="e">
        <f>N1748+#REF!-AD1748</f>
        <v>#REF!</v>
      </c>
      <c r="AI1748" s="68" t="e">
        <f>O1748+#REF!-AE1748</f>
        <v>#REF!</v>
      </c>
      <c r="AJ1748" s="68" t="e">
        <f>P1748+#REF!-AF1748</f>
        <v>#REF!</v>
      </c>
      <c r="AK1748" s="71">
        <v>0</v>
      </c>
      <c r="AL1748" s="71">
        <v>0</v>
      </c>
      <c r="AM1748" s="68">
        <f t="shared" si="5806"/>
        <v>0</v>
      </c>
      <c r="AN1748" s="71">
        <v>0</v>
      </c>
      <c r="AO1748" s="71">
        <v>0</v>
      </c>
      <c r="AP1748" s="68">
        <f t="shared" si="5807"/>
        <v>0</v>
      </c>
      <c r="AQ1748" s="68">
        <f t="shared" si="5808"/>
        <v>0</v>
      </c>
      <c r="AR1748" s="71">
        <v>0</v>
      </c>
      <c r="AS1748" s="71">
        <v>0</v>
      </c>
      <c r="AT1748" s="68">
        <f t="shared" si="5809"/>
        <v>0</v>
      </c>
      <c r="AU1748" s="71">
        <v>0</v>
      </c>
      <c r="AV1748" s="71">
        <v>0</v>
      </c>
      <c r="AW1748" s="68">
        <f t="shared" si="5810"/>
        <v>0</v>
      </c>
      <c r="AX1748" s="68">
        <f t="shared" si="5811"/>
        <v>0</v>
      </c>
      <c r="AY1748" s="71">
        <v>0</v>
      </c>
      <c r="AZ1748" s="71">
        <v>0</v>
      </c>
      <c r="BA1748" s="68">
        <f t="shared" si="5812"/>
        <v>0</v>
      </c>
      <c r="BB1748" s="71">
        <v>0</v>
      </c>
      <c r="BC1748" s="71">
        <v>0</v>
      </c>
      <c r="BD1748" s="68">
        <f t="shared" si="5813"/>
        <v>0</v>
      </c>
      <c r="BE1748" s="68">
        <f t="shared" si="5814"/>
        <v>0</v>
      </c>
      <c r="BF1748" s="67">
        <f t="shared" si="5797"/>
        <v>0</v>
      </c>
      <c r="BG1748" s="67">
        <f t="shared" si="5797"/>
        <v>0</v>
      </c>
      <c r="BH1748" s="68">
        <f t="shared" si="5798"/>
        <v>0</v>
      </c>
      <c r="BI1748" s="67" t="e">
        <f t="shared" si="5799"/>
        <v>#REF!</v>
      </c>
      <c r="BJ1748" s="67" t="e">
        <f t="shared" si="5800"/>
        <v>#REF!</v>
      </c>
      <c r="BK1748" s="67" t="e">
        <f t="shared" si="5801"/>
        <v>#REF!</v>
      </c>
      <c r="BL1748" s="67" t="e">
        <f t="shared" si="5802"/>
        <v>#REF!</v>
      </c>
      <c r="BM1748" s="305">
        <v>0</v>
      </c>
      <c r="BN1748" s="305">
        <v>0</v>
      </c>
      <c r="BO1748" s="306"/>
      <c r="BP1748" s="306"/>
      <c r="BQ1748" s="305">
        <v>0</v>
      </c>
      <c r="BR1748" s="305">
        <v>0</v>
      </c>
      <c r="BS1748" s="148" t="s">
        <v>208</v>
      </c>
      <c r="BT1748" s="77"/>
    </row>
    <row r="1749" spans="1:72" s="98" customFormat="1" ht="36.75" hidden="1" customHeight="1">
      <c r="A1749" s="77"/>
      <c r="B1749" s="20">
        <v>2014</v>
      </c>
      <c r="C1749" s="65">
        <v>8317</v>
      </c>
      <c r="D1749" s="20">
        <v>8</v>
      </c>
      <c r="E1749" s="20">
        <v>5000</v>
      </c>
      <c r="F1749" s="20">
        <v>5300</v>
      </c>
      <c r="G1749" s="20">
        <v>531</v>
      </c>
      <c r="H1749" s="20">
        <v>33</v>
      </c>
      <c r="I1749" s="90" t="s">
        <v>1020</v>
      </c>
      <c r="J1749" s="67">
        <v>0</v>
      </c>
      <c r="K1749" s="67">
        <v>0</v>
      </c>
      <c r="L1749" s="68">
        <f t="shared" si="5803"/>
        <v>0</v>
      </c>
      <c r="M1749" s="67">
        <v>0</v>
      </c>
      <c r="N1749" s="67">
        <v>0</v>
      </c>
      <c r="O1749" s="68">
        <f t="shared" si="5804"/>
        <v>0</v>
      </c>
      <c r="P1749" s="68">
        <f t="shared" si="5805"/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67">
        <v>0</v>
      </c>
      <c r="X1749" s="67">
        <v>0</v>
      </c>
      <c r="Y1749" s="68">
        <v>0</v>
      </c>
      <c r="Z1749" s="67">
        <v>0</v>
      </c>
      <c r="AA1749" s="67">
        <v>0</v>
      </c>
      <c r="AB1749" s="68">
        <v>0</v>
      </c>
      <c r="AC1749" s="68" t="e">
        <f>I1749+#REF!-Y1749</f>
        <v>#VALUE!</v>
      </c>
      <c r="AD1749" s="67">
        <f t="shared" si="5794"/>
        <v>0</v>
      </c>
      <c r="AE1749" s="67">
        <f t="shared" si="5795"/>
        <v>0</v>
      </c>
      <c r="AF1749" s="68">
        <f t="shared" si="5796"/>
        <v>0</v>
      </c>
      <c r="AG1749" s="67" t="e">
        <f>M1749+#REF!-V1749</f>
        <v>#REF!</v>
      </c>
      <c r="AH1749" s="67" t="e">
        <f>N1749+#REF!-AD1749</f>
        <v>#REF!</v>
      </c>
      <c r="AI1749" s="68" t="e">
        <f>O1749+#REF!-AE1749</f>
        <v>#REF!</v>
      </c>
      <c r="AJ1749" s="68" t="e">
        <f>P1749+#REF!-AF1749</f>
        <v>#REF!</v>
      </c>
      <c r="AK1749" s="71">
        <v>0</v>
      </c>
      <c r="AL1749" s="71">
        <v>0</v>
      </c>
      <c r="AM1749" s="68">
        <f t="shared" si="5806"/>
        <v>0</v>
      </c>
      <c r="AN1749" s="71">
        <v>0</v>
      </c>
      <c r="AO1749" s="71">
        <v>0</v>
      </c>
      <c r="AP1749" s="68">
        <f t="shared" si="5807"/>
        <v>0</v>
      </c>
      <c r="AQ1749" s="68">
        <f t="shared" si="5808"/>
        <v>0</v>
      </c>
      <c r="AR1749" s="71">
        <v>0</v>
      </c>
      <c r="AS1749" s="71">
        <v>0</v>
      </c>
      <c r="AT1749" s="68">
        <f t="shared" si="5809"/>
        <v>0</v>
      </c>
      <c r="AU1749" s="71">
        <v>0</v>
      </c>
      <c r="AV1749" s="71">
        <v>0</v>
      </c>
      <c r="AW1749" s="68">
        <f t="shared" si="5810"/>
        <v>0</v>
      </c>
      <c r="AX1749" s="68">
        <f t="shared" si="5811"/>
        <v>0</v>
      </c>
      <c r="AY1749" s="71">
        <v>0</v>
      </c>
      <c r="AZ1749" s="71">
        <v>0</v>
      </c>
      <c r="BA1749" s="68">
        <f t="shared" si="5812"/>
        <v>0</v>
      </c>
      <c r="BB1749" s="71">
        <v>0</v>
      </c>
      <c r="BC1749" s="71">
        <v>0</v>
      </c>
      <c r="BD1749" s="68">
        <f t="shared" si="5813"/>
        <v>0</v>
      </c>
      <c r="BE1749" s="68">
        <f t="shared" si="5814"/>
        <v>0</v>
      </c>
      <c r="BF1749" s="67">
        <f t="shared" si="5797"/>
        <v>0</v>
      </c>
      <c r="BG1749" s="67">
        <f t="shared" si="5797"/>
        <v>0</v>
      </c>
      <c r="BH1749" s="68">
        <f t="shared" si="5798"/>
        <v>0</v>
      </c>
      <c r="BI1749" s="67" t="e">
        <f t="shared" si="5799"/>
        <v>#REF!</v>
      </c>
      <c r="BJ1749" s="67" t="e">
        <f t="shared" si="5800"/>
        <v>#REF!</v>
      </c>
      <c r="BK1749" s="67" t="e">
        <f t="shared" si="5801"/>
        <v>#REF!</v>
      </c>
      <c r="BL1749" s="67" t="e">
        <f t="shared" si="5802"/>
        <v>#REF!</v>
      </c>
      <c r="BM1749" s="305">
        <v>0</v>
      </c>
      <c r="BN1749" s="305">
        <v>0</v>
      </c>
      <c r="BO1749" s="306"/>
      <c r="BP1749" s="306"/>
      <c r="BQ1749" s="305">
        <v>0</v>
      </c>
      <c r="BR1749" s="305">
        <v>0</v>
      </c>
      <c r="BS1749" s="148" t="s">
        <v>208</v>
      </c>
      <c r="BT1749" s="77"/>
    </row>
    <row r="1750" spans="1:72" s="46" customFormat="1" hidden="1">
      <c r="A1750" s="77"/>
      <c r="B1750" s="59">
        <v>2014</v>
      </c>
      <c r="C1750" s="60">
        <v>8317</v>
      </c>
      <c r="D1750" s="59">
        <v>8</v>
      </c>
      <c r="E1750" s="59">
        <v>5000</v>
      </c>
      <c r="F1750" s="59">
        <v>5300</v>
      </c>
      <c r="G1750" s="59">
        <v>532</v>
      </c>
      <c r="H1750" s="59"/>
      <c r="I1750" s="61" t="s">
        <v>328</v>
      </c>
      <c r="J1750" s="62">
        <f>SUM(J1751:J1762)</f>
        <v>0</v>
      </c>
      <c r="K1750" s="62">
        <f t="shared" ref="K1750:P1750" si="5815">SUM(K1751:K1762)</f>
        <v>0</v>
      </c>
      <c r="L1750" s="62">
        <f t="shared" si="5815"/>
        <v>0</v>
      </c>
      <c r="M1750" s="62">
        <f t="shared" si="5815"/>
        <v>0</v>
      </c>
      <c r="N1750" s="62">
        <f t="shared" si="5815"/>
        <v>0</v>
      </c>
      <c r="O1750" s="62">
        <f t="shared" si="5815"/>
        <v>0</v>
      </c>
      <c r="P1750" s="62">
        <f t="shared" si="5815"/>
        <v>0</v>
      </c>
      <c r="Q1750" s="62">
        <f>SUM(Q1751:Q1762)</f>
        <v>0</v>
      </c>
      <c r="R1750" s="62">
        <f t="shared" ref="R1750:S1750" si="5816">SUM(R1751:R1762)</f>
        <v>0</v>
      </c>
      <c r="S1750" s="62">
        <f t="shared" si="5816"/>
        <v>0</v>
      </c>
      <c r="T1750" s="62">
        <f>SUM(T1751:T1762)</f>
        <v>0</v>
      </c>
      <c r="U1750" s="62">
        <f t="shared" ref="U1750:V1750" si="5817">SUM(U1751:U1762)</f>
        <v>0</v>
      </c>
      <c r="V1750" s="62">
        <f t="shared" si="5817"/>
        <v>0</v>
      </c>
      <c r="W1750" s="62">
        <v>0</v>
      </c>
      <c r="X1750" s="62">
        <v>0</v>
      </c>
      <c r="Y1750" s="62">
        <v>0</v>
      </c>
      <c r="Z1750" s="62">
        <v>0</v>
      </c>
      <c r="AA1750" s="62">
        <v>0</v>
      </c>
      <c r="AB1750" s="62">
        <v>0</v>
      </c>
      <c r="AC1750" s="62" t="e">
        <f t="shared" ref="AC1750" si="5818">SUM(AC1751:AC1762)</f>
        <v>#VALUE!</v>
      </c>
      <c r="AD1750" s="62">
        <f>SUM(AD1751:AD1762)</f>
        <v>0</v>
      </c>
      <c r="AE1750" s="62">
        <f t="shared" ref="AE1750:AG1750" si="5819">SUM(AE1751:AE1762)</f>
        <v>0</v>
      </c>
      <c r="AF1750" s="62">
        <f t="shared" si="5819"/>
        <v>0</v>
      </c>
      <c r="AG1750" s="62" t="e">
        <f t="shared" si="5819"/>
        <v>#REF!</v>
      </c>
      <c r="AH1750" s="62" t="e">
        <f t="shared" ref="AH1750:AJ1750" si="5820">SUM(AH1751:AH1762)</f>
        <v>#REF!</v>
      </c>
      <c r="AI1750" s="62" t="e">
        <f t="shared" si="5820"/>
        <v>#REF!</v>
      </c>
      <c r="AJ1750" s="62" t="e">
        <f t="shared" si="5820"/>
        <v>#REF!</v>
      </c>
      <c r="AK1750" s="62">
        <f>SUM(AK1751:AK1762)</f>
        <v>0</v>
      </c>
      <c r="AL1750" s="62">
        <f t="shared" ref="AL1750:AQ1750" si="5821">SUM(AL1751:AL1762)</f>
        <v>0</v>
      </c>
      <c r="AM1750" s="62">
        <f t="shared" si="5821"/>
        <v>0</v>
      </c>
      <c r="AN1750" s="62">
        <f t="shared" si="5821"/>
        <v>0</v>
      </c>
      <c r="AO1750" s="62">
        <f t="shared" si="5821"/>
        <v>0</v>
      </c>
      <c r="AP1750" s="62">
        <f t="shared" si="5821"/>
        <v>0</v>
      </c>
      <c r="AQ1750" s="62">
        <f t="shared" si="5821"/>
        <v>0</v>
      </c>
      <c r="AR1750" s="62">
        <f>SUM(AR1751:AR1762)</f>
        <v>0</v>
      </c>
      <c r="AS1750" s="62">
        <f t="shared" ref="AS1750:AX1750" si="5822">SUM(AS1751:AS1762)</f>
        <v>0</v>
      </c>
      <c r="AT1750" s="62">
        <f t="shared" si="5822"/>
        <v>0</v>
      </c>
      <c r="AU1750" s="62">
        <f t="shared" si="5822"/>
        <v>0</v>
      </c>
      <c r="AV1750" s="62">
        <f t="shared" si="5822"/>
        <v>0</v>
      </c>
      <c r="AW1750" s="62">
        <f t="shared" si="5822"/>
        <v>0</v>
      </c>
      <c r="AX1750" s="62">
        <f t="shared" si="5822"/>
        <v>0</v>
      </c>
      <c r="AY1750" s="62">
        <f>SUM(AY1751:AY1762)</f>
        <v>0</v>
      </c>
      <c r="AZ1750" s="62">
        <f t="shared" ref="AZ1750:BE1750" si="5823">SUM(AZ1751:AZ1762)</f>
        <v>0</v>
      </c>
      <c r="BA1750" s="62">
        <f t="shared" si="5823"/>
        <v>0</v>
      </c>
      <c r="BB1750" s="62">
        <f t="shared" si="5823"/>
        <v>0</v>
      </c>
      <c r="BC1750" s="62">
        <f t="shared" si="5823"/>
        <v>0</v>
      </c>
      <c r="BD1750" s="62">
        <f t="shared" si="5823"/>
        <v>0</v>
      </c>
      <c r="BE1750" s="62">
        <f t="shared" si="5823"/>
        <v>0</v>
      </c>
      <c r="BF1750" s="62">
        <f>SUM(BF1751:BF1762)</f>
        <v>0</v>
      </c>
      <c r="BG1750" s="62">
        <f t="shared" ref="BG1750:BI1750" si="5824">SUM(BG1751:BG1762)</f>
        <v>0</v>
      </c>
      <c r="BH1750" s="62">
        <f t="shared" si="5824"/>
        <v>0</v>
      </c>
      <c r="BI1750" s="62" t="e">
        <f t="shared" si="5824"/>
        <v>#REF!</v>
      </c>
      <c r="BJ1750" s="62" t="e">
        <f t="shared" ref="BJ1750:BK1750" si="5825">SUM(BJ1751:BJ1762)</f>
        <v>#REF!</v>
      </c>
      <c r="BK1750" s="62" t="e">
        <f t="shared" si="5825"/>
        <v>#REF!</v>
      </c>
      <c r="BL1750" s="62" t="e">
        <f t="shared" si="5802"/>
        <v>#REF!</v>
      </c>
      <c r="BM1750" s="304"/>
      <c r="BN1750" s="304"/>
      <c r="BO1750" s="304"/>
      <c r="BP1750" s="304"/>
      <c r="BQ1750" s="304"/>
      <c r="BR1750" s="304"/>
      <c r="BS1750" s="64"/>
      <c r="BT1750" s="77"/>
    </row>
    <row r="1751" spans="1:72" s="46" customFormat="1" ht="36.75" hidden="1" customHeight="1">
      <c r="A1751" s="77"/>
      <c r="B1751" s="104">
        <v>2014</v>
      </c>
      <c r="C1751" s="105">
        <v>8317</v>
      </c>
      <c r="D1751" s="104">
        <v>8</v>
      </c>
      <c r="E1751" s="104">
        <v>5000</v>
      </c>
      <c r="F1751" s="104">
        <v>5300</v>
      </c>
      <c r="G1751" s="104">
        <v>532</v>
      </c>
      <c r="H1751" s="104">
        <v>1</v>
      </c>
      <c r="I1751" s="66" t="s">
        <v>560</v>
      </c>
      <c r="J1751" s="67">
        <v>0</v>
      </c>
      <c r="K1751" s="67">
        <v>0</v>
      </c>
      <c r="L1751" s="68">
        <f>J1751+K1751</f>
        <v>0</v>
      </c>
      <c r="M1751" s="67">
        <v>0</v>
      </c>
      <c r="N1751" s="67">
        <v>0</v>
      </c>
      <c r="O1751" s="68">
        <f>+M1751+N1751</f>
        <v>0</v>
      </c>
      <c r="P1751" s="68">
        <f>+L1751+O1751</f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67">
        <v>0</v>
      </c>
      <c r="X1751" s="67">
        <v>0</v>
      </c>
      <c r="Y1751" s="68">
        <v>0</v>
      </c>
      <c r="Z1751" s="67">
        <v>0</v>
      </c>
      <c r="AA1751" s="67">
        <v>0</v>
      </c>
      <c r="AB1751" s="68">
        <v>0</v>
      </c>
      <c r="AC1751" s="68" t="e">
        <f>I1751+#REF!-Y1751</f>
        <v>#VALUE!</v>
      </c>
      <c r="AD1751" s="67">
        <f t="shared" ref="AD1751:AD1762" si="5826">J1751+Q1751-T1751</f>
        <v>0</v>
      </c>
      <c r="AE1751" s="67">
        <f t="shared" ref="AE1751:AE1762" si="5827">K1751+R1751-U1751</f>
        <v>0</v>
      </c>
      <c r="AF1751" s="68">
        <f t="shared" ref="AF1751:AF1762" si="5828">AD1751+AE1751</f>
        <v>0</v>
      </c>
      <c r="AG1751" s="67" t="e">
        <f>M1751+#REF!-V1751</f>
        <v>#REF!</v>
      </c>
      <c r="AH1751" s="67" t="e">
        <f>N1751+#REF!-AD1751</f>
        <v>#REF!</v>
      </c>
      <c r="AI1751" s="68" t="e">
        <f>O1751+#REF!-AE1751</f>
        <v>#REF!</v>
      </c>
      <c r="AJ1751" s="68" t="e">
        <f>P1751+#REF!-AF1751</f>
        <v>#REF!</v>
      </c>
      <c r="AK1751" s="71">
        <v>0</v>
      </c>
      <c r="AL1751" s="71">
        <v>0</v>
      </c>
      <c r="AM1751" s="68">
        <f>AK1751+AL1751</f>
        <v>0</v>
      </c>
      <c r="AN1751" s="71">
        <v>0</v>
      </c>
      <c r="AO1751" s="71">
        <v>0</v>
      </c>
      <c r="AP1751" s="68">
        <f>+AN1751+AO1751</f>
        <v>0</v>
      </c>
      <c r="AQ1751" s="68">
        <f>+AM1751+AP1751</f>
        <v>0</v>
      </c>
      <c r="AR1751" s="71">
        <v>0</v>
      </c>
      <c r="AS1751" s="71">
        <v>0</v>
      </c>
      <c r="AT1751" s="68">
        <f>AR1751+AS1751</f>
        <v>0</v>
      </c>
      <c r="AU1751" s="71">
        <v>0</v>
      </c>
      <c r="AV1751" s="71">
        <v>0</v>
      </c>
      <c r="AW1751" s="68">
        <f>+AU1751+AV1751</f>
        <v>0</v>
      </c>
      <c r="AX1751" s="68">
        <f>+AT1751+AW1751</f>
        <v>0</v>
      </c>
      <c r="AY1751" s="71">
        <v>0</v>
      </c>
      <c r="AZ1751" s="71">
        <v>0</v>
      </c>
      <c r="BA1751" s="68">
        <f>AY1751+AZ1751</f>
        <v>0</v>
      </c>
      <c r="BB1751" s="71">
        <v>0</v>
      </c>
      <c r="BC1751" s="71">
        <v>0</v>
      </c>
      <c r="BD1751" s="68">
        <f>+BB1751+BC1751</f>
        <v>0</v>
      </c>
      <c r="BE1751" s="68">
        <f>+BA1751+BD1751</f>
        <v>0</v>
      </c>
      <c r="BF1751" s="67">
        <f t="shared" ref="BF1751:BG1762" si="5829">AD1751-AK1751-AR1751-AY1751</f>
        <v>0</v>
      </c>
      <c r="BG1751" s="67">
        <f t="shared" si="5829"/>
        <v>0</v>
      </c>
      <c r="BH1751" s="68">
        <f t="shared" ref="BH1751:BH1762" si="5830">BF1751+BG1751</f>
        <v>0</v>
      </c>
      <c r="BI1751" s="67" t="e">
        <f t="shared" ref="BI1751:BI1762" si="5831">AG1751-AN1751-AU1751-BB1751</f>
        <v>#REF!</v>
      </c>
      <c r="BJ1751" s="67" t="e">
        <f t="shared" ref="BJ1751:BJ1762" si="5832">AH1751-AO1751-AV1751-BC1751</f>
        <v>#REF!</v>
      </c>
      <c r="BK1751" s="67" t="e">
        <f t="shared" ref="BK1751:BK1762" si="5833">AI1751-AP1751-AW1751-BD1751</f>
        <v>#REF!</v>
      </c>
      <c r="BL1751" s="67" t="e">
        <f t="shared" si="5802"/>
        <v>#REF!</v>
      </c>
      <c r="BM1751" s="305">
        <v>0</v>
      </c>
      <c r="BN1751" s="305">
        <v>0</v>
      </c>
      <c r="BO1751" s="306"/>
      <c r="BP1751" s="306"/>
      <c r="BQ1751" s="305">
        <v>0</v>
      </c>
      <c r="BR1751" s="305">
        <v>0</v>
      </c>
      <c r="BS1751" s="114" t="s">
        <v>208</v>
      </c>
      <c r="BT1751" s="77"/>
    </row>
    <row r="1752" spans="1:72" s="46" customFormat="1" ht="36.75" hidden="1" customHeight="1">
      <c r="A1752" s="77"/>
      <c r="B1752" s="20">
        <v>2014</v>
      </c>
      <c r="C1752" s="65">
        <v>8317</v>
      </c>
      <c r="D1752" s="20">
        <v>8</v>
      </c>
      <c r="E1752" s="20">
        <v>5000</v>
      </c>
      <c r="F1752" s="20">
        <v>5300</v>
      </c>
      <c r="G1752" s="20">
        <v>532</v>
      </c>
      <c r="H1752" s="20">
        <v>2</v>
      </c>
      <c r="I1752" s="66" t="s">
        <v>1021</v>
      </c>
      <c r="J1752" s="67">
        <v>0</v>
      </c>
      <c r="K1752" s="67">
        <v>0</v>
      </c>
      <c r="L1752" s="68">
        <f t="shared" ref="L1752:L1762" si="5834">J1752+K1752</f>
        <v>0</v>
      </c>
      <c r="M1752" s="67">
        <v>0</v>
      </c>
      <c r="N1752" s="67">
        <v>0</v>
      </c>
      <c r="O1752" s="68">
        <f t="shared" ref="O1752:O1762" si="5835">+M1752+N1752</f>
        <v>0</v>
      </c>
      <c r="P1752" s="68">
        <f t="shared" ref="P1752:P1762" si="5836">+L1752+O1752</f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67">
        <v>0</v>
      </c>
      <c r="X1752" s="67">
        <v>0</v>
      </c>
      <c r="Y1752" s="68">
        <v>0</v>
      </c>
      <c r="Z1752" s="67">
        <v>0</v>
      </c>
      <c r="AA1752" s="67">
        <v>0</v>
      </c>
      <c r="AB1752" s="68">
        <v>0</v>
      </c>
      <c r="AC1752" s="68" t="e">
        <f>I1752+#REF!-Y1752</f>
        <v>#VALUE!</v>
      </c>
      <c r="AD1752" s="67">
        <f t="shared" si="5826"/>
        <v>0</v>
      </c>
      <c r="AE1752" s="67">
        <f t="shared" si="5827"/>
        <v>0</v>
      </c>
      <c r="AF1752" s="68">
        <f t="shared" si="5828"/>
        <v>0</v>
      </c>
      <c r="AG1752" s="67" t="e">
        <f>M1752+#REF!-V1752</f>
        <v>#REF!</v>
      </c>
      <c r="AH1752" s="67" t="e">
        <f>N1752+#REF!-AD1752</f>
        <v>#REF!</v>
      </c>
      <c r="AI1752" s="68" t="e">
        <f>O1752+#REF!-AE1752</f>
        <v>#REF!</v>
      </c>
      <c r="AJ1752" s="68" t="e">
        <f>P1752+#REF!-AF1752</f>
        <v>#REF!</v>
      </c>
      <c r="AK1752" s="71">
        <v>0</v>
      </c>
      <c r="AL1752" s="71">
        <v>0</v>
      </c>
      <c r="AM1752" s="68">
        <f t="shared" ref="AM1752:AM1762" si="5837">AK1752+AL1752</f>
        <v>0</v>
      </c>
      <c r="AN1752" s="71">
        <v>0</v>
      </c>
      <c r="AO1752" s="71">
        <v>0</v>
      </c>
      <c r="AP1752" s="68">
        <f t="shared" ref="AP1752:AP1762" si="5838">+AN1752+AO1752</f>
        <v>0</v>
      </c>
      <c r="AQ1752" s="68">
        <f t="shared" ref="AQ1752:AQ1762" si="5839">+AM1752+AP1752</f>
        <v>0</v>
      </c>
      <c r="AR1752" s="71">
        <v>0</v>
      </c>
      <c r="AS1752" s="71">
        <v>0</v>
      </c>
      <c r="AT1752" s="68">
        <f t="shared" ref="AT1752:AT1762" si="5840">AR1752+AS1752</f>
        <v>0</v>
      </c>
      <c r="AU1752" s="71">
        <v>0</v>
      </c>
      <c r="AV1752" s="71">
        <v>0</v>
      </c>
      <c r="AW1752" s="68">
        <f t="shared" ref="AW1752:AW1762" si="5841">+AU1752+AV1752</f>
        <v>0</v>
      </c>
      <c r="AX1752" s="68">
        <f t="shared" ref="AX1752:AX1762" si="5842">+AT1752+AW1752</f>
        <v>0</v>
      </c>
      <c r="AY1752" s="71">
        <v>0</v>
      </c>
      <c r="AZ1752" s="71">
        <v>0</v>
      </c>
      <c r="BA1752" s="68">
        <f t="shared" ref="BA1752:BA1762" si="5843">AY1752+AZ1752</f>
        <v>0</v>
      </c>
      <c r="BB1752" s="71">
        <v>0</v>
      </c>
      <c r="BC1752" s="71">
        <v>0</v>
      </c>
      <c r="BD1752" s="68">
        <f t="shared" ref="BD1752:BD1762" si="5844">+BB1752+BC1752</f>
        <v>0</v>
      </c>
      <c r="BE1752" s="68">
        <f t="shared" ref="BE1752:BE1762" si="5845">+BA1752+BD1752</f>
        <v>0</v>
      </c>
      <c r="BF1752" s="67">
        <f t="shared" si="5829"/>
        <v>0</v>
      </c>
      <c r="BG1752" s="67">
        <f t="shared" si="5829"/>
        <v>0</v>
      </c>
      <c r="BH1752" s="68">
        <f t="shared" si="5830"/>
        <v>0</v>
      </c>
      <c r="BI1752" s="67" t="e">
        <f t="shared" si="5831"/>
        <v>#REF!</v>
      </c>
      <c r="BJ1752" s="67" t="e">
        <f t="shared" si="5832"/>
        <v>#REF!</v>
      </c>
      <c r="BK1752" s="67" t="e">
        <f t="shared" si="5833"/>
        <v>#REF!</v>
      </c>
      <c r="BL1752" s="67" t="e">
        <f t="shared" si="5802"/>
        <v>#REF!</v>
      </c>
      <c r="BM1752" s="305">
        <v>0</v>
      </c>
      <c r="BN1752" s="305">
        <v>0</v>
      </c>
      <c r="BO1752" s="306"/>
      <c r="BP1752" s="306"/>
      <c r="BQ1752" s="305">
        <v>0</v>
      </c>
      <c r="BR1752" s="305">
        <v>0</v>
      </c>
      <c r="BS1752" s="114" t="s">
        <v>208</v>
      </c>
      <c r="BT1752" s="77"/>
    </row>
    <row r="1753" spans="1:72" s="46" customFormat="1" ht="36.75" hidden="1" customHeight="1">
      <c r="A1753" s="77"/>
      <c r="B1753" s="20">
        <v>2014</v>
      </c>
      <c r="C1753" s="65">
        <v>8317</v>
      </c>
      <c r="D1753" s="20">
        <v>8</v>
      </c>
      <c r="E1753" s="20">
        <v>5000</v>
      </c>
      <c r="F1753" s="20">
        <v>5300</v>
      </c>
      <c r="G1753" s="20">
        <v>532</v>
      </c>
      <c r="H1753" s="20">
        <v>3</v>
      </c>
      <c r="I1753" s="66" t="s">
        <v>1022</v>
      </c>
      <c r="J1753" s="67">
        <v>0</v>
      </c>
      <c r="K1753" s="67">
        <v>0</v>
      </c>
      <c r="L1753" s="68">
        <f t="shared" si="5834"/>
        <v>0</v>
      </c>
      <c r="M1753" s="67">
        <v>0</v>
      </c>
      <c r="N1753" s="67">
        <v>0</v>
      </c>
      <c r="O1753" s="68">
        <f t="shared" si="5835"/>
        <v>0</v>
      </c>
      <c r="P1753" s="68">
        <f t="shared" si="5836"/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67">
        <v>0</v>
      </c>
      <c r="X1753" s="67">
        <v>0</v>
      </c>
      <c r="Y1753" s="68">
        <v>0</v>
      </c>
      <c r="Z1753" s="67">
        <v>0</v>
      </c>
      <c r="AA1753" s="67">
        <v>0</v>
      </c>
      <c r="AB1753" s="68">
        <v>0</v>
      </c>
      <c r="AC1753" s="68" t="e">
        <f>I1753+#REF!-Y1753</f>
        <v>#VALUE!</v>
      </c>
      <c r="AD1753" s="67">
        <f t="shared" si="5826"/>
        <v>0</v>
      </c>
      <c r="AE1753" s="67">
        <f t="shared" si="5827"/>
        <v>0</v>
      </c>
      <c r="AF1753" s="68">
        <f t="shared" si="5828"/>
        <v>0</v>
      </c>
      <c r="AG1753" s="67" t="e">
        <f>M1753+#REF!-V1753</f>
        <v>#REF!</v>
      </c>
      <c r="AH1753" s="67" t="e">
        <f>N1753+#REF!-AD1753</f>
        <v>#REF!</v>
      </c>
      <c r="AI1753" s="68" t="e">
        <f>O1753+#REF!-AE1753</f>
        <v>#REF!</v>
      </c>
      <c r="AJ1753" s="68" t="e">
        <f>P1753+#REF!-AF1753</f>
        <v>#REF!</v>
      </c>
      <c r="AK1753" s="71">
        <v>0</v>
      </c>
      <c r="AL1753" s="71">
        <v>0</v>
      </c>
      <c r="AM1753" s="68">
        <f t="shared" si="5837"/>
        <v>0</v>
      </c>
      <c r="AN1753" s="71">
        <v>0</v>
      </c>
      <c r="AO1753" s="71">
        <v>0</v>
      </c>
      <c r="AP1753" s="68">
        <f t="shared" si="5838"/>
        <v>0</v>
      </c>
      <c r="AQ1753" s="68">
        <f t="shared" si="5839"/>
        <v>0</v>
      </c>
      <c r="AR1753" s="71">
        <v>0</v>
      </c>
      <c r="AS1753" s="71">
        <v>0</v>
      </c>
      <c r="AT1753" s="68">
        <f t="shared" si="5840"/>
        <v>0</v>
      </c>
      <c r="AU1753" s="71">
        <v>0</v>
      </c>
      <c r="AV1753" s="71">
        <v>0</v>
      </c>
      <c r="AW1753" s="68">
        <f t="shared" si="5841"/>
        <v>0</v>
      </c>
      <c r="AX1753" s="68">
        <f t="shared" si="5842"/>
        <v>0</v>
      </c>
      <c r="AY1753" s="71">
        <v>0</v>
      </c>
      <c r="AZ1753" s="71">
        <v>0</v>
      </c>
      <c r="BA1753" s="68">
        <f t="shared" si="5843"/>
        <v>0</v>
      </c>
      <c r="BB1753" s="71">
        <v>0</v>
      </c>
      <c r="BC1753" s="71">
        <v>0</v>
      </c>
      <c r="BD1753" s="68">
        <f t="shared" si="5844"/>
        <v>0</v>
      </c>
      <c r="BE1753" s="68">
        <f t="shared" si="5845"/>
        <v>0</v>
      </c>
      <c r="BF1753" s="67">
        <f t="shared" si="5829"/>
        <v>0</v>
      </c>
      <c r="BG1753" s="67">
        <f t="shared" si="5829"/>
        <v>0</v>
      </c>
      <c r="BH1753" s="68">
        <f t="shared" si="5830"/>
        <v>0</v>
      </c>
      <c r="BI1753" s="67" t="e">
        <f t="shared" si="5831"/>
        <v>#REF!</v>
      </c>
      <c r="BJ1753" s="67" t="e">
        <f t="shared" si="5832"/>
        <v>#REF!</v>
      </c>
      <c r="BK1753" s="67" t="e">
        <f t="shared" si="5833"/>
        <v>#REF!</v>
      </c>
      <c r="BL1753" s="67" t="e">
        <f t="shared" si="5802"/>
        <v>#REF!</v>
      </c>
      <c r="BM1753" s="305">
        <v>0</v>
      </c>
      <c r="BN1753" s="305">
        <v>0</v>
      </c>
      <c r="BO1753" s="306"/>
      <c r="BP1753" s="306"/>
      <c r="BQ1753" s="305">
        <v>0</v>
      </c>
      <c r="BR1753" s="305">
        <v>0</v>
      </c>
      <c r="BS1753" s="114" t="s">
        <v>208</v>
      </c>
      <c r="BT1753" s="77"/>
    </row>
    <row r="1754" spans="1:72" s="46" customFormat="1" ht="36.75" hidden="1" customHeight="1">
      <c r="A1754" s="77"/>
      <c r="B1754" s="20">
        <v>2014</v>
      </c>
      <c r="C1754" s="65">
        <v>8317</v>
      </c>
      <c r="D1754" s="20">
        <v>8</v>
      </c>
      <c r="E1754" s="20">
        <v>5000</v>
      </c>
      <c r="F1754" s="20">
        <v>5300</v>
      </c>
      <c r="G1754" s="20">
        <v>532</v>
      </c>
      <c r="H1754" s="20">
        <v>4</v>
      </c>
      <c r="I1754" s="66" t="s">
        <v>1023</v>
      </c>
      <c r="J1754" s="67">
        <v>0</v>
      </c>
      <c r="K1754" s="67">
        <v>0</v>
      </c>
      <c r="L1754" s="68">
        <f t="shared" si="5834"/>
        <v>0</v>
      </c>
      <c r="M1754" s="67">
        <v>0</v>
      </c>
      <c r="N1754" s="67">
        <v>0</v>
      </c>
      <c r="O1754" s="68">
        <f t="shared" si="5835"/>
        <v>0</v>
      </c>
      <c r="P1754" s="68">
        <f t="shared" si="5836"/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67">
        <v>0</v>
      </c>
      <c r="X1754" s="67">
        <v>0</v>
      </c>
      <c r="Y1754" s="68">
        <v>0</v>
      </c>
      <c r="Z1754" s="67">
        <v>0</v>
      </c>
      <c r="AA1754" s="67">
        <v>0</v>
      </c>
      <c r="AB1754" s="68">
        <v>0</v>
      </c>
      <c r="AC1754" s="68" t="e">
        <f>I1754+#REF!-Y1754</f>
        <v>#VALUE!</v>
      </c>
      <c r="AD1754" s="67">
        <f t="shared" si="5826"/>
        <v>0</v>
      </c>
      <c r="AE1754" s="67">
        <f t="shared" si="5827"/>
        <v>0</v>
      </c>
      <c r="AF1754" s="68">
        <f t="shared" si="5828"/>
        <v>0</v>
      </c>
      <c r="AG1754" s="67" t="e">
        <f>M1754+#REF!-V1754</f>
        <v>#REF!</v>
      </c>
      <c r="AH1754" s="67" t="e">
        <f>N1754+#REF!-AD1754</f>
        <v>#REF!</v>
      </c>
      <c r="AI1754" s="68" t="e">
        <f>O1754+#REF!-AE1754</f>
        <v>#REF!</v>
      </c>
      <c r="AJ1754" s="68" t="e">
        <f>P1754+#REF!-AF1754</f>
        <v>#REF!</v>
      </c>
      <c r="AK1754" s="71">
        <v>0</v>
      </c>
      <c r="AL1754" s="71">
        <v>0</v>
      </c>
      <c r="AM1754" s="68">
        <f t="shared" si="5837"/>
        <v>0</v>
      </c>
      <c r="AN1754" s="71">
        <v>0</v>
      </c>
      <c r="AO1754" s="71">
        <v>0</v>
      </c>
      <c r="AP1754" s="68">
        <f t="shared" si="5838"/>
        <v>0</v>
      </c>
      <c r="AQ1754" s="68">
        <f t="shared" si="5839"/>
        <v>0</v>
      </c>
      <c r="AR1754" s="71">
        <v>0</v>
      </c>
      <c r="AS1754" s="71">
        <v>0</v>
      </c>
      <c r="AT1754" s="68">
        <f t="shared" si="5840"/>
        <v>0</v>
      </c>
      <c r="AU1754" s="71">
        <v>0</v>
      </c>
      <c r="AV1754" s="71">
        <v>0</v>
      </c>
      <c r="AW1754" s="68">
        <f t="shared" si="5841"/>
        <v>0</v>
      </c>
      <c r="AX1754" s="68">
        <f t="shared" si="5842"/>
        <v>0</v>
      </c>
      <c r="AY1754" s="71">
        <v>0</v>
      </c>
      <c r="AZ1754" s="71">
        <v>0</v>
      </c>
      <c r="BA1754" s="68">
        <f t="shared" si="5843"/>
        <v>0</v>
      </c>
      <c r="BB1754" s="71">
        <v>0</v>
      </c>
      <c r="BC1754" s="71">
        <v>0</v>
      </c>
      <c r="BD1754" s="68">
        <f t="shared" si="5844"/>
        <v>0</v>
      </c>
      <c r="BE1754" s="68">
        <f t="shared" si="5845"/>
        <v>0</v>
      </c>
      <c r="BF1754" s="67">
        <f t="shared" si="5829"/>
        <v>0</v>
      </c>
      <c r="BG1754" s="67">
        <f t="shared" si="5829"/>
        <v>0</v>
      </c>
      <c r="BH1754" s="68">
        <f t="shared" si="5830"/>
        <v>0</v>
      </c>
      <c r="BI1754" s="67" t="e">
        <f t="shared" si="5831"/>
        <v>#REF!</v>
      </c>
      <c r="BJ1754" s="67" t="e">
        <f t="shared" si="5832"/>
        <v>#REF!</v>
      </c>
      <c r="BK1754" s="67" t="e">
        <f t="shared" si="5833"/>
        <v>#REF!</v>
      </c>
      <c r="BL1754" s="67" t="e">
        <f t="shared" si="5802"/>
        <v>#REF!</v>
      </c>
      <c r="BM1754" s="305">
        <v>0</v>
      </c>
      <c r="BN1754" s="305">
        <v>0</v>
      </c>
      <c r="BO1754" s="306"/>
      <c r="BP1754" s="306"/>
      <c r="BQ1754" s="305">
        <v>0</v>
      </c>
      <c r="BR1754" s="305">
        <v>0</v>
      </c>
      <c r="BS1754" s="114" t="s">
        <v>208</v>
      </c>
      <c r="BT1754" s="77"/>
    </row>
    <row r="1755" spans="1:72" s="46" customFormat="1" ht="36.75" hidden="1" customHeight="1">
      <c r="A1755" s="77"/>
      <c r="B1755" s="20">
        <v>2014</v>
      </c>
      <c r="C1755" s="65">
        <v>8317</v>
      </c>
      <c r="D1755" s="20">
        <v>8</v>
      </c>
      <c r="E1755" s="20">
        <v>5000</v>
      </c>
      <c r="F1755" s="20">
        <v>5300</v>
      </c>
      <c r="G1755" s="20">
        <v>532</v>
      </c>
      <c r="H1755" s="185">
        <v>5</v>
      </c>
      <c r="I1755" s="66" t="s">
        <v>1024</v>
      </c>
      <c r="J1755" s="67">
        <v>0</v>
      </c>
      <c r="K1755" s="67">
        <v>0</v>
      </c>
      <c r="L1755" s="68">
        <f t="shared" si="5834"/>
        <v>0</v>
      </c>
      <c r="M1755" s="67">
        <v>0</v>
      </c>
      <c r="N1755" s="67">
        <v>0</v>
      </c>
      <c r="O1755" s="68">
        <f t="shared" si="5835"/>
        <v>0</v>
      </c>
      <c r="P1755" s="68">
        <f t="shared" si="5836"/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67">
        <v>0</v>
      </c>
      <c r="X1755" s="67">
        <v>0</v>
      </c>
      <c r="Y1755" s="68">
        <v>0</v>
      </c>
      <c r="Z1755" s="67">
        <v>0</v>
      </c>
      <c r="AA1755" s="67">
        <v>0</v>
      </c>
      <c r="AB1755" s="68">
        <v>0</v>
      </c>
      <c r="AC1755" s="68" t="e">
        <f>I1755+#REF!-Y1755</f>
        <v>#VALUE!</v>
      </c>
      <c r="AD1755" s="67">
        <f t="shared" si="5826"/>
        <v>0</v>
      </c>
      <c r="AE1755" s="67">
        <f t="shared" si="5827"/>
        <v>0</v>
      </c>
      <c r="AF1755" s="68">
        <f t="shared" si="5828"/>
        <v>0</v>
      </c>
      <c r="AG1755" s="67" t="e">
        <f>M1755+#REF!-V1755</f>
        <v>#REF!</v>
      </c>
      <c r="AH1755" s="67" t="e">
        <f>N1755+#REF!-AD1755</f>
        <v>#REF!</v>
      </c>
      <c r="AI1755" s="68" t="e">
        <f>O1755+#REF!-AE1755</f>
        <v>#REF!</v>
      </c>
      <c r="AJ1755" s="68" t="e">
        <f>P1755+#REF!-AF1755</f>
        <v>#REF!</v>
      </c>
      <c r="AK1755" s="71">
        <v>0</v>
      </c>
      <c r="AL1755" s="71">
        <v>0</v>
      </c>
      <c r="AM1755" s="68">
        <f t="shared" si="5837"/>
        <v>0</v>
      </c>
      <c r="AN1755" s="71">
        <v>0</v>
      </c>
      <c r="AO1755" s="71">
        <v>0</v>
      </c>
      <c r="AP1755" s="68">
        <f t="shared" si="5838"/>
        <v>0</v>
      </c>
      <c r="AQ1755" s="68">
        <f t="shared" si="5839"/>
        <v>0</v>
      </c>
      <c r="AR1755" s="71">
        <v>0</v>
      </c>
      <c r="AS1755" s="71">
        <v>0</v>
      </c>
      <c r="AT1755" s="68">
        <f t="shared" si="5840"/>
        <v>0</v>
      </c>
      <c r="AU1755" s="71">
        <v>0</v>
      </c>
      <c r="AV1755" s="71">
        <v>0</v>
      </c>
      <c r="AW1755" s="68">
        <f t="shared" si="5841"/>
        <v>0</v>
      </c>
      <c r="AX1755" s="68">
        <f t="shared" si="5842"/>
        <v>0</v>
      </c>
      <c r="AY1755" s="71">
        <v>0</v>
      </c>
      <c r="AZ1755" s="71">
        <v>0</v>
      </c>
      <c r="BA1755" s="68">
        <f t="shared" si="5843"/>
        <v>0</v>
      </c>
      <c r="BB1755" s="71">
        <v>0</v>
      </c>
      <c r="BC1755" s="71">
        <v>0</v>
      </c>
      <c r="BD1755" s="68">
        <f t="shared" si="5844"/>
        <v>0</v>
      </c>
      <c r="BE1755" s="68">
        <f t="shared" si="5845"/>
        <v>0</v>
      </c>
      <c r="BF1755" s="67">
        <f t="shared" si="5829"/>
        <v>0</v>
      </c>
      <c r="BG1755" s="67">
        <f t="shared" si="5829"/>
        <v>0</v>
      </c>
      <c r="BH1755" s="68">
        <f t="shared" si="5830"/>
        <v>0</v>
      </c>
      <c r="BI1755" s="67" t="e">
        <f t="shared" si="5831"/>
        <v>#REF!</v>
      </c>
      <c r="BJ1755" s="67" t="e">
        <f t="shared" si="5832"/>
        <v>#REF!</v>
      </c>
      <c r="BK1755" s="67" t="e">
        <f t="shared" si="5833"/>
        <v>#REF!</v>
      </c>
      <c r="BL1755" s="67" t="e">
        <f t="shared" si="5802"/>
        <v>#REF!</v>
      </c>
      <c r="BM1755" s="305">
        <v>0</v>
      </c>
      <c r="BN1755" s="305">
        <v>0</v>
      </c>
      <c r="BO1755" s="306"/>
      <c r="BP1755" s="306"/>
      <c r="BQ1755" s="305">
        <v>0</v>
      </c>
      <c r="BR1755" s="305">
        <v>0</v>
      </c>
      <c r="BS1755" s="114" t="s">
        <v>208</v>
      </c>
      <c r="BT1755" s="77"/>
    </row>
    <row r="1756" spans="1:72" s="46" customFormat="1" ht="36.75" hidden="1" customHeight="1">
      <c r="A1756" s="77"/>
      <c r="B1756" s="20">
        <v>2014</v>
      </c>
      <c r="C1756" s="65">
        <v>8317</v>
      </c>
      <c r="D1756" s="20">
        <v>8</v>
      </c>
      <c r="E1756" s="20">
        <v>5000</v>
      </c>
      <c r="F1756" s="20">
        <v>5300</v>
      </c>
      <c r="G1756" s="20">
        <v>532</v>
      </c>
      <c r="H1756" s="185">
        <v>6</v>
      </c>
      <c r="I1756" s="66" t="s">
        <v>1025</v>
      </c>
      <c r="J1756" s="67">
        <v>0</v>
      </c>
      <c r="K1756" s="67">
        <v>0</v>
      </c>
      <c r="L1756" s="68">
        <f t="shared" si="5834"/>
        <v>0</v>
      </c>
      <c r="M1756" s="67">
        <v>0</v>
      </c>
      <c r="N1756" s="67">
        <v>0</v>
      </c>
      <c r="O1756" s="68">
        <f t="shared" si="5835"/>
        <v>0</v>
      </c>
      <c r="P1756" s="68">
        <f t="shared" si="5836"/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67">
        <v>0</v>
      </c>
      <c r="X1756" s="67">
        <v>0</v>
      </c>
      <c r="Y1756" s="68">
        <v>0</v>
      </c>
      <c r="Z1756" s="67">
        <v>0</v>
      </c>
      <c r="AA1756" s="67">
        <v>0</v>
      </c>
      <c r="AB1756" s="68">
        <v>0</v>
      </c>
      <c r="AC1756" s="68" t="e">
        <f>I1756+#REF!-Y1756</f>
        <v>#VALUE!</v>
      </c>
      <c r="AD1756" s="67">
        <f t="shared" si="5826"/>
        <v>0</v>
      </c>
      <c r="AE1756" s="67">
        <f t="shared" si="5827"/>
        <v>0</v>
      </c>
      <c r="AF1756" s="68">
        <f t="shared" si="5828"/>
        <v>0</v>
      </c>
      <c r="AG1756" s="67" t="e">
        <f>M1756+#REF!-V1756</f>
        <v>#REF!</v>
      </c>
      <c r="AH1756" s="67" t="e">
        <f>N1756+#REF!-AD1756</f>
        <v>#REF!</v>
      </c>
      <c r="AI1756" s="68" t="e">
        <f>O1756+#REF!-AE1756</f>
        <v>#REF!</v>
      </c>
      <c r="AJ1756" s="68" t="e">
        <f>P1756+#REF!-AF1756</f>
        <v>#REF!</v>
      </c>
      <c r="AK1756" s="71">
        <v>0</v>
      </c>
      <c r="AL1756" s="71">
        <v>0</v>
      </c>
      <c r="AM1756" s="68">
        <f t="shared" si="5837"/>
        <v>0</v>
      </c>
      <c r="AN1756" s="71">
        <v>0</v>
      </c>
      <c r="AO1756" s="71">
        <v>0</v>
      </c>
      <c r="AP1756" s="68">
        <f t="shared" si="5838"/>
        <v>0</v>
      </c>
      <c r="AQ1756" s="68">
        <f t="shared" si="5839"/>
        <v>0</v>
      </c>
      <c r="AR1756" s="71">
        <v>0</v>
      </c>
      <c r="AS1756" s="71">
        <v>0</v>
      </c>
      <c r="AT1756" s="68">
        <f t="shared" si="5840"/>
        <v>0</v>
      </c>
      <c r="AU1756" s="71">
        <v>0</v>
      </c>
      <c r="AV1756" s="71">
        <v>0</v>
      </c>
      <c r="AW1756" s="68">
        <f t="shared" si="5841"/>
        <v>0</v>
      </c>
      <c r="AX1756" s="68">
        <f t="shared" si="5842"/>
        <v>0</v>
      </c>
      <c r="AY1756" s="71">
        <v>0</v>
      </c>
      <c r="AZ1756" s="71">
        <v>0</v>
      </c>
      <c r="BA1756" s="68">
        <f t="shared" si="5843"/>
        <v>0</v>
      </c>
      <c r="BB1756" s="71">
        <v>0</v>
      </c>
      <c r="BC1756" s="71">
        <v>0</v>
      </c>
      <c r="BD1756" s="68">
        <f t="shared" si="5844"/>
        <v>0</v>
      </c>
      <c r="BE1756" s="68">
        <f t="shared" si="5845"/>
        <v>0</v>
      </c>
      <c r="BF1756" s="67">
        <f t="shared" si="5829"/>
        <v>0</v>
      </c>
      <c r="BG1756" s="67">
        <f t="shared" si="5829"/>
        <v>0</v>
      </c>
      <c r="BH1756" s="68">
        <f t="shared" si="5830"/>
        <v>0</v>
      </c>
      <c r="BI1756" s="67" t="e">
        <f t="shared" si="5831"/>
        <v>#REF!</v>
      </c>
      <c r="BJ1756" s="67" t="e">
        <f t="shared" si="5832"/>
        <v>#REF!</v>
      </c>
      <c r="BK1756" s="67" t="e">
        <f t="shared" si="5833"/>
        <v>#REF!</v>
      </c>
      <c r="BL1756" s="67" t="e">
        <f t="shared" si="5802"/>
        <v>#REF!</v>
      </c>
      <c r="BM1756" s="305">
        <v>0</v>
      </c>
      <c r="BN1756" s="305">
        <v>0</v>
      </c>
      <c r="BO1756" s="306"/>
      <c r="BP1756" s="306"/>
      <c r="BQ1756" s="305">
        <v>0</v>
      </c>
      <c r="BR1756" s="305">
        <v>0</v>
      </c>
      <c r="BS1756" s="114" t="s">
        <v>208</v>
      </c>
      <c r="BT1756" s="77"/>
    </row>
    <row r="1757" spans="1:72" s="46" customFormat="1" ht="36.75" hidden="1" customHeight="1">
      <c r="A1757" s="77"/>
      <c r="B1757" s="20">
        <v>2014</v>
      </c>
      <c r="C1757" s="65">
        <v>8317</v>
      </c>
      <c r="D1757" s="20">
        <v>8</v>
      </c>
      <c r="E1757" s="20">
        <v>5000</v>
      </c>
      <c r="F1757" s="20">
        <v>5300</v>
      </c>
      <c r="G1757" s="20">
        <v>532</v>
      </c>
      <c r="H1757" s="185">
        <v>7</v>
      </c>
      <c r="I1757" s="66" t="s">
        <v>1026</v>
      </c>
      <c r="J1757" s="67">
        <v>0</v>
      </c>
      <c r="K1757" s="67">
        <v>0</v>
      </c>
      <c r="L1757" s="68">
        <f t="shared" si="5834"/>
        <v>0</v>
      </c>
      <c r="M1757" s="67">
        <v>0</v>
      </c>
      <c r="N1757" s="67">
        <v>0</v>
      </c>
      <c r="O1757" s="68">
        <f t="shared" si="5835"/>
        <v>0</v>
      </c>
      <c r="P1757" s="68">
        <f t="shared" si="5836"/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67">
        <v>0</v>
      </c>
      <c r="X1757" s="67">
        <v>0</v>
      </c>
      <c r="Y1757" s="68">
        <v>0</v>
      </c>
      <c r="Z1757" s="67">
        <v>0</v>
      </c>
      <c r="AA1757" s="67">
        <v>0</v>
      </c>
      <c r="AB1757" s="68">
        <v>0</v>
      </c>
      <c r="AC1757" s="68" t="e">
        <f>I1757+#REF!-Y1757</f>
        <v>#VALUE!</v>
      </c>
      <c r="AD1757" s="67">
        <f t="shared" si="5826"/>
        <v>0</v>
      </c>
      <c r="AE1757" s="67">
        <f t="shared" si="5827"/>
        <v>0</v>
      </c>
      <c r="AF1757" s="68">
        <f t="shared" si="5828"/>
        <v>0</v>
      </c>
      <c r="AG1757" s="67" t="e">
        <f>M1757+#REF!-V1757</f>
        <v>#REF!</v>
      </c>
      <c r="AH1757" s="67" t="e">
        <f>N1757+#REF!-AD1757</f>
        <v>#REF!</v>
      </c>
      <c r="AI1757" s="68" t="e">
        <f>O1757+#REF!-AE1757</f>
        <v>#REF!</v>
      </c>
      <c r="AJ1757" s="68" t="e">
        <f>P1757+#REF!-AF1757</f>
        <v>#REF!</v>
      </c>
      <c r="AK1757" s="71">
        <v>0</v>
      </c>
      <c r="AL1757" s="71">
        <v>0</v>
      </c>
      <c r="AM1757" s="68">
        <f t="shared" si="5837"/>
        <v>0</v>
      </c>
      <c r="AN1757" s="71">
        <v>0</v>
      </c>
      <c r="AO1757" s="71">
        <v>0</v>
      </c>
      <c r="AP1757" s="68">
        <f t="shared" si="5838"/>
        <v>0</v>
      </c>
      <c r="AQ1757" s="68">
        <f t="shared" si="5839"/>
        <v>0</v>
      </c>
      <c r="AR1757" s="71">
        <v>0</v>
      </c>
      <c r="AS1757" s="71">
        <v>0</v>
      </c>
      <c r="AT1757" s="68">
        <f t="shared" si="5840"/>
        <v>0</v>
      </c>
      <c r="AU1757" s="71">
        <v>0</v>
      </c>
      <c r="AV1757" s="71">
        <v>0</v>
      </c>
      <c r="AW1757" s="68">
        <f t="shared" si="5841"/>
        <v>0</v>
      </c>
      <c r="AX1757" s="68">
        <f t="shared" si="5842"/>
        <v>0</v>
      </c>
      <c r="AY1757" s="71">
        <v>0</v>
      </c>
      <c r="AZ1757" s="71">
        <v>0</v>
      </c>
      <c r="BA1757" s="68">
        <f t="shared" si="5843"/>
        <v>0</v>
      </c>
      <c r="BB1757" s="71">
        <v>0</v>
      </c>
      <c r="BC1757" s="71">
        <v>0</v>
      </c>
      <c r="BD1757" s="68">
        <f t="shared" si="5844"/>
        <v>0</v>
      </c>
      <c r="BE1757" s="68">
        <f t="shared" si="5845"/>
        <v>0</v>
      </c>
      <c r="BF1757" s="67">
        <f t="shared" si="5829"/>
        <v>0</v>
      </c>
      <c r="BG1757" s="67">
        <f t="shared" si="5829"/>
        <v>0</v>
      </c>
      <c r="BH1757" s="68">
        <f t="shared" si="5830"/>
        <v>0</v>
      </c>
      <c r="BI1757" s="67" t="e">
        <f t="shared" si="5831"/>
        <v>#REF!</v>
      </c>
      <c r="BJ1757" s="67" t="e">
        <f t="shared" si="5832"/>
        <v>#REF!</v>
      </c>
      <c r="BK1757" s="67" t="e">
        <f t="shared" si="5833"/>
        <v>#REF!</v>
      </c>
      <c r="BL1757" s="67" t="e">
        <f t="shared" si="5802"/>
        <v>#REF!</v>
      </c>
      <c r="BM1757" s="305">
        <v>0</v>
      </c>
      <c r="BN1757" s="305">
        <v>0</v>
      </c>
      <c r="BO1757" s="306"/>
      <c r="BP1757" s="306"/>
      <c r="BQ1757" s="305">
        <v>0</v>
      </c>
      <c r="BR1757" s="305">
        <v>0</v>
      </c>
      <c r="BS1757" s="114" t="s">
        <v>208</v>
      </c>
      <c r="BT1757" s="77"/>
    </row>
    <row r="1758" spans="1:72" s="46" customFormat="1" ht="36.75" hidden="1" customHeight="1">
      <c r="A1758" s="77"/>
      <c r="B1758" s="20">
        <v>2014</v>
      </c>
      <c r="C1758" s="65">
        <v>8317</v>
      </c>
      <c r="D1758" s="20">
        <v>8</v>
      </c>
      <c r="E1758" s="20">
        <v>5000</v>
      </c>
      <c r="F1758" s="20">
        <v>5300</v>
      </c>
      <c r="G1758" s="20">
        <v>532</v>
      </c>
      <c r="H1758" s="185">
        <v>8</v>
      </c>
      <c r="I1758" s="66" t="s">
        <v>1027</v>
      </c>
      <c r="J1758" s="67">
        <v>0</v>
      </c>
      <c r="K1758" s="67">
        <v>0</v>
      </c>
      <c r="L1758" s="68">
        <f t="shared" si="5834"/>
        <v>0</v>
      </c>
      <c r="M1758" s="67">
        <v>0</v>
      </c>
      <c r="N1758" s="67">
        <v>0</v>
      </c>
      <c r="O1758" s="68">
        <f t="shared" si="5835"/>
        <v>0</v>
      </c>
      <c r="P1758" s="68">
        <f t="shared" si="5836"/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67">
        <v>0</v>
      </c>
      <c r="X1758" s="67">
        <v>0</v>
      </c>
      <c r="Y1758" s="68">
        <v>0</v>
      </c>
      <c r="Z1758" s="67">
        <v>0</v>
      </c>
      <c r="AA1758" s="67">
        <v>0</v>
      </c>
      <c r="AB1758" s="68">
        <v>0</v>
      </c>
      <c r="AC1758" s="68" t="e">
        <f>I1758+#REF!-Y1758</f>
        <v>#VALUE!</v>
      </c>
      <c r="AD1758" s="67">
        <f t="shared" si="5826"/>
        <v>0</v>
      </c>
      <c r="AE1758" s="67">
        <f t="shared" si="5827"/>
        <v>0</v>
      </c>
      <c r="AF1758" s="68">
        <f t="shared" si="5828"/>
        <v>0</v>
      </c>
      <c r="AG1758" s="67" t="e">
        <f>M1758+#REF!-V1758</f>
        <v>#REF!</v>
      </c>
      <c r="AH1758" s="67" t="e">
        <f>N1758+#REF!-AD1758</f>
        <v>#REF!</v>
      </c>
      <c r="AI1758" s="68" t="e">
        <f>O1758+#REF!-AE1758</f>
        <v>#REF!</v>
      </c>
      <c r="AJ1758" s="68" t="e">
        <f>P1758+#REF!-AF1758</f>
        <v>#REF!</v>
      </c>
      <c r="AK1758" s="71">
        <v>0</v>
      </c>
      <c r="AL1758" s="71">
        <v>0</v>
      </c>
      <c r="AM1758" s="68">
        <f t="shared" si="5837"/>
        <v>0</v>
      </c>
      <c r="AN1758" s="71">
        <v>0</v>
      </c>
      <c r="AO1758" s="71">
        <v>0</v>
      </c>
      <c r="AP1758" s="68">
        <f t="shared" si="5838"/>
        <v>0</v>
      </c>
      <c r="AQ1758" s="68">
        <f t="shared" si="5839"/>
        <v>0</v>
      </c>
      <c r="AR1758" s="71">
        <v>0</v>
      </c>
      <c r="AS1758" s="71">
        <v>0</v>
      </c>
      <c r="AT1758" s="68">
        <f t="shared" si="5840"/>
        <v>0</v>
      </c>
      <c r="AU1758" s="71">
        <v>0</v>
      </c>
      <c r="AV1758" s="71">
        <v>0</v>
      </c>
      <c r="AW1758" s="68">
        <f t="shared" si="5841"/>
        <v>0</v>
      </c>
      <c r="AX1758" s="68">
        <f t="shared" si="5842"/>
        <v>0</v>
      </c>
      <c r="AY1758" s="71">
        <v>0</v>
      </c>
      <c r="AZ1758" s="71">
        <v>0</v>
      </c>
      <c r="BA1758" s="68">
        <f t="shared" si="5843"/>
        <v>0</v>
      </c>
      <c r="BB1758" s="71">
        <v>0</v>
      </c>
      <c r="BC1758" s="71">
        <v>0</v>
      </c>
      <c r="BD1758" s="68">
        <f t="shared" si="5844"/>
        <v>0</v>
      </c>
      <c r="BE1758" s="68">
        <f t="shared" si="5845"/>
        <v>0</v>
      </c>
      <c r="BF1758" s="67">
        <f t="shared" si="5829"/>
        <v>0</v>
      </c>
      <c r="BG1758" s="67">
        <f t="shared" si="5829"/>
        <v>0</v>
      </c>
      <c r="BH1758" s="68">
        <f t="shared" si="5830"/>
        <v>0</v>
      </c>
      <c r="BI1758" s="67" t="e">
        <f t="shared" si="5831"/>
        <v>#REF!</v>
      </c>
      <c r="BJ1758" s="67" t="e">
        <f t="shared" si="5832"/>
        <v>#REF!</v>
      </c>
      <c r="BK1758" s="67" t="e">
        <f t="shared" si="5833"/>
        <v>#REF!</v>
      </c>
      <c r="BL1758" s="67" t="e">
        <f t="shared" si="5802"/>
        <v>#REF!</v>
      </c>
      <c r="BM1758" s="305">
        <v>0</v>
      </c>
      <c r="BN1758" s="305">
        <v>0</v>
      </c>
      <c r="BO1758" s="306"/>
      <c r="BP1758" s="306"/>
      <c r="BQ1758" s="305">
        <v>0</v>
      </c>
      <c r="BR1758" s="305">
        <v>0</v>
      </c>
      <c r="BS1758" s="114" t="s">
        <v>208</v>
      </c>
      <c r="BT1758" s="77"/>
    </row>
    <row r="1759" spans="1:72" s="46" customFormat="1" ht="36.75" hidden="1" customHeight="1">
      <c r="A1759" s="77"/>
      <c r="B1759" s="20">
        <v>2014</v>
      </c>
      <c r="C1759" s="65">
        <v>8317</v>
      </c>
      <c r="D1759" s="20">
        <v>8</v>
      </c>
      <c r="E1759" s="20">
        <v>5000</v>
      </c>
      <c r="F1759" s="20">
        <v>5300</v>
      </c>
      <c r="G1759" s="20">
        <v>532</v>
      </c>
      <c r="H1759" s="185">
        <v>9</v>
      </c>
      <c r="I1759" s="66" t="s">
        <v>1028</v>
      </c>
      <c r="J1759" s="67">
        <v>0</v>
      </c>
      <c r="K1759" s="67">
        <v>0</v>
      </c>
      <c r="L1759" s="68">
        <f t="shared" si="5834"/>
        <v>0</v>
      </c>
      <c r="M1759" s="67">
        <v>0</v>
      </c>
      <c r="N1759" s="67">
        <v>0</v>
      </c>
      <c r="O1759" s="68">
        <f t="shared" si="5835"/>
        <v>0</v>
      </c>
      <c r="P1759" s="68">
        <f t="shared" si="5836"/>
        <v>0</v>
      </c>
      <c r="Q1759" s="71">
        <v>0</v>
      </c>
      <c r="R1759" s="71">
        <v>0</v>
      </c>
      <c r="S1759" s="71">
        <v>0</v>
      </c>
      <c r="T1759" s="71">
        <v>0</v>
      </c>
      <c r="U1759" s="71">
        <v>0</v>
      </c>
      <c r="V1759" s="71">
        <v>0</v>
      </c>
      <c r="W1759" s="67">
        <v>0</v>
      </c>
      <c r="X1759" s="67">
        <v>0</v>
      </c>
      <c r="Y1759" s="68">
        <v>0</v>
      </c>
      <c r="Z1759" s="67">
        <v>0</v>
      </c>
      <c r="AA1759" s="67">
        <v>0</v>
      </c>
      <c r="AB1759" s="68">
        <v>0</v>
      </c>
      <c r="AC1759" s="68" t="e">
        <f>I1759+#REF!-Y1759</f>
        <v>#VALUE!</v>
      </c>
      <c r="AD1759" s="67">
        <f t="shared" si="5826"/>
        <v>0</v>
      </c>
      <c r="AE1759" s="67">
        <f t="shared" si="5827"/>
        <v>0</v>
      </c>
      <c r="AF1759" s="68">
        <f t="shared" si="5828"/>
        <v>0</v>
      </c>
      <c r="AG1759" s="67" t="e">
        <f>M1759+#REF!-V1759</f>
        <v>#REF!</v>
      </c>
      <c r="AH1759" s="67" t="e">
        <f>N1759+#REF!-AD1759</f>
        <v>#REF!</v>
      </c>
      <c r="AI1759" s="68" t="e">
        <f>O1759+#REF!-AE1759</f>
        <v>#REF!</v>
      </c>
      <c r="AJ1759" s="68" t="e">
        <f>P1759+#REF!-AF1759</f>
        <v>#REF!</v>
      </c>
      <c r="AK1759" s="71">
        <v>0</v>
      </c>
      <c r="AL1759" s="71">
        <v>0</v>
      </c>
      <c r="AM1759" s="68">
        <f t="shared" si="5837"/>
        <v>0</v>
      </c>
      <c r="AN1759" s="71">
        <v>0</v>
      </c>
      <c r="AO1759" s="71">
        <v>0</v>
      </c>
      <c r="AP1759" s="68">
        <f t="shared" si="5838"/>
        <v>0</v>
      </c>
      <c r="AQ1759" s="68">
        <f t="shared" si="5839"/>
        <v>0</v>
      </c>
      <c r="AR1759" s="71">
        <v>0</v>
      </c>
      <c r="AS1759" s="71">
        <v>0</v>
      </c>
      <c r="AT1759" s="68">
        <f t="shared" si="5840"/>
        <v>0</v>
      </c>
      <c r="AU1759" s="71">
        <v>0</v>
      </c>
      <c r="AV1759" s="71">
        <v>0</v>
      </c>
      <c r="AW1759" s="68">
        <f t="shared" si="5841"/>
        <v>0</v>
      </c>
      <c r="AX1759" s="68">
        <f t="shared" si="5842"/>
        <v>0</v>
      </c>
      <c r="AY1759" s="71">
        <v>0</v>
      </c>
      <c r="AZ1759" s="71">
        <v>0</v>
      </c>
      <c r="BA1759" s="68">
        <f t="shared" si="5843"/>
        <v>0</v>
      </c>
      <c r="BB1759" s="71">
        <v>0</v>
      </c>
      <c r="BC1759" s="71">
        <v>0</v>
      </c>
      <c r="BD1759" s="68">
        <f t="shared" si="5844"/>
        <v>0</v>
      </c>
      <c r="BE1759" s="68">
        <f t="shared" si="5845"/>
        <v>0</v>
      </c>
      <c r="BF1759" s="67">
        <f t="shared" si="5829"/>
        <v>0</v>
      </c>
      <c r="BG1759" s="67">
        <f t="shared" si="5829"/>
        <v>0</v>
      </c>
      <c r="BH1759" s="68">
        <f t="shared" si="5830"/>
        <v>0</v>
      </c>
      <c r="BI1759" s="67" t="e">
        <f t="shared" si="5831"/>
        <v>#REF!</v>
      </c>
      <c r="BJ1759" s="67" t="e">
        <f t="shared" si="5832"/>
        <v>#REF!</v>
      </c>
      <c r="BK1759" s="67" t="e">
        <f t="shared" si="5833"/>
        <v>#REF!</v>
      </c>
      <c r="BL1759" s="67" t="e">
        <f t="shared" si="5802"/>
        <v>#REF!</v>
      </c>
      <c r="BM1759" s="305">
        <v>0</v>
      </c>
      <c r="BN1759" s="305">
        <v>0</v>
      </c>
      <c r="BO1759" s="306"/>
      <c r="BP1759" s="306"/>
      <c r="BQ1759" s="305">
        <v>0</v>
      </c>
      <c r="BR1759" s="305">
        <v>0</v>
      </c>
      <c r="BS1759" s="114" t="s">
        <v>208</v>
      </c>
      <c r="BT1759" s="77"/>
    </row>
    <row r="1760" spans="1:72" s="46" customFormat="1" ht="36.75" hidden="1" customHeight="1">
      <c r="A1760" s="77"/>
      <c r="B1760" s="20">
        <v>2014</v>
      </c>
      <c r="C1760" s="65">
        <v>8317</v>
      </c>
      <c r="D1760" s="20">
        <v>8</v>
      </c>
      <c r="E1760" s="20">
        <v>5000</v>
      </c>
      <c r="F1760" s="20">
        <v>5300</v>
      </c>
      <c r="G1760" s="20">
        <v>532</v>
      </c>
      <c r="H1760" s="185">
        <v>10</v>
      </c>
      <c r="I1760" s="66" t="s">
        <v>1029</v>
      </c>
      <c r="J1760" s="67">
        <v>0</v>
      </c>
      <c r="K1760" s="67">
        <v>0</v>
      </c>
      <c r="L1760" s="68">
        <f t="shared" si="5834"/>
        <v>0</v>
      </c>
      <c r="M1760" s="67">
        <v>0</v>
      </c>
      <c r="N1760" s="67">
        <v>0</v>
      </c>
      <c r="O1760" s="68">
        <f t="shared" si="5835"/>
        <v>0</v>
      </c>
      <c r="P1760" s="68">
        <f t="shared" si="5836"/>
        <v>0</v>
      </c>
      <c r="Q1760" s="71">
        <v>0</v>
      </c>
      <c r="R1760" s="71">
        <v>0</v>
      </c>
      <c r="S1760" s="71">
        <v>0</v>
      </c>
      <c r="T1760" s="71">
        <v>0</v>
      </c>
      <c r="U1760" s="71">
        <v>0</v>
      </c>
      <c r="V1760" s="71">
        <v>0</v>
      </c>
      <c r="W1760" s="67">
        <v>0</v>
      </c>
      <c r="X1760" s="67">
        <v>0</v>
      </c>
      <c r="Y1760" s="68">
        <v>0</v>
      </c>
      <c r="Z1760" s="67">
        <v>0</v>
      </c>
      <c r="AA1760" s="67">
        <v>0</v>
      </c>
      <c r="AB1760" s="68">
        <v>0</v>
      </c>
      <c r="AC1760" s="68" t="e">
        <f>I1760+#REF!-Y1760</f>
        <v>#VALUE!</v>
      </c>
      <c r="AD1760" s="67">
        <f t="shared" si="5826"/>
        <v>0</v>
      </c>
      <c r="AE1760" s="67">
        <f t="shared" si="5827"/>
        <v>0</v>
      </c>
      <c r="AF1760" s="68">
        <f t="shared" si="5828"/>
        <v>0</v>
      </c>
      <c r="AG1760" s="67" t="e">
        <f>M1760+#REF!-V1760</f>
        <v>#REF!</v>
      </c>
      <c r="AH1760" s="67" t="e">
        <f>N1760+#REF!-AD1760</f>
        <v>#REF!</v>
      </c>
      <c r="AI1760" s="68" t="e">
        <f>O1760+#REF!-AE1760</f>
        <v>#REF!</v>
      </c>
      <c r="AJ1760" s="68" t="e">
        <f>P1760+#REF!-AF1760</f>
        <v>#REF!</v>
      </c>
      <c r="AK1760" s="71">
        <v>0</v>
      </c>
      <c r="AL1760" s="71">
        <v>0</v>
      </c>
      <c r="AM1760" s="68">
        <f t="shared" si="5837"/>
        <v>0</v>
      </c>
      <c r="AN1760" s="71">
        <v>0</v>
      </c>
      <c r="AO1760" s="71">
        <v>0</v>
      </c>
      <c r="AP1760" s="68">
        <f t="shared" si="5838"/>
        <v>0</v>
      </c>
      <c r="AQ1760" s="68">
        <f t="shared" si="5839"/>
        <v>0</v>
      </c>
      <c r="AR1760" s="71">
        <v>0</v>
      </c>
      <c r="AS1760" s="71">
        <v>0</v>
      </c>
      <c r="AT1760" s="68">
        <f t="shared" si="5840"/>
        <v>0</v>
      </c>
      <c r="AU1760" s="71">
        <v>0</v>
      </c>
      <c r="AV1760" s="71">
        <v>0</v>
      </c>
      <c r="AW1760" s="68">
        <f t="shared" si="5841"/>
        <v>0</v>
      </c>
      <c r="AX1760" s="68">
        <f t="shared" si="5842"/>
        <v>0</v>
      </c>
      <c r="AY1760" s="71">
        <v>0</v>
      </c>
      <c r="AZ1760" s="71">
        <v>0</v>
      </c>
      <c r="BA1760" s="68">
        <f t="shared" si="5843"/>
        <v>0</v>
      </c>
      <c r="BB1760" s="71">
        <v>0</v>
      </c>
      <c r="BC1760" s="71">
        <v>0</v>
      </c>
      <c r="BD1760" s="68">
        <f t="shared" si="5844"/>
        <v>0</v>
      </c>
      <c r="BE1760" s="68">
        <f t="shared" si="5845"/>
        <v>0</v>
      </c>
      <c r="BF1760" s="67">
        <f t="shared" si="5829"/>
        <v>0</v>
      </c>
      <c r="BG1760" s="67">
        <f t="shared" si="5829"/>
        <v>0</v>
      </c>
      <c r="BH1760" s="68">
        <f t="shared" si="5830"/>
        <v>0</v>
      </c>
      <c r="BI1760" s="67" t="e">
        <f t="shared" si="5831"/>
        <v>#REF!</v>
      </c>
      <c r="BJ1760" s="67" t="e">
        <f t="shared" si="5832"/>
        <v>#REF!</v>
      </c>
      <c r="BK1760" s="67" t="e">
        <f t="shared" si="5833"/>
        <v>#REF!</v>
      </c>
      <c r="BL1760" s="67" t="e">
        <f t="shared" si="5802"/>
        <v>#REF!</v>
      </c>
      <c r="BM1760" s="305">
        <v>0</v>
      </c>
      <c r="BN1760" s="305">
        <v>0</v>
      </c>
      <c r="BO1760" s="306"/>
      <c r="BP1760" s="306"/>
      <c r="BQ1760" s="305">
        <v>0</v>
      </c>
      <c r="BR1760" s="305">
        <v>0</v>
      </c>
      <c r="BS1760" s="114" t="s">
        <v>208</v>
      </c>
      <c r="BT1760" s="77"/>
    </row>
    <row r="1761" spans="1:72" s="46" customFormat="1" ht="36.75" hidden="1" customHeight="1">
      <c r="A1761" s="77"/>
      <c r="B1761" s="20">
        <v>2014</v>
      </c>
      <c r="C1761" s="65">
        <v>8317</v>
      </c>
      <c r="D1761" s="20">
        <v>8</v>
      </c>
      <c r="E1761" s="20">
        <v>5000</v>
      </c>
      <c r="F1761" s="20">
        <v>5300</v>
      </c>
      <c r="G1761" s="20">
        <v>532</v>
      </c>
      <c r="H1761" s="185">
        <v>11</v>
      </c>
      <c r="I1761" s="66" t="s">
        <v>1030</v>
      </c>
      <c r="J1761" s="67">
        <v>0</v>
      </c>
      <c r="K1761" s="67">
        <v>0</v>
      </c>
      <c r="L1761" s="68">
        <f t="shared" si="5834"/>
        <v>0</v>
      </c>
      <c r="M1761" s="67">
        <v>0</v>
      </c>
      <c r="N1761" s="67">
        <v>0</v>
      </c>
      <c r="O1761" s="68">
        <f t="shared" si="5835"/>
        <v>0</v>
      </c>
      <c r="P1761" s="68">
        <f t="shared" si="5836"/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67">
        <v>0</v>
      </c>
      <c r="X1761" s="67">
        <v>0</v>
      </c>
      <c r="Y1761" s="68">
        <v>0</v>
      </c>
      <c r="Z1761" s="67">
        <v>0</v>
      </c>
      <c r="AA1761" s="67">
        <v>0</v>
      </c>
      <c r="AB1761" s="68">
        <v>0</v>
      </c>
      <c r="AC1761" s="68" t="e">
        <f>I1761+#REF!-Y1761</f>
        <v>#VALUE!</v>
      </c>
      <c r="AD1761" s="67">
        <f t="shared" si="5826"/>
        <v>0</v>
      </c>
      <c r="AE1761" s="67">
        <f t="shared" si="5827"/>
        <v>0</v>
      </c>
      <c r="AF1761" s="68">
        <f t="shared" si="5828"/>
        <v>0</v>
      </c>
      <c r="AG1761" s="67" t="e">
        <f>M1761+#REF!-V1761</f>
        <v>#REF!</v>
      </c>
      <c r="AH1761" s="67" t="e">
        <f>N1761+#REF!-AD1761</f>
        <v>#REF!</v>
      </c>
      <c r="AI1761" s="68" t="e">
        <f>O1761+#REF!-AE1761</f>
        <v>#REF!</v>
      </c>
      <c r="AJ1761" s="68" t="e">
        <f>P1761+#REF!-AF1761</f>
        <v>#REF!</v>
      </c>
      <c r="AK1761" s="71">
        <v>0</v>
      </c>
      <c r="AL1761" s="71">
        <v>0</v>
      </c>
      <c r="AM1761" s="68">
        <f t="shared" si="5837"/>
        <v>0</v>
      </c>
      <c r="AN1761" s="71">
        <v>0</v>
      </c>
      <c r="AO1761" s="71">
        <v>0</v>
      </c>
      <c r="AP1761" s="68">
        <f t="shared" si="5838"/>
        <v>0</v>
      </c>
      <c r="AQ1761" s="68">
        <f t="shared" si="5839"/>
        <v>0</v>
      </c>
      <c r="AR1761" s="71">
        <v>0</v>
      </c>
      <c r="AS1761" s="71">
        <v>0</v>
      </c>
      <c r="AT1761" s="68">
        <f t="shared" si="5840"/>
        <v>0</v>
      </c>
      <c r="AU1761" s="71">
        <v>0</v>
      </c>
      <c r="AV1761" s="71">
        <v>0</v>
      </c>
      <c r="AW1761" s="68">
        <f t="shared" si="5841"/>
        <v>0</v>
      </c>
      <c r="AX1761" s="68">
        <f t="shared" si="5842"/>
        <v>0</v>
      </c>
      <c r="AY1761" s="71">
        <v>0</v>
      </c>
      <c r="AZ1761" s="71">
        <v>0</v>
      </c>
      <c r="BA1761" s="68">
        <f t="shared" si="5843"/>
        <v>0</v>
      </c>
      <c r="BB1761" s="71">
        <v>0</v>
      </c>
      <c r="BC1761" s="71">
        <v>0</v>
      </c>
      <c r="BD1761" s="68">
        <f t="shared" si="5844"/>
        <v>0</v>
      </c>
      <c r="BE1761" s="68">
        <f t="shared" si="5845"/>
        <v>0</v>
      </c>
      <c r="BF1761" s="67">
        <f t="shared" si="5829"/>
        <v>0</v>
      </c>
      <c r="BG1761" s="67">
        <f t="shared" si="5829"/>
        <v>0</v>
      </c>
      <c r="BH1761" s="68">
        <f t="shared" si="5830"/>
        <v>0</v>
      </c>
      <c r="BI1761" s="67" t="e">
        <f t="shared" si="5831"/>
        <v>#REF!</v>
      </c>
      <c r="BJ1761" s="67" t="e">
        <f t="shared" si="5832"/>
        <v>#REF!</v>
      </c>
      <c r="BK1761" s="67" t="e">
        <f t="shared" si="5833"/>
        <v>#REF!</v>
      </c>
      <c r="BL1761" s="67" t="e">
        <f t="shared" si="5802"/>
        <v>#REF!</v>
      </c>
      <c r="BM1761" s="305">
        <v>0</v>
      </c>
      <c r="BN1761" s="305">
        <v>0</v>
      </c>
      <c r="BO1761" s="306"/>
      <c r="BP1761" s="306"/>
      <c r="BQ1761" s="305">
        <v>0</v>
      </c>
      <c r="BR1761" s="305">
        <v>0</v>
      </c>
      <c r="BS1761" s="114" t="s">
        <v>208</v>
      </c>
      <c r="BT1761" s="77"/>
    </row>
    <row r="1762" spans="1:72" s="46" customFormat="1" ht="36.75" hidden="1" customHeight="1">
      <c r="A1762" s="77"/>
      <c r="B1762" s="20">
        <v>2014</v>
      </c>
      <c r="C1762" s="65">
        <v>8317</v>
      </c>
      <c r="D1762" s="20">
        <v>8</v>
      </c>
      <c r="E1762" s="20">
        <v>5000</v>
      </c>
      <c r="F1762" s="20">
        <v>5300</v>
      </c>
      <c r="G1762" s="20">
        <v>532</v>
      </c>
      <c r="H1762" s="185">
        <v>12</v>
      </c>
      <c r="I1762" s="66" t="s">
        <v>1031</v>
      </c>
      <c r="J1762" s="67">
        <v>0</v>
      </c>
      <c r="K1762" s="67">
        <v>0</v>
      </c>
      <c r="L1762" s="68">
        <f t="shared" si="5834"/>
        <v>0</v>
      </c>
      <c r="M1762" s="67">
        <v>0</v>
      </c>
      <c r="N1762" s="67">
        <v>0</v>
      </c>
      <c r="O1762" s="68">
        <f t="shared" si="5835"/>
        <v>0</v>
      </c>
      <c r="P1762" s="68">
        <f t="shared" si="5836"/>
        <v>0</v>
      </c>
      <c r="Q1762" s="71">
        <v>0</v>
      </c>
      <c r="R1762" s="71">
        <v>0</v>
      </c>
      <c r="S1762" s="71">
        <v>0</v>
      </c>
      <c r="T1762" s="71">
        <v>0</v>
      </c>
      <c r="U1762" s="71">
        <v>0</v>
      </c>
      <c r="V1762" s="71">
        <v>0</v>
      </c>
      <c r="W1762" s="67">
        <v>0</v>
      </c>
      <c r="X1762" s="67">
        <v>0</v>
      </c>
      <c r="Y1762" s="68">
        <v>0</v>
      </c>
      <c r="Z1762" s="67">
        <v>0</v>
      </c>
      <c r="AA1762" s="67">
        <v>0</v>
      </c>
      <c r="AB1762" s="68">
        <v>0</v>
      </c>
      <c r="AC1762" s="68" t="e">
        <f>I1762+#REF!-Y1762</f>
        <v>#VALUE!</v>
      </c>
      <c r="AD1762" s="67">
        <f t="shared" si="5826"/>
        <v>0</v>
      </c>
      <c r="AE1762" s="67">
        <f t="shared" si="5827"/>
        <v>0</v>
      </c>
      <c r="AF1762" s="68">
        <f t="shared" si="5828"/>
        <v>0</v>
      </c>
      <c r="AG1762" s="67" t="e">
        <f>M1762+#REF!-V1762</f>
        <v>#REF!</v>
      </c>
      <c r="AH1762" s="67" t="e">
        <f>N1762+#REF!-AD1762</f>
        <v>#REF!</v>
      </c>
      <c r="AI1762" s="68" t="e">
        <f>O1762+#REF!-AE1762</f>
        <v>#REF!</v>
      </c>
      <c r="AJ1762" s="68" t="e">
        <f>P1762+#REF!-AF1762</f>
        <v>#REF!</v>
      </c>
      <c r="AK1762" s="71">
        <v>0</v>
      </c>
      <c r="AL1762" s="71">
        <v>0</v>
      </c>
      <c r="AM1762" s="68">
        <f t="shared" si="5837"/>
        <v>0</v>
      </c>
      <c r="AN1762" s="71">
        <v>0</v>
      </c>
      <c r="AO1762" s="71">
        <v>0</v>
      </c>
      <c r="AP1762" s="68">
        <f t="shared" si="5838"/>
        <v>0</v>
      </c>
      <c r="AQ1762" s="68">
        <f t="shared" si="5839"/>
        <v>0</v>
      </c>
      <c r="AR1762" s="71">
        <v>0</v>
      </c>
      <c r="AS1762" s="71">
        <v>0</v>
      </c>
      <c r="AT1762" s="68">
        <f t="shared" si="5840"/>
        <v>0</v>
      </c>
      <c r="AU1762" s="71">
        <v>0</v>
      </c>
      <c r="AV1762" s="71">
        <v>0</v>
      </c>
      <c r="AW1762" s="68">
        <f t="shared" si="5841"/>
        <v>0</v>
      </c>
      <c r="AX1762" s="68">
        <f t="shared" si="5842"/>
        <v>0</v>
      </c>
      <c r="AY1762" s="71">
        <v>0</v>
      </c>
      <c r="AZ1762" s="71">
        <v>0</v>
      </c>
      <c r="BA1762" s="68">
        <f t="shared" si="5843"/>
        <v>0</v>
      </c>
      <c r="BB1762" s="71">
        <v>0</v>
      </c>
      <c r="BC1762" s="71">
        <v>0</v>
      </c>
      <c r="BD1762" s="68">
        <f t="shared" si="5844"/>
        <v>0</v>
      </c>
      <c r="BE1762" s="68">
        <f t="shared" si="5845"/>
        <v>0</v>
      </c>
      <c r="BF1762" s="67">
        <f t="shared" si="5829"/>
        <v>0</v>
      </c>
      <c r="BG1762" s="67">
        <f t="shared" si="5829"/>
        <v>0</v>
      </c>
      <c r="BH1762" s="68">
        <f t="shared" si="5830"/>
        <v>0</v>
      </c>
      <c r="BI1762" s="67" t="e">
        <f t="shared" si="5831"/>
        <v>#REF!</v>
      </c>
      <c r="BJ1762" s="67" t="e">
        <f t="shared" si="5832"/>
        <v>#REF!</v>
      </c>
      <c r="BK1762" s="67" t="e">
        <f t="shared" si="5833"/>
        <v>#REF!</v>
      </c>
      <c r="BL1762" s="67" t="e">
        <f t="shared" si="5802"/>
        <v>#REF!</v>
      </c>
      <c r="BM1762" s="305">
        <v>0</v>
      </c>
      <c r="BN1762" s="305">
        <v>0</v>
      </c>
      <c r="BO1762" s="306"/>
      <c r="BP1762" s="306"/>
      <c r="BQ1762" s="305">
        <v>0</v>
      </c>
      <c r="BR1762" s="305">
        <v>0</v>
      </c>
      <c r="BS1762" s="114" t="s">
        <v>208</v>
      </c>
      <c r="BT1762" s="77"/>
    </row>
    <row r="1763" spans="1:72" s="78" customFormat="1" hidden="1">
      <c r="A1763" s="77"/>
      <c r="B1763" s="53">
        <v>2014</v>
      </c>
      <c r="C1763" s="54">
        <v>8317</v>
      </c>
      <c r="D1763" s="53">
        <v>8</v>
      </c>
      <c r="E1763" s="53">
        <v>5000</v>
      </c>
      <c r="F1763" s="53">
        <v>5400</v>
      </c>
      <c r="G1763" s="53"/>
      <c r="H1763" s="53"/>
      <c r="I1763" s="55" t="s">
        <v>357</v>
      </c>
      <c r="J1763" s="56">
        <f>J1764</f>
        <v>0</v>
      </c>
      <c r="K1763" s="56">
        <f t="shared" ref="K1763:P1763" si="5846">K1764</f>
        <v>0</v>
      </c>
      <c r="L1763" s="56">
        <f t="shared" si="5846"/>
        <v>0</v>
      </c>
      <c r="M1763" s="56">
        <f t="shared" si="5846"/>
        <v>0</v>
      </c>
      <c r="N1763" s="56">
        <f t="shared" si="5846"/>
        <v>0</v>
      </c>
      <c r="O1763" s="56">
        <f t="shared" si="5846"/>
        <v>0</v>
      </c>
      <c r="P1763" s="56">
        <f t="shared" si="5846"/>
        <v>0</v>
      </c>
      <c r="Q1763" s="56">
        <f>Q1764</f>
        <v>0</v>
      </c>
      <c r="R1763" s="56">
        <f t="shared" ref="R1763:V1763" si="5847">R1764</f>
        <v>0</v>
      </c>
      <c r="S1763" s="56">
        <f t="shared" si="5847"/>
        <v>0</v>
      </c>
      <c r="T1763" s="56">
        <f>T1764</f>
        <v>0</v>
      </c>
      <c r="U1763" s="56">
        <f t="shared" si="5847"/>
        <v>0</v>
      </c>
      <c r="V1763" s="56">
        <f t="shared" si="5847"/>
        <v>0</v>
      </c>
      <c r="W1763" s="56">
        <v>0</v>
      </c>
      <c r="X1763" s="56">
        <v>0</v>
      </c>
      <c r="Y1763" s="56">
        <v>0</v>
      </c>
      <c r="Z1763" s="56">
        <v>0</v>
      </c>
      <c r="AA1763" s="56">
        <v>0</v>
      </c>
      <c r="AB1763" s="56">
        <v>0</v>
      </c>
      <c r="AC1763" s="56" t="e">
        <f t="shared" ref="AC1763" si="5848">AC1764</f>
        <v>#VALUE!</v>
      </c>
      <c r="AD1763" s="56">
        <f>AD1764</f>
        <v>0</v>
      </c>
      <c r="AE1763" s="56">
        <f t="shared" ref="AE1763:AJ1763" si="5849">AE1764</f>
        <v>0</v>
      </c>
      <c r="AF1763" s="56">
        <f t="shared" si="5849"/>
        <v>0</v>
      </c>
      <c r="AG1763" s="56" t="e">
        <f t="shared" si="5849"/>
        <v>#REF!</v>
      </c>
      <c r="AH1763" s="56" t="e">
        <f t="shared" si="5849"/>
        <v>#REF!</v>
      </c>
      <c r="AI1763" s="56" t="e">
        <f t="shared" si="5849"/>
        <v>#REF!</v>
      </c>
      <c r="AJ1763" s="56" t="e">
        <f t="shared" si="5849"/>
        <v>#REF!</v>
      </c>
      <c r="AK1763" s="56">
        <f>AK1764</f>
        <v>0</v>
      </c>
      <c r="AL1763" s="56">
        <f t="shared" ref="AL1763:BK1763" si="5850">AL1764</f>
        <v>0</v>
      </c>
      <c r="AM1763" s="56">
        <f t="shared" si="5850"/>
        <v>0</v>
      </c>
      <c r="AN1763" s="56">
        <f t="shared" si="5850"/>
        <v>0</v>
      </c>
      <c r="AO1763" s="56">
        <f t="shared" si="5850"/>
        <v>0</v>
      </c>
      <c r="AP1763" s="56">
        <f t="shared" si="5850"/>
        <v>0</v>
      </c>
      <c r="AQ1763" s="56">
        <f t="shared" si="5850"/>
        <v>0</v>
      </c>
      <c r="AR1763" s="56">
        <f>AR1764</f>
        <v>0</v>
      </c>
      <c r="AS1763" s="56">
        <f t="shared" si="5850"/>
        <v>0</v>
      </c>
      <c r="AT1763" s="56">
        <f t="shared" si="5850"/>
        <v>0</v>
      </c>
      <c r="AU1763" s="56">
        <f t="shared" si="5850"/>
        <v>0</v>
      </c>
      <c r="AV1763" s="56">
        <f t="shared" si="5850"/>
        <v>0</v>
      </c>
      <c r="AW1763" s="56">
        <f t="shared" si="5850"/>
        <v>0</v>
      </c>
      <c r="AX1763" s="56">
        <f t="shared" si="5850"/>
        <v>0</v>
      </c>
      <c r="AY1763" s="56">
        <f>AY1764</f>
        <v>0</v>
      </c>
      <c r="AZ1763" s="56">
        <f t="shared" si="5850"/>
        <v>0</v>
      </c>
      <c r="BA1763" s="56">
        <f t="shared" si="5850"/>
        <v>0</v>
      </c>
      <c r="BB1763" s="56">
        <f t="shared" si="5850"/>
        <v>0</v>
      </c>
      <c r="BC1763" s="56">
        <f t="shared" si="5850"/>
        <v>0</v>
      </c>
      <c r="BD1763" s="56">
        <f t="shared" si="5850"/>
        <v>0</v>
      </c>
      <c r="BE1763" s="56">
        <f t="shared" si="5850"/>
        <v>0</v>
      </c>
      <c r="BF1763" s="56">
        <f>BF1764</f>
        <v>0</v>
      </c>
      <c r="BG1763" s="56">
        <f t="shared" si="5850"/>
        <v>0</v>
      </c>
      <c r="BH1763" s="56">
        <f t="shared" si="5850"/>
        <v>0</v>
      </c>
      <c r="BI1763" s="56" t="e">
        <f t="shared" si="5850"/>
        <v>#REF!</v>
      </c>
      <c r="BJ1763" s="56" t="e">
        <f t="shared" si="5850"/>
        <v>#REF!</v>
      </c>
      <c r="BK1763" s="56" t="e">
        <f t="shared" si="5850"/>
        <v>#REF!</v>
      </c>
      <c r="BL1763" s="56" t="e">
        <f t="shared" si="5802"/>
        <v>#REF!</v>
      </c>
      <c r="BM1763" s="303"/>
      <c r="BN1763" s="303"/>
      <c r="BO1763" s="303"/>
      <c r="BP1763" s="303"/>
      <c r="BQ1763" s="303"/>
      <c r="BR1763" s="303"/>
      <c r="BS1763" s="58"/>
      <c r="BT1763" s="77"/>
    </row>
    <row r="1764" spans="1:72" s="79" customFormat="1" hidden="1">
      <c r="A1764" s="77"/>
      <c r="B1764" s="59">
        <v>2014</v>
      </c>
      <c r="C1764" s="60">
        <v>8317</v>
      </c>
      <c r="D1764" s="59">
        <v>8</v>
      </c>
      <c r="E1764" s="59">
        <v>5000</v>
      </c>
      <c r="F1764" s="59">
        <v>5400</v>
      </c>
      <c r="G1764" s="59">
        <v>542</v>
      </c>
      <c r="H1764" s="59"/>
      <c r="I1764" s="61" t="s">
        <v>1032</v>
      </c>
      <c r="J1764" s="62">
        <f>+J1765</f>
        <v>0</v>
      </c>
      <c r="K1764" s="62">
        <f t="shared" ref="K1764:P1765" si="5851">+K1765</f>
        <v>0</v>
      </c>
      <c r="L1764" s="62">
        <f t="shared" si="5851"/>
        <v>0</v>
      </c>
      <c r="M1764" s="62">
        <f t="shared" si="5851"/>
        <v>0</v>
      </c>
      <c r="N1764" s="62">
        <f t="shared" si="5851"/>
        <v>0</v>
      </c>
      <c r="O1764" s="62">
        <f t="shared" si="5851"/>
        <v>0</v>
      </c>
      <c r="P1764" s="62">
        <f t="shared" si="5851"/>
        <v>0</v>
      </c>
      <c r="Q1764" s="62">
        <f>+Q1765</f>
        <v>0</v>
      </c>
      <c r="R1764" s="62">
        <f t="shared" ref="R1764:V1765" si="5852">+R1765</f>
        <v>0</v>
      </c>
      <c r="S1764" s="62">
        <f t="shared" si="5852"/>
        <v>0</v>
      </c>
      <c r="T1764" s="62">
        <f>+T1765</f>
        <v>0</v>
      </c>
      <c r="U1764" s="62">
        <f t="shared" si="5852"/>
        <v>0</v>
      </c>
      <c r="V1764" s="62">
        <f t="shared" si="5852"/>
        <v>0</v>
      </c>
      <c r="W1764" s="62">
        <v>0</v>
      </c>
      <c r="X1764" s="62">
        <v>0</v>
      </c>
      <c r="Y1764" s="62">
        <v>0</v>
      </c>
      <c r="Z1764" s="62">
        <v>0</v>
      </c>
      <c r="AA1764" s="62">
        <v>0</v>
      </c>
      <c r="AB1764" s="62">
        <v>0</v>
      </c>
      <c r="AC1764" s="62" t="e">
        <f t="shared" ref="AC1764:AC1765" si="5853">+AC1765</f>
        <v>#VALUE!</v>
      </c>
      <c r="AD1764" s="62">
        <f>+AD1765</f>
        <v>0</v>
      </c>
      <c r="AE1764" s="62">
        <f t="shared" ref="AE1764:AJ1765" si="5854">+AE1765</f>
        <v>0</v>
      </c>
      <c r="AF1764" s="62">
        <f t="shared" si="5854"/>
        <v>0</v>
      </c>
      <c r="AG1764" s="62" t="e">
        <f t="shared" si="5854"/>
        <v>#REF!</v>
      </c>
      <c r="AH1764" s="62" t="e">
        <f t="shared" si="5854"/>
        <v>#REF!</v>
      </c>
      <c r="AI1764" s="62" t="e">
        <f t="shared" si="5854"/>
        <v>#REF!</v>
      </c>
      <c r="AJ1764" s="62" t="e">
        <f t="shared" si="5854"/>
        <v>#REF!</v>
      </c>
      <c r="AK1764" s="62">
        <f>+AK1765</f>
        <v>0</v>
      </c>
      <c r="AL1764" s="62">
        <f t="shared" ref="AL1764:BA1765" si="5855">+AL1765</f>
        <v>0</v>
      </c>
      <c r="AM1764" s="62">
        <f t="shared" si="5855"/>
        <v>0</v>
      </c>
      <c r="AN1764" s="62">
        <f t="shared" si="5855"/>
        <v>0</v>
      </c>
      <c r="AO1764" s="62">
        <f t="shared" si="5855"/>
        <v>0</v>
      </c>
      <c r="AP1764" s="62">
        <f t="shared" si="5855"/>
        <v>0</v>
      </c>
      <c r="AQ1764" s="62">
        <f t="shared" si="5855"/>
        <v>0</v>
      </c>
      <c r="AR1764" s="62">
        <f>+AR1765</f>
        <v>0</v>
      </c>
      <c r="AS1764" s="62">
        <f t="shared" si="5855"/>
        <v>0</v>
      </c>
      <c r="AT1764" s="62">
        <f t="shared" si="5855"/>
        <v>0</v>
      </c>
      <c r="AU1764" s="62">
        <f t="shared" si="5855"/>
        <v>0</v>
      </c>
      <c r="AV1764" s="62">
        <f t="shared" si="5855"/>
        <v>0</v>
      </c>
      <c r="AW1764" s="62">
        <f t="shared" si="5855"/>
        <v>0</v>
      </c>
      <c r="AX1764" s="62">
        <f t="shared" si="5855"/>
        <v>0</v>
      </c>
      <c r="AY1764" s="62">
        <f>+AY1765</f>
        <v>0</v>
      </c>
      <c r="AZ1764" s="62">
        <f t="shared" si="5855"/>
        <v>0</v>
      </c>
      <c r="BA1764" s="62">
        <f t="shared" si="5855"/>
        <v>0</v>
      </c>
      <c r="BB1764" s="62">
        <f t="shared" ref="AZ1764:BE1765" si="5856">+BB1765</f>
        <v>0</v>
      </c>
      <c r="BC1764" s="62">
        <f t="shared" si="5856"/>
        <v>0</v>
      </c>
      <c r="BD1764" s="62">
        <f t="shared" si="5856"/>
        <v>0</v>
      </c>
      <c r="BE1764" s="62">
        <f t="shared" si="5856"/>
        <v>0</v>
      </c>
      <c r="BF1764" s="62">
        <f>+BF1765</f>
        <v>0</v>
      </c>
      <c r="BG1764" s="62">
        <f t="shared" ref="BG1764:BK1765" si="5857">+BG1765</f>
        <v>0</v>
      </c>
      <c r="BH1764" s="62">
        <f t="shared" si="5857"/>
        <v>0</v>
      </c>
      <c r="BI1764" s="62" t="e">
        <f t="shared" si="5857"/>
        <v>#REF!</v>
      </c>
      <c r="BJ1764" s="62" t="e">
        <f t="shared" si="5857"/>
        <v>#REF!</v>
      </c>
      <c r="BK1764" s="62" t="e">
        <f t="shared" si="5857"/>
        <v>#REF!</v>
      </c>
      <c r="BL1764" s="62" t="e">
        <f t="shared" si="5802"/>
        <v>#REF!</v>
      </c>
      <c r="BM1764" s="304"/>
      <c r="BN1764" s="304"/>
      <c r="BO1764" s="304"/>
      <c r="BP1764" s="304"/>
      <c r="BQ1764" s="304"/>
      <c r="BR1764" s="304"/>
      <c r="BS1764" s="64"/>
      <c r="BT1764" s="77"/>
    </row>
    <row r="1765" spans="1:72" s="46" customFormat="1" ht="36.75" hidden="1" customHeight="1">
      <c r="A1765" s="77"/>
      <c r="B1765" s="20">
        <v>2014</v>
      </c>
      <c r="C1765" s="65">
        <v>8317</v>
      </c>
      <c r="D1765" s="20">
        <v>8</v>
      </c>
      <c r="E1765" s="20">
        <v>5000</v>
      </c>
      <c r="F1765" s="20">
        <v>5400</v>
      </c>
      <c r="G1765" s="20">
        <v>542</v>
      </c>
      <c r="H1765" s="20">
        <v>1</v>
      </c>
      <c r="I1765" s="167" t="s">
        <v>1032</v>
      </c>
      <c r="J1765" s="67">
        <f>+J1766</f>
        <v>0</v>
      </c>
      <c r="K1765" s="67">
        <f t="shared" si="5851"/>
        <v>0</v>
      </c>
      <c r="L1765" s="67">
        <f t="shared" si="5851"/>
        <v>0</v>
      </c>
      <c r="M1765" s="67">
        <f t="shared" si="5851"/>
        <v>0</v>
      </c>
      <c r="N1765" s="67">
        <f t="shared" si="5851"/>
        <v>0</v>
      </c>
      <c r="O1765" s="67">
        <f t="shared" si="5851"/>
        <v>0</v>
      </c>
      <c r="P1765" s="67">
        <f t="shared" si="5851"/>
        <v>0</v>
      </c>
      <c r="Q1765" s="67">
        <f>+Q1766</f>
        <v>0</v>
      </c>
      <c r="R1765" s="67">
        <f t="shared" si="5852"/>
        <v>0</v>
      </c>
      <c r="S1765" s="67">
        <f t="shared" si="5852"/>
        <v>0</v>
      </c>
      <c r="T1765" s="67">
        <f>+T1766</f>
        <v>0</v>
      </c>
      <c r="U1765" s="67">
        <f t="shared" si="5852"/>
        <v>0</v>
      </c>
      <c r="V1765" s="67">
        <f t="shared" si="5852"/>
        <v>0</v>
      </c>
      <c r="W1765" s="67">
        <v>0</v>
      </c>
      <c r="X1765" s="67">
        <v>0</v>
      </c>
      <c r="Y1765" s="67">
        <v>0</v>
      </c>
      <c r="Z1765" s="67">
        <v>0</v>
      </c>
      <c r="AA1765" s="67">
        <v>0</v>
      </c>
      <c r="AB1765" s="67">
        <v>0</v>
      </c>
      <c r="AC1765" s="67" t="e">
        <f t="shared" si="5853"/>
        <v>#VALUE!</v>
      </c>
      <c r="AD1765" s="67">
        <f>+AD1766</f>
        <v>0</v>
      </c>
      <c r="AE1765" s="67">
        <f t="shared" si="5854"/>
        <v>0</v>
      </c>
      <c r="AF1765" s="67">
        <f t="shared" si="5854"/>
        <v>0</v>
      </c>
      <c r="AG1765" s="67" t="e">
        <f t="shared" si="5854"/>
        <v>#REF!</v>
      </c>
      <c r="AH1765" s="67" t="e">
        <f t="shared" si="5854"/>
        <v>#REF!</v>
      </c>
      <c r="AI1765" s="67" t="e">
        <f t="shared" si="5854"/>
        <v>#REF!</v>
      </c>
      <c r="AJ1765" s="67" t="e">
        <f t="shared" si="5854"/>
        <v>#REF!</v>
      </c>
      <c r="AK1765" s="67">
        <f>+AK1766</f>
        <v>0</v>
      </c>
      <c r="AL1765" s="67">
        <f t="shared" si="5855"/>
        <v>0</v>
      </c>
      <c r="AM1765" s="67">
        <f t="shared" si="5855"/>
        <v>0</v>
      </c>
      <c r="AN1765" s="67">
        <f t="shared" si="5855"/>
        <v>0</v>
      </c>
      <c r="AO1765" s="67">
        <f t="shared" si="5855"/>
        <v>0</v>
      </c>
      <c r="AP1765" s="67">
        <f t="shared" si="5855"/>
        <v>0</v>
      </c>
      <c r="AQ1765" s="67">
        <f t="shared" si="5855"/>
        <v>0</v>
      </c>
      <c r="AR1765" s="67">
        <f>+AR1766</f>
        <v>0</v>
      </c>
      <c r="AS1765" s="67">
        <f t="shared" si="5855"/>
        <v>0</v>
      </c>
      <c r="AT1765" s="67">
        <f t="shared" si="5855"/>
        <v>0</v>
      </c>
      <c r="AU1765" s="67">
        <f t="shared" si="5855"/>
        <v>0</v>
      </c>
      <c r="AV1765" s="67">
        <f t="shared" si="5855"/>
        <v>0</v>
      </c>
      <c r="AW1765" s="67">
        <f t="shared" si="5855"/>
        <v>0</v>
      </c>
      <c r="AX1765" s="67">
        <f t="shared" si="5855"/>
        <v>0</v>
      </c>
      <c r="AY1765" s="67">
        <f>+AY1766</f>
        <v>0</v>
      </c>
      <c r="AZ1765" s="67">
        <f t="shared" si="5856"/>
        <v>0</v>
      </c>
      <c r="BA1765" s="67">
        <f t="shared" si="5856"/>
        <v>0</v>
      </c>
      <c r="BB1765" s="67">
        <f t="shared" si="5856"/>
        <v>0</v>
      </c>
      <c r="BC1765" s="67">
        <f t="shared" si="5856"/>
        <v>0</v>
      </c>
      <c r="BD1765" s="67">
        <f t="shared" si="5856"/>
        <v>0</v>
      </c>
      <c r="BE1765" s="67">
        <f t="shared" si="5856"/>
        <v>0</v>
      </c>
      <c r="BF1765" s="67">
        <f>+BF1766</f>
        <v>0</v>
      </c>
      <c r="BG1765" s="67">
        <f t="shared" si="5857"/>
        <v>0</v>
      </c>
      <c r="BH1765" s="67">
        <f t="shared" si="5857"/>
        <v>0</v>
      </c>
      <c r="BI1765" s="67" t="e">
        <f t="shared" si="5857"/>
        <v>#REF!</v>
      </c>
      <c r="BJ1765" s="67" t="e">
        <f t="shared" si="5857"/>
        <v>#REF!</v>
      </c>
      <c r="BK1765" s="67" t="e">
        <f t="shared" si="5857"/>
        <v>#REF!</v>
      </c>
      <c r="BL1765" s="67" t="e">
        <f t="shared" si="5802"/>
        <v>#REF!</v>
      </c>
      <c r="BM1765" s="314">
        <v>0</v>
      </c>
      <c r="BN1765" s="305"/>
      <c r="BO1765" s="314">
        <v>0</v>
      </c>
      <c r="BP1765" s="305"/>
      <c r="BQ1765" s="314">
        <v>0</v>
      </c>
      <c r="BR1765" s="305"/>
      <c r="BS1765" s="114" t="s">
        <v>208</v>
      </c>
      <c r="BT1765" s="77"/>
    </row>
    <row r="1766" spans="1:72" s="46" customFormat="1" ht="135.75" hidden="1" customHeight="1">
      <c r="A1766" s="77"/>
      <c r="B1766" s="104">
        <v>2014</v>
      </c>
      <c r="C1766" s="105">
        <v>8317</v>
      </c>
      <c r="D1766" s="104">
        <v>8</v>
      </c>
      <c r="E1766" s="104">
        <v>5000</v>
      </c>
      <c r="F1766" s="104">
        <v>5400</v>
      </c>
      <c r="G1766" s="104">
        <v>542</v>
      </c>
      <c r="H1766" s="104"/>
      <c r="I1766" s="86" t="s">
        <v>1033</v>
      </c>
      <c r="J1766" s="67">
        <v>0</v>
      </c>
      <c r="K1766" s="67">
        <v>0</v>
      </c>
      <c r="L1766" s="68">
        <f>J1766+K1766</f>
        <v>0</v>
      </c>
      <c r="M1766" s="67">
        <v>0</v>
      </c>
      <c r="N1766" s="67">
        <v>0</v>
      </c>
      <c r="O1766" s="68">
        <f>+M1766+N1766</f>
        <v>0</v>
      </c>
      <c r="P1766" s="68">
        <f>+L1766+O1766</f>
        <v>0</v>
      </c>
      <c r="Q1766" s="71">
        <v>0</v>
      </c>
      <c r="R1766" s="71">
        <v>0</v>
      </c>
      <c r="S1766" s="71">
        <v>0</v>
      </c>
      <c r="T1766" s="71">
        <v>0</v>
      </c>
      <c r="U1766" s="71">
        <v>0</v>
      </c>
      <c r="V1766" s="71">
        <v>0</v>
      </c>
      <c r="W1766" s="67">
        <v>0</v>
      </c>
      <c r="X1766" s="67">
        <v>0</v>
      </c>
      <c r="Y1766" s="68">
        <v>0</v>
      </c>
      <c r="Z1766" s="67">
        <v>0</v>
      </c>
      <c r="AA1766" s="67">
        <v>0</v>
      </c>
      <c r="AB1766" s="68">
        <v>0</v>
      </c>
      <c r="AC1766" s="68" t="e">
        <f>I1766+#REF!-Y1766</f>
        <v>#VALUE!</v>
      </c>
      <c r="AD1766" s="67">
        <f>J1766+Q1766-T1766</f>
        <v>0</v>
      </c>
      <c r="AE1766" s="67">
        <f>K1766+R1766-U1766</f>
        <v>0</v>
      </c>
      <c r="AF1766" s="68">
        <f t="shared" ref="AF1766" si="5858">AD1766+AE1766</f>
        <v>0</v>
      </c>
      <c r="AG1766" s="67" t="e">
        <f>M1766+#REF!-V1766</f>
        <v>#REF!</v>
      </c>
      <c r="AH1766" s="67" t="e">
        <f>N1766+#REF!-AD1766</f>
        <v>#REF!</v>
      </c>
      <c r="AI1766" s="68" t="e">
        <f>O1766+#REF!-AE1766</f>
        <v>#REF!</v>
      </c>
      <c r="AJ1766" s="68" t="e">
        <f>P1766+#REF!-AF1766</f>
        <v>#REF!</v>
      </c>
      <c r="AK1766" s="71">
        <v>0</v>
      </c>
      <c r="AL1766" s="71">
        <v>0</v>
      </c>
      <c r="AM1766" s="68">
        <f>AK1766+AL1766</f>
        <v>0</v>
      </c>
      <c r="AN1766" s="71">
        <v>0</v>
      </c>
      <c r="AO1766" s="71">
        <v>0</v>
      </c>
      <c r="AP1766" s="68">
        <f>+AN1766+AO1766</f>
        <v>0</v>
      </c>
      <c r="AQ1766" s="68">
        <f>+AM1766+AP1766</f>
        <v>0</v>
      </c>
      <c r="AR1766" s="71">
        <v>0</v>
      </c>
      <c r="AS1766" s="71">
        <v>0</v>
      </c>
      <c r="AT1766" s="68">
        <f>AR1766+AS1766</f>
        <v>0</v>
      </c>
      <c r="AU1766" s="71">
        <v>0</v>
      </c>
      <c r="AV1766" s="71">
        <v>0</v>
      </c>
      <c r="AW1766" s="68">
        <f>+AU1766+AV1766</f>
        <v>0</v>
      </c>
      <c r="AX1766" s="68">
        <f>+AT1766+AW1766</f>
        <v>0</v>
      </c>
      <c r="AY1766" s="71">
        <v>0</v>
      </c>
      <c r="AZ1766" s="71">
        <v>0</v>
      </c>
      <c r="BA1766" s="68">
        <f>AY1766+AZ1766</f>
        <v>0</v>
      </c>
      <c r="BB1766" s="71">
        <v>0</v>
      </c>
      <c r="BC1766" s="71">
        <v>0</v>
      </c>
      <c r="BD1766" s="68">
        <f>+BB1766+BC1766</f>
        <v>0</v>
      </c>
      <c r="BE1766" s="68">
        <f>+BA1766+BD1766</f>
        <v>0</v>
      </c>
      <c r="BF1766" s="67">
        <f t="shared" ref="BF1766:BG1766" si="5859">AD1766-AK1766-AR1766-AY1766</f>
        <v>0</v>
      </c>
      <c r="BG1766" s="67">
        <f t="shared" si="5859"/>
        <v>0</v>
      </c>
      <c r="BH1766" s="68">
        <f t="shared" ref="BH1766" si="5860">BF1766+BG1766</f>
        <v>0</v>
      </c>
      <c r="BI1766" s="67" t="e">
        <f t="shared" ref="BI1766" si="5861">AG1766-AN1766-AU1766-BB1766</f>
        <v>#REF!</v>
      </c>
      <c r="BJ1766" s="67" t="e">
        <f t="shared" ref="BJ1766" si="5862">AH1766-AO1766-AV1766-BC1766</f>
        <v>#REF!</v>
      </c>
      <c r="BK1766" s="67" t="e">
        <f t="shared" ref="BK1766" si="5863">AI1766-AP1766-AW1766-BD1766</f>
        <v>#REF!</v>
      </c>
      <c r="BL1766" s="67" t="e">
        <f t="shared" si="5802"/>
        <v>#REF!</v>
      </c>
      <c r="BM1766" s="305">
        <v>0</v>
      </c>
      <c r="BN1766" s="305">
        <v>0</v>
      </c>
      <c r="BO1766" s="306"/>
      <c r="BP1766" s="306"/>
      <c r="BQ1766" s="305">
        <v>0</v>
      </c>
      <c r="BR1766" s="305">
        <v>0</v>
      </c>
      <c r="BS1766" s="123" t="s">
        <v>208</v>
      </c>
      <c r="BT1766" s="77"/>
    </row>
    <row r="1767" spans="1:72" s="78" customFormat="1" hidden="1">
      <c r="A1767" s="77"/>
      <c r="B1767" s="53">
        <v>2014</v>
      </c>
      <c r="C1767" s="54">
        <v>8317</v>
      </c>
      <c r="D1767" s="53">
        <v>8</v>
      </c>
      <c r="E1767" s="53">
        <v>5000</v>
      </c>
      <c r="F1767" s="53">
        <v>5600</v>
      </c>
      <c r="G1767" s="53"/>
      <c r="H1767" s="53"/>
      <c r="I1767" s="55" t="s">
        <v>182</v>
      </c>
      <c r="J1767" s="56">
        <f>J1768</f>
        <v>0</v>
      </c>
      <c r="K1767" s="56">
        <f t="shared" ref="K1767:P1767" si="5864">K1768</f>
        <v>0</v>
      </c>
      <c r="L1767" s="56">
        <f t="shared" si="5864"/>
        <v>0</v>
      </c>
      <c r="M1767" s="56">
        <f t="shared" si="5864"/>
        <v>0</v>
      </c>
      <c r="N1767" s="56">
        <f t="shared" si="5864"/>
        <v>0</v>
      </c>
      <c r="O1767" s="56">
        <f t="shared" si="5864"/>
        <v>0</v>
      </c>
      <c r="P1767" s="56">
        <f t="shared" si="5864"/>
        <v>0</v>
      </c>
      <c r="Q1767" s="56">
        <f>Q1768</f>
        <v>0</v>
      </c>
      <c r="R1767" s="56">
        <f t="shared" ref="R1767:V1767" si="5865">R1768</f>
        <v>0</v>
      </c>
      <c r="S1767" s="56">
        <f t="shared" si="5865"/>
        <v>0</v>
      </c>
      <c r="T1767" s="56">
        <f>T1768</f>
        <v>0</v>
      </c>
      <c r="U1767" s="56">
        <f t="shared" si="5865"/>
        <v>0</v>
      </c>
      <c r="V1767" s="56">
        <f t="shared" si="5865"/>
        <v>0</v>
      </c>
      <c r="W1767" s="56">
        <v>0</v>
      </c>
      <c r="X1767" s="56">
        <v>0</v>
      </c>
      <c r="Y1767" s="56">
        <v>0</v>
      </c>
      <c r="Z1767" s="56">
        <v>0</v>
      </c>
      <c r="AA1767" s="56">
        <v>0</v>
      </c>
      <c r="AB1767" s="56">
        <v>0</v>
      </c>
      <c r="AC1767" s="56" t="e">
        <f t="shared" ref="AC1767" si="5866">AC1768</f>
        <v>#VALUE!</v>
      </c>
      <c r="AD1767" s="56">
        <f>AD1768</f>
        <v>0</v>
      </c>
      <c r="AE1767" s="56">
        <f t="shared" ref="AE1767:AJ1767" si="5867">AE1768</f>
        <v>0</v>
      </c>
      <c r="AF1767" s="56">
        <f t="shared" si="5867"/>
        <v>0</v>
      </c>
      <c r="AG1767" s="56" t="e">
        <f t="shared" si="5867"/>
        <v>#REF!</v>
      </c>
      <c r="AH1767" s="56" t="e">
        <f t="shared" si="5867"/>
        <v>#REF!</v>
      </c>
      <c r="AI1767" s="56" t="e">
        <f t="shared" si="5867"/>
        <v>#REF!</v>
      </c>
      <c r="AJ1767" s="56" t="e">
        <f t="shared" si="5867"/>
        <v>#REF!</v>
      </c>
      <c r="AK1767" s="56">
        <f>AK1768</f>
        <v>0</v>
      </c>
      <c r="AL1767" s="56">
        <f t="shared" ref="AL1767:BK1767" si="5868">AL1768</f>
        <v>0</v>
      </c>
      <c r="AM1767" s="56">
        <f t="shared" si="5868"/>
        <v>0</v>
      </c>
      <c r="AN1767" s="56">
        <f t="shared" si="5868"/>
        <v>0</v>
      </c>
      <c r="AO1767" s="56">
        <f t="shared" si="5868"/>
        <v>0</v>
      </c>
      <c r="AP1767" s="56">
        <f t="shared" si="5868"/>
        <v>0</v>
      </c>
      <c r="AQ1767" s="56">
        <f t="shared" si="5868"/>
        <v>0</v>
      </c>
      <c r="AR1767" s="56">
        <f>AR1768</f>
        <v>0</v>
      </c>
      <c r="AS1767" s="56">
        <f t="shared" si="5868"/>
        <v>0</v>
      </c>
      <c r="AT1767" s="56">
        <f t="shared" si="5868"/>
        <v>0</v>
      </c>
      <c r="AU1767" s="56">
        <f t="shared" si="5868"/>
        <v>0</v>
      </c>
      <c r="AV1767" s="56">
        <f t="shared" si="5868"/>
        <v>0</v>
      </c>
      <c r="AW1767" s="56">
        <f t="shared" si="5868"/>
        <v>0</v>
      </c>
      <c r="AX1767" s="56">
        <f t="shared" si="5868"/>
        <v>0</v>
      </c>
      <c r="AY1767" s="56">
        <f>AY1768</f>
        <v>0</v>
      </c>
      <c r="AZ1767" s="56">
        <f t="shared" si="5868"/>
        <v>0</v>
      </c>
      <c r="BA1767" s="56">
        <f t="shared" si="5868"/>
        <v>0</v>
      </c>
      <c r="BB1767" s="56">
        <f t="shared" si="5868"/>
        <v>0</v>
      </c>
      <c r="BC1767" s="56">
        <f t="shared" si="5868"/>
        <v>0</v>
      </c>
      <c r="BD1767" s="56">
        <f t="shared" si="5868"/>
        <v>0</v>
      </c>
      <c r="BE1767" s="56">
        <f t="shared" si="5868"/>
        <v>0</v>
      </c>
      <c r="BF1767" s="56">
        <f>BF1768</f>
        <v>0</v>
      </c>
      <c r="BG1767" s="56">
        <f t="shared" si="5868"/>
        <v>0</v>
      </c>
      <c r="BH1767" s="56">
        <f t="shared" si="5868"/>
        <v>0</v>
      </c>
      <c r="BI1767" s="56" t="e">
        <f t="shared" si="5868"/>
        <v>#REF!</v>
      </c>
      <c r="BJ1767" s="56" t="e">
        <f t="shared" si="5868"/>
        <v>#REF!</v>
      </c>
      <c r="BK1767" s="56" t="e">
        <f t="shared" si="5868"/>
        <v>#REF!</v>
      </c>
      <c r="BL1767" s="56" t="e">
        <f t="shared" si="5802"/>
        <v>#REF!</v>
      </c>
      <c r="BM1767" s="303"/>
      <c r="BN1767" s="303"/>
      <c r="BO1767" s="303"/>
      <c r="BP1767" s="303"/>
      <c r="BQ1767" s="303"/>
      <c r="BR1767" s="303"/>
      <c r="BS1767" s="58"/>
      <c r="BT1767" s="77"/>
    </row>
    <row r="1768" spans="1:72" s="79" customFormat="1" hidden="1">
      <c r="A1768" s="77"/>
      <c r="B1768" s="59">
        <v>2014</v>
      </c>
      <c r="C1768" s="60">
        <v>8317</v>
      </c>
      <c r="D1768" s="59">
        <v>8</v>
      </c>
      <c r="E1768" s="59">
        <v>5000</v>
      </c>
      <c r="F1768" s="59">
        <v>5600</v>
      </c>
      <c r="G1768" s="59">
        <v>565</v>
      </c>
      <c r="H1768" s="59"/>
      <c r="I1768" s="61" t="s">
        <v>360</v>
      </c>
      <c r="J1768" s="62">
        <f>SUM(J1769:J1772)</f>
        <v>0</v>
      </c>
      <c r="K1768" s="62">
        <f t="shared" ref="K1768:P1768" si="5869">SUM(K1769:K1772)</f>
        <v>0</v>
      </c>
      <c r="L1768" s="62">
        <f t="shared" si="5869"/>
        <v>0</v>
      </c>
      <c r="M1768" s="62">
        <f t="shared" si="5869"/>
        <v>0</v>
      </c>
      <c r="N1768" s="62">
        <f t="shared" si="5869"/>
        <v>0</v>
      </c>
      <c r="O1768" s="62">
        <f t="shared" si="5869"/>
        <v>0</v>
      </c>
      <c r="P1768" s="62">
        <f t="shared" si="5869"/>
        <v>0</v>
      </c>
      <c r="Q1768" s="62">
        <f>SUM(Q1769:Q1772)</f>
        <v>0</v>
      </c>
      <c r="R1768" s="62">
        <f t="shared" ref="R1768:S1768" si="5870">SUM(R1769:R1772)</f>
        <v>0</v>
      </c>
      <c r="S1768" s="62">
        <f t="shared" si="5870"/>
        <v>0</v>
      </c>
      <c r="T1768" s="62">
        <f>SUM(T1769:T1772)</f>
        <v>0</v>
      </c>
      <c r="U1768" s="62">
        <f t="shared" ref="U1768:V1768" si="5871">SUM(U1769:U1772)</f>
        <v>0</v>
      </c>
      <c r="V1768" s="62">
        <f t="shared" si="5871"/>
        <v>0</v>
      </c>
      <c r="W1768" s="62">
        <v>0</v>
      </c>
      <c r="X1768" s="62">
        <v>0</v>
      </c>
      <c r="Y1768" s="62">
        <v>0</v>
      </c>
      <c r="Z1768" s="62">
        <v>0</v>
      </c>
      <c r="AA1768" s="62">
        <v>0</v>
      </c>
      <c r="AB1768" s="62">
        <v>0</v>
      </c>
      <c r="AC1768" s="62" t="e">
        <f t="shared" ref="AC1768" si="5872">SUM(AC1769:AC1772)</f>
        <v>#VALUE!</v>
      </c>
      <c r="AD1768" s="62">
        <f>SUM(AD1769:AD1772)</f>
        <v>0</v>
      </c>
      <c r="AE1768" s="62">
        <f t="shared" ref="AE1768:AG1768" si="5873">SUM(AE1769:AE1772)</f>
        <v>0</v>
      </c>
      <c r="AF1768" s="62">
        <f t="shared" si="5873"/>
        <v>0</v>
      </c>
      <c r="AG1768" s="62" t="e">
        <f t="shared" si="5873"/>
        <v>#REF!</v>
      </c>
      <c r="AH1768" s="62" t="e">
        <f t="shared" ref="AH1768:AJ1768" si="5874">SUM(AH1769:AH1772)</f>
        <v>#REF!</v>
      </c>
      <c r="AI1768" s="62" t="e">
        <f t="shared" si="5874"/>
        <v>#REF!</v>
      </c>
      <c r="AJ1768" s="62" t="e">
        <f t="shared" si="5874"/>
        <v>#REF!</v>
      </c>
      <c r="AK1768" s="62">
        <f>SUM(AK1769:AK1772)</f>
        <v>0</v>
      </c>
      <c r="AL1768" s="62">
        <f t="shared" ref="AL1768:AQ1768" si="5875">SUM(AL1769:AL1772)</f>
        <v>0</v>
      </c>
      <c r="AM1768" s="62">
        <f t="shared" si="5875"/>
        <v>0</v>
      </c>
      <c r="AN1768" s="62">
        <f t="shared" si="5875"/>
        <v>0</v>
      </c>
      <c r="AO1768" s="62">
        <f t="shared" si="5875"/>
        <v>0</v>
      </c>
      <c r="AP1768" s="62">
        <f t="shared" si="5875"/>
        <v>0</v>
      </c>
      <c r="AQ1768" s="62">
        <f t="shared" si="5875"/>
        <v>0</v>
      </c>
      <c r="AR1768" s="62">
        <f>SUM(AR1769:AR1772)</f>
        <v>0</v>
      </c>
      <c r="AS1768" s="62">
        <f t="shared" ref="AS1768:AX1768" si="5876">SUM(AS1769:AS1772)</f>
        <v>0</v>
      </c>
      <c r="AT1768" s="62">
        <f t="shared" si="5876"/>
        <v>0</v>
      </c>
      <c r="AU1768" s="62">
        <f t="shared" si="5876"/>
        <v>0</v>
      </c>
      <c r="AV1768" s="62">
        <f t="shared" si="5876"/>
        <v>0</v>
      </c>
      <c r="AW1768" s="62">
        <f t="shared" si="5876"/>
        <v>0</v>
      </c>
      <c r="AX1768" s="62">
        <f t="shared" si="5876"/>
        <v>0</v>
      </c>
      <c r="AY1768" s="62">
        <f>SUM(AY1769:AY1772)</f>
        <v>0</v>
      </c>
      <c r="AZ1768" s="62">
        <f t="shared" ref="AZ1768:BE1768" si="5877">SUM(AZ1769:AZ1772)</f>
        <v>0</v>
      </c>
      <c r="BA1768" s="62">
        <f t="shared" si="5877"/>
        <v>0</v>
      </c>
      <c r="BB1768" s="62">
        <f t="shared" si="5877"/>
        <v>0</v>
      </c>
      <c r="BC1768" s="62">
        <f t="shared" si="5877"/>
        <v>0</v>
      </c>
      <c r="BD1768" s="62">
        <f t="shared" si="5877"/>
        <v>0</v>
      </c>
      <c r="BE1768" s="62">
        <f t="shared" si="5877"/>
        <v>0</v>
      </c>
      <c r="BF1768" s="62">
        <f>SUM(BF1769:BF1772)</f>
        <v>0</v>
      </c>
      <c r="BG1768" s="62">
        <f t="shared" ref="BG1768:BI1768" si="5878">SUM(BG1769:BG1772)</f>
        <v>0</v>
      </c>
      <c r="BH1768" s="62">
        <f t="shared" si="5878"/>
        <v>0</v>
      </c>
      <c r="BI1768" s="62" t="e">
        <f t="shared" si="5878"/>
        <v>#REF!</v>
      </c>
      <c r="BJ1768" s="62" t="e">
        <f t="shared" ref="BJ1768:BK1768" si="5879">SUM(BJ1769:BJ1772)</f>
        <v>#REF!</v>
      </c>
      <c r="BK1768" s="62" t="e">
        <f t="shared" si="5879"/>
        <v>#REF!</v>
      </c>
      <c r="BL1768" s="62" t="e">
        <f t="shared" si="5802"/>
        <v>#REF!</v>
      </c>
      <c r="BM1768" s="304"/>
      <c r="BN1768" s="304"/>
      <c r="BO1768" s="304"/>
      <c r="BP1768" s="304"/>
      <c r="BQ1768" s="304"/>
      <c r="BR1768" s="304"/>
      <c r="BS1768" s="64"/>
      <c r="BT1768" s="77"/>
    </row>
    <row r="1769" spans="1:72" s="46" customFormat="1" ht="36.75" hidden="1" customHeight="1">
      <c r="A1769" s="77"/>
      <c r="B1769" s="104">
        <v>2014</v>
      </c>
      <c r="C1769" s="105">
        <v>8317</v>
      </c>
      <c r="D1769" s="104">
        <v>8</v>
      </c>
      <c r="E1769" s="104">
        <v>5000</v>
      </c>
      <c r="F1769" s="104">
        <v>5600</v>
      </c>
      <c r="G1769" s="104">
        <v>565</v>
      </c>
      <c r="H1769" s="104">
        <v>1</v>
      </c>
      <c r="I1769" s="66" t="s">
        <v>1034</v>
      </c>
      <c r="J1769" s="67">
        <v>0</v>
      </c>
      <c r="K1769" s="67">
        <v>0</v>
      </c>
      <c r="L1769" s="68">
        <f>J1769+K1769</f>
        <v>0</v>
      </c>
      <c r="M1769" s="67">
        <v>0</v>
      </c>
      <c r="N1769" s="67">
        <v>0</v>
      </c>
      <c r="O1769" s="68">
        <f>+M1769+N1769</f>
        <v>0</v>
      </c>
      <c r="P1769" s="68">
        <f>+L1769+O1769</f>
        <v>0</v>
      </c>
      <c r="Q1769" s="71">
        <v>0</v>
      </c>
      <c r="R1769" s="71">
        <v>0</v>
      </c>
      <c r="S1769" s="71">
        <v>0</v>
      </c>
      <c r="T1769" s="71">
        <v>0</v>
      </c>
      <c r="U1769" s="71">
        <v>0</v>
      </c>
      <c r="V1769" s="71">
        <v>0</v>
      </c>
      <c r="W1769" s="67">
        <v>0</v>
      </c>
      <c r="X1769" s="67">
        <v>0</v>
      </c>
      <c r="Y1769" s="68">
        <v>0</v>
      </c>
      <c r="Z1769" s="67">
        <v>0</v>
      </c>
      <c r="AA1769" s="67">
        <v>0</v>
      </c>
      <c r="AB1769" s="68">
        <v>0</v>
      </c>
      <c r="AC1769" s="68" t="e">
        <f>I1769+#REF!-Y1769</f>
        <v>#VALUE!</v>
      </c>
      <c r="AD1769" s="67">
        <f t="shared" ref="AD1769:AE1772" si="5880">J1769+Q1769-T1769</f>
        <v>0</v>
      </c>
      <c r="AE1769" s="67">
        <f t="shared" si="5880"/>
        <v>0</v>
      </c>
      <c r="AF1769" s="68">
        <f t="shared" ref="AF1769:AF1772" si="5881">AD1769+AE1769</f>
        <v>0</v>
      </c>
      <c r="AG1769" s="67" t="e">
        <f>M1769+#REF!-V1769</f>
        <v>#REF!</v>
      </c>
      <c r="AH1769" s="67" t="e">
        <f>N1769+#REF!-AD1769</f>
        <v>#REF!</v>
      </c>
      <c r="AI1769" s="68" t="e">
        <f>O1769+#REF!-AE1769</f>
        <v>#REF!</v>
      </c>
      <c r="AJ1769" s="68" t="e">
        <f>P1769+#REF!-AF1769</f>
        <v>#REF!</v>
      </c>
      <c r="AK1769" s="71">
        <v>0</v>
      </c>
      <c r="AL1769" s="71">
        <v>0</v>
      </c>
      <c r="AM1769" s="68">
        <f>AK1769+AL1769</f>
        <v>0</v>
      </c>
      <c r="AN1769" s="71">
        <v>0</v>
      </c>
      <c r="AO1769" s="71">
        <v>0</v>
      </c>
      <c r="AP1769" s="68">
        <f>+AN1769+AO1769</f>
        <v>0</v>
      </c>
      <c r="AQ1769" s="68">
        <f>+AM1769+AP1769</f>
        <v>0</v>
      </c>
      <c r="AR1769" s="71">
        <v>0</v>
      </c>
      <c r="AS1769" s="71">
        <v>0</v>
      </c>
      <c r="AT1769" s="68">
        <f>AR1769+AS1769</f>
        <v>0</v>
      </c>
      <c r="AU1769" s="71">
        <v>0</v>
      </c>
      <c r="AV1769" s="71">
        <v>0</v>
      </c>
      <c r="AW1769" s="68">
        <f>+AU1769+AV1769</f>
        <v>0</v>
      </c>
      <c r="AX1769" s="68">
        <f>+AT1769+AW1769</f>
        <v>0</v>
      </c>
      <c r="AY1769" s="71">
        <v>0</v>
      </c>
      <c r="AZ1769" s="71">
        <v>0</v>
      </c>
      <c r="BA1769" s="68">
        <f>AY1769+AZ1769</f>
        <v>0</v>
      </c>
      <c r="BB1769" s="71">
        <v>0</v>
      </c>
      <c r="BC1769" s="71">
        <v>0</v>
      </c>
      <c r="BD1769" s="68">
        <f>+BB1769+BC1769</f>
        <v>0</v>
      </c>
      <c r="BE1769" s="68">
        <f>+BA1769+BD1769</f>
        <v>0</v>
      </c>
      <c r="BF1769" s="67">
        <f t="shared" ref="BF1769:BG1772" si="5882">AD1769-AK1769-AR1769-AY1769</f>
        <v>0</v>
      </c>
      <c r="BG1769" s="67">
        <f t="shared" si="5882"/>
        <v>0</v>
      </c>
      <c r="BH1769" s="68">
        <f t="shared" ref="BH1769:BH1772" si="5883">BF1769+BG1769</f>
        <v>0</v>
      </c>
      <c r="BI1769" s="67" t="e">
        <f t="shared" ref="BI1769:BI1772" si="5884">AG1769-AN1769-AU1769-BB1769</f>
        <v>#REF!</v>
      </c>
      <c r="BJ1769" s="67" t="e">
        <f t="shared" ref="BJ1769:BJ1772" si="5885">AH1769-AO1769-AV1769-BC1769</f>
        <v>#REF!</v>
      </c>
      <c r="BK1769" s="67" t="e">
        <f t="shared" ref="BK1769:BK1772" si="5886">AI1769-AP1769-AW1769-BD1769</f>
        <v>#REF!</v>
      </c>
      <c r="BL1769" s="67" t="e">
        <f t="shared" si="5802"/>
        <v>#REF!</v>
      </c>
      <c r="BM1769" s="305">
        <v>0</v>
      </c>
      <c r="BN1769" s="305">
        <v>0</v>
      </c>
      <c r="BO1769" s="306"/>
      <c r="BP1769" s="306"/>
      <c r="BQ1769" s="305">
        <v>0</v>
      </c>
      <c r="BR1769" s="305">
        <v>0</v>
      </c>
      <c r="BS1769" s="114" t="s">
        <v>208</v>
      </c>
      <c r="BT1769" s="77"/>
    </row>
    <row r="1770" spans="1:72" s="46" customFormat="1" ht="36.75" hidden="1" customHeight="1">
      <c r="A1770" s="77"/>
      <c r="B1770" s="104">
        <v>2014</v>
      </c>
      <c r="C1770" s="105">
        <v>8317</v>
      </c>
      <c r="D1770" s="104">
        <v>8</v>
      </c>
      <c r="E1770" s="104">
        <v>5000</v>
      </c>
      <c r="F1770" s="104">
        <v>5600</v>
      </c>
      <c r="G1770" s="104">
        <v>565</v>
      </c>
      <c r="H1770" s="104">
        <v>2</v>
      </c>
      <c r="I1770" s="66" t="s">
        <v>1035</v>
      </c>
      <c r="J1770" s="67">
        <v>0</v>
      </c>
      <c r="K1770" s="67">
        <v>0</v>
      </c>
      <c r="L1770" s="68">
        <f>J1770+K1770</f>
        <v>0</v>
      </c>
      <c r="M1770" s="67">
        <v>0</v>
      </c>
      <c r="N1770" s="67">
        <v>0</v>
      </c>
      <c r="O1770" s="68">
        <f>+M1770+N1770</f>
        <v>0</v>
      </c>
      <c r="P1770" s="68">
        <f>+L1770+O1770</f>
        <v>0</v>
      </c>
      <c r="Q1770" s="71">
        <v>0</v>
      </c>
      <c r="R1770" s="71">
        <v>0</v>
      </c>
      <c r="S1770" s="71">
        <v>0</v>
      </c>
      <c r="T1770" s="71">
        <v>0</v>
      </c>
      <c r="U1770" s="71">
        <v>0</v>
      </c>
      <c r="V1770" s="71">
        <v>0</v>
      </c>
      <c r="W1770" s="67">
        <v>0</v>
      </c>
      <c r="X1770" s="67">
        <v>0</v>
      </c>
      <c r="Y1770" s="68">
        <v>0</v>
      </c>
      <c r="Z1770" s="67">
        <v>0</v>
      </c>
      <c r="AA1770" s="67">
        <v>0</v>
      </c>
      <c r="AB1770" s="68">
        <v>0</v>
      </c>
      <c r="AC1770" s="68" t="e">
        <f>I1770+#REF!-Y1770</f>
        <v>#VALUE!</v>
      </c>
      <c r="AD1770" s="67">
        <f t="shared" si="5880"/>
        <v>0</v>
      </c>
      <c r="AE1770" s="67">
        <f t="shared" si="5880"/>
        <v>0</v>
      </c>
      <c r="AF1770" s="68">
        <f t="shared" si="5881"/>
        <v>0</v>
      </c>
      <c r="AG1770" s="67" t="e">
        <f>M1770+#REF!-V1770</f>
        <v>#REF!</v>
      </c>
      <c r="AH1770" s="67" t="e">
        <f>N1770+#REF!-AD1770</f>
        <v>#REF!</v>
      </c>
      <c r="AI1770" s="68" t="e">
        <f>O1770+#REF!-AE1770</f>
        <v>#REF!</v>
      </c>
      <c r="AJ1770" s="68" t="e">
        <f>P1770+#REF!-AF1770</f>
        <v>#REF!</v>
      </c>
      <c r="AK1770" s="71">
        <v>0</v>
      </c>
      <c r="AL1770" s="71">
        <v>0</v>
      </c>
      <c r="AM1770" s="68">
        <f>AK1770+AL1770</f>
        <v>0</v>
      </c>
      <c r="AN1770" s="71">
        <v>0</v>
      </c>
      <c r="AO1770" s="71">
        <v>0</v>
      </c>
      <c r="AP1770" s="68">
        <f>+AN1770+AO1770</f>
        <v>0</v>
      </c>
      <c r="AQ1770" s="68">
        <f>+AM1770+AP1770</f>
        <v>0</v>
      </c>
      <c r="AR1770" s="71">
        <v>0</v>
      </c>
      <c r="AS1770" s="71">
        <v>0</v>
      </c>
      <c r="AT1770" s="68">
        <f>AR1770+AS1770</f>
        <v>0</v>
      </c>
      <c r="AU1770" s="71">
        <v>0</v>
      </c>
      <c r="AV1770" s="71">
        <v>0</v>
      </c>
      <c r="AW1770" s="68">
        <f>+AU1770+AV1770</f>
        <v>0</v>
      </c>
      <c r="AX1770" s="68">
        <f>+AT1770+AW1770</f>
        <v>0</v>
      </c>
      <c r="AY1770" s="71">
        <v>0</v>
      </c>
      <c r="AZ1770" s="71">
        <v>0</v>
      </c>
      <c r="BA1770" s="68">
        <f>AY1770+AZ1770</f>
        <v>0</v>
      </c>
      <c r="BB1770" s="71">
        <v>0</v>
      </c>
      <c r="BC1770" s="71">
        <v>0</v>
      </c>
      <c r="BD1770" s="68">
        <f>+BB1770+BC1770</f>
        <v>0</v>
      </c>
      <c r="BE1770" s="68">
        <f>+BA1770+BD1770</f>
        <v>0</v>
      </c>
      <c r="BF1770" s="67">
        <f t="shared" si="5882"/>
        <v>0</v>
      </c>
      <c r="BG1770" s="67">
        <f t="shared" si="5882"/>
        <v>0</v>
      </c>
      <c r="BH1770" s="68">
        <f t="shared" si="5883"/>
        <v>0</v>
      </c>
      <c r="BI1770" s="67" t="e">
        <f t="shared" si="5884"/>
        <v>#REF!</v>
      </c>
      <c r="BJ1770" s="67" t="e">
        <f t="shared" si="5885"/>
        <v>#REF!</v>
      </c>
      <c r="BK1770" s="67" t="e">
        <f t="shared" si="5886"/>
        <v>#REF!</v>
      </c>
      <c r="BL1770" s="67" t="e">
        <f t="shared" si="5802"/>
        <v>#REF!</v>
      </c>
      <c r="BM1770" s="305">
        <v>0</v>
      </c>
      <c r="BN1770" s="305">
        <v>0</v>
      </c>
      <c r="BO1770" s="306"/>
      <c r="BP1770" s="306"/>
      <c r="BQ1770" s="305">
        <v>0</v>
      </c>
      <c r="BR1770" s="305">
        <v>0</v>
      </c>
      <c r="BS1770" s="114" t="s">
        <v>208</v>
      </c>
      <c r="BT1770" s="77"/>
    </row>
    <row r="1771" spans="1:72" s="46" customFormat="1" ht="36.75" hidden="1" customHeight="1">
      <c r="A1771" s="77"/>
      <c r="B1771" s="20">
        <v>2014</v>
      </c>
      <c r="C1771" s="65">
        <v>8317</v>
      </c>
      <c r="D1771" s="20">
        <v>8</v>
      </c>
      <c r="E1771" s="20">
        <v>5000</v>
      </c>
      <c r="F1771" s="20">
        <v>5600</v>
      </c>
      <c r="G1771" s="20">
        <v>565</v>
      </c>
      <c r="H1771" s="20">
        <v>3</v>
      </c>
      <c r="I1771" s="66" t="s">
        <v>808</v>
      </c>
      <c r="J1771" s="67">
        <v>0</v>
      </c>
      <c r="K1771" s="67">
        <v>0</v>
      </c>
      <c r="L1771" s="68">
        <f>J1771+K1771</f>
        <v>0</v>
      </c>
      <c r="M1771" s="67">
        <v>0</v>
      </c>
      <c r="N1771" s="67">
        <v>0</v>
      </c>
      <c r="O1771" s="68">
        <f>+M1771+N1771</f>
        <v>0</v>
      </c>
      <c r="P1771" s="68">
        <f>+L1771+O1771</f>
        <v>0</v>
      </c>
      <c r="Q1771" s="71">
        <v>0</v>
      </c>
      <c r="R1771" s="71">
        <v>0</v>
      </c>
      <c r="S1771" s="71">
        <v>0</v>
      </c>
      <c r="T1771" s="71">
        <v>0</v>
      </c>
      <c r="U1771" s="71">
        <v>0</v>
      </c>
      <c r="V1771" s="71">
        <v>0</v>
      </c>
      <c r="W1771" s="67">
        <v>0</v>
      </c>
      <c r="X1771" s="67">
        <v>0</v>
      </c>
      <c r="Y1771" s="68">
        <v>0</v>
      </c>
      <c r="Z1771" s="67">
        <v>0</v>
      </c>
      <c r="AA1771" s="67">
        <v>0</v>
      </c>
      <c r="AB1771" s="68">
        <v>0</v>
      </c>
      <c r="AC1771" s="68" t="e">
        <f>I1771+#REF!-Y1771</f>
        <v>#VALUE!</v>
      </c>
      <c r="AD1771" s="67">
        <f t="shared" si="5880"/>
        <v>0</v>
      </c>
      <c r="AE1771" s="67">
        <f t="shared" si="5880"/>
        <v>0</v>
      </c>
      <c r="AF1771" s="68">
        <f t="shared" si="5881"/>
        <v>0</v>
      </c>
      <c r="AG1771" s="67" t="e">
        <f>M1771+#REF!-V1771</f>
        <v>#REF!</v>
      </c>
      <c r="AH1771" s="67" t="e">
        <f>N1771+#REF!-AD1771</f>
        <v>#REF!</v>
      </c>
      <c r="AI1771" s="68" t="e">
        <f>O1771+#REF!-AE1771</f>
        <v>#REF!</v>
      </c>
      <c r="AJ1771" s="68" t="e">
        <f>P1771+#REF!-AF1771</f>
        <v>#REF!</v>
      </c>
      <c r="AK1771" s="71">
        <v>0</v>
      </c>
      <c r="AL1771" s="71">
        <v>0</v>
      </c>
      <c r="AM1771" s="68">
        <f>AK1771+AL1771</f>
        <v>0</v>
      </c>
      <c r="AN1771" s="71">
        <v>0</v>
      </c>
      <c r="AO1771" s="71">
        <v>0</v>
      </c>
      <c r="AP1771" s="68">
        <f>+AN1771+AO1771</f>
        <v>0</v>
      </c>
      <c r="AQ1771" s="68">
        <f>+AM1771+AP1771</f>
        <v>0</v>
      </c>
      <c r="AR1771" s="71">
        <v>0</v>
      </c>
      <c r="AS1771" s="71">
        <v>0</v>
      </c>
      <c r="AT1771" s="68">
        <f>AR1771+AS1771</f>
        <v>0</v>
      </c>
      <c r="AU1771" s="71">
        <v>0</v>
      </c>
      <c r="AV1771" s="71">
        <v>0</v>
      </c>
      <c r="AW1771" s="68">
        <f>+AU1771+AV1771</f>
        <v>0</v>
      </c>
      <c r="AX1771" s="68">
        <f>+AT1771+AW1771</f>
        <v>0</v>
      </c>
      <c r="AY1771" s="71">
        <v>0</v>
      </c>
      <c r="AZ1771" s="71">
        <v>0</v>
      </c>
      <c r="BA1771" s="68">
        <f>AY1771+AZ1771</f>
        <v>0</v>
      </c>
      <c r="BB1771" s="71">
        <v>0</v>
      </c>
      <c r="BC1771" s="71">
        <v>0</v>
      </c>
      <c r="BD1771" s="68">
        <f>+BB1771+BC1771</f>
        <v>0</v>
      </c>
      <c r="BE1771" s="68">
        <f>+BA1771+BD1771</f>
        <v>0</v>
      </c>
      <c r="BF1771" s="67">
        <f t="shared" si="5882"/>
        <v>0</v>
      </c>
      <c r="BG1771" s="67">
        <f t="shared" si="5882"/>
        <v>0</v>
      </c>
      <c r="BH1771" s="68">
        <f t="shared" si="5883"/>
        <v>0</v>
      </c>
      <c r="BI1771" s="67" t="e">
        <f t="shared" si="5884"/>
        <v>#REF!</v>
      </c>
      <c r="BJ1771" s="67" t="e">
        <f t="shared" si="5885"/>
        <v>#REF!</v>
      </c>
      <c r="BK1771" s="67" t="e">
        <f t="shared" si="5886"/>
        <v>#REF!</v>
      </c>
      <c r="BL1771" s="67" t="e">
        <f t="shared" si="5802"/>
        <v>#REF!</v>
      </c>
      <c r="BM1771" s="305">
        <v>0</v>
      </c>
      <c r="BN1771" s="305">
        <v>0</v>
      </c>
      <c r="BO1771" s="306"/>
      <c r="BP1771" s="306"/>
      <c r="BQ1771" s="305">
        <v>0</v>
      </c>
      <c r="BR1771" s="305">
        <v>0</v>
      </c>
      <c r="BS1771" s="114" t="s">
        <v>208</v>
      </c>
      <c r="BT1771" s="77"/>
    </row>
    <row r="1772" spans="1:72" s="46" customFormat="1" ht="36.75" hidden="1" customHeight="1">
      <c r="A1772" s="77"/>
      <c r="B1772" s="20">
        <v>2014</v>
      </c>
      <c r="C1772" s="65">
        <v>8317</v>
      </c>
      <c r="D1772" s="20">
        <v>8</v>
      </c>
      <c r="E1772" s="20">
        <v>5000</v>
      </c>
      <c r="F1772" s="20">
        <v>5600</v>
      </c>
      <c r="G1772" s="20">
        <v>565</v>
      </c>
      <c r="H1772" s="20">
        <v>4</v>
      </c>
      <c r="I1772" s="66" t="s">
        <v>1036</v>
      </c>
      <c r="J1772" s="67">
        <v>0</v>
      </c>
      <c r="K1772" s="67">
        <v>0</v>
      </c>
      <c r="L1772" s="68">
        <f>J1772+K1772</f>
        <v>0</v>
      </c>
      <c r="M1772" s="67">
        <v>0</v>
      </c>
      <c r="N1772" s="67">
        <v>0</v>
      </c>
      <c r="O1772" s="68">
        <f>+M1772+N1772</f>
        <v>0</v>
      </c>
      <c r="P1772" s="68">
        <f>+L1772+O1772</f>
        <v>0</v>
      </c>
      <c r="Q1772" s="71">
        <v>0</v>
      </c>
      <c r="R1772" s="71">
        <v>0</v>
      </c>
      <c r="S1772" s="71">
        <v>0</v>
      </c>
      <c r="T1772" s="71">
        <v>0</v>
      </c>
      <c r="U1772" s="71">
        <v>0</v>
      </c>
      <c r="V1772" s="71">
        <v>0</v>
      </c>
      <c r="W1772" s="67">
        <v>0</v>
      </c>
      <c r="X1772" s="67">
        <v>0</v>
      </c>
      <c r="Y1772" s="68">
        <v>0</v>
      </c>
      <c r="Z1772" s="67">
        <v>0</v>
      </c>
      <c r="AA1772" s="67">
        <v>0</v>
      </c>
      <c r="AB1772" s="68">
        <v>0</v>
      </c>
      <c r="AC1772" s="68" t="e">
        <f>I1772+#REF!-Y1772</f>
        <v>#VALUE!</v>
      </c>
      <c r="AD1772" s="67">
        <f t="shared" si="5880"/>
        <v>0</v>
      </c>
      <c r="AE1772" s="67">
        <f t="shared" si="5880"/>
        <v>0</v>
      </c>
      <c r="AF1772" s="68">
        <f t="shared" si="5881"/>
        <v>0</v>
      </c>
      <c r="AG1772" s="67" t="e">
        <f>M1772+#REF!-V1772</f>
        <v>#REF!</v>
      </c>
      <c r="AH1772" s="67" t="e">
        <f>N1772+#REF!-AD1772</f>
        <v>#REF!</v>
      </c>
      <c r="AI1772" s="68" t="e">
        <f>O1772+#REF!-AE1772</f>
        <v>#REF!</v>
      </c>
      <c r="AJ1772" s="68" t="e">
        <f>P1772+#REF!-AF1772</f>
        <v>#REF!</v>
      </c>
      <c r="AK1772" s="71">
        <v>0</v>
      </c>
      <c r="AL1772" s="71">
        <v>0</v>
      </c>
      <c r="AM1772" s="68">
        <f>AK1772+AL1772</f>
        <v>0</v>
      </c>
      <c r="AN1772" s="71">
        <v>0</v>
      </c>
      <c r="AO1772" s="71">
        <v>0</v>
      </c>
      <c r="AP1772" s="68">
        <f>+AN1772+AO1772</f>
        <v>0</v>
      </c>
      <c r="AQ1772" s="68">
        <f>+AM1772+AP1772</f>
        <v>0</v>
      </c>
      <c r="AR1772" s="71">
        <v>0</v>
      </c>
      <c r="AS1772" s="71">
        <v>0</v>
      </c>
      <c r="AT1772" s="68">
        <f>AR1772+AS1772</f>
        <v>0</v>
      </c>
      <c r="AU1772" s="71">
        <v>0</v>
      </c>
      <c r="AV1772" s="71">
        <v>0</v>
      </c>
      <c r="AW1772" s="68">
        <f>+AU1772+AV1772</f>
        <v>0</v>
      </c>
      <c r="AX1772" s="68">
        <f>+AT1772+AW1772</f>
        <v>0</v>
      </c>
      <c r="AY1772" s="71">
        <v>0</v>
      </c>
      <c r="AZ1772" s="71">
        <v>0</v>
      </c>
      <c r="BA1772" s="68">
        <f>AY1772+AZ1772</f>
        <v>0</v>
      </c>
      <c r="BB1772" s="71">
        <v>0</v>
      </c>
      <c r="BC1772" s="71">
        <v>0</v>
      </c>
      <c r="BD1772" s="68">
        <f>+BB1772+BC1772</f>
        <v>0</v>
      </c>
      <c r="BE1772" s="68">
        <f>+BA1772+BD1772</f>
        <v>0</v>
      </c>
      <c r="BF1772" s="67">
        <f t="shared" si="5882"/>
        <v>0</v>
      </c>
      <c r="BG1772" s="67">
        <f t="shared" si="5882"/>
        <v>0</v>
      </c>
      <c r="BH1772" s="68">
        <f t="shared" si="5883"/>
        <v>0</v>
      </c>
      <c r="BI1772" s="67" t="e">
        <f t="shared" si="5884"/>
        <v>#REF!</v>
      </c>
      <c r="BJ1772" s="67" t="e">
        <f t="shared" si="5885"/>
        <v>#REF!</v>
      </c>
      <c r="BK1772" s="67" t="e">
        <f t="shared" si="5886"/>
        <v>#REF!</v>
      </c>
      <c r="BL1772" s="67" t="e">
        <f t="shared" si="5802"/>
        <v>#REF!</v>
      </c>
      <c r="BM1772" s="305">
        <v>0</v>
      </c>
      <c r="BN1772" s="305">
        <v>0</v>
      </c>
      <c r="BO1772" s="306"/>
      <c r="BP1772" s="306"/>
      <c r="BQ1772" s="305">
        <v>0</v>
      </c>
      <c r="BR1772" s="305">
        <v>0</v>
      </c>
      <c r="BS1772" s="114" t="s">
        <v>208</v>
      </c>
      <c r="BT1772" s="77"/>
    </row>
    <row r="1773" spans="1:72" s="78" customFormat="1" ht="36.75" hidden="1" customHeight="1">
      <c r="A1773" s="77"/>
      <c r="B1773" s="53">
        <v>2014</v>
      </c>
      <c r="C1773" s="54">
        <v>8317</v>
      </c>
      <c r="D1773" s="53">
        <v>8</v>
      </c>
      <c r="E1773" s="53">
        <v>5000</v>
      </c>
      <c r="F1773" s="53">
        <v>5900</v>
      </c>
      <c r="G1773" s="53"/>
      <c r="H1773" s="53"/>
      <c r="I1773" s="55" t="s">
        <v>366</v>
      </c>
      <c r="J1773" s="56">
        <f>J1774+J1776</f>
        <v>0</v>
      </c>
      <c r="K1773" s="56">
        <f t="shared" ref="K1773:P1773" si="5887">K1774+K1776</f>
        <v>0</v>
      </c>
      <c r="L1773" s="56">
        <f t="shared" si="5887"/>
        <v>0</v>
      </c>
      <c r="M1773" s="56">
        <f t="shared" si="5887"/>
        <v>0</v>
      </c>
      <c r="N1773" s="56">
        <f t="shared" si="5887"/>
        <v>0</v>
      </c>
      <c r="O1773" s="56">
        <f t="shared" si="5887"/>
        <v>0</v>
      </c>
      <c r="P1773" s="56">
        <f t="shared" si="5887"/>
        <v>0</v>
      </c>
      <c r="Q1773" s="56">
        <f>Q1774+Q1776</f>
        <v>0</v>
      </c>
      <c r="R1773" s="56">
        <f t="shared" ref="R1773:S1773" si="5888">R1774+R1776</f>
        <v>0</v>
      </c>
      <c r="S1773" s="56">
        <f t="shared" si="5888"/>
        <v>0</v>
      </c>
      <c r="T1773" s="56">
        <f>T1774+T1776</f>
        <v>0</v>
      </c>
      <c r="U1773" s="56">
        <f t="shared" ref="U1773:V1773" si="5889">U1774+U1776</f>
        <v>0</v>
      </c>
      <c r="V1773" s="56">
        <f t="shared" si="5889"/>
        <v>0</v>
      </c>
      <c r="W1773" s="56">
        <v>0</v>
      </c>
      <c r="X1773" s="56">
        <v>0</v>
      </c>
      <c r="Y1773" s="56">
        <v>0</v>
      </c>
      <c r="Z1773" s="56">
        <v>0</v>
      </c>
      <c r="AA1773" s="56">
        <v>0</v>
      </c>
      <c r="AB1773" s="56">
        <v>0</v>
      </c>
      <c r="AC1773" s="56" t="e">
        <f t="shared" ref="AC1773" si="5890">AC1774+AC1776</f>
        <v>#VALUE!</v>
      </c>
      <c r="AD1773" s="56">
        <f>AD1774+AD1776</f>
        <v>0</v>
      </c>
      <c r="AE1773" s="56">
        <f t="shared" ref="AE1773:AG1773" si="5891">AE1774+AE1776</f>
        <v>0</v>
      </c>
      <c r="AF1773" s="56">
        <f t="shared" si="5891"/>
        <v>0</v>
      </c>
      <c r="AG1773" s="56" t="e">
        <f t="shared" si="5891"/>
        <v>#REF!</v>
      </c>
      <c r="AH1773" s="56" t="e">
        <f t="shared" ref="AH1773:AJ1773" si="5892">AH1774+AH1776</f>
        <v>#REF!</v>
      </c>
      <c r="AI1773" s="56" t="e">
        <f t="shared" si="5892"/>
        <v>#REF!</v>
      </c>
      <c r="AJ1773" s="56" t="e">
        <f t="shared" si="5892"/>
        <v>#REF!</v>
      </c>
      <c r="AK1773" s="56">
        <f>AK1774+AK1776</f>
        <v>0</v>
      </c>
      <c r="AL1773" s="56">
        <f t="shared" ref="AL1773:AQ1773" si="5893">AL1774+AL1776</f>
        <v>0</v>
      </c>
      <c r="AM1773" s="56">
        <f t="shared" si="5893"/>
        <v>0</v>
      </c>
      <c r="AN1773" s="56">
        <f t="shared" si="5893"/>
        <v>0</v>
      </c>
      <c r="AO1773" s="56">
        <f t="shared" si="5893"/>
        <v>0</v>
      </c>
      <c r="AP1773" s="56">
        <f t="shared" si="5893"/>
        <v>0</v>
      </c>
      <c r="AQ1773" s="56">
        <f t="shared" si="5893"/>
        <v>0</v>
      </c>
      <c r="AR1773" s="56">
        <f>AR1774+AR1776</f>
        <v>0</v>
      </c>
      <c r="AS1773" s="56">
        <f t="shared" ref="AS1773:AX1773" si="5894">AS1774+AS1776</f>
        <v>0</v>
      </c>
      <c r="AT1773" s="56">
        <f t="shared" si="5894"/>
        <v>0</v>
      </c>
      <c r="AU1773" s="56">
        <f t="shared" si="5894"/>
        <v>0</v>
      </c>
      <c r="AV1773" s="56">
        <f t="shared" si="5894"/>
        <v>0</v>
      </c>
      <c r="AW1773" s="56">
        <f t="shared" si="5894"/>
        <v>0</v>
      </c>
      <c r="AX1773" s="56">
        <f t="shared" si="5894"/>
        <v>0</v>
      </c>
      <c r="AY1773" s="56">
        <f>AY1774+AY1776</f>
        <v>0</v>
      </c>
      <c r="AZ1773" s="56">
        <f t="shared" ref="AZ1773:BE1773" si="5895">AZ1774+AZ1776</f>
        <v>0</v>
      </c>
      <c r="BA1773" s="56">
        <f t="shared" si="5895"/>
        <v>0</v>
      </c>
      <c r="BB1773" s="56">
        <f t="shared" si="5895"/>
        <v>0</v>
      </c>
      <c r="BC1773" s="56">
        <f t="shared" si="5895"/>
        <v>0</v>
      </c>
      <c r="BD1773" s="56">
        <f t="shared" si="5895"/>
        <v>0</v>
      </c>
      <c r="BE1773" s="56">
        <f t="shared" si="5895"/>
        <v>0</v>
      </c>
      <c r="BF1773" s="56">
        <f>BF1774+BF1776</f>
        <v>0</v>
      </c>
      <c r="BG1773" s="56">
        <f t="shared" ref="BG1773:BI1773" si="5896">BG1774+BG1776</f>
        <v>0</v>
      </c>
      <c r="BH1773" s="56">
        <f t="shared" si="5896"/>
        <v>0</v>
      </c>
      <c r="BI1773" s="56" t="e">
        <f t="shared" si="5896"/>
        <v>#REF!</v>
      </c>
      <c r="BJ1773" s="56" t="e">
        <f t="shared" ref="BJ1773:BK1773" si="5897">BJ1774+BJ1776</f>
        <v>#REF!</v>
      </c>
      <c r="BK1773" s="56" t="e">
        <f t="shared" si="5897"/>
        <v>#REF!</v>
      </c>
      <c r="BL1773" s="56" t="e">
        <f t="shared" si="5802"/>
        <v>#REF!</v>
      </c>
      <c r="BM1773" s="303"/>
      <c r="BN1773" s="303"/>
      <c r="BO1773" s="303"/>
      <c r="BP1773" s="303"/>
      <c r="BQ1773" s="303"/>
      <c r="BR1773" s="303"/>
      <c r="BS1773" s="58"/>
      <c r="BT1773" s="77"/>
    </row>
    <row r="1774" spans="1:72" s="79" customFormat="1" ht="36.75" hidden="1" customHeight="1">
      <c r="A1774" s="77"/>
      <c r="B1774" s="59">
        <v>2014</v>
      </c>
      <c r="C1774" s="60">
        <v>8317</v>
      </c>
      <c r="D1774" s="59">
        <v>8</v>
      </c>
      <c r="E1774" s="59">
        <v>5000</v>
      </c>
      <c r="F1774" s="59">
        <v>5900</v>
      </c>
      <c r="G1774" s="59">
        <v>591</v>
      </c>
      <c r="H1774" s="59"/>
      <c r="I1774" s="61" t="s">
        <v>188</v>
      </c>
      <c r="J1774" s="62">
        <f>J1775</f>
        <v>0</v>
      </c>
      <c r="K1774" s="62">
        <f t="shared" ref="K1774:P1774" si="5898">K1775</f>
        <v>0</v>
      </c>
      <c r="L1774" s="62">
        <f t="shared" si="5898"/>
        <v>0</v>
      </c>
      <c r="M1774" s="62">
        <f t="shared" si="5898"/>
        <v>0</v>
      </c>
      <c r="N1774" s="62">
        <f t="shared" si="5898"/>
        <v>0</v>
      </c>
      <c r="O1774" s="62">
        <f t="shared" si="5898"/>
        <v>0</v>
      </c>
      <c r="P1774" s="62">
        <f t="shared" si="5898"/>
        <v>0</v>
      </c>
      <c r="Q1774" s="62">
        <f>Q1775</f>
        <v>0</v>
      </c>
      <c r="R1774" s="62">
        <f t="shared" ref="R1774:V1774" si="5899">R1775</f>
        <v>0</v>
      </c>
      <c r="S1774" s="62">
        <f t="shared" si="5899"/>
        <v>0</v>
      </c>
      <c r="T1774" s="62">
        <f>T1775</f>
        <v>0</v>
      </c>
      <c r="U1774" s="62">
        <f t="shared" si="5899"/>
        <v>0</v>
      </c>
      <c r="V1774" s="62">
        <f t="shared" si="5899"/>
        <v>0</v>
      </c>
      <c r="W1774" s="62">
        <v>0</v>
      </c>
      <c r="X1774" s="62">
        <v>0</v>
      </c>
      <c r="Y1774" s="62">
        <v>0</v>
      </c>
      <c r="Z1774" s="62">
        <v>0</v>
      </c>
      <c r="AA1774" s="62">
        <v>0</v>
      </c>
      <c r="AB1774" s="62">
        <v>0</v>
      </c>
      <c r="AC1774" s="62" t="e">
        <f t="shared" ref="AC1774" si="5900">AC1775</f>
        <v>#VALUE!</v>
      </c>
      <c r="AD1774" s="62">
        <f>AD1775</f>
        <v>0</v>
      </c>
      <c r="AE1774" s="62">
        <f t="shared" ref="AE1774:AJ1774" si="5901">AE1775</f>
        <v>0</v>
      </c>
      <c r="AF1774" s="62">
        <f t="shared" si="5901"/>
        <v>0</v>
      </c>
      <c r="AG1774" s="62" t="e">
        <f t="shared" si="5901"/>
        <v>#REF!</v>
      </c>
      <c r="AH1774" s="62" t="e">
        <f t="shared" si="5901"/>
        <v>#REF!</v>
      </c>
      <c r="AI1774" s="62" t="e">
        <f t="shared" si="5901"/>
        <v>#REF!</v>
      </c>
      <c r="AJ1774" s="62" t="e">
        <f t="shared" si="5901"/>
        <v>#REF!</v>
      </c>
      <c r="AK1774" s="62">
        <f>AK1775</f>
        <v>0</v>
      </c>
      <c r="AL1774" s="62">
        <f t="shared" ref="AL1774:BK1774" si="5902">AL1775</f>
        <v>0</v>
      </c>
      <c r="AM1774" s="62">
        <f t="shared" si="5902"/>
        <v>0</v>
      </c>
      <c r="AN1774" s="62">
        <f t="shared" si="5902"/>
        <v>0</v>
      </c>
      <c r="AO1774" s="62">
        <f t="shared" si="5902"/>
        <v>0</v>
      </c>
      <c r="AP1774" s="62">
        <f t="shared" si="5902"/>
        <v>0</v>
      </c>
      <c r="AQ1774" s="62">
        <f t="shared" si="5902"/>
        <v>0</v>
      </c>
      <c r="AR1774" s="62">
        <f>AR1775</f>
        <v>0</v>
      </c>
      <c r="AS1774" s="62">
        <f t="shared" si="5902"/>
        <v>0</v>
      </c>
      <c r="AT1774" s="62">
        <f t="shared" si="5902"/>
        <v>0</v>
      </c>
      <c r="AU1774" s="62">
        <f t="shared" si="5902"/>
        <v>0</v>
      </c>
      <c r="AV1774" s="62">
        <f t="shared" si="5902"/>
        <v>0</v>
      </c>
      <c r="AW1774" s="62">
        <f t="shared" si="5902"/>
        <v>0</v>
      </c>
      <c r="AX1774" s="62">
        <f t="shared" si="5902"/>
        <v>0</v>
      </c>
      <c r="AY1774" s="62">
        <f>AY1775</f>
        <v>0</v>
      </c>
      <c r="AZ1774" s="62">
        <f t="shared" si="5902"/>
        <v>0</v>
      </c>
      <c r="BA1774" s="62">
        <f t="shared" si="5902"/>
        <v>0</v>
      </c>
      <c r="BB1774" s="62">
        <f t="shared" si="5902"/>
        <v>0</v>
      </c>
      <c r="BC1774" s="62">
        <f t="shared" si="5902"/>
        <v>0</v>
      </c>
      <c r="BD1774" s="62">
        <f t="shared" si="5902"/>
        <v>0</v>
      </c>
      <c r="BE1774" s="62">
        <f t="shared" si="5902"/>
        <v>0</v>
      </c>
      <c r="BF1774" s="62">
        <f>BF1775</f>
        <v>0</v>
      </c>
      <c r="BG1774" s="62">
        <f t="shared" si="5902"/>
        <v>0</v>
      </c>
      <c r="BH1774" s="62">
        <f t="shared" si="5902"/>
        <v>0</v>
      </c>
      <c r="BI1774" s="62" t="e">
        <f t="shared" si="5902"/>
        <v>#REF!</v>
      </c>
      <c r="BJ1774" s="62" t="e">
        <f t="shared" si="5902"/>
        <v>#REF!</v>
      </c>
      <c r="BK1774" s="62" t="e">
        <f t="shared" si="5902"/>
        <v>#REF!</v>
      </c>
      <c r="BL1774" s="62" t="e">
        <f t="shared" si="5802"/>
        <v>#REF!</v>
      </c>
      <c r="BM1774" s="304"/>
      <c r="BN1774" s="304"/>
      <c r="BO1774" s="304"/>
      <c r="BP1774" s="304"/>
      <c r="BQ1774" s="304"/>
      <c r="BR1774" s="304"/>
      <c r="BS1774" s="64"/>
      <c r="BT1774" s="77"/>
    </row>
    <row r="1775" spans="1:72" s="46" customFormat="1" ht="36.75" hidden="1" customHeight="1">
      <c r="A1775" s="77"/>
      <c r="B1775" s="104">
        <v>2014</v>
      </c>
      <c r="C1775" s="105">
        <v>8317</v>
      </c>
      <c r="D1775" s="104">
        <v>8</v>
      </c>
      <c r="E1775" s="104">
        <v>5000</v>
      </c>
      <c r="F1775" s="104">
        <v>5900</v>
      </c>
      <c r="G1775" s="104">
        <v>591</v>
      </c>
      <c r="H1775" s="104">
        <v>1</v>
      </c>
      <c r="I1775" s="66" t="s">
        <v>188</v>
      </c>
      <c r="J1775" s="67">
        <v>0</v>
      </c>
      <c r="K1775" s="67">
        <v>0</v>
      </c>
      <c r="L1775" s="68">
        <f>J1775+K1775</f>
        <v>0</v>
      </c>
      <c r="M1775" s="67">
        <v>0</v>
      </c>
      <c r="N1775" s="67">
        <v>0</v>
      </c>
      <c r="O1775" s="68">
        <f>+M1775+N1775</f>
        <v>0</v>
      </c>
      <c r="P1775" s="68">
        <f>+L1775+O1775</f>
        <v>0</v>
      </c>
      <c r="Q1775" s="71">
        <v>0</v>
      </c>
      <c r="R1775" s="71">
        <v>0</v>
      </c>
      <c r="S1775" s="71">
        <v>0</v>
      </c>
      <c r="T1775" s="71">
        <v>0</v>
      </c>
      <c r="U1775" s="71">
        <v>0</v>
      </c>
      <c r="V1775" s="71">
        <v>0</v>
      </c>
      <c r="W1775" s="67">
        <v>0</v>
      </c>
      <c r="X1775" s="67">
        <v>0</v>
      </c>
      <c r="Y1775" s="68">
        <v>0</v>
      </c>
      <c r="Z1775" s="67">
        <v>0</v>
      </c>
      <c r="AA1775" s="67">
        <v>0</v>
      </c>
      <c r="AB1775" s="68">
        <v>0</v>
      </c>
      <c r="AC1775" s="68" t="e">
        <f>I1775+#REF!-Y1775</f>
        <v>#VALUE!</v>
      </c>
      <c r="AD1775" s="67">
        <f>J1775+Q1775-T1775</f>
        <v>0</v>
      </c>
      <c r="AE1775" s="67">
        <f>K1775+R1775-U1775</f>
        <v>0</v>
      </c>
      <c r="AF1775" s="68">
        <f t="shared" ref="AF1775" si="5903">AD1775+AE1775</f>
        <v>0</v>
      </c>
      <c r="AG1775" s="67" t="e">
        <f>M1775+#REF!-V1775</f>
        <v>#REF!</v>
      </c>
      <c r="AH1775" s="67" t="e">
        <f>N1775+#REF!-AD1775</f>
        <v>#REF!</v>
      </c>
      <c r="AI1775" s="68" t="e">
        <f>O1775+#REF!-AE1775</f>
        <v>#REF!</v>
      </c>
      <c r="AJ1775" s="68" t="e">
        <f>P1775+#REF!-AF1775</f>
        <v>#REF!</v>
      </c>
      <c r="AK1775" s="71">
        <v>0</v>
      </c>
      <c r="AL1775" s="71">
        <v>0</v>
      </c>
      <c r="AM1775" s="68">
        <f>AK1775+AL1775</f>
        <v>0</v>
      </c>
      <c r="AN1775" s="71">
        <v>0</v>
      </c>
      <c r="AO1775" s="71">
        <v>0</v>
      </c>
      <c r="AP1775" s="68">
        <f>+AN1775+AO1775</f>
        <v>0</v>
      </c>
      <c r="AQ1775" s="68">
        <f>+AM1775+AP1775</f>
        <v>0</v>
      </c>
      <c r="AR1775" s="71">
        <v>0</v>
      </c>
      <c r="AS1775" s="71">
        <v>0</v>
      </c>
      <c r="AT1775" s="68">
        <f>AR1775+AS1775</f>
        <v>0</v>
      </c>
      <c r="AU1775" s="71">
        <v>0</v>
      </c>
      <c r="AV1775" s="71">
        <v>0</v>
      </c>
      <c r="AW1775" s="68">
        <f>+AU1775+AV1775</f>
        <v>0</v>
      </c>
      <c r="AX1775" s="68">
        <f>+AT1775+AW1775</f>
        <v>0</v>
      </c>
      <c r="AY1775" s="71">
        <v>0</v>
      </c>
      <c r="AZ1775" s="71">
        <v>0</v>
      </c>
      <c r="BA1775" s="68">
        <f>AY1775+AZ1775</f>
        <v>0</v>
      </c>
      <c r="BB1775" s="71">
        <v>0</v>
      </c>
      <c r="BC1775" s="71">
        <v>0</v>
      </c>
      <c r="BD1775" s="68">
        <f>+BB1775+BC1775</f>
        <v>0</v>
      </c>
      <c r="BE1775" s="68">
        <f>+BA1775+BD1775</f>
        <v>0</v>
      </c>
      <c r="BF1775" s="67">
        <f t="shared" ref="BF1775:BG1775" si="5904">AD1775-AK1775-AR1775-AY1775</f>
        <v>0</v>
      </c>
      <c r="BG1775" s="67">
        <f t="shared" si="5904"/>
        <v>0</v>
      </c>
      <c r="BH1775" s="68">
        <f t="shared" ref="BH1775" si="5905">BF1775+BG1775</f>
        <v>0</v>
      </c>
      <c r="BI1775" s="67" t="e">
        <f t="shared" ref="BI1775" si="5906">AG1775-AN1775-AU1775-BB1775</f>
        <v>#REF!</v>
      </c>
      <c r="BJ1775" s="67" t="e">
        <f t="shared" ref="BJ1775" si="5907">AH1775-AO1775-AV1775-BC1775</f>
        <v>#REF!</v>
      </c>
      <c r="BK1775" s="67" t="e">
        <f t="shared" ref="BK1775" si="5908">AI1775-AP1775-AW1775-BD1775</f>
        <v>#REF!</v>
      </c>
      <c r="BL1775" s="67" t="e">
        <f t="shared" si="5802"/>
        <v>#REF!</v>
      </c>
      <c r="BM1775" s="305">
        <v>0</v>
      </c>
      <c r="BN1775" s="305">
        <v>0</v>
      </c>
      <c r="BO1775" s="306"/>
      <c r="BP1775" s="306"/>
      <c r="BQ1775" s="305">
        <v>0</v>
      </c>
      <c r="BR1775" s="305">
        <v>0</v>
      </c>
      <c r="BS1775" s="114" t="s">
        <v>208</v>
      </c>
      <c r="BT1775" s="77"/>
    </row>
    <row r="1776" spans="1:72" s="79" customFormat="1" hidden="1">
      <c r="A1776" s="77"/>
      <c r="B1776" s="59">
        <v>2014</v>
      </c>
      <c r="C1776" s="60">
        <v>8317</v>
      </c>
      <c r="D1776" s="59">
        <v>8</v>
      </c>
      <c r="E1776" s="59">
        <v>5000</v>
      </c>
      <c r="F1776" s="59">
        <v>5900</v>
      </c>
      <c r="G1776" s="59">
        <v>597</v>
      </c>
      <c r="H1776" s="59"/>
      <c r="I1776" s="61" t="s">
        <v>367</v>
      </c>
      <c r="J1776" s="62">
        <f>J1777</f>
        <v>0</v>
      </c>
      <c r="K1776" s="62">
        <f t="shared" ref="K1776:P1776" si="5909">K1777</f>
        <v>0</v>
      </c>
      <c r="L1776" s="62">
        <f t="shared" si="5909"/>
        <v>0</v>
      </c>
      <c r="M1776" s="62">
        <f t="shared" si="5909"/>
        <v>0</v>
      </c>
      <c r="N1776" s="62">
        <f t="shared" si="5909"/>
        <v>0</v>
      </c>
      <c r="O1776" s="62">
        <f t="shared" si="5909"/>
        <v>0</v>
      </c>
      <c r="P1776" s="62">
        <f t="shared" si="5909"/>
        <v>0</v>
      </c>
      <c r="Q1776" s="62">
        <f>Q1777</f>
        <v>0</v>
      </c>
      <c r="R1776" s="62">
        <f t="shared" ref="R1776:V1776" si="5910">R1777</f>
        <v>0</v>
      </c>
      <c r="S1776" s="62">
        <f t="shared" si="5910"/>
        <v>0</v>
      </c>
      <c r="T1776" s="62">
        <f>T1777</f>
        <v>0</v>
      </c>
      <c r="U1776" s="62">
        <f t="shared" si="5910"/>
        <v>0</v>
      </c>
      <c r="V1776" s="62">
        <f t="shared" si="5910"/>
        <v>0</v>
      </c>
      <c r="W1776" s="62">
        <v>0</v>
      </c>
      <c r="X1776" s="62">
        <v>0</v>
      </c>
      <c r="Y1776" s="62">
        <v>0</v>
      </c>
      <c r="Z1776" s="62">
        <v>0</v>
      </c>
      <c r="AA1776" s="62">
        <v>0</v>
      </c>
      <c r="AB1776" s="62">
        <v>0</v>
      </c>
      <c r="AC1776" s="62" t="e">
        <f t="shared" ref="AC1776" si="5911">AC1777</f>
        <v>#VALUE!</v>
      </c>
      <c r="AD1776" s="62">
        <f>AD1777</f>
        <v>0</v>
      </c>
      <c r="AE1776" s="62">
        <f t="shared" ref="AE1776:AJ1776" si="5912">AE1777</f>
        <v>0</v>
      </c>
      <c r="AF1776" s="62">
        <f t="shared" si="5912"/>
        <v>0</v>
      </c>
      <c r="AG1776" s="62" t="e">
        <f t="shared" si="5912"/>
        <v>#REF!</v>
      </c>
      <c r="AH1776" s="62" t="e">
        <f t="shared" si="5912"/>
        <v>#REF!</v>
      </c>
      <c r="AI1776" s="62" t="e">
        <f t="shared" si="5912"/>
        <v>#REF!</v>
      </c>
      <c r="AJ1776" s="62" t="e">
        <f t="shared" si="5912"/>
        <v>#REF!</v>
      </c>
      <c r="AK1776" s="62">
        <f>AK1777</f>
        <v>0</v>
      </c>
      <c r="AL1776" s="62">
        <f t="shared" ref="AL1776:BK1776" si="5913">AL1777</f>
        <v>0</v>
      </c>
      <c r="AM1776" s="62">
        <f t="shared" si="5913"/>
        <v>0</v>
      </c>
      <c r="AN1776" s="62">
        <f t="shared" si="5913"/>
        <v>0</v>
      </c>
      <c r="AO1776" s="62">
        <f t="shared" si="5913"/>
        <v>0</v>
      </c>
      <c r="AP1776" s="62">
        <f t="shared" si="5913"/>
        <v>0</v>
      </c>
      <c r="AQ1776" s="62">
        <f t="shared" si="5913"/>
        <v>0</v>
      </c>
      <c r="AR1776" s="62">
        <f>AR1777</f>
        <v>0</v>
      </c>
      <c r="AS1776" s="62">
        <f t="shared" si="5913"/>
        <v>0</v>
      </c>
      <c r="AT1776" s="62">
        <f t="shared" si="5913"/>
        <v>0</v>
      </c>
      <c r="AU1776" s="62">
        <f t="shared" si="5913"/>
        <v>0</v>
      </c>
      <c r="AV1776" s="62">
        <f t="shared" si="5913"/>
        <v>0</v>
      </c>
      <c r="AW1776" s="62">
        <f t="shared" si="5913"/>
        <v>0</v>
      </c>
      <c r="AX1776" s="62">
        <f t="shared" si="5913"/>
        <v>0</v>
      </c>
      <c r="AY1776" s="62">
        <f>AY1777</f>
        <v>0</v>
      </c>
      <c r="AZ1776" s="62">
        <f t="shared" si="5913"/>
        <v>0</v>
      </c>
      <c r="BA1776" s="62">
        <f t="shared" si="5913"/>
        <v>0</v>
      </c>
      <c r="BB1776" s="62">
        <f t="shared" si="5913"/>
        <v>0</v>
      </c>
      <c r="BC1776" s="62">
        <f t="shared" si="5913"/>
        <v>0</v>
      </c>
      <c r="BD1776" s="62">
        <f t="shared" si="5913"/>
        <v>0</v>
      </c>
      <c r="BE1776" s="62">
        <f t="shared" si="5913"/>
        <v>0</v>
      </c>
      <c r="BF1776" s="62">
        <f>BF1777</f>
        <v>0</v>
      </c>
      <c r="BG1776" s="62">
        <f t="shared" si="5913"/>
        <v>0</v>
      </c>
      <c r="BH1776" s="62">
        <f t="shared" si="5913"/>
        <v>0</v>
      </c>
      <c r="BI1776" s="62" t="e">
        <f t="shared" si="5913"/>
        <v>#REF!</v>
      </c>
      <c r="BJ1776" s="62" t="e">
        <f t="shared" si="5913"/>
        <v>#REF!</v>
      </c>
      <c r="BK1776" s="62" t="e">
        <f t="shared" si="5913"/>
        <v>#REF!</v>
      </c>
      <c r="BL1776" s="62" t="e">
        <f t="shared" si="5802"/>
        <v>#REF!</v>
      </c>
      <c r="BM1776" s="304"/>
      <c r="BN1776" s="304"/>
      <c r="BO1776" s="304"/>
      <c r="BP1776" s="304"/>
      <c r="BQ1776" s="304"/>
      <c r="BR1776" s="304"/>
      <c r="BS1776" s="64"/>
      <c r="BT1776" s="77"/>
    </row>
    <row r="1777" spans="1:72" s="46" customFormat="1" ht="36.75" hidden="1" customHeight="1">
      <c r="A1777" s="77"/>
      <c r="B1777" s="104">
        <v>2014</v>
      </c>
      <c r="C1777" s="105">
        <v>8317</v>
      </c>
      <c r="D1777" s="104">
        <v>8</v>
      </c>
      <c r="E1777" s="104">
        <v>5000</v>
      </c>
      <c r="F1777" s="104">
        <v>5900</v>
      </c>
      <c r="G1777" s="104">
        <v>597</v>
      </c>
      <c r="H1777" s="104">
        <v>1</v>
      </c>
      <c r="I1777" s="66" t="s">
        <v>189</v>
      </c>
      <c r="J1777" s="67">
        <v>0</v>
      </c>
      <c r="K1777" s="67">
        <v>0</v>
      </c>
      <c r="L1777" s="68">
        <f>J1777+K1777</f>
        <v>0</v>
      </c>
      <c r="M1777" s="67">
        <v>0</v>
      </c>
      <c r="N1777" s="67">
        <v>0</v>
      </c>
      <c r="O1777" s="68">
        <f>+M1777+N1777</f>
        <v>0</v>
      </c>
      <c r="P1777" s="68">
        <f>+L1777+O1777</f>
        <v>0</v>
      </c>
      <c r="Q1777" s="71">
        <v>0</v>
      </c>
      <c r="R1777" s="71">
        <v>0</v>
      </c>
      <c r="S1777" s="71">
        <v>0</v>
      </c>
      <c r="T1777" s="71">
        <v>0</v>
      </c>
      <c r="U1777" s="71">
        <v>0</v>
      </c>
      <c r="V1777" s="71">
        <v>0</v>
      </c>
      <c r="W1777" s="67">
        <v>0</v>
      </c>
      <c r="X1777" s="67">
        <v>0</v>
      </c>
      <c r="Y1777" s="68">
        <v>0</v>
      </c>
      <c r="Z1777" s="67">
        <v>0</v>
      </c>
      <c r="AA1777" s="67">
        <v>0</v>
      </c>
      <c r="AB1777" s="68">
        <v>0</v>
      </c>
      <c r="AC1777" s="68" t="e">
        <f>I1777+#REF!-Y1777</f>
        <v>#VALUE!</v>
      </c>
      <c r="AD1777" s="67">
        <f>J1777+Q1777-T1777</f>
        <v>0</v>
      </c>
      <c r="AE1777" s="67">
        <f>K1777+R1777-U1777</f>
        <v>0</v>
      </c>
      <c r="AF1777" s="68">
        <f t="shared" ref="AF1777" si="5914">AD1777+AE1777</f>
        <v>0</v>
      </c>
      <c r="AG1777" s="67" t="e">
        <f>M1777+#REF!-V1777</f>
        <v>#REF!</v>
      </c>
      <c r="AH1777" s="67" t="e">
        <f>N1777+#REF!-AD1777</f>
        <v>#REF!</v>
      </c>
      <c r="AI1777" s="68" t="e">
        <f>O1777+#REF!-AE1777</f>
        <v>#REF!</v>
      </c>
      <c r="AJ1777" s="68" t="e">
        <f>P1777+#REF!-AF1777</f>
        <v>#REF!</v>
      </c>
      <c r="AK1777" s="71">
        <v>0</v>
      </c>
      <c r="AL1777" s="71">
        <v>0</v>
      </c>
      <c r="AM1777" s="68">
        <f>AK1777+AL1777</f>
        <v>0</v>
      </c>
      <c r="AN1777" s="71">
        <v>0</v>
      </c>
      <c r="AO1777" s="71">
        <v>0</v>
      </c>
      <c r="AP1777" s="68">
        <f>+AN1777+AO1777</f>
        <v>0</v>
      </c>
      <c r="AQ1777" s="68">
        <f>+AM1777+AP1777</f>
        <v>0</v>
      </c>
      <c r="AR1777" s="71">
        <v>0</v>
      </c>
      <c r="AS1777" s="71">
        <v>0</v>
      </c>
      <c r="AT1777" s="68">
        <f>AR1777+AS1777</f>
        <v>0</v>
      </c>
      <c r="AU1777" s="71">
        <v>0</v>
      </c>
      <c r="AV1777" s="71">
        <v>0</v>
      </c>
      <c r="AW1777" s="68">
        <f>+AU1777+AV1777</f>
        <v>0</v>
      </c>
      <c r="AX1777" s="68">
        <f>+AT1777+AW1777</f>
        <v>0</v>
      </c>
      <c r="AY1777" s="71">
        <v>0</v>
      </c>
      <c r="AZ1777" s="71">
        <v>0</v>
      </c>
      <c r="BA1777" s="68">
        <f>AY1777+AZ1777</f>
        <v>0</v>
      </c>
      <c r="BB1777" s="71">
        <v>0</v>
      </c>
      <c r="BC1777" s="71">
        <v>0</v>
      </c>
      <c r="BD1777" s="68">
        <f>+BB1777+BC1777</f>
        <v>0</v>
      </c>
      <c r="BE1777" s="68">
        <f>+BA1777+BD1777</f>
        <v>0</v>
      </c>
      <c r="BF1777" s="67">
        <f t="shared" ref="BF1777:BG1777" si="5915">AD1777-AK1777-AR1777-AY1777</f>
        <v>0</v>
      </c>
      <c r="BG1777" s="67">
        <f t="shared" si="5915"/>
        <v>0</v>
      </c>
      <c r="BH1777" s="68">
        <f t="shared" ref="BH1777" si="5916">BF1777+BG1777</f>
        <v>0</v>
      </c>
      <c r="BI1777" s="67" t="e">
        <f t="shared" ref="BI1777" si="5917">AG1777-AN1777-AU1777-BB1777</f>
        <v>#REF!</v>
      </c>
      <c r="BJ1777" s="67" t="e">
        <f t="shared" ref="BJ1777" si="5918">AH1777-AO1777-AV1777-BC1777</f>
        <v>#REF!</v>
      </c>
      <c r="BK1777" s="67" t="e">
        <f t="shared" ref="BK1777" si="5919">AI1777-AP1777-AW1777-BD1777</f>
        <v>#REF!</v>
      </c>
      <c r="BL1777" s="67" t="e">
        <f t="shared" si="5802"/>
        <v>#REF!</v>
      </c>
      <c r="BM1777" s="305">
        <v>0</v>
      </c>
      <c r="BN1777" s="305">
        <v>0</v>
      </c>
      <c r="BO1777" s="306"/>
      <c r="BP1777" s="306"/>
      <c r="BQ1777" s="305">
        <v>0</v>
      </c>
      <c r="BR1777" s="305">
        <v>0</v>
      </c>
      <c r="BS1777" s="114" t="s">
        <v>208</v>
      </c>
      <c r="BT1777" s="77"/>
    </row>
    <row r="1778" spans="1:72" s="75" customFormat="1" ht="36.75" customHeight="1">
      <c r="A1778" s="77"/>
      <c r="B1778" s="47">
        <v>2014</v>
      </c>
      <c r="C1778" s="48">
        <v>8317</v>
      </c>
      <c r="D1778" s="47">
        <v>8</v>
      </c>
      <c r="E1778" s="47">
        <v>6000</v>
      </c>
      <c r="F1778" s="47"/>
      <c r="G1778" s="47"/>
      <c r="H1778" s="47"/>
      <c r="I1778" s="49" t="s">
        <v>369</v>
      </c>
      <c r="J1778" s="50">
        <f>J1779</f>
        <v>14500000</v>
      </c>
      <c r="K1778" s="50">
        <f t="shared" ref="K1778:P1778" si="5920">K1779</f>
        <v>0</v>
      </c>
      <c r="L1778" s="50">
        <f t="shared" si="5920"/>
        <v>14500000</v>
      </c>
      <c r="M1778" s="50">
        <f t="shared" si="5920"/>
        <v>0</v>
      </c>
      <c r="N1778" s="50">
        <f t="shared" si="5920"/>
        <v>0</v>
      </c>
      <c r="O1778" s="50">
        <f t="shared" si="5920"/>
        <v>0</v>
      </c>
      <c r="P1778" s="50">
        <f t="shared" si="5920"/>
        <v>14500000</v>
      </c>
      <c r="Q1778" s="50">
        <f>Q1779</f>
        <v>0</v>
      </c>
      <c r="R1778" s="50">
        <f t="shared" ref="R1778:V1778" si="5921">R1779</f>
        <v>0</v>
      </c>
      <c r="S1778" s="50">
        <f t="shared" si="5921"/>
        <v>0</v>
      </c>
      <c r="T1778" s="50">
        <f>T1779</f>
        <v>0</v>
      </c>
      <c r="U1778" s="50">
        <f t="shared" si="5921"/>
        <v>0</v>
      </c>
      <c r="V1778" s="50">
        <f t="shared" si="5921"/>
        <v>0</v>
      </c>
      <c r="W1778" s="50">
        <v>0</v>
      </c>
      <c r="X1778" s="50">
        <v>0</v>
      </c>
      <c r="Y1778" s="50">
        <v>0</v>
      </c>
      <c r="Z1778" s="50">
        <v>0</v>
      </c>
      <c r="AA1778" s="50">
        <v>0</v>
      </c>
      <c r="AB1778" s="50">
        <v>0</v>
      </c>
      <c r="AC1778" s="50">
        <f t="shared" ref="AC1778" si="5922">AC1779</f>
        <v>0</v>
      </c>
      <c r="AD1778" s="50">
        <f>AD1779</f>
        <v>14500000</v>
      </c>
      <c r="AE1778" s="50">
        <f t="shared" ref="AE1778:AF1778" si="5923">AE1779</f>
        <v>0</v>
      </c>
      <c r="AF1778" s="50">
        <f t="shared" si="5923"/>
        <v>14500000</v>
      </c>
      <c r="AG1778" s="50">
        <f>AG1779</f>
        <v>0</v>
      </c>
      <c r="AH1778" s="50">
        <f t="shared" ref="AH1778:AJ1778" si="5924">AH1779</f>
        <v>0</v>
      </c>
      <c r="AI1778" s="50">
        <f t="shared" si="5924"/>
        <v>0</v>
      </c>
      <c r="AJ1778" s="50">
        <f t="shared" si="5924"/>
        <v>14500000</v>
      </c>
      <c r="AK1778" s="50">
        <f>AK1779</f>
        <v>0</v>
      </c>
      <c r="AL1778" s="50">
        <f t="shared" ref="AL1778:BK1778" si="5925">AL1779</f>
        <v>0</v>
      </c>
      <c r="AM1778" s="50">
        <f t="shared" si="5925"/>
        <v>0</v>
      </c>
      <c r="AN1778" s="50">
        <f t="shared" si="5925"/>
        <v>0</v>
      </c>
      <c r="AO1778" s="50">
        <f t="shared" si="5925"/>
        <v>0</v>
      </c>
      <c r="AP1778" s="50">
        <f t="shared" si="5925"/>
        <v>0</v>
      </c>
      <c r="AQ1778" s="50">
        <f t="shared" si="5925"/>
        <v>0</v>
      </c>
      <c r="AR1778" s="50">
        <f>AR1779</f>
        <v>0</v>
      </c>
      <c r="AS1778" s="50">
        <f t="shared" si="5925"/>
        <v>0</v>
      </c>
      <c r="AT1778" s="50">
        <f t="shared" si="5925"/>
        <v>0</v>
      </c>
      <c r="AU1778" s="50">
        <f t="shared" si="5925"/>
        <v>0</v>
      </c>
      <c r="AV1778" s="50">
        <f t="shared" si="5925"/>
        <v>0</v>
      </c>
      <c r="AW1778" s="50">
        <f t="shared" si="5925"/>
        <v>0</v>
      </c>
      <c r="AX1778" s="50">
        <f t="shared" si="5925"/>
        <v>0</v>
      </c>
      <c r="AY1778" s="50">
        <f>AY1779</f>
        <v>0</v>
      </c>
      <c r="AZ1778" s="50">
        <f t="shared" si="5925"/>
        <v>0</v>
      </c>
      <c r="BA1778" s="50">
        <f t="shared" si="5925"/>
        <v>0</v>
      </c>
      <c r="BB1778" s="50">
        <f t="shared" si="5925"/>
        <v>0</v>
      </c>
      <c r="BC1778" s="50">
        <f t="shared" si="5925"/>
        <v>0</v>
      </c>
      <c r="BD1778" s="50">
        <f t="shared" si="5925"/>
        <v>0</v>
      </c>
      <c r="BE1778" s="50">
        <f t="shared" si="5925"/>
        <v>0</v>
      </c>
      <c r="BF1778" s="50">
        <f>BF1779</f>
        <v>14500000</v>
      </c>
      <c r="BG1778" s="50">
        <f t="shared" si="5925"/>
        <v>0</v>
      </c>
      <c r="BH1778" s="50">
        <f t="shared" si="5925"/>
        <v>14500000</v>
      </c>
      <c r="BI1778" s="50">
        <f t="shared" si="5925"/>
        <v>0</v>
      </c>
      <c r="BJ1778" s="50">
        <f t="shared" si="5925"/>
        <v>0</v>
      </c>
      <c r="BK1778" s="50">
        <f t="shared" si="5925"/>
        <v>0</v>
      </c>
      <c r="BL1778" s="50">
        <f t="shared" si="5802"/>
        <v>14500000</v>
      </c>
      <c r="BM1778" s="302"/>
      <c r="BN1778" s="302"/>
      <c r="BO1778" s="302"/>
      <c r="BP1778" s="302"/>
      <c r="BQ1778" s="302"/>
      <c r="BR1778" s="302"/>
      <c r="BS1778" s="76"/>
      <c r="BT1778" s="77"/>
    </row>
    <row r="1779" spans="1:72" s="78" customFormat="1" ht="36.75" customHeight="1">
      <c r="A1779" s="77"/>
      <c r="B1779" s="53">
        <v>2014</v>
      </c>
      <c r="C1779" s="54">
        <v>8317</v>
      </c>
      <c r="D1779" s="53">
        <v>8</v>
      </c>
      <c r="E1779" s="53">
        <v>6000</v>
      </c>
      <c r="F1779" s="53">
        <v>6200</v>
      </c>
      <c r="G1779" s="53"/>
      <c r="H1779" s="53"/>
      <c r="I1779" s="55" t="s">
        <v>191</v>
      </c>
      <c r="J1779" s="56">
        <f t="shared" ref="J1779:P1779" si="5926">J1780+J1897+J1905</f>
        <v>14500000</v>
      </c>
      <c r="K1779" s="56">
        <f t="shared" si="5926"/>
        <v>0</v>
      </c>
      <c r="L1779" s="56">
        <f t="shared" si="5926"/>
        <v>14500000</v>
      </c>
      <c r="M1779" s="56">
        <f t="shared" si="5926"/>
        <v>0</v>
      </c>
      <c r="N1779" s="56">
        <f t="shared" si="5926"/>
        <v>0</v>
      </c>
      <c r="O1779" s="56">
        <f t="shared" si="5926"/>
        <v>0</v>
      </c>
      <c r="P1779" s="56">
        <f t="shared" si="5926"/>
        <v>14500000</v>
      </c>
      <c r="Q1779" s="56">
        <f t="shared" ref="Q1779:S1779" si="5927">Q1780+Q1897+Q1905</f>
        <v>0</v>
      </c>
      <c r="R1779" s="56">
        <f t="shared" si="5927"/>
        <v>0</v>
      </c>
      <c r="S1779" s="56">
        <f t="shared" si="5927"/>
        <v>0</v>
      </c>
      <c r="T1779" s="56">
        <f t="shared" ref="T1779:V1779" si="5928">T1780+T1897+T1905</f>
        <v>0</v>
      </c>
      <c r="U1779" s="56">
        <f t="shared" si="5928"/>
        <v>0</v>
      </c>
      <c r="V1779" s="56">
        <f t="shared" si="5928"/>
        <v>0</v>
      </c>
      <c r="W1779" s="56">
        <v>0</v>
      </c>
      <c r="X1779" s="56">
        <v>0</v>
      </c>
      <c r="Y1779" s="56">
        <v>0</v>
      </c>
      <c r="Z1779" s="56">
        <v>0</v>
      </c>
      <c r="AA1779" s="56">
        <v>0</v>
      </c>
      <c r="AB1779" s="56">
        <v>0</v>
      </c>
      <c r="AC1779" s="56">
        <f t="shared" ref="AC1779:AC1780" si="5929">+AC1780</f>
        <v>0</v>
      </c>
      <c r="AD1779" s="56">
        <f t="shared" ref="AD1779:BH1779" si="5930">AD1780+AD1897+AD1905</f>
        <v>14500000</v>
      </c>
      <c r="AE1779" s="56">
        <f t="shared" si="5930"/>
        <v>0</v>
      </c>
      <c r="AF1779" s="56">
        <f t="shared" si="5930"/>
        <v>14500000</v>
      </c>
      <c r="AG1779" s="56">
        <f>+AG1780</f>
        <v>0</v>
      </c>
      <c r="AH1779" s="56">
        <f t="shared" ref="AH1779:AJ1780" si="5931">+AH1780</f>
        <v>0</v>
      </c>
      <c r="AI1779" s="56">
        <f t="shared" si="5931"/>
        <v>0</v>
      </c>
      <c r="AJ1779" s="56">
        <f t="shared" si="5931"/>
        <v>14500000</v>
      </c>
      <c r="AK1779" s="56">
        <f t="shared" si="5930"/>
        <v>0</v>
      </c>
      <c r="AL1779" s="56">
        <f t="shared" si="5930"/>
        <v>0</v>
      </c>
      <c r="AM1779" s="56">
        <f t="shared" si="5930"/>
        <v>0</v>
      </c>
      <c r="AN1779" s="56">
        <f t="shared" si="5930"/>
        <v>0</v>
      </c>
      <c r="AO1779" s="56">
        <f t="shared" si="5930"/>
        <v>0</v>
      </c>
      <c r="AP1779" s="56">
        <f t="shared" si="5930"/>
        <v>0</v>
      </c>
      <c r="AQ1779" s="56">
        <f t="shared" si="5930"/>
        <v>0</v>
      </c>
      <c r="AR1779" s="56">
        <f t="shared" si="5930"/>
        <v>0</v>
      </c>
      <c r="AS1779" s="56">
        <f t="shared" si="5930"/>
        <v>0</v>
      </c>
      <c r="AT1779" s="56">
        <f t="shared" si="5930"/>
        <v>0</v>
      </c>
      <c r="AU1779" s="56">
        <f t="shared" si="5930"/>
        <v>0</v>
      </c>
      <c r="AV1779" s="56">
        <f t="shared" si="5930"/>
        <v>0</v>
      </c>
      <c r="AW1779" s="56">
        <f t="shared" si="5930"/>
        <v>0</v>
      </c>
      <c r="AX1779" s="56">
        <f t="shared" si="5930"/>
        <v>0</v>
      </c>
      <c r="AY1779" s="56">
        <f t="shared" si="5930"/>
        <v>0</v>
      </c>
      <c r="AZ1779" s="56">
        <f t="shared" si="5930"/>
        <v>0</v>
      </c>
      <c r="BA1779" s="56">
        <f t="shared" si="5930"/>
        <v>0</v>
      </c>
      <c r="BB1779" s="56">
        <f t="shared" si="5930"/>
        <v>0</v>
      </c>
      <c r="BC1779" s="56">
        <f t="shared" si="5930"/>
        <v>0</v>
      </c>
      <c r="BD1779" s="56">
        <f t="shared" si="5930"/>
        <v>0</v>
      </c>
      <c r="BE1779" s="56">
        <f t="shared" si="5930"/>
        <v>0</v>
      </c>
      <c r="BF1779" s="56">
        <f t="shared" si="5930"/>
        <v>14500000</v>
      </c>
      <c r="BG1779" s="56">
        <f t="shared" si="5930"/>
        <v>0</v>
      </c>
      <c r="BH1779" s="56">
        <f t="shared" si="5930"/>
        <v>14500000</v>
      </c>
      <c r="BI1779" s="56">
        <f>+BI1780</f>
        <v>0</v>
      </c>
      <c r="BJ1779" s="56">
        <f t="shared" ref="BJ1779:BK1780" si="5932">+BJ1780</f>
        <v>0</v>
      </c>
      <c r="BK1779" s="56">
        <f t="shared" si="5932"/>
        <v>0</v>
      </c>
      <c r="BL1779" s="56">
        <f t="shared" si="5802"/>
        <v>14500000</v>
      </c>
      <c r="BM1779" s="303"/>
      <c r="BN1779" s="303"/>
      <c r="BO1779" s="303"/>
      <c r="BP1779" s="303"/>
      <c r="BQ1779" s="303"/>
      <c r="BR1779" s="303"/>
      <c r="BS1779" s="58"/>
      <c r="BT1779" s="77"/>
    </row>
    <row r="1780" spans="1:72" s="79" customFormat="1" ht="36.75" customHeight="1">
      <c r="A1780" s="77"/>
      <c r="B1780" s="59">
        <v>2014</v>
      </c>
      <c r="C1780" s="60">
        <v>8317</v>
      </c>
      <c r="D1780" s="59">
        <v>8</v>
      </c>
      <c r="E1780" s="59">
        <v>6000</v>
      </c>
      <c r="F1780" s="59">
        <v>6200</v>
      </c>
      <c r="G1780" s="59">
        <v>622</v>
      </c>
      <c r="H1780" s="59"/>
      <c r="I1780" s="61" t="s">
        <v>192</v>
      </c>
      <c r="J1780" s="62">
        <f t="shared" ref="J1780:P1780" si="5933">J1781+J1865</f>
        <v>14500000</v>
      </c>
      <c r="K1780" s="62">
        <f t="shared" si="5933"/>
        <v>0</v>
      </c>
      <c r="L1780" s="62">
        <f t="shared" si="5933"/>
        <v>14500000</v>
      </c>
      <c r="M1780" s="62">
        <f t="shared" si="5933"/>
        <v>0</v>
      </c>
      <c r="N1780" s="62">
        <f t="shared" si="5933"/>
        <v>0</v>
      </c>
      <c r="O1780" s="62">
        <f t="shared" si="5933"/>
        <v>0</v>
      </c>
      <c r="P1780" s="62">
        <f t="shared" si="5933"/>
        <v>14500000</v>
      </c>
      <c r="Q1780" s="62">
        <f t="shared" ref="Q1780:S1780" si="5934">Q1781+Q1865</f>
        <v>0</v>
      </c>
      <c r="R1780" s="62">
        <f t="shared" si="5934"/>
        <v>0</v>
      </c>
      <c r="S1780" s="62">
        <f t="shared" si="5934"/>
        <v>0</v>
      </c>
      <c r="T1780" s="62">
        <f t="shared" ref="T1780:V1780" si="5935">T1781+T1865</f>
        <v>0</v>
      </c>
      <c r="U1780" s="62">
        <f t="shared" si="5935"/>
        <v>0</v>
      </c>
      <c r="V1780" s="62">
        <f t="shared" si="5935"/>
        <v>0</v>
      </c>
      <c r="W1780" s="62">
        <v>0</v>
      </c>
      <c r="X1780" s="62">
        <v>0</v>
      </c>
      <c r="Y1780" s="62">
        <v>0</v>
      </c>
      <c r="Z1780" s="62">
        <v>0</v>
      </c>
      <c r="AA1780" s="62">
        <v>0</v>
      </c>
      <c r="AB1780" s="62">
        <v>0</v>
      </c>
      <c r="AC1780" s="62">
        <f t="shared" si="5929"/>
        <v>0</v>
      </c>
      <c r="AD1780" s="62">
        <f t="shared" ref="AD1780:BH1780" si="5936">AD1781+AD1865</f>
        <v>14500000</v>
      </c>
      <c r="AE1780" s="62">
        <f t="shared" si="5936"/>
        <v>0</v>
      </c>
      <c r="AF1780" s="62">
        <f t="shared" si="5936"/>
        <v>14500000</v>
      </c>
      <c r="AG1780" s="62">
        <f>+AG1781</f>
        <v>0</v>
      </c>
      <c r="AH1780" s="62">
        <f t="shared" si="5931"/>
        <v>0</v>
      </c>
      <c r="AI1780" s="62">
        <f t="shared" si="5931"/>
        <v>0</v>
      </c>
      <c r="AJ1780" s="62">
        <f t="shared" si="5931"/>
        <v>14500000</v>
      </c>
      <c r="AK1780" s="62">
        <f t="shared" si="5936"/>
        <v>0</v>
      </c>
      <c r="AL1780" s="62">
        <f t="shared" si="5936"/>
        <v>0</v>
      </c>
      <c r="AM1780" s="62">
        <f t="shared" si="5936"/>
        <v>0</v>
      </c>
      <c r="AN1780" s="62">
        <f t="shared" si="5936"/>
        <v>0</v>
      </c>
      <c r="AO1780" s="62">
        <f t="shared" si="5936"/>
        <v>0</v>
      </c>
      <c r="AP1780" s="62">
        <f t="shared" si="5936"/>
        <v>0</v>
      </c>
      <c r="AQ1780" s="62">
        <f t="shared" si="5936"/>
        <v>0</v>
      </c>
      <c r="AR1780" s="62">
        <f t="shared" si="5936"/>
        <v>0</v>
      </c>
      <c r="AS1780" s="62">
        <f t="shared" si="5936"/>
        <v>0</v>
      </c>
      <c r="AT1780" s="62">
        <f t="shared" si="5936"/>
        <v>0</v>
      </c>
      <c r="AU1780" s="62">
        <f t="shared" si="5936"/>
        <v>0</v>
      </c>
      <c r="AV1780" s="62">
        <f t="shared" si="5936"/>
        <v>0</v>
      </c>
      <c r="AW1780" s="62">
        <f t="shared" si="5936"/>
        <v>0</v>
      </c>
      <c r="AX1780" s="62">
        <f t="shared" si="5936"/>
        <v>0</v>
      </c>
      <c r="AY1780" s="62">
        <f t="shared" si="5936"/>
        <v>0</v>
      </c>
      <c r="AZ1780" s="62">
        <f t="shared" si="5936"/>
        <v>0</v>
      </c>
      <c r="BA1780" s="62">
        <f t="shared" si="5936"/>
        <v>0</v>
      </c>
      <c r="BB1780" s="62">
        <f t="shared" si="5936"/>
        <v>0</v>
      </c>
      <c r="BC1780" s="62">
        <f t="shared" si="5936"/>
        <v>0</v>
      </c>
      <c r="BD1780" s="62">
        <f t="shared" si="5936"/>
        <v>0</v>
      </c>
      <c r="BE1780" s="62">
        <f t="shared" si="5936"/>
        <v>0</v>
      </c>
      <c r="BF1780" s="62">
        <f t="shared" si="5936"/>
        <v>14500000</v>
      </c>
      <c r="BG1780" s="62">
        <f t="shared" si="5936"/>
        <v>0</v>
      </c>
      <c r="BH1780" s="62">
        <f t="shared" si="5936"/>
        <v>14500000</v>
      </c>
      <c r="BI1780" s="62">
        <f>+BI1781</f>
        <v>0</v>
      </c>
      <c r="BJ1780" s="62">
        <f t="shared" si="5932"/>
        <v>0</v>
      </c>
      <c r="BK1780" s="62">
        <f t="shared" si="5932"/>
        <v>0</v>
      </c>
      <c r="BL1780" s="62">
        <f t="shared" si="5802"/>
        <v>14500000</v>
      </c>
      <c r="BM1780" s="304"/>
      <c r="BN1780" s="304"/>
      <c r="BO1780" s="304"/>
      <c r="BP1780" s="304"/>
      <c r="BQ1780" s="304"/>
      <c r="BR1780" s="304"/>
      <c r="BS1780" s="64"/>
      <c r="BT1780" s="77"/>
    </row>
    <row r="1781" spans="1:72" s="46" customFormat="1" ht="36.75" customHeight="1">
      <c r="A1781" s="77"/>
      <c r="B1781" s="104">
        <v>2014</v>
      </c>
      <c r="C1781" s="105">
        <v>8317</v>
      </c>
      <c r="D1781" s="104">
        <v>8</v>
      </c>
      <c r="E1781" s="104">
        <v>6000</v>
      </c>
      <c r="F1781" s="104">
        <v>6200</v>
      </c>
      <c r="G1781" s="104">
        <v>622</v>
      </c>
      <c r="H1781" s="104">
        <v>1</v>
      </c>
      <c r="I1781" s="66" t="s">
        <v>193</v>
      </c>
      <c r="J1781" s="67">
        <f>SUM(J1782:J1864)</f>
        <v>14500000</v>
      </c>
      <c r="K1781" s="67">
        <f t="shared" ref="K1781:P1781" si="5937">SUM(K1782:K1864)</f>
        <v>0</v>
      </c>
      <c r="L1781" s="67">
        <f t="shared" si="5937"/>
        <v>14500000</v>
      </c>
      <c r="M1781" s="67">
        <f t="shared" si="5937"/>
        <v>0</v>
      </c>
      <c r="N1781" s="67">
        <f t="shared" si="5937"/>
        <v>0</v>
      </c>
      <c r="O1781" s="67">
        <f t="shared" si="5937"/>
        <v>0</v>
      </c>
      <c r="P1781" s="68">
        <f t="shared" si="5937"/>
        <v>14500000</v>
      </c>
      <c r="Q1781" s="67">
        <f>SUM(Q1782:Q1864)</f>
        <v>0</v>
      </c>
      <c r="R1781" s="67">
        <f t="shared" ref="R1781:S1781" si="5938">SUM(R1782:R1864)</f>
        <v>0</v>
      </c>
      <c r="S1781" s="67">
        <f t="shared" si="5938"/>
        <v>0</v>
      </c>
      <c r="T1781" s="67">
        <f>SUM(T1782:T1864)</f>
        <v>0</v>
      </c>
      <c r="U1781" s="67">
        <f t="shared" ref="U1781:V1781" si="5939">SUM(U1782:U1864)</f>
        <v>0</v>
      </c>
      <c r="V1781" s="67">
        <f t="shared" si="5939"/>
        <v>0</v>
      </c>
      <c r="W1781" s="67">
        <v>0</v>
      </c>
      <c r="X1781" s="67">
        <v>0</v>
      </c>
      <c r="Y1781" s="68">
        <v>0</v>
      </c>
      <c r="Z1781" s="67">
        <v>0</v>
      </c>
      <c r="AA1781" s="67">
        <v>0</v>
      </c>
      <c r="AB1781" s="68">
        <v>0</v>
      </c>
      <c r="AC1781" s="67">
        <f>+Y1781+AB1781</f>
        <v>0</v>
      </c>
      <c r="AD1781" s="67">
        <f>SUM(AD1782:AD1864)</f>
        <v>14500000</v>
      </c>
      <c r="AE1781" s="67">
        <f t="shared" ref="AE1781:AF1781" si="5940">SUM(AE1782:AE1864)</f>
        <v>0</v>
      </c>
      <c r="AF1781" s="67">
        <f t="shared" si="5940"/>
        <v>14500000</v>
      </c>
      <c r="AG1781" s="67">
        <f t="shared" ref="AG1781:AG1799" si="5941">+M1781-T1781</f>
        <v>0</v>
      </c>
      <c r="AH1781" s="67">
        <f t="shared" ref="AH1781:AH1799" si="5942">+N1781-U1781</f>
        <v>0</v>
      </c>
      <c r="AI1781" s="67">
        <f>+AG1781+AH1781</f>
        <v>0</v>
      </c>
      <c r="AJ1781" s="67">
        <f>+AF1781+AI1781</f>
        <v>14500000</v>
      </c>
      <c r="AK1781" s="67">
        <f>SUM(AK1782:AK1864)</f>
        <v>0</v>
      </c>
      <c r="AL1781" s="67">
        <f t="shared" ref="AL1781:AQ1781" si="5943">SUM(AL1782:AL1864)</f>
        <v>0</v>
      </c>
      <c r="AM1781" s="67">
        <f t="shared" si="5943"/>
        <v>0</v>
      </c>
      <c r="AN1781" s="67">
        <f t="shared" si="5943"/>
        <v>0</v>
      </c>
      <c r="AO1781" s="67">
        <f t="shared" si="5943"/>
        <v>0</v>
      </c>
      <c r="AP1781" s="67">
        <f t="shared" si="5943"/>
        <v>0</v>
      </c>
      <c r="AQ1781" s="67">
        <f t="shared" si="5943"/>
        <v>0</v>
      </c>
      <c r="AR1781" s="67">
        <f>SUM(AR1782:AR1864)</f>
        <v>0</v>
      </c>
      <c r="AS1781" s="67">
        <f t="shared" ref="AS1781:AX1781" si="5944">SUM(AS1782:AS1864)</f>
        <v>0</v>
      </c>
      <c r="AT1781" s="67">
        <f t="shared" si="5944"/>
        <v>0</v>
      </c>
      <c r="AU1781" s="67">
        <f t="shared" si="5944"/>
        <v>0</v>
      </c>
      <c r="AV1781" s="67">
        <f t="shared" si="5944"/>
        <v>0</v>
      </c>
      <c r="AW1781" s="67">
        <f t="shared" si="5944"/>
        <v>0</v>
      </c>
      <c r="AX1781" s="67">
        <f t="shared" si="5944"/>
        <v>0</v>
      </c>
      <c r="AY1781" s="67">
        <f>SUM(AY1782:AY1864)</f>
        <v>0</v>
      </c>
      <c r="AZ1781" s="67">
        <f t="shared" ref="AZ1781:BE1781" si="5945">SUM(AZ1782:AZ1864)</f>
        <v>0</v>
      </c>
      <c r="BA1781" s="67">
        <f t="shared" si="5945"/>
        <v>0</v>
      </c>
      <c r="BB1781" s="67">
        <f t="shared" si="5945"/>
        <v>0</v>
      </c>
      <c r="BC1781" s="67">
        <f t="shared" si="5945"/>
        <v>0</v>
      </c>
      <c r="BD1781" s="67">
        <f t="shared" si="5945"/>
        <v>0</v>
      </c>
      <c r="BE1781" s="67">
        <f t="shared" si="5945"/>
        <v>0</v>
      </c>
      <c r="BF1781" s="67">
        <f>SUM(BF1782:BF1864)</f>
        <v>14500000</v>
      </c>
      <c r="BG1781" s="67">
        <f t="shared" ref="BG1781:BH1781" si="5946">SUM(BG1782:BG1864)</f>
        <v>0</v>
      </c>
      <c r="BH1781" s="67">
        <f t="shared" si="5946"/>
        <v>14500000</v>
      </c>
      <c r="BI1781" s="67">
        <f>+BI1799</f>
        <v>0</v>
      </c>
      <c r="BJ1781" s="67">
        <f t="shared" ref="BJ1781:BK1781" si="5947">+BJ1799</f>
        <v>0</v>
      </c>
      <c r="BK1781" s="67">
        <f t="shared" si="5947"/>
        <v>0</v>
      </c>
      <c r="BL1781" s="67">
        <f t="shared" ref="BL1781:BL1844" si="5948">+BH1781+BK1781</f>
        <v>14500000</v>
      </c>
      <c r="BM1781" s="314">
        <v>1</v>
      </c>
      <c r="BN1781" s="305"/>
      <c r="BO1781" s="314">
        <v>0</v>
      </c>
      <c r="BP1781" s="305"/>
      <c r="BQ1781" s="314">
        <v>1</v>
      </c>
      <c r="BR1781" s="305"/>
      <c r="BS1781" s="114" t="s">
        <v>208</v>
      </c>
      <c r="BT1781" s="77"/>
    </row>
    <row r="1782" spans="1:72" s="46" customFormat="1" ht="36.75" hidden="1" customHeight="1">
      <c r="A1782" s="77"/>
      <c r="B1782" s="104">
        <v>2014</v>
      </c>
      <c r="C1782" s="105">
        <v>8317</v>
      </c>
      <c r="D1782" s="104">
        <v>8</v>
      </c>
      <c r="E1782" s="104">
        <v>6000</v>
      </c>
      <c r="F1782" s="104">
        <v>6200</v>
      </c>
      <c r="G1782" s="104">
        <v>622</v>
      </c>
      <c r="H1782" s="104"/>
      <c r="I1782" s="186" t="s">
        <v>193</v>
      </c>
      <c r="J1782" s="67">
        <v>0</v>
      </c>
      <c r="K1782" s="67">
        <v>0</v>
      </c>
      <c r="L1782" s="67">
        <f>J1782+K1782</f>
        <v>0</v>
      </c>
      <c r="M1782" s="67">
        <v>0</v>
      </c>
      <c r="N1782" s="67">
        <v>0</v>
      </c>
      <c r="O1782" s="67">
        <f>M1782+N1782</f>
        <v>0</v>
      </c>
      <c r="P1782" s="67">
        <f t="shared" ref="P1782:P1798" si="5949">+L1782+O1782</f>
        <v>0</v>
      </c>
      <c r="Q1782" s="71">
        <v>0</v>
      </c>
      <c r="R1782" s="71">
        <v>0</v>
      </c>
      <c r="S1782" s="71">
        <v>0</v>
      </c>
      <c r="T1782" s="71">
        <v>0</v>
      </c>
      <c r="U1782" s="71">
        <v>0</v>
      </c>
      <c r="V1782" s="71">
        <v>0</v>
      </c>
      <c r="W1782" s="67">
        <v>0</v>
      </c>
      <c r="X1782" s="67">
        <v>0</v>
      </c>
      <c r="Y1782" s="68">
        <v>0</v>
      </c>
      <c r="Z1782" s="67">
        <v>0</v>
      </c>
      <c r="AA1782" s="67">
        <v>0</v>
      </c>
      <c r="AB1782" s="68">
        <v>0</v>
      </c>
      <c r="AC1782" s="68">
        <f t="shared" ref="AC1782:AC1845" si="5950">+Y1782+AB1782</f>
        <v>0</v>
      </c>
      <c r="AD1782" s="67">
        <f t="shared" ref="AD1782:AD1813" si="5951">J1782+Q1782-T1782</f>
        <v>0</v>
      </c>
      <c r="AE1782" s="67">
        <f t="shared" ref="AE1782:AE1813" si="5952">K1782+R1782-U1782</f>
        <v>0</v>
      </c>
      <c r="AF1782" s="68">
        <f t="shared" ref="AF1782:AF1845" si="5953">AD1782+AE1782</f>
        <v>0</v>
      </c>
      <c r="AG1782" s="67">
        <f t="shared" si="5941"/>
        <v>0</v>
      </c>
      <c r="AH1782" s="67">
        <f t="shared" si="5942"/>
        <v>0</v>
      </c>
      <c r="AI1782" s="68">
        <f t="shared" ref="AI1782:AI1845" si="5954">+AG1782+AH1782</f>
        <v>0</v>
      </c>
      <c r="AJ1782" s="68">
        <f t="shared" ref="AJ1782:AJ1845" si="5955">+AF1782+AI1782</f>
        <v>0</v>
      </c>
      <c r="AK1782" s="71">
        <v>0</v>
      </c>
      <c r="AL1782" s="71">
        <v>0</v>
      </c>
      <c r="AM1782" s="68">
        <f>AK1782+AL1782</f>
        <v>0</v>
      </c>
      <c r="AN1782" s="71">
        <v>0</v>
      </c>
      <c r="AO1782" s="71">
        <v>0</v>
      </c>
      <c r="AP1782" s="68">
        <f>AN1782+AO1782</f>
        <v>0</v>
      </c>
      <c r="AQ1782" s="68">
        <f t="shared" ref="AQ1782:AQ1798" si="5956">+AM1782+AP1782</f>
        <v>0</v>
      </c>
      <c r="AR1782" s="71">
        <v>0</v>
      </c>
      <c r="AS1782" s="71">
        <v>0</v>
      </c>
      <c r="AT1782" s="68">
        <f>AR1782+AS1782</f>
        <v>0</v>
      </c>
      <c r="AU1782" s="71">
        <v>0</v>
      </c>
      <c r="AV1782" s="71">
        <v>0</v>
      </c>
      <c r="AW1782" s="68">
        <f>AU1782+AV1782</f>
        <v>0</v>
      </c>
      <c r="AX1782" s="68">
        <f t="shared" ref="AX1782:AX1798" si="5957">+AT1782+AW1782</f>
        <v>0</v>
      </c>
      <c r="AY1782" s="71">
        <v>0</v>
      </c>
      <c r="AZ1782" s="71">
        <v>0</v>
      </c>
      <c r="BA1782" s="68">
        <f>AY1782+AZ1782</f>
        <v>0</v>
      </c>
      <c r="BB1782" s="71">
        <v>0</v>
      </c>
      <c r="BC1782" s="71">
        <v>0</v>
      </c>
      <c r="BD1782" s="68">
        <f>BB1782+BC1782</f>
        <v>0</v>
      </c>
      <c r="BE1782" s="68">
        <f t="shared" ref="BE1782:BE1798" si="5958">+BA1782+BD1782</f>
        <v>0</v>
      </c>
      <c r="BF1782" s="67">
        <f t="shared" ref="BF1782:BG1845" si="5959">AD1782-AK1782-AR1782-AY1782</f>
        <v>0</v>
      </c>
      <c r="BG1782" s="67">
        <f t="shared" si="5959"/>
        <v>0</v>
      </c>
      <c r="BH1782" s="68">
        <f t="shared" ref="BH1782:BH1845" si="5960">BF1782+BG1782</f>
        <v>0</v>
      </c>
      <c r="BI1782" s="67">
        <f t="shared" ref="BI1782:BJ1845" si="5961">AG1782-AN1782-AU1782-BB1782</f>
        <v>0</v>
      </c>
      <c r="BJ1782" s="67">
        <f t="shared" si="5961"/>
        <v>0</v>
      </c>
      <c r="BK1782" s="68">
        <f t="shared" ref="BK1782:BK1845" si="5962">+BI1782+BJ1782</f>
        <v>0</v>
      </c>
      <c r="BL1782" s="68">
        <f t="shared" si="5948"/>
        <v>0</v>
      </c>
      <c r="BM1782" s="305">
        <v>0</v>
      </c>
      <c r="BN1782" s="305">
        <v>0</v>
      </c>
      <c r="BO1782" s="306"/>
      <c r="BP1782" s="306"/>
      <c r="BQ1782" s="305">
        <v>0</v>
      </c>
      <c r="BR1782" s="305">
        <v>0</v>
      </c>
      <c r="BS1782" s="114"/>
      <c r="BT1782" s="77"/>
    </row>
    <row r="1783" spans="1:72" s="46" customFormat="1" ht="36.75" hidden="1" customHeight="1">
      <c r="A1783" s="77"/>
      <c r="B1783" s="104">
        <v>2014</v>
      </c>
      <c r="C1783" s="105">
        <v>8317</v>
      </c>
      <c r="D1783" s="104">
        <v>8</v>
      </c>
      <c r="E1783" s="104">
        <v>6000</v>
      </c>
      <c r="F1783" s="104">
        <v>6200</v>
      </c>
      <c r="G1783" s="104">
        <v>622</v>
      </c>
      <c r="H1783" s="104"/>
      <c r="I1783" s="186" t="s">
        <v>193</v>
      </c>
      <c r="J1783" s="67">
        <v>0</v>
      </c>
      <c r="K1783" s="67">
        <v>0</v>
      </c>
      <c r="L1783" s="67">
        <f>J1783+K1783</f>
        <v>0</v>
      </c>
      <c r="M1783" s="67">
        <v>0</v>
      </c>
      <c r="N1783" s="67">
        <v>0</v>
      </c>
      <c r="O1783" s="67">
        <f>M1783+N1783</f>
        <v>0</v>
      </c>
      <c r="P1783" s="67">
        <f t="shared" si="5949"/>
        <v>0</v>
      </c>
      <c r="Q1783" s="71">
        <v>0</v>
      </c>
      <c r="R1783" s="71">
        <v>0</v>
      </c>
      <c r="S1783" s="71">
        <v>0</v>
      </c>
      <c r="T1783" s="71">
        <v>0</v>
      </c>
      <c r="U1783" s="71">
        <v>0</v>
      </c>
      <c r="V1783" s="71">
        <v>0</v>
      </c>
      <c r="W1783" s="67">
        <v>0</v>
      </c>
      <c r="X1783" s="67">
        <v>0</v>
      </c>
      <c r="Y1783" s="68">
        <v>0</v>
      </c>
      <c r="Z1783" s="67">
        <v>0</v>
      </c>
      <c r="AA1783" s="67">
        <v>0</v>
      </c>
      <c r="AB1783" s="68">
        <v>0</v>
      </c>
      <c r="AC1783" s="68">
        <f t="shared" si="5950"/>
        <v>0</v>
      </c>
      <c r="AD1783" s="67">
        <f t="shared" si="5951"/>
        <v>0</v>
      </c>
      <c r="AE1783" s="67">
        <f t="shared" si="5952"/>
        <v>0</v>
      </c>
      <c r="AF1783" s="68">
        <f t="shared" si="5953"/>
        <v>0</v>
      </c>
      <c r="AG1783" s="67">
        <f t="shared" si="5941"/>
        <v>0</v>
      </c>
      <c r="AH1783" s="67">
        <f t="shared" si="5942"/>
        <v>0</v>
      </c>
      <c r="AI1783" s="68">
        <f t="shared" si="5954"/>
        <v>0</v>
      </c>
      <c r="AJ1783" s="68">
        <f t="shared" si="5955"/>
        <v>0</v>
      </c>
      <c r="AK1783" s="71">
        <v>0</v>
      </c>
      <c r="AL1783" s="71">
        <v>0</v>
      </c>
      <c r="AM1783" s="68">
        <f>AK1783+AL1783</f>
        <v>0</v>
      </c>
      <c r="AN1783" s="71">
        <v>0</v>
      </c>
      <c r="AO1783" s="71">
        <v>0</v>
      </c>
      <c r="AP1783" s="68">
        <f>AN1783+AO1783</f>
        <v>0</v>
      </c>
      <c r="AQ1783" s="68">
        <f t="shared" si="5956"/>
        <v>0</v>
      </c>
      <c r="AR1783" s="71">
        <v>0</v>
      </c>
      <c r="AS1783" s="71">
        <v>0</v>
      </c>
      <c r="AT1783" s="68">
        <f>AR1783+AS1783</f>
        <v>0</v>
      </c>
      <c r="AU1783" s="71">
        <v>0</v>
      </c>
      <c r="AV1783" s="71">
        <v>0</v>
      </c>
      <c r="AW1783" s="68">
        <f>AU1783+AV1783</f>
        <v>0</v>
      </c>
      <c r="AX1783" s="68">
        <f t="shared" si="5957"/>
        <v>0</v>
      </c>
      <c r="AY1783" s="71">
        <v>0</v>
      </c>
      <c r="AZ1783" s="71">
        <v>0</v>
      </c>
      <c r="BA1783" s="68">
        <f>AY1783+AZ1783</f>
        <v>0</v>
      </c>
      <c r="BB1783" s="71">
        <v>0</v>
      </c>
      <c r="BC1783" s="71">
        <v>0</v>
      </c>
      <c r="BD1783" s="68">
        <f>BB1783+BC1783</f>
        <v>0</v>
      </c>
      <c r="BE1783" s="68">
        <f t="shared" si="5958"/>
        <v>0</v>
      </c>
      <c r="BF1783" s="67">
        <f t="shared" si="5959"/>
        <v>0</v>
      </c>
      <c r="BG1783" s="67">
        <f t="shared" si="5959"/>
        <v>0</v>
      </c>
      <c r="BH1783" s="68">
        <f t="shared" si="5960"/>
        <v>0</v>
      </c>
      <c r="BI1783" s="67">
        <f t="shared" si="5961"/>
        <v>0</v>
      </c>
      <c r="BJ1783" s="67">
        <f t="shared" si="5961"/>
        <v>0</v>
      </c>
      <c r="BK1783" s="68">
        <f t="shared" si="5962"/>
        <v>0</v>
      </c>
      <c r="BL1783" s="68">
        <f t="shared" si="5948"/>
        <v>0</v>
      </c>
      <c r="BM1783" s="305">
        <v>0</v>
      </c>
      <c r="BN1783" s="305">
        <v>0</v>
      </c>
      <c r="BO1783" s="306"/>
      <c r="BP1783" s="306"/>
      <c r="BQ1783" s="305">
        <v>0</v>
      </c>
      <c r="BR1783" s="305">
        <v>0</v>
      </c>
      <c r="BS1783" s="114"/>
      <c r="BT1783" s="77"/>
    </row>
    <row r="1784" spans="1:72" s="46" customFormat="1" hidden="1">
      <c r="A1784" s="77"/>
      <c r="B1784" s="104">
        <v>2014</v>
      </c>
      <c r="C1784" s="105">
        <v>8317</v>
      </c>
      <c r="D1784" s="104">
        <v>8</v>
      </c>
      <c r="E1784" s="104">
        <v>6000</v>
      </c>
      <c r="F1784" s="104">
        <v>6200</v>
      </c>
      <c r="G1784" s="104">
        <v>622</v>
      </c>
      <c r="H1784" s="104"/>
      <c r="I1784" s="66" t="s">
        <v>193</v>
      </c>
      <c r="J1784" s="67">
        <v>0</v>
      </c>
      <c r="K1784" s="67">
        <v>0</v>
      </c>
      <c r="L1784" s="68">
        <f t="shared" ref="L1784:L1798" si="5963">J1784+K1784</f>
        <v>0</v>
      </c>
      <c r="M1784" s="67">
        <v>0</v>
      </c>
      <c r="N1784" s="67">
        <v>0</v>
      </c>
      <c r="O1784" s="68">
        <f t="shared" ref="O1784:O1798" si="5964">+M1784+N1784</f>
        <v>0</v>
      </c>
      <c r="P1784" s="68">
        <f t="shared" si="5949"/>
        <v>0</v>
      </c>
      <c r="Q1784" s="71">
        <v>0</v>
      </c>
      <c r="R1784" s="71">
        <v>0</v>
      </c>
      <c r="S1784" s="71">
        <v>0</v>
      </c>
      <c r="T1784" s="71">
        <v>0</v>
      </c>
      <c r="U1784" s="71">
        <v>0</v>
      </c>
      <c r="V1784" s="71">
        <v>0</v>
      </c>
      <c r="W1784" s="67">
        <v>0</v>
      </c>
      <c r="X1784" s="67">
        <v>0</v>
      </c>
      <c r="Y1784" s="68">
        <v>0</v>
      </c>
      <c r="Z1784" s="67">
        <v>0</v>
      </c>
      <c r="AA1784" s="67">
        <v>0</v>
      </c>
      <c r="AB1784" s="68">
        <v>0</v>
      </c>
      <c r="AC1784" s="68">
        <f t="shared" si="5950"/>
        <v>0</v>
      </c>
      <c r="AD1784" s="67">
        <f t="shared" si="5951"/>
        <v>0</v>
      </c>
      <c r="AE1784" s="67">
        <f t="shared" si="5952"/>
        <v>0</v>
      </c>
      <c r="AF1784" s="68">
        <f t="shared" si="5953"/>
        <v>0</v>
      </c>
      <c r="AG1784" s="67">
        <f t="shared" si="5941"/>
        <v>0</v>
      </c>
      <c r="AH1784" s="67">
        <f t="shared" si="5942"/>
        <v>0</v>
      </c>
      <c r="AI1784" s="68">
        <f t="shared" si="5954"/>
        <v>0</v>
      </c>
      <c r="AJ1784" s="68">
        <f t="shared" si="5955"/>
        <v>0</v>
      </c>
      <c r="AK1784" s="71">
        <v>0</v>
      </c>
      <c r="AL1784" s="71">
        <v>0</v>
      </c>
      <c r="AM1784" s="68">
        <f t="shared" ref="AM1784:AM1798" si="5965">AK1784+AL1784</f>
        <v>0</v>
      </c>
      <c r="AN1784" s="71">
        <v>0</v>
      </c>
      <c r="AO1784" s="71">
        <v>0</v>
      </c>
      <c r="AP1784" s="68">
        <f t="shared" ref="AP1784:AP1798" si="5966">+AN1784+AO1784</f>
        <v>0</v>
      </c>
      <c r="AQ1784" s="68">
        <f t="shared" si="5956"/>
        <v>0</v>
      </c>
      <c r="AR1784" s="71">
        <v>0</v>
      </c>
      <c r="AS1784" s="71">
        <v>0</v>
      </c>
      <c r="AT1784" s="68">
        <f t="shared" ref="AT1784:AT1798" si="5967">AR1784+AS1784</f>
        <v>0</v>
      </c>
      <c r="AU1784" s="71">
        <v>0</v>
      </c>
      <c r="AV1784" s="71">
        <v>0</v>
      </c>
      <c r="AW1784" s="68">
        <f t="shared" ref="AW1784:AW1798" si="5968">+AU1784+AV1784</f>
        <v>0</v>
      </c>
      <c r="AX1784" s="68">
        <f t="shared" si="5957"/>
        <v>0</v>
      </c>
      <c r="AY1784" s="71">
        <v>0</v>
      </c>
      <c r="AZ1784" s="71">
        <v>0</v>
      </c>
      <c r="BA1784" s="68">
        <f t="shared" ref="BA1784:BA1798" si="5969">AY1784+AZ1784</f>
        <v>0</v>
      </c>
      <c r="BB1784" s="71">
        <v>0</v>
      </c>
      <c r="BC1784" s="71">
        <v>0</v>
      </c>
      <c r="BD1784" s="68">
        <f t="shared" ref="BD1784:BD1798" si="5970">+BB1784+BC1784</f>
        <v>0</v>
      </c>
      <c r="BE1784" s="68">
        <f t="shared" si="5958"/>
        <v>0</v>
      </c>
      <c r="BF1784" s="67">
        <f t="shared" si="5959"/>
        <v>0</v>
      </c>
      <c r="BG1784" s="67">
        <f t="shared" si="5959"/>
        <v>0</v>
      </c>
      <c r="BH1784" s="68">
        <f t="shared" si="5960"/>
        <v>0</v>
      </c>
      <c r="BI1784" s="67">
        <f t="shared" si="5961"/>
        <v>0</v>
      </c>
      <c r="BJ1784" s="67">
        <f t="shared" si="5961"/>
        <v>0</v>
      </c>
      <c r="BK1784" s="68">
        <f t="shared" si="5962"/>
        <v>0</v>
      </c>
      <c r="BL1784" s="68">
        <f t="shared" si="5948"/>
        <v>0</v>
      </c>
      <c r="BM1784" s="305">
        <v>0</v>
      </c>
      <c r="BN1784" s="305">
        <v>0</v>
      </c>
      <c r="BO1784" s="306"/>
      <c r="BP1784" s="306"/>
      <c r="BQ1784" s="305">
        <v>0</v>
      </c>
      <c r="BR1784" s="305">
        <v>0</v>
      </c>
      <c r="BS1784" s="123"/>
      <c r="BT1784" s="77"/>
    </row>
    <row r="1785" spans="1:72" s="46" customFormat="1" hidden="1">
      <c r="A1785" s="77"/>
      <c r="B1785" s="104">
        <v>2014</v>
      </c>
      <c r="C1785" s="105">
        <v>8317</v>
      </c>
      <c r="D1785" s="104">
        <v>8</v>
      </c>
      <c r="E1785" s="104">
        <v>6000</v>
      </c>
      <c r="F1785" s="104">
        <v>6200</v>
      </c>
      <c r="G1785" s="104">
        <v>622</v>
      </c>
      <c r="H1785" s="104"/>
      <c r="I1785" s="66" t="s">
        <v>193</v>
      </c>
      <c r="J1785" s="67">
        <v>0</v>
      </c>
      <c r="K1785" s="67">
        <v>0</v>
      </c>
      <c r="L1785" s="68">
        <f t="shared" si="5963"/>
        <v>0</v>
      </c>
      <c r="M1785" s="67">
        <v>0</v>
      </c>
      <c r="N1785" s="67">
        <v>0</v>
      </c>
      <c r="O1785" s="68">
        <f t="shared" si="5964"/>
        <v>0</v>
      </c>
      <c r="P1785" s="68">
        <f t="shared" si="5949"/>
        <v>0</v>
      </c>
      <c r="Q1785" s="71">
        <v>0</v>
      </c>
      <c r="R1785" s="71">
        <v>0</v>
      </c>
      <c r="S1785" s="71">
        <v>0</v>
      </c>
      <c r="T1785" s="71">
        <v>0</v>
      </c>
      <c r="U1785" s="71">
        <v>0</v>
      </c>
      <c r="V1785" s="71">
        <v>0</v>
      </c>
      <c r="W1785" s="67">
        <v>0</v>
      </c>
      <c r="X1785" s="67">
        <v>0</v>
      </c>
      <c r="Y1785" s="68">
        <v>0</v>
      </c>
      <c r="Z1785" s="67">
        <v>0</v>
      </c>
      <c r="AA1785" s="67">
        <v>0</v>
      </c>
      <c r="AB1785" s="68">
        <v>0</v>
      </c>
      <c r="AC1785" s="68">
        <f t="shared" si="5950"/>
        <v>0</v>
      </c>
      <c r="AD1785" s="67">
        <f t="shared" si="5951"/>
        <v>0</v>
      </c>
      <c r="AE1785" s="67">
        <f t="shared" si="5952"/>
        <v>0</v>
      </c>
      <c r="AF1785" s="68">
        <f t="shared" si="5953"/>
        <v>0</v>
      </c>
      <c r="AG1785" s="67">
        <f t="shared" si="5941"/>
        <v>0</v>
      </c>
      <c r="AH1785" s="67">
        <f t="shared" si="5942"/>
        <v>0</v>
      </c>
      <c r="AI1785" s="68">
        <f t="shared" si="5954"/>
        <v>0</v>
      </c>
      <c r="AJ1785" s="68">
        <f t="shared" si="5955"/>
        <v>0</v>
      </c>
      <c r="AK1785" s="71">
        <v>0</v>
      </c>
      <c r="AL1785" s="71">
        <v>0</v>
      </c>
      <c r="AM1785" s="68">
        <f t="shared" si="5965"/>
        <v>0</v>
      </c>
      <c r="AN1785" s="71">
        <v>0</v>
      </c>
      <c r="AO1785" s="71">
        <v>0</v>
      </c>
      <c r="AP1785" s="68">
        <f t="shared" si="5966"/>
        <v>0</v>
      </c>
      <c r="AQ1785" s="68">
        <f t="shared" si="5956"/>
        <v>0</v>
      </c>
      <c r="AR1785" s="71">
        <v>0</v>
      </c>
      <c r="AS1785" s="71">
        <v>0</v>
      </c>
      <c r="AT1785" s="68">
        <f t="shared" si="5967"/>
        <v>0</v>
      </c>
      <c r="AU1785" s="71">
        <v>0</v>
      </c>
      <c r="AV1785" s="71">
        <v>0</v>
      </c>
      <c r="AW1785" s="68">
        <f t="shared" si="5968"/>
        <v>0</v>
      </c>
      <c r="AX1785" s="68">
        <f t="shared" si="5957"/>
        <v>0</v>
      </c>
      <c r="AY1785" s="71">
        <v>0</v>
      </c>
      <c r="AZ1785" s="71">
        <v>0</v>
      </c>
      <c r="BA1785" s="68">
        <f t="shared" si="5969"/>
        <v>0</v>
      </c>
      <c r="BB1785" s="71">
        <v>0</v>
      </c>
      <c r="BC1785" s="71">
        <v>0</v>
      </c>
      <c r="BD1785" s="68">
        <f t="shared" si="5970"/>
        <v>0</v>
      </c>
      <c r="BE1785" s="68">
        <f t="shared" si="5958"/>
        <v>0</v>
      </c>
      <c r="BF1785" s="67">
        <f t="shared" si="5959"/>
        <v>0</v>
      </c>
      <c r="BG1785" s="67">
        <f t="shared" si="5959"/>
        <v>0</v>
      </c>
      <c r="BH1785" s="68">
        <f t="shared" si="5960"/>
        <v>0</v>
      </c>
      <c r="BI1785" s="67">
        <f t="shared" si="5961"/>
        <v>0</v>
      </c>
      <c r="BJ1785" s="67">
        <f t="shared" si="5961"/>
        <v>0</v>
      </c>
      <c r="BK1785" s="68">
        <f t="shared" si="5962"/>
        <v>0</v>
      </c>
      <c r="BL1785" s="68">
        <f t="shared" si="5948"/>
        <v>0</v>
      </c>
      <c r="BM1785" s="305">
        <v>0</v>
      </c>
      <c r="BN1785" s="305">
        <v>0</v>
      </c>
      <c r="BO1785" s="306"/>
      <c r="BP1785" s="306"/>
      <c r="BQ1785" s="305">
        <v>0</v>
      </c>
      <c r="BR1785" s="305">
        <v>0</v>
      </c>
      <c r="BS1785" s="123"/>
      <c r="BT1785" s="77"/>
    </row>
    <row r="1786" spans="1:72" s="46" customFormat="1" hidden="1">
      <c r="A1786" s="77"/>
      <c r="B1786" s="104">
        <v>2014</v>
      </c>
      <c r="C1786" s="105">
        <v>8317</v>
      </c>
      <c r="D1786" s="104">
        <v>8</v>
      </c>
      <c r="E1786" s="104">
        <v>6000</v>
      </c>
      <c r="F1786" s="104">
        <v>6200</v>
      </c>
      <c r="G1786" s="104">
        <v>622</v>
      </c>
      <c r="H1786" s="104"/>
      <c r="I1786" s="66" t="s">
        <v>193</v>
      </c>
      <c r="J1786" s="67">
        <v>0</v>
      </c>
      <c r="K1786" s="67">
        <v>0</v>
      </c>
      <c r="L1786" s="68">
        <f t="shared" si="5963"/>
        <v>0</v>
      </c>
      <c r="M1786" s="67">
        <v>0</v>
      </c>
      <c r="N1786" s="67">
        <v>0</v>
      </c>
      <c r="O1786" s="68">
        <f t="shared" si="5964"/>
        <v>0</v>
      </c>
      <c r="P1786" s="68">
        <f t="shared" si="5949"/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67">
        <v>0</v>
      </c>
      <c r="X1786" s="67">
        <v>0</v>
      </c>
      <c r="Y1786" s="68">
        <v>0</v>
      </c>
      <c r="Z1786" s="67">
        <v>0</v>
      </c>
      <c r="AA1786" s="67">
        <v>0</v>
      </c>
      <c r="AB1786" s="68">
        <v>0</v>
      </c>
      <c r="AC1786" s="68">
        <f t="shared" si="5950"/>
        <v>0</v>
      </c>
      <c r="AD1786" s="67">
        <f t="shared" si="5951"/>
        <v>0</v>
      </c>
      <c r="AE1786" s="67">
        <f t="shared" si="5952"/>
        <v>0</v>
      </c>
      <c r="AF1786" s="68">
        <f t="shared" si="5953"/>
        <v>0</v>
      </c>
      <c r="AG1786" s="67">
        <f t="shared" si="5941"/>
        <v>0</v>
      </c>
      <c r="AH1786" s="67">
        <f t="shared" si="5942"/>
        <v>0</v>
      </c>
      <c r="AI1786" s="68">
        <f t="shared" si="5954"/>
        <v>0</v>
      </c>
      <c r="AJ1786" s="68">
        <f t="shared" si="5955"/>
        <v>0</v>
      </c>
      <c r="AK1786" s="71">
        <v>0</v>
      </c>
      <c r="AL1786" s="71">
        <v>0</v>
      </c>
      <c r="AM1786" s="68">
        <f t="shared" si="5965"/>
        <v>0</v>
      </c>
      <c r="AN1786" s="71">
        <v>0</v>
      </c>
      <c r="AO1786" s="71">
        <v>0</v>
      </c>
      <c r="AP1786" s="68">
        <f t="shared" si="5966"/>
        <v>0</v>
      </c>
      <c r="AQ1786" s="68">
        <f t="shared" si="5956"/>
        <v>0</v>
      </c>
      <c r="AR1786" s="71">
        <v>0</v>
      </c>
      <c r="AS1786" s="71">
        <v>0</v>
      </c>
      <c r="AT1786" s="68">
        <f t="shared" si="5967"/>
        <v>0</v>
      </c>
      <c r="AU1786" s="71">
        <v>0</v>
      </c>
      <c r="AV1786" s="71">
        <v>0</v>
      </c>
      <c r="AW1786" s="68">
        <f t="shared" si="5968"/>
        <v>0</v>
      </c>
      <c r="AX1786" s="68">
        <f t="shared" si="5957"/>
        <v>0</v>
      </c>
      <c r="AY1786" s="71">
        <v>0</v>
      </c>
      <c r="AZ1786" s="71">
        <v>0</v>
      </c>
      <c r="BA1786" s="68">
        <f t="shared" si="5969"/>
        <v>0</v>
      </c>
      <c r="BB1786" s="71">
        <v>0</v>
      </c>
      <c r="BC1786" s="71">
        <v>0</v>
      </c>
      <c r="BD1786" s="68">
        <f t="shared" si="5970"/>
        <v>0</v>
      </c>
      <c r="BE1786" s="68">
        <f t="shared" si="5958"/>
        <v>0</v>
      </c>
      <c r="BF1786" s="67">
        <f t="shared" si="5959"/>
        <v>0</v>
      </c>
      <c r="BG1786" s="67">
        <f t="shared" si="5959"/>
        <v>0</v>
      </c>
      <c r="BH1786" s="68">
        <f t="shared" si="5960"/>
        <v>0</v>
      </c>
      <c r="BI1786" s="67">
        <f t="shared" si="5961"/>
        <v>0</v>
      </c>
      <c r="BJ1786" s="67">
        <f t="shared" si="5961"/>
        <v>0</v>
      </c>
      <c r="BK1786" s="68">
        <f t="shared" si="5962"/>
        <v>0</v>
      </c>
      <c r="BL1786" s="68">
        <f t="shared" si="5948"/>
        <v>0</v>
      </c>
      <c r="BM1786" s="305">
        <v>0</v>
      </c>
      <c r="BN1786" s="305">
        <v>0</v>
      </c>
      <c r="BO1786" s="306"/>
      <c r="BP1786" s="306"/>
      <c r="BQ1786" s="305">
        <v>0</v>
      </c>
      <c r="BR1786" s="305">
        <v>0</v>
      </c>
      <c r="BS1786" s="123"/>
      <c r="BT1786" s="77"/>
    </row>
    <row r="1787" spans="1:72" s="46" customFormat="1" hidden="1">
      <c r="A1787" s="77"/>
      <c r="B1787" s="104">
        <v>2014</v>
      </c>
      <c r="C1787" s="105">
        <v>8317</v>
      </c>
      <c r="D1787" s="104">
        <v>8</v>
      </c>
      <c r="E1787" s="104">
        <v>6000</v>
      </c>
      <c r="F1787" s="104">
        <v>6200</v>
      </c>
      <c r="G1787" s="104">
        <v>622</v>
      </c>
      <c r="H1787" s="104"/>
      <c r="I1787" s="66" t="s">
        <v>193</v>
      </c>
      <c r="J1787" s="67">
        <v>0</v>
      </c>
      <c r="K1787" s="67">
        <v>0</v>
      </c>
      <c r="L1787" s="68">
        <f t="shared" si="5963"/>
        <v>0</v>
      </c>
      <c r="M1787" s="67">
        <v>0</v>
      </c>
      <c r="N1787" s="67">
        <v>0</v>
      </c>
      <c r="O1787" s="68">
        <f t="shared" si="5964"/>
        <v>0</v>
      </c>
      <c r="P1787" s="68">
        <f t="shared" si="5949"/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67">
        <v>0</v>
      </c>
      <c r="X1787" s="67">
        <v>0</v>
      </c>
      <c r="Y1787" s="68">
        <v>0</v>
      </c>
      <c r="Z1787" s="67">
        <v>0</v>
      </c>
      <c r="AA1787" s="67">
        <v>0</v>
      </c>
      <c r="AB1787" s="68">
        <v>0</v>
      </c>
      <c r="AC1787" s="68">
        <f t="shared" si="5950"/>
        <v>0</v>
      </c>
      <c r="AD1787" s="67">
        <f t="shared" si="5951"/>
        <v>0</v>
      </c>
      <c r="AE1787" s="67">
        <f t="shared" si="5952"/>
        <v>0</v>
      </c>
      <c r="AF1787" s="68">
        <f t="shared" si="5953"/>
        <v>0</v>
      </c>
      <c r="AG1787" s="67">
        <f t="shared" si="5941"/>
        <v>0</v>
      </c>
      <c r="AH1787" s="67">
        <f t="shared" si="5942"/>
        <v>0</v>
      </c>
      <c r="AI1787" s="68">
        <f t="shared" si="5954"/>
        <v>0</v>
      </c>
      <c r="AJ1787" s="68">
        <f t="shared" si="5955"/>
        <v>0</v>
      </c>
      <c r="AK1787" s="71">
        <v>0</v>
      </c>
      <c r="AL1787" s="71">
        <v>0</v>
      </c>
      <c r="AM1787" s="68">
        <f t="shared" si="5965"/>
        <v>0</v>
      </c>
      <c r="AN1787" s="71">
        <v>0</v>
      </c>
      <c r="AO1787" s="71">
        <v>0</v>
      </c>
      <c r="AP1787" s="68">
        <f t="shared" si="5966"/>
        <v>0</v>
      </c>
      <c r="AQ1787" s="68">
        <f t="shared" si="5956"/>
        <v>0</v>
      </c>
      <c r="AR1787" s="71">
        <v>0</v>
      </c>
      <c r="AS1787" s="71">
        <v>0</v>
      </c>
      <c r="AT1787" s="68">
        <f t="shared" si="5967"/>
        <v>0</v>
      </c>
      <c r="AU1787" s="71">
        <v>0</v>
      </c>
      <c r="AV1787" s="71">
        <v>0</v>
      </c>
      <c r="AW1787" s="68">
        <f t="shared" si="5968"/>
        <v>0</v>
      </c>
      <c r="AX1787" s="68">
        <f t="shared" si="5957"/>
        <v>0</v>
      </c>
      <c r="AY1787" s="71">
        <v>0</v>
      </c>
      <c r="AZ1787" s="71">
        <v>0</v>
      </c>
      <c r="BA1787" s="68">
        <f t="shared" si="5969"/>
        <v>0</v>
      </c>
      <c r="BB1787" s="71">
        <v>0</v>
      </c>
      <c r="BC1787" s="71">
        <v>0</v>
      </c>
      <c r="BD1787" s="68">
        <f t="shared" si="5970"/>
        <v>0</v>
      </c>
      <c r="BE1787" s="68">
        <f t="shared" si="5958"/>
        <v>0</v>
      </c>
      <c r="BF1787" s="67">
        <f t="shared" si="5959"/>
        <v>0</v>
      </c>
      <c r="BG1787" s="67">
        <f t="shared" si="5959"/>
        <v>0</v>
      </c>
      <c r="BH1787" s="68">
        <f t="shared" si="5960"/>
        <v>0</v>
      </c>
      <c r="BI1787" s="67">
        <f t="shared" si="5961"/>
        <v>0</v>
      </c>
      <c r="BJ1787" s="67">
        <f t="shared" si="5961"/>
        <v>0</v>
      </c>
      <c r="BK1787" s="68">
        <f t="shared" si="5962"/>
        <v>0</v>
      </c>
      <c r="BL1787" s="68">
        <f t="shared" si="5948"/>
        <v>0</v>
      </c>
      <c r="BM1787" s="305">
        <v>0</v>
      </c>
      <c r="BN1787" s="305">
        <v>0</v>
      </c>
      <c r="BO1787" s="306"/>
      <c r="BP1787" s="306"/>
      <c r="BQ1787" s="305">
        <v>0</v>
      </c>
      <c r="BR1787" s="305">
        <v>0</v>
      </c>
      <c r="BS1787" s="123"/>
      <c r="BT1787" s="77"/>
    </row>
    <row r="1788" spans="1:72" s="46" customFormat="1" hidden="1">
      <c r="A1788" s="77"/>
      <c r="B1788" s="104">
        <v>2014</v>
      </c>
      <c r="C1788" s="105">
        <v>8317</v>
      </c>
      <c r="D1788" s="104">
        <v>8</v>
      </c>
      <c r="E1788" s="104">
        <v>6000</v>
      </c>
      <c r="F1788" s="104">
        <v>6200</v>
      </c>
      <c r="G1788" s="104">
        <v>622</v>
      </c>
      <c r="H1788" s="104"/>
      <c r="I1788" s="66" t="s">
        <v>193</v>
      </c>
      <c r="J1788" s="67">
        <v>0</v>
      </c>
      <c r="K1788" s="67">
        <v>0</v>
      </c>
      <c r="L1788" s="68">
        <f t="shared" si="5963"/>
        <v>0</v>
      </c>
      <c r="M1788" s="67">
        <v>0</v>
      </c>
      <c r="N1788" s="67">
        <v>0</v>
      </c>
      <c r="O1788" s="68">
        <f t="shared" si="5964"/>
        <v>0</v>
      </c>
      <c r="P1788" s="68">
        <f t="shared" si="5949"/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67">
        <v>0</v>
      </c>
      <c r="X1788" s="67">
        <v>0</v>
      </c>
      <c r="Y1788" s="68">
        <v>0</v>
      </c>
      <c r="Z1788" s="67">
        <v>0</v>
      </c>
      <c r="AA1788" s="67">
        <v>0</v>
      </c>
      <c r="AB1788" s="68">
        <v>0</v>
      </c>
      <c r="AC1788" s="68">
        <f t="shared" si="5950"/>
        <v>0</v>
      </c>
      <c r="AD1788" s="67">
        <f t="shared" si="5951"/>
        <v>0</v>
      </c>
      <c r="AE1788" s="67">
        <f t="shared" si="5952"/>
        <v>0</v>
      </c>
      <c r="AF1788" s="68">
        <f t="shared" si="5953"/>
        <v>0</v>
      </c>
      <c r="AG1788" s="67">
        <f t="shared" si="5941"/>
        <v>0</v>
      </c>
      <c r="AH1788" s="67">
        <f t="shared" si="5942"/>
        <v>0</v>
      </c>
      <c r="AI1788" s="68">
        <f t="shared" si="5954"/>
        <v>0</v>
      </c>
      <c r="AJ1788" s="68">
        <f t="shared" si="5955"/>
        <v>0</v>
      </c>
      <c r="AK1788" s="71">
        <v>0</v>
      </c>
      <c r="AL1788" s="71">
        <v>0</v>
      </c>
      <c r="AM1788" s="68">
        <f t="shared" si="5965"/>
        <v>0</v>
      </c>
      <c r="AN1788" s="71">
        <v>0</v>
      </c>
      <c r="AO1788" s="71">
        <v>0</v>
      </c>
      <c r="AP1788" s="68">
        <f t="shared" si="5966"/>
        <v>0</v>
      </c>
      <c r="AQ1788" s="68">
        <f t="shared" si="5956"/>
        <v>0</v>
      </c>
      <c r="AR1788" s="71">
        <v>0</v>
      </c>
      <c r="AS1788" s="71">
        <v>0</v>
      </c>
      <c r="AT1788" s="68">
        <f t="shared" si="5967"/>
        <v>0</v>
      </c>
      <c r="AU1788" s="71">
        <v>0</v>
      </c>
      <c r="AV1788" s="71">
        <v>0</v>
      </c>
      <c r="AW1788" s="68">
        <f t="shared" si="5968"/>
        <v>0</v>
      </c>
      <c r="AX1788" s="68">
        <f t="shared" si="5957"/>
        <v>0</v>
      </c>
      <c r="AY1788" s="71">
        <v>0</v>
      </c>
      <c r="AZ1788" s="71">
        <v>0</v>
      </c>
      <c r="BA1788" s="68">
        <f t="shared" si="5969"/>
        <v>0</v>
      </c>
      <c r="BB1788" s="71">
        <v>0</v>
      </c>
      <c r="BC1788" s="71">
        <v>0</v>
      </c>
      <c r="BD1788" s="68">
        <f t="shared" si="5970"/>
        <v>0</v>
      </c>
      <c r="BE1788" s="68">
        <f t="shared" si="5958"/>
        <v>0</v>
      </c>
      <c r="BF1788" s="67">
        <f t="shared" si="5959"/>
        <v>0</v>
      </c>
      <c r="BG1788" s="67">
        <f t="shared" si="5959"/>
        <v>0</v>
      </c>
      <c r="BH1788" s="68">
        <f t="shared" si="5960"/>
        <v>0</v>
      </c>
      <c r="BI1788" s="67">
        <f t="shared" si="5961"/>
        <v>0</v>
      </c>
      <c r="BJ1788" s="67">
        <f t="shared" si="5961"/>
        <v>0</v>
      </c>
      <c r="BK1788" s="68">
        <f t="shared" si="5962"/>
        <v>0</v>
      </c>
      <c r="BL1788" s="68">
        <f t="shared" si="5948"/>
        <v>0</v>
      </c>
      <c r="BM1788" s="305">
        <v>0</v>
      </c>
      <c r="BN1788" s="305">
        <v>0</v>
      </c>
      <c r="BO1788" s="306"/>
      <c r="BP1788" s="306"/>
      <c r="BQ1788" s="305">
        <v>0</v>
      </c>
      <c r="BR1788" s="305">
        <v>0</v>
      </c>
      <c r="BS1788" s="123"/>
      <c r="BT1788" s="77"/>
    </row>
    <row r="1789" spans="1:72" s="46" customFormat="1" hidden="1">
      <c r="A1789" s="77"/>
      <c r="B1789" s="104">
        <v>2014</v>
      </c>
      <c r="C1789" s="105">
        <v>8317</v>
      </c>
      <c r="D1789" s="104">
        <v>8</v>
      </c>
      <c r="E1789" s="104">
        <v>6000</v>
      </c>
      <c r="F1789" s="104">
        <v>6200</v>
      </c>
      <c r="G1789" s="104">
        <v>622</v>
      </c>
      <c r="H1789" s="104"/>
      <c r="I1789" s="66" t="s">
        <v>193</v>
      </c>
      <c r="J1789" s="67">
        <v>0</v>
      </c>
      <c r="K1789" s="67">
        <v>0</v>
      </c>
      <c r="L1789" s="68">
        <f t="shared" si="5963"/>
        <v>0</v>
      </c>
      <c r="M1789" s="67">
        <v>0</v>
      </c>
      <c r="N1789" s="67">
        <v>0</v>
      </c>
      <c r="O1789" s="68">
        <f t="shared" si="5964"/>
        <v>0</v>
      </c>
      <c r="P1789" s="68">
        <f t="shared" si="5949"/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67">
        <v>0</v>
      </c>
      <c r="X1789" s="67">
        <v>0</v>
      </c>
      <c r="Y1789" s="68">
        <v>0</v>
      </c>
      <c r="Z1789" s="67">
        <v>0</v>
      </c>
      <c r="AA1789" s="67">
        <v>0</v>
      </c>
      <c r="AB1789" s="68">
        <v>0</v>
      </c>
      <c r="AC1789" s="68">
        <f t="shared" si="5950"/>
        <v>0</v>
      </c>
      <c r="AD1789" s="67">
        <f t="shared" si="5951"/>
        <v>0</v>
      </c>
      <c r="AE1789" s="67">
        <f t="shared" si="5952"/>
        <v>0</v>
      </c>
      <c r="AF1789" s="68">
        <f t="shared" si="5953"/>
        <v>0</v>
      </c>
      <c r="AG1789" s="67">
        <f t="shared" si="5941"/>
        <v>0</v>
      </c>
      <c r="AH1789" s="67">
        <f t="shared" si="5942"/>
        <v>0</v>
      </c>
      <c r="AI1789" s="68">
        <f t="shared" si="5954"/>
        <v>0</v>
      </c>
      <c r="AJ1789" s="68">
        <f t="shared" si="5955"/>
        <v>0</v>
      </c>
      <c r="AK1789" s="71">
        <v>0</v>
      </c>
      <c r="AL1789" s="71">
        <v>0</v>
      </c>
      <c r="AM1789" s="68">
        <f t="shared" si="5965"/>
        <v>0</v>
      </c>
      <c r="AN1789" s="71">
        <v>0</v>
      </c>
      <c r="AO1789" s="71">
        <v>0</v>
      </c>
      <c r="AP1789" s="68">
        <f t="shared" si="5966"/>
        <v>0</v>
      </c>
      <c r="AQ1789" s="68">
        <f t="shared" si="5956"/>
        <v>0</v>
      </c>
      <c r="AR1789" s="71">
        <v>0</v>
      </c>
      <c r="AS1789" s="71">
        <v>0</v>
      </c>
      <c r="AT1789" s="68">
        <f t="shared" si="5967"/>
        <v>0</v>
      </c>
      <c r="AU1789" s="71">
        <v>0</v>
      </c>
      <c r="AV1789" s="71">
        <v>0</v>
      </c>
      <c r="AW1789" s="68">
        <f t="shared" si="5968"/>
        <v>0</v>
      </c>
      <c r="AX1789" s="68">
        <f t="shared" si="5957"/>
        <v>0</v>
      </c>
      <c r="AY1789" s="71">
        <v>0</v>
      </c>
      <c r="AZ1789" s="71">
        <v>0</v>
      </c>
      <c r="BA1789" s="68">
        <f t="shared" si="5969"/>
        <v>0</v>
      </c>
      <c r="BB1789" s="71">
        <v>0</v>
      </c>
      <c r="BC1789" s="71">
        <v>0</v>
      </c>
      <c r="BD1789" s="68">
        <f t="shared" si="5970"/>
        <v>0</v>
      </c>
      <c r="BE1789" s="68">
        <f t="shared" si="5958"/>
        <v>0</v>
      </c>
      <c r="BF1789" s="67">
        <f t="shared" si="5959"/>
        <v>0</v>
      </c>
      <c r="BG1789" s="67">
        <f t="shared" si="5959"/>
        <v>0</v>
      </c>
      <c r="BH1789" s="68">
        <f t="shared" si="5960"/>
        <v>0</v>
      </c>
      <c r="BI1789" s="67">
        <f t="shared" si="5961"/>
        <v>0</v>
      </c>
      <c r="BJ1789" s="67">
        <f t="shared" si="5961"/>
        <v>0</v>
      </c>
      <c r="BK1789" s="68">
        <f t="shared" si="5962"/>
        <v>0</v>
      </c>
      <c r="BL1789" s="68">
        <f t="shared" si="5948"/>
        <v>0</v>
      </c>
      <c r="BM1789" s="305">
        <v>0</v>
      </c>
      <c r="BN1789" s="305">
        <v>0</v>
      </c>
      <c r="BO1789" s="306"/>
      <c r="BP1789" s="306"/>
      <c r="BQ1789" s="305">
        <v>0</v>
      </c>
      <c r="BR1789" s="305">
        <v>0</v>
      </c>
      <c r="BS1789" s="123"/>
      <c r="BT1789" s="77"/>
    </row>
    <row r="1790" spans="1:72" s="46" customFormat="1" hidden="1">
      <c r="A1790" s="77"/>
      <c r="B1790" s="104">
        <v>2014</v>
      </c>
      <c r="C1790" s="105">
        <v>8317</v>
      </c>
      <c r="D1790" s="104">
        <v>8</v>
      </c>
      <c r="E1790" s="104">
        <v>6000</v>
      </c>
      <c r="F1790" s="104">
        <v>6200</v>
      </c>
      <c r="G1790" s="104">
        <v>622</v>
      </c>
      <c r="H1790" s="104"/>
      <c r="I1790" s="66" t="s">
        <v>193</v>
      </c>
      <c r="J1790" s="67">
        <v>0</v>
      </c>
      <c r="K1790" s="67">
        <v>0</v>
      </c>
      <c r="L1790" s="68">
        <f t="shared" si="5963"/>
        <v>0</v>
      </c>
      <c r="M1790" s="67">
        <v>0</v>
      </c>
      <c r="N1790" s="67">
        <v>0</v>
      </c>
      <c r="O1790" s="68">
        <f t="shared" si="5964"/>
        <v>0</v>
      </c>
      <c r="P1790" s="68">
        <f t="shared" si="5949"/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67">
        <v>0</v>
      </c>
      <c r="X1790" s="67">
        <v>0</v>
      </c>
      <c r="Y1790" s="68">
        <v>0</v>
      </c>
      <c r="Z1790" s="67">
        <v>0</v>
      </c>
      <c r="AA1790" s="67">
        <v>0</v>
      </c>
      <c r="AB1790" s="68">
        <v>0</v>
      </c>
      <c r="AC1790" s="68">
        <f t="shared" si="5950"/>
        <v>0</v>
      </c>
      <c r="AD1790" s="67">
        <f t="shared" si="5951"/>
        <v>0</v>
      </c>
      <c r="AE1790" s="67">
        <f t="shared" si="5952"/>
        <v>0</v>
      </c>
      <c r="AF1790" s="68">
        <f t="shared" si="5953"/>
        <v>0</v>
      </c>
      <c r="AG1790" s="67">
        <f t="shared" si="5941"/>
        <v>0</v>
      </c>
      <c r="AH1790" s="67">
        <f t="shared" si="5942"/>
        <v>0</v>
      </c>
      <c r="AI1790" s="68">
        <f t="shared" si="5954"/>
        <v>0</v>
      </c>
      <c r="AJ1790" s="68">
        <f t="shared" si="5955"/>
        <v>0</v>
      </c>
      <c r="AK1790" s="71">
        <v>0</v>
      </c>
      <c r="AL1790" s="71">
        <v>0</v>
      </c>
      <c r="AM1790" s="68">
        <f t="shared" si="5965"/>
        <v>0</v>
      </c>
      <c r="AN1790" s="71">
        <v>0</v>
      </c>
      <c r="AO1790" s="71">
        <v>0</v>
      </c>
      <c r="AP1790" s="68">
        <f t="shared" si="5966"/>
        <v>0</v>
      </c>
      <c r="AQ1790" s="68">
        <f t="shared" si="5956"/>
        <v>0</v>
      </c>
      <c r="AR1790" s="71">
        <v>0</v>
      </c>
      <c r="AS1790" s="71">
        <v>0</v>
      </c>
      <c r="AT1790" s="68">
        <f t="shared" si="5967"/>
        <v>0</v>
      </c>
      <c r="AU1790" s="71">
        <v>0</v>
      </c>
      <c r="AV1790" s="71">
        <v>0</v>
      </c>
      <c r="AW1790" s="68">
        <f t="shared" si="5968"/>
        <v>0</v>
      </c>
      <c r="AX1790" s="68">
        <f t="shared" si="5957"/>
        <v>0</v>
      </c>
      <c r="AY1790" s="71">
        <v>0</v>
      </c>
      <c r="AZ1790" s="71">
        <v>0</v>
      </c>
      <c r="BA1790" s="68">
        <f t="shared" si="5969"/>
        <v>0</v>
      </c>
      <c r="BB1790" s="71">
        <v>0</v>
      </c>
      <c r="BC1790" s="71">
        <v>0</v>
      </c>
      <c r="BD1790" s="68">
        <f t="shared" si="5970"/>
        <v>0</v>
      </c>
      <c r="BE1790" s="68">
        <f t="shared" si="5958"/>
        <v>0</v>
      </c>
      <c r="BF1790" s="67">
        <f t="shared" si="5959"/>
        <v>0</v>
      </c>
      <c r="BG1790" s="67">
        <f t="shared" si="5959"/>
        <v>0</v>
      </c>
      <c r="BH1790" s="68">
        <f t="shared" si="5960"/>
        <v>0</v>
      </c>
      <c r="BI1790" s="67">
        <f t="shared" si="5961"/>
        <v>0</v>
      </c>
      <c r="BJ1790" s="67">
        <f t="shared" si="5961"/>
        <v>0</v>
      </c>
      <c r="BK1790" s="68">
        <f t="shared" si="5962"/>
        <v>0</v>
      </c>
      <c r="BL1790" s="68">
        <f t="shared" si="5948"/>
        <v>0</v>
      </c>
      <c r="BM1790" s="305">
        <v>0</v>
      </c>
      <c r="BN1790" s="305">
        <v>0</v>
      </c>
      <c r="BO1790" s="306"/>
      <c r="BP1790" s="306"/>
      <c r="BQ1790" s="305">
        <v>0</v>
      </c>
      <c r="BR1790" s="305">
        <v>0</v>
      </c>
      <c r="BS1790" s="123"/>
      <c r="BT1790" s="77"/>
    </row>
    <row r="1791" spans="1:72" s="46" customFormat="1" hidden="1">
      <c r="A1791" s="77"/>
      <c r="B1791" s="104">
        <v>2014</v>
      </c>
      <c r="C1791" s="105">
        <v>8317</v>
      </c>
      <c r="D1791" s="104">
        <v>8</v>
      </c>
      <c r="E1791" s="104">
        <v>6000</v>
      </c>
      <c r="F1791" s="104">
        <v>6200</v>
      </c>
      <c r="G1791" s="104">
        <v>622</v>
      </c>
      <c r="H1791" s="104"/>
      <c r="I1791" s="66" t="s">
        <v>193</v>
      </c>
      <c r="J1791" s="67">
        <v>0</v>
      </c>
      <c r="K1791" s="67">
        <v>0</v>
      </c>
      <c r="L1791" s="68">
        <f t="shared" si="5963"/>
        <v>0</v>
      </c>
      <c r="M1791" s="67">
        <v>0</v>
      </c>
      <c r="N1791" s="67">
        <v>0</v>
      </c>
      <c r="O1791" s="68">
        <f t="shared" si="5964"/>
        <v>0</v>
      </c>
      <c r="P1791" s="68">
        <f t="shared" si="5949"/>
        <v>0</v>
      </c>
      <c r="Q1791" s="71">
        <v>0</v>
      </c>
      <c r="R1791" s="71">
        <v>0</v>
      </c>
      <c r="S1791" s="71">
        <v>0</v>
      </c>
      <c r="T1791" s="71">
        <v>0</v>
      </c>
      <c r="U1791" s="71">
        <v>0</v>
      </c>
      <c r="V1791" s="71">
        <v>0</v>
      </c>
      <c r="W1791" s="67">
        <v>0</v>
      </c>
      <c r="X1791" s="67">
        <v>0</v>
      </c>
      <c r="Y1791" s="68">
        <v>0</v>
      </c>
      <c r="Z1791" s="67">
        <v>0</v>
      </c>
      <c r="AA1791" s="67">
        <v>0</v>
      </c>
      <c r="AB1791" s="68">
        <v>0</v>
      </c>
      <c r="AC1791" s="68">
        <f t="shared" si="5950"/>
        <v>0</v>
      </c>
      <c r="AD1791" s="67">
        <f t="shared" si="5951"/>
        <v>0</v>
      </c>
      <c r="AE1791" s="67">
        <f t="shared" si="5952"/>
        <v>0</v>
      </c>
      <c r="AF1791" s="68">
        <f t="shared" si="5953"/>
        <v>0</v>
      </c>
      <c r="AG1791" s="67">
        <f t="shared" si="5941"/>
        <v>0</v>
      </c>
      <c r="AH1791" s="67">
        <f t="shared" si="5942"/>
        <v>0</v>
      </c>
      <c r="AI1791" s="68">
        <f t="shared" si="5954"/>
        <v>0</v>
      </c>
      <c r="AJ1791" s="68">
        <f t="shared" si="5955"/>
        <v>0</v>
      </c>
      <c r="AK1791" s="71">
        <v>0</v>
      </c>
      <c r="AL1791" s="71">
        <v>0</v>
      </c>
      <c r="AM1791" s="68">
        <f t="shared" si="5965"/>
        <v>0</v>
      </c>
      <c r="AN1791" s="71">
        <v>0</v>
      </c>
      <c r="AO1791" s="71">
        <v>0</v>
      </c>
      <c r="AP1791" s="68">
        <f t="shared" si="5966"/>
        <v>0</v>
      </c>
      <c r="AQ1791" s="68">
        <f t="shared" si="5956"/>
        <v>0</v>
      </c>
      <c r="AR1791" s="71">
        <v>0</v>
      </c>
      <c r="AS1791" s="71">
        <v>0</v>
      </c>
      <c r="AT1791" s="68">
        <f t="shared" si="5967"/>
        <v>0</v>
      </c>
      <c r="AU1791" s="71">
        <v>0</v>
      </c>
      <c r="AV1791" s="71">
        <v>0</v>
      </c>
      <c r="AW1791" s="68">
        <f t="shared" si="5968"/>
        <v>0</v>
      </c>
      <c r="AX1791" s="68">
        <f t="shared" si="5957"/>
        <v>0</v>
      </c>
      <c r="AY1791" s="71">
        <v>0</v>
      </c>
      <c r="AZ1791" s="71">
        <v>0</v>
      </c>
      <c r="BA1791" s="68">
        <f t="shared" si="5969"/>
        <v>0</v>
      </c>
      <c r="BB1791" s="71">
        <v>0</v>
      </c>
      <c r="BC1791" s="71">
        <v>0</v>
      </c>
      <c r="BD1791" s="68">
        <f t="shared" si="5970"/>
        <v>0</v>
      </c>
      <c r="BE1791" s="68">
        <f t="shared" si="5958"/>
        <v>0</v>
      </c>
      <c r="BF1791" s="67">
        <f t="shared" si="5959"/>
        <v>0</v>
      </c>
      <c r="BG1791" s="67">
        <f t="shared" si="5959"/>
        <v>0</v>
      </c>
      <c r="BH1791" s="68">
        <f t="shared" si="5960"/>
        <v>0</v>
      </c>
      <c r="BI1791" s="67">
        <f t="shared" si="5961"/>
        <v>0</v>
      </c>
      <c r="BJ1791" s="67">
        <f t="shared" si="5961"/>
        <v>0</v>
      </c>
      <c r="BK1791" s="68">
        <f t="shared" si="5962"/>
        <v>0</v>
      </c>
      <c r="BL1791" s="68">
        <f t="shared" si="5948"/>
        <v>0</v>
      </c>
      <c r="BM1791" s="305">
        <v>0</v>
      </c>
      <c r="BN1791" s="305">
        <v>0</v>
      </c>
      <c r="BO1791" s="306"/>
      <c r="BP1791" s="306"/>
      <c r="BQ1791" s="305">
        <v>0</v>
      </c>
      <c r="BR1791" s="305">
        <v>0</v>
      </c>
      <c r="BS1791" s="123"/>
      <c r="BT1791" s="77"/>
    </row>
    <row r="1792" spans="1:72" s="46" customFormat="1" hidden="1">
      <c r="A1792" s="77"/>
      <c r="B1792" s="104">
        <v>2014</v>
      </c>
      <c r="C1792" s="105">
        <v>8317</v>
      </c>
      <c r="D1792" s="104">
        <v>8</v>
      </c>
      <c r="E1792" s="104">
        <v>6000</v>
      </c>
      <c r="F1792" s="104">
        <v>6200</v>
      </c>
      <c r="G1792" s="104">
        <v>622</v>
      </c>
      <c r="H1792" s="104"/>
      <c r="I1792" s="66" t="s">
        <v>193</v>
      </c>
      <c r="J1792" s="67">
        <v>0</v>
      </c>
      <c r="K1792" s="67">
        <v>0</v>
      </c>
      <c r="L1792" s="68">
        <f t="shared" si="5963"/>
        <v>0</v>
      </c>
      <c r="M1792" s="67">
        <v>0</v>
      </c>
      <c r="N1792" s="67">
        <v>0</v>
      </c>
      <c r="O1792" s="68">
        <f t="shared" si="5964"/>
        <v>0</v>
      </c>
      <c r="P1792" s="68">
        <f t="shared" si="5949"/>
        <v>0</v>
      </c>
      <c r="Q1792" s="71">
        <v>0</v>
      </c>
      <c r="R1792" s="71">
        <v>0</v>
      </c>
      <c r="S1792" s="71">
        <v>0</v>
      </c>
      <c r="T1792" s="71">
        <v>0</v>
      </c>
      <c r="U1792" s="71">
        <v>0</v>
      </c>
      <c r="V1792" s="71">
        <v>0</v>
      </c>
      <c r="W1792" s="67">
        <v>0</v>
      </c>
      <c r="X1792" s="67">
        <v>0</v>
      </c>
      <c r="Y1792" s="68">
        <v>0</v>
      </c>
      <c r="Z1792" s="67">
        <v>0</v>
      </c>
      <c r="AA1792" s="67">
        <v>0</v>
      </c>
      <c r="AB1792" s="68">
        <v>0</v>
      </c>
      <c r="AC1792" s="68">
        <f t="shared" si="5950"/>
        <v>0</v>
      </c>
      <c r="AD1792" s="67">
        <f t="shared" si="5951"/>
        <v>0</v>
      </c>
      <c r="AE1792" s="67">
        <f t="shared" si="5952"/>
        <v>0</v>
      </c>
      <c r="AF1792" s="68">
        <f t="shared" si="5953"/>
        <v>0</v>
      </c>
      <c r="AG1792" s="67">
        <f t="shared" si="5941"/>
        <v>0</v>
      </c>
      <c r="AH1792" s="67">
        <f t="shared" si="5942"/>
        <v>0</v>
      </c>
      <c r="AI1792" s="68">
        <f t="shared" si="5954"/>
        <v>0</v>
      </c>
      <c r="AJ1792" s="68">
        <f t="shared" si="5955"/>
        <v>0</v>
      </c>
      <c r="AK1792" s="71">
        <v>0</v>
      </c>
      <c r="AL1792" s="71">
        <v>0</v>
      </c>
      <c r="AM1792" s="68">
        <f t="shared" si="5965"/>
        <v>0</v>
      </c>
      <c r="AN1792" s="71">
        <v>0</v>
      </c>
      <c r="AO1792" s="71">
        <v>0</v>
      </c>
      <c r="AP1792" s="68">
        <f t="shared" si="5966"/>
        <v>0</v>
      </c>
      <c r="AQ1792" s="68">
        <f t="shared" si="5956"/>
        <v>0</v>
      </c>
      <c r="AR1792" s="71">
        <v>0</v>
      </c>
      <c r="AS1792" s="71">
        <v>0</v>
      </c>
      <c r="AT1792" s="68">
        <f t="shared" si="5967"/>
        <v>0</v>
      </c>
      <c r="AU1792" s="71">
        <v>0</v>
      </c>
      <c r="AV1792" s="71">
        <v>0</v>
      </c>
      <c r="AW1792" s="68">
        <f t="shared" si="5968"/>
        <v>0</v>
      </c>
      <c r="AX1792" s="68">
        <f t="shared" si="5957"/>
        <v>0</v>
      </c>
      <c r="AY1792" s="71">
        <v>0</v>
      </c>
      <c r="AZ1792" s="71">
        <v>0</v>
      </c>
      <c r="BA1792" s="68">
        <f t="shared" si="5969"/>
        <v>0</v>
      </c>
      <c r="BB1792" s="71">
        <v>0</v>
      </c>
      <c r="BC1792" s="71">
        <v>0</v>
      </c>
      <c r="BD1792" s="68">
        <f t="shared" si="5970"/>
        <v>0</v>
      </c>
      <c r="BE1792" s="68">
        <f t="shared" si="5958"/>
        <v>0</v>
      </c>
      <c r="BF1792" s="67">
        <f t="shared" si="5959"/>
        <v>0</v>
      </c>
      <c r="BG1792" s="67">
        <f t="shared" si="5959"/>
        <v>0</v>
      </c>
      <c r="BH1792" s="68">
        <f t="shared" si="5960"/>
        <v>0</v>
      </c>
      <c r="BI1792" s="67">
        <f t="shared" si="5961"/>
        <v>0</v>
      </c>
      <c r="BJ1792" s="67">
        <f t="shared" si="5961"/>
        <v>0</v>
      </c>
      <c r="BK1792" s="68">
        <f t="shared" si="5962"/>
        <v>0</v>
      </c>
      <c r="BL1792" s="68">
        <f t="shared" si="5948"/>
        <v>0</v>
      </c>
      <c r="BM1792" s="305">
        <v>0</v>
      </c>
      <c r="BN1792" s="305">
        <v>0</v>
      </c>
      <c r="BO1792" s="306"/>
      <c r="BP1792" s="306"/>
      <c r="BQ1792" s="305">
        <v>0</v>
      </c>
      <c r="BR1792" s="305">
        <v>0</v>
      </c>
      <c r="BS1792" s="123"/>
      <c r="BT1792" s="77"/>
    </row>
    <row r="1793" spans="1:72" s="46" customFormat="1" hidden="1">
      <c r="A1793" s="77"/>
      <c r="B1793" s="104">
        <v>2014</v>
      </c>
      <c r="C1793" s="105">
        <v>8317</v>
      </c>
      <c r="D1793" s="104">
        <v>8</v>
      </c>
      <c r="E1793" s="104">
        <v>6000</v>
      </c>
      <c r="F1793" s="104">
        <v>6200</v>
      </c>
      <c r="G1793" s="104">
        <v>622</v>
      </c>
      <c r="H1793" s="104"/>
      <c r="I1793" s="66" t="s">
        <v>193</v>
      </c>
      <c r="J1793" s="67">
        <v>0</v>
      </c>
      <c r="K1793" s="67">
        <v>0</v>
      </c>
      <c r="L1793" s="68">
        <f t="shared" si="5963"/>
        <v>0</v>
      </c>
      <c r="M1793" s="67">
        <v>0</v>
      </c>
      <c r="N1793" s="67">
        <v>0</v>
      </c>
      <c r="O1793" s="68">
        <f t="shared" si="5964"/>
        <v>0</v>
      </c>
      <c r="P1793" s="68">
        <f t="shared" si="5949"/>
        <v>0</v>
      </c>
      <c r="Q1793" s="71">
        <v>0</v>
      </c>
      <c r="R1793" s="71">
        <v>0</v>
      </c>
      <c r="S1793" s="71">
        <v>0</v>
      </c>
      <c r="T1793" s="71">
        <v>0</v>
      </c>
      <c r="U1793" s="71">
        <v>0</v>
      </c>
      <c r="V1793" s="71">
        <v>0</v>
      </c>
      <c r="W1793" s="67">
        <v>0</v>
      </c>
      <c r="X1793" s="67">
        <v>0</v>
      </c>
      <c r="Y1793" s="68">
        <v>0</v>
      </c>
      <c r="Z1793" s="67">
        <v>0</v>
      </c>
      <c r="AA1793" s="67">
        <v>0</v>
      </c>
      <c r="AB1793" s="68">
        <v>0</v>
      </c>
      <c r="AC1793" s="68">
        <f t="shared" si="5950"/>
        <v>0</v>
      </c>
      <c r="AD1793" s="67">
        <f t="shared" si="5951"/>
        <v>0</v>
      </c>
      <c r="AE1793" s="67">
        <f t="shared" si="5952"/>
        <v>0</v>
      </c>
      <c r="AF1793" s="68">
        <f t="shared" si="5953"/>
        <v>0</v>
      </c>
      <c r="AG1793" s="67">
        <f t="shared" si="5941"/>
        <v>0</v>
      </c>
      <c r="AH1793" s="67">
        <f t="shared" si="5942"/>
        <v>0</v>
      </c>
      <c r="AI1793" s="68">
        <f t="shared" si="5954"/>
        <v>0</v>
      </c>
      <c r="AJ1793" s="68">
        <f t="shared" si="5955"/>
        <v>0</v>
      </c>
      <c r="AK1793" s="71">
        <v>0</v>
      </c>
      <c r="AL1793" s="71">
        <v>0</v>
      </c>
      <c r="AM1793" s="68">
        <f t="shared" si="5965"/>
        <v>0</v>
      </c>
      <c r="AN1793" s="71">
        <v>0</v>
      </c>
      <c r="AO1793" s="71">
        <v>0</v>
      </c>
      <c r="AP1793" s="68">
        <f t="shared" si="5966"/>
        <v>0</v>
      </c>
      <c r="AQ1793" s="68">
        <f t="shared" si="5956"/>
        <v>0</v>
      </c>
      <c r="AR1793" s="71">
        <v>0</v>
      </c>
      <c r="AS1793" s="71">
        <v>0</v>
      </c>
      <c r="AT1793" s="68">
        <f t="shared" si="5967"/>
        <v>0</v>
      </c>
      <c r="AU1793" s="71">
        <v>0</v>
      </c>
      <c r="AV1793" s="71">
        <v>0</v>
      </c>
      <c r="AW1793" s="68">
        <f t="shared" si="5968"/>
        <v>0</v>
      </c>
      <c r="AX1793" s="68">
        <f t="shared" si="5957"/>
        <v>0</v>
      </c>
      <c r="AY1793" s="71">
        <v>0</v>
      </c>
      <c r="AZ1793" s="71">
        <v>0</v>
      </c>
      <c r="BA1793" s="68">
        <f t="shared" si="5969"/>
        <v>0</v>
      </c>
      <c r="BB1793" s="71">
        <v>0</v>
      </c>
      <c r="BC1793" s="71">
        <v>0</v>
      </c>
      <c r="BD1793" s="68">
        <f t="shared" si="5970"/>
        <v>0</v>
      </c>
      <c r="BE1793" s="68">
        <f t="shared" si="5958"/>
        <v>0</v>
      </c>
      <c r="BF1793" s="67">
        <f t="shared" si="5959"/>
        <v>0</v>
      </c>
      <c r="BG1793" s="67">
        <f t="shared" si="5959"/>
        <v>0</v>
      </c>
      <c r="BH1793" s="68">
        <f t="shared" si="5960"/>
        <v>0</v>
      </c>
      <c r="BI1793" s="67">
        <f t="shared" si="5961"/>
        <v>0</v>
      </c>
      <c r="BJ1793" s="67">
        <f t="shared" si="5961"/>
        <v>0</v>
      </c>
      <c r="BK1793" s="68">
        <f t="shared" si="5962"/>
        <v>0</v>
      </c>
      <c r="BL1793" s="68">
        <f t="shared" si="5948"/>
        <v>0</v>
      </c>
      <c r="BM1793" s="305">
        <v>0</v>
      </c>
      <c r="BN1793" s="305">
        <v>0</v>
      </c>
      <c r="BO1793" s="306"/>
      <c r="BP1793" s="306"/>
      <c r="BQ1793" s="305">
        <v>0</v>
      </c>
      <c r="BR1793" s="305">
        <v>0</v>
      </c>
      <c r="BS1793" s="123"/>
      <c r="BT1793" s="77"/>
    </row>
    <row r="1794" spans="1:72" s="46" customFormat="1" hidden="1">
      <c r="A1794" s="77"/>
      <c r="B1794" s="104">
        <v>2014</v>
      </c>
      <c r="C1794" s="105">
        <v>8317</v>
      </c>
      <c r="D1794" s="104">
        <v>8</v>
      </c>
      <c r="E1794" s="104">
        <v>6000</v>
      </c>
      <c r="F1794" s="104">
        <v>6200</v>
      </c>
      <c r="G1794" s="104">
        <v>622</v>
      </c>
      <c r="H1794" s="104"/>
      <c r="I1794" s="66" t="s">
        <v>193</v>
      </c>
      <c r="J1794" s="67">
        <v>0</v>
      </c>
      <c r="K1794" s="67">
        <v>0</v>
      </c>
      <c r="L1794" s="68">
        <f t="shared" si="5963"/>
        <v>0</v>
      </c>
      <c r="M1794" s="67">
        <v>0</v>
      </c>
      <c r="N1794" s="67">
        <v>0</v>
      </c>
      <c r="O1794" s="68">
        <f t="shared" si="5964"/>
        <v>0</v>
      </c>
      <c r="P1794" s="68">
        <f t="shared" si="5949"/>
        <v>0</v>
      </c>
      <c r="Q1794" s="71">
        <v>0</v>
      </c>
      <c r="R1794" s="71">
        <v>0</v>
      </c>
      <c r="S1794" s="71">
        <v>0</v>
      </c>
      <c r="T1794" s="71">
        <v>0</v>
      </c>
      <c r="U1794" s="71">
        <v>0</v>
      </c>
      <c r="V1794" s="71">
        <v>0</v>
      </c>
      <c r="W1794" s="67">
        <v>0</v>
      </c>
      <c r="X1794" s="67">
        <v>0</v>
      </c>
      <c r="Y1794" s="68">
        <v>0</v>
      </c>
      <c r="Z1794" s="67">
        <v>0</v>
      </c>
      <c r="AA1794" s="67">
        <v>0</v>
      </c>
      <c r="AB1794" s="68">
        <v>0</v>
      </c>
      <c r="AC1794" s="68">
        <f t="shared" si="5950"/>
        <v>0</v>
      </c>
      <c r="AD1794" s="67">
        <f t="shared" si="5951"/>
        <v>0</v>
      </c>
      <c r="AE1794" s="67">
        <f t="shared" si="5952"/>
        <v>0</v>
      </c>
      <c r="AF1794" s="68">
        <f t="shared" si="5953"/>
        <v>0</v>
      </c>
      <c r="AG1794" s="67">
        <f t="shared" si="5941"/>
        <v>0</v>
      </c>
      <c r="AH1794" s="67">
        <f t="shared" si="5942"/>
        <v>0</v>
      </c>
      <c r="AI1794" s="68">
        <f t="shared" si="5954"/>
        <v>0</v>
      </c>
      <c r="AJ1794" s="68">
        <f t="shared" si="5955"/>
        <v>0</v>
      </c>
      <c r="AK1794" s="71">
        <v>0</v>
      </c>
      <c r="AL1794" s="71">
        <v>0</v>
      </c>
      <c r="AM1794" s="68">
        <f t="shared" si="5965"/>
        <v>0</v>
      </c>
      <c r="AN1794" s="71">
        <v>0</v>
      </c>
      <c r="AO1794" s="71">
        <v>0</v>
      </c>
      <c r="AP1794" s="68">
        <f t="shared" si="5966"/>
        <v>0</v>
      </c>
      <c r="AQ1794" s="68">
        <f t="shared" si="5956"/>
        <v>0</v>
      </c>
      <c r="AR1794" s="71">
        <v>0</v>
      </c>
      <c r="AS1794" s="71">
        <v>0</v>
      </c>
      <c r="AT1794" s="68">
        <f t="shared" si="5967"/>
        <v>0</v>
      </c>
      <c r="AU1794" s="71">
        <v>0</v>
      </c>
      <c r="AV1794" s="71">
        <v>0</v>
      </c>
      <c r="AW1794" s="68">
        <f t="shared" si="5968"/>
        <v>0</v>
      </c>
      <c r="AX1794" s="68">
        <f t="shared" si="5957"/>
        <v>0</v>
      </c>
      <c r="AY1794" s="71">
        <v>0</v>
      </c>
      <c r="AZ1794" s="71">
        <v>0</v>
      </c>
      <c r="BA1794" s="68">
        <f t="shared" si="5969"/>
        <v>0</v>
      </c>
      <c r="BB1794" s="71">
        <v>0</v>
      </c>
      <c r="BC1794" s="71">
        <v>0</v>
      </c>
      <c r="BD1794" s="68">
        <f t="shared" si="5970"/>
        <v>0</v>
      </c>
      <c r="BE1794" s="68">
        <f t="shared" si="5958"/>
        <v>0</v>
      </c>
      <c r="BF1794" s="67">
        <f t="shared" si="5959"/>
        <v>0</v>
      </c>
      <c r="BG1794" s="67">
        <f t="shared" si="5959"/>
        <v>0</v>
      </c>
      <c r="BH1794" s="68">
        <f t="shared" si="5960"/>
        <v>0</v>
      </c>
      <c r="BI1794" s="67">
        <f t="shared" si="5961"/>
        <v>0</v>
      </c>
      <c r="BJ1794" s="67">
        <f t="shared" si="5961"/>
        <v>0</v>
      </c>
      <c r="BK1794" s="68">
        <f t="shared" si="5962"/>
        <v>0</v>
      </c>
      <c r="BL1794" s="68">
        <f t="shared" si="5948"/>
        <v>0</v>
      </c>
      <c r="BM1794" s="305">
        <v>0</v>
      </c>
      <c r="BN1794" s="305">
        <v>0</v>
      </c>
      <c r="BO1794" s="306"/>
      <c r="BP1794" s="306"/>
      <c r="BQ1794" s="305">
        <v>0</v>
      </c>
      <c r="BR1794" s="305">
        <v>0</v>
      </c>
      <c r="BS1794" s="123"/>
      <c r="BT1794" s="77"/>
    </row>
    <row r="1795" spans="1:72" s="46" customFormat="1" hidden="1">
      <c r="A1795" s="77"/>
      <c r="B1795" s="104">
        <v>2014</v>
      </c>
      <c r="C1795" s="105">
        <v>8317</v>
      </c>
      <c r="D1795" s="104">
        <v>8</v>
      </c>
      <c r="E1795" s="104">
        <v>6000</v>
      </c>
      <c r="F1795" s="104">
        <v>6200</v>
      </c>
      <c r="G1795" s="104">
        <v>622</v>
      </c>
      <c r="H1795" s="104"/>
      <c r="I1795" s="66" t="s">
        <v>193</v>
      </c>
      <c r="J1795" s="67">
        <v>0</v>
      </c>
      <c r="K1795" s="67">
        <v>0</v>
      </c>
      <c r="L1795" s="68">
        <f t="shared" si="5963"/>
        <v>0</v>
      </c>
      <c r="M1795" s="67">
        <v>0</v>
      </c>
      <c r="N1795" s="67">
        <v>0</v>
      </c>
      <c r="O1795" s="68">
        <f t="shared" si="5964"/>
        <v>0</v>
      </c>
      <c r="P1795" s="68">
        <f t="shared" si="5949"/>
        <v>0</v>
      </c>
      <c r="Q1795" s="71">
        <v>0</v>
      </c>
      <c r="R1795" s="71">
        <v>0</v>
      </c>
      <c r="S1795" s="71">
        <v>0</v>
      </c>
      <c r="T1795" s="71">
        <v>0</v>
      </c>
      <c r="U1795" s="71">
        <v>0</v>
      </c>
      <c r="V1795" s="71">
        <v>0</v>
      </c>
      <c r="W1795" s="67">
        <v>0</v>
      </c>
      <c r="X1795" s="67">
        <v>0</v>
      </c>
      <c r="Y1795" s="68">
        <v>0</v>
      </c>
      <c r="Z1795" s="67">
        <v>0</v>
      </c>
      <c r="AA1795" s="67">
        <v>0</v>
      </c>
      <c r="AB1795" s="68">
        <v>0</v>
      </c>
      <c r="AC1795" s="68">
        <f t="shared" si="5950"/>
        <v>0</v>
      </c>
      <c r="AD1795" s="67">
        <f t="shared" si="5951"/>
        <v>0</v>
      </c>
      <c r="AE1795" s="67">
        <f t="shared" si="5952"/>
        <v>0</v>
      </c>
      <c r="AF1795" s="68">
        <f t="shared" si="5953"/>
        <v>0</v>
      </c>
      <c r="AG1795" s="67">
        <f t="shared" si="5941"/>
        <v>0</v>
      </c>
      <c r="AH1795" s="67">
        <f t="shared" si="5942"/>
        <v>0</v>
      </c>
      <c r="AI1795" s="68">
        <f t="shared" si="5954"/>
        <v>0</v>
      </c>
      <c r="AJ1795" s="68">
        <f t="shared" si="5955"/>
        <v>0</v>
      </c>
      <c r="AK1795" s="71">
        <v>0</v>
      </c>
      <c r="AL1795" s="71">
        <v>0</v>
      </c>
      <c r="AM1795" s="68">
        <f t="shared" si="5965"/>
        <v>0</v>
      </c>
      <c r="AN1795" s="71">
        <v>0</v>
      </c>
      <c r="AO1795" s="71">
        <v>0</v>
      </c>
      <c r="AP1795" s="68">
        <f t="shared" si="5966"/>
        <v>0</v>
      </c>
      <c r="AQ1795" s="68">
        <f t="shared" si="5956"/>
        <v>0</v>
      </c>
      <c r="AR1795" s="71">
        <v>0</v>
      </c>
      <c r="AS1795" s="71">
        <v>0</v>
      </c>
      <c r="AT1795" s="68">
        <f t="shared" si="5967"/>
        <v>0</v>
      </c>
      <c r="AU1795" s="71">
        <v>0</v>
      </c>
      <c r="AV1795" s="71">
        <v>0</v>
      </c>
      <c r="AW1795" s="68">
        <f t="shared" si="5968"/>
        <v>0</v>
      </c>
      <c r="AX1795" s="68">
        <f t="shared" si="5957"/>
        <v>0</v>
      </c>
      <c r="AY1795" s="71">
        <v>0</v>
      </c>
      <c r="AZ1795" s="71">
        <v>0</v>
      </c>
      <c r="BA1795" s="68">
        <f t="shared" si="5969"/>
        <v>0</v>
      </c>
      <c r="BB1795" s="71">
        <v>0</v>
      </c>
      <c r="BC1795" s="71">
        <v>0</v>
      </c>
      <c r="BD1795" s="68">
        <f t="shared" si="5970"/>
        <v>0</v>
      </c>
      <c r="BE1795" s="68">
        <f t="shared" si="5958"/>
        <v>0</v>
      </c>
      <c r="BF1795" s="67">
        <f t="shared" si="5959"/>
        <v>0</v>
      </c>
      <c r="BG1795" s="67">
        <f t="shared" si="5959"/>
        <v>0</v>
      </c>
      <c r="BH1795" s="68">
        <f t="shared" si="5960"/>
        <v>0</v>
      </c>
      <c r="BI1795" s="67">
        <f t="shared" si="5961"/>
        <v>0</v>
      </c>
      <c r="BJ1795" s="67">
        <f t="shared" si="5961"/>
        <v>0</v>
      </c>
      <c r="BK1795" s="68">
        <f t="shared" si="5962"/>
        <v>0</v>
      </c>
      <c r="BL1795" s="68">
        <f t="shared" si="5948"/>
        <v>0</v>
      </c>
      <c r="BM1795" s="305">
        <v>0</v>
      </c>
      <c r="BN1795" s="305">
        <v>0</v>
      </c>
      <c r="BO1795" s="306"/>
      <c r="BP1795" s="306"/>
      <c r="BQ1795" s="305">
        <v>0</v>
      </c>
      <c r="BR1795" s="305">
        <v>0</v>
      </c>
      <c r="BS1795" s="123"/>
      <c r="BT1795" s="77"/>
    </row>
    <row r="1796" spans="1:72" s="46" customFormat="1" hidden="1">
      <c r="A1796" s="77"/>
      <c r="B1796" s="104">
        <v>2014</v>
      </c>
      <c r="C1796" s="105">
        <v>8317</v>
      </c>
      <c r="D1796" s="104">
        <v>8</v>
      </c>
      <c r="E1796" s="104">
        <v>6000</v>
      </c>
      <c r="F1796" s="104">
        <v>6200</v>
      </c>
      <c r="G1796" s="104">
        <v>622</v>
      </c>
      <c r="H1796" s="104"/>
      <c r="I1796" s="66" t="s">
        <v>193</v>
      </c>
      <c r="J1796" s="67">
        <v>0</v>
      </c>
      <c r="K1796" s="67">
        <v>0</v>
      </c>
      <c r="L1796" s="68">
        <f t="shared" si="5963"/>
        <v>0</v>
      </c>
      <c r="M1796" s="67">
        <v>0</v>
      </c>
      <c r="N1796" s="67">
        <v>0</v>
      </c>
      <c r="O1796" s="68">
        <f t="shared" si="5964"/>
        <v>0</v>
      </c>
      <c r="P1796" s="68">
        <f t="shared" si="5949"/>
        <v>0</v>
      </c>
      <c r="Q1796" s="71">
        <v>0</v>
      </c>
      <c r="R1796" s="71">
        <v>0</v>
      </c>
      <c r="S1796" s="71">
        <v>0</v>
      </c>
      <c r="T1796" s="71">
        <v>0</v>
      </c>
      <c r="U1796" s="71">
        <v>0</v>
      </c>
      <c r="V1796" s="71">
        <v>0</v>
      </c>
      <c r="W1796" s="67">
        <v>0</v>
      </c>
      <c r="X1796" s="67">
        <v>0</v>
      </c>
      <c r="Y1796" s="68">
        <v>0</v>
      </c>
      <c r="Z1796" s="67">
        <v>0</v>
      </c>
      <c r="AA1796" s="67">
        <v>0</v>
      </c>
      <c r="AB1796" s="68">
        <v>0</v>
      </c>
      <c r="AC1796" s="68">
        <f t="shared" si="5950"/>
        <v>0</v>
      </c>
      <c r="AD1796" s="67">
        <f t="shared" si="5951"/>
        <v>0</v>
      </c>
      <c r="AE1796" s="67">
        <f t="shared" si="5952"/>
        <v>0</v>
      </c>
      <c r="AF1796" s="68">
        <f t="shared" si="5953"/>
        <v>0</v>
      </c>
      <c r="AG1796" s="67">
        <f t="shared" si="5941"/>
        <v>0</v>
      </c>
      <c r="AH1796" s="67">
        <f t="shared" si="5942"/>
        <v>0</v>
      </c>
      <c r="AI1796" s="68">
        <f t="shared" si="5954"/>
        <v>0</v>
      </c>
      <c r="AJ1796" s="68">
        <f t="shared" si="5955"/>
        <v>0</v>
      </c>
      <c r="AK1796" s="71">
        <v>0</v>
      </c>
      <c r="AL1796" s="71">
        <v>0</v>
      </c>
      <c r="AM1796" s="68">
        <f t="shared" si="5965"/>
        <v>0</v>
      </c>
      <c r="AN1796" s="71">
        <v>0</v>
      </c>
      <c r="AO1796" s="71">
        <v>0</v>
      </c>
      <c r="AP1796" s="68">
        <f t="shared" si="5966"/>
        <v>0</v>
      </c>
      <c r="AQ1796" s="68">
        <f t="shared" si="5956"/>
        <v>0</v>
      </c>
      <c r="AR1796" s="71">
        <v>0</v>
      </c>
      <c r="AS1796" s="71">
        <v>0</v>
      </c>
      <c r="AT1796" s="68">
        <f t="shared" si="5967"/>
        <v>0</v>
      </c>
      <c r="AU1796" s="71">
        <v>0</v>
      </c>
      <c r="AV1796" s="71">
        <v>0</v>
      </c>
      <c r="AW1796" s="68">
        <f t="shared" si="5968"/>
        <v>0</v>
      </c>
      <c r="AX1796" s="68">
        <f t="shared" si="5957"/>
        <v>0</v>
      </c>
      <c r="AY1796" s="71">
        <v>0</v>
      </c>
      <c r="AZ1796" s="71">
        <v>0</v>
      </c>
      <c r="BA1796" s="68">
        <f t="shared" si="5969"/>
        <v>0</v>
      </c>
      <c r="BB1796" s="71">
        <v>0</v>
      </c>
      <c r="BC1796" s="71">
        <v>0</v>
      </c>
      <c r="BD1796" s="68">
        <f t="shared" si="5970"/>
        <v>0</v>
      </c>
      <c r="BE1796" s="68">
        <f t="shared" si="5958"/>
        <v>0</v>
      </c>
      <c r="BF1796" s="67">
        <f t="shared" si="5959"/>
        <v>0</v>
      </c>
      <c r="BG1796" s="67">
        <f t="shared" si="5959"/>
        <v>0</v>
      </c>
      <c r="BH1796" s="68">
        <f t="shared" si="5960"/>
        <v>0</v>
      </c>
      <c r="BI1796" s="67">
        <f t="shared" si="5961"/>
        <v>0</v>
      </c>
      <c r="BJ1796" s="67">
        <f t="shared" si="5961"/>
        <v>0</v>
      </c>
      <c r="BK1796" s="68">
        <f t="shared" si="5962"/>
        <v>0</v>
      </c>
      <c r="BL1796" s="68">
        <f t="shared" si="5948"/>
        <v>0</v>
      </c>
      <c r="BM1796" s="305">
        <v>0</v>
      </c>
      <c r="BN1796" s="305">
        <v>0</v>
      </c>
      <c r="BO1796" s="306"/>
      <c r="BP1796" s="306"/>
      <c r="BQ1796" s="305">
        <v>0</v>
      </c>
      <c r="BR1796" s="305">
        <v>0</v>
      </c>
      <c r="BS1796" s="123"/>
      <c r="BT1796" s="77"/>
    </row>
    <row r="1797" spans="1:72" s="46" customFormat="1" hidden="1">
      <c r="A1797" s="77"/>
      <c r="B1797" s="104">
        <v>2014</v>
      </c>
      <c r="C1797" s="105">
        <v>8317</v>
      </c>
      <c r="D1797" s="104">
        <v>8</v>
      </c>
      <c r="E1797" s="104">
        <v>6000</v>
      </c>
      <c r="F1797" s="104">
        <v>6200</v>
      </c>
      <c r="G1797" s="104">
        <v>622</v>
      </c>
      <c r="H1797" s="104"/>
      <c r="I1797" s="66" t="s">
        <v>193</v>
      </c>
      <c r="J1797" s="67">
        <v>0</v>
      </c>
      <c r="K1797" s="67">
        <v>0</v>
      </c>
      <c r="L1797" s="68">
        <f t="shared" si="5963"/>
        <v>0</v>
      </c>
      <c r="M1797" s="67">
        <v>0</v>
      </c>
      <c r="N1797" s="67">
        <v>0</v>
      </c>
      <c r="O1797" s="68">
        <f t="shared" si="5964"/>
        <v>0</v>
      </c>
      <c r="P1797" s="68">
        <f t="shared" si="5949"/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67">
        <v>0</v>
      </c>
      <c r="X1797" s="67">
        <v>0</v>
      </c>
      <c r="Y1797" s="68">
        <v>0</v>
      </c>
      <c r="Z1797" s="67">
        <v>0</v>
      </c>
      <c r="AA1797" s="67">
        <v>0</v>
      </c>
      <c r="AB1797" s="68">
        <v>0</v>
      </c>
      <c r="AC1797" s="68">
        <f t="shared" si="5950"/>
        <v>0</v>
      </c>
      <c r="AD1797" s="67">
        <f t="shared" si="5951"/>
        <v>0</v>
      </c>
      <c r="AE1797" s="67">
        <f t="shared" si="5952"/>
        <v>0</v>
      </c>
      <c r="AF1797" s="68">
        <f t="shared" si="5953"/>
        <v>0</v>
      </c>
      <c r="AG1797" s="67">
        <f t="shared" si="5941"/>
        <v>0</v>
      </c>
      <c r="AH1797" s="67">
        <f t="shared" si="5942"/>
        <v>0</v>
      </c>
      <c r="AI1797" s="68">
        <f t="shared" si="5954"/>
        <v>0</v>
      </c>
      <c r="AJ1797" s="68">
        <f t="shared" si="5955"/>
        <v>0</v>
      </c>
      <c r="AK1797" s="71">
        <v>0</v>
      </c>
      <c r="AL1797" s="71">
        <v>0</v>
      </c>
      <c r="AM1797" s="68">
        <f t="shared" si="5965"/>
        <v>0</v>
      </c>
      <c r="AN1797" s="71">
        <v>0</v>
      </c>
      <c r="AO1797" s="71">
        <v>0</v>
      </c>
      <c r="AP1797" s="68">
        <f t="shared" si="5966"/>
        <v>0</v>
      </c>
      <c r="AQ1797" s="68">
        <f t="shared" si="5956"/>
        <v>0</v>
      </c>
      <c r="AR1797" s="71">
        <v>0</v>
      </c>
      <c r="AS1797" s="71">
        <v>0</v>
      </c>
      <c r="AT1797" s="68">
        <f t="shared" si="5967"/>
        <v>0</v>
      </c>
      <c r="AU1797" s="71">
        <v>0</v>
      </c>
      <c r="AV1797" s="71">
        <v>0</v>
      </c>
      <c r="AW1797" s="68">
        <f t="shared" si="5968"/>
        <v>0</v>
      </c>
      <c r="AX1797" s="68">
        <f t="shared" si="5957"/>
        <v>0</v>
      </c>
      <c r="AY1797" s="71">
        <v>0</v>
      </c>
      <c r="AZ1797" s="71">
        <v>0</v>
      </c>
      <c r="BA1797" s="68">
        <f t="shared" si="5969"/>
        <v>0</v>
      </c>
      <c r="BB1797" s="71">
        <v>0</v>
      </c>
      <c r="BC1797" s="71">
        <v>0</v>
      </c>
      <c r="BD1797" s="68">
        <f t="shared" si="5970"/>
        <v>0</v>
      </c>
      <c r="BE1797" s="68">
        <f t="shared" si="5958"/>
        <v>0</v>
      </c>
      <c r="BF1797" s="67">
        <f t="shared" si="5959"/>
        <v>0</v>
      </c>
      <c r="BG1797" s="67">
        <f t="shared" si="5959"/>
        <v>0</v>
      </c>
      <c r="BH1797" s="68">
        <f t="shared" si="5960"/>
        <v>0</v>
      </c>
      <c r="BI1797" s="67">
        <f t="shared" si="5961"/>
        <v>0</v>
      </c>
      <c r="BJ1797" s="67">
        <f t="shared" si="5961"/>
        <v>0</v>
      </c>
      <c r="BK1797" s="68">
        <f t="shared" si="5962"/>
        <v>0</v>
      </c>
      <c r="BL1797" s="68">
        <f t="shared" si="5948"/>
        <v>0</v>
      </c>
      <c r="BM1797" s="305">
        <v>0</v>
      </c>
      <c r="BN1797" s="305">
        <v>0</v>
      </c>
      <c r="BO1797" s="306"/>
      <c r="BP1797" s="306"/>
      <c r="BQ1797" s="305">
        <v>0</v>
      </c>
      <c r="BR1797" s="305">
        <v>0</v>
      </c>
      <c r="BS1797" s="123"/>
      <c r="BT1797" s="77"/>
    </row>
    <row r="1798" spans="1:72" s="46" customFormat="1" hidden="1">
      <c r="A1798" s="77"/>
      <c r="B1798" s="104">
        <v>2014</v>
      </c>
      <c r="C1798" s="105">
        <v>8317</v>
      </c>
      <c r="D1798" s="104">
        <v>8</v>
      </c>
      <c r="E1798" s="104">
        <v>6000</v>
      </c>
      <c r="F1798" s="104">
        <v>6200</v>
      </c>
      <c r="G1798" s="104">
        <v>622</v>
      </c>
      <c r="H1798" s="104"/>
      <c r="I1798" s="66" t="s">
        <v>193</v>
      </c>
      <c r="J1798" s="67">
        <v>0</v>
      </c>
      <c r="K1798" s="67">
        <v>0</v>
      </c>
      <c r="L1798" s="68">
        <f t="shared" si="5963"/>
        <v>0</v>
      </c>
      <c r="M1798" s="67">
        <v>0</v>
      </c>
      <c r="N1798" s="67">
        <v>0</v>
      </c>
      <c r="O1798" s="68">
        <f t="shared" si="5964"/>
        <v>0</v>
      </c>
      <c r="P1798" s="68">
        <f t="shared" si="5949"/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67">
        <v>0</v>
      </c>
      <c r="X1798" s="67">
        <v>0</v>
      </c>
      <c r="Y1798" s="68">
        <v>0</v>
      </c>
      <c r="Z1798" s="67">
        <v>0</v>
      </c>
      <c r="AA1798" s="67">
        <v>0</v>
      </c>
      <c r="AB1798" s="68">
        <v>0</v>
      </c>
      <c r="AC1798" s="68">
        <f t="shared" si="5950"/>
        <v>0</v>
      </c>
      <c r="AD1798" s="67">
        <f t="shared" si="5951"/>
        <v>0</v>
      </c>
      <c r="AE1798" s="67">
        <f t="shared" si="5952"/>
        <v>0</v>
      </c>
      <c r="AF1798" s="68">
        <f t="shared" si="5953"/>
        <v>0</v>
      </c>
      <c r="AG1798" s="67">
        <f t="shared" si="5941"/>
        <v>0</v>
      </c>
      <c r="AH1798" s="67">
        <f t="shared" si="5942"/>
        <v>0</v>
      </c>
      <c r="AI1798" s="68">
        <f t="shared" si="5954"/>
        <v>0</v>
      </c>
      <c r="AJ1798" s="68">
        <f t="shared" si="5955"/>
        <v>0</v>
      </c>
      <c r="AK1798" s="71">
        <v>0</v>
      </c>
      <c r="AL1798" s="71">
        <v>0</v>
      </c>
      <c r="AM1798" s="68">
        <f t="shared" si="5965"/>
        <v>0</v>
      </c>
      <c r="AN1798" s="71">
        <v>0</v>
      </c>
      <c r="AO1798" s="71">
        <v>0</v>
      </c>
      <c r="AP1798" s="68">
        <f t="shared" si="5966"/>
        <v>0</v>
      </c>
      <c r="AQ1798" s="68">
        <f t="shared" si="5956"/>
        <v>0</v>
      </c>
      <c r="AR1798" s="71">
        <v>0</v>
      </c>
      <c r="AS1798" s="71">
        <v>0</v>
      </c>
      <c r="AT1798" s="68">
        <f t="shared" si="5967"/>
        <v>0</v>
      </c>
      <c r="AU1798" s="71">
        <v>0</v>
      </c>
      <c r="AV1798" s="71">
        <v>0</v>
      </c>
      <c r="AW1798" s="68">
        <f t="shared" si="5968"/>
        <v>0</v>
      </c>
      <c r="AX1798" s="68">
        <f t="shared" si="5957"/>
        <v>0</v>
      </c>
      <c r="AY1798" s="71">
        <v>0</v>
      </c>
      <c r="AZ1798" s="71">
        <v>0</v>
      </c>
      <c r="BA1798" s="68">
        <f t="shared" si="5969"/>
        <v>0</v>
      </c>
      <c r="BB1798" s="71">
        <v>0</v>
      </c>
      <c r="BC1798" s="71">
        <v>0</v>
      </c>
      <c r="BD1798" s="68">
        <f t="shared" si="5970"/>
        <v>0</v>
      </c>
      <c r="BE1798" s="68">
        <f t="shared" si="5958"/>
        <v>0</v>
      </c>
      <c r="BF1798" s="67">
        <f t="shared" si="5959"/>
        <v>0</v>
      </c>
      <c r="BG1798" s="67">
        <f t="shared" si="5959"/>
        <v>0</v>
      </c>
      <c r="BH1798" s="68">
        <f t="shared" si="5960"/>
        <v>0</v>
      </c>
      <c r="BI1798" s="67">
        <f t="shared" si="5961"/>
        <v>0</v>
      </c>
      <c r="BJ1798" s="67">
        <f t="shared" si="5961"/>
        <v>0</v>
      </c>
      <c r="BK1798" s="68">
        <f t="shared" si="5962"/>
        <v>0</v>
      </c>
      <c r="BL1798" s="68">
        <f t="shared" si="5948"/>
        <v>0</v>
      </c>
      <c r="BM1798" s="305">
        <v>0</v>
      </c>
      <c r="BN1798" s="305">
        <v>0</v>
      </c>
      <c r="BO1798" s="306"/>
      <c r="BP1798" s="306"/>
      <c r="BQ1798" s="305">
        <v>0</v>
      </c>
      <c r="BR1798" s="305">
        <v>0</v>
      </c>
      <c r="BS1798" s="123"/>
      <c r="BT1798" s="77"/>
    </row>
    <row r="1799" spans="1:72" s="46" customFormat="1" ht="224.25" customHeight="1">
      <c r="A1799" s="77"/>
      <c r="B1799" s="104">
        <v>2014</v>
      </c>
      <c r="C1799" s="105">
        <v>8317</v>
      </c>
      <c r="D1799" s="104">
        <v>8</v>
      </c>
      <c r="E1799" s="104">
        <v>6000</v>
      </c>
      <c r="F1799" s="104">
        <v>6200</v>
      </c>
      <c r="G1799" s="104">
        <v>622</v>
      </c>
      <c r="H1799" s="104"/>
      <c r="I1799" s="187" t="s">
        <v>1037</v>
      </c>
      <c r="J1799" s="67">
        <v>14500000</v>
      </c>
      <c r="K1799" s="67"/>
      <c r="L1799" s="68">
        <f>+J1799+K1799</f>
        <v>14500000</v>
      </c>
      <c r="M1799" s="67"/>
      <c r="N1799" s="67"/>
      <c r="O1799" s="68">
        <f>+M1799+N1799</f>
        <v>0</v>
      </c>
      <c r="P1799" s="68">
        <f>+L1799+O1799</f>
        <v>14500000</v>
      </c>
      <c r="Q1799" s="71"/>
      <c r="R1799" s="71"/>
      <c r="S1799" s="71"/>
      <c r="T1799" s="71"/>
      <c r="U1799" s="71"/>
      <c r="V1799" s="71"/>
      <c r="W1799" s="67">
        <v>0</v>
      </c>
      <c r="X1799" s="67">
        <v>0</v>
      </c>
      <c r="Y1799" s="68">
        <v>0</v>
      </c>
      <c r="Z1799" s="67">
        <v>0</v>
      </c>
      <c r="AA1799" s="67">
        <v>0</v>
      </c>
      <c r="AB1799" s="68">
        <v>0</v>
      </c>
      <c r="AC1799" s="68">
        <f t="shared" si="5950"/>
        <v>0</v>
      </c>
      <c r="AD1799" s="67">
        <f t="shared" si="5951"/>
        <v>14500000</v>
      </c>
      <c r="AE1799" s="67">
        <f t="shared" si="5952"/>
        <v>0</v>
      </c>
      <c r="AF1799" s="68">
        <f t="shared" si="5953"/>
        <v>14500000</v>
      </c>
      <c r="AG1799" s="67">
        <f t="shared" si="5941"/>
        <v>0</v>
      </c>
      <c r="AH1799" s="67">
        <f t="shared" si="5942"/>
        <v>0</v>
      </c>
      <c r="AI1799" s="68">
        <f t="shared" si="5954"/>
        <v>0</v>
      </c>
      <c r="AJ1799" s="68">
        <f t="shared" si="5955"/>
        <v>14500000</v>
      </c>
      <c r="AK1799" s="71"/>
      <c r="AL1799" s="71"/>
      <c r="AM1799" s="68">
        <f>+AK1799+AL1799</f>
        <v>0</v>
      </c>
      <c r="AN1799" s="71"/>
      <c r="AO1799" s="71"/>
      <c r="AP1799" s="68">
        <f>+AN1799+AO1799</f>
        <v>0</v>
      </c>
      <c r="AQ1799" s="68">
        <f>+AM1799+AP1799</f>
        <v>0</v>
      </c>
      <c r="AR1799" s="71"/>
      <c r="AS1799" s="71"/>
      <c r="AT1799" s="68">
        <f>+AR1799+AS1799</f>
        <v>0</v>
      </c>
      <c r="AU1799" s="71"/>
      <c r="AV1799" s="71"/>
      <c r="AW1799" s="68">
        <f>+AU1799+AV1799</f>
        <v>0</v>
      </c>
      <c r="AX1799" s="68">
        <f>+AT1799+AW1799</f>
        <v>0</v>
      </c>
      <c r="AY1799" s="71"/>
      <c r="AZ1799" s="71"/>
      <c r="BA1799" s="68">
        <f>+AY1799+AZ1799</f>
        <v>0</v>
      </c>
      <c r="BB1799" s="71"/>
      <c r="BC1799" s="71"/>
      <c r="BD1799" s="68">
        <f>+BB1799+BC1799</f>
        <v>0</v>
      </c>
      <c r="BE1799" s="68">
        <f>+BA1799+BD1799</f>
        <v>0</v>
      </c>
      <c r="BF1799" s="67">
        <f t="shared" si="5959"/>
        <v>14500000</v>
      </c>
      <c r="BG1799" s="67">
        <f t="shared" si="5959"/>
        <v>0</v>
      </c>
      <c r="BH1799" s="68">
        <f t="shared" si="5960"/>
        <v>14500000</v>
      </c>
      <c r="BI1799" s="67">
        <f t="shared" si="5961"/>
        <v>0</v>
      </c>
      <c r="BJ1799" s="67">
        <f t="shared" si="5961"/>
        <v>0</v>
      </c>
      <c r="BK1799" s="68">
        <f t="shared" si="5962"/>
        <v>0</v>
      </c>
      <c r="BL1799" s="68">
        <f t="shared" si="5948"/>
        <v>14500000</v>
      </c>
      <c r="BM1799" s="305">
        <v>1</v>
      </c>
      <c r="BN1799" s="305">
        <v>0</v>
      </c>
      <c r="BO1799" s="306"/>
      <c r="BP1799" s="306"/>
      <c r="BQ1799" s="305">
        <v>1</v>
      </c>
      <c r="BR1799" s="305">
        <v>0</v>
      </c>
      <c r="BS1799" s="123"/>
      <c r="BT1799" s="77"/>
    </row>
    <row r="1800" spans="1:72" s="46" customFormat="1" hidden="1">
      <c r="A1800" s="77"/>
      <c r="B1800" s="104">
        <v>2014</v>
      </c>
      <c r="C1800" s="105">
        <v>8317</v>
      </c>
      <c r="D1800" s="104">
        <v>8</v>
      </c>
      <c r="E1800" s="104">
        <v>6000</v>
      </c>
      <c r="F1800" s="104">
        <v>6200</v>
      </c>
      <c r="G1800" s="104">
        <v>622</v>
      </c>
      <c r="H1800" s="104"/>
      <c r="I1800" s="66" t="s">
        <v>193</v>
      </c>
      <c r="J1800" s="67"/>
      <c r="K1800" s="67"/>
      <c r="L1800" s="68">
        <f t="shared" ref="L1800:L1822" si="5971">+J1800+K1800</f>
        <v>0</v>
      </c>
      <c r="M1800" s="67"/>
      <c r="N1800" s="67"/>
      <c r="O1800" s="68">
        <f t="shared" ref="O1800:O1863" si="5972">+M1800+N1800</f>
        <v>0</v>
      </c>
      <c r="P1800" s="68">
        <f t="shared" ref="P1800:P1863" si="5973">+L1800+O1800</f>
        <v>0</v>
      </c>
      <c r="Q1800" s="71"/>
      <c r="R1800" s="71"/>
      <c r="S1800" s="71"/>
      <c r="T1800" s="71"/>
      <c r="U1800" s="71"/>
      <c r="V1800" s="71"/>
      <c r="W1800" s="67">
        <v>0</v>
      </c>
      <c r="X1800" s="67">
        <v>0</v>
      </c>
      <c r="Y1800" s="68">
        <v>0</v>
      </c>
      <c r="Z1800" s="67">
        <v>0</v>
      </c>
      <c r="AA1800" s="67">
        <v>0</v>
      </c>
      <c r="AB1800" s="68">
        <v>0</v>
      </c>
      <c r="AC1800" s="68">
        <f t="shared" si="5950"/>
        <v>0</v>
      </c>
      <c r="AD1800" s="67">
        <f t="shared" si="5951"/>
        <v>0</v>
      </c>
      <c r="AE1800" s="67">
        <f t="shared" si="5952"/>
        <v>0</v>
      </c>
      <c r="AF1800" s="68">
        <f t="shared" si="5953"/>
        <v>0</v>
      </c>
      <c r="AG1800" s="67" t="e">
        <f>M1800+#REF!-V1800</f>
        <v>#REF!</v>
      </c>
      <c r="AH1800" s="67" t="e">
        <f>N1800+S1800-#REF!</f>
        <v>#REF!</v>
      </c>
      <c r="AI1800" s="68" t="e">
        <f t="shared" si="5954"/>
        <v>#REF!</v>
      </c>
      <c r="AJ1800" s="68" t="e">
        <f t="shared" si="5955"/>
        <v>#REF!</v>
      </c>
      <c r="AK1800" s="71"/>
      <c r="AL1800" s="71"/>
      <c r="AM1800" s="68">
        <f t="shared" ref="AM1800:AM1822" si="5974">+AK1800+AL1800</f>
        <v>0</v>
      </c>
      <c r="AN1800" s="71"/>
      <c r="AO1800" s="71"/>
      <c r="AP1800" s="68">
        <f t="shared" ref="AP1800:AP1863" si="5975">+AN1800+AO1800</f>
        <v>0</v>
      </c>
      <c r="AQ1800" s="68">
        <f t="shared" ref="AQ1800:AQ1863" si="5976">+AM1800+AP1800</f>
        <v>0</v>
      </c>
      <c r="AR1800" s="71"/>
      <c r="AS1800" s="71"/>
      <c r="AT1800" s="68">
        <f t="shared" ref="AT1800:AT1822" si="5977">+AR1800+AS1800</f>
        <v>0</v>
      </c>
      <c r="AU1800" s="71"/>
      <c r="AV1800" s="71"/>
      <c r="AW1800" s="68">
        <f t="shared" ref="AW1800:AW1863" si="5978">+AU1800+AV1800</f>
        <v>0</v>
      </c>
      <c r="AX1800" s="68">
        <f t="shared" ref="AX1800:AX1863" si="5979">+AT1800+AW1800</f>
        <v>0</v>
      </c>
      <c r="AY1800" s="71"/>
      <c r="AZ1800" s="71"/>
      <c r="BA1800" s="68">
        <f t="shared" ref="BA1800:BA1822" si="5980">+AY1800+AZ1800</f>
        <v>0</v>
      </c>
      <c r="BB1800" s="71"/>
      <c r="BC1800" s="71"/>
      <c r="BD1800" s="68">
        <f t="shared" ref="BD1800:BD1863" si="5981">+BB1800+BC1800</f>
        <v>0</v>
      </c>
      <c r="BE1800" s="68">
        <f t="shared" ref="BE1800:BE1863" si="5982">+BA1800+BD1800</f>
        <v>0</v>
      </c>
      <c r="BF1800" s="67">
        <f t="shared" si="5959"/>
        <v>0</v>
      </c>
      <c r="BG1800" s="67">
        <f t="shared" si="5959"/>
        <v>0</v>
      </c>
      <c r="BH1800" s="68">
        <f t="shared" si="5960"/>
        <v>0</v>
      </c>
      <c r="BI1800" s="67" t="e">
        <f t="shared" si="5961"/>
        <v>#REF!</v>
      </c>
      <c r="BJ1800" s="67" t="e">
        <f t="shared" si="5961"/>
        <v>#REF!</v>
      </c>
      <c r="BK1800" s="68" t="e">
        <f t="shared" si="5962"/>
        <v>#REF!</v>
      </c>
      <c r="BL1800" s="68" t="e">
        <f t="shared" si="5948"/>
        <v>#REF!</v>
      </c>
      <c r="BM1800" s="305">
        <v>0</v>
      </c>
      <c r="BN1800" s="305">
        <v>0</v>
      </c>
      <c r="BO1800" s="306"/>
      <c r="BP1800" s="306"/>
      <c r="BQ1800" s="305">
        <v>0</v>
      </c>
      <c r="BR1800" s="305">
        <v>0</v>
      </c>
      <c r="BS1800" s="123" t="s">
        <v>208</v>
      </c>
      <c r="BT1800" s="77"/>
    </row>
    <row r="1801" spans="1:72" s="46" customFormat="1" ht="317.25" hidden="1" customHeight="1">
      <c r="A1801" s="77"/>
      <c r="B1801" s="104">
        <v>2014</v>
      </c>
      <c r="C1801" s="105">
        <v>8317</v>
      </c>
      <c r="D1801" s="104">
        <v>8</v>
      </c>
      <c r="E1801" s="104">
        <v>6000</v>
      </c>
      <c r="F1801" s="104">
        <v>6200</v>
      </c>
      <c r="G1801" s="104">
        <v>622</v>
      </c>
      <c r="H1801" s="104"/>
      <c r="I1801" s="66" t="s">
        <v>193</v>
      </c>
      <c r="J1801" s="67"/>
      <c r="K1801" s="67"/>
      <c r="L1801" s="68">
        <f t="shared" si="5971"/>
        <v>0</v>
      </c>
      <c r="M1801" s="67"/>
      <c r="N1801" s="67"/>
      <c r="O1801" s="68">
        <f t="shared" si="5972"/>
        <v>0</v>
      </c>
      <c r="P1801" s="68">
        <f t="shared" si="5973"/>
        <v>0</v>
      </c>
      <c r="Q1801" s="71"/>
      <c r="R1801" s="71"/>
      <c r="S1801" s="71"/>
      <c r="T1801" s="71"/>
      <c r="U1801" s="71"/>
      <c r="V1801" s="71"/>
      <c r="W1801" s="67">
        <v>0</v>
      </c>
      <c r="X1801" s="67">
        <v>0</v>
      </c>
      <c r="Y1801" s="68">
        <v>0</v>
      </c>
      <c r="Z1801" s="67">
        <v>0</v>
      </c>
      <c r="AA1801" s="67">
        <v>0</v>
      </c>
      <c r="AB1801" s="68">
        <v>0</v>
      </c>
      <c r="AC1801" s="68">
        <f t="shared" si="5950"/>
        <v>0</v>
      </c>
      <c r="AD1801" s="67">
        <f t="shared" si="5951"/>
        <v>0</v>
      </c>
      <c r="AE1801" s="67">
        <f t="shared" si="5952"/>
        <v>0</v>
      </c>
      <c r="AF1801" s="68">
        <f t="shared" si="5953"/>
        <v>0</v>
      </c>
      <c r="AG1801" s="67" t="e">
        <f>M1801+#REF!-V1801</f>
        <v>#REF!</v>
      </c>
      <c r="AH1801" s="67" t="e">
        <f>N1801+S1801-#REF!</f>
        <v>#REF!</v>
      </c>
      <c r="AI1801" s="68" t="e">
        <f t="shared" si="5954"/>
        <v>#REF!</v>
      </c>
      <c r="AJ1801" s="68" t="e">
        <f t="shared" si="5955"/>
        <v>#REF!</v>
      </c>
      <c r="AK1801" s="71"/>
      <c r="AL1801" s="71"/>
      <c r="AM1801" s="68">
        <f t="shared" si="5974"/>
        <v>0</v>
      </c>
      <c r="AN1801" s="71"/>
      <c r="AO1801" s="71"/>
      <c r="AP1801" s="68">
        <f t="shared" si="5975"/>
        <v>0</v>
      </c>
      <c r="AQ1801" s="68">
        <f t="shared" si="5976"/>
        <v>0</v>
      </c>
      <c r="AR1801" s="71"/>
      <c r="AS1801" s="71"/>
      <c r="AT1801" s="68">
        <f t="shared" si="5977"/>
        <v>0</v>
      </c>
      <c r="AU1801" s="71"/>
      <c r="AV1801" s="71"/>
      <c r="AW1801" s="68">
        <f t="shared" si="5978"/>
        <v>0</v>
      </c>
      <c r="AX1801" s="68">
        <f t="shared" si="5979"/>
        <v>0</v>
      </c>
      <c r="AY1801" s="71"/>
      <c r="AZ1801" s="71"/>
      <c r="BA1801" s="68">
        <f t="shared" si="5980"/>
        <v>0</v>
      </c>
      <c r="BB1801" s="71"/>
      <c r="BC1801" s="71"/>
      <c r="BD1801" s="68">
        <f t="shared" si="5981"/>
        <v>0</v>
      </c>
      <c r="BE1801" s="68">
        <f t="shared" si="5982"/>
        <v>0</v>
      </c>
      <c r="BF1801" s="67">
        <f t="shared" si="5959"/>
        <v>0</v>
      </c>
      <c r="BG1801" s="67">
        <f t="shared" si="5959"/>
        <v>0</v>
      </c>
      <c r="BH1801" s="68">
        <f t="shared" si="5960"/>
        <v>0</v>
      </c>
      <c r="BI1801" s="67" t="e">
        <f t="shared" si="5961"/>
        <v>#REF!</v>
      </c>
      <c r="BJ1801" s="67" t="e">
        <f t="shared" si="5961"/>
        <v>#REF!</v>
      </c>
      <c r="BK1801" s="68" t="e">
        <f t="shared" si="5962"/>
        <v>#REF!</v>
      </c>
      <c r="BL1801" s="68" t="e">
        <f t="shared" si="5948"/>
        <v>#REF!</v>
      </c>
      <c r="BM1801" s="305">
        <v>0</v>
      </c>
      <c r="BN1801" s="305">
        <v>0</v>
      </c>
      <c r="BO1801" s="306"/>
      <c r="BP1801" s="306"/>
      <c r="BQ1801" s="305">
        <v>0</v>
      </c>
      <c r="BR1801" s="305">
        <v>0</v>
      </c>
      <c r="BS1801" s="123" t="s">
        <v>208</v>
      </c>
      <c r="BT1801" s="77"/>
    </row>
    <row r="1802" spans="1:72" s="46" customFormat="1" ht="265.5" hidden="1" customHeight="1">
      <c r="A1802" s="77"/>
      <c r="B1802" s="104">
        <v>2014</v>
      </c>
      <c r="C1802" s="105">
        <v>8317</v>
      </c>
      <c r="D1802" s="104">
        <v>8</v>
      </c>
      <c r="E1802" s="104">
        <v>6000</v>
      </c>
      <c r="F1802" s="104">
        <v>6200</v>
      </c>
      <c r="G1802" s="104">
        <v>622</v>
      </c>
      <c r="H1802" s="104"/>
      <c r="I1802" s="66" t="s">
        <v>193</v>
      </c>
      <c r="J1802" s="67"/>
      <c r="K1802" s="67"/>
      <c r="L1802" s="68">
        <f t="shared" si="5971"/>
        <v>0</v>
      </c>
      <c r="M1802" s="67"/>
      <c r="N1802" s="67"/>
      <c r="O1802" s="68">
        <f t="shared" si="5972"/>
        <v>0</v>
      </c>
      <c r="P1802" s="68">
        <f t="shared" si="5973"/>
        <v>0</v>
      </c>
      <c r="Q1802" s="71"/>
      <c r="R1802" s="71"/>
      <c r="S1802" s="71"/>
      <c r="T1802" s="71"/>
      <c r="U1802" s="71"/>
      <c r="V1802" s="71"/>
      <c r="W1802" s="67">
        <v>0</v>
      </c>
      <c r="X1802" s="67">
        <v>0</v>
      </c>
      <c r="Y1802" s="68">
        <v>0</v>
      </c>
      <c r="Z1802" s="67">
        <v>0</v>
      </c>
      <c r="AA1802" s="67">
        <v>0</v>
      </c>
      <c r="AB1802" s="68">
        <v>0</v>
      </c>
      <c r="AC1802" s="68">
        <f t="shared" si="5950"/>
        <v>0</v>
      </c>
      <c r="AD1802" s="67">
        <f t="shared" si="5951"/>
        <v>0</v>
      </c>
      <c r="AE1802" s="67">
        <f t="shared" si="5952"/>
        <v>0</v>
      </c>
      <c r="AF1802" s="68">
        <f t="shared" si="5953"/>
        <v>0</v>
      </c>
      <c r="AG1802" s="67" t="e">
        <f>M1802+#REF!-V1802</f>
        <v>#REF!</v>
      </c>
      <c r="AH1802" s="67" t="e">
        <f>N1802+S1802-#REF!</f>
        <v>#REF!</v>
      </c>
      <c r="AI1802" s="68" t="e">
        <f t="shared" si="5954"/>
        <v>#REF!</v>
      </c>
      <c r="AJ1802" s="68" t="e">
        <f t="shared" si="5955"/>
        <v>#REF!</v>
      </c>
      <c r="AK1802" s="71"/>
      <c r="AL1802" s="71"/>
      <c r="AM1802" s="68">
        <f t="shared" si="5974"/>
        <v>0</v>
      </c>
      <c r="AN1802" s="71"/>
      <c r="AO1802" s="71"/>
      <c r="AP1802" s="68">
        <f t="shared" si="5975"/>
        <v>0</v>
      </c>
      <c r="AQ1802" s="68">
        <f t="shared" si="5976"/>
        <v>0</v>
      </c>
      <c r="AR1802" s="71"/>
      <c r="AS1802" s="71"/>
      <c r="AT1802" s="68">
        <f t="shared" si="5977"/>
        <v>0</v>
      </c>
      <c r="AU1802" s="71"/>
      <c r="AV1802" s="71"/>
      <c r="AW1802" s="68">
        <f t="shared" si="5978"/>
        <v>0</v>
      </c>
      <c r="AX1802" s="68">
        <f t="shared" si="5979"/>
        <v>0</v>
      </c>
      <c r="AY1802" s="71"/>
      <c r="AZ1802" s="71"/>
      <c r="BA1802" s="68">
        <f t="shared" si="5980"/>
        <v>0</v>
      </c>
      <c r="BB1802" s="71"/>
      <c r="BC1802" s="71"/>
      <c r="BD1802" s="68">
        <f t="shared" si="5981"/>
        <v>0</v>
      </c>
      <c r="BE1802" s="68">
        <f t="shared" si="5982"/>
        <v>0</v>
      </c>
      <c r="BF1802" s="67">
        <f t="shared" si="5959"/>
        <v>0</v>
      </c>
      <c r="BG1802" s="67">
        <f t="shared" si="5959"/>
        <v>0</v>
      </c>
      <c r="BH1802" s="68">
        <f t="shared" si="5960"/>
        <v>0</v>
      </c>
      <c r="BI1802" s="67" t="e">
        <f t="shared" si="5961"/>
        <v>#REF!</v>
      </c>
      <c r="BJ1802" s="67" t="e">
        <f t="shared" si="5961"/>
        <v>#REF!</v>
      </c>
      <c r="BK1802" s="68" t="e">
        <f t="shared" si="5962"/>
        <v>#REF!</v>
      </c>
      <c r="BL1802" s="68" t="e">
        <f t="shared" si="5948"/>
        <v>#REF!</v>
      </c>
      <c r="BM1802" s="305">
        <v>0</v>
      </c>
      <c r="BN1802" s="305">
        <v>0</v>
      </c>
      <c r="BO1802" s="306"/>
      <c r="BP1802" s="306"/>
      <c r="BQ1802" s="305">
        <v>0</v>
      </c>
      <c r="BR1802" s="305">
        <v>0</v>
      </c>
      <c r="BS1802" s="123" t="s">
        <v>208</v>
      </c>
      <c r="BT1802" s="77"/>
    </row>
    <row r="1803" spans="1:72" s="46" customFormat="1" ht="271.5" hidden="1" customHeight="1">
      <c r="A1803" s="77"/>
      <c r="B1803" s="104">
        <v>2014</v>
      </c>
      <c r="C1803" s="105">
        <v>8317</v>
      </c>
      <c r="D1803" s="104">
        <v>8</v>
      </c>
      <c r="E1803" s="104">
        <v>6000</v>
      </c>
      <c r="F1803" s="104">
        <v>6200</v>
      </c>
      <c r="G1803" s="104">
        <v>622</v>
      </c>
      <c r="H1803" s="104"/>
      <c r="I1803" s="66" t="s">
        <v>193</v>
      </c>
      <c r="J1803" s="67"/>
      <c r="K1803" s="67"/>
      <c r="L1803" s="68">
        <f t="shared" si="5971"/>
        <v>0</v>
      </c>
      <c r="M1803" s="67"/>
      <c r="N1803" s="67"/>
      <c r="O1803" s="68">
        <f t="shared" si="5972"/>
        <v>0</v>
      </c>
      <c r="P1803" s="68">
        <f t="shared" si="5973"/>
        <v>0</v>
      </c>
      <c r="Q1803" s="71"/>
      <c r="R1803" s="71"/>
      <c r="S1803" s="71"/>
      <c r="T1803" s="71"/>
      <c r="U1803" s="71"/>
      <c r="V1803" s="71"/>
      <c r="W1803" s="67">
        <v>0</v>
      </c>
      <c r="X1803" s="67">
        <v>0</v>
      </c>
      <c r="Y1803" s="68">
        <v>0</v>
      </c>
      <c r="Z1803" s="67">
        <v>0</v>
      </c>
      <c r="AA1803" s="67">
        <v>0</v>
      </c>
      <c r="AB1803" s="68">
        <v>0</v>
      </c>
      <c r="AC1803" s="68">
        <f t="shared" si="5950"/>
        <v>0</v>
      </c>
      <c r="AD1803" s="67">
        <f t="shared" si="5951"/>
        <v>0</v>
      </c>
      <c r="AE1803" s="67">
        <f t="shared" si="5952"/>
        <v>0</v>
      </c>
      <c r="AF1803" s="68">
        <f t="shared" si="5953"/>
        <v>0</v>
      </c>
      <c r="AG1803" s="67" t="e">
        <f>M1803+#REF!-V1803</f>
        <v>#REF!</v>
      </c>
      <c r="AH1803" s="67" t="e">
        <f>N1803+S1803-#REF!</f>
        <v>#REF!</v>
      </c>
      <c r="AI1803" s="68" t="e">
        <f t="shared" si="5954"/>
        <v>#REF!</v>
      </c>
      <c r="AJ1803" s="68" t="e">
        <f t="shared" si="5955"/>
        <v>#REF!</v>
      </c>
      <c r="AK1803" s="71"/>
      <c r="AL1803" s="71"/>
      <c r="AM1803" s="68">
        <f t="shared" si="5974"/>
        <v>0</v>
      </c>
      <c r="AN1803" s="71"/>
      <c r="AO1803" s="71"/>
      <c r="AP1803" s="68">
        <f t="shared" si="5975"/>
        <v>0</v>
      </c>
      <c r="AQ1803" s="68">
        <f t="shared" si="5976"/>
        <v>0</v>
      </c>
      <c r="AR1803" s="71"/>
      <c r="AS1803" s="71"/>
      <c r="AT1803" s="68">
        <f t="shared" si="5977"/>
        <v>0</v>
      </c>
      <c r="AU1803" s="71"/>
      <c r="AV1803" s="71"/>
      <c r="AW1803" s="68">
        <f t="shared" si="5978"/>
        <v>0</v>
      </c>
      <c r="AX1803" s="68">
        <f t="shared" si="5979"/>
        <v>0</v>
      </c>
      <c r="AY1803" s="71"/>
      <c r="AZ1803" s="71"/>
      <c r="BA1803" s="68">
        <f t="shared" si="5980"/>
        <v>0</v>
      </c>
      <c r="BB1803" s="71"/>
      <c r="BC1803" s="71"/>
      <c r="BD1803" s="68">
        <f t="shared" si="5981"/>
        <v>0</v>
      </c>
      <c r="BE1803" s="68">
        <f t="shared" si="5982"/>
        <v>0</v>
      </c>
      <c r="BF1803" s="67">
        <f t="shared" si="5959"/>
        <v>0</v>
      </c>
      <c r="BG1803" s="67">
        <f t="shared" si="5959"/>
        <v>0</v>
      </c>
      <c r="BH1803" s="68">
        <f t="shared" si="5960"/>
        <v>0</v>
      </c>
      <c r="BI1803" s="67" t="e">
        <f t="shared" si="5961"/>
        <v>#REF!</v>
      </c>
      <c r="BJ1803" s="67" t="e">
        <f t="shared" si="5961"/>
        <v>#REF!</v>
      </c>
      <c r="BK1803" s="68" t="e">
        <f t="shared" si="5962"/>
        <v>#REF!</v>
      </c>
      <c r="BL1803" s="68" t="e">
        <f t="shared" si="5948"/>
        <v>#REF!</v>
      </c>
      <c r="BM1803" s="305">
        <v>0</v>
      </c>
      <c r="BN1803" s="305">
        <v>0</v>
      </c>
      <c r="BO1803" s="306"/>
      <c r="BP1803" s="306"/>
      <c r="BQ1803" s="305">
        <v>0</v>
      </c>
      <c r="BR1803" s="305">
        <v>0</v>
      </c>
      <c r="BS1803" s="123" t="s">
        <v>208</v>
      </c>
      <c r="BT1803" s="77"/>
    </row>
    <row r="1804" spans="1:72" s="46" customFormat="1" ht="290.25" hidden="1" customHeight="1">
      <c r="A1804" s="77"/>
      <c r="B1804" s="104">
        <v>2014</v>
      </c>
      <c r="C1804" s="105">
        <v>8317</v>
      </c>
      <c r="D1804" s="104">
        <v>8</v>
      </c>
      <c r="E1804" s="104">
        <v>6000</v>
      </c>
      <c r="F1804" s="104">
        <v>6200</v>
      </c>
      <c r="G1804" s="104">
        <v>622</v>
      </c>
      <c r="H1804" s="104"/>
      <c r="I1804" s="66" t="s">
        <v>193</v>
      </c>
      <c r="J1804" s="67"/>
      <c r="K1804" s="67"/>
      <c r="L1804" s="68">
        <f t="shared" si="5971"/>
        <v>0</v>
      </c>
      <c r="M1804" s="67"/>
      <c r="N1804" s="67"/>
      <c r="O1804" s="68">
        <f t="shared" si="5972"/>
        <v>0</v>
      </c>
      <c r="P1804" s="68">
        <f t="shared" si="5973"/>
        <v>0</v>
      </c>
      <c r="Q1804" s="71"/>
      <c r="R1804" s="71"/>
      <c r="S1804" s="71"/>
      <c r="T1804" s="71"/>
      <c r="U1804" s="71"/>
      <c r="V1804" s="71"/>
      <c r="W1804" s="67">
        <v>0</v>
      </c>
      <c r="X1804" s="67">
        <v>0</v>
      </c>
      <c r="Y1804" s="68">
        <v>0</v>
      </c>
      <c r="Z1804" s="67">
        <v>0</v>
      </c>
      <c r="AA1804" s="67">
        <v>0</v>
      </c>
      <c r="AB1804" s="68">
        <v>0</v>
      </c>
      <c r="AC1804" s="68">
        <f t="shared" si="5950"/>
        <v>0</v>
      </c>
      <c r="AD1804" s="67">
        <f t="shared" si="5951"/>
        <v>0</v>
      </c>
      <c r="AE1804" s="67">
        <f t="shared" si="5952"/>
        <v>0</v>
      </c>
      <c r="AF1804" s="68">
        <f t="shared" si="5953"/>
        <v>0</v>
      </c>
      <c r="AG1804" s="67" t="e">
        <f>M1804+#REF!-V1804</f>
        <v>#REF!</v>
      </c>
      <c r="AH1804" s="67" t="e">
        <f>N1804+S1804-#REF!</f>
        <v>#REF!</v>
      </c>
      <c r="AI1804" s="68" t="e">
        <f t="shared" si="5954"/>
        <v>#REF!</v>
      </c>
      <c r="AJ1804" s="68" t="e">
        <f t="shared" si="5955"/>
        <v>#REF!</v>
      </c>
      <c r="AK1804" s="71"/>
      <c r="AL1804" s="71"/>
      <c r="AM1804" s="68">
        <f t="shared" si="5974"/>
        <v>0</v>
      </c>
      <c r="AN1804" s="71"/>
      <c r="AO1804" s="71"/>
      <c r="AP1804" s="68">
        <f t="shared" si="5975"/>
        <v>0</v>
      </c>
      <c r="AQ1804" s="68">
        <f t="shared" si="5976"/>
        <v>0</v>
      </c>
      <c r="AR1804" s="71"/>
      <c r="AS1804" s="71"/>
      <c r="AT1804" s="68">
        <f t="shared" si="5977"/>
        <v>0</v>
      </c>
      <c r="AU1804" s="71"/>
      <c r="AV1804" s="71"/>
      <c r="AW1804" s="68">
        <f t="shared" si="5978"/>
        <v>0</v>
      </c>
      <c r="AX1804" s="68">
        <f t="shared" si="5979"/>
        <v>0</v>
      </c>
      <c r="AY1804" s="71"/>
      <c r="AZ1804" s="71"/>
      <c r="BA1804" s="68">
        <f t="shared" si="5980"/>
        <v>0</v>
      </c>
      <c r="BB1804" s="71"/>
      <c r="BC1804" s="71"/>
      <c r="BD1804" s="68">
        <f t="shared" si="5981"/>
        <v>0</v>
      </c>
      <c r="BE1804" s="68">
        <f t="shared" si="5982"/>
        <v>0</v>
      </c>
      <c r="BF1804" s="67">
        <f t="shared" si="5959"/>
        <v>0</v>
      </c>
      <c r="BG1804" s="67">
        <f t="shared" si="5959"/>
        <v>0</v>
      </c>
      <c r="BH1804" s="68">
        <f t="shared" si="5960"/>
        <v>0</v>
      </c>
      <c r="BI1804" s="67" t="e">
        <f t="shared" si="5961"/>
        <v>#REF!</v>
      </c>
      <c r="BJ1804" s="67" t="e">
        <f t="shared" si="5961"/>
        <v>#REF!</v>
      </c>
      <c r="BK1804" s="68" t="e">
        <f t="shared" si="5962"/>
        <v>#REF!</v>
      </c>
      <c r="BL1804" s="68" t="e">
        <f t="shared" si="5948"/>
        <v>#REF!</v>
      </c>
      <c r="BM1804" s="305">
        <v>0</v>
      </c>
      <c r="BN1804" s="305">
        <v>0</v>
      </c>
      <c r="BO1804" s="306"/>
      <c r="BP1804" s="306"/>
      <c r="BQ1804" s="305">
        <v>0</v>
      </c>
      <c r="BR1804" s="305">
        <v>0</v>
      </c>
      <c r="BS1804" s="123" t="s">
        <v>208</v>
      </c>
      <c r="BT1804" s="77"/>
    </row>
    <row r="1805" spans="1:72" s="46" customFormat="1" ht="348" hidden="1" customHeight="1">
      <c r="A1805" s="77"/>
      <c r="B1805" s="104">
        <v>2014</v>
      </c>
      <c r="C1805" s="105">
        <v>8317</v>
      </c>
      <c r="D1805" s="104">
        <v>8</v>
      </c>
      <c r="E1805" s="104">
        <v>6000</v>
      </c>
      <c r="F1805" s="104">
        <v>6200</v>
      </c>
      <c r="G1805" s="104">
        <v>622</v>
      </c>
      <c r="H1805" s="104"/>
      <c r="I1805" s="66" t="s">
        <v>193</v>
      </c>
      <c r="J1805" s="67"/>
      <c r="K1805" s="67"/>
      <c r="L1805" s="68">
        <f t="shared" si="5971"/>
        <v>0</v>
      </c>
      <c r="M1805" s="67"/>
      <c r="N1805" s="67"/>
      <c r="O1805" s="68">
        <f t="shared" si="5972"/>
        <v>0</v>
      </c>
      <c r="P1805" s="68">
        <f t="shared" si="5973"/>
        <v>0</v>
      </c>
      <c r="Q1805" s="71"/>
      <c r="R1805" s="71"/>
      <c r="S1805" s="71"/>
      <c r="T1805" s="71"/>
      <c r="U1805" s="71"/>
      <c r="V1805" s="71"/>
      <c r="W1805" s="67">
        <v>0</v>
      </c>
      <c r="X1805" s="67">
        <v>0</v>
      </c>
      <c r="Y1805" s="68">
        <v>0</v>
      </c>
      <c r="Z1805" s="67">
        <v>0</v>
      </c>
      <c r="AA1805" s="67">
        <v>0</v>
      </c>
      <c r="AB1805" s="68">
        <v>0</v>
      </c>
      <c r="AC1805" s="68">
        <f t="shared" si="5950"/>
        <v>0</v>
      </c>
      <c r="AD1805" s="67">
        <f t="shared" si="5951"/>
        <v>0</v>
      </c>
      <c r="AE1805" s="67">
        <f t="shared" si="5952"/>
        <v>0</v>
      </c>
      <c r="AF1805" s="68">
        <f t="shared" si="5953"/>
        <v>0</v>
      </c>
      <c r="AG1805" s="67" t="e">
        <f>M1805+#REF!-V1805</f>
        <v>#REF!</v>
      </c>
      <c r="AH1805" s="67" t="e">
        <f>N1805+S1805-#REF!</f>
        <v>#REF!</v>
      </c>
      <c r="AI1805" s="68" t="e">
        <f t="shared" si="5954"/>
        <v>#REF!</v>
      </c>
      <c r="AJ1805" s="68" t="e">
        <f t="shared" si="5955"/>
        <v>#REF!</v>
      </c>
      <c r="AK1805" s="71"/>
      <c r="AL1805" s="71"/>
      <c r="AM1805" s="68">
        <f t="shared" si="5974"/>
        <v>0</v>
      </c>
      <c r="AN1805" s="71"/>
      <c r="AO1805" s="71"/>
      <c r="AP1805" s="68">
        <f t="shared" si="5975"/>
        <v>0</v>
      </c>
      <c r="AQ1805" s="68">
        <f t="shared" si="5976"/>
        <v>0</v>
      </c>
      <c r="AR1805" s="71"/>
      <c r="AS1805" s="71"/>
      <c r="AT1805" s="68">
        <f t="shared" si="5977"/>
        <v>0</v>
      </c>
      <c r="AU1805" s="71"/>
      <c r="AV1805" s="71"/>
      <c r="AW1805" s="68">
        <f t="shared" si="5978"/>
        <v>0</v>
      </c>
      <c r="AX1805" s="68">
        <f t="shared" si="5979"/>
        <v>0</v>
      </c>
      <c r="AY1805" s="71"/>
      <c r="AZ1805" s="71"/>
      <c r="BA1805" s="68">
        <f t="shared" si="5980"/>
        <v>0</v>
      </c>
      <c r="BB1805" s="71"/>
      <c r="BC1805" s="71"/>
      <c r="BD1805" s="68">
        <f t="shared" si="5981"/>
        <v>0</v>
      </c>
      <c r="BE1805" s="68">
        <f t="shared" si="5982"/>
        <v>0</v>
      </c>
      <c r="BF1805" s="67">
        <f t="shared" si="5959"/>
        <v>0</v>
      </c>
      <c r="BG1805" s="67">
        <f t="shared" si="5959"/>
        <v>0</v>
      </c>
      <c r="BH1805" s="68">
        <f t="shared" si="5960"/>
        <v>0</v>
      </c>
      <c r="BI1805" s="67" t="e">
        <f t="shared" si="5961"/>
        <v>#REF!</v>
      </c>
      <c r="BJ1805" s="67" t="e">
        <f t="shared" si="5961"/>
        <v>#REF!</v>
      </c>
      <c r="BK1805" s="68" t="e">
        <f t="shared" si="5962"/>
        <v>#REF!</v>
      </c>
      <c r="BL1805" s="68" t="e">
        <f t="shared" si="5948"/>
        <v>#REF!</v>
      </c>
      <c r="BM1805" s="305">
        <v>0</v>
      </c>
      <c r="BN1805" s="305">
        <v>0</v>
      </c>
      <c r="BO1805" s="306"/>
      <c r="BP1805" s="306"/>
      <c r="BQ1805" s="305">
        <v>0</v>
      </c>
      <c r="BR1805" s="305">
        <v>0</v>
      </c>
      <c r="BS1805" s="123" t="s">
        <v>208</v>
      </c>
      <c r="BT1805" s="77"/>
    </row>
    <row r="1806" spans="1:72" s="46" customFormat="1" ht="339.75" hidden="1" customHeight="1">
      <c r="A1806" s="77"/>
      <c r="B1806" s="104">
        <v>2014</v>
      </c>
      <c r="C1806" s="105">
        <v>8317</v>
      </c>
      <c r="D1806" s="104">
        <v>8</v>
      </c>
      <c r="E1806" s="104">
        <v>6000</v>
      </c>
      <c r="F1806" s="104">
        <v>6200</v>
      </c>
      <c r="G1806" s="104">
        <v>622</v>
      </c>
      <c r="H1806" s="104"/>
      <c r="I1806" s="66" t="s">
        <v>193</v>
      </c>
      <c r="J1806" s="67"/>
      <c r="K1806" s="67"/>
      <c r="L1806" s="68">
        <f t="shared" si="5971"/>
        <v>0</v>
      </c>
      <c r="M1806" s="67"/>
      <c r="N1806" s="67"/>
      <c r="O1806" s="68">
        <f t="shared" si="5972"/>
        <v>0</v>
      </c>
      <c r="P1806" s="68">
        <f t="shared" si="5973"/>
        <v>0</v>
      </c>
      <c r="Q1806" s="71"/>
      <c r="R1806" s="71"/>
      <c r="S1806" s="71"/>
      <c r="T1806" s="71"/>
      <c r="U1806" s="71"/>
      <c r="V1806" s="71"/>
      <c r="W1806" s="67">
        <v>0</v>
      </c>
      <c r="X1806" s="67">
        <v>0</v>
      </c>
      <c r="Y1806" s="68">
        <v>0</v>
      </c>
      <c r="Z1806" s="67">
        <v>0</v>
      </c>
      <c r="AA1806" s="67">
        <v>0</v>
      </c>
      <c r="AB1806" s="68">
        <v>0</v>
      </c>
      <c r="AC1806" s="68">
        <f t="shared" si="5950"/>
        <v>0</v>
      </c>
      <c r="AD1806" s="67">
        <f t="shared" si="5951"/>
        <v>0</v>
      </c>
      <c r="AE1806" s="67">
        <f t="shared" si="5952"/>
        <v>0</v>
      </c>
      <c r="AF1806" s="68">
        <f t="shared" si="5953"/>
        <v>0</v>
      </c>
      <c r="AG1806" s="67" t="e">
        <f>M1806+#REF!-V1806</f>
        <v>#REF!</v>
      </c>
      <c r="AH1806" s="67" t="e">
        <f>N1806+S1806-#REF!</f>
        <v>#REF!</v>
      </c>
      <c r="AI1806" s="68" t="e">
        <f t="shared" si="5954"/>
        <v>#REF!</v>
      </c>
      <c r="AJ1806" s="68" t="e">
        <f t="shared" si="5955"/>
        <v>#REF!</v>
      </c>
      <c r="AK1806" s="71"/>
      <c r="AL1806" s="71"/>
      <c r="AM1806" s="68">
        <f t="shared" si="5974"/>
        <v>0</v>
      </c>
      <c r="AN1806" s="71"/>
      <c r="AO1806" s="71"/>
      <c r="AP1806" s="68">
        <f t="shared" si="5975"/>
        <v>0</v>
      </c>
      <c r="AQ1806" s="68">
        <f t="shared" si="5976"/>
        <v>0</v>
      </c>
      <c r="AR1806" s="71"/>
      <c r="AS1806" s="71"/>
      <c r="AT1806" s="68">
        <f t="shared" si="5977"/>
        <v>0</v>
      </c>
      <c r="AU1806" s="71"/>
      <c r="AV1806" s="71"/>
      <c r="AW1806" s="68">
        <f t="shared" si="5978"/>
        <v>0</v>
      </c>
      <c r="AX1806" s="68">
        <f t="shared" si="5979"/>
        <v>0</v>
      </c>
      <c r="AY1806" s="71"/>
      <c r="AZ1806" s="71"/>
      <c r="BA1806" s="68">
        <f t="shared" si="5980"/>
        <v>0</v>
      </c>
      <c r="BB1806" s="71"/>
      <c r="BC1806" s="71"/>
      <c r="BD1806" s="68">
        <f t="shared" si="5981"/>
        <v>0</v>
      </c>
      <c r="BE1806" s="68">
        <f t="shared" si="5982"/>
        <v>0</v>
      </c>
      <c r="BF1806" s="67">
        <f t="shared" si="5959"/>
        <v>0</v>
      </c>
      <c r="BG1806" s="67">
        <f t="shared" si="5959"/>
        <v>0</v>
      </c>
      <c r="BH1806" s="68">
        <f t="shared" si="5960"/>
        <v>0</v>
      </c>
      <c r="BI1806" s="67" t="e">
        <f t="shared" si="5961"/>
        <v>#REF!</v>
      </c>
      <c r="BJ1806" s="67" t="e">
        <f t="shared" si="5961"/>
        <v>#REF!</v>
      </c>
      <c r="BK1806" s="68" t="e">
        <f t="shared" si="5962"/>
        <v>#REF!</v>
      </c>
      <c r="BL1806" s="68" t="e">
        <f t="shared" si="5948"/>
        <v>#REF!</v>
      </c>
      <c r="BM1806" s="305">
        <v>0</v>
      </c>
      <c r="BN1806" s="305">
        <v>0</v>
      </c>
      <c r="BO1806" s="306"/>
      <c r="BP1806" s="306"/>
      <c r="BQ1806" s="305">
        <v>0</v>
      </c>
      <c r="BR1806" s="305">
        <v>0</v>
      </c>
      <c r="BS1806" s="123" t="s">
        <v>208</v>
      </c>
      <c r="BT1806" s="77"/>
    </row>
    <row r="1807" spans="1:72" s="46" customFormat="1" ht="234" hidden="1" customHeight="1">
      <c r="A1807" s="77"/>
      <c r="B1807" s="104">
        <v>2014</v>
      </c>
      <c r="C1807" s="105">
        <v>8317</v>
      </c>
      <c r="D1807" s="104">
        <v>8</v>
      </c>
      <c r="E1807" s="104">
        <v>6000</v>
      </c>
      <c r="F1807" s="104">
        <v>6200</v>
      </c>
      <c r="G1807" s="104">
        <v>622</v>
      </c>
      <c r="H1807" s="104"/>
      <c r="I1807" s="66" t="s">
        <v>193</v>
      </c>
      <c r="J1807" s="67"/>
      <c r="K1807" s="67"/>
      <c r="L1807" s="68">
        <f t="shared" si="5971"/>
        <v>0</v>
      </c>
      <c r="M1807" s="67"/>
      <c r="N1807" s="67"/>
      <c r="O1807" s="68">
        <f t="shared" si="5972"/>
        <v>0</v>
      </c>
      <c r="P1807" s="68">
        <f t="shared" si="5973"/>
        <v>0</v>
      </c>
      <c r="Q1807" s="71"/>
      <c r="R1807" s="71"/>
      <c r="S1807" s="71"/>
      <c r="T1807" s="71"/>
      <c r="U1807" s="71"/>
      <c r="V1807" s="71"/>
      <c r="W1807" s="67">
        <v>0</v>
      </c>
      <c r="X1807" s="67">
        <v>0</v>
      </c>
      <c r="Y1807" s="68">
        <v>0</v>
      </c>
      <c r="Z1807" s="67">
        <v>0</v>
      </c>
      <c r="AA1807" s="67">
        <v>0</v>
      </c>
      <c r="AB1807" s="68">
        <v>0</v>
      </c>
      <c r="AC1807" s="68">
        <f t="shared" si="5950"/>
        <v>0</v>
      </c>
      <c r="AD1807" s="67">
        <f t="shared" si="5951"/>
        <v>0</v>
      </c>
      <c r="AE1807" s="67">
        <f t="shared" si="5952"/>
        <v>0</v>
      </c>
      <c r="AF1807" s="68">
        <f t="shared" si="5953"/>
        <v>0</v>
      </c>
      <c r="AG1807" s="67" t="e">
        <f>M1807+#REF!-V1807</f>
        <v>#REF!</v>
      </c>
      <c r="AH1807" s="67" t="e">
        <f>N1807+S1807-#REF!</f>
        <v>#REF!</v>
      </c>
      <c r="AI1807" s="68" t="e">
        <f t="shared" si="5954"/>
        <v>#REF!</v>
      </c>
      <c r="AJ1807" s="68" t="e">
        <f t="shared" si="5955"/>
        <v>#REF!</v>
      </c>
      <c r="AK1807" s="71"/>
      <c r="AL1807" s="71"/>
      <c r="AM1807" s="68">
        <f t="shared" si="5974"/>
        <v>0</v>
      </c>
      <c r="AN1807" s="71"/>
      <c r="AO1807" s="71"/>
      <c r="AP1807" s="68">
        <f t="shared" si="5975"/>
        <v>0</v>
      </c>
      <c r="AQ1807" s="68">
        <f t="shared" si="5976"/>
        <v>0</v>
      </c>
      <c r="AR1807" s="71"/>
      <c r="AS1807" s="71"/>
      <c r="AT1807" s="68">
        <f t="shared" si="5977"/>
        <v>0</v>
      </c>
      <c r="AU1807" s="71"/>
      <c r="AV1807" s="71"/>
      <c r="AW1807" s="68">
        <f t="shared" si="5978"/>
        <v>0</v>
      </c>
      <c r="AX1807" s="68">
        <f t="shared" si="5979"/>
        <v>0</v>
      </c>
      <c r="AY1807" s="71"/>
      <c r="AZ1807" s="71"/>
      <c r="BA1807" s="68">
        <f t="shared" si="5980"/>
        <v>0</v>
      </c>
      <c r="BB1807" s="71"/>
      <c r="BC1807" s="71"/>
      <c r="BD1807" s="68">
        <f t="shared" si="5981"/>
        <v>0</v>
      </c>
      <c r="BE1807" s="68">
        <f t="shared" si="5982"/>
        <v>0</v>
      </c>
      <c r="BF1807" s="67">
        <f t="shared" si="5959"/>
        <v>0</v>
      </c>
      <c r="BG1807" s="67">
        <f t="shared" si="5959"/>
        <v>0</v>
      </c>
      <c r="BH1807" s="68">
        <f t="shared" si="5960"/>
        <v>0</v>
      </c>
      <c r="BI1807" s="67" t="e">
        <f t="shared" si="5961"/>
        <v>#REF!</v>
      </c>
      <c r="BJ1807" s="67" t="e">
        <f t="shared" si="5961"/>
        <v>#REF!</v>
      </c>
      <c r="BK1807" s="68" t="e">
        <f t="shared" si="5962"/>
        <v>#REF!</v>
      </c>
      <c r="BL1807" s="68" t="e">
        <f t="shared" si="5948"/>
        <v>#REF!</v>
      </c>
      <c r="BM1807" s="305">
        <v>0</v>
      </c>
      <c r="BN1807" s="305">
        <v>0</v>
      </c>
      <c r="BO1807" s="306"/>
      <c r="BP1807" s="306"/>
      <c r="BQ1807" s="305">
        <v>0</v>
      </c>
      <c r="BR1807" s="305">
        <v>0</v>
      </c>
      <c r="BS1807" s="123" t="s">
        <v>208</v>
      </c>
      <c r="BT1807" s="77"/>
    </row>
    <row r="1808" spans="1:72" s="46" customFormat="1" ht="333.75" hidden="1" customHeight="1">
      <c r="A1808" s="77"/>
      <c r="B1808" s="104">
        <v>2014</v>
      </c>
      <c r="C1808" s="105">
        <v>8317</v>
      </c>
      <c r="D1808" s="104">
        <v>8</v>
      </c>
      <c r="E1808" s="104">
        <v>6000</v>
      </c>
      <c r="F1808" s="104">
        <v>6200</v>
      </c>
      <c r="G1808" s="104">
        <v>622</v>
      </c>
      <c r="H1808" s="104"/>
      <c r="I1808" s="66" t="s">
        <v>193</v>
      </c>
      <c r="J1808" s="67"/>
      <c r="K1808" s="67"/>
      <c r="L1808" s="68">
        <f t="shared" si="5971"/>
        <v>0</v>
      </c>
      <c r="M1808" s="67"/>
      <c r="N1808" s="67"/>
      <c r="O1808" s="68">
        <f t="shared" si="5972"/>
        <v>0</v>
      </c>
      <c r="P1808" s="68">
        <f t="shared" si="5973"/>
        <v>0</v>
      </c>
      <c r="Q1808" s="71"/>
      <c r="R1808" s="71"/>
      <c r="S1808" s="71"/>
      <c r="T1808" s="71"/>
      <c r="U1808" s="71"/>
      <c r="V1808" s="71"/>
      <c r="W1808" s="67">
        <v>0</v>
      </c>
      <c r="X1808" s="67">
        <v>0</v>
      </c>
      <c r="Y1808" s="68">
        <v>0</v>
      </c>
      <c r="Z1808" s="67">
        <v>0</v>
      </c>
      <c r="AA1808" s="67">
        <v>0</v>
      </c>
      <c r="AB1808" s="68">
        <v>0</v>
      </c>
      <c r="AC1808" s="68">
        <f t="shared" si="5950"/>
        <v>0</v>
      </c>
      <c r="AD1808" s="67">
        <f t="shared" si="5951"/>
        <v>0</v>
      </c>
      <c r="AE1808" s="67">
        <f t="shared" si="5952"/>
        <v>0</v>
      </c>
      <c r="AF1808" s="68">
        <f t="shared" si="5953"/>
        <v>0</v>
      </c>
      <c r="AG1808" s="67" t="e">
        <f>M1808+#REF!-V1808</f>
        <v>#REF!</v>
      </c>
      <c r="AH1808" s="67" t="e">
        <f>N1808+S1808-#REF!</f>
        <v>#REF!</v>
      </c>
      <c r="AI1808" s="68" t="e">
        <f t="shared" si="5954"/>
        <v>#REF!</v>
      </c>
      <c r="AJ1808" s="68" t="e">
        <f t="shared" si="5955"/>
        <v>#REF!</v>
      </c>
      <c r="AK1808" s="71"/>
      <c r="AL1808" s="71"/>
      <c r="AM1808" s="68">
        <f t="shared" si="5974"/>
        <v>0</v>
      </c>
      <c r="AN1808" s="71"/>
      <c r="AO1808" s="71"/>
      <c r="AP1808" s="68">
        <f t="shared" si="5975"/>
        <v>0</v>
      </c>
      <c r="AQ1808" s="68">
        <f t="shared" si="5976"/>
        <v>0</v>
      </c>
      <c r="AR1808" s="71"/>
      <c r="AS1808" s="71"/>
      <c r="AT1808" s="68">
        <f t="shared" si="5977"/>
        <v>0</v>
      </c>
      <c r="AU1808" s="71"/>
      <c r="AV1808" s="71"/>
      <c r="AW1808" s="68">
        <f t="shared" si="5978"/>
        <v>0</v>
      </c>
      <c r="AX1808" s="68">
        <f t="shared" si="5979"/>
        <v>0</v>
      </c>
      <c r="AY1808" s="71"/>
      <c r="AZ1808" s="71"/>
      <c r="BA1808" s="68">
        <f t="shared" si="5980"/>
        <v>0</v>
      </c>
      <c r="BB1808" s="71"/>
      <c r="BC1808" s="71"/>
      <c r="BD1808" s="68">
        <f t="shared" si="5981"/>
        <v>0</v>
      </c>
      <c r="BE1808" s="68">
        <f t="shared" si="5982"/>
        <v>0</v>
      </c>
      <c r="BF1808" s="67">
        <f t="shared" si="5959"/>
        <v>0</v>
      </c>
      <c r="BG1808" s="67">
        <f t="shared" si="5959"/>
        <v>0</v>
      </c>
      <c r="BH1808" s="68">
        <f t="shared" si="5960"/>
        <v>0</v>
      </c>
      <c r="BI1808" s="67" t="e">
        <f t="shared" si="5961"/>
        <v>#REF!</v>
      </c>
      <c r="BJ1808" s="67" t="e">
        <f t="shared" si="5961"/>
        <v>#REF!</v>
      </c>
      <c r="BK1808" s="68" t="e">
        <f t="shared" si="5962"/>
        <v>#REF!</v>
      </c>
      <c r="BL1808" s="68" t="e">
        <f t="shared" si="5948"/>
        <v>#REF!</v>
      </c>
      <c r="BM1808" s="305">
        <v>0</v>
      </c>
      <c r="BN1808" s="305">
        <v>0</v>
      </c>
      <c r="BO1808" s="306"/>
      <c r="BP1808" s="306"/>
      <c r="BQ1808" s="305">
        <v>0</v>
      </c>
      <c r="BR1808" s="305">
        <v>0</v>
      </c>
      <c r="BS1808" s="123" t="s">
        <v>208</v>
      </c>
      <c r="BT1808" s="77"/>
    </row>
    <row r="1809" spans="1:73" s="46" customFormat="1" ht="297.75" hidden="1" customHeight="1">
      <c r="A1809" s="77"/>
      <c r="B1809" s="104">
        <v>2014</v>
      </c>
      <c r="C1809" s="105">
        <v>8317</v>
      </c>
      <c r="D1809" s="104">
        <v>8</v>
      </c>
      <c r="E1809" s="104">
        <v>6000</v>
      </c>
      <c r="F1809" s="104">
        <v>6200</v>
      </c>
      <c r="G1809" s="104">
        <v>622</v>
      </c>
      <c r="H1809" s="104"/>
      <c r="I1809" s="66" t="s">
        <v>193</v>
      </c>
      <c r="J1809" s="67"/>
      <c r="K1809" s="67"/>
      <c r="L1809" s="68">
        <f t="shared" si="5971"/>
        <v>0</v>
      </c>
      <c r="M1809" s="67"/>
      <c r="N1809" s="67"/>
      <c r="O1809" s="68">
        <f t="shared" si="5972"/>
        <v>0</v>
      </c>
      <c r="P1809" s="68">
        <f t="shared" si="5973"/>
        <v>0</v>
      </c>
      <c r="Q1809" s="71"/>
      <c r="R1809" s="71"/>
      <c r="S1809" s="71"/>
      <c r="T1809" s="71"/>
      <c r="U1809" s="71"/>
      <c r="V1809" s="71"/>
      <c r="W1809" s="67">
        <v>0</v>
      </c>
      <c r="X1809" s="67">
        <v>0</v>
      </c>
      <c r="Y1809" s="68">
        <v>0</v>
      </c>
      <c r="Z1809" s="67">
        <v>0</v>
      </c>
      <c r="AA1809" s="67">
        <v>0</v>
      </c>
      <c r="AB1809" s="68">
        <v>0</v>
      </c>
      <c r="AC1809" s="68">
        <f t="shared" si="5950"/>
        <v>0</v>
      </c>
      <c r="AD1809" s="67">
        <f t="shared" si="5951"/>
        <v>0</v>
      </c>
      <c r="AE1809" s="67">
        <f t="shared" si="5952"/>
        <v>0</v>
      </c>
      <c r="AF1809" s="68">
        <f t="shared" si="5953"/>
        <v>0</v>
      </c>
      <c r="AG1809" s="67" t="e">
        <f>M1809+#REF!-V1809</f>
        <v>#REF!</v>
      </c>
      <c r="AH1809" s="67" t="e">
        <f>N1809+S1809-#REF!</f>
        <v>#REF!</v>
      </c>
      <c r="AI1809" s="68" t="e">
        <f t="shared" si="5954"/>
        <v>#REF!</v>
      </c>
      <c r="AJ1809" s="68" t="e">
        <f t="shared" si="5955"/>
        <v>#REF!</v>
      </c>
      <c r="AK1809" s="71"/>
      <c r="AL1809" s="71"/>
      <c r="AM1809" s="68">
        <f t="shared" si="5974"/>
        <v>0</v>
      </c>
      <c r="AN1809" s="71"/>
      <c r="AO1809" s="71"/>
      <c r="AP1809" s="68">
        <f t="shared" si="5975"/>
        <v>0</v>
      </c>
      <c r="AQ1809" s="68">
        <f t="shared" si="5976"/>
        <v>0</v>
      </c>
      <c r="AR1809" s="71"/>
      <c r="AS1809" s="71"/>
      <c r="AT1809" s="68">
        <f t="shared" si="5977"/>
        <v>0</v>
      </c>
      <c r="AU1809" s="71"/>
      <c r="AV1809" s="71"/>
      <c r="AW1809" s="68">
        <f t="shared" si="5978"/>
        <v>0</v>
      </c>
      <c r="AX1809" s="68">
        <f t="shared" si="5979"/>
        <v>0</v>
      </c>
      <c r="AY1809" s="71"/>
      <c r="AZ1809" s="71"/>
      <c r="BA1809" s="68">
        <f t="shared" si="5980"/>
        <v>0</v>
      </c>
      <c r="BB1809" s="71"/>
      <c r="BC1809" s="71"/>
      <c r="BD1809" s="68">
        <f t="shared" si="5981"/>
        <v>0</v>
      </c>
      <c r="BE1809" s="68">
        <f t="shared" si="5982"/>
        <v>0</v>
      </c>
      <c r="BF1809" s="67">
        <f t="shared" si="5959"/>
        <v>0</v>
      </c>
      <c r="BG1809" s="67">
        <f t="shared" si="5959"/>
        <v>0</v>
      </c>
      <c r="BH1809" s="68">
        <f t="shared" si="5960"/>
        <v>0</v>
      </c>
      <c r="BI1809" s="67" t="e">
        <f t="shared" si="5961"/>
        <v>#REF!</v>
      </c>
      <c r="BJ1809" s="67" t="e">
        <f t="shared" si="5961"/>
        <v>#REF!</v>
      </c>
      <c r="BK1809" s="68" t="e">
        <f t="shared" si="5962"/>
        <v>#REF!</v>
      </c>
      <c r="BL1809" s="68" t="e">
        <f t="shared" si="5948"/>
        <v>#REF!</v>
      </c>
      <c r="BM1809" s="305">
        <v>0</v>
      </c>
      <c r="BN1809" s="305">
        <v>0</v>
      </c>
      <c r="BO1809" s="306"/>
      <c r="BP1809" s="306"/>
      <c r="BQ1809" s="305">
        <v>0</v>
      </c>
      <c r="BR1809" s="305">
        <v>0</v>
      </c>
      <c r="BS1809" s="123" t="s">
        <v>208</v>
      </c>
      <c r="BT1809" s="77"/>
    </row>
    <row r="1810" spans="1:73" s="46" customFormat="1" ht="280.5" hidden="1" customHeight="1">
      <c r="A1810" s="77"/>
      <c r="B1810" s="104">
        <v>2014</v>
      </c>
      <c r="C1810" s="105">
        <v>8317</v>
      </c>
      <c r="D1810" s="104">
        <v>8</v>
      </c>
      <c r="E1810" s="104">
        <v>6000</v>
      </c>
      <c r="F1810" s="104">
        <v>6200</v>
      </c>
      <c r="G1810" s="104">
        <v>622</v>
      </c>
      <c r="H1810" s="104"/>
      <c r="I1810" s="66" t="s">
        <v>193</v>
      </c>
      <c r="J1810" s="67"/>
      <c r="K1810" s="67"/>
      <c r="L1810" s="68">
        <f t="shared" si="5971"/>
        <v>0</v>
      </c>
      <c r="M1810" s="67"/>
      <c r="N1810" s="67"/>
      <c r="O1810" s="68">
        <f t="shared" si="5972"/>
        <v>0</v>
      </c>
      <c r="P1810" s="68">
        <f t="shared" si="5973"/>
        <v>0</v>
      </c>
      <c r="Q1810" s="71"/>
      <c r="R1810" s="71"/>
      <c r="S1810" s="71"/>
      <c r="T1810" s="71"/>
      <c r="U1810" s="71"/>
      <c r="V1810" s="71"/>
      <c r="W1810" s="67">
        <v>0</v>
      </c>
      <c r="X1810" s="67">
        <v>0</v>
      </c>
      <c r="Y1810" s="68">
        <v>0</v>
      </c>
      <c r="Z1810" s="67">
        <v>0</v>
      </c>
      <c r="AA1810" s="67">
        <v>0</v>
      </c>
      <c r="AB1810" s="68">
        <v>0</v>
      </c>
      <c r="AC1810" s="68">
        <f t="shared" si="5950"/>
        <v>0</v>
      </c>
      <c r="AD1810" s="67">
        <f t="shared" si="5951"/>
        <v>0</v>
      </c>
      <c r="AE1810" s="67">
        <f t="shared" si="5952"/>
        <v>0</v>
      </c>
      <c r="AF1810" s="68">
        <f t="shared" si="5953"/>
        <v>0</v>
      </c>
      <c r="AG1810" s="67" t="e">
        <f>M1810+#REF!-V1810</f>
        <v>#REF!</v>
      </c>
      <c r="AH1810" s="67" t="e">
        <f>N1810+S1810-#REF!</f>
        <v>#REF!</v>
      </c>
      <c r="AI1810" s="68" t="e">
        <f t="shared" si="5954"/>
        <v>#REF!</v>
      </c>
      <c r="AJ1810" s="68" t="e">
        <f t="shared" si="5955"/>
        <v>#REF!</v>
      </c>
      <c r="AK1810" s="71"/>
      <c r="AL1810" s="71"/>
      <c r="AM1810" s="68">
        <f t="shared" si="5974"/>
        <v>0</v>
      </c>
      <c r="AN1810" s="71"/>
      <c r="AO1810" s="71"/>
      <c r="AP1810" s="68">
        <f t="shared" si="5975"/>
        <v>0</v>
      </c>
      <c r="AQ1810" s="68">
        <f t="shared" si="5976"/>
        <v>0</v>
      </c>
      <c r="AR1810" s="71"/>
      <c r="AS1810" s="71"/>
      <c r="AT1810" s="68">
        <f t="shared" si="5977"/>
        <v>0</v>
      </c>
      <c r="AU1810" s="71"/>
      <c r="AV1810" s="71"/>
      <c r="AW1810" s="68">
        <f t="shared" si="5978"/>
        <v>0</v>
      </c>
      <c r="AX1810" s="68">
        <f t="shared" si="5979"/>
        <v>0</v>
      </c>
      <c r="AY1810" s="71"/>
      <c r="AZ1810" s="71"/>
      <c r="BA1810" s="68">
        <f t="shared" si="5980"/>
        <v>0</v>
      </c>
      <c r="BB1810" s="71"/>
      <c r="BC1810" s="71"/>
      <c r="BD1810" s="68">
        <f t="shared" si="5981"/>
        <v>0</v>
      </c>
      <c r="BE1810" s="68">
        <f t="shared" si="5982"/>
        <v>0</v>
      </c>
      <c r="BF1810" s="67">
        <f t="shared" si="5959"/>
        <v>0</v>
      </c>
      <c r="BG1810" s="67">
        <f t="shared" si="5959"/>
        <v>0</v>
      </c>
      <c r="BH1810" s="68">
        <f t="shared" si="5960"/>
        <v>0</v>
      </c>
      <c r="BI1810" s="67" t="e">
        <f t="shared" si="5961"/>
        <v>#REF!</v>
      </c>
      <c r="BJ1810" s="67" t="e">
        <f t="shared" si="5961"/>
        <v>#REF!</v>
      </c>
      <c r="BK1810" s="68" t="e">
        <f t="shared" si="5962"/>
        <v>#REF!</v>
      </c>
      <c r="BL1810" s="68" t="e">
        <f t="shared" si="5948"/>
        <v>#REF!</v>
      </c>
      <c r="BM1810" s="305">
        <v>0</v>
      </c>
      <c r="BN1810" s="305">
        <v>0</v>
      </c>
      <c r="BO1810" s="306"/>
      <c r="BP1810" s="306"/>
      <c r="BQ1810" s="305">
        <v>0</v>
      </c>
      <c r="BR1810" s="305">
        <v>0</v>
      </c>
      <c r="BS1810" s="123" t="s">
        <v>208</v>
      </c>
      <c r="BT1810" s="77"/>
    </row>
    <row r="1811" spans="1:73" s="46" customFormat="1" ht="228" hidden="1" customHeight="1">
      <c r="A1811" s="77"/>
      <c r="B1811" s="20">
        <v>2014</v>
      </c>
      <c r="C1811" s="65">
        <v>8317</v>
      </c>
      <c r="D1811" s="20">
        <v>8</v>
      </c>
      <c r="E1811" s="20">
        <v>6000</v>
      </c>
      <c r="F1811" s="20">
        <v>6200</v>
      </c>
      <c r="G1811" s="20">
        <v>622</v>
      </c>
      <c r="H1811" s="20"/>
      <c r="I1811" s="66" t="s">
        <v>193</v>
      </c>
      <c r="J1811" s="67"/>
      <c r="K1811" s="67"/>
      <c r="L1811" s="68">
        <f t="shared" si="5971"/>
        <v>0</v>
      </c>
      <c r="M1811" s="67"/>
      <c r="N1811" s="67"/>
      <c r="O1811" s="68">
        <f t="shared" si="5972"/>
        <v>0</v>
      </c>
      <c r="P1811" s="68">
        <f t="shared" si="5973"/>
        <v>0</v>
      </c>
      <c r="Q1811" s="71"/>
      <c r="R1811" s="71"/>
      <c r="S1811" s="71"/>
      <c r="T1811" s="71"/>
      <c r="U1811" s="71"/>
      <c r="V1811" s="71"/>
      <c r="W1811" s="67">
        <v>0</v>
      </c>
      <c r="X1811" s="67">
        <v>0</v>
      </c>
      <c r="Y1811" s="68">
        <v>0</v>
      </c>
      <c r="Z1811" s="67">
        <v>0</v>
      </c>
      <c r="AA1811" s="67">
        <v>0</v>
      </c>
      <c r="AB1811" s="68">
        <v>0</v>
      </c>
      <c r="AC1811" s="68">
        <f t="shared" si="5950"/>
        <v>0</v>
      </c>
      <c r="AD1811" s="67">
        <f t="shared" si="5951"/>
        <v>0</v>
      </c>
      <c r="AE1811" s="67">
        <f t="shared" si="5952"/>
        <v>0</v>
      </c>
      <c r="AF1811" s="68">
        <f t="shared" si="5953"/>
        <v>0</v>
      </c>
      <c r="AG1811" s="67" t="e">
        <f>M1811+#REF!-V1811</f>
        <v>#REF!</v>
      </c>
      <c r="AH1811" s="67" t="e">
        <f>N1811+S1811-#REF!</f>
        <v>#REF!</v>
      </c>
      <c r="AI1811" s="68" t="e">
        <f t="shared" si="5954"/>
        <v>#REF!</v>
      </c>
      <c r="AJ1811" s="68" t="e">
        <f t="shared" si="5955"/>
        <v>#REF!</v>
      </c>
      <c r="AK1811" s="71"/>
      <c r="AL1811" s="71"/>
      <c r="AM1811" s="68">
        <f t="shared" si="5974"/>
        <v>0</v>
      </c>
      <c r="AN1811" s="71"/>
      <c r="AO1811" s="71"/>
      <c r="AP1811" s="68">
        <f t="shared" si="5975"/>
        <v>0</v>
      </c>
      <c r="AQ1811" s="68">
        <f t="shared" si="5976"/>
        <v>0</v>
      </c>
      <c r="AR1811" s="71"/>
      <c r="AS1811" s="71"/>
      <c r="AT1811" s="68">
        <f t="shared" si="5977"/>
        <v>0</v>
      </c>
      <c r="AU1811" s="71"/>
      <c r="AV1811" s="71"/>
      <c r="AW1811" s="68">
        <f t="shared" si="5978"/>
        <v>0</v>
      </c>
      <c r="AX1811" s="68">
        <f t="shared" si="5979"/>
        <v>0</v>
      </c>
      <c r="AY1811" s="71"/>
      <c r="AZ1811" s="71"/>
      <c r="BA1811" s="68">
        <f t="shared" si="5980"/>
        <v>0</v>
      </c>
      <c r="BB1811" s="71"/>
      <c r="BC1811" s="71"/>
      <c r="BD1811" s="68">
        <f t="shared" si="5981"/>
        <v>0</v>
      </c>
      <c r="BE1811" s="68">
        <f t="shared" si="5982"/>
        <v>0</v>
      </c>
      <c r="BF1811" s="67">
        <f t="shared" si="5959"/>
        <v>0</v>
      </c>
      <c r="BG1811" s="67">
        <f t="shared" si="5959"/>
        <v>0</v>
      </c>
      <c r="BH1811" s="68">
        <f t="shared" si="5960"/>
        <v>0</v>
      </c>
      <c r="BI1811" s="67" t="e">
        <f t="shared" si="5961"/>
        <v>#REF!</v>
      </c>
      <c r="BJ1811" s="67" t="e">
        <f t="shared" si="5961"/>
        <v>#REF!</v>
      </c>
      <c r="BK1811" s="68" t="e">
        <f t="shared" si="5962"/>
        <v>#REF!</v>
      </c>
      <c r="BL1811" s="68" t="e">
        <f t="shared" si="5948"/>
        <v>#REF!</v>
      </c>
      <c r="BM1811" s="305">
        <v>0</v>
      </c>
      <c r="BN1811" s="305">
        <v>0</v>
      </c>
      <c r="BO1811" s="306"/>
      <c r="BP1811" s="306"/>
      <c r="BQ1811" s="305">
        <v>0</v>
      </c>
      <c r="BR1811" s="305">
        <v>0</v>
      </c>
      <c r="BS1811" s="123" t="s">
        <v>208</v>
      </c>
      <c r="BT1811" s="77"/>
    </row>
    <row r="1812" spans="1:73" s="46" customFormat="1" ht="255" hidden="1" customHeight="1">
      <c r="A1812" s="77"/>
      <c r="B1812" s="20">
        <v>2014</v>
      </c>
      <c r="C1812" s="65">
        <v>8317</v>
      </c>
      <c r="D1812" s="20">
        <v>8</v>
      </c>
      <c r="E1812" s="20">
        <v>6000</v>
      </c>
      <c r="F1812" s="20">
        <v>6200</v>
      </c>
      <c r="G1812" s="20">
        <v>622</v>
      </c>
      <c r="H1812" s="20"/>
      <c r="I1812" s="66" t="s">
        <v>193</v>
      </c>
      <c r="J1812" s="67"/>
      <c r="K1812" s="67"/>
      <c r="L1812" s="68">
        <f t="shared" si="5971"/>
        <v>0</v>
      </c>
      <c r="M1812" s="67"/>
      <c r="N1812" s="67"/>
      <c r="O1812" s="68">
        <f t="shared" si="5972"/>
        <v>0</v>
      </c>
      <c r="P1812" s="68">
        <f t="shared" si="5973"/>
        <v>0</v>
      </c>
      <c r="Q1812" s="71"/>
      <c r="R1812" s="71"/>
      <c r="S1812" s="71"/>
      <c r="T1812" s="71"/>
      <c r="U1812" s="71"/>
      <c r="V1812" s="71"/>
      <c r="W1812" s="67">
        <v>0</v>
      </c>
      <c r="X1812" s="67">
        <v>0</v>
      </c>
      <c r="Y1812" s="68">
        <v>0</v>
      </c>
      <c r="Z1812" s="67">
        <v>0</v>
      </c>
      <c r="AA1812" s="67">
        <v>0</v>
      </c>
      <c r="AB1812" s="68">
        <v>0</v>
      </c>
      <c r="AC1812" s="68">
        <f t="shared" si="5950"/>
        <v>0</v>
      </c>
      <c r="AD1812" s="67">
        <f t="shared" si="5951"/>
        <v>0</v>
      </c>
      <c r="AE1812" s="67">
        <f t="shared" si="5952"/>
        <v>0</v>
      </c>
      <c r="AF1812" s="68">
        <f t="shared" si="5953"/>
        <v>0</v>
      </c>
      <c r="AG1812" s="67" t="e">
        <f>M1812+#REF!-V1812</f>
        <v>#REF!</v>
      </c>
      <c r="AH1812" s="67" t="e">
        <f>N1812+S1812-#REF!</f>
        <v>#REF!</v>
      </c>
      <c r="AI1812" s="68" t="e">
        <f t="shared" si="5954"/>
        <v>#REF!</v>
      </c>
      <c r="AJ1812" s="68" t="e">
        <f t="shared" si="5955"/>
        <v>#REF!</v>
      </c>
      <c r="AK1812" s="71"/>
      <c r="AL1812" s="71"/>
      <c r="AM1812" s="68">
        <f t="shared" si="5974"/>
        <v>0</v>
      </c>
      <c r="AN1812" s="71"/>
      <c r="AO1812" s="71"/>
      <c r="AP1812" s="68">
        <f t="shared" si="5975"/>
        <v>0</v>
      </c>
      <c r="AQ1812" s="68">
        <f t="shared" si="5976"/>
        <v>0</v>
      </c>
      <c r="AR1812" s="71"/>
      <c r="AS1812" s="71"/>
      <c r="AT1812" s="68">
        <f t="shared" si="5977"/>
        <v>0</v>
      </c>
      <c r="AU1812" s="71"/>
      <c r="AV1812" s="71"/>
      <c r="AW1812" s="68">
        <f t="shared" si="5978"/>
        <v>0</v>
      </c>
      <c r="AX1812" s="68">
        <f t="shared" si="5979"/>
        <v>0</v>
      </c>
      <c r="AY1812" s="71"/>
      <c r="AZ1812" s="71"/>
      <c r="BA1812" s="68">
        <f t="shared" si="5980"/>
        <v>0</v>
      </c>
      <c r="BB1812" s="71"/>
      <c r="BC1812" s="71"/>
      <c r="BD1812" s="68">
        <f t="shared" si="5981"/>
        <v>0</v>
      </c>
      <c r="BE1812" s="68">
        <f t="shared" si="5982"/>
        <v>0</v>
      </c>
      <c r="BF1812" s="67">
        <f t="shared" si="5959"/>
        <v>0</v>
      </c>
      <c r="BG1812" s="67">
        <f t="shared" si="5959"/>
        <v>0</v>
      </c>
      <c r="BH1812" s="68">
        <f t="shared" si="5960"/>
        <v>0</v>
      </c>
      <c r="BI1812" s="67" t="e">
        <f t="shared" si="5961"/>
        <v>#REF!</v>
      </c>
      <c r="BJ1812" s="67" t="e">
        <f t="shared" si="5961"/>
        <v>#REF!</v>
      </c>
      <c r="BK1812" s="68" t="e">
        <f t="shared" si="5962"/>
        <v>#REF!</v>
      </c>
      <c r="BL1812" s="68" t="e">
        <f t="shared" si="5948"/>
        <v>#REF!</v>
      </c>
      <c r="BM1812" s="305">
        <v>0</v>
      </c>
      <c r="BN1812" s="305">
        <v>0</v>
      </c>
      <c r="BO1812" s="306"/>
      <c r="BP1812" s="306"/>
      <c r="BQ1812" s="305">
        <v>0</v>
      </c>
      <c r="BR1812" s="305">
        <v>0</v>
      </c>
      <c r="BS1812" s="123" t="s">
        <v>208</v>
      </c>
      <c r="BT1812" s="77"/>
    </row>
    <row r="1813" spans="1:73" s="101" customFormat="1" ht="316.5" hidden="1" customHeight="1">
      <c r="A1813" s="100"/>
      <c r="B1813" s="20">
        <v>2014</v>
      </c>
      <c r="C1813" s="65">
        <v>8317</v>
      </c>
      <c r="D1813" s="20">
        <v>8</v>
      </c>
      <c r="E1813" s="20">
        <v>6000</v>
      </c>
      <c r="F1813" s="20">
        <v>6200</v>
      </c>
      <c r="G1813" s="20">
        <v>622</v>
      </c>
      <c r="H1813" s="20"/>
      <c r="I1813" s="66" t="s">
        <v>193</v>
      </c>
      <c r="J1813" s="67"/>
      <c r="K1813" s="67"/>
      <c r="L1813" s="68">
        <f t="shared" si="5971"/>
        <v>0</v>
      </c>
      <c r="M1813" s="67"/>
      <c r="N1813" s="67"/>
      <c r="O1813" s="68">
        <f t="shared" si="5972"/>
        <v>0</v>
      </c>
      <c r="P1813" s="68">
        <f t="shared" si="5973"/>
        <v>0</v>
      </c>
      <c r="Q1813" s="71"/>
      <c r="R1813" s="71"/>
      <c r="S1813" s="71"/>
      <c r="T1813" s="71"/>
      <c r="U1813" s="71"/>
      <c r="V1813" s="71"/>
      <c r="W1813" s="67">
        <v>0</v>
      </c>
      <c r="X1813" s="67">
        <v>0</v>
      </c>
      <c r="Y1813" s="68">
        <v>0</v>
      </c>
      <c r="Z1813" s="67">
        <v>0</v>
      </c>
      <c r="AA1813" s="67">
        <v>0</v>
      </c>
      <c r="AB1813" s="68">
        <v>0</v>
      </c>
      <c r="AC1813" s="68">
        <f t="shared" si="5950"/>
        <v>0</v>
      </c>
      <c r="AD1813" s="67">
        <f t="shared" si="5951"/>
        <v>0</v>
      </c>
      <c r="AE1813" s="67">
        <f t="shared" si="5952"/>
        <v>0</v>
      </c>
      <c r="AF1813" s="68">
        <f t="shared" si="5953"/>
        <v>0</v>
      </c>
      <c r="AG1813" s="67" t="e">
        <f>M1813+#REF!-V1813</f>
        <v>#REF!</v>
      </c>
      <c r="AH1813" s="67" t="e">
        <f>N1813+S1813-#REF!</f>
        <v>#REF!</v>
      </c>
      <c r="AI1813" s="68" t="e">
        <f t="shared" si="5954"/>
        <v>#REF!</v>
      </c>
      <c r="AJ1813" s="68" t="e">
        <f t="shared" si="5955"/>
        <v>#REF!</v>
      </c>
      <c r="AK1813" s="71"/>
      <c r="AL1813" s="71"/>
      <c r="AM1813" s="68">
        <f t="shared" si="5974"/>
        <v>0</v>
      </c>
      <c r="AN1813" s="71"/>
      <c r="AO1813" s="71"/>
      <c r="AP1813" s="68">
        <f t="shared" si="5975"/>
        <v>0</v>
      </c>
      <c r="AQ1813" s="68">
        <f t="shared" si="5976"/>
        <v>0</v>
      </c>
      <c r="AR1813" s="71"/>
      <c r="AS1813" s="71"/>
      <c r="AT1813" s="68">
        <f t="shared" si="5977"/>
        <v>0</v>
      </c>
      <c r="AU1813" s="71"/>
      <c r="AV1813" s="71"/>
      <c r="AW1813" s="68">
        <f t="shared" si="5978"/>
        <v>0</v>
      </c>
      <c r="AX1813" s="68">
        <f t="shared" si="5979"/>
        <v>0</v>
      </c>
      <c r="AY1813" s="71"/>
      <c r="AZ1813" s="71"/>
      <c r="BA1813" s="68">
        <f t="shared" si="5980"/>
        <v>0</v>
      </c>
      <c r="BB1813" s="71"/>
      <c r="BC1813" s="71"/>
      <c r="BD1813" s="68">
        <f t="shared" si="5981"/>
        <v>0</v>
      </c>
      <c r="BE1813" s="68">
        <f t="shared" si="5982"/>
        <v>0</v>
      </c>
      <c r="BF1813" s="67">
        <f t="shared" si="5959"/>
        <v>0</v>
      </c>
      <c r="BG1813" s="67">
        <f t="shared" si="5959"/>
        <v>0</v>
      </c>
      <c r="BH1813" s="68">
        <f t="shared" si="5960"/>
        <v>0</v>
      </c>
      <c r="BI1813" s="67" t="e">
        <f t="shared" si="5961"/>
        <v>#REF!</v>
      </c>
      <c r="BJ1813" s="67" t="e">
        <f t="shared" si="5961"/>
        <v>#REF!</v>
      </c>
      <c r="BK1813" s="68" t="e">
        <f t="shared" si="5962"/>
        <v>#REF!</v>
      </c>
      <c r="BL1813" s="68" t="e">
        <f t="shared" si="5948"/>
        <v>#REF!</v>
      </c>
      <c r="BM1813" s="305">
        <v>0</v>
      </c>
      <c r="BN1813" s="305">
        <v>0</v>
      </c>
      <c r="BO1813" s="306"/>
      <c r="BP1813" s="306"/>
      <c r="BQ1813" s="305">
        <v>0</v>
      </c>
      <c r="BR1813" s="305">
        <v>0</v>
      </c>
      <c r="BS1813" s="123"/>
      <c r="BT1813" s="100"/>
    </row>
    <row r="1814" spans="1:73" s="77" customFormat="1" ht="241.5" hidden="1" customHeight="1">
      <c r="A1814" s="100"/>
      <c r="B1814" s="20">
        <v>2014</v>
      </c>
      <c r="C1814" s="65">
        <v>8317</v>
      </c>
      <c r="D1814" s="20">
        <v>8</v>
      </c>
      <c r="E1814" s="20">
        <v>6000</v>
      </c>
      <c r="F1814" s="20">
        <v>6200</v>
      </c>
      <c r="G1814" s="20">
        <v>622</v>
      </c>
      <c r="H1814" s="20"/>
      <c r="I1814" s="66" t="s">
        <v>193</v>
      </c>
      <c r="J1814" s="67"/>
      <c r="K1814" s="67"/>
      <c r="L1814" s="68">
        <f t="shared" si="5971"/>
        <v>0</v>
      </c>
      <c r="M1814" s="67"/>
      <c r="N1814" s="67"/>
      <c r="O1814" s="68">
        <f t="shared" si="5972"/>
        <v>0</v>
      </c>
      <c r="P1814" s="68">
        <f t="shared" si="5973"/>
        <v>0</v>
      </c>
      <c r="Q1814" s="71"/>
      <c r="R1814" s="71"/>
      <c r="S1814" s="71"/>
      <c r="T1814" s="71"/>
      <c r="U1814" s="71"/>
      <c r="V1814" s="71"/>
      <c r="W1814" s="67">
        <v>0</v>
      </c>
      <c r="X1814" s="67">
        <v>0</v>
      </c>
      <c r="Y1814" s="68">
        <v>0</v>
      </c>
      <c r="Z1814" s="67">
        <v>0</v>
      </c>
      <c r="AA1814" s="67">
        <v>0</v>
      </c>
      <c r="AB1814" s="68">
        <v>0</v>
      </c>
      <c r="AC1814" s="68">
        <f t="shared" si="5950"/>
        <v>0</v>
      </c>
      <c r="AD1814" s="67">
        <f t="shared" ref="AD1814:AD1845" si="5983">J1814+Q1814-T1814</f>
        <v>0</v>
      </c>
      <c r="AE1814" s="67">
        <f t="shared" ref="AE1814:AE1845" si="5984">K1814+R1814-U1814</f>
        <v>0</v>
      </c>
      <c r="AF1814" s="68">
        <f t="shared" si="5953"/>
        <v>0</v>
      </c>
      <c r="AG1814" s="67" t="e">
        <f>M1814+#REF!-V1814</f>
        <v>#REF!</v>
      </c>
      <c r="AH1814" s="67" t="e">
        <f>N1814+S1814-#REF!</f>
        <v>#REF!</v>
      </c>
      <c r="AI1814" s="68" t="e">
        <f t="shared" si="5954"/>
        <v>#REF!</v>
      </c>
      <c r="AJ1814" s="68" t="e">
        <f t="shared" si="5955"/>
        <v>#REF!</v>
      </c>
      <c r="AK1814" s="71"/>
      <c r="AL1814" s="71"/>
      <c r="AM1814" s="68">
        <f t="shared" si="5974"/>
        <v>0</v>
      </c>
      <c r="AN1814" s="71"/>
      <c r="AO1814" s="71"/>
      <c r="AP1814" s="68">
        <f t="shared" si="5975"/>
        <v>0</v>
      </c>
      <c r="AQ1814" s="68">
        <f t="shared" si="5976"/>
        <v>0</v>
      </c>
      <c r="AR1814" s="71"/>
      <c r="AS1814" s="71"/>
      <c r="AT1814" s="68">
        <f t="shared" si="5977"/>
        <v>0</v>
      </c>
      <c r="AU1814" s="71"/>
      <c r="AV1814" s="71"/>
      <c r="AW1814" s="68">
        <f t="shared" si="5978"/>
        <v>0</v>
      </c>
      <c r="AX1814" s="68">
        <f t="shared" si="5979"/>
        <v>0</v>
      </c>
      <c r="AY1814" s="71"/>
      <c r="AZ1814" s="71"/>
      <c r="BA1814" s="68">
        <f t="shared" si="5980"/>
        <v>0</v>
      </c>
      <c r="BB1814" s="71"/>
      <c r="BC1814" s="71"/>
      <c r="BD1814" s="68">
        <f t="shared" si="5981"/>
        <v>0</v>
      </c>
      <c r="BE1814" s="68">
        <f t="shared" si="5982"/>
        <v>0</v>
      </c>
      <c r="BF1814" s="67">
        <f t="shared" si="5959"/>
        <v>0</v>
      </c>
      <c r="BG1814" s="67">
        <f t="shared" si="5959"/>
        <v>0</v>
      </c>
      <c r="BH1814" s="68">
        <f t="shared" si="5960"/>
        <v>0</v>
      </c>
      <c r="BI1814" s="67" t="e">
        <f t="shared" si="5961"/>
        <v>#REF!</v>
      </c>
      <c r="BJ1814" s="67" t="e">
        <f t="shared" si="5961"/>
        <v>#REF!</v>
      </c>
      <c r="BK1814" s="68" t="e">
        <f t="shared" si="5962"/>
        <v>#REF!</v>
      </c>
      <c r="BL1814" s="68" t="e">
        <f t="shared" si="5948"/>
        <v>#REF!</v>
      </c>
      <c r="BM1814" s="305">
        <v>0</v>
      </c>
      <c r="BN1814" s="305">
        <v>0</v>
      </c>
      <c r="BO1814" s="306"/>
      <c r="BP1814" s="306"/>
      <c r="BQ1814" s="305">
        <v>0</v>
      </c>
      <c r="BR1814" s="305">
        <v>0</v>
      </c>
      <c r="BS1814" s="123"/>
    </row>
    <row r="1815" spans="1:73" s="77" customFormat="1" ht="243.75" hidden="1" customHeight="1">
      <c r="A1815" s="100"/>
      <c r="B1815" s="20">
        <v>2014</v>
      </c>
      <c r="C1815" s="65">
        <v>8317</v>
      </c>
      <c r="D1815" s="20">
        <v>8</v>
      </c>
      <c r="E1815" s="20">
        <v>6000</v>
      </c>
      <c r="F1815" s="20">
        <v>6200</v>
      </c>
      <c r="G1815" s="20">
        <v>622</v>
      </c>
      <c r="H1815" s="20"/>
      <c r="I1815" s="66" t="s">
        <v>193</v>
      </c>
      <c r="J1815" s="67"/>
      <c r="K1815" s="67"/>
      <c r="L1815" s="68">
        <f t="shared" si="5971"/>
        <v>0</v>
      </c>
      <c r="M1815" s="67"/>
      <c r="N1815" s="67"/>
      <c r="O1815" s="68">
        <f t="shared" si="5972"/>
        <v>0</v>
      </c>
      <c r="P1815" s="68">
        <f t="shared" si="5973"/>
        <v>0</v>
      </c>
      <c r="Q1815" s="71"/>
      <c r="R1815" s="71"/>
      <c r="S1815" s="71"/>
      <c r="T1815" s="71"/>
      <c r="U1815" s="71"/>
      <c r="V1815" s="71"/>
      <c r="W1815" s="67">
        <v>0</v>
      </c>
      <c r="X1815" s="67">
        <v>0</v>
      </c>
      <c r="Y1815" s="68">
        <v>0</v>
      </c>
      <c r="Z1815" s="67">
        <v>0</v>
      </c>
      <c r="AA1815" s="67">
        <v>0</v>
      </c>
      <c r="AB1815" s="68">
        <v>0</v>
      </c>
      <c r="AC1815" s="68">
        <f t="shared" si="5950"/>
        <v>0</v>
      </c>
      <c r="AD1815" s="67">
        <f t="shared" si="5983"/>
        <v>0</v>
      </c>
      <c r="AE1815" s="67">
        <f t="shared" si="5984"/>
        <v>0</v>
      </c>
      <c r="AF1815" s="68">
        <f t="shared" si="5953"/>
        <v>0</v>
      </c>
      <c r="AG1815" s="67" t="e">
        <f>M1815+#REF!-V1815</f>
        <v>#REF!</v>
      </c>
      <c r="AH1815" s="67" t="e">
        <f>N1815+S1815-#REF!</f>
        <v>#REF!</v>
      </c>
      <c r="AI1815" s="68" t="e">
        <f t="shared" si="5954"/>
        <v>#REF!</v>
      </c>
      <c r="AJ1815" s="68" t="e">
        <f t="shared" si="5955"/>
        <v>#REF!</v>
      </c>
      <c r="AK1815" s="71"/>
      <c r="AL1815" s="71"/>
      <c r="AM1815" s="68">
        <f t="shared" si="5974"/>
        <v>0</v>
      </c>
      <c r="AN1815" s="71"/>
      <c r="AO1815" s="71"/>
      <c r="AP1815" s="68">
        <f t="shared" si="5975"/>
        <v>0</v>
      </c>
      <c r="AQ1815" s="68">
        <f t="shared" si="5976"/>
        <v>0</v>
      </c>
      <c r="AR1815" s="71"/>
      <c r="AS1815" s="71"/>
      <c r="AT1815" s="68">
        <f t="shared" si="5977"/>
        <v>0</v>
      </c>
      <c r="AU1815" s="71"/>
      <c r="AV1815" s="71"/>
      <c r="AW1815" s="68">
        <f t="shared" si="5978"/>
        <v>0</v>
      </c>
      <c r="AX1815" s="68">
        <f t="shared" si="5979"/>
        <v>0</v>
      </c>
      <c r="AY1815" s="71"/>
      <c r="AZ1815" s="71"/>
      <c r="BA1815" s="68">
        <f t="shared" si="5980"/>
        <v>0</v>
      </c>
      <c r="BB1815" s="71"/>
      <c r="BC1815" s="71"/>
      <c r="BD1815" s="68">
        <f t="shared" si="5981"/>
        <v>0</v>
      </c>
      <c r="BE1815" s="68">
        <f t="shared" si="5982"/>
        <v>0</v>
      </c>
      <c r="BF1815" s="67">
        <f t="shared" si="5959"/>
        <v>0</v>
      </c>
      <c r="BG1815" s="67">
        <f t="shared" si="5959"/>
        <v>0</v>
      </c>
      <c r="BH1815" s="68">
        <f t="shared" si="5960"/>
        <v>0</v>
      </c>
      <c r="BI1815" s="67" t="e">
        <f t="shared" si="5961"/>
        <v>#REF!</v>
      </c>
      <c r="BJ1815" s="67" t="e">
        <f t="shared" si="5961"/>
        <v>#REF!</v>
      </c>
      <c r="BK1815" s="68" t="e">
        <f t="shared" si="5962"/>
        <v>#REF!</v>
      </c>
      <c r="BL1815" s="68" t="e">
        <f t="shared" si="5948"/>
        <v>#REF!</v>
      </c>
      <c r="BM1815" s="305">
        <v>0</v>
      </c>
      <c r="BN1815" s="305">
        <v>0</v>
      </c>
      <c r="BO1815" s="306"/>
      <c r="BP1815" s="306"/>
      <c r="BQ1815" s="305">
        <v>0</v>
      </c>
      <c r="BR1815" s="305">
        <v>0</v>
      </c>
      <c r="BS1815" s="123"/>
    </row>
    <row r="1816" spans="1:73" s="77" customFormat="1" ht="191.25" hidden="1" customHeight="1">
      <c r="A1816" s="100"/>
      <c r="B1816" s="20">
        <v>2014</v>
      </c>
      <c r="C1816" s="65">
        <v>8317</v>
      </c>
      <c r="D1816" s="20">
        <v>8</v>
      </c>
      <c r="E1816" s="20">
        <v>6000</v>
      </c>
      <c r="F1816" s="20">
        <v>6200</v>
      </c>
      <c r="G1816" s="20">
        <v>622</v>
      </c>
      <c r="H1816" s="20"/>
      <c r="I1816" s="66" t="s">
        <v>193</v>
      </c>
      <c r="J1816" s="67"/>
      <c r="K1816" s="67"/>
      <c r="L1816" s="68">
        <f t="shared" si="5971"/>
        <v>0</v>
      </c>
      <c r="M1816" s="67"/>
      <c r="N1816" s="67"/>
      <c r="O1816" s="68">
        <f t="shared" si="5972"/>
        <v>0</v>
      </c>
      <c r="P1816" s="68">
        <f t="shared" si="5973"/>
        <v>0</v>
      </c>
      <c r="Q1816" s="71"/>
      <c r="R1816" s="71"/>
      <c r="S1816" s="71"/>
      <c r="T1816" s="71"/>
      <c r="U1816" s="71"/>
      <c r="V1816" s="71"/>
      <c r="W1816" s="67">
        <v>0</v>
      </c>
      <c r="X1816" s="67">
        <v>0</v>
      </c>
      <c r="Y1816" s="68">
        <v>0</v>
      </c>
      <c r="Z1816" s="67">
        <v>0</v>
      </c>
      <c r="AA1816" s="67">
        <v>0</v>
      </c>
      <c r="AB1816" s="68">
        <v>0</v>
      </c>
      <c r="AC1816" s="68">
        <f t="shared" si="5950"/>
        <v>0</v>
      </c>
      <c r="AD1816" s="67">
        <f t="shared" si="5983"/>
        <v>0</v>
      </c>
      <c r="AE1816" s="67">
        <f t="shared" si="5984"/>
        <v>0</v>
      </c>
      <c r="AF1816" s="68">
        <f t="shared" si="5953"/>
        <v>0</v>
      </c>
      <c r="AG1816" s="67" t="e">
        <f>M1816+#REF!-V1816</f>
        <v>#REF!</v>
      </c>
      <c r="AH1816" s="67" t="e">
        <f>N1816+S1816-#REF!</f>
        <v>#REF!</v>
      </c>
      <c r="AI1816" s="68" t="e">
        <f t="shared" si="5954"/>
        <v>#REF!</v>
      </c>
      <c r="AJ1816" s="68" t="e">
        <f t="shared" si="5955"/>
        <v>#REF!</v>
      </c>
      <c r="AK1816" s="71"/>
      <c r="AL1816" s="71"/>
      <c r="AM1816" s="68">
        <f t="shared" si="5974"/>
        <v>0</v>
      </c>
      <c r="AN1816" s="71"/>
      <c r="AO1816" s="71"/>
      <c r="AP1816" s="68">
        <f t="shared" si="5975"/>
        <v>0</v>
      </c>
      <c r="AQ1816" s="68">
        <f t="shared" si="5976"/>
        <v>0</v>
      </c>
      <c r="AR1816" s="71"/>
      <c r="AS1816" s="71"/>
      <c r="AT1816" s="68">
        <f t="shared" si="5977"/>
        <v>0</v>
      </c>
      <c r="AU1816" s="71"/>
      <c r="AV1816" s="71"/>
      <c r="AW1816" s="68">
        <f t="shared" si="5978"/>
        <v>0</v>
      </c>
      <c r="AX1816" s="68">
        <f t="shared" si="5979"/>
        <v>0</v>
      </c>
      <c r="AY1816" s="71"/>
      <c r="AZ1816" s="71"/>
      <c r="BA1816" s="68">
        <f t="shared" si="5980"/>
        <v>0</v>
      </c>
      <c r="BB1816" s="71"/>
      <c r="BC1816" s="71"/>
      <c r="BD1816" s="68">
        <f t="shared" si="5981"/>
        <v>0</v>
      </c>
      <c r="BE1816" s="68">
        <f t="shared" si="5982"/>
        <v>0</v>
      </c>
      <c r="BF1816" s="67">
        <f t="shared" si="5959"/>
        <v>0</v>
      </c>
      <c r="BG1816" s="67">
        <f t="shared" si="5959"/>
        <v>0</v>
      </c>
      <c r="BH1816" s="68">
        <f t="shared" si="5960"/>
        <v>0</v>
      </c>
      <c r="BI1816" s="67" t="e">
        <f t="shared" si="5961"/>
        <v>#REF!</v>
      </c>
      <c r="BJ1816" s="67" t="e">
        <f t="shared" si="5961"/>
        <v>#REF!</v>
      </c>
      <c r="BK1816" s="68" t="e">
        <f t="shared" si="5962"/>
        <v>#REF!</v>
      </c>
      <c r="BL1816" s="68" t="e">
        <f t="shared" si="5948"/>
        <v>#REF!</v>
      </c>
      <c r="BM1816" s="305">
        <v>0</v>
      </c>
      <c r="BN1816" s="305">
        <v>0</v>
      </c>
      <c r="BO1816" s="306"/>
      <c r="BP1816" s="306"/>
      <c r="BQ1816" s="305">
        <v>0</v>
      </c>
      <c r="BR1816" s="305">
        <v>0</v>
      </c>
      <c r="BS1816" s="123"/>
      <c r="BU1816" s="188" t="s">
        <v>1038</v>
      </c>
    </row>
    <row r="1817" spans="1:73" s="77" customFormat="1" ht="174" hidden="1" customHeight="1">
      <c r="A1817" s="100"/>
      <c r="B1817" s="20">
        <v>2014</v>
      </c>
      <c r="C1817" s="65">
        <v>8317</v>
      </c>
      <c r="D1817" s="20">
        <v>8</v>
      </c>
      <c r="E1817" s="20">
        <v>6000</v>
      </c>
      <c r="F1817" s="20">
        <v>6200</v>
      </c>
      <c r="G1817" s="20">
        <v>622</v>
      </c>
      <c r="H1817" s="20"/>
      <c r="I1817" s="66" t="s">
        <v>193</v>
      </c>
      <c r="J1817" s="67"/>
      <c r="K1817" s="67"/>
      <c r="L1817" s="68">
        <f t="shared" si="5971"/>
        <v>0</v>
      </c>
      <c r="M1817" s="67"/>
      <c r="N1817" s="67"/>
      <c r="O1817" s="68">
        <f t="shared" si="5972"/>
        <v>0</v>
      </c>
      <c r="P1817" s="68">
        <f t="shared" si="5973"/>
        <v>0</v>
      </c>
      <c r="Q1817" s="71"/>
      <c r="R1817" s="71"/>
      <c r="S1817" s="71"/>
      <c r="T1817" s="71"/>
      <c r="U1817" s="71"/>
      <c r="V1817" s="71"/>
      <c r="W1817" s="67">
        <v>0</v>
      </c>
      <c r="X1817" s="67">
        <v>0</v>
      </c>
      <c r="Y1817" s="68">
        <v>0</v>
      </c>
      <c r="Z1817" s="67">
        <v>0</v>
      </c>
      <c r="AA1817" s="67">
        <v>0</v>
      </c>
      <c r="AB1817" s="68">
        <v>0</v>
      </c>
      <c r="AC1817" s="68">
        <f t="shared" si="5950"/>
        <v>0</v>
      </c>
      <c r="AD1817" s="67">
        <f t="shared" si="5983"/>
        <v>0</v>
      </c>
      <c r="AE1817" s="67">
        <f t="shared" si="5984"/>
        <v>0</v>
      </c>
      <c r="AF1817" s="68">
        <f t="shared" si="5953"/>
        <v>0</v>
      </c>
      <c r="AG1817" s="67" t="e">
        <f>M1817+#REF!-V1817</f>
        <v>#REF!</v>
      </c>
      <c r="AH1817" s="67" t="e">
        <f>N1817+S1817-#REF!</f>
        <v>#REF!</v>
      </c>
      <c r="AI1817" s="68" t="e">
        <f t="shared" si="5954"/>
        <v>#REF!</v>
      </c>
      <c r="AJ1817" s="68" t="e">
        <f t="shared" si="5955"/>
        <v>#REF!</v>
      </c>
      <c r="AK1817" s="71"/>
      <c r="AL1817" s="71"/>
      <c r="AM1817" s="68">
        <f t="shared" si="5974"/>
        <v>0</v>
      </c>
      <c r="AN1817" s="71"/>
      <c r="AO1817" s="71"/>
      <c r="AP1817" s="68">
        <f t="shared" si="5975"/>
        <v>0</v>
      </c>
      <c r="AQ1817" s="68">
        <f t="shared" si="5976"/>
        <v>0</v>
      </c>
      <c r="AR1817" s="71"/>
      <c r="AS1817" s="71"/>
      <c r="AT1817" s="68">
        <f t="shared" si="5977"/>
        <v>0</v>
      </c>
      <c r="AU1817" s="71"/>
      <c r="AV1817" s="71"/>
      <c r="AW1817" s="68">
        <f t="shared" si="5978"/>
        <v>0</v>
      </c>
      <c r="AX1817" s="68">
        <f t="shared" si="5979"/>
        <v>0</v>
      </c>
      <c r="AY1817" s="71"/>
      <c r="AZ1817" s="71"/>
      <c r="BA1817" s="68">
        <f t="shared" si="5980"/>
        <v>0</v>
      </c>
      <c r="BB1817" s="71"/>
      <c r="BC1817" s="71"/>
      <c r="BD1817" s="68">
        <f t="shared" si="5981"/>
        <v>0</v>
      </c>
      <c r="BE1817" s="68">
        <f t="shared" si="5982"/>
        <v>0</v>
      </c>
      <c r="BF1817" s="67">
        <f t="shared" si="5959"/>
        <v>0</v>
      </c>
      <c r="BG1817" s="67">
        <f t="shared" si="5959"/>
        <v>0</v>
      </c>
      <c r="BH1817" s="68">
        <f t="shared" si="5960"/>
        <v>0</v>
      </c>
      <c r="BI1817" s="67" t="e">
        <f t="shared" si="5961"/>
        <v>#REF!</v>
      </c>
      <c r="BJ1817" s="67" t="e">
        <f t="shared" si="5961"/>
        <v>#REF!</v>
      </c>
      <c r="BK1817" s="68" t="e">
        <f t="shared" si="5962"/>
        <v>#REF!</v>
      </c>
      <c r="BL1817" s="68" t="e">
        <f t="shared" si="5948"/>
        <v>#REF!</v>
      </c>
      <c r="BM1817" s="305">
        <v>0</v>
      </c>
      <c r="BN1817" s="305">
        <v>0</v>
      </c>
      <c r="BO1817" s="306"/>
      <c r="BP1817" s="306"/>
      <c r="BQ1817" s="305">
        <v>0</v>
      </c>
      <c r="BR1817" s="305">
        <v>0</v>
      </c>
      <c r="BS1817" s="123"/>
      <c r="BU1817" s="189"/>
    </row>
    <row r="1818" spans="1:73" s="77" customFormat="1" ht="325.5" hidden="1" customHeight="1">
      <c r="A1818" s="100"/>
      <c r="B1818" s="20">
        <v>2014</v>
      </c>
      <c r="C1818" s="65">
        <v>8317</v>
      </c>
      <c r="D1818" s="20">
        <v>8</v>
      </c>
      <c r="E1818" s="20">
        <v>6000</v>
      </c>
      <c r="F1818" s="20">
        <v>6200</v>
      </c>
      <c r="G1818" s="20">
        <v>622</v>
      </c>
      <c r="H1818" s="20"/>
      <c r="I1818" s="66" t="s">
        <v>193</v>
      </c>
      <c r="J1818" s="67"/>
      <c r="K1818" s="67"/>
      <c r="L1818" s="68">
        <f t="shared" si="5971"/>
        <v>0</v>
      </c>
      <c r="M1818" s="67"/>
      <c r="N1818" s="67"/>
      <c r="O1818" s="68">
        <f t="shared" si="5972"/>
        <v>0</v>
      </c>
      <c r="P1818" s="68">
        <f t="shared" si="5973"/>
        <v>0</v>
      </c>
      <c r="Q1818" s="71"/>
      <c r="R1818" s="71"/>
      <c r="S1818" s="71"/>
      <c r="T1818" s="71"/>
      <c r="U1818" s="71"/>
      <c r="V1818" s="71"/>
      <c r="W1818" s="67">
        <v>0</v>
      </c>
      <c r="X1818" s="67">
        <v>0</v>
      </c>
      <c r="Y1818" s="68">
        <v>0</v>
      </c>
      <c r="Z1818" s="67">
        <v>0</v>
      </c>
      <c r="AA1818" s="67">
        <v>0</v>
      </c>
      <c r="AB1818" s="68">
        <v>0</v>
      </c>
      <c r="AC1818" s="68">
        <f t="shared" si="5950"/>
        <v>0</v>
      </c>
      <c r="AD1818" s="67">
        <f t="shared" si="5983"/>
        <v>0</v>
      </c>
      <c r="AE1818" s="67">
        <f t="shared" si="5984"/>
        <v>0</v>
      </c>
      <c r="AF1818" s="68">
        <f t="shared" si="5953"/>
        <v>0</v>
      </c>
      <c r="AG1818" s="67" t="e">
        <f>M1818+#REF!-V1818</f>
        <v>#REF!</v>
      </c>
      <c r="AH1818" s="67" t="e">
        <f>N1818+S1818-#REF!</f>
        <v>#REF!</v>
      </c>
      <c r="AI1818" s="68" t="e">
        <f t="shared" si="5954"/>
        <v>#REF!</v>
      </c>
      <c r="AJ1818" s="68" t="e">
        <f t="shared" si="5955"/>
        <v>#REF!</v>
      </c>
      <c r="AK1818" s="71"/>
      <c r="AL1818" s="71"/>
      <c r="AM1818" s="68">
        <f t="shared" si="5974"/>
        <v>0</v>
      </c>
      <c r="AN1818" s="71"/>
      <c r="AO1818" s="71"/>
      <c r="AP1818" s="68">
        <f t="shared" si="5975"/>
        <v>0</v>
      </c>
      <c r="AQ1818" s="68">
        <f t="shared" si="5976"/>
        <v>0</v>
      </c>
      <c r="AR1818" s="71"/>
      <c r="AS1818" s="71"/>
      <c r="AT1818" s="68">
        <f t="shared" si="5977"/>
        <v>0</v>
      </c>
      <c r="AU1818" s="71"/>
      <c r="AV1818" s="71"/>
      <c r="AW1818" s="68">
        <f t="shared" si="5978"/>
        <v>0</v>
      </c>
      <c r="AX1818" s="68">
        <f t="shared" si="5979"/>
        <v>0</v>
      </c>
      <c r="AY1818" s="71"/>
      <c r="AZ1818" s="71"/>
      <c r="BA1818" s="68">
        <f t="shared" si="5980"/>
        <v>0</v>
      </c>
      <c r="BB1818" s="71"/>
      <c r="BC1818" s="71"/>
      <c r="BD1818" s="68">
        <f t="shared" si="5981"/>
        <v>0</v>
      </c>
      <c r="BE1818" s="68">
        <f t="shared" si="5982"/>
        <v>0</v>
      </c>
      <c r="BF1818" s="67">
        <f t="shared" si="5959"/>
        <v>0</v>
      </c>
      <c r="BG1818" s="67">
        <f t="shared" si="5959"/>
        <v>0</v>
      </c>
      <c r="BH1818" s="68">
        <f t="shared" si="5960"/>
        <v>0</v>
      </c>
      <c r="BI1818" s="67" t="e">
        <f t="shared" si="5961"/>
        <v>#REF!</v>
      </c>
      <c r="BJ1818" s="67" t="e">
        <f t="shared" si="5961"/>
        <v>#REF!</v>
      </c>
      <c r="BK1818" s="68" t="e">
        <f t="shared" si="5962"/>
        <v>#REF!</v>
      </c>
      <c r="BL1818" s="68" t="e">
        <f t="shared" si="5948"/>
        <v>#REF!</v>
      </c>
      <c r="BM1818" s="305">
        <v>0</v>
      </c>
      <c r="BN1818" s="305">
        <v>0</v>
      </c>
      <c r="BO1818" s="306"/>
      <c r="BP1818" s="306"/>
      <c r="BQ1818" s="305">
        <v>0</v>
      </c>
      <c r="BR1818" s="305">
        <v>0</v>
      </c>
      <c r="BS1818" s="123"/>
      <c r="BU1818" s="189"/>
    </row>
    <row r="1819" spans="1:73" s="77" customFormat="1" ht="329.25" hidden="1" customHeight="1">
      <c r="A1819" s="100"/>
      <c r="B1819" s="20">
        <v>2014</v>
      </c>
      <c r="C1819" s="65">
        <v>8317</v>
      </c>
      <c r="D1819" s="20">
        <v>8</v>
      </c>
      <c r="E1819" s="20">
        <v>6000</v>
      </c>
      <c r="F1819" s="20">
        <v>6200</v>
      </c>
      <c r="G1819" s="20">
        <v>622</v>
      </c>
      <c r="H1819" s="20"/>
      <c r="I1819" s="66" t="s">
        <v>193</v>
      </c>
      <c r="J1819" s="67"/>
      <c r="K1819" s="67"/>
      <c r="L1819" s="68">
        <f t="shared" si="5971"/>
        <v>0</v>
      </c>
      <c r="M1819" s="67"/>
      <c r="N1819" s="67"/>
      <c r="O1819" s="68">
        <f t="shared" si="5972"/>
        <v>0</v>
      </c>
      <c r="P1819" s="68">
        <f t="shared" si="5973"/>
        <v>0</v>
      </c>
      <c r="Q1819" s="71"/>
      <c r="R1819" s="71"/>
      <c r="S1819" s="71"/>
      <c r="T1819" s="71"/>
      <c r="U1819" s="71"/>
      <c r="V1819" s="71"/>
      <c r="W1819" s="67">
        <v>0</v>
      </c>
      <c r="X1819" s="67">
        <v>0</v>
      </c>
      <c r="Y1819" s="68">
        <v>0</v>
      </c>
      <c r="Z1819" s="67">
        <v>0</v>
      </c>
      <c r="AA1819" s="67">
        <v>0</v>
      </c>
      <c r="AB1819" s="68">
        <v>0</v>
      </c>
      <c r="AC1819" s="68">
        <f t="shared" si="5950"/>
        <v>0</v>
      </c>
      <c r="AD1819" s="67">
        <f t="shared" si="5983"/>
        <v>0</v>
      </c>
      <c r="AE1819" s="67">
        <f t="shared" si="5984"/>
        <v>0</v>
      </c>
      <c r="AF1819" s="68">
        <f t="shared" si="5953"/>
        <v>0</v>
      </c>
      <c r="AG1819" s="67" t="e">
        <f>M1819+#REF!-V1819</f>
        <v>#REF!</v>
      </c>
      <c r="AH1819" s="67" t="e">
        <f>N1819+S1819-#REF!</f>
        <v>#REF!</v>
      </c>
      <c r="AI1819" s="68" t="e">
        <f t="shared" si="5954"/>
        <v>#REF!</v>
      </c>
      <c r="AJ1819" s="68" t="e">
        <f t="shared" si="5955"/>
        <v>#REF!</v>
      </c>
      <c r="AK1819" s="71"/>
      <c r="AL1819" s="71"/>
      <c r="AM1819" s="68">
        <f t="shared" si="5974"/>
        <v>0</v>
      </c>
      <c r="AN1819" s="71"/>
      <c r="AO1819" s="71"/>
      <c r="AP1819" s="68">
        <f t="shared" si="5975"/>
        <v>0</v>
      </c>
      <c r="AQ1819" s="68">
        <f t="shared" si="5976"/>
        <v>0</v>
      </c>
      <c r="AR1819" s="71"/>
      <c r="AS1819" s="71"/>
      <c r="AT1819" s="68">
        <f t="shared" si="5977"/>
        <v>0</v>
      </c>
      <c r="AU1819" s="71"/>
      <c r="AV1819" s="71"/>
      <c r="AW1819" s="68">
        <f t="shared" si="5978"/>
        <v>0</v>
      </c>
      <c r="AX1819" s="68">
        <f t="shared" si="5979"/>
        <v>0</v>
      </c>
      <c r="AY1819" s="71"/>
      <c r="AZ1819" s="71"/>
      <c r="BA1819" s="68">
        <f t="shared" si="5980"/>
        <v>0</v>
      </c>
      <c r="BB1819" s="71"/>
      <c r="BC1819" s="71"/>
      <c r="BD1819" s="68">
        <f t="shared" si="5981"/>
        <v>0</v>
      </c>
      <c r="BE1819" s="68">
        <f t="shared" si="5982"/>
        <v>0</v>
      </c>
      <c r="BF1819" s="67">
        <f t="shared" si="5959"/>
        <v>0</v>
      </c>
      <c r="BG1819" s="67">
        <f t="shared" si="5959"/>
        <v>0</v>
      </c>
      <c r="BH1819" s="68">
        <f t="shared" si="5960"/>
        <v>0</v>
      </c>
      <c r="BI1819" s="67" t="e">
        <f t="shared" si="5961"/>
        <v>#REF!</v>
      </c>
      <c r="BJ1819" s="67" t="e">
        <f t="shared" si="5961"/>
        <v>#REF!</v>
      </c>
      <c r="BK1819" s="68" t="e">
        <f t="shared" si="5962"/>
        <v>#REF!</v>
      </c>
      <c r="BL1819" s="68" t="e">
        <f t="shared" si="5948"/>
        <v>#REF!</v>
      </c>
      <c r="BM1819" s="305">
        <v>0</v>
      </c>
      <c r="BN1819" s="305">
        <v>0</v>
      </c>
      <c r="BO1819" s="306"/>
      <c r="BP1819" s="306"/>
      <c r="BQ1819" s="305">
        <v>0</v>
      </c>
      <c r="BR1819" s="305">
        <v>0</v>
      </c>
      <c r="BS1819" s="123"/>
      <c r="BU1819" s="189"/>
    </row>
    <row r="1820" spans="1:73" s="46" customFormat="1" ht="368.25" hidden="1" customHeight="1">
      <c r="A1820" s="77"/>
      <c r="B1820" s="20">
        <v>2014</v>
      </c>
      <c r="C1820" s="65">
        <v>8317</v>
      </c>
      <c r="D1820" s="20">
        <v>8</v>
      </c>
      <c r="E1820" s="20">
        <v>6000</v>
      </c>
      <c r="F1820" s="20">
        <v>6200</v>
      </c>
      <c r="G1820" s="20">
        <v>622</v>
      </c>
      <c r="H1820" s="20"/>
      <c r="I1820" s="66" t="s">
        <v>193</v>
      </c>
      <c r="J1820" s="67"/>
      <c r="K1820" s="67"/>
      <c r="L1820" s="68">
        <f t="shared" si="5971"/>
        <v>0</v>
      </c>
      <c r="M1820" s="67"/>
      <c r="N1820" s="67"/>
      <c r="O1820" s="68">
        <f t="shared" si="5972"/>
        <v>0</v>
      </c>
      <c r="P1820" s="68">
        <f t="shared" si="5973"/>
        <v>0</v>
      </c>
      <c r="Q1820" s="71"/>
      <c r="R1820" s="71"/>
      <c r="S1820" s="71"/>
      <c r="T1820" s="71"/>
      <c r="U1820" s="71"/>
      <c r="V1820" s="71"/>
      <c r="W1820" s="67">
        <v>0</v>
      </c>
      <c r="X1820" s="67">
        <v>0</v>
      </c>
      <c r="Y1820" s="68">
        <v>0</v>
      </c>
      <c r="Z1820" s="67">
        <v>0</v>
      </c>
      <c r="AA1820" s="67">
        <v>0</v>
      </c>
      <c r="AB1820" s="68">
        <v>0</v>
      </c>
      <c r="AC1820" s="68">
        <f t="shared" si="5950"/>
        <v>0</v>
      </c>
      <c r="AD1820" s="67">
        <f t="shared" si="5983"/>
        <v>0</v>
      </c>
      <c r="AE1820" s="67">
        <f t="shared" si="5984"/>
        <v>0</v>
      </c>
      <c r="AF1820" s="68">
        <f t="shared" si="5953"/>
        <v>0</v>
      </c>
      <c r="AG1820" s="67" t="e">
        <f>M1820+#REF!-V1820</f>
        <v>#REF!</v>
      </c>
      <c r="AH1820" s="67" t="e">
        <f>N1820+S1820-#REF!</f>
        <v>#REF!</v>
      </c>
      <c r="AI1820" s="68" t="e">
        <f t="shared" si="5954"/>
        <v>#REF!</v>
      </c>
      <c r="AJ1820" s="68" t="e">
        <f t="shared" si="5955"/>
        <v>#REF!</v>
      </c>
      <c r="AK1820" s="71"/>
      <c r="AL1820" s="71"/>
      <c r="AM1820" s="68">
        <f t="shared" si="5974"/>
        <v>0</v>
      </c>
      <c r="AN1820" s="71"/>
      <c r="AO1820" s="71"/>
      <c r="AP1820" s="68">
        <f t="shared" si="5975"/>
        <v>0</v>
      </c>
      <c r="AQ1820" s="68">
        <f t="shared" si="5976"/>
        <v>0</v>
      </c>
      <c r="AR1820" s="71"/>
      <c r="AS1820" s="71"/>
      <c r="AT1820" s="68">
        <f t="shared" si="5977"/>
        <v>0</v>
      </c>
      <c r="AU1820" s="71"/>
      <c r="AV1820" s="71"/>
      <c r="AW1820" s="68">
        <f t="shared" si="5978"/>
        <v>0</v>
      </c>
      <c r="AX1820" s="68">
        <f t="shared" si="5979"/>
        <v>0</v>
      </c>
      <c r="AY1820" s="71"/>
      <c r="AZ1820" s="71"/>
      <c r="BA1820" s="68">
        <f t="shared" si="5980"/>
        <v>0</v>
      </c>
      <c r="BB1820" s="71"/>
      <c r="BC1820" s="71"/>
      <c r="BD1820" s="68">
        <f t="shared" si="5981"/>
        <v>0</v>
      </c>
      <c r="BE1820" s="68">
        <f t="shared" si="5982"/>
        <v>0</v>
      </c>
      <c r="BF1820" s="67">
        <f t="shared" si="5959"/>
        <v>0</v>
      </c>
      <c r="BG1820" s="67">
        <f t="shared" si="5959"/>
        <v>0</v>
      </c>
      <c r="BH1820" s="68">
        <f t="shared" si="5960"/>
        <v>0</v>
      </c>
      <c r="BI1820" s="67" t="e">
        <f t="shared" si="5961"/>
        <v>#REF!</v>
      </c>
      <c r="BJ1820" s="67" t="e">
        <f t="shared" si="5961"/>
        <v>#REF!</v>
      </c>
      <c r="BK1820" s="68" t="e">
        <f t="shared" si="5962"/>
        <v>#REF!</v>
      </c>
      <c r="BL1820" s="68" t="e">
        <f t="shared" si="5948"/>
        <v>#REF!</v>
      </c>
      <c r="BM1820" s="305">
        <v>0</v>
      </c>
      <c r="BN1820" s="305">
        <v>0</v>
      </c>
      <c r="BO1820" s="306"/>
      <c r="BP1820" s="306"/>
      <c r="BQ1820" s="305">
        <v>0</v>
      </c>
      <c r="BR1820" s="305">
        <v>0</v>
      </c>
      <c r="BS1820" s="123"/>
      <c r="BT1820" s="77"/>
    </row>
    <row r="1821" spans="1:73" s="46" customFormat="1" ht="311.25" hidden="1" customHeight="1">
      <c r="A1821" s="77"/>
      <c r="B1821" s="20">
        <v>2014</v>
      </c>
      <c r="C1821" s="65">
        <v>8317</v>
      </c>
      <c r="D1821" s="20">
        <v>8</v>
      </c>
      <c r="E1821" s="20">
        <v>6000</v>
      </c>
      <c r="F1821" s="20">
        <v>6200</v>
      </c>
      <c r="G1821" s="20">
        <v>622</v>
      </c>
      <c r="H1821" s="20"/>
      <c r="I1821" s="66" t="s">
        <v>193</v>
      </c>
      <c r="J1821" s="67"/>
      <c r="K1821" s="67"/>
      <c r="L1821" s="68">
        <f t="shared" si="5971"/>
        <v>0</v>
      </c>
      <c r="M1821" s="67"/>
      <c r="N1821" s="67"/>
      <c r="O1821" s="68">
        <f t="shared" si="5972"/>
        <v>0</v>
      </c>
      <c r="P1821" s="68">
        <f t="shared" si="5973"/>
        <v>0</v>
      </c>
      <c r="Q1821" s="71"/>
      <c r="R1821" s="71"/>
      <c r="S1821" s="71"/>
      <c r="T1821" s="71"/>
      <c r="U1821" s="71"/>
      <c r="V1821" s="71"/>
      <c r="W1821" s="67">
        <v>0</v>
      </c>
      <c r="X1821" s="67">
        <v>0</v>
      </c>
      <c r="Y1821" s="68">
        <v>0</v>
      </c>
      <c r="Z1821" s="67">
        <v>0</v>
      </c>
      <c r="AA1821" s="67">
        <v>0</v>
      </c>
      <c r="AB1821" s="68">
        <v>0</v>
      </c>
      <c r="AC1821" s="68">
        <f t="shared" si="5950"/>
        <v>0</v>
      </c>
      <c r="AD1821" s="67">
        <f t="shared" si="5983"/>
        <v>0</v>
      </c>
      <c r="AE1821" s="67">
        <f t="shared" si="5984"/>
        <v>0</v>
      </c>
      <c r="AF1821" s="68">
        <f t="shared" si="5953"/>
        <v>0</v>
      </c>
      <c r="AG1821" s="67" t="e">
        <f>M1821+#REF!-V1821</f>
        <v>#REF!</v>
      </c>
      <c r="AH1821" s="67" t="e">
        <f>N1821+S1821-#REF!</f>
        <v>#REF!</v>
      </c>
      <c r="AI1821" s="68" t="e">
        <f t="shared" si="5954"/>
        <v>#REF!</v>
      </c>
      <c r="AJ1821" s="68" t="e">
        <f t="shared" si="5955"/>
        <v>#REF!</v>
      </c>
      <c r="AK1821" s="71"/>
      <c r="AL1821" s="71"/>
      <c r="AM1821" s="68">
        <f t="shared" si="5974"/>
        <v>0</v>
      </c>
      <c r="AN1821" s="71"/>
      <c r="AO1821" s="71"/>
      <c r="AP1821" s="68">
        <f t="shared" si="5975"/>
        <v>0</v>
      </c>
      <c r="AQ1821" s="68">
        <f t="shared" si="5976"/>
        <v>0</v>
      </c>
      <c r="AR1821" s="71"/>
      <c r="AS1821" s="71"/>
      <c r="AT1821" s="68">
        <f t="shared" si="5977"/>
        <v>0</v>
      </c>
      <c r="AU1821" s="71"/>
      <c r="AV1821" s="71"/>
      <c r="AW1821" s="68">
        <f t="shared" si="5978"/>
        <v>0</v>
      </c>
      <c r="AX1821" s="68">
        <f t="shared" si="5979"/>
        <v>0</v>
      </c>
      <c r="AY1821" s="71"/>
      <c r="AZ1821" s="71"/>
      <c r="BA1821" s="68">
        <f t="shared" si="5980"/>
        <v>0</v>
      </c>
      <c r="BB1821" s="71"/>
      <c r="BC1821" s="71"/>
      <c r="BD1821" s="68">
        <f t="shared" si="5981"/>
        <v>0</v>
      </c>
      <c r="BE1821" s="68">
        <f t="shared" si="5982"/>
        <v>0</v>
      </c>
      <c r="BF1821" s="67">
        <f t="shared" si="5959"/>
        <v>0</v>
      </c>
      <c r="BG1821" s="67">
        <f t="shared" si="5959"/>
        <v>0</v>
      </c>
      <c r="BH1821" s="68">
        <f t="shared" si="5960"/>
        <v>0</v>
      </c>
      <c r="BI1821" s="67" t="e">
        <f t="shared" si="5961"/>
        <v>#REF!</v>
      </c>
      <c r="BJ1821" s="67" t="e">
        <f t="shared" si="5961"/>
        <v>#REF!</v>
      </c>
      <c r="BK1821" s="68" t="e">
        <f t="shared" si="5962"/>
        <v>#REF!</v>
      </c>
      <c r="BL1821" s="68" t="e">
        <f t="shared" si="5948"/>
        <v>#REF!</v>
      </c>
      <c r="BM1821" s="305">
        <v>0</v>
      </c>
      <c r="BN1821" s="305">
        <v>0</v>
      </c>
      <c r="BO1821" s="306"/>
      <c r="BP1821" s="306"/>
      <c r="BQ1821" s="305">
        <v>0</v>
      </c>
      <c r="BR1821" s="305">
        <v>0</v>
      </c>
      <c r="BS1821" s="123"/>
      <c r="BT1821" s="77"/>
    </row>
    <row r="1822" spans="1:73" s="46" customFormat="1" ht="153.75" hidden="1" customHeight="1">
      <c r="A1822" s="77"/>
      <c r="B1822" s="20">
        <v>2014</v>
      </c>
      <c r="C1822" s="65">
        <v>8317</v>
      </c>
      <c r="D1822" s="20">
        <v>8</v>
      </c>
      <c r="E1822" s="20">
        <v>6000</v>
      </c>
      <c r="F1822" s="20">
        <v>6200</v>
      </c>
      <c r="G1822" s="20">
        <v>622</v>
      </c>
      <c r="H1822" s="20"/>
      <c r="I1822" s="66" t="s">
        <v>193</v>
      </c>
      <c r="J1822" s="67"/>
      <c r="K1822" s="67"/>
      <c r="L1822" s="68">
        <f t="shared" si="5971"/>
        <v>0</v>
      </c>
      <c r="M1822" s="67"/>
      <c r="N1822" s="67"/>
      <c r="O1822" s="68">
        <f t="shared" si="5972"/>
        <v>0</v>
      </c>
      <c r="P1822" s="68">
        <f t="shared" si="5973"/>
        <v>0</v>
      </c>
      <c r="Q1822" s="71"/>
      <c r="R1822" s="71"/>
      <c r="S1822" s="71"/>
      <c r="T1822" s="71"/>
      <c r="U1822" s="71"/>
      <c r="V1822" s="71"/>
      <c r="W1822" s="67">
        <v>0</v>
      </c>
      <c r="X1822" s="67">
        <v>0</v>
      </c>
      <c r="Y1822" s="68">
        <v>0</v>
      </c>
      <c r="Z1822" s="67">
        <v>0</v>
      </c>
      <c r="AA1822" s="67">
        <v>0</v>
      </c>
      <c r="AB1822" s="68">
        <v>0</v>
      </c>
      <c r="AC1822" s="68">
        <f t="shared" si="5950"/>
        <v>0</v>
      </c>
      <c r="AD1822" s="67">
        <f t="shared" si="5983"/>
        <v>0</v>
      </c>
      <c r="AE1822" s="67">
        <f t="shared" si="5984"/>
        <v>0</v>
      </c>
      <c r="AF1822" s="68">
        <f t="shared" si="5953"/>
        <v>0</v>
      </c>
      <c r="AG1822" s="67" t="e">
        <f>M1822+#REF!-V1822</f>
        <v>#REF!</v>
      </c>
      <c r="AH1822" s="67" t="e">
        <f>N1822+S1822-#REF!</f>
        <v>#REF!</v>
      </c>
      <c r="AI1822" s="68" t="e">
        <f t="shared" si="5954"/>
        <v>#REF!</v>
      </c>
      <c r="AJ1822" s="68" t="e">
        <f t="shared" si="5955"/>
        <v>#REF!</v>
      </c>
      <c r="AK1822" s="71"/>
      <c r="AL1822" s="71"/>
      <c r="AM1822" s="68">
        <f t="shared" si="5974"/>
        <v>0</v>
      </c>
      <c r="AN1822" s="71"/>
      <c r="AO1822" s="71"/>
      <c r="AP1822" s="68">
        <f t="shared" si="5975"/>
        <v>0</v>
      </c>
      <c r="AQ1822" s="68">
        <f t="shared" si="5976"/>
        <v>0</v>
      </c>
      <c r="AR1822" s="71"/>
      <c r="AS1822" s="71"/>
      <c r="AT1822" s="68">
        <f t="shared" si="5977"/>
        <v>0</v>
      </c>
      <c r="AU1822" s="71"/>
      <c r="AV1822" s="71"/>
      <c r="AW1822" s="68">
        <f t="shared" si="5978"/>
        <v>0</v>
      </c>
      <c r="AX1822" s="68">
        <f t="shared" si="5979"/>
        <v>0</v>
      </c>
      <c r="AY1822" s="71"/>
      <c r="AZ1822" s="71"/>
      <c r="BA1822" s="68">
        <f t="shared" si="5980"/>
        <v>0</v>
      </c>
      <c r="BB1822" s="71"/>
      <c r="BC1822" s="71"/>
      <c r="BD1822" s="68">
        <f t="shared" si="5981"/>
        <v>0</v>
      </c>
      <c r="BE1822" s="68">
        <f t="shared" si="5982"/>
        <v>0</v>
      </c>
      <c r="BF1822" s="67">
        <f t="shared" si="5959"/>
        <v>0</v>
      </c>
      <c r="BG1822" s="67">
        <f t="shared" si="5959"/>
        <v>0</v>
      </c>
      <c r="BH1822" s="68">
        <f t="shared" si="5960"/>
        <v>0</v>
      </c>
      <c r="BI1822" s="67" t="e">
        <f t="shared" si="5961"/>
        <v>#REF!</v>
      </c>
      <c r="BJ1822" s="67" t="e">
        <f t="shared" si="5961"/>
        <v>#REF!</v>
      </c>
      <c r="BK1822" s="68" t="e">
        <f t="shared" si="5962"/>
        <v>#REF!</v>
      </c>
      <c r="BL1822" s="68" t="e">
        <f t="shared" si="5948"/>
        <v>#REF!</v>
      </c>
      <c r="BM1822" s="305">
        <v>0</v>
      </c>
      <c r="BN1822" s="305">
        <v>0</v>
      </c>
      <c r="BO1822" s="306"/>
      <c r="BP1822" s="306"/>
      <c r="BQ1822" s="305">
        <v>0</v>
      </c>
      <c r="BR1822" s="305">
        <v>0</v>
      </c>
      <c r="BS1822" s="123"/>
      <c r="BT1822" s="77"/>
    </row>
    <row r="1823" spans="1:73" s="46" customFormat="1" ht="252.75" hidden="1" customHeight="1">
      <c r="A1823" s="77"/>
      <c r="B1823" s="20">
        <v>2014</v>
      </c>
      <c r="C1823" s="65">
        <v>8317</v>
      </c>
      <c r="D1823" s="20">
        <v>8</v>
      </c>
      <c r="E1823" s="20">
        <v>6000</v>
      </c>
      <c r="F1823" s="20">
        <v>6200</v>
      </c>
      <c r="G1823" s="20">
        <v>622</v>
      </c>
      <c r="H1823" s="20"/>
      <c r="I1823" s="66" t="s">
        <v>193</v>
      </c>
      <c r="J1823" s="67">
        <v>0</v>
      </c>
      <c r="K1823" s="67">
        <v>0</v>
      </c>
      <c r="L1823" s="68">
        <f t="shared" ref="L1823:L1864" si="5985">J1823+K1823</f>
        <v>0</v>
      </c>
      <c r="M1823" s="67">
        <v>0</v>
      </c>
      <c r="N1823" s="67">
        <v>0</v>
      </c>
      <c r="O1823" s="68">
        <f t="shared" si="5972"/>
        <v>0</v>
      </c>
      <c r="P1823" s="68">
        <f t="shared" si="5973"/>
        <v>0</v>
      </c>
      <c r="Q1823" s="71">
        <v>0</v>
      </c>
      <c r="R1823" s="71">
        <v>0</v>
      </c>
      <c r="S1823" s="71">
        <v>0</v>
      </c>
      <c r="T1823" s="71">
        <v>0</v>
      </c>
      <c r="U1823" s="71">
        <v>0</v>
      </c>
      <c r="V1823" s="71">
        <v>0</v>
      </c>
      <c r="W1823" s="67">
        <v>0</v>
      </c>
      <c r="X1823" s="67">
        <v>0</v>
      </c>
      <c r="Y1823" s="68">
        <v>0</v>
      </c>
      <c r="Z1823" s="67">
        <v>0</v>
      </c>
      <c r="AA1823" s="67">
        <v>0</v>
      </c>
      <c r="AB1823" s="68">
        <v>0</v>
      </c>
      <c r="AC1823" s="68">
        <f t="shared" si="5950"/>
        <v>0</v>
      </c>
      <c r="AD1823" s="67">
        <f t="shared" si="5983"/>
        <v>0</v>
      </c>
      <c r="AE1823" s="67">
        <f t="shared" si="5984"/>
        <v>0</v>
      </c>
      <c r="AF1823" s="68">
        <f t="shared" si="5953"/>
        <v>0</v>
      </c>
      <c r="AG1823" s="67" t="e">
        <f>M1823+#REF!-V1823</f>
        <v>#REF!</v>
      </c>
      <c r="AH1823" s="67" t="e">
        <f>N1823+S1823-#REF!</f>
        <v>#REF!</v>
      </c>
      <c r="AI1823" s="68" t="e">
        <f t="shared" si="5954"/>
        <v>#REF!</v>
      </c>
      <c r="AJ1823" s="68" t="e">
        <f t="shared" si="5955"/>
        <v>#REF!</v>
      </c>
      <c r="AK1823" s="71">
        <v>0</v>
      </c>
      <c r="AL1823" s="71">
        <v>0</v>
      </c>
      <c r="AM1823" s="68">
        <f t="shared" ref="AM1823:AM1864" si="5986">AK1823+AL1823</f>
        <v>0</v>
      </c>
      <c r="AN1823" s="71">
        <v>0</v>
      </c>
      <c r="AO1823" s="71">
        <v>0</v>
      </c>
      <c r="AP1823" s="68">
        <f t="shared" si="5975"/>
        <v>0</v>
      </c>
      <c r="AQ1823" s="68">
        <f t="shared" si="5976"/>
        <v>0</v>
      </c>
      <c r="AR1823" s="71">
        <v>0</v>
      </c>
      <c r="AS1823" s="71">
        <v>0</v>
      </c>
      <c r="AT1823" s="68">
        <f t="shared" ref="AT1823:AT1864" si="5987">AR1823+AS1823</f>
        <v>0</v>
      </c>
      <c r="AU1823" s="71">
        <v>0</v>
      </c>
      <c r="AV1823" s="71">
        <v>0</v>
      </c>
      <c r="AW1823" s="68">
        <f t="shared" si="5978"/>
        <v>0</v>
      </c>
      <c r="AX1823" s="68">
        <f t="shared" si="5979"/>
        <v>0</v>
      </c>
      <c r="AY1823" s="71">
        <v>0</v>
      </c>
      <c r="AZ1823" s="71">
        <v>0</v>
      </c>
      <c r="BA1823" s="68">
        <f t="shared" ref="BA1823:BA1864" si="5988">AY1823+AZ1823</f>
        <v>0</v>
      </c>
      <c r="BB1823" s="71">
        <v>0</v>
      </c>
      <c r="BC1823" s="71">
        <v>0</v>
      </c>
      <c r="BD1823" s="68">
        <f t="shared" si="5981"/>
        <v>0</v>
      </c>
      <c r="BE1823" s="68">
        <f t="shared" si="5982"/>
        <v>0</v>
      </c>
      <c r="BF1823" s="67">
        <f t="shared" si="5959"/>
        <v>0</v>
      </c>
      <c r="BG1823" s="67">
        <f t="shared" si="5959"/>
        <v>0</v>
      </c>
      <c r="BH1823" s="68">
        <f t="shared" si="5960"/>
        <v>0</v>
      </c>
      <c r="BI1823" s="67" t="e">
        <f t="shared" si="5961"/>
        <v>#REF!</v>
      </c>
      <c r="BJ1823" s="67" t="e">
        <f t="shared" si="5961"/>
        <v>#REF!</v>
      </c>
      <c r="BK1823" s="68" t="e">
        <f t="shared" si="5962"/>
        <v>#REF!</v>
      </c>
      <c r="BL1823" s="68" t="e">
        <f t="shared" si="5948"/>
        <v>#REF!</v>
      </c>
      <c r="BM1823" s="305">
        <v>0</v>
      </c>
      <c r="BN1823" s="305">
        <v>0</v>
      </c>
      <c r="BO1823" s="306"/>
      <c r="BP1823" s="306"/>
      <c r="BQ1823" s="305">
        <v>0</v>
      </c>
      <c r="BR1823" s="305">
        <v>0</v>
      </c>
      <c r="BS1823" s="123"/>
      <c r="BT1823" s="77"/>
    </row>
    <row r="1824" spans="1:73" s="46" customFormat="1" ht="218.25" hidden="1" customHeight="1">
      <c r="A1824" s="77"/>
      <c r="B1824" s="20">
        <v>2014</v>
      </c>
      <c r="C1824" s="65">
        <v>8317</v>
      </c>
      <c r="D1824" s="20">
        <v>8</v>
      </c>
      <c r="E1824" s="20">
        <v>6000</v>
      </c>
      <c r="F1824" s="20">
        <v>6200</v>
      </c>
      <c r="G1824" s="20">
        <v>622</v>
      </c>
      <c r="H1824" s="20"/>
      <c r="I1824" s="66" t="s">
        <v>193</v>
      </c>
      <c r="J1824" s="67">
        <v>0</v>
      </c>
      <c r="K1824" s="67">
        <v>0</v>
      </c>
      <c r="L1824" s="68">
        <f t="shared" si="5985"/>
        <v>0</v>
      </c>
      <c r="M1824" s="67">
        <v>0</v>
      </c>
      <c r="N1824" s="67">
        <v>0</v>
      </c>
      <c r="O1824" s="68">
        <f t="shared" si="5972"/>
        <v>0</v>
      </c>
      <c r="P1824" s="68">
        <f t="shared" si="5973"/>
        <v>0</v>
      </c>
      <c r="Q1824" s="71">
        <v>0</v>
      </c>
      <c r="R1824" s="71">
        <v>0</v>
      </c>
      <c r="S1824" s="71">
        <v>0</v>
      </c>
      <c r="T1824" s="71">
        <v>0</v>
      </c>
      <c r="U1824" s="71">
        <v>0</v>
      </c>
      <c r="V1824" s="71">
        <v>0</v>
      </c>
      <c r="W1824" s="67">
        <v>0</v>
      </c>
      <c r="X1824" s="67">
        <v>0</v>
      </c>
      <c r="Y1824" s="68">
        <v>0</v>
      </c>
      <c r="Z1824" s="67">
        <v>0</v>
      </c>
      <c r="AA1824" s="67">
        <v>0</v>
      </c>
      <c r="AB1824" s="68">
        <v>0</v>
      </c>
      <c r="AC1824" s="68">
        <f t="shared" si="5950"/>
        <v>0</v>
      </c>
      <c r="AD1824" s="67">
        <f t="shared" si="5983"/>
        <v>0</v>
      </c>
      <c r="AE1824" s="67">
        <f t="shared" si="5984"/>
        <v>0</v>
      </c>
      <c r="AF1824" s="68">
        <f t="shared" si="5953"/>
        <v>0</v>
      </c>
      <c r="AG1824" s="67" t="e">
        <f>M1824+#REF!-V1824</f>
        <v>#REF!</v>
      </c>
      <c r="AH1824" s="67" t="e">
        <f>N1824+S1824-#REF!</f>
        <v>#REF!</v>
      </c>
      <c r="AI1824" s="68" t="e">
        <f t="shared" si="5954"/>
        <v>#REF!</v>
      </c>
      <c r="AJ1824" s="68" t="e">
        <f t="shared" si="5955"/>
        <v>#REF!</v>
      </c>
      <c r="AK1824" s="71">
        <v>0</v>
      </c>
      <c r="AL1824" s="71">
        <v>0</v>
      </c>
      <c r="AM1824" s="68">
        <f t="shared" si="5986"/>
        <v>0</v>
      </c>
      <c r="AN1824" s="71">
        <v>0</v>
      </c>
      <c r="AO1824" s="71">
        <v>0</v>
      </c>
      <c r="AP1824" s="68">
        <f t="shared" si="5975"/>
        <v>0</v>
      </c>
      <c r="AQ1824" s="68">
        <f t="shared" si="5976"/>
        <v>0</v>
      </c>
      <c r="AR1824" s="71">
        <v>0</v>
      </c>
      <c r="AS1824" s="71">
        <v>0</v>
      </c>
      <c r="AT1824" s="68">
        <f t="shared" si="5987"/>
        <v>0</v>
      </c>
      <c r="AU1824" s="71">
        <v>0</v>
      </c>
      <c r="AV1824" s="71">
        <v>0</v>
      </c>
      <c r="AW1824" s="68">
        <f t="shared" si="5978"/>
        <v>0</v>
      </c>
      <c r="AX1824" s="68">
        <f t="shared" si="5979"/>
        <v>0</v>
      </c>
      <c r="AY1824" s="71">
        <v>0</v>
      </c>
      <c r="AZ1824" s="71">
        <v>0</v>
      </c>
      <c r="BA1824" s="68">
        <f t="shared" si="5988"/>
        <v>0</v>
      </c>
      <c r="BB1824" s="71">
        <v>0</v>
      </c>
      <c r="BC1824" s="71">
        <v>0</v>
      </c>
      <c r="BD1824" s="68">
        <f t="shared" si="5981"/>
        <v>0</v>
      </c>
      <c r="BE1824" s="68">
        <f t="shared" si="5982"/>
        <v>0</v>
      </c>
      <c r="BF1824" s="67">
        <f t="shared" si="5959"/>
        <v>0</v>
      </c>
      <c r="BG1824" s="67">
        <f t="shared" si="5959"/>
        <v>0</v>
      </c>
      <c r="BH1824" s="68">
        <f t="shared" si="5960"/>
        <v>0</v>
      </c>
      <c r="BI1824" s="67" t="e">
        <f t="shared" si="5961"/>
        <v>#REF!</v>
      </c>
      <c r="BJ1824" s="67" t="e">
        <f t="shared" si="5961"/>
        <v>#REF!</v>
      </c>
      <c r="BK1824" s="68" t="e">
        <f t="shared" si="5962"/>
        <v>#REF!</v>
      </c>
      <c r="BL1824" s="68" t="e">
        <f t="shared" si="5948"/>
        <v>#REF!</v>
      </c>
      <c r="BM1824" s="305">
        <v>0</v>
      </c>
      <c r="BN1824" s="305">
        <v>0</v>
      </c>
      <c r="BO1824" s="306"/>
      <c r="BP1824" s="306"/>
      <c r="BQ1824" s="305">
        <v>0</v>
      </c>
      <c r="BR1824" s="305">
        <v>0</v>
      </c>
      <c r="BS1824" s="123"/>
      <c r="BT1824" s="77"/>
    </row>
    <row r="1825" spans="1:72" s="46" customFormat="1" ht="245.25" hidden="1" customHeight="1">
      <c r="A1825" s="77"/>
      <c r="B1825" s="20">
        <v>2014</v>
      </c>
      <c r="C1825" s="65">
        <v>8317</v>
      </c>
      <c r="D1825" s="20">
        <v>8</v>
      </c>
      <c r="E1825" s="20">
        <v>6000</v>
      </c>
      <c r="F1825" s="20">
        <v>6200</v>
      </c>
      <c r="G1825" s="20">
        <v>622</v>
      </c>
      <c r="H1825" s="20"/>
      <c r="I1825" s="66" t="s">
        <v>193</v>
      </c>
      <c r="J1825" s="67">
        <v>0</v>
      </c>
      <c r="K1825" s="67">
        <v>0</v>
      </c>
      <c r="L1825" s="68">
        <f t="shared" si="5985"/>
        <v>0</v>
      </c>
      <c r="M1825" s="67">
        <v>0</v>
      </c>
      <c r="N1825" s="67">
        <v>0</v>
      </c>
      <c r="O1825" s="68">
        <f t="shared" si="5972"/>
        <v>0</v>
      </c>
      <c r="P1825" s="68">
        <f t="shared" si="5973"/>
        <v>0</v>
      </c>
      <c r="Q1825" s="71">
        <v>0</v>
      </c>
      <c r="R1825" s="71">
        <v>0</v>
      </c>
      <c r="S1825" s="71">
        <v>0</v>
      </c>
      <c r="T1825" s="71">
        <v>0</v>
      </c>
      <c r="U1825" s="71">
        <v>0</v>
      </c>
      <c r="V1825" s="71">
        <v>0</v>
      </c>
      <c r="W1825" s="67">
        <v>0</v>
      </c>
      <c r="X1825" s="67">
        <v>0</v>
      </c>
      <c r="Y1825" s="68">
        <v>0</v>
      </c>
      <c r="Z1825" s="67">
        <v>0</v>
      </c>
      <c r="AA1825" s="67">
        <v>0</v>
      </c>
      <c r="AB1825" s="68">
        <v>0</v>
      </c>
      <c r="AC1825" s="68">
        <f t="shared" si="5950"/>
        <v>0</v>
      </c>
      <c r="AD1825" s="67">
        <f t="shared" si="5983"/>
        <v>0</v>
      </c>
      <c r="AE1825" s="67">
        <f t="shared" si="5984"/>
        <v>0</v>
      </c>
      <c r="AF1825" s="68">
        <f t="shared" si="5953"/>
        <v>0</v>
      </c>
      <c r="AG1825" s="67" t="e">
        <f>M1825+#REF!-V1825</f>
        <v>#REF!</v>
      </c>
      <c r="AH1825" s="67" t="e">
        <f>N1825+S1825-#REF!</f>
        <v>#REF!</v>
      </c>
      <c r="AI1825" s="68" t="e">
        <f t="shared" si="5954"/>
        <v>#REF!</v>
      </c>
      <c r="AJ1825" s="68" t="e">
        <f t="shared" si="5955"/>
        <v>#REF!</v>
      </c>
      <c r="AK1825" s="71">
        <v>0</v>
      </c>
      <c r="AL1825" s="71">
        <v>0</v>
      </c>
      <c r="AM1825" s="68">
        <f t="shared" si="5986"/>
        <v>0</v>
      </c>
      <c r="AN1825" s="71">
        <v>0</v>
      </c>
      <c r="AO1825" s="71">
        <v>0</v>
      </c>
      <c r="AP1825" s="68">
        <f t="shared" si="5975"/>
        <v>0</v>
      </c>
      <c r="AQ1825" s="68">
        <f t="shared" si="5976"/>
        <v>0</v>
      </c>
      <c r="AR1825" s="71">
        <v>0</v>
      </c>
      <c r="AS1825" s="71">
        <v>0</v>
      </c>
      <c r="AT1825" s="68">
        <f t="shared" si="5987"/>
        <v>0</v>
      </c>
      <c r="AU1825" s="71">
        <v>0</v>
      </c>
      <c r="AV1825" s="71">
        <v>0</v>
      </c>
      <c r="AW1825" s="68">
        <f t="shared" si="5978"/>
        <v>0</v>
      </c>
      <c r="AX1825" s="68">
        <f t="shared" si="5979"/>
        <v>0</v>
      </c>
      <c r="AY1825" s="71">
        <v>0</v>
      </c>
      <c r="AZ1825" s="71">
        <v>0</v>
      </c>
      <c r="BA1825" s="68">
        <f t="shared" si="5988"/>
        <v>0</v>
      </c>
      <c r="BB1825" s="71">
        <v>0</v>
      </c>
      <c r="BC1825" s="71">
        <v>0</v>
      </c>
      <c r="BD1825" s="68">
        <f t="shared" si="5981"/>
        <v>0</v>
      </c>
      <c r="BE1825" s="68">
        <f t="shared" si="5982"/>
        <v>0</v>
      </c>
      <c r="BF1825" s="67">
        <f t="shared" si="5959"/>
        <v>0</v>
      </c>
      <c r="BG1825" s="67">
        <f t="shared" si="5959"/>
        <v>0</v>
      </c>
      <c r="BH1825" s="68">
        <f t="shared" si="5960"/>
        <v>0</v>
      </c>
      <c r="BI1825" s="67" t="e">
        <f t="shared" si="5961"/>
        <v>#REF!</v>
      </c>
      <c r="BJ1825" s="67" t="e">
        <f t="shared" si="5961"/>
        <v>#REF!</v>
      </c>
      <c r="BK1825" s="68" t="e">
        <f t="shared" si="5962"/>
        <v>#REF!</v>
      </c>
      <c r="BL1825" s="68" t="e">
        <f t="shared" si="5948"/>
        <v>#REF!</v>
      </c>
      <c r="BM1825" s="305">
        <v>0</v>
      </c>
      <c r="BN1825" s="305">
        <v>0</v>
      </c>
      <c r="BO1825" s="306"/>
      <c r="BP1825" s="306"/>
      <c r="BQ1825" s="305">
        <v>0</v>
      </c>
      <c r="BR1825" s="305">
        <v>0</v>
      </c>
      <c r="BS1825" s="123"/>
      <c r="BT1825" s="77"/>
    </row>
    <row r="1826" spans="1:72" s="77" customFormat="1" ht="52.5" hidden="1" customHeight="1">
      <c r="B1826" s="20">
        <v>2014</v>
      </c>
      <c r="C1826" s="65">
        <v>8317</v>
      </c>
      <c r="D1826" s="20">
        <v>8</v>
      </c>
      <c r="E1826" s="20">
        <v>6000</v>
      </c>
      <c r="F1826" s="20">
        <v>6200</v>
      </c>
      <c r="G1826" s="20">
        <v>622</v>
      </c>
      <c r="H1826" s="20"/>
      <c r="I1826" s="66" t="s">
        <v>193</v>
      </c>
      <c r="J1826" s="67">
        <v>0</v>
      </c>
      <c r="K1826" s="67">
        <v>0</v>
      </c>
      <c r="L1826" s="68">
        <f t="shared" si="5985"/>
        <v>0</v>
      </c>
      <c r="M1826" s="67">
        <v>0</v>
      </c>
      <c r="N1826" s="67">
        <v>0</v>
      </c>
      <c r="O1826" s="68">
        <f t="shared" si="5972"/>
        <v>0</v>
      </c>
      <c r="P1826" s="68">
        <f t="shared" si="5973"/>
        <v>0</v>
      </c>
      <c r="Q1826" s="71">
        <v>0</v>
      </c>
      <c r="R1826" s="71">
        <v>0</v>
      </c>
      <c r="S1826" s="71">
        <v>0</v>
      </c>
      <c r="T1826" s="71">
        <v>0</v>
      </c>
      <c r="U1826" s="71">
        <v>0</v>
      </c>
      <c r="V1826" s="71">
        <v>0</v>
      </c>
      <c r="W1826" s="67">
        <v>0</v>
      </c>
      <c r="X1826" s="67">
        <v>0</v>
      </c>
      <c r="Y1826" s="68">
        <v>0</v>
      </c>
      <c r="Z1826" s="67">
        <v>0</v>
      </c>
      <c r="AA1826" s="67">
        <v>0</v>
      </c>
      <c r="AB1826" s="68">
        <v>0</v>
      </c>
      <c r="AC1826" s="68">
        <f t="shared" si="5950"/>
        <v>0</v>
      </c>
      <c r="AD1826" s="67">
        <f t="shared" si="5983"/>
        <v>0</v>
      </c>
      <c r="AE1826" s="67">
        <f t="shared" si="5984"/>
        <v>0</v>
      </c>
      <c r="AF1826" s="68">
        <f t="shared" si="5953"/>
        <v>0</v>
      </c>
      <c r="AG1826" s="67" t="e">
        <f>M1826+#REF!-V1826</f>
        <v>#REF!</v>
      </c>
      <c r="AH1826" s="67" t="e">
        <f>N1826+S1826-#REF!</f>
        <v>#REF!</v>
      </c>
      <c r="AI1826" s="68" t="e">
        <f t="shared" si="5954"/>
        <v>#REF!</v>
      </c>
      <c r="AJ1826" s="68" t="e">
        <f t="shared" si="5955"/>
        <v>#REF!</v>
      </c>
      <c r="AK1826" s="71">
        <v>0</v>
      </c>
      <c r="AL1826" s="71">
        <v>0</v>
      </c>
      <c r="AM1826" s="68">
        <f t="shared" si="5986"/>
        <v>0</v>
      </c>
      <c r="AN1826" s="71">
        <v>0</v>
      </c>
      <c r="AO1826" s="71">
        <v>0</v>
      </c>
      <c r="AP1826" s="68">
        <f t="shared" si="5975"/>
        <v>0</v>
      </c>
      <c r="AQ1826" s="68">
        <f t="shared" si="5976"/>
        <v>0</v>
      </c>
      <c r="AR1826" s="71">
        <v>0</v>
      </c>
      <c r="AS1826" s="71">
        <v>0</v>
      </c>
      <c r="AT1826" s="68">
        <f t="shared" si="5987"/>
        <v>0</v>
      </c>
      <c r="AU1826" s="71">
        <v>0</v>
      </c>
      <c r="AV1826" s="71">
        <v>0</v>
      </c>
      <c r="AW1826" s="68">
        <f t="shared" si="5978"/>
        <v>0</v>
      </c>
      <c r="AX1826" s="68">
        <f t="shared" si="5979"/>
        <v>0</v>
      </c>
      <c r="AY1826" s="71">
        <v>0</v>
      </c>
      <c r="AZ1826" s="71">
        <v>0</v>
      </c>
      <c r="BA1826" s="68">
        <f t="shared" si="5988"/>
        <v>0</v>
      </c>
      <c r="BB1826" s="71">
        <v>0</v>
      </c>
      <c r="BC1826" s="71">
        <v>0</v>
      </c>
      <c r="BD1826" s="68">
        <f t="shared" si="5981"/>
        <v>0</v>
      </c>
      <c r="BE1826" s="68">
        <f t="shared" si="5982"/>
        <v>0</v>
      </c>
      <c r="BF1826" s="67">
        <f t="shared" si="5959"/>
        <v>0</v>
      </c>
      <c r="BG1826" s="67">
        <f t="shared" si="5959"/>
        <v>0</v>
      </c>
      <c r="BH1826" s="68">
        <f t="shared" si="5960"/>
        <v>0</v>
      </c>
      <c r="BI1826" s="67" t="e">
        <f t="shared" si="5961"/>
        <v>#REF!</v>
      </c>
      <c r="BJ1826" s="67" t="e">
        <f t="shared" si="5961"/>
        <v>#REF!</v>
      </c>
      <c r="BK1826" s="68" t="e">
        <f t="shared" si="5962"/>
        <v>#REF!</v>
      </c>
      <c r="BL1826" s="68" t="e">
        <f t="shared" si="5948"/>
        <v>#REF!</v>
      </c>
      <c r="BM1826" s="305">
        <v>0</v>
      </c>
      <c r="BN1826" s="305">
        <v>0</v>
      </c>
      <c r="BO1826" s="306"/>
      <c r="BP1826" s="306"/>
      <c r="BQ1826" s="305">
        <v>0</v>
      </c>
      <c r="BR1826" s="305">
        <v>0</v>
      </c>
      <c r="BS1826" s="122"/>
    </row>
    <row r="1827" spans="1:72" s="77" customFormat="1" ht="64.5" hidden="1" customHeight="1">
      <c r="B1827" s="20">
        <v>2014</v>
      </c>
      <c r="C1827" s="65">
        <v>8317</v>
      </c>
      <c r="D1827" s="20">
        <v>8</v>
      </c>
      <c r="E1827" s="20">
        <v>6000</v>
      </c>
      <c r="F1827" s="20">
        <v>6200</v>
      </c>
      <c r="G1827" s="20">
        <v>622</v>
      </c>
      <c r="H1827" s="20"/>
      <c r="I1827" s="66" t="s">
        <v>193</v>
      </c>
      <c r="J1827" s="67">
        <v>0</v>
      </c>
      <c r="K1827" s="67">
        <v>0</v>
      </c>
      <c r="L1827" s="68">
        <f t="shared" si="5985"/>
        <v>0</v>
      </c>
      <c r="M1827" s="67">
        <v>0</v>
      </c>
      <c r="N1827" s="67">
        <v>0</v>
      </c>
      <c r="O1827" s="68">
        <f t="shared" si="5972"/>
        <v>0</v>
      </c>
      <c r="P1827" s="68">
        <f t="shared" si="5973"/>
        <v>0</v>
      </c>
      <c r="Q1827" s="71">
        <v>0</v>
      </c>
      <c r="R1827" s="71">
        <v>0</v>
      </c>
      <c r="S1827" s="71">
        <v>0</v>
      </c>
      <c r="T1827" s="71">
        <v>0</v>
      </c>
      <c r="U1827" s="71">
        <v>0</v>
      </c>
      <c r="V1827" s="71">
        <v>0</v>
      </c>
      <c r="W1827" s="67">
        <v>0</v>
      </c>
      <c r="X1827" s="67">
        <v>0</v>
      </c>
      <c r="Y1827" s="68">
        <v>0</v>
      </c>
      <c r="Z1827" s="67">
        <v>0</v>
      </c>
      <c r="AA1827" s="67">
        <v>0</v>
      </c>
      <c r="AB1827" s="68">
        <v>0</v>
      </c>
      <c r="AC1827" s="68">
        <f t="shared" si="5950"/>
        <v>0</v>
      </c>
      <c r="AD1827" s="67">
        <f t="shared" si="5983"/>
        <v>0</v>
      </c>
      <c r="AE1827" s="67">
        <f t="shared" si="5984"/>
        <v>0</v>
      </c>
      <c r="AF1827" s="68">
        <f t="shared" si="5953"/>
        <v>0</v>
      </c>
      <c r="AG1827" s="67" t="e">
        <f>M1827+#REF!-V1827</f>
        <v>#REF!</v>
      </c>
      <c r="AH1827" s="67" t="e">
        <f>N1827+S1827-#REF!</f>
        <v>#REF!</v>
      </c>
      <c r="AI1827" s="68" t="e">
        <f t="shared" si="5954"/>
        <v>#REF!</v>
      </c>
      <c r="AJ1827" s="68" t="e">
        <f t="shared" si="5955"/>
        <v>#REF!</v>
      </c>
      <c r="AK1827" s="71">
        <v>0</v>
      </c>
      <c r="AL1827" s="71">
        <v>0</v>
      </c>
      <c r="AM1827" s="68">
        <f t="shared" si="5986"/>
        <v>0</v>
      </c>
      <c r="AN1827" s="71">
        <v>0</v>
      </c>
      <c r="AO1827" s="71">
        <v>0</v>
      </c>
      <c r="AP1827" s="68">
        <f t="shared" si="5975"/>
        <v>0</v>
      </c>
      <c r="AQ1827" s="68">
        <f t="shared" si="5976"/>
        <v>0</v>
      </c>
      <c r="AR1827" s="71">
        <v>0</v>
      </c>
      <c r="AS1827" s="71">
        <v>0</v>
      </c>
      <c r="AT1827" s="68">
        <f t="shared" si="5987"/>
        <v>0</v>
      </c>
      <c r="AU1827" s="71">
        <v>0</v>
      </c>
      <c r="AV1827" s="71">
        <v>0</v>
      </c>
      <c r="AW1827" s="68">
        <f t="shared" si="5978"/>
        <v>0</v>
      </c>
      <c r="AX1827" s="68">
        <f t="shared" si="5979"/>
        <v>0</v>
      </c>
      <c r="AY1827" s="71">
        <v>0</v>
      </c>
      <c r="AZ1827" s="71">
        <v>0</v>
      </c>
      <c r="BA1827" s="68">
        <f t="shared" si="5988"/>
        <v>0</v>
      </c>
      <c r="BB1827" s="71">
        <v>0</v>
      </c>
      <c r="BC1827" s="71">
        <v>0</v>
      </c>
      <c r="BD1827" s="68">
        <f t="shared" si="5981"/>
        <v>0</v>
      </c>
      <c r="BE1827" s="68">
        <f t="shared" si="5982"/>
        <v>0</v>
      </c>
      <c r="BF1827" s="67">
        <f t="shared" si="5959"/>
        <v>0</v>
      </c>
      <c r="BG1827" s="67">
        <f t="shared" si="5959"/>
        <v>0</v>
      </c>
      <c r="BH1827" s="68">
        <f t="shared" si="5960"/>
        <v>0</v>
      </c>
      <c r="BI1827" s="67" t="e">
        <f t="shared" si="5961"/>
        <v>#REF!</v>
      </c>
      <c r="BJ1827" s="67" t="e">
        <f t="shared" si="5961"/>
        <v>#REF!</v>
      </c>
      <c r="BK1827" s="68" t="e">
        <f t="shared" si="5962"/>
        <v>#REF!</v>
      </c>
      <c r="BL1827" s="68" t="e">
        <f t="shared" si="5948"/>
        <v>#REF!</v>
      </c>
      <c r="BM1827" s="305">
        <v>0</v>
      </c>
      <c r="BN1827" s="305">
        <v>0</v>
      </c>
      <c r="BO1827" s="306"/>
      <c r="BP1827" s="306"/>
      <c r="BQ1827" s="305">
        <v>0</v>
      </c>
      <c r="BR1827" s="305">
        <v>0</v>
      </c>
      <c r="BS1827" s="122"/>
    </row>
    <row r="1828" spans="1:72" s="77" customFormat="1" ht="57" hidden="1" customHeight="1">
      <c r="B1828" s="20">
        <v>2014</v>
      </c>
      <c r="C1828" s="65">
        <v>8317</v>
      </c>
      <c r="D1828" s="20">
        <v>8</v>
      </c>
      <c r="E1828" s="20">
        <v>6000</v>
      </c>
      <c r="F1828" s="20">
        <v>6200</v>
      </c>
      <c r="G1828" s="20">
        <v>622</v>
      </c>
      <c r="H1828" s="20"/>
      <c r="I1828" s="66" t="s">
        <v>193</v>
      </c>
      <c r="J1828" s="67">
        <v>0</v>
      </c>
      <c r="K1828" s="67">
        <v>0</v>
      </c>
      <c r="L1828" s="68">
        <f t="shared" si="5985"/>
        <v>0</v>
      </c>
      <c r="M1828" s="67">
        <v>0</v>
      </c>
      <c r="N1828" s="67">
        <v>0</v>
      </c>
      <c r="O1828" s="68">
        <f t="shared" si="5972"/>
        <v>0</v>
      </c>
      <c r="P1828" s="68">
        <f t="shared" si="5973"/>
        <v>0</v>
      </c>
      <c r="Q1828" s="71">
        <v>0</v>
      </c>
      <c r="R1828" s="71">
        <v>0</v>
      </c>
      <c r="S1828" s="71">
        <v>0</v>
      </c>
      <c r="T1828" s="71">
        <v>0</v>
      </c>
      <c r="U1828" s="71">
        <v>0</v>
      </c>
      <c r="V1828" s="71">
        <v>0</v>
      </c>
      <c r="W1828" s="67">
        <v>0</v>
      </c>
      <c r="X1828" s="67">
        <v>0</v>
      </c>
      <c r="Y1828" s="68">
        <v>0</v>
      </c>
      <c r="Z1828" s="67">
        <v>0</v>
      </c>
      <c r="AA1828" s="67">
        <v>0</v>
      </c>
      <c r="AB1828" s="68">
        <v>0</v>
      </c>
      <c r="AC1828" s="68">
        <f t="shared" si="5950"/>
        <v>0</v>
      </c>
      <c r="AD1828" s="67">
        <f t="shared" si="5983"/>
        <v>0</v>
      </c>
      <c r="AE1828" s="67">
        <f t="shared" si="5984"/>
        <v>0</v>
      </c>
      <c r="AF1828" s="68">
        <f t="shared" si="5953"/>
        <v>0</v>
      </c>
      <c r="AG1828" s="67" t="e">
        <f>M1828+#REF!-V1828</f>
        <v>#REF!</v>
      </c>
      <c r="AH1828" s="67" t="e">
        <f>N1828+S1828-#REF!</f>
        <v>#REF!</v>
      </c>
      <c r="AI1828" s="68" t="e">
        <f t="shared" si="5954"/>
        <v>#REF!</v>
      </c>
      <c r="AJ1828" s="68" t="e">
        <f t="shared" si="5955"/>
        <v>#REF!</v>
      </c>
      <c r="AK1828" s="71">
        <v>0</v>
      </c>
      <c r="AL1828" s="71">
        <v>0</v>
      </c>
      <c r="AM1828" s="68">
        <f t="shared" si="5986"/>
        <v>0</v>
      </c>
      <c r="AN1828" s="71">
        <v>0</v>
      </c>
      <c r="AO1828" s="71">
        <v>0</v>
      </c>
      <c r="AP1828" s="68">
        <f t="shared" si="5975"/>
        <v>0</v>
      </c>
      <c r="AQ1828" s="68">
        <f t="shared" si="5976"/>
        <v>0</v>
      </c>
      <c r="AR1828" s="71">
        <v>0</v>
      </c>
      <c r="AS1828" s="71">
        <v>0</v>
      </c>
      <c r="AT1828" s="68">
        <f t="shared" si="5987"/>
        <v>0</v>
      </c>
      <c r="AU1828" s="71">
        <v>0</v>
      </c>
      <c r="AV1828" s="71">
        <v>0</v>
      </c>
      <c r="AW1828" s="68">
        <f t="shared" si="5978"/>
        <v>0</v>
      </c>
      <c r="AX1828" s="68">
        <f t="shared" si="5979"/>
        <v>0</v>
      </c>
      <c r="AY1828" s="71">
        <v>0</v>
      </c>
      <c r="AZ1828" s="71">
        <v>0</v>
      </c>
      <c r="BA1828" s="68">
        <f t="shared" si="5988"/>
        <v>0</v>
      </c>
      <c r="BB1828" s="71">
        <v>0</v>
      </c>
      <c r="BC1828" s="71">
        <v>0</v>
      </c>
      <c r="BD1828" s="68">
        <f t="shared" si="5981"/>
        <v>0</v>
      </c>
      <c r="BE1828" s="68">
        <f t="shared" si="5982"/>
        <v>0</v>
      </c>
      <c r="BF1828" s="67">
        <f t="shared" si="5959"/>
        <v>0</v>
      </c>
      <c r="BG1828" s="67">
        <f t="shared" si="5959"/>
        <v>0</v>
      </c>
      <c r="BH1828" s="68">
        <f t="shared" si="5960"/>
        <v>0</v>
      </c>
      <c r="BI1828" s="67" t="e">
        <f t="shared" si="5961"/>
        <v>#REF!</v>
      </c>
      <c r="BJ1828" s="67" t="e">
        <f t="shared" si="5961"/>
        <v>#REF!</v>
      </c>
      <c r="BK1828" s="68" t="e">
        <f t="shared" si="5962"/>
        <v>#REF!</v>
      </c>
      <c r="BL1828" s="68" t="e">
        <f t="shared" si="5948"/>
        <v>#REF!</v>
      </c>
      <c r="BM1828" s="305">
        <v>0</v>
      </c>
      <c r="BN1828" s="305">
        <v>0</v>
      </c>
      <c r="BO1828" s="306"/>
      <c r="BP1828" s="306"/>
      <c r="BQ1828" s="305">
        <v>0</v>
      </c>
      <c r="BR1828" s="305">
        <v>0</v>
      </c>
      <c r="BS1828" s="122"/>
    </row>
    <row r="1829" spans="1:72" s="77" customFormat="1" ht="60" hidden="1" customHeight="1">
      <c r="B1829" s="20">
        <v>2014</v>
      </c>
      <c r="C1829" s="65">
        <v>8317</v>
      </c>
      <c r="D1829" s="20">
        <v>8</v>
      </c>
      <c r="E1829" s="20">
        <v>6000</v>
      </c>
      <c r="F1829" s="20">
        <v>6200</v>
      </c>
      <c r="G1829" s="20">
        <v>622</v>
      </c>
      <c r="H1829" s="20"/>
      <c r="I1829" s="66" t="s">
        <v>193</v>
      </c>
      <c r="J1829" s="67">
        <v>0</v>
      </c>
      <c r="K1829" s="67">
        <v>0</v>
      </c>
      <c r="L1829" s="68">
        <f t="shared" si="5985"/>
        <v>0</v>
      </c>
      <c r="M1829" s="67">
        <v>0</v>
      </c>
      <c r="N1829" s="67">
        <v>0</v>
      </c>
      <c r="O1829" s="68">
        <f t="shared" si="5972"/>
        <v>0</v>
      </c>
      <c r="P1829" s="68">
        <f t="shared" si="5973"/>
        <v>0</v>
      </c>
      <c r="Q1829" s="71">
        <v>0</v>
      </c>
      <c r="R1829" s="71">
        <v>0</v>
      </c>
      <c r="S1829" s="71">
        <v>0</v>
      </c>
      <c r="T1829" s="71">
        <v>0</v>
      </c>
      <c r="U1829" s="71">
        <v>0</v>
      </c>
      <c r="V1829" s="71">
        <v>0</v>
      </c>
      <c r="W1829" s="67">
        <v>0</v>
      </c>
      <c r="X1829" s="67">
        <v>0</v>
      </c>
      <c r="Y1829" s="68">
        <v>0</v>
      </c>
      <c r="Z1829" s="67">
        <v>0</v>
      </c>
      <c r="AA1829" s="67">
        <v>0</v>
      </c>
      <c r="AB1829" s="68">
        <v>0</v>
      </c>
      <c r="AC1829" s="68">
        <f t="shared" si="5950"/>
        <v>0</v>
      </c>
      <c r="AD1829" s="67">
        <f t="shared" si="5983"/>
        <v>0</v>
      </c>
      <c r="AE1829" s="67">
        <f t="shared" si="5984"/>
        <v>0</v>
      </c>
      <c r="AF1829" s="68">
        <f t="shared" si="5953"/>
        <v>0</v>
      </c>
      <c r="AG1829" s="67" t="e">
        <f>M1829+#REF!-V1829</f>
        <v>#REF!</v>
      </c>
      <c r="AH1829" s="67" t="e">
        <f>N1829+S1829-#REF!</f>
        <v>#REF!</v>
      </c>
      <c r="AI1829" s="68" t="e">
        <f t="shared" si="5954"/>
        <v>#REF!</v>
      </c>
      <c r="AJ1829" s="68" t="e">
        <f t="shared" si="5955"/>
        <v>#REF!</v>
      </c>
      <c r="AK1829" s="71">
        <v>0</v>
      </c>
      <c r="AL1829" s="71">
        <v>0</v>
      </c>
      <c r="AM1829" s="68">
        <f t="shared" si="5986"/>
        <v>0</v>
      </c>
      <c r="AN1829" s="71">
        <v>0</v>
      </c>
      <c r="AO1829" s="71">
        <v>0</v>
      </c>
      <c r="AP1829" s="68">
        <f t="shared" si="5975"/>
        <v>0</v>
      </c>
      <c r="AQ1829" s="68">
        <f t="shared" si="5976"/>
        <v>0</v>
      </c>
      <c r="AR1829" s="71">
        <v>0</v>
      </c>
      <c r="AS1829" s="71">
        <v>0</v>
      </c>
      <c r="AT1829" s="68">
        <f t="shared" si="5987"/>
        <v>0</v>
      </c>
      <c r="AU1829" s="71">
        <v>0</v>
      </c>
      <c r="AV1829" s="71">
        <v>0</v>
      </c>
      <c r="AW1829" s="68">
        <f t="shared" si="5978"/>
        <v>0</v>
      </c>
      <c r="AX1829" s="68">
        <f t="shared" si="5979"/>
        <v>0</v>
      </c>
      <c r="AY1829" s="71">
        <v>0</v>
      </c>
      <c r="AZ1829" s="71">
        <v>0</v>
      </c>
      <c r="BA1829" s="68">
        <f t="shared" si="5988"/>
        <v>0</v>
      </c>
      <c r="BB1829" s="71">
        <v>0</v>
      </c>
      <c r="BC1829" s="71">
        <v>0</v>
      </c>
      <c r="BD1829" s="68">
        <f t="shared" si="5981"/>
        <v>0</v>
      </c>
      <c r="BE1829" s="68">
        <f t="shared" si="5982"/>
        <v>0</v>
      </c>
      <c r="BF1829" s="67">
        <f t="shared" si="5959"/>
        <v>0</v>
      </c>
      <c r="BG1829" s="67">
        <f t="shared" si="5959"/>
        <v>0</v>
      </c>
      <c r="BH1829" s="68">
        <f t="shared" si="5960"/>
        <v>0</v>
      </c>
      <c r="BI1829" s="67" t="e">
        <f t="shared" si="5961"/>
        <v>#REF!</v>
      </c>
      <c r="BJ1829" s="67" t="e">
        <f t="shared" si="5961"/>
        <v>#REF!</v>
      </c>
      <c r="BK1829" s="68" t="e">
        <f t="shared" si="5962"/>
        <v>#REF!</v>
      </c>
      <c r="BL1829" s="68" t="e">
        <f t="shared" si="5948"/>
        <v>#REF!</v>
      </c>
      <c r="BM1829" s="305">
        <v>0</v>
      </c>
      <c r="BN1829" s="305">
        <v>0</v>
      </c>
      <c r="BO1829" s="306"/>
      <c r="BP1829" s="306"/>
      <c r="BQ1829" s="305">
        <v>0</v>
      </c>
      <c r="BR1829" s="305">
        <v>0</v>
      </c>
      <c r="BS1829" s="122"/>
    </row>
    <row r="1830" spans="1:72" s="46" customFormat="1" ht="99.95" hidden="1" customHeight="1">
      <c r="A1830" s="77"/>
      <c r="B1830" s="20">
        <v>2014</v>
      </c>
      <c r="C1830" s="65">
        <v>8317</v>
      </c>
      <c r="D1830" s="20">
        <v>8</v>
      </c>
      <c r="E1830" s="20">
        <v>6000</v>
      </c>
      <c r="F1830" s="20">
        <v>6200</v>
      </c>
      <c r="G1830" s="20">
        <v>622</v>
      </c>
      <c r="H1830" s="20"/>
      <c r="I1830" s="66" t="s">
        <v>193</v>
      </c>
      <c r="J1830" s="67">
        <v>0</v>
      </c>
      <c r="K1830" s="67">
        <v>0</v>
      </c>
      <c r="L1830" s="68">
        <f t="shared" si="5985"/>
        <v>0</v>
      </c>
      <c r="M1830" s="67">
        <v>0</v>
      </c>
      <c r="N1830" s="67">
        <v>0</v>
      </c>
      <c r="O1830" s="68">
        <f t="shared" si="5972"/>
        <v>0</v>
      </c>
      <c r="P1830" s="68">
        <f t="shared" si="5973"/>
        <v>0</v>
      </c>
      <c r="Q1830" s="71">
        <v>0</v>
      </c>
      <c r="R1830" s="71">
        <v>0</v>
      </c>
      <c r="S1830" s="71">
        <v>0</v>
      </c>
      <c r="T1830" s="71">
        <v>0</v>
      </c>
      <c r="U1830" s="71">
        <v>0</v>
      </c>
      <c r="V1830" s="71">
        <v>0</v>
      </c>
      <c r="W1830" s="67">
        <v>0</v>
      </c>
      <c r="X1830" s="67">
        <v>0</v>
      </c>
      <c r="Y1830" s="68">
        <v>0</v>
      </c>
      <c r="Z1830" s="67">
        <v>0</v>
      </c>
      <c r="AA1830" s="67">
        <v>0</v>
      </c>
      <c r="AB1830" s="68">
        <v>0</v>
      </c>
      <c r="AC1830" s="68">
        <f t="shared" si="5950"/>
        <v>0</v>
      </c>
      <c r="AD1830" s="67">
        <f t="shared" si="5983"/>
        <v>0</v>
      </c>
      <c r="AE1830" s="67">
        <f t="shared" si="5984"/>
        <v>0</v>
      </c>
      <c r="AF1830" s="68">
        <f t="shared" si="5953"/>
        <v>0</v>
      </c>
      <c r="AG1830" s="67" t="e">
        <f>M1830+#REF!-V1830</f>
        <v>#REF!</v>
      </c>
      <c r="AH1830" s="67" t="e">
        <f>N1830+S1830-#REF!</f>
        <v>#REF!</v>
      </c>
      <c r="AI1830" s="68" t="e">
        <f t="shared" si="5954"/>
        <v>#REF!</v>
      </c>
      <c r="AJ1830" s="68" t="e">
        <f t="shared" si="5955"/>
        <v>#REF!</v>
      </c>
      <c r="AK1830" s="71">
        <v>0</v>
      </c>
      <c r="AL1830" s="71">
        <v>0</v>
      </c>
      <c r="AM1830" s="68">
        <f t="shared" si="5986"/>
        <v>0</v>
      </c>
      <c r="AN1830" s="71">
        <v>0</v>
      </c>
      <c r="AO1830" s="71">
        <v>0</v>
      </c>
      <c r="AP1830" s="68">
        <f t="shared" si="5975"/>
        <v>0</v>
      </c>
      <c r="AQ1830" s="68">
        <f t="shared" si="5976"/>
        <v>0</v>
      </c>
      <c r="AR1830" s="71">
        <v>0</v>
      </c>
      <c r="AS1830" s="71">
        <v>0</v>
      </c>
      <c r="AT1830" s="68">
        <f t="shared" si="5987"/>
        <v>0</v>
      </c>
      <c r="AU1830" s="71">
        <v>0</v>
      </c>
      <c r="AV1830" s="71">
        <v>0</v>
      </c>
      <c r="AW1830" s="68">
        <f t="shared" si="5978"/>
        <v>0</v>
      </c>
      <c r="AX1830" s="68">
        <f t="shared" si="5979"/>
        <v>0</v>
      </c>
      <c r="AY1830" s="71">
        <v>0</v>
      </c>
      <c r="AZ1830" s="71">
        <v>0</v>
      </c>
      <c r="BA1830" s="68">
        <f t="shared" si="5988"/>
        <v>0</v>
      </c>
      <c r="BB1830" s="71">
        <v>0</v>
      </c>
      <c r="BC1830" s="71">
        <v>0</v>
      </c>
      <c r="BD1830" s="68">
        <f t="shared" si="5981"/>
        <v>0</v>
      </c>
      <c r="BE1830" s="68">
        <f t="shared" si="5982"/>
        <v>0</v>
      </c>
      <c r="BF1830" s="67">
        <f t="shared" si="5959"/>
        <v>0</v>
      </c>
      <c r="BG1830" s="67">
        <f t="shared" si="5959"/>
        <v>0</v>
      </c>
      <c r="BH1830" s="68">
        <f t="shared" si="5960"/>
        <v>0</v>
      </c>
      <c r="BI1830" s="67" t="e">
        <f t="shared" si="5961"/>
        <v>#REF!</v>
      </c>
      <c r="BJ1830" s="67" t="e">
        <f t="shared" si="5961"/>
        <v>#REF!</v>
      </c>
      <c r="BK1830" s="68" t="e">
        <f t="shared" si="5962"/>
        <v>#REF!</v>
      </c>
      <c r="BL1830" s="68" t="e">
        <f t="shared" si="5948"/>
        <v>#REF!</v>
      </c>
      <c r="BM1830" s="305">
        <v>0</v>
      </c>
      <c r="BN1830" s="305">
        <v>0</v>
      </c>
      <c r="BO1830" s="306"/>
      <c r="BP1830" s="306"/>
      <c r="BQ1830" s="305">
        <v>0</v>
      </c>
      <c r="BR1830" s="305">
        <v>0</v>
      </c>
      <c r="BS1830" s="123"/>
      <c r="BT1830" s="77"/>
    </row>
    <row r="1831" spans="1:72" s="46" customFormat="1" ht="117.75" hidden="1" customHeight="1">
      <c r="A1831" s="77"/>
      <c r="B1831" s="20">
        <v>2014</v>
      </c>
      <c r="C1831" s="65">
        <v>8317</v>
      </c>
      <c r="D1831" s="20">
        <v>8</v>
      </c>
      <c r="E1831" s="20">
        <v>6000</v>
      </c>
      <c r="F1831" s="20">
        <v>6200</v>
      </c>
      <c r="G1831" s="20">
        <v>622</v>
      </c>
      <c r="H1831" s="20"/>
      <c r="I1831" s="66" t="s">
        <v>193</v>
      </c>
      <c r="J1831" s="67">
        <v>0</v>
      </c>
      <c r="K1831" s="67">
        <v>0</v>
      </c>
      <c r="L1831" s="68">
        <f t="shared" si="5985"/>
        <v>0</v>
      </c>
      <c r="M1831" s="67">
        <v>0</v>
      </c>
      <c r="N1831" s="67">
        <v>0</v>
      </c>
      <c r="O1831" s="68">
        <f t="shared" si="5972"/>
        <v>0</v>
      </c>
      <c r="P1831" s="68">
        <f t="shared" si="5973"/>
        <v>0</v>
      </c>
      <c r="Q1831" s="71">
        <v>0</v>
      </c>
      <c r="R1831" s="71">
        <v>0</v>
      </c>
      <c r="S1831" s="71">
        <v>0</v>
      </c>
      <c r="T1831" s="71">
        <v>0</v>
      </c>
      <c r="U1831" s="71">
        <v>0</v>
      </c>
      <c r="V1831" s="71">
        <v>0</v>
      </c>
      <c r="W1831" s="67">
        <v>0</v>
      </c>
      <c r="X1831" s="67">
        <v>0</v>
      </c>
      <c r="Y1831" s="68">
        <v>0</v>
      </c>
      <c r="Z1831" s="67">
        <v>0</v>
      </c>
      <c r="AA1831" s="67">
        <v>0</v>
      </c>
      <c r="AB1831" s="68">
        <v>0</v>
      </c>
      <c r="AC1831" s="68">
        <f t="shared" si="5950"/>
        <v>0</v>
      </c>
      <c r="AD1831" s="67">
        <f t="shared" si="5983"/>
        <v>0</v>
      </c>
      <c r="AE1831" s="67">
        <f t="shared" si="5984"/>
        <v>0</v>
      </c>
      <c r="AF1831" s="68">
        <f t="shared" si="5953"/>
        <v>0</v>
      </c>
      <c r="AG1831" s="67" t="e">
        <f>M1831+#REF!-V1831</f>
        <v>#REF!</v>
      </c>
      <c r="AH1831" s="67" t="e">
        <f>N1831+S1831-#REF!</f>
        <v>#REF!</v>
      </c>
      <c r="AI1831" s="68" t="e">
        <f t="shared" si="5954"/>
        <v>#REF!</v>
      </c>
      <c r="AJ1831" s="68" t="e">
        <f t="shared" si="5955"/>
        <v>#REF!</v>
      </c>
      <c r="AK1831" s="71">
        <v>0</v>
      </c>
      <c r="AL1831" s="71">
        <v>0</v>
      </c>
      <c r="AM1831" s="68">
        <f t="shared" si="5986"/>
        <v>0</v>
      </c>
      <c r="AN1831" s="71">
        <v>0</v>
      </c>
      <c r="AO1831" s="71">
        <v>0</v>
      </c>
      <c r="AP1831" s="68">
        <f t="shared" si="5975"/>
        <v>0</v>
      </c>
      <c r="AQ1831" s="68">
        <f t="shared" si="5976"/>
        <v>0</v>
      </c>
      <c r="AR1831" s="71">
        <v>0</v>
      </c>
      <c r="AS1831" s="71">
        <v>0</v>
      </c>
      <c r="AT1831" s="68">
        <f t="shared" si="5987"/>
        <v>0</v>
      </c>
      <c r="AU1831" s="71">
        <v>0</v>
      </c>
      <c r="AV1831" s="71">
        <v>0</v>
      </c>
      <c r="AW1831" s="68">
        <f t="shared" si="5978"/>
        <v>0</v>
      </c>
      <c r="AX1831" s="68">
        <f t="shared" si="5979"/>
        <v>0</v>
      </c>
      <c r="AY1831" s="71">
        <v>0</v>
      </c>
      <c r="AZ1831" s="71">
        <v>0</v>
      </c>
      <c r="BA1831" s="68">
        <f t="shared" si="5988"/>
        <v>0</v>
      </c>
      <c r="BB1831" s="71">
        <v>0</v>
      </c>
      <c r="BC1831" s="71">
        <v>0</v>
      </c>
      <c r="BD1831" s="68">
        <f t="shared" si="5981"/>
        <v>0</v>
      </c>
      <c r="BE1831" s="68">
        <f t="shared" si="5982"/>
        <v>0</v>
      </c>
      <c r="BF1831" s="67">
        <f t="shared" si="5959"/>
        <v>0</v>
      </c>
      <c r="BG1831" s="67">
        <f t="shared" si="5959"/>
        <v>0</v>
      </c>
      <c r="BH1831" s="68">
        <f t="shared" si="5960"/>
        <v>0</v>
      </c>
      <c r="BI1831" s="67" t="e">
        <f t="shared" si="5961"/>
        <v>#REF!</v>
      </c>
      <c r="BJ1831" s="67" t="e">
        <f t="shared" si="5961"/>
        <v>#REF!</v>
      </c>
      <c r="BK1831" s="68" t="e">
        <f t="shared" si="5962"/>
        <v>#REF!</v>
      </c>
      <c r="BL1831" s="68" t="e">
        <f t="shared" si="5948"/>
        <v>#REF!</v>
      </c>
      <c r="BM1831" s="305">
        <v>0</v>
      </c>
      <c r="BN1831" s="305">
        <v>0</v>
      </c>
      <c r="BO1831" s="306"/>
      <c r="BP1831" s="306"/>
      <c r="BQ1831" s="305">
        <v>0</v>
      </c>
      <c r="BR1831" s="305">
        <v>0</v>
      </c>
      <c r="BS1831" s="123"/>
      <c r="BT1831" s="77"/>
    </row>
    <row r="1832" spans="1:72" s="46" customFormat="1" ht="99.95" hidden="1" customHeight="1">
      <c r="A1832" s="77"/>
      <c r="B1832" s="20">
        <v>2014</v>
      </c>
      <c r="C1832" s="65">
        <v>8317</v>
      </c>
      <c r="D1832" s="20">
        <v>8</v>
      </c>
      <c r="E1832" s="20">
        <v>6000</v>
      </c>
      <c r="F1832" s="20">
        <v>6200</v>
      </c>
      <c r="G1832" s="20">
        <v>622</v>
      </c>
      <c r="H1832" s="20"/>
      <c r="I1832" s="66" t="s">
        <v>193</v>
      </c>
      <c r="J1832" s="67">
        <v>0</v>
      </c>
      <c r="K1832" s="67">
        <v>0</v>
      </c>
      <c r="L1832" s="68">
        <f t="shared" si="5985"/>
        <v>0</v>
      </c>
      <c r="M1832" s="67">
        <v>0</v>
      </c>
      <c r="N1832" s="67">
        <v>0</v>
      </c>
      <c r="O1832" s="68">
        <f t="shared" si="5972"/>
        <v>0</v>
      </c>
      <c r="P1832" s="68">
        <f t="shared" si="5973"/>
        <v>0</v>
      </c>
      <c r="Q1832" s="71">
        <v>0</v>
      </c>
      <c r="R1832" s="71">
        <v>0</v>
      </c>
      <c r="S1832" s="71">
        <v>0</v>
      </c>
      <c r="T1832" s="71">
        <v>0</v>
      </c>
      <c r="U1832" s="71">
        <v>0</v>
      </c>
      <c r="V1832" s="71">
        <v>0</v>
      </c>
      <c r="W1832" s="67">
        <v>0</v>
      </c>
      <c r="X1832" s="67">
        <v>0</v>
      </c>
      <c r="Y1832" s="68">
        <v>0</v>
      </c>
      <c r="Z1832" s="67">
        <v>0</v>
      </c>
      <c r="AA1832" s="67">
        <v>0</v>
      </c>
      <c r="AB1832" s="68">
        <v>0</v>
      </c>
      <c r="AC1832" s="68">
        <f t="shared" si="5950"/>
        <v>0</v>
      </c>
      <c r="AD1832" s="67">
        <f t="shared" si="5983"/>
        <v>0</v>
      </c>
      <c r="AE1832" s="67">
        <f t="shared" si="5984"/>
        <v>0</v>
      </c>
      <c r="AF1832" s="68">
        <f t="shared" si="5953"/>
        <v>0</v>
      </c>
      <c r="AG1832" s="67" t="e">
        <f>M1832+#REF!-V1832</f>
        <v>#REF!</v>
      </c>
      <c r="AH1832" s="67" t="e">
        <f>N1832+S1832-#REF!</f>
        <v>#REF!</v>
      </c>
      <c r="AI1832" s="68" t="e">
        <f t="shared" si="5954"/>
        <v>#REF!</v>
      </c>
      <c r="AJ1832" s="68" t="e">
        <f t="shared" si="5955"/>
        <v>#REF!</v>
      </c>
      <c r="AK1832" s="71">
        <v>0</v>
      </c>
      <c r="AL1832" s="71">
        <v>0</v>
      </c>
      <c r="AM1832" s="68">
        <f t="shared" si="5986"/>
        <v>0</v>
      </c>
      <c r="AN1832" s="71">
        <v>0</v>
      </c>
      <c r="AO1832" s="71">
        <v>0</v>
      </c>
      <c r="AP1832" s="68">
        <f t="shared" si="5975"/>
        <v>0</v>
      </c>
      <c r="AQ1832" s="68">
        <f t="shared" si="5976"/>
        <v>0</v>
      </c>
      <c r="AR1832" s="71">
        <v>0</v>
      </c>
      <c r="AS1832" s="71">
        <v>0</v>
      </c>
      <c r="AT1832" s="68">
        <f t="shared" si="5987"/>
        <v>0</v>
      </c>
      <c r="AU1832" s="71">
        <v>0</v>
      </c>
      <c r="AV1832" s="71">
        <v>0</v>
      </c>
      <c r="AW1832" s="68">
        <f t="shared" si="5978"/>
        <v>0</v>
      </c>
      <c r="AX1832" s="68">
        <f t="shared" si="5979"/>
        <v>0</v>
      </c>
      <c r="AY1832" s="71">
        <v>0</v>
      </c>
      <c r="AZ1832" s="71">
        <v>0</v>
      </c>
      <c r="BA1832" s="68">
        <f t="shared" si="5988"/>
        <v>0</v>
      </c>
      <c r="BB1832" s="71">
        <v>0</v>
      </c>
      <c r="BC1832" s="71">
        <v>0</v>
      </c>
      <c r="BD1832" s="68">
        <f t="shared" si="5981"/>
        <v>0</v>
      </c>
      <c r="BE1832" s="68">
        <f t="shared" si="5982"/>
        <v>0</v>
      </c>
      <c r="BF1832" s="67">
        <f t="shared" si="5959"/>
        <v>0</v>
      </c>
      <c r="BG1832" s="67">
        <f t="shared" si="5959"/>
        <v>0</v>
      </c>
      <c r="BH1832" s="68">
        <f t="shared" si="5960"/>
        <v>0</v>
      </c>
      <c r="BI1832" s="67" t="e">
        <f t="shared" si="5961"/>
        <v>#REF!</v>
      </c>
      <c r="BJ1832" s="67" t="e">
        <f t="shared" si="5961"/>
        <v>#REF!</v>
      </c>
      <c r="BK1832" s="68" t="e">
        <f t="shared" si="5962"/>
        <v>#REF!</v>
      </c>
      <c r="BL1832" s="68" t="e">
        <f t="shared" si="5948"/>
        <v>#REF!</v>
      </c>
      <c r="BM1832" s="305">
        <v>0</v>
      </c>
      <c r="BN1832" s="305">
        <v>0</v>
      </c>
      <c r="BO1832" s="306"/>
      <c r="BP1832" s="306"/>
      <c r="BQ1832" s="305">
        <v>0</v>
      </c>
      <c r="BR1832" s="305">
        <v>0</v>
      </c>
      <c r="BS1832" s="123"/>
      <c r="BT1832" s="77"/>
    </row>
    <row r="1833" spans="1:72" s="46" customFormat="1" ht="99.95" hidden="1" customHeight="1">
      <c r="A1833" s="77"/>
      <c r="B1833" s="20">
        <v>2014</v>
      </c>
      <c r="C1833" s="65">
        <v>8317</v>
      </c>
      <c r="D1833" s="20">
        <v>8</v>
      </c>
      <c r="E1833" s="20">
        <v>6000</v>
      </c>
      <c r="F1833" s="20">
        <v>6200</v>
      </c>
      <c r="G1833" s="20">
        <v>622</v>
      </c>
      <c r="H1833" s="20"/>
      <c r="I1833" s="66" t="s">
        <v>193</v>
      </c>
      <c r="J1833" s="67">
        <v>0</v>
      </c>
      <c r="K1833" s="67">
        <v>0</v>
      </c>
      <c r="L1833" s="68">
        <f t="shared" si="5985"/>
        <v>0</v>
      </c>
      <c r="M1833" s="67">
        <v>0</v>
      </c>
      <c r="N1833" s="67">
        <v>0</v>
      </c>
      <c r="O1833" s="68">
        <f t="shared" si="5972"/>
        <v>0</v>
      </c>
      <c r="P1833" s="68">
        <f t="shared" si="5973"/>
        <v>0</v>
      </c>
      <c r="Q1833" s="71">
        <v>0</v>
      </c>
      <c r="R1833" s="71">
        <v>0</v>
      </c>
      <c r="S1833" s="71">
        <v>0</v>
      </c>
      <c r="T1833" s="71">
        <v>0</v>
      </c>
      <c r="U1833" s="71">
        <v>0</v>
      </c>
      <c r="V1833" s="71">
        <v>0</v>
      </c>
      <c r="W1833" s="67">
        <v>0</v>
      </c>
      <c r="X1833" s="67">
        <v>0</v>
      </c>
      <c r="Y1833" s="68">
        <v>0</v>
      </c>
      <c r="Z1833" s="67">
        <v>0</v>
      </c>
      <c r="AA1833" s="67">
        <v>0</v>
      </c>
      <c r="AB1833" s="68">
        <v>0</v>
      </c>
      <c r="AC1833" s="68">
        <f t="shared" si="5950"/>
        <v>0</v>
      </c>
      <c r="AD1833" s="67">
        <f t="shared" si="5983"/>
        <v>0</v>
      </c>
      <c r="AE1833" s="67">
        <f t="shared" si="5984"/>
        <v>0</v>
      </c>
      <c r="AF1833" s="68">
        <f t="shared" si="5953"/>
        <v>0</v>
      </c>
      <c r="AG1833" s="67" t="e">
        <f>M1833+#REF!-V1833</f>
        <v>#REF!</v>
      </c>
      <c r="AH1833" s="67" t="e">
        <f>N1833+S1833-#REF!</f>
        <v>#REF!</v>
      </c>
      <c r="AI1833" s="68" t="e">
        <f t="shared" si="5954"/>
        <v>#REF!</v>
      </c>
      <c r="AJ1833" s="68" t="e">
        <f t="shared" si="5955"/>
        <v>#REF!</v>
      </c>
      <c r="AK1833" s="71">
        <v>0</v>
      </c>
      <c r="AL1833" s="71">
        <v>0</v>
      </c>
      <c r="AM1833" s="68">
        <f t="shared" si="5986"/>
        <v>0</v>
      </c>
      <c r="AN1833" s="71">
        <v>0</v>
      </c>
      <c r="AO1833" s="71">
        <v>0</v>
      </c>
      <c r="AP1833" s="68">
        <f t="shared" si="5975"/>
        <v>0</v>
      </c>
      <c r="AQ1833" s="68">
        <f t="shared" si="5976"/>
        <v>0</v>
      </c>
      <c r="AR1833" s="71">
        <v>0</v>
      </c>
      <c r="AS1833" s="71">
        <v>0</v>
      </c>
      <c r="AT1833" s="68">
        <f t="shared" si="5987"/>
        <v>0</v>
      </c>
      <c r="AU1833" s="71">
        <v>0</v>
      </c>
      <c r="AV1833" s="71">
        <v>0</v>
      </c>
      <c r="AW1833" s="68">
        <f t="shared" si="5978"/>
        <v>0</v>
      </c>
      <c r="AX1833" s="68">
        <f t="shared" si="5979"/>
        <v>0</v>
      </c>
      <c r="AY1833" s="71">
        <v>0</v>
      </c>
      <c r="AZ1833" s="71">
        <v>0</v>
      </c>
      <c r="BA1833" s="68">
        <f t="shared" si="5988"/>
        <v>0</v>
      </c>
      <c r="BB1833" s="71">
        <v>0</v>
      </c>
      <c r="BC1833" s="71">
        <v>0</v>
      </c>
      <c r="BD1833" s="68">
        <f t="shared" si="5981"/>
        <v>0</v>
      </c>
      <c r="BE1833" s="68">
        <f t="shared" si="5982"/>
        <v>0</v>
      </c>
      <c r="BF1833" s="67">
        <f t="shared" si="5959"/>
        <v>0</v>
      </c>
      <c r="BG1833" s="67">
        <f t="shared" si="5959"/>
        <v>0</v>
      </c>
      <c r="BH1833" s="68">
        <f t="shared" si="5960"/>
        <v>0</v>
      </c>
      <c r="BI1833" s="67" t="e">
        <f t="shared" si="5961"/>
        <v>#REF!</v>
      </c>
      <c r="BJ1833" s="67" t="e">
        <f t="shared" si="5961"/>
        <v>#REF!</v>
      </c>
      <c r="BK1833" s="68" t="e">
        <f t="shared" si="5962"/>
        <v>#REF!</v>
      </c>
      <c r="BL1833" s="68" t="e">
        <f t="shared" si="5948"/>
        <v>#REF!</v>
      </c>
      <c r="BM1833" s="305">
        <v>0</v>
      </c>
      <c r="BN1833" s="305">
        <v>0</v>
      </c>
      <c r="BO1833" s="306"/>
      <c r="BP1833" s="306"/>
      <c r="BQ1833" s="305">
        <v>0</v>
      </c>
      <c r="BR1833" s="305">
        <v>0</v>
      </c>
      <c r="BS1833" s="123"/>
      <c r="BT1833" s="77"/>
    </row>
    <row r="1834" spans="1:72" s="46" customFormat="1" ht="113.25" hidden="1" customHeight="1">
      <c r="A1834" s="77"/>
      <c r="B1834" s="20">
        <v>2014</v>
      </c>
      <c r="C1834" s="65">
        <v>8317</v>
      </c>
      <c r="D1834" s="20">
        <v>8</v>
      </c>
      <c r="E1834" s="20">
        <v>6000</v>
      </c>
      <c r="F1834" s="20">
        <v>6200</v>
      </c>
      <c r="G1834" s="20">
        <v>622</v>
      </c>
      <c r="H1834" s="20"/>
      <c r="I1834" s="66" t="s">
        <v>193</v>
      </c>
      <c r="J1834" s="67">
        <v>0</v>
      </c>
      <c r="K1834" s="67">
        <v>0</v>
      </c>
      <c r="L1834" s="68">
        <f t="shared" si="5985"/>
        <v>0</v>
      </c>
      <c r="M1834" s="67">
        <v>0</v>
      </c>
      <c r="N1834" s="67">
        <v>0</v>
      </c>
      <c r="O1834" s="68">
        <f t="shared" si="5972"/>
        <v>0</v>
      </c>
      <c r="P1834" s="68">
        <f t="shared" si="5973"/>
        <v>0</v>
      </c>
      <c r="Q1834" s="71">
        <v>0</v>
      </c>
      <c r="R1834" s="71">
        <v>0</v>
      </c>
      <c r="S1834" s="71">
        <v>0</v>
      </c>
      <c r="T1834" s="71">
        <v>0</v>
      </c>
      <c r="U1834" s="71">
        <v>0</v>
      </c>
      <c r="V1834" s="71">
        <v>0</v>
      </c>
      <c r="W1834" s="67">
        <v>0</v>
      </c>
      <c r="X1834" s="67">
        <v>0</v>
      </c>
      <c r="Y1834" s="68">
        <v>0</v>
      </c>
      <c r="Z1834" s="67">
        <v>0</v>
      </c>
      <c r="AA1834" s="67">
        <v>0</v>
      </c>
      <c r="AB1834" s="68">
        <v>0</v>
      </c>
      <c r="AC1834" s="68">
        <f t="shared" si="5950"/>
        <v>0</v>
      </c>
      <c r="AD1834" s="67">
        <f t="shared" si="5983"/>
        <v>0</v>
      </c>
      <c r="AE1834" s="67">
        <f t="shared" si="5984"/>
        <v>0</v>
      </c>
      <c r="AF1834" s="68">
        <f t="shared" si="5953"/>
        <v>0</v>
      </c>
      <c r="AG1834" s="67" t="e">
        <f>M1834+#REF!-V1834</f>
        <v>#REF!</v>
      </c>
      <c r="AH1834" s="67" t="e">
        <f>N1834+S1834-#REF!</f>
        <v>#REF!</v>
      </c>
      <c r="AI1834" s="68" t="e">
        <f t="shared" si="5954"/>
        <v>#REF!</v>
      </c>
      <c r="AJ1834" s="68" t="e">
        <f t="shared" si="5955"/>
        <v>#REF!</v>
      </c>
      <c r="AK1834" s="71">
        <v>0</v>
      </c>
      <c r="AL1834" s="71">
        <v>0</v>
      </c>
      <c r="AM1834" s="68">
        <f t="shared" si="5986"/>
        <v>0</v>
      </c>
      <c r="AN1834" s="71">
        <v>0</v>
      </c>
      <c r="AO1834" s="71">
        <v>0</v>
      </c>
      <c r="AP1834" s="68">
        <f t="shared" si="5975"/>
        <v>0</v>
      </c>
      <c r="AQ1834" s="68">
        <f t="shared" si="5976"/>
        <v>0</v>
      </c>
      <c r="AR1834" s="71">
        <v>0</v>
      </c>
      <c r="AS1834" s="71">
        <v>0</v>
      </c>
      <c r="AT1834" s="68">
        <f t="shared" si="5987"/>
        <v>0</v>
      </c>
      <c r="AU1834" s="71">
        <v>0</v>
      </c>
      <c r="AV1834" s="71">
        <v>0</v>
      </c>
      <c r="AW1834" s="68">
        <f t="shared" si="5978"/>
        <v>0</v>
      </c>
      <c r="AX1834" s="68">
        <f t="shared" si="5979"/>
        <v>0</v>
      </c>
      <c r="AY1834" s="71">
        <v>0</v>
      </c>
      <c r="AZ1834" s="71">
        <v>0</v>
      </c>
      <c r="BA1834" s="68">
        <f t="shared" si="5988"/>
        <v>0</v>
      </c>
      <c r="BB1834" s="71">
        <v>0</v>
      </c>
      <c r="BC1834" s="71">
        <v>0</v>
      </c>
      <c r="BD1834" s="68">
        <f t="shared" si="5981"/>
        <v>0</v>
      </c>
      <c r="BE1834" s="68">
        <f t="shared" si="5982"/>
        <v>0</v>
      </c>
      <c r="BF1834" s="67">
        <f t="shared" si="5959"/>
        <v>0</v>
      </c>
      <c r="BG1834" s="67">
        <f t="shared" si="5959"/>
        <v>0</v>
      </c>
      <c r="BH1834" s="68">
        <f t="shared" si="5960"/>
        <v>0</v>
      </c>
      <c r="BI1834" s="67" t="e">
        <f t="shared" si="5961"/>
        <v>#REF!</v>
      </c>
      <c r="BJ1834" s="67" t="e">
        <f t="shared" si="5961"/>
        <v>#REF!</v>
      </c>
      <c r="BK1834" s="68" t="e">
        <f t="shared" si="5962"/>
        <v>#REF!</v>
      </c>
      <c r="BL1834" s="68" t="e">
        <f t="shared" si="5948"/>
        <v>#REF!</v>
      </c>
      <c r="BM1834" s="305">
        <v>0</v>
      </c>
      <c r="BN1834" s="305">
        <v>0</v>
      </c>
      <c r="BO1834" s="306"/>
      <c r="BP1834" s="306"/>
      <c r="BQ1834" s="305">
        <v>0</v>
      </c>
      <c r="BR1834" s="305">
        <v>0</v>
      </c>
      <c r="BS1834" s="123"/>
      <c r="BT1834" s="77"/>
    </row>
    <row r="1835" spans="1:72" s="46" customFormat="1" ht="99.75" hidden="1" customHeight="1">
      <c r="A1835" s="77"/>
      <c r="B1835" s="20">
        <v>2014</v>
      </c>
      <c r="C1835" s="65">
        <v>8317</v>
      </c>
      <c r="D1835" s="20">
        <v>8</v>
      </c>
      <c r="E1835" s="20">
        <v>6000</v>
      </c>
      <c r="F1835" s="20">
        <v>6200</v>
      </c>
      <c r="G1835" s="20">
        <v>622</v>
      </c>
      <c r="H1835" s="20"/>
      <c r="I1835" s="66" t="s">
        <v>193</v>
      </c>
      <c r="J1835" s="67">
        <v>0</v>
      </c>
      <c r="K1835" s="67">
        <v>0</v>
      </c>
      <c r="L1835" s="68">
        <f t="shared" si="5985"/>
        <v>0</v>
      </c>
      <c r="M1835" s="67">
        <v>0</v>
      </c>
      <c r="N1835" s="67">
        <v>0</v>
      </c>
      <c r="O1835" s="68">
        <f t="shared" si="5972"/>
        <v>0</v>
      </c>
      <c r="P1835" s="68">
        <f t="shared" si="5973"/>
        <v>0</v>
      </c>
      <c r="Q1835" s="71">
        <v>0</v>
      </c>
      <c r="R1835" s="71">
        <v>0</v>
      </c>
      <c r="S1835" s="71">
        <v>0</v>
      </c>
      <c r="T1835" s="71">
        <v>0</v>
      </c>
      <c r="U1835" s="71">
        <v>0</v>
      </c>
      <c r="V1835" s="71">
        <v>0</v>
      </c>
      <c r="W1835" s="67">
        <v>0</v>
      </c>
      <c r="X1835" s="67">
        <v>0</v>
      </c>
      <c r="Y1835" s="68">
        <v>0</v>
      </c>
      <c r="Z1835" s="67">
        <v>0</v>
      </c>
      <c r="AA1835" s="67">
        <v>0</v>
      </c>
      <c r="AB1835" s="68">
        <v>0</v>
      </c>
      <c r="AC1835" s="68">
        <f t="shared" si="5950"/>
        <v>0</v>
      </c>
      <c r="AD1835" s="67">
        <f t="shared" si="5983"/>
        <v>0</v>
      </c>
      <c r="AE1835" s="67">
        <f t="shared" si="5984"/>
        <v>0</v>
      </c>
      <c r="AF1835" s="68">
        <f t="shared" si="5953"/>
        <v>0</v>
      </c>
      <c r="AG1835" s="67" t="e">
        <f>M1835+#REF!-V1835</f>
        <v>#REF!</v>
      </c>
      <c r="AH1835" s="67" t="e">
        <f>N1835+S1835-#REF!</f>
        <v>#REF!</v>
      </c>
      <c r="AI1835" s="68" t="e">
        <f t="shared" si="5954"/>
        <v>#REF!</v>
      </c>
      <c r="AJ1835" s="68" t="e">
        <f t="shared" si="5955"/>
        <v>#REF!</v>
      </c>
      <c r="AK1835" s="71">
        <v>0</v>
      </c>
      <c r="AL1835" s="71">
        <v>0</v>
      </c>
      <c r="AM1835" s="68">
        <f t="shared" si="5986"/>
        <v>0</v>
      </c>
      <c r="AN1835" s="71">
        <v>0</v>
      </c>
      <c r="AO1835" s="71">
        <v>0</v>
      </c>
      <c r="AP1835" s="68">
        <f t="shared" si="5975"/>
        <v>0</v>
      </c>
      <c r="AQ1835" s="68">
        <f t="shared" si="5976"/>
        <v>0</v>
      </c>
      <c r="AR1835" s="71">
        <v>0</v>
      </c>
      <c r="AS1835" s="71">
        <v>0</v>
      </c>
      <c r="AT1835" s="68">
        <f t="shared" si="5987"/>
        <v>0</v>
      </c>
      <c r="AU1835" s="71">
        <v>0</v>
      </c>
      <c r="AV1835" s="71">
        <v>0</v>
      </c>
      <c r="AW1835" s="68">
        <f t="shared" si="5978"/>
        <v>0</v>
      </c>
      <c r="AX1835" s="68">
        <f t="shared" si="5979"/>
        <v>0</v>
      </c>
      <c r="AY1835" s="71">
        <v>0</v>
      </c>
      <c r="AZ1835" s="71">
        <v>0</v>
      </c>
      <c r="BA1835" s="68">
        <f t="shared" si="5988"/>
        <v>0</v>
      </c>
      <c r="BB1835" s="71">
        <v>0</v>
      </c>
      <c r="BC1835" s="71">
        <v>0</v>
      </c>
      <c r="BD1835" s="68">
        <f t="shared" si="5981"/>
        <v>0</v>
      </c>
      <c r="BE1835" s="68">
        <f t="shared" si="5982"/>
        <v>0</v>
      </c>
      <c r="BF1835" s="67">
        <f t="shared" si="5959"/>
        <v>0</v>
      </c>
      <c r="BG1835" s="67">
        <f t="shared" si="5959"/>
        <v>0</v>
      </c>
      <c r="BH1835" s="68">
        <f t="shared" si="5960"/>
        <v>0</v>
      </c>
      <c r="BI1835" s="67" t="e">
        <f t="shared" si="5961"/>
        <v>#REF!</v>
      </c>
      <c r="BJ1835" s="67" t="e">
        <f t="shared" si="5961"/>
        <v>#REF!</v>
      </c>
      <c r="BK1835" s="68" t="e">
        <f t="shared" si="5962"/>
        <v>#REF!</v>
      </c>
      <c r="BL1835" s="68" t="e">
        <f t="shared" si="5948"/>
        <v>#REF!</v>
      </c>
      <c r="BM1835" s="305">
        <v>0</v>
      </c>
      <c r="BN1835" s="305">
        <v>0</v>
      </c>
      <c r="BO1835" s="306"/>
      <c r="BP1835" s="306"/>
      <c r="BQ1835" s="305">
        <v>0</v>
      </c>
      <c r="BR1835" s="305">
        <v>0</v>
      </c>
      <c r="BS1835" s="123"/>
      <c r="BT1835" s="77"/>
    </row>
    <row r="1836" spans="1:72" s="46" customFormat="1" ht="120.75" hidden="1" customHeight="1">
      <c r="A1836" s="77"/>
      <c r="B1836" s="20">
        <v>2014</v>
      </c>
      <c r="C1836" s="65">
        <v>8317</v>
      </c>
      <c r="D1836" s="20">
        <v>8</v>
      </c>
      <c r="E1836" s="20">
        <v>6000</v>
      </c>
      <c r="F1836" s="20">
        <v>6200</v>
      </c>
      <c r="G1836" s="20">
        <v>622</v>
      </c>
      <c r="H1836" s="20"/>
      <c r="I1836" s="66" t="s">
        <v>193</v>
      </c>
      <c r="J1836" s="67">
        <v>0</v>
      </c>
      <c r="K1836" s="67">
        <v>0</v>
      </c>
      <c r="L1836" s="68">
        <f t="shared" si="5985"/>
        <v>0</v>
      </c>
      <c r="M1836" s="67">
        <v>0</v>
      </c>
      <c r="N1836" s="67">
        <v>0</v>
      </c>
      <c r="O1836" s="68">
        <f t="shared" si="5972"/>
        <v>0</v>
      </c>
      <c r="P1836" s="68">
        <f t="shared" si="5973"/>
        <v>0</v>
      </c>
      <c r="Q1836" s="71">
        <v>0</v>
      </c>
      <c r="R1836" s="71">
        <v>0</v>
      </c>
      <c r="S1836" s="71">
        <v>0</v>
      </c>
      <c r="T1836" s="71">
        <v>0</v>
      </c>
      <c r="U1836" s="71">
        <v>0</v>
      </c>
      <c r="V1836" s="71">
        <v>0</v>
      </c>
      <c r="W1836" s="67">
        <v>0</v>
      </c>
      <c r="X1836" s="67">
        <v>0</v>
      </c>
      <c r="Y1836" s="68">
        <v>0</v>
      </c>
      <c r="Z1836" s="67">
        <v>0</v>
      </c>
      <c r="AA1836" s="67">
        <v>0</v>
      </c>
      <c r="AB1836" s="68">
        <v>0</v>
      </c>
      <c r="AC1836" s="68">
        <f t="shared" si="5950"/>
        <v>0</v>
      </c>
      <c r="AD1836" s="67">
        <f t="shared" si="5983"/>
        <v>0</v>
      </c>
      <c r="AE1836" s="67">
        <f t="shared" si="5984"/>
        <v>0</v>
      </c>
      <c r="AF1836" s="68">
        <f t="shared" si="5953"/>
        <v>0</v>
      </c>
      <c r="AG1836" s="67" t="e">
        <f>M1836+#REF!-V1836</f>
        <v>#REF!</v>
      </c>
      <c r="AH1836" s="67" t="e">
        <f>N1836+S1836-#REF!</f>
        <v>#REF!</v>
      </c>
      <c r="AI1836" s="68" t="e">
        <f t="shared" si="5954"/>
        <v>#REF!</v>
      </c>
      <c r="AJ1836" s="68" t="e">
        <f t="shared" si="5955"/>
        <v>#REF!</v>
      </c>
      <c r="AK1836" s="71">
        <v>0</v>
      </c>
      <c r="AL1836" s="71">
        <v>0</v>
      </c>
      <c r="AM1836" s="68">
        <f t="shared" si="5986"/>
        <v>0</v>
      </c>
      <c r="AN1836" s="71">
        <v>0</v>
      </c>
      <c r="AO1836" s="71">
        <v>0</v>
      </c>
      <c r="AP1836" s="68">
        <f t="shared" si="5975"/>
        <v>0</v>
      </c>
      <c r="AQ1836" s="68">
        <f t="shared" si="5976"/>
        <v>0</v>
      </c>
      <c r="AR1836" s="71">
        <v>0</v>
      </c>
      <c r="AS1836" s="71">
        <v>0</v>
      </c>
      <c r="AT1836" s="68">
        <f t="shared" si="5987"/>
        <v>0</v>
      </c>
      <c r="AU1836" s="71">
        <v>0</v>
      </c>
      <c r="AV1836" s="71">
        <v>0</v>
      </c>
      <c r="AW1836" s="68">
        <f t="shared" si="5978"/>
        <v>0</v>
      </c>
      <c r="AX1836" s="68">
        <f t="shared" si="5979"/>
        <v>0</v>
      </c>
      <c r="AY1836" s="71">
        <v>0</v>
      </c>
      <c r="AZ1836" s="71">
        <v>0</v>
      </c>
      <c r="BA1836" s="68">
        <f t="shared" si="5988"/>
        <v>0</v>
      </c>
      <c r="BB1836" s="71">
        <v>0</v>
      </c>
      <c r="BC1836" s="71">
        <v>0</v>
      </c>
      <c r="BD1836" s="68">
        <f t="shared" si="5981"/>
        <v>0</v>
      </c>
      <c r="BE1836" s="68">
        <f t="shared" si="5982"/>
        <v>0</v>
      </c>
      <c r="BF1836" s="67">
        <f t="shared" si="5959"/>
        <v>0</v>
      </c>
      <c r="BG1836" s="67">
        <f t="shared" si="5959"/>
        <v>0</v>
      </c>
      <c r="BH1836" s="68">
        <f t="shared" si="5960"/>
        <v>0</v>
      </c>
      <c r="BI1836" s="67" t="e">
        <f t="shared" si="5961"/>
        <v>#REF!</v>
      </c>
      <c r="BJ1836" s="67" t="e">
        <f t="shared" si="5961"/>
        <v>#REF!</v>
      </c>
      <c r="BK1836" s="68" t="e">
        <f t="shared" si="5962"/>
        <v>#REF!</v>
      </c>
      <c r="BL1836" s="68" t="e">
        <f t="shared" si="5948"/>
        <v>#REF!</v>
      </c>
      <c r="BM1836" s="305">
        <v>0</v>
      </c>
      <c r="BN1836" s="305">
        <v>0</v>
      </c>
      <c r="BO1836" s="306"/>
      <c r="BP1836" s="306"/>
      <c r="BQ1836" s="305">
        <v>0</v>
      </c>
      <c r="BR1836" s="305">
        <v>0</v>
      </c>
      <c r="BS1836" s="123"/>
      <c r="BT1836" s="77"/>
    </row>
    <row r="1837" spans="1:72" s="46" customFormat="1" ht="114.75" hidden="1" customHeight="1">
      <c r="A1837" s="77"/>
      <c r="B1837" s="20">
        <v>2014</v>
      </c>
      <c r="C1837" s="65">
        <v>8317</v>
      </c>
      <c r="D1837" s="20">
        <v>8</v>
      </c>
      <c r="E1837" s="20">
        <v>6000</v>
      </c>
      <c r="F1837" s="20">
        <v>6200</v>
      </c>
      <c r="G1837" s="20">
        <v>622</v>
      </c>
      <c r="H1837" s="20"/>
      <c r="I1837" s="66" t="s">
        <v>193</v>
      </c>
      <c r="J1837" s="67">
        <v>0</v>
      </c>
      <c r="K1837" s="67">
        <v>0</v>
      </c>
      <c r="L1837" s="68">
        <f t="shared" si="5985"/>
        <v>0</v>
      </c>
      <c r="M1837" s="67">
        <v>0</v>
      </c>
      <c r="N1837" s="67">
        <v>0</v>
      </c>
      <c r="O1837" s="68">
        <f t="shared" si="5972"/>
        <v>0</v>
      </c>
      <c r="P1837" s="68">
        <f t="shared" si="5973"/>
        <v>0</v>
      </c>
      <c r="Q1837" s="71">
        <v>0</v>
      </c>
      <c r="R1837" s="71">
        <v>0</v>
      </c>
      <c r="S1837" s="71">
        <v>0</v>
      </c>
      <c r="T1837" s="71">
        <v>0</v>
      </c>
      <c r="U1837" s="71">
        <v>0</v>
      </c>
      <c r="V1837" s="71">
        <v>0</v>
      </c>
      <c r="W1837" s="67">
        <v>0</v>
      </c>
      <c r="X1837" s="67">
        <v>0</v>
      </c>
      <c r="Y1837" s="68">
        <v>0</v>
      </c>
      <c r="Z1837" s="67">
        <v>0</v>
      </c>
      <c r="AA1837" s="67">
        <v>0</v>
      </c>
      <c r="AB1837" s="68">
        <v>0</v>
      </c>
      <c r="AC1837" s="68">
        <f t="shared" si="5950"/>
        <v>0</v>
      </c>
      <c r="AD1837" s="67">
        <f t="shared" si="5983"/>
        <v>0</v>
      </c>
      <c r="AE1837" s="67">
        <f t="shared" si="5984"/>
        <v>0</v>
      </c>
      <c r="AF1837" s="68">
        <f t="shared" si="5953"/>
        <v>0</v>
      </c>
      <c r="AG1837" s="67" t="e">
        <f>M1837+#REF!-V1837</f>
        <v>#REF!</v>
      </c>
      <c r="AH1837" s="67" t="e">
        <f>N1837+S1837-#REF!</f>
        <v>#REF!</v>
      </c>
      <c r="AI1837" s="68" t="e">
        <f t="shared" si="5954"/>
        <v>#REF!</v>
      </c>
      <c r="AJ1837" s="68" t="e">
        <f t="shared" si="5955"/>
        <v>#REF!</v>
      </c>
      <c r="AK1837" s="71">
        <v>0</v>
      </c>
      <c r="AL1837" s="71">
        <v>0</v>
      </c>
      <c r="AM1837" s="68">
        <f t="shared" si="5986"/>
        <v>0</v>
      </c>
      <c r="AN1837" s="71">
        <v>0</v>
      </c>
      <c r="AO1837" s="71">
        <v>0</v>
      </c>
      <c r="AP1837" s="68">
        <f t="shared" si="5975"/>
        <v>0</v>
      </c>
      <c r="AQ1837" s="68">
        <f t="shared" si="5976"/>
        <v>0</v>
      </c>
      <c r="AR1837" s="71">
        <v>0</v>
      </c>
      <c r="AS1837" s="71">
        <v>0</v>
      </c>
      <c r="AT1837" s="68">
        <f t="shared" si="5987"/>
        <v>0</v>
      </c>
      <c r="AU1837" s="71">
        <v>0</v>
      </c>
      <c r="AV1837" s="71">
        <v>0</v>
      </c>
      <c r="AW1837" s="68">
        <f t="shared" si="5978"/>
        <v>0</v>
      </c>
      <c r="AX1837" s="68">
        <f t="shared" si="5979"/>
        <v>0</v>
      </c>
      <c r="AY1837" s="71">
        <v>0</v>
      </c>
      <c r="AZ1837" s="71">
        <v>0</v>
      </c>
      <c r="BA1837" s="68">
        <f t="shared" si="5988"/>
        <v>0</v>
      </c>
      <c r="BB1837" s="71">
        <v>0</v>
      </c>
      <c r="BC1837" s="71">
        <v>0</v>
      </c>
      <c r="BD1837" s="68">
        <f t="shared" si="5981"/>
        <v>0</v>
      </c>
      <c r="BE1837" s="68">
        <f t="shared" si="5982"/>
        <v>0</v>
      </c>
      <c r="BF1837" s="67">
        <f t="shared" si="5959"/>
        <v>0</v>
      </c>
      <c r="BG1837" s="67">
        <f t="shared" si="5959"/>
        <v>0</v>
      </c>
      <c r="BH1837" s="68">
        <f t="shared" si="5960"/>
        <v>0</v>
      </c>
      <c r="BI1837" s="67" t="e">
        <f t="shared" si="5961"/>
        <v>#REF!</v>
      </c>
      <c r="BJ1837" s="67" t="e">
        <f t="shared" si="5961"/>
        <v>#REF!</v>
      </c>
      <c r="BK1837" s="68" t="e">
        <f t="shared" si="5962"/>
        <v>#REF!</v>
      </c>
      <c r="BL1837" s="68" t="e">
        <f t="shared" si="5948"/>
        <v>#REF!</v>
      </c>
      <c r="BM1837" s="305">
        <v>0</v>
      </c>
      <c r="BN1837" s="305">
        <v>0</v>
      </c>
      <c r="BO1837" s="306"/>
      <c r="BP1837" s="306"/>
      <c r="BQ1837" s="305">
        <v>0</v>
      </c>
      <c r="BR1837" s="305">
        <v>0</v>
      </c>
      <c r="BS1837" s="123"/>
      <c r="BT1837" s="77"/>
    </row>
    <row r="1838" spans="1:72" s="46" customFormat="1" ht="113.25" hidden="1" customHeight="1">
      <c r="A1838" s="77"/>
      <c r="B1838" s="20">
        <v>2014</v>
      </c>
      <c r="C1838" s="65">
        <v>8317</v>
      </c>
      <c r="D1838" s="20">
        <v>8</v>
      </c>
      <c r="E1838" s="20">
        <v>6000</v>
      </c>
      <c r="F1838" s="20">
        <v>6200</v>
      </c>
      <c r="G1838" s="20">
        <v>622</v>
      </c>
      <c r="H1838" s="20"/>
      <c r="I1838" s="66" t="s">
        <v>193</v>
      </c>
      <c r="J1838" s="67">
        <v>0</v>
      </c>
      <c r="K1838" s="67">
        <v>0</v>
      </c>
      <c r="L1838" s="68">
        <f t="shared" si="5985"/>
        <v>0</v>
      </c>
      <c r="M1838" s="67">
        <v>0</v>
      </c>
      <c r="N1838" s="67">
        <v>0</v>
      </c>
      <c r="O1838" s="68">
        <f t="shared" si="5972"/>
        <v>0</v>
      </c>
      <c r="P1838" s="68">
        <f t="shared" si="5973"/>
        <v>0</v>
      </c>
      <c r="Q1838" s="71">
        <v>0</v>
      </c>
      <c r="R1838" s="71">
        <v>0</v>
      </c>
      <c r="S1838" s="71">
        <v>0</v>
      </c>
      <c r="T1838" s="71">
        <v>0</v>
      </c>
      <c r="U1838" s="71">
        <v>0</v>
      </c>
      <c r="V1838" s="71">
        <v>0</v>
      </c>
      <c r="W1838" s="67">
        <v>0</v>
      </c>
      <c r="X1838" s="67">
        <v>0</v>
      </c>
      <c r="Y1838" s="68">
        <v>0</v>
      </c>
      <c r="Z1838" s="67">
        <v>0</v>
      </c>
      <c r="AA1838" s="67">
        <v>0</v>
      </c>
      <c r="AB1838" s="68">
        <v>0</v>
      </c>
      <c r="AC1838" s="68">
        <f t="shared" si="5950"/>
        <v>0</v>
      </c>
      <c r="AD1838" s="67">
        <f t="shared" si="5983"/>
        <v>0</v>
      </c>
      <c r="AE1838" s="67">
        <f t="shared" si="5984"/>
        <v>0</v>
      </c>
      <c r="AF1838" s="68">
        <f t="shared" si="5953"/>
        <v>0</v>
      </c>
      <c r="AG1838" s="67" t="e">
        <f>M1838+#REF!-V1838</f>
        <v>#REF!</v>
      </c>
      <c r="AH1838" s="67" t="e">
        <f>N1838+S1838-#REF!</f>
        <v>#REF!</v>
      </c>
      <c r="AI1838" s="68" t="e">
        <f t="shared" si="5954"/>
        <v>#REF!</v>
      </c>
      <c r="AJ1838" s="68" t="e">
        <f t="shared" si="5955"/>
        <v>#REF!</v>
      </c>
      <c r="AK1838" s="71">
        <v>0</v>
      </c>
      <c r="AL1838" s="71">
        <v>0</v>
      </c>
      <c r="AM1838" s="68">
        <f t="shared" si="5986"/>
        <v>0</v>
      </c>
      <c r="AN1838" s="71">
        <v>0</v>
      </c>
      <c r="AO1838" s="71">
        <v>0</v>
      </c>
      <c r="AP1838" s="68">
        <f t="shared" si="5975"/>
        <v>0</v>
      </c>
      <c r="AQ1838" s="68">
        <f t="shared" si="5976"/>
        <v>0</v>
      </c>
      <c r="AR1838" s="71">
        <v>0</v>
      </c>
      <c r="AS1838" s="71">
        <v>0</v>
      </c>
      <c r="AT1838" s="68">
        <f t="shared" si="5987"/>
        <v>0</v>
      </c>
      <c r="AU1838" s="71">
        <v>0</v>
      </c>
      <c r="AV1838" s="71">
        <v>0</v>
      </c>
      <c r="AW1838" s="68">
        <f t="shared" si="5978"/>
        <v>0</v>
      </c>
      <c r="AX1838" s="68">
        <f t="shared" si="5979"/>
        <v>0</v>
      </c>
      <c r="AY1838" s="71">
        <v>0</v>
      </c>
      <c r="AZ1838" s="71">
        <v>0</v>
      </c>
      <c r="BA1838" s="68">
        <f t="shared" si="5988"/>
        <v>0</v>
      </c>
      <c r="BB1838" s="71">
        <v>0</v>
      </c>
      <c r="BC1838" s="71">
        <v>0</v>
      </c>
      <c r="BD1838" s="68">
        <f t="shared" si="5981"/>
        <v>0</v>
      </c>
      <c r="BE1838" s="68">
        <f t="shared" si="5982"/>
        <v>0</v>
      </c>
      <c r="BF1838" s="67">
        <f t="shared" si="5959"/>
        <v>0</v>
      </c>
      <c r="BG1838" s="67">
        <f t="shared" si="5959"/>
        <v>0</v>
      </c>
      <c r="BH1838" s="68">
        <f t="shared" si="5960"/>
        <v>0</v>
      </c>
      <c r="BI1838" s="67" t="e">
        <f t="shared" si="5961"/>
        <v>#REF!</v>
      </c>
      <c r="BJ1838" s="67" t="e">
        <f t="shared" si="5961"/>
        <v>#REF!</v>
      </c>
      <c r="BK1838" s="68" t="e">
        <f t="shared" si="5962"/>
        <v>#REF!</v>
      </c>
      <c r="BL1838" s="68" t="e">
        <f t="shared" si="5948"/>
        <v>#REF!</v>
      </c>
      <c r="BM1838" s="305">
        <v>0</v>
      </c>
      <c r="BN1838" s="305">
        <v>0</v>
      </c>
      <c r="BO1838" s="306"/>
      <c r="BP1838" s="306"/>
      <c r="BQ1838" s="305">
        <v>0</v>
      </c>
      <c r="BR1838" s="305">
        <v>0</v>
      </c>
      <c r="BS1838" s="123"/>
      <c r="BT1838" s="77"/>
    </row>
    <row r="1839" spans="1:72" s="46" customFormat="1" ht="99.75" hidden="1" customHeight="1">
      <c r="A1839" s="77"/>
      <c r="B1839" s="20">
        <v>2014</v>
      </c>
      <c r="C1839" s="65">
        <v>8317</v>
      </c>
      <c r="D1839" s="20">
        <v>8</v>
      </c>
      <c r="E1839" s="20">
        <v>6000</v>
      </c>
      <c r="F1839" s="20">
        <v>6200</v>
      </c>
      <c r="G1839" s="20">
        <v>622</v>
      </c>
      <c r="H1839" s="20"/>
      <c r="I1839" s="66" t="s">
        <v>193</v>
      </c>
      <c r="J1839" s="67">
        <v>0</v>
      </c>
      <c r="K1839" s="67">
        <v>0</v>
      </c>
      <c r="L1839" s="68">
        <f t="shared" si="5985"/>
        <v>0</v>
      </c>
      <c r="M1839" s="67">
        <v>0</v>
      </c>
      <c r="N1839" s="67">
        <v>0</v>
      </c>
      <c r="O1839" s="68">
        <f t="shared" si="5972"/>
        <v>0</v>
      </c>
      <c r="P1839" s="68">
        <f t="shared" si="5973"/>
        <v>0</v>
      </c>
      <c r="Q1839" s="71">
        <v>0</v>
      </c>
      <c r="R1839" s="71">
        <v>0</v>
      </c>
      <c r="S1839" s="71">
        <v>0</v>
      </c>
      <c r="T1839" s="71">
        <v>0</v>
      </c>
      <c r="U1839" s="71">
        <v>0</v>
      </c>
      <c r="V1839" s="71">
        <v>0</v>
      </c>
      <c r="W1839" s="67">
        <v>0</v>
      </c>
      <c r="X1839" s="67">
        <v>0</v>
      </c>
      <c r="Y1839" s="68">
        <v>0</v>
      </c>
      <c r="Z1839" s="67">
        <v>0</v>
      </c>
      <c r="AA1839" s="67">
        <v>0</v>
      </c>
      <c r="AB1839" s="68">
        <v>0</v>
      </c>
      <c r="AC1839" s="68">
        <f t="shared" si="5950"/>
        <v>0</v>
      </c>
      <c r="AD1839" s="67">
        <f t="shared" si="5983"/>
        <v>0</v>
      </c>
      <c r="AE1839" s="67">
        <f t="shared" si="5984"/>
        <v>0</v>
      </c>
      <c r="AF1839" s="68">
        <f t="shared" si="5953"/>
        <v>0</v>
      </c>
      <c r="AG1839" s="67" t="e">
        <f>M1839+#REF!-V1839</f>
        <v>#REF!</v>
      </c>
      <c r="AH1839" s="67" t="e">
        <f>N1839+S1839-#REF!</f>
        <v>#REF!</v>
      </c>
      <c r="AI1839" s="68" t="e">
        <f t="shared" si="5954"/>
        <v>#REF!</v>
      </c>
      <c r="AJ1839" s="68" t="e">
        <f t="shared" si="5955"/>
        <v>#REF!</v>
      </c>
      <c r="AK1839" s="71">
        <v>0</v>
      </c>
      <c r="AL1839" s="71">
        <v>0</v>
      </c>
      <c r="AM1839" s="68">
        <f t="shared" si="5986"/>
        <v>0</v>
      </c>
      <c r="AN1839" s="71">
        <v>0</v>
      </c>
      <c r="AO1839" s="71">
        <v>0</v>
      </c>
      <c r="AP1839" s="68">
        <f t="shared" si="5975"/>
        <v>0</v>
      </c>
      <c r="AQ1839" s="68">
        <f t="shared" si="5976"/>
        <v>0</v>
      </c>
      <c r="AR1839" s="71">
        <v>0</v>
      </c>
      <c r="AS1839" s="71">
        <v>0</v>
      </c>
      <c r="AT1839" s="68">
        <f t="shared" si="5987"/>
        <v>0</v>
      </c>
      <c r="AU1839" s="71">
        <v>0</v>
      </c>
      <c r="AV1839" s="71">
        <v>0</v>
      </c>
      <c r="AW1839" s="68">
        <f t="shared" si="5978"/>
        <v>0</v>
      </c>
      <c r="AX1839" s="68">
        <f t="shared" si="5979"/>
        <v>0</v>
      </c>
      <c r="AY1839" s="71">
        <v>0</v>
      </c>
      <c r="AZ1839" s="71">
        <v>0</v>
      </c>
      <c r="BA1839" s="68">
        <f t="shared" si="5988"/>
        <v>0</v>
      </c>
      <c r="BB1839" s="71">
        <v>0</v>
      </c>
      <c r="BC1839" s="71">
        <v>0</v>
      </c>
      <c r="BD1839" s="68">
        <f t="shared" si="5981"/>
        <v>0</v>
      </c>
      <c r="BE1839" s="68">
        <f t="shared" si="5982"/>
        <v>0</v>
      </c>
      <c r="BF1839" s="67">
        <f t="shared" si="5959"/>
        <v>0</v>
      </c>
      <c r="BG1839" s="67">
        <f t="shared" si="5959"/>
        <v>0</v>
      </c>
      <c r="BH1839" s="68">
        <f t="shared" si="5960"/>
        <v>0</v>
      </c>
      <c r="BI1839" s="67" t="e">
        <f t="shared" si="5961"/>
        <v>#REF!</v>
      </c>
      <c r="BJ1839" s="67" t="e">
        <f t="shared" si="5961"/>
        <v>#REF!</v>
      </c>
      <c r="BK1839" s="68" t="e">
        <f t="shared" si="5962"/>
        <v>#REF!</v>
      </c>
      <c r="BL1839" s="68" t="e">
        <f t="shared" si="5948"/>
        <v>#REF!</v>
      </c>
      <c r="BM1839" s="305">
        <v>0</v>
      </c>
      <c r="BN1839" s="305">
        <v>0</v>
      </c>
      <c r="BO1839" s="306"/>
      <c r="BP1839" s="306"/>
      <c r="BQ1839" s="305">
        <v>0</v>
      </c>
      <c r="BR1839" s="305">
        <v>0</v>
      </c>
      <c r="BS1839" s="123"/>
      <c r="BT1839" s="77"/>
    </row>
    <row r="1840" spans="1:72" s="46" customFormat="1" ht="110.25" hidden="1" customHeight="1">
      <c r="A1840" s="77"/>
      <c r="B1840" s="20">
        <v>2014</v>
      </c>
      <c r="C1840" s="65">
        <v>8317</v>
      </c>
      <c r="D1840" s="20">
        <v>8</v>
      </c>
      <c r="E1840" s="20">
        <v>6000</v>
      </c>
      <c r="F1840" s="20">
        <v>6200</v>
      </c>
      <c r="G1840" s="20">
        <v>622</v>
      </c>
      <c r="H1840" s="20"/>
      <c r="I1840" s="66" t="s">
        <v>193</v>
      </c>
      <c r="J1840" s="67">
        <v>0</v>
      </c>
      <c r="K1840" s="67">
        <v>0</v>
      </c>
      <c r="L1840" s="68">
        <f t="shared" si="5985"/>
        <v>0</v>
      </c>
      <c r="M1840" s="67">
        <v>0</v>
      </c>
      <c r="N1840" s="67">
        <v>0</v>
      </c>
      <c r="O1840" s="68">
        <f t="shared" si="5972"/>
        <v>0</v>
      </c>
      <c r="P1840" s="68">
        <f t="shared" si="5973"/>
        <v>0</v>
      </c>
      <c r="Q1840" s="71">
        <v>0</v>
      </c>
      <c r="R1840" s="71">
        <v>0</v>
      </c>
      <c r="S1840" s="71">
        <v>0</v>
      </c>
      <c r="T1840" s="71">
        <v>0</v>
      </c>
      <c r="U1840" s="71">
        <v>0</v>
      </c>
      <c r="V1840" s="71">
        <v>0</v>
      </c>
      <c r="W1840" s="67">
        <v>0</v>
      </c>
      <c r="X1840" s="67">
        <v>0</v>
      </c>
      <c r="Y1840" s="68">
        <v>0</v>
      </c>
      <c r="Z1840" s="67">
        <v>0</v>
      </c>
      <c r="AA1840" s="67">
        <v>0</v>
      </c>
      <c r="AB1840" s="68">
        <v>0</v>
      </c>
      <c r="AC1840" s="68">
        <f t="shared" si="5950"/>
        <v>0</v>
      </c>
      <c r="AD1840" s="67">
        <f t="shared" si="5983"/>
        <v>0</v>
      </c>
      <c r="AE1840" s="67">
        <f t="shared" si="5984"/>
        <v>0</v>
      </c>
      <c r="AF1840" s="68">
        <f t="shared" si="5953"/>
        <v>0</v>
      </c>
      <c r="AG1840" s="67" t="e">
        <f>M1840+#REF!-V1840</f>
        <v>#REF!</v>
      </c>
      <c r="AH1840" s="67" t="e">
        <f>N1840+S1840-#REF!</f>
        <v>#REF!</v>
      </c>
      <c r="AI1840" s="68" t="e">
        <f t="shared" si="5954"/>
        <v>#REF!</v>
      </c>
      <c r="AJ1840" s="68" t="e">
        <f t="shared" si="5955"/>
        <v>#REF!</v>
      </c>
      <c r="AK1840" s="71">
        <v>0</v>
      </c>
      <c r="AL1840" s="71">
        <v>0</v>
      </c>
      <c r="AM1840" s="68">
        <f t="shared" si="5986"/>
        <v>0</v>
      </c>
      <c r="AN1840" s="71">
        <v>0</v>
      </c>
      <c r="AO1840" s="71">
        <v>0</v>
      </c>
      <c r="AP1840" s="68">
        <f t="shared" si="5975"/>
        <v>0</v>
      </c>
      <c r="AQ1840" s="68">
        <f t="shared" si="5976"/>
        <v>0</v>
      </c>
      <c r="AR1840" s="71">
        <v>0</v>
      </c>
      <c r="AS1840" s="71">
        <v>0</v>
      </c>
      <c r="AT1840" s="68">
        <f t="shared" si="5987"/>
        <v>0</v>
      </c>
      <c r="AU1840" s="71">
        <v>0</v>
      </c>
      <c r="AV1840" s="71">
        <v>0</v>
      </c>
      <c r="AW1840" s="68">
        <f t="shared" si="5978"/>
        <v>0</v>
      </c>
      <c r="AX1840" s="68">
        <f t="shared" si="5979"/>
        <v>0</v>
      </c>
      <c r="AY1840" s="71">
        <v>0</v>
      </c>
      <c r="AZ1840" s="71">
        <v>0</v>
      </c>
      <c r="BA1840" s="68">
        <f t="shared" si="5988"/>
        <v>0</v>
      </c>
      <c r="BB1840" s="71">
        <v>0</v>
      </c>
      <c r="BC1840" s="71">
        <v>0</v>
      </c>
      <c r="BD1840" s="68">
        <f t="shared" si="5981"/>
        <v>0</v>
      </c>
      <c r="BE1840" s="68">
        <f t="shared" si="5982"/>
        <v>0</v>
      </c>
      <c r="BF1840" s="67">
        <f t="shared" si="5959"/>
        <v>0</v>
      </c>
      <c r="BG1840" s="67">
        <f t="shared" si="5959"/>
        <v>0</v>
      </c>
      <c r="BH1840" s="68">
        <f t="shared" si="5960"/>
        <v>0</v>
      </c>
      <c r="BI1840" s="67" t="e">
        <f t="shared" si="5961"/>
        <v>#REF!</v>
      </c>
      <c r="BJ1840" s="67" t="e">
        <f t="shared" si="5961"/>
        <v>#REF!</v>
      </c>
      <c r="BK1840" s="68" t="e">
        <f t="shared" si="5962"/>
        <v>#REF!</v>
      </c>
      <c r="BL1840" s="68" t="e">
        <f t="shared" si="5948"/>
        <v>#REF!</v>
      </c>
      <c r="BM1840" s="305">
        <v>0</v>
      </c>
      <c r="BN1840" s="305">
        <v>0</v>
      </c>
      <c r="BO1840" s="306"/>
      <c r="BP1840" s="306"/>
      <c r="BQ1840" s="305">
        <v>0</v>
      </c>
      <c r="BR1840" s="305">
        <v>0</v>
      </c>
      <c r="BS1840" s="123"/>
      <c r="BT1840" s="77"/>
    </row>
    <row r="1841" spans="1:72" s="46" customFormat="1" ht="116.25" hidden="1" customHeight="1">
      <c r="A1841" s="77"/>
      <c r="B1841" s="20">
        <v>2014</v>
      </c>
      <c r="C1841" s="65">
        <v>8317</v>
      </c>
      <c r="D1841" s="20">
        <v>8</v>
      </c>
      <c r="E1841" s="20">
        <v>6000</v>
      </c>
      <c r="F1841" s="20">
        <v>6200</v>
      </c>
      <c r="G1841" s="20">
        <v>622</v>
      </c>
      <c r="H1841" s="20"/>
      <c r="I1841" s="66" t="s">
        <v>193</v>
      </c>
      <c r="J1841" s="67">
        <v>0</v>
      </c>
      <c r="K1841" s="67">
        <v>0</v>
      </c>
      <c r="L1841" s="68">
        <f t="shared" si="5985"/>
        <v>0</v>
      </c>
      <c r="M1841" s="67">
        <v>0</v>
      </c>
      <c r="N1841" s="67">
        <v>0</v>
      </c>
      <c r="O1841" s="68">
        <f t="shared" si="5972"/>
        <v>0</v>
      </c>
      <c r="P1841" s="68">
        <f t="shared" si="5973"/>
        <v>0</v>
      </c>
      <c r="Q1841" s="71">
        <v>0</v>
      </c>
      <c r="R1841" s="71">
        <v>0</v>
      </c>
      <c r="S1841" s="71">
        <v>0</v>
      </c>
      <c r="T1841" s="71">
        <v>0</v>
      </c>
      <c r="U1841" s="71">
        <v>0</v>
      </c>
      <c r="V1841" s="71">
        <v>0</v>
      </c>
      <c r="W1841" s="67">
        <v>0</v>
      </c>
      <c r="X1841" s="67">
        <v>0</v>
      </c>
      <c r="Y1841" s="68">
        <v>0</v>
      </c>
      <c r="Z1841" s="67">
        <v>0</v>
      </c>
      <c r="AA1841" s="67">
        <v>0</v>
      </c>
      <c r="AB1841" s="68">
        <v>0</v>
      </c>
      <c r="AC1841" s="68">
        <f t="shared" si="5950"/>
        <v>0</v>
      </c>
      <c r="AD1841" s="67">
        <f t="shared" si="5983"/>
        <v>0</v>
      </c>
      <c r="AE1841" s="67">
        <f t="shared" si="5984"/>
        <v>0</v>
      </c>
      <c r="AF1841" s="68">
        <f t="shared" si="5953"/>
        <v>0</v>
      </c>
      <c r="AG1841" s="67" t="e">
        <f>M1841+#REF!-V1841</f>
        <v>#REF!</v>
      </c>
      <c r="AH1841" s="67" t="e">
        <f>N1841+S1841-#REF!</f>
        <v>#REF!</v>
      </c>
      <c r="AI1841" s="68" t="e">
        <f t="shared" si="5954"/>
        <v>#REF!</v>
      </c>
      <c r="AJ1841" s="68" t="e">
        <f t="shared" si="5955"/>
        <v>#REF!</v>
      </c>
      <c r="AK1841" s="71">
        <v>0</v>
      </c>
      <c r="AL1841" s="71">
        <v>0</v>
      </c>
      <c r="AM1841" s="68">
        <f t="shared" si="5986"/>
        <v>0</v>
      </c>
      <c r="AN1841" s="71">
        <v>0</v>
      </c>
      <c r="AO1841" s="71">
        <v>0</v>
      </c>
      <c r="AP1841" s="68">
        <f t="shared" si="5975"/>
        <v>0</v>
      </c>
      <c r="AQ1841" s="68">
        <f t="shared" si="5976"/>
        <v>0</v>
      </c>
      <c r="AR1841" s="71">
        <v>0</v>
      </c>
      <c r="AS1841" s="71">
        <v>0</v>
      </c>
      <c r="AT1841" s="68">
        <f t="shared" si="5987"/>
        <v>0</v>
      </c>
      <c r="AU1841" s="71">
        <v>0</v>
      </c>
      <c r="AV1841" s="71">
        <v>0</v>
      </c>
      <c r="AW1841" s="68">
        <f t="shared" si="5978"/>
        <v>0</v>
      </c>
      <c r="AX1841" s="68">
        <f t="shared" si="5979"/>
        <v>0</v>
      </c>
      <c r="AY1841" s="71">
        <v>0</v>
      </c>
      <c r="AZ1841" s="71">
        <v>0</v>
      </c>
      <c r="BA1841" s="68">
        <f t="shared" si="5988"/>
        <v>0</v>
      </c>
      <c r="BB1841" s="71">
        <v>0</v>
      </c>
      <c r="BC1841" s="71">
        <v>0</v>
      </c>
      <c r="BD1841" s="68">
        <f t="shared" si="5981"/>
        <v>0</v>
      </c>
      <c r="BE1841" s="68">
        <f t="shared" si="5982"/>
        <v>0</v>
      </c>
      <c r="BF1841" s="67">
        <f t="shared" si="5959"/>
        <v>0</v>
      </c>
      <c r="BG1841" s="67">
        <f t="shared" si="5959"/>
        <v>0</v>
      </c>
      <c r="BH1841" s="68">
        <f t="shared" si="5960"/>
        <v>0</v>
      </c>
      <c r="BI1841" s="67" t="e">
        <f t="shared" si="5961"/>
        <v>#REF!</v>
      </c>
      <c r="BJ1841" s="67" t="e">
        <f t="shared" si="5961"/>
        <v>#REF!</v>
      </c>
      <c r="BK1841" s="68" t="e">
        <f t="shared" si="5962"/>
        <v>#REF!</v>
      </c>
      <c r="BL1841" s="68" t="e">
        <f t="shared" si="5948"/>
        <v>#REF!</v>
      </c>
      <c r="BM1841" s="305">
        <v>0</v>
      </c>
      <c r="BN1841" s="305">
        <v>0</v>
      </c>
      <c r="BO1841" s="306"/>
      <c r="BP1841" s="306"/>
      <c r="BQ1841" s="305">
        <v>0</v>
      </c>
      <c r="BR1841" s="305">
        <v>0</v>
      </c>
      <c r="BS1841" s="123"/>
      <c r="BT1841" s="77"/>
    </row>
    <row r="1842" spans="1:72" s="46" customFormat="1" ht="129.75" hidden="1" customHeight="1">
      <c r="A1842" s="77"/>
      <c r="B1842" s="20">
        <v>2014</v>
      </c>
      <c r="C1842" s="65">
        <v>8317</v>
      </c>
      <c r="D1842" s="20">
        <v>8</v>
      </c>
      <c r="E1842" s="20">
        <v>6000</v>
      </c>
      <c r="F1842" s="20">
        <v>6200</v>
      </c>
      <c r="G1842" s="20">
        <v>622</v>
      </c>
      <c r="H1842" s="20"/>
      <c r="I1842" s="66" t="s">
        <v>193</v>
      </c>
      <c r="J1842" s="67">
        <v>0</v>
      </c>
      <c r="K1842" s="67">
        <v>0</v>
      </c>
      <c r="L1842" s="68">
        <f t="shared" si="5985"/>
        <v>0</v>
      </c>
      <c r="M1842" s="67">
        <v>0</v>
      </c>
      <c r="N1842" s="67">
        <v>0</v>
      </c>
      <c r="O1842" s="68">
        <f t="shared" si="5972"/>
        <v>0</v>
      </c>
      <c r="P1842" s="68">
        <f t="shared" si="5973"/>
        <v>0</v>
      </c>
      <c r="Q1842" s="71">
        <v>0</v>
      </c>
      <c r="R1842" s="71">
        <v>0</v>
      </c>
      <c r="S1842" s="71">
        <v>0</v>
      </c>
      <c r="T1842" s="71">
        <v>0</v>
      </c>
      <c r="U1842" s="71">
        <v>0</v>
      </c>
      <c r="V1842" s="71">
        <v>0</v>
      </c>
      <c r="W1842" s="67">
        <v>0</v>
      </c>
      <c r="X1842" s="67">
        <v>0</v>
      </c>
      <c r="Y1842" s="68">
        <v>0</v>
      </c>
      <c r="Z1842" s="67">
        <v>0</v>
      </c>
      <c r="AA1842" s="67">
        <v>0</v>
      </c>
      <c r="AB1842" s="68">
        <v>0</v>
      </c>
      <c r="AC1842" s="68">
        <f t="shared" si="5950"/>
        <v>0</v>
      </c>
      <c r="AD1842" s="67">
        <f t="shared" si="5983"/>
        <v>0</v>
      </c>
      <c r="AE1842" s="67">
        <f t="shared" si="5984"/>
        <v>0</v>
      </c>
      <c r="AF1842" s="68">
        <f t="shared" si="5953"/>
        <v>0</v>
      </c>
      <c r="AG1842" s="67" t="e">
        <f>M1842+#REF!-V1842</f>
        <v>#REF!</v>
      </c>
      <c r="AH1842" s="67" t="e">
        <f>N1842+S1842-#REF!</f>
        <v>#REF!</v>
      </c>
      <c r="AI1842" s="68" t="e">
        <f t="shared" si="5954"/>
        <v>#REF!</v>
      </c>
      <c r="AJ1842" s="68" t="e">
        <f t="shared" si="5955"/>
        <v>#REF!</v>
      </c>
      <c r="AK1842" s="71">
        <v>0</v>
      </c>
      <c r="AL1842" s="71">
        <v>0</v>
      </c>
      <c r="AM1842" s="68">
        <f t="shared" si="5986"/>
        <v>0</v>
      </c>
      <c r="AN1842" s="71">
        <v>0</v>
      </c>
      <c r="AO1842" s="71">
        <v>0</v>
      </c>
      <c r="AP1842" s="68">
        <f t="shared" si="5975"/>
        <v>0</v>
      </c>
      <c r="AQ1842" s="68">
        <f t="shared" si="5976"/>
        <v>0</v>
      </c>
      <c r="AR1842" s="71">
        <v>0</v>
      </c>
      <c r="AS1842" s="71">
        <v>0</v>
      </c>
      <c r="AT1842" s="68">
        <f t="shared" si="5987"/>
        <v>0</v>
      </c>
      <c r="AU1842" s="71">
        <v>0</v>
      </c>
      <c r="AV1842" s="71">
        <v>0</v>
      </c>
      <c r="AW1842" s="68">
        <f t="shared" si="5978"/>
        <v>0</v>
      </c>
      <c r="AX1842" s="68">
        <f t="shared" si="5979"/>
        <v>0</v>
      </c>
      <c r="AY1842" s="71">
        <v>0</v>
      </c>
      <c r="AZ1842" s="71">
        <v>0</v>
      </c>
      <c r="BA1842" s="68">
        <f t="shared" si="5988"/>
        <v>0</v>
      </c>
      <c r="BB1842" s="71">
        <v>0</v>
      </c>
      <c r="BC1842" s="71">
        <v>0</v>
      </c>
      <c r="BD1842" s="68">
        <f t="shared" si="5981"/>
        <v>0</v>
      </c>
      <c r="BE1842" s="68">
        <f t="shared" si="5982"/>
        <v>0</v>
      </c>
      <c r="BF1842" s="67">
        <f t="shared" si="5959"/>
        <v>0</v>
      </c>
      <c r="BG1842" s="67">
        <f t="shared" si="5959"/>
        <v>0</v>
      </c>
      <c r="BH1842" s="68">
        <f t="shared" si="5960"/>
        <v>0</v>
      </c>
      <c r="BI1842" s="67" t="e">
        <f t="shared" si="5961"/>
        <v>#REF!</v>
      </c>
      <c r="BJ1842" s="67" t="e">
        <f t="shared" si="5961"/>
        <v>#REF!</v>
      </c>
      <c r="BK1842" s="68" t="e">
        <f t="shared" si="5962"/>
        <v>#REF!</v>
      </c>
      <c r="BL1842" s="68" t="e">
        <f t="shared" si="5948"/>
        <v>#REF!</v>
      </c>
      <c r="BM1842" s="305">
        <v>0</v>
      </c>
      <c r="BN1842" s="305">
        <v>0</v>
      </c>
      <c r="BO1842" s="306"/>
      <c r="BP1842" s="306"/>
      <c r="BQ1842" s="305">
        <v>0</v>
      </c>
      <c r="BR1842" s="305">
        <v>0</v>
      </c>
      <c r="BS1842" s="123"/>
      <c r="BT1842" s="77"/>
    </row>
    <row r="1843" spans="1:72" s="46" customFormat="1" ht="77.25" hidden="1" customHeight="1">
      <c r="A1843" s="77"/>
      <c r="B1843" s="20">
        <v>2014</v>
      </c>
      <c r="C1843" s="65">
        <v>8317</v>
      </c>
      <c r="D1843" s="20">
        <v>8</v>
      </c>
      <c r="E1843" s="20">
        <v>6000</v>
      </c>
      <c r="F1843" s="20">
        <v>6200</v>
      </c>
      <c r="G1843" s="20">
        <v>622</v>
      </c>
      <c r="H1843" s="20"/>
      <c r="I1843" s="66" t="s">
        <v>193</v>
      </c>
      <c r="J1843" s="67">
        <v>0</v>
      </c>
      <c r="K1843" s="67">
        <v>0</v>
      </c>
      <c r="L1843" s="68">
        <f t="shared" si="5985"/>
        <v>0</v>
      </c>
      <c r="M1843" s="67">
        <v>0</v>
      </c>
      <c r="N1843" s="67">
        <v>0</v>
      </c>
      <c r="O1843" s="68">
        <f t="shared" si="5972"/>
        <v>0</v>
      </c>
      <c r="P1843" s="68">
        <f t="shared" si="5973"/>
        <v>0</v>
      </c>
      <c r="Q1843" s="71">
        <v>0</v>
      </c>
      <c r="R1843" s="71">
        <v>0</v>
      </c>
      <c r="S1843" s="71">
        <v>0</v>
      </c>
      <c r="T1843" s="71">
        <v>0</v>
      </c>
      <c r="U1843" s="71">
        <v>0</v>
      </c>
      <c r="V1843" s="71">
        <v>0</v>
      </c>
      <c r="W1843" s="67">
        <v>0</v>
      </c>
      <c r="X1843" s="67">
        <v>0</v>
      </c>
      <c r="Y1843" s="68">
        <v>0</v>
      </c>
      <c r="Z1843" s="67">
        <v>0</v>
      </c>
      <c r="AA1843" s="67">
        <v>0</v>
      </c>
      <c r="AB1843" s="68">
        <v>0</v>
      </c>
      <c r="AC1843" s="68">
        <f t="shared" si="5950"/>
        <v>0</v>
      </c>
      <c r="AD1843" s="67">
        <f t="shared" si="5983"/>
        <v>0</v>
      </c>
      <c r="AE1843" s="67">
        <f t="shared" si="5984"/>
        <v>0</v>
      </c>
      <c r="AF1843" s="68">
        <f t="shared" si="5953"/>
        <v>0</v>
      </c>
      <c r="AG1843" s="67" t="e">
        <f>M1843+#REF!-V1843</f>
        <v>#REF!</v>
      </c>
      <c r="AH1843" s="67" t="e">
        <f>N1843+S1843-#REF!</f>
        <v>#REF!</v>
      </c>
      <c r="AI1843" s="68" t="e">
        <f t="shared" si="5954"/>
        <v>#REF!</v>
      </c>
      <c r="AJ1843" s="68" t="e">
        <f t="shared" si="5955"/>
        <v>#REF!</v>
      </c>
      <c r="AK1843" s="71">
        <v>0</v>
      </c>
      <c r="AL1843" s="71">
        <v>0</v>
      </c>
      <c r="AM1843" s="68">
        <f t="shared" si="5986"/>
        <v>0</v>
      </c>
      <c r="AN1843" s="71">
        <v>0</v>
      </c>
      <c r="AO1843" s="71">
        <v>0</v>
      </c>
      <c r="AP1843" s="68">
        <f t="shared" si="5975"/>
        <v>0</v>
      </c>
      <c r="AQ1843" s="68">
        <f t="shared" si="5976"/>
        <v>0</v>
      </c>
      <c r="AR1843" s="71">
        <v>0</v>
      </c>
      <c r="AS1843" s="71">
        <v>0</v>
      </c>
      <c r="AT1843" s="68">
        <f t="shared" si="5987"/>
        <v>0</v>
      </c>
      <c r="AU1843" s="71">
        <v>0</v>
      </c>
      <c r="AV1843" s="71">
        <v>0</v>
      </c>
      <c r="AW1843" s="68">
        <f t="shared" si="5978"/>
        <v>0</v>
      </c>
      <c r="AX1843" s="68">
        <f t="shared" si="5979"/>
        <v>0</v>
      </c>
      <c r="AY1843" s="71">
        <v>0</v>
      </c>
      <c r="AZ1843" s="71">
        <v>0</v>
      </c>
      <c r="BA1843" s="68">
        <f t="shared" si="5988"/>
        <v>0</v>
      </c>
      <c r="BB1843" s="71">
        <v>0</v>
      </c>
      <c r="BC1843" s="71">
        <v>0</v>
      </c>
      <c r="BD1843" s="68">
        <f t="shared" si="5981"/>
        <v>0</v>
      </c>
      <c r="BE1843" s="68">
        <f t="shared" si="5982"/>
        <v>0</v>
      </c>
      <c r="BF1843" s="67">
        <f t="shared" si="5959"/>
        <v>0</v>
      </c>
      <c r="BG1843" s="67">
        <f t="shared" si="5959"/>
        <v>0</v>
      </c>
      <c r="BH1843" s="68">
        <f t="shared" si="5960"/>
        <v>0</v>
      </c>
      <c r="BI1843" s="67" t="e">
        <f t="shared" si="5961"/>
        <v>#REF!</v>
      </c>
      <c r="BJ1843" s="67" t="e">
        <f t="shared" si="5961"/>
        <v>#REF!</v>
      </c>
      <c r="BK1843" s="68" t="e">
        <f t="shared" si="5962"/>
        <v>#REF!</v>
      </c>
      <c r="BL1843" s="68" t="e">
        <f t="shared" si="5948"/>
        <v>#REF!</v>
      </c>
      <c r="BM1843" s="305">
        <v>0</v>
      </c>
      <c r="BN1843" s="305">
        <v>0</v>
      </c>
      <c r="BO1843" s="306"/>
      <c r="BP1843" s="306"/>
      <c r="BQ1843" s="305">
        <v>0</v>
      </c>
      <c r="BR1843" s="305">
        <v>0</v>
      </c>
      <c r="BS1843" s="123"/>
      <c r="BT1843" s="77"/>
    </row>
    <row r="1844" spans="1:72" s="46" customFormat="1" ht="117.75" hidden="1" customHeight="1">
      <c r="A1844" s="77"/>
      <c r="B1844" s="20">
        <v>2014</v>
      </c>
      <c r="C1844" s="65">
        <v>8317</v>
      </c>
      <c r="D1844" s="20">
        <v>8</v>
      </c>
      <c r="E1844" s="20">
        <v>6000</v>
      </c>
      <c r="F1844" s="20">
        <v>6200</v>
      </c>
      <c r="G1844" s="20">
        <v>622</v>
      </c>
      <c r="H1844" s="20"/>
      <c r="I1844" s="66" t="s">
        <v>193</v>
      </c>
      <c r="J1844" s="67">
        <v>0</v>
      </c>
      <c r="K1844" s="67">
        <v>0</v>
      </c>
      <c r="L1844" s="68">
        <f t="shared" si="5985"/>
        <v>0</v>
      </c>
      <c r="M1844" s="67">
        <v>0</v>
      </c>
      <c r="N1844" s="67">
        <v>0</v>
      </c>
      <c r="O1844" s="68">
        <f t="shared" si="5972"/>
        <v>0</v>
      </c>
      <c r="P1844" s="68">
        <f t="shared" si="5973"/>
        <v>0</v>
      </c>
      <c r="Q1844" s="71">
        <v>0</v>
      </c>
      <c r="R1844" s="71">
        <v>0</v>
      </c>
      <c r="S1844" s="71">
        <v>0</v>
      </c>
      <c r="T1844" s="71">
        <v>0</v>
      </c>
      <c r="U1844" s="71">
        <v>0</v>
      </c>
      <c r="V1844" s="71">
        <v>0</v>
      </c>
      <c r="W1844" s="67">
        <v>0</v>
      </c>
      <c r="X1844" s="67">
        <v>0</v>
      </c>
      <c r="Y1844" s="68">
        <v>0</v>
      </c>
      <c r="Z1844" s="67">
        <v>0</v>
      </c>
      <c r="AA1844" s="67">
        <v>0</v>
      </c>
      <c r="AB1844" s="68">
        <v>0</v>
      </c>
      <c r="AC1844" s="68">
        <f t="shared" si="5950"/>
        <v>0</v>
      </c>
      <c r="AD1844" s="67">
        <f t="shared" si="5983"/>
        <v>0</v>
      </c>
      <c r="AE1844" s="67">
        <f t="shared" si="5984"/>
        <v>0</v>
      </c>
      <c r="AF1844" s="68">
        <f t="shared" si="5953"/>
        <v>0</v>
      </c>
      <c r="AG1844" s="67" t="e">
        <f>M1844+#REF!-V1844</f>
        <v>#REF!</v>
      </c>
      <c r="AH1844" s="67" t="e">
        <f>N1844+S1844-#REF!</f>
        <v>#REF!</v>
      </c>
      <c r="AI1844" s="68" t="e">
        <f t="shared" si="5954"/>
        <v>#REF!</v>
      </c>
      <c r="AJ1844" s="68" t="e">
        <f t="shared" si="5955"/>
        <v>#REF!</v>
      </c>
      <c r="AK1844" s="71">
        <v>0</v>
      </c>
      <c r="AL1844" s="71">
        <v>0</v>
      </c>
      <c r="AM1844" s="68">
        <f t="shared" si="5986"/>
        <v>0</v>
      </c>
      <c r="AN1844" s="71">
        <v>0</v>
      </c>
      <c r="AO1844" s="71">
        <v>0</v>
      </c>
      <c r="AP1844" s="68">
        <f t="shared" si="5975"/>
        <v>0</v>
      </c>
      <c r="AQ1844" s="68">
        <f t="shared" si="5976"/>
        <v>0</v>
      </c>
      <c r="AR1844" s="71">
        <v>0</v>
      </c>
      <c r="AS1844" s="71">
        <v>0</v>
      </c>
      <c r="AT1844" s="68">
        <f t="shared" si="5987"/>
        <v>0</v>
      </c>
      <c r="AU1844" s="71">
        <v>0</v>
      </c>
      <c r="AV1844" s="71">
        <v>0</v>
      </c>
      <c r="AW1844" s="68">
        <f t="shared" si="5978"/>
        <v>0</v>
      </c>
      <c r="AX1844" s="68">
        <f t="shared" si="5979"/>
        <v>0</v>
      </c>
      <c r="AY1844" s="71">
        <v>0</v>
      </c>
      <c r="AZ1844" s="71">
        <v>0</v>
      </c>
      <c r="BA1844" s="68">
        <f t="shared" si="5988"/>
        <v>0</v>
      </c>
      <c r="BB1844" s="71">
        <v>0</v>
      </c>
      <c r="BC1844" s="71">
        <v>0</v>
      </c>
      <c r="BD1844" s="68">
        <f t="shared" si="5981"/>
        <v>0</v>
      </c>
      <c r="BE1844" s="68">
        <f t="shared" si="5982"/>
        <v>0</v>
      </c>
      <c r="BF1844" s="67">
        <f t="shared" si="5959"/>
        <v>0</v>
      </c>
      <c r="BG1844" s="67">
        <f t="shared" si="5959"/>
        <v>0</v>
      </c>
      <c r="BH1844" s="68">
        <f t="shared" si="5960"/>
        <v>0</v>
      </c>
      <c r="BI1844" s="67" t="e">
        <f t="shared" si="5961"/>
        <v>#REF!</v>
      </c>
      <c r="BJ1844" s="67" t="e">
        <f t="shared" si="5961"/>
        <v>#REF!</v>
      </c>
      <c r="BK1844" s="68" t="e">
        <f t="shared" si="5962"/>
        <v>#REF!</v>
      </c>
      <c r="BL1844" s="68" t="e">
        <f t="shared" si="5948"/>
        <v>#REF!</v>
      </c>
      <c r="BM1844" s="305">
        <v>0</v>
      </c>
      <c r="BN1844" s="305">
        <v>0</v>
      </c>
      <c r="BO1844" s="306"/>
      <c r="BP1844" s="306"/>
      <c r="BQ1844" s="305">
        <v>0</v>
      </c>
      <c r="BR1844" s="305">
        <v>0</v>
      </c>
      <c r="BS1844" s="123"/>
      <c r="BT1844" s="77"/>
    </row>
    <row r="1845" spans="1:72" s="46" customFormat="1" ht="131.25" hidden="1" customHeight="1">
      <c r="A1845" s="77"/>
      <c r="B1845" s="20">
        <v>2014</v>
      </c>
      <c r="C1845" s="65">
        <v>8317</v>
      </c>
      <c r="D1845" s="20">
        <v>8</v>
      </c>
      <c r="E1845" s="20">
        <v>6000</v>
      </c>
      <c r="F1845" s="20">
        <v>6200</v>
      </c>
      <c r="G1845" s="20">
        <v>622</v>
      </c>
      <c r="H1845" s="20"/>
      <c r="I1845" s="66" t="s">
        <v>193</v>
      </c>
      <c r="J1845" s="67">
        <v>0</v>
      </c>
      <c r="K1845" s="67">
        <v>0</v>
      </c>
      <c r="L1845" s="68">
        <f t="shared" si="5985"/>
        <v>0</v>
      </c>
      <c r="M1845" s="67">
        <v>0</v>
      </c>
      <c r="N1845" s="67">
        <v>0</v>
      </c>
      <c r="O1845" s="68">
        <f t="shared" si="5972"/>
        <v>0</v>
      </c>
      <c r="P1845" s="68">
        <f t="shared" si="5973"/>
        <v>0</v>
      </c>
      <c r="Q1845" s="71">
        <v>0</v>
      </c>
      <c r="R1845" s="71">
        <v>0</v>
      </c>
      <c r="S1845" s="71">
        <v>0</v>
      </c>
      <c r="T1845" s="71">
        <v>0</v>
      </c>
      <c r="U1845" s="71">
        <v>0</v>
      </c>
      <c r="V1845" s="71">
        <v>0</v>
      </c>
      <c r="W1845" s="67">
        <v>0</v>
      </c>
      <c r="X1845" s="67">
        <v>0</v>
      </c>
      <c r="Y1845" s="68">
        <v>0</v>
      </c>
      <c r="Z1845" s="67">
        <v>0</v>
      </c>
      <c r="AA1845" s="67">
        <v>0</v>
      </c>
      <c r="AB1845" s="68">
        <v>0</v>
      </c>
      <c r="AC1845" s="68">
        <f t="shared" si="5950"/>
        <v>0</v>
      </c>
      <c r="AD1845" s="67">
        <f t="shared" si="5983"/>
        <v>0</v>
      </c>
      <c r="AE1845" s="67">
        <f t="shared" si="5984"/>
        <v>0</v>
      </c>
      <c r="AF1845" s="68">
        <f t="shared" si="5953"/>
        <v>0</v>
      </c>
      <c r="AG1845" s="67" t="e">
        <f>M1845+#REF!-V1845</f>
        <v>#REF!</v>
      </c>
      <c r="AH1845" s="67" t="e">
        <f>N1845+S1845-#REF!</f>
        <v>#REF!</v>
      </c>
      <c r="AI1845" s="68" t="e">
        <f t="shared" si="5954"/>
        <v>#REF!</v>
      </c>
      <c r="AJ1845" s="68" t="e">
        <f t="shared" si="5955"/>
        <v>#REF!</v>
      </c>
      <c r="AK1845" s="71">
        <v>0</v>
      </c>
      <c r="AL1845" s="71">
        <v>0</v>
      </c>
      <c r="AM1845" s="68">
        <f t="shared" si="5986"/>
        <v>0</v>
      </c>
      <c r="AN1845" s="71">
        <v>0</v>
      </c>
      <c r="AO1845" s="71">
        <v>0</v>
      </c>
      <c r="AP1845" s="68">
        <f t="shared" si="5975"/>
        <v>0</v>
      </c>
      <c r="AQ1845" s="68">
        <f t="shared" si="5976"/>
        <v>0</v>
      </c>
      <c r="AR1845" s="71">
        <v>0</v>
      </c>
      <c r="AS1845" s="71">
        <v>0</v>
      </c>
      <c r="AT1845" s="68">
        <f t="shared" si="5987"/>
        <v>0</v>
      </c>
      <c r="AU1845" s="71">
        <v>0</v>
      </c>
      <c r="AV1845" s="71">
        <v>0</v>
      </c>
      <c r="AW1845" s="68">
        <f t="shared" si="5978"/>
        <v>0</v>
      </c>
      <c r="AX1845" s="68">
        <f t="shared" si="5979"/>
        <v>0</v>
      </c>
      <c r="AY1845" s="71">
        <v>0</v>
      </c>
      <c r="AZ1845" s="71">
        <v>0</v>
      </c>
      <c r="BA1845" s="68">
        <f t="shared" si="5988"/>
        <v>0</v>
      </c>
      <c r="BB1845" s="71">
        <v>0</v>
      </c>
      <c r="BC1845" s="71">
        <v>0</v>
      </c>
      <c r="BD1845" s="68">
        <f t="shared" si="5981"/>
        <v>0</v>
      </c>
      <c r="BE1845" s="68">
        <f t="shared" si="5982"/>
        <v>0</v>
      </c>
      <c r="BF1845" s="67">
        <f t="shared" si="5959"/>
        <v>0</v>
      </c>
      <c r="BG1845" s="67">
        <f t="shared" si="5959"/>
        <v>0</v>
      </c>
      <c r="BH1845" s="68">
        <f t="shared" si="5960"/>
        <v>0</v>
      </c>
      <c r="BI1845" s="67" t="e">
        <f t="shared" si="5961"/>
        <v>#REF!</v>
      </c>
      <c r="BJ1845" s="67" t="e">
        <f t="shared" si="5961"/>
        <v>#REF!</v>
      </c>
      <c r="BK1845" s="68" t="e">
        <f t="shared" si="5962"/>
        <v>#REF!</v>
      </c>
      <c r="BL1845" s="68" t="e">
        <f t="shared" ref="BL1845:BL1908" si="5989">+BH1845+BK1845</f>
        <v>#REF!</v>
      </c>
      <c r="BM1845" s="305">
        <v>0</v>
      </c>
      <c r="BN1845" s="305">
        <v>0</v>
      </c>
      <c r="BO1845" s="306"/>
      <c r="BP1845" s="306"/>
      <c r="BQ1845" s="305">
        <v>0</v>
      </c>
      <c r="BR1845" s="305">
        <v>0</v>
      </c>
      <c r="BS1845" s="123"/>
      <c r="BT1845" s="77"/>
    </row>
    <row r="1846" spans="1:72" s="46" customFormat="1" ht="108.75" hidden="1" customHeight="1">
      <c r="A1846" s="77"/>
      <c r="B1846" s="20">
        <v>2014</v>
      </c>
      <c r="C1846" s="65">
        <v>8317</v>
      </c>
      <c r="D1846" s="20">
        <v>8</v>
      </c>
      <c r="E1846" s="20">
        <v>6000</v>
      </c>
      <c r="F1846" s="20">
        <v>6200</v>
      </c>
      <c r="G1846" s="20">
        <v>622</v>
      </c>
      <c r="H1846" s="20"/>
      <c r="I1846" s="66" t="s">
        <v>193</v>
      </c>
      <c r="J1846" s="67">
        <v>0</v>
      </c>
      <c r="K1846" s="67">
        <v>0</v>
      </c>
      <c r="L1846" s="68">
        <f t="shared" si="5985"/>
        <v>0</v>
      </c>
      <c r="M1846" s="67">
        <v>0</v>
      </c>
      <c r="N1846" s="67">
        <v>0</v>
      </c>
      <c r="O1846" s="68">
        <f t="shared" si="5972"/>
        <v>0</v>
      </c>
      <c r="P1846" s="68">
        <f t="shared" si="5973"/>
        <v>0</v>
      </c>
      <c r="Q1846" s="71">
        <v>0</v>
      </c>
      <c r="R1846" s="71">
        <v>0</v>
      </c>
      <c r="S1846" s="71">
        <v>0</v>
      </c>
      <c r="T1846" s="71">
        <v>0</v>
      </c>
      <c r="U1846" s="71">
        <v>0</v>
      </c>
      <c r="V1846" s="71">
        <v>0</v>
      </c>
      <c r="W1846" s="67">
        <v>0</v>
      </c>
      <c r="X1846" s="67">
        <v>0</v>
      </c>
      <c r="Y1846" s="68">
        <v>0</v>
      </c>
      <c r="Z1846" s="67">
        <v>0</v>
      </c>
      <c r="AA1846" s="67">
        <v>0</v>
      </c>
      <c r="AB1846" s="68">
        <v>0</v>
      </c>
      <c r="AC1846" s="68">
        <f t="shared" ref="AC1846:AC1864" si="5990">+Y1846+AB1846</f>
        <v>0</v>
      </c>
      <c r="AD1846" s="67">
        <f t="shared" ref="AD1846:AD1864" si="5991">J1846+Q1846-T1846</f>
        <v>0</v>
      </c>
      <c r="AE1846" s="67">
        <f t="shared" ref="AE1846:AE1864" si="5992">K1846+R1846-U1846</f>
        <v>0</v>
      </c>
      <c r="AF1846" s="68">
        <f t="shared" ref="AF1846:AF1864" si="5993">AD1846+AE1846</f>
        <v>0</v>
      </c>
      <c r="AG1846" s="67" t="e">
        <f>M1846+#REF!-V1846</f>
        <v>#REF!</v>
      </c>
      <c r="AH1846" s="67" t="e">
        <f>N1846+S1846-#REF!</f>
        <v>#REF!</v>
      </c>
      <c r="AI1846" s="68" t="e">
        <f t="shared" ref="AI1846:AI1864" si="5994">+AG1846+AH1846</f>
        <v>#REF!</v>
      </c>
      <c r="AJ1846" s="68" t="e">
        <f t="shared" ref="AJ1846:AJ1864" si="5995">+AF1846+AI1846</f>
        <v>#REF!</v>
      </c>
      <c r="AK1846" s="71">
        <v>0</v>
      </c>
      <c r="AL1846" s="71">
        <v>0</v>
      </c>
      <c r="AM1846" s="68">
        <f t="shared" si="5986"/>
        <v>0</v>
      </c>
      <c r="AN1846" s="71">
        <v>0</v>
      </c>
      <c r="AO1846" s="71">
        <v>0</v>
      </c>
      <c r="AP1846" s="68">
        <f t="shared" si="5975"/>
        <v>0</v>
      </c>
      <c r="AQ1846" s="68">
        <f t="shared" si="5976"/>
        <v>0</v>
      </c>
      <c r="AR1846" s="71">
        <v>0</v>
      </c>
      <c r="AS1846" s="71">
        <v>0</v>
      </c>
      <c r="AT1846" s="68">
        <f t="shared" si="5987"/>
        <v>0</v>
      </c>
      <c r="AU1846" s="71">
        <v>0</v>
      </c>
      <c r="AV1846" s="71">
        <v>0</v>
      </c>
      <c r="AW1846" s="68">
        <f t="shared" si="5978"/>
        <v>0</v>
      </c>
      <c r="AX1846" s="68">
        <f t="shared" si="5979"/>
        <v>0</v>
      </c>
      <c r="AY1846" s="71">
        <v>0</v>
      </c>
      <c r="AZ1846" s="71">
        <v>0</v>
      </c>
      <c r="BA1846" s="68">
        <f t="shared" si="5988"/>
        <v>0</v>
      </c>
      <c r="BB1846" s="71">
        <v>0</v>
      </c>
      <c r="BC1846" s="71">
        <v>0</v>
      </c>
      <c r="BD1846" s="68">
        <f t="shared" si="5981"/>
        <v>0</v>
      </c>
      <c r="BE1846" s="68">
        <f t="shared" si="5982"/>
        <v>0</v>
      </c>
      <c r="BF1846" s="67">
        <f t="shared" ref="BF1846:BG1864" si="5996">AD1846-AK1846-AR1846-AY1846</f>
        <v>0</v>
      </c>
      <c r="BG1846" s="67">
        <f t="shared" si="5996"/>
        <v>0</v>
      </c>
      <c r="BH1846" s="68">
        <f t="shared" ref="BH1846:BH1864" si="5997">BF1846+BG1846</f>
        <v>0</v>
      </c>
      <c r="BI1846" s="67" t="e">
        <f t="shared" ref="BI1846:BJ1864" si="5998">AG1846-AN1846-AU1846-BB1846</f>
        <v>#REF!</v>
      </c>
      <c r="BJ1846" s="67" t="e">
        <f t="shared" si="5998"/>
        <v>#REF!</v>
      </c>
      <c r="BK1846" s="68" t="e">
        <f t="shared" ref="BK1846:BK1864" si="5999">+BI1846+BJ1846</f>
        <v>#REF!</v>
      </c>
      <c r="BL1846" s="68" t="e">
        <f t="shared" si="5989"/>
        <v>#REF!</v>
      </c>
      <c r="BM1846" s="305">
        <v>0</v>
      </c>
      <c r="BN1846" s="305">
        <v>0</v>
      </c>
      <c r="BO1846" s="306"/>
      <c r="BP1846" s="306"/>
      <c r="BQ1846" s="305">
        <v>0</v>
      </c>
      <c r="BR1846" s="305">
        <v>0</v>
      </c>
      <c r="BS1846" s="123"/>
      <c r="BT1846" s="77"/>
    </row>
    <row r="1847" spans="1:72" s="46" customFormat="1" ht="105.75" hidden="1" customHeight="1">
      <c r="A1847" s="77"/>
      <c r="B1847" s="20">
        <v>2014</v>
      </c>
      <c r="C1847" s="65">
        <v>8317</v>
      </c>
      <c r="D1847" s="20">
        <v>8</v>
      </c>
      <c r="E1847" s="20">
        <v>6000</v>
      </c>
      <c r="F1847" s="20">
        <v>6200</v>
      </c>
      <c r="G1847" s="20">
        <v>622</v>
      </c>
      <c r="H1847" s="20"/>
      <c r="I1847" s="66" t="s">
        <v>193</v>
      </c>
      <c r="J1847" s="67">
        <v>0</v>
      </c>
      <c r="K1847" s="67">
        <v>0</v>
      </c>
      <c r="L1847" s="68">
        <f t="shared" si="5985"/>
        <v>0</v>
      </c>
      <c r="M1847" s="67">
        <v>0</v>
      </c>
      <c r="N1847" s="67">
        <v>0</v>
      </c>
      <c r="O1847" s="68">
        <f t="shared" si="5972"/>
        <v>0</v>
      </c>
      <c r="P1847" s="68">
        <f t="shared" si="5973"/>
        <v>0</v>
      </c>
      <c r="Q1847" s="71">
        <v>0</v>
      </c>
      <c r="R1847" s="71">
        <v>0</v>
      </c>
      <c r="S1847" s="71">
        <v>0</v>
      </c>
      <c r="T1847" s="71">
        <v>0</v>
      </c>
      <c r="U1847" s="71">
        <v>0</v>
      </c>
      <c r="V1847" s="71">
        <v>0</v>
      </c>
      <c r="W1847" s="67">
        <v>0</v>
      </c>
      <c r="X1847" s="67">
        <v>0</v>
      </c>
      <c r="Y1847" s="68">
        <v>0</v>
      </c>
      <c r="Z1847" s="67">
        <v>0</v>
      </c>
      <c r="AA1847" s="67">
        <v>0</v>
      </c>
      <c r="AB1847" s="68">
        <v>0</v>
      </c>
      <c r="AC1847" s="68">
        <f t="shared" si="5990"/>
        <v>0</v>
      </c>
      <c r="AD1847" s="67">
        <f t="shared" si="5991"/>
        <v>0</v>
      </c>
      <c r="AE1847" s="67">
        <f t="shared" si="5992"/>
        <v>0</v>
      </c>
      <c r="AF1847" s="68">
        <f t="shared" si="5993"/>
        <v>0</v>
      </c>
      <c r="AG1847" s="67" t="e">
        <f>M1847+#REF!-V1847</f>
        <v>#REF!</v>
      </c>
      <c r="AH1847" s="67" t="e">
        <f>N1847+S1847-#REF!</f>
        <v>#REF!</v>
      </c>
      <c r="AI1847" s="68" t="e">
        <f t="shared" si="5994"/>
        <v>#REF!</v>
      </c>
      <c r="AJ1847" s="68" t="e">
        <f t="shared" si="5995"/>
        <v>#REF!</v>
      </c>
      <c r="AK1847" s="71">
        <v>0</v>
      </c>
      <c r="AL1847" s="71">
        <v>0</v>
      </c>
      <c r="AM1847" s="68">
        <f t="shared" si="5986"/>
        <v>0</v>
      </c>
      <c r="AN1847" s="71">
        <v>0</v>
      </c>
      <c r="AO1847" s="71">
        <v>0</v>
      </c>
      <c r="AP1847" s="68">
        <f t="shared" si="5975"/>
        <v>0</v>
      </c>
      <c r="AQ1847" s="68">
        <f t="shared" si="5976"/>
        <v>0</v>
      </c>
      <c r="AR1847" s="71">
        <v>0</v>
      </c>
      <c r="AS1847" s="71">
        <v>0</v>
      </c>
      <c r="AT1847" s="68">
        <f t="shared" si="5987"/>
        <v>0</v>
      </c>
      <c r="AU1847" s="71">
        <v>0</v>
      </c>
      <c r="AV1847" s="71">
        <v>0</v>
      </c>
      <c r="AW1847" s="68">
        <f t="shared" si="5978"/>
        <v>0</v>
      </c>
      <c r="AX1847" s="68">
        <f t="shared" si="5979"/>
        <v>0</v>
      </c>
      <c r="AY1847" s="71">
        <v>0</v>
      </c>
      <c r="AZ1847" s="71">
        <v>0</v>
      </c>
      <c r="BA1847" s="68">
        <f t="shared" si="5988"/>
        <v>0</v>
      </c>
      <c r="BB1847" s="71">
        <v>0</v>
      </c>
      <c r="BC1847" s="71">
        <v>0</v>
      </c>
      <c r="BD1847" s="68">
        <f t="shared" si="5981"/>
        <v>0</v>
      </c>
      <c r="BE1847" s="68">
        <f t="shared" si="5982"/>
        <v>0</v>
      </c>
      <c r="BF1847" s="67">
        <f t="shared" si="5996"/>
        <v>0</v>
      </c>
      <c r="BG1847" s="67">
        <f t="shared" si="5996"/>
        <v>0</v>
      </c>
      <c r="BH1847" s="68">
        <f t="shared" si="5997"/>
        <v>0</v>
      </c>
      <c r="BI1847" s="67" t="e">
        <f t="shared" si="5998"/>
        <v>#REF!</v>
      </c>
      <c r="BJ1847" s="67" t="e">
        <f t="shared" si="5998"/>
        <v>#REF!</v>
      </c>
      <c r="BK1847" s="68" t="e">
        <f t="shared" si="5999"/>
        <v>#REF!</v>
      </c>
      <c r="BL1847" s="68" t="e">
        <f t="shared" si="5989"/>
        <v>#REF!</v>
      </c>
      <c r="BM1847" s="305">
        <v>0</v>
      </c>
      <c r="BN1847" s="305">
        <v>0</v>
      </c>
      <c r="BO1847" s="306"/>
      <c r="BP1847" s="306"/>
      <c r="BQ1847" s="305">
        <v>0</v>
      </c>
      <c r="BR1847" s="305">
        <v>0</v>
      </c>
      <c r="BS1847" s="123"/>
      <c r="BT1847" s="77"/>
    </row>
    <row r="1848" spans="1:72" s="46" customFormat="1" ht="83.25" hidden="1" customHeight="1">
      <c r="A1848" s="77"/>
      <c r="B1848" s="20">
        <v>2014</v>
      </c>
      <c r="C1848" s="65">
        <v>8317</v>
      </c>
      <c r="D1848" s="20">
        <v>8</v>
      </c>
      <c r="E1848" s="20">
        <v>6000</v>
      </c>
      <c r="F1848" s="20">
        <v>6200</v>
      </c>
      <c r="G1848" s="20">
        <v>622</v>
      </c>
      <c r="H1848" s="20"/>
      <c r="I1848" s="66" t="s">
        <v>193</v>
      </c>
      <c r="J1848" s="67">
        <v>0</v>
      </c>
      <c r="K1848" s="67">
        <v>0</v>
      </c>
      <c r="L1848" s="68">
        <f t="shared" si="5985"/>
        <v>0</v>
      </c>
      <c r="M1848" s="67">
        <v>0</v>
      </c>
      <c r="N1848" s="67">
        <v>0</v>
      </c>
      <c r="O1848" s="68">
        <f t="shared" si="5972"/>
        <v>0</v>
      </c>
      <c r="P1848" s="68">
        <f t="shared" si="5973"/>
        <v>0</v>
      </c>
      <c r="Q1848" s="71">
        <v>0</v>
      </c>
      <c r="R1848" s="71">
        <v>0</v>
      </c>
      <c r="S1848" s="71">
        <v>0</v>
      </c>
      <c r="T1848" s="71">
        <v>0</v>
      </c>
      <c r="U1848" s="71">
        <v>0</v>
      </c>
      <c r="V1848" s="71">
        <v>0</v>
      </c>
      <c r="W1848" s="67">
        <v>0</v>
      </c>
      <c r="X1848" s="67">
        <v>0</v>
      </c>
      <c r="Y1848" s="68">
        <v>0</v>
      </c>
      <c r="Z1848" s="67">
        <v>0</v>
      </c>
      <c r="AA1848" s="67">
        <v>0</v>
      </c>
      <c r="AB1848" s="68">
        <v>0</v>
      </c>
      <c r="AC1848" s="68">
        <f t="shared" si="5990"/>
        <v>0</v>
      </c>
      <c r="AD1848" s="67">
        <f t="shared" si="5991"/>
        <v>0</v>
      </c>
      <c r="AE1848" s="67">
        <f t="shared" si="5992"/>
        <v>0</v>
      </c>
      <c r="AF1848" s="68">
        <f t="shared" si="5993"/>
        <v>0</v>
      </c>
      <c r="AG1848" s="67" t="e">
        <f>M1848+#REF!-V1848</f>
        <v>#REF!</v>
      </c>
      <c r="AH1848" s="67" t="e">
        <f>N1848+S1848-#REF!</f>
        <v>#REF!</v>
      </c>
      <c r="AI1848" s="68" t="e">
        <f t="shared" si="5994"/>
        <v>#REF!</v>
      </c>
      <c r="AJ1848" s="68" t="e">
        <f t="shared" si="5995"/>
        <v>#REF!</v>
      </c>
      <c r="AK1848" s="71">
        <v>0</v>
      </c>
      <c r="AL1848" s="71">
        <v>0</v>
      </c>
      <c r="AM1848" s="68">
        <f t="shared" si="5986"/>
        <v>0</v>
      </c>
      <c r="AN1848" s="71">
        <v>0</v>
      </c>
      <c r="AO1848" s="71">
        <v>0</v>
      </c>
      <c r="AP1848" s="68">
        <f t="shared" si="5975"/>
        <v>0</v>
      </c>
      <c r="AQ1848" s="68">
        <f t="shared" si="5976"/>
        <v>0</v>
      </c>
      <c r="AR1848" s="71">
        <v>0</v>
      </c>
      <c r="AS1848" s="71">
        <v>0</v>
      </c>
      <c r="AT1848" s="68">
        <f t="shared" si="5987"/>
        <v>0</v>
      </c>
      <c r="AU1848" s="71">
        <v>0</v>
      </c>
      <c r="AV1848" s="71">
        <v>0</v>
      </c>
      <c r="AW1848" s="68">
        <f t="shared" si="5978"/>
        <v>0</v>
      </c>
      <c r="AX1848" s="68">
        <f t="shared" si="5979"/>
        <v>0</v>
      </c>
      <c r="AY1848" s="71">
        <v>0</v>
      </c>
      <c r="AZ1848" s="71">
        <v>0</v>
      </c>
      <c r="BA1848" s="68">
        <f t="shared" si="5988"/>
        <v>0</v>
      </c>
      <c r="BB1848" s="71">
        <v>0</v>
      </c>
      <c r="BC1848" s="71">
        <v>0</v>
      </c>
      <c r="BD1848" s="68">
        <f t="shared" si="5981"/>
        <v>0</v>
      </c>
      <c r="BE1848" s="68">
        <f t="shared" si="5982"/>
        <v>0</v>
      </c>
      <c r="BF1848" s="67">
        <f t="shared" si="5996"/>
        <v>0</v>
      </c>
      <c r="BG1848" s="67">
        <f t="shared" si="5996"/>
        <v>0</v>
      </c>
      <c r="BH1848" s="68">
        <f t="shared" si="5997"/>
        <v>0</v>
      </c>
      <c r="BI1848" s="67" t="e">
        <f t="shared" si="5998"/>
        <v>#REF!</v>
      </c>
      <c r="BJ1848" s="67" t="e">
        <f t="shared" si="5998"/>
        <v>#REF!</v>
      </c>
      <c r="BK1848" s="68" t="e">
        <f t="shared" si="5999"/>
        <v>#REF!</v>
      </c>
      <c r="BL1848" s="68" t="e">
        <f t="shared" si="5989"/>
        <v>#REF!</v>
      </c>
      <c r="BM1848" s="305">
        <v>0</v>
      </c>
      <c r="BN1848" s="305">
        <v>0</v>
      </c>
      <c r="BO1848" s="306"/>
      <c r="BP1848" s="306"/>
      <c r="BQ1848" s="305">
        <v>0</v>
      </c>
      <c r="BR1848" s="305">
        <v>0</v>
      </c>
      <c r="BS1848" s="123"/>
      <c r="BT1848" s="77"/>
    </row>
    <row r="1849" spans="1:72" s="46" customFormat="1" ht="105.75" hidden="1" customHeight="1">
      <c r="A1849" s="77"/>
      <c r="B1849" s="20">
        <v>2014</v>
      </c>
      <c r="C1849" s="65">
        <v>8317</v>
      </c>
      <c r="D1849" s="20">
        <v>8</v>
      </c>
      <c r="E1849" s="20">
        <v>6000</v>
      </c>
      <c r="F1849" s="20">
        <v>6200</v>
      </c>
      <c r="G1849" s="20">
        <v>622</v>
      </c>
      <c r="H1849" s="20"/>
      <c r="I1849" s="66" t="s">
        <v>193</v>
      </c>
      <c r="J1849" s="67">
        <v>0</v>
      </c>
      <c r="K1849" s="67">
        <v>0</v>
      </c>
      <c r="L1849" s="68">
        <f t="shared" si="5985"/>
        <v>0</v>
      </c>
      <c r="M1849" s="67">
        <v>0</v>
      </c>
      <c r="N1849" s="67">
        <v>0</v>
      </c>
      <c r="O1849" s="68">
        <f t="shared" si="5972"/>
        <v>0</v>
      </c>
      <c r="P1849" s="68">
        <f t="shared" si="5973"/>
        <v>0</v>
      </c>
      <c r="Q1849" s="71">
        <v>0</v>
      </c>
      <c r="R1849" s="71">
        <v>0</v>
      </c>
      <c r="S1849" s="71">
        <v>0</v>
      </c>
      <c r="T1849" s="71">
        <v>0</v>
      </c>
      <c r="U1849" s="71">
        <v>0</v>
      </c>
      <c r="V1849" s="71">
        <v>0</v>
      </c>
      <c r="W1849" s="67">
        <v>0</v>
      </c>
      <c r="X1849" s="67">
        <v>0</v>
      </c>
      <c r="Y1849" s="68">
        <v>0</v>
      </c>
      <c r="Z1849" s="67">
        <v>0</v>
      </c>
      <c r="AA1849" s="67">
        <v>0</v>
      </c>
      <c r="AB1849" s="68">
        <v>0</v>
      </c>
      <c r="AC1849" s="68">
        <f t="shared" si="5990"/>
        <v>0</v>
      </c>
      <c r="AD1849" s="67">
        <f t="shared" si="5991"/>
        <v>0</v>
      </c>
      <c r="AE1849" s="67">
        <f t="shared" si="5992"/>
        <v>0</v>
      </c>
      <c r="AF1849" s="68">
        <f t="shared" si="5993"/>
        <v>0</v>
      </c>
      <c r="AG1849" s="67" t="e">
        <f>M1849+#REF!-V1849</f>
        <v>#REF!</v>
      </c>
      <c r="AH1849" s="67" t="e">
        <f>N1849+S1849-#REF!</f>
        <v>#REF!</v>
      </c>
      <c r="AI1849" s="68" t="e">
        <f t="shared" si="5994"/>
        <v>#REF!</v>
      </c>
      <c r="AJ1849" s="68" t="e">
        <f t="shared" si="5995"/>
        <v>#REF!</v>
      </c>
      <c r="AK1849" s="71">
        <v>0</v>
      </c>
      <c r="AL1849" s="71">
        <v>0</v>
      </c>
      <c r="AM1849" s="68">
        <f t="shared" si="5986"/>
        <v>0</v>
      </c>
      <c r="AN1849" s="71">
        <v>0</v>
      </c>
      <c r="AO1849" s="71">
        <v>0</v>
      </c>
      <c r="AP1849" s="68">
        <f t="shared" si="5975"/>
        <v>0</v>
      </c>
      <c r="AQ1849" s="68">
        <f t="shared" si="5976"/>
        <v>0</v>
      </c>
      <c r="AR1849" s="71">
        <v>0</v>
      </c>
      <c r="AS1849" s="71">
        <v>0</v>
      </c>
      <c r="AT1849" s="68">
        <f t="shared" si="5987"/>
        <v>0</v>
      </c>
      <c r="AU1849" s="71">
        <v>0</v>
      </c>
      <c r="AV1849" s="71">
        <v>0</v>
      </c>
      <c r="AW1849" s="68">
        <f t="shared" si="5978"/>
        <v>0</v>
      </c>
      <c r="AX1849" s="68">
        <f t="shared" si="5979"/>
        <v>0</v>
      </c>
      <c r="AY1849" s="71">
        <v>0</v>
      </c>
      <c r="AZ1849" s="71">
        <v>0</v>
      </c>
      <c r="BA1849" s="68">
        <f t="shared" si="5988"/>
        <v>0</v>
      </c>
      <c r="BB1849" s="71">
        <v>0</v>
      </c>
      <c r="BC1849" s="71">
        <v>0</v>
      </c>
      <c r="BD1849" s="68">
        <f t="shared" si="5981"/>
        <v>0</v>
      </c>
      <c r="BE1849" s="68">
        <f t="shared" si="5982"/>
        <v>0</v>
      </c>
      <c r="BF1849" s="67">
        <f t="shared" si="5996"/>
        <v>0</v>
      </c>
      <c r="BG1849" s="67">
        <f t="shared" si="5996"/>
        <v>0</v>
      </c>
      <c r="BH1849" s="68">
        <f t="shared" si="5997"/>
        <v>0</v>
      </c>
      <c r="BI1849" s="67" t="e">
        <f t="shared" si="5998"/>
        <v>#REF!</v>
      </c>
      <c r="BJ1849" s="67" t="e">
        <f t="shared" si="5998"/>
        <v>#REF!</v>
      </c>
      <c r="BK1849" s="68" t="e">
        <f t="shared" si="5999"/>
        <v>#REF!</v>
      </c>
      <c r="BL1849" s="68" t="e">
        <f t="shared" si="5989"/>
        <v>#REF!</v>
      </c>
      <c r="BM1849" s="305">
        <v>0</v>
      </c>
      <c r="BN1849" s="305">
        <v>0</v>
      </c>
      <c r="BO1849" s="306"/>
      <c r="BP1849" s="306"/>
      <c r="BQ1849" s="305">
        <v>0</v>
      </c>
      <c r="BR1849" s="305">
        <v>0</v>
      </c>
      <c r="BS1849" s="123"/>
      <c r="BT1849" s="77"/>
    </row>
    <row r="1850" spans="1:72" s="46" customFormat="1" ht="120.75" hidden="1" customHeight="1">
      <c r="A1850" s="77"/>
      <c r="B1850" s="20">
        <v>2014</v>
      </c>
      <c r="C1850" s="65">
        <v>8317</v>
      </c>
      <c r="D1850" s="20">
        <v>8</v>
      </c>
      <c r="E1850" s="20">
        <v>6000</v>
      </c>
      <c r="F1850" s="20">
        <v>6200</v>
      </c>
      <c r="G1850" s="20">
        <v>622</v>
      </c>
      <c r="H1850" s="20"/>
      <c r="I1850" s="66" t="s">
        <v>193</v>
      </c>
      <c r="J1850" s="67">
        <v>0</v>
      </c>
      <c r="K1850" s="67">
        <v>0</v>
      </c>
      <c r="L1850" s="68">
        <f t="shared" si="5985"/>
        <v>0</v>
      </c>
      <c r="M1850" s="67">
        <v>0</v>
      </c>
      <c r="N1850" s="67">
        <v>0</v>
      </c>
      <c r="O1850" s="68">
        <f t="shared" si="5972"/>
        <v>0</v>
      </c>
      <c r="P1850" s="68">
        <f t="shared" si="5973"/>
        <v>0</v>
      </c>
      <c r="Q1850" s="71">
        <v>0</v>
      </c>
      <c r="R1850" s="71">
        <v>0</v>
      </c>
      <c r="S1850" s="71">
        <v>0</v>
      </c>
      <c r="T1850" s="71">
        <v>0</v>
      </c>
      <c r="U1850" s="71">
        <v>0</v>
      </c>
      <c r="V1850" s="71">
        <v>0</v>
      </c>
      <c r="W1850" s="67">
        <v>0</v>
      </c>
      <c r="X1850" s="67">
        <v>0</v>
      </c>
      <c r="Y1850" s="68">
        <v>0</v>
      </c>
      <c r="Z1850" s="67">
        <v>0</v>
      </c>
      <c r="AA1850" s="67">
        <v>0</v>
      </c>
      <c r="AB1850" s="68">
        <v>0</v>
      </c>
      <c r="AC1850" s="68">
        <f t="shared" si="5990"/>
        <v>0</v>
      </c>
      <c r="AD1850" s="67">
        <f t="shared" si="5991"/>
        <v>0</v>
      </c>
      <c r="AE1850" s="67">
        <f t="shared" si="5992"/>
        <v>0</v>
      </c>
      <c r="AF1850" s="68">
        <f t="shared" si="5993"/>
        <v>0</v>
      </c>
      <c r="AG1850" s="67" t="e">
        <f>M1850+#REF!-V1850</f>
        <v>#REF!</v>
      </c>
      <c r="AH1850" s="67" t="e">
        <f>N1850+S1850-#REF!</f>
        <v>#REF!</v>
      </c>
      <c r="AI1850" s="68" t="e">
        <f t="shared" si="5994"/>
        <v>#REF!</v>
      </c>
      <c r="AJ1850" s="68" t="e">
        <f t="shared" si="5995"/>
        <v>#REF!</v>
      </c>
      <c r="AK1850" s="71">
        <v>0</v>
      </c>
      <c r="AL1850" s="71">
        <v>0</v>
      </c>
      <c r="AM1850" s="68">
        <f t="shared" si="5986"/>
        <v>0</v>
      </c>
      <c r="AN1850" s="71">
        <v>0</v>
      </c>
      <c r="AO1850" s="71">
        <v>0</v>
      </c>
      <c r="AP1850" s="68">
        <f t="shared" si="5975"/>
        <v>0</v>
      </c>
      <c r="AQ1850" s="68">
        <f t="shared" si="5976"/>
        <v>0</v>
      </c>
      <c r="AR1850" s="71">
        <v>0</v>
      </c>
      <c r="AS1850" s="71">
        <v>0</v>
      </c>
      <c r="AT1850" s="68">
        <f t="shared" si="5987"/>
        <v>0</v>
      </c>
      <c r="AU1850" s="71">
        <v>0</v>
      </c>
      <c r="AV1850" s="71">
        <v>0</v>
      </c>
      <c r="AW1850" s="68">
        <f t="shared" si="5978"/>
        <v>0</v>
      </c>
      <c r="AX1850" s="68">
        <f t="shared" si="5979"/>
        <v>0</v>
      </c>
      <c r="AY1850" s="71">
        <v>0</v>
      </c>
      <c r="AZ1850" s="71">
        <v>0</v>
      </c>
      <c r="BA1850" s="68">
        <f t="shared" si="5988"/>
        <v>0</v>
      </c>
      <c r="BB1850" s="71">
        <v>0</v>
      </c>
      <c r="BC1850" s="71">
        <v>0</v>
      </c>
      <c r="BD1850" s="68">
        <f t="shared" si="5981"/>
        <v>0</v>
      </c>
      <c r="BE1850" s="68">
        <f t="shared" si="5982"/>
        <v>0</v>
      </c>
      <c r="BF1850" s="67">
        <f t="shared" si="5996"/>
        <v>0</v>
      </c>
      <c r="BG1850" s="67">
        <f t="shared" si="5996"/>
        <v>0</v>
      </c>
      <c r="BH1850" s="68">
        <f t="shared" si="5997"/>
        <v>0</v>
      </c>
      <c r="BI1850" s="67" t="e">
        <f t="shared" si="5998"/>
        <v>#REF!</v>
      </c>
      <c r="BJ1850" s="67" t="e">
        <f t="shared" si="5998"/>
        <v>#REF!</v>
      </c>
      <c r="BK1850" s="68" t="e">
        <f t="shared" si="5999"/>
        <v>#REF!</v>
      </c>
      <c r="BL1850" s="68" t="e">
        <f t="shared" si="5989"/>
        <v>#REF!</v>
      </c>
      <c r="BM1850" s="305">
        <v>0</v>
      </c>
      <c r="BN1850" s="305">
        <v>0</v>
      </c>
      <c r="BO1850" s="306"/>
      <c r="BP1850" s="306"/>
      <c r="BQ1850" s="305">
        <v>0</v>
      </c>
      <c r="BR1850" s="305">
        <v>0</v>
      </c>
      <c r="BS1850" s="123"/>
      <c r="BT1850" s="77"/>
    </row>
    <row r="1851" spans="1:72" s="46" customFormat="1" ht="105.75" hidden="1" customHeight="1">
      <c r="A1851" s="77"/>
      <c r="B1851" s="20">
        <v>2014</v>
      </c>
      <c r="C1851" s="65">
        <v>8317</v>
      </c>
      <c r="D1851" s="20">
        <v>8</v>
      </c>
      <c r="E1851" s="20">
        <v>6000</v>
      </c>
      <c r="F1851" s="20">
        <v>6200</v>
      </c>
      <c r="G1851" s="20">
        <v>622</v>
      </c>
      <c r="H1851" s="20"/>
      <c r="I1851" s="66" t="s">
        <v>193</v>
      </c>
      <c r="J1851" s="67">
        <v>0</v>
      </c>
      <c r="K1851" s="67">
        <v>0</v>
      </c>
      <c r="L1851" s="68">
        <f t="shared" si="5985"/>
        <v>0</v>
      </c>
      <c r="M1851" s="67">
        <v>0</v>
      </c>
      <c r="N1851" s="67">
        <v>0</v>
      </c>
      <c r="O1851" s="68">
        <f t="shared" si="5972"/>
        <v>0</v>
      </c>
      <c r="P1851" s="68">
        <f t="shared" si="5973"/>
        <v>0</v>
      </c>
      <c r="Q1851" s="71">
        <v>0</v>
      </c>
      <c r="R1851" s="71">
        <v>0</v>
      </c>
      <c r="S1851" s="71">
        <v>0</v>
      </c>
      <c r="T1851" s="71">
        <v>0</v>
      </c>
      <c r="U1851" s="71">
        <v>0</v>
      </c>
      <c r="V1851" s="71">
        <v>0</v>
      </c>
      <c r="W1851" s="67">
        <v>0</v>
      </c>
      <c r="X1851" s="67">
        <v>0</v>
      </c>
      <c r="Y1851" s="68">
        <v>0</v>
      </c>
      <c r="Z1851" s="67">
        <v>0</v>
      </c>
      <c r="AA1851" s="67">
        <v>0</v>
      </c>
      <c r="AB1851" s="68">
        <v>0</v>
      </c>
      <c r="AC1851" s="68">
        <f t="shared" si="5990"/>
        <v>0</v>
      </c>
      <c r="AD1851" s="67">
        <f t="shared" si="5991"/>
        <v>0</v>
      </c>
      <c r="AE1851" s="67">
        <f t="shared" si="5992"/>
        <v>0</v>
      </c>
      <c r="AF1851" s="68">
        <f t="shared" si="5993"/>
        <v>0</v>
      </c>
      <c r="AG1851" s="67" t="e">
        <f>M1851+#REF!-V1851</f>
        <v>#REF!</v>
      </c>
      <c r="AH1851" s="67" t="e">
        <f>N1851+S1851-#REF!</f>
        <v>#REF!</v>
      </c>
      <c r="AI1851" s="68" t="e">
        <f t="shared" si="5994"/>
        <v>#REF!</v>
      </c>
      <c r="AJ1851" s="68" t="e">
        <f t="shared" si="5995"/>
        <v>#REF!</v>
      </c>
      <c r="AK1851" s="71">
        <v>0</v>
      </c>
      <c r="AL1851" s="71">
        <v>0</v>
      </c>
      <c r="AM1851" s="68">
        <f t="shared" si="5986"/>
        <v>0</v>
      </c>
      <c r="AN1851" s="71">
        <v>0</v>
      </c>
      <c r="AO1851" s="71">
        <v>0</v>
      </c>
      <c r="AP1851" s="68">
        <f t="shared" si="5975"/>
        <v>0</v>
      </c>
      <c r="AQ1851" s="68">
        <f t="shared" si="5976"/>
        <v>0</v>
      </c>
      <c r="AR1851" s="71">
        <v>0</v>
      </c>
      <c r="AS1851" s="71">
        <v>0</v>
      </c>
      <c r="AT1851" s="68">
        <f t="shared" si="5987"/>
        <v>0</v>
      </c>
      <c r="AU1851" s="71">
        <v>0</v>
      </c>
      <c r="AV1851" s="71">
        <v>0</v>
      </c>
      <c r="AW1851" s="68">
        <f t="shared" si="5978"/>
        <v>0</v>
      </c>
      <c r="AX1851" s="68">
        <f t="shared" si="5979"/>
        <v>0</v>
      </c>
      <c r="AY1851" s="71">
        <v>0</v>
      </c>
      <c r="AZ1851" s="71">
        <v>0</v>
      </c>
      <c r="BA1851" s="68">
        <f t="shared" si="5988"/>
        <v>0</v>
      </c>
      <c r="BB1851" s="71">
        <v>0</v>
      </c>
      <c r="BC1851" s="71">
        <v>0</v>
      </c>
      <c r="BD1851" s="68">
        <f t="shared" si="5981"/>
        <v>0</v>
      </c>
      <c r="BE1851" s="68">
        <f t="shared" si="5982"/>
        <v>0</v>
      </c>
      <c r="BF1851" s="67">
        <f t="shared" si="5996"/>
        <v>0</v>
      </c>
      <c r="BG1851" s="67">
        <f t="shared" si="5996"/>
        <v>0</v>
      </c>
      <c r="BH1851" s="68">
        <f t="shared" si="5997"/>
        <v>0</v>
      </c>
      <c r="BI1851" s="67" t="e">
        <f t="shared" si="5998"/>
        <v>#REF!</v>
      </c>
      <c r="BJ1851" s="67" t="e">
        <f t="shared" si="5998"/>
        <v>#REF!</v>
      </c>
      <c r="BK1851" s="68" t="e">
        <f t="shared" si="5999"/>
        <v>#REF!</v>
      </c>
      <c r="BL1851" s="68" t="e">
        <f t="shared" si="5989"/>
        <v>#REF!</v>
      </c>
      <c r="BM1851" s="305">
        <v>0</v>
      </c>
      <c r="BN1851" s="305">
        <v>0</v>
      </c>
      <c r="BO1851" s="306"/>
      <c r="BP1851" s="306"/>
      <c r="BQ1851" s="305">
        <v>0</v>
      </c>
      <c r="BR1851" s="305">
        <v>0</v>
      </c>
      <c r="BS1851" s="123"/>
      <c r="BT1851" s="77"/>
    </row>
    <row r="1852" spans="1:72" s="46" customFormat="1" ht="120" hidden="1" customHeight="1">
      <c r="A1852" s="77"/>
      <c r="B1852" s="20">
        <v>2014</v>
      </c>
      <c r="C1852" s="65">
        <v>8317</v>
      </c>
      <c r="D1852" s="20">
        <v>8</v>
      </c>
      <c r="E1852" s="20">
        <v>6000</v>
      </c>
      <c r="F1852" s="20">
        <v>6200</v>
      </c>
      <c r="G1852" s="20">
        <v>622</v>
      </c>
      <c r="H1852" s="20"/>
      <c r="I1852" s="66" t="s">
        <v>193</v>
      </c>
      <c r="J1852" s="67">
        <v>0</v>
      </c>
      <c r="K1852" s="67">
        <v>0</v>
      </c>
      <c r="L1852" s="68">
        <f t="shared" si="5985"/>
        <v>0</v>
      </c>
      <c r="M1852" s="67">
        <v>0</v>
      </c>
      <c r="N1852" s="67">
        <v>0</v>
      </c>
      <c r="O1852" s="68">
        <f t="shared" si="5972"/>
        <v>0</v>
      </c>
      <c r="P1852" s="68">
        <f t="shared" si="5973"/>
        <v>0</v>
      </c>
      <c r="Q1852" s="71">
        <v>0</v>
      </c>
      <c r="R1852" s="71">
        <v>0</v>
      </c>
      <c r="S1852" s="71">
        <v>0</v>
      </c>
      <c r="T1852" s="71">
        <v>0</v>
      </c>
      <c r="U1852" s="71">
        <v>0</v>
      </c>
      <c r="V1852" s="71">
        <v>0</v>
      </c>
      <c r="W1852" s="67">
        <v>0</v>
      </c>
      <c r="X1852" s="67">
        <v>0</v>
      </c>
      <c r="Y1852" s="68">
        <v>0</v>
      </c>
      <c r="Z1852" s="67">
        <v>0</v>
      </c>
      <c r="AA1852" s="67">
        <v>0</v>
      </c>
      <c r="AB1852" s="68">
        <v>0</v>
      </c>
      <c r="AC1852" s="68">
        <f t="shared" si="5990"/>
        <v>0</v>
      </c>
      <c r="AD1852" s="67">
        <f t="shared" si="5991"/>
        <v>0</v>
      </c>
      <c r="AE1852" s="67">
        <f t="shared" si="5992"/>
        <v>0</v>
      </c>
      <c r="AF1852" s="68">
        <f t="shared" si="5993"/>
        <v>0</v>
      </c>
      <c r="AG1852" s="67" t="e">
        <f>M1852+#REF!-V1852</f>
        <v>#REF!</v>
      </c>
      <c r="AH1852" s="67" t="e">
        <f>N1852+S1852-#REF!</f>
        <v>#REF!</v>
      </c>
      <c r="AI1852" s="68" t="e">
        <f t="shared" si="5994"/>
        <v>#REF!</v>
      </c>
      <c r="AJ1852" s="68" t="e">
        <f t="shared" si="5995"/>
        <v>#REF!</v>
      </c>
      <c r="AK1852" s="71">
        <v>0</v>
      </c>
      <c r="AL1852" s="71">
        <v>0</v>
      </c>
      <c r="AM1852" s="68">
        <f t="shared" si="5986"/>
        <v>0</v>
      </c>
      <c r="AN1852" s="71">
        <v>0</v>
      </c>
      <c r="AO1852" s="71">
        <v>0</v>
      </c>
      <c r="AP1852" s="68">
        <f t="shared" si="5975"/>
        <v>0</v>
      </c>
      <c r="AQ1852" s="68">
        <f t="shared" si="5976"/>
        <v>0</v>
      </c>
      <c r="AR1852" s="71">
        <v>0</v>
      </c>
      <c r="AS1852" s="71">
        <v>0</v>
      </c>
      <c r="AT1852" s="68">
        <f t="shared" si="5987"/>
        <v>0</v>
      </c>
      <c r="AU1852" s="71">
        <v>0</v>
      </c>
      <c r="AV1852" s="71">
        <v>0</v>
      </c>
      <c r="AW1852" s="68">
        <f t="shared" si="5978"/>
        <v>0</v>
      </c>
      <c r="AX1852" s="68">
        <f t="shared" si="5979"/>
        <v>0</v>
      </c>
      <c r="AY1852" s="71">
        <v>0</v>
      </c>
      <c r="AZ1852" s="71">
        <v>0</v>
      </c>
      <c r="BA1852" s="68">
        <f t="shared" si="5988"/>
        <v>0</v>
      </c>
      <c r="BB1852" s="71">
        <v>0</v>
      </c>
      <c r="BC1852" s="71">
        <v>0</v>
      </c>
      <c r="BD1852" s="68">
        <f t="shared" si="5981"/>
        <v>0</v>
      </c>
      <c r="BE1852" s="68">
        <f t="shared" si="5982"/>
        <v>0</v>
      </c>
      <c r="BF1852" s="67">
        <f t="shared" si="5996"/>
        <v>0</v>
      </c>
      <c r="BG1852" s="67">
        <f t="shared" si="5996"/>
        <v>0</v>
      </c>
      <c r="BH1852" s="68">
        <f t="shared" si="5997"/>
        <v>0</v>
      </c>
      <c r="BI1852" s="67" t="e">
        <f t="shared" si="5998"/>
        <v>#REF!</v>
      </c>
      <c r="BJ1852" s="67" t="e">
        <f t="shared" si="5998"/>
        <v>#REF!</v>
      </c>
      <c r="BK1852" s="68" t="e">
        <f t="shared" si="5999"/>
        <v>#REF!</v>
      </c>
      <c r="BL1852" s="68" t="e">
        <f t="shared" si="5989"/>
        <v>#REF!</v>
      </c>
      <c r="BM1852" s="305">
        <v>0</v>
      </c>
      <c r="BN1852" s="305">
        <v>0</v>
      </c>
      <c r="BO1852" s="306"/>
      <c r="BP1852" s="306"/>
      <c r="BQ1852" s="305">
        <v>0</v>
      </c>
      <c r="BR1852" s="305">
        <v>0</v>
      </c>
      <c r="BS1852" s="123"/>
      <c r="BT1852" s="77"/>
    </row>
    <row r="1853" spans="1:72" s="46" customFormat="1" ht="96" hidden="1" customHeight="1">
      <c r="A1853" s="77"/>
      <c r="B1853" s="20">
        <v>2014</v>
      </c>
      <c r="C1853" s="65">
        <v>8317</v>
      </c>
      <c r="D1853" s="20">
        <v>8</v>
      </c>
      <c r="E1853" s="20">
        <v>6000</v>
      </c>
      <c r="F1853" s="20">
        <v>6200</v>
      </c>
      <c r="G1853" s="20">
        <v>622</v>
      </c>
      <c r="H1853" s="20"/>
      <c r="I1853" s="66" t="s">
        <v>193</v>
      </c>
      <c r="J1853" s="67">
        <v>0</v>
      </c>
      <c r="K1853" s="67">
        <v>0</v>
      </c>
      <c r="L1853" s="68">
        <f t="shared" si="5985"/>
        <v>0</v>
      </c>
      <c r="M1853" s="67">
        <v>0</v>
      </c>
      <c r="N1853" s="67">
        <v>0</v>
      </c>
      <c r="O1853" s="68">
        <f t="shared" si="5972"/>
        <v>0</v>
      </c>
      <c r="P1853" s="68">
        <f t="shared" si="5973"/>
        <v>0</v>
      </c>
      <c r="Q1853" s="71">
        <v>0</v>
      </c>
      <c r="R1853" s="71">
        <v>0</v>
      </c>
      <c r="S1853" s="71">
        <v>0</v>
      </c>
      <c r="T1853" s="71">
        <v>0</v>
      </c>
      <c r="U1853" s="71">
        <v>0</v>
      </c>
      <c r="V1853" s="71">
        <v>0</v>
      </c>
      <c r="W1853" s="67">
        <v>0</v>
      </c>
      <c r="X1853" s="67">
        <v>0</v>
      </c>
      <c r="Y1853" s="68">
        <v>0</v>
      </c>
      <c r="Z1853" s="67">
        <v>0</v>
      </c>
      <c r="AA1853" s="67">
        <v>0</v>
      </c>
      <c r="AB1853" s="68">
        <v>0</v>
      </c>
      <c r="AC1853" s="68">
        <f t="shared" si="5990"/>
        <v>0</v>
      </c>
      <c r="AD1853" s="67">
        <f t="shared" si="5991"/>
        <v>0</v>
      </c>
      <c r="AE1853" s="67">
        <f t="shared" si="5992"/>
        <v>0</v>
      </c>
      <c r="AF1853" s="68">
        <f t="shared" si="5993"/>
        <v>0</v>
      </c>
      <c r="AG1853" s="67" t="e">
        <f>M1853+#REF!-V1853</f>
        <v>#REF!</v>
      </c>
      <c r="AH1853" s="67" t="e">
        <f>N1853+S1853-#REF!</f>
        <v>#REF!</v>
      </c>
      <c r="AI1853" s="68" t="e">
        <f t="shared" si="5994"/>
        <v>#REF!</v>
      </c>
      <c r="AJ1853" s="68" t="e">
        <f t="shared" si="5995"/>
        <v>#REF!</v>
      </c>
      <c r="AK1853" s="71">
        <v>0</v>
      </c>
      <c r="AL1853" s="71">
        <v>0</v>
      </c>
      <c r="AM1853" s="68">
        <f t="shared" si="5986"/>
        <v>0</v>
      </c>
      <c r="AN1853" s="71">
        <v>0</v>
      </c>
      <c r="AO1853" s="71">
        <v>0</v>
      </c>
      <c r="AP1853" s="68">
        <f t="shared" si="5975"/>
        <v>0</v>
      </c>
      <c r="AQ1853" s="68">
        <f t="shared" si="5976"/>
        <v>0</v>
      </c>
      <c r="AR1853" s="71">
        <v>0</v>
      </c>
      <c r="AS1853" s="71">
        <v>0</v>
      </c>
      <c r="AT1853" s="68">
        <f t="shared" si="5987"/>
        <v>0</v>
      </c>
      <c r="AU1853" s="71">
        <v>0</v>
      </c>
      <c r="AV1853" s="71">
        <v>0</v>
      </c>
      <c r="AW1853" s="68">
        <f t="shared" si="5978"/>
        <v>0</v>
      </c>
      <c r="AX1853" s="68">
        <f t="shared" si="5979"/>
        <v>0</v>
      </c>
      <c r="AY1853" s="71">
        <v>0</v>
      </c>
      <c r="AZ1853" s="71">
        <v>0</v>
      </c>
      <c r="BA1853" s="68">
        <f t="shared" si="5988"/>
        <v>0</v>
      </c>
      <c r="BB1853" s="71">
        <v>0</v>
      </c>
      <c r="BC1853" s="71">
        <v>0</v>
      </c>
      <c r="BD1853" s="68">
        <f t="shared" si="5981"/>
        <v>0</v>
      </c>
      <c r="BE1853" s="68">
        <f t="shared" si="5982"/>
        <v>0</v>
      </c>
      <c r="BF1853" s="67">
        <f t="shared" si="5996"/>
        <v>0</v>
      </c>
      <c r="BG1853" s="67">
        <f t="shared" si="5996"/>
        <v>0</v>
      </c>
      <c r="BH1853" s="68">
        <f t="shared" si="5997"/>
        <v>0</v>
      </c>
      <c r="BI1853" s="67" t="e">
        <f t="shared" si="5998"/>
        <v>#REF!</v>
      </c>
      <c r="BJ1853" s="67" t="e">
        <f t="shared" si="5998"/>
        <v>#REF!</v>
      </c>
      <c r="BK1853" s="68" t="e">
        <f t="shared" si="5999"/>
        <v>#REF!</v>
      </c>
      <c r="BL1853" s="68" t="e">
        <f t="shared" si="5989"/>
        <v>#REF!</v>
      </c>
      <c r="BM1853" s="305">
        <v>0</v>
      </c>
      <c r="BN1853" s="305">
        <v>0</v>
      </c>
      <c r="BO1853" s="306"/>
      <c r="BP1853" s="306"/>
      <c r="BQ1853" s="305">
        <v>0</v>
      </c>
      <c r="BR1853" s="305">
        <v>0</v>
      </c>
      <c r="BS1853" s="123"/>
      <c r="BT1853" s="77"/>
    </row>
    <row r="1854" spans="1:72" s="46" customFormat="1" ht="261" hidden="1" customHeight="1">
      <c r="A1854" s="77"/>
      <c r="B1854" s="20">
        <v>2014</v>
      </c>
      <c r="C1854" s="65">
        <v>8317</v>
      </c>
      <c r="D1854" s="20">
        <v>8</v>
      </c>
      <c r="E1854" s="20">
        <v>6000</v>
      </c>
      <c r="F1854" s="20">
        <v>6200</v>
      </c>
      <c r="G1854" s="20">
        <v>622</v>
      </c>
      <c r="H1854" s="20"/>
      <c r="I1854" s="66" t="s">
        <v>193</v>
      </c>
      <c r="J1854" s="67">
        <v>0</v>
      </c>
      <c r="K1854" s="67">
        <v>0</v>
      </c>
      <c r="L1854" s="68">
        <f t="shared" si="5985"/>
        <v>0</v>
      </c>
      <c r="M1854" s="67">
        <v>0</v>
      </c>
      <c r="N1854" s="67">
        <v>0</v>
      </c>
      <c r="O1854" s="68">
        <f t="shared" si="5972"/>
        <v>0</v>
      </c>
      <c r="P1854" s="68">
        <f t="shared" si="5973"/>
        <v>0</v>
      </c>
      <c r="Q1854" s="71">
        <v>0</v>
      </c>
      <c r="R1854" s="71">
        <v>0</v>
      </c>
      <c r="S1854" s="71">
        <v>0</v>
      </c>
      <c r="T1854" s="71">
        <v>0</v>
      </c>
      <c r="U1854" s="71">
        <v>0</v>
      </c>
      <c r="V1854" s="71">
        <v>0</v>
      </c>
      <c r="W1854" s="67">
        <v>0</v>
      </c>
      <c r="X1854" s="67">
        <v>0</v>
      </c>
      <c r="Y1854" s="68">
        <v>0</v>
      </c>
      <c r="Z1854" s="67">
        <v>0</v>
      </c>
      <c r="AA1854" s="67">
        <v>0</v>
      </c>
      <c r="AB1854" s="68">
        <v>0</v>
      </c>
      <c r="AC1854" s="68">
        <f t="shared" si="5990"/>
        <v>0</v>
      </c>
      <c r="AD1854" s="67">
        <f t="shared" si="5991"/>
        <v>0</v>
      </c>
      <c r="AE1854" s="67">
        <f t="shared" si="5992"/>
        <v>0</v>
      </c>
      <c r="AF1854" s="68">
        <f t="shared" si="5993"/>
        <v>0</v>
      </c>
      <c r="AG1854" s="67" t="e">
        <f>M1854+#REF!-V1854</f>
        <v>#REF!</v>
      </c>
      <c r="AH1854" s="67" t="e">
        <f>N1854+S1854-#REF!</f>
        <v>#REF!</v>
      </c>
      <c r="AI1854" s="68" t="e">
        <f t="shared" si="5994"/>
        <v>#REF!</v>
      </c>
      <c r="AJ1854" s="68" t="e">
        <f t="shared" si="5995"/>
        <v>#REF!</v>
      </c>
      <c r="AK1854" s="71">
        <v>0</v>
      </c>
      <c r="AL1854" s="71">
        <v>0</v>
      </c>
      <c r="AM1854" s="68">
        <f t="shared" si="5986"/>
        <v>0</v>
      </c>
      <c r="AN1854" s="71">
        <v>0</v>
      </c>
      <c r="AO1854" s="71">
        <v>0</v>
      </c>
      <c r="AP1854" s="68">
        <f t="shared" si="5975"/>
        <v>0</v>
      </c>
      <c r="AQ1854" s="68">
        <f t="shared" si="5976"/>
        <v>0</v>
      </c>
      <c r="AR1854" s="71">
        <v>0</v>
      </c>
      <c r="AS1854" s="71">
        <v>0</v>
      </c>
      <c r="AT1854" s="68">
        <f t="shared" si="5987"/>
        <v>0</v>
      </c>
      <c r="AU1854" s="71">
        <v>0</v>
      </c>
      <c r="AV1854" s="71">
        <v>0</v>
      </c>
      <c r="AW1854" s="68">
        <f t="shared" si="5978"/>
        <v>0</v>
      </c>
      <c r="AX1854" s="68">
        <f t="shared" si="5979"/>
        <v>0</v>
      </c>
      <c r="AY1854" s="71">
        <v>0</v>
      </c>
      <c r="AZ1854" s="71">
        <v>0</v>
      </c>
      <c r="BA1854" s="68">
        <f t="shared" si="5988"/>
        <v>0</v>
      </c>
      <c r="BB1854" s="71">
        <v>0</v>
      </c>
      <c r="BC1854" s="71">
        <v>0</v>
      </c>
      <c r="BD1854" s="68">
        <f t="shared" si="5981"/>
        <v>0</v>
      </c>
      <c r="BE1854" s="68">
        <f t="shared" si="5982"/>
        <v>0</v>
      </c>
      <c r="BF1854" s="67">
        <f t="shared" si="5996"/>
        <v>0</v>
      </c>
      <c r="BG1854" s="67">
        <f t="shared" si="5996"/>
        <v>0</v>
      </c>
      <c r="BH1854" s="68">
        <f t="shared" si="5997"/>
        <v>0</v>
      </c>
      <c r="BI1854" s="67" t="e">
        <f t="shared" si="5998"/>
        <v>#REF!</v>
      </c>
      <c r="BJ1854" s="67" t="e">
        <f t="shared" si="5998"/>
        <v>#REF!</v>
      </c>
      <c r="BK1854" s="68" t="e">
        <f t="shared" si="5999"/>
        <v>#REF!</v>
      </c>
      <c r="BL1854" s="68" t="e">
        <f t="shared" si="5989"/>
        <v>#REF!</v>
      </c>
      <c r="BM1854" s="305">
        <v>0</v>
      </c>
      <c r="BN1854" s="305">
        <v>0</v>
      </c>
      <c r="BO1854" s="306"/>
      <c r="BP1854" s="306"/>
      <c r="BQ1854" s="305">
        <v>0</v>
      </c>
      <c r="BR1854" s="305">
        <v>0</v>
      </c>
      <c r="BS1854" s="123"/>
      <c r="BT1854" s="77"/>
    </row>
    <row r="1855" spans="1:72" s="46" customFormat="1" ht="183.75" hidden="1" customHeight="1">
      <c r="A1855" s="77"/>
      <c r="B1855" s="20">
        <v>2014</v>
      </c>
      <c r="C1855" s="65">
        <v>8317</v>
      </c>
      <c r="D1855" s="20">
        <v>8</v>
      </c>
      <c r="E1855" s="20">
        <v>6000</v>
      </c>
      <c r="F1855" s="20">
        <v>6200</v>
      </c>
      <c r="G1855" s="20">
        <v>622</v>
      </c>
      <c r="H1855" s="20"/>
      <c r="I1855" s="66" t="s">
        <v>193</v>
      </c>
      <c r="J1855" s="67">
        <v>0</v>
      </c>
      <c r="K1855" s="67">
        <v>0</v>
      </c>
      <c r="L1855" s="68">
        <f t="shared" si="5985"/>
        <v>0</v>
      </c>
      <c r="M1855" s="67">
        <v>0</v>
      </c>
      <c r="N1855" s="67">
        <v>0</v>
      </c>
      <c r="O1855" s="68">
        <f t="shared" si="5972"/>
        <v>0</v>
      </c>
      <c r="P1855" s="68">
        <f t="shared" si="5973"/>
        <v>0</v>
      </c>
      <c r="Q1855" s="71">
        <v>0</v>
      </c>
      <c r="R1855" s="71">
        <v>0</v>
      </c>
      <c r="S1855" s="71">
        <v>0</v>
      </c>
      <c r="T1855" s="71">
        <v>0</v>
      </c>
      <c r="U1855" s="71">
        <v>0</v>
      </c>
      <c r="V1855" s="71">
        <v>0</v>
      </c>
      <c r="W1855" s="67">
        <v>0</v>
      </c>
      <c r="X1855" s="67">
        <v>0</v>
      </c>
      <c r="Y1855" s="68">
        <v>0</v>
      </c>
      <c r="Z1855" s="67">
        <v>0</v>
      </c>
      <c r="AA1855" s="67">
        <v>0</v>
      </c>
      <c r="AB1855" s="68">
        <v>0</v>
      </c>
      <c r="AC1855" s="68">
        <f t="shared" si="5990"/>
        <v>0</v>
      </c>
      <c r="AD1855" s="67">
        <f t="shared" si="5991"/>
        <v>0</v>
      </c>
      <c r="AE1855" s="67">
        <f t="shared" si="5992"/>
        <v>0</v>
      </c>
      <c r="AF1855" s="68">
        <f t="shared" si="5993"/>
        <v>0</v>
      </c>
      <c r="AG1855" s="67" t="e">
        <f>M1855+#REF!-V1855</f>
        <v>#REF!</v>
      </c>
      <c r="AH1855" s="67" t="e">
        <f>N1855+S1855-#REF!</f>
        <v>#REF!</v>
      </c>
      <c r="AI1855" s="68" t="e">
        <f t="shared" si="5994"/>
        <v>#REF!</v>
      </c>
      <c r="AJ1855" s="68" t="e">
        <f t="shared" si="5995"/>
        <v>#REF!</v>
      </c>
      <c r="AK1855" s="71">
        <v>0</v>
      </c>
      <c r="AL1855" s="71">
        <v>0</v>
      </c>
      <c r="AM1855" s="68">
        <f t="shared" si="5986"/>
        <v>0</v>
      </c>
      <c r="AN1855" s="71">
        <v>0</v>
      </c>
      <c r="AO1855" s="71">
        <v>0</v>
      </c>
      <c r="AP1855" s="68">
        <f t="shared" si="5975"/>
        <v>0</v>
      </c>
      <c r="AQ1855" s="68">
        <f t="shared" si="5976"/>
        <v>0</v>
      </c>
      <c r="AR1855" s="71">
        <v>0</v>
      </c>
      <c r="AS1855" s="71">
        <v>0</v>
      </c>
      <c r="AT1855" s="68">
        <f t="shared" si="5987"/>
        <v>0</v>
      </c>
      <c r="AU1855" s="71">
        <v>0</v>
      </c>
      <c r="AV1855" s="71">
        <v>0</v>
      </c>
      <c r="AW1855" s="68">
        <f t="shared" si="5978"/>
        <v>0</v>
      </c>
      <c r="AX1855" s="68">
        <f t="shared" si="5979"/>
        <v>0</v>
      </c>
      <c r="AY1855" s="71">
        <v>0</v>
      </c>
      <c r="AZ1855" s="71">
        <v>0</v>
      </c>
      <c r="BA1855" s="68">
        <f t="shared" si="5988"/>
        <v>0</v>
      </c>
      <c r="BB1855" s="71">
        <v>0</v>
      </c>
      <c r="BC1855" s="71">
        <v>0</v>
      </c>
      <c r="BD1855" s="68">
        <f t="shared" si="5981"/>
        <v>0</v>
      </c>
      <c r="BE1855" s="68">
        <f t="shared" si="5982"/>
        <v>0</v>
      </c>
      <c r="BF1855" s="67">
        <f t="shared" si="5996"/>
        <v>0</v>
      </c>
      <c r="BG1855" s="67">
        <f t="shared" si="5996"/>
        <v>0</v>
      </c>
      <c r="BH1855" s="68">
        <f t="shared" si="5997"/>
        <v>0</v>
      </c>
      <c r="BI1855" s="67" t="e">
        <f t="shared" si="5998"/>
        <v>#REF!</v>
      </c>
      <c r="BJ1855" s="67" t="e">
        <f t="shared" si="5998"/>
        <v>#REF!</v>
      </c>
      <c r="BK1855" s="68" t="e">
        <f t="shared" si="5999"/>
        <v>#REF!</v>
      </c>
      <c r="BL1855" s="68" t="e">
        <f t="shared" si="5989"/>
        <v>#REF!</v>
      </c>
      <c r="BM1855" s="305">
        <v>0</v>
      </c>
      <c r="BN1855" s="305">
        <v>0</v>
      </c>
      <c r="BO1855" s="306"/>
      <c r="BP1855" s="306"/>
      <c r="BQ1855" s="305">
        <v>0</v>
      </c>
      <c r="BR1855" s="305">
        <v>0</v>
      </c>
      <c r="BS1855" s="125" t="s">
        <v>208</v>
      </c>
      <c r="BT1855" s="190"/>
    </row>
    <row r="1856" spans="1:72" s="46" customFormat="1" ht="273" hidden="1" customHeight="1">
      <c r="A1856" s="77"/>
      <c r="B1856" s="20">
        <v>2014</v>
      </c>
      <c r="C1856" s="65">
        <v>8317</v>
      </c>
      <c r="D1856" s="20">
        <v>8</v>
      </c>
      <c r="E1856" s="20">
        <v>6000</v>
      </c>
      <c r="F1856" s="20">
        <v>6200</v>
      </c>
      <c r="G1856" s="20">
        <v>622</v>
      </c>
      <c r="H1856" s="20"/>
      <c r="I1856" s="66" t="s">
        <v>193</v>
      </c>
      <c r="J1856" s="67">
        <v>0</v>
      </c>
      <c r="K1856" s="67">
        <v>0</v>
      </c>
      <c r="L1856" s="68">
        <f t="shared" si="5985"/>
        <v>0</v>
      </c>
      <c r="M1856" s="67">
        <v>0</v>
      </c>
      <c r="N1856" s="67">
        <v>0</v>
      </c>
      <c r="O1856" s="68">
        <f t="shared" si="5972"/>
        <v>0</v>
      </c>
      <c r="P1856" s="68">
        <f t="shared" si="5973"/>
        <v>0</v>
      </c>
      <c r="Q1856" s="71">
        <v>0</v>
      </c>
      <c r="R1856" s="71">
        <v>0</v>
      </c>
      <c r="S1856" s="71">
        <v>0</v>
      </c>
      <c r="T1856" s="71">
        <v>0</v>
      </c>
      <c r="U1856" s="71">
        <v>0</v>
      </c>
      <c r="V1856" s="71">
        <v>0</v>
      </c>
      <c r="W1856" s="67">
        <v>0</v>
      </c>
      <c r="X1856" s="67">
        <v>0</v>
      </c>
      <c r="Y1856" s="68">
        <v>0</v>
      </c>
      <c r="Z1856" s="67">
        <v>0</v>
      </c>
      <c r="AA1856" s="67">
        <v>0</v>
      </c>
      <c r="AB1856" s="68">
        <v>0</v>
      </c>
      <c r="AC1856" s="68">
        <f t="shared" si="5990"/>
        <v>0</v>
      </c>
      <c r="AD1856" s="67">
        <f t="shared" si="5991"/>
        <v>0</v>
      </c>
      <c r="AE1856" s="67">
        <f t="shared" si="5992"/>
        <v>0</v>
      </c>
      <c r="AF1856" s="68">
        <f t="shared" si="5993"/>
        <v>0</v>
      </c>
      <c r="AG1856" s="67" t="e">
        <f>M1856+#REF!-V1856</f>
        <v>#REF!</v>
      </c>
      <c r="AH1856" s="67" t="e">
        <f>N1856+S1856-#REF!</f>
        <v>#REF!</v>
      </c>
      <c r="AI1856" s="68" t="e">
        <f t="shared" si="5994"/>
        <v>#REF!</v>
      </c>
      <c r="AJ1856" s="68" t="e">
        <f t="shared" si="5995"/>
        <v>#REF!</v>
      </c>
      <c r="AK1856" s="71">
        <v>0</v>
      </c>
      <c r="AL1856" s="71">
        <v>0</v>
      </c>
      <c r="AM1856" s="68">
        <f t="shared" si="5986"/>
        <v>0</v>
      </c>
      <c r="AN1856" s="71">
        <v>0</v>
      </c>
      <c r="AO1856" s="71">
        <v>0</v>
      </c>
      <c r="AP1856" s="68">
        <f t="shared" si="5975"/>
        <v>0</v>
      </c>
      <c r="AQ1856" s="68">
        <f t="shared" si="5976"/>
        <v>0</v>
      </c>
      <c r="AR1856" s="71">
        <v>0</v>
      </c>
      <c r="AS1856" s="71">
        <v>0</v>
      </c>
      <c r="AT1856" s="68">
        <f t="shared" si="5987"/>
        <v>0</v>
      </c>
      <c r="AU1856" s="71">
        <v>0</v>
      </c>
      <c r="AV1856" s="71">
        <v>0</v>
      </c>
      <c r="AW1856" s="68">
        <f t="shared" si="5978"/>
        <v>0</v>
      </c>
      <c r="AX1856" s="68">
        <f t="shared" si="5979"/>
        <v>0</v>
      </c>
      <c r="AY1856" s="71">
        <v>0</v>
      </c>
      <c r="AZ1856" s="71">
        <v>0</v>
      </c>
      <c r="BA1856" s="68">
        <f t="shared" si="5988"/>
        <v>0</v>
      </c>
      <c r="BB1856" s="71">
        <v>0</v>
      </c>
      <c r="BC1856" s="71">
        <v>0</v>
      </c>
      <c r="BD1856" s="68">
        <f t="shared" si="5981"/>
        <v>0</v>
      </c>
      <c r="BE1856" s="68">
        <f t="shared" si="5982"/>
        <v>0</v>
      </c>
      <c r="BF1856" s="67">
        <f t="shared" si="5996"/>
        <v>0</v>
      </c>
      <c r="BG1856" s="67">
        <f t="shared" si="5996"/>
        <v>0</v>
      </c>
      <c r="BH1856" s="68">
        <f t="shared" si="5997"/>
        <v>0</v>
      </c>
      <c r="BI1856" s="67" t="e">
        <f t="shared" si="5998"/>
        <v>#REF!</v>
      </c>
      <c r="BJ1856" s="67" t="e">
        <f t="shared" si="5998"/>
        <v>#REF!</v>
      </c>
      <c r="BK1856" s="68" t="e">
        <f t="shared" si="5999"/>
        <v>#REF!</v>
      </c>
      <c r="BL1856" s="68" t="e">
        <f t="shared" si="5989"/>
        <v>#REF!</v>
      </c>
      <c r="BM1856" s="305">
        <v>0</v>
      </c>
      <c r="BN1856" s="305">
        <v>0</v>
      </c>
      <c r="BO1856" s="306"/>
      <c r="BP1856" s="306"/>
      <c r="BQ1856" s="305">
        <v>0</v>
      </c>
      <c r="BR1856" s="305">
        <v>0</v>
      </c>
      <c r="BS1856" s="123" t="s">
        <v>208</v>
      </c>
      <c r="BT1856" s="77"/>
    </row>
    <row r="1857" spans="1:75" s="46" customFormat="1" ht="301.5" hidden="1" customHeight="1">
      <c r="A1857" s="77"/>
      <c r="B1857" s="20">
        <v>2014</v>
      </c>
      <c r="C1857" s="65">
        <v>8317</v>
      </c>
      <c r="D1857" s="20">
        <v>8</v>
      </c>
      <c r="E1857" s="20">
        <v>6000</v>
      </c>
      <c r="F1857" s="20">
        <v>6200</v>
      </c>
      <c r="G1857" s="20">
        <v>622</v>
      </c>
      <c r="H1857" s="20"/>
      <c r="I1857" s="66" t="s">
        <v>193</v>
      </c>
      <c r="J1857" s="67">
        <v>0</v>
      </c>
      <c r="K1857" s="67">
        <v>0</v>
      </c>
      <c r="L1857" s="68">
        <f t="shared" si="5985"/>
        <v>0</v>
      </c>
      <c r="M1857" s="67">
        <v>0</v>
      </c>
      <c r="N1857" s="67">
        <v>0</v>
      </c>
      <c r="O1857" s="68">
        <f t="shared" si="5972"/>
        <v>0</v>
      </c>
      <c r="P1857" s="68">
        <f t="shared" si="5973"/>
        <v>0</v>
      </c>
      <c r="Q1857" s="71">
        <v>0</v>
      </c>
      <c r="R1857" s="71">
        <v>0</v>
      </c>
      <c r="S1857" s="71">
        <v>0</v>
      </c>
      <c r="T1857" s="71">
        <v>0</v>
      </c>
      <c r="U1857" s="71">
        <v>0</v>
      </c>
      <c r="V1857" s="71">
        <v>0</v>
      </c>
      <c r="W1857" s="67">
        <v>0</v>
      </c>
      <c r="X1857" s="67">
        <v>0</v>
      </c>
      <c r="Y1857" s="68">
        <v>0</v>
      </c>
      <c r="Z1857" s="67">
        <v>0</v>
      </c>
      <c r="AA1857" s="67">
        <v>0</v>
      </c>
      <c r="AB1857" s="68">
        <v>0</v>
      </c>
      <c r="AC1857" s="68">
        <f t="shared" si="5990"/>
        <v>0</v>
      </c>
      <c r="AD1857" s="67">
        <f t="shared" si="5991"/>
        <v>0</v>
      </c>
      <c r="AE1857" s="67">
        <f t="shared" si="5992"/>
        <v>0</v>
      </c>
      <c r="AF1857" s="68">
        <f t="shared" si="5993"/>
        <v>0</v>
      </c>
      <c r="AG1857" s="67" t="e">
        <f>M1857+#REF!-V1857</f>
        <v>#REF!</v>
      </c>
      <c r="AH1857" s="67" t="e">
        <f>N1857+S1857-#REF!</f>
        <v>#REF!</v>
      </c>
      <c r="AI1857" s="68" t="e">
        <f t="shared" si="5994"/>
        <v>#REF!</v>
      </c>
      <c r="AJ1857" s="68" t="e">
        <f t="shared" si="5995"/>
        <v>#REF!</v>
      </c>
      <c r="AK1857" s="71">
        <v>0</v>
      </c>
      <c r="AL1857" s="71">
        <v>0</v>
      </c>
      <c r="AM1857" s="68">
        <f t="shared" si="5986"/>
        <v>0</v>
      </c>
      <c r="AN1857" s="71">
        <v>0</v>
      </c>
      <c r="AO1857" s="71">
        <v>0</v>
      </c>
      <c r="AP1857" s="68">
        <f t="shared" si="5975"/>
        <v>0</v>
      </c>
      <c r="AQ1857" s="68">
        <f t="shared" si="5976"/>
        <v>0</v>
      </c>
      <c r="AR1857" s="71">
        <v>0</v>
      </c>
      <c r="AS1857" s="71">
        <v>0</v>
      </c>
      <c r="AT1857" s="68">
        <f t="shared" si="5987"/>
        <v>0</v>
      </c>
      <c r="AU1857" s="71">
        <v>0</v>
      </c>
      <c r="AV1857" s="71">
        <v>0</v>
      </c>
      <c r="AW1857" s="68">
        <f t="shared" si="5978"/>
        <v>0</v>
      </c>
      <c r="AX1857" s="68">
        <f t="shared" si="5979"/>
        <v>0</v>
      </c>
      <c r="AY1857" s="71">
        <v>0</v>
      </c>
      <c r="AZ1857" s="71">
        <v>0</v>
      </c>
      <c r="BA1857" s="68">
        <f t="shared" si="5988"/>
        <v>0</v>
      </c>
      <c r="BB1857" s="71">
        <v>0</v>
      </c>
      <c r="BC1857" s="71">
        <v>0</v>
      </c>
      <c r="BD1857" s="68">
        <f t="shared" si="5981"/>
        <v>0</v>
      </c>
      <c r="BE1857" s="68">
        <f t="shared" si="5982"/>
        <v>0</v>
      </c>
      <c r="BF1857" s="67">
        <f t="shared" si="5996"/>
        <v>0</v>
      </c>
      <c r="BG1857" s="67">
        <f t="shared" si="5996"/>
        <v>0</v>
      </c>
      <c r="BH1857" s="68">
        <f t="shared" si="5997"/>
        <v>0</v>
      </c>
      <c r="BI1857" s="67" t="e">
        <f t="shared" si="5998"/>
        <v>#REF!</v>
      </c>
      <c r="BJ1857" s="67" t="e">
        <f t="shared" si="5998"/>
        <v>#REF!</v>
      </c>
      <c r="BK1857" s="68" t="e">
        <f t="shared" si="5999"/>
        <v>#REF!</v>
      </c>
      <c r="BL1857" s="68" t="e">
        <f t="shared" si="5989"/>
        <v>#REF!</v>
      </c>
      <c r="BM1857" s="305">
        <v>0</v>
      </c>
      <c r="BN1857" s="305">
        <v>0</v>
      </c>
      <c r="BO1857" s="306"/>
      <c r="BP1857" s="306"/>
      <c r="BQ1857" s="305">
        <v>0</v>
      </c>
      <c r="BR1857" s="305">
        <v>0</v>
      </c>
      <c r="BS1857" s="123" t="s">
        <v>208</v>
      </c>
      <c r="BT1857" s="77"/>
    </row>
    <row r="1858" spans="1:75" s="46" customFormat="1" ht="255.75" hidden="1" customHeight="1">
      <c r="A1858" s="77"/>
      <c r="B1858" s="20">
        <v>2014</v>
      </c>
      <c r="C1858" s="65">
        <v>8317</v>
      </c>
      <c r="D1858" s="20">
        <v>8</v>
      </c>
      <c r="E1858" s="20">
        <v>6000</v>
      </c>
      <c r="F1858" s="20">
        <v>6200</v>
      </c>
      <c r="G1858" s="20">
        <v>622</v>
      </c>
      <c r="H1858" s="20"/>
      <c r="I1858" s="66" t="s">
        <v>193</v>
      </c>
      <c r="J1858" s="67">
        <v>0</v>
      </c>
      <c r="K1858" s="67">
        <v>0</v>
      </c>
      <c r="L1858" s="68">
        <f t="shared" si="5985"/>
        <v>0</v>
      </c>
      <c r="M1858" s="67">
        <v>0</v>
      </c>
      <c r="N1858" s="67">
        <v>0</v>
      </c>
      <c r="O1858" s="68">
        <f t="shared" si="5972"/>
        <v>0</v>
      </c>
      <c r="P1858" s="68">
        <f t="shared" si="5973"/>
        <v>0</v>
      </c>
      <c r="Q1858" s="71">
        <v>0</v>
      </c>
      <c r="R1858" s="71">
        <v>0</v>
      </c>
      <c r="S1858" s="71">
        <v>0</v>
      </c>
      <c r="T1858" s="71">
        <v>0</v>
      </c>
      <c r="U1858" s="71">
        <v>0</v>
      </c>
      <c r="V1858" s="71">
        <v>0</v>
      </c>
      <c r="W1858" s="67">
        <v>0</v>
      </c>
      <c r="X1858" s="67">
        <v>0</v>
      </c>
      <c r="Y1858" s="68">
        <v>0</v>
      </c>
      <c r="Z1858" s="67">
        <v>0</v>
      </c>
      <c r="AA1858" s="67">
        <v>0</v>
      </c>
      <c r="AB1858" s="68">
        <v>0</v>
      </c>
      <c r="AC1858" s="68">
        <f t="shared" si="5990"/>
        <v>0</v>
      </c>
      <c r="AD1858" s="67">
        <f t="shared" si="5991"/>
        <v>0</v>
      </c>
      <c r="AE1858" s="67">
        <f t="shared" si="5992"/>
        <v>0</v>
      </c>
      <c r="AF1858" s="68">
        <f t="shared" si="5993"/>
        <v>0</v>
      </c>
      <c r="AG1858" s="67" t="e">
        <f>M1858+#REF!-V1858</f>
        <v>#REF!</v>
      </c>
      <c r="AH1858" s="67" t="e">
        <f>N1858+S1858-#REF!</f>
        <v>#REF!</v>
      </c>
      <c r="AI1858" s="68" t="e">
        <f t="shared" si="5994"/>
        <v>#REF!</v>
      </c>
      <c r="AJ1858" s="68" t="e">
        <f t="shared" si="5995"/>
        <v>#REF!</v>
      </c>
      <c r="AK1858" s="71">
        <v>0</v>
      </c>
      <c r="AL1858" s="71">
        <v>0</v>
      </c>
      <c r="AM1858" s="68">
        <f t="shared" si="5986"/>
        <v>0</v>
      </c>
      <c r="AN1858" s="71">
        <v>0</v>
      </c>
      <c r="AO1858" s="71">
        <v>0</v>
      </c>
      <c r="AP1858" s="68">
        <f t="shared" si="5975"/>
        <v>0</v>
      </c>
      <c r="AQ1858" s="68">
        <f t="shared" si="5976"/>
        <v>0</v>
      </c>
      <c r="AR1858" s="71">
        <v>0</v>
      </c>
      <c r="AS1858" s="71">
        <v>0</v>
      </c>
      <c r="AT1858" s="68">
        <f t="shared" si="5987"/>
        <v>0</v>
      </c>
      <c r="AU1858" s="71">
        <v>0</v>
      </c>
      <c r="AV1858" s="71">
        <v>0</v>
      </c>
      <c r="AW1858" s="68">
        <f t="shared" si="5978"/>
        <v>0</v>
      </c>
      <c r="AX1858" s="68">
        <f t="shared" si="5979"/>
        <v>0</v>
      </c>
      <c r="AY1858" s="71">
        <v>0</v>
      </c>
      <c r="AZ1858" s="71">
        <v>0</v>
      </c>
      <c r="BA1858" s="68">
        <f t="shared" si="5988"/>
        <v>0</v>
      </c>
      <c r="BB1858" s="71">
        <v>0</v>
      </c>
      <c r="BC1858" s="71">
        <v>0</v>
      </c>
      <c r="BD1858" s="68">
        <f t="shared" si="5981"/>
        <v>0</v>
      </c>
      <c r="BE1858" s="68">
        <f t="shared" si="5982"/>
        <v>0</v>
      </c>
      <c r="BF1858" s="67">
        <f t="shared" si="5996"/>
        <v>0</v>
      </c>
      <c r="BG1858" s="67">
        <f t="shared" si="5996"/>
        <v>0</v>
      </c>
      <c r="BH1858" s="68">
        <f t="shared" si="5997"/>
        <v>0</v>
      </c>
      <c r="BI1858" s="67" t="e">
        <f t="shared" si="5998"/>
        <v>#REF!</v>
      </c>
      <c r="BJ1858" s="67" t="e">
        <f t="shared" si="5998"/>
        <v>#REF!</v>
      </c>
      <c r="BK1858" s="68" t="e">
        <f t="shared" si="5999"/>
        <v>#REF!</v>
      </c>
      <c r="BL1858" s="68" t="e">
        <f t="shared" si="5989"/>
        <v>#REF!</v>
      </c>
      <c r="BM1858" s="305">
        <v>0</v>
      </c>
      <c r="BN1858" s="305">
        <v>0</v>
      </c>
      <c r="BO1858" s="306"/>
      <c r="BP1858" s="306"/>
      <c r="BQ1858" s="305">
        <v>0</v>
      </c>
      <c r="BR1858" s="305">
        <v>0</v>
      </c>
      <c r="BS1858" s="125" t="s">
        <v>208</v>
      </c>
      <c r="BT1858" s="77"/>
    </row>
    <row r="1859" spans="1:75" s="46" customFormat="1" ht="166.5" hidden="1" customHeight="1">
      <c r="A1859" s="77"/>
      <c r="B1859" s="20">
        <v>2014</v>
      </c>
      <c r="C1859" s="65">
        <v>8317</v>
      </c>
      <c r="D1859" s="20">
        <v>8</v>
      </c>
      <c r="E1859" s="20">
        <v>6000</v>
      </c>
      <c r="F1859" s="20">
        <v>6200</v>
      </c>
      <c r="G1859" s="20">
        <v>622</v>
      </c>
      <c r="H1859" s="20"/>
      <c r="I1859" s="66" t="s">
        <v>193</v>
      </c>
      <c r="J1859" s="67">
        <v>0</v>
      </c>
      <c r="K1859" s="67">
        <v>0</v>
      </c>
      <c r="L1859" s="68">
        <f t="shared" si="5985"/>
        <v>0</v>
      </c>
      <c r="M1859" s="67">
        <v>0</v>
      </c>
      <c r="N1859" s="67">
        <v>0</v>
      </c>
      <c r="O1859" s="68">
        <f t="shared" si="5972"/>
        <v>0</v>
      </c>
      <c r="P1859" s="68">
        <f t="shared" si="5973"/>
        <v>0</v>
      </c>
      <c r="Q1859" s="71">
        <v>0</v>
      </c>
      <c r="R1859" s="71">
        <v>0</v>
      </c>
      <c r="S1859" s="71">
        <v>0</v>
      </c>
      <c r="T1859" s="71">
        <v>0</v>
      </c>
      <c r="U1859" s="71">
        <v>0</v>
      </c>
      <c r="V1859" s="71">
        <v>0</v>
      </c>
      <c r="W1859" s="67">
        <v>0</v>
      </c>
      <c r="X1859" s="67">
        <v>0</v>
      </c>
      <c r="Y1859" s="68">
        <v>0</v>
      </c>
      <c r="Z1859" s="67">
        <v>0</v>
      </c>
      <c r="AA1859" s="67">
        <v>0</v>
      </c>
      <c r="AB1859" s="68">
        <v>0</v>
      </c>
      <c r="AC1859" s="68">
        <f t="shared" si="5990"/>
        <v>0</v>
      </c>
      <c r="AD1859" s="67">
        <f t="shared" si="5991"/>
        <v>0</v>
      </c>
      <c r="AE1859" s="67">
        <f t="shared" si="5992"/>
        <v>0</v>
      </c>
      <c r="AF1859" s="68">
        <f t="shared" si="5993"/>
        <v>0</v>
      </c>
      <c r="AG1859" s="67" t="e">
        <f>M1859+#REF!-V1859</f>
        <v>#REF!</v>
      </c>
      <c r="AH1859" s="67" t="e">
        <f>N1859+S1859-#REF!</f>
        <v>#REF!</v>
      </c>
      <c r="AI1859" s="68" t="e">
        <f t="shared" si="5994"/>
        <v>#REF!</v>
      </c>
      <c r="AJ1859" s="68" t="e">
        <f t="shared" si="5995"/>
        <v>#REF!</v>
      </c>
      <c r="AK1859" s="71">
        <v>0</v>
      </c>
      <c r="AL1859" s="71">
        <v>0</v>
      </c>
      <c r="AM1859" s="68">
        <f t="shared" si="5986"/>
        <v>0</v>
      </c>
      <c r="AN1859" s="71">
        <v>0</v>
      </c>
      <c r="AO1859" s="71">
        <v>0</v>
      </c>
      <c r="AP1859" s="68">
        <f t="shared" si="5975"/>
        <v>0</v>
      </c>
      <c r="AQ1859" s="68">
        <f t="shared" si="5976"/>
        <v>0</v>
      </c>
      <c r="AR1859" s="71">
        <v>0</v>
      </c>
      <c r="AS1859" s="71">
        <v>0</v>
      </c>
      <c r="AT1859" s="68">
        <f t="shared" si="5987"/>
        <v>0</v>
      </c>
      <c r="AU1859" s="71">
        <v>0</v>
      </c>
      <c r="AV1859" s="71">
        <v>0</v>
      </c>
      <c r="AW1859" s="68">
        <f t="shared" si="5978"/>
        <v>0</v>
      </c>
      <c r="AX1859" s="68">
        <f t="shared" si="5979"/>
        <v>0</v>
      </c>
      <c r="AY1859" s="71">
        <v>0</v>
      </c>
      <c r="AZ1859" s="71">
        <v>0</v>
      </c>
      <c r="BA1859" s="68">
        <f t="shared" si="5988"/>
        <v>0</v>
      </c>
      <c r="BB1859" s="71">
        <v>0</v>
      </c>
      <c r="BC1859" s="71">
        <v>0</v>
      </c>
      <c r="BD1859" s="68">
        <f t="shared" si="5981"/>
        <v>0</v>
      </c>
      <c r="BE1859" s="68">
        <f t="shared" si="5982"/>
        <v>0</v>
      </c>
      <c r="BF1859" s="67">
        <f t="shared" si="5996"/>
        <v>0</v>
      </c>
      <c r="BG1859" s="67">
        <f t="shared" si="5996"/>
        <v>0</v>
      </c>
      <c r="BH1859" s="68">
        <f t="shared" si="5997"/>
        <v>0</v>
      </c>
      <c r="BI1859" s="67" t="e">
        <f t="shared" si="5998"/>
        <v>#REF!</v>
      </c>
      <c r="BJ1859" s="67" t="e">
        <f t="shared" si="5998"/>
        <v>#REF!</v>
      </c>
      <c r="BK1859" s="68" t="e">
        <f t="shared" si="5999"/>
        <v>#REF!</v>
      </c>
      <c r="BL1859" s="68" t="e">
        <f t="shared" si="5989"/>
        <v>#REF!</v>
      </c>
      <c r="BM1859" s="305">
        <v>0</v>
      </c>
      <c r="BN1859" s="305">
        <v>0</v>
      </c>
      <c r="BO1859" s="306"/>
      <c r="BP1859" s="306"/>
      <c r="BQ1859" s="305">
        <v>0</v>
      </c>
      <c r="BR1859" s="305">
        <v>0</v>
      </c>
      <c r="BS1859" s="123" t="s">
        <v>208</v>
      </c>
      <c r="BT1859" s="77"/>
    </row>
    <row r="1860" spans="1:75" s="46" customFormat="1" ht="166.5" hidden="1" customHeight="1">
      <c r="A1860" s="77"/>
      <c r="B1860" s="20">
        <v>2014</v>
      </c>
      <c r="C1860" s="65">
        <v>8317</v>
      </c>
      <c r="D1860" s="20">
        <v>8</v>
      </c>
      <c r="E1860" s="20">
        <v>6000</v>
      </c>
      <c r="F1860" s="20">
        <v>6200</v>
      </c>
      <c r="G1860" s="20">
        <v>622</v>
      </c>
      <c r="H1860" s="20"/>
      <c r="I1860" s="66" t="s">
        <v>193</v>
      </c>
      <c r="J1860" s="67">
        <v>0</v>
      </c>
      <c r="K1860" s="67">
        <v>0</v>
      </c>
      <c r="L1860" s="68">
        <f t="shared" si="5985"/>
        <v>0</v>
      </c>
      <c r="M1860" s="67">
        <v>0</v>
      </c>
      <c r="N1860" s="67">
        <v>0</v>
      </c>
      <c r="O1860" s="68">
        <f t="shared" si="5972"/>
        <v>0</v>
      </c>
      <c r="P1860" s="68">
        <f t="shared" si="5973"/>
        <v>0</v>
      </c>
      <c r="Q1860" s="71">
        <v>0</v>
      </c>
      <c r="R1860" s="71">
        <v>0</v>
      </c>
      <c r="S1860" s="71">
        <v>0</v>
      </c>
      <c r="T1860" s="71">
        <v>0</v>
      </c>
      <c r="U1860" s="71">
        <v>0</v>
      </c>
      <c r="V1860" s="71">
        <v>0</v>
      </c>
      <c r="W1860" s="67">
        <v>0</v>
      </c>
      <c r="X1860" s="67">
        <v>0</v>
      </c>
      <c r="Y1860" s="68">
        <v>0</v>
      </c>
      <c r="Z1860" s="67">
        <v>0</v>
      </c>
      <c r="AA1860" s="67">
        <v>0</v>
      </c>
      <c r="AB1860" s="68">
        <v>0</v>
      </c>
      <c r="AC1860" s="68">
        <f t="shared" si="5990"/>
        <v>0</v>
      </c>
      <c r="AD1860" s="67">
        <f t="shared" si="5991"/>
        <v>0</v>
      </c>
      <c r="AE1860" s="67">
        <f t="shared" si="5992"/>
        <v>0</v>
      </c>
      <c r="AF1860" s="68">
        <f t="shared" si="5993"/>
        <v>0</v>
      </c>
      <c r="AG1860" s="67" t="e">
        <f>M1860+#REF!-V1860</f>
        <v>#REF!</v>
      </c>
      <c r="AH1860" s="67" t="e">
        <f>N1860+S1860-#REF!</f>
        <v>#REF!</v>
      </c>
      <c r="AI1860" s="68" t="e">
        <f t="shared" si="5994"/>
        <v>#REF!</v>
      </c>
      <c r="AJ1860" s="68" t="e">
        <f t="shared" si="5995"/>
        <v>#REF!</v>
      </c>
      <c r="AK1860" s="71">
        <v>0</v>
      </c>
      <c r="AL1860" s="71">
        <v>0</v>
      </c>
      <c r="AM1860" s="68">
        <f t="shared" si="5986"/>
        <v>0</v>
      </c>
      <c r="AN1860" s="71">
        <v>0</v>
      </c>
      <c r="AO1860" s="71">
        <v>0</v>
      </c>
      <c r="AP1860" s="68">
        <f t="shared" si="5975"/>
        <v>0</v>
      </c>
      <c r="AQ1860" s="68">
        <f t="shared" si="5976"/>
        <v>0</v>
      </c>
      <c r="AR1860" s="71">
        <v>0</v>
      </c>
      <c r="AS1860" s="71">
        <v>0</v>
      </c>
      <c r="AT1860" s="68">
        <f t="shared" si="5987"/>
        <v>0</v>
      </c>
      <c r="AU1860" s="71">
        <v>0</v>
      </c>
      <c r="AV1860" s="71">
        <v>0</v>
      </c>
      <c r="AW1860" s="68">
        <f t="shared" si="5978"/>
        <v>0</v>
      </c>
      <c r="AX1860" s="68">
        <f t="shared" si="5979"/>
        <v>0</v>
      </c>
      <c r="AY1860" s="71">
        <v>0</v>
      </c>
      <c r="AZ1860" s="71">
        <v>0</v>
      </c>
      <c r="BA1860" s="68">
        <f t="shared" si="5988"/>
        <v>0</v>
      </c>
      <c r="BB1860" s="71">
        <v>0</v>
      </c>
      <c r="BC1860" s="71">
        <v>0</v>
      </c>
      <c r="BD1860" s="68">
        <f t="shared" si="5981"/>
        <v>0</v>
      </c>
      <c r="BE1860" s="68">
        <f t="shared" si="5982"/>
        <v>0</v>
      </c>
      <c r="BF1860" s="67">
        <f t="shared" si="5996"/>
        <v>0</v>
      </c>
      <c r="BG1860" s="67">
        <f t="shared" si="5996"/>
        <v>0</v>
      </c>
      <c r="BH1860" s="68">
        <f t="shared" si="5997"/>
        <v>0</v>
      </c>
      <c r="BI1860" s="67" t="e">
        <f t="shared" si="5998"/>
        <v>#REF!</v>
      </c>
      <c r="BJ1860" s="67" t="e">
        <f t="shared" si="5998"/>
        <v>#REF!</v>
      </c>
      <c r="BK1860" s="68" t="e">
        <f t="shared" si="5999"/>
        <v>#REF!</v>
      </c>
      <c r="BL1860" s="68" t="e">
        <f t="shared" si="5989"/>
        <v>#REF!</v>
      </c>
      <c r="BM1860" s="305">
        <v>0</v>
      </c>
      <c r="BN1860" s="305">
        <v>0</v>
      </c>
      <c r="BO1860" s="306"/>
      <c r="BP1860" s="306"/>
      <c r="BQ1860" s="305">
        <v>0</v>
      </c>
      <c r="BR1860" s="305">
        <v>0</v>
      </c>
      <c r="BS1860" s="123" t="s">
        <v>208</v>
      </c>
      <c r="BT1860" s="77"/>
    </row>
    <row r="1861" spans="1:75" s="46" customFormat="1" ht="323.25" hidden="1" customHeight="1">
      <c r="A1861" s="77"/>
      <c r="B1861" s="20">
        <v>2014</v>
      </c>
      <c r="C1861" s="65">
        <v>8317</v>
      </c>
      <c r="D1861" s="20">
        <v>8</v>
      </c>
      <c r="E1861" s="20">
        <v>6000</v>
      </c>
      <c r="F1861" s="20">
        <v>6200</v>
      </c>
      <c r="G1861" s="20">
        <v>622</v>
      </c>
      <c r="H1861" s="20"/>
      <c r="I1861" s="66" t="s">
        <v>193</v>
      </c>
      <c r="J1861" s="67">
        <v>0</v>
      </c>
      <c r="K1861" s="67">
        <v>0</v>
      </c>
      <c r="L1861" s="68">
        <f t="shared" si="5985"/>
        <v>0</v>
      </c>
      <c r="M1861" s="67">
        <v>0</v>
      </c>
      <c r="N1861" s="67">
        <v>0</v>
      </c>
      <c r="O1861" s="68">
        <f t="shared" si="5972"/>
        <v>0</v>
      </c>
      <c r="P1861" s="68">
        <f t="shared" si="5973"/>
        <v>0</v>
      </c>
      <c r="Q1861" s="71">
        <v>0</v>
      </c>
      <c r="R1861" s="71">
        <v>0</v>
      </c>
      <c r="S1861" s="71">
        <v>0</v>
      </c>
      <c r="T1861" s="71">
        <v>0</v>
      </c>
      <c r="U1861" s="71">
        <v>0</v>
      </c>
      <c r="V1861" s="71">
        <v>0</v>
      </c>
      <c r="W1861" s="67">
        <v>0</v>
      </c>
      <c r="X1861" s="67">
        <v>0</v>
      </c>
      <c r="Y1861" s="68">
        <v>0</v>
      </c>
      <c r="Z1861" s="67">
        <v>0</v>
      </c>
      <c r="AA1861" s="67">
        <v>0</v>
      </c>
      <c r="AB1861" s="68">
        <v>0</v>
      </c>
      <c r="AC1861" s="68">
        <f t="shared" si="5990"/>
        <v>0</v>
      </c>
      <c r="AD1861" s="67">
        <f t="shared" si="5991"/>
        <v>0</v>
      </c>
      <c r="AE1861" s="67">
        <f t="shared" si="5992"/>
        <v>0</v>
      </c>
      <c r="AF1861" s="68">
        <f t="shared" si="5993"/>
        <v>0</v>
      </c>
      <c r="AG1861" s="67" t="e">
        <f>M1861+#REF!-V1861</f>
        <v>#REF!</v>
      </c>
      <c r="AH1861" s="67" t="e">
        <f>N1861+S1861-#REF!</f>
        <v>#REF!</v>
      </c>
      <c r="AI1861" s="68" t="e">
        <f t="shared" si="5994"/>
        <v>#REF!</v>
      </c>
      <c r="AJ1861" s="68" t="e">
        <f t="shared" si="5995"/>
        <v>#REF!</v>
      </c>
      <c r="AK1861" s="71">
        <v>0</v>
      </c>
      <c r="AL1861" s="71">
        <v>0</v>
      </c>
      <c r="AM1861" s="68">
        <f t="shared" si="5986"/>
        <v>0</v>
      </c>
      <c r="AN1861" s="71">
        <v>0</v>
      </c>
      <c r="AO1861" s="71">
        <v>0</v>
      </c>
      <c r="AP1861" s="68">
        <f t="shared" si="5975"/>
        <v>0</v>
      </c>
      <c r="AQ1861" s="68">
        <f t="shared" si="5976"/>
        <v>0</v>
      </c>
      <c r="AR1861" s="71">
        <v>0</v>
      </c>
      <c r="AS1861" s="71">
        <v>0</v>
      </c>
      <c r="AT1861" s="68">
        <f t="shared" si="5987"/>
        <v>0</v>
      </c>
      <c r="AU1861" s="71">
        <v>0</v>
      </c>
      <c r="AV1861" s="71">
        <v>0</v>
      </c>
      <c r="AW1861" s="68">
        <f t="shared" si="5978"/>
        <v>0</v>
      </c>
      <c r="AX1861" s="68">
        <f t="shared" si="5979"/>
        <v>0</v>
      </c>
      <c r="AY1861" s="71">
        <v>0</v>
      </c>
      <c r="AZ1861" s="71">
        <v>0</v>
      </c>
      <c r="BA1861" s="68">
        <f t="shared" si="5988"/>
        <v>0</v>
      </c>
      <c r="BB1861" s="71">
        <v>0</v>
      </c>
      <c r="BC1861" s="71">
        <v>0</v>
      </c>
      <c r="BD1861" s="68">
        <f t="shared" si="5981"/>
        <v>0</v>
      </c>
      <c r="BE1861" s="68">
        <f t="shared" si="5982"/>
        <v>0</v>
      </c>
      <c r="BF1861" s="67">
        <f t="shared" si="5996"/>
        <v>0</v>
      </c>
      <c r="BG1861" s="67">
        <f t="shared" si="5996"/>
        <v>0</v>
      </c>
      <c r="BH1861" s="68">
        <f t="shared" si="5997"/>
        <v>0</v>
      </c>
      <c r="BI1861" s="67" t="e">
        <f t="shared" si="5998"/>
        <v>#REF!</v>
      </c>
      <c r="BJ1861" s="67" t="e">
        <f t="shared" si="5998"/>
        <v>#REF!</v>
      </c>
      <c r="BK1861" s="68" t="e">
        <f t="shared" si="5999"/>
        <v>#REF!</v>
      </c>
      <c r="BL1861" s="68" t="e">
        <f t="shared" si="5989"/>
        <v>#REF!</v>
      </c>
      <c r="BM1861" s="305">
        <v>0</v>
      </c>
      <c r="BN1861" s="305">
        <v>0</v>
      </c>
      <c r="BO1861" s="306"/>
      <c r="BP1861" s="306"/>
      <c r="BQ1861" s="305">
        <v>0</v>
      </c>
      <c r="BR1861" s="305">
        <v>0</v>
      </c>
      <c r="BS1861" s="123" t="s">
        <v>208</v>
      </c>
      <c r="BT1861" s="124"/>
    </row>
    <row r="1862" spans="1:75" s="46" customFormat="1" ht="245.25" hidden="1" customHeight="1">
      <c r="A1862" s="77"/>
      <c r="B1862" s="20">
        <v>2014</v>
      </c>
      <c r="C1862" s="65">
        <v>8317</v>
      </c>
      <c r="D1862" s="20">
        <v>8</v>
      </c>
      <c r="E1862" s="20">
        <v>6000</v>
      </c>
      <c r="F1862" s="20">
        <v>6200</v>
      </c>
      <c r="G1862" s="20">
        <v>622</v>
      </c>
      <c r="H1862" s="20"/>
      <c r="I1862" s="66" t="s">
        <v>193</v>
      </c>
      <c r="J1862" s="67">
        <v>0</v>
      </c>
      <c r="K1862" s="67">
        <v>0</v>
      </c>
      <c r="L1862" s="68">
        <f t="shared" si="5985"/>
        <v>0</v>
      </c>
      <c r="M1862" s="67">
        <v>0</v>
      </c>
      <c r="N1862" s="67">
        <v>0</v>
      </c>
      <c r="O1862" s="68">
        <f t="shared" si="5972"/>
        <v>0</v>
      </c>
      <c r="P1862" s="68">
        <f t="shared" si="5973"/>
        <v>0</v>
      </c>
      <c r="Q1862" s="71">
        <v>0</v>
      </c>
      <c r="R1862" s="71">
        <v>0</v>
      </c>
      <c r="S1862" s="71">
        <v>0</v>
      </c>
      <c r="T1862" s="71">
        <v>0</v>
      </c>
      <c r="U1862" s="71">
        <v>0</v>
      </c>
      <c r="V1862" s="71">
        <v>0</v>
      </c>
      <c r="W1862" s="67">
        <v>0</v>
      </c>
      <c r="X1862" s="67">
        <v>0</v>
      </c>
      <c r="Y1862" s="68">
        <v>0</v>
      </c>
      <c r="Z1862" s="67">
        <v>0</v>
      </c>
      <c r="AA1862" s="67">
        <v>0</v>
      </c>
      <c r="AB1862" s="68">
        <v>0</v>
      </c>
      <c r="AC1862" s="68">
        <f t="shared" si="5990"/>
        <v>0</v>
      </c>
      <c r="AD1862" s="67">
        <f t="shared" si="5991"/>
        <v>0</v>
      </c>
      <c r="AE1862" s="67">
        <f t="shared" si="5992"/>
        <v>0</v>
      </c>
      <c r="AF1862" s="68">
        <f t="shared" si="5993"/>
        <v>0</v>
      </c>
      <c r="AG1862" s="67" t="e">
        <f>M1862+#REF!-V1862</f>
        <v>#REF!</v>
      </c>
      <c r="AH1862" s="67" t="e">
        <f>N1862+S1862-#REF!</f>
        <v>#REF!</v>
      </c>
      <c r="AI1862" s="68" t="e">
        <f t="shared" si="5994"/>
        <v>#REF!</v>
      </c>
      <c r="AJ1862" s="68" t="e">
        <f t="shared" si="5995"/>
        <v>#REF!</v>
      </c>
      <c r="AK1862" s="71">
        <v>0</v>
      </c>
      <c r="AL1862" s="71">
        <v>0</v>
      </c>
      <c r="AM1862" s="68">
        <f t="shared" si="5986"/>
        <v>0</v>
      </c>
      <c r="AN1862" s="71">
        <v>0</v>
      </c>
      <c r="AO1862" s="71">
        <v>0</v>
      </c>
      <c r="AP1862" s="68">
        <f t="shared" si="5975"/>
        <v>0</v>
      </c>
      <c r="AQ1862" s="68">
        <f t="shared" si="5976"/>
        <v>0</v>
      </c>
      <c r="AR1862" s="71">
        <v>0</v>
      </c>
      <c r="AS1862" s="71">
        <v>0</v>
      </c>
      <c r="AT1862" s="68">
        <f t="shared" si="5987"/>
        <v>0</v>
      </c>
      <c r="AU1862" s="71">
        <v>0</v>
      </c>
      <c r="AV1862" s="71">
        <v>0</v>
      </c>
      <c r="AW1862" s="68">
        <f t="shared" si="5978"/>
        <v>0</v>
      </c>
      <c r="AX1862" s="68">
        <f t="shared" si="5979"/>
        <v>0</v>
      </c>
      <c r="AY1862" s="71">
        <v>0</v>
      </c>
      <c r="AZ1862" s="71">
        <v>0</v>
      </c>
      <c r="BA1862" s="68">
        <f t="shared" si="5988"/>
        <v>0</v>
      </c>
      <c r="BB1862" s="71">
        <v>0</v>
      </c>
      <c r="BC1862" s="71">
        <v>0</v>
      </c>
      <c r="BD1862" s="68">
        <f t="shared" si="5981"/>
        <v>0</v>
      </c>
      <c r="BE1862" s="68">
        <f t="shared" si="5982"/>
        <v>0</v>
      </c>
      <c r="BF1862" s="67">
        <f t="shared" si="5996"/>
        <v>0</v>
      </c>
      <c r="BG1862" s="67">
        <f t="shared" si="5996"/>
        <v>0</v>
      </c>
      <c r="BH1862" s="68">
        <f t="shared" si="5997"/>
        <v>0</v>
      </c>
      <c r="BI1862" s="67" t="e">
        <f t="shared" si="5998"/>
        <v>#REF!</v>
      </c>
      <c r="BJ1862" s="67" t="e">
        <f t="shared" si="5998"/>
        <v>#REF!</v>
      </c>
      <c r="BK1862" s="68" t="e">
        <f t="shared" si="5999"/>
        <v>#REF!</v>
      </c>
      <c r="BL1862" s="68" t="e">
        <f t="shared" si="5989"/>
        <v>#REF!</v>
      </c>
      <c r="BM1862" s="305">
        <v>0</v>
      </c>
      <c r="BN1862" s="305">
        <v>0</v>
      </c>
      <c r="BO1862" s="306"/>
      <c r="BP1862" s="306"/>
      <c r="BQ1862" s="305">
        <v>0</v>
      </c>
      <c r="BR1862" s="305">
        <v>0</v>
      </c>
      <c r="BS1862" s="123" t="s">
        <v>208</v>
      </c>
      <c r="BT1862" s="386"/>
      <c r="BU1862" s="77"/>
      <c r="BV1862" s="77"/>
      <c r="BW1862" s="77"/>
    </row>
    <row r="1863" spans="1:75" s="46" customFormat="1" ht="221.25" hidden="1" customHeight="1">
      <c r="A1863" s="77"/>
      <c r="B1863" s="20">
        <v>2014</v>
      </c>
      <c r="C1863" s="65">
        <v>8317</v>
      </c>
      <c r="D1863" s="20">
        <v>8</v>
      </c>
      <c r="E1863" s="20">
        <v>6000</v>
      </c>
      <c r="F1863" s="20">
        <v>6200</v>
      </c>
      <c r="G1863" s="20">
        <v>622</v>
      </c>
      <c r="H1863" s="20"/>
      <c r="I1863" s="66" t="s">
        <v>193</v>
      </c>
      <c r="J1863" s="67">
        <v>0</v>
      </c>
      <c r="K1863" s="67">
        <v>0</v>
      </c>
      <c r="L1863" s="68">
        <f t="shared" si="5985"/>
        <v>0</v>
      </c>
      <c r="M1863" s="67">
        <v>0</v>
      </c>
      <c r="N1863" s="67">
        <v>0</v>
      </c>
      <c r="O1863" s="68">
        <f t="shared" si="5972"/>
        <v>0</v>
      </c>
      <c r="P1863" s="68">
        <f t="shared" si="5973"/>
        <v>0</v>
      </c>
      <c r="Q1863" s="71">
        <v>0</v>
      </c>
      <c r="R1863" s="71">
        <v>0</v>
      </c>
      <c r="S1863" s="71">
        <v>0</v>
      </c>
      <c r="T1863" s="71">
        <v>0</v>
      </c>
      <c r="U1863" s="71">
        <v>0</v>
      </c>
      <c r="V1863" s="71">
        <v>0</v>
      </c>
      <c r="W1863" s="67">
        <v>0</v>
      </c>
      <c r="X1863" s="67">
        <v>0</v>
      </c>
      <c r="Y1863" s="68">
        <v>0</v>
      </c>
      <c r="Z1863" s="67">
        <v>0</v>
      </c>
      <c r="AA1863" s="67">
        <v>0</v>
      </c>
      <c r="AB1863" s="68">
        <v>0</v>
      </c>
      <c r="AC1863" s="68">
        <f t="shared" si="5990"/>
        <v>0</v>
      </c>
      <c r="AD1863" s="67">
        <f t="shared" si="5991"/>
        <v>0</v>
      </c>
      <c r="AE1863" s="67">
        <f t="shared" si="5992"/>
        <v>0</v>
      </c>
      <c r="AF1863" s="68">
        <f t="shared" si="5993"/>
        <v>0</v>
      </c>
      <c r="AG1863" s="67" t="e">
        <f>M1863+#REF!-V1863</f>
        <v>#REF!</v>
      </c>
      <c r="AH1863" s="67" t="e">
        <f>N1863+S1863-#REF!</f>
        <v>#REF!</v>
      </c>
      <c r="AI1863" s="68" t="e">
        <f t="shared" si="5994"/>
        <v>#REF!</v>
      </c>
      <c r="AJ1863" s="68" t="e">
        <f t="shared" si="5995"/>
        <v>#REF!</v>
      </c>
      <c r="AK1863" s="71">
        <v>0</v>
      </c>
      <c r="AL1863" s="71">
        <v>0</v>
      </c>
      <c r="AM1863" s="68">
        <f t="shared" si="5986"/>
        <v>0</v>
      </c>
      <c r="AN1863" s="71">
        <v>0</v>
      </c>
      <c r="AO1863" s="71">
        <v>0</v>
      </c>
      <c r="AP1863" s="68">
        <f t="shared" si="5975"/>
        <v>0</v>
      </c>
      <c r="AQ1863" s="68">
        <f t="shared" si="5976"/>
        <v>0</v>
      </c>
      <c r="AR1863" s="71">
        <v>0</v>
      </c>
      <c r="AS1863" s="71">
        <v>0</v>
      </c>
      <c r="AT1863" s="68">
        <f t="shared" si="5987"/>
        <v>0</v>
      </c>
      <c r="AU1863" s="71">
        <v>0</v>
      </c>
      <c r="AV1863" s="71">
        <v>0</v>
      </c>
      <c r="AW1863" s="68">
        <f t="shared" si="5978"/>
        <v>0</v>
      </c>
      <c r="AX1863" s="68">
        <f t="shared" si="5979"/>
        <v>0</v>
      </c>
      <c r="AY1863" s="71">
        <v>0</v>
      </c>
      <c r="AZ1863" s="71">
        <v>0</v>
      </c>
      <c r="BA1863" s="68">
        <f t="shared" si="5988"/>
        <v>0</v>
      </c>
      <c r="BB1863" s="71">
        <v>0</v>
      </c>
      <c r="BC1863" s="71">
        <v>0</v>
      </c>
      <c r="BD1863" s="68">
        <f t="shared" si="5981"/>
        <v>0</v>
      </c>
      <c r="BE1863" s="68">
        <f t="shared" si="5982"/>
        <v>0</v>
      </c>
      <c r="BF1863" s="67">
        <f t="shared" si="5996"/>
        <v>0</v>
      </c>
      <c r="BG1863" s="67">
        <f t="shared" si="5996"/>
        <v>0</v>
      </c>
      <c r="BH1863" s="68">
        <f t="shared" si="5997"/>
        <v>0</v>
      </c>
      <c r="BI1863" s="67" t="e">
        <f t="shared" si="5998"/>
        <v>#REF!</v>
      </c>
      <c r="BJ1863" s="67" t="e">
        <f t="shared" si="5998"/>
        <v>#REF!</v>
      </c>
      <c r="BK1863" s="68" t="e">
        <f t="shared" si="5999"/>
        <v>#REF!</v>
      </c>
      <c r="BL1863" s="68" t="e">
        <f t="shared" si="5989"/>
        <v>#REF!</v>
      </c>
      <c r="BM1863" s="305">
        <v>0</v>
      </c>
      <c r="BN1863" s="305">
        <v>0</v>
      </c>
      <c r="BO1863" s="306"/>
      <c r="BP1863" s="306"/>
      <c r="BQ1863" s="305">
        <v>0</v>
      </c>
      <c r="BR1863" s="305">
        <v>0</v>
      </c>
      <c r="BS1863" s="123" t="s">
        <v>208</v>
      </c>
      <c r="BT1863" s="386"/>
      <c r="BU1863" s="77"/>
      <c r="BV1863" s="77"/>
      <c r="BW1863" s="77"/>
    </row>
    <row r="1864" spans="1:75" s="46" customFormat="1" ht="140.25" hidden="1" customHeight="1">
      <c r="A1864" s="77"/>
      <c r="B1864" s="20">
        <v>2014</v>
      </c>
      <c r="C1864" s="65">
        <v>8317</v>
      </c>
      <c r="D1864" s="20">
        <v>8</v>
      </c>
      <c r="E1864" s="20">
        <v>6000</v>
      </c>
      <c r="F1864" s="20">
        <v>6200</v>
      </c>
      <c r="G1864" s="20">
        <v>622</v>
      </c>
      <c r="H1864" s="20"/>
      <c r="I1864" s="66" t="s">
        <v>193</v>
      </c>
      <c r="J1864" s="67">
        <v>0</v>
      </c>
      <c r="K1864" s="67">
        <v>0</v>
      </c>
      <c r="L1864" s="68">
        <f t="shared" si="5985"/>
        <v>0</v>
      </c>
      <c r="M1864" s="67">
        <v>0</v>
      </c>
      <c r="N1864" s="67">
        <v>0</v>
      </c>
      <c r="O1864" s="68">
        <f>+M1864+N1864</f>
        <v>0</v>
      </c>
      <c r="P1864" s="68">
        <f>+L1864+O1864</f>
        <v>0</v>
      </c>
      <c r="Q1864" s="71">
        <v>0</v>
      </c>
      <c r="R1864" s="71">
        <v>0</v>
      </c>
      <c r="S1864" s="71">
        <v>0</v>
      </c>
      <c r="T1864" s="71">
        <v>0</v>
      </c>
      <c r="U1864" s="71">
        <v>0</v>
      </c>
      <c r="V1864" s="71">
        <v>0</v>
      </c>
      <c r="W1864" s="67">
        <v>0</v>
      </c>
      <c r="X1864" s="67">
        <v>0</v>
      </c>
      <c r="Y1864" s="68">
        <v>0</v>
      </c>
      <c r="Z1864" s="67">
        <v>0</v>
      </c>
      <c r="AA1864" s="67">
        <v>0</v>
      </c>
      <c r="AB1864" s="68">
        <v>0</v>
      </c>
      <c r="AC1864" s="68">
        <f t="shared" si="5990"/>
        <v>0</v>
      </c>
      <c r="AD1864" s="67">
        <f t="shared" si="5991"/>
        <v>0</v>
      </c>
      <c r="AE1864" s="67">
        <f t="shared" si="5992"/>
        <v>0</v>
      </c>
      <c r="AF1864" s="68">
        <f t="shared" si="5993"/>
        <v>0</v>
      </c>
      <c r="AG1864" s="67" t="e">
        <f>M1864+#REF!-V1864</f>
        <v>#REF!</v>
      </c>
      <c r="AH1864" s="67" t="e">
        <f>N1864+S1864-#REF!</f>
        <v>#REF!</v>
      </c>
      <c r="AI1864" s="68" t="e">
        <f t="shared" si="5994"/>
        <v>#REF!</v>
      </c>
      <c r="AJ1864" s="68" t="e">
        <f t="shared" si="5995"/>
        <v>#REF!</v>
      </c>
      <c r="AK1864" s="71">
        <v>0</v>
      </c>
      <c r="AL1864" s="71">
        <v>0</v>
      </c>
      <c r="AM1864" s="68">
        <f t="shared" si="5986"/>
        <v>0</v>
      </c>
      <c r="AN1864" s="71">
        <v>0</v>
      </c>
      <c r="AO1864" s="71">
        <v>0</v>
      </c>
      <c r="AP1864" s="68">
        <f>+AN1864+AO1864</f>
        <v>0</v>
      </c>
      <c r="AQ1864" s="68">
        <f>+AM1864+AP1864</f>
        <v>0</v>
      </c>
      <c r="AR1864" s="71">
        <v>0</v>
      </c>
      <c r="AS1864" s="71">
        <v>0</v>
      </c>
      <c r="AT1864" s="68">
        <f t="shared" si="5987"/>
        <v>0</v>
      </c>
      <c r="AU1864" s="71">
        <v>0</v>
      </c>
      <c r="AV1864" s="71">
        <v>0</v>
      </c>
      <c r="AW1864" s="68">
        <f>+AU1864+AV1864</f>
        <v>0</v>
      </c>
      <c r="AX1864" s="68">
        <f>+AT1864+AW1864</f>
        <v>0</v>
      </c>
      <c r="AY1864" s="71">
        <v>0</v>
      </c>
      <c r="AZ1864" s="71">
        <v>0</v>
      </c>
      <c r="BA1864" s="68">
        <f t="shared" si="5988"/>
        <v>0</v>
      </c>
      <c r="BB1864" s="71">
        <v>0</v>
      </c>
      <c r="BC1864" s="71">
        <v>0</v>
      </c>
      <c r="BD1864" s="68">
        <f>+BB1864+BC1864</f>
        <v>0</v>
      </c>
      <c r="BE1864" s="68">
        <f>+BA1864+BD1864</f>
        <v>0</v>
      </c>
      <c r="BF1864" s="67">
        <f t="shared" si="5996"/>
        <v>0</v>
      </c>
      <c r="BG1864" s="67">
        <f t="shared" si="5996"/>
        <v>0</v>
      </c>
      <c r="BH1864" s="68">
        <f t="shared" si="5997"/>
        <v>0</v>
      </c>
      <c r="BI1864" s="67" t="e">
        <f t="shared" si="5998"/>
        <v>#REF!</v>
      </c>
      <c r="BJ1864" s="67" t="e">
        <f t="shared" si="5998"/>
        <v>#REF!</v>
      </c>
      <c r="BK1864" s="68" t="e">
        <f t="shared" si="5999"/>
        <v>#REF!</v>
      </c>
      <c r="BL1864" s="68" t="e">
        <f t="shared" si="5989"/>
        <v>#REF!</v>
      </c>
      <c r="BM1864" s="305">
        <v>0</v>
      </c>
      <c r="BN1864" s="305">
        <v>0</v>
      </c>
      <c r="BO1864" s="306"/>
      <c r="BP1864" s="306"/>
      <c r="BQ1864" s="305">
        <v>0</v>
      </c>
      <c r="BR1864" s="305">
        <v>0</v>
      </c>
      <c r="BS1864" s="123" t="s">
        <v>208</v>
      </c>
      <c r="BT1864" s="108"/>
    </row>
    <row r="1865" spans="1:75" s="46" customFormat="1" ht="36.75" hidden="1" customHeight="1">
      <c r="A1865" s="77"/>
      <c r="B1865" s="104">
        <v>2014</v>
      </c>
      <c r="C1865" s="105">
        <v>8317</v>
      </c>
      <c r="D1865" s="104">
        <v>8</v>
      </c>
      <c r="E1865" s="104">
        <v>6000</v>
      </c>
      <c r="F1865" s="104">
        <v>6200</v>
      </c>
      <c r="G1865" s="104">
        <v>622</v>
      </c>
      <c r="H1865" s="104">
        <v>2</v>
      </c>
      <c r="I1865" s="86" t="s">
        <v>372</v>
      </c>
      <c r="J1865" s="67">
        <f>SUM(J1866:J1896)</f>
        <v>0</v>
      </c>
      <c r="K1865" s="67">
        <f t="shared" ref="K1865:P1865" si="6000">SUM(K1866:K1896)</f>
        <v>0</v>
      </c>
      <c r="L1865" s="67">
        <f t="shared" si="6000"/>
        <v>0</v>
      </c>
      <c r="M1865" s="67">
        <f t="shared" si="6000"/>
        <v>0</v>
      </c>
      <c r="N1865" s="67">
        <f t="shared" si="6000"/>
        <v>0</v>
      </c>
      <c r="O1865" s="67">
        <f t="shared" si="6000"/>
        <v>0</v>
      </c>
      <c r="P1865" s="67">
        <f t="shared" si="6000"/>
        <v>0</v>
      </c>
      <c r="Q1865" s="67">
        <f>SUM(Q1866:Q1896)</f>
        <v>0</v>
      </c>
      <c r="R1865" s="67">
        <f t="shared" ref="R1865:S1865" si="6001">SUM(R1866:R1896)</f>
        <v>0</v>
      </c>
      <c r="S1865" s="67">
        <f t="shared" si="6001"/>
        <v>0</v>
      </c>
      <c r="T1865" s="67">
        <f>SUM(T1866:T1896)</f>
        <v>0</v>
      </c>
      <c r="U1865" s="67">
        <f t="shared" ref="U1865:V1865" si="6002">SUM(U1866:U1896)</f>
        <v>0</v>
      </c>
      <c r="V1865" s="67">
        <f t="shared" si="6002"/>
        <v>0</v>
      </c>
      <c r="W1865" s="67">
        <v>0</v>
      </c>
      <c r="X1865" s="67">
        <v>0</v>
      </c>
      <c r="Y1865" s="67">
        <v>0</v>
      </c>
      <c r="Z1865" s="67">
        <v>0</v>
      </c>
      <c r="AA1865" s="67">
        <v>0</v>
      </c>
      <c r="AB1865" s="67">
        <v>0</v>
      </c>
      <c r="AC1865" s="67">
        <f t="shared" ref="AC1865" si="6003">SUM(AC1866:AC1896)</f>
        <v>0</v>
      </c>
      <c r="AD1865" s="67">
        <f>SUM(AD1866:AD1896)</f>
        <v>0</v>
      </c>
      <c r="AE1865" s="67">
        <f t="shared" ref="AE1865:AJ1865" si="6004">SUM(AE1866:AE1896)</f>
        <v>0</v>
      </c>
      <c r="AF1865" s="67">
        <f t="shared" si="6004"/>
        <v>0</v>
      </c>
      <c r="AG1865" s="67" t="e">
        <f t="shared" si="6004"/>
        <v>#REF!</v>
      </c>
      <c r="AH1865" s="67" t="e">
        <f t="shared" si="6004"/>
        <v>#REF!</v>
      </c>
      <c r="AI1865" s="67" t="e">
        <f t="shared" si="6004"/>
        <v>#REF!</v>
      </c>
      <c r="AJ1865" s="67" t="e">
        <f t="shared" si="6004"/>
        <v>#REF!</v>
      </c>
      <c r="AK1865" s="67">
        <f>SUM(AK1866:AK1896)</f>
        <v>0</v>
      </c>
      <c r="AL1865" s="67">
        <f t="shared" ref="AL1865:AQ1865" si="6005">SUM(AL1866:AL1896)</f>
        <v>0</v>
      </c>
      <c r="AM1865" s="67">
        <f t="shared" si="6005"/>
        <v>0</v>
      </c>
      <c r="AN1865" s="67">
        <f t="shared" si="6005"/>
        <v>0</v>
      </c>
      <c r="AO1865" s="67">
        <f t="shared" si="6005"/>
        <v>0</v>
      </c>
      <c r="AP1865" s="67">
        <f t="shared" si="6005"/>
        <v>0</v>
      </c>
      <c r="AQ1865" s="67">
        <f t="shared" si="6005"/>
        <v>0</v>
      </c>
      <c r="AR1865" s="67">
        <f>SUM(AR1866:AR1896)</f>
        <v>0</v>
      </c>
      <c r="AS1865" s="67">
        <f t="shared" ref="AS1865:AX1865" si="6006">SUM(AS1866:AS1896)</f>
        <v>0</v>
      </c>
      <c r="AT1865" s="67">
        <f t="shared" si="6006"/>
        <v>0</v>
      </c>
      <c r="AU1865" s="67">
        <f t="shared" si="6006"/>
        <v>0</v>
      </c>
      <c r="AV1865" s="67">
        <f t="shared" si="6006"/>
        <v>0</v>
      </c>
      <c r="AW1865" s="67">
        <f t="shared" si="6006"/>
        <v>0</v>
      </c>
      <c r="AX1865" s="67">
        <f t="shared" si="6006"/>
        <v>0</v>
      </c>
      <c r="AY1865" s="67">
        <f>SUM(AY1866:AY1896)</f>
        <v>0</v>
      </c>
      <c r="AZ1865" s="67">
        <f t="shared" ref="AZ1865:BE1865" si="6007">SUM(AZ1866:AZ1896)</f>
        <v>0</v>
      </c>
      <c r="BA1865" s="67">
        <f t="shared" si="6007"/>
        <v>0</v>
      </c>
      <c r="BB1865" s="67">
        <f t="shared" si="6007"/>
        <v>0</v>
      </c>
      <c r="BC1865" s="67">
        <f t="shared" si="6007"/>
        <v>0</v>
      </c>
      <c r="BD1865" s="67">
        <f t="shared" si="6007"/>
        <v>0</v>
      </c>
      <c r="BE1865" s="67">
        <f t="shared" si="6007"/>
        <v>0</v>
      </c>
      <c r="BF1865" s="67">
        <f>SUM(BF1866:BF1896)</f>
        <v>0</v>
      </c>
      <c r="BG1865" s="67">
        <f t="shared" ref="BG1865:BK1865" si="6008">SUM(BG1866:BG1896)</f>
        <v>0</v>
      </c>
      <c r="BH1865" s="67">
        <f t="shared" si="6008"/>
        <v>0</v>
      </c>
      <c r="BI1865" s="67" t="e">
        <f t="shared" si="6008"/>
        <v>#REF!</v>
      </c>
      <c r="BJ1865" s="67" t="e">
        <f t="shared" si="6008"/>
        <v>#REF!</v>
      </c>
      <c r="BK1865" s="67" t="e">
        <f t="shared" si="6008"/>
        <v>#REF!</v>
      </c>
      <c r="BL1865" s="67" t="e">
        <f t="shared" si="5989"/>
        <v>#REF!</v>
      </c>
      <c r="BM1865" s="314">
        <v>1</v>
      </c>
      <c r="BN1865" s="305"/>
      <c r="BO1865" s="314">
        <v>0</v>
      </c>
      <c r="BP1865" s="305"/>
      <c r="BQ1865" s="314">
        <v>1</v>
      </c>
      <c r="BR1865" s="305"/>
      <c r="BS1865" s="114" t="s">
        <v>208</v>
      </c>
      <c r="BT1865" s="77"/>
    </row>
    <row r="1866" spans="1:75" s="46" customFormat="1" ht="36.75" hidden="1" customHeight="1">
      <c r="A1866" s="77"/>
      <c r="B1866" s="104">
        <v>2014</v>
      </c>
      <c r="C1866" s="105">
        <v>8317</v>
      </c>
      <c r="D1866" s="104">
        <v>8</v>
      </c>
      <c r="E1866" s="104">
        <v>6000</v>
      </c>
      <c r="F1866" s="104">
        <v>6200</v>
      </c>
      <c r="G1866" s="104">
        <v>622</v>
      </c>
      <c r="H1866" s="104"/>
      <c r="I1866" s="86" t="s">
        <v>372</v>
      </c>
      <c r="J1866" s="67">
        <v>0</v>
      </c>
      <c r="K1866" s="67">
        <v>0</v>
      </c>
      <c r="L1866" s="67">
        <f t="shared" ref="L1866:L1869" si="6009">J1866+K1866</f>
        <v>0</v>
      </c>
      <c r="M1866" s="67">
        <v>0</v>
      </c>
      <c r="N1866" s="67">
        <v>0</v>
      </c>
      <c r="O1866" s="67">
        <f t="shared" ref="O1866:O1869" si="6010">M1866+N1866</f>
        <v>0</v>
      </c>
      <c r="P1866" s="67">
        <f t="shared" ref="P1866:P1869" si="6011">+L1866+O1866</f>
        <v>0</v>
      </c>
      <c r="Q1866" s="71">
        <v>0</v>
      </c>
      <c r="R1866" s="71">
        <v>0</v>
      </c>
      <c r="S1866" s="71">
        <v>0</v>
      </c>
      <c r="T1866" s="71">
        <v>0</v>
      </c>
      <c r="U1866" s="71">
        <v>0</v>
      </c>
      <c r="V1866" s="71">
        <v>0</v>
      </c>
      <c r="W1866" s="67">
        <v>0</v>
      </c>
      <c r="X1866" s="67">
        <v>0</v>
      </c>
      <c r="Y1866" s="68">
        <v>0</v>
      </c>
      <c r="Z1866" s="67">
        <v>0</v>
      </c>
      <c r="AA1866" s="67">
        <v>0</v>
      </c>
      <c r="AB1866" s="68">
        <v>0</v>
      </c>
      <c r="AC1866" s="68">
        <f t="shared" ref="AC1866:AC1896" si="6012">+Y1866+AB1866</f>
        <v>0</v>
      </c>
      <c r="AD1866" s="67">
        <f t="shared" ref="AD1866:AD1896" si="6013">J1866+Q1866-T1866</f>
        <v>0</v>
      </c>
      <c r="AE1866" s="67">
        <f t="shared" ref="AE1866:AE1896" si="6014">K1866+R1866-U1866</f>
        <v>0</v>
      </c>
      <c r="AF1866" s="68">
        <f t="shared" ref="AF1866:AF1896" si="6015">AD1866+AE1866</f>
        <v>0</v>
      </c>
      <c r="AG1866" s="67" t="e">
        <f>M1866+#REF!-V1866</f>
        <v>#REF!</v>
      </c>
      <c r="AH1866" s="67" t="e">
        <f>N1866+S1866-#REF!</f>
        <v>#REF!</v>
      </c>
      <c r="AI1866" s="68" t="e">
        <f t="shared" ref="AI1866:AI1896" si="6016">+AG1866+AH1866</f>
        <v>#REF!</v>
      </c>
      <c r="AJ1866" s="68" t="e">
        <f t="shared" ref="AJ1866:AJ1896" si="6017">+AF1866+AI1866</f>
        <v>#REF!</v>
      </c>
      <c r="AK1866" s="71">
        <v>0</v>
      </c>
      <c r="AL1866" s="71">
        <v>0</v>
      </c>
      <c r="AM1866" s="68">
        <f t="shared" ref="AM1866:AM1869" si="6018">AK1866+AL1866</f>
        <v>0</v>
      </c>
      <c r="AN1866" s="71">
        <v>0</v>
      </c>
      <c r="AO1866" s="71">
        <v>0</v>
      </c>
      <c r="AP1866" s="68">
        <f t="shared" ref="AP1866:AP1869" si="6019">AN1866+AO1866</f>
        <v>0</v>
      </c>
      <c r="AQ1866" s="68">
        <f t="shared" ref="AQ1866:AQ1869" si="6020">+AM1866+AP1866</f>
        <v>0</v>
      </c>
      <c r="AR1866" s="71">
        <v>0</v>
      </c>
      <c r="AS1866" s="71">
        <v>0</v>
      </c>
      <c r="AT1866" s="68">
        <f t="shared" ref="AT1866:AT1869" si="6021">AR1866+AS1866</f>
        <v>0</v>
      </c>
      <c r="AU1866" s="71">
        <v>0</v>
      </c>
      <c r="AV1866" s="71">
        <v>0</v>
      </c>
      <c r="AW1866" s="68">
        <f t="shared" ref="AW1866:AW1869" si="6022">AU1866+AV1866</f>
        <v>0</v>
      </c>
      <c r="AX1866" s="68">
        <f t="shared" ref="AX1866:AX1869" si="6023">+AT1866+AW1866</f>
        <v>0</v>
      </c>
      <c r="AY1866" s="71">
        <v>0</v>
      </c>
      <c r="AZ1866" s="71">
        <v>0</v>
      </c>
      <c r="BA1866" s="68">
        <f t="shared" ref="BA1866:BA1869" si="6024">AY1866+AZ1866</f>
        <v>0</v>
      </c>
      <c r="BB1866" s="71">
        <v>0</v>
      </c>
      <c r="BC1866" s="71">
        <v>0</v>
      </c>
      <c r="BD1866" s="68">
        <f t="shared" ref="BD1866:BD1869" si="6025">BB1866+BC1866</f>
        <v>0</v>
      </c>
      <c r="BE1866" s="68">
        <f t="shared" ref="BE1866:BE1869" si="6026">+BA1866+BD1866</f>
        <v>0</v>
      </c>
      <c r="BF1866" s="67">
        <f t="shared" ref="BF1866:BG1896" si="6027">AD1866-AK1866-AR1866-AY1866</f>
        <v>0</v>
      </c>
      <c r="BG1866" s="67">
        <f t="shared" si="6027"/>
        <v>0</v>
      </c>
      <c r="BH1866" s="68">
        <f t="shared" ref="BH1866:BH1896" si="6028">BF1866+BG1866</f>
        <v>0</v>
      </c>
      <c r="BI1866" s="67" t="e">
        <f t="shared" ref="BI1866:BJ1896" si="6029">AG1866-AN1866-AU1866-BB1866</f>
        <v>#REF!</v>
      </c>
      <c r="BJ1866" s="67" t="e">
        <f t="shared" si="6029"/>
        <v>#REF!</v>
      </c>
      <c r="BK1866" s="68" t="e">
        <f t="shared" ref="BK1866:BK1896" si="6030">+BI1866+BJ1866</f>
        <v>#REF!</v>
      </c>
      <c r="BL1866" s="68" t="e">
        <f t="shared" si="5989"/>
        <v>#REF!</v>
      </c>
      <c r="BM1866" s="305">
        <v>0</v>
      </c>
      <c r="BN1866" s="305">
        <v>0</v>
      </c>
      <c r="BO1866" s="306"/>
      <c r="BP1866" s="306"/>
      <c r="BQ1866" s="305">
        <v>0</v>
      </c>
      <c r="BR1866" s="305">
        <v>0</v>
      </c>
      <c r="BS1866" s="114"/>
      <c r="BT1866" s="77"/>
    </row>
    <row r="1867" spans="1:75" s="46" customFormat="1" ht="36.75" hidden="1" customHeight="1">
      <c r="A1867" s="77"/>
      <c r="B1867" s="104">
        <v>2014</v>
      </c>
      <c r="C1867" s="105">
        <v>8317</v>
      </c>
      <c r="D1867" s="104">
        <v>8</v>
      </c>
      <c r="E1867" s="104">
        <v>6000</v>
      </c>
      <c r="F1867" s="104">
        <v>6200</v>
      </c>
      <c r="G1867" s="104">
        <v>622</v>
      </c>
      <c r="H1867" s="104"/>
      <c r="I1867" s="86" t="s">
        <v>372</v>
      </c>
      <c r="J1867" s="67">
        <v>0</v>
      </c>
      <c r="K1867" s="67">
        <v>0</v>
      </c>
      <c r="L1867" s="67">
        <f t="shared" si="6009"/>
        <v>0</v>
      </c>
      <c r="M1867" s="67">
        <v>0</v>
      </c>
      <c r="N1867" s="67">
        <v>0</v>
      </c>
      <c r="O1867" s="67">
        <f t="shared" si="6010"/>
        <v>0</v>
      </c>
      <c r="P1867" s="67">
        <f t="shared" si="6011"/>
        <v>0</v>
      </c>
      <c r="Q1867" s="71">
        <v>0</v>
      </c>
      <c r="R1867" s="71">
        <v>0</v>
      </c>
      <c r="S1867" s="71">
        <v>0</v>
      </c>
      <c r="T1867" s="71">
        <v>0</v>
      </c>
      <c r="U1867" s="71">
        <v>0</v>
      </c>
      <c r="V1867" s="71">
        <v>0</v>
      </c>
      <c r="W1867" s="67">
        <v>0</v>
      </c>
      <c r="X1867" s="67">
        <v>0</v>
      </c>
      <c r="Y1867" s="68">
        <v>0</v>
      </c>
      <c r="Z1867" s="67">
        <v>0</v>
      </c>
      <c r="AA1867" s="67">
        <v>0</v>
      </c>
      <c r="AB1867" s="68">
        <v>0</v>
      </c>
      <c r="AC1867" s="68">
        <f t="shared" si="6012"/>
        <v>0</v>
      </c>
      <c r="AD1867" s="67">
        <f t="shared" si="6013"/>
        <v>0</v>
      </c>
      <c r="AE1867" s="67">
        <f t="shared" si="6014"/>
        <v>0</v>
      </c>
      <c r="AF1867" s="68">
        <f t="shared" si="6015"/>
        <v>0</v>
      </c>
      <c r="AG1867" s="67" t="e">
        <f>M1867+#REF!-V1867</f>
        <v>#REF!</v>
      </c>
      <c r="AH1867" s="67" t="e">
        <f>N1867+S1867-#REF!</f>
        <v>#REF!</v>
      </c>
      <c r="AI1867" s="68" t="e">
        <f t="shared" si="6016"/>
        <v>#REF!</v>
      </c>
      <c r="AJ1867" s="68" t="e">
        <f t="shared" si="6017"/>
        <v>#REF!</v>
      </c>
      <c r="AK1867" s="71">
        <v>0</v>
      </c>
      <c r="AL1867" s="71">
        <v>0</v>
      </c>
      <c r="AM1867" s="68">
        <f t="shared" si="6018"/>
        <v>0</v>
      </c>
      <c r="AN1867" s="71">
        <v>0</v>
      </c>
      <c r="AO1867" s="71">
        <v>0</v>
      </c>
      <c r="AP1867" s="68">
        <f t="shared" si="6019"/>
        <v>0</v>
      </c>
      <c r="AQ1867" s="68">
        <f t="shared" si="6020"/>
        <v>0</v>
      </c>
      <c r="AR1867" s="71">
        <v>0</v>
      </c>
      <c r="AS1867" s="71">
        <v>0</v>
      </c>
      <c r="AT1867" s="68">
        <f t="shared" si="6021"/>
        <v>0</v>
      </c>
      <c r="AU1867" s="71">
        <v>0</v>
      </c>
      <c r="AV1867" s="71">
        <v>0</v>
      </c>
      <c r="AW1867" s="68">
        <f t="shared" si="6022"/>
        <v>0</v>
      </c>
      <c r="AX1867" s="68">
        <f t="shared" si="6023"/>
        <v>0</v>
      </c>
      <c r="AY1867" s="71">
        <v>0</v>
      </c>
      <c r="AZ1867" s="71">
        <v>0</v>
      </c>
      <c r="BA1867" s="68">
        <f t="shared" si="6024"/>
        <v>0</v>
      </c>
      <c r="BB1867" s="71">
        <v>0</v>
      </c>
      <c r="BC1867" s="71">
        <v>0</v>
      </c>
      <c r="BD1867" s="68">
        <f t="shared" si="6025"/>
        <v>0</v>
      </c>
      <c r="BE1867" s="68">
        <f t="shared" si="6026"/>
        <v>0</v>
      </c>
      <c r="BF1867" s="67">
        <f t="shared" si="6027"/>
        <v>0</v>
      </c>
      <c r="BG1867" s="67">
        <f t="shared" si="6027"/>
        <v>0</v>
      </c>
      <c r="BH1867" s="68">
        <f t="shared" si="6028"/>
        <v>0</v>
      </c>
      <c r="BI1867" s="67" t="e">
        <f t="shared" si="6029"/>
        <v>#REF!</v>
      </c>
      <c r="BJ1867" s="67" t="e">
        <f t="shared" si="6029"/>
        <v>#REF!</v>
      </c>
      <c r="BK1867" s="68" t="e">
        <f t="shared" si="6030"/>
        <v>#REF!</v>
      </c>
      <c r="BL1867" s="68" t="e">
        <f t="shared" si="5989"/>
        <v>#REF!</v>
      </c>
      <c r="BM1867" s="305">
        <v>0</v>
      </c>
      <c r="BN1867" s="305">
        <v>0</v>
      </c>
      <c r="BO1867" s="306"/>
      <c r="BP1867" s="306"/>
      <c r="BQ1867" s="305">
        <v>0</v>
      </c>
      <c r="BR1867" s="305">
        <v>0</v>
      </c>
      <c r="BS1867" s="114"/>
      <c r="BT1867" s="77"/>
    </row>
    <row r="1868" spans="1:75" s="46" customFormat="1" ht="36.75" hidden="1" customHeight="1">
      <c r="A1868" s="77"/>
      <c r="B1868" s="104">
        <v>2014</v>
      </c>
      <c r="C1868" s="105">
        <v>8317</v>
      </c>
      <c r="D1868" s="104">
        <v>8</v>
      </c>
      <c r="E1868" s="104">
        <v>6000</v>
      </c>
      <c r="F1868" s="104">
        <v>6200</v>
      </c>
      <c r="G1868" s="104">
        <v>622</v>
      </c>
      <c r="H1868" s="104"/>
      <c r="I1868" s="86" t="s">
        <v>372</v>
      </c>
      <c r="J1868" s="67">
        <v>0</v>
      </c>
      <c r="K1868" s="67">
        <v>0</v>
      </c>
      <c r="L1868" s="67">
        <f t="shared" si="6009"/>
        <v>0</v>
      </c>
      <c r="M1868" s="67">
        <v>0</v>
      </c>
      <c r="N1868" s="67">
        <v>0</v>
      </c>
      <c r="O1868" s="67">
        <f t="shared" si="6010"/>
        <v>0</v>
      </c>
      <c r="P1868" s="67">
        <f t="shared" si="6011"/>
        <v>0</v>
      </c>
      <c r="Q1868" s="71">
        <v>0</v>
      </c>
      <c r="R1868" s="71">
        <v>0</v>
      </c>
      <c r="S1868" s="71">
        <v>0</v>
      </c>
      <c r="T1868" s="71">
        <v>0</v>
      </c>
      <c r="U1868" s="71">
        <v>0</v>
      </c>
      <c r="V1868" s="71">
        <v>0</v>
      </c>
      <c r="W1868" s="67">
        <v>0</v>
      </c>
      <c r="X1868" s="67">
        <v>0</v>
      </c>
      <c r="Y1868" s="68">
        <v>0</v>
      </c>
      <c r="Z1868" s="67">
        <v>0</v>
      </c>
      <c r="AA1868" s="67">
        <v>0</v>
      </c>
      <c r="AB1868" s="68">
        <v>0</v>
      </c>
      <c r="AC1868" s="68">
        <f t="shared" si="6012"/>
        <v>0</v>
      </c>
      <c r="AD1868" s="67">
        <f t="shared" si="6013"/>
        <v>0</v>
      </c>
      <c r="AE1868" s="67">
        <f t="shared" si="6014"/>
        <v>0</v>
      </c>
      <c r="AF1868" s="68">
        <f t="shared" si="6015"/>
        <v>0</v>
      </c>
      <c r="AG1868" s="67" t="e">
        <f>M1868+#REF!-V1868</f>
        <v>#REF!</v>
      </c>
      <c r="AH1868" s="67" t="e">
        <f>N1868+S1868-#REF!</f>
        <v>#REF!</v>
      </c>
      <c r="AI1868" s="68" t="e">
        <f t="shared" si="6016"/>
        <v>#REF!</v>
      </c>
      <c r="AJ1868" s="68" t="e">
        <f t="shared" si="6017"/>
        <v>#REF!</v>
      </c>
      <c r="AK1868" s="71">
        <v>0</v>
      </c>
      <c r="AL1868" s="71">
        <v>0</v>
      </c>
      <c r="AM1868" s="68">
        <f t="shared" si="6018"/>
        <v>0</v>
      </c>
      <c r="AN1868" s="71">
        <v>0</v>
      </c>
      <c r="AO1868" s="71">
        <v>0</v>
      </c>
      <c r="AP1868" s="68">
        <f t="shared" si="6019"/>
        <v>0</v>
      </c>
      <c r="AQ1868" s="68">
        <f t="shared" si="6020"/>
        <v>0</v>
      </c>
      <c r="AR1868" s="71">
        <v>0</v>
      </c>
      <c r="AS1868" s="71">
        <v>0</v>
      </c>
      <c r="AT1868" s="68">
        <f t="shared" si="6021"/>
        <v>0</v>
      </c>
      <c r="AU1868" s="71">
        <v>0</v>
      </c>
      <c r="AV1868" s="71">
        <v>0</v>
      </c>
      <c r="AW1868" s="68">
        <f t="shared" si="6022"/>
        <v>0</v>
      </c>
      <c r="AX1868" s="68">
        <f t="shared" si="6023"/>
        <v>0</v>
      </c>
      <c r="AY1868" s="71">
        <v>0</v>
      </c>
      <c r="AZ1868" s="71">
        <v>0</v>
      </c>
      <c r="BA1868" s="68">
        <f t="shared" si="6024"/>
        <v>0</v>
      </c>
      <c r="BB1868" s="71">
        <v>0</v>
      </c>
      <c r="BC1868" s="71">
        <v>0</v>
      </c>
      <c r="BD1868" s="68">
        <f t="shared" si="6025"/>
        <v>0</v>
      </c>
      <c r="BE1868" s="68">
        <f t="shared" si="6026"/>
        <v>0</v>
      </c>
      <c r="BF1868" s="67">
        <f t="shared" si="6027"/>
        <v>0</v>
      </c>
      <c r="BG1868" s="67">
        <f t="shared" si="6027"/>
        <v>0</v>
      </c>
      <c r="BH1868" s="68">
        <f t="shared" si="6028"/>
        <v>0</v>
      </c>
      <c r="BI1868" s="67" t="e">
        <f t="shared" si="6029"/>
        <v>#REF!</v>
      </c>
      <c r="BJ1868" s="67" t="e">
        <f t="shared" si="6029"/>
        <v>#REF!</v>
      </c>
      <c r="BK1868" s="68" t="e">
        <f t="shared" si="6030"/>
        <v>#REF!</v>
      </c>
      <c r="BL1868" s="68" t="e">
        <f t="shared" si="5989"/>
        <v>#REF!</v>
      </c>
      <c r="BM1868" s="305">
        <v>0</v>
      </c>
      <c r="BN1868" s="305">
        <v>0</v>
      </c>
      <c r="BO1868" s="306"/>
      <c r="BP1868" s="306"/>
      <c r="BQ1868" s="305">
        <v>0</v>
      </c>
      <c r="BR1868" s="305">
        <v>0</v>
      </c>
      <c r="BS1868" s="114"/>
      <c r="BT1868" s="77"/>
    </row>
    <row r="1869" spans="1:75" s="46" customFormat="1" ht="36.75" hidden="1" customHeight="1">
      <c r="A1869" s="77"/>
      <c r="B1869" s="104">
        <v>2014</v>
      </c>
      <c r="C1869" s="105">
        <v>8317</v>
      </c>
      <c r="D1869" s="104">
        <v>8</v>
      </c>
      <c r="E1869" s="104">
        <v>6000</v>
      </c>
      <c r="F1869" s="104">
        <v>6200</v>
      </c>
      <c r="G1869" s="104">
        <v>622</v>
      </c>
      <c r="H1869" s="104"/>
      <c r="I1869" s="86" t="s">
        <v>372</v>
      </c>
      <c r="J1869" s="67">
        <v>0</v>
      </c>
      <c r="K1869" s="67">
        <v>0</v>
      </c>
      <c r="L1869" s="67">
        <f t="shared" si="6009"/>
        <v>0</v>
      </c>
      <c r="M1869" s="67">
        <v>0</v>
      </c>
      <c r="N1869" s="67">
        <v>0</v>
      </c>
      <c r="O1869" s="67">
        <f t="shared" si="6010"/>
        <v>0</v>
      </c>
      <c r="P1869" s="67">
        <f t="shared" si="6011"/>
        <v>0</v>
      </c>
      <c r="Q1869" s="71">
        <v>0</v>
      </c>
      <c r="R1869" s="71">
        <v>0</v>
      </c>
      <c r="S1869" s="71">
        <v>0</v>
      </c>
      <c r="T1869" s="71">
        <v>0</v>
      </c>
      <c r="U1869" s="71">
        <v>0</v>
      </c>
      <c r="V1869" s="71">
        <v>0</v>
      </c>
      <c r="W1869" s="67">
        <v>0</v>
      </c>
      <c r="X1869" s="67">
        <v>0</v>
      </c>
      <c r="Y1869" s="68">
        <v>0</v>
      </c>
      <c r="Z1869" s="67">
        <v>0</v>
      </c>
      <c r="AA1869" s="67">
        <v>0</v>
      </c>
      <c r="AB1869" s="68">
        <v>0</v>
      </c>
      <c r="AC1869" s="68">
        <f t="shared" si="6012"/>
        <v>0</v>
      </c>
      <c r="AD1869" s="67">
        <f t="shared" si="6013"/>
        <v>0</v>
      </c>
      <c r="AE1869" s="67">
        <f t="shared" si="6014"/>
        <v>0</v>
      </c>
      <c r="AF1869" s="68">
        <f t="shared" si="6015"/>
        <v>0</v>
      </c>
      <c r="AG1869" s="67" t="e">
        <f>M1869+#REF!-V1869</f>
        <v>#REF!</v>
      </c>
      <c r="AH1869" s="67" t="e">
        <f>N1869+S1869-#REF!</f>
        <v>#REF!</v>
      </c>
      <c r="AI1869" s="68" t="e">
        <f t="shared" si="6016"/>
        <v>#REF!</v>
      </c>
      <c r="AJ1869" s="68" t="e">
        <f t="shared" si="6017"/>
        <v>#REF!</v>
      </c>
      <c r="AK1869" s="71">
        <v>0</v>
      </c>
      <c r="AL1869" s="71">
        <v>0</v>
      </c>
      <c r="AM1869" s="68">
        <f t="shared" si="6018"/>
        <v>0</v>
      </c>
      <c r="AN1869" s="71">
        <v>0</v>
      </c>
      <c r="AO1869" s="71">
        <v>0</v>
      </c>
      <c r="AP1869" s="68">
        <f t="shared" si="6019"/>
        <v>0</v>
      </c>
      <c r="AQ1869" s="68">
        <f t="shared" si="6020"/>
        <v>0</v>
      </c>
      <c r="AR1869" s="71">
        <v>0</v>
      </c>
      <c r="AS1869" s="71">
        <v>0</v>
      </c>
      <c r="AT1869" s="68">
        <f t="shared" si="6021"/>
        <v>0</v>
      </c>
      <c r="AU1869" s="71">
        <v>0</v>
      </c>
      <c r="AV1869" s="71">
        <v>0</v>
      </c>
      <c r="AW1869" s="68">
        <f t="shared" si="6022"/>
        <v>0</v>
      </c>
      <c r="AX1869" s="68">
        <f t="shared" si="6023"/>
        <v>0</v>
      </c>
      <c r="AY1869" s="71">
        <v>0</v>
      </c>
      <c r="AZ1869" s="71">
        <v>0</v>
      </c>
      <c r="BA1869" s="68">
        <f t="shared" si="6024"/>
        <v>0</v>
      </c>
      <c r="BB1869" s="71">
        <v>0</v>
      </c>
      <c r="BC1869" s="71">
        <v>0</v>
      </c>
      <c r="BD1869" s="68">
        <f t="shared" si="6025"/>
        <v>0</v>
      </c>
      <c r="BE1869" s="68">
        <f t="shared" si="6026"/>
        <v>0</v>
      </c>
      <c r="BF1869" s="67">
        <f t="shared" si="6027"/>
        <v>0</v>
      </c>
      <c r="BG1869" s="67">
        <f t="shared" si="6027"/>
        <v>0</v>
      </c>
      <c r="BH1869" s="68">
        <f t="shared" si="6028"/>
        <v>0</v>
      </c>
      <c r="BI1869" s="67" t="e">
        <f t="shared" si="6029"/>
        <v>#REF!</v>
      </c>
      <c r="BJ1869" s="67" t="e">
        <f t="shared" si="6029"/>
        <v>#REF!</v>
      </c>
      <c r="BK1869" s="68" t="e">
        <f t="shared" si="6030"/>
        <v>#REF!</v>
      </c>
      <c r="BL1869" s="68" t="e">
        <f t="shared" si="5989"/>
        <v>#REF!</v>
      </c>
      <c r="BM1869" s="305">
        <v>0</v>
      </c>
      <c r="BN1869" s="305">
        <v>0</v>
      </c>
      <c r="BO1869" s="306"/>
      <c r="BP1869" s="306"/>
      <c r="BQ1869" s="305">
        <v>0</v>
      </c>
      <c r="BR1869" s="305">
        <v>0</v>
      </c>
      <c r="BS1869" s="114"/>
      <c r="BT1869" s="77"/>
    </row>
    <row r="1870" spans="1:75" s="46" customFormat="1" hidden="1">
      <c r="A1870" s="77"/>
      <c r="B1870" s="104">
        <v>2014</v>
      </c>
      <c r="C1870" s="105">
        <v>8323</v>
      </c>
      <c r="D1870" s="104">
        <v>8</v>
      </c>
      <c r="E1870" s="104">
        <v>6000</v>
      </c>
      <c r="F1870" s="104">
        <v>6200</v>
      </c>
      <c r="G1870" s="104">
        <v>622</v>
      </c>
      <c r="H1870" s="104"/>
      <c r="I1870" s="86" t="s">
        <v>372</v>
      </c>
      <c r="J1870" s="67"/>
      <c r="K1870" s="67">
        <v>0</v>
      </c>
      <c r="L1870" s="67">
        <f>J1870+K1870</f>
        <v>0</v>
      </c>
      <c r="M1870" s="67">
        <v>0</v>
      </c>
      <c r="N1870" s="67">
        <v>0</v>
      </c>
      <c r="O1870" s="67">
        <f>M1870+N1870</f>
        <v>0</v>
      </c>
      <c r="P1870" s="67">
        <f>+L1870+O1870</f>
        <v>0</v>
      </c>
      <c r="Q1870" s="71"/>
      <c r="R1870" s="71">
        <v>0</v>
      </c>
      <c r="S1870" s="71">
        <v>0</v>
      </c>
      <c r="T1870" s="71"/>
      <c r="U1870" s="71">
        <v>0</v>
      </c>
      <c r="V1870" s="71">
        <v>0</v>
      </c>
      <c r="W1870" s="67">
        <v>0</v>
      </c>
      <c r="X1870" s="67">
        <v>0</v>
      </c>
      <c r="Y1870" s="68">
        <v>0</v>
      </c>
      <c r="Z1870" s="67">
        <v>0</v>
      </c>
      <c r="AA1870" s="67">
        <v>0</v>
      </c>
      <c r="AB1870" s="68">
        <v>0</v>
      </c>
      <c r="AC1870" s="68">
        <f t="shared" si="6012"/>
        <v>0</v>
      </c>
      <c r="AD1870" s="67">
        <f t="shared" si="6013"/>
        <v>0</v>
      </c>
      <c r="AE1870" s="67">
        <f t="shared" si="6014"/>
        <v>0</v>
      </c>
      <c r="AF1870" s="68">
        <f t="shared" si="6015"/>
        <v>0</v>
      </c>
      <c r="AG1870" s="67" t="e">
        <f>M1870+#REF!-V1870</f>
        <v>#REF!</v>
      </c>
      <c r="AH1870" s="67" t="e">
        <f>N1870+S1870-#REF!</f>
        <v>#REF!</v>
      </c>
      <c r="AI1870" s="68" t="e">
        <f t="shared" si="6016"/>
        <v>#REF!</v>
      </c>
      <c r="AJ1870" s="68" t="e">
        <f t="shared" si="6017"/>
        <v>#REF!</v>
      </c>
      <c r="AK1870" s="71"/>
      <c r="AL1870" s="71">
        <v>0</v>
      </c>
      <c r="AM1870" s="68">
        <f>AK1870+AL1870</f>
        <v>0</v>
      </c>
      <c r="AN1870" s="71">
        <v>0</v>
      </c>
      <c r="AO1870" s="71">
        <v>0</v>
      </c>
      <c r="AP1870" s="68">
        <f>AN1870+AO1870</f>
        <v>0</v>
      </c>
      <c r="AQ1870" s="68">
        <f>+AM1870+AP1870</f>
        <v>0</v>
      </c>
      <c r="AR1870" s="71"/>
      <c r="AS1870" s="71">
        <v>0</v>
      </c>
      <c r="AT1870" s="68">
        <f>AR1870+AS1870</f>
        <v>0</v>
      </c>
      <c r="AU1870" s="71">
        <v>0</v>
      </c>
      <c r="AV1870" s="71">
        <v>0</v>
      </c>
      <c r="AW1870" s="68">
        <f>AU1870+AV1870</f>
        <v>0</v>
      </c>
      <c r="AX1870" s="68">
        <f>+AT1870+AW1870</f>
        <v>0</v>
      </c>
      <c r="AY1870" s="71"/>
      <c r="AZ1870" s="71">
        <v>0</v>
      </c>
      <c r="BA1870" s="68">
        <f>AY1870+AZ1870</f>
        <v>0</v>
      </c>
      <c r="BB1870" s="71">
        <v>0</v>
      </c>
      <c r="BC1870" s="71">
        <v>0</v>
      </c>
      <c r="BD1870" s="68">
        <f>BB1870+BC1870</f>
        <v>0</v>
      </c>
      <c r="BE1870" s="68">
        <f>+BA1870+BD1870</f>
        <v>0</v>
      </c>
      <c r="BF1870" s="67">
        <f t="shared" si="6027"/>
        <v>0</v>
      </c>
      <c r="BG1870" s="67">
        <f t="shared" si="6027"/>
        <v>0</v>
      </c>
      <c r="BH1870" s="68">
        <f t="shared" si="6028"/>
        <v>0</v>
      </c>
      <c r="BI1870" s="67" t="e">
        <f t="shared" si="6029"/>
        <v>#REF!</v>
      </c>
      <c r="BJ1870" s="67" t="e">
        <f t="shared" si="6029"/>
        <v>#REF!</v>
      </c>
      <c r="BK1870" s="68" t="e">
        <f t="shared" si="6030"/>
        <v>#REF!</v>
      </c>
      <c r="BL1870" s="68" t="e">
        <f t="shared" si="5989"/>
        <v>#REF!</v>
      </c>
      <c r="BM1870" s="305">
        <v>1</v>
      </c>
      <c r="BN1870" s="305">
        <v>0</v>
      </c>
      <c r="BO1870" s="306"/>
      <c r="BP1870" s="306"/>
      <c r="BQ1870" s="305">
        <v>1</v>
      </c>
      <c r="BR1870" s="305">
        <v>0</v>
      </c>
      <c r="BS1870" s="114"/>
      <c r="BT1870" s="77"/>
    </row>
    <row r="1871" spans="1:75" s="46" customFormat="1" hidden="1">
      <c r="A1871" s="77"/>
      <c r="B1871" s="20">
        <v>2014</v>
      </c>
      <c r="C1871" s="65">
        <v>8317</v>
      </c>
      <c r="D1871" s="20">
        <v>8</v>
      </c>
      <c r="E1871" s="20">
        <v>6000</v>
      </c>
      <c r="F1871" s="20">
        <v>6200</v>
      </c>
      <c r="G1871" s="20">
        <v>622</v>
      </c>
      <c r="H1871" s="20"/>
      <c r="I1871" s="86" t="s">
        <v>372</v>
      </c>
      <c r="J1871" s="67">
        <v>0</v>
      </c>
      <c r="K1871" s="67">
        <v>0</v>
      </c>
      <c r="L1871" s="68">
        <f>J1871+K1871</f>
        <v>0</v>
      </c>
      <c r="M1871" s="67">
        <v>0</v>
      </c>
      <c r="N1871" s="67">
        <v>0</v>
      </c>
      <c r="O1871" s="68">
        <f>+M1871+N1871</f>
        <v>0</v>
      </c>
      <c r="P1871" s="68">
        <f>+L1871+O1871</f>
        <v>0</v>
      </c>
      <c r="Q1871" s="71">
        <v>0</v>
      </c>
      <c r="R1871" s="71">
        <v>0</v>
      </c>
      <c r="S1871" s="71">
        <v>0</v>
      </c>
      <c r="T1871" s="71">
        <v>0</v>
      </c>
      <c r="U1871" s="71">
        <v>0</v>
      </c>
      <c r="V1871" s="71">
        <v>0</v>
      </c>
      <c r="W1871" s="67">
        <v>0</v>
      </c>
      <c r="X1871" s="67">
        <v>0</v>
      </c>
      <c r="Y1871" s="68">
        <v>0</v>
      </c>
      <c r="Z1871" s="67">
        <v>0</v>
      </c>
      <c r="AA1871" s="67">
        <v>0</v>
      </c>
      <c r="AB1871" s="68">
        <v>0</v>
      </c>
      <c r="AC1871" s="68">
        <f t="shared" si="6012"/>
        <v>0</v>
      </c>
      <c r="AD1871" s="67">
        <f t="shared" si="6013"/>
        <v>0</v>
      </c>
      <c r="AE1871" s="67">
        <f t="shared" si="6014"/>
        <v>0</v>
      </c>
      <c r="AF1871" s="68">
        <f t="shared" si="6015"/>
        <v>0</v>
      </c>
      <c r="AG1871" s="67" t="e">
        <f>M1871+#REF!-V1871</f>
        <v>#REF!</v>
      </c>
      <c r="AH1871" s="67" t="e">
        <f>N1871+S1871-#REF!</f>
        <v>#REF!</v>
      </c>
      <c r="AI1871" s="68" t="e">
        <f t="shared" si="6016"/>
        <v>#REF!</v>
      </c>
      <c r="AJ1871" s="68" t="e">
        <f t="shared" si="6017"/>
        <v>#REF!</v>
      </c>
      <c r="AK1871" s="71">
        <v>0</v>
      </c>
      <c r="AL1871" s="71">
        <v>0</v>
      </c>
      <c r="AM1871" s="68">
        <f>AK1871+AL1871</f>
        <v>0</v>
      </c>
      <c r="AN1871" s="71">
        <v>0</v>
      </c>
      <c r="AO1871" s="71">
        <v>0</v>
      </c>
      <c r="AP1871" s="68">
        <f>+AN1871+AO1871</f>
        <v>0</v>
      </c>
      <c r="AQ1871" s="68">
        <f>+AM1871+AP1871</f>
        <v>0</v>
      </c>
      <c r="AR1871" s="71">
        <v>0</v>
      </c>
      <c r="AS1871" s="71">
        <v>0</v>
      </c>
      <c r="AT1871" s="68">
        <f>AR1871+AS1871</f>
        <v>0</v>
      </c>
      <c r="AU1871" s="71">
        <v>0</v>
      </c>
      <c r="AV1871" s="71">
        <v>0</v>
      </c>
      <c r="AW1871" s="68">
        <f>+AU1871+AV1871</f>
        <v>0</v>
      </c>
      <c r="AX1871" s="68">
        <f>+AT1871+AW1871</f>
        <v>0</v>
      </c>
      <c r="AY1871" s="71">
        <v>0</v>
      </c>
      <c r="AZ1871" s="71">
        <v>0</v>
      </c>
      <c r="BA1871" s="68">
        <f>AY1871+AZ1871</f>
        <v>0</v>
      </c>
      <c r="BB1871" s="71">
        <v>0</v>
      </c>
      <c r="BC1871" s="71">
        <v>0</v>
      </c>
      <c r="BD1871" s="68">
        <f>+BB1871+BC1871</f>
        <v>0</v>
      </c>
      <c r="BE1871" s="68">
        <f>+BA1871+BD1871</f>
        <v>0</v>
      </c>
      <c r="BF1871" s="67">
        <f t="shared" si="6027"/>
        <v>0</v>
      </c>
      <c r="BG1871" s="67">
        <f t="shared" si="6027"/>
        <v>0</v>
      </c>
      <c r="BH1871" s="68">
        <f t="shared" si="6028"/>
        <v>0</v>
      </c>
      <c r="BI1871" s="67" t="e">
        <f t="shared" si="6029"/>
        <v>#REF!</v>
      </c>
      <c r="BJ1871" s="67" t="e">
        <f t="shared" si="6029"/>
        <v>#REF!</v>
      </c>
      <c r="BK1871" s="68" t="e">
        <f t="shared" si="6030"/>
        <v>#REF!</v>
      </c>
      <c r="BL1871" s="68" t="e">
        <f t="shared" si="5989"/>
        <v>#REF!</v>
      </c>
      <c r="BM1871" s="305">
        <v>0</v>
      </c>
      <c r="BN1871" s="305">
        <v>0</v>
      </c>
      <c r="BO1871" s="306"/>
      <c r="BP1871" s="306"/>
      <c r="BQ1871" s="305">
        <v>0</v>
      </c>
      <c r="BR1871" s="305">
        <v>0</v>
      </c>
      <c r="BS1871" s="123" t="s">
        <v>208</v>
      </c>
      <c r="BT1871" s="77"/>
    </row>
    <row r="1872" spans="1:75" s="46" customFormat="1" hidden="1">
      <c r="A1872" s="77"/>
      <c r="B1872" s="20">
        <v>2014</v>
      </c>
      <c r="C1872" s="65">
        <v>8317</v>
      </c>
      <c r="D1872" s="20">
        <v>8</v>
      </c>
      <c r="E1872" s="20">
        <v>6000</v>
      </c>
      <c r="F1872" s="20">
        <v>6200</v>
      </c>
      <c r="G1872" s="20">
        <v>622</v>
      </c>
      <c r="H1872" s="20"/>
      <c r="I1872" s="86" t="s">
        <v>372</v>
      </c>
      <c r="J1872" s="67">
        <v>0</v>
      </c>
      <c r="K1872" s="67">
        <v>0</v>
      </c>
      <c r="L1872" s="68">
        <f>J1872+K1872</f>
        <v>0</v>
      </c>
      <c r="M1872" s="67">
        <v>0</v>
      </c>
      <c r="N1872" s="67">
        <v>0</v>
      </c>
      <c r="O1872" s="68">
        <f>+M1872+N1872</f>
        <v>0</v>
      </c>
      <c r="P1872" s="68">
        <f>+L1872+O1872</f>
        <v>0</v>
      </c>
      <c r="Q1872" s="71">
        <v>0</v>
      </c>
      <c r="R1872" s="71">
        <v>0</v>
      </c>
      <c r="S1872" s="71">
        <v>0</v>
      </c>
      <c r="T1872" s="71">
        <v>0</v>
      </c>
      <c r="U1872" s="71">
        <v>0</v>
      </c>
      <c r="V1872" s="71">
        <v>0</v>
      </c>
      <c r="W1872" s="67">
        <v>0</v>
      </c>
      <c r="X1872" s="67">
        <v>0</v>
      </c>
      <c r="Y1872" s="68">
        <v>0</v>
      </c>
      <c r="Z1872" s="67">
        <v>0</v>
      </c>
      <c r="AA1872" s="67">
        <v>0</v>
      </c>
      <c r="AB1872" s="68">
        <v>0</v>
      </c>
      <c r="AC1872" s="68">
        <f t="shared" si="6012"/>
        <v>0</v>
      </c>
      <c r="AD1872" s="67">
        <f t="shared" si="6013"/>
        <v>0</v>
      </c>
      <c r="AE1872" s="67">
        <f t="shared" si="6014"/>
        <v>0</v>
      </c>
      <c r="AF1872" s="68">
        <f t="shared" si="6015"/>
        <v>0</v>
      </c>
      <c r="AG1872" s="67" t="e">
        <f>M1872+#REF!-V1872</f>
        <v>#REF!</v>
      </c>
      <c r="AH1872" s="67" t="e">
        <f>N1872+S1872-#REF!</f>
        <v>#REF!</v>
      </c>
      <c r="AI1872" s="68" t="e">
        <f t="shared" si="6016"/>
        <v>#REF!</v>
      </c>
      <c r="AJ1872" s="68" t="e">
        <f t="shared" si="6017"/>
        <v>#REF!</v>
      </c>
      <c r="AK1872" s="71">
        <v>0</v>
      </c>
      <c r="AL1872" s="71">
        <v>0</v>
      </c>
      <c r="AM1872" s="68">
        <f>AK1872+AL1872</f>
        <v>0</v>
      </c>
      <c r="AN1872" s="71">
        <v>0</v>
      </c>
      <c r="AO1872" s="71">
        <v>0</v>
      </c>
      <c r="AP1872" s="68">
        <f>+AN1872+AO1872</f>
        <v>0</v>
      </c>
      <c r="AQ1872" s="68">
        <f>+AM1872+AP1872</f>
        <v>0</v>
      </c>
      <c r="AR1872" s="71">
        <v>0</v>
      </c>
      <c r="AS1872" s="71">
        <v>0</v>
      </c>
      <c r="AT1872" s="68">
        <f>AR1872+AS1872</f>
        <v>0</v>
      </c>
      <c r="AU1872" s="71">
        <v>0</v>
      </c>
      <c r="AV1872" s="71">
        <v>0</v>
      </c>
      <c r="AW1872" s="68">
        <f>+AU1872+AV1872</f>
        <v>0</v>
      </c>
      <c r="AX1872" s="68">
        <f>+AT1872+AW1872</f>
        <v>0</v>
      </c>
      <c r="AY1872" s="71">
        <v>0</v>
      </c>
      <c r="AZ1872" s="71">
        <v>0</v>
      </c>
      <c r="BA1872" s="68">
        <f>AY1872+AZ1872</f>
        <v>0</v>
      </c>
      <c r="BB1872" s="71">
        <v>0</v>
      </c>
      <c r="BC1872" s="71">
        <v>0</v>
      </c>
      <c r="BD1872" s="68">
        <f>+BB1872+BC1872</f>
        <v>0</v>
      </c>
      <c r="BE1872" s="68">
        <f>+BA1872+BD1872</f>
        <v>0</v>
      </c>
      <c r="BF1872" s="67">
        <f t="shared" si="6027"/>
        <v>0</v>
      </c>
      <c r="BG1872" s="67">
        <f t="shared" si="6027"/>
        <v>0</v>
      </c>
      <c r="BH1872" s="68">
        <f t="shared" si="6028"/>
        <v>0</v>
      </c>
      <c r="BI1872" s="67" t="e">
        <f t="shared" si="6029"/>
        <v>#REF!</v>
      </c>
      <c r="BJ1872" s="67" t="e">
        <f t="shared" si="6029"/>
        <v>#REF!</v>
      </c>
      <c r="BK1872" s="68" t="e">
        <f t="shared" si="6030"/>
        <v>#REF!</v>
      </c>
      <c r="BL1872" s="68" t="e">
        <f t="shared" si="5989"/>
        <v>#REF!</v>
      </c>
      <c r="BM1872" s="305">
        <v>0</v>
      </c>
      <c r="BN1872" s="305">
        <v>0</v>
      </c>
      <c r="BO1872" s="306"/>
      <c r="BP1872" s="306"/>
      <c r="BQ1872" s="305">
        <v>0</v>
      </c>
      <c r="BR1872" s="305">
        <v>0</v>
      </c>
      <c r="BS1872" s="123"/>
      <c r="BT1872" s="77"/>
    </row>
    <row r="1873" spans="1:72" s="46" customFormat="1" ht="102" hidden="1" customHeight="1">
      <c r="A1873" s="77"/>
      <c r="B1873" s="20">
        <v>2014</v>
      </c>
      <c r="C1873" s="65">
        <v>8317</v>
      </c>
      <c r="D1873" s="20">
        <v>8</v>
      </c>
      <c r="E1873" s="20">
        <v>6000</v>
      </c>
      <c r="F1873" s="20">
        <v>6200</v>
      </c>
      <c r="G1873" s="20">
        <v>622</v>
      </c>
      <c r="H1873" s="20"/>
      <c r="I1873" s="86" t="s">
        <v>372</v>
      </c>
      <c r="J1873" s="67">
        <v>0</v>
      </c>
      <c r="K1873" s="67">
        <v>0</v>
      </c>
      <c r="L1873" s="68">
        <f t="shared" ref="L1873:L1896" si="6031">J1873+K1873</f>
        <v>0</v>
      </c>
      <c r="M1873" s="67">
        <v>0</v>
      </c>
      <c r="N1873" s="67">
        <v>0</v>
      </c>
      <c r="O1873" s="68">
        <f t="shared" ref="O1873:O1896" si="6032">+M1873+N1873</f>
        <v>0</v>
      </c>
      <c r="P1873" s="68">
        <f t="shared" ref="P1873:P1896" si="6033">+L1873+O1873</f>
        <v>0</v>
      </c>
      <c r="Q1873" s="71">
        <v>0</v>
      </c>
      <c r="R1873" s="71">
        <v>0</v>
      </c>
      <c r="S1873" s="71">
        <v>0</v>
      </c>
      <c r="T1873" s="71">
        <v>0</v>
      </c>
      <c r="U1873" s="71">
        <v>0</v>
      </c>
      <c r="V1873" s="71">
        <v>0</v>
      </c>
      <c r="W1873" s="67">
        <v>0</v>
      </c>
      <c r="X1873" s="67">
        <v>0</v>
      </c>
      <c r="Y1873" s="68">
        <v>0</v>
      </c>
      <c r="Z1873" s="67">
        <v>0</v>
      </c>
      <c r="AA1873" s="67">
        <v>0</v>
      </c>
      <c r="AB1873" s="68">
        <v>0</v>
      </c>
      <c r="AC1873" s="68">
        <f t="shared" si="6012"/>
        <v>0</v>
      </c>
      <c r="AD1873" s="67">
        <f t="shared" si="6013"/>
        <v>0</v>
      </c>
      <c r="AE1873" s="67">
        <f t="shared" si="6014"/>
        <v>0</v>
      </c>
      <c r="AF1873" s="68">
        <f t="shared" si="6015"/>
        <v>0</v>
      </c>
      <c r="AG1873" s="67" t="e">
        <f>M1873+#REF!-V1873</f>
        <v>#REF!</v>
      </c>
      <c r="AH1873" s="67" t="e">
        <f>N1873+S1873-#REF!</f>
        <v>#REF!</v>
      </c>
      <c r="AI1873" s="68" t="e">
        <f t="shared" si="6016"/>
        <v>#REF!</v>
      </c>
      <c r="AJ1873" s="68" t="e">
        <f t="shared" si="6017"/>
        <v>#REF!</v>
      </c>
      <c r="AK1873" s="71">
        <v>0</v>
      </c>
      <c r="AL1873" s="71">
        <v>0</v>
      </c>
      <c r="AM1873" s="68">
        <f t="shared" ref="AM1873:AM1896" si="6034">AK1873+AL1873</f>
        <v>0</v>
      </c>
      <c r="AN1873" s="71">
        <v>0</v>
      </c>
      <c r="AO1873" s="71">
        <v>0</v>
      </c>
      <c r="AP1873" s="68">
        <f t="shared" ref="AP1873:AP1896" si="6035">+AN1873+AO1873</f>
        <v>0</v>
      </c>
      <c r="AQ1873" s="68">
        <f t="shared" ref="AQ1873:AQ1896" si="6036">+AM1873+AP1873</f>
        <v>0</v>
      </c>
      <c r="AR1873" s="71">
        <v>0</v>
      </c>
      <c r="AS1873" s="71">
        <v>0</v>
      </c>
      <c r="AT1873" s="68">
        <f t="shared" ref="AT1873:AT1896" si="6037">AR1873+AS1873</f>
        <v>0</v>
      </c>
      <c r="AU1873" s="71">
        <v>0</v>
      </c>
      <c r="AV1873" s="71">
        <v>0</v>
      </c>
      <c r="AW1873" s="68">
        <f t="shared" ref="AW1873:AW1896" si="6038">+AU1873+AV1873</f>
        <v>0</v>
      </c>
      <c r="AX1873" s="68">
        <f t="shared" ref="AX1873:AX1896" si="6039">+AT1873+AW1873</f>
        <v>0</v>
      </c>
      <c r="AY1873" s="71">
        <v>0</v>
      </c>
      <c r="AZ1873" s="71">
        <v>0</v>
      </c>
      <c r="BA1873" s="68">
        <f t="shared" ref="BA1873:BA1896" si="6040">AY1873+AZ1873</f>
        <v>0</v>
      </c>
      <c r="BB1873" s="71">
        <v>0</v>
      </c>
      <c r="BC1873" s="71">
        <v>0</v>
      </c>
      <c r="BD1873" s="68">
        <f t="shared" ref="BD1873:BD1896" si="6041">+BB1873+BC1873</f>
        <v>0</v>
      </c>
      <c r="BE1873" s="68">
        <f t="shared" ref="BE1873:BE1896" si="6042">+BA1873+BD1873</f>
        <v>0</v>
      </c>
      <c r="BF1873" s="67">
        <f t="shared" si="6027"/>
        <v>0</v>
      </c>
      <c r="BG1873" s="67">
        <f t="shared" si="6027"/>
        <v>0</v>
      </c>
      <c r="BH1873" s="68">
        <f t="shared" si="6028"/>
        <v>0</v>
      </c>
      <c r="BI1873" s="67" t="e">
        <f t="shared" si="6029"/>
        <v>#REF!</v>
      </c>
      <c r="BJ1873" s="67" t="e">
        <f t="shared" si="6029"/>
        <v>#REF!</v>
      </c>
      <c r="BK1873" s="68" t="e">
        <f t="shared" si="6030"/>
        <v>#REF!</v>
      </c>
      <c r="BL1873" s="68" t="e">
        <f t="shared" si="5989"/>
        <v>#REF!</v>
      </c>
      <c r="BM1873" s="305">
        <v>0</v>
      </c>
      <c r="BN1873" s="305">
        <v>0</v>
      </c>
      <c r="BO1873" s="306"/>
      <c r="BP1873" s="306"/>
      <c r="BQ1873" s="305">
        <v>0</v>
      </c>
      <c r="BR1873" s="305">
        <v>0</v>
      </c>
      <c r="BS1873" s="123"/>
      <c r="BT1873" s="77"/>
    </row>
    <row r="1874" spans="1:72" s="46" customFormat="1" ht="107.25" hidden="1" customHeight="1">
      <c r="A1874" s="77"/>
      <c r="B1874" s="20">
        <v>2014</v>
      </c>
      <c r="C1874" s="65">
        <v>8317</v>
      </c>
      <c r="D1874" s="20">
        <v>8</v>
      </c>
      <c r="E1874" s="20">
        <v>6000</v>
      </c>
      <c r="F1874" s="20">
        <v>6200</v>
      </c>
      <c r="G1874" s="20">
        <v>622</v>
      </c>
      <c r="H1874" s="20"/>
      <c r="I1874" s="86" t="s">
        <v>372</v>
      </c>
      <c r="J1874" s="67">
        <v>0</v>
      </c>
      <c r="K1874" s="67">
        <v>0</v>
      </c>
      <c r="L1874" s="68">
        <f t="shared" si="6031"/>
        <v>0</v>
      </c>
      <c r="M1874" s="67">
        <v>0</v>
      </c>
      <c r="N1874" s="67">
        <v>0</v>
      </c>
      <c r="O1874" s="68">
        <f t="shared" si="6032"/>
        <v>0</v>
      </c>
      <c r="P1874" s="68">
        <f t="shared" si="6033"/>
        <v>0</v>
      </c>
      <c r="Q1874" s="71">
        <v>0</v>
      </c>
      <c r="R1874" s="71">
        <v>0</v>
      </c>
      <c r="S1874" s="71">
        <v>0</v>
      </c>
      <c r="T1874" s="71">
        <v>0</v>
      </c>
      <c r="U1874" s="71">
        <v>0</v>
      </c>
      <c r="V1874" s="71">
        <v>0</v>
      </c>
      <c r="W1874" s="67">
        <v>0</v>
      </c>
      <c r="X1874" s="67">
        <v>0</v>
      </c>
      <c r="Y1874" s="68">
        <v>0</v>
      </c>
      <c r="Z1874" s="67">
        <v>0</v>
      </c>
      <c r="AA1874" s="67">
        <v>0</v>
      </c>
      <c r="AB1874" s="68">
        <v>0</v>
      </c>
      <c r="AC1874" s="68">
        <f t="shared" si="6012"/>
        <v>0</v>
      </c>
      <c r="AD1874" s="67">
        <f t="shared" si="6013"/>
        <v>0</v>
      </c>
      <c r="AE1874" s="67">
        <f t="shared" si="6014"/>
        <v>0</v>
      </c>
      <c r="AF1874" s="68">
        <f t="shared" si="6015"/>
        <v>0</v>
      </c>
      <c r="AG1874" s="67" t="e">
        <f>M1874+#REF!-V1874</f>
        <v>#REF!</v>
      </c>
      <c r="AH1874" s="67" t="e">
        <f>N1874+S1874-#REF!</f>
        <v>#REF!</v>
      </c>
      <c r="AI1874" s="68" t="e">
        <f t="shared" si="6016"/>
        <v>#REF!</v>
      </c>
      <c r="AJ1874" s="68" t="e">
        <f t="shared" si="6017"/>
        <v>#REF!</v>
      </c>
      <c r="AK1874" s="71">
        <v>0</v>
      </c>
      <c r="AL1874" s="71">
        <v>0</v>
      </c>
      <c r="AM1874" s="68">
        <f t="shared" si="6034"/>
        <v>0</v>
      </c>
      <c r="AN1874" s="71">
        <v>0</v>
      </c>
      <c r="AO1874" s="71">
        <v>0</v>
      </c>
      <c r="AP1874" s="68">
        <f t="shared" si="6035"/>
        <v>0</v>
      </c>
      <c r="AQ1874" s="68">
        <f t="shared" si="6036"/>
        <v>0</v>
      </c>
      <c r="AR1874" s="71">
        <v>0</v>
      </c>
      <c r="AS1874" s="71">
        <v>0</v>
      </c>
      <c r="AT1874" s="68">
        <f t="shared" si="6037"/>
        <v>0</v>
      </c>
      <c r="AU1874" s="71">
        <v>0</v>
      </c>
      <c r="AV1874" s="71">
        <v>0</v>
      </c>
      <c r="AW1874" s="68">
        <f t="shared" si="6038"/>
        <v>0</v>
      </c>
      <c r="AX1874" s="68">
        <f t="shared" si="6039"/>
        <v>0</v>
      </c>
      <c r="AY1874" s="71">
        <v>0</v>
      </c>
      <c r="AZ1874" s="71">
        <v>0</v>
      </c>
      <c r="BA1874" s="68">
        <f t="shared" si="6040"/>
        <v>0</v>
      </c>
      <c r="BB1874" s="71">
        <v>0</v>
      </c>
      <c r="BC1874" s="71">
        <v>0</v>
      </c>
      <c r="BD1874" s="68">
        <f t="shared" si="6041"/>
        <v>0</v>
      </c>
      <c r="BE1874" s="68">
        <f t="shared" si="6042"/>
        <v>0</v>
      </c>
      <c r="BF1874" s="67">
        <f t="shared" si="6027"/>
        <v>0</v>
      </c>
      <c r="BG1874" s="67">
        <f t="shared" si="6027"/>
        <v>0</v>
      </c>
      <c r="BH1874" s="68">
        <f t="shared" si="6028"/>
        <v>0</v>
      </c>
      <c r="BI1874" s="67" t="e">
        <f t="shared" si="6029"/>
        <v>#REF!</v>
      </c>
      <c r="BJ1874" s="67" t="e">
        <f t="shared" si="6029"/>
        <v>#REF!</v>
      </c>
      <c r="BK1874" s="68" t="e">
        <f t="shared" si="6030"/>
        <v>#REF!</v>
      </c>
      <c r="BL1874" s="68" t="e">
        <f t="shared" si="5989"/>
        <v>#REF!</v>
      </c>
      <c r="BM1874" s="305">
        <v>0</v>
      </c>
      <c r="BN1874" s="305">
        <v>0</v>
      </c>
      <c r="BO1874" s="306"/>
      <c r="BP1874" s="306"/>
      <c r="BQ1874" s="305">
        <v>0</v>
      </c>
      <c r="BR1874" s="305">
        <v>0</v>
      </c>
      <c r="BS1874" s="123"/>
      <c r="BT1874" s="77"/>
    </row>
    <row r="1875" spans="1:72" s="46" customFormat="1" ht="119.25" hidden="1" customHeight="1">
      <c r="A1875" s="77"/>
      <c r="B1875" s="20">
        <v>2014</v>
      </c>
      <c r="C1875" s="65">
        <v>8317</v>
      </c>
      <c r="D1875" s="20">
        <v>8</v>
      </c>
      <c r="E1875" s="20">
        <v>6000</v>
      </c>
      <c r="F1875" s="20">
        <v>6200</v>
      </c>
      <c r="G1875" s="20">
        <v>622</v>
      </c>
      <c r="H1875" s="20"/>
      <c r="I1875" s="86" t="s">
        <v>372</v>
      </c>
      <c r="J1875" s="67">
        <v>0</v>
      </c>
      <c r="K1875" s="67">
        <v>0</v>
      </c>
      <c r="L1875" s="68">
        <f t="shared" si="6031"/>
        <v>0</v>
      </c>
      <c r="M1875" s="67">
        <v>0</v>
      </c>
      <c r="N1875" s="67">
        <v>0</v>
      </c>
      <c r="O1875" s="68">
        <f t="shared" si="6032"/>
        <v>0</v>
      </c>
      <c r="P1875" s="68">
        <f t="shared" si="6033"/>
        <v>0</v>
      </c>
      <c r="Q1875" s="71">
        <v>0</v>
      </c>
      <c r="R1875" s="71">
        <v>0</v>
      </c>
      <c r="S1875" s="71">
        <v>0</v>
      </c>
      <c r="T1875" s="71">
        <v>0</v>
      </c>
      <c r="U1875" s="71">
        <v>0</v>
      </c>
      <c r="V1875" s="71">
        <v>0</v>
      </c>
      <c r="W1875" s="67">
        <v>0</v>
      </c>
      <c r="X1875" s="67">
        <v>0</v>
      </c>
      <c r="Y1875" s="68">
        <v>0</v>
      </c>
      <c r="Z1875" s="67">
        <v>0</v>
      </c>
      <c r="AA1875" s="67">
        <v>0</v>
      </c>
      <c r="AB1875" s="68">
        <v>0</v>
      </c>
      <c r="AC1875" s="68">
        <f t="shared" si="6012"/>
        <v>0</v>
      </c>
      <c r="AD1875" s="67">
        <f t="shared" si="6013"/>
        <v>0</v>
      </c>
      <c r="AE1875" s="67">
        <f t="shared" si="6014"/>
        <v>0</v>
      </c>
      <c r="AF1875" s="68">
        <f t="shared" si="6015"/>
        <v>0</v>
      </c>
      <c r="AG1875" s="67" t="e">
        <f>M1875+#REF!-V1875</f>
        <v>#REF!</v>
      </c>
      <c r="AH1875" s="67" t="e">
        <f>N1875+S1875-#REF!</f>
        <v>#REF!</v>
      </c>
      <c r="AI1875" s="68" t="e">
        <f t="shared" si="6016"/>
        <v>#REF!</v>
      </c>
      <c r="AJ1875" s="68" t="e">
        <f t="shared" si="6017"/>
        <v>#REF!</v>
      </c>
      <c r="AK1875" s="71">
        <v>0</v>
      </c>
      <c r="AL1875" s="71">
        <v>0</v>
      </c>
      <c r="AM1875" s="68">
        <f t="shared" si="6034"/>
        <v>0</v>
      </c>
      <c r="AN1875" s="71">
        <v>0</v>
      </c>
      <c r="AO1875" s="71">
        <v>0</v>
      </c>
      <c r="AP1875" s="68">
        <f t="shared" si="6035"/>
        <v>0</v>
      </c>
      <c r="AQ1875" s="68">
        <f t="shared" si="6036"/>
        <v>0</v>
      </c>
      <c r="AR1875" s="71">
        <v>0</v>
      </c>
      <c r="AS1875" s="71">
        <v>0</v>
      </c>
      <c r="AT1875" s="68">
        <f t="shared" si="6037"/>
        <v>0</v>
      </c>
      <c r="AU1875" s="71">
        <v>0</v>
      </c>
      <c r="AV1875" s="71">
        <v>0</v>
      </c>
      <c r="AW1875" s="68">
        <f t="shared" si="6038"/>
        <v>0</v>
      </c>
      <c r="AX1875" s="68">
        <f t="shared" si="6039"/>
        <v>0</v>
      </c>
      <c r="AY1875" s="71">
        <v>0</v>
      </c>
      <c r="AZ1875" s="71">
        <v>0</v>
      </c>
      <c r="BA1875" s="68">
        <f t="shared" si="6040"/>
        <v>0</v>
      </c>
      <c r="BB1875" s="71">
        <v>0</v>
      </c>
      <c r="BC1875" s="71">
        <v>0</v>
      </c>
      <c r="BD1875" s="68">
        <f t="shared" si="6041"/>
        <v>0</v>
      </c>
      <c r="BE1875" s="68">
        <f t="shared" si="6042"/>
        <v>0</v>
      </c>
      <c r="BF1875" s="67">
        <f t="shared" si="6027"/>
        <v>0</v>
      </c>
      <c r="BG1875" s="67">
        <f t="shared" si="6027"/>
        <v>0</v>
      </c>
      <c r="BH1875" s="68">
        <f t="shared" si="6028"/>
        <v>0</v>
      </c>
      <c r="BI1875" s="67" t="e">
        <f t="shared" si="6029"/>
        <v>#REF!</v>
      </c>
      <c r="BJ1875" s="67" t="e">
        <f t="shared" si="6029"/>
        <v>#REF!</v>
      </c>
      <c r="BK1875" s="68" t="e">
        <f t="shared" si="6030"/>
        <v>#REF!</v>
      </c>
      <c r="BL1875" s="68" t="e">
        <f t="shared" si="5989"/>
        <v>#REF!</v>
      </c>
      <c r="BM1875" s="305">
        <v>0</v>
      </c>
      <c r="BN1875" s="305">
        <v>0</v>
      </c>
      <c r="BO1875" s="306"/>
      <c r="BP1875" s="306"/>
      <c r="BQ1875" s="305">
        <v>0</v>
      </c>
      <c r="BR1875" s="305">
        <v>0</v>
      </c>
      <c r="BS1875" s="123"/>
      <c r="BT1875" s="77"/>
    </row>
    <row r="1876" spans="1:72" s="46" customFormat="1" ht="123" hidden="1" customHeight="1">
      <c r="A1876" s="77"/>
      <c r="B1876" s="20">
        <v>2014</v>
      </c>
      <c r="C1876" s="65">
        <v>8317</v>
      </c>
      <c r="D1876" s="20">
        <v>8</v>
      </c>
      <c r="E1876" s="20">
        <v>6000</v>
      </c>
      <c r="F1876" s="20">
        <v>6200</v>
      </c>
      <c r="G1876" s="20">
        <v>622</v>
      </c>
      <c r="H1876" s="20"/>
      <c r="I1876" s="86" t="s">
        <v>372</v>
      </c>
      <c r="J1876" s="67">
        <v>0</v>
      </c>
      <c r="K1876" s="67">
        <v>0</v>
      </c>
      <c r="L1876" s="68">
        <f t="shared" si="6031"/>
        <v>0</v>
      </c>
      <c r="M1876" s="67">
        <v>0</v>
      </c>
      <c r="N1876" s="67">
        <v>0</v>
      </c>
      <c r="O1876" s="68">
        <f t="shared" si="6032"/>
        <v>0</v>
      </c>
      <c r="P1876" s="68">
        <f t="shared" si="6033"/>
        <v>0</v>
      </c>
      <c r="Q1876" s="71">
        <v>0</v>
      </c>
      <c r="R1876" s="71">
        <v>0</v>
      </c>
      <c r="S1876" s="71">
        <v>0</v>
      </c>
      <c r="T1876" s="71">
        <v>0</v>
      </c>
      <c r="U1876" s="71">
        <v>0</v>
      </c>
      <c r="V1876" s="71">
        <v>0</v>
      </c>
      <c r="W1876" s="67">
        <v>0</v>
      </c>
      <c r="X1876" s="67">
        <v>0</v>
      </c>
      <c r="Y1876" s="68">
        <v>0</v>
      </c>
      <c r="Z1876" s="67">
        <v>0</v>
      </c>
      <c r="AA1876" s="67">
        <v>0</v>
      </c>
      <c r="AB1876" s="68">
        <v>0</v>
      </c>
      <c r="AC1876" s="68">
        <f t="shared" si="6012"/>
        <v>0</v>
      </c>
      <c r="AD1876" s="67">
        <f t="shared" si="6013"/>
        <v>0</v>
      </c>
      <c r="AE1876" s="67">
        <f t="shared" si="6014"/>
        <v>0</v>
      </c>
      <c r="AF1876" s="68">
        <f t="shared" si="6015"/>
        <v>0</v>
      </c>
      <c r="AG1876" s="67" t="e">
        <f>M1876+#REF!-V1876</f>
        <v>#REF!</v>
      </c>
      <c r="AH1876" s="67" t="e">
        <f>N1876+S1876-#REF!</f>
        <v>#REF!</v>
      </c>
      <c r="AI1876" s="68" t="e">
        <f t="shared" si="6016"/>
        <v>#REF!</v>
      </c>
      <c r="AJ1876" s="68" t="e">
        <f t="shared" si="6017"/>
        <v>#REF!</v>
      </c>
      <c r="AK1876" s="71">
        <v>0</v>
      </c>
      <c r="AL1876" s="71">
        <v>0</v>
      </c>
      <c r="AM1876" s="68">
        <f t="shared" si="6034"/>
        <v>0</v>
      </c>
      <c r="AN1876" s="71">
        <v>0</v>
      </c>
      <c r="AO1876" s="71">
        <v>0</v>
      </c>
      <c r="AP1876" s="68">
        <f t="shared" si="6035"/>
        <v>0</v>
      </c>
      <c r="AQ1876" s="68">
        <f t="shared" si="6036"/>
        <v>0</v>
      </c>
      <c r="AR1876" s="71">
        <v>0</v>
      </c>
      <c r="AS1876" s="71">
        <v>0</v>
      </c>
      <c r="AT1876" s="68">
        <f t="shared" si="6037"/>
        <v>0</v>
      </c>
      <c r="AU1876" s="71">
        <v>0</v>
      </c>
      <c r="AV1876" s="71">
        <v>0</v>
      </c>
      <c r="AW1876" s="68">
        <f t="shared" si="6038"/>
        <v>0</v>
      </c>
      <c r="AX1876" s="68">
        <f t="shared" si="6039"/>
        <v>0</v>
      </c>
      <c r="AY1876" s="71">
        <v>0</v>
      </c>
      <c r="AZ1876" s="71">
        <v>0</v>
      </c>
      <c r="BA1876" s="68">
        <f t="shared" si="6040"/>
        <v>0</v>
      </c>
      <c r="BB1876" s="71">
        <v>0</v>
      </c>
      <c r="BC1876" s="71">
        <v>0</v>
      </c>
      <c r="BD1876" s="68">
        <f t="shared" si="6041"/>
        <v>0</v>
      </c>
      <c r="BE1876" s="68">
        <f t="shared" si="6042"/>
        <v>0</v>
      </c>
      <c r="BF1876" s="67">
        <f t="shared" si="6027"/>
        <v>0</v>
      </c>
      <c r="BG1876" s="67">
        <f t="shared" si="6027"/>
        <v>0</v>
      </c>
      <c r="BH1876" s="68">
        <f t="shared" si="6028"/>
        <v>0</v>
      </c>
      <c r="BI1876" s="67" t="e">
        <f t="shared" si="6029"/>
        <v>#REF!</v>
      </c>
      <c r="BJ1876" s="67" t="e">
        <f t="shared" si="6029"/>
        <v>#REF!</v>
      </c>
      <c r="BK1876" s="68" t="e">
        <f t="shared" si="6030"/>
        <v>#REF!</v>
      </c>
      <c r="BL1876" s="68" t="e">
        <f t="shared" si="5989"/>
        <v>#REF!</v>
      </c>
      <c r="BM1876" s="305">
        <v>0</v>
      </c>
      <c r="BN1876" s="305">
        <v>0</v>
      </c>
      <c r="BO1876" s="306"/>
      <c r="BP1876" s="306"/>
      <c r="BQ1876" s="305">
        <v>0</v>
      </c>
      <c r="BR1876" s="305">
        <v>0</v>
      </c>
      <c r="BS1876" s="123"/>
      <c r="BT1876" s="77"/>
    </row>
    <row r="1877" spans="1:72" s="46" customFormat="1" ht="126" hidden="1" customHeight="1">
      <c r="A1877" s="77"/>
      <c r="B1877" s="20">
        <v>2014</v>
      </c>
      <c r="C1877" s="65">
        <v>8317</v>
      </c>
      <c r="D1877" s="20">
        <v>8</v>
      </c>
      <c r="E1877" s="20">
        <v>6000</v>
      </c>
      <c r="F1877" s="20">
        <v>6200</v>
      </c>
      <c r="G1877" s="20">
        <v>622</v>
      </c>
      <c r="H1877" s="20"/>
      <c r="I1877" s="86" t="s">
        <v>372</v>
      </c>
      <c r="J1877" s="67">
        <v>0</v>
      </c>
      <c r="K1877" s="67">
        <v>0</v>
      </c>
      <c r="L1877" s="68">
        <f t="shared" si="6031"/>
        <v>0</v>
      </c>
      <c r="M1877" s="67">
        <v>0</v>
      </c>
      <c r="N1877" s="67">
        <v>0</v>
      </c>
      <c r="O1877" s="68">
        <f t="shared" si="6032"/>
        <v>0</v>
      </c>
      <c r="P1877" s="68">
        <f t="shared" si="6033"/>
        <v>0</v>
      </c>
      <c r="Q1877" s="71">
        <v>0</v>
      </c>
      <c r="R1877" s="71">
        <v>0</v>
      </c>
      <c r="S1877" s="71">
        <v>0</v>
      </c>
      <c r="T1877" s="71">
        <v>0</v>
      </c>
      <c r="U1877" s="71">
        <v>0</v>
      </c>
      <c r="V1877" s="71">
        <v>0</v>
      </c>
      <c r="W1877" s="67">
        <v>0</v>
      </c>
      <c r="X1877" s="67">
        <v>0</v>
      </c>
      <c r="Y1877" s="68">
        <v>0</v>
      </c>
      <c r="Z1877" s="67">
        <v>0</v>
      </c>
      <c r="AA1877" s="67">
        <v>0</v>
      </c>
      <c r="AB1877" s="68">
        <v>0</v>
      </c>
      <c r="AC1877" s="68">
        <f t="shared" si="6012"/>
        <v>0</v>
      </c>
      <c r="AD1877" s="67">
        <f t="shared" si="6013"/>
        <v>0</v>
      </c>
      <c r="AE1877" s="67">
        <f t="shared" si="6014"/>
        <v>0</v>
      </c>
      <c r="AF1877" s="68">
        <f t="shared" si="6015"/>
        <v>0</v>
      </c>
      <c r="AG1877" s="67" t="e">
        <f>M1877+#REF!-V1877</f>
        <v>#REF!</v>
      </c>
      <c r="AH1877" s="67" t="e">
        <f>N1877+S1877-#REF!</f>
        <v>#REF!</v>
      </c>
      <c r="AI1877" s="68" t="e">
        <f t="shared" si="6016"/>
        <v>#REF!</v>
      </c>
      <c r="AJ1877" s="68" t="e">
        <f t="shared" si="6017"/>
        <v>#REF!</v>
      </c>
      <c r="AK1877" s="71">
        <v>0</v>
      </c>
      <c r="AL1877" s="71">
        <v>0</v>
      </c>
      <c r="AM1877" s="68">
        <f t="shared" si="6034"/>
        <v>0</v>
      </c>
      <c r="AN1877" s="71">
        <v>0</v>
      </c>
      <c r="AO1877" s="71">
        <v>0</v>
      </c>
      <c r="AP1877" s="68">
        <f t="shared" si="6035"/>
        <v>0</v>
      </c>
      <c r="AQ1877" s="68">
        <f t="shared" si="6036"/>
        <v>0</v>
      </c>
      <c r="AR1877" s="71">
        <v>0</v>
      </c>
      <c r="AS1877" s="71">
        <v>0</v>
      </c>
      <c r="AT1877" s="68">
        <f t="shared" si="6037"/>
        <v>0</v>
      </c>
      <c r="AU1877" s="71">
        <v>0</v>
      </c>
      <c r="AV1877" s="71">
        <v>0</v>
      </c>
      <c r="AW1877" s="68">
        <f t="shared" si="6038"/>
        <v>0</v>
      </c>
      <c r="AX1877" s="68">
        <f t="shared" si="6039"/>
        <v>0</v>
      </c>
      <c r="AY1877" s="71">
        <v>0</v>
      </c>
      <c r="AZ1877" s="71">
        <v>0</v>
      </c>
      <c r="BA1877" s="68">
        <f t="shared" si="6040"/>
        <v>0</v>
      </c>
      <c r="BB1877" s="71">
        <v>0</v>
      </c>
      <c r="BC1877" s="71">
        <v>0</v>
      </c>
      <c r="BD1877" s="68">
        <f t="shared" si="6041"/>
        <v>0</v>
      </c>
      <c r="BE1877" s="68">
        <f t="shared" si="6042"/>
        <v>0</v>
      </c>
      <c r="BF1877" s="67">
        <f t="shared" si="6027"/>
        <v>0</v>
      </c>
      <c r="BG1877" s="67">
        <f t="shared" si="6027"/>
        <v>0</v>
      </c>
      <c r="BH1877" s="68">
        <f t="shared" si="6028"/>
        <v>0</v>
      </c>
      <c r="BI1877" s="67" t="e">
        <f t="shared" si="6029"/>
        <v>#REF!</v>
      </c>
      <c r="BJ1877" s="67" t="e">
        <f t="shared" si="6029"/>
        <v>#REF!</v>
      </c>
      <c r="BK1877" s="68" t="e">
        <f t="shared" si="6030"/>
        <v>#REF!</v>
      </c>
      <c r="BL1877" s="68" t="e">
        <f t="shared" si="5989"/>
        <v>#REF!</v>
      </c>
      <c r="BM1877" s="305">
        <v>0</v>
      </c>
      <c r="BN1877" s="305">
        <v>0</v>
      </c>
      <c r="BO1877" s="306"/>
      <c r="BP1877" s="306"/>
      <c r="BQ1877" s="305">
        <v>0</v>
      </c>
      <c r="BR1877" s="305">
        <v>0</v>
      </c>
      <c r="BS1877" s="123"/>
      <c r="BT1877" s="77"/>
    </row>
    <row r="1878" spans="1:72" s="46" customFormat="1" ht="117" hidden="1" customHeight="1">
      <c r="A1878" s="77"/>
      <c r="B1878" s="20">
        <v>2014</v>
      </c>
      <c r="C1878" s="65">
        <v>8317</v>
      </c>
      <c r="D1878" s="20">
        <v>8</v>
      </c>
      <c r="E1878" s="20">
        <v>6000</v>
      </c>
      <c r="F1878" s="20">
        <v>6200</v>
      </c>
      <c r="G1878" s="20">
        <v>622</v>
      </c>
      <c r="H1878" s="20"/>
      <c r="I1878" s="86" t="s">
        <v>372</v>
      </c>
      <c r="J1878" s="67">
        <v>0</v>
      </c>
      <c r="K1878" s="67">
        <v>0</v>
      </c>
      <c r="L1878" s="68">
        <f t="shared" si="6031"/>
        <v>0</v>
      </c>
      <c r="M1878" s="67">
        <v>0</v>
      </c>
      <c r="N1878" s="67">
        <v>0</v>
      </c>
      <c r="O1878" s="68">
        <f t="shared" si="6032"/>
        <v>0</v>
      </c>
      <c r="P1878" s="68">
        <f t="shared" si="6033"/>
        <v>0</v>
      </c>
      <c r="Q1878" s="71">
        <v>0</v>
      </c>
      <c r="R1878" s="71">
        <v>0</v>
      </c>
      <c r="S1878" s="71">
        <v>0</v>
      </c>
      <c r="T1878" s="71">
        <v>0</v>
      </c>
      <c r="U1878" s="71">
        <v>0</v>
      </c>
      <c r="V1878" s="71">
        <v>0</v>
      </c>
      <c r="W1878" s="67">
        <v>0</v>
      </c>
      <c r="X1878" s="67">
        <v>0</v>
      </c>
      <c r="Y1878" s="68">
        <v>0</v>
      </c>
      <c r="Z1878" s="67">
        <v>0</v>
      </c>
      <c r="AA1878" s="67">
        <v>0</v>
      </c>
      <c r="AB1878" s="68">
        <v>0</v>
      </c>
      <c r="AC1878" s="68">
        <f t="shared" si="6012"/>
        <v>0</v>
      </c>
      <c r="AD1878" s="67">
        <f t="shared" si="6013"/>
        <v>0</v>
      </c>
      <c r="AE1878" s="67">
        <f t="shared" si="6014"/>
        <v>0</v>
      </c>
      <c r="AF1878" s="68">
        <f t="shared" si="6015"/>
        <v>0</v>
      </c>
      <c r="AG1878" s="67" t="e">
        <f>M1878+#REF!-V1878</f>
        <v>#REF!</v>
      </c>
      <c r="AH1878" s="67" t="e">
        <f>N1878+S1878-#REF!</f>
        <v>#REF!</v>
      </c>
      <c r="AI1878" s="68" t="e">
        <f t="shared" si="6016"/>
        <v>#REF!</v>
      </c>
      <c r="AJ1878" s="68" t="e">
        <f t="shared" si="6017"/>
        <v>#REF!</v>
      </c>
      <c r="AK1878" s="71">
        <v>0</v>
      </c>
      <c r="AL1878" s="71">
        <v>0</v>
      </c>
      <c r="AM1878" s="68">
        <f t="shared" si="6034"/>
        <v>0</v>
      </c>
      <c r="AN1878" s="71">
        <v>0</v>
      </c>
      <c r="AO1878" s="71">
        <v>0</v>
      </c>
      <c r="AP1878" s="68">
        <f t="shared" si="6035"/>
        <v>0</v>
      </c>
      <c r="AQ1878" s="68">
        <f t="shared" si="6036"/>
        <v>0</v>
      </c>
      <c r="AR1878" s="71">
        <v>0</v>
      </c>
      <c r="AS1878" s="71">
        <v>0</v>
      </c>
      <c r="AT1878" s="68">
        <f t="shared" si="6037"/>
        <v>0</v>
      </c>
      <c r="AU1878" s="71">
        <v>0</v>
      </c>
      <c r="AV1878" s="71">
        <v>0</v>
      </c>
      <c r="AW1878" s="68">
        <f t="shared" si="6038"/>
        <v>0</v>
      </c>
      <c r="AX1878" s="68">
        <f t="shared" si="6039"/>
        <v>0</v>
      </c>
      <c r="AY1878" s="71">
        <v>0</v>
      </c>
      <c r="AZ1878" s="71">
        <v>0</v>
      </c>
      <c r="BA1878" s="68">
        <f t="shared" si="6040"/>
        <v>0</v>
      </c>
      <c r="BB1878" s="71">
        <v>0</v>
      </c>
      <c r="BC1878" s="71">
        <v>0</v>
      </c>
      <c r="BD1878" s="68">
        <f t="shared" si="6041"/>
        <v>0</v>
      </c>
      <c r="BE1878" s="68">
        <f t="shared" si="6042"/>
        <v>0</v>
      </c>
      <c r="BF1878" s="67">
        <f t="shared" si="6027"/>
        <v>0</v>
      </c>
      <c r="BG1878" s="67">
        <f t="shared" si="6027"/>
        <v>0</v>
      </c>
      <c r="BH1878" s="68">
        <f t="shared" si="6028"/>
        <v>0</v>
      </c>
      <c r="BI1878" s="67" t="e">
        <f t="shared" si="6029"/>
        <v>#REF!</v>
      </c>
      <c r="BJ1878" s="67" t="e">
        <f t="shared" si="6029"/>
        <v>#REF!</v>
      </c>
      <c r="BK1878" s="68" t="e">
        <f t="shared" si="6030"/>
        <v>#REF!</v>
      </c>
      <c r="BL1878" s="68" t="e">
        <f t="shared" si="5989"/>
        <v>#REF!</v>
      </c>
      <c r="BM1878" s="305">
        <v>0</v>
      </c>
      <c r="BN1878" s="305">
        <v>0</v>
      </c>
      <c r="BO1878" s="306"/>
      <c r="BP1878" s="306"/>
      <c r="BQ1878" s="305">
        <v>0</v>
      </c>
      <c r="BR1878" s="305">
        <v>0</v>
      </c>
      <c r="BS1878" s="123"/>
      <c r="BT1878" s="77"/>
    </row>
    <row r="1879" spans="1:72" s="46" customFormat="1" ht="111" hidden="1" customHeight="1">
      <c r="A1879" s="77"/>
      <c r="B1879" s="20">
        <v>2014</v>
      </c>
      <c r="C1879" s="65">
        <v>8317</v>
      </c>
      <c r="D1879" s="20">
        <v>8</v>
      </c>
      <c r="E1879" s="20">
        <v>6000</v>
      </c>
      <c r="F1879" s="20">
        <v>6200</v>
      </c>
      <c r="G1879" s="20">
        <v>622</v>
      </c>
      <c r="H1879" s="20"/>
      <c r="I1879" s="86" t="s">
        <v>372</v>
      </c>
      <c r="J1879" s="67">
        <v>0</v>
      </c>
      <c r="K1879" s="67">
        <v>0</v>
      </c>
      <c r="L1879" s="68">
        <f t="shared" si="6031"/>
        <v>0</v>
      </c>
      <c r="M1879" s="67">
        <v>0</v>
      </c>
      <c r="N1879" s="67">
        <v>0</v>
      </c>
      <c r="O1879" s="68">
        <f t="shared" si="6032"/>
        <v>0</v>
      </c>
      <c r="P1879" s="68">
        <f t="shared" si="6033"/>
        <v>0</v>
      </c>
      <c r="Q1879" s="71">
        <v>0</v>
      </c>
      <c r="R1879" s="71">
        <v>0</v>
      </c>
      <c r="S1879" s="71">
        <v>0</v>
      </c>
      <c r="T1879" s="71">
        <v>0</v>
      </c>
      <c r="U1879" s="71">
        <v>0</v>
      </c>
      <c r="V1879" s="71">
        <v>0</v>
      </c>
      <c r="W1879" s="67">
        <v>0</v>
      </c>
      <c r="X1879" s="67">
        <v>0</v>
      </c>
      <c r="Y1879" s="68">
        <v>0</v>
      </c>
      <c r="Z1879" s="67">
        <v>0</v>
      </c>
      <c r="AA1879" s="67">
        <v>0</v>
      </c>
      <c r="AB1879" s="68">
        <v>0</v>
      </c>
      <c r="AC1879" s="68">
        <f t="shared" si="6012"/>
        <v>0</v>
      </c>
      <c r="AD1879" s="67">
        <f t="shared" si="6013"/>
        <v>0</v>
      </c>
      <c r="AE1879" s="67">
        <f t="shared" si="6014"/>
        <v>0</v>
      </c>
      <c r="AF1879" s="68">
        <f t="shared" si="6015"/>
        <v>0</v>
      </c>
      <c r="AG1879" s="67" t="e">
        <f>M1879+#REF!-V1879</f>
        <v>#REF!</v>
      </c>
      <c r="AH1879" s="67" t="e">
        <f>N1879+S1879-#REF!</f>
        <v>#REF!</v>
      </c>
      <c r="AI1879" s="68" t="e">
        <f t="shared" si="6016"/>
        <v>#REF!</v>
      </c>
      <c r="AJ1879" s="68" t="e">
        <f t="shared" si="6017"/>
        <v>#REF!</v>
      </c>
      <c r="AK1879" s="71">
        <v>0</v>
      </c>
      <c r="AL1879" s="71">
        <v>0</v>
      </c>
      <c r="AM1879" s="68">
        <f t="shared" si="6034"/>
        <v>0</v>
      </c>
      <c r="AN1879" s="71">
        <v>0</v>
      </c>
      <c r="AO1879" s="71">
        <v>0</v>
      </c>
      <c r="AP1879" s="68">
        <f t="shared" si="6035"/>
        <v>0</v>
      </c>
      <c r="AQ1879" s="68">
        <f t="shared" si="6036"/>
        <v>0</v>
      </c>
      <c r="AR1879" s="71">
        <v>0</v>
      </c>
      <c r="AS1879" s="71">
        <v>0</v>
      </c>
      <c r="AT1879" s="68">
        <f t="shared" si="6037"/>
        <v>0</v>
      </c>
      <c r="AU1879" s="71">
        <v>0</v>
      </c>
      <c r="AV1879" s="71">
        <v>0</v>
      </c>
      <c r="AW1879" s="68">
        <f t="shared" si="6038"/>
        <v>0</v>
      </c>
      <c r="AX1879" s="68">
        <f t="shared" si="6039"/>
        <v>0</v>
      </c>
      <c r="AY1879" s="71">
        <v>0</v>
      </c>
      <c r="AZ1879" s="71">
        <v>0</v>
      </c>
      <c r="BA1879" s="68">
        <f t="shared" si="6040"/>
        <v>0</v>
      </c>
      <c r="BB1879" s="71">
        <v>0</v>
      </c>
      <c r="BC1879" s="71">
        <v>0</v>
      </c>
      <c r="BD1879" s="68">
        <f t="shared" si="6041"/>
        <v>0</v>
      </c>
      <c r="BE1879" s="68">
        <f t="shared" si="6042"/>
        <v>0</v>
      </c>
      <c r="BF1879" s="67">
        <f t="shared" si="6027"/>
        <v>0</v>
      </c>
      <c r="BG1879" s="67">
        <f t="shared" si="6027"/>
        <v>0</v>
      </c>
      <c r="BH1879" s="68">
        <f t="shared" si="6028"/>
        <v>0</v>
      </c>
      <c r="BI1879" s="67" t="e">
        <f t="shared" si="6029"/>
        <v>#REF!</v>
      </c>
      <c r="BJ1879" s="67" t="e">
        <f t="shared" si="6029"/>
        <v>#REF!</v>
      </c>
      <c r="BK1879" s="68" t="e">
        <f t="shared" si="6030"/>
        <v>#REF!</v>
      </c>
      <c r="BL1879" s="68" t="e">
        <f t="shared" si="5989"/>
        <v>#REF!</v>
      </c>
      <c r="BM1879" s="305">
        <v>0</v>
      </c>
      <c r="BN1879" s="305">
        <v>0</v>
      </c>
      <c r="BO1879" s="306"/>
      <c r="BP1879" s="306"/>
      <c r="BQ1879" s="305">
        <v>0</v>
      </c>
      <c r="BR1879" s="305">
        <v>0</v>
      </c>
      <c r="BS1879" s="123"/>
      <c r="BT1879" s="77"/>
    </row>
    <row r="1880" spans="1:72" s="46" customFormat="1" ht="118.5" hidden="1" customHeight="1">
      <c r="A1880" s="77"/>
      <c r="B1880" s="20">
        <v>2014</v>
      </c>
      <c r="C1880" s="65">
        <v>8317</v>
      </c>
      <c r="D1880" s="20">
        <v>8</v>
      </c>
      <c r="E1880" s="20">
        <v>6000</v>
      </c>
      <c r="F1880" s="20">
        <v>6200</v>
      </c>
      <c r="G1880" s="20">
        <v>622</v>
      </c>
      <c r="H1880" s="20"/>
      <c r="I1880" s="86" t="s">
        <v>372</v>
      </c>
      <c r="J1880" s="67">
        <v>0</v>
      </c>
      <c r="K1880" s="67">
        <v>0</v>
      </c>
      <c r="L1880" s="68">
        <f t="shared" si="6031"/>
        <v>0</v>
      </c>
      <c r="M1880" s="67">
        <v>0</v>
      </c>
      <c r="N1880" s="67">
        <v>0</v>
      </c>
      <c r="O1880" s="68">
        <f t="shared" si="6032"/>
        <v>0</v>
      </c>
      <c r="P1880" s="68">
        <f t="shared" si="6033"/>
        <v>0</v>
      </c>
      <c r="Q1880" s="71">
        <v>0</v>
      </c>
      <c r="R1880" s="71">
        <v>0</v>
      </c>
      <c r="S1880" s="71">
        <v>0</v>
      </c>
      <c r="T1880" s="71">
        <v>0</v>
      </c>
      <c r="U1880" s="71">
        <v>0</v>
      </c>
      <c r="V1880" s="71">
        <v>0</v>
      </c>
      <c r="W1880" s="67">
        <v>0</v>
      </c>
      <c r="X1880" s="67">
        <v>0</v>
      </c>
      <c r="Y1880" s="68">
        <v>0</v>
      </c>
      <c r="Z1880" s="67">
        <v>0</v>
      </c>
      <c r="AA1880" s="67">
        <v>0</v>
      </c>
      <c r="AB1880" s="68">
        <v>0</v>
      </c>
      <c r="AC1880" s="68">
        <f t="shared" si="6012"/>
        <v>0</v>
      </c>
      <c r="AD1880" s="67">
        <f t="shared" si="6013"/>
        <v>0</v>
      </c>
      <c r="AE1880" s="67">
        <f t="shared" si="6014"/>
        <v>0</v>
      </c>
      <c r="AF1880" s="68">
        <f t="shared" si="6015"/>
        <v>0</v>
      </c>
      <c r="AG1880" s="67" t="e">
        <f>M1880+#REF!-V1880</f>
        <v>#REF!</v>
      </c>
      <c r="AH1880" s="67" t="e">
        <f>N1880+S1880-#REF!</f>
        <v>#REF!</v>
      </c>
      <c r="AI1880" s="68" t="e">
        <f t="shared" si="6016"/>
        <v>#REF!</v>
      </c>
      <c r="AJ1880" s="68" t="e">
        <f t="shared" si="6017"/>
        <v>#REF!</v>
      </c>
      <c r="AK1880" s="71">
        <v>0</v>
      </c>
      <c r="AL1880" s="71">
        <v>0</v>
      </c>
      <c r="AM1880" s="68">
        <f t="shared" si="6034"/>
        <v>0</v>
      </c>
      <c r="AN1880" s="71">
        <v>0</v>
      </c>
      <c r="AO1880" s="71">
        <v>0</v>
      </c>
      <c r="AP1880" s="68">
        <f t="shared" si="6035"/>
        <v>0</v>
      </c>
      <c r="AQ1880" s="68">
        <f t="shared" si="6036"/>
        <v>0</v>
      </c>
      <c r="AR1880" s="71">
        <v>0</v>
      </c>
      <c r="AS1880" s="71">
        <v>0</v>
      </c>
      <c r="AT1880" s="68">
        <f t="shared" si="6037"/>
        <v>0</v>
      </c>
      <c r="AU1880" s="71">
        <v>0</v>
      </c>
      <c r="AV1880" s="71">
        <v>0</v>
      </c>
      <c r="AW1880" s="68">
        <f t="shared" si="6038"/>
        <v>0</v>
      </c>
      <c r="AX1880" s="68">
        <f t="shared" si="6039"/>
        <v>0</v>
      </c>
      <c r="AY1880" s="71">
        <v>0</v>
      </c>
      <c r="AZ1880" s="71">
        <v>0</v>
      </c>
      <c r="BA1880" s="68">
        <f t="shared" si="6040"/>
        <v>0</v>
      </c>
      <c r="BB1880" s="71">
        <v>0</v>
      </c>
      <c r="BC1880" s="71">
        <v>0</v>
      </c>
      <c r="BD1880" s="68">
        <f t="shared" si="6041"/>
        <v>0</v>
      </c>
      <c r="BE1880" s="68">
        <f t="shared" si="6042"/>
        <v>0</v>
      </c>
      <c r="BF1880" s="67">
        <f t="shared" si="6027"/>
        <v>0</v>
      </c>
      <c r="BG1880" s="67">
        <f t="shared" si="6027"/>
        <v>0</v>
      </c>
      <c r="BH1880" s="68">
        <f t="shared" si="6028"/>
        <v>0</v>
      </c>
      <c r="BI1880" s="67" t="e">
        <f t="shared" si="6029"/>
        <v>#REF!</v>
      </c>
      <c r="BJ1880" s="67" t="e">
        <f t="shared" si="6029"/>
        <v>#REF!</v>
      </c>
      <c r="BK1880" s="68" t="e">
        <f t="shared" si="6030"/>
        <v>#REF!</v>
      </c>
      <c r="BL1880" s="68" t="e">
        <f t="shared" si="5989"/>
        <v>#REF!</v>
      </c>
      <c r="BM1880" s="305">
        <v>0</v>
      </c>
      <c r="BN1880" s="305">
        <v>0</v>
      </c>
      <c r="BO1880" s="306"/>
      <c r="BP1880" s="306"/>
      <c r="BQ1880" s="305">
        <v>0</v>
      </c>
      <c r="BR1880" s="305">
        <v>0</v>
      </c>
      <c r="BS1880" s="123"/>
      <c r="BT1880" s="77"/>
    </row>
    <row r="1881" spans="1:72" s="46" customFormat="1" ht="119.25" hidden="1" customHeight="1">
      <c r="A1881" s="77"/>
      <c r="B1881" s="20">
        <v>2014</v>
      </c>
      <c r="C1881" s="65">
        <v>8317</v>
      </c>
      <c r="D1881" s="20">
        <v>8</v>
      </c>
      <c r="E1881" s="20">
        <v>6000</v>
      </c>
      <c r="F1881" s="20">
        <v>6200</v>
      </c>
      <c r="G1881" s="20">
        <v>622</v>
      </c>
      <c r="H1881" s="20"/>
      <c r="I1881" s="86" t="s">
        <v>372</v>
      </c>
      <c r="J1881" s="67">
        <v>0</v>
      </c>
      <c r="K1881" s="67">
        <v>0</v>
      </c>
      <c r="L1881" s="68">
        <f t="shared" si="6031"/>
        <v>0</v>
      </c>
      <c r="M1881" s="67">
        <v>0</v>
      </c>
      <c r="N1881" s="67">
        <v>0</v>
      </c>
      <c r="O1881" s="68">
        <f t="shared" si="6032"/>
        <v>0</v>
      </c>
      <c r="P1881" s="68">
        <f t="shared" si="6033"/>
        <v>0</v>
      </c>
      <c r="Q1881" s="71">
        <v>0</v>
      </c>
      <c r="R1881" s="71">
        <v>0</v>
      </c>
      <c r="S1881" s="71">
        <v>0</v>
      </c>
      <c r="T1881" s="71">
        <v>0</v>
      </c>
      <c r="U1881" s="71">
        <v>0</v>
      </c>
      <c r="V1881" s="71">
        <v>0</v>
      </c>
      <c r="W1881" s="67">
        <v>0</v>
      </c>
      <c r="X1881" s="67">
        <v>0</v>
      </c>
      <c r="Y1881" s="68">
        <v>0</v>
      </c>
      <c r="Z1881" s="67">
        <v>0</v>
      </c>
      <c r="AA1881" s="67">
        <v>0</v>
      </c>
      <c r="AB1881" s="68">
        <v>0</v>
      </c>
      <c r="AC1881" s="68">
        <f t="shared" si="6012"/>
        <v>0</v>
      </c>
      <c r="AD1881" s="67">
        <f t="shared" si="6013"/>
        <v>0</v>
      </c>
      <c r="AE1881" s="67">
        <f t="shared" si="6014"/>
        <v>0</v>
      </c>
      <c r="AF1881" s="68">
        <f t="shared" si="6015"/>
        <v>0</v>
      </c>
      <c r="AG1881" s="67" t="e">
        <f>M1881+#REF!-V1881</f>
        <v>#REF!</v>
      </c>
      <c r="AH1881" s="67" t="e">
        <f>N1881+S1881-#REF!</f>
        <v>#REF!</v>
      </c>
      <c r="AI1881" s="68" t="e">
        <f t="shared" si="6016"/>
        <v>#REF!</v>
      </c>
      <c r="AJ1881" s="68" t="e">
        <f t="shared" si="6017"/>
        <v>#REF!</v>
      </c>
      <c r="AK1881" s="71">
        <v>0</v>
      </c>
      <c r="AL1881" s="71">
        <v>0</v>
      </c>
      <c r="AM1881" s="68">
        <f t="shared" si="6034"/>
        <v>0</v>
      </c>
      <c r="AN1881" s="71">
        <v>0</v>
      </c>
      <c r="AO1881" s="71">
        <v>0</v>
      </c>
      <c r="AP1881" s="68">
        <f t="shared" si="6035"/>
        <v>0</v>
      </c>
      <c r="AQ1881" s="68">
        <f t="shared" si="6036"/>
        <v>0</v>
      </c>
      <c r="AR1881" s="71">
        <v>0</v>
      </c>
      <c r="AS1881" s="71">
        <v>0</v>
      </c>
      <c r="AT1881" s="68">
        <f t="shared" si="6037"/>
        <v>0</v>
      </c>
      <c r="AU1881" s="71">
        <v>0</v>
      </c>
      <c r="AV1881" s="71">
        <v>0</v>
      </c>
      <c r="AW1881" s="68">
        <f t="shared" si="6038"/>
        <v>0</v>
      </c>
      <c r="AX1881" s="68">
        <f t="shared" si="6039"/>
        <v>0</v>
      </c>
      <c r="AY1881" s="71">
        <v>0</v>
      </c>
      <c r="AZ1881" s="71">
        <v>0</v>
      </c>
      <c r="BA1881" s="68">
        <f t="shared" si="6040"/>
        <v>0</v>
      </c>
      <c r="BB1881" s="71">
        <v>0</v>
      </c>
      <c r="BC1881" s="71">
        <v>0</v>
      </c>
      <c r="BD1881" s="68">
        <f t="shared" si="6041"/>
        <v>0</v>
      </c>
      <c r="BE1881" s="68">
        <f t="shared" si="6042"/>
        <v>0</v>
      </c>
      <c r="BF1881" s="67">
        <f t="shared" si="6027"/>
        <v>0</v>
      </c>
      <c r="BG1881" s="67">
        <f t="shared" si="6027"/>
        <v>0</v>
      </c>
      <c r="BH1881" s="68">
        <f t="shared" si="6028"/>
        <v>0</v>
      </c>
      <c r="BI1881" s="67" t="e">
        <f t="shared" si="6029"/>
        <v>#REF!</v>
      </c>
      <c r="BJ1881" s="67" t="e">
        <f t="shared" si="6029"/>
        <v>#REF!</v>
      </c>
      <c r="BK1881" s="68" t="e">
        <f t="shared" si="6030"/>
        <v>#REF!</v>
      </c>
      <c r="BL1881" s="68" t="e">
        <f t="shared" si="5989"/>
        <v>#REF!</v>
      </c>
      <c r="BM1881" s="305">
        <v>0</v>
      </c>
      <c r="BN1881" s="305">
        <v>0</v>
      </c>
      <c r="BO1881" s="306"/>
      <c r="BP1881" s="306"/>
      <c r="BQ1881" s="305">
        <v>0</v>
      </c>
      <c r="BR1881" s="305">
        <v>0</v>
      </c>
      <c r="BS1881" s="123"/>
      <c r="BT1881" s="77"/>
    </row>
    <row r="1882" spans="1:72" s="46" customFormat="1" ht="118.5" hidden="1" customHeight="1">
      <c r="A1882" s="77"/>
      <c r="B1882" s="20">
        <v>2014</v>
      </c>
      <c r="C1882" s="65">
        <v>8317</v>
      </c>
      <c r="D1882" s="20">
        <v>8</v>
      </c>
      <c r="E1882" s="20">
        <v>6000</v>
      </c>
      <c r="F1882" s="20">
        <v>6200</v>
      </c>
      <c r="G1882" s="20">
        <v>622</v>
      </c>
      <c r="H1882" s="20"/>
      <c r="I1882" s="86" t="s">
        <v>372</v>
      </c>
      <c r="J1882" s="67">
        <v>0</v>
      </c>
      <c r="K1882" s="67">
        <v>0</v>
      </c>
      <c r="L1882" s="68">
        <f t="shared" si="6031"/>
        <v>0</v>
      </c>
      <c r="M1882" s="67">
        <v>0</v>
      </c>
      <c r="N1882" s="67">
        <v>0</v>
      </c>
      <c r="O1882" s="68">
        <f t="shared" si="6032"/>
        <v>0</v>
      </c>
      <c r="P1882" s="68">
        <f t="shared" si="6033"/>
        <v>0</v>
      </c>
      <c r="Q1882" s="71">
        <v>0</v>
      </c>
      <c r="R1882" s="71">
        <v>0</v>
      </c>
      <c r="S1882" s="71">
        <v>0</v>
      </c>
      <c r="T1882" s="71">
        <v>0</v>
      </c>
      <c r="U1882" s="71">
        <v>0</v>
      </c>
      <c r="V1882" s="71">
        <v>0</v>
      </c>
      <c r="W1882" s="67">
        <v>0</v>
      </c>
      <c r="X1882" s="67">
        <v>0</v>
      </c>
      <c r="Y1882" s="68">
        <v>0</v>
      </c>
      <c r="Z1882" s="67">
        <v>0</v>
      </c>
      <c r="AA1882" s="67">
        <v>0</v>
      </c>
      <c r="AB1882" s="68">
        <v>0</v>
      </c>
      <c r="AC1882" s="68">
        <f t="shared" si="6012"/>
        <v>0</v>
      </c>
      <c r="AD1882" s="67">
        <f t="shared" si="6013"/>
        <v>0</v>
      </c>
      <c r="AE1882" s="67">
        <f t="shared" si="6014"/>
        <v>0</v>
      </c>
      <c r="AF1882" s="68">
        <f t="shared" si="6015"/>
        <v>0</v>
      </c>
      <c r="AG1882" s="67" t="e">
        <f>M1882+#REF!-V1882</f>
        <v>#REF!</v>
      </c>
      <c r="AH1882" s="67" t="e">
        <f>N1882+S1882-#REF!</f>
        <v>#REF!</v>
      </c>
      <c r="AI1882" s="68" t="e">
        <f t="shared" si="6016"/>
        <v>#REF!</v>
      </c>
      <c r="AJ1882" s="68" t="e">
        <f t="shared" si="6017"/>
        <v>#REF!</v>
      </c>
      <c r="AK1882" s="71">
        <v>0</v>
      </c>
      <c r="AL1882" s="71">
        <v>0</v>
      </c>
      <c r="AM1882" s="68">
        <f t="shared" si="6034"/>
        <v>0</v>
      </c>
      <c r="AN1882" s="71">
        <v>0</v>
      </c>
      <c r="AO1882" s="71">
        <v>0</v>
      </c>
      <c r="AP1882" s="68">
        <f t="shared" si="6035"/>
        <v>0</v>
      </c>
      <c r="AQ1882" s="68">
        <f t="shared" si="6036"/>
        <v>0</v>
      </c>
      <c r="AR1882" s="71">
        <v>0</v>
      </c>
      <c r="AS1882" s="71">
        <v>0</v>
      </c>
      <c r="AT1882" s="68">
        <f t="shared" si="6037"/>
        <v>0</v>
      </c>
      <c r="AU1882" s="71">
        <v>0</v>
      </c>
      <c r="AV1882" s="71">
        <v>0</v>
      </c>
      <c r="AW1882" s="68">
        <f t="shared" si="6038"/>
        <v>0</v>
      </c>
      <c r="AX1882" s="68">
        <f t="shared" si="6039"/>
        <v>0</v>
      </c>
      <c r="AY1882" s="71">
        <v>0</v>
      </c>
      <c r="AZ1882" s="71">
        <v>0</v>
      </c>
      <c r="BA1882" s="68">
        <f t="shared" si="6040"/>
        <v>0</v>
      </c>
      <c r="BB1882" s="71">
        <v>0</v>
      </c>
      <c r="BC1882" s="71">
        <v>0</v>
      </c>
      <c r="BD1882" s="68">
        <f t="shared" si="6041"/>
        <v>0</v>
      </c>
      <c r="BE1882" s="68">
        <f t="shared" si="6042"/>
        <v>0</v>
      </c>
      <c r="BF1882" s="67">
        <f t="shared" si="6027"/>
        <v>0</v>
      </c>
      <c r="BG1882" s="67">
        <f t="shared" si="6027"/>
        <v>0</v>
      </c>
      <c r="BH1882" s="68">
        <f t="shared" si="6028"/>
        <v>0</v>
      </c>
      <c r="BI1882" s="67" t="e">
        <f t="shared" si="6029"/>
        <v>#REF!</v>
      </c>
      <c r="BJ1882" s="67" t="e">
        <f t="shared" si="6029"/>
        <v>#REF!</v>
      </c>
      <c r="BK1882" s="68" t="e">
        <f t="shared" si="6030"/>
        <v>#REF!</v>
      </c>
      <c r="BL1882" s="68" t="e">
        <f t="shared" si="5989"/>
        <v>#REF!</v>
      </c>
      <c r="BM1882" s="305">
        <v>0</v>
      </c>
      <c r="BN1882" s="305">
        <v>0</v>
      </c>
      <c r="BO1882" s="306"/>
      <c r="BP1882" s="306"/>
      <c r="BQ1882" s="305">
        <v>0</v>
      </c>
      <c r="BR1882" s="305">
        <v>0</v>
      </c>
      <c r="BS1882" s="123"/>
      <c r="BT1882" s="77"/>
    </row>
    <row r="1883" spans="1:72" s="46" customFormat="1" ht="124.5" hidden="1" customHeight="1">
      <c r="A1883" s="77"/>
      <c r="B1883" s="20">
        <v>2014</v>
      </c>
      <c r="C1883" s="65">
        <v>8317</v>
      </c>
      <c r="D1883" s="20">
        <v>8</v>
      </c>
      <c r="E1883" s="20">
        <v>6000</v>
      </c>
      <c r="F1883" s="20">
        <v>6200</v>
      </c>
      <c r="G1883" s="20">
        <v>622</v>
      </c>
      <c r="H1883" s="20"/>
      <c r="I1883" s="86" t="s">
        <v>372</v>
      </c>
      <c r="J1883" s="67">
        <v>0</v>
      </c>
      <c r="K1883" s="67">
        <v>0</v>
      </c>
      <c r="L1883" s="68">
        <f t="shared" si="6031"/>
        <v>0</v>
      </c>
      <c r="M1883" s="67">
        <v>0</v>
      </c>
      <c r="N1883" s="67">
        <v>0</v>
      </c>
      <c r="O1883" s="68">
        <f t="shared" si="6032"/>
        <v>0</v>
      </c>
      <c r="P1883" s="68">
        <f t="shared" si="6033"/>
        <v>0</v>
      </c>
      <c r="Q1883" s="71">
        <v>0</v>
      </c>
      <c r="R1883" s="71">
        <v>0</v>
      </c>
      <c r="S1883" s="71">
        <v>0</v>
      </c>
      <c r="T1883" s="71">
        <v>0</v>
      </c>
      <c r="U1883" s="71">
        <v>0</v>
      </c>
      <c r="V1883" s="71">
        <v>0</v>
      </c>
      <c r="W1883" s="67">
        <v>0</v>
      </c>
      <c r="X1883" s="67">
        <v>0</v>
      </c>
      <c r="Y1883" s="68">
        <v>0</v>
      </c>
      <c r="Z1883" s="67">
        <v>0</v>
      </c>
      <c r="AA1883" s="67">
        <v>0</v>
      </c>
      <c r="AB1883" s="68">
        <v>0</v>
      </c>
      <c r="AC1883" s="68">
        <f t="shared" si="6012"/>
        <v>0</v>
      </c>
      <c r="AD1883" s="67">
        <f t="shared" si="6013"/>
        <v>0</v>
      </c>
      <c r="AE1883" s="67">
        <f t="shared" si="6014"/>
        <v>0</v>
      </c>
      <c r="AF1883" s="68">
        <f t="shared" si="6015"/>
        <v>0</v>
      </c>
      <c r="AG1883" s="67" t="e">
        <f>M1883+#REF!-V1883</f>
        <v>#REF!</v>
      </c>
      <c r="AH1883" s="67" t="e">
        <f>N1883+S1883-#REF!</f>
        <v>#REF!</v>
      </c>
      <c r="AI1883" s="68" t="e">
        <f t="shared" si="6016"/>
        <v>#REF!</v>
      </c>
      <c r="AJ1883" s="68" t="e">
        <f t="shared" si="6017"/>
        <v>#REF!</v>
      </c>
      <c r="AK1883" s="71">
        <v>0</v>
      </c>
      <c r="AL1883" s="71">
        <v>0</v>
      </c>
      <c r="AM1883" s="68">
        <f t="shared" si="6034"/>
        <v>0</v>
      </c>
      <c r="AN1883" s="71">
        <v>0</v>
      </c>
      <c r="AO1883" s="71">
        <v>0</v>
      </c>
      <c r="AP1883" s="68">
        <f t="shared" si="6035"/>
        <v>0</v>
      </c>
      <c r="AQ1883" s="68">
        <f t="shared" si="6036"/>
        <v>0</v>
      </c>
      <c r="AR1883" s="71">
        <v>0</v>
      </c>
      <c r="AS1883" s="71">
        <v>0</v>
      </c>
      <c r="AT1883" s="68">
        <f t="shared" si="6037"/>
        <v>0</v>
      </c>
      <c r="AU1883" s="71">
        <v>0</v>
      </c>
      <c r="AV1883" s="71">
        <v>0</v>
      </c>
      <c r="AW1883" s="68">
        <f t="shared" si="6038"/>
        <v>0</v>
      </c>
      <c r="AX1883" s="68">
        <f t="shared" si="6039"/>
        <v>0</v>
      </c>
      <c r="AY1883" s="71">
        <v>0</v>
      </c>
      <c r="AZ1883" s="71">
        <v>0</v>
      </c>
      <c r="BA1883" s="68">
        <f t="shared" si="6040"/>
        <v>0</v>
      </c>
      <c r="BB1883" s="71">
        <v>0</v>
      </c>
      <c r="BC1883" s="71">
        <v>0</v>
      </c>
      <c r="BD1883" s="68">
        <f t="shared" si="6041"/>
        <v>0</v>
      </c>
      <c r="BE1883" s="68">
        <f t="shared" si="6042"/>
        <v>0</v>
      </c>
      <c r="BF1883" s="67">
        <f t="shared" si="6027"/>
        <v>0</v>
      </c>
      <c r="BG1883" s="67">
        <f t="shared" si="6027"/>
        <v>0</v>
      </c>
      <c r="BH1883" s="68">
        <f t="shared" si="6028"/>
        <v>0</v>
      </c>
      <c r="BI1883" s="67" t="e">
        <f t="shared" si="6029"/>
        <v>#REF!</v>
      </c>
      <c r="BJ1883" s="67" t="e">
        <f t="shared" si="6029"/>
        <v>#REF!</v>
      </c>
      <c r="BK1883" s="68" t="e">
        <f t="shared" si="6030"/>
        <v>#REF!</v>
      </c>
      <c r="BL1883" s="68" t="e">
        <f t="shared" si="5989"/>
        <v>#REF!</v>
      </c>
      <c r="BM1883" s="305">
        <v>0</v>
      </c>
      <c r="BN1883" s="305">
        <v>0</v>
      </c>
      <c r="BO1883" s="306"/>
      <c r="BP1883" s="306"/>
      <c r="BQ1883" s="305">
        <v>0</v>
      </c>
      <c r="BR1883" s="305">
        <v>0</v>
      </c>
      <c r="BS1883" s="123"/>
      <c r="BT1883" s="77"/>
    </row>
    <row r="1884" spans="1:72" s="46" customFormat="1" ht="118.5" hidden="1" customHeight="1">
      <c r="A1884" s="77"/>
      <c r="B1884" s="20">
        <v>2014</v>
      </c>
      <c r="C1884" s="65">
        <v>8317</v>
      </c>
      <c r="D1884" s="20">
        <v>8</v>
      </c>
      <c r="E1884" s="20">
        <v>6000</v>
      </c>
      <c r="F1884" s="20">
        <v>6200</v>
      </c>
      <c r="G1884" s="20">
        <v>622</v>
      </c>
      <c r="H1884" s="20"/>
      <c r="I1884" s="86" t="s">
        <v>372</v>
      </c>
      <c r="J1884" s="67">
        <v>0</v>
      </c>
      <c r="K1884" s="67">
        <v>0</v>
      </c>
      <c r="L1884" s="68">
        <f t="shared" si="6031"/>
        <v>0</v>
      </c>
      <c r="M1884" s="67">
        <v>0</v>
      </c>
      <c r="N1884" s="67">
        <v>0</v>
      </c>
      <c r="O1884" s="68">
        <f t="shared" si="6032"/>
        <v>0</v>
      </c>
      <c r="P1884" s="68">
        <f t="shared" si="6033"/>
        <v>0</v>
      </c>
      <c r="Q1884" s="67">
        <v>0</v>
      </c>
      <c r="R1884" s="67">
        <v>0</v>
      </c>
      <c r="S1884" s="67">
        <v>0</v>
      </c>
      <c r="T1884" s="67">
        <v>0</v>
      </c>
      <c r="U1884" s="67">
        <v>0</v>
      </c>
      <c r="V1884" s="67">
        <v>0</v>
      </c>
      <c r="W1884" s="67">
        <v>0</v>
      </c>
      <c r="X1884" s="67">
        <v>0</v>
      </c>
      <c r="Y1884" s="68">
        <v>0</v>
      </c>
      <c r="Z1884" s="67">
        <v>0</v>
      </c>
      <c r="AA1884" s="67">
        <v>0</v>
      </c>
      <c r="AB1884" s="68">
        <v>0</v>
      </c>
      <c r="AC1884" s="68">
        <f t="shared" si="6012"/>
        <v>0</v>
      </c>
      <c r="AD1884" s="67">
        <f t="shared" si="6013"/>
        <v>0</v>
      </c>
      <c r="AE1884" s="67">
        <f t="shared" si="6014"/>
        <v>0</v>
      </c>
      <c r="AF1884" s="68">
        <f t="shared" si="6015"/>
        <v>0</v>
      </c>
      <c r="AG1884" s="67" t="e">
        <f>M1884+#REF!-V1884</f>
        <v>#REF!</v>
      </c>
      <c r="AH1884" s="67" t="e">
        <f>N1884+S1884-#REF!</f>
        <v>#REF!</v>
      </c>
      <c r="AI1884" s="68" t="e">
        <f t="shared" si="6016"/>
        <v>#REF!</v>
      </c>
      <c r="AJ1884" s="68" t="e">
        <f t="shared" si="6017"/>
        <v>#REF!</v>
      </c>
      <c r="AK1884" s="67">
        <v>0</v>
      </c>
      <c r="AL1884" s="67">
        <v>0</v>
      </c>
      <c r="AM1884" s="68">
        <f t="shared" si="6034"/>
        <v>0</v>
      </c>
      <c r="AN1884" s="67">
        <v>0</v>
      </c>
      <c r="AO1884" s="67">
        <v>0</v>
      </c>
      <c r="AP1884" s="68">
        <f t="shared" si="6035"/>
        <v>0</v>
      </c>
      <c r="AQ1884" s="68">
        <f t="shared" si="6036"/>
        <v>0</v>
      </c>
      <c r="AR1884" s="67">
        <v>0</v>
      </c>
      <c r="AS1884" s="67">
        <v>0</v>
      </c>
      <c r="AT1884" s="68">
        <f t="shared" si="6037"/>
        <v>0</v>
      </c>
      <c r="AU1884" s="67">
        <v>0</v>
      </c>
      <c r="AV1884" s="67">
        <v>0</v>
      </c>
      <c r="AW1884" s="68">
        <f t="shared" si="6038"/>
        <v>0</v>
      </c>
      <c r="AX1884" s="68">
        <f t="shared" si="6039"/>
        <v>0</v>
      </c>
      <c r="AY1884" s="67">
        <v>0</v>
      </c>
      <c r="AZ1884" s="67">
        <v>0</v>
      </c>
      <c r="BA1884" s="68">
        <f t="shared" si="6040"/>
        <v>0</v>
      </c>
      <c r="BB1884" s="67">
        <v>0</v>
      </c>
      <c r="BC1884" s="67">
        <v>0</v>
      </c>
      <c r="BD1884" s="68">
        <f t="shared" si="6041"/>
        <v>0</v>
      </c>
      <c r="BE1884" s="68">
        <f t="shared" si="6042"/>
        <v>0</v>
      </c>
      <c r="BF1884" s="67">
        <f t="shared" si="6027"/>
        <v>0</v>
      </c>
      <c r="BG1884" s="67">
        <f t="shared" si="6027"/>
        <v>0</v>
      </c>
      <c r="BH1884" s="68">
        <f t="shared" si="6028"/>
        <v>0</v>
      </c>
      <c r="BI1884" s="67" t="e">
        <f t="shared" si="6029"/>
        <v>#REF!</v>
      </c>
      <c r="BJ1884" s="67" t="e">
        <f t="shared" si="6029"/>
        <v>#REF!</v>
      </c>
      <c r="BK1884" s="68" t="e">
        <f t="shared" si="6030"/>
        <v>#REF!</v>
      </c>
      <c r="BL1884" s="68" t="e">
        <f t="shared" si="5989"/>
        <v>#REF!</v>
      </c>
      <c r="BM1884" s="305">
        <v>0</v>
      </c>
      <c r="BN1884" s="305">
        <v>0</v>
      </c>
      <c r="BO1884" s="305"/>
      <c r="BP1884" s="305"/>
      <c r="BQ1884" s="305">
        <v>0</v>
      </c>
      <c r="BR1884" s="305">
        <v>0</v>
      </c>
      <c r="BS1884" s="123"/>
      <c r="BT1884" s="77"/>
    </row>
    <row r="1885" spans="1:72" s="46" customFormat="1" ht="114.75" hidden="1" customHeight="1">
      <c r="A1885" s="77"/>
      <c r="B1885" s="20">
        <v>2014</v>
      </c>
      <c r="C1885" s="65">
        <v>8317</v>
      </c>
      <c r="D1885" s="20">
        <v>8</v>
      </c>
      <c r="E1885" s="20">
        <v>6000</v>
      </c>
      <c r="F1885" s="20">
        <v>6200</v>
      </c>
      <c r="G1885" s="20">
        <v>622</v>
      </c>
      <c r="H1885" s="20"/>
      <c r="I1885" s="86" t="s">
        <v>372</v>
      </c>
      <c r="J1885" s="67">
        <v>0</v>
      </c>
      <c r="K1885" s="67">
        <v>0</v>
      </c>
      <c r="L1885" s="68">
        <f t="shared" si="6031"/>
        <v>0</v>
      </c>
      <c r="M1885" s="67">
        <v>0</v>
      </c>
      <c r="N1885" s="67">
        <v>0</v>
      </c>
      <c r="O1885" s="68">
        <f t="shared" si="6032"/>
        <v>0</v>
      </c>
      <c r="P1885" s="68">
        <f t="shared" si="6033"/>
        <v>0</v>
      </c>
      <c r="Q1885" s="67">
        <v>0</v>
      </c>
      <c r="R1885" s="67">
        <v>0</v>
      </c>
      <c r="S1885" s="67">
        <v>0</v>
      </c>
      <c r="T1885" s="67">
        <v>0</v>
      </c>
      <c r="U1885" s="67">
        <v>0</v>
      </c>
      <c r="V1885" s="67">
        <v>0</v>
      </c>
      <c r="W1885" s="67">
        <v>0</v>
      </c>
      <c r="X1885" s="67">
        <v>0</v>
      </c>
      <c r="Y1885" s="68">
        <v>0</v>
      </c>
      <c r="Z1885" s="67">
        <v>0</v>
      </c>
      <c r="AA1885" s="67">
        <v>0</v>
      </c>
      <c r="AB1885" s="68">
        <v>0</v>
      </c>
      <c r="AC1885" s="68">
        <f t="shared" si="6012"/>
        <v>0</v>
      </c>
      <c r="AD1885" s="67">
        <f t="shared" si="6013"/>
        <v>0</v>
      </c>
      <c r="AE1885" s="67">
        <f t="shared" si="6014"/>
        <v>0</v>
      </c>
      <c r="AF1885" s="68">
        <f t="shared" si="6015"/>
        <v>0</v>
      </c>
      <c r="AG1885" s="67" t="e">
        <f>M1885+#REF!-V1885</f>
        <v>#REF!</v>
      </c>
      <c r="AH1885" s="67" t="e">
        <f>N1885+S1885-#REF!</f>
        <v>#REF!</v>
      </c>
      <c r="AI1885" s="68" t="e">
        <f t="shared" si="6016"/>
        <v>#REF!</v>
      </c>
      <c r="AJ1885" s="68" t="e">
        <f t="shared" si="6017"/>
        <v>#REF!</v>
      </c>
      <c r="AK1885" s="67">
        <v>0</v>
      </c>
      <c r="AL1885" s="67">
        <v>0</v>
      </c>
      <c r="AM1885" s="68">
        <f t="shared" si="6034"/>
        <v>0</v>
      </c>
      <c r="AN1885" s="67">
        <v>0</v>
      </c>
      <c r="AO1885" s="67">
        <v>0</v>
      </c>
      <c r="AP1885" s="68">
        <f t="shared" si="6035"/>
        <v>0</v>
      </c>
      <c r="AQ1885" s="68">
        <f t="shared" si="6036"/>
        <v>0</v>
      </c>
      <c r="AR1885" s="67">
        <v>0</v>
      </c>
      <c r="AS1885" s="67">
        <v>0</v>
      </c>
      <c r="AT1885" s="68">
        <f t="shared" si="6037"/>
        <v>0</v>
      </c>
      <c r="AU1885" s="67">
        <v>0</v>
      </c>
      <c r="AV1885" s="67">
        <v>0</v>
      </c>
      <c r="AW1885" s="68">
        <f t="shared" si="6038"/>
        <v>0</v>
      </c>
      <c r="AX1885" s="68">
        <f t="shared" si="6039"/>
        <v>0</v>
      </c>
      <c r="AY1885" s="67">
        <v>0</v>
      </c>
      <c r="AZ1885" s="67">
        <v>0</v>
      </c>
      <c r="BA1885" s="68">
        <f t="shared" si="6040"/>
        <v>0</v>
      </c>
      <c r="BB1885" s="67">
        <v>0</v>
      </c>
      <c r="BC1885" s="67">
        <v>0</v>
      </c>
      <c r="BD1885" s="68">
        <f t="shared" si="6041"/>
        <v>0</v>
      </c>
      <c r="BE1885" s="68">
        <f t="shared" si="6042"/>
        <v>0</v>
      </c>
      <c r="BF1885" s="67">
        <f t="shared" si="6027"/>
        <v>0</v>
      </c>
      <c r="BG1885" s="67">
        <f t="shared" si="6027"/>
        <v>0</v>
      </c>
      <c r="BH1885" s="68">
        <f t="shared" si="6028"/>
        <v>0</v>
      </c>
      <c r="BI1885" s="67" t="e">
        <f t="shared" si="6029"/>
        <v>#REF!</v>
      </c>
      <c r="BJ1885" s="67" t="e">
        <f t="shared" si="6029"/>
        <v>#REF!</v>
      </c>
      <c r="BK1885" s="68" t="e">
        <f t="shared" si="6030"/>
        <v>#REF!</v>
      </c>
      <c r="BL1885" s="68" t="e">
        <f t="shared" si="5989"/>
        <v>#REF!</v>
      </c>
      <c r="BM1885" s="305">
        <v>0</v>
      </c>
      <c r="BN1885" s="305">
        <v>0</v>
      </c>
      <c r="BO1885" s="305"/>
      <c r="BP1885" s="305"/>
      <c r="BQ1885" s="305">
        <v>0</v>
      </c>
      <c r="BR1885" s="305">
        <v>0</v>
      </c>
      <c r="BS1885" s="123"/>
      <c r="BT1885" s="77"/>
    </row>
    <row r="1886" spans="1:72" s="46" customFormat="1" ht="114.75" hidden="1" customHeight="1">
      <c r="A1886" s="77"/>
      <c r="B1886" s="20">
        <v>2014</v>
      </c>
      <c r="C1886" s="65">
        <v>8317</v>
      </c>
      <c r="D1886" s="20">
        <v>8</v>
      </c>
      <c r="E1886" s="20">
        <v>6000</v>
      </c>
      <c r="F1886" s="20">
        <v>6200</v>
      </c>
      <c r="G1886" s="20">
        <v>622</v>
      </c>
      <c r="H1886" s="20"/>
      <c r="I1886" s="86" t="s">
        <v>372</v>
      </c>
      <c r="J1886" s="67">
        <v>0</v>
      </c>
      <c r="K1886" s="67">
        <v>0</v>
      </c>
      <c r="L1886" s="68">
        <f t="shared" si="6031"/>
        <v>0</v>
      </c>
      <c r="M1886" s="67">
        <v>0</v>
      </c>
      <c r="N1886" s="67">
        <v>0</v>
      </c>
      <c r="O1886" s="68">
        <f t="shared" si="6032"/>
        <v>0</v>
      </c>
      <c r="P1886" s="68">
        <f t="shared" si="6033"/>
        <v>0</v>
      </c>
      <c r="Q1886" s="67">
        <v>0</v>
      </c>
      <c r="R1886" s="67">
        <v>0</v>
      </c>
      <c r="S1886" s="67">
        <v>0</v>
      </c>
      <c r="T1886" s="67">
        <v>0</v>
      </c>
      <c r="U1886" s="67">
        <v>0</v>
      </c>
      <c r="V1886" s="67">
        <v>0</v>
      </c>
      <c r="W1886" s="67">
        <v>0</v>
      </c>
      <c r="X1886" s="67">
        <v>0</v>
      </c>
      <c r="Y1886" s="68">
        <v>0</v>
      </c>
      <c r="Z1886" s="67">
        <v>0</v>
      </c>
      <c r="AA1886" s="67">
        <v>0</v>
      </c>
      <c r="AB1886" s="68">
        <v>0</v>
      </c>
      <c r="AC1886" s="68">
        <f t="shared" si="6012"/>
        <v>0</v>
      </c>
      <c r="AD1886" s="67">
        <f t="shared" si="6013"/>
        <v>0</v>
      </c>
      <c r="AE1886" s="67">
        <f t="shared" si="6014"/>
        <v>0</v>
      </c>
      <c r="AF1886" s="68">
        <f t="shared" si="6015"/>
        <v>0</v>
      </c>
      <c r="AG1886" s="67" t="e">
        <f>M1886+#REF!-V1886</f>
        <v>#REF!</v>
      </c>
      <c r="AH1886" s="67" t="e">
        <f>N1886+S1886-#REF!</f>
        <v>#REF!</v>
      </c>
      <c r="AI1886" s="68" t="e">
        <f t="shared" si="6016"/>
        <v>#REF!</v>
      </c>
      <c r="AJ1886" s="68" t="e">
        <f t="shared" si="6017"/>
        <v>#REF!</v>
      </c>
      <c r="AK1886" s="67">
        <v>0</v>
      </c>
      <c r="AL1886" s="67">
        <v>0</v>
      </c>
      <c r="AM1886" s="68">
        <f t="shared" si="6034"/>
        <v>0</v>
      </c>
      <c r="AN1886" s="67">
        <v>0</v>
      </c>
      <c r="AO1886" s="67">
        <v>0</v>
      </c>
      <c r="AP1886" s="68">
        <f t="shared" si="6035"/>
        <v>0</v>
      </c>
      <c r="AQ1886" s="68">
        <f t="shared" si="6036"/>
        <v>0</v>
      </c>
      <c r="AR1886" s="67">
        <v>0</v>
      </c>
      <c r="AS1886" s="67">
        <v>0</v>
      </c>
      <c r="AT1886" s="68">
        <f t="shared" si="6037"/>
        <v>0</v>
      </c>
      <c r="AU1886" s="67">
        <v>0</v>
      </c>
      <c r="AV1886" s="67">
        <v>0</v>
      </c>
      <c r="AW1886" s="68">
        <f t="shared" si="6038"/>
        <v>0</v>
      </c>
      <c r="AX1886" s="68">
        <f t="shared" si="6039"/>
        <v>0</v>
      </c>
      <c r="AY1886" s="67">
        <v>0</v>
      </c>
      <c r="AZ1886" s="67">
        <v>0</v>
      </c>
      <c r="BA1886" s="68">
        <f t="shared" si="6040"/>
        <v>0</v>
      </c>
      <c r="BB1886" s="67">
        <v>0</v>
      </c>
      <c r="BC1886" s="67">
        <v>0</v>
      </c>
      <c r="BD1886" s="68">
        <f t="shared" si="6041"/>
        <v>0</v>
      </c>
      <c r="BE1886" s="68">
        <f t="shared" si="6042"/>
        <v>0</v>
      </c>
      <c r="BF1886" s="67">
        <f t="shared" si="6027"/>
        <v>0</v>
      </c>
      <c r="BG1886" s="67">
        <f t="shared" si="6027"/>
        <v>0</v>
      </c>
      <c r="BH1886" s="68">
        <f t="shared" si="6028"/>
        <v>0</v>
      </c>
      <c r="BI1886" s="67" t="e">
        <f t="shared" si="6029"/>
        <v>#REF!</v>
      </c>
      <c r="BJ1886" s="67" t="e">
        <f t="shared" si="6029"/>
        <v>#REF!</v>
      </c>
      <c r="BK1886" s="68" t="e">
        <f t="shared" si="6030"/>
        <v>#REF!</v>
      </c>
      <c r="BL1886" s="68" t="e">
        <f t="shared" si="5989"/>
        <v>#REF!</v>
      </c>
      <c r="BM1886" s="305">
        <v>0</v>
      </c>
      <c r="BN1886" s="305">
        <v>0</v>
      </c>
      <c r="BO1886" s="305"/>
      <c r="BP1886" s="305"/>
      <c r="BQ1886" s="305">
        <v>0</v>
      </c>
      <c r="BR1886" s="305">
        <v>0</v>
      </c>
      <c r="BS1886" s="123"/>
      <c r="BT1886" s="77"/>
    </row>
    <row r="1887" spans="1:72" s="46" customFormat="1" ht="107.25" hidden="1" customHeight="1">
      <c r="A1887" s="77"/>
      <c r="B1887" s="20">
        <v>2014</v>
      </c>
      <c r="C1887" s="65">
        <v>8317</v>
      </c>
      <c r="D1887" s="20">
        <v>8</v>
      </c>
      <c r="E1887" s="20">
        <v>6000</v>
      </c>
      <c r="F1887" s="20">
        <v>6200</v>
      </c>
      <c r="G1887" s="20">
        <v>622</v>
      </c>
      <c r="H1887" s="20"/>
      <c r="I1887" s="86" t="s">
        <v>372</v>
      </c>
      <c r="J1887" s="67">
        <v>0</v>
      </c>
      <c r="K1887" s="67">
        <v>0</v>
      </c>
      <c r="L1887" s="68">
        <f t="shared" si="6031"/>
        <v>0</v>
      </c>
      <c r="M1887" s="67">
        <v>0</v>
      </c>
      <c r="N1887" s="67">
        <v>0</v>
      </c>
      <c r="O1887" s="68">
        <f t="shared" si="6032"/>
        <v>0</v>
      </c>
      <c r="P1887" s="68">
        <f t="shared" si="6033"/>
        <v>0</v>
      </c>
      <c r="Q1887" s="71">
        <v>0</v>
      </c>
      <c r="R1887" s="71">
        <v>0</v>
      </c>
      <c r="S1887" s="71">
        <v>0</v>
      </c>
      <c r="T1887" s="71">
        <v>0</v>
      </c>
      <c r="U1887" s="71">
        <v>0</v>
      </c>
      <c r="V1887" s="71">
        <v>0</v>
      </c>
      <c r="W1887" s="67">
        <v>0</v>
      </c>
      <c r="X1887" s="67">
        <v>0</v>
      </c>
      <c r="Y1887" s="68">
        <v>0</v>
      </c>
      <c r="Z1887" s="67">
        <v>0</v>
      </c>
      <c r="AA1887" s="67">
        <v>0</v>
      </c>
      <c r="AB1887" s="68">
        <v>0</v>
      </c>
      <c r="AC1887" s="68">
        <f t="shared" si="6012"/>
        <v>0</v>
      </c>
      <c r="AD1887" s="67">
        <f t="shared" si="6013"/>
        <v>0</v>
      </c>
      <c r="AE1887" s="67">
        <f t="shared" si="6014"/>
        <v>0</v>
      </c>
      <c r="AF1887" s="68">
        <f t="shared" si="6015"/>
        <v>0</v>
      </c>
      <c r="AG1887" s="67" t="e">
        <f>M1887+#REF!-V1887</f>
        <v>#REF!</v>
      </c>
      <c r="AH1887" s="67" t="e">
        <f>N1887+S1887-#REF!</f>
        <v>#REF!</v>
      </c>
      <c r="AI1887" s="68" t="e">
        <f t="shared" si="6016"/>
        <v>#REF!</v>
      </c>
      <c r="AJ1887" s="68" t="e">
        <f t="shared" si="6017"/>
        <v>#REF!</v>
      </c>
      <c r="AK1887" s="71">
        <v>0</v>
      </c>
      <c r="AL1887" s="71">
        <v>0</v>
      </c>
      <c r="AM1887" s="68">
        <f t="shared" si="6034"/>
        <v>0</v>
      </c>
      <c r="AN1887" s="71">
        <v>0</v>
      </c>
      <c r="AO1887" s="71">
        <v>0</v>
      </c>
      <c r="AP1887" s="68">
        <f t="shared" si="6035"/>
        <v>0</v>
      </c>
      <c r="AQ1887" s="68">
        <f t="shared" si="6036"/>
        <v>0</v>
      </c>
      <c r="AR1887" s="71">
        <v>0</v>
      </c>
      <c r="AS1887" s="71">
        <v>0</v>
      </c>
      <c r="AT1887" s="68">
        <f t="shared" si="6037"/>
        <v>0</v>
      </c>
      <c r="AU1887" s="71">
        <v>0</v>
      </c>
      <c r="AV1887" s="71">
        <v>0</v>
      </c>
      <c r="AW1887" s="68">
        <f t="shared" si="6038"/>
        <v>0</v>
      </c>
      <c r="AX1887" s="68">
        <f t="shared" si="6039"/>
        <v>0</v>
      </c>
      <c r="AY1887" s="71">
        <v>0</v>
      </c>
      <c r="AZ1887" s="71">
        <v>0</v>
      </c>
      <c r="BA1887" s="68">
        <f t="shared" si="6040"/>
        <v>0</v>
      </c>
      <c r="BB1887" s="71">
        <v>0</v>
      </c>
      <c r="BC1887" s="71">
        <v>0</v>
      </c>
      <c r="BD1887" s="68">
        <f t="shared" si="6041"/>
        <v>0</v>
      </c>
      <c r="BE1887" s="68">
        <f t="shared" si="6042"/>
        <v>0</v>
      </c>
      <c r="BF1887" s="67">
        <f t="shared" si="6027"/>
        <v>0</v>
      </c>
      <c r="BG1887" s="67">
        <f t="shared" si="6027"/>
        <v>0</v>
      </c>
      <c r="BH1887" s="68">
        <f t="shared" si="6028"/>
        <v>0</v>
      </c>
      <c r="BI1887" s="67" t="e">
        <f t="shared" si="6029"/>
        <v>#REF!</v>
      </c>
      <c r="BJ1887" s="67" t="e">
        <f t="shared" si="6029"/>
        <v>#REF!</v>
      </c>
      <c r="BK1887" s="68" t="e">
        <f t="shared" si="6030"/>
        <v>#REF!</v>
      </c>
      <c r="BL1887" s="68" t="e">
        <f t="shared" si="5989"/>
        <v>#REF!</v>
      </c>
      <c r="BM1887" s="305">
        <v>0</v>
      </c>
      <c r="BN1887" s="305">
        <v>0</v>
      </c>
      <c r="BO1887" s="306"/>
      <c r="BP1887" s="306"/>
      <c r="BQ1887" s="305">
        <v>0</v>
      </c>
      <c r="BR1887" s="305">
        <v>0</v>
      </c>
      <c r="BS1887" s="123"/>
      <c r="BT1887" s="77"/>
    </row>
    <row r="1888" spans="1:72" s="46" customFormat="1" ht="128.25" hidden="1" customHeight="1">
      <c r="A1888" s="77"/>
      <c r="B1888" s="20">
        <v>2014</v>
      </c>
      <c r="C1888" s="65">
        <v>8317</v>
      </c>
      <c r="D1888" s="20">
        <v>8</v>
      </c>
      <c r="E1888" s="20">
        <v>6000</v>
      </c>
      <c r="F1888" s="20">
        <v>6200</v>
      </c>
      <c r="G1888" s="20">
        <v>622</v>
      </c>
      <c r="H1888" s="20"/>
      <c r="I1888" s="86" t="s">
        <v>372</v>
      </c>
      <c r="J1888" s="67">
        <v>0</v>
      </c>
      <c r="K1888" s="67">
        <v>0</v>
      </c>
      <c r="L1888" s="68">
        <f t="shared" si="6031"/>
        <v>0</v>
      </c>
      <c r="M1888" s="67">
        <v>0</v>
      </c>
      <c r="N1888" s="67">
        <v>0</v>
      </c>
      <c r="O1888" s="68">
        <f t="shared" si="6032"/>
        <v>0</v>
      </c>
      <c r="P1888" s="68">
        <f t="shared" si="6033"/>
        <v>0</v>
      </c>
      <c r="Q1888" s="71">
        <v>0</v>
      </c>
      <c r="R1888" s="71">
        <v>0</v>
      </c>
      <c r="S1888" s="71">
        <v>0</v>
      </c>
      <c r="T1888" s="71">
        <v>0</v>
      </c>
      <c r="U1888" s="71">
        <v>0</v>
      </c>
      <c r="V1888" s="71">
        <v>0</v>
      </c>
      <c r="W1888" s="67">
        <v>0</v>
      </c>
      <c r="X1888" s="67">
        <v>0</v>
      </c>
      <c r="Y1888" s="68">
        <v>0</v>
      </c>
      <c r="Z1888" s="67">
        <v>0</v>
      </c>
      <c r="AA1888" s="67">
        <v>0</v>
      </c>
      <c r="AB1888" s="68">
        <v>0</v>
      </c>
      <c r="AC1888" s="68">
        <f t="shared" si="6012"/>
        <v>0</v>
      </c>
      <c r="AD1888" s="67">
        <f t="shared" si="6013"/>
        <v>0</v>
      </c>
      <c r="AE1888" s="67">
        <f t="shared" si="6014"/>
        <v>0</v>
      </c>
      <c r="AF1888" s="68">
        <f t="shared" si="6015"/>
        <v>0</v>
      </c>
      <c r="AG1888" s="67" t="e">
        <f>M1888+#REF!-V1888</f>
        <v>#REF!</v>
      </c>
      <c r="AH1888" s="67" t="e">
        <f>N1888+S1888-#REF!</f>
        <v>#REF!</v>
      </c>
      <c r="AI1888" s="68" t="e">
        <f t="shared" si="6016"/>
        <v>#REF!</v>
      </c>
      <c r="AJ1888" s="68" t="e">
        <f t="shared" si="6017"/>
        <v>#REF!</v>
      </c>
      <c r="AK1888" s="71">
        <v>0</v>
      </c>
      <c r="AL1888" s="71">
        <v>0</v>
      </c>
      <c r="AM1888" s="68">
        <f t="shared" si="6034"/>
        <v>0</v>
      </c>
      <c r="AN1888" s="71">
        <v>0</v>
      </c>
      <c r="AO1888" s="71">
        <v>0</v>
      </c>
      <c r="AP1888" s="68">
        <f t="shared" si="6035"/>
        <v>0</v>
      </c>
      <c r="AQ1888" s="68">
        <f t="shared" si="6036"/>
        <v>0</v>
      </c>
      <c r="AR1888" s="71">
        <v>0</v>
      </c>
      <c r="AS1888" s="71">
        <v>0</v>
      </c>
      <c r="AT1888" s="68">
        <f t="shared" si="6037"/>
        <v>0</v>
      </c>
      <c r="AU1888" s="71">
        <v>0</v>
      </c>
      <c r="AV1888" s="71">
        <v>0</v>
      </c>
      <c r="AW1888" s="68">
        <f t="shared" si="6038"/>
        <v>0</v>
      </c>
      <c r="AX1888" s="68">
        <f t="shared" si="6039"/>
        <v>0</v>
      </c>
      <c r="AY1888" s="71">
        <v>0</v>
      </c>
      <c r="AZ1888" s="71">
        <v>0</v>
      </c>
      <c r="BA1888" s="68">
        <f t="shared" si="6040"/>
        <v>0</v>
      </c>
      <c r="BB1888" s="71">
        <v>0</v>
      </c>
      <c r="BC1888" s="71">
        <v>0</v>
      </c>
      <c r="BD1888" s="68">
        <f t="shared" si="6041"/>
        <v>0</v>
      </c>
      <c r="BE1888" s="68">
        <f t="shared" si="6042"/>
        <v>0</v>
      </c>
      <c r="BF1888" s="67">
        <f t="shared" si="6027"/>
        <v>0</v>
      </c>
      <c r="BG1888" s="67">
        <f t="shared" si="6027"/>
        <v>0</v>
      </c>
      <c r="BH1888" s="68">
        <f t="shared" si="6028"/>
        <v>0</v>
      </c>
      <c r="BI1888" s="67" t="e">
        <f t="shared" si="6029"/>
        <v>#REF!</v>
      </c>
      <c r="BJ1888" s="67" t="e">
        <f t="shared" si="6029"/>
        <v>#REF!</v>
      </c>
      <c r="BK1888" s="68" t="e">
        <f t="shared" si="6030"/>
        <v>#REF!</v>
      </c>
      <c r="BL1888" s="68" t="e">
        <f t="shared" si="5989"/>
        <v>#REF!</v>
      </c>
      <c r="BM1888" s="305">
        <v>0</v>
      </c>
      <c r="BN1888" s="305">
        <v>0</v>
      </c>
      <c r="BO1888" s="306"/>
      <c r="BP1888" s="306"/>
      <c r="BQ1888" s="305">
        <v>0</v>
      </c>
      <c r="BR1888" s="305">
        <v>0</v>
      </c>
      <c r="BS1888" s="123"/>
      <c r="BT1888" s="77"/>
    </row>
    <row r="1889" spans="1:72" s="46" customFormat="1" ht="117" hidden="1" customHeight="1">
      <c r="A1889" s="77"/>
      <c r="B1889" s="20">
        <v>2014</v>
      </c>
      <c r="C1889" s="65">
        <v>8317</v>
      </c>
      <c r="D1889" s="20">
        <v>8</v>
      </c>
      <c r="E1889" s="20">
        <v>6000</v>
      </c>
      <c r="F1889" s="20">
        <v>6200</v>
      </c>
      <c r="G1889" s="20">
        <v>622</v>
      </c>
      <c r="H1889" s="20"/>
      <c r="I1889" s="86" t="s">
        <v>372</v>
      </c>
      <c r="J1889" s="67">
        <v>0</v>
      </c>
      <c r="K1889" s="67">
        <v>0</v>
      </c>
      <c r="L1889" s="68">
        <f t="shared" si="6031"/>
        <v>0</v>
      </c>
      <c r="M1889" s="67">
        <v>0</v>
      </c>
      <c r="N1889" s="67">
        <v>0</v>
      </c>
      <c r="O1889" s="68">
        <f t="shared" si="6032"/>
        <v>0</v>
      </c>
      <c r="P1889" s="68">
        <f t="shared" si="6033"/>
        <v>0</v>
      </c>
      <c r="Q1889" s="71">
        <v>0</v>
      </c>
      <c r="R1889" s="71">
        <v>0</v>
      </c>
      <c r="S1889" s="71">
        <v>0</v>
      </c>
      <c r="T1889" s="71">
        <v>0</v>
      </c>
      <c r="U1889" s="71">
        <v>0</v>
      </c>
      <c r="V1889" s="71">
        <v>0</v>
      </c>
      <c r="W1889" s="67">
        <v>0</v>
      </c>
      <c r="X1889" s="67">
        <v>0</v>
      </c>
      <c r="Y1889" s="68">
        <v>0</v>
      </c>
      <c r="Z1889" s="67">
        <v>0</v>
      </c>
      <c r="AA1889" s="67">
        <v>0</v>
      </c>
      <c r="AB1889" s="68">
        <v>0</v>
      </c>
      <c r="AC1889" s="68">
        <f t="shared" si="6012"/>
        <v>0</v>
      </c>
      <c r="AD1889" s="67">
        <f t="shared" si="6013"/>
        <v>0</v>
      </c>
      <c r="AE1889" s="67">
        <f t="shared" si="6014"/>
        <v>0</v>
      </c>
      <c r="AF1889" s="68">
        <f t="shared" si="6015"/>
        <v>0</v>
      </c>
      <c r="AG1889" s="67" t="e">
        <f>M1889+#REF!-V1889</f>
        <v>#REF!</v>
      </c>
      <c r="AH1889" s="67" t="e">
        <f>N1889+S1889-#REF!</f>
        <v>#REF!</v>
      </c>
      <c r="AI1889" s="68" t="e">
        <f t="shared" si="6016"/>
        <v>#REF!</v>
      </c>
      <c r="AJ1889" s="68" t="e">
        <f t="shared" si="6017"/>
        <v>#REF!</v>
      </c>
      <c r="AK1889" s="71">
        <v>0</v>
      </c>
      <c r="AL1889" s="71">
        <v>0</v>
      </c>
      <c r="AM1889" s="68">
        <f t="shared" si="6034"/>
        <v>0</v>
      </c>
      <c r="AN1889" s="71">
        <v>0</v>
      </c>
      <c r="AO1889" s="71">
        <v>0</v>
      </c>
      <c r="AP1889" s="68">
        <f t="shared" si="6035"/>
        <v>0</v>
      </c>
      <c r="AQ1889" s="68">
        <f t="shared" si="6036"/>
        <v>0</v>
      </c>
      <c r="AR1889" s="71">
        <v>0</v>
      </c>
      <c r="AS1889" s="71">
        <v>0</v>
      </c>
      <c r="AT1889" s="68">
        <f t="shared" si="6037"/>
        <v>0</v>
      </c>
      <c r="AU1889" s="71">
        <v>0</v>
      </c>
      <c r="AV1889" s="71">
        <v>0</v>
      </c>
      <c r="AW1889" s="68">
        <f t="shared" si="6038"/>
        <v>0</v>
      </c>
      <c r="AX1889" s="68">
        <f t="shared" si="6039"/>
        <v>0</v>
      </c>
      <c r="AY1889" s="71">
        <v>0</v>
      </c>
      <c r="AZ1889" s="71">
        <v>0</v>
      </c>
      <c r="BA1889" s="68">
        <f t="shared" si="6040"/>
        <v>0</v>
      </c>
      <c r="BB1889" s="71">
        <v>0</v>
      </c>
      <c r="BC1889" s="71">
        <v>0</v>
      </c>
      <c r="BD1889" s="68">
        <f t="shared" si="6041"/>
        <v>0</v>
      </c>
      <c r="BE1889" s="68">
        <f t="shared" si="6042"/>
        <v>0</v>
      </c>
      <c r="BF1889" s="67">
        <f t="shared" si="6027"/>
        <v>0</v>
      </c>
      <c r="BG1889" s="67">
        <f t="shared" si="6027"/>
        <v>0</v>
      </c>
      <c r="BH1889" s="68">
        <f t="shared" si="6028"/>
        <v>0</v>
      </c>
      <c r="BI1889" s="67" t="e">
        <f t="shared" si="6029"/>
        <v>#REF!</v>
      </c>
      <c r="BJ1889" s="67" t="e">
        <f t="shared" si="6029"/>
        <v>#REF!</v>
      </c>
      <c r="BK1889" s="68" t="e">
        <f t="shared" si="6030"/>
        <v>#REF!</v>
      </c>
      <c r="BL1889" s="68" t="e">
        <f t="shared" si="5989"/>
        <v>#REF!</v>
      </c>
      <c r="BM1889" s="305">
        <v>0</v>
      </c>
      <c r="BN1889" s="305">
        <v>0</v>
      </c>
      <c r="BO1889" s="306"/>
      <c r="BP1889" s="306"/>
      <c r="BQ1889" s="305">
        <v>0</v>
      </c>
      <c r="BR1889" s="305">
        <v>0</v>
      </c>
      <c r="BS1889" s="123"/>
      <c r="BT1889" s="77"/>
    </row>
    <row r="1890" spans="1:72" s="46" customFormat="1" ht="311.25" hidden="1" customHeight="1">
      <c r="A1890" s="77"/>
      <c r="B1890" s="20">
        <v>2014</v>
      </c>
      <c r="C1890" s="65">
        <v>8317</v>
      </c>
      <c r="D1890" s="20">
        <v>8</v>
      </c>
      <c r="E1890" s="20">
        <v>6000</v>
      </c>
      <c r="F1890" s="20">
        <v>6200</v>
      </c>
      <c r="G1890" s="20">
        <v>622</v>
      </c>
      <c r="H1890" s="20"/>
      <c r="I1890" s="86" t="s">
        <v>372</v>
      </c>
      <c r="J1890" s="67">
        <v>0</v>
      </c>
      <c r="K1890" s="67">
        <v>0</v>
      </c>
      <c r="L1890" s="68">
        <f t="shared" si="6031"/>
        <v>0</v>
      </c>
      <c r="M1890" s="67">
        <v>0</v>
      </c>
      <c r="N1890" s="67">
        <v>0</v>
      </c>
      <c r="O1890" s="68">
        <f t="shared" si="6032"/>
        <v>0</v>
      </c>
      <c r="P1890" s="68">
        <f t="shared" si="6033"/>
        <v>0</v>
      </c>
      <c r="Q1890" s="71">
        <v>0</v>
      </c>
      <c r="R1890" s="71">
        <v>0</v>
      </c>
      <c r="S1890" s="71">
        <v>0</v>
      </c>
      <c r="T1890" s="71">
        <v>0</v>
      </c>
      <c r="U1890" s="71">
        <v>0</v>
      </c>
      <c r="V1890" s="71">
        <v>0</v>
      </c>
      <c r="W1890" s="67">
        <v>0</v>
      </c>
      <c r="X1890" s="67">
        <v>0</v>
      </c>
      <c r="Y1890" s="68">
        <v>0</v>
      </c>
      <c r="Z1890" s="67">
        <v>0</v>
      </c>
      <c r="AA1890" s="67">
        <v>0</v>
      </c>
      <c r="AB1890" s="68">
        <v>0</v>
      </c>
      <c r="AC1890" s="68">
        <f t="shared" si="6012"/>
        <v>0</v>
      </c>
      <c r="AD1890" s="67">
        <f t="shared" si="6013"/>
        <v>0</v>
      </c>
      <c r="AE1890" s="67">
        <f t="shared" si="6014"/>
        <v>0</v>
      </c>
      <c r="AF1890" s="68">
        <f t="shared" si="6015"/>
        <v>0</v>
      </c>
      <c r="AG1890" s="67" t="e">
        <f>M1890+#REF!-V1890</f>
        <v>#REF!</v>
      </c>
      <c r="AH1890" s="67" t="e">
        <f>N1890+S1890-#REF!</f>
        <v>#REF!</v>
      </c>
      <c r="AI1890" s="68" t="e">
        <f t="shared" si="6016"/>
        <v>#REF!</v>
      </c>
      <c r="AJ1890" s="68" t="e">
        <f t="shared" si="6017"/>
        <v>#REF!</v>
      </c>
      <c r="AK1890" s="71">
        <v>0</v>
      </c>
      <c r="AL1890" s="71">
        <v>0</v>
      </c>
      <c r="AM1890" s="68">
        <f t="shared" si="6034"/>
        <v>0</v>
      </c>
      <c r="AN1890" s="71">
        <v>0</v>
      </c>
      <c r="AO1890" s="71">
        <v>0</v>
      </c>
      <c r="AP1890" s="68">
        <f t="shared" si="6035"/>
        <v>0</v>
      </c>
      <c r="AQ1890" s="68">
        <f t="shared" si="6036"/>
        <v>0</v>
      </c>
      <c r="AR1890" s="71">
        <v>0</v>
      </c>
      <c r="AS1890" s="71">
        <v>0</v>
      </c>
      <c r="AT1890" s="68">
        <f t="shared" si="6037"/>
        <v>0</v>
      </c>
      <c r="AU1890" s="71">
        <v>0</v>
      </c>
      <c r="AV1890" s="71">
        <v>0</v>
      </c>
      <c r="AW1890" s="68">
        <f t="shared" si="6038"/>
        <v>0</v>
      </c>
      <c r="AX1890" s="68">
        <f t="shared" si="6039"/>
        <v>0</v>
      </c>
      <c r="AY1890" s="71">
        <v>0</v>
      </c>
      <c r="AZ1890" s="71">
        <v>0</v>
      </c>
      <c r="BA1890" s="68">
        <f t="shared" si="6040"/>
        <v>0</v>
      </c>
      <c r="BB1890" s="71">
        <v>0</v>
      </c>
      <c r="BC1890" s="71">
        <v>0</v>
      </c>
      <c r="BD1890" s="68">
        <f t="shared" si="6041"/>
        <v>0</v>
      </c>
      <c r="BE1890" s="68">
        <f t="shared" si="6042"/>
        <v>0</v>
      </c>
      <c r="BF1890" s="67">
        <f t="shared" si="6027"/>
        <v>0</v>
      </c>
      <c r="BG1890" s="67">
        <f t="shared" si="6027"/>
        <v>0</v>
      </c>
      <c r="BH1890" s="68">
        <f t="shared" si="6028"/>
        <v>0</v>
      </c>
      <c r="BI1890" s="67" t="e">
        <f t="shared" si="6029"/>
        <v>#REF!</v>
      </c>
      <c r="BJ1890" s="67" t="e">
        <f t="shared" si="6029"/>
        <v>#REF!</v>
      </c>
      <c r="BK1890" s="68" t="e">
        <f t="shared" si="6030"/>
        <v>#REF!</v>
      </c>
      <c r="BL1890" s="68" t="e">
        <f t="shared" si="5989"/>
        <v>#REF!</v>
      </c>
      <c r="BM1890" s="305">
        <v>0</v>
      </c>
      <c r="BN1890" s="305">
        <v>0</v>
      </c>
      <c r="BO1890" s="306"/>
      <c r="BP1890" s="306"/>
      <c r="BQ1890" s="305">
        <v>0</v>
      </c>
      <c r="BR1890" s="305">
        <v>0</v>
      </c>
      <c r="BS1890" s="125" t="s">
        <v>208</v>
      </c>
      <c r="BT1890" s="77"/>
    </row>
    <row r="1891" spans="1:72" s="46" customFormat="1" ht="360.75" hidden="1" customHeight="1">
      <c r="A1891" s="77"/>
      <c r="B1891" s="20">
        <v>2014</v>
      </c>
      <c r="C1891" s="65">
        <v>8317</v>
      </c>
      <c r="D1891" s="20">
        <v>8</v>
      </c>
      <c r="E1891" s="20">
        <v>6000</v>
      </c>
      <c r="F1891" s="20">
        <v>6200</v>
      </c>
      <c r="G1891" s="20">
        <v>622</v>
      </c>
      <c r="H1891" s="20"/>
      <c r="I1891" s="86" t="s">
        <v>372</v>
      </c>
      <c r="J1891" s="67">
        <v>0</v>
      </c>
      <c r="K1891" s="67">
        <v>0</v>
      </c>
      <c r="L1891" s="68">
        <f t="shared" si="6031"/>
        <v>0</v>
      </c>
      <c r="M1891" s="67">
        <v>0</v>
      </c>
      <c r="N1891" s="67">
        <v>0</v>
      </c>
      <c r="O1891" s="68">
        <f t="shared" si="6032"/>
        <v>0</v>
      </c>
      <c r="P1891" s="68">
        <f t="shared" si="6033"/>
        <v>0</v>
      </c>
      <c r="Q1891" s="71">
        <v>0</v>
      </c>
      <c r="R1891" s="71">
        <v>0</v>
      </c>
      <c r="S1891" s="71">
        <v>0</v>
      </c>
      <c r="T1891" s="71">
        <v>0</v>
      </c>
      <c r="U1891" s="71">
        <v>0</v>
      </c>
      <c r="V1891" s="71">
        <v>0</v>
      </c>
      <c r="W1891" s="67">
        <v>0</v>
      </c>
      <c r="X1891" s="67">
        <v>0</v>
      </c>
      <c r="Y1891" s="68">
        <v>0</v>
      </c>
      <c r="Z1891" s="67">
        <v>0</v>
      </c>
      <c r="AA1891" s="67">
        <v>0</v>
      </c>
      <c r="AB1891" s="68">
        <v>0</v>
      </c>
      <c r="AC1891" s="68">
        <f t="shared" si="6012"/>
        <v>0</v>
      </c>
      <c r="AD1891" s="67">
        <f t="shared" si="6013"/>
        <v>0</v>
      </c>
      <c r="AE1891" s="67">
        <f t="shared" si="6014"/>
        <v>0</v>
      </c>
      <c r="AF1891" s="68">
        <f t="shared" si="6015"/>
        <v>0</v>
      </c>
      <c r="AG1891" s="67" t="e">
        <f>M1891+#REF!-V1891</f>
        <v>#REF!</v>
      </c>
      <c r="AH1891" s="67" t="e">
        <f>N1891+S1891-#REF!</f>
        <v>#REF!</v>
      </c>
      <c r="AI1891" s="68" t="e">
        <f t="shared" si="6016"/>
        <v>#REF!</v>
      </c>
      <c r="AJ1891" s="68" t="e">
        <f t="shared" si="6017"/>
        <v>#REF!</v>
      </c>
      <c r="AK1891" s="71">
        <v>0</v>
      </c>
      <c r="AL1891" s="71">
        <v>0</v>
      </c>
      <c r="AM1891" s="68">
        <f t="shared" si="6034"/>
        <v>0</v>
      </c>
      <c r="AN1891" s="71">
        <v>0</v>
      </c>
      <c r="AO1891" s="71">
        <v>0</v>
      </c>
      <c r="AP1891" s="68">
        <f t="shared" si="6035"/>
        <v>0</v>
      </c>
      <c r="AQ1891" s="68">
        <f t="shared" si="6036"/>
        <v>0</v>
      </c>
      <c r="AR1891" s="71">
        <v>0</v>
      </c>
      <c r="AS1891" s="71">
        <v>0</v>
      </c>
      <c r="AT1891" s="68">
        <f t="shared" si="6037"/>
        <v>0</v>
      </c>
      <c r="AU1891" s="71">
        <v>0</v>
      </c>
      <c r="AV1891" s="71">
        <v>0</v>
      </c>
      <c r="AW1891" s="68">
        <f t="shared" si="6038"/>
        <v>0</v>
      </c>
      <c r="AX1891" s="68">
        <f t="shared" si="6039"/>
        <v>0</v>
      </c>
      <c r="AY1891" s="71">
        <v>0</v>
      </c>
      <c r="AZ1891" s="71">
        <v>0</v>
      </c>
      <c r="BA1891" s="68">
        <f t="shared" si="6040"/>
        <v>0</v>
      </c>
      <c r="BB1891" s="71">
        <v>0</v>
      </c>
      <c r="BC1891" s="71">
        <v>0</v>
      </c>
      <c r="BD1891" s="68">
        <f t="shared" si="6041"/>
        <v>0</v>
      </c>
      <c r="BE1891" s="68">
        <f t="shared" si="6042"/>
        <v>0</v>
      </c>
      <c r="BF1891" s="67">
        <f t="shared" si="6027"/>
        <v>0</v>
      </c>
      <c r="BG1891" s="67">
        <f t="shared" si="6027"/>
        <v>0</v>
      </c>
      <c r="BH1891" s="68">
        <f t="shared" si="6028"/>
        <v>0</v>
      </c>
      <c r="BI1891" s="67" t="e">
        <f t="shared" si="6029"/>
        <v>#REF!</v>
      </c>
      <c r="BJ1891" s="67" t="e">
        <f t="shared" si="6029"/>
        <v>#REF!</v>
      </c>
      <c r="BK1891" s="68" t="e">
        <f t="shared" si="6030"/>
        <v>#REF!</v>
      </c>
      <c r="BL1891" s="68" t="e">
        <f t="shared" si="5989"/>
        <v>#REF!</v>
      </c>
      <c r="BM1891" s="305">
        <v>0</v>
      </c>
      <c r="BN1891" s="305">
        <v>0</v>
      </c>
      <c r="BO1891" s="306"/>
      <c r="BP1891" s="306"/>
      <c r="BQ1891" s="305">
        <v>0</v>
      </c>
      <c r="BR1891" s="305">
        <v>0</v>
      </c>
      <c r="BS1891" s="123"/>
      <c r="BT1891" s="77"/>
    </row>
    <row r="1892" spans="1:72" s="46" customFormat="1" ht="222.75" hidden="1" customHeight="1">
      <c r="A1892" s="77"/>
      <c r="B1892" s="20">
        <v>2014</v>
      </c>
      <c r="C1892" s="65">
        <v>8317</v>
      </c>
      <c r="D1892" s="20">
        <v>8</v>
      </c>
      <c r="E1892" s="20">
        <v>6000</v>
      </c>
      <c r="F1892" s="20">
        <v>6200</v>
      </c>
      <c r="G1892" s="20">
        <v>622</v>
      </c>
      <c r="H1892" s="20"/>
      <c r="I1892" s="86" t="s">
        <v>372</v>
      </c>
      <c r="J1892" s="67">
        <v>0</v>
      </c>
      <c r="K1892" s="67">
        <v>0</v>
      </c>
      <c r="L1892" s="68">
        <f t="shared" si="6031"/>
        <v>0</v>
      </c>
      <c r="M1892" s="67">
        <v>0</v>
      </c>
      <c r="N1892" s="67">
        <v>0</v>
      </c>
      <c r="O1892" s="68">
        <f t="shared" si="6032"/>
        <v>0</v>
      </c>
      <c r="P1892" s="68">
        <f t="shared" si="6033"/>
        <v>0</v>
      </c>
      <c r="Q1892" s="71">
        <v>0</v>
      </c>
      <c r="R1892" s="71">
        <v>0</v>
      </c>
      <c r="S1892" s="71">
        <v>0</v>
      </c>
      <c r="T1892" s="71">
        <v>0</v>
      </c>
      <c r="U1892" s="71">
        <v>0</v>
      </c>
      <c r="V1892" s="71">
        <v>0</v>
      </c>
      <c r="W1892" s="67">
        <v>0</v>
      </c>
      <c r="X1892" s="67">
        <v>0</v>
      </c>
      <c r="Y1892" s="68">
        <v>0</v>
      </c>
      <c r="Z1892" s="67">
        <v>0</v>
      </c>
      <c r="AA1892" s="67">
        <v>0</v>
      </c>
      <c r="AB1892" s="68">
        <v>0</v>
      </c>
      <c r="AC1892" s="68">
        <f t="shared" si="6012"/>
        <v>0</v>
      </c>
      <c r="AD1892" s="67">
        <f t="shared" si="6013"/>
        <v>0</v>
      </c>
      <c r="AE1892" s="67">
        <f t="shared" si="6014"/>
        <v>0</v>
      </c>
      <c r="AF1892" s="68">
        <f t="shared" si="6015"/>
        <v>0</v>
      </c>
      <c r="AG1892" s="67" t="e">
        <f>M1892+#REF!-V1892</f>
        <v>#REF!</v>
      </c>
      <c r="AH1892" s="67" t="e">
        <f>N1892+S1892-#REF!</f>
        <v>#REF!</v>
      </c>
      <c r="AI1892" s="68" t="e">
        <f t="shared" si="6016"/>
        <v>#REF!</v>
      </c>
      <c r="AJ1892" s="68" t="e">
        <f t="shared" si="6017"/>
        <v>#REF!</v>
      </c>
      <c r="AK1892" s="71">
        <v>0</v>
      </c>
      <c r="AL1892" s="71">
        <v>0</v>
      </c>
      <c r="AM1892" s="68">
        <f t="shared" si="6034"/>
        <v>0</v>
      </c>
      <c r="AN1892" s="71">
        <v>0</v>
      </c>
      <c r="AO1892" s="71">
        <v>0</v>
      </c>
      <c r="AP1892" s="68">
        <f t="shared" si="6035"/>
        <v>0</v>
      </c>
      <c r="AQ1892" s="68">
        <f t="shared" si="6036"/>
        <v>0</v>
      </c>
      <c r="AR1892" s="71">
        <v>0</v>
      </c>
      <c r="AS1892" s="71">
        <v>0</v>
      </c>
      <c r="AT1892" s="68">
        <f t="shared" si="6037"/>
        <v>0</v>
      </c>
      <c r="AU1892" s="71">
        <v>0</v>
      </c>
      <c r="AV1892" s="71">
        <v>0</v>
      </c>
      <c r="AW1892" s="68">
        <f t="shared" si="6038"/>
        <v>0</v>
      </c>
      <c r="AX1892" s="68">
        <f t="shared" si="6039"/>
        <v>0</v>
      </c>
      <c r="AY1892" s="71">
        <v>0</v>
      </c>
      <c r="AZ1892" s="71">
        <v>0</v>
      </c>
      <c r="BA1892" s="68">
        <f t="shared" si="6040"/>
        <v>0</v>
      </c>
      <c r="BB1892" s="71">
        <v>0</v>
      </c>
      <c r="BC1892" s="71">
        <v>0</v>
      </c>
      <c r="BD1892" s="68">
        <f t="shared" si="6041"/>
        <v>0</v>
      </c>
      <c r="BE1892" s="68">
        <f t="shared" si="6042"/>
        <v>0</v>
      </c>
      <c r="BF1892" s="67">
        <f t="shared" si="6027"/>
        <v>0</v>
      </c>
      <c r="BG1892" s="67">
        <f t="shared" si="6027"/>
        <v>0</v>
      </c>
      <c r="BH1892" s="68">
        <f t="shared" si="6028"/>
        <v>0</v>
      </c>
      <c r="BI1892" s="67" t="e">
        <f t="shared" si="6029"/>
        <v>#REF!</v>
      </c>
      <c r="BJ1892" s="67" t="e">
        <f t="shared" si="6029"/>
        <v>#REF!</v>
      </c>
      <c r="BK1892" s="68" t="e">
        <f t="shared" si="6030"/>
        <v>#REF!</v>
      </c>
      <c r="BL1892" s="68" t="e">
        <f t="shared" si="5989"/>
        <v>#REF!</v>
      </c>
      <c r="BM1892" s="305">
        <v>0</v>
      </c>
      <c r="BN1892" s="305">
        <v>0</v>
      </c>
      <c r="BO1892" s="306"/>
      <c r="BP1892" s="306"/>
      <c r="BQ1892" s="305">
        <v>0</v>
      </c>
      <c r="BR1892" s="305">
        <v>0</v>
      </c>
      <c r="BS1892" s="123"/>
      <c r="BT1892" s="77"/>
    </row>
    <row r="1893" spans="1:72" s="46" customFormat="1" ht="36.75" hidden="1" customHeight="1">
      <c r="A1893" s="77"/>
      <c r="B1893" s="20">
        <v>2014</v>
      </c>
      <c r="C1893" s="65">
        <v>8317</v>
      </c>
      <c r="D1893" s="20">
        <v>8</v>
      </c>
      <c r="E1893" s="20">
        <v>6000</v>
      </c>
      <c r="F1893" s="20">
        <v>6200</v>
      </c>
      <c r="G1893" s="20">
        <v>622</v>
      </c>
      <c r="H1893" s="20"/>
      <c r="I1893" s="86" t="s">
        <v>372</v>
      </c>
      <c r="J1893" s="67">
        <v>0</v>
      </c>
      <c r="K1893" s="67">
        <v>0</v>
      </c>
      <c r="L1893" s="68">
        <f t="shared" si="6031"/>
        <v>0</v>
      </c>
      <c r="M1893" s="67">
        <v>0</v>
      </c>
      <c r="N1893" s="67">
        <v>0</v>
      </c>
      <c r="O1893" s="68">
        <f t="shared" si="6032"/>
        <v>0</v>
      </c>
      <c r="P1893" s="68">
        <f t="shared" si="6033"/>
        <v>0</v>
      </c>
      <c r="Q1893" s="71">
        <v>0</v>
      </c>
      <c r="R1893" s="71">
        <v>0</v>
      </c>
      <c r="S1893" s="71">
        <v>0</v>
      </c>
      <c r="T1893" s="71">
        <v>0</v>
      </c>
      <c r="U1893" s="71">
        <v>0</v>
      </c>
      <c r="V1893" s="71">
        <v>0</v>
      </c>
      <c r="W1893" s="67">
        <v>0</v>
      </c>
      <c r="X1893" s="67">
        <v>0</v>
      </c>
      <c r="Y1893" s="68">
        <v>0</v>
      </c>
      <c r="Z1893" s="67">
        <v>0</v>
      </c>
      <c r="AA1893" s="67">
        <v>0</v>
      </c>
      <c r="AB1893" s="68">
        <v>0</v>
      </c>
      <c r="AC1893" s="68">
        <f t="shared" si="6012"/>
        <v>0</v>
      </c>
      <c r="AD1893" s="67">
        <f t="shared" si="6013"/>
        <v>0</v>
      </c>
      <c r="AE1893" s="67">
        <f t="shared" si="6014"/>
        <v>0</v>
      </c>
      <c r="AF1893" s="68">
        <f t="shared" si="6015"/>
        <v>0</v>
      </c>
      <c r="AG1893" s="67" t="e">
        <f>M1893+#REF!-V1893</f>
        <v>#REF!</v>
      </c>
      <c r="AH1893" s="67" t="e">
        <f>N1893+S1893-#REF!</f>
        <v>#REF!</v>
      </c>
      <c r="AI1893" s="68" t="e">
        <f t="shared" si="6016"/>
        <v>#REF!</v>
      </c>
      <c r="AJ1893" s="68" t="e">
        <f t="shared" si="6017"/>
        <v>#REF!</v>
      </c>
      <c r="AK1893" s="71">
        <v>0</v>
      </c>
      <c r="AL1893" s="71">
        <v>0</v>
      </c>
      <c r="AM1893" s="68">
        <f t="shared" si="6034"/>
        <v>0</v>
      </c>
      <c r="AN1893" s="71">
        <v>0</v>
      </c>
      <c r="AO1893" s="71">
        <v>0</v>
      </c>
      <c r="AP1893" s="68">
        <f t="shared" si="6035"/>
        <v>0</v>
      </c>
      <c r="AQ1893" s="68">
        <f t="shared" si="6036"/>
        <v>0</v>
      </c>
      <c r="AR1893" s="71">
        <v>0</v>
      </c>
      <c r="AS1893" s="71">
        <v>0</v>
      </c>
      <c r="AT1893" s="68">
        <f t="shared" si="6037"/>
        <v>0</v>
      </c>
      <c r="AU1893" s="71">
        <v>0</v>
      </c>
      <c r="AV1893" s="71">
        <v>0</v>
      </c>
      <c r="AW1893" s="68">
        <f t="shared" si="6038"/>
        <v>0</v>
      </c>
      <c r="AX1893" s="68">
        <f t="shared" si="6039"/>
        <v>0</v>
      </c>
      <c r="AY1893" s="71">
        <v>0</v>
      </c>
      <c r="AZ1893" s="71">
        <v>0</v>
      </c>
      <c r="BA1893" s="68">
        <f t="shared" si="6040"/>
        <v>0</v>
      </c>
      <c r="BB1893" s="71">
        <v>0</v>
      </c>
      <c r="BC1893" s="71">
        <v>0</v>
      </c>
      <c r="BD1893" s="68">
        <f t="shared" si="6041"/>
        <v>0</v>
      </c>
      <c r="BE1893" s="68">
        <f t="shared" si="6042"/>
        <v>0</v>
      </c>
      <c r="BF1893" s="67">
        <f t="shared" si="6027"/>
        <v>0</v>
      </c>
      <c r="BG1893" s="67">
        <f t="shared" si="6027"/>
        <v>0</v>
      </c>
      <c r="BH1893" s="68">
        <f t="shared" si="6028"/>
        <v>0</v>
      </c>
      <c r="BI1893" s="67" t="e">
        <f t="shared" si="6029"/>
        <v>#REF!</v>
      </c>
      <c r="BJ1893" s="67" t="e">
        <f t="shared" si="6029"/>
        <v>#REF!</v>
      </c>
      <c r="BK1893" s="68" t="e">
        <f t="shared" si="6030"/>
        <v>#REF!</v>
      </c>
      <c r="BL1893" s="68" t="e">
        <f t="shared" si="5989"/>
        <v>#REF!</v>
      </c>
      <c r="BM1893" s="305">
        <v>0</v>
      </c>
      <c r="BN1893" s="305">
        <v>0</v>
      </c>
      <c r="BO1893" s="306"/>
      <c r="BP1893" s="306"/>
      <c r="BQ1893" s="305">
        <v>0</v>
      </c>
      <c r="BR1893" s="305">
        <v>0</v>
      </c>
      <c r="BS1893" s="123"/>
      <c r="BT1893" s="77"/>
    </row>
    <row r="1894" spans="1:72" s="46" customFormat="1" ht="36.75" hidden="1" customHeight="1">
      <c r="A1894" s="77"/>
      <c r="B1894" s="20">
        <v>2014</v>
      </c>
      <c r="C1894" s="65">
        <v>8317</v>
      </c>
      <c r="D1894" s="20">
        <v>8</v>
      </c>
      <c r="E1894" s="20">
        <v>6000</v>
      </c>
      <c r="F1894" s="20">
        <v>6200</v>
      </c>
      <c r="G1894" s="20">
        <v>622</v>
      </c>
      <c r="H1894" s="20"/>
      <c r="I1894" s="86" t="s">
        <v>372</v>
      </c>
      <c r="J1894" s="67">
        <v>0</v>
      </c>
      <c r="K1894" s="67">
        <v>0</v>
      </c>
      <c r="L1894" s="68">
        <f t="shared" si="6031"/>
        <v>0</v>
      </c>
      <c r="M1894" s="67">
        <v>0</v>
      </c>
      <c r="N1894" s="67">
        <v>0</v>
      </c>
      <c r="O1894" s="68">
        <f t="shared" si="6032"/>
        <v>0</v>
      </c>
      <c r="P1894" s="68">
        <f t="shared" si="6033"/>
        <v>0</v>
      </c>
      <c r="Q1894" s="71">
        <v>0</v>
      </c>
      <c r="R1894" s="71">
        <v>0</v>
      </c>
      <c r="S1894" s="71">
        <v>0</v>
      </c>
      <c r="T1894" s="71">
        <v>0</v>
      </c>
      <c r="U1894" s="71">
        <v>0</v>
      </c>
      <c r="V1894" s="71">
        <v>0</v>
      </c>
      <c r="W1894" s="67">
        <v>0</v>
      </c>
      <c r="X1894" s="67">
        <v>0</v>
      </c>
      <c r="Y1894" s="68">
        <v>0</v>
      </c>
      <c r="Z1894" s="67">
        <v>0</v>
      </c>
      <c r="AA1894" s="67">
        <v>0</v>
      </c>
      <c r="AB1894" s="68">
        <v>0</v>
      </c>
      <c r="AC1894" s="68">
        <f t="shared" si="6012"/>
        <v>0</v>
      </c>
      <c r="AD1894" s="67">
        <f t="shared" si="6013"/>
        <v>0</v>
      </c>
      <c r="AE1894" s="67">
        <f t="shared" si="6014"/>
        <v>0</v>
      </c>
      <c r="AF1894" s="68">
        <f t="shared" si="6015"/>
        <v>0</v>
      </c>
      <c r="AG1894" s="67" t="e">
        <f>M1894+#REF!-V1894</f>
        <v>#REF!</v>
      </c>
      <c r="AH1894" s="67" t="e">
        <f>N1894+S1894-#REF!</f>
        <v>#REF!</v>
      </c>
      <c r="AI1894" s="68" t="e">
        <f t="shared" si="6016"/>
        <v>#REF!</v>
      </c>
      <c r="AJ1894" s="68" t="e">
        <f t="shared" si="6017"/>
        <v>#REF!</v>
      </c>
      <c r="AK1894" s="71">
        <v>0</v>
      </c>
      <c r="AL1894" s="71">
        <v>0</v>
      </c>
      <c r="AM1894" s="68">
        <f t="shared" si="6034"/>
        <v>0</v>
      </c>
      <c r="AN1894" s="71">
        <v>0</v>
      </c>
      <c r="AO1894" s="71">
        <v>0</v>
      </c>
      <c r="AP1894" s="68">
        <f t="shared" si="6035"/>
        <v>0</v>
      </c>
      <c r="AQ1894" s="68">
        <f t="shared" si="6036"/>
        <v>0</v>
      </c>
      <c r="AR1894" s="71">
        <v>0</v>
      </c>
      <c r="AS1894" s="71">
        <v>0</v>
      </c>
      <c r="AT1894" s="68">
        <f t="shared" si="6037"/>
        <v>0</v>
      </c>
      <c r="AU1894" s="71">
        <v>0</v>
      </c>
      <c r="AV1894" s="71">
        <v>0</v>
      </c>
      <c r="AW1894" s="68">
        <f t="shared" si="6038"/>
        <v>0</v>
      </c>
      <c r="AX1894" s="68">
        <f t="shared" si="6039"/>
        <v>0</v>
      </c>
      <c r="AY1894" s="71">
        <v>0</v>
      </c>
      <c r="AZ1894" s="71">
        <v>0</v>
      </c>
      <c r="BA1894" s="68">
        <f t="shared" si="6040"/>
        <v>0</v>
      </c>
      <c r="BB1894" s="71">
        <v>0</v>
      </c>
      <c r="BC1894" s="71">
        <v>0</v>
      </c>
      <c r="BD1894" s="68">
        <f t="shared" si="6041"/>
        <v>0</v>
      </c>
      <c r="BE1894" s="68">
        <f t="shared" si="6042"/>
        <v>0</v>
      </c>
      <c r="BF1894" s="67">
        <f t="shared" si="6027"/>
        <v>0</v>
      </c>
      <c r="BG1894" s="67">
        <f t="shared" si="6027"/>
        <v>0</v>
      </c>
      <c r="BH1894" s="68">
        <f t="shared" si="6028"/>
        <v>0</v>
      </c>
      <c r="BI1894" s="67" t="e">
        <f t="shared" si="6029"/>
        <v>#REF!</v>
      </c>
      <c r="BJ1894" s="67" t="e">
        <f t="shared" si="6029"/>
        <v>#REF!</v>
      </c>
      <c r="BK1894" s="68" t="e">
        <f t="shared" si="6030"/>
        <v>#REF!</v>
      </c>
      <c r="BL1894" s="68" t="e">
        <f t="shared" si="5989"/>
        <v>#REF!</v>
      </c>
      <c r="BM1894" s="305">
        <v>0</v>
      </c>
      <c r="BN1894" s="305">
        <v>0</v>
      </c>
      <c r="BO1894" s="306"/>
      <c r="BP1894" s="306"/>
      <c r="BQ1894" s="305">
        <v>0</v>
      </c>
      <c r="BR1894" s="305">
        <v>0</v>
      </c>
      <c r="BS1894" s="123"/>
      <c r="BT1894" s="77"/>
    </row>
    <row r="1895" spans="1:72" s="46" customFormat="1" ht="167.25" hidden="1" customHeight="1">
      <c r="A1895" s="77"/>
      <c r="B1895" s="20">
        <v>2014</v>
      </c>
      <c r="C1895" s="65">
        <v>8317</v>
      </c>
      <c r="D1895" s="20">
        <v>8</v>
      </c>
      <c r="E1895" s="20">
        <v>6000</v>
      </c>
      <c r="F1895" s="20">
        <v>6200</v>
      </c>
      <c r="G1895" s="20">
        <v>622</v>
      </c>
      <c r="H1895" s="20"/>
      <c r="I1895" s="86" t="s">
        <v>372</v>
      </c>
      <c r="J1895" s="67">
        <v>0</v>
      </c>
      <c r="K1895" s="67">
        <v>0</v>
      </c>
      <c r="L1895" s="68">
        <f t="shared" si="6031"/>
        <v>0</v>
      </c>
      <c r="M1895" s="67">
        <v>0</v>
      </c>
      <c r="N1895" s="67">
        <v>0</v>
      </c>
      <c r="O1895" s="68">
        <f t="shared" si="6032"/>
        <v>0</v>
      </c>
      <c r="P1895" s="68">
        <f t="shared" si="6033"/>
        <v>0</v>
      </c>
      <c r="Q1895" s="71">
        <v>0</v>
      </c>
      <c r="R1895" s="71">
        <v>0</v>
      </c>
      <c r="S1895" s="71">
        <v>0</v>
      </c>
      <c r="T1895" s="71">
        <v>0</v>
      </c>
      <c r="U1895" s="71">
        <v>0</v>
      </c>
      <c r="V1895" s="71">
        <v>0</v>
      </c>
      <c r="W1895" s="67">
        <v>0</v>
      </c>
      <c r="X1895" s="67">
        <v>0</v>
      </c>
      <c r="Y1895" s="68">
        <v>0</v>
      </c>
      <c r="Z1895" s="67">
        <v>0</v>
      </c>
      <c r="AA1895" s="67">
        <v>0</v>
      </c>
      <c r="AB1895" s="68">
        <v>0</v>
      </c>
      <c r="AC1895" s="68">
        <f t="shared" si="6012"/>
        <v>0</v>
      </c>
      <c r="AD1895" s="67">
        <f t="shared" si="6013"/>
        <v>0</v>
      </c>
      <c r="AE1895" s="67">
        <f t="shared" si="6014"/>
        <v>0</v>
      </c>
      <c r="AF1895" s="68">
        <f t="shared" si="6015"/>
        <v>0</v>
      </c>
      <c r="AG1895" s="67" t="e">
        <f>M1895+#REF!-V1895</f>
        <v>#REF!</v>
      </c>
      <c r="AH1895" s="67" t="e">
        <f>N1895+S1895-#REF!</f>
        <v>#REF!</v>
      </c>
      <c r="AI1895" s="68" t="e">
        <f t="shared" si="6016"/>
        <v>#REF!</v>
      </c>
      <c r="AJ1895" s="68" t="e">
        <f t="shared" si="6017"/>
        <v>#REF!</v>
      </c>
      <c r="AK1895" s="71">
        <v>0</v>
      </c>
      <c r="AL1895" s="71">
        <v>0</v>
      </c>
      <c r="AM1895" s="68">
        <f t="shared" si="6034"/>
        <v>0</v>
      </c>
      <c r="AN1895" s="71">
        <v>0</v>
      </c>
      <c r="AO1895" s="71">
        <v>0</v>
      </c>
      <c r="AP1895" s="68">
        <f t="shared" si="6035"/>
        <v>0</v>
      </c>
      <c r="AQ1895" s="68">
        <f t="shared" si="6036"/>
        <v>0</v>
      </c>
      <c r="AR1895" s="71">
        <v>0</v>
      </c>
      <c r="AS1895" s="71">
        <v>0</v>
      </c>
      <c r="AT1895" s="68">
        <f t="shared" si="6037"/>
        <v>0</v>
      </c>
      <c r="AU1895" s="71">
        <v>0</v>
      </c>
      <c r="AV1895" s="71">
        <v>0</v>
      </c>
      <c r="AW1895" s="68">
        <f t="shared" si="6038"/>
        <v>0</v>
      </c>
      <c r="AX1895" s="68">
        <f t="shared" si="6039"/>
        <v>0</v>
      </c>
      <c r="AY1895" s="71">
        <v>0</v>
      </c>
      <c r="AZ1895" s="71">
        <v>0</v>
      </c>
      <c r="BA1895" s="68">
        <f t="shared" si="6040"/>
        <v>0</v>
      </c>
      <c r="BB1895" s="71">
        <v>0</v>
      </c>
      <c r="BC1895" s="71">
        <v>0</v>
      </c>
      <c r="BD1895" s="68">
        <f t="shared" si="6041"/>
        <v>0</v>
      </c>
      <c r="BE1895" s="68">
        <f t="shared" si="6042"/>
        <v>0</v>
      </c>
      <c r="BF1895" s="67">
        <f t="shared" si="6027"/>
        <v>0</v>
      </c>
      <c r="BG1895" s="67">
        <f t="shared" si="6027"/>
        <v>0</v>
      </c>
      <c r="BH1895" s="68">
        <f t="shared" si="6028"/>
        <v>0</v>
      </c>
      <c r="BI1895" s="67" t="e">
        <f t="shared" si="6029"/>
        <v>#REF!</v>
      </c>
      <c r="BJ1895" s="67" t="e">
        <f t="shared" si="6029"/>
        <v>#REF!</v>
      </c>
      <c r="BK1895" s="68" t="e">
        <f t="shared" si="6030"/>
        <v>#REF!</v>
      </c>
      <c r="BL1895" s="68" t="e">
        <f t="shared" si="5989"/>
        <v>#REF!</v>
      </c>
      <c r="BM1895" s="305">
        <v>0</v>
      </c>
      <c r="BN1895" s="305">
        <v>0</v>
      </c>
      <c r="BO1895" s="306"/>
      <c r="BP1895" s="306"/>
      <c r="BQ1895" s="305">
        <v>0</v>
      </c>
      <c r="BR1895" s="305">
        <v>0</v>
      </c>
      <c r="BS1895" s="123" t="s">
        <v>208</v>
      </c>
      <c r="BT1895" s="77"/>
    </row>
    <row r="1896" spans="1:72" s="46" customFormat="1" ht="176.25" hidden="1" customHeight="1">
      <c r="A1896" s="77"/>
      <c r="B1896" s="20">
        <v>2014</v>
      </c>
      <c r="C1896" s="65">
        <v>8317</v>
      </c>
      <c r="D1896" s="20">
        <v>8</v>
      </c>
      <c r="E1896" s="20">
        <v>6000</v>
      </c>
      <c r="F1896" s="20">
        <v>6200</v>
      </c>
      <c r="G1896" s="20">
        <v>622</v>
      </c>
      <c r="H1896" s="20"/>
      <c r="I1896" s="86" t="s">
        <v>372</v>
      </c>
      <c r="J1896" s="67">
        <v>0</v>
      </c>
      <c r="K1896" s="67">
        <v>0</v>
      </c>
      <c r="L1896" s="68">
        <f t="shared" si="6031"/>
        <v>0</v>
      </c>
      <c r="M1896" s="67">
        <v>0</v>
      </c>
      <c r="N1896" s="67">
        <v>0</v>
      </c>
      <c r="O1896" s="68">
        <f t="shared" si="6032"/>
        <v>0</v>
      </c>
      <c r="P1896" s="68">
        <f t="shared" si="6033"/>
        <v>0</v>
      </c>
      <c r="Q1896" s="71">
        <v>0</v>
      </c>
      <c r="R1896" s="71">
        <v>0</v>
      </c>
      <c r="S1896" s="71">
        <v>0</v>
      </c>
      <c r="T1896" s="71">
        <v>0</v>
      </c>
      <c r="U1896" s="71">
        <v>0</v>
      </c>
      <c r="V1896" s="71">
        <v>0</v>
      </c>
      <c r="W1896" s="67">
        <v>0</v>
      </c>
      <c r="X1896" s="67">
        <v>0</v>
      </c>
      <c r="Y1896" s="68">
        <v>0</v>
      </c>
      <c r="Z1896" s="67">
        <v>0</v>
      </c>
      <c r="AA1896" s="67">
        <v>0</v>
      </c>
      <c r="AB1896" s="68">
        <v>0</v>
      </c>
      <c r="AC1896" s="68">
        <f t="shared" si="6012"/>
        <v>0</v>
      </c>
      <c r="AD1896" s="67">
        <f t="shared" si="6013"/>
        <v>0</v>
      </c>
      <c r="AE1896" s="67">
        <f t="shared" si="6014"/>
        <v>0</v>
      </c>
      <c r="AF1896" s="68">
        <f t="shared" si="6015"/>
        <v>0</v>
      </c>
      <c r="AG1896" s="67" t="e">
        <f>M1896+#REF!-V1896</f>
        <v>#REF!</v>
      </c>
      <c r="AH1896" s="67" t="e">
        <f>N1896+S1896-#REF!</f>
        <v>#REF!</v>
      </c>
      <c r="AI1896" s="68" t="e">
        <f t="shared" si="6016"/>
        <v>#REF!</v>
      </c>
      <c r="AJ1896" s="68" t="e">
        <f t="shared" si="6017"/>
        <v>#REF!</v>
      </c>
      <c r="AK1896" s="71">
        <v>0</v>
      </c>
      <c r="AL1896" s="71">
        <v>0</v>
      </c>
      <c r="AM1896" s="68">
        <f t="shared" si="6034"/>
        <v>0</v>
      </c>
      <c r="AN1896" s="71">
        <v>0</v>
      </c>
      <c r="AO1896" s="71">
        <v>0</v>
      </c>
      <c r="AP1896" s="68">
        <f t="shared" si="6035"/>
        <v>0</v>
      </c>
      <c r="AQ1896" s="68">
        <f t="shared" si="6036"/>
        <v>0</v>
      </c>
      <c r="AR1896" s="71">
        <v>0</v>
      </c>
      <c r="AS1896" s="71">
        <v>0</v>
      </c>
      <c r="AT1896" s="68">
        <f t="shared" si="6037"/>
        <v>0</v>
      </c>
      <c r="AU1896" s="71">
        <v>0</v>
      </c>
      <c r="AV1896" s="71">
        <v>0</v>
      </c>
      <c r="AW1896" s="68">
        <f t="shared" si="6038"/>
        <v>0</v>
      </c>
      <c r="AX1896" s="68">
        <f t="shared" si="6039"/>
        <v>0</v>
      </c>
      <c r="AY1896" s="71">
        <v>0</v>
      </c>
      <c r="AZ1896" s="71">
        <v>0</v>
      </c>
      <c r="BA1896" s="68">
        <f t="shared" si="6040"/>
        <v>0</v>
      </c>
      <c r="BB1896" s="71">
        <v>0</v>
      </c>
      <c r="BC1896" s="71">
        <v>0</v>
      </c>
      <c r="BD1896" s="68">
        <f t="shared" si="6041"/>
        <v>0</v>
      </c>
      <c r="BE1896" s="68">
        <f t="shared" si="6042"/>
        <v>0</v>
      </c>
      <c r="BF1896" s="67">
        <f t="shared" si="6027"/>
        <v>0</v>
      </c>
      <c r="BG1896" s="67">
        <f t="shared" si="6027"/>
        <v>0</v>
      </c>
      <c r="BH1896" s="68">
        <f t="shared" si="6028"/>
        <v>0</v>
      </c>
      <c r="BI1896" s="67" t="e">
        <f t="shared" si="6029"/>
        <v>#REF!</v>
      </c>
      <c r="BJ1896" s="67" t="e">
        <f t="shared" si="6029"/>
        <v>#REF!</v>
      </c>
      <c r="BK1896" s="68" t="e">
        <f t="shared" si="6030"/>
        <v>#REF!</v>
      </c>
      <c r="BL1896" s="68" t="e">
        <f t="shared" si="5989"/>
        <v>#REF!</v>
      </c>
      <c r="BM1896" s="305">
        <v>0</v>
      </c>
      <c r="BN1896" s="305">
        <v>0</v>
      </c>
      <c r="BO1896" s="306"/>
      <c r="BP1896" s="306"/>
      <c r="BQ1896" s="305">
        <v>0</v>
      </c>
      <c r="BR1896" s="305">
        <v>0</v>
      </c>
      <c r="BS1896" s="123" t="s">
        <v>208</v>
      </c>
      <c r="BT1896" s="77"/>
    </row>
    <row r="1897" spans="1:72" s="79" customFormat="1" hidden="1">
      <c r="A1897" s="77"/>
      <c r="B1897" s="59">
        <v>2014</v>
      </c>
      <c r="C1897" s="60">
        <v>8317</v>
      </c>
      <c r="D1897" s="59">
        <v>8</v>
      </c>
      <c r="E1897" s="59">
        <v>6000</v>
      </c>
      <c r="F1897" s="59">
        <v>6200</v>
      </c>
      <c r="G1897" s="59">
        <v>627</v>
      </c>
      <c r="H1897" s="59"/>
      <c r="I1897" s="61" t="s">
        <v>194</v>
      </c>
      <c r="J1897" s="62">
        <f>J1898</f>
        <v>0</v>
      </c>
      <c r="K1897" s="62">
        <f t="shared" ref="K1897:P1897" si="6043">K1898</f>
        <v>0</v>
      </c>
      <c r="L1897" s="62">
        <f t="shared" si="6043"/>
        <v>0</v>
      </c>
      <c r="M1897" s="62">
        <f t="shared" si="6043"/>
        <v>0</v>
      </c>
      <c r="N1897" s="62">
        <f t="shared" si="6043"/>
        <v>0</v>
      </c>
      <c r="O1897" s="62">
        <f t="shared" si="6043"/>
        <v>0</v>
      </c>
      <c r="P1897" s="62">
        <f t="shared" si="6043"/>
        <v>0</v>
      </c>
      <c r="Q1897" s="62">
        <f>Q1898</f>
        <v>0</v>
      </c>
      <c r="R1897" s="62">
        <f t="shared" ref="R1897:V1897" si="6044">R1898</f>
        <v>0</v>
      </c>
      <c r="S1897" s="62">
        <f t="shared" si="6044"/>
        <v>0</v>
      </c>
      <c r="T1897" s="62">
        <f>T1898</f>
        <v>0</v>
      </c>
      <c r="U1897" s="62">
        <f t="shared" si="6044"/>
        <v>0</v>
      </c>
      <c r="V1897" s="62">
        <f t="shared" si="6044"/>
        <v>0</v>
      </c>
      <c r="W1897" s="62">
        <v>0</v>
      </c>
      <c r="X1897" s="62">
        <v>0</v>
      </c>
      <c r="Y1897" s="62">
        <v>0</v>
      </c>
      <c r="Z1897" s="62">
        <v>0</v>
      </c>
      <c r="AA1897" s="62">
        <v>0</v>
      </c>
      <c r="AB1897" s="62">
        <v>0</v>
      </c>
      <c r="AC1897" s="62">
        <f t="shared" ref="AC1897" si="6045">AC1898</f>
        <v>0</v>
      </c>
      <c r="AD1897" s="62">
        <f>AD1898</f>
        <v>0</v>
      </c>
      <c r="AE1897" s="62">
        <f t="shared" ref="AE1897:AJ1897" si="6046">AE1898</f>
        <v>0</v>
      </c>
      <c r="AF1897" s="62">
        <f t="shared" si="6046"/>
        <v>0</v>
      </c>
      <c r="AG1897" s="62" t="e">
        <f t="shared" si="6046"/>
        <v>#REF!</v>
      </c>
      <c r="AH1897" s="62" t="e">
        <f t="shared" si="6046"/>
        <v>#REF!</v>
      </c>
      <c r="AI1897" s="62" t="e">
        <f t="shared" si="6046"/>
        <v>#REF!</v>
      </c>
      <c r="AJ1897" s="62" t="e">
        <f t="shared" si="6046"/>
        <v>#REF!</v>
      </c>
      <c r="AK1897" s="62">
        <f>AK1898</f>
        <v>0</v>
      </c>
      <c r="AL1897" s="62">
        <f t="shared" ref="AL1897:BK1897" si="6047">AL1898</f>
        <v>0</v>
      </c>
      <c r="AM1897" s="62">
        <f t="shared" si="6047"/>
        <v>0</v>
      </c>
      <c r="AN1897" s="62">
        <f t="shared" si="6047"/>
        <v>0</v>
      </c>
      <c r="AO1897" s="62">
        <f t="shared" si="6047"/>
        <v>0</v>
      </c>
      <c r="AP1897" s="62">
        <f t="shared" si="6047"/>
        <v>0</v>
      </c>
      <c r="AQ1897" s="62">
        <f t="shared" si="6047"/>
        <v>0</v>
      </c>
      <c r="AR1897" s="62">
        <f>AR1898</f>
        <v>0</v>
      </c>
      <c r="AS1897" s="62">
        <f t="shared" si="6047"/>
        <v>0</v>
      </c>
      <c r="AT1897" s="62">
        <f t="shared" si="6047"/>
        <v>0</v>
      </c>
      <c r="AU1897" s="62">
        <f t="shared" si="6047"/>
        <v>0</v>
      </c>
      <c r="AV1897" s="62">
        <f t="shared" si="6047"/>
        <v>0</v>
      </c>
      <c r="AW1897" s="62">
        <f t="shared" si="6047"/>
        <v>0</v>
      </c>
      <c r="AX1897" s="62">
        <f t="shared" si="6047"/>
        <v>0</v>
      </c>
      <c r="AY1897" s="62">
        <f>AY1898</f>
        <v>0</v>
      </c>
      <c r="AZ1897" s="62">
        <f t="shared" si="6047"/>
        <v>0</v>
      </c>
      <c r="BA1897" s="62">
        <f t="shared" si="6047"/>
        <v>0</v>
      </c>
      <c r="BB1897" s="62">
        <f t="shared" si="6047"/>
        <v>0</v>
      </c>
      <c r="BC1897" s="62">
        <f t="shared" si="6047"/>
        <v>0</v>
      </c>
      <c r="BD1897" s="62">
        <f t="shared" si="6047"/>
        <v>0</v>
      </c>
      <c r="BE1897" s="62">
        <f t="shared" si="6047"/>
        <v>0</v>
      </c>
      <c r="BF1897" s="62">
        <f>BF1898</f>
        <v>0</v>
      </c>
      <c r="BG1897" s="62">
        <f t="shared" si="6047"/>
        <v>0</v>
      </c>
      <c r="BH1897" s="62">
        <f t="shared" si="6047"/>
        <v>0</v>
      </c>
      <c r="BI1897" s="62" t="e">
        <f t="shared" si="6047"/>
        <v>#REF!</v>
      </c>
      <c r="BJ1897" s="62" t="e">
        <f t="shared" si="6047"/>
        <v>#REF!</v>
      </c>
      <c r="BK1897" s="62" t="e">
        <f t="shared" si="6047"/>
        <v>#REF!</v>
      </c>
      <c r="BL1897" s="62" t="e">
        <f t="shared" si="5989"/>
        <v>#REF!</v>
      </c>
      <c r="BM1897" s="304"/>
      <c r="BN1897" s="304"/>
      <c r="BO1897" s="304"/>
      <c r="BP1897" s="304"/>
      <c r="BQ1897" s="304"/>
      <c r="BR1897" s="304"/>
      <c r="BS1897" s="64"/>
      <c r="BT1897" s="77"/>
    </row>
    <row r="1898" spans="1:72" s="46" customFormat="1" ht="36.75" hidden="1" customHeight="1">
      <c r="A1898" s="77"/>
      <c r="B1898" s="104">
        <v>2014</v>
      </c>
      <c r="C1898" s="105">
        <v>8317</v>
      </c>
      <c r="D1898" s="104">
        <v>8</v>
      </c>
      <c r="E1898" s="104">
        <v>6000</v>
      </c>
      <c r="F1898" s="104">
        <v>6200</v>
      </c>
      <c r="G1898" s="104">
        <v>627</v>
      </c>
      <c r="H1898" s="104">
        <v>1</v>
      </c>
      <c r="I1898" s="66" t="s">
        <v>195</v>
      </c>
      <c r="J1898" s="67">
        <f>SUM(J1899:J1904)</f>
        <v>0</v>
      </c>
      <c r="K1898" s="67">
        <f t="shared" ref="K1898:P1898" si="6048">SUM(K1899:K1904)</f>
        <v>0</v>
      </c>
      <c r="L1898" s="67">
        <f t="shared" si="6048"/>
        <v>0</v>
      </c>
      <c r="M1898" s="67">
        <f t="shared" si="6048"/>
        <v>0</v>
      </c>
      <c r="N1898" s="67">
        <f t="shared" si="6048"/>
        <v>0</v>
      </c>
      <c r="O1898" s="67">
        <f t="shared" si="6048"/>
        <v>0</v>
      </c>
      <c r="P1898" s="67">
        <f t="shared" si="6048"/>
        <v>0</v>
      </c>
      <c r="Q1898" s="67">
        <f>SUM(Q1899:Q1904)</f>
        <v>0</v>
      </c>
      <c r="R1898" s="67">
        <f t="shared" ref="R1898:S1898" si="6049">SUM(R1899:R1904)</f>
        <v>0</v>
      </c>
      <c r="S1898" s="67">
        <f t="shared" si="6049"/>
        <v>0</v>
      </c>
      <c r="T1898" s="67">
        <f>SUM(T1899:T1904)</f>
        <v>0</v>
      </c>
      <c r="U1898" s="67">
        <f t="shared" ref="U1898:V1898" si="6050">SUM(U1899:U1904)</f>
        <v>0</v>
      </c>
      <c r="V1898" s="67">
        <f t="shared" si="6050"/>
        <v>0</v>
      </c>
      <c r="W1898" s="67">
        <v>0</v>
      </c>
      <c r="X1898" s="67">
        <v>0</v>
      </c>
      <c r="Y1898" s="67">
        <v>0</v>
      </c>
      <c r="Z1898" s="67">
        <v>0</v>
      </c>
      <c r="AA1898" s="67">
        <v>0</v>
      </c>
      <c r="AB1898" s="67">
        <v>0</v>
      </c>
      <c r="AC1898" s="67">
        <f t="shared" ref="AC1898" si="6051">SUM(AC1899:AC1904)</f>
        <v>0</v>
      </c>
      <c r="AD1898" s="67">
        <f>SUM(AD1899:AD1904)</f>
        <v>0</v>
      </c>
      <c r="AE1898" s="67">
        <f t="shared" ref="AE1898:AJ1898" si="6052">SUM(AE1899:AE1904)</f>
        <v>0</v>
      </c>
      <c r="AF1898" s="67">
        <f t="shared" si="6052"/>
        <v>0</v>
      </c>
      <c r="AG1898" s="67" t="e">
        <f t="shared" si="6052"/>
        <v>#REF!</v>
      </c>
      <c r="AH1898" s="67" t="e">
        <f t="shared" si="6052"/>
        <v>#REF!</v>
      </c>
      <c r="AI1898" s="67" t="e">
        <f t="shared" si="6052"/>
        <v>#REF!</v>
      </c>
      <c r="AJ1898" s="67" t="e">
        <f t="shared" si="6052"/>
        <v>#REF!</v>
      </c>
      <c r="AK1898" s="67">
        <f>SUM(AK1899:AK1904)</f>
        <v>0</v>
      </c>
      <c r="AL1898" s="67">
        <f t="shared" ref="AL1898:AQ1898" si="6053">SUM(AL1899:AL1904)</f>
        <v>0</v>
      </c>
      <c r="AM1898" s="67">
        <f t="shared" si="6053"/>
        <v>0</v>
      </c>
      <c r="AN1898" s="67">
        <f t="shared" si="6053"/>
        <v>0</v>
      </c>
      <c r="AO1898" s="67">
        <f t="shared" si="6053"/>
        <v>0</v>
      </c>
      <c r="AP1898" s="67">
        <f t="shared" si="6053"/>
        <v>0</v>
      </c>
      <c r="AQ1898" s="67">
        <f t="shared" si="6053"/>
        <v>0</v>
      </c>
      <c r="AR1898" s="67">
        <f>SUM(AR1899:AR1904)</f>
        <v>0</v>
      </c>
      <c r="AS1898" s="67">
        <f t="shared" ref="AS1898:AX1898" si="6054">SUM(AS1899:AS1904)</f>
        <v>0</v>
      </c>
      <c r="AT1898" s="67">
        <f t="shared" si="6054"/>
        <v>0</v>
      </c>
      <c r="AU1898" s="67">
        <f t="shared" si="6054"/>
        <v>0</v>
      </c>
      <c r="AV1898" s="67">
        <f t="shared" si="6054"/>
        <v>0</v>
      </c>
      <c r="AW1898" s="67">
        <f t="shared" si="6054"/>
        <v>0</v>
      </c>
      <c r="AX1898" s="67">
        <f t="shared" si="6054"/>
        <v>0</v>
      </c>
      <c r="AY1898" s="67">
        <f>SUM(AY1899:AY1904)</f>
        <v>0</v>
      </c>
      <c r="AZ1898" s="67">
        <f t="shared" ref="AZ1898:BE1898" si="6055">SUM(AZ1899:AZ1904)</f>
        <v>0</v>
      </c>
      <c r="BA1898" s="67">
        <f t="shared" si="6055"/>
        <v>0</v>
      </c>
      <c r="BB1898" s="67">
        <f t="shared" si="6055"/>
        <v>0</v>
      </c>
      <c r="BC1898" s="67">
        <f t="shared" si="6055"/>
        <v>0</v>
      </c>
      <c r="BD1898" s="67">
        <f t="shared" si="6055"/>
        <v>0</v>
      </c>
      <c r="BE1898" s="67">
        <f t="shared" si="6055"/>
        <v>0</v>
      </c>
      <c r="BF1898" s="67">
        <f>SUM(BF1899:BF1904)</f>
        <v>0</v>
      </c>
      <c r="BG1898" s="67">
        <f t="shared" ref="BG1898:BK1898" si="6056">SUM(BG1899:BG1904)</f>
        <v>0</v>
      </c>
      <c r="BH1898" s="67">
        <f t="shared" si="6056"/>
        <v>0</v>
      </c>
      <c r="BI1898" s="67" t="e">
        <f t="shared" si="6056"/>
        <v>#REF!</v>
      </c>
      <c r="BJ1898" s="67" t="e">
        <f t="shared" si="6056"/>
        <v>#REF!</v>
      </c>
      <c r="BK1898" s="67" t="e">
        <f t="shared" si="6056"/>
        <v>#REF!</v>
      </c>
      <c r="BL1898" s="67" t="e">
        <f t="shared" si="5989"/>
        <v>#REF!</v>
      </c>
      <c r="BM1898" s="314">
        <v>0</v>
      </c>
      <c r="BN1898" s="305"/>
      <c r="BO1898" s="314">
        <v>0</v>
      </c>
      <c r="BP1898" s="305"/>
      <c r="BQ1898" s="314">
        <v>0</v>
      </c>
      <c r="BR1898" s="305"/>
      <c r="BS1898" s="114" t="s">
        <v>208</v>
      </c>
      <c r="BT1898" s="77"/>
    </row>
    <row r="1899" spans="1:72" s="46" customFormat="1" ht="36.75" hidden="1" customHeight="1">
      <c r="A1899" s="77"/>
      <c r="B1899" s="104">
        <v>2014</v>
      </c>
      <c r="C1899" s="105">
        <v>8317</v>
      </c>
      <c r="D1899" s="104">
        <v>8</v>
      </c>
      <c r="E1899" s="104">
        <v>6000</v>
      </c>
      <c r="F1899" s="104">
        <v>6200</v>
      </c>
      <c r="G1899" s="104">
        <v>627</v>
      </c>
      <c r="H1899" s="104"/>
      <c r="I1899" s="66" t="s">
        <v>195</v>
      </c>
      <c r="J1899" s="67">
        <v>0</v>
      </c>
      <c r="K1899" s="67">
        <v>0</v>
      </c>
      <c r="L1899" s="67">
        <f t="shared" ref="L1899" si="6057">J1899+K1899</f>
        <v>0</v>
      </c>
      <c r="M1899" s="67">
        <v>0</v>
      </c>
      <c r="N1899" s="67">
        <v>0</v>
      </c>
      <c r="O1899" s="67">
        <f t="shared" ref="O1899" si="6058">M1899+N1899</f>
        <v>0</v>
      </c>
      <c r="P1899" s="67">
        <f t="shared" ref="P1899" si="6059">+L1899+O1899</f>
        <v>0</v>
      </c>
      <c r="Q1899" s="71">
        <v>0</v>
      </c>
      <c r="R1899" s="71">
        <v>0</v>
      </c>
      <c r="S1899" s="71">
        <v>0</v>
      </c>
      <c r="T1899" s="71">
        <v>0</v>
      </c>
      <c r="U1899" s="71">
        <v>0</v>
      </c>
      <c r="V1899" s="71">
        <v>0</v>
      </c>
      <c r="W1899" s="67">
        <v>0</v>
      </c>
      <c r="X1899" s="67">
        <v>0</v>
      </c>
      <c r="Y1899" s="68">
        <v>0</v>
      </c>
      <c r="Z1899" s="67">
        <v>0</v>
      </c>
      <c r="AA1899" s="67">
        <v>0</v>
      </c>
      <c r="AB1899" s="68">
        <v>0</v>
      </c>
      <c r="AC1899" s="68">
        <f t="shared" ref="AC1899:AC1904" si="6060">+Y1899+AB1899</f>
        <v>0</v>
      </c>
      <c r="AD1899" s="67">
        <f t="shared" ref="AD1899:AE1904" si="6061">J1899+Q1899-T1899</f>
        <v>0</v>
      </c>
      <c r="AE1899" s="67">
        <f t="shared" si="6061"/>
        <v>0</v>
      </c>
      <c r="AF1899" s="68">
        <f t="shared" ref="AF1899:AF1904" si="6062">AD1899+AE1899</f>
        <v>0</v>
      </c>
      <c r="AG1899" s="67" t="e">
        <f>M1899+#REF!-V1899</f>
        <v>#REF!</v>
      </c>
      <c r="AH1899" s="67" t="e">
        <f>N1899+S1899-#REF!</f>
        <v>#REF!</v>
      </c>
      <c r="AI1899" s="68" t="e">
        <f t="shared" ref="AI1899:AI1904" si="6063">+AG1899+AH1899</f>
        <v>#REF!</v>
      </c>
      <c r="AJ1899" s="68" t="e">
        <f t="shared" ref="AJ1899:AJ1904" si="6064">+AF1899+AI1899</f>
        <v>#REF!</v>
      </c>
      <c r="AK1899" s="71">
        <v>0</v>
      </c>
      <c r="AL1899" s="71">
        <v>0</v>
      </c>
      <c r="AM1899" s="68">
        <f t="shared" ref="AM1899" si="6065">AK1899+AL1899</f>
        <v>0</v>
      </c>
      <c r="AN1899" s="71">
        <v>0</v>
      </c>
      <c r="AO1899" s="71">
        <v>0</v>
      </c>
      <c r="AP1899" s="68">
        <f t="shared" ref="AP1899" si="6066">AN1899+AO1899</f>
        <v>0</v>
      </c>
      <c r="AQ1899" s="68">
        <f t="shared" ref="AQ1899" si="6067">+AM1899+AP1899</f>
        <v>0</v>
      </c>
      <c r="AR1899" s="71">
        <v>0</v>
      </c>
      <c r="AS1899" s="71">
        <v>0</v>
      </c>
      <c r="AT1899" s="68">
        <f t="shared" ref="AT1899" si="6068">AR1899+AS1899</f>
        <v>0</v>
      </c>
      <c r="AU1899" s="71">
        <v>0</v>
      </c>
      <c r="AV1899" s="71">
        <v>0</v>
      </c>
      <c r="AW1899" s="68">
        <f t="shared" ref="AW1899" si="6069">AU1899+AV1899</f>
        <v>0</v>
      </c>
      <c r="AX1899" s="68">
        <f t="shared" ref="AX1899" si="6070">+AT1899+AW1899</f>
        <v>0</v>
      </c>
      <c r="AY1899" s="71">
        <v>0</v>
      </c>
      <c r="AZ1899" s="71">
        <v>0</v>
      </c>
      <c r="BA1899" s="68">
        <f t="shared" ref="BA1899" si="6071">AY1899+AZ1899</f>
        <v>0</v>
      </c>
      <c r="BB1899" s="71">
        <v>0</v>
      </c>
      <c r="BC1899" s="71">
        <v>0</v>
      </c>
      <c r="BD1899" s="68">
        <f t="shared" ref="BD1899" si="6072">BB1899+BC1899</f>
        <v>0</v>
      </c>
      <c r="BE1899" s="68">
        <f t="shared" ref="BE1899" si="6073">+BA1899+BD1899</f>
        <v>0</v>
      </c>
      <c r="BF1899" s="67">
        <f t="shared" ref="BF1899:BG1904" si="6074">AD1899-AK1899-AR1899-AY1899</f>
        <v>0</v>
      </c>
      <c r="BG1899" s="67">
        <f t="shared" si="6074"/>
        <v>0</v>
      </c>
      <c r="BH1899" s="68">
        <f t="shared" ref="BH1899:BH1904" si="6075">BF1899+BG1899</f>
        <v>0</v>
      </c>
      <c r="BI1899" s="67" t="e">
        <f t="shared" ref="BI1899:BJ1904" si="6076">AG1899-AN1899-AU1899-BB1899</f>
        <v>#REF!</v>
      </c>
      <c r="BJ1899" s="67" t="e">
        <f t="shared" si="6076"/>
        <v>#REF!</v>
      </c>
      <c r="BK1899" s="68" t="e">
        <f t="shared" ref="BK1899:BK1904" si="6077">+BI1899+BJ1899</f>
        <v>#REF!</v>
      </c>
      <c r="BL1899" s="68" t="e">
        <f t="shared" si="5989"/>
        <v>#REF!</v>
      </c>
      <c r="BM1899" s="305">
        <v>0</v>
      </c>
      <c r="BN1899" s="305">
        <v>0</v>
      </c>
      <c r="BO1899" s="306"/>
      <c r="BP1899" s="306"/>
      <c r="BQ1899" s="305">
        <v>0</v>
      </c>
      <c r="BR1899" s="305">
        <v>0</v>
      </c>
      <c r="BS1899" s="114"/>
      <c r="BT1899" s="77"/>
    </row>
    <row r="1900" spans="1:72" s="46" customFormat="1" ht="104.25" hidden="1" customHeight="1">
      <c r="A1900" s="77"/>
      <c r="B1900" s="20">
        <v>2014</v>
      </c>
      <c r="C1900" s="65">
        <v>8317</v>
      </c>
      <c r="D1900" s="20">
        <v>8</v>
      </c>
      <c r="E1900" s="20">
        <v>6000</v>
      </c>
      <c r="F1900" s="20">
        <v>6200</v>
      </c>
      <c r="G1900" s="20">
        <v>627</v>
      </c>
      <c r="H1900" s="20"/>
      <c r="I1900" s="66" t="s">
        <v>195</v>
      </c>
      <c r="J1900" s="67">
        <v>0</v>
      </c>
      <c r="K1900" s="67">
        <v>0</v>
      </c>
      <c r="L1900" s="68">
        <f>J1900+K1900</f>
        <v>0</v>
      </c>
      <c r="M1900" s="67">
        <v>0</v>
      </c>
      <c r="N1900" s="67">
        <v>0</v>
      </c>
      <c r="O1900" s="68">
        <f>+M1900+N1900</f>
        <v>0</v>
      </c>
      <c r="P1900" s="68">
        <f>+L1900+O1900</f>
        <v>0</v>
      </c>
      <c r="Q1900" s="71">
        <v>0</v>
      </c>
      <c r="R1900" s="71">
        <v>0</v>
      </c>
      <c r="S1900" s="71">
        <v>0</v>
      </c>
      <c r="T1900" s="71">
        <v>0</v>
      </c>
      <c r="U1900" s="71">
        <v>0</v>
      </c>
      <c r="V1900" s="71">
        <v>0</v>
      </c>
      <c r="W1900" s="67">
        <v>0</v>
      </c>
      <c r="X1900" s="67">
        <v>0</v>
      </c>
      <c r="Y1900" s="68">
        <v>0</v>
      </c>
      <c r="Z1900" s="67">
        <v>0</v>
      </c>
      <c r="AA1900" s="67">
        <v>0</v>
      </c>
      <c r="AB1900" s="68">
        <v>0</v>
      </c>
      <c r="AC1900" s="68">
        <f t="shared" si="6060"/>
        <v>0</v>
      </c>
      <c r="AD1900" s="67">
        <f t="shared" si="6061"/>
        <v>0</v>
      </c>
      <c r="AE1900" s="67">
        <f t="shared" si="6061"/>
        <v>0</v>
      </c>
      <c r="AF1900" s="68">
        <f t="shared" si="6062"/>
        <v>0</v>
      </c>
      <c r="AG1900" s="67" t="e">
        <f>M1900+#REF!-V1900</f>
        <v>#REF!</v>
      </c>
      <c r="AH1900" s="67" t="e">
        <f>N1900+S1900-#REF!</f>
        <v>#REF!</v>
      </c>
      <c r="AI1900" s="68" t="e">
        <f t="shared" si="6063"/>
        <v>#REF!</v>
      </c>
      <c r="AJ1900" s="68" t="e">
        <f t="shared" si="6064"/>
        <v>#REF!</v>
      </c>
      <c r="AK1900" s="71">
        <v>0</v>
      </c>
      <c r="AL1900" s="71">
        <v>0</v>
      </c>
      <c r="AM1900" s="68">
        <f>AK1900+AL1900</f>
        <v>0</v>
      </c>
      <c r="AN1900" s="71">
        <v>0</v>
      </c>
      <c r="AO1900" s="71">
        <v>0</v>
      </c>
      <c r="AP1900" s="68">
        <f>+AN1900+AO1900</f>
        <v>0</v>
      </c>
      <c r="AQ1900" s="68">
        <f>+AM1900+AP1900</f>
        <v>0</v>
      </c>
      <c r="AR1900" s="71">
        <v>0</v>
      </c>
      <c r="AS1900" s="71">
        <v>0</v>
      </c>
      <c r="AT1900" s="68">
        <f>AR1900+AS1900</f>
        <v>0</v>
      </c>
      <c r="AU1900" s="71">
        <v>0</v>
      </c>
      <c r="AV1900" s="71">
        <v>0</v>
      </c>
      <c r="AW1900" s="68">
        <f>+AU1900+AV1900</f>
        <v>0</v>
      </c>
      <c r="AX1900" s="68">
        <f>+AT1900+AW1900</f>
        <v>0</v>
      </c>
      <c r="AY1900" s="71">
        <v>0</v>
      </c>
      <c r="AZ1900" s="71">
        <v>0</v>
      </c>
      <c r="BA1900" s="68">
        <f>AY1900+AZ1900</f>
        <v>0</v>
      </c>
      <c r="BB1900" s="71">
        <v>0</v>
      </c>
      <c r="BC1900" s="71">
        <v>0</v>
      </c>
      <c r="BD1900" s="68">
        <f>+BB1900+BC1900</f>
        <v>0</v>
      </c>
      <c r="BE1900" s="68">
        <f>+BA1900+BD1900</f>
        <v>0</v>
      </c>
      <c r="BF1900" s="67">
        <f t="shared" si="6074"/>
        <v>0</v>
      </c>
      <c r="BG1900" s="67">
        <f t="shared" si="6074"/>
        <v>0</v>
      </c>
      <c r="BH1900" s="68">
        <f t="shared" si="6075"/>
        <v>0</v>
      </c>
      <c r="BI1900" s="67" t="e">
        <f t="shared" si="6076"/>
        <v>#REF!</v>
      </c>
      <c r="BJ1900" s="67" t="e">
        <f t="shared" si="6076"/>
        <v>#REF!</v>
      </c>
      <c r="BK1900" s="68" t="e">
        <f t="shared" si="6077"/>
        <v>#REF!</v>
      </c>
      <c r="BL1900" s="68" t="e">
        <f t="shared" si="5989"/>
        <v>#REF!</v>
      </c>
      <c r="BM1900" s="305">
        <v>0</v>
      </c>
      <c r="BN1900" s="305">
        <v>0</v>
      </c>
      <c r="BO1900" s="306"/>
      <c r="BP1900" s="306"/>
      <c r="BQ1900" s="305">
        <v>0</v>
      </c>
      <c r="BR1900" s="305">
        <v>0</v>
      </c>
      <c r="BS1900" s="123" t="s">
        <v>208</v>
      </c>
      <c r="BT1900" s="77"/>
    </row>
    <row r="1901" spans="1:72" s="46" customFormat="1" ht="125.25" hidden="1" customHeight="1">
      <c r="A1901" s="77"/>
      <c r="B1901" s="20">
        <v>2014</v>
      </c>
      <c r="C1901" s="65">
        <v>8317</v>
      </c>
      <c r="D1901" s="20">
        <v>8</v>
      </c>
      <c r="E1901" s="20">
        <v>6000</v>
      </c>
      <c r="F1901" s="20">
        <v>6200</v>
      </c>
      <c r="G1901" s="20">
        <v>627</v>
      </c>
      <c r="H1901" s="20"/>
      <c r="I1901" s="66" t="s">
        <v>195</v>
      </c>
      <c r="J1901" s="67">
        <v>0</v>
      </c>
      <c r="K1901" s="67">
        <v>0</v>
      </c>
      <c r="L1901" s="68">
        <f>J1901+K1901</f>
        <v>0</v>
      </c>
      <c r="M1901" s="67">
        <v>0</v>
      </c>
      <c r="N1901" s="67">
        <v>0</v>
      </c>
      <c r="O1901" s="68">
        <f>+M1901+N1901</f>
        <v>0</v>
      </c>
      <c r="P1901" s="68">
        <f>+L1901+O1901</f>
        <v>0</v>
      </c>
      <c r="Q1901" s="71">
        <v>0</v>
      </c>
      <c r="R1901" s="71">
        <v>0</v>
      </c>
      <c r="S1901" s="71">
        <v>0</v>
      </c>
      <c r="T1901" s="71">
        <v>0</v>
      </c>
      <c r="U1901" s="71">
        <v>0</v>
      </c>
      <c r="V1901" s="71">
        <v>0</v>
      </c>
      <c r="W1901" s="67">
        <v>0</v>
      </c>
      <c r="X1901" s="67">
        <v>0</v>
      </c>
      <c r="Y1901" s="68">
        <v>0</v>
      </c>
      <c r="Z1901" s="67">
        <v>0</v>
      </c>
      <c r="AA1901" s="67">
        <v>0</v>
      </c>
      <c r="AB1901" s="68">
        <v>0</v>
      </c>
      <c r="AC1901" s="68">
        <f t="shared" si="6060"/>
        <v>0</v>
      </c>
      <c r="AD1901" s="67">
        <f t="shared" si="6061"/>
        <v>0</v>
      </c>
      <c r="AE1901" s="67">
        <f t="shared" si="6061"/>
        <v>0</v>
      </c>
      <c r="AF1901" s="68">
        <f t="shared" si="6062"/>
        <v>0</v>
      </c>
      <c r="AG1901" s="67" t="e">
        <f>M1901+#REF!-V1901</f>
        <v>#REF!</v>
      </c>
      <c r="AH1901" s="67" t="e">
        <f>N1901+S1901-#REF!</f>
        <v>#REF!</v>
      </c>
      <c r="AI1901" s="68" t="e">
        <f t="shared" si="6063"/>
        <v>#REF!</v>
      </c>
      <c r="AJ1901" s="68" t="e">
        <f t="shared" si="6064"/>
        <v>#REF!</v>
      </c>
      <c r="AK1901" s="71">
        <v>0</v>
      </c>
      <c r="AL1901" s="71">
        <v>0</v>
      </c>
      <c r="AM1901" s="68">
        <f>AK1901+AL1901</f>
        <v>0</v>
      </c>
      <c r="AN1901" s="71">
        <v>0</v>
      </c>
      <c r="AO1901" s="71">
        <v>0</v>
      </c>
      <c r="AP1901" s="68">
        <f>+AN1901+AO1901</f>
        <v>0</v>
      </c>
      <c r="AQ1901" s="68">
        <f>+AM1901+AP1901</f>
        <v>0</v>
      </c>
      <c r="AR1901" s="71">
        <v>0</v>
      </c>
      <c r="AS1901" s="71">
        <v>0</v>
      </c>
      <c r="AT1901" s="68">
        <f>AR1901+AS1901</f>
        <v>0</v>
      </c>
      <c r="AU1901" s="71">
        <v>0</v>
      </c>
      <c r="AV1901" s="71">
        <v>0</v>
      </c>
      <c r="AW1901" s="68">
        <f>+AU1901+AV1901</f>
        <v>0</v>
      </c>
      <c r="AX1901" s="68">
        <f>+AT1901+AW1901</f>
        <v>0</v>
      </c>
      <c r="AY1901" s="71">
        <v>0</v>
      </c>
      <c r="AZ1901" s="71">
        <v>0</v>
      </c>
      <c r="BA1901" s="68">
        <f>AY1901+AZ1901</f>
        <v>0</v>
      </c>
      <c r="BB1901" s="71">
        <v>0</v>
      </c>
      <c r="BC1901" s="71">
        <v>0</v>
      </c>
      <c r="BD1901" s="68">
        <f>+BB1901+BC1901</f>
        <v>0</v>
      </c>
      <c r="BE1901" s="68">
        <f>+BA1901+BD1901</f>
        <v>0</v>
      </c>
      <c r="BF1901" s="67">
        <f t="shared" si="6074"/>
        <v>0</v>
      </c>
      <c r="BG1901" s="67">
        <f t="shared" si="6074"/>
        <v>0</v>
      </c>
      <c r="BH1901" s="68">
        <f t="shared" si="6075"/>
        <v>0</v>
      </c>
      <c r="BI1901" s="67" t="e">
        <f t="shared" si="6076"/>
        <v>#REF!</v>
      </c>
      <c r="BJ1901" s="67" t="e">
        <f t="shared" si="6076"/>
        <v>#REF!</v>
      </c>
      <c r="BK1901" s="68" t="e">
        <f t="shared" si="6077"/>
        <v>#REF!</v>
      </c>
      <c r="BL1901" s="68" t="e">
        <f t="shared" si="5989"/>
        <v>#REF!</v>
      </c>
      <c r="BM1901" s="305">
        <v>0</v>
      </c>
      <c r="BN1901" s="305">
        <v>0</v>
      </c>
      <c r="BO1901" s="306"/>
      <c r="BP1901" s="306"/>
      <c r="BQ1901" s="305">
        <v>0</v>
      </c>
      <c r="BR1901" s="305">
        <v>0</v>
      </c>
      <c r="BS1901" s="123" t="s">
        <v>208</v>
      </c>
      <c r="BT1901" s="77"/>
    </row>
    <row r="1902" spans="1:72" s="46" customFormat="1" ht="116.25" hidden="1" customHeight="1">
      <c r="A1902" s="77"/>
      <c r="B1902" s="20">
        <v>2014</v>
      </c>
      <c r="C1902" s="65">
        <v>8317</v>
      </c>
      <c r="D1902" s="20">
        <v>8</v>
      </c>
      <c r="E1902" s="20">
        <v>6000</v>
      </c>
      <c r="F1902" s="20">
        <v>6200</v>
      </c>
      <c r="G1902" s="20">
        <v>627</v>
      </c>
      <c r="H1902" s="20"/>
      <c r="I1902" s="66" t="s">
        <v>195</v>
      </c>
      <c r="J1902" s="67">
        <v>0</v>
      </c>
      <c r="K1902" s="67">
        <v>0</v>
      </c>
      <c r="L1902" s="68">
        <f>J1902+K1902</f>
        <v>0</v>
      </c>
      <c r="M1902" s="67">
        <v>0</v>
      </c>
      <c r="N1902" s="67">
        <v>0</v>
      </c>
      <c r="O1902" s="68">
        <f>+M1902+N1902</f>
        <v>0</v>
      </c>
      <c r="P1902" s="68">
        <f>+L1902+O1902</f>
        <v>0</v>
      </c>
      <c r="Q1902" s="71">
        <v>0</v>
      </c>
      <c r="R1902" s="71">
        <v>0</v>
      </c>
      <c r="S1902" s="71">
        <v>0</v>
      </c>
      <c r="T1902" s="71">
        <v>0</v>
      </c>
      <c r="U1902" s="71">
        <v>0</v>
      </c>
      <c r="V1902" s="71">
        <v>0</v>
      </c>
      <c r="W1902" s="67">
        <v>0</v>
      </c>
      <c r="X1902" s="67">
        <v>0</v>
      </c>
      <c r="Y1902" s="68">
        <v>0</v>
      </c>
      <c r="Z1902" s="67">
        <v>0</v>
      </c>
      <c r="AA1902" s="67">
        <v>0</v>
      </c>
      <c r="AB1902" s="68">
        <v>0</v>
      </c>
      <c r="AC1902" s="68">
        <f t="shared" si="6060"/>
        <v>0</v>
      </c>
      <c r="AD1902" s="67">
        <f t="shared" si="6061"/>
        <v>0</v>
      </c>
      <c r="AE1902" s="67">
        <f t="shared" si="6061"/>
        <v>0</v>
      </c>
      <c r="AF1902" s="68">
        <f t="shared" si="6062"/>
        <v>0</v>
      </c>
      <c r="AG1902" s="67" t="e">
        <f>M1902+#REF!-V1902</f>
        <v>#REF!</v>
      </c>
      <c r="AH1902" s="67" t="e">
        <f>N1902+S1902-#REF!</f>
        <v>#REF!</v>
      </c>
      <c r="AI1902" s="68" t="e">
        <f t="shared" si="6063"/>
        <v>#REF!</v>
      </c>
      <c r="AJ1902" s="68" t="e">
        <f t="shared" si="6064"/>
        <v>#REF!</v>
      </c>
      <c r="AK1902" s="71">
        <v>0</v>
      </c>
      <c r="AL1902" s="71">
        <v>0</v>
      </c>
      <c r="AM1902" s="68">
        <f>AK1902+AL1902</f>
        <v>0</v>
      </c>
      <c r="AN1902" s="71">
        <v>0</v>
      </c>
      <c r="AO1902" s="71">
        <v>0</v>
      </c>
      <c r="AP1902" s="68">
        <f>+AN1902+AO1902</f>
        <v>0</v>
      </c>
      <c r="AQ1902" s="68">
        <f>+AM1902+AP1902</f>
        <v>0</v>
      </c>
      <c r="AR1902" s="71">
        <v>0</v>
      </c>
      <c r="AS1902" s="71">
        <v>0</v>
      </c>
      <c r="AT1902" s="68">
        <f>AR1902+AS1902</f>
        <v>0</v>
      </c>
      <c r="AU1902" s="71">
        <v>0</v>
      </c>
      <c r="AV1902" s="71">
        <v>0</v>
      </c>
      <c r="AW1902" s="68">
        <f>+AU1902+AV1902</f>
        <v>0</v>
      </c>
      <c r="AX1902" s="68">
        <f>+AT1902+AW1902</f>
        <v>0</v>
      </c>
      <c r="AY1902" s="71">
        <v>0</v>
      </c>
      <c r="AZ1902" s="71">
        <v>0</v>
      </c>
      <c r="BA1902" s="68">
        <f>AY1902+AZ1902</f>
        <v>0</v>
      </c>
      <c r="BB1902" s="71">
        <v>0</v>
      </c>
      <c r="BC1902" s="71">
        <v>0</v>
      </c>
      <c r="BD1902" s="68">
        <f>+BB1902+BC1902</f>
        <v>0</v>
      </c>
      <c r="BE1902" s="68">
        <f>+BA1902+BD1902</f>
        <v>0</v>
      </c>
      <c r="BF1902" s="67">
        <f t="shared" si="6074"/>
        <v>0</v>
      </c>
      <c r="BG1902" s="67">
        <f t="shared" si="6074"/>
        <v>0</v>
      </c>
      <c r="BH1902" s="68">
        <f t="shared" si="6075"/>
        <v>0</v>
      </c>
      <c r="BI1902" s="67" t="e">
        <f t="shared" si="6076"/>
        <v>#REF!</v>
      </c>
      <c r="BJ1902" s="67" t="e">
        <f t="shared" si="6076"/>
        <v>#REF!</v>
      </c>
      <c r="BK1902" s="68" t="e">
        <f t="shared" si="6077"/>
        <v>#REF!</v>
      </c>
      <c r="BL1902" s="68" t="e">
        <f t="shared" si="5989"/>
        <v>#REF!</v>
      </c>
      <c r="BM1902" s="305">
        <v>0</v>
      </c>
      <c r="BN1902" s="305">
        <v>0</v>
      </c>
      <c r="BO1902" s="306"/>
      <c r="BP1902" s="306"/>
      <c r="BQ1902" s="305">
        <v>0</v>
      </c>
      <c r="BR1902" s="305">
        <v>0</v>
      </c>
      <c r="BS1902" s="123" t="s">
        <v>208</v>
      </c>
      <c r="BT1902" s="77"/>
    </row>
    <row r="1903" spans="1:72" s="46" customFormat="1" ht="135.75" hidden="1" customHeight="1">
      <c r="A1903" s="77"/>
      <c r="B1903" s="20">
        <v>2014</v>
      </c>
      <c r="C1903" s="65">
        <v>8317</v>
      </c>
      <c r="D1903" s="20">
        <v>8</v>
      </c>
      <c r="E1903" s="20">
        <v>6000</v>
      </c>
      <c r="F1903" s="20">
        <v>6200</v>
      </c>
      <c r="G1903" s="20">
        <v>627</v>
      </c>
      <c r="H1903" s="20"/>
      <c r="I1903" s="66" t="s">
        <v>195</v>
      </c>
      <c r="J1903" s="67">
        <v>0</v>
      </c>
      <c r="K1903" s="67">
        <v>0</v>
      </c>
      <c r="L1903" s="68">
        <f>J1903+K1903</f>
        <v>0</v>
      </c>
      <c r="M1903" s="67">
        <v>0</v>
      </c>
      <c r="N1903" s="67">
        <v>0</v>
      </c>
      <c r="O1903" s="68">
        <f>+M1903+N1903</f>
        <v>0</v>
      </c>
      <c r="P1903" s="68">
        <f>+L1903+O1903</f>
        <v>0</v>
      </c>
      <c r="Q1903" s="71">
        <v>0</v>
      </c>
      <c r="R1903" s="71">
        <v>0</v>
      </c>
      <c r="S1903" s="71">
        <v>0</v>
      </c>
      <c r="T1903" s="71">
        <v>0</v>
      </c>
      <c r="U1903" s="71">
        <v>0</v>
      </c>
      <c r="V1903" s="71">
        <v>0</v>
      </c>
      <c r="W1903" s="67">
        <v>0</v>
      </c>
      <c r="X1903" s="67">
        <v>0</v>
      </c>
      <c r="Y1903" s="68">
        <v>0</v>
      </c>
      <c r="Z1903" s="67">
        <v>0</v>
      </c>
      <c r="AA1903" s="67">
        <v>0</v>
      </c>
      <c r="AB1903" s="68">
        <v>0</v>
      </c>
      <c r="AC1903" s="68">
        <f t="shared" si="6060"/>
        <v>0</v>
      </c>
      <c r="AD1903" s="67">
        <f t="shared" si="6061"/>
        <v>0</v>
      </c>
      <c r="AE1903" s="67">
        <f t="shared" si="6061"/>
        <v>0</v>
      </c>
      <c r="AF1903" s="68">
        <f t="shared" si="6062"/>
        <v>0</v>
      </c>
      <c r="AG1903" s="67" t="e">
        <f>M1903+#REF!-V1903</f>
        <v>#REF!</v>
      </c>
      <c r="AH1903" s="67" t="e">
        <f>N1903+S1903-#REF!</f>
        <v>#REF!</v>
      </c>
      <c r="AI1903" s="68" t="e">
        <f t="shared" si="6063"/>
        <v>#REF!</v>
      </c>
      <c r="AJ1903" s="68" t="e">
        <f t="shared" si="6064"/>
        <v>#REF!</v>
      </c>
      <c r="AK1903" s="71">
        <v>0</v>
      </c>
      <c r="AL1903" s="71">
        <v>0</v>
      </c>
      <c r="AM1903" s="68">
        <f>AK1903+AL1903</f>
        <v>0</v>
      </c>
      <c r="AN1903" s="71">
        <v>0</v>
      </c>
      <c r="AO1903" s="71">
        <v>0</v>
      </c>
      <c r="AP1903" s="68">
        <f>+AN1903+AO1903</f>
        <v>0</v>
      </c>
      <c r="AQ1903" s="68">
        <f>+AM1903+AP1903</f>
        <v>0</v>
      </c>
      <c r="AR1903" s="71">
        <v>0</v>
      </c>
      <c r="AS1903" s="71">
        <v>0</v>
      </c>
      <c r="AT1903" s="68">
        <f>AR1903+AS1903</f>
        <v>0</v>
      </c>
      <c r="AU1903" s="71">
        <v>0</v>
      </c>
      <c r="AV1903" s="71">
        <v>0</v>
      </c>
      <c r="AW1903" s="68">
        <f>+AU1903+AV1903</f>
        <v>0</v>
      </c>
      <c r="AX1903" s="68">
        <f>+AT1903+AW1903</f>
        <v>0</v>
      </c>
      <c r="AY1903" s="71">
        <v>0</v>
      </c>
      <c r="AZ1903" s="71">
        <v>0</v>
      </c>
      <c r="BA1903" s="68">
        <f>AY1903+AZ1903</f>
        <v>0</v>
      </c>
      <c r="BB1903" s="71">
        <v>0</v>
      </c>
      <c r="BC1903" s="71">
        <v>0</v>
      </c>
      <c r="BD1903" s="68">
        <f>+BB1903+BC1903</f>
        <v>0</v>
      </c>
      <c r="BE1903" s="68">
        <f>+BA1903+BD1903</f>
        <v>0</v>
      </c>
      <c r="BF1903" s="67">
        <f t="shared" si="6074"/>
        <v>0</v>
      </c>
      <c r="BG1903" s="67">
        <f t="shared" si="6074"/>
        <v>0</v>
      </c>
      <c r="BH1903" s="68">
        <f t="shared" si="6075"/>
        <v>0</v>
      </c>
      <c r="BI1903" s="67" t="e">
        <f t="shared" si="6076"/>
        <v>#REF!</v>
      </c>
      <c r="BJ1903" s="67" t="e">
        <f t="shared" si="6076"/>
        <v>#REF!</v>
      </c>
      <c r="BK1903" s="68" t="e">
        <f t="shared" si="6077"/>
        <v>#REF!</v>
      </c>
      <c r="BL1903" s="68" t="e">
        <f t="shared" si="5989"/>
        <v>#REF!</v>
      </c>
      <c r="BM1903" s="305">
        <v>0</v>
      </c>
      <c r="BN1903" s="305">
        <v>0</v>
      </c>
      <c r="BO1903" s="306"/>
      <c r="BP1903" s="306"/>
      <c r="BQ1903" s="305">
        <v>0</v>
      </c>
      <c r="BR1903" s="305">
        <v>0</v>
      </c>
      <c r="BS1903" s="123" t="s">
        <v>208</v>
      </c>
      <c r="BT1903" s="77"/>
    </row>
    <row r="1904" spans="1:72" s="46" customFormat="1" ht="123.75" hidden="1" customHeight="1">
      <c r="A1904" s="77"/>
      <c r="B1904" s="20">
        <v>2014</v>
      </c>
      <c r="C1904" s="65">
        <v>8317</v>
      </c>
      <c r="D1904" s="20">
        <v>8</v>
      </c>
      <c r="E1904" s="20">
        <v>6000</v>
      </c>
      <c r="F1904" s="20">
        <v>6200</v>
      </c>
      <c r="G1904" s="20">
        <v>627</v>
      </c>
      <c r="H1904" s="20"/>
      <c r="I1904" s="66" t="s">
        <v>195</v>
      </c>
      <c r="J1904" s="67">
        <v>0</v>
      </c>
      <c r="K1904" s="67">
        <v>0</v>
      </c>
      <c r="L1904" s="68">
        <f>J1904+K1904</f>
        <v>0</v>
      </c>
      <c r="M1904" s="67">
        <v>0</v>
      </c>
      <c r="N1904" s="67">
        <v>0</v>
      </c>
      <c r="O1904" s="68">
        <f>+M1904+N1904</f>
        <v>0</v>
      </c>
      <c r="P1904" s="68">
        <f>+L1904+O1904</f>
        <v>0</v>
      </c>
      <c r="Q1904" s="71">
        <v>0</v>
      </c>
      <c r="R1904" s="71">
        <v>0</v>
      </c>
      <c r="S1904" s="71">
        <v>0</v>
      </c>
      <c r="T1904" s="71">
        <v>0</v>
      </c>
      <c r="U1904" s="71">
        <v>0</v>
      </c>
      <c r="V1904" s="71">
        <v>0</v>
      </c>
      <c r="W1904" s="67">
        <v>0</v>
      </c>
      <c r="X1904" s="67">
        <v>0</v>
      </c>
      <c r="Y1904" s="68">
        <v>0</v>
      </c>
      <c r="Z1904" s="67">
        <v>0</v>
      </c>
      <c r="AA1904" s="67">
        <v>0</v>
      </c>
      <c r="AB1904" s="68">
        <v>0</v>
      </c>
      <c r="AC1904" s="68">
        <f t="shared" si="6060"/>
        <v>0</v>
      </c>
      <c r="AD1904" s="67">
        <f t="shared" si="6061"/>
        <v>0</v>
      </c>
      <c r="AE1904" s="67">
        <f t="shared" si="6061"/>
        <v>0</v>
      </c>
      <c r="AF1904" s="68">
        <f t="shared" si="6062"/>
        <v>0</v>
      </c>
      <c r="AG1904" s="67" t="e">
        <f>M1904+#REF!-V1904</f>
        <v>#REF!</v>
      </c>
      <c r="AH1904" s="67" t="e">
        <f>N1904+S1904-#REF!</f>
        <v>#REF!</v>
      </c>
      <c r="AI1904" s="68" t="e">
        <f t="shared" si="6063"/>
        <v>#REF!</v>
      </c>
      <c r="AJ1904" s="68" t="e">
        <f t="shared" si="6064"/>
        <v>#REF!</v>
      </c>
      <c r="AK1904" s="71">
        <v>0</v>
      </c>
      <c r="AL1904" s="71">
        <v>0</v>
      </c>
      <c r="AM1904" s="68">
        <f>AK1904+AL1904</f>
        <v>0</v>
      </c>
      <c r="AN1904" s="71">
        <v>0</v>
      </c>
      <c r="AO1904" s="71">
        <v>0</v>
      </c>
      <c r="AP1904" s="68">
        <f>+AN1904+AO1904</f>
        <v>0</v>
      </c>
      <c r="AQ1904" s="68">
        <f>+AM1904+AP1904</f>
        <v>0</v>
      </c>
      <c r="AR1904" s="71">
        <v>0</v>
      </c>
      <c r="AS1904" s="71">
        <v>0</v>
      </c>
      <c r="AT1904" s="68">
        <f>AR1904+AS1904</f>
        <v>0</v>
      </c>
      <c r="AU1904" s="71">
        <v>0</v>
      </c>
      <c r="AV1904" s="71">
        <v>0</v>
      </c>
      <c r="AW1904" s="68">
        <f>+AU1904+AV1904</f>
        <v>0</v>
      </c>
      <c r="AX1904" s="68">
        <f>+AT1904+AW1904</f>
        <v>0</v>
      </c>
      <c r="AY1904" s="71">
        <v>0</v>
      </c>
      <c r="AZ1904" s="71">
        <v>0</v>
      </c>
      <c r="BA1904" s="68">
        <f>AY1904+AZ1904</f>
        <v>0</v>
      </c>
      <c r="BB1904" s="71">
        <v>0</v>
      </c>
      <c r="BC1904" s="71">
        <v>0</v>
      </c>
      <c r="BD1904" s="68">
        <f>+BB1904+BC1904</f>
        <v>0</v>
      </c>
      <c r="BE1904" s="68">
        <f>+BA1904+BD1904</f>
        <v>0</v>
      </c>
      <c r="BF1904" s="67">
        <f t="shared" si="6074"/>
        <v>0</v>
      </c>
      <c r="BG1904" s="67">
        <f t="shared" si="6074"/>
        <v>0</v>
      </c>
      <c r="BH1904" s="68">
        <f t="shared" si="6075"/>
        <v>0</v>
      </c>
      <c r="BI1904" s="67" t="e">
        <f t="shared" si="6076"/>
        <v>#REF!</v>
      </c>
      <c r="BJ1904" s="67" t="e">
        <f t="shared" si="6076"/>
        <v>#REF!</v>
      </c>
      <c r="BK1904" s="68" t="e">
        <f t="shared" si="6077"/>
        <v>#REF!</v>
      </c>
      <c r="BL1904" s="68" t="e">
        <f t="shared" si="5989"/>
        <v>#REF!</v>
      </c>
      <c r="BM1904" s="305">
        <v>0</v>
      </c>
      <c r="BN1904" s="305">
        <v>0</v>
      </c>
      <c r="BO1904" s="306"/>
      <c r="BP1904" s="306"/>
      <c r="BQ1904" s="305">
        <v>0</v>
      </c>
      <c r="BR1904" s="305">
        <v>0</v>
      </c>
      <c r="BS1904" s="123" t="s">
        <v>208</v>
      </c>
      <c r="BT1904" s="77"/>
    </row>
    <row r="1905" spans="1:72" s="79" customFormat="1" ht="83.25" hidden="1" customHeight="1">
      <c r="A1905" s="77"/>
      <c r="B1905" s="59">
        <v>2014</v>
      </c>
      <c r="C1905" s="60">
        <v>8317</v>
      </c>
      <c r="D1905" s="59">
        <v>8</v>
      </c>
      <c r="E1905" s="59">
        <v>6000</v>
      </c>
      <c r="F1905" s="59">
        <v>6200</v>
      </c>
      <c r="G1905" s="59">
        <v>629</v>
      </c>
      <c r="H1905" s="59"/>
      <c r="I1905" s="61" t="s">
        <v>197</v>
      </c>
      <c r="J1905" s="62">
        <f>J1906+J1907</f>
        <v>0</v>
      </c>
      <c r="K1905" s="62">
        <f t="shared" ref="K1905:P1905" si="6078">K1906+K1907</f>
        <v>0</v>
      </c>
      <c r="L1905" s="62">
        <f t="shared" si="6078"/>
        <v>0</v>
      </c>
      <c r="M1905" s="62">
        <f t="shared" si="6078"/>
        <v>0</v>
      </c>
      <c r="N1905" s="62">
        <f t="shared" si="6078"/>
        <v>0</v>
      </c>
      <c r="O1905" s="62">
        <f t="shared" si="6078"/>
        <v>0</v>
      </c>
      <c r="P1905" s="62">
        <f t="shared" si="6078"/>
        <v>0</v>
      </c>
      <c r="Q1905" s="62">
        <f>Q1906+Q1907</f>
        <v>0</v>
      </c>
      <c r="R1905" s="62">
        <f t="shared" ref="R1905:S1905" si="6079">R1906+R1907</f>
        <v>0</v>
      </c>
      <c r="S1905" s="62">
        <f t="shared" si="6079"/>
        <v>0</v>
      </c>
      <c r="T1905" s="62">
        <f>T1906+T1907</f>
        <v>0</v>
      </c>
      <c r="U1905" s="62">
        <f t="shared" ref="U1905:V1905" si="6080">U1906+U1907</f>
        <v>0</v>
      </c>
      <c r="V1905" s="62">
        <f t="shared" si="6080"/>
        <v>0</v>
      </c>
      <c r="W1905" s="62">
        <v>0</v>
      </c>
      <c r="X1905" s="62">
        <v>0</v>
      </c>
      <c r="Y1905" s="62">
        <v>0</v>
      </c>
      <c r="Z1905" s="62">
        <v>0</v>
      </c>
      <c r="AA1905" s="62">
        <v>0</v>
      </c>
      <c r="AB1905" s="62">
        <v>0</v>
      </c>
      <c r="AC1905" s="62">
        <f t="shared" ref="AC1905" si="6081">AC1906+AC1907</f>
        <v>0</v>
      </c>
      <c r="AD1905" s="62">
        <f>AD1906+AD1907</f>
        <v>0</v>
      </c>
      <c r="AE1905" s="62">
        <f t="shared" ref="AE1905:AJ1905" si="6082">AE1906+AE1907</f>
        <v>0</v>
      </c>
      <c r="AF1905" s="62">
        <f t="shared" si="6082"/>
        <v>0</v>
      </c>
      <c r="AG1905" s="62" t="e">
        <f t="shared" si="6082"/>
        <v>#REF!</v>
      </c>
      <c r="AH1905" s="62" t="e">
        <f t="shared" si="6082"/>
        <v>#REF!</v>
      </c>
      <c r="AI1905" s="62" t="e">
        <f t="shared" si="6082"/>
        <v>#REF!</v>
      </c>
      <c r="AJ1905" s="62" t="e">
        <f t="shared" si="6082"/>
        <v>#REF!</v>
      </c>
      <c r="AK1905" s="62">
        <f>AK1906+AK1907</f>
        <v>0</v>
      </c>
      <c r="AL1905" s="62">
        <f t="shared" ref="AL1905:AQ1905" si="6083">AL1906+AL1907</f>
        <v>0</v>
      </c>
      <c r="AM1905" s="62">
        <f t="shared" si="6083"/>
        <v>0</v>
      </c>
      <c r="AN1905" s="62">
        <f t="shared" si="6083"/>
        <v>0</v>
      </c>
      <c r="AO1905" s="62">
        <f t="shared" si="6083"/>
        <v>0</v>
      </c>
      <c r="AP1905" s="62">
        <f t="shared" si="6083"/>
        <v>0</v>
      </c>
      <c r="AQ1905" s="62">
        <f t="shared" si="6083"/>
        <v>0</v>
      </c>
      <c r="AR1905" s="62">
        <f>AR1906+AR1907</f>
        <v>0</v>
      </c>
      <c r="AS1905" s="62">
        <f t="shared" ref="AS1905:AX1905" si="6084">AS1906+AS1907</f>
        <v>0</v>
      </c>
      <c r="AT1905" s="62">
        <f t="shared" si="6084"/>
        <v>0</v>
      </c>
      <c r="AU1905" s="62">
        <f t="shared" si="6084"/>
        <v>0</v>
      </c>
      <c r="AV1905" s="62">
        <f t="shared" si="6084"/>
        <v>0</v>
      </c>
      <c r="AW1905" s="62">
        <f t="shared" si="6084"/>
        <v>0</v>
      </c>
      <c r="AX1905" s="62">
        <f t="shared" si="6084"/>
        <v>0</v>
      </c>
      <c r="AY1905" s="62">
        <f>AY1906+AY1907</f>
        <v>0</v>
      </c>
      <c r="AZ1905" s="62">
        <f t="shared" ref="AZ1905:BE1905" si="6085">AZ1906+AZ1907</f>
        <v>0</v>
      </c>
      <c r="BA1905" s="62">
        <f t="shared" si="6085"/>
        <v>0</v>
      </c>
      <c r="BB1905" s="62">
        <f t="shared" si="6085"/>
        <v>0</v>
      </c>
      <c r="BC1905" s="62">
        <f t="shared" si="6085"/>
        <v>0</v>
      </c>
      <c r="BD1905" s="62">
        <f t="shared" si="6085"/>
        <v>0</v>
      </c>
      <c r="BE1905" s="62">
        <f t="shared" si="6085"/>
        <v>0</v>
      </c>
      <c r="BF1905" s="62">
        <f>BF1906+BF1907</f>
        <v>0</v>
      </c>
      <c r="BG1905" s="62">
        <f t="shared" ref="BG1905:BK1905" si="6086">BG1906+BG1907</f>
        <v>0</v>
      </c>
      <c r="BH1905" s="62">
        <f t="shared" si="6086"/>
        <v>0</v>
      </c>
      <c r="BI1905" s="62" t="e">
        <f t="shared" si="6086"/>
        <v>#REF!</v>
      </c>
      <c r="BJ1905" s="62" t="e">
        <f t="shared" si="6086"/>
        <v>#REF!</v>
      </c>
      <c r="BK1905" s="62" t="e">
        <f t="shared" si="6086"/>
        <v>#REF!</v>
      </c>
      <c r="BL1905" s="62" t="e">
        <f t="shared" si="5989"/>
        <v>#REF!</v>
      </c>
      <c r="BM1905" s="304"/>
      <c r="BN1905" s="304"/>
      <c r="BO1905" s="304"/>
      <c r="BP1905" s="304"/>
      <c r="BQ1905" s="304"/>
      <c r="BR1905" s="304"/>
      <c r="BS1905" s="64"/>
      <c r="BT1905" s="77"/>
    </row>
    <row r="1906" spans="1:72" s="46" customFormat="1" ht="40.5" hidden="1">
      <c r="A1906" s="77"/>
      <c r="B1906" s="104">
        <v>2014</v>
      </c>
      <c r="C1906" s="105">
        <v>8317</v>
      </c>
      <c r="D1906" s="104">
        <v>8</v>
      </c>
      <c r="E1906" s="104">
        <v>6000</v>
      </c>
      <c r="F1906" s="104">
        <v>6200</v>
      </c>
      <c r="G1906" s="104">
        <v>629</v>
      </c>
      <c r="H1906" s="104">
        <v>1</v>
      </c>
      <c r="I1906" s="66" t="s">
        <v>1039</v>
      </c>
      <c r="J1906" s="67">
        <v>0</v>
      </c>
      <c r="K1906" s="67">
        <v>0</v>
      </c>
      <c r="L1906" s="68">
        <f>J1906+K1906</f>
        <v>0</v>
      </c>
      <c r="M1906" s="67">
        <v>0</v>
      </c>
      <c r="N1906" s="67">
        <v>0</v>
      </c>
      <c r="O1906" s="68">
        <f>+M1906+N1906</f>
        <v>0</v>
      </c>
      <c r="P1906" s="68">
        <f>+L1906+O1906</f>
        <v>0</v>
      </c>
      <c r="Q1906" s="71">
        <v>0</v>
      </c>
      <c r="R1906" s="71">
        <v>0</v>
      </c>
      <c r="S1906" s="71">
        <v>0</v>
      </c>
      <c r="T1906" s="71">
        <v>0</v>
      </c>
      <c r="U1906" s="71">
        <v>0</v>
      </c>
      <c r="V1906" s="71">
        <v>0</v>
      </c>
      <c r="W1906" s="67">
        <v>0</v>
      </c>
      <c r="X1906" s="67">
        <v>0</v>
      </c>
      <c r="Y1906" s="68">
        <v>0</v>
      </c>
      <c r="Z1906" s="67">
        <v>0</v>
      </c>
      <c r="AA1906" s="67">
        <v>0</v>
      </c>
      <c r="AB1906" s="68">
        <v>0</v>
      </c>
      <c r="AC1906" s="68">
        <f t="shared" ref="AC1906" si="6087">+Y1906+AB1906</f>
        <v>0</v>
      </c>
      <c r="AD1906" s="67">
        <f>J1906+Q1906-T1906</f>
        <v>0</v>
      </c>
      <c r="AE1906" s="67">
        <f>K1906+R1906-U1906</f>
        <v>0</v>
      </c>
      <c r="AF1906" s="68">
        <f t="shared" ref="AF1906" si="6088">AD1906+AE1906</f>
        <v>0</v>
      </c>
      <c r="AG1906" s="67" t="e">
        <f>M1906+#REF!-V1906</f>
        <v>#REF!</v>
      </c>
      <c r="AH1906" s="67" t="e">
        <f>N1906+S1906-#REF!</f>
        <v>#REF!</v>
      </c>
      <c r="AI1906" s="68" t="e">
        <f t="shared" ref="AI1906" si="6089">+AG1906+AH1906</f>
        <v>#REF!</v>
      </c>
      <c r="AJ1906" s="68" t="e">
        <f t="shared" ref="AJ1906" si="6090">+AF1906+AI1906</f>
        <v>#REF!</v>
      </c>
      <c r="AK1906" s="71">
        <v>0</v>
      </c>
      <c r="AL1906" s="71">
        <v>0</v>
      </c>
      <c r="AM1906" s="68">
        <f>AK1906+AL1906</f>
        <v>0</v>
      </c>
      <c r="AN1906" s="71">
        <v>0</v>
      </c>
      <c r="AO1906" s="71">
        <v>0</v>
      </c>
      <c r="AP1906" s="68">
        <f>+AN1906+AO1906</f>
        <v>0</v>
      </c>
      <c r="AQ1906" s="68">
        <f>+AM1906+AP1906</f>
        <v>0</v>
      </c>
      <c r="AR1906" s="71">
        <v>0</v>
      </c>
      <c r="AS1906" s="71">
        <v>0</v>
      </c>
      <c r="AT1906" s="68">
        <f>AR1906+AS1906</f>
        <v>0</v>
      </c>
      <c r="AU1906" s="71">
        <v>0</v>
      </c>
      <c r="AV1906" s="71">
        <v>0</v>
      </c>
      <c r="AW1906" s="68">
        <f>+AU1906+AV1906</f>
        <v>0</v>
      </c>
      <c r="AX1906" s="68">
        <f>+AT1906+AW1906</f>
        <v>0</v>
      </c>
      <c r="AY1906" s="71">
        <v>0</v>
      </c>
      <c r="AZ1906" s="71">
        <v>0</v>
      </c>
      <c r="BA1906" s="68">
        <f>AY1906+AZ1906</f>
        <v>0</v>
      </c>
      <c r="BB1906" s="71">
        <v>0</v>
      </c>
      <c r="BC1906" s="71">
        <v>0</v>
      </c>
      <c r="BD1906" s="68">
        <f>+BB1906+BC1906</f>
        <v>0</v>
      </c>
      <c r="BE1906" s="68">
        <f>+BA1906+BD1906</f>
        <v>0</v>
      </c>
      <c r="BF1906" s="67">
        <f t="shared" ref="BF1906:BG1906" si="6091">AD1906-AK1906-AR1906-AY1906</f>
        <v>0</v>
      </c>
      <c r="BG1906" s="67">
        <f t="shared" si="6091"/>
        <v>0</v>
      </c>
      <c r="BH1906" s="68">
        <f t="shared" ref="BH1906" si="6092">BF1906+BG1906</f>
        <v>0</v>
      </c>
      <c r="BI1906" s="67" t="e">
        <f t="shared" ref="BI1906:BJ1906" si="6093">AG1906-AN1906-AU1906-BB1906</f>
        <v>#REF!</v>
      </c>
      <c r="BJ1906" s="67" t="e">
        <f t="shared" si="6093"/>
        <v>#REF!</v>
      </c>
      <c r="BK1906" s="68" t="e">
        <f t="shared" ref="BK1906" si="6094">+BI1906+BJ1906</f>
        <v>#REF!</v>
      </c>
      <c r="BL1906" s="68" t="e">
        <f t="shared" si="5989"/>
        <v>#REF!</v>
      </c>
      <c r="BM1906" s="305">
        <v>0</v>
      </c>
      <c r="BN1906" s="305">
        <v>0</v>
      </c>
      <c r="BO1906" s="306"/>
      <c r="BP1906" s="306"/>
      <c r="BQ1906" s="305">
        <v>0</v>
      </c>
      <c r="BR1906" s="305">
        <v>0</v>
      </c>
      <c r="BS1906" s="114" t="s">
        <v>208</v>
      </c>
      <c r="BT1906" s="77"/>
    </row>
    <row r="1907" spans="1:72" s="46" customFormat="1" ht="36.75" hidden="1" customHeight="1">
      <c r="A1907" s="77"/>
      <c r="B1907" s="104">
        <v>2014</v>
      </c>
      <c r="C1907" s="105">
        <v>8317</v>
      </c>
      <c r="D1907" s="104">
        <v>8</v>
      </c>
      <c r="E1907" s="104">
        <v>6000</v>
      </c>
      <c r="F1907" s="104">
        <v>6200</v>
      </c>
      <c r="G1907" s="104">
        <v>629</v>
      </c>
      <c r="H1907" s="104">
        <v>2</v>
      </c>
      <c r="I1907" s="66" t="s">
        <v>198</v>
      </c>
      <c r="J1907" s="67">
        <f>SUM(J1908:J1931)</f>
        <v>0</v>
      </c>
      <c r="K1907" s="67">
        <f t="shared" ref="K1907:P1907" si="6095">SUM(K1908:K1931)</f>
        <v>0</v>
      </c>
      <c r="L1907" s="67">
        <f t="shared" si="6095"/>
        <v>0</v>
      </c>
      <c r="M1907" s="67">
        <f t="shared" si="6095"/>
        <v>0</v>
      </c>
      <c r="N1907" s="67">
        <f t="shared" si="6095"/>
        <v>0</v>
      </c>
      <c r="O1907" s="67">
        <f t="shared" si="6095"/>
        <v>0</v>
      </c>
      <c r="P1907" s="67">
        <f t="shared" si="6095"/>
        <v>0</v>
      </c>
      <c r="Q1907" s="67">
        <f>SUM(Q1908:Q1931)</f>
        <v>0</v>
      </c>
      <c r="R1907" s="67">
        <f t="shared" ref="R1907:S1907" si="6096">SUM(R1908:R1931)</f>
        <v>0</v>
      </c>
      <c r="S1907" s="67">
        <f t="shared" si="6096"/>
        <v>0</v>
      </c>
      <c r="T1907" s="67">
        <f>SUM(T1908:T1931)</f>
        <v>0</v>
      </c>
      <c r="U1907" s="67">
        <f t="shared" ref="U1907:V1907" si="6097">SUM(U1908:U1931)</f>
        <v>0</v>
      </c>
      <c r="V1907" s="67">
        <f t="shared" si="6097"/>
        <v>0</v>
      </c>
      <c r="W1907" s="67">
        <v>0</v>
      </c>
      <c r="X1907" s="67">
        <v>0</v>
      </c>
      <c r="Y1907" s="67">
        <v>0</v>
      </c>
      <c r="Z1907" s="67">
        <v>0</v>
      </c>
      <c r="AA1907" s="67">
        <v>0</v>
      </c>
      <c r="AB1907" s="67">
        <v>0</v>
      </c>
      <c r="AC1907" s="67">
        <f t="shared" ref="AC1907" si="6098">SUM(AC1908:AC1931)</f>
        <v>0</v>
      </c>
      <c r="AD1907" s="67">
        <f>SUM(AD1908:AD1931)</f>
        <v>0</v>
      </c>
      <c r="AE1907" s="67">
        <f t="shared" ref="AE1907:AJ1907" si="6099">SUM(AE1908:AE1931)</f>
        <v>0</v>
      </c>
      <c r="AF1907" s="67">
        <f t="shared" si="6099"/>
        <v>0</v>
      </c>
      <c r="AG1907" s="67" t="e">
        <f t="shared" si="6099"/>
        <v>#REF!</v>
      </c>
      <c r="AH1907" s="67" t="e">
        <f t="shared" si="6099"/>
        <v>#REF!</v>
      </c>
      <c r="AI1907" s="67" t="e">
        <f t="shared" si="6099"/>
        <v>#REF!</v>
      </c>
      <c r="AJ1907" s="67" t="e">
        <f t="shared" si="6099"/>
        <v>#REF!</v>
      </c>
      <c r="AK1907" s="67">
        <f>SUM(AK1908:AK1931)</f>
        <v>0</v>
      </c>
      <c r="AL1907" s="67">
        <f t="shared" ref="AL1907:AQ1907" si="6100">SUM(AL1908:AL1931)</f>
        <v>0</v>
      </c>
      <c r="AM1907" s="67">
        <f t="shared" si="6100"/>
        <v>0</v>
      </c>
      <c r="AN1907" s="67">
        <f t="shared" si="6100"/>
        <v>0</v>
      </c>
      <c r="AO1907" s="67">
        <f t="shared" si="6100"/>
        <v>0</v>
      </c>
      <c r="AP1907" s="67">
        <f t="shared" si="6100"/>
        <v>0</v>
      </c>
      <c r="AQ1907" s="67">
        <f t="shared" si="6100"/>
        <v>0</v>
      </c>
      <c r="AR1907" s="67">
        <f>SUM(AR1908:AR1931)</f>
        <v>0</v>
      </c>
      <c r="AS1907" s="67">
        <f t="shared" ref="AS1907:AX1907" si="6101">SUM(AS1908:AS1931)</f>
        <v>0</v>
      </c>
      <c r="AT1907" s="67">
        <f t="shared" si="6101"/>
        <v>0</v>
      </c>
      <c r="AU1907" s="67">
        <f t="shared" si="6101"/>
        <v>0</v>
      </c>
      <c r="AV1907" s="67">
        <f t="shared" si="6101"/>
        <v>0</v>
      </c>
      <c r="AW1907" s="67">
        <f t="shared" si="6101"/>
        <v>0</v>
      </c>
      <c r="AX1907" s="67">
        <f t="shared" si="6101"/>
        <v>0</v>
      </c>
      <c r="AY1907" s="67">
        <f>SUM(AY1908:AY1931)</f>
        <v>0</v>
      </c>
      <c r="AZ1907" s="67">
        <f t="shared" ref="AZ1907:BE1907" si="6102">SUM(AZ1908:AZ1931)</f>
        <v>0</v>
      </c>
      <c r="BA1907" s="67">
        <f t="shared" si="6102"/>
        <v>0</v>
      </c>
      <c r="BB1907" s="67">
        <f t="shared" si="6102"/>
        <v>0</v>
      </c>
      <c r="BC1907" s="67">
        <f t="shared" si="6102"/>
        <v>0</v>
      </c>
      <c r="BD1907" s="67">
        <f t="shared" si="6102"/>
        <v>0</v>
      </c>
      <c r="BE1907" s="67">
        <f t="shared" si="6102"/>
        <v>0</v>
      </c>
      <c r="BF1907" s="67">
        <f>SUM(BF1908:BF1931)</f>
        <v>0</v>
      </c>
      <c r="BG1907" s="67">
        <f t="shared" ref="BG1907:BK1907" si="6103">SUM(BG1908:BG1931)</f>
        <v>0</v>
      </c>
      <c r="BH1907" s="67">
        <f t="shared" si="6103"/>
        <v>0</v>
      </c>
      <c r="BI1907" s="67" t="e">
        <f t="shared" si="6103"/>
        <v>#REF!</v>
      </c>
      <c r="BJ1907" s="67" t="e">
        <f t="shared" si="6103"/>
        <v>#REF!</v>
      </c>
      <c r="BK1907" s="67" t="e">
        <f t="shared" si="6103"/>
        <v>#REF!</v>
      </c>
      <c r="BL1907" s="67" t="e">
        <f t="shared" si="5989"/>
        <v>#REF!</v>
      </c>
      <c r="BM1907" s="314">
        <v>0</v>
      </c>
      <c r="BN1907" s="305"/>
      <c r="BO1907" s="314">
        <v>0</v>
      </c>
      <c r="BP1907" s="305"/>
      <c r="BQ1907" s="314">
        <v>0</v>
      </c>
      <c r="BR1907" s="305"/>
      <c r="BS1907" s="114" t="s">
        <v>208</v>
      </c>
      <c r="BT1907" s="77"/>
    </row>
    <row r="1908" spans="1:72" s="46" customFormat="1" ht="36.75" hidden="1" customHeight="1">
      <c r="A1908" s="77"/>
      <c r="B1908" s="104"/>
      <c r="C1908" s="105">
        <v>83024</v>
      </c>
      <c r="D1908" s="104"/>
      <c r="E1908" s="104"/>
      <c r="F1908" s="104"/>
      <c r="G1908" s="104"/>
      <c r="H1908" s="104"/>
      <c r="I1908" s="186" t="s">
        <v>198</v>
      </c>
      <c r="J1908" s="67">
        <v>0</v>
      </c>
      <c r="K1908" s="67">
        <v>0</v>
      </c>
      <c r="L1908" s="67">
        <f t="shared" ref="L1908:L1928" si="6104">J1908+K1908</f>
        <v>0</v>
      </c>
      <c r="M1908" s="67">
        <v>0</v>
      </c>
      <c r="N1908" s="67">
        <v>0</v>
      </c>
      <c r="O1908" s="67">
        <f t="shared" ref="O1908:O1913" si="6105">M1908+N1908</f>
        <v>0</v>
      </c>
      <c r="P1908" s="67">
        <f t="shared" ref="P1908:P1928" si="6106">+L1908+O1908</f>
        <v>0</v>
      </c>
      <c r="Q1908" s="71">
        <v>0</v>
      </c>
      <c r="R1908" s="71">
        <v>0</v>
      </c>
      <c r="S1908" s="71">
        <v>0</v>
      </c>
      <c r="T1908" s="71">
        <v>0</v>
      </c>
      <c r="U1908" s="71">
        <v>0</v>
      </c>
      <c r="V1908" s="71">
        <v>0</v>
      </c>
      <c r="W1908" s="67">
        <v>0</v>
      </c>
      <c r="X1908" s="67">
        <v>0</v>
      </c>
      <c r="Y1908" s="68">
        <v>0</v>
      </c>
      <c r="Z1908" s="67">
        <v>0</v>
      </c>
      <c r="AA1908" s="67">
        <v>0</v>
      </c>
      <c r="AB1908" s="68">
        <v>0</v>
      </c>
      <c r="AC1908" s="68">
        <f t="shared" ref="AC1908:AC1931" si="6107">+Y1908+AB1908</f>
        <v>0</v>
      </c>
      <c r="AD1908" s="67">
        <f t="shared" ref="AD1908:AD1931" si="6108">J1908+Q1908-T1908</f>
        <v>0</v>
      </c>
      <c r="AE1908" s="67">
        <f t="shared" ref="AE1908:AE1931" si="6109">K1908+R1908-U1908</f>
        <v>0</v>
      </c>
      <c r="AF1908" s="68">
        <f t="shared" ref="AF1908:AF1931" si="6110">AD1908+AE1908</f>
        <v>0</v>
      </c>
      <c r="AG1908" s="67" t="e">
        <f>M1908+#REF!-V1908</f>
        <v>#REF!</v>
      </c>
      <c r="AH1908" s="67" t="e">
        <f>N1908+S1908-#REF!</f>
        <v>#REF!</v>
      </c>
      <c r="AI1908" s="68" t="e">
        <f t="shared" ref="AI1908:AI1931" si="6111">+AG1908+AH1908</f>
        <v>#REF!</v>
      </c>
      <c r="AJ1908" s="68" t="e">
        <f t="shared" ref="AJ1908:AJ1931" si="6112">+AF1908+AI1908</f>
        <v>#REF!</v>
      </c>
      <c r="AK1908" s="71">
        <v>0</v>
      </c>
      <c r="AL1908" s="71">
        <v>0</v>
      </c>
      <c r="AM1908" s="68">
        <f t="shared" ref="AM1908:AM1928" si="6113">AK1908+AL1908</f>
        <v>0</v>
      </c>
      <c r="AN1908" s="71">
        <v>0</v>
      </c>
      <c r="AO1908" s="71">
        <v>0</v>
      </c>
      <c r="AP1908" s="68">
        <f t="shared" ref="AP1908:AP1913" si="6114">AN1908+AO1908</f>
        <v>0</v>
      </c>
      <c r="AQ1908" s="68">
        <f t="shared" ref="AQ1908:AQ1928" si="6115">+AM1908+AP1908</f>
        <v>0</v>
      </c>
      <c r="AR1908" s="71">
        <v>0</v>
      </c>
      <c r="AS1908" s="71">
        <v>0</v>
      </c>
      <c r="AT1908" s="68">
        <f t="shared" ref="AT1908:AT1928" si="6116">AR1908+AS1908</f>
        <v>0</v>
      </c>
      <c r="AU1908" s="71">
        <v>0</v>
      </c>
      <c r="AV1908" s="71">
        <v>0</v>
      </c>
      <c r="AW1908" s="68">
        <f t="shared" ref="AW1908:AW1913" si="6117">AU1908+AV1908</f>
        <v>0</v>
      </c>
      <c r="AX1908" s="68">
        <f t="shared" ref="AX1908:AX1928" si="6118">+AT1908+AW1908</f>
        <v>0</v>
      </c>
      <c r="AY1908" s="71">
        <v>0</v>
      </c>
      <c r="AZ1908" s="71">
        <v>0</v>
      </c>
      <c r="BA1908" s="68">
        <f t="shared" ref="BA1908:BA1928" si="6119">AY1908+AZ1908</f>
        <v>0</v>
      </c>
      <c r="BB1908" s="71">
        <v>0</v>
      </c>
      <c r="BC1908" s="71">
        <v>0</v>
      </c>
      <c r="BD1908" s="68">
        <f t="shared" ref="BD1908:BD1913" si="6120">BB1908+BC1908</f>
        <v>0</v>
      </c>
      <c r="BE1908" s="68">
        <f t="shared" ref="BE1908:BE1928" si="6121">+BA1908+BD1908</f>
        <v>0</v>
      </c>
      <c r="BF1908" s="67">
        <f t="shared" ref="BF1908:BG1931" si="6122">AD1908-AK1908-AR1908-AY1908</f>
        <v>0</v>
      </c>
      <c r="BG1908" s="67">
        <f t="shared" si="6122"/>
        <v>0</v>
      </c>
      <c r="BH1908" s="68">
        <f t="shared" ref="BH1908:BH1931" si="6123">BF1908+BG1908</f>
        <v>0</v>
      </c>
      <c r="BI1908" s="67" t="e">
        <f t="shared" ref="BI1908:BJ1931" si="6124">AG1908-AN1908-AU1908-BB1908</f>
        <v>#REF!</v>
      </c>
      <c r="BJ1908" s="67" t="e">
        <f t="shared" si="6124"/>
        <v>#REF!</v>
      </c>
      <c r="BK1908" s="68" t="e">
        <f t="shared" ref="BK1908:BK1931" si="6125">+BI1908+BJ1908</f>
        <v>#REF!</v>
      </c>
      <c r="BL1908" s="68" t="e">
        <f t="shared" si="5989"/>
        <v>#REF!</v>
      </c>
      <c r="BM1908" s="305">
        <v>0</v>
      </c>
      <c r="BN1908" s="305">
        <v>0</v>
      </c>
      <c r="BO1908" s="306"/>
      <c r="BP1908" s="306"/>
      <c r="BQ1908" s="305">
        <v>0</v>
      </c>
      <c r="BR1908" s="305">
        <v>0</v>
      </c>
      <c r="BS1908" s="114"/>
      <c r="BT1908" s="77"/>
    </row>
    <row r="1909" spans="1:72" s="46" customFormat="1" ht="36.75" hidden="1" customHeight="1">
      <c r="A1909" s="77"/>
      <c r="B1909" s="104"/>
      <c r="C1909" s="105">
        <v>83024</v>
      </c>
      <c r="D1909" s="104"/>
      <c r="E1909" s="104"/>
      <c r="F1909" s="104"/>
      <c r="G1909" s="104"/>
      <c r="H1909" s="104"/>
      <c r="I1909" s="186" t="s">
        <v>198</v>
      </c>
      <c r="J1909" s="67">
        <v>0</v>
      </c>
      <c r="K1909" s="67">
        <v>0</v>
      </c>
      <c r="L1909" s="67">
        <f t="shared" si="6104"/>
        <v>0</v>
      </c>
      <c r="M1909" s="67">
        <v>0</v>
      </c>
      <c r="N1909" s="67">
        <v>0</v>
      </c>
      <c r="O1909" s="67">
        <f t="shared" si="6105"/>
        <v>0</v>
      </c>
      <c r="P1909" s="67">
        <f t="shared" si="6106"/>
        <v>0</v>
      </c>
      <c r="Q1909" s="71">
        <v>0</v>
      </c>
      <c r="R1909" s="71">
        <v>0</v>
      </c>
      <c r="S1909" s="71">
        <v>0</v>
      </c>
      <c r="T1909" s="71">
        <v>0</v>
      </c>
      <c r="U1909" s="71">
        <v>0</v>
      </c>
      <c r="V1909" s="71">
        <v>0</v>
      </c>
      <c r="W1909" s="67">
        <v>0</v>
      </c>
      <c r="X1909" s="67">
        <v>0</v>
      </c>
      <c r="Y1909" s="68">
        <v>0</v>
      </c>
      <c r="Z1909" s="67">
        <v>0</v>
      </c>
      <c r="AA1909" s="67">
        <v>0</v>
      </c>
      <c r="AB1909" s="68">
        <v>0</v>
      </c>
      <c r="AC1909" s="68">
        <f t="shared" si="6107"/>
        <v>0</v>
      </c>
      <c r="AD1909" s="67">
        <f t="shared" si="6108"/>
        <v>0</v>
      </c>
      <c r="AE1909" s="67">
        <f t="shared" si="6109"/>
        <v>0</v>
      </c>
      <c r="AF1909" s="68">
        <f t="shared" si="6110"/>
        <v>0</v>
      </c>
      <c r="AG1909" s="67" t="e">
        <f>M1909+#REF!-V1909</f>
        <v>#REF!</v>
      </c>
      <c r="AH1909" s="67" t="e">
        <f>N1909+S1909-#REF!</f>
        <v>#REF!</v>
      </c>
      <c r="AI1909" s="68" t="e">
        <f t="shared" si="6111"/>
        <v>#REF!</v>
      </c>
      <c r="AJ1909" s="68" t="e">
        <f t="shared" si="6112"/>
        <v>#REF!</v>
      </c>
      <c r="AK1909" s="71">
        <v>0</v>
      </c>
      <c r="AL1909" s="71">
        <v>0</v>
      </c>
      <c r="AM1909" s="68">
        <f t="shared" si="6113"/>
        <v>0</v>
      </c>
      <c r="AN1909" s="71">
        <v>0</v>
      </c>
      <c r="AO1909" s="71">
        <v>0</v>
      </c>
      <c r="AP1909" s="68">
        <f t="shared" si="6114"/>
        <v>0</v>
      </c>
      <c r="AQ1909" s="68">
        <f t="shared" si="6115"/>
        <v>0</v>
      </c>
      <c r="AR1909" s="71">
        <v>0</v>
      </c>
      <c r="AS1909" s="71">
        <v>0</v>
      </c>
      <c r="AT1909" s="68">
        <f t="shared" si="6116"/>
        <v>0</v>
      </c>
      <c r="AU1909" s="71">
        <v>0</v>
      </c>
      <c r="AV1909" s="71">
        <v>0</v>
      </c>
      <c r="AW1909" s="68">
        <f t="shared" si="6117"/>
        <v>0</v>
      </c>
      <c r="AX1909" s="68">
        <f t="shared" si="6118"/>
        <v>0</v>
      </c>
      <c r="AY1909" s="71">
        <v>0</v>
      </c>
      <c r="AZ1909" s="71">
        <v>0</v>
      </c>
      <c r="BA1909" s="68">
        <f t="shared" si="6119"/>
        <v>0</v>
      </c>
      <c r="BB1909" s="71">
        <v>0</v>
      </c>
      <c r="BC1909" s="71">
        <v>0</v>
      </c>
      <c r="BD1909" s="68">
        <f t="shared" si="6120"/>
        <v>0</v>
      </c>
      <c r="BE1909" s="68">
        <f t="shared" si="6121"/>
        <v>0</v>
      </c>
      <c r="BF1909" s="67">
        <f t="shared" si="6122"/>
        <v>0</v>
      </c>
      <c r="BG1909" s="67">
        <f t="shared" si="6122"/>
        <v>0</v>
      </c>
      <c r="BH1909" s="68">
        <f t="shared" si="6123"/>
        <v>0</v>
      </c>
      <c r="BI1909" s="67" t="e">
        <f t="shared" si="6124"/>
        <v>#REF!</v>
      </c>
      <c r="BJ1909" s="67" t="e">
        <f t="shared" si="6124"/>
        <v>#REF!</v>
      </c>
      <c r="BK1909" s="68" t="e">
        <f t="shared" si="6125"/>
        <v>#REF!</v>
      </c>
      <c r="BL1909" s="68" t="e">
        <f t="shared" ref="BL1909:BL1972" si="6126">+BH1909+BK1909</f>
        <v>#REF!</v>
      </c>
      <c r="BM1909" s="305">
        <v>0</v>
      </c>
      <c r="BN1909" s="305">
        <v>0</v>
      </c>
      <c r="BO1909" s="306"/>
      <c r="BP1909" s="306"/>
      <c r="BQ1909" s="305">
        <v>0</v>
      </c>
      <c r="BR1909" s="305">
        <v>0</v>
      </c>
      <c r="BS1909" s="114"/>
      <c r="BT1909" s="77"/>
    </row>
    <row r="1910" spans="1:72" s="46" customFormat="1" ht="36.75" hidden="1" customHeight="1">
      <c r="A1910" s="77"/>
      <c r="B1910" s="104"/>
      <c r="C1910" s="105">
        <v>83024</v>
      </c>
      <c r="D1910" s="104"/>
      <c r="E1910" s="104"/>
      <c r="F1910" s="104"/>
      <c r="G1910" s="104"/>
      <c r="H1910" s="104"/>
      <c r="I1910" s="186" t="s">
        <v>198</v>
      </c>
      <c r="J1910" s="67">
        <v>0</v>
      </c>
      <c r="K1910" s="67">
        <v>0</v>
      </c>
      <c r="L1910" s="67">
        <f t="shared" si="6104"/>
        <v>0</v>
      </c>
      <c r="M1910" s="67">
        <v>0</v>
      </c>
      <c r="N1910" s="67">
        <v>0</v>
      </c>
      <c r="O1910" s="67">
        <f t="shared" si="6105"/>
        <v>0</v>
      </c>
      <c r="P1910" s="67">
        <f t="shared" si="6106"/>
        <v>0</v>
      </c>
      <c r="Q1910" s="71">
        <v>0</v>
      </c>
      <c r="R1910" s="71">
        <v>0</v>
      </c>
      <c r="S1910" s="71">
        <v>0</v>
      </c>
      <c r="T1910" s="71">
        <v>0</v>
      </c>
      <c r="U1910" s="71">
        <v>0</v>
      </c>
      <c r="V1910" s="71">
        <v>0</v>
      </c>
      <c r="W1910" s="67">
        <v>0</v>
      </c>
      <c r="X1910" s="67">
        <v>0</v>
      </c>
      <c r="Y1910" s="68">
        <v>0</v>
      </c>
      <c r="Z1910" s="67">
        <v>0</v>
      </c>
      <c r="AA1910" s="67">
        <v>0</v>
      </c>
      <c r="AB1910" s="68">
        <v>0</v>
      </c>
      <c r="AC1910" s="68">
        <f t="shared" si="6107"/>
        <v>0</v>
      </c>
      <c r="AD1910" s="67">
        <f t="shared" si="6108"/>
        <v>0</v>
      </c>
      <c r="AE1910" s="67">
        <f t="shared" si="6109"/>
        <v>0</v>
      </c>
      <c r="AF1910" s="68">
        <f t="shared" si="6110"/>
        <v>0</v>
      </c>
      <c r="AG1910" s="67" t="e">
        <f>M1910+#REF!-V1910</f>
        <v>#REF!</v>
      </c>
      <c r="AH1910" s="67" t="e">
        <f>N1910+S1910-#REF!</f>
        <v>#REF!</v>
      </c>
      <c r="AI1910" s="68" t="e">
        <f t="shared" si="6111"/>
        <v>#REF!</v>
      </c>
      <c r="AJ1910" s="68" t="e">
        <f t="shared" si="6112"/>
        <v>#REF!</v>
      </c>
      <c r="AK1910" s="71">
        <v>0</v>
      </c>
      <c r="AL1910" s="71">
        <v>0</v>
      </c>
      <c r="AM1910" s="68">
        <f t="shared" si="6113"/>
        <v>0</v>
      </c>
      <c r="AN1910" s="71">
        <v>0</v>
      </c>
      <c r="AO1910" s="71">
        <v>0</v>
      </c>
      <c r="AP1910" s="68">
        <f t="shared" si="6114"/>
        <v>0</v>
      </c>
      <c r="AQ1910" s="68">
        <f t="shared" si="6115"/>
        <v>0</v>
      </c>
      <c r="AR1910" s="71">
        <v>0</v>
      </c>
      <c r="AS1910" s="71">
        <v>0</v>
      </c>
      <c r="AT1910" s="68">
        <f t="shared" si="6116"/>
        <v>0</v>
      </c>
      <c r="AU1910" s="71">
        <v>0</v>
      </c>
      <c r="AV1910" s="71">
        <v>0</v>
      </c>
      <c r="AW1910" s="68">
        <f t="shared" si="6117"/>
        <v>0</v>
      </c>
      <c r="AX1910" s="68">
        <f t="shared" si="6118"/>
        <v>0</v>
      </c>
      <c r="AY1910" s="71">
        <v>0</v>
      </c>
      <c r="AZ1910" s="71">
        <v>0</v>
      </c>
      <c r="BA1910" s="68">
        <f t="shared" si="6119"/>
        <v>0</v>
      </c>
      <c r="BB1910" s="71">
        <v>0</v>
      </c>
      <c r="BC1910" s="71">
        <v>0</v>
      </c>
      <c r="BD1910" s="68">
        <f t="shared" si="6120"/>
        <v>0</v>
      </c>
      <c r="BE1910" s="68">
        <f t="shared" si="6121"/>
        <v>0</v>
      </c>
      <c r="BF1910" s="67">
        <f t="shared" si="6122"/>
        <v>0</v>
      </c>
      <c r="BG1910" s="67">
        <f t="shared" si="6122"/>
        <v>0</v>
      </c>
      <c r="BH1910" s="68">
        <f t="shared" si="6123"/>
        <v>0</v>
      </c>
      <c r="BI1910" s="67" t="e">
        <f t="shared" si="6124"/>
        <v>#REF!</v>
      </c>
      <c r="BJ1910" s="67" t="e">
        <f t="shared" si="6124"/>
        <v>#REF!</v>
      </c>
      <c r="BK1910" s="68" t="e">
        <f t="shared" si="6125"/>
        <v>#REF!</v>
      </c>
      <c r="BL1910" s="68" t="e">
        <f t="shared" si="6126"/>
        <v>#REF!</v>
      </c>
      <c r="BM1910" s="305">
        <v>0</v>
      </c>
      <c r="BN1910" s="305">
        <v>0</v>
      </c>
      <c r="BO1910" s="306"/>
      <c r="BP1910" s="306"/>
      <c r="BQ1910" s="305">
        <v>0</v>
      </c>
      <c r="BR1910" s="305">
        <v>0</v>
      </c>
      <c r="BS1910" s="114"/>
      <c r="BT1910" s="77"/>
    </row>
    <row r="1911" spans="1:72" s="46" customFormat="1" ht="36.75" hidden="1" customHeight="1">
      <c r="A1911" s="77"/>
      <c r="B1911" s="104"/>
      <c r="C1911" s="105">
        <v>83024</v>
      </c>
      <c r="D1911" s="104"/>
      <c r="E1911" s="104"/>
      <c r="F1911" s="104"/>
      <c r="G1911" s="104"/>
      <c r="H1911" s="104"/>
      <c r="I1911" s="186" t="s">
        <v>198</v>
      </c>
      <c r="J1911" s="67">
        <v>0</v>
      </c>
      <c r="K1911" s="67">
        <v>0</v>
      </c>
      <c r="L1911" s="67">
        <f t="shared" si="6104"/>
        <v>0</v>
      </c>
      <c r="M1911" s="67">
        <v>0</v>
      </c>
      <c r="N1911" s="67">
        <v>0</v>
      </c>
      <c r="O1911" s="67">
        <f t="shared" si="6105"/>
        <v>0</v>
      </c>
      <c r="P1911" s="67">
        <f t="shared" si="6106"/>
        <v>0</v>
      </c>
      <c r="Q1911" s="71">
        <v>0</v>
      </c>
      <c r="R1911" s="71">
        <v>0</v>
      </c>
      <c r="S1911" s="71">
        <v>0</v>
      </c>
      <c r="T1911" s="71">
        <v>0</v>
      </c>
      <c r="U1911" s="71">
        <v>0</v>
      </c>
      <c r="V1911" s="71">
        <v>0</v>
      </c>
      <c r="W1911" s="67">
        <v>0</v>
      </c>
      <c r="X1911" s="67">
        <v>0</v>
      </c>
      <c r="Y1911" s="68">
        <v>0</v>
      </c>
      <c r="Z1911" s="67">
        <v>0</v>
      </c>
      <c r="AA1911" s="67">
        <v>0</v>
      </c>
      <c r="AB1911" s="68">
        <v>0</v>
      </c>
      <c r="AC1911" s="68">
        <f t="shared" si="6107"/>
        <v>0</v>
      </c>
      <c r="AD1911" s="67">
        <f t="shared" si="6108"/>
        <v>0</v>
      </c>
      <c r="AE1911" s="67">
        <f t="shared" si="6109"/>
        <v>0</v>
      </c>
      <c r="AF1911" s="68">
        <f t="shared" si="6110"/>
        <v>0</v>
      </c>
      <c r="AG1911" s="67" t="e">
        <f>M1911+#REF!-V1911</f>
        <v>#REF!</v>
      </c>
      <c r="AH1911" s="67" t="e">
        <f>N1911+S1911-#REF!</f>
        <v>#REF!</v>
      </c>
      <c r="AI1911" s="68" t="e">
        <f t="shared" si="6111"/>
        <v>#REF!</v>
      </c>
      <c r="AJ1911" s="68" t="e">
        <f t="shared" si="6112"/>
        <v>#REF!</v>
      </c>
      <c r="AK1911" s="71">
        <v>0</v>
      </c>
      <c r="AL1911" s="71">
        <v>0</v>
      </c>
      <c r="AM1911" s="68">
        <f t="shared" si="6113"/>
        <v>0</v>
      </c>
      <c r="AN1911" s="71">
        <v>0</v>
      </c>
      <c r="AO1911" s="71">
        <v>0</v>
      </c>
      <c r="AP1911" s="68">
        <f t="shared" si="6114"/>
        <v>0</v>
      </c>
      <c r="AQ1911" s="68">
        <f t="shared" si="6115"/>
        <v>0</v>
      </c>
      <c r="AR1911" s="71">
        <v>0</v>
      </c>
      <c r="AS1911" s="71">
        <v>0</v>
      </c>
      <c r="AT1911" s="68">
        <f t="shared" si="6116"/>
        <v>0</v>
      </c>
      <c r="AU1911" s="71">
        <v>0</v>
      </c>
      <c r="AV1911" s="71">
        <v>0</v>
      </c>
      <c r="AW1911" s="68">
        <f t="shared" si="6117"/>
        <v>0</v>
      </c>
      <c r="AX1911" s="68">
        <f t="shared" si="6118"/>
        <v>0</v>
      </c>
      <c r="AY1911" s="71">
        <v>0</v>
      </c>
      <c r="AZ1911" s="71">
        <v>0</v>
      </c>
      <c r="BA1911" s="68">
        <f t="shared" si="6119"/>
        <v>0</v>
      </c>
      <c r="BB1911" s="71">
        <v>0</v>
      </c>
      <c r="BC1911" s="71">
        <v>0</v>
      </c>
      <c r="BD1911" s="68">
        <f t="shared" si="6120"/>
        <v>0</v>
      </c>
      <c r="BE1911" s="68">
        <f t="shared" si="6121"/>
        <v>0</v>
      </c>
      <c r="BF1911" s="67">
        <f t="shared" si="6122"/>
        <v>0</v>
      </c>
      <c r="BG1911" s="67">
        <f t="shared" si="6122"/>
        <v>0</v>
      </c>
      <c r="BH1911" s="68">
        <f t="shared" si="6123"/>
        <v>0</v>
      </c>
      <c r="BI1911" s="67" t="e">
        <f t="shared" si="6124"/>
        <v>#REF!</v>
      </c>
      <c r="BJ1911" s="67" t="e">
        <f t="shared" si="6124"/>
        <v>#REF!</v>
      </c>
      <c r="BK1911" s="68" t="e">
        <f t="shared" si="6125"/>
        <v>#REF!</v>
      </c>
      <c r="BL1911" s="68" t="e">
        <f t="shared" si="6126"/>
        <v>#REF!</v>
      </c>
      <c r="BM1911" s="305">
        <v>0</v>
      </c>
      <c r="BN1911" s="305">
        <v>0</v>
      </c>
      <c r="BO1911" s="306"/>
      <c r="BP1911" s="306"/>
      <c r="BQ1911" s="305">
        <v>0</v>
      </c>
      <c r="BR1911" s="305">
        <v>0</v>
      </c>
      <c r="BS1911" s="114"/>
      <c r="BT1911" s="77"/>
    </row>
    <row r="1912" spans="1:72" s="46" customFormat="1" ht="36.75" hidden="1" customHeight="1">
      <c r="A1912" s="77"/>
      <c r="B1912" s="104"/>
      <c r="C1912" s="105">
        <v>83024</v>
      </c>
      <c r="D1912" s="104"/>
      <c r="E1912" s="104"/>
      <c r="F1912" s="104"/>
      <c r="G1912" s="104"/>
      <c r="H1912" s="104"/>
      <c r="I1912" s="186" t="s">
        <v>198</v>
      </c>
      <c r="J1912" s="67">
        <v>0</v>
      </c>
      <c r="K1912" s="67">
        <v>0</v>
      </c>
      <c r="L1912" s="67">
        <f t="shared" si="6104"/>
        <v>0</v>
      </c>
      <c r="M1912" s="67">
        <v>0</v>
      </c>
      <c r="N1912" s="67">
        <v>0</v>
      </c>
      <c r="O1912" s="67">
        <f t="shared" si="6105"/>
        <v>0</v>
      </c>
      <c r="P1912" s="67">
        <f t="shared" si="6106"/>
        <v>0</v>
      </c>
      <c r="Q1912" s="71">
        <v>0</v>
      </c>
      <c r="R1912" s="71">
        <v>0</v>
      </c>
      <c r="S1912" s="71">
        <v>0</v>
      </c>
      <c r="T1912" s="71">
        <v>0</v>
      </c>
      <c r="U1912" s="71">
        <v>0</v>
      </c>
      <c r="V1912" s="71">
        <v>0</v>
      </c>
      <c r="W1912" s="67">
        <v>0</v>
      </c>
      <c r="X1912" s="67">
        <v>0</v>
      </c>
      <c r="Y1912" s="68">
        <v>0</v>
      </c>
      <c r="Z1912" s="67">
        <v>0</v>
      </c>
      <c r="AA1912" s="67">
        <v>0</v>
      </c>
      <c r="AB1912" s="68">
        <v>0</v>
      </c>
      <c r="AC1912" s="68">
        <f t="shared" si="6107"/>
        <v>0</v>
      </c>
      <c r="AD1912" s="67">
        <f t="shared" si="6108"/>
        <v>0</v>
      </c>
      <c r="AE1912" s="67">
        <f t="shared" si="6109"/>
        <v>0</v>
      </c>
      <c r="AF1912" s="68">
        <f t="shared" si="6110"/>
        <v>0</v>
      </c>
      <c r="AG1912" s="67" t="e">
        <f>M1912+#REF!-V1912</f>
        <v>#REF!</v>
      </c>
      <c r="AH1912" s="67" t="e">
        <f>N1912+S1912-#REF!</f>
        <v>#REF!</v>
      </c>
      <c r="AI1912" s="68" t="e">
        <f t="shared" si="6111"/>
        <v>#REF!</v>
      </c>
      <c r="AJ1912" s="68" t="e">
        <f t="shared" si="6112"/>
        <v>#REF!</v>
      </c>
      <c r="AK1912" s="71">
        <v>0</v>
      </c>
      <c r="AL1912" s="71">
        <v>0</v>
      </c>
      <c r="AM1912" s="68">
        <f t="shared" si="6113"/>
        <v>0</v>
      </c>
      <c r="AN1912" s="71">
        <v>0</v>
      </c>
      <c r="AO1912" s="71">
        <v>0</v>
      </c>
      <c r="AP1912" s="68">
        <f t="shared" si="6114"/>
        <v>0</v>
      </c>
      <c r="AQ1912" s="68">
        <f t="shared" si="6115"/>
        <v>0</v>
      </c>
      <c r="AR1912" s="71">
        <v>0</v>
      </c>
      <c r="AS1912" s="71">
        <v>0</v>
      </c>
      <c r="AT1912" s="68">
        <f t="shared" si="6116"/>
        <v>0</v>
      </c>
      <c r="AU1912" s="71">
        <v>0</v>
      </c>
      <c r="AV1912" s="71">
        <v>0</v>
      </c>
      <c r="AW1912" s="68">
        <f t="shared" si="6117"/>
        <v>0</v>
      </c>
      <c r="AX1912" s="68">
        <f t="shared" si="6118"/>
        <v>0</v>
      </c>
      <c r="AY1912" s="71">
        <v>0</v>
      </c>
      <c r="AZ1912" s="71">
        <v>0</v>
      </c>
      <c r="BA1912" s="68">
        <f t="shared" si="6119"/>
        <v>0</v>
      </c>
      <c r="BB1912" s="71">
        <v>0</v>
      </c>
      <c r="BC1912" s="71">
        <v>0</v>
      </c>
      <c r="BD1912" s="68">
        <f t="shared" si="6120"/>
        <v>0</v>
      </c>
      <c r="BE1912" s="68">
        <f t="shared" si="6121"/>
        <v>0</v>
      </c>
      <c r="BF1912" s="67">
        <f t="shared" si="6122"/>
        <v>0</v>
      </c>
      <c r="BG1912" s="67">
        <f t="shared" si="6122"/>
        <v>0</v>
      </c>
      <c r="BH1912" s="68">
        <f t="shared" si="6123"/>
        <v>0</v>
      </c>
      <c r="BI1912" s="67" t="e">
        <f t="shared" si="6124"/>
        <v>#REF!</v>
      </c>
      <c r="BJ1912" s="67" t="e">
        <f t="shared" si="6124"/>
        <v>#REF!</v>
      </c>
      <c r="BK1912" s="68" t="e">
        <f t="shared" si="6125"/>
        <v>#REF!</v>
      </c>
      <c r="BL1912" s="68" t="e">
        <f t="shared" si="6126"/>
        <v>#REF!</v>
      </c>
      <c r="BM1912" s="305">
        <v>0</v>
      </c>
      <c r="BN1912" s="305">
        <v>0</v>
      </c>
      <c r="BO1912" s="306"/>
      <c r="BP1912" s="306"/>
      <c r="BQ1912" s="305">
        <v>0</v>
      </c>
      <c r="BR1912" s="305">
        <v>0</v>
      </c>
      <c r="BS1912" s="114"/>
      <c r="BT1912" s="77"/>
    </row>
    <row r="1913" spans="1:72" s="46" customFormat="1" ht="36.75" hidden="1" customHeight="1">
      <c r="A1913" s="77"/>
      <c r="B1913" s="104"/>
      <c r="C1913" s="105">
        <v>83024</v>
      </c>
      <c r="D1913" s="104"/>
      <c r="E1913" s="104"/>
      <c r="F1913" s="104"/>
      <c r="G1913" s="104"/>
      <c r="H1913" s="104"/>
      <c r="I1913" s="186" t="s">
        <v>198</v>
      </c>
      <c r="J1913" s="67">
        <v>0</v>
      </c>
      <c r="K1913" s="67">
        <v>0</v>
      </c>
      <c r="L1913" s="67">
        <f t="shared" si="6104"/>
        <v>0</v>
      </c>
      <c r="M1913" s="67">
        <v>0</v>
      </c>
      <c r="N1913" s="67">
        <v>0</v>
      </c>
      <c r="O1913" s="67">
        <f t="shared" si="6105"/>
        <v>0</v>
      </c>
      <c r="P1913" s="67">
        <f t="shared" si="6106"/>
        <v>0</v>
      </c>
      <c r="Q1913" s="71">
        <v>0</v>
      </c>
      <c r="R1913" s="71">
        <v>0</v>
      </c>
      <c r="S1913" s="71">
        <v>0</v>
      </c>
      <c r="T1913" s="71">
        <v>0</v>
      </c>
      <c r="U1913" s="71">
        <v>0</v>
      </c>
      <c r="V1913" s="71">
        <v>0</v>
      </c>
      <c r="W1913" s="67">
        <v>0</v>
      </c>
      <c r="X1913" s="67">
        <v>0</v>
      </c>
      <c r="Y1913" s="68">
        <v>0</v>
      </c>
      <c r="Z1913" s="67">
        <v>0</v>
      </c>
      <c r="AA1913" s="67">
        <v>0</v>
      </c>
      <c r="AB1913" s="68">
        <v>0</v>
      </c>
      <c r="AC1913" s="68">
        <f t="shared" si="6107"/>
        <v>0</v>
      </c>
      <c r="AD1913" s="67">
        <f t="shared" si="6108"/>
        <v>0</v>
      </c>
      <c r="AE1913" s="67">
        <f t="shared" si="6109"/>
        <v>0</v>
      </c>
      <c r="AF1913" s="68">
        <f t="shared" si="6110"/>
        <v>0</v>
      </c>
      <c r="AG1913" s="67" t="e">
        <f>M1913+#REF!-V1913</f>
        <v>#REF!</v>
      </c>
      <c r="AH1913" s="67" t="e">
        <f>N1913+S1913-#REF!</f>
        <v>#REF!</v>
      </c>
      <c r="AI1913" s="68" t="e">
        <f t="shared" si="6111"/>
        <v>#REF!</v>
      </c>
      <c r="AJ1913" s="68" t="e">
        <f t="shared" si="6112"/>
        <v>#REF!</v>
      </c>
      <c r="AK1913" s="71">
        <v>0</v>
      </c>
      <c r="AL1913" s="71">
        <v>0</v>
      </c>
      <c r="AM1913" s="68">
        <f t="shared" si="6113"/>
        <v>0</v>
      </c>
      <c r="AN1913" s="71">
        <v>0</v>
      </c>
      <c r="AO1913" s="71">
        <v>0</v>
      </c>
      <c r="AP1913" s="68">
        <f t="shared" si="6114"/>
        <v>0</v>
      </c>
      <c r="AQ1913" s="68">
        <f t="shared" si="6115"/>
        <v>0</v>
      </c>
      <c r="AR1913" s="71">
        <v>0</v>
      </c>
      <c r="AS1913" s="71">
        <v>0</v>
      </c>
      <c r="AT1913" s="68">
        <f t="shared" si="6116"/>
        <v>0</v>
      </c>
      <c r="AU1913" s="71">
        <v>0</v>
      </c>
      <c r="AV1913" s="71">
        <v>0</v>
      </c>
      <c r="AW1913" s="68">
        <f t="shared" si="6117"/>
        <v>0</v>
      </c>
      <c r="AX1913" s="68">
        <f t="shared" si="6118"/>
        <v>0</v>
      </c>
      <c r="AY1913" s="71">
        <v>0</v>
      </c>
      <c r="AZ1913" s="71">
        <v>0</v>
      </c>
      <c r="BA1913" s="68">
        <f t="shared" si="6119"/>
        <v>0</v>
      </c>
      <c r="BB1913" s="71">
        <v>0</v>
      </c>
      <c r="BC1913" s="71">
        <v>0</v>
      </c>
      <c r="BD1913" s="68">
        <f t="shared" si="6120"/>
        <v>0</v>
      </c>
      <c r="BE1913" s="68">
        <f t="shared" si="6121"/>
        <v>0</v>
      </c>
      <c r="BF1913" s="67">
        <f t="shared" si="6122"/>
        <v>0</v>
      </c>
      <c r="BG1913" s="67">
        <f t="shared" si="6122"/>
        <v>0</v>
      </c>
      <c r="BH1913" s="68">
        <f t="shared" si="6123"/>
        <v>0</v>
      </c>
      <c r="BI1913" s="67" t="e">
        <f t="shared" si="6124"/>
        <v>#REF!</v>
      </c>
      <c r="BJ1913" s="67" t="e">
        <f t="shared" si="6124"/>
        <v>#REF!</v>
      </c>
      <c r="BK1913" s="68" t="e">
        <f t="shared" si="6125"/>
        <v>#REF!</v>
      </c>
      <c r="BL1913" s="68" t="e">
        <f t="shared" si="6126"/>
        <v>#REF!</v>
      </c>
      <c r="BM1913" s="305">
        <v>0</v>
      </c>
      <c r="BN1913" s="305">
        <v>0</v>
      </c>
      <c r="BO1913" s="306"/>
      <c r="BP1913" s="306"/>
      <c r="BQ1913" s="305">
        <v>0</v>
      </c>
      <c r="BR1913" s="305">
        <v>0</v>
      </c>
      <c r="BS1913" s="114"/>
      <c r="BT1913" s="77"/>
    </row>
    <row r="1914" spans="1:72" s="46" customFormat="1" hidden="1">
      <c r="A1914" s="77"/>
      <c r="B1914" s="104">
        <v>2014</v>
      </c>
      <c r="C1914" s="105">
        <v>8317</v>
      </c>
      <c r="D1914" s="104">
        <v>8</v>
      </c>
      <c r="E1914" s="104">
        <v>6000</v>
      </c>
      <c r="F1914" s="104">
        <v>6200</v>
      </c>
      <c r="G1914" s="104">
        <v>629</v>
      </c>
      <c r="H1914" s="104"/>
      <c r="I1914" s="66" t="s">
        <v>198</v>
      </c>
      <c r="J1914" s="67">
        <v>0</v>
      </c>
      <c r="K1914" s="67">
        <v>0</v>
      </c>
      <c r="L1914" s="68">
        <f t="shared" si="6104"/>
        <v>0</v>
      </c>
      <c r="M1914" s="67">
        <v>0</v>
      </c>
      <c r="N1914" s="67">
        <v>0</v>
      </c>
      <c r="O1914" s="68">
        <f t="shared" ref="O1914:O1928" si="6127">+M1914+N1914</f>
        <v>0</v>
      </c>
      <c r="P1914" s="68">
        <f t="shared" si="6106"/>
        <v>0</v>
      </c>
      <c r="Q1914" s="71">
        <v>0</v>
      </c>
      <c r="R1914" s="71">
        <v>0</v>
      </c>
      <c r="S1914" s="71">
        <v>0</v>
      </c>
      <c r="T1914" s="71">
        <v>0</v>
      </c>
      <c r="U1914" s="71">
        <v>0</v>
      </c>
      <c r="V1914" s="71">
        <v>0</v>
      </c>
      <c r="W1914" s="67">
        <v>0</v>
      </c>
      <c r="X1914" s="67">
        <v>0</v>
      </c>
      <c r="Y1914" s="68">
        <v>0</v>
      </c>
      <c r="Z1914" s="67">
        <v>0</v>
      </c>
      <c r="AA1914" s="67">
        <v>0</v>
      </c>
      <c r="AB1914" s="68">
        <v>0</v>
      </c>
      <c r="AC1914" s="68">
        <f t="shared" si="6107"/>
        <v>0</v>
      </c>
      <c r="AD1914" s="67">
        <f t="shared" si="6108"/>
        <v>0</v>
      </c>
      <c r="AE1914" s="67">
        <f t="shared" si="6109"/>
        <v>0</v>
      </c>
      <c r="AF1914" s="68">
        <f t="shared" si="6110"/>
        <v>0</v>
      </c>
      <c r="AG1914" s="67" t="e">
        <f>M1914+#REF!-V1914</f>
        <v>#REF!</v>
      </c>
      <c r="AH1914" s="67" t="e">
        <f>N1914+S1914-#REF!</f>
        <v>#REF!</v>
      </c>
      <c r="AI1914" s="68" t="e">
        <f t="shared" si="6111"/>
        <v>#REF!</v>
      </c>
      <c r="AJ1914" s="68" t="e">
        <f t="shared" si="6112"/>
        <v>#REF!</v>
      </c>
      <c r="AK1914" s="71">
        <v>0</v>
      </c>
      <c r="AL1914" s="71">
        <v>0</v>
      </c>
      <c r="AM1914" s="68">
        <f t="shared" si="6113"/>
        <v>0</v>
      </c>
      <c r="AN1914" s="71">
        <v>0</v>
      </c>
      <c r="AO1914" s="71">
        <v>0</v>
      </c>
      <c r="AP1914" s="68">
        <f t="shared" ref="AP1914:AP1928" si="6128">+AN1914+AO1914</f>
        <v>0</v>
      </c>
      <c r="AQ1914" s="68">
        <f t="shared" si="6115"/>
        <v>0</v>
      </c>
      <c r="AR1914" s="71">
        <v>0</v>
      </c>
      <c r="AS1914" s="71">
        <v>0</v>
      </c>
      <c r="AT1914" s="68">
        <f t="shared" si="6116"/>
        <v>0</v>
      </c>
      <c r="AU1914" s="71">
        <v>0</v>
      </c>
      <c r="AV1914" s="71">
        <v>0</v>
      </c>
      <c r="AW1914" s="68">
        <f t="shared" ref="AW1914:AW1928" si="6129">+AU1914+AV1914</f>
        <v>0</v>
      </c>
      <c r="AX1914" s="68">
        <f t="shared" si="6118"/>
        <v>0</v>
      </c>
      <c r="AY1914" s="71">
        <v>0</v>
      </c>
      <c r="AZ1914" s="71">
        <v>0</v>
      </c>
      <c r="BA1914" s="68">
        <f t="shared" si="6119"/>
        <v>0</v>
      </c>
      <c r="BB1914" s="71">
        <v>0</v>
      </c>
      <c r="BC1914" s="71">
        <v>0</v>
      </c>
      <c r="BD1914" s="68">
        <f t="shared" ref="BD1914:BD1928" si="6130">+BB1914+BC1914</f>
        <v>0</v>
      </c>
      <c r="BE1914" s="68">
        <f t="shared" si="6121"/>
        <v>0</v>
      </c>
      <c r="BF1914" s="67">
        <f t="shared" si="6122"/>
        <v>0</v>
      </c>
      <c r="BG1914" s="67">
        <f t="shared" si="6122"/>
        <v>0</v>
      </c>
      <c r="BH1914" s="68">
        <f t="shared" si="6123"/>
        <v>0</v>
      </c>
      <c r="BI1914" s="67" t="e">
        <f t="shared" si="6124"/>
        <v>#REF!</v>
      </c>
      <c r="BJ1914" s="67" t="e">
        <f t="shared" si="6124"/>
        <v>#REF!</v>
      </c>
      <c r="BK1914" s="68" t="e">
        <f t="shared" si="6125"/>
        <v>#REF!</v>
      </c>
      <c r="BL1914" s="68" t="e">
        <f t="shared" si="6126"/>
        <v>#REF!</v>
      </c>
      <c r="BM1914" s="305">
        <v>0</v>
      </c>
      <c r="BN1914" s="305">
        <v>0</v>
      </c>
      <c r="BO1914" s="306"/>
      <c r="BP1914" s="306"/>
      <c r="BQ1914" s="305">
        <v>0</v>
      </c>
      <c r="BR1914" s="305">
        <v>0</v>
      </c>
      <c r="BS1914" s="123" t="s">
        <v>208</v>
      </c>
      <c r="BT1914" s="77"/>
    </row>
    <row r="1915" spans="1:72" s="46" customFormat="1" hidden="1">
      <c r="A1915" s="77"/>
      <c r="B1915" s="104">
        <v>2014</v>
      </c>
      <c r="C1915" s="105">
        <v>8317</v>
      </c>
      <c r="D1915" s="104">
        <v>8</v>
      </c>
      <c r="E1915" s="104">
        <v>6000</v>
      </c>
      <c r="F1915" s="104">
        <v>6200</v>
      </c>
      <c r="G1915" s="104">
        <v>629</v>
      </c>
      <c r="H1915" s="104"/>
      <c r="I1915" s="66" t="s">
        <v>198</v>
      </c>
      <c r="J1915" s="67">
        <v>0</v>
      </c>
      <c r="K1915" s="67">
        <v>0</v>
      </c>
      <c r="L1915" s="68">
        <f t="shared" si="6104"/>
        <v>0</v>
      </c>
      <c r="M1915" s="67">
        <v>0</v>
      </c>
      <c r="N1915" s="67">
        <v>0</v>
      </c>
      <c r="O1915" s="68">
        <f t="shared" si="6127"/>
        <v>0</v>
      </c>
      <c r="P1915" s="68">
        <f t="shared" si="6106"/>
        <v>0</v>
      </c>
      <c r="Q1915" s="71">
        <v>0</v>
      </c>
      <c r="R1915" s="71">
        <v>0</v>
      </c>
      <c r="S1915" s="71">
        <v>0</v>
      </c>
      <c r="T1915" s="71">
        <v>0</v>
      </c>
      <c r="U1915" s="71">
        <v>0</v>
      </c>
      <c r="V1915" s="71">
        <v>0</v>
      </c>
      <c r="W1915" s="67">
        <v>0</v>
      </c>
      <c r="X1915" s="67">
        <v>0</v>
      </c>
      <c r="Y1915" s="68">
        <v>0</v>
      </c>
      <c r="Z1915" s="67">
        <v>0</v>
      </c>
      <c r="AA1915" s="67">
        <v>0</v>
      </c>
      <c r="AB1915" s="68">
        <v>0</v>
      </c>
      <c r="AC1915" s="68">
        <f t="shared" si="6107"/>
        <v>0</v>
      </c>
      <c r="AD1915" s="67">
        <f t="shared" si="6108"/>
        <v>0</v>
      </c>
      <c r="AE1915" s="67">
        <f t="shared" si="6109"/>
        <v>0</v>
      </c>
      <c r="AF1915" s="68">
        <f t="shared" si="6110"/>
        <v>0</v>
      </c>
      <c r="AG1915" s="67" t="e">
        <f>M1915+#REF!-V1915</f>
        <v>#REF!</v>
      </c>
      <c r="AH1915" s="67" t="e">
        <f>N1915+S1915-#REF!</f>
        <v>#REF!</v>
      </c>
      <c r="AI1915" s="68" t="e">
        <f t="shared" si="6111"/>
        <v>#REF!</v>
      </c>
      <c r="AJ1915" s="68" t="e">
        <f t="shared" si="6112"/>
        <v>#REF!</v>
      </c>
      <c r="AK1915" s="71">
        <v>0</v>
      </c>
      <c r="AL1915" s="71">
        <v>0</v>
      </c>
      <c r="AM1915" s="68">
        <f t="shared" si="6113"/>
        <v>0</v>
      </c>
      <c r="AN1915" s="71">
        <v>0</v>
      </c>
      <c r="AO1915" s="71">
        <v>0</v>
      </c>
      <c r="AP1915" s="68">
        <f t="shared" si="6128"/>
        <v>0</v>
      </c>
      <c r="AQ1915" s="68">
        <f t="shared" si="6115"/>
        <v>0</v>
      </c>
      <c r="AR1915" s="71">
        <v>0</v>
      </c>
      <c r="AS1915" s="71">
        <v>0</v>
      </c>
      <c r="AT1915" s="68">
        <f t="shared" si="6116"/>
        <v>0</v>
      </c>
      <c r="AU1915" s="71">
        <v>0</v>
      </c>
      <c r="AV1915" s="71">
        <v>0</v>
      </c>
      <c r="AW1915" s="68">
        <f t="shared" si="6129"/>
        <v>0</v>
      </c>
      <c r="AX1915" s="68">
        <f t="shared" si="6118"/>
        <v>0</v>
      </c>
      <c r="AY1915" s="71">
        <v>0</v>
      </c>
      <c r="AZ1915" s="71">
        <v>0</v>
      </c>
      <c r="BA1915" s="68">
        <f t="shared" si="6119"/>
        <v>0</v>
      </c>
      <c r="BB1915" s="71">
        <v>0</v>
      </c>
      <c r="BC1915" s="71">
        <v>0</v>
      </c>
      <c r="BD1915" s="68">
        <f t="shared" si="6130"/>
        <v>0</v>
      </c>
      <c r="BE1915" s="68">
        <f t="shared" si="6121"/>
        <v>0</v>
      </c>
      <c r="BF1915" s="67">
        <f t="shared" si="6122"/>
        <v>0</v>
      </c>
      <c r="BG1915" s="67">
        <f t="shared" si="6122"/>
        <v>0</v>
      </c>
      <c r="BH1915" s="68">
        <f t="shared" si="6123"/>
        <v>0</v>
      </c>
      <c r="BI1915" s="67" t="e">
        <f t="shared" si="6124"/>
        <v>#REF!</v>
      </c>
      <c r="BJ1915" s="67" t="e">
        <f t="shared" si="6124"/>
        <v>#REF!</v>
      </c>
      <c r="BK1915" s="68" t="e">
        <f t="shared" si="6125"/>
        <v>#REF!</v>
      </c>
      <c r="BL1915" s="68" t="e">
        <f t="shared" si="6126"/>
        <v>#REF!</v>
      </c>
      <c r="BM1915" s="305">
        <v>0</v>
      </c>
      <c r="BN1915" s="305">
        <v>0</v>
      </c>
      <c r="BO1915" s="306"/>
      <c r="BP1915" s="306"/>
      <c r="BQ1915" s="305">
        <v>0</v>
      </c>
      <c r="BR1915" s="305">
        <v>0</v>
      </c>
      <c r="BS1915" s="123" t="s">
        <v>208</v>
      </c>
      <c r="BT1915" s="77"/>
    </row>
    <row r="1916" spans="1:72" s="46" customFormat="1" hidden="1">
      <c r="A1916" s="77"/>
      <c r="B1916" s="104">
        <v>2014</v>
      </c>
      <c r="C1916" s="105">
        <v>8317</v>
      </c>
      <c r="D1916" s="104">
        <v>8</v>
      </c>
      <c r="E1916" s="104">
        <v>6000</v>
      </c>
      <c r="F1916" s="104">
        <v>6200</v>
      </c>
      <c r="G1916" s="104">
        <v>629</v>
      </c>
      <c r="H1916" s="104"/>
      <c r="I1916" s="66" t="s">
        <v>198</v>
      </c>
      <c r="J1916" s="67">
        <v>0</v>
      </c>
      <c r="K1916" s="67">
        <v>0</v>
      </c>
      <c r="L1916" s="68">
        <f t="shared" si="6104"/>
        <v>0</v>
      </c>
      <c r="M1916" s="67">
        <v>0</v>
      </c>
      <c r="N1916" s="67">
        <v>0</v>
      </c>
      <c r="O1916" s="68">
        <f t="shared" si="6127"/>
        <v>0</v>
      </c>
      <c r="P1916" s="68">
        <f t="shared" si="6106"/>
        <v>0</v>
      </c>
      <c r="Q1916" s="71">
        <v>0</v>
      </c>
      <c r="R1916" s="71">
        <v>0</v>
      </c>
      <c r="S1916" s="71">
        <v>0</v>
      </c>
      <c r="T1916" s="71">
        <v>0</v>
      </c>
      <c r="U1916" s="71">
        <v>0</v>
      </c>
      <c r="V1916" s="71">
        <v>0</v>
      </c>
      <c r="W1916" s="67">
        <v>0</v>
      </c>
      <c r="X1916" s="67">
        <v>0</v>
      </c>
      <c r="Y1916" s="68">
        <v>0</v>
      </c>
      <c r="Z1916" s="67">
        <v>0</v>
      </c>
      <c r="AA1916" s="67">
        <v>0</v>
      </c>
      <c r="AB1916" s="68">
        <v>0</v>
      </c>
      <c r="AC1916" s="68">
        <f t="shared" si="6107"/>
        <v>0</v>
      </c>
      <c r="AD1916" s="67">
        <f t="shared" si="6108"/>
        <v>0</v>
      </c>
      <c r="AE1916" s="67">
        <f t="shared" si="6109"/>
        <v>0</v>
      </c>
      <c r="AF1916" s="68">
        <f t="shared" si="6110"/>
        <v>0</v>
      </c>
      <c r="AG1916" s="67" t="e">
        <f>M1916+#REF!-V1916</f>
        <v>#REF!</v>
      </c>
      <c r="AH1916" s="67" t="e">
        <f>N1916+S1916-#REF!</f>
        <v>#REF!</v>
      </c>
      <c r="AI1916" s="68" t="e">
        <f t="shared" si="6111"/>
        <v>#REF!</v>
      </c>
      <c r="AJ1916" s="68" t="e">
        <f t="shared" si="6112"/>
        <v>#REF!</v>
      </c>
      <c r="AK1916" s="71">
        <v>0</v>
      </c>
      <c r="AL1916" s="71">
        <v>0</v>
      </c>
      <c r="AM1916" s="68">
        <f t="shared" si="6113"/>
        <v>0</v>
      </c>
      <c r="AN1916" s="71">
        <v>0</v>
      </c>
      <c r="AO1916" s="71">
        <v>0</v>
      </c>
      <c r="AP1916" s="68">
        <f t="shared" si="6128"/>
        <v>0</v>
      </c>
      <c r="AQ1916" s="68">
        <f t="shared" si="6115"/>
        <v>0</v>
      </c>
      <c r="AR1916" s="71">
        <v>0</v>
      </c>
      <c r="AS1916" s="71">
        <v>0</v>
      </c>
      <c r="AT1916" s="68">
        <f t="shared" si="6116"/>
        <v>0</v>
      </c>
      <c r="AU1916" s="71">
        <v>0</v>
      </c>
      <c r="AV1916" s="71">
        <v>0</v>
      </c>
      <c r="AW1916" s="68">
        <f t="shared" si="6129"/>
        <v>0</v>
      </c>
      <c r="AX1916" s="68">
        <f t="shared" si="6118"/>
        <v>0</v>
      </c>
      <c r="AY1916" s="71">
        <v>0</v>
      </c>
      <c r="AZ1916" s="71">
        <v>0</v>
      </c>
      <c r="BA1916" s="68">
        <f t="shared" si="6119"/>
        <v>0</v>
      </c>
      <c r="BB1916" s="71">
        <v>0</v>
      </c>
      <c r="BC1916" s="71">
        <v>0</v>
      </c>
      <c r="BD1916" s="68">
        <f t="shared" si="6130"/>
        <v>0</v>
      </c>
      <c r="BE1916" s="68">
        <f t="shared" si="6121"/>
        <v>0</v>
      </c>
      <c r="BF1916" s="67">
        <f t="shared" si="6122"/>
        <v>0</v>
      </c>
      <c r="BG1916" s="67">
        <f t="shared" si="6122"/>
        <v>0</v>
      </c>
      <c r="BH1916" s="68">
        <f t="shared" si="6123"/>
        <v>0</v>
      </c>
      <c r="BI1916" s="67" t="e">
        <f t="shared" si="6124"/>
        <v>#REF!</v>
      </c>
      <c r="BJ1916" s="67" t="e">
        <f t="shared" si="6124"/>
        <v>#REF!</v>
      </c>
      <c r="BK1916" s="68" t="e">
        <f t="shared" si="6125"/>
        <v>#REF!</v>
      </c>
      <c r="BL1916" s="68" t="e">
        <f t="shared" si="6126"/>
        <v>#REF!</v>
      </c>
      <c r="BM1916" s="305">
        <v>0</v>
      </c>
      <c r="BN1916" s="305">
        <v>0</v>
      </c>
      <c r="BO1916" s="306"/>
      <c r="BP1916" s="306"/>
      <c r="BQ1916" s="305">
        <v>0</v>
      </c>
      <c r="BR1916" s="305">
        <v>0</v>
      </c>
      <c r="BS1916" s="123" t="s">
        <v>208</v>
      </c>
      <c r="BT1916" s="77"/>
    </row>
    <row r="1917" spans="1:72" s="46" customFormat="1" hidden="1">
      <c r="A1917" s="77"/>
      <c r="B1917" s="104">
        <v>2014</v>
      </c>
      <c r="C1917" s="105">
        <v>8317</v>
      </c>
      <c r="D1917" s="104">
        <v>8</v>
      </c>
      <c r="E1917" s="104">
        <v>6000</v>
      </c>
      <c r="F1917" s="104">
        <v>6200</v>
      </c>
      <c r="G1917" s="104">
        <v>629</v>
      </c>
      <c r="H1917" s="104"/>
      <c r="I1917" s="66" t="s">
        <v>198</v>
      </c>
      <c r="J1917" s="67">
        <v>0</v>
      </c>
      <c r="K1917" s="67">
        <v>0</v>
      </c>
      <c r="L1917" s="68">
        <f t="shared" si="6104"/>
        <v>0</v>
      </c>
      <c r="M1917" s="67">
        <v>0</v>
      </c>
      <c r="N1917" s="67">
        <v>0</v>
      </c>
      <c r="O1917" s="68">
        <f t="shared" si="6127"/>
        <v>0</v>
      </c>
      <c r="P1917" s="68">
        <f t="shared" si="6106"/>
        <v>0</v>
      </c>
      <c r="Q1917" s="71">
        <v>0</v>
      </c>
      <c r="R1917" s="71">
        <v>0</v>
      </c>
      <c r="S1917" s="71">
        <v>0</v>
      </c>
      <c r="T1917" s="71">
        <v>0</v>
      </c>
      <c r="U1917" s="71">
        <v>0</v>
      </c>
      <c r="V1917" s="71">
        <v>0</v>
      </c>
      <c r="W1917" s="67">
        <v>0</v>
      </c>
      <c r="X1917" s="67">
        <v>0</v>
      </c>
      <c r="Y1917" s="68">
        <v>0</v>
      </c>
      <c r="Z1917" s="67">
        <v>0</v>
      </c>
      <c r="AA1917" s="67">
        <v>0</v>
      </c>
      <c r="AB1917" s="68">
        <v>0</v>
      </c>
      <c r="AC1917" s="68">
        <f t="shared" si="6107"/>
        <v>0</v>
      </c>
      <c r="AD1917" s="67">
        <f t="shared" si="6108"/>
        <v>0</v>
      </c>
      <c r="AE1917" s="67">
        <f t="shared" si="6109"/>
        <v>0</v>
      </c>
      <c r="AF1917" s="68">
        <f t="shared" si="6110"/>
        <v>0</v>
      </c>
      <c r="AG1917" s="67" t="e">
        <f>M1917+#REF!-V1917</f>
        <v>#REF!</v>
      </c>
      <c r="AH1917" s="67" t="e">
        <f>N1917+S1917-#REF!</f>
        <v>#REF!</v>
      </c>
      <c r="AI1917" s="68" t="e">
        <f t="shared" si="6111"/>
        <v>#REF!</v>
      </c>
      <c r="AJ1917" s="68" t="e">
        <f t="shared" si="6112"/>
        <v>#REF!</v>
      </c>
      <c r="AK1917" s="71">
        <v>0</v>
      </c>
      <c r="AL1917" s="71">
        <v>0</v>
      </c>
      <c r="AM1917" s="68">
        <f t="shared" si="6113"/>
        <v>0</v>
      </c>
      <c r="AN1917" s="71">
        <v>0</v>
      </c>
      <c r="AO1917" s="71">
        <v>0</v>
      </c>
      <c r="AP1917" s="68">
        <f t="shared" si="6128"/>
        <v>0</v>
      </c>
      <c r="AQ1917" s="68">
        <f t="shared" si="6115"/>
        <v>0</v>
      </c>
      <c r="AR1917" s="71">
        <v>0</v>
      </c>
      <c r="AS1917" s="71">
        <v>0</v>
      </c>
      <c r="AT1917" s="68">
        <f t="shared" si="6116"/>
        <v>0</v>
      </c>
      <c r="AU1917" s="71">
        <v>0</v>
      </c>
      <c r="AV1917" s="71">
        <v>0</v>
      </c>
      <c r="AW1917" s="68">
        <f t="shared" si="6129"/>
        <v>0</v>
      </c>
      <c r="AX1917" s="68">
        <f t="shared" si="6118"/>
        <v>0</v>
      </c>
      <c r="AY1917" s="71">
        <v>0</v>
      </c>
      <c r="AZ1917" s="71">
        <v>0</v>
      </c>
      <c r="BA1917" s="68">
        <f t="shared" si="6119"/>
        <v>0</v>
      </c>
      <c r="BB1917" s="71">
        <v>0</v>
      </c>
      <c r="BC1917" s="71">
        <v>0</v>
      </c>
      <c r="BD1917" s="68">
        <f t="shared" si="6130"/>
        <v>0</v>
      </c>
      <c r="BE1917" s="68">
        <f t="shared" si="6121"/>
        <v>0</v>
      </c>
      <c r="BF1917" s="67">
        <f t="shared" si="6122"/>
        <v>0</v>
      </c>
      <c r="BG1917" s="67">
        <f t="shared" si="6122"/>
        <v>0</v>
      </c>
      <c r="BH1917" s="68">
        <f t="shared" si="6123"/>
        <v>0</v>
      </c>
      <c r="BI1917" s="67" t="e">
        <f t="shared" si="6124"/>
        <v>#REF!</v>
      </c>
      <c r="BJ1917" s="67" t="e">
        <f t="shared" si="6124"/>
        <v>#REF!</v>
      </c>
      <c r="BK1917" s="68" t="e">
        <f t="shared" si="6125"/>
        <v>#REF!</v>
      </c>
      <c r="BL1917" s="68" t="e">
        <f t="shared" si="6126"/>
        <v>#REF!</v>
      </c>
      <c r="BM1917" s="305">
        <v>0</v>
      </c>
      <c r="BN1917" s="305">
        <v>0</v>
      </c>
      <c r="BO1917" s="306"/>
      <c r="BP1917" s="306"/>
      <c r="BQ1917" s="305">
        <v>0</v>
      </c>
      <c r="BR1917" s="305">
        <v>0</v>
      </c>
      <c r="BS1917" s="123" t="s">
        <v>208</v>
      </c>
      <c r="BT1917" s="77"/>
    </row>
    <row r="1918" spans="1:72" s="46" customFormat="1" hidden="1">
      <c r="A1918" s="77"/>
      <c r="B1918" s="104">
        <v>2014</v>
      </c>
      <c r="C1918" s="105">
        <v>8317</v>
      </c>
      <c r="D1918" s="104">
        <v>8</v>
      </c>
      <c r="E1918" s="104">
        <v>6000</v>
      </c>
      <c r="F1918" s="104">
        <v>6200</v>
      </c>
      <c r="G1918" s="104">
        <v>629</v>
      </c>
      <c r="H1918" s="104"/>
      <c r="I1918" s="66" t="s">
        <v>198</v>
      </c>
      <c r="J1918" s="67">
        <v>0</v>
      </c>
      <c r="K1918" s="67">
        <v>0</v>
      </c>
      <c r="L1918" s="68">
        <f t="shared" si="6104"/>
        <v>0</v>
      </c>
      <c r="M1918" s="67">
        <v>0</v>
      </c>
      <c r="N1918" s="67">
        <v>0</v>
      </c>
      <c r="O1918" s="68">
        <f t="shared" si="6127"/>
        <v>0</v>
      </c>
      <c r="P1918" s="68">
        <f t="shared" si="6106"/>
        <v>0</v>
      </c>
      <c r="Q1918" s="71">
        <v>0</v>
      </c>
      <c r="R1918" s="71">
        <v>0</v>
      </c>
      <c r="S1918" s="71">
        <v>0</v>
      </c>
      <c r="T1918" s="71">
        <v>0</v>
      </c>
      <c r="U1918" s="71">
        <v>0</v>
      </c>
      <c r="V1918" s="71">
        <v>0</v>
      </c>
      <c r="W1918" s="67">
        <v>0</v>
      </c>
      <c r="X1918" s="67">
        <v>0</v>
      </c>
      <c r="Y1918" s="68">
        <v>0</v>
      </c>
      <c r="Z1918" s="67">
        <v>0</v>
      </c>
      <c r="AA1918" s="67">
        <v>0</v>
      </c>
      <c r="AB1918" s="68">
        <v>0</v>
      </c>
      <c r="AC1918" s="68">
        <f t="shared" si="6107"/>
        <v>0</v>
      </c>
      <c r="AD1918" s="67">
        <f t="shared" si="6108"/>
        <v>0</v>
      </c>
      <c r="AE1918" s="67">
        <f t="shared" si="6109"/>
        <v>0</v>
      </c>
      <c r="AF1918" s="68">
        <f t="shared" si="6110"/>
        <v>0</v>
      </c>
      <c r="AG1918" s="67" t="e">
        <f>M1918+#REF!-V1918</f>
        <v>#REF!</v>
      </c>
      <c r="AH1918" s="67" t="e">
        <f>N1918+S1918-#REF!</f>
        <v>#REF!</v>
      </c>
      <c r="AI1918" s="68" t="e">
        <f t="shared" si="6111"/>
        <v>#REF!</v>
      </c>
      <c r="AJ1918" s="68" t="e">
        <f t="shared" si="6112"/>
        <v>#REF!</v>
      </c>
      <c r="AK1918" s="71">
        <v>0</v>
      </c>
      <c r="AL1918" s="71">
        <v>0</v>
      </c>
      <c r="AM1918" s="68">
        <f t="shared" si="6113"/>
        <v>0</v>
      </c>
      <c r="AN1918" s="71">
        <v>0</v>
      </c>
      <c r="AO1918" s="71">
        <v>0</v>
      </c>
      <c r="AP1918" s="68">
        <f t="shared" si="6128"/>
        <v>0</v>
      </c>
      <c r="AQ1918" s="68">
        <f t="shared" si="6115"/>
        <v>0</v>
      </c>
      <c r="AR1918" s="71">
        <v>0</v>
      </c>
      <c r="AS1918" s="71">
        <v>0</v>
      </c>
      <c r="AT1918" s="68">
        <f t="shared" si="6116"/>
        <v>0</v>
      </c>
      <c r="AU1918" s="71">
        <v>0</v>
      </c>
      <c r="AV1918" s="71">
        <v>0</v>
      </c>
      <c r="AW1918" s="68">
        <f t="shared" si="6129"/>
        <v>0</v>
      </c>
      <c r="AX1918" s="68">
        <f t="shared" si="6118"/>
        <v>0</v>
      </c>
      <c r="AY1918" s="71">
        <v>0</v>
      </c>
      <c r="AZ1918" s="71">
        <v>0</v>
      </c>
      <c r="BA1918" s="68">
        <f t="shared" si="6119"/>
        <v>0</v>
      </c>
      <c r="BB1918" s="71">
        <v>0</v>
      </c>
      <c r="BC1918" s="71">
        <v>0</v>
      </c>
      <c r="BD1918" s="68">
        <f t="shared" si="6130"/>
        <v>0</v>
      </c>
      <c r="BE1918" s="68">
        <f t="shared" si="6121"/>
        <v>0</v>
      </c>
      <c r="BF1918" s="67">
        <f t="shared" si="6122"/>
        <v>0</v>
      </c>
      <c r="BG1918" s="67">
        <f t="shared" si="6122"/>
        <v>0</v>
      </c>
      <c r="BH1918" s="68">
        <f t="shared" si="6123"/>
        <v>0</v>
      </c>
      <c r="BI1918" s="67" t="e">
        <f t="shared" si="6124"/>
        <v>#REF!</v>
      </c>
      <c r="BJ1918" s="67" t="e">
        <f t="shared" si="6124"/>
        <v>#REF!</v>
      </c>
      <c r="BK1918" s="68" t="e">
        <f t="shared" si="6125"/>
        <v>#REF!</v>
      </c>
      <c r="BL1918" s="68" t="e">
        <f t="shared" si="6126"/>
        <v>#REF!</v>
      </c>
      <c r="BM1918" s="305">
        <v>0</v>
      </c>
      <c r="BN1918" s="305">
        <v>0</v>
      </c>
      <c r="BO1918" s="306"/>
      <c r="BP1918" s="306"/>
      <c r="BQ1918" s="305">
        <v>0</v>
      </c>
      <c r="BR1918" s="305">
        <v>0</v>
      </c>
      <c r="BS1918" s="123" t="s">
        <v>208</v>
      </c>
      <c r="BT1918" s="77"/>
    </row>
    <row r="1919" spans="1:72" s="46" customFormat="1" hidden="1">
      <c r="A1919" s="77"/>
      <c r="B1919" s="104">
        <v>2014</v>
      </c>
      <c r="C1919" s="105">
        <v>8317</v>
      </c>
      <c r="D1919" s="104">
        <v>8</v>
      </c>
      <c r="E1919" s="104">
        <v>6000</v>
      </c>
      <c r="F1919" s="104">
        <v>6200</v>
      </c>
      <c r="G1919" s="104">
        <v>629</v>
      </c>
      <c r="H1919" s="104"/>
      <c r="I1919" s="66" t="s">
        <v>198</v>
      </c>
      <c r="J1919" s="67">
        <v>0</v>
      </c>
      <c r="K1919" s="67">
        <v>0</v>
      </c>
      <c r="L1919" s="68">
        <f t="shared" si="6104"/>
        <v>0</v>
      </c>
      <c r="M1919" s="67">
        <v>0</v>
      </c>
      <c r="N1919" s="67">
        <v>0</v>
      </c>
      <c r="O1919" s="68">
        <f t="shared" si="6127"/>
        <v>0</v>
      </c>
      <c r="P1919" s="68">
        <f t="shared" si="6106"/>
        <v>0</v>
      </c>
      <c r="Q1919" s="71">
        <v>0</v>
      </c>
      <c r="R1919" s="71">
        <v>0</v>
      </c>
      <c r="S1919" s="71">
        <v>0</v>
      </c>
      <c r="T1919" s="71">
        <v>0</v>
      </c>
      <c r="U1919" s="71">
        <v>0</v>
      </c>
      <c r="V1919" s="71">
        <v>0</v>
      </c>
      <c r="W1919" s="67">
        <v>0</v>
      </c>
      <c r="X1919" s="67">
        <v>0</v>
      </c>
      <c r="Y1919" s="68">
        <v>0</v>
      </c>
      <c r="Z1919" s="67">
        <v>0</v>
      </c>
      <c r="AA1919" s="67">
        <v>0</v>
      </c>
      <c r="AB1919" s="68">
        <v>0</v>
      </c>
      <c r="AC1919" s="68">
        <f t="shared" si="6107"/>
        <v>0</v>
      </c>
      <c r="AD1919" s="67">
        <f t="shared" si="6108"/>
        <v>0</v>
      </c>
      <c r="AE1919" s="67">
        <f t="shared" si="6109"/>
        <v>0</v>
      </c>
      <c r="AF1919" s="68">
        <f t="shared" si="6110"/>
        <v>0</v>
      </c>
      <c r="AG1919" s="67" t="e">
        <f>M1919+#REF!-V1919</f>
        <v>#REF!</v>
      </c>
      <c r="AH1919" s="67" t="e">
        <f>N1919+S1919-#REF!</f>
        <v>#REF!</v>
      </c>
      <c r="AI1919" s="68" t="e">
        <f t="shared" si="6111"/>
        <v>#REF!</v>
      </c>
      <c r="AJ1919" s="68" t="e">
        <f t="shared" si="6112"/>
        <v>#REF!</v>
      </c>
      <c r="AK1919" s="71">
        <v>0</v>
      </c>
      <c r="AL1919" s="71">
        <v>0</v>
      </c>
      <c r="AM1919" s="68">
        <f t="shared" si="6113"/>
        <v>0</v>
      </c>
      <c r="AN1919" s="71">
        <v>0</v>
      </c>
      <c r="AO1919" s="71">
        <v>0</v>
      </c>
      <c r="AP1919" s="68">
        <f t="shared" si="6128"/>
        <v>0</v>
      </c>
      <c r="AQ1919" s="68">
        <f t="shared" si="6115"/>
        <v>0</v>
      </c>
      <c r="AR1919" s="71">
        <v>0</v>
      </c>
      <c r="AS1919" s="71">
        <v>0</v>
      </c>
      <c r="AT1919" s="68">
        <f t="shared" si="6116"/>
        <v>0</v>
      </c>
      <c r="AU1919" s="71">
        <v>0</v>
      </c>
      <c r="AV1919" s="71">
        <v>0</v>
      </c>
      <c r="AW1919" s="68">
        <f t="shared" si="6129"/>
        <v>0</v>
      </c>
      <c r="AX1919" s="68">
        <f t="shared" si="6118"/>
        <v>0</v>
      </c>
      <c r="AY1919" s="71">
        <v>0</v>
      </c>
      <c r="AZ1919" s="71">
        <v>0</v>
      </c>
      <c r="BA1919" s="68">
        <f t="shared" si="6119"/>
        <v>0</v>
      </c>
      <c r="BB1919" s="71">
        <v>0</v>
      </c>
      <c r="BC1919" s="71">
        <v>0</v>
      </c>
      <c r="BD1919" s="68">
        <f t="shared" si="6130"/>
        <v>0</v>
      </c>
      <c r="BE1919" s="68">
        <f t="shared" si="6121"/>
        <v>0</v>
      </c>
      <c r="BF1919" s="67">
        <f t="shared" si="6122"/>
        <v>0</v>
      </c>
      <c r="BG1919" s="67">
        <f t="shared" si="6122"/>
        <v>0</v>
      </c>
      <c r="BH1919" s="68">
        <f t="shared" si="6123"/>
        <v>0</v>
      </c>
      <c r="BI1919" s="67" t="e">
        <f t="shared" si="6124"/>
        <v>#REF!</v>
      </c>
      <c r="BJ1919" s="67" t="e">
        <f t="shared" si="6124"/>
        <v>#REF!</v>
      </c>
      <c r="BK1919" s="68" t="e">
        <f t="shared" si="6125"/>
        <v>#REF!</v>
      </c>
      <c r="BL1919" s="68" t="e">
        <f t="shared" si="6126"/>
        <v>#REF!</v>
      </c>
      <c r="BM1919" s="305">
        <v>0</v>
      </c>
      <c r="BN1919" s="305">
        <v>0</v>
      </c>
      <c r="BO1919" s="306"/>
      <c r="BP1919" s="306"/>
      <c r="BQ1919" s="305">
        <v>0</v>
      </c>
      <c r="BR1919" s="305">
        <v>0</v>
      </c>
      <c r="BS1919" s="123" t="s">
        <v>208</v>
      </c>
      <c r="BT1919" s="77"/>
    </row>
    <row r="1920" spans="1:72" s="46" customFormat="1" hidden="1">
      <c r="A1920" s="77"/>
      <c r="B1920" s="104">
        <v>2014</v>
      </c>
      <c r="C1920" s="105">
        <v>8317</v>
      </c>
      <c r="D1920" s="104">
        <v>8</v>
      </c>
      <c r="E1920" s="104">
        <v>6000</v>
      </c>
      <c r="F1920" s="104">
        <v>6200</v>
      </c>
      <c r="G1920" s="104">
        <v>629</v>
      </c>
      <c r="H1920" s="104"/>
      <c r="I1920" s="66" t="s">
        <v>198</v>
      </c>
      <c r="J1920" s="67">
        <v>0</v>
      </c>
      <c r="K1920" s="67">
        <v>0</v>
      </c>
      <c r="L1920" s="68">
        <f t="shared" si="6104"/>
        <v>0</v>
      </c>
      <c r="M1920" s="67">
        <v>0</v>
      </c>
      <c r="N1920" s="67">
        <v>0</v>
      </c>
      <c r="O1920" s="68">
        <f t="shared" si="6127"/>
        <v>0</v>
      </c>
      <c r="P1920" s="68">
        <f t="shared" si="6106"/>
        <v>0</v>
      </c>
      <c r="Q1920" s="71">
        <v>0</v>
      </c>
      <c r="R1920" s="71">
        <v>0</v>
      </c>
      <c r="S1920" s="71">
        <v>0</v>
      </c>
      <c r="T1920" s="71">
        <v>0</v>
      </c>
      <c r="U1920" s="71">
        <v>0</v>
      </c>
      <c r="V1920" s="71">
        <v>0</v>
      </c>
      <c r="W1920" s="67">
        <v>0</v>
      </c>
      <c r="X1920" s="67">
        <v>0</v>
      </c>
      <c r="Y1920" s="68">
        <v>0</v>
      </c>
      <c r="Z1920" s="67">
        <v>0</v>
      </c>
      <c r="AA1920" s="67">
        <v>0</v>
      </c>
      <c r="AB1920" s="68">
        <v>0</v>
      </c>
      <c r="AC1920" s="68">
        <f t="shared" si="6107"/>
        <v>0</v>
      </c>
      <c r="AD1920" s="67">
        <f t="shared" si="6108"/>
        <v>0</v>
      </c>
      <c r="AE1920" s="67">
        <f t="shared" si="6109"/>
        <v>0</v>
      </c>
      <c r="AF1920" s="68">
        <f t="shared" si="6110"/>
        <v>0</v>
      </c>
      <c r="AG1920" s="67" t="e">
        <f>M1920+#REF!-V1920</f>
        <v>#REF!</v>
      </c>
      <c r="AH1920" s="67" t="e">
        <f>N1920+S1920-#REF!</f>
        <v>#REF!</v>
      </c>
      <c r="AI1920" s="68" t="e">
        <f t="shared" si="6111"/>
        <v>#REF!</v>
      </c>
      <c r="AJ1920" s="68" t="e">
        <f t="shared" si="6112"/>
        <v>#REF!</v>
      </c>
      <c r="AK1920" s="71">
        <v>0</v>
      </c>
      <c r="AL1920" s="71">
        <v>0</v>
      </c>
      <c r="AM1920" s="68">
        <f t="shared" si="6113"/>
        <v>0</v>
      </c>
      <c r="AN1920" s="71">
        <v>0</v>
      </c>
      <c r="AO1920" s="71">
        <v>0</v>
      </c>
      <c r="AP1920" s="68">
        <f t="shared" si="6128"/>
        <v>0</v>
      </c>
      <c r="AQ1920" s="68">
        <f t="shared" si="6115"/>
        <v>0</v>
      </c>
      <c r="AR1920" s="71">
        <v>0</v>
      </c>
      <c r="AS1920" s="71">
        <v>0</v>
      </c>
      <c r="AT1920" s="68">
        <f t="shared" si="6116"/>
        <v>0</v>
      </c>
      <c r="AU1920" s="71">
        <v>0</v>
      </c>
      <c r="AV1920" s="71">
        <v>0</v>
      </c>
      <c r="AW1920" s="68">
        <f t="shared" si="6129"/>
        <v>0</v>
      </c>
      <c r="AX1920" s="68">
        <f t="shared" si="6118"/>
        <v>0</v>
      </c>
      <c r="AY1920" s="71">
        <v>0</v>
      </c>
      <c r="AZ1920" s="71">
        <v>0</v>
      </c>
      <c r="BA1920" s="68">
        <f t="shared" si="6119"/>
        <v>0</v>
      </c>
      <c r="BB1920" s="71">
        <v>0</v>
      </c>
      <c r="BC1920" s="71">
        <v>0</v>
      </c>
      <c r="BD1920" s="68">
        <f t="shared" si="6130"/>
        <v>0</v>
      </c>
      <c r="BE1920" s="68">
        <f t="shared" si="6121"/>
        <v>0</v>
      </c>
      <c r="BF1920" s="67">
        <f t="shared" si="6122"/>
        <v>0</v>
      </c>
      <c r="BG1920" s="67">
        <f t="shared" si="6122"/>
        <v>0</v>
      </c>
      <c r="BH1920" s="68">
        <f t="shared" si="6123"/>
        <v>0</v>
      </c>
      <c r="BI1920" s="67" t="e">
        <f t="shared" si="6124"/>
        <v>#REF!</v>
      </c>
      <c r="BJ1920" s="67" t="e">
        <f t="shared" si="6124"/>
        <v>#REF!</v>
      </c>
      <c r="BK1920" s="68" t="e">
        <f t="shared" si="6125"/>
        <v>#REF!</v>
      </c>
      <c r="BL1920" s="68" t="e">
        <f t="shared" si="6126"/>
        <v>#REF!</v>
      </c>
      <c r="BM1920" s="305">
        <v>0</v>
      </c>
      <c r="BN1920" s="305">
        <v>0</v>
      </c>
      <c r="BO1920" s="306"/>
      <c r="BP1920" s="306"/>
      <c r="BQ1920" s="305">
        <v>0</v>
      </c>
      <c r="BR1920" s="305">
        <v>0</v>
      </c>
      <c r="BS1920" s="123" t="s">
        <v>208</v>
      </c>
      <c r="BT1920" s="77"/>
    </row>
    <row r="1921" spans="1:72" s="46" customFormat="1" hidden="1">
      <c r="A1921" s="77"/>
      <c r="B1921" s="104">
        <v>2014</v>
      </c>
      <c r="C1921" s="105">
        <v>8317</v>
      </c>
      <c r="D1921" s="104">
        <v>8</v>
      </c>
      <c r="E1921" s="104">
        <v>6000</v>
      </c>
      <c r="F1921" s="104">
        <v>6200</v>
      </c>
      <c r="G1921" s="104">
        <v>629</v>
      </c>
      <c r="H1921" s="104"/>
      <c r="I1921" s="66" t="s">
        <v>198</v>
      </c>
      <c r="J1921" s="67">
        <v>0</v>
      </c>
      <c r="K1921" s="67">
        <v>0</v>
      </c>
      <c r="L1921" s="68">
        <f t="shared" si="6104"/>
        <v>0</v>
      </c>
      <c r="M1921" s="67">
        <v>0</v>
      </c>
      <c r="N1921" s="67">
        <v>0</v>
      </c>
      <c r="O1921" s="68">
        <f t="shared" si="6127"/>
        <v>0</v>
      </c>
      <c r="P1921" s="68">
        <f t="shared" si="6106"/>
        <v>0</v>
      </c>
      <c r="Q1921" s="71">
        <v>0</v>
      </c>
      <c r="R1921" s="71">
        <v>0</v>
      </c>
      <c r="S1921" s="71">
        <v>0</v>
      </c>
      <c r="T1921" s="71">
        <v>0</v>
      </c>
      <c r="U1921" s="71">
        <v>0</v>
      </c>
      <c r="V1921" s="71">
        <v>0</v>
      </c>
      <c r="W1921" s="67">
        <v>0</v>
      </c>
      <c r="X1921" s="67">
        <v>0</v>
      </c>
      <c r="Y1921" s="68">
        <v>0</v>
      </c>
      <c r="Z1921" s="67">
        <v>0</v>
      </c>
      <c r="AA1921" s="67">
        <v>0</v>
      </c>
      <c r="AB1921" s="68">
        <v>0</v>
      </c>
      <c r="AC1921" s="68">
        <f t="shared" si="6107"/>
        <v>0</v>
      </c>
      <c r="AD1921" s="67">
        <f t="shared" si="6108"/>
        <v>0</v>
      </c>
      <c r="AE1921" s="67">
        <f t="shared" si="6109"/>
        <v>0</v>
      </c>
      <c r="AF1921" s="68">
        <f t="shared" si="6110"/>
        <v>0</v>
      </c>
      <c r="AG1921" s="67" t="e">
        <f>M1921+#REF!-V1921</f>
        <v>#REF!</v>
      </c>
      <c r="AH1921" s="67" t="e">
        <f>N1921+S1921-#REF!</f>
        <v>#REF!</v>
      </c>
      <c r="AI1921" s="68" t="e">
        <f t="shared" si="6111"/>
        <v>#REF!</v>
      </c>
      <c r="AJ1921" s="68" t="e">
        <f t="shared" si="6112"/>
        <v>#REF!</v>
      </c>
      <c r="AK1921" s="71">
        <v>0</v>
      </c>
      <c r="AL1921" s="71">
        <v>0</v>
      </c>
      <c r="AM1921" s="68">
        <f t="shared" si="6113"/>
        <v>0</v>
      </c>
      <c r="AN1921" s="71">
        <v>0</v>
      </c>
      <c r="AO1921" s="71">
        <v>0</v>
      </c>
      <c r="AP1921" s="68">
        <f t="shared" si="6128"/>
        <v>0</v>
      </c>
      <c r="AQ1921" s="68">
        <f t="shared" si="6115"/>
        <v>0</v>
      </c>
      <c r="AR1921" s="71">
        <v>0</v>
      </c>
      <c r="AS1921" s="71">
        <v>0</v>
      </c>
      <c r="AT1921" s="68">
        <f t="shared" si="6116"/>
        <v>0</v>
      </c>
      <c r="AU1921" s="71">
        <v>0</v>
      </c>
      <c r="AV1921" s="71">
        <v>0</v>
      </c>
      <c r="AW1921" s="68">
        <f t="shared" si="6129"/>
        <v>0</v>
      </c>
      <c r="AX1921" s="68">
        <f t="shared" si="6118"/>
        <v>0</v>
      </c>
      <c r="AY1921" s="71">
        <v>0</v>
      </c>
      <c r="AZ1921" s="71">
        <v>0</v>
      </c>
      <c r="BA1921" s="68">
        <f t="shared" si="6119"/>
        <v>0</v>
      </c>
      <c r="BB1921" s="71">
        <v>0</v>
      </c>
      <c r="BC1921" s="71">
        <v>0</v>
      </c>
      <c r="BD1921" s="68">
        <f t="shared" si="6130"/>
        <v>0</v>
      </c>
      <c r="BE1921" s="68">
        <f t="shared" si="6121"/>
        <v>0</v>
      </c>
      <c r="BF1921" s="67">
        <f t="shared" si="6122"/>
        <v>0</v>
      </c>
      <c r="BG1921" s="67">
        <f t="shared" si="6122"/>
        <v>0</v>
      </c>
      <c r="BH1921" s="68">
        <f t="shared" si="6123"/>
        <v>0</v>
      </c>
      <c r="BI1921" s="67" t="e">
        <f t="shared" si="6124"/>
        <v>#REF!</v>
      </c>
      <c r="BJ1921" s="67" t="e">
        <f t="shared" si="6124"/>
        <v>#REF!</v>
      </c>
      <c r="BK1921" s="68" t="e">
        <f t="shared" si="6125"/>
        <v>#REF!</v>
      </c>
      <c r="BL1921" s="68" t="e">
        <f t="shared" si="6126"/>
        <v>#REF!</v>
      </c>
      <c r="BM1921" s="305">
        <v>0</v>
      </c>
      <c r="BN1921" s="305">
        <v>0</v>
      </c>
      <c r="BO1921" s="306"/>
      <c r="BP1921" s="306"/>
      <c r="BQ1921" s="305">
        <v>0</v>
      </c>
      <c r="BR1921" s="305">
        <v>0</v>
      </c>
      <c r="BS1921" s="123" t="s">
        <v>208</v>
      </c>
      <c r="BT1921" s="77"/>
    </row>
    <row r="1922" spans="1:72" s="46" customFormat="1" hidden="1">
      <c r="A1922" s="77"/>
      <c r="B1922" s="104">
        <v>2014</v>
      </c>
      <c r="C1922" s="105">
        <v>8317</v>
      </c>
      <c r="D1922" s="104">
        <v>8</v>
      </c>
      <c r="E1922" s="104">
        <v>6000</v>
      </c>
      <c r="F1922" s="104">
        <v>6200</v>
      </c>
      <c r="G1922" s="104">
        <v>629</v>
      </c>
      <c r="H1922" s="104"/>
      <c r="I1922" s="66" t="s">
        <v>198</v>
      </c>
      <c r="J1922" s="67">
        <v>0</v>
      </c>
      <c r="K1922" s="67">
        <v>0</v>
      </c>
      <c r="L1922" s="68">
        <f t="shared" si="6104"/>
        <v>0</v>
      </c>
      <c r="M1922" s="67">
        <v>0</v>
      </c>
      <c r="N1922" s="67">
        <v>0</v>
      </c>
      <c r="O1922" s="68">
        <f t="shared" si="6127"/>
        <v>0</v>
      </c>
      <c r="P1922" s="68">
        <f t="shared" si="6106"/>
        <v>0</v>
      </c>
      <c r="Q1922" s="71">
        <v>0</v>
      </c>
      <c r="R1922" s="71">
        <v>0</v>
      </c>
      <c r="S1922" s="71">
        <v>0</v>
      </c>
      <c r="T1922" s="71">
        <v>0</v>
      </c>
      <c r="U1922" s="71">
        <v>0</v>
      </c>
      <c r="V1922" s="71">
        <v>0</v>
      </c>
      <c r="W1922" s="67">
        <v>0</v>
      </c>
      <c r="X1922" s="67">
        <v>0</v>
      </c>
      <c r="Y1922" s="68">
        <v>0</v>
      </c>
      <c r="Z1922" s="67">
        <v>0</v>
      </c>
      <c r="AA1922" s="67">
        <v>0</v>
      </c>
      <c r="AB1922" s="68">
        <v>0</v>
      </c>
      <c r="AC1922" s="68">
        <f t="shared" si="6107"/>
        <v>0</v>
      </c>
      <c r="AD1922" s="67">
        <f t="shared" si="6108"/>
        <v>0</v>
      </c>
      <c r="AE1922" s="67">
        <f t="shared" si="6109"/>
        <v>0</v>
      </c>
      <c r="AF1922" s="68">
        <f t="shared" si="6110"/>
        <v>0</v>
      </c>
      <c r="AG1922" s="67" t="e">
        <f>M1922+#REF!-V1922</f>
        <v>#REF!</v>
      </c>
      <c r="AH1922" s="67" t="e">
        <f>N1922+S1922-#REF!</f>
        <v>#REF!</v>
      </c>
      <c r="AI1922" s="68" t="e">
        <f t="shared" si="6111"/>
        <v>#REF!</v>
      </c>
      <c r="AJ1922" s="68" t="e">
        <f t="shared" si="6112"/>
        <v>#REF!</v>
      </c>
      <c r="AK1922" s="71">
        <v>0</v>
      </c>
      <c r="AL1922" s="71">
        <v>0</v>
      </c>
      <c r="AM1922" s="68">
        <f t="shared" si="6113"/>
        <v>0</v>
      </c>
      <c r="AN1922" s="71">
        <v>0</v>
      </c>
      <c r="AO1922" s="71">
        <v>0</v>
      </c>
      <c r="AP1922" s="68">
        <f t="shared" si="6128"/>
        <v>0</v>
      </c>
      <c r="AQ1922" s="68">
        <f t="shared" si="6115"/>
        <v>0</v>
      </c>
      <c r="AR1922" s="71">
        <v>0</v>
      </c>
      <c r="AS1922" s="71">
        <v>0</v>
      </c>
      <c r="AT1922" s="68">
        <f t="shared" si="6116"/>
        <v>0</v>
      </c>
      <c r="AU1922" s="71">
        <v>0</v>
      </c>
      <c r="AV1922" s="71">
        <v>0</v>
      </c>
      <c r="AW1922" s="68">
        <f t="shared" si="6129"/>
        <v>0</v>
      </c>
      <c r="AX1922" s="68">
        <f t="shared" si="6118"/>
        <v>0</v>
      </c>
      <c r="AY1922" s="71">
        <v>0</v>
      </c>
      <c r="AZ1922" s="71">
        <v>0</v>
      </c>
      <c r="BA1922" s="68">
        <f t="shared" si="6119"/>
        <v>0</v>
      </c>
      <c r="BB1922" s="71">
        <v>0</v>
      </c>
      <c r="BC1922" s="71">
        <v>0</v>
      </c>
      <c r="BD1922" s="68">
        <f t="shared" si="6130"/>
        <v>0</v>
      </c>
      <c r="BE1922" s="68">
        <f t="shared" si="6121"/>
        <v>0</v>
      </c>
      <c r="BF1922" s="67">
        <f t="shared" si="6122"/>
        <v>0</v>
      </c>
      <c r="BG1922" s="67">
        <f t="shared" si="6122"/>
        <v>0</v>
      </c>
      <c r="BH1922" s="68">
        <f t="shared" si="6123"/>
        <v>0</v>
      </c>
      <c r="BI1922" s="67" t="e">
        <f t="shared" si="6124"/>
        <v>#REF!</v>
      </c>
      <c r="BJ1922" s="67" t="e">
        <f t="shared" si="6124"/>
        <v>#REF!</v>
      </c>
      <c r="BK1922" s="68" t="e">
        <f t="shared" si="6125"/>
        <v>#REF!</v>
      </c>
      <c r="BL1922" s="68" t="e">
        <f t="shared" si="6126"/>
        <v>#REF!</v>
      </c>
      <c r="BM1922" s="305">
        <v>0</v>
      </c>
      <c r="BN1922" s="305">
        <v>0</v>
      </c>
      <c r="BO1922" s="306"/>
      <c r="BP1922" s="306"/>
      <c r="BQ1922" s="305">
        <v>0</v>
      </c>
      <c r="BR1922" s="305">
        <v>0</v>
      </c>
      <c r="BS1922" s="123" t="s">
        <v>208</v>
      </c>
      <c r="BT1922" s="77"/>
    </row>
    <row r="1923" spans="1:72" s="46" customFormat="1" hidden="1">
      <c r="A1923" s="77"/>
      <c r="B1923" s="104">
        <v>2014</v>
      </c>
      <c r="C1923" s="105">
        <v>8317</v>
      </c>
      <c r="D1923" s="104">
        <v>8</v>
      </c>
      <c r="E1923" s="104">
        <v>6000</v>
      </c>
      <c r="F1923" s="104">
        <v>6200</v>
      </c>
      <c r="G1923" s="104">
        <v>629</v>
      </c>
      <c r="H1923" s="104"/>
      <c r="I1923" s="66" t="s">
        <v>198</v>
      </c>
      <c r="J1923" s="67">
        <v>0</v>
      </c>
      <c r="K1923" s="67">
        <v>0</v>
      </c>
      <c r="L1923" s="68">
        <f t="shared" si="6104"/>
        <v>0</v>
      </c>
      <c r="M1923" s="67">
        <v>0</v>
      </c>
      <c r="N1923" s="67">
        <v>0</v>
      </c>
      <c r="O1923" s="68">
        <f t="shared" si="6127"/>
        <v>0</v>
      </c>
      <c r="P1923" s="68">
        <f t="shared" si="6106"/>
        <v>0</v>
      </c>
      <c r="Q1923" s="71">
        <v>0</v>
      </c>
      <c r="R1923" s="71">
        <v>0</v>
      </c>
      <c r="S1923" s="71">
        <v>0</v>
      </c>
      <c r="T1923" s="71">
        <v>0</v>
      </c>
      <c r="U1923" s="71">
        <v>0</v>
      </c>
      <c r="V1923" s="71">
        <v>0</v>
      </c>
      <c r="W1923" s="67">
        <v>0</v>
      </c>
      <c r="X1923" s="67">
        <v>0</v>
      </c>
      <c r="Y1923" s="68">
        <v>0</v>
      </c>
      <c r="Z1923" s="67">
        <v>0</v>
      </c>
      <c r="AA1923" s="67">
        <v>0</v>
      </c>
      <c r="AB1923" s="68">
        <v>0</v>
      </c>
      <c r="AC1923" s="68">
        <f t="shared" si="6107"/>
        <v>0</v>
      </c>
      <c r="AD1923" s="67">
        <f t="shared" si="6108"/>
        <v>0</v>
      </c>
      <c r="AE1923" s="67">
        <f t="shared" si="6109"/>
        <v>0</v>
      </c>
      <c r="AF1923" s="68">
        <f t="shared" si="6110"/>
        <v>0</v>
      </c>
      <c r="AG1923" s="67" t="e">
        <f>M1923+#REF!-V1923</f>
        <v>#REF!</v>
      </c>
      <c r="AH1923" s="67" t="e">
        <f>N1923+S1923-#REF!</f>
        <v>#REF!</v>
      </c>
      <c r="AI1923" s="68" t="e">
        <f t="shared" si="6111"/>
        <v>#REF!</v>
      </c>
      <c r="AJ1923" s="68" t="e">
        <f t="shared" si="6112"/>
        <v>#REF!</v>
      </c>
      <c r="AK1923" s="71">
        <v>0</v>
      </c>
      <c r="AL1923" s="71">
        <v>0</v>
      </c>
      <c r="AM1923" s="68">
        <f t="shared" si="6113"/>
        <v>0</v>
      </c>
      <c r="AN1923" s="71">
        <v>0</v>
      </c>
      <c r="AO1923" s="71">
        <v>0</v>
      </c>
      <c r="AP1923" s="68">
        <f t="shared" si="6128"/>
        <v>0</v>
      </c>
      <c r="AQ1923" s="68">
        <f t="shared" si="6115"/>
        <v>0</v>
      </c>
      <c r="AR1923" s="71">
        <v>0</v>
      </c>
      <c r="AS1923" s="71">
        <v>0</v>
      </c>
      <c r="AT1923" s="68">
        <f t="shared" si="6116"/>
        <v>0</v>
      </c>
      <c r="AU1923" s="71">
        <v>0</v>
      </c>
      <c r="AV1923" s="71">
        <v>0</v>
      </c>
      <c r="AW1923" s="68">
        <f t="shared" si="6129"/>
        <v>0</v>
      </c>
      <c r="AX1923" s="68">
        <f t="shared" si="6118"/>
        <v>0</v>
      </c>
      <c r="AY1923" s="71">
        <v>0</v>
      </c>
      <c r="AZ1923" s="71">
        <v>0</v>
      </c>
      <c r="BA1923" s="68">
        <f t="shared" si="6119"/>
        <v>0</v>
      </c>
      <c r="BB1923" s="71">
        <v>0</v>
      </c>
      <c r="BC1923" s="71">
        <v>0</v>
      </c>
      <c r="BD1923" s="68">
        <f t="shared" si="6130"/>
        <v>0</v>
      </c>
      <c r="BE1923" s="68">
        <f t="shared" si="6121"/>
        <v>0</v>
      </c>
      <c r="BF1923" s="67">
        <f t="shared" si="6122"/>
        <v>0</v>
      </c>
      <c r="BG1923" s="67">
        <f t="shared" si="6122"/>
        <v>0</v>
      </c>
      <c r="BH1923" s="68">
        <f t="shared" si="6123"/>
        <v>0</v>
      </c>
      <c r="BI1923" s="67" t="e">
        <f t="shared" si="6124"/>
        <v>#REF!</v>
      </c>
      <c r="BJ1923" s="67" t="e">
        <f t="shared" si="6124"/>
        <v>#REF!</v>
      </c>
      <c r="BK1923" s="68" t="e">
        <f t="shared" si="6125"/>
        <v>#REF!</v>
      </c>
      <c r="BL1923" s="68" t="e">
        <f t="shared" si="6126"/>
        <v>#REF!</v>
      </c>
      <c r="BM1923" s="305">
        <v>0</v>
      </c>
      <c r="BN1923" s="305">
        <v>0</v>
      </c>
      <c r="BO1923" s="306"/>
      <c r="BP1923" s="306"/>
      <c r="BQ1923" s="305">
        <v>0</v>
      </c>
      <c r="BR1923" s="305">
        <v>0</v>
      </c>
      <c r="BS1923" s="123" t="s">
        <v>208</v>
      </c>
      <c r="BT1923" s="77"/>
    </row>
    <row r="1924" spans="1:72" s="46" customFormat="1" hidden="1">
      <c r="A1924" s="77"/>
      <c r="B1924" s="104">
        <v>2014</v>
      </c>
      <c r="C1924" s="105">
        <v>8317</v>
      </c>
      <c r="D1924" s="104">
        <v>8</v>
      </c>
      <c r="E1924" s="104">
        <v>6000</v>
      </c>
      <c r="F1924" s="104">
        <v>6200</v>
      </c>
      <c r="G1924" s="104">
        <v>629</v>
      </c>
      <c r="H1924" s="104"/>
      <c r="I1924" s="66" t="s">
        <v>198</v>
      </c>
      <c r="J1924" s="67">
        <v>0</v>
      </c>
      <c r="K1924" s="67">
        <v>0</v>
      </c>
      <c r="L1924" s="68">
        <f t="shared" si="6104"/>
        <v>0</v>
      </c>
      <c r="M1924" s="67">
        <v>0</v>
      </c>
      <c r="N1924" s="67">
        <v>0</v>
      </c>
      <c r="O1924" s="68">
        <f t="shared" si="6127"/>
        <v>0</v>
      </c>
      <c r="P1924" s="68">
        <f t="shared" si="6106"/>
        <v>0</v>
      </c>
      <c r="Q1924" s="71">
        <v>0</v>
      </c>
      <c r="R1924" s="71">
        <v>0</v>
      </c>
      <c r="S1924" s="71">
        <v>0</v>
      </c>
      <c r="T1924" s="71">
        <v>0</v>
      </c>
      <c r="U1924" s="71">
        <v>0</v>
      </c>
      <c r="V1924" s="71">
        <v>0</v>
      </c>
      <c r="W1924" s="67">
        <v>0</v>
      </c>
      <c r="X1924" s="67">
        <v>0</v>
      </c>
      <c r="Y1924" s="68">
        <v>0</v>
      </c>
      <c r="Z1924" s="67">
        <v>0</v>
      </c>
      <c r="AA1924" s="67">
        <v>0</v>
      </c>
      <c r="AB1924" s="68">
        <v>0</v>
      </c>
      <c r="AC1924" s="68">
        <f t="shared" si="6107"/>
        <v>0</v>
      </c>
      <c r="AD1924" s="67">
        <f t="shared" si="6108"/>
        <v>0</v>
      </c>
      <c r="AE1924" s="67">
        <f t="shared" si="6109"/>
        <v>0</v>
      </c>
      <c r="AF1924" s="68">
        <f t="shared" si="6110"/>
        <v>0</v>
      </c>
      <c r="AG1924" s="67" t="e">
        <f>M1924+#REF!-V1924</f>
        <v>#REF!</v>
      </c>
      <c r="AH1924" s="67" t="e">
        <f>N1924+S1924-#REF!</f>
        <v>#REF!</v>
      </c>
      <c r="AI1924" s="68" t="e">
        <f t="shared" si="6111"/>
        <v>#REF!</v>
      </c>
      <c r="AJ1924" s="68" t="e">
        <f t="shared" si="6112"/>
        <v>#REF!</v>
      </c>
      <c r="AK1924" s="71">
        <v>0</v>
      </c>
      <c r="AL1924" s="71">
        <v>0</v>
      </c>
      <c r="AM1924" s="68">
        <f t="shared" si="6113"/>
        <v>0</v>
      </c>
      <c r="AN1924" s="71">
        <v>0</v>
      </c>
      <c r="AO1924" s="71">
        <v>0</v>
      </c>
      <c r="AP1924" s="68">
        <f t="shared" si="6128"/>
        <v>0</v>
      </c>
      <c r="AQ1924" s="68">
        <f t="shared" si="6115"/>
        <v>0</v>
      </c>
      <c r="AR1924" s="71">
        <v>0</v>
      </c>
      <c r="AS1924" s="71">
        <v>0</v>
      </c>
      <c r="AT1924" s="68">
        <f t="shared" si="6116"/>
        <v>0</v>
      </c>
      <c r="AU1924" s="71">
        <v>0</v>
      </c>
      <c r="AV1924" s="71">
        <v>0</v>
      </c>
      <c r="AW1924" s="68">
        <f t="shared" si="6129"/>
        <v>0</v>
      </c>
      <c r="AX1924" s="68">
        <f t="shared" si="6118"/>
        <v>0</v>
      </c>
      <c r="AY1924" s="71">
        <v>0</v>
      </c>
      <c r="AZ1924" s="71">
        <v>0</v>
      </c>
      <c r="BA1924" s="68">
        <f t="shared" si="6119"/>
        <v>0</v>
      </c>
      <c r="BB1924" s="71">
        <v>0</v>
      </c>
      <c r="BC1924" s="71">
        <v>0</v>
      </c>
      <c r="BD1924" s="68">
        <f t="shared" si="6130"/>
        <v>0</v>
      </c>
      <c r="BE1924" s="68">
        <f t="shared" si="6121"/>
        <v>0</v>
      </c>
      <c r="BF1924" s="67">
        <f t="shared" si="6122"/>
        <v>0</v>
      </c>
      <c r="BG1924" s="67">
        <f t="shared" si="6122"/>
        <v>0</v>
      </c>
      <c r="BH1924" s="68">
        <f t="shared" si="6123"/>
        <v>0</v>
      </c>
      <c r="BI1924" s="67" t="e">
        <f t="shared" si="6124"/>
        <v>#REF!</v>
      </c>
      <c r="BJ1924" s="67" t="e">
        <f t="shared" si="6124"/>
        <v>#REF!</v>
      </c>
      <c r="BK1924" s="68" t="e">
        <f t="shared" si="6125"/>
        <v>#REF!</v>
      </c>
      <c r="BL1924" s="68" t="e">
        <f t="shared" si="6126"/>
        <v>#REF!</v>
      </c>
      <c r="BM1924" s="305">
        <v>0</v>
      </c>
      <c r="BN1924" s="305">
        <v>0</v>
      </c>
      <c r="BO1924" s="306"/>
      <c r="BP1924" s="306"/>
      <c r="BQ1924" s="305">
        <v>0</v>
      </c>
      <c r="BR1924" s="305">
        <v>0</v>
      </c>
      <c r="BS1924" s="123" t="s">
        <v>208</v>
      </c>
      <c r="BT1924" s="77"/>
    </row>
    <row r="1925" spans="1:72" s="46" customFormat="1" hidden="1">
      <c r="A1925" s="77"/>
      <c r="B1925" s="104">
        <v>2014</v>
      </c>
      <c r="C1925" s="105">
        <v>8317</v>
      </c>
      <c r="D1925" s="104">
        <v>8</v>
      </c>
      <c r="E1925" s="104">
        <v>6000</v>
      </c>
      <c r="F1925" s="104">
        <v>6200</v>
      </c>
      <c r="G1925" s="104">
        <v>629</v>
      </c>
      <c r="H1925" s="104"/>
      <c r="I1925" s="66" t="s">
        <v>198</v>
      </c>
      <c r="J1925" s="67">
        <v>0</v>
      </c>
      <c r="K1925" s="67">
        <v>0</v>
      </c>
      <c r="L1925" s="68">
        <f t="shared" si="6104"/>
        <v>0</v>
      </c>
      <c r="M1925" s="67">
        <v>0</v>
      </c>
      <c r="N1925" s="67">
        <v>0</v>
      </c>
      <c r="O1925" s="68">
        <f t="shared" si="6127"/>
        <v>0</v>
      </c>
      <c r="P1925" s="68">
        <f t="shared" si="6106"/>
        <v>0</v>
      </c>
      <c r="Q1925" s="71">
        <v>0</v>
      </c>
      <c r="R1925" s="71">
        <v>0</v>
      </c>
      <c r="S1925" s="71">
        <v>0</v>
      </c>
      <c r="T1925" s="71">
        <v>0</v>
      </c>
      <c r="U1925" s="71">
        <v>0</v>
      </c>
      <c r="V1925" s="71">
        <v>0</v>
      </c>
      <c r="W1925" s="67">
        <v>0</v>
      </c>
      <c r="X1925" s="67">
        <v>0</v>
      </c>
      <c r="Y1925" s="68">
        <v>0</v>
      </c>
      <c r="Z1925" s="67">
        <v>0</v>
      </c>
      <c r="AA1925" s="67">
        <v>0</v>
      </c>
      <c r="AB1925" s="68">
        <v>0</v>
      </c>
      <c r="AC1925" s="68">
        <f t="shared" si="6107"/>
        <v>0</v>
      </c>
      <c r="AD1925" s="67">
        <f t="shared" si="6108"/>
        <v>0</v>
      </c>
      <c r="AE1925" s="67">
        <f t="shared" si="6109"/>
        <v>0</v>
      </c>
      <c r="AF1925" s="68">
        <f t="shared" si="6110"/>
        <v>0</v>
      </c>
      <c r="AG1925" s="67" t="e">
        <f>M1925+#REF!-V1925</f>
        <v>#REF!</v>
      </c>
      <c r="AH1925" s="67" t="e">
        <f>N1925+S1925-#REF!</f>
        <v>#REF!</v>
      </c>
      <c r="AI1925" s="68" t="e">
        <f t="shared" si="6111"/>
        <v>#REF!</v>
      </c>
      <c r="AJ1925" s="68" t="e">
        <f t="shared" si="6112"/>
        <v>#REF!</v>
      </c>
      <c r="AK1925" s="71">
        <v>0</v>
      </c>
      <c r="AL1925" s="71">
        <v>0</v>
      </c>
      <c r="AM1925" s="68">
        <f t="shared" si="6113"/>
        <v>0</v>
      </c>
      <c r="AN1925" s="71">
        <v>0</v>
      </c>
      <c r="AO1925" s="71">
        <v>0</v>
      </c>
      <c r="AP1925" s="68">
        <f t="shared" si="6128"/>
        <v>0</v>
      </c>
      <c r="AQ1925" s="68">
        <f t="shared" si="6115"/>
        <v>0</v>
      </c>
      <c r="AR1925" s="71">
        <v>0</v>
      </c>
      <c r="AS1925" s="71">
        <v>0</v>
      </c>
      <c r="AT1925" s="68">
        <f t="shared" si="6116"/>
        <v>0</v>
      </c>
      <c r="AU1925" s="71">
        <v>0</v>
      </c>
      <c r="AV1925" s="71">
        <v>0</v>
      </c>
      <c r="AW1925" s="68">
        <f t="shared" si="6129"/>
        <v>0</v>
      </c>
      <c r="AX1925" s="68">
        <f t="shared" si="6118"/>
        <v>0</v>
      </c>
      <c r="AY1925" s="71">
        <v>0</v>
      </c>
      <c r="AZ1925" s="71">
        <v>0</v>
      </c>
      <c r="BA1925" s="68">
        <f t="shared" si="6119"/>
        <v>0</v>
      </c>
      <c r="BB1925" s="71">
        <v>0</v>
      </c>
      <c r="BC1925" s="71">
        <v>0</v>
      </c>
      <c r="BD1925" s="68">
        <f t="shared" si="6130"/>
        <v>0</v>
      </c>
      <c r="BE1925" s="68">
        <f t="shared" si="6121"/>
        <v>0</v>
      </c>
      <c r="BF1925" s="67">
        <f t="shared" si="6122"/>
        <v>0</v>
      </c>
      <c r="BG1925" s="67">
        <f t="shared" si="6122"/>
        <v>0</v>
      </c>
      <c r="BH1925" s="68">
        <f t="shared" si="6123"/>
        <v>0</v>
      </c>
      <c r="BI1925" s="67" t="e">
        <f t="shared" si="6124"/>
        <v>#REF!</v>
      </c>
      <c r="BJ1925" s="67" t="e">
        <f t="shared" si="6124"/>
        <v>#REF!</v>
      </c>
      <c r="BK1925" s="68" t="e">
        <f t="shared" si="6125"/>
        <v>#REF!</v>
      </c>
      <c r="BL1925" s="68" t="e">
        <f t="shared" si="6126"/>
        <v>#REF!</v>
      </c>
      <c r="BM1925" s="305">
        <v>0</v>
      </c>
      <c r="BN1925" s="305">
        <v>0</v>
      </c>
      <c r="BO1925" s="306"/>
      <c r="BP1925" s="306"/>
      <c r="BQ1925" s="305">
        <v>0</v>
      </c>
      <c r="BR1925" s="305">
        <v>0</v>
      </c>
      <c r="BS1925" s="123" t="s">
        <v>208</v>
      </c>
      <c r="BT1925" s="77"/>
    </row>
    <row r="1926" spans="1:72" s="46" customFormat="1" hidden="1">
      <c r="A1926" s="77"/>
      <c r="B1926" s="104">
        <v>2014</v>
      </c>
      <c r="C1926" s="105">
        <v>8317</v>
      </c>
      <c r="D1926" s="104">
        <v>8</v>
      </c>
      <c r="E1926" s="104">
        <v>6000</v>
      </c>
      <c r="F1926" s="104">
        <v>6200</v>
      </c>
      <c r="G1926" s="104">
        <v>629</v>
      </c>
      <c r="H1926" s="104"/>
      <c r="I1926" s="66" t="s">
        <v>198</v>
      </c>
      <c r="J1926" s="67">
        <v>0</v>
      </c>
      <c r="K1926" s="67">
        <v>0</v>
      </c>
      <c r="L1926" s="68">
        <f t="shared" si="6104"/>
        <v>0</v>
      </c>
      <c r="M1926" s="67">
        <v>0</v>
      </c>
      <c r="N1926" s="67">
        <v>0</v>
      </c>
      <c r="O1926" s="68">
        <f t="shared" si="6127"/>
        <v>0</v>
      </c>
      <c r="P1926" s="68">
        <f t="shared" si="6106"/>
        <v>0</v>
      </c>
      <c r="Q1926" s="71">
        <v>0</v>
      </c>
      <c r="R1926" s="71">
        <v>0</v>
      </c>
      <c r="S1926" s="71">
        <v>0</v>
      </c>
      <c r="T1926" s="71">
        <v>0</v>
      </c>
      <c r="U1926" s="71">
        <v>0</v>
      </c>
      <c r="V1926" s="71">
        <v>0</v>
      </c>
      <c r="W1926" s="67">
        <v>0</v>
      </c>
      <c r="X1926" s="67">
        <v>0</v>
      </c>
      <c r="Y1926" s="68">
        <v>0</v>
      </c>
      <c r="Z1926" s="67">
        <v>0</v>
      </c>
      <c r="AA1926" s="67">
        <v>0</v>
      </c>
      <c r="AB1926" s="68">
        <v>0</v>
      </c>
      <c r="AC1926" s="68">
        <f t="shared" si="6107"/>
        <v>0</v>
      </c>
      <c r="AD1926" s="67">
        <f t="shared" si="6108"/>
        <v>0</v>
      </c>
      <c r="AE1926" s="67">
        <f t="shared" si="6109"/>
        <v>0</v>
      </c>
      <c r="AF1926" s="68">
        <f t="shared" si="6110"/>
        <v>0</v>
      </c>
      <c r="AG1926" s="67" t="e">
        <f>M1926+#REF!-V1926</f>
        <v>#REF!</v>
      </c>
      <c r="AH1926" s="67" t="e">
        <f>N1926+S1926-#REF!</f>
        <v>#REF!</v>
      </c>
      <c r="AI1926" s="68" t="e">
        <f t="shared" si="6111"/>
        <v>#REF!</v>
      </c>
      <c r="AJ1926" s="68" t="e">
        <f t="shared" si="6112"/>
        <v>#REF!</v>
      </c>
      <c r="AK1926" s="71">
        <v>0</v>
      </c>
      <c r="AL1926" s="71">
        <v>0</v>
      </c>
      <c r="AM1926" s="68">
        <f t="shared" si="6113"/>
        <v>0</v>
      </c>
      <c r="AN1926" s="71">
        <v>0</v>
      </c>
      <c r="AO1926" s="71">
        <v>0</v>
      </c>
      <c r="AP1926" s="68">
        <f t="shared" si="6128"/>
        <v>0</v>
      </c>
      <c r="AQ1926" s="68">
        <f t="shared" si="6115"/>
        <v>0</v>
      </c>
      <c r="AR1926" s="71">
        <v>0</v>
      </c>
      <c r="AS1926" s="71">
        <v>0</v>
      </c>
      <c r="AT1926" s="68">
        <f t="shared" si="6116"/>
        <v>0</v>
      </c>
      <c r="AU1926" s="71">
        <v>0</v>
      </c>
      <c r="AV1926" s="71">
        <v>0</v>
      </c>
      <c r="AW1926" s="68">
        <f t="shared" si="6129"/>
        <v>0</v>
      </c>
      <c r="AX1926" s="68">
        <f t="shared" si="6118"/>
        <v>0</v>
      </c>
      <c r="AY1926" s="71">
        <v>0</v>
      </c>
      <c r="AZ1926" s="71">
        <v>0</v>
      </c>
      <c r="BA1926" s="68">
        <f t="shared" si="6119"/>
        <v>0</v>
      </c>
      <c r="BB1926" s="71">
        <v>0</v>
      </c>
      <c r="BC1926" s="71">
        <v>0</v>
      </c>
      <c r="BD1926" s="68">
        <f t="shared" si="6130"/>
        <v>0</v>
      </c>
      <c r="BE1926" s="68">
        <f t="shared" si="6121"/>
        <v>0</v>
      </c>
      <c r="BF1926" s="67">
        <f t="shared" si="6122"/>
        <v>0</v>
      </c>
      <c r="BG1926" s="67">
        <f t="shared" si="6122"/>
        <v>0</v>
      </c>
      <c r="BH1926" s="68">
        <f t="shared" si="6123"/>
        <v>0</v>
      </c>
      <c r="BI1926" s="67" t="e">
        <f t="shared" si="6124"/>
        <v>#REF!</v>
      </c>
      <c r="BJ1926" s="67" t="e">
        <f t="shared" si="6124"/>
        <v>#REF!</v>
      </c>
      <c r="BK1926" s="68" t="e">
        <f t="shared" si="6125"/>
        <v>#REF!</v>
      </c>
      <c r="BL1926" s="68" t="e">
        <f t="shared" si="6126"/>
        <v>#REF!</v>
      </c>
      <c r="BM1926" s="305">
        <v>0</v>
      </c>
      <c r="BN1926" s="305">
        <v>0</v>
      </c>
      <c r="BO1926" s="306"/>
      <c r="BP1926" s="306"/>
      <c r="BQ1926" s="305">
        <v>0</v>
      </c>
      <c r="BR1926" s="305">
        <v>0</v>
      </c>
      <c r="BS1926" s="123" t="s">
        <v>208</v>
      </c>
      <c r="BT1926" s="77"/>
    </row>
    <row r="1927" spans="1:72" s="46" customFormat="1" hidden="1">
      <c r="A1927" s="77"/>
      <c r="B1927" s="104">
        <v>2014</v>
      </c>
      <c r="C1927" s="105">
        <v>8317</v>
      </c>
      <c r="D1927" s="104">
        <v>8</v>
      </c>
      <c r="E1927" s="104">
        <v>6000</v>
      </c>
      <c r="F1927" s="104">
        <v>6200</v>
      </c>
      <c r="G1927" s="104">
        <v>629</v>
      </c>
      <c r="H1927" s="104"/>
      <c r="I1927" s="66" t="s">
        <v>198</v>
      </c>
      <c r="J1927" s="67">
        <v>0</v>
      </c>
      <c r="K1927" s="67">
        <v>0</v>
      </c>
      <c r="L1927" s="68">
        <f t="shared" si="6104"/>
        <v>0</v>
      </c>
      <c r="M1927" s="67">
        <v>0</v>
      </c>
      <c r="N1927" s="67">
        <v>0</v>
      </c>
      <c r="O1927" s="68">
        <f t="shared" si="6127"/>
        <v>0</v>
      </c>
      <c r="P1927" s="68">
        <f t="shared" si="6106"/>
        <v>0</v>
      </c>
      <c r="Q1927" s="71">
        <v>0</v>
      </c>
      <c r="R1927" s="71">
        <v>0</v>
      </c>
      <c r="S1927" s="71">
        <v>0</v>
      </c>
      <c r="T1927" s="71">
        <v>0</v>
      </c>
      <c r="U1927" s="71">
        <v>0</v>
      </c>
      <c r="V1927" s="71">
        <v>0</v>
      </c>
      <c r="W1927" s="67">
        <v>0</v>
      </c>
      <c r="X1927" s="67">
        <v>0</v>
      </c>
      <c r="Y1927" s="68">
        <v>0</v>
      </c>
      <c r="Z1927" s="67">
        <v>0</v>
      </c>
      <c r="AA1927" s="67">
        <v>0</v>
      </c>
      <c r="AB1927" s="68">
        <v>0</v>
      </c>
      <c r="AC1927" s="68">
        <f t="shared" si="6107"/>
        <v>0</v>
      </c>
      <c r="AD1927" s="67">
        <f t="shared" si="6108"/>
        <v>0</v>
      </c>
      <c r="AE1927" s="67">
        <f t="shared" si="6109"/>
        <v>0</v>
      </c>
      <c r="AF1927" s="68">
        <f t="shared" si="6110"/>
        <v>0</v>
      </c>
      <c r="AG1927" s="67" t="e">
        <f>M1927+#REF!-V1927</f>
        <v>#REF!</v>
      </c>
      <c r="AH1927" s="67" t="e">
        <f>N1927+S1927-#REF!</f>
        <v>#REF!</v>
      </c>
      <c r="AI1927" s="68" t="e">
        <f t="shared" si="6111"/>
        <v>#REF!</v>
      </c>
      <c r="AJ1927" s="68" t="e">
        <f t="shared" si="6112"/>
        <v>#REF!</v>
      </c>
      <c r="AK1927" s="71">
        <v>0</v>
      </c>
      <c r="AL1927" s="71">
        <v>0</v>
      </c>
      <c r="AM1927" s="68">
        <f t="shared" si="6113"/>
        <v>0</v>
      </c>
      <c r="AN1927" s="71">
        <v>0</v>
      </c>
      <c r="AO1927" s="71">
        <v>0</v>
      </c>
      <c r="AP1927" s="68">
        <f t="shared" si="6128"/>
        <v>0</v>
      </c>
      <c r="AQ1927" s="68">
        <f t="shared" si="6115"/>
        <v>0</v>
      </c>
      <c r="AR1927" s="71">
        <v>0</v>
      </c>
      <c r="AS1927" s="71">
        <v>0</v>
      </c>
      <c r="AT1927" s="68">
        <f t="shared" si="6116"/>
        <v>0</v>
      </c>
      <c r="AU1927" s="71">
        <v>0</v>
      </c>
      <c r="AV1927" s="71">
        <v>0</v>
      </c>
      <c r="AW1927" s="68">
        <f t="shared" si="6129"/>
        <v>0</v>
      </c>
      <c r="AX1927" s="68">
        <f t="shared" si="6118"/>
        <v>0</v>
      </c>
      <c r="AY1927" s="71">
        <v>0</v>
      </c>
      <c r="AZ1927" s="71">
        <v>0</v>
      </c>
      <c r="BA1927" s="68">
        <f t="shared" si="6119"/>
        <v>0</v>
      </c>
      <c r="BB1927" s="71">
        <v>0</v>
      </c>
      <c r="BC1927" s="71">
        <v>0</v>
      </c>
      <c r="BD1927" s="68">
        <f t="shared" si="6130"/>
        <v>0</v>
      </c>
      <c r="BE1927" s="68">
        <f t="shared" si="6121"/>
        <v>0</v>
      </c>
      <c r="BF1927" s="67">
        <f t="shared" si="6122"/>
        <v>0</v>
      </c>
      <c r="BG1927" s="67">
        <f t="shared" si="6122"/>
        <v>0</v>
      </c>
      <c r="BH1927" s="68">
        <f t="shared" si="6123"/>
        <v>0</v>
      </c>
      <c r="BI1927" s="67" t="e">
        <f t="shared" si="6124"/>
        <v>#REF!</v>
      </c>
      <c r="BJ1927" s="67" t="e">
        <f t="shared" si="6124"/>
        <v>#REF!</v>
      </c>
      <c r="BK1927" s="68" t="e">
        <f t="shared" si="6125"/>
        <v>#REF!</v>
      </c>
      <c r="BL1927" s="68" t="e">
        <f t="shared" si="6126"/>
        <v>#REF!</v>
      </c>
      <c r="BM1927" s="305">
        <v>0</v>
      </c>
      <c r="BN1927" s="305">
        <v>0</v>
      </c>
      <c r="BO1927" s="306"/>
      <c r="BP1927" s="306"/>
      <c r="BQ1927" s="305">
        <v>0</v>
      </c>
      <c r="BR1927" s="305">
        <v>0</v>
      </c>
      <c r="BS1927" s="123" t="s">
        <v>208</v>
      </c>
      <c r="BT1927" s="77"/>
    </row>
    <row r="1928" spans="1:72" s="46" customFormat="1" hidden="1">
      <c r="A1928" s="77"/>
      <c r="B1928" s="104">
        <v>2014</v>
      </c>
      <c r="C1928" s="105">
        <v>8317</v>
      </c>
      <c r="D1928" s="104">
        <v>8</v>
      </c>
      <c r="E1928" s="104">
        <v>6000</v>
      </c>
      <c r="F1928" s="104">
        <v>6200</v>
      </c>
      <c r="G1928" s="104">
        <v>629</v>
      </c>
      <c r="H1928" s="104"/>
      <c r="I1928" s="66" t="s">
        <v>198</v>
      </c>
      <c r="J1928" s="67">
        <v>0</v>
      </c>
      <c r="K1928" s="67">
        <v>0</v>
      </c>
      <c r="L1928" s="68">
        <f t="shared" si="6104"/>
        <v>0</v>
      </c>
      <c r="M1928" s="67">
        <v>0</v>
      </c>
      <c r="N1928" s="67">
        <v>0</v>
      </c>
      <c r="O1928" s="68">
        <f t="shared" si="6127"/>
        <v>0</v>
      </c>
      <c r="P1928" s="68">
        <f t="shared" si="6106"/>
        <v>0</v>
      </c>
      <c r="Q1928" s="71">
        <v>0</v>
      </c>
      <c r="R1928" s="71">
        <v>0</v>
      </c>
      <c r="S1928" s="71">
        <v>0</v>
      </c>
      <c r="T1928" s="71">
        <v>0</v>
      </c>
      <c r="U1928" s="71">
        <v>0</v>
      </c>
      <c r="V1928" s="71">
        <v>0</v>
      </c>
      <c r="W1928" s="67">
        <v>0</v>
      </c>
      <c r="X1928" s="67">
        <v>0</v>
      </c>
      <c r="Y1928" s="68">
        <v>0</v>
      </c>
      <c r="Z1928" s="67">
        <v>0</v>
      </c>
      <c r="AA1928" s="67">
        <v>0</v>
      </c>
      <c r="AB1928" s="68">
        <v>0</v>
      </c>
      <c r="AC1928" s="68">
        <f t="shared" si="6107"/>
        <v>0</v>
      </c>
      <c r="AD1928" s="67">
        <f t="shared" si="6108"/>
        <v>0</v>
      </c>
      <c r="AE1928" s="67">
        <f t="shared" si="6109"/>
        <v>0</v>
      </c>
      <c r="AF1928" s="68">
        <f t="shared" si="6110"/>
        <v>0</v>
      </c>
      <c r="AG1928" s="67" t="e">
        <f>M1928+#REF!-V1928</f>
        <v>#REF!</v>
      </c>
      <c r="AH1928" s="67" t="e">
        <f>N1928+S1928-#REF!</f>
        <v>#REF!</v>
      </c>
      <c r="AI1928" s="68" t="e">
        <f t="shared" si="6111"/>
        <v>#REF!</v>
      </c>
      <c r="AJ1928" s="68" t="e">
        <f t="shared" si="6112"/>
        <v>#REF!</v>
      </c>
      <c r="AK1928" s="71">
        <v>0</v>
      </c>
      <c r="AL1928" s="71">
        <v>0</v>
      </c>
      <c r="AM1928" s="68">
        <f t="shared" si="6113"/>
        <v>0</v>
      </c>
      <c r="AN1928" s="71">
        <v>0</v>
      </c>
      <c r="AO1928" s="71">
        <v>0</v>
      </c>
      <c r="AP1928" s="68">
        <f t="shared" si="6128"/>
        <v>0</v>
      </c>
      <c r="AQ1928" s="68">
        <f t="shared" si="6115"/>
        <v>0</v>
      </c>
      <c r="AR1928" s="71">
        <v>0</v>
      </c>
      <c r="AS1928" s="71">
        <v>0</v>
      </c>
      <c r="AT1928" s="68">
        <f t="shared" si="6116"/>
        <v>0</v>
      </c>
      <c r="AU1928" s="71">
        <v>0</v>
      </c>
      <c r="AV1928" s="71">
        <v>0</v>
      </c>
      <c r="AW1928" s="68">
        <f t="shared" si="6129"/>
        <v>0</v>
      </c>
      <c r="AX1928" s="68">
        <f t="shared" si="6118"/>
        <v>0</v>
      </c>
      <c r="AY1928" s="71">
        <v>0</v>
      </c>
      <c r="AZ1928" s="71">
        <v>0</v>
      </c>
      <c r="BA1928" s="68">
        <f t="shared" si="6119"/>
        <v>0</v>
      </c>
      <c r="BB1928" s="71">
        <v>0</v>
      </c>
      <c r="BC1928" s="71">
        <v>0</v>
      </c>
      <c r="BD1928" s="68">
        <f t="shared" si="6130"/>
        <v>0</v>
      </c>
      <c r="BE1928" s="68">
        <f t="shared" si="6121"/>
        <v>0</v>
      </c>
      <c r="BF1928" s="67">
        <f t="shared" si="6122"/>
        <v>0</v>
      </c>
      <c r="BG1928" s="67">
        <f t="shared" si="6122"/>
        <v>0</v>
      </c>
      <c r="BH1928" s="68">
        <f t="shared" si="6123"/>
        <v>0</v>
      </c>
      <c r="BI1928" s="67" t="e">
        <f t="shared" si="6124"/>
        <v>#REF!</v>
      </c>
      <c r="BJ1928" s="67" t="e">
        <f t="shared" si="6124"/>
        <v>#REF!</v>
      </c>
      <c r="BK1928" s="68" t="e">
        <f t="shared" si="6125"/>
        <v>#REF!</v>
      </c>
      <c r="BL1928" s="68" t="e">
        <f t="shared" si="6126"/>
        <v>#REF!</v>
      </c>
      <c r="BM1928" s="305">
        <v>0</v>
      </c>
      <c r="BN1928" s="305">
        <v>0</v>
      </c>
      <c r="BO1928" s="306"/>
      <c r="BP1928" s="306"/>
      <c r="BQ1928" s="305">
        <v>0</v>
      </c>
      <c r="BR1928" s="305">
        <v>0</v>
      </c>
      <c r="BS1928" s="123" t="s">
        <v>208</v>
      </c>
      <c r="BT1928" s="77"/>
    </row>
    <row r="1929" spans="1:72" s="46" customFormat="1" ht="342" hidden="1" customHeight="1">
      <c r="A1929" s="77"/>
      <c r="B1929" s="20">
        <v>2014</v>
      </c>
      <c r="C1929" s="65">
        <v>8317</v>
      </c>
      <c r="D1929" s="20">
        <v>8</v>
      </c>
      <c r="E1929" s="20">
        <v>6000</v>
      </c>
      <c r="F1929" s="20">
        <v>6200</v>
      </c>
      <c r="G1929" s="20">
        <v>629</v>
      </c>
      <c r="H1929" s="20"/>
      <c r="I1929" s="66" t="s">
        <v>198</v>
      </c>
      <c r="J1929" s="67">
        <v>0</v>
      </c>
      <c r="K1929" s="67">
        <v>0</v>
      </c>
      <c r="L1929" s="68">
        <f>J1929+K1929</f>
        <v>0</v>
      </c>
      <c r="M1929" s="67">
        <v>0</v>
      </c>
      <c r="N1929" s="67">
        <v>0</v>
      </c>
      <c r="O1929" s="68">
        <f>+M1929+N1929</f>
        <v>0</v>
      </c>
      <c r="P1929" s="68">
        <f>+L1929+O1929</f>
        <v>0</v>
      </c>
      <c r="Q1929" s="71">
        <v>0</v>
      </c>
      <c r="R1929" s="71">
        <v>0</v>
      </c>
      <c r="S1929" s="71">
        <v>0</v>
      </c>
      <c r="T1929" s="71">
        <v>0</v>
      </c>
      <c r="U1929" s="71">
        <v>0</v>
      </c>
      <c r="V1929" s="71">
        <v>0</v>
      </c>
      <c r="W1929" s="67">
        <v>0</v>
      </c>
      <c r="X1929" s="67">
        <v>0</v>
      </c>
      <c r="Y1929" s="68">
        <v>0</v>
      </c>
      <c r="Z1929" s="67">
        <v>0</v>
      </c>
      <c r="AA1929" s="67">
        <v>0</v>
      </c>
      <c r="AB1929" s="68">
        <v>0</v>
      </c>
      <c r="AC1929" s="68">
        <f t="shared" si="6107"/>
        <v>0</v>
      </c>
      <c r="AD1929" s="67">
        <f t="shared" si="6108"/>
        <v>0</v>
      </c>
      <c r="AE1929" s="67">
        <f t="shared" si="6109"/>
        <v>0</v>
      </c>
      <c r="AF1929" s="68">
        <f t="shared" si="6110"/>
        <v>0</v>
      </c>
      <c r="AG1929" s="67" t="e">
        <f>M1929+#REF!-V1929</f>
        <v>#REF!</v>
      </c>
      <c r="AH1929" s="67" t="e">
        <f>N1929+S1929-#REF!</f>
        <v>#REF!</v>
      </c>
      <c r="AI1929" s="68" t="e">
        <f t="shared" si="6111"/>
        <v>#REF!</v>
      </c>
      <c r="AJ1929" s="68" t="e">
        <f t="shared" si="6112"/>
        <v>#REF!</v>
      </c>
      <c r="AK1929" s="71">
        <v>0</v>
      </c>
      <c r="AL1929" s="71">
        <v>0</v>
      </c>
      <c r="AM1929" s="68">
        <f>AK1929+AL1929</f>
        <v>0</v>
      </c>
      <c r="AN1929" s="71">
        <v>0</v>
      </c>
      <c r="AO1929" s="71">
        <v>0</v>
      </c>
      <c r="AP1929" s="68">
        <f>+AN1929+AO1929</f>
        <v>0</v>
      </c>
      <c r="AQ1929" s="68">
        <f>+AM1929+AP1929</f>
        <v>0</v>
      </c>
      <c r="AR1929" s="71">
        <v>0</v>
      </c>
      <c r="AS1929" s="71">
        <v>0</v>
      </c>
      <c r="AT1929" s="68">
        <f>AR1929+AS1929</f>
        <v>0</v>
      </c>
      <c r="AU1929" s="71">
        <v>0</v>
      </c>
      <c r="AV1929" s="71">
        <v>0</v>
      </c>
      <c r="AW1929" s="68">
        <f>+AU1929+AV1929</f>
        <v>0</v>
      </c>
      <c r="AX1929" s="68">
        <f>+AT1929+AW1929</f>
        <v>0</v>
      </c>
      <c r="AY1929" s="71">
        <v>0</v>
      </c>
      <c r="AZ1929" s="71">
        <v>0</v>
      </c>
      <c r="BA1929" s="68">
        <f>AY1929+AZ1929</f>
        <v>0</v>
      </c>
      <c r="BB1929" s="71">
        <v>0</v>
      </c>
      <c r="BC1929" s="71">
        <v>0</v>
      </c>
      <c r="BD1929" s="68">
        <f>+BB1929+BC1929</f>
        <v>0</v>
      </c>
      <c r="BE1929" s="68">
        <f>+BA1929+BD1929</f>
        <v>0</v>
      </c>
      <c r="BF1929" s="67">
        <f t="shared" si="6122"/>
        <v>0</v>
      </c>
      <c r="BG1929" s="67">
        <f t="shared" si="6122"/>
        <v>0</v>
      </c>
      <c r="BH1929" s="68">
        <f t="shared" si="6123"/>
        <v>0</v>
      </c>
      <c r="BI1929" s="67" t="e">
        <f t="shared" si="6124"/>
        <v>#REF!</v>
      </c>
      <c r="BJ1929" s="67" t="e">
        <f t="shared" si="6124"/>
        <v>#REF!</v>
      </c>
      <c r="BK1929" s="68" t="e">
        <f t="shared" si="6125"/>
        <v>#REF!</v>
      </c>
      <c r="BL1929" s="68" t="e">
        <f t="shared" si="6126"/>
        <v>#REF!</v>
      </c>
      <c r="BM1929" s="305">
        <v>0</v>
      </c>
      <c r="BN1929" s="305">
        <v>0</v>
      </c>
      <c r="BO1929" s="306"/>
      <c r="BP1929" s="306"/>
      <c r="BQ1929" s="305">
        <v>0</v>
      </c>
      <c r="BR1929" s="305">
        <v>0</v>
      </c>
      <c r="BS1929" s="123" t="s">
        <v>208</v>
      </c>
      <c r="BT1929" s="77"/>
    </row>
    <row r="1930" spans="1:72" s="46" customFormat="1" ht="245.25" hidden="1" customHeight="1">
      <c r="A1930" s="77"/>
      <c r="B1930" s="20">
        <v>2014</v>
      </c>
      <c r="C1930" s="65">
        <v>8317</v>
      </c>
      <c r="D1930" s="20">
        <v>8</v>
      </c>
      <c r="E1930" s="20">
        <v>6000</v>
      </c>
      <c r="F1930" s="20">
        <v>6200</v>
      </c>
      <c r="G1930" s="20">
        <v>629</v>
      </c>
      <c r="H1930" s="20"/>
      <c r="I1930" s="66" t="s">
        <v>198</v>
      </c>
      <c r="J1930" s="67">
        <v>0</v>
      </c>
      <c r="K1930" s="67">
        <v>0</v>
      </c>
      <c r="L1930" s="68">
        <f>J1930+K1930</f>
        <v>0</v>
      </c>
      <c r="M1930" s="67">
        <v>0</v>
      </c>
      <c r="N1930" s="67">
        <v>0</v>
      </c>
      <c r="O1930" s="68">
        <f>+M1930+N1930</f>
        <v>0</v>
      </c>
      <c r="P1930" s="68">
        <f>+L1930+O1930</f>
        <v>0</v>
      </c>
      <c r="Q1930" s="71">
        <v>0</v>
      </c>
      <c r="R1930" s="71">
        <v>0</v>
      </c>
      <c r="S1930" s="71">
        <v>0</v>
      </c>
      <c r="T1930" s="71">
        <v>0</v>
      </c>
      <c r="U1930" s="71">
        <v>0</v>
      </c>
      <c r="V1930" s="71">
        <v>0</v>
      </c>
      <c r="W1930" s="67">
        <v>0</v>
      </c>
      <c r="X1930" s="67">
        <v>0</v>
      </c>
      <c r="Y1930" s="68">
        <v>0</v>
      </c>
      <c r="Z1930" s="67">
        <v>0</v>
      </c>
      <c r="AA1930" s="67">
        <v>0</v>
      </c>
      <c r="AB1930" s="68">
        <v>0</v>
      </c>
      <c r="AC1930" s="68">
        <f t="shared" si="6107"/>
        <v>0</v>
      </c>
      <c r="AD1930" s="67">
        <f t="shared" si="6108"/>
        <v>0</v>
      </c>
      <c r="AE1930" s="67">
        <f t="shared" si="6109"/>
        <v>0</v>
      </c>
      <c r="AF1930" s="68">
        <f t="shared" si="6110"/>
        <v>0</v>
      </c>
      <c r="AG1930" s="67" t="e">
        <f>M1930+#REF!-V1930</f>
        <v>#REF!</v>
      </c>
      <c r="AH1930" s="67" t="e">
        <f>N1930+S1930-#REF!</f>
        <v>#REF!</v>
      </c>
      <c r="AI1930" s="68" t="e">
        <f t="shared" si="6111"/>
        <v>#REF!</v>
      </c>
      <c r="AJ1930" s="68" t="e">
        <f t="shared" si="6112"/>
        <v>#REF!</v>
      </c>
      <c r="AK1930" s="71">
        <v>0</v>
      </c>
      <c r="AL1930" s="71">
        <v>0</v>
      </c>
      <c r="AM1930" s="68">
        <f>AK1930+AL1930</f>
        <v>0</v>
      </c>
      <c r="AN1930" s="71">
        <v>0</v>
      </c>
      <c r="AO1930" s="71">
        <v>0</v>
      </c>
      <c r="AP1930" s="68">
        <f>+AN1930+AO1930</f>
        <v>0</v>
      </c>
      <c r="AQ1930" s="68">
        <f>+AM1930+AP1930</f>
        <v>0</v>
      </c>
      <c r="AR1930" s="71">
        <v>0</v>
      </c>
      <c r="AS1930" s="71">
        <v>0</v>
      </c>
      <c r="AT1930" s="68">
        <f>AR1930+AS1930</f>
        <v>0</v>
      </c>
      <c r="AU1930" s="71">
        <v>0</v>
      </c>
      <c r="AV1930" s="71">
        <v>0</v>
      </c>
      <c r="AW1930" s="68">
        <f>+AU1930+AV1930</f>
        <v>0</v>
      </c>
      <c r="AX1930" s="68">
        <f>+AT1930+AW1930</f>
        <v>0</v>
      </c>
      <c r="AY1930" s="71">
        <v>0</v>
      </c>
      <c r="AZ1930" s="71">
        <v>0</v>
      </c>
      <c r="BA1930" s="68">
        <f>AY1930+AZ1930</f>
        <v>0</v>
      </c>
      <c r="BB1930" s="71">
        <v>0</v>
      </c>
      <c r="BC1930" s="71">
        <v>0</v>
      </c>
      <c r="BD1930" s="68">
        <f>+BB1930+BC1930</f>
        <v>0</v>
      </c>
      <c r="BE1930" s="68">
        <f>+BA1930+BD1930</f>
        <v>0</v>
      </c>
      <c r="BF1930" s="67">
        <f t="shared" si="6122"/>
        <v>0</v>
      </c>
      <c r="BG1930" s="67">
        <f t="shared" si="6122"/>
        <v>0</v>
      </c>
      <c r="BH1930" s="68">
        <f t="shared" si="6123"/>
        <v>0</v>
      </c>
      <c r="BI1930" s="67" t="e">
        <f t="shared" si="6124"/>
        <v>#REF!</v>
      </c>
      <c r="BJ1930" s="67" t="e">
        <f t="shared" si="6124"/>
        <v>#REF!</v>
      </c>
      <c r="BK1930" s="68" t="e">
        <f t="shared" si="6125"/>
        <v>#REF!</v>
      </c>
      <c r="BL1930" s="68" t="e">
        <f t="shared" si="6126"/>
        <v>#REF!</v>
      </c>
      <c r="BM1930" s="305">
        <v>0</v>
      </c>
      <c r="BN1930" s="305">
        <v>0</v>
      </c>
      <c r="BO1930" s="306"/>
      <c r="BP1930" s="306"/>
      <c r="BQ1930" s="305">
        <v>0</v>
      </c>
      <c r="BR1930" s="305">
        <v>0</v>
      </c>
      <c r="BS1930" s="125" t="s">
        <v>208</v>
      </c>
      <c r="BT1930" s="164"/>
    </row>
    <row r="1931" spans="1:72" s="46" customFormat="1" ht="320.25" hidden="1" customHeight="1">
      <c r="A1931" s="77"/>
      <c r="B1931" s="20">
        <v>2014</v>
      </c>
      <c r="C1931" s="65">
        <v>8317</v>
      </c>
      <c r="D1931" s="20">
        <v>8</v>
      </c>
      <c r="E1931" s="20">
        <v>6000</v>
      </c>
      <c r="F1931" s="20">
        <v>6200</v>
      </c>
      <c r="G1931" s="20">
        <v>629</v>
      </c>
      <c r="H1931" s="20"/>
      <c r="I1931" s="66" t="s">
        <v>198</v>
      </c>
      <c r="J1931" s="67">
        <v>0</v>
      </c>
      <c r="K1931" s="67">
        <v>0</v>
      </c>
      <c r="L1931" s="68">
        <f>J1931+K1931</f>
        <v>0</v>
      </c>
      <c r="M1931" s="67">
        <v>0</v>
      </c>
      <c r="N1931" s="67">
        <v>0</v>
      </c>
      <c r="O1931" s="68">
        <f>+M1931+N1931</f>
        <v>0</v>
      </c>
      <c r="P1931" s="68">
        <f>+L1931+O1931</f>
        <v>0</v>
      </c>
      <c r="Q1931" s="71">
        <v>0</v>
      </c>
      <c r="R1931" s="71">
        <v>0</v>
      </c>
      <c r="S1931" s="71">
        <v>0</v>
      </c>
      <c r="T1931" s="71">
        <v>0</v>
      </c>
      <c r="U1931" s="71">
        <v>0</v>
      </c>
      <c r="V1931" s="71">
        <v>0</v>
      </c>
      <c r="W1931" s="67">
        <v>0</v>
      </c>
      <c r="X1931" s="67">
        <v>0</v>
      </c>
      <c r="Y1931" s="68">
        <v>0</v>
      </c>
      <c r="Z1931" s="67">
        <v>0</v>
      </c>
      <c r="AA1931" s="67">
        <v>0</v>
      </c>
      <c r="AB1931" s="68">
        <v>0</v>
      </c>
      <c r="AC1931" s="68">
        <f t="shared" si="6107"/>
        <v>0</v>
      </c>
      <c r="AD1931" s="67">
        <f t="shared" si="6108"/>
        <v>0</v>
      </c>
      <c r="AE1931" s="67">
        <f t="shared" si="6109"/>
        <v>0</v>
      </c>
      <c r="AF1931" s="68">
        <f t="shared" si="6110"/>
        <v>0</v>
      </c>
      <c r="AG1931" s="67" t="e">
        <f>M1931+#REF!-V1931</f>
        <v>#REF!</v>
      </c>
      <c r="AH1931" s="67" t="e">
        <f>N1931+S1931-#REF!</f>
        <v>#REF!</v>
      </c>
      <c r="AI1931" s="68" t="e">
        <f t="shared" si="6111"/>
        <v>#REF!</v>
      </c>
      <c r="AJ1931" s="68" t="e">
        <f t="shared" si="6112"/>
        <v>#REF!</v>
      </c>
      <c r="AK1931" s="71">
        <v>0</v>
      </c>
      <c r="AL1931" s="71">
        <v>0</v>
      </c>
      <c r="AM1931" s="68">
        <f>AK1931+AL1931</f>
        <v>0</v>
      </c>
      <c r="AN1931" s="71">
        <v>0</v>
      </c>
      <c r="AO1931" s="71">
        <v>0</v>
      </c>
      <c r="AP1931" s="68">
        <f>+AN1931+AO1931</f>
        <v>0</v>
      </c>
      <c r="AQ1931" s="68">
        <f>+AM1931+AP1931</f>
        <v>0</v>
      </c>
      <c r="AR1931" s="71">
        <v>0</v>
      </c>
      <c r="AS1931" s="71">
        <v>0</v>
      </c>
      <c r="AT1931" s="68">
        <f>AR1931+AS1931</f>
        <v>0</v>
      </c>
      <c r="AU1931" s="71">
        <v>0</v>
      </c>
      <c r="AV1931" s="71">
        <v>0</v>
      </c>
      <c r="AW1931" s="68">
        <f>+AU1931+AV1931</f>
        <v>0</v>
      </c>
      <c r="AX1931" s="68">
        <f>+AT1931+AW1931</f>
        <v>0</v>
      </c>
      <c r="AY1931" s="71">
        <v>0</v>
      </c>
      <c r="AZ1931" s="71">
        <v>0</v>
      </c>
      <c r="BA1931" s="68">
        <f>AY1931+AZ1931</f>
        <v>0</v>
      </c>
      <c r="BB1931" s="71">
        <v>0</v>
      </c>
      <c r="BC1931" s="71">
        <v>0</v>
      </c>
      <c r="BD1931" s="68">
        <f>+BB1931+BC1931</f>
        <v>0</v>
      </c>
      <c r="BE1931" s="68">
        <f>+BA1931+BD1931</f>
        <v>0</v>
      </c>
      <c r="BF1931" s="67">
        <f t="shared" si="6122"/>
        <v>0</v>
      </c>
      <c r="BG1931" s="67">
        <f t="shared" si="6122"/>
        <v>0</v>
      </c>
      <c r="BH1931" s="68">
        <f t="shared" si="6123"/>
        <v>0</v>
      </c>
      <c r="BI1931" s="67" t="e">
        <f t="shared" si="6124"/>
        <v>#REF!</v>
      </c>
      <c r="BJ1931" s="67" t="e">
        <f t="shared" si="6124"/>
        <v>#REF!</v>
      </c>
      <c r="BK1931" s="68" t="e">
        <f t="shared" si="6125"/>
        <v>#REF!</v>
      </c>
      <c r="BL1931" s="68" t="e">
        <f t="shared" si="6126"/>
        <v>#REF!</v>
      </c>
      <c r="BM1931" s="305">
        <v>0</v>
      </c>
      <c r="BN1931" s="305">
        <v>0</v>
      </c>
      <c r="BO1931" s="306"/>
      <c r="BP1931" s="306"/>
      <c r="BQ1931" s="305">
        <v>0</v>
      </c>
      <c r="BR1931" s="305">
        <v>0</v>
      </c>
      <c r="BS1931" s="123" t="s">
        <v>208</v>
      </c>
      <c r="BT1931" s="77"/>
    </row>
    <row r="1932" spans="1:72" s="110" customFormat="1" ht="98.25" customHeight="1">
      <c r="A1932" s="77"/>
      <c r="B1932" s="41">
        <v>2014</v>
      </c>
      <c r="C1932" s="42">
        <v>8317</v>
      </c>
      <c r="D1932" s="41">
        <v>9</v>
      </c>
      <c r="E1932" s="41"/>
      <c r="F1932" s="41"/>
      <c r="G1932" s="41"/>
      <c r="H1932" s="41"/>
      <c r="I1932" s="43" t="s">
        <v>1040</v>
      </c>
      <c r="J1932" s="44">
        <f t="shared" ref="J1932:P1932" si="6131">J1933+J1940+J2024+J2052+J2056+J2349</f>
        <v>6469630.9000000004</v>
      </c>
      <c r="K1932" s="44">
        <f t="shared" si="6131"/>
        <v>0</v>
      </c>
      <c r="L1932" s="44">
        <f t="shared" si="6131"/>
        <v>6469630.9000000004</v>
      </c>
      <c r="M1932" s="44">
        <f t="shared" si="6131"/>
        <v>0</v>
      </c>
      <c r="N1932" s="44">
        <f t="shared" si="6131"/>
        <v>0</v>
      </c>
      <c r="O1932" s="44">
        <f t="shared" si="6131"/>
        <v>0</v>
      </c>
      <c r="P1932" s="44">
        <f t="shared" si="6131"/>
        <v>6469630.9000000004</v>
      </c>
      <c r="Q1932" s="44">
        <f t="shared" ref="Q1932:S1932" si="6132">Q1933+Q1940+Q2024+Q2052+Q2056+Q2349</f>
        <v>0</v>
      </c>
      <c r="R1932" s="44">
        <f t="shared" si="6132"/>
        <v>0</v>
      </c>
      <c r="S1932" s="44">
        <f t="shared" si="6132"/>
        <v>0</v>
      </c>
      <c r="T1932" s="44">
        <f t="shared" ref="T1932:V1932" si="6133">T1933+T1940+T2024+T2052+T2056+T2349</f>
        <v>0</v>
      </c>
      <c r="U1932" s="44">
        <f t="shared" si="6133"/>
        <v>0</v>
      </c>
      <c r="V1932" s="44">
        <f t="shared" si="6133"/>
        <v>0</v>
      </c>
      <c r="W1932" s="44">
        <v>0</v>
      </c>
      <c r="X1932" s="44">
        <v>0</v>
      </c>
      <c r="Y1932" s="44">
        <v>0</v>
      </c>
      <c r="Z1932" s="44">
        <v>0</v>
      </c>
      <c r="AA1932" s="44">
        <v>0</v>
      </c>
      <c r="AB1932" s="44">
        <v>0</v>
      </c>
      <c r="AC1932" s="44">
        <f t="shared" ref="AC1932" si="6134">+AC2349</f>
        <v>0</v>
      </c>
      <c r="AD1932" s="44">
        <f t="shared" ref="AD1932:BH1932" si="6135">AD1933+AD1940+AD2024+AD2052+AD2056+AD2349</f>
        <v>6469630.9000000004</v>
      </c>
      <c r="AE1932" s="44">
        <f t="shared" si="6135"/>
        <v>0</v>
      </c>
      <c r="AF1932" s="44">
        <f t="shared" si="6135"/>
        <v>6469630.9000000004</v>
      </c>
      <c r="AG1932" s="44">
        <f>+AG2349</f>
        <v>0</v>
      </c>
      <c r="AH1932" s="44">
        <f t="shared" ref="AH1932:AJ1932" si="6136">+AH2349</f>
        <v>0</v>
      </c>
      <c r="AI1932" s="44">
        <f t="shared" si="6136"/>
        <v>0</v>
      </c>
      <c r="AJ1932" s="44">
        <f t="shared" si="6136"/>
        <v>6469630.9000000004</v>
      </c>
      <c r="AK1932" s="44">
        <f t="shared" si="6135"/>
        <v>0</v>
      </c>
      <c r="AL1932" s="44">
        <f t="shared" si="6135"/>
        <v>0</v>
      </c>
      <c r="AM1932" s="44">
        <f t="shared" si="6135"/>
        <v>0</v>
      </c>
      <c r="AN1932" s="44">
        <f t="shared" si="6135"/>
        <v>0</v>
      </c>
      <c r="AO1932" s="44">
        <f t="shared" si="6135"/>
        <v>0</v>
      </c>
      <c r="AP1932" s="44">
        <f t="shared" si="6135"/>
        <v>0</v>
      </c>
      <c r="AQ1932" s="44">
        <f t="shared" si="6135"/>
        <v>0</v>
      </c>
      <c r="AR1932" s="44">
        <f t="shared" si="6135"/>
        <v>0</v>
      </c>
      <c r="AS1932" s="44">
        <f t="shared" si="6135"/>
        <v>0</v>
      </c>
      <c r="AT1932" s="44">
        <f t="shared" si="6135"/>
        <v>0</v>
      </c>
      <c r="AU1932" s="44">
        <f t="shared" si="6135"/>
        <v>0</v>
      </c>
      <c r="AV1932" s="44">
        <f t="shared" si="6135"/>
        <v>0</v>
      </c>
      <c r="AW1932" s="44">
        <f t="shared" si="6135"/>
        <v>0</v>
      </c>
      <c r="AX1932" s="44">
        <f t="shared" si="6135"/>
        <v>0</v>
      </c>
      <c r="AY1932" s="44">
        <f t="shared" si="6135"/>
        <v>0</v>
      </c>
      <c r="AZ1932" s="44">
        <f t="shared" si="6135"/>
        <v>0</v>
      </c>
      <c r="BA1932" s="44">
        <f t="shared" si="6135"/>
        <v>0</v>
      </c>
      <c r="BB1932" s="44">
        <f t="shared" si="6135"/>
        <v>0</v>
      </c>
      <c r="BC1932" s="44">
        <f t="shared" si="6135"/>
        <v>0</v>
      </c>
      <c r="BD1932" s="44">
        <f t="shared" si="6135"/>
        <v>0</v>
      </c>
      <c r="BE1932" s="44">
        <f t="shared" si="6135"/>
        <v>0</v>
      </c>
      <c r="BF1932" s="44">
        <f t="shared" si="6135"/>
        <v>6469630.9000000004</v>
      </c>
      <c r="BG1932" s="44">
        <f t="shared" si="6135"/>
        <v>0</v>
      </c>
      <c r="BH1932" s="44">
        <f t="shared" si="6135"/>
        <v>6469630.9000000004</v>
      </c>
      <c r="BI1932" s="44">
        <f>+BI2349</f>
        <v>0</v>
      </c>
      <c r="BJ1932" s="44">
        <f t="shared" ref="BJ1932:BK1932" si="6137">+BJ2349</f>
        <v>0</v>
      </c>
      <c r="BK1932" s="44">
        <f t="shared" si="6137"/>
        <v>0</v>
      </c>
      <c r="BL1932" s="44">
        <f t="shared" si="6126"/>
        <v>6469630.9000000004</v>
      </c>
      <c r="BM1932" s="301"/>
      <c r="BN1932" s="301"/>
      <c r="BO1932" s="301"/>
      <c r="BP1932" s="301"/>
      <c r="BQ1932" s="301"/>
      <c r="BR1932" s="301"/>
      <c r="BS1932" s="109"/>
      <c r="BT1932" s="77"/>
    </row>
    <row r="1933" spans="1:72" s="75" customFormat="1" ht="36.75" hidden="1" customHeight="1">
      <c r="A1933" s="77"/>
      <c r="B1933" s="47">
        <v>2014</v>
      </c>
      <c r="C1933" s="48">
        <v>8317</v>
      </c>
      <c r="D1933" s="47">
        <v>9</v>
      </c>
      <c r="E1933" s="47">
        <v>1000</v>
      </c>
      <c r="F1933" s="47"/>
      <c r="G1933" s="47"/>
      <c r="H1933" s="47"/>
      <c r="I1933" s="49" t="s">
        <v>33</v>
      </c>
      <c r="J1933" s="50">
        <f>J1934+J1937</f>
        <v>0</v>
      </c>
      <c r="K1933" s="50">
        <f t="shared" ref="K1933:P1933" si="6138">K1934+K1937</f>
        <v>0</v>
      </c>
      <c r="L1933" s="50">
        <f t="shared" si="6138"/>
        <v>0</v>
      </c>
      <c r="M1933" s="50">
        <f t="shared" si="6138"/>
        <v>0</v>
      </c>
      <c r="N1933" s="50">
        <f t="shared" si="6138"/>
        <v>0</v>
      </c>
      <c r="O1933" s="50">
        <f t="shared" si="6138"/>
        <v>0</v>
      </c>
      <c r="P1933" s="50">
        <f t="shared" si="6138"/>
        <v>0</v>
      </c>
      <c r="Q1933" s="50">
        <f>Q1934+Q1937</f>
        <v>0</v>
      </c>
      <c r="R1933" s="50">
        <f t="shared" ref="R1933:S1933" si="6139">R1934+R1937</f>
        <v>0</v>
      </c>
      <c r="S1933" s="50">
        <f t="shared" si="6139"/>
        <v>0</v>
      </c>
      <c r="T1933" s="50">
        <f>T1934+T1937</f>
        <v>0</v>
      </c>
      <c r="U1933" s="50">
        <f t="shared" ref="U1933:V1933" si="6140">U1934+U1937</f>
        <v>0</v>
      </c>
      <c r="V1933" s="50">
        <f t="shared" si="6140"/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 t="e">
        <f t="shared" ref="AC1933" si="6141">AC1934+AC1937</f>
        <v>#VALUE!</v>
      </c>
      <c r="AD1933" s="50">
        <f>AD1934+AD1937</f>
        <v>0</v>
      </c>
      <c r="AE1933" s="50">
        <f t="shared" ref="AE1933:AG1933" si="6142">AE1934+AE1937</f>
        <v>0</v>
      </c>
      <c r="AF1933" s="50">
        <f t="shared" si="6142"/>
        <v>0</v>
      </c>
      <c r="AG1933" s="50" t="e">
        <f t="shared" si="6142"/>
        <v>#REF!</v>
      </c>
      <c r="AH1933" s="50" t="e">
        <f t="shared" ref="AH1933:AJ1933" si="6143">AH1934+AH1937</f>
        <v>#REF!</v>
      </c>
      <c r="AI1933" s="50" t="e">
        <f t="shared" si="6143"/>
        <v>#REF!</v>
      </c>
      <c r="AJ1933" s="50" t="e">
        <f t="shared" si="6143"/>
        <v>#REF!</v>
      </c>
      <c r="AK1933" s="50">
        <f>AK1934+AK1937</f>
        <v>0</v>
      </c>
      <c r="AL1933" s="50">
        <f t="shared" ref="AL1933:AQ1933" si="6144">AL1934+AL1937</f>
        <v>0</v>
      </c>
      <c r="AM1933" s="50">
        <f t="shared" si="6144"/>
        <v>0</v>
      </c>
      <c r="AN1933" s="50">
        <f t="shared" si="6144"/>
        <v>0</v>
      </c>
      <c r="AO1933" s="50">
        <f t="shared" si="6144"/>
        <v>0</v>
      </c>
      <c r="AP1933" s="50">
        <f t="shared" si="6144"/>
        <v>0</v>
      </c>
      <c r="AQ1933" s="50">
        <f t="shared" si="6144"/>
        <v>0</v>
      </c>
      <c r="AR1933" s="50">
        <f>AR1934+AR1937</f>
        <v>0</v>
      </c>
      <c r="AS1933" s="50">
        <f t="shared" ref="AS1933:AX1933" si="6145">AS1934+AS1937</f>
        <v>0</v>
      </c>
      <c r="AT1933" s="50">
        <f t="shared" si="6145"/>
        <v>0</v>
      </c>
      <c r="AU1933" s="50">
        <f t="shared" si="6145"/>
        <v>0</v>
      </c>
      <c r="AV1933" s="50">
        <f t="shared" si="6145"/>
        <v>0</v>
      </c>
      <c r="AW1933" s="50">
        <f t="shared" si="6145"/>
        <v>0</v>
      </c>
      <c r="AX1933" s="50">
        <f t="shared" si="6145"/>
        <v>0</v>
      </c>
      <c r="AY1933" s="50">
        <f>AY1934+AY1937</f>
        <v>0</v>
      </c>
      <c r="AZ1933" s="50">
        <f t="shared" ref="AZ1933:BE1933" si="6146">AZ1934+AZ1937</f>
        <v>0</v>
      </c>
      <c r="BA1933" s="50">
        <f t="shared" si="6146"/>
        <v>0</v>
      </c>
      <c r="BB1933" s="50">
        <f t="shared" si="6146"/>
        <v>0</v>
      </c>
      <c r="BC1933" s="50">
        <f t="shared" si="6146"/>
        <v>0</v>
      </c>
      <c r="BD1933" s="50">
        <f t="shared" si="6146"/>
        <v>0</v>
      </c>
      <c r="BE1933" s="50">
        <f t="shared" si="6146"/>
        <v>0</v>
      </c>
      <c r="BF1933" s="50">
        <f>BF1934+BF1937</f>
        <v>0</v>
      </c>
      <c r="BG1933" s="50">
        <f t="shared" ref="BG1933:BI1933" si="6147">BG1934+BG1937</f>
        <v>0</v>
      </c>
      <c r="BH1933" s="50">
        <f t="shared" si="6147"/>
        <v>0</v>
      </c>
      <c r="BI1933" s="50" t="e">
        <f t="shared" si="6147"/>
        <v>#REF!</v>
      </c>
      <c r="BJ1933" s="50" t="e">
        <f t="shared" ref="BJ1933:BK1933" si="6148">BJ1934+BJ1937</f>
        <v>#REF!</v>
      </c>
      <c r="BK1933" s="50" t="e">
        <f t="shared" si="6148"/>
        <v>#REF!</v>
      </c>
      <c r="BL1933" s="50" t="e">
        <f t="shared" si="6126"/>
        <v>#REF!</v>
      </c>
      <c r="BM1933" s="302"/>
      <c r="BN1933" s="302"/>
      <c r="BO1933" s="302"/>
      <c r="BP1933" s="302"/>
      <c r="BQ1933" s="302"/>
      <c r="BR1933" s="302"/>
      <c r="BS1933" s="76"/>
      <c r="BT1933" s="77"/>
    </row>
    <row r="1934" spans="1:72" s="78" customFormat="1" ht="40.5" hidden="1">
      <c r="A1934" s="77"/>
      <c r="B1934" s="53">
        <v>2014</v>
      </c>
      <c r="C1934" s="54">
        <v>8317</v>
      </c>
      <c r="D1934" s="53">
        <v>9</v>
      </c>
      <c r="E1934" s="53">
        <v>1000</v>
      </c>
      <c r="F1934" s="53">
        <v>1200</v>
      </c>
      <c r="G1934" s="53"/>
      <c r="H1934" s="53"/>
      <c r="I1934" s="55" t="s">
        <v>374</v>
      </c>
      <c r="J1934" s="56">
        <f>J1935</f>
        <v>0</v>
      </c>
      <c r="K1934" s="56">
        <f t="shared" ref="K1934:P1938" si="6149">K1935</f>
        <v>0</v>
      </c>
      <c r="L1934" s="56">
        <f t="shared" si="6149"/>
        <v>0</v>
      </c>
      <c r="M1934" s="56">
        <f t="shared" si="6149"/>
        <v>0</v>
      </c>
      <c r="N1934" s="56">
        <f t="shared" si="6149"/>
        <v>0</v>
      </c>
      <c r="O1934" s="56">
        <f t="shared" si="6149"/>
        <v>0</v>
      </c>
      <c r="P1934" s="56">
        <f t="shared" si="6149"/>
        <v>0</v>
      </c>
      <c r="Q1934" s="56">
        <f>Q1935</f>
        <v>0</v>
      </c>
      <c r="R1934" s="56">
        <f t="shared" ref="R1934:V1938" si="6150">R1935</f>
        <v>0</v>
      </c>
      <c r="S1934" s="56">
        <f t="shared" si="6150"/>
        <v>0</v>
      </c>
      <c r="T1934" s="56">
        <f>T1935</f>
        <v>0</v>
      </c>
      <c r="U1934" s="56">
        <f t="shared" si="6150"/>
        <v>0</v>
      </c>
      <c r="V1934" s="56">
        <f t="shared" si="6150"/>
        <v>0</v>
      </c>
      <c r="W1934" s="56">
        <v>0</v>
      </c>
      <c r="X1934" s="56">
        <v>0</v>
      </c>
      <c r="Y1934" s="56">
        <v>0</v>
      </c>
      <c r="Z1934" s="56">
        <v>0</v>
      </c>
      <c r="AA1934" s="56">
        <v>0</v>
      </c>
      <c r="AB1934" s="56">
        <v>0</v>
      </c>
      <c r="AC1934" s="56" t="e">
        <f t="shared" ref="AC1934:AC1938" si="6151">AC1935</f>
        <v>#VALUE!</v>
      </c>
      <c r="AD1934" s="56">
        <f>AD1935</f>
        <v>0</v>
      </c>
      <c r="AE1934" s="56">
        <f t="shared" ref="AE1934:AJ1938" si="6152">AE1935</f>
        <v>0</v>
      </c>
      <c r="AF1934" s="56">
        <f t="shared" si="6152"/>
        <v>0</v>
      </c>
      <c r="AG1934" s="56" t="e">
        <f t="shared" si="6152"/>
        <v>#REF!</v>
      </c>
      <c r="AH1934" s="56" t="e">
        <f t="shared" si="6152"/>
        <v>#REF!</v>
      </c>
      <c r="AI1934" s="56" t="e">
        <f t="shared" si="6152"/>
        <v>#REF!</v>
      </c>
      <c r="AJ1934" s="56" t="e">
        <f t="shared" si="6152"/>
        <v>#REF!</v>
      </c>
      <c r="AK1934" s="56">
        <f>AK1935</f>
        <v>0</v>
      </c>
      <c r="AL1934" s="56">
        <f t="shared" ref="AL1934:BA1938" si="6153">AL1935</f>
        <v>0</v>
      </c>
      <c r="AM1934" s="56">
        <f t="shared" si="6153"/>
        <v>0</v>
      </c>
      <c r="AN1934" s="56">
        <f t="shared" si="6153"/>
        <v>0</v>
      </c>
      <c r="AO1934" s="56">
        <f t="shared" si="6153"/>
        <v>0</v>
      </c>
      <c r="AP1934" s="56">
        <f t="shared" si="6153"/>
        <v>0</v>
      </c>
      <c r="AQ1934" s="56">
        <f t="shared" si="6153"/>
        <v>0</v>
      </c>
      <c r="AR1934" s="56">
        <f>AR1935</f>
        <v>0</v>
      </c>
      <c r="AS1934" s="56">
        <f t="shared" si="6153"/>
        <v>0</v>
      </c>
      <c r="AT1934" s="56">
        <f t="shared" si="6153"/>
        <v>0</v>
      </c>
      <c r="AU1934" s="56">
        <f t="shared" si="6153"/>
        <v>0</v>
      </c>
      <c r="AV1934" s="56">
        <f t="shared" si="6153"/>
        <v>0</v>
      </c>
      <c r="AW1934" s="56">
        <f t="shared" si="6153"/>
        <v>0</v>
      </c>
      <c r="AX1934" s="56">
        <f t="shared" si="6153"/>
        <v>0</v>
      </c>
      <c r="AY1934" s="56">
        <f>AY1935</f>
        <v>0</v>
      </c>
      <c r="AZ1934" s="56">
        <f t="shared" si="6153"/>
        <v>0</v>
      </c>
      <c r="BA1934" s="56">
        <f t="shared" si="6153"/>
        <v>0</v>
      </c>
      <c r="BB1934" s="56">
        <f t="shared" ref="AZ1934:BE1938" si="6154">BB1935</f>
        <v>0</v>
      </c>
      <c r="BC1934" s="56">
        <f t="shared" si="6154"/>
        <v>0</v>
      </c>
      <c r="BD1934" s="56">
        <f t="shared" si="6154"/>
        <v>0</v>
      </c>
      <c r="BE1934" s="56">
        <f t="shared" si="6154"/>
        <v>0</v>
      </c>
      <c r="BF1934" s="56">
        <f>BF1935</f>
        <v>0</v>
      </c>
      <c r="BG1934" s="56">
        <f t="shared" ref="BG1934:BK1938" si="6155">BG1935</f>
        <v>0</v>
      </c>
      <c r="BH1934" s="56">
        <f t="shared" si="6155"/>
        <v>0</v>
      </c>
      <c r="BI1934" s="56" t="e">
        <f t="shared" si="6155"/>
        <v>#REF!</v>
      </c>
      <c r="BJ1934" s="56" t="e">
        <f t="shared" si="6155"/>
        <v>#REF!</v>
      </c>
      <c r="BK1934" s="56" t="e">
        <f t="shared" si="6155"/>
        <v>#REF!</v>
      </c>
      <c r="BL1934" s="56" t="e">
        <f t="shared" si="6126"/>
        <v>#REF!</v>
      </c>
      <c r="BM1934" s="303"/>
      <c r="BN1934" s="303"/>
      <c r="BO1934" s="303"/>
      <c r="BP1934" s="303"/>
      <c r="BQ1934" s="303"/>
      <c r="BR1934" s="303"/>
      <c r="BS1934" s="58"/>
      <c r="BT1934" s="77"/>
    </row>
    <row r="1935" spans="1:72" s="79" customFormat="1" ht="36.75" hidden="1" customHeight="1">
      <c r="A1935" s="77"/>
      <c r="B1935" s="59">
        <v>2014</v>
      </c>
      <c r="C1935" s="60">
        <v>8317</v>
      </c>
      <c r="D1935" s="59">
        <v>9</v>
      </c>
      <c r="E1935" s="59">
        <v>1000</v>
      </c>
      <c r="F1935" s="59">
        <v>1200</v>
      </c>
      <c r="G1935" s="59">
        <v>121</v>
      </c>
      <c r="H1935" s="59"/>
      <c r="I1935" s="61" t="s">
        <v>35</v>
      </c>
      <c r="J1935" s="62">
        <f>J1936</f>
        <v>0</v>
      </c>
      <c r="K1935" s="62">
        <f t="shared" si="6149"/>
        <v>0</v>
      </c>
      <c r="L1935" s="62">
        <f t="shared" si="6149"/>
        <v>0</v>
      </c>
      <c r="M1935" s="62">
        <f t="shared" si="6149"/>
        <v>0</v>
      </c>
      <c r="N1935" s="62">
        <f t="shared" si="6149"/>
        <v>0</v>
      </c>
      <c r="O1935" s="62">
        <f t="shared" si="6149"/>
        <v>0</v>
      </c>
      <c r="P1935" s="62">
        <f t="shared" si="6149"/>
        <v>0</v>
      </c>
      <c r="Q1935" s="62">
        <f>Q1936</f>
        <v>0</v>
      </c>
      <c r="R1935" s="62">
        <f t="shared" si="6150"/>
        <v>0</v>
      </c>
      <c r="S1935" s="62">
        <f t="shared" si="6150"/>
        <v>0</v>
      </c>
      <c r="T1935" s="62">
        <f>T1936</f>
        <v>0</v>
      </c>
      <c r="U1935" s="62">
        <f t="shared" si="6150"/>
        <v>0</v>
      </c>
      <c r="V1935" s="62">
        <f t="shared" si="6150"/>
        <v>0</v>
      </c>
      <c r="W1935" s="62">
        <v>0</v>
      </c>
      <c r="X1935" s="62">
        <v>0</v>
      </c>
      <c r="Y1935" s="62">
        <v>0</v>
      </c>
      <c r="Z1935" s="62">
        <v>0</v>
      </c>
      <c r="AA1935" s="62">
        <v>0</v>
      </c>
      <c r="AB1935" s="62">
        <v>0</v>
      </c>
      <c r="AC1935" s="62" t="e">
        <f t="shared" si="6151"/>
        <v>#VALUE!</v>
      </c>
      <c r="AD1935" s="62">
        <f>AD1936</f>
        <v>0</v>
      </c>
      <c r="AE1935" s="62">
        <f t="shared" si="6152"/>
        <v>0</v>
      </c>
      <c r="AF1935" s="62">
        <f t="shared" si="6152"/>
        <v>0</v>
      </c>
      <c r="AG1935" s="62" t="e">
        <f t="shared" si="6152"/>
        <v>#REF!</v>
      </c>
      <c r="AH1935" s="62" t="e">
        <f t="shared" si="6152"/>
        <v>#REF!</v>
      </c>
      <c r="AI1935" s="62" t="e">
        <f t="shared" si="6152"/>
        <v>#REF!</v>
      </c>
      <c r="AJ1935" s="62" t="e">
        <f t="shared" si="6152"/>
        <v>#REF!</v>
      </c>
      <c r="AK1935" s="62">
        <f>AK1936</f>
        <v>0</v>
      </c>
      <c r="AL1935" s="62">
        <f t="shared" si="6153"/>
        <v>0</v>
      </c>
      <c r="AM1935" s="62">
        <f t="shared" si="6153"/>
        <v>0</v>
      </c>
      <c r="AN1935" s="62">
        <f t="shared" si="6153"/>
        <v>0</v>
      </c>
      <c r="AO1935" s="62">
        <f t="shared" si="6153"/>
        <v>0</v>
      </c>
      <c r="AP1935" s="62">
        <f t="shared" si="6153"/>
        <v>0</v>
      </c>
      <c r="AQ1935" s="62">
        <f t="shared" si="6153"/>
        <v>0</v>
      </c>
      <c r="AR1935" s="62">
        <f>AR1936</f>
        <v>0</v>
      </c>
      <c r="AS1935" s="62">
        <f t="shared" si="6153"/>
        <v>0</v>
      </c>
      <c r="AT1935" s="62">
        <f t="shared" si="6153"/>
        <v>0</v>
      </c>
      <c r="AU1935" s="62">
        <f t="shared" si="6153"/>
        <v>0</v>
      </c>
      <c r="AV1935" s="62">
        <f t="shared" si="6153"/>
        <v>0</v>
      </c>
      <c r="AW1935" s="62">
        <f t="shared" si="6153"/>
        <v>0</v>
      </c>
      <c r="AX1935" s="62">
        <f t="shared" si="6153"/>
        <v>0</v>
      </c>
      <c r="AY1935" s="62">
        <f>AY1936</f>
        <v>0</v>
      </c>
      <c r="AZ1935" s="62">
        <f t="shared" si="6154"/>
        <v>0</v>
      </c>
      <c r="BA1935" s="62">
        <f t="shared" si="6154"/>
        <v>0</v>
      </c>
      <c r="BB1935" s="62">
        <f t="shared" si="6154"/>
        <v>0</v>
      </c>
      <c r="BC1935" s="62">
        <f t="shared" si="6154"/>
        <v>0</v>
      </c>
      <c r="BD1935" s="62">
        <f t="shared" si="6154"/>
        <v>0</v>
      </c>
      <c r="BE1935" s="62">
        <f t="shared" si="6154"/>
        <v>0</v>
      </c>
      <c r="BF1935" s="62">
        <f>BF1936</f>
        <v>0</v>
      </c>
      <c r="BG1935" s="62">
        <f t="shared" si="6155"/>
        <v>0</v>
      </c>
      <c r="BH1935" s="62">
        <f t="shared" si="6155"/>
        <v>0</v>
      </c>
      <c r="BI1935" s="62" t="e">
        <f t="shared" si="6155"/>
        <v>#REF!</v>
      </c>
      <c r="BJ1935" s="62" t="e">
        <f t="shared" si="6155"/>
        <v>#REF!</v>
      </c>
      <c r="BK1935" s="62" t="e">
        <f t="shared" si="6155"/>
        <v>#REF!</v>
      </c>
      <c r="BL1935" s="62" t="e">
        <f t="shared" si="6126"/>
        <v>#REF!</v>
      </c>
      <c r="BM1935" s="304"/>
      <c r="BN1935" s="304"/>
      <c r="BO1935" s="304"/>
      <c r="BP1935" s="304"/>
      <c r="BQ1935" s="304"/>
      <c r="BR1935" s="304"/>
      <c r="BS1935" s="64"/>
      <c r="BT1935" s="77"/>
    </row>
    <row r="1936" spans="1:72" s="46" customFormat="1" ht="36.75" hidden="1" customHeight="1">
      <c r="A1936" s="77"/>
      <c r="B1936" s="104">
        <v>2014</v>
      </c>
      <c r="C1936" s="105">
        <v>8317</v>
      </c>
      <c r="D1936" s="104">
        <v>9</v>
      </c>
      <c r="E1936" s="104">
        <v>1000</v>
      </c>
      <c r="F1936" s="104">
        <v>1200</v>
      </c>
      <c r="G1936" s="104">
        <v>121</v>
      </c>
      <c r="H1936" s="104">
        <v>1</v>
      </c>
      <c r="I1936" s="66" t="s">
        <v>36</v>
      </c>
      <c r="J1936" s="67">
        <v>0</v>
      </c>
      <c r="K1936" s="67">
        <v>0</v>
      </c>
      <c r="L1936" s="68">
        <f>J1936+K1936</f>
        <v>0</v>
      </c>
      <c r="M1936" s="67">
        <v>0</v>
      </c>
      <c r="N1936" s="67">
        <v>0</v>
      </c>
      <c r="O1936" s="68">
        <f>+M1936+N1936</f>
        <v>0</v>
      </c>
      <c r="P1936" s="68">
        <f>+L1936+O1936</f>
        <v>0</v>
      </c>
      <c r="Q1936" s="71">
        <v>0</v>
      </c>
      <c r="R1936" s="71">
        <v>0</v>
      </c>
      <c r="S1936" s="71">
        <v>0</v>
      </c>
      <c r="T1936" s="71">
        <v>0</v>
      </c>
      <c r="U1936" s="71">
        <v>0</v>
      </c>
      <c r="V1936" s="71">
        <v>0</v>
      </c>
      <c r="W1936" s="67">
        <v>0</v>
      </c>
      <c r="X1936" s="67">
        <v>0</v>
      </c>
      <c r="Y1936" s="68">
        <v>0</v>
      </c>
      <c r="Z1936" s="67">
        <v>0</v>
      </c>
      <c r="AA1936" s="67">
        <v>0</v>
      </c>
      <c r="AB1936" s="68">
        <v>0</v>
      </c>
      <c r="AC1936" s="68" t="e">
        <f>I1936+#REF!-Y1936</f>
        <v>#VALUE!</v>
      </c>
      <c r="AD1936" s="67">
        <f>J1936+Q1936-T1936</f>
        <v>0</v>
      </c>
      <c r="AE1936" s="67">
        <f>K1936+R1936-U1936</f>
        <v>0</v>
      </c>
      <c r="AF1936" s="68">
        <f t="shared" ref="AF1936" si="6156">AD1936+AE1936</f>
        <v>0</v>
      </c>
      <c r="AG1936" s="67" t="e">
        <f>M1936+#REF!-V1936</f>
        <v>#REF!</v>
      </c>
      <c r="AH1936" s="67" t="e">
        <f>N1936+#REF!-AD1936</f>
        <v>#REF!</v>
      </c>
      <c r="AI1936" s="68" t="e">
        <f>O1936+#REF!-AE1936</f>
        <v>#REF!</v>
      </c>
      <c r="AJ1936" s="68" t="e">
        <f>P1936+#REF!-AF1936</f>
        <v>#REF!</v>
      </c>
      <c r="AK1936" s="71">
        <v>0</v>
      </c>
      <c r="AL1936" s="71">
        <v>0</v>
      </c>
      <c r="AM1936" s="68">
        <f>AK1936+AL1936</f>
        <v>0</v>
      </c>
      <c r="AN1936" s="71">
        <v>0</v>
      </c>
      <c r="AO1936" s="71">
        <v>0</v>
      </c>
      <c r="AP1936" s="68">
        <f>+AN1936+AO1936</f>
        <v>0</v>
      </c>
      <c r="AQ1936" s="68">
        <f>+AM1936+AP1936</f>
        <v>0</v>
      </c>
      <c r="AR1936" s="71">
        <v>0</v>
      </c>
      <c r="AS1936" s="71">
        <v>0</v>
      </c>
      <c r="AT1936" s="68">
        <f>AR1936+AS1936</f>
        <v>0</v>
      </c>
      <c r="AU1936" s="71">
        <v>0</v>
      </c>
      <c r="AV1936" s="71">
        <v>0</v>
      </c>
      <c r="AW1936" s="68">
        <f>+AU1936+AV1936</f>
        <v>0</v>
      </c>
      <c r="AX1936" s="68">
        <f>+AT1936+AW1936</f>
        <v>0</v>
      </c>
      <c r="AY1936" s="71">
        <v>0</v>
      </c>
      <c r="AZ1936" s="71">
        <v>0</v>
      </c>
      <c r="BA1936" s="68">
        <f>AY1936+AZ1936</f>
        <v>0</v>
      </c>
      <c r="BB1936" s="71">
        <v>0</v>
      </c>
      <c r="BC1936" s="71">
        <v>0</v>
      </c>
      <c r="BD1936" s="68">
        <f>+BB1936+BC1936</f>
        <v>0</v>
      </c>
      <c r="BE1936" s="68">
        <f>+BA1936+BD1936</f>
        <v>0</v>
      </c>
      <c r="BF1936" s="67">
        <f t="shared" ref="BF1936:BG1936" si="6157">AD1936-AK1936-AR1936-AY1936</f>
        <v>0</v>
      </c>
      <c r="BG1936" s="67">
        <f t="shared" si="6157"/>
        <v>0</v>
      </c>
      <c r="BH1936" s="68">
        <f t="shared" ref="BH1936" si="6158">BF1936+BG1936</f>
        <v>0</v>
      </c>
      <c r="BI1936" s="67" t="e">
        <f t="shared" ref="BI1936" si="6159">AG1936-AN1936-AU1936-BB1936</f>
        <v>#REF!</v>
      </c>
      <c r="BJ1936" s="67" t="e">
        <f t="shared" ref="BJ1936" si="6160">AH1936-AO1936-AV1936-BC1936</f>
        <v>#REF!</v>
      </c>
      <c r="BK1936" s="67" t="e">
        <f t="shared" ref="BK1936" si="6161">AI1936-AP1936-AW1936-BD1936</f>
        <v>#REF!</v>
      </c>
      <c r="BL1936" s="67" t="e">
        <f t="shared" si="6126"/>
        <v>#REF!</v>
      </c>
      <c r="BM1936" s="305">
        <v>0</v>
      </c>
      <c r="BN1936" s="305">
        <v>0</v>
      </c>
      <c r="BO1936" s="306"/>
      <c r="BP1936" s="306"/>
      <c r="BQ1936" s="305">
        <v>0</v>
      </c>
      <c r="BR1936" s="305">
        <v>0</v>
      </c>
      <c r="BS1936" s="74" t="s">
        <v>37</v>
      </c>
      <c r="BT1936" s="77"/>
    </row>
    <row r="1937" spans="1:72" s="46" customFormat="1" ht="45" hidden="1" customHeight="1">
      <c r="A1937" s="77"/>
      <c r="B1937" s="53">
        <v>2014</v>
      </c>
      <c r="C1937" s="54">
        <v>8317</v>
      </c>
      <c r="D1937" s="53">
        <v>9</v>
      </c>
      <c r="E1937" s="53">
        <v>1000</v>
      </c>
      <c r="F1937" s="53">
        <v>1700</v>
      </c>
      <c r="G1937" s="53"/>
      <c r="H1937" s="53"/>
      <c r="I1937" s="55" t="s">
        <v>1041</v>
      </c>
      <c r="J1937" s="56">
        <f>J1938</f>
        <v>0</v>
      </c>
      <c r="K1937" s="56">
        <f t="shared" si="6149"/>
        <v>0</v>
      </c>
      <c r="L1937" s="56">
        <f t="shared" si="6149"/>
        <v>0</v>
      </c>
      <c r="M1937" s="56">
        <f t="shared" si="6149"/>
        <v>0</v>
      </c>
      <c r="N1937" s="56">
        <f t="shared" si="6149"/>
        <v>0</v>
      </c>
      <c r="O1937" s="56">
        <f t="shared" si="6149"/>
        <v>0</v>
      </c>
      <c r="P1937" s="56">
        <f t="shared" si="6149"/>
        <v>0</v>
      </c>
      <c r="Q1937" s="56">
        <f>Q1938</f>
        <v>0</v>
      </c>
      <c r="R1937" s="56">
        <f t="shared" si="6150"/>
        <v>0</v>
      </c>
      <c r="S1937" s="56">
        <f t="shared" si="6150"/>
        <v>0</v>
      </c>
      <c r="T1937" s="56">
        <f>T1938</f>
        <v>0</v>
      </c>
      <c r="U1937" s="56">
        <f t="shared" si="6150"/>
        <v>0</v>
      </c>
      <c r="V1937" s="56">
        <f t="shared" si="6150"/>
        <v>0</v>
      </c>
      <c r="W1937" s="56">
        <v>0</v>
      </c>
      <c r="X1937" s="56">
        <v>0</v>
      </c>
      <c r="Y1937" s="56">
        <v>0</v>
      </c>
      <c r="Z1937" s="56">
        <v>0</v>
      </c>
      <c r="AA1937" s="56">
        <v>0</v>
      </c>
      <c r="AB1937" s="56">
        <v>0</v>
      </c>
      <c r="AC1937" s="56" t="e">
        <f t="shared" si="6151"/>
        <v>#VALUE!</v>
      </c>
      <c r="AD1937" s="56">
        <f>AD1938</f>
        <v>0</v>
      </c>
      <c r="AE1937" s="56">
        <f t="shared" si="6152"/>
        <v>0</v>
      </c>
      <c r="AF1937" s="56">
        <f t="shared" si="6152"/>
        <v>0</v>
      </c>
      <c r="AG1937" s="56" t="e">
        <f t="shared" si="6152"/>
        <v>#REF!</v>
      </c>
      <c r="AH1937" s="56" t="e">
        <f t="shared" si="6152"/>
        <v>#REF!</v>
      </c>
      <c r="AI1937" s="56" t="e">
        <f t="shared" si="6152"/>
        <v>#REF!</v>
      </c>
      <c r="AJ1937" s="56" t="e">
        <f t="shared" si="6152"/>
        <v>#REF!</v>
      </c>
      <c r="AK1937" s="56">
        <f>AK1938</f>
        <v>0</v>
      </c>
      <c r="AL1937" s="56">
        <f t="shared" si="6153"/>
        <v>0</v>
      </c>
      <c r="AM1937" s="56">
        <f t="shared" si="6153"/>
        <v>0</v>
      </c>
      <c r="AN1937" s="56">
        <f t="shared" si="6153"/>
        <v>0</v>
      </c>
      <c r="AO1937" s="56">
        <f t="shared" si="6153"/>
        <v>0</v>
      </c>
      <c r="AP1937" s="56">
        <f t="shared" si="6153"/>
        <v>0</v>
      </c>
      <c r="AQ1937" s="56">
        <f t="shared" si="6153"/>
        <v>0</v>
      </c>
      <c r="AR1937" s="56">
        <f>AR1938</f>
        <v>0</v>
      </c>
      <c r="AS1937" s="56">
        <f t="shared" si="6153"/>
        <v>0</v>
      </c>
      <c r="AT1937" s="56">
        <f t="shared" si="6153"/>
        <v>0</v>
      </c>
      <c r="AU1937" s="56">
        <f t="shared" si="6153"/>
        <v>0</v>
      </c>
      <c r="AV1937" s="56">
        <f t="shared" si="6153"/>
        <v>0</v>
      </c>
      <c r="AW1937" s="56">
        <f t="shared" si="6153"/>
        <v>0</v>
      </c>
      <c r="AX1937" s="56">
        <f t="shared" si="6153"/>
        <v>0</v>
      </c>
      <c r="AY1937" s="56">
        <f>AY1938</f>
        <v>0</v>
      </c>
      <c r="AZ1937" s="56">
        <f t="shared" si="6154"/>
        <v>0</v>
      </c>
      <c r="BA1937" s="56">
        <f t="shared" si="6154"/>
        <v>0</v>
      </c>
      <c r="BB1937" s="56">
        <f t="shared" si="6154"/>
        <v>0</v>
      </c>
      <c r="BC1937" s="56">
        <f t="shared" si="6154"/>
        <v>0</v>
      </c>
      <c r="BD1937" s="56">
        <f t="shared" si="6154"/>
        <v>0</v>
      </c>
      <c r="BE1937" s="56">
        <f t="shared" si="6154"/>
        <v>0</v>
      </c>
      <c r="BF1937" s="56">
        <f>BF1938</f>
        <v>0</v>
      </c>
      <c r="BG1937" s="56">
        <f t="shared" si="6155"/>
        <v>0</v>
      </c>
      <c r="BH1937" s="56">
        <f t="shared" si="6155"/>
        <v>0</v>
      </c>
      <c r="BI1937" s="56" t="e">
        <f t="shared" si="6155"/>
        <v>#REF!</v>
      </c>
      <c r="BJ1937" s="56" t="e">
        <f t="shared" si="6155"/>
        <v>#REF!</v>
      </c>
      <c r="BK1937" s="56" t="e">
        <f t="shared" si="6155"/>
        <v>#REF!</v>
      </c>
      <c r="BL1937" s="56" t="e">
        <f t="shared" si="6126"/>
        <v>#REF!</v>
      </c>
      <c r="BM1937" s="303"/>
      <c r="BN1937" s="303"/>
      <c r="BO1937" s="303"/>
      <c r="BP1937" s="303"/>
      <c r="BQ1937" s="303"/>
      <c r="BR1937" s="303"/>
      <c r="BS1937" s="155"/>
      <c r="BT1937" s="77"/>
    </row>
    <row r="1938" spans="1:72" s="46" customFormat="1" ht="45" hidden="1" customHeight="1">
      <c r="A1938" s="77"/>
      <c r="B1938" s="59">
        <v>2014</v>
      </c>
      <c r="C1938" s="60">
        <v>8317</v>
      </c>
      <c r="D1938" s="59">
        <v>9</v>
      </c>
      <c r="E1938" s="59">
        <v>1000</v>
      </c>
      <c r="F1938" s="59">
        <v>1700</v>
      </c>
      <c r="G1938" s="59">
        <v>171</v>
      </c>
      <c r="H1938" s="59"/>
      <c r="I1938" s="61" t="s">
        <v>377</v>
      </c>
      <c r="J1938" s="62">
        <f>J1939</f>
        <v>0</v>
      </c>
      <c r="K1938" s="62">
        <f t="shared" si="6149"/>
        <v>0</v>
      </c>
      <c r="L1938" s="62">
        <f t="shared" si="6149"/>
        <v>0</v>
      </c>
      <c r="M1938" s="62">
        <f t="shared" si="6149"/>
        <v>0</v>
      </c>
      <c r="N1938" s="62">
        <f t="shared" si="6149"/>
        <v>0</v>
      </c>
      <c r="O1938" s="62">
        <f t="shared" si="6149"/>
        <v>0</v>
      </c>
      <c r="P1938" s="62">
        <f t="shared" si="6149"/>
        <v>0</v>
      </c>
      <c r="Q1938" s="62">
        <f>Q1939</f>
        <v>0</v>
      </c>
      <c r="R1938" s="62">
        <f t="shared" si="6150"/>
        <v>0</v>
      </c>
      <c r="S1938" s="62">
        <f t="shared" si="6150"/>
        <v>0</v>
      </c>
      <c r="T1938" s="62">
        <f>T1939</f>
        <v>0</v>
      </c>
      <c r="U1938" s="62">
        <f t="shared" si="6150"/>
        <v>0</v>
      </c>
      <c r="V1938" s="62">
        <f t="shared" si="6150"/>
        <v>0</v>
      </c>
      <c r="W1938" s="62">
        <v>0</v>
      </c>
      <c r="X1938" s="62">
        <v>0</v>
      </c>
      <c r="Y1938" s="62">
        <v>0</v>
      </c>
      <c r="Z1938" s="62">
        <v>0</v>
      </c>
      <c r="AA1938" s="62">
        <v>0</v>
      </c>
      <c r="AB1938" s="62">
        <v>0</v>
      </c>
      <c r="AC1938" s="62" t="e">
        <f t="shared" si="6151"/>
        <v>#VALUE!</v>
      </c>
      <c r="AD1938" s="62">
        <f>AD1939</f>
        <v>0</v>
      </c>
      <c r="AE1938" s="62">
        <f t="shared" si="6152"/>
        <v>0</v>
      </c>
      <c r="AF1938" s="62">
        <f t="shared" si="6152"/>
        <v>0</v>
      </c>
      <c r="AG1938" s="62" t="e">
        <f t="shared" si="6152"/>
        <v>#REF!</v>
      </c>
      <c r="AH1938" s="62" t="e">
        <f t="shared" si="6152"/>
        <v>#REF!</v>
      </c>
      <c r="AI1938" s="62" t="e">
        <f t="shared" si="6152"/>
        <v>#REF!</v>
      </c>
      <c r="AJ1938" s="62" t="e">
        <f t="shared" si="6152"/>
        <v>#REF!</v>
      </c>
      <c r="AK1938" s="62">
        <f>AK1939</f>
        <v>0</v>
      </c>
      <c r="AL1938" s="62">
        <f t="shared" si="6153"/>
        <v>0</v>
      </c>
      <c r="AM1938" s="62">
        <f t="shared" si="6153"/>
        <v>0</v>
      </c>
      <c r="AN1938" s="62">
        <f t="shared" si="6153"/>
        <v>0</v>
      </c>
      <c r="AO1938" s="62">
        <f t="shared" si="6153"/>
        <v>0</v>
      </c>
      <c r="AP1938" s="62">
        <f t="shared" si="6153"/>
        <v>0</v>
      </c>
      <c r="AQ1938" s="62">
        <f t="shared" si="6153"/>
        <v>0</v>
      </c>
      <c r="AR1938" s="62">
        <f>AR1939</f>
        <v>0</v>
      </c>
      <c r="AS1938" s="62">
        <f t="shared" si="6153"/>
        <v>0</v>
      </c>
      <c r="AT1938" s="62">
        <f t="shared" si="6153"/>
        <v>0</v>
      </c>
      <c r="AU1938" s="62">
        <f t="shared" si="6153"/>
        <v>0</v>
      </c>
      <c r="AV1938" s="62">
        <f t="shared" si="6153"/>
        <v>0</v>
      </c>
      <c r="AW1938" s="62">
        <f t="shared" si="6153"/>
        <v>0</v>
      </c>
      <c r="AX1938" s="62">
        <f t="shared" si="6153"/>
        <v>0</v>
      </c>
      <c r="AY1938" s="62">
        <f>AY1939</f>
        <v>0</v>
      </c>
      <c r="AZ1938" s="62">
        <f t="shared" si="6154"/>
        <v>0</v>
      </c>
      <c r="BA1938" s="62">
        <f t="shared" si="6154"/>
        <v>0</v>
      </c>
      <c r="BB1938" s="62">
        <f t="shared" si="6154"/>
        <v>0</v>
      </c>
      <c r="BC1938" s="62">
        <f t="shared" si="6154"/>
        <v>0</v>
      </c>
      <c r="BD1938" s="62">
        <f t="shared" si="6154"/>
        <v>0</v>
      </c>
      <c r="BE1938" s="62">
        <f t="shared" si="6154"/>
        <v>0</v>
      </c>
      <c r="BF1938" s="62">
        <f>BF1939</f>
        <v>0</v>
      </c>
      <c r="BG1938" s="62">
        <f t="shared" si="6155"/>
        <v>0</v>
      </c>
      <c r="BH1938" s="62">
        <f t="shared" si="6155"/>
        <v>0</v>
      </c>
      <c r="BI1938" s="62" t="e">
        <f t="shared" si="6155"/>
        <v>#REF!</v>
      </c>
      <c r="BJ1938" s="62" t="e">
        <f t="shared" si="6155"/>
        <v>#REF!</v>
      </c>
      <c r="BK1938" s="62" t="e">
        <f t="shared" si="6155"/>
        <v>#REF!</v>
      </c>
      <c r="BL1938" s="62" t="e">
        <f t="shared" si="6126"/>
        <v>#REF!</v>
      </c>
      <c r="BM1938" s="304"/>
      <c r="BN1938" s="304"/>
      <c r="BO1938" s="304"/>
      <c r="BP1938" s="304"/>
      <c r="BQ1938" s="304"/>
      <c r="BR1938" s="304"/>
      <c r="BS1938" s="156"/>
      <c r="BT1938" s="77"/>
    </row>
    <row r="1939" spans="1:72" s="46" customFormat="1" ht="45" hidden="1" customHeight="1">
      <c r="A1939" s="77"/>
      <c r="B1939" s="20">
        <v>2014</v>
      </c>
      <c r="C1939" s="65">
        <v>8317</v>
      </c>
      <c r="D1939" s="20">
        <v>9</v>
      </c>
      <c r="E1939" s="20">
        <v>1000</v>
      </c>
      <c r="F1939" s="20">
        <v>1700</v>
      </c>
      <c r="G1939" s="20">
        <v>171</v>
      </c>
      <c r="H1939" s="20">
        <v>1</v>
      </c>
      <c r="I1939" s="86" t="s">
        <v>377</v>
      </c>
      <c r="J1939" s="67">
        <v>0</v>
      </c>
      <c r="K1939" s="67">
        <v>0</v>
      </c>
      <c r="L1939" s="68">
        <f>J1939+K1939</f>
        <v>0</v>
      </c>
      <c r="M1939" s="67">
        <v>0</v>
      </c>
      <c r="N1939" s="67">
        <v>0</v>
      </c>
      <c r="O1939" s="68">
        <f>+M1939+N1939</f>
        <v>0</v>
      </c>
      <c r="P1939" s="68">
        <f>+L1939+O1939</f>
        <v>0</v>
      </c>
      <c r="Q1939" s="71">
        <v>0</v>
      </c>
      <c r="R1939" s="71">
        <v>0</v>
      </c>
      <c r="S1939" s="71">
        <v>0</v>
      </c>
      <c r="T1939" s="71">
        <v>0</v>
      </c>
      <c r="U1939" s="71">
        <v>0</v>
      </c>
      <c r="V1939" s="71">
        <v>0</v>
      </c>
      <c r="W1939" s="67">
        <v>0</v>
      </c>
      <c r="X1939" s="67">
        <v>0</v>
      </c>
      <c r="Y1939" s="68">
        <v>0</v>
      </c>
      <c r="Z1939" s="67">
        <v>0</v>
      </c>
      <c r="AA1939" s="67">
        <v>0</v>
      </c>
      <c r="AB1939" s="68">
        <v>0</v>
      </c>
      <c r="AC1939" s="68" t="e">
        <f>I1939+#REF!-Y1939</f>
        <v>#VALUE!</v>
      </c>
      <c r="AD1939" s="67">
        <f>J1939+Q1939-T1939</f>
        <v>0</v>
      </c>
      <c r="AE1939" s="67">
        <f>K1939+R1939-U1939</f>
        <v>0</v>
      </c>
      <c r="AF1939" s="68">
        <f t="shared" ref="AF1939" si="6162">AD1939+AE1939</f>
        <v>0</v>
      </c>
      <c r="AG1939" s="67" t="e">
        <f>M1939+#REF!-V1939</f>
        <v>#REF!</v>
      </c>
      <c r="AH1939" s="67" t="e">
        <f>N1939+#REF!-AD1939</f>
        <v>#REF!</v>
      </c>
      <c r="AI1939" s="68" t="e">
        <f>O1939+#REF!-AE1939</f>
        <v>#REF!</v>
      </c>
      <c r="AJ1939" s="68" t="e">
        <f>P1939+#REF!-AF1939</f>
        <v>#REF!</v>
      </c>
      <c r="AK1939" s="71">
        <v>0</v>
      </c>
      <c r="AL1939" s="71">
        <v>0</v>
      </c>
      <c r="AM1939" s="68">
        <f>AK1939+AL1939</f>
        <v>0</v>
      </c>
      <c r="AN1939" s="71">
        <v>0</v>
      </c>
      <c r="AO1939" s="71">
        <v>0</v>
      </c>
      <c r="AP1939" s="68">
        <f>+AN1939+AO1939</f>
        <v>0</v>
      </c>
      <c r="AQ1939" s="68">
        <f>+AM1939+AP1939</f>
        <v>0</v>
      </c>
      <c r="AR1939" s="71">
        <v>0</v>
      </c>
      <c r="AS1939" s="71">
        <v>0</v>
      </c>
      <c r="AT1939" s="68">
        <f>AR1939+AS1939</f>
        <v>0</v>
      </c>
      <c r="AU1939" s="71">
        <v>0</v>
      </c>
      <c r="AV1939" s="71">
        <v>0</v>
      </c>
      <c r="AW1939" s="68">
        <f>+AU1939+AV1939</f>
        <v>0</v>
      </c>
      <c r="AX1939" s="68">
        <f>+AT1939+AW1939</f>
        <v>0</v>
      </c>
      <c r="AY1939" s="71">
        <v>0</v>
      </c>
      <c r="AZ1939" s="71">
        <v>0</v>
      </c>
      <c r="BA1939" s="68">
        <f>AY1939+AZ1939</f>
        <v>0</v>
      </c>
      <c r="BB1939" s="71">
        <v>0</v>
      </c>
      <c r="BC1939" s="71">
        <v>0</v>
      </c>
      <c r="BD1939" s="68">
        <f>+BB1939+BC1939</f>
        <v>0</v>
      </c>
      <c r="BE1939" s="68">
        <f>+BA1939+BD1939</f>
        <v>0</v>
      </c>
      <c r="BF1939" s="67">
        <f t="shared" ref="BF1939:BG1939" si="6163">AD1939-AK1939-AR1939-AY1939</f>
        <v>0</v>
      </c>
      <c r="BG1939" s="67">
        <f t="shared" si="6163"/>
        <v>0</v>
      </c>
      <c r="BH1939" s="68">
        <f t="shared" ref="BH1939" si="6164">BF1939+BG1939</f>
        <v>0</v>
      </c>
      <c r="BI1939" s="67" t="e">
        <f t="shared" ref="BI1939" si="6165">AG1939-AN1939-AU1939-BB1939</f>
        <v>#REF!</v>
      </c>
      <c r="BJ1939" s="67" t="e">
        <f t="shared" ref="BJ1939" si="6166">AH1939-AO1939-AV1939-BC1939</f>
        <v>#REF!</v>
      </c>
      <c r="BK1939" s="67" t="e">
        <f t="shared" ref="BK1939" si="6167">AI1939-AP1939-AW1939-BD1939</f>
        <v>#REF!</v>
      </c>
      <c r="BL1939" s="67" t="e">
        <f t="shared" si="6126"/>
        <v>#REF!</v>
      </c>
      <c r="BM1939" s="305">
        <v>0</v>
      </c>
      <c r="BN1939" s="305">
        <v>0</v>
      </c>
      <c r="BO1939" s="306"/>
      <c r="BP1939" s="306"/>
      <c r="BQ1939" s="305">
        <v>0</v>
      </c>
      <c r="BR1939" s="305">
        <v>0</v>
      </c>
      <c r="BS1939" s="74" t="s">
        <v>37</v>
      </c>
      <c r="BT1939" s="184"/>
    </row>
    <row r="1940" spans="1:72" s="75" customFormat="1" ht="36.75" hidden="1" customHeight="1">
      <c r="A1940" s="77"/>
      <c r="B1940" s="47">
        <v>2014</v>
      </c>
      <c r="C1940" s="48">
        <v>8317</v>
      </c>
      <c r="D1940" s="47">
        <v>9</v>
      </c>
      <c r="E1940" s="47">
        <v>2000</v>
      </c>
      <c r="F1940" s="47"/>
      <c r="G1940" s="47"/>
      <c r="H1940" s="47"/>
      <c r="I1940" s="49" t="s">
        <v>39</v>
      </c>
      <c r="J1940" s="50">
        <f t="shared" ref="J1940:P1940" si="6168">J1941+J1954+J1957+J1962+J1973+J1985+J2017</f>
        <v>0</v>
      </c>
      <c r="K1940" s="50">
        <f t="shared" si="6168"/>
        <v>0</v>
      </c>
      <c r="L1940" s="50">
        <f t="shared" si="6168"/>
        <v>0</v>
      </c>
      <c r="M1940" s="50">
        <f t="shared" si="6168"/>
        <v>0</v>
      </c>
      <c r="N1940" s="50">
        <f t="shared" si="6168"/>
        <v>0</v>
      </c>
      <c r="O1940" s="50">
        <f t="shared" si="6168"/>
        <v>0</v>
      </c>
      <c r="P1940" s="50">
        <f t="shared" si="6168"/>
        <v>0</v>
      </c>
      <c r="Q1940" s="50">
        <f t="shared" ref="Q1940:S1940" si="6169">Q1941+Q1954+Q1957+Q1962+Q1973+Q1985+Q2017</f>
        <v>0</v>
      </c>
      <c r="R1940" s="50">
        <f t="shared" si="6169"/>
        <v>0</v>
      </c>
      <c r="S1940" s="50">
        <f t="shared" si="6169"/>
        <v>0</v>
      </c>
      <c r="T1940" s="50">
        <f t="shared" ref="T1940:AC1940" si="6170">T1941+T1954+T1957+T1962+T1973+T1985+T2017</f>
        <v>0</v>
      </c>
      <c r="U1940" s="50">
        <f t="shared" si="6170"/>
        <v>0</v>
      </c>
      <c r="V1940" s="50">
        <f t="shared" si="6170"/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 t="e">
        <f t="shared" si="6170"/>
        <v>#VALUE!</v>
      </c>
      <c r="AD1940" s="50">
        <f t="shared" ref="AD1940:BI1940" si="6171">AD1941+AD1954+AD1957+AD1962+AD1973+AD1985+AD2017</f>
        <v>0</v>
      </c>
      <c r="AE1940" s="50">
        <f t="shared" si="6171"/>
        <v>0</v>
      </c>
      <c r="AF1940" s="50">
        <f t="shared" si="6171"/>
        <v>0</v>
      </c>
      <c r="AG1940" s="50" t="e">
        <f t="shared" si="6171"/>
        <v>#REF!</v>
      </c>
      <c r="AH1940" s="50" t="e">
        <f t="shared" ref="AH1940:AJ1940" si="6172">AH1941+AH1954+AH1957+AH1962+AH1973+AH1985+AH2017</f>
        <v>#REF!</v>
      </c>
      <c r="AI1940" s="50" t="e">
        <f t="shared" si="6172"/>
        <v>#REF!</v>
      </c>
      <c r="AJ1940" s="50" t="e">
        <f t="shared" si="6172"/>
        <v>#REF!</v>
      </c>
      <c r="AK1940" s="50">
        <f t="shared" si="6171"/>
        <v>0</v>
      </c>
      <c r="AL1940" s="50">
        <f t="shared" si="6171"/>
        <v>0</v>
      </c>
      <c r="AM1940" s="50">
        <f t="shared" si="6171"/>
        <v>0</v>
      </c>
      <c r="AN1940" s="50">
        <f t="shared" si="6171"/>
        <v>0</v>
      </c>
      <c r="AO1940" s="50">
        <f t="shared" si="6171"/>
        <v>0</v>
      </c>
      <c r="AP1940" s="50">
        <f t="shared" si="6171"/>
        <v>0</v>
      </c>
      <c r="AQ1940" s="50">
        <f t="shared" si="6171"/>
        <v>0</v>
      </c>
      <c r="AR1940" s="50">
        <f t="shared" si="6171"/>
        <v>0</v>
      </c>
      <c r="AS1940" s="50">
        <f t="shared" si="6171"/>
        <v>0</v>
      </c>
      <c r="AT1940" s="50">
        <f t="shared" si="6171"/>
        <v>0</v>
      </c>
      <c r="AU1940" s="50">
        <f t="shared" si="6171"/>
        <v>0</v>
      </c>
      <c r="AV1940" s="50">
        <f t="shared" si="6171"/>
        <v>0</v>
      </c>
      <c r="AW1940" s="50">
        <f t="shared" si="6171"/>
        <v>0</v>
      </c>
      <c r="AX1940" s="50">
        <f t="shared" si="6171"/>
        <v>0</v>
      </c>
      <c r="AY1940" s="50">
        <f t="shared" si="6171"/>
        <v>0</v>
      </c>
      <c r="AZ1940" s="50">
        <f t="shared" si="6171"/>
        <v>0</v>
      </c>
      <c r="BA1940" s="50">
        <f t="shared" si="6171"/>
        <v>0</v>
      </c>
      <c r="BB1940" s="50">
        <f t="shared" si="6171"/>
        <v>0</v>
      </c>
      <c r="BC1940" s="50">
        <f t="shared" si="6171"/>
        <v>0</v>
      </c>
      <c r="BD1940" s="50">
        <f t="shared" si="6171"/>
        <v>0</v>
      </c>
      <c r="BE1940" s="50">
        <f t="shared" si="6171"/>
        <v>0</v>
      </c>
      <c r="BF1940" s="50">
        <f t="shared" si="6171"/>
        <v>0</v>
      </c>
      <c r="BG1940" s="50">
        <f t="shared" si="6171"/>
        <v>0</v>
      </c>
      <c r="BH1940" s="50">
        <f t="shared" si="6171"/>
        <v>0</v>
      </c>
      <c r="BI1940" s="50" t="e">
        <f t="shared" si="6171"/>
        <v>#REF!</v>
      </c>
      <c r="BJ1940" s="50" t="e">
        <f t="shared" ref="BJ1940:BK1940" si="6173">BJ1941+BJ1954+BJ1957+BJ1962+BJ1973+BJ1985+BJ2017</f>
        <v>#REF!</v>
      </c>
      <c r="BK1940" s="50" t="e">
        <f t="shared" si="6173"/>
        <v>#REF!</v>
      </c>
      <c r="BL1940" s="50" t="e">
        <f t="shared" si="6126"/>
        <v>#REF!</v>
      </c>
      <c r="BM1940" s="302"/>
      <c r="BN1940" s="302"/>
      <c r="BO1940" s="302"/>
      <c r="BP1940" s="302"/>
      <c r="BQ1940" s="302"/>
      <c r="BR1940" s="302"/>
      <c r="BS1940" s="76"/>
      <c r="BT1940" s="77"/>
    </row>
    <row r="1941" spans="1:72" s="78" customFormat="1" ht="57.75" hidden="1" customHeight="1">
      <c r="A1941" s="77"/>
      <c r="B1941" s="53">
        <v>2014</v>
      </c>
      <c r="C1941" s="54">
        <v>8317</v>
      </c>
      <c r="D1941" s="53">
        <v>9</v>
      </c>
      <c r="E1941" s="53">
        <v>2000</v>
      </c>
      <c r="F1941" s="53">
        <v>2100</v>
      </c>
      <c r="G1941" s="53"/>
      <c r="H1941" s="53"/>
      <c r="I1941" s="55" t="s">
        <v>378</v>
      </c>
      <c r="J1941" s="56">
        <f>J1942+J1944+J1946+J1948+J1950+J1952</f>
        <v>0</v>
      </c>
      <c r="K1941" s="56">
        <f t="shared" ref="K1941:P1941" si="6174">K1942+K1944+K1946+K1948+K1950+K1952</f>
        <v>0</v>
      </c>
      <c r="L1941" s="56">
        <f t="shared" si="6174"/>
        <v>0</v>
      </c>
      <c r="M1941" s="56">
        <f t="shared" si="6174"/>
        <v>0</v>
      </c>
      <c r="N1941" s="56">
        <f t="shared" si="6174"/>
        <v>0</v>
      </c>
      <c r="O1941" s="56">
        <f t="shared" si="6174"/>
        <v>0</v>
      </c>
      <c r="P1941" s="56">
        <f t="shared" si="6174"/>
        <v>0</v>
      </c>
      <c r="Q1941" s="56">
        <f>Q1942+Q1944+Q1946+Q1948+Q1950+Q1952</f>
        <v>0</v>
      </c>
      <c r="R1941" s="56">
        <f t="shared" ref="R1941:S1941" si="6175">R1942+R1944+R1946+R1948+R1950+R1952</f>
        <v>0</v>
      </c>
      <c r="S1941" s="56">
        <f t="shared" si="6175"/>
        <v>0</v>
      </c>
      <c r="T1941" s="56">
        <f>T1942+T1944+T1946+T1948+T1950+T1952</f>
        <v>0</v>
      </c>
      <c r="U1941" s="56">
        <f t="shared" ref="U1941:V1941" si="6176">U1942+U1944+U1946+U1948+U1950+U1952</f>
        <v>0</v>
      </c>
      <c r="V1941" s="56">
        <f t="shared" si="6176"/>
        <v>0</v>
      </c>
      <c r="W1941" s="56">
        <v>0</v>
      </c>
      <c r="X1941" s="56">
        <v>0</v>
      </c>
      <c r="Y1941" s="56">
        <v>0</v>
      </c>
      <c r="Z1941" s="56">
        <v>0</v>
      </c>
      <c r="AA1941" s="56">
        <v>0</v>
      </c>
      <c r="AB1941" s="56">
        <v>0</v>
      </c>
      <c r="AC1941" s="56" t="e">
        <f t="shared" ref="AC1941" si="6177">AC1942+AC1944+AC1946+AC1948+AC1950+AC1952</f>
        <v>#VALUE!</v>
      </c>
      <c r="AD1941" s="56">
        <f>AD1942+AD1944+AD1946+AD1948+AD1950+AD1952</f>
        <v>0</v>
      </c>
      <c r="AE1941" s="56">
        <f t="shared" ref="AE1941:AG1941" si="6178">AE1942+AE1944+AE1946+AE1948+AE1950+AE1952</f>
        <v>0</v>
      </c>
      <c r="AF1941" s="56">
        <f t="shared" si="6178"/>
        <v>0</v>
      </c>
      <c r="AG1941" s="56" t="e">
        <f t="shared" si="6178"/>
        <v>#REF!</v>
      </c>
      <c r="AH1941" s="56" t="e">
        <f t="shared" ref="AH1941:AJ1941" si="6179">AH1942+AH1944+AH1946+AH1948+AH1950+AH1952</f>
        <v>#REF!</v>
      </c>
      <c r="AI1941" s="56" t="e">
        <f t="shared" si="6179"/>
        <v>#REF!</v>
      </c>
      <c r="AJ1941" s="56" t="e">
        <f t="shared" si="6179"/>
        <v>#REF!</v>
      </c>
      <c r="AK1941" s="56">
        <f>AK1942+AK1944+AK1946+AK1948+AK1950+AK1952</f>
        <v>0</v>
      </c>
      <c r="AL1941" s="56">
        <f t="shared" ref="AL1941:AQ1941" si="6180">AL1942+AL1944+AL1946+AL1948+AL1950+AL1952</f>
        <v>0</v>
      </c>
      <c r="AM1941" s="56">
        <f t="shared" si="6180"/>
        <v>0</v>
      </c>
      <c r="AN1941" s="56">
        <f t="shared" si="6180"/>
        <v>0</v>
      </c>
      <c r="AO1941" s="56">
        <f t="shared" si="6180"/>
        <v>0</v>
      </c>
      <c r="AP1941" s="56">
        <f t="shared" si="6180"/>
        <v>0</v>
      </c>
      <c r="AQ1941" s="56">
        <f t="shared" si="6180"/>
        <v>0</v>
      </c>
      <c r="AR1941" s="56">
        <f>AR1942+AR1944+AR1946+AR1948+AR1950+AR1952</f>
        <v>0</v>
      </c>
      <c r="AS1941" s="56">
        <f t="shared" ref="AS1941:AX1941" si="6181">AS1942+AS1944+AS1946+AS1948+AS1950+AS1952</f>
        <v>0</v>
      </c>
      <c r="AT1941" s="56">
        <f t="shared" si="6181"/>
        <v>0</v>
      </c>
      <c r="AU1941" s="56">
        <f t="shared" si="6181"/>
        <v>0</v>
      </c>
      <c r="AV1941" s="56">
        <f t="shared" si="6181"/>
        <v>0</v>
      </c>
      <c r="AW1941" s="56">
        <f t="shared" si="6181"/>
        <v>0</v>
      </c>
      <c r="AX1941" s="56">
        <f t="shared" si="6181"/>
        <v>0</v>
      </c>
      <c r="AY1941" s="56">
        <f>AY1942+AY1944+AY1946+AY1948+AY1950+AY1952</f>
        <v>0</v>
      </c>
      <c r="AZ1941" s="56">
        <f t="shared" ref="AZ1941:BE1941" si="6182">AZ1942+AZ1944+AZ1946+AZ1948+AZ1950+AZ1952</f>
        <v>0</v>
      </c>
      <c r="BA1941" s="56">
        <f t="shared" si="6182"/>
        <v>0</v>
      </c>
      <c r="BB1941" s="56">
        <f t="shared" si="6182"/>
        <v>0</v>
      </c>
      <c r="BC1941" s="56">
        <f t="shared" si="6182"/>
        <v>0</v>
      </c>
      <c r="BD1941" s="56">
        <f t="shared" si="6182"/>
        <v>0</v>
      </c>
      <c r="BE1941" s="56">
        <f t="shared" si="6182"/>
        <v>0</v>
      </c>
      <c r="BF1941" s="56">
        <f>BF1942+BF1944+BF1946+BF1948+BF1950+BF1952</f>
        <v>0</v>
      </c>
      <c r="BG1941" s="56">
        <f t="shared" ref="BG1941:BI1941" si="6183">BG1942+BG1944+BG1946+BG1948+BG1950+BG1952</f>
        <v>0</v>
      </c>
      <c r="BH1941" s="56">
        <f t="shared" si="6183"/>
        <v>0</v>
      </c>
      <c r="BI1941" s="56" t="e">
        <f t="shared" si="6183"/>
        <v>#REF!</v>
      </c>
      <c r="BJ1941" s="56" t="e">
        <f t="shared" ref="BJ1941:BK1941" si="6184">BJ1942+BJ1944+BJ1946+BJ1948+BJ1950+BJ1952</f>
        <v>#REF!</v>
      </c>
      <c r="BK1941" s="56" t="e">
        <f t="shared" si="6184"/>
        <v>#REF!</v>
      </c>
      <c r="BL1941" s="56" t="e">
        <f t="shared" si="6126"/>
        <v>#REF!</v>
      </c>
      <c r="BM1941" s="303"/>
      <c r="BN1941" s="303"/>
      <c r="BO1941" s="303"/>
      <c r="BP1941" s="303"/>
      <c r="BQ1941" s="303"/>
      <c r="BR1941" s="303"/>
      <c r="BS1941" s="58"/>
      <c r="BT1941" s="77"/>
    </row>
    <row r="1942" spans="1:72" s="79" customFormat="1" hidden="1">
      <c r="A1942" s="77"/>
      <c r="B1942" s="59">
        <v>2014</v>
      </c>
      <c r="C1942" s="60">
        <v>8317</v>
      </c>
      <c r="D1942" s="59">
        <v>9</v>
      </c>
      <c r="E1942" s="59">
        <v>2000</v>
      </c>
      <c r="F1942" s="59">
        <v>2100</v>
      </c>
      <c r="G1942" s="59">
        <v>211</v>
      </c>
      <c r="H1942" s="59"/>
      <c r="I1942" s="61" t="s">
        <v>41</v>
      </c>
      <c r="J1942" s="62">
        <f>J1943</f>
        <v>0</v>
      </c>
      <c r="K1942" s="62">
        <f t="shared" ref="K1942:P1942" si="6185">K1943</f>
        <v>0</v>
      </c>
      <c r="L1942" s="62">
        <f t="shared" si="6185"/>
        <v>0</v>
      </c>
      <c r="M1942" s="62">
        <f t="shared" si="6185"/>
        <v>0</v>
      </c>
      <c r="N1942" s="62">
        <f t="shared" si="6185"/>
        <v>0</v>
      </c>
      <c r="O1942" s="62">
        <f t="shared" si="6185"/>
        <v>0</v>
      </c>
      <c r="P1942" s="62">
        <f t="shared" si="6185"/>
        <v>0</v>
      </c>
      <c r="Q1942" s="62">
        <f>Q1943</f>
        <v>0</v>
      </c>
      <c r="R1942" s="62">
        <f t="shared" ref="R1942:V1942" si="6186">R1943</f>
        <v>0</v>
      </c>
      <c r="S1942" s="62">
        <f t="shared" si="6186"/>
        <v>0</v>
      </c>
      <c r="T1942" s="62">
        <f>T1943</f>
        <v>0</v>
      </c>
      <c r="U1942" s="62">
        <f t="shared" si="6186"/>
        <v>0</v>
      </c>
      <c r="V1942" s="62">
        <f t="shared" si="6186"/>
        <v>0</v>
      </c>
      <c r="W1942" s="62">
        <v>0</v>
      </c>
      <c r="X1942" s="62">
        <v>0</v>
      </c>
      <c r="Y1942" s="62">
        <v>0</v>
      </c>
      <c r="Z1942" s="62">
        <v>0</v>
      </c>
      <c r="AA1942" s="62">
        <v>0</v>
      </c>
      <c r="AB1942" s="62">
        <v>0</v>
      </c>
      <c r="AC1942" s="62" t="e">
        <f t="shared" ref="AC1942" si="6187">AC1943</f>
        <v>#VALUE!</v>
      </c>
      <c r="AD1942" s="62">
        <f>AD1943</f>
        <v>0</v>
      </c>
      <c r="AE1942" s="62">
        <f t="shared" ref="AE1942:AJ1942" si="6188">AE1943</f>
        <v>0</v>
      </c>
      <c r="AF1942" s="62">
        <f t="shared" si="6188"/>
        <v>0</v>
      </c>
      <c r="AG1942" s="62" t="e">
        <f t="shared" si="6188"/>
        <v>#REF!</v>
      </c>
      <c r="AH1942" s="62" t="e">
        <f t="shared" si="6188"/>
        <v>#REF!</v>
      </c>
      <c r="AI1942" s="62" t="e">
        <f t="shared" si="6188"/>
        <v>#REF!</v>
      </c>
      <c r="AJ1942" s="62" t="e">
        <f t="shared" si="6188"/>
        <v>#REF!</v>
      </c>
      <c r="AK1942" s="62">
        <f>AK1943</f>
        <v>0</v>
      </c>
      <c r="AL1942" s="62">
        <f t="shared" ref="AL1942:BK1942" si="6189">AL1943</f>
        <v>0</v>
      </c>
      <c r="AM1942" s="62">
        <f t="shared" si="6189"/>
        <v>0</v>
      </c>
      <c r="AN1942" s="62">
        <f t="shared" si="6189"/>
        <v>0</v>
      </c>
      <c r="AO1942" s="62">
        <f t="shared" si="6189"/>
        <v>0</v>
      </c>
      <c r="AP1942" s="62">
        <f t="shared" si="6189"/>
        <v>0</v>
      </c>
      <c r="AQ1942" s="62">
        <f t="shared" si="6189"/>
        <v>0</v>
      </c>
      <c r="AR1942" s="62">
        <f>AR1943</f>
        <v>0</v>
      </c>
      <c r="AS1942" s="62">
        <f t="shared" si="6189"/>
        <v>0</v>
      </c>
      <c r="AT1942" s="62">
        <f t="shared" si="6189"/>
        <v>0</v>
      </c>
      <c r="AU1942" s="62">
        <f t="shared" si="6189"/>
        <v>0</v>
      </c>
      <c r="AV1942" s="62">
        <f t="shared" si="6189"/>
        <v>0</v>
      </c>
      <c r="AW1942" s="62">
        <f t="shared" si="6189"/>
        <v>0</v>
      </c>
      <c r="AX1942" s="62">
        <f t="shared" si="6189"/>
        <v>0</v>
      </c>
      <c r="AY1942" s="62">
        <f>AY1943</f>
        <v>0</v>
      </c>
      <c r="AZ1942" s="62">
        <f t="shared" si="6189"/>
        <v>0</v>
      </c>
      <c r="BA1942" s="62">
        <f t="shared" si="6189"/>
        <v>0</v>
      </c>
      <c r="BB1942" s="62">
        <f t="shared" si="6189"/>
        <v>0</v>
      </c>
      <c r="BC1942" s="62">
        <f t="shared" si="6189"/>
        <v>0</v>
      </c>
      <c r="BD1942" s="62">
        <f t="shared" si="6189"/>
        <v>0</v>
      </c>
      <c r="BE1942" s="62">
        <f t="shared" si="6189"/>
        <v>0</v>
      </c>
      <c r="BF1942" s="62">
        <f>BF1943</f>
        <v>0</v>
      </c>
      <c r="BG1942" s="62">
        <f t="shared" si="6189"/>
        <v>0</v>
      </c>
      <c r="BH1942" s="62">
        <f t="shared" si="6189"/>
        <v>0</v>
      </c>
      <c r="BI1942" s="62" t="e">
        <f t="shared" si="6189"/>
        <v>#REF!</v>
      </c>
      <c r="BJ1942" s="62" t="e">
        <f t="shared" si="6189"/>
        <v>#REF!</v>
      </c>
      <c r="BK1942" s="62" t="e">
        <f t="shared" si="6189"/>
        <v>#REF!</v>
      </c>
      <c r="BL1942" s="62" t="e">
        <f t="shared" si="6126"/>
        <v>#REF!</v>
      </c>
      <c r="BM1942" s="304"/>
      <c r="BN1942" s="304"/>
      <c r="BO1942" s="304"/>
      <c r="BP1942" s="304"/>
      <c r="BQ1942" s="304"/>
      <c r="BR1942" s="304"/>
      <c r="BS1942" s="64"/>
      <c r="BT1942" s="77"/>
    </row>
    <row r="1943" spans="1:72" s="46" customFormat="1" ht="36.75" hidden="1" customHeight="1">
      <c r="A1943" s="77"/>
      <c r="B1943" s="104">
        <v>2014</v>
      </c>
      <c r="C1943" s="105">
        <v>8317</v>
      </c>
      <c r="D1943" s="104">
        <v>9</v>
      </c>
      <c r="E1943" s="104">
        <v>2000</v>
      </c>
      <c r="F1943" s="104">
        <v>2100</v>
      </c>
      <c r="G1943" s="104">
        <v>211</v>
      </c>
      <c r="H1943" s="104">
        <v>1</v>
      </c>
      <c r="I1943" s="66" t="s">
        <v>42</v>
      </c>
      <c r="J1943" s="67">
        <v>0</v>
      </c>
      <c r="K1943" s="67">
        <v>0</v>
      </c>
      <c r="L1943" s="68">
        <f>J1943+K1943</f>
        <v>0</v>
      </c>
      <c r="M1943" s="67">
        <v>0</v>
      </c>
      <c r="N1943" s="67">
        <v>0</v>
      </c>
      <c r="O1943" s="68">
        <f>+M1943+N1943</f>
        <v>0</v>
      </c>
      <c r="P1943" s="68">
        <f>+L1943+O1943</f>
        <v>0</v>
      </c>
      <c r="Q1943" s="71">
        <v>0</v>
      </c>
      <c r="R1943" s="71">
        <v>0</v>
      </c>
      <c r="S1943" s="71">
        <v>0</v>
      </c>
      <c r="T1943" s="71">
        <v>0</v>
      </c>
      <c r="U1943" s="71">
        <v>0</v>
      </c>
      <c r="V1943" s="71">
        <v>0</v>
      </c>
      <c r="W1943" s="67">
        <v>0</v>
      </c>
      <c r="X1943" s="67">
        <v>0</v>
      </c>
      <c r="Y1943" s="68">
        <v>0</v>
      </c>
      <c r="Z1943" s="67">
        <v>0</v>
      </c>
      <c r="AA1943" s="67">
        <v>0</v>
      </c>
      <c r="AB1943" s="68">
        <v>0</v>
      </c>
      <c r="AC1943" s="68" t="e">
        <f>I1943+#REF!-Y1943</f>
        <v>#VALUE!</v>
      </c>
      <c r="AD1943" s="67">
        <f>J1943+Q1943-T1943</f>
        <v>0</v>
      </c>
      <c r="AE1943" s="67">
        <f>K1943+R1943-U1943</f>
        <v>0</v>
      </c>
      <c r="AF1943" s="68">
        <f t="shared" ref="AF1943" si="6190">AD1943+AE1943</f>
        <v>0</v>
      </c>
      <c r="AG1943" s="67" t="e">
        <f>M1943+#REF!-V1943</f>
        <v>#REF!</v>
      </c>
      <c r="AH1943" s="67" t="e">
        <f>N1943+#REF!-AD1943</f>
        <v>#REF!</v>
      </c>
      <c r="AI1943" s="68" t="e">
        <f>O1943+#REF!-AE1943</f>
        <v>#REF!</v>
      </c>
      <c r="AJ1943" s="68" t="e">
        <f>P1943+#REF!-AF1943</f>
        <v>#REF!</v>
      </c>
      <c r="AK1943" s="71">
        <v>0</v>
      </c>
      <c r="AL1943" s="71">
        <v>0</v>
      </c>
      <c r="AM1943" s="68">
        <f>AK1943+AL1943</f>
        <v>0</v>
      </c>
      <c r="AN1943" s="71">
        <v>0</v>
      </c>
      <c r="AO1943" s="71">
        <v>0</v>
      </c>
      <c r="AP1943" s="68">
        <f>+AN1943+AO1943</f>
        <v>0</v>
      </c>
      <c r="AQ1943" s="68">
        <f>+AM1943+AP1943</f>
        <v>0</v>
      </c>
      <c r="AR1943" s="71">
        <v>0</v>
      </c>
      <c r="AS1943" s="71">
        <v>0</v>
      </c>
      <c r="AT1943" s="68">
        <f>AR1943+AS1943</f>
        <v>0</v>
      </c>
      <c r="AU1943" s="71">
        <v>0</v>
      </c>
      <c r="AV1943" s="71">
        <v>0</v>
      </c>
      <c r="AW1943" s="68">
        <f>+AU1943+AV1943</f>
        <v>0</v>
      </c>
      <c r="AX1943" s="68">
        <f>+AT1943+AW1943</f>
        <v>0</v>
      </c>
      <c r="AY1943" s="71">
        <v>0</v>
      </c>
      <c r="AZ1943" s="71">
        <v>0</v>
      </c>
      <c r="BA1943" s="68">
        <f>AY1943+AZ1943</f>
        <v>0</v>
      </c>
      <c r="BB1943" s="71">
        <v>0</v>
      </c>
      <c r="BC1943" s="71">
        <v>0</v>
      </c>
      <c r="BD1943" s="68">
        <f>+BB1943+BC1943</f>
        <v>0</v>
      </c>
      <c r="BE1943" s="68">
        <f>+BA1943+BD1943</f>
        <v>0</v>
      </c>
      <c r="BF1943" s="67">
        <f t="shared" ref="BF1943:BG1943" si="6191">AD1943-AK1943-AR1943-AY1943</f>
        <v>0</v>
      </c>
      <c r="BG1943" s="67">
        <f t="shared" si="6191"/>
        <v>0</v>
      </c>
      <c r="BH1943" s="68">
        <f t="shared" ref="BH1943" si="6192">BF1943+BG1943</f>
        <v>0</v>
      </c>
      <c r="BI1943" s="67" t="e">
        <f t="shared" ref="BI1943" si="6193">AG1943-AN1943-AU1943-BB1943</f>
        <v>#REF!</v>
      </c>
      <c r="BJ1943" s="67" t="e">
        <f t="shared" ref="BJ1943" si="6194">AH1943-AO1943-AV1943-BC1943</f>
        <v>#REF!</v>
      </c>
      <c r="BK1943" s="67" t="e">
        <f t="shared" ref="BK1943" si="6195">AI1943-AP1943-AW1943-BD1943</f>
        <v>#REF!</v>
      </c>
      <c r="BL1943" s="67" t="e">
        <f t="shared" si="6126"/>
        <v>#REF!</v>
      </c>
      <c r="BM1943" s="305">
        <v>0</v>
      </c>
      <c r="BN1943" s="305">
        <v>0</v>
      </c>
      <c r="BO1943" s="306"/>
      <c r="BP1943" s="306"/>
      <c r="BQ1943" s="305">
        <v>0</v>
      </c>
      <c r="BR1943" s="305">
        <v>0</v>
      </c>
      <c r="BS1943" s="114" t="s">
        <v>208</v>
      </c>
      <c r="BT1943" s="77"/>
    </row>
    <row r="1944" spans="1:72" s="46" customFormat="1" hidden="1">
      <c r="A1944" s="77"/>
      <c r="B1944" s="59">
        <v>2014</v>
      </c>
      <c r="C1944" s="60">
        <v>8317</v>
      </c>
      <c r="D1944" s="59">
        <v>9</v>
      </c>
      <c r="E1944" s="59">
        <v>2000</v>
      </c>
      <c r="F1944" s="59">
        <v>2100</v>
      </c>
      <c r="G1944" s="59">
        <v>212</v>
      </c>
      <c r="H1944" s="59"/>
      <c r="I1944" s="61" t="s">
        <v>43</v>
      </c>
      <c r="J1944" s="62">
        <f>J1945</f>
        <v>0</v>
      </c>
      <c r="K1944" s="62">
        <f t="shared" ref="K1944:P1944" si="6196">K1945</f>
        <v>0</v>
      </c>
      <c r="L1944" s="62">
        <f t="shared" si="6196"/>
        <v>0</v>
      </c>
      <c r="M1944" s="62">
        <f t="shared" si="6196"/>
        <v>0</v>
      </c>
      <c r="N1944" s="62">
        <f t="shared" si="6196"/>
        <v>0</v>
      </c>
      <c r="O1944" s="62">
        <f t="shared" si="6196"/>
        <v>0</v>
      </c>
      <c r="P1944" s="62">
        <f t="shared" si="6196"/>
        <v>0</v>
      </c>
      <c r="Q1944" s="62">
        <f>Q1945</f>
        <v>0</v>
      </c>
      <c r="R1944" s="62">
        <f t="shared" ref="R1944:V1944" si="6197">R1945</f>
        <v>0</v>
      </c>
      <c r="S1944" s="62">
        <f t="shared" si="6197"/>
        <v>0</v>
      </c>
      <c r="T1944" s="62">
        <f>T1945</f>
        <v>0</v>
      </c>
      <c r="U1944" s="62">
        <f t="shared" si="6197"/>
        <v>0</v>
      </c>
      <c r="V1944" s="62">
        <f t="shared" si="6197"/>
        <v>0</v>
      </c>
      <c r="W1944" s="62">
        <v>0</v>
      </c>
      <c r="X1944" s="62">
        <v>0</v>
      </c>
      <c r="Y1944" s="62">
        <v>0</v>
      </c>
      <c r="Z1944" s="62">
        <v>0</v>
      </c>
      <c r="AA1944" s="62">
        <v>0</v>
      </c>
      <c r="AB1944" s="62">
        <v>0</v>
      </c>
      <c r="AC1944" s="62" t="e">
        <f t="shared" ref="AC1944" si="6198">AC1945</f>
        <v>#VALUE!</v>
      </c>
      <c r="AD1944" s="62">
        <f>AD1945</f>
        <v>0</v>
      </c>
      <c r="AE1944" s="62">
        <f t="shared" ref="AE1944:AJ1944" si="6199">AE1945</f>
        <v>0</v>
      </c>
      <c r="AF1944" s="62">
        <f t="shared" si="6199"/>
        <v>0</v>
      </c>
      <c r="AG1944" s="62" t="e">
        <f t="shared" si="6199"/>
        <v>#REF!</v>
      </c>
      <c r="AH1944" s="62" t="e">
        <f t="shared" si="6199"/>
        <v>#REF!</v>
      </c>
      <c r="AI1944" s="62" t="e">
        <f t="shared" si="6199"/>
        <v>#REF!</v>
      </c>
      <c r="AJ1944" s="62" t="e">
        <f t="shared" si="6199"/>
        <v>#REF!</v>
      </c>
      <c r="AK1944" s="62">
        <f>AK1945</f>
        <v>0</v>
      </c>
      <c r="AL1944" s="62">
        <f t="shared" ref="AL1944:BK1944" si="6200">AL1945</f>
        <v>0</v>
      </c>
      <c r="AM1944" s="62">
        <f t="shared" si="6200"/>
        <v>0</v>
      </c>
      <c r="AN1944" s="62">
        <f t="shared" si="6200"/>
        <v>0</v>
      </c>
      <c r="AO1944" s="62">
        <f t="shared" si="6200"/>
        <v>0</v>
      </c>
      <c r="AP1944" s="62">
        <f t="shared" si="6200"/>
        <v>0</v>
      </c>
      <c r="AQ1944" s="62">
        <f t="shared" si="6200"/>
        <v>0</v>
      </c>
      <c r="AR1944" s="62">
        <f>AR1945</f>
        <v>0</v>
      </c>
      <c r="AS1944" s="62">
        <f t="shared" si="6200"/>
        <v>0</v>
      </c>
      <c r="AT1944" s="62">
        <f t="shared" si="6200"/>
        <v>0</v>
      </c>
      <c r="AU1944" s="62">
        <f t="shared" si="6200"/>
        <v>0</v>
      </c>
      <c r="AV1944" s="62">
        <f t="shared" si="6200"/>
        <v>0</v>
      </c>
      <c r="AW1944" s="62">
        <f t="shared" si="6200"/>
        <v>0</v>
      </c>
      <c r="AX1944" s="62">
        <f t="shared" si="6200"/>
        <v>0</v>
      </c>
      <c r="AY1944" s="62">
        <f>AY1945</f>
        <v>0</v>
      </c>
      <c r="AZ1944" s="62">
        <f t="shared" si="6200"/>
        <v>0</v>
      </c>
      <c r="BA1944" s="62">
        <f t="shared" si="6200"/>
        <v>0</v>
      </c>
      <c r="BB1944" s="62">
        <f t="shared" si="6200"/>
        <v>0</v>
      </c>
      <c r="BC1944" s="62">
        <f t="shared" si="6200"/>
        <v>0</v>
      </c>
      <c r="BD1944" s="62">
        <f t="shared" si="6200"/>
        <v>0</v>
      </c>
      <c r="BE1944" s="62">
        <f t="shared" si="6200"/>
        <v>0</v>
      </c>
      <c r="BF1944" s="62">
        <f>BF1945</f>
        <v>0</v>
      </c>
      <c r="BG1944" s="62">
        <f t="shared" si="6200"/>
        <v>0</v>
      </c>
      <c r="BH1944" s="62">
        <f t="shared" si="6200"/>
        <v>0</v>
      </c>
      <c r="BI1944" s="62" t="e">
        <f t="shared" si="6200"/>
        <v>#REF!</v>
      </c>
      <c r="BJ1944" s="62" t="e">
        <f t="shared" si="6200"/>
        <v>#REF!</v>
      </c>
      <c r="BK1944" s="62" t="e">
        <f t="shared" si="6200"/>
        <v>#REF!</v>
      </c>
      <c r="BL1944" s="62" t="e">
        <f t="shared" si="6126"/>
        <v>#REF!</v>
      </c>
      <c r="BM1944" s="304"/>
      <c r="BN1944" s="304"/>
      <c r="BO1944" s="304"/>
      <c r="BP1944" s="304"/>
      <c r="BQ1944" s="304"/>
      <c r="BR1944" s="304"/>
      <c r="BS1944" s="64"/>
      <c r="BT1944" s="77"/>
    </row>
    <row r="1945" spans="1:72" s="46" customFormat="1" ht="66.75" hidden="1" customHeight="1">
      <c r="A1945" s="77"/>
      <c r="B1945" s="104">
        <v>2014</v>
      </c>
      <c r="C1945" s="105">
        <v>8317</v>
      </c>
      <c r="D1945" s="104">
        <v>9</v>
      </c>
      <c r="E1945" s="104">
        <v>2000</v>
      </c>
      <c r="F1945" s="104">
        <v>2100</v>
      </c>
      <c r="G1945" s="104">
        <v>212</v>
      </c>
      <c r="H1945" s="104">
        <v>1</v>
      </c>
      <c r="I1945" s="86" t="s">
        <v>1042</v>
      </c>
      <c r="J1945" s="67">
        <v>0</v>
      </c>
      <c r="K1945" s="67">
        <v>0</v>
      </c>
      <c r="L1945" s="68">
        <f>J1945+K1945</f>
        <v>0</v>
      </c>
      <c r="M1945" s="67">
        <v>0</v>
      </c>
      <c r="N1945" s="67">
        <v>0</v>
      </c>
      <c r="O1945" s="68">
        <f>+M1945+N1945</f>
        <v>0</v>
      </c>
      <c r="P1945" s="68">
        <f>+L1945+O1945</f>
        <v>0</v>
      </c>
      <c r="Q1945" s="71">
        <v>0</v>
      </c>
      <c r="R1945" s="71">
        <v>0</v>
      </c>
      <c r="S1945" s="71">
        <v>0</v>
      </c>
      <c r="T1945" s="71">
        <v>0</v>
      </c>
      <c r="U1945" s="71">
        <v>0</v>
      </c>
      <c r="V1945" s="71">
        <v>0</v>
      </c>
      <c r="W1945" s="67">
        <v>0</v>
      </c>
      <c r="X1945" s="67">
        <v>0</v>
      </c>
      <c r="Y1945" s="68">
        <v>0</v>
      </c>
      <c r="Z1945" s="67">
        <v>0</v>
      </c>
      <c r="AA1945" s="67">
        <v>0</v>
      </c>
      <c r="AB1945" s="68">
        <v>0</v>
      </c>
      <c r="AC1945" s="68" t="e">
        <f>I1945+#REF!-Y1945</f>
        <v>#VALUE!</v>
      </c>
      <c r="AD1945" s="67">
        <f>J1945+Q1945-T1945</f>
        <v>0</v>
      </c>
      <c r="AE1945" s="67">
        <f>K1945+R1945-U1945</f>
        <v>0</v>
      </c>
      <c r="AF1945" s="68">
        <f t="shared" ref="AF1945" si="6201">AD1945+AE1945</f>
        <v>0</v>
      </c>
      <c r="AG1945" s="67" t="e">
        <f>M1945+#REF!-V1945</f>
        <v>#REF!</v>
      </c>
      <c r="AH1945" s="67" t="e">
        <f>N1945+#REF!-AD1945</f>
        <v>#REF!</v>
      </c>
      <c r="AI1945" s="68" t="e">
        <f>O1945+#REF!-AE1945</f>
        <v>#REF!</v>
      </c>
      <c r="AJ1945" s="68" t="e">
        <f>P1945+#REF!-AF1945</f>
        <v>#REF!</v>
      </c>
      <c r="AK1945" s="71">
        <v>0</v>
      </c>
      <c r="AL1945" s="71">
        <v>0</v>
      </c>
      <c r="AM1945" s="68">
        <f>AK1945+AL1945</f>
        <v>0</v>
      </c>
      <c r="AN1945" s="71">
        <v>0</v>
      </c>
      <c r="AO1945" s="71">
        <v>0</v>
      </c>
      <c r="AP1945" s="68">
        <f>+AN1945+AO1945</f>
        <v>0</v>
      </c>
      <c r="AQ1945" s="68">
        <f>+AM1945+AP1945</f>
        <v>0</v>
      </c>
      <c r="AR1945" s="71">
        <v>0</v>
      </c>
      <c r="AS1945" s="71">
        <v>0</v>
      </c>
      <c r="AT1945" s="68">
        <f>AR1945+AS1945</f>
        <v>0</v>
      </c>
      <c r="AU1945" s="71">
        <v>0</v>
      </c>
      <c r="AV1945" s="71">
        <v>0</v>
      </c>
      <c r="AW1945" s="68">
        <f>+AU1945+AV1945</f>
        <v>0</v>
      </c>
      <c r="AX1945" s="68">
        <f>+AT1945+AW1945</f>
        <v>0</v>
      </c>
      <c r="AY1945" s="71">
        <v>0</v>
      </c>
      <c r="AZ1945" s="71">
        <v>0</v>
      </c>
      <c r="BA1945" s="68">
        <f>AY1945+AZ1945</f>
        <v>0</v>
      </c>
      <c r="BB1945" s="71">
        <v>0</v>
      </c>
      <c r="BC1945" s="71">
        <v>0</v>
      </c>
      <c r="BD1945" s="68">
        <f>+BB1945+BC1945</f>
        <v>0</v>
      </c>
      <c r="BE1945" s="68">
        <f>+BA1945+BD1945</f>
        <v>0</v>
      </c>
      <c r="BF1945" s="67">
        <f t="shared" ref="BF1945:BG1945" si="6202">AD1945-AK1945-AR1945-AY1945</f>
        <v>0</v>
      </c>
      <c r="BG1945" s="67">
        <f t="shared" si="6202"/>
        <v>0</v>
      </c>
      <c r="BH1945" s="68">
        <f t="shared" ref="BH1945" si="6203">BF1945+BG1945</f>
        <v>0</v>
      </c>
      <c r="BI1945" s="67" t="e">
        <f t="shared" ref="BI1945" si="6204">AG1945-AN1945-AU1945-BB1945</f>
        <v>#REF!</v>
      </c>
      <c r="BJ1945" s="67" t="e">
        <f t="shared" ref="BJ1945" si="6205">AH1945-AO1945-AV1945-BC1945</f>
        <v>#REF!</v>
      </c>
      <c r="BK1945" s="67" t="e">
        <f t="shared" ref="BK1945" si="6206">AI1945-AP1945-AW1945-BD1945</f>
        <v>#REF!</v>
      </c>
      <c r="BL1945" s="67" t="e">
        <f t="shared" si="6126"/>
        <v>#REF!</v>
      </c>
      <c r="BM1945" s="305">
        <v>0</v>
      </c>
      <c r="BN1945" s="305">
        <v>0</v>
      </c>
      <c r="BO1945" s="306"/>
      <c r="BP1945" s="306"/>
      <c r="BQ1945" s="305">
        <v>0</v>
      </c>
      <c r="BR1945" s="305">
        <v>0</v>
      </c>
      <c r="BS1945" s="114" t="s">
        <v>208</v>
      </c>
      <c r="BT1945" s="77"/>
    </row>
    <row r="1946" spans="1:72" s="46" customFormat="1" ht="63" hidden="1" customHeight="1">
      <c r="A1946" s="77"/>
      <c r="B1946" s="59">
        <v>2014</v>
      </c>
      <c r="C1946" s="60">
        <v>8317</v>
      </c>
      <c r="D1946" s="59">
        <v>9</v>
      </c>
      <c r="E1946" s="59">
        <v>2000</v>
      </c>
      <c r="F1946" s="59">
        <v>2100</v>
      </c>
      <c r="G1946" s="59">
        <v>214</v>
      </c>
      <c r="H1946" s="59"/>
      <c r="I1946" s="61" t="s">
        <v>44</v>
      </c>
      <c r="J1946" s="62">
        <f>J1947</f>
        <v>0</v>
      </c>
      <c r="K1946" s="62">
        <f t="shared" ref="K1946:P1946" si="6207">K1947</f>
        <v>0</v>
      </c>
      <c r="L1946" s="62">
        <f t="shared" si="6207"/>
        <v>0</v>
      </c>
      <c r="M1946" s="62">
        <f t="shared" si="6207"/>
        <v>0</v>
      </c>
      <c r="N1946" s="62">
        <f t="shared" si="6207"/>
        <v>0</v>
      </c>
      <c r="O1946" s="62">
        <f t="shared" si="6207"/>
        <v>0</v>
      </c>
      <c r="P1946" s="62">
        <f t="shared" si="6207"/>
        <v>0</v>
      </c>
      <c r="Q1946" s="62">
        <f>Q1947</f>
        <v>0</v>
      </c>
      <c r="R1946" s="62">
        <f t="shared" ref="R1946:V1946" si="6208">R1947</f>
        <v>0</v>
      </c>
      <c r="S1946" s="62">
        <f t="shared" si="6208"/>
        <v>0</v>
      </c>
      <c r="T1946" s="62">
        <f>T1947</f>
        <v>0</v>
      </c>
      <c r="U1946" s="62">
        <f t="shared" si="6208"/>
        <v>0</v>
      </c>
      <c r="V1946" s="62">
        <f t="shared" si="6208"/>
        <v>0</v>
      </c>
      <c r="W1946" s="62">
        <v>0</v>
      </c>
      <c r="X1946" s="62">
        <v>0</v>
      </c>
      <c r="Y1946" s="62">
        <v>0</v>
      </c>
      <c r="Z1946" s="62">
        <v>0</v>
      </c>
      <c r="AA1946" s="62">
        <v>0</v>
      </c>
      <c r="AB1946" s="62">
        <v>0</v>
      </c>
      <c r="AC1946" s="62" t="e">
        <f t="shared" ref="AC1946" si="6209">AC1947</f>
        <v>#VALUE!</v>
      </c>
      <c r="AD1946" s="62">
        <f>AD1947</f>
        <v>0</v>
      </c>
      <c r="AE1946" s="62">
        <f t="shared" ref="AE1946:AJ1946" si="6210">AE1947</f>
        <v>0</v>
      </c>
      <c r="AF1946" s="62">
        <f t="shared" si="6210"/>
        <v>0</v>
      </c>
      <c r="AG1946" s="62" t="e">
        <f t="shared" si="6210"/>
        <v>#REF!</v>
      </c>
      <c r="AH1946" s="62" t="e">
        <f t="shared" si="6210"/>
        <v>#REF!</v>
      </c>
      <c r="AI1946" s="62" t="e">
        <f t="shared" si="6210"/>
        <v>#REF!</v>
      </c>
      <c r="AJ1946" s="62" t="e">
        <f t="shared" si="6210"/>
        <v>#REF!</v>
      </c>
      <c r="AK1946" s="62">
        <f>AK1947</f>
        <v>0</v>
      </c>
      <c r="AL1946" s="62">
        <f t="shared" ref="AL1946:BK1946" si="6211">AL1947</f>
        <v>0</v>
      </c>
      <c r="AM1946" s="62">
        <f t="shared" si="6211"/>
        <v>0</v>
      </c>
      <c r="AN1946" s="62">
        <f t="shared" si="6211"/>
        <v>0</v>
      </c>
      <c r="AO1946" s="62">
        <f t="shared" si="6211"/>
        <v>0</v>
      </c>
      <c r="AP1946" s="62">
        <f t="shared" si="6211"/>
        <v>0</v>
      </c>
      <c r="AQ1946" s="62">
        <f t="shared" si="6211"/>
        <v>0</v>
      </c>
      <c r="AR1946" s="62">
        <f>AR1947</f>
        <v>0</v>
      </c>
      <c r="AS1946" s="62">
        <f t="shared" si="6211"/>
        <v>0</v>
      </c>
      <c r="AT1946" s="62">
        <f t="shared" si="6211"/>
        <v>0</v>
      </c>
      <c r="AU1946" s="62">
        <f t="shared" si="6211"/>
        <v>0</v>
      </c>
      <c r="AV1946" s="62">
        <f t="shared" si="6211"/>
        <v>0</v>
      </c>
      <c r="AW1946" s="62">
        <f t="shared" si="6211"/>
        <v>0</v>
      </c>
      <c r="AX1946" s="62">
        <f t="shared" si="6211"/>
        <v>0</v>
      </c>
      <c r="AY1946" s="62">
        <f>AY1947</f>
        <v>0</v>
      </c>
      <c r="AZ1946" s="62">
        <f t="shared" si="6211"/>
        <v>0</v>
      </c>
      <c r="BA1946" s="62">
        <f t="shared" si="6211"/>
        <v>0</v>
      </c>
      <c r="BB1946" s="62">
        <f t="shared" si="6211"/>
        <v>0</v>
      </c>
      <c r="BC1946" s="62">
        <f t="shared" si="6211"/>
        <v>0</v>
      </c>
      <c r="BD1946" s="62">
        <f t="shared" si="6211"/>
        <v>0</v>
      </c>
      <c r="BE1946" s="62">
        <f t="shared" si="6211"/>
        <v>0</v>
      </c>
      <c r="BF1946" s="62">
        <f>BF1947</f>
        <v>0</v>
      </c>
      <c r="BG1946" s="62">
        <f t="shared" si="6211"/>
        <v>0</v>
      </c>
      <c r="BH1946" s="62">
        <f t="shared" si="6211"/>
        <v>0</v>
      </c>
      <c r="BI1946" s="62" t="e">
        <f t="shared" si="6211"/>
        <v>#REF!</v>
      </c>
      <c r="BJ1946" s="62" t="e">
        <f t="shared" si="6211"/>
        <v>#REF!</v>
      </c>
      <c r="BK1946" s="62" t="e">
        <f t="shared" si="6211"/>
        <v>#REF!</v>
      </c>
      <c r="BL1946" s="62" t="e">
        <f t="shared" si="6126"/>
        <v>#REF!</v>
      </c>
      <c r="BM1946" s="304"/>
      <c r="BN1946" s="304"/>
      <c r="BO1946" s="304"/>
      <c r="BP1946" s="304"/>
      <c r="BQ1946" s="304"/>
      <c r="BR1946" s="304"/>
      <c r="BS1946" s="64"/>
      <c r="BT1946" s="77"/>
    </row>
    <row r="1947" spans="1:72" s="46" customFormat="1" ht="40.5" hidden="1">
      <c r="A1947" s="77"/>
      <c r="B1947" s="104">
        <v>2014</v>
      </c>
      <c r="C1947" s="105">
        <v>8317</v>
      </c>
      <c r="D1947" s="104">
        <v>9</v>
      </c>
      <c r="E1947" s="104">
        <v>2000</v>
      </c>
      <c r="F1947" s="104">
        <v>2100</v>
      </c>
      <c r="G1947" s="104">
        <v>214</v>
      </c>
      <c r="H1947" s="104">
        <v>1</v>
      </c>
      <c r="I1947" s="66" t="s">
        <v>45</v>
      </c>
      <c r="J1947" s="67">
        <v>0</v>
      </c>
      <c r="K1947" s="67">
        <v>0</v>
      </c>
      <c r="L1947" s="68">
        <f>J1947+K1947</f>
        <v>0</v>
      </c>
      <c r="M1947" s="67">
        <v>0</v>
      </c>
      <c r="N1947" s="67">
        <v>0</v>
      </c>
      <c r="O1947" s="68">
        <f>+M1947+N1947</f>
        <v>0</v>
      </c>
      <c r="P1947" s="68">
        <f>+L1947+O1947</f>
        <v>0</v>
      </c>
      <c r="Q1947" s="71">
        <v>0</v>
      </c>
      <c r="R1947" s="71">
        <v>0</v>
      </c>
      <c r="S1947" s="71">
        <v>0</v>
      </c>
      <c r="T1947" s="71">
        <v>0</v>
      </c>
      <c r="U1947" s="71">
        <v>0</v>
      </c>
      <c r="V1947" s="71">
        <v>0</v>
      </c>
      <c r="W1947" s="67">
        <v>0</v>
      </c>
      <c r="X1947" s="67">
        <v>0</v>
      </c>
      <c r="Y1947" s="68">
        <v>0</v>
      </c>
      <c r="Z1947" s="67">
        <v>0</v>
      </c>
      <c r="AA1947" s="67">
        <v>0</v>
      </c>
      <c r="AB1947" s="68">
        <v>0</v>
      </c>
      <c r="AC1947" s="68" t="e">
        <f>I1947+#REF!-Y1947</f>
        <v>#VALUE!</v>
      </c>
      <c r="AD1947" s="67">
        <f>J1947+Q1947-T1947</f>
        <v>0</v>
      </c>
      <c r="AE1947" s="67">
        <f>K1947+R1947-U1947</f>
        <v>0</v>
      </c>
      <c r="AF1947" s="68">
        <f t="shared" ref="AF1947" si="6212">AD1947+AE1947</f>
        <v>0</v>
      </c>
      <c r="AG1947" s="67" t="e">
        <f>M1947+#REF!-V1947</f>
        <v>#REF!</v>
      </c>
      <c r="AH1947" s="67" t="e">
        <f>N1947+#REF!-AD1947</f>
        <v>#REF!</v>
      </c>
      <c r="AI1947" s="68" t="e">
        <f>O1947+#REF!-AE1947</f>
        <v>#REF!</v>
      </c>
      <c r="AJ1947" s="68" t="e">
        <f>P1947+#REF!-AF1947</f>
        <v>#REF!</v>
      </c>
      <c r="AK1947" s="71">
        <v>0</v>
      </c>
      <c r="AL1947" s="71">
        <v>0</v>
      </c>
      <c r="AM1947" s="68">
        <f>AK1947+AL1947</f>
        <v>0</v>
      </c>
      <c r="AN1947" s="71">
        <v>0</v>
      </c>
      <c r="AO1947" s="71">
        <v>0</v>
      </c>
      <c r="AP1947" s="68">
        <f>+AN1947+AO1947</f>
        <v>0</v>
      </c>
      <c r="AQ1947" s="68">
        <f>+AM1947+AP1947</f>
        <v>0</v>
      </c>
      <c r="AR1947" s="71">
        <v>0</v>
      </c>
      <c r="AS1947" s="71">
        <v>0</v>
      </c>
      <c r="AT1947" s="68">
        <f>AR1947+AS1947</f>
        <v>0</v>
      </c>
      <c r="AU1947" s="71">
        <v>0</v>
      </c>
      <c r="AV1947" s="71">
        <v>0</v>
      </c>
      <c r="AW1947" s="68">
        <f>+AU1947+AV1947</f>
        <v>0</v>
      </c>
      <c r="AX1947" s="68">
        <f>+AT1947+AW1947</f>
        <v>0</v>
      </c>
      <c r="AY1947" s="71">
        <v>0</v>
      </c>
      <c r="AZ1947" s="71">
        <v>0</v>
      </c>
      <c r="BA1947" s="68">
        <f>AY1947+AZ1947</f>
        <v>0</v>
      </c>
      <c r="BB1947" s="71">
        <v>0</v>
      </c>
      <c r="BC1947" s="71">
        <v>0</v>
      </c>
      <c r="BD1947" s="68">
        <f>+BB1947+BC1947</f>
        <v>0</v>
      </c>
      <c r="BE1947" s="68">
        <f>+BA1947+BD1947</f>
        <v>0</v>
      </c>
      <c r="BF1947" s="67">
        <f t="shared" ref="BF1947:BG1947" si="6213">AD1947-AK1947-AR1947-AY1947</f>
        <v>0</v>
      </c>
      <c r="BG1947" s="67">
        <f t="shared" si="6213"/>
        <v>0</v>
      </c>
      <c r="BH1947" s="68">
        <f t="shared" ref="BH1947" si="6214">BF1947+BG1947</f>
        <v>0</v>
      </c>
      <c r="BI1947" s="67" t="e">
        <f t="shared" ref="BI1947" si="6215">AG1947-AN1947-AU1947-BB1947</f>
        <v>#REF!</v>
      </c>
      <c r="BJ1947" s="67" t="e">
        <f t="shared" ref="BJ1947" si="6216">AH1947-AO1947-AV1947-BC1947</f>
        <v>#REF!</v>
      </c>
      <c r="BK1947" s="67" t="e">
        <f t="shared" ref="BK1947" si="6217">AI1947-AP1947-AW1947-BD1947</f>
        <v>#REF!</v>
      </c>
      <c r="BL1947" s="67" t="e">
        <f t="shared" si="6126"/>
        <v>#REF!</v>
      </c>
      <c r="BM1947" s="305">
        <v>0</v>
      </c>
      <c r="BN1947" s="305">
        <v>0</v>
      </c>
      <c r="BO1947" s="306"/>
      <c r="BP1947" s="306"/>
      <c r="BQ1947" s="305">
        <v>0</v>
      </c>
      <c r="BR1947" s="305">
        <v>0</v>
      </c>
      <c r="BS1947" s="114" t="s">
        <v>208</v>
      </c>
      <c r="BT1947" s="77"/>
    </row>
    <row r="1948" spans="1:72" s="46" customFormat="1" hidden="1">
      <c r="A1948" s="77"/>
      <c r="B1948" s="59">
        <v>2014</v>
      </c>
      <c r="C1948" s="60">
        <v>8317</v>
      </c>
      <c r="D1948" s="59">
        <v>9</v>
      </c>
      <c r="E1948" s="59">
        <v>2000</v>
      </c>
      <c r="F1948" s="59">
        <v>2100</v>
      </c>
      <c r="G1948" s="59">
        <v>215</v>
      </c>
      <c r="H1948" s="59"/>
      <c r="I1948" s="61" t="s">
        <v>46</v>
      </c>
      <c r="J1948" s="62">
        <f>J1949</f>
        <v>0</v>
      </c>
      <c r="K1948" s="62">
        <f t="shared" ref="K1948:P1948" si="6218">K1949</f>
        <v>0</v>
      </c>
      <c r="L1948" s="62">
        <f t="shared" si="6218"/>
        <v>0</v>
      </c>
      <c r="M1948" s="62">
        <f t="shared" si="6218"/>
        <v>0</v>
      </c>
      <c r="N1948" s="62">
        <f t="shared" si="6218"/>
        <v>0</v>
      </c>
      <c r="O1948" s="62">
        <f t="shared" si="6218"/>
        <v>0</v>
      </c>
      <c r="P1948" s="62">
        <f t="shared" si="6218"/>
        <v>0</v>
      </c>
      <c r="Q1948" s="62">
        <f>Q1949</f>
        <v>0</v>
      </c>
      <c r="R1948" s="62">
        <f t="shared" ref="R1948:V1948" si="6219">R1949</f>
        <v>0</v>
      </c>
      <c r="S1948" s="62">
        <f t="shared" si="6219"/>
        <v>0</v>
      </c>
      <c r="T1948" s="62">
        <f>T1949</f>
        <v>0</v>
      </c>
      <c r="U1948" s="62">
        <f t="shared" si="6219"/>
        <v>0</v>
      </c>
      <c r="V1948" s="62">
        <f t="shared" si="6219"/>
        <v>0</v>
      </c>
      <c r="W1948" s="62">
        <v>0</v>
      </c>
      <c r="X1948" s="62">
        <v>0</v>
      </c>
      <c r="Y1948" s="62">
        <v>0</v>
      </c>
      <c r="Z1948" s="62">
        <v>0</v>
      </c>
      <c r="AA1948" s="62">
        <v>0</v>
      </c>
      <c r="AB1948" s="62">
        <v>0</v>
      </c>
      <c r="AC1948" s="62" t="e">
        <f t="shared" ref="AC1948" si="6220">AC1949</f>
        <v>#VALUE!</v>
      </c>
      <c r="AD1948" s="62">
        <f>AD1949</f>
        <v>0</v>
      </c>
      <c r="AE1948" s="62">
        <f t="shared" ref="AE1948:AJ1948" si="6221">AE1949</f>
        <v>0</v>
      </c>
      <c r="AF1948" s="62">
        <f t="shared" si="6221"/>
        <v>0</v>
      </c>
      <c r="AG1948" s="62" t="e">
        <f t="shared" si="6221"/>
        <v>#REF!</v>
      </c>
      <c r="AH1948" s="62" t="e">
        <f t="shared" si="6221"/>
        <v>#REF!</v>
      </c>
      <c r="AI1948" s="62" t="e">
        <f t="shared" si="6221"/>
        <v>#REF!</v>
      </c>
      <c r="AJ1948" s="62" t="e">
        <f t="shared" si="6221"/>
        <v>#REF!</v>
      </c>
      <c r="AK1948" s="62">
        <f>AK1949</f>
        <v>0</v>
      </c>
      <c r="AL1948" s="62">
        <f t="shared" ref="AL1948:BK1948" si="6222">AL1949</f>
        <v>0</v>
      </c>
      <c r="AM1948" s="62">
        <f t="shared" si="6222"/>
        <v>0</v>
      </c>
      <c r="AN1948" s="62">
        <f t="shared" si="6222"/>
        <v>0</v>
      </c>
      <c r="AO1948" s="62">
        <f t="shared" si="6222"/>
        <v>0</v>
      </c>
      <c r="AP1948" s="62">
        <f t="shared" si="6222"/>
        <v>0</v>
      </c>
      <c r="AQ1948" s="62">
        <f t="shared" si="6222"/>
        <v>0</v>
      </c>
      <c r="AR1948" s="62">
        <f>AR1949</f>
        <v>0</v>
      </c>
      <c r="AS1948" s="62">
        <f t="shared" si="6222"/>
        <v>0</v>
      </c>
      <c r="AT1948" s="62">
        <f t="shared" si="6222"/>
        <v>0</v>
      </c>
      <c r="AU1948" s="62">
        <f t="shared" si="6222"/>
        <v>0</v>
      </c>
      <c r="AV1948" s="62">
        <f t="shared" si="6222"/>
        <v>0</v>
      </c>
      <c r="AW1948" s="62">
        <f t="shared" si="6222"/>
        <v>0</v>
      </c>
      <c r="AX1948" s="62">
        <f t="shared" si="6222"/>
        <v>0</v>
      </c>
      <c r="AY1948" s="62">
        <f>AY1949</f>
        <v>0</v>
      </c>
      <c r="AZ1948" s="62">
        <f t="shared" si="6222"/>
        <v>0</v>
      </c>
      <c r="BA1948" s="62">
        <f t="shared" si="6222"/>
        <v>0</v>
      </c>
      <c r="BB1948" s="62">
        <f t="shared" si="6222"/>
        <v>0</v>
      </c>
      <c r="BC1948" s="62">
        <f t="shared" si="6222"/>
        <v>0</v>
      </c>
      <c r="BD1948" s="62">
        <f t="shared" si="6222"/>
        <v>0</v>
      </c>
      <c r="BE1948" s="62">
        <f t="shared" si="6222"/>
        <v>0</v>
      </c>
      <c r="BF1948" s="62">
        <f>BF1949</f>
        <v>0</v>
      </c>
      <c r="BG1948" s="62">
        <f t="shared" si="6222"/>
        <v>0</v>
      </c>
      <c r="BH1948" s="62">
        <f t="shared" si="6222"/>
        <v>0</v>
      </c>
      <c r="BI1948" s="62" t="e">
        <f t="shared" si="6222"/>
        <v>#REF!</v>
      </c>
      <c r="BJ1948" s="62" t="e">
        <f t="shared" si="6222"/>
        <v>#REF!</v>
      </c>
      <c r="BK1948" s="62" t="e">
        <f t="shared" si="6222"/>
        <v>#REF!</v>
      </c>
      <c r="BL1948" s="62" t="e">
        <f t="shared" si="6126"/>
        <v>#REF!</v>
      </c>
      <c r="BM1948" s="304"/>
      <c r="BN1948" s="304"/>
      <c r="BO1948" s="304"/>
      <c r="BP1948" s="304"/>
      <c r="BQ1948" s="304"/>
      <c r="BR1948" s="304"/>
      <c r="BS1948" s="64"/>
      <c r="BT1948" s="77"/>
    </row>
    <row r="1949" spans="1:72" s="46" customFormat="1" ht="36.75" hidden="1" customHeight="1">
      <c r="A1949" s="77"/>
      <c r="B1949" s="104">
        <v>2014</v>
      </c>
      <c r="C1949" s="105">
        <v>8317</v>
      </c>
      <c r="D1949" s="104">
        <v>9</v>
      </c>
      <c r="E1949" s="104">
        <v>2000</v>
      </c>
      <c r="F1949" s="104">
        <v>2100</v>
      </c>
      <c r="G1949" s="104">
        <v>215</v>
      </c>
      <c r="H1949" s="104">
        <v>1</v>
      </c>
      <c r="I1949" s="66" t="s">
        <v>1043</v>
      </c>
      <c r="J1949" s="67">
        <v>0</v>
      </c>
      <c r="K1949" s="67">
        <v>0</v>
      </c>
      <c r="L1949" s="68">
        <f>J1949+K1949</f>
        <v>0</v>
      </c>
      <c r="M1949" s="67">
        <v>0</v>
      </c>
      <c r="N1949" s="67">
        <v>0</v>
      </c>
      <c r="O1949" s="68">
        <f>+M1949+N1949</f>
        <v>0</v>
      </c>
      <c r="P1949" s="68">
        <f>+L1949+O1949</f>
        <v>0</v>
      </c>
      <c r="Q1949" s="71">
        <v>0</v>
      </c>
      <c r="R1949" s="71">
        <v>0</v>
      </c>
      <c r="S1949" s="71">
        <v>0</v>
      </c>
      <c r="T1949" s="71">
        <v>0</v>
      </c>
      <c r="U1949" s="71">
        <v>0</v>
      </c>
      <c r="V1949" s="71">
        <v>0</v>
      </c>
      <c r="W1949" s="67">
        <v>0</v>
      </c>
      <c r="X1949" s="67">
        <v>0</v>
      </c>
      <c r="Y1949" s="68">
        <v>0</v>
      </c>
      <c r="Z1949" s="67">
        <v>0</v>
      </c>
      <c r="AA1949" s="67">
        <v>0</v>
      </c>
      <c r="AB1949" s="68">
        <v>0</v>
      </c>
      <c r="AC1949" s="68" t="e">
        <f>I1949+#REF!-Y1949</f>
        <v>#VALUE!</v>
      </c>
      <c r="AD1949" s="67">
        <f>J1949+Q1949-T1949</f>
        <v>0</v>
      </c>
      <c r="AE1949" s="67">
        <f>K1949+R1949-U1949</f>
        <v>0</v>
      </c>
      <c r="AF1949" s="68">
        <f t="shared" ref="AF1949" si="6223">AD1949+AE1949</f>
        <v>0</v>
      </c>
      <c r="AG1949" s="67" t="e">
        <f>M1949+#REF!-V1949</f>
        <v>#REF!</v>
      </c>
      <c r="AH1949" s="67" t="e">
        <f>N1949+#REF!-AD1949</f>
        <v>#REF!</v>
      </c>
      <c r="AI1949" s="68" t="e">
        <f>O1949+#REF!-AE1949</f>
        <v>#REF!</v>
      </c>
      <c r="AJ1949" s="68" t="e">
        <f>P1949+#REF!-AF1949</f>
        <v>#REF!</v>
      </c>
      <c r="AK1949" s="71">
        <v>0</v>
      </c>
      <c r="AL1949" s="71">
        <v>0</v>
      </c>
      <c r="AM1949" s="68">
        <f>AK1949+AL1949</f>
        <v>0</v>
      </c>
      <c r="AN1949" s="71">
        <v>0</v>
      </c>
      <c r="AO1949" s="71">
        <v>0</v>
      </c>
      <c r="AP1949" s="68">
        <f>+AN1949+AO1949</f>
        <v>0</v>
      </c>
      <c r="AQ1949" s="68">
        <f>+AM1949+AP1949</f>
        <v>0</v>
      </c>
      <c r="AR1949" s="71">
        <v>0</v>
      </c>
      <c r="AS1949" s="71">
        <v>0</v>
      </c>
      <c r="AT1949" s="68">
        <f>AR1949+AS1949</f>
        <v>0</v>
      </c>
      <c r="AU1949" s="71">
        <v>0</v>
      </c>
      <c r="AV1949" s="71">
        <v>0</v>
      </c>
      <c r="AW1949" s="68">
        <f>+AU1949+AV1949</f>
        <v>0</v>
      </c>
      <c r="AX1949" s="68">
        <f>+AT1949+AW1949</f>
        <v>0</v>
      </c>
      <c r="AY1949" s="71">
        <v>0</v>
      </c>
      <c r="AZ1949" s="71">
        <v>0</v>
      </c>
      <c r="BA1949" s="68">
        <f>AY1949+AZ1949</f>
        <v>0</v>
      </c>
      <c r="BB1949" s="71">
        <v>0</v>
      </c>
      <c r="BC1949" s="71">
        <v>0</v>
      </c>
      <c r="BD1949" s="68">
        <f>+BB1949+BC1949</f>
        <v>0</v>
      </c>
      <c r="BE1949" s="68">
        <f>+BA1949+BD1949</f>
        <v>0</v>
      </c>
      <c r="BF1949" s="67">
        <f t="shared" ref="BF1949:BG1949" si="6224">AD1949-AK1949-AR1949-AY1949</f>
        <v>0</v>
      </c>
      <c r="BG1949" s="67">
        <f t="shared" si="6224"/>
        <v>0</v>
      </c>
      <c r="BH1949" s="68">
        <f t="shared" ref="BH1949" si="6225">BF1949+BG1949</f>
        <v>0</v>
      </c>
      <c r="BI1949" s="67" t="e">
        <f t="shared" ref="BI1949" si="6226">AG1949-AN1949-AU1949-BB1949</f>
        <v>#REF!</v>
      </c>
      <c r="BJ1949" s="67" t="e">
        <f t="shared" ref="BJ1949" si="6227">AH1949-AO1949-AV1949-BC1949</f>
        <v>#REF!</v>
      </c>
      <c r="BK1949" s="67" t="e">
        <f t="shared" ref="BK1949" si="6228">AI1949-AP1949-AW1949-BD1949</f>
        <v>#REF!</v>
      </c>
      <c r="BL1949" s="67" t="e">
        <f t="shared" si="6126"/>
        <v>#REF!</v>
      </c>
      <c r="BM1949" s="305">
        <v>0</v>
      </c>
      <c r="BN1949" s="305">
        <v>0</v>
      </c>
      <c r="BO1949" s="306"/>
      <c r="BP1949" s="306"/>
      <c r="BQ1949" s="305">
        <v>0</v>
      </c>
      <c r="BR1949" s="305">
        <v>0</v>
      </c>
      <c r="BS1949" s="114" t="s">
        <v>208</v>
      </c>
      <c r="BT1949" s="77"/>
    </row>
    <row r="1950" spans="1:72" s="46" customFormat="1" ht="36.75" hidden="1" customHeight="1">
      <c r="A1950" s="77"/>
      <c r="B1950" s="59">
        <v>2014</v>
      </c>
      <c r="C1950" s="60">
        <v>8317</v>
      </c>
      <c r="D1950" s="59">
        <v>9</v>
      </c>
      <c r="E1950" s="59">
        <v>2000</v>
      </c>
      <c r="F1950" s="59">
        <v>2100</v>
      </c>
      <c r="G1950" s="59">
        <v>217</v>
      </c>
      <c r="H1950" s="59"/>
      <c r="I1950" s="61" t="s">
        <v>381</v>
      </c>
      <c r="J1950" s="62">
        <f>J1951</f>
        <v>0</v>
      </c>
      <c r="K1950" s="62">
        <f t="shared" ref="K1950:P1950" si="6229">K1951</f>
        <v>0</v>
      </c>
      <c r="L1950" s="62">
        <f t="shared" si="6229"/>
        <v>0</v>
      </c>
      <c r="M1950" s="62">
        <f t="shared" si="6229"/>
        <v>0</v>
      </c>
      <c r="N1950" s="62">
        <f t="shared" si="6229"/>
        <v>0</v>
      </c>
      <c r="O1950" s="62">
        <f t="shared" si="6229"/>
        <v>0</v>
      </c>
      <c r="P1950" s="62">
        <f t="shared" si="6229"/>
        <v>0</v>
      </c>
      <c r="Q1950" s="62">
        <f>Q1951</f>
        <v>0</v>
      </c>
      <c r="R1950" s="62">
        <f t="shared" ref="R1950:V1950" si="6230">R1951</f>
        <v>0</v>
      </c>
      <c r="S1950" s="62">
        <f t="shared" si="6230"/>
        <v>0</v>
      </c>
      <c r="T1950" s="62">
        <f>T1951</f>
        <v>0</v>
      </c>
      <c r="U1950" s="62">
        <f t="shared" si="6230"/>
        <v>0</v>
      </c>
      <c r="V1950" s="62">
        <f t="shared" si="6230"/>
        <v>0</v>
      </c>
      <c r="W1950" s="62">
        <v>0</v>
      </c>
      <c r="X1950" s="62">
        <v>0</v>
      </c>
      <c r="Y1950" s="62">
        <v>0</v>
      </c>
      <c r="Z1950" s="62">
        <v>0</v>
      </c>
      <c r="AA1950" s="62">
        <v>0</v>
      </c>
      <c r="AB1950" s="62">
        <v>0</v>
      </c>
      <c r="AC1950" s="62" t="e">
        <f t="shared" ref="AC1950" si="6231">AC1951</f>
        <v>#VALUE!</v>
      </c>
      <c r="AD1950" s="62">
        <f>AD1951</f>
        <v>0</v>
      </c>
      <c r="AE1950" s="62">
        <f t="shared" ref="AE1950:AJ1950" si="6232">AE1951</f>
        <v>0</v>
      </c>
      <c r="AF1950" s="62">
        <f t="shared" si="6232"/>
        <v>0</v>
      </c>
      <c r="AG1950" s="62" t="e">
        <f t="shared" si="6232"/>
        <v>#REF!</v>
      </c>
      <c r="AH1950" s="62" t="e">
        <f t="shared" si="6232"/>
        <v>#REF!</v>
      </c>
      <c r="AI1950" s="62" t="e">
        <f t="shared" si="6232"/>
        <v>#REF!</v>
      </c>
      <c r="AJ1950" s="62" t="e">
        <f t="shared" si="6232"/>
        <v>#REF!</v>
      </c>
      <c r="AK1950" s="62">
        <f>AK1951</f>
        <v>0</v>
      </c>
      <c r="AL1950" s="62">
        <f t="shared" ref="AL1950:BK1950" si="6233">AL1951</f>
        <v>0</v>
      </c>
      <c r="AM1950" s="62">
        <f t="shared" si="6233"/>
        <v>0</v>
      </c>
      <c r="AN1950" s="62">
        <f t="shared" si="6233"/>
        <v>0</v>
      </c>
      <c r="AO1950" s="62">
        <f t="shared" si="6233"/>
        <v>0</v>
      </c>
      <c r="AP1950" s="62">
        <f t="shared" si="6233"/>
        <v>0</v>
      </c>
      <c r="AQ1950" s="62">
        <f t="shared" si="6233"/>
        <v>0</v>
      </c>
      <c r="AR1950" s="62">
        <f>AR1951</f>
        <v>0</v>
      </c>
      <c r="AS1950" s="62">
        <f t="shared" si="6233"/>
        <v>0</v>
      </c>
      <c r="AT1950" s="62">
        <f t="shared" si="6233"/>
        <v>0</v>
      </c>
      <c r="AU1950" s="62">
        <f t="shared" si="6233"/>
        <v>0</v>
      </c>
      <c r="AV1950" s="62">
        <f t="shared" si="6233"/>
        <v>0</v>
      </c>
      <c r="AW1950" s="62">
        <f t="shared" si="6233"/>
        <v>0</v>
      </c>
      <c r="AX1950" s="62">
        <f t="shared" si="6233"/>
        <v>0</v>
      </c>
      <c r="AY1950" s="62">
        <f>AY1951</f>
        <v>0</v>
      </c>
      <c r="AZ1950" s="62">
        <f t="shared" si="6233"/>
        <v>0</v>
      </c>
      <c r="BA1950" s="62">
        <f t="shared" si="6233"/>
        <v>0</v>
      </c>
      <c r="BB1950" s="62">
        <f t="shared" si="6233"/>
        <v>0</v>
      </c>
      <c r="BC1950" s="62">
        <f t="shared" si="6233"/>
        <v>0</v>
      </c>
      <c r="BD1950" s="62">
        <f t="shared" si="6233"/>
        <v>0</v>
      </c>
      <c r="BE1950" s="62">
        <f t="shared" si="6233"/>
        <v>0</v>
      </c>
      <c r="BF1950" s="62">
        <f>BF1951</f>
        <v>0</v>
      </c>
      <c r="BG1950" s="62">
        <f t="shared" si="6233"/>
        <v>0</v>
      </c>
      <c r="BH1950" s="62">
        <f t="shared" si="6233"/>
        <v>0</v>
      </c>
      <c r="BI1950" s="62" t="e">
        <f t="shared" si="6233"/>
        <v>#REF!</v>
      </c>
      <c r="BJ1950" s="62" t="e">
        <f t="shared" si="6233"/>
        <v>#REF!</v>
      </c>
      <c r="BK1950" s="62" t="e">
        <f t="shared" si="6233"/>
        <v>#REF!</v>
      </c>
      <c r="BL1950" s="62" t="e">
        <f t="shared" si="6126"/>
        <v>#REF!</v>
      </c>
      <c r="BM1950" s="304"/>
      <c r="BN1950" s="304"/>
      <c r="BO1950" s="304"/>
      <c r="BP1950" s="304"/>
      <c r="BQ1950" s="304"/>
      <c r="BR1950" s="304"/>
      <c r="BS1950" s="64"/>
      <c r="BT1950" s="77"/>
    </row>
    <row r="1951" spans="1:72" s="46" customFormat="1" ht="36.75" hidden="1" customHeight="1">
      <c r="A1951" s="77"/>
      <c r="B1951" s="104">
        <v>2014</v>
      </c>
      <c r="C1951" s="105">
        <v>8317</v>
      </c>
      <c r="D1951" s="104">
        <v>9</v>
      </c>
      <c r="E1951" s="104">
        <v>2000</v>
      </c>
      <c r="F1951" s="104">
        <v>2100</v>
      </c>
      <c r="G1951" s="104">
        <v>217</v>
      </c>
      <c r="H1951" s="104">
        <v>1</v>
      </c>
      <c r="I1951" s="119" t="s">
        <v>837</v>
      </c>
      <c r="J1951" s="67">
        <v>0</v>
      </c>
      <c r="K1951" s="67">
        <v>0</v>
      </c>
      <c r="L1951" s="68">
        <f>J1951+K1951</f>
        <v>0</v>
      </c>
      <c r="M1951" s="67">
        <v>0</v>
      </c>
      <c r="N1951" s="67">
        <v>0</v>
      </c>
      <c r="O1951" s="68">
        <f>+M1951+N1951</f>
        <v>0</v>
      </c>
      <c r="P1951" s="68">
        <f>+L1951+O1951</f>
        <v>0</v>
      </c>
      <c r="Q1951" s="71">
        <v>0</v>
      </c>
      <c r="R1951" s="71">
        <v>0</v>
      </c>
      <c r="S1951" s="71">
        <v>0</v>
      </c>
      <c r="T1951" s="71">
        <v>0</v>
      </c>
      <c r="U1951" s="71">
        <v>0</v>
      </c>
      <c r="V1951" s="71">
        <v>0</v>
      </c>
      <c r="W1951" s="67">
        <v>0</v>
      </c>
      <c r="X1951" s="67">
        <v>0</v>
      </c>
      <c r="Y1951" s="68">
        <v>0</v>
      </c>
      <c r="Z1951" s="67">
        <v>0</v>
      </c>
      <c r="AA1951" s="67">
        <v>0</v>
      </c>
      <c r="AB1951" s="68">
        <v>0</v>
      </c>
      <c r="AC1951" s="68" t="e">
        <f>I1951+#REF!-Y1951</f>
        <v>#VALUE!</v>
      </c>
      <c r="AD1951" s="67">
        <f>J1951+Q1951-T1951</f>
        <v>0</v>
      </c>
      <c r="AE1951" s="67">
        <f>K1951+R1951-U1951</f>
        <v>0</v>
      </c>
      <c r="AF1951" s="68">
        <f t="shared" ref="AF1951" si="6234">AD1951+AE1951</f>
        <v>0</v>
      </c>
      <c r="AG1951" s="67" t="e">
        <f>M1951+#REF!-V1951</f>
        <v>#REF!</v>
      </c>
      <c r="AH1951" s="67" t="e">
        <f>N1951+#REF!-AD1951</f>
        <v>#REF!</v>
      </c>
      <c r="AI1951" s="68" t="e">
        <f>O1951+#REF!-AE1951</f>
        <v>#REF!</v>
      </c>
      <c r="AJ1951" s="68" t="e">
        <f>P1951+#REF!-AF1951</f>
        <v>#REF!</v>
      </c>
      <c r="AK1951" s="71">
        <v>0</v>
      </c>
      <c r="AL1951" s="71">
        <v>0</v>
      </c>
      <c r="AM1951" s="68">
        <f>AK1951+AL1951</f>
        <v>0</v>
      </c>
      <c r="AN1951" s="71">
        <v>0</v>
      </c>
      <c r="AO1951" s="71">
        <v>0</v>
      </c>
      <c r="AP1951" s="68">
        <f>+AN1951+AO1951</f>
        <v>0</v>
      </c>
      <c r="AQ1951" s="68">
        <f>+AM1951+AP1951</f>
        <v>0</v>
      </c>
      <c r="AR1951" s="71">
        <v>0</v>
      </c>
      <c r="AS1951" s="71">
        <v>0</v>
      </c>
      <c r="AT1951" s="68">
        <f>AR1951+AS1951</f>
        <v>0</v>
      </c>
      <c r="AU1951" s="71">
        <v>0</v>
      </c>
      <c r="AV1951" s="71">
        <v>0</v>
      </c>
      <c r="AW1951" s="68">
        <f>+AU1951+AV1951</f>
        <v>0</v>
      </c>
      <c r="AX1951" s="68">
        <f>+AT1951+AW1951</f>
        <v>0</v>
      </c>
      <c r="AY1951" s="71">
        <v>0</v>
      </c>
      <c r="AZ1951" s="71">
        <v>0</v>
      </c>
      <c r="BA1951" s="68">
        <f>AY1951+AZ1951</f>
        <v>0</v>
      </c>
      <c r="BB1951" s="71">
        <v>0</v>
      </c>
      <c r="BC1951" s="71">
        <v>0</v>
      </c>
      <c r="BD1951" s="68">
        <f>+BB1951+BC1951</f>
        <v>0</v>
      </c>
      <c r="BE1951" s="68">
        <f>+BA1951+BD1951</f>
        <v>0</v>
      </c>
      <c r="BF1951" s="67">
        <f t="shared" ref="BF1951:BG1951" si="6235">AD1951-AK1951-AR1951-AY1951</f>
        <v>0</v>
      </c>
      <c r="BG1951" s="67">
        <f t="shared" si="6235"/>
        <v>0</v>
      </c>
      <c r="BH1951" s="68">
        <f t="shared" ref="BH1951" si="6236">BF1951+BG1951</f>
        <v>0</v>
      </c>
      <c r="BI1951" s="67" t="e">
        <f t="shared" ref="BI1951" si="6237">AG1951-AN1951-AU1951-BB1951</f>
        <v>#REF!</v>
      </c>
      <c r="BJ1951" s="67" t="e">
        <f t="shared" ref="BJ1951" si="6238">AH1951-AO1951-AV1951-BC1951</f>
        <v>#REF!</v>
      </c>
      <c r="BK1951" s="67" t="e">
        <f t="shared" ref="BK1951" si="6239">AI1951-AP1951-AW1951-BD1951</f>
        <v>#REF!</v>
      </c>
      <c r="BL1951" s="67" t="e">
        <f t="shared" si="6126"/>
        <v>#REF!</v>
      </c>
      <c r="BM1951" s="305">
        <v>0</v>
      </c>
      <c r="BN1951" s="305">
        <v>0</v>
      </c>
      <c r="BO1951" s="306"/>
      <c r="BP1951" s="306"/>
      <c r="BQ1951" s="305">
        <v>0</v>
      </c>
      <c r="BR1951" s="305">
        <v>0</v>
      </c>
      <c r="BS1951" s="114" t="s">
        <v>208</v>
      </c>
      <c r="BT1951" s="77"/>
    </row>
    <row r="1952" spans="1:72" s="46" customFormat="1" ht="41.25" hidden="1" customHeight="1">
      <c r="A1952" s="77"/>
      <c r="B1952" s="59">
        <v>2014</v>
      </c>
      <c r="C1952" s="60">
        <v>8317</v>
      </c>
      <c r="D1952" s="59">
        <v>9</v>
      </c>
      <c r="E1952" s="59">
        <v>2000</v>
      </c>
      <c r="F1952" s="59">
        <v>2100</v>
      </c>
      <c r="G1952" s="59">
        <v>218</v>
      </c>
      <c r="H1952" s="59"/>
      <c r="I1952" s="61" t="s">
        <v>1044</v>
      </c>
      <c r="J1952" s="62">
        <f>J1953</f>
        <v>0</v>
      </c>
      <c r="K1952" s="62">
        <f t="shared" ref="K1952:P1952" si="6240">K1953</f>
        <v>0</v>
      </c>
      <c r="L1952" s="62">
        <f t="shared" si="6240"/>
        <v>0</v>
      </c>
      <c r="M1952" s="62">
        <f t="shared" si="6240"/>
        <v>0</v>
      </c>
      <c r="N1952" s="62">
        <f t="shared" si="6240"/>
        <v>0</v>
      </c>
      <c r="O1952" s="62">
        <f t="shared" si="6240"/>
        <v>0</v>
      </c>
      <c r="P1952" s="62">
        <f t="shared" si="6240"/>
        <v>0</v>
      </c>
      <c r="Q1952" s="62">
        <f>Q1953</f>
        <v>0</v>
      </c>
      <c r="R1952" s="62">
        <f t="shared" ref="R1952:V1952" si="6241">R1953</f>
        <v>0</v>
      </c>
      <c r="S1952" s="62">
        <f t="shared" si="6241"/>
        <v>0</v>
      </c>
      <c r="T1952" s="62">
        <f>T1953</f>
        <v>0</v>
      </c>
      <c r="U1952" s="62">
        <f t="shared" si="6241"/>
        <v>0</v>
      </c>
      <c r="V1952" s="62">
        <f t="shared" si="6241"/>
        <v>0</v>
      </c>
      <c r="W1952" s="62">
        <v>0</v>
      </c>
      <c r="X1952" s="62">
        <v>0</v>
      </c>
      <c r="Y1952" s="62">
        <v>0</v>
      </c>
      <c r="Z1952" s="62">
        <v>0</v>
      </c>
      <c r="AA1952" s="62">
        <v>0</v>
      </c>
      <c r="AB1952" s="62">
        <v>0</v>
      </c>
      <c r="AC1952" s="62" t="e">
        <f t="shared" ref="AC1952" si="6242">AC1953</f>
        <v>#VALUE!</v>
      </c>
      <c r="AD1952" s="62">
        <f>AD1953</f>
        <v>0</v>
      </c>
      <c r="AE1952" s="62">
        <f t="shared" ref="AE1952:AJ1952" si="6243">AE1953</f>
        <v>0</v>
      </c>
      <c r="AF1952" s="62">
        <f t="shared" si="6243"/>
        <v>0</v>
      </c>
      <c r="AG1952" s="62" t="e">
        <f t="shared" si="6243"/>
        <v>#REF!</v>
      </c>
      <c r="AH1952" s="62" t="e">
        <f t="shared" si="6243"/>
        <v>#REF!</v>
      </c>
      <c r="AI1952" s="62" t="e">
        <f t="shared" si="6243"/>
        <v>#REF!</v>
      </c>
      <c r="AJ1952" s="62" t="e">
        <f t="shared" si="6243"/>
        <v>#REF!</v>
      </c>
      <c r="AK1952" s="62">
        <f>AK1953</f>
        <v>0</v>
      </c>
      <c r="AL1952" s="62">
        <f t="shared" ref="AL1952:BK1952" si="6244">AL1953</f>
        <v>0</v>
      </c>
      <c r="AM1952" s="62">
        <f t="shared" si="6244"/>
        <v>0</v>
      </c>
      <c r="AN1952" s="62">
        <f t="shared" si="6244"/>
        <v>0</v>
      </c>
      <c r="AO1952" s="62">
        <f t="shared" si="6244"/>
        <v>0</v>
      </c>
      <c r="AP1952" s="62">
        <f t="shared" si="6244"/>
        <v>0</v>
      </c>
      <c r="AQ1952" s="62">
        <f t="shared" si="6244"/>
        <v>0</v>
      </c>
      <c r="AR1952" s="62">
        <f>AR1953</f>
        <v>0</v>
      </c>
      <c r="AS1952" s="62">
        <f t="shared" si="6244"/>
        <v>0</v>
      </c>
      <c r="AT1952" s="62">
        <f t="shared" si="6244"/>
        <v>0</v>
      </c>
      <c r="AU1952" s="62">
        <f t="shared" si="6244"/>
        <v>0</v>
      </c>
      <c r="AV1952" s="62">
        <f t="shared" si="6244"/>
        <v>0</v>
      </c>
      <c r="AW1952" s="62">
        <f t="shared" si="6244"/>
        <v>0</v>
      </c>
      <c r="AX1952" s="62">
        <f t="shared" si="6244"/>
        <v>0</v>
      </c>
      <c r="AY1952" s="62">
        <f>AY1953</f>
        <v>0</v>
      </c>
      <c r="AZ1952" s="62">
        <f t="shared" si="6244"/>
        <v>0</v>
      </c>
      <c r="BA1952" s="62">
        <f t="shared" si="6244"/>
        <v>0</v>
      </c>
      <c r="BB1952" s="62">
        <f t="shared" si="6244"/>
        <v>0</v>
      </c>
      <c r="BC1952" s="62">
        <f t="shared" si="6244"/>
        <v>0</v>
      </c>
      <c r="BD1952" s="62">
        <f t="shared" si="6244"/>
        <v>0</v>
      </c>
      <c r="BE1952" s="62">
        <f t="shared" si="6244"/>
        <v>0</v>
      </c>
      <c r="BF1952" s="62">
        <f>BF1953</f>
        <v>0</v>
      </c>
      <c r="BG1952" s="62">
        <f t="shared" si="6244"/>
        <v>0</v>
      </c>
      <c r="BH1952" s="62">
        <f t="shared" si="6244"/>
        <v>0</v>
      </c>
      <c r="BI1952" s="62" t="e">
        <f t="shared" si="6244"/>
        <v>#REF!</v>
      </c>
      <c r="BJ1952" s="62" t="e">
        <f t="shared" si="6244"/>
        <v>#REF!</v>
      </c>
      <c r="BK1952" s="62" t="e">
        <f t="shared" si="6244"/>
        <v>#REF!</v>
      </c>
      <c r="BL1952" s="62" t="e">
        <f t="shared" si="6126"/>
        <v>#REF!</v>
      </c>
      <c r="BM1952" s="304"/>
      <c r="BN1952" s="304"/>
      <c r="BO1952" s="304"/>
      <c r="BP1952" s="304"/>
      <c r="BQ1952" s="304"/>
      <c r="BR1952" s="304"/>
      <c r="BS1952" s="64"/>
      <c r="BT1952" s="77"/>
    </row>
    <row r="1953" spans="1:72" s="46" customFormat="1" ht="40.5" hidden="1">
      <c r="A1953" s="77"/>
      <c r="B1953" s="104">
        <v>2014</v>
      </c>
      <c r="C1953" s="105">
        <v>8317</v>
      </c>
      <c r="D1953" s="104">
        <v>9</v>
      </c>
      <c r="E1953" s="104">
        <v>2000</v>
      </c>
      <c r="F1953" s="104">
        <v>2100</v>
      </c>
      <c r="G1953" s="104">
        <v>218</v>
      </c>
      <c r="H1953" s="104">
        <v>1</v>
      </c>
      <c r="I1953" s="66" t="s">
        <v>1044</v>
      </c>
      <c r="J1953" s="67">
        <v>0</v>
      </c>
      <c r="K1953" s="67">
        <v>0</v>
      </c>
      <c r="L1953" s="68">
        <f>J1953+K1953</f>
        <v>0</v>
      </c>
      <c r="M1953" s="67">
        <v>0</v>
      </c>
      <c r="N1953" s="67">
        <v>0</v>
      </c>
      <c r="O1953" s="68">
        <f>+M1953+N1953</f>
        <v>0</v>
      </c>
      <c r="P1953" s="68">
        <f>+L1953+O1953</f>
        <v>0</v>
      </c>
      <c r="Q1953" s="71">
        <v>0</v>
      </c>
      <c r="R1953" s="71">
        <v>0</v>
      </c>
      <c r="S1953" s="71">
        <v>0</v>
      </c>
      <c r="T1953" s="71">
        <v>0</v>
      </c>
      <c r="U1953" s="71">
        <v>0</v>
      </c>
      <c r="V1953" s="71">
        <v>0</v>
      </c>
      <c r="W1953" s="67">
        <v>0</v>
      </c>
      <c r="X1953" s="67">
        <v>0</v>
      </c>
      <c r="Y1953" s="68">
        <v>0</v>
      </c>
      <c r="Z1953" s="67">
        <v>0</v>
      </c>
      <c r="AA1953" s="67">
        <v>0</v>
      </c>
      <c r="AB1953" s="68">
        <v>0</v>
      </c>
      <c r="AC1953" s="68" t="e">
        <f>I1953+#REF!-Y1953</f>
        <v>#VALUE!</v>
      </c>
      <c r="AD1953" s="67">
        <f>J1953+Q1953-T1953</f>
        <v>0</v>
      </c>
      <c r="AE1953" s="67">
        <f>K1953+R1953-U1953</f>
        <v>0</v>
      </c>
      <c r="AF1953" s="68">
        <f t="shared" ref="AF1953" si="6245">AD1953+AE1953</f>
        <v>0</v>
      </c>
      <c r="AG1953" s="67" t="e">
        <f>M1953+#REF!-V1953</f>
        <v>#REF!</v>
      </c>
      <c r="AH1953" s="67" t="e">
        <f>N1953+#REF!-AD1953</f>
        <v>#REF!</v>
      </c>
      <c r="AI1953" s="68" t="e">
        <f>O1953+#REF!-AE1953</f>
        <v>#REF!</v>
      </c>
      <c r="AJ1953" s="68" t="e">
        <f>P1953+#REF!-AF1953</f>
        <v>#REF!</v>
      </c>
      <c r="AK1953" s="71">
        <v>0</v>
      </c>
      <c r="AL1953" s="71">
        <v>0</v>
      </c>
      <c r="AM1953" s="68">
        <f>AK1953+AL1953</f>
        <v>0</v>
      </c>
      <c r="AN1953" s="71">
        <v>0</v>
      </c>
      <c r="AO1953" s="71">
        <v>0</v>
      </c>
      <c r="AP1953" s="68">
        <f>+AN1953+AO1953</f>
        <v>0</v>
      </c>
      <c r="AQ1953" s="68">
        <f>+AM1953+AP1953</f>
        <v>0</v>
      </c>
      <c r="AR1953" s="71">
        <v>0</v>
      </c>
      <c r="AS1953" s="71">
        <v>0</v>
      </c>
      <c r="AT1953" s="68">
        <f>AR1953+AS1953</f>
        <v>0</v>
      </c>
      <c r="AU1953" s="71">
        <v>0</v>
      </c>
      <c r="AV1953" s="71">
        <v>0</v>
      </c>
      <c r="AW1953" s="68">
        <f>+AU1953+AV1953</f>
        <v>0</v>
      </c>
      <c r="AX1953" s="68">
        <f>+AT1953+AW1953</f>
        <v>0</v>
      </c>
      <c r="AY1953" s="71">
        <v>0</v>
      </c>
      <c r="AZ1953" s="71">
        <v>0</v>
      </c>
      <c r="BA1953" s="68">
        <f>AY1953+AZ1953</f>
        <v>0</v>
      </c>
      <c r="BB1953" s="71">
        <v>0</v>
      </c>
      <c r="BC1953" s="71">
        <v>0</v>
      </c>
      <c r="BD1953" s="68">
        <f>+BB1953+BC1953</f>
        <v>0</v>
      </c>
      <c r="BE1953" s="68">
        <f>+BA1953+BD1953</f>
        <v>0</v>
      </c>
      <c r="BF1953" s="67">
        <f t="shared" ref="BF1953:BG1953" si="6246">AD1953-AK1953-AR1953-AY1953</f>
        <v>0</v>
      </c>
      <c r="BG1953" s="67">
        <f t="shared" si="6246"/>
        <v>0</v>
      </c>
      <c r="BH1953" s="68">
        <f t="shared" ref="BH1953" si="6247">BF1953+BG1953</f>
        <v>0</v>
      </c>
      <c r="BI1953" s="67" t="e">
        <f t="shared" ref="BI1953" si="6248">AG1953-AN1953-AU1953-BB1953</f>
        <v>#REF!</v>
      </c>
      <c r="BJ1953" s="67" t="e">
        <f t="shared" ref="BJ1953" si="6249">AH1953-AO1953-AV1953-BC1953</f>
        <v>#REF!</v>
      </c>
      <c r="BK1953" s="67" t="e">
        <f t="shared" ref="BK1953" si="6250">AI1953-AP1953-AW1953-BD1953</f>
        <v>#REF!</v>
      </c>
      <c r="BL1953" s="67" t="e">
        <f t="shared" si="6126"/>
        <v>#REF!</v>
      </c>
      <c r="BM1953" s="305">
        <v>0</v>
      </c>
      <c r="BN1953" s="305">
        <v>0</v>
      </c>
      <c r="BO1953" s="306"/>
      <c r="BP1953" s="306"/>
      <c r="BQ1953" s="305">
        <v>0</v>
      </c>
      <c r="BR1953" s="305">
        <v>0</v>
      </c>
      <c r="BS1953" s="114" t="s">
        <v>208</v>
      </c>
      <c r="BT1953" s="77"/>
    </row>
    <row r="1954" spans="1:72" s="46" customFormat="1" ht="36.75" hidden="1" customHeight="1">
      <c r="A1954" s="77"/>
      <c r="B1954" s="53">
        <v>2014</v>
      </c>
      <c r="C1954" s="54">
        <v>8317</v>
      </c>
      <c r="D1954" s="53">
        <v>9</v>
      </c>
      <c r="E1954" s="53">
        <v>2000</v>
      </c>
      <c r="F1954" s="53">
        <v>2200</v>
      </c>
      <c r="G1954" s="53"/>
      <c r="H1954" s="53"/>
      <c r="I1954" s="55" t="s">
        <v>1045</v>
      </c>
      <c r="J1954" s="56">
        <f>J1955</f>
        <v>0</v>
      </c>
      <c r="K1954" s="56">
        <f t="shared" ref="K1954:P1955" si="6251">K1955</f>
        <v>0</v>
      </c>
      <c r="L1954" s="56">
        <f t="shared" si="6251"/>
        <v>0</v>
      </c>
      <c r="M1954" s="56">
        <f t="shared" si="6251"/>
        <v>0</v>
      </c>
      <c r="N1954" s="56">
        <f t="shared" si="6251"/>
        <v>0</v>
      </c>
      <c r="O1954" s="56">
        <f t="shared" si="6251"/>
        <v>0</v>
      </c>
      <c r="P1954" s="56">
        <f t="shared" si="6251"/>
        <v>0</v>
      </c>
      <c r="Q1954" s="56">
        <f>Q1955</f>
        <v>0</v>
      </c>
      <c r="R1954" s="56">
        <f t="shared" ref="R1954:V1955" si="6252">R1955</f>
        <v>0</v>
      </c>
      <c r="S1954" s="56">
        <f t="shared" si="6252"/>
        <v>0</v>
      </c>
      <c r="T1954" s="56">
        <f>T1955</f>
        <v>0</v>
      </c>
      <c r="U1954" s="56">
        <f t="shared" si="6252"/>
        <v>0</v>
      </c>
      <c r="V1954" s="56">
        <f t="shared" si="6252"/>
        <v>0</v>
      </c>
      <c r="W1954" s="56">
        <v>0</v>
      </c>
      <c r="X1954" s="56">
        <v>0</v>
      </c>
      <c r="Y1954" s="56">
        <v>0</v>
      </c>
      <c r="Z1954" s="56">
        <v>0</v>
      </c>
      <c r="AA1954" s="56">
        <v>0</v>
      </c>
      <c r="AB1954" s="56">
        <v>0</v>
      </c>
      <c r="AC1954" s="56" t="e">
        <f t="shared" ref="AC1954:AC1955" si="6253">AC1955</f>
        <v>#VALUE!</v>
      </c>
      <c r="AD1954" s="56">
        <f>AD1955</f>
        <v>0</v>
      </c>
      <c r="AE1954" s="56">
        <f t="shared" ref="AE1954:AJ1955" si="6254">AE1955</f>
        <v>0</v>
      </c>
      <c r="AF1954" s="56">
        <f t="shared" si="6254"/>
        <v>0</v>
      </c>
      <c r="AG1954" s="56" t="e">
        <f t="shared" si="6254"/>
        <v>#REF!</v>
      </c>
      <c r="AH1954" s="56" t="e">
        <f t="shared" si="6254"/>
        <v>#REF!</v>
      </c>
      <c r="AI1954" s="56" t="e">
        <f t="shared" si="6254"/>
        <v>#REF!</v>
      </c>
      <c r="AJ1954" s="56" t="e">
        <f t="shared" si="6254"/>
        <v>#REF!</v>
      </c>
      <c r="AK1954" s="56">
        <f>AK1955</f>
        <v>0</v>
      </c>
      <c r="AL1954" s="56">
        <f t="shared" ref="AL1954:BA1955" si="6255">AL1955</f>
        <v>0</v>
      </c>
      <c r="AM1954" s="56">
        <f t="shared" si="6255"/>
        <v>0</v>
      </c>
      <c r="AN1954" s="56">
        <f t="shared" si="6255"/>
        <v>0</v>
      </c>
      <c r="AO1954" s="56">
        <f t="shared" si="6255"/>
        <v>0</v>
      </c>
      <c r="AP1954" s="56">
        <f t="shared" si="6255"/>
        <v>0</v>
      </c>
      <c r="AQ1954" s="56">
        <f t="shared" si="6255"/>
        <v>0</v>
      </c>
      <c r="AR1954" s="56">
        <f>AR1955</f>
        <v>0</v>
      </c>
      <c r="AS1954" s="56">
        <f t="shared" si="6255"/>
        <v>0</v>
      </c>
      <c r="AT1954" s="56">
        <f t="shared" si="6255"/>
        <v>0</v>
      </c>
      <c r="AU1954" s="56">
        <f t="shared" si="6255"/>
        <v>0</v>
      </c>
      <c r="AV1954" s="56">
        <f t="shared" si="6255"/>
        <v>0</v>
      </c>
      <c r="AW1954" s="56">
        <f t="shared" si="6255"/>
        <v>0</v>
      </c>
      <c r="AX1954" s="56">
        <f t="shared" si="6255"/>
        <v>0</v>
      </c>
      <c r="AY1954" s="56">
        <f>AY1955</f>
        <v>0</v>
      </c>
      <c r="AZ1954" s="56">
        <f t="shared" si="6255"/>
        <v>0</v>
      </c>
      <c r="BA1954" s="56">
        <f t="shared" si="6255"/>
        <v>0</v>
      </c>
      <c r="BB1954" s="56">
        <f t="shared" ref="AZ1954:BE1955" si="6256">BB1955</f>
        <v>0</v>
      </c>
      <c r="BC1954" s="56">
        <f t="shared" si="6256"/>
        <v>0</v>
      </c>
      <c r="BD1954" s="56">
        <f t="shared" si="6256"/>
        <v>0</v>
      </c>
      <c r="BE1954" s="56">
        <f t="shared" si="6256"/>
        <v>0</v>
      </c>
      <c r="BF1954" s="56">
        <f>BF1955</f>
        <v>0</v>
      </c>
      <c r="BG1954" s="56">
        <f t="shared" ref="BG1954:BK1955" si="6257">BG1955</f>
        <v>0</v>
      </c>
      <c r="BH1954" s="56">
        <f t="shared" si="6257"/>
        <v>0</v>
      </c>
      <c r="BI1954" s="56" t="e">
        <f t="shared" si="6257"/>
        <v>#REF!</v>
      </c>
      <c r="BJ1954" s="56" t="e">
        <f t="shared" si="6257"/>
        <v>#REF!</v>
      </c>
      <c r="BK1954" s="56" t="e">
        <f t="shared" si="6257"/>
        <v>#REF!</v>
      </c>
      <c r="BL1954" s="56" t="e">
        <f t="shared" si="6126"/>
        <v>#REF!</v>
      </c>
      <c r="BM1954" s="303"/>
      <c r="BN1954" s="303"/>
      <c r="BO1954" s="303"/>
      <c r="BP1954" s="303"/>
      <c r="BQ1954" s="303"/>
      <c r="BR1954" s="303"/>
      <c r="BS1954" s="58"/>
      <c r="BT1954" s="77"/>
    </row>
    <row r="1955" spans="1:72" s="46" customFormat="1" ht="41.25" hidden="1" customHeight="1">
      <c r="A1955" s="77"/>
      <c r="B1955" s="59">
        <v>2014</v>
      </c>
      <c r="C1955" s="60">
        <v>8317</v>
      </c>
      <c r="D1955" s="59">
        <v>9</v>
      </c>
      <c r="E1955" s="59">
        <v>2000</v>
      </c>
      <c r="F1955" s="59">
        <v>2200</v>
      </c>
      <c r="G1955" s="59">
        <v>223</v>
      </c>
      <c r="H1955" s="59"/>
      <c r="I1955" s="61" t="s">
        <v>383</v>
      </c>
      <c r="J1955" s="62">
        <f>J1956</f>
        <v>0</v>
      </c>
      <c r="K1955" s="62">
        <f t="shared" si="6251"/>
        <v>0</v>
      </c>
      <c r="L1955" s="62">
        <f t="shared" si="6251"/>
        <v>0</v>
      </c>
      <c r="M1955" s="62">
        <f t="shared" si="6251"/>
        <v>0</v>
      </c>
      <c r="N1955" s="62">
        <f t="shared" si="6251"/>
        <v>0</v>
      </c>
      <c r="O1955" s="62">
        <f t="shared" si="6251"/>
        <v>0</v>
      </c>
      <c r="P1955" s="62">
        <f t="shared" si="6251"/>
        <v>0</v>
      </c>
      <c r="Q1955" s="62">
        <f>Q1956</f>
        <v>0</v>
      </c>
      <c r="R1955" s="62">
        <f t="shared" si="6252"/>
        <v>0</v>
      </c>
      <c r="S1955" s="62">
        <f t="shared" si="6252"/>
        <v>0</v>
      </c>
      <c r="T1955" s="62">
        <f>T1956</f>
        <v>0</v>
      </c>
      <c r="U1955" s="62">
        <f t="shared" si="6252"/>
        <v>0</v>
      </c>
      <c r="V1955" s="62">
        <f t="shared" si="6252"/>
        <v>0</v>
      </c>
      <c r="W1955" s="62">
        <v>0</v>
      </c>
      <c r="X1955" s="62">
        <v>0</v>
      </c>
      <c r="Y1955" s="62">
        <v>0</v>
      </c>
      <c r="Z1955" s="62">
        <v>0</v>
      </c>
      <c r="AA1955" s="62">
        <v>0</v>
      </c>
      <c r="AB1955" s="62">
        <v>0</v>
      </c>
      <c r="AC1955" s="62" t="e">
        <f t="shared" si="6253"/>
        <v>#VALUE!</v>
      </c>
      <c r="AD1955" s="62">
        <f>AD1956</f>
        <v>0</v>
      </c>
      <c r="AE1955" s="62">
        <f t="shared" si="6254"/>
        <v>0</v>
      </c>
      <c r="AF1955" s="62">
        <f t="shared" si="6254"/>
        <v>0</v>
      </c>
      <c r="AG1955" s="62" t="e">
        <f t="shared" si="6254"/>
        <v>#REF!</v>
      </c>
      <c r="AH1955" s="62" t="e">
        <f t="shared" si="6254"/>
        <v>#REF!</v>
      </c>
      <c r="AI1955" s="62" t="e">
        <f t="shared" si="6254"/>
        <v>#REF!</v>
      </c>
      <c r="AJ1955" s="62" t="e">
        <f t="shared" si="6254"/>
        <v>#REF!</v>
      </c>
      <c r="AK1955" s="62">
        <f>AK1956</f>
        <v>0</v>
      </c>
      <c r="AL1955" s="62">
        <f t="shared" si="6255"/>
        <v>0</v>
      </c>
      <c r="AM1955" s="62">
        <f t="shared" si="6255"/>
        <v>0</v>
      </c>
      <c r="AN1955" s="62">
        <f t="shared" si="6255"/>
        <v>0</v>
      </c>
      <c r="AO1955" s="62">
        <f t="shared" si="6255"/>
        <v>0</v>
      </c>
      <c r="AP1955" s="62">
        <f t="shared" si="6255"/>
        <v>0</v>
      </c>
      <c r="AQ1955" s="62">
        <f t="shared" si="6255"/>
        <v>0</v>
      </c>
      <c r="AR1955" s="62">
        <f>AR1956</f>
        <v>0</v>
      </c>
      <c r="AS1955" s="62">
        <f t="shared" si="6255"/>
        <v>0</v>
      </c>
      <c r="AT1955" s="62">
        <f t="shared" si="6255"/>
        <v>0</v>
      </c>
      <c r="AU1955" s="62">
        <f t="shared" si="6255"/>
        <v>0</v>
      </c>
      <c r="AV1955" s="62">
        <f t="shared" si="6255"/>
        <v>0</v>
      </c>
      <c r="AW1955" s="62">
        <f t="shared" si="6255"/>
        <v>0</v>
      </c>
      <c r="AX1955" s="62">
        <f t="shared" si="6255"/>
        <v>0</v>
      </c>
      <c r="AY1955" s="62">
        <f>AY1956</f>
        <v>0</v>
      </c>
      <c r="AZ1955" s="62">
        <f t="shared" si="6256"/>
        <v>0</v>
      </c>
      <c r="BA1955" s="62">
        <f t="shared" si="6256"/>
        <v>0</v>
      </c>
      <c r="BB1955" s="62">
        <f t="shared" si="6256"/>
        <v>0</v>
      </c>
      <c r="BC1955" s="62">
        <f t="shared" si="6256"/>
        <v>0</v>
      </c>
      <c r="BD1955" s="62">
        <f t="shared" si="6256"/>
        <v>0</v>
      </c>
      <c r="BE1955" s="62">
        <f t="shared" si="6256"/>
        <v>0</v>
      </c>
      <c r="BF1955" s="62">
        <f>BF1956</f>
        <v>0</v>
      </c>
      <c r="BG1955" s="62">
        <f t="shared" si="6257"/>
        <v>0</v>
      </c>
      <c r="BH1955" s="62">
        <f t="shared" si="6257"/>
        <v>0</v>
      </c>
      <c r="BI1955" s="62" t="e">
        <f t="shared" si="6257"/>
        <v>#REF!</v>
      </c>
      <c r="BJ1955" s="62" t="e">
        <f t="shared" si="6257"/>
        <v>#REF!</v>
      </c>
      <c r="BK1955" s="62" t="e">
        <f t="shared" si="6257"/>
        <v>#REF!</v>
      </c>
      <c r="BL1955" s="62" t="e">
        <f t="shared" si="6126"/>
        <v>#REF!</v>
      </c>
      <c r="BM1955" s="304"/>
      <c r="BN1955" s="304"/>
      <c r="BO1955" s="304"/>
      <c r="BP1955" s="304"/>
      <c r="BQ1955" s="304"/>
      <c r="BR1955" s="304"/>
      <c r="BS1955" s="64"/>
      <c r="BT1955" s="77"/>
    </row>
    <row r="1956" spans="1:72" s="46" customFormat="1" hidden="1">
      <c r="A1956" s="77"/>
      <c r="B1956" s="20">
        <v>2014</v>
      </c>
      <c r="C1956" s="65">
        <v>8317</v>
      </c>
      <c r="D1956" s="20">
        <v>9</v>
      </c>
      <c r="E1956" s="20">
        <v>2000</v>
      </c>
      <c r="F1956" s="20">
        <v>2200</v>
      </c>
      <c r="G1956" s="20">
        <v>223</v>
      </c>
      <c r="H1956" s="104">
        <v>1</v>
      </c>
      <c r="I1956" s="119" t="s">
        <v>838</v>
      </c>
      <c r="J1956" s="67">
        <v>0</v>
      </c>
      <c r="K1956" s="67">
        <v>0</v>
      </c>
      <c r="L1956" s="68">
        <f>J1956+K1956</f>
        <v>0</v>
      </c>
      <c r="M1956" s="67">
        <v>0</v>
      </c>
      <c r="N1956" s="67">
        <v>0</v>
      </c>
      <c r="O1956" s="68">
        <f>+M1956+N1956</f>
        <v>0</v>
      </c>
      <c r="P1956" s="68">
        <f>+L1956+O1956</f>
        <v>0</v>
      </c>
      <c r="Q1956" s="71">
        <v>0</v>
      </c>
      <c r="R1956" s="71">
        <v>0</v>
      </c>
      <c r="S1956" s="71">
        <v>0</v>
      </c>
      <c r="T1956" s="71">
        <v>0</v>
      </c>
      <c r="U1956" s="71">
        <v>0</v>
      </c>
      <c r="V1956" s="71">
        <v>0</v>
      </c>
      <c r="W1956" s="67">
        <v>0</v>
      </c>
      <c r="X1956" s="67">
        <v>0</v>
      </c>
      <c r="Y1956" s="68">
        <v>0</v>
      </c>
      <c r="Z1956" s="67">
        <v>0</v>
      </c>
      <c r="AA1956" s="67">
        <v>0</v>
      </c>
      <c r="AB1956" s="68">
        <v>0</v>
      </c>
      <c r="AC1956" s="68" t="e">
        <f>I1956+#REF!-Y1956</f>
        <v>#VALUE!</v>
      </c>
      <c r="AD1956" s="67">
        <f>J1956+Q1956-T1956</f>
        <v>0</v>
      </c>
      <c r="AE1956" s="67">
        <f>K1956+R1956-U1956</f>
        <v>0</v>
      </c>
      <c r="AF1956" s="68">
        <f t="shared" ref="AF1956" si="6258">AD1956+AE1956</f>
        <v>0</v>
      </c>
      <c r="AG1956" s="67" t="e">
        <f>M1956+#REF!-V1956</f>
        <v>#REF!</v>
      </c>
      <c r="AH1956" s="67" t="e">
        <f>N1956+#REF!-AD1956</f>
        <v>#REF!</v>
      </c>
      <c r="AI1956" s="68" t="e">
        <f>O1956+#REF!-AE1956</f>
        <v>#REF!</v>
      </c>
      <c r="AJ1956" s="68" t="e">
        <f>P1956+#REF!-AF1956</f>
        <v>#REF!</v>
      </c>
      <c r="AK1956" s="71">
        <v>0</v>
      </c>
      <c r="AL1956" s="71">
        <v>0</v>
      </c>
      <c r="AM1956" s="68">
        <f>AK1956+AL1956</f>
        <v>0</v>
      </c>
      <c r="AN1956" s="71">
        <v>0</v>
      </c>
      <c r="AO1956" s="71">
        <v>0</v>
      </c>
      <c r="AP1956" s="68">
        <f>+AN1956+AO1956</f>
        <v>0</v>
      </c>
      <c r="AQ1956" s="68">
        <f>+AM1956+AP1956</f>
        <v>0</v>
      </c>
      <c r="AR1956" s="71">
        <v>0</v>
      </c>
      <c r="AS1956" s="71">
        <v>0</v>
      </c>
      <c r="AT1956" s="68">
        <f>AR1956+AS1956</f>
        <v>0</v>
      </c>
      <c r="AU1956" s="71">
        <v>0</v>
      </c>
      <c r="AV1956" s="71">
        <v>0</v>
      </c>
      <c r="AW1956" s="68">
        <f>+AU1956+AV1956</f>
        <v>0</v>
      </c>
      <c r="AX1956" s="68">
        <f>+AT1956+AW1956</f>
        <v>0</v>
      </c>
      <c r="AY1956" s="71">
        <v>0</v>
      </c>
      <c r="AZ1956" s="71">
        <v>0</v>
      </c>
      <c r="BA1956" s="68">
        <f>AY1956+AZ1956</f>
        <v>0</v>
      </c>
      <c r="BB1956" s="71">
        <v>0</v>
      </c>
      <c r="BC1956" s="71">
        <v>0</v>
      </c>
      <c r="BD1956" s="68">
        <f>+BB1956+BC1956</f>
        <v>0</v>
      </c>
      <c r="BE1956" s="68">
        <f>+BA1956+BD1956</f>
        <v>0</v>
      </c>
      <c r="BF1956" s="67">
        <f t="shared" ref="BF1956:BG1956" si="6259">AD1956-AK1956-AR1956-AY1956</f>
        <v>0</v>
      </c>
      <c r="BG1956" s="67">
        <f t="shared" si="6259"/>
        <v>0</v>
      </c>
      <c r="BH1956" s="68">
        <f t="shared" ref="BH1956" si="6260">BF1956+BG1956</f>
        <v>0</v>
      </c>
      <c r="BI1956" s="67" t="e">
        <f t="shared" ref="BI1956" si="6261">AG1956-AN1956-AU1956-BB1956</f>
        <v>#REF!</v>
      </c>
      <c r="BJ1956" s="67" t="e">
        <f t="shared" ref="BJ1956" si="6262">AH1956-AO1956-AV1956-BC1956</f>
        <v>#REF!</v>
      </c>
      <c r="BK1956" s="67" t="e">
        <f t="shared" ref="BK1956" si="6263">AI1956-AP1956-AW1956-BD1956</f>
        <v>#REF!</v>
      </c>
      <c r="BL1956" s="67" t="e">
        <f t="shared" si="6126"/>
        <v>#REF!</v>
      </c>
      <c r="BM1956" s="305">
        <v>0</v>
      </c>
      <c r="BN1956" s="305">
        <v>0</v>
      </c>
      <c r="BO1956" s="306"/>
      <c r="BP1956" s="306"/>
      <c r="BQ1956" s="305">
        <v>0</v>
      </c>
      <c r="BR1956" s="305">
        <v>0</v>
      </c>
      <c r="BS1956" s="114" t="s">
        <v>208</v>
      </c>
      <c r="BT1956" s="77"/>
    </row>
    <row r="1957" spans="1:72" s="78" customFormat="1" ht="40.5" hidden="1">
      <c r="A1957" s="77"/>
      <c r="B1957" s="53">
        <v>2014</v>
      </c>
      <c r="C1957" s="54">
        <v>8317</v>
      </c>
      <c r="D1957" s="53">
        <v>9</v>
      </c>
      <c r="E1957" s="53">
        <v>2000</v>
      </c>
      <c r="F1957" s="53">
        <v>2400</v>
      </c>
      <c r="G1957" s="53"/>
      <c r="H1957" s="53"/>
      <c r="I1957" s="55" t="s">
        <v>779</v>
      </c>
      <c r="J1957" s="56">
        <f>J1958+J1960</f>
        <v>0</v>
      </c>
      <c r="K1957" s="56">
        <f t="shared" ref="K1957:P1957" si="6264">K1958+K1960</f>
        <v>0</v>
      </c>
      <c r="L1957" s="56">
        <f t="shared" si="6264"/>
        <v>0</v>
      </c>
      <c r="M1957" s="56">
        <f t="shared" si="6264"/>
        <v>0</v>
      </c>
      <c r="N1957" s="56">
        <f t="shared" si="6264"/>
        <v>0</v>
      </c>
      <c r="O1957" s="56">
        <f t="shared" si="6264"/>
        <v>0</v>
      </c>
      <c r="P1957" s="56">
        <f t="shared" si="6264"/>
        <v>0</v>
      </c>
      <c r="Q1957" s="56">
        <f>Q1958+Q1960</f>
        <v>0</v>
      </c>
      <c r="R1957" s="56">
        <f t="shared" ref="R1957:S1957" si="6265">R1958+R1960</f>
        <v>0</v>
      </c>
      <c r="S1957" s="56">
        <f t="shared" si="6265"/>
        <v>0</v>
      </c>
      <c r="T1957" s="56">
        <f>T1958+T1960</f>
        <v>0</v>
      </c>
      <c r="U1957" s="56">
        <f t="shared" ref="U1957:V1957" si="6266">U1958+U1960</f>
        <v>0</v>
      </c>
      <c r="V1957" s="56">
        <f t="shared" si="6266"/>
        <v>0</v>
      </c>
      <c r="W1957" s="56">
        <v>0</v>
      </c>
      <c r="X1957" s="56">
        <v>0</v>
      </c>
      <c r="Y1957" s="56">
        <v>0</v>
      </c>
      <c r="Z1957" s="56">
        <v>0</v>
      </c>
      <c r="AA1957" s="56">
        <v>0</v>
      </c>
      <c r="AB1957" s="56">
        <v>0</v>
      </c>
      <c r="AC1957" s="56" t="e">
        <f t="shared" ref="AC1957" si="6267">AC1958+AC1960</f>
        <v>#VALUE!</v>
      </c>
      <c r="AD1957" s="56">
        <f>AD1958+AD1960</f>
        <v>0</v>
      </c>
      <c r="AE1957" s="56">
        <f t="shared" ref="AE1957:AG1957" si="6268">AE1958+AE1960</f>
        <v>0</v>
      </c>
      <c r="AF1957" s="56">
        <f t="shared" si="6268"/>
        <v>0</v>
      </c>
      <c r="AG1957" s="56" t="e">
        <f t="shared" si="6268"/>
        <v>#REF!</v>
      </c>
      <c r="AH1957" s="56" t="e">
        <f t="shared" ref="AH1957:AJ1957" si="6269">AH1958+AH1960</f>
        <v>#REF!</v>
      </c>
      <c r="AI1957" s="56" t="e">
        <f t="shared" si="6269"/>
        <v>#REF!</v>
      </c>
      <c r="AJ1957" s="56" t="e">
        <f t="shared" si="6269"/>
        <v>#REF!</v>
      </c>
      <c r="AK1957" s="56">
        <f>AK1958+AK1960</f>
        <v>0</v>
      </c>
      <c r="AL1957" s="56">
        <f t="shared" ref="AL1957:AQ1957" si="6270">AL1958+AL1960</f>
        <v>0</v>
      </c>
      <c r="AM1957" s="56">
        <f t="shared" si="6270"/>
        <v>0</v>
      </c>
      <c r="AN1957" s="56">
        <f t="shared" si="6270"/>
        <v>0</v>
      </c>
      <c r="AO1957" s="56">
        <f t="shared" si="6270"/>
        <v>0</v>
      </c>
      <c r="AP1957" s="56">
        <f t="shared" si="6270"/>
        <v>0</v>
      </c>
      <c r="AQ1957" s="56">
        <f t="shared" si="6270"/>
        <v>0</v>
      </c>
      <c r="AR1957" s="56">
        <f>AR1958+AR1960</f>
        <v>0</v>
      </c>
      <c r="AS1957" s="56">
        <f t="shared" ref="AS1957:AX1957" si="6271">AS1958+AS1960</f>
        <v>0</v>
      </c>
      <c r="AT1957" s="56">
        <f t="shared" si="6271"/>
        <v>0</v>
      </c>
      <c r="AU1957" s="56">
        <f t="shared" si="6271"/>
        <v>0</v>
      </c>
      <c r="AV1957" s="56">
        <f t="shared" si="6271"/>
        <v>0</v>
      </c>
      <c r="AW1957" s="56">
        <f t="shared" si="6271"/>
        <v>0</v>
      </c>
      <c r="AX1957" s="56">
        <f t="shared" si="6271"/>
        <v>0</v>
      </c>
      <c r="AY1957" s="56">
        <f>AY1958+AY1960</f>
        <v>0</v>
      </c>
      <c r="AZ1957" s="56">
        <f t="shared" ref="AZ1957:BE1957" si="6272">AZ1958+AZ1960</f>
        <v>0</v>
      </c>
      <c r="BA1957" s="56">
        <f t="shared" si="6272"/>
        <v>0</v>
      </c>
      <c r="BB1957" s="56">
        <f t="shared" si="6272"/>
        <v>0</v>
      </c>
      <c r="BC1957" s="56">
        <f t="shared" si="6272"/>
        <v>0</v>
      </c>
      <c r="BD1957" s="56">
        <f t="shared" si="6272"/>
        <v>0</v>
      </c>
      <c r="BE1957" s="56">
        <f t="shared" si="6272"/>
        <v>0</v>
      </c>
      <c r="BF1957" s="56">
        <f>BF1958+BF1960</f>
        <v>0</v>
      </c>
      <c r="BG1957" s="56">
        <f t="shared" ref="BG1957:BI1957" si="6273">BG1958+BG1960</f>
        <v>0</v>
      </c>
      <c r="BH1957" s="56">
        <f t="shared" si="6273"/>
        <v>0</v>
      </c>
      <c r="BI1957" s="56" t="e">
        <f t="shared" si="6273"/>
        <v>#REF!</v>
      </c>
      <c r="BJ1957" s="56" t="e">
        <f t="shared" ref="BJ1957:BK1957" si="6274">BJ1958+BJ1960</f>
        <v>#REF!</v>
      </c>
      <c r="BK1957" s="56" t="e">
        <f t="shared" si="6274"/>
        <v>#REF!</v>
      </c>
      <c r="BL1957" s="56" t="e">
        <f t="shared" si="6126"/>
        <v>#REF!</v>
      </c>
      <c r="BM1957" s="303"/>
      <c r="BN1957" s="303"/>
      <c r="BO1957" s="303"/>
      <c r="BP1957" s="303"/>
      <c r="BQ1957" s="303"/>
      <c r="BR1957" s="303"/>
      <c r="BS1957" s="58"/>
      <c r="BT1957" s="77"/>
    </row>
    <row r="1958" spans="1:72" s="79" customFormat="1" ht="36.75" hidden="1" customHeight="1">
      <c r="A1958" s="77"/>
      <c r="B1958" s="59">
        <v>2014</v>
      </c>
      <c r="C1958" s="60">
        <v>8317</v>
      </c>
      <c r="D1958" s="59">
        <v>9</v>
      </c>
      <c r="E1958" s="59">
        <v>2000</v>
      </c>
      <c r="F1958" s="59">
        <v>2400</v>
      </c>
      <c r="G1958" s="59">
        <v>246</v>
      </c>
      <c r="H1958" s="59"/>
      <c r="I1958" s="61" t="s">
        <v>55</v>
      </c>
      <c r="J1958" s="62">
        <f>J1959</f>
        <v>0</v>
      </c>
      <c r="K1958" s="62">
        <f t="shared" ref="K1958:P1958" si="6275">K1959</f>
        <v>0</v>
      </c>
      <c r="L1958" s="62">
        <f t="shared" si="6275"/>
        <v>0</v>
      </c>
      <c r="M1958" s="62">
        <f t="shared" si="6275"/>
        <v>0</v>
      </c>
      <c r="N1958" s="62">
        <f t="shared" si="6275"/>
        <v>0</v>
      </c>
      <c r="O1958" s="62">
        <f t="shared" si="6275"/>
        <v>0</v>
      </c>
      <c r="P1958" s="62">
        <f t="shared" si="6275"/>
        <v>0</v>
      </c>
      <c r="Q1958" s="62">
        <f>Q1959</f>
        <v>0</v>
      </c>
      <c r="R1958" s="62">
        <f t="shared" ref="R1958:V1958" si="6276">R1959</f>
        <v>0</v>
      </c>
      <c r="S1958" s="62">
        <f t="shared" si="6276"/>
        <v>0</v>
      </c>
      <c r="T1958" s="62">
        <f>T1959</f>
        <v>0</v>
      </c>
      <c r="U1958" s="62">
        <f t="shared" si="6276"/>
        <v>0</v>
      </c>
      <c r="V1958" s="62">
        <f t="shared" si="6276"/>
        <v>0</v>
      </c>
      <c r="W1958" s="62">
        <v>0</v>
      </c>
      <c r="X1958" s="62">
        <v>0</v>
      </c>
      <c r="Y1958" s="62">
        <v>0</v>
      </c>
      <c r="Z1958" s="62">
        <v>0</v>
      </c>
      <c r="AA1958" s="62">
        <v>0</v>
      </c>
      <c r="AB1958" s="62">
        <v>0</v>
      </c>
      <c r="AC1958" s="62" t="e">
        <f t="shared" ref="AC1958" si="6277">AC1959</f>
        <v>#VALUE!</v>
      </c>
      <c r="AD1958" s="62">
        <f>AD1959</f>
        <v>0</v>
      </c>
      <c r="AE1958" s="62">
        <f t="shared" ref="AE1958:AJ1958" si="6278">AE1959</f>
        <v>0</v>
      </c>
      <c r="AF1958" s="62">
        <f t="shared" si="6278"/>
        <v>0</v>
      </c>
      <c r="AG1958" s="62" t="e">
        <f t="shared" si="6278"/>
        <v>#REF!</v>
      </c>
      <c r="AH1958" s="62" t="e">
        <f t="shared" si="6278"/>
        <v>#REF!</v>
      </c>
      <c r="AI1958" s="62" t="e">
        <f t="shared" si="6278"/>
        <v>#REF!</v>
      </c>
      <c r="AJ1958" s="62" t="e">
        <f t="shared" si="6278"/>
        <v>#REF!</v>
      </c>
      <c r="AK1958" s="62">
        <f>AK1959</f>
        <v>0</v>
      </c>
      <c r="AL1958" s="62">
        <f t="shared" ref="AL1958:BK1958" si="6279">AL1959</f>
        <v>0</v>
      </c>
      <c r="AM1958" s="62">
        <f t="shared" si="6279"/>
        <v>0</v>
      </c>
      <c r="AN1958" s="62">
        <f t="shared" si="6279"/>
        <v>0</v>
      </c>
      <c r="AO1958" s="62">
        <f t="shared" si="6279"/>
        <v>0</v>
      </c>
      <c r="AP1958" s="62">
        <f t="shared" si="6279"/>
        <v>0</v>
      </c>
      <c r="AQ1958" s="62">
        <f t="shared" si="6279"/>
        <v>0</v>
      </c>
      <c r="AR1958" s="62">
        <f>AR1959</f>
        <v>0</v>
      </c>
      <c r="AS1958" s="62">
        <f t="shared" si="6279"/>
        <v>0</v>
      </c>
      <c r="AT1958" s="62">
        <f t="shared" si="6279"/>
        <v>0</v>
      </c>
      <c r="AU1958" s="62">
        <f t="shared" si="6279"/>
        <v>0</v>
      </c>
      <c r="AV1958" s="62">
        <f t="shared" si="6279"/>
        <v>0</v>
      </c>
      <c r="AW1958" s="62">
        <f t="shared" si="6279"/>
        <v>0</v>
      </c>
      <c r="AX1958" s="62">
        <f t="shared" si="6279"/>
        <v>0</v>
      </c>
      <c r="AY1958" s="62">
        <f>AY1959</f>
        <v>0</v>
      </c>
      <c r="AZ1958" s="62">
        <f t="shared" si="6279"/>
        <v>0</v>
      </c>
      <c r="BA1958" s="62">
        <f t="shared" si="6279"/>
        <v>0</v>
      </c>
      <c r="BB1958" s="62">
        <f t="shared" si="6279"/>
        <v>0</v>
      </c>
      <c r="BC1958" s="62">
        <f t="shared" si="6279"/>
        <v>0</v>
      </c>
      <c r="BD1958" s="62">
        <f t="shared" si="6279"/>
        <v>0</v>
      </c>
      <c r="BE1958" s="62">
        <f t="shared" si="6279"/>
        <v>0</v>
      </c>
      <c r="BF1958" s="62">
        <f>BF1959</f>
        <v>0</v>
      </c>
      <c r="BG1958" s="62">
        <f t="shared" si="6279"/>
        <v>0</v>
      </c>
      <c r="BH1958" s="62">
        <f t="shared" si="6279"/>
        <v>0</v>
      </c>
      <c r="BI1958" s="62" t="e">
        <f t="shared" si="6279"/>
        <v>#REF!</v>
      </c>
      <c r="BJ1958" s="62" t="e">
        <f t="shared" si="6279"/>
        <v>#REF!</v>
      </c>
      <c r="BK1958" s="62" t="e">
        <f t="shared" si="6279"/>
        <v>#REF!</v>
      </c>
      <c r="BL1958" s="62" t="e">
        <f t="shared" si="6126"/>
        <v>#REF!</v>
      </c>
      <c r="BM1958" s="304"/>
      <c r="BN1958" s="304"/>
      <c r="BO1958" s="304"/>
      <c r="BP1958" s="304"/>
      <c r="BQ1958" s="304"/>
      <c r="BR1958" s="304"/>
      <c r="BS1958" s="64"/>
      <c r="BT1958" s="77"/>
    </row>
    <row r="1959" spans="1:72" s="100" customFormat="1" ht="36.75" hidden="1" customHeight="1">
      <c r="B1959" s="20">
        <v>2014</v>
      </c>
      <c r="C1959" s="65">
        <v>8317</v>
      </c>
      <c r="D1959" s="20">
        <v>9</v>
      </c>
      <c r="E1959" s="20">
        <v>2000</v>
      </c>
      <c r="F1959" s="20">
        <v>2400</v>
      </c>
      <c r="G1959" s="20">
        <v>246</v>
      </c>
      <c r="H1959" s="104">
        <v>1</v>
      </c>
      <c r="I1959" s="119" t="s">
        <v>55</v>
      </c>
      <c r="J1959" s="67">
        <v>0</v>
      </c>
      <c r="K1959" s="67">
        <v>0</v>
      </c>
      <c r="L1959" s="68">
        <f>J1959+K1959</f>
        <v>0</v>
      </c>
      <c r="M1959" s="67">
        <v>0</v>
      </c>
      <c r="N1959" s="67">
        <v>0</v>
      </c>
      <c r="O1959" s="68">
        <f>+M1959+N1959</f>
        <v>0</v>
      </c>
      <c r="P1959" s="68">
        <f>+L1959+O1959</f>
        <v>0</v>
      </c>
      <c r="Q1959" s="71">
        <v>0</v>
      </c>
      <c r="R1959" s="71">
        <v>0</v>
      </c>
      <c r="S1959" s="71">
        <v>0</v>
      </c>
      <c r="T1959" s="71">
        <v>0</v>
      </c>
      <c r="U1959" s="71">
        <v>0</v>
      </c>
      <c r="V1959" s="71">
        <v>0</v>
      </c>
      <c r="W1959" s="67">
        <v>0</v>
      </c>
      <c r="X1959" s="67">
        <v>0</v>
      </c>
      <c r="Y1959" s="68">
        <v>0</v>
      </c>
      <c r="Z1959" s="67">
        <v>0</v>
      </c>
      <c r="AA1959" s="67">
        <v>0</v>
      </c>
      <c r="AB1959" s="68">
        <v>0</v>
      </c>
      <c r="AC1959" s="68" t="e">
        <f>I1959+#REF!-Y1959</f>
        <v>#VALUE!</v>
      </c>
      <c r="AD1959" s="67">
        <f>J1959+Q1959-T1959</f>
        <v>0</v>
      </c>
      <c r="AE1959" s="67">
        <f>K1959+R1959-U1959</f>
        <v>0</v>
      </c>
      <c r="AF1959" s="68">
        <f t="shared" ref="AF1959" si="6280">AD1959+AE1959</f>
        <v>0</v>
      </c>
      <c r="AG1959" s="67" t="e">
        <f>M1959+#REF!-V1959</f>
        <v>#REF!</v>
      </c>
      <c r="AH1959" s="67" t="e">
        <f>N1959+#REF!-AD1959</f>
        <v>#REF!</v>
      </c>
      <c r="AI1959" s="68" t="e">
        <f>O1959+#REF!-AE1959</f>
        <v>#REF!</v>
      </c>
      <c r="AJ1959" s="68" t="e">
        <f>P1959+#REF!-AF1959</f>
        <v>#REF!</v>
      </c>
      <c r="AK1959" s="71">
        <v>0</v>
      </c>
      <c r="AL1959" s="71">
        <v>0</v>
      </c>
      <c r="AM1959" s="68">
        <f>AK1959+AL1959</f>
        <v>0</v>
      </c>
      <c r="AN1959" s="71">
        <v>0</v>
      </c>
      <c r="AO1959" s="71">
        <v>0</v>
      </c>
      <c r="AP1959" s="68">
        <f>+AN1959+AO1959</f>
        <v>0</v>
      </c>
      <c r="AQ1959" s="68">
        <f>+AM1959+AP1959</f>
        <v>0</v>
      </c>
      <c r="AR1959" s="71">
        <v>0</v>
      </c>
      <c r="AS1959" s="71">
        <v>0</v>
      </c>
      <c r="AT1959" s="68">
        <f>AR1959+AS1959</f>
        <v>0</v>
      </c>
      <c r="AU1959" s="71">
        <v>0</v>
      </c>
      <c r="AV1959" s="71">
        <v>0</v>
      </c>
      <c r="AW1959" s="68">
        <f>+AU1959+AV1959</f>
        <v>0</v>
      </c>
      <c r="AX1959" s="68">
        <f>+AT1959+AW1959</f>
        <v>0</v>
      </c>
      <c r="AY1959" s="71">
        <v>0</v>
      </c>
      <c r="AZ1959" s="71">
        <v>0</v>
      </c>
      <c r="BA1959" s="68">
        <f>AY1959+AZ1959</f>
        <v>0</v>
      </c>
      <c r="BB1959" s="71">
        <v>0</v>
      </c>
      <c r="BC1959" s="71">
        <v>0</v>
      </c>
      <c r="BD1959" s="68">
        <f>+BB1959+BC1959</f>
        <v>0</v>
      </c>
      <c r="BE1959" s="68">
        <f>+BA1959+BD1959</f>
        <v>0</v>
      </c>
      <c r="BF1959" s="67">
        <f t="shared" ref="BF1959:BG1959" si="6281">AD1959-AK1959-AR1959-AY1959</f>
        <v>0</v>
      </c>
      <c r="BG1959" s="67">
        <f t="shared" si="6281"/>
        <v>0</v>
      </c>
      <c r="BH1959" s="68">
        <f t="shared" ref="BH1959" si="6282">BF1959+BG1959</f>
        <v>0</v>
      </c>
      <c r="BI1959" s="67" t="e">
        <f t="shared" ref="BI1959" si="6283">AG1959-AN1959-AU1959-BB1959</f>
        <v>#REF!</v>
      </c>
      <c r="BJ1959" s="67" t="e">
        <f t="shared" ref="BJ1959" si="6284">AH1959-AO1959-AV1959-BC1959</f>
        <v>#REF!</v>
      </c>
      <c r="BK1959" s="67" t="e">
        <f t="shared" ref="BK1959" si="6285">AI1959-AP1959-AW1959-BD1959</f>
        <v>#REF!</v>
      </c>
      <c r="BL1959" s="67" t="e">
        <f t="shared" si="6126"/>
        <v>#REF!</v>
      </c>
      <c r="BM1959" s="305">
        <v>0</v>
      </c>
      <c r="BN1959" s="305">
        <v>0</v>
      </c>
      <c r="BO1959" s="306"/>
      <c r="BP1959" s="306"/>
      <c r="BQ1959" s="305">
        <v>0</v>
      </c>
      <c r="BR1959" s="305">
        <v>0</v>
      </c>
      <c r="BS1959" s="114" t="s">
        <v>208</v>
      </c>
    </row>
    <row r="1960" spans="1:72" s="100" customFormat="1" ht="36.75" hidden="1" customHeight="1">
      <c r="B1960" s="59">
        <v>2014</v>
      </c>
      <c r="C1960" s="60">
        <v>8317</v>
      </c>
      <c r="D1960" s="59">
        <v>9</v>
      </c>
      <c r="E1960" s="59">
        <v>2000</v>
      </c>
      <c r="F1960" s="59">
        <v>2400</v>
      </c>
      <c r="G1960" s="59">
        <v>248</v>
      </c>
      <c r="H1960" s="59"/>
      <c r="I1960" s="61" t="s">
        <v>1046</v>
      </c>
      <c r="J1960" s="62">
        <f>J1961</f>
        <v>0</v>
      </c>
      <c r="K1960" s="62">
        <f t="shared" ref="K1960:P1960" si="6286">K1961</f>
        <v>0</v>
      </c>
      <c r="L1960" s="62">
        <f t="shared" si="6286"/>
        <v>0</v>
      </c>
      <c r="M1960" s="62">
        <f t="shared" si="6286"/>
        <v>0</v>
      </c>
      <c r="N1960" s="62">
        <f t="shared" si="6286"/>
        <v>0</v>
      </c>
      <c r="O1960" s="62">
        <f t="shared" si="6286"/>
        <v>0</v>
      </c>
      <c r="P1960" s="62">
        <f t="shared" si="6286"/>
        <v>0</v>
      </c>
      <c r="Q1960" s="62">
        <f>Q1961</f>
        <v>0</v>
      </c>
      <c r="R1960" s="62">
        <f t="shared" ref="R1960:V1960" si="6287">R1961</f>
        <v>0</v>
      </c>
      <c r="S1960" s="62">
        <f t="shared" si="6287"/>
        <v>0</v>
      </c>
      <c r="T1960" s="62">
        <f>T1961</f>
        <v>0</v>
      </c>
      <c r="U1960" s="62">
        <f t="shared" si="6287"/>
        <v>0</v>
      </c>
      <c r="V1960" s="62">
        <f t="shared" si="6287"/>
        <v>0</v>
      </c>
      <c r="W1960" s="62">
        <v>0</v>
      </c>
      <c r="X1960" s="62">
        <v>0</v>
      </c>
      <c r="Y1960" s="62">
        <v>0</v>
      </c>
      <c r="Z1960" s="62">
        <v>0</v>
      </c>
      <c r="AA1960" s="62">
        <v>0</v>
      </c>
      <c r="AB1960" s="62">
        <v>0</v>
      </c>
      <c r="AC1960" s="62" t="e">
        <f t="shared" ref="AC1960" si="6288">AC1961</f>
        <v>#VALUE!</v>
      </c>
      <c r="AD1960" s="62">
        <f>AD1961</f>
        <v>0</v>
      </c>
      <c r="AE1960" s="62">
        <f t="shared" ref="AE1960:AJ1960" si="6289">AE1961</f>
        <v>0</v>
      </c>
      <c r="AF1960" s="62">
        <f t="shared" si="6289"/>
        <v>0</v>
      </c>
      <c r="AG1960" s="62" t="e">
        <f t="shared" si="6289"/>
        <v>#REF!</v>
      </c>
      <c r="AH1960" s="62" t="e">
        <f t="shared" si="6289"/>
        <v>#REF!</v>
      </c>
      <c r="AI1960" s="62" t="e">
        <f t="shared" si="6289"/>
        <v>#REF!</v>
      </c>
      <c r="AJ1960" s="62" t="e">
        <f t="shared" si="6289"/>
        <v>#REF!</v>
      </c>
      <c r="AK1960" s="62">
        <f>AK1961</f>
        <v>0</v>
      </c>
      <c r="AL1960" s="62">
        <f t="shared" ref="AL1960:BK1960" si="6290">AL1961</f>
        <v>0</v>
      </c>
      <c r="AM1960" s="62">
        <f t="shared" si="6290"/>
        <v>0</v>
      </c>
      <c r="AN1960" s="62">
        <f t="shared" si="6290"/>
        <v>0</v>
      </c>
      <c r="AO1960" s="62">
        <f t="shared" si="6290"/>
        <v>0</v>
      </c>
      <c r="AP1960" s="62">
        <f t="shared" si="6290"/>
        <v>0</v>
      </c>
      <c r="AQ1960" s="62">
        <f t="shared" si="6290"/>
        <v>0</v>
      </c>
      <c r="AR1960" s="62">
        <f>AR1961</f>
        <v>0</v>
      </c>
      <c r="AS1960" s="62">
        <f t="shared" si="6290"/>
        <v>0</v>
      </c>
      <c r="AT1960" s="62">
        <f t="shared" si="6290"/>
        <v>0</v>
      </c>
      <c r="AU1960" s="62">
        <f t="shared" si="6290"/>
        <v>0</v>
      </c>
      <c r="AV1960" s="62">
        <f t="shared" si="6290"/>
        <v>0</v>
      </c>
      <c r="AW1960" s="62">
        <f t="shared" si="6290"/>
        <v>0</v>
      </c>
      <c r="AX1960" s="62">
        <f t="shared" si="6290"/>
        <v>0</v>
      </c>
      <c r="AY1960" s="62">
        <f>AY1961</f>
        <v>0</v>
      </c>
      <c r="AZ1960" s="62">
        <f t="shared" si="6290"/>
        <v>0</v>
      </c>
      <c r="BA1960" s="62">
        <f t="shared" si="6290"/>
        <v>0</v>
      </c>
      <c r="BB1960" s="62">
        <f t="shared" si="6290"/>
        <v>0</v>
      </c>
      <c r="BC1960" s="62">
        <f t="shared" si="6290"/>
        <v>0</v>
      </c>
      <c r="BD1960" s="62">
        <f t="shared" si="6290"/>
        <v>0</v>
      </c>
      <c r="BE1960" s="62">
        <f t="shared" si="6290"/>
        <v>0</v>
      </c>
      <c r="BF1960" s="62">
        <f>BF1961</f>
        <v>0</v>
      </c>
      <c r="BG1960" s="62">
        <f t="shared" si="6290"/>
        <v>0</v>
      </c>
      <c r="BH1960" s="62">
        <f t="shared" si="6290"/>
        <v>0</v>
      </c>
      <c r="BI1960" s="62" t="e">
        <f t="shared" si="6290"/>
        <v>#REF!</v>
      </c>
      <c r="BJ1960" s="62" t="e">
        <f t="shared" si="6290"/>
        <v>#REF!</v>
      </c>
      <c r="BK1960" s="62" t="e">
        <f t="shared" si="6290"/>
        <v>#REF!</v>
      </c>
      <c r="BL1960" s="62" t="e">
        <f t="shared" si="6126"/>
        <v>#REF!</v>
      </c>
      <c r="BM1960" s="304"/>
      <c r="BN1960" s="304"/>
      <c r="BO1960" s="304"/>
      <c r="BP1960" s="304"/>
      <c r="BQ1960" s="304"/>
      <c r="BR1960" s="304"/>
      <c r="BS1960" s="64"/>
    </row>
    <row r="1961" spans="1:72" s="100" customFormat="1" ht="51.75" hidden="1" customHeight="1">
      <c r="B1961" s="20">
        <v>2014</v>
      </c>
      <c r="C1961" s="65">
        <v>8317</v>
      </c>
      <c r="D1961" s="20">
        <v>9</v>
      </c>
      <c r="E1961" s="20">
        <v>2000</v>
      </c>
      <c r="F1961" s="20">
        <v>2400</v>
      </c>
      <c r="G1961" s="20">
        <v>248</v>
      </c>
      <c r="H1961" s="104">
        <v>1</v>
      </c>
      <c r="I1961" s="145" t="s">
        <v>839</v>
      </c>
      <c r="J1961" s="67">
        <v>0</v>
      </c>
      <c r="K1961" s="67">
        <v>0</v>
      </c>
      <c r="L1961" s="68">
        <f>J1961+K1961</f>
        <v>0</v>
      </c>
      <c r="M1961" s="67">
        <v>0</v>
      </c>
      <c r="N1961" s="67">
        <v>0</v>
      </c>
      <c r="O1961" s="68">
        <f>+M1961+N1961</f>
        <v>0</v>
      </c>
      <c r="P1961" s="68">
        <f>+L1961+O1961</f>
        <v>0</v>
      </c>
      <c r="Q1961" s="71">
        <v>0</v>
      </c>
      <c r="R1961" s="71">
        <v>0</v>
      </c>
      <c r="S1961" s="71">
        <v>0</v>
      </c>
      <c r="T1961" s="71">
        <v>0</v>
      </c>
      <c r="U1961" s="71">
        <v>0</v>
      </c>
      <c r="V1961" s="71">
        <v>0</v>
      </c>
      <c r="W1961" s="67">
        <v>0</v>
      </c>
      <c r="X1961" s="67">
        <v>0</v>
      </c>
      <c r="Y1961" s="68">
        <v>0</v>
      </c>
      <c r="Z1961" s="67">
        <v>0</v>
      </c>
      <c r="AA1961" s="67">
        <v>0</v>
      </c>
      <c r="AB1961" s="68">
        <v>0</v>
      </c>
      <c r="AC1961" s="68" t="e">
        <f>I1961+#REF!-Y1961</f>
        <v>#VALUE!</v>
      </c>
      <c r="AD1961" s="67">
        <f>J1961+Q1961-T1961</f>
        <v>0</v>
      </c>
      <c r="AE1961" s="67">
        <f>K1961+R1961-U1961</f>
        <v>0</v>
      </c>
      <c r="AF1961" s="68">
        <f t="shared" ref="AF1961" si="6291">AD1961+AE1961</f>
        <v>0</v>
      </c>
      <c r="AG1961" s="67" t="e">
        <f>M1961+#REF!-V1961</f>
        <v>#REF!</v>
      </c>
      <c r="AH1961" s="67" t="e">
        <f>N1961+#REF!-AD1961</f>
        <v>#REF!</v>
      </c>
      <c r="AI1961" s="68" t="e">
        <f>O1961+#REF!-AE1961</f>
        <v>#REF!</v>
      </c>
      <c r="AJ1961" s="68" t="e">
        <f>P1961+#REF!-AF1961</f>
        <v>#REF!</v>
      </c>
      <c r="AK1961" s="71">
        <v>0</v>
      </c>
      <c r="AL1961" s="71">
        <v>0</v>
      </c>
      <c r="AM1961" s="68">
        <f>AK1961+AL1961</f>
        <v>0</v>
      </c>
      <c r="AN1961" s="71">
        <v>0</v>
      </c>
      <c r="AO1961" s="71">
        <v>0</v>
      </c>
      <c r="AP1961" s="68">
        <f>+AN1961+AO1961</f>
        <v>0</v>
      </c>
      <c r="AQ1961" s="68">
        <f>+AM1961+AP1961</f>
        <v>0</v>
      </c>
      <c r="AR1961" s="71">
        <v>0</v>
      </c>
      <c r="AS1961" s="71">
        <v>0</v>
      </c>
      <c r="AT1961" s="68">
        <f>AR1961+AS1961</f>
        <v>0</v>
      </c>
      <c r="AU1961" s="71">
        <v>0</v>
      </c>
      <c r="AV1961" s="71">
        <v>0</v>
      </c>
      <c r="AW1961" s="68">
        <f>+AU1961+AV1961</f>
        <v>0</v>
      </c>
      <c r="AX1961" s="68">
        <f>+AT1961+AW1961</f>
        <v>0</v>
      </c>
      <c r="AY1961" s="71">
        <v>0</v>
      </c>
      <c r="AZ1961" s="71">
        <v>0</v>
      </c>
      <c r="BA1961" s="68">
        <f>AY1961+AZ1961</f>
        <v>0</v>
      </c>
      <c r="BB1961" s="71">
        <v>0</v>
      </c>
      <c r="BC1961" s="71">
        <v>0</v>
      </c>
      <c r="BD1961" s="68">
        <f>+BB1961+BC1961</f>
        <v>0</v>
      </c>
      <c r="BE1961" s="68">
        <f>+BA1961+BD1961</f>
        <v>0</v>
      </c>
      <c r="BF1961" s="67">
        <f t="shared" ref="BF1961:BG1961" si="6292">AD1961-AK1961-AR1961-AY1961</f>
        <v>0</v>
      </c>
      <c r="BG1961" s="67">
        <f t="shared" si="6292"/>
        <v>0</v>
      </c>
      <c r="BH1961" s="68">
        <f t="shared" ref="BH1961" si="6293">BF1961+BG1961</f>
        <v>0</v>
      </c>
      <c r="BI1961" s="67" t="e">
        <f t="shared" ref="BI1961" si="6294">AG1961-AN1961-AU1961-BB1961</f>
        <v>#REF!</v>
      </c>
      <c r="BJ1961" s="67" t="e">
        <f t="shared" ref="BJ1961" si="6295">AH1961-AO1961-AV1961-BC1961</f>
        <v>#REF!</v>
      </c>
      <c r="BK1961" s="67" t="e">
        <f t="shared" ref="BK1961" si="6296">AI1961-AP1961-AW1961-BD1961</f>
        <v>#REF!</v>
      </c>
      <c r="BL1961" s="67" t="e">
        <f t="shared" si="6126"/>
        <v>#REF!</v>
      </c>
      <c r="BM1961" s="305">
        <v>0</v>
      </c>
      <c r="BN1961" s="305">
        <v>0</v>
      </c>
      <c r="BO1961" s="306"/>
      <c r="BP1961" s="306"/>
      <c r="BQ1961" s="305">
        <v>0</v>
      </c>
      <c r="BR1961" s="305">
        <v>0</v>
      </c>
      <c r="BS1961" s="114" t="s">
        <v>208</v>
      </c>
    </row>
    <row r="1962" spans="1:72" s="78" customFormat="1" ht="40.5" hidden="1">
      <c r="A1962" s="77"/>
      <c r="B1962" s="53">
        <v>2014</v>
      </c>
      <c r="C1962" s="54">
        <v>8317</v>
      </c>
      <c r="D1962" s="53">
        <v>9</v>
      </c>
      <c r="E1962" s="53">
        <v>2000</v>
      </c>
      <c r="F1962" s="53">
        <v>2500</v>
      </c>
      <c r="G1962" s="53"/>
      <c r="H1962" s="53"/>
      <c r="I1962" s="55" t="s">
        <v>209</v>
      </c>
      <c r="J1962" s="56">
        <f>J1963+J1965+J1967+J1969+J1971</f>
        <v>0</v>
      </c>
      <c r="K1962" s="56">
        <f t="shared" ref="K1962:P1962" si="6297">K1963+K1965+K1967+K1969+K1971</f>
        <v>0</v>
      </c>
      <c r="L1962" s="56">
        <f t="shared" si="6297"/>
        <v>0</v>
      </c>
      <c r="M1962" s="56">
        <f t="shared" si="6297"/>
        <v>0</v>
      </c>
      <c r="N1962" s="56">
        <f t="shared" si="6297"/>
        <v>0</v>
      </c>
      <c r="O1962" s="56">
        <f t="shared" si="6297"/>
        <v>0</v>
      </c>
      <c r="P1962" s="56">
        <f t="shared" si="6297"/>
        <v>0</v>
      </c>
      <c r="Q1962" s="56">
        <f>Q1963+Q1965+Q1967+Q1969+Q1971</f>
        <v>0</v>
      </c>
      <c r="R1962" s="56">
        <f t="shared" ref="R1962:S1962" si="6298">R1963+R1965+R1967+R1969+R1971</f>
        <v>0</v>
      </c>
      <c r="S1962" s="56">
        <f t="shared" si="6298"/>
        <v>0</v>
      </c>
      <c r="T1962" s="56">
        <f>T1963+T1965+T1967+T1969+T1971</f>
        <v>0</v>
      </c>
      <c r="U1962" s="56">
        <f t="shared" ref="U1962:V1962" si="6299">U1963+U1965+U1967+U1969+U1971</f>
        <v>0</v>
      </c>
      <c r="V1962" s="56">
        <f t="shared" si="6299"/>
        <v>0</v>
      </c>
      <c r="W1962" s="56">
        <v>0</v>
      </c>
      <c r="X1962" s="56">
        <v>0</v>
      </c>
      <c r="Y1962" s="56">
        <v>0</v>
      </c>
      <c r="Z1962" s="56">
        <v>0</v>
      </c>
      <c r="AA1962" s="56">
        <v>0</v>
      </c>
      <c r="AB1962" s="56">
        <v>0</v>
      </c>
      <c r="AC1962" s="56" t="e">
        <f t="shared" ref="AC1962" si="6300">AC1963+AC1965+AC1967+AC1969+AC1971</f>
        <v>#VALUE!</v>
      </c>
      <c r="AD1962" s="56">
        <f>AD1963+AD1965+AD1967+AD1969+AD1971</f>
        <v>0</v>
      </c>
      <c r="AE1962" s="56">
        <f t="shared" ref="AE1962:AG1962" si="6301">AE1963+AE1965+AE1967+AE1969+AE1971</f>
        <v>0</v>
      </c>
      <c r="AF1962" s="56">
        <f t="shared" si="6301"/>
        <v>0</v>
      </c>
      <c r="AG1962" s="56" t="e">
        <f t="shared" si="6301"/>
        <v>#REF!</v>
      </c>
      <c r="AH1962" s="56" t="e">
        <f t="shared" ref="AH1962:AJ1962" si="6302">AH1963+AH1965+AH1967+AH1969+AH1971</f>
        <v>#REF!</v>
      </c>
      <c r="AI1962" s="56" t="e">
        <f t="shared" si="6302"/>
        <v>#REF!</v>
      </c>
      <c r="AJ1962" s="56" t="e">
        <f t="shared" si="6302"/>
        <v>#REF!</v>
      </c>
      <c r="AK1962" s="56">
        <f>AK1963+AK1965+AK1967+AK1969+AK1971</f>
        <v>0</v>
      </c>
      <c r="AL1962" s="56">
        <f t="shared" ref="AL1962:AQ1962" si="6303">AL1963+AL1965+AL1967+AL1969+AL1971</f>
        <v>0</v>
      </c>
      <c r="AM1962" s="56">
        <f t="shared" si="6303"/>
        <v>0</v>
      </c>
      <c r="AN1962" s="56">
        <f t="shared" si="6303"/>
        <v>0</v>
      </c>
      <c r="AO1962" s="56">
        <f t="shared" si="6303"/>
        <v>0</v>
      </c>
      <c r="AP1962" s="56">
        <f t="shared" si="6303"/>
        <v>0</v>
      </c>
      <c r="AQ1962" s="56">
        <f t="shared" si="6303"/>
        <v>0</v>
      </c>
      <c r="AR1962" s="56">
        <f>AR1963+AR1965+AR1967+AR1969+AR1971</f>
        <v>0</v>
      </c>
      <c r="AS1962" s="56">
        <f t="shared" ref="AS1962:AX1962" si="6304">AS1963+AS1965+AS1967+AS1969+AS1971</f>
        <v>0</v>
      </c>
      <c r="AT1962" s="56">
        <f t="shared" si="6304"/>
        <v>0</v>
      </c>
      <c r="AU1962" s="56">
        <f t="shared" si="6304"/>
        <v>0</v>
      </c>
      <c r="AV1962" s="56">
        <f t="shared" si="6304"/>
        <v>0</v>
      </c>
      <c r="AW1962" s="56">
        <f t="shared" si="6304"/>
        <v>0</v>
      </c>
      <c r="AX1962" s="56">
        <f t="shared" si="6304"/>
        <v>0</v>
      </c>
      <c r="AY1962" s="56">
        <f>AY1963+AY1965+AY1967+AY1969+AY1971</f>
        <v>0</v>
      </c>
      <c r="AZ1962" s="56">
        <f t="shared" ref="AZ1962:BE1962" si="6305">AZ1963+AZ1965+AZ1967+AZ1969+AZ1971</f>
        <v>0</v>
      </c>
      <c r="BA1962" s="56">
        <f t="shared" si="6305"/>
        <v>0</v>
      </c>
      <c r="BB1962" s="56">
        <f t="shared" si="6305"/>
        <v>0</v>
      </c>
      <c r="BC1962" s="56">
        <f t="shared" si="6305"/>
        <v>0</v>
      </c>
      <c r="BD1962" s="56">
        <f t="shared" si="6305"/>
        <v>0</v>
      </c>
      <c r="BE1962" s="56">
        <f t="shared" si="6305"/>
        <v>0</v>
      </c>
      <c r="BF1962" s="56">
        <f>BF1963+BF1965+BF1967+BF1969+BF1971</f>
        <v>0</v>
      </c>
      <c r="BG1962" s="56">
        <f t="shared" ref="BG1962:BI1962" si="6306">BG1963+BG1965+BG1967+BG1969+BG1971</f>
        <v>0</v>
      </c>
      <c r="BH1962" s="56">
        <f t="shared" si="6306"/>
        <v>0</v>
      </c>
      <c r="BI1962" s="56" t="e">
        <f t="shared" si="6306"/>
        <v>#REF!</v>
      </c>
      <c r="BJ1962" s="56" t="e">
        <f t="shared" ref="BJ1962:BK1962" si="6307">BJ1963+BJ1965+BJ1967+BJ1969+BJ1971</f>
        <v>#REF!</v>
      </c>
      <c r="BK1962" s="56" t="e">
        <f t="shared" si="6307"/>
        <v>#REF!</v>
      </c>
      <c r="BL1962" s="56" t="e">
        <f t="shared" si="6126"/>
        <v>#REF!</v>
      </c>
      <c r="BM1962" s="303"/>
      <c r="BN1962" s="303"/>
      <c r="BO1962" s="303"/>
      <c r="BP1962" s="303"/>
      <c r="BQ1962" s="303"/>
      <c r="BR1962" s="303"/>
      <c r="BS1962" s="58"/>
      <c r="BT1962" s="77"/>
    </row>
    <row r="1963" spans="1:72" s="78" customFormat="1" ht="36.75" hidden="1" customHeight="1">
      <c r="A1963" s="77"/>
      <c r="B1963" s="59">
        <v>2014</v>
      </c>
      <c r="C1963" s="60">
        <v>8317</v>
      </c>
      <c r="D1963" s="59">
        <v>9</v>
      </c>
      <c r="E1963" s="59">
        <v>2000</v>
      </c>
      <c r="F1963" s="59">
        <v>2500</v>
      </c>
      <c r="G1963" s="59">
        <v>251</v>
      </c>
      <c r="H1963" s="59"/>
      <c r="I1963" s="61" t="s">
        <v>210</v>
      </c>
      <c r="J1963" s="62">
        <f>J1964</f>
        <v>0</v>
      </c>
      <c r="K1963" s="62">
        <f t="shared" ref="K1963:P1963" si="6308">K1964</f>
        <v>0</v>
      </c>
      <c r="L1963" s="62">
        <f t="shared" si="6308"/>
        <v>0</v>
      </c>
      <c r="M1963" s="62">
        <f t="shared" si="6308"/>
        <v>0</v>
      </c>
      <c r="N1963" s="62">
        <f t="shared" si="6308"/>
        <v>0</v>
      </c>
      <c r="O1963" s="62">
        <f t="shared" si="6308"/>
        <v>0</v>
      </c>
      <c r="P1963" s="62">
        <f t="shared" si="6308"/>
        <v>0</v>
      </c>
      <c r="Q1963" s="62">
        <f>Q1964</f>
        <v>0</v>
      </c>
      <c r="R1963" s="62">
        <f t="shared" ref="R1963:V1963" si="6309">R1964</f>
        <v>0</v>
      </c>
      <c r="S1963" s="62">
        <f t="shared" si="6309"/>
        <v>0</v>
      </c>
      <c r="T1963" s="62">
        <f>T1964</f>
        <v>0</v>
      </c>
      <c r="U1963" s="62">
        <f t="shared" si="6309"/>
        <v>0</v>
      </c>
      <c r="V1963" s="62">
        <f t="shared" si="6309"/>
        <v>0</v>
      </c>
      <c r="W1963" s="62">
        <v>0</v>
      </c>
      <c r="X1963" s="62">
        <v>0</v>
      </c>
      <c r="Y1963" s="62">
        <v>0</v>
      </c>
      <c r="Z1963" s="62">
        <v>0</v>
      </c>
      <c r="AA1963" s="62">
        <v>0</v>
      </c>
      <c r="AB1963" s="62">
        <v>0</v>
      </c>
      <c r="AC1963" s="62" t="e">
        <f t="shared" ref="AC1963" si="6310">AC1964</f>
        <v>#VALUE!</v>
      </c>
      <c r="AD1963" s="62">
        <f>AD1964</f>
        <v>0</v>
      </c>
      <c r="AE1963" s="62">
        <f t="shared" ref="AE1963:AJ1963" si="6311">AE1964</f>
        <v>0</v>
      </c>
      <c r="AF1963" s="62">
        <f t="shared" si="6311"/>
        <v>0</v>
      </c>
      <c r="AG1963" s="62" t="e">
        <f t="shared" si="6311"/>
        <v>#REF!</v>
      </c>
      <c r="AH1963" s="62" t="e">
        <f t="shared" si="6311"/>
        <v>#REF!</v>
      </c>
      <c r="AI1963" s="62" t="e">
        <f t="shared" si="6311"/>
        <v>#REF!</v>
      </c>
      <c r="AJ1963" s="62" t="e">
        <f t="shared" si="6311"/>
        <v>#REF!</v>
      </c>
      <c r="AK1963" s="62">
        <f>AK1964</f>
        <v>0</v>
      </c>
      <c r="AL1963" s="62">
        <f t="shared" ref="AL1963:BK1963" si="6312">AL1964</f>
        <v>0</v>
      </c>
      <c r="AM1963" s="62">
        <f t="shared" si="6312"/>
        <v>0</v>
      </c>
      <c r="AN1963" s="62">
        <f t="shared" si="6312"/>
        <v>0</v>
      </c>
      <c r="AO1963" s="62">
        <f t="shared" si="6312"/>
        <v>0</v>
      </c>
      <c r="AP1963" s="62">
        <f t="shared" si="6312"/>
        <v>0</v>
      </c>
      <c r="AQ1963" s="62">
        <f t="shared" si="6312"/>
        <v>0</v>
      </c>
      <c r="AR1963" s="62">
        <f>AR1964</f>
        <v>0</v>
      </c>
      <c r="AS1963" s="62">
        <f t="shared" si="6312"/>
        <v>0</v>
      </c>
      <c r="AT1963" s="62">
        <f t="shared" si="6312"/>
        <v>0</v>
      </c>
      <c r="AU1963" s="62">
        <f t="shared" si="6312"/>
        <v>0</v>
      </c>
      <c r="AV1963" s="62">
        <f t="shared" si="6312"/>
        <v>0</v>
      </c>
      <c r="AW1963" s="62">
        <f t="shared" si="6312"/>
        <v>0</v>
      </c>
      <c r="AX1963" s="62">
        <f t="shared" si="6312"/>
        <v>0</v>
      </c>
      <c r="AY1963" s="62">
        <f>AY1964</f>
        <v>0</v>
      </c>
      <c r="AZ1963" s="62">
        <f t="shared" si="6312"/>
        <v>0</v>
      </c>
      <c r="BA1963" s="62">
        <f t="shared" si="6312"/>
        <v>0</v>
      </c>
      <c r="BB1963" s="62">
        <f t="shared" si="6312"/>
        <v>0</v>
      </c>
      <c r="BC1963" s="62">
        <f t="shared" si="6312"/>
        <v>0</v>
      </c>
      <c r="BD1963" s="62">
        <f t="shared" si="6312"/>
        <v>0</v>
      </c>
      <c r="BE1963" s="62">
        <f t="shared" si="6312"/>
        <v>0</v>
      </c>
      <c r="BF1963" s="62">
        <f>BF1964</f>
        <v>0</v>
      </c>
      <c r="BG1963" s="62">
        <f t="shared" si="6312"/>
        <v>0</v>
      </c>
      <c r="BH1963" s="62">
        <f t="shared" si="6312"/>
        <v>0</v>
      </c>
      <c r="BI1963" s="62" t="e">
        <f t="shared" si="6312"/>
        <v>#REF!</v>
      </c>
      <c r="BJ1963" s="62" t="e">
        <f t="shared" si="6312"/>
        <v>#REF!</v>
      </c>
      <c r="BK1963" s="62" t="e">
        <f t="shared" si="6312"/>
        <v>#REF!</v>
      </c>
      <c r="BL1963" s="62" t="e">
        <f t="shared" si="6126"/>
        <v>#REF!</v>
      </c>
      <c r="BM1963" s="304"/>
      <c r="BN1963" s="304"/>
      <c r="BO1963" s="304"/>
      <c r="BP1963" s="304"/>
      <c r="BQ1963" s="304"/>
      <c r="BR1963" s="304"/>
      <c r="BS1963" s="64"/>
      <c r="BT1963" s="77"/>
    </row>
    <row r="1964" spans="1:72" s="78" customFormat="1" ht="81.75" hidden="1" customHeight="1">
      <c r="A1964" s="77"/>
      <c r="B1964" s="104">
        <v>2014</v>
      </c>
      <c r="C1964" s="105">
        <v>8317</v>
      </c>
      <c r="D1964" s="104">
        <v>9</v>
      </c>
      <c r="E1964" s="104">
        <v>2000</v>
      </c>
      <c r="F1964" s="104">
        <v>2500</v>
      </c>
      <c r="G1964" s="104">
        <v>251</v>
      </c>
      <c r="H1964" s="104">
        <v>1</v>
      </c>
      <c r="I1964" s="66" t="s">
        <v>210</v>
      </c>
      <c r="J1964" s="67">
        <v>0</v>
      </c>
      <c r="K1964" s="67">
        <v>0</v>
      </c>
      <c r="L1964" s="68">
        <f>J1964+K1964</f>
        <v>0</v>
      </c>
      <c r="M1964" s="67">
        <v>0</v>
      </c>
      <c r="N1964" s="67">
        <v>0</v>
      </c>
      <c r="O1964" s="68">
        <f>+M1964+N1964</f>
        <v>0</v>
      </c>
      <c r="P1964" s="68">
        <f>+L1964+O1964</f>
        <v>0</v>
      </c>
      <c r="Q1964" s="71">
        <v>0</v>
      </c>
      <c r="R1964" s="71">
        <v>0</v>
      </c>
      <c r="S1964" s="71">
        <v>0</v>
      </c>
      <c r="T1964" s="71">
        <v>0</v>
      </c>
      <c r="U1964" s="71">
        <v>0</v>
      </c>
      <c r="V1964" s="71">
        <v>0</v>
      </c>
      <c r="W1964" s="67">
        <v>0</v>
      </c>
      <c r="X1964" s="67">
        <v>0</v>
      </c>
      <c r="Y1964" s="68">
        <v>0</v>
      </c>
      <c r="Z1964" s="67">
        <v>0</v>
      </c>
      <c r="AA1964" s="67">
        <v>0</v>
      </c>
      <c r="AB1964" s="68">
        <v>0</v>
      </c>
      <c r="AC1964" s="68" t="e">
        <f>I1964+#REF!-Y1964</f>
        <v>#VALUE!</v>
      </c>
      <c r="AD1964" s="67">
        <f>J1964+Q1964-T1964</f>
        <v>0</v>
      </c>
      <c r="AE1964" s="67">
        <f>K1964+R1964-U1964</f>
        <v>0</v>
      </c>
      <c r="AF1964" s="68">
        <f t="shared" ref="AF1964" si="6313">AD1964+AE1964</f>
        <v>0</v>
      </c>
      <c r="AG1964" s="67" t="e">
        <f>M1964+#REF!-V1964</f>
        <v>#REF!</v>
      </c>
      <c r="AH1964" s="67" t="e">
        <f>N1964+#REF!-AD1964</f>
        <v>#REF!</v>
      </c>
      <c r="AI1964" s="68" t="e">
        <f>O1964+#REF!-AE1964</f>
        <v>#REF!</v>
      </c>
      <c r="AJ1964" s="68" t="e">
        <f>P1964+#REF!-AF1964</f>
        <v>#REF!</v>
      </c>
      <c r="AK1964" s="71">
        <v>0</v>
      </c>
      <c r="AL1964" s="71">
        <v>0</v>
      </c>
      <c r="AM1964" s="68">
        <f>AK1964+AL1964</f>
        <v>0</v>
      </c>
      <c r="AN1964" s="71">
        <v>0</v>
      </c>
      <c r="AO1964" s="71">
        <v>0</v>
      </c>
      <c r="AP1964" s="68">
        <f>+AN1964+AO1964</f>
        <v>0</v>
      </c>
      <c r="AQ1964" s="68">
        <f>+AM1964+AP1964</f>
        <v>0</v>
      </c>
      <c r="AR1964" s="71">
        <v>0</v>
      </c>
      <c r="AS1964" s="71">
        <v>0</v>
      </c>
      <c r="AT1964" s="68">
        <f>AR1964+AS1964</f>
        <v>0</v>
      </c>
      <c r="AU1964" s="71">
        <v>0</v>
      </c>
      <c r="AV1964" s="71">
        <v>0</v>
      </c>
      <c r="AW1964" s="68">
        <f>+AU1964+AV1964</f>
        <v>0</v>
      </c>
      <c r="AX1964" s="68">
        <f>+AT1964+AW1964</f>
        <v>0</v>
      </c>
      <c r="AY1964" s="71">
        <v>0</v>
      </c>
      <c r="AZ1964" s="71">
        <v>0</v>
      </c>
      <c r="BA1964" s="68">
        <f>AY1964+AZ1964</f>
        <v>0</v>
      </c>
      <c r="BB1964" s="71">
        <v>0</v>
      </c>
      <c r="BC1964" s="71">
        <v>0</v>
      </c>
      <c r="BD1964" s="68">
        <f>+BB1964+BC1964</f>
        <v>0</v>
      </c>
      <c r="BE1964" s="68">
        <f>+BA1964+BD1964</f>
        <v>0</v>
      </c>
      <c r="BF1964" s="67">
        <f t="shared" ref="BF1964:BG1964" si="6314">AD1964-AK1964-AR1964-AY1964</f>
        <v>0</v>
      </c>
      <c r="BG1964" s="67">
        <f t="shared" si="6314"/>
        <v>0</v>
      </c>
      <c r="BH1964" s="68">
        <f t="shared" ref="BH1964" si="6315">BF1964+BG1964</f>
        <v>0</v>
      </c>
      <c r="BI1964" s="67" t="e">
        <f t="shared" ref="BI1964" si="6316">AG1964-AN1964-AU1964-BB1964</f>
        <v>#REF!</v>
      </c>
      <c r="BJ1964" s="67" t="e">
        <f t="shared" ref="BJ1964" si="6317">AH1964-AO1964-AV1964-BC1964</f>
        <v>#REF!</v>
      </c>
      <c r="BK1964" s="67" t="e">
        <f t="shared" ref="BK1964" si="6318">AI1964-AP1964-AW1964-BD1964</f>
        <v>#REF!</v>
      </c>
      <c r="BL1964" s="67" t="e">
        <f t="shared" si="6126"/>
        <v>#REF!</v>
      </c>
      <c r="BM1964" s="305">
        <v>0</v>
      </c>
      <c r="BN1964" s="305">
        <v>0</v>
      </c>
      <c r="BO1964" s="306"/>
      <c r="BP1964" s="306"/>
      <c r="BQ1964" s="305">
        <v>0</v>
      </c>
      <c r="BR1964" s="305">
        <v>0</v>
      </c>
      <c r="BS1964" s="114" t="s">
        <v>208</v>
      </c>
      <c r="BT1964" s="77"/>
    </row>
    <row r="1965" spans="1:72" s="46" customFormat="1" hidden="1">
      <c r="A1965" s="77"/>
      <c r="B1965" s="59">
        <v>2014</v>
      </c>
      <c r="C1965" s="60">
        <v>8317</v>
      </c>
      <c r="D1965" s="59">
        <v>9</v>
      </c>
      <c r="E1965" s="59">
        <v>2000</v>
      </c>
      <c r="F1965" s="59">
        <v>2500</v>
      </c>
      <c r="G1965" s="59">
        <v>253</v>
      </c>
      <c r="H1965" s="59"/>
      <c r="I1965" s="61" t="s">
        <v>385</v>
      </c>
      <c r="J1965" s="62">
        <f>J1966</f>
        <v>0</v>
      </c>
      <c r="K1965" s="62">
        <f t="shared" ref="K1965:P1965" si="6319">K1966</f>
        <v>0</v>
      </c>
      <c r="L1965" s="62">
        <f t="shared" si="6319"/>
        <v>0</v>
      </c>
      <c r="M1965" s="62">
        <f t="shared" si="6319"/>
        <v>0</v>
      </c>
      <c r="N1965" s="62">
        <f t="shared" si="6319"/>
        <v>0</v>
      </c>
      <c r="O1965" s="62">
        <f t="shared" si="6319"/>
        <v>0</v>
      </c>
      <c r="P1965" s="62">
        <f t="shared" si="6319"/>
        <v>0</v>
      </c>
      <c r="Q1965" s="62">
        <f>Q1966</f>
        <v>0</v>
      </c>
      <c r="R1965" s="62">
        <f t="shared" ref="R1965:V1965" si="6320">R1966</f>
        <v>0</v>
      </c>
      <c r="S1965" s="62">
        <f t="shared" si="6320"/>
        <v>0</v>
      </c>
      <c r="T1965" s="62">
        <f>T1966</f>
        <v>0</v>
      </c>
      <c r="U1965" s="62">
        <f t="shared" si="6320"/>
        <v>0</v>
      </c>
      <c r="V1965" s="62">
        <f t="shared" si="6320"/>
        <v>0</v>
      </c>
      <c r="W1965" s="62">
        <v>0</v>
      </c>
      <c r="X1965" s="62">
        <v>0</v>
      </c>
      <c r="Y1965" s="62">
        <v>0</v>
      </c>
      <c r="Z1965" s="62">
        <v>0</v>
      </c>
      <c r="AA1965" s="62">
        <v>0</v>
      </c>
      <c r="AB1965" s="62">
        <v>0</v>
      </c>
      <c r="AC1965" s="62" t="e">
        <f t="shared" ref="AC1965" si="6321">AC1966</f>
        <v>#VALUE!</v>
      </c>
      <c r="AD1965" s="62">
        <f>AD1966</f>
        <v>0</v>
      </c>
      <c r="AE1965" s="62">
        <f t="shared" ref="AE1965:AJ1965" si="6322">AE1966</f>
        <v>0</v>
      </c>
      <c r="AF1965" s="62">
        <f t="shared" si="6322"/>
        <v>0</v>
      </c>
      <c r="AG1965" s="62" t="e">
        <f t="shared" si="6322"/>
        <v>#REF!</v>
      </c>
      <c r="AH1965" s="62" t="e">
        <f t="shared" si="6322"/>
        <v>#REF!</v>
      </c>
      <c r="AI1965" s="62" t="e">
        <f t="shared" si="6322"/>
        <v>#REF!</v>
      </c>
      <c r="AJ1965" s="62" t="e">
        <f t="shared" si="6322"/>
        <v>#REF!</v>
      </c>
      <c r="AK1965" s="62">
        <f>AK1966</f>
        <v>0</v>
      </c>
      <c r="AL1965" s="62">
        <f t="shared" ref="AL1965:BK1965" si="6323">AL1966</f>
        <v>0</v>
      </c>
      <c r="AM1965" s="62">
        <f t="shared" si="6323"/>
        <v>0</v>
      </c>
      <c r="AN1965" s="62">
        <f t="shared" si="6323"/>
        <v>0</v>
      </c>
      <c r="AO1965" s="62">
        <f t="shared" si="6323"/>
        <v>0</v>
      </c>
      <c r="AP1965" s="62">
        <f t="shared" si="6323"/>
        <v>0</v>
      </c>
      <c r="AQ1965" s="62">
        <f t="shared" si="6323"/>
        <v>0</v>
      </c>
      <c r="AR1965" s="62">
        <f>AR1966</f>
        <v>0</v>
      </c>
      <c r="AS1965" s="62">
        <f t="shared" si="6323"/>
        <v>0</v>
      </c>
      <c r="AT1965" s="62">
        <f t="shared" si="6323"/>
        <v>0</v>
      </c>
      <c r="AU1965" s="62">
        <f t="shared" si="6323"/>
        <v>0</v>
      </c>
      <c r="AV1965" s="62">
        <f t="shared" si="6323"/>
        <v>0</v>
      </c>
      <c r="AW1965" s="62">
        <f t="shared" si="6323"/>
        <v>0</v>
      </c>
      <c r="AX1965" s="62">
        <f t="shared" si="6323"/>
        <v>0</v>
      </c>
      <c r="AY1965" s="62">
        <f>AY1966</f>
        <v>0</v>
      </c>
      <c r="AZ1965" s="62">
        <f t="shared" si="6323"/>
        <v>0</v>
      </c>
      <c r="BA1965" s="62">
        <f t="shared" si="6323"/>
        <v>0</v>
      </c>
      <c r="BB1965" s="62">
        <f t="shared" si="6323"/>
        <v>0</v>
      </c>
      <c r="BC1965" s="62">
        <f t="shared" si="6323"/>
        <v>0</v>
      </c>
      <c r="BD1965" s="62">
        <f t="shared" si="6323"/>
        <v>0</v>
      </c>
      <c r="BE1965" s="62">
        <f t="shared" si="6323"/>
        <v>0</v>
      </c>
      <c r="BF1965" s="62">
        <f>BF1966</f>
        <v>0</v>
      </c>
      <c r="BG1965" s="62">
        <f t="shared" si="6323"/>
        <v>0</v>
      </c>
      <c r="BH1965" s="62">
        <f t="shared" si="6323"/>
        <v>0</v>
      </c>
      <c r="BI1965" s="62" t="e">
        <f t="shared" si="6323"/>
        <v>#REF!</v>
      </c>
      <c r="BJ1965" s="62" t="e">
        <f t="shared" si="6323"/>
        <v>#REF!</v>
      </c>
      <c r="BK1965" s="62" t="e">
        <f t="shared" si="6323"/>
        <v>#REF!</v>
      </c>
      <c r="BL1965" s="62" t="e">
        <f t="shared" si="6126"/>
        <v>#REF!</v>
      </c>
      <c r="BM1965" s="304"/>
      <c r="BN1965" s="304"/>
      <c r="BO1965" s="304"/>
      <c r="BP1965" s="304"/>
      <c r="BQ1965" s="304"/>
      <c r="BR1965" s="304"/>
      <c r="BS1965" s="64"/>
      <c r="BT1965" s="77"/>
    </row>
    <row r="1966" spans="1:72" s="46" customFormat="1" hidden="1">
      <c r="A1966" s="77"/>
      <c r="B1966" s="104">
        <v>2014</v>
      </c>
      <c r="C1966" s="105">
        <v>8317</v>
      </c>
      <c r="D1966" s="104">
        <v>9</v>
      </c>
      <c r="E1966" s="104">
        <v>2000</v>
      </c>
      <c r="F1966" s="104">
        <v>2500</v>
      </c>
      <c r="G1966" s="104">
        <v>253</v>
      </c>
      <c r="H1966" s="104">
        <v>1</v>
      </c>
      <c r="I1966" s="66" t="s">
        <v>1047</v>
      </c>
      <c r="J1966" s="67">
        <v>0</v>
      </c>
      <c r="K1966" s="67">
        <v>0</v>
      </c>
      <c r="L1966" s="68">
        <f>J1966+K1966</f>
        <v>0</v>
      </c>
      <c r="M1966" s="67">
        <v>0</v>
      </c>
      <c r="N1966" s="67">
        <v>0</v>
      </c>
      <c r="O1966" s="68">
        <f>+M1966+N1966</f>
        <v>0</v>
      </c>
      <c r="P1966" s="68">
        <f>+L1966+O1966</f>
        <v>0</v>
      </c>
      <c r="Q1966" s="71">
        <v>0</v>
      </c>
      <c r="R1966" s="71">
        <v>0</v>
      </c>
      <c r="S1966" s="71">
        <v>0</v>
      </c>
      <c r="T1966" s="71">
        <v>0</v>
      </c>
      <c r="U1966" s="71">
        <v>0</v>
      </c>
      <c r="V1966" s="71">
        <v>0</v>
      </c>
      <c r="W1966" s="67">
        <v>0</v>
      </c>
      <c r="X1966" s="67">
        <v>0</v>
      </c>
      <c r="Y1966" s="68">
        <v>0</v>
      </c>
      <c r="Z1966" s="67">
        <v>0</v>
      </c>
      <c r="AA1966" s="67">
        <v>0</v>
      </c>
      <c r="AB1966" s="68">
        <v>0</v>
      </c>
      <c r="AC1966" s="68" t="e">
        <f>I1966+#REF!-Y1966</f>
        <v>#VALUE!</v>
      </c>
      <c r="AD1966" s="67">
        <f>J1966+Q1966-T1966</f>
        <v>0</v>
      </c>
      <c r="AE1966" s="67">
        <f>K1966+R1966-U1966</f>
        <v>0</v>
      </c>
      <c r="AF1966" s="68">
        <f t="shared" ref="AF1966" si="6324">AD1966+AE1966</f>
        <v>0</v>
      </c>
      <c r="AG1966" s="67" t="e">
        <f>M1966+#REF!-V1966</f>
        <v>#REF!</v>
      </c>
      <c r="AH1966" s="67" t="e">
        <f>N1966+#REF!-AD1966</f>
        <v>#REF!</v>
      </c>
      <c r="AI1966" s="68" t="e">
        <f>O1966+#REF!-AE1966</f>
        <v>#REF!</v>
      </c>
      <c r="AJ1966" s="68" t="e">
        <f>P1966+#REF!-AF1966</f>
        <v>#REF!</v>
      </c>
      <c r="AK1966" s="71">
        <v>0</v>
      </c>
      <c r="AL1966" s="71">
        <v>0</v>
      </c>
      <c r="AM1966" s="68">
        <f>AK1966+AL1966</f>
        <v>0</v>
      </c>
      <c r="AN1966" s="71">
        <v>0</v>
      </c>
      <c r="AO1966" s="71">
        <v>0</v>
      </c>
      <c r="AP1966" s="68">
        <f>+AN1966+AO1966</f>
        <v>0</v>
      </c>
      <c r="AQ1966" s="68">
        <f>+AM1966+AP1966</f>
        <v>0</v>
      </c>
      <c r="AR1966" s="71">
        <v>0</v>
      </c>
      <c r="AS1966" s="71">
        <v>0</v>
      </c>
      <c r="AT1966" s="68">
        <f>AR1966+AS1966</f>
        <v>0</v>
      </c>
      <c r="AU1966" s="71">
        <v>0</v>
      </c>
      <c r="AV1966" s="71">
        <v>0</v>
      </c>
      <c r="AW1966" s="68">
        <f>+AU1966+AV1966</f>
        <v>0</v>
      </c>
      <c r="AX1966" s="68">
        <f>+AT1966+AW1966</f>
        <v>0</v>
      </c>
      <c r="AY1966" s="71">
        <v>0</v>
      </c>
      <c r="AZ1966" s="71">
        <v>0</v>
      </c>
      <c r="BA1966" s="68">
        <f>AY1966+AZ1966</f>
        <v>0</v>
      </c>
      <c r="BB1966" s="71">
        <v>0</v>
      </c>
      <c r="BC1966" s="71">
        <v>0</v>
      </c>
      <c r="BD1966" s="68">
        <f>+BB1966+BC1966</f>
        <v>0</v>
      </c>
      <c r="BE1966" s="68">
        <f>+BA1966+BD1966</f>
        <v>0</v>
      </c>
      <c r="BF1966" s="67">
        <f t="shared" ref="BF1966:BG1966" si="6325">AD1966-AK1966-AR1966-AY1966</f>
        <v>0</v>
      </c>
      <c r="BG1966" s="67">
        <f t="shared" si="6325"/>
        <v>0</v>
      </c>
      <c r="BH1966" s="68">
        <f t="shared" ref="BH1966" si="6326">BF1966+BG1966</f>
        <v>0</v>
      </c>
      <c r="BI1966" s="67" t="e">
        <f t="shared" ref="BI1966" si="6327">AG1966-AN1966-AU1966-BB1966</f>
        <v>#REF!</v>
      </c>
      <c r="BJ1966" s="67" t="e">
        <f t="shared" ref="BJ1966" si="6328">AH1966-AO1966-AV1966-BC1966</f>
        <v>#REF!</v>
      </c>
      <c r="BK1966" s="67" t="e">
        <f t="shared" ref="BK1966" si="6329">AI1966-AP1966-AW1966-BD1966</f>
        <v>#REF!</v>
      </c>
      <c r="BL1966" s="67" t="e">
        <f t="shared" si="6126"/>
        <v>#REF!</v>
      </c>
      <c r="BM1966" s="305">
        <v>0</v>
      </c>
      <c r="BN1966" s="305">
        <v>0</v>
      </c>
      <c r="BO1966" s="306"/>
      <c r="BP1966" s="306"/>
      <c r="BQ1966" s="305">
        <v>0</v>
      </c>
      <c r="BR1966" s="305">
        <v>0</v>
      </c>
      <c r="BS1966" s="114" t="s">
        <v>208</v>
      </c>
      <c r="BT1966" s="77"/>
    </row>
    <row r="1967" spans="1:72" s="79" customFormat="1" hidden="1">
      <c r="A1967" s="77"/>
      <c r="B1967" s="59">
        <v>2014</v>
      </c>
      <c r="C1967" s="60">
        <v>8317</v>
      </c>
      <c r="D1967" s="59">
        <v>9</v>
      </c>
      <c r="E1967" s="59">
        <v>2000</v>
      </c>
      <c r="F1967" s="59">
        <v>2500</v>
      </c>
      <c r="G1967" s="59">
        <v>254</v>
      </c>
      <c r="H1967" s="59"/>
      <c r="I1967" s="61" t="s">
        <v>211</v>
      </c>
      <c r="J1967" s="62">
        <f>J1968</f>
        <v>0</v>
      </c>
      <c r="K1967" s="62">
        <f t="shared" ref="K1967:P1967" si="6330">K1968</f>
        <v>0</v>
      </c>
      <c r="L1967" s="62">
        <f t="shared" si="6330"/>
        <v>0</v>
      </c>
      <c r="M1967" s="62">
        <f t="shared" si="6330"/>
        <v>0</v>
      </c>
      <c r="N1967" s="62">
        <f t="shared" si="6330"/>
        <v>0</v>
      </c>
      <c r="O1967" s="62">
        <f t="shared" si="6330"/>
        <v>0</v>
      </c>
      <c r="P1967" s="62">
        <f t="shared" si="6330"/>
        <v>0</v>
      </c>
      <c r="Q1967" s="62">
        <f>Q1968</f>
        <v>0</v>
      </c>
      <c r="R1967" s="62">
        <f t="shared" ref="R1967:V1967" si="6331">R1968</f>
        <v>0</v>
      </c>
      <c r="S1967" s="62">
        <f t="shared" si="6331"/>
        <v>0</v>
      </c>
      <c r="T1967" s="62">
        <f>T1968</f>
        <v>0</v>
      </c>
      <c r="U1967" s="62">
        <f t="shared" si="6331"/>
        <v>0</v>
      </c>
      <c r="V1967" s="62">
        <f t="shared" si="6331"/>
        <v>0</v>
      </c>
      <c r="W1967" s="62">
        <v>0</v>
      </c>
      <c r="X1967" s="62">
        <v>0</v>
      </c>
      <c r="Y1967" s="62">
        <v>0</v>
      </c>
      <c r="Z1967" s="62">
        <v>0</v>
      </c>
      <c r="AA1967" s="62">
        <v>0</v>
      </c>
      <c r="AB1967" s="62">
        <v>0</v>
      </c>
      <c r="AC1967" s="62" t="e">
        <f t="shared" ref="AC1967" si="6332">AC1968</f>
        <v>#VALUE!</v>
      </c>
      <c r="AD1967" s="62">
        <f>AD1968</f>
        <v>0</v>
      </c>
      <c r="AE1967" s="62">
        <f t="shared" ref="AE1967:AJ1967" si="6333">AE1968</f>
        <v>0</v>
      </c>
      <c r="AF1967" s="62">
        <f t="shared" si="6333"/>
        <v>0</v>
      </c>
      <c r="AG1967" s="62" t="e">
        <f t="shared" si="6333"/>
        <v>#REF!</v>
      </c>
      <c r="AH1967" s="62" t="e">
        <f t="shared" si="6333"/>
        <v>#REF!</v>
      </c>
      <c r="AI1967" s="62" t="e">
        <f t="shared" si="6333"/>
        <v>#REF!</v>
      </c>
      <c r="AJ1967" s="62" t="e">
        <f t="shared" si="6333"/>
        <v>#REF!</v>
      </c>
      <c r="AK1967" s="62">
        <f>AK1968</f>
        <v>0</v>
      </c>
      <c r="AL1967" s="62">
        <f t="shared" ref="AL1967:BK1967" si="6334">AL1968</f>
        <v>0</v>
      </c>
      <c r="AM1967" s="62">
        <f t="shared" si="6334"/>
        <v>0</v>
      </c>
      <c r="AN1967" s="62">
        <f t="shared" si="6334"/>
        <v>0</v>
      </c>
      <c r="AO1967" s="62">
        <f t="shared" si="6334"/>
        <v>0</v>
      </c>
      <c r="AP1967" s="62">
        <f t="shared" si="6334"/>
        <v>0</v>
      </c>
      <c r="AQ1967" s="62">
        <f t="shared" si="6334"/>
        <v>0</v>
      </c>
      <c r="AR1967" s="62">
        <f>AR1968</f>
        <v>0</v>
      </c>
      <c r="AS1967" s="62">
        <f t="shared" si="6334"/>
        <v>0</v>
      </c>
      <c r="AT1967" s="62">
        <f t="shared" si="6334"/>
        <v>0</v>
      </c>
      <c r="AU1967" s="62">
        <f t="shared" si="6334"/>
        <v>0</v>
      </c>
      <c r="AV1967" s="62">
        <f t="shared" si="6334"/>
        <v>0</v>
      </c>
      <c r="AW1967" s="62">
        <f t="shared" si="6334"/>
        <v>0</v>
      </c>
      <c r="AX1967" s="62">
        <f t="shared" si="6334"/>
        <v>0</v>
      </c>
      <c r="AY1967" s="62">
        <f>AY1968</f>
        <v>0</v>
      </c>
      <c r="AZ1967" s="62">
        <f t="shared" si="6334"/>
        <v>0</v>
      </c>
      <c r="BA1967" s="62">
        <f t="shared" si="6334"/>
        <v>0</v>
      </c>
      <c r="BB1967" s="62">
        <f t="shared" si="6334"/>
        <v>0</v>
      </c>
      <c r="BC1967" s="62">
        <f t="shared" si="6334"/>
        <v>0</v>
      </c>
      <c r="BD1967" s="62">
        <f t="shared" si="6334"/>
        <v>0</v>
      </c>
      <c r="BE1967" s="62">
        <f t="shared" si="6334"/>
        <v>0</v>
      </c>
      <c r="BF1967" s="62">
        <f>BF1968</f>
        <v>0</v>
      </c>
      <c r="BG1967" s="62">
        <f t="shared" si="6334"/>
        <v>0</v>
      </c>
      <c r="BH1967" s="62">
        <f t="shared" si="6334"/>
        <v>0</v>
      </c>
      <c r="BI1967" s="62" t="e">
        <f t="shared" si="6334"/>
        <v>#REF!</v>
      </c>
      <c r="BJ1967" s="62" t="e">
        <f t="shared" si="6334"/>
        <v>#REF!</v>
      </c>
      <c r="BK1967" s="62" t="e">
        <f t="shared" si="6334"/>
        <v>#REF!</v>
      </c>
      <c r="BL1967" s="62" t="e">
        <f t="shared" si="6126"/>
        <v>#REF!</v>
      </c>
      <c r="BM1967" s="304"/>
      <c r="BN1967" s="304"/>
      <c r="BO1967" s="304"/>
      <c r="BP1967" s="304"/>
      <c r="BQ1967" s="304"/>
      <c r="BR1967" s="304"/>
      <c r="BS1967" s="64"/>
      <c r="BT1967" s="77"/>
    </row>
    <row r="1968" spans="1:72" s="46" customFormat="1" hidden="1">
      <c r="A1968" s="77"/>
      <c r="B1968" s="104">
        <v>2014</v>
      </c>
      <c r="C1968" s="105">
        <v>8317</v>
      </c>
      <c r="D1968" s="104">
        <v>9</v>
      </c>
      <c r="E1968" s="104">
        <v>2000</v>
      </c>
      <c r="F1968" s="104">
        <v>2500</v>
      </c>
      <c r="G1968" s="104">
        <v>254</v>
      </c>
      <c r="H1968" s="104">
        <v>1</v>
      </c>
      <c r="I1968" s="66" t="s">
        <v>211</v>
      </c>
      <c r="J1968" s="67">
        <v>0</v>
      </c>
      <c r="K1968" s="67">
        <v>0</v>
      </c>
      <c r="L1968" s="68">
        <f>J1968+K1968</f>
        <v>0</v>
      </c>
      <c r="M1968" s="67">
        <v>0</v>
      </c>
      <c r="N1968" s="67">
        <v>0</v>
      </c>
      <c r="O1968" s="68">
        <f>+M1968+N1968</f>
        <v>0</v>
      </c>
      <c r="P1968" s="68">
        <f>+L1968+O1968</f>
        <v>0</v>
      </c>
      <c r="Q1968" s="71">
        <v>0</v>
      </c>
      <c r="R1968" s="71">
        <v>0</v>
      </c>
      <c r="S1968" s="71">
        <v>0</v>
      </c>
      <c r="T1968" s="71">
        <v>0</v>
      </c>
      <c r="U1968" s="71">
        <v>0</v>
      </c>
      <c r="V1968" s="71">
        <v>0</v>
      </c>
      <c r="W1968" s="67">
        <v>0</v>
      </c>
      <c r="X1968" s="67">
        <v>0</v>
      </c>
      <c r="Y1968" s="68">
        <v>0</v>
      </c>
      <c r="Z1968" s="67">
        <v>0</v>
      </c>
      <c r="AA1968" s="67">
        <v>0</v>
      </c>
      <c r="AB1968" s="68">
        <v>0</v>
      </c>
      <c r="AC1968" s="68" t="e">
        <f>I1968+#REF!-Y1968</f>
        <v>#VALUE!</v>
      </c>
      <c r="AD1968" s="67">
        <f>J1968+Q1968-T1968</f>
        <v>0</v>
      </c>
      <c r="AE1968" s="67">
        <f>K1968+R1968-U1968</f>
        <v>0</v>
      </c>
      <c r="AF1968" s="68">
        <f t="shared" ref="AF1968" si="6335">AD1968+AE1968</f>
        <v>0</v>
      </c>
      <c r="AG1968" s="67" t="e">
        <f>M1968+#REF!-V1968</f>
        <v>#REF!</v>
      </c>
      <c r="AH1968" s="67" t="e">
        <f>N1968+#REF!-AD1968</f>
        <v>#REF!</v>
      </c>
      <c r="AI1968" s="68" t="e">
        <f>O1968+#REF!-AE1968</f>
        <v>#REF!</v>
      </c>
      <c r="AJ1968" s="68" t="e">
        <f>P1968+#REF!-AF1968</f>
        <v>#REF!</v>
      </c>
      <c r="AK1968" s="71">
        <v>0</v>
      </c>
      <c r="AL1968" s="71">
        <v>0</v>
      </c>
      <c r="AM1968" s="68">
        <f>AK1968+AL1968</f>
        <v>0</v>
      </c>
      <c r="AN1968" s="71">
        <v>0</v>
      </c>
      <c r="AO1968" s="71">
        <v>0</v>
      </c>
      <c r="AP1968" s="68">
        <f>+AN1968+AO1968</f>
        <v>0</v>
      </c>
      <c r="AQ1968" s="68">
        <f>+AM1968+AP1968</f>
        <v>0</v>
      </c>
      <c r="AR1968" s="71">
        <v>0</v>
      </c>
      <c r="AS1968" s="71">
        <v>0</v>
      </c>
      <c r="AT1968" s="68">
        <f>AR1968+AS1968</f>
        <v>0</v>
      </c>
      <c r="AU1968" s="71">
        <v>0</v>
      </c>
      <c r="AV1968" s="71">
        <v>0</v>
      </c>
      <c r="AW1968" s="68">
        <f>+AU1968+AV1968</f>
        <v>0</v>
      </c>
      <c r="AX1968" s="68">
        <f>+AT1968+AW1968</f>
        <v>0</v>
      </c>
      <c r="AY1968" s="71">
        <v>0</v>
      </c>
      <c r="AZ1968" s="71">
        <v>0</v>
      </c>
      <c r="BA1968" s="68">
        <f>AY1968+AZ1968</f>
        <v>0</v>
      </c>
      <c r="BB1968" s="71">
        <v>0</v>
      </c>
      <c r="BC1968" s="71">
        <v>0</v>
      </c>
      <c r="BD1968" s="68">
        <f>+BB1968+BC1968</f>
        <v>0</v>
      </c>
      <c r="BE1968" s="68">
        <f>+BA1968+BD1968</f>
        <v>0</v>
      </c>
      <c r="BF1968" s="67">
        <f t="shared" ref="BF1968:BG1968" si="6336">AD1968-AK1968-AR1968-AY1968</f>
        <v>0</v>
      </c>
      <c r="BG1968" s="67">
        <f t="shared" si="6336"/>
        <v>0</v>
      </c>
      <c r="BH1968" s="68">
        <f t="shared" ref="BH1968" si="6337">BF1968+BG1968</f>
        <v>0</v>
      </c>
      <c r="BI1968" s="67" t="e">
        <f t="shared" ref="BI1968" si="6338">AG1968-AN1968-AU1968-BB1968</f>
        <v>#REF!</v>
      </c>
      <c r="BJ1968" s="67" t="e">
        <f t="shared" ref="BJ1968" si="6339">AH1968-AO1968-AV1968-BC1968</f>
        <v>#REF!</v>
      </c>
      <c r="BK1968" s="67" t="e">
        <f t="shared" ref="BK1968" si="6340">AI1968-AP1968-AW1968-BD1968</f>
        <v>#REF!</v>
      </c>
      <c r="BL1968" s="67" t="e">
        <f t="shared" si="6126"/>
        <v>#REF!</v>
      </c>
      <c r="BM1968" s="305">
        <v>0</v>
      </c>
      <c r="BN1968" s="305">
        <v>0</v>
      </c>
      <c r="BO1968" s="306"/>
      <c r="BP1968" s="306"/>
      <c r="BQ1968" s="305">
        <v>0</v>
      </c>
      <c r="BR1968" s="305">
        <v>0</v>
      </c>
      <c r="BS1968" s="114" t="s">
        <v>208</v>
      </c>
      <c r="BT1968" s="77"/>
    </row>
    <row r="1969" spans="1:72" s="79" customFormat="1" ht="40.5" hidden="1">
      <c r="A1969" s="77"/>
      <c r="B1969" s="59">
        <v>2014</v>
      </c>
      <c r="C1969" s="60">
        <v>8317</v>
      </c>
      <c r="D1969" s="59">
        <v>9</v>
      </c>
      <c r="E1969" s="59">
        <v>2000</v>
      </c>
      <c r="F1969" s="59">
        <v>2500</v>
      </c>
      <c r="G1969" s="59">
        <v>255</v>
      </c>
      <c r="H1969" s="59"/>
      <c r="I1969" s="61" t="s">
        <v>212</v>
      </c>
      <c r="J1969" s="62">
        <f>J1970</f>
        <v>0</v>
      </c>
      <c r="K1969" s="62">
        <f t="shared" ref="K1969:P1969" si="6341">K1970</f>
        <v>0</v>
      </c>
      <c r="L1969" s="62">
        <f t="shared" si="6341"/>
        <v>0</v>
      </c>
      <c r="M1969" s="62">
        <f t="shared" si="6341"/>
        <v>0</v>
      </c>
      <c r="N1969" s="62">
        <f t="shared" si="6341"/>
        <v>0</v>
      </c>
      <c r="O1969" s="62">
        <f t="shared" si="6341"/>
        <v>0</v>
      </c>
      <c r="P1969" s="62">
        <f t="shared" si="6341"/>
        <v>0</v>
      </c>
      <c r="Q1969" s="62">
        <f>Q1970</f>
        <v>0</v>
      </c>
      <c r="R1969" s="62">
        <f t="shared" ref="R1969:V1969" si="6342">R1970</f>
        <v>0</v>
      </c>
      <c r="S1969" s="62">
        <f t="shared" si="6342"/>
        <v>0</v>
      </c>
      <c r="T1969" s="62">
        <f>T1970</f>
        <v>0</v>
      </c>
      <c r="U1969" s="62">
        <f t="shared" si="6342"/>
        <v>0</v>
      </c>
      <c r="V1969" s="62">
        <f t="shared" si="6342"/>
        <v>0</v>
      </c>
      <c r="W1969" s="62">
        <v>0</v>
      </c>
      <c r="X1969" s="62">
        <v>0</v>
      </c>
      <c r="Y1969" s="62">
        <v>0</v>
      </c>
      <c r="Z1969" s="62">
        <v>0</v>
      </c>
      <c r="AA1969" s="62">
        <v>0</v>
      </c>
      <c r="AB1969" s="62">
        <v>0</v>
      </c>
      <c r="AC1969" s="62" t="e">
        <f t="shared" ref="AC1969" si="6343">AC1970</f>
        <v>#VALUE!</v>
      </c>
      <c r="AD1969" s="62">
        <f>AD1970</f>
        <v>0</v>
      </c>
      <c r="AE1969" s="62">
        <f t="shared" ref="AE1969:AJ1969" si="6344">AE1970</f>
        <v>0</v>
      </c>
      <c r="AF1969" s="62">
        <f t="shared" si="6344"/>
        <v>0</v>
      </c>
      <c r="AG1969" s="62" t="e">
        <f t="shared" si="6344"/>
        <v>#REF!</v>
      </c>
      <c r="AH1969" s="62" t="e">
        <f t="shared" si="6344"/>
        <v>#REF!</v>
      </c>
      <c r="AI1969" s="62" t="e">
        <f t="shared" si="6344"/>
        <v>#REF!</v>
      </c>
      <c r="AJ1969" s="62" t="e">
        <f t="shared" si="6344"/>
        <v>#REF!</v>
      </c>
      <c r="AK1969" s="62">
        <f>AK1970</f>
        <v>0</v>
      </c>
      <c r="AL1969" s="62">
        <f t="shared" ref="AL1969:BK1969" si="6345">AL1970</f>
        <v>0</v>
      </c>
      <c r="AM1969" s="62">
        <f t="shared" si="6345"/>
        <v>0</v>
      </c>
      <c r="AN1969" s="62">
        <f t="shared" si="6345"/>
        <v>0</v>
      </c>
      <c r="AO1969" s="62">
        <f t="shared" si="6345"/>
        <v>0</v>
      </c>
      <c r="AP1969" s="62">
        <f t="shared" si="6345"/>
        <v>0</v>
      </c>
      <c r="AQ1969" s="62">
        <f t="shared" si="6345"/>
        <v>0</v>
      </c>
      <c r="AR1969" s="62">
        <f>AR1970</f>
        <v>0</v>
      </c>
      <c r="AS1969" s="62">
        <f t="shared" si="6345"/>
        <v>0</v>
      </c>
      <c r="AT1969" s="62">
        <f t="shared" si="6345"/>
        <v>0</v>
      </c>
      <c r="AU1969" s="62">
        <f t="shared" si="6345"/>
        <v>0</v>
      </c>
      <c r="AV1969" s="62">
        <f t="shared" si="6345"/>
        <v>0</v>
      </c>
      <c r="AW1969" s="62">
        <f t="shared" si="6345"/>
        <v>0</v>
      </c>
      <c r="AX1969" s="62">
        <f t="shared" si="6345"/>
        <v>0</v>
      </c>
      <c r="AY1969" s="62">
        <f>AY1970</f>
        <v>0</v>
      </c>
      <c r="AZ1969" s="62">
        <f t="shared" si="6345"/>
        <v>0</v>
      </c>
      <c r="BA1969" s="62">
        <f t="shared" si="6345"/>
        <v>0</v>
      </c>
      <c r="BB1969" s="62">
        <f t="shared" si="6345"/>
        <v>0</v>
      </c>
      <c r="BC1969" s="62">
        <f t="shared" si="6345"/>
        <v>0</v>
      </c>
      <c r="BD1969" s="62">
        <f t="shared" si="6345"/>
        <v>0</v>
      </c>
      <c r="BE1969" s="62">
        <f t="shared" si="6345"/>
        <v>0</v>
      </c>
      <c r="BF1969" s="62">
        <f>BF1970</f>
        <v>0</v>
      </c>
      <c r="BG1969" s="62">
        <f t="shared" si="6345"/>
        <v>0</v>
      </c>
      <c r="BH1969" s="62">
        <f t="shared" si="6345"/>
        <v>0</v>
      </c>
      <c r="BI1969" s="62" t="e">
        <f t="shared" si="6345"/>
        <v>#REF!</v>
      </c>
      <c r="BJ1969" s="62" t="e">
        <f t="shared" si="6345"/>
        <v>#REF!</v>
      </c>
      <c r="BK1969" s="62" t="e">
        <f t="shared" si="6345"/>
        <v>#REF!</v>
      </c>
      <c r="BL1969" s="62" t="e">
        <f t="shared" si="6126"/>
        <v>#REF!</v>
      </c>
      <c r="BM1969" s="304"/>
      <c r="BN1969" s="304"/>
      <c r="BO1969" s="304"/>
      <c r="BP1969" s="304"/>
      <c r="BQ1969" s="304"/>
      <c r="BR1969" s="304"/>
      <c r="BS1969" s="64"/>
      <c r="BT1969" s="77"/>
    </row>
    <row r="1970" spans="1:72" s="46" customFormat="1" hidden="1">
      <c r="A1970" s="77"/>
      <c r="B1970" s="104">
        <v>2014</v>
      </c>
      <c r="C1970" s="105">
        <v>8317</v>
      </c>
      <c r="D1970" s="104">
        <v>9</v>
      </c>
      <c r="E1970" s="104">
        <v>2000</v>
      </c>
      <c r="F1970" s="104">
        <v>2500</v>
      </c>
      <c r="G1970" s="104">
        <v>255</v>
      </c>
      <c r="H1970" s="104">
        <v>1</v>
      </c>
      <c r="I1970" s="66" t="s">
        <v>212</v>
      </c>
      <c r="J1970" s="67">
        <v>0</v>
      </c>
      <c r="K1970" s="67">
        <v>0</v>
      </c>
      <c r="L1970" s="68">
        <f>J1970+K1970</f>
        <v>0</v>
      </c>
      <c r="M1970" s="67">
        <v>0</v>
      </c>
      <c r="N1970" s="67">
        <v>0</v>
      </c>
      <c r="O1970" s="68">
        <f>+M1970+N1970</f>
        <v>0</v>
      </c>
      <c r="P1970" s="68">
        <f>+L1970+O1970</f>
        <v>0</v>
      </c>
      <c r="Q1970" s="71">
        <v>0</v>
      </c>
      <c r="R1970" s="71">
        <v>0</v>
      </c>
      <c r="S1970" s="71">
        <v>0</v>
      </c>
      <c r="T1970" s="71">
        <v>0</v>
      </c>
      <c r="U1970" s="71">
        <v>0</v>
      </c>
      <c r="V1970" s="71">
        <v>0</v>
      </c>
      <c r="W1970" s="67">
        <v>0</v>
      </c>
      <c r="X1970" s="67">
        <v>0</v>
      </c>
      <c r="Y1970" s="68">
        <v>0</v>
      </c>
      <c r="Z1970" s="67">
        <v>0</v>
      </c>
      <c r="AA1970" s="67">
        <v>0</v>
      </c>
      <c r="AB1970" s="68">
        <v>0</v>
      </c>
      <c r="AC1970" s="68" t="e">
        <f>I1970+#REF!-Y1970</f>
        <v>#VALUE!</v>
      </c>
      <c r="AD1970" s="67">
        <f>J1970+Q1970-T1970</f>
        <v>0</v>
      </c>
      <c r="AE1970" s="67">
        <f>K1970+R1970-U1970</f>
        <v>0</v>
      </c>
      <c r="AF1970" s="68">
        <f t="shared" ref="AF1970" si="6346">AD1970+AE1970</f>
        <v>0</v>
      </c>
      <c r="AG1970" s="67" t="e">
        <f>M1970+#REF!-V1970</f>
        <v>#REF!</v>
      </c>
      <c r="AH1970" s="67" t="e">
        <f>N1970+#REF!-AD1970</f>
        <v>#REF!</v>
      </c>
      <c r="AI1970" s="68" t="e">
        <f>O1970+#REF!-AE1970</f>
        <v>#REF!</v>
      </c>
      <c r="AJ1970" s="68" t="e">
        <f>P1970+#REF!-AF1970</f>
        <v>#REF!</v>
      </c>
      <c r="AK1970" s="71">
        <v>0</v>
      </c>
      <c r="AL1970" s="71">
        <v>0</v>
      </c>
      <c r="AM1970" s="68">
        <f>AK1970+AL1970</f>
        <v>0</v>
      </c>
      <c r="AN1970" s="71">
        <v>0</v>
      </c>
      <c r="AO1970" s="71">
        <v>0</v>
      </c>
      <c r="AP1970" s="68">
        <f>+AN1970+AO1970</f>
        <v>0</v>
      </c>
      <c r="AQ1970" s="68">
        <f>+AM1970+AP1970</f>
        <v>0</v>
      </c>
      <c r="AR1970" s="71">
        <v>0</v>
      </c>
      <c r="AS1970" s="71">
        <v>0</v>
      </c>
      <c r="AT1970" s="68">
        <f>AR1970+AS1970</f>
        <v>0</v>
      </c>
      <c r="AU1970" s="71">
        <v>0</v>
      </c>
      <c r="AV1970" s="71">
        <v>0</v>
      </c>
      <c r="AW1970" s="68">
        <f>+AU1970+AV1970</f>
        <v>0</v>
      </c>
      <c r="AX1970" s="68">
        <f>+AT1970+AW1970</f>
        <v>0</v>
      </c>
      <c r="AY1970" s="71">
        <v>0</v>
      </c>
      <c r="AZ1970" s="71">
        <v>0</v>
      </c>
      <c r="BA1970" s="68">
        <f>AY1970+AZ1970</f>
        <v>0</v>
      </c>
      <c r="BB1970" s="71">
        <v>0</v>
      </c>
      <c r="BC1970" s="71">
        <v>0</v>
      </c>
      <c r="BD1970" s="68">
        <f>+BB1970+BC1970</f>
        <v>0</v>
      </c>
      <c r="BE1970" s="68">
        <f>+BA1970+BD1970</f>
        <v>0</v>
      </c>
      <c r="BF1970" s="67">
        <f t="shared" ref="BF1970:BG1970" si="6347">AD1970-AK1970-AR1970-AY1970</f>
        <v>0</v>
      </c>
      <c r="BG1970" s="67">
        <f t="shared" si="6347"/>
        <v>0</v>
      </c>
      <c r="BH1970" s="68">
        <f t="shared" ref="BH1970" si="6348">BF1970+BG1970</f>
        <v>0</v>
      </c>
      <c r="BI1970" s="67" t="e">
        <f t="shared" ref="BI1970" si="6349">AG1970-AN1970-AU1970-BB1970</f>
        <v>#REF!</v>
      </c>
      <c r="BJ1970" s="67" t="e">
        <f t="shared" ref="BJ1970" si="6350">AH1970-AO1970-AV1970-BC1970</f>
        <v>#REF!</v>
      </c>
      <c r="BK1970" s="67" t="e">
        <f t="shared" ref="BK1970" si="6351">AI1970-AP1970-AW1970-BD1970</f>
        <v>#REF!</v>
      </c>
      <c r="BL1970" s="67" t="e">
        <f t="shared" si="6126"/>
        <v>#REF!</v>
      </c>
      <c r="BM1970" s="305">
        <v>0</v>
      </c>
      <c r="BN1970" s="305">
        <v>0</v>
      </c>
      <c r="BO1970" s="306"/>
      <c r="BP1970" s="306"/>
      <c r="BQ1970" s="305">
        <v>0</v>
      </c>
      <c r="BR1970" s="305">
        <v>0</v>
      </c>
      <c r="BS1970" s="114" t="s">
        <v>208</v>
      </c>
      <c r="BT1970" s="77"/>
    </row>
    <row r="1971" spans="1:72" s="46" customFormat="1" ht="36.75" hidden="1" customHeight="1">
      <c r="A1971" s="77"/>
      <c r="B1971" s="59">
        <v>2014</v>
      </c>
      <c r="C1971" s="60">
        <v>8317</v>
      </c>
      <c r="D1971" s="59">
        <v>9</v>
      </c>
      <c r="E1971" s="59">
        <v>2000</v>
      </c>
      <c r="F1971" s="59">
        <v>2500</v>
      </c>
      <c r="G1971" s="59">
        <v>259</v>
      </c>
      <c r="H1971" s="59"/>
      <c r="I1971" s="61" t="s">
        <v>213</v>
      </c>
      <c r="J1971" s="62">
        <f>J1972</f>
        <v>0</v>
      </c>
      <c r="K1971" s="62">
        <f t="shared" ref="K1971:P1971" si="6352">K1972</f>
        <v>0</v>
      </c>
      <c r="L1971" s="62">
        <f t="shared" si="6352"/>
        <v>0</v>
      </c>
      <c r="M1971" s="62">
        <f t="shared" si="6352"/>
        <v>0</v>
      </c>
      <c r="N1971" s="62">
        <f t="shared" si="6352"/>
        <v>0</v>
      </c>
      <c r="O1971" s="62">
        <f t="shared" si="6352"/>
        <v>0</v>
      </c>
      <c r="P1971" s="62">
        <f t="shared" si="6352"/>
        <v>0</v>
      </c>
      <c r="Q1971" s="62">
        <f>Q1972</f>
        <v>0</v>
      </c>
      <c r="R1971" s="62">
        <f t="shared" ref="R1971:V1971" si="6353">R1972</f>
        <v>0</v>
      </c>
      <c r="S1971" s="62">
        <f t="shared" si="6353"/>
        <v>0</v>
      </c>
      <c r="T1971" s="62">
        <f>T1972</f>
        <v>0</v>
      </c>
      <c r="U1971" s="62">
        <f t="shared" si="6353"/>
        <v>0</v>
      </c>
      <c r="V1971" s="62">
        <f t="shared" si="6353"/>
        <v>0</v>
      </c>
      <c r="W1971" s="62">
        <v>0</v>
      </c>
      <c r="X1971" s="62">
        <v>0</v>
      </c>
      <c r="Y1971" s="62">
        <v>0</v>
      </c>
      <c r="Z1971" s="62">
        <v>0</v>
      </c>
      <c r="AA1971" s="62">
        <v>0</v>
      </c>
      <c r="AB1971" s="62">
        <v>0</v>
      </c>
      <c r="AC1971" s="62" t="e">
        <f t="shared" ref="AC1971" si="6354">AC1972</f>
        <v>#VALUE!</v>
      </c>
      <c r="AD1971" s="62">
        <f>AD1972</f>
        <v>0</v>
      </c>
      <c r="AE1971" s="62">
        <f t="shared" ref="AE1971:AJ1971" si="6355">AE1972</f>
        <v>0</v>
      </c>
      <c r="AF1971" s="62">
        <f t="shared" si="6355"/>
        <v>0</v>
      </c>
      <c r="AG1971" s="62" t="e">
        <f t="shared" si="6355"/>
        <v>#REF!</v>
      </c>
      <c r="AH1971" s="62" t="e">
        <f t="shared" si="6355"/>
        <v>#REF!</v>
      </c>
      <c r="AI1971" s="62" t="e">
        <f t="shared" si="6355"/>
        <v>#REF!</v>
      </c>
      <c r="AJ1971" s="62" t="e">
        <f t="shared" si="6355"/>
        <v>#REF!</v>
      </c>
      <c r="AK1971" s="62">
        <f>AK1972</f>
        <v>0</v>
      </c>
      <c r="AL1971" s="62">
        <f t="shared" ref="AL1971:BK1971" si="6356">AL1972</f>
        <v>0</v>
      </c>
      <c r="AM1971" s="62">
        <f t="shared" si="6356"/>
        <v>0</v>
      </c>
      <c r="AN1971" s="62">
        <f t="shared" si="6356"/>
        <v>0</v>
      </c>
      <c r="AO1971" s="62">
        <f t="shared" si="6356"/>
        <v>0</v>
      </c>
      <c r="AP1971" s="62">
        <f t="shared" si="6356"/>
        <v>0</v>
      </c>
      <c r="AQ1971" s="62">
        <f t="shared" si="6356"/>
        <v>0</v>
      </c>
      <c r="AR1971" s="62">
        <f>AR1972</f>
        <v>0</v>
      </c>
      <c r="AS1971" s="62">
        <f t="shared" si="6356"/>
        <v>0</v>
      </c>
      <c r="AT1971" s="62">
        <f t="shared" si="6356"/>
        <v>0</v>
      </c>
      <c r="AU1971" s="62">
        <f t="shared" si="6356"/>
        <v>0</v>
      </c>
      <c r="AV1971" s="62">
        <f t="shared" si="6356"/>
        <v>0</v>
      </c>
      <c r="AW1971" s="62">
        <f t="shared" si="6356"/>
        <v>0</v>
      </c>
      <c r="AX1971" s="62">
        <f t="shared" si="6356"/>
        <v>0</v>
      </c>
      <c r="AY1971" s="62">
        <f>AY1972</f>
        <v>0</v>
      </c>
      <c r="AZ1971" s="62">
        <f t="shared" si="6356"/>
        <v>0</v>
      </c>
      <c r="BA1971" s="62">
        <f t="shared" si="6356"/>
        <v>0</v>
      </c>
      <c r="BB1971" s="62">
        <f t="shared" si="6356"/>
        <v>0</v>
      </c>
      <c r="BC1971" s="62">
        <f t="shared" si="6356"/>
        <v>0</v>
      </c>
      <c r="BD1971" s="62">
        <f t="shared" si="6356"/>
        <v>0</v>
      </c>
      <c r="BE1971" s="62">
        <f t="shared" si="6356"/>
        <v>0</v>
      </c>
      <c r="BF1971" s="62">
        <f>BF1972</f>
        <v>0</v>
      </c>
      <c r="BG1971" s="62">
        <f t="shared" si="6356"/>
        <v>0</v>
      </c>
      <c r="BH1971" s="62">
        <f t="shared" si="6356"/>
        <v>0</v>
      </c>
      <c r="BI1971" s="62" t="e">
        <f t="shared" si="6356"/>
        <v>#REF!</v>
      </c>
      <c r="BJ1971" s="62" t="e">
        <f t="shared" si="6356"/>
        <v>#REF!</v>
      </c>
      <c r="BK1971" s="62" t="e">
        <f t="shared" si="6356"/>
        <v>#REF!</v>
      </c>
      <c r="BL1971" s="62" t="e">
        <f t="shared" si="6126"/>
        <v>#REF!</v>
      </c>
      <c r="BM1971" s="304"/>
      <c r="BN1971" s="304"/>
      <c r="BO1971" s="304"/>
      <c r="BP1971" s="304"/>
      <c r="BQ1971" s="304"/>
      <c r="BR1971" s="304"/>
      <c r="BS1971" s="64"/>
      <c r="BT1971" s="77"/>
    </row>
    <row r="1972" spans="1:72" s="46" customFormat="1" ht="80.25" hidden="1" customHeight="1">
      <c r="A1972" s="77"/>
      <c r="B1972" s="104">
        <v>2014</v>
      </c>
      <c r="C1972" s="105">
        <v>8317</v>
      </c>
      <c r="D1972" s="104">
        <v>9</v>
      </c>
      <c r="E1972" s="104">
        <v>2000</v>
      </c>
      <c r="F1972" s="104">
        <v>2500</v>
      </c>
      <c r="G1972" s="104">
        <v>259</v>
      </c>
      <c r="H1972" s="104">
        <v>1</v>
      </c>
      <c r="I1972" s="66" t="s">
        <v>213</v>
      </c>
      <c r="J1972" s="67">
        <v>0</v>
      </c>
      <c r="K1972" s="67">
        <v>0</v>
      </c>
      <c r="L1972" s="68">
        <f>J1972+K1972</f>
        <v>0</v>
      </c>
      <c r="M1972" s="67">
        <v>0</v>
      </c>
      <c r="N1972" s="67">
        <v>0</v>
      </c>
      <c r="O1972" s="68">
        <f>+M1972+N1972</f>
        <v>0</v>
      </c>
      <c r="P1972" s="68">
        <f>+L1972+O1972</f>
        <v>0</v>
      </c>
      <c r="Q1972" s="71">
        <v>0</v>
      </c>
      <c r="R1972" s="71">
        <v>0</v>
      </c>
      <c r="S1972" s="71">
        <v>0</v>
      </c>
      <c r="T1972" s="71">
        <v>0</v>
      </c>
      <c r="U1972" s="71">
        <v>0</v>
      </c>
      <c r="V1972" s="71">
        <v>0</v>
      </c>
      <c r="W1972" s="67">
        <v>0</v>
      </c>
      <c r="X1972" s="67">
        <v>0</v>
      </c>
      <c r="Y1972" s="68">
        <v>0</v>
      </c>
      <c r="Z1972" s="67">
        <v>0</v>
      </c>
      <c r="AA1972" s="67">
        <v>0</v>
      </c>
      <c r="AB1972" s="68">
        <v>0</v>
      </c>
      <c r="AC1972" s="68" t="e">
        <f>I1972+#REF!-Y1972</f>
        <v>#VALUE!</v>
      </c>
      <c r="AD1972" s="67">
        <f>J1972+Q1972-T1972</f>
        <v>0</v>
      </c>
      <c r="AE1972" s="67">
        <f>K1972+R1972-U1972</f>
        <v>0</v>
      </c>
      <c r="AF1972" s="68">
        <f t="shared" ref="AF1972" si="6357">AD1972+AE1972</f>
        <v>0</v>
      </c>
      <c r="AG1972" s="67" t="e">
        <f>M1972+#REF!-V1972</f>
        <v>#REF!</v>
      </c>
      <c r="AH1972" s="67" t="e">
        <f>N1972+#REF!-AD1972</f>
        <v>#REF!</v>
      </c>
      <c r="AI1972" s="68" t="e">
        <f>O1972+#REF!-AE1972</f>
        <v>#REF!</v>
      </c>
      <c r="AJ1972" s="68" t="e">
        <f>P1972+#REF!-AF1972</f>
        <v>#REF!</v>
      </c>
      <c r="AK1972" s="71">
        <v>0</v>
      </c>
      <c r="AL1972" s="71">
        <v>0</v>
      </c>
      <c r="AM1972" s="68">
        <f>AK1972+AL1972</f>
        <v>0</v>
      </c>
      <c r="AN1972" s="71">
        <v>0</v>
      </c>
      <c r="AO1972" s="71">
        <v>0</v>
      </c>
      <c r="AP1972" s="68">
        <f>+AN1972+AO1972</f>
        <v>0</v>
      </c>
      <c r="AQ1972" s="68">
        <f>+AM1972+AP1972</f>
        <v>0</v>
      </c>
      <c r="AR1972" s="71">
        <v>0</v>
      </c>
      <c r="AS1972" s="71">
        <v>0</v>
      </c>
      <c r="AT1972" s="68">
        <f>AR1972+AS1972</f>
        <v>0</v>
      </c>
      <c r="AU1972" s="71">
        <v>0</v>
      </c>
      <c r="AV1972" s="71">
        <v>0</v>
      </c>
      <c r="AW1972" s="68">
        <f>+AU1972+AV1972</f>
        <v>0</v>
      </c>
      <c r="AX1972" s="68">
        <f>+AT1972+AW1972</f>
        <v>0</v>
      </c>
      <c r="AY1972" s="71">
        <v>0</v>
      </c>
      <c r="AZ1972" s="71">
        <v>0</v>
      </c>
      <c r="BA1972" s="68">
        <f>AY1972+AZ1972</f>
        <v>0</v>
      </c>
      <c r="BB1972" s="71">
        <v>0</v>
      </c>
      <c r="BC1972" s="71">
        <v>0</v>
      </c>
      <c r="BD1972" s="68">
        <f>+BB1972+BC1972</f>
        <v>0</v>
      </c>
      <c r="BE1972" s="68">
        <f>+BA1972+BD1972</f>
        <v>0</v>
      </c>
      <c r="BF1972" s="67">
        <f t="shared" ref="BF1972:BG1972" si="6358">AD1972-AK1972-AR1972-AY1972</f>
        <v>0</v>
      </c>
      <c r="BG1972" s="67">
        <f t="shared" si="6358"/>
        <v>0</v>
      </c>
      <c r="BH1972" s="68">
        <f t="shared" ref="BH1972" si="6359">BF1972+BG1972</f>
        <v>0</v>
      </c>
      <c r="BI1972" s="67" t="e">
        <f t="shared" ref="BI1972" si="6360">AG1972-AN1972-AU1972-BB1972</f>
        <v>#REF!</v>
      </c>
      <c r="BJ1972" s="67" t="e">
        <f t="shared" ref="BJ1972" si="6361">AH1972-AO1972-AV1972-BC1972</f>
        <v>#REF!</v>
      </c>
      <c r="BK1972" s="67" t="e">
        <f t="shared" ref="BK1972" si="6362">AI1972-AP1972-AW1972-BD1972</f>
        <v>#REF!</v>
      </c>
      <c r="BL1972" s="67" t="e">
        <f t="shared" si="6126"/>
        <v>#REF!</v>
      </c>
      <c r="BM1972" s="305">
        <v>0</v>
      </c>
      <c r="BN1972" s="305">
        <v>0</v>
      </c>
      <c r="BO1972" s="306"/>
      <c r="BP1972" s="306"/>
      <c r="BQ1972" s="305">
        <v>0</v>
      </c>
      <c r="BR1972" s="305">
        <v>0</v>
      </c>
      <c r="BS1972" s="114" t="s">
        <v>208</v>
      </c>
      <c r="BT1972" s="77"/>
    </row>
    <row r="1973" spans="1:72" s="78" customFormat="1" ht="40.5" hidden="1">
      <c r="A1973" s="77"/>
      <c r="B1973" s="53">
        <v>2014</v>
      </c>
      <c r="C1973" s="54">
        <v>8317</v>
      </c>
      <c r="D1973" s="53">
        <v>9</v>
      </c>
      <c r="E1973" s="53">
        <v>2000</v>
      </c>
      <c r="F1973" s="53">
        <v>2700</v>
      </c>
      <c r="G1973" s="53"/>
      <c r="H1973" s="53"/>
      <c r="I1973" s="55" t="s">
        <v>59</v>
      </c>
      <c r="J1973" s="56">
        <f t="shared" ref="J1973:P1973" si="6363">J1974+J1976+J1981+J1983</f>
        <v>0</v>
      </c>
      <c r="K1973" s="56">
        <f t="shared" si="6363"/>
        <v>0</v>
      </c>
      <c r="L1973" s="56">
        <f t="shared" si="6363"/>
        <v>0</v>
      </c>
      <c r="M1973" s="56">
        <f t="shared" si="6363"/>
        <v>0</v>
      </c>
      <c r="N1973" s="56">
        <f t="shared" si="6363"/>
        <v>0</v>
      </c>
      <c r="O1973" s="56">
        <f t="shared" si="6363"/>
        <v>0</v>
      </c>
      <c r="P1973" s="56">
        <f t="shared" si="6363"/>
        <v>0</v>
      </c>
      <c r="Q1973" s="56">
        <f t="shared" ref="Q1973:S1973" si="6364">Q1974+Q1976+Q1981+Q1983</f>
        <v>0</v>
      </c>
      <c r="R1973" s="56">
        <f t="shared" si="6364"/>
        <v>0</v>
      </c>
      <c r="S1973" s="56">
        <f t="shared" si="6364"/>
        <v>0</v>
      </c>
      <c r="T1973" s="56">
        <f t="shared" ref="T1973:AC1973" si="6365">T1974+T1976+T1981+T1983</f>
        <v>0</v>
      </c>
      <c r="U1973" s="56">
        <f t="shared" si="6365"/>
        <v>0</v>
      </c>
      <c r="V1973" s="56">
        <f t="shared" si="6365"/>
        <v>0</v>
      </c>
      <c r="W1973" s="56">
        <v>0</v>
      </c>
      <c r="X1973" s="56">
        <v>0</v>
      </c>
      <c r="Y1973" s="56">
        <v>0</v>
      </c>
      <c r="Z1973" s="56">
        <v>0</v>
      </c>
      <c r="AA1973" s="56">
        <v>0</v>
      </c>
      <c r="AB1973" s="56">
        <v>0</v>
      </c>
      <c r="AC1973" s="56" t="e">
        <f t="shared" si="6365"/>
        <v>#VALUE!</v>
      </c>
      <c r="AD1973" s="56">
        <f t="shared" ref="AD1973:BI1973" si="6366">AD1974+AD1976+AD1981+AD1983</f>
        <v>0</v>
      </c>
      <c r="AE1973" s="56">
        <f t="shared" si="6366"/>
        <v>0</v>
      </c>
      <c r="AF1973" s="56">
        <f t="shared" si="6366"/>
        <v>0</v>
      </c>
      <c r="AG1973" s="56" t="e">
        <f t="shared" si="6366"/>
        <v>#REF!</v>
      </c>
      <c r="AH1973" s="56" t="e">
        <f t="shared" ref="AH1973:AJ1973" si="6367">AH1974+AH1976+AH1981+AH1983</f>
        <v>#REF!</v>
      </c>
      <c r="AI1973" s="56" t="e">
        <f t="shared" si="6367"/>
        <v>#REF!</v>
      </c>
      <c r="AJ1973" s="56" t="e">
        <f t="shared" si="6367"/>
        <v>#REF!</v>
      </c>
      <c r="AK1973" s="56">
        <f t="shared" si="6366"/>
        <v>0</v>
      </c>
      <c r="AL1973" s="56">
        <f t="shared" si="6366"/>
        <v>0</v>
      </c>
      <c r="AM1973" s="56">
        <f t="shared" si="6366"/>
        <v>0</v>
      </c>
      <c r="AN1973" s="56">
        <f t="shared" si="6366"/>
        <v>0</v>
      </c>
      <c r="AO1973" s="56">
        <f t="shared" si="6366"/>
        <v>0</v>
      </c>
      <c r="AP1973" s="56">
        <f t="shared" si="6366"/>
        <v>0</v>
      </c>
      <c r="AQ1973" s="56">
        <f t="shared" si="6366"/>
        <v>0</v>
      </c>
      <c r="AR1973" s="56">
        <f t="shared" si="6366"/>
        <v>0</v>
      </c>
      <c r="AS1973" s="56">
        <f t="shared" si="6366"/>
        <v>0</v>
      </c>
      <c r="AT1973" s="56">
        <f t="shared" si="6366"/>
        <v>0</v>
      </c>
      <c r="AU1973" s="56">
        <f t="shared" si="6366"/>
        <v>0</v>
      </c>
      <c r="AV1973" s="56">
        <f t="shared" si="6366"/>
        <v>0</v>
      </c>
      <c r="AW1973" s="56">
        <f t="shared" si="6366"/>
        <v>0</v>
      </c>
      <c r="AX1973" s="56">
        <f t="shared" si="6366"/>
        <v>0</v>
      </c>
      <c r="AY1973" s="56">
        <f t="shared" si="6366"/>
        <v>0</v>
      </c>
      <c r="AZ1973" s="56">
        <f t="shared" si="6366"/>
        <v>0</v>
      </c>
      <c r="BA1973" s="56">
        <f t="shared" si="6366"/>
        <v>0</v>
      </c>
      <c r="BB1973" s="56">
        <f t="shared" si="6366"/>
        <v>0</v>
      </c>
      <c r="BC1973" s="56">
        <f t="shared" si="6366"/>
        <v>0</v>
      </c>
      <c r="BD1973" s="56">
        <f t="shared" si="6366"/>
        <v>0</v>
      </c>
      <c r="BE1973" s="56">
        <f t="shared" si="6366"/>
        <v>0</v>
      </c>
      <c r="BF1973" s="56">
        <f t="shared" si="6366"/>
        <v>0</v>
      </c>
      <c r="BG1973" s="56">
        <f t="shared" si="6366"/>
        <v>0</v>
      </c>
      <c r="BH1973" s="56">
        <f t="shared" si="6366"/>
        <v>0</v>
      </c>
      <c r="BI1973" s="56" t="e">
        <f t="shared" si="6366"/>
        <v>#REF!</v>
      </c>
      <c r="BJ1973" s="56" t="e">
        <f t="shared" ref="BJ1973:BK1973" si="6368">BJ1974+BJ1976+BJ1981+BJ1983</f>
        <v>#REF!</v>
      </c>
      <c r="BK1973" s="56" t="e">
        <f t="shared" si="6368"/>
        <v>#REF!</v>
      </c>
      <c r="BL1973" s="56" t="e">
        <f t="shared" ref="BL1973:BL2036" si="6369">+BH1973+BK1973</f>
        <v>#REF!</v>
      </c>
      <c r="BM1973" s="303"/>
      <c r="BN1973" s="303"/>
      <c r="BO1973" s="303"/>
      <c r="BP1973" s="303"/>
      <c r="BQ1973" s="303"/>
      <c r="BR1973" s="303"/>
      <c r="BS1973" s="58"/>
      <c r="BT1973" s="77"/>
    </row>
    <row r="1974" spans="1:72" s="79" customFormat="1" ht="36.75" hidden="1" customHeight="1">
      <c r="A1974" s="77"/>
      <c r="B1974" s="59">
        <v>2014</v>
      </c>
      <c r="C1974" s="60">
        <v>8317</v>
      </c>
      <c r="D1974" s="59">
        <v>9</v>
      </c>
      <c r="E1974" s="59">
        <v>2000</v>
      </c>
      <c r="F1974" s="59">
        <v>2700</v>
      </c>
      <c r="G1974" s="59">
        <v>271</v>
      </c>
      <c r="H1974" s="59"/>
      <c r="I1974" s="61" t="s">
        <v>60</v>
      </c>
      <c r="J1974" s="62">
        <f>J1975</f>
        <v>0</v>
      </c>
      <c r="K1974" s="62">
        <f t="shared" ref="K1974:P1974" si="6370">K1975</f>
        <v>0</v>
      </c>
      <c r="L1974" s="62">
        <f t="shared" si="6370"/>
        <v>0</v>
      </c>
      <c r="M1974" s="62">
        <f t="shared" si="6370"/>
        <v>0</v>
      </c>
      <c r="N1974" s="62">
        <f t="shared" si="6370"/>
        <v>0</v>
      </c>
      <c r="O1974" s="62">
        <f t="shared" si="6370"/>
        <v>0</v>
      </c>
      <c r="P1974" s="62">
        <f t="shared" si="6370"/>
        <v>0</v>
      </c>
      <c r="Q1974" s="62">
        <f>Q1975</f>
        <v>0</v>
      </c>
      <c r="R1974" s="62">
        <f t="shared" ref="R1974:V1974" si="6371">R1975</f>
        <v>0</v>
      </c>
      <c r="S1974" s="62">
        <f t="shared" si="6371"/>
        <v>0</v>
      </c>
      <c r="T1974" s="62">
        <f>T1975</f>
        <v>0</v>
      </c>
      <c r="U1974" s="62">
        <f t="shared" si="6371"/>
        <v>0</v>
      </c>
      <c r="V1974" s="62">
        <f t="shared" si="6371"/>
        <v>0</v>
      </c>
      <c r="W1974" s="62">
        <v>0</v>
      </c>
      <c r="X1974" s="62">
        <v>0</v>
      </c>
      <c r="Y1974" s="62">
        <v>0</v>
      </c>
      <c r="Z1974" s="62">
        <v>0</v>
      </c>
      <c r="AA1974" s="62">
        <v>0</v>
      </c>
      <c r="AB1974" s="62">
        <v>0</v>
      </c>
      <c r="AC1974" s="62" t="e">
        <f t="shared" ref="AC1974" si="6372">AC1975</f>
        <v>#VALUE!</v>
      </c>
      <c r="AD1974" s="62">
        <f>AD1975</f>
        <v>0</v>
      </c>
      <c r="AE1974" s="62">
        <f t="shared" ref="AE1974:AJ1974" si="6373">AE1975</f>
        <v>0</v>
      </c>
      <c r="AF1974" s="62">
        <f t="shared" si="6373"/>
        <v>0</v>
      </c>
      <c r="AG1974" s="62" t="e">
        <f t="shared" si="6373"/>
        <v>#REF!</v>
      </c>
      <c r="AH1974" s="62" t="e">
        <f t="shared" si="6373"/>
        <v>#REF!</v>
      </c>
      <c r="AI1974" s="62" t="e">
        <f t="shared" si="6373"/>
        <v>#REF!</v>
      </c>
      <c r="AJ1974" s="62" t="e">
        <f t="shared" si="6373"/>
        <v>#REF!</v>
      </c>
      <c r="AK1974" s="62">
        <f>AK1975</f>
        <v>0</v>
      </c>
      <c r="AL1974" s="62">
        <f t="shared" ref="AL1974:BK1974" si="6374">AL1975</f>
        <v>0</v>
      </c>
      <c r="AM1974" s="62">
        <f t="shared" si="6374"/>
        <v>0</v>
      </c>
      <c r="AN1974" s="62">
        <f t="shared" si="6374"/>
        <v>0</v>
      </c>
      <c r="AO1974" s="62">
        <f t="shared" si="6374"/>
        <v>0</v>
      </c>
      <c r="AP1974" s="62">
        <f t="shared" si="6374"/>
        <v>0</v>
      </c>
      <c r="AQ1974" s="62">
        <f t="shared" si="6374"/>
        <v>0</v>
      </c>
      <c r="AR1974" s="62">
        <f>AR1975</f>
        <v>0</v>
      </c>
      <c r="AS1974" s="62">
        <f t="shared" si="6374"/>
        <v>0</v>
      </c>
      <c r="AT1974" s="62">
        <f t="shared" si="6374"/>
        <v>0</v>
      </c>
      <c r="AU1974" s="62">
        <f t="shared" si="6374"/>
        <v>0</v>
      </c>
      <c r="AV1974" s="62">
        <f t="shared" si="6374"/>
        <v>0</v>
      </c>
      <c r="AW1974" s="62">
        <f t="shared" si="6374"/>
        <v>0</v>
      </c>
      <c r="AX1974" s="62">
        <f t="shared" si="6374"/>
        <v>0</v>
      </c>
      <c r="AY1974" s="62">
        <f>AY1975</f>
        <v>0</v>
      </c>
      <c r="AZ1974" s="62">
        <f t="shared" si="6374"/>
        <v>0</v>
      </c>
      <c r="BA1974" s="62">
        <f t="shared" si="6374"/>
        <v>0</v>
      </c>
      <c r="BB1974" s="62">
        <f t="shared" si="6374"/>
        <v>0</v>
      </c>
      <c r="BC1974" s="62">
        <f t="shared" si="6374"/>
        <v>0</v>
      </c>
      <c r="BD1974" s="62">
        <f t="shared" si="6374"/>
        <v>0</v>
      </c>
      <c r="BE1974" s="62">
        <f t="shared" si="6374"/>
        <v>0</v>
      </c>
      <c r="BF1974" s="62">
        <f>BF1975</f>
        <v>0</v>
      </c>
      <c r="BG1974" s="62">
        <f t="shared" si="6374"/>
        <v>0</v>
      </c>
      <c r="BH1974" s="62">
        <f t="shared" si="6374"/>
        <v>0</v>
      </c>
      <c r="BI1974" s="62" t="e">
        <f t="shared" si="6374"/>
        <v>#REF!</v>
      </c>
      <c r="BJ1974" s="62" t="e">
        <f t="shared" si="6374"/>
        <v>#REF!</v>
      </c>
      <c r="BK1974" s="62" t="e">
        <f t="shared" si="6374"/>
        <v>#REF!</v>
      </c>
      <c r="BL1974" s="62" t="e">
        <f t="shared" si="6369"/>
        <v>#REF!</v>
      </c>
      <c r="BM1974" s="304"/>
      <c r="BN1974" s="304"/>
      <c r="BO1974" s="304"/>
      <c r="BP1974" s="304"/>
      <c r="BQ1974" s="304"/>
      <c r="BR1974" s="304"/>
      <c r="BS1974" s="64"/>
      <c r="BT1974" s="77"/>
    </row>
    <row r="1975" spans="1:72" s="46" customFormat="1" ht="36.75" hidden="1" customHeight="1">
      <c r="A1975" s="77"/>
      <c r="B1975" s="104">
        <v>2014</v>
      </c>
      <c r="C1975" s="105">
        <v>8317</v>
      </c>
      <c r="D1975" s="104">
        <v>9</v>
      </c>
      <c r="E1975" s="104">
        <v>2000</v>
      </c>
      <c r="F1975" s="104">
        <v>2700</v>
      </c>
      <c r="G1975" s="104">
        <v>271</v>
      </c>
      <c r="H1975" s="104">
        <v>1</v>
      </c>
      <c r="I1975" s="66" t="s">
        <v>60</v>
      </c>
      <c r="J1975" s="67">
        <v>0</v>
      </c>
      <c r="K1975" s="67">
        <v>0</v>
      </c>
      <c r="L1975" s="68">
        <f>J1975+K1975</f>
        <v>0</v>
      </c>
      <c r="M1975" s="67">
        <v>0</v>
      </c>
      <c r="N1975" s="67">
        <v>0</v>
      </c>
      <c r="O1975" s="68">
        <f>+M1975+N1975</f>
        <v>0</v>
      </c>
      <c r="P1975" s="68">
        <f>+L1975+O1975</f>
        <v>0</v>
      </c>
      <c r="Q1975" s="71">
        <v>0</v>
      </c>
      <c r="R1975" s="71">
        <v>0</v>
      </c>
      <c r="S1975" s="71">
        <v>0</v>
      </c>
      <c r="T1975" s="71">
        <v>0</v>
      </c>
      <c r="U1975" s="71">
        <v>0</v>
      </c>
      <c r="V1975" s="71">
        <v>0</v>
      </c>
      <c r="W1975" s="67">
        <v>0</v>
      </c>
      <c r="X1975" s="67">
        <v>0</v>
      </c>
      <c r="Y1975" s="68">
        <v>0</v>
      </c>
      <c r="Z1975" s="67">
        <v>0</v>
      </c>
      <c r="AA1975" s="67">
        <v>0</v>
      </c>
      <c r="AB1975" s="68">
        <v>0</v>
      </c>
      <c r="AC1975" s="68" t="e">
        <f>I1975+#REF!-Y1975</f>
        <v>#VALUE!</v>
      </c>
      <c r="AD1975" s="67">
        <f>J1975+Q1975-T1975</f>
        <v>0</v>
      </c>
      <c r="AE1975" s="67">
        <f>K1975+R1975-U1975</f>
        <v>0</v>
      </c>
      <c r="AF1975" s="68">
        <f t="shared" ref="AF1975" si="6375">AD1975+AE1975</f>
        <v>0</v>
      </c>
      <c r="AG1975" s="67" t="e">
        <f>M1975+#REF!-V1975</f>
        <v>#REF!</v>
      </c>
      <c r="AH1975" s="67" t="e">
        <f>N1975+#REF!-AD1975</f>
        <v>#REF!</v>
      </c>
      <c r="AI1975" s="68" t="e">
        <f>O1975+#REF!-AE1975</f>
        <v>#REF!</v>
      </c>
      <c r="AJ1975" s="68" t="e">
        <f>P1975+#REF!-AF1975</f>
        <v>#REF!</v>
      </c>
      <c r="AK1975" s="71">
        <v>0</v>
      </c>
      <c r="AL1975" s="71">
        <v>0</v>
      </c>
      <c r="AM1975" s="68">
        <f>AK1975+AL1975</f>
        <v>0</v>
      </c>
      <c r="AN1975" s="71">
        <v>0</v>
      </c>
      <c r="AO1975" s="71">
        <v>0</v>
      </c>
      <c r="AP1975" s="68">
        <f>+AN1975+AO1975</f>
        <v>0</v>
      </c>
      <c r="AQ1975" s="68">
        <f>+AM1975+AP1975</f>
        <v>0</v>
      </c>
      <c r="AR1975" s="71">
        <v>0</v>
      </c>
      <c r="AS1975" s="71">
        <v>0</v>
      </c>
      <c r="AT1975" s="68">
        <f>AR1975+AS1975</f>
        <v>0</v>
      </c>
      <c r="AU1975" s="71">
        <v>0</v>
      </c>
      <c r="AV1975" s="71">
        <v>0</v>
      </c>
      <c r="AW1975" s="68">
        <f>+AU1975+AV1975</f>
        <v>0</v>
      </c>
      <c r="AX1975" s="68">
        <f>+AT1975+AW1975</f>
        <v>0</v>
      </c>
      <c r="AY1975" s="71">
        <v>0</v>
      </c>
      <c r="AZ1975" s="71">
        <v>0</v>
      </c>
      <c r="BA1975" s="68">
        <f>AY1975+AZ1975</f>
        <v>0</v>
      </c>
      <c r="BB1975" s="71">
        <v>0</v>
      </c>
      <c r="BC1975" s="71">
        <v>0</v>
      </c>
      <c r="BD1975" s="68">
        <f>+BB1975+BC1975</f>
        <v>0</v>
      </c>
      <c r="BE1975" s="68">
        <f>+BA1975+BD1975</f>
        <v>0</v>
      </c>
      <c r="BF1975" s="67">
        <f t="shared" ref="BF1975:BG1975" si="6376">AD1975-AK1975-AR1975-AY1975</f>
        <v>0</v>
      </c>
      <c r="BG1975" s="67">
        <f t="shared" si="6376"/>
        <v>0</v>
      </c>
      <c r="BH1975" s="68">
        <f t="shared" ref="BH1975" si="6377">BF1975+BG1975</f>
        <v>0</v>
      </c>
      <c r="BI1975" s="67" t="e">
        <f t="shared" ref="BI1975" si="6378">AG1975-AN1975-AU1975-BB1975</f>
        <v>#REF!</v>
      </c>
      <c r="BJ1975" s="67" t="e">
        <f t="shared" ref="BJ1975" si="6379">AH1975-AO1975-AV1975-BC1975</f>
        <v>#REF!</v>
      </c>
      <c r="BK1975" s="67" t="e">
        <f t="shared" ref="BK1975" si="6380">AI1975-AP1975-AW1975-BD1975</f>
        <v>#REF!</v>
      </c>
      <c r="BL1975" s="67" t="e">
        <f t="shared" si="6369"/>
        <v>#REF!</v>
      </c>
      <c r="BM1975" s="305">
        <v>0</v>
      </c>
      <c r="BN1975" s="305">
        <v>0</v>
      </c>
      <c r="BO1975" s="306"/>
      <c r="BP1975" s="306"/>
      <c r="BQ1975" s="305">
        <v>0</v>
      </c>
      <c r="BR1975" s="305">
        <v>0</v>
      </c>
      <c r="BS1975" s="114" t="s">
        <v>208</v>
      </c>
      <c r="BT1975" s="77"/>
    </row>
    <row r="1976" spans="1:72" s="79" customFormat="1" hidden="1">
      <c r="A1976" s="77"/>
      <c r="B1976" s="59">
        <v>2014</v>
      </c>
      <c r="C1976" s="60">
        <v>8317</v>
      </c>
      <c r="D1976" s="59">
        <v>9</v>
      </c>
      <c r="E1976" s="59">
        <v>2000</v>
      </c>
      <c r="F1976" s="59">
        <v>2700</v>
      </c>
      <c r="G1976" s="59">
        <v>272</v>
      </c>
      <c r="H1976" s="59"/>
      <c r="I1976" s="61" t="s">
        <v>61</v>
      </c>
      <c r="J1976" s="62">
        <f>SUM(J1977:J1980)</f>
        <v>0</v>
      </c>
      <c r="K1976" s="62">
        <f t="shared" ref="K1976:P1976" si="6381">SUM(K1977:K1980)</f>
        <v>0</v>
      </c>
      <c r="L1976" s="62">
        <f t="shared" si="6381"/>
        <v>0</v>
      </c>
      <c r="M1976" s="62">
        <f t="shared" si="6381"/>
        <v>0</v>
      </c>
      <c r="N1976" s="62">
        <f t="shared" si="6381"/>
        <v>0</v>
      </c>
      <c r="O1976" s="62">
        <f t="shared" si="6381"/>
        <v>0</v>
      </c>
      <c r="P1976" s="62">
        <f t="shared" si="6381"/>
        <v>0</v>
      </c>
      <c r="Q1976" s="62">
        <f>SUM(Q1977:Q1980)</f>
        <v>0</v>
      </c>
      <c r="R1976" s="62">
        <f t="shared" ref="R1976:S1976" si="6382">SUM(R1977:R1980)</f>
        <v>0</v>
      </c>
      <c r="S1976" s="62">
        <f t="shared" si="6382"/>
        <v>0</v>
      </c>
      <c r="T1976" s="62">
        <f>SUM(T1977:T1980)</f>
        <v>0</v>
      </c>
      <c r="U1976" s="62">
        <f t="shared" ref="U1976:V1976" si="6383">SUM(U1977:U1980)</f>
        <v>0</v>
      </c>
      <c r="V1976" s="62">
        <f t="shared" si="6383"/>
        <v>0</v>
      </c>
      <c r="W1976" s="62">
        <v>0</v>
      </c>
      <c r="X1976" s="62">
        <v>0</v>
      </c>
      <c r="Y1976" s="62">
        <v>0</v>
      </c>
      <c r="Z1976" s="62">
        <v>0</v>
      </c>
      <c r="AA1976" s="62">
        <v>0</v>
      </c>
      <c r="AB1976" s="62">
        <v>0</v>
      </c>
      <c r="AC1976" s="62" t="e">
        <f t="shared" ref="AC1976" si="6384">SUM(AC1977:AC1980)</f>
        <v>#VALUE!</v>
      </c>
      <c r="AD1976" s="62">
        <f>SUM(AD1977:AD1980)</f>
        <v>0</v>
      </c>
      <c r="AE1976" s="62">
        <f t="shared" ref="AE1976:AG1976" si="6385">SUM(AE1977:AE1980)</f>
        <v>0</v>
      </c>
      <c r="AF1976" s="62">
        <f t="shared" si="6385"/>
        <v>0</v>
      </c>
      <c r="AG1976" s="62" t="e">
        <f t="shared" si="6385"/>
        <v>#REF!</v>
      </c>
      <c r="AH1976" s="62" t="e">
        <f t="shared" ref="AH1976:AJ1976" si="6386">SUM(AH1977:AH1980)</f>
        <v>#REF!</v>
      </c>
      <c r="AI1976" s="62" t="e">
        <f t="shared" si="6386"/>
        <v>#REF!</v>
      </c>
      <c r="AJ1976" s="62" t="e">
        <f t="shared" si="6386"/>
        <v>#REF!</v>
      </c>
      <c r="AK1976" s="62">
        <f>SUM(AK1977:AK1980)</f>
        <v>0</v>
      </c>
      <c r="AL1976" s="62">
        <f t="shared" ref="AL1976:AQ1976" si="6387">SUM(AL1977:AL1980)</f>
        <v>0</v>
      </c>
      <c r="AM1976" s="62">
        <f t="shared" si="6387"/>
        <v>0</v>
      </c>
      <c r="AN1976" s="62">
        <f t="shared" si="6387"/>
        <v>0</v>
      </c>
      <c r="AO1976" s="62">
        <f t="shared" si="6387"/>
        <v>0</v>
      </c>
      <c r="AP1976" s="62">
        <f t="shared" si="6387"/>
        <v>0</v>
      </c>
      <c r="AQ1976" s="62">
        <f t="shared" si="6387"/>
        <v>0</v>
      </c>
      <c r="AR1976" s="62">
        <f>SUM(AR1977:AR1980)</f>
        <v>0</v>
      </c>
      <c r="AS1976" s="62">
        <f t="shared" ref="AS1976:AX1976" si="6388">SUM(AS1977:AS1980)</f>
        <v>0</v>
      </c>
      <c r="AT1976" s="62">
        <f t="shared" si="6388"/>
        <v>0</v>
      </c>
      <c r="AU1976" s="62">
        <f t="shared" si="6388"/>
        <v>0</v>
      </c>
      <c r="AV1976" s="62">
        <f t="shared" si="6388"/>
        <v>0</v>
      </c>
      <c r="AW1976" s="62">
        <f t="shared" si="6388"/>
        <v>0</v>
      </c>
      <c r="AX1976" s="62">
        <f t="shared" si="6388"/>
        <v>0</v>
      </c>
      <c r="AY1976" s="62">
        <f>SUM(AY1977:AY1980)</f>
        <v>0</v>
      </c>
      <c r="AZ1976" s="62">
        <f t="shared" ref="AZ1976:BE1976" si="6389">SUM(AZ1977:AZ1980)</f>
        <v>0</v>
      </c>
      <c r="BA1976" s="62">
        <f t="shared" si="6389"/>
        <v>0</v>
      </c>
      <c r="BB1976" s="62">
        <f t="shared" si="6389"/>
        <v>0</v>
      </c>
      <c r="BC1976" s="62">
        <f t="shared" si="6389"/>
        <v>0</v>
      </c>
      <c r="BD1976" s="62">
        <f t="shared" si="6389"/>
        <v>0</v>
      </c>
      <c r="BE1976" s="62">
        <f t="shared" si="6389"/>
        <v>0</v>
      </c>
      <c r="BF1976" s="62">
        <f>SUM(BF1977:BF1980)</f>
        <v>0</v>
      </c>
      <c r="BG1976" s="62">
        <f t="shared" ref="BG1976:BI1976" si="6390">SUM(BG1977:BG1980)</f>
        <v>0</v>
      </c>
      <c r="BH1976" s="62">
        <f t="shared" si="6390"/>
        <v>0</v>
      </c>
      <c r="BI1976" s="62" t="e">
        <f t="shared" si="6390"/>
        <v>#REF!</v>
      </c>
      <c r="BJ1976" s="62" t="e">
        <f t="shared" ref="BJ1976:BK1976" si="6391">SUM(BJ1977:BJ1980)</f>
        <v>#REF!</v>
      </c>
      <c r="BK1976" s="62" t="e">
        <f t="shared" si="6391"/>
        <v>#REF!</v>
      </c>
      <c r="BL1976" s="62" t="e">
        <f t="shared" si="6369"/>
        <v>#REF!</v>
      </c>
      <c r="BM1976" s="304"/>
      <c r="BN1976" s="304"/>
      <c r="BO1976" s="304"/>
      <c r="BP1976" s="304"/>
      <c r="BQ1976" s="304"/>
      <c r="BR1976" s="304"/>
      <c r="BS1976" s="64"/>
      <c r="BT1976" s="77"/>
    </row>
    <row r="1977" spans="1:72" s="46" customFormat="1" ht="36.75" hidden="1" customHeight="1">
      <c r="A1977" s="77"/>
      <c r="B1977" s="104">
        <v>2014</v>
      </c>
      <c r="C1977" s="105">
        <v>8317</v>
      </c>
      <c r="D1977" s="104">
        <v>9</v>
      </c>
      <c r="E1977" s="104">
        <v>2000</v>
      </c>
      <c r="F1977" s="104">
        <v>2700</v>
      </c>
      <c r="G1977" s="104">
        <v>272</v>
      </c>
      <c r="H1977" s="104">
        <v>1</v>
      </c>
      <c r="I1977" s="66" t="s">
        <v>395</v>
      </c>
      <c r="J1977" s="67">
        <v>0</v>
      </c>
      <c r="K1977" s="67">
        <v>0</v>
      </c>
      <c r="L1977" s="68">
        <f>J1977+K1977</f>
        <v>0</v>
      </c>
      <c r="M1977" s="67">
        <v>0</v>
      </c>
      <c r="N1977" s="67">
        <v>0</v>
      </c>
      <c r="O1977" s="68">
        <f>+M1977+N1977</f>
        <v>0</v>
      </c>
      <c r="P1977" s="68">
        <f>+L1977+O1977</f>
        <v>0</v>
      </c>
      <c r="Q1977" s="71">
        <v>0</v>
      </c>
      <c r="R1977" s="71">
        <v>0</v>
      </c>
      <c r="S1977" s="71">
        <v>0</v>
      </c>
      <c r="T1977" s="71">
        <v>0</v>
      </c>
      <c r="U1977" s="71">
        <v>0</v>
      </c>
      <c r="V1977" s="71">
        <v>0</v>
      </c>
      <c r="W1977" s="67">
        <v>0</v>
      </c>
      <c r="X1977" s="67">
        <v>0</v>
      </c>
      <c r="Y1977" s="68">
        <v>0</v>
      </c>
      <c r="Z1977" s="67">
        <v>0</v>
      </c>
      <c r="AA1977" s="67">
        <v>0</v>
      </c>
      <c r="AB1977" s="68">
        <v>0</v>
      </c>
      <c r="AC1977" s="68" t="e">
        <f>I1977+#REF!-Y1977</f>
        <v>#VALUE!</v>
      </c>
      <c r="AD1977" s="67">
        <f t="shared" ref="AD1977:AE1980" si="6392">J1977+Q1977-T1977</f>
        <v>0</v>
      </c>
      <c r="AE1977" s="67">
        <f t="shared" si="6392"/>
        <v>0</v>
      </c>
      <c r="AF1977" s="68">
        <f t="shared" ref="AF1977:AF1980" si="6393">AD1977+AE1977</f>
        <v>0</v>
      </c>
      <c r="AG1977" s="67" t="e">
        <f>M1977+#REF!-V1977</f>
        <v>#REF!</v>
      </c>
      <c r="AH1977" s="67" t="e">
        <f>N1977+#REF!-AD1977</f>
        <v>#REF!</v>
      </c>
      <c r="AI1977" s="68" t="e">
        <f>O1977+#REF!-AE1977</f>
        <v>#REF!</v>
      </c>
      <c r="AJ1977" s="68" t="e">
        <f>P1977+#REF!-AF1977</f>
        <v>#REF!</v>
      </c>
      <c r="AK1977" s="71">
        <v>0</v>
      </c>
      <c r="AL1977" s="71">
        <v>0</v>
      </c>
      <c r="AM1977" s="68">
        <f>AK1977+AL1977</f>
        <v>0</v>
      </c>
      <c r="AN1977" s="71">
        <v>0</v>
      </c>
      <c r="AO1977" s="71">
        <v>0</v>
      </c>
      <c r="AP1977" s="68">
        <f>+AN1977+AO1977</f>
        <v>0</v>
      </c>
      <c r="AQ1977" s="68">
        <f>+AM1977+AP1977</f>
        <v>0</v>
      </c>
      <c r="AR1977" s="71">
        <v>0</v>
      </c>
      <c r="AS1977" s="71">
        <v>0</v>
      </c>
      <c r="AT1977" s="68">
        <f>AR1977+AS1977</f>
        <v>0</v>
      </c>
      <c r="AU1977" s="71">
        <v>0</v>
      </c>
      <c r="AV1977" s="71">
        <v>0</v>
      </c>
      <c r="AW1977" s="68">
        <f>+AU1977+AV1977</f>
        <v>0</v>
      </c>
      <c r="AX1977" s="68">
        <f>+AT1977+AW1977</f>
        <v>0</v>
      </c>
      <c r="AY1977" s="71">
        <v>0</v>
      </c>
      <c r="AZ1977" s="71">
        <v>0</v>
      </c>
      <c r="BA1977" s="68">
        <f>AY1977+AZ1977</f>
        <v>0</v>
      </c>
      <c r="BB1977" s="71">
        <v>0</v>
      </c>
      <c r="BC1977" s="71">
        <v>0</v>
      </c>
      <c r="BD1977" s="68">
        <f>+BB1977+BC1977</f>
        <v>0</v>
      </c>
      <c r="BE1977" s="68">
        <f>+BA1977+BD1977</f>
        <v>0</v>
      </c>
      <c r="BF1977" s="67">
        <f t="shared" ref="BF1977:BG1980" si="6394">AD1977-AK1977-AR1977-AY1977</f>
        <v>0</v>
      </c>
      <c r="BG1977" s="67">
        <f t="shared" si="6394"/>
        <v>0</v>
      </c>
      <c r="BH1977" s="68">
        <f t="shared" ref="BH1977:BH1980" si="6395">BF1977+BG1977</f>
        <v>0</v>
      </c>
      <c r="BI1977" s="67" t="e">
        <f t="shared" ref="BI1977:BI1980" si="6396">AG1977-AN1977-AU1977-BB1977</f>
        <v>#REF!</v>
      </c>
      <c r="BJ1977" s="67" t="e">
        <f t="shared" ref="BJ1977:BJ1980" si="6397">AH1977-AO1977-AV1977-BC1977</f>
        <v>#REF!</v>
      </c>
      <c r="BK1977" s="67" t="e">
        <f t="shared" ref="BK1977:BK1980" si="6398">AI1977-AP1977-AW1977-BD1977</f>
        <v>#REF!</v>
      </c>
      <c r="BL1977" s="67" t="e">
        <f t="shared" si="6369"/>
        <v>#REF!</v>
      </c>
      <c r="BM1977" s="305">
        <v>0</v>
      </c>
      <c r="BN1977" s="305">
        <v>0</v>
      </c>
      <c r="BO1977" s="306"/>
      <c r="BP1977" s="306"/>
      <c r="BQ1977" s="305">
        <v>0</v>
      </c>
      <c r="BR1977" s="305">
        <v>0</v>
      </c>
      <c r="BS1977" s="114" t="s">
        <v>208</v>
      </c>
      <c r="BT1977" s="77"/>
    </row>
    <row r="1978" spans="1:72" s="46" customFormat="1" ht="36.75" hidden="1" customHeight="1">
      <c r="A1978" s="77"/>
      <c r="B1978" s="104">
        <v>2014</v>
      </c>
      <c r="C1978" s="105">
        <v>8317</v>
      </c>
      <c r="D1978" s="104">
        <v>9</v>
      </c>
      <c r="E1978" s="104">
        <v>2000</v>
      </c>
      <c r="F1978" s="104">
        <v>2700</v>
      </c>
      <c r="G1978" s="104">
        <v>272</v>
      </c>
      <c r="H1978" s="104">
        <v>2</v>
      </c>
      <c r="I1978" s="66" t="s">
        <v>1048</v>
      </c>
      <c r="J1978" s="67">
        <v>0</v>
      </c>
      <c r="K1978" s="67">
        <v>0</v>
      </c>
      <c r="L1978" s="68">
        <f>J1978+K1978</f>
        <v>0</v>
      </c>
      <c r="M1978" s="67">
        <v>0</v>
      </c>
      <c r="N1978" s="67">
        <v>0</v>
      </c>
      <c r="O1978" s="68">
        <f>+M1978+N1978</f>
        <v>0</v>
      </c>
      <c r="P1978" s="68">
        <f>+L1978+O1978</f>
        <v>0</v>
      </c>
      <c r="Q1978" s="71">
        <v>0</v>
      </c>
      <c r="R1978" s="71">
        <v>0</v>
      </c>
      <c r="S1978" s="71">
        <v>0</v>
      </c>
      <c r="T1978" s="71">
        <v>0</v>
      </c>
      <c r="U1978" s="71">
        <v>0</v>
      </c>
      <c r="V1978" s="71">
        <v>0</v>
      </c>
      <c r="W1978" s="67">
        <v>0</v>
      </c>
      <c r="X1978" s="67">
        <v>0</v>
      </c>
      <c r="Y1978" s="68">
        <v>0</v>
      </c>
      <c r="Z1978" s="67">
        <v>0</v>
      </c>
      <c r="AA1978" s="67">
        <v>0</v>
      </c>
      <c r="AB1978" s="68">
        <v>0</v>
      </c>
      <c r="AC1978" s="68" t="e">
        <f>I1978+#REF!-Y1978</f>
        <v>#VALUE!</v>
      </c>
      <c r="AD1978" s="67">
        <f t="shared" si="6392"/>
        <v>0</v>
      </c>
      <c r="AE1978" s="67">
        <f t="shared" si="6392"/>
        <v>0</v>
      </c>
      <c r="AF1978" s="68">
        <f t="shared" si="6393"/>
        <v>0</v>
      </c>
      <c r="AG1978" s="67" t="e">
        <f>M1978+#REF!-V1978</f>
        <v>#REF!</v>
      </c>
      <c r="AH1978" s="67" t="e">
        <f>N1978+#REF!-AD1978</f>
        <v>#REF!</v>
      </c>
      <c r="AI1978" s="68" t="e">
        <f>O1978+#REF!-AE1978</f>
        <v>#REF!</v>
      </c>
      <c r="AJ1978" s="68" t="e">
        <f>P1978+#REF!-AF1978</f>
        <v>#REF!</v>
      </c>
      <c r="AK1978" s="71">
        <v>0</v>
      </c>
      <c r="AL1978" s="71">
        <v>0</v>
      </c>
      <c r="AM1978" s="68">
        <f>AK1978+AL1978</f>
        <v>0</v>
      </c>
      <c r="AN1978" s="71">
        <v>0</v>
      </c>
      <c r="AO1978" s="71">
        <v>0</v>
      </c>
      <c r="AP1978" s="68">
        <f>+AN1978+AO1978</f>
        <v>0</v>
      </c>
      <c r="AQ1978" s="68">
        <f>+AM1978+AP1978</f>
        <v>0</v>
      </c>
      <c r="AR1978" s="71">
        <v>0</v>
      </c>
      <c r="AS1978" s="71">
        <v>0</v>
      </c>
      <c r="AT1978" s="68">
        <f>AR1978+AS1978</f>
        <v>0</v>
      </c>
      <c r="AU1978" s="71">
        <v>0</v>
      </c>
      <c r="AV1978" s="71">
        <v>0</v>
      </c>
      <c r="AW1978" s="68">
        <f>+AU1978+AV1978</f>
        <v>0</v>
      </c>
      <c r="AX1978" s="68">
        <f>+AT1978+AW1978</f>
        <v>0</v>
      </c>
      <c r="AY1978" s="71">
        <v>0</v>
      </c>
      <c r="AZ1978" s="71">
        <v>0</v>
      </c>
      <c r="BA1978" s="68">
        <f>AY1978+AZ1978</f>
        <v>0</v>
      </c>
      <c r="BB1978" s="71">
        <v>0</v>
      </c>
      <c r="BC1978" s="71">
        <v>0</v>
      </c>
      <c r="BD1978" s="68">
        <f>+BB1978+BC1978</f>
        <v>0</v>
      </c>
      <c r="BE1978" s="68">
        <f>+BA1978+BD1978</f>
        <v>0</v>
      </c>
      <c r="BF1978" s="67">
        <f t="shared" si="6394"/>
        <v>0</v>
      </c>
      <c r="BG1978" s="67">
        <f t="shared" si="6394"/>
        <v>0</v>
      </c>
      <c r="BH1978" s="68">
        <f t="shared" si="6395"/>
        <v>0</v>
      </c>
      <c r="BI1978" s="67" t="e">
        <f t="shared" si="6396"/>
        <v>#REF!</v>
      </c>
      <c r="BJ1978" s="67" t="e">
        <f t="shared" si="6397"/>
        <v>#REF!</v>
      </c>
      <c r="BK1978" s="67" t="e">
        <f t="shared" si="6398"/>
        <v>#REF!</v>
      </c>
      <c r="BL1978" s="67" t="e">
        <f t="shared" si="6369"/>
        <v>#REF!</v>
      </c>
      <c r="BM1978" s="305">
        <v>0</v>
      </c>
      <c r="BN1978" s="305">
        <v>0</v>
      </c>
      <c r="BO1978" s="306"/>
      <c r="BP1978" s="306"/>
      <c r="BQ1978" s="305">
        <v>0</v>
      </c>
      <c r="BR1978" s="305">
        <v>0</v>
      </c>
      <c r="BS1978" s="114" t="s">
        <v>208</v>
      </c>
      <c r="BT1978" s="77"/>
    </row>
    <row r="1979" spans="1:72" s="46" customFormat="1" ht="36.75" hidden="1" customHeight="1">
      <c r="A1979" s="77"/>
      <c r="B1979" s="20">
        <v>2014</v>
      </c>
      <c r="C1979" s="65">
        <v>8317</v>
      </c>
      <c r="D1979" s="20">
        <v>9</v>
      </c>
      <c r="E1979" s="20">
        <v>2000</v>
      </c>
      <c r="F1979" s="20">
        <v>2700</v>
      </c>
      <c r="G1979" s="20">
        <v>272</v>
      </c>
      <c r="H1979" s="20">
        <v>3</v>
      </c>
      <c r="I1979" s="66" t="s">
        <v>1049</v>
      </c>
      <c r="J1979" s="67">
        <v>0</v>
      </c>
      <c r="K1979" s="67">
        <v>0</v>
      </c>
      <c r="L1979" s="68">
        <f>J1979+K1979</f>
        <v>0</v>
      </c>
      <c r="M1979" s="67">
        <v>0</v>
      </c>
      <c r="N1979" s="67">
        <v>0</v>
      </c>
      <c r="O1979" s="68">
        <f>+M1979+N1979</f>
        <v>0</v>
      </c>
      <c r="P1979" s="68">
        <f>+L1979+O1979</f>
        <v>0</v>
      </c>
      <c r="Q1979" s="71">
        <v>0</v>
      </c>
      <c r="R1979" s="71">
        <v>0</v>
      </c>
      <c r="S1979" s="71">
        <v>0</v>
      </c>
      <c r="T1979" s="71">
        <v>0</v>
      </c>
      <c r="U1979" s="71">
        <v>0</v>
      </c>
      <c r="V1979" s="71">
        <v>0</v>
      </c>
      <c r="W1979" s="67">
        <v>0</v>
      </c>
      <c r="X1979" s="67">
        <v>0</v>
      </c>
      <c r="Y1979" s="68">
        <v>0</v>
      </c>
      <c r="Z1979" s="67">
        <v>0</v>
      </c>
      <c r="AA1979" s="67">
        <v>0</v>
      </c>
      <c r="AB1979" s="68">
        <v>0</v>
      </c>
      <c r="AC1979" s="68" t="e">
        <f>I1979+#REF!-Y1979</f>
        <v>#VALUE!</v>
      </c>
      <c r="AD1979" s="67">
        <f t="shared" si="6392"/>
        <v>0</v>
      </c>
      <c r="AE1979" s="67">
        <f t="shared" si="6392"/>
        <v>0</v>
      </c>
      <c r="AF1979" s="68">
        <f t="shared" si="6393"/>
        <v>0</v>
      </c>
      <c r="AG1979" s="67" t="e">
        <f>M1979+#REF!-V1979</f>
        <v>#REF!</v>
      </c>
      <c r="AH1979" s="67" t="e">
        <f>N1979+#REF!-AD1979</f>
        <v>#REF!</v>
      </c>
      <c r="AI1979" s="68" t="e">
        <f>O1979+#REF!-AE1979</f>
        <v>#REF!</v>
      </c>
      <c r="AJ1979" s="68" t="e">
        <f>P1979+#REF!-AF1979</f>
        <v>#REF!</v>
      </c>
      <c r="AK1979" s="71">
        <v>0</v>
      </c>
      <c r="AL1979" s="71">
        <v>0</v>
      </c>
      <c r="AM1979" s="68">
        <f>AK1979+AL1979</f>
        <v>0</v>
      </c>
      <c r="AN1979" s="71">
        <v>0</v>
      </c>
      <c r="AO1979" s="71">
        <v>0</v>
      </c>
      <c r="AP1979" s="68">
        <f>+AN1979+AO1979</f>
        <v>0</v>
      </c>
      <c r="AQ1979" s="68">
        <f>+AM1979+AP1979</f>
        <v>0</v>
      </c>
      <c r="AR1979" s="71">
        <v>0</v>
      </c>
      <c r="AS1979" s="71">
        <v>0</v>
      </c>
      <c r="AT1979" s="68">
        <f>AR1979+AS1979</f>
        <v>0</v>
      </c>
      <c r="AU1979" s="71">
        <v>0</v>
      </c>
      <c r="AV1979" s="71">
        <v>0</v>
      </c>
      <c r="AW1979" s="68">
        <f>+AU1979+AV1979</f>
        <v>0</v>
      </c>
      <c r="AX1979" s="68">
        <f>+AT1979+AW1979</f>
        <v>0</v>
      </c>
      <c r="AY1979" s="71">
        <v>0</v>
      </c>
      <c r="AZ1979" s="71">
        <v>0</v>
      </c>
      <c r="BA1979" s="68">
        <f>AY1979+AZ1979</f>
        <v>0</v>
      </c>
      <c r="BB1979" s="71">
        <v>0</v>
      </c>
      <c r="BC1979" s="71">
        <v>0</v>
      </c>
      <c r="BD1979" s="68">
        <f>+BB1979+BC1979</f>
        <v>0</v>
      </c>
      <c r="BE1979" s="68">
        <f>+BA1979+BD1979</f>
        <v>0</v>
      </c>
      <c r="BF1979" s="67">
        <f t="shared" si="6394"/>
        <v>0</v>
      </c>
      <c r="BG1979" s="67">
        <f t="shared" si="6394"/>
        <v>0</v>
      </c>
      <c r="BH1979" s="68">
        <f t="shared" si="6395"/>
        <v>0</v>
      </c>
      <c r="BI1979" s="67" t="e">
        <f t="shared" si="6396"/>
        <v>#REF!</v>
      </c>
      <c r="BJ1979" s="67" t="e">
        <f t="shared" si="6397"/>
        <v>#REF!</v>
      </c>
      <c r="BK1979" s="67" t="e">
        <f t="shared" si="6398"/>
        <v>#REF!</v>
      </c>
      <c r="BL1979" s="67" t="e">
        <f t="shared" si="6369"/>
        <v>#REF!</v>
      </c>
      <c r="BM1979" s="305">
        <v>0</v>
      </c>
      <c r="BN1979" s="305">
        <v>0</v>
      </c>
      <c r="BO1979" s="306"/>
      <c r="BP1979" s="306"/>
      <c r="BQ1979" s="305">
        <v>0</v>
      </c>
      <c r="BR1979" s="305">
        <v>0</v>
      </c>
      <c r="BS1979" s="114" t="s">
        <v>208</v>
      </c>
      <c r="BT1979" s="77"/>
    </row>
    <row r="1980" spans="1:72" s="101" customFormat="1" ht="36.75" hidden="1" customHeight="1">
      <c r="A1980" s="100"/>
      <c r="B1980" s="20">
        <v>2014</v>
      </c>
      <c r="C1980" s="65">
        <v>8317</v>
      </c>
      <c r="D1980" s="20">
        <v>9</v>
      </c>
      <c r="E1980" s="20">
        <v>2000</v>
      </c>
      <c r="F1980" s="20">
        <v>2700</v>
      </c>
      <c r="G1980" s="20">
        <v>272</v>
      </c>
      <c r="H1980" s="20">
        <v>4</v>
      </c>
      <c r="I1980" s="66" t="s">
        <v>1050</v>
      </c>
      <c r="J1980" s="67">
        <v>0</v>
      </c>
      <c r="K1980" s="67">
        <v>0</v>
      </c>
      <c r="L1980" s="68">
        <f>J1980+K1980</f>
        <v>0</v>
      </c>
      <c r="M1980" s="67">
        <v>0</v>
      </c>
      <c r="N1980" s="67">
        <v>0</v>
      </c>
      <c r="O1980" s="68">
        <f>+M1980+N1980</f>
        <v>0</v>
      </c>
      <c r="P1980" s="68">
        <f>+L1980+O1980</f>
        <v>0</v>
      </c>
      <c r="Q1980" s="71">
        <v>0</v>
      </c>
      <c r="R1980" s="71">
        <v>0</v>
      </c>
      <c r="S1980" s="71">
        <v>0</v>
      </c>
      <c r="T1980" s="71">
        <v>0</v>
      </c>
      <c r="U1980" s="71">
        <v>0</v>
      </c>
      <c r="V1980" s="71">
        <v>0</v>
      </c>
      <c r="W1980" s="67">
        <v>0</v>
      </c>
      <c r="X1980" s="67">
        <v>0</v>
      </c>
      <c r="Y1980" s="68">
        <v>0</v>
      </c>
      <c r="Z1980" s="67">
        <v>0</v>
      </c>
      <c r="AA1980" s="67">
        <v>0</v>
      </c>
      <c r="AB1980" s="68">
        <v>0</v>
      </c>
      <c r="AC1980" s="68" t="e">
        <f>I1980+#REF!-Y1980</f>
        <v>#VALUE!</v>
      </c>
      <c r="AD1980" s="67">
        <f t="shared" si="6392"/>
        <v>0</v>
      </c>
      <c r="AE1980" s="67">
        <f t="shared" si="6392"/>
        <v>0</v>
      </c>
      <c r="AF1980" s="68">
        <f t="shared" si="6393"/>
        <v>0</v>
      </c>
      <c r="AG1980" s="67" t="e">
        <f>M1980+#REF!-V1980</f>
        <v>#REF!</v>
      </c>
      <c r="AH1980" s="67" t="e">
        <f>N1980+#REF!-AD1980</f>
        <v>#REF!</v>
      </c>
      <c r="AI1980" s="68" t="e">
        <f>O1980+#REF!-AE1980</f>
        <v>#REF!</v>
      </c>
      <c r="AJ1980" s="68" t="e">
        <f>P1980+#REF!-AF1980</f>
        <v>#REF!</v>
      </c>
      <c r="AK1980" s="71">
        <v>0</v>
      </c>
      <c r="AL1980" s="71">
        <v>0</v>
      </c>
      <c r="AM1980" s="68">
        <f>AK1980+AL1980</f>
        <v>0</v>
      </c>
      <c r="AN1980" s="71">
        <v>0</v>
      </c>
      <c r="AO1980" s="71">
        <v>0</v>
      </c>
      <c r="AP1980" s="68">
        <f>+AN1980+AO1980</f>
        <v>0</v>
      </c>
      <c r="AQ1980" s="68">
        <f>+AM1980+AP1980</f>
        <v>0</v>
      </c>
      <c r="AR1980" s="71">
        <v>0</v>
      </c>
      <c r="AS1980" s="71">
        <v>0</v>
      </c>
      <c r="AT1980" s="68">
        <f>AR1980+AS1980</f>
        <v>0</v>
      </c>
      <c r="AU1980" s="71">
        <v>0</v>
      </c>
      <c r="AV1980" s="71">
        <v>0</v>
      </c>
      <c r="AW1980" s="68">
        <f>+AU1980+AV1980</f>
        <v>0</v>
      </c>
      <c r="AX1980" s="68">
        <f>+AT1980+AW1980</f>
        <v>0</v>
      </c>
      <c r="AY1980" s="71">
        <v>0</v>
      </c>
      <c r="AZ1980" s="71">
        <v>0</v>
      </c>
      <c r="BA1980" s="68">
        <f>AY1980+AZ1980</f>
        <v>0</v>
      </c>
      <c r="BB1980" s="71">
        <v>0</v>
      </c>
      <c r="BC1980" s="71">
        <v>0</v>
      </c>
      <c r="BD1980" s="68">
        <f>+BB1980+BC1980</f>
        <v>0</v>
      </c>
      <c r="BE1980" s="68">
        <f>+BA1980+BD1980</f>
        <v>0</v>
      </c>
      <c r="BF1980" s="67">
        <f t="shared" si="6394"/>
        <v>0</v>
      </c>
      <c r="BG1980" s="67">
        <f t="shared" si="6394"/>
        <v>0</v>
      </c>
      <c r="BH1980" s="68">
        <f t="shared" si="6395"/>
        <v>0</v>
      </c>
      <c r="BI1980" s="67" t="e">
        <f t="shared" si="6396"/>
        <v>#REF!</v>
      </c>
      <c r="BJ1980" s="67" t="e">
        <f t="shared" si="6397"/>
        <v>#REF!</v>
      </c>
      <c r="BK1980" s="67" t="e">
        <f t="shared" si="6398"/>
        <v>#REF!</v>
      </c>
      <c r="BL1980" s="67" t="e">
        <f t="shared" si="6369"/>
        <v>#REF!</v>
      </c>
      <c r="BM1980" s="305">
        <v>0</v>
      </c>
      <c r="BN1980" s="305">
        <v>0</v>
      </c>
      <c r="BO1980" s="306"/>
      <c r="BP1980" s="306"/>
      <c r="BQ1980" s="305">
        <v>0</v>
      </c>
      <c r="BR1980" s="305">
        <v>0</v>
      </c>
      <c r="BS1980" s="114"/>
      <c r="BT1980" s="108"/>
    </row>
    <row r="1981" spans="1:72" s="79" customFormat="1" ht="36.75" hidden="1" customHeight="1">
      <c r="A1981" s="77"/>
      <c r="B1981" s="59">
        <v>2014</v>
      </c>
      <c r="C1981" s="60">
        <v>8317</v>
      </c>
      <c r="D1981" s="59">
        <v>9</v>
      </c>
      <c r="E1981" s="59">
        <v>2000</v>
      </c>
      <c r="F1981" s="59">
        <v>2700</v>
      </c>
      <c r="G1981" s="59">
        <v>273</v>
      </c>
      <c r="H1981" s="59"/>
      <c r="I1981" s="61" t="s">
        <v>63</v>
      </c>
      <c r="J1981" s="62">
        <f>J1982</f>
        <v>0</v>
      </c>
      <c r="K1981" s="62">
        <f t="shared" ref="K1981:P1981" si="6399">K1982</f>
        <v>0</v>
      </c>
      <c r="L1981" s="62">
        <f t="shared" si="6399"/>
        <v>0</v>
      </c>
      <c r="M1981" s="62">
        <f t="shared" si="6399"/>
        <v>0</v>
      </c>
      <c r="N1981" s="62">
        <f t="shared" si="6399"/>
        <v>0</v>
      </c>
      <c r="O1981" s="62">
        <f t="shared" si="6399"/>
        <v>0</v>
      </c>
      <c r="P1981" s="62">
        <f t="shared" si="6399"/>
        <v>0</v>
      </c>
      <c r="Q1981" s="62">
        <f>Q1982</f>
        <v>0</v>
      </c>
      <c r="R1981" s="62">
        <f t="shared" ref="R1981:V1981" si="6400">R1982</f>
        <v>0</v>
      </c>
      <c r="S1981" s="62">
        <f t="shared" si="6400"/>
        <v>0</v>
      </c>
      <c r="T1981" s="62">
        <f>T1982</f>
        <v>0</v>
      </c>
      <c r="U1981" s="62">
        <f t="shared" si="6400"/>
        <v>0</v>
      </c>
      <c r="V1981" s="62">
        <f t="shared" si="6400"/>
        <v>0</v>
      </c>
      <c r="W1981" s="62">
        <v>0</v>
      </c>
      <c r="X1981" s="62">
        <v>0</v>
      </c>
      <c r="Y1981" s="62">
        <v>0</v>
      </c>
      <c r="Z1981" s="62">
        <v>0</v>
      </c>
      <c r="AA1981" s="62">
        <v>0</v>
      </c>
      <c r="AB1981" s="62">
        <v>0</v>
      </c>
      <c r="AC1981" s="62" t="e">
        <f t="shared" ref="AC1981" si="6401">AC1982</f>
        <v>#VALUE!</v>
      </c>
      <c r="AD1981" s="62">
        <f>AD1982</f>
        <v>0</v>
      </c>
      <c r="AE1981" s="62">
        <f t="shared" ref="AE1981:AJ1981" si="6402">AE1982</f>
        <v>0</v>
      </c>
      <c r="AF1981" s="62">
        <f t="shared" si="6402"/>
        <v>0</v>
      </c>
      <c r="AG1981" s="62" t="e">
        <f t="shared" si="6402"/>
        <v>#REF!</v>
      </c>
      <c r="AH1981" s="62" t="e">
        <f t="shared" si="6402"/>
        <v>#REF!</v>
      </c>
      <c r="AI1981" s="62" t="e">
        <f t="shared" si="6402"/>
        <v>#REF!</v>
      </c>
      <c r="AJ1981" s="62" t="e">
        <f t="shared" si="6402"/>
        <v>#REF!</v>
      </c>
      <c r="AK1981" s="62">
        <f>AK1982</f>
        <v>0</v>
      </c>
      <c r="AL1981" s="62">
        <f t="shared" ref="AL1981:BK1981" si="6403">AL1982</f>
        <v>0</v>
      </c>
      <c r="AM1981" s="62">
        <f t="shared" si="6403"/>
        <v>0</v>
      </c>
      <c r="AN1981" s="62">
        <f t="shared" si="6403"/>
        <v>0</v>
      </c>
      <c r="AO1981" s="62">
        <f t="shared" si="6403"/>
        <v>0</v>
      </c>
      <c r="AP1981" s="62">
        <f t="shared" si="6403"/>
        <v>0</v>
      </c>
      <c r="AQ1981" s="62">
        <f t="shared" si="6403"/>
        <v>0</v>
      </c>
      <c r="AR1981" s="62">
        <f>AR1982</f>
        <v>0</v>
      </c>
      <c r="AS1981" s="62">
        <f t="shared" si="6403"/>
        <v>0</v>
      </c>
      <c r="AT1981" s="62">
        <f t="shared" si="6403"/>
        <v>0</v>
      </c>
      <c r="AU1981" s="62">
        <f t="shared" si="6403"/>
        <v>0</v>
      </c>
      <c r="AV1981" s="62">
        <f t="shared" si="6403"/>
        <v>0</v>
      </c>
      <c r="AW1981" s="62">
        <f t="shared" si="6403"/>
        <v>0</v>
      </c>
      <c r="AX1981" s="62">
        <f t="shared" si="6403"/>
        <v>0</v>
      </c>
      <c r="AY1981" s="62">
        <f>AY1982</f>
        <v>0</v>
      </c>
      <c r="AZ1981" s="62">
        <f t="shared" si="6403"/>
        <v>0</v>
      </c>
      <c r="BA1981" s="62">
        <f t="shared" si="6403"/>
        <v>0</v>
      </c>
      <c r="BB1981" s="62">
        <f t="shared" si="6403"/>
        <v>0</v>
      </c>
      <c r="BC1981" s="62">
        <f t="shared" si="6403"/>
        <v>0</v>
      </c>
      <c r="BD1981" s="62">
        <f t="shared" si="6403"/>
        <v>0</v>
      </c>
      <c r="BE1981" s="62">
        <f t="shared" si="6403"/>
        <v>0</v>
      </c>
      <c r="BF1981" s="62">
        <f>BF1982</f>
        <v>0</v>
      </c>
      <c r="BG1981" s="62">
        <f t="shared" si="6403"/>
        <v>0</v>
      </c>
      <c r="BH1981" s="62">
        <f t="shared" si="6403"/>
        <v>0</v>
      </c>
      <c r="BI1981" s="62" t="e">
        <f t="shared" si="6403"/>
        <v>#REF!</v>
      </c>
      <c r="BJ1981" s="62" t="e">
        <f t="shared" si="6403"/>
        <v>#REF!</v>
      </c>
      <c r="BK1981" s="62" t="e">
        <f t="shared" si="6403"/>
        <v>#REF!</v>
      </c>
      <c r="BL1981" s="62" t="e">
        <f t="shared" si="6369"/>
        <v>#REF!</v>
      </c>
      <c r="BM1981" s="304"/>
      <c r="BN1981" s="304"/>
      <c r="BO1981" s="304"/>
      <c r="BP1981" s="304"/>
      <c r="BQ1981" s="304"/>
      <c r="BR1981" s="304"/>
      <c r="BS1981" s="64"/>
      <c r="BT1981" s="77"/>
    </row>
    <row r="1982" spans="1:72" s="46" customFormat="1" ht="36.75" hidden="1" customHeight="1">
      <c r="A1982" s="77"/>
      <c r="B1982" s="104">
        <v>2014</v>
      </c>
      <c r="C1982" s="105">
        <v>8317</v>
      </c>
      <c r="D1982" s="104">
        <v>9</v>
      </c>
      <c r="E1982" s="104">
        <v>2000</v>
      </c>
      <c r="F1982" s="104">
        <v>2700</v>
      </c>
      <c r="G1982" s="104">
        <v>273</v>
      </c>
      <c r="H1982" s="104">
        <v>1</v>
      </c>
      <c r="I1982" s="66" t="s">
        <v>1051</v>
      </c>
      <c r="J1982" s="67">
        <v>0</v>
      </c>
      <c r="K1982" s="67">
        <v>0</v>
      </c>
      <c r="L1982" s="68">
        <f>J1982+K1982</f>
        <v>0</v>
      </c>
      <c r="M1982" s="67">
        <v>0</v>
      </c>
      <c r="N1982" s="67">
        <v>0</v>
      </c>
      <c r="O1982" s="68">
        <f>+M1982+N1982</f>
        <v>0</v>
      </c>
      <c r="P1982" s="68">
        <f>+L1982+O1982</f>
        <v>0</v>
      </c>
      <c r="Q1982" s="71">
        <v>0</v>
      </c>
      <c r="R1982" s="71">
        <v>0</v>
      </c>
      <c r="S1982" s="71">
        <v>0</v>
      </c>
      <c r="T1982" s="71">
        <v>0</v>
      </c>
      <c r="U1982" s="71">
        <v>0</v>
      </c>
      <c r="V1982" s="71">
        <v>0</v>
      </c>
      <c r="W1982" s="67">
        <v>0</v>
      </c>
      <c r="X1982" s="67">
        <v>0</v>
      </c>
      <c r="Y1982" s="68">
        <v>0</v>
      </c>
      <c r="Z1982" s="67">
        <v>0</v>
      </c>
      <c r="AA1982" s="67">
        <v>0</v>
      </c>
      <c r="AB1982" s="68">
        <v>0</v>
      </c>
      <c r="AC1982" s="68" t="e">
        <f>I1982+#REF!-Y1982</f>
        <v>#VALUE!</v>
      </c>
      <c r="AD1982" s="67">
        <f>J1982+Q1982-T1982</f>
        <v>0</v>
      </c>
      <c r="AE1982" s="67">
        <f>K1982+R1982-U1982</f>
        <v>0</v>
      </c>
      <c r="AF1982" s="68">
        <f t="shared" ref="AF1982" si="6404">AD1982+AE1982</f>
        <v>0</v>
      </c>
      <c r="AG1982" s="67" t="e">
        <f>M1982+#REF!-V1982</f>
        <v>#REF!</v>
      </c>
      <c r="AH1982" s="67" t="e">
        <f>N1982+#REF!-AD1982</f>
        <v>#REF!</v>
      </c>
      <c r="AI1982" s="68" t="e">
        <f>O1982+#REF!-AE1982</f>
        <v>#REF!</v>
      </c>
      <c r="AJ1982" s="68" t="e">
        <f>P1982+#REF!-AF1982</f>
        <v>#REF!</v>
      </c>
      <c r="AK1982" s="71">
        <v>0</v>
      </c>
      <c r="AL1982" s="71">
        <v>0</v>
      </c>
      <c r="AM1982" s="68">
        <f>AK1982+AL1982</f>
        <v>0</v>
      </c>
      <c r="AN1982" s="71">
        <v>0</v>
      </c>
      <c r="AO1982" s="71">
        <v>0</v>
      </c>
      <c r="AP1982" s="68">
        <f>+AN1982+AO1982</f>
        <v>0</v>
      </c>
      <c r="AQ1982" s="68">
        <f>+AM1982+AP1982</f>
        <v>0</v>
      </c>
      <c r="AR1982" s="71">
        <v>0</v>
      </c>
      <c r="AS1982" s="71">
        <v>0</v>
      </c>
      <c r="AT1982" s="68">
        <f>AR1982+AS1982</f>
        <v>0</v>
      </c>
      <c r="AU1982" s="71">
        <v>0</v>
      </c>
      <c r="AV1982" s="71">
        <v>0</v>
      </c>
      <c r="AW1982" s="68">
        <f>+AU1982+AV1982</f>
        <v>0</v>
      </c>
      <c r="AX1982" s="68">
        <f>+AT1982+AW1982</f>
        <v>0</v>
      </c>
      <c r="AY1982" s="71">
        <v>0</v>
      </c>
      <c r="AZ1982" s="71">
        <v>0</v>
      </c>
      <c r="BA1982" s="68">
        <f>AY1982+AZ1982</f>
        <v>0</v>
      </c>
      <c r="BB1982" s="71">
        <v>0</v>
      </c>
      <c r="BC1982" s="71">
        <v>0</v>
      </c>
      <c r="BD1982" s="68">
        <f>+BB1982+BC1982</f>
        <v>0</v>
      </c>
      <c r="BE1982" s="68">
        <f>+BA1982+BD1982</f>
        <v>0</v>
      </c>
      <c r="BF1982" s="67">
        <f t="shared" ref="BF1982:BG1982" si="6405">AD1982-AK1982-AR1982-AY1982</f>
        <v>0</v>
      </c>
      <c r="BG1982" s="67">
        <f t="shared" si="6405"/>
        <v>0</v>
      </c>
      <c r="BH1982" s="68">
        <f t="shared" ref="BH1982" si="6406">BF1982+BG1982</f>
        <v>0</v>
      </c>
      <c r="BI1982" s="67" t="e">
        <f t="shared" ref="BI1982" si="6407">AG1982-AN1982-AU1982-BB1982</f>
        <v>#REF!</v>
      </c>
      <c r="BJ1982" s="67" t="e">
        <f t="shared" ref="BJ1982" si="6408">AH1982-AO1982-AV1982-BC1982</f>
        <v>#REF!</v>
      </c>
      <c r="BK1982" s="67" t="e">
        <f t="shared" ref="BK1982" si="6409">AI1982-AP1982-AW1982-BD1982</f>
        <v>#REF!</v>
      </c>
      <c r="BL1982" s="67" t="e">
        <f t="shared" si="6369"/>
        <v>#REF!</v>
      </c>
      <c r="BM1982" s="305">
        <v>0</v>
      </c>
      <c r="BN1982" s="305">
        <v>0</v>
      </c>
      <c r="BO1982" s="306"/>
      <c r="BP1982" s="306"/>
      <c r="BQ1982" s="305">
        <v>0</v>
      </c>
      <c r="BR1982" s="305">
        <v>0</v>
      </c>
      <c r="BS1982" s="114" t="s">
        <v>208</v>
      </c>
      <c r="BT1982" s="77"/>
    </row>
    <row r="1983" spans="1:72" s="79" customFormat="1" ht="40.5" hidden="1">
      <c r="A1983" s="77"/>
      <c r="B1983" s="59">
        <v>2014</v>
      </c>
      <c r="C1983" s="60">
        <v>8317</v>
      </c>
      <c r="D1983" s="59">
        <v>9</v>
      </c>
      <c r="E1983" s="59">
        <v>2000</v>
      </c>
      <c r="F1983" s="59">
        <v>2700</v>
      </c>
      <c r="G1983" s="59">
        <v>275</v>
      </c>
      <c r="H1983" s="59"/>
      <c r="I1983" s="61" t="s">
        <v>216</v>
      </c>
      <c r="J1983" s="62">
        <f>J1984</f>
        <v>0</v>
      </c>
      <c r="K1983" s="62">
        <f t="shared" ref="K1983:P1983" si="6410">K1984</f>
        <v>0</v>
      </c>
      <c r="L1983" s="62">
        <f t="shared" si="6410"/>
        <v>0</v>
      </c>
      <c r="M1983" s="62">
        <f t="shared" si="6410"/>
        <v>0</v>
      </c>
      <c r="N1983" s="62">
        <f t="shared" si="6410"/>
        <v>0</v>
      </c>
      <c r="O1983" s="62">
        <f t="shared" si="6410"/>
        <v>0</v>
      </c>
      <c r="P1983" s="62">
        <f t="shared" si="6410"/>
        <v>0</v>
      </c>
      <c r="Q1983" s="62">
        <f>Q1984</f>
        <v>0</v>
      </c>
      <c r="R1983" s="62">
        <f t="shared" ref="R1983:V1983" si="6411">R1984</f>
        <v>0</v>
      </c>
      <c r="S1983" s="62">
        <f t="shared" si="6411"/>
        <v>0</v>
      </c>
      <c r="T1983" s="62">
        <f>T1984</f>
        <v>0</v>
      </c>
      <c r="U1983" s="62">
        <f t="shared" si="6411"/>
        <v>0</v>
      </c>
      <c r="V1983" s="62">
        <f t="shared" si="6411"/>
        <v>0</v>
      </c>
      <c r="W1983" s="62">
        <v>0</v>
      </c>
      <c r="X1983" s="62">
        <v>0</v>
      </c>
      <c r="Y1983" s="62">
        <v>0</v>
      </c>
      <c r="Z1983" s="62">
        <v>0</v>
      </c>
      <c r="AA1983" s="62">
        <v>0</v>
      </c>
      <c r="AB1983" s="62">
        <v>0</v>
      </c>
      <c r="AC1983" s="62" t="e">
        <f t="shared" ref="AC1983" si="6412">AC1984</f>
        <v>#VALUE!</v>
      </c>
      <c r="AD1983" s="62">
        <f>AD1984</f>
        <v>0</v>
      </c>
      <c r="AE1983" s="62">
        <f t="shared" ref="AE1983:AJ1983" si="6413">AE1984</f>
        <v>0</v>
      </c>
      <c r="AF1983" s="62">
        <f t="shared" si="6413"/>
        <v>0</v>
      </c>
      <c r="AG1983" s="62" t="e">
        <f t="shared" si="6413"/>
        <v>#REF!</v>
      </c>
      <c r="AH1983" s="62" t="e">
        <f t="shared" si="6413"/>
        <v>#REF!</v>
      </c>
      <c r="AI1983" s="62" t="e">
        <f t="shared" si="6413"/>
        <v>#REF!</v>
      </c>
      <c r="AJ1983" s="62" t="e">
        <f t="shared" si="6413"/>
        <v>#REF!</v>
      </c>
      <c r="AK1983" s="62">
        <f>AK1984</f>
        <v>0</v>
      </c>
      <c r="AL1983" s="62">
        <f t="shared" ref="AL1983:BK1983" si="6414">AL1984</f>
        <v>0</v>
      </c>
      <c r="AM1983" s="62">
        <f t="shared" si="6414"/>
        <v>0</v>
      </c>
      <c r="AN1983" s="62">
        <f t="shared" si="6414"/>
        <v>0</v>
      </c>
      <c r="AO1983" s="62">
        <f t="shared" si="6414"/>
        <v>0</v>
      </c>
      <c r="AP1983" s="62">
        <f t="shared" si="6414"/>
        <v>0</v>
      </c>
      <c r="AQ1983" s="62">
        <f t="shared" si="6414"/>
        <v>0</v>
      </c>
      <c r="AR1983" s="62">
        <f>AR1984</f>
        <v>0</v>
      </c>
      <c r="AS1983" s="62">
        <f t="shared" si="6414"/>
        <v>0</v>
      </c>
      <c r="AT1983" s="62">
        <f t="shared" si="6414"/>
        <v>0</v>
      </c>
      <c r="AU1983" s="62">
        <f t="shared" si="6414"/>
        <v>0</v>
      </c>
      <c r="AV1983" s="62">
        <f t="shared" si="6414"/>
        <v>0</v>
      </c>
      <c r="AW1983" s="62">
        <f t="shared" si="6414"/>
        <v>0</v>
      </c>
      <c r="AX1983" s="62">
        <f t="shared" si="6414"/>
        <v>0</v>
      </c>
      <c r="AY1983" s="62">
        <f>AY1984</f>
        <v>0</v>
      </c>
      <c r="AZ1983" s="62">
        <f t="shared" si="6414"/>
        <v>0</v>
      </c>
      <c r="BA1983" s="62">
        <f t="shared" si="6414"/>
        <v>0</v>
      </c>
      <c r="BB1983" s="62">
        <f t="shared" si="6414"/>
        <v>0</v>
      </c>
      <c r="BC1983" s="62">
        <f t="shared" si="6414"/>
        <v>0</v>
      </c>
      <c r="BD1983" s="62">
        <f t="shared" si="6414"/>
        <v>0</v>
      </c>
      <c r="BE1983" s="62">
        <f t="shared" si="6414"/>
        <v>0</v>
      </c>
      <c r="BF1983" s="62">
        <f>BF1984</f>
        <v>0</v>
      </c>
      <c r="BG1983" s="62">
        <f t="shared" si="6414"/>
        <v>0</v>
      </c>
      <c r="BH1983" s="62">
        <f t="shared" si="6414"/>
        <v>0</v>
      </c>
      <c r="BI1983" s="62" t="e">
        <f t="shared" si="6414"/>
        <v>#REF!</v>
      </c>
      <c r="BJ1983" s="62" t="e">
        <f t="shared" si="6414"/>
        <v>#REF!</v>
      </c>
      <c r="BK1983" s="62" t="e">
        <f t="shared" si="6414"/>
        <v>#REF!</v>
      </c>
      <c r="BL1983" s="62" t="e">
        <f t="shared" si="6369"/>
        <v>#REF!</v>
      </c>
      <c r="BM1983" s="304"/>
      <c r="BN1983" s="304"/>
      <c r="BO1983" s="304"/>
      <c r="BP1983" s="304"/>
      <c r="BQ1983" s="304"/>
      <c r="BR1983" s="304"/>
      <c r="BS1983" s="64"/>
      <c r="BT1983" s="77"/>
    </row>
    <row r="1984" spans="1:72" s="46" customFormat="1" ht="47.25" hidden="1" customHeight="1">
      <c r="A1984" s="77"/>
      <c r="B1984" s="104">
        <v>2014</v>
      </c>
      <c r="C1984" s="105">
        <v>8317</v>
      </c>
      <c r="D1984" s="104">
        <v>9</v>
      </c>
      <c r="E1984" s="104">
        <v>2000</v>
      </c>
      <c r="F1984" s="104">
        <v>2700</v>
      </c>
      <c r="G1984" s="104">
        <v>275</v>
      </c>
      <c r="H1984" s="104">
        <v>1</v>
      </c>
      <c r="I1984" s="66" t="s">
        <v>1052</v>
      </c>
      <c r="J1984" s="67">
        <v>0</v>
      </c>
      <c r="K1984" s="67">
        <v>0</v>
      </c>
      <c r="L1984" s="68">
        <f>J1984+K1984</f>
        <v>0</v>
      </c>
      <c r="M1984" s="67">
        <v>0</v>
      </c>
      <c r="N1984" s="67">
        <v>0</v>
      </c>
      <c r="O1984" s="68">
        <f>+M1984+N1984</f>
        <v>0</v>
      </c>
      <c r="P1984" s="68">
        <f>+L1984+O1984</f>
        <v>0</v>
      </c>
      <c r="Q1984" s="71">
        <v>0</v>
      </c>
      <c r="R1984" s="71">
        <v>0</v>
      </c>
      <c r="S1984" s="71">
        <v>0</v>
      </c>
      <c r="T1984" s="71">
        <v>0</v>
      </c>
      <c r="U1984" s="71">
        <v>0</v>
      </c>
      <c r="V1984" s="71">
        <v>0</v>
      </c>
      <c r="W1984" s="67">
        <v>0</v>
      </c>
      <c r="X1984" s="67">
        <v>0</v>
      </c>
      <c r="Y1984" s="68">
        <v>0</v>
      </c>
      <c r="Z1984" s="67">
        <v>0</v>
      </c>
      <c r="AA1984" s="67">
        <v>0</v>
      </c>
      <c r="AB1984" s="68">
        <v>0</v>
      </c>
      <c r="AC1984" s="68" t="e">
        <f>I1984+#REF!-Y1984</f>
        <v>#VALUE!</v>
      </c>
      <c r="AD1984" s="67">
        <f>J1984+Q1984-T1984</f>
        <v>0</v>
      </c>
      <c r="AE1984" s="67">
        <f>K1984+R1984-U1984</f>
        <v>0</v>
      </c>
      <c r="AF1984" s="68">
        <f t="shared" ref="AF1984" si="6415">AD1984+AE1984</f>
        <v>0</v>
      </c>
      <c r="AG1984" s="67" t="e">
        <f>M1984+#REF!-V1984</f>
        <v>#REF!</v>
      </c>
      <c r="AH1984" s="67" t="e">
        <f>N1984+#REF!-AD1984</f>
        <v>#REF!</v>
      </c>
      <c r="AI1984" s="68" t="e">
        <f>O1984+#REF!-AE1984</f>
        <v>#REF!</v>
      </c>
      <c r="AJ1984" s="68" t="e">
        <f>P1984+#REF!-AF1984</f>
        <v>#REF!</v>
      </c>
      <c r="AK1984" s="71">
        <v>0</v>
      </c>
      <c r="AL1984" s="71">
        <v>0</v>
      </c>
      <c r="AM1984" s="68">
        <f>AK1984+AL1984</f>
        <v>0</v>
      </c>
      <c r="AN1984" s="71">
        <v>0</v>
      </c>
      <c r="AO1984" s="71">
        <v>0</v>
      </c>
      <c r="AP1984" s="68">
        <f>+AN1984+AO1984</f>
        <v>0</v>
      </c>
      <c r="AQ1984" s="68">
        <f>+AM1984+AP1984</f>
        <v>0</v>
      </c>
      <c r="AR1984" s="71">
        <v>0</v>
      </c>
      <c r="AS1984" s="71">
        <v>0</v>
      </c>
      <c r="AT1984" s="68">
        <f>AR1984+AS1984</f>
        <v>0</v>
      </c>
      <c r="AU1984" s="71">
        <v>0</v>
      </c>
      <c r="AV1984" s="71">
        <v>0</v>
      </c>
      <c r="AW1984" s="68">
        <f>+AU1984+AV1984</f>
        <v>0</v>
      </c>
      <c r="AX1984" s="68">
        <f>+AT1984+AW1984</f>
        <v>0</v>
      </c>
      <c r="AY1984" s="71">
        <v>0</v>
      </c>
      <c r="AZ1984" s="71">
        <v>0</v>
      </c>
      <c r="BA1984" s="68">
        <f>AY1984+AZ1984</f>
        <v>0</v>
      </c>
      <c r="BB1984" s="71">
        <v>0</v>
      </c>
      <c r="BC1984" s="71">
        <v>0</v>
      </c>
      <c r="BD1984" s="68">
        <f>+BB1984+BC1984</f>
        <v>0</v>
      </c>
      <c r="BE1984" s="68">
        <f>+BA1984+BD1984</f>
        <v>0</v>
      </c>
      <c r="BF1984" s="67">
        <f t="shared" ref="BF1984:BG1984" si="6416">AD1984-AK1984-AR1984-AY1984</f>
        <v>0</v>
      </c>
      <c r="BG1984" s="67">
        <f t="shared" si="6416"/>
        <v>0</v>
      </c>
      <c r="BH1984" s="68">
        <f t="shared" ref="BH1984" si="6417">BF1984+BG1984</f>
        <v>0</v>
      </c>
      <c r="BI1984" s="67" t="e">
        <f t="shared" ref="BI1984" si="6418">AG1984-AN1984-AU1984-BB1984</f>
        <v>#REF!</v>
      </c>
      <c r="BJ1984" s="67" t="e">
        <f t="shared" ref="BJ1984" si="6419">AH1984-AO1984-AV1984-BC1984</f>
        <v>#REF!</v>
      </c>
      <c r="BK1984" s="67" t="e">
        <f t="shared" ref="BK1984" si="6420">AI1984-AP1984-AW1984-BD1984</f>
        <v>#REF!</v>
      </c>
      <c r="BL1984" s="67" t="e">
        <f t="shared" si="6369"/>
        <v>#REF!</v>
      </c>
      <c r="BM1984" s="305">
        <v>0</v>
      </c>
      <c r="BN1984" s="305">
        <v>0</v>
      </c>
      <c r="BO1984" s="306"/>
      <c r="BP1984" s="306"/>
      <c r="BQ1984" s="305">
        <v>0</v>
      </c>
      <c r="BR1984" s="305">
        <v>0</v>
      </c>
      <c r="BS1984" s="114" t="s">
        <v>208</v>
      </c>
      <c r="BT1984" s="77"/>
    </row>
    <row r="1985" spans="1:72" s="78" customFormat="1" hidden="1">
      <c r="A1985" s="77"/>
      <c r="B1985" s="53">
        <v>2014</v>
      </c>
      <c r="C1985" s="54">
        <v>8317</v>
      </c>
      <c r="D1985" s="53">
        <v>9</v>
      </c>
      <c r="E1985" s="53">
        <v>2000</v>
      </c>
      <c r="F1985" s="53">
        <v>2800</v>
      </c>
      <c r="G1985" s="53"/>
      <c r="H1985" s="53"/>
      <c r="I1985" s="55" t="s">
        <v>420</v>
      </c>
      <c r="J1985" s="56">
        <f>J1986+J1994</f>
        <v>0</v>
      </c>
      <c r="K1985" s="56">
        <f t="shared" ref="K1985:P1985" si="6421">K1986+K1994</f>
        <v>0</v>
      </c>
      <c r="L1985" s="56">
        <f t="shared" si="6421"/>
        <v>0</v>
      </c>
      <c r="M1985" s="56">
        <f t="shared" si="6421"/>
        <v>0</v>
      </c>
      <c r="N1985" s="56">
        <f t="shared" si="6421"/>
        <v>0</v>
      </c>
      <c r="O1985" s="56">
        <f t="shared" si="6421"/>
        <v>0</v>
      </c>
      <c r="P1985" s="56">
        <f t="shared" si="6421"/>
        <v>0</v>
      </c>
      <c r="Q1985" s="56">
        <f>Q1986+Q1994</f>
        <v>0</v>
      </c>
      <c r="R1985" s="56">
        <f t="shared" ref="R1985:S1985" si="6422">R1986+R1994</f>
        <v>0</v>
      </c>
      <c r="S1985" s="56">
        <f t="shared" si="6422"/>
        <v>0</v>
      </c>
      <c r="T1985" s="56">
        <f>T1986+T1994</f>
        <v>0</v>
      </c>
      <c r="U1985" s="56">
        <f t="shared" ref="U1985:V1985" si="6423">U1986+U1994</f>
        <v>0</v>
      </c>
      <c r="V1985" s="56">
        <f t="shared" si="6423"/>
        <v>0</v>
      </c>
      <c r="W1985" s="56">
        <v>0</v>
      </c>
      <c r="X1985" s="56">
        <v>0</v>
      </c>
      <c r="Y1985" s="56">
        <v>0</v>
      </c>
      <c r="Z1985" s="56">
        <v>0</v>
      </c>
      <c r="AA1985" s="56">
        <v>0</v>
      </c>
      <c r="AB1985" s="56">
        <v>0</v>
      </c>
      <c r="AC1985" s="56" t="e">
        <f t="shared" ref="AC1985" si="6424">AC1986+AC1994</f>
        <v>#VALUE!</v>
      </c>
      <c r="AD1985" s="56">
        <f>AD1986+AD1994</f>
        <v>0</v>
      </c>
      <c r="AE1985" s="56">
        <f t="shared" ref="AE1985:AG1985" si="6425">AE1986+AE1994</f>
        <v>0</v>
      </c>
      <c r="AF1985" s="56">
        <f t="shared" si="6425"/>
        <v>0</v>
      </c>
      <c r="AG1985" s="56" t="e">
        <f t="shared" si="6425"/>
        <v>#REF!</v>
      </c>
      <c r="AH1985" s="56" t="e">
        <f t="shared" ref="AH1985:AJ1985" si="6426">AH1986+AH1994</f>
        <v>#REF!</v>
      </c>
      <c r="AI1985" s="56" t="e">
        <f t="shared" si="6426"/>
        <v>#REF!</v>
      </c>
      <c r="AJ1985" s="56" t="e">
        <f t="shared" si="6426"/>
        <v>#REF!</v>
      </c>
      <c r="AK1985" s="56">
        <f>AK1986+AK1994</f>
        <v>0</v>
      </c>
      <c r="AL1985" s="56">
        <f t="shared" ref="AL1985:AQ1985" si="6427">AL1986+AL1994</f>
        <v>0</v>
      </c>
      <c r="AM1985" s="56">
        <f t="shared" si="6427"/>
        <v>0</v>
      </c>
      <c r="AN1985" s="56">
        <f t="shared" si="6427"/>
        <v>0</v>
      </c>
      <c r="AO1985" s="56">
        <f t="shared" si="6427"/>
        <v>0</v>
      </c>
      <c r="AP1985" s="56">
        <f t="shared" si="6427"/>
        <v>0</v>
      </c>
      <c r="AQ1985" s="56">
        <f t="shared" si="6427"/>
        <v>0</v>
      </c>
      <c r="AR1985" s="56">
        <f>AR1986+AR1994</f>
        <v>0</v>
      </c>
      <c r="AS1985" s="56">
        <f t="shared" ref="AS1985:AX1985" si="6428">AS1986+AS1994</f>
        <v>0</v>
      </c>
      <c r="AT1985" s="56">
        <f t="shared" si="6428"/>
        <v>0</v>
      </c>
      <c r="AU1985" s="56">
        <f t="shared" si="6428"/>
        <v>0</v>
      </c>
      <c r="AV1985" s="56">
        <f t="shared" si="6428"/>
        <v>0</v>
      </c>
      <c r="AW1985" s="56">
        <f t="shared" si="6428"/>
        <v>0</v>
      </c>
      <c r="AX1985" s="56">
        <f t="shared" si="6428"/>
        <v>0</v>
      </c>
      <c r="AY1985" s="56">
        <f>AY1986+AY1994</f>
        <v>0</v>
      </c>
      <c r="AZ1985" s="56">
        <f t="shared" ref="AZ1985:BE1985" si="6429">AZ1986+AZ1994</f>
        <v>0</v>
      </c>
      <c r="BA1985" s="56">
        <f t="shared" si="6429"/>
        <v>0</v>
      </c>
      <c r="BB1985" s="56">
        <f t="shared" si="6429"/>
        <v>0</v>
      </c>
      <c r="BC1985" s="56">
        <f t="shared" si="6429"/>
        <v>0</v>
      </c>
      <c r="BD1985" s="56">
        <f t="shared" si="6429"/>
        <v>0</v>
      </c>
      <c r="BE1985" s="56">
        <f t="shared" si="6429"/>
        <v>0</v>
      </c>
      <c r="BF1985" s="56">
        <f>BF1986+BF1994</f>
        <v>0</v>
      </c>
      <c r="BG1985" s="56">
        <f t="shared" ref="BG1985:BI1985" si="6430">BG1986+BG1994</f>
        <v>0</v>
      </c>
      <c r="BH1985" s="56">
        <f t="shared" si="6430"/>
        <v>0</v>
      </c>
      <c r="BI1985" s="56" t="e">
        <f t="shared" si="6430"/>
        <v>#REF!</v>
      </c>
      <c r="BJ1985" s="56" t="e">
        <f t="shared" ref="BJ1985:BK1985" si="6431">BJ1986+BJ1994</f>
        <v>#REF!</v>
      </c>
      <c r="BK1985" s="56" t="e">
        <f t="shared" si="6431"/>
        <v>#REF!</v>
      </c>
      <c r="BL1985" s="56" t="e">
        <f t="shared" si="6369"/>
        <v>#REF!</v>
      </c>
      <c r="BM1985" s="303"/>
      <c r="BN1985" s="303"/>
      <c r="BO1985" s="303"/>
      <c r="BP1985" s="303"/>
      <c r="BQ1985" s="303"/>
      <c r="BR1985" s="303"/>
      <c r="BS1985" s="58"/>
      <c r="BT1985" s="77"/>
    </row>
    <row r="1986" spans="1:72" s="79" customFormat="1" ht="36.75" hidden="1" customHeight="1">
      <c r="A1986" s="77"/>
      <c r="B1986" s="59">
        <v>2014</v>
      </c>
      <c r="C1986" s="60">
        <v>8317</v>
      </c>
      <c r="D1986" s="59">
        <v>9</v>
      </c>
      <c r="E1986" s="59">
        <v>2000</v>
      </c>
      <c r="F1986" s="59">
        <v>2800</v>
      </c>
      <c r="G1986" s="59">
        <v>282</v>
      </c>
      <c r="H1986" s="59"/>
      <c r="I1986" s="61" t="s">
        <v>1053</v>
      </c>
      <c r="J1986" s="62">
        <f>SUM(J1987:J1993)</f>
        <v>0</v>
      </c>
      <c r="K1986" s="62">
        <f t="shared" ref="K1986:P1986" si="6432">SUM(K1987:K1993)</f>
        <v>0</v>
      </c>
      <c r="L1986" s="62">
        <f t="shared" si="6432"/>
        <v>0</v>
      </c>
      <c r="M1986" s="62">
        <f t="shared" si="6432"/>
        <v>0</v>
      </c>
      <c r="N1986" s="62">
        <f t="shared" si="6432"/>
        <v>0</v>
      </c>
      <c r="O1986" s="62">
        <f t="shared" si="6432"/>
        <v>0</v>
      </c>
      <c r="P1986" s="62">
        <f t="shared" si="6432"/>
        <v>0</v>
      </c>
      <c r="Q1986" s="62">
        <f>SUM(Q1987:Q1993)</f>
        <v>0</v>
      </c>
      <c r="R1986" s="62">
        <f t="shared" ref="R1986:S1986" si="6433">SUM(R1987:R1993)</f>
        <v>0</v>
      </c>
      <c r="S1986" s="62">
        <f t="shared" si="6433"/>
        <v>0</v>
      </c>
      <c r="T1986" s="62">
        <f>SUM(T1987:T1993)</f>
        <v>0</v>
      </c>
      <c r="U1986" s="62">
        <f t="shared" ref="U1986:V1986" si="6434">SUM(U1987:U1993)</f>
        <v>0</v>
      </c>
      <c r="V1986" s="62">
        <f t="shared" si="6434"/>
        <v>0</v>
      </c>
      <c r="W1986" s="62">
        <v>0</v>
      </c>
      <c r="X1986" s="62">
        <v>0</v>
      </c>
      <c r="Y1986" s="62">
        <v>0</v>
      </c>
      <c r="Z1986" s="62">
        <v>0</v>
      </c>
      <c r="AA1986" s="62">
        <v>0</v>
      </c>
      <c r="AB1986" s="62">
        <v>0</v>
      </c>
      <c r="AC1986" s="62" t="e">
        <f t="shared" ref="AC1986" si="6435">SUM(AC1987:AC1993)</f>
        <v>#VALUE!</v>
      </c>
      <c r="AD1986" s="62">
        <f>SUM(AD1987:AD1993)</f>
        <v>0</v>
      </c>
      <c r="AE1986" s="62">
        <f t="shared" ref="AE1986:AG1986" si="6436">SUM(AE1987:AE1993)</f>
        <v>0</v>
      </c>
      <c r="AF1986" s="62">
        <f t="shared" si="6436"/>
        <v>0</v>
      </c>
      <c r="AG1986" s="62" t="e">
        <f t="shared" si="6436"/>
        <v>#REF!</v>
      </c>
      <c r="AH1986" s="62" t="e">
        <f t="shared" ref="AH1986:AJ1986" si="6437">SUM(AH1987:AH1993)</f>
        <v>#REF!</v>
      </c>
      <c r="AI1986" s="62" t="e">
        <f t="shared" si="6437"/>
        <v>#REF!</v>
      </c>
      <c r="AJ1986" s="62" t="e">
        <f t="shared" si="6437"/>
        <v>#REF!</v>
      </c>
      <c r="AK1986" s="62">
        <f>SUM(AK1987:AK1993)</f>
        <v>0</v>
      </c>
      <c r="AL1986" s="62">
        <f t="shared" ref="AL1986:AQ1986" si="6438">SUM(AL1987:AL1993)</f>
        <v>0</v>
      </c>
      <c r="AM1986" s="62">
        <f t="shared" si="6438"/>
        <v>0</v>
      </c>
      <c r="AN1986" s="62">
        <f t="shared" si="6438"/>
        <v>0</v>
      </c>
      <c r="AO1986" s="62">
        <f t="shared" si="6438"/>
        <v>0</v>
      </c>
      <c r="AP1986" s="62">
        <f t="shared" si="6438"/>
        <v>0</v>
      </c>
      <c r="AQ1986" s="62">
        <f t="shared" si="6438"/>
        <v>0</v>
      </c>
      <c r="AR1986" s="62">
        <f>SUM(AR1987:AR1993)</f>
        <v>0</v>
      </c>
      <c r="AS1986" s="62">
        <f t="shared" ref="AS1986:AX1986" si="6439">SUM(AS1987:AS1993)</f>
        <v>0</v>
      </c>
      <c r="AT1986" s="62">
        <f t="shared" si="6439"/>
        <v>0</v>
      </c>
      <c r="AU1986" s="62">
        <f t="shared" si="6439"/>
        <v>0</v>
      </c>
      <c r="AV1986" s="62">
        <f t="shared" si="6439"/>
        <v>0</v>
      </c>
      <c r="AW1986" s="62">
        <f t="shared" si="6439"/>
        <v>0</v>
      </c>
      <c r="AX1986" s="62">
        <f t="shared" si="6439"/>
        <v>0</v>
      </c>
      <c r="AY1986" s="62">
        <f>SUM(AY1987:AY1993)</f>
        <v>0</v>
      </c>
      <c r="AZ1986" s="62">
        <f t="shared" ref="AZ1986:BE1986" si="6440">SUM(AZ1987:AZ1993)</f>
        <v>0</v>
      </c>
      <c r="BA1986" s="62">
        <f t="shared" si="6440"/>
        <v>0</v>
      </c>
      <c r="BB1986" s="62">
        <f t="shared" si="6440"/>
        <v>0</v>
      </c>
      <c r="BC1986" s="62">
        <f t="shared" si="6440"/>
        <v>0</v>
      </c>
      <c r="BD1986" s="62">
        <f t="shared" si="6440"/>
        <v>0</v>
      </c>
      <c r="BE1986" s="62">
        <f t="shared" si="6440"/>
        <v>0</v>
      </c>
      <c r="BF1986" s="62">
        <f>SUM(BF1987:BF1993)</f>
        <v>0</v>
      </c>
      <c r="BG1986" s="62">
        <f t="shared" ref="BG1986:BI1986" si="6441">SUM(BG1987:BG1993)</f>
        <v>0</v>
      </c>
      <c r="BH1986" s="62">
        <f t="shared" si="6441"/>
        <v>0</v>
      </c>
      <c r="BI1986" s="62" t="e">
        <f t="shared" si="6441"/>
        <v>#REF!</v>
      </c>
      <c r="BJ1986" s="62" t="e">
        <f t="shared" ref="BJ1986:BK1986" si="6442">SUM(BJ1987:BJ1993)</f>
        <v>#REF!</v>
      </c>
      <c r="BK1986" s="62" t="e">
        <f t="shared" si="6442"/>
        <v>#REF!</v>
      </c>
      <c r="BL1986" s="62" t="e">
        <f t="shared" si="6369"/>
        <v>#REF!</v>
      </c>
      <c r="BM1986" s="304"/>
      <c r="BN1986" s="304"/>
      <c r="BO1986" s="304"/>
      <c r="BP1986" s="304"/>
      <c r="BQ1986" s="304"/>
      <c r="BR1986" s="304"/>
      <c r="BS1986" s="64"/>
      <c r="BT1986" s="77"/>
    </row>
    <row r="1987" spans="1:72" s="46" customFormat="1" ht="36.75" hidden="1" customHeight="1">
      <c r="A1987" s="77"/>
      <c r="B1987" s="104">
        <v>2014</v>
      </c>
      <c r="C1987" s="105">
        <v>8317</v>
      </c>
      <c r="D1987" s="104">
        <v>9</v>
      </c>
      <c r="E1987" s="104">
        <v>2000</v>
      </c>
      <c r="F1987" s="104">
        <v>2800</v>
      </c>
      <c r="G1987" s="104">
        <v>282</v>
      </c>
      <c r="H1987" s="104">
        <v>1</v>
      </c>
      <c r="I1987" s="66" t="s">
        <v>1054</v>
      </c>
      <c r="J1987" s="67">
        <v>0</v>
      </c>
      <c r="K1987" s="67">
        <v>0</v>
      </c>
      <c r="L1987" s="68">
        <f t="shared" ref="L1987:L1993" si="6443">J1987+K1987</f>
        <v>0</v>
      </c>
      <c r="M1987" s="67">
        <v>0</v>
      </c>
      <c r="N1987" s="67">
        <v>0</v>
      </c>
      <c r="O1987" s="68">
        <f t="shared" ref="O1987:O1993" si="6444">+M1987+N1987</f>
        <v>0</v>
      </c>
      <c r="P1987" s="68">
        <f t="shared" ref="P1987:P1993" si="6445">+L1987+O1987</f>
        <v>0</v>
      </c>
      <c r="Q1987" s="71">
        <v>0</v>
      </c>
      <c r="R1987" s="71">
        <v>0</v>
      </c>
      <c r="S1987" s="71">
        <v>0</v>
      </c>
      <c r="T1987" s="71">
        <v>0</v>
      </c>
      <c r="U1987" s="71">
        <v>0</v>
      </c>
      <c r="V1987" s="71">
        <v>0</v>
      </c>
      <c r="W1987" s="67">
        <v>0</v>
      </c>
      <c r="X1987" s="67">
        <v>0</v>
      </c>
      <c r="Y1987" s="68">
        <v>0</v>
      </c>
      <c r="Z1987" s="67">
        <v>0</v>
      </c>
      <c r="AA1987" s="67">
        <v>0</v>
      </c>
      <c r="AB1987" s="68">
        <v>0</v>
      </c>
      <c r="AC1987" s="68" t="e">
        <f>I1987+#REF!-Y1987</f>
        <v>#VALUE!</v>
      </c>
      <c r="AD1987" s="67">
        <f t="shared" ref="AD1987:AE1993" si="6446">J1987+Q1987-T1987</f>
        <v>0</v>
      </c>
      <c r="AE1987" s="67">
        <f t="shared" si="6446"/>
        <v>0</v>
      </c>
      <c r="AF1987" s="68">
        <f t="shared" ref="AF1987:AF1993" si="6447">AD1987+AE1987</f>
        <v>0</v>
      </c>
      <c r="AG1987" s="67" t="e">
        <f>M1987+#REF!-V1987</f>
        <v>#REF!</v>
      </c>
      <c r="AH1987" s="67" t="e">
        <f>N1987+#REF!-AD1987</f>
        <v>#REF!</v>
      </c>
      <c r="AI1987" s="68" t="e">
        <f>O1987+#REF!-AE1987</f>
        <v>#REF!</v>
      </c>
      <c r="AJ1987" s="68" t="e">
        <f>P1987+#REF!-AF1987</f>
        <v>#REF!</v>
      </c>
      <c r="AK1987" s="71">
        <v>0</v>
      </c>
      <c r="AL1987" s="71">
        <v>0</v>
      </c>
      <c r="AM1987" s="68">
        <f t="shared" ref="AM1987:AM1993" si="6448">AK1987+AL1987</f>
        <v>0</v>
      </c>
      <c r="AN1987" s="71">
        <v>0</v>
      </c>
      <c r="AO1987" s="71">
        <v>0</v>
      </c>
      <c r="AP1987" s="68">
        <f t="shared" ref="AP1987:AP1993" si="6449">+AN1987+AO1987</f>
        <v>0</v>
      </c>
      <c r="AQ1987" s="68">
        <f t="shared" ref="AQ1987:AQ1993" si="6450">+AM1987+AP1987</f>
        <v>0</v>
      </c>
      <c r="AR1987" s="71">
        <v>0</v>
      </c>
      <c r="AS1987" s="71">
        <v>0</v>
      </c>
      <c r="AT1987" s="68">
        <f t="shared" ref="AT1987:AT1993" si="6451">AR1987+AS1987</f>
        <v>0</v>
      </c>
      <c r="AU1987" s="71">
        <v>0</v>
      </c>
      <c r="AV1987" s="71">
        <v>0</v>
      </c>
      <c r="AW1987" s="68">
        <f t="shared" ref="AW1987:AW1993" si="6452">+AU1987+AV1987</f>
        <v>0</v>
      </c>
      <c r="AX1987" s="68">
        <f t="shared" ref="AX1987:AX1993" si="6453">+AT1987+AW1987</f>
        <v>0</v>
      </c>
      <c r="AY1987" s="71">
        <v>0</v>
      </c>
      <c r="AZ1987" s="71">
        <v>0</v>
      </c>
      <c r="BA1987" s="68">
        <f t="shared" ref="BA1987:BA1993" si="6454">AY1987+AZ1987</f>
        <v>0</v>
      </c>
      <c r="BB1987" s="71">
        <v>0</v>
      </c>
      <c r="BC1987" s="71">
        <v>0</v>
      </c>
      <c r="BD1987" s="68">
        <f t="shared" ref="BD1987:BD1993" si="6455">+BB1987+BC1987</f>
        <v>0</v>
      </c>
      <c r="BE1987" s="68">
        <f t="shared" ref="BE1987:BE1993" si="6456">+BA1987+BD1987</f>
        <v>0</v>
      </c>
      <c r="BF1987" s="67">
        <f t="shared" ref="BF1987:BG1993" si="6457">AD1987-AK1987-AR1987-AY1987</f>
        <v>0</v>
      </c>
      <c r="BG1987" s="67">
        <f t="shared" si="6457"/>
        <v>0</v>
      </c>
      <c r="BH1987" s="68">
        <f t="shared" ref="BH1987:BH1993" si="6458">BF1987+BG1987</f>
        <v>0</v>
      </c>
      <c r="BI1987" s="67" t="e">
        <f t="shared" ref="BI1987:BI1993" si="6459">AG1987-AN1987-AU1987-BB1987</f>
        <v>#REF!</v>
      </c>
      <c r="BJ1987" s="67" t="e">
        <f t="shared" ref="BJ1987:BJ1993" si="6460">AH1987-AO1987-AV1987-BC1987</f>
        <v>#REF!</v>
      </c>
      <c r="BK1987" s="67" t="e">
        <f t="shared" ref="BK1987:BK1993" si="6461">AI1987-AP1987-AW1987-BD1987</f>
        <v>#REF!</v>
      </c>
      <c r="BL1987" s="67" t="e">
        <f t="shared" si="6369"/>
        <v>#REF!</v>
      </c>
      <c r="BM1987" s="305">
        <v>0</v>
      </c>
      <c r="BN1987" s="305">
        <v>0</v>
      </c>
      <c r="BO1987" s="306"/>
      <c r="BP1987" s="306"/>
      <c r="BQ1987" s="305">
        <v>0</v>
      </c>
      <c r="BR1987" s="305">
        <v>0</v>
      </c>
      <c r="BS1987" s="114" t="s">
        <v>208</v>
      </c>
      <c r="BT1987" s="77"/>
    </row>
    <row r="1988" spans="1:72" s="46" customFormat="1" ht="36.75" hidden="1" customHeight="1">
      <c r="A1988" s="77"/>
      <c r="B1988" s="104">
        <v>2014</v>
      </c>
      <c r="C1988" s="105">
        <v>8317</v>
      </c>
      <c r="D1988" s="104">
        <v>9</v>
      </c>
      <c r="E1988" s="104">
        <v>2000</v>
      </c>
      <c r="F1988" s="104">
        <v>2800</v>
      </c>
      <c r="G1988" s="104">
        <v>282</v>
      </c>
      <c r="H1988" s="104">
        <v>2</v>
      </c>
      <c r="I1988" s="66" t="s">
        <v>1055</v>
      </c>
      <c r="J1988" s="67">
        <v>0</v>
      </c>
      <c r="K1988" s="67">
        <v>0</v>
      </c>
      <c r="L1988" s="68">
        <f t="shared" si="6443"/>
        <v>0</v>
      </c>
      <c r="M1988" s="67">
        <v>0</v>
      </c>
      <c r="N1988" s="67">
        <v>0</v>
      </c>
      <c r="O1988" s="68">
        <f t="shared" si="6444"/>
        <v>0</v>
      </c>
      <c r="P1988" s="68">
        <f t="shared" si="6445"/>
        <v>0</v>
      </c>
      <c r="Q1988" s="71">
        <v>0</v>
      </c>
      <c r="R1988" s="71">
        <v>0</v>
      </c>
      <c r="S1988" s="71">
        <v>0</v>
      </c>
      <c r="T1988" s="71">
        <v>0</v>
      </c>
      <c r="U1988" s="71">
        <v>0</v>
      </c>
      <c r="V1988" s="71">
        <v>0</v>
      </c>
      <c r="W1988" s="67">
        <v>0</v>
      </c>
      <c r="X1988" s="67">
        <v>0</v>
      </c>
      <c r="Y1988" s="68">
        <v>0</v>
      </c>
      <c r="Z1988" s="67">
        <v>0</v>
      </c>
      <c r="AA1988" s="67">
        <v>0</v>
      </c>
      <c r="AB1988" s="68">
        <v>0</v>
      </c>
      <c r="AC1988" s="68" t="e">
        <f>I1988+#REF!-Y1988</f>
        <v>#VALUE!</v>
      </c>
      <c r="AD1988" s="67">
        <f t="shared" si="6446"/>
        <v>0</v>
      </c>
      <c r="AE1988" s="67">
        <f t="shared" si="6446"/>
        <v>0</v>
      </c>
      <c r="AF1988" s="68">
        <f t="shared" si="6447"/>
        <v>0</v>
      </c>
      <c r="AG1988" s="67" t="e">
        <f>M1988+#REF!-V1988</f>
        <v>#REF!</v>
      </c>
      <c r="AH1988" s="67" t="e">
        <f>N1988+#REF!-AD1988</f>
        <v>#REF!</v>
      </c>
      <c r="AI1988" s="68" t="e">
        <f>O1988+#REF!-AE1988</f>
        <v>#REF!</v>
      </c>
      <c r="AJ1988" s="68" t="e">
        <f>P1988+#REF!-AF1988</f>
        <v>#REF!</v>
      </c>
      <c r="AK1988" s="71">
        <v>0</v>
      </c>
      <c r="AL1988" s="71">
        <v>0</v>
      </c>
      <c r="AM1988" s="68">
        <f t="shared" si="6448"/>
        <v>0</v>
      </c>
      <c r="AN1988" s="71">
        <v>0</v>
      </c>
      <c r="AO1988" s="71">
        <v>0</v>
      </c>
      <c r="AP1988" s="68">
        <f t="shared" si="6449"/>
        <v>0</v>
      </c>
      <c r="AQ1988" s="68">
        <f t="shared" si="6450"/>
        <v>0</v>
      </c>
      <c r="AR1988" s="71">
        <v>0</v>
      </c>
      <c r="AS1988" s="71">
        <v>0</v>
      </c>
      <c r="AT1988" s="68">
        <f t="shared" si="6451"/>
        <v>0</v>
      </c>
      <c r="AU1988" s="71">
        <v>0</v>
      </c>
      <c r="AV1988" s="71">
        <v>0</v>
      </c>
      <c r="AW1988" s="68">
        <f t="shared" si="6452"/>
        <v>0</v>
      </c>
      <c r="AX1988" s="68">
        <f t="shared" si="6453"/>
        <v>0</v>
      </c>
      <c r="AY1988" s="71">
        <v>0</v>
      </c>
      <c r="AZ1988" s="71">
        <v>0</v>
      </c>
      <c r="BA1988" s="68">
        <f t="shared" si="6454"/>
        <v>0</v>
      </c>
      <c r="BB1988" s="71">
        <v>0</v>
      </c>
      <c r="BC1988" s="71">
        <v>0</v>
      </c>
      <c r="BD1988" s="68">
        <f t="shared" si="6455"/>
        <v>0</v>
      </c>
      <c r="BE1988" s="68">
        <f t="shared" si="6456"/>
        <v>0</v>
      </c>
      <c r="BF1988" s="67">
        <f t="shared" si="6457"/>
        <v>0</v>
      </c>
      <c r="BG1988" s="67">
        <f t="shared" si="6457"/>
        <v>0</v>
      </c>
      <c r="BH1988" s="68">
        <f t="shared" si="6458"/>
        <v>0</v>
      </c>
      <c r="BI1988" s="67" t="e">
        <f t="shared" si="6459"/>
        <v>#REF!</v>
      </c>
      <c r="BJ1988" s="67" t="e">
        <f t="shared" si="6460"/>
        <v>#REF!</v>
      </c>
      <c r="BK1988" s="67" t="e">
        <f t="shared" si="6461"/>
        <v>#REF!</v>
      </c>
      <c r="BL1988" s="67" t="e">
        <f t="shared" si="6369"/>
        <v>#REF!</v>
      </c>
      <c r="BM1988" s="305">
        <v>0</v>
      </c>
      <c r="BN1988" s="305">
        <v>0</v>
      </c>
      <c r="BO1988" s="306"/>
      <c r="BP1988" s="306"/>
      <c r="BQ1988" s="305">
        <v>0</v>
      </c>
      <c r="BR1988" s="305">
        <v>0</v>
      </c>
      <c r="BS1988" s="114" t="s">
        <v>208</v>
      </c>
      <c r="BT1988" s="77"/>
    </row>
    <row r="1989" spans="1:72" s="46" customFormat="1" ht="36.75" hidden="1" customHeight="1">
      <c r="A1989" s="77"/>
      <c r="B1989" s="104">
        <v>2014</v>
      </c>
      <c r="C1989" s="105">
        <v>8317</v>
      </c>
      <c r="D1989" s="104">
        <v>9</v>
      </c>
      <c r="E1989" s="104">
        <v>2000</v>
      </c>
      <c r="F1989" s="104">
        <v>2800</v>
      </c>
      <c r="G1989" s="104">
        <v>282</v>
      </c>
      <c r="H1989" s="104">
        <v>3</v>
      </c>
      <c r="I1989" s="66" t="s">
        <v>1056</v>
      </c>
      <c r="J1989" s="67">
        <v>0</v>
      </c>
      <c r="K1989" s="67">
        <v>0</v>
      </c>
      <c r="L1989" s="68">
        <f t="shared" si="6443"/>
        <v>0</v>
      </c>
      <c r="M1989" s="67">
        <v>0</v>
      </c>
      <c r="N1989" s="67">
        <v>0</v>
      </c>
      <c r="O1989" s="68">
        <f t="shared" si="6444"/>
        <v>0</v>
      </c>
      <c r="P1989" s="68">
        <f t="shared" si="6445"/>
        <v>0</v>
      </c>
      <c r="Q1989" s="71">
        <v>0</v>
      </c>
      <c r="R1989" s="71">
        <v>0</v>
      </c>
      <c r="S1989" s="71">
        <v>0</v>
      </c>
      <c r="T1989" s="71">
        <v>0</v>
      </c>
      <c r="U1989" s="71">
        <v>0</v>
      </c>
      <c r="V1989" s="71">
        <v>0</v>
      </c>
      <c r="W1989" s="67">
        <v>0</v>
      </c>
      <c r="X1989" s="67">
        <v>0</v>
      </c>
      <c r="Y1989" s="68">
        <v>0</v>
      </c>
      <c r="Z1989" s="67">
        <v>0</v>
      </c>
      <c r="AA1989" s="67">
        <v>0</v>
      </c>
      <c r="AB1989" s="68">
        <v>0</v>
      </c>
      <c r="AC1989" s="68" t="e">
        <f>I1989+#REF!-Y1989</f>
        <v>#VALUE!</v>
      </c>
      <c r="AD1989" s="67">
        <f t="shared" si="6446"/>
        <v>0</v>
      </c>
      <c r="AE1989" s="67">
        <f t="shared" si="6446"/>
        <v>0</v>
      </c>
      <c r="AF1989" s="68">
        <f t="shared" si="6447"/>
        <v>0</v>
      </c>
      <c r="AG1989" s="67" t="e">
        <f>M1989+#REF!-V1989</f>
        <v>#REF!</v>
      </c>
      <c r="AH1989" s="67" t="e">
        <f>N1989+#REF!-AD1989</f>
        <v>#REF!</v>
      </c>
      <c r="AI1989" s="68" t="e">
        <f>O1989+#REF!-AE1989</f>
        <v>#REF!</v>
      </c>
      <c r="AJ1989" s="68" t="e">
        <f>P1989+#REF!-AF1989</f>
        <v>#REF!</v>
      </c>
      <c r="AK1989" s="71">
        <v>0</v>
      </c>
      <c r="AL1989" s="71">
        <v>0</v>
      </c>
      <c r="AM1989" s="68">
        <f t="shared" si="6448"/>
        <v>0</v>
      </c>
      <c r="AN1989" s="71">
        <v>0</v>
      </c>
      <c r="AO1989" s="71">
        <v>0</v>
      </c>
      <c r="AP1989" s="68">
        <f t="shared" si="6449"/>
        <v>0</v>
      </c>
      <c r="AQ1989" s="68">
        <f t="shared" si="6450"/>
        <v>0</v>
      </c>
      <c r="AR1989" s="71">
        <v>0</v>
      </c>
      <c r="AS1989" s="71">
        <v>0</v>
      </c>
      <c r="AT1989" s="68">
        <f t="shared" si="6451"/>
        <v>0</v>
      </c>
      <c r="AU1989" s="71">
        <v>0</v>
      </c>
      <c r="AV1989" s="71">
        <v>0</v>
      </c>
      <c r="AW1989" s="68">
        <f t="shared" si="6452"/>
        <v>0</v>
      </c>
      <c r="AX1989" s="68">
        <f t="shared" si="6453"/>
        <v>0</v>
      </c>
      <c r="AY1989" s="71">
        <v>0</v>
      </c>
      <c r="AZ1989" s="71">
        <v>0</v>
      </c>
      <c r="BA1989" s="68">
        <f t="shared" si="6454"/>
        <v>0</v>
      </c>
      <c r="BB1989" s="71">
        <v>0</v>
      </c>
      <c r="BC1989" s="71">
        <v>0</v>
      </c>
      <c r="BD1989" s="68">
        <f t="shared" si="6455"/>
        <v>0</v>
      </c>
      <c r="BE1989" s="68">
        <f t="shared" si="6456"/>
        <v>0</v>
      </c>
      <c r="BF1989" s="67">
        <f t="shared" si="6457"/>
        <v>0</v>
      </c>
      <c r="BG1989" s="67">
        <f t="shared" si="6457"/>
        <v>0</v>
      </c>
      <c r="BH1989" s="68">
        <f t="shared" si="6458"/>
        <v>0</v>
      </c>
      <c r="BI1989" s="67" t="e">
        <f t="shared" si="6459"/>
        <v>#REF!</v>
      </c>
      <c r="BJ1989" s="67" t="e">
        <f t="shared" si="6460"/>
        <v>#REF!</v>
      </c>
      <c r="BK1989" s="67" t="e">
        <f t="shared" si="6461"/>
        <v>#REF!</v>
      </c>
      <c r="BL1989" s="67" t="e">
        <f t="shared" si="6369"/>
        <v>#REF!</v>
      </c>
      <c r="BM1989" s="305">
        <v>0</v>
      </c>
      <c r="BN1989" s="305">
        <v>0</v>
      </c>
      <c r="BO1989" s="306"/>
      <c r="BP1989" s="306"/>
      <c r="BQ1989" s="305">
        <v>0</v>
      </c>
      <c r="BR1989" s="305">
        <v>0</v>
      </c>
      <c r="BS1989" s="114" t="s">
        <v>208</v>
      </c>
      <c r="BT1989" s="77"/>
    </row>
    <row r="1990" spans="1:72" s="46" customFormat="1" ht="36.75" hidden="1" customHeight="1">
      <c r="A1990" s="77"/>
      <c r="B1990" s="104">
        <v>2014</v>
      </c>
      <c r="C1990" s="105">
        <v>8317</v>
      </c>
      <c r="D1990" s="104">
        <v>9</v>
      </c>
      <c r="E1990" s="104">
        <v>2000</v>
      </c>
      <c r="F1990" s="104">
        <v>2800</v>
      </c>
      <c r="G1990" s="104">
        <v>282</v>
      </c>
      <c r="H1990" s="104">
        <v>4</v>
      </c>
      <c r="I1990" s="66" t="s">
        <v>1057</v>
      </c>
      <c r="J1990" s="67">
        <v>0</v>
      </c>
      <c r="K1990" s="67">
        <v>0</v>
      </c>
      <c r="L1990" s="68">
        <f t="shared" si="6443"/>
        <v>0</v>
      </c>
      <c r="M1990" s="67">
        <v>0</v>
      </c>
      <c r="N1990" s="67">
        <v>0</v>
      </c>
      <c r="O1990" s="68">
        <f t="shared" si="6444"/>
        <v>0</v>
      </c>
      <c r="P1990" s="68">
        <f t="shared" si="6445"/>
        <v>0</v>
      </c>
      <c r="Q1990" s="71">
        <v>0</v>
      </c>
      <c r="R1990" s="71">
        <v>0</v>
      </c>
      <c r="S1990" s="71">
        <v>0</v>
      </c>
      <c r="T1990" s="71">
        <v>0</v>
      </c>
      <c r="U1990" s="71">
        <v>0</v>
      </c>
      <c r="V1990" s="71">
        <v>0</v>
      </c>
      <c r="W1990" s="67">
        <v>0</v>
      </c>
      <c r="X1990" s="67">
        <v>0</v>
      </c>
      <c r="Y1990" s="68">
        <v>0</v>
      </c>
      <c r="Z1990" s="67">
        <v>0</v>
      </c>
      <c r="AA1990" s="67">
        <v>0</v>
      </c>
      <c r="AB1990" s="68">
        <v>0</v>
      </c>
      <c r="AC1990" s="68" t="e">
        <f>I1990+#REF!-Y1990</f>
        <v>#VALUE!</v>
      </c>
      <c r="AD1990" s="67">
        <f t="shared" si="6446"/>
        <v>0</v>
      </c>
      <c r="AE1990" s="67">
        <f t="shared" si="6446"/>
        <v>0</v>
      </c>
      <c r="AF1990" s="68">
        <f t="shared" si="6447"/>
        <v>0</v>
      </c>
      <c r="AG1990" s="67" t="e">
        <f>M1990+#REF!-V1990</f>
        <v>#REF!</v>
      </c>
      <c r="AH1990" s="67" t="e">
        <f>N1990+#REF!-AD1990</f>
        <v>#REF!</v>
      </c>
      <c r="AI1990" s="68" t="e">
        <f>O1990+#REF!-AE1990</f>
        <v>#REF!</v>
      </c>
      <c r="AJ1990" s="68" t="e">
        <f>P1990+#REF!-AF1990</f>
        <v>#REF!</v>
      </c>
      <c r="AK1990" s="71">
        <v>0</v>
      </c>
      <c r="AL1990" s="71">
        <v>0</v>
      </c>
      <c r="AM1990" s="68">
        <f t="shared" si="6448"/>
        <v>0</v>
      </c>
      <c r="AN1990" s="71">
        <v>0</v>
      </c>
      <c r="AO1990" s="71">
        <v>0</v>
      </c>
      <c r="AP1990" s="68">
        <f t="shared" si="6449"/>
        <v>0</v>
      </c>
      <c r="AQ1990" s="68">
        <f t="shared" si="6450"/>
        <v>0</v>
      </c>
      <c r="AR1990" s="71">
        <v>0</v>
      </c>
      <c r="AS1990" s="71">
        <v>0</v>
      </c>
      <c r="AT1990" s="68">
        <f t="shared" si="6451"/>
        <v>0</v>
      </c>
      <c r="AU1990" s="71">
        <v>0</v>
      </c>
      <c r="AV1990" s="71">
        <v>0</v>
      </c>
      <c r="AW1990" s="68">
        <f t="shared" si="6452"/>
        <v>0</v>
      </c>
      <c r="AX1990" s="68">
        <f t="shared" si="6453"/>
        <v>0</v>
      </c>
      <c r="AY1990" s="71">
        <v>0</v>
      </c>
      <c r="AZ1990" s="71">
        <v>0</v>
      </c>
      <c r="BA1990" s="68">
        <f t="shared" si="6454"/>
        <v>0</v>
      </c>
      <c r="BB1990" s="71">
        <v>0</v>
      </c>
      <c r="BC1990" s="71">
        <v>0</v>
      </c>
      <c r="BD1990" s="68">
        <f t="shared" si="6455"/>
        <v>0</v>
      </c>
      <c r="BE1990" s="68">
        <f t="shared" si="6456"/>
        <v>0</v>
      </c>
      <c r="BF1990" s="67">
        <f t="shared" si="6457"/>
        <v>0</v>
      </c>
      <c r="BG1990" s="67">
        <f t="shared" si="6457"/>
        <v>0</v>
      </c>
      <c r="BH1990" s="68">
        <f t="shared" si="6458"/>
        <v>0</v>
      </c>
      <c r="BI1990" s="67" t="e">
        <f t="shared" si="6459"/>
        <v>#REF!</v>
      </c>
      <c r="BJ1990" s="67" t="e">
        <f t="shared" si="6460"/>
        <v>#REF!</v>
      </c>
      <c r="BK1990" s="67" t="e">
        <f t="shared" si="6461"/>
        <v>#REF!</v>
      </c>
      <c r="BL1990" s="67" t="e">
        <f t="shared" si="6369"/>
        <v>#REF!</v>
      </c>
      <c r="BM1990" s="305">
        <v>0</v>
      </c>
      <c r="BN1990" s="305">
        <v>0</v>
      </c>
      <c r="BO1990" s="306"/>
      <c r="BP1990" s="306"/>
      <c r="BQ1990" s="305">
        <v>0</v>
      </c>
      <c r="BR1990" s="305">
        <v>0</v>
      </c>
      <c r="BS1990" s="114" t="s">
        <v>208</v>
      </c>
      <c r="BT1990" s="77"/>
    </row>
    <row r="1991" spans="1:72" s="46" customFormat="1" ht="36.75" hidden="1" customHeight="1">
      <c r="A1991" s="77"/>
      <c r="B1991" s="104">
        <v>2014</v>
      </c>
      <c r="C1991" s="105">
        <v>8317</v>
      </c>
      <c r="D1991" s="104">
        <v>9</v>
      </c>
      <c r="E1991" s="104">
        <v>2000</v>
      </c>
      <c r="F1991" s="104">
        <v>2800</v>
      </c>
      <c r="G1991" s="104">
        <v>282</v>
      </c>
      <c r="H1991" s="104">
        <v>5</v>
      </c>
      <c r="I1991" s="66" t="s">
        <v>1058</v>
      </c>
      <c r="J1991" s="67">
        <v>0</v>
      </c>
      <c r="K1991" s="67">
        <v>0</v>
      </c>
      <c r="L1991" s="68">
        <f t="shared" si="6443"/>
        <v>0</v>
      </c>
      <c r="M1991" s="67">
        <v>0</v>
      </c>
      <c r="N1991" s="67">
        <v>0</v>
      </c>
      <c r="O1991" s="68">
        <f t="shared" si="6444"/>
        <v>0</v>
      </c>
      <c r="P1991" s="68">
        <f t="shared" si="6445"/>
        <v>0</v>
      </c>
      <c r="Q1991" s="71">
        <v>0</v>
      </c>
      <c r="R1991" s="71">
        <v>0</v>
      </c>
      <c r="S1991" s="71">
        <v>0</v>
      </c>
      <c r="T1991" s="71">
        <v>0</v>
      </c>
      <c r="U1991" s="71">
        <v>0</v>
      </c>
      <c r="V1991" s="71">
        <v>0</v>
      </c>
      <c r="W1991" s="67">
        <v>0</v>
      </c>
      <c r="X1991" s="67">
        <v>0</v>
      </c>
      <c r="Y1991" s="68">
        <v>0</v>
      </c>
      <c r="Z1991" s="67">
        <v>0</v>
      </c>
      <c r="AA1991" s="67">
        <v>0</v>
      </c>
      <c r="AB1991" s="68">
        <v>0</v>
      </c>
      <c r="AC1991" s="68" t="e">
        <f>I1991+#REF!-Y1991</f>
        <v>#VALUE!</v>
      </c>
      <c r="AD1991" s="67">
        <f t="shared" si="6446"/>
        <v>0</v>
      </c>
      <c r="AE1991" s="67">
        <f t="shared" si="6446"/>
        <v>0</v>
      </c>
      <c r="AF1991" s="68">
        <f t="shared" si="6447"/>
        <v>0</v>
      </c>
      <c r="AG1991" s="67" t="e">
        <f>M1991+#REF!-V1991</f>
        <v>#REF!</v>
      </c>
      <c r="AH1991" s="67" t="e">
        <f>N1991+#REF!-AD1991</f>
        <v>#REF!</v>
      </c>
      <c r="AI1991" s="68" t="e">
        <f>O1991+#REF!-AE1991</f>
        <v>#REF!</v>
      </c>
      <c r="AJ1991" s="68" t="e">
        <f>P1991+#REF!-AF1991</f>
        <v>#REF!</v>
      </c>
      <c r="AK1991" s="71">
        <v>0</v>
      </c>
      <c r="AL1991" s="71">
        <v>0</v>
      </c>
      <c r="AM1991" s="68">
        <f t="shared" si="6448"/>
        <v>0</v>
      </c>
      <c r="AN1991" s="71">
        <v>0</v>
      </c>
      <c r="AO1991" s="71">
        <v>0</v>
      </c>
      <c r="AP1991" s="68">
        <f t="shared" si="6449"/>
        <v>0</v>
      </c>
      <c r="AQ1991" s="68">
        <f t="shared" si="6450"/>
        <v>0</v>
      </c>
      <c r="AR1991" s="71">
        <v>0</v>
      </c>
      <c r="AS1991" s="71">
        <v>0</v>
      </c>
      <c r="AT1991" s="68">
        <f t="shared" si="6451"/>
        <v>0</v>
      </c>
      <c r="AU1991" s="71">
        <v>0</v>
      </c>
      <c r="AV1991" s="71">
        <v>0</v>
      </c>
      <c r="AW1991" s="68">
        <f t="shared" si="6452"/>
        <v>0</v>
      </c>
      <c r="AX1991" s="68">
        <f t="shared" si="6453"/>
        <v>0</v>
      </c>
      <c r="AY1991" s="71">
        <v>0</v>
      </c>
      <c r="AZ1991" s="71">
        <v>0</v>
      </c>
      <c r="BA1991" s="68">
        <f t="shared" si="6454"/>
        <v>0</v>
      </c>
      <c r="BB1991" s="71">
        <v>0</v>
      </c>
      <c r="BC1991" s="71">
        <v>0</v>
      </c>
      <c r="BD1991" s="68">
        <f t="shared" si="6455"/>
        <v>0</v>
      </c>
      <c r="BE1991" s="68">
        <f t="shared" si="6456"/>
        <v>0</v>
      </c>
      <c r="BF1991" s="67">
        <f t="shared" si="6457"/>
        <v>0</v>
      </c>
      <c r="BG1991" s="67">
        <f t="shared" si="6457"/>
        <v>0</v>
      </c>
      <c r="BH1991" s="68">
        <f t="shared" si="6458"/>
        <v>0</v>
      </c>
      <c r="BI1991" s="67" t="e">
        <f t="shared" si="6459"/>
        <v>#REF!</v>
      </c>
      <c r="BJ1991" s="67" t="e">
        <f t="shared" si="6460"/>
        <v>#REF!</v>
      </c>
      <c r="BK1991" s="67" t="e">
        <f t="shared" si="6461"/>
        <v>#REF!</v>
      </c>
      <c r="BL1991" s="67" t="e">
        <f t="shared" si="6369"/>
        <v>#REF!</v>
      </c>
      <c r="BM1991" s="305">
        <v>0</v>
      </c>
      <c r="BN1991" s="305">
        <v>0</v>
      </c>
      <c r="BO1991" s="306"/>
      <c r="BP1991" s="306"/>
      <c r="BQ1991" s="305">
        <v>0</v>
      </c>
      <c r="BR1991" s="305">
        <v>0</v>
      </c>
      <c r="BS1991" s="114" t="s">
        <v>208</v>
      </c>
      <c r="BT1991" s="77"/>
    </row>
    <row r="1992" spans="1:72" s="46" customFormat="1" ht="36.75" hidden="1" customHeight="1">
      <c r="A1992" s="77"/>
      <c r="B1992" s="104">
        <v>2014</v>
      </c>
      <c r="C1992" s="105">
        <v>8317</v>
      </c>
      <c r="D1992" s="104">
        <v>9</v>
      </c>
      <c r="E1992" s="104">
        <v>2000</v>
      </c>
      <c r="F1992" s="104">
        <v>2800</v>
      </c>
      <c r="G1992" s="104">
        <v>282</v>
      </c>
      <c r="H1992" s="104">
        <v>6</v>
      </c>
      <c r="I1992" s="66" t="s">
        <v>1059</v>
      </c>
      <c r="J1992" s="67">
        <v>0</v>
      </c>
      <c r="K1992" s="67">
        <v>0</v>
      </c>
      <c r="L1992" s="68">
        <f t="shared" si="6443"/>
        <v>0</v>
      </c>
      <c r="M1992" s="67">
        <v>0</v>
      </c>
      <c r="N1992" s="67">
        <v>0</v>
      </c>
      <c r="O1992" s="68">
        <f t="shared" si="6444"/>
        <v>0</v>
      </c>
      <c r="P1992" s="68">
        <f t="shared" si="6445"/>
        <v>0</v>
      </c>
      <c r="Q1992" s="71">
        <v>0</v>
      </c>
      <c r="R1992" s="71">
        <v>0</v>
      </c>
      <c r="S1992" s="71">
        <v>0</v>
      </c>
      <c r="T1992" s="71">
        <v>0</v>
      </c>
      <c r="U1992" s="71">
        <v>0</v>
      </c>
      <c r="V1992" s="71">
        <v>0</v>
      </c>
      <c r="W1992" s="67">
        <v>0</v>
      </c>
      <c r="X1992" s="67">
        <v>0</v>
      </c>
      <c r="Y1992" s="68">
        <v>0</v>
      </c>
      <c r="Z1992" s="67">
        <v>0</v>
      </c>
      <c r="AA1992" s="67">
        <v>0</v>
      </c>
      <c r="AB1992" s="68">
        <v>0</v>
      </c>
      <c r="AC1992" s="68" t="e">
        <f>I1992+#REF!-Y1992</f>
        <v>#VALUE!</v>
      </c>
      <c r="AD1992" s="67">
        <f t="shared" si="6446"/>
        <v>0</v>
      </c>
      <c r="AE1992" s="67">
        <f t="shared" si="6446"/>
        <v>0</v>
      </c>
      <c r="AF1992" s="68">
        <f t="shared" si="6447"/>
        <v>0</v>
      </c>
      <c r="AG1992" s="67" t="e">
        <f>M1992+#REF!-V1992</f>
        <v>#REF!</v>
      </c>
      <c r="AH1992" s="67" t="e">
        <f>N1992+#REF!-AD1992</f>
        <v>#REF!</v>
      </c>
      <c r="AI1992" s="68" t="e">
        <f>O1992+#REF!-AE1992</f>
        <v>#REF!</v>
      </c>
      <c r="AJ1992" s="68" t="e">
        <f>P1992+#REF!-AF1992</f>
        <v>#REF!</v>
      </c>
      <c r="AK1992" s="71">
        <v>0</v>
      </c>
      <c r="AL1992" s="71">
        <v>0</v>
      </c>
      <c r="AM1992" s="68">
        <f t="shared" si="6448"/>
        <v>0</v>
      </c>
      <c r="AN1992" s="71">
        <v>0</v>
      </c>
      <c r="AO1992" s="71">
        <v>0</v>
      </c>
      <c r="AP1992" s="68">
        <f t="shared" si="6449"/>
        <v>0</v>
      </c>
      <c r="AQ1992" s="68">
        <f t="shared" si="6450"/>
        <v>0</v>
      </c>
      <c r="AR1992" s="71">
        <v>0</v>
      </c>
      <c r="AS1992" s="71">
        <v>0</v>
      </c>
      <c r="AT1992" s="68">
        <f t="shared" si="6451"/>
        <v>0</v>
      </c>
      <c r="AU1992" s="71">
        <v>0</v>
      </c>
      <c r="AV1992" s="71">
        <v>0</v>
      </c>
      <c r="AW1992" s="68">
        <f t="shared" si="6452"/>
        <v>0</v>
      </c>
      <c r="AX1992" s="68">
        <f t="shared" si="6453"/>
        <v>0</v>
      </c>
      <c r="AY1992" s="71">
        <v>0</v>
      </c>
      <c r="AZ1992" s="71">
        <v>0</v>
      </c>
      <c r="BA1992" s="68">
        <f t="shared" si="6454"/>
        <v>0</v>
      </c>
      <c r="BB1992" s="71">
        <v>0</v>
      </c>
      <c r="BC1992" s="71">
        <v>0</v>
      </c>
      <c r="BD1992" s="68">
        <f t="shared" si="6455"/>
        <v>0</v>
      </c>
      <c r="BE1992" s="68">
        <f t="shared" si="6456"/>
        <v>0</v>
      </c>
      <c r="BF1992" s="67">
        <f t="shared" si="6457"/>
        <v>0</v>
      </c>
      <c r="BG1992" s="67">
        <f t="shared" si="6457"/>
        <v>0</v>
      </c>
      <c r="BH1992" s="68">
        <f t="shared" si="6458"/>
        <v>0</v>
      </c>
      <c r="BI1992" s="67" t="e">
        <f t="shared" si="6459"/>
        <v>#REF!</v>
      </c>
      <c r="BJ1992" s="67" t="e">
        <f t="shared" si="6460"/>
        <v>#REF!</v>
      </c>
      <c r="BK1992" s="67" t="e">
        <f t="shared" si="6461"/>
        <v>#REF!</v>
      </c>
      <c r="BL1992" s="67" t="e">
        <f t="shared" si="6369"/>
        <v>#REF!</v>
      </c>
      <c r="BM1992" s="305">
        <v>0</v>
      </c>
      <c r="BN1992" s="305">
        <v>0</v>
      </c>
      <c r="BO1992" s="306"/>
      <c r="BP1992" s="306"/>
      <c r="BQ1992" s="305">
        <v>0</v>
      </c>
      <c r="BR1992" s="305">
        <v>0</v>
      </c>
      <c r="BS1992" s="114" t="s">
        <v>208</v>
      </c>
      <c r="BT1992" s="77"/>
    </row>
    <row r="1993" spans="1:72" s="46" customFormat="1" ht="36.75" hidden="1" customHeight="1">
      <c r="A1993" s="77"/>
      <c r="B1993" s="104">
        <v>2014</v>
      </c>
      <c r="C1993" s="105">
        <v>8317</v>
      </c>
      <c r="D1993" s="104">
        <v>9</v>
      </c>
      <c r="E1993" s="104">
        <v>2000</v>
      </c>
      <c r="F1993" s="104">
        <v>2800</v>
      </c>
      <c r="G1993" s="104">
        <v>282</v>
      </c>
      <c r="H1993" s="104">
        <v>7</v>
      </c>
      <c r="I1993" s="66" t="s">
        <v>424</v>
      </c>
      <c r="J1993" s="67">
        <v>0</v>
      </c>
      <c r="K1993" s="67">
        <v>0</v>
      </c>
      <c r="L1993" s="68">
        <f t="shared" si="6443"/>
        <v>0</v>
      </c>
      <c r="M1993" s="67">
        <v>0</v>
      </c>
      <c r="N1993" s="67">
        <v>0</v>
      </c>
      <c r="O1993" s="68">
        <f t="shared" si="6444"/>
        <v>0</v>
      </c>
      <c r="P1993" s="68">
        <f t="shared" si="6445"/>
        <v>0</v>
      </c>
      <c r="Q1993" s="71">
        <v>0</v>
      </c>
      <c r="R1993" s="71">
        <v>0</v>
      </c>
      <c r="S1993" s="71">
        <v>0</v>
      </c>
      <c r="T1993" s="71">
        <v>0</v>
      </c>
      <c r="U1993" s="71">
        <v>0</v>
      </c>
      <c r="V1993" s="71">
        <v>0</v>
      </c>
      <c r="W1993" s="67">
        <v>0</v>
      </c>
      <c r="X1993" s="67">
        <v>0</v>
      </c>
      <c r="Y1993" s="68">
        <v>0</v>
      </c>
      <c r="Z1993" s="67">
        <v>0</v>
      </c>
      <c r="AA1993" s="67">
        <v>0</v>
      </c>
      <c r="AB1993" s="68">
        <v>0</v>
      </c>
      <c r="AC1993" s="68" t="e">
        <f>I1993+#REF!-Y1993</f>
        <v>#VALUE!</v>
      </c>
      <c r="AD1993" s="67">
        <f t="shared" si="6446"/>
        <v>0</v>
      </c>
      <c r="AE1993" s="67">
        <f t="shared" si="6446"/>
        <v>0</v>
      </c>
      <c r="AF1993" s="68">
        <f t="shared" si="6447"/>
        <v>0</v>
      </c>
      <c r="AG1993" s="67" t="e">
        <f>M1993+#REF!-V1993</f>
        <v>#REF!</v>
      </c>
      <c r="AH1993" s="67" t="e">
        <f>N1993+#REF!-AD1993</f>
        <v>#REF!</v>
      </c>
      <c r="AI1993" s="68" t="e">
        <f>O1993+#REF!-AE1993</f>
        <v>#REF!</v>
      </c>
      <c r="AJ1993" s="68" t="e">
        <f>P1993+#REF!-AF1993</f>
        <v>#REF!</v>
      </c>
      <c r="AK1993" s="71">
        <v>0</v>
      </c>
      <c r="AL1993" s="71">
        <v>0</v>
      </c>
      <c r="AM1993" s="68">
        <f t="shared" si="6448"/>
        <v>0</v>
      </c>
      <c r="AN1993" s="71">
        <v>0</v>
      </c>
      <c r="AO1993" s="71">
        <v>0</v>
      </c>
      <c r="AP1993" s="68">
        <f t="shared" si="6449"/>
        <v>0</v>
      </c>
      <c r="AQ1993" s="68">
        <f t="shared" si="6450"/>
        <v>0</v>
      </c>
      <c r="AR1993" s="71">
        <v>0</v>
      </c>
      <c r="AS1993" s="71">
        <v>0</v>
      </c>
      <c r="AT1993" s="68">
        <f t="shared" si="6451"/>
        <v>0</v>
      </c>
      <c r="AU1993" s="71">
        <v>0</v>
      </c>
      <c r="AV1993" s="71">
        <v>0</v>
      </c>
      <c r="AW1993" s="68">
        <f t="shared" si="6452"/>
        <v>0</v>
      </c>
      <c r="AX1993" s="68">
        <f t="shared" si="6453"/>
        <v>0</v>
      </c>
      <c r="AY1993" s="71">
        <v>0</v>
      </c>
      <c r="AZ1993" s="71">
        <v>0</v>
      </c>
      <c r="BA1993" s="68">
        <f t="shared" si="6454"/>
        <v>0</v>
      </c>
      <c r="BB1993" s="71">
        <v>0</v>
      </c>
      <c r="BC1993" s="71">
        <v>0</v>
      </c>
      <c r="BD1993" s="68">
        <f t="shared" si="6455"/>
        <v>0</v>
      </c>
      <c r="BE1993" s="68">
        <f t="shared" si="6456"/>
        <v>0</v>
      </c>
      <c r="BF1993" s="67">
        <f t="shared" si="6457"/>
        <v>0</v>
      </c>
      <c r="BG1993" s="67">
        <f t="shared" si="6457"/>
        <v>0</v>
      </c>
      <c r="BH1993" s="68">
        <f t="shared" si="6458"/>
        <v>0</v>
      </c>
      <c r="BI1993" s="67" t="e">
        <f t="shared" si="6459"/>
        <v>#REF!</v>
      </c>
      <c r="BJ1993" s="67" t="e">
        <f t="shared" si="6460"/>
        <v>#REF!</v>
      </c>
      <c r="BK1993" s="67" t="e">
        <f t="shared" si="6461"/>
        <v>#REF!</v>
      </c>
      <c r="BL1993" s="67" t="e">
        <f t="shared" si="6369"/>
        <v>#REF!</v>
      </c>
      <c r="BM1993" s="305">
        <v>0</v>
      </c>
      <c r="BN1993" s="305">
        <v>0</v>
      </c>
      <c r="BO1993" s="306"/>
      <c r="BP1993" s="306"/>
      <c r="BQ1993" s="305">
        <v>0</v>
      </c>
      <c r="BR1993" s="305">
        <v>0</v>
      </c>
      <c r="BS1993" s="114" t="s">
        <v>208</v>
      </c>
      <c r="BT1993" s="77"/>
    </row>
    <row r="1994" spans="1:72" s="79" customFormat="1" ht="40.5" hidden="1">
      <c r="A1994" s="77"/>
      <c r="B1994" s="59">
        <v>2014</v>
      </c>
      <c r="C1994" s="60">
        <v>8317</v>
      </c>
      <c r="D1994" s="59">
        <v>9</v>
      </c>
      <c r="E1994" s="59">
        <v>2000</v>
      </c>
      <c r="F1994" s="59">
        <v>2800</v>
      </c>
      <c r="G1994" s="59">
        <v>283</v>
      </c>
      <c r="H1994" s="59"/>
      <c r="I1994" s="61" t="s">
        <v>428</v>
      </c>
      <c r="J1994" s="62">
        <f>SUM(J1995:J2016)</f>
        <v>0</v>
      </c>
      <c r="K1994" s="62">
        <f t="shared" ref="K1994:P1994" si="6462">SUM(K1995:K2016)</f>
        <v>0</v>
      </c>
      <c r="L1994" s="62">
        <f t="shared" si="6462"/>
        <v>0</v>
      </c>
      <c r="M1994" s="62">
        <f t="shared" si="6462"/>
        <v>0</v>
      </c>
      <c r="N1994" s="62">
        <f t="shared" si="6462"/>
        <v>0</v>
      </c>
      <c r="O1994" s="62">
        <f t="shared" si="6462"/>
        <v>0</v>
      </c>
      <c r="P1994" s="62">
        <f t="shared" si="6462"/>
        <v>0</v>
      </c>
      <c r="Q1994" s="62">
        <f>SUM(Q1995:Q2016)</f>
        <v>0</v>
      </c>
      <c r="R1994" s="62">
        <f t="shared" ref="R1994:S1994" si="6463">SUM(R1995:R2016)</f>
        <v>0</v>
      </c>
      <c r="S1994" s="62">
        <f t="shared" si="6463"/>
        <v>0</v>
      </c>
      <c r="T1994" s="62">
        <f>SUM(T1995:T2016)</f>
        <v>0</v>
      </c>
      <c r="U1994" s="62">
        <f t="shared" ref="U1994:V1994" si="6464">SUM(U1995:U2016)</f>
        <v>0</v>
      </c>
      <c r="V1994" s="62">
        <f t="shared" si="6464"/>
        <v>0</v>
      </c>
      <c r="W1994" s="62">
        <v>0</v>
      </c>
      <c r="X1994" s="62">
        <v>0</v>
      </c>
      <c r="Y1994" s="62">
        <v>0</v>
      </c>
      <c r="Z1994" s="62">
        <v>0</v>
      </c>
      <c r="AA1994" s="62">
        <v>0</v>
      </c>
      <c r="AB1994" s="62">
        <v>0</v>
      </c>
      <c r="AC1994" s="62" t="e">
        <f t="shared" ref="AC1994" si="6465">SUM(AC1995:AC2016)</f>
        <v>#VALUE!</v>
      </c>
      <c r="AD1994" s="62">
        <f>SUM(AD1995:AD2016)</f>
        <v>0</v>
      </c>
      <c r="AE1994" s="62">
        <f t="shared" ref="AE1994:AG1994" si="6466">SUM(AE1995:AE2016)</f>
        <v>0</v>
      </c>
      <c r="AF1994" s="62">
        <f t="shared" si="6466"/>
        <v>0</v>
      </c>
      <c r="AG1994" s="62" t="e">
        <f t="shared" si="6466"/>
        <v>#REF!</v>
      </c>
      <c r="AH1994" s="62" t="e">
        <f t="shared" ref="AH1994:AJ1994" si="6467">SUM(AH1995:AH2016)</f>
        <v>#REF!</v>
      </c>
      <c r="AI1994" s="62" t="e">
        <f t="shared" si="6467"/>
        <v>#REF!</v>
      </c>
      <c r="AJ1994" s="62" t="e">
        <f t="shared" si="6467"/>
        <v>#REF!</v>
      </c>
      <c r="AK1994" s="62">
        <f>SUM(AK1995:AK2016)</f>
        <v>0</v>
      </c>
      <c r="AL1994" s="62">
        <f t="shared" ref="AL1994:AQ1994" si="6468">SUM(AL1995:AL2016)</f>
        <v>0</v>
      </c>
      <c r="AM1994" s="62">
        <f t="shared" si="6468"/>
        <v>0</v>
      </c>
      <c r="AN1994" s="62">
        <f t="shared" si="6468"/>
        <v>0</v>
      </c>
      <c r="AO1994" s="62">
        <f t="shared" si="6468"/>
        <v>0</v>
      </c>
      <c r="AP1994" s="62">
        <f t="shared" si="6468"/>
        <v>0</v>
      </c>
      <c r="AQ1994" s="62">
        <f t="shared" si="6468"/>
        <v>0</v>
      </c>
      <c r="AR1994" s="62">
        <f>SUM(AR1995:AR2016)</f>
        <v>0</v>
      </c>
      <c r="AS1994" s="62">
        <f t="shared" ref="AS1994:AX1994" si="6469">SUM(AS1995:AS2016)</f>
        <v>0</v>
      </c>
      <c r="AT1994" s="62">
        <f t="shared" si="6469"/>
        <v>0</v>
      </c>
      <c r="AU1994" s="62">
        <f t="shared" si="6469"/>
        <v>0</v>
      </c>
      <c r="AV1994" s="62">
        <f t="shared" si="6469"/>
        <v>0</v>
      </c>
      <c r="AW1994" s="62">
        <f t="shared" si="6469"/>
        <v>0</v>
      </c>
      <c r="AX1994" s="62">
        <f t="shared" si="6469"/>
        <v>0</v>
      </c>
      <c r="AY1994" s="62">
        <f>SUM(AY1995:AY2016)</f>
        <v>0</v>
      </c>
      <c r="AZ1994" s="62">
        <f t="shared" ref="AZ1994:BE1994" si="6470">SUM(AZ1995:AZ2016)</f>
        <v>0</v>
      </c>
      <c r="BA1994" s="62">
        <f t="shared" si="6470"/>
        <v>0</v>
      </c>
      <c r="BB1994" s="62">
        <f t="shared" si="6470"/>
        <v>0</v>
      </c>
      <c r="BC1994" s="62">
        <f t="shared" si="6470"/>
        <v>0</v>
      </c>
      <c r="BD1994" s="62">
        <f t="shared" si="6470"/>
        <v>0</v>
      </c>
      <c r="BE1994" s="62">
        <f t="shared" si="6470"/>
        <v>0</v>
      </c>
      <c r="BF1994" s="62">
        <f>SUM(BF1995:BF2016)</f>
        <v>0</v>
      </c>
      <c r="BG1994" s="62">
        <f t="shared" ref="BG1994:BI1994" si="6471">SUM(BG1995:BG2016)</f>
        <v>0</v>
      </c>
      <c r="BH1994" s="62">
        <f t="shared" si="6471"/>
        <v>0</v>
      </c>
      <c r="BI1994" s="62" t="e">
        <f t="shared" si="6471"/>
        <v>#REF!</v>
      </c>
      <c r="BJ1994" s="62" t="e">
        <f t="shared" ref="BJ1994:BK1994" si="6472">SUM(BJ1995:BJ2016)</f>
        <v>#REF!</v>
      </c>
      <c r="BK1994" s="62" t="e">
        <f t="shared" si="6472"/>
        <v>#REF!</v>
      </c>
      <c r="BL1994" s="62" t="e">
        <f t="shared" si="6369"/>
        <v>#REF!</v>
      </c>
      <c r="BM1994" s="304"/>
      <c r="BN1994" s="304"/>
      <c r="BO1994" s="304"/>
      <c r="BP1994" s="304"/>
      <c r="BQ1994" s="304"/>
      <c r="BR1994" s="304"/>
      <c r="BS1994" s="64"/>
      <c r="BT1994" s="77"/>
    </row>
    <row r="1995" spans="1:72" s="46" customFormat="1" ht="36.75" hidden="1" customHeight="1">
      <c r="A1995" s="77"/>
      <c r="B1995" s="104">
        <v>2014</v>
      </c>
      <c r="C1995" s="105">
        <v>8317</v>
      </c>
      <c r="D1995" s="104">
        <v>9</v>
      </c>
      <c r="E1995" s="104">
        <v>2000</v>
      </c>
      <c r="F1995" s="104">
        <v>2800</v>
      </c>
      <c r="G1995" s="104">
        <v>283</v>
      </c>
      <c r="H1995" s="104">
        <v>1</v>
      </c>
      <c r="I1995" s="66" t="s">
        <v>1060</v>
      </c>
      <c r="J1995" s="67">
        <v>0</v>
      </c>
      <c r="K1995" s="67">
        <v>0</v>
      </c>
      <c r="L1995" s="68">
        <f t="shared" ref="L1995:L2016" si="6473">J1995+K1995</f>
        <v>0</v>
      </c>
      <c r="M1995" s="67">
        <v>0</v>
      </c>
      <c r="N1995" s="67">
        <v>0</v>
      </c>
      <c r="O1995" s="68">
        <f t="shared" ref="O1995:O2016" si="6474">+M1995+N1995</f>
        <v>0</v>
      </c>
      <c r="P1995" s="68">
        <f t="shared" ref="P1995:P2016" si="6475">+L1995+O1995</f>
        <v>0</v>
      </c>
      <c r="Q1995" s="71">
        <v>0</v>
      </c>
      <c r="R1995" s="71">
        <v>0</v>
      </c>
      <c r="S1995" s="71">
        <v>0</v>
      </c>
      <c r="T1995" s="71">
        <v>0</v>
      </c>
      <c r="U1995" s="71">
        <v>0</v>
      </c>
      <c r="V1995" s="71">
        <v>0</v>
      </c>
      <c r="W1995" s="67">
        <v>0</v>
      </c>
      <c r="X1995" s="67">
        <v>0</v>
      </c>
      <c r="Y1995" s="68">
        <v>0</v>
      </c>
      <c r="Z1995" s="67">
        <v>0</v>
      </c>
      <c r="AA1995" s="67">
        <v>0</v>
      </c>
      <c r="AB1995" s="68">
        <v>0</v>
      </c>
      <c r="AC1995" s="68" t="e">
        <f>I1995+#REF!-Y1995</f>
        <v>#VALUE!</v>
      </c>
      <c r="AD1995" s="67">
        <f t="shared" ref="AD1995:AD2016" si="6476">J1995+Q1995-T1995</f>
        <v>0</v>
      </c>
      <c r="AE1995" s="67">
        <f t="shared" ref="AE1995:AE2016" si="6477">K1995+R1995-U1995</f>
        <v>0</v>
      </c>
      <c r="AF1995" s="68">
        <f t="shared" ref="AF1995:AF2016" si="6478">AD1995+AE1995</f>
        <v>0</v>
      </c>
      <c r="AG1995" s="67" t="e">
        <f>M1995+#REF!-V1995</f>
        <v>#REF!</v>
      </c>
      <c r="AH1995" s="67" t="e">
        <f>N1995+#REF!-AD1995</f>
        <v>#REF!</v>
      </c>
      <c r="AI1995" s="68" t="e">
        <f>O1995+#REF!-AE1995</f>
        <v>#REF!</v>
      </c>
      <c r="AJ1995" s="68" t="e">
        <f>P1995+#REF!-AF1995</f>
        <v>#REF!</v>
      </c>
      <c r="AK1995" s="71">
        <v>0</v>
      </c>
      <c r="AL1995" s="71">
        <v>0</v>
      </c>
      <c r="AM1995" s="68">
        <f t="shared" ref="AM1995:AM2016" si="6479">AK1995+AL1995</f>
        <v>0</v>
      </c>
      <c r="AN1995" s="71">
        <v>0</v>
      </c>
      <c r="AO1995" s="71">
        <v>0</v>
      </c>
      <c r="AP1995" s="68">
        <f t="shared" ref="AP1995:AP2016" si="6480">+AN1995+AO1995</f>
        <v>0</v>
      </c>
      <c r="AQ1995" s="68">
        <f t="shared" ref="AQ1995:AQ2016" si="6481">+AM1995+AP1995</f>
        <v>0</v>
      </c>
      <c r="AR1995" s="71">
        <v>0</v>
      </c>
      <c r="AS1995" s="71">
        <v>0</v>
      </c>
      <c r="AT1995" s="68">
        <f t="shared" ref="AT1995:AT2016" si="6482">AR1995+AS1995</f>
        <v>0</v>
      </c>
      <c r="AU1995" s="71">
        <v>0</v>
      </c>
      <c r="AV1995" s="71">
        <v>0</v>
      </c>
      <c r="AW1995" s="68">
        <f t="shared" ref="AW1995:AW2016" si="6483">+AU1995+AV1995</f>
        <v>0</v>
      </c>
      <c r="AX1995" s="68">
        <f t="shared" ref="AX1995:AX2016" si="6484">+AT1995+AW1995</f>
        <v>0</v>
      </c>
      <c r="AY1995" s="71">
        <v>0</v>
      </c>
      <c r="AZ1995" s="71">
        <v>0</v>
      </c>
      <c r="BA1995" s="68">
        <f t="shared" ref="BA1995:BA2016" si="6485">AY1995+AZ1995</f>
        <v>0</v>
      </c>
      <c r="BB1995" s="71">
        <v>0</v>
      </c>
      <c r="BC1995" s="71">
        <v>0</v>
      </c>
      <c r="BD1995" s="68">
        <f t="shared" ref="BD1995:BD2016" si="6486">+BB1995+BC1995</f>
        <v>0</v>
      </c>
      <c r="BE1995" s="68">
        <f t="shared" ref="BE1995:BE2016" si="6487">+BA1995+BD1995</f>
        <v>0</v>
      </c>
      <c r="BF1995" s="67">
        <f t="shared" ref="BF1995:BG2016" si="6488">AD1995-AK1995-AR1995-AY1995</f>
        <v>0</v>
      </c>
      <c r="BG1995" s="67">
        <f t="shared" si="6488"/>
        <v>0</v>
      </c>
      <c r="BH1995" s="68">
        <f t="shared" ref="BH1995:BH2016" si="6489">BF1995+BG1995</f>
        <v>0</v>
      </c>
      <c r="BI1995" s="67" t="e">
        <f t="shared" ref="BI1995:BI2016" si="6490">AG1995-AN1995-AU1995-BB1995</f>
        <v>#REF!</v>
      </c>
      <c r="BJ1995" s="67" t="e">
        <f t="shared" ref="BJ1995:BJ2016" si="6491">AH1995-AO1995-AV1995-BC1995</f>
        <v>#REF!</v>
      </c>
      <c r="BK1995" s="67" t="e">
        <f t="shared" ref="BK1995:BK2016" si="6492">AI1995-AP1995-AW1995-BD1995</f>
        <v>#REF!</v>
      </c>
      <c r="BL1995" s="67" t="e">
        <f t="shared" si="6369"/>
        <v>#REF!</v>
      </c>
      <c r="BM1995" s="305">
        <v>0</v>
      </c>
      <c r="BN1995" s="305">
        <v>0</v>
      </c>
      <c r="BO1995" s="306"/>
      <c r="BP1995" s="306"/>
      <c r="BQ1995" s="305">
        <v>0</v>
      </c>
      <c r="BR1995" s="305">
        <v>0</v>
      </c>
      <c r="BS1995" s="114" t="s">
        <v>208</v>
      </c>
      <c r="BT1995" s="77"/>
    </row>
    <row r="1996" spans="1:72" s="46" customFormat="1" ht="36.75" hidden="1" customHeight="1">
      <c r="A1996" s="77"/>
      <c r="B1996" s="104">
        <v>2014</v>
      </c>
      <c r="C1996" s="105">
        <v>8317</v>
      </c>
      <c r="D1996" s="104">
        <v>9</v>
      </c>
      <c r="E1996" s="104">
        <v>2000</v>
      </c>
      <c r="F1996" s="104">
        <v>2800</v>
      </c>
      <c r="G1996" s="104">
        <v>283</v>
      </c>
      <c r="H1996" s="104">
        <v>2</v>
      </c>
      <c r="I1996" s="66" t="s">
        <v>435</v>
      </c>
      <c r="J1996" s="67">
        <v>0</v>
      </c>
      <c r="K1996" s="67">
        <v>0</v>
      </c>
      <c r="L1996" s="68">
        <f t="shared" si="6473"/>
        <v>0</v>
      </c>
      <c r="M1996" s="67">
        <v>0</v>
      </c>
      <c r="N1996" s="67">
        <v>0</v>
      </c>
      <c r="O1996" s="68">
        <f t="shared" si="6474"/>
        <v>0</v>
      </c>
      <c r="P1996" s="68">
        <f t="shared" si="6475"/>
        <v>0</v>
      </c>
      <c r="Q1996" s="71">
        <v>0</v>
      </c>
      <c r="R1996" s="71">
        <v>0</v>
      </c>
      <c r="S1996" s="71">
        <v>0</v>
      </c>
      <c r="T1996" s="71">
        <v>0</v>
      </c>
      <c r="U1996" s="71">
        <v>0</v>
      </c>
      <c r="V1996" s="71">
        <v>0</v>
      </c>
      <c r="W1996" s="67">
        <v>0</v>
      </c>
      <c r="X1996" s="67">
        <v>0</v>
      </c>
      <c r="Y1996" s="68">
        <v>0</v>
      </c>
      <c r="Z1996" s="67">
        <v>0</v>
      </c>
      <c r="AA1996" s="67">
        <v>0</v>
      </c>
      <c r="AB1996" s="68">
        <v>0</v>
      </c>
      <c r="AC1996" s="68" t="e">
        <f>I1996+#REF!-Y1996</f>
        <v>#VALUE!</v>
      </c>
      <c r="AD1996" s="67">
        <f t="shared" si="6476"/>
        <v>0</v>
      </c>
      <c r="AE1996" s="67">
        <f t="shared" si="6477"/>
        <v>0</v>
      </c>
      <c r="AF1996" s="68">
        <f t="shared" si="6478"/>
        <v>0</v>
      </c>
      <c r="AG1996" s="67" t="e">
        <f>M1996+#REF!-V1996</f>
        <v>#REF!</v>
      </c>
      <c r="AH1996" s="67" t="e">
        <f>N1996+#REF!-AD1996</f>
        <v>#REF!</v>
      </c>
      <c r="AI1996" s="68" t="e">
        <f>O1996+#REF!-AE1996</f>
        <v>#REF!</v>
      </c>
      <c r="AJ1996" s="68" t="e">
        <f>P1996+#REF!-AF1996</f>
        <v>#REF!</v>
      </c>
      <c r="AK1996" s="71">
        <v>0</v>
      </c>
      <c r="AL1996" s="71">
        <v>0</v>
      </c>
      <c r="AM1996" s="68">
        <f t="shared" si="6479"/>
        <v>0</v>
      </c>
      <c r="AN1996" s="71">
        <v>0</v>
      </c>
      <c r="AO1996" s="71">
        <v>0</v>
      </c>
      <c r="AP1996" s="68">
        <f t="shared" si="6480"/>
        <v>0</v>
      </c>
      <c r="AQ1996" s="68">
        <f t="shared" si="6481"/>
        <v>0</v>
      </c>
      <c r="AR1996" s="71">
        <v>0</v>
      </c>
      <c r="AS1996" s="71">
        <v>0</v>
      </c>
      <c r="AT1996" s="68">
        <f t="shared" si="6482"/>
        <v>0</v>
      </c>
      <c r="AU1996" s="71">
        <v>0</v>
      </c>
      <c r="AV1996" s="71">
        <v>0</v>
      </c>
      <c r="AW1996" s="68">
        <f t="shared" si="6483"/>
        <v>0</v>
      </c>
      <c r="AX1996" s="68">
        <f t="shared" si="6484"/>
        <v>0</v>
      </c>
      <c r="AY1996" s="71">
        <v>0</v>
      </c>
      <c r="AZ1996" s="71">
        <v>0</v>
      </c>
      <c r="BA1996" s="68">
        <f t="shared" si="6485"/>
        <v>0</v>
      </c>
      <c r="BB1996" s="71">
        <v>0</v>
      </c>
      <c r="BC1996" s="71">
        <v>0</v>
      </c>
      <c r="BD1996" s="68">
        <f t="shared" si="6486"/>
        <v>0</v>
      </c>
      <c r="BE1996" s="68">
        <f t="shared" si="6487"/>
        <v>0</v>
      </c>
      <c r="BF1996" s="67">
        <f t="shared" si="6488"/>
        <v>0</v>
      </c>
      <c r="BG1996" s="67">
        <f t="shared" si="6488"/>
        <v>0</v>
      </c>
      <c r="BH1996" s="68">
        <f t="shared" si="6489"/>
        <v>0</v>
      </c>
      <c r="BI1996" s="67" t="e">
        <f t="shared" si="6490"/>
        <v>#REF!</v>
      </c>
      <c r="BJ1996" s="67" t="e">
        <f t="shared" si="6491"/>
        <v>#REF!</v>
      </c>
      <c r="BK1996" s="67" t="e">
        <f t="shared" si="6492"/>
        <v>#REF!</v>
      </c>
      <c r="BL1996" s="67" t="e">
        <f t="shared" si="6369"/>
        <v>#REF!</v>
      </c>
      <c r="BM1996" s="305">
        <v>0</v>
      </c>
      <c r="BN1996" s="305">
        <v>0</v>
      </c>
      <c r="BO1996" s="306"/>
      <c r="BP1996" s="306"/>
      <c r="BQ1996" s="305">
        <v>0</v>
      </c>
      <c r="BR1996" s="305">
        <v>0</v>
      </c>
      <c r="BS1996" s="114" t="s">
        <v>208</v>
      </c>
      <c r="BT1996" s="77"/>
    </row>
    <row r="1997" spans="1:72" s="46" customFormat="1" ht="36.75" hidden="1" customHeight="1">
      <c r="A1997" s="77"/>
      <c r="B1997" s="104">
        <v>2014</v>
      </c>
      <c r="C1997" s="105">
        <v>8317</v>
      </c>
      <c r="D1997" s="104">
        <v>9</v>
      </c>
      <c r="E1997" s="104">
        <v>2000</v>
      </c>
      <c r="F1997" s="104">
        <v>2800</v>
      </c>
      <c r="G1997" s="104">
        <v>283</v>
      </c>
      <c r="H1997" s="104">
        <v>3</v>
      </c>
      <c r="I1997" s="66" t="s">
        <v>1061</v>
      </c>
      <c r="J1997" s="67">
        <v>0</v>
      </c>
      <c r="K1997" s="67">
        <v>0</v>
      </c>
      <c r="L1997" s="68">
        <f t="shared" si="6473"/>
        <v>0</v>
      </c>
      <c r="M1997" s="67">
        <v>0</v>
      </c>
      <c r="N1997" s="67">
        <v>0</v>
      </c>
      <c r="O1997" s="68">
        <f t="shared" si="6474"/>
        <v>0</v>
      </c>
      <c r="P1997" s="68">
        <f t="shared" si="6475"/>
        <v>0</v>
      </c>
      <c r="Q1997" s="71">
        <v>0</v>
      </c>
      <c r="R1997" s="71">
        <v>0</v>
      </c>
      <c r="S1997" s="71">
        <v>0</v>
      </c>
      <c r="T1997" s="71">
        <v>0</v>
      </c>
      <c r="U1997" s="71">
        <v>0</v>
      </c>
      <c r="V1997" s="71">
        <v>0</v>
      </c>
      <c r="W1997" s="67">
        <v>0</v>
      </c>
      <c r="X1997" s="67">
        <v>0</v>
      </c>
      <c r="Y1997" s="68">
        <v>0</v>
      </c>
      <c r="Z1997" s="67">
        <v>0</v>
      </c>
      <c r="AA1997" s="67">
        <v>0</v>
      </c>
      <c r="AB1997" s="68">
        <v>0</v>
      </c>
      <c r="AC1997" s="68" t="e">
        <f>I1997+#REF!-Y1997</f>
        <v>#VALUE!</v>
      </c>
      <c r="AD1997" s="67">
        <f t="shared" si="6476"/>
        <v>0</v>
      </c>
      <c r="AE1997" s="67">
        <f t="shared" si="6477"/>
        <v>0</v>
      </c>
      <c r="AF1997" s="68">
        <f t="shared" si="6478"/>
        <v>0</v>
      </c>
      <c r="AG1997" s="67" t="e">
        <f>M1997+#REF!-V1997</f>
        <v>#REF!</v>
      </c>
      <c r="AH1997" s="67" t="e">
        <f>N1997+#REF!-AD1997</f>
        <v>#REF!</v>
      </c>
      <c r="AI1997" s="68" t="e">
        <f>O1997+#REF!-AE1997</f>
        <v>#REF!</v>
      </c>
      <c r="AJ1997" s="68" t="e">
        <f>P1997+#REF!-AF1997</f>
        <v>#REF!</v>
      </c>
      <c r="AK1997" s="71">
        <v>0</v>
      </c>
      <c r="AL1997" s="71">
        <v>0</v>
      </c>
      <c r="AM1997" s="68">
        <f t="shared" si="6479"/>
        <v>0</v>
      </c>
      <c r="AN1997" s="71">
        <v>0</v>
      </c>
      <c r="AO1997" s="71">
        <v>0</v>
      </c>
      <c r="AP1997" s="68">
        <f t="shared" si="6480"/>
        <v>0</v>
      </c>
      <c r="AQ1997" s="68">
        <f t="shared" si="6481"/>
        <v>0</v>
      </c>
      <c r="AR1997" s="71">
        <v>0</v>
      </c>
      <c r="AS1997" s="71">
        <v>0</v>
      </c>
      <c r="AT1997" s="68">
        <f t="shared" si="6482"/>
        <v>0</v>
      </c>
      <c r="AU1997" s="71">
        <v>0</v>
      </c>
      <c r="AV1997" s="71">
        <v>0</v>
      </c>
      <c r="AW1997" s="68">
        <f t="shared" si="6483"/>
        <v>0</v>
      </c>
      <c r="AX1997" s="68">
        <f t="shared" si="6484"/>
        <v>0</v>
      </c>
      <c r="AY1997" s="71">
        <v>0</v>
      </c>
      <c r="AZ1997" s="71">
        <v>0</v>
      </c>
      <c r="BA1997" s="68">
        <f t="shared" si="6485"/>
        <v>0</v>
      </c>
      <c r="BB1997" s="71">
        <v>0</v>
      </c>
      <c r="BC1997" s="71">
        <v>0</v>
      </c>
      <c r="BD1997" s="68">
        <f t="shared" si="6486"/>
        <v>0</v>
      </c>
      <c r="BE1997" s="68">
        <f t="shared" si="6487"/>
        <v>0</v>
      </c>
      <c r="BF1997" s="67">
        <f t="shared" si="6488"/>
        <v>0</v>
      </c>
      <c r="BG1997" s="67">
        <f t="shared" si="6488"/>
        <v>0</v>
      </c>
      <c r="BH1997" s="68">
        <f t="shared" si="6489"/>
        <v>0</v>
      </c>
      <c r="BI1997" s="67" t="e">
        <f t="shared" si="6490"/>
        <v>#REF!</v>
      </c>
      <c r="BJ1997" s="67" t="e">
        <f t="shared" si="6491"/>
        <v>#REF!</v>
      </c>
      <c r="BK1997" s="67" t="e">
        <f t="shared" si="6492"/>
        <v>#REF!</v>
      </c>
      <c r="BL1997" s="67" t="e">
        <f t="shared" si="6369"/>
        <v>#REF!</v>
      </c>
      <c r="BM1997" s="305">
        <v>0</v>
      </c>
      <c r="BN1997" s="305">
        <v>0</v>
      </c>
      <c r="BO1997" s="306"/>
      <c r="BP1997" s="306"/>
      <c r="BQ1997" s="305">
        <v>0</v>
      </c>
      <c r="BR1997" s="305">
        <v>0</v>
      </c>
      <c r="BS1997" s="114" t="s">
        <v>208</v>
      </c>
      <c r="BT1997" s="77"/>
    </row>
    <row r="1998" spans="1:72" s="46" customFormat="1" ht="36.75" hidden="1" customHeight="1">
      <c r="A1998" s="77"/>
      <c r="B1998" s="104">
        <v>2014</v>
      </c>
      <c r="C1998" s="105">
        <v>8317</v>
      </c>
      <c r="D1998" s="104">
        <v>9</v>
      </c>
      <c r="E1998" s="104">
        <v>2000</v>
      </c>
      <c r="F1998" s="104">
        <v>2800</v>
      </c>
      <c r="G1998" s="104">
        <v>283</v>
      </c>
      <c r="H1998" s="104">
        <v>4</v>
      </c>
      <c r="I1998" s="66" t="s">
        <v>693</v>
      </c>
      <c r="J1998" s="67">
        <v>0</v>
      </c>
      <c r="K1998" s="67">
        <v>0</v>
      </c>
      <c r="L1998" s="68">
        <f t="shared" si="6473"/>
        <v>0</v>
      </c>
      <c r="M1998" s="67">
        <v>0</v>
      </c>
      <c r="N1998" s="67">
        <v>0</v>
      </c>
      <c r="O1998" s="68">
        <f t="shared" si="6474"/>
        <v>0</v>
      </c>
      <c r="P1998" s="68">
        <f t="shared" si="6475"/>
        <v>0</v>
      </c>
      <c r="Q1998" s="71">
        <v>0</v>
      </c>
      <c r="R1998" s="71">
        <v>0</v>
      </c>
      <c r="S1998" s="71">
        <v>0</v>
      </c>
      <c r="T1998" s="71">
        <v>0</v>
      </c>
      <c r="U1998" s="71">
        <v>0</v>
      </c>
      <c r="V1998" s="71">
        <v>0</v>
      </c>
      <c r="W1998" s="67">
        <v>0</v>
      </c>
      <c r="X1998" s="67">
        <v>0</v>
      </c>
      <c r="Y1998" s="68">
        <v>0</v>
      </c>
      <c r="Z1998" s="67">
        <v>0</v>
      </c>
      <c r="AA1998" s="67">
        <v>0</v>
      </c>
      <c r="AB1998" s="68">
        <v>0</v>
      </c>
      <c r="AC1998" s="68" t="e">
        <f>I1998+#REF!-Y1998</f>
        <v>#VALUE!</v>
      </c>
      <c r="AD1998" s="67">
        <f t="shared" si="6476"/>
        <v>0</v>
      </c>
      <c r="AE1998" s="67">
        <f t="shared" si="6477"/>
        <v>0</v>
      </c>
      <c r="AF1998" s="68">
        <f t="shared" si="6478"/>
        <v>0</v>
      </c>
      <c r="AG1998" s="67" t="e">
        <f>M1998+#REF!-V1998</f>
        <v>#REF!</v>
      </c>
      <c r="AH1998" s="67" t="e">
        <f>N1998+#REF!-AD1998</f>
        <v>#REF!</v>
      </c>
      <c r="AI1998" s="68" t="e">
        <f>O1998+#REF!-AE1998</f>
        <v>#REF!</v>
      </c>
      <c r="AJ1998" s="68" t="e">
        <f>P1998+#REF!-AF1998</f>
        <v>#REF!</v>
      </c>
      <c r="AK1998" s="71">
        <v>0</v>
      </c>
      <c r="AL1998" s="71">
        <v>0</v>
      </c>
      <c r="AM1998" s="68">
        <f t="shared" si="6479"/>
        <v>0</v>
      </c>
      <c r="AN1998" s="71">
        <v>0</v>
      </c>
      <c r="AO1998" s="71">
        <v>0</v>
      </c>
      <c r="AP1998" s="68">
        <f t="shared" si="6480"/>
        <v>0</v>
      </c>
      <c r="AQ1998" s="68">
        <f t="shared" si="6481"/>
        <v>0</v>
      </c>
      <c r="AR1998" s="71">
        <v>0</v>
      </c>
      <c r="AS1998" s="71">
        <v>0</v>
      </c>
      <c r="AT1998" s="68">
        <f t="shared" si="6482"/>
        <v>0</v>
      </c>
      <c r="AU1998" s="71">
        <v>0</v>
      </c>
      <c r="AV1998" s="71">
        <v>0</v>
      </c>
      <c r="AW1998" s="68">
        <f t="shared" si="6483"/>
        <v>0</v>
      </c>
      <c r="AX1998" s="68">
        <f t="shared" si="6484"/>
        <v>0</v>
      </c>
      <c r="AY1998" s="71">
        <v>0</v>
      </c>
      <c r="AZ1998" s="71">
        <v>0</v>
      </c>
      <c r="BA1998" s="68">
        <f t="shared" si="6485"/>
        <v>0</v>
      </c>
      <c r="BB1998" s="71">
        <v>0</v>
      </c>
      <c r="BC1998" s="71">
        <v>0</v>
      </c>
      <c r="BD1998" s="68">
        <f t="shared" si="6486"/>
        <v>0</v>
      </c>
      <c r="BE1998" s="68">
        <f t="shared" si="6487"/>
        <v>0</v>
      </c>
      <c r="BF1998" s="67">
        <f t="shared" si="6488"/>
        <v>0</v>
      </c>
      <c r="BG1998" s="67">
        <f t="shared" si="6488"/>
        <v>0</v>
      </c>
      <c r="BH1998" s="68">
        <f t="shared" si="6489"/>
        <v>0</v>
      </c>
      <c r="BI1998" s="67" t="e">
        <f t="shared" si="6490"/>
        <v>#REF!</v>
      </c>
      <c r="BJ1998" s="67" t="e">
        <f t="shared" si="6491"/>
        <v>#REF!</v>
      </c>
      <c r="BK1998" s="67" t="e">
        <f t="shared" si="6492"/>
        <v>#REF!</v>
      </c>
      <c r="BL1998" s="67" t="e">
        <f t="shared" si="6369"/>
        <v>#REF!</v>
      </c>
      <c r="BM1998" s="305">
        <v>0</v>
      </c>
      <c r="BN1998" s="305">
        <v>0</v>
      </c>
      <c r="BO1998" s="306"/>
      <c r="BP1998" s="306"/>
      <c r="BQ1998" s="305">
        <v>0</v>
      </c>
      <c r="BR1998" s="305">
        <v>0</v>
      </c>
      <c r="BS1998" s="114" t="s">
        <v>208</v>
      </c>
      <c r="BT1998" s="77"/>
    </row>
    <row r="1999" spans="1:72" s="46" customFormat="1" ht="36.75" hidden="1" customHeight="1">
      <c r="A1999" s="77"/>
      <c r="B1999" s="104">
        <v>2014</v>
      </c>
      <c r="C1999" s="105">
        <v>8317</v>
      </c>
      <c r="D1999" s="104">
        <v>9</v>
      </c>
      <c r="E1999" s="104">
        <v>2000</v>
      </c>
      <c r="F1999" s="104">
        <v>2800</v>
      </c>
      <c r="G1999" s="104">
        <v>283</v>
      </c>
      <c r="H1999" s="104">
        <v>5</v>
      </c>
      <c r="I1999" s="66" t="s">
        <v>696</v>
      </c>
      <c r="J1999" s="67">
        <v>0</v>
      </c>
      <c r="K1999" s="67">
        <v>0</v>
      </c>
      <c r="L1999" s="68">
        <f t="shared" si="6473"/>
        <v>0</v>
      </c>
      <c r="M1999" s="67">
        <v>0</v>
      </c>
      <c r="N1999" s="67">
        <v>0</v>
      </c>
      <c r="O1999" s="68">
        <f t="shared" si="6474"/>
        <v>0</v>
      </c>
      <c r="P1999" s="68">
        <f t="shared" si="6475"/>
        <v>0</v>
      </c>
      <c r="Q1999" s="71">
        <v>0</v>
      </c>
      <c r="R1999" s="71">
        <v>0</v>
      </c>
      <c r="S1999" s="71">
        <v>0</v>
      </c>
      <c r="T1999" s="71">
        <v>0</v>
      </c>
      <c r="U1999" s="71">
        <v>0</v>
      </c>
      <c r="V1999" s="71">
        <v>0</v>
      </c>
      <c r="W1999" s="67">
        <v>0</v>
      </c>
      <c r="X1999" s="67">
        <v>0</v>
      </c>
      <c r="Y1999" s="68">
        <v>0</v>
      </c>
      <c r="Z1999" s="67">
        <v>0</v>
      </c>
      <c r="AA1999" s="67">
        <v>0</v>
      </c>
      <c r="AB1999" s="68">
        <v>0</v>
      </c>
      <c r="AC1999" s="68" t="e">
        <f>I1999+#REF!-Y1999</f>
        <v>#VALUE!</v>
      </c>
      <c r="AD1999" s="67">
        <f t="shared" si="6476"/>
        <v>0</v>
      </c>
      <c r="AE1999" s="67">
        <f t="shared" si="6477"/>
        <v>0</v>
      </c>
      <c r="AF1999" s="68">
        <f t="shared" si="6478"/>
        <v>0</v>
      </c>
      <c r="AG1999" s="67" t="e">
        <f>M1999+#REF!-V1999</f>
        <v>#REF!</v>
      </c>
      <c r="AH1999" s="67" t="e">
        <f>N1999+#REF!-AD1999</f>
        <v>#REF!</v>
      </c>
      <c r="AI1999" s="68" t="e">
        <f>O1999+#REF!-AE1999</f>
        <v>#REF!</v>
      </c>
      <c r="AJ1999" s="68" t="e">
        <f>P1999+#REF!-AF1999</f>
        <v>#REF!</v>
      </c>
      <c r="AK1999" s="71">
        <v>0</v>
      </c>
      <c r="AL1999" s="71">
        <v>0</v>
      </c>
      <c r="AM1999" s="68">
        <f t="shared" si="6479"/>
        <v>0</v>
      </c>
      <c r="AN1999" s="71">
        <v>0</v>
      </c>
      <c r="AO1999" s="71">
        <v>0</v>
      </c>
      <c r="AP1999" s="68">
        <f t="shared" si="6480"/>
        <v>0</v>
      </c>
      <c r="AQ1999" s="68">
        <f t="shared" si="6481"/>
        <v>0</v>
      </c>
      <c r="AR1999" s="71">
        <v>0</v>
      </c>
      <c r="AS1999" s="71">
        <v>0</v>
      </c>
      <c r="AT1999" s="68">
        <f t="shared" si="6482"/>
        <v>0</v>
      </c>
      <c r="AU1999" s="71">
        <v>0</v>
      </c>
      <c r="AV1999" s="71">
        <v>0</v>
      </c>
      <c r="AW1999" s="68">
        <f t="shared" si="6483"/>
        <v>0</v>
      </c>
      <c r="AX1999" s="68">
        <f t="shared" si="6484"/>
        <v>0</v>
      </c>
      <c r="AY1999" s="71">
        <v>0</v>
      </c>
      <c r="AZ1999" s="71">
        <v>0</v>
      </c>
      <c r="BA1999" s="68">
        <f t="shared" si="6485"/>
        <v>0</v>
      </c>
      <c r="BB1999" s="71">
        <v>0</v>
      </c>
      <c r="BC1999" s="71">
        <v>0</v>
      </c>
      <c r="BD1999" s="68">
        <f t="shared" si="6486"/>
        <v>0</v>
      </c>
      <c r="BE1999" s="68">
        <f t="shared" si="6487"/>
        <v>0</v>
      </c>
      <c r="BF1999" s="67">
        <f t="shared" si="6488"/>
        <v>0</v>
      </c>
      <c r="BG1999" s="67">
        <f t="shared" si="6488"/>
        <v>0</v>
      </c>
      <c r="BH1999" s="68">
        <f t="shared" si="6489"/>
        <v>0</v>
      </c>
      <c r="BI1999" s="67" t="e">
        <f t="shared" si="6490"/>
        <v>#REF!</v>
      </c>
      <c r="BJ1999" s="67" t="e">
        <f t="shared" si="6491"/>
        <v>#REF!</v>
      </c>
      <c r="BK1999" s="67" t="e">
        <f t="shared" si="6492"/>
        <v>#REF!</v>
      </c>
      <c r="BL1999" s="67" t="e">
        <f t="shared" si="6369"/>
        <v>#REF!</v>
      </c>
      <c r="BM1999" s="305">
        <v>0</v>
      </c>
      <c r="BN1999" s="305">
        <v>0</v>
      </c>
      <c r="BO1999" s="306"/>
      <c r="BP1999" s="306"/>
      <c r="BQ1999" s="305">
        <v>0</v>
      </c>
      <c r="BR1999" s="305">
        <v>0</v>
      </c>
      <c r="BS1999" s="114" t="s">
        <v>208</v>
      </c>
      <c r="BT1999" s="77"/>
    </row>
    <row r="2000" spans="1:72" s="46" customFormat="1" ht="36.75" hidden="1" customHeight="1">
      <c r="A2000" s="77"/>
      <c r="B2000" s="104">
        <v>2014</v>
      </c>
      <c r="C2000" s="105">
        <v>8317</v>
      </c>
      <c r="D2000" s="104">
        <v>9</v>
      </c>
      <c r="E2000" s="104">
        <v>2000</v>
      </c>
      <c r="F2000" s="104">
        <v>2800</v>
      </c>
      <c r="G2000" s="104">
        <v>283</v>
      </c>
      <c r="H2000" s="104">
        <v>6</v>
      </c>
      <c r="I2000" s="66" t="s">
        <v>689</v>
      </c>
      <c r="J2000" s="67">
        <v>0</v>
      </c>
      <c r="K2000" s="67">
        <v>0</v>
      </c>
      <c r="L2000" s="68">
        <f t="shared" si="6473"/>
        <v>0</v>
      </c>
      <c r="M2000" s="67">
        <v>0</v>
      </c>
      <c r="N2000" s="67">
        <v>0</v>
      </c>
      <c r="O2000" s="68">
        <f t="shared" si="6474"/>
        <v>0</v>
      </c>
      <c r="P2000" s="68">
        <f t="shared" si="6475"/>
        <v>0</v>
      </c>
      <c r="Q2000" s="71">
        <v>0</v>
      </c>
      <c r="R2000" s="71">
        <v>0</v>
      </c>
      <c r="S2000" s="71">
        <v>0</v>
      </c>
      <c r="T2000" s="71">
        <v>0</v>
      </c>
      <c r="U2000" s="71">
        <v>0</v>
      </c>
      <c r="V2000" s="71">
        <v>0</v>
      </c>
      <c r="W2000" s="67">
        <v>0</v>
      </c>
      <c r="X2000" s="67">
        <v>0</v>
      </c>
      <c r="Y2000" s="68">
        <v>0</v>
      </c>
      <c r="Z2000" s="67">
        <v>0</v>
      </c>
      <c r="AA2000" s="67">
        <v>0</v>
      </c>
      <c r="AB2000" s="68">
        <v>0</v>
      </c>
      <c r="AC2000" s="68" t="e">
        <f>I2000+#REF!-Y2000</f>
        <v>#VALUE!</v>
      </c>
      <c r="AD2000" s="67">
        <f t="shared" si="6476"/>
        <v>0</v>
      </c>
      <c r="AE2000" s="67">
        <f t="shared" si="6477"/>
        <v>0</v>
      </c>
      <c r="AF2000" s="68">
        <f t="shared" si="6478"/>
        <v>0</v>
      </c>
      <c r="AG2000" s="67" t="e">
        <f>M2000+#REF!-V2000</f>
        <v>#REF!</v>
      </c>
      <c r="AH2000" s="67" t="e">
        <f>N2000+#REF!-AD2000</f>
        <v>#REF!</v>
      </c>
      <c r="AI2000" s="68" t="e">
        <f>O2000+#REF!-AE2000</f>
        <v>#REF!</v>
      </c>
      <c r="AJ2000" s="68" t="e">
        <f>P2000+#REF!-AF2000</f>
        <v>#REF!</v>
      </c>
      <c r="AK2000" s="71">
        <v>0</v>
      </c>
      <c r="AL2000" s="71">
        <v>0</v>
      </c>
      <c r="AM2000" s="68">
        <f t="shared" si="6479"/>
        <v>0</v>
      </c>
      <c r="AN2000" s="71">
        <v>0</v>
      </c>
      <c r="AO2000" s="71">
        <v>0</v>
      </c>
      <c r="AP2000" s="68">
        <f t="shared" si="6480"/>
        <v>0</v>
      </c>
      <c r="AQ2000" s="68">
        <f t="shared" si="6481"/>
        <v>0</v>
      </c>
      <c r="AR2000" s="71">
        <v>0</v>
      </c>
      <c r="AS2000" s="71">
        <v>0</v>
      </c>
      <c r="AT2000" s="68">
        <f t="shared" si="6482"/>
        <v>0</v>
      </c>
      <c r="AU2000" s="71">
        <v>0</v>
      </c>
      <c r="AV2000" s="71">
        <v>0</v>
      </c>
      <c r="AW2000" s="68">
        <f t="shared" si="6483"/>
        <v>0</v>
      </c>
      <c r="AX2000" s="68">
        <f t="shared" si="6484"/>
        <v>0</v>
      </c>
      <c r="AY2000" s="71">
        <v>0</v>
      </c>
      <c r="AZ2000" s="71">
        <v>0</v>
      </c>
      <c r="BA2000" s="68">
        <f t="shared" si="6485"/>
        <v>0</v>
      </c>
      <c r="BB2000" s="71">
        <v>0</v>
      </c>
      <c r="BC2000" s="71">
        <v>0</v>
      </c>
      <c r="BD2000" s="68">
        <f t="shared" si="6486"/>
        <v>0</v>
      </c>
      <c r="BE2000" s="68">
        <f t="shared" si="6487"/>
        <v>0</v>
      </c>
      <c r="BF2000" s="67">
        <f t="shared" si="6488"/>
        <v>0</v>
      </c>
      <c r="BG2000" s="67">
        <f t="shared" si="6488"/>
        <v>0</v>
      </c>
      <c r="BH2000" s="68">
        <f t="shared" si="6489"/>
        <v>0</v>
      </c>
      <c r="BI2000" s="67" t="e">
        <f t="shared" si="6490"/>
        <v>#REF!</v>
      </c>
      <c r="BJ2000" s="67" t="e">
        <f t="shared" si="6491"/>
        <v>#REF!</v>
      </c>
      <c r="BK2000" s="67" t="e">
        <f t="shared" si="6492"/>
        <v>#REF!</v>
      </c>
      <c r="BL2000" s="67" t="e">
        <f t="shared" si="6369"/>
        <v>#REF!</v>
      </c>
      <c r="BM2000" s="305">
        <v>0</v>
      </c>
      <c r="BN2000" s="305">
        <v>0</v>
      </c>
      <c r="BO2000" s="306"/>
      <c r="BP2000" s="306"/>
      <c r="BQ2000" s="305">
        <v>0</v>
      </c>
      <c r="BR2000" s="305">
        <v>0</v>
      </c>
      <c r="BS2000" s="114" t="s">
        <v>208</v>
      </c>
      <c r="BT2000" s="77"/>
    </row>
    <row r="2001" spans="1:72" s="46" customFormat="1" ht="36.75" hidden="1" customHeight="1">
      <c r="A2001" s="77"/>
      <c r="B2001" s="104">
        <v>2014</v>
      </c>
      <c r="C2001" s="105">
        <v>8317</v>
      </c>
      <c r="D2001" s="104">
        <v>9</v>
      </c>
      <c r="E2001" s="104">
        <v>2000</v>
      </c>
      <c r="F2001" s="104">
        <v>2800</v>
      </c>
      <c r="G2001" s="104">
        <v>283</v>
      </c>
      <c r="H2001" s="104">
        <v>7</v>
      </c>
      <c r="I2001" s="66" t="s">
        <v>444</v>
      </c>
      <c r="J2001" s="67">
        <v>0</v>
      </c>
      <c r="K2001" s="67">
        <v>0</v>
      </c>
      <c r="L2001" s="68">
        <f t="shared" si="6473"/>
        <v>0</v>
      </c>
      <c r="M2001" s="67">
        <v>0</v>
      </c>
      <c r="N2001" s="67">
        <v>0</v>
      </c>
      <c r="O2001" s="68">
        <f t="shared" si="6474"/>
        <v>0</v>
      </c>
      <c r="P2001" s="68">
        <f t="shared" si="6475"/>
        <v>0</v>
      </c>
      <c r="Q2001" s="71">
        <v>0</v>
      </c>
      <c r="R2001" s="71">
        <v>0</v>
      </c>
      <c r="S2001" s="71">
        <v>0</v>
      </c>
      <c r="T2001" s="71">
        <v>0</v>
      </c>
      <c r="U2001" s="71">
        <v>0</v>
      </c>
      <c r="V2001" s="71">
        <v>0</v>
      </c>
      <c r="W2001" s="67">
        <v>0</v>
      </c>
      <c r="X2001" s="67">
        <v>0</v>
      </c>
      <c r="Y2001" s="68">
        <v>0</v>
      </c>
      <c r="Z2001" s="67">
        <v>0</v>
      </c>
      <c r="AA2001" s="67">
        <v>0</v>
      </c>
      <c r="AB2001" s="68">
        <v>0</v>
      </c>
      <c r="AC2001" s="68" t="e">
        <f>I2001+#REF!-Y2001</f>
        <v>#VALUE!</v>
      </c>
      <c r="AD2001" s="67">
        <f t="shared" si="6476"/>
        <v>0</v>
      </c>
      <c r="AE2001" s="67">
        <f t="shared" si="6477"/>
        <v>0</v>
      </c>
      <c r="AF2001" s="68">
        <f t="shared" si="6478"/>
        <v>0</v>
      </c>
      <c r="AG2001" s="67" t="e">
        <f>M2001+#REF!-V2001</f>
        <v>#REF!</v>
      </c>
      <c r="AH2001" s="67" t="e">
        <f>N2001+#REF!-AD2001</f>
        <v>#REF!</v>
      </c>
      <c r="AI2001" s="68" t="e">
        <f>O2001+#REF!-AE2001</f>
        <v>#REF!</v>
      </c>
      <c r="AJ2001" s="68" t="e">
        <f>P2001+#REF!-AF2001</f>
        <v>#REF!</v>
      </c>
      <c r="AK2001" s="71">
        <v>0</v>
      </c>
      <c r="AL2001" s="71">
        <v>0</v>
      </c>
      <c r="AM2001" s="68">
        <f t="shared" si="6479"/>
        <v>0</v>
      </c>
      <c r="AN2001" s="71">
        <v>0</v>
      </c>
      <c r="AO2001" s="71">
        <v>0</v>
      </c>
      <c r="AP2001" s="68">
        <f t="shared" si="6480"/>
        <v>0</v>
      </c>
      <c r="AQ2001" s="68">
        <f t="shared" si="6481"/>
        <v>0</v>
      </c>
      <c r="AR2001" s="71">
        <v>0</v>
      </c>
      <c r="AS2001" s="71">
        <v>0</v>
      </c>
      <c r="AT2001" s="68">
        <f t="shared" si="6482"/>
        <v>0</v>
      </c>
      <c r="AU2001" s="71">
        <v>0</v>
      </c>
      <c r="AV2001" s="71">
        <v>0</v>
      </c>
      <c r="AW2001" s="68">
        <f t="shared" si="6483"/>
        <v>0</v>
      </c>
      <c r="AX2001" s="68">
        <f t="shared" si="6484"/>
        <v>0</v>
      </c>
      <c r="AY2001" s="71">
        <v>0</v>
      </c>
      <c r="AZ2001" s="71">
        <v>0</v>
      </c>
      <c r="BA2001" s="68">
        <f t="shared" si="6485"/>
        <v>0</v>
      </c>
      <c r="BB2001" s="71">
        <v>0</v>
      </c>
      <c r="BC2001" s="71">
        <v>0</v>
      </c>
      <c r="BD2001" s="68">
        <f t="shared" si="6486"/>
        <v>0</v>
      </c>
      <c r="BE2001" s="68">
        <f t="shared" si="6487"/>
        <v>0</v>
      </c>
      <c r="BF2001" s="67">
        <f t="shared" si="6488"/>
        <v>0</v>
      </c>
      <c r="BG2001" s="67">
        <f t="shared" si="6488"/>
        <v>0</v>
      </c>
      <c r="BH2001" s="68">
        <f t="shared" si="6489"/>
        <v>0</v>
      </c>
      <c r="BI2001" s="67" t="e">
        <f t="shared" si="6490"/>
        <v>#REF!</v>
      </c>
      <c r="BJ2001" s="67" t="e">
        <f t="shared" si="6491"/>
        <v>#REF!</v>
      </c>
      <c r="BK2001" s="67" t="e">
        <f t="shared" si="6492"/>
        <v>#REF!</v>
      </c>
      <c r="BL2001" s="67" t="e">
        <f t="shared" si="6369"/>
        <v>#REF!</v>
      </c>
      <c r="BM2001" s="305">
        <v>0</v>
      </c>
      <c r="BN2001" s="305">
        <v>0</v>
      </c>
      <c r="BO2001" s="306"/>
      <c r="BP2001" s="306"/>
      <c r="BQ2001" s="305">
        <v>0</v>
      </c>
      <c r="BR2001" s="305">
        <v>0</v>
      </c>
      <c r="BS2001" s="114" t="s">
        <v>208</v>
      </c>
      <c r="BT2001" s="77"/>
    </row>
    <row r="2002" spans="1:72" s="46" customFormat="1" ht="36.75" hidden="1" customHeight="1">
      <c r="A2002" s="77"/>
      <c r="B2002" s="104">
        <v>2014</v>
      </c>
      <c r="C2002" s="105">
        <v>8317</v>
      </c>
      <c r="D2002" s="104">
        <v>9</v>
      </c>
      <c r="E2002" s="104">
        <v>2000</v>
      </c>
      <c r="F2002" s="104">
        <v>2800</v>
      </c>
      <c r="G2002" s="104">
        <v>283</v>
      </c>
      <c r="H2002" s="104">
        <v>8</v>
      </c>
      <c r="I2002" s="66" t="s">
        <v>295</v>
      </c>
      <c r="J2002" s="67">
        <v>0</v>
      </c>
      <c r="K2002" s="67">
        <v>0</v>
      </c>
      <c r="L2002" s="68">
        <f t="shared" si="6473"/>
        <v>0</v>
      </c>
      <c r="M2002" s="67">
        <v>0</v>
      </c>
      <c r="N2002" s="67">
        <v>0</v>
      </c>
      <c r="O2002" s="68">
        <f t="shared" si="6474"/>
        <v>0</v>
      </c>
      <c r="P2002" s="68">
        <f t="shared" si="6475"/>
        <v>0</v>
      </c>
      <c r="Q2002" s="71">
        <v>0</v>
      </c>
      <c r="R2002" s="71">
        <v>0</v>
      </c>
      <c r="S2002" s="71">
        <v>0</v>
      </c>
      <c r="T2002" s="71">
        <v>0</v>
      </c>
      <c r="U2002" s="71">
        <v>0</v>
      </c>
      <c r="V2002" s="71">
        <v>0</v>
      </c>
      <c r="W2002" s="67">
        <v>0</v>
      </c>
      <c r="X2002" s="67">
        <v>0</v>
      </c>
      <c r="Y2002" s="68">
        <v>0</v>
      </c>
      <c r="Z2002" s="67">
        <v>0</v>
      </c>
      <c r="AA2002" s="67">
        <v>0</v>
      </c>
      <c r="AB2002" s="68">
        <v>0</v>
      </c>
      <c r="AC2002" s="68" t="e">
        <f>I2002+#REF!-Y2002</f>
        <v>#VALUE!</v>
      </c>
      <c r="AD2002" s="67">
        <f t="shared" si="6476"/>
        <v>0</v>
      </c>
      <c r="AE2002" s="67">
        <f t="shared" si="6477"/>
        <v>0</v>
      </c>
      <c r="AF2002" s="68">
        <f t="shared" si="6478"/>
        <v>0</v>
      </c>
      <c r="AG2002" s="67" t="e">
        <f>M2002+#REF!-V2002</f>
        <v>#REF!</v>
      </c>
      <c r="AH2002" s="67" t="e">
        <f>N2002+#REF!-AD2002</f>
        <v>#REF!</v>
      </c>
      <c r="AI2002" s="68" t="e">
        <f>O2002+#REF!-AE2002</f>
        <v>#REF!</v>
      </c>
      <c r="AJ2002" s="68" t="e">
        <f>P2002+#REF!-AF2002</f>
        <v>#REF!</v>
      </c>
      <c r="AK2002" s="71">
        <v>0</v>
      </c>
      <c r="AL2002" s="71">
        <v>0</v>
      </c>
      <c r="AM2002" s="68">
        <f t="shared" si="6479"/>
        <v>0</v>
      </c>
      <c r="AN2002" s="71">
        <v>0</v>
      </c>
      <c r="AO2002" s="71">
        <v>0</v>
      </c>
      <c r="AP2002" s="68">
        <f t="shared" si="6480"/>
        <v>0</v>
      </c>
      <c r="AQ2002" s="68">
        <f t="shared" si="6481"/>
        <v>0</v>
      </c>
      <c r="AR2002" s="71">
        <v>0</v>
      </c>
      <c r="AS2002" s="71">
        <v>0</v>
      </c>
      <c r="AT2002" s="68">
        <f t="shared" si="6482"/>
        <v>0</v>
      </c>
      <c r="AU2002" s="71">
        <v>0</v>
      </c>
      <c r="AV2002" s="71">
        <v>0</v>
      </c>
      <c r="AW2002" s="68">
        <f t="shared" si="6483"/>
        <v>0</v>
      </c>
      <c r="AX2002" s="68">
        <f t="shared" si="6484"/>
        <v>0</v>
      </c>
      <c r="AY2002" s="71">
        <v>0</v>
      </c>
      <c r="AZ2002" s="71">
        <v>0</v>
      </c>
      <c r="BA2002" s="68">
        <f t="shared" si="6485"/>
        <v>0</v>
      </c>
      <c r="BB2002" s="71">
        <v>0</v>
      </c>
      <c r="BC2002" s="71">
        <v>0</v>
      </c>
      <c r="BD2002" s="68">
        <f t="shared" si="6486"/>
        <v>0</v>
      </c>
      <c r="BE2002" s="68">
        <f t="shared" si="6487"/>
        <v>0</v>
      </c>
      <c r="BF2002" s="67">
        <f t="shared" si="6488"/>
        <v>0</v>
      </c>
      <c r="BG2002" s="67">
        <f t="shared" si="6488"/>
        <v>0</v>
      </c>
      <c r="BH2002" s="68">
        <f t="shared" si="6489"/>
        <v>0</v>
      </c>
      <c r="BI2002" s="67" t="e">
        <f t="shared" si="6490"/>
        <v>#REF!</v>
      </c>
      <c r="BJ2002" s="67" t="e">
        <f t="shared" si="6491"/>
        <v>#REF!</v>
      </c>
      <c r="BK2002" s="67" t="e">
        <f t="shared" si="6492"/>
        <v>#REF!</v>
      </c>
      <c r="BL2002" s="67" t="e">
        <f t="shared" si="6369"/>
        <v>#REF!</v>
      </c>
      <c r="BM2002" s="305">
        <v>0</v>
      </c>
      <c r="BN2002" s="305">
        <v>0</v>
      </c>
      <c r="BO2002" s="306"/>
      <c r="BP2002" s="306"/>
      <c r="BQ2002" s="305">
        <v>0</v>
      </c>
      <c r="BR2002" s="305">
        <v>0</v>
      </c>
      <c r="BS2002" s="114" t="s">
        <v>208</v>
      </c>
      <c r="BT2002" s="77"/>
    </row>
    <row r="2003" spans="1:72" s="46" customFormat="1" ht="36.75" hidden="1" customHeight="1">
      <c r="A2003" s="77"/>
      <c r="B2003" s="104">
        <v>2014</v>
      </c>
      <c r="C2003" s="105">
        <v>8317</v>
      </c>
      <c r="D2003" s="104">
        <v>9</v>
      </c>
      <c r="E2003" s="104">
        <v>2000</v>
      </c>
      <c r="F2003" s="104">
        <v>2800</v>
      </c>
      <c r="G2003" s="104">
        <v>283</v>
      </c>
      <c r="H2003" s="104">
        <v>9</v>
      </c>
      <c r="I2003" s="66" t="s">
        <v>1062</v>
      </c>
      <c r="J2003" s="67">
        <v>0</v>
      </c>
      <c r="K2003" s="67">
        <v>0</v>
      </c>
      <c r="L2003" s="68">
        <f t="shared" si="6473"/>
        <v>0</v>
      </c>
      <c r="M2003" s="67">
        <v>0</v>
      </c>
      <c r="N2003" s="67">
        <v>0</v>
      </c>
      <c r="O2003" s="68">
        <f t="shared" si="6474"/>
        <v>0</v>
      </c>
      <c r="P2003" s="68">
        <f t="shared" si="6475"/>
        <v>0</v>
      </c>
      <c r="Q2003" s="71">
        <v>0</v>
      </c>
      <c r="R2003" s="71">
        <v>0</v>
      </c>
      <c r="S2003" s="71">
        <v>0</v>
      </c>
      <c r="T2003" s="71">
        <v>0</v>
      </c>
      <c r="U2003" s="71">
        <v>0</v>
      </c>
      <c r="V2003" s="71">
        <v>0</v>
      </c>
      <c r="W2003" s="67">
        <v>0</v>
      </c>
      <c r="X2003" s="67">
        <v>0</v>
      </c>
      <c r="Y2003" s="68">
        <v>0</v>
      </c>
      <c r="Z2003" s="67">
        <v>0</v>
      </c>
      <c r="AA2003" s="67">
        <v>0</v>
      </c>
      <c r="AB2003" s="68">
        <v>0</v>
      </c>
      <c r="AC2003" s="68" t="e">
        <f>I2003+#REF!-Y2003</f>
        <v>#VALUE!</v>
      </c>
      <c r="AD2003" s="67">
        <f t="shared" si="6476"/>
        <v>0</v>
      </c>
      <c r="AE2003" s="67">
        <f t="shared" si="6477"/>
        <v>0</v>
      </c>
      <c r="AF2003" s="68">
        <f t="shared" si="6478"/>
        <v>0</v>
      </c>
      <c r="AG2003" s="67" t="e">
        <f>M2003+#REF!-V2003</f>
        <v>#REF!</v>
      </c>
      <c r="AH2003" s="67" t="e">
        <f>N2003+#REF!-AD2003</f>
        <v>#REF!</v>
      </c>
      <c r="AI2003" s="68" t="e">
        <f>O2003+#REF!-AE2003</f>
        <v>#REF!</v>
      </c>
      <c r="AJ2003" s="68" t="e">
        <f>P2003+#REF!-AF2003</f>
        <v>#REF!</v>
      </c>
      <c r="AK2003" s="71">
        <v>0</v>
      </c>
      <c r="AL2003" s="71">
        <v>0</v>
      </c>
      <c r="AM2003" s="68">
        <f t="shared" si="6479"/>
        <v>0</v>
      </c>
      <c r="AN2003" s="71">
        <v>0</v>
      </c>
      <c r="AO2003" s="71">
        <v>0</v>
      </c>
      <c r="AP2003" s="68">
        <f t="shared" si="6480"/>
        <v>0</v>
      </c>
      <c r="AQ2003" s="68">
        <f t="shared" si="6481"/>
        <v>0</v>
      </c>
      <c r="AR2003" s="71">
        <v>0</v>
      </c>
      <c r="AS2003" s="71">
        <v>0</v>
      </c>
      <c r="AT2003" s="68">
        <f t="shared" si="6482"/>
        <v>0</v>
      </c>
      <c r="AU2003" s="71">
        <v>0</v>
      </c>
      <c r="AV2003" s="71">
        <v>0</v>
      </c>
      <c r="AW2003" s="68">
        <f t="shared" si="6483"/>
        <v>0</v>
      </c>
      <c r="AX2003" s="68">
        <f t="shared" si="6484"/>
        <v>0</v>
      </c>
      <c r="AY2003" s="71">
        <v>0</v>
      </c>
      <c r="AZ2003" s="71">
        <v>0</v>
      </c>
      <c r="BA2003" s="68">
        <f t="shared" si="6485"/>
        <v>0</v>
      </c>
      <c r="BB2003" s="71">
        <v>0</v>
      </c>
      <c r="BC2003" s="71">
        <v>0</v>
      </c>
      <c r="BD2003" s="68">
        <f t="shared" si="6486"/>
        <v>0</v>
      </c>
      <c r="BE2003" s="68">
        <f t="shared" si="6487"/>
        <v>0</v>
      </c>
      <c r="BF2003" s="67">
        <f t="shared" si="6488"/>
        <v>0</v>
      </c>
      <c r="BG2003" s="67">
        <f t="shared" si="6488"/>
        <v>0</v>
      </c>
      <c r="BH2003" s="68">
        <f t="shared" si="6489"/>
        <v>0</v>
      </c>
      <c r="BI2003" s="67" t="e">
        <f t="shared" si="6490"/>
        <v>#REF!</v>
      </c>
      <c r="BJ2003" s="67" t="e">
        <f t="shared" si="6491"/>
        <v>#REF!</v>
      </c>
      <c r="BK2003" s="67" t="e">
        <f t="shared" si="6492"/>
        <v>#REF!</v>
      </c>
      <c r="BL2003" s="67" t="e">
        <f t="shared" si="6369"/>
        <v>#REF!</v>
      </c>
      <c r="BM2003" s="305">
        <v>0</v>
      </c>
      <c r="BN2003" s="305">
        <v>0</v>
      </c>
      <c r="BO2003" s="306"/>
      <c r="BP2003" s="306"/>
      <c r="BQ2003" s="305">
        <v>0</v>
      </c>
      <c r="BR2003" s="305">
        <v>0</v>
      </c>
      <c r="BS2003" s="114" t="s">
        <v>208</v>
      </c>
      <c r="BT2003" s="77"/>
    </row>
    <row r="2004" spans="1:72" s="46" customFormat="1" ht="36.75" hidden="1" customHeight="1">
      <c r="A2004" s="77"/>
      <c r="B2004" s="104">
        <v>2014</v>
      </c>
      <c r="C2004" s="105">
        <v>8317</v>
      </c>
      <c r="D2004" s="104">
        <v>9</v>
      </c>
      <c r="E2004" s="104">
        <v>2000</v>
      </c>
      <c r="F2004" s="104">
        <v>2800</v>
      </c>
      <c r="G2004" s="104">
        <v>283</v>
      </c>
      <c r="H2004" s="104">
        <v>10</v>
      </c>
      <c r="I2004" s="66" t="s">
        <v>1063</v>
      </c>
      <c r="J2004" s="67">
        <v>0</v>
      </c>
      <c r="K2004" s="67">
        <v>0</v>
      </c>
      <c r="L2004" s="68">
        <f t="shared" si="6473"/>
        <v>0</v>
      </c>
      <c r="M2004" s="67">
        <v>0</v>
      </c>
      <c r="N2004" s="67">
        <v>0</v>
      </c>
      <c r="O2004" s="68">
        <f t="shared" si="6474"/>
        <v>0</v>
      </c>
      <c r="P2004" s="68">
        <f t="shared" si="6475"/>
        <v>0</v>
      </c>
      <c r="Q2004" s="71">
        <v>0</v>
      </c>
      <c r="R2004" s="71">
        <v>0</v>
      </c>
      <c r="S2004" s="71">
        <v>0</v>
      </c>
      <c r="T2004" s="71">
        <v>0</v>
      </c>
      <c r="U2004" s="71">
        <v>0</v>
      </c>
      <c r="V2004" s="71">
        <v>0</v>
      </c>
      <c r="W2004" s="67">
        <v>0</v>
      </c>
      <c r="X2004" s="67">
        <v>0</v>
      </c>
      <c r="Y2004" s="68">
        <v>0</v>
      </c>
      <c r="Z2004" s="67">
        <v>0</v>
      </c>
      <c r="AA2004" s="67">
        <v>0</v>
      </c>
      <c r="AB2004" s="68">
        <v>0</v>
      </c>
      <c r="AC2004" s="68" t="e">
        <f>I2004+#REF!-Y2004</f>
        <v>#VALUE!</v>
      </c>
      <c r="AD2004" s="67">
        <f t="shared" si="6476"/>
        <v>0</v>
      </c>
      <c r="AE2004" s="67">
        <f t="shared" si="6477"/>
        <v>0</v>
      </c>
      <c r="AF2004" s="68">
        <f t="shared" si="6478"/>
        <v>0</v>
      </c>
      <c r="AG2004" s="67" t="e">
        <f>M2004+#REF!-V2004</f>
        <v>#REF!</v>
      </c>
      <c r="AH2004" s="67" t="e">
        <f>N2004+#REF!-AD2004</f>
        <v>#REF!</v>
      </c>
      <c r="AI2004" s="68" t="e">
        <f>O2004+#REF!-AE2004</f>
        <v>#REF!</v>
      </c>
      <c r="AJ2004" s="68" t="e">
        <f>P2004+#REF!-AF2004</f>
        <v>#REF!</v>
      </c>
      <c r="AK2004" s="71">
        <v>0</v>
      </c>
      <c r="AL2004" s="71">
        <v>0</v>
      </c>
      <c r="AM2004" s="68">
        <f t="shared" si="6479"/>
        <v>0</v>
      </c>
      <c r="AN2004" s="71">
        <v>0</v>
      </c>
      <c r="AO2004" s="71">
        <v>0</v>
      </c>
      <c r="AP2004" s="68">
        <f t="shared" si="6480"/>
        <v>0</v>
      </c>
      <c r="AQ2004" s="68">
        <f t="shared" si="6481"/>
        <v>0</v>
      </c>
      <c r="AR2004" s="71">
        <v>0</v>
      </c>
      <c r="AS2004" s="71">
        <v>0</v>
      </c>
      <c r="AT2004" s="68">
        <f t="shared" si="6482"/>
        <v>0</v>
      </c>
      <c r="AU2004" s="71">
        <v>0</v>
      </c>
      <c r="AV2004" s="71">
        <v>0</v>
      </c>
      <c r="AW2004" s="68">
        <f t="shared" si="6483"/>
        <v>0</v>
      </c>
      <c r="AX2004" s="68">
        <f t="shared" si="6484"/>
        <v>0</v>
      </c>
      <c r="AY2004" s="71">
        <v>0</v>
      </c>
      <c r="AZ2004" s="71">
        <v>0</v>
      </c>
      <c r="BA2004" s="68">
        <f t="shared" si="6485"/>
        <v>0</v>
      </c>
      <c r="BB2004" s="71">
        <v>0</v>
      </c>
      <c r="BC2004" s="71">
        <v>0</v>
      </c>
      <c r="BD2004" s="68">
        <f t="shared" si="6486"/>
        <v>0</v>
      </c>
      <c r="BE2004" s="68">
        <f t="shared" si="6487"/>
        <v>0</v>
      </c>
      <c r="BF2004" s="67">
        <f t="shared" si="6488"/>
        <v>0</v>
      </c>
      <c r="BG2004" s="67">
        <f t="shared" si="6488"/>
        <v>0</v>
      </c>
      <c r="BH2004" s="68">
        <f t="shared" si="6489"/>
        <v>0</v>
      </c>
      <c r="BI2004" s="67" t="e">
        <f t="shared" si="6490"/>
        <v>#REF!</v>
      </c>
      <c r="BJ2004" s="67" t="e">
        <f t="shared" si="6491"/>
        <v>#REF!</v>
      </c>
      <c r="BK2004" s="67" t="e">
        <f t="shared" si="6492"/>
        <v>#REF!</v>
      </c>
      <c r="BL2004" s="67" t="e">
        <f t="shared" si="6369"/>
        <v>#REF!</v>
      </c>
      <c r="BM2004" s="305">
        <v>0</v>
      </c>
      <c r="BN2004" s="305">
        <v>0</v>
      </c>
      <c r="BO2004" s="306"/>
      <c r="BP2004" s="306"/>
      <c r="BQ2004" s="305">
        <v>0</v>
      </c>
      <c r="BR2004" s="305">
        <v>0</v>
      </c>
      <c r="BS2004" s="114" t="s">
        <v>208</v>
      </c>
      <c r="BT2004" s="77"/>
    </row>
    <row r="2005" spans="1:72" s="46" customFormat="1" ht="36.75" hidden="1" customHeight="1">
      <c r="A2005" s="77"/>
      <c r="B2005" s="104">
        <v>2014</v>
      </c>
      <c r="C2005" s="105">
        <v>8317</v>
      </c>
      <c r="D2005" s="104">
        <v>9</v>
      </c>
      <c r="E2005" s="104">
        <v>2000</v>
      </c>
      <c r="F2005" s="104">
        <v>2800</v>
      </c>
      <c r="G2005" s="104">
        <v>283</v>
      </c>
      <c r="H2005" s="104">
        <v>11</v>
      </c>
      <c r="I2005" s="66" t="s">
        <v>694</v>
      </c>
      <c r="J2005" s="67">
        <v>0</v>
      </c>
      <c r="K2005" s="67">
        <v>0</v>
      </c>
      <c r="L2005" s="68">
        <f t="shared" si="6473"/>
        <v>0</v>
      </c>
      <c r="M2005" s="67">
        <v>0</v>
      </c>
      <c r="N2005" s="67">
        <v>0</v>
      </c>
      <c r="O2005" s="68">
        <f t="shared" si="6474"/>
        <v>0</v>
      </c>
      <c r="P2005" s="68">
        <f t="shared" si="6475"/>
        <v>0</v>
      </c>
      <c r="Q2005" s="71">
        <v>0</v>
      </c>
      <c r="R2005" s="71">
        <v>0</v>
      </c>
      <c r="S2005" s="71">
        <v>0</v>
      </c>
      <c r="T2005" s="71">
        <v>0</v>
      </c>
      <c r="U2005" s="71">
        <v>0</v>
      </c>
      <c r="V2005" s="71">
        <v>0</v>
      </c>
      <c r="W2005" s="67">
        <v>0</v>
      </c>
      <c r="X2005" s="67">
        <v>0</v>
      </c>
      <c r="Y2005" s="68">
        <v>0</v>
      </c>
      <c r="Z2005" s="67">
        <v>0</v>
      </c>
      <c r="AA2005" s="67">
        <v>0</v>
      </c>
      <c r="AB2005" s="68">
        <v>0</v>
      </c>
      <c r="AC2005" s="68" t="e">
        <f>I2005+#REF!-Y2005</f>
        <v>#VALUE!</v>
      </c>
      <c r="AD2005" s="67">
        <f t="shared" si="6476"/>
        <v>0</v>
      </c>
      <c r="AE2005" s="67">
        <f t="shared" si="6477"/>
        <v>0</v>
      </c>
      <c r="AF2005" s="68">
        <f t="shared" si="6478"/>
        <v>0</v>
      </c>
      <c r="AG2005" s="67" t="e">
        <f>M2005+#REF!-V2005</f>
        <v>#REF!</v>
      </c>
      <c r="AH2005" s="67" t="e">
        <f>N2005+#REF!-AD2005</f>
        <v>#REF!</v>
      </c>
      <c r="AI2005" s="68" t="e">
        <f>O2005+#REF!-AE2005</f>
        <v>#REF!</v>
      </c>
      <c r="AJ2005" s="68" t="e">
        <f>P2005+#REF!-AF2005</f>
        <v>#REF!</v>
      </c>
      <c r="AK2005" s="71">
        <v>0</v>
      </c>
      <c r="AL2005" s="71">
        <v>0</v>
      </c>
      <c r="AM2005" s="68">
        <f t="shared" si="6479"/>
        <v>0</v>
      </c>
      <c r="AN2005" s="71">
        <v>0</v>
      </c>
      <c r="AO2005" s="71">
        <v>0</v>
      </c>
      <c r="AP2005" s="68">
        <f t="shared" si="6480"/>
        <v>0</v>
      </c>
      <c r="AQ2005" s="68">
        <f t="shared" si="6481"/>
        <v>0</v>
      </c>
      <c r="AR2005" s="71">
        <v>0</v>
      </c>
      <c r="AS2005" s="71">
        <v>0</v>
      </c>
      <c r="AT2005" s="68">
        <f t="shared" si="6482"/>
        <v>0</v>
      </c>
      <c r="AU2005" s="71">
        <v>0</v>
      </c>
      <c r="AV2005" s="71">
        <v>0</v>
      </c>
      <c r="AW2005" s="68">
        <f t="shared" si="6483"/>
        <v>0</v>
      </c>
      <c r="AX2005" s="68">
        <f t="shared" si="6484"/>
        <v>0</v>
      </c>
      <c r="AY2005" s="71">
        <v>0</v>
      </c>
      <c r="AZ2005" s="71">
        <v>0</v>
      </c>
      <c r="BA2005" s="68">
        <f t="shared" si="6485"/>
        <v>0</v>
      </c>
      <c r="BB2005" s="71">
        <v>0</v>
      </c>
      <c r="BC2005" s="71">
        <v>0</v>
      </c>
      <c r="BD2005" s="68">
        <f t="shared" si="6486"/>
        <v>0</v>
      </c>
      <c r="BE2005" s="68">
        <f t="shared" si="6487"/>
        <v>0</v>
      </c>
      <c r="BF2005" s="67">
        <f t="shared" si="6488"/>
        <v>0</v>
      </c>
      <c r="BG2005" s="67">
        <f t="shared" si="6488"/>
        <v>0</v>
      </c>
      <c r="BH2005" s="68">
        <f t="shared" si="6489"/>
        <v>0</v>
      </c>
      <c r="BI2005" s="67" t="e">
        <f t="shared" si="6490"/>
        <v>#REF!</v>
      </c>
      <c r="BJ2005" s="67" t="e">
        <f t="shared" si="6491"/>
        <v>#REF!</v>
      </c>
      <c r="BK2005" s="67" t="e">
        <f t="shared" si="6492"/>
        <v>#REF!</v>
      </c>
      <c r="BL2005" s="67" t="e">
        <f t="shared" si="6369"/>
        <v>#REF!</v>
      </c>
      <c r="BM2005" s="305">
        <v>0</v>
      </c>
      <c r="BN2005" s="305">
        <v>0</v>
      </c>
      <c r="BO2005" s="306"/>
      <c r="BP2005" s="306"/>
      <c r="BQ2005" s="305">
        <v>0</v>
      </c>
      <c r="BR2005" s="305">
        <v>0</v>
      </c>
      <c r="BS2005" s="114" t="s">
        <v>208</v>
      </c>
      <c r="BT2005" s="77"/>
    </row>
    <row r="2006" spans="1:72" s="46" customFormat="1" ht="36.75" hidden="1" customHeight="1">
      <c r="A2006" s="77"/>
      <c r="B2006" s="104">
        <v>2014</v>
      </c>
      <c r="C2006" s="105">
        <v>8317</v>
      </c>
      <c r="D2006" s="104">
        <v>9</v>
      </c>
      <c r="E2006" s="104">
        <v>2000</v>
      </c>
      <c r="F2006" s="104">
        <v>2800</v>
      </c>
      <c r="G2006" s="104">
        <v>283</v>
      </c>
      <c r="H2006" s="104">
        <v>12</v>
      </c>
      <c r="I2006" s="66" t="s">
        <v>1064</v>
      </c>
      <c r="J2006" s="67">
        <v>0</v>
      </c>
      <c r="K2006" s="67">
        <v>0</v>
      </c>
      <c r="L2006" s="68">
        <f t="shared" si="6473"/>
        <v>0</v>
      </c>
      <c r="M2006" s="67">
        <v>0</v>
      </c>
      <c r="N2006" s="67">
        <v>0</v>
      </c>
      <c r="O2006" s="68">
        <f t="shared" si="6474"/>
        <v>0</v>
      </c>
      <c r="P2006" s="68">
        <f t="shared" si="6475"/>
        <v>0</v>
      </c>
      <c r="Q2006" s="71">
        <v>0</v>
      </c>
      <c r="R2006" s="71">
        <v>0</v>
      </c>
      <c r="S2006" s="71">
        <v>0</v>
      </c>
      <c r="T2006" s="71">
        <v>0</v>
      </c>
      <c r="U2006" s="71">
        <v>0</v>
      </c>
      <c r="V2006" s="71">
        <v>0</v>
      </c>
      <c r="W2006" s="67">
        <v>0</v>
      </c>
      <c r="X2006" s="67">
        <v>0</v>
      </c>
      <c r="Y2006" s="68">
        <v>0</v>
      </c>
      <c r="Z2006" s="67">
        <v>0</v>
      </c>
      <c r="AA2006" s="67">
        <v>0</v>
      </c>
      <c r="AB2006" s="68">
        <v>0</v>
      </c>
      <c r="AC2006" s="68" t="e">
        <f>I2006+#REF!-Y2006</f>
        <v>#VALUE!</v>
      </c>
      <c r="AD2006" s="67">
        <f t="shared" si="6476"/>
        <v>0</v>
      </c>
      <c r="AE2006" s="67">
        <f t="shared" si="6477"/>
        <v>0</v>
      </c>
      <c r="AF2006" s="68">
        <f t="shared" si="6478"/>
        <v>0</v>
      </c>
      <c r="AG2006" s="67" t="e">
        <f>M2006+#REF!-V2006</f>
        <v>#REF!</v>
      </c>
      <c r="AH2006" s="67" t="e">
        <f>N2006+#REF!-AD2006</f>
        <v>#REF!</v>
      </c>
      <c r="AI2006" s="68" t="e">
        <f>O2006+#REF!-AE2006</f>
        <v>#REF!</v>
      </c>
      <c r="AJ2006" s="68" t="e">
        <f>P2006+#REF!-AF2006</f>
        <v>#REF!</v>
      </c>
      <c r="AK2006" s="71">
        <v>0</v>
      </c>
      <c r="AL2006" s="71">
        <v>0</v>
      </c>
      <c r="AM2006" s="68">
        <f t="shared" si="6479"/>
        <v>0</v>
      </c>
      <c r="AN2006" s="71">
        <v>0</v>
      </c>
      <c r="AO2006" s="71">
        <v>0</v>
      </c>
      <c r="AP2006" s="68">
        <f t="shared" si="6480"/>
        <v>0</v>
      </c>
      <c r="AQ2006" s="68">
        <f t="shared" si="6481"/>
        <v>0</v>
      </c>
      <c r="AR2006" s="71">
        <v>0</v>
      </c>
      <c r="AS2006" s="71">
        <v>0</v>
      </c>
      <c r="AT2006" s="68">
        <f t="shared" si="6482"/>
        <v>0</v>
      </c>
      <c r="AU2006" s="71">
        <v>0</v>
      </c>
      <c r="AV2006" s="71">
        <v>0</v>
      </c>
      <c r="AW2006" s="68">
        <f t="shared" si="6483"/>
        <v>0</v>
      </c>
      <c r="AX2006" s="68">
        <f t="shared" si="6484"/>
        <v>0</v>
      </c>
      <c r="AY2006" s="71">
        <v>0</v>
      </c>
      <c r="AZ2006" s="71">
        <v>0</v>
      </c>
      <c r="BA2006" s="68">
        <f t="shared" si="6485"/>
        <v>0</v>
      </c>
      <c r="BB2006" s="71">
        <v>0</v>
      </c>
      <c r="BC2006" s="71">
        <v>0</v>
      </c>
      <c r="BD2006" s="68">
        <f t="shared" si="6486"/>
        <v>0</v>
      </c>
      <c r="BE2006" s="68">
        <f t="shared" si="6487"/>
        <v>0</v>
      </c>
      <c r="BF2006" s="67">
        <f t="shared" si="6488"/>
        <v>0</v>
      </c>
      <c r="BG2006" s="67">
        <f t="shared" si="6488"/>
        <v>0</v>
      </c>
      <c r="BH2006" s="68">
        <f t="shared" si="6489"/>
        <v>0</v>
      </c>
      <c r="BI2006" s="67" t="e">
        <f t="shared" si="6490"/>
        <v>#REF!</v>
      </c>
      <c r="BJ2006" s="67" t="e">
        <f t="shared" si="6491"/>
        <v>#REF!</v>
      </c>
      <c r="BK2006" s="67" t="e">
        <f t="shared" si="6492"/>
        <v>#REF!</v>
      </c>
      <c r="BL2006" s="67" t="e">
        <f t="shared" si="6369"/>
        <v>#REF!</v>
      </c>
      <c r="BM2006" s="305">
        <v>0</v>
      </c>
      <c r="BN2006" s="305">
        <v>0</v>
      </c>
      <c r="BO2006" s="306"/>
      <c r="BP2006" s="306"/>
      <c r="BQ2006" s="305">
        <v>0</v>
      </c>
      <c r="BR2006" s="305">
        <v>0</v>
      </c>
      <c r="BS2006" s="114" t="s">
        <v>208</v>
      </c>
      <c r="BT2006" s="77"/>
    </row>
    <row r="2007" spans="1:72" s="46" customFormat="1" ht="36.75" hidden="1" customHeight="1">
      <c r="A2007" s="77"/>
      <c r="B2007" s="104">
        <v>2014</v>
      </c>
      <c r="C2007" s="105">
        <v>8317</v>
      </c>
      <c r="D2007" s="104">
        <v>9</v>
      </c>
      <c r="E2007" s="104">
        <v>2000</v>
      </c>
      <c r="F2007" s="104">
        <v>2800</v>
      </c>
      <c r="G2007" s="104">
        <v>283</v>
      </c>
      <c r="H2007" s="104">
        <v>13</v>
      </c>
      <c r="I2007" s="66" t="s">
        <v>1065</v>
      </c>
      <c r="J2007" s="67">
        <v>0</v>
      </c>
      <c r="K2007" s="67">
        <v>0</v>
      </c>
      <c r="L2007" s="68">
        <f t="shared" si="6473"/>
        <v>0</v>
      </c>
      <c r="M2007" s="67">
        <v>0</v>
      </c>
      <c r="N2007" s="67">
        <v>0</v>
      </c>
      <c r="O2007" s="68">
        <f t="shared" si="6474"/>
        <v>0</v>
      </c>
      <c r="P2007" s="68">
        <f t="shared" si="6475"/>
        <v>0</v>
      </c>
      <c r="Q2007" s="71">
        <v>0</v>
      </c>
      <c r="R2007" s="71">
        <v>0</v>
      </c>
      <c r="S2007" s="71">
        <v>0</v>
      </c>
      <c r="T2007" s="71">
        <v>0</v>
      </c>
      <c r="U2007" s="71">
        <v>0</v>
      </c>
      <c r="V2007" s="71">
        <v>0</v>
      </c>
      <c r="W2007" s="67">
        <v>0</v>
      </c>
      <c r="X2007" s="67">
        <v>0</v>
      </c>
      <c r="Y2007" s="68">
        <v>0</v>
      </c>
      <c r="Z2007" s="67">
        <v>0</v>
      </c>
      <c r="AA2007" s="67">
        <v>0</v>
      </c>
      <c r="AB2007" s="68">
        <v>0</v>
      </c>
      <c r="AC2007" s="68" t="e">
        <f>I2007+#REF!-Y2007</f>
        <v>#VALUE!</v>
      </c>
      <c r="AD2007" s="67">
        <f t="shared" si="6476"/>
        <v>0</v>
      </c>
      <c r="AE2007" s="67">
        <f t="shared" si="6477"/>
        <v>0</v>
      </c>
      <c r="AF2007" s="68">
        <f t="shared" si="6478"/>
        <v>0</v>
      </c>
      <c r="AG2007" s="67" t="e">
        <f>M2007+#REF!-V2007</f>
        <v>#REF!</v>
      </c>
      <c r="AH2007" s="67" t="e">
        <f>N2007+#REF!-AD2007</f>
        <v>#REF!</v>
      </c>
      <c r="AI2007" s="68" t="e">
        <f>O2007+#REF!-AE2007</f>
        <v>#REF!</v>
      </c>
      <c r="AJ2007" s="68" t="e">
        <f>P2007+#REF!-AF2007</f>
        <v>#REF!</v>
      </c>
      <c r="AK2007" s="71">
        <v>0</v>
      </c>
      <c r="AL2007" s="71">
        <v>0</v>
      </c>
      <c r="AM2007" s="68">
        <f t="shared" si="6479"/>
        <v>0</v>
      </c>
      <c r="AN2007" s="71">
        <v>0</v>
      </c>
      <c r="AO2007" s="71">
        <v>0</v>
      </c>
      <c r="AP2007" s="68">
        <f t="shared" si="6480"/>
        <v>0</v>
      </c>
      <c r="AQ2007" s="68">
        <f t="shared" si="6481"/>
        <v>0</v>
      </c>
      <c r="AR2007" s="71">
        <v>0</v>
      </c>
      <c r="AS2007" s="71">
        <v>0</v>
      </c>
      <c r="AT2007" s="68">
        <f t="shared" si="6482"/>
        <v>0</v>
      </c>
      <c r="AU2007" s="71">
        <v>0</v>
      </c>
      <c r="AV2007" s="71">
        <v>0</v>
      </c>
      <c r="AW2007" s="68">
        <f t="shared" si="6483"/>
        <v>0</v>
      </c>
      <c r="AX2007" s="68">
        <f t="shared" si="6484"/>
        <v>0</v>
      </c>
      <c r="AY2007" s="71">
        <v>0</v>
      </c>
      <c r="AZ2007" s="71">
        <v>0</v>
      </c>
      <c r="BA2007" s="68">
        <f t="shared" si="6485"/>
        <v>0</v>
      </c>
      <c r="BB2007" s="71">
        <v>0</v>
      </c>
      <c r="BC2007" s="71">
        <v>0</v>
      </c>
      <c r="BD2007" s="68">
        <f t="shared" si="6486"/>
        <v>0</v>
      </c>
      <c r="BE2007" s="68">
        <f t="shared" si="6487"/>
        <v>0</v>
      </c>
      <c r="BF2007" s="67">
        <f t="shared" si="6488"/>
        <v>0</v>
      </c>
      <c r="BG2007" s="67">
        <f t="shared" si="6488"/>
        <v>0</v>
      </c>
      <c r="BH2007" s="68">
        <f t="shared" si="6489"/>
        <v>0</v>
      </c>
      <c r="BI2007" s="67" t="e">
        <f t="shared" si="6490"/>
        <v>#REF!</v>
      </c>
      <c r="BJ2007" s="67" t="e">
        <f t="shared" si="6491"/>
        <v>#REF!</v>
      </c>
      <c r="BK2007" s="67" t="e">
        <f t="shared" si="6492"/>
        <v>#REF!</v>
      </c>
      <c r="BL2007" s="67" t="e">
        <f t="shared" si="6369"/>
        <v>#REF!</v>
      </c>
      <c r="BM2007" s="305">
        <v>0</v>
      </c>
      <c r="BN2007" s="305">
        <v>0</v>
      </c>
      <c r="BO2007" s="306"/>
      <c r="BP2007" s="306"/>
      <c r="BQ2007" s="305">
        <v>0</v>
      </c>
      <c r="BR2007" s="305">
        <v>0</v>
      </c>
      <c r="BS2007" s="114" t="s">
        <v>208</v>
      </c>
      <c r="BT2007" s="77"/>
    </row>
    <row r="2008" spans="1:72" s="46" customFormat="1" ht="36.75" hidden="1" customHeight="1">
      <c r="A2008" s="77"/>
      <c r="B2008" s="104">
        <v>2014</v>
      </c>
      <c r="C2008" s="105">
        <v>8317</v>
      </c>
      <c r="D2008" s="104">
        <v>9</v>
      </c>
      <c r="E2008" s="104">
        <v>2000</v>
      </c>
      <c r="F2008" s="104">
        <v>2800</v>
      </c>
      <c r="G2008" s="104">
        <v>283</v>
      </c>
      <c r="H2008" s="104">
        <v>14</v>
      </c>
      <c r="I2008" s="66" t="s">
        <v>1066</v>
      </c>
      <c r="J2008" s="67">
        <v>0</v>
      </c>
      <c r="K2008" s="67">
        <v>0</v>
      </c>
      <c r="L2008" s="68">
        <f t="shared" si="6473"/>
        <v>0</v>
      </c>
      <c r="M2008" s="67">
        <v>0</v>
      </c>
      <c r="N2008" s="67">
        <v>0</v>
      </c>
      <c r="O2008" s="68">
        <f t="shared" si="6474"/>
        <v>0</v>
      </c>
      <c r="P2008" s="68">
        <f t="shared" si="6475"/>
        <v>0</v>
      </c>
      <c r="Q2008" s="71">
        <v>0</v>
      </c>
      <c r="R2008" s="71">
        <v>0</v>
      </c>
      <c r="S2008" s="71">
        <v>0</v>
      </c>
      <c r="T2008" s="71">
        <v>0</v>
      </c>
      <c r="U2008" s="71">
        <v>0</v>
      </c>
      <c r="V2008" s="71">
        <v>0</v>
      </c>
      <c r="W2008" s="67">
        <v>0</v>
      </c>
      <c r="X2008" s="67">
        <v>0</v>
      </c>
      <c r="Y2008" s="68">
        <v>0</v>
      </c>
      <c r="Z2008" s="67">
        <v>0</v>
      </c>
      <c r="AA2008" s="67">
        <v>0</v>
      </c>
      <c r="AB2008" s="68">
        <v>0</v>
      </c>
      <c r="AC2008" s="68" t="e">
        <f>I2008+#REF!-Y2008</f>
        <v>#VALUE!</v>
      </c>
      <c r="AD2008" s="67">
        <f t="shared" si="6476"/>
        <v>0</v>
      </c>
      <c r="AE2008" s="67">
        <f t="shared" si="6477"/>
        <v>0</v>
      </c>
      <c r="AF2008" s="68">
        <f t="shared" si="6478"/>
        <v>0</v>
      </c>
      <c r="AG2008" s="67" t="e">
        <f>M2008+#REF!-V2008</f>
        <v>#REF!</v>
      </c>
      <c r="AH2008" s="67" t="e">
        <f>N2008+#REF!-AD2008</f>
        <v>#REF!</v>
      </c>
      <c r="AI2008" s="68" t="e">
        <f>O2008+#REF!-AE2008</f>
        <v>#REF!</v>
      </c>
      <c r="AJ2008" s="68" t="e">
        <f>P2008+#REF!-AF2008</f>
        <v>#REF!</v>
      </c>
      <c r="AK2008" s="71">
        <v>0</v>
      </c>
      <c r="AL2008" s="71">
        <v>0</v>
      </c>
      <c r="AM2008" s="68">
        <f t="shared" si="6479"/>
        <v>0</v>
      </c>
      <c r="AN2008" s="71">
        <v>0</v>
      </c>
      <c r="AO2008" s="71">
        <v>0</v>
      </c>
      <c r="AP2008" s="68">
        <f t="shared" si="6480"/>
        <v>0</v>
      </c>
      <c r="AQ2008" s="68">
        <f t="shared" si="6481"/>
        <v>0</v>
      </c>
      <c r="AR2008" s="71">
        <v>0</v>
      </c>
      <c r="AS2008" s="71">
        <v>0</v>
      </c>
      <c r="AT2008" s="68">
        <f t="shared" si="6482"/>
        <v>0</v>
      </c>
      <c r="AU2008" s="71">
        <v>0</v>
      </c>
      <c r="AV2008" s="71">
        <v>0</v>
      </c>
      <c r="AW2008" s="68">
        <f t="shared" si="6483"/>
        <v>0</v>
      </c>
      <c r="AX2008" s="68">
        <f t="shared" si="6484"/>
        <v>0</v>
      </c>
      <c r="AY2008" s="71">
        <v>0</v>
      </c>
      <c r="AZ2008" s="71">
        <v>0</v>
      </c>
      <c r="BA2008" s="68">
        <f t="shared" si="6485"/>
        <v>0</v>
      </c>
      <c r="BB2008" s="71">
        <v>0</v>
      </c>
      <c r="BC2008" s="71">
        <v>0</v>
      </c>
      <c r="BD2008" s="68">
        <f t="shared" si="6486"/>
        <v>0</v>
      </c>
      <c r="BE2008" s="68">
        <f t="shared" si="6487"/>
        <v>0</v>
      </c>
      <c r="BF2008" s="67">
        <f t="shared" si="6488"/>
        <v>0</v>
      </c>
      <c r="BG2008" s="67">
        <f t="shared" si="6488"/>
        <v>0</v>
      </c>
      <c r="BH2008" s="68">
        <f t="shared" si="6489"/>
        <v>0</v>
      </c>
      <c r="BI2008" s="67" t="e">
        <f t="shared" si="6490"/>
        <v>#REF!</v>
      </c>
      <c r="BJ2008" s="67" t="e">
        <f t="shared" si="6491"/>
        <v>#REF!</v>
      </c>
      <c r="BK2008" s="67" t="e">
        <f t="shared" si="6492"/>
        <v>#REF!</v>
      </c>
      <c r="BL2008" s="67" t="e">
        <f t="shared" si="6369"/>
        <v>#REF!</v>
      </c>
      <c r="BM2008" s="305">
        <v>0</v>
      </c>
      <c r="BN2008" s="305">
        <v>0</v>
      </c>
      <c r="BO2008" s="306"/>
      <c r="BP2008" s="306"/>
      <c r="BQ2008" s="305">
        <v>0</v>
      </c>
      <c r="BR2008" s="305">
        <v>0</v>
      </c>
      <c r="BS2008" s="114" t="s">
        <v>208</v>
      </c>
      <c r="BT2008" s="77"/>
    </row>
    <row r="2009" spans="1:72" s="46" customFormat="1" ht="36.75" hidden="1" customHeight="1">
      <c r="A2009" s="77"/>
      <c r="B2009" s="104">
        <v>2014</v>
      </c>
      <c r="C2009" s="105">
        <v>8317</v>
      </c>
      <c r="D2009" s="104">
        <v>9</v>
      </c>
      <c r="E2009" s="104">
        <v>2000</v>
      </c>
      <c r="F2009" s="104">
        <v>2800</v>
      </c>
      <c r="G2009" s="104">
        <v>283</v>
      </c>
      <c r="H2009" s="104">
        <v>15</v>
      </c>
      <c r="I2009" s="66" t="s">
        <v>1067</v>
      </c>
      <c r="J2009" s="67">
        <v>0</v>
      </c>
      <c r="K2009" s="67">
        <v>0</v>
      </c>
      <c r="L2009" s="68">
        <f t="shared" si="6473"/>
        <v>0</v>
      </c>
      <c r="M2009" s="67">
        <v>0</v>
      </c>
      <c r="N2009" s="67">
        <v>0</v>
      </c>
      <c r="O2009" s="68">
        <f t="shared" si="6474"/>
        <v>0</v>
      </c>
      <c r="P2009" s="68">
        <f t="shared" si="6475"/>
        <v>0</v>
      </c>
      <c r="Q2009" s="71">
        <v>0</v>
      </c>
      <c r="R2009" s="71">
        <v>0</v>
      </c>
      <c r="S2009" s="71">
        <v>0</v>
      </c>
      <c r="T2009" s="71">
        <v>0</v>
      </c>
      <c r="U2009" s="71">
        <v>0</v>
      </c>
      <c r="V2009" s="71">
        <v>0</v>
      </c>
      <c r="W2009" s="67">
        <v>0</v>
      </c>
      <c r="X2009" s="67">
        <v>0</v>
      </c>
      <c r="Y2009" s="68">
        <v>0</v>
      </c>
      <c r="Z2009" s="67">
        <v>0</v>
      </c>
      <c r="AA2009" s="67">
        <v>0</v>
      </c>
      <c r="AB2009" s="68">
        <v>0</v>
      </c>
      <c r="AC2009" s="68" t="e">
        <f>I2009+#REF!-Y2009</f>
        <v>#VALUE!</v>
      </c>
      <c r="AD2009" s="67">
        <f t="shared" si="6476"/>
        <v>0</v>
      </c>
      <c r="AE2009" s="67">
        <f t="shared" si="6477"/>
        <v>0</v>
      </c>
      <c r="AF2009" s="68">
        <f t="shared" si="6478"/>
        <v>0</v>
      </c>
      <c r="AG2009" s="67" t="e">
        <f>M2009+#REF!-V2009</f>
        <v>#REF!</v>
      </c>
      <c r="AH2009" s="67" t="e">
        <f>N2009+#REF!-AD2009</f>
        <v>#REF!</v>
      </c>
      <c r="AI2009" s="68" t="e">
        <f>O2009+#REF!-AE2009</f>
        <v>#REF!</v>
      </c>
      <c r="AJ2009" s="68" t="e">
        <f>P2009+#REF!-AF2009</f>
        <v>#REF!</v>
      </c>
      <c r="AK2009" s="71">
        <v>0</v>
      </c>
      <c r="AL2009" s="71">
        <v>0</v>
      </c>
      <c r="AM2009" s="68">
        <f t="shared" si="6479"/>
        <v>0</v>
      </c>
      <c r="AN2009" s="71">
        <v>0</v>
      </c>
      <c r="AO2009" s="71">
        <v>0</v>
      </c>
      <c r="AP2009" s="68">
        <f t="shared" si="6480"/>
        <v>0</v>
      </c>
      <c r="AQ2009" s="68">
        <f t="shared" si="6481"/>
        <v>0</v>
      </c>
      <c r="AR2009" s="71">
        <v>0</v>
      </c>
      <c r="AS2009" s="71">
        <v>0</v>
      </c>
      <c r="AT2009" s="68">
        <f t="shared" si="6482"/>
        <v>0</v>
      </c>
      <c r="AU2009" s="71">
        <v>0</v>
      </c>
      <c r="AV2009" s="71">
        <v>0</v>
      </c>
      <c r="AW2009" s="68">
        <f t="shared" si="6483"/>
        <v>0</v>
      </c>
      <c r="AX2009" s="68">
        <f t="shared" si="6484"/>
        <v>0</v>
      </c>
      <c r="AY2009" s="71">
        <v>0</v>
      </c>
      <c r="AZ2009" s="71">
        <v>0</v>
      </c>
      <c r="BA2009" s="68">
        <f t="shared" si="6485"/>
        <v>0</v>
      </c>
      <c r="BB2009" s="71">
        <v>0</v>
      </c>
      <c r="BC2009" s="71">
        <v>0</v>
      </c>
      <c r="BD2009" s="68">
        <f t="shared" si="6486"/>
        <v>0</v>
      </c>
      <c r="BE2009" s="68">
        <f t="shared" si="6487"/>
        <v>0</v>
      </c>
      <c r="BF2009" s="67">
        <f t="shared" si="6488"/>
        <v>0</v>
      </c>
      <c r="BG2009" s="67">
        <f t="shared" si="6488"/>
        <v>0</v>
      </c>
      <c r="BH2009" s="68">
        <f t="shared" si="6489"/>
        <v>0</v>
      </c>
      <c r="BI2009" s="67" t="e">
        <f t="shared" si="6490"/>
        <v>#REF!</v>
      </c>
      <c r="BJ2009" s="67" t="e">
        <f t="shared" si="6491"/>
        <v>#REF!</v>
      </c>
      <c r="BK2009" s="67" t="e">
        <f t="shared" si="6492"/>
        <v>#REF!</v>
      </c>
      <c r="BL2009" s="67" t="e">
        <f t="shared" si="6369"/>
        <v>#REF!</v>
      </c>
      <c r="BM2009" s="305">
        <v>0</v>
      </c>
      <c r="BN2009" s="305">
        <v>0</v>
      </c>
      <c r="BO2009" s="306"/>
      <c r="BP2009" s="306"/>
      <c r="BQ2009" s="305">
        <v>0</v>
      </c>
      <c r="BR2009" s="305">
        <v>0</v>
      </c>
      <c r="BS2009" s="114" t="s">
        <v>208</v>
      </c>
      <c r="BT2009" s="77"/>
    </row>
    <row r="2010" spans="1:72" s="46" customFormat="1" ht="36.75" hidden="1" customHeight="1">
      <c r="A2010" s="77"/>
      <c r="B2010" s="104">
        <v>2014</v>
      </c>
      <c r="C2010" s="105">
        <v>8317</v>
      </c>
      <c r="D2010" s="104">
        <v>9</v>
      </c>
      <c r="E2010" s="104">
        <v>2000</v>
      </c>
      <c r="F2010" s="104">
        <v>2800</v>
      </c>
      <c r="G2010" s="104">
        <v>283</v>
      </c>
      <c r="H2010" s="104">
        <v>16</v>
      </c>
      <c r="I2010" s="66" t="s">
        <v>1068</v>
      </c>
      <c r="J2010" s="67">
        <v>0</v>
      </c>
      <c r="K2010" s="67">
        <v>0</v>
      </c>
      <c r="L2010" s="68">
        <f t="shared" si="6473"/>
        <v>0</v>
      </c>
      <c r="M2010" s="67">
        <v>0</v>
      </c>
      <c r="N2010" s="67">
        <v>0</v>
      </c>
      <c r="O2010" s="68">
        <f t="shared" si="6474"/>
        <v>0</v>
      </c>
      <c r="P2010" s="68">
        <f t="shared" si="6475"/>
        <v>0</v>
      </c>
      <c r="Q2010" s="71">
        <v>0</v>
      </c>
      <c r="R2010" s="71">
        <v>0</v>
      </c>
      <c r="S2010" s="71">
        <v>0</v>
      </c>
      <c r="T2010" s="71">
        <v>0</v>
      </c>
      <c r="U2010" s="71">
        <v>0</v>
      </c>
      <c r="V2010" s="71">
        <v>0</v>
      </c>
      <c r="W2010" s="67">
        <v>0</v>
      </c>
      <c r="X2010" s="67">
        <v>0</v>
      </c>
      <c r="Y2010" s="68">
        <v>0</v>
      </c>
      <c r="Z2010" s="67">
        <v>0</v>
      </c>
      <c r="AA2010" s="67">
        <v>0</v>
      </c>
      <c r="AB2010" s="68">
        <v>0</v>
      </c>
      <c r="AC2010" s="68" t="e">
        <f>I2010+#REF!-Y2010</f>
        <v>#VALUE!</v>
      </c>
      <c r="AD2010" s="67">
        <f t="shared" si="6476"/>
        <v>0</v>
      </c>
      <c r="AE2010" s="67">
        <f t="shared" si="6477"/>
        <v>0</v>
      </c>
      <c r="AF2010" s="68">
        <f t="shared" si="6478"/>
        <v>0</v>
      </c>
      <c r="AG2010" s="67" t="e">
        <f>M2010+#REF!-V2010</f>
        <v>#REF!</v>
      </c>
      <c r="AH2010" s="67" t="e">
        <f>N2010+#REF!-AD2010</f>
        <v>#REF!</v>
      </c>
      <c r="AI2010" s="68" t="e">
        <f>O2010+#REF!-AE2010</f>
        <v>#REF!</v>
      </c>
      <c r="AJ2010" s="68" t="e">
        <f>P2010+#REF!-AF2010</f>
        <v>#REF!</v>
      </c>
      <c r="AK2010" s="71">
        <v>0</v>
      </c>
      <c r="AL2010" s="71">
        <v>0</v>
      </c>
      <c r="AM2010" s="68">
        <f t="shared" si="6479"/>
        <v>0</v>
      </c>
      <c r="AN2010" s="71">
        <v>0</v>
      </c>
      <c r="AO2010" s="71">
        <v>0</v>
      </c>
      <c r="AP2010" s="68">
        <f t="shared" si="6480"/>
        <v>0</v>
      </c>
      <c r="AQ2010" s="68">
        <f t="shared" si="6481"/>
        <v>0</v>
      </c>
      <c r="AR2010" s="71">
        <v>0</v>
      </c>
      <c r="AS2010" s="71">
        <v>0</v>
      </c>
      <c r="AT2010" s="68">
        <f t="shared" si="6482"/>
        <v>0</v>
      </c>
      <c r="AU2010" s="71">
        <v>0</v>
      </c>
      <c r="AV2010" s="71">
        <v>0</v>
      </c>
      <c r="AW2010" s="68">
        <f t="shared" si="6483"/>
        <v>0</v>
      </c>
      <c r="AX2010" s="68">
        <f t="shared" si="6484"/>
        <v>0</v>
      </c>
      <c r="AY2010" s="71">
        <v>0</v>
      </c>
      <c r="AZ2010" s="71">
        <v>0</v>
      </c>
      <c r="BA2010" s="68">
        <f t="shared" si="6485"/>
        <v>0</v>
      </c>
      <c r="BB2010" s="71">
        <v>0</v>
      </c>
      <c r="BC2010" s="71">
        <v>0</v>
      </c>
      <c r="BD2010" s="68">
        <f t="shared" si="6486"/>
        <v>0</v>
      </c>
      <c r="BE2010" s="68">
        <f t="shared" si="6487"/>
        <v>0</v>
      </c>
      <c r="BF2010" s="67">
        <f t="shared" si="6488"/>
        <v>0</v>
      </c>
      <c r="BG2010" s="67">
        <f t="shared" si="6488"/>
        <v>0</v>
      </c>
      <c r="BH2010" s="68">
        <f t="shared" si="6489"/>
        <v>0</v>
      </c>
      <c r="BI2010" s="67" t="e">
        <f t="shared" si="6490"/>
        <v>#REF!</v>
      </c>
      <c r="BJ2010" s="67" t="e">
        <f t="shared" si="6491"/>
        <v>#REF!</v>
      </c>
      <c r="BK2010" s="67" t="e">
        <f t="shared" si="6492"/>
        <v>#REF!</v>
      </c>
      <c r="BL2010" s="67" t="e">
        <f t="shared" si="6369"/>
        <v>#REF!</v>
      </c>
      <c r="BM2010" s="305">
        <v>0</v>
      </c>
      <c r="BN2010" s="305">
        <v>0</v>
      </c>
      <c r="BO2010" s="306"/>
      <c r="BP2010" s="306"/>
      <c r="BQ2010" s="305">
        <v>0</v>
      </c>
      <c r="BR2010" s="305">
        <v>0</v>
      </c>
      <c r="BS2010" s="114" t="s">
        <v>208</v>
      </c>
      <c r="BT2010" s="77"/>
    </row>
    <row r="2011" spans="1:72" s="46" customFormat="1" ht="36.75" hidden="1" customHeight="1">
      <c r="A2011" s="77"/>
      <c r="B2011" s="104">
        <v>2014</v>
      </c>
      <c r="C2011" s="105">
        <v>8317</v>
      </c>
      <c r="D2011" s="104">
        <v>9</v>
      </c>
      <c r="E2011" s="104">
        <v>2000</v>
      </c>
      <c r="F2011" s="104">
        <v>2800</v>
      </c>
      <c r="G2011" s="104">
        <v>283</v>
      </c>
      <c r="H2011" s="104">
        <v>17</v>
      </c>
      <c r="I2011" s="66" t="s">
        <v>1069</v>
      </c>
      <c r="J2011" s="67">
        <v>0</v>
      </c>
      <c r="K2011" s="67">
        <v>0</v>
      </c>
      <c r="L2011" s="68">
        <f t="shared" si="6473"/>
        <v>0</v>
      </c>
      <c r="M2011" s="67">
        <v>0</v>
      </c>
      <c r="N2011" s="67">
        <v>0</v>
      </c>
      <c r="O2011" s="68">
        <f t="shared" si="6474"/>
        <v>0</v>
      </c>
      <c r="P2011" s="68">
        <f t="shared" si="6475"/>
        <v>0</v>
      </c>
      <c r="Q2011" s="71">
        <v>0</v>
      </c>
      <c r="R2011" s="71">
        <v>0</v>
      </c>
      <c r="S2011" s="71">
        <v>0</v>
      </c>
      <c r="T2011" s="71">
        <v>0</v>
      </c>
      <c r="U2011" s="71">
        <v>0</v>
      </c>
      <c r="V2011" s="71">
        <v>0</v>
      </c>
      <c r="W2011" s="67">
        <v>0</v>
      </c>
      <c r="X2011" s="67">
        <v>0</v>
      </c>
      <c r="Y2011" s="68">
        <v>0</v>
      </c>
      <c r="Z2011" s="67">
        <v>0</v>
      </c>
      <c r="AA2011" s="67">
        <v>0</v>
      </c>
      <c r="AB2011" s="68">
        <v>0</v>
      </c>
      <c r="AC2011" s="68" t="e">
        <f>I2011+#REF!-Y2011</f>
        <v>#VALUE!</v>
      </c>
      <c r="AD2011" s="67">
        <f t="shared" si="6476"/>
        <v>0</v>
      </c>
      <c r="AE2011" s="67">
        <f t="shared" si="6477"/>
        <v>0</v>
      </c>
      <c r="AF2011" s="68">
        <f t="shared" si="6478"/>
        <v>0</v>
      </c>
      <c r="AG2011" s="67" t="e">
        <f>M2011+#REF!-V2011</f>
        <v>#REF!</v>
      </c>
      <c r="AH2011" s="67" t="e">
        <f>N2011+#REF!-AD2011</f>
        <v>#REF!</v>
      </c>
      <c r="AI2011" s="68" t="e">
        <f>O2011+#REF!-AE2011</f>
        <v>#REF!</v>
      </c>
      <c r="AJ2011" s="68" t="e">
        <f>P2011+#REF!-AF2011</f>
        <v>#REF!</v>
      </c>
      <c r="AK2011" s="71">
        <v>0</v>
      </c>
      <c r="AL2011" s="71">
        <v>0</v>
      </c>
      <c r="AM2011" s="68">
        <f t="shared" si="6479"/>
        <v>0</v>
      </c>
      <c r="AN2011" s="71">
        <v>0</v>
      </c>
      <c r="AO2011" s="71">
        <v>0</v>
      </c>
      <c r="AP2011" s="68">
        <f t="shared" si="6480"/>
        <v>0</v>
      </c>
      <c r="AQ2011" s="68">
        <f t="shared" si="6481"/>
        <v>0</v>
      </c>
      <c r="AR2011" s="71">
        <v>0</v>
      </c>
      <c r="AS2011" s="71">
        <v>0</v>
      </c>
      <c r="AT2011" s="68">
        <f t="shared" si="6482"/>
        <v>0</v>
      </c>
      <c r="AU2011" s="71">
        <v>0</v>
      </c>
      <c r="AV2011" s="71">
        <v>0</v>
      </c>
      <c r="AW2011" s="68">
        <f t="shared" si="6483"/>
        <v>0</v>
      </c>
      <c r="AX2011" s="68">
        <f t="shared" si="6484"/>
        <v>0</v>
      </c>
      <c r="AY2011" s="71">
        <v>0</v>
      </c>
      <c r="AZ2011" s="71">
        <v>0</v>
      </c>
      <c r="BA2011" s="68">
        <f t="shared" si="6485"/>
        <v>0</v>
      </c>
      <c r="BB2011" s="71">
        <v>0</v>
      </c>
      <c r="BC2011" s="71">
        <v>0</v>
      </c>
      <c r="BD2011" s="68">
        <f t="shared" si="6486"/>
        <v>0</v>
      </c>
      <c r="BE2011" s="68">
        <f t="shared" si="6487"/>
        <v>0</v>
      </c>
      <c r="BF2011" s="67">
        <f t="shared" si="6488"/>
        <v>0</v>
      </c>
      <c r="BG2011" s="67">
        <f t="shared" si="6488"/>
        <v>0</v>
      </c>
      <c r="BH2011" s="68">
        <f t="shared" si="6489"/>
        <v>0</v>
      </c>
      <c r="BI2011" s="67" t="e">
        <f t="shared" si="6490"/>
        <v>#REF!</v>
      </c>
      <c r="BJ2011" s="67" t="e">
        <f t="shared" si="6491"/>
        <v>#REF!</v>
      </c>
      <c r="BK2011" s="67" t="e">
        <f t="shared" si="6492"/>
        <v>#REF!</v>
      </c>
      <c r="BL2011" s="67" t="e">
        <f t="shared" si="6369"/>
        <v>#REF!</v>
      </c>
      <c r="BM2011" s="305">
        <v>0</v>
      </c>
      <c r="BN2011" s="305">
        <v>0</v>
      </c>
      <c r="BO2011" s="306"/>
      <c r="BP2011" s="306"/>
      <c r="BQ2011" s="305">
        <v>0</v>
      </c>
      <c r="BR2011" s="305">
        <v>0</v>
      </c>
      <c r="BS2011" s="114" t="s">
        <v>208</v>
      </c>
      <c r="BT2011" s="77"/>
    </row>
    <row r="2012" spans="1:72" s="46" customFormat="1" ht="36.75" hidden="1" customHeight="1">
      <c r="A2012" s="77"/>
      <c r="B2012" s="104">
        <v>2014</v>
      </c>
      <c r="C2012" s="105">
        <v>8317</v>
      </c>
      <c r="D2012" s="104">
        <v>9</v>
      </c>
      <c r="E2012" s="104">
        <v>2000</v>
      </c>
      <c r="F2012" s="104">
        <v>2800</v>
      </c>
      <c r="G2012" s="104">
        <v>283</v>
      </c>
      <c r="H2012" s="104">
        <v>18</v>
      </c>
      <c r="I2012" s="66" t="s">
        <v>1070</v>
      </c>
      <c r="J2012" s="67">
        <v>0</v>
      </c>
      <c r="K2012" s="67">
        <v>0</v>
      </c>
      <c r="L2012" s="68">
        <f t="shared" si="6473"/>
        <v>0</v>
      </c>
      <c r="M2012" s="67">
        <v>0</v>
      </c>
      <c r="N2012" s="67">
        <v>0</v>
      </c>
      <c r="O2012" s="68">
        <f t="shared" si="6474"/>
        <v>0</v>
      </c>
      <c r="P2012" s="68">
        <f t="shared" si="6475"/>
        <v>0</v>
      </c>
      <c r="Q2012" s="71">
        <v>0</v>
      </c>
      <c r="R2012" s="71">
        <v>0</v>
      </c>
      <c r="S2012" s="71">
        <v>0</v>
      </c>
      <c r="T2012" s="71">
        <v>0</v>
      </c>
      <c r="U2012" s="71">
        <v>0</v>
      </c>
      <c r="V2012" s="71">
        <v>0</v>
      </c>
      <c r="W2012" s="67">
        <v>0</v>
      </c>
      <c r="X2012" s="67">
        <v>0</v>
      </c>
      <c r="Y2012" s="68">
        <v>0</v>
      </c>
      <c r="Z2012" s="67">
        <v>0</v>
      </c>
      <c r="AA2012" s="67">
        <v>0</v>
      </c>
      <c r="AB2012" s="68">
        <v>0</v>
      </c>
      <c r="AC2012" s="68" t="e">
        <f>I2012+#REF!-Y2012</f>
        <v>#VALUE!</v>
      </c>
      <c r="AD2012" s="67">
        <f t="shared" si="6476"/>
        <v>0</v>
      </c>
      <c r="AE2012" s="67">
        <f t="shared" si="6477"/>
        <v>0</v>
      </c>
      <c r="AF2012" s="68">
        <f t="shared" si="6478"/>
        <v>0</v>
      </c>
      <c r="AG2012" s="67" t="e">
        <f>M2012+#REF!-V2012</f>
        <v>#REF!</v>
      </c>
      <c r="AH2012" s="67" t="e">
        <f>N2012+#REF!-AD2012</f>
        <v>#REF!</v>
      </c>
      <c r="AI2012" s="68" t="e">
        <f>O2012+#REF!-AE2012</f>
        <v>#REF!</v>
      </c>
      <c r="AJ2012" s="68" t="e">
        <f>P2012+#REF!-AF2012</f>
        <v>#REF!</v>
      </c>
      <c r="AK2012" s="71">
        <v>0</v>
      </c>
      <c r="AL2012" s="71">
        <v>0</v>
      </c>
      <c r="AM2012" s="68">
        <f t="shared" si="6479"/>
        <v>0</v>
      </c>
      <c r="AN2012" s="71">
        <v>0</v>
      </c>
      <c r="AO2012" s="71">
        <v>0</v>
      </c>
      <c r="AP2012" s="68">
        <f t="shared" si="6480"/>
        <v>0</v>
      </c>
      <c r="AQ2012" s="68">
        <f t="shared" si="6481"/>
        <v>0</v>
      </c>
      <c r="AR2012" s="71">
        <v>0</v>
      </c>
      <c r="AS2012" s="71">
        <v>0</v>
      </c>
      <c r="AT2012" s="68">
        <f t="shared" si="6482"/>
        <v>0</v>
      </c>
      <c r="AU2012" s="71">
        <v>0</v>
      </c>
      <c r="AV2012" s="71">
        <v>0</v>
      </c>
      <c r="AW2012" s="68">
        <f t="shared" si="6483"/>
        <v>0</v>
      </c>
      <c r="AX2012" s="68">
        <f t="shared" si="6484"/>
        <v>0</v>
      </c>
      <c r="AY2012" s="71">
        <v>0</v>
      </c>
      <c r="AZ2012" s="71">
        <v>0</v>
      </c>
      <c r="BA2012" s="68">
        <f t="shared" si="6485"/>
        <v>0</v>
      </c>
      <c r="BB2012" s="71">
        <v>0</v>
      </c>
      <c r="BC2012" s="71">
        <v>0</v>
      </c>
      <c r="BD2012" s="68">
        <f t="shared" si="6486"/>
        <v>0</v>
      </c>
      <c r="BE2012" s="68">
        <f t="shared" si="6487"/>
        <v>0</v>
      </c>
      <c r="BF2012" s="67">
        <f t="shared" si="6488"/>
        <v>0</v>
      </c>
      <c r="BG2012" s="67">
        <f t="shared" si="6488"/>
        <v>0</v>
      </c>
      <c r="BH2012" s="68">
        <f t="shared" si="6489"/>
        <v>0</v>
      </c>
      <c r="BI2012" s="67" t="e">
        <f t="shared" si="6490"/>
        <v>#REF!</v>
      </c>
      <c r="BJ2012" s="67" t="e">
        <f t="shared" si="6491"/>
        <v>#REF!</v>
      </c>
      <c r="BK2012" s="67" t="e">
        <f t="shared" si="6492"/>
        <v>#REF!</v>
      </c>
      <c r="BL2012" s="67" t="e">
        <f t="shared" si="6369"/>
        <v>#REF!</v>
      </c>
      <c r="BM2012" s="305">
        <v>0</v>
      </c>
      <c r="BN2012" s="305">
        <v>0</v>
      </c>
      <c r="BO2012" s="306"/>
      <c r="BP2012" s="306"/>
      <c r="BQ2012" s="305">
        <v>0</v>
      </c>
      <c r="BR2012" s="305">
        <v>0</v>
      </c>
      <c r="BS2012" s="114" t="s">
        <v>208</v>
      </c>
      <c r="BT2012" s="77"/>
    </row>
    <row r="2013" spans="1:72" s="46" customFormat="1" ht="36.75" hidden="1" customHeight="1">
      <c r="A2013" s="77"/>
      <c r="B2013" s="104">
        <v>2014</v>
      </c>
      <c r="C2013" s="105">
        <v>8317</v>
      </c>
      <c r="D2013" s="104">
        <v>9</v>
      </c>
      <c r="E2013" s="104">
        <v>2000</v>
      </c>
      <c r="F2013" s="104">
        <v>2800</v>
      </c>
      <c r="G2013" s="104">
        <v>283</v>
      </c>
      <c r="H2013" s="104">
        <v>19</v>
      </c>
      <c r="I2013" s="66" t="s">
        <v>1071</v>
      </c>
      <c r="J2013" s="67">
        <v>0</v>
      </c>
      <c r="K2013" s="67">
        <v>0</v>
      </c>
      <c r="L2013" s="68">
        <f t="shared" si="6473"/>
        <v>0</v>
      </c>
      <c r="M2013" s="67">
        <v>0</v>
      </c>
      <c r="N2013" s="67">
        <v>0</v>
      </c>
      <c r="O2013" s="68">
        <f t="shared" si="6474"/>
        <v>0</v>
      </c>
      <c r="P2013" s="68">
        <f t="shared" si="6475"/>
        <v>0</v>
      </c>
      <c r="Q2013" s="71">
        <v>0</v>
      </c>
      <c r="R2013" s="71">
        <v>0</v>
      </c>
      <c r="S2013" s="71">
        <v>0</v>
      </c>
      <c r="T2013" s="71">
        <v>0</v>
      </c>
      <c r="U2013" s="71">
        <v>0</v>
      </c>
      <c r="V2013" s="71">
        <v>0</v>
      </c>
      <c r="W2013" s="67">
        <v>0</v>
      </c>
      <c r="X2013" s="67">
        <v>0</v>
      </c>
      <c r="Y2013" s="68">
        <v>0</v>
      </c>
      <c r="Z2013" s="67">
        <v>0</v>
      </c>
      <c r="AA2013" s="67">
        <v>0</v>
      </c>
      <c r="AB2013" s="68">
        <v>0</v>
      </c>
      <c r="AC2013" s="68" t="e">
        <f>I2013+#REF!-Y2013</f>
        <v>#VALUE!</v>
      </c>
      <c r="AD2013" s="67">
        <f t="shared" si="6476"/>
        <v>0</v>
      </c>
      <c r="AE2013" s="67">
        <f t="shared" si="6477"/>
        <v>0</v>
      </c>
      <c r="AF2013" s="68">
        <f t="shared" si="6478"/>
        <v>0</v>
      </c>
      <c r="AG2013" s="67" t="e">
        <f>M2013+#REF!-V2013</f>
        <v>#REF!</v>
      </c>
      <c r="AH2013" s="67" t="e">
        <f>N2013+#REF!-AD2013</f>
        <v>#REF!</v>
      </c>
      <c r="AI2013" s="68" t="e">
        <f>O2013+#REF!-AE2013</f>
        <v>#REF!</v>
      </c>
      <c r="AJ2013" s="68" t="e">
        <f>P2013+#REF!-AF2013</f>
        <v>#REF!</v>
      </c>
      <c r="AK2013" s="71">
        <v>0</v>
      </c>
      <c r="AL2013" s="71">
        <v>0</v>
      </c>
      <c r="AM2013" s="68">
        <f t="shared" si="6479"/>
        <v>0</v>
      </c>
      <c r="AN2013" s="71">
        <v>0</v>
      </c>
      <c r="AO2013" s="71">
        <v>0</v>
      </c>
      <c r="AP2013" s="68">
        <f t="shared" si="6480"/>
        <v>0</v>
      </c>
      <c r="AQ2013" s="68">
        <f t="shared" si="6481"/>
        <v>0</v>
      </c>
      <c r="AR2013" s="71">
        <v>0</v>
      </c>
      <c r="AS2013" s="71">
        <v>0</v>
      </c>
      <c r="AT2013" s="68">
        <f t="shared" si="6482"/>
        <v>0</v>
      </c>
      <c r="AU2013" s="71">
        <v>0</v>
      </c>
      <c r="AV2013" s="71">
        <v>0</v>
      </c>
      <c r="AW2013" s="68">
        <f t="shared" si="6483"/>
        <v>0</v>
      </c>
      <c r="AX2013" s="68">
        <f t="shared" si="6484"/>
        <v>0</v>
      </c>
      <c r="AY2013" s="71">
        <v>0</v>
      </c>
      <c r="AZ2013" s="71">
        <v>0</v>
      </c>
      <c r="BA2013" s="68">
        <f t="shared" si="6485"/>
        <v>0</v>
      </c>
      <c r="BB2013" s="71">
        <v>0</v>
      </c>
      <c r="BC2013" s="71">
        <v>0</v>
      </c>
      <c r="BD2013" s="68">
        <f t="shared" si="6486"/>
        <v>0</v>
      </c>
      <c r="BE2013" s="68">
        <f t="shared" si="6487"/>
        <v>0</v>
      </c>
      <c r="BF2013" s="67">
        <f t="shared" si="6488"/>
        <v>0</v>
      </c>
      <c r="BG2013" s="67">
        <f t="shared" si="6488"/>
        <v>0</v>
      </c>
      <c r="BH2013" s="68">
        <f t="shared" si="6489"/>
        <v>0</v>
      </c>
      <c r="BI2013" s="67" t="e">
        <f t="shared" si="6490"/>
        <v>#REF!</v>
      </c>
      <c r="BJ2013" s="67" t="e">
        <f t="shared" si="6491"/>
        <v>#REF!</v>
      </c>
      <c r="BK2013" s="67" t="e">
        <f t="shared" si="6492"/>
        <v>#REF!</v>
      </c>
      <c r="BL2013" s="67" t="e">
        <f t="shared" si="6369"/>
        <v>#REF!</v>
      </c>
      <c r="BM2013" s="305">
        <v>0</v>
      </c>
      <c r="BN2013" s="305">
        <v>0</v>
      </c>
      <c r="BO2013" s="306"/>
      <c r="BP2013" s="306"/>
      <c r="BQ2013" s="305">
        <v>0</v>
      </c>
      <c r="BR2013" s="305">
        <v>0</v>
      </c>
      <c r="BS2013" s="114" t="s">
        <v>208</v>
      </c>
      <c r="BT2013" s="77"/>
    </row>
    <row r="2014" spans="1:72" s="46" customFormat="1" ht="36.75" hidden="1" customHeight="1">
      <c r="A2014" s="77"/>
      <c r="B2014" s="104">
        <v>2014</v>
      </c>
      <c r="C2014" s="105">
        <v>8317</v>
      </c>
      <c r="D2014" s="104">
        <v>9</v>
      </c>
      <c r="E2014" s="104">
        <v>2000</v>
      </c>
      <c r="F2014" s="104">
        <v>2800</v>
      </c>
      <c r="G2014" s="104">
        <v>283</v>
      </c>
      <c r="H2014" s="104">
        <v>20</v>
      </c>
      <c r="I2014" s="66" t="s">
        <v>454</v>
      </c>
      <c r="J2014" s="67">
        <v>0</v>
      </c>
      <c r="K2014" s="67">
        <v>0</v>
      </c>
      <c r="L2014" s="68">
        <f t="shared" si="6473"/>
        <v>0</v>
      </c>
      <c r="M2014" s="67">
        <v>0</v>
      </c>
      <c r="N2014" s="67">
        <v>0</v>
      </c>
      <c r="O2014" s="68">
        <f t="shared" si="6474"/>
        <v>0</v>
      </c>
      <c r="P2014" s="68">
        <f t="shared" si="6475"/>
        <v>0</v>
      </c>
      <c r="Q2014" s="71">
        <v>0</v>
      </c>
      <c r="R2014" s="71">
        <v>0</v>
      </c>
      <c r="S2014" s="71">
        <v>0</v>
      </c>
      <c r="T2014" s="71">
        <v>0</v>
      </c>
      <c r="U2014" s="71">
        <v>0</v>
      </c>
      <c r="V2014" s="71">
        <v>0</v>
      </c>
      <c r="W2014" s="67">
        <v>0</v>
      </c>
      <c r="X2014" s="67">
        <v>0</v>
      </c>
      <c r="Y2014" s="68">
        <v>0</v>
      </c>
      <c r="Z2014" s="67">
        <v>0</v>
      </c>
      <c r="AA2014" s="67">
        <v>0</v>
      </c>
      <c r="AB2014" s="68">
        <v>0</v>
      </c>
      <c r="AC2014" s="68" t="e">
        <f>I2014+#REF!-Y2014</f>
        <v>#VALUE!</v>
      </c>
      <c r="AD2014" s="67">
        <f t="shared" si="6476"/>
        <v>0</v>
      </c>
      <c r="AE2014" s="67">
        <f t="shared" si="6477"/>
        <v>0</v>
      </c>
      <c r="AF2014" s="68">
        <f t="shared" si="6478"/>
        <v>0</v>
      </c>
      <c r="AG2014" s="67" t="e">
        <f>M2014+#REF!-V2014</f>
        <v>#REF!</v>
      </c>
      <c r="AH2014" s="67" t="e">
        <f>N2014+#REF!-AD2014</f>
        <v>#REF!</v>
      </c>
      <c r="AI2014" s="68" t="e">
        <f>O2014+#REF!-AE2014</f>
        <v>#REF!</v>
      </c>
      <c r="AJ2014" s="68" t="e">
        <f>P2014+#REF!-AF2014</f>
        <v>#REF!</v>
      </c>
      <c r="AK2014" s="71">
        <v>0</v>
      </c>
      <c r="AL2014" s="71">
        <v>0</v>
      </c>
      <c r="AM2014" s="68">
        <f t="shared" si="6479"/>
        <v>0</v>
      </c>
      <c r="AN2014" s="71">
        <v>0</v>
      </c>
      <c r="AO2014" s="71">
        <v>0</v>
      </c>
      <c r="AP2014" s="68">
        <f t="shared" si="6480"/>
        <v>0</v>
      </c>
      <c r="AQ2014" s="68">
        <f t="shared" si="6481"/>
        <v>0</v>
      </c>
      <c r="AR2014" s="71">
        <v>0</v>
      </c>
      <c r="AS2014" s="71">
        <v>0</v>
      </c>
      <c r="AT2014" s="68">
        <f t="shared" si="6482"/>
        <v>0</v>
      </c>
      <c r="AU2014" s="71">
        <v>0</v>
      </c>
      <c r="AV2014" s="71">
        <v>0</v>
      </c>
      <c r="AW2014" s="68">
        <f t="shared" si="6483"/>
        <v>0</v>
      </c>
      <c r="AX2014" s="68">
        <f t="shared" si="6484"/>
        <v>0</v>
      </c>
      <c r="AY2014" s="71">
        <v>0</v>
      </c>
      <c r="AZ2014" s="71">
        <v>0</v>
      </c>
      <c r="BA2014" s="68">
        <f t="shared" si="6485"/>
        <v>0</v>
      </c>
      <c r="BB2014" s="71">
        <v>0</v>
      </c>
      <c r="BC2014" s="71">
        <v>0</v>
      </c>
      <c r="BD2014" s="68">
        <f t="shared" si="6486"/>
        <v>0</v>
      </c>
      <c r="BE2014" s="68">
        <f t="shared" si="6487"/>
        <v>0</v>
      </c>
      <c r="BF2014" s="67">
        <f t="shared" si="6488"/>
        <v>0</v>
      </c>
      <c r="BG2014" s="67">
        <f t="shared" si="6488"/>
        <v>0</v>
      </c>
      <c r="BH2014" s="68">
        <f t="shared" si="6489"/>
        <v>0</v>
      </c>
      <c r="BI2014" s="67" t="e">
        <f t="shared" si="6490"/>
        <v>#REF!</v>
      </c>
      <c r="BJ2014" s="67" t="e">
        <f t="shared" si="6491"/>
        <v>#REF!</v>
      </c>
      <c r="BK2014" s="67" t="e">
        <f t="shared" si="6492"/>
        <v>#REF!</v>
      </c>
      <c r="BL2014" s="67" t="e">
        <f t="shared" si="6369"/>
        <v>#REF!</v>
      </c>
      <c r="BM2014" s="305">
        <v>0</v>
      </c>
      <c r="BN2014" s="305">
        <v>0</v>
      </c>
      <c r="BO2014" s="306"/>
      <c r="BP2014" s="306"/>
      <c r="BQ2014" s="305">
        <v>0</v>
      </c>
      <c r="BR2014" s="305">
        <v>0</v>
      </c>
      <c r="BS2014" s="114" t="s">
        <v>208</v>
      </c>
      <c r="BT2014" s="77"/>
    </row>
    <row r="2015" spans="1:72" s="46" customFormat="1" ht="36.75" hidden="1" customHeight="1">
      <c r="A2015" s="77"/>
      <c r="B2015" s="104">
        <v>2014</v>
      </c>
      <c r="C2015" s="105">
        <v>8317</v>
      </c>
      <c r="D2015" s="104">
        <v>9</v>
      </c>
      <c r="E2015" s="104">
        <v>2000</v>
      </c>
      <c r="F2015" s="104">
        <v>2800</v>
      </c>
      <c r="G2015" s="104">
        <v>283</v>
      </c>
      <c r="H2015" s="104">
        <v>21</v>
      </c>
      <c r="I2015" s="66" t="s">
        <v>1072</v>
      </c>
      <c r="J2015" s="67">
        <v>0</v>
      </c>
      <c r="K2015" s="67">
        <v>0</v>
      </c>
      <c r="L2015" s="68">
        <f t="shared" si="6473"/>
        <v>0</v>
      </c>
      <c r="M2015" s="67">
        <v>0</v>
      </c>
      <c r="N2015" s="67">
        <v>0</v>
      </c>
      <c r="O2015" s="68">
        <f t="shared" si="6474"/>
        <v>0</v>
      </c>
      <c r="P2015" s="68">
        <f t="shared" si="6475"/>
        <v>0</v>
      </c>
      <c r="Q2015" s="71">
        <v>0</v>
      </c>
      <c r="R2015" s="71">
        <v>0</v>
      </c>
      <c r="S2015" s="71">
        <v>0</v>
      </c>
      <c r="T2015" s="71">
        <v>0</v>
      </c>
      <c r="U2015" s="71">
        <v>0</v>
      </c>
      <c r="V2015" s="71">
        <v>0</v>
      </c>
      <c r="W2015" s="67">
        <v>0</v>
      </c>
      <c r="X2015" s="67">
        <v>0</v>
      </c>
      <c r="Y2015" s="68">
        <v>0</v>
      </c>
      <c r="Z2015" s="67">
        <v>0</v>
      </c>
      <c r="AA2015" s="67">
        <v>0</v>
      </c>
      <c r="AB2015" s="68">
        <v>0</v>
      </c>
      <c r="AC2015" s="68" t="e">
        <f>I2015+#REF!-Y2015</f>
        <v>#VALUE!</v>
      </c>
      <c r="AD2015" s="67">
        <f t="shared" si="6476"/>
        <v>0</v>
      </c>
      <c r="AE2015" s="67">
        <f t="shared" si="6477"/>
        <v>0</v>
      </c>
      <c r="AF2015" s="68">
        <f t="shared" si="6478"/>
        <v>0</v>
      </c>
      <c r="AG2015" s="67" t="e">
        <f>M2015+#REF!-V2015</f>
        <v>#REF!</v>
      </c>
      <c r="AH2015" s="67" t="e">
        <f>N2015+#REF!-AD2015</f>
        <v>#REF!</v>
      </c>
      <c r="AI2015" s="68" t="e">
        <f>O2015+#REF!-AE2015</f>
        <v>#REF!</v>
      </c>
      <c r="AJ2015" s="68" t="e">
        <f>P2015+#REF!-AF2015</f>
        <v>#REF!</v>
      </c>
      <c r="AK2015" s="71">
        <v>0</v>
      </c>
      <c r="AL2015" s="71">
        <v>0</v>
      </c>
      <c r="AM2015" s="68">
        <f t="shared" si="6479"/>
        <v>0</v>
      </c>
      <c r="AN2015" s="71">
        <v>0</v>
      </c>
      <c r="AO2015" s="71">
        <v>0</v>
      </c>
      <c r="AP2015" s="68">
        <f t="shared" si="6480"/>
        <v>0</v>
      </c>
      <c r="AQ2015" s="68">
        <f t="shared" si="6481"/>
        <v>0</v>
      </c>
      <c r="AR2015" s="71">
        <v>0</v>
      </c>
      <c r="AS2015" s="71">
        <v>0</v>
      </c>
      <c r="AT2015" s="68">
        <f t="shared" si="6482"/>
        <v>0</v>
      </c>
      <c r="AU2015" s="71">
        <v>0</v>
      </c>
      <c r="AV2015" s="71">
        <v>0</v>
      </c>
      <c r="AW2015" s="68">
        <f t="shared" si="6483"/>
        <v>0</v>
      </c>
      <c r="AX2015" s="68">
        <f t="shared" si="6484"/>
        <v>0</v>
      </c>
      <c r="AY2015" s="71">
        <v>0</v>
      </c>
      <c r="AZ2015" s="71">
        <v>0</v>
      </c>
      <c r="BA2015" s="68">
        <f t="shared" si="6485"/>
        <v>0</v>
      </c>
      <c r="BB2015" s="71">
        <v>0</v>
      </c>
      <c r="BC2015" s="71">
        <v>0</v>
      </c>
      <c r="BD2015" s="68">
        <f t="shared" si="6486"/>
        <v>0</v>
      </c>
      <c r="BE2015" s="68">
        <f t="shared" si="6487"/>
        <v>0</v>
      </c>
      <c r="BF2015" s="67">
        <f t="shared" si="6488"/>
        <v>0</v>
      </c>
      <c r="BG2015" s="67">
        <f t="shared" si="6488"/>
        <v>0</v>
      </c>
      <c r="BH2015" s="68">
        <f t="shared" si="6489"/>
        <v>0</v>
      </c>
      <c r="BI2015" s="67" t="e">
        <f t="shared" si="6490"/>
        <v>#REF!</v>
      </c>
      <c r="BJ2015" s="67" t="e">
        <f t="shared" si="6491"/>
        <v>#REF!</v>
      </c>
      <c r="BK2015" s="67" t="e">
        <f t="shared" si="6492"/>
        <v>#REF!</v>
      </c>
      <c r="BL2015" s="67" t="e">
        <f t="shared" si="6369"/>
        <v>#REF!</v>
      </c>
      <c r="BM2015" s="305">
        <v>0</v>
      </c>
      <c r="BN2015" s="305">
        <v>0</v>
      </c>
      <c r="BO2015" s="306"/>
      <c r="BP2015" s="306"/>
      <c r="BQ2015" s="305">
        <v>0</v>
      </c>
      <c r="BR2015" s="305">
        <v>0</v>
      </c>
      <c r="BS2015" s="114" t="s">
        <v>208</v>
      </c>
      <c r="BT2015" s="77"/>
    </row>
    <row r="2016" spans="1:72" s="46" customFormat="1" ht="36.75" hidden="1" customHeight="1">
      <c r="A2016" s="77"/>
      <c r="B2016" s="20">
        <v>2014</v>
      </c>
      <c r="C2016" s="65">
        <v>8317</v>
      </c>
      <c r="D2016" s="20">
        <v>9</v>
      </c>
      <c r="E2016" s="20">
        <v>2000</v>
      </c>
      <c r="F2016" s="20">
        <v>2800</v>
      </c>
      <c r="G2016" s="20">
        <v>283</v>
      </c>
      <c r="H2016" s="20">
        <v>22</v>
      </c>
      <c r="I2016" s="66" t="s">
        <v>1073</v>
      </c>
      <c r="J2016" s="67">
        <v>0</v>
      </c>
      <c r="K2016" s="67">
        <v>0</v>
      </c>
      <c r="L2016" s="68">
        <f t="shared" si="6473"/>
        <v>0</v>
      </c>
      <c r="M2016" s="67">
        <v>0</v>
      </c>
      <c r="N2016" s="67">
        <v>0</v>
      </c>
      <c r="O2016" s="68">
        <f t="shared" si="6474"/>
        <v>0</v>
      </c>
      <c r="P2016" s="68">
        <f t="shared" si="6475"/>
        <v>0</v>
      </c>
      <c r="Q2016" s="71">
        <v>0</v>
      </c>
      <c r="R2016" s="71">
        <v>0</v>
      </c>
      <c r="S2016" s="71">
        <v>0</v>
      </c>
      <c r="T2016" s="71">
        <v>0</v>
      </c>
      <c r="U2016" s="71">
        <v>0</v>
      </c>
      <c r="V2016" s="71">
        <v>0</v>
      </c>
      <c r="W2016" s="67">
        <v>0</v>
      </c>
      <c r="X2016" s="67">
        <v>0</v>
      </c>
      <c r="Y2016" s="68">
        <v>0</v>
      </c>
      <c r="Z2016" s="67">
        <v>0</v>
      </c>
      <c r="AA2016" s="67">
        <v>0</v>
      </c>
      <c r="AB2016" s="68">
        <v>0</v>
      </c>
      <c r="AC2016" s="68" t="e">
        <f>I2016+#REF!-Y2016</f>
        <v>#VALUE!</v>
      </c>
      <c r="AD2016" s="67">
        <f t="shared" si="6476"/>
        <v>0</v>
      </c>
      <c r="AE2016" s="67">
        <f t="shared" si="6477"/>
        <v>0</v>
      </c>
      <c r="AF2016" s="68">
        <f t="shared" si="6478"/>
        <v>0</v>
      </c>
      <c r="AG2016" s="67" t="e">
        <f>M2016+#REF!-V2016</f>
        <v>#REF!</v>
      </c>
      <c r="AH2016" s="67" t="e">
        <f>N2016+#REF!-AD2016</f>
        <v>#REF!</v>
      </c>
      <c r="AI2016" s="68" t="e">
        <f>O2016+#REF!-AE2016</f>
        <v>#REF!</v>
      </c>
      <c r="AJ2016" s="68" t="e">
        <f>P2016+#REF!-AF2016</f>
        <v>#REF!</v>
      </c>
      <c r="AK2016" s="71">
        <v>0</v>
      </c>
      <c r="AL2016" s="71">
        <v>0</v>
      </c>
      <c r="AM2016" s="68">
        <f t="shared" si="6479"/>
        <v>0</v>
      </c>
      <c r="AN2016" s="71">
        <v>0</v>
      </c>
      <c r="AO2016" s="71">
        <v>0</v>
      </c>
      <c r="AP2016" s="68">
        <f t="shared" si="6480"/>
        <v>0</v>
      </c>
      <c r="AQ2016" s="68">
        <f t="shared" si="6481"/>
        <v>0</v>
      </c>
      <c r="AR2016" s="71">
        <v>0</v>
      </c>
      <c r="AS2016" s="71">
        <v>0</v>
      </c>
      <c r="AT2016" s="68">
        <f t="shared" si="6482"/>
        <v>0</v>
      </c>
      <c r="AU2016" s="71">
        <v>0</v>
      </c>
      <c r="AV2016" s="71">
        <v>0</v>
      </c>
      <c r="AW2016" s="68">
        <f t="shared" si="6483"/>
        <v>0</v>
      </c>
      <c r="AX2016" s="68">
        <f t="shared" si="6484"/>
        <v>0</v>
      </c>
      <c r="AY2016" s="71">
        <v>0</v>
      </c>
      <c r="AZ2016" s="71">
        <v>0</v>
      </c>
      <c r="BA2016" s="68">
        <f t="shared" si="6485"/>
        <v>0</v>
      </c>
      <c r="BB2016" s="71">
        <v>0</v>
      </c>
      <c r="BC2016" s="71">
        <v>0</v>
      </c>
      <c r="BD2016" s="68">
        <f t="shared" si="6486"/>
        <v>0</v>
      </c>
      <c r="BE2016" s="68">
        <f t="shared" si="6487"/>
        <v>0</v>
      </c>
      <c r="BF2016" s="67">
        <f t="shared" si="6488"/>
        <v>0</v>
      </c>
      <c r="BG2016" s="67">
        <f t="shared" si="6488"/>
        <v>0</v>
      </c>
      <c r="BH2016" s="68">
        <f t="shared" si="6489"/>
        <v>0</v>
      </c>
      <c r="BI2016" s="67" t="e">
        <f t="shared" si="6490"/>
        <v>#REF!</v>
      </c>
      <c r="BJ2016" s="67" t="e">
        <f t="shared" si="6491"/>
        <v>#REF!</v>
      </c>
      <c r="BK2016" s="67" t="e">
        <f t="shared" si="6492"/>
        <v>#REF!</v>
      </c>
      <c r="BL2016" s="67" t="e">
        <f t="shared" si="6369"/>
        <v>#REF!</v>
      </c>
      <c r="BM2016" s="305">
        <v>0</v>
      </c>
      <c r="BN2016" s="305">
        <v>0</v>
      </c>
      <c r="BO2016" s="306"/>
      <c r="BP2016" s="306"/>
      <c r="BQ2016" s="305">
        <v>0</v>
      </c>
      <c r="BR2016" s="305">
        <v>0</v>
      </c>
      <c r="BS2016" s="114" t="s">
        <v>208</v>
      </c>
      <c r="BT2016" s="77"/>
    </row>
    <row r="2017" spans="1:72" s="46" customFormat="1" hidden="1">
      <c r="A2017" s="77"/>
      <c r="B2017" s="53">
        <v>2014</v>
      </c>
      <c r="C2017" s="54">
        <v>8317</v>
      </c>
      <c r="D2017" s="53">
        <v>9</v>
      </c>
      <c r="E2017" s="53">
        <v>2000</v>
      </c>
      <c r="F2017" s="53">
        <v>2900</v>
      </c>
      <c r="G2017" s="53"/>
      <c r="H2017" s="53"/>
      <c r="I2017" s="55" t="s">
        <v>64</v>
      </c>
      <c r="J2017" s="56">
        <f>J2018+J2020+J2022</f>
        <v>0</v>
      </c>
      <c r="K2017" s="56">
        <f t="shared" ref="K2017:P2017" si="6493">K2018+K2020+K2022</f>
        <v>0</v>
      </c>
      <c r="L2017" s="56">
        <f t="shared" si="6493"/>
        <v>0</v>
      </c>
      <c r="M2017" s="56">
        <f t="shared" si="6493"/>
        <v>0</v>
      </c>
      <c r="N2017" s="56">
        <f t="shared" si="6493"/>
        <v>0</v>
      </c>
      <c r="O2017" s="56">
        <f t="shared" si="6493"/>
        <v>0</v>
      </c>
      <c r="P2017" s="56">
        <f t="shared" si="6493"/>
        <v>0</v>
      </c>
      <c r="Q2017" s="56">
        <f>Q2018+Q2020+Q2022</f>
        <v>0</v>
      </c>
      <c r="R2017" s="56">
        <f t="shared" ref="R2017:S2017" si="6494">R2018+R2020+R2022</f>
        <v>0</v>
      </c>
      <c r="S2017" s="56">
        <f t="shared" si="6494"/>
        <v>0</v>
      </c>
      <c r="T2017" s="56">
        <f>T2018+T2020+T2022</f>
        <v>0</v>
      </c>
      <c r="U2017" s="56">
        <f t="shared" ref="U2017:V2017" si="6495">U2018+U2020+U2022</f>
        <v>0</v>
      </c>
      <c r="V2017" s="56">
        <f t="shared" si="6495"/>
        <v>0</v>
      </c>
      <c r="W2017" s="56">
        <v>0</v>
      </c>
      <c r="X2017" s="56">
        <v>0</v>
      </c>
      <c r="Y2017" s="56">
        <v>0</v>
      </c>
      <c r="Z2017" s="56">
        <v>0</v>
      </c>
      <c r="AA2017" s="56">
        <v>0</v>
      </c>
      <c r="AB2017" s="56">
        <v>0</v>
      </c>
      <c r="AC2017" s="56" t="e">
        <f t="shared" ref="AC2017" si="6496">AC2018+AC2020+AC2022</f>
        <v>#VALUE!</v>
      </c>
      <c r="AD2017" s="56">
        <f>AD2018+AD2020+AD2022</f>
        <v>0</v>
      </c>
      <c r="AE2017" s="56">
        <f t="shared" ref="AE2017:AG2017" si="6497">AE2018+AE2020+AE2022</f>
        <v>0</v>
      </c>
      <c r="AF2017" s="56">
        <f t="shared" si="6497"/>
        <v>0</v>
      </c>
      <c r="AG2017" s="56" t="e">
        <f t="shared" si="6497"/>
        <v>#REF!</v>
      </c>
      <c r="AH2017" s="56" t="e">
        <f t="shared" ref="AH2017:AJ2017" si="6498">AH2018+AH2020+AH2022</f>
        <v>#REF!</v>
      </c>
      <c r="AI2017" s="56" t="e">
        <f t="shared" si="6498"/>
        <v>#REF!</v>
      </c>
      <c r="AJ2017" s="56" t="e">
        <f t="shared" si="6498"/>
        <v>#REF!</v>
      </c>
      <c r="AK2017" s="56">
        <f>AK2018+AK2020+AK2022</f>
        <v>0</v>
      </c>
      <c r="AL2017" s="56">
        <f t="shared" ref="AL2017:AQ2017" si="6499">AL2018+AL2020+AL2022</f>
        <v>0</v>
      </c>
      <c r="AM2017" s="56">
        <f t="shared" si="6499"/>
        <v>0</v>
      </c>
      <c r="AN2017" s="56">
        <f t="shared" si="6499"/>
        <v>0</v>
      </c>
      <c r="AO2017" s="56">
        <f t="shared" si="6499"/>
        <v>0</v>
      </c>
      <c r="AP2017" s="56">
        <f t="shared" si="6499"/>
        <v>0</v>
      </c>
      <c r="AQ2017" s="56">
        <f t="shared" si="6499"/>
        <v>0</v>
      </c>
      <c r="AR2017" s="56">
        <f>AR2018+AR2020+AR2022</f>
        <v>0</v>
      </c>
      <c r="AS2017" s="56">
        <f t="shared" ref="AS2017:AX2017" si="6500">AS2018+AS2020+AS2022</f>
        <v>0</v>
      </c>
      <c r="AT2017" s="56">
        <f t="shared" si="6500"/>
        <v>0</v>
      </c>
      <c r="AU2017" s="56">
        <f t="shared" si="6500"/>
        <v>0</v>
      </c>
      <c r="AV2017" s="56">
        <f t="shared" si="6500"/>
        <v>0</v>
      </c>
      <c r="AW2017" s="56">
        <f t="shared" si="6500"/>
        <v>0</v>
      </c>
      <c r="AX2017" s="56">
        <f t="shared" si="6500"/>
        <v>0</v>
      </c>
      <c r="AY2017" s="56">
        <f>AY2018+AY2020+AY2022</f>
        <v>0</v>
      </c>
      <c r="AZ2017" s="56">
        <f t="shared" ref="AZ2017:BE2017" si="6501">AZ2018+AZ2020+AZ2022</f>
        <v>0</v>
      </c>
      <c r="BA2017" s="56">
        <f t="shared" si="6501"/>
        <v>0</v>
      </c>
      <c r="BB2017" s="56">
        <f t="shared" si="6501"/>
        <v>0</v>
      </c>
      <c r="BC2017" s="56">
        <f t="shared" si="6501"/>
        <v>0</v>
      </c>
      <c r="BD2017" s="56">
        <f t="shared" si="6501"/>
        <v>0</v>
      </c>
      <c r="BE2017" s="56">
        <f t="shared" si="6501"/>
        <v>0</v>
      </c>
      <c r="BF2017" s="56">
        <f>BF2018+BF2020+BF2022</f>
        <v>0</v>
      </c>
      <c r="BG2017" s="56">
        <f t="shared" ref="BG2017:BI2017" si="6502">BG2018+BG2020+BG2022</f>
        <v>0</v>
      </c>
      <c r="BH2017" s="56">
        <f t="shared" si="6502"/>
        <v>0</v>
      </c>
      <c r="BI2017" s="56" t="e">
        <f t="shared" si="6502"/>
        <v>#REF!</v>
      </c>
      <c r="BJ2017" s="56" t="e">
        <f t="shared" ref="BJ2017:BK2017" si="6503">BJ2018+BJ2020+BJ2022</f>
        <v>#REF!</v>
      </c>
      <c r="BK2017" s="56" t="e">
        <f t="shared" si="6503"/>
        <v>#REF!</v>
      </c>
      <c r="BL2017" s="56" t="e">
        <f t="shared" si="6369"/>
        <v>#REF!</v>
      </c>
      <c r="BM2017" s="303"/>
      <c r="BN2017" s="303"/>
      <c r="BO2017" s="303"/>
      <c r="BP2017" s="303"/>
      <c r="BQ2017" s="303"/>
      <c r="BR2017" s="303"/>
      <c r="BS2017" s="58"/>
      <c r="BT2017" s="77"/>
    </row>
    <row r="2018" spans="1:72" s="46" customFormat="1" ht="46.5" hidden="1" customHeight="1">
      <c r="A2018" s="77"/>
      <c r="B2018" s="59">
        <v>2014</v>
      </c>
      <c r="C2018" s="60">
        <v>8317</v>
      </c>
      <c r="D2018" s="59">
        <v>9</v>
      </c>
      <c r="E2018" s="59">
        <v>2000</v>
      </c>
      <c r="F2018" s="59">
        <v>2900</v>
      </c>
      <c r="G2018" s="59">
        <v>291</v>
      </c>
      <c r="H2018" s="59"/>
      <c r="I2018" s="191" t="s">
        <v>219</v>
      </c>
      <c r="J2018" s="62">
        <f>J2019</f>
        <v>0</v>
      </c>
      <c r="K2018" s="62">
        <f t="shared" ref="K2018:P2018" si="6504">K2019</f>
        <v>0</v>
      </c>
      <c r="L2018" s="62">
        <f t="shared" si="6504"/>
        <v>0</v>
      </c>
      <c r="M2018" s="62">
        <f t="shared" si="6504"/>
        <v>0</v>
      </c>
      <c r="N2018" s="62">
        <f t="shared" si="6504"/>
        <v>0</v>
      </c>
      <c r="O2018" s="62">
        <f t="shared" si="6504"/>
        <v>0</v>
      </c>
      <c r="P2018" s="62">
        <f t="shared" si="6504"/>
        <v>0</v>
      </c>
      <c r="Q2018" s="62">
        <f>Q2019</f>
        <v>0</v>
      </c>
      <c r="R2018" s="62">
        <f t="shared" ref="R2018:V2018" si="6505">R2019</f>
        <v>0</v>
      </c>
      <c r="S2018" s="62">
        <f t="shared" si="6505"/>
        <v>0</v>
      </c>
      <c r="T2018" s="62">
        <f>T2019</f>
        <v>0</v>
      </c>
      <c r="U2018" s="62">
        <f t="shared" si="6505"/>
        <v>0</v>
      </c>
      <c r="V2018" s="62">
        <f t="shared" si="6505"/>
        <v>0</v>
      </c>
      <c r="W2018" s="62">
        <v>0</v>
      </c>
      <c r="X2018" s="62">
        <v>0</v>
      </c>
      <c r="Y2018" s="62">
        <v>0</v>
      </c>
      <c r="Z2018" s="62">
        <v>0</v>
      </c>
      <c r="AA2018" s="62">
        <v>0</v>
      </c>
      <c r="AB2018" s="62">
        <v>0</v>
      </c>
      <c r="AC2018" s="62" t="e">
        <f t="shared" ref="AC2018" si="6506">AC2019</f>
        <v>#VALUE!</v>
      </c>
      <c r="AD2018" s="62">
        <f>AD2019</f>
        <v>0</v>
      </c>
      <c r="AE2018" s="62">
        <f t="shared" ref="AE2018:AJ2018" si="6507">AE2019</f>
        <v>0</v>
      </c>
      <c r="AF2018" s="62">
        <f t="shared" si="6507"/>
        <v>0</v>
      </c>
      <c r="AG2018" s="62" t="e">
        <f t="shared" si="6507"/>
        <v>#REF!</v>
      </c>
      <c r="AH2018" s="62" t="e">
        <f t="shared" si="6507"/>
        <v>#REF!</v>
      </c>
      <c r="AI2018" s="62" t="e">
        <f t="shared" si="6507"/>
        <v>#REF!</v>
      </c>
      <c r="AJ2018" s="62" t="e">
        <f t="shared" si="6507"/>
        <v>#REF!</v>
      </c>
      <c r="AK2018" s="62">
        <f>AK2019</f>
        <v>0</v>
      </c>
      <c r="AL2018" s="62">
        <f t="shared" ref="AL2018:BK2018" si="6508">AL2019</f>
        <v>0</v>
      </c>
      <c r="AM2018" s="62">
        <f t="shared" si="6508"/>
        <v>0</v>
      </c>
      <c r="AN2018" s="62">
        <f t="shared" si="6508"/>
        <v>0</v>
      </c>
      <c r="AO2018" s="62">
        <f t="shared" si="6508"/>
        <v>0</v>
      </c>
      <c r="AP2018" s="62">
        <f t="shared" si="6508"/>
        <v>0</v>
      </c>
      <c r="AQ2018" s="62">
        <f t="shared" si="6508"/>
        <v>0</v>
      </c>
      <c r="AR2018" s="62">
        <f>AR2019</f>
        <v>0</v>
      </c>
      <c r="AS2018" s="62">
        <f t="shared" si="6508"/>
        <v>0</v>
      </c>
      <c r="AT2018" s="62">
        <f t="shared" si="6508"/>
        <v>0</v>
      </c>
      <c r="AU2018" s="62">
        <f t="shared" si="6508"/>
        <v>0</v>
      </c>
      <c r="AV2018" s="62">
        <f t="shared" si="6508"/>
        <v>0</v>
      </c>
      <c r="AW2018" s="62">
        <f t="shared" si="6508"/>
        <v>0</v>
      </c>
      <c r="AX2018" s="62">
        <f t="shared" si="6508"/>
        <v>0</v>
      </c>
      <c r="AY2018" s="62">
        <f>AY2019</f>
        <v>0</v>
      </c>
      <c r="AZ2018" s="62">
        <f t="shared" si="6508"/>
        <v>0</v>
      </c>
      <c r="BA2018" s="62">
        <f t="shared" si="6508"/>
        <v>0</v>
      </c>
      <c r="BB2018" s="62">
        <f t="shared" si="6508"/>
        <v>0</v>
      </c>
      <c r="BC2018" s="62">
        <f t="shared" si="6508"/>
        <v>0</v>
      </c>
      <c r="BD2018" s="62">
        <f t="shared" si="6508"/>
        <v>0</v>
      </c>
      <c r="BE2018" s="62">
        <f t="shared" si="6508"/>
        <v>0</v>
      </c>
      <c r="BF2018" s="62">
        <f>BF2019</f>
        <v>0</v>
      </c>
      <c r="BG2018" s="62">
        <f t="shared" si="6508"/>
        <v>0</v>
      </c>
      <c r="BH2018" s="62">
        <f t="shared" si="6508"/>
        <v>0</v>
      </c>
      <c r="BI2018" s="62" t="e">
        <f t="shared" si="6508"/>
        <v>#REF!</v>
      </c>
      <c r="BJ2018" s="62" t="e">
        <f t="shared" si="6508"/>
        <v>#REF!</v>
      </c>
      <c r="BK2018" s="62" t="e">
        <f t="shared" si="6508"/>
        <v>#REF!</v>
      </c>
      <c r="BL2018" s="62" t="e">
        <f t="shared" si="6369"/>
        <v>#REF!</v>
      </c>
      <c r="BM2018" s="304"/>
      <c r="BN2018" s="304"/>
      <c r="BO2018" s="304"/>
      <c r="BP2018" s="304"/>
      <c r="BQ2018" s="304"/>
      <c r="BR2018" s="304"/>
      <c r="BS2018" s="64"/>
      <c r="BT2018" s="77"/>
    </row>
    <row r="2019" spans="1:72" s="46" customFormat="1" ht="36.75" hidden="1" customHeight="1">
      <c r="A2019" s="77"/>
      <c r="B2019" s="104">
        <v>2014</v>
      </c>
      <c r="C2019" s="105">
        <v>8317</v>
      </c>
      <c r="D2019" s="104">
        <v>9</v>
      </c>
      <c r="E2019" s="104">
        <v>2000</v>
      </c>
      <c r="F2019" s="104">
        <v>2900</v>
      </c>
      <c r="G2019" s="104">
        <v>291</v>
      </c>
      <c r="H2019" s="104">
        <v>1</v>
      </c>
      <c r="I2019" s="66" t="s">
        <v>219</v>
      </c>
      <c r="J2019" s="67">
        <v>0</v>
      </c>
      <c r="K2019" s="67">
        <v>0</v>
      </c>
      <c r="L2019" s="68">
        <f>J2019+K2019</f>
        <v>0</v>
      </c>
      <c r="M2019" s="67">
        <v>0</v>
      </c>
      <c r="N2019" s="67">
        <v>0</v>
      </c>
      <c r="O2019" s="68">
        <f>+M2019+N2019</f>
        <v>0</v>
      </c>
      <c r="P2019" s="68">
        <f>+L2019+O2019</f>
        <v>0</v>
      </c>
      <c r="Q2019" s="71">
        <v>0</v>
      </c>
      <c r="R2019" s="71">
        <v>0</v>
      </c>
      <c r="S2019" s="71">
        <v>0</v>
      </c>
      <c r="T2019" s="71">
        <v>0</v>
      </c>
      <c r="U2019" s="71">
        <v>0</v>
      </c>
      <c r="V2019" s="71">
        <v>0</v>
      </c>
      <c r="W2019" s="67">
        <v>0</v>
      </c>
      <c r="X2019" s="67">
        <v>0</v>
      </c>
      <c r="Y2019" s="68">
        <v>0</v>
      </c>
      <c r="Z2019" s="67">
        <v>0</v>
      </c>
      <c r="AA2019" s="67">
        <v>0</v>
      </c>
      <c r="AB2019" s="68">
        <v>0</v>
      </c>
      <c r="AC2019" s="68" t="e">
        <f>I2019+#REF!-Y2019</f>
        <v>#VALUE!</v>
      </c>
      <c r="AD2019" s="67">
        <f>J2019+Q2019-T2019</f>
        <v>0</v>
      </c>
      <c r="AE2019" s="67">
        <f>K2019+R2019-U2019</f>
        <v>0</v>
      </c>
      <c r="AF2019" s="68">
        <f t="shared" ref="AF2019" si="6509">AD2019+AE2019</f>
        <v>0</v>
      </c>
      <c r="AG2019" s="67" t="e">
        <f>M2019+#REF!-V2019</f>
        <v>#REF!</v>
      </c>
      <c r="AH2019" s="67" t="e">
        <f>N2019+#REF!-AD2019</f>
        <v>#REF!</v>
      </c>
      <c r="AI2019" s="68" t="e">
        <f>O2019+#REF!-AE2019</f>
        <v>#REF!</v>
      </c>
      <c r="AJ2019" s="68" t="e">
        <f>P2019+#REF!-AF2019</f>
        <v>#REF!</v>
      </c>
      <c r="AK2019" s="71">
        <v>0</v>
      </c>
      <c r="AL2019" s="71">
        <v>0</v>
      </c>
      <c r="AM2019" s="68">
        <f>AK2019+AL2019</f>
        <v>0</v>
      </c>
      <c r="AN2019" s="71">
        <v>0</v>
      </c>
      <c r="AO2019" s="71">
        <v>0</v>
      </c>
      <c r="AP2019" s="68">
        <f>+AN2019+AO2019</f>
        <v>0</v>
      </c>
      <c r="AQ2019" s="68">
        <f>+AM2019+AP2019</f>
        <v>0</v>
      </c>
      <c r="AR2019" s="71">
        <v>0</v>
      </c>
      <c r="AS2019" s="71">
        <v>0</v>
      </c>
      <c r="AT2019" s="68">
        <f>AR2019+AS2019</f>
        <v>0</v>
      </c>
      <c r="AU2019" s="71">
        <v>0</v>
      </c>
      <c r="AV2019" s="71">
        <v>0</v>
      </c>
      <c r="AW2019" s="68">
        <f>+AU2019+AV2019</f>
        <v>0</v>
      </c>
      <c r="AX2019" s="68">
        <f>+AT2019+AW2019</f>
        <v>0</v>
      </c>
      <c r="AY2019" s="71">
        <v>0</v>
      </c>
      <c r="AZ2019" s="71">
        <v>0</v>
      </c>
      <c r="BA2019" s="68">
        <f>AY2019+AZ2019</f>
        <v>0</v>
      </c>
      <c r="BB2019" s="71">
        <v>0</v>
      </c>
      <c r="BC2019" s="71">
        <v>0</v>
      </c>
      <c r="BD2019" s="68">
        <f>+BB2019+BC2019</f>
        <v>0</v>
      </c>
      <c r="BE2019" s="68">
        <f>+BA2019+BD2019</f>
        <v>0</v>
      </c>
      <c r="BF2019" s="67">
        <f t="shared" ref="BF2019:BG2019" si="6510">AD2019-AK2019-AR2019-AY2019</f>
        <v>0</v>
      </c>
      <c r="BG2019" s="67">
        <f t="shared" si="6510"/>
        <v>0</v>
      </c>
      <c r="BH2019" s="68">
        <f t="shared" ref="BH2019" si="6511">BF2019+BG2019</f>
        <v>0</v>
      </c>
      <c r="BI2019" s="67" t="e">
        <f t="shared" ref="BI2019" si="6512">AG2019-AN2019-AU2019-BB2019</f>
        <v>#REF!</v>
      </c>
      <c r="BJ2019" s="67" t="e">
        <f t="shared" ref="BJ2019" si="6513">AH2019-AO2019-AV2019-BC2019</f>
        <v>#REF!</v>
      </c>
      <c r="BK2019" s="67" t="e">
        <f t="shared" ref="BK2019" si="6514">AI2019-AP2019-AW2019-BD2019</f>
        <v>#REF!</v>
      </c>
      <c r="BL2019" s="67" t="e">
        <f t="shared" si="6369"/>
        <v>#REF!</v>
      </c>
      <c r="BM2019" s="305">
        <v>0</v>
      </c>
      <c r="BN2019" s="305">
        <v>0</v>
      </c>
      <c r="BO2019" s="306"/>
      <c r="BP2019" s="306"/>
      <c r="BQ2019" s="305">
        <v>0</v>
      </c>
      <c r="BR2019" s="305">
        <v>0</v>
      </c>
      <c r="BS2019" s="114" t="s">
        <v>208</v>
      </c>
      <c r="BT2019" s="77"/>
    </row>
    <row r="2020" spans="1:72" s="46" customFormat="1" ht="46.5" hidden="1" customHeight="1">
      <c r="A2020" s="77"/>
      <c r="B2020" s="59">
        <v>2014</v>
      </c>
      <c r="C2020" s="60">
        <v>8317</v>
      </c>
      <c r="D2020" s="59">
        <v>9</v>
      </c>
      <c r="E2020" s="59">
        <v>2000</v>
      </c>
      <c r="F2020" s="59">
        <v>2900</v>
      </c>
      <c r="G2020" s="59">
        <v>292</v>
      </c>
      <c r="H2020" s="59"/>
      <c r="I2020" s="191" t="s">
        <v>705</v>
      </c>
      <c r="J2020" s="62">
        <f>J2021</f>
        <v>0</v>
      </c>
      <c r="K2020" s="62">
        <f t="shared" ref="K2020:P2020" si="6515">K2021</f>
        <v>0</v>
      </c>
      <c r="L2020" s="62">
        <f t="shared" si="6515"/>
        <v>0</v>
      </c>
      <c r="M2020" s="62">
        <f t="shared" si="6515"/>
        <v>0</v>
      </c>
      <c r="N2020" s="62">
        <f t="shared" si="6515"/>
        <v>0</v>
      </c>
      <c r="O2020" s="62">
        <f t="shared" si="6515"/>
        <v>0</v>
      </c>
      <c r="P2020" s="62">
        <f t="shared" si="6515"/>
        <v>0</v>
      </c>
      <c r="Q2020" s="62">
        <f>Q2021</f>
        <v>0</v>
      </c>
      <c r="R2020" s="62">
        <f t="shared" ref="R2020:V2020" si="6516">R2021</f>
        <v>0</v>
      </c>
      <c r="S2020" s="62">
        <f t="shared" si="6516"/>
        <v>0</v>
      </c>
      <c r="T2020" s="62">
        <f>T2021</f>
        <v>0</v>
      </c>
      <c r="U2020" s="62">
        <f t="shared" si="6516"/>
        <v>0</v>
      </c>
      <c r="V2020" s="62">
        <f t="shared" si="6516"/>
        <v>0</v>
      </c>
      <c r="W2020" s="62">
        <v>0</v>
      </c>
      <c r="X2020" s="62">
        <v>0</v>
      </c>
      <c r="Y2020" s="62">
        <v>0</v>
      </c>
      <c r="Z2020" s="62">
        <v>0</v>
      </c>
      <c r="AA2020" s="62">
        <v>0</v>
      </c>
      <c r="AB2020" s="62">
        <v>0</v>
      </c>
      <c r="AC2020" s="62" t="e">
        <f t="shared" ref="AC2020" si="6517">AC2021</f>
        <v>#VALUE!</v>
      </c>
      <c r="AD2020" s="62">
        <f>AD2021</f>
        <v>0</v>
      </c>
      <c r="AE2020" s="62">
        <f t="shared" ref="AE2020:AJ2020" si="6518">AE2021</f>
        <v>0</v>
      </c>
      <c r="AF2020" s="62">
        <f t="shared" si="6518"/>
        <v>0</v>
      </c>
      <c r="AG2020" s="62" t="e">
        <f t="shared" si="6518"/>
        <v>#REF!</v>
      </c>
      <c r="AH2020" s="62" t="e">
        <f t="shared" si="6518"/>
        <v>#REF!</v>
      </c>
      <c r="AI2020" s="62" t="e">
        <f t="shared" si="6518"/>
        <v>#REF!</v>
      </c>
      <c r="AJ2020" s="62" t="e">
        <f t="shared" si="6518"/>
        <v>#REF!</v>
      </c>
      <c r="AK2020" s="62">
        <f>AK2021</f>
        <v>0</v>
      </c>
      <c r="AL2020" s="62">
        <f t="shared" ref="AL2020:BK2020" si="6519">AL2021</f>
        <v>0</v>
      </c>
      <c r="AM2020" s="62">
        <f t="shared" si="6519"/>
        <v>0</v>
      </c>
      <c r="AN2020" s="62">
        <f t="shared" si="6519"/>
        <v>0</v>
      </c>
      <c r="AO2020" s="62">
        <f t="shared" si="6519"/>
        <v>0</v>
      </c>
      <c r="AP2020" s="62">
        <f t="shared" si="6519"/>
        <v>0</v>
      </c>
      <c r="AQ2020" s="62">
        <f t="shared" si="6519"/>
        <v>0</v>
      </c>
      <c r="AR2020" s="62">
        <f>AR2021</f>
        <v>0</v>
      </c>
      <c r="AS2020" s="62">
        <f t="shared" si="6519"/>
        <v>0</v>
      </c>
      <c r="AT2020" s="62">
        <f t="shared" si="6519"/>
        <v>0</v>
      </c>
      <c r="AU2020" s="62">
        <f t="shared" si="6519"/>
        <v>0</v>
      </c>
      <c r="AV2020" s="62">
        <f t="shared" si="6519"/>
        <v>0</v>
      </c>
      <c r="AW2020" s="62">
        <f t="shared" si="6519"/>
        <v>0</v>
      </c>
      <c r="AX2020" s="62">
        <f t="shared" si="6519"/>
        <v>0</v>
      </c>
      <c r="AY2020" s="62">
        <f>AY2021</f>
        <v>0</v>
      </c>
      <c r="AZ2020" s="62">
        <f t="shared" si="6519"/>
        <v>0</v>
      </c>
      <c r="BA2020" s="62">
        <f t="shared" si="6519"/>
        <v>0</v>
      </c>
      <c r="BB2020" s="62">
        <f t="shared" si="6519"/>
        <v>0</v>
      </c>
      <c r="BC2020" s="62">
        <f t="shared" si="6519"/>
        <v>0</v>
      </c>
      <c r="BD2020" s="62">
        <f t="shared" si="6519"/>
        <v>0</v>
      </c>
      <c r="BE2020" s="62">
        <f t="shared" si="6519"/>
        <v>0</v>
      </c>
      <c r="BF2020" s="62">
        <f>BF2021</f>
        <v>0</v>
      </c>
      <c r="BG2020" s="62">
        <f t="shared" si="6519"/>
        <v>0</v>
      </c>
      <c r="BH2020" s="62">
        <f t="shared" si="6519"/>
        <v>0</v>
      </c>
      <c r="BI2020" s="62" t="e">
        <f t="shared" si="6519"/>
        <v>#REF!</v>
      </c>
      <c r="BJ2020" s="62" t="e">
        <f t="shared" si="6519"/>
        <v>#REF!</v>
      </c>
      <c r="BK2020" s="62" t="e">
        <f t="shared" si="6519"/>
        <v>#REF!</v>
      </c>
      <c r="BL2020" s="62" t="e">
        <f t="shared" si="6369"/>
        <v>#REF!</v>
      </c>
      <c r="BM2020" s="304"/>
      <c r="BN2020" s="304"/>
      <c r="BO2020" s="304"/>
      <c r="BP2020" s="304"/>
      <c r="BQ2020" s="304"/>
      <c r="BR2020" s="304"/>
      <c r="BS2020" s="64"/>
      <c r="BT2020" s="77"/>
    </row>
    <row r="2021" spans="1:72" s="46" customFormat="1" ht="36.75" hidden="1" customHeight="1">
      <c r="A2021" s="77"/>
      <c r="B2021" s="20">
        <v>2014</v>
      </c>
      <c r="C2021" s="65">
        <v>8317</v>
      </c>
      <c r="D2021" s="20">
        <v>9</v>
      </c>
      <c r="E2021" s="20">
        <v>2000</v>
      </c>
      <c r="F2021" s="20">
        <v>2900</v>
      </c>
      <c r="G2021" s="20">
        <v>292</v>
      </c>
      <c r="H2021" s="20">
        <v>1</v>
      </c>
      <c r="I2021" s="66" t="s">
        <v>705</v>
      </c>
      <c r="J2021" s="67">
        <v>0</v>
      </c>
      <c r="K2021" s="67">
        <v>0</v>
      </c>
      <c r="L2021" s="68">
        <f>J2021+K2021</f>
        <v>0</v>
      </c>
      <c r="M2021" s="67">
        <v>0</v>
      </c>
      <c r="N2021" s="67">
        <v>0</v>
      </c>
      <c r="O2021" s="68">
        <f>+M2021+N2021</f>
        <v>0</v>
      </c>
      <c r="P2021" s="68">
        <f>+L2021+O2021</f>
        <v>0</v>
      </c>
      <c r="Q2021" s="71">
        <v>0</v>
      </c>
      <c r="R2021" s="71">
        <v>0</v>
      </c>
      <c r="S2021" s="71">
        <v>0</v>
      </c>
      <c r="T2021" s="71">
        <v>0</v>
      </c>
      <c r="U2021" s="71">
        <v>0</v>
      </c>
      <c r="V2021" s="71">
        <v>0</v>
      </c>
      <c r="W2021" s="67">
        <v>0</v>
      </c>
      <c r="X2021" s="67">
        <v>0</v>
      </c>
      <c r="Y2021" s="68">
        <v>0</v>
      </c>
      <c r="Z2021" s="67">
        <v>0</v>
      </c>
      <c r="AA2021" s="67">
        <v>0</v>
      </c>
      <c r="AB2021" s="68">
        <v>0</v>
      </c>
      <c r="AC2021" s="68" t="e">
        <f>I2021+#REF!-Y2021</f>
        <v>#VALUE!</v>
      </c>
      <c r="AD2021" s="67">
        <f>J2021+Q2021-T2021</f>
        <v>0</v>
      </c>
      <c r="AE2021" s="67">
        <f>K2021+R2021-U2021</f>
        <v>0</v>
      </c>
      <c r="AF2021" s="68">
        <f t="shared" ref="AF2021" si="6520">AD2021+AE2021</f>
        <v>0</v>
      </c>
      <c r="AG2021" s="67" t="e">
        <f>M2021+#REF!-V2021</f>
        <v>#REF!</v>
      </c>
      <c r="AH2021" s="67" t="e">
        <f>N2021+#REF!-AD2021</f>
        <v>#REF!</v>
      </c>
      <c r="AI2021" s="68" t="e">
        <f>O2021+#REF!-AE2021</f>
        <v>#REF!</v>
      </c>
      <c r="AJ2021" s="68" t="e">
        <f>P2021+#REF!-AF2021</f>
        <v>#REF!</v>
      </c>
      <c r="AK2021" s="71">
        <v>0</v>
      </c>
      <c r="AL2021" s="71">
        <v>0</v>
      </c>
      <c r="AM2021" s="68">
        <f>AK2021+AL2021</f>
        <v>0</v>
      </c>
      <c r="AN2021" s="71">
        <v>0</v>
      </c>
      <c r="AO2021" s="71">
        <v>0</v>
      </c>
      <c r="AP2021" s="68">
        <f>+AN2021+AO2021</f>
        <v>0</v>
      </c>
      <c r="AQ2021" s="68">
        <f>+AM2021+AP2021</f>
        <v>0</v>
      </c>
      <c r="AR2021" s="71">
        <v>0</v>
      </c>
      <c r="AS2021" s="71">
        <v>0</v>
      </c>
      <c r="AT2021" s="68">
        <f>AR2021+AS2021</f>
        <v>0</v>
      </c>
      <c r="AU2021" s="71">
        <v>0</v>
      </c>
      <c r="AV2021" s="71">
        <v>0</v>
      </c>
      <c r="AW2021" s="68">
        <f>+AU2021+AV2021</f>
        <v>0</v>
      </c>
      <c r="AX2021" s="68">
        <f>+AT2021+AW2021</f>
        <v>0</v>
      </c>
      <c r="AY2021" s="71">
        <v>0</v>
      </c>
      <c r="AZ2021" s="71">
        <v>0</v>
      </c>
      <c r="BA2021" s="68">
        <f>AY2021+AZ2021</f>
        <v>0</v>
      </c>
      <c r="BB2021" s="71">
        <v>0</v>
      </c>
      <c r="BC2021" s="71">
        <v>0</v>
      </c>
      <c r="BD2021" s="68">
        <f>+BB2021+BC2021</f>
        <v>0</v>
      </c>
      <c r="BE2021" s="68">
        <f>+BA2021+BD2021</f>
        <v>0</v>
      </c>
      <c r="BF2021" s="67">
        <f t="shared" ref="BF2021:BG2021" si="6521">AD2021-AK2021-AR2021-AY2021</f>
        <v>0</v>
      </c>
      <c r="BG2021" s="67">
        <f t="shared" si="6521"/>
        <v>0</v>
      </c>
      <c r="BH2021" s="68">
        <f t="shared" ref="BH2021" si="6522">BF2021+BG2021</f>
        <v>0</v>
      </c>
      <c r="BI2021" s="67" t="e">
        <f t="shared" ref="BI2021" si="6523">AG2021-AN2021-AU2021-BB2021</f>
        <v>#REF!</v>
      </c>
      <c r="BJ2021" s="67" t="e">
        <f t="shared" ref="BJ2021" si="6524">AH2021-AO2021-AV2021-BC2021</f>
        <v>#REF!</v>
      </c>
      <c r="BK2021" s="67" t="e">
        <f t="shared" ref="BK2021" si="6525">AI2021-AP2021-AW2021-BD2021</f>
        <v>#REF!</v>
      </c>
      <c r="BL2021" s="67" t="e">
        <f t="shared" si="6369"/>
        <v>#REF!</v>
      </c>
      <c r="BM2021" s="305">
        <v>0</v>
      </c>
      <c r="BN2021" s="305">
        <v>0</v>
      </c>
      <c r="BO2021" s="306"/>
      <c r="BP2021" s="306"/>
      <c r="BQ2021" s="305">
        <v>0</v>
      </c>
      <c r="BR2021" s="305">
        <v>0</v>
      </c>
      <c r="BS2021" s="74" t="s">
        <v>37</v>
      </c>
      <c r="BT2021" s="77"/>
    </row>
    <row r="2022" spans="1:72" s="46" customFormat="1" ht="40.5" hidden="1">
      <c r="A2022" s="77"/>
      <c r="B2022" s="59">
        <v>2014</v>
      </c>
      <c r="C2022" s="60">
        <v>8317</v>
      </c>
      <c r="D2022" s="59">
        <v>9</v>
      </c>
      <c r="E2022" s="59">
        <v>2000</v>
      </c>
      <c r="F2022" s="59">
        <v>2900</v>
      </c>
      <c r="G2022" s="59">
        <v>294</v>
      </c>
      <c r="H2022" s="59"/>
      <c r="I2022" s="61" t="s">
        <v>465</v>
      </c>
      <c r="J2022" s="62">
        <f>J2023</f>
        <v>0</v>
      </c>
      <c r="K2022" s="62">
        <f t="shared" ref="K2022:P2022" si="6526">K2023</f>
        <v>0</v>
      </c>
      <c r="L2022" s="62">
        <f t="shared" si="6526"/>
        <v>0</v>
      </c>
      <c r="M2022" s="62">
        <f t="shared" si="6526"/>
        <v>0</v>
      </c>
      <c r="N2022" s="62">
        <f t="shared" si="6526"/>
        <v>0</v>
      </c>
      <c r="O2022" s="62">
        <f t="shared" si="6526"/>
        <v>0</v>
      </c>
      <c r="P2022" s="62">
        <f t="shared" si="6526"/>
        <v>0</v>
      </c>
      <c r="Q2022" s="62">
        <f>Q2023</f>
        <v>0</v>
      </c>
      <c r="R2022" s="62">
        <f t="shared" ref="R2022:V2022" si="6527">R2023</f>
        <v>0</v>
      </c>
      <c r="S2022" s="62">
        <f t="shared" si="6527"/>
        <v>0</v>
      </c>
      <c r="T2022" s="62">
        <f>T2023</f>
        <v>0</v>
      </c>
      <c r="U2022" s="62">
        <f t="shared" si="6527"/>
        <v>0</v>
      </c>
      <c r="V2022" s="62">
        <f t="shared" si="6527"/>
        <v>0</v>
      </c>
      <c r="W2022" s="62">
        <v>0</v>
      </c>
      <c r="X2022" s="62">
        <v>0</v>
      </c>
      <c r="Y2022" s="62">
        <v>0</v>
      </c>
      <c r="Z2022" s="62">
        <v>0</v>
      </c>
      <c r="AA2022" s="62">
        <v>0</v>
      </c>
      <c r="AB2022" s="62">
        <v>0</v>
      </c>
      <c r="AC2022" s="62" t="e">
        <f t="shared" ref="AC2022" si="6528">AC2023</f>
        <v>#VALUE!</v>
      </c>
      <c r="AD2022" s="62">
        <f>AD2023</f>
        <v>0</v>
      </c>
      <c r="AE2022" s="62">
        <f t="shared" ref="AE2022:AJ2022" si="6529">AE2023</f>
        <v>0</v>
      </c>
      <c r="AF2022" s="62">
        <f t="shared" si="6529"/>
        <v>0</v>
      </c>
      <c r="AG2022" s="62" t="e">
        <f t="shared" si="6529"/>
        <v>#REF!</v>
      </c>
      <c r="AH2022" s="62" t="e">
        <f t="shared" si="6529"/>
        <v>#REF!</v>
      </c>
      <c r="AI2022" s="62" t="e">
        <f t="shared" si="6529"/>
        <v>#REF!</v>
      </c>
      <c r="AJ2022" s="62" t="e">
        <f t="shared" si="6529"/>
        <v>#REF!</v>
      </c>
      <c r="AK2022" s="62">
        <f>AK2023</f>
        <v>0</v>
      </c>
      <c r="AL2022" s="62">
        <f t="shared" ref="AL2022:BK2022" si="6530">AL2023</f>
        <v>0</v>
      </c>
      <c r="AM2022" s="62">
        <f t="shared" si="6530"/>
        <v>0</v>
      </c>
      <c r="AN2022" s="62">
        <f t="shared" si="6530"/>
        <v>0</v>
      </c>
      <c r="AO2022" s="62">
        <f t="shared" si="6530"/>
        <v>0</v>
      </c>
      <c r="AP2022" s="62">
        <f t="shared" si="6530"/>
        <v>0</v>
      </c>
      <c r="AQ2022" s="62">
        <f t="shared" si="6530"/>
        <v>0</v>
      </c>
      <c r="AR2022" s="62">
        <f>AR2023</f>
        <v>0</v>
      </c>
      <c r="AS2022" s="62">
        <f t="shared" si="6530"/>
        <v>0</v>
      </c>
      <c r="AT2022" s="62">
        <f t="shared" si="6530"/>
        <v>0</v>
      </c>
      <c r="AU2022" s="62">
        <f t="shared" si="6530"/>
        <v>0</v>
      </c>
      <c r="AV2022" s="62">
        <f t="shared" si="6530"/>
        <v>0</v>
      </c>
      <c r="AW2022" s="62">
        <f t="shared" si="6530"/>
        <v>0</v>
      </c>
      <c r="AX2022" s="62">
        <f t="shared" si="6530"/>
        <v>0</v>
      </c>
      <c r="AY2022" s="62">
        <f>AY2023</f>
        <v>0</v>
      </c>
      <c r="AZ2022" s="62">
        <f t="shared" si="6530"/>
        <v>0</v>
      </c>
      <c r="BA2022" s="62">
        <f t="shared" si="6530"/>
        <v>0</v>
      </c>
      <c r="BB2022" s="62">
        <f t="shared" si="6530"/>
        <v>0</v>
      </c>
      <c r="BC2022" s="62">
        <f t="shared" si="6530"/>
        <v>0</v>
      </c>
      <c r="BD2022" s="62">
        <f t="shared" si="6530"/>
        <v>0</v>
      </c>
      <c r="BE2022" s="62">
        <f t="shared" si="6530"/>
        <v>0</v>
      </c>
      <c r="BF2022" s="62">
        <f>BF2023</f>
        <v>0</v>
      </c>
      <c r="BG2022" s="62">
        <f t="shared" si="6530"/>
        <v>0</v>
      </c>
      <c r="BH2022" s="62">
        <f t="shared" si="6530"/>
        <v>0</v>
      </c>
      <c r="BI2022" s="62" t="e">
        <f t="shared" si="6530"/>
        <v>#REF!</v>
      </c>
      <c r="BJ2022" s="62" t="e">
        <f t="shared" si="6530"/>
        <v>#REF!</v>
      </c>
      <c r="BK2022" s="62" t="e">
        <f t="shared" si="6530"/>
        <v>#REF!</v>
      </c>
      <c r="BL2022" s="62" t="e">
        <f t="shared" si="6369"/>
        <v>#REF!</v>
      </c>
      <c r="BM2022" s="304"/>
      <c r="BN2022" s="304"/>
      <c r="BO2022" s="304"/>
      <c r="BP2022" s="304"/>
      <c r="BQ2022" s="304"/>
      <c r="BR2022" s="304"/>
      <c r="BS2022" s="64"/>
      <c r="BT2022" s="77"/>
    </row>
    <row r="2023" spans="1:72" s="46" customFormat="1" ht="40.5" hidden="1">
      <c r="A2023" s="77"/>
      <c r="B2023" s="104">
        <v>2014</v>
      </c>
      <c r="C2023" s="105">
        <v>8317</v>
      </c>
      <c r="D2023" s="104">
        <v>9</v>
      </c>
      <c r="E2023" s="104">
        <v>2000</v>
      </c>
      <c r="F2023" s="104">
        <v>2900</v>
      </c>
      <c r="G2023" s="104">
        <v>294</v>
      </c>
      <c r="H2023" s="104">
        <v>1</v>
      </c>
      <c r="I2023" s="66" t="s">
        <v>465</v>
      </c>
      <c r="J2023" s="67">
        <v>0</v>
      </c>
      <c r="K2023" s="67">
        <v>0</v>
      </c>
      <c r="L2023" s="68">
        <f>J2023+K2023</f>
        <v>0</v>
      </c>
      <c r="M2023" s="67">
        <v>0</v>
      </c>
      <c r="N2023" s="67">
        <v>0</v>
      </c>
      <c r="O2023" s="68">
        <f>+M2023+N2023</f>
        <v>0</v>
      </c>
      <c r="P2023" s="68">
        <f>+L2023+O2023</f>
        <v>0</v>
      </c>
      <c r="Q2023" s="71">
        <v>0</v>
      </c>
      <c r="R2023" s="71">
        <v>0</v>
      </c>
      <c r="S2023" s="71">
        <v>0</v>
      </c>
      <c r="T2023" s="71">
        <v>0</v>
      </c>
      <c r="U2023" s="71">
        <v>0</v>
      </c>
      <c r="V2023" s="71">
        <v>0</v>
      </c>
      <c r="W2023" s="67">
        <v>0</v>
      </c>
      <c r="X2023" s="67">
        <v>0</v>
      </c>
      <c r="Y2023" s="68">
        <v>0</v>
      </c>
      <c r="Z2023" s="67">
        <v>0</v>
      </c>
      <c r="AA2023" s="67">
        <v>0</v>
      </c>
      <c r="AB2023" s="68">
        <v>0</v>
      </c>
      <c r="AC2023" s="68" t="e">
        <f>I2023+#REF!-Y2023</f>
        <v>#VALUE!</v>
      </c>
      <c r="AD2023" s="67">
        <f>J2023+Q2023-T2023</f>
        <v>0</v>
      </c>
      <c r="AE2023" s="67">
        <f>K2023+R2023-U2023</f>
        <v>0</v>
      </c>
      <c r="AF2023" s="68">
        <f t="shared" ref="AF2023" si="6531">AD2023+AE2023</f>
        <v>0</v>
      </c>
      <c r="AG2023" s="67" t="e">
        <f>M2023+#REF!-V2023</f>
        <v>#REF!</v>
      </c>
      <c r="AH2023" s="67" t="e">
        <f>N2023+#REF!-AD2023</f>
        <v>#REF!</v>
      </c>
      <c r="AI2023" s="68" t="e">
        <f>O2023+#REF!-AE2023</f>
        <v>#REF!</v>
      </c>
      <c r="AJ2023" s="68" t="e">
        <f>P2023+#REF!-AF2023</f>
        <v>#REF!</v>
      </c>
      <c r="AK2023" s="71">
        <v>0</v>
      </c>
      <c r="AL2023" s="71">
        <v>0</v>
      </c>
      <c r="AM2023" s="68">
        <f>AK2023+AL2023</f>
        <v>0</v>
      </c>
      <c r="AN2023" s="71">
        <v>0</v>
      </c>
      <c r="AO2023" s="71">
        <v>0</v>
      </c>
      <c r="AP2023" s="68">
        <f>+AN2023+AO2023</f>
        <v>0</v>
      </c>
      <c r="AQ2023" s="68">
        <f>+AM2023+AP2023</f>
        <v>0</v>
      </c>
      <c r="AR2023" s="71">
        <v>0</v>
      </c>
      <c r="AS2023" s="71">
        <v>0</v>
      </c>
      <c r="AT2023" s="68">
        <f>AR2023+AS2023</f>
        <v>0</v>
      </c>
      <c r="AU2023" s="71">
        <v>0</v>
      </c>
      <c r="AV2023" s="71">
        <v>0</v>
      </c>
      <c r="AW2023" s="68">
        <f>+AU2023+AV2023</f>
        <v>0</v>
      </c>
      <c r="AX2023" s="68">
        <f>+AT2023+AW2023</f>
        <v>0</v>
      </c>
      <c r="AY2023" s="71">
        <v>0</v>
      </c>
      <c r="AZ2023" s="71">
        <v>0</v>
      </c>
      <c r="BA2023" s="68">
        <f>AY2023+AZ2023</f>
        <v>0</v>
      </c>
      <c r="BB2023" s="71">
        <v>0</v>
      </c>
      <c r="BC2023" s="71">
        <v>0</v>
      </c>
      <c r="BD2023" s="68">
        <f>+BB2023+BC2023</f>
        <v>0</v>
      </c>
      <c r="BE2023" s="68">
        <f>+BA2023+BD2023</f>
        <v>0</v>
      </c>
      <c r="BF2023" s="67">
        <f t="shared" ref="BF2023:BG2023" si="6532">AD2023-AK2023-AR2023-AY2023</f>
        <v>0</v>
      </c>
      <c r="BG2023" s="67">
        <f t="shared" si="6532"/>
        <v>0</v>
      </c>
      <c r="BH2023" s="68">
        <f t="shared" ref="BH2023" si="6533">BF2023+BG2023</f>
        <v>0</v>
      </c>
      <c r="BI2023" s="67" t="e">
        <f t="shared" ref="BI2023" si="6534">AG2023-AN2023-AU2023-BB2023</f>
        <v>#REF!</v>
      </c>
      <c r="BJ2023" s="67" t="e">
        <f t="shared" ref="BJ2023" si="6535">AH2023-AO2023-AV2023-BC2023</f>
        <v>#REF!</v>
      </c>
      <c r="BK2023" s="67" t="e">
        <f t="shared" ref="BK2023" si="6536">AI2023-AP2023-AW2023-BD2023</f>
        <v>#REF!</v>
      </c>
      <c r="BL2023" s="67" t="e">
        <f t="shared" si="6369"/>
        <v>#REF!</v>
      </c>
      <c r="BM2023" s="305">
        <v>0</v>
      </c>
      <c r="BN2023" s="305">
        <v>0</v>
      </c>
      <c r="BO2023" s="306"/>
      <c r="BP2023" s="306"/>
      <c r="BQ2023" s="305">
        <v>0</v>
      </c>
      <c r="BR2023" s="305">
        <v>0</v>
      </c>
      <c r="BS2023" s="114" t="s">
        <v>208</v>
      </c>
      <c r="BT2023" s="77"/>
    </row>
    <row r="2024" spans="1:72" s="75" customFormat="1" ht="36.75" hidden="1" customHeight="1">
      <c r="A2024" s="77"/>
      <c r="B2024" s="47">
        <v>2014</v>
      </c>
      <c r="C2024" s="48">
        <v>8317</v>
      </c>
      <c r="D2024" s="47">
        <v>9</v>
      </c>
      <c r="E2024" s="47">
        <v>3000</v>
      </c>
      <c r="F2024" s="47"/>
      <c r="G2024" s="47"/>
      <c r="H2024" s="47"/>
      <c r="I2024" s="49" t="s">
        <v>66</v>
      </c>
      <c r="J2024" s="50">
        <f t="shared" ref="J2024:P2024" si="6537">J2025+J2033+J2042</f>
        <v>0</v>
      </c>
      <c r="K2024" s="50">
        <f t="shared" si="6537"/>
        <v>0</v>
      </c>
      <c r="L2024" s="50">
        <f t="shared" si="6537"/>
        <v>0</v>
      </c>
      <c r="M2024" s="50">
        <f t="shared" si="6537"/>
        <v>0</v>
      </c>
      <c r="N2024" s="50">
        <f t="shared" si="6537"/>
        <v>0</v>
      </c>
      <c r="O2024" s="50">
        <f t="shared" si="6537"/>
        <v>0</v>
      </c>
      <c r="P2024" s="50">
        <f t="shared" si="6537"/>
        <v>0</v>
      </c>
      <c r="Q2024" s="50">
        <f t="shared" ref="Q2024:S2024" si="6538">Q2025+Q2033+Q2042</f>
        <v>0</v>
      </c>
      <c r="R2024" s="50">
        <f t="shared" si="6538"/>
        <v>0</v>
      </c>
      <c r="S2024" s="50">
        <f t="shared" si="6538"/>
        <v>0</v>
      </c>
      <c r="T2024" s="50">
        <f t="shared" ref="T2024:AC2024" si="6539">T2025+T2033+T2042</f>
        <v>0</v>
      </c>
      <c r="U2024" s="50">
        <f t="shared" si="6539"/>
        <v>0</v>
      </c>
      <c r="V2024" s="50">
        <f t="shared" si="6539"/>
        <v>0</v>
      </c>
      <c r="W2024" s="50">
        <v>0</v>
      </c>
      <c r="X2024" s="50">
        <v>0</v>
      </c>
      <c r="Y2024" s="50">
        <v>0</v>
      </c>
      <c r="Z2024" s="50">
        <v>0</v>
      </c>
      <c r="AA2024" s="50">
        <v>0</v>
      </c>
      <c r="AB2024" s="50">
        <v>0</v>
      </c>
      <c r="AC2024" s="50" t="e">
        <f t="shared" si="6539"/>
        <v>#VALUE!</v>
      </c>
      <c r="AD2024" s="50">
        <f t="shared" ref="AD2024:BI2024" si="6540">AD2025+AD2033+AD2042</f>
        <v>0</v>
      </c>
      <c r="AE2024" s="50">
        <f t="shared" si="6540"/>
        <v>0</v>
      </c>
      <c r="AF2024" s="50">
        <f t="shared" si="6540"/>
        <v>0</v>
      </c>
      <c r="AG2024" s="50" t="e">
        <f t="shared" si="6540"/>
        <v>#REF!</v>
      </c>
      <c r="AH2024" s="50" t="e">
        <f t="shared" ref="AH2024:AJ2024" si="6541">AH2025+AH2033+AH2042</f>
        <v>#REF!</v>
      </c>
      <c r="AI2024" s="50" t="e">
        <f t="shared" si="6541"/>
        <v>#REF!</v>
      </c>
      <c r="AJ2024" s="50" t="e">
        <f t="shared" si="6541"/>
        <v>#REF!</v>
      </c>
      <c r="AK2024" s="50">
        <f t="shared" si="6540"/>
        <v>0</v>
      </c>
      <c r="AL2024" s="50">
        <f t="shared" si="6540"/>
        <v>0</v>
      </c>
      <c r="AM2024" s="50">
        <f t="shared" si="6540"/>
        <v>0</v>
      </c>
      <c r="AN2024" s="50">
        <f t="shared" si="6540"/>
        <v>0</v>
      </c>
      <c r="AO2024" s="50">
        <f t="shared" si="6540"/>
        <v>0</v>
      </c>
      <c r="AP2024" s="50">
        <f t="shared" si="6540"/>
        <v>0</v>
      </c>
      <c r="AQ2024" s="50">
        <f t="shared" si="6540"/>
        <v>0</v>
      </c>
      <c r="AR2024" s="50">
        <f t="shared" si="6540"/>
        <v>0</v>
      </c>
      <c r="AS2024" s="50">
        <f t="shared" si="6540"/>
        <v>0</v>
      </c>
      <c r="AT2024" s="50">
        <f t="shared" si="6540"/>
        <v>0</v>
      </c>
      <c r="AU2024" s="50">
        <f t="shared" si="6540"/>
        <v>0</v>
      </c>
      <c r="AV2024" s="50">
        <f t="shared" si="6540"/>
        <v>0</v>
      </c>
      <c r="AW2024" s="50">
        <f t="shared" si="6540"/>
        <v>0</v>
      </c>
      <c r="AX2024" s="50">
        <f t="shared" si="6540"/>
        <v>0</v>
      </c>
      <c r="AY2024" s="50">
        <f t="shared" si="6540"/>
        <v>0</v>
      </c>
      <c r="AZ2024" s="50">
        <f t="shared" si="6540"/>
        <v>0</v>
      </c>
      <c r="BA2024" s="50">
        <f t="shared" si="6540"/>
        <v>0</v>
      </c>
      <c r="BB2024" s="50">
        <f t="shared" si="6540"/>
        <v>0</v>
      </c>
      <c r="BC2024" s="50">
        <f t="shared" si="6540"/>
        <v>0</v>
      </c>
      <c r="BD2024" s="50">
        <f t="shared" si="6540"/>
        <v>0</v>
      </c>
      <c r="BE2024" s="50">
        <f t="shared" si="6540"/>
        <v>0</v>
      </c>
      <c r="BF2024" s="50">
        <f t="shared" si="6540"/>
        <v>0</v>
      </c>
      <c r="BG2024" s="50">
        <f t="shared" si="6540"/>
        <v>0</v>
      </c>
      <c r="BH2024" s="50">
        <f t="shared" si="6540"/>
        <v>0</v>
      </c>
      <c r="BI2024" s="50" t="e">
        <f t="shared" si="6540"/>
        <v>#REF!</v>
      </c>
      <c r="BJ2024" s="50" t="e">
        <f t="shared" ref="BJ2024:BK2024" si="6542">BJ2025+BJ2033+BJ2042</f>
        <v>#REF!</v>
      </c>
      <c r="BK2024" s="50" t="e">
        <f t="shared" si="6542"/>
        <v>#REF!</v>
      </c>
      <c r="BL2024" s="50" t="e">
        <f t="shared" si="6369"/>
        <v>#REF!</v>
      </c>
      <c r="BM2024" s="302"/>
      <c r="BN2024" s="302"/>
      <c r="BO2024" s="302"/>
      <c r="BP2024" s="302"/>
      <c r="BQ2024" s="302"/>
      <c r="BR2024" s="302"/>
      <c r="BS2024" s="76"/>
      <c r="BT2024" s="77"/>
    </row>
    <row r="2025" spans="1:72" s="78" customFormat="1" ht="36.75" hidden="1" customHeight="1">
      <c r="A2025" s="77"/>
      <c r="B2025" s="53">
        <v>2014</v>
      </c>
      <c r="C2025" s="54">
        <v>8317</v>
      </c>
      <c r="D2025" s="53">
        <v>9</v>
      </c>
      <c r="E2025" s="53">
        <v>3000</v>
      </c>
      <c r="F2025" s="53">
        <v>3100</v>
      </c>
      <c r="G2025" s="53"/>
      <c r="H2025" s="53"/>
      <c r="I2025" s="55" t="s">
        <v>67</v>
      </c>
      <c r="J2025" s="56">
        <f t="shared" ref="J2025:P2025" si="6543">J2026+J2028+J2031</f>
        <v>0</v>
      </c>
      <c r="K2025" s="56">
        <f t="shared" si="6543"/>
        <v>0</v>
      </c>
      <c r="L2025" s="56">
        <f t="shared" si="6543"/>
        <v>0</v>
      </c>
      <c r="M2025" s="56">
        <f t="shared" si="6543"/>
        <v>0</v>
      </c>
      <c r="N2025" s="56">
        <f t="shared" si="6543"/>
        <v>0</v>
      </c>
      <c r="O2025" s="56">
        <f t="shared" si="6543"/>
        <v>0</v>
      </c>
      <c r="P2025" s="56">
        <f t="shared" si="6543"/>
        <v>0</v>
      </c>
      <c r="Q2025" s="56">
        <f t="shared" ref="Q2025:S2025" si="6544">Q2026+Q2028+Q2031</f>
        <v>0</v>
      </c>
      <c r="R2025" s="56">
        <f t="shared" si="6544"/>
        <v>0</v>
      </c>
      <c r="S2025" s="56">
        <f t="shared" si="6544"/>
        <v>0</v>
      </c>
      <c r="T2025" s="56">
        <f t="shared" ref="T2025:AC2025" si="6545">T2026+T2028+T2031</f>
        <v>0</v>
      </c>
      <c r="U2025" s="56">
        <f t="shared" si="6545"/>
        <v>0</v>
      </c>
      <c r="V2025" s="56">
        <f t="shared" si="6545"/>
        <v>0</v>
      </c>
      <c r="W2025" s="56">
        <v>0</v>
      </c>
      <c r="X2025" s="56">
        <v>0</v>
      </c>
      <c r="Y2025" s="56">
        <v>0</v>
      </c>
      <c r="Z2025" s="56">
        <v>0</v>
      </c>
      <c r="AA2025" s="56">
        <v>0</v>
      </c>
      <c r="AB2025" s="56">
        <v>0</v>
      </c>
      <c r="AC2025" s="56" t="e">
        <f t="shared" si="6545"/>
        <v>#VALUE!</v>
      </c>
      <c r="AD2025" s="56">
        <f t="shared" ref="AD2025:BI2025" si="6546">AD2026+AD2028+AD2031</f>
        <v>0</v>
      </c>
      <c r="AE2025" s="56">
        <f t="shared" si="6546"/>
        <v>0</v>
      </c>
      <c r="AF2025" s="56">
        <f t="shared" si="6546"/>
        <v>0</v>
      </c>
      <c r="AG2025" s="56" t="e">
        <f t="shared" si="6546"/>
        <v>#REF!</v>
      </c>
      <c r="AH2025" s="56" t="e">
        <f t="shared" ref="AH2025:AJ2025" si="6547">AH2026+AH2028+AH2031</f>
        <v>#REF!</v>
      </c>
      <c r="AI2025" s="56" t="e">
        <f t="shared" si="6547"/>
        <v>#REF!</v>
      </c>
      <c r="AJ2025" s="56" t="e">
        <f t="shared" si="6547"/>
        <v>#REF!</v>
      </c>
      <c r="AK2025" s="56">
        <f t="shared" si="6546"/>
        <v>0</v>
      </c>
      <c r="AL2025" s="56">
        <f t="shared" si="6546"/>
        <v>0</v>
      </c>
      <c r="AM2025" s="56">
        <f t="shared" si="6546"/>
        <v>0</v>
      </c>
      <c r="AN2025" s="56">
        <f t="shared" si="6546"/>
        <v>0</v>
      </c>
      <c r="AO2025" s="56">
        <f t="shared" si="6546"/>
        <v>0</v>
      </c>
      <c r="AP2025" s="56">
        <f t="shared" si="6546"/>
        <v>0</v>
      </c>
      <c r="AQ2025" s="56">
        <f t="shared" si="6546"/>
        <v>0</v>
      </c>
      <c r="AR2025" s="56">
        <f t="shared" si="6546"/>
        <v>0</v>
      </c>
      <c r="AS2025" s="56">
        <f t="shared" si="6546"/>
        <v>0</v>
      </c>
      <c r="AT2025" s="56">
        <f t="shared" si="6546"/>
        <v>0</v>
      </c>
      <c r="AU2025" s="56">
        <f t="shared" si="6546"/>
        <v>0</v>
      </c>
      <c r="AV2025" s="56">
        <f t="shared" si="6546"/>
        <v>0</v>
      </c>
      <c r="AW2025" s="56">
        <f t="shared" si="6546"/>
        <v>0</v>
      </c>
      <c r="AX2025" s="56">
        <f t="shared" si="6546"/>
        <v>0</v>
      </c>
      <c r="AY2025" s="56">
        <f t="shared" si="6546"/>
        <v>0</v>
      </c>
      <c r="AZ2025" s="56">
        <f t="shared" si="6546"/>
        <v>0</v>
      </c>
      <c r="BA2025" s="56">
        <f t="shared" si="6546"/>
        <v>0</v>
      </c>
      <c r="BB2025" s="56">
        <f t="shared" si="6546"/>
        <v>0</v>
      </c>
      <c r="BC2025" s="56">
        <f t="shared" si="6546"/>
        <v>0</v>
      </c>
      <c r="BD2025" s="56">
        <f t="shared" si="6546"/>
        <v>0</v>
      </c>
      <c r="BE2025" s="56">
        <f t="shared" si="6546"/>
        <v>0</v>
      </c>
      <c r="BF2025" s="56">
        <f t="shared" si="6546"/>
        <v>0</v>
      </c>
      <c r="BG2025" s="56">
        <f t="shared" si="6546"/>
        <v>0</v>
      </c>
      <c r="BH2025" s="56">
        <f t="shared" si="6546"/>
        <v>0</v>
      </c>
      <c r="BI2025" s="56" t="e">
        <f t="shared" si="6546"/>
        <v>#REF!</v>
      </c>
      <c r="BJ2025" s="56" t="e">
        <f t="shared" ref="BJ2025:BK2025" si="6548">BJ2026+BJ2028+BJ2031</f>
        <v>#REF!</v>
      </c>
      <c r="BK2025" s="56" t="e">
        <f t="shared" si="6548"/>
        <v>#REF!</v>
      </c>
      <c r="BL2025" s="56" t="e">
        <f t="shared" si="6369"/>
        <v>#REF!</v>
      </c>
      <c r="BM2025" s="303"/>
      <c r="BN2025" s="303"/>
      <c r="BO2025" s="303"/>
      <c r="BP2025" s="303"/>
      <c r="BQ2025" s="303"/>
      <c r="BR2025" s="303"/>
      <c r="BS2025" s="58"/>
      <c r="BT2025" s="77"/>
    </row>
    <row r="2026" spans="1:72" s="79" customFormat="1" ht="44.25" hidden="1" customHeight="1">
      <c r="A2026" s="77"/>
      <c r="B2026" s="59">
        <v>2014</v>
      </c>
      <c r="C2026" s="60">
        <v>8317</v>
      </c>
      <c r="D2026" s="59">
        <v>9</v>
      </c>
      <c r="E2026" s="59">
        <v>3000</v>
      </c>
      <c r="F2026" s="59">
        <v>3100</v>
      </c>
      <c r="G2026" s="59">
        <v>314</v>
      </c>
      <c r="H2026" s="59"/>
      <c r="I2026" s="61" t="s">
        <v>72</v>
      </c>
      <c r="J2026" s="62">
        <f>J2027</f>
        <v>0</v>
      </c>
      <c r="K2026" s="62">
        <f t="shared" ref="K2026:P2026" si="6549">K2027</f>
        <v>0</v>
      </c>
      <c r="L2026" s="62">
        <f t="shared" si="6549"/>
        <v>0</v>
      </c>
      <c r="M2026" s="62">
        <f t="shared" si="6549"/>
        <v>0</v>
      </c>
      <c r="N2026" s="62">
        <f t="shared" si="6549"/>
        <v>0</v>
      </c>
      <c r="O2026" s="62">
        <f t="shared" si="6549"/>
        <v>0</v>
      </c>
      <c r="P2026" s="62">
        <f t="shared" si="6549"/>
        <v>0</v>
      </c>
      <c r="Q2026" s="62">
        <f>Q2027</f>
        <v>0</v>
      </c>
      <c r="R2026" s="62">
        <f t="shared" ref="R2026:V2026" si="6550">R2027</f>
        <v>0</v>
      </c>
      <c r="S2026" s="62">
        <f t="shared" si="6550"/>
        <v>0</v>
      </c>
      <c r="T2026" s="62">
        <f>T2027</f>
        <v>0</v>
      </c>
      <c r="U2026" s="62">
        <f t="shared" si="6550"/>
        <v>0</v>
      </c>
      <c r="V2026" s="62">
        <f t="shared" si="6550"/>
        <v>0</v>
      </c>
      <c r="W2026" s="62">
        <v>0</v>
      </c>
      <c r="X2026" s="62">
        <v>0</v>
      </c>
      <c r="Y2026" s="62">
        <v>0</v>
      </c>
      <c r="Z2026" s="62">
        <v>0</v>
      </c>
      <c r="AA2026" s="62">
        <v>0</v>
      </c>
      <c r="AB2026" s="62">
        <v>0</v>
      </c>
      <c r="AC2026" s="62" t="e">
        <f t="shared" ref="AC2026" si="6551">AC2027</f>
        <v>#VALUE!</v>
      </c>
      <c r="AD2026" s="62">
        <f>AD2027</f>
        <v>0</v>
      </c>
      <c r="AE2026" s="62">
        <f t="shared" ref="AE2026:AJ2026" si="6552">AE2027</f>
        <v>0</v>
      </c>
      <c r="AF2026" s="62">
        <f t="shared" si="6552"/>
        <v>0</v>
      </c>
      <c r="AG2026" s="62" t="e">
        <f t="shared" si="6552"/>
        <v>#REF!</v>
      </c>
      <c r="AH2026" s="62" t="e">
        <f t="shared" si="6552"/>
        <v>#REF!</v>
      </c>
      <c r="AI2026" s="62" t="e">
        <f t="shared" si="6552"/>
        <v>#REF!</v>
      </c>
      <c r="AJ2026" s="62" t="e">
        <f t="shared" si="6552"/>
        <v>#REF!</v>
      </c>
      <c r="AK2026" s="62">
        <f>AK2027</f>
        <v>0</v>
      </c>
      <c r="AL2026" s="62">
        <f t="shared" ref="AL2026:BK2026" si="6553">AL2027</f>
        <v>0</v>
      </c>
      <c r="AM2026" s="62">
        <f t="shared" si="6553"/>
        <v>0</v>
      </c>
      <c r="AN2026" s="62">
        <f t="shared" si="6553"/>
        <v>0</v>
      </c>
      <c r="AO2026" s="62">
        <f t="shared" si="6553"/>
        <v>0</v>
      </c>
      <c r="AP2026" s="62">
        <f t="shared" si="6553"/>
        <v>0</v>
      </c>
      <c r="AQ2026" s="62">
        <f t="shared" si="6553"/>
        <v>0</v>
      </c>
      <c r="AR2026" s="62">
        <f>AR2027</f>
        <v>0</v>
      </c>
      <c r="AS2026" s="62">
        <f t="shared" si="6553"/>
        <v>0</v>
      </c>
      <c r="AT2026" s="62">
        <f t="shared" si="6553"/>
        <v>0</v>
      </c>
      <c r="AU2026" s="62">
        <f t="shared" si="6553"/>
        <v>0</v>
      </c>
      <c r="AV2026" s="62">
        <f t="shared" si="6553"/>
        <v>0</v>
      </c>
      <c r="AW2026" s="62">
        <f t="shared" si="6553"/>
        <v>0</v>
      </c>
      <c r="AX2026" s="62">
        <f t="shared" si="6553"/>
        <v>0</v>
      </c>
      <c r="AY2026" s="62">
        <f>AY2027</f>
        <v>0</v>
      </c>
      <c r="AZ2026" s="62">
        <f t="shared" si="6553"/>
        <v>0</v>
      </c>
      <c r="BA2026" s="62">
        <f t="shared" si="6553"/>
        <v>0</v>
      </c>
      <c r="BB2026" s="62">
        <f t="shared" si="6553"/>
        <v>0</v>
      </c>
      <c r="BC2026" s="62">
        <f t="shared" si="6553"/>
        <v>0</v>
      </c>
      <c r="BD2026" s="62">
        <f t="shared" si="6553"/>
        <v>0</v>
      </c>
      <c r="BE2026" s="62">
        <f t="shared" si="6553"/>
        <v>0</v>
      </c>
      <c r="BF2026" s="62">
        <f>BF2027</f>
        <v>0</v>
      </c>
      <c r="BG2026" s="62">
        <f t="shared" si="6553"/>
        <v>0</v>
      </c>
      <c r="BH2026" s="62">
        <f t="shared" si="6553"/>
        <v>0</v>
      </c>
      <c r="BI2026" s="62" t="e">
        <f t="shared" si="6553"/>
        <v>#REF!</v>
      </c>
      <c r="BJ2026" s="62" t="e">
        <f t="shared" si="6553"/>
        <v>#REF!</v>
      </c>
      <c r="BK2026" s="62" t="e">
        <f t="shared" si="6553"/>
        <v>#REF!</v>
      </c>
      <c r="BL2026" s="62" t="e">
        <f t="shared" si="6369"/>
        <v>#REF!</v>
      </c>
      <c r="BM2026" s="304"/>
      <c r="BN2026" s="304"/>
      <c r="BO2026" s="304"/>
      <c r="BP2026" s="304"/>
      <c r="BQ2026" s="304"/>
      <c r="BR2026" s="304"/>
      <c r="BS2026" s="64"/>
      <c r="BT2026" s="77"/>
    </row>
    <row r="2027" spans="1:72" s="112" customFormat="1" ht="36.75" hidden="1" customHeight="1">
      <c r="A2027" s="100"/>
      <c r="B2027" s="104">
        <v>2014</v>
      </c>
      <c r="C2027" s="65">
        <v>8317</v>
      </c>
      <c r="D2027" s="104">
        <v>9</v>
      </c>
      <c r="E2027" s="104">
        <v>3000</v>
      </c>
      <c r="F2027" s="104">
        <v>3100</v>
      </c>
      <c r="G2027" s="104">
        <v>314</v>
      </c>
      <c r="H2027" s="104">
        <v>1</v>
      </c>
      <c r="I2027" s="86" t="s">
        <v>73</v>
      </c>
      <c r="J2027" s="67">
        <v>0</v>
      </c>
      <c r="K2027" s="67">
        <v>0</v>
      </c>
      <c r="L2027" s="68">
        <f>J2027+K2027</f>
        <v>0</v>
      </c>
      <c r="M2027" s="67">
        <v>0</v>
      </c>
      <c r="N2027" s="67">
        <v>0</v>
      </c>
      <c r="O2027" s="68">
        <f>+M2027+N2027</f>
        <v>0</v>
      </c>
      <c r="P2027" s="68">
        <f>+L2027+O2027</f>
        <v>0</v>
      </c>
      <c r="Q2027" s="71">
        <v>0</v>
      </c>
      <c r="R2027" s="71">
        <v>0</v>
      </c>
      <c r="S2027" s="71">
        <v>0</v>
      </c>
      <c r="T2027" s="71">
        <v>0</v>
      </c>
      <c r="U2027" s="71">
        <v>0</v>
      </c>
      <c r="V2027" s="71">
        <v>0</v>
      </c>
      <c r="W2027" s="67">
        <v>0</v>
      </c>
      <c r="X2027" s="67">
        <v>0</v>
      </c>
      <c r="Y2027" s="68">
        <v>0</v>
      </c>
      <c r="Z2027" s="67">
        <v>0</v>
      </c>
      <c r="AA2027" s="67">
        <v>0</v>
      </c>
      <c r="AB2027" s="68">
        <v>0</v>
      </c>
      <c r="AC2027" s="68" t="e">
        <f>I2027+#REF!-Y2027</f>
        <v>#VALUE!</v>
      </c>
      <c r="AD2027" s="67">
        <f>J2027+Q2027-T2027</f>
        <v>0</v>
      </c>
      <c r="AE2027" s="67">
        <f>K2027+R2027-U2027</f>
        <v>0</v>
      </c>
      <c r="AF2027" s="68">
        <f t="shared" ref="AF2027" si="6554">AD2027+AE2027</f>
        <v>0</v>
      </c>
      <c r="AG2027" s="67" t="e">
        <f>M2027+#REF!-V2027</f>
        <v>#REF!</v>
      </c>
      <c r="AH2027" s="67" t="e">
        <f>N2027+#REF!-AD2027</f>
        <v>#REF!</v>
      </c>
      <c r="AI2027" s="68" t="e">
        <f>O2027+#REF!-AE2027</f>
        <v>#REF!</v>
      </c>
      <c r="AJ2027" s="68" t="e">
        <f>P2027+#REF!-AF2027</f>
        <v>#REF!</v>
      </c>
      <c r="AK2027" s="71">
        <v>0</v>
      </c>
      <c r="AL2027" s="71">
        <v>0</v>
      </c>
      <c r="AM2027" s="68">
        <f>AK2027+AL2027</f>
        <v>0</v>
      </c>
      <c r="AN2027" s="71">
        <v>0</v>
      </c>
      <c r="AO2027" s="71">
        <v>0</v>
      </c>
      <c r="AP2027" s="68">
        <f>+AN2027+AO2027</f>
        <v>0</v>
      </c>
      <c r="AQ2027" s="68">
        <f>+AM2027+AP2027</f>
        <v>0</v>
      </c>
      <c r="AR2027" s="71">
        <v>0</v>
      </c>
      <c r="AS2027" s="71">
        <v>0</v>
      </c>
      <c r="AT2027" s="68">
        <f>AR2027+AS2027</f>
        <v>0</v>
      </c>
      <c r="AU2027" s="71">
        <v>0</v>
      </c>
      <c r="AV2027" s="71">
        <v>0</v>
      </c>
      <c r="AW2027" s="68">
        <f>+AU2027+AV2027</f>
        <v>0</v>
      </c>
      <c r="AX2027" s="68">
        <f>+AT2027+AW2027</f>
        <v>0</v>
      </c>
      <c r="AY2027" s="71">
        <v>0</v>
      </c>
      <c r="AZ2027" s="71">
        <v>0</v>
      </c>
      <c r="BA2027" s="68">
        <f>AY2027+AZ2027</f>
        <v>0</v>
      </c>
      <c r="BB2027" s="71">
        <v>0</v>
      </c>
      <c r="BC2027" s="71">
        <v>0</v>
      </c>
      <c r="BD2027" s="68">
        <f>+BB2027+BC2027</f>
        <v>0</v>
      </c>
      <c r="BE2027" s="68">
        <f>+BA2027+BD2027</f>
        <v>0</v>
      </c>
      <c r="BF2027" s="67">
        <f t="shared" ref="BF2027:BG2027" si="6555">AD2027-AK2027-AR2027-AY2027</f>
        <v>0</v>
      </c>
      <c r="BG2027" s="67">
        <f t="shared" si="6555"/>
        <v>0</v>
      </c>
      <c r="BH2027" s="68">
        <f t="shared" ref="BH2027" si="6556">BF2027+BG2027</f>
        <v>0</v>
      </c>
      <c r="BI2027" s="67" t="e">
        <f t="shared" ref="BI2027" si="6557">AG2027-AN2027-AU2027-BB2027</f>
        <v>#REF!</v>
      </c>
      <c r="BJ2027" s="67" t="e">
        <f t="shared" ref="BJ2027" si="6558">AH2027-AO2027-AV2027-BC2027</f>
        <v>#REF!</v>
      </c>
      <c r="BK2027" s="67" t="e">
        <f t="shared" ref="BK2027" si="6559">AI2027-AP2027-AW2027-BD2027</f>
        <v>#REF!</v>
      </c>
      <c r="BL2027" s="67" t="e">
        <f t="shared" si="6369"/>
        <v>#REF!</v>
      </c>
      <c r="BM2027" s="305">
        <v>0</v>
      </c>
      <c r="BN2027" s="305">
        <v>0</v>
      </c>
      <c r="BO2027" s="306"/>
      <c r="BP2027" s="306"/>
      <c r="BQ2027" s="305">
        <v>0</v>
      </c>
      <c r="BR2027" s="305">
        <v>0</v>
      </c>
      <c r="BS2027" s="192" t="s">
        <v>208</v>
      </c>
      <c r="BT2027" s="100"/>
    </row>
    <row r="2028" spans="1:72" s="112" customFormat="1" hidden="1">
      <c r="A2028" s="100"/>
      <c r="B2028" s="59">
        <v>2014</v>
      </c>
      <c r="C2028" s="60">
        <v>8317</v>
      </c>
      <c r="D2028" s="59">
        <v>9</v>
      </c>
      <c r="E2028" s="59">
        <v>3000</v>
      </c>
      <c r="F2028" s="59">
        <v>3100</v>
      </c>
      <c r="G2028" s="59">
        <v>316</v>
      </c>
      <c r="H2028" s="59"/>
      <c r="I2028" s="61" t="s">
        <v>905</v>
      </c>
      <c r="J2028" s="62">
        <f>J2029+J2030</f>
        <v>0</v>
      </c>
      <c r="K2028" s="62">
        <f t="shared" ref="K2028:P2028" si="6560">K2029+K2030</f>
        <v>0</v>
      </c>
      <c r="L2028" s="62">
        <f t="shared" si="6560"/>
        <v>0</v>
      </c>
      <c r="M2028" s="62">
        <f t="shared" si="6560"/>
        <v>0</v>
      </c>
      <c r="N2028" s="62">
        <f t="shared" si="6560"/>
        <v>0</v>
      </c>
      <c r="O2028" s="62">
        <f t="shared" si="6560"/>
        <v>0</v>
      </c>
      <c r="P2028" s="62">
        <f t="shared" si="6560"/>
        <v>0</v>
      </c>
      <c r="Q2028" s="62">
        <f>Q2029+Q2030</f>
        <v>0</v>
      </c>
      <c r="R2028" s="62">
        <f t="shared" ref="R2028:S2028" si="6561">R2029+R2030</f>
        <v>0</v>
      </c>
      <c r="S2028" s="62">
        <f t="shared" si="6561"/>
        <v>0</v>
      </c>
      <c r="T2028" s="62">
        <f>T2029+T2030</f>
        <v>0</v>
      </c>
      <c r="U2028" s="62">
        <f t="shared" ref="U2028:V2028" si="6562">U2029+U2030</f>
        <v>0</v>
      </c>
      <c r="V2028" s="62">
        <f t="shared" si="6562"/>
        <v>0</v>
      </c>
      <c r="W2028" s="62">
        <v>0</v>
      </c>
      <c r="X2028" s="62">
        <v>0</v>
      </c>
      <c r="Y2028" s="62">
        <v>0</v>
      </c>
      <c r="Z2028" s="62">
        <v>0</v>
      </c>
      <c r="AA2028" s="62">
        <v>0</v>
      </c>
      <c r="AB2028" s="62">
        <v>0</v>
      </c>
      <c r="AC2028" s="62" t="e">
        <f t="shared" ref="AC2028" si="6563">AC2029+AC2030</f>
        <v>#VALUE!</v>
      </c>
      <c r="AD2028" s="62">
        <f>AD2029+AD2030</f>
        <v>0</v>
      </c>
      <c r="AE2028" s="62">
        <f t="shared" ref="AE2028:AG2028" si="6564">AE2029+AE2030</f>
        <v>0</v>
      </c>
      <c r="AF2028" s="62">
        <f t="shared" si="6564"/>
        <v>0</v>
      </c>
      <c r="AG2028" s="62" t="e">
        <f t="shared" si="6564"/>
        <v>#REF!</v>
      </c>
      <c r="AH2028" s="62" t="e">
        <f t="shared" ref="AH2028:AJ2028" si="6565">AH2029+AH2030</f>
        <v>#REF!</v>
      </c>
      <c r="AI2028" s="62" t="e">
        <f t="shared" si="6565"/>
        <v>#REF!</v>
      </c>
      <c r="AJ2028" s="62" t="e">
        <f t="shared" si="6565"/>
        <v>#REF!</v>
      </c>
      <c r="AK2028" s="62">
        <f>AK2029+AK2030</f>
        <v>0</v>
      </c>
      <c r="AL2028" s="62">
        <f t="shared" ref="AL2028:AQ2028" si="6566">AL2029+AL2030</f>
        <v>0</v>
      </c>
      <c r="AM2028" s="62">
        <f t="shared" si="6566"/>
        <v>0</v>
      </c>
      <c r="AN2028" s="62">
        <f t="shared" si="6566"/>
        <v>0</v>
      </c>
      <c r="AO2028" s="62">
        <f t="shared" si="6566"/>
        <v>0</v>
      </c>
      <c r="AP2028" s="62">
        <f t="shared" si="6566"/>
        <v>0</v>
      </c>
      <c r="AQ2028" s="62">
        <f t="shared" si="6566"/>
        <v>0</v>
      </c>
      <c r="AR2028" s="62">
        <f>AR2029+AR2030</f>
        <v>0</v>
      </c>
      <c r="AS2028" s="62">
        <f t="shared" ref="AS2028:AX2028" si="6567">AS2029+AS2030</f>
        <v>0</v>
      </c>
      <c r="AT2028" s="62">
        <f t="shared" si="6567"/>
        <v>0</v>
      </c>
      <c r="AU2028" s="62">
        <f t="shared" si="6567"/>
        <v>0</v>
      </c>
      <c r="AV2028" s="62">
        <f t="shared" si="6567"/>
        <v>0</v>
      </c>
      <c r="AW2028" s="62">
        <f t="shared" si="6567"/>
        <v>0</v>
      </c>
      <c r="AX2028" s="62">
        <f t="shared" si="6567"/>
        <v>0</v>
      </c>
      <c r="AY2028" s="62">
        <f>AY2029+AY2030</f>
        <v>0</v>
      </c>
      <c r="AZ2028" s="62">
        <f t="shared" ref="AZ2028:BE2028" si="6568">AZ2029+AZ2030</f>
        <v>0</v>
      </c>
      <c r="BA2028" s="62">
        <f t="shared" si="6568"/>
        <v>0</v>
      </c>
      <c r="BB2028" s="62">
        <f t="shared" si="6568"/>
        <v>0</v>
      </c>
      <c r="BC2028" s="62">
        <f t="shared" si="6568"/>
        <v>0</v>
      </c>
      <c r="BD2028" s="62">
        <f t="shared" si="6568"/>
        <v>0</v>
      </c>
      <c r="BE2028" s="62">
        <f t="shared" si="6568"/>
        <v>0</v>
      </c>
      <c r="BF2028" s="62">
        <f>BF2029+BF2030</f>
        <v>0</v>
      </c>
      <c r="BG2028" s="62">
        <f t="shared" ref="BG2028:BI2028" si="6569">BG2029+BG2030</f>
        <v>0</v>
      </c>
      <c r="BH2028" s="62">
        <f t="shared" si="6569"/>
        <v>0</v>
      </c>
      <c r="BI2028" s="62" t="e">
        <f t="shared" si="6569"/>
        <v>#REF!</v>
      </c>
      <c r="BJ2028" s="62" t="e">
        <f t="shared" ref="BJ2028:BK2028" si="6570">BJ2029+BJ2030</f>
        <v>#REF!</v>
      </c>
      <c r="BK2028" s="62" t="e">
        <f t="shared" si="6570"/>
        <v>#REF!</v>
      </c>
      <c r="BL2028" s="62" t="e">
        <f t="shared" si="6369"/>
        <v>#REF!</v>
      </c>
      <c r="BM2028" s="304"/>
      <c r="BN2028" s="304"/>
      <c r="BO2028" s="304"/>
      <c r="BP2028" s="304"/>
      <c r="BQ2028" s="304"/>
      <c r="BR2028" s="304"/>
      <c r="BS2028" s="64"/>
      <c r="BT2028" s="100"/>
    </row>
    <row r="2029" spans="1:72" s="112" customFormat="1" ht="40.5" hidden="1">
      <c r="A2029" s="100"/>
      <c r="B2029" s="104">
        <v>2014</v>
      </c>
      <c r="C2029" s="65">
        <v>8317</v>
      </c>
      <c r="D2029" s="104">
        <v>9</v>
      </c>
      <c r="E2029" s="104">
        <v>3000</v>
      </c>
      <c r="F2029" s="104">
        <v>3100</v>
      </c>
      <c r="G2029" s="104">
        <v>316</v>
      </c>
      <c r="H2029" s="104">
        <v>1</v>
      </c>
      <c r="I2029" s="66" t="s">
        <v>1074</v>
      </c>
      <c r="J2029" s="67">
        <v>0</v>
      </c>
      <c r="K2029" s="67">
        <v>0</v>
      </c>
      <c r="L2029" s="68">
        <f>J2029+K2029</f>
        <v>0</v>
      </c>
      <c r="M2029" s="67">
        <v>0</v>
      </c>
      <c r="N2029" s="67">
        <v>0</v>
      </c>
      <c r="O2029" s="68">
        <f>+M2029+N2029</f>
        <v>0</v>
      </c>
      <c r="P2029" s="68">
        <f>+L2029+O2029</f>
        <v>0</v>
      </c>
      <c r="Q2029" s="71">
        <v>0</v>
      </c>
      <c r="R2029" s="71">
        <v>0</v>
      </c>
      <c r="S2029" s="71">
        <v>0</v>
      </c>
      <c r="T2029" s="71">
        <v>0</v>
      </c>
      <c r="U2029" s="71">
        <v>0</v>
      </c>
      <c r="V2029" s="71">
        <v>0</v>
      </c>
      <c r="W2029" s="67">
        <v>0</v>
      </c>
      <c r="X2029" s="67">
        <v>0</v>
      </c>
      <c r="Y2029" s="68">
        <v>0</v>
      </c>
      <c r="Z2029" s="67">
        <v>0</v>
      </c>
      <c r="AA2029" s="67">
        <v>0</v>
      </c>
      <c r="AB2029" s="68">
        <v>0</v>
      </c>
      <c r="AC2029" s="68" t="e">
        <f>I2029+#REF!-Y2029</f>
        <v>#VALUE!</v>
      </c>
      <c r="AD2029" s="67">
        <f>J2029+Q2029-T2029</f>
        <v>0</v>
      </c>
      <c r="AE2029" s="67">
        <f>K2029+R2029-U2029</f>
        <v>0</v>
      </c>
      <c r="AF2029" s="68">
        <f t="shared" ref="AF2029:AF2030" si="6571">AD2029+AE2029</f>
        <v>0</v>
      </c>
      <c r="AG2029" s="67" t="e">
        <f>M2029+#REF!-V2029</f>
        <v>#REF!</v>
      </c>
      <c r="AH2029" s="67" t="e">
        <f>N2029+#REF!-AD2029</f>
        <v>#REF!</v>
      </c>
      <c r="AI2029" s="68" t="e">
        <f>O2029+#REF!-AE2029</f>
        <v>#REF!</v>
      </c>
      <c r="AJ2029" s="68" t="e">
        <f>P2029+#REF!-AF2029</f>
        <v>#REF!</v>
      </c>
      <c r="AK2029" s="71">
        <v>0</v>
      </c>
      <c r="AL2029" s="71">
        <v>0</v>
      </c>
      <c r="AM2029" s="68">
        <f>AK2029+AL2029</f>
        <v>0</v>
      </c>
      <c r="AN2029" s="71">
        <v>0</v>
      </c>
      <c r="AO2029" s="71">
        <v>0</v>
      </c>
      <c r="AP2029" s="68">
        <f>+AN2029+AO2029</f>
        <v>0</v>
      </c>
      <c r="AQ2029" s="68">
        <f>+AM2029+AP2029</f>
        <v>0</v>
      </c>
      <c r="AR2029" s="71">
        <v>0</v>
      </c>
      <c r="AS2029" s="71">
        <v>0</v>
      </c>
      <c r="AT2029" s="68">
        <f>AR2029+AS2029</f>
        <v>0</v>
      </c>
      <c r="AU2029" s="71">
        <v>0</v>
      </c>
      <c r="AV2029" s="71">
        <v>0</v>
      </c>
      <c r="AW2029" s="68">
        <f>+AU2029+AV2029</f>
        <v>0</v>
      </c>
      <c r="AX2029" s="68">
        <f>+AT2029+AW2029</f>
        <v>0</v>
      </c>
      <c r="AY2029" s="71">
        <v>0</v>
      </c>
      <c r="AZ2029" s="71">
        <v>0</v>
      </c>
      <c r="BA2029" s="68">
        <f>AY2029+AZ2029</f>
        <v>0</v>
      </c>
      <c r="BB2029" s="71">
        <v>0</v>
      </c>
      <c r="BC2029" s="71">
        <v>0</v>
      </c>
      <c r="BD2029" s="68">
        <f>+BB2029+BC2029</f>
        <v>0</v>
      </c>
      <c r="BE2029" s="68">
        <f>+BA2029+BD2029</f>
        <v>0</v>
      </c>
      <c r="BF2029" s="67">
        <f t="shared" ref="BF2029:BG2030" si="6572">AD2029-AK2029-AR2029-AY2029</f>
        <v>0</v>
      </c>
      <c r="BG2029" s="67">
        <f t="shared" si="6572"/>
        <v>0</v>
      </c>
      <c r="BH2029" s="68">
        <f t="shared" ref="BH2029:BH2030" si="6573">BF2029+BG2029</f>
        <v>0</v>
      </c>
      <c r="BI2029" s="67" t="e">
        <f t="shared" ref="BI2029:BI2030" si="6574">AG2029-AN2029-AU2029-BB2029</f>
        <v>#REF!</v>
      </c>
      <c r="BJ2029" s="67" t="e">
        <f t="shared" ref="BJ2029:BJ2030" si="6575">AH2029-AO2029-AV2029-BC2029</f>
        <v>#REF!</v>
      </c>
      <c r="BK2029" s="67" t="e">
        <f t="shared" ref="BK2029:BK2030" si="6576">AI2029-AP2029-AW2029-BD2029</f>
        <v>#REF!</v>
      </c>
      <c r="BL2029" s="67" t="e">
        <f t="shared" si="6369"/>
        <v>#REF!</v>
      </c>
      <c r="BM2029" s="305">
        <v>0</v>
      </c>
      <c r="BN2029" s="305">
        <v>0</v>
      </c>
      <c r="BO2029" s="306"/>
      <c r="BP2029" s="306"/>
      <c r="BQ2029" s="305">
        <v>0</v>
      </c>
      <c r="BR2029" s="305">
        <v>0</v>
      </c>
      <c r="BS2029" s="114" t="s">
        <v>208</v>
      </c>
      <c r="BT2029" s="100"/>
    </row>
    <row r="2030" spans="1:72" s="112" customFormat="1" hidden="1">
      <c r="A2030" s="100"/>
      <c r="B2030" s="104">
        <v>2014</v>
      </c>
      <c r="C2030" s="65">
        <v>8317</v>
      </c>
      <c r="D2030" s="104">
        <v>9</v>
      </c>
      <c r="E2030" s="104">
        <v>3000</v>
      </c>
      <c r="F2030" s="104">
        <v>3100</v>
      </c>
      <c r="G2030" s="104">
        <v>316</v>
      </c>
      <c r="H2030" s="104">
        <v>2</v>
      </c>
      <c r="I2030" s="66" t="s">
        <v>1075</v>
      </c>
      <c r="J2030" s="67">
        <v>0</v>
      </c>
      <c r="K2030" s="67">
        <v>0</v>
      </c>
      <c r="L2030" s="68">
        <f>J2030+K2030</f>
        <v>0</v>
      </c>
      <c r="M2030" s="67">
        <v>0</v>
      </c>
      <c r="N2030" s="67">
        <v>0</v>
      </c>
      <c r="O2030" s="68">
        <f>+M2030+N2030</f>
        <v>0</v>
      </c>
      <c r="P2030" s="68">
        <f>+L2030+O2030</f>
        <v>0</v>
      </c>
      <c r="Q2030" s="71">
        <v>0</v>
      </c>
      <c r="R2030" s="71">
        <v>0</v>
      </c>
      <c r="S2030" s="71">
        <v>0</v>
      </c>
      <c r="T2030" s="71">
        <v>0</v>
      </c>
      <c r="U2030" s="71">
        <v>0</v>
      </c>
      <c r="V2030" s="71">
        <v>0</v>
      </c>
      <c r="W2030" s="67">
        <v>0</v>
      </c>
      <c r="X2030" s="67">
        <v>0</v>
      </c>
      <c r="Y2030" s="68">
        <v>0</v>
      </c>
      <c r="Z2030" s="67">
        <v>0</v>
      </c>
      <c r="AA2030" s="67">
        <v>0</v>
      </c>
      <c r="AB2030" s="68">
        <v>0</v>
      </c>
      <c r="AC2030" s="68" t="e">
        <f>I2030+#REF!-Y2030</f>
        <v>#VALUE!</v>
      </c>
      <c r="AD2030" s="67">
        <f>J2030+Q2030-T2030</f>
        <v>0</v>
      </c>
      <c r="AE2030" s="67">
        <f>K2030+R2030-U2030</f>
        <v>0</v>
      </c>
      <c r="AF2030" s="68">
        <f t="shared" si="6571"/>
        <v>0</v>
      </c>
      <c r="AG2030" s="67" t="e">
        <f>M2030+#REF!-V2030</f>
        <v>#REF!</v>
      </c>
      <c r="AH2030" s="67" t="e">
        <f>N2030+#REF!-AD2030</f>
        <v>#REF!</v>
      </c>
      <c r="AI2030" s="68" t="e">
        <f>O2030+#REF!-AE2030</f>
        <v>#REF!</v>
      </c>
      <c r="AJ2030" s="68" t="e">
        <f>P2030+#REF!-AF2030</f>
        <v>#REF!</v>
      </c>
      <c r="AK2030" s="71">
        <v>0</v>
      </c>
      <c r="AL2030" s="71">
        <v>0</v>
      </c>
      <c r="AM2030" s="68">
        <f>AK2030+AL2030</f>
        <v>0</v>
      </c>
      <c r="AN2030" s="71">
        <v>0</v>
      </c>
      <c r="AO2030" s="71">
        <v>0</v>
      </c>
      <c r="AP2030" s="68">
        <f>+AN2030+AO2030</f>
        <v>0</v>
      </c>
      <c r="AQ2030" s="68">
        <f>+AM2030+AP2030</f>
        <v>0</v>
      </c>
      <c r="AR2030" s="71">
        <v>0</v>
      </c>
      <c r="AS2030" s="71">
        <v>0</v>
      </c>
      <c r="AT2030" s="68">
        <f>AR2030+AS2030</f>
        <v>0</v>
      </c>
      <c r="AU2030" s="71">
        <v>0</v>
      </c>
      <c r="AV2030" s="71">
        <v>0</v>
      </c>
      <c r="AW2030" s="68">
        <f>+AU2030+AV2030</f>
        <v>0</v>
      </c>
      <c r="AX2030" s="68">
        <f>+AT2030+AW2030</f>
        <v>0</v>
      </c>
      <c r="AY2030" s="71">
        <v>0</v>
      </c>
      <c r="AZ2030" s="71">
        <v>0</v>
      </c>
      <c r="BA2030" s="68">
        <f>AY2030+AZ2030</f>
        <v>0</v>
      </c>
      <c r="BB2030" s="71">
        <v>0</v>
      </c>
      <c r="BC2030" s="71">
        <v>0</v>
      </c>
      <c r="BD2030" s="68">
        <f>+BB2030+BC2030</f>
        <v>0</v>
      </c>
      <c r="BE2030" s="68">
        <f>+BA2030+BD2030</f>
        <v>0</v>
      </c>
      <c r="BF2030" s="67">
        <f t="shared" si="6572"/>
        <v>0</v>
      </c>
      <c r="BG2030" s="67">
        <f t="shared" si="6572"/>
        <v>0</v>
      </c>
      <c r="BH2030" s="68">
        <f t="shared" si="6573"/>
        <v>0</v>
      </c>
      <c r="BI2030" s="67" t="e">
        <f t="shared" si="6574"/>
        <v>#REF!</v>
      </c>
      <c r="BJ2030" s="67" t="e">
        <f t="shared" si="6575"/>
        <v>#REF!</v>
      </c>
      <c r="BK2030" s="67" t="e">
        <f t="shared" si="6576"/>
        <v>#REF!</v>
      </c>
      <c r="BL2030" s="67" t="e">
        <f t="shared" si="6369"/>
        <v>#REF!</v>
      </c>
      <c r="BM2030" s="305">
        <v>0</v>
      </c>
      <c r="BN2030" s="305">
        <v>0</v>
      </c>
      <c r="BO2030" s="306"/>
      <c r="BP2030" s="306"/>
      <c r="BQ2030" s="305">
        <v>0</v>
      </c>
      <c r="BR2030" s="305">
        <v>0</v>
      </c>
      <c r="BS2030" s="114" t="s">
        <v>208</v>
      </c>
      <c r="BT2030" s="100"/>
    </row>
    <row r="2031" spans="1:72" s="79" customFormat="1" ht="57.75" hidden="1" customHeight="1">
      <c r="A2031" s="77"/>
      <c r="B2031" s="59">
        <v>2014</v>
      </c>
      <c r="C2031" s="60">
        <v>8317</v>
      </c>
      <c r="D2031" s="59">
        <v>9</v>
      </c>
      <c r="E2031" s="59">
        <v>3000</v>
      </c>
      <c r="F2031" s="59">
        <v>3100</v>
      </c>
      <c r="G2031" s="59">
        <v>317</v>
      </c>
      <c r="H2031" s="59"/>
      <c r="I2031" s="61" t="s">
        <v>840</v>
      </c>
      <c r="J2031" s="62">
        <f>J2032</f>
        <v>0</v>
      </c>
      <c r="K2031" s="62">
        <f t="shared" ref="K2031:P2031" si="6577">K2032</f>
        <v>0</v>
      </c>
      <c r="L2031" s="62">
        <f t="shared" si="6577"/>
        <v>0</v>
      </c>
      <c r="M2031" s="62">
        <f t="shared" si="6577"/>
        <v>0</v>
      </c>
      <c r="N2031" s="62">
        <f t="shared" si="6577"/>
        <v>0</v>
      </c>
      <c r="O2031" s="62">
        <f t="shared" si="6577"/>
        <v>0</v>
      </c>
      <c r="P2031" s="62">
        <f t="shared" si="6577"/>
        <v>0</v>
      </c>
      <c r="Q2031" s="62">
        <f>Q2032</f>
        <v>0</v>
      </c>
      <c r="R2031" s="62">
        <f t="shared" ref="R2031:V2031" si="6578">R2032</f>
        <v>0</v>
      </c>
      <c r="S2031" s="62">
        <f t="shared" si="6578"/>
        <v>0</v>
      </c>
      <c r="T2031" s="62">
        <f>T2032</f>
        <v>0</v>
      </c>
      <c r="U2031" s="62">
        <f t="shared" si="6578"/>
        <v>0</v>
      </c>
      <c r="V2031" s="62">
        <f t="shared" si="6578"/>
        <v>0</v>
      </c>
      <c r="W2031" s="62">
        <v>0</v>
      </c>
      <c r="X2031" s="62">
        <v>0</v>
      </c>
      <c r="Y2031" s="62">
        <v>0</v>
      </c>
      <c r="Z2031" s="62">
        <v>0</v>
      </c>
      <c r="AA2031" s="62">
        <v>0</v>
      </c>
      <c r="AB2031" s="62">
        <v>0</v>
      </c>
      <c r="AC2031" s="62" t="e">
        <f t="shared" ref="AC2031" si="6579">AC2032</f>
        <v>#VALUE!</v>
      </c>
      <c r="AD2031" s="62">
        <f>AD2032</f>
        <v>0</v>
      </c>
      <c r="AE2031" s="62">
        <f t="shared" ref="AE2031:AJ2031" si="6580">AE2032</f>
        <v>0</v>
      </c>
      <c r="AF2031" s="62">
        <f t="shared" si="6580"/>
        <v>0</v>
      </c>
      <c r="AG2031" s="62" t="e">
        <f t="shared" si="6580"/>
        <v>#REF!</v>
      </c>
      <c r="AH2031" s="62" t="e">
        <f t="shared" si="6580"/>
        <v>#REF!</v>
      </c>
      <c r="AI2031" s="62" t="e">
        <f t="shared" si="6580"/>
        <v>#REF!</v>
      </c>
      <c r="AJ2031" s="62" t="e">
        <f t="shared" si="6580"/>
        <v>#REF!</v>
      </c>
      <c r="AK2031" s="62">
        <f>AK2032</f>
        <v>0</v>
      </c>
      <c r="AL2031" s="62">
        <f t="shared" ref="AL2031:BK2031" si="6581">AL2032</f>
        <v>0</v>
      </c>
      <c r="AM2031" s="62">
        <f t="shared" si="6581"/>
        <v>0</v>
      </c>
      <c r="AN2031" s="62">
        <f t="shared" si="6581"/>
        <v>0</v>
      </c>
      <c r="AO2031" s="62">
        <f t="shared" si="6581"/>
        <v>0</v>
      </c>
      <c r="AP2031" s="62">
        <f t="shared" si="6581"/>
        <v>0</v>
      </c>
      <c r="AQ2031" s="62">
        <f t="shared" si="6581"/>
        <v>0</v>
      </c>
      <c r="AR2031" s="62">
        <f>AR2032</f>
        <v>0</v>
      </c>
      <c r="AS2031" s="62">
        <f t="shared" si="6581"/>
        <v>0</v>
      </c>
      <c r="AT2031" s="62">
        <f t="shared" si="6581"/>
        <v>0</v>
      </c>
      <c r="AU2031" s="62">
        <f t="shared" si="6581"/>
        <v>0</v>
      </c>
      <c r="AV2031" s="62">
        <f t="shared" si="6581"/>
        <v>0</v>
      </c>
      <c r="AW2031" s="62">
        <f t="shared" si="6581"/>
        <v>0</v>
      </c>
      <c r="AX2031" s="62">
        <f t="shared" si="6581"/>
        <v>0</v>
      </c>
      <c r="AY2031" s="62">
        <f>AY2032</f>
        <v>0</v>
      </c>
      <c r="AZ2031" s="62">
        <f t="shared" si="6581"/>
        <v>0</v>
      </c>
      <c r="BA2031" s="62">
        <f t="shared" si="6581"/>
        <v>0</v>
      </c>
      <c r="BB2031" s="62">
        <f t="shared" si="6581"/>
        <v>0</v>
      </c>
      <c r="BC2031" s="62">
        <f t="shared" si="6581"/>
        <v>0</v>
      </c>
      <c r="BD2031" s="62">
        <f t="shared" si="6581"/>
        <v>0</v>
      </c>
      <c r="BE2031" s="62">
        <f t="shared" si="6581"/>
        <v>0</v>
      </c>
      <c r="BF2031" s="62">
        <f>BF2032</f>
        <v>0</v>
      </c>
      <c r="BG2031" s="62">
        <f t="shared" si="6581"/>
        <v>0</v>
      </c>
      <c r="BH2031" s="62">
        <f t="shared" si="6581"/>
        <v>0</v>
      </c>
      <c r="BI2031" s="62" t="e">
        <f t="shared" si="6581"/>
        <v>#REF!</v>
      </c>
      <c r="BJ2031" s="62" t="e">
        <f t="shared" si="6581"/>
        <v>#REF!</v>
      </c>
      <c r="BK2031" s="62" t="e">
        <f t="shared" si="6581"/>
        <v>#REF!</v>
      </c>
      <c r="BL2031" s="62" t="e">
        <f t="shared" si="6369"/>
        <v>#REF!</v>
      </c>
      <c r="BM2031" s="304"/>
      <c r="BN2031" s="304"/>
      <c r="BO2031" s="304"/>
      <c r="BP2031" s="304"/>
      <c r="BQ2031" s="304"/>
      <c r="BR2031" s="304"/>
      <c r="BS2031" s="64"/>
      <c r="BT2031" s="77"/>
    </row>
    <row r="2032" spans="1:72" s="46" customFormat="1" ht="36.75" hidden="1" customHeight="1">
      <c r="A2032" s="77"/>
      <c r="B2032" s="105">
        <v>2014</v>
      </c>
      <c r="C2032" s="105">
        <v>8317</v>
      </c>
      <c r="D2032" s="104">
        <v>9</v>
      </c>
      <c r="E2032" s="104">
        <v>3000</v>
      </c>
      <c r="F2032" s="104">
        <v>3100</v>
      </c>
      <c r="G2032" s="104">
        <v>317</v>
      </c>
      <c r="H2032" s="104">
        <v>1</v>
      </c>
      <c r="I2032" s="86" t="s">
        <v>75</v>
      </c>
      <c r="J2032" s="67">
        <v>0</v>
      </c>
      <c r="K2032" s="67">
        <v>0</v>
      </c>
      <c r="L2032" s="68">
        <f>J2032+K2032</f>
        <v>0</v>
      </c>
      <c r="M2032" s="67">
        <v>0</v>
      </c>
      <c r="N2032" s="67">
        <v>0</v>
      </c>
      <c r="O2032" s="68">
        <f>+M2032+N2032</f>
        <v>0</v>
      </c>
      <c r="P2032" s="68">
        <f>+L2032+O2032</f>
        <v>0</v>
      </c>
      <c r="Q2032" s="71">
        <v>0</v>
      </c>
      <c r="R2032" s="71">
        <v>0</v>
      </c>
      <c r="S2032" s="71">
        <v>0</v>
      </c>
      <c r="T2032" s="71">
        <v>0</v>
      </c>
      <c r="U2032" s="71">
        <v>0</v>
      </c>
      <c r="V2032" s="71">
        <v>0</v>
      </c>
      <c r="W2032" s="67">
        <v>0</v>
      </c>
      <c r="X2032" s="67">
        <v>0</v>
      </c>
      <c r="Y2032" s="68">
        <v>0</v>
      </c>
      <c r="Z2032" s="67">
        <v>0</v>
      </c>
      <c r="AA2032" s="67">
        <v>0</v>
      </c>
      <c r="AB2032" s="68">
        <v>0</v>
      </c>
      <c r="AC2032" s="68" t="e">
        <f>I2032+#REF!-Y2032</f>
        <v>#VALUE!</v>
      </c>
      <c r="AD2032" s="67">
        <f>J2032+Q2032-T2032</f>
        <v>0</v>
      </c>
      <c r="AE2032" s="67">
        <f>K2032+R2032-U2032</f>
        <v>0</v>
      </c>
      <c r="AF2032" s="68">
        <f t="shared" ref="AF2032" si="6582">AD2032+AE2032</f>
        <v>0</v>
      </c>
      <c r="AG2032" s="67" t="e">
        <f>M2032+#REF!-V2032</f>
        <v>#REF!</v>
      </c>
      <c r="AH2032" s="67" t="e">
        <f>N2032+#REF!-AD2032</f>
        <v>#REF!</v>
      </c>
      <c r="AI2032" s="68" t="e">
        <f>O2032+#REF!-AE2032</f>
        <v>#REF!</v>
      </c>
      <c r="AJ2032" s="68" t="e">
        <f>P2032+#REF!-AF2032</f>
        <v>#REF!</v>
      </c>
      <c r="AK2032" s="71">
        <v>0</v>
      </c>
      <c r="AL2032" s="71">
        <v>0</v>
      </c>
      <c r="AM2032" s="68">
        <f>AK2032+AL2032</f>
        <v>0</v>
      </c>
      <c r="AN2032" s="71">
        <v>0</v>
      </c>
      <c r="AO2032" s="71">
        <v>0</v>
      </c>
      <c r="AP2032" s="68">
        <f>+AN2032+AO2032</f>
        <v>0</v>
      </c>
      <c r="AQ2032" s="68">
        <f>+AM2032+AP2032</f>
        <v>0</v>
      </c>
      <c r="AR2032" s="71">
        <v>0</v>
      </c>
      <c r="AS2032" s="71">
        <v>0</v>
      </c>
      <c r="AT2032" s="68">
        <f>AR2032+AS2032</f>
        <v>0</v>
      </c>
      <c r="AU2032" s="71">
        <v>0</v>
      </c>
      <c r="AV2032" s="71">
        <v>0</v>
      </c>
      <c r="AW2032" s="68">
        <f>+AU2032+AV2032</f>
        <v>0</v>
      </c>
      <c r="AX2032" s="68">
        <f>+AT2032+AW2032</f>
        <v>0</v>
      </c>
      <c r="AY2032" s="71">
        <v>0</v>
      </c>
      <c r="AZ2032" s="71">
        <v>0</v>
      </c>
      <c r="BA2032" s="68">
        <f>AY2032+AZ2032</f>
        <v>0</v>
      </c>
      <c r="BB2032" s="71">
        <v>0</v>
      </c>
      <c r="BC2032" s="71">
        <v>0</v>
      </c>
      <c r="BD2032" s="68">
        <f>+BB2032+BC2032</f>
        <v>0</v>
      </c>
      <c r="BE2032" s="68">
        <f>+BA2032+BD2032</f>
        <v>0</v>
      </c>
      <c r="BF2032" s="67">
        <f t="shared" ref="BF2032:BG2032" si="6583">AD2032-AK2032-AR2032-AY2032</f>
        <v>0</v>
      </c>
      <c r="BG2032" s="67">
        <f t="shared" si="6583"/>
        <v>0</v>
      </c>
      <c r="BH2032" s="68">
        <f t="shared" ref="BH2032" si="6584">BF2032+BG2032</f>
        <v>0</v>
      </c>
      <c r="BI2032" s="67" t="e">
        <f t="shared" ref="BI2032" si="6585">AG2032-AN2032-AU2032-BB2032</f>
        <v>#REF!</v>
      </c>
      <c r="BJ2032" s="67" t="e">
        <f t="shared" ref="BJ2032" si="6586">AH2032-AO2032-AV2032-BC2032</f>
        <v>#REF!</v>
      </c>
      <c r="BK2032" s="67" t="e">
        <f t="shared" ref="BK2032" si="6587">AI2032-AP2032-AW2032-BD2032</f>
        <v>#REF!</v>
      </c>
      <c r="BL2032" s="67" t="e">
        <f t="shared" si="6369"/>
        <v>#REF!</v>
      </c>
      <c r="BM2032" s="305">
        <v>0</v>
      </c>
      <c r="BN2032" s="305">
        <v>0</v>
      </c>
      <c r="BO2032" s="306"/>
      <c r="BP2032" s="306"/>
      <c r="BQ2032" s="305">
        <v>0</v>
      </c>
      <c r="BR2032" s="305">
        <v>0</v>
      </c>
      <c r="BS2032" s="114" t="s">
        <v>208</v>
      </c>
      <c r="BT2032" s="77"/>
    </row>
    <row r="2033" spans="1:72" s="46" customFormat="1" ht="40.5" hidden="1">
      <c r="A2033" s="77"/>
      <c r="B2033" s="53">
        <v>2014</v>
      </c>
      <c r="C2033" s="54">
        <v>8317</v>
      </c>
      <c r="D2033" s="53">
        <v>9</v>
      </c>
      <c r="E2033" s="53">
        <v>3000</v>
      </c>
      <c r="F2033" s="53">
        <v>3300</v>
      </c>
      <c r="G2033" s="53"/>
      <c r="H2033" s="53"/>
      <c r="I2033" s="55" t="s">
        <v>85</v>
      </c>
      <c r="J2033" s="56">
        <f>J2034+J2036+J2038+J2040</f>
        <v>0</v>
      </c>
      <c r="K2033" s="56">
        <f t="shared" ref="K2033:P2033" si="6588">K2034+K2036+K2038+K2040</f>
        <v>0</v>
      </c>
      <c r="L2033" s="56">
        <f t="shared" si="6588"/>
        <v>0</v>
      </c>
      <c r="M2033" s="56">
        <f t="shared" si="6588"/>
        <v>0</v>
      </c>
      <c r="N2033" s="56">
        <f t="shared" si="6588"/>
        <v>0</v>
      </c>
      <c r="O2033" s="56">
        <f t="shared" si="6588"/>
        <v>0</v>
      </c>
      <c r="P2033" s="56">
        <f t="shared" si="6588"/>
        <v>0</v>
      </c>
      <c r="Q2033" s="56">
        <f>Q2034+Q2036+Q2038+Q2040</f>
        <v>0</v>
      </c>
      <c r="R2033" s="56">
        <f t="shared" ref="R2033:S2033" si="6589">R2034+R2036+R2038+R2040</f>
        <v>0</v>
      </c>
      <c r="S2033" s="56">
        <f t="shared" si="6589"/>
        <v>0</v>
      </c>
      <c r="T2033" s="56">
        <f>T2034+T2036+T2038+T2040</f>
        <v>0</v>
      </c>
      <c r="U2033" s="56">
        <f t="shared" ref="U2033:V2033" si="6590">U2034+U2036+U2038+U2040</f>
        <v>0</v>
      </c>
      <c r="V2033" s="56">
        <f t="shared" si="6590"/>
        <v>0</v>
      </c>
      <c r="W2033" s="56">
        <v>0</v>
      </c>
      <c r="X2033" s="56">
        <v>0</v>
      </c>
      <c r="Y2033" s="56">
        <v>0</v>
      </c>
      <c r="Z2033" s="56">
        <v>0</v>
      </c>
      <c r="AA2033" s="56">
        <v>0</v>
      </c>
      <c r="AB2033" s="56">
        <v>0</v>
      </c>
      <c r="AC2033" s="56" t="e">
        <f t="shared" ref="AC2033" si="6591">AC2034+AC2036+AC2038+AC2040</f>
        <v>#VALUE!</v>
      </c>
      <c r="AD2033" s="56">
        <f>AD2034+AD2036+AD2038+AD2040</f>
        <v>0</v>
      </c>
      <c r="AE2033" s="56">
        <f t="shared" ref="AE2033:AG2033" si="6592">AE2034+AE2036+AE2038+AE2040</f>
        <v>0</v>
      </c>
      <c r="AF2033" s="56">
        <f t="shared" si="6592"/>
        <v>0</v>
      </c>
      <c r="AG2033" s="56" t="e">
        <f t="shared" si="6592"/>
        <v>#REF!</v>
      </c>
      <c r="AH2033" s="56" t="e">
        <f t="shared" ref="AH2033:AJ2033" si="6593">AH2034+AH2036+AH2038+AH2040</f>
        <v>#REF!</v>
      </c>
      <c r="AI2033" s="56" t="e">
        <f t="shared" si="6593"/>
        <v>#REF!</v>
      </c>
      <c r="AJ2033" s="56" t="e">
        <f t="shared" si="6593"/>
        <v>#REF!</v>
      </c>
      <c r="AK2033" s="56">
        <f>AK2034+AK2036+AK2038+AK2040</f>
        <v>0</v>
      </c>
      <c r="AL2033" s="56">
        <f t="shared" ref="AL2033:AQ2033" si="6594">AL2034+AL2036+AL2038+AL2040</f>
        <v>0</v>
      </c>
      <c r="AM2033" s="56">
        <f t="shared" si="6594"/>
        <v>0</v>
      </c>
      <c r="AN2033" s="56">
        <f t="shared" si="6594"/>
        <v>0</v>
      </c>
      <c r="AO2033" s="56">
        <f t="shared" si="6594"/>
        <v>0</v>
      </c>
      <c r="AP2033" s="56">
        <f t="shared" si="6594"/>
        <v>0</v>
      </c>
      <c r="AQ2033" s="56">
        <f t="shared" si="6594"/>
        <v>0</v>
      </c>
      <c r="AR2033" s="56">
        <f>AR2034+AR2036+AR2038+AR2040</f>
        <v>0</v>
      </c>
      <c r="AS2033" s="56">
        <f t="shared" ref="AS2033:AX2033" si="6595">AS2034+AS2036+AS2038+AS2040</f>
        <v>0</v>
      </c>
      <c r="AT2033" s="56">
        <f t="shared" si="6595"/>
        <v>0</v>
      </c>
      <c r="AU2033" s="56">
        <f t="shared" si="6595"/>
        <v>0</v>
      </c>
      <c r="AV2033" s="56">
        <f t="shared" si="6595"/>
        <v>0</v>
      </c>
      <c r="AW2033" s="56">
        <f t="shared" si="6595"/>
        <v>0</v>
      </c>
      <c r="AX2033" s="56">
        <f t="shared" si="6595"/>
        <v>0</v>
      </c>
      <c r="AY2033" s="56">
        <f>AY2034+AY2036+AY2038+AY2040</f>
        <v>0</v>
      </c>
      <c r="AZ2033" s="56">
        <f t="shared" ref="AZ2033:BE2033" si="6596">AZ2034+AZ2036+AZ2038+AZ2040</f>
        <v>0</v>
      </c>
      <c r="BA2033" s="56">
        <f t="shared" si="6596"/>
        <v>0</v>
      </c>
      <c r="BB2033" s="56">
        <f t="shared" si="6596"/>
        <v>0</v>
      </c>
      <c r="BC2033" s="56">
        <f t="shared" si="6596"/>
        <v>0</v>
      </c>
      <c r="BD2033" s="56">
        <f t="shared" si="6596"/>
        <v>0</v>
      </c>
      <c r="BE2033" s="56">
        <f t="shared" si="6596"/>
        <v>0</v>
      </c>
      <c r="BF2033" s="56">
        <f>BF2034+BF2036+BF2038+BF2040</f>
        <v>0</v>
      </c>
      <c r="BG2033" s="56">
        <f t="shared" ref="BG2033:BI2033" si="6597">BG2034+BG2036+BG2038+BG2040</f>
        <v>0</v>
      </c>
      <c r="BH2033" s="56">
        <f t="shared" si="6597"/>
        <v>0</v>
      </c>
      <c r="BI2033" s="56" t="e">
        <f t="shared" si="6597"/>
        <v>#REF!</v>
      </c>
      <c r="BJ2033" s="56" t="e">
        <f t="shared" ref="BJ2033:BK2033" si="6598">BJ2034+BJ2036+BJ2038+BJ2040</f>
        <v>#REF!</v>
      </c>
      <c r="BK2033" s="56" t="e">
        <f t="shared" si="6598"/>
        <v>#REF!</v>
      </c>
      <c r="BL2033" s="56" t="e">
        <f t="shared" si="6369"/>
        <v>#REF!</v>
      </c>
      <c r="BM2033" s="303"/>
      <c r="BN2033" s="303"/>
      <c r="BO2033" s="303"/>
      <c r="BP2033" s="303"/>
      <c r="BQ2033" s="303"/>
      <c r="BR2033" s="303"/>
      <c r="BS2033" s="58"/>
      <c r="BT2033" s="77"/>
    </row>
    <row r="2034" spans="1:72" s="46" customFormat="1" ht="53.25" hidden="1" customHeight="1">
      <c r="A2034" s="77"/>
      <c r="B2034" s="59">
        <v>2014</v>
      </c>
      <c r="C2034" s="60">
        <v>8317</v>
      </c>
      <c r="D2034" s="59">
        <v>9</v>
      </c>
      <c r="E2034" s="59">
        <v>3000</v>
      </c>
      <c r="F2034" s="59">
        <v>3300</v>
      </c>
      <c r="G2034" s="59">
        <v>332</v>
      </c>
      <c r="H2034" s="59"/>
      <c r="I2034" s="61" t="s">
        <v>910</v>
      </c>
      <c r="J2034" s="62">
        <f>J2035</f>
        <v>0</v>
      </c>
      <c r="K2034" s="62">
        <f t="shared" ref="K2034:P2034" si="6599">K2035</f>
        <v>0</v>
      </c>
      <c r="L2034" s="62">
        <f t="shared" si="6599"/>
        <v>0</v>
      </c>
      <c r="M2034" s="62">
        <f t="shared" si="6599"/>
        <v>0</v>
      </c>
      <c r="N2034" s="62">
        <f t="shared" si="6599"/>
        <v>0</v>
      </c>
      <c r="O2034" s="62">
        <f t="shared" si="6599"/>
        <v>0</v>
      </c>
      <c r="P2034" s="62">
        <f t="shared" si="6599"/>
        <v>0</v>
      </c>
      <c r="Q2034" s="62">
        <f>Q2035</f>
        <v>0</v>
      </c>
      <c r="R2034" s="62">
        <f t="shared" ref="R2034:V2034" si="6600">R2035</f>
        <v>0</v>
      </c>
      <c r="S2034" s="62">
        <f t="shared" si="6600"/>
        <v>0</v>
      </c>
      <c r="T2034" s="62">
        <f>T2035</f>
        <v>0</v>
      </c>
      <c r="U2034" s="62">
        <f t="shared" si="6600"/>
        <v>0</v>
      </c>
      <c r="V2034" s="62">
        <f t="shared" si="6600"/>
        <v>0</v>
      </c>
      <c r="W2034" s="62">
        <v>0</v>
      </c>
      <c r="X2034" s="62">
        <v>0</v>
      </c>
      <c r="Y2034" s="62">
        <v>0</v>
      </c>
      <c r="Z2034" s="62">
        <v>0</v>
      </c>
      <c r="AA2034" s="62">
        <v>0</v>
      </c>
      <c r="AB2034" s="62">
        <v>0</v>
      </c>
      <c r="AC2034" s="62" t="e">
        <f t="shared" ref="AC2034" si="6601">AC2035</f>
        <v>#VALUE!</v>
      </c>
      <c r="AD2034" s="62">
        <f>AD2035</f>
        <v>0</v>
      </c>
      <c r="AE2034" s="62">
        <f t="shared" ref="AE2034:AJ2034" si="6602">AE2035</f>
        <v>0</v>
      </c>
      <c r="AF2034" s="62">
        <f t="shared" si="6602"/>
        <v>0</v>
      </c>
      <c r="AG2034" s="62" t="e">
        <f t="shared" si="6602"/>
        <v>#REF!</v>
      </c>
      <c r="AH2034" s="62" t="e">
        <f t="shared" si="6602"/>
        <v>#REF!</v>
      </c>
      <c r="AI2034" s="62" t="e">
        <f t="shared" si="6602"/>
        <v>#REF!</v>
      </c>
      <c r="AJ2034" s="62" t="e">
        <f t="shared" si="6602"/>
        <v>#REF!</v>
      </c>
      <c r="AK2034" s="62">
        <f>AK2035</f>
        <v>0</v>
      </c>
      <c r="AL2034" s="62">
        <f t="shared" ref="AL2034:BK2034" si="6603">AL2035</f>
        <v>0</v>
      </c>
      <c r="AM2034" s="62">
        <f t="shared" si="6603"/>
        <v>0</v>
      </c>
      <c r="AN2034" s="62">
        <f t="shared" si="6603"/>
        <v>0</v>
      </c>
      <c r="AO2034" s="62">
        <f t="shared" si="6603"/>
        <v>0</v>
      </c>
      <c r="AP2034" s="62">
        <f t="shared" si="6603"/>
        <v>0</v>
      </c>
      <c r="AQ2034" s="62">
        <f t="shared" si="6603"/>
        <v>0</v>
      </c>
      <c r="AR2034" s="62">
        <f>AR2035</f>
        <v>0</v>
      </c>
      <c r="AS2034" s="62">
        <f t="shared" si="6603"/>
        <v>0</v>
      </c>
      <c r="AT2034" s="62">
        <f t="shared" si="6603"/>
        <v>0</v>
      </c>
      <c r="AU2034" s="62">
        <f t="shared" si="6603"/>
        <v>0</v>
      </c>
      <c r="AV2034" s="62">
        <f t="shared" si="6603"/>
        <v>0</v>
      </c>
      <c r="AW2034" s="62">
        <f t="shared" si="6603"/>
        <v>0</v>
      </c>
      <c r="AX2034" s="62">
        <f t="shared" si="6603"/>
        <v>0</v>
      </c>
      <c r="AY2034" s="62">
        <f>AY2035</f>
        <v>0</v>
      </c>
      <c r="AZ2034" s="62">
        <f t="shared" si="6603"/>
        <v>0</v>
      </c>
      <c r="BA2034" s="62">
        <f t="shared" si="6603"/>
        <v>0</v>
      </c>
      <c r="BB2034" s="62">
        <f t="shared" si="6603"/>
        <v>0</v>
      </c>
      <c r="BC2034" s="62">
        <f t="shared" si="6603"/>
        <v>0</v>
      </c>
      <c r="BD2034" s="62">
        <f t="shared" si="6603"/>
        <v>0</v>
      </c>
      <c r="BE2034" s="62">
        <f t="shared" si="6603"/>
        <v>0</v>
      </c>
      <c r="BF2034" s="62">
        <f>BF2035</f>
        <v>0</v>
      </c>
      <c r="BG2034" s="62">
        <f t="shared" si="6603"/>
        <v>0</v>
      </c>
      <c r="BH2034" s="62">
        <f t="shared" si="6603"/>
        <v>0</v>
      </c>
      <c r="BI2034" s="62" t="e">
        <f t="shared" si="6603"/>
        <v>#REF!</v>
      </c>
      <c r="BJ2034" s="62" t="e">
        <f t="shared" si="6603"/>
        <v>#REF!</v>
      </c>
      <c r="BK2034" s="62" t="e">
        <f t="shared" si="6603"/>
        <v>#REF!</v>
      </c>
      <c r="BL2034" s="62" t="e">
        <f t="shared" si="6369"/>
        <v>#REF!</v>
      </c>
      <c r="BM2034" s="304"/>
      <c r="BN2034" s="304"/>
      <c r="BO2034" s="304"/>
      <c r="BP2034" s="304"/>
      <c r="BQ2034" s="304"/>
      <c r="BR2034" s="304"/>
      <c r="BS2034" s="64"/>
      <c r="BT2034" s="77"/>
    </row>
    <row r="2035" spans="1:72" s="46" customFormat="1" ht="40.5" hidden="1">
      <c r="A2035" s="77"/>
      <c r="B2035" s="105">
        <v>2014</v>
      </c>
      <c r="C2035" s="105">
        <v>8317</v>
      </c>
      <c r="D2035" s="104">
        <v>9</v>
      </c>
      <c r="E2035" s="104">
        <v>3000</v>
      </c>
      <c r="F2035" s="104">
        <v>3300</v>
      </c>
      <c r="G2035" s="104">
        <v>332</v>
      </c>
      <c r="H2035" s="104">
        <v>1</v>
      </c>
      <c r="I2035" s="66" t="s">
        <v>910</v>
      </c>
      <c r="J2035" s="67">
        <v>0</v>
      </c>
      <c r="K2035" s="67">
        <v>0</v>
      </c>
      <c r="L2035" s="68">
        <f>J2035+K2035</f>
        <v>0</v>
      </c>
      <c r="M2035" s="67">
        <v>0</v>
      </c>
      <c r="N2035" s="67">
        <v>0</v>
      </c>
      <c r="O2035" s="68">
        <f>+M2035+N2035</f>
        <v>0</v>
      </c>
      <c r="P2035" s="68">
        <f>+L2035+O2035</f>
        <v>0</v>
      </c>
      <c r="Q2035" s="71">
        <v>0</v>
      </c>
      <c r="R2035" s="71">
        <v>0</v>
      </c>
      <c r="S2035" s="71">
        <v>0</v>
      </c>
      <c r="T2035" s="71">
        <v>0</v>
      </c>
      <c r="U2035" s="71">
        <v>0</v>
      </c>
      <c r="V2035" s="71">
        <v>0</v>
      </c>
      <c r="W2035" s="67">
        <v>0</v>
      </c>
      <c r="X2035" s="67">
        <v>0</v>
      </c>
      <c r="Y2035" s="68">
        <v>0</v>
      </c>
      <c r="Z2035" s="67">
        <v>0</v>
      </c>
      <c r="AA2035" s="67">
        <v>0</v>
      </c>
      <c r="AB2035" s="68">
        <v>0</v>
      </c>
      <c r="AC2035" s="68" t="e">
        <f>I2035+#REF!-Y2035</f>
        <v>#VALUE!</v>
      </c>
      <c r="AD2035" s="67">
        <f>J2035+Q2035-T2035</f>
        <v>0</v>
      </c>
      <c r="AE2035" s="67">
        <f>K2035+R2035-U2035</f>
        <v>0</v>
      </c>
      <c r="AF2035" s="68">
        <f t="shared" ref="AF2035" si="6604">AD2035+AE2035</f>
        <v>0</v>
      </c>
      <c r="AG2035" s="67" t="e">
        <f>M2035+#REF!-V2035</f>
        <v>#REF!</v>
      </c>
      <c r="AH2035" s="67" t="e">
        <f>N2035+#REF!-AD2035</f>
        <v>#REF!</v>
      </c>
      <c r="AI2035" s="68" t="e">
        <f>O2035+#REF!-AE2035</f>
        <v>#REF!</v>
      </c>
      <c r="AJ2035" s="68" t="e">
        <f>P2035+#REF!-AF2035</f>
        <v>#REF!</v>
      </c>
      <c r="AK2035" s="71">
        <v>0</v>
      </c>
      <c r="AL2035" s="71">
        <v>0</v>
      </c>
      <c r="AM2035" s="68">
        <f>AK2035+AL2035</f>
        <v>0</v>
      </c>
      <c r="AN2035" s="71">
        <v>0</v>
      </c>
      <c r="AO2035" s="71">
        <v>0</v>
      </c>
      <c r="AP2035" s="68">
        <f>+AN2035+AO2035</f>
        <v>0</v>
      </c>
      <c r="AQ2035" s="68">
        <f>+AM2035+AP2035</f>
        <v>0</v>
      </c>
      <c r="AR2035" s="71">
        <v>0</v>
      </c>
      <c r="AS2035" s="71">
        <v>0</v>
      </c>
      <c r="AT2035" s="68">
        <f>AR2035+AS2035</f>
        <v>0</v>
      </c>
      <c r="AU2035" s="71">
        <v>0</v>
      </c>
      <c r="AV2035" s="71">
        <v>0</v>
      </c>
      <c r="AW2035" s="68">
        <f>+AU2035+AV2035</f>
        <v>0</v>
      </c>
      <c r="AX2035" s="68">
        <f>+AT2035+AW2035</f>
        <v>0</v>
      </c>
      <c r="AY2035" s="71">
        <v>0</v>
      </c>
      <c r="AZ2035" s="71">
        <v>0</v>
      </c>
      <c r="BA2035" s="68">
        <f>AY2035+AZ2035</f>
        <v>0</v>
      </c>
      <c r="BB2035" s="71">
        <v>0</v>
      </c>
      <c r="BC2035" s="71">
        <v>0</v>
      </c>
      <c r="BD2035" s="68">
        <f>+BB2035+BC2035</f>
        <v>0</v>
      </c>
      <c r="BE2035" s="68">
        <f>+BA2035+BD2035</f>
        <v>0</v>
      </c>
      <c r="BF2035" s="67">
        <f t="shared" ref="BF2035:BG2035" si="6605">AD2035-AK2035-AR2035-AY2035</f>
        <v>0</v>
      </c>
      <c r="BG2035" s="67">
        <f t="shared" si="6605"/>
        <v>0</v>
      </c>
      <c r="BH2035" s="68">
        <f t="shared" ref="BH2035" si="6606">BF2035+BG2035</f>
        <v>0</v>
      </c>
      <c r="BI2035" s="67" t="e">
        <f t="shared" ref="BI2035" si="6607">AG2035-AN2035-AU2035-BB2035</f>
        <v>#REF!</v>
      </c>
      <c r="BJ2035" s="67" t="e">
        <f t="shared" ref="BJ2035" si="6608">AH2035-AO2035-AV2035-BC2035</f>
        <v>#REF!</v>
      </c>
      <c r="BK2035" s="67" t="e">
        <f t="shared" ref="BK2035" si="6609">AI2035-AP2035-AW2035-BD2035</f>
        <v>#REF!</v>
      </c>
      <c r="BL2035" s="67" t="e">
        <f t="shared" si="6369"/>
        <v>#REF!</v>
      </c>
      <c r="BM2035" s="305">
        <v>0</v>
      </c>
      <c r="BN2035" s="305">
        <v>0</v>
      </c>
      <c r="BO2035" s="306"/>
      <c r="BP2035" s="306"/>
      <c r="BQ2035" s="305">
        <v>0</v>
      </c>
      <c r="BR2035" s="305">
        <v>0</v>
      </c>
      <c r="BS2035" s="114" t="s">
        <v>208</v>
      </c>
      <c r="BT2035" s="77"/>
    </row>
    <row r="2036" spans="1:72" s="46" customFormat="1" ht="40.5" hidden="1">
      <c r="A2036" s="77"/>
      <c r="B2036" s="59">
        <v>2014</v>
      </c>
      <c r="C2036" s="60">
        <v>8317</v>
      </c>
      <c r="D2036" s="59">
        <v>9</v>
      </c>
      <c r="E2036" s="59">
        <v>3000</v>
      </c>
      <c r="F2036" s="59">
        <v>3300</v>
      </c>
      <c r="G2036" s="59">
        <v>333</v>
      </c>
      <c r="H2036" s="59"/>
      <c r="I2036" s="61" t="s">
        <v>88</v>
      </c>
      <c r="J2036" s="62">
        <f>J2037</f>
        <v>0</v>
      </c>
      <c r="K2036" s="62">
        <f t="shared" ref="K2036:P2036" si="6610">K2037</f>
        <v>0</v>
      </c>
      <c r="L2036" s="62">
        <f t="shared" si="6610"/>
        <v>0</v>
      </c>
      <c r="M2036" s="62">
        <f t="shared" si="6610"/>
        <v>0</v>
      </c>
      <c r="N2036" s="62">
        <f t="shared" si="6610"/>
        <v>0</v>
      </c>
      <c r="O2036" s="62">
        <f t="shared" si="6610"/>
        <v>0</v>
      </c>
      <c r="P2036" s="62">
        <f t="shared" si="6610"/>
        <v>0</v>
      </c>
      <c r="Q2036" s="62">
        <f>Q2037</f>
        <v>0</v>
      </c>
      <c r="R2036" s="62">
        <f t="shared" ref="R2036:V2036" si="6611">R2037</f>
        <v>0</v>
      </c>
      <c r="S2036" s="62">
        <f t="shared" si="6611"/>
        <v>0</v>
      </c>
      <c r="T2036" s="62">
        <f>T2037</f>
        <v>0</v>
      </c>
      <c r="U2036" s="62">
        <f t="shared" si="6611"/>
        <v>0</v>
      </c>
      <c r="V2036" s="62">
        <f t="shared" si="6611"/>
        <v>0</v>
      </c>
      <c r="W2036" s="62">
        <v>0</v>
      </c>
      <c r="X2036" s="62">
        <v>0</v>
      </c>
      <c r="Y2036" s="62">
        <v>0</v>
      </c>
      <c r="Z2036" s="62">
        <v>0</v>
      </c>
      <c r="AA2036" s="62">
        <v>0</v>
      </c>
      <c r="AB2036" s="62">
        <v>0</v>
      </c>
      <c r="AC2036" s="62" t="e">
        <f t="shared" ref="AC2036" si="6612">AC2037</f>
        <v>#VALUE!</v>
      </c>
      <c r="AD2036" s="62">
        <f>AD2037</f>
        <v>0</v>
      </c>
      <c r="AE2036" s="62">
        <f t="shared" ref="AE2036:AJ2036" si="6613">AE2037</f>
        <v>0</v>
      </c>
      <c r="AF2036" s="62">
        <f t="shared" si="6613"/>
        <v>0</v>
      </c>
      <c r="AG2036" s="62" t="e">
        <f t="shared" si="6613"/>
        <v>#REF!</v>
      </c>
      <c r="AH2036" s="62" t="e">
        <f t="shared" si="6613"/>
        <v>#REF!</v>
      </c>
      <c r="AI2036" s="62" t="e">
        <f t="shared" si="6613"/>
        <v>#REF!</v>
      </c>
      <c r="AJ2036" s="62" t="e">
        <f t="shared" si="6613"/>
        <v>#REF!</v>
      </c>
      <c r="AK2036" s="62">
        <f>AK2037</f>
        <v>0</v>
      </c>
      <c r="AL2036" s="62">
        <f t="shared" ref="AL2036:BK2036" si="6614">AL2037</f>
        <v>0</v>
      </c>
      <c r="AM2036" s="62">
        <f t="shared" si="6614"/>
        <v>0</v>
      </c>
      <c r="AN2036" s="62">
        <f t="shared" si="6614"/>
        <v>0</v>
      </c>
      <c r="AO2036" s="62">
        <f t="shared" si="6614"/>
        <v>0</v>
      </c>
      <c r="AP2036" s="62">
        <f t="shared" si="6614"/>
        <v>0</v>
      </c>
      <c r="AQ2036" s="62">
        <f t="shared" si="6614"/>
        <v>0</v>
      </c>
      <c r="AR2036" s="62">
        <f>AR2037</f>
        <v>0</v>
      </c>
      <c r="AS2036" s="62">
        <f t="shared" si="6614"/>
        <v>0</v>
      </c>
      <c r="AT2036" s="62">
        <f t="shared" si="6614"/>
        <v>0</v>
      </c>
      <c r="AU2036" s="62">
        <f t="shared" si="6614"/>
        <v>0</v>
      </c>
      <c r="AV2036" s="62">
        <f t="shared" si="6614"/>
        <v>0</v>
      </c>
      <c r="AW2036" s="62">
        <f t="shared" si="6614"/>
        <v>0</v>
      </c>
      <c r="AX2036" s="62">
        <f t="shared" si="6614"/>
        <v>0</v>
      </c>
      <c r="AY2036" s="62">
        <f>AY2037</f>
        <v>0</v>
      </c>
      <c r="AZ2036" s="62">
        <f t="shared" si="6614"/>
        <v>0</v>
      </c>
      <c r="BA2036" s="62">
        <f t="shared" si="6614"/>
        <v>0</v>
      </c>
      <c r="BB2036" s="62">
        <f t="shared" si="6614"/>
        <v>0</v>
      </c>
      <c r="BC2036" s="62">
        <f t="shared" si="6614"/>
        <v>0</v>
      </c>
      <c r="BD2036" s="62">
        <f t="shared" si="6614"/>
        <v>0</v>
      </c>
      <c r="BE2036" s="62">
        <f t="shared" si="6614"/>
        <v>0</v>
      </c>
      <c r="BF2036" s="62">
        <f>BF2037</f>
        <v>0</v>
      </c>
      <c r="BG2036" s="62">
        <f t="shared" si="6614"/>
        <v>0</v>
      </c>
      <c r="BH2036" s="62">
        <f t="shared" si="6614"/>
        <v>0</v>
      </c>
      <c r="BI2036" s="62" t="e">
        <f t="shared" si="6614"/>
        <v>#REF!</v>
      </c>
      <c r="BJ2036" s="62" t="e">
        <f t="shared" si="6614"/>
        <v>#REF!</v>
      </c>
      <c r="BK2036" s="62" t="e">
        <f t="shared" si="6614"/>
        <v>#REF!</v>
      </c>
      <c r="BL2036" s="62" t="e">
        <f t="shared" si="6369"/>
        <v>#REF!</v>
      </c>
      <c r="BM2036" s="304"/>
      <c r="BN2036" s="304"/>
      <c r="BO2036" s="304"/>
      <c r="BP2036" s="304"/>
      <c r="BQ2036" s="304"/>
      <c r="BR2036" s="304"/>
      <c r="BS2036" s="64"/>
      <c r="BT2036" s="77"/>
    </row>
    <row r="2037" spans="1:72" s="46" customFormat="1" ht="36.75" hidden="1" customHeight="1">
      <c r="A2037" s="77"/>
      <c r="B2037" s="105">
        <v>2014</v>
      </c>
      <c r="C2037" s="105">
        <v>8317</v>
      </c>
      <c r="D2037" s="104">
        <v>9</v>
      </c>
      <c r="E2037" s="104">
        <v>3000</v>
      </c>
      <c r="F2037" s="104">
        <v>3300</v>
      </c>
      <c r="G2037" s="104">
        <v>333</v>
      </c>
      <c r="H2037" s="104">
        <v>1</v>
      </c>
      <c r="I2037" s="66" t="s">
        <v>471</v>
      </c>
      <c r="J2037" s="67">
        <v>0</v>
      </c>
      <c r="K2037" s="67">
        <v>0</v>
      </c>
      <c r="L2037" s="68">
        <f>J2037+K2037</f>
        <v>0</v>
      </c>
      <c r="M2037" s="67">
        <v>0</v>
      </c>
      <c r="N2037" s="67">
        <v>0</v>
      </c>
      <c r="O2037" s="68">
        <f>+M2037+N2037</f>
        <v>0</v>
      </c>
      <c r="P2037" s="68">
        <f>+L2037+O2037</f>
        <v>0</v>
      </c>
      <c r="Q2037" s="71">
        <v>0</v>
      </c>
      <c r="R2037" s="71">
        <v>0</v>
      </c>
      <c r="S2037" s="71">
        <v>0</v>
      </c>
      <c r="T2037" s="71">
        <v>0</v>
      </c>
      <c r="U2037" s="71">
        <v>0</v>
      </c>
      <c r="V2037" s="71">
        <v>0</v>
      </c>
      <c r="W2037" s="67">
        <v>0</v>
      </c>
      <c r="X2037" s="67">
        <v>0</v>
      </c>
      <c r="Y2037" s="68">
        <v>0</v>
      </c>
      <c r="Z2037" s="67">
        <v>0</v>
      </c>
      <c r="AA2037" s="67">
        <v>0</v>
      </c>
      <c r="AB2037" s="68">
        <v>0</v>
      </c>
      <c r="AC2037" s="68" t="e">
        <f>I2037+#REF!-Y2037</f>
        <v>#VALUE!</v>
      </c>
      <c r="AD2037" s="67">
        <f>J2037+Q2037-T2037</f>
        <v>0</v>
      </c>
      <c r="AE2037" s="67">
        <f>K2037+R2037-U2037</f>
        <v>0</v>
      </c>
      <c r="AF2037" s="68">
        <f t="shared" ref="AF2037" si="6615">AD2037+AE2037</f>
        <v>0</v>
      </c>
      <c r="AG2037" s="67" t="e">
        <f>M2037+#REF!-V2037</f>
        <v>#REF!</v>
      </c>
      <c r="AH2037" s="67" t="e">
        <f>N2037+#REF!-AD2037</f>
        <v>#REF!</v>
      </c>
      <c r="AI2037" s="68" t="e">
        <f>O2037+#REF!-AE2037</f>
        <v>#REF!</v>
      </c>
      <c r="AJ2037" s="68" t="e">
        <f>P2037+#REF!-AF2037</f>
        <v>#REF!</v>
      </c>
      <c r="AK2037" s="71">
        <v>0</v>
      </c>
      <c r="AL2037" s="71">
        <v>0</v>
      </c>
      <c r="AM2037" s="68">
        <f>AK2037+AL2037</f>
        <v>0</v>
      </c>
      <c r="AN2037" s="71">
        <v>0</v>
      </c>
      <c r="AO2037" s="71">
        <v>0</v>
      </c>
      <c r="AP2037" s="68">
        <f>+AN2037+AO2037</f>
        <v>0</v>
      </c>
      <c r="AQ2037" s="68">
        <f>+AM2037+AP2037</f>
        <v>0</v>
      </c>
      <c r="AR2037" s="71">
        <v>0</v>
      </c>
      <c r="AS2037" s="71">
        <v>0</v>
      </c>
      <c r="AT2037" s="68">
        <f>AR2037+AS2037</f>
        <v>0</v>
      </c>
      <c r="AU2037" s="71">
        <v>0</v>
      </c>
      <c r="AV2037" s="71">
        <v>0</v>
      </c>
      <c r="AW2037" s="68">
        <f>+AU2037+AV2037</f>
        <v>0</v>
      </c>
      <c r="AX2037" s="68">
        <f>+AT2037+AW2037</f>
        <v>0</v>
      </c>
      <c r="AY2037" s="71">
        <v>0</v>
      </c>
      <c r="AZ2037" s="71">
        <v>0</v>
      </c>
      <c r="BA2037" s="68">
        <f>AY2037+AZ2037</f>
        <v>0</v>
      </c>
      <c r="BB2037" s="71">
        <v>0</v>
      </c>
      <c r="BC2037" s="71">
        <v>0</v>
      </c>
      <c r="BD2037" s="68">
        <f>+BB2037+BC2037</f>
        <v>0</v>
      </c>
      <c r="BE2037" s="68">
        <f>+BA2037+BD2037</f>
        <v>0</v>
      </c>
      <c r="BF2037" s="67">
        <f t="shared" ref="BF2037:BG2037" si="6616">AD2037-AK2037-AR2037-AY2037</f>
        <v>0</v>
      </c>
      <c r="BG2037" s="67">
        <f t="shared" si="6616"/>
        <v>0</v>
      </c>
      <c r="BH2037" s="68">
        <f t="shared" ref="BH2037" si="6617">BF2037+BG2037</f>
        <v>0</v>
      </c>
      <c r="BI2037" s="67" t="e">
        <f t="shared" ref="BI2037" si="6618">AG2037-AN2037-AU2037-BB2037</f>
        <v>#REF!</v>
      </c>
      <c r="BJ2037" s="67" t="e">
        <f t="shared" ref="BJ2037" si="6619">AH2037-AO2037-AV2037-BC2037</f>
        <v>#REF!</v>
      </c>
      <c r="BK2037" s="67" t="e">
        <f t="shared" ref="BK2037" si="6620">AI2037-AP2037-AW2037-BD2037</f>
        <v>#REF!</v>
      </c>
      <c r="BL2037" s="67" t="e">
        <f t="shared" ref="BL2037:BL2100" si="6621">+BH2037+BK2037</f>
        <v>#REF!</v>
      </c>
      <c r="BM2037" s="305">
        <v>0</v>
      </c>
      <c r="BN2037" s="305">
        <v>0</v>
      </c>
      <c r="BO2037" s="306"/>
      <c r="BP2037" s="306"/>
      <c r="BQ2037" s="305">
        <v>0</v>
      </c>
      <c r="BR2037" s="305">
        <v>0</v>
      </c>
      <c r="BS2037" s="114" t="s">
        <v>208</v>
      </c>
      <c r="BT2037" s="77"/>
    </row>
    <row r="2038" spans="1:72" s="46" customFormat="1" ht="36.75" hidden="1" customHeight="1">
      <c r="A2038" s="77"/>
      <c r="B2038" s="59">
        <v>2014</v>
      </c>
      <c r="C2038" s="60">
        <v>8317</v>
      </c>
      <c r="D2038" s="59">
        <v>9</v>
      </c>
      <c r="E2038" s="59">
        <v>3000</v>
      </c>
      <c r="F2038" s="59">
        <v>3300</v>
      </c>
      <c r="G2038" s="59">
        <v>334</v>
      </c>
      <c r="H2038" s="59"/>
      <c r="I2038" s="61" t="s">
        <v>89</v>
      </c>
      <c r="J2038" s="62">
        <f>J2039</f>
        <v>0</v>
      </c>
      <c r="K2038" s="62">
        <f t="shared" ref="K2038:P2038" si="6622">K2039</f>
        <v>0</v>
      </c>
      <c r="L2038" s="62">
        <f t="shared" si="6622"/>
        <v>0</v>
      </c>
      <c r="M2038" s="62">
        <f t="shared" si="6622"/>
        <v>0</v>
      </c>
      <c r="N2038" s="62">
        <f t="shared" si="6622"/>
        <v>0</v>
      </c>
      <c r="O2038" s="62">
        <f t="shared" si="6622"/>
        <v>0</v>
      </c>
      <c r="P2038" s="62">
        <f t="shared" si="6622"/>
        <v>0</v>
      </c>
      <c r="Q2038" s="62">
        <f>Q2039</f>
        <v>0</v>
      </c>
      <c r="R2038" s="62">
        <f t="shared" ref="R2038:V2038" si="6623">R2039</f>
        <v>0</v>
      </c>
      <c r="S2038" s="62">
        <f t="shared" si="6623"/>
        <v>0</v>
      </c>
      <c r="T2038" s="62">
        <f>T2039</f>
        <v>0</v>
      </c>
      <c r="U2038" s="62">
        <f t="shared" si="6623"/>
        <v>0</v>
      </c>
      <c r="V2038" s="62">
        <f t="shared" si="6623"/>
        <v>0</v>
      </c>
      <c r="W2038" s="62">
        <v>0</v>
      </c>
      <c r="X2038" s="62">
        <v>0</v>
      </c>
      <c r="Y2038" s="62">
        <v>0</v>
      </c>
      <c r="Z2038" s="62">
        <v>0</v>
      </c>
      <c r="AA2038" s="62">
        <v>0</v>
      </c>
      <c r="AB2038" s="62">
        <v>0</v>
      </c>
      <c r="AC2038" s="62" t="e">
        <f t="shared" ref="AC2038" si="6624">AC2039</f>
        <v>#VALUE!</v>
      </c>
      <c r="AD2038" s="62">
        <f>AD2039</f>
        <v>0</v>
      </c>
      <c r="AE2038" s="62">
        <f t="shared" ref="AE2038:AJ2038" si="6625">AE2039</f>
        <v>0</v>
      </c>
      <c r="AF2038" s="62">
        <f t="shared" si="6625"/>
        <v>0</v>
      </c>
      <c r="AG2038" s="62" t="e">
        <f t="shared" si="6625"/>
        <v>#REF!</v>
      </c>
      <c r="AH2038" s="62" t="e">
        <f t="shared" si="6625"/>
        <v>#REF!</v>
      </c>
      <c r="AI2038" s="62" t="e">
        <f t="shared" si="6625"/>
        <v>#REF!</v>
      </c>
      <c r="AJ2038" s="62" t="e">
        <f t="shared" si="6625"/>
        <v>#REF!</v>
      </c>
      <c r="AK2038" s="62">
        <f>AK2039</f>
        <v>0</v>
      </c>
      <c r="AL2038" s="62">
        <f t="shared" ref="AL2038:BK2038" si="6626">AL2039</f>
        <v>0</v>
      </c>
      <c r="AM2038" s="62">
        <f t="shared" si="6626"/>
        <v>0</v>
      </c>
      <c r="AN2038" s="62">
        <f t="shared" si="6626"/>
        <v>0</v>
      </c>
      <c r="AO2038" s="62">
        <f t="shared" si="6626"/>
        <v>0</v>
      </c>
      <c r="AP2038" s="62">
        <f t="shared" si="6626"/>
        <v>0</v>
      </c>
      <c r="AQ2038" s="62">
        <f t="shared" si="6626"/>
        <v>0</v>
      </c>
      <c r="AR2038" s="62">
        <f>AR2039</f>
        <v>0</v>
      </c>
      <c r="AS2038" s="62">
        <f t="shared" si="6626"/>
        <v>0</v>
      </c>
      <c r="AT2038" s="62">
        <f t="shared" si="6626"/>
        <v>0</v>
      </c>
      <c r="AU2038" s="62">
        <f t="shared" si="6626"/>
        <v>0</v>
      </c>
      <c r="AV2038" s="62">
        <f t="shared" si="6626"/>
        <v>0</v>
      </c>
      <c r="AW2038" s="62">
        <f t="shared" si="6626"/>
        <v>0</v>
      </c>
      <c r="AX2038" s="62">
        <f t="shared" si="6626"/>
        <v>0</v>
      </c>
      <c r="AY2038" s="62">
        <f>AY2039</f>
        <v>0</v>
      </c>
      <c r="AZ2038" s="62">
        <f t="shared" si="6626"/>
        <v>0</v>
      </c>
      <c r="BA2038" s="62">
        <f t="shared" si="6626"/>
        <v>0</v>
      </c>
      <c r="BB2038" s="62">
        <f t="shared" si="6626"/>
        <v>0</v>
      </c>
      <c r="BC2038" s="62">
        <f t="shared" si="6626"/>
        <v>0</v>
      </c>
      <c r="BD2038" s="62">
        <f t="shared" si="6626"/>
        <v>0</v>
      </c>
      <c r="BE2038" s="62">
        <f t="shared" si="6626"/>
        <v>0</v>
      </c>
      <c r="BF2038" s="62">
        <f>BF2039</f>
        <v>0</v>
      </c>
      <c r="BG2038" s="62">
        <f t="shared" si="6626"/>
        <v>0</v>
      </c>
      <c r="BH2038" s="62">
        <f t="shared" si="6626"/>
        <v>0</v>
      </c>
      <c r="BI2038" s="62" t="e">
        <f t="shared" si="6626"/>
        <v>#REF!</v>
      </c>
      <c r="BJ2038" s="62" t="e">
        <f t="shared" si="6626"/>
        <v>#REF!</v>
      </c>
      <c r="BK2038" s="62" t="e">
        <f t="shared" si="6626"/>
        <v>#REF!</v>
      </c>
      <c r="BL2038" s="62" t="e">
        <f t="shared" si="6621"/>
        <v>#REF!</v>
      </c>
      <c r="BM2038" s="304"/>
      <c r="BN2038" s="304"/>
      <c r="BO2038" s="304"/>
      <c r="BP2038" s="304"/>
      <c r="BQ2038" s="304"/>
      <c r="BR2038" s="304"/>
      <c r="BS2038" s="64"/>
      <c r="BT2038" s="77"/>
    </row>
    <row r="2039" spans="1:72" s="46" customFormat="1" ht="36.75" hidden="1" customHeight="1">
      <c r="A2039" s="77"/>
      <c r="B2039" s="105">
        <v>2014</v>
      </c>
      <c r="C2039" s="105">
        <v>8317</v>
      </c>
      <c r="D2039" s="104">
        <v>9</v>
      </c>
      <c r="E2039" s="104">
        <v>3000</v>
      </c>
      <c r="F2039" s="104">
        <v>3300</v>
      </c>
      <c r="G2039" s="104">
        <v>334</v>
      </c>
      <c r="H2039" s="104">
        <v>1</v>
      </c>
      <c r="I2039" s="66" t="s">
        <v>473</v>
      </c>
      <c r="J2039" s="67">
        <v>0</v>
      </c>
      <c r="K2039" s="67">
        <v>0</v>
      </c>
      <c r="L2039" s="68">
        <f>J2039+K2039</f>
        <v>0</v>
      </c>
      <c r="M2039" s="67">
        <v>0</v>
      </c>
      <c r="N2039" s="67">
        <v>0</v>
      </c>
      <c r="O2039" s="68">
        <f>+M2039+N2039</f>
        <v>0</v>
      </c>
      <c r="P2039" s="68">
        <f>+L2039+O2039</f>
        <v>0</v>
      </c>
      <c r="Q2039" s="71">
        <v>0</v>
      </c>
      <c r="R2039" s="71">
        <v>0</v>
      </c>
      <c r="S2039" s="71">
        <v>0</v>
      </c>
      <c r="T2039" s="71">
        <v>0</v>
      </c>
      <c r="U2039" s="71">
        <v>0</v>
      </c>
      <c r="V2039" s="71">
        <v>0</v>
      </c>
      <c r="W2039" s="67">
        <v>0</v>
      </c>
      <c r="X2039" s="67">
        <v>0</v>
      </c>
      <c r="Y2039" s="68">
        <v>0</v>
      </c>
      <c r="Z2039" s="67">
        <v>0</v>
      </c>
      <c r="AA2039" s="67">
        <v>0</v>
      </c>
      <c r="AB2039" s="68">
        <v>0</v>
      </c>
      <c r="AC2039" s="68" t="e">
        <f>I2039+#REF!-Y2039</f>
        <v>#VALUE!</v>
      </c>
      <c r="AD2039" s="67">
        <f>J2039+Q2039-T2039</f>
        <v>0</v>
      </c>
      <c r="AE2039" s="67">
        <f>K2039+R2039-U2039</f>
        <v>0</v>
      </c>
      <c r="AF2039" s="68">
        <f t="shared" ref="AF2039" si="6627">AD2039+AE2039</f>
        <v>0</v>
      </c>
      <c r="AG2039" s="67" t="e">
        <f>M2039+#REF!-V2039</f>
        <v>#REF!</v>
      </c>
      <c r="AH2039" s="67" t="e">
        <f>N2039+#REF!-AD2039</f>
        <v>#REF!</v>
      </c>
      <c r="AI2039" s="68" t="e">
        <f>O2039+#REF!-AE2039</f>
        <v>#REF!</v>
      </c>
      <c r="AJ2039" s="68" t="e">
        <f>P2039+#REF!-AF2039</f>
        <v>#REF!</v>
      </c>
      <c r="AK2039" s="71">
        <v>0</v>
      </c>
      <c r="AL2039" s="71">
        <v>0</v>
      </c>
      <c r="AM2039" s="68">
        <f>AK2039+AL2039</f>
        <v>0</v>
      </c>
      <c r="AN2039" s="71">
        <v>0</v>
      </c>
      <c r="AO2039" s="71">
        <v>0</v>
      </c>
      <c r="AP2039" s="68">
        <f>+AN2039+AO2039</f>
        <v>0</v>
      </c>
      <c r="AQ2039" s="68">
        <f>+AM2039+AP2039</f>
        <v>0</v>
      </c>
      <c r="AR2039" s="71">
        <v>0</v>
      </c>
      <c r="AS2039" s="71">
        <v>0</v>
      </c>
      <c r="AT2039" s="68">
        <f>AR2039+AS2039</f>
        <v>0</v>
      </c>
      <c r="AU2039" s="71">
        <v>0</v>
      </c>
      <c r="AV2039" s="71">
        <v>0</v>
      </c>
      <c r="AW2039" s="68">
        <f>+AU2039+AV2039</f>
        <v>0</v>
      </c>
      <c r="AX2039" s="68">
        <f>+AT2039+AW2039</f>
        <v>0</v>
      </c>
      <c r="AY2039" s="71">
        <v>0</v>
      </c>
      <c r="AZ2039" s="71">
        <v>0</v>
      </c>
      <c r="BA2039" s="68">
        <f>AY2039+AZ2039</f>
        <v>0</v>
      </c>
      <c r="BB2039" s="71">
        <v>0</v>
      </c>
      <c r="BC2039" s="71">
        <v>0</v>
      </c>
      <c r="BD2039" s="68">
        <f>+BB2039+BC2039</f>
        <v>0</v>
      </c>
      <c r="BE2039" s="68">
        <f>+BA2039+BD2039</f>
        <v>0</v>
      </c>
      <c r="BF2039" s="67">
        <f t="shared" ref="BF2039:BG2039" si="6628">AD2039-AK2039-AR2039-AY2039</f>
        <v>0</v>
      </c>
      <c r="BG2039" s="67">
        <f t="shared" si="6628"/>
        <v>0</v>
      </c>
      <c r="BH2039" s="68">
        <f t="shared" ref="BH2039" si="6629">BF2039+BG2039</f>
        <v>0</v>
      </c>
      <c r="BI2039" s="67" t="e">
        <f t="shared" ref="BI2039" si="6630">AG2039-AN2039-AU2039-BB2039</f>
        <v>#REF!</v>
      </c>
      <c r="BJ2039" s="67" t="e">
        <f t="shared" ref="BJ2039" si="6631">AH2039-AO2039-AV2039-BC2039</f>
        <v>#REF!</v>
      </c>
      <c r="BK2039" s="67" t="e">
        <f t="shared" ref="BK2039" si="6632">AI2039-AP2039-AW2039-BD2039</f>
        <v>#REF!</v>
      </c>
      <c r="BL2039" s="67" t="e">
        <f t="shared" si="6621"/>
        <v>#REF!</v>
      </c>
      <c r="BM2039" s="305">
        <v>0</v>
      </c>
      <c r="BN2039" s="305">
        <v>0</v>
      </c>
      <c r="BO2039" s="306"/>
      <c r="BP2039" s="306"/>
      <c r="BQ2039" s="305">
        <v>0</v>
      </c>
      <c r="BR2039" s="305">
        <v>0</v>
      </c>
      <c r="BS2039" s="114" t="s">
        <v>208</v>
      </c>
      <c r="BT2039" s="77"/>
    </row>
    <row r="2040" spans="1:72" s="46" customFormat="1" ht="40.5" hidden="1">
      <c r="A2040" s="77"/>
      <c r="B2040" s="59">
        <v>2014</v>
      </c>
      <c r="C2040" s="60">
        <v>8317</v>
      </c>
      <c r="D2040" s="59">
        <v>9</v>
      </c>
      <c r="E2040" s="59">
        <v>3000</v>
      </c>
      <c r="F2040" s="59">
        <v>3300</v>
      </c>
      <c r="G2040" s="59">
        <v>339</v>
      </c>
      <c r="H2040" s="59"/>
      <c r="I2040" s="61" t="s">
        <v>95</v>
      </c>
      <c r="J2040" s="62">
        <f>J2041</f>
        <v>0</v>
      </c>
      <c r="K2040" s="62">
        <f t="shared" ref="K2040:P2040" si="6633">K2041</f>
        <v>0</v>
      </c>
      <c r="L2040" s="62">
        <f t="shared" si="6633"/>
        <v>0</v>
      </c>
      <c r="M2040" s="62">
        <f t="shared" si="6633"/>
        <v>0</v>
      </c>
      <c r="N2040" s="62">
        <f t="shared" si="6633"/>
        <v>0</v>
      </c>
      <c r="O2040" s="62">
        <f t="shared" si="6633"/>
        <v>0</v>
      </c>
      <c r="P2040" s="62">
        <f t="shared" si="6633"/>
        <v>0</v>
      </c>
      <c r="Q2040" s="62">
        <f>Q2041</f>
        <v>0</v>
      </c>
      <c r="R2040" s="62">
        <f t="shared" ref="R2040:V2040" si="6634">R2041</f>
        <v>0</v>
      </c>
      <c r="S2040" s="62">
        <f t="shared" si="6634"/>
        <v>0</v>
      </c>
      <c r="T2040" s="62">
        <f>T2041</f>
        <v>0</v>
      </c>
      <c r="U2040" s="62">
        <f t="shared" si="6634"/>
        <v>0</v>
      </c>
      <c r="V2040" s="62">
        <f t="shared" si="6634"/>
        <v>0</v>
      </c>
      <c r="W2040" s="62">
        <v>0</v>
      </c>
      <c r="X2040" s="62">
        <v>0</v>
      </c>
      <c r="Y2040" s="62">
        <v>0</v>
      </c>
      <c r="Z2040" s="62">
        <v>0</v>
      </c>
      <c r="AA2040" s="62">
        <v>0</v>
      </c>
      <c r="AB2040" s="62">
        <v>0</v>
      </c>
      <c r="AC2040" s="62" t="e">
        <f t="shared" ref="AC2040" si="6635">AC2041</f>
        <v>#VALUE!</v>
      </c>
      <c r="AD2040" s="62">
        <f>AD2041</f>
        <v>0</v>
      </c>
      <c r="AE2040" s="62">
        <f t="shared" ref="AE2040:AJ2040" si="6636">AE2041</f>
        <v>0</v>
      </c>
      <c r="AF2040" s="62">
        <f t="shared" si="6636"/>
        <v>0</v>
      </c>
      <c r="AG2040" s="62" t="e">
        <f t="shared" si="6636"/>
        <v>#REF!</v>
      </c>
      <c r="AH2040" s="62" t="e">
        <f t="shared" si="6636"/>
        <v>#REF!</v>
      </c>
      <c r="AI2040" s="62" t="e">
        <f t="shared" si="6636"/>
        <v>#REF!</v>
      </c>
      <c r="AJ2040" s="62" t="e">
        <f t="shared" si="6636"/>
        <v>#REF!</v>
      </c>
      <c r="AK2040" s="62">
        <f>AK2041</f>
        <v>0</v>
      </c>
      <c r="AL2040" s="62">
        <f t="shared" ref="AL2040:BK2040" si="6637">AL2041</f>
        <v>0</v>
      </c>
      <c r="AM2040" s="62">
        <f t="shared" si="6637"/>
        <v>0</v>
      </c>
      <c r="AN2040" s="62">
        <f t="shared" si="6637"/>
        <v>0</v>
      </c>
      <c r="AO2040" s="62">
        <f t="shared" si="6637"/>
        <v>0</v>
      </c>
      <c r="AP2040" s="62">
        <f t="shared" si="6637"/>
        <v>0</v>
      </c>
      <c r="AQ2040" s="62">
        <f t="shared" si="6637"/>
        <v>0</v>
      </c>
      <c r="AR2040" s="62">
        <f>AR2041</f>
        <v>0</v>
      </c>
      <c r="AS2040" s="62">
        <f t="shared" si="6637"/>
        <v>0</v>
      </c>
      <c r="AT2040" s="62">
        <f t="shared" si="6637"/>
        <v>0</v>
      </c>
      <c r="AU2040" s="62">
        <f t="shared" si="6637"/>
        <v>0</v>
      </c>
      <c r="AV2040" s="62">
        <f t="shared" si="6637"/>
        <v>0</v>
      </c>
      <c r="AW2040" s="62">
        <f t="shared" si="6637"/>
        <v>0</v>
      </c>
      <c r="AX2040" s="62">
        <f t="shared" si="6637"/>
        <v>0</v>
      </c>
      <c r="AY2040" s="62">
        <f>AY2041</f>
        <v>0</v>
      </c>
      <c r="AZ2040" s="62">
        <f t="shared" si="6637"/>
        <v>0</v>
      </c>
      <c r="BA2040" s="62">
        <f t="shared" si="6637"/>
        <v>0</v>
      </c>
      <c r="BB2040" s="62">
        <f t="shared" si="6637"/>
        <v>0</v>
      </c>
      <c r="BC2040" s="62">
        <f t="shared" si="6637"/>
        <v>0</v>
      </c>
      <c r="BD2040" s="62">
        <f t="shared" si="6637"/>
        <v>0</v>
      </c>
      <c r="BE2040" s="62">
        <f t="shared" si="6637"/>
        <v>0</v>
      </c>
      <c r="BF2040" s="62">
        <f>BF2041</f>
        <v>0</v>
      </c>
      <c r="BG2040" s="62">
        <f t="shared" si="6637"/>
        <v>0</v>
      </c>
      <c r="BH2040" s="62">
        <f t="shared" si="6637"/>
        <v>0</v>
      </c>
      <c r="BI2040" s="62" t="e">
        <f t="shared" si="6637"/>
        <v>#REF!</v>
      </c>
      <c r="BJ2040" s="62" t="e">
        <f t="shared" si="6637"/>
        <v>#REF!</v>
      </c>
      <c r="BK2040" s="62" t="e">
        <f t="shared" si="6637"/>
        <v>#REF!</v>
      </c>
      <c r="BL2040" s="62" t="e">
        <f t="shared" si="6621"/>
        <v>#REF!</v>
      </c>
      <c r="BM2040" s="304"/>
      <c r="BN2040" s="304"/>
      <c r="BO2040" s="304"/>
      <c r="BP2040" s="304"/>
      <c r="BQ2040" s="304"/>
      <c r="BR2040" s="304"/>
      <c r="BS2040" s="64"/>
      <c r="BT2040" s="77"/>
    </row>
    <row r="2041" spans="1:72" s="46" customFormat="1" hidden="1">
      <c r="A2041" s="77"/>
      <c r="B2041" s="105">
        <v>2014</v>
      </c>
      <c r="C2041" s="105">
        <v>8317</v>
      </c>
      <c r="D2041" s="104">
        <v>9</v>
      </c>
      <c r="E2041" s="104">
        <v>3000</v>
      </c>
      <c r="F2041" s="104">
        <v>3300</v>
      </c>
      <c r="G2041" s="104">
        <v>339</v>
      </c>
      <c r="H2041" s="104">
        <v>1</v>
      </c>
      <c r="I2041" s="66" t="s">
        <v>96</v>
      </c>
      <c r="J2041" s="67">
        <v>0</v>
      </c>
      <c r="K2041" s="67">
        <v>0</v>
      </c>
      <c r="L2041" s="68">
        <f>J2041+K2041</f>
        <v>0</v>
      </c>
      <c r="M2041" s="67">
        <v>0</v>
      </c>
      <c r="N2041" s="67">
        <v>0</v>
      </c>
      <c r="O2041" s="68">
        <f>+M2041+N2041</f>
        <v>0</v>
      </c>
      <c r="P2041" s="68">
        <f>+L2041+O2041</f>
        <v>0</v>
      </c>
      <c r="Q2041" s="71">
        <v>0</v>
      </c>
      <c r="R2041" s="71">
        <v>0</v>
      </c>
      <c r="S2041" s="71">
        <v>0</v>
      </c>
      <c r="T2041" s="71">
        <v>0</v>
      </c>
      <c r="U2041" s="71">
        <v>0</v>
      </c>
      <c r="V2041" s="71">
        <v>0</v>
      </c>
      <c r="W2041" s="67">
        <v>0</v>
      </c>
      <c r="X2041" s="67">
        <v>0</v>
      </c>
      <c r="Y2041" s="68">
        <v>0</v>
      </c>
      <c r="Z2041" s="67">
        <v>0</v>
      </c>
      <c r="AA2041" s="67">
        <v>0</v>
      </c>
      <c r="AB2041" s="68">
        <v>0</v>
      </c>
      <c r="AC2041" s="68" t="e">
        <f>I2041+#REF!-Y2041</f>
        <v>#VALUE!</v>
      </c>
      <c r="AD2041" s="67">
        <f>J2041+Q2041-T2041</f>
        <v>0</v>
      </c>
      <c r="AE2041" s="67">
        <f>K2041+R2041-U2041</f>
        <v>0</v>
      </c>
      <c r="AF2041" s="68">
        <f t="shared" ref="AF2041" si="6638">AD2041+AE2041</f>
        <v>0</v>
      </c>
      <c r="AG2041" s="67" t="e">
        <f>M2041+#REF!-V2041</f>
        <v>#REF!</v>
      </c>
      <c r="AH2041" s="67" t="e">
        <f>N2041+#REF!-AD2041</f>
        <v>#REF!</v>
      </c>
      <c r="AI2041" s="68" t="e">
        <f>O2041+#REF!-AE2041</f>
        <v>#REF!</v>
      </c>
      <c r="AJ2041" s="68" t="e">
        <f>P2041+#REF!-AF2041</f>
        <v>#REF!</v>
      </c>
      <c r="AK2041" s="71">
        <v>0</v>
      </c>
      <c r="AL2041" s="71">
        <v>0</v>
      </c>
      <c r="AM2041" s="68">
        <f>AK2041+AL2041</f>
        <v>0</v>
      </c>
      <c r="AN2041" s="71">
        <v>0</v>
      </c>
      <c r="AO2041" s="71">
        <v>0</v>
      </c>
      <c r="AP2041" s="68">
        <f>+AN2041+AO2041</f>
        <v>0</v>
      </c>
      <c r="AQ2041" s="68">
        <f>+AM2041+AP2041</f>
        <v>0</v>
      </c>
      <c r="AR2041" s="71">
        <v>0</v>
      </c>
      <c r="AS2041" s="71">
        <v>0</v>
      </c>
      <c r="AT2041" s="68">
        <f>AR2041+AS2041</f>
        <v>0</v>
      </c>
      <c r="AU2041" s="71">
        <v>0</v>
      </c>
      <c r="AV2041" s="71">
        <v>0</v>
      </c>
      <c r="AW2041" s="68">
        <f>+AU2041+AV2041</f>
        <v>0</v>
      </c>
      <c r="AX2041" s="68">
        <f>+AT2041+AW2041</f>
        <v>0</v>
      </c>
      <c r="AY2041" s="71">
        <v>0</v>
      </c>
      <c r="AZ2041" s="71">
        <v>0</v>
      </c>
      <c r="BA2041" s="68">
        <f>AY2041+AZ2041</f>
        <v>0</v>
      </c>
      <c r="BB2041" s="71">
        <v>0</v>
      </c>
      <c r="BC2041" s="71">
        <v>0</v>
      </c>
      <c r="BD2041" s="68">
        <f>+BB2041+BC2041</f>
        <v>0</v>
      </c>
      <c r="BE2041" s="68">
        <f>+BA2041+BD2041</f>
        <v>0</v>
      </c>
      <c r="BF2041" s="67">
        <f t="shared" ref="BF2041:BG2041" si="6639">AD2041-AK2041-AR2041-AY2041</f>
        <v>0</v>
      </c>
      <c r="BG2041" s="67">
        <f t="shared" si="6639"/>
        <v>0</v>
      </c>
      <c r="BH2041" s="68">
        <f t="shared" ref="BH2041" si="6640">BF2041+BG2041</f>
        <v>0</v>
      </c>
      <c r="BI2041" s="67" t="e">
        <f t="shared" ref="BI2041" si="6641">AG2041-AN2041-AU2041-BB2041</f>
        <v>#REF!</v>
      </c>
      <c r="BJ2041" s="67" t="e">
        <f t="shared" ref="BJ2041" si="6642">AH2041-AO2041-AV2041-BC2041</f>
        <v>#REF!</v>
      </c>
      <c r="BK2041" s="67" t="e">
        <f t="shared" ref="BK2041" si="6643">AI2041-AP2041-AW2041-BD2041</f>
        <v>#REF!</v>
      </c>
      <c r="BL2041" s="67" t="e">
        <f t="shared" si="6621"/>
        <v>#REF!</v>
      </c>
      <c r="BM2041" s="305">
        <v>0</v>
      </c>
      <c r="BN2041" s="305">
        <v>0</v>
      </c>
      <c r="BO2041" s="306"/>
      <c r="BP2041" s="306"/>
      <c r="BQ2041" s="305">
        <v>0</v>
      </c>
      <c r="BR2041" s="305">
        <v>0</v>
      </c>
      <c r="BS2041" s="114" t="s">
        <v>208</v>
      </c>
      <c r="BT2041" s="77"/>
    </row>
    <row r="2042" spans="1:72" s="46" customFormat="1" ht="40.5" hidden="1">
      <c r="A2042" s="77"/>
      <c r="B2042" s="53">
        <v>2014</v>
      </c>
      <c r="C2042" s="54">
        <v>8317</v>
      </c>
      <c r="D2042" s="53">
        <v>9</v>
      </c>
      <c r="E2042" s="53">
        <v>3000</v>
      </c>
      <c r="F2042" s="53">
        <v>3500</v>
      </c>
      <c r="G2042" s="53"/>
      <c r="H2042" s="53"/>
      <c r="I2042" s="55" t="s">
        <v>98</v>
      </c>
      <c r="J2042" s="56">
        <f>J2043+J2046+J2048+J2050</f>
        <v>0</v>
      </c>
      <c r="K2042" s="56">
        <f t="shared" ref="K2042:P2042" si="6644">K2043+K2046+K2048+K2050</f>
        <v>0</v>
      </c>
      <c r="L2042" s="56">
        <f t="shared" si="6644"/>
        <v>0</v>
      </c>
      <c r="M2042" s="56">
        <f t="shared" si="6644"/>
        <v>0</v>
      </c>
      <c r="N2042" s="56">
        <f t="shared" si="6644"/>
        <v>0</v>
      </c>
      <c r="O2042" s="56">
        <f t="shared" si="6644"/>
        <v>0</v>
      </c>
      <c r="P2042" s="56">
        <f t="shared" si="6644"/>
        <v>0</v>
      </c>
      <c r="Q2042" s="56">
        <f>Q2043+Q2046+Q2048+Q2050</f>
        <v>0</v>
      </c>
      <c r="R2042" s="56">
        <f t="shared" ref="R2042:S2042" si="6645">R2043+R2046+R2048+R2050</f>
        <v>0</v>
      </c>
      <c r="S2042" s="56">
        <f t="shared" si="6645"/>
        <v>0</v>
      </c>
      <c r="T2042" s="56">
        <f>T2043+T2046+T2048+T2050</f>
        <v>0</v>
      </c>
      <c r="U2042" s="56">
        <f t="shared" ref="U2042:V2042" si="6646">U2043+U2046+U2048+U2050</f>
        <v>0</v>
      </c>
      <c r="V2042" s="56">
        <f t="shared" si="6646"/>
        <v>0</v>
      </c>
      <c r="W2042" s="56">
        <v>0</v>
      </c>
      <c r="X2042" s="56">
        <v>0</v>
      </c>
      <c r="Y2042" s="56">
        <v>0</v>
      </c>
      <c r="Z2042" s="56">
        <v>0</v>
      </c>
      <c r="AA2042" s="56">
        <v>0</v>
      </c>
      <c r="AB2042" s="56">
        <v>0</v>
      </c>
      <c r="AC2042" s="56" t="e">
        <f t="shared" ref="AC2042" si="6647">AC2043+AC2046+AC2048+AC2050</f>
        <v>#VALUE!</v>
      </c>
      <c r="AD2042" s="56">
        <f>AD2043+AD2046+AD2048+AD2050</f>
        <v>0</v>
      </c>
      <c r="AE2042" s="56">
        <f t="shared" ref="AE2042:AG2042" si="6648">AE2043+AE2046+AE2048+AE2050</f>
        <v>0</v>
      </c>
      <c r="AF2042" s="56">
        <f t="shared" si="6648"/>
        <v>0</v>
      </c>
      <c r="AG2042" s="56" t="e">
        <f t="shared" si="6648"/>
        <v>#REF!</v>
      </c>
      <c r="AH2042" s="56" t="e">
        <f t="shared" ref="AH2042:AJ2042" si="6649">AH2043+AH2046+AH2048+AH2050</f>
        <v>#REF!</v>
      </c>
      <c r="AI2042" s="56" t="e">
        <f t="shared" si="6649"/>
        <v>#REF!</v>
      </c>
      <c r="AJ2042" s="56" t="e">
        <f t="shared" si="6649"/>
        <v>#REF!</v>
      </c>
      <c r="AK2042" s="56">
        <f>AK2043+AK2046+AK2048+AK2050</f>
        <v>0</v>
      </c>
      <c r="AL2042" s="56">
        <f t="shared" ref="AL2042:AQ2042" si="6650">AL2043+AL2046+AL2048+AL2050</f>
        <v>0</v>
      </c>
      <c r="AM2042" s="56">
        <f t="shared" si="6650"/>
        <v>0</v>
      </c>
      <c r="AN2042" s="56">
        <f t="shared" si="6650"/>
        <v>0</v>
      </c>
      <c r="AO2042" s="56">
        <f t="shared" si="6650"/>
        <v>0</v>
      </c>
      <c r="AP2042" s="56">
        <f t="shared" si="6650"/>
        <v>0</v>
      </c>
      <c r="AQ2042" s="56">
        <f t="shared" si="6650"/>
        <v>0</v>
      </c>
      <c r="AR2042" s="56">
        <f>AR2043+AR2046+AR2048+AR2050</f>
        <v>0</v>
      </c>
      <c r="AS2042" s="56">
        <f t="shared" ref="AS2042:AX2042" si="6651">AS2043+AS2046+AS2048+AS2050</f>
        <v>0</v>
      </c>
      <c r="AT2042" s="56">
        <f t="shared" si="6651"/>
        <v>0</v>
      </c>
      <c r="AU2042" s="56">
        <f t="shared" si="6651"/>
        <v>0</v>
      </c>
      <c r="AV2042" s="56">
        <f t="shared" si="6651"/>
        <v>0</v>
      </c>
      <c r="AW2042" s="56">
        <f t="shared" si="6651"/>
        <v>0</v>
      </c>
      <c r="AX2042" s="56">
        <f t="shared" si="6651"/>
        <v>0</v>
      </c>
      <c r="AY2042" s="56">
        <f>AY2043+AY2046+AY2048+AY2050</f>
        <v>0</v>
      </c>
      <c r="AZ2042" s="56">
        <f t="shared" ref="AZ2042:BE2042" si="6652">AZ2043+AZ2046+AZ2048+AZ2050</f>
        <v>0</v>
      </c>
      <c r="BA2042" s="56">
        <f t="shared" si="6652"/>
        <v>0</v>
      </c>
      <c r="BB2042" s="56">
        <f t="shared" si="6652"/>
        <v>0</v>
      </c>
      <c r="BC2042" s="56">
        <f t="shared" si="6652"/>
        <v>0</v>
      </c>
      <c r="BD2042" s="56">
        <f t="shared" si="6652"/>
        <v>0</v>
      </c>
      <c r="BE2042" s="56">
        <f t="shared" si="6652"/>
        <v>0</v>
      </c>
      <c r="BF2042" s="56">
        <f>BF2043+BF2046+BF2048+BF2050</f>
        <v>0</v>
      </c>
      <c r="BG2042" s="56">
        <f t="shared" ref="BG2042:BI2042" si="6653">BG2043+BG2046+BG2048+BG2050</f>
        <v>0</v>
      </c>
      <c r="BH2042" s="56">
        <f t="shared" si="6653"/>
        <v>0</v>
      </c>
      <c r="BI2042" s="56" t="e">
        <f t="shared" si="6653"/>
        <v>#REF!</v>
      </c>
      <c r="BJ2042" s="56" t="e">
        <f t="shared" ref="BJ2042:BK2042" si="6654">BJ2043+BJ2046+BJ2048+BJ2050</f>
        <v>#REF!</v>
      </c>
      <c r="BK2042" s="56" t="e">
        <f t="shared" si="6654"/>
        <v>#REF!</v>
      </c>
      <c r="BL2042" s="56" t="e">
        <f t="shared" si="6621"/>
        <v>#REF!</v>
      </c>
      <c r="BM2042" s="303"/>
      <c r="BN2042" s="303"/>
      <c r="BO2042" s="303"/>
      <c r="BP2042" s="303"/>
      <c r="BQ2042" s="303"/>
      <c r="BR2042" s="303"/>
      <c r="BS2042" s="58"/>
      <c r="BT2042" s="77"/>
    </row>
    <row r="2043" spans="1:72" s="46" customFormat="1" ht="40.5" hidden="1">
      <c r="A2043" s="77"/>
      <c r="B2043" s="59">
        <v>2014</v>
      </c>
      <c r="C2043" s="60">
        <v>8317</v>
      </c>
      <c r="D2043" s="59">
        <v>9</v>
      </c>
      <c r="E2043" s="59">
        <v>3000</v>
      </c>
      <c r="F2043" s="59">
        <v>3500</v>
      </c>
      <c r="G2043" s="59">
        <v>351</v>
      </c>
      <c r="H2043" s="59"/>
      <c r="I2043" s="61" t="s">
        <v>229</v>
      </c>
      <c r="J2043" s="62">
        <f>SUM(J2044:J2045)</f>
        <v>0</v>
      </c>
      <c r="K2043" s="62">
        <f t="shared" ref="K2043:P2043" si="6655">SUM(K2044:K2045)</f>
        <v>0</v>
      </c>
      <c r="L2043" s="62">
        <f t="shared" si="6655"/>
        <v>0</v>
      </c>
      <c r="M2043" s="62">
        <f t="shared" si="6655"/>
        <v>0</v>
      </c>
      <c r="N2043" s="62">
        <f t="shared" si="6655"/>
        <v>0</v>
      </c>
      <c r="O2043" s="62">
        <f t="shared" si="6655"/>
        <v>0</v>
      </c>
      <c r="P2043" s="62">
        <f t="shared" si="6655"/>
        <v>0</v>
      </c>
      <c r="Q2043" s="62">
        <f>SUM(Q2044:Q2045)</f>
        <v>0</v>
      </c>
      <c r="R2043" s="62">
        <f t="shared" ref="R2043:S2043" si="6656">SUM(R2044:R2045)</f>
        <v>0</v>
      </c>
      <c r="S2043" s="62">
        <f t="shared" si="6656"/>
        <v>0</v>
      </c>
      <c r="T2043" s="62">
        <f>SUM(T2044:T2045)</f>
        <v>0</v>
      </c>
      <c r="U2043" s="62">
        <f t="shared" ref="U2043:V2043" si="6657">SUM(U2044:U2045)</f>
        <v>0</v>
      </c>
      <c r="V2043" s="62">
        <f t="shared" si="6657"/>
        <v>0</v>
      </c>
      <c r="W2043" s="62">
        <v>0</v>
      </c>
      <c r="X2043" s="62">
        <v>0</v>
      </c>
      <c r="Y2043" s="62">
        <v>0</v>
      </c>
      <c r="Z2043" s="62">
        <v>0</v>
      </c>
      <c r="AA2043" s="62">
        <v>0</v>
      </c>
      <c r="AB2043" s="62">
        <v>0</v>
      </c>
      <c r="AC2043" s="62" t="e">
        <f t="shared" ref="AC2043" si="6658">SUM(AC2044:AC2045)</f>
        <v>#VALUE!</v>
      </c>
      <c r="AD2043" s="62">
        <f>SUM(AD2044:AD2045)</f>
        <v>0</v>
      </c>
      <c r="AE2043" s="62">
        <f t="shared" ref="AE2043:AG2043" si="6659">SUM(AE2044:AE2045)</f>
        <v>0</v>
      </c>
      <c r="AF2043" s="62">
        <f t="shared" si="6659"/>
        <v>0</v>
      </c>
      <c r="AG2043" s="62" t="e">
        <f t="shared" si="6659"/>
        <v>#REF!</v>
      </c>
      <c r="AH2043" s="62" t="e">
        <f t="shared" ref="AH2043:AJ2043" si="6660">SUM(AH2044:AH2045)</f>
        <v>#REF!</v>
      </c>
      <c r="AI2043" s="62" t="e">
        <f t="shared" si="6660"/>
        <v>#REF!</v>
      </c>
      <c r="AJ2043" s="62" t="e">
        <f t="shared" si="6660"/>
        <v>#REF!</v>
      </c>
      <c r="AK2043" s="62">
        <f>SUM(AK2044:AK2045)</f>
        <v>0</v>
      </c>
      <c r="AL2043" s="62">
        <f t="shared" ref="AL2043:AQ2043" si="6661">SUM(AL2044:AL2045)</f>
        <v>0</v>
      </c>
      <c r="AM2043" s="62">
        <f t="shared" si="6661"/>
        <v>0</v>
      </c>
      <c r="AN2043" s="62">
        <f t="shared" si="6661"/>
        <v>0</v>
      </c>
      <c r="AO2043" s="62">
        <f t="shared" si="6661"/>
        <v>0</v>
      </c>
      <c r="AP2043" s="62">
        <f t="shared" si="6661"/>
        <v>0</v>
      </c>
      <c r="AQ2043" s="62">
        <f t="shared" si="6661"/>
        <v>0</v>
      </c>
      <c r="AR2043" s="62">
        <f>SUM(AR2044:AR2045)</f>
        <v>0</v>
      </c>
      <c r="AS2043" s="62">
        <f t="shared" ref="AS2043:AX2043" si="6662">SUM(AS2044:AS2045)</f>
        <v>0</v>
      </c>
      <c r="AT2043" s="62">
        <f t="shared" si="6662"/>
        <v>0</v>
      </c>
      <c r="AU2043" s="62">
        <f t="shared" si="6662"/>
        <v>0</v>
      </c>
      <c r="AV2043" s="62">
        <f t="shared" si="6662"/>
        <v>0</v>
      </c>
      <c r="AW2043" s="62">
        <f t="shared" si="6662"/>
        <v>0</v>
      </c>
      <c r="AX2043" s="62">
        <f t="shared" si="6662"/>
        <v>0</v>
      </c>
      <c r="AY2043" s="62">
        <f>SUM(AY2044:AY2045)</f>
        <v>0</v>
      </c>
      <c r="AZ2043" s="62">
        <f t="shared" ref="AZ2043:BE2043" si="6663">SUM(AZ2044:AZ2045)</f>
        <v>0</v>
      </c>
      <c r="BA2043" s="62">
        <f t="shared" si="6663"/>
        <v>0</v>
      </c>
      <c r="BB2043" s="62">
        <f t="shared" si="6663"/>
        <v>0</v>
      </c>
      <c r="BC2043" s="62">
        <f t="shared" si="6663"/>
        <v>0</v>
      </c>
      <c r="BD2043" s="62">
        <f t="shared" si="6663"/>
        <v>0</v>
      </c>
      <c r="BE2043" s="62">
        <f t="shared" si="6663"/>
        <v>0</v>
      </c>
      <c r="BF2043" s="62">
        <f>SUM(BF2044:BF2045)</f>
        <v>0</v>
      </c>
      <c r="BG2043" s="62">
        <f t="shared" ref="BG2043:BI2043" si="6664">SUM(BG2044:BG2045)</f>
        <v>0</v>
      </c>
      <c r="BH2043" s="62">
        <f t="shared" si="6664"/>
        <v>0</v>
      </c>
      <c r="BI2043" s="62" t="e">
        <f t="shared" si="6664"/>
        <v>#REF!</v>
      </c>
      <c r="BJ2043" s="62" t="e">
        <f t="shared" ref="BJ2043:BK2043" si="6665">SUM(BJ2044:BJ2045)</f>
        <v>#REF!</v>
      </c>
      <c r="BK2043" s="62" t="e">
        <f t="shared" si="6665"/>
        <v>#REF!</v>
      </c>
      <c r="BL2043" s="62" t="e">
        <f t="shared" si="6621"/>
        <v>#REF!</v>
      </c>
      <c r="BM2043" s="304"/>
      <c r="BN2043" s="304"/>
      <c r="BO2043" s="304"/>
      <c r="BP2043" s="304"/>
      <c r="BQ2043" s="304"/>
      <c r="BR2043" s="304"/>
      <c r="BS2043" s="64"/>
      <c r="BT2043" s="77"/>
    </row>
    <row r="2044" spans="1:72" s="46" customFormat="1" ht="40.5" hidden="1">
      <c r="A2044" s="77"/>
      <c r="B2044" s="105">
        <v>2014</v>
      </c>
      <c r="C2044" s="105">
        <v>8317</v>
      </c>
      <c r="D2044" s="104">
        <v>9</v>
      </c>
      <c r="E2044" s="104">
        <v>3000</v>
      </c>
      <c r="F2044" s="104">
        <v>3500</v>
      </c>
      <c r="G2044" s="104">
        <v>351</v>
      </c>
      <c r="H2044" s="104">
        <v>1</v>
      </c>
      <c r="I2044" s="66" t="s">
        <v>230</v>
      </c>
      <c r="J2044" s="67">
        <v>0</v>
      </c>
      <c r="K2044" s="67">
        <v>0</v>
      </c>
      <c r="L2044" s="68">
        <f>J2044+K2044</f>
        <v>0</v>
      </c>
      <c r="M2044" s="67">
        <v>0</v>
      </c>
      <c r="N2044" s="67">
        <v>0</v>
      </c>
      <c r="O2044" s="68">
        <f>+M2044+N2044</f>
        <v>0</v>
      </c>
      <c r="P2044" s="68">
        <f>+L2044+O2044</f>
        <v>0</v>
      </c>
      <c r="Q2044" s="71">
        <v>0</v>
      </c>
      <c r="R2044" s="71">
        <v>0</v>
      </c>
      <c r="S2044" s="71">
        <v>0</v>
      </c>
      <c r="T2044" s="71">
        <v>0</v>
      </c>
      <c r="U2044" s="71">
        <v>0</v>
      </c>
      <c r="V2044" s="71">
        <v>0</v>
      </c>
      <c r="W2044" s="67">
        <v>0</v>
      </c>
      <c r="X2044" s="67">
        <v>0</v>
      </c>
      <c r="Y2044" s="68">
        <v>0</v>
      </c>
      <c r="Z2044" s="67">
        <v>0</v>
      </c>
      <c r="AA2044" s="67">
        <v>0</v>
      </c>
      <c r="AB2044" s="68">
        <v>0</v>
      </c>
      <c r="AC2044" s="68" t="e">
        <f>I2044+#REF!-Y2044</f>
        <v>#VALUE!</v>
      </c>
      <c r="AD2044" s="67">
        <f>J2044+Q2044-T2044</f>
        <v>0</v>
      </c>
      <c r="AE2044" s="67">
        <f>K2044+R2044-U2044</f>
        <v>0</v>
      </c>
      <c r="AF2044" s="68">
        <f t="shared" ref="AF2044:AF2045" si="6666">AD2044+AE2044</f>
        <v>0</v>
      </c>
      <c r="AG2044" s="67" t="e">
        <f>M2044+#REF!-V2044</f>
        <v>#REF!</v>
      </c>
      <c r="AH2044" s="67" t="e">
        <f>N2044+#REF!-AD2044</f>
        <v>#REF!</v>
      </c>
      <c r="AI2044" s="68" t="e">
        <f>O2044+#REF!-AE2044</f>
        <v>#REF!</v>
      </c>
      <c r="AJ2044" s="68" t="e">
        <f>P2044+#REF!-AF2044</f>
        <v>#REF!</v>
      </c>
      <c r="AK2044" s="71">
        <v>0</v>
      </c>
      <c r="AL2044" s="71">
        <v>0</v>
      </c>
      <c r="AM2044" s="68">
        <f>AK2044+AL2044</f>
        <v>0</v>
      </c>
      <c r="AN2044" s="71">
        <v>0</v>
      </c>
      <c r="AO2044" s="71">
        <v>0</v>
      </c>
      <c r="AP2044" s="68">
        <f>+AN2044+AO2044</f>
        <v>0</v>
      </c>
      <c r="AQ2044" s="68">
        <f>+AM2044+AP2044</f>
        <v>0</v>
      </c>
      <c r="AR2044" s="71">
        <v>0</v>
      </c>
      <c r="AS2044" s="71">
        <v>0</v>
      </c>
      <c r="AT2044" s="68">
        <f>AR2044+AS2044</f>
        <v>0</v>
      </c>
      <c r="AU2044" s="71">
        <v>0</v>
      </c>
      <c r="AV2044" s="71">
        <v>0</v>
      </c>
      <c r="AW2044" s="68">
        <f>+AU2044+AV2044</f>
        <v>0</v>
      </c>
      <c r="AX2044" s="68">
        <f>+AT2044+AW2044</f>
        <v>0</v>
      </c>
      <c r="AY2044" s="71">
        <v>0</v>
      </c>
      <c r="AZ2044" s="71">
        <v>0</v>
      </c>
      <c r="BA2044" s="68">
        <f>AY2044+AZ2044</f>
        <v>0</v>
      </c>
      <c r="BB2044" s="71">
        <v>0</v>
      </c>
      <c r="BC2044" s="71">
        <v>0</v>
      </c>
      <c r="BD2044" s="68">
        <f>+BB2044+BC2044</f>
        <v>0</v>
      </c>
      <c r="BE2044" s="68">
        <f>+BA2044+BD2044</f>
        <v>0</v>
      </c>
      <c r="BF2044" s="67">
        <f t="shared" ref="BF2044:BG2045" si="6667">AD2044-AK2044-AR2044-AY2044</f>
        <v>0</v>
      </c>
      <c r="BG2044" s="67">
        <f t="shared" si="6667"/>
        <v>0</v>
      </c>
      <c r="BH2044" s="68">
        <f t="shared" ref="BH2044:BH2045" si="6668">BF2044+BG2044</f>
        <v>0</v>
      </c>
      <c r="BI2044" s="67" t="e">
        <f t="shared" ref="BI2044:BI2045" si="6669">AG2044-AN2044-AU2044-BB2044</f>
        <v>#REF!</v>
      </c>
      <c r="BJ2044" s="67" t="e">
        <f t="shared" ref="BJ2044:BJ2045" si="6670">AH2044-AO2044-AV2044-BC2044</f>
        <v>#REF!</v>
      </c>
      <c r="BK2044" s="67" t="e">
        <f t="shared" ref="BK2044:BK2045" si="6671">AI2044-AP2044-AW2044-BD2044</f>
        <v>#REF!</v>
      </c>
      <c r="BL2044" s="67" t="e">
        <f t="shared" si="6621"/>
        <v>#REF!</v>
      </c>
      <c r="BM2044" s="305">
        <v>0</v>
      </c>
      <c r="BN2044" s="305">
        <v>0</v>
      </c>
      <c r="BO2044" s="306"/>
      <c r="BP2044" s="306"/>
      <c r="BQ2044" s="305">
        <v>0</v>
      </c>
      <c r="BR2044" s="305">
        <v>0</v>
      </c>
      <c r="BS2044" s="114" t="s">
        <v>208</v>
      </c>
      <c r="BT2044" s="77"/>
    </row>
    <row r="2045" spans="1:72" s="46" customFormat="1" ht="87" hidden="1" customHeight="1">
      <c r="A2045" s="77"/>
      <c r="B2045" s="105">
        <v>2014</v>
      </c>
      <c r="C2045" s="105">
        <v>8317</v>
      </c>
      <c r="D2045" s="104">
        <v>9</v>
      </c>
      <c r="E2045" s="104">
        <v>3000</v>
      </c>
      <c r="F2045" s="104">
        <v>3500</v>
      </c>
      <c r="G2045" s="104">
        <v>351</v>
      </c>
      <c r="H2045" s="104">
        <v>2</v>
      </c>
      <c r="I2045" s="66" t="s">
        <v>1076</v>
      </c>
      <c r="J2045" s="67">
        <v>0</v>
      </c>
      <c r="K2045" s="67">
        <v>0</v>
      </c>
      <c r="L2045" s="68">
        <f>J2045+K2045</f>
        <v>0</v>
      </c>
      <c r="M2045" s="67">
        <v>0</v>
      </c>
      <c r="N2045" s="67">
        <v>0</v>
      </c>
      <c r="O2045" s="68">
        <f>+M2045+N2045</f>
        <v>0</v>
      </c>
      <c r="P2045" s="68">
        <f>+L2045+O2045</f>
        <v>0</v>
      </c>
      <c r="Q2045" s="71">
        <v>0</v>
      </c>
      <c r="R2045" s="71">
        <v>0</v>
      </c>
      <c r="S2045" s="71">
        <v>0</v>
      </c>
      <c r="T2045" s="71">
        <v>0</v>
      </c>
      <c r="U2045" s="71">
        <v>0</v>
      </c>
      <c r="V2045" s="71">
        <v>0</v>
      </c>
      <c r="W2045" s="67">
        <v>0</v>
      </c>
      <c r="X2045" s="67">
        <v>0</v>
      </c>
      <c r="Y2045" s="68">
        <v>0</v>
      </c>
      <c r="Z2045" s="67">
        <v>0</v>
      </c>
      <c r="AA2045" s="67">
        <v>0</v>
      </c>
      <c r="AB2045" s="68">
        <v>0</v>
      </c>
      <c r="AC2045" s="68" t="e">
        <f>I2045+#REF!-Y2045</f>
        <v>#VALUE!</v>
      </c>
      <c r="AD2045" s="67">
        <f>J2045+Q2045-T2045</f>
        <v>0</v>
      </c>
      <c r="AE2045" s="67">
        <f>K2045+R2045-U2045</f>
        <v>0</v>
      </c>
      <c r="AF2045" s="68">
        <f t="shared" si="6666"/>
        <v>0</v>
      </c>
      <c r="AG2045" s="67" t="e">
        <f>M2045+#REF!-V2045</f>
        <v>#REF!</v>
      </c>
      <c r="AH2045" s="67" t="e">
        <f>N2045+#REF!-AD2045</f>
        <v>#REF!</v>
      </c>
      <c r="AI2045" s="68" t="e">
        <f>O2045+#REF!-AE2045</f>
        <v>#REF!</v>
      </c>
      <c r="AJ2045" s="68" t="e">
        <f>P2045+#REF!-AF2045</f>
        <v>#REF!</v>
      </c>
      <c r="AK2045" s="71">
        <v>0</v>
      </c>
      <c r="AL2045" s="71">
        <v>0</v>
      </c>
      <c r="AM2045" s="68">
        <f>AK2045+AL2045</f>
        <v>0</v>
      </c>
      <c r="AN2045" s="71">
        <v>0</v>
      </c>
      <c r="AO2045" s="71">
        <v>0</v>
      </c>
      <c r="AP2045" s="68">
        <f>+AN2045+AO2045</f>
        <v>0</v>
      </c>
      <c r="AQ2045" s="68">
        <f>+AM2045+AP2045</f>
        <v>0</v>
      </c>
      <c r="AR2045" s="71">
        <v>0</v>
      </c>
      <c r="AS2045" s="71">
        <v>0</v>
      </c>
      <c r="AT2045" s="68">
        <f>AR2045+AS2045</f>
        <v>0</v>
      </c>
      <c r="AU2045" s="71">
        <v>0</v>
      </c>
      <c r="AV2045" s="71">
        <v>0</v>
      </c>
      <c r="AW2045" s="68">
        <f>+AU2045+AV2045</f>
        <v>0</v>
      </c>
      <c r="AX2045" s="68">
        <f>+AT2045+AW2045</f>
        <v>0</v>
      </c>
      <c r="AY2045" s="71">
        <v>0</v>
      </c>
      <c r="AZ2045" s="71">
        <v>0</v>
      </c>
      <c r="BA2045" s="68">
        <f>AY2045+AZ2045</f>
        <v>0</v>
      </c>
      <c r="BB2045" s="71">
        <v>0</v>
      </c>
      <c r="BC2045" s="71">
        <v>0</v>
      </c>
      <c r="BD2045" s="68">
        <f>+BB2045+BC2045</f>
        <v>0</v>
      </c>
      <c r="BE2045" s="68">
        <f>+BA2045+BD2045</f>
        <v>0</v>
      </c>
      <c r="BF2045" s="67">
        <f t="shared" si="6667"/>
        <v>0</v>
      </c>
      <c r="BG2045" s="67">
        <f t="shared" si="6667"/>
        <v>0</v>
      </c>
      <c r="BH2045" s="68">
        <f t="shared" si="6668"/>
        <v>0</v>
      </c>
      <c r="BI2045" s="67" t="e">
        <f t="shared" si="6669"/>
        <v>#REF!</v>
      </c>
      <c r="BJ2045" s="67" t="e">
        <f t="shared" si="6670"/>
        <v>#REF!</v>
      </c>
      <c r="BK2045" s="67" t="e">
        <f t="shared" si="6671"/>
        <v>#REF!</v>
      </c>
      <c r="BL2045" s="67" t="e">
        <f t="shared" si="6621"/>
        <v>#REF!</v>
      </c>
      <c r="BM2045" s="305">
        <v>0</v>
      </c>
      <c r="BN2045" s="305">
        <v>0</v>
      </c>
      <c r="BO2045" s="306"/>
      <c r="BP2045" s="306"/>
      <c r="BQ2045" s="305">
        <v>0</v>
      </c>
      <c r="BR2045" s="305">
        <v>0</v>
      </c>
      <c r="BS2045" s="114" t="s">
        <v>208</v>
      </c>
      <c r="BT2045" s="77"/>
    </row>
    <row r="2046" spans="1:72" s="46" customFormat="1" ht="60.75" hidden="1">
      <c r="A2046" s="77"/>
      <c r="B2046" s="59">
        <v>2014</v>
      </c>
      <c r="C2046" s="60">
        <v>8317</v>
      </c>
      <c r="D2046" s="59">
        <v>9</v>
      </c>
      <c r="E2046" s="59">
        <v>3000</v>
      </c>
      <c r="F2046" s="59">
        <v>3500</v>
      </c>
      <c r="G2046" s="59">
        <v>352</v>
      </c>
      <c r="H2046" s="59"/>
      <c r="I2046" s="61" t="s">
        <v>1077</v>
      </c>
      <c r="J2046" s="62">
        <f>J2047</f>
        <v>0</v>
      </c>
      <c r="K2046" s="62">
        <f t="shared" ref="K2046:P2046" si="6672">K2047</f>
        <v>0</v>
      </c>
      <c r="L2046" s="62">
        <f t="shared" si="6672"/>
        <v>0</v>
      </c>
      <c r="M2046" s="62">
        <f t="shared" si="6672"/>
        <v>0</v>
      </c>
      <c r="N2046" s="62">
        <f t="shared" si="6672"/>
        <v>0</v>
      </c>
      <c r="O2046" s="62">
        <f t="shared" si="6672"/>
        <v>0</v>
      </c>
      <c r="P2046" s="62">
        <f t="shared" si="6672"/>
        <v>0</v>
      </c>
      <c r="Q2046" s="62">
        <f>Q2047</f>
        <v>0</v>
      </c>
      <c r="R2046" s="62">
        <f t="shared" ref="R2046:V2046" si="6673">R2047</f>
        <v>0</v>
      </c>
      <c r="S2046" s="62">
        <f t="shared" si="6673"/>
        <v>0</v>
      </c>
      <c r="T2046" s="62">
        <f>T2047</f>
        <v>0</v>
      </c>
      <c r="U2046" s="62">
        <f t="shared" si="6673"/>
        <v>0</v>
      </c>
      <c r="V2046" s="62">
        <f t="shared" si="6673"/>
        <v>0</v>
      </c>
      <c r="W2046" s="62">
        <v>0</v>
      </c>
      <c r="X2046" s="62">
        <v>0</v>
      </c>
      <c r="Y2046" s="62">
        <v>0</v>
      </c>
      <c r="Z2046" s="62">
        <v>0</v>
      </c>
      <c r="AA2046" s="62">
        <v>0</v>
      </c>
      <c r="AB2046" s="62">
        <v>0</v>
      </c>
      <c r="AC2046" s="62" t="e">
        <f t="shared" ref="AC2046" si="6674">AC2047</f>
        <v>#VALUE!</v>
      </c>
      <c r="AD2046" s="62">
        <f>AD2047</f>
        <v>0</v>
      </c>
      <c r="AE2046" s="62">
        <f t="shared" ref="AE2046:AJ2046" si="6675">AE2047</f>
        <v>0</v>
      </c>
      <c r="AF2046" s="62">
        <f t="shared" si="6675"/>
        <v>0</v>
      </c>
      <c r="AG2046" s="62" t="e">
        <f t="shared" si="6675"/>
        <v>#REF!</v>
      </c>
      <c r="AH2046" s="62" t="e">
        <f t="shared" si="6675"/>
        <v>#REF!</v>
      </c>
      <c r="AI2046" s="62" t="e">
        <f t="shared" si="6675"/>
        <v>#REF!</v>
      </c>
      <c r="AJ2046" s="62" t="e">
        <f t="shared" si="6675"/>
        <v>#REF!</v>
      </c>
      <c r="AK2046" s="62">
        <f>AK2047</f>
        <v>0</v>
      </c>
      <c r="AL2046" s="62">
        <f t="shared" ref="AL2046:BK2046" si="6676">AL2047</f>
        <v>0</v>
      </c>
      <c r="AM2046" s="62">
        <f t="shared" si="6676"/>
        <v>0</v>
      </c>
      <c r="AN2046" s="62">
        <f t="shared" si="6676"/>
        <v>0</v>
      </c>
      <c r="AO2046" s="62">
        <f t="shared" si="6676"/>
        <v>0</v>
      </c>
      <c r="AP2046" s="62">
        <f t="shared" si="6676"/>
        <v>0</v>
      </c>
      <c r="AQ2046" s="62">
        <f t="shared" si="6676"/>
        <v>0</v>
      </c>
      <c r="AR2046" s="62">
        <f>AR2047</f>
        <v>0</v>
      </c>
      <c r="AS2046" s="62">
        <f t="shared" si="6676"/>
        <v>0</v>
      </c>
      <c r="AT2046" s="62">
        <f t="shared" si="6676"/>
        <v>0</v>
      </c>
      <c r="AU2046" s="62">
        <f t="shared" si="6676"/>
        <v>0</v>
      </c>
      <c r="AV2046" s="62">
        <f t="shared" si="6676"/>
        <v>0</v>
      </c>
      <c r="AW2046" s="62">
        <f t="shared" si="6676"/>
        <v>0</v>
      </c>
      <c r="AX2046" s="62">
        <f t="shared" si="6676"/>
        <v>0</v>
      </c>
      <c r="AY2046" s="62">
        <f>AY2047</f>
        <v>0</v>
      </c>
      <c r="AZ2046" s="62">
        <f t="shared" si="6676"/>
        <v>0</v>
      </c>
      <c r="BA2046" s="62">
        <f t="shared" si="6676"/>
        <v>0</v>
      </c>
      <c r="BB2046" s="62">
        <f t="shared" si="6676"/>
        <v>0</v>
      </c>
      <c r="BC2046" s="62">
        <f t="shared" si="6676"/>
        <v>0</v>
      </c>
      <c r="BD2046" s="62">
        <f t="shared" si="6676"/>
        <v>0</v>
      </c>
      <c r="BE2046" s="62">
        <f t="shared" si="6676"/>
        <v>0</v>
      </c>
      <c r="BF2046" s="62">
        <f>BF2047</f>
        <v>0</v>
      </c>
      <c r="BG2046" s="62">
        <f t="shared" si="6676"/>
        <v>0</v>
      </c>
      <c r="BH2046" s="62">
        <f t="shared" si="6676"/>
        <v>0</v>
      </c>
      <c r="BI2046" s="62" t="e">
        <f t="shared" si="6676"/>
        <v>#REF!</v>
      </c>
      <c r="BJ2046" s="62" t="e">
        <f t="shared" si="6676"/>
        <v>#REF!</v>
      </c>
      <c r="BK2046" s="62" t="e">
        <f t="shared" si="6676"/>
        <v>#REF!</v>
      </c>
      <c r="BL2046" s="62" t="e">
        <f t="shared" si="6621"/>
        <v>#REF!</v>
      </c>
      <c r="BM2046" s="304"/>
      <c r="BN2046" s="304"/>
      <c r="BO2046" s="304"/>
      <c r="BP2046" s="304"/>
      <c r="BQ2046" s="304"/>
      <c r="BR2046" s="304"/>
      <c r="BS2046" s="64"/>
      <c r="BT2046" s="77"/>
    </row>
    <row r="2047" spans="1:72" s="46" customFormat="1" ht="40.5" hidden="1">
      <c r="A2047" s="77"/>
      <c r="B2047" s="105">
        <v>2014</v>
      </c>
      <c r="C2047" s="105">
        <v>8317</v>
      </c>
      <c r="D2047" s="104">
        <v>9</v>
      </c>
      <c r="E2047" s="104">
        <v>3000</v>
      </c>
      <c r="F2047" s="104">
        <v>3500</v>
      </c>
      <c r="G2047" s="104">
        <v>352</v>
      </c>
      <c r="H2047" s="104">
        <v>1</v>
      </c>
      <c r="I2047" s="66" t="s">
        <v>1078</v>
      </c>
      <c r="J2047" s="67">
        <v>0</v>
      </c>
      <c r="K2047" s="67">
        <v>0</v>
      </c>
      <c r="L2047" s="68">
        <f>J2047+K2047</f>
        <v>0</v>
      </c>
      <c r="M2047" s="67">
        <v>0</v>
      </c>
      <c r="N2047" s="67">
        <v>0</v>
      </c>
      <c r="O2047" s="68">
        <f>+M2047+N2047</f>
        <v>0</v>
      </c>
      <c r="P2047" s="68">
        <f>+L2047+O2047</f>
        <v>0</v>
      </c>
      <c r="Q2047" s="71">
        <v>0</v>
      </c>
      <c r="R2047" s="71">
        <v>0</v>
      </c>
      <c r="S2047" s="71">
        <v>0</v>
      </c>
      <c r="T2047" s="71">
        <v>0</v>
      </c>
      <c r="U2047" s="71">
        <v>0</v>
      </c>
      <c r="V2047" s="71">
        <v>0</v>
      </c>
      <c r="W2047" s="67">
        <v>0</v>
      </c>
      <c r="X2047" s="67">
        <v>0</v>
      </c>
      <c r="Y2047" s="68">
        <v>0</v>
      </c>
      <c r="Z2047" s="67">
        <v>0</v>
      </c>
      <c r="AA2047" s="67">
        <v>0</v>
      </c>
      <c r="AB2047" s="68">
        <v>0</v>
      </c>
      <c r="AC2047" s="68" t="e">
        <f>I2047+#REF!-Y2047</f>
        <v>#VALUE!</v>
      </c>
      <c r="AD2047" s="67">
        <f>J2047+Q2047-T2047</f>
        <v>0</v>
      </c>
      <c r="AE2047" s="67">
        <f>K2047+R2047-U2047</f>
        <v>0</v>
      </c>
      <c r="AF2047" s="68">
        <f t="shared" ref="AF2047" si="6677">AD2047+AE2047</f>
        <v>0</v>
      </c>
      <c r="AG2047" s="67" t="e">
        <f>M2047+#REF!-V2047</f>
        <v>#REF!</v>
      </c>
      <c r="AH2047" s="67" t="e">
        <f>N2047+#REF!-AD2047</f>
        <v>#REF!</v>
      </c>
      <c r="AI2047" s="68" t="e">
        <f>O2047+#REF!-AE2047</f>
        <v>#REF!</v>
      </c>
      <c r="AJ2047" s="68" t="e">
        <f>P2047+#REF!-AF2047</f>
        <v>#REF!</v>
      </c>
      <c r="AK2047" s="71">
        <v>0</v>
      </c>
      <c r="AL2047" s="71">
        <v>0</v>
      </c>
      <c r="AM2047" s="68">
        <f>AK2047+AL2047</f>
        <v>0</v>
      </c>
      <c r="AN2047" s="71">
        <v>0</v>
      </c>
      <c r="AO2047" s="71">
        <v>0</v>
      </c>
      <c r="AP2047" s="68">
        <f>+AN2047+AO2047</f>
        <v>0</v>
      </c>
      <c r="AQ2047" s="68">
        <f>+AM2047+AP2047</f>
        <v>0</v>
      </c>
      <c r="AR2047" s="71">
        <v>0</v>
      </c>
      <c r="AS2047" s="71">
        <v>0</v>
      </c>
      <c r="AT2047" s="68">
        <f>AR2047+AS2047</f>
        <v>0</v>
      </c>
      <c r="AU2047" s="71">
        <v>0</v>
      </c>
      <c r="AV2047" s="71">
        <v>0</v>
      </c>
      <c r="AW2047" s="68">
        <f>+AU2047+AV2047</f>
        <v>0</v>
      </c>
      <c r="AX2047" s="68">
        <f>+AT2047+AW2047</f>
        <v>0</v>
      </c>
      <c r="AY2047" s="71">
        <v>0</v>
      </c>
      <c r="AZ2047" s="71">
        <v>0</v>
      </c>
      <c r="BA2047" s="68">
        <f>AY2047+AZ2047</f>
        <v>0</v>
      </c>
      <c r="BB2047" s="71">
        <v>0</v>
      </c>
      <c r="BC2047" s="71">
        <v>0</v>
      </c>
      <c r="BD2047" s="68">
        <f>+BB2047+BC2047</f>
        <v>0</v>
      </c>
      <c r="BE2047" s="68">
        <f>+BA2047+BD2047</f>
        <v>0</v>
      </c>
      <c r="BF2047" s="67">
        <f t="shared" ref="BF2047:BG2047" si="6678">AD2047-AK2047-AR2047-AY2047</f>
        <v>0</v>
      </c>
      <c r="BG2047" s="67">
        <f t="shared" si="6678"/>
        <v>0</v>
      </c>
      <c r="BH2047" s="68">
        <f t="shared" ref="BH2047" si="6679">BF2047+BG2047</f>
        <v>0</v>
      </c>
      <c r="BI2047" s="67" t="e">
        <f t="shared" ref="BI2047" si="6680">AG2047-AN2047-AU2047-BB2047</f>
        <v>#REF!</v>
      </c>
      <c r="BJ2047" s="67" t="e">
        <f t="shared" ref="BJ2047" si="6681">AH2047-AO2047-AV2047-BC2047</f>
        <v>#REF!</v>
      </c>
      <c r="BK2047" s="67" t="e">
        <f t="shared" ref="BK2047" si="6682">AI2047-AP2047-AW2047-BD2047</f>
        <v>#REF!</v>
      </c>
      <c r="BL2047" s="67" t="e">
        <f t="shared" si="6621"/>
        <v>#REF!</v>
      </c>
      <c r="BM2047" s="305">
        <v>0</v>
      </c>
      <c r="BN2047" s="305">
        <v>0</v>
      </c>
      <c r="BO2047" s="306"/>
      <c r="BP2047" s="306"/>
      <c r="BQ2047" s="305">
        <v>0</v>
      </c>
      <c r="BR2047" s="305">
        <v>0</v>
      </c>
      <c r="BS2047" s="114" t="s">
        <v>208</v>
      </c>
      <c r="BT2047" s="77"/>
    </row>
    <row r="2048" spans="1:72" s="46" customFormat="1" ht="75.75" hidden="1" customHeight="1">
      <c r="A2048" s="77"/>
      <c r="B2048" s="59">
        <v>2014</v>
      </c>
      <c r="C2048" s="60">
        <v>8317</v>
      </c>
      <c r="D2048" s="59">
        <v>9</v>
      </c>
      <c r="E2048" s="59">
        <v>3000</v>
      </c>
      <c r="F2048" s="59">
        <v>3500</v>
      </c>
      <c r="G2048" s="59">
        <v>353</v>
      </c>
      <c r="H2048" s="59"/>
      <c r="I2048" s="182" t="s">
        <v>927</v>
      </c>
      <c r="J2048" s="62">
        <f>J2049</f>
        <v>0</v>
      </c>
      <c r="K2048" s="62">
        <f t="shared" ref="K2048:P2050" si="6683">K2049</f>
        <v>0</v>
      </c>
      <c r="L2048" s="62">
        <f t="shared" si="6683"/>
        <v>0</v>
      </c>
      <c r="M2048" s="62">
        <f t="shared" si="6683"/>
        <v>0</v>
      </c>
      <c r="N2048" s="62">
        <f t="shared" si="6683"/>
        <v>0</v>
      </c>
      <c r="O2048" s="62">
        <f t="shared" si="6683"/>
        <v>0</v>
      </c>
      <c r="P2048" s="62">
        <f t="shared" si="6683"/>
        <v>0</v>
      </c>
      <c r="Q2048" s="62">
        <f>Q2049</f>
        <v>0</v>
      </c>
      <c r="R2048" s="62">
        <f t="shared" ref="R2048:V2050" si="6684">R2049</f>
        <v>0</v>
      </c>
      <c r="S2048" s="62">
        <f t="shared" si="6684"/>
        <v>0</v>
      </c>
      <c r="T2048" s="62">
        <f>T2049</f>
        <v>0</v>
      </c>
      <c r="U2048" s="62">
        <f t="shared" si="6684"/>
        <v>0</v>
      </c>
      <c r="V2048" s="62">
        <f t="shared" si="6684"/>
        <v>0</v>
      </c>
      <c r="W2048" s="62">
        <v>0</v>
      </c>
      <c r="X2048" s="62">
        <v>0</v>
      </c>
      <c r="Y2048" s="62">
        <v>0</v>
      </c>
      <c r="Z2048" s="62">
        <v>0</v>
      </c>
      <c r="AA2048" s="62">
        <v>0</v>
      </c>
      <c r="AB2048" s="62">
        <v>0</v>
      </c>
      <c r="AC2048" s="62" t="e">
        <f t="shared" ref="AC2048:AC2050" si="6685">AC2049</f>
        <v>#VALUE!</v>
      </c>
      <c r="AD2048" s="62">
        <f>AD2049</f>
        <v>0</v>
      </c>
      <c r="AE2048" s="62">
        <f t="shared" ref="AE2048:AJ2050" si="6686">AE2049</f>
        <v>0</v>
      </c>
      <c r="AF2048" s="62">
        <f t="shared" si="6686"/>
        <v>0</v>
      </c>
      <c r="AG2048" s="62" t="e">
        <f t="shared" si="6686"/>
        <v>#REF!</v>
      </c>
      <c r="AH2048" s="62" t="e">
        <f t="shared" si="6686"/>
        <v>#REF!</v>
      </c>
      <c r="AI2048" s="62" t="e">
        <f t="shared" si="6686"/>
        <v>#REF!</v>
      </c>
      <c r="AJ2048" s="62" t="e">
        <f t="shared" si="6686"/>
        <v>#REF!</v>
      </c>
      <c r="AK2048" s="62">
        <f>AK2049</f>
        <v>0</v>
      </c>
      <c r="AL2048" s="62">
        <f t="shared" ref="AL2048:BA2050" si="6687">AL2049</f>
        <v>0</v>
      </c>
      <c r="AM2048" s="62">
        <f t="shared" si="6687"/>
        <v>0</v>
      </c>
      <c r="AN2048" s="62">
        <f t="shared" si="6687"/>
        <v>0</v>
      </c>
      <c r="AO2048" s="62">
        <f t="shared" si="6687"/>
        <v>0</v>
      </c>
      <c r="AP2048" s="62">
        <f t="shared" si="6687"/>
        <v>0</v>
      </c>
      <c r="AQ2048" s="62">
        <f t="shared" si="6687"/>
        <v>0</v>
      </c>
      <c r="AR2048" s="62">
        <f>AR2049</f>
        <v>0</v>
      </c>
      <c r="AS2048" s="62">
        <f t="shared" si="6687"/>
        <v>0</v>
      </c>
      <c r="AT2048" s="62">
        <f t="shared" si="6687"/>
        <v>0</v>
      </c>
      <c r="AU2048" s="62">
        <f t="shared" si="6687"/>
        <v>0</v>
      </c>
      <c r="AV2048" s="62">
        <f t="shared" si="6687"/>
        <v>0</v>
      </c>
      <c r="AW2048" s="62">
        <f t="shared" si="6687"/>
        <v>0</v>
      </c>
      <c r="AX2048" s="62">
        <f t="shared" si="6687"/>
        <v>0</v>
      </c>
      <c r="AY2048" s="62">
        <f>AY2049</f>
        <v>0</v>
      </c>
      <c r="AZ2048" s="62">
        <f t="shared" si="6687"/>
        <v>0</v>
      </c>
      <c r="BA2048" s="62">
        <f t="shared" si="6687"/>
        <v>0</v>
      </c>
      <c r="BB2048" s="62">
        <f t="shared" ref="AZ2048:BE2050" si="6688">BB2049</f>
        <v>0</v>
      </c>
      <c r="BC2048" s="62">
        <f t="shared" si="6688"/>
        <v>0</v>
      </c>
      <c r="BD2048" s="62">
        <f t="shared" si="6688"/>
        <v>0</v>
      </c>
      <c r="BE2048" s="62">
        <f t="shared" si="6688"/>
        <v>0</v>
      </c>
      <c r="BF2048" s="62">
        <f>BF2049</f>
        <v>0</v>
      </c>
      <c r="BG2048" s="62">
        <f t="shared" ref="BG2048:BK2050" si="6689">BG2049</f>
        <v>0</v>
      </c>
      <c r="BH2048" s="62">
        <f t="shared" si="6689"/>
        <v>0</v>
      </c>
      <c r="BI2048" s="62" t="e">
        <f t="shared" si="6689"/>
        <v>#REF!</v>
      </c>
      <c r="BJ2048" s="62" t="e">
        <f t="shared" si="6689"/>
        <v>#REF!</v>
      </c>
      <c r="BK2048" s="62" t="e">
        <f t="shared" si="6689"/>
        <v>#REF!</v>
      </c>
      <c r="BL2048" s="62" t="e">
        <f t="shared" si="6621"/>
        <v>#REF!</v>
      </c>
      <c r="BM2048" s="304"/>
      <c r="BN2048" s="304"/>
      <c r="BO2048" s="304"/>
      <c r="BP2048" s="304"/>
      <c r="BQ2048" s="304"/>
      <c r="BR2048" s="304"/>
      <c r="BS2048" s="64"/>
      <c r="BT2048" s="77"/>
    </row>
    <row r="2049" spans="1:72" s="46" customFormat="1" hidden="1">
      <c r="A2049" s="77"/>
      <c r="B2049" s="105">
        <v>2014</v>
      </c>
      <c r="C2049" s="105">
        <v>8317</v>
      </c>
      <c r="D2049" s="104">
        <v>9</v>
      </c>
      <c r="E2049" s="104">
        <v>3000</v>
      </c>
      <c r="F2049" s="104">
        <v>3500</v>
      </c>
      <c r="G2049" s="104">
        <v>353</v>
      </c>
      <c r="H2049" s="104">
        <v>1</v>
      </c>
      <c r="I2049" s="66" t="s">
        <v>232</v>
      </c>
      <c r="J2049" s="67">
        <v>0</v>
      </c>
      <c r="K2049" s="67">
        <v>0</v>
      </c>
      <c r="L2049" s="68">
        <f>J2049+K2049</f>
        <v>0</v>
      </c>
      <c r="M2049" s="67">
        <v>0</v>
      </c>
      <c r="N2049" s="67">
        <v>0</v>
      </c>
      <c r="O2049" s="68">
        <f>+M2049+N2049</f>
        <v>0</v>
      </c>
      <c r="P2049" s="68">
        <f>+L2049+O2049</f>
        <v>0</v>
      </c>
      <c r="Q2049" s="71">
        <v>0</v>
      </c>
      <c r="R2049" s="71">
        <v>0</v>
      </c>
      <c r="S2049" s="71">
        <v>0</v>
      </c>
      <c r="T2049" s="71">
        <v>0</v>
      </c>
      <c r="U2049" s="71">
        <v>0</v>
      </c>
      <c r="V2049" s="71">
        <v>0</v>
      </c>
      <c r="W2049" s="67">
        <v>0</v>
      </c>
      <c r="X2049" s="67">
        <v>0</v>
      </c>
      <c r="Y2049" s="68">
        <v>0</v>
      </c>
      <c r="Z2049" s="67">
        <v>0</v>
      </c>
      <c r="AA2049" s="67">
        <v>0</v>
      </c>
      <c r="AB2049" s="68">
        <v>0</v>
      </c>
      <c r="AC2049" s="68" t="e">
        <f>I2049+#REF!-Y2049</f>
        <v>#VALUE!</v>
      </c>
      <c r="AD2049" s="67">
        <f>J2049+Q2049-T2049</f>
        <v>0</v>
      </c>
      <c r="AE2049" s="67">
        <f>K2049+R2049-U2049</f>
        <v>0</v>
      </c>
      <c r="AF2049" s="68">
        <f t="shared" ref="AF2049" si="6690">AD2049+AE2049</f>
        <v>0</v>
      </c>
      <c r="AG2049" s="67" t="e">
        <f>M2049+#REF!-V2049</f>
        <v>#REF!</v>
      </c>
      <c r="AH2049" s="67" t="e">
        <f>N2049+#REF!-AD2049</f>
        <v>#REF!</v>
      </c>
      <c r="AI2049" s="68" t="e">
        <f>O2049+#REF!-AE2049</f>
        <v>#REF!</v>
      </c>
      <c r="AJ2049" s="68" t="e">
        <f>P2049+#REF!-AF2049</f>
        <v>#REF!</v>
      </c>
      <c r="AK2049" s="71">
        <v>0</v>
      </c>
      <c r="AL2049" s="71">
        <v>0</v>
      </c>
      <c r="AM2049" s="68">
        <f>AK2049+AL2049</f>
        <v>0</v>
      </c>
      <c r="AN2049" s="71">
        <v>0</v>
      </c>
      <c r="AO2049" s="71">
        <v>0</v>
      </c>
      <c r="AP2049" s="68">
        <f>+AN2049+AO2049</f>
        <v>0</v>
      </c>
      <c r="AQ2049" s="68">
        <f>+AM2049+AP2049</f>
        <v>0</v>
      </c>
      <c r="AR2049" s="71">
        <v>0</v>
      </c>
      <c r="AS2049" s="71">
        <v>0</v>
      </c>
      <c r="AT2049" s="68">
        <f>AR2049+AS2049</f>
        <v>0</v>
      </c>
      <c r="AU2049" s="71">
        <v>0</v>
      </c>
      <c r="AV2049" s="71">
        <v>0</v>
      </c>
      <c r="AW2049" s="68">
        <f>+AU2049+AV2049</f>
        <v>0</v>
      </c>
      <c r="AX2049" s="68">
        <f>+AT2049+AW2049</f>
        <v>0</v>
      </c>
      <c r="AY2049" s="71">
        <v>0</v>
      </c>
      <c r="AZ2049" s="71">
        <v>0</v>
      </c>
      <c r="BA2049" s="68">
        <f>AY2049+AZ2049</f>
        <v>0</v>
      </c>
      <c r="BB2049" s="71">
        <v>0</v>
      </c>
      <c r="BC2049" s="71">
        <v>0</v>
      </c>
      <c r="BD2049" s="68">
        <f>+BB2049+BC2049</f>
        <v>0</v>
      </c>
      <c r="BE2049" s="68">
        <f>+BA2049+BD2049</f>
        <v>0</v>
      </c>
      <c r="BF2049" s="67">
        <f t="shared" ref="BF2049:BG2049" si="6691">AD2049-AK2049-AR2049-AY2049</f>
        <v>0</v>
      </c>
      <c r="BG2049" s="67">
        <f t="shared" si="6691"/>
        <v>0</v>
      </c>
      <c r="BH2049" s="68">
        <f t="shared" ref="BH2049" si="6692">BF2049+BG2049</f>
        <v>0</v>
      </c>
      <c r="BI2049" s="67" t="e">
        <f t="shared" ref="BI2049" si="6693">AG2049-AN2049-AU2049-BB2049</f>
        <v>#REF!</v>
      </c>
      <c r="BJ2049" s="67" t="e">
        <f t="shared" ref="BJ2049" si="6694">AH2049-AO2049-AV2049-BC2049</f>
        <v>#REF!</v>
      </c>
      <c r="BK2049" s="67" t="e">
        <f t="shared" ref="BK2049" si="6695">AI2049-AP2049-AW2049-BD2049</f>
        <v>#REF!</v>
      </c>
      <c r="BL2049" s="67" t="e">
        <f t="shared" si="6621"/>
        <v>#REF!</v>
      </c>
      <c r="BM2049" s="305">
        <v>0</v>
      </c>
      <c r="BN2049" s="305">
        <v>0</v>
      </c>
      <c r="BO2049" s="306"/>
      <c r="BP2049" s="306"/>
      <c r="BQ2049" s="305">
        <v>0</v>
      </c>
      <c r="BR2049" s="305">
        <v>0</v>
      </c>
      <c r="BS2049" s="114" t="s">
        <v>208</v>
      </c>
      <c r="BT2049" s="77"/>
    </row>
    <row r="2050" spans="1:72" s="102" customFormat="1" ht="40.5" hidden="1">
      <c r="A2050" s="77"/>
      <c r="B2050" s="59">
        <v>2014</v>
      </c>
      <c r="C2050" s="60">
        <v>8317</v>
      </c>
      <c r="D2050" s="59">
        <v>9</v>
      </c>
      <c r="E2050" s="59">
        <v>3000</v>
      </c>
      <c r="F2050" s="59">
        <v>3500</v>
      </c>
      <c r="G2050" s="59">
        <v>357</v>
      </c>
      <c r="H2050" s="59"/>
      <c r="I2050" s="61" t="s">
        <v>540</v>
      </c>
      <c r="J2050" s="62">
        <f>J2051</f>
        <v>0</v>
      </c>
      <c r="K2050" s="62">
        <f t="shared" si="6683"/>
        <v>0</v>
      </c>
      <c r="L2050" s="62">
        <f t="shared" si="6683"/>
        <v>0</v>
      </c>
      <c r="M2050" s="62">
        <f t="shared" si="6683"/>
        <v>0</v>
      </c>
      <c r="N2050" s="62">
        <f t="shared" si="6683"/>
        <v>0</v>
      </c>
      <c r="O2050" s="62">
        <f t="shared" si="6683"/>
        <v>0</v>
      </c>
      <c r="P2050" s="62">
        <f t="shared" si="6683"/>
        <v>0</v>
      </c>
      <c r="Q2050" s="62">
        <f>Q2051</f>
        <v>0</v>
      </c>
      <c r="R2050" s="62">
        <f t="shared" si="6684"/>
        <v>0</v>
      </c>
      <c r="S2050" s="62">
        <f t="shared" si="6684"/>
        <v>0</v>
      </c>
      <c r="T2050" s="62">
        <f>T2051</f>
        <v>0</v>
      </c>
      <c r="U2050" s="62">
        <f t="shared" si="6684"/>
        <v>0</v>
      </c>
      <c r="V2050" s="62">
        <f t="shared" si="6684"/>
        <v>0</v>
      </c>
      <c r="W2050" s="62">
        <v>0</v>
      </c>
      <c r="X2050" s="62">
        <v>0</v>
      </c>
      <c r="Y2050" s="62">
        <v>0</v>
      </c>
      <c r="Z2050" s="62">
        <v>0</v>
      </c>
      <c r="AA2050" s="62">
        <v>0</v>
      </c>
      <c r="AB2050" s="62">
        <v>0</v>
      </c>
      <c r="AC2050" s="62" t="e">
        <f t="shared" si="6685"/>
        <v>#VALUE!</v>
      </c>
      <c r="AD2050" s="62">
        <f>AD2051</f>
        <v>0</v>
      </c>
      <c r="AE2050" s="62">
        <f t="shared" si="6686"/>
        <v>0</v>
      </c>
      <c r="AF2050" s="62">
        <f t="shared" si="6686"/>
        <v>0</v>
      </c>
      <c r="AG2050" s="62" t="e">
        <f t="shared" si="6686"/>
        <v>#REF!</v>
      </c>
      <c r="AH2050" s="62" t="e">
        <f t="shared" si="6686"/>
        <v>#REF!</v>
      </c>
      <c r="AI2050" s="62" t="e">
        <f t="shared" si="6686"/>
        <v>#REF!</v>
      </c>
      <c r="AJ2050" s="62" t="e">
        <f t="shared" si="6686"/>
        <v>#REF!</v>
      </c>
      <c r="AK2050" s="62">
        <f>AK2051</f>
        <v>0</v>
      </c>
      <c r="AL2050" s="62">
        <f t="shared" si="6687"/>
        <v>0</v>
      </c>
      <c r="AM2050" s="62">
        <f t="shared" si="6687"/>
        <v>0</v>
      </c>
      <c r="AN2050" s="62">
        <f t="shared" si="6687"/>
        <v>0</v>
      </c>
      <c r="AO2050" s="62">
        <f t="shared" si="6687"/>
        <v>0</v>
      </c>
      <c r="AP2050" s="62">
        <f t="shared" si="6687"/>
        <v>0</v>
      </c>
      <c r="AQ2050" s="62">
        <f t="shared" si="6687"/>
        <v>0</v>
      </c>
      <c r="AR2050" s="62">
        <f>AR2051</f>
        <v>0</v>
      </c>
      <c r="AS2050" s="62">
        <f t="shared" si="6687"/>
        <v>0</v>
      </c>
      <c r="AT2050" s="62">
        <f t="shared" si="6687"/>
        <v>0</v>
      </c>
      <c r="AU2050" s="62">
        <f t="shared" si="6687"/>
        <v>0</v>
      </c>
      <c r="AV2050" s="62">
        <f t="shared" si="6687"/>
        <v>0</v>
      </c>
      <c r="AW2050" s="62">
        <f t="shared" si="6687"/>
        <v>0</v>
      </c>
      <c r="AX2050" s="62">
        <f t="shared" si="6687"/>
        <v>0</v>
      </c>
      <c r="AY2050" s="62">
        <f>AY2051</f>
        <v>0</v>
      </c>
      <c r="AZ2050" s="62">
        <f t="shared" si="6688"/>
        <v>0</v>
      </c>
      <c r="BA2050" s="62">
        <f t="shared" si="6688"/>
        <v>0</v>
      </c>
      <c r="BB2050" s="62">
        <f t="shared" si="6688"/>
        <v>0</v>
      </c>
      <c r="BC2050" s="62">
        <f t="shared" si="6688"/>
        <v>0</v>
      </c>
      <c r="BD2050" s="62">
        <f t="shared" si="6688"/>
        <v>0</v>
      </c>
      <c r="BE2050" s="62">
        <f t="shared" si="6688"/>
        <v>0</v>
      </c>
      <c r="BF2050" s="62">
        <f>BF2051</f>
        <v>0</v>
      </c>
      <c r="BG2050" s="62">
        <f t="shared" si="6689"/>
        <v>0</v>
      </c>
      <c r="BH2050" s="62">
        <f t="shared" si="6689"/>
        <v>0</v>
      </c>
      <c r="BI2050" s="62" t="e">
        <f t="shared" si="6689"/>
        <v>#REF!</v>
      </c>
      <c r="BJ2050" s="62" t="e">
        <f t="shared" si="6689"/>
        <v>#REF!</v>
      </c>
      <c r="BK2050" s="62" t="e">
        <f t="shared" si="6689"/>
        <v>#REF!</v>
      </c>
      <c r="BL2050" s="62" t="e">
        <f t="shared" si="6621"/>
        <v>#REF!</v>
      </c>
      <c r="BM2050" s="304"/>
      <c r="BN2050" s="304"/>
      <c r="BO2050" s="304"/>
      <c r="BP2050" s="304"/>
      <c r="BQ2050" s="304"/>
      <c r="BR2050" s="304"/>
      <c r="BS2050" s="64"/>
    </row>
    <row r="2051" spans="1:72" s="102" customFormat="1" ht="67.5" hidden="1" customHeight="1">
      <c r="A2051" s="77"/>
      <c r="B2051" s="65">
        <v>2014</v>
      </c>
      <c r="C2051" s="65">
        <v>8317</v>
      </c>
      <c r="D2051" s="20">
        <v>9</v>
      </c>
      <c r="E2051" s="20">
        <v>3000</v>
      </c>
      <c r="F2051" s="20">
        <v>3500</v>
      </c>
      <c r="G2051" s="20">
        <v>357</v>
      </c>
      <c r="H2051" s="20">
        <v>1</v>
      </c>
      <c r="I2051" s="66" t="s">
        <v>102</v>
      </c>
      <c r="J2051" s="67">
        <v>0</v>
      </c>
      <c r="K2051" s="67">
        <v>0</v>
      </c>
      <c r="L2051" s="68">
        <f>J2051+K2051</f>
        <v>0</v>
      </c>
      <c r="M2051" s="67">
        <v>0</v>
      </c>
      <c r="N2051" s="67">
        <v>0</v>
      </c>
      <c r="O2051" s="68">
        <f>+M2051+N2051</f>
        <v>0</v>
      </c>
      <c r="P2051" s="68">
        <f>+L2051+O2051</f>
        <v>0</v>
      </c>
      <c r="Q2051" s="71">
        <v>0</v>
      </c>
      <c r="R2051" s="71">
        <v>0</v>
      </c>
      <c r="S2051" s="71">
        <v>0</v>
      </c>
      <c r="T2051" s="71">
        <v>0</v>
      </c>
      <c r="U2051" s="71">
        <v>0</v>
      </c>
      <c r="V2051" s="71">
        <v>0</v>
      </c>
      <c r="W2051" s="67">
        <v>0</v>
      </c>
      <c r="X2051" s="67">
        <v>0</v>
      </c>
      <c r="Y2051" s="68">
        <v>0</v>
      </c>
      <c r="Z2051" s="67">
        <v>0</v>
      </c>
      <c r="AA2051" s="67">
        <v>0</v>
      </c>
      <c r="AB2051" s="68">
        <v>0</v>
      </c>
      <c r="AC2051" s="68" t="e">
        <f>I2051+#REF!-Y2051</f>
        <v>#VALUE!</v>
      </c>
      <c r="AD2051" s="67">
        <f>J2051+Q2051-T2051</f>
        <v>0</v>
      </c>
      <c r="AE2051" s="67">
        <f>K2051+R2051-U2051</f>
        <v>0</v>
      </c>
      <c r="AF2051" s="68">
        <f t="shared" ref="AF2051" si="6696">AD2051+AE2051</f>
        <v>0</v>
      </c>
      <c r="AG2051" s="67" t="e">
        <f>M2051+#REF!-V2051</f>
        <v>#REF!</v>
      </c>
      <c r="AH2051" s="67" t="e">
        <f>N2051+#REF!-AD2051</f>
        <v>#REF!</v>
      </c>
      <c r="AI2051" s="68" t="e">
        <f>O2051+#REF!-AE2051</f>
        <v>#REF!</v>
      </c>
      <c r="AJ2051" s="68" t="e">
        <f>P2051+#REF!-AF2051</f>
        <v>#REF!</v>
      </c>
      <c r="AK2051" s="71">
        <v>0</v>
      </c>
      <c r="AL2051" s="71">
        <v>0</v>
      </c>
      <c r="AM2051" s="68">
        <f>AK2051+AL2051</f>
        <v>0</v>
      </c>
      <c r="AN2051" s="71">
        <v>0</v>
      </c>
      <c r="AO2051" s="71">
        <v>0</v>
      </c>
      <c r="AP2051" s="68">
        <f>+AN2051+AO2051</f>
        <v>0</v>
      </c>
      <c r="AQ2051" s="68">
        <f>+AM2051+AP2051</f>
        <v>0</v>
      </c>
      <c r="AR2051" s="71">
        <v>0</v>
      </c>
      <c r="AS2051" s="71">
        <v>0</v>
      </c>
      <c r="AT2051" s="68">
        <f>AR2051+AS2051</f>
        <v>0</v>
      </c>
      <c r="AU2051" s="71">
        <v>0</v>
      </c>
      <c r="AV2051" s="71">
        <v>0</v>
      </c>
      <c r="AW2051" s="68">
        <f>+AU2051+AV2051</f>
        <v>0</v>
      </c>
      <c r="AX2051" s="68">
        <f>+AT2051+AW2051</f>
        <v>0</v>
      </c>
      <c r="AY2051" s="71">
        <v>0</v>
      </c>
      <c r="AZ2051" s="71">
        <v>0</v>
      </c>
      <c r="BA2051" s="68">
        <f>AY2051+AZ2051</f>
        <v>0</v>
      </c>
      <c r="BB2051" s="71">
        <v>0</v>
      </c>
      <c r="BC2051" s="71">
        <v>0</v>
      </c>
      <c r="BD2051" s="68">
        <f>+BB2051+BC2051</f>
        <v>0</v>
      </c>
      <c r="BE2051" s="68">
        <f>+BA2051+BD2051</f>
        <v>0</v>
      </c>
      <c r="BF2051" s="67">
        <f t="shared" ref="BF2051:BG2051" si="6697">AD2051-AK2051-AR2051-AY2051</f>
        <v>0</v>
      </c>
      <c r="BG2051" s="67">
        <f t="shared" si="6697"/>
        <v>0</v>
      </c>
      <c r="BH2051" s="68">
        <f t="shared" ref="BH2051" si="6698">BF2051+BG2051</f>
        <v>0</v>
      </c>
      <c r="BI2051" s="67" t="e">
        <f t="shared" ref="BI2051" si="6699">AG2051-AN2051-AU2051-BB2051</f>
        <v>#REF!</v>
      </c>
      <c r="BJ2051" s="67" t="e">
        <f t="shared" ref="BJ2051" si="6700">AH2051-AO2051-AV2051-BC2051</f>
        <v>#REF!</v>
      </c>
      <c r="BK2051" s="67" t="e">
        <f t="shared" ref="BK2051" si="6701">AI2051-AP2051-AW2051-BD2051</f>
        <v>#REF!</v>
      </c>
      <c r="BL2051" s="67" t="e">
        <f t="shared" si="6621"/>
        <v>#REF!</v>
      </c>
      <c r="BM2051" s="305">
        <v>0</v>
      </c>
      <c r="BN2051" s="305">
        <v>0</v>
      </c>
      <c r="BO2051" s="306"/>
      <c r="BP2051" s="306"/>
      <c r="BQ2051" s="305">
        <v>0</v>
      </c>
      <c r="BR2051" s="305">
        <v>0</v>
      </c>
      <c r="BS2051" s="114" t="s">
        <v>208</v>
      </c>
    </row>
    <row r="2052" spans="1:72" s="46" customFormat="1" ht="36.75" hidden="1" customHeight="1">
      <c r="A2052" s="77"/>
      <c r="B2052" s="47">
        <v>2014</v>
      </c>
      <c r="C2052" s="48">
        <v>8317</v>
      </c>
      <c r="D2052" s="47">
        <v>9</v>
      </c>
      <c r="E2052" s="47">
        <v>4000</v>
      </c>
      <c r="F2052" s="47"/>
      <c r="G2052" s="47"/>
      <c r="H2052" s="47"/>
      <c r="I2052" s="49" t="s">
        <v>1079</v>
      </c>
      <c r="J2052" s="50">
        <f>J2053</f>
        <v>0</v>
      </c>
      <c r="K2052" s="50">
        <f t="shared" ref="K2052:P2054" si="6702">K2053</f>
        <v>0</v>
      </c>
      <c r="L2052" s="50">
        <f t="shared" si="6702"/>
        <v>0</v>
      </c>
      <c r="M2052" s="50">
        <f t="shared" si="6702"/>
        <v>0</v>
      </c>
      <c r="N2052" s="50">
        <f t="shared" si="6702"/>
        <v>0</v>
      </c>
      <c r="O2052" s="50">
        <f t="shared" si="6702"/>
        <v>0</v>
      </c>
      <c r="P2052" s="50">
        <f t="shared" si="6702"/>
        <v>0</v>
      </c>
      <c r="Q2052" s="50">
        <f>Q2053</f>
        <v>0</v>
      </c>
      <c r="R2052" s="50">
        <f t="shared" ref="R2052:V2054" si="6703">R2053</f>
        <v>0</v>
      </c>
      <c r="S2052" s="50">
        <f t="shared" si="6703"/>
        <v>0</v>
      </c>
      <c r="T2052" s="50">
        <f>T2053</f>
        <v>0</v>
      </c>
      <c r="U2052" s="50">
        <f t="shared" si="6703"/>
        <v>0</v>
      </c>
      <c r="V2052" s="50">
        <f t="shared" si="6703"/>
        <v>0</v>
      </c>
      <c r="W2052" s="50">
        <v>0</v>
      </c>
      <c r="X2052" s="50">
        <v>0</v>
      </c>
      <c r="Y2052" s="50">
        <v>0</v>
      </c>
      <c r="Z2052" s="50">
        <v>0</v>
      </c>
      <c r="AA2052" s="50">
        <v>0</v>
      </c>
      <c r="AB2052" s="50">
        <v>0</v>
      </c>
      <c r="AC2052" s="50" t="e">
        <f t="shared" ref="AC2052:AC2054" si="6704">AC2053</f>
        <v>#VALUE!</v>
      </c>
      <c r="AD2052" s="50">
        <f>AD2053</f>
        <v>0</v>
      </c>
      <c r="AE2052" s="50">
        <f t="shared" ref="AE2052:AJ2054" si="6705">AE2053</f>
        <v>0</v>
      </c>
      <c r="AF2052" s="50">
        <f t="shared" si="6705"/>
        <v>0</v>
      </c>
      <c r="AG2052" s="50" t="e">
        <f t="shared" si="6705"/>
        <v>#REF!</v>
      </c>
      <c r="AH2052" s="50" t="e">
        <f t="shared" si="6705"/>
        <v>#REF!</v>
      </c>
      <c r="AI2052" s="50" t="e">
        <f t="shared" si="6705"/>
        <v>#REF!</v>
      </c>
      <c r="AJ2052" s="50" t="e">
        <f t="shared" si="6705"/>
        <v>#REF!</v>
      </c>
      <c r="AK2052" s="50">
        <f>AK2053</f>
        <v>0</v>
      </c>
      <c r="AL2052" s="50">
        <f t="shared" ref="AL2052:BA2054" si="6706">AL2053</f>
        <v>0</v>
      </c>
      <c r="AM2052" s="50">
        <f t="shared" si="6706"/>
        <v>0</v>
      </c>
      <c r="AN2052" s="50">
        <f t="shared" si="6706"/>
        <v>0</v>
      </c>
      <c r="AO2052" s="50">
        <f t="shared" si="6706"/>
        <v>0</v>
      </c>
      <c r="AP2052" s="50">
        <f t="shared" si="6706"/>
        <v>0</v>
      </c>
      <c r="AQ2052" s="50">
        <f t="shared" si="6706"/>
        <v>0</v>
      </c>
      <c r="AR2052" s="50">
        <f>AR2053</f>
        <v>0</v>
      </c>
      <c r="AS2052" s="50">
        <f t="shared" si="6706"/>
        <v>0</v>
      </c>
      <c r="AT2052" s="50">
        <f t="shared" si="6706"/>
        <v>0</v>
      </c>
      <c r="AU2052" s="50">
        <f t="shared" si="6706"/>
        <v>0</v>
      </c>
      <c r="AV2052" s="50">
        <f t="shared" si="6706"/>
        <v>0</v>
      </c>
      <c r="AW2052" s="50">
        <f t="shared" si="6706"/>
        <v>0</v>
      </c>
      <c r="AX2052" s="50">
        <f t="shared" si="6706"/>
        <v>0</v>
      </c>
      <c r="AY2052" s="50">
        <f>AY2053</f>
        <v>0</v>
      </c>
      <c r="AZ2052" s="50">
        <f t="shared" si="6706"/>
        <v>0</v>
      </c>
      <c r="BA2052" s="50">
        <f t="shared" si="6706"/>
        <v>0</v>
      </c>
      <c r="BB2052" s="50">
        <f t="shared" ref="AZ2052:BE2054" si="6707">BB2053</f>
        <v>0</v>
      </c>
      <c r="BC2052" s="50">
        <f t="shared" si="6707"/>
        <v>0</v>
      </c>
      <c r="BD2052" s="50">
        <f t="shared" si="6707"/>
        <v>0</v>
      </c>
      <c r="BE2052" s="50">
        <f t="shared" si="6707"/>
        <v>0</v>
      </c>
      <c r="BF2052" s="50">
        <f>BF2053</f>
        <v>0</v>
      </c>
      <c r="BG2052" s="50">
        <f t="shared" ref="BG2052:BK2054" si="6708">BG2053</f>
        <v>0</v>
      </c>
      <c r="BH2052" s="50">
        <f t="shared" si="6708"/>
        <v>0</v>
      </c>
      <c r="BI2052" s="50" t="e">
        <f t="shared" si="6708"/>
        <v>#REF!</v>
      </c>
      <c r="BJ2052" s="50" t="e">
        <f t="shared" si="6708"/>
        <v>#REF!</v>
      </c>
      <c r="BK2052" s="50" t="e">
        <f t="shared" si="6708"/>
        <v>#REF!</v>
      </c>
      <c r="BL2052" s="50" t="e">
        <f t="shared" si="6621"/>
        <v>#REF!</v>
      </c>
      <c r="BM2052" s="302"/>
      <c r="BN2052" s="302"/>
      <c r="BO2052" s="302"/>
      <c r="BP2052" s="302"/>
      <c r="BQ2052" s="302"/>
      <c r="BR2052" s="302"/>
      <c r="BS2052" s="76"/>
      <c r="BT2052" s="77"/>
    </row>
    <row r="2053" spans="1:72" s="46" customFormat="1" ht="36.75" hidden="1" customHeight="1">
      <c r="A2053" s="77"/>
      <c r="B2053" s="53">
        <v>2014</v>
      </c>
      <c r="C2053" s="54">
        <v>8317</v>
      </c>
      <c r="D2053" s="53">
        <v>9</v>
      </c>
      <c r="E2053" s="53">
        <v>4000</v>
      </c>
      <c r="F2053" s="53">
        <v>4400</v>
      </c>
      <c r="G2053" s="53"/>
      <c r="H2053" s="53"/>
      <c r="I2053" s="55" t="s">
        <v>67</v>
      </c>
      <c r="J2053" s="56">
        <f>J2054</f>
        <v>0</v>
      </c>
      <c r="K2053" s="56">
        <f t="shared" si="6702"/>
        <v>0</v>
      </c>
      <c r="L2053" s="56">
        <f t="shared" si="6702"/>
        <v>0</v>
      </c>
      <c r="M2053" s="56">
        <f t="shared" si="6702"/>
        <v>0</v>
      </c>
      <c r="N2053" s="56">
        <f t="shared" si="6702"/>
        <v>0</v>
      </c>
      <c r="O2053" s="56">
        <f t="shared" si="6702"/>
        <v>0</v>
      </c>
      <c r="P2053" s="56">
        <f t="shared" si="6702"/>
        <v>0</v>
      </c>
      <c r="Q2053" s="56">
        <f>Q2054</f>
        <v>0</v>
      </c>
      <c r="R2053" s="56">
        <f t="shared" si="6703"/>
        <v>0</v>
      </c>
      <c r="S2053" s="56">
        <f t="shared" si="6703"/>
        <v>0</v>
      </c>
      <c r="T2053" s="56">
        <f>T2054</f>
        <v>0</v>
      </c>
      <c r="U2053" s="56">
        <f t="shared" si="6703"/>
        <v>0</v>
      </c>
      <c r="V2053" s="56">
        <f t="shared" si="6703"/>
        <v>0</v>
      </c>
      <c r="W2053" s="56">
        <v>0</v>
      </c>
      <c r="X2053" s="56">
        <v>0</v>
      </c>
      <c r="Y2053" s="56">
        <v>0</v>
      </c>
      <c r="Z2053" s="56">
        <v>0</v>
      </c>
      <c r="AA2053" s="56">
        <v>0</v>
      </c>
      <c r="AB2053" s="56">
        <v>0</v>
      </c>
      <c r="AC2053" s="56" t="e">
        <f t="shared" si="6704"/>
        <v>#VALUE!</v>
      </c>
      <c r="AD2053" s="56">
        <f>AD2054</f>
        <v>0</v>
      </c>
      <c r="AE2053" s="56">
        <f t="shared" si="6705"/>
        <v>0</v>
      </c>
      <c r="AF2053" s="56">
        <f t="shared" si="6705"/>
        <v>0</v>
      </c>
      <c r="AG2053" s="56" t="e">
        <f t="shared" si="6705"/>
        <v>#REF!</v>
      </c>
      <c r="AH2053" s="56" t="e">
        <f t="shared" si="6705"/>
        <v>#REF!</v>
      </c>
      <c r="AI2053" s="56" t="e">
        <f t="shared" si="6705"/>
        <v>#REF!</v>
      </c>
      <c r="AJ2053" s="56" t="e">
        <f t="shared" si="6705"/>
        <v>#REF!</v>
      </c>
      <c r="AK2053" s="56">
        <f>AK2054</f>
        <v>0</v>
      </c>
      <c r="AL2053" s="56">
        <f t="shared" si="6706"/>
        <v>0</v>
      </c>
      <c r="AM2053" s="56">
        <f t="shared" si="6706"/>
        <v>0</v>
      </c>
      <c r="AN2053" s="56">
        <f t="shared" si="6706"/>
        <v>0</v>
      </c>
      <c r="AO2053" s="56">
        <f t="shared" si="6706"/>
        <v>0</v>
      </c>
      <c r="AP2053" s="56">
        <f t="shared" si="6706"/>
        <v>0</v>
      </c>
      <c r="AQ2053" s="56">
        <f t="shared" si="6706"/>
        <v>0</v>
      </c>
      <c r="AR2053" s="56">
        <f>AR2054</f>
        <v>0</v>
      </c>
      <c r="AS2053" s="56">
        <f t="shared" si="6706"/>
        <v>0</v>
      </c>
      <c r="AT2053" s="56">
        <f t="shared" si="6706"/>
        <v>0</v>
      </c>
      <c r="AU2053" s="56">
        <f t="shared" si="6706"/>
        <v>0</v>
      </c>
      <c r="AV2053" s="56">
        <f t="shared" si="6706"/>
        <v>0</v>
      </c>
      <c r="AW2053" s="56">
        <f t="shared" si="6706"/>
        <v>0</v>
      </c>
      <c r="AX2053" s="56">
        <f t="shared" si="6706"/>
        <v>0</v>
      </c>
      <c r="AY2053" s="56">
        <f>AY2054</f>
        <v>0</v>
      </c>
      <c r="AZ2053" s="56">
        <f t="shared" si="6707"/>
        <v>0</v>
      </c>
      <c r="BA2053" s="56">
        <f t="shared" si="6707"/>
        <v>0</v>
      </c>
      <c r="BB2053" s="56">
        <f t="shared" si="6707"/>
        <v>0</v>
      </c>
      <c r="BC2053" s="56">
        <f t="shared" si="6707"/>
        <v>0</v>
      </c>
      <c r="BD2053" s="56">
        <f t="shared" si="6707"/>
        <v>0</v>
      </c>
      <c r="BE2053" s="56">
        <f t="shared" si="6707"/>
        <v>0</v>
      </c>
      <c r="BF2053" s="56">
        <f>BF2054</f>
        <v>0</v>
      </c>
      <c r="BG2053" s="56">
        <f t="shared" si="6708"/>
        <v>0</v>
      </c>
      <c r="BH2053" s="56">
        <f t="shared" si="6708"/>
        <v>0</v>
      </c>
      <c r="BI2053" s="56" t="e">
        <f t="shared" si="6708"/>
        <v>#REF!</v>
      </c>
      <c r="BJ2053" s="56" t="e">
        <f t="shared" si="6708"/>
        <v>#REF!</v>
      </c>
      <c r="BK2053" s="56" t="e">
        <f t="shared" si="6708"/>
        <v>#REF!</v>
      </c>
      <c r="BL2053" s="56" t="e">
        <f t="shared" si="6621"/>
        <v>#REF!</v>
      </c>
      <c r="BM2053" s="303"/>
      <c r="BN2053" s="303"/>
      <c r="BO2053" s="303"/>
      <c r="BP2053" s="303"/>
      <c r="BQ2053" s="303"/>
      <c r="BR2053" s="303"/>
      <c r="BS2053" s="58"/>
      <c r="BT2053" s="77"/>
    </row>
    <row r="2054" spans="1:72" s="46" customFormat="1" ht="40.5" hidden="1">
      <c r="A2054" s="77"/>
      <c r="B2054" s="59">
        <v>2014</v>
      </c>
      <c r="C2054" s="60">
        <v>8317</v>
      </c>
      <c r="D2054" s="59">
        <v>9</v>
      </c>
      <c r="E2054" s="59">
        <v>4000</v>
      </c>
      <c r="F2054" s="59">
        <v>4400</v>
      </c>
      <c r="G2054" s="59">
        <v>442</v>
      </c>
      <c r="H2054" s="59"/>
      <c r="I2054" s="61" t="s">
        <v>545</v>
      </c>
      <c r="J2054" s="62">
        <f>J2055</f>
        <v>0</v>
      </c>
      <c r="K2054" s="62">
        <f t="shared" si="6702"/>
        <v>0</v>
      </c>
      <c r="L2054" s="62">
        <f t="shared" si="6702"/>
        <v>0</v>
      </c>
      <c r="M2054" s="62">
        <f t="shared" si="6702"/>
        <v>0</v>
      </c>
      <c r="N2054" s="62">
        <f t="shared" si="6702"/>
        <v>0</v>
      </c>
      <c r="O2054" s="62">
        <f t="shared" si="6702"/>
        <v>0</v>
      </c>
      <c r="P2054" s="62">
        <f t="shared" si="6702"/>
        <v>0</v>
      </c>
      <c r="Q2054" s="62">
        <f>Q2055</f>
        <v>0</v>
      </c>
      <c r="R2054" s="62">
        <f t="shared" si="6703"/>
        <v>0</v>
      </c>
      <c r="S2054" s="62">
        <f t="shared" si="6703"/>
        <v>0</v>
      </c>
      <c r="T2054" s="62">
        <f>T2055</f>
        <v>0</v>
      </c>
      <c r="U2054" s="62">
        <f t="shared" si="6703"/>
        <v>0</v>
      </c>
      <c r="V2054" s="62">
        <f t="shared" si="6703"/>
        <v>0</v>
      </c>
      <c r="W2054" s="62">
        <v>0</v>
      </c>
      <c r="X2054" s="62">
        <v>0</v>
      </c>
      <c r="Y2054" s="62">
        <v>0</v>
      </c>
      <c r="Z2054" s="62">
        <v>0</v>
      </c>
      <c r="AA2054" s="62">
        <v>0</v>
      </c>
      <c r="AB2054" s="62">
        <v>0</v>
      </c>
      <c r="AC2054" s="62" t="e">
        <f t="shared" si="6704"/>
        <v>#VALUE!</v>
      </c>
      <c r="AD2054" s="62">
        <f>AD2055</f>
        <v>0</v>
      </c>
      <c r="AE2054" s="62">
        <f t="shared" si="6705"/>
        <v>0</v>
      </c>
      <c r="AF2054" s="62">
        <f t="shared" si="6705"/>
        <v>0</v>
      </c>
      <c r="AG2054" s="62" t="e">
        <f t="shared" si="6705"/>
        <v>#REF!</v>
      </c>
      <c r="AH2054" s="62" t="e">
        <f t="shared" si="6705"/>
        <v>#REF!</v>
      </c>
      <c r="AI2054" s="62" t="e">
        <f t="shared" si="6705"/>
        <v>#REF!</v>
      </c>
      <c r="AJ2054" s="62" t="e">
        <f t="shared" si="6705"/>
        <v>#REF!</v>
      </c>
      <c r="AK2054" s="62">
        <f>AK2055</f>
        <v>0</v>
      </c>
      <c r="AL2054" s="62">
        <f t="shared" si="6706"/>
        <v>0</v>
      </c>
      <c r="AM2054" s="62">
        <f t="shared" si="6706"/>
        <v>0</v>
      </c>
      <c r="AN2054" s="62">
        <f t="shared" si="6706"/>
        <v>0</v>
      </c>
      <c r="AO2054" s="62">
        <f t="shared" si="6706"/>
        <v>0</v>
      </c>
      <c r="AP2054" s="62">
        <f t="shared" si="6706"/>
        <v>0</v>
      </c>
      <c r="AQ2054" s="62">
        <f t="shared" si="6706"/>
        <v>0</v>
      </c>
      <c r="AR2054" s="62">
        <f>AR2055</f>
        <v>0</v>
      </c>
      <c r="AS2054" s="62">
        <f t="shared" si="6706"/>
        <v>0</v>
      </c>
      <c r="AT2054" s="62">
        <f t="shared" si="6706"/>
        <v>0</v>
      </c>
      <c r="AU2054" s="62">
        <f t="shared" si="6706"/>
        <v>0</v>
      </c>
      <c r="AV2054" s="62">
        <f t="shared" si="6706"/>
        <v>0</v>
      </c>
      <c r="AW2054" s="62">
        <f t="shared" si="6706"/>
        <v>0</v>
      </c>
      <c r="AX2054" s="62">
        <f t="shared" si="6706"/>
        <v>0</v>
      </c>
      <c r="AY2054" s="62">
        <f>AY2055</f>
        <v>0</v>
      </c>
      <c r="AZ2054" s="62">
        <f t="shared" si="6707"/>
        <v>0</v>
      </c>
      <c r="BA2054" s="62">
        <f t="shared" si="6707"/>
        <v>0</v>
      </c>
      <c r="BB2054" s="62">
        <f t="shared" si="6707"/>
        <v>0</v>
      </c>
      <c r="BC2054" s="62">
        <f t="shared" si="6707"/>
        <v>0</v>
      </c>
      <c r="BD2054" s="62">
        <f t="shared" si="6707"/>
        <v>0</v>
      </c>
      <c r="BE2054" s="62">
        <f t="shared" si="6707"/>
        <v>0</v>
      </c>
      <c r="BF2054" s="62">
        <f>BF2055</f>
        <v>0</v>
      </c>
      <c r="BG2054" s="62">
        <f t="shared" si="6708"/>
        <v>0</v>
      </c>
      <c r="BH2054" s="62">
        <f t="shared" si="6708"/>
        <v>0</v>
      </c>
      <c r="BI2054" s="62" t="e">
        <f t="shared" si="6708"/>
        <v>#REF!</v>
      </c>
      <c r="BJ2054" s="62" t="e">
        <f t="shared" si="6708"/>
        <v>#REF!</v>
      </c>
      <c r="BK2054" s="62" t="e">
        <f t="shared" si="6708"/>
        <v>#REF!</v>
      </c>
      <c r="BL2054" s="62" t="e">
        <f t="shared" si="6621"/>
        <v>#REF!</v>
      </c>
      <c r="BM2054" s="304"/>
      <c r="BN2054" s="304"/>
      <c r="BO2054" s="304"/>
      <c r="BP2054" s="304"/>
      <c r="BQ2054" s="304"/>
      <c r="BR2054" s="304"/>
      <c r="BS2054" s="64"/>
      <c r="BT2054" s="77"/>
    </row>
    <row r="2055" spans="1:72" s="46" customFormat="1" ht="40.5" hidden="1">
      <c r="A2055" s="77"/>
      <c r="B2055" s="104">
        <v>2014</v>
      </c>
      <c r="C2055" s="65">
        <v>8317</v>
      </c>
      <c r="D2055" s="104">
        <v>9</v>
      </c>
      <c r="E2055" s="104">
        <v>4000</v>
      </c>
      <c r="F2055" s="104">
        <v>4400</v>
      </c>
      <c r="G2055" s="104">
        <v>442</v>
      </c>
      <c r="H2055" s="104">
        <v>1</v>
      </c>
      <c r="I2055" s="66" t="s">
        <v>545</v>
      </c>
      <c r="J2055" s="67">
        <v>0</v>
      </c>
      <c r="K2055" s="67">
        <v>0</v>
      </c>
      <c r="L2055" s="68">
        <f>J2055+K2055</f>
        <v>0</v>
      </c>
      <c r="M2055" s="67">
        <v>0</v>
      </c>
      <c r="N2055" s="67">
        <v>0</v>
      </c>
      <c r="O2055" s="68">
        <f>+M2055+N2055</f>
        <v>0</v>
      </c>
      <c r="P2055" s="68">
        <f>+L2055+O2055</f>
        <v>0</v>
      </c>
      <c r="Q2055" s="71">
        <v>0</v>
      </c>
      <c r="R2055" s="71">
        <v>0</v>
      </c>
      <c r="S2055" s="71">
        <v>0</v>
      </c>
      <c r="T2055" s="71">
        <v>0</v>
      </c>
      <c r="U2055" s="71">
        <v>0</v>
      </c>
      <c r="V2055" s="71">
        <v>0</v>
      </c>
      <c r="W2055" s="67">
        <v>0</v>
      </c>
      <c r="X2055" s="67">
        <v>0</v>
      </c>
      <c r="Y2055" s="68">
        <v>0</v>
      </c>
      <c r="Z2055" s="67">
        <v>0</v>
      </c>
      <c r="AA2055" s="67">
        <v>0</v>
      </c>
      <c r="AB2055" s="68">
        <v>0</v>
      </c>
      <c r="AC2055" s="68" t="e">
        <f>I2055+#REF!-Y2055</f>
        <v>#VALUE!</v>
      </c>
      <c r="AD2055" s="67">
        <f>J2055+Q2055-T2055</f>
        <v>0</v>
      </c>
      <c r="AE2055" s="67">
        <f>K2055+R2055-U2055</f>
        <v>0</v>
      </c>
      <c r="AF2055" s="68">
        <f t="shared" ref="AF2055" si="6709">AD2055+AE2055</f>
        <v>0</v>
      </c>
      <c r="AG2055" s="67" t="e">
        <f>M2055+#REF!-V2055</f>
        <v>#REF!</v>
      </c>
      <c r="AH2055" s="67" t="e">
        <f>N2055+#REF!-AD2055</f>
        <v>#REF!</v>
      </c>
      <c r="AI2055" s="68" t="e">
        <f>O2055+#REF!-AE2055</f>
        <v>#REF!</v>
      </c>
      <c r="AJ2055" s="68" t="e">
        <f>P2055+#REF!-AF2055</f>
        <v>#REF!</v>
      </c>
      <c r="AK2055" s="71">
        <v>0</v>
      </c>
      <c r="AL2055" s="71">
        <v>0</v>
      </c>
      <c r="AM2055" s="68">
        <f>AK2055+AL2055</f>
        <v>0</v>
      </c>
      <c r="AN2055" s="71">
        <v>0</v>
      </c>
      <c r="AO2055" s="71">
        <v>0</v>
      </c>
      <c r="AP2055" s="68">
        <f>+AN2055+AO2055</f>
        <v>0</v>
      </c>
      <c r="AQ2055" s="68">
        <f>+AM2055+AP2055</f>
        <v>0</v>
      </c>
      <c r="AR2055" s="71">
        <v>0</v>
      </c>
      <c r="AS2055" s="71">
        <v>0</v>
      </c>
      <c r="AT2055" s="68">
        <f>AR2055+AS2055</f>
        <v>0</v>
      </c>
      <c r="AU2055" s="71">
        <v>0</v>
      </c>
      <c r="AV2055" s="71">
        <v>0</v>
      </c>
      <c r="AW2055" s="68">
        <f>+AU2055+AV2055</f>
        <v>0</v>
      </c>
      <c r="AX2055" s="68">
        <f>+AT2055+AW2055</f>
        <v>0</v>
      </c>
      <c r="AY2055" s="71">
        <v>0</v>
      </c>
      <c r="AZ2055" s="71">
        <v>0</v>
      </c>
      <c r="BA2055" s="68">
        <f>AY2055+AZ2055</f>
        <v>0</v>
      </c>
      <c r="BB2055" s="71">
        <v>0</v>
      </c>
      <c r="BC2055" s="71">
        <v>0</v>
      </c>
      <c r="BD2055" s="68">
        <f>+BB2055+BC2055</f>
        <v>0</v>
      </c>
      <c r="BE2055" s="68">
        <f>+BA2055+BD2055</f>
        <v>0</v>
      </c>
      <c r="BF2055" s="67">
        <f t="shared" ref="BF2055:BG2055" si="6710">AD2055-AK2055-AR2055-AY2055</f>
        <v>0</v>
      </c>
      <c r="BG2055" s="67">
        <f t="shared" si="6710"/>
        <v>0</v>
      </c>
      <c r="BH2055" s="68">
        <f t="shared" ref="BH2055" si="6711">BF2055+BG2055</f>
        <v>0</v>
      </c>
      <c r="BI2055" s="67" t="e">
        <f t="shared" ref="BI2055" si="6712">AG2055-AN2055-AU2055-BB2055</f>
        <v>#REF!</v>
      </c>
      <c r="BJ2055" s="67" t="e">
        <f t="shared" ref="BJ2055" si="6713">AH2055-AO2055-AV2055-BC2055</f>
        <v>#REF!</v>
      </c>
      <c r="BK2055" s="67" t="e">
        <f t="shared" ref="BK2055" si="6714">AI2055-AP2055-AW2055-BD2055</f>
        <v>#REF!</v>
      </c>
      <c r="BL2055" s="67" t="e">
        <f t="shared" si="6621"/>
        <v>#REF!</v>
      </c>
      <c r="BM2055" s="305">
        <v>0</v>
      </c>
      <c r="BN2055" s="305">
        <v>0</v>
      </c>
      <c r="BO2055" s="306"/>
      <c r="BP2055" s="306"/>
      <c r="BQ2055" s="305">
        <v>0</v>
      </c>
      <c r="BR2055" s="305">
        <v>0</v>
      </c>
      <c r="BS2055" s="114" t="s">
        <v>208</v>
      </c>
      <c r="BT2055" s="77"/>
    </row>
    <row r="2056" spans="1:72" s="75" customFormat="1" hidden="1">
      <c r="A2056" s="77"/>
      <c r="B2056" s="47">
        <v>2014</v>
      </c>
      <c r="C2056" s="48">
        <v>8317</v>
      </c>
      <c r="D2056" s="47">
        <v>9</v>
      </c>
      <c r="E2056" s="47">
        <v>5000</v>
      </c>
      <c r="F2056" s="47"/>
      <c r="G2056" s="47"/>
      <c r="H2056" s="47"/>
      <c r="I2056" s="49" t="s">
        <v>130</v>
      </c>
      <c r="J2056" s="50">
        <f t="shared" ref="J2056:P2056" si="6715">J2057+J2139+J2165+J2265+J2273+J2284+J2344</f>
        <v>0</v>
      </c>
      <c r="K2056" s="50">
        <f t="shared" si="6715"/>
        <v>0</v>
      </c>
      <c r="L2056" s="50">
        <f t="shared" si="6715"/>
        <v>0</v>
      </c>
      <c r="M2056" s="50">
        <f t="shared" si="6715"/>
        <v>0</v>
      </c>
      <c r="N2056" s="50">
        <f t="shared" si="6715"/>
        <v>0</v>
      </c>
      <c r="O2056" s="50">
        <f t="shared" si="6715"/>
        <v>0</v>
      </c>
      <c r="P2056" s="50">
        <f t="shared" si="6715"/>
        <v>0</v>
      </c>
      <c r="Q2056" s="50">
        <f t="shared" ref="Q2056:S2056" si="6716">Q2057+Q2139+Q2165+Q2265+Q2273+Q2284+Q2344</f>
        <v>0</v>
      </c>
      <c r="R2056" s="50">
        <f t="shared" si="6716"/>
        <v>0</v>
      </c>
      <c r="S2056" s="50">
        <f t="shared" si="6716"/>
        <v>0</v>
      </c>
      <c r="T2056" s="50">
        <f t="shared" ref="T2056:AC2056" si="6717">T2057+T2139+T2165+T2265+T2273+T2284+T2344</f>
        <v>0</v>
      </c>
      <c r="U2056" s="50">
        <f t="shared" si="6717"/>
        <v>0</v>
      </c>
      <c r="V2056" s="50">
        <f t="shared" si="6717"/>
        <v>0</v>
      </c>
      <c r="W2056" s="50">
        <v>0</v>
      </c>
      <c r="X2056" s="50">
        <v>0</v>
      </c>
      <c r="Y2056" s="50">
        <v>0</v>
      </c>
      <c r="Z2056" s="50">
        <v>0</v>
      </c>
      <c r="AA2056" s="50">
        <v>0</v>
      </c>
      <c r="AB2056" s="50">
        <v>0</v>
      </c>
      <c r="AC2056" s="50" t="e">
        <f t="shared" si="6717"/>
        <v>#VALUE!</v>
      </c>
      <c r="AD2056" s="50">
        <f t="shared" ref="AD2056:BI2056" si="6718">AD2057+AD2139+AD2165+AD2265+AD2273+AD2284+AD2344</f>
        <v>0</v>
      </c>
      <c r="AE2056" s="50">
        <f t="shared" si="6718"/>
        <v>0</v>
      </c>
      <c r="AF2056" s="50">
        <f t="shared" si="6718"/>
        <v>0</v>
      </c>
      <c r="AG2056" s="50" t="e">
        <f t="shared" si="6718"/>
        <v>#REF!</v>
      </c>
      <c r="AH2056" s="50" t="e">
        <f t="shared" ref="AH2056:AJ2056" si="6719">AH2057+AH2139+AH2165+AH2265+AH2273+AH2284+AH2344</f>
        <v>#REF!</v>
      </c>
      <c r="AI2056" s="50" t="e">
        <f t="shared" si="6719"/>
        <v>#REF!</v>
      </c>
      <c r="AJ2056" s="50" t="e">
        <f t="shared" si="6719"/>
        <v>#REF!</v>
      </c>
      <c r="AK2056" s="50">
        <f t="shared" si="6718"/>
        <v>0</v>
      </c>
      <c r="AL2056" s="50">
        <f t="shared" si="6718"/>
        <v>0</v>
      </c>
      <c r="AM2056" s="50">
        <f t="shared" si="6718"/>
        <v>0</v>
      </c>
      <c r="AN2056" s="50">
        <f t="shared" si="6718"/>
        <v>0</v>
      </c>
      <c r="AO2056" s="50">
        <f t="shared" si="6718"/>
        <v>0</v>
      </c>
      <c r="AP2056" s="50">
        <f t="shared" si="6718"/>
        <v>0</v>
      </c>
      <c r="AQ2056" s="50">
        <f t="shared" si="6718"/>
        <v>0</v>
      </c>
      <c r="AR2056" s="50">
        <f t="shared" si="6718"/>
        <v>0</v>
      </c>
      <c r="AS2056" s="50">
        <f t="shared" si="6718"/>
        <v>0</v>
      </c>
      <c r="AT2056" s="50">
        <f t="shared" si="6718"/>
        <v>0</v>
      </c>
      <c r="AU2056" s="50">
        <f t="shared" si="6718"/>
        <v>0</v>
      </c>
      <c r="AV2056" s="50">
        <f t="shared" si="6718"/>
        <v>0</v>
      </c>
      <c r="AW2056" s="50">
        <f t="shared" si="6718"/>
        <v>0</v>
      </c>
      <c r="AX2056" s="50">
        <f t="shared" si="6718"/>
        <v>0</v>
      </c>
      <c r="AY2056" s="50">
        <f t="shared" si="6718"/>
        <v>0</v>
      </c>
      <c r="AZ2056" s="50">
        <f t="shared" si="6718"/>
        <v>0</v>
      </c>
      <c r="BA2056" s="50">
        <f t="shared" si="6718"/>
        <v>0</v>
      </c>
      <c r="BB2056" s="50">
        <f t="shared" si="6718"/>
        <v>0</v>
      </c>
      <c r="BC2056" s="50">
        <f t="shared" si="6718"/>
        <v>0</v>
      </c>
      <c r="BD2056" s="50">
        <f t="shared" si="6718"/>
        <v>0</v>
      </c>
      <c r="BE2056" s="50">
        <f t="shared" si="6718"/>
        <v>0</v>
      </c>
      <c r="BF2056" s="50">
        <f t="shared" si="6718"/>
        <v>0</v>
      </c>
      <c r="BG2056" s="50">
        <f t="shared" si="6718"/>
        <v>0</v>
      </c>
      <c r="BH2056" s="50">
        <f t="shared" si="6718"/>
        <v>0</v>
      </c>
      <c r="BI2056" s="50" t="e">
        <f t="shared" si="6718"/>
        <v>#REF!</v>
      </c>
      <c r="BJ2056" s="50" t="e">
        <f t="shared" ref="BJ2056:BK2056" si="6720">BJ2057+BJ2139+BJ2165+BJ2265+BJ2273+BJ2284+BJ2344</f>
        <v>#REF!</v>
      </c>
      <c r="BK2056" s="50" t="e">
        <f t="shared" si="6720"/>
        <v>#REF!</v>
      </c>
      <c r="BL2056" s="50" t="e">
        <f t="shared" si="6621"/>
        <v>#REF!</v>
      </c>
      <c r="BM2056" s="302"/>
      <c r="BN2056" s="302"/>
      <c r="BO2056" s="302"/>
      <c r="BP2056" s="302"/>
      <c r="BQ2056" s="302"/>
      <c r="BR2056" s="302"/>
      <c r="BS2056" s="76"/>
      <c r="BT2056" s="77"/>
    </row>
    <row r="2057" spans="1:72" s="78" customFormat="1" hidden="1">
      <c r="A2057" s="77"/>
      <c r="B2057" s="53">
        <v>2014</v>
      </c>
      <c r="C2057" s="54">
        <v>8317</v>
      </c>
      <c r="D2057" s="53">
        <v>9</v>
      </c>
      <c r="E2057" s="53">
        <v>5000</v>
      </c>
      <c r="F2057" s="53">
        <v>5100</v>
      </c>
      <c r="G2057" s="53"/>
      <c r="H2057" s="53"/>
      <c r="I2057" s="55" t="s">
        <v>131</v>
      </c>
      <c r="J2057" s="56">
        <f t="shared" ref="J2057:P2057" si="6721">J2058+J2086+J2094+J2117</f>
        <v>0</v>
      </c>
      <c r="K2057" s="56">
        <f t="shared" si="6721"/>
        <v>0</v>
      </c>
      <c r="L2057" s="56">
        <f t="shared" si="6721"/>
        <v>0</v>
      </c>
      <c r="M2057" s="56">
        <f t="shared" si="6721"/>
        <v>0</v>
      </c>
      <c r="N2057" s="56">
        <f t="shared" si="6721"/>
        <v>0</v>
      </c>
      <c r="O2057" s="56">
        <f t="shared" si="6721"/>
        <v>0</v>
      </c>
      <c r="P2057" s="56">
        <f t="shared" si="6721"/>
        <v>0</v>
      </c>
      <c r="Q2057" s="56">
        <f t="shared" ref="Q2057:S2057" si="6722">Q2058+Q2086+Q2094+Q2117</f>
        <v>0</v>
      </c>
      <c r="R2057" s="56">
        <f t="shared" si="6722"/>
        <v>0</v>
      </c>
      <c r="S2057" s="56">
        <f t="shared" si="6722"/>
        <v>0</v>
      </c>
      <c r="T2057" s="56">
        <f t="shared" ref="T2057:AC2057" si="6723">T2058+T2086+T2094+T2117</f>
        <v>0</v>
      </c>
      <c r="U2057" s="56">
        <f t="shared" si="6723"/>
        <v>0</v>
      </c>
      <c r="V2057" s="56">
        <f t="shared" si="6723"/>
        <v>0</v>
      </c>
      <c r="W2057" s="56">
        <v>0</v>
      </c>
      <c r="X2057" s="56">
        <v>0</v>
      </c>
      <c r="Y2057" s="56">
        <v>0</v>
      </c>
      <c r="Z2057" s="56">
        <v>0</v>
      </c>
      <c r="AA2057" s="56">
        <v>0</v>
      </c>
      <c r="AB2057" s="56">
        <v>0</v>
      </c>
      <c r="AC2057" s="56" t="e">
        <f t="shared" si="6723"/>
        <v>#VALUE!</v>
      </c>
      <c r="AD2057" s="56">
        <f t="shared" ref="AD2057:BI2057" si="6724">AD2058+AD2086+AD2094+AD2117</f>
        <v>0</v>
      </c>
      <c r="AE2057" s="56">
        <f t="shared" si="6724"/>
        <v>0</v>
      </c>
      <c r="AF2057" s="56">
        <f t="shared" si="6724"/>
        <v>0</v>
      </c>
      <c r="AG2057" s="56" t="e">
        <f t="shared" si="6724"/>
        <v>#REF!</v>
      </c>
      <c r="AH2057" s="56" t="e">
        <f t="shared" ref="AH2057:AJ2057" si="6725">AH2058+AH2086+AH2094+AH2117</f>
        <v>#REF!</v>
      </c>
      <c r="AI2057" s="56" t="e">
        <f t="shared" si="6725"/>
        <v>#REF!</v>
      </c>
      <c r="AJ2057" s="56" t="e">
        <f t="shared" si="6725"/>
        <v>#REF!</v>
      </c>
      <c r="AK2057" s="56">
        <f t="shared" si="6724"/>
        <v>0</v>
      </c>
      <c r="AL2057" s="56">
        <f t="shared" si="6724"/>
        <v>0</v>
      </c>
      <c r="AM2057" s="56">
        <f t="shared" si="6724"/>
        <v>0</v>
      </c>
      <c r="AN2057" s="56">
        <f t="shared" si="6724"/>
        <v>0</v>
      </c>
      <c r="AO2057" s="56">
        <f t="shared" si="6724"/>
        <v>0</v>
      </c>
      <c r="AP2057" s="56">
        <f t="shared" si="6724"/>
        <v>0</v>
      </c>
      <c r="AQ2057" s="56">
        <f t="shared" si="6724"/>
        <v>0</v>
      </c>
      <c r="AR2057" s="56">
        <f t="shared" si="6724"/>
        <v>0</v>
      </c>
      <c r="AS2057" s="56">
        <f t="shared" si="6724"/>
        <v>0</v>
      </c>
      <c r="AT2057" s="56">
        <f t="shared" si="6724"/>
        <v>0</v>
      </c>
      <c r="AU2057" s="56">
        <f t="shared" si="6724"/>
        <v>0</v>
      </c>
      <c r="AV2057" s="56">
        <f t="shared" si="6724"/>
        <v>0</v>
      </c>
      <c r="AW2057" s="56">
        <f t="shared" si="6724"/>
        <v>0</v>
      </c>
      <c r="AX2057" s="56">
        <f t="shared" si="6724"/>
        <v>0</v>
      </c>
      <c r="AY2057" s="56">
        <f t="shared" si="6724"/>
        <v>0</v>
      </c>
      <c r="AZ2057" s="56">
        <f t="shared" si="6724"/>
        <v>0</v>
      </c>
      <c r="BA2057" s="56">
        <f t="shared" si="6724"/>
        <v>0</v>
      </c>
      <c r="BB2057" s="56">
        <f t="shared" si="6724"/>
        <v>0</v>
      </c>
      <c r="BC2057" s="56">
        <f t="shared" si="6724"/>
        <v>0</v>
      </c>
      <c r="BD2057" s="56">
        <f t="shared" si="6724"/>
        <v>0</v>
      </c>
      <c r="BE2057" s="56">
        <f t="shared" si="6724"/>
        <v>0</v>
      </c>
      <c r="BF2057" s="56">
        <f t="shared" si="6724"/>
        <v>0</v>
      </c>
      <c r="BG2057" s="56">
        <f t="shared" si="6724"/>
        <v>0</v>
      </c>
      <c r="BH2057" s="56">
        <f t="shared" si="6724"/>
        <v>0</v>
      </c>
      <c r="BI2057" s="56" t="e">
        <f t="shared" si="6724"/>
        <v>#REF!</v>
      </c>
      <c r="BJ2057" s="56" t="e">
        <f t="shared" ref="BJ2057:BK2057" si="6726">BJ2058+BJ2086+BJ2094+BJ2117</f>
        <v>#REF!</v>
      </c>
      <c r="BK2057" s="56" t="e">
        <f t="shared" si="6726"/>
        <v>#REF!</v>
      </c>
      <c r="BL2057" s="56" t="e">
        <f t="shared" si="6621"/>
        <v>#REF!</v>
      </c>
      <c r="BM2057" s="303"/>
      <c r="BN2057" s="303"/>
      <c r="BO2057" s="303"/>
      <c r="BP2057" s="303"/>
      <c r="BQ2057" s="303"/>
      <c r="BR2057" s="303"/>
      <c r="BS2057" s="58"/>
      <c r="BT2057" s="77"/>
    </row>
    <row r="2058" spans="1:72" s="99" customFormat="1" ht="36.75" hidden="1" customHeight="1">
      <c r="A2058" s="100"/>
      <c r="B2058" s="59">
        <v>2014</v>
      </c>
      <c r="C2058" s="60">
        <v>8317</v>
      </c>
      <c r="D2058" s="59">
        <v>9</v>
      </c>
      <c r="E2058" s="59">
        <v>5000</v>
      </c>
      <c r="F2058" s="59">
        <v>5100</v>
      </c>
      <c r="G2058" s="59">
        <v>511</v>
      </c>
      <c r="H2058" s="59"/>
      <c r="I2058" s="61" t="s">
        <v>132</v>
      </c>
      <c r="J2058" s="62">
        <f>SUM(J2059:J2085)</f>
        <v>0</v>
      </c>
      <c r="K2058" s="62">
        <f t="shared" ref="K2058:P2058" si="6727">SUM(K2059:K2085)</f>
        <v>0</v>
      </c>
      <c r="L2058" s="62">
        <f t="shared" si="6727"/>
        <v>0</v>
      </c>
      <c r="M2058" s="62">
        <f t="shared" si="6727"/>
        <v>0</v>
      </c>
      <c r="N2058" s="62">
        <f t="shared" si="6727"/>
        <v>0</v>
      </c>
      <c r="O2058" s="62">
        <f t="shared" si="6727"/>
        <v>0</v>
      </c>
      <c r="P2058" s="62">
        <f t="shared" si="6727"/>
        <v>0</v>
      </c>
      <c r="Q2058" s="62">
        <f>SUM(Q2059:Q2085)</f>
        <v>0</v>
      </c>
      <c r="R2058" s="62">
        <f t="shared" ref="R2058:S2058" si="6728">SUM(R2059:R2085)</f>
        <v>0</v>
      </c>
      <c r="S2058" s="62">
        <f t="shared" si="6728"/>
        <v>0</v>
      </c>
      <c r="T2058" s="62">
        <f>SUM(T2059:T2085)</f>
        <v>0</v>
      </c>
      <c r="U2058" s="62">
        <f t="shared" ref="U2058:V2058" si="6729">SUM(U2059:U2085)</f>
        <v>0</v>
      </c>
      <c r="V2058" s="62">
        <f t="shared" si="6729"/>
        <v>0</v>
      </c>
      <c r="W2058" s="62">
        <v>0</v>
      </c>
      <c r="X2058" s="62">
        <v>0</v>
      </c>
      <c r="Y2058" s="62">
        <v>0</v>
      </c>
      <c r="Z2058" s="62">
        <v>0</v>
      </c>
      <c r="AA2058" s="62">
        <v>0</v>
      </c>
      <c r="AB2058" s="62">
        <v>0</v>
      </c>
      <c r="AC2058" s="62" t="e">
        <f t="shared" ref="AC2058" si="6730">SUM(AC2059:AC2085)</f>
        <v>#VALUE!</v>
      </c>
      <c r="AD2058" s="62">
        <f>SUM(AD2059:AD2085)</f>
        <v>0</v>
      </c>
      <c r="AE2058" s="62">
        <f t="shared" ref="AE2058:AG2058" si="6731">SUM(AE2059:AE2085)</f>
        <v>0</v>
      </c>
      <c r="AF2058" s="62">
        <f t="shared" si="6731"/>
        <v>0</v>
      </c>
      <c r="AG2058" s="62" t="e">
        <f t="shared" si="6731"/>
        <v>#REF!</v>
      </c>
      <c r="AH2058" s="62" t="e">
        <f t="shared" ref="AH2058:AJ2058" si="6732">SUM(AH2059:AH2085)</f>
        <v>#REF!</v>
      </c>
      <c r="AI2058" s="62" t="e">
        <f t="shared" si="6732"/>
        <v>#REF!</v>
      </c>
      <c r="AJ2058" s="62" t="e">
        <f t="shared" si="6732"/>
        <v>#REF!</v>
      </c>
      <c r="AK2058" s="62">
        <f>SUM(AK2059:AK2085)</f>
        <v>0</v>
      </c>
      <c r="AL2058" s="62">
        <f t="shared" ref="AL2058:AQ2058" si="6733">SUM(AL2059:AL2085)</f>
        <v>0</v>
      </c>
      <c r="AM2058" s="62">
        <f t="shared" si="6733"/>
        <v>0</v>
      </c>
      <c r="AN2058" s="62">
        <f t="shared" si="6733"/>
        <v>0</v>
      </c>
      <c r="AO2058" s="62">
        <f t="shared" si="6733"/>
        <v>0</v>
      </c>
      <c r="AP2058" s="62">
        <f t="shared" si="6733"/>
        <v>0</v>
      </c>
      <c r="AQ2058" s="62">
        <f t="shared" si="6733"/>
        <v>0</v>
      </c>
      <c r="AR2058" s="62">
        <f>SUM(AR2059:AR2085)</f>
        <v>0</v>
      </c>
      <c r="AS2058" s="62">
        <f t="shared" ref="AS2058:AX2058" si="6734">SUM(AS2059:AS2085)</f>
        <v>0</v>
      </c>
      <c r="AT2058" s="62">
        <f t="shared" si="6734"/>
        <v>0</v>
      </c>
      <c r="AU2058" s="62">
        <f t="shared" si="6734"/>
        <v>0</v>
      </c>
      <c r="AV2058" s="62">
        <f t="shared" si="6734"/>
        <v>0</v>
      </c>
      <c r="AW2058" s="62">
        <f t="shared" si="6734"/>
        <v>0</v>
      </c>
      <c r="AX2058" s="62">
        <f t="shared" si="6734"/>
        <v>0</v>
      </c>
      <c r="AY2058" s="62">
        <f>SUM(AY2059:AY2085)</f>
        <v>0</v>
      </c>
      <c r="AZ2058" s="62">
        <f t="shared" ref="AZ2058:BE2058" si="6735">SUM(AZ2059:AZ2085)</f>
        <v>0</v>
      </c>
      <c r="BA2058" s="62">
        <f t="shared" si="6735"/>
        <v>0</v>
      </c>
      <c r="BB2058" s="62">
        <f t="shared" si="6735"/>
        <v>0</v>
      </c>
      <c r="BC2058" s="62">
        <f t="shared" si="6735"/>
        <v>0</v>
      </c>
      <c r="BD2058" s="62">
        <f t="shared" si="6735"/>
        <v>0</v>
      </c>
      <c r="BE2058" s="62">
        <f t="shared" si="6735"/>
        <v>0</v>
      </c>
      <c r="BF2058" s="62">
        <f>SUM(BF2059:BF2085)</f>
        <v>0</v>
      </c>
      <c r="BG2058" s="62">
        <f t="shared" ref="BG2058:BI2058" si="6736">SUM(BG2059:BG2085)</f>
        <v>0</v>
      </c>
      <c r="BH2058" s="62">
        <f t="shared" si="6736"/>
        <v>0</v>
      </c>
      <c r="BI2058" s="62" t="e">
        <f t="shared" si="6736"/>
        <v>#REF!</v>
      </c>
      <c r="BJ2058" s="62" t="e">
        <f t="shared" ref="BJ2058:BK2058" si="6737">SUM(BJ2059:BJ2085)</f>
        <v>#REF!</v>
      </c>
      <c r="BK2058" s="62" t="e">
        <f t="shared" si="6737"/>
        <v>#REF!</v>
      </c>
      <c r="BL2058" s="62" t="e">
        <f t="shared" si="6621"/>
        <v>#REF!</v>
      </c>
      <c r="BM2058" s="304"/>
      <c r="BN2058" s="304"/>
      <c r="BO2058" s="304"/>
      <c r="BP2058" s="304"/>
      <c r="BQ2058" s="304"/>
      <c r="BR2058" s="304"/>
      <c r="BS2058" s="64"/>
      <c r="BT2058" s="100"/>
    </row>
    <row r="2059" spans="1:72" s="46" customFormat="1" ht="36.75" hidden="1" customHeight="1">
      <c r="A2059" s="77"/>
      <c r="B2059" s="104">
        <v>2014</v>
      </c>
      <c r="C2059" s="105">
        <v>8317</v>
      </c>
      <c r="D2059" s="104">
        <v>9</v>
      </c>
      <c r="E2059" s="104">
        <v>5000</v>
      </c>
      <c r="F2059" s="104">
        <v>5100</v>
      </c>
      <c r="G2059" s="104">
        <v>511</v>
      </c>
      <c r="H2059" s="104">
        <v>1</v>
      </c>
      <c r="I2059" s="66" t="s">
        <v>710</v>
      </c>
      <c r="J2059" s="67">
        <v>0</v>
      </c>
      <c r="K2059" s="67">
        <v>0</v>
      </c>
      <c r="L2059" s="68">
        <f t="shared" ref="L2059:L2085" si="6738">J2059+K2059</f>
        <v>0</v>
      </c>
      <c r="M2059" s="67">
        <v>0</v>
      </c>
      <c r="N2059" s="67">
        <v>0</v>
      </c>
      <c r="O2059" s="68">
        <f t="shared" ref="O2059:O2085" si="6739">+M2059+N2059</f>
        <v>0</v>
      </c>
      <c r="P2059" s="68">
        <f t="shared" ref="P2059:P2085" si="6740">+L2059+O2059</f>
        <v>0</v>
      </c>
      <c r="Q2059" s="71">
        <v>0</v>
      </c>
      <c r="R2059" s="71">
        <v>0</v>
      </c>
      <c r="S2059" s="71">
        <v>0</v>
      </c>
      <c r="T2059" s="71">
        <v>0</v>
      </c>
      <c r="U2059" s="71">
        <v>0</v>
      </c>
      <c r="V2059" s="71">
        <v>0</v>
      </c>
      <c r="W2059" s="67">
        <v>0</v>
      </c>
      <c r="X2059" s="67">
        <v>0</v>
      </c>
      <c r="Y2059" s="68">
        <v>0</v>
      </c>
      <c r="Z2059" s="67">
        <v>0</v>
      </c>
      <c r="AA2059" s="67">
        <v>0</v>
      </c>
      <c r="AB2059" s="68">
        <v>0</v>
      </c>
      <c r="AC2059" s="68" t="e">
        <f>I2059+#REF!-Y2059</f>
        <v>#VALUE!</v>
      </c>
      <c r="AD2059" s="67">
        <f t="shared" ref="AD2059:AD2085" si="6741">J2059+Q2059-T2059</f>
        <v>0</v>
      </c>
      <c r="AE2059" s="67">
        <f t="shared" ref="AE2059:AE2085" si="6742">K2059+R2059-U2059</f>
        <v>0</v>
      </c>
      <c r="AF2059" s="68">
        <f t="shared" ref="AF2059:AF2085" si="6743">AD2059+AE2059</f>
        <v>0</v>
      </c>
      <c r="AG2059" s="67" t="e">
        <f>M2059+#REF!-V2059</f>
        <v>#REF!</v>
      </c>
      <c r="AH2059" s="67" t="e">
        <f>N2059+#REF!-AD2059</f>
        <v>#REF!</v>
      </c>
      <c r="AI2059" s="68" t="e">
        <f>O2059+#REF!-AE2059</f>
        <v>#REF!</v>
      </c>
      <c r="AJ2059" s="68" t="e">
        <f>P2059+#REF!-AF2059</f>
        <v>#REF!</v>
      </c>
      <c r="AK2059" s="71">
        <v>0</v>
      </c>
      <c r="AL2059" s="71">
        <v>0</v>
      </c>
      <c r="AM2059" s="68">
        <f t="shared" ref="AM2059:AM2085" si="6744">AK2059+AL2059</f>
        <v>0</v>
      </c>
      <c r="AN2059" s="71">
        <v>0</v>
      </c>
      <c r="AO2059" s="71">
        <v>0</v>
      </c>
      <c r="AP2059" s="68">
        <f t="shared" ref="AP2059:AP2085" si="6745">+AN2059+AO2059</f>
        <v>0</v>
      </c>
      <c r="AQ2059" s="68">
        <f t="shared" ref="AQ2059:AQ2085" si="6746">+AM2059+AP2059</f>
        <v>0</v>
      </c>
      <c r="AR2059" s="71">
        <v>0</v>
      </c>
      <c r="AS2059" s="71">
        <v>0</v>
      </c>
      <c r="AT2059" s="68">
        <f t="shared" ref="AT2059:AT2085" si="6747">AR2059+AS2059</f>
        <v>0</v>
      </c>
      <c r="AU2059" s="71">
        <v>0</v>
      </c>
      <c r="AV2059" s="71">
        <v>0</v>
      </c>
      <c r="AW2059" s="68">
        <f t="shared" ref="AW2059:AW2085" si="6748">+AU2059+AV2059</f>
        <v>0</v>
      </c>
      <c r="AX2059" s="68">
        <f t="shared" ref="AX2059:AX2085" si="6749">+AT2059+AW2059</f>
        <v>0</v>
      </c>
      <c r="AY2059" s="71">
        <v>0</v>
      </c>
      <c r="AZ2059" s="71">
        <v>0</v>
      </c>
      <c r="BA2059" s="68">
        <f t="shared" ref="BA2059:BA2085" si="6750">AY2059+AZ2059</f>
        <v>0</v>
      </c>
      <c r="BB2059" s="71">
        <v>0</v>
      </c>
      <c r="BC2059" s="71">
        <v>0</v>
      </c>
      <c r="BD2059" s="68">
        <f t="shared" ref="BD2059:BD2085" si="6751">+BB2059+BC2059</f>
        <v>0</v>
      </c>
      <c r="BE2059" s="68">
        <f t="shared" ref="BE2059:BE2085" si="6752">+BA2059+BD2059</f>
        <v>0</v>
      </c>
      <c r="BF2059" s="67">
        <f t="shared" ref="BF2059:BG2085" si="6753">AD2059-AK2059-AR2059-AY2059</f>
        <v>0</v>
      </c>
      <c r="BG2059" s="67">
        <f t="shared" si="6753"/>
        <v>0</v>
      </c>
      <c r="BH2059" s="68">
        <f t="shared" ref="BH2059:BH2085" si="6754">BF2059+BG2059</f>
        <v>0</v>
      </c>
      <c r="BI2059" s="67" t="e">
        <f t="shared" ref="BI2059:BI2085" si="6755">AG2059-AN2059-AU2059-BB2059</f>
        <v>#REF!</v>
      </c>
      <c r="BJ2059" s="67" t="e">
        <f t="shared" ref="BJ2059:BJ2085" si="6756">AH2059-AO2059-AV2059-BC2059</f>
        <v>#REF!</v>
      </c>
      <c r="BK2059" s="67" t="e">
        <f t="shared" ref="BK2059:BK2085" si="6757">AI2059-AP2059-AW2059-BD2059</f>
        <v>#REF!</v>
      </c>
      <c r="BL2059" s="67" t="e">
        <f t="shared" si="6621"/>
        <v>#REF!</v>
      </c>
      <c r="BM2059" s="305">
        <v>0</v>
      </c>
      <c r="BN2059" s="305">
        <v>0</v>
      </c>
      <c r="BO2059" s="306"/>
      <c r="BP2059" s="306"/>
      <c r="BQ2059" s="305">
        <v>0</v>
      </c>
      <c r="BR2059" s="305">
        <v>0</v>
      </c>
      <c r="BS2059" s="114" t="s">
        <v>208</v>
      </c>
      <c r="BT2059" s="77"/>
    </row>
    <row r="2060" spans="1:72" s="46" customFormat="1" ht="36.75" hidden="1" customHeight="1">
      <c r="A2060" s="77"/>
      <c r="B2060" s="104">
        <v>2014</v>
      </c>
      <c r="C2060" s="105">
        <v>8317</v>
      </c>
      <c r="D2060" s="104">
        <v>9</v>
      </c>
      <c r="E2060" s="104">
        <v>5000</v>
      </c>
      <c r="F2060" s="104">
        <v>5100</v>
      </c>
      <c r="G2060" s="104">
        <v>511</v>
      </c>
      <c r="H2060" s="104">
        <v>2</v>
      </c>
      <c r="I2060" s="66" t="s">
        <v>822</v>
      </c>
      <c r="J2060" s="67">
        <v>0</v>
      </c>
      <c r="K2060" s="67">
        <v>0</v>
      </c>
      <c r="L2060" s="68">
        <f t="shared" si="6738"/>
        <v>0</v>
      </c>
      <c r="M2060" s="67">
        <v>0</v>
      </c>
      <c r="N2060" s="67">
        <v>0</v>
      </c>
      <c r="O2060" s="68">
        <f t="shared" si="6739"/>
        <v>0</v>
      </c>
      <c r="P2060" s="68">
        <f t="shared" si="6740"/>
        <v>0</v>
      </c>
      <c r="Q2060" s="71">
        <v>0</v>
      </c>
      <c r="R2060" s="71">
        <v>0</v>
      </c>
      <c r="S2060" s="71">
        <v>0</v>
      </c>
      <c r="T2060" s="71">
        <v>0</v>
      </c>
      <c r="U2060" s="71">
        <v>0</v>
      </c>
      <c r="V2060" s="71">
        <v>0</v>
      </c>
      <c r="W2060" s="67">
        <v>0</v>
      </c>
      <c r="X2060" s="67">
        <v>0</v>
      </c>
      <c r="Y2060" s="68">
        <v>0</v>
      </c>
      <c r="Z2060" s="67">
        <v>0</v>
      </c>
      <c r="AA2060" s="67">
        <v>0</v>
      </c>
      <c r="AB2060" s="68">
        <v>0</v>
      </c>
      <c r="AC2060" s="68" t="e">
        <f>I2060+#REF!-Y2060</f>
        <v>#VALUE!</v>
      </c>
      <c r="AD2060" s="67">
        <f t="shared" si="6741"/>
        <v>0</v>
      </c>
      <c r="AE2060" s="67">
        <f t="shared" si="6742"/>
        <v>0</v>
      </c>
      <c r="AF2060" s="68">
        <f t="shared" si="6743"/>
        <v>0</v>
      </c>
      <c r="AG2060" s="67" t="e">
        <f>M2060+#REF!-V2060</f>
        <v>#REF!</v>
      </c>
      <c r="AH2060" s="67" t="e">
        <f>N2060+#REF!-AD2060</f>
        <v>#REF!</v>
      </c>
      <c r="AI2060" s="68" t="e">
        <f>O2060+#REF!-AE2060</f>
        <v>#REF!</v>
      </c>
      <c r="AJ2060" s="68" t="e">
        <f>P2060+#REF!-AF2060</f>
        <v>#REF!</v>
      </c>
      <c r="AK2060" s="71">
        <v>0</v>
      </c>
      <c r="AL2060" s="71">
        <v>0</v>
      </c>
      <c r="AM2060" s="68">
        <f t="shared" si="6744"/>
        <v>0</v>
      </c>
      <c r="AN2060" s="71">
        <v>0</v>
      </c>
      <c r="AO2060" s="71">
        <v>0</v>
      </c>
      <c r="AP2060" s="68">
        <f t="shared" si="6745"/>
        <v>0</v>
      </c>
      <c r="AQ2060" s="68">
        <f t="shared" si="6746"/>
        <v>0</v>
      </c>
      <c r="AR2060" s="71">
        <v>0</v>
      </c>
      <c r="AS2060" s="71">
        <v>0</v>
      </c>
      <c r="AT2060" s="68">
        <f t="shared" si="6747"/>
        <v>0</v>
      </c>
      <c r="AU2060" s="71">
        <v>0</v>
      </c>
      <c r="AV2060" s="71">
        <v>0</v>
      </c>
      <c r="AW2060" s="68">
        <f t="shared" si="6748"/>
        <v>0</v>
      </c>
      <c r="AX2060" s="68">
        <f t="shared" si="6749"/>
        <v>0</v>
      </c>
      <c r="AY2060" s="71">
        <v>0</v>
      </c>
      <c r="AZ2060" s="71">
        <v>0</v>
      </c>
      <c r="BA2060" s="68">
        <f t="shared" si="6750"/>
        <v>0</v>
      </c>
      <c r="BB2060" s="71">
        <v>0</v>
      </c>
      <c r="BC2060" s="71">
        <v>0</v>
      </c>
      <c r="BD2060" s="68">
        <f t="shared" si="6751"/>
        <v>0</v>
      </c>
      <c r="BE2060" s="68">
        <f t="shared" si="6752"/>
        <v>0</v>
      </c>
      <c r="BF2060" s="67">
        <f t="shared" si="6753"/>
        <v>0</v>
      </c>
      <c r="BG2060" s="67">
        <f t="shared" si="6753"/>
        <v>0</v>
      </c>
      <c r="BH2060" s="68">
        <f t="shared" si="6754"/>
        <v>0</v>
      </c>
      <c r="BI2060" s="67" t="e">
        <f t="shared" si="6755"/>
        <v>#REF!</v>
      </c>
      <c r="BJ2060" s="67" t="e">
        <f t="shared" si="6756"/>
        <v>#REF!</v>
      </c>
      <c r="BK2060" s="67" t="e">
        <f t="shared" si="6757"/>
        <v>#REF!</v>
      </c>
      <c r="BL2060" s="67" t="e">
        <f t="shared" si="6621"/>
        <v>#REF!</v>
      </c>
      <c r="BM2060" s="305">
        <v>0</v>
      </c>
      <c r="BN2060" s="305">
        <v>0</v>
      </c>
      <c r="BO2060" s="306"/>
      <c r="BP2060" s="306"/>
      <c r="BQ2060" s="305">
        <v>0</v>
      </c>
      <c r="BR2060" s="305">
        <v>0</v>
      </c>
      <c r="BS2060" s="114" t="s">
        <v>208</v>
      </c>
      <c r="BT2060" s="77"/>
    </row>
    <row r="2061" spans="1:72" s="46" customFormat="1" ht="36.75" hidden="1" customHeight="1">
      <c r="A2061" s="77"/>
      <c r="B2061" s="104">
        <v>2014</v>
      </c>
      <c r="C2061" s="105">
        <v>8317</v>
      </c>
      <c r="D2061" s="104">
        <v>9</v>
      </c>
      <c r="E2061" s="104">
        <v>5000</v>
      </c>
      <c r="F2061" s="104">
        <v>5100</v>
      </c>
      <c r="G2061" s="104">
        <v>511</v>
      </c>
      <c r="H2061" s="104">
        <v>3</v>
      </c>
      <c r="I2061" s="66" t="s">
        <v>1080</v>
      </c>
      <c r="J2061" s="67">
        <v>0</v>
      </c>
      <c r="K2061" s="67">
        <v>0</v>
      </c>
      <c r="L2061" s="68">
        <f t="shared" si="6738"/>
        <v>0</v>
      </c>
      <c r="M2061" s="67">
        <v>0</v>
      </c>
      <c r="N2061" s="67">
        <v>0</v>
      </c>
      <c r="O2061" s="68">
        <f t="shared" si="6739"/>
        <v>0</v>
      </c>
      <c r="P2061" s="68">
        <f t="shared" si="6740"/>
        <v>0</v>
      </c>
      <c r="Q2061" s="71">
        <v>0</v>
      </c>
      <c r="R2061" s="71">
        <v>0</v>
      </c>
      <c r="S2061" s="71">
        <v>0</v>
      </c>
      <c r="T2061" s="71">
        <v>0</v>
      </c>
      <c r="U2061" s="71">
        <v>0</v>
      </c>
      <c r="V2061" s="71">
        <v>0</v>
      </c>
      <c r="W2061" s="67">
        <v>0</v>
      </c>
      <c r="X2061" s="67">
        <v>0</v>
      </c>
      <c r="Y2061" s="68">
        <v>0</v>
      </c>
      <c r="Z2061" s="67">
        <v>0</v>
      </c>
      <c r="AA2061" s="67">
        <v>0</v>
      </c>
      <c r="AB2061" s="68">
        <v>0</v>
      </c>
      <c r="AC2061" s="68" t="e">
        <f>I2061+#REF!-Y2061</f>
        <v>#VALUE!</v>
      </c>
      <c r="AD2061" s="67">
        <f t="shared" si="6741"/>
        <v>0</v>
      </c>
      <c r="AE2061" s="67">
        <f t="shared" si="6742"/>
        <v>0</v>
      </c>
      <c r="AF2061" s="68">
        <f t="shared" si="6743"/>
        <v>0</v>
      </c>
      <c r="AG2061" s="67" t="e">
        <f>M2061+#REF!-V2061</f>
        <v>#REF!</v>
      </c>
      <c r="AH2061" s="67" t="e">
        <f>N2061+#REF!-AD2061</f>
        <v>#REF!</v>
      </c>
      <c r="AI2061" s="68" t="e">
        <f>O2061+#REF!-AE2061</f>
        <v>#REF!</v>
      </c>
      <c r="AJ2061" s="68" t="e">
        <f>P2061+#REF!-AF2061</f>
        <v>#REF!</v>
      </c>
      <c r="AK2061" s="71">
        <v>0</v>
      </c>
      <c r="AL2061" s="71">
        <v>0</v>
      </c>
      <c r="AM2061" s="68">
        <f t="shared" si="6744"/>
        <v>0</v>
      </c>
      <c r="AN2061" s="71">
        <v>0</v>
      </c>
      <c r="AO2061" s="71">
        <v>0</v>
      </c>
      <c r="AP2061" s="68">
        <f t="shared" si="6745"/>
        <v>0</v>
      </c>
      <c r="AQ2061" s="68">
        <f t="shared" si="6746"/>
        <v>0</v>
      </c>
      <c r="AR2061" s="71">
        <v>0</v>
      </c>
      <c r="AS2061" s="71">
        <v>0</v>
      </c>
      <c r="AT2061" s="68">
        <f t="shared" si="6747"/>
        <v>0</v>
      </c>
      <c r="AU2061" s="71">
        <v>0</v>
      </c>
      <c r="AV2061" s="71">
        <v>0</v>
      </c>
      <c r="AW2061" s="68">
        <f t="shared" si="6748"/>
        <v>0</v>
      </c>
      <c r="AX2061" s="68">
        <f t="shared" si="6749"/>
        <v>0</v>
      </c>
      <c r="AY2061" s="71">
        <v>0</v>
      </c>
      <c r="AZ2061" s="71">
        <v>0</v>
      </c>
      <c r="BA2061" s="68">
        <f t="shared" si="6750"/>
        <v>0</v>
      </c>
      <c r="BB2061" s="71">
        <v>0</v>
      </c>
      <c r="BC2061" s="71">
        <v>0</v>
      </c>
      <c r="BD2061" s="68">
        <f t="shared" si="6751"/>
        <v>0</v>
      </c>
      <c r="BE2061" s="68">
        <f t="shared" si="6752"/>
        <v>0</v>
      </c>
      <c r="BF2061" s="67">
        <f t="shared" si="6753"/>
        <v>0</v>
      </c>
      <c r="BG2061" s="67">
        <f t="shared" si="6753"/>
        <v>0</v>
      </c>
      <c r="BH2061" s="68">
        <f t="shared" si="6754"/>
        <v>0</v>
      </c>
      <c r="BI2061" s="67" t="e">
        <f t="shared" si="6755"/>
        <v>#REF!</v>
      </c>
      <c r="BJ2061" s="67" t="e">
        <f t="shared" si="6756"/>
        <v>#REF!</v>
      </c>
      <c r="BK2061" s="67" t="e">
        <f t="shared" si="6757"/>
        <v>#REF!</v>
      </c>
      <c r="BL2061" s="67" t="e">
        <f t="shared" si="6621"/>
        <v>#REF!</v>
      </c>
      <c r="BM2061" s="305">
        <v>0</v>
      </c>
      <c r="BN2061" s="305">
        <v>0</v>
      </c>
      <c r="BO2061" s="306"/>
      <c r="BP2061" s="306"/>
      <c r="BQ2061" s="305">
        <v>0</v>
      </c>
      <c r="BR2061" s="305">
        <v>0</v>
      </c>
      <c r="BS2061" s="114" t="s">
        <v>208</v>
      </c>
      <c r="BT2061" s="77"/>
    </row>
    <row r="2062" spans="1:72" s="46" customFormat="1" ht="36.75" hidden="1" customHeight="1">
      <c r="A2062" s="77"/>
      <c r="B2062" s="104">
        <v>2014</v>
      </c>
      <c r="C2062" s="105">
        <v>8317</v>
      </c>
      <c r="D2062" s="104">
        <v>9</v>
      </c>
      <c r="E2062" s="104">
        <v>5000</v>
      </c>
      <c r="F2062" s="104">
        <v>5100</v>
      </c>
      <c r="G2062" s="104">
        <v>511</v>
      </c>
      <c r="H2062" s="104">
        <v>4</v>
      </c>
      <c r="I2062" s="66" t="s">
        <v>951</v>
      </c>
      <c r="J2062" s="67">
        <v>0</v>
      </c>
      <c r="K2062" s="67">
        <v>0</v>
      </c>
      <c r="L2062" s="68">
        <f t="shared" si="6738"/>
        <v>0</v>
      </c>
      <c r="M2062" s="67">
        <v>0</v>
      </c>
      <c r="N2062" s="67">
        <v>0</v>
      </c>
      <c r="O2062" s="68">
        <f t="shared" si="6739"/>
        <v>0</v>
      </c>
      <c r="P2062" s="68">
        <f t="shared" si="6740"/>
        <v>0</v>
      </c>
      <c r="Q2062" s="71">
        <v>0</v>
      </c>
      <c r="R2062" s="71">
        <v>0</v>
      </c>
      <c r="S2062" s="71">
        <v>0</v>
      </c>
      <c r="T2062" s="71">
        <v>0</v>
      </c>
      <c r="U2062" s="71">
        <v>0</v>
      </c>
      <c r="V2062" s="71">
        <v>0</v>
      </c>
      <c r="W2062" s="67">
        <v>0</v>
      </c>
      <c r="X2062" s="67">
        <v>0</v>
      </c>
      <c r="Y2062" s="68">
        <v>0</v>
      </c>
      <c r="Z2062" s="67">
        <v>0</v>
      </c>
      <c r="AA2062" s="67">
        <v>0</v>
      </c>
      <c r="AB2062" s="68">
        <v>0</v>
      </c>
      <c r="AC2062" s="68" t="e">
        <f>I2062+#REF!-Y2062</f>
        <v>#VALUE!</v>
      </c>
      <c r="AD2062" s="67">
        <f t="shared" si="6741"/>
        <v>0</v>
      </c>
      <c r="AE2062" s="67">
        <f t="shared" si="6742"/>
        <v>0</v>
      </c>
      <c r="AF2062" s="68">
        <f t="shared" si="6743"/>
        <v>0</v>
      </c>
      <c r="AG2062" s="67" t="e">
        <f>M2062+#REF!-V2062</f>
        <v>#REF!</v>
      </c>
      <c r="AH2062" s="67" t="e">
        <f>N2062+#REF!-AD2062</f>
        <v>#REF!</v>
      </c>
      <c r="AI2062" s="68" t="e">
        <f>O2062+#REF!-AE2062</f>
        <v>#REF!</v>
      </c>
      <c r="AJ2062" s="68" t="e">
        <f>P2062+#REF!-AF2062</f>
        <v>#REF!</v>
      </c>
      <c r="AK2062" s="71">
        <v>0</v>
      </c>
      <c r="AL2062" s="71">
        <v>0</v>
      </c>
      <c r="AM2062" s="68">
        <f t="shared" si="6744"/>
        <v>0</v>
      </c>
      <c r="AN2062" s="71">
        <v>0</v>
      </c>
      <c r="AO2062" s="71">
        <v>0</v>
      </c>
      <c r="AP2062" s="68">
        <f t="shared" si="6745"/>
        <v>0</v>
      </c>
      <c r="AQ2062" s="68">
        <f t="shared" si="6746"/>
        <v>0</v>
      </c>
      <c r="AR2062" s="71">
        <v>0</v>
      </c>
      <c r="AS2062" s="71">
        <v>0</v>
      </c>
      <c r="AT2062" s="68">
        <f t="shared" si="6747"/>
        <v>0</v>
      </c>
      <c r="AU2062" s="71">
        <v>0</v>
      </c>
      <c r="AV2062" s="71">
        <v>0</v>
      </c>
      <c r="AW2062" s="68">
        <f t="shared" si="6748"/>
        <v>0</v>
      </c>
      <c r="AX2062" s="68">
        <f t="shared" si="6749"/>
        <v>0</v>
      </c>
      <c r="AY2062" s="71">
        <v>0</v>
      </c>
      <c r="AZ2062" s="71">
        <v>0</v>
      </c>
      <c r="BA2062" s="68">
        <f t="shared" si="6750"/>
        <v>0</v>
      </c>
      <c r="BB2062" s="71">
        <v>0</v>
      </c>
      <c r="BC2062" s="71">
        <v>0</v>
      </c>
      <c r="BD2062" s="68">
        <f t="shared" si="6751"/>
        <v>0</v>
      </c>
      <c r="BE2062" s="68">
        <f t="shared" si="6752"/>
        <v>0</v>
      </c>
      <c r="BF2062" s="67">
        <f t="shared" si="6753"/>
        <v>0</v>
      </c>
      <c r="BG2062" s="67">
        <f t="shared" si="6753"/>
        <v>0</v>
      </c>
      <c r="BH2062" s="68">
        <f t="shared" si="6754"/>
        <v>0</v>
      </c>
      <c r="BI2062" s="67" t="e">
        <f t="shared" si="6755"/>
        <v>#REF!</v>
      </c>
      <c r="BJ2062" s="67" t="e">
        <f t="shared" si="6756"/>
        <v>#REF!</v>
      </c>
      <c r="BK2062" s="67" t="e">
        <f t="shared" si="6757"/>
        <v>#REF!</v>
      </c>
      <c r="BL2062" s="67" t="e">
        <f t="shared" si="6621"/>
        <v>#REF!</v>
      </c>
      <c r="BM2062" s="305">
        <v>0</v>
      </c>
      <c r="BN2062" s="305">
        <v>0</v>
      </c>
      <c r="BO2062" s="306"/>
      <c r="BP2062" s="306"/>
      <c r="BQ2062" s="305">
        <v>0</v>
      </c>
      <c r="BR2062" s="305">
        <v>0</v>
      </c>
      <c r="BS2062" s="114" t="s">
        <v>208</v>
      </c>
      <c r="BT2062" s="77"/>
    </row>
    <row r="2063" spans="1:72" s="46" customFormat="1" ht="36.75" hidden="1" customHeight="1">
      <c r="A2063" s="77"/>
      <c r="B2063" s="104">
        <v>2014</v>
      </c>
      <c r="C2063" s="105">
        <v>8317</v>
      </c>
      <c r="D2063" s="104">
        <v>9</v>
      </c>
      <c r="E2063" s="104">
        <v>5000</v>
      </c>
      <c r="F2063" s="104">
        <v>5100</v>
      </c>
      <c r="G2063" s="104">
        <v>511</v>
      </c>
      <c r="H2063" s="104">
        <v>5</v>
      </c>
      <c r="I2063" s="66" t="s">
        <v>1081</v>
      </c>
      <c r="J2063" s="67">
        <v>0</v>
      </c>
      <c r="K2063" s="67">
        <v>0</v>
      </c>
      <c r="L2063" s="68">
        <f t="shared" si="6738"/>
        <v>0</v>
      </c>
      <c r="M2063" s="67">
        <v>0</v>
      </c>
      <c r="N2063" s="67">
        <v>0</v>
      </c>
      <c r="O2063" s="68">
        <f t="shared" si="6739"/>
        <v>0</v>
      </c>
      <c r="P2063" s="68">
        <f t="shared" si="6740"/>
        <v>0</v>
      </c>
      <c r="Q2063" s="71">
        <v>0</v>
      </c>
      <c r="R2063" s="71">
        <v>0</v>
      </c>
      <c r="S2063" s="71">
        <v>0</v>
      </c>
      <c r="T2063" s="71">
        <v>0</v>
      </c>
      <c r="U2063" s="71">
        <v>0</v>
      </c>
      <c r="V2063" s="71">
        <v>0</v>
      </c>
      <c r="W2063" s="67">
        <v>0</v>
      </c>
      <c r="X2063" s="67">
        <v>0</v>
      </c>
      <c r="Y2063" s="68">
        <v>0</v>
      </c>
      <c r="Z2063" s="67">
        <v>0</v>
      </c>
      <c r="AA2063" s="67">
        <v>0</v>
      </c>
      <c r="AB2063" s="68">
        <v>0</v>
      </c>
      <c r="AC2063" s="68" t="e">
        <f>I2063+#REF!-Y2063</f>
        <v>#VALUE!</v>
      </c>
      <c r="AD2063" s="67">
        <f t="shared" si="6741"/>
        <v>0</v>
      </c>
      <c r="AE2063" s="67">
        <f t="shared" si="6742"/>
        <v>0</v>
      </c>
      <c r="AF2063" s="68">
        <f t="shared" si="6743"/>
        <v>0</v>
      </c>
      <c r="AG2063" s="67" t="e">
        <f>M2063+#REF!-V2063</f>
        <v>#REF!</v>
      </c>
      <c r="AH2063" s="67" t="e">
        <f>N2063+#REF!-AD2063</f>
        <v>#REF!</v>
      </c>
      <c r="AI2063" s="68" t="e">
        <f>O2063+#REF!-AE2063</f>
        <v>#REF!</v>
      </c>
      <c r="AJ2063" s="68" t="e">
        <f>P2063+#REF!-AF2063</f>
        <v>#REF!</v>
      </c>
      <c r="AK2063" s="71">
        <v>0</v>
      </c>
      <c r="AL2063" s="71">
        <v>0</v>
      </c>
      <c r="AM2063" s="68">
        <f t="shared" si="6744"/>
        <v>0</v>
      </c>
      <c r="AN2063" s="71">
        <v>0</v>
      </c>
      <c r="AO2063" s="71">
        <v>0</v>
      </c>
      <c r="AP2063" s="68">
        <f t="shared" si="6745"/>
        <v>0</v>
      </c>
      <c r="AQ2063" s="68">
        <f t="shared" si="6746"/>
        <v>0</v>
      </c>
      <c r="AR2063" s="71">
        <v>0</v>
      </c>
      <c r="AS2063" s="71">
        <v>0</v>
      </c>
      <c r="AT2063" s="68">
        <f t="shared" si="6747"/>
        <v>0</v>
      </c>
      <c r="AU2063" s="71">
        <v>0</v>
      </c>
      <c r="AV2063" s="71">
        <v>0</v>
      </c>
      <c r="AW2063" s="68">
        <f t="shared" si="6748"/>
        <v>0</v>
      </c>
      <c r="AX2063" s="68">
        <f t="shared" si="6749"/>
        <v>0</v>
      </c>
      <c r="AY2063" s="71">
        <v>0</v>
      </c>
      <c r="AZ2063" s="71">
        <v>0</v>
      </c>
      <c r="BA2063" s="68">
        <f t="shared" si="6750"/>
        <v>0</v>
      </c>
      <c r="BB2063" s="71">
        <v>0</v>
      </c>
      <c r="BC2063" s="71">
        <v>0</v>
      </c>
      <c r="BD2063" s="68">
        <f t="shared" si="6751"/>
        <v>0</v>
      </c>
      <c r="BE2063" s="68">
        <f t="shared" si="6752"/>
        <v>0</v>
      </c>
      <c r="BF2063" s="67">
        <f t="shared" si="6753"/>
        <v>0</v>
      </c>
      <c r="BG2063" s="67">
        <f t="shared" si="6753"/>
        <v>0</v>
      </c>
      <c r="BH2063" s="68">
        <f t="shared" si="6754"/>
        <v>0</v>
      </c>
      <c r="BI2063" s="67" t="e">
        <f t="shared" si="6755"/>
        <v>#REF!</v>
      </c>
      <c r="BJ2063" s="67" t="e">
        <f t="shared" si="6756"/>
        <v>#REF!</v>
      </c>
      <c r="BK2063" s="67" t="e">
        <f t="shared" si="6757"/>
        <v>#REF!</v>
      </c>
      <c r="BL2063" s="67" t="e">
        <f t="shared" si="6621"/>
        <v>#REF!</v>
      </c>
      <c r="BM2063" s="305">
        <v>0</v>
      </c>
      <c r="BN2063" s="305">
        <v>0</v>
      </c>
      <c r="BO2063" s="306"/>
      <c r="BP2063" s="306"/>
      <c r="BQ2063" s="305">
        <v>0</v>
      </c>
      <c r="BR2063" s="305">
        <v>0</v>
      </c>
      <c r="BS2063" s="114" t="s">
        <v>208</v>
      </c>
      <c r="BT2063" s="77"/>
    </row>
    <row r="2064" spans="1:72" s="46" customFormat="1" ht="36.75" hidden="1" customHeight="1">
      <c r="A2064" s="77"/>
      <c r="B2064" s="104">
        <v>2014</v>
      </c>
      <c r="C2064" s="105">
        <v>8317</v>
      </c>
      <c r="D2064" s="104">
        <v>9</v>
      </c>
      <c r="E2064" s="104">
        <v>5000</v>
      </c>
      <c r="F2064" s="104">
        <v>5100</v>
      </c>
      <c r="G2064" s="104">
        <v>511</v>
      </c>
      <c r="H2064" s="104">
        <v>6</v>
      </c>
      <c r="I2064" s="66" t="s">
        <v>1082</v>
      </c>
      <c r="J2064" s="67">
        <v>0</v>
      </c>
      <c r="K2064" s="67">
        <v>0</v>
      </c>
      <c r="L2064" s="68">
        <f t="shared" si="6738"/>
        <v>0</v>
      </c>
      <c r="M2064" s="67">
        <v>0</v>
      </c>
      <c r="N2064" s="67">
        <v>0</v>
      </c>
      <c r="O2064" s="68">
        <f t="shared" si="6739"/>
        <v>0</v>
      </c>
      <c r="P2064" s="68">
        <f t="shared" si="6740"/>
        <v>0</v>
      </c>
      <c r="Q2064" s="71">
        <v>0</v>
      </c>
      <c r="R2064" s="71">
        <v>0</v>
      </c>
      <c r="S2064" s="71">
        <v>0</v>
      </c>
      <c r="T2064" s="71">
        <v>0</v>
      </c>
      <c r="U2064" s="71">
        <v>0</v>
      </c>
      <c r="V2064" s="71">
        <v>0</v>
      </c>
      <c r="W2064" s="67">
        <v>0</v>
      </c>
      <c r="X2064" s="67">
        <v>0</v>
      </c>
      <c r="Y2064" s="68">
        <v>0</v>
      </c>
      <c r="Z2064" s="67">
        <v>0</v>
      </c>
      <c r="AA2064" s="67">
        <v>0</v>
      </c>
      <c r="AB2064" s="68">
        <v>0</v>
      </c>
      <c r="AC2064" s="68" t="e">
        <f>I2064+#REF!-Y2064</f>
        <v>#VALUE!</v>
      </c>
      <c r="AD2064" s="67">
        <f t="shared" si="6741"/>
        <v>0</v>
      </c>
      <c r="AE2064" s="67">
        <f t="shared" si="6742"/>
        <v>0</v>
      </c>
      <c r="AF2064" s="68">
        <f t="shared" si="6743"/>
        <v>0</v>
      </c>
      <c r="AG2064" s="67" t="e">
        <f>M2064+#REF!-V2064</f>
        <v>#REF!</v>
      </c>
      <c r="AH2064" s="67" t="e">
        <f>N2064+#REF!-AD2064</f>
        <v>#REF!</v>
      </c>
      <c r="AI2064" s="68" t="e">
        <f>O2064+#REF!-AE2064</f>
        <v>#REF!</v>
      </c>
      <c r="AJ2064" s="68" t="e">
        <f>P2064+#REF!-AF2064</f>
        <v>#REF!</v>
      </c>
      <c r="AK2064" s="71">
        <v>0</v>
      </c>
      <c r="AL2064" s="71">
        <v>0</v>
      </c>
      <c r="AM2064" s="68">
        <f t="shared" si="6744"/>
        <v>0</v>
      </c>
      <c r="AN2064" s="71">
        <v>0</v>
      </c>
      <c r="AO2064" s="71">
        <v>0</v>
      </c>
      <c r="AP2064" s="68">
        <f t="shared" si="6745"/>
        <v>0</v>
      </c>
      <c r="AQ2064" s="68">
        <f t="shared" si="6746"/>
        <v>0</v>
      </c>
      <c r="AR2064" s="71">
        <v>0</v>
      </c>
      <c r="AS2064" s="71">
        <v>0</v>
      </c>
      <c r="AT2064" s="68">
        <f t="shared" si="6747"/>
        <v>0</v>
      </c>
      <c r="AU2064" s="71">
        <v>0</v>
      </c>
      <c r="AV2064" s="71">
        <v>0</v>
      </c>
      <c r="AW2064" s="68">
        <f t="shared" si="6748"/>
        <v>0</v>
      </c>
      <c r="AX2064" s="68">
        <f t="shared" si="6749"/>
        <v>0</v>
      </c>
      <c r="AY2064" s="71">
        <v>0</v>
      </c>
      <c r="AZ2064" s="71">
        <v>0</v>
      </c>
      <c r="BA2064" s="68">
        <f t="shared" si="6750"/>
        <v>0</v>
      </c>
      <c r="BB2064" s="71">
        <v>0</v>
      </c>
      <c r="BC2064" s="71">
        <v>0</v>
      </c>
      <c r="BD2064" s="68">
        <f t="shared" si="6751"/>
        <v>0</v>
      </c>
      <c r="BE2064" s="68">
        <f t="shared" si="6752"/>
        <v>0</v>
      </c>
      <c r="BF2064" s="67">
        <f t="shared" si="6753"/>
        <v>0</v>
      </c>
      <c r="BG2064" s="67">
        <f t="shared" si="6753"/>
        <v>0</v>
      </c>
      <c r="BH2064" s="68">
        <f t="shared" si="6754"/>
        <v>0</v>
      </c>
      <c r="BI2064" s="67" t="e">
        <f t="shared" si="6755"/>
        <v>#REF!</v>
      </c>
      <c r="BJ2064" s="67" t="e">
        <f t="shared" si="6756"/>
        <v>#REF!</v>
      </c>
      <c r="BK2064" s="67" t="e">
        <f t="shared" si="6757"/>
        <v>#REF!</v>
      </c>
      <c r="BL2064" s="67" t="e">
        <f t="shared" si="6621"/>
        <v>#REF!</v>
      </c>
      <c r="BM2064" s="305">
        <v>0</v>
      </c>
      <c r="BN2064" s="305">
        <v>0</v>
      </c>
      <c r="BO2064" s="306"/>
      <c r="BP2064" s="306"/>
      <c r="BQ2064" s="305">
        <v>0</v>
      </c>
      <c r="BR2064" s="305">
        <v>0</v>
      </c>
      <c r="BS2064" s="114" t="s">
        <v>208</v>
      </c>
      <c r="BT2064" s="77"/>
    </row>
    <row r="2065" spans="1:72" s="46" customFormat="1" ht="36.75" hidden="1" customHeight="1">
      <c r="A2065" s="77"/>
      <c r="B2065" s="104">
        <v>2014</v>
      </c>
      <c r="C2065" s="105">
        <v>8317</v>
      </c>
      <c r="D2065" s="104">
        <v>9</v>
      </c>
      <c r="E2065" s="104">
        <v>5000</v>
      </c>
      <c r="F2065" s="104">
        <v>5100</v>
      </c>
      <c r="G2065" s="104">
        <v>511</v>
      </c>
      <c r="H2065" s="104">
        <v>7</v>
      </c>
      <c r="I2065" s="66" t="s">
        <v>1083</v>
      </c>
      <c r="J2065" s="67">
        <v>0</v>
      </c>
      <c r="K2065" s="67">
        <v>0</v>
      </c>
      <c r="L2065" s="68">
        <f t="shared" si="6738"/>
        <v>0</v>
      </c>
      <c r="M2065" s="67">
        <v>0</v>
      </c>
      <c r="N2065" s="67">
        <v>0</v>
      </c>
      <c r="O2065" s="68">
        <f t="shared" si="6739"/>
        <v>0</v>
      </c>
      <c r="P2065" s="68">
        <f t="shared" si="6740"/>
        <v>0</v>
      </c>
      <c r="Q2065" s="71">
        <v>0</v>
      </c>
      <c r="R2065" s="71">
        <v>0</v>
      </c>
      <c r="S2065" s="71">
        <v>0</v>
      </c>
      <c r="T2065" s="71">
        <v>0</v>
      </c>
      <c r="U2065" s="71">
        <v>0</v>
      </c>
      <c r="V2065" s="71">
        <v>0</v>
      </c>
      <c r="W2065" s="67">
        <v>0</v>
      </c>
      <c r="X2065" s="67">
        <v>0</v>
      </c>
      <c r="Y2065" s="68">
        <v>0</v>
      </c>
      <c r="Z2065" s="67">
        <v>0</v>
      </c>
      <c r="AA2065" s="67">
        <v>0</v>
      </c>
      <c r="AB2065" s="68">
        <v>0</v>
      </c>
      <c r="AC2065" s="68" t="e">
        <f>I2065+#REF!-Y2065</f>
        <v>#VALUE!</v>
      </c>
      <c r="AD2065" s="67">
        <f t="shared" si="6741"/>
        <v>0</v>
      </c>
      <c r="AE2065" s="67">
        <f t="shared" si="6742"/>
        <v>0</v>
      </c>
      <c r="AF2065" s="68">
        <f t="shared" si="6743"/>
        <v>0</v>
      </c>
      <c r="AG2065" s="67" t="e">
        <f>M2065+#REF!-V2065</f>
        <v>#REF!</v>
      </c>
      <c r="AH2065" s="67" t="e">
        <f>N2065+#REF!-AD2065</f>
        <v>#REF!</v>
      </c>
      <c r="AI2065" s="68" t="e">
        <f>O2065+#REF!-AE2065</f>
        <v>#REF!</v>
      </c>
      <c r="AJ2065" s="68" t="e">
        <f>P2065+#REF!-AF2065</f>
        <v>#REF!</v>
      </c>
      <c r="AK2065" s="71">
        <v>0</v>
      </c>
      <c r="AL2065" s="71">
        <v>0</v>
      </c>
      <c r="AM2065" s="68">
        <f t="shared" si="6744"/>
        <v>0</v>
      </c>
      <c r="AN2065" s="71">
        <v>0</v>
      </c>
      <c r="AO2065" s="71">
        <v>0</v>
      </c>
      <c r="AP2065" s="68">
        <f t="shared" si="6745"/>
        <v>0</v>
      </c>
      <c r="AQ2065" s="68">
        <f t="shared" si="6746"/>
        <v>0</v>
      </c>
      <c r="AR2065" s="71">
        <v>0</v>
      </c>
      <c r="AS2065" s="71">
        <v>0</v>
      </c>
      <c r="AT2065" s="68">
        <f t="shared" si="6747"/>
        <v>0</v>
      </c>
      <c r="AU2065" s="71">
        <v>0</v>
      </c>
      <c r="AV2065" s="71">
        <v>0</v>
      </c>
      <c r="AW2065" s="68">
        <f t="shared" si="6748"/>
        <v>0</v>
      </c>
      <c r="AX2065" s="68">
        <f t="shared" si="6749"/>
        <v>0</v>
      </c>
      <c r="AY2065" s="71">
        <v>0</v>
      </c>
      <c r="AZ2065" s="71">
        <v>0</v>
      </c>
      <c r="BA2065" s="68">
        <f t="shared" si="6750"/>
        <v>0</v>
      </c>
      <c r="BB2065" s="71">
        <v>0</v>
      </c>
      <c r="BC2065" s="71">
        <v>0</v>
      </c>
      <c r="BD2065" s="68">
        <f t="shared" si="6751"/>
        <v>0</v>
      </c>
      <c r="BE2065" s="68">
        <f t="shared" si="6752"/>
        <v>0</v>
      </c>
      <c r="BF2065" s="67">
        <f t="shared" si="6753"/>
        <v>0</v>
      </c>
      <c r="BG2065" s="67">
        <f t="shared" si="6753"/>
        <v>0</v>
      </c>
      <c r="BH2065" s="68">
        <f t="shared" si="6754"/>
        <v>0</v>
      </c>
      <c r="BI2065" s="67" t="e">
        <f t="shared" si="6755"/>
        <v>#REF!</v>
      </c>
      <c r="BJ2065" s="67" t="e">
        <f t="shared" si="6756"/>
        <v>#REF!</v>
      </c>
      <c r="BK2065" s="67" t="e">
        <f t="shared" si="6757"/>
        <v>#REF!</v>
      </c>
      <c r="BL2065" s="67" t="e">
        <f t="shared" si="6621"/>
        <v>#REF!</v>
      </c>
      <c r="BM2065" s="305">
        <v>0</v>
      </c>
      <c r="BN2065" s="305">
        <v>0</v>
      </c>
      <c r="BO2065" s="306"/>
      <c r="BP2065" s="306"/>
      <c r="BQ2065" s="305">
        <v>0</v>
      </c>
      <c r="BR2065" s="305">
        <v>0</v>
      </c>
      <c r="BS2065" s="114" t="s">
        <v>208</v>
      </c>
      <c r="BT2065" s="77"/>
    </row>
    <row r="2066" spans="1:72" s="46" customFormat="1" ht="36.75" hidden="1" customHeight="1">
      <c r="A2066" s="77"/>
      <c r="B2066" s="20">
        <v>2014</v>
      </c>
      <c r="C2066" s="65">
        <v>8317</v>
      </c>
      <c r="D2066" s="20">
        <v>9</v>
      </c>
      <c r="E2066" s="20">
        <v>5000</v>
      </c>
      <c r="F2066" s="20">
        <v>5100</v>
      </c>
      <c r="G2066" s="20">
        <v>511</v>
      </c>
      <c r="H2066" s="20">
        <v>8</v>
      </c>
      <c r="I2066" s="66" t="s">
        <v>137</v>
      </c>
      <c r="J2066" s="67">
        <v>0</v>
      </c>
      <c r="K2066" s="67">
        <v>0</v>
      </c>
      <c r="L2066" s="68">
        <f t="shared" si="6738"/>
        <v>0</v>
      </c>
      <c r="M2066" s="67">
        <v>0</v>
      </c>
      <c r="N2066" s="67">
        <v>0</v>
      </c>
      <c r="O2066" s="68">
        <f t="shared" si="6739"/>
        <v>0</v>
      </c>
      <c r="P2066" s="68">
        <f t="shared" si="6740"/>
        <v>0</v>
      </c>
      <c r="Q2066" s="71">
        <v>0</v>
      </c>
      <c r="R2066" s="71">
        <v>0</v>
      </c>
      <c r="S2066" s="71">
        <v>0</v>
      </c>
      <c r="T2066" s="71">
        <v>0</v>
      </c>
      <c r="U2066" s="71">
        <v>0</v>
      </c>
      <c r="V2066" s="71">
        <v>0</v>
      </c>
      <c r="W2066" s="67">
        <v>0</v>
      </c>
      <c r="X2066" s="67">
        <v>0</v>
      </c>
      <c r="Y2066" s="68">
        <v>0</v>
      </c>
      <c r="Z2066" s="67">
        <v>0</v>
      </c>
      <c r="AA2066" s="67">
        <v>0</v>
      </c>
      <c r="AB2066" s="68">
        <v>0</v>
      </c>
      <c r="AC2066" s="68" t="e">
        <f>I2066+#REF!-Y2066</f>
        <v>#VALUE!</v>
      </c>
      <c r="AD2066" s="67">
        <f t="shared" si="6741"/>
        <v>0</v>
      </c>
      <c r="AE2066" s="67">
        <f t="shared" si="6742"/>
        <v>0</v>
      </c>
      <c r="AF2066" s="68">
        <f t="shared" si="6743"/>
        <v>0</v>
      </c>
      <c r="AG2066" s="67" t="e">
        <f>M2066+#REF!-V2066</f>
        <v>#REF!</v>
      </c>
      <c r="AH2066" s="67" t="e">
        <f>N2066+#REF!-AD2066</f>
        <v>#REF!</v>
      </c>
      <c r="AI2066" s="68" t="e">
        <f>O2066+#REF!-AE2066</f>
        <v>#REF!</v>
      </c>
      <c r="AJ2066" s="68" t="e">
        <f>P2066+#REF!-AF2066</f>
        <v>#REF!</v>
      </c>
      <c r="AK2066" s="71">
        <v>0</v>
      </c>
      <c r="AL2066" s="71">
        <v>0</v>
      </c>
      <c r="AM2066" s="68">
        <f t="shared" si="6744"/>
        <v>0</v>
      </c>
      <c r="AN2066" s="71">
        <v>0</v>
      </c>
      <c r="AO2066" s="71">
        <v>0</v>
      </c>
      <c r="AP2066" s="68">
        <f t="shared" si="6745"/>
        <v>0</v>
      </c>
      <c r="AQ2066" s="68">
        <f t="shared" si="6746"/>
        <v>0</v>
      </c>
      <c r="AR2066" s="71">
        <v>0</v>
      </c>
      <c r="AS2066" s="71">
        <v>0</v>
      </c>
      <c r="AT2066" s="68">
        <f t="shared" si="6747"/>
        <v>0</v>
      </c>
      <c r="AU2066" s="71">
        <v>0</v>
      </c>
      <c r="AV2066" s="71">
        <v>0</v>
      </c>
      <c r="AW2066" s="68">
        <f t="shared" si="6748"/>
        <v>0</v>
      </c>
      <c r="AX2066" s="68">
        <f t="shared" si="6749"/>
        <v>0</v>
      </c>
      <c r="AY2066" s="71">
        <v>0</v>
      </c>
      <c r="AZ2066" s="71">
        <v>0</v>
      </c>
      <c r="BA2066" s="68">
        <f t="shared" si="6750"/>
        <v>0</v>
      </c>
      <c r="BB2066" s="71">
        <v>0</v>
      </c>
      <c r="BC2066" s="71">
        <v>0</v>
      </c>
      <c r="BD2066" s="68">
        <f t="shared" si="6751"/>
        <v>0</v>
      </c>
      <c r="BE2066" s="68">
        <f t="shared" si="6752"/>
        <v>0</v>
      </c>
      <c r="BF2066" s="67">
        <f t="shared" si="6753"/>
        <v>0</v>
      </c>
      <c r="BG2066" s="67">
        <f t="shared" si="6753"/>
        <v>0</v>
      </c>
      <c r="BH2066" s="68">
        <f t="shared" si="6754"/>
        <v>0</v>
      </c>
      <c r="BI2066" s="67" t="e">
        <f t="shared" si="6755"/>
        <v>#REF!</v>
      </c>
      <c r="BJ2066" s="67" t="e">
        <f t="shared" si="6756"/>
        <v>#REF!</v>
      </c>
      <c r="BK2066" s="67" t="e">
        <f t="shared" si="6757"/>
        <v>#REF!</v>
      </c>
      <c r="BL2066" s="67" t="e">
        <f t="shared" si="6621"/>
        <v>#REF!</v>
      </c>
      <c r="BM2066" s="305">
        <v>0</v>
      </c>
      <c r="BN2066" s="305">
        <v>0</v>
      </c>
      <c r="BO2066" s="306"/>
      <c r="BP2066" s="306"/>
      <c r="BQ2066" s="305">
        <v>0</v>
      </c>
      <c r="BR2066" s="305">
        <v>0</v>
      </c>
      <c r="BS2066" s="114" t="s">
        <v>208</v>
      </c>
      <c r="BT2066" s="77"/>
    </row>
    <row r="2067" spans="1:72" s="46" customFormat="1" ht="36.75" hidden="1" customHeight="1">
      <c r="A2067" s="77"/>
      <c r="B2067" s="104">
        <v>2014</v>
      </c>
      <c r="C2067" s="105">
        <v>8317</v>
      </c>
      <c r="D2067" s="104">
        <v>9</v>
      </c>
      <c r="E2067" s="104">
        <v>5000</v>
      </c>
      <c r="F2067" s="104">
        <v>5100</v>
      </c>
      <c r="G2067" s="104">
        <v>511</v>
      </c>
      <c r="H2067" s="104">
        <v>9</v>
      </c>
      <c r="I2067" s="66" t="s">
        <v>1084</v>
      </c>
      <c r="J2067" s="67">
        <v>0</v>
      </c>
      <c r="K2067" s="67">
        <v>0</v>
      </c>
      <c r="L2067" s="68">
        <f t="shared" si="6738"/>
        <v>0</v>
      </c>
      <c r="M2067" s="67">
        <v>0</v>
      </c>
      <c r="N2067" s="67">
        <v>0</v>
      </c>
      <c r="O2067" s="68">
        <f t="shared" si="6739"/>
        <v>0</v>
      </c>
      <c r="P2067" s="68">
        <f t="shared" si="6740"/>
        <v>0</v>
      </c>
      <c r="Q2067" s="71">
        <v>0</v>
      </c>
      <c r="R2067" s="71">
        <v>0</v>
      </c>
      <c r="S2067" s="71">
        <v>0</v>
      </c>
      <c r="T2067" s="71">
        <v>0</v>
      </c>
      <c r="U2067" s="71">
        <v>0</v>
      </c>
      <c r="V2067" s="71">
        <v>0</v>
      </c>
      <c r="W2067" s="67">
        <v>0</v>
      </c>
      <c r="X2067" s="67">
        <v>0</v>
      </c>
      <c r="Y2067" s="68">
        <v>0</v>
      </c>
      <c r="Z2067" s="67">
        <v>0</v>
      </c>
      <c r="AA2067" s="67">
        <v>0</v>
      </c>
      <c r="AB2067" s="68">
        <v>0</v>
      </c>
      <c r="AC2067" s="68" t="e">
        <f>I2067+#REF!-Y2067</f>
        <v>#VALUE!</v>
      </c>
      <c r="AD2067" s="67">
        <f t="shared" si="6741"/>
        <v>0</v>
      </c>
      <c r="AE2067" s="67">
        <f t="shared" si="6742"/>
        <v>0</v>
      </c>
      <c r="AF2067" s="68">
        <f t="shared" si="6743"/>
        <v>0</v>
      </c>
      <c r="AG2067" s="67" t="e">
        <f>M2067+#REF!-V2067</f>
        <v>#REF!</v>
      </c>
      <c r="AH2067" s="67" t="e">
        <f>N2067+#REF!-AD2067</f>
        <v>#REF!</v>
      </c>
      <c r="AI2067" s="68" t="e">
        <f>O2067+#REF!-AE2067</f>
        <v>#REF!</v>
      </c>
      <c r="AJ2067" s="68" t="e">
        <f>P2067+#REF!-AF2067</f>
        <v>#REF!</v>
      </c>
      <c r="AK2067" s="71">
        <v>0</v>
      </c>
      <c r="AL2067" s="71">
        <v>0</v>
      </c>
      <c r="AM2067" s="68">
        <f t="shared" si="6744"/>
        <v>0</v>
      </c>
      <c r="AN2067" s="71">
        <v>0</v>
      </c>
      <c r="AO2067" s="71">
        <v>0</v>
      </c>
      <c r="AP2067" s="68">
        <f t="shared" si="6745"/>
        <v>0</v>
      </c>
      <c r="AQ2067" s="68">
        <f t="shared" si="6746"/>
        <v>0</v>
      </c>
      <c r="AR2067" s="71">
        <v>0</v>
      </c>
      <c r="AS2067" s="71">
        <v>0</v>
      </c>
      <c r="AT2067" s="68">
        <f t="shared" si="6747"/>
        <v>0</v>
      </c>
      <c r="AU2067" s="71">
        <v>0</v>
      </c>
      <c r="AV2067" s="71">
        <v>0</v>
      </c>
      <c r="AW2067" s="68">
        <f t="shared" si="6748"/>
        <v>0</v>
      </c>
      <c r="AX2067" s="68">
        <f t="shared" si="6749"/>
        <v>0</v>
      </c>
      <c r="AY2067" s="71">
        <v>0</v>
      </c>
      <c r="AZ2067" s="71">
        <v>0</v>
      </c>
      <c r="BA2067" s="68">
        <f t="shared" si="6750"/>
        <v>0</v>
      </c>
      <c r="BB2067" s="71">
        <v>0</v>
      </c>
      <c r="BC2067" s="71">
        <v>0</v>
      </c>
      <c r="BD2067" s="68">
        <f t="shared" si="6751"/>
        <v>0</v>
      </c>
      <c r="BE2067" s="68">
        <f t="shared" si="6752"/>
        <v>0</v>
      </c>
      <c r="BF2067" s="67">
        <f t="shared" si="6753"/>
        <v>0</v>
      </c>
      <c r="BG2067" s="67">
        <f t="shared" si="6753"/>
        <v>0</v>
      </c>
      <c r="BH2067" s="68">
        <f t="shared" si="6754"/>
        <v>0</v>
      </c>
      <c r="BI2067" s="67" t="e">
        <f t="shared" si="6755"/>
        <v>#REF!</v>
      </c>
      <c r="BJ2067" s="67" t="e">
        <f t="shared" si="6756"/>
        <v>#REF!</v>
      </c>
      <c r="BK2067" s="67" t="e">
        <f t="shared" si="6757"/>
        <v>#REF!</v>
      </c>
      <c r="BL2067" s="67" t="e">
        <f t="shared" si="6621"/>
        <v>#REF!</v>
      </c>
      <c r="BM2067" s="305">
        <v>0</v>
      </c>
      <c r="BN2067" s="305">
        <v>0</v>
      </c>
      <c r="BO2067" s="306"/>
      <c r="BP2067" s="306"/>
      <c r="BQ2067" s="305">
        <v>0</v>
      </c>
      <c r="BR2067" s="305">
        <v>0</v>
      </c>
      <c r="BS2067" s="114" t="s">
        <v>208</v>
      </c>
      <c r="BT2067" s="77"/>
    </row>
    <row r="2068" spans="1:72" s="46" customFormat="1" ht="36.75" hidden="1" customHeight="1">
      <c r="A2068" s="77"/>
      <c r="B2068" s="104">
        <v>2014</v>
      </c>
      <c r="C2068" s="105">
        <v>8317</v>
      </c>
      <c r="D2068" s="104">
        <v>9</v>
      </c>
      <c r="E2068" s="104">
        <v>5000</v>
      </c>
      <c r="F2068" s="104">
        <v>5100</v>
      </c>
      <c r="G2068" s="104">
        <v>511</v>
      </c>
      <c r="H2068" s="104">
        <v>10</v>
      </c>
      <c r="I2068" s="66" t="s">
        <v>144</v>
      </c>
      <c r="J2068" s="67">
        <v>0</v>
      </c>
      <c r="K2068" s="67">
        <v>0</v>
      </c>
      <c r="L2068" s="68">
        <f t="shared" si="6738"/>
        <v>0</v>
      </c>
      <c r="M2068" s="67">
        <v>0</v>
      </c>
      <c r="N2068" s="67">
        <v>0</v>
      </c>
      <c r="O2068" s="68">
        <f t="shared" si="6739"/>
        <v>0</v>
      </c>
      <c r="P2068" s="68">
        <f t="shared" si="6740"/>
        <v>0</v>
      </c>
      <c r="Q2068" s="71">
        <v>0</v>
      </c>
      <c r="R2068" s="71">
        <v>0</v>
      </c>
      <c r="S2068" s="71">
        <v>0</v>
      </c>
      <c r="T2068" s="71">
        <v>0</v>
      </c>
      <c r="U2068" s="71">
        <v>0</v>
      </c>
      <c r="V2068" s="71">
        <v>0</v>
      </c>
      <c r="W2068" s="67">
        <v>0</v>
      </c>
      <c r="X2068" s="67">
        <v>0</v>
      </c>
      <c r="Y2068" s="68">
        <v>0</v>
      </c>
      <c r="Z2068" s="67">
        <v>0</v>
      </c>
      <c r="AA2068" s="67">
        <v>0</v>
      </c>
      <c r="AB2068" s="68">
        <v>0</v>
      </c>
      <c r="AC2068" s="68" t="e">
        <f>I2068+#REF!-Y2068</f>
        <v>#VALUE!</v>
      </c>
      <c r="AD2068" s="67">
        <f t="shared" si="6741"/>
        <v>0</v>
      </c>
      <c r="AE2068" s="67">
        <f t="shared" si="6742"/>
        <v>0</v>
      </c>
      <c r="AF2068" s="68">
        <f t="shared" si="6743"/>
        <v>0</v>
      </c>
      <c r="AG2068" s="67" t="e">
        <f>M2068+#REF!-V2068</f>
        <v>#REF!</v>
      </c>
      <c r="AH2068" s="67" t="e">
        <f>N2068+#REF!-AD2068</f>
        <v>#REF!</v>
      </c>
      <c r="AI2068" s="68" t="e">
        <f>O2068+#REF!-AE2068</f>
        <v>#REF!</v>
      </c>
      <c r="AJ2068" s="68" t="e">
        <f>P2068+#REF!-AF2068</f>
        <v>#REF!</v>
      </c>
      <c r="AK2068" s="71">
        <v>0</v>
      </c>
      <c r="AL2068" s="71">
        <v>0</v>
      </c>
      <c r="AM2068" s="68">
        <f t="shared" si="6744"/>
        <v>0</v>
      </c>
      <c r="AN2068" s="71">
        <v>0</v>
      </c>
      <c r="AO2068" s="71">
        <v>0</v>
      </c>
      <c r="AP2068" s="68">
        <f t="shared" si="6745"/>
        <v>0</v>
      </c>
      <c r="AQ2068" s="68">
        <f t="shared" si="6746"/>
        <v>0</v>
      </c>
      <c r="AR2068" s="71">
        <v>0</v>
      </c>
      <c r="AS2068" s="71">
        <v>0</v>
      </c>
      <c r="AT2068" s="68">
        <f t="shared" si="6747"/>
        <v>0</v>
      </c>
      <c r="AU2068" s="71">
        <v>0</v>
      </c>
      <c r="AV2068" s="71">
        <v>0</v>
      </c>
      <c r="AW2068" s="68">
        <f t="shared" si="6748"/>
        <v>0</v>
      </c>
      <c r="AX2068" s="68">
        <f t="shared" si="6749"/>
        <v>0</v>
      </c>
      <c r="AY2068" s="71">
        <v>0</v>
      </c>
      <c r="AZ2068" s="71">
        <v>0</v>
      </c>
      <c r="BA2068" s="68">
        <f t="shared" si="6750"/>
        <v>0</v>
      </c>
      <c r="BB2068" s="71">
        <v>0</v>
      </c>
      <c r="BC2068" s="71">
        <v>0</v>
      </c>
      <c r="BD2068" s="68">
        <f t="shared" si="6751"/>
        <v>0</v>
      </c>
      <c r="BE2068" s="68">
        <f t="shared" si="6752"/>
        <v>0</v>
      </c>
      <c r="BF2068" s="67">
        <f t="shared" si="6753"/>
        <v>0</v>
      </c>
      <c r="BG2068" s="67">
        <f t="shared" si="6753"/>
        <v>0</v>
      </c>
      <c r="BH2068" s="68">
        <f t="shared" si="6754"/>
        <v>0</v>
      </c>
      <c r="BI2068" s="67" t="e">
        <f t="shared" si="6755"/>
        <v>#REF!</v>
      </c>
      <c r="BJ2068" s="67" t="e">
        <f t="shared" si="6756"/>
        <v>#REF!</v>
      </c>
      <c r="BK2068" s="67" t="e">
        <f t="shared" si="6757"/>
        <v>#REF!</v>
      </c>
      <c r="BL2068" s="67" t="e">
        <f t="shared" si="6621"/>
        <v>#REF!</v>
      </c>
      <c r="BM2068" s="305">
        <v>0</v>
      </c>
      <c r="BN2068" s="305">
        <v>0</v>
      </c>
      <c r="BO2068" s="306"/>
      <c r="BP2068" s="306"/>
      <c r="BQ2068" s="305">
        <v>0</v>
      </c>
      <c r="BR2068" s="305">
        <v>0</v>
      </c>
      <c r="BS2068" s="114" t="s">
        <v>208</v>
      </c>
      <c r="BT2068" s="77"/>
    </row>
    <row r="2069" spans="1:72" s="46" customFormat="1" ht="36.75" hidden="1" customHeight="1">
      <c r="A2069" s="77"/>
      <c r="B2069" s="104">
        <v>2014</v>
      </c>
      <c r="C2069" s="105">
        <v>8317</v>
      </c>
      <c r="D2069" s="104">
        <v>9</v>
      </c>
      <c r="E2069" s="104">
        <v>5000</v>
      </c>
      <c r="F2069" s="104">
        <v>5100</v>
      </c>
      <c r="G2069" s="104">
        <v>511</v>
      </c>
      <c r="H2069" s="104">
        <v>11</v>
      </c>
      <c r="I2069" s="66" t="s">
        <v>941</v>
      </c>
      <c r="J2069" s="67">
        <v>0</v>
      </c>
      <c r="K2069" s="67">
        <v>0</v>
      </c>
      <c r="L2069" s="68">
        <f t="shared" si="6738"/>
        <v>0</v>
      </c>
      <c r="M2069" s="67">
        <v>0</v>
      </c>
      <c r="N2069" s="67">
        <v>0</v>
      </c>
      <c r="O2069" s="68">
        <f t="shared" si="6739"/>
        <v>0</v>
      </c>
      <c r="P2069" s="68">
        <f t="shared" si="6740"/>
        <v>0</v>
      </c>
      <c r="Q2069" s="71">
        <v>0</v>
      </c>
      <c r="R2069" s="71">
        <v>0</v>
      </c>
      <c r="S2069" s="71">
        <v>0</v>
      </c>
      <c r="T2069" s="71">
        <v>0</v>
      </c>
      <c r="U2069" s="71">
        <v>0</v>
      </c>
      <c r="V2069" s="71">
        <v>0</v>
      </c>
      <c r="W2069" s="67">
        <v>0</v>
      </c>
      <c r="X2069" s="67">
        <v>0</v>
      </c>
      <c r="Y2069" s="68">
        <v>0</v>
      </c>
      <c r="Z2069" s="67">
        <v>0</v>
      </c>
      <c r="AA2069" s="67">
        <v>0</v>
      </c>
      <c r="AB2069" s="68">
        <v>0</v>
      </c>
      <c r="AC2069" s="68" t="e">
        <f>I2069+#REF!-Y2069</f>
        <v>#VALUE!</v>
      </c>
      <c r="AD2069" s="67">
        <f t="shared" si="6741"/>
        <v>0</v>
      </c>
      <c r="AE2069" s="67">
        <f t="shared" si="6742"/>
        <v>0</v>
      </c>
      <c r="AF2069" s="68">
        <f t="shared" si="6743"/>
        <v>0</v>
      </c>
      <c r="AG2069" s="67" t="e">
        <f>M2069+#REF!-V2069</f>
        <v>#REF!</v>
      </c>
      <c r="AH2069" s="67" t="e">
        <f>N2069+#REF!-AD2069</f>
        <v>#REF!</v>
      </c>
      <c r="AI2069" s="68" t="e">
        <f>O2069+#REF!-AE2069</f>
        <v>#REF!</v>
      </c>
      <c r="AJ2069" s="68" t="e">
        <f>P2069+#REF!-AF2069</f>
        <v>#REF!</v>
      </c>
      <c r="AK2069" s="71">
        <v>0</v>
      </c>
      <c r="AL2069" s="71">
        <v>0</v>
      </c>
      <c r="AM2069" s="68">
        <f t="shared" si="6744"/>
        <v>0</v>
      </c>
      <c r="AN2069" s="71">
        <v>0</v>
      </c>
      <c r="AO2069" s="71">
        <v>0</v>
      </c>
      <c r="AP2069" s="68">
        <f t="shared" si="6745"/>
        <v>0</v>
      </c>
      <c r="AQ2069" s="68">
        <f t="shared" si="6746"/>
        <v>0</v>
      </c>
      <c r="AR2069" s="71">
        <v>0</v>
      </c>
      <c r="AS2069" s="71">
        <v>0</v>
      </c>
      <c r="AT2069" s="68">
        <f t="shared" si="6747"/>
        <v>0</v>
      </c>
      <c r="AU2069" s="71">
        <v>0</v>
      </c>
      <c r="AV2069" s="71">
        <v>0</v>
      </c>
      <c r="AW2069" s="68">
        <f t="shared" si="6748"/>
        <v>0</v>
      </c>
      <c r="AX2069" s="68">
        <f t="shared" si="6749"/>
        <v>0</v>
      </c>
      <c r="AY2069" s="71">
        <v>0</v>
      </c>
      <c r="AZ2069" s="71">
        <v>0</v>
      </c>
      <c r="BA2069" s="68">
        <f t="shared" si="6750"/>
        <v>0</v>
      </c>
      <c r="BB2069" s="71">
        <v>0</v>
      </c>
      <c r="BC2069" s="71">
        <v>0</v>
      </c>
      <c r="BD2069" s="68">
        <f t="shared" si="6751"/>
        <v>0</v>
      </c>
      <c r="BE2069" s="68">
        <f t="shared" si="6752"/>
        <v>0</v>
      </c>
      <c r="BF2069" s="67">
        <f t="shared" si="6753"/>
        <v>0</v>
      </c>
      <c r="BG2069" s="67">
        <f t="shared" si="6753"/>
        <v>0</v>
      </c>
      <c r="BH2069" s="68">
        <f t="shared" si="6754"/>
        <v>0</v>
      </c>
      <c r="BI2069" s="67" t="e">
        <f t="shared" si="6755"/>
        <v>#REF!</v>
      </c>
      <c r="BJ2069" s="67" t="e">
        <f t="shared" si="6756"/>
        <v>#REF!</v>
      </c>
      <c r="BK2069" s="67" t="e">
        <f t="shared" si="6757"/>
        <v>#REF!</v>
      </c>
      <c r="BL2069" s="67" t="e">
        <f t="shared" si="6621"/>
        <v>#REF!</v>
      </c>
      <c r="BM2069" s="305">
        <v>0</v>
      </c>
      <c r="BN2069" s="305">
        <v>0</v>
      </c>
      <c r="BO2069" s="306"/>
      <c r="BP2069" s="306"/>
      <c r="BQ2069" s="305">
        <v>0</v>
      </c>
      <c r="BR2069" s="305">
        <v>0</v>
      </c>
      <c r="BS2069" s="114" t="s">
        <v>208</v>
      </c>
      <c r="BT2069" s="77"/>
    </row>
    <row r="2070" spans="1:72" s="46" customFormat="1" ht="36.75" hidden="1" customHeight="1">
      <c r="A2070" s="77"/>
      <c r="B2070" s="104">
        <v>2014</v>
      </c>
      <c r="C2070" s="105">
        <v>8317</v>
      </c>
      <c r="D2070" s="104">
        <v>9</v>
      </c>
      <c r="E2070" s="104">
        <v>5000</v>
      </c>
      <c r="F2070" s="104">
        <v>5100</v>
      </c>
      <c r="G2070" s="104">
        <v>511</v>
      </c>
      <c r="H2070" s="104">
        <v>12</v>
      </c>
      <c r="I2070" s="66" t="s">
        <v>849</v>
      </c>
      <c r="J2070" s="67">
        <v>0</v>
      </c>
      <c r="K2070" s="67">
        <v>0</v>
      </c>
      <c r="L2070" s="68">
        <f t="shared" si="6738"/>
        <v>0</v>
      </c>
      <c r="M2070" s="67">
        <v>0</v>
      </c>
      <c r="N2070" s="67">
        <v>0</v>
      </c>
      <c r="O2070" s="68">
        <f t="shared" si="6739"/>
        <v>0</v>
      </c>
      <c r="P2070" s="68">
        <f t="shared" si="6740"/>
        <v>0</v>
      </c>
      <c r="Q2070" s="71">
        <v>0</v>
      </c>
      <c r="R2070" s="71">
        <v>0</v>
      </c>
      <c r="S2070" s="71">
        <v>0</v>
      </c>
      <c r="T2070" s="71">
        <v>0</v>
      </c>
      <c r="U2070" s="71">
        <v>0</v>
      </c>
      <c r="V2070" s="71">
        <v>0</v>
      </c>
      <c r="W2070" s="67">
        <v>0</v>
      </c>
      <c r="X2070" s="67">
        <v>0</v>
      </c>
      <c r="Y2070" s="68">
        <v>0</v>
      </c>
      <c r="Z2070" s="67">
        <v>0</v>
      </c>
      <c r="AA2070" s="67">
        <v>0</v>
      </c>
      <c r="AB2070" s="68">
        <v>0</v>
      </c>
      <c r="AC2070" s="68" t="e">
        <f>I2070+#REF!-Y2070</f>
        <v>#VALUE!</v>
      </c>
      <c r="AD2070" s="67">
        <f t="shared" si="6741"/>
        <v>0</v>
      </c>
      <c r="AE2070" s="67">
        <f t="shared" si="6742"/>
        <v>0</v>
      </c>
      <c r="AF2070" s="68">
        <f t="shared" si="6743"/>
        <v>0</v>
      </c>
      <c r="AG2070" s="67" t="e">
        <f>M2070+#REF!-V2070</f>
        <v>#REF!</v>
      </c>
      <c r="AH2070" s="67" t="e">
        <f>N2070+#REF!-AD2070</f>
        <v>#REF!</v>
      </c>
      <c r="AI2070" s="68" t="e">
        <f>O2070+#REF!-AE2070</f>
        <v>#REF!</v>
      </c>
      <c r="AJ2070" s="68" t="e">
        <f>P2070+#REF!-AF2070</f>
        <v>#REF!</v>
      </c>
      <c r="AK2070" s="71">
        <v>0</v>
      </c>
      <c r="AL2070" s="71">
        <v>0</v>
      </c>
      <c r="AM2070" s="68">
        <f t="shared" si="6744"/>
        <v>0</v>
      </c>
      <c r="AN2070" s="71">
        <v>0</v>
      </c>
      <c r="AO2070" s="71">
        <v>0</v>
      </c>
      <c r="AP2070" s="68">
        <f t="shared" si="6745"/>
        <v>0</v>
      </c>
      <c r="AQ2070" s="68">
        <f t="shared" si="6746"/>
        <v>0</v>
      </c>
      <c r="AR2070" s="71">
        <v>0</v>
      </c>
      <c r="AS2070" s="71">
        <v>0</v>
      </c>
      <c r="AT2070" s="68">
        <f t="shared" si="6747"/>
        <v>0</v>
      </c>
      <c r="AU2070" s="71">
        <v>0</v>
      </c>
      <c r="AV2070" s="71">
        <v>0</v>
      </c>
      <c r="AW2070" s="68">
        <f t="shared" si="6748"/>
        <v>0</v>
      </c>
      <c r="AX2070" s="68">
        <f t="shared" si="6749"/>
        <v>0</v>
      </c>
      <c r="AY2070" s="71">
        <v>0</v>
      </c>
      <c r="AZ2070" s="71">
        <v>0</v>
      </c>
      <c r="BA2070" s="68">
        <f t="shared" si="6750"/>
        <v>0</v>
      </c>
      <c r="BB2070" s="71">
        <v>0</v>
      </c>
      <c r="BC2070" s="71">
        <v>0</v>
      </c>
      <c r="BD2070" s="68">
        <f t="shared" si="6751"/>
        <v>0</v>
      </c>
      <c r="BE2070" s="68">
        <f t="shared" si="6752"/>
        <v>0</v>
      </c>
      <c r="BF2070" s="67">
        <f t="shared" si="6753"/>
        <v>0</v>
      </c>
      <c r="BG2070" s="67">
        <f t="shared" si="6753"/>
        <v>0</v>
      </c>
      <c r="BH2070" s="68">
        <f t="shared" si="6754"/>
        <v>0</v>
      </c>
      <c r="BI2070" s="67" t="e">
        <f t="shared" si="6755"/>
        <v>#REF!</v>
      </c>
      <c r="BJ2070" s="67" t="e">
        <f t="shared" si="6756"/>
        <v>#REF!</v>
      </c>
      <c r="BK2070" s="67" t="e">
        <f t="shared" si="6757"/>
        <v>#REF!</v>
      </c>
      <c r="BL2070" s="67" t="e">
        <f t="shared" si="6621"/>
        <v>#REF!</v>
      </c>
      <c r="BM2070" s="305">
        <v>0</v>
      </c>
      <c r="BN2070" s="305">
        <v>0</v>
      </c>
      <c r="BO2070" s="306"/>
      <c r="BP2070" s="306"/>
      <c r="BQ2070" s="305">
        <v>0</v>
      </c>
      <c r="BR2070" s="305">
        <v>0</v>
      </c>
      <c r="BS2070" s="114" t="s">
        <v>208</v>
      </c>
      <c r="BT2070" s="77"/>
    </row>
    <row r="2071" spans="1:72" s="46" customFormat="1" ht="36.75" hidden="1" customHeight="1">
      <c r="A2071" s="77"/>
      <c r="B2071" s="104">
        <v>2014</v>
      </c>
      <c r="C2071" s="105">
        <v>8317</v>
      </c>
      <c r="D2071" s="104">
        <v>9</v>
      </c>
      <c r="E2071" s="104">
        <v>5000</v>
      </c>
      <c r="F2071" s="104">
        <v>5100</v>
      </c>
      <c r="G2071" s="104">
        <v>511</v>
      </c>
      <c r="H2071" s="104">
        <v>13</v>
      </c>
      <c r="I2071" s="66" t="s">
        <v>1085</v>
      </c>
      <c r="J2071" s="67">
        <v>0</v>
      </c>
      <c r="K2071" s="67">
        <v>0</v>
      </c>
      <c r="L2071" s="68">
        <f t="shared" si="6738"/>
        <v>0</v>
      </c>
      <c r="M2071" s="67">
        <v>0</v>
      </c>
      <c r="N2071" s="67">
        <v>0</v>
      </c>
      <c r="O2071" s="68">
        <f t="shared" si="6739"/>
        <v>0</v>
      </c>
      <c r="P2071" s="68">
        <f t="shared" si="6740"/>
        <v>0</v>
      </c>
      <c r="Q2071" s="71">
        <v>0</v>
      </c>
      <c r="R2071" s="71">
        <v>0</v>
      </c>
      <c r="S2071" s="71">
        <v>0</v>
      </c>
      <c r="T2071" s="71">
        <v>0</v>
      </c>
      <c r="U2071" s="71">
        <v>0</v>
      </c>
      <c r="V2071" s="71">
        <v>0</v>
      </c>
      <c r="W2071" s="67">
        <v>0</v>
      </c>
      <c r="X2071" s="67">
        <v>0</v>
      </c>
      <c r="Y2071" s="68">
        <v>0</v>
      </c>
      <c r="Z2071" s="67">
        <v>0</v>
      </c>
      <c r="AA2071" s="67">
        <v>0</v>
      </c>
      <c r="AB2071" s="68">
        <v>0</v>
      </c>
      <c r="AC2071" s="68" t="e">
        <f>I2071+#REF!-Y2071</f>
        <v>#VALUE!</v>
      </c>
      <c r="AD2071" s="67">
        <f t="shared" si="6741"/>
        <v>0</v>
      </c>
      <c r="AE2071" s="67">
        <f t="shared" si="6742"/>
        <v>0</v>
      </c>
      <c r="AF2071" s="68">
        <f t="shared" si="6743"/>
        <v>0</v>
      </c>
      <c r="AG2071" s="67" t="e">
        <f>M2071+#REF!-V2071</f>
        <v>#REF!</v>
      </c>
      <c r="AH2071" s="67" t="e">
        <f>N2071+#REF!-AD2071</f>
        <v>#REF!</v>
      </c>
      <c r="AI2071" s="68" t="e">
        <f>O2071+#REF!-AE2071</f>
        <v>#REF!</v>
      </c>
      <c r="AJ2071" s="68" t="e">
        <f>P2071+#REF!-AF2071</f>
        <v>#REF!</v>
      </c>
      <c r="AK2071" s="71">
        <v>0</v>
      </c>
      <c r="AL2071" s="71">
        <v>0</v>
      </c>
      <c r="AM2071" s="68">
        <f t="shared" si="6744"/>
        <v>0</v>
      </c>
      <c r="AN2071" s="71">
        <v>0</v>
      </c>
      <c r="AO2071" s="71">
        <v>0</v>
      </c>
      <c r="AP2071" s="68">
        <f t="shared" si="6745"/>
        <v>0</v>
      </c>
      <c r="AQ2071" s="68">
        <f t="shared" si="6746"/>
        <v>0</v>
      </c>
      <c r="AR2071" s="71">
        <v>0</v>
      </c>
      <c r="AS2071" s="71">
        <v>0</v>
      </c>
      <c r="AT2071" s="68">
        <f t="shared" si="6747"/>
        <v>0</v>
      </c>
      <c r="AU2071" s="71">
        <v>0</v>
      </c>
      <c r="AV2071" s="71">
        <v>0</v>
      </c>
      <c r="AW2071" s="68">
        <f t="shared" si="6748"/>
        <v>0</v>
      </c>
      <c r="AX2071" s="68">
        <f t="shared" si="6749"/>
        <v>0</v>
      </c>
      <c r="AY2071" s="71">
        <v>0</v>
      </c>
      <c r="AZ2071" s="71">
        <v>0</v>
      </c>
      <c r="BA2071" s="68">
        <f t="shared" si="6750"/>
        <v>0</v>
      </c>
      <c r="BB2071" s="71">
        <v>0</v>
      </c>
      <c r="BC2071" s="71">
        <v>0</v>
      </c>
      <c r="BD2071" s="68">
        <f t="shared" si="6751"/>
        <v>0</v>
      </c>
      <c r="BE2071" s="68">
        <f t="shared" si="6752"/>
        <v>0</v>
      </c>
      <c r="BF2071" s="67">
        <f t="shared" si="6753"/>
        <v>0</v>
      </c>
      <c r="BG2071" s="67">
        <f t="shared" si="6753"/>
        <v>0</v>
      </c>
      <c r="BH2071" s="68">
        <f t="shared" si="6754"/>
        <v>0</v>
      </c>
      <c r="BI2071" s="67" t="e">
        <f t="shared" si="6755"/>
        <v>#REF!</v>
      </c>
      <c r="BJ2071" s="67" t="e">
        <f t="shared" si="6756"/>
        <v>#REF!</v>
      </c>
      <c r="BK2071" s="67" t="e">
        <f t="shared" si="6757"/>
        <v>#REF!</v>
      </c>
      <c r="BL2071" s="67" t="e">
        <f t="shared" si="6621"/>
        <v>#REF!</v>
      </c>
      <c r="BM2071" s="305">
        <v>0</v>
      </c>
      <c r="BN2071" s="305">
        <v>0</v>
      </c>
      <c r="BO2071" s="306"/>
      <c r="BP2071" s="306"/>
      <c r="BQ2071" s="305">
        <v>0</v>
      </c>
      <c r="BR2071" s="305">
        <v>0</v>
      </c>
      <c r="BS2071" s="114" t="s">
        <v>208</v>
      </c>
      <c r="BT2071" s="77"/>
    </row>
    <row r="2072" spans="1:72" s="46" customFormat="1" ht="36.75" hidden="1" customHeight="1">
      <c r="A2072" s="77"/>
      <c r="B2072" s="104">
        <v>2014</v>
      </c>
      <c r="C2072" s="105">
        <v>8317</v>
      </c>
      <c r="D2072" s="104">
        <v>9</v>
      </c>
      <c r="E2072" s="104">
        <v>5000</v>
      </c>
      <c r="F2072" s="104">
        <v>5100</v>
      </c>
      <c r="G2072" s="104">
        <v>511</v>
      </c>
      <c r="H2072" s="104">
        <v>14</v>
      </c>
      <c r="I2072" s="66" t="s">
        <v>1086</v>
      </c>
      <c r="J2072" s="67">
        <v>0</v>
      </c>
      <c r="K2072" s="67">
        <v>0</v>
      </c>
      <c r="L2072" s="68">
        <f t="shared" si="6738"/>
        <v>0</v>
      </c>
      <c r="M2072" s="67">
        <v>0</v>
      </c>
      <c r="N2072" s="67">
        <v>0</v>
      </c>
      <c r="O2072" s="68">
        <f t="shared" si="6739"/>
        <v>0</v>
      </c>
      <c r="P2072" s="68">
        <f t="shared" si="6740"/>
        <v>0</v>
      </c>
      <c r="Q2072" s="71">
        <v>0</v>
      </c>
      <c r="R2072" s="71">
        <v>0</v>
      </c>
      <c r="S2072" s="71">
        <v>0</v>
      </c>
      <c r="T2072" s="71">
        <v>0</v>
      </c>
      <c r="U2072" s="71">
        <v>0</v>
      </c>
      <c r="V2072" s="71">
        <v>0</v>
      </c>
      <c r="W2072" s="67">
        <v>0</v>
      </c>
      <c r="X2072" s="67">
        <v>0</v>
      </c>
      <c r="Y2072" s="68">
        <v>0</v>
      </c>
      <c r="Z2072" s="67">
        <v>0</v>
      </c>
      <c r="AA2072" s="67">
        <v>0</v>
      </c>
      <c r="AB2072" s="68">
        <v>0</v>
      </c>
      <c r="AC2072" s="68" t="e">
        <f>I2072+#REF!-Y2072</f>
        <v>#VALUE!</v>
      </c>
      <c r="AD2072" s="67">
        <f t="shared" si="6741"/>
        <v>0</v>
      </c>
      <c r="AE2072" s="67">
        <f t="shared" si="6742"/>
        <v>0</v>
      </c>
      <c r="AF2072" s="68">
        <f t="shared" si="6743"/>
        <v>0</v>
      </c>
      <c r="AG2072" s="67" t="e">
        <f>M2072+#REF!-V2072</f>
        <v>#REF!</v>
      </c>
      <c r="AH2072" s="67" t="e">
        <f>N2072+#REF!-AD2072</f>
        <v>#REF!</v>
      </c>
      <c r="AI2072" s="68" t="e">
        <f>O2072+#REF!-AE2072</f>
        <v>#REF!</v>
      </c>
      <c r="AJ2072" s="68" t="e">
        <f>P2072+#REF!-AF2072</f>
        <v>#REF!</v>
      </c>
      <c r="AK2072" s="71">
        <v>0</v>
      </c>
      <c r="AL2072" s="71">
        <v>0</v>
      </c>
      <c r="AM2072" s="68">
        <f t="shared" si="6744"/>
        <v>0</v>
      </c>
      <c r="AN2072" s="71">
        <v>0</v>
      </c>
      <c r="AO2072" s="71">
        <v>0</v>
      </c>
      <c r="AP2072" s="68">
        <f t="shared" si="6745"/>
        <v>0</v>
      </c>
      <c r="AQ2072" s="68">
        <f t="shared" si="6746"/>
        <v>0</v>
      </c>
      <c r="AR2072" s="71">
        <v>0</v>
      </c>
      <c r="AS2072" s="71">
        <v>0</v>
      </c>
      <c r="AT2072" s="68">
        <f t="shared" si="6747"/>
        <v>0</v>
      </c>
      <c r="AU2072" s="71">
        <v>0</v>
      </c>
      <c r="AV2072" s="71">
        <v>0</v>
      </c>
      <c r="AW2072" s="68">
        <f t="shared" si="6748"/>
        <v>0</v>
      </c>
      <c r="AX2072" s="68">
        <f t="shared" si="6749"/>
        <v>0</v>
      </c>
      <c r="AY2072" s="71">
        <v>0</v>
      </c>
      <c r="AZ2072" s="71">
        <v>0</v>
      </c>
      <c r="BA2072" s="68">
        <f t="shared" si="6750"/>
        <v>0</v>
      </c>
      <c r="BB2072" s="71">
        <v>0</v>
      </c>
      <c r="BC2072" s="71">
        <v>0</v>
      </c>
      <c r="BD2072" s="68">
        <f t="shared" si="6751"/>
        <v>0</v>
      </c>
      <c r="BE2072" s="68">
        <f t="shared" si="6752"/>
        <v>0</v>
      </c>
      <c r="BF2072" s="67">
        <f t="shared" si="6753"/>
        <v>0</v>
      </c>
      <c r="BG2072" s="67">
        <f t="shared" si="6753"/>
        <v>0</v>
      </c>
      <c r="BH2072" s="68">
        <f t="shared" si="6754"/>
        <v>0</v>
      </c>
      <c r="BI2072" s="67" t="e">
        <f t="shared" si="6755"/>
        <v>#REF!</v>
      </c>
      <c r="BJ2072" s="67" t="e">
        <f t="shared" si="6756"/>
        <v>#REF!</v>
      </c>
      <c r="BK2072" s="67" t="e">
        <f t="shared" si="6757"/>
        <v>#REF!</v>
      </c>
      <c r="BL2072" s="67" t="e">
        <f t="shared" si="6621"/>
        <v>#REF!</v>
      </c>
      <c r="BM2072" s="305">
        <v>0</v>
      </c>
      <c r="BN2072" s="305">
        <v>0</v>
      </c>
      <c r="BO2072" s="306"/>
      <c r="BP2072" s="306"/>
      <c r="BQ2072" s="305">
        <v>0</v>
      </c>
      <c r="BR2072" s="305">
        <v>0</v>
      </c>
      <c r="BS2072" s="114" t="s">
        <v>208</v>
      </c>
      <c r="BT2072" s="77"/>
    </row>
    <row r="2073" spans="1:72" s="46" customFormat="1" ht="36.75" hidden="1" customHeight="1">
      <c r="A2073" s="77"/>
      <c r="B2073" s="104">
        <v>2014</v>
      </c>
      <c r="C2073" s="105">
        <v>8317</v>
      </c>
      <c r="D2073" s="104">
        <v>9</v>
      </c>
      <c r="E2073" s="104">
        <v>5000</v>
      </c>
      <c r="F2073" s="104">
        <v>5100</v>
      </c>
      <c r="G2073" s="104">
        <v>511</v>
      </c>
      <c r="H2073" s="104">
        <v>15</v>
      </c>
      <c r="I2073" s="66" t="s">
        <v>552</v>
      </c>
      <c r="J2073" s="67">
        <v>0</v>
      </c>
      <c r="K2073" s="67">
        <v>0</v>
      </c>
      <c r="L2073" s="68">
        <f t="shared" si="6738"/>
        <v>0</v>
      </c>
      <c r="M2073" s="67">
        <v>0</v>
      </c>
      <c r="N2073" s="67">
        <v>0</v>
      </c>
      <c r="O2073" s="68">
        <f t="shared" si="6739"/>
        <v>0</v>
      </c>
      <c r="P2073" s="68">
        <f t="shared" si="6740"/>
        <v>0</v>
      </c>
      <c r="Q2073" s="71">
        <v>0</v>
      </c>
      <c r="R2073" s="71">
        <v>0</v>
      </c>
      <c r="S2073" s="71">
        <v>0</v>
      </c>
      <c r="T2073" s="71">
        <v>0</v>
      </c>
      <c r="U2073" s="71">
        <v>0</v>
      </c>
      <c r="V2073" s="71">
        <v>0</v>
      </c>
      <c r="W2073" s="67">
        <v>0</v>
      </c>
      <c r="X2073" s="67">
        <v>0</v>
      </c>
      <c r="Y2073" s="68">
        <v>0</v>
      </c>
      <c r="Z2073" s="67">
        <v>0</v>
      </c>
      <c r="AA2073" s="67">
        <v>0</v>
      </c>
      <c r="AB2073" s="68">
        <v>0</v>
      </c>
      <c r="AC2073" s="68" t="e">
        <f>I2073+#REF!-Y2073</f>
        <v>#VALUE!</v>
      </c>
      <c r="AD2073" s="67">
        <f t="shared" si="6741"/>
        <v>0</v>
      </c>
      <c r="AE2073" s="67">
        <f t="shared" si="6742"/>
        <v>0</v>
      </c>
      <c r="AF2073" s="68">
        <f t="shared" si="6743"/>
        <v>0</v>
      </c>
      <c r="AG2073" s="67" t="e">
        <f>M2073+#REF!-V2073</f>
        <v>#REF!</v>
      </c>
      <c r="AH2073" s="67" t="e">
        <f>N2073+#REF!-AD2073</f>
        <v>#REF!</v>
      </c>
      <c r="AI2073" s="68" t="e">
        <f>O2073+#REF!-AE2073</f>
        <v>#REF!</v>
      </c>
      <c r="AJ2073" s="68" t="e">
        <f>P2073+#REF!-AF2073</f>
        <v>#REF!</v>
      </c>
      <c r="AK2073" s="71">
        <v>0</v>
      </c>
      <c r="AL2073" s="71">
        <v>0</v>
      </c>
      <c r="AM2073" s="68">
        <f t="shared" si="6744"/>
        <v>0</v>
      </c>
      <c r="AN2073" s="71">
        <v>0</v>
      </c>
      <c r="AO2073" s="71">
        <v>0</v>
      </c>
      <c r="AP2073" s="68">
        <f t="shared" si="6745"/>
        <v>0</v>
      </c>
      <c r="AQ2073" s="68">
        <f t="shared" si="6746"/>
        <v>0</v>
      </c>
      <c r="AR2073" s="71">
        <v>0</v>
      </c>
      <c r="AS2073" s="71">
        <v>0</v>
      </c>
      <c r="AT2073" s="68">
        <f t="shared" si="6747"/>
        <v>0</v>
      </c>
      <c r="AU2073" s="71">
        <v>0</v>
      </c>
      <c r="AV2073" s="71">
        <v>0</v>
      </c>
      <c r="AW2073" s="68">
        <f t="shared" si="6748"/>
        <v>0</v>
      </c>
      <c r="AX2073" s="68">
        <f t="shared" si="6749"/>
        <v>0</v>
      </c>
      <c r="AY2073" s="71">
        <v>0</v>
      </c>
      <c r="AZ2073" s="71">
        <v>0</v>
      </c>
      <c r="BA2073" s="68">
        <f t="shared" si="6750"/>
        <v>0</v>
      </c>
      <c r="BB2073" s="71">
        <v>0</v>
      </c>
      <c r="BC2073" s="71">
        <v>0</v>
      </c>
      <c r="BD2073" s="68">
        <f t="shared" si="6751"/>
        <v>0</v>
      </c>
      <c r="BE2073" s="68">
        <f t="shared" si="6752"/>
        <v>0</v>
      </c>
      <c r="BF2073" s="67">
        <f t="shared" si="6753"/>
        <v>0</v>
      </c>
      <c r="BG2073" s="67">
        <f t="shared" si="6753"/>
        <v>0</v>
      </c>
      <c r="BH2073" s="68">
        <f t="shared" si="6754"/>
        <v>0</v>
      </c>
      <c r="BI2073" s="67" t="e">
        <f t="shared" si="6755"/>
        <v>#REF!</v>
      </c>
      <c r="BJ2073" s="67" t="e">
        <f t="shared" si="6756"/>
        <v>#REF!</v>
      </c>
      <c r="BK2073" s="67" t="e">
        <f t="shared" si="6757"/>
        <v>#REF!</v>
      </c>
      <c r="BL2073" s="67" t="e">
        <f t="shared" si="6621"/>
        <v>#REF!</v>
      </c>
      <c r="BM2073" s="305">
        <v>0</v>
      </c>
      <c r="BN2073" s="305">
        <v>0</v>
      </c>
      <c r="BO2073" s="306"/>
      <c r="BP2073" s="306"/>
      <c r="BQ2073" s="305">
        <v>0</v>
      </c>
      <c r="BR2073" s="305">
        <v>0</v>
      </c>
      <c r="BS2073" s="114" t="s">
        <v>208</v>
      </c>
      <c r="BT2073" s="77"/>
    </row>
    <row r="2074" spans="1:72" s="46" customFormat="1" ht="36.75" hidden="1" customHeight="1">
      <c r="A2074" s="77"/>
      <c r="B2074" s="104">
        <v>2014</v>
      </c>
      <c r="C2074" s="105">
        <v>8317</v>
      </c>
      <c r="D2074" s="104">
        <v>9</v>
      </c>
      <c r="E2074" s="104">
        <v>5000</v>
      </c>
      <c r="F2074" s="104">
        <v>5100</v>
      </c>
      <c r="G2074" s="104">
        <v>511</v>
      </c>
      <c r="H2074" s="104">
        <v>16</v>
      </c>
      <c r="I2074" s="66" t="s">
        <v>1087</v>
      </c>
      <c r="J2074" s="67">
        <v>0</v>
      </c>
      <c r="K2074" s="67">
        <v>0</v>
      </c>
      <c r="L2074" s="68">
        <f t="shared" si="6738"/>
        <v>0</v>
      </c>
      <c r="M2074" s="67">
        <v>0</v>
      </c>
      <c r="N2074" s="67">
        <v>0</v>
      </c>
      <c r="O2074" s="68">
        <f t="shared" si="6739"/>
        <v>0</v>
      </c>
      <c r="P2074" s="68">
        <f t="shared" si="6740"/>
        <v>0</v>
      </c>
      <c r="Q2074" s="71">
        <v>0</v>
      </c>
      <c r="R2074" s="71">
        <v>0</v>
      </c>
      <c r="S2074" s="71">
        <v>0</v>
      </c>
      <c r="T2074" s="71">
        <v>0</v>
      </c>
      <c r="U2074" s="71">
        <v>0</v>
      </c>
      <c r="V2074" s="71">
        <v>0</v>
      </c>
      <c r="W2074" s="67">
        <v>0</v>
      </c>
      <c r="X2074" s="67">
        <v>0</v>
      </c>
      <c r="Y2074" s="68">
        <v>0</v>
      </c>
      <c r="Z2074" s="67">
        <v>0</v>
      </c>
      <c r="AA2074" s="67">
        <v>0</v>
      </c>
      <c r="AB2074" s="68">
        <v>0</v>
      </c>
      <c r="AC2074" s="68" t="e">
        <f>I2074+#REF!-Y2074</f>
        <v>#VALUE!</v>
      </c>
      <c r="AD2074" s="67">
        <f t="shared" si="6741"/>
        <v>0</v>
      </c>
      <c r="AE2074" s="67">
        <f t="shared" si="6742"/>
        <v>0</v>
      </c>
      <c r="AF2074" s="68">
        <f t="shared" si="6743"/>
        <v>0</v>
      </c>
      <c r="AG2074" s="67" t="e">
        <f>M2074+#REF!-V2074</f>
        <v>#REF!</v>
      </c>
      <c r="AH2074" s="67" t="e">
        <f>N2074+#REF!-AD2074</f>
        <v>#REF!</v>
      </c>
      <c r="AI2074" s="68" t="e">
        <f>O2074+#REF!-AE2074</f>
        <v>#REF!</v>
      </c>
      <c r="AJ2074" s="68" t="e">
        <f>P2074+#REF!-AF2074</f>
        <v>#REF!</v>
      </c>
      <c r="AK2074" s="71">
        <v>0</v>
      </c>
      <c r="AL2074" s="71">
        <v>0</v>
      </c>
      <c r="AM2074" s="68">
        <f t="shared" si="6744"/>
        <v>0</v>
      </c>
      <c r="AN2074" s="71">
        <v>0</v>
      </c>
      <c r="AO2074" s="71">
        <v>0</v>
      </c>
      <c r="AP2074" s="68">
        <f t="shared" si="6745"/>
        <v>0</v>
      </c>
      <c r="AQ2074" s="68">
        <f t="shared" si="6746"/>
        <v>0</v>
      </c>
      <c r="AR2074" s="71">
        <v>0</v>
      </c>
      <c r="AS2074" s="71">
        <v>0</v>
      </c>
      <c r="AT2074" s="68">
        <f t="shared" si="6747"/>
        <v>0</v>
      </c>
      <c r="AU2074" s="71">
        <v>0</v>
      </c>
      <c r="AV2074" s="71">
        <v>0</v>
      </c>
      <c r="AW2074" s="68">
        <f t="shared" si="6748"/>
        <v>0</v>
      </c>
      <c r="AX2074" s="68">
        <f t="shared" si="6749"/>
        <v>0</v>
      </c>
      <c r="AY2074" s="71">
        <v>0</v>
      </c>
      <c r="AZ2074" s="71">
        <v>0</v>
      </c>
      <c r="BA2074" s="68">
        <f t="shared" si="6750"/>
        <v>0</v>
      </c>
      <c r="BB2074" s="71">
        <v>0</v>
      </c>
      <c r="BC2074" s="71">
        <v>0</v>
      </c>
      <c r="BD2074" s="68">
        <f t="shared" si="6751"/>
        <v>0</v>
      </c>
      <c r="BE2074" s="68">
        <f t="shared" si="6752"/>
        <v>0</v>
      </c>
      <c r="BF2074" s="67">
        <f t="shared" si="6753"/>
        <v>0</v>
      </c>
      <c r="BG2074" s="67">
        <f t="shared" si="6753"/>
        <v>0</v>
      </c>
      <c r="BH2074" s="68">
        <f t="shared" si="6754"/>
        <v>0</v>
      </c>
      <c r="BI2074" s="67" t="e">
        <f t="shared" si="6755"/>
        <v>#REF!</v>
      </c>
      <c r="BJ2074" s="67" t="e">
        <f t="shared" si="6756"/>
        <v>#REF!</v>
      </c>
      <c r="BK2074" s="67" t="e">
        <f t="shared" si="6757"/>
        <v>#REF!</v>
      </c>
      <c r="BL2074" s="67" t="e">
        <f t="shared" si="6621"/>
        <v>#REF!</v>
      </c>
      <c r="BM2074" s="305">
        <v>0</v>
      </c>
      <c r="BN2074" s="305">
        <v>0</v>
      </c>
      <c r="BO2074" s="306"/>
      <c r="BP2074" s="306"/>
      <c r="BQ2074" s="305">
        <v>0</v>
      </c>
      <c r="BR2074" s="305">
        <v>0</v>
      </c>
      <c r="BS2074" s="114" t="s">
        <v>208</v>
      </c>
      <c r="BT2074" s="77"/>
    </row>
    <row r="2075" spans="1:72" s="46" customFormat="1" ht="36.75" hidden="1" customHeight="1">
      <c r="A2075" s="77"/>
      <c r="B2075" s="104">
        <v>2014</v>
      </c>
      <c r="C2075" s="105">
        <v>8317</v>
      </c>
      <c r="D2075" s="104">
        <v>9</v>
      </c>
      <c r="E2075" s="104">
        <v>5000</v>
      </c>
      <c r="F2075" s="104">
        <v>5100</v>
      </c>
      <c r="G2075" s="104">
        <v>511</v>
      </c>
      <c r="H2075" s="104">
        <v>17</v>
      </c>
      <c r="I2075" s="66" t="s">
        <v>1088</v>
      </c>
      <c r="J2075" s="67">
        <v>0</v>
      </c>
      <c r="K2075" s="67">
        <v>0</v>
      </c>
      <c r="L2075" s="68">
        <f t="shared" si="6738"/>
        <v>0</v>
      </c>
      <c r="M2075" s="67">
        <v>0</v>
      </c>
      <c r="N2075" s="67">
        <v>0</v>
      </c>
      <c r="O2075" s="68">
        <f t="shared" si="6739"/>
        <v>0</v>
      </c>
      <c r="P2075" s="68">
        <f t="shared" si="6740"/>
        <v>0</v>
      </c>
      <c r="Q2075" s="71">
        <v>0</v>
      </c>
      <c r="R2075" s="71">
        <v>0</v>
      </c>
      <c r="S2075" s="71">
        <v>0</v>
      </c>
      <c r="T2075" s="71">
        <v>0</v>
      </c>
      <c r="U2075" s="71">
        <v>0</v>
      </c>
      <c r="V2075" s="71">
        <v>0</v>
      </c>
      <c r="W2075" s="67">
        <v>0</v>
      </c>
      <c r="X2075" s="67">
        <v>0</v>
      </c>
      <c r="Y2075" s="68">
        <v>0</v>
      </c>
      <c r="Z2075" s="67">
        <v>0</v>
      </c>
      <c r="AA2075" s="67">
        <v>0</v>
      </c>
      <c r="AB2075" s="68">
        <v>0</v>
      </c>
      <c r="AC2075" s="68" t="e">
        <f>I2075+#REF!-Y2075</f>
        <v>#VALUE!</v>
      </c>
      <c r="AD2075" s="67">
        <f t="shared" si="6741"/>
        <v>0</v>
      </c>
      <c r="AE2075" s="67">
        <f t="shared" si="6742"/>
        <v>0</v>
      </c>
      <c r="AF2075" s="68">
        <f t="shared" si="6743"/>
        <v>0</v>
      </c>
      <c r="AG2075" s="67" t="e">
        <f>M2075+#REF!-V2075</f>
        <v>#REF!</v>
      </c>
      <c r="AH2075" s="67" t="e">
        <f>N2075+#REF!-AD2075</f>
        <v>#REF!</v>
      </c>
      <c r="AI2075" s="68" t="e">
        <f>O2075+#REF!-AE2075</f>
        <v>#REF!</v>
      </c>
      <c r="AJ2075" s="68" t="e">
        <f>P2075+#REF!-AF2075</f>
        <v>#REF!</v>
      </c>
      <c r="AK2075" s="71">
        <v>0</v>
      </c>
      <c r="AL2075" s="71">
        <v>0</v>
      </c>
      <c r="AM2075" s="68">
        <f t="shared" si="6744"/>
        <v>0</v>
      </c>
      <c r="AN2075" s="71">
        <v>0</v>
      </c>
      <c r="AO2075" s="71">
        <v>0</v>
      </c>
      <c r="AP2075" s="68">
        <f t="shared" si="6745"/>
        <v>0</v>
      </c>
      <c r="AQ2075" s="68">
        <f t="shared" si="6746"/>
        <v>0</v>
      </c>
      <c r="AR2075" s="71">
        <v>0</v>
      </c>
      <c r="AS2075" s="71">
        <v>0</v>
      </c>
      <c r="AT2075" s="68">
        <f t="shared" si="6747"/>
        <v>0</v>
      </c>
      <c r="AU2075" s="71">
        <v>0</v>
      </c>
      <c r="AV2075" s="71">
        <v>0</v>
      </c>
      <c r="AW2075" s="68">
        <f t="shared" si="6748"/>
        <v>0</v>
      </c>
      <c r="AX2075" s="68">
        <f t="shared" si="6749"/>
        <v>0</v>
      </c>
      <c r="AY2075" s="71">
        <v>0</v>
      </c>
      <c r="AZ2075" s="71">
        <v>0</v>
      </c>
      <c r="BA2075" s="68">
        <f t="shared" si="6750"/>
        <v>0</v>
      </c>
      <c r="BB2075" s="71">
        <v>0</v>
      </c>
      <c r="BC2075" s="71">
        <v>0</v>
      </c>
      <c r="BD2075" s="68">
        <f t="shared" si="6751"/>
        <v>0</v>
      </c>
      <c r="BE2075" s="68">
        <f t="shared" si="6752"/>
        <v>0</v>
      </c>
      <c r="BF2075" s="67">
        <f t="shared" si="6753"/>
        <v>0</v>
      </c>
      <c r="BG2075" s="67">
        <f t="shared" si="6753"/>
        <v>0</v>
      </c>
      <c r="BH2075" s="68">
        <f t="shared" si="6754"/>
        <v>0</v>
      </c>
      <c r="BI2075" s="67" t="e">
        <f t="shared" si="6755"/>
        <v>#REF!</v>
      </c>
      <c r="BJ2075" s="67" t="e">
        <f t="shared" si="6756"/>
        <v>#REF!</v>
      </c>
      <c r="BK2075" s="67" t="e">
        <f t="shared" si="6757"/>
        <v>#REF!</v>
      </c>
      <c r="BL2075" s="67" t="e">
        <f t="shared" si="6621"/>
        <v>#REF!</v>
      </c>
      <c r="BM2075" s="305">
        <v>0</v>
      </c>
      <c r="BN2075" s="305">
        <v>0</v>
      </c>
      <c r="BO2075" s="306"/>
      <c r="BP2075" s="306"/>
      <c r="BQ2075" s="305">
        <v>0</v>
      </c>
      <c r="BR2075" s="305">
        <v>0</v>
      </c>
      <c r="BS2075" s="114" t="s">
        <v>208</v>
      </c>
      <c r="BT2075" s="77"/>
    </row>
    <row r="2076" spans="1:72" s="46" customFormat="1" ht="36.75" hidden="1" customHeight="1">
      <c r="A2076" s="77"/>
      <c r="B2076" s="104">
        <v>2014</v>
      </c>
      <c r="C2076" s="105">
        <v>8317</v>
      </c>
      <c r="D2076" s="104">
        <v>9</v>
      </c>
      <c r="E2076" s="104">
        <v>5000</v>
      </c>
      <c r="F2076" s="104">
        <v>5100</v>
      </c>
      <c r="G2076" s="104">
        <v>511</v>
      </c>
      <c r="H2076" s="104">
        <v>18</v>
      </c>
      <c r="I2076" s="66" t="s">
        <v>257</v>
      </c>
      <c r="J2076" s="67">
        <v>0</v>
      </c>
      <c r="K2076" s="67">
        <v>0</v>
      </c>
      <c r="L2076" s="68">
        <f t="shared" si="6738"/>
        <v>0</v>
      </c>
      <c r="M2076" s="67">
        <v>0</v>
      </c>
      <c r="N2076" s="67">
        <v>0</v>
      </c>
      <c r="O2076" s="68">
        <f t="shared" si="6739"/>
        <v>0</v>
      </c>
      <c r="P2076" s="68">
        <f t="shared" si="6740"/>
        <v>0</v>
      </c>
      <c r="Q2076" s="71">
        <v>0</v>
      </c>
      <c r="R2076" s="71">
        <v>0</v>
      </c>
      <c r="S2076" s="71">
        <v>0</v>
      </c>
      <c r="T2076" s="71">
        <v>0</v>
      </c>
      <c r="U2076" s="71">
        <v>0</v>
      </c>
      <c r="V2076" s="71">
        <v>0</v>
      </c>
      <c r="W2076" s="67">
        <v>0</v>
      </c>
      <c r="X2076" s="67">
        <v>0</v>
      </c>
      <c r="Y2076" s="68">
        <v>0</v>
      </c>
      <c r="Z2076" s="67">
        <v>0</v>
      </c>
      <c r="AA2076" s="67">
        <v>0</v>
      </c>
      <c r="AB2076" s="68">
        <v>0</v>
      </c>
      <c r="AC2076" s="68" t="e">
        <f>I2076+#REF!-Y2076</f>
        <v>#VALUE!</v>
      </c>
      <c r="AD2076" s="67">
        <f t="shared" si="6741"/>
        <v>0</v>
      </c>
      <c r="AE2076" s="67">
        <f t="shared" si="6742"/>
        <v>0</v>
      </c>
      <c r="AF2076" s="68">
        <f t="shared" si="6743"/>
        <v>0</v>
      </c>
      <c r="AG2076" s="67" t="e">
        <f>M2076+#REF!-V2076</f>
        <v>#REF!</v>
      </c>
      <c r="AH2076" s="67" t="e">
        <f>N2076+#REF!-AD2076</f>
        <v>#REF!</v>
      </c>
      <c r="AI2076" s="68" t="e">
        <f>O2076+#REF!-AE2076</f>
        <v>#REF!</v>
      </c>
      <c r="AJ2076" s="68" t="e">
        <f>P2076+#REF!-AF2076</f>
        <v>#REF!</v>
      </c>
      <c r="AK2076" s="71">
        <v>0</v>
      </c>
      <c r="AL2076" s="71">
        <v>0</v>
      </c>
      <c r="AM2076" s="68">
        <f t="shared" si="6744"/>
        <v>0</v>
      </c>
      <c r="AN2076" s="71">
        <v>0</v>
      </c>
      <c r="AO2076" s="71">
        <v>0</v>
      </c>
      <c r="AP2076" s="68">
        <f t="shared" si="6745"/>
        <v>0</v>
      </c>
      <c r="AQ2076" s="68">
        <f t="shared" si="6746"/>
        <v>0</v>
      </c>
      <c r="AR2076" s="71">
        <v>0</v>
      </c>
      <c r="AS2076" s="71">
        <v>0</v>
      </c>
      <c r="AT2076" s="68">
        <f t="shared" si="6747"/>
        <v>0</v>
      </c>
      <c r="AU2076" s="71">
        <v>0</v>
      </c>
      <c r="AV2076" s="71">
        <v>0</v>
      </c>
      <c r="AW2076" s="68">
        <f t="shared" si="6748"/>
        <v>0</v>
      </c>
      <c r="AX2076" s="68">
        <f t="shared" si="6749"/>
        <v>0</v>
      </c>
      <c r="AY2076" s="71">
        <v>0</v>
      </c>
      <c r="AZ2076" s="71">
        <v>0</v>
      </c>
      <c r="BA2076" s="68">
        <f t="shared" si="6750"/>
        <v>0</v>
      </c>
      <c r="BB2076" s="71">
        <v>0</v>
      </c>
      <c r="BC2076" s="71">
        <v>0</v>
      </c>
      <c r="BD2076" s="68">
        <f t="shared" si="6751"/>
        <v>0</v>
      </c>
      <c r="BE2076" s="68">
        <f t="shared" si="6752"/>
        <v>0</v>
      </c>
      <c r="BF2076" s="67">
        <f t="shared" si="6753"/>
        <v>0</v>
      </c>
      <c r="BG2076" s="67">
        <f t="shared" si="6753"/>
        <v>0</v>
      </c>
      <c r="BH2076" s="68">
        <f t="shared" si="6754"/>
        <v>0</v>
      </c>
      <c r="BI2076" s="67" t="e">
        <f t="shared" si="6755"/>
        <v>#REF!</v>
      </c>
      <c r="BJ2076" s="67" t="e">
        <f t="shared" si="6756"/>
        <v>#REF!</v>
      </c>
      <c r="BK2076" s="67" t="e">
        <f t="shared" si="6757"/>
        <v>#REF!</v>
      </c>
      <c r="BL2076" s="67" t="e">
        <f t="shared" si="6621"/>
        <v>#REF!</v>
      </c>
      <c r="BM2076" s="305">
        <v>0</v>
      </c>
      <c r="BN2076" s="305">
        <v>0</v>
      </c>
      <c r="BO2076" s="306"/>
      <c r="BP2076" s="306"/>
      <c r="BQ2076" s="305">
        <v>0</v>
      </c>
      <c r="BR2076" s="305">
        <v>0</v>
      </c>
      <c r="BS2076" s="114" t="s">
        <v>208</v>
      </c>
      <c r="BT2076" s="77"/>
    </row>
    <row r="2077" spans="1:72" s="46" customFormat="1" ht="36.75" hidden="1" customHeight="1">
      <c r="A2077" s="77"/>
      <c r="B2077" s="20">
        <v>2014</v>
      </c>
      <c r="C2077" s="65">
        <v>8317</v>
      </c>
      <c r="D2077" s="20">
        <v>9</v>
      </c>
      <c r="E2077" s="20">
        <v>5000</v>
      </c>
      <c r="F2077" s="20">
        <v>5100</v>
      </c>
      <c r="G2077" s="20">
        <v>511</v>
      </c>
      <c r="H2077" s="20">
        <v>19</v>
      </c>
      <c r="I2077" s="66" t="s">
        <v>960</v>
      </c>
      <c r="J2077" s="67">
        <v>0</v>
      </c>
      <c r="K2077" s="67">
        <v>0</v>
      </c>
      <c r="L2077" s="68">
        <f t="shared" si="6738"/>
        <v>0</v>
      </c>
      <c r="M2077" s="67">
        <v>0</v>
      </c>
      <c r="N2077" s="67">
        <v>0</v>
      </c>
      <c r="O2077" s="68">
        <f t="shared" si="6739"/>
        <v>0</v>
      </c>
      <c r="P2077" s="68">
        <f t="shared" si="6740"/>
        <v>0</v>
      </c>
      <c r="Q2077" s="71">
        <v>0</v>
      </c>
      <c r="R2077" s="71">
        <v>0</v>
      </c>
      <c r="S2077" s="71">
        <v>0</v>
      </c>
      <c r="T2077" s="71">
        <v>0</v>
      </c>
      <c r="U2077" s="71">
        <v>0</v>
      </c>
      <c r="V2077" s="71">
        <v>0</v>
      </c>
      <c r="W2077" s="67">
        <v>0</v>
      </c>
      <c r="X2077" s="67">
        <v>0</v>
      </c>
      <c r="Y2077" s="68">
        <v>0</v>
      </c>
      <c r="Z2077" s="67">
        <v>0</v>
      </c>
      <c r="AA2077" s="67">
        <v>0</v>
      </c>
      <c r="AB2077" s="68">
        <v>0</v>
      </c>
      <c r="AC2077" s="68" t="e">
        <f>I2077+#REF!-Y2077</f>
        <v>#VALUE!</v>
      </c>
      <c r="AD2077" s="67">
        <f t="shared" si="6741"/>
        <v>0</v>
      </c>
      <c r="AE2077" s="67">
        <f t="shared" si="6742"/>
        <v>0</v>
      </c>
      <c r="AF2077" s="68">
        <f t="shared" si="6743"/>
        <v>0</v>
      </c>
      <c r="AG2077" s="67" t="e">
        <f>M2077+#REF!-V2077</f>
        <v>#REF!</v>
      </c>
      <c r="AH2077" s="67" t="e">
        <f>N2077+#REF!-AD2077</f>
        <v>#REF!</v>
      </c>
      <c r="AI2077" s="68" t="e">
        <f>O2077+#REF!-AE2077</f>
        <v>#REF!</v>
      </c>
      <c r="AJ2077" s="68" t="e">
        <f>P2077+#REF!-AF2077</f>
        <v>#REF!</v>
      </c>
      <c r="AK2077" s="71">
        <v>0</v>
      </c>
      <c r="AL2077" s="71">
        <v>0</v>
      </c>
      <c r="AM2077" s="68">
        <f t="shared" si="6744"/>
        <v>0</v>
      </c>
      <c r="AN2077" s="71">
        <v>0</v>
      </c>
      <c r="AO2077" s="71">
        <v>0</v>
      </c>
      <c r="AP2077" s="68">
        <f t="shared" si="6745"/>
        <v>0</v>
      </c>
      <c r="AQ2077" s="68">
        <f t="shared" si="6746"/>
        <v>0</v>
      </c>
      <c r="AR2077" s="71">
        <v>0</v>
      </c>
      <c r="AS2077" s="71">
        <v>0</v>
      </c>
      <c r="AT2077" s="68">
        <f t="shared" si="6747"/>
        <v>0</v>
      </c>
      <c r="AU2077" s="71">
        <v>0</v>
      </c>
      <c r="AV2077" s="71">
        <v>0</v>
      </c>
      <c r="AW2077" s="68">
        <f t="shared" si="6748"/>
        <v>0</v>
      </c>
      <c r="AX2077" s="68">
        <f t="shared" si="6749"/>
        <v>0</v>
      </c>
      <c r="AY2077" s="71">
        <v>0</v>
      </c>
      <c r="AZ2077" s="71">
        <v>0</v>
      </c>
      <c r="BA2077" s="68">
        <f t="shared" si="6750"/>
        <v>0</v>
      </c>
      <c r="BB2077" s="71">
        <v>0</v>
      </c>
      <c r="BC2077" s="71">
        <v>0</v>
      </c>
      <c r="BD2077" s="68">
        <f t="shared" si="6751"/>
        <v>0</v>
      </c>
      <c r="BE2077" s="68">
        <f t="shared" si="6752"/>
        <v>0</v>
      </c>
      <c r="BF2077" s="67">
        <f t="shared" si="6753"/>
        <v>0</v>
      </c>
      <c r="BG2077" s="67">
        <f t="shared" si="6753"/>
        <v>0</v>
      </c>
      <c r="BH2077" s="68">
        <f t="shared" si="6754"/>
        <v>0</v>
      </c>
      <c r="BI2077" s="67" t="e">
        <f t="shared" si="6755"/>
        <v>#REF!</v>
      </c>
      <c r="BJ2077" s="67" t="e">
        <f t="shared" si="6756"/>
        <v>#REF!</v>
      </c>
      <c r="BK2077" s="67" t="e">
        <f t="shared" si="6757"/>
        <v>#REF!</v>
      </c>
      <c r="BL2077" s="67" t="e">
        <f t="shared" si="6621"/>
        <v>#REF!</v>
      </c>
      <c r="BM2077" s="305">
        <v>0</v>
      </c>
      <c r="BN2077" s="305">
        <v>0</v>
      </c>
      <c r="BO2077" s="306"/>
      <c r="BP2077" s="306"/>
      <c r="BQ2077" s="305">
        <v>0</v>
      </c>
      <c r="BR2077" s="305">
        <v>0</v>
      </c>
      <c r="BS2077" s="114" t="s">
        <v>208</v>
      </c>
      <c r="BT2077" s="77"/>
    </row>
    <row r="2078" spans="1:72" s="46" customFormat="1" ht="36.75" hidden="1" customHeight="1">
      <c r="A2078" s="77"/>
      <c r="B2078" s="104">
        <v>2014</v>
      </c>
      <c r="C2078" s="105">
        <v>8317</v>
      </c>
      <c r="D2078" s="104">
        <v>9</v>
      </c>
      <c r="E2078" s="104">
        <v>5000</v>
      </c>
      <c r="F2078" s="104">
        <v>5100</v>
      </c>
      <c r="G2078" s="104">
        <v>511</v>
      </c>
      <c r="H2078" s="104">
        <v>20</v>
      </c>
      <c r="I2078" s="66" t="s">
        <v>1089</v>
      </c>
      <c r="J2078" s="67">
        <v>0</v>
      </c>
      <c r="K2078" s="67">
        <v>0</v>
      </c>
      <c r="L2078" s="68">
        <f t="shared" si="6738"/>
        <v>0</v>
      </c>
      <c r="M2078" s="67">
        <v>0</v>
      </c>
      <c r="N2078" s="67">
        <v>0</v>
      </c>
      <c r="O2078" s="68">
        <f t="shared" si="6739"/>
        <v>0</v>
      </c>
      <c r="P2078" s="68">
        <f t="shared" si="6740"/>
        <v>0</v>
      </c>
      <c r="Q2078" s="71">
        <v>0</v>
      </c>
      <c r="R2078" s="71">
        <v>0</v>
      </c>
      <c r="S2078" s="71">
        <v>0</v>
      </c>
      <c r="T2078" s="71">
        <v>0</v>
      </c>
      <c r="U2078" s="71">
        <v>0</v>
      </c>
      <c r="V2078" s="71">
        <v>0</v>
      </c>
      <c r="W2078" s="67">
        <v>0</v>
      </c>
      <c r="X2078" s="67">
        <v>0</v>
      </c>
      <c r="Y2078" s="68">
        <v>0</v>
      </c>
      <c r="Z2078" s="67">
        <v>0</v>
      </c>
      <c r="AA2078" s="67">
        <v>0</v>
      </c>
      <c r="AB2078" s="68">
        <v>0</v>
      </c>
      <c r="AC2078" s="68" t="e">
        <f>I2078+#REF!-Y2078</f>
        <v>#VALUE!</v>
      </c>
      <c r="AD2078" s="67">
        <f t="shared" si="6741"/>
        <v>0</v>
      </c>
      <c r="AE2078" s="67">
        <f t="shared" si="6742"/>
        <v>0</v>
      </c>
      <c r="AF2078" s="68">
        <f t="shared" si="6743"/>
        <v>0</v>
      </c>
      <c r="AG2078" s="67" t="e">
        <f>M2078+#REF!-V2078</f>
        <v>#REF!</v>
      </c>
      <c r="AH2078" s="67" t="e">
        <f>N2078+#REF!-AD2078</f>
        <v>#REF!</v>
      </c>
      <c r="AI2078" s="68" t="e">
        <f>O2078+#REF!-AE2078</f>
        <v>#REF!</v>
      </c>
      <c r="AJ2078" s="68" t="e">
        <f>P2078+#REF!-AF2078</f>
        <v>#REF!</v>
      </c>
      <c r="AK2078" s="71">
        <v>0</v>
      </c>
      <c r="AL2078" s="71">
        <v>0</v>
      </c>
      <c r="AM2078" s="68">
        <f t="shared" si="6744"/>
        <v>0</v>
      </c>
      <c r="AN2078" s="71">
        <v>0</v>
      </c>
      <c r="AO2078" s="71">
        <v>0</v>
      </c>
      <c r="AP2078" s="68">
        <f t="shared" si="6745"/>
        <v>0</v>
      </c>
      <c r="AQ2078" s="68">
        <f t="shared" si="6746"/>
        <v>0</v>
      </c>
      <c r="AR2078" s="71">
        <v>0</v>
      </c>
      <c r="AS2078" s="71">
        <v>0</v>
      </c>
      <c r="AT2078" s="68">
        <f t="shared" si="6747"/>
        <v>0</v>
      </c>
      <c r="AU2078" s="71">
        <v>0</v>
      </c>
      <c r="AV2078" s="71">
        <v>0</v>
      </c>
      <c r="AW2078" s="68">
        <f t="shared" si="6748"/>
        <v>0</v>
      </c>
      <c r="AX2078" s="68">
        <f t="shared" si="6749"/>
        <v>0</v>
      </c>
      <c r="AY2078" s="71">
        <v>0</v>
      </c>
      <c r="AZ2078" s="71">
        <v>0</v>
      </c>
      <c r="BA2078" s="68">
        <f t="shared" si="6750"/>
        <v>0</v>
      </c>
      <c r="BB2078" s="71">
        <v>0</v>
      </c>
      <c r="BC2078" s="71">
        <v>0</v>
      </c>
      <c r="BD2078" s="68">
        <f t="shared" si="6751"/>
        <v>0</v>
      </c>
      <c r="BE2078" s="68">
        <f t="shared" si="6752"/>
        <v>0</v>
      </c>
      <c r="BF2078" s="67">
        <f t="shared" si="6753"/>
        <v>0</v>
      </c>
      <c r="BG2078" s="67">
        <f t="shared" si="6753"/>
        <v>0</v>
      </c>
      <c r="BH2078" s="68">
        <f t="shared" si="6754"/>
        <v>0</v>
      </c>
      <c r="BI2078" s="67" t="e">
        <f t="shared" si="6755"/>
        <v>#REF!</v>
      </c>
      <c r="BJ2078" s="67" t="e">
        <f t="shared" si="6756"/>
        <v>#REF!</v>
      </c>
      <c r="BK2078" s="67" t="e">
        <f t="shared" si="6757"/>
        <v>#REF!</v>
      </c>
      <c r="BL2078" s="67" t="e">
        <f t="shared" si="6621"/>
        <v>#REF!</v>
      </c>
      <c r="BM2078" s="305">
        <v>0</v>
      </c>
      <c r="BN2078" s="305">
        <v>0</v>
      </c>
      <c r="BO2078" s="306"/>
      <c r="BP2078" s="306"/>
      <c r="BQ2078" s="305">
        <v>0</v>
      </c>
      <c r="BR2078" s="305">
        <v>0</v>
      </c>
      <c r="BS2078" s="114" t="s">
        <v>208</v>
      </c>
      <c r="BT2078" s="77"/>
    </row>
    <row r="2079" spans="1:72" s="46" customFormat="1" ht="36.75" hidden="1" customHeight="1">
      <c r="A2079" s="77"/>
      <c r="B2079" s="20">
        <v>2014</v>
      </c>
      <c r="C2079" s="65">
        <v>8317</v>
      </c>
      <c r="D2079" s="20">
        <v>9</v>
      </c>
      <c r="E2079" s="20">
        <v>5000</v>
      </c>
      <c r="F2079" s="20">
        <v>5100</v>
      </c>
      <c r="G2079" s="20">
        <v>511</v>
      </c>
      <c r="H2079" s="20">
        <v>21</v>
      </c>
      <c r="I2079" s="86" t="s">
        <v>555</v>
      </c>
      <c r="J2079" s="67">
        <v>0</v>
      </c>
      <c r="K2079" s="67">
        <v>0</v>
      </c>
      <c r="L2079" s="68">
        <f t="shared" si="6738"/>
        <v>0</v>
      </c>
      <c r="M2079" s="67">
        <v>0</v>
      </c>
      <c r="N2079" s="67">
        <v>0</v>
      </c>
      <c r="O2079" s="68">
        <f t="shared" si="6739"/>
        <v>0</v>
      </c>
      <c r="P2079" s="68">
        <f t="shared" si="6740"/>
        <v>0</v>
      </c>
      <c r="Q2079" s="71">
        <v>0</v>
      </c>
      <c r="R2079" s="71">
        <v>0</v>
      </c>
      <c r="S2079" s="71">
        <v>0</v>
      </c>
      <c r="T2079" s="71">
        <v>0</v>
      </c>
      <c r="U2079" s="71">
        <v>0</v>
      </c>
      <c r="V2079" s="71">
        <v>0</v>
      </c>
      <c r="W2079" s="67">
        <v>0</v>
      </c>
      <c r="X2079" s="67">
        <v>0</v>
      </c>
      <c r="Y2079" s="68">
        <v>0</v>
      </c>
      <c r="Z2079" s="67">
        <v>0</v>
      </c>
      <c r="AA2079" s="67">
        <v>0</v>
      </c>
      <c r="AB2079" s="68">
        <v>0</v>
      </c>
      <c r="AC2079" s="68" t="e">
        <f>I2079+#REF!-Y2079</f>
        <v>#VALUE!</v>
      </c>
      <c r="AD2079" s="67">
        <f t="shared" si="6741"/>
        <v>0</v>
      </c>
      <c r="AE2079" s="67">
        <f t="shared" si="6742"/>
        <v>0</v>
      </c>
      <c r="AF2079" s="68">
        <f t="shared" si="6743"/>
        <v>0</v>
      </c>
      <c r="AG2079" s="67" t="e">
        <f>M2079+#REF!-V2079</f>
        <v>#REF!</v>
      </c>
      <c r="AH2079" s="67" t="e">
        <f>N2079+#REF!-AD2079</f>
        <v>#REF!</v>
      </c>
      <c r="AI2079" s="68" t="e">
        <f>O2079+#REF!-AE2079</f>
        <v>#REF!</v>
      </c>
      <c r="AJ2079" s="68" t="e">
        <f>P2079+#REF!-AF2079</f>
        <v>#REF!</v>
      </c>
      <c r="AK2079" s="71">
        <v>0</v>
      </c>
      <c r="AL2079" s="71">
        <v>0</v>
      </c>
      <c r="AM2079" s="68">
        <f t="shared" si="6744"/>
        <v>0</v>
      </c>
      <c r="AN2079" s="71">
        <v>0</v>
      </c>
      <c r="AO2079" s="71">
        <v>0</v>
      </c>
      <c r="AP2079" s="68">
        <f t="shared" si="6745"/>
        <v>0</v>
      </c>
      <c r="AQ2079" s="68">
        <f t="shared" si="6746"/>
        <v>0</v>
      </c>
      <c r="AR2079" s="71">
        <v>0</v>
      </c>
      <c r="AS2079" s="71">
        <v>0</v>
      </c>
      <c r="AT2079" s="68">
        <f t="shared" si="6747"/>
        <v>0</v>
      </c>
      <c r="AU2079" s="71">
        <v>0</v>
      </c>
      <c r="AV2079" s="71">
        <v>0</v>
      </c>
      <c r="AW2079" s="68">
        <f t="shared" si="6748"/>
        <v>0</v>
      </c>
      <c r="AX2079" s="68">
        <f t="shared" si="6749"/>
        <v>0</v>
      </c>
      <c r="AY2079" s="71">
        <v>0</v>
      </c>
      <c r="AZ2079" s="71">
        <v>0</v>
      </c>
      <c r="BA2079" s="68">
        <f t="shared" si="6750"/>
        <v>0</v>
      </c>
      <c r="BB2079" s="71">
        <v>0</v>
      </c>
      <c r="BC2079" s="71">
        <v>0</v>
      </c>
      <c r="BD2079" s="68">
        <f t="shared" si="6751"/>
        <v>0</v>
      </c>
      <c r="BE2079" s="68">
        <f t="shared" si="6752"/>
        <v>0</v>
      </c>
      <c r="BF2079" s="67">
        <f t="shared" si="6753"/>
        <v>0</v>
      </c>
      <c r="BG2079" s="67">
        <f t="shared" si="6753"/>
        <v>0</v>
      </c>
      <c r="BH2079" s="68">
        <f t="shared" si="6754"/>
        <v>0</v>
      </c>
      <c r="BI2079" s="67" t="e">
        <f t="shared" si="6755"/>
        <v>#REF!</v>
      </c>
      <c r="BJ2079" s="67" t="e">
        <f t="shared" si="6756"/>
        <v>#REF!</v>
      </c>
      <c r="BK2079" s="67" t="e">
        <f t="shared" si="6757"/>
        <v>#REF!</v>
      </c>
      <c r="BL2079" s="67" t="e">
        <f t="shared" si="6621"/>
        <v>#REF!</v>
      </c>
      <c r="BM2079" s="305">
        <v>0</v>
      </c>
      <c r="BN2079" s="305">
        <v>0</v>
      </c>
      <c r="BO2079" s="306"/>
      <c r="BP2079" s="306"/>
      <c r="BQ2079" s="305">
        <v>0</v>
      </c>
      <c r="BR2079" s="305">
        <v>0</v>
      </c>
      <c r="BS2079" s="114" t="s">
        <v>208</v>
      </c>
      <c r="BT2079" s="77"/>
    </row>
    <row r="2080" spans="1:72" s="46" customFormat="1" ht="36.75" hidden="1" customHeight="1">
      <c r="A2080" s="77"/>
      <c r="B2080" s="20">
        <v>2014</v>
      </c>
      <c r="C2080" s="65">
        <v>8317</v>
      </c>
      <c r="D2080" s="20">
        <v>9</v>
      </c>
      <c r="E2080" s="20">
        <v>5000</v>
      </c>
      <c r="F2080" s="20">
        <v>5100</v>
      </c>
      <c r="G2080" s="20">
        <v>511</v>
      </c>
      <c r="H2080" s="20">
        <v>22</v>
      </c>
      <c r="I2080" s="86" t="s">
        <v>140</v>
      </c>
      <c r="J2080" s="67">
        <v>0</v>
      </c>
      <c r="K2080" s="67">
        <v>0</v>
      </c>
      <c r="L2080" s="68">
        <f t="shared" si="6738"/>
        <v>0</v>
      </c>
      <c r="M2080" s="67">
        <v>0</v>
      </c>
      <c r="N2080" s="67">
        <v>0</v>
      </c>
      <c r="O2080" s="68">
        <f t="shared" si="6739"/>
        <v>0</v>
      </c>
      <c r="P2080" s="68">
        <f t="shared" si="6740"/>
        <v>0</v>
      </c>
      <c r="Q2080" s="71">
        <v>0</v>
      </c>
      <c r="R2080" s="71">
        <v>0</v>
      </c>
      <c r="S2080" s="71">
        <v>0</v>
      </c>
      <c r="T2080" s="71">
        <v>0</v>
      </c>
      <c r="U2080" s="71">
        <v>0</v>
      </c>
      <c r="V2080" s="71">
        <v>0</v>
      </c>
      <c r="W2080" s="67">
        <v>0</v>
      </c>
      <c r="X2080" s="67">
        <v>0</v>
      </c>
      <c r="Y2080" s="68">
        <v>0</v>
      </c>
      <c r="Z2080" s="67">
        <v>0</v>
      </c>
      <c r="AA2080" s="67">
        <v>0</v>
      </c>
      <c r="AB2080" s="68">
        <v>0</v>
      </c>
      <c r="AC2080" s="68" t="e">
        <f>I2080+#REF!-Y2080</f>
        <v>#VALUE!</v>
      </c>
      <c r="AD2080" s="67">
        <f t="shared" si="6741"/>
        <v>0</v>
      </c>
      <c r="AE2080" s="67">
        <f t="shared" si="6742"/>
        <v>0</v>
      </c>
      <c r="AF2080" s="68">
        <f t="shared" si="6743"/>
        <v>0</v>
      </c>
      <c r="AG2080" s="67" t="e">
        <f>M2080+#REF!-V2080</f>
        <v>#REF!</v>
      </c>
      <c r="AH2080" s="67" t="e">
        <f>N2080+#REF!-AD2080</f>
        <v>#REF!</v>
      </c>
      <c r="AI2080" s="68" t="e">
        <f>O2080+#REF!-AE2080</f>
        <v>#REF!</v>
      </c>
      <c r="AJ2080" s="68" t="e">
        <f>P2080+#REF!-AF2080</f>
        <v>#REF!</v>
      </c>
      <c r="AK2080" s="71">
        <v>0</v>
      </c>
      <c r="AL2080" s="71">
        <v>0</v>
      </c>
      <c r="AM2080" s="68">
        <f t="shared" si="6744"/>
        <v>0</v>
      </c>
      <c r="AN2080" s="71">
        <v>0</v>
      </c>
      <c r="AO2080" s="71">
        <v>0</v>
      </c>
      <c r="AP2080" s="68">
        <f t="shared" si="6745"/>
        <v>0</v>
      </c>
      <c r="AQ2080" s="68">
        <f t="shared" si="6746"/>
        <v>0</v>
      </c>
      <c r="AR2080" s="71">
        <v>0</v>
      </c>
      <c r="AS2080" s="71">
        <v>0</v>
      </c>
      <c r="AT2080" s="68">
        <f t="shared" si="6747"/>
        <v>0</v>
      </c>
      <c r="AU2080" s="71">
        <v>0</v>
      </c>
      <c r="AV2080" s="71">
        <v>0</v>
      </c>
      <c r="AW2080" s="68">
        <f t="shared" si="6748"/>
        <v>0</v>
      </c>
      <c r="AX2080" s="68">
        <f t="shared" si="6749"/>
        <v>0</v>
      </c>
      <c r="AY2080" s="71">
        <v>0</v>
      </c>
      <c r="AZ2080" s="71">
        <v>0</v>
      </c>
      <c r="BA2080" s="68">
        <f t="shared" si="6750"/>
        <v>0</v>
      </c>
      <c r="BB2080" s="71">
        <v>0</v>
      </c>
      <c r="BC2080" s="71">
        <v>0</v>
      </c>
      <c r="BD2080" s="68">
        <f t="shared" si="6751"/>
        <v>0</v>
      </c>
      <c r="BE2080" s="68">
        <f t="shared" si="6752"/>
        <v>0</v>
      </c>
      <c r="BF2080" s="67">
        <f t="shared" si="6753"/>
        <v>0</v>
      </c>
      <c r="BG2080" s="67">
        <f t="shared" si="6753"/>
        <v>0</v>
      </c>
      <c r="BH2080" s="68">
        <f t="shared" si="6754"/>
        <v>0</v>
      </c>
      <c r="BI2080" s="67" t="e">
        <f t="shared" si="6755"/>
        <v>#REF!</v>
      </c>
      <c r="BJ2080" s="67" t="e">
        <f t="shared" si="6756"/>
        <v>#REF!</v>
      </c>
      <c r="BK2080" s="67" t="e">
        <f t="shared" si="6757"/>
        <v>#REF!</v>
      </c>
      <c r="BL2080" s="67" t="e">
        <f t="shared" si="6621"/>
        <v>#REF!</v>
      </c>
      <c r="BM2080" s="305">
        <v>0</v>
      </c>
      <c r="BN2080" s="305">
        <v>0</v>
      </c>
      <c r="BO2080" s="306"/>
      <c r="BP2080" s="306"/>
      <c r="BQ2080" s="305">
        <v>0</v>
      </c>
      <c r="BR2080" s="305">
        <v>0</v>
      </c>
      <c r="BS2080" s="114" t="s">
        <v>208</v>
      </c>
      <c r="BT2080" s="77"/>
    </row>
    <row r="2081" spans="1:72" s="46" customFormat="1" ht="36.75" hidden="1" customHeight="1">
      <c r="A2081" s="77"/>
      <c r="B2081" s="20">
        <v>2014</v>
      </c>
      <c r="C2081" s="65">
        <v>8317</v>
      </c>
      <c r="D2081" s="20">
        <v>9</v>
      </c>
      <c r="E2081" s="20">
        <v>5000</v>
      </c>
      <c r="F2081" s="20">
        <v>5100</v>
      </c>
      <c r="G2081" s="20">
        <v>511</v>
      </c>
      <c r="H2081" s="20">
        <v>23</v>
      </c>
      <c r="I2081" s="86" t="s">
        <v>1090</v>
      </c>
      <c r="J2081" s="67">
        <v>0</v>
      </c>
      <c r="K2081" s="67">
        <v>0</v>
      </c>
      <c r="L2081" s="68">
        <f t="shared" si="6738"/>
        <v>0</v>
      </c>
      <c r="M2081" s="67">
        <v>0</v>
      </c>
      <c r="N2081" s="67">
        <v>0</v>
      </c>
      <c r="O2081" s="68">
        <f t="shared" si="6739"/>
        <v>0</v>
      </c>
      <c r="P2081" s="68">
        <f t="shared" si="6740"/>
        <v>0</v>
      </c>
      <c r="Q2081" s="71">
        <v>0</v>
      </c>
      <c r="R2081" s="71">
        <v>0</v>
      </c>
      <c r="S2081" s="71">
        <v>0</v>
      </c>
      <c r="T2081" s="71">
        <v>0</v>
      </c>
      <c r="U2081" s="71">
        <v>0</v>
      </c>
      <c r="V2081" s="71">
        <v>0</v>
      </c>
      <c r="W2081" s="67">
        <v>0</v>
      </c>
      <c r="X2081" s="67">
        <v>0</v>
      </c>
      <c r="Y2081" s="68">
        <v>0</v>
      </c>
      <c r="Z2081" s="67">
        <v>0</v>
      </c>
      <c r="AA2081" s="67">
        <v>0</v>
      </c>
      <c r="AB2081" s="68">
        <v>0</v>
      </c>
      <c r="AC2081" s="68" t="e">
        <f>I2081+#REF!-Y2081</f>
        <v>#VALUE!</v>
      </c>
      <c r="AD2081" s="67">
        <f t="shared" si="6741"/>
        <v>0</v>
      </c>
      <c r="AE2081" s="67">
        <f t="shared" si="6742"/>
        <v>0</v>
      </c>
      <c r="AF2081" s="68">
        <f t="shared" si="6743"/>
        <v>0</v>
      </c>
      <c r="AG2081" s="67" t="e">
        <f>M2081+#REF!-V2081</f>
        <v>#REF!</v>
      </c>
      <c r="AH2081" s="67" t="e">
        <f>N2081+#REF!-AD2081</f>
        <v>#REF!</v>
      </c>
      <c r="AI2081" s="68" t="e">
        <f>O2081+#REF!-AE2081</f>
        <v>#REF!</v>
      </c>
      <c r="AJ2081" s="68" t="e">
        <f>P2081+#REF!-AF2081</f>
        <v>#REF!</v>
      </c>
      <c r="AK2081" s="71">
        <v>0</v>
      </c>
      <c r="AL2081" s="71">
        <v>0</v>
      </c>
      <c r="AM2081" s="68">
        <f t="shared" si="6744"/>
        <v>0</v>
      </c>
      <c r="AN2081" s="71">
        <v>0</v>
      </c>
      <c r="AO2081" s="71">
        <v>0</v>
      </c>
      <c r="AP2081" s="68">
        <f t="shared" si="6745"/>
        <v>0</v>
      </c>
      <c r="AQ2081" s="68">
        <f t="shared" si="6746"/>
        <v>0</v>
      </c>
      <c r="AR2081" s="71">
        <v>0</v>
      </c>
      <c r="AS2081" s="71">
        <v>0</v>
      </c>
      <c r="AT2081" s="68">
        <f t="shared" si="6747"/>
        <v>0</v>
      </c>
      <c r="AU2081" s="71">
        <v>0</v>
      </c>
      <c r="AV2081" s="71">
        <v>0</v>
      </c>
      <c r="AW2081" s="68">
        <f t="shared" si="6748"/>
        <v>0</v>
      </c>
      <c r="AX2081" s="68">
        <f t="shared" si="6749"/>
        <v>0</v>
      </c>
      <c r="AY2081" s="71">
        <v>0</v>
      </c>
      <c r="AZ2081" s="71">
        <v>0</v>
      </c>
      <c r="BA2081" s="68">
        <f t="shared" si="6750"/>
        <v>0</v>
      </c>
      <c r="BB2081" s="71">
        <v>0</v>
      </c>
      <c r="BC2081" s="71">
        <v>0</v>
      </c>
      <c r="BD2081" s="68">
        <f t="shared" si="6751"/>
        <v>0</v>
      </c>
      <c r="BE2081" s="68">
        <f t="shared" si="6752"/>
        <v>0</v>
      </c>
      <c r="BF2081" s="67">
        <f t="shared" si="6753"/>
        <v>0</v>
      </c>
      <c r="BG2081" s="67">
        <f t="shared" si="6753"/>
        <v>0</v>
      </c>
      <c r="BH2081" s="68">
        <f t="shared" si="6754"/>
        <v>0</v>
      </c>
      <c r="BI2081" s="67" t="e">
        <f t="shared" si="6755"/>
        <v>#REF!</v>
      </c>
      <c r="BJ2081" s="67" t="e">
        <f t="shared" si="6756"/>
        <v>#REF!</v>
      </c>
      <c r="BK2081" s="67" t="e">
        <f t="shared" si="6757"/>
        <v>#REF!</v>
      </c>
      <c r="BL2081" s="67" t="e">
        <f t="shared" si="6621"/>
        <v>#REF!</v>
      </c>
      <c r="BM2081" s="305">
        <v>0</v>
      </c>
      <c r="BN2081" s="305">
        <v>0</v>
      </c>
      <c r="BO2081" s="306"/>
      <c r="BP2081" s="306"/>
      <c r="BQ2081" s="305">
        <v>0</v>
      </c>
      <c r="BR2081" s="305">
        <v>0</v>
      </c>
      <c r="BS2081" s="114" t="s">
        <v>208</v>
      </c>
      <c r="BT2081" s="77"/>
    </row>
    <row r="2082" spans="1:72" s="46" customFormat="1" ht="36.75" hidden="1" customHeight="1">
      <c r="A2082" s="77"/>
      <c r="B2082" s="20">
        <v>2014</v>
      </c>
      <c r="C2082" s="65">
        <v>8317</v>
      </c>
      <c r="D2082" s="20">
        <v>9</v>
      </c>
      <c r="E2082" s="20">
        <v>5000</v>
      </c>
      <c r="F2082" s="20">
        <v>5100</v>
      </c>
      <c r="G2082" s="20">
        <v>511</v>
      </c>
      <c r="H2082" s="20">
        <v>24</v>
      </c>
      <c r="I2082" s="86" t="s">
        <v>1091</v>
      </c>
      <c r="J2082" s="67">
        <v>0</v>
      </c>
      <c r="K2082" s="67">
        <v>0</v>
      </c>
      <c r="L2082" s="68">
        <f t="shared" si="6738"/>
        <v>0</v>
      </c>
      <c r="M2082" s="67">
        <v>0</v>
      </c>
      <c r="N2082" s="67">
        <v>0</v>
      </c>
      <c r="O2082" s="68">
        <f t="shared" si="6739"/>
        <v>0</v>
      </c>
      <c r="P2082" s="68">
        <f t="shared" si="6740"/>
        <v>0</v>
      </c>
      <c r="Q2082" s="71">
        <v>0</v>
      </c>
      <c r="R2082" s="71">
        <v>0</v>
      </c>
      <c r="S2082" s="71">
        <v>0</v>
      </c>
      <c r="T2082" s="71">
        <v>0</v>
      </c>
      <c r="U2082" s="71">
        <v>0</v>
      </c>
      <c r="V2082" s="71">
        <v>0</v>
      </c>
      <c r="W2082" s="67">
        <v>0</v>
      </c>
      <c r="X2082" s="67">
        <v>0</v>
      </c>
      <c r="Y2082" s="68">
        <v>0</v>
      </c>
      <c r="Z2082" s="67">
        <v>0</v>
      </c>
      <c r="AA2082" s="67">
        <v>0</v>
      </c>
      <c r="AB2082" s="68">
        <v>0</v>
      </c>
      <c r="AC2082" s="68" t="e">
        <f>I2082+#REF!-Y2082</f>
        <v>#VALUE!</v>
      </c>
      <c r="AD2082" s="67">
        <f t="shared" si="6741"/>
        <v>0</v>
      </c>
      <c r="AE2082" s="67">
        <f t="shared" si="6742"/>
        <v>0</v>
      </c>
      <c r="AF2082" s="68">
        <f t="shared" si="6743"/>
        <v>0</v>
      </c>
      <c r="AG2082" s="67" t="e">
        <f>M2082+#REF!-V2082</f>
        <v>#REF!</v>
      </c>
      <c r="AH2082" s="67" t="e">
        <f>N2082+#REF!-AD2082</f>
        <v>#REF!</v>
      </c>
      <c r="AI2082" s="68" t="e">
        <f>O2082+#REF!-AE2082</f>
        <v>#REF!</v>
      </c>
      <c r="AJ2082" s="68" t="e">
        <f>P2082+#REF!-AF2082</f>
        <v>#REF!</v>
      </c>
      <c r="AK2082" s="71">
        <v>0</v>
      </c>
      <c r="AL2082" s="71">
        <v>0</v>
      </c>
      <c r="AM2082" s="68">
        <f t="shared" si="6744"/>
        <v>0</v>
      </c>
      <c r="AN2082" s="71">
        <v>0</v>
      </c>
      <c r="AO2082" s="71">
        <v>0</v>
      </c>
      <c r="AP2082" s="68">
        <f t="shared" si="6745"/>
        <v>0</v>
      </c>
      <c r="AQ2082" s="68">
        <f t="shared" si="6746"/>
        <v>0</v>
      </c>
      <c r="AR2082" s="71">
        <v>0</v>
      </c>
      <c r="AS2082" s="71">
        <v>0</v>
      </c>
      <c r="AT2082" s="68">
        <f t="shared" si="6747"/>
        <v>0</v>
      </c>
      <c r="AU2082" s="71">
        <v>0</v>
      </c>
      <c r="AV2082" s="71">
        <v>0</v>
      </c>
      <c r="AW2082" s="68">
        <f t="shared" si="6748"/>
        <v>0</v>
      </c>
      <c r="AX2082" s="68">
        <f t="shared" si="6749"/>
        <v>0</v>
      </c>
      <c r="AY2082" s="71">
        <v>0</v>
      </c>
      <c r="AZ2082" s="71">
        <v>0</v>
      </c>
      <c r="BA2082" s="68">
        <f t="shared" si="6750"/>
        <v>0</v>
      </c>
      <c r="BB2082" s="71">
        <v>0</v>
      </c>
      <c r="BC2082" s="71">
        <v>0</v>
      </c>
      <c r="BD2082" s="68">
        <f t="shared" si="6751"/>
        <v>0</v>
      </c>
      <c r="BE2082" s="68">
        <f t="shared" si="6752"/>
        <v>0</v>
      </c>
      <c r="BF2082" s="67">
        <f t="shared" si="6753"/>
        <v>0</v>
      </c>
      <c r="BG2082" s="67">
        <f t="shared" si="6753"/>
        <v>0</v>
      </c>
      <c r="BH2082" s="68">
        <f t="shared" si="6754"/>
        <v>0</v>
      </c>
      <c r="BI2082" s="67" t="e">
        <f t="shared" si="6755"/>
        <v>#REF!</v>
      </c>
      <c r="BJ2082" s="67" t="e">
        <f t="shared" si="6756"/>
        <v>#REF!</v>
      </c>
      <c r="BK2082" s="67" t="e">
        <f t="shared" si="6757"/>
        <v>#REF!</v>
      </c>
      <c r="BL2082" s="67" t="e">
        <f t="shared" si="6621"/>
        <v>#REF!</v>
      </c>
      <c r="BM2082" s="305">
        <v>0</v>
      </c>
      <c r="BN2082" s="305">
        <v>0</v>
      </c>
      <c r="BO2082" s="306"/>
      <c r="BP2082" s="306"/>
      <c r="BQ2082" s="305">
        <v>0</v>
      </c>
      <c r="BR2082" s="305">
        <v>0</v>
      </c>
      <c r="BS2082" s="114" t="s">
        <v>208</v>
      </c>
      <c r="BT2082" s="77"/>
    </row>
    <row r="2083" spans="1:72" s="101" customFormat="1" ht="36.75" hidden="1" customHeight="1">
      <c r="A2083" s="100"/>
      <c r="B2083" s="94">
        <v>2014</v>
      </c>
      <c r="C2083" s="94">
        <v>8317</v>
      </c>
      <c r="D2083" s="94">
        <v>9</v>
      </c>
      <c r="E2083" s="94">
        <v>5000</v>
      </c>
      <c r="F2083" s="94">
        <v>5100</v>
      </c>
      <c r="G2083" s="94">
        <v>511</v>
      </c>
      <c r="H2083" s="20">
        <v>25</v>
      </c>
      <c r="I2083" s="66" t="s">
        <v>1092</v>
      </c>
      <c r="J2083" s="67">
        <v>0</v>
      </c>
      <c r="K2083" s="67">
        <v>0</v>
      </c>
      <c r="L2083" s="68">
        <f t="shared" si="6738"/>
        <v>0</v>
      </c>
      <c r="M2083" s="67">
        <v>0</v>
      </c>
      <c r="N2083" s="67">
        <v>0</v>
      </c>
      <c r="O2083" s="68">
        <f t="shared" si="6739"/>
        <v>0</v>
      </c>
      <c r="P2083" s="68">
        <f t="shared" si="6740"/>
        <v>0</v>
      </c>
      <c r="Q2083" s="71">
        <v>0</v>
      </c>
      <c r="R2083" s="71">
        <v>0</v>
      </c>
      <c r="S2083" s="71">
        <v>0</v>
      </c>
      <c r="T2083" s="71">
        <v>0</v>
      </c>
      <c r="U2083" s="71">
        <v>0</v>
      </c>
      <c r="V2083" s="71">
        <v>0</v>
      </c>
      <c r="W2083" s="67">
        <v>0</v>
      </c>
      <c r="X2083" s="67">
        <v>0</v>
      </c>
      <c r="Y2083" s="68">
        <v>0</v>
      </c>
      <c r="Z2083" s="67">
        <v>0</v>
      </c>
      <c r="AA2083" s="67">
        <v>0</v>
      </c>
      <c r="AB2083" s="68">
        <v>0</v>
      </c>
      <c r="AC2083" s="68" t="e">
        <f>I2083+#REF!-Y2083</f>
        <v>#VALUE!</v>
      </c>
      <c r="AD2083" s="67">
        <f t="shared" si="6741"/>
        <v>0</v>
      </c>
      <c r="AE2083" s="67">
        <f t="shared" si="6742"/>
        <v>0</v>
      </c>
      <c r="AF2083" s="68">
        <f t="shared" si="6743"/>
        <v>0</v>
      </c>
      <c r="AG2083" s="67" t="e">
        <f>M2083+#REF!-V2083</f>
        <v>#REF!</v>
      </c>
      <c r="AH2083" s="67" t="e">
        <f>N2083+#REF!-AD2083</f>
        <v>#REF!</v>
      </c>
      <c r="AI2083" s="68" t="e">
        <f>O2083+#REF!-AE2083</f>
        <v>#REF!</v>
      </c>
      <c r="AJ2083" s="68" t="e">
        <f>P2083+#REF!-AF2083</f>
        <v>#REF!</v>
      </c>
      <c r="AK2083" s="71">
        <v>0</v>
      </c>
      <c r="AL2083" s="71">
        <v>0</v>
      </c>
      <c r="AM2083" s="68">
        <f t="shared" si="6744"/>
        <v>0</v>
      </c>
      <c r="AN2083" s="71">
        <v>0</v>
      </c>
      <c r="AO2083" s="71">
        <v>0</v>
      </c>
      <c r="AP2083" s="68">
        <f t="shared" si="6745"/>
        <v>0</v>
      </c>
      <c r="AQ2083" s="68">
        <f t="shared" si="6746"/>
        <v>0</v>
      </c>
      <c r="AR2083" s="71">
        <v>0</v>
      </c>
      <c r="AS2083" s="71">
        <v>0</v>
      </c>
      <c r="AT2083" s="68">
        <f t="shared" si="6747"/>
        <v>0</v>
      </c>
      <c r="AU2083" s="71">
        <v>0</v>
      </c>
      <c r="AV2083" s="71">
        <v>0</v>
      </c>
      <c r="AW2083" s="68">
        <f t="shared" si="6748"/>
        <v>0</v>
      </c>
      <c r="AX2083" s="68">
        <f t="shared" si="6749"/>
        <v>0</v>
      </c>
      <c r="AY2083" s="71">
        <v>0</v>
      </c>
      <c r="AZ2083" s="71">
        <v>0</v>
      </c>
      <c r="BA2083" s="68">
        <f t="shared" si="6750"/>
        <v>0</v>
      </c>
      <c r="BB2083" s="71">
        <v>0</v>
      </c>
      <c r="BC2083" s="71">
        <v>0</v>
      </c>
      <c r="BD2083" s="68">
        <f t="shared" si="6751"/>
        <v>0</v>
      </c>
      <c r="BE2083" s="68">
        <f t="shared" si="6752"/>
        <v>0</v>
      </c>
      <c r="BF2083" s="67">
        <f t="shared" si="6753"/>
        <v>0</v>
      </c>
      <c r="BG2083" s="67">
        <f t="shared" si="6753"/>
        <v>0</v>
      </c>
      <c r="BH2083" s="68">
        <f t="shared" si="6754"/>
        <v>0</v>
      </c>
      <c r="BI2083" s="67" t="e">
        <f t="shared" si="6755"/>
        <v>#REF!</v>
      </c>
      <c r="BJ2083" s="67" t="e">
        <f t="shared" si="6756"/>
        <v>#REF!</v>
      </c>
      <c r="BK2083" s="67" t="e">
        <f t="shared" si="6757"/>
        <v>#REF!</v>
      </c>
      <c r="BL2083" s="67" t="e">
        <f t="shared" si="6621"/>
        <v>#REF!</v>
      </c>
      <c r="BM2083" s="305">
        <v>0</v>
      </c>
      <c r="BN2083" s="305">
        <v>0</v>
      </c>
      <c r="BO2083" s="306"/>
      <c r="BP2083" s="306"/>
      <c r="BQ2083" s="305">
        <v>0</v>
      </c>
      <c r="BR2083" s="305">
        <v>0</v>
      </c>
      <c r="BS2083" s="114"/>
      <c r="BT2083" s="108"/>
    </row>
    <row r="2084" spans="1:72" s="101" customFormat="1" ht="36.75" hidden="1" customHeight="1">
      <c r="A2084" s="100"/>
      <c r="B2084" s="20">
        <v>2014</v>
      </c>
      <c r="C2084" s="65">
        <v>8317</v>
      </c>
      <c r="D2084" s="20">
        <v>9</v>
      </c>
      <c r="E2084" s="20">
        <v>5000</v>
      </c>
      <c r="F2084" s="20">
        <v>5100</v>
      </c>
      <c r="G2084" s="20">
        <v>511</v>
      </c>
      <c r="H2084" s="20">
        <v>26</v>
      </c>
      <c r="I2084" s="66" t="s">
        <v>1093</v>
      </c>
      <c r="J2084" s="67">
        <v>0</v>
      </c>
      <c r="K2084" s="67">
        <v>0</v>
      </c>
      <c r="L2084" s="68">
        <f t="shared" si="6738"/>
        <v>0</v>
      </c>
      <c r="M2084" s="67">
        <v>0</v>
      </c>
      <c r="N2084" s="67">
        <v>0</v>
      </c>
      <c r="O2084" s="68">
        <f t="shared" si="6739"/>
        <v>0</v>
      </c>
      <c r="P2084" s="68">
        <f t="shared" si="6740"/>
        <v>0</v>
      </c>
      <c r="Q2084" s="71">
        <v>0</v>
      </c>
      <c r="R2084" s="71">
        <v>0</v>
      </c>
      <c r="S2084" s="71">
        <v>0</v>
      </c>
      <c r="T2084" s="71">
        <v>0</v>
      </c>
      <c r="U2084" s="71">
        <v>0</v>
      </c>
      <c r="V2084" s="71">
        <v>0</v>
      </c>
      <c r="W2084" s="67">
        <v>0</v>
      </c>
      <c r="X2084" s="67">
        <v>0</v>
      </c>
      <c r="Y2084" s="68">
        <v>0</v>
      </c>
      <c r="Z2084" s="67">
        <v>0</v>
      </c>
      <c r="AA2084" s="67">
        <v>0</v>
      </c>
      <c r="AB2084" s="68">
        <v>0</v>
      </c>
      <c r="AC2084" s="68" t="e">
        <f>I2084+#REF!-Y2084</f>
        <v>#VALUE!</v>
      </c>
      <c r="AD2084" s="67">
        <f t="shared" si="6741"/>
        <v>0</v>
      </c>
      <c r="AE2084" s="67">
        <f t="shared" si="6742"/>
        <v>0</v>
      </c>
      <c r="AF2084" s="68">
        <f t="shared" si="6743"/>
        <v>0</v>
      </c>
      <c r="AG2084" s="67" t="e">
        <f>M2084+#REF!-V2084</f>
        <v>#REF!</v>
      </c>
      <c r="AH2084" s="67" t="e">
        <f>N2084+#REF!-AD2084</f>
        <v>#REF!</v>
      </c>
      <c r="AI2084" s="68" t="e">
        <f>O2084+#REF!-AE2084</f>
        <v>#REF!</v>
      </c>
      <c r="AJ2084" s="68" t="e">
        <f>P2084+#REF!-AF2084</f>
        <v>#REF!</v>
      </c>
      <c r="AK2084" s="71">
        <v>0</v>
      </c>
      <c r="AL2084" s="71">
        <v>0</v>
      </c>
      <c r="AM2084" s="68">
        <f t="shared" si="6744"/>
        <v>0</v>
      </c>
      <c r="AN2084" s="71">
        <v>0</v>
      </c>
      <c r="AO2084" s="71">
        <v>0</v>
      </c>
      <c r="AP2084" s="68">
        <f t="shared" si="6745"/>
        <v>0</v>
      </c>
      <c r="AQ2084" s="68">
        <f t="shared" si="6746"/>
        <v>0</v>
      </c>
      <c r="AR2084" s="71">
        <v>0</v>
      </c>
      <c r="AS2084" s="71">
        <v>0</v>
      </c>
      <c r="AT2084" s="68">
        <f t="shared" si="6747"/>
        <v>0</v>
      </c>
      <c r="AU2084" s="71">
        <v>0</v>
      </c>
      <c r="AV2084" s="71">
        <v>0</v>
      </c>
      <c r="AW2084" s="68">
        <f t="shared" si="6748"/>
        <v>0</v>
      </c>
      <c r="AX2084" s="68">
        <f t="shared" si="6749"/>
        <v>0</v>
      </c>
      <c r="AY2084" s="71">
        <v>0</v>
      </c>
      <c r="AZ2084" s="71">
        <v>0</v>
      </c>
      <c r="BA2084" s="68">
        <f t="shared" si="6750"/>
        <v>0</v>
      </c>
      <c r="BB2084" s="71">
        <v>0</v>
      </c>
      <c r="BC2084" s="71">
        <v>0</v>
      </c>
      <c r="BD2084" s="68">
        <f t="shared" si="6751"/>
        <v>0</v>
      </c>
      <c r="BE2084" s="68">
        <f t="shared" si="6752"/>
        <v>0</v>
      </c>
      <c r="BF2084" s="67">
        <f t="shared" si="6753"/>
        <v>0</v>
      </c>
      <c r="BG2084" s="67">
        <f t="shared" si="6753"/>
        <v>0</v>
      </c>
      <c r="BH2084" s="68">
        <f t="shared" si="6754"/>
        <v>0</v>
      </c>
      <c r="BI2084" s="67" t="e">
        <f t="shared" si="6755"/>
        <v>#REF!</v>
      </c>
      <c r="BJ2084" s="67" t="e">
        <f t="shared" si="6756"/>
        <v>#REF!</v>
      </c>
      <c r="BK2084" s="67" t="e">
        <f t="shared" si="6757"/>
        <v>#REF!</v>
      </c>
      <c r="BL2084" s="67" t="e">
        <f t="shared" si="6621"/>
        <v>#REF!</v>
      </c>
      <c r="BM2084" s="305">
        <v>0</v>
      </c>
      <c r="BN2084" s="305">
        <v>0</v>
      </c>
      <c r="BO2084" s="306"/>
      <c r="BP2084" s="306"/>
      <c r="BQ2084" s="305">
        <v>0</v>
      </c>
      <c r="BR2084" s="305">
        <v>0</v>
      </c>
      <c r="BS2084" s="114" t="s">
        <v>208</v>
      </c>
      <c r="BT2084" s="108"/>
    </row>
    <row r="2085" spans="1:72" s="101" customFormat="1" ht="36.75" hidden="1" customHeight="1">
      <c r="A2085" s="100"/>
      <c r="B2085" s="20">
        <v>2014</v>
      </c>
      <c r="C2085" s="65">
        <v>8317</v>
      </c>
      <c r="D2085" s="20">
        <v>9</v>
      </c>
      <c r="E2085" s="20">
        <v>5000</v>
      </c>
      <c r="F2085" s="20">
        <v>5100</v>
      </c>
      <c r="G2085" s="20">
        <v>511</v>
      </c>
      <c r="H2085" s="20">
        <v>27</v>
      </c>
      <c r="I2085" s="66" t="s">
        <v>1094</v>
      </c>
      <c r="J2085" s="67">
        <v>0</v>
      </c>
      <c r="K2085" s="67">
        <v>0</v>
      </c>
      <c r="L2085" s="68">
        <f t="shared" si="6738"/>
        <v>0</v>
      </c>
      <c r="M2085" s="67">
        <v>0</v>
      </c>
      <c r="N2085" s="67">
        <v>0</v>
      </c>
      <c r="O2085" s="68">
        <f t="shared" si="6739"/>
        <v>0</v>
      </c>
      <c r="P2085" s="68">
        <f t="shared" si="6740"/>
        <v>0</v>
      </c>
      <c r="Q2085" s="71">
        <v>0</v>
      </c>
      <c r="R2085" s="71">
        <v>0</v>
      </c>
      <c r="S2085" s="71">
        <v>0</v>
      </c>
      <c r="T2085" s="71">
        <v>0</v>
      </c>
      <c r="U2085" s="71">
        <v>0</v>
      </c>
      <c r="V2085" s="71">
        <v>0</v>
      </c>
      <c r="W2085" s="67">
        <v>0</v>
      </c>
      <c r="X2085" s="67">
        <v>0</v>
      </c>
      <c r="Y2085" s="68">
        <v>0</v>
      </c>
      <c r="Z2085" s="67">
        <v>0</v>
      </c>
      <c r="AA2085" s="67">
        <v>0</v>
      </c>
      <c r="AB2085" s="68">
        <v>0</v>
      </c>
      <c r="AC2085" s="68" t="e">
        <f>I2085+#REF!-Y2085</f>
        <v>#VALUE!</v>
      </c>
      <c r="AD2085" s="67">
        <f t="shared" si="6741"/>
        <v>0</v>
      </c>
      <c r="AE2085" s="67">
        <f t="shared" si="6742"/>
        <v>0</v>
      </c>
      <c r="AF2085" s="68">
        <f t="shared" si="6743"/>
        <v>0</v>
      </c>
      <c r="AG2085" s="67" t="e">
        <f>M2085+#REF!-V2085</f>
        <v>#REF!</v>
      </c>
      <c r="AH2085" s="67" t="e">
        <f>N2085+#REF!-AD2085</f>
        <v>#REF!</v>
      </c>
      <c r="AI2085" s="68" t="e">
        <f>O2085+#REF!-AE2085</f>
        <v>#REF!</v>
      </c>
      <c r="AJ2085" s="68" t="e">
        <f>P2085+#REF!-AF2085</f>
        <v>#REF!</v>
      </c>
      <c r="AK2085" s="71">
        <v>0</v>
      </c>
      <c r="AL2085" s="71">
        <v>0</v>
      </c>
      <c r="AM2085" s="68">
        <f t="shared" si="6744"/>
        <v>0</v>
      </c>
      <c r="AN2085" s="71">
        <v>0</v>
      </c>
      <c r="AO2085" s="71">
        <v>0</v>
      </c>
      <c r="AP2085" s="68">
        <f t="shared" si="6745"/>
        <v>0</v>
      </c>
      <c r="AQ2085" s="68">
        <f t="shared" si="6746"/>
        <v>0</v>
      </c>
      <c r="AR2085" s="71">
        <v>0</v>
      </c>
      <c r="AS2085" s="71">
        <v>0</v>
      </c>
      <c r="AT2085" s="68">
        <f t="shared" si="6747"/>
        <v>0</v>
      </c>
      <c r="AU2085" s="71">
        <v>0</v>
      </c>
      <c r="AV2085" s="71">
        <v>0</v>
      </c>
      <c r="AW2085" s="68">
        <f t="shared" si="6748"/>
        <v>0</v>
      </c>
      <c r="AX2085" s="68">
        <f t="shared" si="6749"/>
        <v>0</v>
      </c>
      <c r="AY2085" s="71">
        <v>0</v>
      </c>
      <c r="AZ2085" s="71">
        <v>0</v>
      </c>
      <c r="BA2085" s="68">
        <f t="shared" si="6750"/>
        <v>0</v>
      </c>
      <c r="BB2085" s="71">
        <v>0</v>
      </c>
      <c r="BC2085" s="71">
        <v>0</v>
      </c>
      <c r="BD2085" s="68">
        <f t="shared" si="6751"/>
        <v>0</v>
      </c>
      <c r="BE2085" s="68">
        <f t="shared" si="6752"/>
        <v>0</v>
      </c>
      <c r="BF2085" s="67">
        <f t="shared" si="6753"/>
        <v>0</v>
      </c>
      <c r="BG2085" s="67">
        <f t="shared" si="6753"/>
        <v>0</v>
      </c>
      <c r="BH2085" s="68">
        <f t="shared" si="6754"/>
        <v>0</v>
      </c>
      <c r="BI2085" s="67" t="e">
        <f t="shared" si="6755"/>
        <v>#REF!</v>
      </c>
      <c r="BJ2085" s="67" t="e">
        <f t="shared" si="6756"/>
        <v>#REF!</v>
      </c>
      <c r="BK2085" s="67" t="e">
        <f t="shared" si="6757"/>
        <v>#REF!</v>
      </c>
      <c r="BL2085" s="67" t="e">
        <f t="shared" si="6621"/>
        <v>#REF!</v>
      </c>
      <c r="BM2085" s="305">
        <v>0</v>
      </c>
      <c r="BN2085" s="305">
        <v>0</v>
      </c>
      <c r="BO2085" s="306"/>
      <c r="BP2085" s="306"/>
      <c r="BQ2085" s="305">
        <v>0</v>
      </c>
      <c r="BR2085" s="305">
        <v>0</v>
      </c>
      <c r="BS2085" s="114"/>
      <c r="BT2085" s="108"/>
    </row>
    <row r="2086" spans="1:72" s="99" customFormat="1" hidden="1">
      <c r="A2086" s="100"/>
      <c r="B2086" s="59">
        <v>2014</v>
      </c>
      <c r="C2086" s="60">
        <v>8317</v>
      </c>
      <c r="D2086" s="59">
        <v>9</v>
      </c>
      <c r="E2086" s="59">
        <v>5000</v>
      </c>
      <c r="F2086" s="59">
        <v>5100</v>
      </c>
      <c r="G2086" s="59">
        <v>512</v>
      </c>
      <c r="H2086" s="59"/>
      <c r="I2086" s="61" t="s">
        <v>262</v>
      </c>
      <c r="J2086" s="62">
        <f>SUM(J2087:J2093)</f>
        <v>0</v>
      </c>
      <c r="K2086" s="62">
        <f t="shared" ref="K2086:P2086" si="6758">SUM(K2087:K2093)</f>
        <v>0</v>
      </c>
      <c r="L2086" s="62">
        <f t="shared" si="6758"/>
        <v>0</v>
      </c>
      <c r="M2086" s="62">
        <f t="shared" si="6758"/>
        <v>0</v>
      </c>
      <c r="N2086" s="62">
        <f t="shared" si="6758"/>
        <v>0</v>
      </c>
      <c r="O2086" s="62">
        <f t="shared" si="6758"/>
        <v>0</v>
      </c>
      <c r="P2086" s="62">
        <f t="shared" si="6758"/>
        <v>0</v>
      </c>
      <c r="Q2086" s="62">
        <f t="shared" ref="Q2086:S2086" si="6759">SUM(Q2087:Q2093)</f>
        <v>0</v>
      </c>
      <c r="R2086" s="62">
        <f t="shared" si="6759"/>
        <v>0</v>
      </c>
      <c r="S2086" s="62">
        <f t="shared" si="6759"/>
        <v>0</v>
      </c>
      <c r="T2086" s="62">
        <f t="shared" ref="T2086:AC2086" si="6760">SUM(T2087:T2093)</f>
        <v>0</v>
      </c>
      <c r="U2086" s="62">
        <f t="shared" si="6760"/>
        <v>0</v>
      </c>
      <c r="V2086" s="62">
        <f t="shared" si="6760"/>
        <v>0</v>
      </c>
      <c r="W2086" s="62">
        <v>0</v>
      </c>
      <c r="X2086" s="62">
        <v>0</v>
      </c>
      <c r="Y2086" s="62">
        <v>0</v>
      </c>
      <c r="Z2086" s="62">
        <v>0</v>
      </c>
      <c r="AA2086" s="62">
        <v>0</v>
      </c>
      <c r="AB2086" s="62">
        <v>0</v>
      </c>
      <c r="AC2086" s="62" t="e">
        <f t="shared" si="6760"/>
        <v>#VALUE!</v>
      </c>
      <c r="AD2086" s="62">
        <f t="shared" ref="AD2086:BI2086" si="6761">SUM(AD2087:AD2093)</f>
        <v>0</v>
      </c>
      <c r="AE2086" s="62">
        <f t="shared" si="6761"/>
        <v>0</v>
      </c>
      <c r="AF2086" s="62">
        <f t="shared" si="6761"/>
        <v>0</v>
      </c>
      <c r="AG2086" s="62" t="e">
        <f t="shared" si="6761"/>
        <v>#REF!</v>
      </c>
      <c r="AH2086" s="62" t="e">
        <f t="shared" ref="AH2086:AJ2086" si="6762">SUM(AH2087:AH2093)</f>
        <v>#REF!</v>
      </c>
      <c r="AI2086" s="62" t="e">
        <f t="shared" si="6762"/>
        <v>#REF!</v>
      </c>
      <c r="AJ2086" s="62" t="e">
        <f t="shared" si="6762"/>
        <v>#REF!</v>
      </c>
      <c r="AK2086" s="62">
        <f t="shared" si="6761"/>
        <v>0</v>
      </c>
      <c r="AL2086" s="62">
        <f t="shared" si="6761"/>
        <v>0</v>
      </c>
      <c r="AM2086" s="62">
        <f t="shared" si="6761"/>
        <v>0</v>
      </c>
      <c r="AN2086" s="62">
        <f t="shared" si="6761"/>
        <v>0</v>
      </c>
      <c r="AO2086" s="62">
        <f t="shared" si="6761"/>
        <v>0</v>
      </c>
      <c r="AP2086" s="62">
        <f t="shared" si="6761"/>
        <v>0</v>
      </c>
      <c r="AQ2086" s="62">
        <f t="shared" si="6761"/>
        <v>0</v>
      </c>
      <c r="AR2086" s="62">
        <f t="shared" si="6761"/>
        <v>0</v>
      </c>
      <c r="AS2086" s="62">
        <f t="shared" si="6761"/>
        <v>0</v>
      </c>
      <c r="AT2086" s="62">
        <f t="shared" si="6761"/>
        <v>0</v>
      </c>
      <c r="AU2086" s="62">
        <f t="shared" si="6761"/>
        <v>0</v>
      </c>
      <c r="AV2086" s="62">
        <f t="shared" si="6761"/>
        <v>0</v>
      </c>
      <c r="AW2086" s="62">
        <f t="shared" si="6761"/>
        <v>0</v>
      </c>
      <c r="AX2086" s="62">
        <f t="shared" si="6761"/>
        <v>0</v>
      </c>
      <c r="AY2086" s="62">
        <f t="shared" si="6761"/>
        <v>0</v>
      </c>
      <c r="AZ2086" s="62">
        <f t="shared" si="6761"/>
        <v>0</v>
      </c>
      <c r="BA2086" s="62">
        <f t="shared" si="6761"/>
        <v>0</v>
      </c>
      <c r="BB2086" s="62">
        <f t="shared" si="6761"/>
        <v>0</v>
      </c>
      <c r="BC2086" s="62">
        <f t="shared" si="6761"/>
        <v>0</v>
      </c>
      <c r="BD2086" s="62">
        <f t="shared" si="6761"/>
        <v>0</v>
      </c>
      <c r="BE2086" s="62">
        <f t="shared" si="6761"/>
        <v>0</v>
      </c>
      <c r="BF2086" s="62">
        <f t="shared" si="6761"/>
        <v>0</v>
      </c>
      <c r="BG2086" s="62">
        <f t="shared" si="6761"/>
        <v>0</v>
      </c>
      <c r="BH2086" s="62">
        <f t="shared" si="6761"/>
        <v>0</v>
      </c>
      <c r="BI2086" s="62" t="e">
        <f t="shared" si="6761"/>
        <v>#REF!</v>
      </c>
      <c r="BJ2086" s="62" t="e">
        <f t="shared" ref="BJ2086:BK2086" si="6763">SUM(BJ2087:BJ2093)</f>
        <v>#REF!</v>
      </c>
      <c r="BK2086" s="62" t="e">
        <f t="shared" si="6763"/>
        <v>#REF!</v>
      </c>
      <c r="BL2086" s="62" t="e">
        <f t="shared" si="6621"/>
        <v>#REF!</v>
      </c>
      <c r="BM2086" s="304"/>
      <c r="BN2086" s="304"/>
      <c r="BO2086" s="304"/>
      <c r="BP2086" s="304"/>
      <c r="BQ2086" s="304"/>
      <c r="BR2086" s="304"/>
      <c r="BS2086" s="64"/>
      <c r="BT2086" s="100"/>
    </row>
    <row r="2087" spans="1:72" s="46" customFormat="1" ht="36.75" hidden="1" customHeight="1">
      <c r="A2087" s="77"/>
      <c r="B2087" s="104">
        <v>2014</v>
      </c>
      <c r="C2087" s="105">
        <v>8317</v>
      </c>
      <c r="D2087" s="104">
        <v>9</v>
      </c>
      <c r="E2087" s="104">
        <v>5000</v>
      </c>
      <c r="F2087" s="104">
        <v>5100</v>
      </c>
      <c r="G2087" s="104">
        <v>512</v>
      </c>
      <c r="H2087" s="104">
        <v>1</v>
      </c>
      <c r="I2087" s="66" t="s">
        <v>880</v>
      </c>
      <c r="J2087" s="67">
        <v>0</v>
      </c>
      <c r="K2087" s="67">
        <v>0</v>
      </c>
      <c r="L2087" s="68">
        <f t="shared" ref="L2087:L2093" si="6764">J2087+K2087</f>
        <v>0</v>
      </c>
      <c r="M2087" s="67">
        <v>0</v>
      </c>
      <c r="N2087" s="67">
        <v>0</v>
      </c>
      <c r="O2087" s="68">
        <f t="shared" ref="O2087:O2093" si="6765">+M2087+N2087</f>
        <v>0</v>
      </c>
      <c r="P2087" s="68">
        <f t="shared" ref="P2087:P2093" si="6766">+L2087+O2087</f>
        <v>0</v>
      </c>
      <c r="Q2087" s="71">
        <v>0</v>
      </c>
      <c r="R2087" s="71">
        <v>0</v>
      </c>
      <c r="S2087" s="71">
        <v>0</v>
      </c>
      <c r="T2087" s="71">
        <v>0</v>
      </c>
      <c r="U2087" s="71">
        <v>0</v>
      </c>
      <c r="V2087" s="71">
        <v>0</v>
      </c>
      <c r="W2087" s="67">
        <v>0</v>
      </c>
      <c r="X2087" s="67">
        <v>0</v>
      </c>
      <c r="Y2087" s="68">
        <v>0</v>
      </c>
      <c r="Z2087" s="67">
        <v>0</v>
      </c>
      <c r="AA2087" s="67">
        <v>0</v>
      </c>
      <c r="AB2087" s="68">
        <v>0</v>
      </c>
      <c r="AC2087" s="68" t="e">
        <f>I2087+#REF!-Y2087</f>
        <v>#VALUE!</v>
      </c>
      <c r="AD2087" s="67">
        <f t="shared" ref="AD2087:AE2093" si="6767">J2087+Q2087-T2087</f>
        <v>0</v>
      </c>
      <c r="AE2087" s="67">
        <f t="shared" si="6767"/>
        <v>0</v>
      </c>
      <c r="AF2087" s="68">
        <f t="shared" ref="AF2087:AF2093" si="6768">AD2087+AE2087</f>
        <v>0</v>
      </c>
      <c r="AG2087" s="67" t="e">
        <f>M2087+#REF!-V2087</f>
        <v>#REF!</v>
      </c>
      <c r="AH2087" s="67" t="e">
        <f>N2087+#REF!-AD2087</f>
        <v>#REF!</v>
      </c>
      <c r="AI2087" s="68" t="e">
        <f>O2087+#REF!-AE2087</f>
        <v>#REF!</v>
      </c>
      <c r="AJ2087" s="68" t="e">
        <f>P2087+#REF!-AF2087</f>
        <v>#REF!</v>
      </c>
      <c r="AK2087" s="71">
        <v>0</v>
      </c>
      <c r="AL2087" s="71">
        <v>0</v>
      </c>
      <c r="AM2087" s="68">
        <f t="shared" ref="AM2087:AM2093" si="6769">AK2087+AL2087</f>
        <v>0</v>
      </c>
      <c r="AN2087" s="71">
        <v>0</v>
      </c>
      <c r="AO2087" s="71">
        <v>0</v>
      </c>
      <c r="AP2087" s="68">
        <f t="shared" ref="AP2087:AP2093" si="6770">+AN2087+AO2087</f>
        <v>0</v>
      </c>
      <c r="AQ2087" s="68">
        <f t="shared" ref="AQ2087:AQ2093" si="6771">+AM2087+AP2087</f>
        <v>0</v>
      </c>
      <c r="AR2087" s="71">
        <v>0</v>
      </c>
      <c r="AS2087" s="71">
        <v>0</v>
      </c>
      <c r="AT2087" s="68">
        <f t="shared" ref="AT2087:AT2093" si="6772">AR2087+AS2087</f>
        <v>0</v>
      </c>
      <c r="AU2087" s="71">
        <v>0</v>
      </c>
      <c r="AV2087" s="71">
        <v>0</v>
      </c>
      <c r="AW2087" s="68">
        <f t="shared" ref="AW2087:AW2093" si="6773">+AU2087+AV2087</f>
        <v>0</v>
      </c>
      <c r="AX2087" s="68">
        <f t="shared" ref="AX2087:AX2093" si="6774">+AT2087+AW2087</f>
        <v>0</v>
      </c>
      <c r="AY2087" s="71">
        <v>0</v>
      </c>
      <c r="AZ2087" s="71">
        <v>0</v>
      </c>
      <c r="BA2087" s="68">
        <f t="shared" ref="BA2087:BA2093" si="6775">AY2087+AZ2087</f>
        <v>0</v>
      </c>
      <c r="BB2087" s="71">
        <v>0</v>
      </c>
      <c r="BC2087" s="71">
        <v>0</v>
      </c>
      <c r="BD2087" s="68">
        <f t="shared" ref="BD2087:BD2093" si="6776">+BB2087+BC2087</f>
        <v>0</v>
      </c>
      <c r="BE2087" s="68">
        <f t="shared" ref="BE2087:BE2093" si="6777">+BA2087+BD2087</f>
        <v>0</v>
      </c>
      <c r="BF2087" s="67">
        <f t="shared" ref="BF2087:BG2093" si="6778">AD2087-AK2087-AR2087-AY2087</f>
        <v>0</v>
      </c>
      <c r="BG2087" s="67">
        <f t="shared" si="6778"/>
        <v>0</v>
      </c>
      <c r="BH2087" s="68">
        <f t="shared" ref="BH2087:BH2093" si="6779">BF2087+BG2087</f>
        <v>0</v>
      </c>
      <c r="BI2087" s="67" t="e">
        <f t="shared" ref="BI2087:BI2093" si="6780">AG2087-AN2087-AU2087-BB2087</f>
        <v>#REF!</v>
      </c>
      <c r="BJ2087" s="67" t="e">
        <f t="shared" ref="BJ2087:BJ2093" si="6781">AH2087-AO2087-AV2087-BC2087</f>
        <v>#REF!</v>
      </c>
      <c r="BK2087" s="67" t="e">
        <f t="shared" ref="BK2087:BK2093" si="6782">AI2087-AP2087-AW2087-BD2087</f>
        <v>#REF!</v>
      </c>
      <c r="BL2087" s="67" t="e">
        <f t="shared" si="6621"/>
        <v>#REF!</v>
      </c>
      <c r="BM2087" s="305">
        <v>0</v>
      </c>
      <c r="BN2087" s="305">
        <v>0</v>
      </c>
      <c r="BO2087" s="306"/>
      <c r="BP2087" s="306"/>
      <c r="BQ2087" s="305">
        <v>0</v>
      </c>
      <c r="BR2087" s="305">
        <v>0</v>
      </c>
      <c r="BS2087" s="114" t="s">
        <v>208</v>
      </c>
      <c r="BT2087" s="77"/>
    </row>
    <row r="2088" spans="1:72" s="46" customFormat="1" ht="36.75" hidden="1" customHeight="1">
      <c r="A2088" s="77"/>
      <c r="B2088" s="104">
        <v>2014</v>
      </c>
      <c r="C2088" s="105">
        <v>8317</v>
      </c>
      <c r="D2088" s="104">
        <v>9</v>
      </c>
      <c r="E2088" s="104">
        <v>5000</v>
      </c>
      <c r="F2088" s="104">
        <v>5100</v>
      </c>
      <c r="G2088" s="104">
        <v>512</v>
      </c>
      <c r="H2088" s="104">
        <v>2</v>
      </c>
      <c r="I2088" s="66" t="s">
        <v>853</v>
      </c>
      <c r="J2088" s="67">
        <v>0</v>
      </c>
      <c r="K2088" s="67">
        <v>0</v>
      </c>
      <c r="L2088" s="68">
        <f t="shared" si="6764"/>
        <v>0</v>
      </c>
      <c r="M2088" s="67">
        <v>0</v>
      </c>
      <c r="N2088" s="67">
        <v>0</v>
      </c>
      <c r="O2088" s="68">
        <f t="shared" si="6765"/>
        <v>0</v>
      </c>
      <c r="P2088" s="68">
        <f t="shared" si="6766"/>
        <v>0</v>
      </c>
      <c r="Q2088" s="71">
        <v>0</v>
      </c>
      <c r="R2088" s="71">
        <v>0</v>
      </c>
      <c r="S2088" s="71">
        <v>0</v>
      </c>
      <c r="T2088" s="71">
        <v>0</v>
      </c>
      <c r="U2088" s="71">
        <v>0</v>
      </c>
      <c r="V2088" s="71">
        <v>0</v>
      </c>
      <c r="W2088" s="67">
        <v>0</v>
      </c>
      <c r="X2088" s="67">
        <v>0</v>
      </c>
      <c r="Y2088" s="68">
        <v>0</v>
      </c>
      <c r="Z2088" s="67">
        <v>0</v>
      </c>
      <c r="AA2088" s="67">
        <v>0</v>
      </c>
      <c r="AB2088" s="68">
        <v>0</v>
      </c>
      <c r="AC2088" s="68" t="e">
        <f>I2088+#REF!-Y2088</f>
        <v>#VALUE!</v>
      </c>
      <c r="AD2088" s="67">
        <f t="shared" si="6767"/>
        <v>0</v>
      </c>
      <c r="AE2088" s="67">
        <f t="shared" si="6767"/>
        <v>0</v>
      </c>
      <c r="AF2088" s="68">
        <f t="shared" si="6768"/>
        <v>0</v>
      </c>
      <c r="AG2088" s="67" t="e">
        <f>M2088+#REF!-V2088</f>
        <v>#REF!</v>
      </c>
      <c r="AH2088" s="67" t="e">
        <f>N2088+#REF!-AD2088</f>
        <v>#REF!</v>
      </c>
      <c r="AI2088" s="68" t="e">
        <f>O2088+#REF!-AE2088</f>
        <v>#REF!</v>
      </c>
      <c r="AJ2088" s="68" t="e">
        <f>P2088+#REF!-AF2088</f>
        <v>#REF!</v>
      </c>
      <c r="AK2088" s="71">
        <v>0</v>
      </c>
      <c r="AL2088" s="71">
        <v>0</v>
      </c>
      <c r="AM2088" s="68">
        <f t="shared" si="6769"/>
        <v>0</v>
      </c>
      <c r="AN2088" s="71">
        <v>0</v>
      </c>
      <c r="AO2088" s="71">
        <v>0</v>
      </c>
      <c r="AP2088" s="68">
        <f t="shared" si="6770"/>
        <v>0</v>
      </c>
      <c r="AQ2088" s="68">
        <f t="shared" si="6771"/>
        <v>0</v>
      </c>
      <c r="AR2088" s="71">
        <v>0</v>
      </c>
      <c r="AS2088" s="71">
        <v>0</v>
      </c>
      <c r="AT2088" s="68">
        <f t="shared" si="6772"/>
        <v>0</v>
      </c>
      <c r="AU2088" s="71">
        <v>0</v>
      </c>
      <c r="AV2088" s="71">
        <v>0</v>
      </c>
      <c r="AW2088" s="68">
        <f t="shared" si="6773"/>
        <v>0</v>
      </c>
      <c r="AX2088" s="68">
        <f t="shared" si="6774"/>
        <v>0</v>
      </c>
      <c r="AY2088" s="71">
        <v>0</v>
      </c>
      <c r="AZ2088" s="71">
        <v>0</v>
      </c>
      <c r="BA2088" s="68">
        <f t="shared" si="6775"/>
        <v>0</v>
      </c>
      <c r="BB2088" s="71">
        <v>0</v>
      </c>
      <c r="BC2088" s="71">
        <v>0</v>
      </c>
      <c r="BD2088" s="68">
        <f t="shared" si="6776"/>
        <v>0</v>
      </c>
      <c r="BE2088" s="68">
        <f t="shared" si="6777"/>
        <v>0</v>
      </c>
      <c r="BF2088" s="67">
        <f t="shared" si="6778"/>
        <v>0</v>
      </c>
      <c r="BG2088" s="67">
        <f t="shared" si="6778"/>
        <v>0</v>
      </c>
      <c r="BH2088" s="68">
        <f t="shared" si="6779"/>
        <v>0</v>
      </c>
      <c r="BI2088" s="67" t="e">
        <f t="shared" si="6780"/>
        <v>#REF!</v>
      </c>
      <c r="BJ2088" s="67" t="e">
        <f t="shared" si="6781"/>
        <v>#REF!</v>
      </c>
      <c r="BK2088" s="67" t="e">
        <f t="shared" si="6782"/>
        <v>#REF!</v>
      </c>
      <c r="BL2088" s="67" t="e">
        <f t="shared" si="6621"/>
        <v>#REF!</v>
      </c>
      <c r="BM2088" s="305">
        <v>0</v>
      </c>
      <c r="BN2088" s="305">
        <v>0</v>
      </c>
      <c r="BO2088" s="306"/>
      <c r="BP2088" s="306"/>
      <c r="BQ2088" s="305">
        <v>0</v>
      </c>
      <c r="BR2088" s="305">
        <v>0</v>
      </c>
      <c r="BS2088" s="114" t="s">
        <v>208</v>
      </c>
      <c r="BT2088" s="77"/>
    </row>
    <row r="2089" spans="1:72" s="46" customFormat="1" ht="36.75" hidden="1" customHeight="1">
      <c r="A2089" s="77"/>
      <c r="B2089" s="104">
        <v>2014</v>
      </c>
      <c r="C2089" s="105">
        <v>8317</v>
      </c>
      <c r="D2089" s="104">
        <v>9</v>
      </c>
      <c r="E2089" s="104">
        <v>5000</v>
      </c>
      <c r="F2089" s="104">
        <v>5100</v>
      </c>
      <c r="G2089" s="104">
        <v>512</v>
      </c>
      <c r="H2089" s="104">
        <v>3</v>
      </c>
      <c r="I2089" s="66" t="s">
        <v>1084</v>
      </c>
      <c r="J2089" s="67">
        <v>0</v>
      </c>
      <c r="K2089" s="67">
        <v>0</v>
      </c>
      <c r="L2089" s="68">
        <f t="shared" si="6764"/>
        <v>0</v>
      </c>
      <c r="M2089" s="67">
        <v>0</v>
      </c>
      <c r="N2089" s="67">
        <v>0</v>
      </c>
      <c r="O2089" s="68">
        <f t="shared" si="6765"/>
        <v>0</v>
      </c>
      <c r="P2089" s="68">
        <f t="shared" si="6766"/>
        <v>0</v>
      </c>
      <c r="Q2089" s="71">
        <v>0</v>
      </c>
      <c r="R2089" s="71">
        <v>0</v>
      </c>
      <c r="S2089" s="71">
        <v>0</v>
      </c>
      <c r="T2089" s="71">
        <v>0</v>
      </c>
      <c r="U2089" s="71">
        <v>0</v>
      </c>
      <c r="V2089" s="71">
        <v>0</v>
      </c>
      <c r="W2089" s="67">
        <v>0</v>
      </c>
      <c r="X2089" s="67">
        <v>0</v>
      </c>
      <c r="Y2089" s="68">
        <v>0</v>
      </c>
      <c r="Z2089" s="67">
        <v>0</v>
      </c>
      <c r="AA2089" s="67">
        <v>0</v>
      </c>
      <c r="AB2089" s="68">
        <v>0</v>
      </c>
      <c r="AC2089" s="68" t="e">
        <f>I2089+#REF!-Y2089</f>
        <v>#VALUE!</v>
      </c>
      <c r="AD2089" s="67">
        <f t="shared" si="6767"/>
        <v>0</v>
      </c>
      <c r="AE2089" s="67">
        <f t="shared" si="6767"/>
        <v>0</v>
      </c>
      <c r="AF2089" s="68">
        <f t="shared" si="6768"/>
        <v>0</v>
      </c>
      <c r="AG2089" s="67" t="e">
        <f>M2089+#REF!-V2089</f>
        <v>#REF!</v>
      </c>
      <c r="AH2089" s="67" t="e">
        <f>N2089+#REF!-AD2089</f>
        <v>#REF!</v>
      </c>
      <c r="AI2089" s="68" t="e">
        <f>O2089+#REF!-AE2089</f>
        <v>#REF!</v>
      </c>
      <c r="AJ2089" s="68" t="e">
        <f>P2089+#REF!-AF2089</f>
        <v>#REF!</v>
      </c>
      <c r="AK2089" s="71">
        <v>0</v>
      </c>
      <c r="AL2089" s="71">
        <v>0</v>
      </c>
      <c r="AM2089" s="68">
        <f t="shared" si="6769"/>
        <v>0</v>
      </c>
      <c r="AN2089" s="71">
        <v>0</v>
      </c>
      <c r="AO2089" s="71">
        <v>0</v>
      </c>
      <c r="AP2089" s="68">
        <f t="shared" si="6770"/>
        <v>0</v>
      </c>
      <c r="AQ2089" s="68">
        <f t="shared" si="6771"/>
        <v>0</v>
      </c>
      <c r="AR2089" s="71">
        <v>0</v>
      </c>
      <c r="AS2089" s="71">
        <v>0</v>
      </c>
      <c r="AT2089" s="68">
        <f t="shared" si="6772"/>
        <v>0</v>
      </c>
      <c r="AU2089" s="71">
        <v>0</v>
      </c>
      <c r="AV2089" s="71">
        <v>0</v>
      </c>
      <c r="AW2089" s="68">
        <f t="shared" si="6773"/>
        <v>0</v>
      </c>
      <c r="AX2089" s="68">
        <f t="shared" si="6774"/>
        <v>0</v>
      </c>
      <c r="AY2089" s="71">
        <v>0</v>
      </c>
      <c r="AZ2089" s="71">
        <v>0</v>
      </c>
      <c r="BA2089" s="68">
        <f t="shared" si="6775"/>
        <v>0</v>
      </c>
      <c r="BB2089" s="71">
        <v>0</v>
      </c>
      <c r="BC2089" s="71">
        <v>0</v>
      </c>
      <c r="BD2089" s="68">
        <f t="shared" si="6776"/>
        <v>0</v>
      </c>
      <c r="BE2089" s="68">
        <f t="shared" si="6777"/>
        <v>0</v>
      </c>
      <c r="BF2089" s="67">
        <f t="shared" si="6778"/>
        <v>0</v>
      </c>
      <c r="BG2089" s="67">
        <f t="shared" si="6778"/>
        <v>0</v>
      </c>
      <c r="BH2089" s="68">
        <f t="shared" si="6779"/>
        <v>0</v>
      </c>
      <c r="BI2089" s="67" t="e">
        <f t="shared" si="6780"/>
        <v>#REF!</v>
      </c>
      <c r="BJ2089" s="67" t="e">
        <f t="shared" si="6781"/>
        <v>#REF!</v>
      </c>
      <c r="BK2089" s="67" t="e">
        <f t="shared" si="6782"/>
        <v>#REF!</v>
      </c>
      <c r="BL2089" s="67" t="e">
        <f t="shared" si="6621"/>
        <v>#REF!</v>
      </c>
      <c r="BM2089" s="305">
        <v>0</v>
      </c>
      <c r="BN2089" s="305">
        <v>0</v>
      </c>
      <c r="BO2089" s="306"/>
      <c r="BP2089" s="306"/>
      <c r="BQ2089" s="305">
        <v>0</v>
      </c>
      <c r="BR2089" s="305">
        <v>0</v>
      </c>
      <c r="BS2089" s="114" t="s">
        <v>208</v>
      </c>
      <c r="BT2089" s="77"/>
    </row>
    <row r="2090" spans="1:72" s="46" customFormat="1" ht="36.75" hidden="1" customHeight="1">
      <c r="A2090" s="77"/>
      <c r="B2090" s="104">
        <v>2014</v>
      </c>
      <c r="C2090" s="105">
        <v>8317</v>
      </c>
      <c r="D2090" s="104">
        <v>9</v>
      </c>
      <c r="E2090" s="104">
        <v>5000</v>
      </c>
      <c r="F2090" s="104">
        <v>5100</v>
      </c>
      <c r="G2090" s="104">
        <v>512</v>
      </c>
      <c r="H2090" s="104">
        <v>4</v>
      </c>
      <c r="I2090" s="66" t="s">
        <v>1095</v>
      </c>
      <c r="J2090" s="67">
        <v>0</v>
      </c>
      <c r="K2090" s="67">
        <v>0</v>
      </c>
      <c r="L2090" s="68">
        <f t="shared" si="6764"/>
        <v>0</v>
      </c>
      <c r="M2090" s="67">
        <v>0</v>
      </c>
      <c r="N2090" s="67">
        <v>0</v>
      </c>
      <c r="O2090" s="68">
        <f t="shared" si="6765"/>
        <v>0</v>
      </c>
      <c r="P2090" s="68">
        <f t="shared" si="6766"/>
        <v>0</v>
      </c>
      <c r="Q2090" s="71">
        <v>0</v>
      </c>
      <c r="R2090" s="71">
        <v>0</v>
      </c>
      <c r="S2090" s="71">
        <v>0</v>
      </c>
      <c r="T2090" s="71">
        <v>0</v>
      </c>
      <c r="U2090" s="71">
        <v>0</v>
      </c>
      <c r="V2090" s="71">
        <v>0</v>
      </c>
      <c r="W2090" s="67">
        <v>0</v>
      </c>
      <c r="X2090" s="67">
        <v>0</v>
      </c>
      <c r="Y2090" s="68">
        <v>0</v>
      </c>
      <c r="Z2090" s="67">
        <v>0</v>
      </c>
      <c r="AA2090" s="67">
        <v>0</v>
      </c>
      <c r="AB2090" s="68">
        <v>0</v>
      </c>
      <c r="AC2090" s="68" t="e">
        <f>I2090+#REF!-Y2090</f>
        <v>#VALUE!</v>
      </c>
      <c r="AD2090" s="67">
        <f t="shared" si="6767"/>
        <v>0</v>
      </c>
      <c r="AE2090" s="67">
        <f t="shared" si="6767"/>
        <v>0</v>
      </c>
      <c r="AF2090" s="68">
        <f t="shared" si="6768"/>
        <v>0</v>
      </c>
      <c r="AG2090" s="67" t="e">
        <f>M2090+#REF!-V2090</f>
        <v>#REF!</v>
      </c>
      <c r="AH2090" s="67" t="e">
        <f>N2090+#REF!-AD2090</f>
        <v>#REF!</v>
      </c>
      <c r="AI2090" s="68" t="e">
        <f>O2090+#REF!-AE2090</f>
        <v>#REF!</v>
      </c>
      <c r="AJ2090" s="68" t="e">
        <f>P2090+#REF!-AF2090</f>
        <v>#REF!</v>
      </c>
      <c r="AK2090" s="71">
        <v>0</v>
      </c>
      <c r="AL2090" s="71">
        <v>0</v>
      </c>
      <c r="AM2090" s="68">
        <f t="shared" si="6769"/>
        <v>0</v>
      </c>
      <c r="AN2090" s="71">
        <v>0</v>
      </c>
      <c r="AO2090" s="71">
        <v>0</v>
      </c>
      <c r="AP2090" s="68">
        <f t="shared" si="6770"/>
        <v>0</v>
      </c>
      <c r="AQ2090" s="68">
        <f t="shared" si="6771"/>
        <v>0</v>
      </c>
      <c r="AR2090" s="71">
        <v>0</v>
      </c>
      <c r="AS2090" s="71">
        <v>0</v>
      </c>
      <c r="AT2090" s="68">
        <f t="shared" si="6772"/>
        <v>0</v>
      </c>
      <c r="AU2090" s="71">
        <v>0</v>
      </c>
      <c r="AV2090" s="71">
        <v>0</v>
      </c>
      <c r="AW2090" s="68">
        <f t="shared" si="6773"/>
        <v>0</v>
      </c>
      <c r="AX2090" s="68">
        <f t="shared" si="6774"/>
        <v>0</v>
      </c>
      <c r="AY2090" s="71">
        <v>0</v>
      </c>
      <c r="AZ2090" s="71">
        <v>0</v>
      </c>
      <c r="BA2090" s="68">
        <f t="shared" si="6775"/>
        <v>0</v>
      </c>
      <c r="BB2090" s="71">
        <v>0</v>
      </c>
      <c r="BC2090" s="71">
        <v>0</v>
      </c>
      <c r="BD2090" s="68">
        <f t="shared" si="6776"/>
        <v>0</v>
      </c>
      <c r="BE2090" s="68">
        <f t="shared" si="6777"/>
        <v>0</v>
      </c>
      <c r="BF2090" s="67">
        <f t="shared" si="6778"/>
        <v>0</v>
      </c>
      <c r="BG2090" s="67">
        <f t="shared" si="6778"/>
        <v>0</v>
      </c>
      <c r="BH2090" s="68">
        <f t="shared" si="6779"/>
        <v>0</v>
      </c>
      <c r="BI2090" s="67" t="e">
        <f t="shared" si="6780"/>
        <v>#REF!</v>
      </c>
      <c r="BJ2090" s="67" t="e">
        <f t="shared" si="6781"/>
        <v>#REF!</v>
      </c>
      <c r="BK2090" s="67" t="e">
        <f t="shared" si="6782"/>
        <v>#REF!</v>
      </c>
      <c r="BL2090" s="67" t="e">
        <f t="shared" si="6621"/>
        <v>#REF!</v>
      </c>
      <c r="BM2090" s="305">
        <v>0</v>
      </c>
      <c r="BN2090" s="305">
        <v>0</v>
      </c>
      <c r="BO2090" s="306"/>
      <c r="BP2090" s="306"/>
      <c r="BQ2090" s="305">
        <v>0</v>
      </c>
      <c r="BR2090" s="305">
        <v>0</v>
      </c>
      <c r="BS2090" s="114" t="s">
        <v>208</v>
      </c>
      <c r="BT2090" s="77"/>
    </row>
    <row r="2091" spans="1:72" s="46" customFormat="1" ht="36.75" hidden="1" customHeight="1">
      <c r="A2091" s="77"/>
      <c r="B2091" s="104">
        <v>2014</v>
      </c>
      <c r="C2091" s="105">
        <v>8317</v>
      </c>
      <c r="D2091" s="104">
        <v>9</v>
      </c>
      <c r="E2091" s="104">
        <v>5000</v>
      </c>
      <c r="F2091" s="104">
        <v>5100</v>
      </c>
      <c r="G2091" s="104">
        <v>512</v>
      </c>
      <c r="H2091" s="104">
        <v>5</v>
      </c>
      <c r="I2091" s="66" t="s">
        <v>144</v>
      </c>
      <c r="J2091" s="67">
        <v>0</v>
      </c>
      <c r="K2091" s="67">
        <v>0</v>
      </c>
      <c r="L2091" s="68">
        <f t="shared" si="6764"/>
        <v>0</v>
      </c>
      <c r="M2091" s="67">
        <v>0</v>
      </c>
      <c r="N2091" s="67">
        <v>0</v>
      </c>
      <c r="O2091" s="68">
        <f t="shared" si="6765"/>
        <v>0</v>
      </c>
      <c r="P2091" s="68">
        <f t="shared" si="6766"/>
        <v>0</v>
      </c>
      <c r="Q2091" s="71">
        <v>0</v>
      </c>
      <c r="R2091" s="71">
        <v>0</v>
      </c>
      <c r="S2091" s="71">
        <v>0</v>
      </c>
      <c r="T2091" s="71">
        <v>0</v>
      </c>
      <c r="U2091" s="71">
        <v>0</v>
      </c>
      <c r="V2091" s="71">
        <v>0</v>
      </c>
      <c r="W2091" s="67">
        <v>0</v>
      </c>
      <c r="X2091" s="67">
        <v>0</v>
      </c>
      <c r="Y2091" s="68">
        <v>0</v>
      </c>
      <c r="Z2091" s="67">
        <v>0</v>
      </c>
      <c r="AA2091" s="67">
        <v>0</v>
      </c>
      <c r="AB2091" s="68">
        <v>0</v>
      </c>
      <c r="AC2091" s="68" t="e">
        <f>I2091+#REF!-Y2091</f>
        <v>#VALUE!</v>
      </c>
      <c r="AD2091" s="67">
        <f t="shared" si="6767"/>
        <v>0</v>
      </c>
      <c r="AE2091" s="67">
        <f t="shared" si="6767"/>
        <v>0</v>
      </c>
      <c r="AF2091" s="68">
        <f t="shared" si="6768"/>
        <v>0</v>
      </c>
      <c r="AG2091" s="67" t="e">
        <f>M2091+#REF!-V2091</f>
        <v>#REF!</v>
      </c>
      <c r="AH2091" s="67" t="e">
        <f>N2091+#REF!-AD2091</f>
        <v>#REF!</v>
      </c>
      <c r="AI2091" s="68" t="e">
        <f>O2091+#REF!-AE2091</f>
        <v>#REF!</v>
      </c>
      <c r="AJ2091" s="68" t="e">
        <f>P2091+#REF!-AF2091</f>
        <v>#REF!</v>
      </c>
      <c r="AK2091" s="71">
        <v>0</v>
      </c>
      <c r="AL2091" s="71">
        <v>0</v>
      </c>
      <c r="AM2091" s="68">
        <f t="shared" si="6769"/>
        <v>0</v>
      </c>
      <c r="AN2091" s="71">
        <v>0</v>
      </c>
      <c r="AO2091" s="71">
        <v>0</v>
      </c>
      <c r="AP2091" s="68">
        <f t="shared" si="6770"/>
        <v>0</v>
      </c>
      <c r="AQ2091" s="68">
        <f t="shared" si="6771"/>
        <v>0</v>
      </c>
      <c r="AR2091" s="71">
        <v>0</v>
      </c>
      <c r="AS2091" s="71">
        <v>0</v>
      </c>
      <c r="AT2091" s="68">
        <f t="shared" si="6772"/>
        <v>0</v>
      </c>
      <c r="AU2091" s="71">
        <v>0</v>
      </c>
      <c r="AV2091" s="71">
        <v>0</v>
      </c>
      <c r="AW2091" s="68">
        <f t="shared" si="6773"/>
        <v>0</v>
      </c>
      <c r="AX2091" s="68">
        <f t="shared" si="6774"/>
        <v>0</v>
      </c>
      <c r="AY2091" s="71">
        <v>0</v>
      </c>
      <c r="AZ2091" s="71">
        <v>0</v>
      </c>
      <c r="BA2091" s="68">
        <f t="shared" si="6775"/>
        <v>0</v>
      </c>
      <c r="BB2091" s="71">
        <v>0</v>
      </c>
      <c r="BC2091" s="71">
        <v>0</v>
      </c>
      <c r="BD2091" s="68">
        <f t="shared" si="6776"/>
        <v>0</v>
      </c>
      <c r="BE2091" s="68">
        <f t="shared" si="6777"/>
        <v>0</v>
      </c>
      <c r="BF2091" s="67">
        <f t="shared" si="6778"/>
        <v>0</v>
      </c>
      <c r="BG2091" s="67">
        <f t="shared" si="6778"/>
        <v>0</v>
      </c>
      <c r="BH2091" s="68">
        <f t="shared" si="6779"/>
        <v>0</v>
      </c>
      <c r="BI2091" s="67" t="e">
        <f t="shared" si="6780"/>
        <v>#REF!</v>
      </c>
      <c r="BJ2091" s="67" t="e">
        <f t="shared" si="6781"/>
        <v>#REF!</v>
      </c>
      <c r="BK2091" s="67" t="e">
        <f t="shared" si="6782"/>
        <v>#REF!</v>
      </c>
      <c r="BL2091" s="67" t="e">
        <f t="shared" si="6621"/>
        <v>#REF!</v>
      </c>
      <c r="BM2091" s="305">
        <v>0</v>
      </c>
      <c r="BN2091" s="305">
        <v>0</v>
      </c>
      <c r="BO2091" s="306"/>
      <c r="BP2091" s="306"/>
      <c r="BQ2091" s="305">
        <v>0</v>
      </c>
      <c r="BR2091" s="305">
        <v>0</v>
      </c>
      <c r="BS2091" s="114" t="s">
        <v>208</v>
      </c>
      <c r="BT2091" s="77"/>
    </row>
    <row r="2092" spans="1:72" s="46" customFormat="1" ht="36.75" hidden="1" customHeight="1">
      <c r="A2092" s="77"/>
      <c r="B2092" s="20">
        <v>2014</v>
      </c>
      <c r="C2092" s="65">
        <v>8317</v>
      </c>
      <c r="D2092" s="20">
        <v>9</v>
      </c>
      <c r="E2092" s="20">
        <v>5000</v>
      </c>
      <c r="F2092" s="20">
        <v>5100</v>
      </c>
      <c r="G2092" s="20">
        <v>512</v>
      </c>
      <c r="H2092" s="20">
        <v>6</v>
      </c>
      <c r="I2092" s="66" t="s">
        <v>139</v>
      </c>
      <c r="J2092" s="67">
        <v>0</v>
      </c>
      <c r="K2092" s="67">
        <v>0</v>
      </c>
      <c r="L2092" s="68">
        <f t="shared" si="6764"/>
        <v>0</v>
      </c>
      <c r="M2092" s="67">
        <v>0</v>
      </c>
      <c r="N2092" s="67">
        <v>0</v>
      </c>
      <c r="O2092" s="68">
        <f t="shared" si="6765"/>
        <v>0</v>
      </c>
      <c r="P2092" s="68">
        <f t="shared" si="6766"/>
        <v>0</v>
      </c>
      <c r="Q2092" s="71">
        <v>0</v>
      </c>
      <c r="R2092" s="71">
        <v>0</v>
      </c>
      <c r="S2092" s="71">
        <v>0</v>
      </c>
      <c r="T2092" s="71">
        <v>0</v>
      </c>
      <c r="U2092" s="71">
        <v>0</v>
      </c>
      <c r="V2092" s="71">
        <v>0</v>
      </c>
      <c r="W2092" s="67">
        <v>0</v>
      </c>
      <c r="X2092" s="67">
        <v>0</v>
      </c>
      <c r="Y2092" s="68">
        <v>0</v>
      </c>
      <c r="Z2092" s="67">
        <v>0</v>
      </c>
      <c r="AA2092" s="67">
        <v>0</v>
      </c>
      <c r="AB2092" s="68">
        <v>0</v>
      </c>
      <c r="AC2092" s="68" t="e">
        <f>I2092+#REF!-Y2092</f>
        <v>#VALUE!</v>
      </c>
      <c r="AD2092" s="67">
        <f t="shared" si="6767"/>
        <v>0</v>
      </c>
      <c r="AE2092" s="67">
        <f t="shared" si="6767"/>
        <v>0</v>
      </c>
      <c r="AF2092" s="68">
        <f t="shared" si="6768"/>
        <v>0</v>
      </c>
      <c r="AG2092" s="67" t="e">
        <f>M2092+#REF!-V2092</f>
        <v>#REF!</v>
      </c>
      <c r="AH2092" s="67" t="e">
        <f>N2092+#REF!-AD2092</f>
        <v>#REF!</v>
      </c>
      <c r="AI2092" s="68" t="e">
        <f>O2092+#REF!-AE2092</f>
        <v>#REF!</v>
      </c>
      <c r="AJ2092" s="68" t="e">
        <f>P2092+#REF!-AF2092</f>
        <v>#REF!</v>
      </c>
      <c r="AK2092" s="71">
        <v>0</v>
      </c>
      <c r="AL2092" s="71">
        <v>0</v>
      </c>
      <c r="AM2092" s="68">
        <f t="shared" si="6769"/>
        <v>0</v>
      </c>
      <c r="AN2092" s="71">
        <v>0</v>
      </c>
      <c r="AO2092" s="71">
        <v>0</v>
      </c>
      <c r="AP2092" s="68">
        <f t="shared" si="6770"/>
        <v>0</v>
      </c>
      <c r="AQ2092" s="68">
        <f t="shared" si="6771"/>
        <v>0</v>
      </c>
      <c r="AR2092" s="71">
        <v>0</v>
      </c>
      <c r="AS2092" s="71">
        <v>0</v>
      </c>
      <c r="AT2092" s="68">
        <f t="shared" si="6772"/>
        <v>0</v>
      </c>
      <c r="AU2092" s="71">
        <v>0</v>
      </c>
      <c r="AV2092" s="71">
        <v>0</v>
      </c>
      <c r="AW2092" s="68">
        <f t="shared" si="6773"/>
        <v>0</v>
      </c>
      <c r="AX2092" s="68">
        <f t="shared" si="6774"/>
        <v>0</v>
      </c>
      <c r="AY2092" s="71">
        <v>0</v>
      </c>
      <c r="AZ2092" s="71">
        <v>0</v>
      </c>
      <c r="BA2092" s="68">
        <f t="shared" si="6775"/>
        <v>0</v>
      </c>
      <c r="BB2092" s="71">
        <v>0</v>
      </c>
      <c r="BC2092" s="71">
        <v>0</v>
      </c>
      <c r="BD2092" s="68">
        <f t="shared" si="6776"/>
        <v>0</v>
      </c>
      <c r="BE2092" s="68">
        <f t="shared" si="6777"/>
        <v>0</v>
      </c>
      <c r="BF2092" s="67">
        <f t="shared" si="6778"/>
        <v>0</v>
      </c>
      <c r="BG2092" s="67">
        <f t="shared" si="6778"/>
        <v>0</v>
      </c>
      <c r="BH2092" s="68">
        <f t="shared" si="6779"/>
        <v>0</v>
      </c>
      <c r="BI2092" s="67" t="e">
        <f t="shared" si="6780"/>
        <v>#REF!</v>
      </c>
      <c r="BJ2092" s="67" t="e">
        <f t="shared" si="6781"/>
        <v>#REF!</v>
      </c>
      <c r="BK2092" s="67" t="e">
        <f t="shared" si="6782"/>
        <v>#REF!</v>
      </c>
      <c r="BL2092" s="67" t="e">
        <f t="shared" si="6621"/>
        <v>#REF!</v>
      </c>
      <c r="BM2092" s="305">
        <v>0</v>
      </c>
      <c r="BN2092" s="305">
        <v>0</v>
      </c>
      <c r="BO2092" s="306"/>
      <c r="BP2092" s="306"/>
      <c r="BQ2092" s="305">
        <v>0</v>
      </c>
      <c r="BR2092" s="305">
        <v>0</v>
      </c>
      <c r="BS2092" s="114" t="s">
        <v>208</v>
      </c>
      <c r="BT2092" s="77"/>
    </row>
    <row r="2093" spans="1:72" s="101" customFormat="1" ht="36.75" hidden="1" customHeight="1">
      <c r="A2093" s="100"/>
      <c r="B2093" s="20">
        <v>2014</v>
      </c>
      <c r="C2093" s="65">
        <v>8317</v>
      </c>
      <c r="D2093" s="20">
        <v>9</v>
      </c>
      <c r="E2093" s="20">
        <v>5000</v>
      </c>
      <c r="F2093" s="20">
        <v>5100</v>
      </c>
      <c r="G2093" s="20">
        <v>512</v>
      </c>
      <c r="H2093" s="20">
        <v>7</v>
      </c>
      <c r="I2093" s="66" t="s">
        <v>1096</v>
      </c>
      <c r="J2093" s="67">
        <v>0</v>
      </c>
      <c r="K2093" s="67">
        <v>0</v>
      </c>
      <c r="L2093" s="68">
        <f t="shared" si="6764"/>
        <v>0</v>
      </c>
      <c r="M2093" s="67">
        <v>0</v>
      </c>
      <c r="N2093" s="67">
        <v>0</v>
      </c>
      <c r="O2093" s="68">
        <f t="shared" si="6765"/>
        <v>0</v>
      </c>
      <c r="P2093" s="68">
        <f t="shared" si="6766"/>
        <v>0</v>
      </c>
      <c r="Q2093" s="71">
        <v>0</v>
      </c>
      <c r="R2093" s="71">
        <v>0</v>
      </c>
      <c r="S2093" s="71">
        <v>0</v>
      </c>
      <c r="T2093" s="71">
        <v>0</v>
      </c>
      <c r="U2093" s="71">
        <v>0</v>
      </c>
      <c r="V2093" s="71">
        <v>0</v>
      </c>
      <c r="W2093" s="67">
        <v>0</v>
      </c>
      <c r="X2093" s="67">
        <v>0</v>
      </c>
      <c r="Y2093" s="68">
        <v>0</v>
      </c>
      <c r="Z2093" s="67">
        <v>0</v>
      </c>
      <c r="AA2093" s="67">
        <v>0</v>
      </c>
      <c r="AB2093" s="68">
        <v>0</v>
      </c>
      <c r="AC2093" s="68" t="e">
        <f>I2093+#REF!-Y2093</f>
        <v>#VALUE!</v>
      </c>
      <c r="AD2093" s="67">
        <f t="shared" si="6767"/>
        <v>0</v>
      </c>
      <c r="AE2093" s="67">
        <f t="shared" si="6767"/>
        <v>0</v>
      </c>
      <c r="AF2093" s="68">
        <f t="shared" si="6768"/>
        <v>0</v>
      </c>
      <c r="AG2093" s="67" t="e">
        <f>M2093+#REF!-V2093</f>
        <v>#REF!</v>
      </c>
      <c r="AH2093" s="67" t="e">
        <f>N2093+#REF!-AD2093</f>
        <v>#REF!</v>
      </c>
      <c r="AI2093" s="68" t="e">
        <f>O2093+#REF!-AE2093</f>
        <v>#REF!</v>
      </c>
      <c r="AJ2093" s="68" t="e">
        <f>P2093+#REF!-AF2093</f>
        <v>#REF!</v>
      </c>
      <c r="AK2093" s="71">
        <v>0</v>
      </c>
      <c r="AL2093" s="71">
        <v>0</v>
      </c>
      <c r="AM2093" s="68">
        <f t="shared" si="6769"/>
        <v>0</v>
      </c>
      <c r="AN2093" s="71">
        <v>0</v>
      </c>
      <c r="AO2093" s="71">
        <v>0</v>
      </c>
      <c r="AP2093" s="68">
        <f t="shared" si="6770"/>
        <v>0</v>
      </c>
      <c r="AQ2093" s="68">
        <f t="shared" si="6771"/>
        <v>0</v>
      </c>
      <c r="AR2093" s="71">
        <v>0</v>
      </c>
      <c r="AS2093" s="71">
        <v>0</v>
      </c>
      <c r="AT2093" s="68">
        <f t="shared" si="6772"/>
        <v>0</v>
      </c>
      <c r="AU2093" s="71">
        <v>0</v>
      </c>
      <c r="AV2093" s="71">
        <v>0</v>
      </c>
      <c r="AW2093" s="68">
        <f t="shared" si="6773"/>
        <v>0</v>
      </c>
      <c r="AX2093" s="68">
        <f t="shared" si="6774"/>
        <v>0</v>
      </c>
      <c r="AY2093" s="71">
        <v>0</v>
      </c>
      <c r="AZ2093" s="71">
        <v>0</v>
      </c>
      <c r="BA2093" s="68">
        <f t="shared" si="6775"/>
        <v>0</v>
      </c>
      <c r="BB2093" s="71">
        <v>0</v>
      </c>
      <c r="BC2093" s="71">
        <v>0</v>
      </c>
      <c r="BD2093" s="68">
        <f t="shared" si="6776"/>
        <v>0</v>
      </c>
      <c r="BE2093" s="68">
        <f t="shared" si="6777"/>
        <v>0</v>
      </c>
      <c r="BF2093" s="67">
        <f t="shared" si="6778"/>
        <v>0</v>
      </c>
      <c r="BG2093" s="67">
        <f t="shared" si="6778"/>
        <v>0</v>
      </c>
      <c r="BH2093" s="68">
        <f t="shared" si="6779"/>
        <v>0</v>
      </c>
      <c r="BI2093" s="67" t="e">
        <f t="shared" si="6780"/>
        <v>#REF!</v>
      </c>
      <c r="BJ2093" s="67" t="e">
        <f t="shared" si="6781"/>
        <v>#REF!</v>
      </c>
      <c r="BK2093" s="67" t="e">
        <f t="shared" si="6782"/>
        <v>#REF!</v>
      </c>
      <c r="BL2093" s="67" t="e">
        <f t="shared" si="6621"/>
        <v>#REF!</v>
      </c>
      <c r="BM2093" s="305">
        <v>0</v>
      </c>
      <c r="BN2093" s="305">
        <v>0</v>
      </c>
      <c r="BO2093" s="306"/>
      <c r="BP2093" s="306"/>
      <c r="BQ2093" s="305">
        <v>0</v>
      </c>
      <c r="BR2093" s="305">
        <v>0</v>
      </c>
      <c r="BS2093" s="114"/>
      <c r="BT2093" s="108"/>
    </row>
    <row r="2094" spans="1:72" s="79" customFormat="1" ht="40.5" hidden="1">
      <c r="A2094" s="77"/>
      <c r="B2094" s="59">
        <v>2014</v>
      </c>
      <c r="C2094" s="60">
        <v>8317</v>
      </c>
      <c r="D2094" s="59">
        <v>9</v>
      </c>
      <c r="E2094" s="59">
        <v>5000</v>
      </c>
      <c r="F2094" s="59">
        <v>5100</v>
      </c>
      <c r="G2094" s="59">
        <v>515</v>
      </c>
      <c r="H2094" s="59"/>
      <c r="I2094" s="61" t="s">
        <v>151</v>
      </c>
      <c r="J2094" s="62">
        <f>SUM(J2095:J2116)</f>
        <v>0</v>
      </c>
      <c r="K2094" s="62">
        <f t="shared" ref="K2094:P2094" si="6783">SUM(K2095:K2116)</f>
        <v>0</v>
      </c>
      <c r="L2094" s="62">
        <f t="shared" si="6783"/>
        <v>0</v>
      </c>
      <c r="M2094" s="62">
        <f t="shared" si="6783"/>
        <v>0</v>
      </c>
      <c r="N2094" s="62">
        <f t="shared" si="6783"/>
        <v>0</v>
      </c>
      <c r="O2094" s="62">
        <f t="shared" si="6783"/>
        <v>0</v>
      </c>
      <c r="P2094" s="62">
        <f t="shared" si="6783"/>
        <v>0</v>
      </c>
      <c r="Q2094" s="62">
        <f>SUM(Q2095:Q2116)</f>
        <v>0</v>
      </c>
      <c r="R2094" s="62">
        <f t="shared" ref="R2094:S2094" si="6784">SUM(R2095:R2116)</f>
        <v>0</v>
      </c>
      <c r="S2094" s="62">
        <f t="shared" si="6784"/>
        <v>0</v>
      </c>
      <c r="T2094" s="62">
        <f>SUM(T2095:T2116)</f>
        <v>0</v>
      </c>
      <c r="U2094" s="62">
        <f t="shared" ref="U2094:V2094" si="6785">SUM(U2095:U2116)</f>
        <v>0</v>
      </c>
      <c r="V2094" s="62">
        <f t="shared" si="6785"/>
        <v>0</v>
      </c>
      <c r="W2094" s="62">
        <v>0</v>
      </c>
      <c r="X2094" s="62">
        <v>0</v>
      </c>
      <c r="Y2094" s="62">
        <v>0</v>
      </c>
      <c r="Z2094" s="62">
        <v>0</v>
      </c>
      <c r="AA2094" s="62">
        <v>0</v>
      </c>
      <c r="AB2094" s="62">
        <v>0</v>
      </c>
      <c r="AC2094" s="62" t="e">
        <f t="shared" ref="AC2094" si="6786">SUM(AC2095:AC2116)</f>
        <v>#VALUE!</v>
      </c>
      <c r="AD2094" s="62">
        <f>SUM(AD2095:AD2116)</f>
        <v>0</v>
      </c>
      <c r="AE2094" s="62">
        <f t="shared" ref="AE2094:AG2094" si="6787">SUM(AE2095:AE2116)</f>
        <v>0</v>
      </c>
      <c r="AF2094" s="62">
        <f t="shared" si="6787"/>
        <v>0</v>
      </c>
      <c r="AG2094" s="62" t="e">
        <f t="shared" si="6787"/>
        <v>#REF!</v>
      </c>
      <c r="AH2094" s="62" t="e">
        <f t="shared" ref="AH2094:AJ2094" si="6788">SUM(AH2095:AH2116)</f>
        <v>#REF!</v>
      </c>
      <c r="AI2094" s="62" t="e">
        <f t="shared" si="6788"/>
        <v>#REF!</v>
      </c>
      <c r="AJ2094" s="62" t="e">
        <f t="shared" si="6788"/>
        <v>#REF!</v>
      </c>
      <c r="AK2094" s="62">
        <f>SUM(AK2095:AK2116)</f>
        <v>0</v>
      </c>
      <c r="AL2094" s="62">
        <f t="shared" ref="AL2094:AQ2094" si="6789">SUM(AL2095:AL2116)</f>
        <v>0</v>
      </c>
      <c r="AM2094" s="62">
        <f t="shared" si="6789"/>
        <v>0</v>
      </c>
      <c r="AN2094" s="62">
        <f t="shared" si="6789"/>
        <v>0</v>
      </c>
      <c r="AO2094" s="62">
        <f t="shared" si="6789"/>
        <v>0</v>
      </c>
      <c r="AP2094" s="62">
        <f t="shared" si="6789"/>
        <v>0</v>
      </c>
      <c r="AQ2094" s="62">
        <f t="shared" si="6789"/>
        <v>0</v>
      </c>
      <c r="AR2094" s="62">
        <f>SUM(AR2095:AR2116)</f>
        <v>0</v>
      </c>
      <c r="AS2094" s="62">
        <f t="shared" ref="AS2094:AX2094" si="6790">SUM(AS2095:AS2116)</f>
        <v>0</v>
      </c>
      <c r="AT2094" s="62">
        <f t="shared" si="6790"/>
        <v>0</v>
      </c>
      <c r="AU2094" s="62">
        <f t="shared" si="6790"/>
        <v>0</v>
      </c>
      <c r="AV2094" s="62">
        <f t="shared" si="6790"/>
        <v>0</v>
      </c>
      <c r="AW2094" s="62">
        <f t="shared" si="6790"/>
        <v>0</v>
      </c>
      <c r="AX2094" s="62">
        <f t="shared" si="6790"/>
        <v>0</v>
      </c>
      <c r="AY2094" s="62">
        <f>SUM(AY2095:AY2116)</f>
        <v>0</v>
      </c>
      <c r="AZ2094" s="62">
        <f t="shared" ref="AZ2094:BE2094" si="6791">SUM(AZ2095:AZ2116)</f>
        <v>0</v>
      </c>
      <c r="BA2094" s="62">
        <f t="shared" si="6791"/>
        <v>0</v>
      </c>
      <c r="BB2094" s="62">
        <f t="shared" si="6791"/>
        <v>0</v>
      </c>
      <c r="BC2094" s="62">
        <f t="shared" si="6791"/>
        <v>0</v>
      </c>
      <c r="BD2094" s="62">
        <f t="shared" si="6791"/>
        <v>0</v>
      </c>
      <c r="BE2094" s="62">
        <f t="shared" si="6791"/>
        <v>0</v>
      </c>
      <c r="BF2094" s="62">
        <f>SUM(BF2095:BF2116)</f>
        <v>0</v>
      </c>
      <c r="BG2094" s="62">
        <f t="shared" ref="BG2094:BI2094" si="6792">SUM(BG2095:BG2116)</f>
        <v>0</v>
      </c>
      <c r="BH2094" s="62">
        <f t="shared" si="6792"/>
        <v>0</v>
      </c>
      <c r="BI2094" s="62" t="e">
        <f t="shared" si="6792"/>
        <v>#REF!</v>
      </c>
      <c r="BJ2094" s="62" t="e">
        <f t="shared" ref="BJ2094:BK2094" si="6793">SUM(BJ2095:BJ2116)</f>
        <v>#REF!</v>
      </c>
      <c r="BK2094" s="62" t="e">
        <f t="shared" si="6793"/>
        <v>#REF!</v>
      </c>
      <c r="BL2094" s="62" t="e">
        <f t="shared" si="6621"/>
        <v>#REF!</v>
      </c>
      <c r="BM2094" s="304"/>
      <c r="BN2094" s="304"/>
      <c r="BO2094" s="304"/>
      <c r="BP2094" s="304"/>
      <c r="BQ2094" s="304"/>
      <c r="BR2094" s="304"/>
      <c r="BS2094" s="64"/>
      <c r="BT2094" s="77"/>
    </row>
    <row r="2095" spans="1:72" s="46" customFormat="1" ht="36.75" hidden="1" customHeight="1">
      <c r="A2095" s="77"/>
      <c r="B2095" s="104">
        <v>2014</v>
      </c>
      <c r="C2095" s="105">
        <v>8317</v>
      </c>
      <c r="D2095" s="104">
        <v>9</v>
      </c>
      <c r="E2095" s="104">
        <v>5000</v>
      </c>
      <c r="F2095" s="104">
        <v>5100</v>
      </c>
      <c r="G2095" s="104">
        <v>515</v>
      </c>
      <c r="H2095" s="104">
        <v>1</v>
      </c>
      <c r="I2095" s="66" t="s">
        <v>153</v>
      </c>
      <c r="J2095" s="67">
        <v>0</v>
      </c>
      <c r="K2095" s="67">
        <v>0</v>
      </c>
      <c r="L2095" s="68">
        <f t="shared" ref="L2095:L2116" si="6794">J2095+K2095</f>
        <v>0</v>
      </c>
      <c r="M2095" s="67">
        <v>0</v>
      </c>
      <c r="N2095" s="67">
        <v>0</v>
      </c>
      <c r="O2095" s="68">
        <f t="shared" ref="O2095:O2116" si="6795">+M2095+N2095</f>
        <v>0</v>
      </c>
      <c r="P2095" s="68">
        <f t="shared" ref="P2095:P2116" si="6796">+L2095+O2095</f>
        <v>0</v>
      </c>
      <c r="Q2095" s="71">
        <v>0</v>
      </c>
      <c r="R2095" s="71">
        <v>0</v>
      </c>
      <c r="S2095" s="71">
        <v>0</v>
      </c>
      <c r="T2095" s="71">
        <v>0</v>
      </c>
      <c r="U2095" s="71">
        <v>0</v>
      </c>
      <c r="V2095" s="71">
        <v>0</v>
      </c>
      <c r="W2095" s="67">
        <v>0</v>
      </c>
      <c r="X2095" s="67">
        <v>0</v>
      </c>
      <c r="Y2095" s="68">
        <v>0</v>
      </c>
      <c r="Z2095" s="67">
        <v>0</v>
      </c>
      <c r="AA2095" s="67">
        <v>0</v>
      </c>
      <c r="AB2095" s="68">
        <v>0</v>
      </c>
      <c r="AC2095" s="68" t="e">
        <f>I2095+#REF!-Y2095</f>
        <v>#VALUE!</v>
      </c>
      <c r="AD2095" s="67">
        <f t="shared" ref="AD2095:AD2116" si="6797">J2095+Q2095-T2095</f>
        <v>0</v>
      </c>
      <c r="AE2095" s="67">
        <f t="shared" ref="AE2095:AE2116" si="6798">K2095+R2095-U2095</f>
        <v>0</v>
      </c>
      <c r="AF2095" s="68">
        <f t="shared" ref="AF2095:AF2116" si="6799">AD2095+AE2095</f>
        <v>0</v>
      </c>
      <c r="AG2095" s="67" t="e">
        <f>M2095+#REF!-V2095</f>
        <v>#REF!</v>
      </c>
      <c r="AH2095" s="67" t="e">
        <f>N2095+#REF!-AD2095</f>
        <v>#REF!</v>
      </c>
      <c r="AI2095" s="68" t="e">
        <f>O2095+#REF!-AE2095</f>
        <v>#REF!</v>
      </c>
      <c r="AJ2095" s="68" t="e">
        <f>P2095+#REF!-AF2095</f>
        <v>#REF!</v>
      </c>
      <c r="AK2095" s="71">
        <v>0</v>
      </c>
      <c r="AL2095" s="71">
        <v>0</v>
      </c>
      <c r="AM2095" s="68">
        <f t="shared" ref="AM2095:AM2116" si="6800">AK2095+AL2095</f>
        <v>0</v>
      </c>
      <c r="AN2095" s="71">
        <v>0</v>
      </c>
      <c r="AO2095" s="71">
        <v>0</v>
      </c>
      <c r="AP2095" s="68">
        <f t="shared" ref="AP2095:AP2116" si="6801">+AN2095+AO2095</f>
        <v>0</v>
      </c>
      <c r="AQ2095" s="68">
        <f t="shared" ref="AQ2095:AQ2116" si="6802">+AM2095+AP2095</f>
        <v>0</v>
      </c>
      <c r="AR2095" s="71">
        <v>0</v>
      </c>
      <c r="AS2095" s="71">
        <v>0</v>
      </c>
      <c r="AT2095" s="68">
        <f t="shared" ref="AT2095:AT2116" si="6803">AR2095+AS2095</f>
        <v>0</v>
      </c>
      <c r="AU2095" s="71">
        <v>0</v>
      </c>
      <c r="AV2095" s="71">
        <v>0</v>
      </c>
      <c r="AW2095" s="68">
        <f t="shared" ref="AW2095:AW2116" si="6804">+AU2095+AV2095</f>
        <v>0</v>
      </c>
      <c r="AX2095" s="68">
        <f t="shared" ref="AX2095:AX2116" si="6805">+AT2095+AW2095</f>
        <v>0</v>
      </c>
      <c r="AY2095" s="71">
        <v>0</v>
      </c>
      <c r="AZ2095" s="71">
        <v>0</v>
      </c>
      <c r="BA2095" s="68">
        <f t="shared" ref="BA2095:BA2116" si="6806">AY2095+AZ2095</f>
        <v>0</v>
      </c>
      <c r="BB2095" s="71">
        <v>0</v>
      </c>
      <c r="BC2095" s="71">
        <v>0</v>
      </c>
      <c r="BD2095" s="68">
        <f t="shared" ref="BD2095:BD2116" si="6807">+BB2095+BC2095</f>
        <v>0</v>
      </c>
      <c r="BE2095" s="68">
        <f t="shared" ref="BE2095:BE2116" si="6808">+BA2095+BD2095</f>
        <v>0</v>
      </c>
      <c r="BF2095" s="67">
        <f t="shared" ref="BF2095:BG2116" si="6809">AD2095-AK2095-AR2095-AY2095</f>
        <v>0</v>
      </c>
      <c r="BG2095" s="67">
        <f t="shared" si="6809"/>
        <v>0</v>
      </c>
      <c r="BH2095" s="68">
        <f t="shared" ref="BH2095:BH2116" si="6810">BF2095+BG2095</f>
        <v>0</v>
      </c>
      <c r="BI2095" s="67" t="e">
        <f t="shared" ref="BI2095:BI2116" si="6811">AG2095-AN2095-AU2095-BB2095</f>
        <v>#REF!</v>
      </c>
      <c r="BJ2095" s="67" t="e">
        <f t="shared" ref="BJ2095:BJ2116" si="6812">AH2095-AO2095-AV2095-BC2095</f>
        <v>#REF!</v>
      </c>
      <c r="BK2095" s="67" t="e">
        <f t="shared" ref="BK2095:BK2116" si="6813">AI2095-AP2095-AW2095-BD2095</f>
        <v>#REF!</v>
      </c>
      <c r="BL2095" s="67" t="e">
        <f t="shared" si="6621"/>
        <v>#REF!</v>
      </c>
      <c r="BM2095" s="305">
        <v>0</v>
      </c>
      <c r="BN2095" s="305">
        <v>0</v>
      </c>
      <c r="BO2095" s="306"/>
      <c r="BP2095" s="306"/>
      <c r="BQ2095" s="305">
        <v>0</v>
      </c>
      <c r="BR2095" s="305">
        <v>0</v>
      </c>
      <c r="BS2095" s="114" t="s">
        <v>208</v>
      </c>
      <c r="BT2095" s="77"/>
    </row>
    <row r="2096" spans="1:72" s="46" customFormat="1" ht="36.75" hidden="1" customHeight="1">
      <c r="A2096" s="77"/>
      <c r="B2096" s="104">
        <v>2014</v>
      </c>
      <c r="C2096" s="105">
        <v>8317</v>
      </c>
      <c r="D2096" s="104">
        <v>9</v>
      </c>
      <c r="E2096" s="104">
        <v>5000</v>
      </c>
      <c r="F2096" s="104">
        <v>5100</v>
      </c>
      <c r="G2096" s="104">
        <v>515</v>
      </c>
      <c r="H2096" s="104">
        <v>2</v>
      </c>
      <c r="I2096" s="66" t="s">
        <v>1097</v>
      </c>
      <c r="J2096" s="67">
        <v>0</v>
      </c>
      <c r="K2096" s="67">
        <v>0</v>
      </c>
      <c r="L2096" s="68">
        <f t="shared" si="6794"/>
        <v>0</v>
      </c>
      <c r="M2096" s="67">
        <v>0</v>
      </c>
      <c r="N2096" s="67">
        <v>0</v>
      </c>
      <c r="O2096" s="68">
        <f t="shared" si="6795"/>
        <v>0</v>
      </c>
      <c r="P2096" s="68">
        <f t="shared" si="6796"/>
        <v>0</v>
      </c>
      <c r="Q2096" s="71">
        <v>0</v>
      </c>
      <c r="R2096" s="71">
        <v>0</v>
      </c>
      <c r="S2096" s="71">
        <v>0</v>
      </c>
      <c r="T2096" s="71">
        <v>0</v>
      </c>
      <c r="U2096" s="71">
        <v>0</v>
      </c>
      <c r="V2096" s="71">
        <v>0</v>
      </c>
      <c r="W2096" s="67">
        <v>0</v>
      </c>
      <c r="X2096" s="67">
        <v>0</v>
      </c>
      <c r="Y2096" s="68">
        <v>0</v>
      </c>
      <c r="Z2096" s="67">
        <v>0</v>
      </c>
      <c r="AA2096" s="67">
        <v>0</v>
      </c>
      <c r="AB2096" s="68">
        <v>0</v>
      </c>
      <c r="AC2096" s="68" t="e">
        <f>I2096+#REF!-Y2096</f>
        <v>#VALUE!</v>
      </c>
      <c r="AD2096" s="67">
        <f t="shared" si="6797"/>
        <v>0</v>
      </c>
      <c r="AE2096" s="67">
        <f t="shared" si="6798"/>
        <v>0</v>
      </c>
      <c r="AF2096" s="68">
        <f t="shared" si="6799"/>
        <v>0</v>
      </c>
      <c r="AG2096" s="67" t="e">
        <f>M2096+#REF!-V2096</f>
        <v>#REF!</v>
      </c>
      <c r="AH2096" s="67" t="e">
        <f>N2096+#REF!-AD2096</f>
        <v>#REF!</v>
      </c>
      <c r="AI2096" s="68" t="e">
        <f>O2096+#REF!-AE2096</f>
        <v>#REF!</v>
      </c>
      <c r="AJ2096" s="68" t="e">
        <f>P2096+#REF!-AF2096</f>
        <v>#REF!</v>
      </c>
      <c r="AK2096" s="71">
        <v>0</v>
      </c>
      <c r="AL2096" s="71">
        <v>0</v>
      </c>
      <c r="AM2096" s="68">
        <f t="shared" si="6800"/>
        <v>0</v>
      </c>
      <c r="AN2096" s="71">
        <v>0</v>
      </c>
      <c r="AO2096" s="71">
        <v>0</v>
      </c>
      <c r="AP2096" s="68">
        <f t="shared" si="6801"/>
        <v>0</v>
      </c>
      <c r="AQ2096" s="68">
        <f t="shared" si="6802"/>
        <v>0</v>
      </c>
      <c r="AR2096" s="71">
        <v>0</v>
      </c>
      <c r="AS2096" s="71">
        <v>0</v>
      </c>
      <c r="AT2096" s="68">
        <f t="shared" si="6803"/>
        <v>0</v>
      </c>
      <c r="AU2096" s="71">
        <v>0</v>
      </c>
      <c r="AV2096" s="71">
        <v>0</v>
      </c>
      <c r="AW2096" s="68">
        <f t="shared" si="6804"/>
        <v>0</v>
      </c>
      <c r="AX2096" s="68">
        <f t="shared" si="6805"/>
        <v>0</v>
      </c>
      <c r="AY2096" s="71">
        <v>0</v>
      </c>
      <c r="AZ2096" s="71">
        <v>0</v>
      </c>
      <c r="BA2096" s="68">
        <f t="shared" si="6806"/>
        <v>0</v>
      </c>
      <c r="BB2096" s="71">
        <v>0</v>
      </c>
      <c r="BC2096" s="71">
        <v>0</v>
      </c>
      <c r="BD2096" s="68">
        <f t="shared" si="6807"/>
        <v>0</v>
      </c>
      <c r="BE2096" s="68">
        <f t="shared" si="6808"/>
        <v>0</v>
      </c>
      <c r="BF2096" s="67">
        <f t="shared" si="6809"/>
        <v>0</v>
      </c>
      <c r="BG2096" s="67">
        <f t="shared" si="6809"/>
        <v>0</v>
      </c>
      <c r="BH2096" s="68">
        <f t="shared" si="6810"/>
        <v>0</v>
      </c>
      <c r="BI2096" s="67" t="e">
        <f t="shared" si="6811"/>
        <v>#REF!</v>
      </c>
      <c r="BJ2096" s="67" t="e">
        <f t="shared" si="6812"/>
        <v>#REF!</v>
      </c>
      <c r="BK2096" s="67" t="e">
        <f t="shared" si="6813"/>
        <v>#REF!</v>
      </c>
      <c r="BL2096" s="67" t="e">
        <f t="shared" si="6621"/>
        <v>#REF!</v>
      </c>
      <c r="BM2096" s="305">
        <v>0</v>
      </c>
      <c r="BN2096" s="305">
        <v>0</v>
      </c>
      <c r="BO2096" s="306"/>
      <c r="BP2096" s="306"/>
      <c r="BQ2096" s="305">
        <v>0</v>
      </c>
      <c r="BR2096" s="305">
        <v>0</v>
      </c>
      <c r="BS2096" s="114" t="s">
        <v>208</v>
      </c>
      <c r="BT2096" s="77"/>
    </row>
    <row r="2097" spans="1:72" s="46" customFormat="1" ht="36.75" hidden="1" customHeight="1">
      <c r="A2097" s="77"/>
      <c r="B2097" s="104">
        <v>2014</v>
      </c>
      <c r="C2097" s="105">
        <v>8317</v>
      </c>
      <c r="D2097" s="104">
        <v>9</v>
      </c>
      <c r="E2097" s="104">
        <v>5000</v>
      </c>
      <c r="F2097" s="104">
        <v>5100</v>
      </c>
      <c r="G2097" s="104">
        <v>515</v>
      </c>
      <c r="H2097" s="104">
        <v>3</v>
      </c>
      <c r="I2097" s="66" t="s">
        <v>1098</v>
      </c>
      <c r="J2097" s="67">
        <v>0</v>
      </c>
      <c r="K2097" s="67">
        <v>0</v>
      </c>
      <c r="L2097" s="68">
        <f t="shared" si="6794"/>
        <v>0</v>
      </c>
      <c r="M2097" s="67">
        <v>0</v>
      </c>
      <c r="N2097" s="67">
        <v>0</v>
      </c>
      <c r="O2097" s="68">
        <f t="shared" si="6795"/>
        <v>0</v>
      </c>
      <c r="P2097" s="68">
        <f t="shared" si="6796"/>
        <v>0</v>
      </c>
      <c r="Q2097" s="71">
        <v>0</v>
      </c>
      <c r="R2097" s="71">
        <v>0</v>
      </c>
      <c r="S2097" s="71">
        <v>0</v>
      </c>
      <c r="T2097" s="71">
        <v>0</v>
      </c>
      <c r="U2097" s="71">
        <v>0</v>
      </c>
      <c r="V2097" s="71">
        <v>0</v>
      </c>
      <c r="W2097" s="67">
        <v>0</v>
      </c>
      <c r="X2097" s="67">
        <v>0</v>
      </c>
      <c r="Y2097" s="68">
        <v>0</v>
      </c>
      <c r="Z2097" s="67">
        <v>0</v>
      </c>
      <c r="AA2097" s="67">
        <v>0</v>
      </c>
      <c r="AB2097" s="68">
        <v>0</v>
      </c>
      <c r="AC2097" s="68" t="e">
        <f>I2097+#REF!-Y2097</f>
        <v>#VALUE!</v>
      </c>
      <c r="AD2097" s="67">
        <f t="shared" si="6797"/>
        <v>0</v>
      </c>
      <c r="AE2097" s="67">
        <f t="shared" si="6798"/>
        <v>0</v>
      </c>
      <c r="AF2097" s="68">
        <f t="shared" si="6799"/>
        <v>0</v>
      </c>
      <c r="AG2097" s="67" t="e">
        <f>M2097+#REF!-V2097</f>
        <v>#REF!</v>
      </c>
      <c r="AH2097" s="67" t="e">
        <f>N2097+#REF!-AD2097</f>
        <v>#REF!</v>
      </c>
      <c r="AI2097" s="68" t="e">
        <f>O2097+#REF!-AE2097</f>
        <v>#REF!</v>
      </c>
      <c r="AJ2097" s="68" t="e">
        <f>P2097+#REF!-AF2097</f>
        <v>#REF!</v>
      </c>
      <c r="AK2097" s="71">
        <v>0</v>
      </c>
      <c r="AL2097" s="71">
        <v>0</v>
      </c>
      <c r="AM2097" s="68">
        <f t="shared" si="6800"/>
        <v>0</v>
      </c>
      <c r="AN2097" s="71">
        <v>0</v>
      </c>
      <c r="AO2097" s="71">
        <v>0</v>
      </c>
      <c r="AP2097" s="68">
        <f t="shared" si="6801"/>
        <v>0</v>
      </c>
      <c r="AQ2097" s="68">
        <f t="shared" si="6802"/>
        <v>0</v>
      </c>
      <c r="AR2097" s="71">
        <v>0</v>
      </c>
      <c r="AS2097" s="71">
        <v>0</v>
      </c>
      <c r="AT2097" s="68">
        <f t="shared" si="6803"/>
        <v>0</v>
      </c>
      <c r="AU2097" s="71">
        <v>0</v>
      </c>
      <c r="AV2097" s="71">
        <v>0</v>
      </c>
      <c r="AW2097" s="68">
        <f t="shared" si="6804"/>
        <v>0</v>
      </c>
      <c r="AX2097" s="68">
        <f t="shared" si="6805"/>
        <v>0</v>
      </c>
      <c r="AY2097" s="71">
        <v>0</v>
      </c>
      <c r="AZ2097" s="71">
        <v>0</v>
      </c>
      <c r="BA2097" s="68">
        <f t="shared" si="6806"/>
        <v>0</v>
      </c>
      <c r="BB2097" s="71">
        <v>0</v>
      </c>
      <c r="BC2097" s="71">
        <v>0</v>
      </c>
      <c r="BD2097" s="68">
        <f t="shared" si="6807"/>
        <v>0</v>
      </c>
      <c r="BE2097" s="68">
        <f t="shared" si="6808"/>
        <v>0</v>
      </c>
      <c r="BF2097" s="67">
        <f t="shared" si="6809"/>
        <v>0</v>
      </c>
      <c r="BG2097" s="67">
        <f t="shared" si="6809"/>
        <v>0</v>
      </c>
      <c r="BH2097" s="68">
        <f t="shared" si="6810"/>
        <v>0</v>
      </c>
      <c r="BI2097" s="67" t="e">
        <f t="shared" si="6811"/>
        <v>#REF!</v>
      </c>
      <c r="BJ2097" s="67" t="e">
        <f t="shared" si="6812"/>
        <v>#REF!</v>
      </c>
      <c r="BK2097" s="67" t="e">
        <f t="shared" si="6813"/>
        <v>#REF!</v>
      </c>
      <c r="BL2097" s="67" t="e">
        <f t="shared" si="6621"/>
        <v>#REF!</v>
      </c>
      <c r="BM2097" s="305">
        <v>0</v>
      </c>
      <c r="BN2097" s="305">
        <v>0</v>
      </c>
      <c r="BO2097" s="306"/>
      <c r="BP2097" s="306"/>
      <c r="BQ2097" s="305">
        <v>0</v>
      </c>
      <c r="BR2097" s="305">
        <v>0</v>
      </c>
      <c r="BS2097" s="114" t="s">
        <v>208</v>
      </c>
      <c r="BT2097" s="77"/>
    </row>
    <row r="2098" spans="1:72" s="46" customFormat="1" ht="36.75" hidden="1" customHeight="1">
      <c r="A2098" s="77"/>
      <c r="B2098" s="104">
        <v>2014</v>
      </c>
      <c r="C2098" s="105">
        <v>8317</v>
      </c>
      <c r="D2098" s="104">
        <v>9</v>
      </c>
      <c r="E2098" s="104">
        <v>5000</v>
      </c>
      <c r="F2098" s="104">
        <v>5100</v>
      </c>
      <c r="G2098" s="104">
        <v>515</v>
      </c>
      <c r="H2098" s="104">
        <v>4</v>
      </c>
      <c r="I2098" s="66" t="s">
        <v>1099</v>
      </c>
      <c r="J2098" s="67">
        <v>0</v>
      </c>
      <c r="K2098" s="67">
        <v>0</v>
      </c>
      <c r="L2098" s="68">
        <f t="shared" si="6794"/>
        <v>0</v>
      </c>
      <c r="M2098" s="67">
        <v>0</v>
      </c>
      <c r="N2098" s="67">
        <v>0</v>
      </c>
      <c r="O2098" s="68">
        <f t="shared" si="6795"/>
        <v>0</v>
      </c>
      <c r="P2098" s="68">
        <f t="shared" si="6796"/>
        <v>0</v>
      </c>
      <c r="Q2098" s="71">
        <v>0</v>
      </c>
      <c r="R2098" s="71">
        <v>0</v>
      </c>
      <c r="S2098" s="71">
        <v>0</v>
      </c>
      <c r="T2098" s="71">
        <v>0</v>
      </c>
      <c r="U2098" s="71">
        <v>0</v>
      </c>
      <c r="V2098" s="71">
        <v>0</v>
      </c>
      <c r="W2098" s="67">
        <v>0</v>
      </c>
      <c r="X2098" s="67">
        <v>0</v>
      </c>
      <c r="Y2098" s="68">
        <v>0</v>
      </c>
      <c r="Z2098" s="67">
        <v>0</v>
      </c>
      <c r="AA2098" s="67">
        <v>0</v>
      </c>
      <c r="AB2098" s="68">
        <v>0</v>
      </c>
      <c r="AC2098" s="68" t="e">
        <f>I2098+#REF!-Y2098</f>
        <v>#VALUE!</v>
      </c>
      <c r="AD2098" s="67">
        <f t="shared" si="6797"/>
        <v>0</v>
      </c>
      <c r="AE2098" s="67">
        <f t="shared" si="6798"/>
        <v>0</v>
      </c>
      <c r="AF2098" s="68">
        <f t="shared" si="6799"/>
        <v>0</v>
      </c>
      <c r="AG2098" s="67" t="e">
        <f>M2098+#REF!-V2098</f>
        <v>#REF!</v>
      </c>
      <c r="AH2098" s="67" t="e">
        <f>N2098+#REF!-AD2098</f>
        <v>#REF!</v>
      </c>
      <c r="AI2098" s="68" t="e">
        <f>O2098+#REF!-AE2098</f>
        <v>#REF!</v>
      </c>
      <c r="AJ2098" s="68" t="e">
        <f>P2098+#REF!-AF2098</f>
        <v>#REF!</v>
      </c>
      <c r="AK2098" s="71">
        <v>0</v>
      </c>
      <c r="AL2098" s="71">
        <v>0</v>
      </c>
      <c r="AM2098" s="68">
        <f t="shared" si="6800"/>
        <v>0</v>
      </c>
      <c r="AN2098" s="71">
        <v>0</v>
      </c>
      <c r="AO2098" s="71">
        <v>0</v>
      </c>
      <c r="AP2098" s="68">
        <f t="shared" si="6801"/>
        <v>0</v>
      </c>
      <c r="AQ2098" s="68">
        <f t="shared" si="6802"/>
        <v>0</v>
      </c>
      <c r="AR2098" s="71">
        <v>0</v>
      </c>
      <c r="AS2098" s="71">
        <v>0</v>
      </c>
      <c r="AT2098" s="68">
        <f t="shared" si="6803"/>
        <v>0</v>
      </c>
      <c r="AU2098" s="71">
        <v>0</v>
      </c>
      <c r="AV2098" s="71">
        <v>0</v>
      </c>
      <c r="AW2098" s="68">
        <f t="shared" si="6804"/>
        <v>0</v>
      </c>
      <c r="AX2098" s="68">
        <f t="shared" si="6805"/>
        <v>0</v>
      </c>
      <c r="AY2098" s="71">
        <v>0</v>
      </c>
      <c r="AZ2098" s="71">
        <v>0</v>
      </c>
      <c r="BA2098" s="68">
        <f t="shared" si="6806"/>
        <v>0</v>
      </c>
      <c r="BB2098" s="71">
        <v>0</v>
      </c>
      <c r="BC2098" s="71">
        <v>0</v>
      </c>
      <c r="BD2098" s="68">
        <f t="shared" si="6807"/>
        <v>0</v>
      </c>
      <c r="BE2098" s="68">
        <f t="shared" si="6808"/>
        <v>0</v>
      </c>
      <c r="BF2098" s="67">
        <f t="shared" si="6809"/>
        <v>0</v>
      </c>
      <c r="BG2098" s="67">
        <f t="shared" si="6809"/>
        <v>0</v>
      </c>
      <c r="BH2098" s="68">
        <f t="shared" si="6810"/>
        <v>0</v>
      </c>
      <c r="BI2098" s="67" t="e">
        <f t="shared" si="6811"/>
        <v>#REF!</v>
      </c>
      <c r="BJ2098" s="67" t="e">
        <f t="shared" si="6812"/>
        <v>#REF!</v>
      </c>
      <c r="BK2098" s="67" t="e">
        <f t="shared" si="6813"/>
        <v>#REF!</v>
      </c>
      <c r="BL2098" s="67" t="e">
        <f t="shared" si="6621"/>
        <v>#REF!</v>
      </c>
      <c r="BM2098" s="305">
        <v>0</v>
      </c>
      <c r="BN2098" s="305">
        <v>0</v>
      </c>
      <c r="BO2098" s="306"/>
      <c r="BP2098" s="306"/>
      <c r="BQ2098" s="305">
        <v>0</v>
      </c>
      <c r="BR2098" s="305">
        <v>0</v>
      </c>
      <c r="BS2098" s="114" t="s">
        <v>208</v>
      </c>
      <c r="BT2098" s="77"/>
    </row>
    <row r="2099" spans="1:72" s="46" customFormat="1" ht="36.75" hidden="1" customHeight="1">
      <c r="A2099" s="77"/>
      <c r="B2099" s="104">
        <v>2014</v>
      </c>
      <c r="C2099" s="105">
        <v>8317</v>
      </c>
      <c r="D2099" s="104">
        <v>9</v>
      </c>
      <c r="E2099" s="104">
        <v>5000</v>
      </c>
      <c r="F2099" s="104">
        <v>5100</v>
      </c>
      <c r="G2099" s="104">
        <v>515</v>
      </c>
      <c r="H2099" s="104">
        <v>5</v>
      </c>
      <c r="I2099" s="66" t="s">
        <v>1100</v>
      </c>
      <c r="J2099" s="67">
        <v>0</v>
      </c>
      <c r="K2099" s="67">
        <v>0</v>
      </c>
      <c r="L2099" s="68">
        <f t="shared" si="6794"/>
        <v>0</v>
      </c>
      <c r="M2099" s="67">
        <v>0</v>
      </c>
      <c r="N2099" s="67">
        <v>0</v>
      </c>
      <c r="O2099" s="68">
        <f t="shared" si="6795"/>
        <v>0</v>
      </c>
      <c r="P2099" s="68">
        <f t="shared" si="6796"/>
        <v>0</v>
      </c>
      <c r="Q2099" s="71">
        <v>0</v>
      </c>
      <c r="R2099" s="71">
        <v>0</v>
      </c>
      <c r="S2099" s="71">
        <v>0</v>
      </c>
      <c r="T2099" s="71">
        <v>0</v>
      </c>
      <c r="U2099" s="71">
        <v>0</v>
      </c>
      <c r="V2099" s="71">
        <v>0</v>
      </c>
      <c r="W2099" s="67">
        <v>0</v>
      </c>
      <c r="X2099" s="67">
        <v>0</v>
      </c>
      <c r="Y2099" s="68">
        <v>0</v>
      </c>
      <c r="Z2099" s="67">
        <v>0</v>
      </c>
      <c r="AA2099" s="67">
        <v>0</v>
      </c>
      <c r="AB2099" s="68">
        <v>0</v>
      </c>
      <c r="AC2099" s="68" t="e">
        <f>I2099+#REF!-Y2099</f>
        <v>#VALUE!</v>
      </c>
      <c r="AD2099" s="67">
        <f t="shared" si="6797"/>
        <v>0</v>
      </c>
      <c r="AE2099" s="67">
        <f t="shared" si="6798"/>
        <v>0</v>
      </c>
      <c r="AF2099" s="68">
        <f t="shared" si="6799"/>
        <v>0</v>
      </c>
      <c r="AG2099" s="67" t="e">
        <f>M2099+#REF!-V2099</f>
        <v>#REF!</v>
      </c>
      <c r="AH2099" s="67" t="e">
        <f>N2099+#REF!-AD2099</f>
        <v>#REF!</v>
      </c>
      <c r="AI2099" s="68" t="e">
        <f>O2099+#REF!-AE2099</f>
        <v>#REF!</v>
      </c>
      <c r="AJ2099" s="68" t="e">
        <f>P2099+#REF!-AF2099</f>
        <v>#REF!</v>
      </c>
      <c r="AK2099" s="71">
        <v>0</v>
      </c>
      <c r="AL2099" s="71">
        <v>0</v>
      </c>
      <c r="AM2099" s="68">
        <f t="shared" si="6800"/>
        <v>0</v>
      </c>
      <c r="AN2099" s="71">
        <v>0</v>
      </c>
      <c r="AO2099" s="71">
        <v>0</v>
      </c>
      <c r="AP2099" s="68">
        <f t="shared" si="6801"/>
        <v>0</v>
      </c>
      <c r="AQ2099" s="68">
        <f t="shared" si="6802"/>
        <v>0</v>
      </c>
      <c r="AR2099" s="71">
        <v>0</v>
      </c>
      <c r="AS2099" s="71">
        <v>0</v>
      </c>
      <c r="AT2099" s="68">
        <f t="shared" si="6803"/>
        <v>0</v>
      </c>
      <c r="AU2099" s="71">
        <v>0</v>
      </c>
      <c r="AV2099" s="71">
        <v>0</v>
      </c>
      <c r="AW2099" s="68">
        <f t="shared" si="6804"/>
        <v>0</v>
      </c>
      <c r="AX2099" s="68">
        <f t="shared" si="6805"/>
        <v>0</v>
      </c>
      <c r="AY2099" s="71">
        <v>0</v>
      </c>
      <c r="AZ2099" s="71">
        <v>0</v>
      </c>
      <c r="BA2099" s="68">
        <f t="shared" si="6806"/>
        <v>0</v>
      </c>
      <c r="BB2099" s="71">
        <v>0</v>
      </c>
      <c r="BC2099" s="71">
        <v>0</v>
      </c>
      <c r="BD2099" s="68">
        <f t="shared" si="6807"/>
        <v>0</v>
      </c>
      <c r="BE2099" s="68">
        <f t="shared" si="6808"/>
        <v>0</v>
      </c>
      <c r="BF2099" s="67">
        <f t="shared" si="6809"/>
        <v>0</v>
      </c>
      <c r="BG2099" s="67">
        <f t="shared" si="6809"/>
        <v>0</v>
      </c>
      <c r="BH2099" s="68">
        <f t="shared" si="6810"/>
        <v>0</v>
      </c>
      <c r="BI2099" s="67" t="e">
        <f t="shared" si="6811"/>
        <v>#REF!</v>
      </c>
      <c r="BJ2099" s="67" t="e">
        <f t="shared" si="6812"/>
        <v>#REF!</v>
      </c>
      <c r="BK2099" s="67" t="e">
        <f t="shared" si="6813"/>
        <v>#REF!</v>
      </c>
      <c r="BL2099" s="67" t="e">
        <f t="shared" si="6621"/>
        <v>#REF!</v>
      </c>
      <c r="BM2099" s="305">
        <v>0</v>
      </c>
      <c r="BN2099" s="305">
        <v>0</v>
      </c>
      <c r="BO2099" s="306"/>
      <c r="BP2099" s="306"/>
      <c r="BQ2099" s="305">
        <v>0</v>
      </c>
      <c r="BR2099" s="305">
        <v>0</v>
      </c>
      <c r="BS2099" s="114" t="s">
        <v>208</v>
      </c>
      <c r="BT2099" s="77"/>
    </row>
    <row r="2100" spans="1:72" s="46" customFormat="1" ht="36.75" hidden="1" customHeight="1">
      <c r="A2100" s="77"/>
      <c r="B2100" s="104">
        <v>2014</v>
      </c>
      <c r="C2100" s="105">
        <v>8317</v>
      </c>
      <c r="D2100" s="104">
        <v>9</v>
      </c>
      <c r="E2100" s="104">
        <v>5000</v>
      </c>
      <c r="F2100" s="104">
        <v>5100</v>
      </c>
      <c r="G2100" s="104">
        <v>515</v>
      </c>
      <c r="H2100" s="104">
        <v>6</v>
      </c>
      <c r="I2100" s="66" t="s">
        <v>1101</v>
      </c>
      <c r="J2100" s="67">
        <v>0</v>
      </c>
      <c r="K2100" s="67">
        <v>0</v>
      </c>
      <c r="L2100" s="68">
        <f t="shared" si="6794"/>
        <v>0</v>
      </c>
      <c r="M2100" s="67">
        <v>0</v>
      </c>
      <c r="N2100" s="67">
        <v>0</v>
      </c>
      <c r="O2100" s="68">
        <f t="shared" si="6795"/>
        <v>0</v>
      </c>
      <c r="P2100" s="68">
        <f t="shared" si="6796"/>
        <v>0</v>
      </c>
      <c r="Q2100" s="71">
        <v>0</v>
      </c>
      <c r="R2100" s="71">
        <v>0</v>
      </c>
      <c r="S2100" s="71">
        <v>0</v>
      </c>
      <c r="T2100" s="71">
        <v>0</v>
      </c>
      <c r="U2100" s="71">
        <v>0</v>
      </c>
      <c r="V2100" s="71">
        <v>0</v>
      </c>
      <c r="W2100" s="67">
        <v>0</v>
      </c>
      <c r="X2100" s="67">
        <v>0</v>
      </c>
      <c r="Y2100" s="68">
        <v>0</v>
      </c>
      <c r="Z2100" s="67">
        <v>0</v>
      </c>
      <c r="AA2100" s="67">
        <v>0</v>
      </c>
      <c r="AB2100" s="68">
        <v>0</v>
      </c>
      <c r="AC2100" s="68" t="e">
        <f>I2100+#REF!-Y2100</f>
        <v>#VALUE!</v>
      </c>
      <c r="AD2100" s="67">
        <f t="shared" si="6797"/>
        <v>0</v>
      </c>
      <c r="AE2100" s="67">
        <f t="shared" si="6798"/>
        <v>0</v>
      </c>
      <c r="AF2100" s="68">
        <f t="shared" si="6799"/>
        <v>0</v>
      </c>
      <c r="AG2100" s="67" t="e">
        <f>M2100+#REF!-V2100</f>
        <v>#REF!</v>
      </c>
      <c r="AH2100" s="67" t="e">
        <f>N2100+#REF!-AD2100</f>
        <v>#REF!</v>
      </c>
      <c r="AI2100" s="68" t="e">
        <f>O2100+#REF!-AE2100</f>
        <v>#REF!</v>
      </c>
      <c r="AJ2100" s="68" t="e">
        <f>P2100+#REF!-AF2100</f>
        <v>#REF!</v>
      </c>
      <c r="AK2100" s="71">
        <v>0</v>
      </c>
      <c r="AL2100" s="71">
        <v>0</v>
      </c>
      <c r="AM2100" s="68">
        <f t="shared" si="6800"/>
        <v>0</v>
      </c>
      <c r="AN2100" s="71">
        <v>0</v>
      </c>
      <c r="AO2100" s="71">
        <v>0</v>
      </c>
      <c r="AP2100" s="68">
        <f t="shared" si="6801"/>
        <v>0</v>
      </c>
      <c r="AQ2100" s="68">
        <f t="shared" si="6802"/>
        <v>0</v>
      </c>
      <c r="AR2100" s="71">
        <v>0</v>
      </c>
      <c r="AS2100" s="71">
        <v>0</v>
      </c>
      <c r="AT2100" s="68">
        <f t="shared" si="6803"/>
        <v>0</v>
      </c>
      <c r="AU2100" s="71">
        <v>0</v>
      </c>
      <c r="AV2100" s="71">
        <v>0</v>
      </c>
      <c r="AW2100" s="68">
        <f t="shared" si="6804"/>
        <v>0</v>
      </c>
      <c r="AX2100" s="68">
        <f t="shared" si="6805"/>
        <v>0</v>
      </c>
      <c r="AY2100" s="71">
        <v>0</v>
      </c>
      <c r="AZ2100" s="71">
        <v>0</v>
      </c>
      <c r="BA2100" s="68">
        <f t="shared" si="6806"/>
        <v>0</v>
      </c>
      <c r="BB2100" s="71">
        <v>0</v>
      </c>
      <c r="BC2100" s="71">
        <v>0</v>
      </c>
      <c r="BD2100" s="68">
        <f t="shared" si="6807"/>
        <v>0</v>
      </c>
      <c r="BE2100" s="68">
        <f t="shared" si="6808"/>
        <v>0</v>
      </c>
      <c r="BF2100" s="67">
        <f t="shared" si="6809"/>
        <v>0</v>
      </c>
      <c r="BG2100" s="67">
        <f t="shared" si="6809"/>
        <v>0</v>
      </c>
      <c r="BH2100" s="68">
        <f t="shared" si="6810"/>
        <v>0</v>
      </c>
      <c r="BI2100" s="67" t="e">
        <f t="shared" si="6811"/>
        <v>#REF!</v>
      </c>
      <c r="BJ2100" s="67" t="e">
        <f t="shared" si="6812"/>
        <v>#REF!</v>
      </c>
      <c r="BK2100" s="67" t="e">
        <f t="shared" si="6813"/>
        <v>#REF!</v>
      </c>
      <c r="BL2100" s="67" t="e">
        <f t="shared" si="6621"/>
        <v>#REF!</v>
      </c>
      <c r="BM2100" s="305">
        <v>0</v>
      </c>
      <c r="BN2100" s="305">
        <v>0</v>
      </c>
      <c r="BO2100" s="306"/>
      <c r="BP2100" s="306"/>
      <c r="BQ2100" s="305">
        <v>0</v>
      </c>
      <c r="BR2100" s="305">
        <v>0</v>
      </c>
      <c r="BS2100" s="114" t="s">
        <v>208</v>
      </c>
      <c r="BT2100" s="77"/>
    </row>
    <row r="2101" spans="1:72" s="46" customFormat="1" ht="36.75" hidden="1" customHeight="1">
      <c r="A2101" s="77"/>
      <c r="B2101" s="104">
        <v>2014</v>
      </c>
      <c r="C2101" s="105">
        <v>8317</v>
      </c>
      <c r="D2101" s="104">
        <v>9</v>
      </c>
      <c r="E2101" s="104">
        <v>5000</v>
      </c>
      <c r="F2101" s="104">
        <v>5100</v>
      </c>
      <c r="G2101" s="104">
        <v>515</v>
      </c>
      <c r="H2101" s="104">
        <v>7</v>
      </c>
      <c r="I2101" s="66" t="s">
        <v>1102</v>
      </c>
      <c r="J2101" s="67">
        <v>0</v>
      </c>
      <c r="K2101" s="67">
        <v>0</v>
      </c>
      <c r="L2101" s="68">
        <f t="shared" si="6794"/>
        <v>0</v>
      </c>
      <c r="M2101" s="67">
        <v>0</v>
      </c>
      <c r="N2101" s="67">
        <v>0</v>
      </c>
      <c r="O2101" s="68">
        <f t="shared" si="6795"/>
        <v>0</v>
      </c>
      <c r="P2101" s="68">
        <f t="shared" si="6796"/>
        <v>0</v>
      </c>
      <c r="Q2101" s="71">
        <v>0</v>
      </c>
      <c r="R2101" s="71">
        <v>0</v>
      </c>
      <c r="S2101" s="71">
        <v>0</v>
      </c>
      <c r="T2101" s="71">
        <v>0</v>
      </c>
      <c r="U2101" s="71">
        <v>0</v>
      </c>
      <c r="V2101" s="71">
        <v>0</v>
      </c>
      <c r="W2101" s="67">
        <v>0</v>
      </c>
      <c r="X2101" s="67">
        <v>0</v>
      </c>
      <c r="Y2101" s="68">
        <v>0</v>
      </c>
      <c r="Z2101" s="67">
        <v>0</v>
      </c>
      <c r="AA2101" s="67">
        <v>0</v>
      </c>
      <c r="AB2101" s="68">
        <v>0</v>
      </c>
      <c r="AC2101" s="68" t="e">
        <f>I2101+#REF!-Y2101</f>
        <v>#VALUE!</v>
      </c>
      <c r="AD2101" s="67">
        <f t="shared" si="6797"/>
        <v>0</v>
      </c>
      <c r="AE2101" s="67">
        <f t="shared" si="6798"/>
        <v>0</v>
      </c>
      <c r="AF2101" s="68">
        <f t="shared" si="6799"/>
        <v>0</v>
      </c>
      <c r="AG2101" s="67" t="e">
        <f>M2101+#REF!-V2101</f>
        <v>#REF!</v>
      </c>
      <c r="AH2101" s="67" t="e">
        <f>N2101+#REF!-AD2101</f>
        <v>#REF!</v>
      </c>
      <c r="AI2101" s="68" t="e">
        <f>O2101+#REF!-AE2101</f>
        <v>#REF!</v>
      </c>
      <c r="AJ2101" s="68" t="e">
        <f>P2101+#REF!-AF2101</f>
        <v>#REF!</v>
      </c>
      <c r="AK2101" s="71">
        <v>0</v>
      </c>
      <c r="AL2101" s="71">
        <v>0</v>
      </c>
      <c r="AM2101" s="68">
        <f t="shared" si="6800"/>
        <v>0</v>
      </c>
      <c r="AN2101" s="71">
        <v>0</v>
      </c>
      <c r="AO2101" s="71">
        <v>0</v>
      </c>
      <c r="AP2101" s="68">
        <f t="shared" si="6801"/>
        <v>0</v>
      </c>
      <c r="AQ2101" s="68">
        <f t="shared" si="6802"/>
        <v>0</v>
      </c>
      <c r="AR2101" s="71">
        <v>0</v>
      </c>
      <c r="AS2101" s="71">
        <v>0</v>
      </c>
      <c r="AT2101" s="68">
        <f t="shared" si="6803"/>
        <v>0</v>
      </c>
      <c r="AU2101" s="71">
        <v>0</v>
      </c>
      <c r="AV2101" s="71">
        <v>0</v>
      </c>
      <c r="AW2101" s="68">
        <f t="shared" si="6804"/>
        <v>0</v>
      </c>
      <c r="AX2101" s="68">
        <f t="shared" si="6805"/>
        <v>0</v>
      </c>
      <c r="AY2101" s="71">
        <v>0</v>
      </c>
      <c r="AZ2101" s="71">
        <v>0</v>
      </c>
      <c r="BA2101" s="68">
        <f t="shared" si="6806"/>
        <v>0</v>
      </c>
      <c r="BB2101" s="71">
        <v>0</v>
      </c>
      <c r="BC2101" s="71">
        <v>0</v>
      </c>
      <c r="BD2101" s="68">
        <f t="shared" si="6807"/>
        <v>0</v>
      </c>
      <c r="BE2101" s="68">
        <f t="shared" si="6808"/>
        <v>0</v>
      </c>
      <c r="BF2101" s="67">
        <f t="shared" si="6809"/>
        <v>0</v>
      </c>
      <c r="BG2101" s="67">
        <f t="shared" si="6809"/>
        <v>0</v>
      </c>
      <c r="BH2101" s="68">
        <f t="shared" si="6810"/>
        <v>0</v>
      </c>
      <c r="BI2101" s="67" t="e">
        <f t="shared" si="6811"/>
        <v>#REF!</v>
      </c>
      <c r="BJ2101" s="67" t="e">
        <f t="shared" si="6812"/>
        <v>#REF!</v>
      </c>
      <c r="BK2101" s="67" t="e">
        <f t="shared" si="6813"/>
        <v>#REF!</v>
      </c>
      <c r="BL2101" s="67" t="e">
        <f t="shared" ref="BL2101:BL2164" si="6814">+BH2101+BK2101</f>
        <v>#REF!</v>
      </c>
      <c r="BM2101" s="305">
        <v>0</v>
      </c>
      <c r="BN2101" s="305">
        <v>0</v>
      </c>
      <c r="BO2101" s="306"/>
      <c r="BP2101" s="306"/>
      <c r="BQ2101" s="305">
        <v>0</v>
      </c>
      <c r="BR2101" s="305">
        <v>0</v>
      </c>
      <c r="BS2101" s="114" t="s">
        <v>208</v>
      </c>
      <c r="BT2101" s="77"/>
    </row>
    <row r="2102" spans="1:72" s="46" customFormat="1" ht="36.75" hidden="1" customHeight="1">
      <c r="A2102" s="77"/>
      <c r="B2102" s="104">
        <v>2014</v>
      </c>
      <c r="C2102" s="105">
        <v>8317</v>
      </c>
      <c r="D2102" s="104">
        <v>9</v>
      </c>
      <c r="E2102" s="104">
        <v>5000</v>
      </c>
      <c r="F2102" s="104">
        <v>5100</v>
      </c>
      <c r="G2102" s="104">
        <v>515</v>
      </c>
      <c r="H2102" s="104">
        <v>8</v>
      </c>
      <c r="I2102" s="66" t="s">
        <v>863</v>
      </c>
      <c r="J2102" s="67">
        <v>0</v>
      </c>
      <c r="K2102" s="67">
        <v>0</v>
      </c>
      <c r="L2102" s="68">
        <f t="shared" si="6794"/>
        <v>0</v>
      </c>
      <c r="M2102" s="67">
        <v>0</v>
      </c>
      <c r="N2102" s="67">
        <v>0</v>
      </c>
      <c r="O2102" s="68">
        <f t="shared" si="6795"/>
        <v>0</v>
      </c>
      <c r="P2102" s="68">
        <f t="shared" si="6796"/>
        <v>0</v>
      </c>
      <c r="Q2102" s="71">
        <v>0</v>
      </c>
      <c r="R2102" s="71">
        <v>0</v>
      </c>
      <c r="S2102" s="71">
        <v>0</v>
      </c>
      <c r="T2102" s="71">
        <v>0</v>
      </c>
      <c r="U2102" s="71">
        <v>0</v>
      </c>
      <c r="V2102" s="71">
        <v>0</v>
      </c>
      <c r="W2102" s="67">
        <v>0</v>
      </c>
      <c r="X2102" s="67">
        <v>0</v>
      </c>
      <c r="Y2102" s="68">
        <v>0</v>
      </c>
      <c r="Z2102" s="67">
        <v>0</v>
      </c>
      <c r="AA2102" s="67">
        <v>0</v>
      </c>
      <c r="AB2102" s="68">
        <v>0</v>
      </c>
      <c r="AC2102" s="68" t="e">
        <f>I2102+#REF!-Y2102</f>
        <v>#VALUE!</v>
      </c>
      <c r="AD2102" s="67">
        <f t="shared" si="6797"/>
        <v>0</v>
      </c>
      <c r="AE2102" s="67">
        <f t="shared" si="6798"/>
        <v>0</v>
      </c>
      <c r="AF2102" s="68">
        <f t="shared" si="6799"/>
        <v>0</v>
      </c>
      <c r="AG2102" s="67" t="e">
        <f>M2102+#REF!-V2102</f>
        <v>#REF!</v>
      </c>
      <c r="AH2102" s="67" t="e">
        <f>N2102+#REF!-AD2102</f>
        <v>#REF!</v>
      </c>
      <c r="AI2102" s="68" t="e">
        <f>O2102+#REF!-AE2102</f>
        <v>#REF!</v>
      </c>
      <c r="AJ2102" s="68" t="e">
        <f>P2102+#REF!-AF2102</f>
        <v>#REF!</v>
      </c>
      <c r="AK2102" s="71">
        <v>0</v>
      </c>
      <c r="AL2102" s="71">
        <v>0</v>
      </c>
      <c r="AM2102" s="68">
        <f t="shared" si="6800"/>
        <v>0</v>
      </c>
      <c r="AN2102" s="71">
        <v>0</v>
      </c>
      <c r="AO2102" s="71">
        <v>0</v>
      </c>
      <c r="AP2102" s="68">
        <f t="shared" si="6801"/>
        <v>0</v>
      </c>
      <c r="AQ2102" s="68">
        <f t="shared" si="6802"/>
        <v>0</v>
      </c>
      <c r="AR2102" s="71">
        <v>0</v>
      </c>
      <c r="AS2102" s="71">
        <v>0</v>
      </c>
      <c r="AT2102" s="68">
        <f t="shared" si="6803"/>
        <v>0</v>
      </c>
      <c r="AU2102" s="71">
        <v>0</v>
      </c>
      <c r="AV2102" s="71">
        <v>0</v>
      </c>
      <c r="AW2102" s="68">
        <f t="shared" si="6804"/>
        <v>0</v>
      </c>
      <c r="AX2102" s="68">
        <f t="shared" si="6805"/>
        <v>0</v>
      </c>
      <c r="AY2102" s="71">
        <v>0</v>
      </c>
      <c r="AZ2102" s="71">
        <v>0</v>
      </c>
      <c r="BA2102" s="68">
        <f t="shared" si="6806"/>
        <v>0</v>
      </c>
      <c r="BB2102" s="71">
        <v>0</v>
      </c>
      <c r="BC2102" s="71">
        <v>0</v>
      </c>
      <c r="BD2102" s="68">
        <f t="shared" si="6807"/>
        <v>0</v>
      </c>
      <c r="BE2102" s="68">
        <f t="shared" si="6808"/>
        <v>0</v>
      </c>
      <c r="BF2102" s="67">
        <f t="shared" si="6809"/>
        <v>0</v>
      </c>
      <c r="BG2102" s="67">
        <f t="shared" si="6809"/>
        <v>0</v>
      </c>
      <c r="BH2102" s="68">
        <f t="shared" si="6810"/>
        <v>0</v>
      </c>
      <c r="BI2102" s="67" t="e">
        <f t="shared" si="6811"/>
        <v>#REF!</v>
      </c>
      <c r="BJ2102" s="67" t="e">
        <f t="shared" si="6812"/>
        <v>#REF!</v>
      </c>
      <c r="BK2102" s="67" t="e">
        <f t="shared" si="6813"/>
        <v>#REF!</v>
      </c>
      <c r="BL2102" s="67" t="e">
        <f t="shared" si="6814"/>
        <v>#REF!</v>
      </c>
      <c r="BM2102" s="305">
        <v>0</v>
      </c>
      <c r="BN2102" s="305">
        <v>0</v>
      </c>
      <c r="BO2102" s="306"/>
      <c r="BP2102" s="306"/>
      <c r="BQ2102" s="305">
        <v>0</v>
      </c>
      <c r="BR2102" s="305">
        <v>0</v>
      </c>
      <c r="BS2102" s="114" t="s">
        <v>208</v>
      </c>
      <c r="BT2102" s="77"/>
    </row>
    <row r="2103" spans="1:72" s="46" customFormat="1" ht="36.75" hidden="1" customHeight="1">
      <c r="A2103" s="77"/>
      <c r="B2103" s="104">
        <v>2014</v>
      </c>
      <c r="C2103" s="105">
        <v>8317</v>
      </c>
      <c r="D2103" s="104">
        <v>9</v>
      </c>
      <c r="E2103" s="104">
        <v>5000</v>
      </c>
      <c r="F2103" s="104">
        <v>5100</v>
      </c>
      <c r="G2103" s="104">
        <v>515</v>
      </c>
      <c r="H2103" s="104">
        <v>9</v>
      </c>
      <c r="I2103" s="66" t="s">
        <v>1103</v>
      </c>
      <c r="J2103" s="67">
        <v>0</v>
      </c>
      <c r="K2103" s="67">
        <v>0</v>
      </c>
      <c r="L2103" s="68">
        <f t="shared" si="6794"/>
        <v>0</v>
      </c>
      <c r="M2103" s="67">
        <v>0</v>
      </c>
      <c r="N2103" s="67">
        <v>0</v>
      </c>
      <c r="O2103" s="68">
        <f t="shared" si="6795"/>
        <v>0</v>
      </c>
      <c r="P2103" s="68">
        <f t="shared" si="6796"/>
        <v>0</v>
      </c>
      <c r="Q2103" s="71">
        <v>0</v>
      </c>
      <c r="R2103" s="71">
        <v>0</v>
      </c>
      <c r="S2103" s="71">
        <v>0</v>
      </c>
      <c r="T2103" s="71">
        <v>0</v>
      </c>
      <c r="U2103" s="71">
        <v>0</v>
      </c>
      <c r="V2103" s="71">
        <v>0</v>
      </c>
      <c r="W2103" s="67">
        <v>0</v>
      </c>
      <c r="X2103" s="67">
        <v>0</v>
      </c>
      <c r="Y2103" s="68">
        <v>0</v>
      </c>
      <c r="Z2103" s="67">
        <v>0</v>
      </c>
      <c r="AA2103" s="67">
        <v>0</v>
      </c>
      <c r="AB2103" s="68">
        <v>0</v>
      </c>
      <c r="AC2103" s="68" t="e">
        <f>I2103+#REF!-Y2103</f>
        <v>#VALUE!</v>
      </c>
      <c r="AD2103" s="67">
        <f t="shared" si="6797"/>
        <v>0</v>
      </c>
      <c r="AE2103" s="67">
        <f t="shared" si="6798"/>
        <v>0</v>
      </c>
      <c r="AF2103" s="68">
        <f t="shared" si="6799"/>
        <v>0</v>
      </c>
      <c r="AG2103" s="67" t="e">
        <f>M2103+#REF!-V2103</f>
        <v>#REF!</v>
      </c>
      <c r="AH2103" s="67" t="e">
        <f>N2103+#REF!-AD2103</f>
        <v>#REF!</v>
      </c>
      <c r="AI2103" s="68" t="e">
        <f>O2103+#REF!-AE2103</f>
        <v>#REF!</v>
      </c>
      <c r="AJ2103" s="68" t="e">
        <f>P2103+#REF!-AF2103</f>
        <v>#REF!</v>
      </c>
      <c r="AK2103" s="71">
        <v>0</v>
      </c>
      <c r="AL2103" s="71">
        <v>0</v>
      </c>
      <c r="AM2103" s="68">
        <f t="shared" si="6800"/>
        <v>0</v>
      </c>
      <c r="AN2103" s="71">
        <v>0</v>
      </c>
      <c r="AO2103" s="71">
        <v>0</v>
      </c>
      <c r="AP2103" s="68">
        <f t="shared" si="6801"/>
        <v>0</v>
      </c>
      <c r="AQ2103" s="68">
        <f t="shared" si="6802"/>
        <v>0</v>
      </c>
      <c r="AR2103" s="71">
        <v>0</v>
      </c>
      <c r="AS2103" s="71">
        <v>0</v>
      </c>
      <c r="AT2103" s="68">
        <f t="shared" si="6803"/>
        <v>0</v>
      </c>
      <c r="AU2103" s="71">
        <v>0</v>
      </c>
      <c r="AV2103" s="71">
        <v>0</v>
      </c>
      <c r="AW2103" s="68">
        <f t="shared" si="6804"/>
        <v>0</v>
      </c>
      <c r="AX2103" s="68">
        <f t="shared" si="6805"/>
        <v>0</v>
      </c>
      <c r="AY2103" s="71">
        <v>0</v>
      </c>
      <c r="AZ2103" s="71">
        <v>0</v>
      </c>
      <c r="BA2103" s="68">
        <f t="shared" si="6806"/>
        <v>0</v>
      </c>
      <c r="BB2103" s="71">
        <v>0</v>
      </c>
      <c r="BC2103" s="71">
        <v>0</v>
      </c>
      <c r="BD2103" s="68">
        <f t="shared" si="6807"/>
        <v>0</v>
      </c>
      <c r="BE2103" s="68">
        <f t="shared" si="6808"/>
        <v>0</v>
      </c>
      <c r="BF2103" s="67">
        <f t="shared" si="6809"/>
        <v>0</v>
      </c>
      <c r="BG2103" s="67">
        <f t="shared" si="6809"/>
        <v>0</v>
      </c>
      <c r="BH2103" s="68">
        <f t="shared" si="6810"/>
        <v>0</v>
      </c>
      <c r="BI2103" s="67" t="e">
        <f t="shared" si="6811"/>
        <v>#REF!</v>
      </c>
      <c r="BJ2103" s="67" t="e">
        <f t="shared" si="6812"/>
        <v>#REF!</v>
      </c>
      <c r="BK2103" s="67" t="e">
        <f t="shared" si="6813"/>
        <v>#REF!</v>
      </c>
      <c r="BL2103" s="67" t="e">
        <f t="shared" si="6814"/>
        <v>#REF!</v>
      </c>
      <c r="BM2103" s="305">
        <v>0</v>
      </c>
      <c r="BN2103" s="305">
        <v>0</v>
      </c>
      <c r="BO2103" s="306"/>
      <c r="BP2103" s="306"/>
      <c r="BQ2103" s="305">
        <v>0</v>
      </c>
      <c r="BR2103" s="305">
        <v>0</v>
      </c>
      <c r="BS2103" s="114" t="s">
        <v>208</v>
      </c>
      <c r="BT2103" s="77"/>
    </row>
    <row r="2104" spans="1:72" s="46" customFormat="1" ht="36.75" hidden="1" customHeight="1">
      <c r="A2104" s="77"/>
      <c r="B2104" s="104">
        <v>2014</v>
      </c>
      <c r="C2104" s="105">
        <v>8317</v>
      </c>
      <c r="D2104" s="104">
        <v>9</v>
      </c>
      <c r="E2104" s="104">
        <v>5000</v>
      </c>
      <c r="F2104" s="104">
        <v>5100</v>
      </c>
      <c r="G2104" s="104">
        <v>515</v>
      </c>
      <c r="H2104" s="104">
        <v>10</v>
      </c>
      <c r="I2104" s="66" t="s">
        <v>565</v>
      </c>
      <c r="J2104" s="67">
        <v>0</v>
      </c>
      <c r="K2104" s="67">
        <v>0</v>
      </c>
      <c r="L2104" s="68">
        <f t="shared" si="6794"/>
        <v>0</v>
      </c>
      <c r="M2104" s="67">
        <v>0</v>
      </c>
      <c r="N2104" s="67">
        <v>0</v>
      </c>
      <c r="O2104" s="68">
        <f t="shared" si="6795"/>
        <v>0</v>
      </c>
      <c r="P2104" s="68">
        <f t="shared" si="6796"/>
        <v>0</v>
      </c>
      <c r="Q2104" s="71">
        <v>0</v>
      </c>
      <c r="R2104" s="71">
        <v>0</v>
      </c>
      <c r="S2104" s="71">
        <v>0</v>
      </c>
      <c r="T2104" s="71">
        <v>0</v>
      </c>
      <c r="U2104" s="71">
        <v>0</v>
      </c>
      <c r="V2104" s="71">
        <v>0</v>
      </c>
      <c r="W2104" s="67">
        <v>0</v>
      </c>
      <c r="X2104" s="67">
        <v>0</v>
      </c>
      <c r="Y2104" s="68">
        <v>0</v>
      </c>
      <c r="Z2104" s="67">
        <v>0</v>
      </c>
      <c r="AA2104" s="67">
        <v>0</v>
      </c>
      <c r="AB2104" s="68">
        <v>0</v>
      </c>
      <c r="AC2104" s="68" t="e">
        <f>I2104+#REF!-Y2104</f>
        <v>#VALUE!</v>
      </c>
      <c r="AD2104" s="67">
        <f t="shared" si="6797"/>
        <v>0</v>
      </c>
      <c r="AE2104" s="67">
        <f t="shared" si="6798"/>
        <v>0</v>
      </c>
      <c r="AF2104" s="68">
        <f t="shared" si="6799"/>
        <v>0</v>
      </c>
      <c r="AG2104" s="67" t="e">
        <f>M2104+#REF!-V2104</f>
        <v>#REF!</v>
      </c>
      <c r="AH2104" s="67" t="e">
        <f>N2104+#REF!-AD2104</f>
        <v>#REF!</v>
      </c>
      <c r="AI2104" s="68" t="e">
        <f>O2104+#REF!-AE2104</f>
        <v>#REF!</v>
      </c>
      <c r="AJ2104" s="68" t="e">
        <f>P2104+#REF!-AF2104</f>
        <v>#REF!</v>
      </c>
      <c r="AK2104" s="71">
        <v>0</v>
      </c>
      <c r="AL2104" s="71">
        <v>0</v>
      </c>
      <c r="AM2104" s="68">
        <f t="shared" si="6800"/>
        <v>0</v>
      </c>
      <c r="AN2104" s="71">
        <v>0</v>
      </c>
      <c r="AO2104" s="71">
        <v>0</v>
      </c>
      <c r="AP2104" s="68">
        <f t="shared" si="6801"/>
        <v>0</v>
      </c>
      <c r="AQ2104" s="68">
        <f t="shared" si="6802"/>
        <v>0</v>
      </c>
      <c r="AR2104" s="71">
        <v>0</v>
      </c>
      <c r="AS2104" s="71">
        <v>0</v>
      </c>
      <c r="AT2104" s="68">
        <f t="shared" si="6803"/>
        <v>0</v>
      </c>
      <c r="AU2104" s="71">
        <v>0</v>
      </c>
      <c r="AV2104" s="71">
        <v>0</v>
      </c>
      <c r="AW2104" s="68">
        <f t="shared" si="6804"/>
        <v>0</v>
      </c>
      <c r="AX2104" s="68">
        <f t="shared" si="6805"/>
        <v>0</v>
      </c>
      <c r="AY2104" s="71">
        <v>0</v>
      </c>
      <c r="AZ2104" s="71">
        <v>0</v>
      </c>
      <c r="BA2104" s="68">
        <f t="shared" si="6806"/>
        <v>0</v>
      </c>
      <c r="BB2104" s="71">
        <v>0</v>
      </c>
      <c r="BC2104" s="71">
        <v>0</v>
      </c>
      <c r="BD2104" s="68">
        <f t="shared" si="6807"/>
        <v>0</v>
      </c>
      <c r="BE2104" s="68">
        <f t="shared" si="6808"/>
        <v>0</v>
      </c>
      <c r="BF2104" s="67">
        <f t="shared" si="6809"/>
        <v>0</v>
      </c>
      <c r="BG2104" s="67">
        <f t="shared" si="6809"/>
        <v>0</v>
      </c>
      <c r="BH2104" s="68">
        <f t="shared" si="6810"/>
        <v>0</v>
      </c>
      <c r="BI2104" s="67" t="e">
        <f t="shared" si="6811"/>
        <v>#REF!</v>
      </c>
      <c r="BJ2104" s="67" t="e">
        <f t="shared" si="6812"/>
        <v>#REF!</v>
      </c>
      <c r="BK2104" s="67" t="e">
        <f t="shared" si="6813"/>
        <v>#REF!</v>
      </c>
      <c r="BL2104" s="67" t="e">
        <f t="shared" si="6814"/>
        <v>#REF!</v>
      </c>
      <c r="BM2104" s="305">
        <v>0</v>
      </c>
      <c r="BN2104" s="305">
        <v>0</v>
      </c>
      <c r="BO2104" s="306"/>
      <c r="BP2104" s="306"/>
      <c r="BQ2104" s="305">
        <v>0</v>
      </c>
      <c r="BR2104" s="305">
        <v>0</v>
      </c>
      <c r="BS2104" s="114" t="s">
        <v>208</v>
      </c>
      <c r="BT2104" s="77"/>
    </row>
    <row r="2105" spans="1:72" s="46" customFormat="1" ht="36.75" hidden="1" customHeight="1">
      <c r="A2105" s="77"/>
      <c r="B2105" s="104">
        <v>2014</v>
      </c>
      <c r="C2105" s="105">
        <v>8317</v>
      </c>
      <c r="D2105" s="104">
        <v>9</v>
      </c>
      <c r="E2105" s="104">
        <v>5000</v>
      </c>
      <c r="F2105" s="104">
        <v>5100</v>
      </c>
      <c r="G2105" s="104">
        <v>515</v>
      </c>
      <c r="H2105" s="104">
        <v>11</v>
      </c>
      <c r="I2105" s="66" t="s">
        <v>1104</v>
      </c>
      <c r="J2105" s="67">
        <v>0</v>
      </c>
      <c r="K2105" s="67">
        <v>0</v>
      </c>
      <c r="L2105" s="68">
        <f t="shared" si="6794"/>
        <v>0</v>
      </c>
      <c r="M2105" s="67">
        <v>0</v>
      </c>
      <c r="N2105" s="67">
        <v>0</v>
      </c>
      <c r="O2105" s="68">
        <f t="shared" si="6795"/>
        <v>0</v>
      </c>
      <c r="P2105" s="68">
        <f t="shared" si="6796"/>
        <v>0</v>
      </c>
      <c r="Q2105" s="71">
        <v>0</v>
      </c>
      <c r="R2105" s="71">
        <v>0</v>
      </c>
      <c r="S2105" s="71">
        <v>0</v>
      </c>
      <c r="T2105" s="71">
        <v>0</v>
      </c>
      <c r="U2105" s="71">
        <v>0</v>
      </c>
      <c r="V2105" s="71">
        <v>0</v>
      </c>
      <c r="W2105" s="67">
        <v>0</v>
      </c>
      <c r="X2105" s="67">
        <v>0</v>
      </c>
      <c r="Y2105" s="68">
        <v>0</v>
      </c>
      <c r="Z2105" s="67">
        <v>0</v>
      </c>
      <c r="AA2105" s="67">
        <v>0</v>
      </c>
      <c r="AB2105" s="68">
        <v>0</v>
      </c>
      <c r="AC2105" s="68" t="e">
        <f>I2105+#REF!-Y2105</f>
        <v>#VALUE!</v>
      </c>
      <c r="AD2105" s="67">
        <f t="shared" si="6797"/>
        <v>0</v>
      </c>
      <c r="AE2105" s="67">
        <f t="shared" si="6798"/>
        <v>0</v>
      </c>
      <c r="AF2105" s="68">
        <f t="shared" si="6799"/>
        <v>0</v>
      </c>
      <c r="AG2105" s="67" t="e">
        <f>M2105+#REF!-V2105</f>
        <v>#REF!</v>
      </c>
      <c r="AH2105" s="67" t="e">
        <f>N2105+#REF!-AD2105</f>
        <v>#REF!</v>
      </c>
      <c r="AI2105" s="68" t="e">
        <f>O2105+#REF!-AE2105</f>
        <v>#REF!</v>
      </c>
      <c r="AJ2105" s="68" t="e">
        <f>P2105+#REF!-AF2105</f>
        <v>#REF!</v>
      </c>
      <c r="AK2105" s="71">
        <v>0</v>
      </c>
      <c r="AL2105" s="71">
        <v>0</v>
      </c>
      <c r="AM2105" s="68">
        <f t="shared" si="6800"/>
        <v>0</v>
      </c>
      <c r="AN2105" s="71">
        <v>0</v>
      </c>
      <c r="AO2105" s="71">
        <v>0</v>
      </c>
      <c r="AP2105" s="68">
        <f t="shared" si="6801"/>
        <v>0</v>
      </c>
      <c r="AQ2105" s="68">
        <f t="shared" si="6802"/>
        <v>0</v>
      </c>
      <c r="AR2105" s="71">
        <v>0</v>
      </c>
      <c r="AS2105" s="71">
        <v>0</v>
      </c>
      <c r="AT2105" s="68">
        <f t="shared" si="6803"/>
        <v>0</v>
      </c>
      <c r="AU2105" s="71">
        <v>0</v>
      </c>
      <c r="AV2105" s="71">
        <v>0</v>
      </c>
      <c r="AW2105" s="68">
        <f t="shared" si="6804"/>
        <v>0</v>
      </c>
      <c r="AX2105" s="68">
        <f t="shared" si="6805"/>
        <v>0</v>
      </c>
      <c r="AY2105" s="71">
        <v>0</v>
      </c>
      <c r="AZ2105" s="71">
        <v>0</v>
      </c>
      <c r="BA2105" s="68">
        <f t="shared" si="6806"/>
        <v>0</v>
      </c>
      <c r="BB2105" s="71">
        <v>0</v>
      </c>
      <c r="BC2105" s="71">
        <v>0</v>
      </c>
      <c r="BD2105" s="68">
        <f t="shared" si="6807"/>
        <v>0</v>
      </c>
      <c r="BE2105" s="68">
        <f t="shared" si="6808"/>
        <v>0</v>
      </c>
      <c r="BF2105" s="67">
        <f t="shared" si="6809"/>
        <v>0</v>
      </c>
      <c r="BG2105" s="67">
        <f t="shared" si="6809"/>
        <v>0</v>
      </c>
      <c r="BH2105" s="68">
        <f t="shared" si="6810"/>
        <v>0</v>
      </c>
      <c r="BI2105" s="67" t="e">
        <f t="shared" si="6811"/>
        <v>#REF!</v>
      </c>
      <c r="BJ2105" s="67" t="e">
        <f t="shared" si="6812"/>
        <v>#REF!</v>
      </c>
      <c r="BK2105" s="67" t="e">
        <f t="shared" si="6813"/>
        <v>#REF!</v>
      </c>
      <c r="BL2105" s="67" t="e">
        <f t="shared" si="6814"/>
        <v>#REF!</v>
      </c>
      <c r="BM2105" s="305">
        <v>0</v>
      </c>
      <c r="BN2105" s="305">
        <v>0</v>
      </c>
      <c r="BO2105" s="306"/>
      <c r="BP2105" s="306"/>
      <c r="BQ2105" s="305">
        <v>0</v>
      </c>
      <c r="BR2105" s="305">
        <v>0</v>
      </c>
      <c r="BS2105" s="114" t="s">
        <v>208</v>
      </c>
      <c r="BT2105" s="77"/>
    </row>
    <row r="2106" spans="1:72" s="46" customFormat="1" ht="36.75" hidden="1" customHeight="1">
      <c r="A2106" s="77"/>
      <c r="B2106" s="104">
        <v>2014</v>
      </c>
      <c r="C2106" s="105">
        <v>8317</v>
      </c>
      <c r="D2106" s="104">
        <v>9</v>
      </c>
      <c r="E2106" s="104">
        <v>5000</v>
      </c>
      <c r="F2106" s="104">
        <v>5100</v>
      </c>
      <c r="G2106" s="104">
        <v>515</v>
      </c>
      <c r="H2106" s="104">
        <v>12</v>
      </c>
      <c r="I2106" s="66" t="s">
        <v>1105</v>
      </c>
      <c r="J2106" s="67">
        <v>0</v>
      </c>
      <c r="K2106" s="67">
        <v>0</v>
      </c>
      <c r="L2106" s="68">
        <f t="shared" si="6794"/>
        <v>0</v>
      </c>
      <c r="M2106" s="67">
        <v>0</v>
      </c>
      <c r="N2106" s="67">
        <v>0</v>
      </c>
      <c r="O2106" s="68">
        <f t="shared" si="6795"/>
        <v>0</v>
      </c>
      <c r="P2106" s="68">
        <f t="shared" si="6796"/>
        <v>0</v>
      </c>
      <c r="Q2106" s="71">
        <v>0</v>
      </c>
      <c r="R2106" s="71">
        <v>0</v>
      </c>
      <c r="S2106" s="71">
        <v>0</v>
      </c>
      <c r="T2106" s="71">
        <v>0</v>
      </c>
      <c r="U2106" s="71">
        <v>0</v>
      </c>
      <c r="V2106" s="71">
        <v>0</v>
      </c>
      <c r="W2106" s="67">
        <v>0</v>
      </c>
      <c r="X2106" s="67">
        <v>0</v>
      </c>
      <c r="Y2106" s="68">
        <v>0</v>
      </c>
      <c r="Z2106" s="67">
        <v>0</v>
      </c>
      <c r="AA2106" s="67">
        <v>0</v>
      </c>
      <c r="AB2106" s="68">
        <v>0</v>
      </c>
      <c r="AC2106" s="68" t="e">
        <f>I2106+#REF!-Y2106</f>
        <v>#VALUE!</v>
      </c>
      <c r="AD2106" s="67">
        <f t="shared" si="6797"/>
        <v>0</v>
      </c>
      <c r="AE2106" s="67">
        <f t="shared" si="6798"/>
        <v>0</v>
      </c>
      <c r="AF2106" s="68">
        <f t="shared" si="6799"/>
        <v>0</v>
      </c>
      <c r="AG2106" s="67" t="e">
        <f>M2106+#REF!-V2106</f>
        <v>#REF!</v>
      </c>
      <c r="AH2106" s="67" t="e">
        <f>N2106+#REF!-AD2106</f>
        <v>#REF!</v>
      </c>
      <c r="AI2106" s="68" t="e">
        <f>O2106+#REF!-AE2106</f>
        <v>#REF!</v>
      </c>
      <c r="AJ2106" s="68" t="e">
        <f>P2106+#REF!-AF2106</f>
        <v>#REF!</v>
      </c>
      <c r="AK2106" s="71">
        <v>0</v>
      </c>
      <c r="AL2106" s="71">
        <v>0</v>
      </c>
      <c r="AM2106" s="68">
        <f t="shared" si="6800"/>
        <v>0</v>
      </c>
      <c r="AN2106" s="71">
        <v>0</v>
      </c>
      <c r="AO2106" s="71">
        <v>0</v>
      </c>
      <c r="AP2106" s="68">
        <f t="shared" si="6801"/>
        <v>0</v>
      </c>
      <c r="AQ2106" s="68">
        <f t="shared" si="6802"/>
        <v>0</v>
      </c>
      <c r="AR2106" s="71">
        <v>0</v>
      </c>
      <c r="AS2106" s="71">
        <v>0</v>
      </c>
      <c r="AT2106" s="68">
        <f t="shared" si="6803"/>
        <v>0</v>
      </c>
      <c r="AU2106" s="71">
        <v>0</v>
      </c>
      <c r="AV2106" s="71">
        <v>0</v>
      </c>
      <c r="AW2106" s="68">
        <f t="shared" si="6804"/>
        <v>0</v>
      </c>
      <c r="AX2106" s="68">
        <f t="shared" si="6805"/>
        <v>0</v>
      </c>
      <c r="AY2106" s="71">
        <v>0</v>
      </c>
      <c r="AZ2106" s="71">
        <v>0</v>
      </c>
      <c r="BA2106" s="68">
        <f t="shared" si="6806"/>
        <v>0</v>
      </c>
      <c r="BB2106" s="71">
        <v>0</v>
      </c>
      <c r="BC2106" s="71">
        <v>0</v>
      </c>
      <c r="BD2106" s="68">
        <f t="shared" si="6807"/>
        <v>0</v>
      </c>
      <c r="BE2106" s="68">
        <f t="shared" si="6808"/>
        <v>0</v>
      </c>
      <c r="BF2106" s="67">
        <f t="shared" si="6809"/>
        <v>0</v>
      </c>
      <c r="BG2106" s="67">
        <f t="shared" si="6809"/>
        <v>0</v>
      </c>
      <c r="BH2106" s="68">
        <f t="shared" si="6810"/>
        <v>0</v>
      </c>
      <c r="BI2106" s="67" t="e">
        <f t="shared" si="6811"/>
        <v>#REF!</v>
      </c>
      <c r="BJ2106" s="67" t="e">
        <f t="shared" si="6812"/>
        <v>#REF!</v>
      </c>
      <c r="BK2106" s="67" t="e">
        <f t="shared" si="6813"/>
        <v>#REF!</v>
      </c>
      <c r="BL2106" s="67" t="e">
        <f t="shared" si="6814"/>
        <v>#REF!</v>
      </c>
      <c r="BM2106" s="305">
        <v>0</v>
      </c>
      <c r="BN2106" s="305">
        <v>0</v>
      </c>
      <c r="BO2106" s="306"/>
      <c r="BP2106" s="306"/>
      <c r="BQ2106" s="305">
        <v>0</v>
      </c>
      <c r="BR2106" s="305">
        <v>0</v>
      </c>
      <c r="BS2106" s="114" t="s">
        <v>208</v>
      </c>
      <c r="BT2106" s="77"/>
    </row>
    <row r="2107" spans="1:72" s="46" customFormat="1" ht="36.75" hidden="1" customHeight="1">
      <c r="A2107" s="77"/>
      <c r="B2107" s="104">
        <v>2014</v>
      </c>
      <c r="C2107" s="105">
        <v>8317</v>
      </c>
      <c r="D2107" s="104">
        <v>9</v>
      </c>
      <c r="E2107" s="104">
        <v>5000</v>
      </c>
      <c r="F2107" s="104">
        <v>5100</v>
      </c>
      <c r="G2107" s="104">
        <v>515</v>
      </c>
      <c r="H2107" s="104">
        <v>13</v>
      </c>
      <c r="I2107" s="66" t="s">
        <v>1106</v>
      </c>
      <c r="J2107" s="67">
        <v>0</v>
      </c>
      <c r="K2107" s="67">
        <v>0</v>
      </c>
      <c r="L2107" s="68">
        <f t="shared" si="6794"/>
        <v>0</v>
      </c>
      <c r="M2107" s="67">
        <v>0</v>
      </c>
      <c r="N2107" s="67">
        <v>0</v>
      </c>
      <c r="O2107" s="68">
        <f t="shared" si="6795"/>
        <v>0</v>
      </c>
      <c r="P2107" s="68">
        <f t="shared" si="6796"/>
        <v>0</v>
      </c>
      <c r="Q2107" s="71">
        <v>0</v>
      </c>
      <c r="R2107" s="71">
        <v>0</v>
      </c>
      <c r="S2107" s="71">
        <v>0</v>
      </c>
      <c r="T2107" s="71">
        <v>0</v>
      </c>
      <c r="U2107" s="71">
        <v>0</v>
      </c>
      <c r="V2107" s="71">
        <v>0</v>
      </c>
      <c r="W2107" s="67">
        <v>0</v>
      </c>
      <c r="X2107" s="67">
        <v>0</v>
      </c>
      <c r="Y2107" s="68">
        <v>0</v>
      </c>
      <c r="Z2107" s="67">
        <v>0</v>
      </c>
      <c r="AA2107" s="67">
        <v>0</v>
      </c>
      <c r="AB2107" s="68">
        <v>0</v>
      </c>
      <c r="AC2107" s="68" t="e">
        <f>I2107+#REF!-Y2107</f>
        <v>#VALUE!</v>
      </c>
      <c r="AD2107" s="67">
        <f t="shared" si="6797"/>
        <v>0</v>
      </c>
      <c r="AE2107" s="67">
        <f t="shared" si="6798"/>
        <v>0</v>
      </c>
      <c r="AF2107" s="68">
        <f t="shared" si="6799"/>
        <v>0</v>
      </c>
      <c r="AG2107" s="67" t="e">
        <f>M2107+#REF!-V2107</f>
        <v>#REF!</v>
      </c>
      <c r="AH2107" s="67" t="e">
        <f>N2107+#REF!-AD2107</f>
        <v>#REF!</v>
      </c>
      <c r="AI2107" s="68" t="e">
        <f>O2107+#REF!-AE2107</f>
        <v>#REF!</v>
      </c>
      <c r="AJ2107" s="68" t="e">
        <f>P2107+#REF!-AF2107</f>
        <v>#REF!</v>
      </c>
      <c r="AK2107" s="71">
        <v>0</v>
      </c>
      <c r="AL2107" s="71">
        <v>0</v>
      </c>
      <c r="AM2107" s="68">
        <f t="shared" si="6800"/>
        <v>0</v>
      </c>
      <c r="AN2107" s="71">
        <v>0</v>
      </c>
      <c r="AO2107" s="71">
        <v>0</v>
      </c>
      <c r="AP2107" s="68">
        <f t="shared" si="6801"/>
        <v>0</v>
      </c>
      <c r="AQ2107" s="68">
        <f t="shared" si="6802"/>
        <v>0</v>
      </c>
      <c r="AR2107" s="71">
        <v>0</v>
      </c>
      <c r="AS2107" s="71">
        <v>0</v>
      </c>
      <c r="AT2107" s="68">
        <f t="shared" si="6803"/>
        <v>0</v>
      </c>
      <c r="AU2107" s="71">
        <v>0</v>
      </c>
      <c r="AV2107" s="71">
        <v>0</v>
      </c>
      <c r="AW2107" s="68">
        <f t="shared" si="6804"/>
        <v>0</v>
      </c>
      <c r="AX2107" s="68">
        <f t="shared" si="6805"/>
        <v>0</v>
      </c>
      <c r="AY2107" s="71">
        <v>0</v>
      </c>
      <c r="AZ2107" s="71">
        <v>0</v>
      </c>
      <c r="BA2107" s="68">
        <f t="shared" si="6806"/>
        <v>0</v>
      </c>
      <c r="BB2107" s="71">
        <v>0</v>
      </c>
      <c r="BC2107" s="71">
        <v>0</v>
      </c>
      <c r="BD2107" s="68">
        <f t="shared" si="6807"/>
        <v>0</v>
      </c>
      <c r="BE2107" s="68">
        <f t="shared" si="6808"/>
        <v>0</v>
      </c>
      <c r="BF2107" s="67">
        <f t="shared" si="6809"/>
        <v>0</v>
      </c>
      <c r="BG2107" s="67">
        <f t="shared" si="6809"/>
        <v>0</v>
      </c>
      <c r="BH2107" s="68">
        <f t="shared" si="6810"/>
        <v>0</v>
      </c>
      <c r="BI2107" s="67" t="e">
        <f t="shared" si="6811"/>
        <v>#REF!</v>
      </c>
      <c r="BJ2107" s="67" t="e">
        <f t="shared" si="6812"/>
        <v>#REF!</v>
      </c>
      <c r="BK2107" s="67" t="e">
        <f t="shared" si="6813"/>
        <v>#REF!</v>
      </c>
      <c r="BL2107" s="67" t="e">
        <f t="shared" si="6814"/>
        <v>#REF!</v>
      </c>
      <c r="BM2107" s="305">
        <v>0</v>
      </c>
      <c r="BN2107" s="305">
        <v>0</v>
      </c>
      <c r="BO2107" s="306"/>
      <c r="BP2107" s="306"/>
      <c r="BQ2107" s="305">
        <v>0</v>
      </c>
      <c r="BR2107" s="305">
        <v>0</v>
      </c>
      <c r="BS2107" s="114" t="s">
        <v>208</v>
      </c>
      <c r="BT2107" s="77"/>
    </row>
    <row r="2108" spans="1:72" s="46" customFormat="1" ht="36.75" hidden="1" customHeight="1">
      <c r="A2108" s="77"/>
      <c r="B2108" s="104">
        <v>2014</v>
      </c>
      <c r="C2108" s="105">
        <v>8317</v>
      </c>
      <c r="D2108" s="104">
        <v>9</v>
      </c>
      <c r="E2108" s="104">
        <v>5000</v>
      </c>
      <c r="F2108" s="104">
        <v>5100</v>
      </c>
      <c r="G2108" s="104">
        <v>515</v>
      </c>
      <c r="H2108" s="104">
        <v>14</v>
      </c>
      <c r="I2108" s="66" t="s">
        <v>1107</v>
      </c>
      <c r="J2108" s="67">
        <v>0</v>
      </c>
      <c r="K2108" s="67">
        <v>0</v>
      </c>
      <c r="L2108" s="68">
        <f t="shared" si="6794"/>
        <v>0</v>
      </c>
      <c r="M2108" s="67">
        <v>0</v>
      </c>
      <c r="N2108" s="67">
        <v>0</v>
      </c>
      <c r="O2108" s="68">
        <f t="shared" si="6795"/>
        <v>0</v>
      </c>
      <c r="P2108" s="68">
        <f t="shared" si="6796"/>
        <v>0</v>
      </c>
      <c r="Q2108" s="71">
        <v>0</v>
      </c>
      <c r="R2108" s="71">
        <v>0</v>
      </c>
      <c r="S2108" s="71">
        <v>0</v>
      </c>
      <c r="T2108" s="71">
        <v>0</v>
      </c>
      <c r="U2108" s="71">
        <v>0</v>
      </c>
      <c r="V2108" s="71">
        <v>0</v>
      </c>
      <c r="W2108" s="67">
        <v>0</v>
      </c>
      <c r="X2108" s="67">
        <v>0</v>
      </c>
      <c r="Y2108" s="68">
        <v>0</v>
      </c>
      <c r="Z2108" s="67">
        <v>0</v>
      </c>
      <c r="AA2108" s="67">
        <v>0</v>
      </c>
      <c r="AB2108" s="68">
        <v>0</v>
      </c>
      <c r="AC2108" s="68" t="e">
        <f>I2108+#REF!-Y2108</f>
        <v>#VALUE!</v>
      </c>
      <c r="AD2108" s="67">
        <f t="shared" si="6797"/>
        <v>0</v>
      </c>
      <c r="AE2108" s="67">
        <f t="shared" si="6798"/>
        <v>0</v>
      </c>
      <c r="AF2108" s="68">
        <f t="shared" si="6799"/>
        <v>0</v>
      </c>
      <c r="AG2108" s="67" t="e">
        <f>M2108+#REF!-V2108</f>
        <v>#REF!</v>
      </c>
      <c r="AH2108" s="67" t="e">
        <f>N2108+#REF!-AD2108</f>
        <v>#REF!</v>
      </c>
      <c r="AI2108" s="68" t="e">
        <f>O2108+#REF!-AE2108</f>
        <v>#REF!</v>
      </c>
      <c r="AJ2108" s="68" t="e">
        <f>P2108+#REF!-AF2108</f>
        <v>#REF!</v>
      </c>
      <c r="AK2108" s="71">
        <v>0</v>
      </c>
      <c r="AL2108" s="71">
        <v>0</v>
      </c>
      <c r="AM2108" s="68">
        <f t="shared" si="6800"/>
        <v>0</v>
      </c>
      <c r="AN2108" s="71">
        <v>0</v>
      </c>
      <c r="AO2108" s="71">
        <v>0</v>
      </c>
      <c r="AP2108" s="68">
        <f t="shared" si="6801"/>
        <v>0</v>
      </c>
      <c r="AQ2108" s="68">
        <f t="shared" si="6802"/>
        <v>0</v>
      </c>
      <c r="AR2108" s="71">
        <v>0</v>
      </c>
      <c r="AS2108" s="71">
        <v>0</v>
      </c>
      <c r="AT2108" s="68">
        <f t="shared" si="6803"/>
        <v>0</v>
      </c>
      <c r="AU2108" s="71">
        <v>0</v>
      </c>
      <c r="AV2108" s="71">
        <v>0</v>
      </c>
      <c r="AW2108" s="68">
        <f t="shared" si="6804"/>
        <v>0</v>
      </c>
      <c r="AX2108" s="68">
        <f t="shared" si="6805"/>
        <v>0</v>
      </c>
      <c r="AY2108" s="71">
        <v>0</v>
      </c>
      <c r="AZ2108" s="71">
        <v>0</v>
      </c>
      <c r="BA2108" s="68">
        <f t="shared" si="6806"/>
        <v>0</v>
      </c>
      <c r="BB2108" s="71">
        <v>0</v>
      </c>
      <c r="BC2108" s="71">
        <v>0</v>
      </c>
      <c r="BD2108" s="68">
        <f t="shared" si="6807"/>
        <v>0</v>
      </c>
      <c r="BE2108" s="68">
        <f t="shared" si="6808"/>
        <v>0</v>
      </c>
      <c r="BF2108" s="67">
        <f t="shared" si="6809"/>
        <v>0</v>
      </c>
      <c r="BG2108" s="67">
        <f t="shared" si="6809"/>
        <v>0</v>
      </c>
      <c r="BH2108" s="68">
        <f t="shared" si="6810"/>
        <v>0</v>
      </c>
      <c r="BI2108" s="67" t="e">
        <f t="shared" si="6811"/>
        <v>#REF!</v>
      </c>
      <c r="BJ2108" s="67" t="e">
        <f t="shared" si="6812"/>
        <v>#REF!</v>
      </c>
      <c r="BK2108" s="67" t="e">
        <f t="shared" si="6813"/>
        <v>#REF!</v>
      </c>
      <c r="BL2108" s="67" t="e">
        <f t="shared" si="6814"/>
        <v>#REF!</v>
      </c>
      <c r="BM2108" s="305">
        <v>0</v>
      </c>
      <c r="BN2108" s="305">
        <v>0</v>
      </c>
      <c r="BO2108" s="306"/>
      <c r="BP2108" s="306"/>
      <c r="BQ2108" s="305">
        <v>0</v>
      </c>
      <c r="BR2108" s="305">
        <v>0</v>
      </c>
      <c r="BS2108" s="114" t="s">
        <v>208</v>
      </c>
      <c r="BT2108" s="77"/>
    </row>
    <row r="2109" spans="1:72" s="46" customFormat="1" ht="36.75" hidden="1" customHeight="1">
      <c r="A2109" s="77"/>
      <c r="B2109" s="104">
        <v>2014</v>
      </c>
      <c r="C2109" s="105">
        <v>8317</v>
      </c>
      <c r="D2109" s="104">
        <v>9</v>
      </c>
      <c r="E2109" s="104">
        <v>5000</v>
      </c>
      <c r="F2109" s="104">
        <v>5100</v>
      </c>
      <c r="G2109" s="104">
        <v>515</v>
      </c>
      <c r="H2109" s="104">
        <v>15</v>
      </c>
      <c r="I2109" s="66" t="s">
        <v>566</v>
      </c>
      <c r="J2109" s="67">
        <v>0</v>
      </c>
      <c r="K2109" s="67">
        <v>0</v>
      </c>
      <c r="L2109" s="68">
        <f t="shared" si="6794"/>
        <v>0</v>
      </c>
      <c r="M2109" s="67">
        <v>0</v>
      </c>
      <c r="N2109" s="67">
        <v>0</v>
      </c>
      <c r="O2109" s="68">
        <f t="shared" si="6795"/>
        <v>0</v>
      </c>
      <c r="P2109" s="68">
        <f t="shared" si="6796"/>
        <v>0</v>
      </c>
      <c r="Q2109" s="71">
        <v>0</v>
      </c>
      <c r="R2109" s="71">
        <v>0</v>
      </c>
      <c r="S2109" s="71">
        <v>0</v>
      </c>
      <c r="T2109" s="71">
        <v>0</v>
      </c>
      <c r="U2109" s="71">
        <v>0</v>
      </c>
      <c r="V2109" s="71">
        <v>0</v>
      </c>
      <c r="W2109" s="67">
        <v>0</v>
      </c>
      <c r="X2109" s="67">
        <v>0</v>
      </c>
      <c r="Y2109" s="68">
        <v>0</v>
      </c>
      <c r="Z2109" s="67">
        <v>0</v>
      </c>
      <c r="AA2109" s="67">
        <v>0</v>
      </c>
      <c r="AB2109" s="68">
        <v>0</v>
      </c>
      <c r="AC2109" s="68" t="e">
        <f>I2109+#REF!-Y2109</f>
        <v>#VALUE!</v>
      </c>
      <c r="AD2109" s="67">
        <f t="shared" si="6797"/>
        <v>0</v>
      </c>
      <c r="AE2109" s="67">
        <f t="shared" si="6798"/>
        <v>0</v>
      </c>
      <c r="AF2109" s="68">
        <f t="shared" si="6799"/>
        <v>0</v>
      </c>
      <c r="AG2109" s="67" t="e">
        <f>M2109+#REF!-V2109</f>
        <v>#REF!</v>
      </c>
      <c r="AH2109" s="67" t="e">
        <f>N2109+#REF!-AD2109</f>
        <v>#REF!</v>
      </c>
      <c r="AI2109" s="68" t="e">
        <f>O2109+#REF!-AE2109</f>
        <v>#REF!</v>
      </c>
      <c r="AJ2109" s="68" t="e">
        <f>P2109+#REF!-AF2109</f>
        <v>#REF!</v>
      </c>
      <c r="AK2109" s="71">
        <v>0</v>
      </c>
      <c r="AL2109" s="71">
        <v>0</v>
      </c>
      <c r="AM2109" s="68">
        <f t="shared" si="6800"/>
        <v>0</v>
      </c>
      <c r="AN2109" s="71">
        <v>0</v>
      </c>
      <c r="AO2109" s="71">
        <v>0</v>
      </c>
      <c r="AP2109" s="68">
        <f t="shared" si="6801"/>
        <v>0</v>
      </c>
      <c r="AQ2109" s="68">
        <f t="shared" si="6802"/>
        <v>0</v>
      </c>
      <c r="AR2109" s="71">
        <v>0</v>
      </c>
      <c r="AS2109" s="71">
        <v>0</v>
      </c>
      <c r="AT2109" s="68">
        <f t="shared" si="6803"/>
        <v>0</v>
      </c>
      <c r="AU2109" s="71">
        <v>0</v>
      </c>
      <c r="AV2109" s="71">
        <v>0</v>
      </c>
      <c r="AW2109" s="68">
        <f t="shared" si="6804"/>
        <v>0</v>
      </c>
      <c r="AX2109" s="68">
        <f t="shared" si="6805"/>
        <v>0</v>
      </c>
      <c r="AY2109" s="71">
        <v>0</v>
      </c>
      <c r="AZ2109" s="71">
        <v>0</v>
      </c>
      <c r="BA2109" s="68">
        <f t="shared" si="6806"/>
        <v>0</v>
      </c>
      <c r="BB2109" s="71">
        <v>0</v>
      </c>
      <c r="BC2109" s="71">
        <v>0</v>
      </c>
      <c r="BD2109" s="68">
        <f t="shared" si="6807"/>
        <v>0</v>
      </c>
      <c r="BE2109" s="68">
        <f t="shared" si="6808"/>
        <v>0</v>
      </c>
      <c r="BF2109" s="67">
        <f t="shared" si="6809"/>
        <v>0</v>
      </c>
      <c r="BG2109" s="67">
        <f t="shared" si="6809"/>
        <v>0</v>
      </c>
      <c r="BH2109" s="68">
        <f t="shared" si="6810"/>
        <v>0</v>
      </c>
      <c r="BI2109" s="67" t="e">
        <f t="shared" si="6811"/>
        <v>#REF!</v>
      </c>
      <c r="BJ2109" s="67" t="e">
        <f t="shared" si="6812"/>
        <v>#REF!</v>
      </c>
      <c r="BK2109" s="67" t="e">
        <f t="shared" si="6813"/>
        <v>#REF!</v>
      </c>
      <c r="BL2109" s="67" t="e">
        <f t="shared" si="6814"/>
        <v>#REF!</v>
      </c>
      <c r="BM2109" s="305">
        <v>0</v>
      </c>
      <c r="BN2109" s="305">
        <v>0</v>
      </c>
      <c r="BO2109" s="306"/>
      <c r="BP2109" s="306"/>
      <c r="BQ2109" s="305">
        <v>0</v>
      </c>
      <c r="BR2109" s="305">
        <v>0</v>
      </c>
      <c r="BS2109" s="114" t="s">
        <v>208</v>
      </c>
      <c r="BT2109" s="77"/>
    </row>
    <row r="2110" spans="1:72" s="46" customFormat="1" ht="36.75" hidden="1" customHeight="1">
      <c r="A2110" s="77"/>
      <c r="B2110" s="104">
        <v>2014</v>
      </c>
      <c r="C2110" s="105">
        <v>8317</v>
      </c>
      <c r="D2110" s="104">
        <v>9</v>
      </c>
      <c r="E2110" s="104">
        <v>5000</v>
      </c>
      <c r="F2110" s="104">
        <v>5100</v>
      </c>
      <c r="G2110" s="104">
        <v>515</v>
      </c>
      <c r="H2110" s="104">
        <v>16</v>
      </c>
      <c r="I2110" s="66" t="s">
        <v>158</v>
      </c>
      <c r="J2110" s="67">
        <v>0</v>
      </c>
      <c r="K2110" s="67">
        <v>0</v>
      </c>
      <c r="L2110" s="68">
        <f t="shared" si="6794"/>
        <v>0</v>
      </c>
      <c r="M2110" s="67">
        <v>0</v>
      </c>
      <c r="N2110" s="67">
        <v>0</v>
      </c>
      <c r="O2110" s="68">
        <f t="shared" si="6795"/>
        <v>0</v>
      </c>
      <c r="P2110" s="68">
        <f t="shared" si="6796"/>
        <v>0</v>
      </c>
      <c r="Q2110" s="71">
        <v>0</v>
      </c>
      <c r="R2110" s="71">
        <v>0</v>
      </c>
      <c r="S2110" s="71">
        <v>0</v>
      </c>
      <c r="T2110" s="71">
        <v>0</v>
      </c>
      <c r="U2110" s="71">
        <v>0</v>
      </c>
      <c r="V2110" s="71">
        <v>0</v>
      </c>
      <c r="W2110" s="67">
        <v>0</v>
      </c>
      <c r="X2110" s="67">
        <v>0</v>
      </c>
      <c r="Y2110" s="68">
        <v>0</v>
      </c>
      <c r="Z2110" s="67">
        <v>0</v>
      </c>
      <c r="AA2110" s="67">
        <v>0</v>
      </c>
      <c r="AB2110" s="68">
        <v>0</v>
      </c>
      <c r="AC2110" s="68" t="e">
        <f>I2110+#REF!-Y2110</f>
        <v>#VALUE!</v>
      </c>
      <c r="AD2110" s="67">
        <f t="shared" si="6797"/>
        <v>0</v>
      </c>
      <c r="AE2110" s="67">
        <f t="shared" si="6798"/>
        <v>0</v>
      </c>
      <c r="AF2110" s="68">
        <f t="shared" si="6799"/>
        <v>0</v>
      </c>
      <c r="AG2110" s="67" t="e">
        <f>M2110+#REF!-V2110</f>
        <v>#REF!</v>
      </c>
      <c r="AH2110" s="67" t="e">
        <f>N2110+#REF!-AD2110</f>
        <v>#REF!</v>
      </c>
      <c r="AI2110" s="68" t="e">
        <f>O2110+#REF!-AE2110</f>
        <v>#REF!</v>
      </c>
      <c r="AJ2110" s="68" t="e">
        <f>P2110+#REF!-AF2110</f>
        <v>#REF!</v>
      </c>
      <c r="AK2110" s="71">
        <v>0</v>
      </c>
      <c r="AL2110" s="71">
        <v>0</v>
      </c>
      <c r="AM2110" s="68">
        <f t="shared" si="6800"/>
        <v>0</v>
      </c>
      <c r="AN2110" s="71">
        <v>0</v>
      </c>
      <c r="AO2110" s="71">
        <v>0</v>
      </c>
      <c r="AP2110" s="68">
        <f t="shared" si="6801"/>
        <v>0</v>
      </c>
      <c r="AQ2110" s="68">
        <f t="shared" si="6802"/>
        <v>0</v>
      </c>
      <c r="AR2110" s="71">
        <v>0</v>
      </c>
      <c r="AS2110" s="71">
        <v>0</v>
      </c>
      <c r="AT2110" s="68">
        <f t="shared" si="6803"/>
        <v>0</v>
      </c>
      <c r="AU2110" s="71">
        <v>0</v>
      </c>
      <c r="AV2110" s="71">
        <v>0</v>
      </c>
      <c r="AW2110" s="68">
        <f t="shared" si="6804"/>
        <v>0</v>
      </c>
      <c r="AX2110" s="68">
        <f t="shared" si="6805"/>
        <v>0</v>
      </c>
      <c r="AY2110" s="71">
        <v>0</v>
      </c>
      <c r="AZ2110" s="71">
        <v>0</v>
      </c>
      <c r="BA2110" s="68">
        <f t="shared" si="6806"/>
        <v>0</v>
      </c>
      <c r="BB2110" s="71">
        <v>0</v>
      </c>
      <c r="BC2110" s="71">
        <v>0</v>
      </c>
      <c r="BD2110" s="68">
        <f t="shared" si="6807"/>
        <v>0</v>
      </c>
      <c r="BE2110" s="68">
        <f t="shared" si="6808"/>
        <v>0</v>
      </c>
      <c r="BF2110" s="67">
        <f t="shared" si="6809"/>
        <v>0</v>
      </c>
      <c r="BG2110" s="67">
        <f t="shared" si="6809"/>
        <v>0</v>
      </c>
      <c r="BH2110" s="68">
        <f t="shared" si="6810"/>
        <v>0</v>
      </c>
      <c r="BI2110" s="67" t="e">
        <f t="shared" si="6811"/>
        <v>#REF!</v>
      </c>
      <c r="BJ2110" s="67" t="e">
        <f t="shared" si="6812"/>
        <v>#REF!</v>
      </c>
      <c r="BK2110" s="67" t="e">
        <f t="shared" si="6813"/>
        <v>#REF!</v>
      </c>
      <c r="BL2110" s="67" t="e">
        <f t="shared" si="6814"/>
        <v>#REF!</v>
      </c>
      <c r="BM2110" s="305">
        <v>0</v>
      </c>
      <c r="BN2110" s="305">
        <v>0</v>
      </c>
      <c r="BO2110" s="306"/>
      <c r="BP2110" s="306"/>
      <c r="BQ2110" s="305">
        <v>0</v>
      </c>
      <c r="BR2110" s="305">
        <v>0</v>
      </c>
      <c r="BS2110" s="114" t="s">
        <v>208</v>
      </c>
      <c r="BT2110" s="77"/>
    </row>
    <row r="2111" spans="1:72" s="46" customFormat="1" ht="36.75" hidden="1" customHeight="1">
      <c r="A2111" s="77"/>
      <c r="B2111" s="104">
        <v>2014</v>
      </c>
      <c r="C2111" s="105">
        <v>8317</v>
      </c>
      <c r="D2111" s="104">
        <v>9</v>
      </c>
      <c r="E2111" s="104">
        <v>5000</v>
      </c>
      <c r="F2111" s="104">
        <v>5100</v>
      </c>
      <c r="G2111" s="104">
        <v>515</v>
      </c>
      <c r="H2111" s="104">
        <v>17</v>
      </c>
      <c r="I2111" s="66" t="s">
        <v>161</v>
      </c>
      <c r="J2111" s="67">
        <v>0</v>
      </c>
      <c r="K2111" s="67">
        <v>0</v>
      </c>
      <c r="L2111" s="68">
        <f t="shared" si="6794"/>
        <v>0</v>
      </c>
      <c r="M2111" s="67">
        <v>0</v>
      </c>
      <c r="N2111" s="67">
        <v>0</v>
      </c>
      <c r="O2111" s="68">
        <f t="shared" si="6795"/>
        <v>0</v>
      </c>
      <c r="P2111" s="68">
        <f t="shared" si="6796"/>
        <v>0</v>
      </c>
      <c r="Q2111" s="71">
        <v>0</v>
      </c>
      <c r="R2111" s="71">
        <v>0</v>
      </c>
      <c r="S2111" s="71">
        <v>0</v>
      </c>
      <c r="T2111" s="71">
        <v>0</v>
      </c>
      <c r="U2111" s="71">
        <v>0</v>
      </c>
      <c r="V2111" s="71">
        <v>0</v>
      </c>
      <c r="W2111" s="67">
        <v>0</v>
      </c>
      <c r="X2111" s="67">
        <v>0</v>
      </c>
      <c r="Y2111" s="68">
        <v>0</v>
      </c>
      <c r="Z2111" s="67">
        <v>0</v>
      </c>
      <c r="AA2111" s="67">
        <v>0</v>
      </c>
      <c r="AB2111" s="68">
        <v>0</v>
      </c>
      <c r="AC2111" s="68" t="e">
        <f>I2111+#REF!-Y2111</f>
        <v>#VALUE!</v>
      </c>
      <c r="AD2111" s="67">
        <f t="shared" si="6797"/>
        <v>0</v>
      </c>
      <c r="AE2111" s="67">
        <f t="shared" si="6798"/>
        <v>0</v>
      </c>
      <c r="AF2111" s="68">
        <f t="shared" si="6799"/>
        <v>0</v>
      </c>
      <c r="AG2111" s="67" t="e">
        <f>M2111+#REF!-V2111</f>
        <v>#REF!</v>
      </c>
      <c r="AH2111" s="67" t="e">
        <f>N2111+#REF!-AD2111</f>
        <v>#REF!</v>
      </c>
      <c r="AI2111" s="68" t="e">
        <f>O2111+#REF!-AE2111</f>
        <v>#REF!</v>
      </c>
      <c r="AJ2111" s="68" t="e">
        <f>P2111+#REF!-AF2111</f>
        <v>#REF!</v>
      </c>
      <c r="AK2111" s="71">
        <v>0</v>
      </c>
      <c r="AL2111" s="71">
        <v>0</v>
      </c>
      <c r="AM2111" s="68">
        <f t="shared" si="6800"/>
        <v>0</v>
      </c>
      <c r="AN2111" s="71">
        <v>0</v>
      </c>
      <c r="AO2111" s="71">
        <v>0</v>
      </c>
      <c r="AP2111" s="68">
        <f t="shared" si="6801"/>
        <v>0</v>
      </c>
      <c r="AQ2111" s="68">
        <f t="shared" si="6802"/>
        <v>0</v>
      </c>
      <c r="AR2111" s="71">
        <v>0</v>
      </c>
      <c r="AS2111" s="71">
        <v>0</v>
      </c>
      <c r="AT2111" s="68">
        <f t="shared" si="6803"/>
        <v>0</v>
      </c>
      <c r="AU2111" s="71">
        <v>0</v>
      </c>
      <c r="AV2111" s="71">
        <v>0</v>
      </c>
      <c r="AW2111" s="68">
        <f t="shared" si="6804"/>
        <v>0</v>
      </c>
      <c r="AX2111" s="68">
        <f t="shared" si="6805"/>
        <v>0</v>
      </c>
      <c r="AY2111" s="71">
        <v>0</v>
      </c>
      <c r="AZ2111" s="71">
        <v>0</v>
      </c>
      <c r="BA2111" s="68">
        <f t="shared" si="6806"/>
        <v>0</v>
      </c>
      <c r="BB2111" s="71">
        <v>0</v>
      </c>
      <c r="BC2111" s="71">
        <v>0</v>
      </c>
      <c r="BD2111" s="68">
        <f t="shared" si="6807"/>
        <v>0</v>
      </c>
      <c r="BE2111" s="68">
        <f t="shared" si="6808"/>
        <v>0</v>
      </c>
      <c r="BF2111" s="67">
        <f t="shared" si="6809"/>
        <v>0</v>
      </c>
      <c r="BG2111" s="67">
        <f t="shared" si="6809"/>
        <v>0</v>
      </c>
      <c r="BH2111" s="68">
        <f t="shared" si="6810"/>
        <v>0</v>
      </c>
      <c r="BI2111" s="67" t="e">
        <f t="shared" si="6811"/>
        <v>#REF!</v>
      </c>
      <c r="BJ2111" s="67" t="e">
        <f t="shared" si="6812"/>
        <v>#REF!</v>
      </c>
      <c r="BK2111" s="67" t="e">
        <f t="shared" si="6813"/>
        <v>#REF!</v>
      </c>
      <c r="BL2111" s="67" t="e">
        <f t="shared" si="6814"/>
        <v>#REF!</v>
      </c>
      <c r="BM2111" s="305">
        <v>0</v>
      </c>
      <c r="BN2111" s="305">
        <v>0</v>
      </c>
      <c r="BO2111" s="306"/>
      <c r="BP2111" s="306"/>
      <c r="BQ2111" s="305">
        <v>0</v>
      </c>
      <c r="BR2111" s="305">
        <v>0</v>
      </c>
      <c r="BS2111" s="114" t="s">
        <v>208</v>
      </c>
      <c r="BT2111" s="77"/>
    </row>
    <row r="2112" spans="1:72" s="46" customFormat="1" ht="36.75" hidden="1" customHeight="1">
      <c r="A2112" s="77"/>
      <c r="B2112" s="104">
        <v>2014</v>
      </c>
      <c r="C2112" s="105">
        <v>8317</v>
      </c>
      <c r="D2112" s="104">
        <v>9</v>
      </c>
      <c r="E2112" s="104">
        <v>5000</v>
      </c>
      <c r="F2112" s="104">
        <v>5100</v>
      </c>
      <c r="G2112" s="104">
        <v>515</v>
      </c>
      <c r="H2112" s="104">
        <v>18</v>
      </c>
      <c r="I2112" s="66" t="s">
        <v>159</v>
      </c>
      <c r="J2112" s="67">
        <v>0</v>
      </c>
      <c r="K2112" s="67">
        <v>0</v>
      </c>
      <c r="L2112" s="68">
        <f t="shared" si="6794"/>
        <v>0</v>
      </c>
      <c r="M2112" s="67">
        <v>0</v>
      </c>
      <c r="N2112" s="67">
        <v>0</v>
      </c>
      <c r="O2112" s="68">
        <f t="shared" si="6795"/>
        <v>0</v>
      </c>
      <c r="P2112" s="68">
        <f t="shared" si="6796"/>
        <v>0</v>
      </c>
      <c r="Q2112" s="71">
        <v>0</v>
      </c>
      <c r="R2112" s="71">
        <v>0</v>
      </c>
      <c r="S2112" s="71">
        <v>0</v>
      </c>
      <c r="T2112" s="71">
        <v>0</v>
      </c>
      <c r="U2112" s="71">
        <v>0</v>
      </c>
      <c r="V2112" s="71">
        <v>0</v>
      </c>
      <c r="W2112" s="67">
        <v>0</v>
      </c>
      <c r="X2112" s="67">
        <v>0</v>
      </c>
      <c r="Y2112" s="68">
        <v>0</v>
      </c>
      <c r="Z2112" s="67">
        <v>0</v>
      </c>
      <c r="AA2112" s="67">
        <v>0</v>
      </c>
      <c r="AB2112" s="68">
        <v>0</v>
      </c>
      <c r="AC2112" s="68" t="e">
        <f>I2112+#REF!-Y2112</f>
        <v>#VALUE!</v>
      </c>
      <c r="AD2112" s="67">
        <f t="shared" si="6797"/>
        <v>0</v>
      </c>
      <c r="AE2112" s="67">
        <f t="shared" si="6798"/>
        <v>0</v>
      </c>
      <c r="AF2112" s="68">
        <f t="shared" si="6799"/>
        <v>0</v>
      </c>
      <c r="AG2112" s="67" t="e">
        <f>M2112+#REF!-V2112</f>
        <v>#REF!</v>
      </c>
      <c r="AH2112" s="67" t="e">
        <f>N2112+#REF!-AD2112</f>
        <v>#REF!</v>
      </c>
      <c r="AI2112" s="68" t="e">
        <f>O2112+#REF!-AE2112</f>
        <v>#REF!</v>
      </c>
      <c r="AJ2112" s="68" t="e">
        <f>P2112+#REF!-AF2112</f>
        <v>#REF!</v>
      </c>
      <c r="AK2112" s="71">
        <v>0</v>
      </c>
      <c r="AL2112" s="71">
        <v>0</v>
      </c>
      <c r="AM2112" s="68">
        <f t="shared" si="6800"/>
        <v>0</v>
      </c>
      <c r="AN2112" s="71">
        <v>0</v>
      </c>
      <c r="AO2112" s="71">
        <v>0</v>
      </c>
      <c r="AP2112" s="68">
        <f t="shared" si="6801"/>
        <v>0</v>
      </c>
      <c r="AQ2112" s="68">
        <f t="shared" si="6802"/>
        <v>0</v>
      </c>
      <c r="AR2112" s="71">
        <v>0</v>
      </c>
      <c r="AS2112" s="71">
        <v>0</v>
      </c>
      <c r="AT2112" s="68">
        <f t="shared" si="6803"/>
        <v>0</v>
      </c>
      <c r="AU2112" s="71">
        <v>0</v>
      </c>
      <c r="AV2112" s="71">
        <v>0</v>
      </c>
      <c r="AW2112" s="68">
        <f t="shared" si="6804"/>
        <v>0</v>
      </c>
      <c r="AX2112" s="68">
        <f t="shared" si="6805"/>
        <v>0</v>
      </c>
      <c r="AY2112" s="71">
        <v>0</v>
      </c>
      <c r="AZ2112" s="71">
        <v>0</v>
      </c>
      <c r="BA2112" s="68">
        <f t="shared" si="6806"/>
        <v>0</v>
      </c>
      <c r="BB2112" s="71">
        <v>0</v>
      </c>
      <c r="BC2112" s="71">
        <v>0</v>
      </c>
      <c r="BD2112" s="68">
        <f t="shared" si="6807"/>
        <v>0</v>
      </c>
      <c r="BE2112" s="68">
        <f t="shared" si="6808"/>
        <v>0</v>
      </c>
      <c r="BF2112" s="67">
        <f t="shared" si="6809"/>
        <v>0</v>
      </c>
      <c r="BG2112" s="67">
        <f t="shared" si="6809"/>
        <v>0</v>
      </c>
      <c r="BH2112" s="68">
        <f t="shared" si="6810"/>
        <v>0</v>
      </c>
      <c r="BI2112" s="67" t="e">
        <f t="shared" si="6811"/>
        <v>#REF!</v>
      </c>
      <c r="BJ2112" s="67" t="e">
        <f t="shared" si="6812"/>
        <v>#REF!</v>
      </c>
      <c r="BK2112" s="67" t="e">
        <f t="shared" si="6813"/>
        <v>#REF!</v>
      </c>
      <c r="BL2112" s="67" t="e">
        <f t="shared" si="6814"/>
        <v>#REF!</v>
      </c>
      <c r="BM2112" s="305">
        <v>0</v>
      </c>
      <c r="BN2112" s="305">
        <v>0</v>
      </c>
      <c r="BO2112" s="306"/>
      <c r="BP2112" s="306"/>
      <c r="BQ2112" s="305">
        <v>0</v>
      </c>
      <c r="BR2112" s="305">
        <v>0</v>
      </c>
      <c r="BS2112" s="114" t="s">
        <v>208</v>
      </c>
      <c r="BT2112" s="77"/>
    </row>
    <row r="2113" spans="1:72" s="46" customFormat="1" ht="36.75" hidden="1" customHeight="1">
      <c r="A2113" s="77"/>
      <c r="B2113" s="104">
        <v>2014</v>
      </c>
      <c r="C2113" s="105">
        <v>8317</v>
      </c>
      <c r="D2113" s="104">
        <v>9</v>
      </c>
      <c r="E2113" s="104">
        <v>5000</v>
      </c>
      <c r="F2113" s="104">
        <v>5100</v>
      </c>
      <c r="G2113" s="104">
        <v>515</v>
      </c>
      <c r="H2113" s="104">
        <v>19</v>
      </c>
      <c r="I2113" s="66" t="s">
        <v>1108</v>
      </c>
      <c r="J2113" s="67">
        <v>0</v>
      </c>
      <c r="K2113" s="67">
        <v>0</v>
      </c>
      <c r="L2113" s="68">
        <f t="shared" si="6794"/>
        <v>0</v>
      </c>
      <c r="M2113" s="67">
        <v>0</v>
      </c>
      <c r="N2113" s="67">
        <v>0</v>
      </c>
      <c r="O2113" s="68">
        <f t="shared" si="6795"/>
        <v>0</v>
      </c>
      <c r="P2113" s="68">
        <f t="shared" si="6796"/>
        <v>0</v>
      </c>
      <c r="Q2113" s="71">
        <v>0</v>
      </c>
      <c r="R2113" s="71">
        <v>0</v>
      </c>
      <c r="S2113" s="71">
        <v>0</v>
      </c>
      <c r="T2113" s="71">
        <v>0</v>
      </c>
      <c r="U2113" s="71">
        <v>0</v>
      </c>
      <c r="V2113" s="71">
        <v>0</v>
      </c>
      <c r="W2113" s="67">
        <v>0</v>
      </c>
      <c r="X2113" s="67">
        <v>0</v>
      </c>
      <c r="Y2113" s="68">
        <v>0</v>
      </c>
      <c r="Z2113" s="67">
        <v>0</v>
      </c>
      <c r="AA2113" s="67">
        <v>0</v>
      </c>
      <c r="AB2113" s="68">
        <v>0</v>
      </c>
      <c r="AC2113" s="68" t="e">
        <f>I2113+#REF!-Y2113</f>
        <v>#VALUE!</v>
      </c>
      <c r="AD2113" s="67">
        <f t="shared" si="6797"/>
        <v>0</v>
      </c>
      <c r="AE2113" s="67">
        <f t="shared" si="6798"/>
        <v>0</v>
      </c>
      <c r="AF2113" s="68">
        <f t="shared" si="6799"/>
        <v>0</v>
      </c>
      <c r="AG2113" s="67" t="e">
        <f>M2113+#REF!-V2113</f>
        <v>#REF!</v>
      </c>
      <c r="AH2113" s="67" t="e">
        <f>N2113+#REF!-AD2113</f>
        <v>#REF!</v>
      </c>
      <c r="AI2113" s="68" t="e">
        <f>O2113+#REF!-AE2113</f>
        <v>#REF!</v>
      </c>
      <c r="AJ2113" s="68" t="e">
        <f>P2113+#REF!-AF2113</f>
        <v>#REF!</v>
      </c>
      <c r="AK2113" s="71">
        <v>0</v>
      </c>
      <c r="AL2113" s="71">
        <v>0</v>
      </c>
      <c r="AM2113" s="68">
        <f t="shared" si="6800"/>
        <v>0</v>
      </c>
      <c r="AN2113" s="71">
        <v>0</v>
      </c>
      <c r="AO2113" s="71">
        <v>0</v>
      </c>
      <c r="AP2113" s="68">
        <f t="shared" si="6801"/>
        <v>0</v>
      </c>
      <c r="AQ2113" s="68">
        <f t="shared" si="6802"/>
        <v>0</v>
      </c>
      <c r="AR2113" s="71">
        <v>0</v>
      </c>
      <c r="AS2113" s="71">
        <v>0</v>
      </c>
      <c r="AT2113" s="68">
        <f t="shared" si="6803"/>
        <v>0</v>
      </c>
      <c r="AU2113" s="71">
        <v>0</v>
      </c>
      <c r="AV2113" s="71">
        <v>0</v>
      </c>
      <c r="AW2113" s="68">
        <f t="shared" si="6804"/>
        <v>0</v>
      </c>
      <c r="AX2113" s="68">
        <f t="shared" si="6805"/>
        <v>0</v>
      </c>
      <c r="AY2113" s="71">
        <v>0</v>
      </c>
      <c r="AZ2113" s="71">
        <v>0</v>
      </c>
      <c r="BA2113" s="68">
        <f t="shared" si="6806"/>
        <v>0</v>
      </c>
      <c r="BB2113" s="71">
        <v>0</v>
      </c>
      <c r="BC2113" s="71">
        <v>0</v>
      </c>
      <c r="BD2113" s="68">
        <f t="shared" si="6807"/>
        <v>0</v>
      </c>
      <c r="BE2113" s="68">
        <f t="shared" si="6808"/>
        <v>0</v>
      </c>
      <c r="BF2113" s="67">
        <f t="shared" si="6809"/>
        <v>0</v>
      </c>
      <c r="BG2113" s="67">
        <f t="shared" si="6809"/>
        <v>0</v>
      </c>
      <c r="BH2113" s="68">
        <f t="shared" si="6810"/>
        <v>0</v>
      </c>
      <c r="BI2113" s="67" t="e">
        <f t="shared" si="6811"/>
        <v>#REF!</v>
      </c>
      <c r="BJ2113" s="67" t="e">
        <f t="shared" si="6812"/>
        <v>#REF!</v>
      </c>
      <c r="BK2113" s="67" t="e">
        <f t="shared" si="6813"/>
        <v>#REF!</v>
      </c>
      <c r="BL2113" s="67" t="e">
        <f t="shared" si="6814"/>
        <v>#REF!</v>
      </c>
      <c r="BM2113" s="305">
        <v>0</v>
      </c>
      <c r="BN2113" s="305">
        <v>0</v>
      </c>
      <c r="BO2113" s="306"/>
      <c r="BP2113" s="306"/>
      <c r="BQ2113" s="305">
        <v>0</v>
      </c>
      <c r="BR2113" s="305">
        <v>0</v>
      </c>
      <c r="BS2113" s="114" t="s">
        <v>208</v>
      </c>
      <c r="BT2113" s="77"/>
    </row>
    <row r="2114" spans="1:72" s="46" customFormat="1" hidden="1">
      <c r="A2114" s="77"/>
      <c r="B2114" s="104">
        <v>2014</v>
      </c>
      <c r="C2114" s="105">
        <v>8317</v>
      </c>
      <c r="D2114" s="104">
        <v>9</v>
      </c>
      <c r="E2114" s="104">
        <v>5000</v>
      </c>
      <c r="F2114" s="104">
        <v>5100</v>
      </c>
      <c r="G2114" s="104">
        <v>515</v>
      </c>
      <c r="H2114" s="104">
        <v>20</v>
      </c>
      <c r="I2114" s="66" t="s">
        <v>160</v>
      </c>
      <c r="J2114" s="67">
        <v>0</v>
      </c>
      <c r="K2114" s="67">
        <v>0</v>
      </c>
      <c r="L2114" s="68">
        <f t="shared" si="6794"/>
        <v>0</v>
      </c>
      <c r="M2114" s="67">
        <v>0</v>
      </c>
      <c r="N2114" s="67">
        <v>0</v>
      </c>
      <c r="O2114" s="68">
        <f t="shared" si="6795"/>
        <v>0</v>
      </c>
      <c r="P2114" s="68">
        <f t="shared" si="6796"/>
        <v>0</v>
      </c>
      <c r="Q2114" s="71">
        <v>0</v>
      </c>
      <c r="R2114" s="71">
        <v>0</v>
      </c>
      <c r="S2114" s="71">
        <v>0</v>
      </c>
      <c r="T2114" s="71">
        <v>0</v>
      </c>
      <c r="U2114" s="71">
        <v>0</v>
      </c>
      <c r="V2114" s="71">
        <v>0</v>
      </c>
      <c r="W2114" s="67">
        <v>0</v>
      </c>
      <c r="X2114" s="67">
        <v>0</v>
      </c>
      <c r="Y2114" s="68">
        <v>0</v>
      </c>
      <c r="Z2114" s="67">
        <v>0</v>
      </c>
      <c r="AA2114" s="67">
        <v>0</v>
      </c>
      <c r="AB2114" s="68">
        <v>0</v>
      </c>
      <c r="AC2114" s="68" t="e">
        <f>I2114+#REF!-Y2114</f>
        <v>#VALUE!</v>
      </c>
      <c r="AD2114" s="67">
        <f t="shared" si="6797"/>
        <v>0</v>
      </c>
      <c r="AE2114" s="67">
        <f t="shared" si="6798"/>
        <v>0</v>
      </c>
      <c r="AF2114" s="68">
        <f t="shared" si="6799"/>
        <v>0</v>
      </c>
      <c r="AG2114" s="67" t="e">
        <f>M2114+#REF!-V2114</f>
        <v>#REF!</v>
      </c>
      <c r="AH2114" s="67" t="e">
        <f>N2114+#REF!-AD2114</f>
        <v>#REF!</v>
      </c>
      <c r="AI2114" s="68" t="e">
        <f>O2114+#REF!-AE2114</f>
        <v>#REF!</v>
      </c>
      <c r="AJ2114" s="68" t="e">
        <f>P2114+#REF!-AF2114</f>
        <v>#REF!</v>
      </c>
      <c r="AK2114" s="71">
        <v>0</v>
      </c>
      <c r="AL2114" s="71">
        <v>0</v>
      </c>
      <c r="AM2114" s="68">
        <f t="shared" si="6800"/>
        <v>0</v>
      </c>
      <c r="AN2114" s="71">
        <v>0</v>
      </c>
      <c r="AO2114" s="71">
        <v>0</v>
      </c>
      <c r="AP2114" s="68">
        <f t="shared" si="6801"/>
        <v>0</v>
      </c>
      <c r="AQ2114" s="68">
        <f t="shared" si="6802"/>
        <v>0</v>
      </c>
      <c r="AR2114" s="71">
        <v>0</v>
      </c>
      <c r="AS2114" s="71">
        <v>0</v>
      </c>
      <c r="AT2114" s="68">
        <f t="shared" si="6803"/>
        <v>0</v>
      </c>
      <c r="AU2114" s="71">
        <v>0</v>
      </c>
      <c r="AV2114" s="71">
        <v>0</v>
      </c>
      <c r="AW2114" s="68">
        <f t="shared" si="6804"/>
        <v>0</v>
      </c>
      <c r="AX2114" s="68">
        <f t="shared" si="6805"/>
        <v>0</v>
      </c>
      <c r="AY2114" s="71">
        <v>0</v>
      </c>
      <c r="AZ2114" s="71">
        <v>0</v>
      </c>
      <c r="BA2114" s="68">
        <f t="shared" si="6806"/>
        <v>0</v>
      </c>
      <c r="BB2114" s="71">
        <v>0</v>
      </c>
      <c r="BC2114" s="71">
        <v>0</v>
      </c>
      <c r="BD2114" s="68">
        <f t="shared" si="6807"/>
        <v>0</v>
      </c>
      <c r="BE2114" s="68">
        <f t="shared" si="6808"/>
        <v>0</v>
      </c>
      <c r="BF2114" s="67">
        <f t="shared" si="6809"/>
        <v>0</v>
      </c>
      <c r="BG2114" s="67">
        <f t="shared" si="6809"/>
        <v>0</v>
      </c>
      <c r="BH2114" s="68">
        <f t="shared" si="6810"/>
        <v>0</v>
      </c>
      <c r="BI2114" s="67" t="e">
        <f t="shared" si="6811"/>
        <v>#REF!</v>
      </c>
      <c r="BJ2114" s="67" t="e">
        <f t="shared" si="6812"/>
        <v>#REF!</v>
      </c>
      <c r="BK2114" s="67" t="e">
        <f t="shared" si="6813"/>
        <v>#REF!</v>
      </c>
      <c r="BL2114" s="67" t="e">
        <f t="shared" si="6814"/>
        <v>#REF!</v>
      </c>
      <c r="BM2114" s="305">
        <v>0</v>
      </c>
      <c r="BN2114" s="305">
        <v>0</v>
      </c>
      <c r="BO2114" s="306"/>
      <c r="BP2114" s="306"/>
      <c r="BQ2114" s="305">
        <v>0</v>
      </c>
      <c r="BR2114" s="305">
        <v>0</v>
      </c>
      <c r="BS2114" s="114" t="s">
        <v>208</v>
      </c>
      <c r="BT2114" s="77"/>
    </row>
    <row r="2115" spans="1:72" s="46" customFormat="1" hidden="1">
      <c r="A2115" s="77"/>
      <c r="B2115" s="20">
        <v>2014</v>
      </c>
      <c r="C2115" s="65">
        <v>8317</v>
      </c>
      <c r="D2115" s="20">
        <v>9</v>
      </c>
      <c r="E2115" s="20">
        <v>5000</v>
      </c>
      <c r="F2115" s="20">
        <v>5100</v>
      </c>
      <c r="G2115" s="20">
        <v>515</v>
      </c>
      <c r="H2115" s="20">
        <v>21</v>
      </c>
      <c r="I2115" s="66" t="s">
        <v>365</v>
      </c>
      <c r="J2115" s="67">
        <v>0</v>
      </c>
      <c r="K2115" s="67">
        <v>0</v>
      </c>
      <c r="L2115" s="68">
        <f t="shared" si="6794"/>
        <v>0</v>
      </c>
      <c r="M2115" s="67">
        <v>0</v>
      </c>
      <c r="N2115" s="67">
        <v>0</v>
      </c>
      <c r="O2115" s="68">
        <f t="shared" si="6795"/>
        <v>0</v>
      </c>
      <c r="P2115" s="68">
        <f t="shared" si="6796"/>
        <v>0</v>
      </c>
      <c r="Q2115" s="71">
        <v>0</v>
      </c>
      <c r="R2115" s="71">
        <v>0</v>
      </c>
      <c r="S2115" s="71">
        <v>0</v>
      </c>
      <c r="T2115" s="71">
        <v>0</v>
      </c>
      <c r="U2115" s="71">
        <v>0</v>
      </c>
      <c r="V2115" s="71">
        <v>0</v>
      </c>
      <c r="W2115" s="67">
        <v>0</v>
      </c>
      <c r="X2115" s="67">
        <v>0</v>
      </c>
      <c r="Y2115" s="68">
        <v>0</v>
      </c>
      <c r="Z2115" s="67">
        <v>0</v>
      </c>
      <c r="AA2115" s="67">
        <v>0</v>
      </c>
      <c r="AB2115" s="68">
        <v>0</v>
      </c>
      <c r="AC2115" s="68" t="e">
        <f>I2115+#REF!-Y2115</f>
        <v>#VALUE!</v>
      </c>
      <c r="AD2115" s="67">
        <f t="shared" si="6797"/>
        <v>0</v>
      </c>
      <c r="AE2115" s="67">
        <f t="shared" si="6798"/>
        <v>0</v>
      </c>
      <c r="AF2115" s="68">
        <f t="shared" si="6799"/>
        <v>0</v>
      </c>
      <c r="AG2115" s="67" t="e">
        <f>M2115+#REF!-V2115</f>
        <v>#REF!</v>
      </c>
      <c r="AH2115" s="67" t="e">
        <f>N2115+#REF!-AD2115</f>
        <v>#REF!</v>
      </c>
      <c r="AI2115" s="68" t="e">
        <f>O2115+#REF!-AE2115</f>
        <v>#REF!</v>
      </c>
      <c r="AJ2115" s="68" t="e">
        <f>P2115+#REF!-AF2115</f>
        <v>#REF!</v>
      </c>
      <c r="AK2115" s="71">
        <v>0</v>
      </c>
      <c r="AL2115" s="71">
        <v>0</v>
      </c>
      <c r="AM2115" s="68">
        <f t="shared" si="6800"/>
        <v>0</v>
      </c>
      <c r="AN2115" s="71">
        <v>0</v>
      </c>
      <c r="AO2115" s="71">
        <v>0</v>
      </c>
      <c r="AP2115" s="68">
        <f t="shared" si="6801"/>
        <v>0</v>
      </c>
      <c r="AQ2115" s="68">
        <f t="shared" si="6802"/>
        <v>0</v>
      </c>
      <c r="AR2115" s="71">
        <v>0</v>
      </c>
      <c r="AS2115" s="71">
        <v>0</v>
      </c>
      <c r="AT2115" s="68">
        <f t="shared" si="6803"/>
        <v>0</v>
      </c>
      <c r="AU2115" s="71">
        <v>0</v>
      </c>
      <c r="AV2115" s="71">
        <v>0</v>
      </c>
      <c r="AW2115" s="68">
        <f t="shared" si="6804"/>
        <v>0</v>
      </c>
      <c r="AX2115" s="68">
        <f t="shared" si="6805"/>
        <v>0</v>
      </c>
      <c r="AY2115" s="71">
        <v>0</v>
      </c>
      <c r="AZ2115" s="71">
        <v>0</v>
      </c>
      <c r="BA2115" s="68">
        <f t="shared" si="6806"/>
        <v>0</v>
      </c>
      <c r="BB2115" s="71">
        <v>0</v>
      </c>
      <c r="BC2115" s="71">
        <v>0</v>
      </c>
      <c r="BD2115" s="68">
        <f t="shared" si="6807"/>
        <v>0</v>
      </c>
      <c r="BE2115" s="68">
        <f t="shared" si="6808"/>
        <v>0</v>
      </c>
      <c r="BF2115" s="67">
        <f t="shared" si="6809"/>
        <v>0</v>
      </c>
      <c r="BG2115" s="67">
        <f t="shared" si="6809"/>
        <v>0</v>
      </c>
      <c r="BH2115" s="68">
        <f t="shared" si="6810"/>
        <v>0</v>
      </c>
      <c r="BI2115" s="67" t="e">
        <f t="shared" si="6811"/>
        <v>#REF!</v>
      </c>
      <c r="BJ2115" s="67" t="e">
        <f t="shared" si="6812"/>
        <v>#REF!</v>
      </c>
      <c r="BK2115" s="67" t="e">
        <f t="shared" si="6813"/>
        <v>#REF!</v>
      </c>
      <c r="BL2115" s="67" t="e">
        <f t="shared" si="6814"/>
        <v>#REF!</v>
      </c>
      <c r="BM2115" s="305">
        <v>0</v>
      </c>
      <c r="BN2115" s="305">
        <v>0</v>
      </c>
      <c r="BO2115" s="306"/>
      <c r="BP2115" s="306"/>
      <c r="BQ2115" s="305">
        <v>0</v>
      </c>
      <c r="BR2115" s="305">
        <v>0</v>
      </c>
      <c r="BS2115" s="114" t="s">
        <v>208</v>
      </c>
      <c r="BT2115" s="77"/>
    </row>
    <row r="2116" spans="1:72" s="46" customFormat="1" hidden="1">
      <c r="A2116" s="77"/>
      <c r="B2116" s="20">
        <v>2014</v>
      </c>
      <c r="C2116" s="65">
        <v>8317</v>
      </c>
      <c r="D2116" s="20">
        <v>9</v>
      </c>
      <c r="E2116" s="20">
        <v>5000</v>
      </c>
      <c r="F2116" s="20">
        <v>5100</v>
      </c>
      <c r="G2116" s="20">
        <v>515</v>
      </c>
      <c r="H2116" s="20">
        <v>22</v>
      </c>
      <c r="I2116" s="86" t="s">
        <v>1109</v>
      </c>
      <c r="J2116" s="67">
        <v>0</v>
      </c>
      <c r="K2116" s="67">
        <v>0</v>
      </c>
      <c r="L2116" s="68">
        <f t="shared" si="6794"/>
        <v>0</v>
      </c>
      <c r="M2116" s="67">
        <v>0</v>
      </c>
      <c r="N2116" s="67">
        <v>0</v>
      </c>
      <c r="O2116" s="68">
        <f t="shared" si="6795"/>
        <v>0</v>
      </c>
      <c r="P2116" s="68">
        <f t="shared" si="6796"/>
        <v>0</v>
      </c>
      <c r="Q2116" s="71">
        <v>0</v>
      </c>
      <c r="R2116" s="71">
        <v>0</v>
      </c>
      <c r="S2116" s="71">
        <v>0</v>
      </c>
      <c r="T2116" s="71">
        <v>0</v>
      </c>
      <c r="U2116" s="71">
        <v>0</v>
      </c>
      <c r="V2116" s="71">
        <v>0</v>
      </c>
      <c r="W2116" s="67">
        <v>0</v>
      </c>
      <c r="X2116" s="67">
        <v>0</v>
      </c>
      <c r="Y2116" s="68">
        <v>0</v>
      </c>
      <c r="Z2116" s="67">
        <v>0</v>
      </c>
      <c r="AA2116" s="67">
        <v>0</v>
      </c>
      <c r="AB2116" s="68">
        <v>0</v>
      </c>
      <c r="AC2116" s="68" t="e">
        <f>I2116+#REF!-Y2116</f>
        <v>#VALUE!</v>
      </c>
      <c r="AD2116" s="67">
        <f t="shared" si="6797"/>
        <v>0</v>
      </c>
      <c r="AE2116" s="67">
        <f t="shared" si="6798"/>
        <v>0</v>
      </c>
      <c r="AF2116" s="68">
        <f t="shared" si="6799"/>
        <v>0</v>
      </c>
      <c r="AG2116" s="67" t="e">
        <f>M2116+#REF!-V2116</f>
        <v>#REF!</v>
      </c>
      <c r="AH2116" s="67" t="e">
        <f>N2116+#REF!-AD2116</f>
        <v>#REF!</v>
      </c>
      <c r="AI2116" s="68" t="e">
        <f>O2116+#REF!-AE2116</f>
        <v>#REF!</v>
      </c>
      <c r="AJ2116" s="68" t="e">
        <f>P2116+#REF!-AF2116</f>
        <v>#REF!</v>
      </c>
      <c r="AK2116" s="71">
        <v>0</v>
      </c>
      <c r="AL2116" s="71">
        <v>0</v>
      </c>
      <c r="AM2116" s="68">
        <f t="shared" si="6800"/>
        <v>0</v>
      </c>
      <c r="AN2116" s="71">
        <v>0</v>
      </c>
      <c r="AO2116" s="71">
        <v>0</v>
      </c>
      <c r="AP2116" s="68">
        <f t="shared" si="6801"/>
        <v>0</v>
      </c>
      <c r="AQ2116" s="68">
        <f t="shared" si="6802"/>
        <v>0</v>
      </c>
      <c r="AR2116" s="71">
        <v>0</v>
      </c>
      <c r="AS2116" s="71">
        <v>0</v>
      </c>
      <c r="AT2116" s="68">
        <f t="shared" si="6803"/>
        <v>0</v>
      </c>
      <c r="AU2116" s="71">
        <v>0</v>
      </c>
      <c r="AV2116" s="71">
        <v>0</v>
      </c>
      <c r="AW2116" s="68">
        <f t="shared" si="6804"/>
        <v>0</v>
      </c>
      <c r="AX2116" s="68">
        <f t="shared" si="6805"/>
        <v>0</v>
      </c>
      <c r="AY2116" s="71">
        <v>0</v>
      </c>
      <c r="AZ2116" s="71">
        <v>0</v>
      </c>
      <c r="BA2116" s="68">
        <f t="shared" si="6806"/>
        <v>0</v>
      </c>
      <c r="BB2116" s="71">
        <v>0</v>
      </c>
      <c r="BC2116" s="71">
        <v>0</v>
      </c>
      <c r="BD2116" s="68">
        <f t="shared" si="6807"/>
        <v>0</v>
      </c>
      <c r="BE2116" s="68">
        <f t="shared" si="6808"/>
        <v>0</v>
      </c>
      <c r="BF2116" s="67">
        <f t="shared" si="6809"/>
        <v>0</v>
      </c>
      <c r="BG2116" s="67">
        <f t="shared" si="6809"/>
        <v>0</v>
      </c>
      <c r="BH2116" s="68">
        <f t="shared" si="6810"/>
        <v>0</v>
      </c>
      <c r="BI2116" s="67" t="e">
        <f t="shared" si="6811"/>
        <v>#REF!</v>
      </c>
      <c r="BJ2116" s="67" t="e">
        <f t="shared" si="6812"/>
        <v>#REF!</v>
      </c>
      <c r="BK2116" s="67" t="e">
        <f t="shared" si="6813"/>
        <v>#REF!</v>
      </c>
      <c r="BL2116" s="67" t="e">
        <f t="shared" si="6814"/>
        <v>#REF!</v>
      </c>
      <c r="BM2116" s="305">
        <v>0</v>
      </c>
      <c r="BN2116" s="305">
        <v>0</v>
      </c>
      <c r="BO2116" s="306"/>
      <c r="BP2116" s="306"/>
      <c r="BQ2116" s="305">
        <v>0</v>
      </c>
      <c r="BR2116" s="305">
        <v>0</v>
      </c>
      <c r="BS2116" s="114" t="s">
        <v>208</v>
      </c>
      <c r="BT2116" s="77"/>
    </row>
    <row r="2117" spans="1:72" s="99" customFormat="1" hidden="1">
      <c r="A2117" s="100"/>
      <c r="B2117" s="59">
        <v>2014</v>
      </c>
      <c r="C2117" s="60">
        <v>8317</v>
      </c>
      <c r="D2117" s="59">
        <v>9</v>
      </c>
      <c r="E2117" s="59">
        <v>5000</v>
      </c>
      <c r="F2117" s="59">
        <v>5100</v>
      </c>
      <c r="G2117" s="59">
        <v>519</v>
      </c>
      <c r="H2117" s="59"/>
      <c r="I2117" s="61" t="s">
        <v>164</v>
      </c>
      <c r="J2117" s="62">
        <f>SUM(J2118:J2138)</f>
        <v>0</v>
      </c>
      <c r="K2117" s="62">
        <f t="shared" ref="K2117:P2117" si="6815">SUM(K2118:K2138)</f>
        <v>0</v>
      </c>
      <c r="L2117" s="62">
        <f t="shared" si="6815"/>
        <v>0</v>
      </c>
      <c r="M2117" s="62">
        <f t="shared" si="6815"/>
        <v>0</v>
      </c>
      <c r="N2117" s="62">
        <f t="shared" si="6815"/>
        <v>0</v>
      </c>
      <c r="O2117" s="62">
        <f t="shared" si="6815"/>
        <v>0</v>
      </c>
      <c r="P2117" s="62">
        <f t="shared" si="6815"/>
        <v>0</v>
      </c>
      <c r="Q2117" s="62">
        <f>SUM(Q2118:Q2138)</f>
        <v>0</v>
      </c>
      <c r="R2117" s="62">
        <f t="shared" ref="R2117:S2117" si="6816">SUM(R2118:R2138)</f>
        <v>0</v>
      </c>
      <c r="S2117" s="62">
        <f t="shared" si="6816"/>
        <v>0</v>
      </c>
      <c r="T2117" s="62">
        <f>SUM(T2118:T2138)</f>
        <v>0</v>
      </c>
      <c r="U2117" s="62">
        <f t="shared" ref="U2117:V2117" si="6817">SUM(U2118:U2138)</f>
        <v>0</v>
      </c>
      <c r="V2117" s="62">
        <f t="shared" si="6817"/>
        <v>0</v>
      </c>
      <c r="W2117" s="62">
        <v>0</v>
      </c>
      <c r="X2117" s="62">
        <v>0</v>
      </c>
      <c r="Y2117" s="62">
        <v>0</v>
      </c>
      <c r="Z2117" s="62">
        <v>0</v>
      </c>
      <c r="AA2117" s="62">
        <v>0</v>
      </c>
      <c r="AB2117" s="62">
        <v>0</v>
      </c>
      <c r="AC2117" s="62" t="e">
        <f t="shared" ref="AC2117" si="6818">SUM(AC2118:AC2138)</f>
        <v>#VALUE!</v>
      </c>
      <c r="AD2117" s="62">
        <f>SUM(AD2118:AD2138)</f>
        <v>0</v>
      </c>
      <c r="AE2117" s="62">
        <f t="shared" ref="AE2117:AG2117" si="6819">SUM(AE2118:AE2138)</f>
        <v>0</v>
      </c>
      <c r="AF2117" s="62">
        <f t="shared" si="6819"/>
        <v>0</v>
      </c>
      <c r="AG2117" s="62" t="e">
        <f t="shared" si="6819"/>
        <v>#REF!</v>
      </c>
      <c r="AH2117" s="62" t="e">
        <f t="shared" ref="AH2117:AJ2117" si="6820">SUM(AH2118:AH2138)</f>
        <v>#REF!</v>
      </c>
      <c r="AI2117" s="62" t="e">
        <f t="shared" si="6820"/>
        <v>#REF!</v>
      </c>
      <c r="AJ2117" s="62" t="e">
        <f t="shared" si="6820"/>
        <v>#REF!</v>
      </c>
      <c r="AK2117" s="62">
        <f>SUM(AK2118:AK2138)</f>
        <v>0</v>
      </c>
      <c r="AL2117" s="62">
        <f t="shared" ref="AL2117:AQ2117" si="6821">SUM(AL2118:AL2138)</f>
        <v>0</v>
      </c>
      <c r="AM2117" s="62">
        <f t="shared" si="6821"/>
        <v>0</v>
      </c>
      <c r="AN2117" s="62">
        <f t="shared" si="6821"/>
        <v>0</v>
      </c>
      <c r="AO2117" s="62">
        <f t="shared" si="6821"/>
        <v>0</v>
      </c>
      <c r="AP2117" s="62">
        <f t="shared" si="6821"/>
        <v>0</v>
      </c>
      <c r="AQ2117" s="62">
        <f t="shared" si="6821"/>
        <v>0</v>
      </c>
      <c r="AR2117" s="62">
        <f>SUM(AR2118:AR2138)</f>
        <v>0</v>
      </c>
      <c r="AS2117" s="62">
        <f t="shared" ref="AS2117:AX2117" si="6822">SUM(AS2118:AS2138)</f>
        <v>0</v>
      </c>
      <c r="AT2117" s="62">
        <f t="shared" si="6822"/>
        <v>0</v>
      </c>
      <c r="AU2117" s="62">
        <f t="shared" si="6822"/>
        <v>0</v>
      </c>
      <c r="AV2117" s="62">
        <f t="shared" si="6822"/>
        <v>0</v>
      </c>
      <c r="AW2117" s="62">
        <f t="shared" si="6822"/>
        <v>0</v>
      </c>
      <c r="AX2117" s="62">
        <f t="shared" si="6822"/>
        <v>0</v>
      </c>
      <c r="AY2117" s="62">
        <f>SUM(AY2118:AY2138)</f>
        <v>0</v>
      </c>
      <c r="AZ2117" s="62">
        <f t="shared" ref="AZ2117:BE2117" si="6823">SUM(AZ2118:AZ2138)</f>
        <v>0</v>
      </c>
      <c r="BA2117" s="62">
        <f t="shared" si="6823"/>
        <v>0</v>
      </c>
      <c r="BB2117" s="62">
        <f t="shared" si="6823"/>
        <v>0</v>
      </c>
      <c r="BC2117" s="62">
        <f t="shared" si="6823"/>
        <v>0</v>
      </c>
      <c r="BD2117" s="62">
        <f t="shared" si="6823"/>
        <v>0</v>
      </c>
      <c r="BE2117" s="62">
        <f t="shared" si="6823"/>
        <v>0</v>
      </c>
      <c r="BF2117" s="62">
        <f>SUM(BF2118:BF2138)</f>
        <v>0</v>
      </c>
      <c r="BG2117" s="62">
        <f t="shared" ref="BG2117:BI2117" si="6824">SUM(BG2118:BG2138)</f>
        <v>0</v>
      </c>
      <c r="BH2117" s="62">
        <f t="shared" si="6824"/>
        <v>0</v>
      </c>
      <c r="BI2117" s="62" t="e">
        <f t="shared" si="6824"/>
        <v>#REF!</v>
      </c>
      <c r="BJ2117" s="62" t="e">
        <f t="shared" ref="BJ2117:BK2117" si="6825">SUM(BJ2118:BJ2138)</f>
        <v>#REF!</v>
      </c>
      <c r="BK2117" s="62" t="e">
        <f t="shared" si="6825"/>
        <v>#REF!</v>
      </c>
      <c r="BL2117" s="62" t="e">
        <f t="shared" si="6814"/>
        <v>#REF!</v>
      </c>
      <c r="BM2117" s="304"/>
      <c r="BN2117" s="304"/>
      <c r="BO2117" s="304"/>
      <c r="BP2117" s="304"/>
      <c r="BQ2117" s="304"/>
      <c r="BR2117" s="304"/>
      <c r="BS2117" s="64"/>
      <c r="BT2117" s="100"/>
    </row>
    <row r="2118" spans="1:72" s="46" customFormat="1" ht="36.75" hidden="1" customHeight="1">
      <c r="A2118" s="77"/>
      <c r="B2118" s="104">
        <v>2014</v>
      </c>
      <c r="C2118" s="105">
        <v>8317</v>
      </c>
      <c r="D2118" s="104">
        <v>9</v>
      </c>
      <c r="E2118" s="104">
        <v>5000</v>
      </c>
      <c r="F2118" s="104">
        <v>5100</v>
      </c>
      <c r="G2118" s="104">
        <v>519</v>
      </c>
      <c r="H2118" s="104">
        <v>1</v>
      </c>
      <c r="I2118" s="66" t="s">
        <v>1110</v>
      </c>
      <c r="J2118" s="67">
        <v>0</v>
      </c>
      <c r="K2118" s="67">
        <v>0</v>
      </c>
      <c r="L2118" s="68">
        <f t="shared" ref="L2118:L2138" si="6826">J2118+K2118</f>
        <v>0</v>
      </c>
      <c r="M2118" s="67">
        <v>0</v>
      </c>
      <c r="N2118" s="67">
        <v>0</v>
      </c>
      <c r="O2118" s="68">
        <f t="shared" ref="O2118:O2138" si="6827">+M2118+N2118</f>
        <v>0</v>
      </c>
      <c r="P2118" s="68">
        <f t="shared" ref="P2118:P2138" si="6828">+L2118+O2118</f>
        <v>0</v>
      </c>
      <c r="Q2118" s="71">
        <v>0</v>
      </c>
      <c r="R2118" s="71">
        <v>0</v>
      </c>
      <c r="S2118" s="71">
        <v>0</v>
      </c>
      <c r="T2118" s="71">
        <v>0</v>
      </c>
      <c r="U2118" s="71">
        <v>0</v>
      </c>
      <c r="V2118" s="71">
        <v>0</v>
      </c>
      <c r="W2118" s="67">
        <v>0</v>
      </c>
      <c r="X2118" s="67">
        <v>0</v>
      </c>
      <c r="Y2118" s="68">
        <v>0</v>
      </c>
      <c r="Z2118" s="67">
        <v>0</v>
      </c>
      <c r="AA2118" s="67">
        <v>0</v>
      </c>
      <c r="AB2118" s="68">
        <v>0</v>
      </c>
      <c r="AC2118" s="68" t="e">
        <f>I2118+#REF!-Y2118</f>
        <v>#VALUE!</v>
      </c>
      <c r="AD2118" s="67">
        <f t="shared" ref="AD2118:AD2138" si="6829">J2118+Q2118-T2118</f>
        <v>0</v>
      </c>
      <c r="AE2118" s="67">
        <f t="shared" ref="AE2118:AE2138" si="6830">K2118+R2118-U2118</f>
        <v>0</v>
      </c>
      <c r="AF2118" s="68">
        <f t="shared" ref="AF2118:AF2138" si="6831">AD2118+AE2118</f>
        <v>0</v>
      </c>
      <c r="AG2118" s="67" t="e">
        <f>M2118+#REF!-V2118</f>
        <v>#REF!</v>
      </c>
      <c r="AH2118" s="67" t="e">
        <f>N2118+#REF!-AD2118</f>
        <v>#REF!</v>
      </c>
      <c r="AI2118" s="68" t="e">
        <f>O2118+#REF!-AE2118</f>
        <v>#REF!</v>
      </c>
      <c r="AJ2118" s="68" t="e">
        <f>P2118+#REF!-AF2118</f>
        <v>#REF!</v>
      </c>
      <c r="AK2118" s="71">
        <v>0</v>
      </c>
      <c r="AL2118" s="71">
        <v>0</v>
      </c>
      <c r="AM2118" s="68">
        <f t="shared" ref="AM2118:AM2138" si="6832">AK2118+AL2118</f>
        <v>0</v>
      </c>
      <c r="AN2118" s="71">
        <v>0</v>
      </c>
      <c r="AO2118" s="71">
        <v>0</v>
      </c>
      <c r="AP2118" s="68">
        <f t="shared" ref="AP2118:AP2138" si="6833">+AN2118+AO2118</f>
        <v>0</v>
      </c>
      <c r="AQ2118" s="68">
        <f t="shared" ref="AQ2118:AQ2138" si="6834">+AM2118+AP2118</f>
        <v>0</v>
      </c>
      <c r="AR2118" s="71">
        <v>0</v>
      </c>
      <c r="AS2118" s="71">
        <v>0</v>
      </c>
      <c r="AT2118" s="68">
        <f t="shared" ref="AT2118:AT2138" si="6835">AR2118+AS2118</f>
        <v>0</v>
      </c>
      <c r="AU2118" s="71">
        <v>0</v>
      </c>
      <c r="AV2118" s="71">
        <v>0</v>
      </c>
      <c r="AW2118" s="68">
        <f t="shared" ref="AW2118:AW2138" si="6836">+AU2118+AV2118</f>
        <v>0</v>
      </c>
      <c r="AX2118" s="68">
        <f t="shared" ref="AX2118:AX2138" si="6837">+AT2118+AW2118</f>
        <v>0</v>
      </c>
      <c r="AY2118" s="71">
        <v>0</v>
      </c>
      <c r="AZ2118" s="71">
        <v>0</v>
      </c>
      <c r="BA2118" s="68">
        <f t="shared" ref="BA2118:BA2138" si="6838">AY2118+AZ2118</f>
        <v>0</v>
      </c>
      <c r="BB2118" s="71">
        <v>0</v>
      </c>
      <c r="BC2118" s="71">
        <v>0</v>
      </c>
      <c r="BD2118" s="68">
        <f t="shared" ref="BD2118:BD2138" si="6839">+BB2118+BC2118</f>
        <v>0</v>
      </c>
      <c r="BE2118" s="68">
        <f t="shared" ref="BE2118:BE2138" si="6840">+BA2118+BD2118</f>
        <v>0</v>
      </c>
      <c r="BF2118" s="67">
        <f t="shared" ref="BF2118:BG2138" si="6841">AD2118-AK2118-AR2118-AY2118</f>
        <v>0</v>
      </c>
      <c r="BG2118" s="67">
        <f t="shared" si="6841"/>
        <v>0</v>
      </c>
      <c r="BH2118" s="68">
        <f t="shared" ref="BH2118:BH2138" si="6842">BF2118+BG2118</f>
        <v>0</v>
      </c>
      <c r="BI2118" s="67" t="e">
        <f t="shared" ref="BI2118:BI2138" si="6843">AG2118-AN2118-AU2118-BB2118</f>
        <v>#REF!</v>
      </c>
      <c r="BJ2118" s="67" t="e">
        <f t="shared" ref="BJ2118:BJ2138" si="6844">AH2118-AO2118-AV2118-BC2118</f>
        <v>#REF!</v>
      </c>
      <c r="BK2118" s="67" t="e">
        <f t="shared" ref="BK2118:BK2138" si="6845">AI2118-AP2118-AW2118-BD2118</f>
        <v>#REF!</v>
      </c>
      <c r="BL2118" s="67" t="e">
        <f t="shared" si="6814"/>
        <v>#REF!</v>
      </c>
      <c r="BM2118" s="305">
        <v>0</v>
      </c>
      <c r="BN2118" s="305">
        <v>0</v>
      </c>
      <c r="BO2118" s="306"/>
      <c r="BP2118" s="306"/>
      <c r="BQ2118" s="305">
        <v>0</v>
      </c>
      <c r="BR2118" s="305">
        <v>0</v>
      </c>
      <c r="BS2118" s="114" t="s">
        <v>208</v>
      </c>
      <c r="BT2118" s="77"/>
    </row>
    <row r="2119" spans="1:72" s="46" customFormat="1" ht="36.75" hidden="1" customHeight="1">
      <c r="A2119" s="77"/>
      <c r="B2119" s="104">
        <v>2014</v>
      </c>
      <c r="C2119" s="105">
        <v>8317</v>
      </c>
      <c r="D2119" s="104">
        <v>9</v>
      </c>
      <c r="E2119" s="104">
        <v>5000</v>
      </c>
      <c r="F2119" s="104">
        <v>5100</v>
      </c>
      <c r="G2119" s="104">
        <v>519</v>
      </c>
      <c r="H2119" s="104">
        <v>2</v>
      </c>
      <c r="I2119" s="66" t="s">
        <v>1111</v>
      </c>
      <c r="J2119" s="67">
        <v>0</v>
      </c>
      <c r="K2119" s="67">
        <v>0</v>
      </c>
      <c r="L2119" s="68">
        <f t="shared" si="6826"/>
        <v>0</v>
      </c>
      <c r="M2119" s="67">
        <v>0</v>
      </c>
      <c r="N2119" s="67">
        <v>0</v>
      </c>
      <c r="O2119" s="68">
        <f t="shared" si="6827"/>
        <v>0</v>
      </c>
      <c r="P2119" s="68">
        <f t="shared" si="6828"/>
        <v>0</v>
      </c>
      <c r="Q2119" s="71">
        <v>0</v>
      </c>
      <c r="R2119" s="71">
        <v>0</v>
      </c>
      <c r="S2119" s="71">
        <v>0</v>
      </c>
      <c r="T2119" s="71">
        <v>0</v>
      </c>
      <c r="U2119" s="71">
        <v>0</v>
      </c>
      <c r="V2119" s="71">
        <v>0</v>
      </c>
      <c r="W2119" s="67">
        <v>0</v>
      </c>
      <c r="X2119" s="67">
        <v>0</v>
      </c>
      <c r="Y2119" s="68">
        <v>0</v>
      </c>
      <c r="Z2119" s="67">
        <v>0</v>
      </c>
      <c r="AA2119" s="67">
        <v>0</v>
      </c>
      <c r="AB2119" s="68">
        <v>0</v>
      </c>
      <c r="AC2119" s="68" t="e">
        <f>I2119+#REF!-Y2119</f>
        <v>#VALUE!</v>
      </c>
      <c r="AD2119" s="67">
        <f t="shared" si="6829"/>
        <v>0</v>
      </c>
      <c r="AE2119" s="67">
        <f t="shared" si="6830"/>
        <v>0</v>
      </c>
      <c r="AF2119" s="68">
        <f t="shared" si="6831"/>
        <v>0</v>
      </c>
      <c r="AG2119" s="67" t="e">
        <f>M2119+#REF!-V2119</f>
        <v>#REF!</v>
      </c>
      <c r="AH2119" s="67" t="e">
        <f>N2119+#REF!-AD2119</f>
        <v>#REF!</v>
      </c>
      <c r="AI2119" s="68" t="e">
        <f>O2119+#REF!-AE2119</f>
        <v>#REF!</v>
      </c>
      <c r="AJ2119" s="68" t="e">
        <f>P2119+#REF!-AF2119</f>
        <v>#REF!</v>
      </c>
      <c r="AK2119" s="71">
        <v>0</v>
      </c>
      <c r="AL2119" s="71">
        <v>0</v>
      </c>
      <c r="AM2119" s="68">
        <f t="shared" si="6832"/>
        <v>0</v>
      </c>
      <c r="AN2119" s="71">
        <v>0</v>
      </c>
      <c r="AO2119" s="71">
        <v>0</v>
      </c>
      <c r="AP2119" s="68">
        <f t="shared" si="6833"/>
        <v>0</v>
      </c>
      <c r="AQ2119" s="68">
        <f t="shared" si="6834"/>
        <v>0</v>
      </c>
      <c r="AR2119" s="71">
        <v>0</v>
      </c>
      <c r="AS2119" s="71">
        <v>0</v>
      </c>
      <c r="AT2119" s="68">
        <f t="shared" si="6835"/>
        <v>0</v>
      </c>
      <c r="AU2119" s="71">
        <v>0</v>
      </c>
      <c r="AV2119" s="71">
        <v>0</v>
      </c>
      <c r="AW2119" s="68">
        <f t="shared" si="6836"/>
        <v>0</v>
      </c>
      <c r="AX2119" s="68">
        <f t="shared" si="6837"/>
        <v>0</v>
      </c>
      <c r="AY2119" s="71">
        <v>0</v>
      </c>
      <c r="AZ2119" s="71">
        <v>0</v>
      </c>
      <c r="BA2119" s="68">
        <f t="shared" si="6838"/>
        <v>0</v>
      </c>
      <c r="BB2119" s="71">
        <v>0</v>
      </c>
      <c r="BC2119" s="71">
        <v>0</v>
      </c>
      <c r="BD2119" s="68">
        <f t="shared" si="6839"/>
        <v>0</v>
      </c>
      <c r="BE2119" s="68">
        <f t="shared" si="6840"/>
        <v>0</v>
      </c>
      <c r="BF2119" s="67">
        <f t="shared" si="6841"/>
        <v>0</v>
      </c>
      <c r="BG2119" s="67">
        <f t="shared" si="6841"/>
        <v>0</v>
      </c>
      <c r="BH2119" s="68">
        <f t="shared" si="6842"/>
        <v>0</v>
      </c>
      <c r="BI2119" s="67" t="e">
        <f t="shared" si="6843"/>
        <v>#REF!</v>
      </c>
      <c r="BJ2119" s="67" t="e">
        <f t="shared" si="6844"/>
        <v>#REF!</v>
      </c>
      <c r="BK2119" s="67" t="e">
        <f t="shared" si="6845"/>
        <v>#REF!</v>
      </c>
      <c r="BL2119" s="67" t="e">
        <f t="shared" si="6814"/>
        <v>#REF!</v>
      </c>
      <c r="BM2119" s="305">
        <v>0</v>
      </c>
      <c r="BN2119" s="305">
        <v>0</v>
      </c>
      <c r="BO2119" s="306"/>
      <c r="BP2119" s="306"/>
      <c r="BQ2119" s="305">
        <v>0</v>
      </c>
      <c r="BR2119" s="305">
        <v>0</v>
      </c>
      <c r="BS2119" s="114" t="s">
        <v>208</v>
      </c>
      <c r="BT2119" s="77"/>
    </row>
    <row r="2120" spans="1:72" s="46" customFormat="1" ht="36.75" hidden="1" customHeight="1">
      <c r="A2120" s="77"/>
      <c r="B2120" s="104">
        <v>2014</v>
      </c>
      <c r="C2120" s="105">
        <v>8317</v>
      </c>
      <c r="D2120" s="104">
        <v>9</v>
      </c>
      <c r="E2120" s="104">
        <v>5000</v>
      </c>
      <c r="F2120" s="104">
        <v>5100</v>
      </c>
      <c r="G2120" s="104">
        <v>519</v>
      </c>
      <c r="H2120" s="104">
        <v>3</v>
      </c>
      <c r="I2120" s="66" t="s">
        <v>674</v>
      </c>
      <c r="J2120" s="67">
        <v>0</v>
      </c>
      <c r="K2120" s="67">
        <v>0</v>
      </c>
      <c r="L2120" s="68">
        <f t="shared" si="6826"/>
        <v>0</v>
      </c>
      <c r="M2120" s="67">
        <v>0</v>
      </c>
      <c r="N2120" s="67">
        <v>0</v>
      </c>
      <c r="O2120" s="68">
        <f t="shared" si="6827"/>
        <v>0</v>
      </c>
      <c r="P2120" s="68">
        <f t="shared" si="6828"/>
        <v>0</v>
      </c>
      <c r="Q2120" s="71">
        <v>0</v>
      </c>
      <c r="R2120" s="71">
        <v>0</v>
      </c>
      <c r="S2120" s="71">
        <v>0</v>
      </c>
      <c r="T2120" s="71">
        <v>0</v>
      </c>
      <c r="U2120" s="71">
        <v>0</v>
      </c>
      <c r="V2120" s="71">
        <v>0</v>
      </c>
      <c r="W2120" s="67">
        <v>0</v>
      </c>
      <c r="X2120" s="67">
        <v>0</v>
      </c>
      <c r="Y2120" s="68">
        <v>0</v>
      </c>
      <c r="Z2120" s="67">
        <v>0</v>
      </c>
      <c r="AA2120" s="67">
        <v>0</v>
      </c>
      <c r="AB2120" s="68">
        <v>0</v>
      </c>
      <c r="AC2120" s="68" t="e">
        <f>I2120+#REF!-Y2120</f>
        <v>#VALUE!</v>
      </c>
      <c r="AD2120" s="67">
        <f t="shared" si="6829"/>
        <v>0</v>
      </c>
      <c r="AE2120" s="67">
        <f t="shared" si="6830"/>
        <v>0</v>
      </c>
      <c r="AF2120" s="68">
        <f t="shared" si="6831"/>
        <v>0</v>
      </c>
      <c r="AG2120" s="67" t="e">
        <f>M2120+#REF!-V2120</f>
        <v>#REF!</v>
      </c>
      <c r="AH2120" s="67" t="e">
        <f>N2120+#REF!-AD2120</f>
        <v>#REF!</v>
      </c>
      <c r="AI2120" s="68" t="e">
        <f>O2120+#REF!-AE2120</f>
        <v>#REF!</v>
      </c>
      <c r="AJ2120" s="68" t="e">
        <f>P2120+#REF!-AF2120</f>
        <v>#REF!</v>
      </c>
      <c r="AK2120" s="71">
        <v>0</v>
      </c>
      <c r="AL2120" s="71">
        <v>0</v>
      </c>
      <c r="AM2120" s="68">
        <f t="shared" si="6832"/>
        <v>0</v>
      </c>
      <c r="AN2120" s="71">
        <v>0</v>
      </c>
      <c r="AO2120" s="71">
        <v>0</v>
      </c>
      <c r="AP2120" s="68">
        <f t="shared" si="6833"/>
        <v>0</v>
      </c>
      <c r="AQ2120" s="68">
        <f t="shared" si="6834"/>
        <v>0</v>
      </c>
      <c r="AR2120" s="71">
        <v>0</v>
      </c>
      <c r="AS2120" s="71">
        <v>0</v>
      </c>
      <c r="AT2120" s="68">
        <f t="shared" si="6835"/>
        <v>0</v>
      </c>
      <c r="AU2120" s="71">
        <v>0</v>
      </c>
      <c r="AV2120" s="71">
        <v>0</v>
      </c>
      <c r="AW2120" s="68">
        <f t="shared" si="6836"/>
        <v>0</v>
      </c>
      <c r="AX2120" s="68">
        <f t="shared" si="6837"/>
        <v>0</v>
      </c>
      <c r="AY2120" s="71">
        <v>0</v>
      </c>
      <c r="AZ2120" s="71">
        <v>0</v>
      </c>
      <c r="BA2120" s="68">
        <f t="shared" si="6838"/>
        <v>0</v>
      </c>
      <c r="BB2120" s="71">
        <v>0</v>
      </c>
      <c r="BC2120" s="71">
        <v>0</v>
      </c>
      <c r="BD2120" s="68">
        <f t="shared" si="6839"/>
        <v>0</v>
      </c>
      <c r="BE2120" s="68">
        <f t="shared" si="6840"/>
        <v>0</v>
      </c>
      <c r="BF2120" s="67">
        <f t="shared" si="6841"/>
        <v>0</v>
      </c>
      <c r="BG2120" s="67">
        <f t="shared" si="6841"/>
        <v>0</v>
      </c>
      <c r="BH2120" s="68">
        <f t="shared" si="6842"/>
        <v>0</v>
      </c>
      <c r="BI2120" s="67" t="e">
        <f t="shared" si="6843"/>
        <v>#REF!</v>
      </c>
      <c r="BJ2120" s="67" t="e">
        <f t="shared" si="6844"/>
        <v>#REF!</v>
      </c>
      <c r="BK2120" s="67" t="e">
        <f t="shared" si="6845"/>
        <v>#REF!</v>
      </c>
      <c r="BL2120" s="67" t="e">
        <f t="shared" si="6814"/>
        <v>#REF!</v>
      </c>
      <c r="BM2120" s="305">
        <v>0</v>
      </c>
      <c r="BN2120" s="305">
        <v>0</v>
      </c>
      <c r="BO2120" s="306"/>
      <c r="BP2120" s="306"/>
      <c r="BQ2120" s="305">
        <v>0</v>
      </c>
      <c r="BR2120" s="305">
        <v>0</v>
      </c>
      <c r="BS2120" s="114" t="s">
        <v>208</v>
      </c>
      <c r="BT2120" s="77"/>
    </row>
    <row r="2121" spans="1:72" s="46" customFormat="1" ht="36.75" hidden="1" customHeight="1">
      <c r="A2121" s="77"/>
      <c r="B2121" s="104">
        <v>2014</v>
      </c>
      <c r="C2121" s="105">
        <v>8317</v>
      </c>
      <c r="D2121" s="104">
        <v>9</v>
      </c>
      <c r="E2121" s="104">
        <v>5000</v>
      </c>
      <c r="F2121" s="104">
        <v>5100</v>
      </c>
      <c r="G2121" s="104">
        <v>519</v>
      </c>
      <c r="H2121" s="104">
        <v>4</v>
      </c>
      <c r="I2121" s="66" t="s">
        <v>723</v>
      </c>
      <c r="J2121" s="67">
        <v>0</v>
      </c>
      <c r="K2121" s="67">
        <v>0</v>
      </c>
      <c r="L2121" s="68">
        <f t="shared" si="6826"/>
        <v>0</v>
      </c>
      <c r="M2121" s="67">
        <v>0</v>
      </c>
      <c r="N2121" s="67">
        <v>0</v>
      </c>
      <c r="O2121" s="68">
        <f t="shared" si="6827"/>
        <v>0</v>
      </c>
      <c r="P2121" s="68">
        <f t="shared" si="6828"/>
        <v>0</v>
      </c>
      <c r="Q2121" s="71">
        <v>0</v>
      </c>
      <c r="R2121" s="71">
        <v>0</v>
      </c>
      <c r="S2121" s="71">
        <v>0</v>
      </c>
      <c r="T2121" s="71">
        <v>0</v>
      </c>
      <c r="U2121" s="71">
        <v>0</v>
      </c>
      <c r="V2121" s="71">
        <v>0</v>
      </c>
      <c r="W2121" s="67">
        <v>0</v>
      </c>
      <c r="X2121" s="67">
        <v>0</v>
      </c>
      <c r="Y2121" s="68">
        <v>0</v>
      </c>
      <c r="Z2121" s="67">
        <v>0</v>
      </c>
      <c r="AA2121" s="67">
        <v>0</v>
      </c>
      <c r="AB2121" s="68">
        <v>0</v>
      </c>
      <c r="AC2121" s="68" t="e">
        <f>I2121+#REF!-Y2121</f>
        <v>#VALUE!</v>
      </c>
      <c r="AD2121" s="67">
        <f t="shared" si="6829"/>
        <v>0</v>
      </c>
      <c r="AE2121" s="67">
        <f t="shared" si="6830"/>
        <v>0</v>
      </c>
      <c r="AF2121" s="68">
        <f t="shared" si="6831"/>
        <v>0</v>
      </c>
      <c r="AG2121" s="67" t="e">
        <f>M2121+#REF!-V2121</f>
        <v>#REF!</v>
      </c>
      <c r="AH2121" s="67" t="e">
        <f>N2121+#REF!-AD2121</f>
        <v>#REF!</v>
      </c>
      <c r="AI2121" s="68" t="e">
        <f>O2121+#REF!-AE2121</f>
        <v>#REF!</v>
      </c>
      <c r="AJ2121" s="68" t="e">
        <f>P2121+#REF!-AF2121</f>
        <v>#REF!</v>
      </c>
      <c r="AK2121" s="71">
        <v>0</v>
      </c>
      <c r="AL2121" s="71">
        <v>0</v>
      </c>
      <c r="AM2121" s="68">
        <f t="shared" si="6832"/>
        <v>0</v>
      </c>
      <c r="AN2121" s="71">
        <v>0</v>
      </c>
      <c r="AO2121" s="71">
        <v>0</v>
      </c>
      <c r="AP2121" s="68">
        <f t="shared" si="6833"/>
        <v>0</v>
      </c>
      <c r="AQ2121" s="68">
        <f t="shared" si="6834"/>
        <v>0</v>
      </c>
      <c r="AR2121" s="71">
        <v>0</v>
      </c>
      <c r="AS2121" s="71">
        <v>0</v>
      </c>
      <c r="AT2121" s="68">
        <f t="shared" si="6835"/>
        <v>0</v>
      </c>
      <c r="AU2121" s="71">
        <v>0</v>
      </c>
      <c r="AV2121" s="71">
        <v>0</v>
      </c>
      <c r="AW2121" s="68">
        <f t="shared" si="6836"/>
        <v>0</v>
      </c>
      <c r="AX2121" s="68">
        <f t="shared" si="6837"/>
        <v>0</v>
      </c>
      <c r="AY2121" s="71">
        <v>0</v>
      </c>
      <c r="AZ2121" s="71">
        <v>0</v>
      </c>
      <c r="BA2121" s="68">
        <f t="shared" si="6838"/>
        <v>0</v>
      </c>
      <c r="BB2121" s="71">
        <v>0</v>
      </c>
      <c r="BC2121" s="71">
        <v>0</v>
      </c>
      <c r="BD2121" s="68">
        <f t="shared" si="6839"/>
        <v>0</v>
      </c>
      <c r="BE2121" s="68">
        <f t="shared" si="6840"/>
        <v>0</v>
      </c>
      <c r="BF2121" s="67">
        <f t="shared" si="6841"/>
        <v>0</v>
      </c>
      <c r="BG2121" s="67">
        <f t="shared" si="6841"/>
        <v>0</v>
      </c>
      <c r="BH2121" s="68">
        <f t="shared" si="6842"/>
        <v>0</v>
      </c>
      <c r="BI2121" s="67" t="e">
        <f t="shared" si="6843"/>
        <v>#REF!</v>
      </c>
      <c r="BJ2121" s="67" t="e">
        <f t="shared" si="6844"/>
        <v>#REF!</v>
      </c>
      <c r="BK2121" s="67" t="e">
        <f t="shared" si="6845"/>
        <v>#REF!</v>
      </c>
      <c r="BL2121" s="67" t="e">
        <f t="shared" si="6814"/>
        <v>#REF!</v>
      </c>
      <c r="BM2121" s="305">
        <v>0</v>
      </c>
      <c r="BN2121" s="305">
        <v>0</v>
      </c>
      <c r="BO2121" s="306"/>
      <c r="BP2121" s="306"/>
      <c r="BQ2121" s="305">
        <v>0</v>
      </c>
      <c r="BR2121" s="305">
        <v>0</v>
      </c>
      <c r="BS2121" s="114" t="s">
        <v>208</v>
      </c>
      <c r="BT2121" s="77"/>
    </row>
    <row r="2122" spans="1:72" s="46" customFormat="1" ht="36.75" hidden="1" customHeight="1">
      <c r="A2122" s="77"/>
      <c r="B2122" s="104">
        <v>2014</v>
      </c>
      <c r="C2122" s="105">
        <v>8317</v>
      </c>
      <c r="D2122" s="104">
        <v>9</v>
      </c>
      <c r="E2122" s="104">
        <v>5000</v>
      </c>
      <c r="F2122" s="104">
        <v>5100</v>
      </c>
      <c r="G2122" s="104">
        <v>519</v>
      </c>
      <c r="H2122" s="104">
        <v>5</v>
      </c>
      <c r="I2122" s="66" t="s">
        <v>1112</v>
      </c>
      <c r="J2122" s="67">
        <v>0</v>
      </c>
      <c r="K2122" s="67">
        <v>0</v>
      </c>
      <c r="L2122" s="68">
        <f t="shared" si="6826"/>
        <v>0</v>
      </c>
      <c r="M2122" s="67">
        <v>0</v>
      </c>
      <c r="N2122" s="67">
        <v>0</v>
      </c>
      <c r="O2122" s="68">
        <f t="shared" si="6827"/>
        <v>0</v>
      </c>
      <c r="P2122" s="68">
        <f t="shared" si="6828"/>
        <v>0</v>
      </c>
      <c r="Q2122" s="71">
        <v>0</v>
      </c>
      <c r="R2122" s="71">
        <v>0</v>
      </c>
      <c r="S2122" s="71">
        <v>0</v>
      </c>
      <c r="T2122" s="71">
        <v>0</v>
      </c>
      <c r="U2122" s="71">
        <v>0</v>
      </c>
      <c r="V2122" s="71">
        <v>0</v>
      </c>
      <c r="W2122" s="67">
        <v>0</v>
      </c>
      <c r="X2122" s="67">
        <v>0</v>
      </c>
      <c r="Y2122" s="68">
        <v>0</v>
      </c>
      <c r="Z2122" s="67">
        <v>0</v>
      </c>
      <c r="AA2122" s="67">
        <v>0</v>
      </c>
      <c r="AB2122" s="68">
        <v>0</v>
      </c>
      <c r="AC2122" s="68" t="e">
        <f>I2122+#REF!-Y2122</f>
        <v>#VALUE!</v>
      </c>
      <c r="AD2122" s="67">
        <f t="shared" si="6829"/>
        <v>0</v>
      </c>
      <c r="AE2122" s="67">
        <f t="shared" si="6830"/>
        <v>0</v>
      </c>
      <c r="AF2122" s="68">
        <f t="shared" si="6831"/>
        <v>0</v>
      </c>
      <c r="AG2122" s="67" t="e">
        <f>M2122+#REF!-V2122</f>
        <v>#REF!</v>
      </c>
      <c r="AH2122" s="67" t="e">
        <f>N2122+#REF!-AD2122</f>
        <v>#REF!</v>
      </c>
      <c r="AI2122" s="68" t="e">
        <f>O2122+#REF!-AE2122</f>
        <v>#REF!</v>
      </c>
      <c r="AJ2122" s="68" t="e">
        <f>P2122+#REF!-AF2122</f>
        <v>#REF!</v>
      </c>
      <c r="AK2122" s="71">
        <v>0</v>
      </c>
      <c r="AL2122" s="71">
        <v>0</v>
      </c>
      <c r="AM2122" s="68">
        <f t="shared" si="6832"/>
        <v>0</v>
      </c>
      <c r="AN2122" s="71">
        <v>0</v>
      </c>
      <c r="AO2122" s="71">
        <v>0</v>
      </c>
      <c r="AP2122" s="68">
        <f t="shared" si="6833"/>
        <v>0</v>
      </c>
      <c r="AQ2122" s="68">
        <f t="shared" si="6834"/>
        <v>0</v>
      </c>
      <c r="AR2122" s="71">
        <v>0</v>
      </c>
      <c r="AS2122" s="71">
        <v>0</v>
      </c>
      <c r="AT2122" s="68">
        <f t="shared" si="6835"/>
        <v>0</v>
      </c>
      <c r="AU2122" s="71">
        <v>0</v>
      </c>
      <c r="AV2122" s="71">
        <v>0</v>
      </c>
      <c r="AW2122" s="68">
        <f t="shared" si="6836"/>
        <v>0</v>
      </c>
      <c r="AX2122" s="68">
        <f t="shared" si="6837"/>
        <v>0</v>
      </c>
      <c r="AY2122" s="71">
        <v>0</v>
      </c>
      <c r="AZ2122" s="71">
        <v>0</v>
      </c>
      <c r="BA2122" s="68">
        <f t="shared" si="6838"/>
        <v>0</v>
      </c>
      <c r="BB2122" s="71">
        <v>0</v>
      </c>
      <c r="BC2122" s="71">
        <v>0</v>
      </c>
      <c r="BD2122" s="68">
        <f t="shared" si="6839"/>
        <v>0</v>
      </c>
      <c r="BE2122" s="68">
        <f t="shared" si="6840"/>
        <v>0</v>
      </c>
      <c r="BF2122" s="67">
        <f t="shared" si="6841"/>
        <v>0</v>
      </c>
      <c r="BG2122" s="67">
        <f t="shared" si="6841"/>
        <v>0</v>
      </c>
      <c r="BH2122" s="68">
        <f t="shared" si="6842"/>
        <v>0</v>
      </c>
      <c r="BI2122" s="67" t="e">
        <f t="shared" si="6843"/>
        <v>#REF!</v>
      </c>
      <c r="BJ2122" s="67" t="e">
        <f t="shared" si="6844"/>
        <v>#REF!</v>
      </c>
      <c r="BK2122" s="67" t="e">
        <f t="shared" si="6845"/>
        <v>#REF!</v>
      </c>
      <c r="BL2122" s="67" t="e">
        <f t="shared" si="6814"/>
        <v>#REF!</v>
      </c>
      <c r="BM2122" s="305">
        <v>0</v>
      </c>
      <c r="BN2122" s="305">
        <v>0</v>
      </c>
      <c r="BO2122" s="306"/>
      <c r="BP2122" s="306"/>
      <c r="BQ2122" s="305">
        <v>0</v>
      </c>
      <c r="BR2122" s="305">
        <v>0</v>
      </c>
      <c r="BS2122" s="114" t="s">
        <v>208</v>
      </c>
      <c r="BT2122" s="77"/>
    </row>
    <row r="2123" spans="1:72" s="46" customFormat="1" ht="36.75" hidden="1" customHeight="1">
      <c r="A2123" s="77"/>
      <c r="B2123" s="104">
        <v>2014</v>
      </c>
      <c r="C2123" s="105">
        <v>8317</v>
      </c>
      <c r="D2123" s="104">
        <v>9</v>
      </c>
      <c r="E2123" s="104">
        <v>5000</v>
      </c>
      <c r="F2123" s="104">
        <v>5100</v>
      </c>
      <c r="G2123" s="104">
        <v>519</v>
      </c>
      <c r="H2123" s="104">
        <v>6</v>
      </c>
      <c r="I2123" s="66" t="s">
        <v>166</v>
      </c>
      <c r="J2123" s="67">
        <v>0</v>
      </c>
      <c r="K2123" s="67">
        <v>0</v>
      </c>
      <c r="L2123" s="68">
        <f t="shared" si="6826"/>
        <v>0</v>
      </c>
      <c r="M2123" s="67">
        <v>0</v>
      </c>
      <c r="N2123" s="67">
        <v>0</v>
      </c>
      <c r="O2123" s="68">
        <f t="shared" si="6827"/>
        <v>0</v>
      </c>
      <c r="P2123" s="68">
        <f t="shared" si="6828"/>
        <v>0</v>
      </c>
      <c r="Q2123" s="71">
        <v>0</v>
      </c>
      <c r="R2123" s="71">
        <v>0</v>
      </c>
      <c r="S2123" s="71">
        <v>0</v>
      </c>
      <c r="T2123" s="71">
        <v>0</v>
      </c>
      <c r="U2123" s="71">
        <v>0</v>
      </c>
      <c r="V2123" s="71">
        <v>0</v>
      </c>
      <c r="W2123" s="67">
        <v>0</v>
      </c>
      <c r="X2123" s="67">
        <v>0</v>
      </c>
      <c r="Y2123" s="68">
        <v>0</v>
      </c>
      <c r="Z2123" s="67">
        <v>0</v>
      </c>
      <c r="AA2123" s="67">
        <v>0</v>
      </c>
      <c r="AB2123" s="68">
        <v>0</v>
      </c>
      <c r="AC2123" s="68" t="e">
        <f>I2123+#REF!-Y2123</f>
        <v>#VALUE!</v>
      </c>
      <c r="AD2123" s="67">
        <f t="shared" si="6829"/>
        <v>0</v>
      </c>
      <c r="AE2123" s="67">
        <f t="shared" si="6830"/>
        <v>0</v>
      </c>
      <c r="AF2123" s="68">
        <f t="shared" si="6831"/>
        <v>0</v>
      </c>
      <c r="AG2123" s="67" t="e">
        <f>M2123+#REF!-V2123</f>
        <v>#REF!</v>
      </c>
      <c r="AH2123" s="67" t="e">
        <f>N2123+#REF!-AD2123</f>
        <v>#REF!</v>
      </c>
      <c r="AI2123" s="68" t="e">
        <f>O2123+#REF!-AE2123</f>
        <v>#REF!</v>
      </c>
      <c r="AJ2123" s="68" t="e">
        <f>P2123+#REF!-AF2123</f>
        <v>#REF!</v>
      </c>
      <c r="AK2123" s="71">
        <v>0</v>
      </c>
      <c r="AL2123" s="71">
        <v>0</v>
      </c>
      <c r="AM2123" s="68">
        <f t="shared" si="6832"/>
        <v>0</v>
      </c>
      <c r="AN2123" s="71">
        <v>0</v>
      </c>
      <c r="AO2123" s="71">
        <v>0</v>
      </c>
      <c r="AP2123" s="68">
        <f t="shared" si="6833"/>
        <v>0</v>
      </c>
      <c r="AQ2123" s="68">
        <f t="shared" si="6834"/>
        <v>0</v>
      </c>
      <c r="AR2123" s="71">
        <v>0</v>
      </c>
      <c r="AS2123" s="71">
        <v>0</v>
      </c>
      <c r="AT2123" s="68">
        <f t="shared" si="6835"/>
        <v>0</v>
      </c>
      <c r="AU2123" s="71">
        <v>0</v>
      </c>
      <c r="AV2123" s="71">
        <v>0</v>
      </c>
      <c r="AW2123" s="68">
        <f t="shared" si="6836"/>
        <v>0</v>
      </c>
      <c r="AX2123" s="68">
        <f t="shared" si="6837"/>
        <v>0</v>
      </c>
      <c r="AY2123" s="71">
        <v>0</v>
      </c>
      <c r="AZ2123" s="71">
        <v>0</v>
      </c>
      <c r="BA2123" s="68">
        <f t="shared" si="6838"/>
        <v>0</v>
      </c>
      <c r="BB2123" s="71">
        <v>0</v>
      </c>
      <c r="BC2123" s="71">
        <v>0</v>
      </c>
      <c r="BD2123" s="68">
        <f t="shared" si="6839"/>
        <v>0</v>
      </c>
      <c r="BE2123" s="68">
        <f t="shared" si="6840"/>
        <v>0</v>
      </c>
      <c r="BF2123" s="67">
        <f t="shared" si="6841"/>
        <v>0</v>
      </c>
      <c r="BG2123" s="67">
        <f t="shared" si="6841"/>
        <v>0</v>
      </c>
      <c r="BH2123" s="68">
        <f t="shared" si="6842"/>
        <v>0</v>
      </c>
      <c r="BI2123" s="67" t="e">
        <f t="shared" si="6843"/>
        <v>#REF!</v>
      </c>
      <c r="BJ2123" s="67" t="e">
        <f t="shared" si="6844"/>
        <v>#REF!</v>
      </c>
      <c r="BK2123" s="67" t="e">
        <f t="shared" si="6845"/>
        <v>#REF!</v>
      </c>
      <c r="BL2123" s="67" t="e">
        <f t="shared" si="6814"/>
        <v>#REF!</v>
      </c>
      <c r="BM2123" s="305">
        <v>0</v>
      </c>
      <c r="BN2123" s="305">
        <v>0</v>
      </c>
      <c r="BO2123" s="306"/>
      <c r="BP2123" s="306"/>
      <c r="BQ2123" s="305">
        <v>0</v>
      </c>
      <c r="BR2123" s="305">
        <v>0</v>
      </c>
      <c r="BS2123" s="114" t="s">
        <v>208</v>
      </c>
      <c r="BT2123" s="77"/>
    </row>
    <row r="2124" spans="1:72" s="46" customFormat="1" ht="36.75" hidden="1" customHeight="1">
      <c r="A2124" s="77"/>
      <c r="B2124" s="104">
        <v>2014</v>
      </c>
      <c r="C2124" s="105">
        <v>8317</v>
      </c>
      <c r="D2124" s="104">
        <v>9</v>
      </c>
      <c r="E2124" s="104">
        <v>5000</v>
      </c>
      <c r="F2124" s="104">
        <v>5100</v>
      </c>
      <c r="G2124" s="104">
        <v>519</v>
      </c>
      <c r="H2124" s="104">
        <v>7</v>
      </c>
      <c r="I2124" s="66" t="s">
        <v>319</v>
      </c>
      <c r="J2124" s="67">
        <v>0</v>
      </c>
      <c r="K2124" s="67">
        <v>0</v>
      </c>
      <c r="L2124" s="68">
        <f t="shared" si="6826"/>
        <v>0</v>
      </c>
      <c r="M2124" s="67">
        <v>0</v>
      </c>
      <c r="N2124" s="67">
        <v>0</v>
      </c>
      <c r="O2124" s="68">
        <f t="shared" si="6827"/>
        <v>0</v>
      </c>
      <c r="P2124" s="68">
        <f t="shared" si="6828"/>
        <v>0</v>
      </c>
      <c r="Q2124" s="71">
        <v>0</v>
      </c>
      <c r="R2124" s="71">
        <v>0</v>
      </c>
      <c r="S2124" s="71">
        <v>0</v>
      </c>
      <c r="T2124" s="71">
        <v>0</v>
      </c>
      <c r="U2124" s="71">
        <v>0</v>
      </c>
      <c r="V2124" s="71">
        <v>0</v>
      </c>
      <c r="W2124" s="67">
        <v>0</v>
      </c>
      <c r="X2124" s="67">
        <v>0</v>
      </c>
      <c r="Y2124" s="68">
        <v>0</v>
      </c>
      <c r="Z2124" s="67">
        <v>0</v>
      </c>
      <c r="AA2124" s="67">
        <v>0</v>
      </c>
      <c r="AB2124" s="68">
        <v>0</v>
      </c>
      <c r="AC2124" s="68" t="e">
        <f>I2124+#REF!-Y2124</f>
        <v>#VALUE!</v>
      </c>
      <c r="AD2124" s="67">
        <f t="shared" si="6829"/>
        <v>0</v>
      </c>
      <c r="AE2124" s="67">
        <f t="shared" si="6830"/>
        <v>0</v>
      </c>
      <c r="AF2124" s="68">
        <f t="shared" si="6831"/>
        <v>0</v>
      </c>
      <c r="AG2124" s="67" t="e">
        <f>M2124+#REF!-V2124</f>
        <v>#REF!</v>
      </c>
      <c r="AH2124" s="67" t="e">
        <f>N2124+#REF!-AD2124</f>
        <v>#REF!</v>
      </c>
      <c r="AI2124" s="68" t="e">
        <f>O2124+#REF!-AE2124</f>
        <v>#REF!</v>
      </c>
      <c r="AJ2124" s="68" t="e">
        <f>P2124+#REF!-AF2124</f>
        <v>#REF!</v>
      </c>
      <c r="AK2124" s="71">
        <v>0</v>
      </c>
      <c r="AL2124" s="71">
        <v>0</v>
      </c>
      <c r="AM2124" s="68">
        <f t="shared" si="6832"/>
        <v>0</v>
      </c>
      <c r="AN2124" s="71">
        <v>0</v>
      </c>
      <c r="AO2124" s="71">
        <v>0</v>
      </c>
      <c r="AP2124" s="68">
        <f t="shared" si="6833"/>
        <v>0</v>
      </c>
      <c r="AQ2124" s="68">
        <f t="shared" si="6834"/>
        <v>0</v>
      </c>
      <c r="AR2124" s="71">
        <v>0</v>
      </c>
      <c r="AS2124" s="71">
        <v>0</v>
      </c>
      <c r="AT2124" s="68">
        <f t="shared" si="6835"/>
        <v>0</v>
      </c>
      <c r="AU2124" s="71">
        <v>0</v>
      </c>
      <c r="AV2124" s="71">
        <v>0</v>
      </c>
      <c r="AW2124" s="68">
        <f t="shared" si="6836"/>
        <v>0</v>
      </c>
      <c r="AX2124" s="68">
        <f t="shared" si="6837"/>
        <v>0</v>
      </c>
      <c r="AY2124" s="71">
        <v>0</v>
      </c>
      <c r="AZ2124" s="71">
        <v>0</v>
      </c>
      <c r="BA2124" s="68">
        <f t="shared" si="6838"/>
        <v>0</v>
      </c>
      <c r="BB2124" s="71">
        <v>0</v>
      </c>
      <c r="BC2124" s="71">
        <v>0</v>
      </c>
      <c r="BD2124" s="68">
        <f t="shared" si="6839"/>
        <v>0</v>
      </c>
      <c r="BE2124" s="68">
        <f t="shared" si="6840"/>
        <v>0</v>
      </c>
      <c r="BF2124" s="67">
        <f t="shared" si="6841"/>
        <v>0</v>
      </c>
      <c r="BG2124" s="67">
        <f t="shared" si="6841"/>
        <v>0</v>
      </c>
      <c r="BH2124" s="68">
        <f t="shared" si="6842"/>
        <v>0</v>
      </c>
      <c r="BI2124" s="67" t="e">
        <f t="shared" si="6843"/>
        <v>#REF!</v>
      </c>
      <c r="BJ2124" s="67" t="e">
        <f t="shared" si="6844"/>
        <v>#REF!</v>
      </c>
      <c r="BK2124" s="67" t="e">
        <f t="shared" si="6845"/>
        <v>#REF!</v>
      </c>
      <c r="BL2124" s="67" t="e">
        <f t="shared" si="6814"/>
        <v>#REF!</v>
      </c>
      <c r="BM2124" s="305">
        <v>0</v>
      </c>
      <c r="BN2124" s="305">
        <v>0</v>
      </c>
      <c r="BO2124" s="306"/>
      <c r="BP2124" s="306"/>
      <c r="BQ2124" s="305">
        <v>0</v>
      </c>
      <c r="BR2124" s="305">
        <v>0</v>
      </c>
      <c r="BS2124" s="114" t="s">
        <v>208</v>
      </c>
      <c r="BT2124" s="77"/>
    </row>
    <row r="2125" spans="1:72" s="46" customFormat="1" ht="36.75" hidden="1" customHeight="1">
      <c r="A2125" s="77"/>
      <c r="B2125" s="104">
        <v>2014</v>
      </c>
      <c r="C2125" s="105">
        <v>8317</v>
      </c>
      <c r="D2125" s="104">
        <v>9</v>
      </c>
      <c r="E2125" s="104">
        <v>5000</v>
      </c>
      <c r="F2125" s="104">
        <v>5100</v>
      </c>
      <c r="G2125" s="104">
        <v>519</v>
      </c>
      <c r="H2125" s="104">
        <v>8</v>
      </c>
      <c r="I2125" s="66" t="s">
        <v>1113</v>
      </c>
      <c r="J2125" s="67">
        <v>0</v>
      </c>
      <c r="K2125" s="67">
        <v>0</v>
      </c>
      <c r="L2125" s="68">
        <f t="shared" si="6826"/>
        <v>0</v>
      </c>
      <c r="M2125" s="67">
        <v>0</v>
      </c>
      <c r="N2125" s="67">
        <v>0</v>
      </c>
      <c r="O2125" s="68">
        <f t="shared" si="6827"/>
        <v>0</v>
      </c>
      <c r="P2125" s="68">
        <f t="shared" si="6828"/>
        <v>0</v>
      </c>
      <c r="Q2125" s="71">
        <v>0</v>
      </c>
      <c r="R2125" s="71">
        <v>0</v>
      </c>
      <c r="S2125" s="71">
        <v>0</v>
      </c>
      <c r="T2125" s="71">
        <v>0</v>
      </c>
      <c r="U2125" s="71">
        <v>0</v>
      </c>
      <c r="V2125" s="71">
        <v>0</v>
      </c>
      <c r="W2125" s="67">
        <v>0</v>
      </c>
      <c r="X2125" s="67">
        <v>0</v>
      </c>
      <c r="Y2125" s="68">
        <v>0</v>
      </c>
      <c r="Z2125" s="67">
        <v>0</v>
      </c>
      <c r="AA2125" s="67">
        <v>0</v>
      </c>
      <c r="AB2125" s="68">
        <v>0</v>
      </c>
      <c r="AC2125" s="68" t="e">
        <f>I2125+#REF!-Y2125</f>
        <v>#VALUE!</v>
      </c>
      <c r="AD2125" s="67">
        <f t="shared" si="6829"/>
        <v>0</v>
      </c>
      <c r="AE2125" s="67">
        <f t="shared" si="6830"/>
        <v>0</v>
      </c>
      <c r="AF2125" s="68">
        <f t="shared" si="6831"/>
        <v>0</v>
      </c>
      <c r="AG2125" s="67" t="e">
        <f>M2125+#REF!-V2125</f>
        <v>#REF!</v>
      </c>
      <c r="AH2125" s="67" t="e">
        <f>N2125+#REF!-AD2125</f>
        <v>#REF!</v>
      </c>
      <c r="AI2125" s="68" t="e">
        <f>O2125+#REF!-AE2125</f>
        <v>#REF!</v>
      </c>
      <c r="AJ2125" s="68" t="e">
        <f>P2125+#REF!-AF2125</f>
        <v>#REF!</v>
      </c>
      <c r="AK2125" s="71">
        <v>0</v>
      </c>
      <c r="AL2125" s="71">
        <v>0</v>
      </c>
      <c r="AM2125" s="68">
        <f t="shared" si="6832"/>
        <v>0</v>
      </c>
      <c r="AN2125" s="71">
        <v>0</v>
      </c>
      <c r="AO2125" s="71">
        <v>0</v>
      </c>
      <c r="AP2125" s="68">
        <f t="shared" si="6833"/>
        <v>0</v>
      </c>
      <c r="AQ2125" s="68">
        <f t="shared" si="6834"/>
        <v>0</v>
      </c>
      <c r="AR2125" s="71">
        <v>0</v>
      </c>
      <c r="AS2125" s="71">
        <v>0</v>
      </c>
      <c r="AT2125" s="68">
        <f t="shared" si="6835"/>
        <v>0</v>
      </c>
      <c r="AU2125" s="71">
        <v>0</v>
      </c>
      <c r="AV2125" s="71">
        <v>0</v>
      </c>
      <c r="AW2125" s="68">
        <f t="shared" si="6836"/>
        <v>0</v>
      </c>
      <c r="AX2125" s="68">
        <f t="shared" si="6837"/>
        <v>0</v>
      </c>
      <c r="AY2125" s="71">
        <v>0</v>
      </c>
      <c r="AZ2125" s="71">
        <v>0</v>
      </c>
      <c r="BA2125" s="68">
        <f t="shared" si="6838"/>
        <v>0</v>
      </c>
      <c r="BB2125" s="71">
        <v>0</v>
      </c>
      <c r="BC2125" s="71">
        <v>0</v>
      </c>
      <c r="BD2125" s="68">
        <f t="shared" si="6839"/>
        <v>0</v>
      </c>
      <c r="BE2125" s="68">
        <f t="shared" si="6840"/>
        <v>0</v>
      </c>
      <c r="BF2125" s="67">
        <f t="shared" si="6841"/>
        <v>0</v>
      </c>
      <c r="BG2125" s="67">
        <f t="shared" si="6841"/>
        <v>0</v>
      </c>
      <c r="BH2125" s="68">
        <f t="shared" si="6842"/>
        <v>0</v>
      </c>
      <c r="BI2125" s="67" t="e">
        <f t="shared" si="6843"/>
        <v>#REF!</v>
      </c>
      <c r="BJ2125" s="67" t="e">
        <f t="shared" si="6844"/>
        <v>#REF!</v>
      </c>
      <c r="BK2125" s="67" t="e">
        <f t="shared" si="6845"/>
        <v>#REF!</v>
      </c>
      <c r="BL2125" s="67" t="e">
        <f t="shared" si="6814"/>
        <v>#REF!</v>
      </c>
      <c r="BM2125" s="305">
        <v>0</v>
      </c>
      <c r="BN2125" s="305">
        <v>0</v>
      </c>
      <c r="BO2125" s="306"/>
      <c r="BP2125" s="306"/>
      <c r="BQ2125" s="305">
        <v>0</v>
      </c>
      <c r="BR2125" s="305">
        <v>0</v>
      </c>
      <c r="BS2125" s="114" t="s">
        <v>208</v>
      </c>
      <c r="BT2125" s="77"/>
    </row>
    <row r="2126" spans="1:72" s="46" customFormat="1" ht="36.75" hidden="1" customHeight="1">
      <c r="A2126" s="77"/>
      <c r="B2126" s="104">
        <v>2014</v>
      </c>
      <c r="C2126" s="105">
        <v>8317</v>
      </c>
      <c r="D2126" s="104">
        <v>9</v>
      </c>
      <c r="E2126" s="104">
        <v>5000</v>
      </c>
      <c r="F2126" s="104">
        <v>5100</v>
      </c>
      <c r="G2126" s="104">
        <v>519</v>
      </c>
      <c r="H2126" s="104">
        <v>9</v>
      </c>
      <c r="I2126" s="66" t="s">
        <v>1114</v>
      </c>
      <c r="J2126" s="67">
        <v>0</v>
      </c>
      <c r="K2126" s="67">
        <v>0</v>
      </c>
      <c r="L2126" s="68">
        <f t="shared" si="6826"/>
        <v>0</v>
      </c>
      <c r="M2126" s="67">
        <v>0</v>
      </c>
      <c r="N2126" s="67">
        <v>0</v>
      </c>
      <c r="O2126" s="68">
        <f t="shared" si="6827"/>
        <v>0</v>
      </c>
      <c r="P2126" s="68">
        <f t="shared" si="6828"/>
        <v>0</v>
      </c>
      <c r="Q2126" s="71">
        <v>0</v>
      </c>
      <c r="R2126" s="71">
        <v>0</v>
      </c>
      <c r="S2126" s="71">
        <v>0</v>
      </c>
      <c r="T2126" s="71">
        <v>0</v>
      </c>
      <c r="U2126" s="71">
        <v>0</v>
      </c>
      <c r="V2126" s="71">
        <v>0</v>
      </c>
      <c r="W2126" s="67">
        <v>0</v>
      </c>
      <c r="X2126" s="67">
        <v>0</v>
      </c>
      <c r="Y2126" s="68">
        <v>0</v>
      </c>
      <c r="Z2126" s="67">
        <v>0</v>
      </c>
      <c r="AA2126" s="67">
        <v>0</v>
      </c>
      <c r="AB2126" s="68">
        <v>0</v>
      </c>
      <c r="AC2126" s="68" t="e">
        <f>I2126+#REF!-Y2126</f>
        <v>#VALUE!</v>
      </c>
      <c r="AD2126" s="67">
        <f t="shared" si="6829"/>
        <v>0</v>
      </c>
      <c r="AE2126" s="67">
        <f t="shared" si="6830"/>
        <v>0</v>
      </c>
      <c r="AF2126" s="68">
        <f t="shared" si="6831"/>
        <v>0</v>
      </c>
      <c r="AG2126" s="67" t="e">
        <f>M2126+#REF!-V2126</f>
        <v>#REF!</v>
      </c>
      <c r="AH2126" s="67" t="e">
        <f>N2126+#REF!-AD2126</f>
        <v>#REF!</v>
      </c>
      <c r="AI2126" s="68" t="e">
        <f>O2126+#REF!-AE2126</f>
        <v>#REF!</v>
      </c>
      <c r="AJ2126" s="68" t="e">
        <f>P2126+#REF!-AF2126</f>
        <v>#REF!</v>
      </c>
      <c r="AK2126" s="71">
        <v>0</v>
      </c>
      <c r="AL2126" s="71">
        <v>0</v>
      </c>
      <c r="AM2126" s="68">
        <f t="shared" si="6832"/>
        <v>0</v>
      </c>
      <c r="AN2126" s="71">
        <v>0</v>
      </c>
      <c r="AO2126" s="71">
        <v>0</v>
      </c>
      <c r="AP2126" s="68">
        <f t="shared" si="6833"/>
        <v>0</v>
      </c>
      <c r="AQ2126" s="68">
        <f t="shared" si="6834"/>
        <v>0</v>
      </c>
      <c r="AR2126" s="71">
        <v>0</v>
      </c>
      <c r="AS2126" s="71">
        <v>0</v>
      </c>
      <c r="AT2126" s="68">
        <f t="shared" si="6835"/>
        <v>0</v>
      </c>
      <c r="AU2126" s="71">
        <v>0</v>
      </c>
      <c r="AV2126" s="71">
        <v>0</v>
      </c>
      <c r="AW2126" s="68">
        <f t="shared" si="6836"/>
        <v>0</v>
      </c>
      <c r="AX2126" s="68">
        <f t="shared" si="6837"/>
        <v>0</v>
      </c>
      <c r="AY2126" s="71">
        <v>0</v>
      </c>
      <c r="AZ2126" s="71">
        <v>0</v>
      </c>
      <c r="BA2126" s="68">
        <f t="shared" si="6838"/>
        <v>0</v>
      </c>
      <c r="BB2126" s="71">
        <v>0</v>
      </c>
      <c r="BC2126" s="71">
        <v>0</v>
      </c>
      <c r="BD2126" s="68">
        <f t="shared" si="6839"/>
        <v>0</v>
      </c>
      <c r="BE2126" s="68">
        <f t="shared" si="6840"/>
        <v>0</v>
      </c>
      <c r="BF2126" s="67">
        <f t="shared" si="6841"/>
        <v>0</v>
      </c>
      <c r="BG2126" s="67">
        <f t="shared" si="6841"/>
        <v>0</v>
      </c>
      <c r="BH2126" s="68">
        <f t="shared" si="6842"/>
        <v>0</v>
      </c>
      <c r="BI2126" s="67" t="e">
        <f t="shared" si="6843"/>
        <v>#REF!</v>
      </c>
      <c r="BJ2126" s="67" t="e">
        <f t="shared" si="6844"/>
        <v>#REF!</v>
      </c>
      <c r="BK2126" s="67" t="e">
        <f t="shared" si="6845"/>
        <v>#REF!</v>
      </c>
      <c r="BL2126" s="67" t="e">
        <f t="shared" si="6814"/>
        <v>#REF!</v>
      </c>
      <c r="BM2126" s="305">
        <v>0</v>
      </c>
      <c r="BN2126" s="305">
        <v>0</v>
      </c>
      <c r="BO2126" s="306"/>
      <c r="BP2126" s="306"/>
      <c r="BQ2126" s="305">
        <v>0</v>
      </c>
      <c r="BR2126" s="305">
        <v>0</v>
      </c>
      <c r="BS2126" s="114" t="s">
        <v>208</v>
      </c>
      <c r="BT2126" s="77"/>
    </row>
    <row r="2127" spans="1:72" s="46" customFormat="1" ht="36.75" hidden="1" customHeight="1">
      <c r="A2127" s="77"/>
      <c r="B2127" s="104">
        <v>2014</v>
      </c>
      <c r="C2127" s="105">
        <v>8317</v>
      </c>
      <c r="D2127" s="104">
        <v>9</v>
      </c>
      <c r="E2127" s="104">
        <v>5000</v>
      </c>
      <c r="F2127" s="104">
        <v>5100</v>
      </c>
      <c r="G2127" s="104">
        <v>519</v>
      </c>
      <c r="H2127" s="104">
        <v>10</v>
      </c>
      <c r="I2127" s="66" t="s">
        <v>579</v>
      </c>
      <c r="J2127" s="67">
        <v>0</v>
      </c>
      <c r="K2127" s="67">
        <v>0</v>
      </c>
      <c r="L2127" s="68">
        <f t="shared" si="6826"/>
        <v>0</v>
      </c>
      <c r="M2127" s="67">
        <v>0</v>
      </c>
      <c r="N2127" s="67">
        <v>0</v>
      </c>
      <c r="O2127" s="68">
        <f t="shared" si="6827"/>
        <v>0</v>
      </c>
      <c r="P2127" s="68">
        <f t="shared" si="6828"/>
        <v>0</v>
      </c>
      <c r="Q2127" s="71">
        <v>0</v>
      </c>
      <c r="R2127" s="71">
        <v>0</v>
      </c>
      <c r="S2127" s="71">
        <v>0</v>
      </c>
      <c r="T2127" s="71">
        <v>0</v>
      </c>
      <c r="U2127" s="71">
        <v>0</v>
      </c>
      <c r="V2127" s="71">
        <v>0</v>
      </c>
      <c r="W2127" s="67">
        <v>0</v>
      </c>
      <c r="X2127" s="67">
        <v>0</v>
      </c>
      <c r="Y2127" s="68">
        <v>0</v>
      </c>
      <c r="Z2127" s="67">
        <v>0</v>
      </c>
      <c r="AA2127" s="67">
        <v>0</v>
      </c>
      <c r="AB2127" s="68">
        <v>0</v>
      </c>
      <c r="AC2127" s="68" t="e">
        <f>I2127+#REF!-Y2127</f>
        <v>#VALUE!</v>
      </c>
      <c r="AD2127" s="67">
        <f t="shared" si="6829"/>
        <v>0</v>
      </c>
      <c r="AE2127" s="67">
        <f t="shared" si="6830"/>
        <v>0</v>
      </c>
      <c r="AF2127" s="68">
        <f t="shared" si="6831"/>
        <v>0</v>
      </c>
      <c r="AG2127" s="67" t="e">
        <f>M2127+#REF!-V2127</f>
        <v>#REF!</v>
      </c>
      <c r="AH2127" s="67" t="e">
        <f>N2127+#REF!-AD2127</f>
        <v>#REF!</v>
      </c>
      <c r="AI2127" s="68" t="e">
        <f>O2127+#REF!-AE2127</f>
        <v>#REF!</v>
      </c>
      <c r="AJ2127" s="68" t="e">
        <f>P2127+#REF!-AF2127</f>
        <v>#REF!</v>
      </c>
      <c r="AK2127" s="71">
        <v>0</v>
      </c>
      <c r="AL2127" s="71">
        <v>0</v>
      </c>
      <c r="AM2127" s="68">
        <f t="shared" si="6832"/>
        <v>0</v>
      </c>
      <c r="AN2127" s="71">
        <v>0</v>
      </c>
      <c r="AO2127" s="71">
        <v>0</v>
      </c>
      <c r="AP2127" s="68">
        <f t="shared" si="6833"/>
        <v>0</v>
      </c>
      <c r="AQ2127" s="68">
        <f t="shared" si="6834"/>
        <v>0</v>
      </c>
      <c r="AR2127" s="71">
        <v>0</v>
      </c>
      <c r="AS2127" s="71">
        <v>0</v>
      </c>
      <c r="AT2127" s="68">
        <f t="shared" si="6835"/>
        <v>0</v>
      </c>
      <c r="AU2127" s="71">
        <v>0</v>
      </c>
      <c r="AV2127" s="71">
        <v>0</v>
      </c>
      <c r="AW2127" s="68">
        <f t="shared" si="6836"/>
        <v>0</v>
      </c>
      <c r="AX2127" s="68">
        <f t="shared" si="6837"/>
        <v>0</v>
      </c>
      <c r="AY2127" s="71">
        <v>0</v>
      </c>
      <c r="AZ2127" s="71">
        <v>0</v>
      </c>
      <c r="BA2127" s="68">
        <f t="shared" si="6838"/>
        <v>0</v>
      </c>
      <c r="BB2127" s="71">
        <v>0</v>
      </c>
      <c r="BC2127" s="71">
        <v>0</v>
      </c>
      <c r="BD2127" s="68">
        <f t="shared" si="6839"/>
        <v>0</v>
      </c>
      <c r="BE2127" s="68">
        <f t="shared" si="6840"/>
        <v>0</v>
      </c>
      <c r="BF2127" s="67">
        <f t="shared" si="6841"/>
        <v>0</v>
      </c>
      <c r="BG2127" s="67">
        <f t="shared" si="6841"/>
        <v>0</v>
      </c>
      <c r="BH2127" s="68">
        <f t="shared" si="6842"/>
        <v>0</v>
      </c>
      <c r="BI2127" s="67" t="e">
        <f t="shared" si="6843"/>
        <v>#REF!</v>
      </c>
      <c r="BJ2127" s="67" t="e">
        <f t="shared" si="6844"/>
        <v>#REF!</v>
      </c>
      <c r="BK2127" s="67" t="e">
        <f t="shared" si="6845"/>
        <v>#REF!</v>
      </c>
      <c r="BL2127" s="67" t="e">
        <f t="shared" si="6814"/>
        <v>#REF!</v>
      </c>
      <c r="BM2127" s="305">
        <v>0</v>
      </c>
      <c r="BN2127" s="305">
        <v>0</v>
      </c>
      <c r="BO2127" s="306"/>
      <c r="BP2127" s="306"/>
      <c r="BQ2127" s="305">
        <v>0</v>
      </c>
      <c r="BR2127" s="305">
        <v>0</v>
      </c>
      <c r="BS2127" s="114" t="s">
        <v>208</v>
      </c>
      <c r="BT2127" s="77"/>
    </row>
    <row r="2128" spans="1:72" s="46" customFormat="1" ht="36.75" hidden="1" customHeight="1">
      <c r="A2128" s="77"/>
      <c r="B2128" s="104">
        <v>2014</v>
      </c>
      <c r="C2128" s="105">
        <v>8317</v>
      </c>
      <c r="D2128" s="104">
        <v>9</v>
      </c>
      <c r="E2128" s="104">
        <v>5000</v>
      </c>
      <c r="F2128" s="104">
        <v>5100</v>
      </c>
      <c r="G2128" s="104">
        <v>519</v>
      </c>
      <c r="H2128" s="104">
        <v>11</v>
      </c>
      <c r="I2128" s="66" t="s">
        <v>1115</v>
      </c>
      <c r="J2128" s="67">
        <v>0</v>
      </c>
      <c r="K2128" s="67">
        <v>0</v>
      </c>
      <c r="L2128" s="68">
        <f t="shared" si="6826"/>
        <v>0</v>
      </c>
      <c r="M2128" s="67">
        <v>0</v>
      </c>
      <c r="N2128" s="67">
        <v>0</v>
      </c>
      <c r="O2128" s="68">
        <f t="shared" si="6827"/>
        <v>0</v>
      </c>
      <c r="P2128" s="68">
        <f t="shared" si="6828"/>
        <v>0</v>
      </c>
      <c r="Q2128" s="71">
        <v>0</v>
      </c>
      <c r="R2128" s="71">
        <v>0</v>
      </c>
      <c r="S2128" s="71">
        <v>0</v>
      </c>
      <c r="T2128" s="71">
        <v>0</v>
      </c>
      <c r="U2128" s="71">
        <v>0</v>
      </c>
      <c r="V2128" s="71">
        <v>0</v>
      </c>
      <c r="W2128" s="67">
        <v>0</v>
      </c>
      <c r="X2128" s="67">
        <v>0</v>
      </c>
      <c r="Y2128" s="68">
        <v>0</v>
      </c>
      <c r="Z2128" s="67">
        <v>0</v>
      </c>
      <c r="AA2128" s="67">
        <v>0</v>
      </c>
      <c r="AB2128" s="68">
        <v>0</v>
      </c>
      <c r="AC2128" s="68" t="e">
        <f>I2128+#REF!-Y2128</f>
        <v>#VALUE!</v>
      </c>
      <c r="AD2128" s="67">
        <f t="shared" si="6829"/>
        <v>0</v>
      </c>
      <c r="AE2128" s="67">
        <f t="shared" si="6830"/>
        <v>0</v>
      </c>
      <c r="AF2128" s="68">
        <f t="shared" si="6831"/>
        <v>0</v>
      </c>
      <c r="AG2128" s="67" t="e">
        <f>M2128+#REF!-V2128</f>
        <v>#REF!</v>
      </c>
      <c r="AH2128" s="67" t="e">
        <f>N2128+#REF!-AD2128</f>
        <v>#REF!</v>
      </c>
      <c r="AI2128" s="68" t="e">
        <f>O2128+#REF!-AE2128</f>
        <v>#REF!</v>
      </c>
      <c r="AJ2128" s="68" t="e">
        <f>P2128+#REF!-AF2128</f>
        <v>#REF!</v>
      </c>
      <c r="AK2128" s="71">
        <v>0</v>
      </c>
      <c r="AL2128" s="71">
        <v>0</v>
      </c>
      <c r="AM2128" s="68">
        <f t="shared" si="6832"/>
        <v>0</v>
      </c>
      <c r="AN2128" s="71">
        <v>0</v>
      </c>
      <c r="AO2128" s="71">
        <v>0</v>
      </c>
      <c r="AP2128" s="68">
        <f t="shared" si="6833"/>
        <v>0</v>
      </c>
      <c r="AQ2128" s="68">
        <f t="shared" si="6834"/>
        <v>0</v>
      </c>
      <c r="AR2128" s="71">
        <v>0</v>
      </c>
      <c r="AS2128" s="71">
        <v>0</v>
      </c>
      <c r="AT2128" s="68">
        <f t="shared" si="6835"/>
        <v>0</v>
      </c>
      <c r="AU2128" s="71">
        <v>0</v>
      </c>
      <c r="AV2128" s="71">
        <v>0</v>
      </c>
      <c r="AW2128" s="68">
        <f t="shared" si="6836"/>
        <v>0</v>
      </c>
      <c r="AX2128" s="68">
        <f t="shared" si="6837"/>
        <v>0</v>
      </c>
      <c r="AY2128" s="71">
        <v>0</v>
      </c>
      <c r="AZ2128" s="71">
        <v>0</v>
      </c>
      <c r="BA2128" s="68">
        <f t="shared" si="6838"/>
        <v>0</v>
      </c>
      <c r="BB2128" s="71">
        <v>0</v>
      </c>
      <c r="BC2128" s="71">
        <v>0</v>
      </c>
      <c r="BD2128" s="68">
        <f t="shared" si="6839"/>
        <v>0</v>
      </c>
      <c r="BE2128" s="68">
        <f t="shared" si="6840"/>
        <v>0</v>
      </c>
      <c r="BF2128" s="67">
        <f t="shared" si="6841"/>
        <v>0</v>
      </c>
      <c r="BG2128" s="67">
        <f t="shared" si="6841"/>
        <v>0</v>
      </c>
      <c r="BH2128" s="68">
        <f t="shared" si="6842"/>
        <v>0</v>
      </c>
      <c r="BI2128" s="67" t="e">
        <f t="shared" si="6843"/>
        <v>#REF!</v>
      </c>
      <c r="BJ2128" s="67" t="e">
        <f t="shared" si="6844"/>
        <v>#REF!</v>
      </c>
      <c r="BK2128" s="67" t="e">
        <f t="shared" si="6845"/>
        <v>#REF!</v>
      </c>
      <c r="BL2128" s="67" t="e">
        <f t="shared" si="6814"/>
        <v>#REF!</v>
      </c>
      <c r="BM2128" s="305">
        <v>0</v>
      </c>
      <c r="BN2128" s="305">
        <v>0</v>
      </c>
      <c r="BO2128" s="306"/>
      <c r="BP2128" s="306"/>
      <c r="BQ2128" s="305">
        <v>0</v>
      </c>
      <c r="BR2128" s="305">
        <v>0</v>
      </c>
      <c r="BS2128" s="114" t="s">
        <v>208</v>
      </c>
      <c r="BT2128" s="77"/>
    </row>
    <row r="2129" spans="1:72" s="46" customFormat="1" ht="36.75" hidden="1" customHeight="1">
      <c r="A2129" s="77"/>
      <c r="B2129" s="104">
        <v>2014</v>
      </c>
      <c r="C2129" s="105">
        <v>8317</v>
      </c>
      <c r="D2129" s="104">
        <v>9</v>
      </c>
      <c r="E2129" s="104">
        <v>5000</v>
      </c>
      <c r="F2129" s="104">
        <v>5100</v>
      </c>
      <c r="G2129" s="104">
        <v>519</v>
      </c>
      <c r="H2129" s="104">
        <v>12</v>
      </c>
      <c r="I2129" s="66" t="s">
        <v>581</v>
      </c>
      <c r="J2129" s="67">
        <v>0</v>
      </c>
      <c r="K2129" s="67">
        <v>0</v>
      </c>
      <c r="L2129" s="68">
        <f t="shared" si="6826"/>
        <v>0</v>
      </c>
      <c r="M2129" s="67">
        <v>0</v>
      </c>
      <c r="N2129" s="67">
        <v>0</v>
      </c>
      <c r="O2129" s="68">
        <f t="shared" si="6827"/>
        <v>0</v>
      </c>
      <c r="P2129" s="68">
        <f t="shared" si="6828"/>
        <v>0</v>
      </c>
      <c r="Q2129" s="71">
        <v>0</v>
      </c>
      <c r="R2129" s="71">
        <v>0</v>
      </c>
      <c r="S2129" s="71">
        <v>0</v>
      </c>
      <c r="T2129" s="71">
        <v>0</v>
      </c>
      <c r="U2129" s="71">
        <v>0</v>
      </c>
      <c r="V2129" s="71">
        <v>0</v>
      </c>
      <c r="W2129" s="67">
        <v>0</v>
      </c>
      <c r="X2129" s="67">
        <v>0</v>
      </c>
      <c r="Y2129" s="68">
        <v>0</v>
      </c>
      <c r="Z2129" s="67">
        <v>0</v>
      </c>
      <c r="AA2129" s="67">
        <v>0</v>
      </c>
      <c r="AB2129" s="68">
        <v>0</v>
      </c>
      <c r="AC2129" s="68" t="e">
        <f>I2129+#REF!-Y2129</f>
        <v>#VALUE!</v>
      </c>
      <c r="AD2129" s="67">
        <f t="shared" si="6829"/>
        <v>0</v>
      </c>
      <c r="AE2129" s="67">
        <f t="shared" si="6830"/>
        <v>0</v>
      </c>
      <c r="AF2129" s="68">
        <f t="shared" si="6831"/>
        <v>0</v>
      </c>
      <c r="AG2129" s="67" t="e">
        <f>M2129+#REF!-V2129</f>
        <v>#REF!</v>
      </c>
      <c r="AH2129" s="67" t="e">
        <f>N2129+#REF!-AD2129</f>
        <v>#REF!</v>
      </c>
      <c r="AI2129" s="68" t="e">
        <f>O2129+#REF!-AE2129</f>
        <v>#REF!</v>
      </c>
      <c r="AJ2129" s="68" t="e">
        <f>P2129+#REF!-AF2129</f>
        <v>#REF!</v>
      </c>
      <c r="AK2129" s="71">
        <v>0</v>
      </c>
      <c r="AL2129" s="71">
        <v>0</v>
      </c>
      <c r="AM2129" s="68">
        <f t="shared" si="6832"/>
        <v>0</v>
      </c>
      <c r="AN2129" s="71">
        <v>0</v>
      </c>
      <c r="AO2129" s="71">
        <v>0</v>
      </c>
      <c r="AP2129" s="68">
        <f t="shared" si="6833"/>
        <v>0</v>
      </c>
      <c r="AQ2129" s="68">
        <f t="shared" si="6834"/>
        <v>0</v>
      </c>
      <c r="AR2129" s="71">
        <v>0</v>
      </c>
      <c r="AS2129" s="71">
        <v>0</v>
      </c>
      <c r="AT2129" s="68">
        <f t="shared" si="6835"/>
        <v>0</v>
      </c>
      <c r="AU2129" s="71">
        <v>0</v>
      </c>
      <c r="AV2129" s="71">
        <v>0</v>
      </c>
      <c r="AW2129" s="68">
        <f t="shared" si="6836"/>
        <v>0</v>
      </c>
      <c r="AX2129" s="68">
        <f t="shared" si="6837"/>
        <v>0</v>
      </c>
      <c r="AY2129" s="71">
        <v>0</v>
      </c>
      <c r="AZ2129" s="71">
        <v>0</v>
      </c>
      <c r="BA2129" s="68">
        <f t="shared" si="6838"/>
        <v>0</v>
      </c>
      <c r="BB2129" s="71">
        <v>0</v>
      </c>
      <c r="BC2129" s="71">
        <v>0</v>
      </c>
      <c r="BD2129" s="68">
        <f t="shared" si="6839"/>
        <v>0</v>
      </c>
      <c r="BE2129" s="68">
        <f t="shared" si="6840"/>
        <v>0</v>
      </c>
      <c r="BF2129" s="67">
        <f t="shared" si="6841"/>
        <v>0</v>
      </c>
      <c r="BG2129" s="67">
        <f t="shared" si="6841"/>
        <v>0</v>
      </c>
      <c r="BH2129" s="68">
        <f t="shared" si="6842"/>
        <v>0</v>
      </c>
      <c r="BI2129" s="67" t="e">
        <f t="shared" si="6843"/>
        <v>#REF!</v>
      </c>
      <c r="BJ2129" s="67" t="e">
        <f t="shared" si="6844"/>
        <v>#REF!</v>
      </c>
      <c r="BK2129" s="67" t="e">
        <f t="shared" si="6845"/>
        <v>#REF!</v>
      </c>
      <c r="BL2129" s="67" t="e">
        <f t="shared" si="6814"/>
        <v>#REF!</v>
      </c>
      <c r="BM2129" s="305">
        <v>0</v>
      </c>
      <c r="BN2129" s="305">
        <v>0</v>
      </c>
      <c r="BO2129" s="306"/>
      <c r="BP2129" s="306"/>
      <c r="BQ2129" s="305">
        <v>0</v>
      </c>
      <c r="BR2129" s="305">
        <v>0</v>
      </c>
      <c r="BS2129" s="114" t="s">
        <v>208</v>
      </c>
      <c r="BT2129" s="77"/>
    </row>
    <row r="2130" spans="1:72" s="46" customFormat="1" ht="36.75" hidden="1" customHeight="1">
      <c r="A2130" s="77"/>
      <c r="B2130" s="20">
        <v>2014</v>
      </c>
      <c r="C2130" s="65">
        <v>8317</v>
      </c>
      <c r="D2130" s="20">
        <v>9</v>
      </c>
      <c r="E2130" s="20">
        <v>5000</v>
      </c>
      <c r="F2130" s="20">
        <v>5100</v>
      </c>
      <c r="G2130" s="20">
        <v>519</v>
      </c>
      <c r="H2130" s="20">
        <v>13</v>
      </c>
      <c r="I2130" s="66" t="s">
        <v>1116</v>
      </c>
      <c r="J2130" s="67">
        <v>0</v>
      </c>
      <c r="K2130" s="67">
        <v>0</v>
      </c>
      <c r="L2130" s="68">
        <f t="shared" si="6826"/>
        <v>0</v>
      </c>
      <c r="M2130" s="67">
        <v>0</v>
      </c>
      <c r="N2130" s="67">
        <v>0</v>
      </c>
      <c r="O2130" s="68">
        <f t="shared" si="6827"/>
        <v>0</v>
      </c>
      <c r="P2130" s="68">
        <f t="shared" si="6828"/>
        <v>0</v>
      </c>
      <c r="Q2130" s="71">
        <v>0</v>
      </c>
      <c r="R2130" s="71">
        <v>0</v>
      </c>
      <c r="S2130" s="71">
        <v>0</v>
      </c>
      <c r="T2130" s="71">
        <v>0</v>
      </c>
      <c r="U2130" s="71">
        <v>0</v>
      </c>
      <c r="V2130" s="71">
        <v>0</v>
      </c>
      <c r="W2130" s="67">
        <v>0</v>
      </c>
      <c r="X2130" s="67">
        <v>0</v>
      </c>
      <c r="Y2130" s="68">
        <v>0</v>
      </c>
      <c r="Z2130" s="67">
        <v>0</v>
      </c>
      <c r="AA2130" s="67">
        <v>0</v>
      </c>
      <c r="AB2130" s="68">
        <v>0</v>
      </c>
      <c r="AC2130" s="68" t="e">
        <f>I2130+#REF!-Y2130</f>
        <v>#VALUE!</v>
      </c>
      <c r="AD2130" s="67">
        <f t="shared" si="6829"/>
        <v>0</v>
      </c>
      <c r="AE2130" s="67">
        <f t="shared" si="6830"/>
        <v>0</v>
      </c>
      <c r="AF2130" s="68">
        <f t="shared" si="6831"/>
        <v>0</v>
      </c>
      <c r="AG2130" s="67" t="e">
        <f>M2130+#REF!-V2130</f>
        <v>#REF!</v>
      </c>
      <c r="AH2130" s="67" t="e">
        <f>N2130+#REF!-AD2130</f>
        <v>#REF!</v>
      </c>
      <c r="AI2130" s="68" t="e">
        <f>O2130+#REF!-AE2130</f>
        <v>#REF!</v>
      </c>
      <c r="AJ2130" s="68" t="e">
        <f>P2130+#REF!-AF2130</f>
        <v>#REF!</v>
      </c>
      <c r="AK2130" s="71">
        <v>0</v>
      </c>
      <c r="AL2130" s="71">
        <v>0</v>
      </c>
      <c r="AM2130" s="68">
        <f t="shared" si="6832"/>
        <v>0</v>
      </c>
      <c r="AN2130" s="71">
        <v>0</v>
      </c>
      <c r="AO2130" s="71">
        <v>0</v>
      </c>
      <c r="AP2130" s="68">
        <f t="shared" si="6833"/>
        <v>0</v>
      </c>
      <c r="AQ2130" s="68">
        <f t="shared" si="6834"/>
        <v>0</v>
      </c>
      <c r="AR2130" s="71">
        <v>0</v>
      </c>
      <c r="AS2130" s="71">
        <v>0</v>
      </c>
      <c r="AT2130" s="68">
        <f t="shared" si="6835"/>
        <v>0</v>
      </c>
      <c r="AU2130" s="71">
        <v>0</v>
      </c>
      <c r="AV2130" s="71">
        <v>0</v>
      </c>
      <c r="AW2130" s="68">
        <f t="shared" si="6836"/>
        <v>0</v>
      </c>
      <c r="AX2130" s="68">
        <f t="shared" si="6837"/>
        <v>0</v>
      </c>
      <c r="AY2130" s="71">
        <v>0</v>
      </c>
      <c r="AZ2130" s="71">
        <v>0</v>
      </c>
      <c r="BA2130" s="68">
        <f t="shared" si="6838"/>
        <v>0</v>
      </c>
      <c r="BB2130" s="71">
        <v>0</v>
      </c>
      <c r="BC2130" s="71">
        <v>0</v>
      </c>
      <c r="BD2130" s="68">
        <f t="shared" si="6839"/>
        <v>0</v>
      </c>
      <c r="BE2130" s="68">
        <f t="shared" si="6840"/>
        <v>0</v>
      </c>
      <c r="BF2130" s="67">
        <f t="shared" si="6841"/>
        <v>0</v>
      </c>
      <c r="BG2130" s="67">
        <f t="shared" si="6841"/>
        <v>0</v>
      </c>
      <c r="BH2130" s="68">
        <f t="shared" si="6842"/>
        <v>0</v>
      </c>
      <c r="BI2130" s="67" t="e">
        <f t="shared" si="6843"/>
        <v>#REF!</v>
      </c>
      <c r="BJ2130" s="67" t="e">
        <f t="shared" si="6844"/>
        <v>#REF!</v>
      </c>
      <c r="BK2130" s="67" t="e">
        <f t="shared" si="6845"/>
        <v>#REF!</v>
      </c>
      <c r="BL2130" s="67" t="e">
        <f t="shared" si="6814"/>
        <v>#REF!</v>
      </c>
      <c r="BM2130" s="305">
        <v>0</v>
      </c>
      <c r="BN2130" s="305">
        <v>0</v>
      </c>
      <c r="BO2130" s="306"/>
      <c r="BP2130" s="306"/>
      <c r="BQ2130" s="305">
        <v>0</v>
      </c>
      <c r="BR2130" s="305">
        <v>0</v>
      </c>
      <c r="BS2130" s="114" t="s">
        <v>208</v>
      </c>
      <c r="BT2130" s="77"/>
    </row>
    <row r="2131" spans="1:72" s="46" customFormat="1" ht="36.75" hidden="1" customHeight="1">
      <c r="A2131" s="77"/>
      <c r="B2131" s="20">
        <v>2014</v>
      </c>
      <c r="C2131" s="65">
        <v>8317</v>
      </c>
      <c r="D2131" s="20">
        <v>9</v>
      </c>
      <c r="E2131" s="20">
        <v>5000</v>
      </c>
      <c r="F2131" s="20">
        <v>5100</v>
      </c>
      <c r="G2131" s="20">
        <v>519</v>
      </c>
      <c r="H2131" s="20">
        <v>14</v>
      </c>
      <c r="I2131" s="66" t="s">
        <v>1117</v>
      </c>
      <c r="J2131" s="67">
        <v>0</v>
      </c>
      <c r="K2131" s="67">
        <v>0</v>
      </c>
      <c r="L2131" s="68">
        <f t="shared" si="6826"/>
        <v>0</v>
      </c>
      <c r="M2131" s="67">
        <v>0</v>
      </c>
      <c r="N2131" s="67">
        <v>0</v>
      </c>
      <c r="O2131" s="68">
        <f t="shared" si="6827"/>
        <v>0</v>
      </c>
      <c r="P2131" s="68">
        <f t="shared" si="6828"/>
        <v>0</v>
      </c>
      <c r="Q2131" s="71">
        <v>0</v>
      </c>
      <c r="R2131" s="71">
        <v>0</v>
      </c>
      <c r="S2131" s="71">
        <v>0</v>
      </c>
      <c r="T2131" s="71">
        <v>0</v>
      </c>
      <c r="U2131" s="71">
        <v>0</v>
      </c>
      <c r="V2131" s="71">
        <v>0</v>
      </c>
      <c r="W2131" s="67">
        <v>0</v>
      </c>
      <c r="X2131" s="67">
        <v>0</v>
      </c>
      <c r="Y2131" s="68">
        <v>0</v>
      </c>
      <c r="Z2131" s="67">
        <v>0</v>
      </c>
      <c r="AA2131" s="67">
        <v>0</v>
      </c>
      <c r="AB2131" s="68">
        <v>0</v>
      </c>
      <c r="AC2131" s="68" t="e">
        <f>I2131+#REF!-Y2131</f>
        <v>#VALUE!</v>
      </c>
      <c r="AD2131" s="67">
        <f t="shared" si="6829"/>
        <v>0</v>
      </c>
      <c r="AE2131" s="67">
        <f t="shared" si="6830"/>
        <v>0</v>
      </c>
      <c r="AF2131" s="68">
        <f t="shared" si="6831"/>
        <v>0</v>
      </c>
      <c r="AG2131" s="67" t="e">
        <f>M2131+#REF!-V2131</f>
        <v>#REF!</v>
      </c>
      <c r="AH2131" s="67" t="e">
        <f>N2131+#REF!-AD2131</f>
        <v>#REF!</v>
      </c>
      <c r="AI2131" s="68" t="e">
        <f>O2131+#REF!-AE2131</f>
        <v>#REF!</v>
      </c>
      <c r="AJ2131" s="68" t="e">
        <f>P2131+#REF!-AF2131</f>
        <v>#REF!</v>
      </c>
      <c r="AK2131" s="71">
        <v>0</v>
      </c>
      <c r="AL2131" s="71">
        <v>0</v>
      </c>
      <c r="AM2131" s="68">
        <f t="shared" si="6832"/>
        <v>0</v>
      </c>
      <c r="AN2131" s="71">
        <v>0</v>
      </c>
      <c r="AO2131" s="71">
        <v>0</v>
      </c>
      <c r="AP2131" s="68">
        <f t="shared" si="6833"/>
        <v>0</v>
      </c>
      <c r="AQ2131" s="68">
        <f t="shared" si="6834"/>
        <v>0</v>
      </c>
      <c r="AR2131" s="71">
        <v>0</v>
      </c>
      <c r="AS2131" s="71">
        <v>0</v>
      </c>
      <c r="AT2131" s="68">
        <f t="shared" si="6835"/>
        <v>0</v>
      </c>
      <c r="AU2131" s="71">
        <v>0</v>
      </c>
      <c r="AV2131" s="71">
        <v>0</v>
      </c>
      <c r="AW2131" s="68">
        <f t="shared" si="6836"/>
        <v>0</v>
      </c>
      <c r="AX2131" s="68">
        <f t="shared" si="6837"/>
        <v>0</v>
      </c>
      <c r="AY2131" s="71">
        <v>0</v>
      </c>
      <c r="AZ2131" s="71">
        <v>0</v>
      </c>
      <c r="BA2131" s="68">
        <f t="shared" si="6838"/>
        <v>0</v>
      </c>
      <c r="BB2131" s="71">
        <v>0</v>
      </c>
      <c r="BC2131" s="71">
        <v>0</v>
      </c>
      <c r="BD2131" s="68">
        <f t="shared" si="6839"/>
        <v>0</v>
      </c>
      <c r="BE2131" s="68">
        <f t="shared" si="6840"/>
        <v>0</v>
      </c>
      <c r="BF2131" s="67">
        <f t="shared" si="6841"/>
        <v>0</v>
      </c>
      <c r="BG2131" s="67">
        <f t="shared" si="6841"/>
        <v>0</v>
      </c>
      <c r="BH2131" s="68">
        <f t="shared" si="6842"/>
        <v>0</v>
      </c>
      <c r="BI2131" s="67" t="e">
        <f t="shared" si="6843"/>
        <v>#REF!</v>
      </c>
      <c r="BJ2131" s="67" t="e">
        <f t="shared" si="6844"/>
        <v>#REF!</v>
      </c>
      <c r="BK2131" s="67" t="e">
        <f t="shared" si="6845"/>
        <v>#REF!</v>
      </c>
      <c r="BL2131" s="67" t="e">
        <f t="shared" si="6814"/>
        <v>#REF!</v>
      </c>
      <c r="BM2131" s="305">
        <v>0</v>
      </c>
      <c r="BN2131" s="305">
        <v>0</v>
      </c>
      <c r="BO2131" s="306"/>
      <c r="BP2131" s="306"/>
      <c r="BQ2131" s="305">
        <v>0</v>
      </c>
      <c r="BR2131" s="305">
        <v>0</v>
      </c>
      <c r="BS2131" s="114" t="s">
        <v>208</v>
      </c>
      <c r="BT2131" s="77"/>
    </row>
    <row r="2132" spans="1:72" s="46" customFormat="1" ht="36.75" hidden="1" customHeight="1">
      <c r="A2132" s="77"/>
      <c r="B2132" s="20">
        <v>2014</v>
      </c>
      <c r="C2132" s="65">
        <v>8317</v>
      </c>
      <c r="D2132" s="20">
        <v>9</v>
      </c>
      <c r="E2132" s="20">
        <v>5000</v>
      </c>
      <c r="F2132" s="20">
        <v>5100</v>
      </c>
      <c r="G2132" s="20">
        <v>519</v>
      </c>
      <c r="H2132" s="20">
        <v>15</v>
      </c>
      <c r="I2132" s="66" t="s">
        <v>1118</v>
      </c>
      <c r="J2132" s="67">
        <v>0</v>
      </c>
      <c r="K2132" s="67">
        <v>0</v>
      </c>
      <c r="L2132" s="68">
        <f t="shared" si="6826"/>
        <v>0</v>
      </c>
      <c r="M2132" s="67">
        <v>0</v>
      </c>
      <c r="N2132" s="67">
        <v>0</v>
      </c>
      <c r="O2132" s="68">
        <f t="shared" si="6827"/>
        <v>0</v>
      </c>
      <c r="P2132" s="68">
        <f t="shared" si="6828"/>
        <v>0</v>
      </c>
      <c r="Q2132" s="71">
        <v>0</v>
      </c>
      <c r="R2132" s="71">
        <v>0</v>
      </c>
      <c r="S2132" s="71">
        <v>0</v>
      </c>
      <c r="T2132" s="71">
        <v>0</v>
      </c>
      <c r="U2132" s="71">
        <v>0</v>
      </c>
      <c r="V2132" s="71">
        <v>0</v>
      </c>
      <c r="W2132" s="67">
        <v>0</v>
      </c>
      <c r="X2132" s="67">
        <v>0</v>
      </c>
      <c r="Y2132" s="68">
        <v>0</v>
      </c>
      <c r="Z2132" s="67">
        <v>0</v>
      </c>
      <c r="AA2132" s="67">
        <v>0</v>
      </c>
      <c r="AB2132" s="68">
        <v>0</v>
      </c>
      <c r="AC2132" s="68" t="e">
        <f>I2132+#REF!-Y2132</f>
        <v>#VALUE!</v>
      </c>
      <c r="AD2132" s="67">
        <f t="shared" si="6829"/>
        <v>0</v>
      </c>
      <c r="AE2132" s="67">
        <f t="shared" si="6830"/>
        <v>0</v>
      </c>
      <c r="AF2132" s="68">
        <f t="shared" si="6831"/>
        <v>0</v>
      </c>
      <c r="AG2132" s="67" t="e">
        <f>M2132+#REF!-V2132</f>
        <v>#REF!</v>
      </c>
      <c r="AH2132" s="67" t="e">
        <f>N2132+#REF!-AD2132</f>
        <v>#REF!</v>
      </c>
      <c r="AI2132" s="68" t="e">
        <f>O2132+#REF!-AE2132</f>
        <v>#REF!</v>
      </c>
      <c r="AJ2132" s="68" t="e">
        <f>P2132+#REF!-AF2132</f>
        <v>#REF!</v>
      </c>
      <c r="AK2132" s="71">
        <v>0</v>
      </c>
      <c r="AL2132" s="71">
        <v>0</v>
      </c>
      <c r="AM2132" s="68">
        <f t="shared" si="6832"/>
        <v>0</v>
      </c>
      <c r="AN2132" s="71">
        <v>0</v>
      </c>
      <c r="AO2132" s="71">
        <v>0</v>
      </c>
      <c r="AP2132" s="68">
        <f t="shared" si="6833"/>
        <v>0</v>
      </c>
      <c r="AQ2132" s="68">
        <f t="shared" si="6834"/>
        <v>0</v>
      </c>
      <c r="AR2132" s="71">
        <v>0</v>
      </c>
      <c r="AS2132" s="71">
        <v>0</v>
      </c>
      <c r="AT2132" s="68">
        <f t="shared" si="6835"/>
        <v>0</v>
      </c>
      <c r="AU2132" s="71">
        <v>0</v>
      </c>
      <c r="AV2132" s="71">
        <v>0</v>
      </c>
      <c r="AW2132" s="68">
        <f t="shared" si="6836"/>
        <v>0</v>
      </c>
      <c r="AX2132" s="68">
        <f t="shared" si="6837"/>
        <v>0</v>
      </c>
      <c r="AY2132" s="71">
        <v>0</v>
      </c>
      <c r="AZ2132" s="71">
        <v>0</v>
      </c>
      <c r="BA2132" s="68">
        <f t="shared" si="6838"/>
        <v>0</v>
      </c>
      <c r="BB2132" s="71">
        <v>0</v>
      </c>
      <c r="BC2132" s="71">
        <v>0</v>
      </c>
      <c r="BD2132" s="68">
        <f t="shared" si="6839"/>
        <v>0</v>
      </c>
      <c r="BE2132" s="68">
        <f t="shared" si="6840"/>
        <v>0</v>
      </c>
      <c r="BF2132" s="67">
        <f t="shared" si="6841"/>
        <v>0</v>
      </c>
      <c r="BG2132" s="67">
        <f t="shared" si="6841"/>
        <v>0</v>
      </c>
      <c r="BH2132" s="68">
        <f t="shared" si="6842"/>
        <v>0</v>
      </c>
      <c r="BI2132" s="67" t="e">
        <f t="shared" si="6843"/>
        <v>#REF!</v>
      </c>
      <c r="BJ2132" s="67" t="e">
        <f t="shared" si="6844"/>
        <v>#REF!</v>
      </c>
      <c r="BK2132" s="67" t="e">
        <f t="shared" si="6845"/>
        <v>#REF!</v>
      </c>
      <c r="BL2132" s="67" t="e">
        <f t="shared" si="6814"/>
        <v>#REF!</v>
      </c>
      <c r="BM2132" s="305">
        <v>0</v>
      </c>
      <c r="BN2132" s="305">
        <v>0</v>
      </c>
      <c r="BO2132" s="306"/>
      <c r="BP2132" s="306"/>
      <c r="BQ2132" s="305">
        <v>0</v>
      </c>
      <c r="BR2132" s="305">
        <v>0</v>
      </c>
      <c r="BS2132" s="114" t="s">
        <v>208</v>
      </c>
      <c r="BT2132" s="77"/>
    </row>
    <row r="2133" spans="1:72" s="46" customFormat="1" ht="36.75" hidden="1" customHeight="1">
      <c r="A2133" s="77"/>
      <c r="B2133" s="20">
        <v>2014</v>
      </c>
      <c r="C2133" s="65">
        <v>8317</v>
      </c>
      <c r="D2133" s="20">
        <v>9</v>
      </c>
      <c r="E2133" s="20">
        <v>5000</v>
      </c>
      <c r="F2133" s="20">
        <v>5100</v>
      </c>
      <c r="G2133" s="20">
        <v>519</v>
      </c>
      <c r="H2133" s="20">
        <v>16</v>
      </c>
      <c r="I2133" s="66" t="s">
        <v>1119</v>
      </c>
      <c r="J2133" s="67">
        <v>0</v>
      </c>
      <c r="K2133" s="67">
        <v>0</v>
      </c>
      <c r="L2133" s="68">
        <f t="shared" si="6826"/>
        <v>0</v>
      </c>
      <c r="M2133" s="67">
        <v>0</v>
      </c>
      <c r="N2133" s="67">
        <v>0</v>
      </c>
      <c r="O2133" s="68">
        <f t="shared" si="6827"/>
        <v>0</v>
      </c>
      <c r="P2133" s="68">
        <f t="shared" si="6828"/>
        <v>0</v>
      </c>
      <c r="Q2133" s="71">
        <v>0</v>
      </c>
      <c r="R2133" s="71">
        <v>0</v>
      </c>
      <c r="S2133" s="71">
        <v>0</v>
      </c>
      <c r="T2133" s="71">
        <v>0</v>
      </c>
      <c r="U2133" s="71">
        <v>0</v>
      </c>
      <c r="V2133" s="71">
        <v>0</v>
      </c>
      <c r="W2133" s="67">
        <v>0</v>
      </c>
      <c r="X2133" s="67">
        <v>0</v>
      </c>
      <c r="Y2133" s="68">
        <v>0</v>
      </c>
      <c r="Z2133" s="67">
        <v>0</v>
      </c>
      <c r="AA2133" s="67">
        <v>0</v>
      </c>
      <c r="AB2133" s="68">
        <v>0</v>
      </c>
      <c r="AC2133" s="68" t="e">
        <f>I2133+#REF!-Y2133</f>
        <v>#VALUE!</v>
      </c>
      <c r="AD2133" s="67">
        <f t="shared" si="6829"/>
        <v>0</v>
      </c>
      <c r="AE2133" s="67">
        <f t="shared" si="6830"/>
        <v>0</v>
      </c>
      <c r="AF2133" s="68">
        <f t="shared" si="6831"/>
        <v>0</v>
      </c>
      <c r="AG2133" s="67" t="e">
        <f>M2133+#REF!-V2133</f>
        <v>#REF!</v>
      </c>
      <c r="AH2133" s="67" t="e">
        <f>N2133+#REF!-AD2133</f>
        <v>#REF!</v>
      </c>
      <c r="AI2133" s="68" t="e">
        <f>O2133+#REF!-AE2133</f>
        <v>#REF!</v>
      </c>
      <c r="AJ2133" s="68" t="e">
        <f>P2133+#REF!-AF2133</f>
        <v>#REF!</v>
      </c>
      <c r="AK2133" s="71">
        <v>0</v>
      </c>
      <c r="AL2133" s="71">
        <v>0</v>
      </c>
      <c r="AM2133" s="68">
        <f t="shared" si="6832"/>
        <v>0</v>
      </c>
      <c r="AN2133" s="71">
        <v>0</v>
      </c>
      <c r="AO2133" s="71">
        <v>0</v>
      </c>
      <c r="AP2133" s="68">
        <f t="shared" si="6833"/>
        <v>0</v>
      </c>
      <c r="AQ2133" s="68">
        <f t="shared" si="6834"/>
        <v>0</v>
      </c>
      <c r="AR2133" s="71">
        <v>0</v>
      </c>
      <c r="AS2133" s="71">
        <v>0</v>
      </c>
      <c r="AT2133" s="68">
        <f t="shared" si="6835"/>
        <v>0</v>
      </c>
      <c r="AU2133" s="71">
        <v>0</v>
      </c>
      <c r="AV2133" s="71">
        <v>0</v>
      </c>
      <c r="AW2133" s="68">
        <f t="shared" si="6836"/>
        <v>0</v>
      </c>
      <c r="AX2133" s="68">
        <f t="shared" si="6837"/>
        <v>0</v>
      </c>
      <c r="AY2133" s="71">
        <v>0</v>
      </c>
      <c r="AZ2133" s="71">
        <v>0</v>
      </c>
      <c r="BA2133" s="68">
        <f t="shared" si="6838"/>
        <v>0</v>
      </c>
      <c r="BB2133" s="71">
        <v>0</v>
      </c>
      <c r="BC2133" s="71">
        <v>0</v>
      </c>
      <c r="BD2133" s="68">
        <f t="shared" si="6839"/>
        <v>0</v>
      </c>
      <c r="BE2133" s="68">
        <f t="shared" si="6840"/>
        <v>0</v>
      </c>
      <c r="BF2133" s="67">
        <f t="shared" si="6841"/>
        <v>0</v>
      </c>
      <c r="BG2133" s="67">
        <f t="shared" si="6841"/>
        <v>0</v>
      </c>
      <c r="BH2133" s="68">
        <f t="shared" si="6842"/>
        <v>0</v>
      </c>
      <c r="BI2133" s="67" t="e">
        <f t="shared" si="6843"/>
        <v>#REF!</v>
      </c>
      <c r="BJ2133" s="67" t="e">
        <f t="shared" si="6844"/>
        <v>#REF!</v>
      </c>
      <c r="BK2133" s="67" t="e">
        <f t="shared" si="6845"/>
        <v>#REF!</v>
      </c>
      <c r="BL2133" s="67" t="e">
        <f t="shared" si="6814"/>
        <v>#REF!</v>
      </c>
      <c r="BM2133" s="305">
        <v>0</v>
      </c>
      <c r="BN2133" s="305">
        <v>0</v>
      </c>
      <c r="BO2133" s="306"/>
      <c r="BP2133" s="306"/>
      <c r="BQ2133" s="305">
        <v>0</v>
      </c>
      <c r="BR2133" s="305">
        <v>0</v>
      </c>
      <c r="BS2133" s="114" t="s">
        <v>208</v>
      </c>
      <c r="BT2133" s="77"/>
    </row>
    <row r="2134" spans="1:72" s="46" customFormat="1" hidden="1">
      <c r="A2134" s="77"/>
      <c r="B2134" s="20">
        <v>2014</v>
      </c>
      <c r="C2134" s="65">
        <v>8317</v>
      </c>
      <c r="D2134" s="20">
        <v>9</v>
      </c>
      <c r="E2134" s="20">
        <v>5000</v>
      </c>
      <c r="F2134" s="20">
        <v>5100</v>
      </c>
      <c r="G2134" s="20">
        <v>519</v>
      </c>
      <c r="H2134" s="20">
        <v>17</v>
      </c>
      <c r="I2134" s="66" t="s">
        <v>571</v>
      </c>
      <c r="J2134" s="67">
        <v>0</v>
      </c>
      <c r="K2134" s="67">
        <v>0</v>
      </c>
      <c r="L2134" s="68">
        <f t="shared" si="6826"/>
        <v>0</v>
      </c>
      <c r="M2134" s="67">
        <v>0</v>
      </c>
      <c r="N2134" s="67">
        <v>0</v>
      </c>
      <c r="O2134" s="68">
        <f t="shared" si="6827"/>
        <v>0</v>
      </c>
      <c r="P2134" s="68">
        <f t="shared" si="6828"/>
        <v>0</v>
      </c>
      <c r="Q2134" s="71">
        <v>0</v>
      </c>
      <c r="R2134" s="71">
        <v>0</v>
      </c>
      <c r="S2134" s="71">
        <v>0</v>
      </c>
      <c r="T2134" s="71">
        <v>0</v>
      </c>
      <c r="U2134" s="71">
        <v>0</v>
      </c>
      <c r="V2134" s="71">
        <v>0</v>
      </c>
      <c r="W2134" s="67">
        <v>0</v>
      </c>
      <c r="X2134" s="67">
        <v>0</v>
      </c>
      <c r="Y2134" s="68">
        <v>0</v>
      </c>
      <c r="Z2134" s="67">
        <v>0</v>
      </c>
      <c r="AA2134" s="67">
        <v>0</v>
      </c>
      <c r="AB2134" s="68">
        <v>0</v>
      </c>
      <c r="AC2134" s="68" t="e">
        <f>I2134+#REF!-Y2134</f>
        <v>#VALUE!</v>
      </c>
      <c r="AD2134" s="67">
        <f t="shared" si="6829"/>
        <v>0</v>
      </c>
      <c r="AE2134" s="67">
        <f t="shared" si="6830"/>
        <v>0</v>
      </c>
      <c r="AF2134" s="68">
        <f t="shared" si="6831"/>
        <v>0</v>
      </c>
      <c r="AG2134" s="67" t="e">
        <f>M2134+#REF!-V2134</f>
        <v>#REF!</v>
      </c>
      <c r="AH2134" s="67" t="e">
        <f>N2134+#REF!-AD2134</f>
        <v>#REF!</v>
      </c>
      <c r="AI2134" s="68" t="e">
        <f>O2134+#REF!-AE2134</f>
        <v>#REF!</v>
      </c>
      <c r="AJ2134" s="68" t="e">
        <f>P2134+#REF!-AF2134</f>
        <v>#REF!</v>
      </c>
      <c r="AK2134" s="71">
        <v>0</v>
      </c>
      <c r="AL2134" s="71">
        <v>0</v>
      </c>
      <c r="AM2134" s="68">
        <f t="shared" si="6832"/>
        <v>0</v>
      </c>
      <c r="AN2134" s="71">
        <v>0</v>
      </c>
      <c r="AO2134" s="71">
        <v>0</v>
      </c>
      <c r="AP2134" s="68">
        <f t="shared" si="6833"/>
        <v>0</v>
      </c>
      <c r="AQ2134" s="68">
        <f t="shared" si="6834"/>
        <v>0</v>
      </c>
      <c r="AR2134" s="71">
        <v>0</v>
      </c>
      <c r="AS2134" s="71">
        <v>0</v>
      </c>
      <c r="AT2134" s="68">
        <f t="shared" si="6835"/>
        <v>0</v>
      </c>
      <c r="AU2134" s="71">
        <v>0</v>
      </c>
      <c r="AV2134" s="71">
        <v>0</v>
      </c>
      <c r="AW2134" s="68">
        <f t="shared" si="6836"/>
        <v>0</v>
      </c>
      <c r="AX2134" s="68">
        <f t="shared" si="6837"/>
        <v>0</v>
      </c>
      <c r="AY2134" s="71">
        <v>0</v>
      </c>
      <c r="AZ2134" s="71">
        <v>0</v>
      </c>
      <c r="BA2134" s="68">
        <f t="shared" si="6838"/>
        <v>0</v>
      </c>
      <c r="BB2134" s="71">
        <v>0</v>
      </c>
      <c r="BC2134" s="71">
        <v>0</v>
      </c>
      <c r="BD2134" s="68">
        <f t="shared" si="6839"/>
        <v>0</v>
      </c>
      <c r="BE2134" s="68">
        <f t="shared" si="6840"/>
        <v>0</v>
      </c>
      <c r="BF2134" s="67">
        <f t="shared" si="6841"/>
        <v>0</v>
      </c>
      <c r="BG2134" s="67">
        <f t="shared" si="6841"/>
        <v>0</v>
      </c>
      <c r="BH2134" s="68">
        <f t="shared" si="6842"/>
        <v>0</v>
      </c>
      <c r="BI2134" s="67" t="e">
        <f t="shared" si="6843"/>
        <v>#REF!</v>
      </c>
      <c r="BJ2134" s="67" t="e">
        <f t="shared" si="6844"/>
        <v>#REF!</v>
      </c>
      <c r="BK2134" s="67" t="e">
        <f t="shared" si="6845"/>
        <v>#REF!</v>
      </c>
      <c r="BL2134" s="67" t="e">
        <f t="shared" si="6814"/>
        <v>#REF!</v>
      </c>
      <c r="BM2134" s="305">
        <v>0</v>
      </c>
      <c r="BN2134" s="305">
        <v>0</v>
      </c>
      <c r="BO2134" s="306"/>
      <c r="BP2134" s="306"/>
      <c r="BQ2134" s="305">
        <v>0</v>
      </c>
      <c r="BR2134" s="305">
        <v>0</v>
      </c>
      <c r="BS2134" s="114" t="s">
        <v>208</v>
      </c>
      <c r="BT2134" s="77"/>
    </row>
    <row r="2135" spans="1:72" s="101" customFormat="1" ht="40.5" hidden="1" customHeight="1">
      <c r="A2135" s="100"/>
      <c r="B2135" s="20">
        <v>2014</v>
      </c>
      <c r="C2135" s="65">
        <v>8317</v>
      </c>
      <c r="D2135" s="20">
        <v>9</v>
      </c>
      <c r="E2135" s="20">
        <v>5000</v>
      </c>
      <c r="F2135" s="20">
        <v>5100</v>
      </c>
      <c r="G2135" s="20">
        <v>519</v>
      </c>
      <c r="H2135" s="20">
        <v>18</v>
      </c>
      <c r="I2135" s="86" t="s">
        <v>1120</v>
      </c>
      <c r="J2135" s="67">
        <v>0</v>
      </c>
      <c r="K2135" s="67">
        <v>0</v>
      </c>
      <c r="L2135" s="68">
        <f t="shared" si="6826"/>
        <v>0</v>
      </c>
      <c r="M2135" s="67">
        <v>0</v>
      </c>
      <c r="N2135" s="67">
        <v>0</v>
      </c>
      <c r="O2135" s="68">
        <f t="shared" si="6827"/>
        <v>0</v>
      </c>
      <c r="P2135" s="68">
        <f t="shared" si="6828"/>
        <v>0</v>
      </c>
      <c r="Q2135" s="71">
        <v>0</v>
      </c>
      <c r="R2135" s="71">
        <v>0</v>
      </c>
      <c r="S2135" s="71">
        <v>0</v>
      </c>
      <c r="T2135" s="71">
        <v>0</v>
      </c>
      <c r="U2135" s="71">
        <v>0</v>
      </c>
      <c r="V2135" s="71">
        <v>0</v>
      </c>
      <c r="W2135" s="67">
        <v>0</v>
      </c>
      <c r="X2135" s="67">
        <v>0</v>
      </c>
      <c r="Y2135" s="68">
        <v>0</v>
      </c>
      <c r="Z2135" s="67">
        <v>0</v>
      </c>
      <c r="AA2135" s="67">
        <v>0</v>
      </c>
      <c r="AB2135" s="68">
        <v>0</v>
      </c>
      <c r="AC2135" s="68" t="e">
        <f>I2135+#REF!-Y2135</f>
        <v>#VALUE!</v>
      </c>
      <c r="AD2135" s="67">
        <f t="shared" si="6829"/>
        <v>0</v>
      </c>
      <c r="AE2135" s="67">
        <f t="shared" si="6830"/>
        <v>0</v>
      </c>
      <c r="AF2135" s="68">
        <f t="shared" si="6831"/>
        <v>0</v>
      </c>
      <c r="AG2135" s="67" t="e">
        <f>M2135+#REF!-V2135</f>
        <v>#REF!</v>
      </c>
      <c r="AH2135" s="67" t="e">
        <f>N2135+#REF!-AD2135</f>
        <v>#REF!</v>
      </c>
      <c r="AI2135" s="68" t="e">
        <f>O2135+#REF!-AE2135</f>
        <v>#REF!</v>
      </c>
      <c r="AJ2135" s="68" t="e">
        <f>P2135+#REF!-AF2135</f>
        <v>#REF!</v>
      </c>
      <c r="AK2135" s="71">
        <v>0</v>
      </c>
      <c r="AL2135" s="71">
        <v>0</v>
      </c>
      <c r="AM2135" s="68">
        <f t="shared" si="6832"/>
        <v>0</v>
      </c>
      <c r="AN2135" s="71">
        <v>0</v>
      </c>
      <c r="AO2135" s="71">
        <v>0</v>
      </c>
      <c r="AP2135" s="68">
        <f t="shared" si="6833"/>
        <v>0</v>
      </c>
      <c r="AQ2135" s="68">
        <f t="shared" si="6834"/>
        <v>0</v>
      </c>
      <c r="AR2135" s="71">
        <v>0</v>
      </c>
      <c r="AS2135" s="71">
        <v>0</v>
      </c>
      <c r="AT2135" s="68">
        <f t="shared" si="6835"/>
        <v>0</v>
      </c>
      <c r="AU2135" s="71">
        <v>0</v>
      </c>
      <c r="AV2135" s="71">
        <v>0</v>
      </c>
      <c r="AW2135" s="68">
        <f t="shared" si="6836"/>
        <v>0</v>
      </c>
      <c r="AX2135" s="68">
        <f t="shared" si="6837"/>
        <v>0</v>
      </c>
      <c r="AY2135" s="71">
        <v>0</v>
      </c>
      <c r="AZ2135" s="71">
        <v>0</v>
      </c>
      <c r="BA2135" s="68">
        <f t="shared" si="6838"/>
        <v>0</v>
      </c>
      <c r="BB2135" s="71">
        <v>0</v>
      </c>
      <c r="BC2135" s="71">
        <v>0</v>
      </c>
      <c r="BD2135" s="68">
        <f t="shared" si="6839"/>
        <v>0</v>
      </c>
      <c r="BE2135" s="68">
        <f t="shared" si="6840"/>
        <v>0</v>
      </c>
      <c r="BF2135" s="67">
        <f t="shared" si="6841"/>
        <v>0</v>
      </c>
      <c r="BG2135" s="67">
        <f t="shared" si="6841"/>
        <v>0</v>
      </c>
      <c r="BH2135" s="68">
        <f t="shared" si="6842"/>
        <v>0</v>
      </c>
      <c r="BI2135" s="67" t="e">
        <f t="shared" si="6843"/>
        <v>#REF!</v>
      </c>
      <c r="BJ2135" s="67" t="e">
        <f t="shared" si="6844"/>
        <v>#REF!</v>
      </c>
      <c r="BK2135" s="67" t="e">
        <f t="shared" si="6845"/>
        <v>#REF!</v>
      </c>
      <c r="BL2135" s="67" t="e">
        <f t="shared" si="6814"/>
        <v>#REF!</v>
      </c>
      <c r="BM2135" s="305">
        <v>0</v>
      </c>
      <c r="BN2135" s="305">
        <v>0</v>
      </c>
      <c r="BO2135" s="306"/>
      <c r="BP2135" s="306"/>
      <c r="BQ2135" s="305">
        <v>0</v>
      </c>
      <c r="BR2135" s="305">
        <v>0</v>
      </c>
      <c r="BS2135" s="120" t="s">
        <v>208</v>
      </c>
      <c r="BT2135" s="100"/>
    </row>
    <row r="2136" spans="1:72" s="101" customFormat="1" ht="36.75" hidden="1" customHeight="1">
      <c r="A2136" s="100"/>
      <c r="B2136" s="20">
        <v>2014</v>
      </c>
      <c r="C2136" s="65">
        <v>8317</v>
      </c>
      <c r="D2136" s="20">
        <v>9</v>
      </c>
      <c r="E2136" s="20">
        <v>5000</v>
      </c>
      <c r="F2136" s="20">
        <v>5100</v>
      </c>
      <c r="G2136" s="20">
        <v>519</v>
      </c>
      <c r="H2136" s="20">
        <v>19</v>
      </c>
      <c r="I2136" s="86" t="s">
        <v>981</v>
      </c>
      <c r="J2136" s="67">
        <v>0</v>
      </c>
      <c r="K2136" s="67">
        <v>0</v>
      </c>
      <c r="L2136" s="68">
        <f t="shared" si="6826"/>
        <v>0</v>
      </c>
      <c r="M2136" s="67">
        <v>0</v>
      </c>
      <c r="N2136" s="67">
        <v>0</v>
      </c>
      <c r="O2136" s="68">
        <f t="shared" si="6827"/>
        <v>0</v>
      </c>
      <c r="P2136" s="68">
        <f t="shared" si="6828"/>
        <v>0</v>
      </c>
      <c r="Q2136" s="71">
        <v>0</v>
      </c>
      <c r="R2136" s="71">
        <v>0</v>
      </c>
      <c r="S2136" s="71">
        <v>0</v>
      </c>
      <c r="T2136" s="71">
        <v>0</v>
      </c>
      <c r="U2136" s="71">
        <v>0</v>
      </c>
      <c r="V2136" s="71">
        <v>0</v>
      </c>
      <c r="W2136" s="67">
        <v>0</v>
      </c>
      <c r="X2136" s="67">
        <v>0</v>
      </c>
      <c r="Y2136" s="68">
        <v>0</v>
      </c>
      <c r="Z2136" s="67">
        <v>0</v>
      </c>
      <c r="AA2136" s="67">
        <v>0</v>
      </c>
      <c r="AB2136" s="68">
        <v>0</v>
      </c>
      <c r="AC2136" s="68" t="e">
        <f>I2136+#REF!-Y2136</f>
        <v>#VALUE!</v>
      </c>
      <c r="AD2136" s="67">
        <f t="shared" si="6829"/>
        <v>0</v>
      </c>
      <c r="AE2136" s="67">
        <f t="shared" si="6830"/>
        <v>0</v>
      </c>
      <c r="AF2136" s="68">
        <f t="shared" si="6831"/>
        <v>0</v>
      </c>
      <c r="AG2136" s="67" t="e">
        <f>M2136+#REF!-V2136</f>
        <v>#REF!</v>
      </c>
      <c r="AH2136" s="67" t="e">
        <f>N2136+#REF!-AD2136</f>
        <v>#REF!</v>
      </c>
      <c r="AI2136" s="68" t="e">
        <f>O2136+#REF!-AE2136</f>
        <v>#REF!</v>
      </c>
      <c r="AJ2136" s="68" t="e">
        <f>P2136+#REF!-AF2136</f>
        <v>#REF!</v>
      </c>
      <c r="AK2136" s="71">
        <v>0</v>
      </c>
      <c r="AL2136" s="71">
        <v>0</v>
      </c>
      <c r="AM2136" s="68">
        <f t="shared" si="6832"/>
        <v>0</v>
      </c>
      <c r="AN2136" s="71">
        <v>0</v>
      </c>
      <c r="AO2136" s="71">
        <v>0</v>
      </c>
      <c r="AP2136" s="68">
        <f t="shared" si="6833"/>
        <v>0</v>
      </c>
      <c r="AQ2136" s="68">
        <f t="shared" si="6834"/>
        <v>0</v>
      </c>
      <c r="AR2136" s="71">
        <v>0</v>
      </c>
      <c r="AS2136" s="71">
        <v>0</v>
      </c>
      <c r="AT2136" s="68">
        <f t="shared" si="6835"/>
        <v>0</v>
      </c>
      <c r="AU2136" s="71">
        <v>0</v>
      </c>
      <c r="AV2136" s="71">
        <v>0</v>
      </c>
      <c r="AW2136" s="68">
        <f t="shared" si="6836"/>
        <v>0</v>
      </c>
      <c r="AX2136" s="68">
        <f t="shared" si="6837"/>
        <v>0</v>
      </c>
      <c r="AY2136" s="71">
        <v>0</v>
      </c>
      <c r="AZ2136" s="71">
        <v>0</v>
      </c>
      <c r="BA2136" s="68">
        <f t="shared" si="6838"/>
        <v>0</v>
      </c>
      <c r="BB2136" s="71">
        <v>0</v>
      </c>
      <c r="BC2136" s="71">
        <v>0</v>
      </c>
      <c r="BD2136" s="68">
        <f t="shared" si="6839"/>
        <v>0</v>
      </c>
      <c r="BE2136" s="68">
        <f t="shared" si="6840"/>
        <v>0</v>
      </c>
      <c r="BF2136" s="67">
        <f t="shared" si="6841"/>
        <v>0</v>
      </c>
      <c r="BG2136" s="67">
        <f t="shared" si="6841"/>
        <v>0</v>
      </c>
      <c r="BH2136" s="68">
        <f t="shared" si="6842"/>
        <v>0</v>
      </c>
      <c r="BI2136" s="67" t="e">
        <f t="shared" si="6843"/>
        <v>#REF!</v>
      </c>
      <c r="BJ2136" s="67" t="e">
        <f t="shared" si="6844"/>
        <v>#REF!</v>
      </c>
      <c r="BK2136" s="67" t="e">
        <f t="shared" si="6845"/>
        <v>#REF!</v>
      </c>
      <c r="BL2136" s="67" t="e">
        <f t="shared" si="6814"/>
        <v>#REF!</v>
      </c>
      <c r="BM2136" s="305">
        <v>0</v>
      </c>
      <c r="BN2136" s="305">
        <v>0</v>
      </c>
      <c r="BO2136" s="306"/>
      <c r="BP2136" s="306"/>
      <c r="BQ2136" s="305">
        <v>0</v>
      </c>
      <c r="BR2136" s="305">
        <v>0</v>
      </c>
      <c r="BS2136" s="114"/>
      <c r="BT2136" s="108"/>
    </row>
    <row r="2137" spans="1:72" s="101" customFormat="1" ht="36.75" hidden="1" customHeight="1">
      <c r="A2137" s="100"/>
      <c r="B2137" s="20">
        <v>2014</v>
      </c>
      <c r="C2137" s="65">
        <v>8317</v>
      </c>
      <c r="D2137" s="20">
        <v>9</v>
      </c>
      <c r="E2137" s="20">
        <v>5000</v>
      </c>
      <c r="F2137" s="20">
        <v>5100</v>
      </c>
      <c r="G2137" s="20">
        <v>519</v>
      </c>
      <c r="H2137" s="20">
        <v>20</v>
      </c>
      <c r="I2137" s="86" t="s">
        <v>1121</v>
      </c>
      <c r="J2137" s="67">
        <v>0</v>
      </c>
      <c r="K2137" s="67">
        <v>0</v>
      </c>
      <c r="L2137" s="68">
        <f t="shared" si="6826"/>
        <v>0</v>
      </c>
      <c r="M2137" s="67">
        <v>0</v>
      </c>
      <c r="N2137" s="67">
        <v>0</v>
      </c>
      <c r="O2137" s="68">
        <f t="shared" si="6827"/>
        <v>0</v>
      </c>
      <c r="P2137" s="68">
        <f t="shared" si="6828"/>
        <v>0</v>
      </c>
      <c r="Q2137" s="71">
        <v>0</v>
      </c>
      <c r="R2137" s="71">
        <v>0</v>
      </c>
      <c r="S2137" s="71">
        <v>0</v>
      </c>
      <c r="T2137" s="71">
        <v>0</v>
      </c>
      <c r="U2137" s="71">
        <v>0</v>
      </c>
      <c r="V2137" s="71">
        <v>0</v>
      </c>
      <c r="W2137" s="67">
        <v>0</v>
      </c>
      <c r="X2137" s="67">
        <v>0</v>
      </c>
      <c r="Y2137" s="68">
        <v>0</v>
      </c>
      <c r="Z2137" s="67">
        <v>0</v>
      </c>
      <c r="AA2137" s="67">
        <v>0</v>
      </c>
      <c r="AB2137" s="68">
        <v>0</v>
      </c>
      <c r="AC2137" s="68" t="e">
        <f>I2137+#REF!-Y2137</f>
        <v>#VALUE!</v>
      </c>
      <c r="AD2137" s="67">
        <f t="shared" si="6829"/>
        <v>0</v>
      </c>
      <c r="AE2137" s="67">
        <f t="shared" si="6830"/>
        <v>0</v>
      </c>
      <c r="AF2137" s="68">
        <f t="shared" si="6831"/>
        <v>0</v>
      </c>
      <c r="AG2137" s="67" t="e">
        <f>M2137+#REF!-V2137</f>
        <v>#REF!</v>
      </c>
      <c r="AH2137" s="67" t="e">
        <f>N2137+#REF!-AD2137</f>
        <v>#REF!</v>
      </c>
      <c r="AI2137" s="68" t="e">
        <f>O2137+#REF!-AE2137</f>
        <v>#REF!</v>
      </c>
      <c r="AJ2137" s="68" t="e">
        <f>P2137+#REF!-AF2137</f>
        <v>#REF!</v>
      </c>
      <c r="AK2137" s="71">
        <v>0</v>
      </c>
      <c r="AL2137" s="71">
        <v>0</v>
      </c>
      <c r="AM2137" s="68">
        <f t="shared" si="6832"/>
        <v>0</v>
      </c>
      <c r="AN2137" s="71">
        <v>0</v>
      </c>
      <c r="AO2137" s="71">
        <v>0</v>
      </c>
      <c r="AP2137" s="68">
        <f t="shared" si="6833"/>
        <v>0</v>
      </c>
      <c r="AQ2137" s="68">
        <f t="shared" si="6834"/>
        <v>0</v>
      </c>
      <c r="AR2137" s="71">
        <v>0</v>
      </c>
      <c r="AS2137" s="71">
        <v>0</v>
      </c>
      <c r="AT2137" s="68">
        <f t="shared" si="6835"/>
        <v>0</v>
      </c>
      <c r="AU2137" s="71">
        <v>0</v>
      </c>
      <c r="AV2137" s="71">
        <v>0</v>
      </c>
      <c r="AW2137" s="68">
        <f t="shared" si="6836"/>
        <v>0</v>
      </c>
      <c r="AX2137" s="68">
        <f t="shared" si="6837"/>
        <v>0</v>
      </c>
      <c r="AY2137" s="71">
        <v>0</v>
      </c>
      <c r="AZ2137" s="71">
        <v>0</v>
      </c>
      <c r="BA2137" s="68">
        <f t="shared" si="6838"/>
        <v>0</v>
      </c>
      <c r="BB2137" s="71">
        <v>0</v>
      </c>
      <c r="BC2137" s="71">
        <v>0</v>
      </c>
      <c r="BD2137" s="68">
        <f t="shared" si="6839"/>
        <v>0</v>
      </c>
      <c r="BE2137" s="68">
        <f t="shared" si="6840"/>
        <v>0</v>
      </c>
      <c r="BF2137" s="67">
        <f t="shared" si="6841"/>
        <v>0</v>
      </c>
      <c r="BG2137" s="67">
        <f t="shared" si="6841"/>
        <v>0</v>
      </c>
      <c r="BH2137" s="68">
        <f t="shared" si="6842"/>
        <v>0</v>
      </c>
      <c r="BI2137" s="67" t="e">
        <f t="shared" si="6843"/>
        <v>#REF!</v>
      </c>
      <c r="BJ2137" s="67" t="e">
        <f t="shared" si="6844"/>
        <v>#REF!</v>
      </c>
      <c r="BK2137" s="67" t="e">
        <f t="shared" si="6845"/>
        <v>#REF!</v>
      </c>
      <c r="BL2137" s="67" t="e">
        <f t="shared" si="6814"/>
        <v>#REF!</v>
      </c>
      <c r="BM2137" s="305">
        <v>0</v>
      </c>
      <c r="BN2137" s="305">
        <v>0</v>
      </c>
      <c r="BO2137" s="306"/>
      <c r="BP2137" s="306"/>
      <c r="BQ2137" s="305">
        <v>0</v>
      </c>
      <c r="BR2137" s="305">
        <v>0</v>
      </c>
      <c r="BS2137" s="114"/>
      <c r="BT2137" s="108"/>
    </row>
    <row r="2138" spans="1:72" s="101" customFormat="1" ht="36.75" hidden="1" customHeight="1">
      <c r="A2138" s="100"/>
      <c r="B2138" s="94">
        <v>2014</v>
      </c>
      <c r="C2138" s="94">
        <v>8317</v>
      </c>
      <c r="D2138" s="94">
        <v>9</v>
      </c>
      <c r="E2138" s="94">
        <v>5000</v>
      </c>
      <c r="F2138" s="94">
        <v>5100</v>
      </c>
      <c r="G2138" s="94">
        <v>519</v>
      </c>
      <c r="H2138" s="20">
        <v>21</v>
      </c>
      <c r="I2138" s="86" t="s">
        <v>1122</v>
      </c>
      <c r="J2138" s="67">
        <v>0</v>
      </c>
      <c r="K2138" s="67">
        <v>0</v>
      </c>
      <c r="L2138" s="68">
        <f t="shared" si="6826"/>
        <v>0</v>
      </c>
      <c r="M2138" s="67">
        <v>0</v>
      </c>
      <c r="N2138" s="67">
        <v>0</v>
      </c>
      <c r="O2138" s="68">
        <f t="shared" si="6827"/>
        <v>0</v>
      </c>
      <c r="P2138" s="68">
        <f t="shared" si="6828"/>
        <v>0</v>
      </c>
      <c r="Q2138" s="71">
        <v>0</v>
      </c>
      <c r="R2138" s="71">
        <v>0</v>
      </c>
      <c r="S2138" s="71">
        <v>0</v>
      </c>
      <c r="T2138" s="71">
        <v>0</v>
      </c>
      <c r="U2138" s="71">
        <v>0</v>
      </c>
      <c r="V2138" s="71">
        <v>0</v>
      </c>
      <c r="W2138" s="67">
        <v>0</v>
      </c>
      <c r="X2138" s="67">
        <v>0</v>
      </c>
      <c r="Y2138" s="68">
        <v>0</v>
      </c>
      <c r="Z2138" s="67">
        <v>0</v>
      </c>
      <c r="AA2138" s="67">
        <v>0</v>
      </c>
      <c r="AB2138" s="68">
        <v>0</v>
      </c>
      <c r="AC2138" s="68" t="e">
        <f>I2138+#REF!-Y2138</f>
        <v>#VALUE!</v>
      </c>
      <c r="AD2138" s="67">
        <f t="shared" si="6829"/>
        <v>0</v>
      </c>
      <c r="AE2138" s="67">
        <f t="shared" si="6830"/>
        <v>0</v>
      </c>
      <c r="AF2138" s="68">
        <f t="shared" si="6831"/>
        <v>0</v>
      </c>
      <c r="AG2138" s="67" t="e">
        <f>M2138+#REF!-V2138</f>
        <v>#REF!</v>
      </c>
      <c r="AH2138" s="67" t="e">
        <f>N2138+#REF!-AD2138</f>
        <v>#REF!</v>
      </c>
      <c r="AI2138" s="68" t="e">
        <f>O2138+#REF!-AE2138</f>
        <v>#REF!</v>
      </c>
      <c r="AJ2138" s="68" t="e">
        <f>P2138+#REF!-AF2138</f>
        <v>#REF!</v>
      </c>
      <c r="AK2138" s="71">
        <v>0</v>
      </c>
      <c r="AL2138" s="71">
        <v>0</v>
      </c>
      <c r="AM2138" s="68">
        <f t="shared" si="6832"/>
        <v>0</v>
      </c>
      <c r="AN2138" s="71">
        <v>0</v>
      </c>
      <c r="AO2138" s="71">
        <v>0</v>
      </c>
      <c r="AP2138" s="68">
        <f t="shared" si="6833"/>
        <v>0</v>
      </c>
      <c r="AQ2138" s="68">
        <f t="shared" si="6834"/>
        <v>0</v>
      </c>
      <c r="AR2138" s="71">
        <v>0</v>
      </c>
      <c r="AS2138" s="71">
        <v>0</v>
      </c>
      <c r="AT2138" s="68">
        <f t="shared" si="6835"/>
        <v>0</v>
      </c>
      <c r="AU2138" s="71">
        <v>0</v>
      </c>
      <c r="AV2138" s="71">
        <v>0</v>
      </c>
      <c r="AW2138" s="68">
        <f t="shared" si="6836"/>
        <v>0</v>
      </c>
      <c r="AX2138" s="68">
        <f t="shared" si="6837"/>
        <v>0</v>
      </c>
      <c r="AY2138" s="71">
        <v>0</v>
      </c>
      <c r="AZ2138" s="71">
        <v>0</v>
      </c>
      <c r="BA2138" s="68">
        <f t="shared" si="6838"/>
        <v>0</v>
      </c>
      <c r="BB2138" s="71">
        <v>0</v>
      </c>
      <c r="BC2138" s="71">
        <v>0</v>
      </c>
      <c r="BD2138" s="68">
        <f t="shared" si="6839"/>
        <v>0</v>
      </c>
      <c r="BE2138" s="68">
        <f t="shared" si="6840"/>
        <v>0</v>
      </c>
      <c r="BF2138" s="67">
        <f t="shared" si="6841"/>
        <v>0</v>
      </c>
      <c r="BG2138" s="67">
        <f t="shared" si="6841"/>
        <v>0</v>
      </c>
      <c r="BH2138" s="68">
        <f t="shared" si="6842"/>
        <v>0</v>
      </c>
      <c r="BI2138" s="67" t="e">
        <f t="shared" si="6843"/>
        <v>#REF!</v>
      </c>
      <c r="BJ2138" s="67" t="e">
        <f t="shared" si="6844"/>
        <v>#REF!</v>
      </c>
      <c r="BK2138" s="67" t="e">
        <f t="shared" si="6845"/>
        <v>#REF!</v>
      </c>
      <c r="BL2138" s="67" t="e">
        <f t="shared" si="6814"/>
        <v>#REF!</v>
      </c>
      <c r="BM2138" s="305">
        <v>0</v>
      </c>
      <c r="BN2138" s="305">
        <v>0</v>
      </c>
      <c r="BO2138" s="306"/>
      <c r="BP2138" s="306"/>
      <c r="BQ2138" s="305">
        <v>0</v>
      </c>
      <c r="BR2138" s="305">
        <v>0</v>
      </c>
      <c r="BS2138" s="114"/>
      <c r="BT2138" s="108"/>
    </row>
    <row r="2139" spans="1:72" s="78" customFormat="1" hidden="1">
      <c r="A2139" s="77"/>
      <c r="B2139" s="53">
        <v>2014</v>
      </c>
      <c r="C2139" s="54">
        <v>8317</v>
      </c>
      <c r="D2139" s="53">
        <v>9</v>
      </c>
      <c r="E2139" s="53">
        <v>5000</v>
      </c>
      <c r="F2139" s="53">
        <v>5200</v>
      </c>
      <c r="G2139" s="53"/>
      <c r="H2139" s="53"/>
      <c r="I2139" s="55" t="s">
        <v>289</v>
      </c>
      <c r="J2139" s="56">
        <f t="shared" ref="J2139:P2139" si="6846">J2140+J2156+J2161</f>
        <v>0</v>
      </c>
      <c r="K2139" s="56">
        <f t="shared" si="6846"/>
        <v>0</v>
      </c>
      <c r="L2139" s="56">
        <f t="shared" si="6846"/>
        <v>0</v>
      </c>
      <c r="M2139" s="56">
        <f t="shared" si="6846"/>
        <v>0</v>
      </c>
      <c r="N2139" s="56">
        <f t="shared" si="6846"/>
        <v>0</v>
      </c>
      <c r="O2139" s="56">
        <f t="shared" si="6846"/>
        <v>0</v>
      </c>
      <c r="P2139" s="56">
        <f t="shared" si="6846"/>
        <v>0</v>
      </c>
      <c r="Q2139" s="56">
        <f t="shared" ref="Q2139:S2139" si="6847">Q2140+Q2156+Q2161</f>
        <v>0</v>
      </c>
      <c r="R2139" s="56">
        <f t="shared" si="6847"/>
        <v>0</v>
      </c>
      <c r="S2139" s="56">
        <f t="shared" si="6847"/>
        <v>0</v>
      </c>
      <c r="T2139" s="56">
        <f t="shared" ref="T2139:AC2139" si="6848">T2140+T2156+T2161</f>
        <v>0</v>
      </c>
      <c r="U2139" s="56">
        <f t="shared" si="6848"/>
        <v>0</v>
      </c>
      <c r="V2139" s="56">
        <f t="shared" si="6848"/>
        <v>0</v>
      </c>
      <c r="W2139" s="56">
        <v>0</v>
      </c>
      <c r="X2139" s="56">
        <v>0</v>
      </c>
      <c r="Y2139" s="56">
        <v>0</v>
      </c>
      <c r="Z2139" s="56">
        <v>0</v>
      </c>
      <c r="AA2139" s="56">
        <v>0</v>
      </c>
      <c r="AB2139" s="56">
        <v>0</v>
      </c>
      <c r="AC2139" s="56" t="e">
        <f t="shared" si="6848"/>
        <v>#VALUE!</v>
      </c>
      <c r="AD2139" s="56">
        <f t="shared" ref="AD2139:BI2139" si="6849">AD2140+AD2156+AD2161</f>
        <v>0</v>
      </c>
      <c r="AE2139" s="56">
        <f t="shared" si="6849"/>
        <v>0</v>
      </c>
      <c r="AF2139" s="56">
        <f t="shared" si="6849"/>
        <v>0</v>
      </c>
      <c r="AG2139" s="56" t="e">
        <f t="shared" si="6849"/>
        <v>#REF!</v>
      </c>
      <c r="AH2139" s="56" t="e">
        <f t="shared" ref="AH2139:AJ2139" si="6850">AH2140+AH2156+AH2161</f>
        <v>#REF!</v>
      </c>
      <c r="AI2139" s="56" t="e">
        <f t="shared" si="6850"/>
        <v>#REF!</v>
      </c>
      <c r="AJ2139" s="56" t="e">
        <f t="shared" si="6850"/>
        <v>#REF!</v>
      </c>
      <c r="AK2139" s="56">
        <f t="shared" si="6849"/>
        <v>0</v>
      </c>
      <c r="AL2139" s="56">
        <f t="shared" si="6849"/>
        <v>0</v>
      </c>
      <c r="AM2139" s="56">
        <f t="shared" si="6849"/>
        <v>0</v>
      </c>
      <c r="AN2139" s="56">
        <f t="shared" si="6849"/>
        <v>0</v>
      </c>
      <c r="AO2139" s="56">
        <f t="shared" si="6849"/>
        <v>0</v>
      </c>
      <c r="AP2139" s="56">
        <f t="shared" si="6849"/>
        <v>0</v>
      </c>
      <c r="AQ2139" s="56">
        <f t="shared" si="6849"/>
        <v>0</v>
      </c>
      <c r="AR2139" s="56">
        <f t="shared" si="6849"/>
        <v>0</v>
      </c>
      <c r="AS2139" s="56">
        <f t="shared" si="6849"/>
        <v>0</v>
      </c>
      <c r="AT2139" s="56">
        <f t="shared" si="6849"/>
        <v>0</v>
      </c>
      <c r="AU2139" s="56">
        <f t="shared" si="6849"/>
        <v>0</v>
      </c>
      <c r="AV2139" s="56">
        <f t="shared" si="6849"/>
        <v>0</v>
      </c>
      <c r="AW2139" s="56">
        <f t="shared" si="6849"/>
        <v>0</v>
      </c>
      <c r="AX2139" s="56">
        <f t="shared" si="6849"/>
        <v>0</v>
      </c>
      <c r="AY2139" s="56">
        <f t="shared" si="6849"/>
        <v>0</v>
      </c>
      <c r="AZ2139" s="56">
        <f t="shared" si="6849"/>
        <v>0</v>
      </c>
      <c r="BA2139" s="56">
        <f t="shared" si="6849"/>
        <v>0</v>
      </c>
      <c r="BB2139" s="56">
        <f t="shared" si="6849"/>
        <v>0</v>
      </c>
      <c r="BC2139" s="56">
        <f t="shared" si="6849"/>
        <v>0</v>
      </c>
      <c r="BD2139" s="56">
        <f t="shared" si="6849"/>
        <v>0</v>
      </c>
      <c r="BE2139" s="56">
        <f t="shared" si="6849"/>
        <v>0</v>
      </c>
      <c r="BF2139" s="56">
        <f t="shared" si="6849"/>
        <v>0</v>
      </c>
      <c r="BG2139" s="56">
        <f t="shared" si="6849"/>
        <v>0</v>
      </c>
      <c r="BH2139" s="56">
        <f t="shared" si="6849"/>
        <v>0</v>
      </c>
      <c r="BI2139" s="56" t="e">
        <f t="shared" si="6849"/>
        <v>#REF!</v>
      </c>
      <c r="BJ2139" s="56" t="e">
        <f t="shared" ref="BJ2139:BK2139" si="6851">BJ2140+BJ2156+BJ2161</f>
        <v>#REF!</v>
      </c>
      <c r="BK2139" s="56" t="e">
        <f t="shared" si="6851"/>
        <v>#REF!</v>
      </c>
      <c r="BL2139" s="56" t="e">
        <f t="shared" si="6814"/>
        <v>#REF!</v>
      </c>
      <c r="BM2139" s="303"/>
      <c r="BN2139" s="303"/>
      <c r="BO2139" s="303"/>
      <c r="BP2139" s="303"/>
      <c r="BQ2139" s="303"/>
      <c r="BR2139" s="303"/>
      <c r="BS2139" s="58"/>
      <c r="BT2139" s="77"/>
    </row>
    <row r="2140" spans="1:72" s="79" customFormat="1" ht="36.75" hidden="1" customHeight="1">
      <c r="A2140" s="77"/>
      <c r="B2140" s="59">
        <v>2014</v>
      </c>
      <c r="C2140" s="60">
        <v>8317</v>
      </c>
      <c r="D2140" s="59">
        <v>9</v>
      </c>
      <c r="E2140" s="59">
        <v>5000</v>
      </c>
      <c r="F2140" s="59">
        <v>5200</v>
      </c>
      <c r="G2140" s="59">
        <v>521</v>
      </c>
      <c r="H2140" s="59"/>
      <c r="I2140" s="61" t="s">
        <v>169</v>
      </c>
      <c r="J2140" s="62">
        <f>SUM(J2141:J2155)</f>
        <v>0</v>
      </c>
      <c r="K2140" s="62">
        <f t="shared" ref="K2140:P2140" si="6852">SUM(K2141:K2155)</f>
        <v>0</v>
      </c>
      <c r="L2140" s="62">
        <f t="shared" si="6852"/>
        <v>0</v>
      </c>
      <c r="M2140" s="62">
        <f t="shared" si="6852"/>
        <v>0</v>
      </c>
      <c r="N2140" s="62">
        <f t="shared" si="6852"/>
        <v>0</v>
      </c>
      <c r="O2140" s="62">
        <f t="shared" si="6852"/>
        <v>0</v>
      </c>
      <c r="P2140" s="62">
        <f t="shared" si="6852"/>
        <v>0</v>
      </c>
      <c r="Q2140" s="62">
        <f>SUM(Q2141:Q2155)</f>
        <v>0</v>
      </c>
      <c r="R2140" s="62">
        <f t="shared" ref="R2140:S2140" si="6853">SUM(R2141:R2155)</f>
        <v>0</v>
      </c>
      <c r="S2140" s="62">
        <f t="shared" si="6853"/>
        <v>0</v>
      </c>
      <c r="T2140" s="62">
        <f>SUM(T2141:T2155)</f>
        <v>0</v>
      </c>
      <c r="U2140" s="62">
        <f t="shared" ref="U2140:V2140" si="6854">SUM(U2141:U2155)</f>
        <v>0</v>
      </c>
      <c r="V2140" s="62">
        <f t="shared" si="6854"/>
        <v>0</v>
      </c>
      <c r="W2140" s="62">
        <v>0</v>
      </c>
      <c r="X2140" s="62">
        <v>0</v>
      </c>
      <c r="Y2140" s="62">
        <v>0</v>
      </c>
      <c r="Z2140" s="62">
        <v>0</v>
      </c>
      <c r="AA2140" s="62">
        <v>0</v>
      </c>
      <c r="AB2140" s="62">
        <v>0</v>
      </c>
      <c r="AC2140" s="62" t="e">
        <f t="shared" ref="AC2140" si="6855">SUM(AC2141:AC2155)</f>
        <v>#VALUE!</v>
      </c>
      <c r="AD2140" s="62">
        <f>SUM(AD2141:AD2155)</f>
        <v>0</v>
      </c>
      <c r="AE2140" s="62">
        <f t="shared" ref="AE2140:AG2140" si="6856">SUM(AE2141:AE2155)</f>
        <v>0</v>
      </c>
      <c r="AF2140" s="62">
        <f t="shared" si="6856"/>
        <v>0</v>
      </c>
      <c r="AG2140" s="62" t="e">
        <f t="shared" si="6856"/>
        <v>#REF!</v>
      </c>
      <c r="AH2140" s="62" t="e">
        <f t="shared" ref="AH2140:AJ2140" si="6857">SUM(AH2141:AH2155)</f>
        <v>#REF!</v>
      </c>
      <c r="AI2140" s="62" t="e">
        <f t="shared" si="6857"/>
        <v>#REF!</v>
      </c>
      <c r="AJ2140" s="62" t="e">
        <f t="shared" si="6857"/>
        <v>#REF!</v>
      </c>
      <c r="AK2140" s="62">
        <f>SUM(AK2141:AK2155)</f>
        <v>0</v>
      </c>
      <c r="AL2140" s="62">
        <f t="shared" ref="AL2140:AQ2140" si="6858">SUM(AL2141:AL2155)</f>
        <v>0</v>
      </c>
      <c r="AM2140" s="62">
        <f t="shared" si="6858"/>
        <v>0</v>
      </c>
      <c r="AN2140" s="62">
        <f t="shared" si="6858"/>
        <v>0</v>
      </c>
      <c r="AO2140" s="62">
        <f t="shared" si="6858"/>
        <v>0</v>
      </c>
      <c r="AP2140" s="62">
        <f t="shared" si="6858"/>
        <v>0</v>
      </c>
      <c r="AQ2140" s="62">
        <f t="shared" si="6858"/>
        <v>0</v>
      </c>
      <c r="AR2140" s="62">
        <f>SUM(AR2141:AR2155)</f>
        <v>0</v>
      </c>
      <c r="AS2140" s="62">
        <f t="shared" ref="AS2140:AX2140" si="6859">SUM(AS2141:AS2155)</f>
        <v>0</v>
      </c>
      <c r="AT2140" s="62">
        <f t="shared" si="6859"/>
        <v>0</v>
      </c>
      <c r="AU2140" s="62">
        <f t="shared" si="6859"/>
        <v>0</v>
      </c>
      <c r="AV2140" s="62">
        <f t="shared" si="6859"/>
        <v>0</v>
      </c>
      <c r="AW2140" s="62">
        <f t="shared" si="6859"/>
        <v>0</v>
      </c>
      <c r="AX2140" s="62">
        <f t="shared" si="6859"/>
        <v>0</v>
      </c>
      <c r="AY2140" s="62">
        <f>SUM(AY2141:AY2155)</f>
        <v>0</v>
      </c>
      <c r="AZ2140" s="62">
        <f t="shared" ref="AZ2140:BE2140" si="6860">SUM(AZ2141:AZ2155)</f>
        <v>0</v>
      </c>
      <c r="BA2140" s="62">
        <f t="shared" si="6860"/>
        <v>0</v>
      </c>
      <c r="BB2140" s="62">
        <f t="shared" si="6860"/>
        <v>0</v>
      </c>
      <c r="BC2140" s="62">
        <f t="shared" si="6860"/>
        <v>0</v>
      </c>
      <c r="BD2140" s="62">
        <f t="shared" si="6860"/>
        <v>0</v>
      </c>
      <c r="BE2140" s="62">
        <f t="shared" si="6860"/>
        <v>0</v>
      </c>
      <c r="BF2140" s="62">
        <f>SUM(BF2141:BF2155)</f>
        <v>0</v>
      </c>
      <c r="BG2140" s="62">
        <f t="shared" ref="BG2140:BI2140" si="6861">SUM(BG2141:BG2155)</f>
        <v>0</v>
      </c>
      <c r="BH2140" s="62">
        <f t="shared" si="6861"/>
        <v>0</v>
      </c>
      <c r="BI2140" s="62" t="e">
        <f t="shared" si="6861"/>
        <v>#REF!</v>
      </c>
      <c r="BJ2140" s="62" t="e">
        <f t="shared" ref="BJ2140:BK2140" si="6862">SUM(BJ2141:BJ2155)</f>
        <v>#REF!</v>
      </c>
      <c r="BK2140" s="62" t="e">
        <f t="shared" si="6862"/>
        <v>#REF!</v>
      </c>
      <c r="BL2140" s="62" t="e">
        <f t="shared" si="6814"/>
        <v>#REF!</v>
      </c>
      <c r="BM2140" s="304"/>
      <c r="BN2140" s="304"/>
      <c r="BO2140" s="304"/>
      <c r="BP2140" s="304"/>
      <c r="BQ2140" s="304"/>
      <c r="BR2140" s="304"/>
      <c r="BS2140" s="64"/>
      <c r="BT2140" s="77"/>
    </row>
    <row r="2141" spans="1:72" s="46" customFormat="1" ht="36.75" hidden="1" customHeight="1">
      <c r="A2141" s="77"/>
      <c r="B2141" s="104">
        <v>2014</v>
      </c>
      <c r="C2141" s="105">
        <v>8317</v>
      </c>
      <c r="D2141" s="104">
        <v>9</v>
      </c>
      <c r="E2141" s="104">
        <v>5000</v>
      </c>
      <c r="F2141" s="104">
        <v>5200</v>
      </c>
      <c r="G2141" s="104">
        <v>521</v>
      </c>
      <c r="H2141" s="104">
        <v>1</v>
      </c>
      <c r="I2141" s="66" t="s">
        <v>985</v>
      </c>
      <c r="J2141" s="67">
        <v>0</v>
      </c>
      <c r="K2141" s="67">
        <v>0</v>
      </c>
      <c r="L2141" s="68">
        <f t="shared" ref="L2141:L2155" si="6863">J2141+K2141</f>
        <v>0</v>
      </c>
      <c r="M2141" s="67">
        <v>0</v>
      </c>
      <c r="N2141" s="67">
        <v>0</v>
      </c>
      <c r="O2141" s="68">
        <f t="shared" ref="O2141:O2155" si="6864">+M2141+N2141</f>
        <v>0</v>
      </c>
      <c r="P2141" s="68">
        <f t="shared" ref="P2141:P2155" si="6865">+L2141+O2141</f>
        <v>0</v>
      </c>
      <c r="Q2141" s="71">
        <v>0</v>
      </c>
      <c r="R2141" s="71">
        <v>0</v>
      </c>
      <c r="S2141" s="71">
        <v>0</v>
      </c>
      <c r="T2141" s="71">
        <v>0</v>
      </c>
      <c r="U2141" s="71">
        <v>0</v>
      </c>
      <c r="V2141" s="71">
        <v>0</v>
      </c>
      <c r="W2141" s="67">
        <v>0</v>
      </c>
      <c r="X2141" s="67">
        <v>0</v>
      </c>
      <c r="Y2141" s="68">
        <v>0</v>
      </c>
      <c r="Z2141" s="67">
        <v>0</v>
      </c>
      <c r="AA2141" s="67">
        <v>0</v>
      </c>
      <c r="AB2141" s="68">
        <v>0</v>
      </c>
      <c r="AC2141" s="68" t="e">
        <f>I2141+#REF!-Y2141</f>
        <v>#VALUE!</v>
      </c>
      <c r="AD2141" s="67">
        <f t="shared" ref="AD2141:AD2155" si="6866">J2141+Q2141-T2141</f>
        <v>0</v>
      </c>
      <c r="AE2141" s="67">
        <f t="shared" ref="AE2141:AE2155" si="6867">K2141+R2141-U2141</f>
        <v>0</v>
      </c>
      <c r="AF2141" s="68">
        <f t="shared" ref="AF2141:AF2155" si="6868">AD2141+AE2141</f>
        <v>0</v>
      </c>
      <c r="AG2141" s="67" t="e">
        <f>M2141+#REF!-V2141</f>
        <v>#REF!</v>
      </c>
      <c r="AH2141" s="67" t="e">
        <f>N2141+#REF!-AD2141</f>
        <v>#REF!</v>
      </c>
      <c r="AI2141" s="68" t="e">
        <f>O2141+#REF!-AE2141</f>
        <v>#REF!</v>
      </c>
      <c r="AJ2141" s="68" t="e">
        <f>P2141+#REF!-AF2141</f>
        <v>#REF!</v>
      </c>
      <c r="AK2141" s="71">
        <v>0</v>
      </c>
      <c r="AL2141" s="71">
        <v>0</v>
      </c>
      <c r="AM2141" s="68">
        <f t="shared" ref="AM2141:AM2155" si="6869">AK2141+AL2141</f>
        <v>0</v>
      </c>
      <c r="AN2141" s="71">
        <v>0</v>
      </c>
      <c r="AO2141" s="71">
        <v>0</v>
      </c>
      <c r="AP2141" s="68">
        <f t="shared" ref="AP2141:AP2155" si="6870">+AN2141+AO2141</f>
        <v>0</v>
      </c>
      <c r="AQ2141" s="68">
        <f t="shared" ref="AQ2141:AQ2155" si="6871">+AM2141+AP2141</f>
        <v>0</v>
      </c>
      <c r="AR2141" s="71">
        <v>0</v>
      </c>
      <c r="AS2141" s="71">
        <v>0</v>
      </c>
      <c r="AT2141" s="68">
        <f t="shared" ref="AT2141:AT2155" si="6872">AR2141+AS2141</f>
        <v>0</v>
      </c>
      <c r="AU2141" s="71">
        <v>0</v>
      </c>
      <c r="AV2141" s="71">
        <v>0</v>
      </c>
      <c r="AW2141" s="68">
        <f t="shared" ref="AW2141:AW2155" si="6873">+AU2141+AV2141</f>
        <v>0</v>
      </c>
      <c r="AX2141" s="68">
        <f t="shared" ref="AX2141:AX2155" si="6874">+AT2141+AW2141</f>
        <v>0</v>
      </c>
      <c r="AY2141" s="71">
        <v>0</v>
      </c>
      <c r="AZ2141" s="71">
        <v>0</v>
      </c>
      <c r="BA2141" s="68">
        <f t="shared" ref="BA2141:BA2155" si="6875">AY2141+AZ2141</f>
        <v>0</v>
      </c>
      <c r="BB2141" s="71">
        <v>0</v>
      </c>
      <c r="BC2141" s="71">
        <v>0</v>
      </c>
      <c r="BD2141" s="68">
        <f t="shared" ref="BD2141:BD2155" si="6876">+BB2141+BC2141</f>
        <v>0</v>
      </c>
      <c r="BE2141" s="68">
        <f t="shared" ref="BE2141:BE2155" si="6877">+BA2141+BD2141</f>
        <v>0</v>
      </c>
      <c r="BF2141" s="67">
        <f t="shared" ref="BF2141:BG2155" si="6878">AD2141-AK2141-AR2141-AY2141</f>
        <v>0</v>
      </c>
      <c r="BG2141" s="67">
        <f t="shared" si="6878"/>
        <v>0</v>
      </c>
      <c r="BH2141" s="68">
        <f t="shared" ref="BH2141:BH2155" si="6879">BF2141+BG2141</f>
        <v>0</v>
      </c>
      <c r="BI2141" s="67" t="e">
        <f t="shared" ref="BI2141:BI2155" si="6880">AG2141-AN2141-AU2141-BB2141</f>
        <v>#REF!</v>
      </c>
      <c r="BJ2141" s="67" t="e">
        <f t="shared" ref="BJ2141:BJ2155" si="6881">AH2141-AO2141-AV2141-BC2141</f>
        <v>#REF!</v>
      </c>
      <c r="BK2141" s="67" t="e">
        <f t="shared" ref="BK2141:BK2155" si="6882">AI2141-AP2141-AW2141-BD2141</f>
        <v>#REF!</v>
      </c>
      <c r="BL2141" s="67" t="e">
        <f t="shared" si="6814"/>
        <v>#REF!</v>
      </c>
      <c r="BM2141" s="305">
        <v>0</v>
      </c>
      <c r="BN2141" s="305">
        <v>0</v>
      </c>
      <c r="BO2141" s="306"/>
      <c r="BP2141" s="306"/>
      <c r="BQ2141" s="305">
        <v>0</v>
      </c>
      <c r="BR2141" s="305">
        <v>0</v>
      </c>
      <c r="BS2141" s="114" t="s">
        <v>208</v>
      </c>
      <c r="BT2141" s="77"/>
    </row>
    <row r="2142" spans="1:72" s="46" customFormat="1" ht="36.75" hidden="1" customHeight="1">
      <c r="A2142" s="77"/>
      <c r="B2142" s="104">
        <v>2014</v>
      </c>
      <c r="C2142" s="105">
        <v>8317</v>
      </c>
      <c r="D2142" s="104">
        <v>9</v>
      </c>
      <c r="E2142" s="104">
        <v>5000</v>
      </c>
      <c r="F2142" s="104">
        <v>5200</v>
      </c>
      <c r="G2142" s="104">
        <v>521</v>
      </c>
      <c r="H2142" s="104">
        <v>2</v>
      </c>
      <c r="I2142" s="66" t="s">
        <v>290</v>
      </c>
      <c r="J2142" s="67">
        <v>0</v>
      </c>
      <c r="K2142" s="67">
        <v>0</v>
      </c>
      <c r="L2142" s="68">
        <f t="shared" si="6863"/>
        <v>0</v>
      </c>
      <c r="M2142" s="67">
        <v>0</v>
      </c>
      <c r="N2142" s="67">
        <v>0</v>
      </c>
      <c r="O2142" s="68">
        <f t="shared" si="6864"/>
        <v>0</v>
      </c>
      <c r="P2142" s="68">
        <f t="shared" si="6865"/>
        <v>0</v>
      </c>
      <c r="Q2142" s="71">
        <v>0</v>
      </c>
      <c r="R2142" s="71">
        <v>0</v>
      </c>
      <c r="S2142" s="71">
        <v>0</v>
      </c>
      <c r="T2142" s="71">
        <v>0</v>
      </c>
      <c r="U2142" s="71">
        <v>0</v>
      </c>
      <c r="V2142" s="71">
        <v>0</v>
      </c>
      <c r="W2142" s="67">
        <v>0</v>
      </c>
      <c r="X2142" s="67">
        <v>0</v>
      </c>
      <c r="Y2142" s="68">
        <v>0</v>
      </c>
      <c r="Z2142" s="67">
        <v>0</v>
      </c>
      <c r="AA2142" s="67">
        <v>0</v>
      </c>
      <c r="AB2142" s="68">
        <v>0</v>
      </c>
      <c r="AC2142" s="68" t="e">
        <f>I2142+#REF!-Y2142</f>
        <v>#VALUE!</v>
      </c>
      <c r="AD2142" s="67">
        <f t="shared" si="6866"/>
        <v>0</v>
      </c>
      <c r="AE2142" s="67">
        <f t="shared" si="6867"/>
        <v>0</v>
      </c>
      <c r="AF2142" s="68">
        <f t="shared" si="6868"/>
        <v>0</v>
      </c>
      <c r="AG2142" s="67" t="e">
        <f>M2142+#REF!-V2142</f>
        <v>#REF!</v>
      </c>
      <c r="AH2142" s="67" t="e">
        <f>N2142+#REF!-AD2142</f>
        <v>#REF!</v>
      </c>
      <c r="AI2142" s="68" t="e">
        <f>O2142+#REF!-AE2142</f>
        <v>#REF!</v>
      </c>
      <c r="AJ2142" s="68" t="e">
        <f>P2142+#REF!-AF2142</f>
        <v>#REF!</v>
      </c>
      <c r="AK2142" s="71">
        <v>0</v>
      </c>
      <c r="AL2142" s="71">
        <v>0</v>
      </c>
      <c r="AM2142" s="68">
        <f t="shared" si="6869"/>
        <v>0</v>
      </c>
      <c r="AN2142" s="71">
        <v>0</v>
      </c>
      <c r="AO2142" s="71">
        <v>0</v>
      </c>
      <c r="AP2142" s="68">
        <f t="shared" si="6870"/>
        <v>0</v>
      </c>
      <c r="AQ2142" s="68">
        <f t="shared" si="6871"/>
        <v>0</v>
      </c>
      <c r="AR2142" s="71">
        <v>0</v>
      </c>
      <c r="AS2142" s="71">
        <v>0</v>
      </c>
      <c r="AT2142" s="68">
        <f t="shared" si="6872"/>
        <v>0</v>
      </c>
      <c r="AU2142" s="71">
        <v>0</v>
      </c>
      <c r="AV2142" s="71">
        <v>0</v>
      </c>
      <c r="AW2142" s="68">
        <f t="shared" si="6873"/>
        <v>0</v>
      </c>
      <c r="AX2142" s="68">
        <f t="shared" si="6874"/>
        <v>0</v>
      </c>
      <c r="AY2142" s="71">
        <v>0</v>
      </c>
      <c r="AZ2142" s="71">
        <v>0</v>
      </c>
      <c r="BA2142" s="68">
        <f t="shared" si="6875"/>
        <v>0</v>
      </c>
      <c r="BB2142" s="71">
        <v>0</v>
      </c>
      <c r="BC2142" s="71">
        <v>0</v>
      </c>
      <c r="BD2142" s="68">
        <f t="shared" si="6876"/>
        <v>0</v>
      </c>
      <c r="BE2142" s="68">
        <f t="shared" si="6877"/>
        <v>0</v>
      </c>
      <c r="BF2142" s="67">
        <f t="shared" si="6878"/>
        <v>0</v>
      </c>
      <c r="BG2142" s="67">
        <f t="shared" si="6878"/>
        <v>0</v>
      </c>
      <c r="BH2142" s="68">
        <f t="shared" si="6879"/>
        <v>0</v>
      </c>
      <c r="BI2142" s="67" t="e">
        <f t="shared" si="6880"/>
        <v>#REF!</v>
      </c>
      <c r="BJ2142" s="67" t="e">
        <f t="shared" si="6881"/>
        <v>#REF!</v>
      </c>
      <c r="BK2142" s="67" t="e">
        <f t="shared" si="6882"/>
        <v>#REF!</v>
      </c>
      <c r="BL2142" s="67" t="e">
        <f t="shared" si="6814"/>
        <v>#REF!</v>
      </c>
      <c r="BM2142" s="305">
        <v>0</v>
      </c>
      <c r="BN2142" s="305">
        <v>0</v>
      </c>
      <c r="BO2142" s="306"/>
      <c r="BP2142" s="306"/>
      <c r="BQ2142" s="305">
        <v>0</v>
      </c>
      <c r="BR2142" s="305">
        <v>0</v>
      </c>
      <c r="BS2142" s="114" t="s">
        <v>208</v>
      </c>
      <c r="BT2142" s="77"/>
    </row>
    <row r="2143" spans="1:72" s="46" customFormat="1" ht="36.75" hidden="1" customHeight="1">
      <c r="A2143" s="77"/>
      <c r="B2143" s="104">
        <v>2014</v>
      </c>
      <c r="C2143" s="105">
        <v>8317</v>
      </c>
      <c r="D2143" s="104">
        <v>9</v>
      </c>
      <c r="E2143" s="104">
        <v>5000</v>
      </c>
      <c r="F2143" s="104">
        <v>5200</v>
      </c>
      <c r="G2143" s="104">
        <v>521</v>
      </c>
      <c r="H2143" s="104">
        <v>3</v>
      </c>
      <c r="I2143" s="66" t="s">
        <v>986</v>
      </c>
      <c r="J2143" s="67">
        <v>0</v>
      </c>
      <c r="K2143" s="67">
        <v>0</v>
      </c>
      <c r="L2143" s="68">
        <f t="shared" si="6863"/>
        <v>0</v>
      </c>
      <c r="M2143" s="67">
        <v>0</v>
      </c>
      <c r="N2143" s="67">
        <v>0</v>
      </c>
      <c r="O2143" s="68">
        <f t="shared" si="6864"/>
        <v>0</v>
      </c>
      <c r="P2143" s="68">
        <f t="shared" si="6865"/>
        <v>0</v>
      </c>
      <c r="Q2143" s="71">
        <v>0</v>
      </c>
      <c r="R2143" s="71">
        <v>0</v>
      </c>
      <c r="S2143" s="71">
        <v>0</v>
      </c>
      <c r="T2143" s="71">
        <v>0</v>
      </c>
      <c r="U2143" s="71">
        <v>0</v>
      </c>
      <c r="V2143" s="71">
        <v>0</v>
      </c>
      <c r="W2143" s="67">
        <v>0</v>
      </c>
      <c r="X2143" s="67">
        <v>0</v>
      </c>
      <c r="Y2143" s="68">
        <v>0</v>
      </c>
      <c r="Z2143" s="67">
        <v>0</v>
      </c>
      <c r="AA2143" s="67">
        <v>0</v>
      </c>
      <c r="AB2143" s="68">
        <v>0</v>
      </c>
      <c r="AC2143" s="68" t="e">
        <f>I2143+#REF!-Y2143</f>
        <v>#VALUE!</v>
      </c>
      <c r="AD2143" s="67">
        <f t="shared" si="6866"/>
        <v>0</v>
      </c>
      <c r="AE2143" s="67">
        <f t="shared" si="6867"/>
        <v>0</v>
      </c>
      <c r="AF2143" s="68">
        <f t="shared" si="6868"/>
        <v>0</v>
      </c>
      <c r="AG2143" s="67" t="e">
        <f>M2143+#REF!-V2143</f>
        <v>#REF!</v>
      </c>
      <c r="AH2143" s="67" t="e">
        <f>N2143+#REF!-AD2143</f>
        <v>#REF!</v>
      </c>
      <c r="AI2143" s="68" t="e">
        <f>O2143+#REF!-AE2143</f>
        <v>#REF!</v>
      </c>
      <c r="AJ2143" s="68" t="e">
        <f>P2143+#REF!-AF2143</f>
        <v>#REF!</v>
      </c>
      <c r="AK2143" s="71">
        <v>0</v>
      </c>
      <c r="AL2143" s="71">
        <v>0</v>
      </c>
      <c r="AM2143" s="68">
        <f t="shared" si="6869"/>
        <v>0</v>
      </c>
      <c r="AN2143" s="71">
        <v>0</v>
      </c>
      <c r="AO2143" s="71">
        <v>0</v>
      </c>
      <c r="AP2143" s="68">
        <f t="shared" si="6870"/>
        <v>0</v>
      </c>
      <c r="AQ2143" s="68">
        <f t="shared" si="6871"/>
        <v>0</v>
      </c>
      <c r="AR2143" s="71">
        <v>0</v>
      </c>
      <c r="AS2143" s="71">
        <v>0</v>
      </c>
      <c r="AT2143" s="68">
        <f t="shared" si="6872"/>
        <v>0</v>
      </c>
      <c r="AU2143" s="71">
        <v>0</v>
      </c>
      <c r="AV2143" s="71">
        <v>0</v>
      </c>
      <c r="AW2143" s="68">
        <f t="shared" si="6873"/>
        <v>0</v>
      </c>
      <c r="AX2143" s="68">
        <f t="shared" si="6874"/>
        <v>0</v>
      </c>
      <c r="AY2143" s="71">
        <v>0</v>
      </c>
      <c r="AZ2143" s="71">
        <v>0</v>
      </c>
      <c r="BA2143" s="68">
        <f t="shared" si="6875"/>
        <v>0</v>
      </c>
      <c r="BB2143" s="71">
        <v>0</v>
      </c>
      <c r="BC2143" s="71">
        <v>0</v>
      </c>
      <c r="BD2143" s="68">
        <f t="shared" si="6876"/>
        <v>0</v>
      </c>
      <c r="BE2143" s="68">
        <f t="shared" si="6877"/>
        <v>0</v>
      </c>
      <c r="BF2143" s="67">
        <f t="shared" si="6878"/>
        <v>0</v>
      </c>
      <c r="BG2143" s="67">
        <f t="shared" si="6878"/>
        <v>0</v>
      </c>
      <c r="BH2143" s="68">
        <f t="shared" si="6879"/>
        <v>0</v>
      </c>
      <c r="BI2143" s="67" t="e">
        <f t="shared" si="6880"/>
        <v>#REF!</v>
      </c>
      <c r="BJ2143" s="67" t="e">
        <f t="shared" si="6881"/>
        <v>#REF!</v>
      </c>
      <c r="BK2143" s="67" t="e">
        <f t="shared" si="6882"/>
        <v>#REF!</v>
      </c>
      <c r="BL2143" s="67" t="e">
        <f t="shared" si="6814"/>
        <v>#REF!</v>
      </c>
      <c r="BM2143" s="305">
        <v>0</v>
      </c>
      <c r="BN2143" s="305">
        <v>0</v>
      </c>
      <c r="BO2143" s="306"/>
      <c r="BP2143" s="306"/>
      <c r="BQ2143" s="305">
        <v>0</v>
      </c>
      <c r="BR2143" s="305">
        <v>0</v>
      </c>
      <c r="BS2143" s="114" t="s">
        <v>208</v>
      </c>
      <c r="BT2143" s="77"/>
    </row>
    <row r="2144" spans="1:72" s="46" customFormat="1" ht="36.75" hidden="1" customHeight="1">
      <c r="A2144" s="77"/>
      <c r="B2144" s="104">
        <v>2014</v>
      </c>
      <c r="C2144" s="105">
        <v>8317</v>
      </c>
      <c r="D2144" s="104">
        <v>9</v>
      </c>
      <c r="E2144" s="104">
        <v>5000</v>
      </c>
      <c r="F2144" s="104">
        <v>5200</v>
      </c>
      <c r="G2144" s="104">
        <v>521</v>
      </c>
      <c r="H2144" s="104">
        <v>4</v>
      </c>
      <c r="I2144" s="66" t="s">
        <v>584</v>
      </c>
      <c r="J2144" s="67">
        <v>0</v>
      </c>
      <c r="K2144" s="67">
        <v>0</v>
      </c>
      <c r="L2144" s="68">
        <f t="shared" si="6863"/>
        <v>0</v>
      </c>
      <c r="M2144" s="67">
        <v>0</v>
      </c>
      <c r="N2144" s="67">
        <v>0</v>
      </c>
      <c r="O2144" s="68">
        <f t="shared" si="6864"/>
        <v>0</v>
      </c>
      <c r="P2144" s="68">
        <f t="shared" si="6865"/>
        <v>0</v>
      </c>
      <c r="Q2144" s="71">
        <v>0</v>
      </c>
      <c r="R2144" s="71">
        <v>0</v>
      </c>
      <c r="S2144" s="71">
        <v>0</v>
      </c>
      <c r="T2144" s="71">
        <v>0</v>
      </c>
      <c r="U2144" s="71">
        <v>0</v>
      </c>
      <c r="V2144" s="71">
        <v>0</v>
      </c>
      <c r="W2144" s="67">
        <v>0</v>
      </c>
      <c r="X2144" s="67">
        <v>0</v>
      </c>
      <c r="Y2144" s="68">
        <v>0</v>
      </c>
      <c r="Z2144" s="67">
        <v>0</v>
      </c>
      <c r="AA2144" s="67">
        <v>0</v>
      </c>
      <c r="AB2144" s="68">
        <v>0</v>
      </c>
      <c r="AC2144" s="68" t="e">
        <f>I2144+#REF!-Y2144</f>
        <v>#VALUE!</v>
      </c>
      <c r="AD2144" s="67">
        <f t="shared" si="6866"/>
        <v>0</v>
      </c>
      <c r="AE2144" s="67">
        <f t="shared" si="6867"/>
        <v>0</v>
      </c>
      <c r="AF2144" s="68">
        <f t="shared" si="6868"/>
        <v>0</v>
      </c>
      <c r="AG2144" s="67" t="e">
        <f>M2144+#REF!-V2144</f>
        <v>#REF!</v>
      </c>
      <c r="AH2144" s="67" t="e">
        <f>N2144+#REF!-AD2144</f>
        <v>#REF!</v>
      </c>
      <c r="AI2144" s="68" t="e">
        <f>O2144+#REF!-AE2144</f>
        <v>#REF!</v>
      </c>
      <c r="AJ2144" s="68" t="e">
        <f>P2144+#REF!-AF2144</f>
        <v>#REF!</v>
      </c>
      <c r="AK2144" s="71">
        <v>0</v>
      </c>
      <c r="AL2144" s="71">
        <v>0</v>
      </c>
      <c r="AM2144" s="68">
        <f t="shared" si="6869"/>
        <v>0</v>
      </c>
      <c r="AN2144" s="71">
        <v>0</v>
      </c>
      <c r="AO2144" s="71">
        <v>0</v>
      </c>
      <c r="AP2144" s="68">
        <f t="shared" si="6870"/>
        <v>0</v>
      </c>
      <c r="AQ2144" s="68">
        <f t="shared" si="6871"/>
        <v>0</v>
      </c>
      <c r="AR2144" s="71">
        <v>0</v>
      </c>
      <c r="AS2144" s="71">
        <v>0</v>
      </c>
      <c r="AT2144" s="68">
        <f t="shared" si="6872"/>
        <v>0</v>
      </c>
      <c r="AU2144" s="71">
        <v>0</v>
      </c>
      <c r="AV2144" s="71">
        <v>0</v>
      </c>
      <c r="AW2144" s="68">
        <f t="shared" si="6873"/>
        <v>0</v>
      </c>
      <c r="AX2144" s="68">
        <f t="shared" si="6874"/>
        <v>0</v>
      </c>
      <c r="AY2144" s="71">
        <v>0</v>
      </c>
      <c r="AZ2144" s="71">
        <v>0</v>
      </c>
      <c r="BA2144" s="68">
        <f t="shared" si="6875"/>
        <v>0</v>
      </c>
      <c r="BB2144" s="71">
        <v>0</v>
      </c>
      <c r="BC2144" s="71">
        <v>0</v>
      </c>
      <c r="BD2144" s="68">
        <f t="shared" si="6876"/>
        <v>0</v>
      </c>
      <c r="BE2144" s="68">
        <f t="shared" si="6877"/>
        <v>0</v>
      </c>
      <c r="BF2144" s="67">
        <f t="shared" si="6878"/>
        <v>0</v>
      </c>
      <c r="BG2144" s="67">
        <f t="shared" si="6878"/>
        <v>0</v>
      </c>
      <c r="BH2144" s="68">
        <f t="shared" si="6879"/>
        <v>0</v>
      </c>
      <c r="BI2144" s="67" t="e">
        <f t="shared" si="6880"/>
        <v>#REF!</v>
      </c>
      <c r="BJ2144" s="67" t="e">
        <f t="shared" si="6881"/>
        <v>#REF!</v>
      </c>
      <c r="BK2144" s="67" t="e">
        <f t="shared" si="6882"/>
        <v>#REF!</v>
      </c>
      <c r="BL2144" s="67" t="e">
        <f t="shared" si="6814"/>
        <v>#REF!</v>
      </c>
      <c r="BM2144" s="305">
        <v>0</v>
      </c>
      <c r="BN2144" s="305">
        <v>0</v>
      </c>
      <c r="BO2144" s="306"/>
      <c r="BP2144" s="306"/>
      <c r="BQ2144" s="305">
        <v>0</v>
      </c>
      <c r="BR2144" s="305">
        <v>0</v>
      </c>
      <c r="BS2144" s="114" t="s">
        <v>208</v>
      </c>
      <c r="BT2144" s="77"/>
    </row>
    <row r="2145" spans="1:72" s="46" customFormat="1" ht="36.75" hidden="1" customHeight="1">
      <c r="A2145" s="77"/>
      <c r="B2145" s="104">
        <v>2014</v>
      </c>
      <c r="C2145" s="105">
        <v>8317</v>
      </c>
      <c r="D2145" s="104">
        <v>9</v>
      </c>
      <c r="E2145" s="104">
        <v>5000</v>
      </c>
      <c r="F2145" s="104">
        <v>5200</v>
      </c>
      <c r="G2145" s="104">
        <v>521</v>
      </c>
      <c r="H2145" s="104">
        <v>5</v>
      </c>
      <c r="I2145" s="66" t="s">
        <v>987</v>
      </c>
      <c r="J2145" s="67">
        <v>0</v>
      </c>
      <c r="K2145" s="67">
        <v>0</v>
      </c>
      <c r="L2145" s="68">
        <f t="shared" si="6863"/>
        <v>0</v>
      </c>
      <c r="M2145" s="67">
        <v>0</v>
      </c>
      <c r="N2145" s="67">
        <v>0</v>
      </c>
      <c r="O2145" s="68">
        <f t="shared" si="6864"/>
        <v>0</v>
      </c>
      <c r="P2145" s="68">
        <f t="shared" si="6865"/>
        <v>0</v>
      </c>
      <c r="Q2145" s="71">
        <v>0</v>
      </c>
      <c r="R2145" s="71">
        <v>0</v>
      </c>
      <c r="S2145" s="71">
        <v>0</v>
      </c>
      <c r="T2145" s="71">
        <v>0</v>
      </c>
      <c r="U2145" s="71">
        <v>0</v>
      </c>
      <c r="V2145" s="71">
        <v>0</v>
      </c>
      <c r="W2145" s="67">
        <v>0</v>
      </c>
      <c r="X2145" s="67">
        <v>0</v>
      </c>
      <c r="Y2145" s="68">
        <v>0</v>
      </c>
      <c r="Z2145" s="67">
        <v>0</v>
      </c>
      <c r="AA2145" s="67">
        <v>0</v>
      </c>
      <c r="AB2145" s="68">
        <v>0</v>
      </c>
      <c r="AC2145" s="68" t="e">
        <f>I2145+#REF!-Y2145</f>
        <v>#VALUE!</v>
      </c>
      <c r="AD2145" s="67">
        <f t="shared" si="6866"/>
        <v>0</v>
      </c>
      <c r="AE2145" s="67">
        <f t="shared" si="6867"/>
        <v>0</v>
      </c>
      <c r="AF2145" s="68">
        <f t="shared" si="6868"/>
        <v>0</v>
      </c>
      <c r="AG2145" s="67" t="e">
        <f>M2145+#REF!-V2145</f>
        <v>#REF!</v>
      </c>
      <c r="AH2145" s="67" t="e">
        <f>N2145+#REF!-AD2145</f>
        <v>#REF!</v>
      </c>
      <c r="AI2145" s="68" t="e">
        <f>O2145+#REF!-AE2145</f>
        <v>#REF!</v>
      </c>
      <c r="AJ2145" s="68" t="e">
        <f>P2145+#REF!-AF2145</f>
        <v>#REF!</v>
      </c>
      <c r="AK2145" s="71">
        <v>0</v>
      </c>
      <c r="AL2145" s="71">
        <v>0</v>
      </c>
      <c r="AM2145" s="68">
        <f t="shared" si="6869"/>
        <v>0</v>
      </c>
      <c r="AN2145" s="71">
        <v>0</v>
      </c>
      <c r="AO2145" s="71">
        <v>0</v>
      </c>
      <c r="AP2145" s="68">
        <f t="shared" si="6870"/>
        <v>0</v>
      </c>
      <c r="AQ2145" s="68">
        <f t="shared" si="6871"/>
        <v>0</v>
      </c>
      <c r="AR2145" s="71">
        <v>0</v>
      </c>
      <c r="AS2145" s="71">
        <v>0</v>
      </c>
      <c r="AT2145" s="68">
        <f t="shared" si="6872"/>
        <v>0</v>
      </c>
      <c r="AU2145" s="71">
        <v>0</v>
      </c>
      <c r="AV2145" s="71">
        <v>0</v>
      </c>
      <c r="AW2145" s="68">
        <f t="shared" si="6873"/>
        <v>0</v>
      </c>
      <c r="AX2145" s="68">
        <f t="shared" si="6874"/>
        <v>0</v>
      </c>
      <c r="AY2145" s="71">
        <v>0</v>
      </c>
      <c r="AZ2145" s="71">
        <v>0</v>
      </c>
      <c r="BA2145" s="68">
        <f t="shared" si="6875"/>
        <v>0</v>
      </c>
      <c r="BB2145" s="71">
        <v>0</v>
      </c>
      <c r="BC2145" s="71">
        <v>0</v>
      </c>
      <c r="BD2145" s="68">
        <f t="shared" si="6876"/>
        <v>0</v>
      </c>
      <c r="BE2145" s="68">
        <f t="shared" si="6877"/>
        <v>0</v>
      </c>
      <c r="BF2145" s="67">
        <f t="shared" si="6878"/>
        <v>0</v>
      </c>
      <c r="BG2145" s="67">
        <f t="shared" si="6878"/>
        <v>0</v>
      </c>
      <c r="BH2145" s="68">
        <f t="shared" si="6879"/>
        <v>0</v>
      </c>
      <c r="BI2145" s="67" t="e">
        <f t="shared" si="6880"/>
        <v>#REF!</v>
      </c>
      <c r="BJ2145" s="67" t="e">
        <f t="shared" si="6881"/>
        <v>#REF!</v>
      </c>
      <c r="BK2145" s="67" t="e">
        <f t="shared" si="6882"/>
        <v>#REF!</v>
      </c>
      <c r="BL2145" s="67" t="e">
        <f t="shared" si="6814"/>
        <v>#REF!</v>
      </c>
      <c r="BM2145" s="305">
        <v>0</v>
      </c>
      <c r="BN2145" s="305">
        <v>0</v>
      </c>
      <c r="BO2145" s="306"/>
      <c r="BP2145" s="306"/>
      <c r="BQ2145" s="305">
        <v>0</v>
      </c>
      <c r="BR2145" s="305">
        <v>0</v>
      </c>
      <c r="BS2145" s="114" t="s">
        <v>208</v>
      </c>
      <c r="BT2145" s="77"/>
    </row>
    <row r="2146" spans="1:72" s="46" customFormat="1" ht="36.75" hidden="1" customHeight="1">
      <c r="A2146" s="77"/>
      <c r="B2146" s="104">
        <v>2014</v>
      </c>
      <c r="C2146" s="105">
        <v>8317</v>
      </c>
      <c r="D2146" s="104">
        <v>9</v>
      </c>
      <c r="E2146" s="104">
        <v>5000</v>
      </c>
      <c r="F2146" s="104">
        <v>5200</v>
      </c>
      <c r="G2146" s="104">
        <v>521</v>
      </c>
      <c r="H2146" s="104">
        <v>6</v>
      </c>
      <c r="I2146" s="66" t="s">
        <v>1123</v>
      </c>
      <c r="J2146" s="67">
        <v>0</v>
      </c>
      <c r="K2146" s="67">
        <v>0</v>
      </c>
      <c r="L2146" s="68">
        <f t="shared" si="6863"/>
        <v>0</v>
      </c>
      <c r="M2146" s="67">
        <v>0</v>
      </c>
      <c r="N2146" s="67">
        <v>0</v>
      </c>
      <c r="O2146" s="68">
        <f t="shared" si="6864"/>
        <v>0</v>
      </c>
      <c r="P2146" s="68">
        <f t="shared" si="6865"/>
        <v>0</v>
      </c>
      <c r="Q2146" s="71">
        <v>0</v>
      </c>
      <c r="R2146" s="71">
        <v>0</v>
      </c>
      <c r="S2146" s="71">
        <v>0</v>
      </c>
      <c r="T2146" s="71">
        <v>0</v>
      </c>
      <c r="U2146" s="71">
        <v>0</v>
      </c>
      <c r="V2146" s="71">
        <v>0</v>
      </c>
      <c r="W2146" s="67">
        <v>0</v>
      </c>
      <c r="X2146" s="67">
        <v>0</v>
      </c>
      <c r="Y2146" s="68">
        <v>0</v>
      </c>
      <c r="Z2146" s="67">
        <v>0</v>
      </c>
      <c r="AA2146" s="67">
        <v>0</v>
      </c>
      <c r="AB2146" s="68">
        <v>0</v>
      </c>
      <c r="AC2146" s="68" t="e">
        <f>I2146+#REF!-Y2146</f>
        <v>#VALUE!</v>
      </c>
      <c r="AD2146" s="67">
        <f t="shared" si="6866"/>
        <v>0</v>
      </c>
      <c r="AE2146" s="67">
        <f t="shared" si="6867"/>
        <v>0</v>
      </c>
      <c r="AF2146" s="68">
        <f t="shared" si="6868"/>
        <v>0</v>
      </c>
      <c r="AG2146" s="67" t="e">
        <f>M2146+#REF!-V2146</f>
        <v>#REF!</v>
      </c>
      <c r="AH2146" s="67" t="e">
        <f>N2146+#REF!-AD2146</f>
        <v>#REF!</v>
      </c>
      <c r="AI2146" s="68" t="e">
        <f>O2146+#REF!-AE2146</f>
        <v>#REF!</v>
      </c>
      <c r="AJ2146" s="68" t="e">
        <f>P2146+#REF!-AF2146</f>
        <v>#REF!</v>
      </c>
      <c r="AK2146" s="71">
        <v>0</v>
      </c>
      <c r="AL2146" s="71">
        <v>0</v>
      </c>
      <c r="AM2146" s="68">
        <f t="shared" si="6869"/>
        <v>0</v>
      </c>
      <c r="AN2146" s="71">
        <v>0</v>
      </c>
      <c r="AO2146" s="71">
        <v>0</v>
      </c>
      <c r="AP2146" s="68">
        <f t="shared" si="6870"/>
        <v>0</v>
      </c>
      <c r="AQ2146" s="68">
        <f t="shared" si="6871"/>
        <v>0</v>
      </c>
      <c r="AR2146" s="71">
        <v>0</v>
      </c>
      <c r="AS2146" s="71">
        <v>0</v>
      </c>
      <c r="AT2146" s="68">
        <f t="shared" si="6872"/>
        <v>0</v>
      </c>
      <c r="AU2146" s="71">
        <v>0</v>
      </c>
      <c r="AV2146" s="71">
        <v>0</v>
      </c>
      <c r="AW2146" s="68">
        <f t="shared" si="6873"/>
        <v>0</v>
      </c>
      <c r="AX2146" s="68">
        <f t="shared" si="6874"/>
        <v>0</v>
      </c>
      <c r="AY2146" s="71">
        <v>0</v>
      </c>
      <c r="AZ2146" s="71">
        <v>0</v>
      </c>
      <c r="BA2146" s="68">
        <f t="shared" si="6875"/>
        <v>0</v>
      </c>
      <c r="BB2146" s="71">
        <v>0</v>
      </c>
      <c r="BC2146" s="71">
        <v>0</v>
      </c>
      <c r="BD2146" s="68">
        <f t="shared" si="6876"/>
        <v>0</v>
      </c>
      <c r="BE2146" s="68">
        <f t="shared" si="6877"/>
        <v>0</v>
      </c>
      <c r="BF2146" s="67">
        <f t="shared" si="6878"/>
        <v>0</v>
      </c>
      <c r="BG2146" s="67">
        <f t="shared" si="6878"/>
        <v>0</v>
      </c>
      <c r="BH2146" s="68">
        <f t="shared" si="6879"/>
        <v>0</v>
      </c>
      <c r="BI2146" s="67" t="e">
        <f t="shared" si="6880"/>
        <v>#REF!</v>
      </c>
      <c r="BJ2146" s="67" t="e">
        <f t="shared" si="6881"/>
        <v>#REF!</v>
      </c>
      <c r="BK2146" s="67" t="e">
        <f t="shared" si="6882"/>
        <v>#REF!</v>
      </c>
      <c r="BL2146" s="67" t="e">
        <f t="shared" si="6814"/>
        <v>#REF!</v>
      </c>
      <c r="BM2146" s="305">
        <v>0</v>
      </c>
      <c r="BN2146" s="305">
        <v>0</v>
      </c>
      <c r="BO2146" s="306"/>
      <c r="BP2146" s="306"/>
      <c r="BQ2146" s="305">
        <v>0</v>
      </c>
      <c r="BR2146" s="305">
        <v>0</v>
      </c>
      <c r="BS2146" s="114" t="s">
        <v>208</v>
      </c>
      <c r="BT2146" s="77"/>
    </row>
    <row r="2147" spans="1:72" s="46" customFormat="1" ht="36.75" hidden="1" customHeight="1">
      <c r="A2147" s="77"/>
      <c r="B2147" s="20">
        <v>2014</v>
      </c>
      <c r="C2147" s="65">
        <v>8317</v>
      </c>
      <c r="D2147" s="20">
        <v>9</v>
      </c>
      <c r="E2147" s="20">
        <v>5000</v>
      </c>
      <c r="F2147" s="20">
        <v>5200</v>
      </c>
      <c r="G2147" s="20">
        <v>521</v>
      </c>
      <c r="H2147" s="20">
        <v>7</v>
      </c>
      <c r="I2147" s="66" t="s">
        <v>586</v>
      </c>
      <c r="J2147" s="67">
        <v>0</v>
      </c>
      <c r="K2147" s="67">
        <v>0</v>
      </c>
      <c r="L2147" s="68">
        <f t="shared" si="6863"/>
        <v>0</v>
      </c>
      <c r="M2147" s="67">
        <v>0</v>
      </c>
      <c r="N2147" s="67">
        <v>0</v>
      </c>
      <c r="O2147" s="68">
        <f t="shared" si="6864"/>
        <v>0</v>
      </c>
      <c r="P2147" s="68">
        <f t="shared" si="6865"/>
        <v>0</v>
      </c>
      <c r="Q2147" s="71">
        <v>0</v>
      </c>
      <c r="R2147" s="71">
        <v>0</v>
      </c>
      <c r="S2147" s="71">
        <v>0</v>
      </c>
      <c r="T2147" s="71">
        <v>0</v>
      </c>
      <c r="U2147" s="71">
        <v>0</v>
      </c>
      <c r="V2147" s="71">
        <v>0</v>
      </c>
      <c r="W2147" s="67">
        <v>0</v>
      </c>
      <c r="X2147" s="67">
        <v>0</v>
      </c>
      <c r="Y2147" s="68">
        <v>0</v>
      </c>
      <c r="Z2147" s="67">
        <v>0</v>
      </c>
      <c r="AA2147" s="67">
        <v>0</v>
      </c>
      <c r="AB2147" s="68">
        <v>0</v>
      </c>
      <c r="AC2147" s="68" t="e">
        <f>I2147+#REF!-Y2147</f>
        <v>#VALUE!</v>
      </c>
      <c r="AD2147" s="67">
        <f t="shared" si="6866"/>
        <v>0</v>
      </c>
      <c r="AE2147" s="67">
        <f t="shared" si="6867"/>
        <v>0</v>
      </c>
      <c r="AF2147" s="68">
        <f t="shared" si="6868"/>
        <v>0</v>
      </c>
      <c r="AG2147" s="67" t="e">
        <f>M2147+#REF!-V2147</f>
        <v>#REF!</v>
      </c>
      <c r="AH2147" s="67" t="e">
        <f>N2147+#REF!-AD2147</f>
        <v>#REF!</v>
      </c>
      <c r="AI2147" s="68" t="e">
        <f>O2147+#REF!-AE2147</f>
        <v>#REF!</v>
      </c>
      <c r="AJ2147" s="68" t="e">
        <f>P2147+#REF!-AF2147</f>
        <v>#REF!</v>
      </c>
      <c r="AK2147" s="71">
        <v>0</v>
      </c>
      <c r="AL2147" s="71">
        <v>0</v>
      </c>
      <c r="AM2147" s="68">
        <f t="shared" si="6869"/>
        <v>0</v>
      </c>
      <c r="AN2147" s="71">
        <v>0</v>
      </c>
      <c r="AO2147" s="71">
        <v>0</v>
      </c>
      <c r="AP2147" s="68">
        <f t="shared" si="6870"/>
        <v>0</v>
      </c>
      <c r="AQ2147" s="68">
        <f t="shared" si="6871"/>
        <v>0</v>
      </c>
      <c r="AR2147" s="71">
        <v>0</v>
      </c>
      <c r="AS2147" s="71">
        <v>0</v>
      </c>
      <c r="AT2147" s="68">
        <f t="shared" si="6872"/>
        <v>0</v>
      </c>
      <c r="AU2147" s="71">
        <v>0</v>
      </c>
      <c r="AV2147" s="71">
        <v>0</v>
      </c>
      <c r="AW2147" s="68">
        <f t="shared" si="6873"/>
        <v>0</v>
      </c>
      <c r="AX2147" s="68">
        <f t="shared" si="6874"/>
        <v>0</v>
      </c>
      <c r="AY2147" s="71">
        <v>0</v>
      </c>
      <c r="AZ2147" s="71">
        <v>0</v>
      </c>
      <c r="BA2147" s="68">
        <f t="shared" si="6875"/>
        <v>0</v>
      </c>
      <c r="BB2147" s="71">
        <v>0</v>
      </c>
      <c r="BC2147" s="71">
        <v>0</v>
      </c>
      <c r="BD2147" s="68">
        <f t="shared" si="6876"/>
        <v>0</v>
      </c>
      <c r="BE2147" s="68">
        <f t="shared" si="6877"/>
        <v>0</v>
      </c>
      <c r="BF2147" s="67">
        <f t="shared" si="6878"/>
        <v>0</v>
      </c>
      <c r="BG2147" s="67">
        <f t="shared" si="6878"/>
        <v>0</v>
      </c>
      <c r="BH2147" s="68">
        <f t="shared" si="6879"/>
        <v>0</v>
      </c>
      <c r="BI2147" s="67" t="e">
        <f t="shared" si="6880"/>
        <v>#REF!</v>
      </c>
      <c r="BJ2147" s="67" t="e">
        <f t="shared" si="6881"/>
        <v>#REF!</v>
      </c>
      <c r="BK2147" s="67" t="e">
        <f t="shared" si="6882"/>
        <v>#REF!</v>
      </c>
      <c r="BL2147" s="67" t="e">
        <f t="shared" si="6814"/>
        <v>#REF!</v>
      </c>
      <c r="BM2147" s="305">
        <v>0</v>
      </c>
      <c r="BN2147" s="305">
        <v>0</v>
      </c>
      <c r="BO2147" s="306"/>
      <c r="BP2147" s="306"/>
      <c r="BQ2147" s="305">
        <v>0</v>
      </c>
      <c r="BR2147" s="305">
        <v>0</v>
      </c>
      <c r="BS2147" s="114" t="s">
        <v>208</v>
      </c>
      <c r="BT2147" s="77"/>
    </row>
    <row r="2148" spans="1:72" s="46" customFormat="1" ht="41.25" hidden="1" customHeight="1">
      <c r="A2148" s="77"/>
      <c r="B2148" s="20">
        <v>2014</v>
      </c>
      <c r="C2148" s="65">
        <v>8317</v>
      </c>
      <c r="D2148" s="20">
        <v>9</v>
      </c>
      <c r="E2148" s="20">
        <v>5000</v>
      </c>
      <c r="F2148" s="20">
        <v>5200</v>
      </c>
      <c r="G2148" s="20">
        <v>521</v>
      </c>
      <c r="H2148" s="20">
        <v>8</v>
      </c>
      <c r="I2148" s="66" t="s">
        <v>1124</v>
      </c>
      <c r="J2148" s="67">
        <v>0</v>
      </c>
      <c r="K2148" s="67">
        <v>0</v>
      </c>
      <c r="L2148" s="68">
        <f t="shared" si="6863"/>
        <v>0</v>
      </c>
      <c r="M2148" s="67">
        <v>0</v>
      </c>
      <c r="N2148" s="67">
        <v>0</v>
      </c>
      <c r="O2148" s="68">
        <f t="shared" si="6864"/>
        <v>0</v>
      </c>
      <c r="P2148" s="68">
        <f t="shared" si="6865"/>
        <v>0</v>
      </c>
      <c r="Q2148" s="71">
        <v>0</v>
      </c>
      <c r="R2148" s="71">
        <v>0</v>
      </c>
      <c r="S2148" s="71">
        <v>0</v>
      </c>
      <c r="T2148" s="71">
        <v>0</v>
      </c>
      <c r="U2148" s="71">
        <v>0</v>
      </c>
      <c r="V2148" s="71">
        <v>0</v>
      </c>
      <c r="W2148" s="67">
        <v>0</v>
      </c>
      <c r="X2148" s="67">
        <v>0</v>
      </c>
      <c r="Y2148" s="68">
        <v>0</v>
      </c>
      <c r="Z2148" s="67">
        <v>0</v>
      </c>
      <c r="AA2148" s="67">
        <v>0</v>
      </c>
      <c r="AB2148" s="68">
        <v>0</v>
      </c>
      <c r="AC2148" s="68" t="e">
        <f>I2148+#REF!-Y2148</f>
        <v>#VALUE!</v>
      </c>
      <c r="AD2148" s="67">
        <f t="shared" si="6866"/>
        <v>0</v>
      </c>
      <c r="AE2148" s="67">
        <f t="shared" si="6867"/>
        <v>0</v>
      </c>
      <c r="AF2148" s="68">
        <f t="shared" si="6868"/>
        <v>0</v>
      </c>
      <c r="AG2148" s="67" t="e">
        <f>M2148+#REF!-V2148</f>
        <v>#REF!</v>
      </c>
      <c r="AH2148" s="67" t="e">
        <f>N2148+#REF!-AD2148</f>
        <v>#REF!</v>
      </c>
      <c r="AI2148" s="68" t="e">
        <f>O2148+#REF!-AE2148</f>
        <v>#REF!</v>
      </c>
      <c r="AJ2148" s="68" t="e">
        <f>P2148+#REF!-AF2148</f>
        <v>#REF!</v>
      </c>
      <c r="AK2148" s="71">
        <v>0</v>
      </c>
      <c r="AL2148" s="71">
        <v>0</v>
      </c>
      <c r="AM2148" s="68">
        <f t="shared" si="6869"/>
        <v>0</v>
      </c>
      <c r="AN2148" s="71">
        <v>0</v>
      </c>
      <c r="AO2148" s="71">
        <v>0</v>
      </c>
      <c r="AP2148" s="68">
        <f t="shared" si="6870"/>
        <v>0</v>
      </c>
      <c r="AQ2148" s="68">
        <f t="shared" si="6871"/>
        <v>0</v>
      </c>
      <c r="AR2148" s="71">
        <v>0</v>
      </c>
      <c r="AS2148" s="71">
        <v>0</v>
      </c>
      <c r="AT2148" s="68">
        <f t="shared" si="6872"/>
        <v>0</v>
      </c>
      <c r="AU2148" s="71">
        <v>0</v>
      </c>
      <c r="AV2148" s="71">
        <v>0</v>
      </c>
      <c r="AW2148" s="68">
        <f t="shared" si="6873"/>
        <v>0</v>
      </c>
      <c r="AX2148" s="68">
        <f t="shared" si="6874"/>
        <v>0</v>
      </c>
      <c r="AY2148" s="71">
        <v>0</v>
      </c>
      <c r="AZ2148" s="71">
        <v>0</v>
      </c>
      <c r="BA2148" s="68">
        <f t="shared" si="6875"/>
        <v>0</v>
      </c>
      <c r="BB2148" s="71">
        <v>0</v>
      </c>
      <c r="BC2148" s="71">
        <v>0</v>
      </c>
      <c r="BD2148" s="68">
        <f t="shared" si="6876"/>
        <v>0</v>
      </c>
      <c r="BE2148" s="68">
        <f t="shared" si="6877"/>
        <v>0</v>
      </c>
      <c r="BF2148" s="67">
        <f t="shared" si="6878"/>
        <v>0</v>
      </c>
      <c r="BG2148" s="67">
        <f t="shared" si="6878"/>
        <v>0</v>
      </c>
      <c r="BH2148" s="68">
        <f t="shared" si="6879"/>
        <v>0</v>
      </c>
      <c r="BI2148" s="67" t="e">
        <f t="shared" si="6880"/>
        <v>#REF!</v>
      </c>
      <c r="BJ2148" s="67" t="e">
        <f t="shared" si="6881"/>
        <v>#REF!</v>
      </c>
      <c r="BK2148" s="67" t="e">
        <f t="shared" si="6882"/>
        <v>#REF!</v>
      </c>
      <c r="BL2148" s="67" t="e">
        <f t="shared" si="6814"/>
        <v>#REF!</v>
      </c>
      <c r="BM2148" s="305">
        <v>0</v>
      </c>
      <c r="BN2148" s="305">
        <v>0</v>
      </c>
      <c r="BO2148" s="306"/>
      <c r="BP2148" s="306"/>
      <c r="BQ2148" s="305">
        <v>0</v>
      </c>
      <c r="BR2148" s="305">
        <v>0</v>
      </c>
      <c r="BS2148" s="114" t="s">
        <v>208</v>
      </c>
      <c r="BT2148" s="77"/>
    </row>
    <row r="2149" spans="1:72" s="46" customFormat="1" ht="36.75" hidden="1" customHeight="1">
      <c r="A2149" s="77"/>
      <c r="B2149" s="20">
        <v>2014</v>
      </c>
      <c r="C2149" s="65">
        <v>8317</v>
      </c>
      <c r="D2149" s="20">
        <v>9</v>
      </c>
      <c r="E2149" s="20">
        <v>5000</v>
      </c>
      <c r="F2149" s="20">
        <v>5200</v>
      </c>
      <c r="G2149" s="20">
        <v>521</v>
      </c>
      <c r="H2149" s="20">
        <v>9</v>
      </c>
      <c r="I2149" s="66" t="s">
        <v>1125</v>
      </c>
      <c r="J2149" s="67">
        <v>0</v>
      </c>
      <c r="K2149" s="67">
        <v>0</v>
      </c>
      <c r="L2149" s="68">
        <f t="shared" si="6863"/>
        <v>0</v>
      </c>
      <c r="M2149" s="67">
        <v>0</v>
      </c>
      <c r="N2149" s="67">
        <v>0</v>
      </c>
      <c r="O2149" s="68">
        <f t="shared" si="6864"/>
        <v>0</v>
      </c>
      <c r="P2149" s="68">
        <f t="shared" si="6865"/>
        <v>0</v>
      </c>
      <c r="Q2149" s="71">
        <v>0</v>
      </c>
      <c r="R2149" s="71">
        <v>0</v>
      </c>
      <c r="S2149" s="71">
        <v>0</v>
      </c>
      <c r="T2149" s="71">
        <v>0</v>
      </c>
      <c r="U2149" s="71">
        <v>0</v>
      </c>
      <c r="V2149" s="71">
        <v>0</v>
      </c>
      <c r="W2149" s="67">
        <v>0</v>
      </c>
      <c r="X2149" s="67">
        <v>0</v>
      </c>
      <c r="Y2149" s="68">
        <v>0</v>
      </c>
      <c r="Z2149" s="67">
        <v>0</v>
      </c>
      <c r="AA2149" s="67">
        <v>0</v>
      </c>
      <c r="AB2149" s="68">
        <v>0</v>
      </c>
      <c r="AC2149" s="68" t="e">
        <f>I2149+#REF!-Y2149</f>
        <v>#VALUE!</v>
      </c>
      <c r="AD2149" s="67">
        <f t="shared" si="6866"/>
        <v>0</v>
      </c>
      <c r="AE2149" s="67">
        <f t="shared" si="6867"/>
        <v>0</v>
      </c>
      <c r="AF2149" s="68">
        <f t="shared" si="6868"/>
        <v>0</v>
      </c>
      <c r="AG2149" s="67" t="e">
        <f>M2149+#REF!-V2149</f>
        <v>#REF!</v>
      </c>
      <c r="AH2149" s="67" t="e">
        <f>N2149+#REF!-AD2149</f>
        <v>#REF!</v>
      </c>
      <c r="AI2149" s="68" t="e">
        <f>O2149+#REF!-AE2149</f>
        <v>#REF!</v>
      </c>
      <c r="AJ2149" s="68" t="e">
        <f>P2149+#REF!-AF2149</f>
        <v>#REF!</v>
      </c>
      <c r="AK2149" s="71">
        <v>0</v>
      </c>
      <c r="AL2149" s="71">
        <v>0</v>
      </c>
      <c r="AM2149" s="68">
        <f t="shared" si="6869"/>
        <v>0</v>
      </c>
      <c r="AN2149" s="71">
        <v>0</v>
      </c>
      <c r="AO2149" s="71">
        <v>0</v>
      </c>
      <c r="AP2149" s="68">
        <f t="shared" si="6870"/>
        <v>0</v>
      </c>
      <c r="AQ2149" s="68">
        <f t="shared" si="6871"/>
        <v>0</v>
      </c>
      <c r="AR2149" s="71">
        <v>0</v>
      </c>
      <c r="AS2149" s="71">
        <v>0</v>
      </c>
      <c r="AT2149" s="68">
        <f t="shared" si="6872"/>
        <v>0</v>
      </c>
      <c r="AU2149" s="71">
        <v>0</v>
      </c>
      <c r="AV2149" s="71">
        <v>0</v>
      </c>
      <c r="AW2149" s="68">
        <f t="shared" si="6873"/>
        <v>0</v>
      </c>
      <c r="AX2149" s="68">
        <f t="shared" si="6874"/>
        <v>0</v>
      </c>
      <c r="AY2149" s="71">
        <v>0</v>
      </c>
      <c r="AZ2149" s="71">
        <v>0</v>
      </c>
      <c r="BA2149" s="68">
        <f t="shared" si="6875"/>
        <v>0</v>
      </c>
      <c r="BB2149" s="71">
        <v>0</v>
      </c>
      <c r="BC2149" s="71">
        <v>0</v>
      </c>
      <c r="BD2149" s="68">
        <f t="shared" si="6876"/>
        <v>0</v>
      </c>
      <c r="BE2149" s="68">
        <f t="shared" si="6877"/>
        <v>0</v>
      </c>
      <c r="BF2149" s="67">
        <f t="shared" si="6878"/>
        <v>0</v>
      </c>
      <c r="BG2149" s="67">
        <f t="shared" si="6878"/>
        <v>0</v>
      </c>
      <c r="BH2149" s="68">
        <f t="shared" si="6879"/>
        <v>0</v>
      </c>
      <c r="BI2149" s="67" t="e">
        <f t="shared" si="6880"/>
        <v>#REF!</v>
      </c>
      <c r="BJ2149" s="67" t="e">
        <f t="shared" si="6881"/>
        <v>#REF!</v>
      </c>
      <c r="BK2149" s="67" t="e">
        <f t="shared" si="6882"/>
        <v>#REF!</v>
      </c>
      <c r="BL2149" s="67" t="e">
        <f t="shared" si="6814"/>
        <v>#REF!</v>
      </c>
      <c r="BM2149" s="305">
        <v>0</v>
      </c>
      <c r="BN2149" s="305">
        <v>0</v>
      </c>
      <c r="BO2149" s="306"/>
      <c r="BP2149" s="306"/>
      <c r="BQ2149" s="305">
        <v>0</v>
      </c>
      <c r="BR2149" s="305">
        <v>0</v>
      </c>
      <c r="BS2149" s="114" t="s">
        <v>208</v>
      </c>
      <c r="BT2149" s="77"/>
    </row>
    <row r="2150" spans="1:72" s="46" customFormat="1" ht="36.75" hidden="1" customHeight="1">
      <c r="A2150" s="77"/>
      <c r="B2150" s="20">
        <v>2014</v>
      </c>
      <c r="C2150" s="65">
        <v>8317</v>
      </c>
      <c r="D2150" s="20">
        <v>9</v>
      </c>
      <c r="E2150" s="20">
        <v>5000</v>
      </c>
      <c r="F2150" s="20">
        <v>5200</v>
      </c>
      <c r="G2150" s="20">
        <v>521</v>
      </c>
      <c r="H2150" s="20">
        <v>10</v>
      </c>
      <c r="I2150" s="66" t="s">
        <v>1126</v>
      </c>
      <c r="J2150" s="67">
        <v>0</v>
      </c>
      <c r="K2150" s="67">
        <v>0</v>
      </c>
      <c r="L2150" s="68">
        <f t="shared" si="6863"/>
        <v>0</v>
      </c>
      <c r="M2150" s="67">
        <v>0</v>
      </c>
      <c r="N2150" s="67">
        <v>0</v>
      </c>
      <c r="O2150" s="68">
        <f t="shared" si="6864"/>
        <v>0</v>
      </c>
      <c r="P2150" s="68">
        <f t="shared" si="6865"/>
        <v>0</v>
      </c>
      <c r="Q2150" s="71">
        <v>0</v>
      </c>
      <c r="R2150" s="71">
        <v>0</v>
      </c>
      <c r="S2150" s="71">
        <v>0</v>
      </c>
      <c r="T2150" s="71">
        <v>0</v>
      </c>
      <c r="U2150" s="71">
        <v>0</v>
      </c>
      <c r="V2150" s="71">
        <v>0</v>
      </c>
      <c r="W2150" s="67">
        <v>0</v>
      </c>
      <c r="X2150" s="67">
        <v>0</v>
      </c>
      <c r="Y2150" s="68">
        <v>0</v>
      </c>
      <c r="Z2150" s="67">
        <v>0</v>
      </c>
      <c r="AA2150" s="67">
        <v>0</v>
      </c>
      <c r="AB2150" s="68">
        <v>0</v>
      </c>
      <c r="AC2150" s="68" t="e">
        <f>I2150+#REF!-Y2150</f>
        <v>#VALUE!</v>
      </c>
      <c r="AD2150" s="67">
        <f t="shared" si="6866"/>
        <v>0</v>
      </c>
      <c r="AE2150" s="67">
        <f t="shared" si="6867"/>
        <v>0</v>
      </c>
      <c r="AF2150" s="68">
        <f t="shared" si="6868"/>
        <v>0</v>
      </c>
      <c r="AG2150" s="67" t="e">
        <f>M2150+#REF!-V2150</f>
        <v>#REF!</v>
      </c>
      <c r="AH2150" s="67" t="e">
        <f>N2150+#REF!-AD2150</f>
        <v>#REF!</v>
      </c>
      <c r="AI2150" s="68" t="e">
        <f>O2150+#REF!-AE2150</f>
        <v>#REF!</v>
      </c>
      <c r="AJ2150" s="68" t="e">
        <f>P2150+#REF!-AF2150</f>
        <v>#REF!</v>
      </c>
      <c r="AK2150" s="71">
        <v>0</v>
      </c>
      <c r="AL2150" s="71">
        <v>0</v>
      </c>
      <c r="AM2150" s="68">
        <f t="shared" si="6869"/>
        <v>0</v>
      </c>
      <c r="AN2150" s="71">
        <v>0</v>
      </c>
      <c r="AO2150" s="71">
        <v>0</v>
      </c>
      <c r="AP2150" s="68">
        <f t="shared" si="6870"/>
        <v>0</v>
      </c>
      <c r="AQ2150" s="68">
        <f t="shared" si="6871"/>
        <v>0</v>
      </c>
      <c r="AR2150" s="71">
        <v>0</v>
      </c>
      <c r="AS2150" s="71">
        <v>0</v>
      </c>
      <c r="AT2150" s="68">
        <f t="shared" si="6872"/>
        <v>0</v>
      </c>
      <c r="AU2150" s="71">
        <v>0</v>
      </c>
      <c r="AV2150" s="71">
        <v>0</v>
      </c>
      <c r="AW2150" s="68">
        <f t="shared" si="6873"/>
        <v>0</v>
      </c>
      <c r="AX2150" s="68">
        <f t="shared" si="6874"/>
        <v>0</v>
      </c>
      <c r="AY2150" s="71">
        <v>0</v>
      </c>
      <c r="AZ2150" s="71">
        <v>0</v>
      </c>
      <c r="BA2150" s="68">
        <f t="shared" si="6875"/>
        <v>0</v>
      </c>
      <c r="BB2150" s="71">
        <v>0</v>
      </c>
      <c r="BC2150" s="71">
        <v>0</v>
      </c>
      <c r="BD2150" s="68">
        <f t="shared" si="6876"/>
        <v>0</v>
      </c>
      <c r="BE2150" s="68">
        <f t="shared" si="6877"/>
        <v>0</v>
      </c>
      <c r="BF2150" s="67">
        <f t="shared" si="6878"/>
        <v>0</v>
      </c>
      <c r="BG2150" s="67">
        <f t="shared" si="6878"/>
        <v>0</v>
      </c>
      <c r="BH2150" s="68">
        <f t="shared" si="6879"/>
        <v>0</v>
      </c>
      <c r="BI2150" s="67" t="e">
        <f t="shared" si="6880"/>
        <v>#REF!</v>
      </c>
      <c r="BJ2150" s="67" t="e">
        <f t="shared" si="6881"/>
        <v>#REF!</v>
      </c>
      <c r="BK2150" s="67" t="e">
        <f t="shared" si="6882"/>
        <v>#REF!</v>
      </c>
      <c r="BL2150" s="67" t="e">
        <f t="shared" si="6814"/>
        <v>#REF!</v>
      </c>
      <c r="BM2150" s="305">
        <v>0</v>
      </c>
      <c r="BN2150" s="305">
        <v>0</v>
      </c>
      <c r="BO2150" s="306"/>
      <c r="BP2150" s="306"/>
      <c r="BQ2150" s="305">
        <v>0</v>
      </c>
      <c r="BR2150" s="305">
        <v>0</v>
      </c>
      <c r="BS2150" s="114" t="s">
        <v>208</v>
      </c>
      <c r="BT2150" s="77"/>
    </row>
    <row r="2151" spans="1:72" s="46" customFormat="1" ht="42.75" hidden="1" customHeight="1">
      <c r="A2151" s="77"/>
      <c r="B2151" s="20">
        <v>2014</v>
      </c>
      <c r="C2151" s="65">
        <v>8317</v>
      </c>
      <c r="D2151" s="20">
        <v>9</v>
      </c>
      <c r="E2151" s="20">
        <v>5000</v>
      </c>
      <c r="F2151" s="20">
        <v>5200</v>
      </c>
      <c r="G2151" s="20">
        <v>521</v>
      </c>
      <c r="H2151" s="20">
        <v>11</v>
      </c>
      <c r="I2151" s="66" t="s">
        <v>1127</v>
      </c>
      <c r="J2151" s="67">
        <v>0</v>
      </c>
      <c r="K2151" s="67">
        <v>0</v>
      </c>
      <c r="L2151" s="68">
        <f t="shared" si="6863"/>
        <v>0</v>
      </c>
      <c r="M2151" s="67">
        <v>0</v>
      </c>
      <c r="N2151" s="67">
        <v>0</v>
      </c>
      <c r="O2151" s="68">
        <f t="shared" si="6864"/>
        <v>0</v>
      </c>
      <c r="P2151" s="68">
        <f t="shared" si="6865"/>
        <v>0</v>
      </c>
      <c r="Q2151" s="71">
        <v>0</v>
      </c>
      <c r="R2151" s="71">
        <v>0</v>
      </c>
      <c r="S2151" s="71">
        <v>0</v>
      </c>
      <c r="T2151" s="71">
        <v>0</v>
      </c>
      <c r="U2151" s="71">
        <v>0</v>
      </c>
      <c r="V2151" s="71">
        <v>0</v>
      </c>
      <c r="W2151" s="67">
        <v>0</v>
      </c>
      <c r="X2151" s="67">
        <v>0</v>
      </c>
      <c r="Y2151" s="68">
        <v>0</v>
      </c>
      <c r="Z2151" s="67">
        <v>0</v>
      </c>
      <c r="AA2151" s="67">
        <v>0</v>
      </c>
      <c r="AB2151" s="68">
        <v>0</v>
      </c>
      <c r="AC2151" s="68" t="e">
        <f>I2151+#REF!-Y2151</f>
        <v>#VALUE!</v>
      </c>
      <c r="AD2151" s="67">
        <f t="shared" si="6866"/>
        <v>0</v>
      </c>
      <c r="AE2151" s="67">
        <f t="shared" si="6867"/>
        <v>0</v>
      </c>
      <c r="AF2151" s="68">
        <f t="shared" si="6868"/>
        <v>0</v>
      </c>
      <c r="AG2151" s="67" t="e">
        <f>M2151+#REF!-V2151</f>
        <v>#REF!</v>
      </c>
      <c r="AH2151" s="67" t="e">
        <f>N2151+#REF!-AD2151</f>
        <v>#REF!</v>
      </c>
      <c r="AI2151" s="68" t="e">
        <f>O2151+#REF!-AE2151</f>
        <v>#REF!</v>
      </c>
      <c r="AJ2151" s="68" t="e">
        <f>P2151+#REF!-AF2151</f>
        <v>#REF!</v>
      </c>
      <c r="AK2151" s="71">
        <v>0</v>
      </c>
      <c r="AL2151" s="71">
        <v>0</v>
      </c>
      <c r="AM2151" s="68">
        <f t="shared" si="6869"/>
        <v>0</v>
      </c>
      <c r="AN2151" s="71">
        <v>0</v>
      </c>
      <c r="AO2151" s="71">
        <v>0</v>
      </c>
      <c r="AP2151" s="68">
        <f t="shared" si="6870"/>
        <v>0</v>
      </c>
      <c r="AQ2151" s="68">
        <f t="shared" si="6871"/>
        <v>0</v>
      </c>
      <c r="AR2151" s="71">
        <v>0</v>
      </c>
      <c r="AS2151" s="71">
        <v>0</v>
      </c>
      <c r="AT2151" s="68">
        <f t="shared" si="6872"/>
        <v>0</v>
      </c>
      <c r="AU2151" s="71">
        <v>0</v>
      </c>
      <c r="AV2151" s="71">
        <v>0</v>
      </c>
      <c r="AW2151" s="68">
        <f t="shared" si="6873"/>
        <v>0</v>
      </c>
      <c r="AX2151" s="68">
        <f t="shared" si="6874"/>
        <v>0</v>
      </c>
      <c r="AY2151" s="71">
        <v>0</v>
      </c>
      <c r="AZ2151" s="71">
        <v>0</v>
      </c>
      <c r="BA2151" s="68">
        <f t="shared" si="6875"/>
        <v>0</v>
      </c>
      <c r="BB2151" s="71">
        <v>0</v>
      </c>
      <c r="BC2151" s="71">
        <v>0</v>
      </c>
      <c r="BD2151" s="68">
        <f t="shared" si="6876"/>
        <v>0</v>
      </c>
      <c r="BE2151" s="68">
        <f t="shared" si="6877"/>
        <v>0</v>
      </c>
      <c r="BF2151" s="67">
        <f t="shared" si="6878"/>
        <v>0</v>
      </c>
      <c r="BG2151" s="67">
        <f t="shared" si="6878"/>
        <v>0</v>
      </c>
      <c r="BH2151" s="68">
        <f t="shared" si="6879"/>
        <v>0</v>
      </c>
      <c r="BI2151" s="67" t="e">
        <f t="shared" si="6880"/>
        <v>#REF!</v>
      </c>
      <c r="BJ2151" s="67" t="e">
        <f t="shared" si="6881"/>
        <v>#REF!</v>
      </c>
      <c r="BK2151" s="67" t="e">
        <f t="shared" si="6882"/>
        <v>#REF!</v>
      </c>
      <c r="BL2151" s="67" t="e">
        <f t="shared" si="6814"/>
        <v>#REF!</v>
      </c>
      <c r="BM2151" s="305">
        <v>0</v>
      </c>
      <c r="BN2151" s="305">
        <v>0</v>
      </c>
      <c r="BO2151" s="306"/>
      <c r="BP2151" s="306"/>
      <c r="BQ2151" s="305">
        <v>0</v>
      </c>
      <c r="BR2151" s="305">
        <v>0</v>
      </c>
      <c r="BS2151" s="114" t="s">
        <v>208</v>
      </c>
      <c r="BT2151" s="77"/>
    </row>
    <row r="2152" spans="1:72" s="46" customFormat="1" ht="45.75" hidden="1" customHeight="1">
      <c r="A2152" s="77"/>
      <c r="B2152" s="20">
        <v>2014</v>
      </c>
      <c r="C2152" s="65">
        <v>8317</v>
      </c>
      <c r="D2152" s="20">
        <v>9</v>
      </c>
      <c r="E2152" s="20">
        <v>5000</v>
      </c>
      <c r="F2152" s="20">
        <v>5200</v>
      </c>
      <c r="G2152" s="20">
        <v>521</v>
      </c>
      <c r="H2152" s="20">
        <v>12</v>
      </c>
      <c r="I2152" s="66" t="s">
        <v>1128</v>
      </c>
      <c r="J2152" s="67">
        <v>0</v>
      </c>
      <c r="K2152" s="67">
        <v>0</v>
      </c>
      <c r="L2152" s="68">
        <f t="shared" si="6863"/>
        <v>0</v>
      </c>
      <c r="M2152" s="67">
        <v>0</v>
      </c>
      <c r="N2152" s="67">
        <v>0</v>
      </c>
      <c r="O2152" s="68">
        <f t="shared" si="6864"/>
        <v>0</v>
      </c>
      <c r="P2152" s="68">
        <f t="shared" si="6865"/>
        <v>0</v>
      </c>
      <c r="Q2152" s="71">
        <v>0</v>
      </c>
      <c r="R2152" s="71">
        <v>0</v>
      </c>
      <c r="S2152" s="71">
        <v>0</v>
      </c>
      <c r="T2152" s="71">
        <v>0</v>
      </c>
      <c r="U2152" s="71">
        <v>0</v>
      </c>
      <c r="V2152" s="71">
        <v>0</v>
      </c>
      <c r="W2152" s="67">
        <v>0</v>
      </c>
      <c r="X2152" s="67">
        <v>0</v>
      </c>
      <c r="Y2152" s="68">
        <v>0</v>
      </c>
      <c r="Z2152" s="67">
        <v>0</v>
      </c>
      <c r="AA2152" s="67">
        <v>0</v>
      </c>
      <c r="AB2152" s="68">
        <v>0</v>
      </c>
      <c r="AC2152" s="68" t="e">
        <f>I2152+#REF!-Y2152</f>
        <v>#VALUE!</v>
      </c>
      <c r="AD2152" s="67">
        <f t="shared" si="6866"/>
        <v>0</v>
      </c>
      <c r="AE2152" s="67">
        <f t="shared" si="6867"/>
        <v>0</v>
      </c>
      <c r="AF2152" s="68">
        <f t="shared" si="6868"/>
        <v>0</v>
      </c>
      <c r="AG2152" s="67" t="e">
        <f>M2152+#REF!-V2152</f>
        <v>#REF!</v>
      </c>
      <c r="AH2152" s="67" t="e">
        <f>N2152+#REF!-AD2152</f>
        <v>#REF!</v>
      </c>
      <c r="AI2152" s="68" t="e">
        <f>O2152+#REF!-AE2152</f>
        <v>#REF!</v>
      </c>
      <c r="AJ2152" s="68" t="e">
        <f>P2152+#REF!-AF2152</f>
        <v>#REF!</v>
      </c>
      <c r="AK2152" s="71">
        <v>0</v>
      </c>
      <c r="AL2152" s="71">
        <v>0</v>
      </c>
      <c r="AM2152" s="68">
        <f t="shared" si="6869"/>
        <v>0</v>
      </c>
      <c r="AN2152" s="71">
        <v>0</v>
      </c>
      <c r="AO2152" s="71">
        <v>0</v>
      </c>
      <c r="AP2152" s="68">
        <f t="shared" si="6870"/>
        <v>0</v>
      </c>
      <c r="AQ2152" s="68">
        <f t="shared" si="6871"/>
        <v>0</v>
      </c>
      <c r="AR2152" s="71">
        <v>0</v>
      </c>
      <c r="AS2152" s="71">
        <v>0</v>
      </c>
      <c r="AT2152" s="68">
        <f t="shared" si="6872"/>
        <v>0</v>
      </c>
      <c r="AU2152" s="71">
        <v>0</v>
      </c>
      <c r="AV2152" s="71">
        <v>0</v>
      </c>
      <c r="AW2152" s="68">
        <f t="shared" si="6873"/>
        <v>0</v>
      </c>
      <c r="AX2152" s="68">
        <f t="shared" si="6874"/>
        <v>0</v>
      </c>
      <c r="AY2152" s="71">
        <v>0</v>
      </c>
      <c r="AZ2152" s="71">
        <v>0</v>
      </c>
      <c r="BA2152" s="68">
        <f t="shared" si="6875"/>
        <v>0</v>
      </c>
      <c r="BB2152" s="71">
        <v>0</v>
      </c>
      <c r="BC2152" s="71">
        <v>0</v>
      </c>
      <c r="BD2152" s="68">
        <f t="shared" si="6876"/>
        <v>0</v>
      </c>
      <c r="BE2152" s="68">
        <f t="shared" si="6877"/>
        <v>0</v>
      </c>
      <c r="BF2152" s="67">
        <f t="shared" si="6878"/>
        <v>0</v>
      </c>
      <c r="BG2152" s="67">
        <f t="shared" si="6878"/>
        <v>0</v>
      </c>
      <c r="BH2152" s="68">
        <f t="shared" si="6879"/>
        <v>0</v>
      </c>
      <c r="BI2152" s="67" t="e">
        <f t="shared" si="6880"/>
        <v>#REF!</v>
      </c>
      <c r="BJ2152" s="67" t="e">
        <f t="shared" si="6881"/>
        <v>#REF!</v>
      </c>
      <c r="BK2152" s="67" t="e">
        <f t="shared" si="6882"/>
        <v>#REF!</v>
      </c>
      <c r="BL2152" s="67" t="e">
        <f t="shared" si="6814"/>
        <v>#REF!</v>
      </c>
      <c r="BM2152" s="305">
        <v>0</v>
      </c>
      <c r="BN2152" s="305">
        <v>0</v>
      </c>
      <c r="BO2152" s="306"/>
      <c r="BP2152" s="306"/>
      <c r="BQ2152" s="305">
        <v>0</v>
      </c>
      <c r="BR2152" s="305">
        <v>0</v>
      </c>
      <c r="BS2152" s="114" t="s">
        <v>208</v>
      </c>
      <c r="BT2152" s="77"/>
    </row>
    <row r="2153" spans="1:72" s="46" customFormat="1" ht="44.25" hidden="1" customHeight="1">
      <c r="A2153" s="77"/>
      <c r="B2153" s="20">
        <v>2014</v>
      </c>
      <c r="C2153" s="65">
        <v>8317</v>
      </c>
      <c r="D2153" s="20">
        <v>9</v>
      </c>
      <c r="E2153" s="20">
        <v>5000</v>
      </c>
      <c r="F2153" s="20">
        <v>5200</v>
      </c>
      <c r="G2153" s="20">
        <v>521</v>
      </c>
      <c r="H2153" s="20">
        <v>13</v>
      </c>
      <c r="I2153" s="66" t="s">
        <v>1129</v>
      </c>
      <c r="J2153" s="67">
        <v>0</v>
      </c>
      <c r="K2153" s="67">
        <v>0</v>
      </c>
      <c r="L2153" s="68">
        <f t="shared" si="6863"/>
        <v>0</v>
      </c>
      <c r="M2153" s="67">
        <v>0</v>
      </c>
      <c r="N2153" s="67">
        <v>0</v>
      </c>
      <c r="O2153" s="68">
        <f t="shared" si="6864"/>
        <v>0</v>
      </c>
      <c r="P2153" s="68">
        <f t="shared" si="6865"/>
        <v>0</v>
      </c>
      <c r="Q2153" s="71">
        <v>0</v>
      </c>
      <c r="R2153" s="71">
        <v>0</v>
      </c>
      <c r="S2153" s="71">
        <v>0</v>
      </c>
      <c r="T2153" s="71">
        <v>0</v>
      </c>
      <c r="U2153" s="71">
        <v>0</v>
      </c>
      <c r="V2153" s="71">
        <v>0</v>
      </c>
      <c r="W2153" s="67">
        <v>0</v>
      </c>
      <c r="X2153" s="67">
        <v>0</v>
      </c>
      <c r="Y2153" s="68">
        <v>0</v>
      </c>
      <c r="Z2153" s="67">
        <v>0</v>
      </c>
      <c r="AA2153" s="67">
        <v>0</v>
      </c>
      <c r="AB2153" s="68">
        <v>0</v>
      </c>
      <c r="AC2153" s="68" t="e">
        <f>I2153+#REF!-Y2153</f>
        <v>#VALUE!</v>
      </c>
      <c r="AD2153" s="67">
        <f t="shared" si="6866"/>
        <v>0</v>
      </c>
      <c r="AE2153" s="67">
        <f t="shared" si="6867"/>
        <v>0</v>
      </c>
      <c r="AF2153" s="68">
        <f t="shared" si="6868"/>
        <v>0</v>
      </c>
      <c r="AG2153" s="67" t="e">
        <f>M2153+#REF!-V2153</f>
        <v>#REF!</v>
      </c>
      <c r="AH2153" s="67" t="e">
        <f>N2153+#REF!-AD2153</f>
        <v>#REF!</v>
      </c>
      <c r="AI2153" s="68" t="e">
        <f>O2153+#REF!-AE2153</f>
        <v>#REF!</v>
      </c>
      <c r="AJ2153" s="68" t="e">
        <f>P2153+#REF!-AF2153</f>
        <v>#REF!</v>
      </c>
      <c r="AK2153" s="71">
        <v>0</v>
      </c>
      <c r="AL2153" s="71">
        <v>0</v>
      </c>
      <c r="AM2153" s="68">
        <f t="shared" si="6869"/>
        <v>0</v>
      </c>
      <c r="AN2153" s="71">
        <v>0</v>
      </c>
      <c r="AO2153" s="71">
        <v>0</v>
      </c>
      <c r="AP2153" s="68">
        <f t="shared" si="6870"/>
        <v>0</v>
      </c>
      <c r="AQ2153" s="68">
        <f t="shared" si="6871"/>
        <v>0</v>
      </c>
      <c r="AR2153" s="71">
        <v>0</v>
      </c>
      <c r="AS2153" s="71">
        <v>0</v>
      </c>
      <c r="AT2153" s="68">
        <f t="shared" si="6872"/>
        <v>0</v>
      </c>
      <c r="AU2153" s="71">
        <v>0</v>
      </c>
      <c r="AV2153" s="71">
        <v>0</v>
      </c>
      <c r="AW2153" s="68">
        <f t="shared" si="6873"/>
        <v>0</v>
      </c>
      <c r="AX2153" s="68">
        <f t="shared" si="6874"/>
        <v>0</v>
      </c>
      <c r="AY2153" s="71">
        <v>0</v>
      </c>
      <c r="AZ2153" s="71">
        <v>0</v>
      </c>
      <c r="BA2153" s="68">
        <f t="shared" si="6875"/>
        <v>0</v>
      </c>
      <c r="BB2153" s="71">
        <v>0</v>
      </c>
      <c r="BC2153" s="71">
        <v>0</v>
      </c>
      <c r="BD2153" s="68">
        <f t="shared" si="6876"/>
        <v>0</v>
      </c>
      <c r="BE2153" s="68">
        <f t="shared" si="6877"/>
        <v>0</v>
      </c>
      <c r="BF2153" s="67">
        <f t="shared" si="6878"/>
        <v>0</v>
      </c>
      <c r="BG2153" s="67">
        <f t="shared" si="6878"/>
        <v>0</v>
      </c>
      <c r="BH2153" s="68">
        <f t="shared" si="6879"/>
        <v>0</v>
      </c>
      <c r="BI2153" s="67" t="e">
        <f t="shared" si="6880"/>
        <v>#REF!</v>
      </c>
      <c r="BJ2153" s="67" t="e">
        <f t="shared" si="6881"/>
        <v>#REF!</v>
      </c>
      <c r="BK2153" s="67" t="e">
        <f t="shared" si="6882"/>
        <v>#REF!</v>
      </c>
      <c r="BL2153" s="67" t="e">
        <f t="shared" si="6814"/>
        <v>#REF!</v>
      </c>
      <c r="BM2153" s="305">
        <v>0</v>
      </c>
      <c r="BN2153" s="305">
        <v>0</v>
      </c>
      <c r="BO2153" s="306"/>
      <c r="BP2153" s="306"/>
      <c r="BQ2153" s="305">
        <v>0</v>
      </c>
      <c r="BR2153" s="305">
        <v>0</v>
      </c>
      <c r="BS2153" s="114" t="s">
        <v>208</v>
      </c>
      <c r="BT2153" s="77"/>
    </row>
    <row r="2154" spans="1:72" s="46" customFormat="1" ht="36.75" hidden="1" customHeight="1">
      <c r="A2154" s="77"/>
      <c r="B2154" s="20">
        <v>2014</v>
      </c>
      <c r="C2154" s="65">
        <v>8317</v>
      </c>
      <c r="D2154" s="20">
        <v>9</v>
      </c>
      <c r="E2154" s="20">
        <v>5000</v>
      </c>
      <c r="F2154" s="20">
        <v>5200</v>
      </c>
      <c r="G2154" s="20">
        <v>521</v>
      </c>
      <c r="H2154" s="20">
        <v>14</v>
      </c>
      <c r="I2154" s="66" t="s">
        <v>1130</v>
      </c>
      <c r="J2154" s="67">
        <v>0</v>
      </c>
      <c r="K2154" s="67">
        <v>0</v>
      </c>
      <c r="L2154" s="68">
        <f t="shared" si="6863"/>
        <v>0</v>
      </c>
      <c r="M2154" s="67">
        <v>0</v>
      </c>
      <c r="N2154" s="67">
        <v>0</v>
      </c>
      <c r="O2154" s="68">
        <f t="shared" si="6864"/>
        <v>0</v>
      </c>
      <c r="P2154" s="68">
        <f t="shared" si="6865"/>
        <v>0</v>
      </c>
      <c r="Q2154" s="71">
        <v>0</v>
      </c>
      <c r="R2154" s="71">
        <v>0</v>
      </c>
      <c r="S2154" s="71">
        <v>0</v>
      </c>
      <c r="T2154" s="71">
        <v>0</v>
      </c>
      <c r="U2154" s="71">
        <v>0</v>
      </c>
      <c r="V2154" s="71">
        <v>0</v>
      </c>
      <c r="W2154" s="67">
        <v>0</v>
      </c>
      <c r="X2154" s="67">
        <v>0</v>
      </c>
      <c r="Y2154" s="68">
        <v>0</v>
      </c>
      <c r="Z2154" s="67">
        <v>0</v>
      </c>
      <c r="AA2154" s="67">
        <v>0</v>
      </c>
      <c r="AB2154" s="68">
        <v>0</v>
      </c>
      <c r="AC2154" s="68" t="e">
        <f>I2154+#REF!-Y2154</f>
        <v>#VALUE!</v>
      </c>
      <c r="AD2154" s="67">
        <f t="shared" si="6866"/>
        <v>0</v>
      </c>
      <c r="AE2154" s="67">
        <f t="shared" si="6867"/>
        <v>0</v>
      </c>
      <c r="AF2154" s="68">
        <f t="shared" si="6868"/>
        <v>0</v>
      </c>
      <c r="AG2154" s="67" t="e">
        <f>M2154+#REF!-V2154</f>
        <v>#REF!</v>
      </c>
      <c r="AH2154" s="67" t="e">
        <f>N2154+#REF!-AD2154</f>
        <v>#REF!</v>
      </c>
      <c r="AI2154" s="68" t="e">
        <f>O2154+#REF!-AE2154</f>
        <v>#REF!</v>
      </c>
      <c r="AJ2154" s="68" t="e">
        <f>P2154+#REF!-AF2154</f>
        <v>#REF!</v>
      </c>
      <c r="AK2154" s="71">
        <v>0</v>
      </c>
      <c r="AL2154" s="71">
        <v>0</v>
      </c>
      <c r="AM2154" s="68">
        <f t="shared" si="6869"/>
        <v>0</v>
      </c>
      <c r="AN2154" s="71">
        <v>0</v>
      </c>
      <c r="AO2154" s="71">
        <v>0</v>
      </c>
      <c r="AP2154" s="68">
        <f t="shared" si="6870"/>
        <v>0</v>
      </c>
      <c r="AQ2154" s="68">
        <f t="shared" si="6871"/>
        <v>0</v>
      </c>
      <c r="AR2154" s="71">
        <v>0</v>
      </c>
      <c r="AS2154" s="71">
        <v>0</v>
      </c>
      <c r="AT2154" s="68">
        <f t="shared" si="6872"/>
        <v>0</v>
      </c>
      <c r="AU2154" s="71">
        <v>0</v>
      </c>
      <c r="AV2154" s="71">
        <v>0</v>
      </c>
      <c r="AW2154" s="68">
        <f t="shared" si="6873"/>
        <v>0</v>
      </c>
      <c r="AX2154" s="68">
        <f t="shared" si="6874"/>
        <v>0</v>
      </c>
      <c r="AY2154" s="71">
        <v>0</v>
      </c>
      <c r="AZ2154" s="71">
        <v>0</v>
      </c>
      <c r="BA2154" s="68">
        <f t="shared" si="6875"/>
        <v>0</v>
      </c>
      <c r="BB2154" s="71">
        <v>0</v>
      </c>
      <c r="BC2154" s="71">
        <v>0</v>
      </c>
      <c r="BD2154" s="68">
        <f t="shared" si="6876"/>
        <v>0</v>
      </c>
      <c r="BE2154" s="68">
        <f t="shared" si="6877"/>
        <v>0</v>
      </c>
      <c r="BF2154" s="67">
        <f t="shared" si="6878"/>
        <v>0</v>
      </c>
      <c r="BG2154" s="67">
        <f t="shared" si="6878"/>
        <v>0</v>
      </c>
      <c r="BH2154" s="68">
        <f t="shared" si="6879"/>
        <v>0</v>
      </c>
      <c r="BI2154" s="67" t="e">
        <f t="shared" si="6880"/>
        <v>#REF!</v>
      </c>
      <c r="BJ2154" s="67" t="e">
        <f t="shared" si="6881"/>
        <v>#REF!</v>
      </c>
      <c r="BK2154" s="67" t="e">
        <f t="shared" si="6882"/>
        <v>#REF!</v>
      </c>
      <c r="BL2154" s="67" t="e">
        <f t="shared" si="6814"/>
        <v>#REF!</v>
      </c>
      <c r="BM2154" s="305">
        <v>0</v>
      </c>
      <c r="BN2154" s="305">
        <v>0</v>
      </c>
      <c r="BO2154" s="306"/>
      <c r="BP2154" s="306"/>
      <c r="BQ2154" s="305">
        <v>0</v>
      </c>
      <c r="BR2154" s="305">
        <v>0</v>
      </c>
      <c r="BS2154" s="114" t="s">
        <v>208</v>
      </c>
      <c r="BT2154" s="77"/>
    </row>
    <row r="2155" spans="1:72" s="101" customFormat="1" ht="36.75" hidden="1" customHeight="1">
      <c r="A2155" s="100"/>
      <c r="B2155" s="20">
        <v>2014</v>
      </c>
      <c r="C2155" s="65">
        <v>8317</v>
      </c>
      <c r="D2155" s="20">
        <v>9</v>
      </c>
      <c r="E2155" s="20">
        <v>5000</v>
      </c>
      <c r="F2155" s="20">
        <v>5200</v>
      </c>
      <c r="G2155" s="20">
        <v>521</v>
      </c>
      <c r="H2155" s="20">
        <v>15</v>
      </c>
      <c r="I2155" s="66" t="s">
        <v>1131</v>
      </c>
      <c r="J2155" s="67">
        <v>0</v>
      </c>
      <c r="K2155" s="67">
        <v>0</v>
      </c>
      <c r="L2155" s="68">
        <f t="shared" si="6863"/>
        <v>0</v>
      </c>
      <c r="M2155" s="67">
        <v>0</v>
      </c>
      <c r="N2155" s="67">
        <v>0</v>
      </c>
      <c r="O2155" s="68">
        <f t="shared" si="6864"/>
        <v>0</v>
      </c>
      <c r="P2155" s="68">
        <f t="shared" si="6865"/>
        <v>0</v>
      </c>
      <c r="Q2155" s="71">
        <v>0</v>
      </c>
      <c r="R2155" s="71">
        <v>0</v>
      </c>
      <c r="S2155" s="71">
        <v>0</v>
      </c>
      <c r="T2155" s="71">
        <v>0</v>
      </c>
      <c r="U2155" s="71">
        <v>0</v>
      </c>
      <c r="V2155" s="71">
        <v>0</v>
      </c>
      <c r="W2155" s="67">
        <v>0</v>
      </c>
      <c r="X2155" s="67">
        <v>0</v>
      </c>
      <c r="Y2155" s="68">
        <v>0</v>
      </c>
      <c r="Z2155" s="67">
        <v>0</v>
      </c>
      <c r="AA2155" s="67">
        <v>0</v>
      </c>
      <c r="AB2155" s="68">
        <v>0</v>
      </c>
      <c r="AC2155" s="68" t="e">
        <f>I2155+#REF!-Y2155</f>
        <v>#VALUE!</v>
      </c>
      <c r="AD2155" s="67">
        <f t="shared" si="6866"/>
        <v>0</v>
      </c>
      <c r="AE2155" s="67">
        <f t="shared" si="6867"/>
        <v>0</v>
      </c>
      <c r="AF2155" s="68">
        <f t="shared" si="6868"/>
        <v>0</v>
      </c>
      <c r="AG2155" s="67" t="e">
        <f>M2155+#REF!-V2155</f>
        <v>#REF!</v>
      </c>
      <c r="AH2155" s="67" t="e">
        <f>N2155+#REF!-AD2155</f>
        <v>#REF!</v>
      </c>
      <c r="AI2155" s="68" t="e">
        <f>O2155+#REF!-AE2155</f>
        <v>#REF!</v>
      </c>
      <c r="AJ2155" s="68" t="e">
        <f>P2155+#REF!-AF2155</f>
        <v>#REF!</v>
      </c>
      <c r="AK2155" s="71">
        <v>0</v>
      </c>
      <c r="AL2155" s="71">
        <v>0</v>
      </c>
      <c r="AM2155" s="68">
        <f t="shared" si="6869"/>
        <v>0</v>
      </c>
      <c r="AN2155" s="71">
        <v>0</v>
      </c>
      <c r="AO2155" s="71">
        <v>0</v>
      </c>
      <c r="AP2155" s="68">
        <f t="shared" si="6870"/>
        <v>0</v>
      </c>
      <c r="AQ2155" s="68">
        <f t="shared" si="6871"/>
        <v>0</v>
      </c>
      <c r="AR2155" s="71">
        <v>0</v>
      </c>
      <c r="AS2155" s="71">
        <v>0</v>
      </c>
      <c r="AT2155" s="68">
        <f t="shared" si="6872"/>
        <v>0</v>
      </c>
      <c r="AU2155" s="71">
        <v>0</v>
      </c>
      <c r="AV2155" s="71">
        <v>0</v>
      </c>
      <c r="AW2155" s="68">
        <f t="shared" si="6873"/>
        <v>0</v>
      </c>
      <c r="AX2155" s="68">
        <f t="shared" si="6874"/>
        <v>0</v>
      </c>
      <c r="AY2155" s="71">
        <v>0</v>
      </c>
      <c r="AZ2155" s="71">
        <v>0</v>
      </c>
      <c r="BA2155" s="68">
        <f t="shared" si="6875"/>
        <v>0</v>
      </c>
      <c r="BB2155" s="71">
        <v>0</v>
      </c>
      <c r="BC2155" s="71">
        <v>0</v>
      </c>
      <c r="BD2155" s="68">
        <f t="shared" si="6876"/>
        <v>0</v>
      </c>
      <c r="BE2155" s="68">
        <f t="shared" si="6877"/>
        <v>0</v>
      </c>
      <c r="BF2155" s="67">
        <f t="shared" si="6878"/>
        <v>0</v>
      </c>
      <c r="BG2155" s="67">
        <f t="shared" si="6878"/>
        <v>0</v>
      </c>
      <c r="BH2155" s="68">
        <f t="shared" si="6879"/>
        <v>0</v>
      </c>
      <c r="BI2155" s="67" t="e">
        <f t="shared" si="6880"/>
        <v>#REF!</v>
      </c>
      <c r="BJ2155" s="67" t="e">
        <f t="shared" si="6881"/>
        <v>#REF!</v>
      </c>
      <c r="BK2155" s="67" t="e">
        <f t="shared" si="6882"/>
        <v>#REF!</v>
      </c>
      <c r="BL2155" s="67" t="e">
        <f t="shared" si="6814"/>
        <v>#REF!</v>
      </c>
      <c r="BM2155" s="305">
        <v>0</v>
      </c>
      <c r="BN2155" s="305">
        <v>0</v>
      </c>
      <c r="BO2155" s="306"/>
      <c r="BP2155" s="306"/>
      <c r="BQ2155" s="305">
        <v>0</v>
      </c>
      <c r="BR2155" s="305">
        <v>0</v>
      </c>
      <c r="BS2155" s="114"/>
      <c r="BT2155" s="108"/>
    </row>
    <row r="2156" spans="1:72" s="79" customFormat="1" ht="36.75" hidden="1" customHeight="1">
      <c r="A2156" s="77"/>
      <c r="B2156" s="59">
        <v>2014</v>
      </c>
      <c r="C2156" s="60">
        <v>8317</v>
      </c>
      <c r="D2156" s="59">
        <v>9</v>
      </c>
      <c r="E2156" s="59">
        <v>5000</v>
      </c>
      <c r="F2156" s="59">
        <v>5200</v>
      </c>
      <c r="G2156" s="59">
        <v>523</v>
      </c>
      <c r="H2156" s="59"/>
      <c r="I2156" s="61" t="s">
        <v>172</v>
      </c>
      <c r="J2156" s="62">
        <f>SUM(J2157:J2160)</f>
        <v>0</v>
      </c>
      <c r="K2156" s="62">
        <f t="shared" ref="K2156:P2156" si="6883">SUM(K2157:K2160)</f>
        <v>0</v>
      </c>
      <c r="L2156" s="62">
        <f t="shared" si="6883"/>
        <v>0</v>
      </c>
      <c r="M2156" s="62">
        <f t="shared" si="6883"/>
        <v>0</v>
      </c>
      <c r="N2156" s="62">
        <f t="shared" si="6883"/>
        <v>0</v>
      </c>
      <c r="O2156" s="62">
        <f t="shared" si="6883"/>
        <v>0</v>
      </c>
      <c r="P2156" s="62">
        <f t="shared" si="6883"/>
        <v>0</v>
      </c>
      <c r="Q2156" s="62">
        <f>SUM(Q2157:Q2160)</f>
        <v>0</v>
      </c>
      <c r="R2156" s="62">
        <f t="shared" ref="R2156:S2156" si="6884">SUM(R2157:R2160)</f>
        <v>0</v>
      </c>
      <c r="S2156" s="62">
        <f t="shared" si="6884"/>
        <v>0</v>
      </c>
      <c r="T2156" s="62">
        <f>SUM(T2157:T2160)</f>
        <v>0</v>
      </c>
      <c r="U2156" s="62">
        <f t="shared" ref="U2156:V2156" si="6885">SUM(U2157:U2160)</f>
        <v>0</v>
      </c>
      <c r="V2156" s="62">
        <f t="shared" si="6885"/>
        <v>0</v>
      </c>
      <c r="W2156" s="62">
        <v>0</v>
      </c>
      <c r="X2156" s="62">
        <v>0</v>
      </c>
      <c r="Y2156" s="62">
        <v>0</v>
      </c>
      <c r="Z2156" s="62">
        <v>0</v>
      </c>
      <c r="AA2156" s="62">
        <v>0</v>
      </c>
      <c r="AB2156" s="62">
        <v>0</v>
      </c>
      <c r="AC2156" s="62" t="e">
        <f t="shared" ref="AC2156" si="6886">SUM(AC2157:AC2160)</f>
        <v>#VALUE!</v>
      </c>
      <c r="AD2156" s="62">
        <f>SUM(AD2157:AD2160)</f>
        <v>0</v>
      </c>
      <c r="AE2156" s="62">
        <f t="shared" ref="AE2156:AG2156" si="6887">SUM(AE2157:AE2160)</f>
        <v>0</v>
      </c>
      <c r="AF2156" s="62">
        <f t="shared" si="6887"/>
        <v>0</v>
      </c>
      <c r="AG2156" s="62" t="e">
        <f t="shared" si="6887"/>
        <v>#REF!</v>
      </c>
      <c r="AH2156" s="62" t="e">
        <f t="shared" ref="AH2156:AJ2156" si="6888">SUM(AH2157:AH2160)</f>
        <v>#REF!</v>
      </c>
      <c r="AI2156" s="62" t="e">
        <f t="shared" si="6888"/>
        <v>#REF!</v>
      </c>
      <c r="AJ2156" s="62" t="e">
        <f t="shared" si="6888"/>
        <v>#REF!</v>
      </c>
      <c r="AK2156" s="62">
        <f>SUM(AK2157:AK2160)</f>
        <v>0</v>
      </c>
      <c r="AL2156" s="62">
        <f t="shared" ref="AL2156:AQ2156" si="6889">SUM(AL2157:AL2160)</f>
        <v>0</v>
      </c>
      <c r="AM2156" s="62">
        <f t="shared" si="6889"/>
        <v>0</v>
      </c>
      <c r="AN2156" s="62">
        <f t="shared" si="6889"/>
        <v>0</v>
      </c>
      <c r="AO2156" s="62">
        <f t="shared" si="6889"/>
        <v>0</v>
      </c>
      <c r="AP2156" s="62">
        <f t="shared" si="6889"/>
        <v>0</v>
      </c>
      <c r="AQ2156" s="62">
        <f t="shared" si="6889"/>
        <v>0</v>
      </c>
      <c r="AR2156" s="62">
        <f>SUM(AR2157:AR2160)</f>
        <v>0</v>
      </c>
      <c r="AS2156" s="62">
        <f t="shared" ref="AS2156:AX2156" si="6890">SUM(AS2157:AS2160)</f>
        <v>0</v>
      </c>
      <c r="AT2156" s="62">
        <f t="shared" si="6890"/>
        <v>0</v>
      </c>
      <c r="AU2156" s="62">
        <f t="shared" si="6890"/>
        <v>0</v>
      </c>
      <c r="AV2156" s="62">
        <f t="shared" si="6890"/>
        <v>0</v>
      </c>
      <c r="AW2156" s="62">
        <f t="shared" si="6890"/>
        <v>0</v>
      </c>
      <c r="AX2156" s="62">
        <f t="shared" si="6890"/>
        <v>0</v>
      </c>
      <c r="AY2156" s="62">
        <f>SUM(AY2157:AY2160)</f>
        <v>0</v>
      </c>
      <c r="AZ2156" s="62">
        <f t="shared" ref="AZ2156:BE2156" si="6891">SUM(AZ2157:AZ2160)</f>
        <v>0</v>
      </c>
      <c r="BA2156" s="62">
        <f t="shared" si="6891"/>
        <v>0</v>
      </c>
      <c r="BB2156" s="62">
        <f t="shared" si="6891"/>
        <v>0</v>
      </c>
      <c r="BC2156" s="62">
        <f t="shared" si="6891"/>
        <v>0</v>
      </c>
      <c r="BD2156" s="62">
        <f t="shared" si="6891"/>
        <v>0</v>
      </c>
      <c r="BE2156" s="62">
        <f t="shared" si="6891"/>
        <v>0</v>
      </c>
      <c r="BF2156" s="62">
        <f>SUM(BF2157:BF2160)</f>
        <v>0</v>
      </c>
      <c r="BG2156" s="62">
        <f t="shared" ref="BG2156:BI2156" si="6892">SUM(BG2157:BG2160)</f>
        <v>0</v>
      </c>
      <c r="BH2156" s="62">
        <f t="shared" si="6892"/>
        <v>0</v>
      </c>
      <c r="BI2156" s="62" t="e">
        <f t="shared" si="6892"/>
        <v>#REF!</v>
      </c>
      <c r="BJ2156" s="62" t="e">
        <f t="shared" ref="BJ2156:BK2156" si="6893">SUM(BJ2157:BJ2160)</f>
        <v>#REF!</v>
      </c>
      <c r="BK2156" s="62" t="e">
        <f t="shared" si="6893"/>
        <v>#REF!</v>
      </c>
      <c r="BL2156" s="62" t="e">
        <f t="shared" si="6814"/>
        <v>#REF!</v>
      </c>
      <c r="BM2156" s="304"/>
      <c r="BN2156" s="304"/>
      <c r="BO2156" s="304"/>
      <c r="BP2156" s="304"/>
      <c r="BQ2156" s="304"/>
      <c r="BR2156" s="304"/>
      <c r="BS2156" s="64"/>
      <c r="BT2156" s="77"/>
    </row>
    <row r="2157" spans="1:72" s="46" customFormat="1" ht="36.75" hidden="1" customHeight="1">
      <c r="A2157" s="77"/>
      <c r="B2157" s="104">
        <v>2014</v>
      </c>
      <c r="C2157" s="105">
        <v>8317</v>
      </c>
      <c r="D2157" s="104">
        <v>9</v>
      </c>
      <c r="E2157" s="104">
        <v>5000</v>
      </c>
      <c r="F2157" s="104">
        <v>5200</v>
      </c>
      <c r="G2157" s="104">
        <v>523</v>
      </c>
      <c r="H2157" s="104">
        <v>1</v>
      </c>
      <c r="I2157" s="66" t="s">
        <v>173</v>
      </c>
      <c r="J2157" s="67">
        <v>0</v>
      </c>
      <c r="K2157" s="67">
        <v>0</v>
      </c>
      <c r="L2157" s="68">
        <f>J2157+K2157</f>
        <v>0</v>
      </c>
      <c r="M2157" s="67">
        <v>0</v>
      </c>
      <c r="N2157" s="67">
        <v>0</v>
      </c>
      <c r="O2157" s="68">
        <f>+M2157+N2157</f>
        <v>0</v>
      </c>
      <c r="P2157" s="68">
        <f>+L2157+O2157</f>
        <v>0</v>
      </c>
      <c r="Q2157" s="71">
        <v>0</v>
      </c>
      <c r="R2157" s="71">
        <v>0</v>
      </c>
      <c r="S2157" s="71">
        <v>0</v>
      </c>
      <c r="T2157" s="71">
        <v>0</v>
      </c>
      <c r="U2157" s="71">
        <v>0</v>
      </c>
      <c r="V2157" s="71">
        <v>0</v>
      </c>
      <c r="W2157" s="67">
        <v>0</v>
      </c>
      <c r="X2157" s="67">
        <v>0</v>
      </c>
      <c r="Y2157" s="68">
        <v>0</v>
      </c>
      <c r="Z2157" s="67">
        <v>0</v>
      </c>
      <c r="AA2157" s="67">
        <v>0</v>
      </c>
      <c r="AB2157" s="68">
        <v>0</v>
      </c>
      <c r="AC2157" s="68" t="e">
        <f>I2157+#REF!-Y2157</f>
        <v>#VALUE!</v>
      </c>
      <c r="AD2157" s="67">
        <f t="shared" ref="AD2157:AE2160" si="6894">J2157+Q2157-T2157</f>
        <v>0</v>
      </c>
      <c r="AE2157" s="67">
        <f t="shared" si="6894"/>
        <v>0</v>
      </c>
      <c r="AF2157" s="68">
        <f t="shared" ref="AF2157:AF2160" si="6895">AD2157+AE2157</f>
        <v>0</v>
      </c>
      <c r="AG2157" s="67" t="e">
        <f>M2157+#REF!-V2157</f>
        <v>#REF!</v>
      </c>
      <c r="AH2157" s="67" t="e">
        <f>N2157+#REF!-AD2157</f>
        <v>#REF!</v>
      </c>
      <c r="AI2157" s="68" t="e">
        <f>O2157+#REF!-AE2157</f>
        <v>#REF!</v>
      </c>
      <c r="AJ2157" s="68" t="e">
        <f>P2157+#REF!-AF2157</f>
        <v>#REF!</v>
      </c>
      <c r="AK2157" s="71">
        <v>0</v>
      </c>
      <c r="AL2157" s="71">
        <v>0</v>
      </c>
      <c r="AM2157" s="68">
        <f>AK2157+AL2157</f>
        <v>0</v>
      </c>
      <c r="AN2157" s="71">
        <v>0</v>
      </c>
      <c r="AO2157" s="71">
        <v>0</v>
      </c>
      <c r="AP2157" s="68">
        <f>+AN2157+AO2157</f>
        <v>0</v>
      </c>
      <c r="AQ2157" s="68">
        <f>+AM2157+AP2157</f>
        <v>0</v>
      </c>
      <c r="AR2157" s="71">
        <v>0</v>
      </c>
      <c r="AS2157" s="71">
        <v>0</v>
      </c>
      <c r="AT2157" s="68">
        <f>AR2157+AS2157</f>
        <v>0</v>
      </c>
      <c r="AU2157" s="71">
        <v>0</v>
      </c>
      <c r="AV2157" s="71">
        <v>0</v>
      </c>
      <c r="AW2157" s="68">
        <f>+AU2157+AV2157</f>
        <v>0</v>
      </c>
      <c r="AX2157" s="68">
        <f>+AT2157+AW2157</f>
        <v>0</v>
      </c>
      <c r="AY2157" s="71">
        <v>0</v>
      </c>
      <c r="AZ2157" s="71">
        <v>0</v>
      </c>
      <c r="BA2157" s="68">
        <f>AY2157+AZ2157</f>
        <v>0</v>
      </c>
      <c r="BB2157" s="71">
        <v>0</v>
      </c>
      <c r="BC2157" s="71">
        <v>0</v>
      </c>
      <c r="BD2157" s="68">
        <f>+BB2157+BC2157</f>
        <v>0</v>
      </c>
      <c r="BE2157" s="68">
        <f>+BA2157+BD2157</f>
        <v>0</v>
      </c>
      <c r="BF2157" s="67">
        <f t="shared" ref="BF2157:BG2160" si="6896">AD2157-AK2157-AR2157-AY2157</f>
        <v>0</v>
      </c>
      <c r="BG2157" s="67">
        <f t="shared" si="6896"/>
        <v>0</v>
      </c>
      <c r="BH2157" s="68">
        <f t="shared" ref="BH2157:BH2160" si="6897">BF2157+BG2157</f>
        <v>0</v>
      </c>
      <c r="BI2157" s="67" t="e">
        <f t="shared" ref="BI2157:BI2160" si="6898">AG2157-AN2157-AU2157-BB2157</f>
        <v>#REF!</v>
      </c>
      <c r="BJ2157" s="67" t="e">
        <f t="shared" ref="BJ2157:BJ2160" si="6899">AH2157-AO2157-AV2157-BC2157</f>
        <v>#REF!</v>
      </c>
      <c r="BK2157" s="67" t="e">
        <f t="shared" ref="BK2157:BK2160" si="6900">AI2157-AP2157-AW2157-BD2157</f>
        <v>#REF!</v>
      </c>
      <c r="BL2157" s="67" t="e">
        <f t="shared" si="6814"/>
        <v>#REF!</v>
      </c>
      <c r="BM2157" s="305">
        <v>0</v>
      </c>
      <c r="BN2157" s="305">
        <v>0</v>
      </c>
      <c r="BO2157" s="306"/>
      <c r="BP2157" s="306"/>
      <c r="BQ2157" s="305">
        <v>0</v>
      </c>
      <c r="BR2157" s="305">
        <v>0</v>
      </c>
      <c r="BS2157" s="114" t="s">
        <v>208</v>
      </c>
      <c r="BT2157" s="77"/>
    </row>
    <row r="2158" spans="1:72" s="46" customFormat="1" ht="36.75" hidden="1" customHeight="1">
      <c r="A2158" s="77"/>
      <c r="B2158" s="104">
        <v>2014</v>
      </c>
      <c r="C2158" s="105">
        <v>8317</v>
      </c>
      <c r="D2158" s="104">
        <v>9</v>
      </c>
      <c r="E2158" s="104">
        <v>5000</v>
      </c>
      <c r="F2158" s="104">
        <v>5200</v>
      </c>
      <c r="G2158" s="104">
        <v>523</v>
      </c>
      <c r="H2158" s="104">
        <v>2</v>
      </c>
      <c r="I2158" s="66" t="s">
        <v>1132</v>
      </c>
      <c r="J2158" s="67">
        <v>0</v>
      </c>
      <c r="K2158" s="67">
        <v>0</v>
      </c>
      <c r="L2158" s="68">
        <f>J2158+K2158</f>
        <v>0</v>
      </c>
      <c r="M2158" s="67">
        <v>0</v>
      </c>
      <c r="N2158" s="67">
        <v>0</v>
      </c>
      <c r="O2158" s="68">
        <f>+M2158+N2158</f>
        <v>0</v>
      </c>
      <c r="P2158" s="68">
        <f>+L2158+O2158</f>
        <v>0</v>
      </c>
      <c r="Q2158" s="71">
        <v>0</v>
      </c>
      <c r="R2158" s="71">
        <v>0</v>
      </c>
      <c r="S2158" s="71">
        <v>0</v>
      </c>
      <c r="T2158" s="71">
        <v>0</v>
      </c>
      <c r="U2158" s="71">
        <v>0</v>
      </c>
      <c r="V2158" s="71">
        <v>0</v>
      </c>
      <c r="W2158" s="67">
        <v>0</v>
      </c>
      <c r="X2158" s="67">
        <v>0</v>
      </c>
      <c r="Y2158" s="68">
        <v>0</v>
      </c>
      <c r="Z2158" s="67">
        <v>0</v>
      </c>
      <c r="AA2158" s="67">
        <v>0</v>
      </c>
      <c r="AB2158" s="68">
        <v>0</v>
      </c>
      <c r="AC2158" s="68" t="e">
        <f>I2158+#REF!-Y2158</f>
        <v>#VALUE!</v>
      </c>
      <c r="AD2158" s="67">
        <f t="shared" si="6894"/>
        <v>0</v>
      </c>
      <c r="AE2158" s="67">
        <f t="shared" si="6894"/>
        <v>0</v>
      </c>
      <c r="AF2158" s="68">
        <f t="shared" si="6895"/>
        <v>0</v>
      </c>
      <c r="AG2158" s="67" t="e">
        <f>M2158+#REF!-V2158</f>
        <v>#REF!</v>
      </c>
      <c r="AH2158" s="67" t="e">
        <f>N2158+#REF!-AD2158</f>
        <v>#REF!</v>
      </c>
      <c r="AI2158" s="68" t="e">
        <f>O2158+#REF!-AE2158</f>
        <v>#REF!</v>
      </c>
      <c r="AJ2158" s="68" t="e">
        <f>P2158+#REF!-AF2158</f>
        <v>#REF!</v>
      </c>
      <c r="AK2158" s="71">
        <v>0</v>
      </c>
      <c r="AL2158" s="71">
        <v>0</v>
      </c>
      <c r="AM2158" s="68">
        <f>AK2158+AL2158</f>
        <v>0</v>
      </c>
      <c r="AN2158" s="71">
        <v>0</v>
      </c>
      <c r="AO2158" s="71">
        <v>0</v>
      </c>
      <c r="AP2158" s="68">
        <f>+AN2158+AO2158</f>
        <v>0</v>
      </c>
      <c r="AQ2158" s="68">
        <f>+AM2158+AP2158</f>
        <v>0</v>
      </c>
      <c r="AR2158" s="71">
        <v>0</v>
      </c>
      <c r="AS2158" s="71">
        <v>0</v>
      </c>
      <c r="AT2158" s="68">
        <f>AR2158+AS2158</f>
        <v>0</v>
      </c>
      <c r="AU2158" s="71">
        <v>0</v>
      </c>
      <c r="AV2158" s="71">
        <v>0</v>
      </c>
      <c r="AW2158" s="68">
        <f>+AU2158+AV2158</f>
        <v>0</v>
      </c>
      <c r="AX2158" s="68">
        <f>+AT2158+AW2158</f>
        <v>0</v>
      </c>
      <c r="AY2158" s="71">
        <v>0</v>
      </c>
      <c r="AZ2158" s="71">
        <v>0</v>
      </c>
      <c r="BA2158" s="68">
        <f>AY2158+AZ2158</f>
        <v>0</v>
      </c>
      <c r="BB2158" s="71">
        <v>0</v>
      </c>
      <c r="BC2158" s="71">
        <v>0</v>
      </c>
      <c r="BD2158" s="68">
        <f>+BB2158+BC2158</f>
        <v>0</v>
      </c>
      <c r="BE2158" s="68">
        <f>+BA2158+BD2158</f>
        <v>0</v>
      </c>
      <c r="BF2158" s="67">
        <f t="shared" si="6896"/>
        <v>0</v>
      </c>
      <c r="BG2158" s="67">
        <f t="shared" si="6896"/>
        <v>0</v>
      </c>
      <c r="BH2158" s="68">
        <f t="shared" si="6897"/>
        <v>0</v>
      </c>
      <c r="BI2158" s="67" t="e">
        <f t="shared" si="6898"/>
        <v>#REF!</v>
      </c>
      <c r="BJ2158" s="67" t="e">
        <f t="shared" si="6899"/>
        <v>#REF!</v>
      </c>
      <c r="BK2158" s="67" t="e">
        <f t="shared" si="6900"/>
        <v>#REF!</v>
      </c>
      <c r="BL2158" s="67" t="e">
        <f t="shared" si="6814"/>
        <v>#REF!</v>
      </c>
      <c r="BM2158" s="305">
        <v>0</v>
      </c>
      <c r="BN2158" s="305">
        <v>0</v>
      </c>
      <c r="BO2158" s="306"/>
      <c r="BP2158" s="306"/>
      <c r="BQ2158" s="305">
        <v>0</v>
      </c>
      <c r="BR2158" s="305">
        <v>0</v>
      </c>
      <c r="BS2158" s="114" t="s">
        <v>208</v>
      </c>
      <c r="BT2158" s="77"/>
    </row>
    <row r="2159" spans="1:72" s="46" customFormat="1" ht="36.75" hidden="1" customHeight="1">
      <c r="A2159" s="77"/>
      <c r="B2159" s="104">
        <v>2014</v>
      </c>
      <c r="C2159" s="105">
        <v>8317</v>
      </c>
      <c r="D2159" s="104">
        <v>9</v>
      </c>
      <c r="E2159" s="104">
        <v>5000</v>
      </c>
      <c r="F2159" s="104">
        <v>5200</v>
      </c>
      <c r="G2159" s="104">
        <v>523</v>
      </c>
      <c r="H2159" s="104">
        <v>3</v>
      </c>
      <c r="I2159" s="66" t="s">
        <v>1133</v>
      </c>
      <c r="J2159" s="67">
        <v>0</v>
      </c>
      <c r="K2159" s="67">
        <v>0</v>
      </c>
      <c r="L2159" s="68">
        <f>J2159+K2159</f>
        <v>0</v>
      </c>
      <c r="M2159" s="67">
        <v>0</v>
      </c>
      <c r="N2159" s="67">
        <v>0</v>
      </c>
      <c r="O2159" s="68">
        <f>+M2159+N2159</f>
        <v>0</v>
      </c>
      <c r="P2159" s="68">
        <f>+L2159+O2159</f>
        <v>0</v>
      </c>
      <c r="Q2159" s="71">
        <v>0</v>
      </c>
      <c r="R2159" s="71">
        <v>0</v>
      </c>
      <c r="S2159" s="71">
        <v>0</v>
      </c>
      <c r="T2159" s="71">
        <v>0</v>
      </c>
      <c r="U2159" s="71">
        <v>0</v>
      </c>
      <c r="V2159" s="71">
        <v>0</v>
      </c>
      <c r="W2159" s="67">
        <v>0</v>
      </c>
      <c r="X2159" s="67">
        <v>0</v>
      </c>
      <c r="Y2159" s="68">
        <v>0</v>
      </c>
      <c r="Z2159" s="67">
        <v>0</v>
      </c>
      <c r="AA2159" s="67">
        <v>0</v>
      </c>
      <c r="AB2159" s="68">
        <v>0</v>
      </c>
      <c r="AC2159" s="68" t="e">
        <f>I2159+#REF!-Y2159</f>
        <v>#VALUE!</v>
      </c>
      <c r="AD2159" s="67">
        <f t="shared" si="6894"/>
        <v>0</v>
      </c>
      <c r="AE2159" s="67">
        <f t="shared" si="6894"/>
        <v>0</v>
      </c>
      <c r="AF2159" s="68">
        <f t="shared" si="6895"/>
        <v>0</v>
      </c>
      <c r="AG2159" s="67" t="e">
        <f>M2159+#REF!-V2159</f>
        <v>#REF!</v>
      </c>
      <c r="AH2159" s="67" t="e">
        <f>N2159+#REF!-AD2159</f>
        <v>#REF!</v>
      </c>
      <c r="AI2159" s="68" t="e">
        <f>O2159+#REF!-AE2159</f>
        <v>#REF!</v>
      </c>
      <c r="AJ2159" s="68" t="e">
        <f>P2159+#REF!-AF2159</f>
        <v>#REF!</v>
      </c>
      <c r="AK2159" s="71">
        <v>0</v>
      </c>
      <c r="AL2159" s="71">
        <v>0</v>
      </c>
      <c r="AM2159" s="68">
        <f>AK2159+AL2159</f>
        <v>0</v>
      </c>
      <c r="AN2159" s="71">
        <v>0</v>
      </c>
      <c r="AO2159" s="71">
        <v>0</v>
      </c>
      <c r="AP2159" s="68">
        <f>+AN2159+AO2159</f>
        <v>0</v>
      </c>
      <c r="AQ2159" s="68">
        <f>+AM2159+AP2159</f>
        <v>0</v>
      </c>
      <c r="AR2159" s="71">
        <v>0</v>
      </c>
      <c r="AS2159" s="71">
        <v>0</v>
      </c>
      <c r="AT2159" s="68">
        <f>AR2159+AS2159</f>
        <v>0</v>
      </c>
      <c r="AU2159" s="71">
        <v>0</v>
      </c>
      <c r="AV2159" s="71">
        <v>0</v>
      </c>
      <c r="AW2159" s="68">
        <f>+AU2159+AV2159</f>
        <v>0</v>
      </c>
      <c r="AX2159" s="68">
        <f>+AT2159+AW2159</f>
        <v>0</v>
      </c>
      <c r="AY2159" s="71">
        <v>0</v>
      </c>
      <c r="AZ2159" s="71">
        <v>0</v>
      </c>
      <c r="BA2159" s="68">
        <f>AY2159+AZ2159</f>
        <v>0</v>
      </c>
      <c r="BB2159" s="71">
        <v>0</v>
      </c>
      <c r="BC2159" s="71">
        <v>0</v>
      </c>
      <c r="BD2159" s="68">
        <f>+BB2159+BC2159</f>
        <v>0</v>
      </c>
      <c r="BE2159" s="68">
        <f>+BA2159+BD2159</f>
        <v>0</v>
      </c>
      <c r="BF2159" s="67">
        <f t="shared" si="6896"/>
        <v>0</v>
      </c>
      <c r="BG2159" s="67">
        <f t="shared" si="6896"/>
        <v>0</v>
      </c>
      <c r="BH2159" s="68">
        <f t="shared" si="6897"/>
        <v>0</v>
      </c>
      <c r="BI2159" s="67" t="e">
        <f t="shared" si="6898"/>
        <v>#REF!</v>
      </c>
      <c r="BJ2159" s="67" t="e">
        <f t="shared" si="6899"/>
        <v>#REF!</v>
      </c>
      <c r="BK2159" s="67" t="e">
        <f t="shared" si="6900"/>
        <v>#REF!</v>
      </c>
      <c r="BL2159" s="67" t="e">
        <f t="shared" si="6814"/>
        <v>#REF!</v>
      </c>
      <c r="BM2159" s="305">
        <v>0</v>
      </c>
      <c r="BN2159" s="305">
        <v>0</v>
      </c>
      <c r="BO2159" s="306"/>
      <c r="BP2159" s="306"/>
      <c r="BQ2159" s="305">
        <v>0</v>
      </c>
      <c r="BR2159" s="305">
        <v>0</v>
      </c>
      <c r="BS2159" s="114" t="s">
        <v>208</v>
      </c>
      <c r="BT2159" s="77"/>
    </row>
    <row r="2160" spans="1:72" s="46" customFormat="1" ht="36.75" hidden="1" customHeight="1">
      <c r="A2160" s="77"/>
      <c r="B2160" s="104">
        <v>2014</v>
      </c>
      <c r="C2160" s="105">
        <v>8317</v>
      </c>
      <c r="D2160" s="104">
        <v>9</v>
      </c>
      <c r="E2160" s="104">
        <v>5000</v>
      </c>
      <c r="F2160" s="104">
        <v>5200</v>
      </c>
      <c r="G2160" s="104">
        <v>523</v>
      </c>
      <c r="H2160" s="104">
        <v>4</v>
      </c>
      <c r="I2160" s="86" t="s">
        <v>174</v>
      </c>
      <c r="J2160" s="67">
        <v>0</v>
      </c>
      <c r="K2160" s="67">
        <v>0</v>
      </c>
      <c r="L2160" s="68">
        <f>J2160+K2160</f>
        <v>0</v>
      </c>
      <c r="M2160" s="67">
        <v>0</v>
      </c>
      <c r="N2160" s="67">
        <v>0</v>
      </c>
      <c r="O2160" s="68">
        <f>+M2160+N2160</f>
        <v>0</v>
      </c>
      <c r="P2160" s="68">
        <f>+L2160+O2160</f>
        <v>0</v>
      </c>
      <c r="Q2160" s="71">
        <v>0</v>
      </c>
      <c r="R2160" s="71">
        <v>0</v>
      </c>
      <c r="S2160" s="71">
        <v>0</v>
      </c>
      <c r="T2160" s="71">
        <v>0</v>
      </c>
      <c r="U2160" s="71">
        <v>0</v>
      </c>
      <c r="V2160" s="71">
        <v>0</v>
      </c>
      <c r="W2160" s="67">
        <v>0</v>
      </c>
      <c r="X2160" s="67">
        <v>0</v>
      </c>
      <c r="Y2160" s="68">
        <v>0</v>
      </c>
      <c r="Z2160" s="67">
        <v>0</v>
      </c>
      <c r="AA2160" s="67">
        <v>0</v>
      </c>
      <c r="AB2160" s="68">
        <v>0</v>
      </c>
      <c r="AC2160" s="68" t="e">
        <f>I2160+#REF!-Y2160</f>
        <v>#VALUE!</v>
      </c>
      <c r="AD2160" s="67">
        <f t="shared" si="6894"/>
        <v>0</v>
      </c>
      <c r="AE2160" s="67">
        <f t="shared" si="6894"/>
        <v>0</v>
      </c>
      <c r="AF2160" s="68">
        <f t="shared" si="6895"/>
        <v>0</v>
      </c>
      <c r="AG2160" s="67" t="e">
        <f>M2160+#REF!-V2160</f>
        <v>#REF!</v>
      </c>
      <c r="AH2160" s="67" t="e">
        <f>N2160+#REF!-AD2160</f>
        <v>#REF!</v>
      </c>
      <c r="AI2160" s="68" t="e">
        <f>O2160+#REF!-AE2160</f>
        <v>#REF!</v>
      </c>
      <c r="AJ2160" s="68" t="e">
        <f>P2160+#REF!-AF2160</f>
        <v>#REF!</v>
      </c>
      <c r="AK2160" s="71">
        <v>0</v>
      </c>
      <c r="AL2160" s="71">
        <v>0</v>
      </c>
      <c r="AM2160" s="68">
        <f>AK2160+AL2160</f>
        <v>0</v>
      </c>
      <c r="AN2160" s="71">
        <v>0</v>
      </c>
      <c r="AO2160" s="71">
        <v>0</v>
      </c>
      <c r="AP2160" s="68">
        <f>+AN2160+AO2160</f>
        <v>0</v>
      </c>
      <c r="AQ2160" s="68">
        <f>+AM2160+AP2160</f>
        <v>0</v>
      </c>
      <c r="AR2160" s="71">
        <v>0</v>
      </c>
      <c r="AS2160" s="71">
        <v>0</v>
      </c>
      <c r="AT2160" s="68">
        <f>AR2160+AS2160</f>
        <v>0</v>
      </c>
      <c r="AU2160" s="71">
        <v>0</v>
      </c>
      <c r="AV2160" s="71">
        <v>0</v>
      </c>
      <c r="AW2160" s="68">
        <f>+AU2160+AV2160</f>
        <v>0</v>
      </c>
      <c r="AX2160" s="68">
        <f>+AT2160+AW2160</f>
        <v>0</v>
      </c>
      <c r="AY2160" s="71">
        <v>0</v>
      </c>
      <c r="AZ2160" s="71">
        <v>0</v>
      </c>
      <c r="BA2160" s="68">
        <f>AY2160+AZ2160</f>
        <v>0</v>
      </c>
      <c r="BB2160" s="71">
        <v>0</v>
      </c>
      <c r="BC2160" s="71">
        <v>0</v>
      </c>
      <c r="BD2160" s="68">
        <f>+BB2160+BC2160</f>
        <v>0</v>
      </c>
      <c r="BE2160" s="68">
        <f>+BA2160+BD2160</f>
        <v>0</v>
      </c>
      <c r="BF2160" s="67">
        <f t="shared" si="6896"/>
        <v>0</v>
      </c>
      <c r="BG2160" s="67">
        <f t="shared" si="6896"/>
        <v>0</v>
      </c>
      <c r="BH2160" s="68">
        <f t="shared" si="6897"/>
        <v>0</v>
      </c>
      <c r="BI2160" s="67" t="e">
        <f t="shared" si="6898"/>
        <v>#REF!</v>
      </c>
      <c r="BJ2160" s="67" t="e">
        <f t="shared" si="6899"/>
        <v>#REF!</v>
      </c>
      <c r="BK2160" s="67" t="e">
        <f t="shared" si="6900"/>
        <v>#REF!</v>
      </c>
      <c r="BL2160" s="67" t="e">
        <f t="shared" si="6814"/>
        <v>#REF!</v>
      </c>
      <c r="BM2160" s="305">
        <v>0</v>
      </c>
      <c r="BN2160" s="305">
        <v>0</v>
      </c>
      <c r="BO2160" s="306"/>
      <c r="BP2160" s="306"/>
      <c r="BQ2160" s="305">
        <v>0</v>
      </c>
      <c r="BR2160" s="305">
        <v>0</v>
      </c>
      <c r="BS2160" s="114" t="s">
        <v>208</v>
      </c>
      <c r="BT2160" s="77"/>
    </row>
    <row r="2161" spans="1:72" s="79" customFormat="1" hidden="1">
      <c r="A2161" s="77"/>
      <c r="B2161" s="59">
        <v>2014</v>
      </c>
      <c r="C2161" s="60">
        <v>8317</v>
      </c>
      <c r="D2161" s="59">
        <v>9</v>
      </c>
      <c r="E2161" s="59">
        <v>5000</v>
      </c>
      <c r="F2161" s="59">
        <v>5200</v>
      </c>
      <c r="G2161" s="59">
        <v>529</v>
      </c>
      <c r="H2161" s="59"/>
      <c r="I2161" s="61" t="s">
        <v>175</v>
      </c>
      <c r="J2161" s="62">
        <f>SUM(J2162:J2164)</f>
        <v>0</v>
      </c>
      <c r="K2161" s="62">
        <f t="shared" ref="K2161:P2161" si="6901">SUM(K2162:K2164)</f>
        <v>0</v>
      </c>
      <c r="L2161" s="62">
        <f t="shared" si="6901"/>
        <v>0</v>
      </c>
      <c r="M2161" s="62">
        <f t="shared" si="6901"/>
        <v>0</v>
      </c>
      <c r="N2161" s="62">
        <f t="shared" si="6901"/>
        <v>0</v>
      </c>
      <c r="O2161" s="62">
        <f t="shared" si="6901"/>
        <v>0</v>
      </c>
      <c r="P2161" s="62">
        <f t="shared" si="6901"/>
        <v>0</v>
      </c>
      <c r="Q2161" s="62">
        <f>SUM(Q2162:Q2164)</f>
        <v>0</v>
      </c>
      <c r="R2161" s="62">
        <f t="shared" ref="R2161:S2161" si="6902">SUM(R2162:R2164)</f>
        <v>0</v>
      </c>
      <c r="S2161" s="62">
        <f t="shared" si="6902"/>
        <v>0</v>
      </c>
      <c r="T2161" s="62">
        <f>SUM(T2162:T2164)</f>
        <v>0</v>
      </c>
      <c r="U2161" s="62">
        <f t="shared" ref="U2161:V2161" si="6903">SUM(U2162:U2164)</f>
        <v>0</v>
      </c>
      <c r="V2161" s="62">
        <f t="shared" si="6903"/>
        <v>0</v>
      </c>
      <c r="W2161" s="62">
        <v>0</v>
      </c>
      <c r="X2161" s="62">
        <v>0</v>
      </c>
      <c r="Y2161" s="62">
        <v>0</v>
      </c>
      <c r="Z2161" s="62">
        <v>0</v>
      </c>
      <c r="AA2161" s="62">
        <v>0</v>
      </c>
      <c r="AB2161" s="62">
        <v>0</v>
      </c>
      <c r="AC2161" s="62" t="e">
        <f t="shared" ref="AC2161" si="6904">SUM(AC2162:AC2164)</f>
        <v>#VALUE!</v>
      </c>
      <c r="AD2161" s="62">
        <f>SUM(AD2162:AD2164)</f>
        <v>0</v>
      </c>
      <c r="AE2161" s="62">
        <f t="shared" ref="AE2161:AG2161" si="6905">SUM(AE2162:AE2164)</f>
        <v>0</v>
      </c>
      <c r="AF2161" s="62">
        <f t="shared" si="6905"/>
        <v>0</v>
      </c>
      <c r="AG2161" s="62" t="e">
        <f t="shared" si="6905"/>
        <v>#REF!</v>
      </c>
      <c r="AH2161" s="62" t="e">
        <f t="shared" ref="AH2161:AJ2161" si="6906">SUM(AH2162:AH2164)</f>
        <v>#REF!</v>
      </c>
      <c r="AI2161" s="62" t="e">
        <f t="shared" si="6906"/>
        <v>#REF!</v>
      </c>
      <c r="AJ2161" s="62" t="e">
        <f t="shared" si="6906"/>
        <v>#REF!</v>
      </c>
      <c r="AK2161" s="62">
        <f>SUM(AK2162:AK2164)</f>
        <v>0</v>
      </c>
      <c r="AL2161" s="62">
        <f t="shared" ref="AL2161:AQ2161" si="6907">SUM(AL2162:AL2164)</f>
        <v>0</v>
      </c>
      <c r="AM2161" s="62">
        <f t="shared" si="6907"/>
        <v>0</v>
      </c>
      <c r="AN2161" s="62">
        <f t="shared" si="6907"/>
        <v>0</v>
      </c>
      <c r="AO2161" s="62">
        <f t="shared" si="6907"/>
        <v>0</v>
      </c>
      <c r="AP2161" s="62">
        <f t="shared" si="6907"/>
        <v>0</v>
      </c>
      <c r="AQ2161" s="62">
        <f t="shared" si="6907"/>
        <v>0</v>
      </c>
      <c r="AR2161" s="62">
        <f>SUM(AR2162:AR2164)</f>
        <v>0</v>
      </c>
      <c r="AS2161" s="62">
        <f t="shared" ref="AS2161:AX2161" si="6908">SUM(AS2162:AS2164)</f>
        <v>0</v>
      </c>
      <c r="AT2161" s="62">
        <f t="shared" si="6908"/>
        <v>0</v>
      </c>
      <c r="AU2161" s="62">
        <f t="shared" si="6908"/>
        <v>0</v>
      </c>
      <c r="AV2161" s="62">
        <f t="shared" si="6908"/>
        <v>0</v>
      </c>
      <c r="AW2161" s="62">
        <f t="shared" si="6908"/>
        <v>0</v>
      </c>
      <c r="AX2161" s="62">
        <f t="shared" si="6908"/>
        <v>0</v>
      </c>
      <c r="AY2161" s="62">
        <f>SUM(AY2162:AY2164)</f>
        <v>0</v>
      </c>
      <c r="AZ2161" s="62">
        <f t="shared" ref="AZ2161:BE2161" si="6909">SUM(AZ2162:AZ2164)</f>
        <v>0</v>
      </c>
      <c r="BA2161" s="62">
        <f t="shared" si="6909"/>
        <v>0</v>
      </c>
      <c r="BB2161" s="62">
        <f t="shared" si="6909"/>
        <v>0</v>
      </c>
      <c r="BC2161" s="62">
        <f t="shared" si="6909"/>
        <v>0</v>
      </c>
      <c r="BD2161" s="62">
        <f t="shared" si="6909"/>
        <v>0</v>
      </c>
      <c r="BE2161" s="62">
        <f t="shared" si="6909"/>
        <v>0</v>
      </c>
      <c r="BF2161" s="62">
        <f>SUM(BF2162:BF2164)</f>
        <v>0</v>
      </c>
      <c r="BG2161" s="62">
        <f t="shared" ref="BG2161:BI2161" si="6910">SUM(BG2162:BG2164)</f>
        <v>0</v>
      </c>
      <c r="BH2161" s="62">
        <f t="shared" si="6910"/>
        <v>0</v>
      </c>
      <c r="BI2161" s="62" t="e">
        <f t="shared" si="6910"/>
        <v>#REF!</v>
      </c>
      <c r="BJ2161" s="62" t="e">
        <f t="shared" ref="BJ2161:BK2161" si="6911">SUM(BJ2162:BJ2164)</f>
        <v>#REF!</v>
      </c>
      <c r="BK2161" s="62" t="e">
        <f t="shared" si="6911"/>
        <v>#REF!</v>
      </c>
      <c r="BL2161" s="62" t="e">
        <f t="shared" si="6814"/>
        <v>#REF!</v>
      </c>
      <c r="BM2161" s="304"/>
      <c r="BN2161" s="304"/>
      <c r="BO2161" s="304"/>
      <c r="BP2161" s="304"/>
      <c r="BQ2161" s="304"/>
      <c r="BR2161" s="304"/>
      <c r="BS2161" s="64"/>
      <c r="BT2161" s="77"/>
    </row>
    <row r="2162" spans="1:72" s="77" customFormat="1" ht="36.75" hidden="1" customHeight="1">
      <c r="B2162" s="20">
        <v>2014</v>
      </c>
      <c r="C2162" s="65">
        <v>8317</v>
      </c>
      <c r="D2162" s="20">
        <v>9</v>
      </c>
      <c r="E2162" s="20">
        <v>5000</v>
      </c>
      <c r="F2162" s="20">
        <v>5200</v>
      </c>
      <c r="G2162" s="20">
        <v>529</v>
      </c>
      <c r="H2162" s="104">
        <v>1</v>
      </c>
      <c r="I2162" s="86" t="s">
        <v>1134</v>
      </c>
      <c r="J2162" s="67">
        <v>0</v>
      </c>
      <c r="K2162" s="67">
        <v>0</v>
      </c>
      <c r="L2162" s="68">
        <f>J2162+K2162</f>
        <v>0</v>
      </c>
      <c r="M2162" s="67">
        <v>0</v>
      </c>
      <c r="N2162" s="67">
        <v>0</v>
      </c>
      <c r="O2162" s="68">
        <f>+M2162+N2162</f>
        <v>0</v>
      </c>
      <c r="P2162" s="68">
        <f>+L2162+O2162</f>
        <v>0</v>
      </c>
      <c r="Q2162" s="71">
        <v>0</v>
      </c>
      <c r="R2162" s="71">
        <v>0</v>
      </c>
      <c r="S2162" s="71">
        <v>0</v>
      </c>
      <c r="T2162" s="71">
        <v>0</v>
      </c>
      <c r="U2162" s="71">
        <v>0</v>
      </c>
      <c r="V2162" s="71">
        <v>0</v>
      </c>
      <c r="W2162" s="67">
        <v>0</v>
      </c>
      <c r="X2162" s="67">
        <v>0</v>
      </c>
      <c r="Y2162" s="68">
        <v>0</v>
      </c>
      <c r="Z2162" s="67">
        <v>0</v>
      </c>
      <c r="AA2162" s="67">
        <v>0</v>
      </c>
      <c r="AB2162" s="68">
        <v>0</v>
      </c>
      <c r="AC2162" s="68" t="e">
        <f>I2162+#REF!-Y2162</f>
        <v>#VALUE!</v>
      </c>
      <c r="AD2162" s="67">
        <f t="shared" ref="AD2162:AE2164" si="6912">J2162+Q2162-T2162</f>
        <v>0</v>
      </c>
      <c r="AE2162" s="67">
        <f t="shared" si="6912"/>
        <v>0</v>
      </c>
      <c r="AF2162" s="68">
        <f t="shared" ref="AF2162:AF2164" si="6913">AD2162+AE2162</f>
        <v>0</v>
      </c>
      <c r="AG2162" s="67" t="e">
        <f>M2162+#REF!-V2162</f>
        <v>#REF!</v>
      </c>
      <c r="AH2162" s="67" t="e">
        <f>N2162+#REF!-AD2162</f>
        <v>#REF!</v>
      </c>
      <c r="AI2162" s="68" t="e">
        <f>O2162+#REF!-AE2162</f>
        <v>#REF!</v>
      </c>
      <c r="AJ2162" s="68" t="e">
        <f>P2162+#REF!-AF2162</f>
        <v>#REF!</v>
      </c>
      <c r="AK2162" s="71">
        <v>0</v>
      </c>
      <c r="AL2162" s="71">
        <v>0</v>
      </c>
      <c r="AM2162" s="68">
        <f>AK2162+AL2162</f>
        <v>0</v>
      </c>
      <c r="AN2162" s="71">
        <v>0</v>
      </c>
      <c r="AO2162" s="71">
        <v>0</v>
      </c>
      <c r="AP2162" s="68">
        <f>+AN2162+AO2162</f>
        <v>0</v>
      </c>
      <c r="AQ2162" s="68">
        <f>+AM2162+AP2162</f>
        <v>0</v>
      </c>
      <c r="AR2162" s="71">
        <v>0</v>
      </c>
      <c r="AS2162" s="71">
        <v>0</v>
      </c>
      <c r="AT2162" s="68">
        <f>AR2162+AS2162</f>
        <v>0</v>
      </c>
      <c r="AU2162" s="71">
        <v>0</v>
      </c>
      <c r="AV2162" s="71">
        <v>0</v>
      </c>
      <c r="AW2162" s="68">
        <f>+AU2162+AV2162</f>
        <v>0</v>
      </c>
      <c r="AX2162" s="68">
        <f>+AT2162+AW2162</f>
        <v>0</v>
      </c>
      <c r="AY2162" s="71">
        <v>0</v>
      </c>
      <c r="AZ2162" s="71">
        <v>0</v>
      </c>
      <c r="BA2162" s="68">
        <f>AY2162+AZ2162</f>
        <v>0</v>
      </c>
      <c r="BB2162" s="71">
        <v>0</v>
      </c>
      <c r="BC2162" s="71">
        <v>0</v>
      </c>
      <c r="BD2162" s="68">
        <f>+BB2162+BC2162</f>
        <v>0</v>
      </c>
      <c r="BE2162" s="68">
        <f>+BA2162+BD2162</f>
        <v>0</v>
      </c>
      <c r="BF2162" s="67">
        <f t="shared" ref="BF2162:BG2164" si="6914">AD2162-AK2162-AR2162-AY2162</f>
        <v>0</v>
      </c>
      <c r="BG2162" s="67">
        <f t="shared" si="6914"/>
        <v>0</v>
      </c>
      <c r="BH2162" s="68">
        <f t="shared" ref="BH2162:BH2164" si="6915">BF2162+BG2162</f>
        <v>0</v>
      </c>
      <c r="BI2162" s="67" t="e">
        <f t="shared" ref="BI2162:BI2164" si="6916">AG2162-AN2162-AU2162-BB2162</f>
        <v>#REF!</v>
      </c>
      <c r="BJ2162" s="67" t="e">
        <f t="shared" ref="BJ2162:BJ2164" si="6917">AH2162-AO2162-AV2162-BC2162</f>
        <v>#REF!</v>
      </c>
      <c r="BK2162" s="67" t="e">
        <f t="shared" ref="BK2162:BK2164" si="6918">AI2162-AP2162-AW2162-BD2162</f>
        <v>#REF!</v>
      </c>
      <c r="BL2162" s="67" t="e">
        <f t="shared" si="6814"/>
        <v>#REF!</v>
      </c>
      <c r="BM2162" s="305">
        <v>0</v>
      </c>
      <c r="BN2162" s="305">
        <v>0</v>
      </c>
      <c r="BO2162" s="306"/>
      <c r="BP2162" s="306"/>
      <c r="BQ2162" s="305">
        <v>0</v>
      </c>
      <c r="BR2162" s="305">
        <v>0</v>
      </c>
      <c r="BS2162" s="114" t="s">
        <v>208</v>
      </c>
    </row>
    <row r="2163" spans="1:72" s="77" customFormat="1" ht="36.75" hidden="1" customHeight="1">
      <c r="B2163" s="20">
        <v>2014</v>
      </c>
      <c r="C2163" s="65">
        <v>8317</v>
      </c>
      <c r="D2163" s="20">
        <v>9</v>
      </c>
      <c r="E2163" s="20">
        <v>5000</v>
      </c>
      <c r="F2163" s="20">
        <v>5200</v>
      </c>
      <c r="G2163" s="20">
        <v>529</v>
      </c>
      <c r="H2163" s="104">
        <v>2</v>
      </c>
      <c r="I2163" s="86" t="s">
        <v>1135</v>
      </c>
      <c r="J2163" s="67">
        <v>0</v>
      </c>
      <c r="K2163" s="67">
        <v>0</v>
      </c>
      <c r="L2163" s="68">
        <f>J2163+K2163</f>
        <v>0</v>
      </c>
      <c r="M2163" s="67">
        <v>0</v>
      </c>
      <c r="N2163" s="67">
        <v>0</v>
      </c>
      <c r="O2163" s="68">
        <f>+M2163+N2163</f>
        <v>0</v>
      </c>
      <c r="P2163" s="68">
        <f>+L2163+O2163</f>
        <v>0</v>
      </c>
      <c r="Q2163" s="71">
        <v>0</v>
      </c>
      <c r="R2163" s="71">
        <v>0</v>
      </c>
      <c r="S2163" s="71">
        <v>0</v>
      </c>
      <c r="T2163" s="71">
        <v>0</v>
      </c>
      <c r="U2163" s="71">
        <v>0</v>
      </c>
      <c r="V2163" s="71">
        <v>0</v>
      </c>
      <c r="W2163" s="67">
        <v>0</v>
      </c>
      <c r="X2163" s="67">
        <v>0</v>
      </c>
      <c r="Y2163" s="68">
        <v>0</v>
      </c>
      <c r="Z2163" s="67">
        <v>0</v>
      </c>
      <c r="AA2163" s="67">
        <v>0</v>
      </c>
      <c r="AB2163" s="68">
        <v>0</v>
      </c>
      <c r="AC2163" s="68" t="e">
        <f>I2163+#REF!-Y2163</f>
        <v>#VALUE!</v>
      </c>
      <c r="AD2163" s="67">
        <f t="shared" si="6912"/>
        <v>0</v>
      </c>
      <c r="AE2163" s="67">
        <f t="shared" si="6912"/>
        <v>0</v>
      </c>
      <c r="AF2163" s="68">
        <f t="shared" si="6913"/>
        <v>0</v>
      </c>
      <c r="AG2163" s="67" t="e">
        <f>M2163+#REF!-V2163</f>
        <v>#REF!</v>
      </c>
      <c r="AH2163" s="67" t="e">
        <f>N2163+#REF!-AD2163</f>
        <v>#REF!</v>
      </c>
      <c r="AI2163" s="68" t="e">
        <f>O2163+#REF!-AE2163</f>
        <v>#REF!</v>
      </c>
      <c r="AJ2163" s="68" t="e">
        <f>P2163+#REF!-AF2163</f>
        <v>#REF!</v>
      </c>
      <c r="AK2163" s="71">
        <v>0</v>
      </c>
      <c r="AL2163" s="71">
        <v>0</v>
      </c>
      <c r="AM2163" s="68">
        <f>AK2163+AL2163</f>
        <v>0</v>
      </c>
      <c r="AN2163" s="71">
        <v>0</v>
      </c>
      <c r="AO2163" s="71">
        <v>0</v>
      </c>
      <c r="AP2163" s="68">
        <f>+AN2163+AO2163</f>
        <v>0</v>
      </c>
      <c r="AQ2163" s="68">
        <f>+AM2163+AP2163</f>
        <v>0</v>
      </c>
      <c r="AR2163" s="71">
        <v>0</v>
      </c>
      <c r="AS2163" s="71">
        <v>0</v>
      </c>
      <c r="AT2163" s="68">
        <f>AR2163+AS2163</f>
        <v>0</v>
      </c>
      <c r="AU2163" s="71">
        <v>0</v>
      </c>
      <c r="AV2163" s="71">
        <v>0</v>
      </c>
      <c r="AW2163" s="68">
        <f>+AU2163+AV2163</f>
        <v>0</v>
      </c>
      <c r="AX2163" s="68">
        <f>+AT2163+AW2163</f>
        <v>0</v>
      </c>
      <c r="AY2163" s="71">
        <v>0</v>
      </c>
      <c r="AZ2163" s="71">
        <v>0</v>
      </c>
      <c r="BA2163" s="68">
        <f>AY2163+AZ2163</f>
        <v>0</v>
      </c>
      <c r="BB2163" s="71">
        <v>0</v>
      </c>
      <c r="BC2163" s="71">
        <v>0</v>
      </c>
      <c r="BD2163" s="68">
        <f>+BB2163+BC2163</f>
        <v>0</v>
      </c>
      <c r="BE2163" s="68">
        <f>+BA2163+BD2163</f>
        <v>0</v>
      </c>
      <c r="BF2163" s="67">
        <f t="shared" si="6914"/>
        <v>0</v>
      </c>
      <c r="BG2163" s="67">
        <f t="shared" si="6914"/>
        <v>0</v>
      </c>
      <c r="BH2163" s="68">
        <f t="shared" si="6915"/>
        <v>0</v>
      </c>
      <c r="BI2163" s="67" t="e">
        <f t="shared" si="6916"/>
        <v>#REF!</v>
      </c>
      <c r="BJ2163" s="67" t="e">
        <f t="shared" si="6917"/>
        <v>#REF!</v>
      </c>
      <c r="BK2163" s="67" t="e">
        <f t="shared" si="6918"/>
        <v>#REF!</v>
      </c>
      <c r="BL2163" s="67" t="e">
        <f t="shared" si="6814"/>
        <v>#REF!</v>
      </c>
      <c r="BM2163" s="305">
        <v>0</v>
      </c>
      <c r="BN2163" s="305">
        <v>0</v>
      </c>
      <c r="BO2163" s="306"/>
      <c r="BP2163" s="306"/>
      <c r="BQ2163" s="305">
        <v>0</v>
      </c>
      <c r="BR2163" s="305">
        <v>0</v>
      </c>
      <c r="BS2163" s="114" t="s">
        <v>208</v>
      </c>
    </row>
    <row r="2164" spans="1:72" s="77" customFormat="1" ht="36.75" hidden="1" customHeight="1">
      <c r="B2164" s="20">
        <v>2014</v>
      </c>
      <c r="C2164" s="65">
        <v>8317</v>
      </c>
      <c r="D2164" s="20">
        <v>9</v>
      </c>
      <c r="E2164" s="20">
        <v>5000</v>
      </c>
      <c r="F2164" s="20">
        <v>5200</v>
      </c>
      <c r="G2164" s="20">
        <v>529</v>
      </c>
      <c r="H2164" s="104">
        <v>3</v>
      </c>
      <c r="I2164" s="86" t="s">
        <v>1136</v>
      </c>
      <c r="J2164" s="67">
        <v>0</v>
      </c>
      <c r="K2164" s="67">
        <v>0</v>
      </c>
      <c r="L2164" s="68">
        <f>J2164+K2164</f>
        <v>0</v>
      </c>
      <c r="M2164" s="67">
        <v>0</v>
      </c>
      <c r="N2164" s="67">
        <v>0</v>
      </c>
      <c r="O2164" s="68">
        <f>+M2164+N2164</f>
        <v>0</v>
      </c>
      <c r="P2164" s="68">
        <f>+L2164+O2164</f>
        <v>0</v>
      </c>
      <c r="Q2164" s="71">
        <v>0</v>
      </c>
      <c r="R2164" s="71">
        <v>0</v>
      </c>
      <c r="S2164" s="71">
        <v>0</v>
      </c>
      <c r="T2164" s="71">
        <v>0</v>
      </c>
      <c r="U2164" s="71">
        <v>0</v>
      </c>
      <c r="V2164" s="71">
        <v>0</v>
      </c>
      <c r="W2164" s="67">
        <v>0</v>
      </c>
      <c r="X2164" s="67">
        <v>0</v>
      </c>
      <c r="Y2164" s="68">
        <v>0</v>
      </c>
      <c r="Z2164" s="67">
        <v>0</v>
      </c>
      <c r="AA2164" s="67">
        <v>0</v>
      </c>
      <c r="AB2164" s="68">
        <v>0</v>
      </c>
      <c r="AC2164" s="68" t="e">
        <f>I2164+#REF!-Y2164</f>
        <v>#VALUE!</v>
      </c>
      <c r="AD2164" s="67">
        <f t="shared" si="6912"/>
        <v>0</v>
      </c>
      <c r="AE2164" s="67">
        <f t="shared" si="6912"/>
        <v>0</v>
      </c>
      <c r="AF2164" s="68">
        <f t="shared" si="6913"/>
        <v>0</v>
      </c>
      <c r="AG2164" s="67" t="e">
        <f>M2164+#REF!-V2164</f>
        <v>#REF!</v>
      </c>
      <c r="AH2164" s="67" t="e">
        <f>N2164+#REF!-AD2164</f>
        <v>#REF!</v>
      </c>
      <c r="AI2164" s="68" t="e">
        <f>O2164+#REF!-AE2164</f>
        <v>#REF!</v>
      </c>
      <c r="AJ2164" s="68" t="e">
        <f>P2164+#REF!-AF2164</f>
        <v>#REF!</v>
      </c>
      <c r="AK2164" s="71">
        <v>0</v>
      </c>
      <c r="AL2164" s="71">
        <v>0</v>
      </c>
      <c r="AM2164" s="68">
        <f>AK2164+AL2164</f>
        <v>0</v>
      </c>
      <c r="AN2164" s="71">
        <v>0</v>
      </c>
      <c r="AO2164" s="71">
        <v>0</v>
      </c>
      <c r="AP2164" s="68">
        <f>+AN2164+AO2164</f>
        <v>0</v>
      </c>
      <c r="AQ2164" s="68">
        <f>+AM2164+AP2164</f>
        <v>0</v>
      </c>
      <c r="AR2164" s="71">
        <v>0</v>
      </c>
      <c r="AS2164" s="71">
        <v>0</v>
      </c>
      <c r="AT2164" s="68">
        <f>AR2164+AS2164</f>
        <v>0</v>
      </c>
      <c r="AU2164" s="71">
        <v>0</v>
      </c>
      <c r="AV2164" s="71">
        <v>0</v>
      </c>
      <c r="AW2164" s="68">
        <f>+AU2164+AV2164</f>
        <v>0</v>
      </c>
      <c r="AX2164" s="68">
        <f>+AT2164+AW2164</f>
        <v>0</v>
      </c>
      <c r="AY2164" s="71">
        <v>0</v>
      </c>
      <c r="AZ2164" s="71">
        <v>0</v>
      </c>
      <c r="BA2164" s="68">
        <f>AY2164+AZ2164</f>
        <v>0</v>
      </c>
      <c r="BB2164" s="71">
        <v>0</v>
      </c>
      <c r="BC2164" s="71">
        <v>0</v>
      </c>
      <c r="BD2164" s="68">
        <f>+BB2164+BC2164</f>
        <v>0</v>
      </c>
      <c r="BE2164" s="68">
        <f>+BA2164+BD2164</f>
        <v>0</v>
      </c>
      <c r="BF2164" s="67">
        <f t="shared" si="6914"/>
        <v>0</v>
      </c>
      <c r="BG2164" s="67">
        <f t="shared" si="6914"/>
        <v>0</v>
      </c>
      <c r="BH2164" s="68">
        <f t="shared" si="6915"/>
        <v>0</v>
      </c>
      <c r="BI2164" s="67" t="e">
        <f t="shared" si="6916"/>
        <v>#REF!</v>
      </c>
      <c r="BJ2164" s="67" t="e">
        <f t="shared" si="6917"/>
        <v>#REF!</v>
      </c>
      <c r="BK2164" s="67" t="e">
        <f t="shared" si="6918"/>
        <v>#REF!</v>
      </c>
      <c r="BL2164" s="67" t="e">
        <f t="shared" si="6814"/>
        <v>#REF!</v>
      </c>
      <c r="BM2164" s="305">
        <v>0</v>
      </c>
      <c r="BN2164" s="305">
        <v>0</v>
      </c>
      <c r="BO2164" s="306"/>
      <c r="BP2164" s="306"/>
      <c r="BQ2164" s="305">
        <v>0</v>
      </c>
      <c r="BR2164" s="305">
        <v>0</v>
      </c>
      <c r="BS2164" s="114" t="s">
        <v>208</v>
      </c>
    </row>
    <row r="2165" spans="1:72" s="78" customFormat="1" hidden="1">
      <c r="A2165" s="77"/>
      <c r="B2165" s="53">
        <v>2014</v>
      </c>
      <c r="C2165" s="54">
        <v>8317</v>
      </c>
      <c r="D2165" s="53">
        <v>9</v>
      </c>
      <c r="E2165" s="53">
        <v>5000</v>
      </c>
      <c r="F2165" s="53">
        <v>5300</v>
      </c>
      <c r="G2165" s="53"/>
      <c r="H2165" s="53"/>
      <c r="I2165" s="55" t="s">
        <v>298</v>
      </c>
      <c r="J2165" s="56">
        <f>J2166+J2212</f>
        <v>0</v>
      </c>
      <c r="K2165" s="56">
        <f t="shared" ref="K2165:P2165" si="6919">K2166+K2212</f>
        <v>0</v>
      </c>
      <c r="L2165" s="56">
        <f t="shared" si="6919"/>
        <v>0</v>
      </c>
      <c r="M2165" s="56">
        <f t="shared" si="6919"/>
        <v>0</v>
      </c>
      <c r="N2165" s="56">
        <f t="shared" si="6919"/>
        <v>0</v>
      </c>
      <c r="O2165" s="56">
        <f t="shared" si="6919"/>
        <v>0</v>
      </c>
      <c r="P2165" s="56">
        <f t="shared" si="6919"/>
        <v>0</v>
      </c>
      <c r="Q2165" s="56">
        <f>Q2166+Q2212</f>
        <v>0</v>
      </c>
      <c r="R2165" s="56">
        <f t="shared" ref="R2165:S2165" si="6920">R2166+R2212</f>
        <v>0</v>
      </c>
      <c r="S2165" s="56">
        <f t="shared" si="6920"/>
        <v>0</v>
      </c>
      <c r="T2165" s="56">
        <f>T2166+T2212</f>
        <v>0</v>
      </c>
      <c r="U2165" s="56">
        <f t="shared" ref="U2165:V2165" si="6921">U2166+U2212</f>
        <v>0</v>
      </c>
      <c r="V2165" s="56">
        <f t="shared" si="6921"/>
        <v>0</v>
      </c>
      <c r="W2165" s="56">
        <v>0</v>
      </c>
      <c r="X2165" s="56">
        <v>0</v>
      </c>
      <c r="Y2165" s="56">
        <v>0</v>
      </c>
      <c r="Z2165" s="56">
        <v>0</v>
      </c>
      <c r="AA2165" s="56">
        <v>0</v>
      </c>
      <c r="AB2165" s="56">
        <v>0</v>
      </c>
      <c r="AC2165" s="56" t="e">
        <f t="shared" ref="AC2165" si="6922">AC2166+AC2212</f>
        <v>#VALUE!</v>
      </c>
      <c r="AD2165" s="56">
        <f>AD2166+AD2212</f>
        <v>0</v>
      </c>
      <c r="AE2165" s="56">
        <f t="shared" ref="AE2165:AG2165" si="6923">AE2166+AE2212</f>
        <v>0</v>
      </c>
      <c r="AF2165" s="56">
        <f t="shared" si="6923"/>
        <v>0</v>
      </c>
      <c r="AG2165" s="56" t="e">
        <f t="shared" si="6923"/>
        <v>#REF!</v>
      </c>
      <c r="AH2165" s="56" t="e">
        <f t="shared" ref="AH2165:AJ2165" si="6924">AH2166+AH2212</f>
        <v>#REF!</v>
      </c>
      <c r="AI2165" s="56" t="e">
        <f t="shared" si="6924"/>
        <v>#REF!</v>
      </c>
      <c r="AJ2165" s="56" t="e">
        <f t="shared" si="6924"/>
        <v>#REF!</v>
      </c>
      <c r="AK2165" s="56">
        <f>AK2166+AK2212</f>
        <v>0</v>
      </c>
      <c r="AL2165" s="56">
        <f t="shared" ref="AL2165:AQ2165" si="6925">AL2166+AL2212</f>
        <v>0</v>
      </c>
      <c r="AM2165" s="56">
        <f t="shared" si="6925"/>
        <v>0</v>
      </c>
      <c r="AN2165" s="56">
        <f t="shared" si="6925"/>
        <v>0</v>
      </c>
      <c r="AO2165" s="56">
        <f t="shared" si="6925"/>
        <v>0</v>
      </c>
      <c r="AP2165" s="56">
        <f t="shared" si="6925"/>
        <v>0</v>
      </c>
      <c r="AQ2165" s="56">
        <f t="shared" si="6925"/>
        <v>0</v>
      </c>
      <c r="AR2165" s="56">
        <f>AR2166+AR2212</f>
        <v>0</v>
      </c>
      <c r="AS2165" s="56">
        <f t="shared" ref="AS2165:AX2165" si="6926">AS2166+AS2212</f>
        <v>0</v>
      </c>
      <c r="AT2165" s="56">
        <f t="shared" si="6926"/>
        <v>0</v>
      </c>
      <c r="AU2165" s="56">
        <f t="shared" si="6926"/>
        <v>0</v>
      </c>
      <c r="AV2165" s="56">
        <f t="shared" si="6926"/>
        <v>0</v>
      </c>
      <c r="AW2165" s="56">
        <f t="shared" si="6926"/>
        <v>0</v>
      </c>
      <c r="AX2165" s="56">
        <f t="shared" si="6926"/>
        <v>0</v>
      </c>
      <c r="AY2165" s="56">
        <f>AY2166+AY2212</f>
        <v>0</v>
      </c>
      <c r="AZ2165" s="56">
        <f t="shared" ref="AZ2165:BE2165" si="6927">AZ2166+AZ2212</f>
        <v>0</v>
      </c>
      <c r="BA2165" s="56">
        <f t="shared" si="6927"/>
        <v>0</v>
      </c>
      <c r="BB2165" s="56">
        <f t="shared" si="6927"/>
        <v>0</v>
      </c>
      <c r="BC2165" s="56">
        <f t="shared" si="6927"/>
        <v>0</v>
      </c>
      <c r="BD2165" s="56">
        <f t="shared" si="6927"/>
        <v>0</v>
      </c>
      <c r="BE2165" s="56">
        <f t="shared" si="6927"/>
        <v>0</v>
      </c>
      <c r="BF2165" s="56">
        <f>BF2166+BF2212</f>
        <v>0</v>
      </c>
      <c r="BG2165" s="56">
        <f t="shared" ref="BG2165:BI2165" si="6928">BG2166+BG2212</f>
        <v>0</v>
      </c>
      <c r="BH2165" s="56">
        <f t="shared" si="6928"/>
        <v>0</v>
      </c>
      <c r="BI2165" s="56" t="e">
        <f t="shared" si="6928"/>
        <v>#REF!</v>
      </c>
      <c r="BJ2165" s="56" t="e">
        <f t="shared" ref="BJ2165:BK2165" si="6929">BJ2166+BJ2212</f>
        <v>#REF!</v>
      </c>
      <c r="BK2165" s="56" t="e">
        <f t="shared" si="6929"/>
        <v>#REF!</v>
      </c>
      <c r="BL2165" s="56" t="e">
        <f t="shared" ref="BL2165:BL2228" si="6930">+BH2165+BK2165</f>
        <v>#REF!</v>
      </c>
      <c r="BM2165" s="303"/>
      <c r="BN2165" s="303"/>
      <c r="BO2165" s="303"/>
      <c r="BP2165" s="303"/>
      <c r="BQ2165" s="303"/>
      <c r="BR2165" s="303"/>
      <c r="BS2165" s="58"/>
      <c r="BT2165" s="77"/>
    </row>
    <row r="2166" spans="1:72" s="79" customFormat="1" ht="36.75" hidden="1" customHeight="1">
      <c r="A2166" s="77"/>
      <c r="B2166" s="59">
        <v>2014</v>
      </c>
      <c r="C2166" s="60">
        <v>8317</v>
      </c>
      <c r="D2166" s="59">
        <v>9</v>
      </c>
      <c r="E2166" s="59">
        <v>5000</v>
      </c>
      <c r="F2166" s="59">
        <v>5300</v>
      </c>
      <c r="G2166" s="59">
        <v>531</v>
      </c>
      <c r="H2166" s="59"/>
      <c r="I2166" s="61" t="s">
        <v>299</v>
      </c>
      <c r="J2166" s="62">
        <f>SUM(J2167:J2211)</f>
        <v>0</v>
      </c>
      <c r="K2166" s="62">
        <f t="shared" ref="K2166:P2166" si="6931">SUM(K2167:K2211)</f>
        <v>0</v>
      </c>
      <c r="L2166" s="62">
        <f t="shared" si="6931"/>
        <v>0</v>
      </c>
      <c r="M2166" s="62">
        <f t="shared" si="6931"/>
        <v>0</v>
      </c>
      <c r="N2166" s="62">
        <f t="shared" si="6931"/>
        <v>0</v>
      </c>
      <c r="O2166" s="62">
        <f t="shared" si="6931"/>
        <v>0</v>
      </c>
      <c r="P2166" s="62">
        <f t="shared" si="6931"/>
        <v>0</v>
      </c>
      <c r="Q2166" s="62">
        <f>SUM(Q2167:Q2211)</f>
        <v>0</v>
      </c>
      <c r="R2166" s="62">
        <f t="shared" ref="R2166:S2166" si="6932">SUM(R2167:R2211)</f>
        <v>0</v>
      </c>
      <c r="S2166" s="62">
        <f t="shared" si="6932"/>
        <v>0</v>
      </c>
      <c r="T2166" s="62">
        <f>SUM(T2167:T2211)</f>
        <v>0</v>
      </c>
      <c r="U2166" s="62">
        <f t="shared" ref="U2166:V2166" si="6933">SUM(U2167:U2211)</f>
        <v>0</v>
      </c>
      <c r="V2166" s="62">
        <f t="shared" si="6933"/>
        <v>0</v>
      </c>
      <c r="W2166" s="62">
        <v>0</v>
      </c>
      <c r="X2166" s="62">
        <v>0</v>
      </c>
      <c r="Y2166" s="62">
        <v>0</v>
      </c>
      <c r="Z2166" s="62">
        <v>0</v>
      </c>
      <c r="AA2166" s="62">
        <v>0</v>
      </c>
      <c r="AB2166" s="62">
        <v>0</v>
      </c>
      <c r="AC2166" s="62" t="e">
        <f t="shared" ref="AC2166" si="6934">SUM(AC2167:AC2211)</f>
        <v>#VALUE!</v>
      </c>
      <c r="AD2166" s="62">
        <f>SUM(AD2167:AD2211)</f>
        <v>0</v>
      </c>
      <c r="AE2166" s="62">
        <f t="shared" ref="AE2166:AG2166" si="6935">SUM(AE2167:AE2211)</f>
        <v>0</v>
      </c>
      <c r="AF2166" s="62">
        <f t="shared" si="6935"/>
        <v>0</v>
      </c>
      <c r="AG2166" s="62" t="e">
        <f t="shared" si="6935"/>
        <v>#REF!</v>
      </c>
      <c r="AH2166" s="62" t="e">
        <f t="shared" ref="AH2166:AJ2166" si="6936">SUM(AH2167:AH2211)</f>
        <v>#REF!</v>
      </c>
      <c r="AI2166" s="62" t="e">
        <f t="shared" si="6936"/>
        <v>#REF!</v>
      </c>
      <c r="AJ2166" s="62" t="e">
        <f t="shared" si="6936"/>
        <v>#REF!</v>
      </c>
      <c r="AK2166" s="62">
        <f>SUM(AK2167:AK2211)</f>
        <v>0</v>
      </c>
      <c r="AL2166" s="62">
        <f t="shared" ref="AL2166:AQ2166" si="6937">SUM(AL2167:AL2211)</f>
        <v>0</v>
      </c>
      <c r="AM2166" s="62">
        <f t="shared" si="6937"/>
        <v>0</v>
      </c>
      <c r="AN2166" s="62">
        <f t="shared" si="6937"/>
        <v>0</v>
      </c>
      <c r="AO2166" s="62">
        <f t="shared" si="6937"/>
        <v>0</v>
      </c>
      <c r="AP2166" s="62">
        <f t="shared" si="6937"/>
        <v>0</v>
      </c>
      <c r="AQ2166" s="62">
        <f t="shared" si="6937"/>
        <v>0</v>
      </c>
      <c r="AR2166" s="62">
        <f>SUM(AR2167:AR2211)</f>
        <v>0</v>
      </c>
      <c r="AS2166" s="62">
        <f t="shared" ref="AS2166:AX2166" si="6938">SUM(AS2167:AS2211)</f>
        <v>0</v>
      </c>
      <c r="AT2166" s="62">
        <f t="shared" si="6938"/>
        <v>0</v>
      </c>
      <c r="AU2166" s="62">
        <f t="shared" si="6938"/>
        <v>0</v>
      </c>
      <c r="AV2166" s="62">
        <f t="shared" si="6938"/>
        <v>0</v>
      </c>
      <c r="AW2166" s="62">
        <f t="shared" si="6938"/>
        <v>0</v>
      </c>
      <c r="AX2166" s="62">
        <f t="shared" si="6938"/>
        <v>0</v>
      </c>
      <c r="AY2166" s="62">
        <f>SUM(AY2167:AY2211)</f>
        <v>0</v>
      </c>
      <c r="AZ2166" s="62">
        <f t="shared" ref="AZ2166:BE2166" si="6939">SUM(AZ2167:AZ2211)</f>
        <v>0</v>
      </c>
      <c r="BA2166" s="62">
        <f t="shared" si="6939"/>
        <v>0</v>
      </c>
      <c r="BB2166" s="62">
        <f t="shared" si="6939"/>
        <v>0</v>
      </c>
      <c r="BC2166" s="62">
        <f t="shared" si="6939"/>
        <v>0</v>
      </c>
      <c r="BD2166" s="62">
        <f t="shared" si="6939"/>
        <v>0</v>
      </c>
      <c r="BE2166" s="62">
        <f t="shared" si="6939"/>
        <v>0</v>
      </c>
      <c r="BF2166" s="62">
        <f>SUM(BF2167:BF2211)</f>
        <v>0</v>
      </c>
      <c r="BG2166" s="62">
        <f t="shared" ref="BG2166:BI2166" si="6940">SUM(BG2167:BG2211)</f>
        <v>0</v>
      </c>
      <c r="BH2166" s="62">
        <f t="shared" si="6940"/>
        <v>0</v>
      </c>
      <c r="BI2166" s="62" t="e">
        <f t="shared" si="6940"/>
        <v>#REF!</v>
      </c>
      <c r="BJ2166" s="62" t="e">
        <f t="shared" ref="BJ2166:BK2166" si="6941">SUM(BJ2167:BJ2211)</f>
        <v>#REF!</v>
      </c>
      <c r="BK2166" s="62" t="e">
        <f t="shared" si="6941"/>
        <v>#REF!</v>
      </c>
      <c r="BL2166" s="62" t="e">
        <f t="shared" si="6930"/>
        <v>#REF!</v>
      </c>
      <c r="BM2166" s="304"/>
      <c r="BN2166" s="304"/>
      <c r="BO2166" s="304"/>
      <c r="BP2166" s="304"/>
      <c r="BQ2166" s="304"/>
      <c r="BR2166" s="304"/>
      <c r="BS2166" s="64"/>
      <c r="BT2166" s="77"/>
    </row>
    <row r="2167" spans="1:72" s="46" customFormat="1" ht="36.75" hidden="1" customHeight="1">
      <c r="A2167" s="77"/>
      <c r="B2167" s="104">
        <v>2014</v>
      </c>
      <c r="C2167" s="105">
        <v>8317</v>
      </c>
      <c r="D2167" s="104">
        <v>9</v>
      </c>
      <c r="E2167" s="104">
        <v>5000</v>
      </c>
      <c r="F2167" s="104">
        <v>5300</v>
      </c>
      <c r="G2167" s="104">
        <v>531</v>
      </c>
      <c r="H2167" s="104">
        <v>1</v>
      </c>
      <c r="I2167" s="118" t="s">
        <v>853</v>
      </c>
      <c r="J2167" s="67">
        <v>0</v>
      </c>
      <c r="K2167" s="67">
        <v>0</v>
      </c>
      <c r="L2167" s="68">
        <f t="shared" ref="L2167:L2211" si="6942">J2167+K2167</f>
        <v>0</v>
      </c>
      <c r="M2167" s="67">
        <v>0</v>
      </c>
      <c r="N2167" s="67">
        <v>0</v>
      </c>
      <c r="O2167" s="68">
        <f t="shared" ref="O2167:O2211" si="6943">+M2167+N2167</f>
        <v>0</v>
      </c>
      <c r="P2167" s="68">
        <f t="shared" ref="P2167:P2211" si="6944">+L2167+O2167</f>
        <v>0</v>
      </c>
      <c r="Q2167" s="71">
        <v>0</v>
      </c>
      <c r="R2167" s="71">
        <v>0</v>
      </c>
      <c r="S2167" s="71">
        <v>0</v>
      </c>
      <c r="T2167" s="71">
        <v>0</v>
      </c>
      <c r="U2167" s="71">
        <v>0</v>
      </c>
      <c r="V2167" s="71">
        <v>0</v>
      </c>
      <c r="W2167" s="67">
        <v>0</v>
      </c>
      <c r="X2167" s="67">
        <v>0</v>
      </c>
      <c r="Y2167" s="68">
        <v>0</v>
      </c>
      <c r="Z2167" s="67">
        <v>0</v>
      </c>
      <c r="AA2167" s="67">
        <v>0</v>
      </c>
      <c r="AB2167" s="68">
        <v>0</v>
      </c>
      <c r="AC2167" s="68" t="e">
        <f>I2167+#REF!-Y2167</f>
        <v>#VALUE!</v>
      </c>
      <c r="AD2167" s="67">
        <f t="shared" ref="AD2167:AD2211" si="6945">J2167+Q2167-T2167</f>
        <v>0</v>
      </c>
      <c r="AE2167" s="67">
        <f t="shared" ref="AE2167:AE2211" si="6946">K2167+R2167-U2167</f>
        <v>0</v>
      </c>
      <c r="AF2167" s="68">
        <f t="shared" ref="AF2167:AF2211" si="6947">AD2167+AE2167</f>
        <v>0</v>
      </c>
      <c r="AG2167" s="67" t="e">
        <f>M2167+#REF!-V2167</f>
        <v>#REF!</v>
      </c>
      <c r="AH2167" s="67" t="e">
        <f>N2167+#REF!-AD2167</f>
        <v>#REF!</v>
      </c>
      <c r="AI2167" s="68" t="e">
        <f>O2167+#REF!-AE2167</f>
        <v>#REF!</v>
      </c>
      <c r="AJ2167" s="68" t="e">
        <f>P2167+#REF!-AF2167</f>
        <v>#REF!</v>
      </c>
      <c r="AK2167" s="71">
        <v>0</v>
      </c>
      <c r="AL2167" s="71">
        <v>0</v>
      </c>
      <c r="AM2167" s="68">
        <f t="shared" ref="AM2167:AM2211" si="6948">AK2167+AL2167</f>
        <v>0</v>
      </c>
      <c r="AN2167" s="71">
        <v>0</v>
      </c>
      <c r="AO2167" s="71">
        <v>0</v>
      </c>
      <c r="AP2167" s="68">
        <f t="shared" ref="AP2167:AP2211" si="6949">+AN2167+AO2167</f>
        <v>0</v>
      </c>
      <c r="AQ2167" s="68">
        <f t="shared" ref="AQ2167:AQ2211" si="6950">+AM2167+AP2167</f>
        <v>0</v>
      </c>
      <c r="AR2167" s="71">
        <v>0</v>
      </c>
      <c r="AS2167" s="71">
        <v>0</v>
      </c>
      <c r="AT2167" s="68">
        <f t="shared" ref="AT2167:AT2211" si="6951">AR2167+AS2167</f>
        <v>0</v>
      </c>
      <c r="AU2167" s="71">
        <v>0</v>
      </c>
      <c r="AV2167" s="71">
        <v>0</v>
      </c>
      <c r="AW2167" s="68">
        <f t="shared" ref="AW2167:AW2211" si="6952">+AU2167+AV2167</f>
        <v>0</v>
      </c>
      <c r="AX2167" s="68">
        <f t="shared" ref="AX2167:AX2211" si="6953">+AT2167+AW2167</f>
        <v>0</v>
      </c>
      <c r="AY2167" s="71">
        <v>0</v>
      </c>
      <c r="AZ2167" s="71">
        <v>0</v>
      </c>
      <c r="BA2167" s="68">
        <f t="shared" ref="BA2167:BA2211" si="6954">AY2167+AZ2167</f>
        <v>0</v>
      </c>
      <c r="BB2167" s="71">
        <v>0</v>
      </c>
      <c r="BC2167" s="71">
        <v>0</v>
      </c>
      <c r="BD2167" s="68">
        <f t="shared" ref="BD2167:BD2211" si="6955">+BB2167+BC2167</f>
        <v>0</v>
      </c>
      <c r="BE2167" s="68">
        <f t="shared" ref="BE2167:BE2211" si="6956">+BA2167+BD2167</f>
        <v>0</v>
      </c>
      <c r="BF2167" s="67">
        <f t="shared" ref="BF2167:BG2211" si="6957">AD2167-AK2167-AR2167-AY2167</f>
        <v>0</v>
      </c>
      <c r="BG2167" s="67">
        <f t="shared" si="6957"/>
        <v>0</v>
      </c>
      <c r="BH2167" s="68">
        <f t="shared" ref="BH2167:BH2211" si="6958">BF2167+BG2167</f>
        <v>0</v>
      </c>
      <c r="BI2167" s="67" t="e">
        <f t="shared" ref="BI2167:BI2211" si="6959">AG2167-AN2167-AU2167-BB2167</f>
        <v>#REF!</v>
      </c>
      <c r="BJ2167" s="67" t="e">
        <f t="shared" ref="BJ2167:BJ2211" si="6960">AH2167-AO2167-AV2167-BC2167</f>
        <v>#REF!</v>
      </c>
      <c r="BK2167" s="67" t="e">
        <f t="shared" ref="BK2167:BK2211" si="6961">AI2167-AP2167-AW2167-BD2167</f>
        <v>#REF!</v>
      </c>
      <c r="BL2167" s="67" t="e">
        <f t="shared" si="6930"/>
        <v>#REF!</v>
      </c>
      <c r="BM2167" s="305">
        <v>0</v>
      </c>
      <c r="BN2167" s="305">
        <v>0</v>
      </c>
      <c r="BO2167" s="306"/>
      <c r="BP2167" s="306"/>
      <c r="BQ2167" s="305">
        <v>0</v>
      </c>
      <c r="BR2167" s="305">
        <v>0</v>
      </c>
      <c r="BS2167" s="114" t="s">
        <v>208</v>
      </c>
      <c r="BT2167" s="77"/>
    </row>
    <row r="2168" spans="1:72" s="46" customFormat="1" ht="36.75" hidden="1" customHeight="1">
      <c r="A2168" s="77"/>
      <c r="B2168" s="104">
        <v>2014</v>
      </c>
      <c r="C2168" s="105">
        <v>8317</v>
      </c>
      <c r="D2168" s="104">
        <v>9</v>
      </c>
      <c r="E2168" s="104">
        <v>5000</v>
      </c>
      <c r="F2168" s="104">
        <v>5300</v>
      </c>
      <c r="G2168" s="104">
        <v>531</v>
      </c>
      <c r="H2168" s="104">
        <v>2</v>
      </c>
      <c r="I2168" s="118" t="s">
        <v>1137</v>
      </c>
      <c r="J2168" s="67">
        <v>0</v>
      </c>
      <c r="K2168" s="67">
        <v>0</v>
      </c>
      <c r="L2168" s="68">
        <f t="shared" si="6942"/>
        <v>0</v>
      </c>
      <c r="M2168" s="67">
        <v>0</v>
      </c>
      <c r="N2168" s="67">
        <v>0</v>
      </c>
      <c r="O2168" s="68">
        <f t="shared" si="6943"/>
        <v>0</v>
      </c>
      <c r="P2168" s="68">
        <f t="shared" si="6944"/>
        <v>0</v>
      </c>
      <c r="Q2168" s="71">
        <v>0</v>
      </c>
      <c r="R2168" s="71">
        <v>0</v>
      </c>
      <c r="S2168" s="71">
        <v>0</v>
      </c>
      <c r="T2168" s="71">
        <v>0</v>
      </c>
      <c r="U2168" s="71">
        <v>0</v>
      </c>
      <c r="V2168" s="71">
        <v>0</v>
      </c>
      <c r="W2168" s="67">
        <v>0</v>
      </c>
      <c r="X2168" s="67">
        <v>0</v>
      </c>
      <c r="Y2168" s="68">
        <v>0</v>
      </c>
      <c r="Z2168" s="67">
        <v>0</v>
      </c>
      <c r="AA2168" s="67">
        <v>0</v>
      </c>
      <c r="AB2168" s="68">
        <v>0</v>
      </c>
      <c r="AC2168" s="68" t="e">
        <f>I2168+#REF!-Y2168</f>
        <v>#VALUE!</v>
      </c>
      <c r="AD2168" s="67">
        <f t="shared" si="6945"/>
        <v>0</v>
      </c>
      <c r="AE2168" s="67">
        <f t="shared" si="6946"/>
        <v>0</v>
      </c>
      <c r="AF2168" s="68">
        <f t="shared" si="6947"/>
        <v>0</v>
      </c>
      <c r="AG2168" s="67" t="e">
        <f>M2168+#REF!-V2168</f>
        <v>#REF!</v>
      </c>
      <c r="AH2168" s="67" t="e">
        <f>N2168+#REF!-AD2168</f>
        <v>#REF!</v>
      </c>
      <c r="AI2168" s="68" t="e">
        <f>O2168+#REF!-AE2168</f>
        <v>#REF!</v>
      </c>
      <c r="AJ2168" s="68" t="e">
        <f>P2168+#REF!-AF2168</f>
        <v>#REF!</v>
      </c>
      <c r="AK2168" s="71">
        <v>0</v>
      </c>
      <c r="AL2168" s="71">
        <v>0</v>
      </c>
      <c r="AM2168" s="68">
        <f t="shared" si="6948"/>
        <v>0</v>
      </c>
      <c r="AN2168" s="71">
        <v>0</v>
      </c>
      <c r="AO2168" s="71">
        <v>0</v>
      </c>
      <c r="AP2168" s="68">
        <f t="shared" si="6949"/>
        <v>0</v>
      </c>
      <c r="AQ2168" s="68">
        <f t="shared" si="6950"/>
        <v>0</v>
      </c>
      <c r="AR2168" s="71">
        <v>0</v>
      </c>
      <c r="AS2168" s="71">
        <v>0</v>
      </c>
      <c r="AT2168" s="68">
        <f t="shared" si="6951"/>
        <v>0</v>
      </c>
      <c r="AU2168" s="71">
        <v>0</v>
      </c>
      <c r="AV2168" s="71">
        <v>0</v>
      </c>
      <c r="AW2168" s="68">
        <f t="shared" si="6952"/>
        <v>0</v>
      </c>
      <c r="AX2168" s="68">
        <f t="shared" si="6953"/>
        <v>0</v>
      </c>
      <c r="AY2168" s="71">
        <v>0</v>
      </c>
      <c r="AZ2168" s="71">
        <v>0</v>
      </c>
      <c r="BA2168" s="68">
        <f t="shared" si="6954"/>
        <v>0</v>
      </c>
      <c r="BB2168" s="71">
        <v>0</v>
      </c>
      <c r="BC2168" s="71">
        <v>0</v>
      </c>
      <c r="BD2168" s="68">
        <f t="shared" si="6955"/>
        <v>0</v>
      </c>
      <c r="BE2168" s="68">
        <f t="shared" si="6956"/>
        <v>0</v>
      </c>
      <c r="BF2168" s="67">
        <f t="shared" si="6957"/>
        <v>0</v>
      </c>
      <c r="BG2168" s="67">
        <f t="shared" si="6957"/>
        <v>0</v>
      </c>
      <c r="BH2168" s="68">
        <f t="shared" si="6958"/>
        <v>0</v>
      </c>
      <c r="BI2168" s="67" t="e">
        <f t="shared" si="6959"/>
        <v>#REF!</v>
      </c>
      <c r="BJ2168" s="67" t="e">
        <f t="shared" si="6960"/>
        <v>#REF!</v>
      </c>
      <c r="BK2168" s="67" t="e">
        <f t="shared" si="6961"/>
        <v>#REF!</v>
      </c>
      <c r="BL2168" s="67" t="e">
        <f t="shared" si="6930"/>
        <v>#REF!</v>
      </c>
      <c r="BM2168" s="305">
        <v>0</v>
      </c>
      <c r="BN2168" s="305">
        <v>0</v>
      </c>
      <c r="BO2168" s="306"/>
      <c r="BP2168" s="306"/>
      <c r="BQ2168" s="305">
        <v>0</v>
      </c>
      <c r="BR2168" s="305">
        <v>0</v>
      </c>
      <c r="BS2168" s="114" t="s">
        <v>208</v>
      </c>
      <c r="BT2168" s="77"/>
    </row>
    <row r="2169" spans="1:72" s="46" customFormat="1" ht="36.75" hidden="1" customHeight="1">
      <c r="A2169" s="77"/>
      <c r="B2169" s="104">
        <v>2014</v>
      </c>
      <c r="C2169" s="105">
        <v>8317</v>
      </c>
      <c r="D2169" s="104">
        <v>9</v>
      </c>
      <c r="E2169" s="104">
        <v>5000</v>
      </c>
      <c r="F2169" s="104">
        <v>5300</v>
      </c>
      <c r="G2169" s="104">
        <v>531</v>
      </c>
      <c r="H2169" s="104">
        <v>3</v>
      </c>
      <c r="I2169" s="118" t="s">
        <v>1138</v>
      </c>
      <c r="J2169" s="67">
        <v>0</v>
      </c>
      <c r="K2169" s="67">
        <v>0</v>
      </c>
      <c r="L2169" s="68">
        <f t="shared" si="6942"/>
        <v>0</v>
      </c>
      <c r="M2169" s="67">
        <v>0</v>
      </c>
      <c r="N2169" s="67">
        <v>0</v>
      </c>
      <c r="O2169" s="68">
        <f t="shared" si="6943"/>
        <v>0</v>
      </c>
      <c r="P2169" s="68">
        <f t="shared" si="6944"/>
        <v>0</v>
      </c>
      <c r="Q2169" s="71">
        <v>0</v>
      </c>
      <c r="R2169" s="71">
        <v>0</v>
      </c>
      <c r="S2169" s="71">
        <v>0</v>
      </c>
      <c r="T2169" s="71">
        <v>0</v>
      </c>
      <c r="U2169" s="71">
        <v>0</v>
      </c>
      <c r="V2169" s="71">
        <v>0</v>
      </c>
      <c r="W2169" s="67">
        <v>0</v>
      </c>
      <c r="X2169" s="67">
        <v>0</v>
      </c>
      <c r="Y2169" s="68">
        <v>0</v>
      </c>
      <c r="Z2169" s="67">
        <v>0</v>
      </c>
      <c r="AA2169" s="67">
        <v>0</v>
      </c>
      <c r="AB2169" s="68">
        <v>0</v>
      </c>
      <c r="AC2169" s="68" t="e">
        <f>I2169+#REF!-Y2169</f>
        <v>#VALUE!</v>
      </c>
      <c r="AD2169" s="67">
        <f t="shared" si="6945"/>
        <v>0</v>
      </c>
      <c r="AE2169" s="67">
        <f t="shared" si="6946"/>
        <v>0</v>
      </c>
      <c r="AF2169" s="68">
        <f t="shared" si="6947"/>
        <v>0</v>
      </c>
      <c r="AG2169" s="67" t="e">
        <f>M2169+#REF!-V2169</f>
        <v>#REF!</v>
      </c>
      <c r="AH2169" s="67" t="e">
        <f>N2169+#REF!-AD2169</f>
        <v>#REF!</v>
      </c>
      <c r="AI2169" s="68" t="e">
        <f>O2169+#REF!-AE2169</f>
        <v>#REF!</v>
      </c>
      <c r="AJ2169" s="68" t="e">
        <f>P2169+#REF!-AF2169</f>
        <v>#REF!</v>
      </c>
      <c r="AK2169" s="71">
        <v>0</v>
      </c>
      <c r="AL2169" s="71">
        <v>0</v>
      </c>
      <c r="AM2169" s="68">
        <f t="shared" si="6948"/>
        <v>0</v>
      </c>
      <c r="AN2169" s="71">
        <v>0</v>
      </c>
      <c r="AO2169" s="71">
        <v>0</v>
      </c>
      <c r="AP2169" s="68">
        <f t="shared" si="6949"/>
        <v>0</v>
      </c>
      <c r="AQ2169" s="68">
        <f t="shared" si="6950"/>
        <v>0</v>
      </c>
      <c r="AR2169" s="71">
        <v>0</v>
      </c>
      <c r="AS2169" s="71">
        <v>0</v>
      </c>
      <c r="AT2169" s="68">
        <f t="shared" si="6951"/>
        <v>0</v>
      </c>
      <c r="AU2169" s="71">
        <v>0</v>
      </c>
      <c r="AV2169" s="71">
        <v>0</v>
      </c>
      <c r="AW2169" s="68">
        <f t="shared" si="6952"/>
        <v>0</v>
      </c>
      <c r="AX2169" s="68">
        <f t="shared" si="6953"/>
        <v>0</v>
      </c>
      <c r="AY2169" s="71">
        <v>0</v>
      </c>
      <c r="AZ2169" s="71">
        <v>0</v>
      </c>
      <c r="BA2169" s="68">
        <f t="shared" si="6954"/>
        <v>0</v>
      </c>
      <c r="BB2169" s="71">
        <v>0</v>
      </c>
      <c r="BC2169" s="71">
        <v>0</v>
      </c>
      <c r="BD2169" s="68">
        <f t="shared" si="6955"/>
        <v>0</v>
      </c>
      <c r="BE2169" s="68">
        <f t="shared" si="6956"/>
        <v>0</v>
      </c>
      <c r="BF2169" s="67">
        <f t="shared" si="6957"/>
        <v>0</v>
      </c>
      <c r="BG2169" s="67">
        <f t="shared" si="6957"/>
        <v>0</v>
      </c>
      <c r="BH2169" s="68">
        <f t="shared" si="6958"/>
        <v>0</v>
      </c>
      <c r="BI2169" s="67" t="e">
        <f t="shared" si="6959"/>
        <v>#REF!</v>
      </c>
      <c r="BJ2169" s="67" t="e">
        <f t="shared" si="6960"/>
        <v>#REF!</v>
      </c>
      <c r="BK2169" s="67" t="e">
        <f t="shared" si="6961"/>
        <v>#REF!</v>
      </c>
      <c r="BL2169" s="67" t="e">
        <f t="shared" si="6930"/>
        <v>#REF!</v>
      </c>
      <c r="BM2169" s="305">
        <v>0</v>
      </c>
      <c r="BN2169" s="305">
        <v>0</v>
      </c>
      <c r="BO2169" s="306"/>
      <c r="BP2169" s="306"/>
      <c r="BQ2169" s="305">
        <v>0</v>
      </c>
      <c r="BR2169" s="305">
        <v>0</v>
      </c>
      <c r="BS2169" s="114" t="s">
        <v>208</v>
      </c>
      <c r="BT2169" s="77"/>
    </row>
    <row r="2170" spans="1:72" s="46" customFormat="1" ht="36.75" hidden="1" customHeight="1">
      <c r="A2170" s="77"/>
      <c r="B2170" s="104">
        <v>2014</v>
      </c>
      <c r="C2170" s="105">
        <v>8317</v>
      </c>
      <c r="D2170" s="104">
        <v>9</v>
      </c>
      <c r="E2170" s="104">
        <v>5000</v>
      </c>
      <c r="F2170" s="104">
        <v>5300</v>
      </c>
      <c r="G2170" s="104">
        <v>531</v>
      </c>
      <c r="H2170" s="104">
        <v>4</v>
      </c>
      <c r="I2170" s="193" t="s">
        <v>1139</v>
      </c>
      <c r="J2170" s="67">
        <v>0</v>
      </c>
      <c r="K2170" s="67">
        <v>0</v>
      </c>
      <c r="L2170" s="68">
        <f t="shared" si="6942"/>
        <v>0</v>
      </c>
      <c r="M2170" s="67">
        <v>0</v>
      </c>
      <c r="N2170" s="67">
        <v>0</v>
      </c>
      <c r="O2170" s="68">
        <f t="shared" si="6943"/>
        <v>0</v>
      </c>
      <c r="P2170" s="68">
        <f t="shared" si="6944"/>
        <v>0</v>
      </c>
      <c r="Q2170" s="71">
        <v>0</v>
      </c>
      <c r="R2170" s="71">
        <v>0</v>
      </c>
      <c r="S2170" s="71">
        <v>0</v>
      </c>
      <c r="T2170" s="71">
        <v>0</v>
      </c>
      <c r="U2170" s="71">
        <v>0</v>
      </c>
      <c r="V2170" s="71">
        <v>0</v>
      </c>
      <c r="W2170" s="67">
        <v>0</v>
      </c>
      <c r="X2170" s="67">
        <v>0</v>
      </c>
      <c r="Y2170" s="68">
        <v>0</v>
      </c>
      <c r="Z2170" s="67">
        <v>0</v>
      </c>
      <c r="AA2170" s="67">
        <v>0</v>
      </c>
      <c r="AB2170" s="68">
        <v>0</v>
      </c>
      <c r="AC2170" s="68" t="e">
        <f>I2170+#REF!-Y2170</f>
        <v>#VALUE!</v>
      </c>
      <c r="AD2170" s="67">
        <f t="shared" si="6945"/>
        <v>0</v>
      </c>
      <c r="AE2170" s="67">
        <f t="shared" si="6946"/>
        <v>0</v>
      </c>
      <c r="AF2170" s="68">
        <f t="shared" si="6947"/>
        <v>0</v>
      </c>
      <c r="AG2170" s="67" t="e">
        <f>M2170+#REF!-V2170</f>
        <v>#REF!</v>
      </c>
      <c r="AH2170" s="67" t="e">
        <f>N2170+#REF!-AD2170</f>
        <v>#REF!</v>
      </c>
      <c r="AI2170" s="68" t="e">
        <f>O2170+#REF!-AE2170</f>
        <v>#REF!</v>
      </c>
      <c r="AJ2170" s="68" t="e">
        <f>P2170+#REF!-AF2170</f>
        <v>#REF!</v>
      </c>
      <c r="AK2170" s="71">
        <v>0</v>
      </c>
      <c r="AL2170" s="71">
        <v>0</v>
      </c>
      <c r="AM2170" s="68">
        <f t="shared" si="6948"/>
        <v>0</v>
      </c>
      <c r="AN2170" s="71">
        <v>0</v>
      </c>
      <c r="AO2170" s="71">
        <v>0</v>
      </c>
      <c r="AP2170" s="68">
        <f t="shared" si="6949"/>
        <v>0</v>
      </c>
      <c r="AQ2170" s="68">
        <f t="shared" si="6950"/>
        <v>0</v>
      </c>
      <c r="AR2170" s="71">
        <v>0</v>
      </c>
      <c r="AS2170" s="71">
        <v>0</v>
      </c>
      <c r="AT2170" s="68">
        <f t="shared" si="6951"/>
        <v>0</v>
      </c>
      <c r="AU2170" s="71">
        <v>0</v>
      </c>
      <c r="AV2170" s="71">
        <v>0</v>
      </c>
      <c r="AW2170" s="68">
        <f t="shared" si="6952"/>
        <v>0</v>
      </c>
      <c r="AX2170" s="68">
        <f t="shared" si="6953"/>
        <v>0</v>
      </c>
      <c r="AY2170" s="71">
        <v>0</v>
      </c>
      <c r="AZ2170" s="71">
        <v>0</v>
      </c>
      <c r="BA2170" s="68">
        <f t="shared" si="6954"/>
        <v>0</v>
      </c>
      <c r="BB2170" s="71">
        <v>0</v>
      </c>
      <c r="BC2170" s="71">
        <v>0</v>
      </c>
      <c r="BD2170" s="68">
        <f t="shared" si="6955"/>
        <v>0</v>
      </c>
      <c r="BE2170" s="68">
        <f t="shared" si="6956"/>
        <v>0</v>
      </c>
      <c r="BF2170" s="67">
        <f t="shared" si="6957"/>
        <v>0</v>
      </c>
      <c r="BG2170" s="67">
        <f t="shared" si="6957"/>
        <v>0</v>
      </c>
      <c r="BH2170" s="68">
        <f t="shared" si="6958"/>
        <v>0</v>
      </c>
      <c r="BI2170" s="67" t="e">
        <f t="shared" si="6959"/>
        <v>#REF!</v>
      </c>
      <c r="BJ2170" s="67" t="e">
        <f t="shared" si="6960"/>
        <v>#REF!</v>
      </c>
      <c r="BK2170" s="67" t="e">
        <f t="shared" si="6961"/>
        <v>#REF!</v>
      </c>
      <c r="BL2170" s="67" t="e">
        <f t="shared" si="6930"/>
        <v>#REF!</v>
      </c>
      <c r="BM2170" s="305">
        <v>0</v>
      </c>
      <c r="BN2170" s="305">
        <v>0</v>
      </c>
      <c r="BO2170" s="306"/>
      <c r="BP2170" s="306"/>
      <c r="BQ2170" s="305">
        <v>0</v>
      </c>
      <c r="BR2170" s="305">
        <v>0</v>
      </c>
      <c r="BS2170" s="114" t="s">
        <v>208</v>
      </c>
      <c r="BT2170" s="77"/>
    </row>
    <row r="2171" spans="1:72" s="46" customFormat="1" ht="36.75" hidden="1" customHeight="1">
      <c r="A2171" s="77"/>
      <c r="B2171" s="104">
        <v>2014</v>
      </c>
      <c r="C2171" s="105">
        <v>8317</v>
      </c>
      <c r="D2171" s="104">
        <v>9</v>
      </c>
      <c r="E2171" s="104">
        <v>5000</v>
      </c>
      <c r="F2171" s="104">
        <v>5300</v>
      </c>
      <c r="G2171" s="104">
        <v>531</v>
      </c>
      <c r="H2171" s="104">
        <v>5</v>
      </c>
      <c r="I2171" s="118" t="s">
        <v>342</v>
      </c>
      <c r="J2171" s="67">
        <v>0</v>
      </c>
      <c r="K2171" s="67">
        <v>0</v>
      </c>
      <c r="L2171" s="68">
        <f t="shared" si="6942"/>
        <v>0</v>
      </c>
      <c r="M2171" s="67">
        <v>0</v>
      </c>
      <c r="N2171" s="67">
        <v>0</v>
      </c>
      <c r="O2171" s="68">
        <f t="shared" si="6943"/>
        <v>0</v>
      </c>
      <c r="P2171" s="68">
        <f t="shared" si="6944"/>
        <v>0</v>
      </c>
      <c r="Q2171" s="71">
        <v>0</v>
      </c>
      <c r="R2171" s="71">
        <v>0</v>
      </c>
      <c r="S2171" s="71">
        <v>0</v>
      </c>
      <c r="T2171" s="71">
        <v>0</v>
      </c>
      <c r="U2171" s="71">
        <v>0</v>
      </c>
      <c r="V2171" s="71">
        <v>0</v>
      </c>
      <c r="W2171" s="67">
        <v>0</v>
      </c>
      <c r="X2171" s="67">
        <v>0</v>
      </c>
      <c r="Y2171" s="68">
        <v>0</v>
      </c>
      <c r="Z2171" s="67">
        <v>0</v>
      </c>
      <c r="AA2171" s="67">
        <v>0</v>
      </c>
      <c r="AB2171" s="68">
        <v>0</v>
      </c>
      <c r="AC2171" s="68" t="e">
        <f>I2171+#REF!-Y2171</f>
        <v>#VALUE!</v>
      </c>
      <c r="AD2171" s="67">
        <f t="shared" si="6945"/>
        <v>0</v>
      </c>
      <c r="AE2171" s="67">
        <f t="shared" si="6946"/>
        <v>0</v>
      </c>
      <c r="AF2171" s="68">
        <f t="shared" si="6947"/>
        <v>0</v>
      </c>
      <c r="AG2171" s="67" t="e">
        <f>M2171+#REF!-V2171</f>
        <v>#REF!</v>
      </c>
      <c r="AH2171" s="67" t="e">
        <f>N2171+#REF!-AD2171</f>
        <v>#REF!</v>
      </c>
      <c r="AI2171" s="68" t="e">
        <f>O2171+#REF!-AE2171</f>
        <v>#REF!</v>
      </c>
      <c r="AJ2171" s="68" t="e">
        <f>P2171+#REF!-AF2171</f>
        <v>#REF!</v>
      </c>
      <c r="AK2171" s="71">
        <v>0</v>
      </c>
      <c r="AL2171" s="71">
        <v>0</v>
      </c>
      <c r="AM2171" s="68">
        <f t="shared" si="6948"/>
        <v>0</v>
      </c>
      <c r="AN2171" s="71">
        <v>0</v>
      </c>
      <c r="AO2171" s="71">
        <v>0</v>
      </c>
      <c r="AP2171" s="68">
        <f t="shared" si="6949"/>
        <v>0</v>
      </c>
      <c r="AQ2171" s="68">
        <f t="shared" si="6950"/>
        <v>0</v>
      </c>
      <c r="AR2171" s="71">
        <v>0</v>
      </c>
      <c r="AS2171" s="71">
        <v>0</v>
      </c>
      <c r="AT2171" s="68">
        <f t="shared" si="6951"/>
        <v>0</v>
      </c>
      <c r="AU2171" s="71">
        <v>0</v>
      </c>
      <c r="AV2171" s="71">
        <v>0</v>
      </c>
      <c r="AW2171" s="68">
        <f t="shared" si="6952"/>
        <v>0</v>
      </c>
      <c r="AX2171" s="68">
        <f t="shared" si="6953"/>
        <v>0</v>
      </c>
      <c r="AY2171" s="71">
        <v>0</v>
      </c>
      <c r="AZ2171" s="71">
        <v>0</v>
      </c>
      <c r="BA2171" s="68">
        <f t="shared" si="6954"/>
        <v>0</v>
      </c>
      <c r="BB2171" s="71">
        <v>0</v>
      </c>
      <c r="BC2171" s="71">
        <v>0</v>
      </c>
      <c r="BD2171" s="68">
        <f t="shared" si="6955"/>
        <v>0</v>
      </c>
      <c r="BE2171" s="68">
        <f t="shared" si="6956"/>
        <v>0</v>
      </c>
      <c r="BF2171" s="67">
        <f t="shared" si="6957"/>
        <v>0</v>
      </c>
      <c r="BG2171" s="67">
        <f t="shared" si="6957"/>
        <v>0</v>
      </c>
      <c r="BH2171" s="68">
        <f t="shared" si="6958"/>
        <v>0</v>
      </c>
      <c r="BI2171" s="67" t="e">
        <f t="shared" si="6959"/>
        <v>#REF!</v>
      </c>
      <c r="BJ2171" s="67" t="e">
        <f t="shared" si="6960"/>
        <v>#REF!</v>
      </c>
      <c r="BK2171" s="67" t="e">
        <f t="shared" si="6961"/>
        <v>#REF!</v>
      </c>
      <c r="BL2171" s="67" t="e">
        <f t="shared" si="6930"/>
        <v>#REF!</v>
      </c>
      <c r="BM2171" s="305">
        <v>0</v>
      </c>
      <c r="BN2171" s="305">
        <v>0</v>
      </c>
      <c r="BO2171" s="306"/>
      <c r="BP2171" s="306"/>
      <c r="BQ2171" s="305">
        <v>0</v>
      </c>
      <c r="BR2171" s="305">
        <v>0</v>
      </c>
      <c r="BS2171" s="114" t="s">
        <v>208</v>
      </c>
      <c r="BT2171" s="77"/>
    </row>
    <row r="2172" spans="1:72" s="46" customFormat="1" ht="36.75" hidden="1" customHeight="1">
      <c r="A2172" s="77"/>
      <c r="B2172" s="104">
        <v>2014</v>
      </c>
      <c r="C2172" s="105">
        <v>8317</v>
      </c>
      <c r="D2172" s="104">
        <v>9</v>
      </c>
      <c r="E2172" s="104">
        <v>5000</v>
      </c>
      <c r="F2172" s="104">
        <v>5300</v>
      </c>
      <c r="G2172" s="104">
        <v>531</v>
      </c>
      <c r="H2172" s="104">
        <v>6</v>
      </c>
      <c r="I2172" s="118" t="s">
        <v>1140</v>
      </c>
      <c r="J2172" s="67">
        <v>0</v>
      </c>
      <c r="K2172" s="67">
        <v>0</v>
      </c>
      <c r="L2172" s="68">
        <f t="shared" si="6942"/>
        <v>0</v>
      </c>
      <c r="M2172" s="67">
        <v>0</v>
      </c>
      <c r="N2172" s="67">
        <v>0</v>
      </c>
      <c r="O2172" s="68">
        <f t="shared" si="6943"/>
        <v>0</v>
      </c>
      <c r="P2172" s="68">
        <f t="shared" si="6944"/>
        <v>0</v>
      </c>
      <c r="Q2172" s="71">
        <v>0</v>
      </c>
      <c r="R2172" s="71">
        <v>0</v>
      </c>
      <c r="S2172" s="71">
        <v>0</v>
      </c>
      <c r="T2172" s="71">
        <v>0</v>
      </c>
      <c r="U2172" s="71">
        <v>0</v>
      </c>
      <c r="V2172" s="71">
        <v>0</v>
      </c>
      <c r="W2172" s="67">
        <v>0</v>
      </c>
      <c r="X2172" s="67">
        <v>0</v>
      </c>
      <c r="Y2172" s="68">
        <v>0</v>
      </c>
      <c r="Z2172" s="67">
        <v>0</v>
      </c>
      <c r="AA2172" s="67">
        <v>0</v>
      </c>
      <c r="AB2172" s="68">
        <v>0</v>
      </c>
      <c r="AC2172" s="68" t="e">
        <f>I2172+#REF!-Y2172</f>
        <v>#VALUE!</v>
      </c>
      <c r="AD2172" s="67">
        <f t="shared" si="6945"/>
        <v>0</v>
      </c>
      <c r="AE2172" s="67">
        <f t="shared" si="6946"/>
        <v>0</v>
      </c>
      <c r="AF2172" s="68">
        <f t="shared" si="6947"/>
        <v>0</v>
      </c>
      <c r="AG2172" s="67" t="e">
        <f>M2172+#REF!-V2172</f>
        <v>#REF!</v>
      </c>
      <c r="AH2172" s="67" t="e">
        <f>N2172+#REF!-AD2172</f>
        <v>#REF!</v>
      </c>
      <c r="AI2172" s="68" t="e">
        <f>O2172+#REF!-AE2172</f>
        <v>#REF!</v>
      </c>
      <c r="AJ2172" s="68" t="e">
        <f>P2172+#REF!-AF2172</f>
        <v>#REF!</v>
      </c>
      <c r="AK2172" s="71">
        <v>0</v>
      </c>
      <c r="AL2172" s="71">
        <v>0</v>
      </c>
      <c r="AM2172" s="68">
        <f t="shared" si="6948"/>
        <v>0</v>
      </c>
      <c r="AN2172" s="71">
        <v>0</v>
      </c>
      <c r="AO2172" s="71">
        <v>0</v>
      </c>
      <c r="AP2172" s="68">
        <f t="shared" si="6949"/>
        <v>0</v>
      </c>
      <c r="AQ2172" s="68">
        <f t="shared" si="6950"/>
        <v>0</v>
      </c>
      <c r="AR2172" s="71">
        <v>0</v>
      </c>
      <c r="AS2172" s="71">
        <v>0</v>
      </c>
      <c r="AT2172" s="68">
        <f t="shared" si="6951"/>
        <v>0</v>
      </c>
      <c r="AU2172" s="71">
        <v>0</v>
      </c>
      <c r="AV2172" s="71">
        <v>0</v>
      </c>
      <c r="AW2172" s="68">
        <f t="shared" si="6952"/>
        <v>0</v>
      </c>
      <c r="AX2172" s="68">
        <f t="shared" si="6953"/>
        <v>0</v>
      </c>
      <c r="AY2172" s="71">
        <v>0</v>
      </c>
      <c r="AZ2172" s="71">
        <v>0</v>
      </c>
      <c r="BA2172" s="68">
        <f t="shared" si="6954"/>
        <v>0</v>
      </c>
      <c r="BB2172" s="71">
        <v>0</v>
      </c>
      <c r="BC2172" s="71">
        <v>0</v>
      </c>
      <c r="BD2172" s="68">
        <f t="shared" si="6955"/>
        <v>0</v>
      </c>
      <c r="BE2172" s="68">
        <f t="shared" si="6956"/>
        <v>0</v>
      </c>
      <c r="BF2172" s="67">
        <f t="shared" si="6957"/>
        <v>0</v>
      </c>
      <c r="BG2172" s="67">
        <f t="shared" si="6957"/>
        <v>0</v>
      </c>
      <c r="BH2172" s="68">
        <f t="shared" si="6958"/>
        <v>0</v>
      </c>
      <c r="BI2172" s="67" t="e">
        <f t="shared" si="6959"/>
        <v>#REF!</v>
      </c>
      <c r="BJ2172" s="67" t="e">
        <f t="shared" si="6960"/>
        <v>#REF!</v>
      </c>
      <c r="BK2172" s="67" t="e">
        <f t="shared" si="6961"/>
        <v>#REF!</v>
      </c>
      <c r="BL2172" s="67" t="e">
        <f t="shared" si="6930"/>
        <v>#REF!</v>
      </c>
      <c r="BM2172" s="305">
        <v>0</v>
      </c>
      <c r="BN2172" s="305">
        <v>0</v>
      </c>
      <c r="BO2172" s="306"/>
      <c r="BP2172" s="306"/>
      <c r="BQ2172" s="305">
        <v>0</v>
      </c>
      <c r="BR2172" s="305">
        <v>0</v>
      </c>
      <c r="BS2172" s="114" t="s">
        <v>208</v>
      </c>
      <c r="BT2172" s="77"/>
    </row>
    <row r="2173" spans="1:72" s="46" customFormat="1" ht="36.75" hidden="1" customHeight="1">
      <c r="A2173" s="77"/>
      <c r="B2173" s="104">
        <v>2014</v>
      </c>
      <c r="C2173" s="105">
        <v>8317</v>
      </c>
      <c r="D2173" s="104">
        <v>9</v>
      </c>
      <c r="E2173" s="104">
        <v>5000</v>
      </c>
      <c r="F2173" s="104">
        <v>5300</v>
      </c>
      <c r="G2173" s="104">
        <v>531</v>
      </c>
      <c r="H2173" s="104">
        <v>7</v>
      </c>
      <c r="I2173" s="118" t="s">
        <v>312</v>
      </c>
      <c r="J2173" s="67">
        <v>0</v>
      </c>
      <c r="K2173" s="67">
        <v>0</v>
      </c>
      <c r="L2173" s="68">
        <f t="shared" si="6942"/>
        <v>0</v>
      </c>
      <c r="M2173" s="67">
        <v>0</v>
      </c>
      <c r="N2173" s="67">
        <v>0</v>
      </c>
      <c r="O2173" s="68">
        <f t="shared" si="6943"/>
        <v>0</v>
      </c>
      <c r="P2173" s="68">
        <f t="shared" si="6944"/>
        <v>0</v>
      </c>
      <c r="Q2173" s="71">
        <v>0</v>
      </c>
      <c r="R2173" s="71">
        <v>0</v>
      </c>
      <c r="S2173" s="71">
        <v>0</v>
      </c>
      <c r="T2173" s="71">
        <v>0</v>
      </c>
      <c r="U2173" s="71">
        <v>0</v>
      </c>
      <c r="V2173" s="71">
        <v>0</v>
      </c>
      <c r="W2173" s="67">
        <v>0</v>
      </c>
      <c r="X2173" s="67">
        <v>0</v>
      </c>
      <c r="Y2173" s="68">
        <v>0</v>
      </c>
      <c r="Z2173" s="67">
        <v>0</v>
      </c>
      <c r="AA2173" s="67">
        <v>0</v>
      </c>
      <c r="AB2173" s="68">
        <v>0</v>
      </c>
      <c r="AC2173" s="68" t="e">
        <f>I2173+#REF!-Y2173</f>
        <v>#VALUE!</v>
      </c>
      <c r="AD2173" s="67">
        <f t="shared" si="6945"/>
        <v>0</v>
      </c>
      <c r="AE2173" s="67">
        <f t="shared" si="6946"/>
        <v>0</v>
      </c>
      <c r="AF2173" s="68">
        <f t="shared" si="6947"/>
        <v>0</v>
      </c>
      <c r="AG2173" s="67" t="e">
        <f>M2173+#REF!-V2173</f>
        <v>#REF!</v>
      </c>
      <c r="AH2173" s="67" t="e">
        <f>N2173+#REF!-AD2173</f>
        <v>#REF!</v>
      </c>
      <c r="AI2173" s="68" t="e">
        <f>O2173+#REF!-AE2173</f>
        <v>#REF!</v>
      </c>
      <c r="AJ2173" s="68" t="e">
        <f>P2173+#REF!-AF2173</f>
        <v>#REF!</v>
      </c>
      <c r="AK2173" s="71">
        <v>0</v>
      </c>
      <c r="AL2173" s="71">
        <v>0</v>
      </c>
      <c r="AM2173" s="68">
        <f t="shared" si="6948"/>
        <v>0</v>
      </c>
      <c r="AN2173" s="71">
        <v>0</v>
      </c>
      <c r="AO2173" s="71">
        <v>0</v>
      </c>
      <c r="AP2173" s="68">
        <f t="shared" si="6949"/>
        <v>0</v>
      </c>
      <c r="AQ2173" s="68">
        <f t="shared" si="6950"/>
        <v>0</v>
      </c>
      <c r="AR2173" s="71">
        <v>0</v>
      </c>
      <c r="AS2173" s="71">
        <v>0</v>
      </c>
      <c r="AT2173" s="68">
        <f t="shared" si="6951"/>
        <v>0</v>
      </c>
      <c r="AU2173" s="71">
        <v>0</v>
      </c>
      <c r="AV2173" s="71">
        <v>0</v>
      </c>
      <c r="AW2173" s="68">
        <f t="shared" si="6952"/>
        <v>0</v>
      </c>
      <c r="AX2173" s="68">
        <f t="shared" si="6953"/>
        <v>0</v>
      </c>
      <c r="AY2173" s="71">
        <v>0</v>
      </c>
      <c r="AZ2173" s="71">
        <v>0</v>
      </c>
      <c r="BA2173" s="68">
        <f t="shared" si="6954"/>
        <v>0</v>
      </c>
      <c r="BB2173" s="71">
        <v>0</v>
      </c>
      <c r="BC2173" s="71">
        <v>0</v>
      </c>
      <c r="BD2173" s="68">
        <f t="shared" si="6955"/>
        <v>0</v>
      </c>
      <c r="BE2173" s="68">
        <f t="shared" si="6956"/>
        <v>0</v>
      </c>
      <c r="BF2173" s="67">
        <f t="shared" si="6957"/>
        <v>0</v>
      </c>
      <c r="BG2173" s="67">
        <f t="shared" si="6957"/>
        <v>0</v>
      </c>
      <c r="BH2173" s="68">
        <f t="shared" si="6958"/>
        <v>0</v>
      </c>
      <c r="BI2173" s="67" t="e">
        <f t="shared" si="6959"/>
        <v>#REF!</v>
      </c>
      <c r="BJ2173" s="67" t="e">
        <f t="shared" si="6960"/>
        <v>#REF!</v>
      </c>
      <c r="BK2173" s="67" t="e">
        <f t="shared" si="6961"/>
        <v>#REF!</v>
      </c>
      <c r="BL2173" s="67" t="e">
        <f t="shared" si="6930"/>
        <v>#REF!</v>
      </c>
      <c r="BM2173" s="305">
        <v>0</v>
      </c>
      <c r="BN2173" s="305">
        <v>0</v>
      </c>
      <c r="BO2173" s="306"/>
      <c r="BP2173" s="306"/>
      <c r="BQ2173" s="305">
        <v>0</v>
      </c>
      <c r="BR2173" s="305">
        <v>0</v>
      </c>
      <c r="BS2173" s="114" t="s">
        <v>208</v>
      </c>
      <c r="BT2173" s="77"/>
    </row>
    <row r="2174" spans="1:72" s="46" customFormat="1" ht="36.75" hidden="1" customHeight="1">
      <c r="A2174" s="77"/>
      <c r="B2174" s="104">
        <v>2014</v>
      </c>
      <c r="C2174" s="105">
        <v>8317</v>
      </c>
      <c r="D2174" s="104">
        <v>9</v>
      </c>
      <c r="E2174" s="104">
        <v>5000</v>
      </c>
      <c r="F2174" s="104">
        <v>5300</v>
      </c>
      <c r="G2174" s="104">
        <v>531</v>
      </c>
      <c r="H2174" s="104">
        <v>8</v>
      </c>
      <c r="I2174" s="118" t="s">
        <v>884</v>
      </c>
      <c r="J2174" s="67">
        <v>0</v>
      </c>
      <c r="K2174" s="67">
        <v>0</v>
      </c>
      <c r="L2174" s="68">
        <f t="shared" si="6942"/>
        <v>0</v>
      </c>
      <c r="M2174" s="67">
        <v>0</v>
      </c>
      <c r="N2174" s="67">
        <v>0</v>
      </c>
      <c r="O2174" s="68">
        <f t="shared" si="6943"/>
        <v>0</v>
      </c>
      <c r="P2174" s="68">
        <f t="shared" si="6944"/>
        <v>0</v>
      </c>
      <c r="Q2174" s="71">
        <v>0</v>
      </c>
      <c r="R2174" s="71">
        <v>0</v>
      </c>
      <c r="S2174" s="71">
        <v>0</v>
      </c>
      <c r="T2174" s="71">
        <v>0</v>
      </c>
      <c r="U2174" s="71">
        <v>0</v>
      </c>
      <c r="V2174" s="71">
        <v>0</v>
      </c>
      <c r="W2174" s="67">
        <v>0</v>
      </c>
      <c r="X2174" s="67">
        <v>0</v>
      </c>
      <c r="Y2174" s="68">
        <v>0</v>
      </c>
      <c r="Z2174" s="67">
        <v>0</v>
      </c>
      <c r="AA2174" s="67">
        <v>0</v>
      </c>
      <c r="AB2174" s="68">
        <v>0</v>
      </c>
      <c r="AC2174" s="68" t="e">
        <f>I2174+#REF!-Y2174</f>
        <v>#VALUE!</v>
      </c>
      <c r="AD2174" s="67">
        <f t="shared" si="6945"/>
        <v>0</v>
      </c>
      <c r="AE2174" s="67">
        <f t="shared" si="6946"/>
        <v>0</v>
      </c>
      <c r="AF2174" s="68">
        <f t="shared" si="6947"/>
        <v>0</v>
      </c>
      <c r="AG2174" s="67" t="e">
        <f>M2174+#REF!-V2174</f>
        <v>#REF!</v>
      </c>
      <c r="AH2174" s="67" t="e">
        <f>N2174+#REF!-AD2174</f>
        <v>#REF!</v>
      </c>
      <c r="AI2174" s="68" t="e">
        <f>O2174+#REF!-AE2174</f>
        <v>#REF!</v>
      </c>
      <c r="AJ2174" s="68" t="e">
        <f>P2174+#REF!-AF2174</f>
        <v>#REF!</v>
      </c>
      <c r="AK2174" s="71">
        <v>0</v>
      </c>
      <c r="AL2174" s="71">
        <v>0</v>
      </c>
      <c r="AM2174" s="68">
        <f t="shared" si="6948"/>
        <v>0</v>
      </c>
      <c r="AN2174" s="71">
        <v>0</v>
      </c>
      <c r="AO2174" s="71">
        <v>0</v>
      </c>
      <c r="AP2174" s="68">
        <f t="shared" si="6949"/>
        <v>0</v>
      </c>
      <c r="AQ2174" s="68">
        <f t="shared" si="6950"/>
        <v>0</v>
      </c>
      <c r="AR2174" s="71">
        <v>0</v>
      </c>
      <c r="AS2174" s="71">
        <v>0</v>
      </c>
      <c r="AT2174" s="68">
        <f t="shared" si="6951"/>
        <v>0</v>
      </c>
      <c r="AU2174" s="71">
        <v>0</v>
      </c>
      <c r="AV2174" s="71">
        <v>0</v>
      </c>
      <c r="AW2174" s="68">
        <f t="shared" si="6952"/>
        <v>0</v>
      </c>
      <c r="AX2174" s="68">
        <f t="shared" si="6953"/>
        <v>0</v>
      </c>
      <c r="AY2174" s="71">
        <v>0</v>
      </c>
      <c r="AZ2174" s="71">
        <v>0</v>
      </c>
      <c r="BA2174" s="68">
        <f t="shared" si="6954"/>
        <v>0</v>
      </c>
      <c r="BB2174" s="71">
        <v>0</v>
      </c>
      <c r="BC2174" s="71">
        <v>0</v>
      </c>
      <c r="BD2174" s="68">
        <f t="shared" si="6955"/>
        <v>0</v>
      </c>
      <c r="BE2174" s="68">
        <f t="shared" si="6956"/>
        <v>0</v>
      </c>
      <c r="BF2174" s="67">
        <f t="shared" si="6957"/>
        <v>0</v>
      </c>
      <c r="BG2174" s="67">
        <f t="shared" si="6957"/>
        <v>0</v>
      </c>
      <c r="BH2174" s="68">
        <f t="shared" si="6958"/>
        <v>0</v>
      </c>
      <c r="BI2174" s="67" t="e">
        <f t="shared" si="6959"/>
        <v>#REF!</v>
      </c>
      <c r="BJ2174" s="67" t="e">
        <f t="shared" si="6960"/>
        <v>#REF!</v>
      </c>
      <c r="BK2174" s="67" t="e">
        <f t="shared" si="6961"/>
        <v>#REF!</v>
      </c>
      <c r="BL2174" s="67" t="e">
        <f t="shared" si="6930"/>
        <v>#REF!</v>
      </c>
      <c r="BM2174" s="305">
        <v>0</v>
      </c>
      <c r="BN2174" s="305">
        <v>0</v>
      </c>
      <c r="BO2174" s="306"/>
      <c r="BP2174" s="306"/>
      <c r="BQ2174" s="305">
        <v>0</v>
      </c>
      <c r="BR2174" s="305">
        <v>0</v>
      </c>
      <c r="BS2174" s="114" t="s">
        <v>208</v>
      </c>
      <c r="BT2174" s="77"/>
    </row>
    <row r="2175" spans="1:72" s="46" customFormat="1" ht="36.75" hidden="1" customHeight="1">
      <c r="A2175" s="77"/>
      <c r="B2175" s="104">
        <v>2014</v>
      </c>
      <c r="C2175" s="105">
        <v>8317</v>
      </c>
      <c r="D2175" s="104">
        <v>9</v>
      </c>
      <c r="E2175" s="104">
        <v>5000</v>
      </c>
      <c r="F2175" s="104">
        <v>5300</v>
      </c>
      <c r="G2175" s="104">
        <v>531</v>
      </c>
      <c r="H2175" s="104">
        <v>9</v>
      </c>
      <c r="I2175" s="118" t="s">
        <v>1141</v>
      </c>
      <c r="J2175" s="67">
        <v>0</v>
      </c>
      <c r="K2175" s="67">
        <v>0</v>
      </c>
      <c r="L2175" s="68">
        <f t="shared" si="6942"/>
        <v>0</v>
      </c>
      <c r="M2175" s="67">
        <v>0</v>
      </c>
      <c r="N2175" s="67">
        <v>0</v>
      </c>
      <c r="O2175" s="68">
        <f t="shared" si="6943"/>
        <v>0</v>
      </c>
      <c r="P2175" s="68">
        <f t="shared" si="6944"/>
        <v>0</v>
      </c>
      <c r="Q2175" s="71">
        <v>0</v>
      </c>
      <c r="R2175" s="71">
        <v>0</v>
      </c>
      <c r="S2175" s="71">
        <v>0</v>
      </c>
      <c r="T2175" s="71">
        <v>0</v>
      </c>
      <c r="U2175" s="71">
        <v>0</v>
      </c>
      <c r="V2175" s="71">
        <v>0</v>
      </c>
      <c r="W2175" s="67">
        <v>0</v>
      </c>
      <c r="X2175" s="67">
        <v>0</v>
      </c>
      <c r="Y2175" s="68">
        <v>0</v>
      </c>
      <c r="Z2175" s="67">
        <v>0</v>
      </c>
      <c r="AA2175" s="67">
        <v>0</v>
      </c>
      <c r="AB2175" s="68">
        <v>0</v>
      </c>
      <c r="AC2175" s="68" t="e">
        <f>I2175+#REF!-Y2175</f>
        <v>#VALUE!</v>
      </c>
      <c r="AD2175" s="67">
        <f t="shared" si="6945"/>
        <v>0</v>
      </c>
      <c r="AE2175" s="67">
        <f t="shared" si="6946"/>
        <v>0</v>
      </c>
      <c r="AF2175" s="68">
        <f t="shared" si="6947"/>
        <v>0</v>
      </c>
      <c r="AG2175" s="67" t="e">
        <f>M2175+#REF!-V2175</f>
        <v>#REF!</v>
      </c>
      <c r="AH2175" s="67" t="e">
        <f>N2175+#REF!-AD2175</f>
        <v>#REF!</v>
      </c>
      <c r="AI2175" s="68" t="e">
        <f>O2175+#REF!-AE2175</f>
        <v>#REF!</v>
      </c>
      <c r="AJ2175" s="68" t="e">
        <f>P2175+#REF!-AF2175</f>
        <v>#REF!</v>
      </c>
      <c r="AK2175" s="71">
        <v>0</v>
      </c>
      <c r="AL2175" s="71">
        <v>0</v>
      </c>
      <c r="AM2175" s="68">
        <f t="shared" si="6948"/>
        <v>0</v>
      </c>
      <c r="AN2175" s="71">
        <v>0</v>
      </c>
      <c r="AO2175" s="71">
        <v>0</v>
      </c>
      <c r="AP2175" s="68">
        <f t="shared" si="6949"/>
        <v>0</v>
      </c>
      <c r="AQ2175" s="68">
        <f t="shared" si="6950"/>
        <v>0</v>
      </c>
      <c r="AR2175" s="71">
        <v>0</v>
      </c>
      <c r="AS2175" s="71">
        <v>0</v>
      </c>
      <c r="AT2175" s="68">
        <f t="shared" si="6951"/>
        <v>0</v>
      </c>
      <c r="AU2175" s="71">
        <v>0</v>
      </c>
      <c r="AV2175" s="71">
        <v>0</v>
      </c>
      <c r="AW2175" s="68">
        <f t="shared" si="6952"/>
        <v>0</v>
      </c>
      <c r="AX2175" s="68">
        <f t="shared" si="6953"/>
        <v>0</v>
      </c>
      <c r="AY2175" s="71">
        <v>0</v>
      </c>
      <c r="AZ2175" s="71">
        <v>0</v>
      </c>
      <c r="BA2175" s="68">
        <f t="shared" si="6954"/>
        <v>0</v>
      </c>
      <c r="BB2175" s="71">
        <v>0</v>
      </c>
      <c r="BC2175" s="71">
        <v>0</v>
      </c>
      <c r="BD2175" s="68">
        <f t="shared" si="6955"/>
        <v>0</v>
      </c>
      <c r="BE2175" s="68">
        <f t="shared" si="6956"/>
        <v>0</v>
      </c>
      <c r="BF2175" s="67">
        <f t="shared" si="6957"/>
        <v>0</v>
      </c>
      <c r="BG2175" s="67">
        <f t="shared" si="6957"/>
        <v>0</v>
      </c>
      <c r="BH2175" s="68">
        <f t="shared" si="6958"/>
        <v>0</v>
      </c>
      <c r="BI2175" s="67" t="e">
        <f t="shared" si="6959"/>
        <v>#REF!</v>
      </c>
      <c r="BJ2175" s="67" t="e">
        <f t="shared" si="6960"/>
        <v>#REF!</v>
      </c>
      <c r="BK2175" s="67" t="e">
        <f t="shared" si="6961"/>
        <v>#REF!</v>
      </c>
      <c r="BL2175" s="67" t="e">
        <f t="shared" si="6930"/>
        <v>#REF!</v>
      </c>
      <c r="BM2175" s="305">
        <v>0</v>
      </c>
      <c r="BN2175" s="305">
        <v>0</v>
      </c>
      <c r="BO2175" s="306"/>
      <c r="BP2175" s="306"/>
      <c r="BQ2175" s="305">
        <v>0</v>
      </c>
      <c r="BR2175" s="305">
        <v>0</v>
      </c>
      <c r="BS2175" s="114" t="s">
        <v>208</v>
      </c>
      <c r="BT2175" s="77"/>
    </row>
    <row r="2176" spans="1:72" s="46" customFormat="1" ht="36.75" hidden="1" customHeight="1">
      <c r="A2176" s="77"/>
      <c r="B2176" s="104">
        <v>2014</v>
      </c>
      <c r="C2176" s="105">
        <v>8317</v>
      </c>
      <c r="D2176" s="104">
        <v>9</v>
      </c>
      <c r="E2176" s="104">
        <v>5000</v>
      </c>
      <c r="F2176" s="104">
        <v>5300</v>
      </c>
      <c r="G2176" s="104">
        <v>531</v>
      </c>
      <c r="H2176" s="104">
        <v>10</v>
      </c>
      <c r="I2176" s="118" t="s">
        <v>1142</v>
      </c>
      <c r="J2176" s="67">
        <v>0</v>
      </c>
      <c r="K2176" s="67">
        <v>0</v>
      </c>
      <c r="L2176" s="68">
        <f t="shared" si="6942"/>
        <v>0</v>
      </c>
      <c r="M2176" s="67">
        <v>0</v>
      </c>
      <c r="N2176" s="67">
        <v>0</v>
      </c>
      <c r="O2176" s="68">
        <f t="shared" si="6943"/>
        <v>0</v>
      </c>
      <c r="P2176" s="68">
        <f t="shared" si="6944"/>
        <v>0</v>
      </c>
      <c r="Q2176" s="71">
        <v>0</v>
      </c>
      <c r="R2176" s="71">
        <v>0</v>
      </c>
      <c r="S2176" s="71">
        <v>0</v>
      </c>
      <c r="T2176" s="71">
        <v>0</v>
      </c>
      <c r="U2176" s="71">
        <v>0</v>
      </c>
      <c r="V2176" s="71">
        <v>0</v>
      </c>
      <c r="W2176" s="67">
        <v>0</v>
      </c>
      <c r="X2176" s="67">
        <v>0</v>
      </c>
      <c r="Y2176" s="68">
        <v>0</v>
      </c>
      <c r="Z2176" s="67">
        <v>0</v>
      </c>
      <c r="AA2176" s="67">
        <v>0</v>
      </c>
      <c r="AB2176" s="68">
        <v>0</v>
      </c>
      <c r="AC2176" s="68" t="e">
        <f>I2176+#REF!-Y2176</f>
        <v>#VALUE!</v>
      </c>
      <c r="AD2176" s="67">
        <f t="shared" si="6945"/>
        <v>0</v>
      </c>
      <c r="AE2176" s="67">
        <f t="shared" si="6946"/>
        <v>0</v>
      </c>
      <c r="AF2176" s="68">
        <f t="shared" si="6947"/>
        <v>0</v>
      </c>
      <c r="AG2176" s="67" t="e">
        <f>M2176+#REF!-V2176</f>
        <v>#REF!</v>
      </c>
      <c r="AH2176" s="67" t="e">
        <f>N2176+#REF!-AD2176</f>
        <v>#REF!</v>
      </c>
      <c r="AI2176" s="68" t="e">
        <f>O2176+#REF!-AE2176</f>
        <v>#REF!</v>
      </c>
      <c r="AJ2176" s="68" t="e">
        <f>P2176+#REF!-AF2176</f>
        <v>#REF!</v>
      </c>
      <c r="AK2176" s="71">
        <v>0</v>
      </c>
      <c r="AL2176" s="71">
        <v>0</v>
      </c>
      <c r="AM2176" s="68">
        <f t="shared" si="6948"/>
        <v>0</v>
      </c>
      <c r="AN2176" s="71">
        <v>0</v>
      </c>
      <c r="AO2176" s="71">
        <v>0</v>
      </c>
      <c r="AP2176" s="68">
        <f t="shared" si="6949"/>
        <v>0</v>
      </c>
      <c r="AQ2176" s="68">
        <f t="shared" si="6950"/>
        <v>0</v>
      </c>
      <c r="AR2176" s="71">
        <v>0</v>
      </c>
      <c r="AS2176" s="71">
        <v>0</v>
      </c>
      <c r="AT2176" s="68">
        <f t="shared" si="6951"/>
        <v>0</v>
      </c>
      <c r="AU2176" s="71">
        <v>0</v>
      </c>
      <c r="AV2176" s="71">
        <v>0</v>
      </c>
      <c r="AW2176" s="68">
        <f t="shared" si="6952"/>
        <v>0</v>
      </c>
      <c r="AX2176" s="68">
        <f t="shared" si="6953"/>
        <v>0</v>
      </c>
      <c r="AY2176" s="71">
        <v>0</v>
      </c>
      <c r="AZ2176" s="71">
        <v>0</v>
      </c>
      <c r="BA2176" s="68">
        <f t="shared" si="6954"/>
        <v>0</v>
      </c>
      <c r="BB2176" s="71">
        <v>0</v>
      </c>
      <c r="BC2176" s="71">
        <v>0</v>
      </c>
      <c r="BD2176" s="68">
        <f t="shared" si="6955"/>
        <v>0</v>
      </c>
      <c r="BE2176" s="68">
        <f t="shared" si="6956"/>
        <v>0</v>
      </c>
      <c r="BF2176" s="67">
        <f t="shared" si="6957"/>
        <v>0</v>
      </c>
      <c r="BG2176" s="67">
        <f t="shared" si="6957"/>
        <v>0</v>
      </c>
      <c r="BH2176" s="68">
        <f t="shared" si="6958"/>
        <v>0</v>
      </c>
      <c r="BI2176" s="67" t="e">
        <f t="shared" si="6959"/>
        <v>#REF!</v>
      </c>
      <c r="BJ2176" s="67" t="e">
        <f t="shared" si="6960"/>
        <v>#REF!</v>
      </c>
      <c r="BK2176" s="67" t="e">
        <f t="shared" si="6961"/>
        <v>#REF!</v>
      </c>
      <c r="BL2176" s="67" t="e">
        <f t="shared" si="6930"/>
        <v>#REF!</v>
      </c>
      <c r="BM2176" s="305">
        <v>0</v>
      </c>
      <c r="BN2176" s="305">
        <v>0</v>
      </c>
      <c r="BO2176" s="306"/>
      <c r="BP2176" s="306"/>
      <c r="BQ2176" s="305">
        <v>0</v>
      </c>
      <c r="BR2176" s="305">
        <v>0</v>
      </c>
      <c r="BS2176" s="114" t="s">
        <v>208</v>
      </c>
      <c r="BT2176" s="77"/>
    </row>
    <row r="2177" spans="1:72" s="46" customFormat="1" ht="36.75" hidden="1" customHeight="1">
      <c r="A2177" s="77"/>
      <c r="B2177" s="104">
        <v>2014</v>
      </c>
      <c r="C2177" s="105">
        <v>8317</v>
      </c>
      <c r="D2177" s="104">
        <v>9</v>
      </c>
      <c r="E2177" s="104">
        <v>5000</v>
      </c>
      <c r="F2177" s="104">
        <v>5300</v>
      </c>
      <c r="G2177" s="104">
        <v>531</v>
      </c>
      <c r="H2177" s="104">
        <v>11</v>
      </c>
      <c r="I2177" s="118" t="s">
        <v>1143</v>
      </c>
      <c r="J2177" s="67">
        <v>0</v>
      </c>
      <c r="K2177" s="67">
        <v>0</v>
      </c>
      <c r="L2177" s="68">
        <f t="shared" si="6942"/>
        <v>0</v>
      </c>
      <c r="M2177" s="67">
        <v>0</v>
      </c>
      <c r="N2177" s="67">
        <v>0</v>
      </c>
      <c r="O2177" s="68">
        <f t="shared" si="6943"/>
        <v>0</v>
      </c>
      <c r="P2177" s="68">
        <f t="shared" si="6944"/>
        <v>0</v>
      </c>
      <c r="Q2177" s="71">
        <v>0</v>
      </c>
      <c r="R2177" s="71">
        <v>0</v>
      </c>
      <c r="S2177" s="71">
        <v>0</v>
      </c>
      <c r="T2177" s="71">
        <v>0</v>
      </c>
      <c r="U2177" s="71">
        <v>0</v>
      </c>
      <c r="V2177" s="71">
        <v>0</v>
      </c>
      <c r="W2177" s="67">
        <v>0</v>
      </c>
      <c r="X2177" s="67">
        <v>0</v>
      </c>
      <c r="Y2177" s="68">
        <v>0</v>
      </c>
      <c r="Z2177" s="67">
        <v>0</v>
      </c>
      <c r="AA2177" s="67">
        <v>0</v>
      </c>
      <c r="AB2177" s="68">
        <v>0</v>
      </c>
      <c r="AC2177" s="68" t="e">
        <f>I2177+#REF!-Y2177</f>
        <v>#VALUE!</v>
      </c>
      <c r="AD2177" s="67">
        <f t="shared" si="6945"/>
        <v>0</v>
      </c>
      <c r="AE2177" s="67">
        <f t="shared" si="6946"/>
        <v>0</v>
      </c>
      <c r="AF2177" s="68">
        <f t="shared" si="6947"/>
        <v>0</v>
      </c>
      <c r="AG2177" s="67" t="e">
        <f>M2177+#REF!-V2177</f>
        <v>#REF!</v>
      </c>
      <c r="AH2177" s="67" t="e">
        <f>N2177+#REF!-AD2177</f>
        <v>#REF!</v>
      </c>
      <c r="AI2177" s="68" t="e">
        <f>O2177+#REF!-AE2177</f>
        <v>#REF!</v>
      </c>
      <c r="AJ2177" s="68" t="e">
        <f>P2177+#REF!-AF2177</f>
        <v>#REF!</v>
      </c>
      <c r="AK2177" s="71">
        <v>0</v>
      </c>
      <c r="AL2177" s="71">
        <v>0</v>
      </c>
      <c r="AM2177" s="68">
        <f t="shared" si="6948"/>
        <v>0</v>
      </c>
      <c r="AN2177" s="71">
        <v>0</v>
      </c>
      <c r="AO2177" s="71">
        <v>0</v>
      </c>
      <c r="AP2177" s="68">
        <f t="shared" si="6949"/>
        <v>0</v>
      </c>
      <c r="AQ2177" s="68">
        <f t="shared" si="6950"/>
        <v>0</v>
      </c>
      <c r="AR2177" s="71">
        <v>0</v>
      </c>
      <c r="AS2177" s="71">
        <v>0</v>
      </c>
      <c r="AT2177" s="68">
        <f t="shared" si="6951"/>
        <v>0</v>
      </c>
      <c r="AU2177" s="71">
        <v>0</v>
      </c>
      <c r="AV2177" s="71">
        <v>0</v>
      </c>
      <c r="AW2177" s="68">
        <f t="shared" si="6952"/>
        <v>0</v>
      </c>
      <c r="AX2177" s="68">
        <f t="shared" si="6953"/>
        <v>0</v>
      </c>
      <c r="AY2177" s="71">
        <v>0</v>
      </c>
      <c r="AZ2177" s="71">
        <v>0</v>
      </c>
      <c r="BA2177" s="68">
        <f t="shared" si="6954"/>
        <v>0</v>
      </c>
      <c r="BB2177" s="71">
        <v>0</v>
      </c>
      <c r="BC2177" s="71">
        <v>0</v>
      </c>
      <c r="BD2177" s="68">
        <f t="shared" si="6955"/>
        <v>0</v>
      </c>
      <c r="BE2177" s="68">
        <f t="shared" si="6956"/>
        <v>0</v>
      </c>
      <c r="BF2177" s="67">
        <f t="shared" si="6957"/>
        <v>0</v>
      </c>
      <c r="BG2177" s="67">
        <f t="shared" si="6957"/>
        <v>0</v>
      </c>
      <c r="BH2177" s="68">
        <f t="shared" si="6958"/>
        <v>0</v>
      </c>
      <c r="BI2177" s="67" t="e">
        <f t="shared" si="6959"/>
        <v>#REF!</v>
      </c>
      <c r="BJ2177" s="67" t="e">
        <f t="shared" si="6960"/>
        <v>#REF!</v>
      </c>
      <c r="BK2177" s="67" t="e">
        <f t="shared" si="6961"/>
        <v>#REF!</v>
      </c>
      <c r="BL2177" s="67" t="e">
        <f t="shared" si="6930"/>
        <v>#REF!</v>
      </c>
      <c r="BM2177" s="305">
        <v>0</v>
      </c>
      <c r="BN2177" s="305">
        <v>0</v>
      </c>
      <c r="BO2177" s="306"/>
      <c r="BP2177" s="306"/>
      <c r="BQ2177" s="305">
        <v>0</v>
      </c>
      <c r="BR2177" s="305">
        <v>0</v>
      </c>
      <c r="BS2177" s="114" t="s">
        <v>208</v>
      </c>
      <c r="BT2177" s="77"/>
    </row>
    <row r="2178" spans="1:72" s="46" customFormat="1" ht="36.75" hidden="1" customHeight="1">
      <c r="A2178" s="77"/>
      <c r="B2178" s="104">
        <v>2014</v>
      </c>
      <c r="C2178" s="105">
        <v>8317</v>
      </c>
      <c r="D2178" s="104">
        <v>9</v>
      </c>
      <c r="E2178" s="104">
        <v>5000</v>
      </c>
      <c r="F2178" s="104">
        <v>5300</v>
      </c>
      <c r="G2178" s="104">
        <v>531</v>
      </c>
      <c r="H2178" s="104">
        <v>12</v>
      </c>
      <c r="I2178" s="118" t="s">
        <v>1144</v>
      </c>
      <c r="J2178" s="67">
        <v>0</v>
      </c>
      <c r="K2178" s="67">
        <v>0</v>
      </c>
      <c r="L2178" s="68">
        <f t="shared" si="6942"/>
        <v>0</v>
      </c>
      <c r="M2178" s="67">
        <v>0</v>
      </c>
      <c r="N2178" s="67">
        <v>0</v>
      </c>
      <c r="O2178" s="68">
        <f t="shared" si="6943"/>
        <v>0</v>
      </c>
      <c r="P2178" s="68">
        <f t="shared" si="6944"/>
        <v>0</v>
      </c>
      <c r="Q2178" s="71">
        <v>0</v>
      </c>
      <c r="R2178" s="71">
        <v>0</v>
      </c>
      <c r="S2178" s="71">
        <v>0</v>
      </c>
      <c r="T2178" s="71">
        <v>0</v>
      </c>
      <c r="U2178" s="71">
        <v>0</v>
      </c>
      <c r="V2178" s="71">
        <v>0</v>
      </c>
      <c r="W2178" s="67">
        <v>0</v>
      </c>
      <c r="X2178" s="67">
        <v>0</v>
      </c>
      <c r="Y2178" s="68">
        <v>0</v>
      </c>
      <c r="Z2178" s="67">
        <v>0</v>
      </c>
      <c r="AA2178" s="67">
        <v>0</v>
      </c>
      <c r="AB2178" s="68">
        <v>0</v>
      </c>
      <c r="AC2178" s="68" t="e">
        <f>I2178+#REF!-Y2178</f>
        <v>#VALUE!</v>
      </c>
      <c r="AD2178" s="67">
        <f t="shared" si="6945"/>
        <v>0</v>
      </c>
      <c r="AE2178" s="67">
        <f t="shared" si="6946"/>
        <v>0</v>
      </c>
      <c r="AF2178" s="68">
        <f t="shared" si="6947"/>
        <v>0</v>
      </c>
      <c r="AG2178" s="67" t="e">
        <f>M2178+#REF!-V2178</f>
        <v>#REF!</v>
      </c>
      <c r="AH2178" s="67" t="e">
        <f>N2178+#REF!-AD2178</f>
        <v>#REF!</v>
      </c>
      <c r="AI2178" s="68" t="e">
        <f>O2178+#REF!-AE2178</f>
        <v>#REF!</v>
      </c>
      <c r="AJ2178" s="68" t="e">
        <f>P2178+#REF!-AF2178</f>
        <v>#REF!</v>
      </c>
      <c r="AK2178" s="71">
        <v>0</v>
      </c>
      <c r="AL2178" s="71">
        <v>0</v>
      </c>
      <c r="AM2178" s="68">
        <f t="shared" si="6948"/>
        <v>0</v>
      </c>
      <c r="AN2178" s="71">
        <v>0</v>
      </c>
      <c r="AO2178" s="71">
        <v>0</v>
      </c>
      <c r="AP2178" s="68">
        <f t="shared" si="6949"/>
        <v>0</v>
      </c>
      <c r="AQ2178" s="68">
        <f t="shared" si="6950"/>
        <v>0</v>
      </c>
      <c r="AR2178" s="71">
        <v>0</v>
      </c>
      <c r="AS2178" s="71">
        <v>0</v>
      </c>
      <c r="AT2178" s="68">
        <f t="shared" si="6951"/>
        <v>0</v>
      </c>
      <c r="AU2178" s="71">
        <v>0</v>
      </c>
      <c r="AV2178" s="71">
        <v>0</v>
      </c>
      <c r="AW2178" s="68">
        <f t="shared" si="6952"/>
        <v>0</v>
      </c>
      <c r="AX2178" s="68">
        <f t="shared" si="6953"/>
        <v>0</v>
      </c>
      <c r="AY2178" s="71">
        <v>0</v>
      </c>
      <c r="AZ2178" s="71">
        <v>0</v>
      </c>
      <c r="BA2178" s="68">
        <f t="shared" si="6954"/>
        <v>0</v>
      </c>
      <c r="BB2178" s="71">
        <v>0</v>
      </c>
      <c r="BC2178" s="71">
        <v>0</v>
      </c>
      <c r="BD2178" s="68">
        <f t="shared" si="6955"/>
        <v>0</v>
      </c>
      <c r="BE2178" s="68">
        <f t="shared" si="6956"/>
        <v>0</v>
      </c>
      <c r="BF2178" s="67">
        <f t="shared" si="6957"/>
        <v>0</v>
      </c>
      <c r="BG2178" s="67">
        <f t="shared" si="6957"/>
        <v>0</v>
      </c>
      <c r="BH2178" s="68">
        <f t="shared" si="6958"/>
        <v>0</v>
      </c>
      <c r="BI2178" s="67" t="e">
        <f t="shared" si="6959"/>
        <v>#REF!</v>
      </c>
      <c r="BJ2178" s="67" t="e">
        <f t="shared" si="6960"/>
        <v>#REF!</v>
      </c>
      <c r="BK2178" s="67" t="e">
        <f t="shared" si="6961"/>
        <v>#REF!</v>
      </c>
      <c r="BL2178" s="67" t="e">
        <f t="shared" si="6930"/>
        <v>#REF!</v>
      </c>
      <c r="BM2178" s="305">
        <v>0</v>
      </c>
      <c r="BN2178" s="305">
        <v>0</v>
      </c>
      <c r="BO2178" s="306"/>
      <c r="BP2178" s="306"/>
      <c r="BQ2178" s="305">
        <v>0</v>
      </c>
      <c r="BR2178" s="305">
        <v>0</v>
      </c>
      <c r="BS2178" s="114" t="s">
        <v>208</v>
      </c>
      <c r="BT2178" s="77"/>
    </row>
    <row r="2179" spans="1:72" s="46" customFormat="1" ht="36.75" hidden="1" customHeight="1">
      <c r="A2179" s="77"/>
      <c r="B2179" s="104">
        <v>2014</v>
      </c>
      <c r="C2179" s="105">
        <v>8317</v>
      </c>
      <c r="D2179" s="104">
        <v>9</v>
      </c>
      <c r="E2179" s="104">
        <v>5000</v>
      </c>
      <c r="F2179" s="104">
        <v>5300</v>
      </c>
      <c r="G2179" s="104">
        <v>531</v>
      </c>
      <c r="H2179" s="104">
        <v>13</v>
      </c>
      <c r="I2179" s="118" t="s">
        <v>1145</v>
      </c>
      <c r="J2179" s="67">
        <v>0</v>
      </c>
      <c r="K2179" s="67">
        <v>0</v>
      </c>
      <c r="L2179" s="68">
        <f t="shared" si="6942"/>
        <v>0</v>
      </c>
      <c r="M2179" s="67">
        <v>0</v>
      </c>
      <c r="N2179" s="67">
        <v>0</v>
      </c>
      <c r="O2179" s="68">
        <f t="shared" si="6943"/>
        <v>0</v>
      </c>
      <c r="P2179" s="68">
        <f t="shared" si="6944"/>
        <v>0</v>
      </c>
      <c r="Q2179" s="71">
        <v>0</v>
      </c>
      <c r="R2179" s="71">
        <v>0</v>
      </c>
      <c r="S2179" s="71">
        <v>0</v>
      </c>
      <c r="T2179" s="71">
        <v>0</v>
      </c>
      <c r="U2179" s="71">
        <v>0</v>
      </c>
      <c r="V2179" s="71">
        <v>0</v>
      </c>
      <c r="W2179" s="67">
        <v>0</v>
      </c>
      <c r="X2179" s="67">
        <v>0</v>
      </c>
      <c r="Y2179" s="68">
        <v>0</v>
      </c>
      <c r="Z2179" s="67">
        <v>0</v>
      </c>
      <c r="AA2179" s="67">
        <v>0</v>
      </c>
      <c r="AB2179" s="68">
        <v>0</v>
      </c>
      <c r="AC2179" s="68" t="e">
        <f>I2179+#REF!-Y2179</f>
        <v>#VALUE!</v>
      </c>
      <c r="AD2179" s="67">
        <f t="shared" si="6945"/>
        <v>0</v>
      </c>
      <c r="AE2179" s="67">
        <f t="shared" si="6946"/>
        <v>0</v>
      </c>
      <c r="AF2179" s="68">
        <f t="shared" si="6947"/>
        <v>0</v>
      </c>
      <c r="AG2179" s="67" t="e">
        <f>M2179+#REF!-V2179</f>
        <v>#REF!</v>
      </c>
      <c r="AH2179" s="67" t="e">
        <f>N2179+#REF!-AD2179</f>
        <v>#REF!</v>
      </c>
      <c r="AI2179" s="68" t="e">
        <f>O2179+#REF!-AE2179</f>
        <v>#REF!</v>
      </c>
      <c r="AJ2179" s="68" t="e">
        <f>P2179+#REF!-AF2179</f>
        <v>#REF!</v>
      </c>
      <c r="AK2179" s="71">
        <v>0</v>
      </c>
      <c r="AL2179" s="71">
        <v>0</v>
      </c>
      <c r="AM2179" s="68">
        <f t="shared" si="6948"/>
        <v>0</v>
      </c>
      <c r="AN2179" s="71">
        <v>0</v>
      </c>
      <c r="AO2179" s="71">
        <v>0</v>
      </c>
      <c r="AP2179" s="68">
        <f t="shared" si="6949"/>
        <v>0</v>
      </c>
      <c r="AQ2179" s="68">
        <f t="shared" si="6950"/>
        <v>0</v>
      </c>
      <c r="AR2179" s="71">
        <v>0</v>
      </c>
      <c r="AS2179" s="71">
        <v>0</v>
      </c>
      <c r="AT2179" s="68">
        <f t="shared" si="6951"/>
        <v>0</v>
      </c>
      <c r="AU2179" s="71">
        <v>0</v>
      </c>
      <c r="AV2179" s="71">
        <v>0</v>
      </c>
      <c r="AW2179" s="68">
        <f t="shared" si="6952"/>
        <v>0</v>
      </c>
      <c r="AX2179" s="68">
        <f t="shared" si="6953"/>
        <v>0</v>
      </c>
      <c r="AY2179" s="71">
        <v>0</v>
      </c>
      <c r="AZ2179" s="71">
        <v>0</v>
      </c>
      <c r="BA2179" s="68">
        <f t="shared" si="6954"/>
        <v>0</v>
      </c>
      <c r="BB2179" s="71">
        <v>0</v>
      </c>
      <c r="BC2179" s="71">
        <v>0</v>
      </c>
      <c r="BD2179" s="68">
        <f t="shared" si="6955"/>
        <v>0</v>
      </c>
      <c r="BE2179" s="68">
        <f t="shared" si="6956"/>
        <v>0</v>
      </c>
      <c r="BF2179" s="67">
        <f t="shared" si="6957"/>
        <v>0</v>
      </c>
      <c r="BG2179" s="67">
        <f t="shared" si="6957"/>
        <v>0</v>
      </c>
      <c r="BH2179" s="68">
        <f t="shared" si="6958"/>
        <v>0</v>
      </c>
      <c r="BI2179" s="67" t="e">
        <f t="shared" si="6959"/>
        <v>#REF!</v>
      </c>
      <c r="BJ2179" s="67" t="e">
        <f t="shared" si="6960"/>
        <v>#REF!</v>
      </c>
      <c r="BK2179" s="67" t="e">
        <f t="shared" si="6961"/>
        <v>#REF!</v>
      </c>
      <c r="BL2179" s="67" t="e">
        <f t="shared" si="6930"/>
        <v>#REF!</v>
      </c>
      <c r="BM2179" s="305">
        <v>0</v>
      </c>
      <c r="BN2179" s="305">
        <v>0</v>
      </c>
      <c r="BO2179" s="306"/>
      <c r="BP2179" s="306"/>
      <c r="BQ2179" s="305">
        <v>0</v>
      </c>
      <c r="BR2179" s="305">
        <v>0</v>
      </c>
      <c r="BS2179" s="114" t="s">
        <v>208</v>
      </c>
      <c r="BT2179" s="77"/>
    </row>
    <row r="2180" spans="1:72" s="46" customFormat="1" ht="36.75" hidden="1" customHeight="1">
      <c r="A2180" s="77"/>
      <c r="B2180" s="104">
        <v>2014</v>
      </c>
      <c r="C2180" s="105">
        <v>8317</v>
      </c>
      <c r="D2180" s="104">
        <v>9</v>
      </c>
      <c r="E2180" s="104">
        <v>5000</v>
      </c>
      <c r="F2180" s="104">
        <v>5300</v>
      </c>
      <c r="G2180" s="104">
        <v>531</v>
      </c>
      <c r="H2180" s="104">
        <v>14</v>
      </c>
      <c r="I2180" s="118" t="s">
        <v>1146</v>
      </c>
      <c r="J2180" s="67">
        <v>0</v>
      </c>
      <c r="K2180" s="67">
        <v>0</v>
      </c>
      <c r="L2180" s="68">
        <f t="shared" si="6942"/>
        <v>0</v>
      </c>
      <c r="M2180" s="67">
        <v>0</v>
      </c>
      <c r="N2180" s="67">
        <v>0</v>
      </c>
      <c r="O2180" s="68">
        <f t="shared" si="6943"/>
        <v>0</v>
      </c>
      <c r="P2180" s="68">
        <f t="shared" si="6944"/>
        <v>0</v>
      </c>
      <c r="Q2180" s="71">
        <v>0</v>
      </c>
      <c r="R2180" s="71">
        <v>0</v>
      </c>
      <c r="S2180" s="71">
        <v>0</v>
      </c>
      <c r="T2180" s="71">
        <v>0</v>
      </c>
      <c r="U2180" s="71">
        <v>0</v>
      </c>
      <c r="V2180" s="71">
        <v>0</v>
      </c>
      <c r="W2180" s="67">
        <v>0</v>
      </c>
      <c r="X2180" s="67">
        <v>0</v>
      </c>
      <c r="Y2180" s="68">
        <v>0</v>
      </c>
      <c r="Z2180" s="67">
        <v>0</v>
      </c>
      <c r="AA2180" s="67">
        <v>0</v>
      </c>
      <c r="AB2180" s="68">
        <v>0</v>
      </c>
      <c r="AC2180" s="68" t="e">
        <f>I2180+#REF!-Y2180</f>
        <v>#VALUE!</v>
      </c>
      <c r="AD2180" s="67">
        <f t="shared" si="6945"/>
        <v>0</v>
      </c>
      <c r="AE2180" s="67">
        <f t="shared" si="6946"/>
        <v>0</v>
      </c>
      <c r="AF2180" s="68">
        <f t="shared" si="6947"/>
        <v>0</v>
      </c>
      <c r="AG2180" s="67" t="e">
        <f>M2180+#REF!-V2180</f>
        <v>#REF!</v>
      </c>
      <c r="AH2180" s="67" t="e">
        <f>N2180+#REF!-AD2180</f>
        <v>#REF!</v>
      </c>
      <c r="AI2180" s="68" t="e">
        <f>O2180+#REF!-AE2180</f>
        <v>#REF!</v>
      </c>
      <c r="AJ2180" s="68" t="e">
        <f>P2180+#REF!-AF2180</f>
        <v>#REF!</v>
      </c>
      <c r="AK2180" s="71">
        <v>0</v>
      </c>
      <c r="AL2180" s="71">
        <v>0</v>
      </c>
      <c r="AM2180" s="68">
        <f t="shared" si="6948"/>
        <v>0</v>
      </c>
      <c r="AN2180" s="71">
        <v>0</v>
      </c>
      <c r="AO2180" s="71">
        <v>0</v>
      </c>
      <c r="AP2180" s="68">
        <f t="shared" si="6949"/>
        <v>0</v>
      </c>
      <c r="AQ2180" s="68">
        <f t="shared" si="6950"/>
        <v>0</v>
      </c>
      <c r="AR2180" s="71">
        <v>0</v>
      </c>
      <c r="AS2180" s="71">
        <v>0</v>
      </c>
      <c r="AT2180" s="68">
        <f t="shared" si="6951"/>
        <v>0</v>
      </c>
      <c r="AU2180" s="71">
        <v>0</v>
      </c>
      <c r="AV2180" s="71">
        <v>0</v>
      </c>
      <c r="AW2180" s="68">
        <f t="shared" si="6952"/>
        <v>0</v>
      </c>
      <c r="AX2180" s="68">
        <f t="shared" si="6953"/>
        <v>0</v>
      </c>
      <c r="AY2180" s="71">
        <v>0</v>
      </c>
      <c r="AZ2180" s="71">
        <v>0</v>
      </c>
      <c r="BA2180" s="68">
        <f t="shared" si="6954"/>
        <v>0</v>
      </c>
      <c r="BB2180" s="71">
        <v>0</v>
      </c>
      <c r="BC2180" s="71">
        <v>0</v>
      </c>
      <c r="BD2180" s="68">
        <f t="shared" si="6955"/>
        <v>0</v>
      </c>
      <c r="BE2180" s="68">
        <f t="shared" si="6956"/>
        <v>0</v>
      </c>
      <c r="BF2180" s="67">
        <f t="shared" si="6957"/>
        <v>0</v>
      </c>
      <c r="BG2180" s="67">
        <f t="shared" si="6957"/>
        <v>0</v>
      </c>
      <c r="BH2180" s="68">
        <f t="shared" si="6958"/>
        <v>0</v>
      </c>
      <c r="BI2180" s="67" t="e">
        <f t="shared" si="6959"/>
        <v>#REF!</v>
      </c>
      <c r="BJ2180" s="67" t="e">
        <f t="shared" si="6960"/>
        <v>#REF!</v>
      </c>
      <c r="BK2180" s="67" t="e">
        <f t="shared" si="6961"/>
        <v>#REF!</v>
      </c>
      <c r="BL2180" s="67" t="e">
        <f t="shared" si="6930"/>
        <v>#REF!</v>
      </c>
      <c r="BM2180" s="305">
        <v>0</v>
      </c>
      <c r="BN2180" s="305">
        <v>0</v>
      </c>
      <c r="BO2180" s="306"/>
      <c r="BP2180" s="306"/>
      <c r="BQ2180" s="305">
        <v>0</v>
      </c>
      <c r="BR2180" s="305">
        <v>0</v>
      </c>
      <c r="BS2180" s="114" t="s">
        <v>208</v>
      </c>
      <c r="BT2180" s="77"/>
    </row>
    <row r="2181" spans="1:72" s="46" customFormat="1" ht="36.75" hidden="1" customHeight="1">
      <c r="A2181" s="77"/>
      <c r="B2181" s="104">
        <v>2014</v>
      </c>
      <c r="C2181" s="105">
        <v>8317</v>
      </c>
      <c r="D2181" s="104">
        <v>9</v>
      </c>
      <c r="E2181" s="104">
        <v>5000</v>
      </c>
      <c r="F2181" s="104">
        <v>5300</v>
      </c>
      <c r="G2181" s="104">
        <v>531</v>
      </c>
      <c r="H2181" s="104">
        <v>15</v>
      </c>
      <c r="I2181" s="118" t="s">
        <v>344</v>
      </c>
      <c r="J2181" s="67">
        <v>0</v>
      </c>
      <c r="K2181" s="67">
        <v>0</v>
      </c>
      <c r="L2181" s="68">
        <f t="shared" si="6942"/>
        <v>0</v>
      </c>
      <c r="M2181" s="67">
        <v>0</v>
      </c>
      <c r="N2181" s="67">
        <v>0</v>
      </c>
      <c r="O2181" s="68">
        <f t="shared" si="6943"/>
        <v>0</v>
      </c>
      <c r="P2181" s="68">
        <f t="shared" si="6944"/>
        <v>0</v>
      </c>
      <c r="Q2181" s="71">
        <v>0</v>
      </c>
      <c r="R2181" s="71">
        <v>0</v>
      </c>
      <c r="S2181" s="71">
        <v>0</v>
      </c>
      <c r="T2181" s="71">
        <v>0</v>
      </c>
      <c r="U2181" s="71">
        <v>0</v>
      </c>
      <c r="V2181" s="71">
        <v>0</v>
      </c>
      <c r="W2181" s="67">
        <v>0</v>
      </c>
      <c r="X2181" s="67">
        <v>0</v>
      </c>
      <c r="Y2181" s="68">
        <v>0</v>
      </c>
      <c r="Z2181" s="67">
        <v>0</v>
      </c>
      <c r="AA2181" s="67">
        <v>0</v>
      </c>
      <c r="AB2181" s="68">
        <v>0</v>
      </c>
      <c r="AC2181" s="68" t="e">
        <f>I2181+#REF!-Y2181</f>
        <v>#VALUE!</v>
      </c>
      <c r="AD2181" s="67">
        <f t="shared" si="6945"/>
        <v>0</v>
      </c>
      <c r="AE2181" s="67">
        <f t="shared" si="6946"/>
        <v>0</v>
      </c>
      <c r="AF2181" s="68">
        <f t="shared" si="6947"/>
        <v>0</v>
      </c>
      <c r="AG2181" s="67" t="e">
        <f>M2181+#REF!-V2181</f>
        <v>#REF!</v>
      </c>
      <c r="AH2181" s="67" t="e">
        <f>N2181+#REF!-AD2181</f>
        <v>#REF!</v>
      </c>
      <c r="AI2181" s="68" t="e">
        <f>O2181+#REF!-AE2181</f>
        <v>#REF!</v>
      </c>
      <c r="AJ2181" s="68" t="e">
        <f>P2181+#REF!-AF2181</f>
        <v>#REF!</v>
      </c>
      <c r="AK2181" s="71">
        <v>0</v>
      </c>
      <c r="AL2181" s="71">
        <v>0</v>
      </c>
      <c r="AM2181" s="68">
        <f t="shared" si="6948"/>
        <v>0</v>
      </c>
      <c r="AN2181" s="71">
        <v>0</v>
      </c>
      <c r="AO2181" s="71">
        <v>0</v>
      </c>
      <c r="AP2181" s="68">
        <f t="shared" si="6949"/>
        <v>0</v>
      </c>
      <c r="AQ2181" s="68">
        <f t="shared" si="6950"/>
        <v>0</v>
      </c>
      <c r="AR2181" s="71">
        <v>0</v>
      </c>
      <c r="AS2181" s="71">
        <v>0</v>
      </c>
      <c r="AT2181" s="68">
        <f t="shared" si="6951"/>
        <v>0</v>
      </c>
      <c r="AU2181" s="71">
        <v>0</v>
      </c>
      <c r="AV2181" s="71">
        <v>0</v>
      </c>
      <c r="AW2181" s="68">
        <f t="shared" si="6952"/>
        <v>0</v>
      </c>
      <c r="AX2181" s="68">
        <f t="shared" si="6953"/>
        <v>0</v>
      </c>
      <c r="AY2181" s="71">
        <v>0</v>
      </c>
      <c r="AZ2181" s="71">
        <v>0</v>
      </c>
      <c r="BA2181" s="68">
        <f t="shared" si="6954"/>
        <v>0</v>
      </c>
      <c r="BB2181" s="71">
        <v>0</v>
      </c>
      <c r="BC2181" s="71">
        <v>0</v>
      </c>
      <c r="BD2181" s="68">
        <f t="shared" si="6955"/>
        <v>0</v>
      </c>
      <c r="BE2181" s="68">
        <f t="shared" si="6956"/>
        <v>0</v>
      </c>
      <c r="BF2181" s="67">
        <f t="shared" si="6957"/>
        <v>0</v>
      </c>
      <c r="BG2181" s="67">
        <f t="shared" si="6957"/>
        <v>0</v>
      </c>
      <c r="BH2181" s="68">
        <f t="shared" si="6958"/>
        <v>0</v>
      </c>
      <c r="BI2181" s="67" t="e">
        <f t="shared" si="6959"/>
        <v>#REF!</v>
      </c>
      <c r="BJ2181" s="67" t="e">
        <f t="shared" si="6960"/>
        <v>#REF!</v>
      </c>
      <c r="BK2181" s="67" t="e">
        <f t="shared" si="6961"/>
        <v>#REF!</v>
      </c>
      <c r="BL2181" s="67" t="e">
        <f t="shared" si="6930"/>
        <v>#REF!</v>
      </c>
      <c r="BM2181" s="305">
        <v>0</v>
      </c>
      <c r="BN2181" s="305">
        <v>0</v>
      </c>
      <c r="BO2181" s="306"/>
      <c r="BP2181" s="306"/>
      <c r="BQ2181" s="305">
        <v>0</v>
      </c>
      <c r="BR2181" s="305">
        <v>0</v>
      </c>
      <c r="BS2181" s="114" t="s">
        <v>208</v>
      </c>
      <c r="BT2181" s="77"/>
    </row>
    <row r="2182" spans="1:72" s="46" customFormat="1" ht="36.75" hidden="1" customHeight="1">
      <c r="A2182" s="77"/>
      <c r="B2182" s="104">
        <v>2014</v>
      </c>
      <c r="C2182" s="105">
        <v>8317</v>
      </c>
      <c r="D2182" s="104">
        <v>9</v>
      </c>
      <c r="E2182" s="104">
        <v>5000</v>
      </c>
      <c r="F2182" s="104">
        <v>5300</v>
      </c>
      <c r="G2182" s="104">
        <v>531</v>
      </c>
      <c r="H2182" s="104">
        <v>16</v>
      </c>
      <c r="I2182" s="118" t="s">
        <v>1147</v>
      </c>
      <c r="J2182" s="67">
        <v>0</v>
      </c>
      <c r="K2182" s="67">
        <v>0</v>
      </c>
      <c r="L2182" s="68">
        <f t="shared" si="6942"/>
        <v>0</v>
      </c>
      <c r="M2182" s="67">
        <v>0</v>
      </c>
      <c r="N2182" s="67">
        <v>0</v>
      </c>
      <c r="O2182" s="68">
        <f t="shared" si="6943"/>
        <v>0</v>
      </c>
      <c r="P2182" s="68">
        <f t="shared" si="6944"/>
        <v>0</v>
      </c>
      <c r="Q2182" s="71">
        <v>0</v>
      </c>
      <c r="R2182" s="71">
        <v>0</v>
      </c>
      <c r="S2182" s="71">
        <v>0</v>
      </c>
      <c r="T2182" s="71">
        <v>0</v>
      </c>
      <c r="U2182" s="71">
        <v>0</v>
      </c>
      <c r="V2182" s="71">
        <v>0</v>
      </c>
      <c r="W2182" s="67">
        <v>0</v>
      </c>
      <c r="X2182" s="67">
        <v>0</v>
      </c>
      <c r="Y2182" s="68">
        <v>0</v>
      </c>
      <c r="Z2182" s="67">
        <v>0</v>
      </c>
      <c r="AA2182" s="67">
        <v>0</v>
      </c>
      <c r="AB2182" s="68">
        <v>0</v>
      </c>
      <c r="AC2182" s="68" t="e">
        <f>I2182+#REF!-Y2182</f>
        <v>#VALUE!</v>
      </c>
      <c r="AD2182" s="67">
        <f t="shared" si="6945"/>
        <v>0</v>
      </c>
      <c r="AE2182" s="67">
        <f t="shared" si="6946"/>
        <v>0</v>
      </c>
      <c r="AF2182" s="68">
        <f t="shared" si="6947"/>
        <v>0</v>
      </c>
      <c r="AG2182" s="67" t="e">
        <f>M2182+#REF!-V2182</f>
        <v>#REF!</v>
      </c>
      <c r="AH2182" s="67" t="e">
        <f>N2182+#REF!-AD2182</f>
        <v>#REF!</v>
      </c>
      <c r="AI2182" s="68" t="e">
        <f>O2182+#REF!-AE2182</f>
        <v>#REF!</v>
      </c>
      <c r="AJ2182" s="68" t="e">
        <f>P2182+#REF!-AF2182</f>
        <v>#REF!</v>
      </c>
      <c r="AK2182" s="71">
        <v>0</v>
      </c>
      <c r="AL2182" s="71">
        <v>0</v>
      </c>
      <c r="AM2182" s="68">
        <f t="shared" si="6948"/>
        <v>0</v>
      </c>
      <c r="AN2182" s="71">
        <v>0</v>
      </c>
      <c r="AO2182" s="71">
        <v>0</v>
      </c>
      <c r="AP2182" s="68">
        <f t="shared" si="6949"/>
        <v>0</v>
      </c>
      <c r="AQ2182" s="68">
        <f t="shared" si="6950"/>
        <v>0</v>
      </c>
      <c r="AR2182" s="71">
        <v>0</v>
      </c>
      <c r="AS2182" s="71">
        <v>0</v>
      </c>
      <c r="AT2182" s="68">
        <f t="shared" si="6951"/>
        <v>0</v>
      </c>
      <c r="AU2182" s="71">
        <v>0</v>
      </c>
      <c r="AV2182" s="71">
        <v>0</v>
      </c>
      <c r="AW2182" s="68">
        <f t="shared" si="6952"/>
        <v>0</v>
      </c>
      <c r="AX2182" s="68">
        <f t="shared" si="6953"/>
        <v>0</v>
      </c>
      <c r="AY2182" s="71">
        <v>0</v>
      </c>
      <c r="AZ2182" s="71">
        <v>0</v>
      </c>
      <c r="BA2182" s="68">
        <f t="shared" si="6954"/>
        <v>0</v>
      </c>
      <c r="BB2182" s="71">
        <v>0</v>
      </c>
      <c r="BC2182" s="71">
        <v>0</v>
      </c>
      <c r="BD2182" s="68">
        <f t="shared" si="6955"/>
        <v>0</v>
      </c>
      <c r="BE2182" s="68">
        <f t="shared" si="6956"/>
        <v>0</v>
      </c>
      <c r="BF2182" s="67">
        <f t="shared" si="6957"/>
        <v>0</v>
      </c>
      <c r="BG2182" s="67">
        <f t="shared" si="6957"/>
        <v>0</v>
      </c>
      <c r="BH2182" s="68">
        <f t="shared" si="6958"/>
        <v>0</v>
      </c>
      <c r="BI2182" s="67" t="e">
        <f t="shared" si="6959"/>
        <v>#REF!</v>
      </c>
      <c r="BJ2182" s="67" t="e">
        <f t="shared" si="6960"/>
        <v>#REF!</v>
      </c>
      <c r="BK2182" s="67" t="e">
        <f t="shared" si="6961"/>
        <v>#REF!</v>
      </c>
      <c r="BL2182" s="67" t="e">
        <f t="shared" si="6930"/>
        <v>#REF!</v>
      </c>
      <c r="BM2182" s="305">
        <v>0</v>
      </c>
      <c r="BN2182" s="305">
        <v>0</v>
      </c>
      <c r="BO2182" s="306"/>
      <c r="BP2182" s="306"/>
      <c r="BQ2182" s="305">
        <v>0</v>
      </c>
      <c r="BR2182" s="305">
        <v>0</v>
      </c>
      <c r="BS2182" s="114" t="s">
        <v>208</v>
      </c>
      <c r="BT2182" s="77"/>
    </row>
    <row r="2183" spans="1:72" s="46" customFormat="1" ht="36.75" hidden="1" customHeight="1">
      <c r="A2183" s="77"/>
      <c r="B2183" s="104">
        <v>2014</v>
      </c>
      <c r="C2183" s="105">
        <v>8317</v>
      </c>
      <c r="D2183" s="104">
        <v>9</v>
      </c>
      <c r="E2183" s="104">
        <v>5000</v>
      </c>
      <c r="F2183" s="104">
        <v>5300</v>
      </c>
      <c r="G2183" s="104">
        <v>531</v>
      </c>
      <c r="H2183" s="104">
        <v>17</v>
      </c>
      <c r="I2183" s="118" t="s">
        <v>1148</v>
      </c>
      <c r="J2183" s="67">
        <v>0</v>
      </c>
      <c r="K2183" s="67">
        <v>0</v>
      </c>
      <c r="L2183" s="68">
        <f t="shared" si="6942"/>
        <v>0</v>
      </c>
      <c r="M2183" s="67">
        <v>0</v>
      </c>
      <c r="N2183" s="67">
        <v>0</v>
      </c>
      <c r="O2183" s="68">
        <f t="shared" si="6943"/>
        <v>0</v>
      </c>
      <c r="P2183" s="68">
        <f t="shared" si="6944"/>
        <v>0</v>
      </c>
      <c r="Q2183" s="71">
        <v>0</v>
      </c>
      <c r="R2183" s="71">
        <v>0</v>
      </c>
      <c r="S2183" s="71">
        <v>0</v>
      </c>
      <c r="T2183" s="71">
        <v>0</v>
      </c>
      <c r="U2183" s="71">
        <v>0</v>
      </c>
      <c r="V2183" s="71">
        <v>0</v>
      </c>
      <c r="W2183" s="67">
        <v>0</v>
      </c>
      <c r="X2183" s="67">
        <v>0</v>
      </c>
      <c r="Y2183" s="68">
        <v>0</v>
      </c>
      <c r="Z2183" s="67">
        <v>0</v>
      </c>
      <c r="AA2183" s="67">
        <v>0</v>
      </c>
      <c r="AB2183" s="68">
        <v>0</v>
      </c>
      <c r="AC2183" s="68" t="e">
        <f>I2183+#REF!-Y2183</f>
        <v>#VALUE!</v>
      </c>
      <c r="AD2183" s="67">
        <f t="shared" si="6945"/>
        <v>0</v>
      </c>
      <c r="AE2183" s="67">
        <f t="shared" si="6946"/>
        <v>0</v>
      </c>
      <c r="AF2183" s="68">
        <f t="shared" si="6947"/>
        <v>0</v>
      </c>
      <c r="AG2183" s="67" t="e">
        <f>M2183+#REF!-V2183</f>
        <v>#REF!</v>
      </c>
      <c r="AH2183" s="67" t="e">
        <f>N2183+#REF!-AD2183</f>
        <v>#REF!</v>
      </c>
      <c r="AI2183" s="68" t="e">
        <f>O2183+#REF!-AE2183</f>
        <v>#REF!</v>
      </c>
      <c r="AJ2183" s="68" t="e">
        <f>P2183+#REF!-AF2183</f>
        <v>#REF!</v>
      </c>
      <c r="AK2183" s="71">
        <v>0</v>
      </c>
      <c r="AL2183" s="71">
        <v>0</v>
      </c>
      <c r="AM2183" s="68">
        <f t="shared" si="6948"/>
        <v>0</v>
      </c>
      <c r="AN2183" s="71">
        <v>0</v>
      </c>
      <c r="AO2183" s="71">
        <v>0</v>
      </c>
      <c r="AP2183" s="68">
        <f t="shared" si="6949"/>
        <v>0</v>
      </c>
      <c r="AQ2183" s="68">
        <f t="shared" si="6950"/>
        <v>0</v>
      </c>
      <c r="AR2183" s="71">
        <v>0</v>
      </c>
      <c r="AS2183" s="71">
        <v>0</v>
      </c>
      <c r="AT2183" s="68">
        <f t="shared" si="6951"/>
        <v>0</v>
      </c>
      <c r="AU2183" s="71">
        <v>0</v>
      </c>
      <c r="AV2183" s="71">
        <v>0</v>
      </c>
      <c r="AW2183" s="68">
        <f t="shared" si="6952"/>
        <v>0</v>
      </c>
      <c r="AX2183" s="68">
        <f t="shared" si="6953"/>
        <v>0</v>
      </c>
      <c r="AY2183" s="71">
        <v>0</v>
      </c>
      <c r="AZ2183" s="71">
        <v>0</v>
      </c>
      <c r="BA2183" s="68">
        <f t="shared" si="6954"/>
        <v>0</v>
      </c>
      <c r="BB2183" s="71">
        <v>0</v>
      </c>
      <c r="BC2183" s="71">
        <v>0</v>
      </c>
      <c r="BD2183" s="68">
        <f t="shared" si="6955"/>
        <v>0</v>
      </c>
      <c r="BE2183" s="68">
        <f t="shared" si="6956"/>
        <v>0</v>
      </c>
      <c r="BF2183" s="67">
        <f t="shared" si="6957"/>
        <v>0</v>
      </c>
      <c r="BG2183" s="67">
        <f t="shared" si="6957"/>
        <v>0</v>
      </c>
      <c r="BH2183" s="68">
        <f t="shared" si="6958"/>
        <v>0</v>
      </c>
      <c r="BI2183" s="67" t="e">
        <f t="shared" si="6959"/>
        <v>#REF!</v>
      </c>
      <c r="BJ2183" s="67" t="e">
        <f t="shared" si="6960"/>
        <v>#REF!</v>
      </c>
      <c r="BK2183" s="67" t="e">
        <f t="shared" si="6961"/>
        <v>#REF!</v>
      </c>
      <c r="BL2183" s="67" t="e">
        <f t="shared" si="6930"/>
        <v>#REF!</v>
      </c>
      <c r="BM2183" s="305">
        <v>0</v>
      </c>
      <c r="BN2183" s="305">
        <v>0</v>
      </c>
      <c r="BO2183" s="306"/>
      <c r="BP2183" s="306"/>
      <c r="BQ2183" s="305">
        <v>0</v>
      </c>
      <c r="BR2183" s="305">
        <v>0</v>
      </c>
      <c r="BS2183" s="114" t="s">
        <v>208</v>
      </c>
      <c r="BT2183" s="77"/>
    </row>
    <row r="2184" spans="1:72" s="46" customFormat="1" ht="36.75" hidden="1" customHeight="1">
      <c r="A2184" s="77"/>
      <c r="B2184" s="104">
        <v>2014</v>
      </c>
      <c r="C2184" s="105">
        <v>8317</v>
      </c>
      <c r="D2184" s="104">
        <v>9</v>
      </c>
      <c r="E2184" s="104">
        <v>5000</v>
      </c>
      <c r="F2184" s="104">
        <v>5300</v>
      </c>
      <c r="G2184" s="104">
        <v>531</v>
      </c>
      <c r="H2184" s="104">
        <v>18</v>
      </c>
      <c r="I2184" s="118" t="s">
        <v>1149</v>
      </c>
      <c r="J2184" s="67">
        <v>0</v>
      </c>
      <c r="K2184" s="67">
        <v>0</v>
      </c>
      <c r="L2184" s="68">
        <f t="shared" si="6942"/>
        <v>0</v>
      </c>
      <c r="M2184" s="67">
        <v>0</v>
      </c>
      <c r="N2184" s="67">
        <v>0</v>
      </c>
      <c r="O2184" s="68">
        <f t="shared" si="6943"/>
        <v>0</v>
      </c>
      <c r="P2184" s="68">
        <f t="shared" si="6944"/>
        <v>0</v>
      </c>
      <c r="Q2184" s="71">
        <v>0</v>
      </c>
      <c r="R2184" s="71">
        <v>0</v>
      </c>
      <c r="S2184" s="71">
        <v>0</v>
      </c>
      <c r="T2184" s="71">
        <v>0</v>
      </c>
      <c r="U2184" s="71">
        <v>0</v>
      </c>
      <c r="V2184" s="71">
        <v>0</v>
      </c>
      <c r="W2184" s="67">
        <v>0</v>
      </c>
      <c r="X2184" s="67">
        <v>0</v>
      </c>
      <c r="Y2184" s="68">
        <v>0</v>
      </c>
      <c r="Z2184" s="67">
        <v>0</v>
      </c>
      <c r="AA2184" s="67">
        <v>0</v>
      </c>
      <c r="AB2184" s="68">
        <v>0</v>
      </c>
      <c r="AC2184" s="68" t="e">
        <f>I2184+#REF!-Y2184</f>
        <v>#VALUE!</v>
      </c>
      <c r="AD2184" s="67">
        <f t="shared" si="6945"/>
        <v>0</v>
      </c>
      <c r="AE2184" s="67">
        <f t="shared" si="6946"/>
        <v>0</v>
      </c>
      <c r="AF2184" s="68">
        <f t="shared" si="6947"/>
        <v>0</v>
      </c>
      <c r="AG2184" s="67" t="e">
        <f>M2184+#REF!-V2184</f>
        <v>#REF!</v>
      </c>
      <c r="AH2184" s="67" t="e">
        <f>N2184+#REF!-AD2184</f>
        <v>#REF!</v>
      </c>
      <c r="AI2184" s="68" t="e">
        <f>O2184+#REF!-AE2184</f>
        <v>#REF!</v>
      </c>
      <c r="AJ2184" s="68" t="e">
        <f>P2184+#REF!-AF2184</f>
        <v>#REF!</v>
      </c>
      <c r="AK2184" s="71">
        <v>0</v>
      </c>
      <c r="AL2184" s="71">
        <v>0</v>
      </c>
      <c r="AM2184" s="68">
        <f t="shared" si="6948"/>
        <v>0</v>
      </c>
      <c r="AN2184" s="71">
        <v>0</v>
      </c>
      <c r="AO2184" s="71">
        <v>0</v>
      </c>
      <c r="AP2184" s="68">
        <f t="shared" si="6949"/>
        <v>0</v>
      </c>
      <c r="AQ2184" s="68">
        <f t="shared" si="6950"/>
        <v>0</v>
      </c>
      <c r="AR2184" s="71">
        <v>0</v>
      </c>
      <c r="AS2184" s="71">
        <v>0</v>
      </c>
      <c r="AT2184" s="68">
        <f t="shared" si="6951"/>
        <v>0</v>
      </c>
      <c r="AU2184" s="71">
        <v>0</v>
      </c>
      <c r="AV2184" s="71">
        <v>0</v>
      </c>
      <c r="AW2184" s="68">
        <f t="shared" si="6952"/>
        <v>0</v>
      </c>
      <c r="AX2184" s="68">
        <f t="shared" si="6953"/>
        <v>0</v>
      </c>
      <c r="AY2184" s="71">
        <v>0</v>
      </c>
      <c r="AZ2184" s="71">
        <v>0</v>
      </c>
      <c r="BA2184" s="68">
        <f t="shared" si="6954"/>
        <v>0</v>
      </c>
      <c r="BB2184" s="71">
        <v>0</v>
      </c>
      <c r="BC2184" s="71">
        <v>0</v>
      </c>
      <c r="BD2184" s="68">
        <f t="shared" si="6955"/>
        <v>0</v>
      </c>
      <c r="BE2184" s="68">
        <f t="shared" si="6956"/>
        <v>0</v>
      </c>
      <c r="BF2184" s="67">
        <f t="shared" si="6957"/>
        <v>0</v>
      </c>
      <c r="BG2184" s="67">
        <f t="shared" si="6957"/>
        <v>0</v>
      </c>
      <c r="BH2184" s="68">
        <f t="shared" si="6958"/>
        <v>0</v>
      </c>
      <c r="BI2184" s="67" t="e">
        <f t="shared" si="6959"/>
        <v>#REF!</v>
      </c>
      <c r="BJ2184" s="67" t="e">
        <f t="shared" si="6960"/>
        <v>#REF!</v>
      </c>
      <c r="BK2184" s="67" t="e">
        <f t="shared" si="6961"/>
        <v>#REF!</v>
      </c>
      <c r="BL2184" s="67" t="e">
        <f t="shared" si="6930"/>
        <v>#REF!</v>
      </c>
      <c r="BM2184" s="305">
        <v>0</v>
      </c>
      <c r="BN2184" s="305">
        <v>0</v>
      </c>
      <c r="BO2184" s="306"/>
      <c r="BP2184" s="306"/>
      <c r="BQ2184" s="305">
        <v>0</v>
      </c>
      <c r="BR2184" s="305">
        <v>0</v>
      </c>
      <c r="BS2184" s="114" t="s">
        <v>208</v>
      </c>
      <c r="BT2184" s="77"/>
    </row>
    <row r="2185" spans="1:72" s="46" customFormat="1" ht="36.75" hidden="1" customHeight="1">
      <c r="A2185" s="77"/>
      <c r="B2185" s="104">
        <v>2014</v>
      </c>
      <c r="C2185" s="105">
        <v>8317</v>
      </c>
      <c r="D2185" s="104">
        <v>9</v>
      </c>
      <c r="E2185" s="104">
        <v>5000</v>
      </c>
      <c r="F2185" s="104">
        <v>5300</v>
      </c>
      <c r="G2185" s="104">
        <v>531</v>
      </c>
      <c r="H2185" s="104">
        <v>19</v>
      </c>
      <c r="I2185" s="118" t="s">
        <v>314</v>
      </c>
      <c r="J2185" s="67">
        <v>0</v>
      </c>
      <c r="K2185" s="67">
        <v>0</v>
      </c>
      <c r="L2185" s="68">
        <f t="shared" si="6942"/>
        <v>0</v>
      </c>
      <c r="M2185" s="67">
        <v>0</v>
      </c>
      <c r="N2185" s="67">
        <v>0</v>
      </c>
      <c r="O2185" s="68">
        <f t="shared" si="6943"/>
        <v>0</v>
      </c>
      <c r="P2185" s="68">
        <f t="shared" si="6944"/>
        <v>0</v>
      </c>
      <c r="Q2185" s="71">
        <v>0</v>
      </c>
      <c r="R2185" s="71">
        <v>0</v>
      </c>
      <c r="S2185" s="71">
        <v>0</v>
      </c>
      <c r="T2185" s="71">
        <v>0</v>
      </c>
      <c r="U2185" s="71">
        <v>0</v>
      </c>
      <c r="V2185" s="71">
        <v>0</v>
      </c>
      <c r="W2185" s="67">
        <v>0</v>
      </c>
      <c r="X2185" s="67">
        <v>0</v>
      </c>
      <c r="Y2185" s="68">
        <v>0</v>
      </c>
      <c r="Z2185" s="67">
        <v>0</v>
      </c>
      <c r="AA2185" s="67">
        <v>0</v>
      </c>
      <c r="AB2185" s="68">
        <v>0</v>
      </c>
      <c r="AC2185" s="68" t="e">
        <f>I2185+#REF!-Y2185</f>
        <v>#VALUE!</v>
      </c>
      <c r="AD2185" s="67">
        <f t="shared" si="6945"/>
        <v>0</v>
      </c>
      <c r="AE2185" s="67">
        <f t="shared" si="6946"/>
        <v>0</v>
      </c>
      <c r="AF2185" s="68">
        <f t="shared" si="6947"/>
        <v>0</v>
      </c>
      <c r="AG2185" s="67" t="e">
        <f>M2185+#REF!-V2185</f>
        <v>#REF!</v>
      </c>
      <c r="AH2185" s="67" t="e">
        <f>N2185+#REF!-AD2185</f>
        <v>#REF!</v>
      </c>
      <c r="AI2185" s="68" t="e">
        <f>O2185+#REF!-AE2185</f>
        <v>#REF!</v>
      </c>
      <c r="AJ2185" s="68" t="e">
        <f>P2185+#REF!-AF2185</f>
        <v>#REF!</v>
      </c>
      <c r="AK2185" s="71">
        <v>0</v>
      </c>
      <c r="AL2185" s="71">
        <v>0</v>
      </c>
      <c r="AM2185" s="68">
        <f t="shared" si="6948"/>
        <v>0</v>
      </c>
      <c r="AN2185" s="71">
        <v>0</v>
      </c>
      <c r="AO2185" s="71">
        <v>0</v>
      </c>
      <c r="AP2185" s="68">
        <f t="shared" si="6949"/>
        <v>0</v>
      </c>
      <c r="AQ2185" s="68">
        <f t="shared" si="6950"/>
        <v>0</v>
      </c>
      <c r="AR2185" s="71">
        <v>0</v>
      </c>
      <c r="AS2185" s="71">
        <v>0</v>
      </c>
      <c r="AT2185" s="68">
        <f t="shared" si="6951"/>
        <v>0</v>
      </c>
      <c r="AU2185" s="71">
        <v>0</v>
      </c>
      <c r="AV2185" s="71">
        <v>0</v>
      </c>
      <c r="AW2185" s="68">
        <f t="shared" si="6952"/>
        <v>0</v>
      </c>
      <c r="AX2185" s="68">
        <f t="shared" si="6953"/>
        <v>0</v>
      </c>
      <c r="AY2185" s="71">
        <v>0</v>
      </c>
      <c r="AZ2185" s="71">
        <v>0</v>
      </c>
      <c r="BA2185" s="68">
        <f t="shared" si="6954"/>
        <v>0</v>
      </c>
      <c r="BB2185" s="71">
        <v>0</v>
      </c>
      <c r="BC2185" s="71">
        <v>0</v>
      </c>
      <c r="BD2185" s="68">
        <f t="shared" si="6955"/>
        <v>0</v>
      </c>
      <c r="BE2185" s="68">
        <f t="shared" si="6956"/>
        <v>0</v>
      </c>
      <c r="BF2185" s="67">
        <f t="shared" si="6957"/>
        <v>0</v>
      </c>
      <c r="BG2185" s="67">
        <f t="shared" si="6957"/>
        <v>0</v>
      </c>
      <c r="BH2185" s="68">
        <f t="shared" si="6958"/>
        <v>0</v>
      </c>
      <c r="BI2185" s="67" t="e">
        <f t="shared" si="6959"/>
        <v>#REF!</v>
      </c>
      <c r="BJ2185" s="67" t="e">
        <f t="shared" si="6960"/>
        <v>#REF!</v>
      </c>
      <c r="BK2185" s="67" t="e">
        <f t="shared" si="6961"/>
        <v>#REF!</v>
      </c>
      <c r="BL2185" s="67" t="e">
        <f t="shared" si="6930"/>
        <v>#REF!</v>
      </c>
      <c r="BM2185" s="305">
        <v>0</v>
      </c>
      <c r="BN2185" s="305">
        <v>0</v>
      </c>
      <c r="BO2185" s="306"/>
      <c r="BP2185" s="306"/>
      <c r="BQ2185" s="305">
        <v>0</v>
      </c>
      <c r="BR2185" s="305">
        <v>0</v>
      </c>
      <c r="BS2185" s="114" t="s">
        <v>208</v>
      </c>
      <c r="BT2185" s="77"/>
    </row>
    <row r="2186" spans="1:72" s="46" customFormat="1" ht="36.75" hidden="1" customHeight="1">
      <c r="A2186" s="77"/>
      <c r="B2186" s="104">
        <v>2014</v>
      </c>
      <c r="C2186" s="105">
        <v>8317</v>
      </c>
      <c r="D2186" s="104">
        <v>9</v>
      </c>
      <c r="E2186" s="104">
        <v>5000</v>
      </c>
      <c r="F2186" s="104">
        <v>5300</v>
      </c>
      <c r="G2186" s="104">
        <v>531</v>
      </c>
      <c r="H2186" s="104">
        <v>20</v>
      </c>
      <c r="I2186" s="118" t="s">
        <v>1150</v>
      </c>
      <c r="J2186" s="67">
        <v>0</v>
      </c>
      <c r="K2186" s="67">
        <v>0</v>
      </c>
      <c r="L2186" s="68">
        <f t="shared" si="6942"/>
        <v>0</v>
      </c>
      <c r="M2186" s="67">
        <v>0</v>
      </c>
      <c r="N2186" s="67">
        <v>0</v>
      </c>
      <c r="O2186" s="68">
        <f t="shared" si="6943"/>
        <v>0</v>
      </c>
      <c r="P2186" s="68">
        <f t="shared" si="6944"/>
        <v>0</v>
      </c>
      <c r="Q2186" s="71">
        <v>0</v>
      </c>
      <c r="R2186" s="71">
        <v>0</v>
      </c>
      <c r="S2186" s="71">
        <v>0</v>
      </c>
      <c r="T2186" s="71">
        <v>0</v>
      </c>
      <c r="U2186" s="71">
        <v>0</v>
      </c>
      <c r="V2186" s="71">
        <v>0</v>
      </c>
      <c r="W2186" s="67">
        <v>0</v>
      </c>
      <c r="X2186" s="67">
        <v>0</v>
      </c>
      <c r="Y2186" s="68">
        <v>0</v>
      </c>
      <c r="Z2186" s="67">
        <v>0</v>
      </c>
      <c r="AA2186" s="67">
        <v>0</v>
      </c>
      <c r="AB2186" s="68">
        <v>0</v>
      </c>
      <c r="AC2186" s="68" t="e">
        <f>I2186+#REF!-Y2186</f>
        <v>#VALUE!</v>
      </c>
      <c r="AD2186" s="67">
        <f t="shared" si="6945"/>
        <v>0</v>
      </c>
      <c r="AE2186" s="67">
        <f t="shared" si="6946"/>
        <v>0</v>
      </c>
      <c r="AF2186" s="68">
        <f t="shared" si="6947"/>
        <v>0</v>
      </c>
      <c r="AG2186" s="67" t="e">
        <f>M2186+#REF!-V2186</f>
        <v>#REF!</v>
      </c>
      <c r="AH2186" s="67" t="e">
        <f>N2186+#REF!-AD2186</f>
        <v>#REF!</v>
      </c>
      <c r="AI2186" s="68" t="e">
        <f>O2186+#REF!-AE2186</f>
        <v>#REF!</v>
      </c>
      <c r="AJ2186" s="68" t="e">
        <f>P2186+#REF!-AF2186</f>
        <v>#REF!</v>
      </c>
      <c r="AK2186" s="71">
        <v>0</v>
      </c>
      <c r="AL2186" s="71">
        <v>0</v>
      </c>
      <c r="AM2186" s="68">
        <f t="shared" si="6948"/>
        <v>0</v>
      </c>
      <c r="AN2186" s="71">
        <v>0</v>
      </c>
      <c r="AO2186" s="71">
        <v>0</v>
      </c>
      <c r="AP2186" s="68">
        <f t="shared" si="6949"/>
        <v>0</v>
      </c>
      <c r="AQ2186" s="68">
        <f t="shared" si="6950"/>
        <v>0</v>
      </c>
      <c r="AR2186" s="71">
        <v>0</v>
      </c>
      <c r="AS2186" s="71">
        <v>0</v>
      </c>
      <c r="AT2186" s="68">
        <f t="shared" si="6951"/>
        <v>0</v>
      </c>
      <c r="AU2186" s="71">
        <v>0</v>
      </c>
      <c r="AV2186" s="71">
        <v>0</v>
      </c>
      <c r="AW2186" s="68">
        <f t="shared" si="6952"/>
        <v>0</v>
      </c>
      <c r="AX2186" s="68">
        <f t="shared" si="6953"/>
        <v>0</v>
      </c>
      <c r="AY2186" s="71">
        <v>0</v>
      </c>
      <c r="AZ2186" s="71">
        <v>0</v>
      </c>
      <c r="BA2186" s="68">
        <f t="shared" si="6954"/>
        <v>0</v>
      </c>
      <c r="BB2186" s="71">
        <v>0</v>
      </c>
      <c r="BC2186" s="71">
        <v>0</v>
      </c>
      <c r="BD2186" s="68">
        <f t="shared" si="6955"/>
        <v>0</v>
      </c>
      <c r="BE2186" s="68">
        <f t="shared" si="6956"/>
        <v>0</v>
      </c>
      <c r="BF2186" s="67">
        <f t="shared" si="6957"/>
        <v>0</v>
      </c>
      <c r="BG2186" s="67">
        <f t="shared" si="6957"/>
        <v>0</v>
      </c>
      <c r="BH2186" s="68">
        <f t="shared" si="6958"/>
        <v>0</v>
      </c>
      <c r="BI2186" s="67" t="e">
        <f t="shared" si="6959"/>
        <v>#REF!</v>
      </c>
      <c r="BJ2186" s="67" t="e">
        <f t="shared" si="6960"/>
        <v>#REF!</v>
      </c>
      <c r="BK2186" s="67" t="e">
        <f t="shared" si="6961"/>
        <v>#REF!</v>
      </c>
      <c r="BL2186" s="67" t="e">
        <f t="shared" si="6930"/>
        <v>#REF!</v>
      </c>
      <c r="BM2186" s="305">
        <v>0</v>
      </c>
      <c r="BN2186" s="305">
        <v>0</v>
      </c>
      <c r="BO2186" s="306"/>
      <c r="BP2186" s="306"/>
      <c r="BQ2186" s="305">
        <v>0</v>
      </c>
      <c r="BR2186" s="305">
        <v>0</v>
      </c>
      <c r="BS2186" s="114" t="s">
        <v>208</v>
      </c>
      <c r="BT2186" s="77"/>
    </row>
    <row r="2187" spans="1:72" s="46" customFormat="1" ht="36.75" hidden="1" customHeight="1">
      <c r="A2187" s="77"/>
      <c r="B2187" s="104">
        <v>2014</v>
      </c>
      <c r="C2187" s="105">
        <v>8317</v>
      </c>
      <c r="D2187" s="104">
        <v>9</v>
      </c>
      <c r="E2187" s="104">
        <v>5000</v>
      </c>
      <c r="F2187" s="104">
        <v>5300</v>
      </c>
      <c r="G2187" s="104">
        <v>531</v>
      </c>
      <c r="H2187" s="104">
        <v>21</v>
      </c>
      <c r="I2187" s="118" t="s">
        <v>1151</v>
      </c>
      <c r="J2187" s="67">
        <v>0</v>
      </c>
      <c r="K2187" s="67">
        <v>0</v>
      </c>
      <c r="L2187" s="68">
        <f t="shared" si="6942"/>
        <v>0</v>
      </c>
      <c r="M2187" s="67">
        <v>0</v>
      </c>
      <c r="N2187" s="67">
        <v>0</v>
      </c>
      <c r="O2187" s="68">
        <f t="shared" si="6943"/>
        <v>0</v>
      </c>
      <c r="P2187" s="68">
        <f t="shared" si="6944"/>
        <v>0</v>
      </c>
      <c r="Q2187" s="71">
        <v>0</v>
      </c>
      <c r="R2187" s="71">
        <v>0</v>
      </c>
      <c r="S2187" s="71">
        <v>0</v>
      </c>
      <c r="T2187" s="71">
        <v>0</v>
      </c>
      <c r="U2187" s="71">
        <v>0</v>
      </c>
      <c r="V2187" s="71">
        <v>0</v>
      </c>
      <c r="W2187" s="67">
        <v>0</v>
      </c>
      <c r="X2187" s="67">
        <v>0</v>
      </c>
      <c r="Y2187" s="68">
        <v>0</v>
      </c>
      <c r="Z2187" s="67">
        <v>0</v>
      </c>
      <c r="AA2187" s="67">
        <v>0</v>
      </c>
      <c r="AB2187" s="68">
        <v>0</v>
      </c>
      <c r="AC2187" s="68" t="e">
        <f>I2187+#REF!-Y2187</f>
        <v>#VALUE!</v>
      </c>
      <c r="AD2187" s="67">
        <f t="shared" si="6945"/>
        <v>0</v>
      </c>
      <c r="AE2187" s="67">
        <f t="shared" si="6946"/>
        <v>0</v>
      </c>
      <c r="AF2187" s="68">
        <f t="shared" si="6947"/>
        <v>0</v>
      </c>
      <c r="AG2187" s="67" t="e">
        <f>M2187+#REF!-V2187</f>
        <v>#REF!</v>
      </c>
      <c r="AH2187" s="67" t="e">
        <f>N2187+#REF!-AD2187</f>
        <v>#REF!</v>
      </c>
      <c r="AI2187" s="68" t="e">
        <f>O2187+#REF!-AE2187</f>
        <v>#REF!</v>
      </c>
      <c r="AJ2187" s="68" t="e">
        <f>P2187+#REF!-AF2187</f>
        <v>#REF!</v>
      </c>
      <c r="AK2187" s="71">
        <v>0</v>
      </c>
      <c r="AL2187" s="71">
        <v>0</v>
      </c>
      <c r="AM2187" s="68">
        <f t="shared" si="6948"/>
        <v>0</v>
      </c>
      <c r="AN2187" s="71">
        <v>0</v>
      </c>
      <c r="AO2187" s="71">
        <v>0</v>
      </c>
      <c r="AP2187" s="68">
        <f t="shared" si="6949"/>
        <v>0</v>
      </c>
      <c r="AQ2187" s="68">
        <f t="shared" si="6950"/>
        <v>0</v>
      </c>
      <c r="AR2187" s="71">
        <v>0</v>
      </c>
      <c r="AS2187" s="71">
        <v>0</v>
      </c>
      <c r="AT2187" s="68">
        <f t="shared" si="6951"/>
        <v>0</v>
      </c>
      <c r="AU2187" s="71">
        <v>0</v>
      </c>
      <c r="AV2187" s="71">
        <v>0</v>
      </c>
      <c r="AW2187" s="68">
        <f t="shared" si="6952"/>
        <v>0</v>
      </c>
      <c r="AX2187" s="68">
        <f t="shared" si="6953"/>
        <v>0</v>
      </c>
      <c r="AY2187" s="71">
        <v>0</v>
      </c>
      <c r="AZ2187" s="71">
        <v>0</v>
      </c>
      <c r="BA2187" s="68">
        <f t="shared" si="6954"/>
        <v>0</v>
      </c>
      <c r="BB2187" s="71">
        <v>0</v>
      </c>
      <c r="BC2187" s="71">
        <v>0</v>
      </c>
      <c r="BD2187" s="68">
        <f t="shared" si="6955"/>
        <v>0</v>
      </c>
      <c r="BE2187" s="68">
        <f t="shared" si="6956"/>
        <v>0</v>
      </c>
      <c r="BF2187" s="67">
        <f t="shared" si="6957"/>
        <v>0</v>
      </c>
      <c r="BG2187" s="67">
        <f t="shared" si="6957"/>
        <v>0</v>
      </c>
      <c r="BH2187" s="68">
        <f t="shared" si="6958"/>
        <v>0</v>
      </c>
      <c r="BI2187" s="67" t="e">
        <f t="shared" si="6959"/>
        <v>#REF!</v>
      </c>
      <c r="BJ2187" s="67" t="e">
        <f t="shared" si="6960"/>
        <v>#REF!</v>
      </c>
      <c r="BK2187" s="67" t="e">
        <f t="shared" si="6961"/>
        <v>#REF!</v>
      </c>
      <c r="BL2187" s="67" t="e">
        <f t="shared" si="6930"/>
        <v>#REF!</v>
      </c>
      <c r="BM2187" s="305">
        <v>0</v>
      </c>
      <c r="BN2187" s="305">
        <v>0</v>
      </c>
      <c r="BO2187" s="306"/>
      <c r="BP2187" s="306"/>
      <c r="BQ2187" s="305">
        <v>0</v>
      </c>
      <c r="BR2187" s="305">
        <v>0</v>
      </c>
      <c r="BS2187" s="114" t="s">
        <v>208</v>
      </c>
      <c r="BT2187" s="77"/>
    </row>
    <row r="2188" spans="1:72" s="46" customFormat="1" ht="36.75" hidden="1" customHeight="1">
      <c r="A2188" s="77"/>
      <c r="B2188" s="104">
        <v>2014</v>
      </c>
      <c r="C2188" s="105">
        <v>8317</v>
      </c>
      <c r="D2188" s="104">
        <v>9</v>
      </c>
      <c r="E2188" s="104">
        <v>5000</v>
      </c>
      <c r="F2188" s="104">
        <v>5300</v>
      </c>
      <c r="G2188" s="104">
        <v>531</v>
      </c>
      <c r="H2188" s="104">
        <v>22</v>
      </c>
      <c r="I2188" s="118" t="s">
        <v>1152</v>
      </c>
      <c r="J2188" s="67">
        <v>0</v>
      </c>
      <c r="K2188" s="67">
        <v>0</v>
      </c>
      <c r="L2188" s="68">
        <f t="shared" si="6942"/>
        <v>0</v>
      </c>
      <c r="M2188" s="67">
        <v>0</v>
      </c>
      <c r="N2188" s="67">
        <v>0</v>
      </c>
      <c r="O2188" s="68">
        <f t="shared" si="6943"/>
        <v>0</v>
      </c>
      <c r="P2188" s="68">
        <f t="shared" si="6944"/>
        <v>0</v>
      </c>
      <c r="Q2188" s="71">
        <v>0</v>
      </c>
      <c r="R2188" s="71">
        <v>0</v>
      </c>
      <c r="S2188" s="71">
        <v>0</v>
      </c>
      <c r="T2188" s="71">
        <v>0</v>
      </c>
      <c r="U2188" s="71">
        <v>0</v>
      </c>
      <c r="V2188" s="71">
        <v>0</v>
      </c>
      <c r="W2188" s="67">
        <v>0</v>
      </c>
      <c r="X2188" s="67">
        <v>0</v>
      </c>
      <c r="Y2188" s="68">
        <v>0</v>
      </c>
      <c r="Z2188" s="67">
        <v>0</v>
      </c>
      <c r="AA2188" s="67">
        <v>0</v>
      </c>
      <c r="AB2188" s="68">
        <v>0</v>
      </c>
      <c r="AC2188" s="68" t="e">
        <f>I2188+#REF!-Y2188</f>
        <v>#VALUE!</v>
      </c>
      <c r="AD2188" s="67">
        <f t="shared" si="6945"/>
        <v>0</v>
      </c>
      <c r="AE2188" s="67">
        <f t="shared" si="6946"/>
        <v>0</v>
      </c>
      <c r="AF2188" s="68">
        <f t="shared" si="6947"/>
        <v>0</v>
      </c>
      <c r="AG2188" s="67" t="e">
        <f>M2188+#REF!-V2188</f>
        <v>#REF!</v>
      </c>
      <c r="AH2188" s="67" t="e">
        <f>N2188+#REF!-AD2188</f>
        <v>#REF!</v>
      </c>
      <c r="AI2188" s="68" t="e">
        <f>O2188+#REF!-AE2188</f>
        <v>#REF!</v>
      </c>
      <c r="AJ2188" s="68" t="e">
        <f>P2188+#REF!-AF2188</f>
        <v>#REF!</v>
      </c>
      <c r="AK2188" s="71">
        <v>0</v>
      </c>
      <c r="AL2188" s="71">
        <v>0</v>
      </c>
      <c r="AM2188" s="68">
        <f t="shared" si="6948"/>
        <v>0</v>
      </c>
      <c r="AN2188" s="71">
        <v>0</v>
      </c>
      <c r="AO2188" s="71">
        <v>0</v>
      </c>
      <c r="AP2188" s="68">
        <f t="shared" si="6949"/>
        <v>0</v>
      </c>
      <c r="AQ2188" s="68">
        <f t="shared" si="6950"/>
        <v>0</v>
      </c>
      <c r="AR2188" s="71">
        <v>0</v>
      </c>
      <c r="AS2188" s="71">
        <v>0</v>
      </c>
      <c r="AT2188" s="68">
        <f t="shared" si="6951"/>
        <v>0</v>
      </c>
      <c r="AU2188" s="71">
        <v>0</v>
      </c>
      <c r="AV2188" s="71">
        <v>0</v>
      </c>
      <c r="AW2188" s="68">
        <f t="shared" si="6952"/>
        <v>0</v>
      </c>
      <c r="AX2188" s="68">
        <f t="shared" si="6953"/>
        <v>0</v>
      </c>
      <c r="AY2188" s="71">
        <v>0</v>
      </c>
      <c r="AZ2188" s="71">
        <v>0</v>
      </c>
      <c r="BA2188" s="68">
        <f t="shared" si="6954"/>
        <v>0</v>
      </c>
      <c r="BB2188" s="71">
        <v>0</v>
      </c>
      <c r="BC2188" s="71">
        <v>0</v>
      </c>
      <c r="BD2188" s="68">
        <f t="shared" si="6955"/>
        <v>0</v>
      </c>
      <c r="BE2188" s="68">
        <f t="shared" si="6956"/>
        <v>0</v>
      </c>
      <c r="BF2188" s="67">
        <f t="shared" si="6957"/>
        <v>0</v>
      </c>
      <c r="BG2188" s="67">
        <f t="shared" si="6957"/>
        <v>0</v>
      </c>
      <c r="BH2188" s="68">
        <f t="shared" si="6958"/>
        <v>0</v>
      </c>
      <c r="BI2188" s="67" t="e">
        <f t="shared" si="6959"/>
        <v>#REF!</v>
      </c>
      <c r="BJ2188" s="67" t="e">
        <f t="shared" si="6960"/>
        <v>#REF!</v>
      </c>
      <c r="BK2188" s="67" t="e">
        <f t="shared" si="6961"/>
        <v>#REF!</v>
      </c>
      <c r="BL2188" s="67" t="e">
        <f t="shared" si="6930"/>
        <v>#REF!</v>
      </c>
      <c r="BM2188" s="305">
        <v>0</v>
      </c>
      <c r="BN2188" s="305">
        <v>0</v>
      </c>
      <c r="BO2188" s="306"/>
      <c r="BP2188" s="306"/>
      <c r="BQ2188" s="305">
        <v>0</v>
      </c>
      <c r="BR2188" s="305">
        <v>0</v>
      </c>
      <c r="BS2188" s="114" t="s">
        <v>208</v>
      </c>
      <c r="BT2188" s="77"/>
    </row>
    <row r="2189" spans="1:72" s="46" customFormat="1" ht="36.75" hidden="1" customHeight="1">
      <c r="A2189" s="77"/>
      <c r="B2189" s="104">
        <v>2014</v>
      </c>
      <c r="C2189" s="105">
        <v>8317</v>
      </c>
      <c r="D2189" s="104">
        <v>9</v>
      </c>
      <c r="E2189" s="104">
        <v>5000</v>
      </c>
      <c r="F2189" s="104">
        <v>5300</v>
      </c>
      <c r="G2189" s="104">
        <v>531</v>
      </c>
      <c r="H2189" s="104">
        <v>23</v>
      </c>
      <c r="I2189" s="118" t="s">
        <v>891</v>
      </c>
      <c r="J2189" s="67">
        <v>0</v>
      </c>
      <c r="K2189" s="67">
        <v>0</v>
      </c>
      <c r="L2189" s="68">
        <f t="shared" si="6942"/>
        <v>0</v>
      </c>
      <c r="M2189" s="67">
        <v>0</v>
      </c>
      <c r="N2189" s="67">
        <v>0</v>
      </c>
      <c r="O2189" s="68">
        <f t="shared" si="6943"/>
        <v>0</v>
      </c>
      <c r="P2189" s="68">
        <f t="shared" si="6944"/>
        <v>0</v>
      </c>
      <c r="Q2189" s="71">
        <v>0</v>
      </c>
      <c r="R2189" s="71">
        <v>0</v>
      </c>
      <c r="S2189" s="71">
        <v>0</v>
      </c>
      <c r="T2189" s="71">
        <v>0</v>
      </c>
      <c r="U2189" s="71">
        <v>0</v>
      </c>
      <c r="V2189" s="71">
        <v>0</v>
      </c>
      <c r="W2189" s="67">
        <v>0</v>
      </c>
      <c r="X2189" s="67">
        <v>0</v>
      </c>
      <c r="Y2189" s="68">
        <v>0</v>
      </c>
      <c r="Z2189" s="67">
        <v>0</v>
      </c>
      <c r="AA2189" s="67">
        <v>0</v>
      </c>
      <c r="AB2189" s="68">
        <v>0</v>
      </c>
      <c r="AC2189" s="68" t="e">
        <f>I2189+#REF!-Y2189</f>
        <v>#VALUE!</v>
      </c>
      <c r="AD2189" s="67">
        <f t="shared" si="6945"/>
        <v>0</v>
      </c>
      <c r="AE2189" s="67">
        <f t="shared" si="6946"/>
        <v>0</v>
      </c>
      <c r="AF2189" s="68">
        <f t="shared" si="6947"/>
        <v>0</v>
      </c>
      <c r="AG2189" s="67" t="e">
        <f>M2189+#REF!-V2189</f>
        <v>#REF!</v>
      </c>
      <c r="AH2189" s="67" t="e">
        <f>N2189+#REF!-AD2189</f>
        <v>#REF!</v>
      </c>
      <c r="AI2189" s="68" t="e">
        <f>O2189+#REF!-AE2189</f>
        <v>#REF!</v>
      </c>
      <c r="AJ2189" s="68" t="e">
        <f>P2189+#REF!-AF2189</f>
        <v>#REF!</v>
      </c>
      <c r="AK2189" s="71">
        <v>0</v>
      </c>
      <c r="AL2189" s="71">
        <v>0</v>
      </c>
      <c r="AM2189" s="68">
        <f t="shared" si="6948"/>
        <v>0</v>
      </c>
      <c r="AN2189" s="71">
        <v>0</v>
      </c>
      <c r="AO2189" s="71">
        <v>0</v>
      </c>
      <c r="AP2189" s="68">
        <f t="shared" si="6949"/>
        <v>0</v>
      </c>
      <c r="AQ2189" s="68">
        <f t="shared" si="6950"/>
        <v>0</v>
      </c>
      <c r="AR2189" s="71">
        <v>0</v>
      </c>
      <c r="AS2189" s="71">
        <v>0</v>
      </c>
      <c r="AT2189" s="68">
        <f t="shared" si="6951"/>
        <v>0</v>
      </c>
      <c r="AU2189" s="71">
        <v>0</v>
      </c>
      <c r="AV2189" s="71">
        <v>0</v>
      </c>
      <c r="AW2189" s="68">
        <f t="shared" si="6952"/>
        <v>0</v>
      </c>
      <c r="AX2189" s="68">
        <f t="shared" si="6953"/>
        <v>0</v>
      </c>
      <c r="AY2189" s="71">
        <v>0</v>
      </c>
      <c r="AZ2189" s="71">
        <v>0</v>
      </c>
      <c r="BA2189" s="68">
        <f t="shared" si="6954"/>
        <v>0</v>
      </c>
      <c r="BB2189" s="71">
        <v>0</v>
      </c>
      <c r="BC2189" s="71">
        <v>0</v>
      </c>
      <c r="BD2189" s="68">
        <f t="shared" si="6955"/>
        <v>0</v>
      </c>
      <c r="BE2189" s="68">
        <f t="shared" si="6956"/>
        <v>0</v>
      </c>
      <c r="BF2189" s="67">
        <f t="shared" si="6957"/>
        <v>0</v>
      </c>
      <c r="BG2189" s="67">
        <f t="shared" si="6957"/>
        <v>0</v>
      </c>
      <c r="BH2189" s="68">
        <f t="shared" si="6958"/>
        <v>0</v>
      </c>
      <c r="BI2189" s="67" t="e">
        <f t="shared" si="6959"/>
        <v>#REF!</v>
      </c>
      <c r="BJ2189" s="67" t="e">
        <f t="shared" si="6960"/>
        <v>#REF!</v>
      </c>
      <c r="BK2189" s="67" t="e">
        <f t="shared" si="6961"/>
        <v>#REF!</v>
      </c>
      <c r="BL2189" s="67" t="e">
        <f t="shared" si="6930"/>
        <v>#REF!</v>
      </c>
      <c r="BM2189" s="305">
        <v>0</v>
      </c>
      <c r="BN2189" s="305">
        <v>0</v>
      </c>
      <c r="BO2189" s="306"/>
      <c r="BP2189" s="306"/>
      <c r="BQ2189" s="305">
        <v>0</v>
      </c>
      <c r="BR2189" s="305">
        <v>0</v>
      </c>
      <c r="BS2189" s="114" t="s">
        <v>208</v>
      </c>
      <c r="BT2189" s="77"/>
    </row>
    <row r="2190" spans="1:72" s="46" customFormat="1" ht="36.75" hidden="1" customHeight="1">
      <c r="A2190" s="77"/>
      <c r="B2190" s="104">
        <v>2014</v>
      </c>
      <c r="C2190" s="105">
        <v>8317</v>
      </c>
      <c r="D2190" s="104">
        <v>9</v>
      </c>
      <c r="E2190" s="104">
        <v>5000</v>
      </c>
      <c r="F2190" s="104">
        <v>5300</v>
      </c>
      <c r="G2190" s="104">
        <v>531</v>
      </c>
      <c r="H2190" s="104">
        <v>24</v>
      </c>
      <c r="I2190" s="118" t="s">
        <v>1153</v>
      </c>
      <c r="J2190" s="67">
        <v>0</v>
      </c>
      <c r="K2190" s="67">
        <v>0</v>
      </c>
      <c r="L2190" s="68">
        <f t="shared" si="6942"/>
        <v>0</v>
      </c>
      <c r="M2190" s="67">
        <v>0</v>
      </c>
      <c r="N2190" s="67">
        <v>0</v>
      </c>
      <c r="O2190" s="68">
        <f t="shared" si="6943"/>
        <v>0</v>
      </c>
      <c r="P2190" s="68">
        <f t="shared" si="6944"/>
        <v>0</v>
      </c>
      <c r="Q2190" s="71">
        <v>0</v>
      </c>
      <c r="R2190" s="71">
        <v>0</v>
      </c>
      <c r="S2190" s="71">
        <v>0</v>
      </c>
      <c r="T2190" s="71">
        <v>0</v>
      </c>
      <c r="U2190" s="71">
        <v>0</v>
      </c>
      <c r="V2190" s="71">
        <v>0</v>
      </c>
      <c r="W2190" s="67">
        <v>0</v>
      </c>
      <c r="X2190" s="67">
        <v>0</v>
      </c>
      <c r="Y2190" s="68">
        <v>0</v>
      </c>
      <c r="Z2190" s="67">
        <v>0</v>
      </c>
      <c r="AA2190" s="67">
        <v>0</v>
      </c>
      <c r="AB2190" s="68">
        <v>0</v>
      </c>
      <c r="AC2190" s="68" t="e">
        <f>I2190+#REF!-Y2190</f>
        <v>#VALUE!</v>
      </c>
      <c r="AD2190" s="67">
        <f t="shared" si="6945"/>
        <v>0</v>
      </c>
      <c r="AE2190" s="67">
        <f t="shared" si="6946"/>
        <v>0</v>
      </c>
      <c r="AF2190" s="68">
        <f t="shared" si="6947"/>
        <v>0</v>
      </c>
      <c r="AG2190" s="67" t="e">
        <f>M2190+#REF!-V2190</f>
        <v>#REF!</v>
      </c>
      <c r="AH2190" s="67" t="e">
        <f>N2190+#REF!-AD2190</f>
        <v>#REF!</v>
      </c>
      <c r="AI2190" s="68" t="e">
        <f>O2190+#REF!-AE2190</f>
        <v>#REF!</v>
      </c>
      <c r="AJ2190" s="68" t="e">
        <f>P2190+#REF!-AF2190</f>
        <v>#REF!</v>
      </c>
      <c r="AK2190" s="71">
        <v>0</v>
      </c>
      <c r="AL2190" s="71">
        <v>0</v>
      </c>
      <c r="AM2190" s="68">
        <f t="shared" si="6948"/>
        <v>0</v>
      </c>
      <c r="AN2190" s="71">
        <v>0</v>
      </c>
      <c r="AO2190" s="71">
        <v>0</v>
      </c>
      <c r="AP2190" s="68">
        <f t="shared" si="6949"/>
        <v>0</v>
      </c>
      <c r="AQ2190" s="68">
        <f t="shared" si="6950"/>
        <v>0</v>
      </c>
      <c r="AR2190" s="71">
        <v>0</v>
      </c>
      <c r="AS2190" s="71">
        <v>0</v>
      </c>
      <c r="AT2190" s="68">
        <f t="shared" si="6951"/>
        <v>0</v>
      </c>
      <c r="AU2190" s="71">
        <v>0</v>
      </c>
      <c r="AV2190" s="71">
        <v>0</v>
      </c>
      <c r="AW2190" s="68">
        <f t="shared" si="6952"/>
        <v>0</v>
      </c>
      <c r="AX2190" s="68">
        <f t="shared" si="6953"/>
        <v>0</v>
      </c>
      <c r="AY2190" s="71">
        <v>0</v>
      </c>
      <c r="AZ2190" s="71">
        <v>0</v>
      </c>
      <c r="BA2190" s="68">
        <f t="shared" si="6954"/>
        <v>0</v>
      </c>
      <c r="BB2190" s="71">
        <v>0</v>
      </c>
      <c r="BC2190" s="71">
        <v>0</v>
      </c>
      <c r="BD2190" s="68">
        <f t="shared" si="6955"/>
        <v>0</v>
      </c>
      <c r="BE2190" s="68">
        <f t="shared" si="6956"/>
        <v>0</v>
      </c>
      <c r="BF2190" s="67">
        <f t="shared" si="6957"/>
        <v>0</v>
      </c>
      <c r="BG2190" s="67">
        <f t="shared" si="6957"/>
        <v>0</v>
      </c>
      <c r="BH2190" s="68">
        <f t="shared" si="6958"/>
        <v>0</v>
      </c>
      <c r="BI2190" s="67" t="e">
        <f t="shared" si="6959"/>
        <v>#REF!</v>
      </c>
      <c r="BJ2190" s="67" t="e">
        <f t="shared" si="6960"/>
        <v>#REF!</v>
      </c>
      <c r="BK2190" s="67" t="e">
        <f t="shared" si="6961"/>
        <v>#REF!</v>
      </c>
      <c r="BL2190" s="67" t="e">
        <f t="shared" si="6930"/>
        <v>#REF!</v>
      </c>
      <c r="BM2190" s="305">
        <v>0</v>
      </c>
      <c r="BN2190" s="305">
        <v>0</v>
      </c>
      <c r="BO2190" s="306"/>
      <c r="BP2190" s="306"/>
      <c r="BQ2190" s="305">
        <v>0</v>
      </c>
      <c r="BR2190" s="305">
        <v>0</v>
      </c>
      <c r="BS2190" s="114" t="s">
        <v>208</v>
      </c>
      <c r="BT2190" s="77"/>
    </row>
    <row r="2191" spans="1:72" s="46" customFormat="1" ht="36.75" hidden="1" customHeight="1">
      <c r="A2191" s="77"/>
      <c r="B2191" s="104">
        <v>2014</v>
      </c>
      <c r="C2191" s="105">
        <v>8317</v>
      </c>
      <c r="D2191" s="104">
        <v>9</v>
      </c>
      <c r="E2191" s="104">
        <v>5000</v>
      </c>
      <c r="F2191" s="104">
        <v>5300</v>
      </c>
      <c r="G2191" s="104">
        <v>531</v>
      </c>
      <c r="H2191" s="104">
        <v>25</v>
      </c>
      <c r="I2191" s="118" t="s">
        <v>1154</v>
      </c>
      <c r="J2191" s="67">
        <v>0</v>
      </c>
      <c r="K2191" s="67">
        <v>0</v>
      </c>
      <c r="L2191" s="68">
        <f t="shared" si="6942"/>
        <v>0</v>
      </c>
      <c r="M2191" s="67">
        <v>0</v>
      </c>
      <c r="N2191" s="67">
        <v>0</v>
      </c>
      <c r="O2191" s="68">
        <f t="shared" si="6943"/>
        <v>0</v>
      </c>
      <c r="P2191" s="68">
        <f t="shared" si="6944"/>
        <v>0</v>
      </c>
      <c r="Q2191" s="71">
        <v>0</v>
      </c>
      <c r="R2191" s="71">
        <v>0</v>
      </c>
      <c r="S2191" s="71">
        <v>0</v>
      </c>
      <c r="T2191" s="71">
        <v>0</v>
      </c>
      <c r="U2191" s="71">
        <v>0</v>
      </c>
      <c r="V2191" s="71">
        <v>0</v>
      </c>
      <c r="W2191" s="67">
        <v>0</v>
      </c>
      <c r="X2191" s="67">
        <v>0</v>
      </c>
      <c r="Y2191" s="68">
        <v>0</v>
      </c>
      <c r="Z2191" s="67">
        <v>0</v>
      </c>
      <c r="AA2191" s="67">
        <v>0</v>
      </c>
      <c r="AB2191" s="68">
        <v>0</v>
      </c>
      <c r="AC2191" s="68" t="e">
        <f>I2191+#REF!-Y2191</f>
        <v>#VALUE!</v>
      </c>
      <c r="AD2191" s="67">
        <f t="shared" si="6945"/>
        <v>0</v>
      </c>
      <c r="AE2191" s="67">
        <f t="shared" si="6946"/>
        <v>0</v>
      </c>
      <c r="AF2191" s="68">
        <f t="shared" si="6947"/>
        <v>0</v>
      </c>
      <c r="AG2191" s="67" t="e">
        <f>M2191+#REF!-V2191</f>
        <v>#REF!</v>
      </c>
      <c r="AH2191" s="67" t="e">
        <f>N2191+#REF!-AD2191</f>
        <v>#REF!</v>
      </c>
      <c r="AI2191" s="68" t="e">
        <f>O2191+#REF!-AE2191</f>
        <v>#REF!</v>
      </c>
      <c r="AJ2191" s="68" t="e">
        <f>P2191+#REF!-AF2191</f>
        <v>#REF!</v>
      </c>
      <c r="AK2191" s="71">
        <v>0</v>
      </c>
      <c r="AL2191" s="71">
        <v>0</v>
      </c>
      <c r="AM2191" s="68">
        <f t="shared" si="6948"/>
        <v>0</v>
      </c>
      <c r="AN2191" s="71">
        <v>0</v>
      </c>
      <c r="AO2191" s="71">
        <v>0</v>
      </c>
      <c r="AP2191" s="68">
        <f t="shared" si="6949"/>
        <v>0</v>
      </c>
      <c r="AQ2191" s="68">
        <f t="shared" si="6950"/>
        <v>0</v>
      </c>
      <c r="AR2191" s="71">
        <v>0</v>
      </c>
      <c r="AS2191" s="71">
        <v>0</v>
      </c>
      <c r="AT2191" s="68">
        <f t="shared" si="6951"/>
        <v>0</v>
      </c>
      <c r="AU2191" s="71">
        <v>0</v>
      </c>
      <c r="AV2191" s="71">
        <v>0</v>
      </c>
      <c r="AW2191" s="68">
        <f t="shared" si="6952"/>
        <v>0</v>
      </c>
      <c r="AX2191" s="68">
        <f t="shared" si="6953"/>
        <v>0</v>
      </c>
      <c r="AY2191" s="71">
        <v>0</v>
      </c>
      <c r="AZ2191" s="71">
        <v>0</v>
      </c>
      <c r="BA2191" s="68">
        <f t="shared" si="6954"/>
        <v>0</v>
      </c>
      <c r="BB2191" s="71">
        <v>0</v>
      </c>
      <c r="BC2191" s="71">
        <v>0</v>
      </c>
      <c r="BD2191" s="68">
        <f t="shared" si="6955"/>
        <v>0</v>
      </c>
      <c r="BE2191" s="68">
        <f t="shared" si="6956"/>
        <v>0</v>
      </c>
      <c r="BF2191" s="67">
        <f t="shared" si="6957"/>
        <v>0</v>
      </c>
      <c r="BG2191" s="67">
        <f t="shared" si="6957"/>
        <v>0</v>
      </c>
      <c r="BH2191" s="68">
        <f t="shared" si="6958"/>
        <v>0</v>
      </c>
      <c r="BI2191" s="67" t="e">
        <f t="shared" si="6959"/>
        <v>#REF!</v>
      </c>
      <c r="BJ2191" s="67" t="e">
        <f t="shared" si="6960"/>
        <v>#REF!</v>
      </c>
      <c r="BK2191" s="67" t="e">
        <f t="shared" si="6961"/>
        <v>#REF!</v>
      </c>
      <c r="BL2191" s="67" t="e">
        <f t="shared" si="6930"/>
        <v>#REF!</v>
      </c>
      <c r="BM2191" s="305">
        <v>0</v>
      </c>
      <c r="BN2191" s="305">
        <v>0</v>
      </c>
      <c r="BO2191" s="306"/>
      <c r="BP2191" s="306"/>
      <c r="BQ2191" s="305">
        <v>0</v>
      </c>
      <c r="BR2191" s="305">
        <v>0</v>
      </c>
      <c r="BS2191" s="114" t="s">
        <v>208</v>
      </c>
      <c r="BT2191" s="77"/>
    </row>
    <row r="2192" spans="1:72" s="46" customFormat="1" ht="36.75" hidden="1" customHeight="1">
      <c r="A2192" s="77"/>
      <c r="B2192" s="104">
        <v>2014</v>
      </c>
      <c r="C2192" s="105">
        <v>8317</v>
      </c>
      <c r="D2192" s="104">
        <v>9</v>
      </c>
      <c r="E2192" s="104">
        <v>5000</v>
      </c>
      <c r="F2192" s="104">
        <v>5300</v>
      </c>
      <c r="G2192" s="104">
        <v>531</v>
      </c>
      <c r="H2192" s="104">
        <v>26</v>
      </c>
      <c r="I2192" s="193" t="s">
        <v>1155</v>
      </c>
      <c r="J2192" s="67">
        <v>0</v>
      </c>
      <c r="K2192" s="67">
        <v>0</v>
      </c>
      <c r="L2192" s="68">
        <f t="shared" si="6942"/>
        <v>0</v>
      </c>
      <c r="M2192" s="67">
        <v>0</v>
      </c>
      <c r="N2192" s="67">
        <v>0</v>
      </c>
      <c r="O2192" s="68">
        <f t="shared" si="6943"/>
        <v>0</v>
      </c>
      <c r="P2192" s="68">
        <f t="shared" si="6944"/>
        <v>0</v>
      </c>
      <c r="Q2192" s="71">
        <v>0</v>
      </c>
      <c r="R2192" s="71">
        <v>0</v>
      </c>
      <c r="S2192" s="71">
        <v>0</v>
      </c>
      <c r="T2192" s="71">
        <v>0</v>
      </c>
      <c r="U2192" s="71">
        <v>0</v>
      </c>
      <c r="V2192" s="71">
        <v>0</v>
      </c>
      <c r="W2192" s="67">
        <v>0</v>
      </c>
      <c r="X2192" s="67">
        <v>0</v>
      </c>
      <c r="Y2192" s="68">
        <v>0</v>
      </c>
      <c r="Z2192" s="67">
        <v>0</v>
      </c>
      <c r="AA2192" s="67">
        <v>0</v>
      </c>
      <c r="AB2192" s="68">
        <v>0</v>
      </c>
      <c r="AC2192" s="68" t="e">
        <f>I2192+#REF!-Y2192</f>
        <v>#VALUE!</v>
      </c>
      <c r="AD2192" s="67">
        <f t="shared" si="6945"/>
        <v>0</v>
      </c>
      <c r="AE2192" s="67">
        <f t="shared" si="6946"/>
        <v>0</v>
      </c>
      <c r="AF2192" s="68">
        <f t="shared" si="6947"/>
        <v>0</v>
      </c>
      <c r="AG2192" s="67" t="e">
        <f>M2192+#REF!-V2192</f>
        <v>#REF!</v>
      </c>
      <c r="AH2192" s="67" t="e">
        <f>N2192+#REF!-AD2192</f>
        <v>#REF!</v>
      </c>
      <c r="AI2192" s="68" t="e">
        <f>O2192+#REF!-AE2192</f>
        <v>#REF!</v>
      </c>
      <c r="AJ2192" s="68" t="e">
        <f>P2192+#REF!-AF2192</f>
        <v>#REF!</v>
      </c>
      <c r="AK2192" s="71">
        <v>0</v>
      </c>
      <c r="AL2192" s="71">
        <v>0</v>
      </c>
      <c r="AM2192" s="68">
        <f t="shared" si="6948"/>
        <v>0</v>
      </c>
      <c r="AN2192" s="71">
        <v>0</v>
      </c>
      <c r="AO2192" s="71">
        <v>0</v>
      </c>
      <c r="AP2192" s="68">
        <f t="shared" si="6949"/>
        <v>0</v>
      </c>
      <c r="AQ2192" s="68">
        <f t="shared" si="6950"/>
        <v>0</v>
      </c>
      <c r="AR2192" s="71">
        <v>0</v>
      </c>
      <c r="AS2192" s="71">
        <v>0</v>
      </c>
      <c r="AT2192" s="68">
        <f t="shared" si="6951"/>
        <v>0</v>
      </c>
      <c r="AU2192" s="71">
        <v>0</v>
      </c>
      <c r="AV2192" s="71">
        <v>0</v>
      </c>
      <c r="AW2192" s="68">
        <f t="shared" si="6952"/>
        <v>0</v>
      </c>
      <c r="AX2192" s="68">
        <f t="shared" si="6953"/>
        <v>0</v>
      </c>
      <c r="AY2192" s="71">
        <v>0</v>
      </c>
      <c r="AZ2192" s="71">
        <v>0</v>
      </c>
      <c r="BA2192" s="68">
        <f t="shared" si="6954"/>
        <v>0</v>
      </c>
      <c r="BB2192" s="71">
        <v>0</v>
      </c>
      <c r="BC2192" s="71">
        <v>0</v>
      </c>
      <c r="BD2192" s="68">
        <f t="shared" si="6955"/>
        <v>0</v>
      </c>
      <c r="BE2192" s="68">
        <f t="shared" si="6956"/>
        <v>0</v>
      </c>
      <c r="BF2192" s="67">
        <f t="shared" si="6957"/>
        <v>0</v>
      </c>
      <c r="BG2192" s="67">
        <f t="shared" si="6957"/>
        <v>0</v>
      </c>
      <c r="BH2192" s="68">
        <f t="shared" si="6958"/>
        <v>0</v>
      </c>
      <c r="BI2192" s="67" t="e">
        <f t="shared" si="6959"/>
        <v>#REF!</v>
      </c>
      <c r="BJ2192" s="67" t="e">
        <f t="shared" si="6960"/>
        <v>#REF!</v>
      </c>
      <c r="BK2192" s="67" t="e">
        <f t="shared" si="6961"/>
        <v>#REF!</v>
      </c>
      <c r="BL2192" s="67" t="e">
        <f t="shared" si="6930"/>
        <v>#REF!</v>
      </c>
      <c r="BM2192" s="305">
        <v>0</v>
      </c>
      <c r="BN2192" s="305">
        <v>0</v>
      </c>
      <c r="BO2192" s="306"/>
      <c r="BP2192" s="306"/>
      <c r="BQ2192" s="305">
        <v>0</v>
      </c>
      <c r="BR2192" s="305">
        <v>0</v>
      </c>
      <c r="BS2192" s="114" t="s">
        <v>208</v>
      </c>
      <c r="BT2192" s="77"/>
    </row>
    <row r="2193" spans="1:72" s="46" customFormat="1" ht="36.75" hidden="1" customHeight="1">
      <c r="A2193" s="77"/>
      <c r="B2193" s="104">
        <v>2014</v>
      </c>
      <c r="C2193" s="105">
        <v>8317</v>
      </c>
      <c r="D2193" s="104">
        <v>9</v>
      </c>
      <c r="E2193" s="104">
        <v>5000</v>
      </c>
      <c r="F2193" s="104">
        <v>5300</v>
      </c>
      <c r="G2193" s="104">
        <v>531</v>
      </c>
      <c r="H2193" s="104">
        <v>27</v>
      </c>
      <c r="I2193" s="118" t="s">
        <v>317</v>
      </c>
      <c r="J2193" s="67">
        <v>0</v>
      </c>
      <c r="K2193" s="67">
        <v>0</v>
      </c>
      <c r="L2193" s="68">
        <f t="shared" si="6942"/>
        <v>0</v>
      </c>
      <c r="M2193" s="67">
        <v>0</v>
      </c>
      <c r="N2193" s="67">
        <v>0</v>
      </c>
      <c r="O2193" s="68">
        <f t="shared" si="6943"/>
        <v>0</v>
      </c>
      <c r="P2193" s="68">
        <f t="shared" si="6944"/>
        <v>0</v>
      </c>
      <c r="Q2193" s="71">
        <v>0</v>
      </c>
      <c r="R2193" s="71">
        <v>0</v>
      </c>
      <c r="S2193" s="71">
        <v>0</v>
      </c>
      <c r="T2193" s="71">
        <v>0</v>
      </c>
      <c r="U2193" s="71">
        <v>0</v>
      </c>
      <c r="V2193" s="71">
        <v>0</v>
      </c>
      <c r="W2193" s="67">
        <v>0</v>
      </c>
      <c r="X2193" s="67">
        <v>0</v>
      </c>
      <c r="Y2193" s="68">
        <v>0</v>
      </c>
      <c r="Z2193" s="67">
        <v>0</v>
      </c>
      <c r="AA2193" s="67">
        <v>0</v>
      </c>
      <c r="AB2193" s="68">
        <v>0</v>
      </c>
      <c r="AC2193" s="68" t="e">
        <f>I2193+#REF!-Y2193</f>
        <v>#VALUE!</v>
      </c>
      <c r="AD2193" s="67">
        <f t="shared" si="6945"/>
        <v>0</v>
      </c>
      <c r="AE2193" s="67">
        <f t="shared" si="6946"/>
        <v>0</v>
      </c>
      <c r="AF2193" s="68">
        <f t="shared" si="6947"/>
        <v>0</v>
      </c>
      <c r="AG2193" s="67" t="e">
        <f>M2193+#REF!-V2193</f>
        <v>#REF!</v>
      </c>
      <c r="AH2193" s="67" t="e">
        <f>N2193+#REF!-AD2193</f>
        <v>#REF!</v>
      </c>
      <c r="AI2193" s="68" t="e">
        <f>O2193+#REF!-AE2193</f>
        <v>#REF!</v>
      </c>
      <c r="AJ2193" s="68" t="e">
        <f>P2193+#REF!-AF2193</f>
        <v>#REF!</v>
      </c>
      <c r="AK2193" s="71">
        <v>0</v>
      </c>
      <c r="AL2193" s="71">
        <v>0</v>
      </c>
      <c r="AM2193" s="68">
        <f t="shared" si="6948"/>
        <v>0</v>
      </c>
      <c r="AN2193" s="71">
        <v>0</v>
      </c>
      <c r="AO2193" s="71">
        <v>0</v>
      </c>
      <c r="AP2193" s="68">
        <f t="shared" si="6949"/>
        <v>0</v>
      </c>
      <c r="AQ2193" s="68">
        <f t="shared" si="6950"/>
        <v>0</v>
      </c>
      <c r="AR2193" s="71">
        <v>0</v>
      </c>
      <c r="AS2193" s="71">
        <v>0</v>
      </c>
      <c r="AT2193" s="68">
        <f t="shared" si="6951"/>
        <v>0</v>
      </c>
      <c r="AU2193" s="71">
        <v>0</v>
      </c>
      <c r="AV2193" s="71">
        <v>0</v>
      </c>
      <c r="AW2193" s="68">
        <f t="shared" si="6952"/>
        <v>0</v>
      </c>
      <c r="AX2193" s="68">
        <f t="shared" si="6953"/>
        <v>0</v>
      </c>
      <c r="AY2193" s="71">
        <v>0</v>
      </c>
      <c r="AZ2193" s="71">
        <v>0</v>
      </c>
      <c r="BA2193" s="68">
        <f t="shared" si="6954"/>
        <v>0</v>
      </c>
      <c r="BB2193" s="71">
        <v>0</v>
      </c>
      <c r="BC2193" s="71">
        <v>0</v>
      </c>
      <c r="BD2193" s="68">
        <f t="shared" si="6955"/>
        <v>0</v>
      </c>
      <c r="BE2193" s="68">
        <f t="shared" si="6956"/>
        <v>0</v>
      </c>
      <c r="BF2193" s="67">
        <f t="shared" si="6957"/>
        <v>0</v>
      </c>
      <c r="BG2193" s="67">
        <f t="shared" si="6957"/>
        <v>0</v>
      </c>
      <c r="BH2193" s="68">
        <f t="shared" si="6958"/>
        <v>0</v>
      </c>
      <c r="BI2193" s="67" t="e">
        <f t="shared" si="6959"/>
        <v>#REF!</v>
      </c>
      <c r="BJ2193" s="67" t="e">
        <f t="shared" si="6960"/>
        <v>#REF!</v>
      </c>
      <c r="BK2193" s="67" t="e">
        <f t="shared" si="6961"/>
        <v>#REF!</v>
      </c>
      <c r="BL2193" s="67" t="e">
        <f t="shared" si="6930"/>
        <v>#REF!</v>
      </c>
      <c r="BM2193" s="305">
        <v>0</v>
      </c>
      <c r="BN2193" s="305">
        <v>0</v>
      </c>
      <c r="BO2193" s="306"/>
      <c r="BP2193" s="306"/>
      <c r="BQ2193" s="305">
        <v>0</v>
      </c>
      <c r="BR2193" s="305">
        <v>0</v>
      </c>
      <c r="BS2193" s="114" t="s">
        <v>208</v>
      </c>
      <c r="BT2193" s="77"/>
    </row>
    <row r="2194" spans="1:72" s="46" customFormat="1" ht="36.75" hidden="1" customHeight="1">
      <c r="A2194" s="77"/>
      <c r="B2194" s="104">
        <v>2014</v>
      </c>
      <c r="C2194" s="105">
        <v>8317</v>
      </c>
      <c r="D2194" s="104">
        <v>9</v>
      </c>
      <c r="E2194" s="104">
        <v>5000</v>
      </c>
      <c r="F2194" s="104">
        <v>5300</v>
      </c>
      <c r="G2194" s="104">
        <v>531</v>
      </c>
      <c r="H2194" s="104">
        <v>28</v>
      </c>
      <c r="I2194" s="118" t="s">
        <v>1156</v>
      </c>
      <c r="J2194" s="67">
        <v>0</v>
      </c>
      <c r="K2194" s="67">
        <v>0</v>
      </c>
      <c r="L2194" s="68">
        <f t="shared" si="6942"/>
        <v>0</v>
      </c>
      <c r="M2194" s="67">
        <v>0</v>
      </c>
      <c r="N2194" s="67">
        <v>0</v>
      </c>
      <c r="O2194" s="68">
        <f t="shared" si="6943"/>
        <v>0</v>
      </c>
      <c r="P2194" s="68">
        <f t="shared" si="6944"/>
        <v>0</v>
      </c>
      <c r="Q2194" s="71">
        <v>0</v>
      </c>
      <c r="R2194" s="71">
        <v>0</v>
      </c>
      <c r="S2194" s="71">
        <v>0</v>
      </c>
      <c r="T2194" s="71">
        <v>0</v>
      </c>
      <c r="U2194" s="71">
        <v>0</v>
      </c>
      <c r="V2194" s="71">
        <v>0</v>
      </c>
      <c r="W2194" s="67">
        <v>0</v>
      </c>
      <c r="X2194" s="67">
        <v>0</v>
      </c>
      <c r="Y2194" s="68">
        <v>0</v>
      </c>
      <c r="Z2194" s="67">
        <v>0</v>
      </c>
      <c r="AA2194" s="67">
        <v>0</v>
      </c>
      <c r="AB2194" s="68">
        <v>0</v>
      </c>
      <c r="AC2194" s="68" t="e">
        <f>I2194+#REF!-Y2194</f>
        <v>#VALUE!</v>
      </c>
      <c r="AD2194" s="67">
        <f t="shared" si="6945"/>
        <v>0</v>
      </c>
      <c r="AE2194" s="67">
        <f t="shared" si="6946"/>
        <v>0</v>
      </c>
      <c r="AF2194" s="68">
        <f t="shared" si="6947"/>
        <v>0</v>
      </c>
      <c r="AG2194" s="67" t="e">
        <f>M2194+#REF!-V2194</f>
        <v>#REF!</v>
      </c>
      <c r="AH2194" s="67" t="e">
        <f>N2194+#REF!-AD2194</f>
        <v>#REF!</v>
      </c>
      <c r="AI2194" s="68" t="e">
        <f>O2194+#REF!-AE2194</f>
        <v>#REF!</v>
      </c>
      <c r="AJ2194" s="68" t="e">
        <f>P2194+#REF!-AF2194</f>
        <v>#REF!</v>
      </c>
      <c r="AK2194" s="71">
        <v>0</v>
      </c>
      <c r="AL2194" s="71">
        <v>0</v>
      </c>
      <c r="AM2194" s="68">
        <f t="shared" si="6948"/>
        <v>0</v>
      </c>
      <c r="AN2194" s="71">
        <v>0</v>
      </c>
      <c r="AO2194" s="71">
        <v>0</v>
      </c>
      <c r="AP2194" s="68">
        <f t="shared" si="6949"/>
        <v>0</v>
      </c>
      <c r="AQ2194" s="68">
        <f t="shared" si="6950"/>
        <v>0</v>
      </c>
      <c r="AR2194" s="71">
        <v>0</v>
      </c>
      <c r="AS2194" s="71">
        <v>0</v>
      </c>
      <c r="AT2194" s="68">
        <f t="shared" si="6951"/>
        <v>0</v>
      </c>
      <c r="AU2194" s="71">
        <v>0</v>
      </c>
      <c r="AV2194" s="71">
        <v>0</v>
      </c>
      <c r="AW2194" s="68">
        <f t="shared" si="6952"/>
        <v>0</v>
      </c>
      <c r="AX2194" s="68">
        <f t="shared" si="6953"/>
        <v>0</v>
      </c>
      <c r="AY2194" s="71">
        <v>0</v>
      </c>
      <c r="AZ2194" s="71">
        <v>0</v>
      </c>
      <c r="BA2194" s="68">
        <f t="shared" si="6954"/>
        <v>0</v>
      </c>
      <c r="BB2194" s="71">
        <v>0</v>
      </c>
      <c r="BC2194" s="71">
        <v>0</v>
      </c>
      <c r="BD2194" s="68">
        <f t="shared" si="6955"/>
        <v>0</v>
      </c>
      <c r="BE2194" s="68">
        <f t="shared" si="6956"/>
        <v>0</v>
      </c>
      <c r="BF2194" s="67">
        <f t="shared" si="6957"/>
        <v>0</v>
      </c>
      <c r="BG2194" s="67">
        <f t="shared" si="6957"/>
        <v>0</v>
      </c>
      <c r="BH2194" s="68">
        <f t="shared" si="6958"/>
        <v>0</v>
      </c>
      <c r="BI2194" s="67" t="e">
        <f t="shared" si="6959"/>
        <v>#REF!</v>
      </c>
      <c r="BJ2194" s="67" t="e">
        <f t="shared" si="6960"/>
        <v>#REF!</v>
      </c>
      <c r="BK2194" s="67" t="e">
        <f t="shared" si="6961"/>
        <v>#REF!</v>
      </c>
      <c r="BL2194" s="67" t="e">
        <f t="shared" si="6930"/>
        <v>#REF!</v>
      </c>
      <c r="BM2194" s="305">
        <v>0</v>
      </c>
      <c r="BN2194" s="305">
        <v>0</v>
      </c>
      <c r="BO2194" s="306"/>
      <c r="BP2194" s="306"/>
      <c r="BQ2194" s="305">
        <v>0</v>
      </c>
      <c r="BR2194" s="305">
        <v>0</v>
      </c>
      <c r="BS2194" s="114" t="s">
        <v>208</v>
      </c>
      <c r="BT2194" s="77"/>
    </row>
    <row r="2195" spans="1:72" s="46" customFormat="1" ht="36.75" hidden="1" customHeight="1">
      <c r="A2195" s="77"/>
      <c r="B2195" s="104">
        <v>2014</v>
      </c>
      <c r="C2195" s="105">
        <v>8317</v>
      </c>
      <c r="D2195" s="104">
        <v>9</v>
      </c>
      <c r="E2195" s="104">
        <v>5000</v>
      </c>
      <c r="F2195" s="104">
        <v>5300</v>
      </c>
      <c r="G2195" s="104">
        <v>531</v>
      </c>
      <c r="H2195" s="104">
        <v>29</v>
      </c>
      <c r="I2195" s="118" t="s">
        <v>1157</v>
      </c>
      <c r="J2195" s="67">
        <v>0</v>
      </c>
      <c r="K2195" s="67">
        <v>0</v>
      </c>
      <c r="L2195" s="68">
        <f t="shared" si="6942"/>
        <v>0</v>
      </c>
      <c r="M2195" s="67">
        <v>0</v>
      </c>
      <c r="N2195" s="67">
        <v>0</v>
      </c>
      <c r="O2195" s="68">
        <f t="shared" si="6943"/>
        <v>0</v>
      </c>
      <c r="P2195" s="68">
        <f t="shared" si="6944"/>
        <v>0</v>
      </c>
      <c r="Q2195" s="71">
        <v>0</v>
      </c>
      <c r="R2195" s="71">
        <v>0</v>
      </c>
      <c r="S2195" s="71">
        <v>0</v>
      </c>
      <c r="T2195" s="71">
        <v>0</v>
      </c>
      <c r="U2195" s="71">
        <v>0</v>
      </c>
      <c r="V2195" s="71">
        <v>0</v>
      </c>
      <c r="W2195" s="67">
        <v>0</v>
      </c>
      <c r="X2195" s="67">
        <v>0</v>
      </c>
      <c r="Y2195" s="68">
        <v>0</v>
      </c>
      <c r="Z2195" s="67">
        <v>0</v>
      </c>
      <c r="AA2195" s="67">
        <v>0</v>
      </c>
      <c r="AB2195" s="68">
        <v>0</v>
      </c>
      <c r="AC2195" s="68" t="e">
        <f>I2195+#REF!-Y2195</f>
        <v>#VALUE!</v>
      </c>
      <c r="AD2195" s="67">
        <f t="shared" si="6945"/>
        <v>0</v>
      </c>
      <c r="AE2195" s="67">
        <f t="shared" si="6946"/>
        <v>0</v>
      </c>
      <c r="AF2195" s="68">
        <f t="shared" si="6947"/>
        <v>0</v>
      </c>
      <c r="AG2195" s="67" t="e">
        <f>M2195+#REF!-V2195</f>
        <v>#REF!</v>
      </c>
      <c r="AH2195" s="67" t="e">
        <f>N2195+#REF!-AD2195</f>
        <v>#REF!</v>
      </c>
      <c r="AI2195" s="68" t="e">
        <f>O2195+#REF!-AE2195</f>
        <v>#REF!</v>
      </c>
      <c r="AJ2195" s="68" t="e">
        <f>P2195+#REF!-AF2195</f>
        <v>#REF!</v>
      </c>
      <c r="AK2195" s="71">
        <v>0</v>
      </c>
      <c r="AL2195" s="71">
        <v>0</v>
      </c>
      <c r="AM2195" s="68">
        <f t="shared" si="6948"/>
        <v>0</v>
      </c>
      <c r="AN2195" s="71">
        <v>0</v>
      </c>
      <c r="AO2195" s="71">
        <v>0</v>
      </c>
      <c r="AP2195" s="68">
        <f t="shared" si="6949"/>
        <v>0</v>
      </c>
      <c r="AQ2195" s="68">
        <f t="shared" si="6950"/>
        <v>0</v>
      </c>
      <c r="AR2195" s="71">
        <v>0</v>
      </c>
      <c r="AS2195" s="71">
        <v>0</v>
      </c>
      <c r="AT2195" s="68">
        <f t="shared" si="6951"/>
        <v>0</v>
      </c>
      <c r="AU2195" s="71">
        <v>0</v>
      </c>
      <c r="AV2195" s="71">
        <v>0</v>
      </c>
      <c r="AW2195" s="68">
        <f t="shared" si="6952"/>
        <v>0</v>
      </c>
      <c r="AX2195" s="68">
        <f t="shared" si="6953"/>
        <v>0</v>
      </c>
      <c r="AY2195" s="71">
        <v>0</v>
      </c>
      <c r="AZ2195" s="71">
        <v>0</v>
      </c>
      <c r="BA2195" s="68">
        <f t="shared" si="6954"/>
        <v>0</v>
      </c>
      <c r="BB2195" s="71">
        <v>0</v>
      </c>
      <c r="BC2195" s="71">
        <v>0</v>
      </c>
      <c r="BD2195" s="68">
        <f t="shared" si="6955"/>
        <v>0</v>
      </c>
      <c r="BE2195" s="68">
        <f t="shared" si="6956"/>
        <v>0</v>
      </c>
      <c r="BF2195" s="67">
        <f t="shared" si="6957"/>
        <v>0</v>
      </c>
      <c r="BG2195" s="67">
        <f t="shared" si="6957"/>
        <v>0</v>
      </c>
      <c r="BH2195" s="68">
        <f t="shared" si="6958"/>
        <v>0</v>
      </c>
      <c r="BI2195" s="67" t="e">
        <f t="shared" si="6959"/>
        <v>#REF!</v>
      </c>
      <c r="BJ2195" s="67" t="e">
        <f t="shared" si="6960"/>
        <v>#REF!</v>
      </c>
      <c r="BK2195" s="67" t="e">
        <f t="shared" si="6961"/>
        <v>#REF!</v>
      </c>
      <c r="BL2195" s="67" t="e">
        <f t="shared" si="6930"/>
        <v>#REF!</v>
      </c>
      <c r="BM2195" s="305">
        <v>0</v>
      </c>
      <c r="BN2195" s="305">
        <v>0</v>
      </c>
      <c r="BO2195" s="306"/>
      <c r="BP2195" s="306"/>
      <c r="BQ2195" s="305">
        <v>0</v>
      </c>
      <c r="BR2195" s="305">
        <v>0</v>
      </c>
      <c r="BS2195" s="114" t="s">
        <v>208</v>
      </c>
      <c r="BT2195" s="77"/>
    </row>
    <row r="2196" spans="1:72" s="46" customFormat="1" ht="36.75" hidden="1" customHeight="1">
      <c r="A2196" s="77"/>
      <c r="B2196" s="104">
        <v>2014</v>
      </c>
      <c r="C2196" s="105">
        <v>8317</v>
      </c>
      <c r="D2196" s="104">
        <v>9</v>
      </c>
      <c r="E2196" s="104">
        <v>5000</v>
      </c>
      <c r="F2196" s="104">
        <v>5300</v>
      </c>
      <c r="G2196" s="104">
        <v>531</v>
      </c>
      <c r="H2196" s="104">
        <v>30</v>
      </c>
      <c r="I2196" s="118" t="s">
        <v>1158</v>
      </c>
      <c r="J2196" s="67">
        <v>0</v>
      </c>
      <c r="K2196" s="67">
        <v>0</v>
      </c>
      <c r="L2196" s="68">
        <f t="shared" si="6942"/>
        <v>0</v>
      </c>
      <c r="M2196" s="67">
        <v>0</v>
      </c>
      <c r="N2196" s="67">
        <v>0</v>
      </c>
      <c r="O2196" s="68">
        <f t="shared" si="6943"/>
        <v>0</v>
      </c>
      <c r="P2196" s="68">
        <f t="shared" si="6944"/>
        <v>0</v>
      </c>
      <c r="Q2196" s="71">
        <v>0</v>
      </c>
      <c r="R2196" s="71">
        <v>0</v>
      </c>
      <c r="S2196" s="71">
        <v>0</v>
      </c>
      <c r="T2196" s="71">
        <v>0</v>
      </c>
      <c r="U2196" s="71">
        <v>0</v>
      </c>
      <c r="V2196" s="71">
        <v>0</v>
      </c>
      <c r="W2196" s="67">
        <v>0</v>
      </c>
      <c r="X2196" s="67">
        <v>0</v>
      </c>
      <c r="Y2196" s="68">
        <v>0</v>
      </c>
      <c r="Z2196" s="67">
        <v>0</v>
      </c>
      <c r="AA2196" s="67">
        <v>0</v>
      </c>
      <c r="AB2196" s="68">
        <v>0</v>
      </c>
      <c r="AC2196" s="68" t="e">
        <f>I2196+#REF!-Y2196</f>
        <v>#VALUE!</v>
      </c>
      <c r="AD2196" s="67">
        <f t="shared" si="6945"/>
        <v>0</v>
      </c>
      <c r="AE2196" s="67">
        <f t="shared" si="6946"/>
        <v>0</v>
      </c>
      <c r="AF2196" s="68">
        <f t="shared" si="6947"/>
        <v>0</v>
      </c>
      <c r="AG2196" s="67" t="e">
        <f>M2196+#REF!-V2196</f>
        <v>#REF!</v>
      </c>
      <c r="AH2196" s="67" t="e">
        <f>N2196+#REF!-AD2196</f>
        <v>#REF!</v>
      </c>
      <c r="AI2196" s="68" t="e">
        <f>O2196+#REF!-AE2196</f>
        <v>#REF!</v>
      </c>
      <c r="AJ2196" s="68" t="e">
        <f>P2196+#REF!-AF2196</f>
        <v>#REF!</v>
      </c>
      <c r="AK2196" s="71">
        <v>0</v>
      </c>
      <c r="AL2196" s="71">
        <v>0</v>
      </c>
      <c r="AM2196" s="68">
        <f t="shared" si="6948"/>
        <v>0</v>
      </c>
      <c r="AN2196" s="71">
        <v>0</v>
      </c>
      <c r="AO2196" s="71">
        <v>0</v>
      </c>
      <c r="AP2196" s="68">
        <f t="shared" si="6949"/>
        <v>0</v>
      </c>
      <c r="AQ2196" s="68">
        <f t="shared" si="6950"/>
        <v>0</v>
      </c>
      <c r="AR2196" s="71">
        <v>0</v>
      </c>
      <c r="AS2196" s="71">
        <v>0</v>
      </c>
      <c r="AT2196" s="68">
        <f t="shared" si="6951"/>
        <v>0</v>
      </c>
      <c r="AU2196" s="71">
        <v>0</v>
      </c>
      <c r="AV2196" s="71">
        <v>0</v>
      </c>
      <c r="AW2196" s="68">
        <f t="shared" si="6952"/>
        <v>0</v>
      </c>
      <c r="AX2196" s="68">
        <f t="shared" si="6953"/>
        <v>0</v>
      </c>
      <c r="AY2196" s="71">
        <v>0</v>
      </c>
      <c r="AZ2196" s="71">
        <v>0</v>
      </c>
      <c r="BA2196" s="68">
        <f t="shared" si="6954"/>
        <v>0</v>
      </c>
      <c r="BB2196" s="71">
        <v>0</v>
      </c>
      <c r="BC2196" s="71">
        <v>0</v>
      </c>
      <c r="BD2196" s="68">
        <f t="shared" si="6955"/>
        <v>0</v>
      </c>
      <c r="BE2196" s="68">
        <f t="shared" si="6956"/>
        <v>0</v>
      </c>
      <c r="BF2196" s="67">
        <f t="shared" si="6957"/>
        <v>0</v>
      </c>
      <c r="BG2196" s="67">
        <f t="shared" si="6957"/>
        <v>0</v>
      </c>
      <c r="BH2196" s="68">
        <f t="shared" si="6958"/>
        <v>0</v>
      </c>
      <c r="BI2196" s="67" t="e">
        <f t="shared" si="6959"/>
        <v>#REF!</v>
      </c>
      <c r="BJ2196" s="67" t="e">
        <f t="shared" si="6960"/>
        <v>#REF!</v>
      </c>
      <c r="BK2196" s="67" t="e">
        <f t="shared" si="6961"/>
        <v>#REF!</v>
      </c>
      <c r="BL2196" s="67" t="e">
        <f t="shared" si="6930"/>
        <v>#REF!</v>
      </c>
      <c r="BM2196" s="305">
        <v>0</v>
      </c>
      <c r="BN2196" s="305">
        <v>0</v>
      </c>
      <c r="BO2196" s="306"/>
      <c r="BP2196" s="306"/>
      <c r="BQ2196" s="305">
        <v>0</v>
      </c>
      <c r="BR2196" s="305">
        <v>0</v>
      </c>
      <c r="BS2196" s="114" t="s">
        <v>208</v>
      </c>
      <c r="BT2196" s="77"/>
    </row>
    <row r="2197" spans="1:72" s="46" customFormat="1" ht="36.75" hidden="1" customHeight="1">
      <c r="A2197" s="77"/>
      <c r="B2197" s="104">
        <v>2014</v>
      </c>
      <c r="C2197" s="105">
        <v>8317</v>
      </c>
      <c r="D2197" s="104">
        <v>9</v>
      </c>
      <c r="E2197" s="104">
        <v>5000</v>
      </c>
      <c r="F2197" s="104">
        <v>5300</v>
      </c>
      <c r="G2197" s="104">
        <v>531</v>
      </c>
      <c r="H2197" s="104">
        <v>31</v>
      </c>
      <c r="I2197" s="118" t="s">
        <v>1159</v>
      </c>
      <c r="J2197" s="67">
        <v>0</v>
      </c>
      <c r="K2197" s="67">
        <v>0</v>
      </c>
      <c r="L2197" s="68">
        <f t="shared" si="6942"/>
        <v>0</v>
      </c>
      <c r="M2197" s="67">
        <v>0</v>
      </c>
      <c r="N2197" s="67">
        <v>0</v>
      </c>
      <c r="O2197" s="68">
        <f t="shared" si="6943"/>
        <v>0</v>
      </c>
      <c r="P2197" s="68">
        <f t="shared" si="6944"/>
        <v>0</v>
      </c>
      <c r="Q2197" s="71">
        <v>0</v>
      </c>
      <c r="R2197" s="71">
        <v>0</v>
      </c>
      <c r="S2197" s="71">
        <v>0</v>
      </c>
      <c r="T2197" s="71">
        <v>0</v>
      </c>
      <c r="U2197" s="71">
        <v>0</v>
      </c>
      <c r="V2197" s="71">
        <v>0</v>
      </c>
      <c r="W2197" s="67">
        <v>0</v>
      </c>
      <c r="X2197" s="67">
        <v>0</v>
      </c>
      <c r="Y2197" s="68">
        <v>0</v>
      </c>
      <c r="Z2197" s="67">
        <v>0</v>
      </c>
      <c r="AA2197" s="67">
        <v>0</v>
      </c>
      <c r="AB2197" s="68">
        <v>0</v>
      </c>
      <c r="AC2197" s="68" t="e">
        <f>I2197+#REF!-Y2197</f>
        <v>#VALUE!</v>
      </c>
      <c r="AD2197" s="67">
        <f t="shared" si="6945"/>
        <v>0</v>
      </c>
      <c r="AE2197" s="67">
        <f t="shared" si="6946"/>
        <v>0</v>
      </c>
      <c r="AF2197" s="68">
        <f t="shared" si="6947"/>
        <v>0</v>
      </c>
      <c r="AG2197" s="67" t="e">
        <f>M2197+#REF!-V2197</f>
        <v>#REF!</v>
      </c>
      <c r="AH2197" s="67" t="e">
        <f>N2197+#REF!-AD2197</f>
        <v>#REF!</v>
      </c>
      <c r="AI2197" s="68" t="e">
        <f>O2197+#REF!-AE2197</f>
        <v>#REF!</v>
      </c>
      <c r="AJ2197" s="68" t="e">
        <f>P2197+#REF!-AF2197</f>
        <v>#REF!</v>
      </c>
      <c r="AK2197" s="71">
        <v>0</v>
      </c>
      <c r="AL2197" s="71">
        <v>0</v>
      </c>
      <c r="AM2197" s="68">
        <f t="shared" si="6948"/>
        <v>0</v>
      </c>
      <c r="AN2197" s="71">
        <v>0</v>
      </c>
      <c r="AO2197" s="71">
        <v>0</v>
      </c>
      <c r="AP2197" s="68">
        <f t="shared" si="6949"/>
        <v>0</v>
      </c>
      <c r="AQ2197" s="68">
        <f t="shared" si="6950"/>
        <v>0</v>
      </c>
      <c r="AR2197" s="71">
        <v>0</v>
      </c>
      <c r="AS2197" s="71">
        <v>0</v>
      </c>
      <c r="AT2197" s="68">
        <f t="shared" si="6951"/>
        <v>0</v>
      </c>
      <c r="AU2197" s="71">
        <v>0</v>
      </c>
      <c r="AV2197" s="71">
        <v>0</v>
      </c>
      <c r="AW2197" s="68">
        <f t="shared" si="6952"/>
        <v>0</v>
      </c>
      <c r="AX2197" s="68">
        <f t="shared" si="6953"/>
        <v>0</v>
      </c>
      <c r="AY2197" s="71">
        <v>0</v>
      </c>
      <c r="AZ2197" s="71">
        <v>0</v>
      </c>
      <c r="BA2197" s="68">
        <f t="shared" si="6954"/>
        <v>0</v>
      </c>
      <c r="BB2197" s="71">
        <v>0</v>
      </c>
      <c r="BC2197" s="71">
        <v>0</v>
      </c>
      <c r="BD2197" s="68">
        <f t="shared" si="6955"/>
        <v>0</v>
      </c>
      <c r="BE2197" s="68">
        <f t="shared" si="6956"/>
        <v>0</v>
      </c>
      <c r="BF2197" s="67">
        <f t="shared" si="6957"/>
        <v>0</v>
      </c>
      <c r="BG2197" s="67">
        <f t="shared" si="6957"/>
        <v>0</v>
      </c>
      <c r="BH2197" s="68">
        <f t="shared" si="6958"/>
        <v>0</v>
      </c>
      <c r="BI2197" s="67" t="e">
        <f t="shared" si="6959"/>
        <v>#REF!</v>
      </c>
      <c r="BJ2197" s="67" t="e">
        <f t="shared" si="6960"/>
        <v>#REF!</v>
      </c>
      <c r="BK2197" s="67" t="e">
        <f t="shared" si="6961"/>
        <v>#REF!</v>
      </c>
      <c r="BL2197" s="67" t="e">
        <f t="shared" si="6930"/>
        <v>#REF!</v>
      </c>
      <c r="BM2197" s="305">
        <v>0</v>
      </c>
      <c r="BN2197" s="305">
        <v>0</v>
      </c>
      <c r="BO2197" s="306"/>
      <c r="BP2197" s="306"/>
      <c r="BQ2197" s="305">
        <v>0</v>
      </c>
      <c r="BR2197" s="305">
        <v>0</v>
      </c>
      <c r="BS2197" s="114" t="s">
        <v>208</v>
      </c>
      <c r="BT2197" s="77"/>
    </row>
    <row r="2198" spans="1:72" s="46" customFormat="1" ht="36.75" hidden="1" customHeight="1">
      <c r="A2198" s="77"/>
      <c r="B2198" s="104">
        <v>2014</v>
      </c>
      <c r="C2198" s="105">
        <v>8317</v>
      </c>
      <c r="D2198" s="104">
        <v>9</v>
      </c>
      <c r="E2198" s="104">
        <v>5000</v>
      </c>
      <c r="F2198" s="104">
        <v>5300</v>
      </c>
      <c r="G2198" s="104">
        <v>531</v>
      </c>
      <c r="H2198" s="104">
        <v>32</v>
      </c>
      <c r="I2198" s="118" t="s">
        <v>1160</v>
      </c>
      <c r="J2198" s="67">
        <v>0</v>
      </c>
      <c r="K2198" s="67">
        <v>0</v>
      </c>
      <c r="L2198" s="68">
        <f t="shared" si="6942"/>
        <v>0</v>
      </c>
      <c r="M2198" s="67">
        <v>0</v>
      </c>
      <c r="N2198" s="67">
        <v>0</v>
      </c>
      <c r="O2198" s="68">
        <f t="shared" si="6943"/>
        <v>0</v>
      </c>
      <c r="P2198" s="68">
        <f t="shared" si="6944"/>
        <v>0</v>
      </c>
      <c r="Q2198" s="71">
        <v>0</v>
      </c>
      <c r="R2198" s="71">
        <v>0</v>
      </c>
      <c r="S2198" s="71">
        <v>0</v>
      </c>
      <c r="T2198" s="71">
        <v>0</v>
      </c>
      <c r="U2198" s="71">
        <v>0</v>
      </c>
      <c r="V2198" s="71">
        <v>0</v>
      </c>
      <c r="W2198" s="67">
        <v>0</v>
      </c>
      <c r="X2198" s="67">
        <v>0</v>
      </c>
      <c r="Y2198" s="68">
        <v>0</v>
      </c>
      <c r="Z2198" s="67">
        <v>0</v>
      </c>
      <c r="AA2198" s="67">
        <v>0</v>
      </c>
      <c r="AB2198" s="68">
        <v>0</v>
      </c>
      <c r="AC2198" s="68" t="e">
        <f>I2198+#REF!-Y2198</f>
        <v>#VALUE!</v>
      </c>
      <c r="AD2198" s="67">
        <f t="shared" si="6945"/>
        <v>0</v>
      </c>
      <c r="AE2198" s="67">
        <f t="shared" si="6946"/>
        <v>0</v>
      </c>
      <c r="AF2198" s="68">
        <f t="shared" si="6947"/>
        <v>0</v>
      </c>
      <c r="AG2198" s="67" t="e">
        <f>M2198+#REF!-V2198</f>
        <v>#REF!</v>
      </c>
      <c r="AH2198" s="67" t="e">
        <f>N2198+#REF!-AD2198</f>
        <v>#REF!</v>
      </c>
      <c r="AI2198" s="68" t="e">
        <f>O2198+#REF!-AE2198</f>
        <v>#REF!</v>
      </c>
      <c r="AJ2198" s="68" t="e">
        <f>P2198+#REF!-AF2198</f>
        <v>#REF!</v>
      </c>
      <c r="AK2198" s="71">
        <v>0</v>
      </c>
      <c r="AL2198" s="71">
        <v>0</v>
      </c>
      <c r="AM2198" s="68">
        <f t="shared" si="6948"/>
        <v>0</v>
      </c>
      <c r="AN2198" s="71">
        <v>0</v>
      </c>
      <c r="AO2198" s="71">
        <v>0</v>
      </c>
      <c r="AP2198" s="68">
        <f t="shared" si="6949"/>
        <v>0</v>
      </c>
      <c r="AQ2198" s="68">
        <f t="shared" si="6950"/>
        <v>0</v>
      </c>
      <c r="AR2198" s="71">
        <v>0</v>
      </c>
      <c r="AS2198" s="71">
        <v>0</v>
      </c>
      <c r="AT2198" s="68">
        <f t="shared" si="6951"/>
        <v>0</v>
      </c>
      <c r="AU2198" s="71">
        <v>0</v>
      </c>
      <c r="AV2198" s="71">
        <v>0</v>
      </c>
      <c r="AW2198" s="68">
        <f t="shared" si="6952"/>
        <v>0</v>
      </c>
      <c r="AX2198" s="68">
        <f t="shared" si="6953"/>
        <v>0</v>
      </c>
      <c r="AY2198" s="71">
        <v>0</v>
      </c>
      <c r="AZ2198" s="71">
        <v>0</v>
      </c>
      <c r="BA2198" s="68">
        <f t="shared" si="6954"/>
        <v>0</v>
      </c>
      <c r="BB2198" s="71">
        <v>0</v>
      </c>
      <c r="BC2198" s="71">
        <v>0</v>
      </c>
      <c r="BD2198" s="68">
        <f t="shared" si="6955"/>
        <v>0</v>
      </c>
      <c r="BE2198" s="68">
        <f t="shared" si="6956"/>
        <v>0</v>
      </c>
      <c r="BF2198" s="67">
        <f t="shared" si="6957"/>
        <v>0</v>
      </c>
      <c r="BG2198" s="67">
        <f t="shared" si="6957"/>
        <v>0</v>
      </c>
      <c r="BH2198" s="68">
        <f t="shared" si="6958"/>
        <v>0</v>
      </c>
      <c r="BI2198" s="67" t="e">
        <f t="shared" si="6959"/>
        <v>#REF!</v>
      </c>
      <c r="BJ2198" s="67" t="e">
        <f t="shared" si="6960"/>
        <v>#REF!</v>
      </c>
      <c r="BK2198" s="67" t="e">
        <f t="shared" si="6961"/>
        <v>#REF!</v>
      </c>
      <c r="BL2198" s="67" t="e">
        <f t="shared" si="6930"/>
        <v>#REF!</v>
      </c>
      <c r="BM2198" s="305">
        <v>0</v>
      </c>
      <c r="BN2198" s="305">
        <v>0</v>
      </c>
      <c r="BO2198" s="306"/>
      <c r="BP2198" s="306"/>
      <c r="BQ2198" s="305">
        <v>0</v>
      </c>
      <c r="BR2198" s="305">
        <v>0</v>
      </c>
      <c r="BS2198" s="114" t="s">
        <v>208</v>
      </c>
      <c r="BT2198" s="77"/>
    </row>
    <row r="2199" spans="1:72" s="46" customFormat="1" ht="36.75" hidden="1" customHeight="1">
      <c r="A2199" s="77"/>
      <c r="B2199" s="104">
        <v>2014</v>
      </c>
      <c r="C2199" s="105">
        <v>8317</v>
      </c>
      <c r="D2199" s="104">
        <v>9</v>
      </c>
      <c r="E2199" s="104">
        <v>5000</v>
      </c>
      <c r="F2199" s="104">
        <v>5300</v>
      </c>
      <c r="G2199" s="104">
        <v>531</v>
      </c>
      <c r="H2199" s="104">
        <v>33</v>
      </c>
      <c r="I2199" s="118" t="s">
        <v>1161</v>
      </c>
      <c r="J2199" s="67">
        <v>0</v>
      </c>
      <c r="K2199" s="67">
        <v>0</v>
      </c>
      <c r="L2199" s="68">
        <f t="shared" si="6942"/>
        <v>0</v>
      </c>
      <c r="M2199" s="67">
        <v>0</v>
      </c>
      <c r="N2199" s="67">
        <v>0</v>
      </c>
      <c r="O2199" s="68">
        <f t="shared" si="6943"/>
        <v>0</v>
      </c>
      <c r="P2199" s="68">
        <f t="shared" si="6944"/>
        <v>0</v>
      </c>
      <c r="Q2199" s="71">
        <v>0</v>
      </c>
      <c r="R2199" s="71">
        <v>0</v>
      </c>
      <c r="S2199" s="71">
        <v>0</v>
      </c>
      <c r="T2199" s="71">
        <v>0</v>
      </c>
      <c r="U2199" s="71">
        <v>0</v>
      </c>
      <c r="V2199" s="71">
        <v>0</v>
      </c>
      <c r="W2199" s="67">
        <v>0</v>
      </c>
      <c r="X2199" s="67">
        <v>0</v>
      </c>
      <c r="Y2199" s="68">
        <v>0</v>
      </c>
      <c r="Z2199" s="67">
        <v>0</v>
      </c>
      <c r="AA2199" s="67">
        <v>0</v>
      </c>
      <c r="AB2199" s="68">
        <v>0</v>
      </c>
      <c r="AC2199" s="68" t="e">
        <f>I2199+#REF!-Y2199</f>
        <v>#VALUE!</v>
      </c>
      <c r="AD2199" s="67">
        <f t="shared" si="6945"/>
        <v>0</v>
      </c>
      <c r="AE2199" s="67">
        <f t="shared" si="6946"/>
        <v>0</v>
      </c>
      <c r="AF2199" s="68">
        <f t="shared" si="6947"/>
        <v>0</v>
      </c>
      <c r="AG2199" s="67" t="e">
        <f>M2199+#REF!-V2199</f>
        <v>#REF!</v>
      </c>
      <c r="AH2199" s="67" t="e">
        <f>N2199+#REF!-AD2199</f>
        <v>#REF!</v>
      </c>
      <c r="AI2199" s="68" t="e">
        <f>O2199+#REF!-AE2199</f>
        <v>#REF!</v>
      </c>
      <c r="AJ2199" s="68" t="e">
        <f>P2199+#REF!-AF2199</f>
        <v>#REF!</v>
      </c>
      <c r="AK2199" s="71">
        <v>0</v>
      </c>
      <c r="AL2199" s="71">
        <v>0</v>
      </c>
      <c r="AM2199" s="68">
        <f t="shared" si="6948"/>
        <v>0</v>
      </c>
      <c r="AN2199" s="71">
        <v>0</v>
      </c>
      <c r="AO2199" s="71">
        <v>0</v>
      </c>
      <c r="AP2199" s="68">
        <f t="shared" si="6949"/>
        <v>0</v>
      </c>
      <c r="AQ2199" s="68">
        <f t="shared" si="6950"/>
        <v>0</v>
      </c>
      <c r="AR2199" s="71">
        <v>0</v>
      </c>
      <c r="AS2199" s="71">
        <v>0</v>
      </c>
      <c r="AT2199" s="68">
        <f t="shared" si="6951"/>
        <v>0</v>
      </c>
      <c r="AU2199" s="71">
        <v>0</v>
      </c>
      <c r="AV2199" s="71">
        <v>0</v>
      </c>
      <c r="AW2199" s="68">
        <f t="shared" si="6952"/>
        <v>0</v>
      </c>
      <c r="AX2199" s="68">
        <f t="shared" si="6953"/>
        <v>0</v>
      </c>
      <c r="AY2199" s="71">
        <v>0</v>
      </c>
      <c r="AZ2199" s="71">
        <v>0</v>
      </c>
      <c r="BA2199" s="68">
        <f t="shared" si="6954"/>
        <v>0</v>
      </c>
      <c r="BB2199" s="71">
        <v>0</v>
      </c>
      <c r="BC2199" s="71">
        <v>0</v>
      </c>
      <c r="BD2199" s="68">
        <f t="shared" si="6955"/>
        <v>0</v>
      </c>
      <c r="BE2199" s="68">
        <f t="shared" si="6956"/>
        <v>0</v>
      </c>
      <c r="BF2199" s="67">
        <f t="shared" si="6957"/>
        <v>0</v>
      </c>
      <c r="BG2199" s="67">
        <f t="shared" si="6957"/>
        <v>0</v>
      </c>
      <c r="BH2199" s="68">
        <f t="shared" si="6958"/>
        <v>0</v>
      </c>
      <c r="BI2199" s="67" t="e">
        <f t="shared" si="6959"/>
        <v>#REF!</v>
      </c>
      <c r="BJ2199" s="67" t="e">
        <f t="shared" si="6960"/>
        <v>#REF!</v>
      </c>
      <c r="BK2199" s="67" t="e">
        <f t="shared" si="6961"/>
        <v>#REF!</v>
      </c>
      <c r="BL2199" s="67" t="e">
        <f t="shared" si="6930"/>
        <v>#REF!</v>
      </c>
      <c r="BM2199" s="305">
        <v>0</v>
      </c>
      <c r="BN2199" s="305">
        <v>0</v>
      </c>
      <c r="BO2199" s="306"/>
      <c r="BP2199" s="306"/>
      <c r="BQ2199" s="305">
        <v>0</v>
      </c>
      <c r="BR2199" s="305">
        <v>0</v>
      </c>
      <c r="BS2199" s="114" t="s">
        <v>208</v>
      </c>
      <c r="BT2199" s="77"/>
    </row>
    <row r="2200" spans="1:72" s="46" customFormat="1" ht="36.75" hidden="1" customHeight="1">
      <c r="A2200" s="77"/>
      <c r="B2200" s="104">
        <v>2014</v>
      </c>
      <c r="C2200" s="105">
        <v>8317</v>
      </c>
      <c r="D2200" s="104">
        <v>9</v>
      </c>
      <c r="E2200" s="104">
        <v>5000</v>
      </c>
      <c r="F2200" s="104">
        <v>5300</v>
      </c>
      <c r="G2200" s="104">
        <v>531</v>
      </c>
      <c r="H2200" s="104">
        <v>34</v>
      </c>
      <c r="I2200" s="118" t="s">
        <v>1162</v>
      </c>
      <c r="J2200" s="67">
        <v>0</v>
      </c>
      <c r="K2200" s="67">
        <v>0</v>
      </c>
      <c r="L2200" s="68">
        <f t="shared" si="6942"/>
        <v>0</v>
      </c>
      <c r="M2200" s="67">
        <v>0</v>
      </c>
      <c r="N2200" s="67">
        <v>0</v>
      </c>
      <c r="O2200" s="68">
        <f t="shared" si="6943"/>
        <v>0</v>
      </c>
      <c r="P2200" s="68">
        <f t="shared" si="6944"/>
        <v>0</v>
      </c>
      <c r="Q2200" s="71">
        <v>0</v>
      </c>
      <c r="R2200" s="71">
        <v>0</v>
      </c>
      <c r="S2200" s="71">
        <v>0</v>
      </c>
      <c r="T2200" s="71">
        <v>0</v>
      </c>
      <c r="U2200" s="71">
        <v>0</v>
      </c>
      <c r="V2200" s="71">
        <v>0</v>
      </c>
      <c r="W2200" s="67">
        <v>0</v>
      </c>
      <c r="X2200" s="67">
        <v>0</v>
      </c>
      <c r="Y2200" s="68">
        <v>0</v>
      </c>
      <c r="Z2200" s="67">
        <v>0</v>
      </c>
      <c r="AA2200" s="67">
        <v>0</v>
      </c>
      <c r="AB2200" s="68">
        <v>0</v>
      </c>
      <c r="AC2200" s="68" t="e">
        <f>I2200+#REF!-Y2200</f>
        <v>#VALUE!</v>
      </c>
      <c r="AD2200" s="67">
        <f t="shared" si="6945"/>
        <v>0</v>
      </c>
      <c r="AE2200" s="67">
        <f t="shared" si="6946"/>
        <v>0</v>
      </c>
      <c r="AF2200" s="68">
        <f t="shared" si="6947"/>
        <v>0</v>
      </c>
      <c r="AG2200" s="67" t="e">
        <f>M2200+#REF!-V2200</f>
        <v>#REF!</v>
      </c>
      <c r="AH2200" s="67" t="e">
        <f>N2200+#REF!-AD2200</f>
        <v>#REF!</v>
      </c>
      <c r="AI2200" s="68" t="e">
        <f>O2200+#REF!-AE2200</f>
        <v>#REF!</v>
      </c>
      <c r="AJ2200" s="68" t="e">
        <f>P2200+#REF!-AF2200</f>
        <v>#REF!</v>
      </c>
      <c r="AK2200" s="71">
        <v>0</v>
      </c>
      <c r="AL2200" s="71">
        <v>0</v>
      </c>
      <c r="AM2200" s="68">
        <f t="shared" si="6948"/>
        <v>0</v>
      </c>
      <c r="AN2200" s="71">
        <v>0</v>
      </c>
      <c r="AO2200" s="71">
        <v>0</v>
      </c>
      <c r="AP2200" s="68">
        <f t="shared" si="6949"/>
        <v>0</v>
      </c>
      <c r="AQ2200" s="68">
        <f t="shared" si="6950"/>
        <v>0</v>
      </c>
      <c r="AR2200" s="71">
        <v>0</v>
      </c>
      <c r="AS2200" s="71">
        <v>0</v>
      </c>
      <c r="AT2200" s="68">
        <f t="shared" si="6951"/>
        <v>0</v>
      </c>
      <c r="AU2200" s="71">
        <v>0</v>
      </c>
      <c r="AV2200" s="71">
        <v>0</v>
      </c>
      <c r="AW2200" s="68">
        <f t="shared" si="6952"/>
        <v>0</v>
      </c>
      <c r="AX2200" s="68">
        <f t="shared" si="6953"/>
        <v>0</v>
      </c>
      <c r="AY2200" s="71">
        <v>0</v>
      </c>
      <c r="AZ2200" s="71">
        <v>0</v>
      </c>
      <c r="BA2200" s="68">
        <f t="shared" si="6954"/>
        <v>0</v>
      </c>
      <c r="BB2200" s="71">
        <v>0</v>
      </c>
      <c r="BC2200" s="71">
        <v>0</v>
      </c>
      <c r="BD2200" s="68">
        <f t="shared" si="6955"/>
        <v>0</v>
      </c>
      <c r="BE2200" s="68">
        <f t="shared" si="6956"/>
        <v>0</v>
      </c>
      <c r="BF2200" s="67">
        <f t="shared" si="6957"/>
        <v>0</v>
      </c>
      <c r="BG2200" s="67">
        <f t="shared" si="6957"/>
        <v>0</v>
      </c>
      <c r="BH2200" s="68">
        <f t="shared" si="6958"/>
        <v>0</v>
      </c>
      <c r="BI2200" s="67" t="e">
        <f t="shared" si="6959"/>
        <v>#REF!</v>
      </c>
      <c r="BJ2200" s="67" t="e">
        <f t="shared" si="6960"/>
        <v>#REF!</v>
      </c>
      <c r="BK2200" s="67" t="e">
        <f t="shared" si="6961"/>
        <v>#REF!</v>
      </c>
      <c r="BL2200" s="67" t="e">
        <f t="shared" si="6930"/>
        <v>#REF!</v>
      </c>
      <c r="BM2200" s="305">
        <v>0</v>
      </c>
      <c r="BN2200" s="305">
        <v>0</v>
      </c>
      <c r="BO2200" s="306"/>
      <c r="BP2200" s="306"/>
      <c r="BQ2200" s="305">
        <v>0</v>
      </c>
      <c r="BR2200" s="305">
        <v>0</v>
      </c>
      <c r="BS2200" s="114" t="s">
        <v>208</v>
      </c>
      <c r="BT2200" s="77"/>
    </row>
    <row r="2201" spans="1:72" s="46" customFormat="1" ht="36.75" hidden="1" customHeight="1">
      <c r="A2201" s="77"/>
      <c r="B2201" s="104">
        <v>2014</v>
      </c>
      <c r="C2201" s="105">
        <v>8317</v>
      </c>
      <c r="D2201" s="104">
        <v>9</v>
      </c>
      <c r="E2201" s="104">
        <v>5000</v>
      </c>
      <c r="F2201" s="104">
        <v>5300</v>
      </c>
      <c r="G2201" s="104">
        <v>531</v>
      </c>
      <c r="H2201" s="104">
        <v>35</v>
      </c>
      <c r="I2201" s="118" t="s">
        <v>1163</v>
      </c>
      <c r="J2201" s="67">
        <v>0</v>
      </c>
      <c r="K2201" s="67">
        <v>0</v>
      </c>
      <c r="L2201" s="68">
        <f t="shared" si="6942"/>
        <v>0</v>
      </c>
      <c r="M2201" s="67">
        <v>0</v>
      </c>
      <c r="N2201" s="67">
        <v>0</v>
      </c>
      <c r="O2201" s="68">
        <f t="shared" si="6943"/>
        <v>0</v>
      </c>
      <c r="P2201" s="68">
        <f t="shared" si="6944"/>
        <v>0</v>
      </c>
      <c r="Q2201" s="71">
        <v>0</v>
      </c>
      <c r="R2201" s="71">
        <v>0</v>
      </c>
      <c r="S2201" s="71">
        <v>0</v>
      </c>
      <c r="T2201" s="71">
        <v>0</v>
      </c>
      <c r="U2201" s="71">
        <v>0</v>
      </c>
      <c r="V2201" s="71">
        <v>0</v>
      </c>
      <c r="W2201" s="67">
        <v>0</v>
      </c>
      <c r="X2201" s="67">
        <v>0</v>
      </c>
      <c r="Y2201" s="68">
        <v>0</v>
      </c>
      <c r="Z2201" s="67">
        <v>0</v>
      </c>
      <c r="AA2201" s="67">
        <v>0</v>
      </c>
      <c r="AB2201" s="68">
        <v>0</v>
      </c>
      <c r="AC2201" s="68" t="e">
        <f>I2201+#REF!-Y2201</f>
        <v>#VALUE!</v>
      </c>
      <c r="AD2201" s="67">
        <f t="shared" si="6945"/>
        <v>0</v>
      </c>
      <c r="AE2201" s="67">
        <f t="shared" si="6946"/>
        <v>0</v>
      </c>
      <c r="AF2201" s="68">
        <f t="shared" si="6947"/>
        <v>0</v>
      </c>
      <c r="AG2201" s="67" t="e">
        <f>M2201+#REF!-V2201</f>
        <v>#REF!</v>
      </c>
      <c r="AH2201" s="67" t="e">
        <f>N2201+#REF!-AD2201</f>
        <v>#REF!</v>
      </c>
      <c r="AI2201" s="68" t="e">
        <f>O2201+#REF!-AE2201</f>
        <v>#REF!</v>
      </c>
      <c r="AJ2201" s="68" t="e">
        <f>P2201+#REF!-AF2201</f>
        <v>#REF!</v>
      </c>
      <c r="AK2201" s="71">
        <v>0</v>
      </c>
      <c r="AL2201" s="71">
        <v>0</v>
      </c>
      <c r="AM2201" s="68">
        <f t="shared" si="6948"/>
        <v>0</v>
      </c>
      <c r="AN2201" s="71">
        <v>0</v>
      </c>
      <c r="AO2201" s="71">
        <v>0</v>
      </c>
      <c r="AP2201" s="68">
        <f t="shared" si="6949"/>
        <v>0</v>
      </c>
      <c r="AQ2201" s="68">
        <f t="shared" si="6950"/>
        <v>0</v>
      </c>
      <c r="AR2201" s="71">
        <v>0</v>
      </c>
      <c r="AS2201" s="71">
        <v>0</v>
      </c>
      <c r="AT2201" s="68">
        <f t="shared" si="6951"/>
        <v>0</v>
      </c>
      <c r="AU2201" s="71">
        <v>0</v>
      </c>
      <c r="AV2201" s="71">
        <v>0</v>
      </c>
      <c r="AW2201" s="68">
        <f t="shared" si="6952"/>
        <v>0</v>
      </c>
      <c r="AX2201" s="68">
        <f t="shared" si="6953"/>
        <v>0</v>
      </c>
      <c r="AY2201" s="71">
        <v>0</v>
      </c>
      <c r="AZ2201" s="71">
        <v>0</v>
      </c>
      <c r="BA2201" s="68">
        <f t="shared" si="6954"/>
        <v>0</v>
      </c>
      <c r="BB2201" s="71">
        <v>0</v>
      </c>
      <c r="BC2201" s="71">
        <v>0</v>
      </c>
      <c r="BD2201" s="68">
        <f t="shared" si="6955"/>
        <v>0</v>
      </c>
      <c r="BE2201" s="68">
        <f t="shared" si="6956"/>
        <v>0</v>
      </c>
      <c r="BF2201" s="67">
        <f t="shared" si="6957"/>
        <v>0</v>
      </c>
      <c r="BG2201" s="67">
        <f t="shared" si="6957"/>
        <v>0</v>
      </c>
      <c r="BH2201" s="68">
        <f t="shared" si="6958"/>
        <v>0</v>
      </c>
      <c r="BI2201" s="67" t="e">
        <f t="shared" si="6959"/>
        <v>#REF!</v>
      </c>
      <c r="BJ2201" s="67" t="e">
        <f t="shared" si="6960"/>
        <v>#REF!</v>
      </c>
      <c r="BK2201" s="67" t="e">
        <f t="shared" si="6961"/>
        <v>#REF!</v>
      </c>
      <c r="BL2201" s="67" t="e">
        <f t="shared" si="6930"/>
        <v>#REF!</v>
      </c>
      <c r="BM2201" s="305">
        <v>0</v>
      </c>
      <c r="BN2201" s="305">
        <v>0</v>
      </c>
      <c r="BO2201" s="306"/>
      <c r="BP2201" s="306"/>
      <c r="BQ2201" s="305">
        <v>0</v>
      </c>
      <c r="BR2201" s="305">
        <v>0</v>
      </c>
      <c r="BS2201" s="114" t="s">
        <v>208</v>
      </c>
      <c r="BT2201" s="77"/>
    </row>
    <row r="2202" spans="1:72" s="46" customFormat="1" ht="36.75" hidden="1" customHeight="1">
      <c r="A2202" s="77"/>
      <c r="B2202" s="104">
        <v>2014</v>
      </c>
      <c r="C2202" s="105">
        <v>8317</v>
      </c>
      <c r="D2202" s="104">
        <v>9</v>
      </c>
      <c r="E2202" s="104">
        <v>5000</v>
      </c>
      <c r="F2202" s="104">
        <v>5300</v>
      </c>
      <c r="G2202" s="104">
        <v>531</v>
      </c>
      <c r="H2202" s="104">
        <v>36</v>
      </c>
      <c r="I2202" s="118" t="s">
        <v>1164</v>
      </c>
      <c r="J2202" s="67">
        <v>0</v>
      </c>
      <c r="K2202" s="67">
        <v>0</v>
      </c>
      <c r="L2202" s="68">
        <f t="shared" si="6942"/>
        <v>0</v>
      </c>
      <c r="M2202" s="67">
        <v>0</v>
      </c>
      <c r="N2202" s="67">
        <v>0</v>
      </c>
      <c r="O2202" s="68">
        <f t="shared" si="6943"/>
        <v>0</v>
      </c>
      <c r="P2202" s="68">
        <f t="shared" si="6944"/>
        <v>0</v>
      </c>
      <c r="Q2202" s="71">
        <v>0</v>
      </c>
      <c r="R2202" s="71">
        <v>0</v>
      </c>
      <c r="S2202" s="71">
        <v>0</v>
      </c>
      <c r="T2202" s="71">
        <v>0</v>
      </c>
      <c r="U2202" s="71">
        <v>0</v>
      </c>
      <c r="V2202" s="71">
        <v>0</v>
      </c>
      <c r="W2202" s="67">
        <v>0</v>
      </c>
      <c r="X2202" s="67">
        <v>0</v>
      </c>
      <c r="Y2202" s="68">
        <v>0</v>
      </c>
      <c r="Z2202" s="67">
        <v>0</v>
      </c>
      <c r="AA2202" s="67">
        <v>0</v>
      </c>
      <c r="AB2202" s="68">
        <v>0</v>
      </c>
      <c r="AC2202" s="68" t="e">
        <f>I2202+#REF!-Y2202</f>
        <v>#VALUE!</v>
      </c>
      <c r="AD2202" s="67">
        <f t="shared" si="6945"/>
        <v>0</v>
      </c>
      <c r="AE2202" s="67">
        <f t="shared" si="6946"/>
        <v>0</v>
      </c>
      <c r="AF2202" s="68">
        <f t="shared" si="6947"/>
        <v>0</v>
      </c>
      <c r="AG2202" s="67" t="e">
        <f>M2202+#REF!-V2202</f>
        <v>#REF!</v>
      </c>
      <c r="AH2202" s="67" t="e">
        <f>N2202+#REF!-AD2202</f>
        <v>#REF!</v>
      </c>
      <c r="AI2202" s="68" t="e">
        <f>O2202+#REF!-AE2202</f>
        <v>#REF!</v>
      </c>
      <c r="AJ2202" s="68" t="e">
        <f>P2202+#REF!-AF2202</f>
        <v>#REF!</v>
      </c>
      <c r="AK2202" s="71">
        <v>0</v>
      </c>
      <c r="AL2202" s="71">
        <v>0</v>
      </c>
      <c r="AM2202" s="68">
        <f t="shared" si="6948"/>
        <v>0</v>
      </c>
      <c r="AN2202" s="71">
        <v>0</v>
      </c>
      <c r="AO2202" s="71">
        <v>0</v>
      </c>
      <c r="AP2202" s="68">
        <f t="shared" si="6949"/>
        <v>0</v>
      </c>
      <c r="AQ2202" s="68">
        <f t="shared" si="6950"/>
        <v>0</v>
      </c>
      <c r="AR2202" s="71">
        <v>0</v>
      </c>
      <c r="AS2202" s="71">
        <v>0</v>
      </c>
      <c r="AT2202" s="68">
        <f t="shared" si="6951"/>
        <v>0</v>
      </c>
      <c r="AU2202" s="71">
        <v>0</v>
      </c>
      <c r="AV2202" s="71">
        <v>0</v>
      </c>
      <c r="AW2202" s="68">
        <f t="shared" si="6952"/>
        <v>0</v>
      </c>
      <c r="AX2202" s="68">
        <f t="shared" si="6953"/>
        <v>0</v>
      </c>
      <c r="AY2202" s="71">
        <v>0</v>
      </c>
      <c r="AZ2202" s="71">
        <v>0</v>
      </c>
      <c r="BA2202" s="68">
        <f t="shared" si="6954"/>
        <v>0</v>
      </c>
      <c r="BB2202" s="71">
        <v>0</v>
      </c>
      <c r="BC2202" s="71">
        <v>0</v>
      </c>
      <c r="BD2202" s="68">
        <f t="shared" si="6955"/>
        <v>0</v>
      </c>
      <c r="BE2202" s="68">
        <f t="shared" si="6956"/>
        <v>0</v>
      </c>
      <c r="BF2202" s="67">
        <f t="shared" si="6957"/>
        <v>0</v>
      </c>
      <c r="BG2202" s="67">
        <f t="shared" si="6957"/>
        <v>0</v>
      </c>
      <c r="BH2202" s="68">
        <f t="shared" si="6958"/>
        <v>0</v>
      </c>
      <c r="BI2202" s="67" t="e">
        <f t="shared" si="6959"/>
        <v>#REF!</v>
      </c>
      <c r="BJ2202" s="67" t="e">
        <f t="shared" si="6960"/>
        <v>#REF!</v>
      </c>
      <c r="BK2202" s="67" t="e">
        <f t="shared" si="6961"/>
        <v>#REF!</v>
      </c>
      <c r="BL2202" s="67" t="e">
        <f t="shared" si="6930"/>
        <v>#REF!</v>
      </c>
      <c r="BM2202" s="305">
        <v>0</v>
      </c>
      <c r="BN2202" s="305">
        <v>0</v>
      </c>
      <c r="BO2202" s="306"/>
      <c r="BP2202" s="306"/>
      <c r="BQ2202" s="305">
        <v>0</v>
      </c>
      <c r="BR2202" s="305">
        <v>0</v>
      </c>
      <c r="BS2202" s="114" t="s">
        <v>208</v>
      </c>
      <c r="BT2202" s="77"/>
    </row>
    <row r="2203" spans="1:72" s="46" customFormat="1" ht="36.75" hidden="1" customHeight="1">
      <c r="A2203" s="77"/>
      <c r="B2203" s="20">
        <v>2014</v>
      </c>
      <c r="C2203" s="65">
        <v>8317</v>
      </c>
      <c r="D2203" s="20">
        <v>9</v>
      </c>
      <c r="E2203" s="20">
        <v>5000</v>
      </c>
      <c r="F2203" s="20">
        <v>5300</v>
      </c>
      <c r="G2203" s="20">
        <v>531</v>
      </c>
      <c r="H2203" s="20">
        <v>37</v>
      </c>
      <c r="I2203" s="118" t="s">
        <v>1165</v>
      </c>
      <c r="J2203" s="67">
        <v>0</v>
      </c>
      <c r="K2203" s="67">
        <v>0</v>
      </c>
      <c r="L2203" s="68">
        <f t="shared" si="6942"/>
        <v>0</v>
      </c>
      <c r="M2203" s="67">
        <v>0</v>
      </c>
      <c r="N2203" s="67">
        <v>0</v>
      </c>
      <c r="O2203" s="68">
        <f t="shared" si="6943"/>
        <v>0</v>
      </c>
      <c r="P2203" s="68">
        <f t="shared" si="6944"/>
        <v>0</v>
      </c>
      <c r="Q2203" s="71">
        <v>0</v>
      </c>
      <c r="R2203" s="71">
        <v>0</v>
      </c>
      <c r="S2203" s="71">
        <v>0</v>
      </c>
      <c r="T2203" s="71">
        <v>0</v>
      </c>
      <c r="U2203" s="71">
        <v>0</v>
      </c>
      <c r="V2203" s="71">
        <v>0</v>
      </c>
      <c r="W2203" s="67">
        <v>0</v>
      </c>
      <c r="X2203" s="67">
        <v>0</v>
      </c>
      <c r="Y2203" s="68">
        <v>0</v>
      </c>
      <c r="Z2203" s="67">
        <v>0</v>
      </c>
      <c r="AA2203" s="67">
        <v>0</v>
      </c>
      <c r="AB2203" s="68">
        <v>0</v>
      </c>
      <c r="AC2203" s="68" t="e">
        <f>I2203+#REF!-Y2203</f>
        <v>#VALUE!</v>
      </c>
      <c r="AD2203" s="67">
        <f t="shared" si="6945"/>
        <v>0</v>
      </c>
      <c r="AE2203" s="67">
        <f t="shared" si="6946"/>
        <v>0</v>
      </c>
      <c r="AF2203" s="68">
        <f t="shared" si="6947"/>
        <v>0</v>
      </c>
      <c r="AG2203" s="67" t="e">
        <f>M2203+#REF!-V2203</f>
        <v>#REF!</v>
      </c>
      <c r="AH2203" s="67" t="e">
        <f>N2203+#REF!-AD2203</f>
        <v>#REF!</v>
      </c>
      <c r="AI2203" s="68" t="e">
        <f>O2203+#REF!-AE2203</f>
        <v>#REF!</v>
      </c>
      <c r="AJ2203" s="68" t="e">
        <f>P2203+#REF!-AF2203</f>
        <v>#REF!</v>
      </c>
      <c r="AK2203" s="71">
        <v>0</v>
      </c>
      <c r="AL2203" s="71">
        <v>0</v>
      </c>
      <c r="AM2203" s="68">
        <f t="shared" si="6948"/>
        <v>0</v>
      </c>
      <c r="AN2203" s="71">
        <v>0</v>
      </c>
      <c r="AO2203" s="71">
        <v>0</v>
      </c>
      <c r="AP2203" s="68">
        <f t="shared" si="6949"/>
        <v>0</v>
      </c>
      <c r="AQ2203" s="68">
        <f t="shared" si="6950"/>
        <v>0</v>
      </c>
      <c r="AR2203" s="71">
        <v>0</v>
      </c>
      <c r="AS2203" s="71">
        <v>0</v>
      </c>
      <c r="AT2203" s="68">
        <f t="shared" si="6951"/>
        <v>0</v>
      </c>
      <c r="AU2203" s="71">
        <v>0</v>
      </c>
      <c r="AV2203" s="71">
        <v>0</v>
      </c>
      <c r="AW2203" s="68">
        <f t="shared" si="6952"/>
        <v>0</v>
      </c>
      <c r="AX2203" s="68">
        <f t="shared" si="6953"/>
        <v>0</v>
      </c>
      <c r="AY2203" s="71">
        <v>0</v>
      </c>
      <c r="AZ2203" s="71">
        <v>0</v>
      </c>
      <c r="BA2203" s="68">
        <f t="shared" si="6954"/>
        <v>0</v>
      </c>
      <c r="BB2203" s="71">
        <v>0</v>
      </c>
      <c r="BC2203" s="71">
        <v>0</v>
      </c>
      <c r="BD2203" s="68">
        <f t="shared" si="6955"/>
        <v>0</v>
      </c>
      <c r="BE2203" s="68">
        <f t="shared" si="6956"/>
        <v>0</v>
      </c>
      <c r="BF2203" s="67">
        <f t="shared" si="6957"/>
        <v>0</v>
      </c>
      <c r="BG2203" s="67">
        <f t="shared" si="6957"/>
        <v>0</v>
      </c>
      <c r="BH2203" s="68">
        <f t="shared" si="6958"/>
        <v>0</v>
      </c>
      <c r="BI2203" s="67" t="e">
        <f t="shared" si="6959"/>
        <v>#REF!</v>
      </c>
      <c r="BJ2203" s="67" t="e">
        <f t="shared" si="6960"/>
        <v>#REF!</v>
      </c>
      <c r="BK2203" s="67" t="e">
        <f t="shared" si="6961"/>
        <v>#REF!</v>
      </c>
      <c r="BL2203" s="67" t="e">
        <f t="shared" si="6930"/>
        <v>#REF!</v>
      </c>
      <c r="BM2203" s="305">
        <v>0</v>
      </c>
      <c r="BN2203" s="305">
        <v>0</v>
      </c>
      <c r="BO2203" s="306"/>
      <c r="BP2203" s="306"/>
      <c r="BQ2203" s="305">
        <v>0</v>
      </c>
      <c r="BR2203" s="305">
        <v>0</v>
      </c>
      <c r="BS2203" s="114" t="s">
        <v>208</v>
      </c>
      <c r="BT2203" s="77"/>
    </row>
    <row r="2204" spans="1:72" s="46" customFormat="1" ht="36.75" hidden="1" customHeight="1">
      <c r="A2204" s="77"/>
      <c r="B2204" s="20">
        <v>2014</v>
      </c>
      <c r="C2204" s="65">
        <v>8317</v>
      </c>
      <c r="D2204" s="20">
        <v>9</v>
      </c>
      <c r="E2204" s="20">
        <v>5000</v>
      </c>
      <c r="F2204" s="20">
        <v>5300</v>
      </c>
      <c r="G2204" s="20">
        <v>531</v>
      </c>
      <c r="H2204" s="20">
        <v>38</v>
      </c>
      <c r="I2204" s="118" t="s">
        <v>319</v>
      </c>
      <c r="J2204" s="67">
        <v>0</v>
      </c>
      <c r="K2204" s="67">
        <v>0</v>
      </c>
      <c r="L2204" s="68">
        <f t="shared" si="6942"/>
        <v>0</v>
      </c>
      <c r="M2204" s="67">
        <v>0</v>
      </c>
      <c r="N2204" s="67">
        <v>0</v>
      </c>
      <c r="O2204" s="68">
        <f t="shared" si="6943"/>
        <v>0</v>
      </c>
      <c r="P2204" s="68">
        <f t="shared" si="6944"/>
        <v>0</v>
      </c>
      <c r="Q2204" s="71">
        <v>0</v>
      </c>
      <c r="R2204" s="71">
        <v>0</v>
      </c>
      <c r="S2204" s="71">
        <v>0</v>
      </c>
      <c r="T2204" s="71">
        <v>0</v>
      </c>
      <c r="U2204" s="71">
        <v>0</v>
      </c>
      <c r="V2204" s="71">
        <v>0</v>
      </c>
      <c r="W2204" s="67">
        <v>0</v>
      </c>
      <c r="X2204" s="67">
        <v>0</v>
      </c>
      <c r="Y2204" s="68">
        <v>0</v>
      </c>
      <c r="Z2204" s="67">
        <v>0</v>
      </c>
      <c r="AA2204" s="67">
        <v>0</v>
      </c>
      <c r="AB2204" s="68">
        <v>0</v>
      </c>
      <c r="AC2204" s="68" t="e">
        <f>I2204+#REF!-Y2204</f>
        <v>#VALUE!</v>
      </c>
      <c r="AD2204" s="67">
        <f t="shared" si="6945"/>
        <v>0</v>
      </c>
      <c r="AE2204" s="67">
        <f t="shared" si="6946"/>
        <v>0</v>
      </c>
      <c r="AF2204" s="68">
        <f t="shared" si="6947"/>
        <v>0</v>
      </c>
      <c r="AG2204" s="67" t="e">
        <f>M2204+#REF!-V2204</f>
        <v>#REF!</v>
      </c>
      <c r="AH2204" s="67" t="e">
        <f>N2204+#REF!-AD2204</f>
        <v>#REF!</v>
      </c>
      <c r="AI2204" s="68" t="e">
        <f>O2204+#REF!-AE2204</f>
        <v>#REF!</v>
      </c>
      <c r="AJ2204" s="68" t="e">
        <f>P2204+#REF!-AF2204</f>
        <v>#REF!</v>
      </c>
      <c r="AK2204" s="71">
        <v>0</v>
      </c>
      <c r="AL2204" s="71">
        <v>0</v>
      </c>
      <c r="AM2204" s="68">
        <f t="shared" si="6948"/>
        <v>0</v>
      </c>
      <c r="AN2204" s="71">
        <v>0</v>
      </c>
      <c r="AO2204" s="71">
        <v>0</v>
      </c>
      <c r="AP2204" s="68">
        <f t="shared" si="6949"/>
        <v>0</v>
      </c>
      <c r="AQ2204" s="68">
        <f t="shared" si="6950"/>
        <v>0</v>
      </c>
      <c r="AR2204" s="71">
        <v>0</v>
      </c>
      <c r="AS2204" s="71">
        <v>0</v>
      </c>
      <c r="AT2204" s="68">
        <f t="shared" si="6951"/>
        <v>0</v>
      </c>
      <c r="AU2204" s="71">
        <v>0</v>
      </c>
      <c r="AV2204" s="71">
        <v>0</v>
      </c>
      <c r="AW2204" s="68">
        <f t="shared" si="6952"/>
        <v>0</v>
      </c>
      <c r="AX2204" s="68">
        <f t="shared" si="6953"/>
        <v>0</v>
      </c>
      <c r="AY2204" s="71">
        <v>0</v>
      </c>
      <c r="AZ2204" s="71">
        <v>0</v>
      </c>
      <c r="BA2204" s="68">
        <f t="shared" si="6954"/>
        <v>0</v>
      </c>
      <c r="BB2204" s="71">
        <v>0</v>
      </c>
      <c r="BC2204" s="71">
        <v>0</v>
      </c>
      <c r="BD2204" s="68">
        <f t="shared" si="6955"/>
        <v>0</v>
      </c>
      <c r="BE2204" s="68">
        <f t="shared" si="6956"/>
        <v>0</v>
      </c>
      <c r="BF2204" s="67">
        <f t="shared" si="6957"/>
        <v>0</v>
      </c>
      <c r="BG2204" s="67">
        <f t="shared" si="6957"/>
        <v>0</v>
      </c>
      <c r="BH2204" s="68">
        <f t="shared" si="6958"/>
        <v>0</v>
      </c>
      <c r="BI2204" s="67" t="e">
        <f t="shared" si="6959"/>
        <v>#REF!</v>
      </c>
      <c r="BJ2204" s="67" t="e">
        <f t="shared" si="6960"/>
        <v>#REF!</v>
      </c>
      <c r="BK2204" s="67" t="e">
        <f t="shared" si="6961"/>
        <v>#REF!</v>
      </c>
      <c r="BL2204" s="67" t="e">
        <f t="shared" si="6930"/>
        <v>#REF!</v>
      </c>
      <c r="BM2204" s="305">
        <v>0</v>
      </c>
      <c r="BN2204" s="305">
        <v>0</v>
      </c>
      <c r="BO2204" s="306"/>
      <c r="BP2204" s="306"/>
      <c r="BQ2204" s="305">
        <v>0</v>
      </c>
      <c r="BR2204" s="305">
        <v>0</v>
      </c>
      <c r="BS2204" s="114" t="s">
        <v>208</v>
      </c>
      <c r="BT2204" s="77"/>
    </row>
    <row r="2205" spans="1:72" s="46" customFormat="1" ht="36.75" hidden="1" customHeight="1">
      <c r="A2205" s="77"/>
      <c r="B2205" s="20">
        <v>2014</v>
      </c>
      <c r="C2205" s="65">
        <v>8317</v>
      </c>
      <c r="D2205" s="20">
        <v>9</v>
      </c>
      <c r="E2205" s="20">
        <v>5000</v>
      </c>
      <c r="F2205" s="20">
        <v>5300</v>
      </c>
      <c r="G2205" s="20">
        <v>531</v>
      </c>
      <c r="H2205" s="20">
        <v>39</v>
      </c>
      <c r="I2205" s="193" t="s">
        <v>1166</v>
      </c>
      <c r="J2205" s="67">
        <v>0</v>
      </c>
      <c r="K2205" s="67">
        <v>0</v>
      </c>
      <c r="L2205" s="68">
        <f t="shared" si="6942"/>
        <v>0</v>
      </c>
      <c r="M2205" s="67">
        <v>0</v>
      </c>
      <c r="N2205" s="67">
        <v>0</v>
      </c>
      <c r="O2205" s="68">
        <f t="shared" si="6943"/>
        <v>0</v>
      </c>
      <c r="P2205" s="68">
        <f t="shared" si="6944"/>
        <v>0</v>
      </c>
      <c r="Q2205" s="71">
        <v>0</v>
      </c>
      <c r="R2205" s="71">
        <v>0</v>
      </c>
      <c r="S2205" s="71">
        <v>0</v>
      </c>
      <c r="T2205" s="71">
        <v>0</v>
      </c>
      <c r="U2205" s="71">
        <v>0</v>
      </c>
      <c r="V2205" s="71">
        <v>0</v>
      </c>
      <c r="W2205" s="67">
        <v>0</v>
      </c>
      <c r="X2205" s="67">
        <v>0</v>
      </c>
      <c r="Y2205" s="68">
        <v>0</v>
      </c>
      <c r="Z2205" s="67">
        <v>0</v>
      </c>
      <c r="AA2205" s="67">
        <v>0</v>
      </c>
      <c r="AB2205" s="68">
        <v>0</v>
      </c>
      <c r="AC2205" s="68" t="e">
        <f>I2205+#REF!-Y2205</f>
        <v>#VALUE!</v>
      </c>
      <c r="AD2205" s="67">
        <f t="shared" si="6945"/>
        <v>0</v>
      </c>
      <c r="AE2205" s="67">
        <f t="shared" si="6946"/>
        <v>0</v>
      </c>
      <c r="AF2205" s="68">
        <f t="shared" si="6947"/>
        <v>0</v>
      </c>
      <c r="AG2205" s="67" t="e">
        <f>M2205+#REF!-V2205</f>
        <v>#REF!</v>
      </c>
      <c r="AH2205" s="67" t="e">
        <f>N2205+#REF!-AD2205</f>
        <v>#REF!</v>
      </c>
      <c r="AI2205" s="68" t="e">
        <f>O2205+#REF!-AE2205</f>
        <v>#REF!</v>
      </c>
      <c r="AJ2205" s="68" t="e">
        <f>P2205+#REF!-AF2205</f>
        <v>#REF!</v>
      </c>
      <c r="AK2205" s="71">
        <v>0</v>
      </c>
      <c r="AL2205" s="71">
        <v>0</v>
      </c>
      <c r="AM2205" s="68">
        <f t="shared" si="6948"/>
        <v>0</v>
      </c>
      <c r="AN2205" s="71">
        <v>0</v>
      </c>
      <c r="AO2205" s="71">
        <v>0</v>
      </c>
      <c r="AP2205" s="68">
        <f t="shared" si="6949"/>
        <v>0</v>
      </c>
      <c r="AQ2205" s="68">
        <f t="shared" si="6950"/>
        <v>0</v>
      </c>
      <c r="AR2205" s="71">
        <v>0</v>
      </c>
      <c r="AS2205" s="71">
        <v>0</v>
      </c>
      <c r="AT2205" s="68">
        <f t="shared" si="6951"/>
        <v>0</v>
      </c>
      <c r="AU2205" s="71">
        <v>0</v>
      </c>
      <c r="AV2205" s="71">
        <v>0</v>
      </c>
      <c r="AW2205" s="68">
        <f t="shared" si="6952"/>
        <v>0</v>
      </c>
      <c r="AX2205" s="68">
        <f t="shared" si="6953"/>
        <v>0</v>
      </c>
      <c r="AY2205" s="71">
        <v>0</v>
      </c>
      <c r="AZ2205" s="71">
        <v>0</v>
      </c>
      <c r="BA2205" s="68">
        <f t="shared" si="6954"/>
        <v>0</v>
      </c>
      <c r="BB2205" s="71">
        <v>0</v>
      </c>
      <c r="BC2205" s="71">
        <v>0</v>
      </c>
      <c r="BD2205" s="68">
        <f t="shared" si="6955"/>
        <v>0</v>
      </c>
      <c r="BE2205" s="68">
        <f t="shared" si="6956"/>
        <v>0</v>
      </c>
      <c r="BF2205" s="67">
        <f t="shared" si="6957"/>
        <v>0</v>
      </c>
      <c r="BG2205" s="67">
        <f t="shared" si="6957"/>
        <v>0</v>
      </c>
      <c r="BH2205" s="68">
        <f t="shared" si="6958"/>
        <v>0</v>
      </c>
      <c r="BI2205" s="67" t="e">
        <f t="shared" si="6959"/>
        <v>#REF!</v>
      </c>
      <c r="BJ2205" s="67" t="e">
        <f t="shared" si="6960"/>
        <v>#REF!</v>
      </c>
      <c r="BK2205" s="67" t="e">
        <f t="shared" si="6961"/>
        <v>#REF!</v>
      </c>
      <c r="BL2205" s="67" t="e">
        <f t="shared" si="6930"/>
        <v>#REF!</v>
      </c>
      <c r="BM2205" s="305">
        <v>0</v>
      </c>
      <c r="BN2205" s="305">
        <v>0</v>
      </c>
      <c r="BO2205" s="306"/>
      <c r="BP2205" s="306"/>
      <c r="BQ2205" s="305">
        <v>0</v>
      </c>
      <c r="BR2205" s="305">
        <v>0</v>
      </c>
      <c r="BS2205" s="114" t="s">
        <v>208</v>
      </c>
      <c r="BT2205" s="77"/>
    </row>
    <row r="2206" spans="1:72" s="46" customFormat="1" ht="36.75" hidden="1" customHeight="1">
      <c r="A2206" s="77"/>
      <c r="B2206" s="20">
        <v>2014</v>
      </c>
      <c r="C2206" s="65">
        <v>8317</v>
      </c>
      <c r="D2206" s="20">
        <v>9</v>
      </c>
      <c r="E2206" s="20">
        <v>5000</v>
      </c>
      <c r="F2206" s="20">
        <v>5300</v>
      </c>
      <c r="G2206" s="20">
        <v>531</v>
      </c>
      <c r="H2206" s="20">
        <v>40</v>
      </c>
      <c r="I2206" s="193" t="s">
        <v>1167</v>
      </c>
      <c r="J2206" s="67">
        <v>0</v>
      </c>
      <c r="K2206" s="67">
        <v>0</v>
      </c>
      <c r="L2206" s="68">
        <f t="shared" si="6942"/>
        <v>0</v>
      </c>
      <c r="M2206" s="67">
        <v>0</v>
      </c>
      <c r="N2206" s="67">
        <v>0</v>
      </c>
      <c r="O2206" s="68">
        <f t="shared" si="6943"/>
        <v>0</v>
      </c>
      <c r="P2206" s="68">
        <f t="shared" si="6944"/>
        <v>0</v>
      </c>
      <c r="Q2206" s="71">
        <v>0</v>
      </c>
      <c r="R2206" s="71">
        <v>0</v>
      </c>
      <c r="S2206" s="71">
        <v>0</v>
      </c>
      <c r="T2206" s="71">
        <v>0</v>
      </c>
      <c r="U2206" s="71">
        <v>0</v>
      </c>
      <c r="V2206" s="71">
        <v>0</v>
      </c>
      <c r="W2206" s="67">
        <v>0</v>
      </c>
      <c r="X2206" s="67">
        <v>0</v>
      </c>
      <c r="Y2206" s="68">
        <v>0</v>
      </c>
      <c r="Z2206" s="67">
        <v>0</v>
      </c>
      <c r="AA2206" s="67">
        <v>0</v>
      </c>
      <c r="AB2206" s="68">
        <v>0</v>
      </c>
      <c r="AC2206" s="68" t="e">
        <f>I2206+#REF!-Y2206</f>
        <v>#VALUE!</v>
      </c>
      <c r="AD2206" s="67">
        <f t="shared" si="6945"/>
        <v>0</v>
      </c>
      <c r="AE2206" s="67">
        <f t="shared" si="6946"/>
        <v>0</v>
      </c>
      <c r="AF2206" s="68">
        <f t="shared" si="6947"/>
        <v>0</v>
      </c>
      <c r="AG2206" s="67" t="e">
        <f>M2206+#REF!-V2206</f>
        <v>#REF!</v>
      </c>
      <c r="AH2206" s="67" t="e">
        <f>N2206+#REF!-AD2206</f>
        <v>#REF!</v>
      </c>
      <c r="AI2206" s="68" t="e">
        <f>O2206+#REF!-AE2206</f>
        <v>#REF!</v>
      </c>
      <c r="AJ2206" s="68" t="e">
        <f>P2206+#REF!-AF2206</f>
        <v>#REF!</v>
      </c>
      <c r="AK2206" s="71">
        <v>0</v>
      </c>
      <c r="AL2206" s="71">
        <v>0</v>
      </c>
      <c r="AM2206" s="68">
        <f t="shared" si="6948"/>
        <v>0</v>
      </c>
      <c r="AN2206" s="71">
        <v>0</v>
      </c>
      <c r="AO2206" s="71">
        <v>0</v>
      </c>
      <c r="AP2206" s="68">
        <f t="shared" si="6949"/>
        <v>0</v>
      </c>
      <c r="AQ2206" s="68">
        <f t="shared" si="6950"/>
        <v>0</v>
      </c>
      <c r="AR2206" s="71">
        <v>0</v>
      </c>
      <c r="AS2206" s="71">
        <v>0</v>
      </c>
      <c r="AT2206" s="68">
        <f t="shared" si="6951"/>
        <v>0</v>
      </c>
      <c r="AU2206" s="71">
        <v>0</v>
      </c>
      <c r="AV2206" s="71">
        <v>0</v>
      </c>
      <c r="AW2206" s="68">
        <f t="shared" si="6952"/>
        <v>0</v>
      </c>
      <c r="AX2206" s="68">
        <f t="shared" si="6953"/>
        <v>0</v>
      </c>
      <c r="AY2206" s="71">
        <v>0</v>
      </c>
      <c r="AZ2206" s="71">
        <v>0</v>
      </c>
      <c r="BA2206" s="68">
        <f t="shared" si="6954"/>
        <v>0</v>
      </c>
      <c r="BB2206" s="71">
        <v>0</v>
      </c>
      <c r="BC2206" s="71">
        <v>0</v>
      </c>
      <c r="BD2206" s="68">
        <f t="shared" si="6955"/>
        <v>0</v>
      </c>
      <c r="BE2206" s="68">
        <f t="shared" si="6956"/>
        <v>0</v>
      </c>
      <c r="BF2206" s="67">
        <f t="shared" si="6957"/>
        <v>0</v>
      </c>
      <c r="BG2206" s="67">
        <f t="shared" si="6957"/>
        <v>0</v>
      </c>
      <c r="BH2206" s="68">
        <f t="shared" si="6958"/>
        <v>0</v>
      </c>
      <c r="BI2206" s="67" t="e">
        <f t="shared" si="6959"/>
        <v>#REF!</v>
      </c>
      <c r="BJ2206" s="67" t="e">
        <f t="shared" si="6960"/>
        <v>#REF!</v>
      </c>
      <c r="BK2206" s="67" t="e">
        <f t="shared" si="6961"/>
        <v>#REF!</v>
      </c>
      <c r="BL2206" s="67" t="e">
        <f t="shared" si="6930"/>
        <v>#REF!</v>
      </c>
      <c r="BM2206" s="305">
        <v>0</v>
      </c>
      <c r="BN2206" s="305">
        <v>0</v>
      </c>
      <c r="BO2206" s="306"/>
      <c r="BP2206" s="306"/>
      <c r="BQ2206" s="305">
        <v>0</v>
      </c>
      <c r="BR2206" s="305">
        <v>0</v>
      </c>
      <c r="BS2206" s="114" t="s">
        <v>208</v>
      </c>
      <c r="BT2206" s="77"/>
    </row>
    <row r="2207" spans="1:72" s="46" customFormat="1" ht="36.75" hidden="1" customHeight="1">
      <c r="A2207" s="77"/>
      <c r="B2207" s="20">
        <v>2014</v>
      </c>
      <c r="C2207" s="65">
        <v>8317</v>
      </c>
      <c r="D2207" s="20">
        <v>9</v>
      </c>
      <c r="E2207" s="20">
        <v>5000</v>
      </c>
      <c r="F2207" s="20">
        <v>5300</v>
      </c>
      <c r="G2207" s="20">
        <v>531</v>
      </c>
      <c r="H2207" s="20">
        <v>41</v>
      </c>
      <c r="I2207" s="193" t="s">
        <v>1168</v>
      </c>
      <c r="J2207" s="67">
        <v>0</v>
      </c>
      <c r="K2207" s="67">
        <v>0</v>
      </c>
      <c r="L2207" s="68">
        <f t="shared" si="6942"/>
        <v>0</v>
      </c>
      <c r="M2207" s="67">
        <v>0</v>
      </c>
      <c r="N2207" s="67">
        <v>0</v>
      </c>
      <c r="O2207" s="68">
        <f t="shared" si="6943"/>
        <v>0</v>
      </c>
      <c r="P2207" s="68">
        <f t="shared" si="6944"/>
        <v>0</v>
      </c>
      <c r="Q2207" s="71">
        <v>0</v>
      </c>
      <c r="R2207" s="71">
        <v>0</v>
      </c>
      <c r="S2207" s="71">
        <v>0</v>
      </c>
      <c r="T2207" s="71">
        <v>0</v>
      </c>
      <c r="U2207" s="71">
        <v>0</v>
      </c>
      <c r="V2207" s="71">
        <v>0</v>
      </c>
      <c r="W2207" s="67">
        <v>0</v>
      </c>
      <c r="X2207" s="67">
        <v>0</v>
      </c>
      <c r="Y2207" s="68">
        <v>0</v>
      </c>
      <c r="Z2207" s="67">
        <v>0</v>
      </c>
      <c r="AA2207" s="67">
        <v>0</v>
      </c>
      <c r="AB2207" s="68">
        <v>0</v>
      </c>
      <c r="AC2207" s="68" t="e">
        <f>I2207+#REF!-Y2207</f>
        <v>#VALUE!</v>
      </c>
      <c r="AD2207" s="67">
        <f t="shared" si="6945"/>
        <v>0</v>
      </c>
      <c r="AE2207" s="67">
        <f t="shared" si="6946"/>
        <v>0</v>
      </c>
      <c r="AF2207" s="68">
        <f t="shared" si="6947"/>
        <v>0</v>
      </c>
      <c r="AG2207" s="67" t="e">
        <f>M2207+#REF!-V2207</f>
        <v>#REF!</v>
      </c>
      <c r="AH2207" s="67" t="e">
        <f>N2207+#REF!-AD2207</f>
        <v>#REF!</v>
      </c>
      <c r="AI2207" s="68" t="e">
        <f>O2207+#REF!-AE2207</f>
        <v>#REF!</v>
      </c>
      <c r="AJ2207" s="68" t="e">
        <f>P2207+#REF!-AF2207</f>
        <v>#REF!</v>
      </c>
      <c r="AK2207" s="71">
        <v>0</v>
      </c>
      <c r="AL2207" s="71">
        <v>0</v>
      </c>
      <c r="AM2207" s="68">
        <f t="shared" si="6948"/>
        <v>0</v>
      </c>
      <c r="AN2207" s="71">
        <v>0</v>
      </c>
      <c r="AO2207" s="71">
        <v>0</v>
      </c>
      <c r="AP2207" s="68">
        <f t="shared" si="6949"/>
        <v>0</v>
      </c>
      <c r="AQ2207" s="68">
        <f t="shared" si="6950"/>
        <v>0</v>
      </c>
      <c r="AR2207" s="71">
        <v>0</v>
      </c>
      <c r="AS2207" s="71">
        <v>0</v>
      </c>
      <c r="AT2207" s="68">
        <f t="shared" si="6951"/>
        <v>0</v>
      </c>
      <c r="AU2207" s="71">
        <v>0</v>
      </c>
      <c r="AV2207" s="71">
        <v>0</v>
      </c>
      <c r="AW2207" s="68">
        <f t="shared" si="6952"/>
        <v>0</v>
      </c>
      <c r="AX2207" s="68">
        <f t="shared" si="6953"/>
        <v>0</v>
      </c>
      <c r="AY2207" s="71">
        <v>0</v>
      </c>
      <c r="AZ2207" s="71">
        <v>0</v>
      </c>
      <c r="BA2207" s="68">
        <f t="shared" si="6954"/>
        <v>0</v>
      </c>
      <c r="BB2207" s="71">
        <v>0</v>
      </c>
      <c r="BC2207" s="71">
        <v>0</v>
      </c>
      <c r="BD2207" s="68">
        <f t="shared" si="6955"/>
        <v>0</v>
      </c>
      <c r="BE2207" s="68">
        <f t="shared" si="6956"/>
        <v>0</v>
      </c>
      <c r="BF2207" s="67">
        <f t="shared" si="6957"/>
        <v>0</v>
      </c>
      <c r="BG2207" s="67">
        <f t="shared" si="6957"/>
        <v>0</v>
      </c>
      <c r="BH2207" s="68">
        <f t="shared" si="6958"/>
        <v>0</v>
      </c>
      <c r="BI2207" s="67" t="e">
        <f t="shared" si="6959"/>
        <v>#REF!</v>
      </c>
      <c r="BJ2207" s="67" t="e">
        <f t="shared" si="6960"/>
        <v>#REF!</v>
      </c>
      <c r="BK2207" s="67" t="e">
        <f t="shared" si="6961"/>
        <v>#REF!</v>
      </c>
      <c r="BL2207" s="67" t="e">
        <f t="shared" si="6930"/>
        <v>#REF!</v>
      </c>
      <c r="BM2207" s="305">
        <v>0</v>
      </c>
      <c r="BN2207" s="305">
        <v>0</v>
      </c>
      <c r="BO2207" s="306"/>
      <c r="BP2207" s="306"/>
      <c r="BQ2207" s="305">
        <v>0</v>
      </c>
      <c r="BR2207" s="305">
        <v>0</v>
      </c>
      <c r="BS2207" s="114" t="s">
        <v>208</v>
      </c>
      <c r="BT2207" s="77"/>
    </row>
    <row r="2208" spans="1:72" s="46" customFormat="1" ht="36.75" hidden="1" customHeight="1">
      <c r="A2208" s="77"/>
      <c r="B2208" s="20">
        <v>2014</v>
      </c>
      <c r="C2208" s="65">
        <v>8317</v>
      </c>
      <c r="D2208" s="20">
        <v>9</v>
      </c>
      <c r="E2208" s="20">
        <v>5000</v>
      </c>
      <c r="F2208" s="20">
        <v>5300</v>
      </c>
      <c r="G2208" s="20">
        <v>531</v>
      </c>
      <c r="H2208" s="20">
        <v>42</v>
      </c>
      <c r="I2208" s="193" t="s">
        <v>1169</v>
      </c>
      <c r="J2208" s="67">
        <v>0</v>
      </c>
      <c r="K2208" s="67">
        <v>0</v>
      </c>
      <c r="L2208" s="68">
        <f t="shared" si="6942"/>
        <v>0</v>
      </c>
      <c r="M2208" s="67">
        <v>0</v>
      </c>
      <c r="N2208" s="67">
        <v>0</v>
      </c>
      <c r="O2208" s="68">
        <f t="shared" si="6943"/>
        <v>0</v>
      </c>
      <c r="P2208" s="68">
        <f t="shared" si="6944"/>
        <v>0</v>
      </c>
      <c r="Q2208" s="71">
        <v>0</v>
      </c>
      <c r="R2208" s="71">
        <v>0</v>
      </c>
      <c r="S2208" s="71">
        <v>0</v>
      </c>
      <c r="T2208" s="71">
        <v>0</v>
      </c>
      <c r="U2208" s="71">
        <v>0</v>
      </c>
      <c r="V2208" s="71">
        <v>0</v>
      </c>
      <c r="W2208" s="67">
        <v>0</v>
      </c>
      <c r="X2208" s="67">
        <v>0</v>
      </c>
      <c r="Y2208" s="68">
        <v>0</v>
      </c>
      <c r="Z2208" s="67">
        <v>0</v>
      </c>
      <c r="AA2208" s="67">
        <v>0</v>
      </c>
      <c r="AB2208" s="68">
        <v>0</v>
      </c>
      <c r="AC2208" s="68" t="e">
        <f>I2208+#REF!-Y2208</f>
        <v>#VALUE!</v>
      </c>
      <c r="AD2208" s="67">
        <f t="shared" si="6945"/>
        <v>0</v>
      </c>
      <c r="AE2208" s="67">
        <f t="shared" si="6946"/>
        <v>0</v>
      </c>
      <c r="AF2208" s="68">
        <f t="shared" si="6947"/>
        <v>0</v>
      </c>
      <c r="AG2208" s="67" t="e">
        <f>M2208+#REF!-V2208</f>
        <v>#REF!</v>
      </c>
      <c r="AH2208" s="67" t="e">
        <f>N2208+#REF!-AD2208</f>
        <v>#REF!</v>
      </c>
      <c r="AI2208" s="68" t="e">
        <f>O2208+#REF!-AE2208</f>
        <v>#REF!</v>
      </c>
      <c r="AJ2208" s="68" t="e">
        <f>P2208+#REF!-AF2208</f>
        <v>#REF!</v>
      </c>
      <c r="AK2208" s="71">
        <v>0</v>
      </c>
      <c r="AL2208" s="71">
        <v>0</v>
      </c>
      <c r="AM2208" s="68">
        <f t="shared" si="6948"/>
        <v>0</v>
      </c>
      <c r="AN2208" s="71">
        <v>0</v>
      </c>
      <c r="AO2208" s="71">
        <v>0</v>
      </c>
      <c r="AP2208" s="68">
        <f t="shared" si="6949"/>
        <v>0</v>
      </c>
      <c r="AQ2208" s="68">
        <f t="shared" si="6950"/>
        <v>0</v>
      </c>
      <c r="AR2208" s="71">
        <v>0</v>
      </c>
      <c r="AS2208" s="71">
        <v>0</v>
      </c>
      <c r="AT2208" s="68">
        <f t="shared" si="6951"/>
        <v>0</v>
      </c>
      <c r="AU2208" s="71">
        <v>0</v>
      </c>
      <c r="AV2208" s="71">
        <v>0</v>
      </c>
      <c r="AW2208" s="68">
        <f t="shared" si="6952"/>
        <v>0</v>
      </c>
      <c r="AX2208" s="68">
        <f t="shared" si="6953"/>
        <v>0</v>
      </c>
      <c r="AY2208" s="71">
        <v>0</v>
      </c>
      <c r="AZ2208" s="71">
        <v>0</v>
      </c>
      <c r="BA2208" s="68">
        <f t="shared" si="6954"/>
        <v>0</v>
      </c>
      <c r="BB2208" s="71">
        <v>0</v>
      </c>
      <c r="BC2208" s="71">
        <v>0</v>
      </c>
      <c r="BD2208" s="68">
        <f t="shared" si="6955"/>
        <v>0</v>
      </c>
      <c r="BE2208" s="68">
        <f t="shared" si="6956"/>
        <v>0</v>
      </c>
      <c r="BF2208" s="67">
        <f t="shared" si="6957"/>
        <v>0</v>
      </c>
      <c r="BG2208" s="67">
        <f t="shared" si="6957"/>
        <v>0</v>
      </c>
      <c r="BH2208" s="68">
        <f t="shared" si="6958"/>
        <v>0</v>
      </c>
      <c r="BI2208" s="67" t="e">
        <f t="shared" si="6959"/>
        <v>#REF!</v>
      </c>
      <c r="BJ2208" s="67" t="e">
        <f t="shared" si="6960"/>
        <v>#REF!</v>
      </c>
      <c r="BK2208" s="67" t="e">
        <f t="shared" si="6961"/>
        <v>#REF!</v>
      </c>
      <c r="BL2208" s="67" t="e">
        <f t="shared" si="6930"/>
        <v>#REF!</v>
      </c>
      <c r="BM2208" s="305">
        <v>0</v>
      </c>
      <c r="BN2208" s="305">
        <v>0</v>
      </c>
      <c r="BO2208" s="306"/>
      <c r="BP2208" s="306"/>
      <c r="BQ2208" s="305">
        <v>0</v>
      </c>
      <c r="BR2208" s="305">
        <v>0</v>
      </c>
      <c r="BS2208" s="114" t="s">
        <v>208</v>
      </c>
      <c r="BT2208" s="77"/>
    </row>
    <row r="2209" spans="1:72" s="46" customFormat="1" ht="36.75" hidden="1" customHeight="1">
      <c r="A2209" s="77"/>
      <c r="B2209" s="20">
        <v>2014</v>
      </c>
      <c r="C2209" s="65">
        <v>8317</v>
      </c>
      <c r="D2209" s="20">
        <v>9</v>
      </c>
      <c r="E2209" s="20">
        <v>5000</v>
      </c>
      <c r="F2209" s="20">
        <v>5300</v>
      </c>
      <c r="G2209" s="20">
        <v>531</v>
      </c>
      <c r="H2209" s="20">
        <v>43</v>
      </c>
      <c r="I2209" s="193" t="s">
        <v>1170</v>
      </c>
      <c r="J2209" s="67">
        <v>0</v>
      </c>
      <c r="K2209" s="67">
        <v>0</v>
      </c>
      <c r="L2209" s="68">
        <f t="shared" si="6942"/>
        <v>0</v>
      </c>
      <c r="M2209" s="67">
        <v>0</v>
      </c>
      <c r="N2209" s="67">
        <v>0</v>
      </c>
      <c r="O2209" s="68">
        <f t="shared" si="6943"/>
        <v>0</v>
      </c>
      <c r="P2209" s="68">
        <f t="shared" si="6944"/>
        <v>0</v>
      </c>
      <c r="Q2209" s="71">
        <v>0</v>
      </c>
      <c r="R2209" s="71">
        <v>0</v>
      </c>
      <c r="S2209" s="71">
        <v>0</v>
      </c>
      <c r="T2209" s="71">
        <v>0</v>
      </c>
      <c r="U2209" s="71">
        <v>0</v>
      </c>
      <c r="V2209" s="71">
        <v>0</v>
      </c>
      <c r="W2209" s="67">
        <v>0</v>
      </c>
      <c r="X2209" s="67">
        <v>0</v>
      </c>
      <c r="Y2209" s="68">
        <v>0</v>
      </c>
      <c r="Z2209" s="67">
        <v>0</v>
      </c>
      <c r="AA2209" s="67">
        <v>0</v>
      </c>
      <c r="AB2209" s="68">
        <v>0</v>
      </c>
      <c r="AC2209" s="68" t="e">
        <f>I2209+#REF!-Y2209</f>
        <v>#VALUE!</v>
      </c>
      <c r="AD2209" s="67">
        <f t="shared" si="6945"/>
        <v>0</v>
      </c>
      <c r="AE2209" s="67">
        <f t="shared" si="6946"/>
        <v>0</v>
      </c>
      <c r="AF2209" s="68">
        <f t="shared" si="6947"/>
        <v>0</v>
      </c>
      <c r="AG2209" s="67" t="e">
        <f>M2209+#REF!-V2209</f>
        <v>#REF!</v>
      </c>
      <c r="AH2209" s="67" t="e">
        <f>N2209+#REF!-AD2209</f>
        <v>#REF!</v>
      </c>
      <c r="AI2209" s="68" t="e">
        <f>O2209+#REF!-AE2209</f>
        <v>#REF!</v>
      </c>
      <c r="AJ2209" s="68" t="e">
        <f>P2209+#REF!-AF2209</f>
        <v>#REF!</v>
      </c>
      <c r="AK2209" s="71">
        <v>0</v>
      </c>
      <c r="AL2209" s="71">
        <v>0</v>
      </c>
      <c r="AM2209" s="68">
        <f t="shared" si="6948"/>
        <v>0</v>
      </c>
      <c r="AN2209" s="71">
        <v>0</v>
      </c>
      <c r="AO2209" s="71">
        <v>0</v>
      </c>
      <c r="AP2209" s="68">
        <f t="shared" si="6949"/>
        <v>0</v>
      </c>
      <c r="AQ2209" s="68">
        <f t="shared" si="6950"/>
        <v>0</v>
      </c>
      <c r="AR2209" s="71">
        <v>0</v>
      </c>
      <c r="AS2209" s="71">
        <v>0</v>
      </c>
      <c r="AT2209" s="68">
        <f t="shared" si="6951"/>
        <v>0</v>
      </c>
      <c r="AU2209" s="71">
        <v>0</v>
      </c>
      <c r="AV2209" s="71">
        <v>0</v>
      </c>
      <c r="AW2209" s="68">
        <f t="shared" si="6952"/>
        <v>0</v>
      </c>
      <c r="AX2209" s="68">
        <f t="shared" si="6953"/>
        <v>0</v>
      </c>
      <c r="AY2209" s="71">
        <v>0</v>
      </c>
      <c r="AZ2209" s="71">
        <v>0</v>
      </c>
      <c r="BA2209" s="68">
        <f t="shared" si="6954"/>
        <v>0</v>
      </c>
      <c r="BB2209" s="71">
        <v>0</v>
      </c>
      <c r="BC2209" s="71">
        <v>0</v>
      </c>
      <c r="BD2209" s="68">
        <f t="shared" si="6955"/>
        <v>0</v>
      </c>
      <c r="BE2209" s="68">
        <f t="shared" si="6956"/>
        <v>0</v>
      </c>
      <c r="BF2209" s="67">
        <f t="shared" si="6957"/>
        <v>0</v>
      </c>
      <c r="BG2209" s="67">
        <f t="shared" si="6957"/>
        <v>0</v>
      </c>
      <c r="BH2209" s="68">
        <f t="shared" si="6958"/>
        <v>0</v>
      </c>
      <c r="BI2209" s="67" t="e">
        <f t="shared" si="6959"/>
        <v>#REF!</v>
      </c>
      <c r="BJ2209" s="67" t="e">
        <f t="shared" si="6960"/>
        <v>#REF!</v>
      </c>
      <c r="BK2209" s="67" t="e">
        <f t="shared" si="6961"/>
        <v>#REF!</v>
      </c>
      <c r="BL2209" s="67" t="e">
        <f t="shared" si="6930"/>
        <v>#REF!</v>
      </c>
      <c r="BM2209" s="305">
        <v>0</v>
      </c>
      <c r="BN2209" s="305">
        <v>0</v>
      </c>
      <c r="BO2209" s="306"/>
      <c r="BP2209" s="306"/>
      <c r="BQ2209" s="305">
        <v>0</v>
      </c>
      <c r="BR2209" s="305">
        <v>0</v>
      </c>
      <c r="BS2209" s="114" t="s">
        <v>208</v>
      </c>
      <c r="BT2209" s="77"/>
    </row>
    <row r="2210" spans="1:72" s="46" customFormat="1" ht="36.75" hidden="1" customHeight="1">
      <c r="A2210" s="77"/>
      <c r="B2210" s="20">
        <v>2014</v>
      </c>
      <c r="C2210" s="65">
        <v>8317</v>
      </c>
      <c r="D2210" s="20">
        <v>9</v>
      </c>
      <c r="E2210" s="20">
        <v>5000</v>
      </c>
      <c r="F2210" s="20">
        <v>5300</v>
      </c>
      <c r="G2210" s="20">
        <v>531</v>
      </c>
      <c r="H2210" s="20">
        <v>44</v>
      </c>
      <c r="I2210" s="193" t="s">
        <v>1171</v>
      </c>
      <c r="J2210" s="67">
        <v>0</v>
      </c>
      <c r="K2210" s="67">
        <v>0</v>
      </c>
      <c r="L2210" s="68">
        <f t="shared" si="6942"/>
        <v>0</v>
      </c>
      <c r="M2210" s="67">
        <v>0</v>
      </c>
      <c r="N2210" s="67">
        <v>0</v>
      </c>
      <c r="O2210" s="68">
        <f t="shared" si="6943"/>
        <v>0</v>
      </c>
      <c r="P2210" s="68">
        <f t="shared" si="6944"/>
        <v>0</v>
      </c>
      <c r="Q2210" s="71">
        <v>0</v>
      </c>
      <c r="R2210" s="71">
        <v>0</v>
      </c>
      <c r="S2210" s="71">
        <v>0</v>
      </c>
      <c r="T2210" s="71">
        <v>0</v>
      </c>
      <c r="U2210" s="71">
        <v>0</v>
      </c>
      <c r="V2210" s="71">
        <v>0</v>
      </c>
      <c r="W2210" s="67">
        <v>0</v>
      </c>
      <c r="X2210" s="67">
        <v>0</v>
      </c>
      <c r="Y2210" s="68">
        <v>0</v>
      </c>
      <c r="Z2210" s="67">
        <v>0</v>
      </c>
      <c r="AA2210" s="67">
        <v>0</v>
      </c>
      <c r="AB2210" s="68">
        <v>0</v>
      </c>
      <c r="AC2210" s="68" t="e">
        <f>I2210+#REF!-Y2210</f>
        <v>#VALUE!</v>
      </c>
      <c r="AD2210" s="67">
        <f t="shared" si="6945"/>
        <v>0</v>
      </c>
      <c r="AE2210" s="67">
        <f t="shared" si="6946"/>
        <v>0</v>
      </c>
      <c r="AF2210" s="68">
        <f t="shared" si="6947"/>
        <v>0</v>
      </c>
      <c r="AG2210" s="67" t="e">
        <f>M2210+#REF!-V2210</f>
        <v>#REF!</v>
      </c>
      <c r="AH2210" s="67" t="e">
        <f>N2210+#REF!-AD2210</f>
        <v>#REF!</v>
      </c>
      <c r="AI2210" s="68" t="e">
        <f>O2210+#REF!-AE2210</f>
        <v>#REF!</v>
      </c>
      <c r="AJ2210" s="68" t="e">
        <f>P2210+#REF!-AF2210</f>
        <v>#REF!</v>
      </c>
      <c r="AK2210" s="71">
        <v>0</v>
      </c>
      <c r="AL2210" s="71">
        <v>0</v>
      </c>
      <c r="AM2210" s="68">
        <f t="shared" si="6948"/>
        <v>0</v>
      </c>
      <c r="AN2210" s="71">
        <v>0</v>
      </c>
      <c r="AO2210" s="71">
        <v>0</v>
      </c>
      <c r="AP2210" s="68">
        <f t="shared" si="6949"/>
        <v>0</v>
      </c>
      <c r="AQ2210" s="68">
        <f t="shared" si="6950"/>
        <v>0</v>
      </c>
      <c r="AR2210" s="71">
        <v>0</v>
      </c>
      <c r="AS2210" s="71">
        <v>0</v>
      </c>
      <c r="AT2210" s="68">
        <f t="shared" si="6951"/>
        <v>0</v>
      </c>
      <c r="AU2210" s="71">
        <v>0</v>
      </c>
      <c r="AV2210" s="71">
        <v>0</v>
      </c>
      <c r="AW2210" s="68">
        <f t="shared" si="6952"/>
        <v>0</v>
      </c>
      <c r="AX2210" s="68">
        <f t="shared" si="6953"/>
        <v>0</v>
      </c>
      <c r="AY2210" s="71">
        <v>0</v>
      </c>
      <c r="AZ2210" s="71">
        <v>0</v>
      </c>
      <c r="BA2210" s="68">
        <f t="shared" si="6954"/>
        <v>0</v>
      </c>
      <c r="BB2210" s="71">
        <v>0</v>
      </c>
      <c r="BC2210" s="71">
        <v>0</v>
      </c>
      <c r="BD2210" s="68">
        <f t="shared" si="6955"/>
        <v>0</v>
      </c>
      <c r="BE2210" s="68">
        <f t="shared" si="6956"/>
        <v>0</v>
      </c>
      <c r="BF2210" s="67">
        <f t="shared" si="6957"/>
        <v>0</v>
      </c>
      <c r="BG2210" s="67">
        <f t="shared" si="6957"/>
        <v>0</v>
      </c>
      <c r="BH2210" s="68">
        <f t="shared" si="6958"/>
        <v>0</v>
      </c>
      <c r="BI2210" s="67" t="e">
        <f t="shared" si="6959"/>
        <v>#REF!</v>
      </c>
      <c r="BJ2210" s="67" t="e">
        <f t="shared" si="6960"/>
        <v>#REF!</v>
      </c>
      <c r="BK2210" s="67" t="e">
        <f t="shared" si="6961"/>
        <v>#REF!</v>
      </c>
      <c r="BL2210" s="67" t="e">
        <f t="shared" si="6930"/>
        <v>#REF!</v>
      </c>
      <c r="BM2210" s="305">
        <v>0</v>
      </c>
      <c r="BN2210" s="305">
        <v>0</v>
      </c>
      <c r="BO2210" s="306"/>
      <c r="BP2210" s="306"/>
      <c r="BQ2210" s="305">
        <v>0</v>
      </c>
      <c r="BR2210" s="305">
        <v>0</v>
      </c>
      <c r="BS2210" s="114" t="s">
        <v>208</v>
      </c>
      <c r="BT2210" s="77"/>
    </row>
    <row r="2211" spans="1:72" s="46" customFormat="1" ht="36.75" hidden="1" customHeight="1">
      <c r="A2211" s="77"/>
      <c r="B2211" s="20">
        <v>2014</v>
      </c>
      <c r="C2211" s="65">
        <v>8317</v>
      </c>
      <c r="D2211" s="20">
        <v>9</v>
      </c>
      <c r="E2211" s="20">
        <v>5000</v>
      </c>
      <c r="F2211" s="20">
        <v>5300</v>
      </c>
      <c r="G2211" s="20">
        <v>531</v>
      </c>
      <c r="H2211" s="20">
        <v>45</v>
      </c>
      <c r="I2211" s="193" t="s">
        <v>1172</v>
      </c>
      <c r="J2211" s="67">
        <v>0</v>
      </c>
      <c r="K2211" s="67">
        <v>0</v>
      </c>
      <c r="L2211" s="68">
        <f t="shared" si="6942"/>
        <v>0</v>
      </c>
      <c r="M2211" s="67">
        <v>0</v>
      </c>
      <c r="N2211" s="67">
        <v>0</v>
      </c>
      <c r="O2211" s="68">
        <f t="shared" si="6943"/>
        <v>0</v>
      </c>
      <c r="P2211" s="68">
        <f t="shared" si="6944"/>
        <v>0</v>
      </c>
      <c r="Q2211" s="71">
        <v>0</v>
      </c>
      <c r="R2211" s="71">
        <v>0</v>
      </c>
      <c r="S2211" s="71">
        <v>0</v>
      </c>
      <c r="T2211" s="71">
        <v>0</v>
      </c>
      <c r="U2211" s="71">
        <v>0</v>
      </c>
      <c r="V2211" s="71">
        <v>0</v>
      </c>
      <c r="W2211" s="67">
        <v>0</v>
      </c>
      <c r="X2211" s="67">
        <v>0</v>
      </c>
      <c r="Y2211" s="68">
        <v>0</v>
      </c>
      <c r="Z2211" s="67">
        <v>0</v>
      </c>
      <c r="AA2211" s="67">
        <v>0</v>
      </c>
      <c r="AB2211" s="68">
        <v>0</v>
      </c>
      <c r="AC2211" s="68" t="e">
        <f>I2211+#REF!-Y2211</f>
        <v>#VALUE!</v>
      </c>
      <c r="AD2211" s="67">
        <f t="shared" si="6945"/>
        <v>0</v>
      </c>
      <c r="AE2211" s="67">
        <f t="shared" si="6946"/>
        <v>0</v>
      </c>
      <c r="AF2211" s="68">
        <f t="shared" si="6947"/>
        <v>0</v>
      </c>
      <c r="AG2211" s="67" t="e">
        <f>M2211+#REF!-V2211</f>
        <v>#REF!</v>
      </c>
      <c r="AH2211" s="67" t="e">
        <f>N2211+#REF!-AD2211</f>
        <v>#REF!</v>
      </c>
      <c r="AI2211" s="68" t="e">
        <f>O2211+#REF!-AE2211</f>
        <v>#REF!</v>
      </c>
      <c r="AJ2211" s="68" t="e">
        <f>P2211+#REF!-AF2211</f>
        <v>#REF!</v>
      </c>
      <c r="AK2211" s="71">
        <v>0</v>
      </c>
      <c r="AL2211" s="71">
        <v>0</v>
      </c>
      <c r="AM2211" s="68">
        <f t="shared" si="6948"/>
        <v>0</v>
      </c>
      <c r="AN2211" s="71">
        <v>0</v>
      </c>
      <c r="AO2211" s="71">
        <v>0</v>
      </c>
      <c r="AP2211" s="68">
        <f t="shared" si="6949"/>
        <v>0</v>
      </c>
      <c r="AQ2211" s="68">
        <f t="shared" si="6950"/>
        <v>0</v>
      </c>
      <c r="AR2211" s="71">
        <v>0</v>
      </c>
      <c r="AS2211" s="71">
        <v>0</v>
      </c>
      <c r="AT2211" s="68">
        <f t="shared" si="6951"/>
        <v>0</v>
      </c>
      <c r="AU2211" s="71">
        <v>0</v>
      </c>
      <c r="AV2211" s="71">
        <v>0</v>
      </c>
      <c r="AW2211" s="68">
        <f t="shared" si="6952"/>
        <v>0</v>
      </c>
      <c r="AX2211" s="68">
        <f t="shared" si="6953"/>
        <v>0</v>
      </c>
      <c r="AY2211" s="71">
        <v>0</v>
      </c>
      <c r="AZ2211" s="71">
        <v>0</v>
      </c>
      <c r="BA2211" s="68">
        <f t="shared" si="6954"/>
        <v>0</v>
      </c>
      <c r="BB2211" s="71">
        <v>0</v>
      </c>
      <c r="BC2211" s="71">
        <v>0</v>
      </c>
      <c r="BD2211" s="68">
        <f t="shared" si="6955"/>
        <v>0</v>
      </c>
      <c r="BE2211" s="68">
        <f t="shared" si="6956"/>
        <v>0</v>
      </c>
      <c r="BF2211" s="67">
        <f t="shared" si="6957"/>
        <v>0</v>
      </c>
      <c r="BG2211" s="67">
        <f t="shared" si="6957"/>
        <v>0</v>
      </c>
      <c r="BH2211" s="68">
        <f t="shared" si="6958"/>
        <v>0</v>
      </c>
      <c r="BI2211" s="67" t="e">
        <f t="shared" si="6959"/>
        <v>#REF!</v>
      </c>
      <c r="BJ2211" s="67" t="e">
        <f t="shared" si="6960"/>
        <v>#REF!</v>
      </c>
      <c r="BK2211" s="67" t="e">
        <f t="shared" si="6961"/>
        <v>#REF!</v>
      </c>
      <c r="BL2211" s="67" t="e">
        <f t="shared" si="6930"/>
        <v>#REF!</v>
      </c>
      <c r="BM2211" s="305">
        <v>0</v>
      </c>
      <c r="BN2211" s="305">
        <v>0</v>
      </c>
      <c r="BO2211" s="306"/>
      <c r="BP2211" s="306"/>
      <c r="BQ2211" s="305">
        <v>0</v>
      </c>
      <c r="BR2211" s="305">
        <v>0</v>
      </c>
      <c r="BS2211" s="114" t="s">
        <v>208</v>
      </c>
      <c r="BT2211" s="77"/>
    </row>
    <row r="2212" spans="1:72" s="79" customFormat="1" hidden="1">
      <c r="A2212" s="77"/>
      <c r="B2212" s="59">
        <v>2014</v>
      </c>
      <c r="C2212" s="60">
        <v>8317</v>
      </c>
      <c r="D2212" s="59">
        <v>9</v>
      </c>
      <c r="E2212" s="59">
        <v>5000</v>
      </c>
      <c r="F2212" s="59">
        <v>5300</v>
      </c>
      <c r="G2212" s="59">
        <v>532</v>
      </c>
      <c r="H2212" s="59"/>
      <c r="I2212" s="61" t="s">
        <v>328</v>
      </c>
      <c r="J2212" s="62">
        <f>SUM(J2213:J2264)</f>
        <v>0</v>
      </c>
      <c r="K2212" s="62">
        <f t="shared" ref="K2212:P2212" si="6962">SUM(K2213:K2264)</f>
        <v>0</v>
      </c>
      <c r="L2212" s="62">
        <f t="shared" si="6962"/>
        <v>0</v>
      </c>
      <c r="M2212" s="62">
        <f t="shared" si="6962"/>
        <v>0</v>
      </c>
      <c r="N2212" s="62">
        <f t="shared" si="6962"/>
        <v>0</v>
      </c>
      <c r="O2212" s="62">
        <f t="shared" si="6962"/>
        <v>0</v>
      </c>
      <c r="P2212" s="62">
        <f t="shared" si="6962"/>
        <v>0</v>
      </c>
      <c r="Q2212" s="62">
        <f>SUM(Q2213:Q2264)</f>
        <v>0</v>
      </c>
      <c r="R2212" s="62">
        <f t="shared" ref="R2212:S2212" si="6963">SUM(R2213:R2264)</f>
        <v>0</v>
      </c>
      <c r="S2212" s="62">
        <f t="shared" si="6963"/>
        <v>0</v>
      </c>
      <c r="T2212" s="62">
        <f>SUM(T2213:T2264)</f>
        <v>0</v>
      </c>
      <c r="U2212" s="62">
        <f t="shared" ref="U2212:V2212" si="6964">SUM(U2213:U2264)</f>
        <v>0</v>
      </c>
      <c r="V2212" s="62">
        <f t="shared" si="6964"/>
        <v>0</v>
      </c>
      <c r="W2212" s="62">
        <v>0</v>
      </c>
      <c r="X2212" s="62">
        <v>0</v>
      </c>
      <c r="Y2212" s="62">
        <v>0</v>
      </c>
      <c r="Z2212" s="62">
        <v>0</v>
      </c>
      <c r="AA2212" s="62">
        <v>0</v>
      </c>
      <c r="AB2212" s="62">
        <v>0</v>
      </c>
      <c r="AC2212" s="62" t="e">
        <f t="shared" ref="AC2212" si="6965">SUM(AC2213:AC2264)</f>
        <v>#VALUE!</v>
      </c>
      <c r="AD2212" s="62">
        <f>SUM(AD2213:AD2264)</f>
        <v>0</v>
      </c>
      <c r="AE2212" s="62">
        <f t="shared" ref="AE2212:AG2212" si="6966">SUM(AE2213:AE2264)</f>
        <v>0</v>
      </c>
      <c r="AF2212" s="62">
        <f t="shared" si="6966"/>
        <v>0</v>
      </c>
      <c r="AG2212" s="62" t="e">
        <f t="shared" si="6966"/>
        <v>#REF!</v>
      </c>
      <c r="AH2212" s="62" t="e">
        <f t="shared" ref="AH2212:AJ2212" si="6967">SUM(AH2213:AH2264)</f>
        <v>#REF!</v>
      </c>
      <c r="AI2212" s="62" t="e">
        <f t="shared" si="6967"/>
        <v>#REF!</v>
      </c>
      <c r="AJ2212" s="62" t="e">
        <f t="shared" si="6967"/>
        <v>#REF!</v>
      </c>
      <c r="AK2212" s="62">
        <f>SUM(AK2213:AK2264)</f>
        <v>0</v>
      </c>
      <c r="AL2212" s="62">
        <f t="shared" ref="AL2212:AQ2212" si="6968">SUM(AL2213:AL2264)</f>
        <v>0</v>
      </c>
      <c r="AM2212" s="62">
        <f t="shared" si="6968"/>
        <v>0</v>
      </c>
      <c r="AN2212" s="62">
        <f t="shared" si="6968"/>
        <v>0</v>
      </c>
      <c r="AO2212" s="62">
        <f t="shared" si="6968"/>
        <v>0</v>
      </c>
      <c r="AP2212" s="62">
        <f t="shared" si="6968"/>
        <v>0</v>
      </c>
      <c r="AQ2212" s="62">
        <f t="shared" si="6968"/>
        <v>0</v>
      </c>
      <c r="AR2212" s="62">
        <f>SUM(AR2213:AR2264)</f>
        <v>0</v>
      </c>
      <c r="AS2212" s="62">
        <f t="shared" ref="AS2212:AX2212" si="6969">SUM(AS2213:AS2264)</f>
        <v>0</v>
      </c>
      <c r="AT2212" s="62">
        <f t="shared" si="6969"/>
        <v>0</v>
      </c>
      <c r="AU2212" s="62">
        <f t="shared" si="6969"/>
        <v>0</v>
      </c>
      <c r="AV2212" s="62">
        <f t="shared" si="6969"/>
        <v>0</v>
      </c>
      <c r="AW2212" s="62">
        <f t="shared" si="6969"/>
        <v>0</v>
      </c>
      <c r="AX2212" s="62">
        <f t="shared" si="6969"/>
        <v>0</v>
      </c>
      <c r="AY2212" s="62">
        <f>SUM(AY2213:AY2264)</f>
        <v>0</v>
      </c>
      <c r="AZ2212" s="62">
        <f t="shared" ref="AZ2212:BE2212" si="6970">SUM(AZ2213:AZ2264)</f>
        <v>0</v>
      </c>
      <c r="BA2212" s="62">
        <f t="shared" si="6970"/>
        <v>0</v>
      </c>
      <c r="BB2212" s="62">
        <f t="shared" si="6970"/>
        <v>0</v>
      </c>
      <c r="BC2212" s="62">
        <f t="shared" si="6970"/>
        <v>0</v>
      </c>
      <c r="BD2212" s="62">
        <f t="shared" si="6970"/>
        <v>0</v>
      </c>
      <c r="BE2212" s="62">
        <f t="shared" si="6970"/>
        <v>0</v>
      </c>
      <c r="BF2212" s="62">
        <f>SUM(BF2213:BF2264)</f>
        <v>0</v>
      </c>
      <c r="BG2212" s="62">
        <f t="shared" ref="BG2212:BI2212" si="6971">SUM(BG2213:BG2264)</f>
        <v>0</v>
      </c>
      <c r="BH2212" s="62">
        <f t="shared" si="6971"/>
        <v>0</v>
      </c>
      <c r="BI2212" s="62" t="e">
        <f t="shared" si="6971"/>
        <v>#REF!</v>
      </c>
      <c r="BJ2212" s="62" t="e">
        <f t="shared" ref="BJ2212:BK2212" si="6972">SUM(BJ2213:BJ2264)</f>
        <v>#REF!</v>
      </c>
      <c r="BK2212" s="62" t="e">
        <f t="shared" si="6972"/>
        <v>#REF!</v>
      </c>
      <c r="BL2212" s="62" t="e">
        <f t="shared" si="6930"/>
        <v>#REF!</v>
      </c>
      <c r="BM2212" s="304"/>
      <c r="BN2212" s="304"/>
      <c r="BO2212" s="304"/>
      <c r="BP2212" s="304"/>
      <c r="BQ2212" s="304"/>
      <c r="BR2212" s="304"/>
      <c r="BS2212" s="64"/>
      <c r="BT2212" s="77"/>
    </row>
    <row r="2213" spans="1:72" s="46" customFormat="1" ht="36.75" hidden="1" customHeight="1">
      <c r="A2213" s="77"/>
      <c r="B2213" s="104">
        <v>2014</v>
      </c>
      <c r="C2213" s="105">
        <v>8317</v>
      </c>
      <c r="D2213" s="104">
        <v>9</v>
      </c>
      <c r="E2213" s="104">
        <v>5000</v>
      </c>
      <c r="F2213" s="104">
        <v>5300</v>
      </c>
      <c r="G2213" s="104">
        <v>532</v>
      </c>
      <c r="H2213" s="104">
        <v>1</v>
      </c>
      <c r="I2213" s="118" t="s">
        <v>1173</v>
      </c>
      <c r="J2213" s="67">
        <v>0</v>
      </c>
      <c r="K2213" s="67">
        <v>0</v>
      </c>
      <c r="L2213" s="68">
        <f t="shared" ref="L2213:L2264" si="6973">J2213+K2213</f>
        <v>0</v>
      </c>
      <c r="M2213" s="67">
        <v>0</v>
      </c>
      <c r="N2213" s="67">
        <v>0</v>
      </c>
      <c r="O2213" s="68">
        <f t="shared" ref="O2213:O2264" si="6974">+M2213+N2213</f>
        <v>0</v>
      </c>
      <c r="P2213" s="68">
        <f t="shared" ref="P2213:P2264" si="6975">+L2213+O2213</f>
        <v>0</v>
      </c>
      <c r="Q2213" s="71">
        <v>0</v>
      </c>
      <c r="R2213" s="71">
        <v>0</v>
      </c>
      <c r="S2213" s="71">
        <v>0</v>
      </c>
      <c r="T2213" s="71">
        <v>0</v>
      </c>
      <c r="U2213" s="71">
        <v>0</v>
      </c>
      <c r="V2213" s="71">
        <v>0</v>
      </c>
      <c r="W2213" s="67">
        <v>0</v>
      </c>
      <c r="X2213" s="67">
        <v>0</v>
      </c>
      <c r="Y2213" s="68">
        <v>0</v>
      </c>
      <c r="Z2213" s="67">
        <v>0</v>
      </c>
      <c r="AA2213" s="67">
        <v>0</v>
      </c>
      <c r="AB2213" s="68">
        <v>0</v>
      </c>
      <c r="AC2213" s="68" t="e">
        <f>I2213+#REF!-Y2213</f>
        <v>#VALUE!</v>
      </c>
      <c r="AD2213" s="67">
        <f t="shared" ref="AD2213:AD2244" si="6976">J2213+Q2213-T2213</f>
        <v>0</v>
      </c>
      <c r="AE2213" s="67">
        <f t="shared" ref="AE2213:AE2244" si="6977">K2213+R2213-U2213</f>
        <v>0</v>
      </c>
      <c r="AF2213" s="68">
        <f t="shared" ref="AF2213:AF2264" si="6978">AD2213+AE2213</f>
        <v>0</v>
      </c>
      <c r="AG2213" s="67" t="e">
        <f>M2213+#REF!-V2213</f>
        <v>#REF!</v>
      </c>
      <c r="AH2213" s="67" t="e">
        <f>N2213+#REF!-AD2213</f>
        <v>#REF!</v>
      </c>
      <c r="AI2213" s="68" t="e">
        <f>O2213+#REF!-AE2213</f>
        <v>#REF!</v>
      </c>
      <c r="AJ2213" s="68" t="e">
        <f>P2213+#REF!-AF2213</f>
        <v>#REF!</v>
      </c>
      <c r="AK2213" s="71">
        <v>0</v>
      </c>
      <c r="AL2213" s="71">
        <v>0</v>
      </c>
      <c r="AM2213" s="68">
        <f t="shared" ref="AM2213:AM2264" si="6979">AK2213+AL2213</f>
        <v>0</v>
      </c>
      <c r="AN2213" s="71">
        <v>0</v>
      </c>
      <c r="AO2213" s="71">
        <v>0</v>
      </c>
      <c r="AP2213" s="68">
        <f t="shared" ref="AP2213:AP2264" si="6980">+AN2213+AO2213</f>
        <v>0</v>
      </c>
      <c r="AQ2213" s="68">
        <f t="shared" ref="AQ2213:AQ2264" si="6981">+AM2213+AP2213</f>
        <v>0</v>
      </c>
      <c r="AR2213" s="71">
        <v>0</v>
      </c>
      <c r="AS2213" s="71">
        <v>0</v>
      </c>
      <c r="AT2213" s="68">
        <f t="shared" ref="AT2213:AT2264" si="6982">AR2213+AS2213</f>
        <v>0</v>
      </c>
      <c r="AU2213" s="71">
        <v>0</v>
      </c>
      <c r="AV2213" s="71">
        <v>0</v>
      </c>
      <c r="AW2213" s="68">
        <f t="shared" ref="AW2213:AW2264" si="6983">+AU2213+AV2213</f>
        <v>0</v>
      </c>
      <c r="AX2213" s="68">
        <f t="shared" ref="AX2213:AX2264" si="6984">+AT2213+AW2213</f>
        <v>0</v>
      </c>
      <c r="AY2213" s="71">
        <v>0</v>
      </c>
      <c r="AZ2213" s="71">
        <v>0</v>
      </c>
      <c r="BA2213" s="68">
        <f t="shared" ref="BA2213:BA2264" si="6985">AY2213+AZ2213</f>
        <v>0</v>
      </c>
      <c r="BB2213" s="71">
        <v>0</v>
      </c>
      <c r="BC2213" s="71">
        <v>0</v>
      </c>
      <c r="BD2213" s="68">
        <f t="shared" ref="BD2213:BD2264" si="6986">+BB2213+BC2213</f>
        <v>0</v>
      </c>
      <c r="BE2213" s="68">
        <f t="shared" ref="BE2213:BE2264" si="6987">+BA2213+BD2213</f>
        <v>0</v>
      </c>
      <c r="BF2213" s="67">
        <f t="shared" ref="BF2213:BG2264" si="6988">AD2213-AK2213-AR2213-AY2213</f>
        <v>0</v>
      </c>
      <c r="BG2213" s="67">
        <f t="shared" si="6988"/>
        <v>0</v>
      </c>
      <c r="BH2213" s="68">
        <f t="shared" ref="BH2213:BH2264" si="6989">BF2213+BG2213</f>
        <v>0</v>
      </c>
      <c r="BI2213" s="67" t="e">
        <f t="shared" ref="BI2213:BI2264" si="6990">AG2213-AN2213-AU2213-BB2213</f>
        <v>#REF!</v>
      </c>
      <c r="BJ2213" s="67" t="e">
        <f t="shared" ref="BJ2213:BJ2264" si="6991">AH2213-AO2213-AV2213-BC2213</f>
        <v>#REF!</v>
      </c>
      <c r="BK2213" s="67" t="e">
        <f t="shared" ref="BK2213:BK2264" si="6992">AI2213-AP2213-AW2213-BD2213</f>
        <v>#REF!</v>
      </c>
      <c r="BL2213" s="67" t="e">
        <f t="shared" si="6930"/>
        <v>#REF!</v>
      </c>
      <c r="BM2213" s="305">
        <v>0</v>
      </c>
      <c r="BN2213" s="305">
        <v>0</v>
      </c>
      <c r="BO2213" s="306"/>
      <c r="BP2213" s="306"/>
      <c r="BQ2213" s="305">
        <v>0</v>
      </c>
      <c r="BR2213" s="305">
        <v>0</v>
      </c>
      <c r="BS2213" s="114" t="s">
        <v>208</v>
      </c>
      <c r="BT2213" s="77"/>
    </row>
    <row r="2214" spans="1:72" s="46" customFormat="1" ht="36.75" hidden="1" customHeight="1">
      <c r="A2214" s="77"/>
      <c r="B2214" s="104">
        <v>2014</v>
      </c>
      <c r="C2214" s="105">
        <v>8317</v>
      </c>
      <c r="D2214" s="104">
        <v>9</v>
      </c>
      <c r="E2214" s="104">
        <v>5000</v>
      </c>
      <c r="F2214" s="104">
        <v>5300</v>
      </c>
      <c r="G2214" s="104">
        <v>532</v>
      </c>
      <c r="H2214" s="104">
        <v>2</v>
      </c>
      <c r="I2214" s="118" t="s">
        <v>1174</v>
      </c>
      <c r="J2214" s="67">
        <v>0</v>
      </c>
      <c r="K2214" s="67">
        <v>0</v>
      </c>
      <c r="L2214" s="68">
        <f t="shared" si="6973"/>
        <v>0</v>
      </c>
      <c r="M2214" s="67">
        <v>0</v>
      </c>
      <c r="N2214" s="67">
        <v>0</v>
      </c>
      <c r="O2214" s="68">
        <f t="shared" si="6974"/>
        <v>0</v>
      </c>
      <c r="P2214" s="68">
        <f t="shared" si="6975"/>
        <v>0</v>
      </c>
      <c r="Q2214" s="71">
        <v>0</v>
      </c>
      <c r="R2214" s="71">
        <v>0</v>
      </c>
      <c r="S2214" s="71">
        <v>0</v>
      </c>
      <c r="T2214" s="71">
        <v>0</v>
      </c>
      <c r="U2214" s="71">
        <v>0</v>
      </c>
      <c r="V2214" s="71">
        <v>0</v>
      </c>
      <c r="W2214" s="67">
        <v>0</v>
      </c>
      <c r="X2214" s="67">
        <v>0</v>
      </c>
      <c r="Y2214" s="68">
        <v>0</v>
      </c>
      <c r="Z2214" s="67">
        <v>0</v>
      </c>
      <c r="AA2214" s="67">
        <v>0</v>
      </c>
      <c r="AB2214" s="68">
        <v>0</v>
      </c>
      <c r="AC2214" s="68" t="e">
        <f>I2214+#REF!-Y2214</f>
        <v>#VALUE!</v>
      </c>
      <c r="AD2214" s="67">
        <f t="shared" si="6976"/>
        <v>0</v>
      </c>
      <c r="AE2214" s="67">
        <f t="shared" si="6977"/>
        <v>0</v>
      </c>
      <c r="AF2214" s="68">
        <f t="shared" si="6978"/>
        <v>0</v>
      </c>
      <c r="AG2214" s="67" t="e">
        <f>M2214+#REF!-V2214</f>
        <v>#REF!</v>
      </c>
      <c r="AH2214" s="67" t="e">
        <f>N2214+#REF!-AD2214</f>
        <v>#REF!</v>
      </c>
      <c r="AI2214" s="68" t="e">
        <f>O2214+#REF!-AE2214</f>
        <v>#REF!</v>
      </c>
      <c r="AJ2214" s="68" t="e">
        <f>P2214+#REF!-AF2214</f>
        <v>#REF!</v>
      </c>
      <c r="AK2214" s="71">
        <v>0</v>
      </c>
      <c r="AL2214" s="71">
        <v>0</v>
      </c>
      <c r="AM2214" s="68">
        <f t="shared" si="6979"/>
        <v>0</v>
      </c>
      <c r="AN2214" s="71">
        <v>0</v>
      </c>
      <c r="AO2214" s="71">
        <v>0</v>
      </c>
      <c r="AP2214" s="68">
        <f t="shared" si="6980"/>
        <v>0</v>
      </c>
      <c r="AQ2214" s="68">
        <f t="shared" si="6981"/>
        <v>0</v>
      </c>
      <c r="AR2214" s="71">
        <v>0</v>
      </c>
      <c r="AS2214" s="71">
        <v>0</v>
      </c>
      <c r="AT2214" s="68">
        <f t="shared" si="6982"/>
        <v>0</v>
      </c>
      <c r="AU2214" s="71">
        <v>0</v>
      </c>
      <c r="AV2214" s="71">
        <v>0</v>
      </c>
      <c r="AW2214" s="68">
        <f t="shared" si="6983"/>
        <v>0</v>
      </c>
      <c r="AX2214" s="68">
        <f t="shared" si="6984"/>
        <v>0</v>
      </c>
      <c r="AY2214" s="71">
        <v>0</v>
      </c>
      <c r="AZ2214" s="71">
        <v>0</v>
      </c>
      <c r="BA2214" s="68">
        <f t="shared" si="6985"/>
        <v>0</v>
      </c>
      <c r="BB2214" s="71">
        <v>0</v>
      </c>
      <c r="BC2214" s="71">
        <v>0</v>
      </c>
      <c r="BD2214" s="68">
        <f t="shared" si="6986"/>
        <v>0</v>
      </c>
      <c r="BE2214" s="68">
        <f t="shared" si="6987"/>
        <v>0</v>
      </c>
      <c r="BF2214" s="67">
        <f t="shared" si="6988"/>
        <v>0</v>
      </c>
      <c r="BG2214" s="67">
        <f t="shared" si="6988"/>
        <v>0</v>
      </c>
      <c r="BH2214" s="68">
        <f t="shared" si="6989"/>
        <v>0</v>
      </c>
      <c r="BI2214" s="67" t="e">
        <f t="shared" si="6990"/>
        <v>#REF!</v>
      </c>
      <c r="BJ2214" s="67" t="e">
        <f t="shared" si="6991"/>
        <v>#REF!</v>
      </c>
      <c r="BK2214" s="67" t="e">
        <f t="shared" si="6992"/>
        <v>#REF!</v>
      </c>
      <c r="BL2214" s="67" t="e">
        <f t="shared" si="6930"/>
        <v>#REF!</v>
      </c>
      <c r="BM2214" s="305">
        <v>0</v>
      </c>
      <c r="BN2214" s="305">
        <v>0</v>
      </c>
      <c r="BO2214" s="306"/>
      <c r="BP2214" s="306"/>
      <c r="BQ2214" s="305">
        <v>0</v>
      </c>
      <c r="BR2214" s="305">
        <v>0</v>
      </c>
      <c r="BS2214" s="114" t="s">
        <v>208</v>
      </c>
      <c r="BT2214" s="77"/>
    </row>
    <row r="2215" spans="1:72" s="46" customFormat="1" ht="36.75" hidden="1" customHeight="1">
      <c r="A2215" s="77"/>
      <c r="B2215" s="104">
        <v>2014</v>
      </c>
      <c r="C2215" s="105">
        <v>8317</v>
      </c>
      <c r="D2215" s="104">
        <v>9</v>
      </c>
      <c r="E2215" s="104">
        <v>5000</v>
      </c>
      <c r="F2215" s="104">
        <v>5300</v>
      </c>
      <c r="G2215" s="104">
        <v>532</v>
      </c>
      <c r="H2215" s="104">
        <v>3</v>
      </c>
      <c r="I2215" s="118" t="s">
        <v>1175</v>
      </c>
      <c r="J2215" s="67">
        <v>0</v>
      </c>
      <c r="K2215" s="67">
        <v>0</v>
      </c>
      <c r="L2215" s="68">
        <f t="shared" si="6973"/>
        <v>0</v>
      </c>
      <c r="M2215" s="67">
        <v>0</v>
      </c>
      <c r="N2215" s="67">
        <v>0</v>
      </c>
      <c r="O2215" s="68">
        <f t="shared" si="6974"/>
        <v>0</v>
      </c>
      <c r="P2215" s="68">
        <f t="shared" si="6975"/>
        <v>0</v>
      </c>
      <c r="Q2215" s="71">
        <v>0</v>
      </c>
      <c r="R2215" s="71">
        <v>0</v>
      </c>
      <c r="S2215" s="71">
        <v>0</v>
      </c>
      <c r="T2215" s="71">
        <v>0</v>
      </c>
      <c r="U2215" s="71">
        <v>0</v>
      </c>
      <c r="V2215" s="71">
        <v>0</v>
      </c>
      <c r="W2215" s="67">
        <v>0</v>
      </c>
      <c r="X2215" s="67">
        <v>0</v>
      </c>
      <c r="Y2215" s="68">
        <v>0</v>
      </c>
      <c r="Z2215" s="67">
        <v>0</v>
      </c>
      <c r="AA2215" s="67">
        <v>0</v>
      </c>
      <c r="AB2215" s="68">
        <v>0</v>
      </c>
      <c r="AC2215" s="68" t="e">
        <f>I2215+#REF!-Y2215</f>
        <v>#VALUE!</v>
      </c>
      <c r="AD2215" s="67">
        <f t="shared" si="6976"/>
        <v>0</v>
      </c>
      <c r="AE2215" s="67">
        <f t="shared" si="6977"/>
        <v>0</v>
      </c>
      <c r="AF2215" s="68">
        <f t="shared" si="6978"/>
        <v>0</v>
      </c>
      <c r="AG2215" s="67" t="e">
        <f>M2215+#REF!-V2215</f>
        <v>#REF!</v>
      </c>
      <c r="AH2215" s="67" t="e">
        <f>N2215+#REF!-AD2215</f>
        <v>#REF!</v>
      </c>
      <c r="AI2215" s="68" t="e">
        <f>O2215+#REF!-AE2215</f>
        <v>#REF!</v>
      </c>
      <c r="AJ2215" s="68" t="e">
        <f>P2215+#REF!-AF2215</f>
        <v>#REF!</v>
      </c>
      <c r="AK2215" s="71">
        <v>0</v>
      </c>
      <c r="AL2215" s="71">
        <v>0</v>
      </c>
      <c r="AM2215" s="68">
        <f t="shared" si="6979"/>
        <v>0</v>
      </c>
      <c r="AN2215" s="71">
        <v>0</v>
      </c>
      <c r="AO2215" s="71">
        <v>0</v>
      </c>
      <c r="AP2215" s="68">
        <f t="shared" si="6980"/>
        <v>0</v>
      </c>
      <c r="AQ2215" s="68">
        <f t="shared" si="6981"/>
        <v>0</v>
      </c>
      <c r="AR2215" s="71">
        <v>0</v>
      </c>
      <c r="AS2215" s="71">
        <v>0</v>
      </c>
      <c r="AT2215" s="68">
        <f t="shared" si="6982"/>
        <v>0</v>
      </c>
      <c r="AU2215" s="71">
        <v>0</v>
      </c>
      <c r="AV2215" s="71">
        <v>0</v>
      </c>
      <c r="AW2215" s="68">
        <f t="shared" si="6983"/>
        <v>0</v>
      </c>
      <c r="AX2215" s="68">
        <f t="shared" si="6984"/>
        <v>0</v>
      </c>
      <c r="AY2215" s="71">
        <v>0</v>
      </c>
      <c r="AZ2215" s="71">
        <v>0</v>
      </c>
      <c r="BA2215" s="68">
        <f t="shared" si="6985"/>
        <v>0</v>
      </c>
      <c r="BB2215" s="71">
        <v>0</v>
      </c>
      <c r="BC2215" s="71">
        <v>0</v>
      </c>
      <c r="BD2215" s="68">
        <f t="shared" si="6986"/>
        <v>0</v>
      </c>
      <c r="BE2215" s="68">
        <f t="shared" si="6987"/>
        <v>0</v>
      </c>
      <c r="BF2215" s="67">
        <f t="shared" si="6988"/>
        <v>0</v>
      </c>
      <c r="BG2215" s="67">
        <f t="shared" si="6988"/>
        <v>0</v>
      </c>
      <c r="BH2215" s="68">
        <f t="shared" si="6989"/>
        <v>0</v>
      </c>
      <c r="BI2215" s="67" t="e">
        <f t="shared" si="6990"/>
        <v>#REF!</v>
      </c>
      <c r="BJ2215" s="67" t="e">
        <f t="shared" si="6991"/>
        <v>#REF!</v>
      </c>
      <c r="BK2215" s="67" t="e">
        <f t="shared" si="6992"/>
        <v>#REF!</v>
      </c>
      <c r="BL2215" s="67" t="e">
        <f t="shared" si="6930"/>
        <v>#REF!</v>
      </c>
      <c r="BM2215" s="305">
        <v>0</v>
      </c>
      <c r="BN2215" s="305">
        <v>0</v>
      </c>
      <c r="BO2215" s="306"/>
      <c r="BP2215" s="306"/>
      <c r="BQ2215" s="305">
        <v>0</v>
      </c>
      <c r="BR2215" s="305">
        <v>0</v>
      </c>
      <c r="BS2215" s="114" t="s">
        <v>208</v>
      </c>
      <c r="BT2215" s="77"/>
    </row>
    <row r="2216" spans="1:72" s="46" customFormat="1" ht="36.75" hidden="1" customHeight="1">
      <c r="A2216" s="77"/>
      <c r="B2216" s="104">
        <v>2014</v>
      </c>
      <c r="C2216" s="105">
        <v>8317</v>
      </c>
      <c r="D2216" s="104">
        <v>9</v>
      </c>
      <c r="E2216" s="104">
        <v>5000</v>
      </c>
      <c r="F2216" s="104">
        <v>5300</v>
      </c>
      <c r="G2216" s="104">
        <v>532</v>
      </c>
      <c r="H2216" s="104">
        <v>4</v>
      </c>
      <c r="I2216" s="118" t="s">
        <v>335</v>
      </c>
      <c r="J2216" s="67">
        <v>0</v>
      </c>
      <c r="K2216" s="67">
        <v>0</v>
      </c>
      <c r="L2216" s="68">
        <f t="shared" si="6973"/>
        <v>0</v>
      </c>
      <c r="M2216" s="67">
        <v>0</v>
      </c>
      <c r="N2216" s="67">
        <v>0</v>
      </c>
      <c r="O2216" s="68">
        <f t="shared" si="6974"/>
        <v>0</v>
      </c>
      <c r="P2216" s="68">
        <f t="shared" si="6975"/>
        <v>0</v>
      </c>
      <c r="Q2216" s="71">
        <v>0</v>
      </c>
      <c r="R2216" s="71">
        <v>0</v>
      </c>
      <c r="S2216" s="71">
        <v>0</v>
      </c>
      <c r="T2216" s="71">
        <v>0</v>
      </c>
      <c r="U2216" s="71">
        <v>0</v>
      </c>
      <c r="V2216" s="71">
        <v>0</v>
      </c>
      <c r="W2216" s="67">
        <v>0</v>
      </c>
      <c r="X2216" s="67">
        <v>0</v>
      </c>
      <c r="Y2216" s="68">
        <v>0</v>
      </c>
      <c r="Z2216" s="67">
        <v>0</v>
      </c>
      <c r="AA2216" s="67">
        <v>0</v>
      </c>
      <c r="AB2216" s="68">
        <v>0</v>
      </c>
      <c r="AC2216" s="68" t="e">
        <f>I2216+#REF!-Y2216</f>
        <v>#VALUE!</v>
      </c>
      <c r="AD2216" s="67">
        <f t="shared" si="6976"/>
        <v>0</v>
      </c>
      <c r="AE2216" s="67">
        <f t="shared" si="6977"/>
        <v>0</v>
      </c>
      <c r="AF2216" s="68">
        <f t="shared" si="6978"/>
        <v>0</v>
      </c>
      <c r="AG2216" s="67" t="e">
        <f>M2216+#REF!-V2216</f>
        <v>#REF!</v>
      </c>
      <c r="AH2216" s="67" t="e">
        <f>N2216+#REF!-AD2216</f>
        <v>#REF!</v>
      </c>
      <c r="AI2216" s="68" t="e">
        <f>O2216+#REF!-AE2216</f>
        <v>#REF!</v>
      </c>
      <c r="AJ2216" s="68" t="e">
        <f>P2216+#REF!-AF2216</f>
        <v>#REF!</v>
      </c>
      <c r="AK2216" s="71">
        <v>0</v>
      </c>
      <c r="AL2216" s="71">
        <v>0</v>
      </c>
      <c r="AM2216" s="68">
        <f t="shared" si="6979"/>
        <v>0</v>
      </c>
      <c r="AN2216" s="71">
        <v>0</v>
      </c>
      <c r="AO2216" s="71">
        <v>0</v>
      </c>
      <c r="AP2216" s="68">
        <f t="shared" si="6980"/>
        <v>0</v>
      </c>
      <c r="AQ2216" s="68">
        <f t="shared" si="6981"/>
        <v>0</v>
      </c>
      <c r="AR2216" s="71">
        <v>0</v>
      </c>
      <c r="AS2216" s="71">
        <v>0</v>
      </c>
      <c r="AT2216" s="68">
        <f t="shared" si="6982"/>
        <v>0</v>
      </c>
      <c r="AU2216" s="71">
        <v>0</v>
      </c>
      <c r="AV2216" s="71">
        <v>0</v>
      </c>
      <c r="AW2216" s="68">
        <f t="shared" si="6983"/>
        <v>0</v>
      </c>
      <c r="AX2216" s="68">
        <f t="shared" si="6984"/>
        <v>0</v>
      </c>
      <c r="AY2216" s="71">
        <v>0</v>
      </c>
      <c r="AZ2216" s="71">
        <v>0</v>
      </c>
      <c r="BA2216" s="68">
        <f t="shared" si="6985"/>
        <v>0</v>
      </c>
      <c r="BB2216" s="71">
        <v>0</v>
      </c>
      <c r="BC2216" s="71">
        <v>0</v>
      </c>
      <c r="BD2216" s="68">
        <f t="shared" si="6986"/>
        <v>0</v>
      </c>
      <c r="BE2216" s="68">
        <f t="shared" si="6987"/>
        <v>0</v>
      </c>
      <c r="BF2216" s="67">
        <f t="shared" si="6988"/>
        <v>0</v>
      </c>
      <c r="BG2216" s="67">
        <f t="shared" si="6988"/>
        <v>0</v>
      </c>
      <c r="BH2216" s="68">
        <f t="shared" si="6989"/>
        <v>0</v>
      </c>
      <c r="BI2216" s="67" t="e">
        <f t="shared" si="6990"/>
        <v>#REF!</v>
      </c>
      <c r="BJ2216" s="67" t="e">
        <f t="shared" si="6991"/>
        <v>#REF!</v>
      </c>
      <c r="BK2216" s="67" t="e">
        <f t="shared" si="6992"/>
        <v>#REF!</v>
      </c>
      <c r="BL2216" s="67" t="e">
        <f t="shared" si="6930"/>
        <v>#REF!</v>
      </c>
      <c r="BM2216" s="305">
        <v>0</v>
      </c>
      <c r="BN2216" s="305">
        <v>0</v>
      </c>
      <c r="BO2216" s="306"/>
      <c r="BP2216" s="306"/>
      <c r="BQ2216" s="305">
        <v>0</v>
      </c>
      <c r="BR2216" s="305">
        <v>0</v>
      </c>
      <c r="BS2216" s="114" t="s">
        <v>208</v>
      </c>
      <c r="BT2216" s="77"/>
    </row>
    <row r="2217" spans="1:72" s="46" customFormat="1" ht="36.75" hidden="1" customHeight="1">
      <c r="A2217" s="77"/>
      <c r="B2217" s="104">
        <v>2014</v>
      </c>
      <c r="C2217" s="105">
        <v>8317</v>
      </c>
      <c r="D2217" s="104">
        <v>9</v>
      </c>
      <c r="E2217" s="104">
        <v>5000</v>
      </c>
      <c r="F2217" s="104">
        <v>5300</v>
      </c>
      <c r="G2217" s="104">
        <v>532</v>
      </c>
      <c r="H2217" s="104">
        <v>5</v>
      </c>
      <c r="I2217" s="118" t="s">
        <v>1176</v>
      </c>
      <c r="J2217" s="67">
        <v>0</v>
      </c>
      <c r="K2217" s="67">
        <v>0</v>
      </c>
      <c r="L2217" s="68">
        <f t="shared" si="6973"/>
        <v>0</v>
      </c>
      <c r="M2217" s="67">
        <v>0</v>
      </c>
      <c r="N2217" s="67">
        <v>0</v>
      </c>
      <c r="O2217" s="68">
        <f t="shared" si="6974"/>
        <v>0</v>
      </c>
      <c r="P2217" s="68">
        <f t="shared" si="6975"/>
        <v>0</v>
      </c>
      <c r="Q2217" s="71">
        <v>0</v>
      </c>
      <c r="R2217" s="71">
        <v>0</v>
      </c>
      <c r="S2217" s="71">
        <v>0</v>
      </c>
      <c r="T2217" s="71">
        <v>0</v>
      </c>
      <c r="U2217" s="71">
        <v>0</v>
      </c>
      <c r="V2217" s="71">
        <v>0</v>
      </c>
      <c r="W2217" s="67">
        <v>0</v>
      </c>
      <c r="X2217" s="67">
        <v>0</v>
      </c>
      <c r="Y2217" s="68">
        <v>0</v>
      </c>
      <c r="Z2217" s="67">
        <v>0</v>
      </c>
      <c r="AA2217" s="67">
        <v>0</v>
      </c>
      <c r="AB2217" s="68">
        <v>0</v>
      </c>
      <c r="AC2217" s="68" t="e">
        <f>I2217+#REF!-Y2217</f>
        <v>#VALUE!</v>
      </c>
      <c r="AD2217" s="67">
        <f t="shared" si="6976"/>
        <v>0</v>
      </c>
      <c r="AE2217" s="67">
        <f t="shared" si="6977"/>
        <v>0</v>
      </c>
      <c r="AF2217" s="68">
        <f t="shared" si="6978"/>
        <v>0</v>
      </c>
      <c r="AG2217" s="67" t="e">
        <f>M2217+#REF!-V2217</f>
        <v>#REF!</v>
      </c>
      <c r="AH2217" s="67" t="e">
        <f>N2217+#REF!-AD2217</f>
        <v>#REF!</v>
      </c>
      <c r="AI2217" s="68" t="e">
        <f>O2217+#REF!-AE2217</f>
        <v>#REF!</v>
      </c>
      <c r="AJ2217" s="68" t="e">
        <f>P2217+#REF!-AF2217</f>
        <v>#REF!</v>
      </c>
      <c r="AK2217" s="71">
        <v>0</v>
      </c>
      <c r="AL2217" s="71">
        <v>0</v>
      </c>
      <c r="AM2217" s="68">
        <f t="shared" si="6979"/>
        <v>0</v>
      </c>
      <c r="AN2217" s="71">
        <v>0</v>
      </c>
      <c r="AO2217" s="71">
        <v>0</v>
      </c>
      <c r="AP2217" s="68">
        <f t="shared" si="6980"/>
        <v>0</v>
      </c>
      <c r="AQ2217" s="68">
        <f t="shared" si="6981"/>
        <v>0</v>
      </c>
      <c r="AR2217" s="71">
        <v>0</v>
      </c>
      <c r="AS2217" s="71">
        <v>0</v>
      </c>
      <c r="AT2217" s="68">
        <f t="shared" si="6982"/>
        <v>0</v>
      </c>
      <c r="AU2217" s="71">
        <v>0</v>
      </c>
      <c r="AV2217" s="71">
        <v>0</v>
      </c>
      <c r="AW2217" s="68">
        <f t="shared" si="6983"/>
        <v>0</v>
      </c>
      <c r="AX2217" s="68">
        <f t="shared" si="6984"/>
        <v>0</v>
      </c>
      <c r="AY2217" s="71">
        <v>0</v>
      </c>
      <c r="AZ2217" s="71">
        <v>0</v>
      </c>
      <c r="BA2217" s="68">
        <f t="shared" si="6985"/>
        <v>0</v>
      </c>
      <c r="BB2217" s="71">
        <v>0</v>
      </c>
      <c r="BC2217" s="71">
        <v>0</v>
      </c>
      <c r="BD2217" s="68">
        <f t="shared" si="6986"/>
        <v>0</v>
      </c>
      <c r="BE2217" s="68">
        <f t="shared" si="6987"/>
        <v>0</v>
      </c>
      <c r="BF2217" s="67">
        <f t="shared" si="6988"/>
        <v>0</v>
      </c>
      <c r="BG2217" s="67">
        <f t="shared" si="6988"/>
        <v>0</v>
      </c>
      <c r="BH2217" s="68">
        <f t="shared" si="6989"/>
        <v>0</v>
      </c>
      <c r="BI2217" s="67" t="e">
        <f t="shared" si="6990"/>
        <v>#REF!</v>
      </c>
      <c r="BJ2217" s="67" t="e">
        <f t="shared" si="6991"/>
        <v>#REF!</v>
      </c>
      <c r="BK2217" s="67" t="e">
        <f t="shared" si="6992"/>
        <v>#REF!</v>
      </c>
      <c r="BL2217" s="67" t="e">
        <f t="shared" si="6930"/>
        <v>#REF!</v>
      </c>
      <c r="BM2217" s="305">
        <v>0</v>
      </c>
      <c r="BN2217" s="305">
        <v>0</v>
      </c>
      <c r="BO2217" s="306"/>
      <c r="BP2217" s="306"/>
      <c r="BQ2217" s="305">
        <v>0</v>
      </c>
      <c r="BR2217" s="305">
        <v>0</v>
      </c>
      <c r="BS2217" s="114" t="s">
        <v>208</v>
      </c>
      <c r="BT2217" s="77"/>
    </row>
    <row r="2218" spans="1:72" s="46" customFormat="1" ht="36.75" hidden="1" customHeight="1">
      <c r="A2218" s="77"/>
      <c r="B2218" s="104">
        <v>2014</v>
      </c>
      <c r="C2218" s="105">
        <v>8317</v>
      </c>
      <c r="D2218" s="104">
        <v>9</v>
      </c>
      <c r="E2218" s="104">
        <v>5000</v>
      </c>
      <c r="F2218" s="104">
        <v>5300</v>
      </c>
      <c r="G2218" s="104">
        <v>532</v>
      </c>
      <c r="H2218" s="104">
        <v>6</v>
      </c>
      <c r="I2218" s="118" t="s">
        <v>1177</v>
      </c>
      <c r="J2218" s="67">
        <v>0</v>
      </c>
      <c r="K2218" s="67">
        <v>0</v>
      </c>
      <c r="L2218" s="68">
        <f t="shared" si="6973"/>
        <v>0</v>
      </c>
      <c r="M2218" s="67">
        <v>0</v>
      </c>
      <c r="N2218" s="67">
        <v>0</v>
      </c>
      <c r="O2218" s="68">
        <f t="shared" si="6974"/>
        <v>0</v>
      </c>
      <c r="P2218" s="68">
        <f t="shared" si="6975"/>
        <v>0</v>
      </c>
      <c r="Q2218" s="71">
        <v>0</v>
      </c>
      <c r="R2218" s="71">
        <v>0</v>
      </c>
      <c r="S2218" s="71">
        <v>0</v>
      </c>
      <c r="T2218" s="71">
        <v>0</v>
      </c>
      <c r="U2218" s="71">
        <v>0</v>
      </c>
      <c r="V2218" s="71">
        <v>0</v>
      </c>
      <c r="W2218" s="67">
        <v>0</v>
      </c>
      <c r="X2218" s="67">
        <v>0</v>
      </c>
      <c r="Y2218" s="68">
        <v>0</v>
      </c>
      <c r="Z2218" s="67">
        <v>0</v>
      </c>
      <c r="AA2218" s="67">
        <v>0</v>
      </c>
      <c r="AB2218" s="68">
        <v>0</v>
      </c>
      <c r="AC2218" s="68" t="e">
        <f>I2218+#REF!-Y2218</f>
        <v>#VALUE!</v>
      </c>
      <c r="AD2218" s="67">
        <f t="shared" si="6976"/>
        <v>0</v>
      </c>
      <c r="AE2218" s="67">
        <f t="shared" si="6977"/>
        <v>0</v>
      </c>
      <c r="AF2218" s="68">
        <f t="shared" si="6978"/>
        <v>0</v>
      </c>
      <c r="AG2218" s="67" t="e">
        <f>M2218+#REF!-V2218</f>
        <v>#REF!</v>
      </c>
      <c r="AH2218" s="67" t="e">
        <f>N2218+#REF!-AD2218</f>
        <v>#REF!</v>
      </c>
      <c r="AI2218" s="68" t="e">
        <f>O2218+#REF!-AE2218</f>
        <v>#REF!</v>
      </c>
      <c r="AJ2218" s="68" t="e">
        <f>P2218+#REF!-AF2218</f>
        <v>#REF!</v>
      </c>
      <c r="AK2218" s="71">
        <v>0</v>
      </c>
      <c r="AL2218" s="71">
        <v>0</v>
      </c>
      <c r="AM2218" s="68">
        <f t="shared" si="6979"/>
        <v>0</v>
      </c>
      <c r="AN2218" s="71">
        <v>0</v>
      </c>
      <c r="AO2218" s="71">
        <v>0</v>
      </c>
      <c r="AP2218" s="68">
        <f t="shared" si="6980"/>
        <v>0</v>
      </c>
      <c r="AQ2218" s="68">
        <f t="shared" si="6981"/>
        <v>0</v>
      </c>
      <c r="AR2218" s="71">
        <v>0</v>
      </c>
      <c r="AS2218" s="71">
        <v>0</v>
      </c>
      <c r="AT2218" s="68">
        <f t="shared" si="6982"/>
        <v>0</v>
      </c>
      <c r="AU2218" s="71">
        <v>0</v>
      </c>
      <c r="AV2218" s="71">
        <v>0</v>
      </c>
      <c r="AW2218" s="68">
        <f t="shared" si="6983"/>
        <v>0</v>
      </c>
      <c r="AX2218" s="68">
        <f t="shared" si="6984"/>
        <v>0</v>
      </c>
      <c r="AY2218" s="71">
        <v>0</v>
      </c>
      <c r="AZ2218" s="71">
        <v>0</v>
      </c>
      <c r="BA2218" s="68">
        <f t="shared" si="6985"/>
        <v>0</v>
      </c>
      <c r="BB2218" s="71">
        <v>0</v>
      </c>
      <c r="BC2218" s="71">
        <v>0</v>
      </c>
      <c r="BD2218" s="68">
        <f t="shared" si="6986"/>
        <v>0</v>
      </c>
      <c r="BE2218" s="68">
        <f t="shared" si="6987"/>
        <v>0</v>
      </c>
      <c r="BF2218" s="67">
        <f t="shared" si="6988"/>
        <v>0</v>
      </c>
      <c r="BG2218" s="67">
        <f t="shared" si="6988"/>
        <v>0</v>
      </c>
      <c r="BH2218" s="68">
        <f t="shared" si="6989"/>
        <v>0</v>
      </c>
      <c r="BI2218" s="67" t="e">
        <f t="shared" si="6990"/>
        <v>#REF!</v>
      </c>
      <c r="BJ2218" s="67" t="e">
        <f t="shared" si="6991"/>
        <v>#REF!</v>
      </c>
      <c r="BK2218" s="67" t="e">
        <f t="shared" si="6992"/>
        <v>#REF!</v>
      </c>
      <c r="BL2218" s="67" t="e">
        <f t="shared" si="6930"/>
        <v>#REF!</v>
      </c>
      <c r="BM2218" s="305">
        <v>0</v>
      </c>
      <c r="BN2218" s="305">
        <v>0</v>
      </c>
      <c r="BO2218" s="306"/>
      <c r="BP2218" s="306"/>
      <c r="BQ2218" s="305">
        <v>0</v>
      </c>
      <c r="BR2218" s="305">
        <v>0</v>
      </c>
      <c r="BS2218" s="114" t="s">
        <v>208</v>
      </c>
      <c r="BT2218" s="77"/>
    </row>
    <row r="2219" spans="1:72" s="46" customFormat="1" ht="36.75" hidden="1" customHeight="1">
      <c r="A2219" s="77"/>
      <c r="B2219" s="104">
        <v>2014</v>
      </c>
      <c r="C2219" s="105">
        <v>8317</v>
      </c>
      <c r="D2219" s="104">
        <v>9</v>
      </c>
      <c r="E2219" s="104">
        <v>5000</v>
      </c>
      <c r="F2219" s="104">
        <v>5300</v>
      </c>
      <c r="G2219" s="104">
        <v>532</v>
      </c>
      <c r="H2219" s="104">
        <v>7</v>
      </c>
      <c r="I2219" s="118" t="s">
        <v>1178</v>
      </c>
      <c r="J2219" s="67">
        <v>0</v>
      </c>
      <c r="K2219" s="67">
        <v>0</v>
      </c>
      <c r="L2219" s="68">
        <f t="shared" si="6973"/>
        <v>0</v>
      </c>
      <c r="M2219" s="67">
        <v>0</v>
      </c>
      <c r="N2219" s="67">
        <v>0</v>
      </c>
      <c r="O2219" s="68">
        <f t="shared" si="6974"/>
        <v>0</v>
      </c>
      <c r="P2219" s="68">
        <f t="shared" si="6975"/>
        <v>0</v>
      </c>
      <c r="Q2219" s="71">
        <v>0</v>
      </c>
      <c r="R2219" s="71">
        <v>0</v>
      </c>
      <c r="S2219" s="71">
        <v>0</v>
      </c>
      <c r="T2219" s="71">
        <v>0</v>
      </c>
      <c r="U2219" s="71">
        <v>0</v>
      </c>
      <c r="V2219" s="71">
        <v>0</v>
      </c>
      <c r="W2219" s="67">
        <v>0</v>
      </c>
      <c r="X2219" s="67">
        <v>0</v>
      </c>
      <c r="Y2219" s="68">
        <v>0</v>
      </c>
      <c r="Z2219" s="67">
        <v>0</v>
      </c>
      <c r="AA2219" s="67">
        <v>0</v>
      </c>
      <c r="AB2219" s="68">
        <v>0</v>
      </c>
      <c r="AC2219" s="68" t="e">
        <f>I2219+#REF!-Y2219</f>
        <v>#VALUE!</v>
      </c>
      <c r="AD2219" s="67">
        <f t="shared" si="6976"/>
        <v>0</v>
      </c>
      <c r="AE2219" s="67">
        <f t="shared" si="6977"/>
        <v>0</v>
      </c>
      <c r="AF2219" s="68">
        <f t="shared" si="6978"/>
        <v>0</v>
      </c>
      <c r="AG2219" s="67" t="e">
        <f>M2219+#REF!-V2219</f>
        <v>#REF!</v>
      </c>
      <c r="AH2219" s="67" t="e">
        <f>N2219+#REF!-AD2219</f>
        <v>#REF!</v>
      </c>
      <c r="AI2219" s="68" t="e">
        <f>O2219+#REF!-AE2219</f>
        <v>#REF!</v>
      </c>
      <c r="AJ2219" s="68" t="e">
        <f>P2219+#REF!-AF2219</f>
        <v>#REF!</v>
      </c>
      <c r="AK2219" s="71">
        <v>0</v>
      </c>
      <c r="AL2219" s="71">
        <v>0</v>
      </c>
      <c r="AM2219" s="68">
        <f t="shared" si="6979"/>
        <v>0</v>
      </c>
      <c r="AN2219" s="71">
        <v>0</v>
      </c>
      <c r="AO2219" s="71">
        <v>0</v>
      </c>
      <c r="AP2219" s="68">
        <f t="shared" si="6980"/>
        <v>0</v>
      </c>
      <c r="AQ2219" s="68">
        <f t="shared" si="6981"/>
        <v>0</v>
      </c>
      <c r="AR2219" s="71">
        <v>0</v>
      </c>
      <c r="AS2219" s="71">
        <v>0</v>
      </c>
      <c r="AT2219" s="68">
        <f t="shared" si="6982"/>
        <v>0</v>
      </c>
      <c r="AU2219" s="71">
        <v>0</v>
      </c>
      <c r="AV2219" s="71">
        <v>0</v>
      </c>
      <c r="AW2219" s="68">
        <f t="shared" si="6983"/>
        <v>0</v>
      </c>
      <c r="AX2219" s="68">
        <f t="shared" si="6984"/>
        <v>0</v>
      </c>
      <c r="AY2219" s="71">
        <v>0</v>
      </c>
      <c r="AZ2219" s="71">
        <v>0</v>
      </c>
      <c r="BA2219" s="68">
        <f t="shared" si="6985"/>
        <v>0</v>
      </c>
      <c r="BB2219" s="71">
        <v>0</v>
      </c>
      <c r="BC2219" s="71">
        <v>0</v>
      </c>
      <c r="BD2219" s="68">
        <f t="shared" si="6986"/>
        <v>0</v>
      </c>
      <c r="BE2219" s="68">
        <f t="shared" si="6987"/>
        <v>0</v>
      </c>
      <c r="BF2219" s="67">
        <f t="shared" si="6988"/>
        <v>0</v>
      </c>
      <c r="BG2219" s="67">
        <f t="shared" si="6988"/>
        <v>0</v>
      </c>
      <c r="BH2219" s="68">
        <f t="shared" si="6989"/>
        <v>0</v>
      </c>
      <c r="BI2219" s="67" t="e">
        <f t="shared" si="6990"/>
        <v>#REF!</v>
      </c>
      <c r="BJ2219" s="67" t="e">
        <f t="shared" si="6991"/>
        <v>#REF!</v>
      </c>
      <c r="BK2219" s="67" t="e">
        <f t="shared" si="6992"/>
        <v>#REF!</v>
      </c>
      <c r="BL2219" s="67" t="e">
        <f t="shared" si="6930"/>
        <v>#REF!</v>
      </c>
      <c r="BM2219" s="305">
        <v>0</v>
      </c>
      <c r="BN2219" s="305">
        <v>0</v>
      </c>
      <c r="BO2219" s="306"/>
      <c r="BP2219" s="306"/>
      <c r="BQ2219" s="305">
        <v>0</v>
      </c>
      <c r="BR2219" s="305">
        <v>0</v>
      </c>
      <c r="BS2219" s="114" t="s">
        <v>208</v>
      </c>
      <c r="BT2219" s="77"/>
    </row>
    <row r="2220" spans="1:72" s="46" customFormat="1" ht="36.75" hidden="1" customHeight="1">
      <c r="A2220" s="77"/>
      <c r="B2220" s="104">
        <v>2014</v>
      </c>
      <c r="C2220" s="105">
        <v>8317</v>
      </c>
      <c r="D2220" s="104">
        <v>9</v>
      </c>
      <c r="E2220" s="104">
        <v>5000</v>
      </c>
      <c r="F2220" s="104">
        <v>5300</v>
      </c>
      <c r="G2220" s="104">
        <v>532</v>
      </c>
      <c r="H2220" s="104">
        <v>8</v>
      </c>
      <c r="I2220" s="118" t="s">
        <v>1179</v>
      </c>
      <c r="J2220" s="67">
        <v>0</v>
      </c>
      <c r="K2220" s="67">
        <v>0</v>
      </c>
      <c r="L2220" s="68">
        <f t="shared" si="6973"/>
        <v>0</v>
      </c>
      <c r="M2220" s="67">
        <v>0</v>
      </c>
      <c r="N2220" s="67">
        <v>0</v>
      </c>
      <c r="O2220" s="68">
        <f t="shared" si="6974"/>
        <v>0</v>
      </c>
      <c r="P2220" s="68">
        <f t="shared" si="6975"/>
        <v>0</v>
      </c>
      <c r="Q2220" s="71">
        <v>0</v>
      </c>
      <c r="R2220" s="71">
        <v>0</v>
      </c>
      <c r="S2220" s="71">
        <v>0</v>
      </c>
      <c r="T2220" s="71">
        <v>0</v>
      </c>
      <c r="U2220" s="71">
        <v>0</v>
      </c>
      <c r="V2220" s="71">
        <v>0</v>
      </c>
      <c r="W2220" s="67">
        <v>0</v>
      </c>
      <c r="X2220" s="67">
        <v>0</v>
      </c>
      <c r="Y2220" s="68">
        <v>0</v>
      </c>
      <c r="Z2220" s="67">
        <v>0</v>
      </c>
      <c r="AA2220" s="67">
        <v>0</v>
      </c>
      <c r="AB2220" s="68">
        <v>0</v>
      </c>
      <c r="AC2220" s="68" t="e">
        <f>I2220+#REF!-Y2220</f>
        <v>#VALUE!</v>
      </c>
      <c r="AD2220" s="67">
        <f t="shared" si="6976"/>
        <v>0</v>
      </c>
      <c r="AE2220" s="67">
        <f t="shared" si="6977"/>
        <v>0</v>
      </c>
      <c r="AF2220" s="68">
        <f t="shared" si="6978"/>
        <v>0</v>
      </c>
      <c r="AG2220" s="67" t="e">
        <f>M2220+#REF!-V2220</f>
        <v>#REF!</v>
      </c>
      <c r="AH2220" s="67" t="e">
        <f>N2220+#REF!-AD2220</f>
        <v>#REF!</v>
      </c>
      <c r="AI2220" s="68" t="e">
        <f>O2220+#REF!-AE2220</f>
        <v>#REF!</v>
      </c>
      <c r="AJ2220" s="68" t="e">
        <f>P2220+#REF!-AF2220</f>
        <v>#REF!</v>
      </c>
      <c r="AK2220" s="71">
        <v>0</v>
      </c>
      <c r="AL2220" s="71">
        <v>0</v>
      </c>
      <c r="AM2220" s="68">
        <f t="shared" si="6979"/>
        <v>0</v>
      </c>
      <c r="AN2220" s="71">
        <v>0</v>
      </c>
      <c r="AO2220" s="71">
        <v>0</v>
      </c>
      <c r="AP2220" s="68">
        <f t="shared" si="6980"/>
        <v>0</v>
      </c>
      <c r="AQ2220" s="68">
        <f t="shared" si="6981"/>
        <v>0</v>
      </c>
      <c r="AR2220" s="71">
        <v>0</v>
      </c>
      <c r="AS2220" s="71">
        <v>0</v>
      </c>
      <c r="AT2220" s="68">
        <f t="shared" si="6982"/>
        <v>0</v>
      </c>
      <c r="AU2220" s="71">
        <v>0</v>
      </c>
      <c r="AV2220" s="71">
        <v>0</v>
      </c>
      <c r="AW2220" s="68">
        <f t="shared" si="6983"/>
        <v>0</v>
      </c>
      <c r="AX2220" s="68">
        <f t="shared" si="6984"/>
        <v>0</v>
      </c>
      <c r="AY2220" s="71">
        <v>0</v>
      </c>
      <c r="AZ2220" s="71">
        <v>0</v>
      </c>
      <c r="BA2220" s="68">
        <f t="shared" si="6985"/>
        <v>0</v>
      </c>
      <c r="BB2220" s="71">
        <v>0</v>
      </c>
      <c r="BC2220" s="71">
        <v>0</v>
      </c>
      <c r="BD2220" s="68">
        <f t="shared" si="6986"/>
        <v>0</v>
      </c>
      <c r="BE2220" s="68">
        <f t="shared" si="6987"/>
        <v>0</v>
      </c>
      <c r="BF2220" s="67">
        <f t="shared" si="6988"/>
        <v>0</v>
      </c>
      <c r="BG2220" s="67">
        <f t="shared" si="6988"/>
        <v>0</v>
      </c>
      <c r="BH2220" s="68">
        <f t="shared" si="6989"/>
        <v>0</v>
      </c>
      <c r="BI2220" s="67" t="e">
        <f t="shared" si="6990"/>
        <v>#REF!</v>
      </c>
      <c r="BJ2220" s="67" t="e">
        <f t="shared" si="6991"/>
        <v>#REF!</v>
      </c>
      <c r="BK2220" s="67" t="e">
        <f t="shared" si="6992"/>
        <v>#REF!</v>
      </c>
      <c r="BL2220" s="67" t="e">
        <f t="shared" si="6930"/>
        <v>#REF!</v>
      </c>
      <c r="BM2220" s="305">
        <v>0</v>
      </c>
      <c r="BN2220" s="305">
        <v>0</v>
      </c>
      <c r="BO2220" s="306"/>
      <c r="BP2220" s="306"/>
      <c r="BQ2220" s="305">
        <v>0</v>
      </c>
      <c r="BR2220" s="305">
        <v>0</v>
      </c>
      <c r="BS2220" s="114" t="s">
        <v>208</v>
      </c>
      <c r="BT2220" s="77"/>
    </row>
    <row r="2221" spans="1:72" s="46" customFormat="1" ht="36.75" hidden="1" customHeight="1">
      <c r="A2221" s="77"/>
      <c r="B2221" s="104">
        <v>2014</v>
      </c>
      <c r="C2221" s="105">
        <v>8317</v>
      </c>
      <c r="D2221" s="104">
        <v>9</v>
      </c>
      <c r="E2221" s="104">
        <v>5000</v>
      </c>
      <c r="F2221" s="104">
        <v>5300</v>
      </c>
      <c r="G2221" s="104">
        <v>532</v>
      </c>
      <c r="H2221" s="104">
        <v>9</v>
      </c>
      <c r="I2221" s="118" t="s">
        <v>1180</v>
      </c>
      <c r="J2221" s="67">
        <v>0</v>
      </c>
      <c r="K2221" s="67">
        <v>0</v>
      </c>
      <c r="L2221" s="68">
        <f t="shared" si="6973"/>
        <v>0</v>
      </c>
      <c r="M2221" s="67">
        <v>0</v>
      </c>
      <c r="N2221" s="67">
        <v>0</v>
      </c>
      <c r="O2221" s="68">
        <f t="shared" si="6974"/>
        <v>0</v>
      </c>
      <c r="P2221" s="68">
        <f t="shared" si="6975"/>
        <v>0</v>
      </c>
      <c r="Q2221" s="71">
        <v>0</v>
      </c>
      <c r="R2221" s="71">
        <v>0</v>
      </c>
      <c r="S2221" s="71">
        <v>0</v>
      </c>
      <c r="T2221" s="71">
        <v>0</v>
      </c>
      <c r="U2221" s="71">
        <v>0</v>
      </c>
      <c r="V2221" s="71">
        <v>0</v>
      </c>
      <c r="W2221" s="67">
        <v>0</v>
      </c>
      <c r="X2221" s="67">
        <v>0</v>
      </c>
      <c r="Y2221" s="68">
        <v>0</v>
      </c>
      <c r="Z2221" s="67">
        <v>0</v>
      </c>
      <c r="AA2221" s="67">
        <v>0</v>
      </c>
      <c r="AB2221" s="68">
        <v>0</v>
      </c>
      <c r="AC2221" s="68" t="e">
        <f>I2221+#REF!-Y2221</f>
        <v>#VALUE!</v>
      </c>
      <c r="AD2221" s="67">
        <f t="shared" si="6976"/>
        <v>0</v>
      </c>
      <c r="AE2221" s="67">
        <f t="shared" si="6977"/>
        <v>0</v>
      </c>
      <c r="AF2221" s="68">
        <f t="shared" si="6978"/>
        <v>0</v>
      </c>
      <c r="AG2221" s="67" t="e">
        <f>M2221+#REF!-V2221</f>
        <v>#REF!</v>
      </c>
      <c r="AH2221" s="67" t="e">
        <f>N2221+#REF!-AD2221</f>
        <v>#REF!</v>
      </c>
      <c r="AI2221" s="68" t="e">
        <f>O2221+#REF!-AE2221</f>
        <v>#REF!</v>
      </c>
      <c r="AJ2221" s="68" t="e">
        <f>P2221+#REF!-AF2221</f>
        <v>#REF!</v>
      </c>
      <c r="AK2221" s="71">
        <v>0</v>
      </c>
      <c r="AL2221" s="71">
        <v>0</v>
      </c>
      <c r="AM2221" s="68">
        <f t="shared" si="6979"/>
        <v>0</v>
      </c>
      <c r="AN2221" s="71">
        <v>0</v>
      </c>
      <c r="AO2221" s="71">
        <v>0</v>
      </c>
      <c r="AP2221" s="68">
        <f t="shared" si="6980"/>
        <v>0</v>
      </c>
      <c r="AQ2221" s="68">
        <f t="shared" si="6981"/>
        <v>0</v>
      </c>
      <c r="AR2221" s="71">
        <v>0</v>
      </c>
      <c r="AS2221" s="71">
        <v>0</v>
      </c>
      <c r="AT2221" s="68">
        <f t="shared" si="6982"/>
        <v>0</v>
      </c>
      <c r="AU2221" s="71">
        <v>0</v>
      </c>
      <c r="AV2221" s="71">
        <v>0</v>
      </c>
      <c r="AW2221" s="68">
        <f t="shared" si="6983"/>
        <v>0</v>
      </c>
      <c r="AX2221" s="68">
        <f t="shared" si="6984"/>
        <v>0</v>
      </c>
      <c r="AY2221" s="71">
        <v>0</v>
      </c>
      <c r="AZ2221" s="71">
        <v>0</v>
      </c>
      <c r="BA2221" s="68">
        <f t="shared" si="6985"/>
        <v>0</v>
      </c>
      <c r="BB2221" s="71">
        <v>0</v>
      </c>
      <c r="BC2221" s="71">
        <v>0</v>
      </c>
      <c r="BD2221" s="68">
        <f t="shared" si="6986"/>
        <v>0</v>
      </c>
      <c r="BE2221" s="68">
        <f t="shared" si="6987"/>
        <v>0</v>
      </c>
      <c r="BF2221" s="67">
        <f t="shared" si="6988"/>
        <v>0</v>
      </c>
      <c r="BG2221" s="67">
        <f t="shared" si="6988"/>
        <v>0</v>
      </c>
      <c r="BH2221" s="68">
        <f t="shared" si="6989"/>
        <v>0</v>
      </c>
      <c r="BI2221" s="67" t="e">
        <f t="shared" si="6990"/>
        <v>#REF!</v>
      </c>
      <c r="BJ2221" s="67" t="e">
        <f t="shared" si="6991"/>
        <v>#REF!</v>
      </c>
      <c r="BK2221" s="67" t="e">
        <f t="shared" si="6992"/>
        <v>#REF!</v>
      </c>
      <c r="BL2221" s="67" t="e">
        <f t="shared" si="6930"/>
        <v>#REF!</v>
      </c>
      <c r="BM2221" s="305">
        <v>0</v>
      </c>
      <c r="BN2221" s="305">
        <v>0</v>
      </c>
      <c r="BO2221" s="306"/>
      <c r="BP2221" s="306"/>
      <c r="BQ2221" s="305">
        <v>0</v>
      </c>
      <c r="BR2221" s="305">
        <v>0</v>
      </c>
      <c r="BS2221" s="114" t="s">
        <v>208</v>
      </c>
      <c r="BT2221" s="77"/>
    </row>
    <row r="2222" spans="1:72" s="46" customFormat="1" ht="36.75" hidden="1" customHeight="1">
      <c r="A2222" s="77"/>
      <c r="B2222" s="104">
        <v>2014</v>
      </c>
      <c r="C2222" s="105">
        <v>8317</v>
      </c>
      <c r="D2222" s="104">
        <v>9</v>
      </c>
      <c r="E2222" s="104">
        <v>5000</v>
      </c>
      <c r="F2222" s="104">
        <v>5300</v>
      </c>
      <c r="G2222" s="104">
        <v>532</v>
      </c>
      <c r="H2222" s="104">
        <v>10</v>
      </c>
      <c r="I2222" s="118" t="s">
        <v>1181</v>
      </c>
      <c r="J2222" s="67">
        <v>0</v>
      </c>
      <c r="K2222" s="67">
        <v>0</v>
      </c>
      <c r="L2222" s="68">
        <f t="shared" si="6973"/>
        <v>0</v>
      </c>
      <c r="M2222" s="67">
        <v>0</v>
      </c>
      <c r="N2222" s="67">
        <v>0</v>
      </c>
      <c r="O2222" s="68">
        <f t="shared" si="6974"/>
        <v>0</v>
      </c>
      <c r="P2222" s="68">
        <f t="shared" si="6975"/>
        <v>0</v>
      </c>
      <c r="Q2222" s="71">
        <v>0</v>
      </c>
      <c r="R2222" s="71">
        <v>0</v>
      </c>
      <c r="S2222" s="71">
        <v>0</v>
      </c>
      <c r="T2222" s="71">
        <v>0</v>
      </c>
      <c r="U2222" s="71">
        <v>0</v>
      </c>
      <c r="V2222" s="71">
        <v>0</v>
      </c>
      <c r="W2222" s="67">
        <v>0</v>
      </c>
      <c r="X2222" s="67">
        <v>0</v>
      </c>
      <c r="Y2222" s="68">
        <v>0</v>
      </c>
      <c r="Z2222" s="67">
        <v>0</v>
      </c>
      <c r="AA2222" s="67">
        <v>0</v>
      </c>
      <c r="AB2222" s="68">
        <v>0</v>
      </c>
      <c r="AC2222" s="68" t="e">
        <f>I2222+#REF!-Y2222</f>
        <v>#VALUE!</v>
      </c>
      <c r="AD2222" s="67">
        <f t="shared" si="6976"/>
        <v>0</v>
      </c>
      <c r="AE2222" s="67">
        <f t="shared" si="6977"/>
        <v>0</v>
      </c>
      <c r="AF2222" s="68">
        <f t="shared" si="6978"/>
        <v>0</v>
      </c>
      <c r="AG2222" s="67" t="e">
        <f>M2222+#REF!-V2222</f>
        <v>#REF!</v>
      </c>
      <c r="AH2222" s="67" t="e">
        <f>N2222+#REF!-AD2222</f>
        <v>#REF!</v>
      </c>
      <c r="AI2222" s="68" t="e">
        <f>O2222+#REF!-AE2222</f>
        <v>#REF!</v>
      </c>
      <c r="AJ2222" s="68" t="e">
        <f>P2222+#REF!-AF2222</f>
        <v>#REF!</v>
      </c>
      <c r="AK2222" s="71">
        <v>0</v>
      </c>
      <c r="AL2222" s="71">
        <v>0</v>
      </c>
      <c r="AM2222" s="68">
        <f t="shared" si="6979"/>
        <v>0</v>
      </c>
      <c r="AN2222" s="71">
        <v>0</v>
      </c>
      <c r="AO2222" s="71">
        <v>0</v>
      </c>
      <c r="AP2222" s="68">
        <f t="shared" si="6980"/>
        <v>0</v>
      </c>
      <c r="AQ2222" s="68">
        <f t="shared" si="6981"/>
        <v>0</v>
      </c>
      <c r="AR2222" s="71">
        <v>0</v>
      </c>
      <c r="AS2222" s="71">
        <v>0</v>
      </c>
      <c r="AT2222" s="68">
        <f t="shared" si="6982"/>
        <v>0</v>
      </c>
      <c r="AU2222" s="71">
        <v>0</v>
      </c>
      <c r="AV2222" s="71">
        <v>0</v>
      </c>
      <c r="AW2222" s="68">
        <f t="shared" si="6983"/>
        <v>0</v>
      </c>
      <c r="AX2222" s="68">
        <f t="shared" si="6984"/>
        <v>0</v>
      </c>
      <c r="AY2222" s="71">
        <v>0</v>
      </c>
      <c r="AZ2222" s="71">
        <v>0</v>
      </c>
      <c r="BA2222" s="68">
        <f t="shared" si="6985"/>
        <v>0</v>
      </c>
      <c r="BB2222" s="71">
        <v>0</v>
      </c>
      <c r="BC2222" s="71">
        <v>0</v>
      </c>
      <c r="BD2222" s="68">
        <f t="shared" si="6986"/>
        <v>0</v>
      </c>
      <c r="BE2222" s="68">
        <f t="shared" si="6987"/>
        <v>0</v>
      </c>
      <c r="BF2222" s="67">
        <f t="shared" si="6988"/>
        <v>0</v>
      </c>
      <c r="BG2222" s="67">
        <f t="shared" si="6988"/>
        <v>0</v>
      </c>
      <c r="BH2222" s="68">
        <f t="shared" si="6989"/>
        <v>0</v>
      </c>
      <c r="BI2222" s="67" t="e">
        <f t="shared" si="6990"/>
        <v>#REF!</v>
      </c>
      <c r="BJ2222" s="67" t="e">
        <f t="shared" si="6991"/>
        <v>#REF!</v>
      </c>
      <c r="BK2222" s="67" t="e">
        <f t="shared" si="6992"/>
        <v>#REF!</v>
      </c>
      <c r="BL2222" s="67" t="e">
        <f t="shared" si="6930"/>
        <v>#REF!</v>
      </c>
      <c r="BM2222" s="305">
        <v>0</v>
      </c>
      <c r="BN2222" s="305">
        <v>0</v>
      </c>
      <c r="BO2222" s="306"/>
      <c r="BP2222" s="306"/>
      <c r="BQ2222" s="305">
        <v>0</v>
      </c>
      <c r="BR2222" s="305">
        <v>0</v>
      </c>
      <c r="BS2222" s="114" t="s">
        <v>208</v>
      </c>
      <c r="BT2222" s="77"/>
    </row>
    <row r="2223" spans="1:72" s="46" customFormat="1" ht="36.75" hidden="1" customHeight="1">
      <c r="A2223" s="77"/>
      <c r="B2223" s="104">
        <v>2014</v>
      </c>
      <c r="C2223" s="105">
        <v>8317</v>
      </c>
      <c r="D2223" s="104">
        <v>9</v>
      </c>
      <c r="E2223" s="104">
        <v>5000</v>
      </c>
      <c r="F2223" s="104">
        <v>5300</v>
      </c>
      <c r="G2223" s="104">
        <v>532</v>
      </c>
      <c r="H2223" s="104">
        <v>11</v>
      </c>
      <c r="I2223" s="118" t="s">
        <v>1182</v>
      </c>
      <c r="J2223" s="67">
        <v>0</v>
      </c>
      <c r="K2223" s="67">
        <v>0</v>
      </c>
      <c r="L2223" s="68">
        <f t="shared" si="6973"/>
        <v>0</v>
      </c>
      <c r="M2223" s="67">
        <v>0</v>
      </c>
      <c r="N2223" s="67">
        <v>0</v>
      </c>
      <c r="O2223" s="68">
        <f t="shared" si="6974"/>
        <v>0</v>
      </c>
      <c r="P2223" s="68">
        <f t="shared" si="6975"/>
        <v>0</v>
      </c>
      <c r="Q2223" s="71">
        <v>0</v>
      </c>
      <c r="R2223" s="71">
        <v>0</v>
      </c>
      <c r="S2223" s="71">
        <v>0</v>
      </c>
      <c r="T2223" s="71">
        <v>0</v>
      </c>
      <c r="U2223" s="71">
        <v>0</v>
      </c>
      <c r="V2223" s="71">
        <v>0</v>
      </c>
      <c r="W2223" s="67">
        <v>0</v>
      </c>
      <c r="X2223" s="67">
        <v>0</v>
      </c>
      <c r="Y2223" s="68">
        <v>0</v>
      </c>
      <c r="Z2223" s="67">
        <v>0</v>
      </c>
      <c r="AA2223" s="67">
        <v>0</v>
      </c>
      <c r="AB2223" s="68">
        <v>0</v>
      </c>
      <c r="AC2223" s="68" t="e">
        <f>I2223+#REF!-Y2223</f>
        <v>#VALUE!</v>
      </c>
      <c r="AD2223" s="67">
        <f t="shared" si="6976"/>
        <v>0</v>
      </c>
      <c r="AE2223" s="67">
        <f t="shared" si="6977"/>
        <v>0</v>
      </c>
      <c r="AF2223" s="68">
        <f t="shared" si="6978"/>
        <v>0</v>
      </c>
      <c r="AG2223" s="67" t="e">
        <f>M2223+#REF!-V2223</f>
        <v>#REF!</v>
      </c>
      <c r="AH2223" s="67" t="e">
        <f>N2223+#REF!-AD2223</f>
        <v>#REF!</v>
      </c>
      <c r="AI2223" s="68" t="e">
        <f>O2223+#REF!-AE2223</f>
        <v>#REF!</v>
      </c>
      <c r="AJ2223" s="68" t="e">
        <f>P2223+#REF!-AF2223</f>
        <v>#REF!</v>
      </c>
      <c r="AK2223" s="71">
        <v>0</v>
      </c>
      <c r="AL2223" s="71">
        <v>0</v>
      </c>
      <c r="AM2223" s="68">
        <f t="shared" si="6979"/>
        <v>0</v>
      </c>
      <c r="AN2223" s="71">
        <v>0</v>
      </c>
      <c r="AO2223" s="71">
        <v>0</v>
      </c>
      <c r="AP2223" s="68">
        <f t="shared" si="6980"/>
        <v>0</v>
      </c>
      <c r="AQ2223" s="68">
        <f t="shared" si="6981"/>
        <v>0</v>
      </c>
      <c r="AR2223" s="71">
        <v>0</v>
      </c>
      <c r="AS2223" s="71">
        <v>0</v>
      </c>
      <c r="AT2223" s="68">
        <f t="shared" si="6982"/>
        <v>0</v>
      </c>
      <c r="AU2223" s="71">
        <v>0</v>
      </c>
      <c r="AV2223" s="71">
        <v>0</v>
      </c>
      <c r="AW2223" s="68">
        <f t="shared" si="6983"/>
        <v>0</v>
      </c>
      <c r="AX2223" s="68">
        <f t="shared" si="6984"/>
        <v>0</v>
      </c>
      <c r="AY2223" s="71">
        <v>0</v>
      </c>
      <c r="AZ2223" s="71">
        <v>0</v>
      </c>
      <c r="BA2223" s="68">
        <f t="shared" si="6985"/>
        <v>0</v>
      </c>
      <c r="BB2223" s="71">
        <v>0</v>
      </c>
      <c r="BC2223" s="71">
        <v>0</v>
      </c>
      <c r="BD2223" s="68">
        <f t="shared" si="6986"/>
        <v>0</v>
      </c>
      <c r="BE2223" s="68">
        <f t="shared" si="6987"/>
        <v>0</v>
      </c>
      <c r="BF2223" s="67">
        <f t="shared" si="6988"/>
        <v>0</v>
      </c>
      <c r="BG2223" s="67">
        <f t="shared" si="6988"/>
        <v>0</v>
      </c>
      <c r="BH2223" s="68">
        <f t="shared" si="6989"/>
        <v>0</v>
      </c>
      <c r="BI2223" s="67" t="e">
        <f t="shared" si="6990"/>
        <v>#REF!</v>
      </c>
      <c r="BJ2223" s="67" t="e">
        <f t="shared" si="6991"/>
        <v>#REF!</v>
      </c>
      <c r="BK2223" s="67" t="e">
        <f t="shared" si="6992"/>
        <v>#REF!</v>
      </c>
      <c r="BL2223" s="67" t="e">
        <f t="shared" si="6930"/>
        <v>#REF!</v>
      </c>
      <c r="BM2223" s="305">
        <v>0</v>
      </c>
      <c r="BN2223" s="305">
        <v>0</v>
      </c>
      <c r="BO2223" s="306"/>
      <c r="BP2223" s="306"/>
      <c r="BQ2223" s="305">
        <v>0</v>
      </c>
      <c r="BR2223" s="305">
        <v>0</v>
      </c>
      <c r="BS2223" s="114" t="s">
        <v>208</v>
      </c>
      <c r="BT2223" s="77"/>
    </row>
    <row r="2224" spans="1:72" s="46" customFormat="1" ht="36.75" hidden="1" customHeight="1">
      <c r="A2224" s="77"/>
      <c r="B2224" s="104">
        <v>2014</v>
      </c>
      <c r="C2224" s="105">
        <v>8317</v>
      </c>
      <c r="D2224" s="104">
        <v>9</v>
      </c>
      <c r="E2224" s="104">
        <v>5000</v>
      </c>
      <c r="F2224" s="104">
        <v>5300</v>
      </c>
      <c r="G2224" s="104">
        <v>532</v>
      </c>
      <c r="H2224" s="104">
        <v>12</v>
      </c>
      <c r="I2224" s="118" t="s">
        <v>1183</v>
      </c>
      <c r="J2224" s="67">
        <v>0</v>
      </c>
      <c r="K2224" s="67">
        <v>0</v>
      </c>
      <c r="L2224" s="68">
        <f t="shared" si="6973"/>
        <v>0</v>
      </c>
      <c r="M2224" s="67">
        <v>0</v>
      </c>
      <c r="N2224" s="67">
        <v>0</v>
      </c>
      <c r="O2224" s="68">
        <f t="shared" si="6974"/>
        <v>0</v>
      </c>
      <c r="P2224" s="68">
        <f t="shared" si="6975"/>
        <v>0</v>
      </c>
      <c r="Q2224" s="71">
        <v>0</v>
      </c>
      <c r="R2224" s="71">
        <v>0</v>
      </c>
      <c r="S2224" s="71">
        <v>0</v>
      </c>
      <c r="T2224" s="71">
        <v>0</v>
      </c>
      <c r="U2224" s="71">
        <v>0</v>
      </c>
      <c r="V2224" s="71">
        <v>0</v>
      </c>
      <c r="W2224" s="67">
        <v>0</v>
      </c>
      <c r="X2224" s="67">
        <v>0</v>
      </c>
      <c r="Y2224" s="68">
        <v>0</v>
      </c>
      <c r="Z2224" s="67">
        <v>0</v>
      </c>
      <c r="AA2224" s="67">
        <v>0</v>
      </c>
      <c r="AB2224" s="68">
        <v>0</v>
      </c>
      <c r="AC2224" s="68" t="e">
        <f>I2224+#REF!-Y2224</f>
        <v>#VALUE!</v>
      </c>
      <c r="AD2224" s="67">
        <f t="shared" si="6976"/>
        <v>0</v>
      </c>
      <c r="AE2224" s="67">
        <f t="shared" si="6977"/>
        <v>0</v>
      </c>
      <c r="AF2224" s="68">
        <f t="shared" si="6978"/>
        <v>0</v>
      </c>
      <c r="AG2224" s="67" t="e">
        <f>M2224+#REF!-V2224</f>
        <v>#REF!</v>
      </c>
      <c r="AH2224" s="67" t="e">
        <f>N2224+#REF!-AD2224</f>
        <v>#REF!</v>
      </c>
      <c r="AI2224" s="68" t="e">
        <f>O2224+#REF!-AE2224</f>
        <v>#REF!</v>
      </c>
      <c r="AJ2224" s="68" t="e">
        <f>P2224+#REF!-AF2224</f>
        <v>#REF!</v>
      </c>
      <c r="AK2224" s="71">
        <v>0</v>
      </c>
      <c r="AL2224" s="71">
        <v>0</v>
      </c>
      <c r="AM2224" s="68">
        <f t="shared" si="6979"/>
        <v>0</v>
      </c>
      <c r="AN2224" s="71">
        <v>0</v>
      </c>
      <c r="AO2224" s="71">
        <v>0</v>
      </c>
      <c r="AP2224" s="68">
        <f t="shared" si="6980"/>
        <v>0</v>
      </c>
      <c r="AQ2224" s="68">
        <f t="shared" si="6981"/>
        <v>0</v>
      </c>
      <c r="AR2224" s="71">
        <v>0</v>
      </c>
      <c r="AS2224" s="71">
        <v>0</v>
      </c>
      <c r="AT2224" s="68">
        <f t="shared" si="6982"/>
        <v>0</v>
      </c>
      <c r="AU2224" s="71">
        <v>0</v>
      </c>
      <c r="AV2224" s="71">
        <v>0</v>
      </c>
      <c r="AW2224" s="68">
        <f t="shared" si="6983"/>
        <v>0</v>
      </c>
      <c r="AX2224" s="68">
        <f t="shared" si="6984"/>
        <v>0</v>
      </c>
      <c r="AY2224" s="71">
        <v>0</v>
      </c>
      <c r="AZ2224" s="71">
        <v>0</v>
      </c>
      <c r="BA2224" s="68">
        <f t="shared" si="6985"/>
        <v>0</v>
      </c>
      <c r="BB2224" s="71">
        <v>0</v>
      </c>
      <c r="BC2224" s="71">
        <v>0</v>
      </c>
      <c r="BD2224" s="68">
        <f t="shared" si="6986"/>
        <v>0</v>
      </c>
      <c r="BE2224" s="68">
        <f t="shared" si="6987"/>
        <v>0</v>
      </c>
      <c r="BF2224" s="67">
        <f t="shared" si="6988"/>
        <v>0</v>
      </c>
      <c r="BG2224" s="67">
        <f t="shared" si="6988"/>
        <v>0</v>
      </c>
      <c r="BH2224" s="68">
        <f t="shared" si="6989"/>
        <v>0</v>
      </c>
      <c r="BI2224" s="67" t="e">
        <f t="shared" si="6990"/>
        <v>#REF!</v>
      </c>
      <c r="BJ2224" s="67" t="e">
        <f t="shared" si="6991"/>
        <v>#REF!</v>
      </c>
      <c r="BK2224" s="67" t="e">
        <f t="shared" si="6992"/>
        <v>#REF!</v>
      </c>
      <c r="BL2224" s="67" t="e">
        <f t="shared" si="6930"/>
        <v>#REF!</v>
      </c>
      <c r="BM2224" s="305">
        <v>0</v>
      </c>
      <c r="BN2224" s="305">
        <v>0</v>
      </c>
      <c r="BO2224" s="306"/>
      <c r="BP2224" s="306"/>
      <c r="BQ2224" s="305">
        <v>0</v>
      </c>
      <c r="BR2224" s="305">
        <v>0</v>
      </c>
      <c r="BS2224" s="114" t="s">
        <v>208</v>
      </c>
      <c r="BT2224" s="77"/>
    </row>
    <row r="2225" spans="1:72" s="46" customFormat="1" ht="36.75" hidden="1" customHeight="1">
      <c r="A2225" s="77"/>
      <c r="B2225" s="104">
        <v>2014</v>
      </c>
      <c r="C2225" s="105">
        <v>8317</v>
      </c>
      <c r="D2225" s="104">
        <v>9</v>
      </c>
      <c r="E2225" s="104">
        <v>5000</v>
      </c>
      <c r="F2225" s="104">
        <v>5300</v>
      </c>
      <c r="G2225" s="104">
        <v>532</v>
      </c>
      <c r="H2225" s="104">
        <v>13</v>
      </c>
      <c r="I2225" s="118" t="s">
        <v>1184</v>
      </c>
      <c r="J2225" s="67">
        <v>0</v>
      </c>
      <c r="K2225" s="67">
        <v>0</v>
      </c>
      <c r="L2225" s="68">
        <f t="shared" si="6973"/>
        <v>0</v>
      </c>
      <c r="M2225" s="67">
        <v>0</v>
      </c>
      <c r="N2225" s="67">
        <v>0</v>
      </c>
      <c r="O2225" s="68">
        <f t="shared" si="6974"/>
        <v>0</v>
      </c>
      <c r="P2225" s="68">
        <f t="shared" si="6975"/>
        <v>0</v>
      </c>
      <c r="Q2225" s="71">
        <v>0</v>
      </c>
      <c r="R2225" s="71">
        <v>0</v>
      </c>
      <c r="S2225" s="71">
        <v>0</v>
      </c>
      <c r="T2225" s="71">
        <v>0</v>
      </c>
      <c r="U2225" s="71">
        <v>0</v>
      </c>
      <c r="V2225" s="71">
        <v>0</v>
      </c>
      <c r="W2225" s="67">
        <v>0</v>
      </c>
      <c r="X2225" s="67">
        <v>0</v>
      </c>
      <c r="Y2225" s="68">
        <v>0</v>
      </c>
      <c r="Z2225" s="67">
        <v>0</v>
      </c>
      <c r="AA2225" s="67">
        <v>0</v>
      </c>
      <c r="AB2225" s="68">
        <v>0</v>
      </c>
      <c r="AC2225" s="68" t="e">
        <f>I2225+#REF!-Y2225</f>
        <v>#VALUE!</v>
      </c>
      <c r="AD2225" s="67">
        <f t="shared" si="6976"/>
        <v>0</v>
      </c>
      <c r="AE2225" s="67">
        <f t="shared" si="6977"/>
        <v>0</v>
      </c>
      <c r="AF2225" s="68">
        <f t="shared" si="6978"/>
        <v>0</v>
      </c>
      <c r="AG2225" s="67" t="e">
        <f>M2225+#REF!-V2225</f>
        <v>#REF!</v>
      </c>
      <c r="AH2225" s="67" t="e">
        <f>N2225+#REF!-AD2225</f>
        <v>#REF!</v>
      </c>
      <c r="AI2225" s="68" t="e">
        <f>O2225+#REF!-AE2225</f>
        <v>#REF!</v>
      </c>
      <c r="AJ2225" s="68" t="e">
        <f>P2225+#REF!-AF2225</f>
        <v>#REF!</v>
      </c>
      <c r="AK2225" s="71">
        <v>0</v>
      </c>
      <c r="AL2225" s="71">
        <v>0</v>
      </c>
      <c r="AM2225" s="68">
        <f t="shared" si="6979"/>
        <v>0</v>
      </c>
      <c r="AN2225" s="71">
        <v>0</v>
      </c>
      <c r="AO2225" s="71">
        <v>0</v>
      </c>
      <c r="AP2225" s="68">
        <f t="shared" si="6980"/>
        <v>0</v>
      </c>
      <c r="AQ2225" s="68">
        <f t="shared" si="6981"/>
        <v>0</v>
      </c>
      <c r="AR2225" s="71">
        <v>0</v>
      </c>
      <c r="AS2225" s="71">
        <v>0</v>
      </c>
      <c r="AT2225" s="68">
        <f t="shared" si="6982"/>
        <v>0</v>
      </c>
      <c r="AU2225" s="71">
        <v>0</v>
      </c>
      <c r="AV2225" s="71">
        <v>0</v>
      </c>
      <c r="AW2225" s="68">
        <f t="shared" si="6983"/>
        <v>0</v>
      </c>
      <c r="AX2225" s="68">
        <f t="shared" si="6984"/>
        <v>0</v>
      </c>
      <c r="AY2225" s="71">
        <v>0</v>
      </c>
      <c r="AZ2225" s="71">
        <v>0</v>
      </c>
      <c r="BA2225" s="68">
        <f t="shared" si="6985"/>
        <v>0</v>
      </c>
      <c r="BB2225" s="71">
        <v>0</v>
      </c>
      <c r="BC2225" s="71">
        <v>0</v>
      </c>
      <c r="BD2225" s="68">
        <f t="shared" si="6986"/>
        <v>0</v>
      </c>
      <c r="BE2225" s="68">
        <f t="shared" si="6987"/>
        <v>0</v>
      </c>
      <c r="BF2225" s="67">
        <f t="shared" si="6988"/>
        <v>0</v>
      </c>
      <c r="BG2225" s="67">
        <f t="shared" si="6988"/>
        <v>0</v>
      </c>
      <c r="BH2225" s="68">
        <f t="shared" si="6989"/>
        <v>0</v>
      </c>
      <c r="BI2225" s="67" t="e">
        <f t="shared" si="6990"/>
        <v>#REF!</v>
      </c>
      <c r="BJ2225" s="67" t="e">
        <f t="shared" si="6991"/>
        <v>#REF!</v>
      </c>
      <c r="BK2225" s="67" t="e">
        <f t="shared" si="6992"/>
        <v>#REF!</v>
      </c>
      <c r="BL2225" s="67" t="e">
        <f t="shared" si="6930"/>
        <v>#REF!</v>
      </c>
      <c r="BM2225" s="305">
        <v>0</v>
      </c>
      <c r="BN2225" s="305">
        <v>0</v>
      </c>
      <c r="BO2225" s="306"/>
      <c r="BP2225" s="306"/>
      <c r="BQ2225" s="305">
        <v>0</v>
      </c>
      <c r="BR2225" s="305">
        <v>0</v>
      </c>
      <c r="BS2225" s="114" t="s">
        <v>208</v>
      </c>
      <c r="BT2225" s="77"/>
    </row>
    <row r="2226" spans="1:72" s="46" customFormat="1" ht="36.75" hidden="1" customHeight="1">
      <c r="A2226" s="77"/>
      <c r="B2226" s="104">
        <v>2014</v>
      </c>
      <c r="C2226" s="105">
        <v>8317</v>
      </c>
      <c r="D2226" s="104">
        <v>9</v>
      </c>
      <c r="E2226" s="104">
        <v>5000</v>
      </c>
      <c r="F2226" s="104">
        <v>5300</v>
      </c>
      <c r="G2226" s="104">
        <v>532</v>
      </c>
      <c r="H2226" s="104">
        <v>14</v>
      </c>
      <c r="I2226" s="118" t="s">
        <v>1185</v>
      </c>
      <c r="J2226" s="67">
        <v>0</v>
      </c>
      <c r="K2226" s="67">
        <v>0</v>
      </c>
      <c r="L2226" s="68">
        <f t="shared" si="6973"/>
        <v>0</v>
      </c>
      <c r="M2226" s="67">
        <v>0</v>
      </c>
      <c r="N2226" s="67">
        <v>0</v>
      </c>
      <c r="O2226" s="68">
        <f t="shared" si="6974"/>
        <v>0</v>
      </c>
      <c r="P2226" s="68">
        <f t="shared" si="6975"/>
        <v>0</v>
      </c>
      <c r="Q2226" s="71">
        <v>0</v>
      </c>
      <c r="R2226" s="71">
        <v>0</v>
      </c>
      <c r="S2226" s="71">
        <v>0</v>
      </c>
      <c r="T2226" s="71">
        <v>0</v>
      </c>
      <c r="U2226" s="71">
        <v>0</v>
      </c>
      <c r="V2226" s="71">
        <v>0</v>
      </c>
      <c r="W2226" s="67">
        <v>0</v>
      </c>
      <c r="X2226" s="67">
        <v>0</v>
      </c>
      <c r="Y2226" s="68">
        <v>0</v>
      </c>
      <c r="Z2226" s="67">
        <v>0</v>
      </c>
      <c r="AA2226" s="67">
        <v>0</v>
      </c>
      <c r="AB2226" s="68">
        <v>0</v>
      </c>
      <c r="AC2226" s="68" t="e">
        <f>I2226+#REF!-Y2226</f>
        <v>#VALUE!</v>
      </c>
      <c r="AD2226" s="67">
        <f t="shared" si="6976"/>
        <v>0</v>
      </c>
      <c r="AE2226" s="67">
        <f t="shared" si="6977"/>
        <v>0</v>
      </c>
      <c r="AF2226" s="68">
        <f t="shared" si="6978"/>
        <v>0</v>
      </c>
      <c r="AG2226" s="67" t="e">
        <f>M2226+#REF!-V2226</f>
        <v>#REF!</v>
      </c>
      <c r="AH2226" s="67" t="e">
        <f>N2226+#REF!-AD2226</f>
        <v>#REF!</v>
      </c>
      <c r="AI2226" s="68" t="e">
        <f>O2226+#REF!-AE2226</f>
        <v>#REF!</v>
      </c>
      <c r="AJ2226" s="68" t="e">
        <f>P2226+#REF!-AF2226</f>
        <v>#REF!</v>
      </c>
      <c r="AK2226" s="71">
        <v>0</v>
      </c>
      <c r="AL2226" s="71">
        <v>0</v>
      </c>
      <c r="AM2226" s="68">
        <f t="shared" si="6979"/>
        <v>0</v>
      </c>
      <c r="AN2226" s="71">
        <v>0</v>
      </c>
      <c r="AO2226" s="71">
        <v>0</v>
      </c>
      <c r="AP2226" s="68">
        <f t="shared" si="6980"/>
        <v>0</v>
      </c>
      <c r="AQ2226" s="68">
        <f t="shared" si="6981"/>
        <v>0</v>
      </c>
      <c r="AR2226" s="71">
        <v>0</v>
      </c>
      <c r="AS2226" s="71">
        <v>0</v>
      </c>
      <c r="AT2226" s="68">
        <f t="shared" si="6982"/>
        <v>0</v>
      </c>
      <c r="AU2226" s="71">
        <v>0</v>
      </c>
      <c r="AV2226" s="71">
        <v>0</v>
      </c>
      <c r="AW2226" s="68">
        <f t="shared" si="6983"/>
        <v>0</v>
      </c>
      <c r="AX2226" s="68">
        <f t="shared" si="6984"/>
        <v>0</v>
      </c>
      <c r="AY2226" s="71">
        <v>0</v>
      </c>
      <c r="AZ2226" s="71">
        <v>0</v>
      </c>
      <c r="BA2226" s="68">
        <f t="shared" si="6985"/>
        <v>0</v>
      </c>
      <c r="BB2226" s="71">
        <v>0</v>
      </c>
      <c r="BC2226" s="71">
        <v>0</v>
      </c>
      <c r="BD2226" s="68">
        <f t="shared" si="6986"/>
        <v>0</v>
      </c>
      <c r="BE2226" s="68">
        <f t="shared" si="6987"/>
        <v>0</v>
      </c>
      <c r="BF2226" s="67">
        <f t="shared" si="6988"/>
        <v>0</v>
      </c>
      <c r="BG2226" s="67">
        <f t="shared" si="6988"/>
        <v>0</v>
      </c>
      <c r="BH2226" s="68">
        <f t="shared" si="6989"/>
        <v>0</v>
      </c>
      <c r="BI2226" s="67" t="e">
        <f t="shared" si="6990"/>
        <v>#REF!</v>
      </c>
      <c r="BJ2226" s="67" t="e">
        <f t="shared" si="6991"/>
        <v>#REF!</v>
      </c>
      <c r="BK2226" s="67" t="e">
        <f t="shared" si="6992"/>
        <v>#REF!</v>
      </c>
      <c r="BL2226" s="67" t="e">
        <f t="shared" si="6930"/>
        <v>#REF!</v>
      </c>
      <c r="BM2226" s="305">
        <v>0</v>
      </c>
      <c r="BN2226" s="305">
        <v>0</v>
      </c>
      <c r="BO2226" s="306"/>
      <c r="BP2226" s="306"/>
      <c r="BQ2226" s="305">
        <v>0</v>
      </c>
      <c r="BR2226" s="305">
        <v>0</v>
      </c>
      <c r="BS2226" s="114" t="s">
        <v>208</v>
      </c>
      <c r="BT2226" s="77"/>
    </row>
    <row r="2227" spans="1:72" s="46" customFormat="1" ht="36.75" hidden="1" customHeight="1">
      <c r="A2227" s="77"/>
      <c r="B2227" s="104">
        <v>2014</v>
      </c>
      <c r="C2227" s="105">
        <v>8317</v>
      </c>
      <c r="D2227" s="104">
        <v>9</v>
      </c>
      <c r="E2227" s="104">
        <v>5000</v>
      </c>
      <c r="F2227" s="104">
        <v>5300</v>
      </c>
      <c r="G2227" s="104">
        <v>532</v>
      </c>
      <c r="H2227" s="104">
        <v>15</v>
      </c>
      <c r="I2227" s="118" t="s">
        <v>1186</v>
      </c>
      <c r="J2227" s="67">
        <v>0</v>
      </c>
      <c r="K2227" s="67">
        <v>0</v>
      </c>
      <c r="L2227" s="68">
        <f t="shared" si="6973"/>
        <v>0</v>
      </c>
      <c r="M2227" s="67">
        <v>0</v>
      </c>
      <c r="N2227" s="67">
        <v>0</v>
      </c>
      <c r="O2227" s="68">
        <f t="shared" si="6974"/>
        <v>0</v>
      </c>
      <c r="P2227" s="68">
        <f t="shared" si="6975"/>
        <v>0</v>
      </c>
      <c r="Q2227" s="71">
        <v>0</v>
      </c>
      <c r="R2227" s="71">
        <v>0</v>
      </c>
      <c r="S2227" s="71">
        <v>0</v>
      </c>
      <c r="T2227" s="71">
        <v>0</v>
      </c>
      <c r="U2227" s="71">
        <v>0</v>
      </c>
      <c r="V2227" s="71">
        <v>0</v>
      </c>
      <c r="W2227" s="67">
        <v>0</v>
      </c>
      <c r="X2227" s="67">
        <v>0</v>
      </c>
      <c r="Y2227" s="68">
        <v>0</v>
      </c>
      <c r="Z2227" s="67">
        <v>0</v>
      </c>
      <c r="AA2227" s="67">
        <v>0</v>
      </c>
      <c r="AB2227" s="68">
        <v>0</v>
      </c>
      <c r="AC2227" s="68" t="e">
        <f>I2227+#REF!-Y2227</f>
        <v>#VALUE!</v>
      </c>
      <c r="AD2227" s="67">
        <f t="shared" si="6976"/>
        <v>0</v>
      </c>
      <c r="AE2227" s="67">
        <f t="shared" si="6977"/>
        <v>0</v>
      </c>
      <c r="AF2227" s="68">
        <f t="shared" si="6978"/>
        <v>0</v>
      </c>
      <c r="AG2227" s="67" t="e">
        <f>M2227+#REF!-V2227</f>
        <v>#REF!</v>
      </c>
      <c r="AH2227" s="67" t="e">
        <f>N2227+#REF!-AD2227</f>
        <v>#REF!</v>
      </c>
      <c r="AI2227" s="68" t="e">
        <f>O2227+#REF!-AE2227</f>
        <v>#REF!</v>
      </c>
      <c r="AJ2227" s="68" t="e">
        <f>P2227+#REF!-AF2227</f>
        <v>#REF!</v>
      </c>
      <c r="AK2227" s="71">
        <v>0</v>
      </c>
      <c r="AL2227" s="71">
        <v>0</v>
      </c>
      <c r="AM2227" s="68">
        <f t="shared" si="6979"/>
        <v>0</v>
      </c>
      <c r="AN2227" s="71">
        <v>0</v>
      </c>
      <c r="AO2227" s="71">
        <v>0</v>
      </c>
      <c r="AP2227" s="68">
        <f t="shared" si="6980"/>
        <v>0</v>
      </c>
      <c r="AQ2227" s="68">
        <f t="shared" si="6981"/>
        <v>0</v>
      </c>
      <c r="AR2227" s="71">
        <v>0</v>
      </c>
      <c r="AS2227" s="71">
        <v>0</v>
      </c>
      <c r="AT2227" s="68">
        <f t="shared" si="6982"/>
        <v>0</v>
      </c>
      <c r="AU2227" s="71">
        <v>0</v>
      </c>
      <c r="AV2227" s="71">
        <v>0</v>
      </c>
      <c r="AW2227" s="68">
        <f t="shared" si="6983"/>
        <v>0</v>
      </c>
      <c r="AX2227" s="68">
        <f t="shared" si="6984"/>
        <v>0</v>
      </c>
      <c r="AY2227" s="71">
        <v>0</v>
      </c>
      <c r="AZ2227" s="71">
        <v>0</v>
      </c>
      <c r="BA2227" s="68">
        <f t="shared" si="6985"/>
        <v>0</v>
      </c>
      <c r="BB2227" s="71">
        <v>0</v>
      </c>
      <c r="BC2227" s="71">
        <v>0</v>
      </c>
      <c r="BD2227" s="68">
        <f t="shared" si="6986"/>
        <v>0</v>
      </c>
      <c r="BE2227" s="68">
        <f t="shared" si="6987"/>
        <v>0</v>
      </c>
      <c r="BF2227" s="67">
        <f t="shared" si="6988"/>
        <v>0</v>
      </c>
      <c r="BG2227" s="67">
        <f t="shared" si="6988"/>
        <v>0</v>
      </c>
      <c r="BH2227" s="68">
        <f t="shared" si="6989"/>
        <v>0</v>
      </c>
      <c r="BI2227" s="67" t="e">
        <f t="shared" si="6990"/>
        <v>#REF!</v>
      </c>
      <c r="BJ2227" s="67" t="e">
        <f t="shared" si="6991"/>
        <v>#REF!</v>
      </c>
      <c r="BK2227" s="67" t="e">
        <f t="shared" si="6992"/>
        <v>#REF!</v>
      </c>
      <c r="BL2227" s="67" t="e">
        <f t="shared" si="6930"/>
        <v>#REF!</v>
      </c>
      <c r="BM2227" s="305">
        <v>0</v>
      </c>
      <c r="BN2227" s="305">
        <v>0</v>
      </c>
      <c r="BO2227" s="306"/>
      <c r="BP2227" s="306"/>
      <c r="BQ2227" s="305">
        <v>0</v>
      </c>
      <c r="BR2227" s="305">
        <v>0</v>
      </c>
      <c r="BS2227" s="114" t="s">
        <v>208</v>
      </c>
      <c r="BT2227" s="77"/>
    </row>
    <row r="2228" spans="1:72" s="46" customFormat="1" ht="36.75" hidden="1" customHeight="1">
      <c r="A2228" s="77"/>
      <c r="B2228" s="104">
        <v>2014</v>
      </c>
      <c r="C2228" s="105">
        <v>8317</v>
      </c>
      <c r="D2228" s="104">
        <v>9</v>
      </c>
      <c r="E2228" s="104">
        <v>5000</v>
      </c>
      <c r="F2228" s="104">
        <v>5300</v>
      </c>
      <c r="G2228" s="104">
        <v>532</v>
      </c>
      <c r="H2228" s="104">
        <v>16</v>
      </c>
      <c r="I2228" s="118" t="s">
        <v>1187</v>
      </c>
      <c r="J2228" s="67">
        <v>0</v>
      </c>
      <c r="K2228" s="67">
        <v>0</v>
      </c>
      <c r="L2228" s="68">
        <f t="shared" si="6973"/>
        <v>0</v>
      </c>
      <c r="M2228" s="67">
        <v>0</v>
      </c>
      <c r="N2228" s="67">
        <v>0</v>
      </c>
      <c r="O2228" s="68">
        <f t="shared" si="6974"/>
        <v>0</v>
      </c>
      <c r="P2228" s="68">
        <f t="shared" si="6975"/>
        <v>0</v>
      </c>
      <c r="Q2228" s="71">
        <v>0</v>
      </c>
      <c r="R2228" s="71">
        <v>0</v>
      </c>
      <c r="S2228" s="71">
        <v>0</v>
      </c>
      <c r="T2228" s="71">
        <v>0</v>
      </c>
      <c r="U2228" s="71">
        <v>0</v>
      </c>
      <c r="V2228" s="71">
        <v>0</v>
      </c>
      <c r="W2228" s="67">
        <v>0</v>
      </c>
      <c r="X2228" s="67">
        <v>0</v>
      </c>
      <c r="Y2228" s="68">
        <v>0</v>
      </c>
      <c r="Z2228" s="67">
        <v>0</v>
      </c>
      <c r="AA2228" s="67">
        <v>0</v>
      </c>
      <c r="AB2228" s="68">
        <v>0</v>
      </c>
      <c r="AC2228" s="68" t="e">
        <f>I2228+#REF!-Y2228</f>
        <v>#VALUE!</v>
      </c>
      <c r="AD2228" s="67">
        <f t="shared" si="6976"/>
        <v>0</v>
      </c>
      <c r="AE2228" s="67">
        <f t="shared" si="6977"/>
        <v>0</v>
      </c>
      <c r="AF2228" s="68">
        <f t="shared" si="6978"/>
        <v>0</v>
      </c>
      <c r="AG2228" s="67" t="e">
        <f>M2228+#REF!-V2228</f>
        <v>#REF!</v>
      </c>
      <c r="AH2228" s="67" t="e">
        <f>N2228+#REF!-AD2228</f>
        <v>#REF!</v>
      </c>
      <c r="AI2228" s="68" t="e">
        <f>O2228+#REF!-AE2228</f>
        <v>#REF!</v>
      </c>
      <c r="AJ2228" s="68" t="e">
        <f>P2228+#REF!-AF2228</f>
        <v>#REF!</v>
      </c>
      <c r="AK2228" s="71">
        <v>0</v>
      </c>
      <c r="AL2228" s="71">
        <v>0</v>
      </c>
      <c r="AM2228" s="68">
        <f t="shared" si="6979"/>
        <v>0</v>
      </c>
      <c r="AN2228" s="71">
        <v>0</v>
      </c>
      <c r="AO2228" s="71">
        <v>0</v>
      </c>
      <c r="AP2228" s="68">
        <f t="shared" si="6980"/>
        <v>0</v>
      </c>
      <c r="AQ2228" s="68">
        <f t="shared" si="6981"/>
        <v>0</v>
      </c>
      <c r="AR2228" s="71">
        <v>0</v>
      </c>
      <c r="AS2228" s="71">
        <v>0</v>
      </c>
      <c r="AT2228" s="68">
        <f t="shared" si="6982"/>
        <v>0</v>
      </c>
      <c r="AU2228" s="71">
        <v>0</v>
      </c>
      <c r="AV2228" s="71">
        <v>0</v>
      </c>
      <c r="AW2228" s="68">
        <f t="shared" si="6983"/>
        <v>0</v>
      </c>
      <c r="AX2228" s="68">
        <f t="shared" si="6984"/>
        <v>0</v>
      </c>
      <c r="AY2228" s="71">
        <v>0</v>
      </c>
      <c r="AZ2228" s="71">
        <v>0</v>
      </c>
      <c r="BA2228" s="68">
        <f t="shared" si="6985"/>
        <v>0</v>
      </c>
      <c r="BB2228" s="71">
        <v>0</v>
      </c>
      <c r="BC2228" s="71">
        <v>0</v>
      </c>
      <c r="BD2228" s="68">
        <f t="shared" si="6986"/>
        <v>0</v>
      </c>
      <c r="BE2228" s="68">
        <f t="shared" si="6987"/>
        <v>0</v>
      </c>
      <c r="BF2228" s="67">
        <f t="shared" si="6988"/>
        <v>0</v>
      </c>
      <c r="BG2228" s="67">
        <f t="shared" si="6988"/>
        <v>0</v>
      </c>
      <c r="BH2228" s="68">
        <f t="shared" si="6989"/>
        <v>0</v>
      </c>
      <c r="BI2228" s="67" t="e">
        <f t="shared" si="6990"/>
        <v>#REF!</v>
      </c>
      <c r="BJ2228" s="67" t="e">
        <f t="shared" si="6991"/>
        <v>#REF!</v>
      </c>
      <c r="BK2228" s="67" t="e">
        <f t="shared" si="6992"/>
        <v>#REF!</v>
      </c>
      <c r="BL2228" s="67" t="e">
        <f t="shared" si="6930"/>
        <v>#REF!</v>
      </c>
      <c r="BM2228" s="305">
        <v>0</v>
      </c>
      <c r="BN2228" s="305">
        <v>0</v>
      </c>
      <c r="BO2228" s="306"/>
      <c r="BP2228" s="306"/>
      <c r="BQ2228" s="305">
        <v>0</v>
      </c>
      <c r="BR2228" s="305">
        <v>0</v>
      </c>
      <c r="BS2228" s="114" t="s">
        <v>208</v>
      </c>
      <c r="BT2228" s="77"/>
    </row>
    <row r="2229" spans="1:72" s="46" customFormat="1" ht="36.75" hidden="1" customHeight="1">
      <c r="A2229" s="77"/>
      <c r="B2229" s="104">
        <v>2014</v>
      </c>
      <c r="C2229" s="105">
        <v>8317</v>
      </c>
      <c r="D2229" s="104">
        <v>9</v>
      </c>
      <c r="E2229" s="104">
        <v>5000</v>
      </c>
      <c r="F2229" s="104">
        <v>5300</v>
      </c>
      <c r="G2229" s="104">
        <v>532</v>
      </c>
      <c r="H2229" s="104">
        <v>17</v>
      </c>
      <c r="I2229" s="118" t="s">
        <v>1188</v>
      </c>
      <c r="J2229" s="67">
        <v>0</v>
      </c>
      <c r="K2229" s="67">
        <v>0</v>
      </c>
      <c r="L2229" s="68">
        <f t="shared" si="6973"/>
        <v>0</v>
      </c>
      <c r="M2229" s="67">
        <v>0</v>
      </c>
      <c r="N2229" s="67">
        <v>0</v>
      </c>
      <c r="O2229" s="68">
        <f t="shared" si="6974"/>
        <v>0</v>
      </c>
      <c r="P2229" s="68">
        <f t="shared" si="6975"/>
        <v>0</v>
      </c>
      <c r="Q2229" s="71">
        <v>0</v>
      </c>
      <c r="R2229" s="71">
        <v>0</v>
      </c>
      <c r="S2229" s="71">
        <v>0</v>
      </c>
      <c r="T2229" s="71">
        <v>0</v>
      </c>
      <c r="U2229" s="71">
        <v>0</v>
      </c>
      <c r="V2229" s="71">
        <v>0</v>
      </c>
      <c r="W2229" s="67">
        <v>0</v>
      </c>
      <c r="X2229" s="67">
        <v>0</v>
      </c>
      <c r="Y2229" s="68">
        <v>0</v>
      </c>
      <c r="Z2229" s="67">
        <v>0</v>
      </c>
      <c r="AA2229" s="67">
        <v>0</v>
      </c>
      <c r="AB2229" s="68">
        <v>0</v>
      </c>
      <c r="AC2229" s="68" t="e">
        <f>I2229+#REF!-Y2229</f>
        <v>#VALUE!</v>
      </c>
      <c r="AD2229" s="67">
        <f t="shared" si="6976"/>
        <v>0</v>
      </c>
      <c r="AE2229" s="67">
        <f t="shared" si="6977"/>
        <v>0</v>
      </c>
      <c r="AF2229" s="68">
        <f t="shared" si="6978"/>
        <v>0</v>
      </c>
      <c r="AG2229" s="67" t="e">
        <f>M2229+#REF!-V2229</f>
        <v>#REF!</v>
      </c>
      <c r="AH2229" s="67" t="e">
        <f>N2229+#REF!-AD2229</f>
        <v>#REF!</v>
      </c>
      <c r="AI2229" s="68" t="e">
        <f>O2229+#REF!-AE2229</f>
        <v>#REF!</v>
      </c>
      <c r="AJ2229" s="68" t="e">
        <f>P2229+#REF!-AF2229</f>
        <v>#REF!</v>
      </c>
      <c r="AK2229" s="71">
        <v>0</v>
      </c>
      <c r="AL2229" s="71">
        <v>0</v>
      </c>
      <c r="AM2229" s="68">
        <f t="shared" si="6979"/>
        <v>0</v>
      </c>
      <c r="AN2229" s="71">
        <v>0</v>
      </c>
      <c r="AO2229" s="71">
        <v>0</v>
      </c>
      <c r="AP2229" s="68">
        <f t="shared" si="6980"/>
        <v>0</v>
      </c>
      <c r="AQ2229" s="68">
        <f t="shared" si="6981"/>
        <v>0</v>
      </c>
      <c r="AR2229" s="71">
        <v>0</v>
      </c>
      <c r="AS2229" s="71">
        <v>0</v>
      </c>
      <c r="AT2229" s="68">
        <f t="shared" si="6982"/>
        <v>0</v>
      </c>
      <c r="AU2229" s="71">
        <v>0</v>
      </c>
      <c r="AV2229" s="71">
        <v>0</v>
      </c>
      <c r="AW2229" s="68">
        <f t="shared" si="6983"/>
        <v>0</v>
      </c>
      <c r="AX2229" s="68">
        <f t="shared" si="6984"/>
        <v>0</v>
      </c>
      <c r="AY2229" s="71">
        <v>0</v>
      </c>
      <c r="AZ2229" s="71">
        <v>0</v>
      </c>
      <c r="BA2229" s="68">
        <f t="shared" si="6985"/>
        <v>0</v>
      </c>
      <c r="BB2229" s="71">
        <v>0</v>
      </c>
      <c r="BC2229" s="71">
        <v>0</v>
      </c>
      <c r="BD2229" s="68">
        <f t="shared" si="6986"/>
        <v>0</v>
      </c>
      <c r="BE2229" s="68">
        <f t="shared" si="6987"/>
        <v>0</v>
      </c>
      <c r="BF2229" s="67">
        <f t="shared" si="6988"/>
        <v>0</v>
      </c>
      <c r="BG2229" s="67">
        <f t="shared" si="6988"/>
        <v>0</v>
      </c>
      <c r="BH2229" s="68">
        <f t="shared" si="6989"/>
        <v>0</v>
      </c>
      <c r="BI2229" s="67" t="e">
        <f t="shared" si="6990"/>
        <v>#REF!</v>
      </c>
      <c r="BJ2229" s="67" t="e">
        <f t="shared" si="6991"/>
        <v>#REF!</v>
      </c>
      <c r="BK2229" s="67" t="e">
        <f t="shared" si="6992"/>
        <v>#REF!</v>
      </c>
      <c r="BL2229" s="67" t="e">
        <f t="shared" ref="BL2229:BL2292" si="6993">+BH2229+BK2229</f>
        <v>#REF!</v>
      </c>
      <c r="BM2229" s="305">
        <v>0</v>
      </c>
      <c r="BN2229" s="305">
        <v>0</v>
      </c>
      <c r="BO2229" s="306"/>
      <c r="BP2229" s="306"/>
      <c r="BQ2229" s="305">
        <v>0</v>
      </c>
      <c r="BR2229" s="305">
        <v>0</v>
      </c>
      <c r="BS2229" s="114" t="s">
        <v>208</v>
      </c>
      <c r="BT2229" s="77"/>
    </row>
    <row r="2230" spans="1:72" s="46" customFormat="1" ht="36.75" hidden="1" customHeight="1">
      <c r="A2230" s="77"/>
      <c r="B2230" s="104">
        <v>2014</v>
      </c>
      <c r="C2230" s="105">
        <v>8317</v>
      </c>
      <c r="D2230" s="104">
        <v>9</v>
      </c>
      <c r="E2230" s="104">
        <v>5000</v>
      </c>
      <c r="F2230" s="104">
        <v>5300</v>
      </c>
      <c r="G2230" s="104">
        <v>532</v>
      </c>
      <c r="H2230" s="104">
        <v>18</v>
      </c>
      <c r="I2230" s="118" t="s">
        <v>1189</v>
      </c>
      <c r="J2230" s="67">
        <v>0</v>
      </c>
      <c r="K2230" s="67">
        <v>0</v>
      </c>
      <c r="L2230" s="68">
        <f t="shared" si="6973"/>
        <v>0</v>
      </c>
      <c r="M2230" s="67">
        <v>0</v>
      </c>
      <c r="N2230" s="67">
        <v>0</v>
      </c>
      <c r="O2230" s="68">
        <f t="shared" si="6974"/>
        <v>0</v>
      </c>
      <c r="P2230" s="68">
        <f t="shared" si="6975"/>
        <v>0</v>
      </c>
      <c r="Q2230" s="71">
        <v>0</v>
      </c>
      <c r="R2230" s="71">
        <v>0</v>
      </c>
      <c r="S2230" s="71">
        <v>0</v>
      </c>
      <c r="T2230" s="71">
        <v>0</v>
      </c>
      <c r="U2230" s="71">
        <v>0</v>
      </c>
      <c r="V2230" s="71">
        <v>0</v>
      </c>
      <c r="W2230" s="67">
        <v>0</v>
      </c>
      <c r="X2230" s="67">
        <v>0</v>
      </c>
      <c r="Y2230" s="68">
        <v>0</v>
      </c>
      <c r="Z2230" s="67">
        <v>0</v>
      </c>
      <c r="AA2230" s="67">
        <v>0</v>
      </c>
      <c r="AB2230" s="68">
        <v>0</v>
      </c>
      <c r="AC2230" s="68" t="e">
        <f>I2230+#REF!-Y2230</f>
        <v>#VALUE!</v>
      </c>
      <c r="AD2230" s="67">
        <f t="shared" si="6976"/>
        <v>0</v>
      </c>
      <c r="AE2230" s="67">
        <f t="shared" si="6977"/>
        <v>0</v>
      </c>
      <c r="AF2230" s="68">
        <f t="shared" si="6978"/>
        <v>0</v>
      </c>
      <c r="AG2230" s="67" t="e">
        <f>M2230+#REF!-V2230</f>
        <v>#REF!</v>
      </c>
      <c r="AH2230" s="67" t="e">
        <f>N2230+#REF!-AD2230</f>
        <v>#REF!</v>
      </c>
      <c r="AI2230" s="68" t="e">
        <f>O2230+#REF!-AE2230</f>
        <v>#REF!</v>
      </c>
      <c r="AJ2230" s="68" t="e">
        <f>P2230+#REF!-AF2230</f>
        <v>#REF!</v>
      </c>
      <c r="AK2230" s="71">
        <v>0</v>
      </c>
      <c r="AL2230" s="71">
        <v>0</v>
      </c>
      <c r="AM2230" s="68">
        <f t="shared" si="6979"/>
        <v>0</v>
      </c>
      <c r="AN2230" s="71">
        <v>0</v>
      </c>
      <c r="AO2230" s="71">
        <v>0</v>
      </c>
      <c r="AP2230" s="68">
        <f t="shared" si="6980"/>
        <v>0</v>
      </c>
      <c r="AQ2230" s="68">
        <f t="shared" si="6981"/>
        <v>0</v>
      </c>
      <c r="AR2230" s="71">
        <v>0</v>
      </c>
      <c r="AS2230" s="71">
        <v>0</v>
      </c>
      <c r="AT2230" s="68">
        <f t="shared" si="6982"/>
        <v>0</v>
      </c>
      <c r="AU2230" s="71">
        <v>0</v>
      </c>
      <c r="AV2230" s="71">
        <v>0</v>
      </c>
      <c r="AW2230" s="68">
        <f t="shared" si="6983"/>
        <v>0</v>
      </c>
      <c r="AX2230" s="68">
        <f t="shared" si="6984"/>
        <v>0</v>
      </c>
      <c r="AY2230" s="71">
        <v>0</v>
      </c>
      <c r="AZ2230" s="71">
        <v>0</v>
      </c>
      <c r="BA2230" s="68">
        <f t="shared" si="6985"/>
        <v>0</v>
      </c>
      <c r="BB2230" s="71">
        <v>0</v>
      </c>
      <c r="BC2230" s="71">
        <v>0</v>
      </c>
      <c r="BD2230" s="68">
        <f t="shared" si="6986"/>
        <v>0</v>
      </c>
      <c r="BE2230" s="68">
        <f t="shared" si="6987"/>
        <v>0</v>
      </c>
      <c r="BF2230" s="67">
        <f t="shared" si="6988"/>
        <v>0</v>
      </c>
      <c r="BG2230" s="67">
        <f t="shared" si="6988"/>
        <v>0</v>
      </c>
      <c r="BH2230" s="68">
        <f t="shared" si="6989"/>
        <v>0</v>
      </c>
      <c r="BI2230" s="67" t="e">
        <f t="shared" si="6990"/>
        <v>#REF!</v>
      </c>
      <c r="BJ2230" s="67" t="e">
        <f t="shared" si="6991"/>
        <v>#REF!</v>
      </c>
      <c r="BK2230" s="67" t="e">
        <f t="shared" si="6992"/>
        <v>#REF!</v>
      </c>
      <c r="BL2230" s="67" t="e">
        <f t="shared" si="6993"/>
        <v>#REF!</v>
      </c>
      <c r="BM2230" s="305">
        <v>0</v>
      </c>
      <c r="BN2230" s="305">
        <v>0</v>
      </c>
      <c r="BO2230" s="306"/>
      <c r="BP2230" s="306"/>
      <c r="BQ2230" s="305">
        <v>0</v>
      </c>
      <c r="BR2230" s="305">
        <v>0</v>
      </c>
      <c r="BS2230" s="114" t="s">
        <v>208</v>
      </c>
      <c r="BT2230" s="77"/>
    </row>
    <row r="2231" spans="1:72" s="46" customFormat="1" ht="36.75" hidden="1" customHeight="1">
      <c r="A2231" s="77"/>
      <c r="B2231" s="104">
        <v>2014</v>
      </c>
      <c r="C2231" s="105">
        <v>8317</v>
      </c>
      <c r="D2231" s="104">
        <v>9</v>
      </c>
      <c r="E2231" s="104">
        <v>5000</v>
      </c>
      <c r="F2231" s="104">
        <v>5300</v>
      </c>
      <c r="G2231" s="104">
        <v>532</v>
      </c>
      <c r="H2231" s="104">
        <v>19</v>
      </c>
      <c r="I2231" s="118" t="s">
        <v>1190</v>
      </c>
      <c r="J2231" s="67">
        <v>0</v>
      </c>
      <c r="K2231" s="67">
        <v>0</v>
      </c>
      <c r="L2231" s="68">
        <f t="shared" si="6973"/>
        <v>0</v>
      </c>
      <c r="M2231" s="67">
        <v>0</v>
      </c>
      <c r="N2231" s="67">
        <v>0</v>
      </c>
      <c r="O2231" s="68">
        <f t="shared" si="6974"/>
        <v>0</v>
      </c>
      <c r="P2231" s="68">
        <f t="shared" si="6975"/>
        <v>0</v>
      </c>
      <c r="Q2231" s="71">
        <v>0</v>
      </c>
      <c r="R2231" s="71">
        <v>0</v>
      </c>
      <c r="S2231" s="71">
        <v>0</v>
      </c>
      <c r="T2231" s="71">
        <v>0</v>
      </c>
      <c r="U2231" s="71">
        <v>0</v>
      </c>
      <c r="V2231" s="71">
        <v>0</v>
      </c>
      <c r="W2231" s="67">
        <v>0</v>
      </c>
      <c r="X2231" s="67">
        <v>0</v>
      </c>
      <c r="Y2231" s="68">
        <v>0</v>
      </c>
      <c r="Z2231" s="67">
        <v>0</v>
      </c>
      <c r="AA2231" s="67">
        <v>0</v>
      </c>
      <c r="AB2231" s="68">
        <v>0</v>
      </c>
      <c r="AC2231" s="68" t="e">
        <f>I2231+#REF!-Y2231</f>
        <v>#VALUE!</v>
      </c>
      <c r="AD2231" s="67">
        <f t="shared" si="6976"/>
        <v>0</v>
      </c>
      <c r="AE2231" s="67">
        <f t="shared" si="6977"/>
        <v>0</v>
      </c>
      <c r="AF2231" s="68">
        <f t="shared" si="6978"/>
        <v>0</v>
      </c>
      <c r="AG2231" s="67" t="e">
        <f>M2231+#REF!-V2231</f>
        <v>#REF!</v>
      </c>
      <c r="AH2231" s="67" t="e">
        <f>N2231+#REF!-AD2231</f>
        <v>#REF!</v>
      </c>
      <c r="AI2231" s="68" t="e">
        <f>O2231+#REF!-AE2231</f>
        <v>#REF!</v>
      </c>
      <c r="AJ2231" s="68" t="e">
        <f>P2231+#REF!-AF2231</f>
        <v>#REF!</v>
      </c>
      <c r="AK2231" s="71">
        <v>0</v>
      </c>
      <c r="AL2231" s="71">
        <v>0</v>
      </c>
      <c r="AM2231" s="68">
        <f t="shared" si="6979"/>
        <v>0</v>
      </c>
      <c r="AN2231" s="71">
        <v>0</v>
      </c>
      <c r="AO2231" s="71">
        <v>0</v>
      </c>
      <c r="AP2231" s="68">
        <f t="shared" si="6980"/>
        <v>0</v>
      </c>
      <c r="AQ2231" s="68">
        <f t="shared" si="6981"/>
        <v>0</v>
      </c>
      <c r="AR2231" s="71">
        <v>0</v>
      </c>
      <c r="AS2231" s="71">
        <v>0</v>
      </c>
      <c r="AT2231" s="68">
        <f t="shared" si="6982"/>
        <v>0</v>
      </c>
      <c r="AU2231" s="71">
        <v>0</v>
      </c>
      <c r="AV2231" s="71">
        <v>0</v>
      </c>
      <c r="AW2231" s="68">
        <f t="shared" si="6983"/>
        <v>0</v>
      </c>
      <c r="AX2231" s="68">
        <f t="shared" si="6984"/>
        <v>0</v>
      </c>
      <c r="AY2231" s="71">
        <v>0</v>
      </c>
      <c r="AZ2231" s="71">
        <v>0</v>
      </c>
      <c r="BA2231" s="68">
        <f t="shared" si="6985"/>
        <v>0</v>
      </c>
      <c r="BB2231" s="71">
        <v>0</v>
      </c>
      <c r="BC2231" s="71">
        <v>0</v>
      </c>
      <c r="BD2231" s="68">
        <f t="shared" si="6986"/>
        <v>0</v>
      </c>
      <c r="BE2231" s="68">
        <f t="shared" si="6987"/>
        <v>0</v>
      </c>
      <c r="BF2231" s="67">
        <f t="shared" si="6988"/>
        <v>0</v>
      </c>
      <c r="BG2231" s="67">
        <f t="shared" si="6988"/>
        <v>0</v>
      </c>
      <c r="BH2231" s="68">
        <f t="shared" si="6989"/>
        <v>0</v>
      </c>
      <c r="BI2231" s="67" t="e">
        <f t="shared" si="6990"/>
        <v>#REF!</v>
      </c>
      <c r="BJ2231" s="67" t="e">
        <f t="shared" si="6991"/>
        <v>#REF!</v>
      </c>
      <c r="BK2231" s="67" t="e">
        <f t="shared" si="6992"/>
        <v>#REF!</v>
      </c>
      <c r="BL2231" s="67" t="e">
        <f t="shared" si="6993"/>
        <v>#REF!</v>
      </c>
      <c r="BM2231" s="305">
        <v>0</v>
      </c>
      <c r="BN2231" s="305">
        <v>0</v>
      </c>
      <c r="BO2231" s="306"/>
      <c r="BP2231" s="306"/>
      <c r="BQ2231" s="305">
        <v>0</v>
      </c>
      <c r="BR2231" s="305">
        <v>0</v>
      </c>
      <c r="BS2231" s="114" t="s">
        <v>208</v>
      </c>
      <c r="BT2231" s="77"/>
    </row>
    <row r="2232" spans="1:72" s="46" customFormat="1" ht="36.75" hidden="1" customHeight="1">
      <c r="A2232" s="77"/>
      <c r="B2232" s="104">
        <v>2014</v>
      </c>
      <c r="C2232" s="105">
        <v>8317</v>
      </c>
      <c r="D2232" s="104">
        <v>9</v>
      </c>
      <c r="E2232" s="104">
        <v>5000</v>
      </c>
      <c r="F2232" s="104">
        <v>5300</v>
      </c>
      <c r="G2232" s="104">
        <v>532</v>
      </c>
      <c r="H2232" s="104">
        <v>20</v>
      </c>
      <c r="I2232" s="118" t="s">
        <v>1191</v>
      </c>
      <c r="J2232" s="67">
        <v>0</v>
      </c>
      <c r="K2232" s="67">
        <v>0</v>
      </c>
      <c r="L2232" s="68">
        <f t="shared" si="6973"/>
        <v>0</v>
      </c>
      <c r="M2232" s="67">
        <v>0</v>
      </c>
      <c r="N2232" s="67">
        <v>0</v>
      </c>
      <c r="O2232" s="68">
        <f t="shared" si="6974"/>
        <v>0</v>
      </c>
      <c r="P2232" s="68">
        <f t="shared" si="6975"/>
        <v>0</v>
      </c>
      <c r="Q2232" s="71">
        <v>0</v>
      </c>
      <c r="R2232" s="71">
        <v>0</v>
      </c>
      <c r="S2232" s="71">
        <v>0</v>
      </c>
      <c r="T2232" s="71">
        <v>0</v>
      </c>
      <c r="U2232" s="71">
        <v>0</v>
      </c>
      <c r="V2232" s="71">
        <v>0</v>
      </c>
      <c r="W2232" s="67">
        <v>0</v>
      </c>
      <c r="X2232" s="67">
        <v>0</v>
      </c>
      <c r="Y2232" s="68">
        <v>0</v>
      </c>
      <c r="Z2232" s="67">
        <v>0</v>
      </c>
      <c r="AA2232" s="67">
        <v>0</v>
      </c>
      <c r="AB2232" s="68">
        <v>0</v>
      </c>
      <c r="AC2232" s="68" t="e">
        <f>I2232+#REF!-Y2232</f>
        <v>#VALUE!</v>
      </c>
      <c r="AD2232" s="67">
        <f t="shared" si="6976"/>
        <v>0</v>
      </c>
      <c r="AE2232" s="67">
        <f t="shared" si="6977"/>
        <v>0</v>
      </c>
      <c r="AF2232" s="68">
        <f t="shared" si="6978"/>
        <v>0</v>
      </c>
      <c r="AG2232" s="67" t="e">
        <f>M2232+#REF!-V2232</f>
        <v>#REF!</v>
      </c>
      <c r="AH2232" s="67" t="e">
        <f>N2232+#REF!-AD2232</f>
        <v>#REF!</v>
      </c>
      <c r="AI2232" s="68" t="e">
        <f>O2232+#REF!-AE2232</f>
        <v>#REF!</v>
      </c>
      <c r="AJ2232" s="68" t="e">
        <f>P2232+#REF!-AF2232</f>
        <v>#REF!</v>
      </c>
      <c r="AK2232" s="71">
        <v>0</v>
      </c>
      <c r="AL2232" s="71">
        <v>0</v>
      </c>
      <c r="AM2232" s="68">
        <f t="shared" si="6979"/>
        <v>0</v>
      </c>
      <c r="AN2232" s="71">
        <v>0</v>
      </c>
      <c r="AO2232" s="71">
        <v>0</v>
      </c>
      <c r="AP2232" s="68">
        <f t="shared" si="6980"/>
        <v>0</v>
      </c>
      <c r="AQ2232" s="68">
        <f t="shared" si="6981"/>
        <v>0</v>
      </c>
      <c r="AR2232" s="71">
        <v>0</v>
      </c>
      <c r="AS2232" s="71">
        <v>0</v>
      </c>
      <c r="AT2232" s="68">
        <f t="shared" si="6982"/>
        <v>0</v>
      </c>
      <c r="AU2232" s="71">
        <v>0</v>
      </c>
      <c r="AV2232" s="71">
        <v>0</v>
      </c>
      <c r="AW2232" s="68">
        <f t="shared" si="6983"/>
        <v>0</v>
      </c>
      <c r="AX2232" s="68">
        <f t="shared" si="6984"/>
        <v>0</v>
      </c>
      <c r="AY2232" s="71">
        <v>0</v>
      </c>
      <c r="AZ2232" s="71">
        <v>0</v>
      </c>
      <c r="BA2232" s="68">
        <f t="shared" si="6985"/>
        <v>0</v>
      </c>
      <c r="BB2232" s="71">
        <v>0</v>
      </c>
      <c r="BC2232" s="71">
        <v>0</v>
      </c>
      <c r="BD2232" s="68">
        <f t="shared" si="6986"/>
        <v>0</v>
      </c>
      <c r="BE2232" s="68">
        <f t="shared" si="6987"/>
        <v>0</v>
      </c>
      <c r="BF2232" s="67">
        <f t="shared" si="6988"/>
        <v>0</v>
      </c>
      <c r="BG2232" s="67">
        <f t="shared" si="6988"/>
        <v>0</v>
      </c>
      <c r="BH2232" s="68">
        <f t="shared" si="6989"/>
        <v>0</v>
      </c>
      <c r="BI2232" s="67" t="e">
        <f t="shared" si="6990"/>
        <v>#REF!</v>
      </c>
      <c r="BJ2232" s="67" t="e">
        <f t="shared" si="6991"/>
        <v>#REF!</v>
      </c>
      <c r="BK2232" s="67" t="e">
        <f t="shared" si="6992"/>
        <v>#REF!</v>
      </c>
      <c r="BL2232" s="67" t="e">
        <f t="shared" si="6993"/>
        <v>#REF!</v>
      </c>
      <c r="BM2232" s="305">
        <v>0</v>
      </c>
      <c r="BN2232" s="305">
        <v>0</v>
      </c>
      <c r="BO2232" s="306"/>
      <c r="BP2232" s="306"/>
      <c r="BQ2232" s="305">
        <v>0</v>
      </c>
      <c r="BR2232" s="305">
        <v>0</v>
      </c>
      <c r="BS2232" s="114" t="s">
        <v>208</v>
      </c>
      <c r="BT2232" s="77"/>
    </row>
    <row r="2233" spans="1:72" s="46" customFormat="1" ht="36.75" hidden="1" customHeight="1">
      <c r="A2233" s="77"/>
      <c r="B2233" s="104">
        <v>2014</v>
      </c>
      <c r="C2233" s="105">
        <v>8317</v>
      </c>
      <c r="D2233" s="104">
        <v>9</v>
      </c>
      <c r="E2233" s="104">
        <v>5000</v>
      </c>
      <c r="F2233" s="104">
        <v>5300</v>
      </c>
      <c r="G2233" s="104">
        <v>532</v>
      </c>
      <c r="H2233" s="104">
        <v>21</v>
      </c>
      <c r="I2233" s="118" t="s">
        <v>1192</v>
      </c>
      <c r="J2233" s="67">
        <v>0</v>
      </c>
      <c r="K2233" s="67">
        <v>0</v>
      </c>
      <c r="L2233" s="68">
        <f t="shared" si="6973"/>
        <v>0</v>
      </c>
      <c r="M2233" s="67">
        <v>0</v>
      </c>
      <c r="N2233" s="67">
        <v>0</v>
      </c>
      <c r="O2233" s="68">
        <f t="shared" si="6974"/>
        <v>0</v>
      </c>
      <c r="P2233" s="68">
        <f t="shared" si="6975"/>
        <v>0</v>
      </c>
      <c r="Q2233" s="71">
        <v>0</v>
      </c>
      <c r="R2233" s="71">
        <v>0</v>
      </c>
      <c r="S2233" s="71">
        <v>0</v>
      </c>
      <c r="T2233" s="71">
        <v>0</v>
      </c>
      <c r="U2233" s="71">
        <v>0</v>
      </c>
      <c r="V2233" s="71">
        <v>0</v>
      </c>
      <c r="W2233" s="67">
        <v>0</v>
      </c>
      <c r="X2233" s="67">
        <v>0</v>
      </c>
      <c r="Y2233" s="68">
        <v>0</v>
      </c>
      <c r="Z2233" s="67">
        <v>0</v>
      </c>
      <c r="AA2233" s="67">
        <v>0</v>
      </c>
      <c r="AB2233" s="68">
        <v>0</v>
      </c>
      <c r="AC2233" s="68" t="e">
        <f>I2233+#REF!-Y2233</f>
        <v>#VALUE!</v>
      </c>
      <c r="AD2233" s="67">
        <f t="shared" si="6976"/>
        <v>0</v>
      </c>
      <c r="AE2233" s="67">
        <f t="shared" si="6977"/>
        <v>0</v>
      </c>
      <c r="AF2233" s="68">
        <f t="shared" si="6978"/>
        <v>0</v>
      </c>
      <c r="AG2233" s="67" t="e">
        <f>M2233+#REF!-V2233</f>
        <v>#REF!</v>
      </c>
      <c r="AH2233" s="67" t="e">
        <f>N2233+#REF!-AD2233</f>
        <v>#REF!</v>
      </c>
      <c r="AI2233" s="68" t="e">
        <f>O2233+#REF!-AE2233</f>
        <v>#REF!</v>
      </c>
      <c r="AJ2233" s="68" t="e">
        <f>P2233+#REF!-AF2233</f>
        <v>#REF!</v>
      </c>
      <c r="AK2233" s="71">
        <v>0</v>
      </c>
      <c r="AL2233" s="71">
        <v>0</v>
      </c>
      <c r="AM2233" s="68">
        <f t="shared" si="6979"/>
        <v>0</v>
      </c>
      <c r="AN2233" s="71">
        <v>0</v>
      </c>
      <c r="AO2233" s="71">
        <v>0</v>
      </c>
      <c r="AP2233" s="68">
        <f t="shared" si="6980"/>
        <v>0</v>
      </c>
      <c r="AQ2233" s="68">
        <f t="shared" si="6981"/>
        <v>0</v>
      </c>
      <c r="AR2233" s="71">
        <v>0</v>
      </c>
      <c r="AS2233" s="71">
        <v>0</v>
      </c>
      <c r="AT2233" s="68">
        <f t="shared" si="6982"/>
        <v>0</v>
      </c>
      <c r="AU2233" s="71">
        <v>0</v>
      </c>
      <c r="AV2233" s="71">
        <v>0</v>
      </c>
      <c r="AW2233" s="68">
        <f t="shared" si="6983"/>
        <v>0</v>
      </c>
      <c r="AX2233" s="68">
        <f t="shared" si="6984"/>
        <v>0</v>
      </c>
      <c r="AY2233" s="71">
        <v>0</v>
      </c>
      <c r="AZ2233" s="71">
        <v>0</v>
      </c>
      <c r="BA2233" s="68">
        <f t="shared" si="6985"/>
        <v>0</v>
      </c>
      <c r="BB2233" s="71">
        <v>0</v>
      </c>
      <c r="BC2233" s="71">
        <v>0</v>
      </c>
      <c r="BD2233" s="68">
        <f t="shared" si="6986"/>
        <v>0</v>
      </c>
      <c r="BE2233" s="68">
        <f t="shared" si="6987"/>
        <v>0</v>
      </c>
      <c r="BF2233" s="67">
        <f t="shared" si="6988"/>
        <v>0</v>
      </c>
      <c r="BG2233" s="67">
        <f t="shared" si="6988"/>
        <v>0</v>
      </c>
      <c r="BH2233" s="68">
        <f t="shared" si="6989"/>
        <v>0</v>
      </c>
      <c r="BI2233" s="67" t="e">
        <f t="shared" si="6990"/>
        <v>#REF!</v>
      </c>
      <c r="BJ2233" s="67" t="e">
        <f t="shared" si="6991"/>
        <v>#REF!</v>
      </c>
      <c r="BK2233" s="67" t="e">
        <f t="shared" si="6992"/>
        <v>#REF!</v>
      </c>
      <c r="BL2233" s="67" t="e">
        <f t="shared" si="6993"/>
        <v>#REF!</v>
      </c>
      <c r="BM2233" s="305">
        <v>0</v>
      </c>
      <c r="BN2233" s="305">
        <v>0</v>
      </c>
      <c r="BO2233" s="306"/>
      <c r="BP2233" s="306"/>
      <c r="BQ2233" s="305">
        <v>0</v>
      </c>
      <c r="BR2233" s="305">
        <v>0</v>
      </c>
      <c r="BS2233" s="114" t="s">
        <v>208</v>
      </c>
      <c r="BT2233" s="77"/>
    </row>
    <row r="2234" spans="1:72" s="46" customFormat="1" ht="36.75" hidden="1" customHeight="1">
      <c r="A2234" s="77"/>
      <c r="B2234" s="104">
        <v>2014</v>
      </c>
      <c r="C2234" s="105">
        <v>8317</v>
      </c>
      <c r="D2234" s="104">
        <v>9</v>
      </c>
      <c r="E2234" s="104">
        <v>5000</v>
      </c>
      <c r="F2234" s="104">
        <v>5300</v>
      </c>
      <c r="G2234" s="104">
        <v>532</v>
      </c>
      <c r="H2234" s="104">
        <v>22</v>
      </c>
      <c r="I2234" s="118" t="s">
        <v>343</v>
      </c>
      <c r="J2234" s="67">
        <v>0</v>
      </c>
      <c r="K2234" s="67">
        <v>0</v>
      </c>
      <c r="L2234" s="68">
        <f t="shared" si="6973"/>
        <v>0</v>
      </c>
      <c r="M2234" s="67">
        <v>0</v>
      </c>
      <c r="N2234" s="67">
        <v>0</v>
      </c>
      <c r="O2234" s="68">
        <f t="shared" si="6974"/>
        <v>0</v>
      </c>
      <c r="P2234" s="68">
        <f t="shared" si="6975"/>
        <v>0</v>
      </c>
      <c r="Q2234" s="71">
        <v>0</v>
      </c>
      <c r="R2234" s="71">
        <v>0</v>
      </c>
      <c r="S2234" s="71">
        <v>0</v>
      </c>
      <c r="T2234" s="71">
        <v>0</v>
      </c>
      <c r="U2234" s="71">
        <v>0</v>
      </c>
      <c r="V2234" s="71">
        <v>0</v>
      </c>
      <c r="W2234" s="67">
        <v>0</v>
      </c>
      <c r="X2234" s="67">
        <v>0</v>
      </c>
      <c r="Y2234" s="68">
        <v>0</v>
      </c>
      <c r="Z2234" s="67">
        <v>0</v>
      </c>
      <c r="AA2234" s="67">
        <v>0</v>
      </c>
      <c r="AB2234" s="68">
        <v>0</v>
      </c>
      <c r="AC2234" s="68" t="e">
        <f>I2234+#REF!-Y2234</f>
        <v>#VALUE!</v>
      </c>
      <c r="AD2234" s="67">
        <f t="shared" si="6976"/>
        <v>0</v>
      </c>
      <c r="AE2234" s="67">
        <f t="shared" si="6977"/>
        <v>0</v>
      </c>
      <c r="AF2234" s="68">
        <f t="shared" si="6978"/>
        <v>0</v>
      </c>
      <c r="AG2234" s="67" t="e">
        <f>M2234+#REF!-V2234</f>
        <v>#REF!</v>
      </c>
      <c r="AH2234" s="67" t="e">
        <f>N2234+#REF!-AD2234</f>
        <v>#REF!</v>
      </c>
      <c r="AI2234" s="68" t="e">
        <f>O2234+#REF!-AE2234</f>
        <v>#REF!</v>
      </c>
      <c r="AJ2234" s="68" t="e">
        <f>P2234+#REF!-AF2234</f>
        <v>#REF!</v>
      </c>
      <c r="AK2234" s="71">
        <v>0</v>
      </c>
      <c r="AL2234" s="71">
        <v>0</v>
      </c>
      <c r="AM2234" s="68">
        <f t="shared" si="6979"/>
        <v>0</v>
      </c>
      <c r="AN2234" s="71">
        <v>0</v>
      </c>
      <c r="AO2234" s="71">
        <v>0</v>
      </c>
      <c r="AP2234" s="68">
        <f t="shared" si="6980"/>
        <v>0</v>
      </c>
      <c r="AQ2234" s="68">
        <f t="shared" si="6981"/>
        <v>0</v>
      </c>
      <c r="AR2234" s="71">
        <v>0</v>
      </c>
      <c r="AS2234" s="71">
        <v>0</v>
      </c>
      <c r="AT2234" s="68">
        <f t="shared" si="6982"/>
        <v>0</v>
      </c>
      <c r="AU2234" s="71">
        <v>0</v>
      </c>
      <c r="AV2234" s="71">
        <v>0</v>
      </c>
      <c r="AW2234" s="68">
        <f t="shared" si="6983"/>
        <v>0</v>
      </c>
      <c r="AX2234" s="68">
        <f t="shared" si="6984"/>
        <v>0</v>
      </c>
      <c r="AY2234" s="71">
        <v>0</v>
      </c>
      <c r="AZ2234" s="71">
        <v>0</v>
      </c>
      <c r="BA2234" s="68">
        <f t="shared" si="6985"/>
        <v>0</v>
      </c>
      <c r="BB2234" s="71">
        <v>0</v>
      </c>
      <c r="BC2234" s="71">
        <v>0</v>
      </c>
      <c r="BD2234" s="68">
        <f t="shared" si="6986"/>
        <v>0</v>
      </c>
      <c r="BE2234" s="68">
        <f t="shared" si="6987"/>
        <v>0</v>
      </c>
      <c r="BF2234" s="67">
        <f t="shared" si="6988"/>
        <v>0</v>
      </c>
      <c r="BG2234" s="67">
        <f t="shared" si="6988"/>
        <v>0</v>
      </c>
      <c r="BH2234" s="68">
        <f t="shared" si="6989"/>
        <v>0</v>
      </c>
      <c r="BI2234" s="67" t="e">
        <f t="shared" si="6990"/>
        <v>#REF!</v>
      </c>
      <c r="BJ2234" s="67" t="e">
        <f t="shared" si="6991"/>
        <v>#REF!</v>
      </c>
      <c r="BK2234" s="67" t="e">
        <f t="shared" si="6992"/>
        <v>#REF!</v>
      </c>
      <c r="BL2234" s="67" t="e">
        <f t="shared" si="6993"/>
        <v>#REF!</v>
      </c>
      <c r="BM2234" s="305">
        <v>0</v>
      </c>
      <c r="BN2234" s="305">
        <v>0</v>
      </c>
      <c r="BO2234" s="306"/>
      <c r="BP2234" s="306"/>
      <c r="BQ2234" s="305">
        <v>0</v>
      </c>
      <c r="BR2234" s="305">
        <v>0</v>
      </c>
      <c r="BS2234" s="114" t="s">
        <v>208</v>
      </c>
      <c r="BT2234" s="77"/>
    </row>
    <row r="2235" spans="1:72" s="46" customFormat="1" ht="36.75" hidden="1" customHeight="1">
      <c r="A2235" s="77"/>
      <c r="B2235" s="104">
        <v>2014</v>
      </c>
      <c r="C2235" s="105">
        <v>8317</v>
      </c>
      <c r="D2235" s="104">
        <v>9</v>
      </c>
      <c r="E2235" s="104">
        <v>5000</v>
      </c>
      <c r="F2235" s="104">
        <v>5300</v>
      </c>
      <c r="G2235" s="104">
        <v>532</v>
      </c>
      <c r="H2235" s="104">
        <v>23</v>
      </c>
      <c r="I2235" s="118" t="s">
        <v>1193</v>
      </c>
      <c r="J2235" s="67">
        <v>0</v>
      </c>
      <c r="K2235" s="67">
        <v>0</v>
      </c>
      <c r="L2235" s="68">
        <f t="shared" si="6973"/>
        <v>0</v>
      </c>
      <c r="M2235" s="67">
        <v>0</v>
      </c>
      <c r="N2235" s="67">
        <v>0</v>
      </c>
      <c r="O2235" s="68">
        <f t="shared" si="6974"/>
        <v>0</v>
      </c>
      <c r="P2235" s="68">
        <f t="shared" si="6975"/>
        <v>0</v>
      </c>
      <c r="Q2235" s="71">
        <v>0</v>
      </c>
      <c r="R2235" s="71">
        <v>0</v>
      </c>
      <c r="S2235" s="71">
        <v>0</v>
      </c>
      <c r="T2235" s="71">
        <v>0</v>
      </c>
      <c r="U2235" s="71">
        <v>0</v>
      </c>
      <c r="V2235" s="71">
        <v>0</v>
      </c>
      <c r="W2235" s="67">
        <v>0</v>
      </c>
      <c r="X2235" s="67">
        <v>0</v>
      </c>
      <c r="Y2235" s="68">
        <v>0</v>
      </c>
      <c r="Z2235" s="67">
        <v>0</v>
      </c>
      <c r="AA2235" s="67">
        <v>0</v>
      </c>
      <c r="AB2235" s="68">
        <v>0</v>
      </c>
      <c r="AC2235" s="68" t="e">
        <f>I2235+#REF!-Y2235</f>
        <v>#VALUE!</v>
      </c>
      <c r="AD2235" s="67">
        <f t="shared" si="6976"/>
        <v>0</v>
      </c>
      <c r="AE2235" s="67">
        <f t="shared" si="6977"/>
        <v>0</v>
      </c>
      <c r="AF2235" s="68">
        <f t="shared" si="6978"/>
        <v>0</v>
      </c>
      <c r="AG2235" s="67" t="e">
        <f>M2235+#REF!-V2235</f>
        <v>#REF!</v>
      </c>
      <c r="AH2235" s="67" t="e">
        <f>N2235+#REF!-AD2235</f>
        <v>#REF!</v>
      </c>
      <c r="AI2235" s="68" t="e">
        <f>O2235+#REF!-AE2235</f>
        <v>#REF!</v>
      </c>
      <c r="AJ2235" s="68" t="e">
        <f>P2235+#REF!-AF2235</f>
        <v>#REF!</v>
      </c>
      <c r="AK2235" s="71">
        <v>0</v>
      </c>
      <c r="AL2235" s="71">
        <v>0</v>
      </c>
      <c r="AM2235" s="68">
        <f t="shared" si="6979"/>
        <v>0</v>
      </c>
      <c r="AN2235" s="71">
        <v>0</v>
      </c>
      <c r="AO2235" s="71">
        <v>0</v>
      </c>
      <c r="AP2235" s="68">
        <f t="shared" si="6980"/>
        <v>0</v>
      </c>
      <c r="AQ2235" s="68">
        <f t="shared" si="6981"/>
        <v>0</v>
      </c>
      <c r="AR2235" s="71">
        <v>0</v>
      </c>
      <c r="AS2235" s="71">
        <v>0</v>
      </c>
      <c r="AT2235" s="68">
        <f t="shared" si="6982"/>
        <v>0</v>
      </c>
      <c r="AU2235" s="71">
        <v>0</v>
      </c>
      <c r="AV2235" s="71">
        <v>0</v>
      </c>
      <c r="AW2235" s="68">
        <f t="shared" si="6983"/>
        <v>0</v>
      </c>
      <c r="AX2235" s="68">
        <f t="shared" si="6984"/>
        <v>0</v>
      </c>
      <c r="AY2235" s="71">
        <v>0</v>
      </c>
      <c r="AZ2235" s="71">
        <v>0</v>
      </c>
      <c r="BA2235" s="68">
        <f t="shared" si="6985"/>
        <v>0</v>
      </c>
      <c r="BB2235" s="71">
        <v>0</v>
      </c>
      <c r="BC2235" s="71">
        <v>0</v>
      </c>
      <c r="BD2235" s="68">
        <f t="shared" si="6986"/>
        <v>0</v>
      </c>
      <c r="BE2235" s="68">
        <f t="shared" si="6987"/>
        <v>0</v>
      </c>
      <c r="BF2235" s="67">
        <f t="shared" si="6988"/>
        <v>0</v>
      </c>
      <c r="BG2235" s="67">
        <f t="shared" si="6988"/>
        <v>0</v>
      </c>
      <c r="BH2235" s="68">
        <f t="shared" si="6989"/>
        <v>0</v>
      </c>
      <c r="BI2235" s="67" t="e">
        <f t="shared" si="6990"/>
        <v>#REF!</v>
      </c>
      <c r="BJ2235" s="67" t="e">
        <f t="shared" si="6991"/>
        <v>#REF!</v>
      </c>
      <c r="BK2235" s="67" t="e">
        <f t="shared" si="6992"/>
        <v>#REF!</v>
      </c>
      <c r="BL2235" s="67" t="e">
        <f t="shared" si="6993"/>
        <v>#REF!</v>
      </c>
      <c r="BM2235" s="305">
        <v>0</v>
      </c>
      <c r="BN2235" s="305">
        <v>0</v>
      </c>
      <c r="BO2235" s="306"/>
      <c r="BP2235" s="306"/>
      <c r="BQ2235" s="305">
        <v>0</v>
      </c>
      <c r="BR2235" s="305">
        <v>0</v>
      </c>
      <c r="BS2235" s="114" t="s">
        <v>208</v>
      </c>
      <c r="BT2235" s="77"/>
    </row>
    <row r="2236" spans="1:72" s="46" customFormat="1" ht="36.75" hidden="1" customHeight="1">
      <c r="A2236" s="77"/>
      <c r="B2236" s="104">
        <v>2014</v>
      </c>
      <c r="C2236" s="105">
        <v>8317</v>
      </c>
      <c r="D2236" s="104">
        <v>9</v>
      </c>
      <c r="E2236" s="104">
        <v>5000</v>
      </c>
      <c r="F2236" s="104">
        <v>5300</v>
      </c>
      <c r="G2236" s="104">
        <v>532</v>
      </c>
      <c r="H2236" s="104">
        <v>24</v>
      </c>
      <c r="I2236" s="118" t="s">
        <v>1194</v>
      </c>
      <c r="J2236" s="67">
        <v>0</v>
      </c>
      <c r="K2236" s="67">
        <v>0</v>
      </c>
      <c r="L2236" s="68">
        <f t="shared" si="6973"/>
        <v>0</v>
      </c>
      <c r="M2236" s="67">
        <v>0</v>
      </c>
      <c r="N2236" s="67">
        <v>0</v>
      </c>
      <c r="O2236" s="68">
        <f t="shared" si="6974"/>
        <v>0</v>
      </c>
      <c r="P2236" s="68">
        <f t="shared" si="6975"/>
        <v>0</v>
      </c>
      <c r="Q2236" s="71">
        <v>0</v>
      </c>
      <c r="R2236" s="71">
        <v>0</v>
      </c>
      <c r="S2236" s="71">
        <v>0</v>
      </c>
      <c r="T2236" s="71">
        <v>0</v>
      </c>
      <c r="U2236" s="71">
        <v>0</v>
      </c>
      <c r="V2236" s="71">
        <v>0</v>
      </c>
      <c r="W2236" s="67">
        <v>0</v>
      </c>
      <c r="X2236" s="67">
        <v>0</v>
      </c>
      <c r="Y2236" s="68">
        <v>0</v>
      </c>
      <c r="Z2236" s="67">
        <v>0</v>
      </c>
      <c r="AA2236" s="67">
        <v>0</v>
      </c>
      <c r="AB2236" s="68">
        <v>0</v>
      </c>
      <c r="AC2236" s="68" t="e">
        <f>I2236+#REF!-Y2236</f>
        <v>#VALUE!</v>
      </c>
      <c r="AD2236" s="67">
        <f t="shared" si="6976"/>
        <v>0</v>
      </c>
      <c r="AE2236" s="67">
        <f t="shared" si="6977"/>
        <v>0</v>
      </c>
      <c r="AF2236" s="68">
        <f t="shared" si="6978"/>
        <v>0</v>
      </c>
      <c r="AG2236" s="67" t="e">
        <f>M2236+#REF!-V2236</f>
        <v>#REF!</v>
      </c>
      <c r="AH2236" s="67" t="e">
        <f>N2236+#REF!-AD2236</f>
        <v>#REF!</v>
      </c>
      <c r="AI2236" s="68" t="e">
        <f>O2236+#REF!-AE2236</f>
        <v>#REF!</v>
      </c>
      <c r="AJ2236" s="68" t="e">
        <f>P2236+#REF!-AF2236</f>
        <v>#REF!</v>
      </c>
      <c r="AK2236" s="71">
        <v>0</v>
      </c>
      <c r="AL2236" s="71">
        <v>0</v>
      </c>
      <c r="AM2236" s="68">
        <f t="shared" si="6979"/>
        <v>0</v>
      </c>
      <c r="AN2236" s="71">
        <v>0</v>
      </c>
      <c r="AO2236" s="71">
        <v>0</v>
      </c>
      <c r="AP2236" s="68">
        <f t="shared" si="6980"/>
        <v>0</v>
      </c>
      <c r="AQ2236" s="68">
        <f t="shared" si="6981"/>
        <v>0</v>
      </c>
      <c r="AR2236" s="71">
        <v>0</v>
      </c>
      <c r="AS2236" s="71">
        <v>0</v>
      </c>
      <c r="AT2236" s="68">
        <f t="shared" si="6982"/>
        <v>0</v>
      </c>
      <c r="AU2236" s="71">
        <v>0</v>
      </c>
      <c r="AV2236" s="71">
        <v>0</v>
      </c>
      <c r="AW2236" s="68">
        <f t="shared" si="6983"/>
        <v>0</v>
      </c>
      <c r="AX2236" s="68">
        <f t="shared" si="6984"/>
        <v>0</v>
      </c>
      <c r="AY2236" s="71">
        <v>0</v>
      </c>
      <c r="AZ2236" s="71">
        <v>0</v>
      </c>
      <c r="BA2236" s="68">
        <f t="shared" si="6985"/>
        <v>0</v>
      </c>
      <c r="BB2236" s="71">
        <v>0</v>
      </c>
      <c r="BC2236" s="71">
        <v>0</v>
      </c>
      <c r="BD2236" s="68">
        <f t="shared" si="6986"/>
        <v>0</v>
      </c>
      <c r="BE2236" s="68">
        <f t="shared" si="6987"/>
        <v>0</v>
      </c>
      <c r="BF2236" s="67">
        <f t="shared" si="6988"/>
        <v>0</v>
      </c>
      <c r="BG2236" s="67">
        <f t="shared" si="6988"/>
        <v>0</v>
      </c>
      <c r="BH2236" s="68">
        <f t="shared" si="6989"/>
        <v>0</v>
      </c>
      <c r="BI2236" s="67" t="e">
        <f t="shared" si="6990"/>
        <v>#REF!</v>
      </c>
      <c r="BJ2236" s="67" t="e">
        <f t="shared" si="6991"/>
        <v>#REF!</v>
      </c>
      <c r="BK2236" s="67" t="e">
        <f t="shared" si="6992"/>
        <v>#REF!</v>
      </c>
      <c r="BL2236" s="67" t="e">
        <f t="shared" si="6993"/>
        <v>#REF!</v>
      </c>
      <c r="BM2236" s="305">
        <v>0</v>
      </c>
      <c r="BN2236" s="305">
        <v>0</v>
      </c>
      <c r="BO2236" s="306"/>
      <c r="BP2236" s="306"/>
      <c r="BQ2236" s="305">
        <v>0</v>
      </c>
      <c r="BR2236" s="305">
        <v>0</v>
      </c>
      <c r="BS2236" s="114" t="s">
        <v>208</v>
      </c>
      <c r="BT2236" s="77"/>
    </row>
    <row r="2237" spans="1:72" s="46" customFormat="1" ht="36.75" hidden="1" customHeight="1">
      <c r="A2237" s="77"/>
      <c r="B2237" s="104">
        <v>2014</v>
      </c>
      <c r="C2237" s="105">
        <v>8317</v>
      </c>
      <c r="D2237" s="104">
        <v>9</v>
      </c>
      <c r="E2237" s="104">
        <v>5000</v>
      </c>
      <c r="F2237" s="104">
        <v>5300</v>
      </c>
      <c r="G2237" s="104">
        <v>532</v>
      </c>
      <c r="H2237" s="104">
        <v>25</v>
      </c>
      <c r="I2237" s="118" t="s">
        <v>1195</v>
      </c>
      <c r="J2237" s="67">
        <v>0</v>
      </c>
      <c r="K2237" s="67">
        <v>0</v>
      </c>
      <c r="L2237" s="68">
        <f t="shared" si="6973"/>
        <v>0</v>
      </c>
      <c r="M2237" s="67">
        <v>0</v>
      </c>
      <c r="N2237" s="67">
        <v>0</v>
      </c>
      <c r="O2237" s="68">
        <f t="shared" si="6974"/>
        <v>0</v>
      </c>
      <c r="P2237" s="68">
        <f t="shared" si="6975"/>
        <v>0</v>
      </c>
      <c r="Q2237" s="71">
        <v>0</v>
      </c>
      <c r="R2237" s="71">
        <v>0</v>
      </c>
      <c r="S2237" s="71">
        <v>0</v>
      </c>
      <c r="T2237" s="71">
        <v>0</v>
      </c>
      <c r="U2237" s="71">
        <v>0</v>
      </c>
      <c r="V2237" s="71">
        <v>0</v>
      </c>
      <c r="W2237" s="67">
        <v>0</v>
      </c>
      <c r="X2237" s="67">
        <v>0</v>
      </c>
      <c r="Y2237" s="68">
        <v>0</v>
      </c>
      <c r="Z2237" s="67">
        <v>0</v>
      </c>
      <c r="AA2237" s="67">
        <v>0</v>
      </c>
      <c r="AB2237" s="68">
        <v>0</v>
      </c>
      <c r="AC2237" s="68" t="e">
        <f>I2237+#REF!-Y2237</f>
        <v>#VALUE!</v>
      </c>
      <c r="AD2237" s="67">
        <f t="shared" si="6976"/>
        <v>0</v>
      </c>
      <c r="AE2237" s="67">
        <f t="shared" si="6977"/>
        <v>0</v>
      </c>
      <c r="AF2237" s="68">
        <f t="shared" si="6978"/>
        <v>0</v>
      </c>
      <c r="AG2237" s="67" t="e">
        <f>M2237+#REF!-V2237</f>
        <v>#REF!</v>
      </c>
      <c r="AH2237" s="67" t="e">
        <f>N2237+#REF!-AD2237</f>
        <v>#REF!</v>
      </c>
      <c r="AI2237" s="68" t="e">
        <f>O2237+#REF!-AE2237</f>
        <v>#REF!</v>
      </c>
      <c r="AJ2237" s="68" t="e">
        <f>P2237+#REF!-AF2237</f>
        <v>#REF!</v>
      </c>
      <c r="AK2237" s="71">
        <v>0</v>
      </c>
      <c r="AL2237" s="71">
        <v>0</v>
      </c>
      <c r="AM2237" s="68">
        <f t="shared" si="6979"/>
        <v>0</v>
      </c>
      <c r="AN2237" s="71">
        <v>0</v>
      </c>
      <c r="AO2237" s="71">
        <v>0</v>
      </c>
      <c r="AP2237" s="68">
        <f t="shared" si="6980"/>
        <v>0</v>
      </c>
      <c r="AQ2237" s="68">
        <f t="shared" si="6981"/>
        <v>0</v>
      </c>
      <c r="AR2237" s="71">
        <v>0</v>
      </c>
      <c r="AS2237" s="71">
        <v>0</v>
      </c>
      <c r="AT2237" s="68">
        <f t="shared" si="6982"/>
        <v>0</v>
      </c>
      <c r="AU2237" s="71">
        <v>0</v>
      </c>
      <c r="AV2237" s="71">
        <v>0</v>
      </c>
      <c r="AW2237" s="68">
        <f t="shared" si="6983"/>
        <v>0</v>
      </c>
      <c r="AX2237" s="68">
        <f t="shared" si="6984"/>
        <v>0</v>
      </c>
      <c r="AY2237" s="71">
        <v>0</v>
      </c>
      <c r="AZ2237" s="71">
        <v>0</v>
      </c>
      <c r="BA2237" s="68">
        <f t="shared" si="6985"/>
        <v>0</v>
      </c>
      <c r="BB2237" s="71">
        <v>0</v>
      </c>
      <c r="BC2237" s="71">
        <v>0</v>
      </c>
      <c r="BD2237" s="68">
        <f t="shared" si="6986"/>
        <v>0</v>
      </c>
      <c r="BE2237" s="68">
        <f t="shared" si="6987"/>
        <v>0</v>
      </c>
      <c r="BF2237" s="67">
        <f t="shared" si="6988"/>
        <v>0</v>
      </c>
      <c r="BG2237" s="67">
        <f t="shared" si="6988"/>
        <v>0</v>
      </c>
      <c r="BH2237" s="68">
        <f t="shared" si="6989"/>
        <v>0</v>
      </c>
      <c r="BI2237" s="67" t="e">
        <f t="shared" si="6990"/>
        <v>#REF!</v>
      </c>
      <c r="BJ2237" s="67" t="e">
        <f t="shared" si="6991"/>
        <v>#REF!</v>
      </c>
      <c r="BK2237" s="67" t="e">
        <f t="shared" si="6992"/>
        <v>#REF!</v>
      </c>
      <c r="BL2237" s="67" t="e">
        <f t="shared" si="6993"/>
        <v>#REF!</v>
      </c>
      <c r="BM2237" s="305">
        <v>0</v>
      </c>
      <c r="BN2237" s="305">
        <v>0</v>
      </c>
      <c r="BO2237" s="306"/>
      <c r="BP2237" s="306"/>
      <c r="BQ2237" s="305">
        <v>0</v>
      </c>
      <c r="BR2237" s="305">
        <v>0</v>
      </c>
      <c r="BS2237" s="114" t="s">
        <v>208</v>
      </c>
      <c r="BT2237" s="77"/>
    </row>
    <row r="2238" spans="1:72" s="46" customFormat="1" ht="36.75" hidden="1" customHeight="1">
      <c r="A2238" s="77"/>
      <c r="B2238" s="104">
        <v>2014</v>
      </c>
      <c r="C2238" s="105">
        <v>8317</v>
      </c>
      <c r="D2238" s="104">
        <v>9</v>
      </c>
      <c r="E2238" s="104">
        <v>5000</v>
      </c>
      <c r="F2238" s="104">
        <v>5300</v>
      </c>
      <c r="G2238" s="104">
        <v>532</v>
      </c>
      <c r="H2238" s="104">
        <v>26</v>
      </c>
      <c r="I2238" s="118" t="s">
        <v>1196</v>
      </c>
      <c r="J2238" s="67">
        <v>0</v>
      </c>
      <c r="K2238" s="67">
        <v>0</v>
      </c>
      <c r="L2238" s="68">
        <f t="shared" si="6973"/>
        <v>0</v>
      </c>
      <c r="M2238" s="67">
        <v>0</v>
      </c>
      <c r="N2238" s="67">
        <v>0</v>
      </c>
      <c r="O2238" s="68">
        <f t="shared" si="6974"/>
        <v>0</v>
      </c>
      <c r="P2238" s="68">
        <f t="shared" si="6975"/>
        <v>0</v>
      </c>
      <c r="Q2238" s="71">
        <v>0</v>
      </c>
      <c r="R2238" s="71">
        <v>0</v>
      </c>
      <c r="S2238" s="71">
        <v>0</v>
      </c>
      <c r="T2238" s="71">
        <v>0</v>
      </c>
      <c r="U2238" s="71">
        <v>0</v>
      </c>
      <c r="V2238" s="71">
        <v>0</v>
      </c>
      <c r="W2238" s="67">
        <v>0</v>
      </c>
      <c r="X2238" s="67">
        <v>0</v>
      </c>
      <c r="Y2238" s="68">
        <v>0</v>
      </c>
      <c r="Z2238" s="67">
        <v>0</v>
      </c>
      <c r="AA2238" s="67">
        <v>0</v>
      </c>
      <c r="AB2238" s="68">
        <v>0</v>
      </c>
      <c r="AC2238" s="68" t="e">
        <f>I2238+#REF!-Y2238</f>
        <v>#VALUE!</v>
      </c>
      <c r="AD2238" s="67">
        <f t="shared" si="6976"/>
        <v>0</v>
      </c>
      <c r="AE2238" s="67">
        <f t="shared" si="6977"/>
        <v>0</v>
      </c>
      <c r="AF2238" s="68">
        <f t="shared" si="6978"/>
        <v>0</v>
      </c>
      <c r="AG2238" s="67" t="e">
        <f>M2238+#REF!-V2238</f>
        <v>#REF!</v>
      </c>
      <c r="AH2238" s="67" t="e">
        <f>N2238+#REF!-AD2238</f>
        <v>#REF!</v>
      </c>
      <c r="AI2238" s="68" t="e">
        <f>O2238+#REF!-AE2238</f>
        <v>#REF!</v>
      </c>
      <c r="AJ2238" s="68" t="e">
        <f>P2238+#REF!-AF2238</f>
        <v>#REF!</v>
      </c>
      <c r="AK2238" s="71">
        <v>0</v>
      </c>
      <c r="AL2238" s="71">
        <v>0</v>
      </c>
      <c r="AM2238" s="68">
        <f t="shared" si="6979"/>
        <v>0</v>
      </c>
      <c r="AN2238" s="71">
        <v>0</v>
      </c>
      <c r="AO2238" s="71">
        <v>0</v>
      </c>
      <c r="AP2238" s="68">
        <f t="shared" si="6980"/>
        <v>0</v>
      </c>
      <c r="AQ2238" s="68">
        <f t="shared" si="6981"/>
        <v>0</v>
      </c>
      <c r="AR2238" s="71">
        <v>0</v>
      </c>
      <c r="AS2238" s="71">
        <v>0</v>
      </c>
      <c r="AT2238" s="68">
        <f t="shared" si="6982"/>
        <v>0</v>
      </c>
      <c r="AU2238" s="71">
        <v>0</v>
      </c>
      <c r="AV2238" s="71">
        <v>0</v>
      </c>
      <c r="AW2238" s="68">
        <f t="shared" si="6983"/>
        <v>0</v>
      </c>
      <c r="AX2238" s="68">
        <f t="shared" si="6984"/>
        <v>0</v>
      </c>
      <c r="AY2238" s="71">
        <v>0</v>
      </c>
      <c r="AZ2238" s="71">
        <v>0</v>
      </c>
      <c r="BA2238" s="68">
        <f t="shared" si="6985"/>
        <v>0</v>
      </c>
      <c r="BB2238" s="71">
        <v>0</v>
      </c>
      <c r="BC2238" s="71">
        <v>0</v>
      </c>
      <c r="BD2238" s="68">
        <f t="shared" si="6986"/>
        <v>0</v>
      </c>
      <c r="BE2238" s="68">
        <f t="shared" si="6987"/>
        <v>0</v>
      </c>
      <c r="BF2238" s="67">
        <f t="shared" si="6988"/>
        <v>0</v>
      </c>
      <c r="BG2238" s="67">
        <f t="shared" si="6988"/>
        <v>0</v>
      </c>
      <c r="BH2238" s="68">
        <f t="shared" si="6989"/>
        <v>0</v>
      </c>
      <c r="BI2238" s="67" t="e">
        <f t="shared" si="6990"/>
        <v>#REF!</v>
      </c>
      <c r="BJ2238" s="67" t="e">
        <f t="shared" si="6991"/>
        <v>#REF!</v>
      </c>
      <c r="BK2238" s="67" t="e">
        <f t="shared" si="6992"/>
        <v>#REF!</v>
      </c>
      <c r="BL2238" s="67" t="e">
        <f t="shared" si="6993"/>
        <v>#REF!</v>
      </c>
      <c r="BM2238" s="305">
        <v>0</v>
      </c>
      <c r="BN2238" s="305">
        <v>0</v>
      </c>
      <c r="BO2238" s="306"/>
      <c r="BP2238" s="306"/>
      <c r="BQ2238" s="305">
        <v>0</v>
      </c>
      <c r="BR2238" s="305">
        <v>0</v>
      </c>
      <c r="BS2238" s="114" t="s">
        <v>208</v>
      </c>
      <c r="BT2238" s="77"/>
    </row>
    <row r="2239" spans="1:72" s="46" customFormat="1" ht="36.75" hidden="1" customHeight="1">
      <c r="A2239" s="77"/>
      <c r="B2239" s="104">
        <v>2014</v>
      </c>
      <c r="C2239" s="105">
        <v>8317</v>
      </c>
      <c r="D2239" s="104">
        <v>9</v>
      </c>
      <c r="E2239" s="104">
        <v>5000</v>
      </c>
      <c r="F2239" s="104">
        <v>5300</v>
      </c>
      <c r="G2239" s="104">
        <v>532</v>
      </c>
      <c r="H2239" s="104">
        <v>27</v>
      </c>
      <c r="I2239" s="118" t="s">
        <v>1197</v>
      </c>
      <c r="J2239" s="67">
        <v>0</v>
      </c>
      <c r="K2239" s="67">
        <v>0</v>
      </c>
      <c r="L2239" s="68">
        <f t="shared" si="6973"/>
        <v>0</v>
      </c>
      <c r="M2239" s="67">
        <v>0</v>
      </c>
      <c r="N2239" s="67">
        <v>0</v>
      </c>
      <c r="O2239" s="68">
        <f t="shared" si="6974"/>
        <v>0</v>
      </c>
      <c r="P2239" s="68">
        <f t="shared" si="6975"/>
        <v>0</v>
      </c>
      <c r="Q2239" s="71">
        <v>0</v>
      </c>
      <c r="R2239" s="71">
        <v>0</v>
      </c>
      <c r="S2239" s="71">
        <v>0</v>
      </c>
      <c r="T2239" s="71">
        <v>0</v>
      </c>
      <c r="U2239" s="71">
        <v>0</v>
      </c>
      <c r="V2239" s="71">
        <v>0</v>
      </c>
      <c r="W2239" s="67">
        <v>0</v>
      </c>
      <c r="X2239" s="67">
        <v>0</v>
      </c>
      <c r="Y2239" s="68">
        <v>0</v>
      </c>
      <c r="Z2239" s="67">
        <v>0</v>
      </c>
      <c r="AA2239" s="67">
        <v>0</v>
      </c>
      <c r="AB2239" s="68">
        <v>0</v>
      </c>
      <c r="AC2239" s="68" t="e">
        <f>I2239+#REF!-Y2239</f>
        <v>#VALUE!</v>
      </c>
      <c r="AD2239" s="67">
        <f t="shared" si="6976"/>
        <v>0</v>
      </c>
      <c r="AE2239" s="67">
        <f t="shared" si="6977"/>
        <v>0</v>
      </c>
      <c r="AF2239" s="68">
        <f t="shared" si="6978"/>
        <v>0</v>
      </c>
      <c r="AG2239" s="67" t="e">
        <f>M2239+#REF!-V2239</f>
        <v>#REF!</v>
      </c>
      <c r="AH2239" s="67" t="e">
        <f>N2239+#REF!-AD2239</f>
        <v>#REF!</v>
      </c>
      <c r="AI2239" s="68" t="e">
        <f>O2239+#REF!-AE2239</f>
        <v>#REF!</v>
      </c>
      <c r="AJ2239" s="68" t="e">
        <f>P2239+#REF!-AF2239</f>
        <v>#REF!</v>
      </c>
      <c r="AK2239" s="71">
        <v>0</v>
      </c>
      <c r="AL2239" s="71">
        <v>0</v>
      </c>
      <c r="AM2239" s="68">
        <f t="shared" si="6979"/>
        <v>0</v>
      </c>
      <c r="AN2239" s="71">
        <v>0</v>
      </c>
      <c r="AO2239" s="71">
        <v>0</v>
      </c>
      <c r="AP2239" s="68">
        <f t="shared" si="6980"/>
        <v>0</v>
      </c>
      <c r="AQ2239" s="68">
        <f t="shared" si="6981"/>
        <v>0</v>
      </c>
      <c r="AR2239" s="71">
        <v>0</v>
      </c>
      <c r="AS2239" s="71">
        <v>0</v>
      </c>
      <c r="AT2239" s="68">
        <f t="shared" si="6982"/>
        <v>0</v>
      </c>
      <c r="AU2239" s="71">
        <v>0</v>
      </c>
      <c r="AV2239" s="71">
        <v>0</v>
      </c>
      <c r="AW2239" s="68">
        <f t="shared" si="6983"/>
        <v>0</v>
      </c>
      <c r="AX2239" s="68">
        <f t="shared" si="6984"/>
        <v>0</v>
      </c>
      <c r="AY2239" s="71">
        <v>0</v>
      </c>
      <c r="AZ2239" s="71">
        <v>0</v>
      </c>
      <c r="BA2239" s="68">
        <f t="shared" si="6985"/>
        <v>0</v>
      </c>
      <c r="BB2239" s="71">
        <v>0</v>
      </c>
      <c r="BC2239" s="71">
        <v>0</v>
      </c>
      <c r="BD2239" s="68">
        <f t="shared" si="6986"/>
        <v>0</v>
      </c>
      <c r="BE2239" s="68">
        <f t="shared" si="6987"/>
        <v>0</v>
      </c>
      <c r="BF2239" s="67">
        <f t="shared" si="6988"/>
        <v>0</v>
      </c>
      <c r="BG2239" s="67">
        <f t="shared" si="6988"/>
        <v>0</v>
      </c>
      <c r="BH2239" s="68">
        <f t="shared" si="6989"/>
        <v>0</v>
      </c>
      <c r="BI2239" s="67" t="e">
        <f t="shared" si="6990"/>
        <v>#REF!</v>
      </c>
      <c r="BJ2239" s="67" t="e">
        <f t="shared" si="6991"/>
        <v>#REF!</v>
      </c>
      <c r="BK2239" s="67" t="e">
        <f t="shared" si="6992"/>
        <v>#REF!</v>
      </c>
      <c r="BL2239" s="67" t="e">
        <f t="shared" si="6993"/>
        <v>#REF!</v>
      </c>
      <c r="BM2239" s="305">
        <v>0</v>
      </c>
      <c r="BN2239" s="305">
        <v>0</v>
      </c>
      <c r="BO2239" s="306"/>
      <c r="BP2239" s="306"/>
      <c r="BQ2239" s="305">
        <v>0</v>
      </c>
      <c r="BR2239" s="305">
        <v>0</v>
      </c>
      <c r="BS2239" s="114" t="s">
        <v>208</v>
      </c>
      <c r="BT2239" s="77"/>
    </row>
    <row r="2240" spans="1:72" s="46" customFormat="1" ht="36.75" hidden="1" customHeight="1">
      <c r="A2240" s="77"/>
      <c r="B2240" s="104">
        <v>2014</v>
      </c>
      <c r="C2240" s="105">
        <v>8317</v>
      </c>
      <c r="D2240" s="104">
        <v>9</v>
      </c>
      <c r="E2240" s="104">
        <v>5000</v>
      </c>
      <c r="F2240" s="104">
        <v>5300</v>
      </c>
      <c r="G2240" s="104">
        <v>532</v>
      </c>
      <c r="H2240" s="104">
        <v>28</v>
      </c>
      <c r="I2240" s="118" t="s">
        <v>1198</v>
      </c>
      <c r="J2240" s="67">
        <v>0</v>
      </c>
      <c r="K2240" s="67">
        <v>0</v>
      </c>
      <c r="L2240" s="68">
        <f t="shared" si="6973"/>
        <v>0</v>
      </c>
      <c r="M2240" s="67">
        <v>0</v>
      </c>
      <c r="N2240" s="67">
        <v>0</v>
      </c>
      <c r="O2240" s="68">
        <f t="shared" si="6974"/>
        <v>0</v>
      </c>
      <c r="P2240" s="68">
        <f t="shared" si="6975"/>
        <v>0</v>
      </c>
      <c r="Q2240" s="71">
        <v>0</v>
      </c>
      <c r="R2240" s="71">
        <v>0</v>
      </c>
      <c r="S2240" s="71">
        <v>0</v>
      </c>
      <c r="T2240" s="71">
        <v>0</v>
      </c>
      <c r="U2240" s="71">
        <v>0</v>
      </c>
      <c r="V2240" s="71">
        <v>0</v>
      </c>
      <c r="W2240" s="67">
        <v>0</v>
      </c>
      <c r="X2240" s="67">
        <v>0</v>
      </c>
      <c r="Y2240" s="68">
        <v>0</v>
      </c>
      <c r="Z2240" s="67">
        <v>0</v>
      </c>
      <c r="AA2240" s="67">
        <v>0</v>
      </c>
      <c r="AB2240" s="68">
        <v>0</v>
      </c>
      <c r="AC2240" s="68" t="e">
        <f>I2240+#REF!-Y2240</f>
        <v>#VALUE!</v>
      </c>
      <c r="AD2240" s="67">
        <f t="shared" si="6976"/>
        <v>0</v>
      </c>
      <c r="AE2240" s="67">
        <f t="shared" si="6977"/>
        <v>0</v>
      </c>
      <c r="AF2240" s="68">
        <f t="shared" si="6978"/>
        <v>0</v>
      </c>
      <c r="AG2240" s="67" t="e">
        <f>M2240+#REF!-V2240</f>
        <v>#REF!</v>
      </c>
      <c r="AH2240" s="67" t="e">
        <f>N2240+#REF!-AD2240</f>
        <v>#REF!</v>
      </c>
      <c r="AI2240" s="68" t="e">
        <f>O2240+#REF!-AE2240</f>
        <v>#REF!</v>
      </c>
      <c r="AJ2240" s="68" t="e">
        <f>P2240+#REF!-AF2240</f>
        <v>#REF!</v>
      </c>
      <c r="AK2240" s="71">
        <v>0</v>
      </c>
      <c r="AL2240" s="71">
        <v>0</v>
      </c>
      <c r="AM2240" s="68">
        <f t="shared" si="6979"/>
        <v>0</v>
      </c>
      <c r="AN2240" s="71">
        <v>0</v>
      </c>
      <c r="AO2240" s="71">
        <v>0</v>
      </c>
      <c r="AP2240" s="68">
        <f t="shared" si="6980"/>
        <v>0</v>
      </c>
      <c r="AQ2240" s="68">
        <f t="shared" si="6981"/>
        <v>0</v>
      </c>
      <c r="AR2240" s="71">
        <v>0</v>
      </c>
      <c r="AS2240" s="71">
        <v>0</v>
      </c>
      <c r="AT2240" s="68">
        <f t="shared" si="6982"/>
        <v>0</v>
      </c>
      <c r="AU2240" s="71">
        <v>0</v>
      </c>
      <c r="AV2240" s="71">
        <v>0</v>
      </c>
      <c r="AW2240" s="68">
        <f t="shared" si="6983"/>
        <v>0</v>
      </c>
      <c r="AX2240" s="68">
        <f t="shared" si="6984"/>
        <v>0</v>
      </c>
      <c r="AY2240" s="71">
        <v>0</v>
      </c>
      <c r="AZ2240" s="71">
        <v>0</v>
      </c>
      <c r="BA2240" s="68">
        <f t="shared" si="6985"/>
        <v>0</v>
      </c>
      <c r="BB2240" s="71">
        <v>0</v>
      </c>
      <c r="BC2240" s="71">
        <v>0</v>
      </c>
      <c r="BD2240" s="68">
        <f t="shared" si="6986"/>
        <v>0</v>
      </c>
      <c r="BE2240" s="68">
        <f t="shared" si="6987"/>
        <v>0</v>
      </c>
      <c r="BF2240" s="67">
        <f t="shared" si="6988"/>
        <v>0</v>
      </c>
      <c r="BG2240" s="67">
        <f t="shared" si="6988"/>
        <v>0</v>
      </c>
      <c r="BH2240" s="68">
        <f t="shared" si="6989"/>
        <v>0</v>
      </c>
      <c r="BI2240" s="67" t="e">
        <f t="shared" si="6990"/>
        <v>#REF!</v>
      </c>
      <c r="BJ2240" s="67" t="e">
        <f t="shared" si="6991"/>
        <v>#REF!</v>
      </c>
      <c r="BK2240" s="67" t="e">
        <f t="shared" si="6992"/>
        <v>#REF!</v>
      </c>
      <c r="BL2240" s="67" t="e">
        <f t="shared" si="6993"/>
        <v>#REF!</v>
      </c>
      <c r="BM2240" s="305">
        <v>0</v>
      </c>
      <c r="BN2240" s="305">
        <v>0</v>
      </c>
      <c r="BO2240" s="306"/>
      <c r="BP2240" s="306"/>
      <c r="BQ2240" s="305">
        <v>0</v>
      </c>
      <c r="BR2240" s="305">
        <v>0</v>
      </c>
      <c r="BS2240" s="114" t="s">
        <v>208</v>
      </c>
      <c r="BT2240" s="77"/>
    </row>
    <row r="2241" spans="1:72" s="46" customFormat="1" ht="36.75" hidden="1" customHeight="1">
      <c r="A2241" s="77"/>
      <c r="B2241" s="104">
        <v>2014</v>
      </c>
      <c r="C2241" s="105">
        <v>8317</v>
      </c>
      <c r="D2241" s="104">
        <v>9</v>
      </c>
      <c r="E2241" s="104">
        <v>5000</v>
      </c>
      <c r="F2241" s="104">
        <v>5300</v>
      </c>
      <c r="G2241" s="104">
        <v>532</v>
      </c>
      <c r="H2241" s="104">
        <v>29</v>
      </c>
      <c r="I2241" s="118" t="s">
        <v>1199</v>
      </c>
      <c r="J2241" s="67">
        <v>0</v>
      </c>
      <c r="K2241" s="67">
        <v>0</v>
      </c>
      <c r="L2241" s="68">
        <f t="shared" si="6973"/>
        <v>0</v>
      </c>
      <c r="M2241" s="67">
        <v>0</v>
      </c>
      <c r="N2241" s="67">
        <v>0</v>
      </c>
      <c r="O2241" s="68">
        <f t="shared" si="6974"/>
        <v>0</v>
      </c>
      <c r="P2241" s="68">
        <f t="shared" si="6975"/>
        <v>0</v>
      </c>
      <c r="Q2241" s="71">
        <v>0</v>
      </c>
      <c r="R2241" s="71">
        <v>0</v>
      </c>
      <c r="S2241" s="71">
        <v>0</v>
      </c>
      <c r="T2241" s="71">
        <v>0</v>
      </c>
      <c r="U2241" s="71">
        <v>0</v>
      </c>
      <c r="V2241" s="71">
        <v>0</v>
      </c>
      <c r="W2241" s="67">
        <v>0</v>
      </c>
      <c r="X2241" s="67">
        <v>0</v>
      </c>
      <c r="Y2241" s="68">
        <v>0</v>
      </c>
      <c r="Z2241" s="67">
        <v>0</v>
      </c>
      <c r="AA2241" s="67">
        <v>0</v>
      </c>
      <c r="AB2241" s="68">
        <v>0</v>
      </c>
      <c r="AC2241" s="68" t="e">
        <f>I2241+#REF!-Y2241</f>
        <v>#VALUE!</v>
      </c>
      <c r="AD2241" s="67">
        <f t="shared" si="6976"/>
        <v>0</v>
      </c>
      <c r="AE2241" s="67">
        <f t="shared" si="6977"/>
        <v>0</v>
      </c>
      <c r="AF2241" s="68">
        <f t="shared" si="6978"/>
        <v>0</v>
      </c>
      <c r="AG2241" s="67" t="e">
        <f>M2241+#REF!-V2241</f>
        <v>#REF!</v>
      </c>
      <c r="AH2241" s="67" t="e">
        <f>N2241+#REF!-AD2241</f>
        <v>#REF!</v>
      </c>
      <c r="AI2241" s="68" t="e">
        <f>O2241+#REF!-AE2241</f>
        <v>#REF!</v>
      </c>
      <c r="AJ2241" s="68" t="e">
        <f>P2241+#REF!-AF2241</f>
        <v>#REF!</v>
      </c>
      <c r="AK2241" s="71">
        <v>0</v>
      </c>
      <c r="AL2241" s="71">
        <v>0</v>
      </c>
      <c r="AM2241" s="68">
        <f t="shared" si="6979"/>
        <v>0</v>
      </c>
      <c r="AN2241" s="71">
        <v>0</v>
      </c>
      <c r="AO2241" s="71">
        <v>0</v>
      </c>
      <c r="AP2241" s="68">
        <f t="shared" si="6980"/>
        <v>0</v>
      </c>
      <c r="AQ2241" s="68">
        <f t="shared" si="6981"/>
        <v>0</v>
      </c>
      <c r="AR2241" s="71">
        <v>0</v>
      </c>
      <c r="AS2241" s="71">
        <v>0</v>
      </c>
      <c r="AT2241" s="68">
        <f t="shared" si="6982"/>
        <v>0</v>
      </c>
      <c r="AU2241" s="71">
        <v>0</v>
      </c>
      <c r="AV2241" s="71">
        <v>0</v>
      </c>
      <c r="AW2241" s="68">
        <f t="shared" si="6983"/>
        <v>0</v>
      </c>
      <c r="AX2241" s="68">
        <f t="shared" si="6984"/>
        <v>0</v>
      </c>
      <c r="AY2241" s="71">
        <v>0</v>
      </c>
      <c r="AZ2241" s="71">
        <v>0</v>
      </c>
      <c r="BA2241" s="68">
        <f t="shared" si="6985"/>
        <v>0</v>
      </c>
      <c r="BB2241" s="71">
        <v>0</v>
      </c>
      <c r="BC2241" s="71">
        <v>0</v>
      </c>
      <c r="BD2241" s="68">
        <f t="shared" si="6986"/>
        <v>0</v>
      </c>
      <c r="BE2241" s="68">
        <f t="shared" si="6987"/>
        <v>0</v>
      </c>
      <c r="BF2241" s="67">
        <f t="shared" si="6988"/>
        <v>0</v>
      </c>
      <c r="BG2241" s="67">
        <f t="shared" si="6988"/>
        <v>0</v>
      </c>
      <c r="BH2241" s="68">
        <f t="shared" si="6989"/>
        <v>0</v>
      </c>
      <c r="BI2241" s="67" t="e">
        <f t="shared" si="6990"/>
        <v>#REF!</v>
      </c>
      <c r="BJ2241" s="67" t="e">
        <f t="shared" si="6991"/>
        <v>#REF!</v>
      </c>
      <c r="BK2241" s="67" t="e">
        <f t="shared" si="6992"/>
        <v>#REF!</v>
      </c>
      <c r="BL2241" s="67" t="e">
        <f t="shared" si="6993"/>
        <v>#REF!</v>
      </c>
      <c r="BM2241" s="305">
        <v>0</v>
      </c>
      <c r="BN2241" s="305">
        <v>0</v>
      </c>
      <c r="BO2241" s="306"/>
      <c r="BP2241" s="306"/>
      <c r="BQ2241" s="305">
        <v>0</v>
      </c>
      <c r="BR2241" s="305">
        <v>0</v>
      </c>
      <c r="BS2241" s="114" t="s">
        <v>208</v>
      </c>
      <c r="BT2241" s="77"/>
    </row>
    <row r="2242" spans="1:72" s="46" customFormat="1" ht="36.75" hidden="1" customHeight="1">
      <c r="A2242" s="77"/>
      <c r="B2242" s="104">
        <v>2014</v>
      </c>
      <c r="C2242" s="105">
        <v>8317</v>
      </c>
      <c r="D2242" s="104">
        <v>9</v>
      </c>
      <c r="E2242" s="104">
        <v>5000</v>
      </c>
      <c r="F2242" s="104">
        <v>5300</v>
      </c>
      <c r="G2242" s="104">
        <v>532</v>
      </c>
      <c r="H2242" s="104">
        <v>30</v>
      </c>
      <c r="I2242" s="118" t="s">
        <v>1200</v>
      </c>
      <c r="J2242" s="67">
        <v>0</v>
      </c>
      <c r="K2242" s="67">
        <v>0</v>
      </c>
      <c r="L2242" s="68">
        <f t="shared" si="6973"/>
        <v>0</v>
      </c>
      <c r="M2242" s="67">
        <v>0</v>
      </c>
      <c r="N2242" s="67">
        <v>0</v>
      </c>
      <c r="O2242" s="68">
        <f t="shared" si="6974"/>
        <v>0</v>
      </c>
      <c r="P2242" s="68">
        <f t="shared" si="6975"/>
        <v>0</v>
      </c>
      <c r="Q2242" s="71">
        <v>0</v>
      </c>
      <c r="R2242" s="71">
        <v>0</v>
      </c>
      <c r="S2242" s="71">
        <v>0</v>
      </c>
      <c r="T2242" s="71">
        <v>0</v>
      </c>
      <c r="U2242" s="71">
        <v>0</v>
      </c>
      <c r="V2242" s="71">
        <v>0</v>
      </c>
      <c r="W2242" s="67">
        <v>0</v>
      </c>
      <c r="X2242" s="67">
        <v>0</v>
      </c>
      <c r="Y2242" s="68">
        <v>0</v>
      </c>
      <c r="Z2242" s="67">
        <v>0</v>
      </c>
      <c r="AA2242" s="67">
        <v>0</v>
      </c>
      <c r="AB2242" s="68">
        <v>0</v>
      </c>
      <c r="AC2242" s="68" t="e">
        <f>I2242+#REF!-Y2242</f>
        <v>#VALUE!</v>
      </c>
      <c r="AD2242" s="67">
        <f t="shared" si="6976"/>
        <v>0</v>
      </c>
      <c r="AE2242" s="67">
        <f t="shared" si="6977"/>
        <v>0</v>
      </c>
      <c r="AF2242" s="68">
        <f t="shared" si="6978"/>
        <v>0</v>
      </c>
      <c r="AG2242" s="67" t="e">
        <f>M2242+#REF!-V2242</f>
        <v>#REF!</v>
      </c>
      <c r="AH2242" s="67" t="e">
        <f>N2242+#REF!-AD2242</f>
        <v>#REF!</v>
      </c>
      <c r="AI2242" s="68" t="e">
        <f>O2242+#REF!-AE2242</f>
        <v>#REF!</v>
      </c>
      <c r="AJ2242" s="68" t="e">
        <f>P2242+#REF!-AF2242</f>
        <v>#REF!</v>
      </c>
      <c r="AK2242" s="71">
        <v>0</v>
      </c>
      <c r="AL2242" s="71">
        <v>0</v>
      </c>
      <c r="AM2242" s="68">
        <f t="shared" si="6979"/>
        <v>0</v>
      </c>
      <c r="AN2242" s="71">
        <v>0</v>
      </c>
      <c r="AO2242" s="71">
        <v>0</v>
      </c>
      <c r="AP2242" s="68">
        <f t="shared" si="6980"/>
        <v>0</v>
      </c>
      <c r="AQ2242" s="68">
        <f t="shared" si="6981"/>
        <v>0</v>
      </c>
      <c r="AR2242" s="71">
        <v>0</v>
      </c>
      <c r="AS2242" s="71">
        <v>0</v>
      </c>
      <c r="AT2242" s="68">
        <f t="shared" si="6982"/>
        <v>0</v>
      </c>
      <c r="AU2242" s="71">
        <v>0</v>
      </c>
      <c r="AV2242" s="71">
        <v>0</v>
      </c>
      <c r="AW2242" s="68">
        <f t="shared" si="6983"/>
        <v>0</v>
      </c>
      <c r="AX2242" s="68">
        <f t="shared" si="6984"/>
        <v>0</v>
      </c>
      <c r="AY2242" s="71">
        <v>0</v>
      </c>
      <c r="AZ2242" s="71">
        <v>0</v>
      </c>
      <c r="BA2242" s="68">
        <f t="shared" si="6985"/>
        <v>0</v>
      </c>
      <c r="BB2242" s="71">
        <v>0</v>
      </c>
      <c r="BC2242" s="71">
        <v>0</v>
      </c>
      <c r="BD2242" s="68">
        <f t="shared" si="6986"/>
        <v>0</v>
      </c>
      <c r="BE2242" s="68">
        <f t="shared" si="6987"/>
        <v>0</v>
      </c>
      <c r="BF2242" s="67">
        <f t="shared" si="6988"/>
        <v>0</v>
      </c>
      <c r="BG2242" s="67">
        <f t="shared" si="6988"/>
        <v>0</v>
      </c>
      <c r="BH2242" s="68">
        <f t="shared" si="6989"/>
        <v>0</v>
      </c>
      <c r="BI2242" s="67" t="e">
        <f t="shared" si="6990"/>
        <v>#REF!</v>
      </c>
      <c r="BJ2242" s="67" t="e">
        <f t="shared" si="6991"/>
        <v>#REF!</v>
      </c>
      <c r="BK2242" s="67" t="e">
        <f t="shared" si="6992"/>
        <v>#REF!</v>
      </c>
      <c r="BL2242" s="67" t="e">
        <f t="shared" si="6993"/>
        <v>#REF!</v>
      </c>
      <c r="BM2242" s="305">
        <v>0</v>
      </c>
      <c r="BN2242" s="305">
        <v>0</v>
      </c>
      <c r="BO2242" s="306"/>
      <c r="BP2242" s="306"/>
      <c r="BQ2242" s="305">
        <v>0</v>
      </c>
      <c r="BR2242" s="305">
        <v>0</v>
      </c>
      <c r="BS2242" s="114" t="s">
        <v>208</v>
      </c>
      <c r="BT2242" s="77"/>
    </row>
    <row r="2243" spans="1:72" s="46" customFormat="1" ht="36.75" hidden="1" customHeight="1">
      <c r="A2243" s="77"/>
      <c r="B2243" s="104">
        <v>2014</v>
      </c>
      <c r="C2243" s="105">
        <v>8317</v>
      </c>
      <c r="D2243" s="104">
        <v>9</v>
      </c>
      <c r="E2243" s="104">
        <v>5000</v>
      </c>
      <c r="F2243" s="104">
        <v>5300</v>
      </c>
      <c r="G2243" s="104">
        <v>532</v>
      </c>
      <c r="H2243" s="104">
        <v>31</v>
      </c>
      <c r="I2243" s="193" t="s">
        <v>1085</v>
      </c>
      <c r="J2243" s="67">
        <v>0</v>
      </c>
      <c r="K2243" s="67">
        <v>0</v>
      </c>
      <c r="L2243" s="68">
        <f t="shared" si="6973"/>
        <v>0</v>
      </c>
      <c r="M2243" s="67">
        <v>0</v>
      </c>
      <c r="N2243" s="67">
        <v>0</v>
      </c>
      <c r="O2243" s="68">
        <f t="shared" si="6974"/>
        <v>0</v>
      </c>
      <c r="P2243" s="68">
        <f t="shared" si="6975"/>
        <v>0</v>
      </c>
      <c r="Q2243" s="71">
        <v>0</v>
      </c>
      <c r="R2243" s="71">
        <v>0</v>
      </c>
      <c r="S2243" s="71">
        <v>0</v>
      </c>
      <c r="T2243" s="71">
        <v>0</v>
      </c>
      <c r="U2243" s="71">
        <v>0</v>
      </c>
      <c r="V2243" s="71">
        <v>0</v>
      </c>
      <c r="W2243" s="67">
        <v>0</v>
      </c>
      <c r="X2243" s="67">
        <v>0</v>
      </c>
      <c r="Y2243" s="68">
        <v>0</v>
      </c>
      <c r="Z2243" s="67">
        <v>0</v>
      </c>
      <c r="AA2243" s="67">
        <v>0</v>
      </c>
      <c r="AB2243" s="68">
        <v>0</v>
      </c>
      <c r="AC2243" s="68" t="e">
        <f>I2243+#REF!-Y2243</f>
        <v>#VALUE!</v>
      </c>
      <c r="AD2243" s="67">
        <f t="shared" si="6976"/>
        <v>0</v>
      </c>
      <c r="AE2243" s="67">
        <f t="shared" si="6977"/>
        <v>0</v>
      </c>
      <c r="AF2243" s="68">
        <f t="shared" si="6978"/>
        <v>0</v>
      </c>
      <c r="AG2243" s="67" t="e">
        <f>M2243+#REF!-V2243</f>
        <v>#REF!</v>
      </c>
      <c r="AH2243" s="67" t="e">
        <f>N2243+#REF!-AD2243</f>
        <v>#REF!</v>
      </c>
      <c r="AI2243" s="68" t="e">
        <f>O2243+#REF!-AE2243</f>
        <v>#REF!</v>
      </c>
      <c r="AJ2243" s="68" t="e">
        <f>P2243+#REF!-AF2243</f>
        <v>#REF!</v>
      </c>
      <c r="AK2243" s="71">
        <v>0</v>
      </c>
      <c r="AL2243" s="71">
        <v>0</v>
      </c>
      <c r="AM2243" s="68">
        <f t="shared" si="6979"/>
        <v>0</v>
      </c>
      <c r="AN2243" s="71">
        <v>0</v>
      </c>
      <c r="AO2243" s="71">
        <v>0</v>
      </c>
      <c r="AP2243" s="68">
        <f t="shared" si="6980"/>
        <v>0</v>
      </c>
      <c r="AQ2243" s="68">
        <f t="shared" si="6981"/>
        <v>0</v>
      </c>
      <c r="AR2243" s="71">
        <v>0</v>
      </c>
      <c r="AS2243" s="71">
        <v>0</v>
      </c>
      <c r="AT2243" s="68">
        <f t="shared" si="6982"/>
        <v>0</v>
      </c>
      <c r="AU2243" s="71">
        <v>0</v>
      </c>
      <c r="AV2243" s="71">
        <v>0</v>
      </c>
      <c r="AW2243" s="68">
        <f t="shared" si="6983"/>
        <v>0</v>
      </c>
      <c r="AX2243" s="68">
        <f t="shared" si="6984"/>
        <v>0</v>
      </c>
      <c r="AY2243" s="71">
        <v>0</v>
      </c>
      <c r="AZ2243" s="71">
        <v>0</v>
      </c>
      <c r="BA2243" s="68">
        <f t="shared" si="6985"/>
        <v>0</v>
      </c>
      <c r="BB2243" s="71">
        <v>0</v>
      </c>
      <c r="BC2243" s="71">
        <v>0</v>
      </c>
      <c r="BD2243" s="68">
        <f t="shared" si="6986"/>
        <v>0</v>
      </c>
      <c r="BE2243" s="68">
        <f t="shared" si="6987"/>
        <v>0</v>
      </c>
      <c r="BF2243" s="67">
        <f t="shared" si="6988"/>
        <v>0</v>
      </c>
      <c r="BG2243" s="67">
        <f t="shared" si="6988"/>
        <v>0</v>
      </c>
      <c r="BH2243" s="68">
        <f t="shared" si="6989"/>
        <v>0</v>
      </c>
      <c r="BI2243" s="67" t="e">
        <f t="shared" si="6990"/>
        <v>#REF!</v>
      </c>
      <c r="BJ2243" s="67" t="e">
        <f t="shared" si="6991"/>
        <v>#REF!</v>
      </c>
      <c r="BK2243" s="67" t="e">
        <f t="shared" si="6992"/>
        <v>#REF!</v>
      </c>
      <c r="BL2243" s="67" t="e">
        <f t="shared" si="6993"/>
        <v>#REF!</v>
      </c>
      <c r="BM2243" s="305">
        <v>0</v>
      </c>
      <c r="BN2243" s="305">
        <v>0</v>
      </c>
      <c r="BO2243" s="306"/>
      <c r="BP2243" s="306"/>
      <c r="BQ2243" s="305">
        <v>0</v>
      </c>
      <c r="BR2243" s="305">
        <v>0</v>
      </c>
      <c r="BS2243" s="114" t="s">
        <v>208</v>
      </c>
      <c r="BT2243" s="77"/>
    </row>
    <row r="2244" spans="1:72" s="46" customFormat="1" ht="36.75" hidden="1" customHeight="1">
      <c r="A2244" s="77"/>
      <c r="B2244" s="104">
        <v>2014</v>
      </c>
      <c r="C2244" s="105">
        <v>8317</v>
      </c>
      <c r="D2244" s="104">
        <v>9</v>
      </c>
      <c r="E2244" s="104">
        <v>5000</v>
      </c>
      <c r="F2244" s="104">
        <v>5300</v>
      </c>
      <c r="G2244" s="104">
        <v>532</v>
      </c>
      <c r="H2244" s="104">
        <v>32</v>
      </c>
      <c r="I2244" s="118" t="s">
        <v>346</v>
      </c>
      <c r="J2244" s="67">
        <v>0</v>
      </c>
      <c r="K2244" s="67">
        <v>0</v>
      </c>
      <c r="L2244" s="68">
        <f t="shared" si="6973"/>
        <v>0</v>
      </c>
      <c r="M2244" s="67">
        <v>0</v>
      </c>
      <c r="N2244" s="67">
        <v>0</v>
      </c>
      <c r="O2244" s="68">
        <f t="shared" si="6974"/>
        <v>0</v>
      </c>
      <c r="P2244" s="68">
        <f t="shared" si="6975"/>
        <v>0</v>
      </c>
      <c r="Q2244" s="71">
        <v>0</v>
      </c>
      <c r="R2244" s="71">
        <v>0</v>
      </c>
      <c r="S2244" s="71">
        <v>0</v>
      </c>
      <c r="T2244" s="71">
        <v>0</v>
      </c>
      <c r="U2244" s="71">
        <v>0</v>
      </c>
      <c r="V2244" s="71">
        <v>0</v>
      </c>
      <c r="W2244" s="67">
        <v>0</v>
      </c>
      <c r="X2244" s="67">
        <v>0</v>
      </c>
      <c r="Y2244" s="68">
        <v>0</v>
      </c>
      <c r="Z2244" s="67">
        <v>0</v>
      </c>
      <c r="AA2244" s="67">
        <v>0</v>
      </c>
      <c r="AB2244" s="68">
        <v>0</v>
      </c>
      <c r="AC2244" s="68" t="e">
        <f>I2244+#REF!-Y2244</f>
        <v>#VALUE!</v>
      </c>
      <c r="AD2244" s="67">
        <f t="shared" si="6976"/>
        <v>0</v>
      </c>
      <c r="AE2244" s="67">
        <f t="shared" si="6977"/>
        <v>0</v>
      </c>
      <c r="AF2244" s="68">
        <f t="shared" si="6978"/>
        <v>0</v>
      </c>
      <c r="AG2244" s="67" t="e">
        <f>M2244+#REF!-V2244</f>
        <v>#REF!</v>
      </c>
      <c r="AH2244" s="67" t="e">
        <f>N2244+#REF!-AD2244</f>
        <v>#REF!</v>
      </c>
      <c r="AI2244" s="68" t="e">
        <f>O2244+#REF!-AE2244</f>
        <v>#REF!</v>
      </c>
      <c r="AJ2244" s="68" t="e">
        <f>P2244+#REF!-AF2244</f>
        <v>#REF!</v>
      </c>
      <c r="AK2244" s="71">
        <v>0</v>
      </c>
      <c r="AL2244" s="71">
        <v>0</v>
      </c>
      <c r="AM2244" s="68">
        <f t="shared" si="6979"/>
        <v>0</v>
      </c>
      <c r="AN2244" s="71">
        <v>0</v>
      </c>
      <c r="AO2244" s="71">
        <v>0</v>
      </c>
      <c r="AP2244" s="68">
        <f t="shared" si="6980"/>
        <v>0</v>
      </c>
      <c r="AQ2244" s="68">
        <f t="shared" si="6981"/>
        <v>0</v>
      </c>
      <c r="AR2244" s="71">
        <v>0</v>
      </c>
      <c r="AS2244" s="71">
        <v>0</v>
      </c>
      <c r="AT2244" s="68">
        <f t="shared" si="6982"/>
        <v>0</v>
      </c>
      <c r="AU2244" s="71">
        <v>0</v>
      </c>
      <c r="AV2244" s="71">
        <v>0</v>
      </c>
      <c r="AW2244" s="68">
        <f t="shared" si="6983"/>
        <v>0</v>
      </c>
      <c r="AX2244" s="68">
        <f t="shared" si="6984"/>
        <v>0</v>
      </c>
      <c r="AY2244" s="71">
        <v>0</v>
      </c>
      <c r="AZ2244" s="71">
        <v>0</v>
      </c>
      <c r="BA2244" s="68">
        <f t="shared" si="6985"/>
        <v>0</v>
      </c>
      <c r="BB2244" s="71">
        <v>0</v>
      </c>
      <c r="BC2244" s="71">
        <v>0</v>
      </c>
      <c r="BD2244" s="68">
        <f t="shared" si="6986"/>
        <v>0</v>
      </c>
      <c r="BE2244" s="68">
        <f t="shared" si="6987"/>
        <v>0</v>
      </c>
      <c r="BF2244" s="67">
        <f t="shared" si="6988"/>
        <v>0</v>
      </c>
      <c r="BG2244" s="67">
        <f t="shared" si="6988"/>
        <v>0</v>
      </c>
      <c r="BH2244" s="68">
        <f t="shared" si="6989"/>
        <v>0</v>
      </c>
      <c r="BI2244" s="67" t="e">
        <f t="shared" si="6990"/>
        <v>#REF!</v>
      </c>
      <c r="BJ2244" s="67" t="e">
        <f t="shared" si="6991"/>
        <v>#REF!</v>
      </c>
      <c r="BK2244" s="67" t="e">
        <f t="shared" si="6992"/>
        <v>#REF!</v>
      </c>
      <c r="BL2244" s="67" t="e">
        <f t="shared" si="6993"/>
        <v>#REF!</v>
      </c>
      <c r="BM2244" s="305">
        <v>0</v>
      </c>
      <c r="BN2244" s="305">
        <v>0</v>
      </c>
      <c r="BO2244" s="306"/>
      <c r="BP2244" s="306"/>
      <c r="BQ2244" s="305">
        <v>0</v>
      </c>
      <c r="BR2244" s="305">
        <v>0</v>
      </c>
      <c r="BS2244" s="114" t="s">
        <v>208</v>
      </c>
      <c r="BT2244" s="77"/>
    </row>
    <row r="2245" spans="1:72" s="46" customFormat="1" ht="36.75" hidden="1" customHeight="1">
      <c r="A2245" s="77"/>
      <c r="B2245" s="104">
        <v>2014</v>
      </c>
      <c r="C2245" s="105">
        <v>8317</v>
      </c>
      <c r="D2245" s="104">
        <v>9</v>
      </c>
      <c r="E2245" s="104">
        <v>5000</v>
      </c>
      <c r="F2245" s="104">
        <v>5300</v>
      </c>
      <c r="G2245" s="104">
        <v>532</v>
      </c>
      <c r="H2245" s="104">
        <v>33</v>
      </c>
      <c r="I2245" s="193" t="s">
        <v>1201</v>
      </c>
      <c r="J2245" s="67">
        <v>0</v>
      </c>
      <c r="K2245" s="67">
        <v>0</v>
      </c>
      <c r="L2245" s="68">
        <f t="shared" si="6973"/>
        <v>0</v>
      </c>
      <c r="M2245" s="67">
        <v>0</v>
      </c>
      <c r="N2245" s="67">
        <v>0</v>
      </c>
      <c r="O2245" s="68">
        <f t="shared" si="6974"/>
        <v>0</v>
      </c>
      <c r="P2245" s="68">
        <f t="shared" si="6975"/>
        <v>0</v>
      </c>
      <c r="Q2245" s="71">
        <v>0</v>
      </c>
      <c r="R2245" s="71">
        <v>0</v>
      </c>
      <c r="S2245" s="71">
        <v>0</v>
      </c>
      <c r="T2245" s="71">
        <v>0</v>
      </c>
      <c r="U2245" s="71">
        <v>0</v>
      </c>
      <c r="V2245" s="71">
        <v>0</v>
      </c>
      <c r="W2245" s="67">
        <v>0</v>
      </c>
      <c r="X2245" s="67">
        <v>0</v>
      </c>
      <c r="Y2245" s="68">
        <v>0</v>
      </c>
      <c r="Z2245" s="67">
        <v>0</v>
      </c>
      <c r="AA2245" s="67">
        <v>0</v>
      </c>
      <c r="AB2245" s="68">
        <v>0</v>
      </c>
      <c r="AC2245" s="68" t="e">
        <f>I2245+#REF!-Y2245</f>
        <v>#VALUE!</v>
      </c>
      <c r="AD2245" s="67">
        <f t="shared" ref="AD2245:AD2264" si="6994">J2245+Q2245-T2245</f>
        <v>0</v>
      </c>
      <c r="AE2245" s="67">
        <f t="shared" ref="AE2245:AE2264" si="6995">K2245+R2245-U2245</f>
        <v>0</v>
      </c>
      <c r="AF2245" s="68">
        <f t="shared" si="6978"/>
        <v>0</v>
      </c>
      <c r="AG2245" s="67" t="e">
        <f>M2245+#REF!-V2245</f>
        <v>#REF!</v>
      </c>
      <c r="AH2245" s="67" t="e">
        <f>N2245+#REF!-AD2245</f>
        <v>#REF!</v>
      </c>
      <c r="AI2245" s="68" t="e">
        <f>O2245+#REF!-AE2245</f>
        <v>#REF!</v>
      </c>
      <c r="AJ2245" s="68" t="e">
        <f>P2245+#REF!-AF2245</f>
        <v>#REF!</v>
      </c>
      <c r="AK2245" s="71">
        <v>0</v>
      </c>
      <c r="AL2245" s="71">
        <v>0</v>
      </c>
      <c r="AM2245" s="68">
        <f t="shared" si="6979"/>
        <v>0</v>
      </c>
      <c r="AN2245" s="71">
        <v>0</v>
      </c>
      <c r="AO2245" s="71">
        <v>0</v>
      </c>
      <c r="AP2245" s="68">
        <f t="shared" si="6980"/>
        <v>0</v>
      </c>
      <c r="AQ2245" s="68">
        <f t="shared" si="6981"/>
        <v>0</v>
      </c>
      <c r="AR2245" s="71">
        <v>0</v>
      </c>
      <c r="AS2245" s="71">
        <v>0</v>
      </c>
      <c r="AT2245" s="68">
        <f t="shared" si="6982"/>
        <v>0</v>
      </c>
      <c r="AU2245" s="71">
        <v>0</v>
      </c>
      <c r="AV2245" s="71">
        <v>0</v>
      </c>
      <c r="AW2245" s="68">
        <f t="shared" si="6983"/>
        <v>0</v>
      </c>
      <c r="AX2245" s="68">
        <f t="shared" si="6984"/>
        <v>0</v>
      </c>
      <c r="AY2245" s="71">
        <v>0</v>
      </c>
      <c r="AZ2245" s="71">
        <v>0</v>
      </c>
      <c r="BA2245" s="68">
        <f t="shared" si="6985"/>
        <v>0</v>
      </c>
      <c r="BB2245" s="71">
        <v>0</v>
      </c>
      <c r="BC2245" s="71">
        <v>0</v>
      </c>
      <c r="BD2245" s="68">
        <f t="shared" si="6986"/>
        <v>0</v>
      </c>
      <c r="BE2245" s="68">
        <f t="shared" si="6987"/>
        <v>0</v>
      </c>
      <c r="BF2245" s="67">
        <f t="shared" si="6988"/>
        <v>0</v>
      </c>
      <c r="BG2245" s="67">
        <f t="shared" si="6988"/>
        <v>0</v>
      </c>
      <c r="BH2245" s="68">
        <f t="shared" si="6989"/>
        <v>0</v>
      </c>
      <c r="BI2245" s="67" t="e">
        <f t="shared" si="6990"/>
        <v>#REF!</v>
      </c>
      <c r="BJ2245" s="67" t="e">
        <f t="shared" si="6991"/>
        <v>#REF!</v>
      </c>
      <c r="BK2245" s="67" t="e">
        <f t="shared" si="6992"/>
        <v>#REF!</v>
      </c>
      <c r="BL2245" s="67" t="e">
        <f t="shared" si="6993"/>
        <v>#REF!</v>
      </c>
      <c r="BM2245" s="305">
        <v>0</v>
      </c>
      <c r="BN2245" s="305">
        <v>0</v>
      </c>
      <c r="BO2245" s="306"/>
      <c r="BP2245" s="306"/>
      <c r="BQ2245" s="305">
        <v>0</v>
      </c>
      <c r="BR2245" s="305">
        <v>0</v>
      </c>
      <c r="BS2245" s="114" t="s">
        <v>208</v>
      </c>
      <c r="BT2245" s="77"/>
    </row>
    <row r="2246" spans="1:72" s="46" customFormat="1" ht="36.75" hidden="1" customHeight="1">
      <c r="A2246" s="77"/>
      <c r="B2246" s="104">
        <v>2014</v>
      </c>
      <c r="C2246" s="105">
        <v>8317</v>
      </c>
      <c r="D2246" s="104">
        <v>9</v>
      </c>
      <c r="E2246" s="104">
        <v>5000</v>
      </c>
      <c r="F2246" s="104">
        <v>5300</v>
      </c>
      <c r="G2246" s="104">
        <v>532</v>
      </c>
      <c r="H2246" s="104">
        <v>34</v>
      </c>
      <c r="I2246" s="118" t="s">
        <v>1202</v>
      </c>
      <c r="J2246" s="67">
        <v>0</v>
      </c>
      <c r="K2246" s="67">
        <v>0</v>
      </c>
      <c r="L2246" s="68">
        <f t="shared" si="6973"/>
        <v>0</v>
      </c>
      <c r="M2246" s="67">
        <v>0</v>
      </c>
      <c r="N2246" s="67">
        <v>0</v>
      </c>
      <c r="O2246" s="68">
        <f t="shared" si="6974"/>
        <v>0</v>
      </c>
      <c r="P2246" s="68">
        <f t="shared" si="6975"/>
        <v>0</v>
      </c>
      <c r="Q2246" s="71">
        <v>0</v>
      </c>
      <c r="R2246" s="71">
        <v>0</v>
      </c>
      <c r="S2246" s="71">
        <v>0</v>
      </c>
      <c r="T2246" s="71">
        <v>0</v>
      </c>
      <c r="U2246" s="71">
        <v>0</v>
      </c>
      <c r="V2246" s="71">
        <v>0</v>
      </c>
      <c r="W2246" s="67">
        <v>0</v>
      </c>
      <c r="X2246" s="67">
        <v>0</v>
      </c>
      <c r="Y2246" s="68">
        <v>0</v>
      </c>
      <c r="Z2246" s="67">
        <v>0</v>
      </c>
      <c r="AA2246" s="67">
        <v>0</v>
      </c>
      <c r="AB2246" s="68">
        <v>0</v>
      </c>
      <c r="AC2246" s="68" t="e">
        <f>I2246+#REF!-Y2246</f>
        <v>#VALUE!</v>
      </c>
      <c r="AD2246" s="67">
        <f t="shared" si="6994"/>
        <v>0</v>
      </c>
      <c r="AE2246" s="67">
        <f t="shared" si="6995"/>
        <v>0</v>
      </c>
      <c r="AF2246" s="68">
        <f t="shared" si="6978"/>
        <v>0</v>
      </c>
      <c r="AG2246" s="67" t="e">
        <f>M2246+#REF!-V2246</f>
        <v>#REF!</v>
      </c>
      <c r="AH2246" s="67" t="e">
        <f>N2246+#REF!-AD2246</f>
        <v>#REF!</v>
      </c>
      <c r="AI2246" s="68" t="e">
        <f>O2246+#REF!-AE2246</f>
        <v>#REF!</v>
      </c>
      <c r="AJ2246" s="68" t="e">
        <f>P2246+#REF!-AF2246</f>
        <v>#REF!</v>
      </c>
      <c r="AK2246" s="71">
        <v>0</v>
      </c>
      <c r="AL2246" s="71">
        <v>0</v>
      </c>
      <c r="AM2246" s="68">
        <f t="shared" si="6979"/>
        <v>0</v>
      </c>
      <c r="AN2246" s="71">
        <v>0</v>
      </c>
      <c r="AO2246" s="71">
        <v>0</v>
      </c>
      <c r="AP2246" s="68">
        <f t="shared" si="6980"/>
        <v>0</v>
      </c>
      <c r="AQ2246" s="68">
        <f t="shared" si="6981"/>
        <v>0</v>
      </c>
      <c r="AR2246" s="71">
        <v>0</v>
      </c>
      <c r="AS2246" s="71">
        <v>0</v>
      </c>
      <c r="AT2246" s="68">
        <f t="shared" si="6982"/>
        <v>0</v>
      </c>
      <c r="AU2246" s="71">
        <v>0</v>
      </c>
      <c r="AV2246" s="71">
        <v>0</v>
      </c>
      <c r="AW2246" s="68">
        <f t="shared" si="6983"/>
        <v>0</v>
      </c>
      <c r="AX2246" s="68">
        <f t="shared" si="6984"/>
        <v>0</v>
      </c>
      <c r="AY2246" s="71">
        <v>0</v>
      </c>
      <c r="AZ2246" s="71">
        <v>0</v>
      </c>
      <c r="BA2246" s="68">
        <f t="shared" si="6985"/>
        <v>0</v>
      </c>
      <c r="BB2246" s="71">
        <v>0</v>
      </c>
      <c r="BC2246" s="71">
        <v>0</v>
      </c>
      <c r="BD2246" s="68">
        <f t="shared" si="6986"/>
        <v>0</v>
      </c>
      <c r="BE2246" s="68">
        <f t="shared" si="6987"/>
        <v>0</v>
      </c>
      <c r="BF2246" s="67">
        <f t="shared" si="6988"/>
        <v>0</v>
      </c>
      <c r="BG2246" s="67">
        <f t="shared" si="6988"/>
        <v>0</v>
      </c>
      <c r="BH2246" s="68">
        <f t="shared" si="6989"/>
        <v>0</v>
      </c>
      <c r="BI2246" s="67" t="e">
        <f t="shared" si="6990"/>
        <v>#REF!</v>
      </c>
      <c r="BJ2246" s="67" t="e">
        <f t="shared" si="6991"/>
        <v>#REF!</v>
      </c>
      <c r="BK2246" s="67" t="e">
        <f t="shared" si="6992"/>
        <v>#REF!</v>
      </c>
      <c r="BL2246" s="67" t="e">
        <f t="shared" si="6993"/>
        <v>#REF!</v>
      </c>
      <c r="BM2246" s="305">
        <v>0</v>
      </c>
      <c r="BN2246" s="305">
        <v>0</v>
      </c>
      <c r="BO2246" s="306"/>
      <c r="BP2246" s="306"/>
      <c r="BQ2246" s="305">
        <v>0</v>
      </c>
      <c r="BR2246" s="305">
        <v>0</v>
      </c>
      <c r="BS2246" s="114" t="s">
        <v>208</v>
      </c>
      <c r="BT2246" s="77"/>
    </row>
    <row r="2247" spans="1:72" s="46" customFormat="1" ht="36.75" hidden="1" customHeight="1">
      <c r="A2247" s="77"/>
      <c r="B2247" s="104">
        <v>2014</v>
      </c>
      <c r="C2247" s="105">
        <v>8317</v>
      </c>
      <c r="D2247" s="104">
        <v>9</v>
      </c>
      <c r="E2247" s="104">
        <v>5000</v>
      </c>
      <c r="F2247" s="104">
        <v>5300</v>
      </c>
      <c r="G2247" s="104">
        <v>532</v>
      </c>
      <c r="H2247" s="104">
        <v>35</v>
      </c>
      <c r="I2247" s="118" t="s">
        <v>353</v>
      </c>
      <c r="J2247" s="67">
        <v>0</v>
      </c>
      <c r="K2247" s="67">
        <v>0</v>
      </c>
      <c r="L2247" s="68">
        <f t="shared" si="6973"/>
        <v>0</v>
      </c>
      <c r="M2247" s="67">
        <v>0</v>
      </c>
      <c r="N2247" s="67">
        <v>0</v>
      </c>
      <c r="O2247" s="68">
        <f t="shared" si="6974"/>
        <v>0</v>
      </c>
      <c r="P2247" s="68">
        <f t="shared" si="6975"/>
        <v>0</v>
      </c>
      <c r="Q2247" s="71">
        <v>0</v>
      </c>
      <c r="R2247" s="71">
        <v>0</v>
      </c>
      <c r="S2247" s="71">
        <v>0</v>
      </c>
      <c r="T2247" s="71">
        <v>0</v>
      </c>
      <c r="U2247" s="71">
        <v>0</v>
      </c>
      <c r="V2247" s="71">
        <v>0</v>
      </c>
      <c r="W2247" s="67">
        <v>0</v>
      </c>
      <c r="X2247" s="67">
        <v>0</v>
      </c>
      <c r="Y2247" s="68">
        <v>0</v>
      </c>
      <c r="Z2247" s="67">
        <v>0</v>
      </c>
      <c r="AA2247" s="67">
        <v>0</v>
      </c>
      <c r="AB2247" s="68">
        <v>0</v>
      </c>
      <c r="AC2247" s="68" t="e">
        <f>I2247+#REF!-Y2247</f>
        <v>#VALUE!</v>
      </c>
      <c r="AD2247" s="67">
        <f t="shared" si="6994"/>
        <v>0</v>
      </c>
      <c r="AE2247" s="67">
        <f t="shared" si="6995"/>
        <v>0</v>
      </c>
      <c r="AF2247" s="68">
        <f t="shared" si="6978"/>
        <v>0</v>
      </c>
      <c r="AG2247" s="67" t="e">
        <f>M2247+#REF!-V2247</f>
        <v>#REF!</v>
      </c>
      <c r="AH2247" s="67" t="e">
        <f>N2247+#REF!-AD2247</f>
        <v>#REF!</v>
      </c>
      <c r="AI2247" s="68" t="e">
        <f>O2247+#REF!-AE2247</f>
        <v>#REF!</v>
      </c>
      <c r="AJ2247" s="68" t="e">
        <f>P2247+#REF!-AF2247</f>
        <v>#REF!</v>
      </c>
      <c r="AK2247" s="71">
        <v>0</v>
      </c>
      <c r="AL2247" s="71">
        <v>0</v>
      </c>
      <c r="AM2247" s="68">
        <f t="shared" si="6979"/>
        <v>0</v>
      </c>
      <c r="AN2247" s="71">
        <v>0</v>
      </c>
      <c r="AO2247" s="71">
        <v>0</v>
      </c>
      <c r="AP2247" s="68">
        <f t="shared" si="6980"/>
        <v>0</v>
      </c>
      <c r="AQ2247" s="68">
        <f t="shared" si="6981"/>
        <v>0</v>
      </c>
      <c r="AR2247" s="71">
        <v>0</v>
      </c>
      <c r="AS2247" s="71">
        <v>0</v>
      </c>
      <c r="AT2247" s="68">
        <f t="shared" si="6982"/>
        <v>0</v>
      </c>
      <c r="AU2247" s="71">
        <v>0</v>
      </c>
      <c r="AV2247" s="71">
        <v>0</v>
      </c>
      <c r="AW2247" s="68">
        <f t="shared" si="6983"/>
        <v>0</v>
      </c>
      <c r="AX2247" s="68">
        <f t="shared" si="6984"/>
        <v>0</v>
      </c>
      <c r="AY2247" s="71">
        <v>0</v>
      </c>
      <c r="AZ2247" s="71">
        <v>0</v>
      </c>
      <c r="BA2247" s="68">
        <f t="shared" si="6985"/>
        <v>0</v>
      </c>
      <c r="BB2247" s="71">
        <v>0</v>
      </c>
      <c r="BC2247" s="71">
        <v>0</v>
      </c>
      <c r="BD2247" s="68">
        <f t="shared" si="6986"/>
        <v>0</v>
      </c>
      <c r="BE2247" s="68">
        <f t="shared" si="6987"/>
        <v>0</v>
      </c>
      <c r="BF2247" s="67">
        <f t="shared" si="6988"/>
        <v>0</v>
      </c>
      <c r="BG2247" s="67">
        <f t="shared" si="6988"/>
        <v>0</v>
      </c>
      <c r="BH2247" s="68">
        <f t="shared" si="6989"/>
        <v>0</v>
      </c>
      <c r="BI2247" s="67" t="e">
        <f t="shared" si="6990"/>
        <v>#REF!</v>
      </c>
      <c r="BJ2247" s="67" t="e">
        <f t="shared" si="6991"/>
        <v>#REF!</v>
      </c>
      <c r="BK2247" s="67" t="e">
        <f t="shared" si="6992"/>
        <v>#REF!</v>
      </c>
      <c r="BL2247" s="67" t="e">
        <f t="shared" si="6993"/>
        <v>#REF!</v>
      </c>
      <c r="BM2247" s="305">
        <v>0</v>
      </c>
      <c r="BN2247" s="305">
        <v>0</v>
      </c>
      <c r="BO2247" s="306"/>
      <c r="BP2247" s="306"/>
      <c r="BQ2247" s="305">
        <v>0</v>
      </c>
      <c r="BR2247" s="305">
        <v>0</v>
      </c>
      <c r="BS2247" s="114" t="s">
        <v>208</v>
      </c>
      <c r="BT2247" s="77"/>
    </row>
    <row r="2248" spans="1:72" s="46" customFormat="1" ht="36.75" hidden="1" customHeight="1">
      <c r="A2248" s="77"/>
      <c r="B2248" s="104">
        <v>2014</v>
      </c>
      <c r="C2248" s="105">
        <v>8317</v>
      </c>
      <c r="D2248" s="104">
        <v>9</v>
      </c>
      <c r="E2248" s="104">
        <v>5000</v>
      </c>
      <c r="F2248" s="104">
        <v>5300</v>
      </c>
      <c r="G2248" s="104">
        <v>532</v>
      </c>
      <c r="H2248" s="104">
        <v>36</v>
      </c>
      <c r="I2248" s="118" t="s">
        <v>1203</v>
      </c>
      <c r="J2248" s="67">
        <v>0</v>
      </c>
      <c r="K2248" s="67">
        <v>0</v>
      </c>
      <c r="L2248" s="68">
        <f t="shared" si="6973"/>
        <v>0</v>
      </c>
      <c r="M2248" s="67">
        <v>0</v>
      </c>
      <c r="N2248" s="67">
        <v>0</v>
      </c>
      <c r="O2248" s="68">
        <f t="shared" si="6974"/>
        <v>0</v>
      </c>
      <c r="P2248" s="68">
        <f t="shared" si="6975"/>
        <v>0</v>
      </c>
      <c r="Q2248" s="71">
        <v>0</v>
      </c>
      <c r="R2248" s="71">
        <v>0</v>
      </c>
      <c r="S2248" s="71">
        <v>0</v>
      </c>
      <c r="T2248" s="71">
        <v>0</v>
      </c>
      <c r="U2248" s="71">
        <v>0</v>
      </c>
      <c r="V2248" s="71">
        <v>0</v>
      </c>
      <c r="W2248" s="67">
        <v>0</v>
      </c>
      <c r="X2248" s="67">
        <v>0</v>
      </c>
      <c r="Y2248" s="68">
        <v>0</v>
      </c>
      <c r="Z2248" s="67">
        <v>0</v>
      </c>
      <c r="AA2248" s="67">
        <v>0</v>
      </c>
      <c r="AB2248" s="68">
        <v>0</v>
      </c>
      <c r="AC2248" s="68" t="e">
        <f>I2248+#REF!-Y2248</f>
        <v>#VALUE!</v>
      </c>
      <c r="AD2248" s="67">
        <f t="shared" si="6994"/>
        <v>0</v>
      </c>
      <c r="AE2248" s="67">
        <f t="shared" si="6995"/>
        <v>0</v>
      </c>
      <c r="AF2248" s="68">
        <f t="shared" si="6978"/>
        <v>0</v>
      </c>
      <c r="AG2248" s="67" t="e">
        <f>M2248+#REF!-V2248</f>
        <v>#REF!</v>
      </c>
      <c r="AH2248" s="67" t="e">
        <f>N2248+#REF!-AD2248</f>
        <v>#REF!</v>
      </c>
      <c r="AI2248" s="68" t="e">
        <f>O2248+#REF!-AE2248</f>
        <v>#REF!</v>
      </c>
      <c r="AJ2248" s="68" t="e">
        <f>P2248+#REF!-AF2248</f>
        <v>#REF!</v>
      </c>
      <c r="AK2248" s="71">
        <v>0</v>
      </c>
      <c r="AL2248" s="71">
        <v>0</v>
      </c>
      <c r="AM2248" s="68">
        <f t="shared" si="6979"/>
        <v>0</v>
      </c>
      <c r="AN2248" s="71">
        <v>0</v>
      </c>
      <c r="AO2248" s="71">
        <v>0</v>
      </c>
      <c r="AP2248" s="68">
        <f t="shared" si="6980"/>
        <v>0</v>
      </c>
      <c r="AQ2248" s="68">
        <f t="shared" si="6981"/>
        <v>0</v>
      </c>
      <c r="AR2248" s="71">
        <v>0</v>
      </c>
      <c r="AS2248" s="71">
        <v>0</v>
      </c>
      <c r="AT2248" s="68">
        <f t="shared" si="6982"/>
        <v>0</v>
      </c>
      <c r="AU2248" s="71">
        <v>0</v>
      </c>
      <c r="AV2248" s="71">
        <v>0</v>
      </c>
      <c r="AW2248" s="68">
        <f t="shared" si="6983"/>
        <v>0</v>
      </c>
      <c r="AX2248" s="68">
        <f t="shared" si="6984"/>
        <v>0</v>
      </c>
      <c r="AY2248" s="71">
        <v>0</v>
      </c>
      <c r="AZ2248" s="71">
        <v>0</v>
      </c>
      <c r="BA2248" s="68">
        <f t="shared" si="6985"/>
        <v>0</v>
      </c>
      <c r="BB2248" s="71">
        <v>0</v>
      </c>
      <c r="BC2248" s="71">
        <v>0</v>
      </c>
      <c r="BD2248" s="68">
        <f t="shared" si="6986"/>
        <v>0</v>
      </c>
      <c r="BE2248" s="68">
        <f t="shared" si="6987"/>
        <v>0</v>
      </c>
      <c r="BF2248" s="67">
        <f t="shared" si="6988"/>
        <v>0</v>
      </c>
      <c r="BG2248" s="67">
        <f t="shared" si="6988"/>
        <v>0</v>
      </c>
      <c r="BH2248" s="68">
        <f t="shared" si="6989"/>
        <v>0</v>
      </c>
      <c r="BI2248" s="67" t="e">
        <f t="shared" si="6990"/>
        <v>#REF!</v>
      </c>
      <c r="BJ2248" s="67" t="e">
        <f t="shared" si="6991"/>
        <v>#REF!</v>
      </c>
      <c r="BK2248" s="67" t="e">
        <f t="shared" si="6992"/>
        <v>#REF!</v>
      </c>
      <c r="BL2248" s="67" t="e">
        <f t="shared" si="6993"/>
        <v>#REF!</v>
      </c>
      <c r="BM2248" s="305">
        <v>0</v>
      </c>
      <c r="BN2248" s="305">
        <v>0</v>
      </c>
      <c r="BO2248" s="306"/>
      <c r="BP2248" s="306"/>
      <c r="BQ2248" s="305">
        <v>0</v>
      </c>
      <c r="BR2248" s="305">
        <v>0</v>
      </c>
      <c r="BS2248" s="114" t="s">
        <v>208</v>
      </c>
      <c r="BT2248" s="77"/>
    </row>
    <row r="2249" spans="1:72" s="46" customFormat="1" ht="36.75" hidden="1" customHeight="1">
      <c r="A2249" s="77"/>
      <c r="B2249" s="104">
        <v>2014</v>
      </c>
      <c r="C2249" s="105">
        <v>8317</v>
      </c>
      <c r="D2249" s="104">
        <v>9</v>
      </c>
      <c r="E2249" s="104">
        <v>5000</v>
      </c>
      <c r="F2249" s="104">
        <v>5300</v>
      </c>
      <c r="G2249" s="104">
        <v>532</v>
      </c>
      <c r="H2249" s="104">
        <v>37</v>
      </c>
      <c r="I2249" s="118" t="s">
        <v>1204</v>
      </c>
      <c r="J2249" s="67">
        <v>0</v>
      </c>
      <c r="K2249" s="67">
        <v>0</v>
      </c>
      <c r="L2249" s="68">
        <f t="shared" si="6973"/>
        <v>0</v>
      </c>
      <c r="M2249" s="67">
        <v>0</v>
      </c>
      <c r="N2249" s="67">
        <v>0</v>
      </c>
      <c r="O2249" s="68">
        <f t="shared" si="6974"/>
        <v>0</v>
      </c>
      <c r="P2249" s="68">
        <f t="shared" si="6975"/>
        <v>0</v>
      </c>
      <c r="Q2249" s="71">
        <v>0</v>
      </c>
      <c r="R2249" s="71">
        <v>0</v>
      </c>
      <c r="S2249" s="71">
        <v>0</v>
      </c>
      <c r="T2249" s="71">
        <v>0</v>
      </c>
      <c r="U2249" s="71">
        <v>0</v>
      </c>
      <c r="V2249" s="71">
        <v>0</v>
      </c>
      <c r="W2249" s="67">
        <v>0</v>
      </c>
      <c r="X2249" s="67">
        <v>0</v>
      </c>
      <c r="Y2249" s="68">
        <v>0</v>
      </c>
      <c r="Z2249" s="67">
        <v>0</v>
      </c>
      <c r="AA2249" s="67">
        <v>0</v>
      </c>
      <c r="AB2249" s="68">
        <v>0</v>
      </c>
      <c r="AC2249" s="68" t="e">
        <f>I2249+#REF!-Y2249</f>
        <v>#VALUE!</v>
      </c>
      <c r="AD2249" s="67">
        <f t="shared" si="6994"/>
        <v>0</v>
      </c>
      <c r="AE2249" s="67">
        <f t="shared" si="6995"/>
        <v>0</v>
      </c>
      <c r="AF2249" s="68">
        <f t="shared" si="6978"/>
        <v>0</v>
      </c>
      <c r="AG2249" s="67" t="e">
        <f>M2249+#REF!-V2249</f>
        <v>#REF!</v>
      </c>
      <c r="AH2249" s="67" t="e">
        <f>N2249+#REF!-AD2249</f>
        <v>#REF!</v>
      </c>
      <c r="AI2249" s="68" t="e">
        <f>O2249+#REF!-AE2249</f>
        <v>#REF!</v>
      </c>
      <c r="AJ2249" s="68" t="e">
        <f>P2249+#REF!-AF2249</f>
        <v>#REF!</v>
      </c>
      <c r="AK2249" s="71">
        <v>0</v>
      </c>
      <c r="AL2249" s="71">
        <v>0</v>
      </c>
      <c r="AM2249" s="68">
        <f t="shared" si="6979"/>
        <v>0</v>
      </c>
      <c r="AN2249" s="71">
        <v>0</v>
      </c>
      <c r="AO2249" s="71">
        <v>0</v>
      </c>
      <c r="AP2249" s="68">
        <f t="shared" si="6980"/>
        <v>0</v>
      </c>
      <c r="AQ2249" s="68">
        <f t="shared" si="6981"/>
        <v>0</v>
      </c>
      <c r="AR2249" s="71">
        <v>0</v>
      </c>
      <c r="AS2249" s="71">
        <v>0</v>
      </c>
      <c r="AT2249" s="68">
        <f t="shared" si="6982"/>
        <v>0</v>
      </c>
      <c r="AU2249" s="71">
        <v>0</v>
      </c>
      <c r="AV2249" s="71">
        <v>0</v>
      </c>
      <c r="AW2249" s="68">
        <f t="shared" si="6983"/>
        <v>0</v>
      </c>
      <c r="AX2249" s="68">
        <f t="shared" si="6984"/>
        <v>0</v>
      </c>
      <c r="AY2249" s="71">
        <v>0</v>
      </c>
      <c r="AZ2249" s="71">
        <v>0</v>
      </c>
      <c r="BA2249" s="68">
        <f t="shared" si="6985"/>
        <v>0</v>
      </c>
      <c r="BB2249" s="71">
        <v>0</v>
      </c>
      <c r="BC2249" s="71">
        <v>0</v>
      </c>
      <c r="BD2249" s="68">
        <f t="shared" si="6986"/>
        <v>0</v>
      </c>
      <c r="BE2249" s="68">
        <f t="shared" si="6987"/>
        <v>0</v>
      </c>
      <c r="BF2249" s="67">
        <f t="shared" si="6988"/>
        <v>0</v>
      </c>
      <c r="BG2249" s="67">
        <f t="shared" si="6988"/>
        <v>0</v>
      </c>
      <c r="BH2249" s="68">
        <f t="shared" si="6989"/>
        <v>0</v>
      </c>
      <c r="BI2249" s="67" t="e">
        <f t="shared" si="6990"/>
        <v>#REF!</v>
      </c>
      <c r="BJ2249" s="67" t="e">
        <f t="shared" si="6991"/>
        <v>#REF!</v>
      </c>
      <c r="BK2249" s="67" t="e">
        <f t="shared" si="6992"/>
        <v>#REF!</v>
      </c>
      <c r="BL2249" s="67" t="e">
        <f t="shared" si="6993"/>
        <v>#REF!</v>
      </c>
      <c r="BM2249" s="305">
        <v>0</v>
      </c>
      <c r="BN2249" s="305">
        <v>0</v>
      </c>
      <c r="BO2249" s="306"/>
      <c r="BP2249" s="306"/>
      <c r="BQ2249" s="305">
        <v>0</v>
      </c>
      <c r="BR2249" s="305">
        <v>0</v>
      </c>
      <c r="BS2249" s="114" t="s">
        <v>208</v>
      </c>
      <c r="BT2249" s="77"/>
    </row>
    <row r="2250" spans="1:72" s="46" customFormat="1" ht="36.75" hidden="1" customHeight="1">
      <c r="A2250" s="77"/>
      <c r="B2250" s="104">
        <v>2014</v>
      </c>
      <c r="C2250" s="105">
        <v>8317</v>
      </c>
      <c r="D2250" s="104">
        <v>9</v>
      </c>
      <c r="E2250" s="104">
        <v>5000</v>
      </c>
      <c r="F2250" s="104">
        <v>5300</v>
      </c>
      <c r="G2250" s="104">
        <v>532</v>
      </c>
      <c r="H2250" s="20">
        <v>38</v>
      </c>
      <c r="I2250" s="118" t="s">
        <v>1205</v>
      </c>
      <c r="J2250" s="67">
        <v>0</v>
      </c>
      <c r="K2250" s="67">
        <v>0</v>
      </c>
      <c r="L2250" s="68">
        <f t="shared" si="6973"/>
        <v>0</v>
      </c>
      <c r="M2250" s="67">
        <v>0</v>
      </c>
      <c r="N2250" s="67">
        <v>0</v>
      </c>
      <c r="O2250" s="68">
        <f t="shared" si="6974"/>
        <v>0</v>
      </c>
      <c r="P2250" s="68">
        <f t="shared" si="6975"/>
        <v>0</v>
      </c>
      <c r="Q2250" s="71">
        <v>0</v>
      </c>
      <c r="R2250" s="71">
        <v>0</v>
      </c>
      <c r="S2250" s="71">
        <v>0</v>
      </c>
      <c r="T2250" s="71">
        <v>0</v>
      </c>
      <c r="U2250" s="71">
        <v>0</v>
      </c>
      <c r="V2250" s="71">
        <v>0</v>
      </c>
      <c r="W2250" s="67">
        <v>0</v>
      </c>
      <c r="X2250" s="67">
        <v>0</v>
      </c>
      <c r="Y2250" s="68">
        <v>0</v>
      </c>
      <c r="Z2250" s="67">
        <v>0</v>
      </c>
      <c r="AA2250" s="67">
        <v>0</v>
      </c>
      <c r="AB2250" s="68">
        <v>0</v>
      </c>
      <c r="AC2250" s="68" t="e">
        <f>I2250+#REF!-Y2250</f>
        <v>#VALUE!</v>
      </c>
      <c r="AD2250" s="67">
        <f t="shared" si="6994"/>
        <v>0</v>
      </c>
      <c r="AE2250" s="67">
        <f t="shared" si="6995"/>
        <v>0</v>
      </c>
      <c r="AF2250" s="68">
        <f t="shared" si="6978"/>
        <v>0</v>
      </c>
      <c r="AG2250" s="67" t="e">
        <f>M2250+#REF!-V2250</f>
        <v>#REF!</v>
      </c>
      <c r="AH2250" s="67" t="e">
        <f>N2250+#REF!-AD2250</f>
        <v>#REF!</v>
      </c>
      <c r="AI2250" s="68" t="e">
        <f>O2250+#REF!-AE2250</f>
        <v>#REF!</v>
      </c>
      <c r="AJ2250" s="68" t="e">
        <f>P2250+#REF!-AF2250</f>
        <v>#REF!</v>
      </c>
      <c r="AK2250" s="71">
        <v>0</v>
      </c>
      <c r="AL2250" s="71">
        <v>0</v>
      </c>
      <c r="AM2250" s="68">
        <f t="shared" si="6979"/>
        <v>0</v>
      </c>
      <c r="AN2250" s="71">
        <v>0</v>
      </c>
      <c r="AO2250" s="71">
        <v>0</v>
      </c>
      <c r="AP2250" s="68">
        <f t="shared" si="6980"/>
        <v>0</v>
      </c>
      <c r="AQ2250" s="68">
        <f t="shared" si="6981"/>
        <v>0</v>
      </c>
      <c r="AR2250" s="71">
        <v>0</v>
      </c>
      <c r="AS2250" s="71">
        <v>0</v>
      </c>
      <c r="AT2250" s="68">
        <f t="shared" si="6982"/>
        <v>0</v>
      </c>
      <c r="AU2250" s="71">
        <v>0</v>
      </c>
      <c r="AV2250" s="71">
        <v>0</v>
      </c>
      <c r="AW2250" s="68">
        <f t="shared" si="6983"/>
        <v>0</v>
      </c>
      <c r="AX2250" s="68">
        <f t="shared" si="6984"/>
        <v>0</v>
      </c>
      <c r="AY2250" s="71">
        <v>0</v>
      </c>
      <c r="AZ2250" s="71">
        <v>0</v>
      </c>
      <c r="BA2250" s="68">
        <f t="shared" si="6985"/>
        <v>0</v>
      </c>
      <c r="BB2250" s="71">
        <v>0</v>
      </c>
      <c r="BC2250" s="71">
        <v>0</v>
      </c>
      <c r="BD2250" s="68">
        <f t="shared" si="6986"/>
        <v>0</v>
      </c>
      <c r="BE2250" s="68">
        <f t="shared" si="6987"/>
        <v>0</v>
      </c>
      <c r="BF2250" s="67">
        <f t="shared" si="6988"/>
        <v>0</v>
      </c>
      <c r="BG2250" s="67">
        <f t="shared" si="6988"/>
        <v>0</v>
      </c>
      <c r="BH2250" s="68">
        <f t="shared" si="6989"/>
        <v>0</v>
      </c>
      <c r="BI2250" s="67" t="e">
        <f t="shared" si="6990"/>
        <v>#REF!</v>
      </c>
      <c r="BJ2250" s="67" t="e">
        <f t="shared" si="6991"/>
        <v>#REF!</v>
      </c>
      <c r="BK2250" s="67" t="e">
        <f t="shared" si="6992"/>
        <v>#REF!</v>
      </c>
      <c r="BL2250" s="67" t="e">
        <f t="shared" si="6993"/>
        <v>#REF!</v>
      </c>
      <c r="BM2250" s="305">
        <v>0</v>
      </c>
      <c r="BN2250" s="305">
        <v>0</v>
      </c>
      <c r="BO2250" s="306"/>
      <c r="BP2250" s="306"/>
      <c r="BQ2250" s="305">
        <v>0</v>
      </c>
      <c r="BR2250" s="305">
        <v>0</v>
      </c>
      <c r="BS2250" s="114" t="s">
        <v>208</v>
      </c>
      <c r="BT2250" s="77"/>
    </row>
    <row r="2251" spans="1:72" s="46" customFormat="1" ht="36.75" hidden="1" customHeight="1">
      <c r="A2251" s="77"/>
      <c r="B2251" s="104">
        <v>2014</v>
      </c>
      <c r="C2251" s="105">
        <v>8317</v>
      </c>
      <c r="D2251" s="104">
        <v>9</v>
      </c>
      <c r="E2251" s="104">
        <v>5000</v>
      </c>
      <c r="F2251" s="104">
        <v>5300</v>
      </c>
      <c r="G2251" s="104">
        <v>532</v>
      </c>
      <c r="H2251" s="20">
        <v>39</v>
      </c>
      <c r="I2251" s="118" t="s">
        <v>1206</v>
      </c>
      <c r="J2251" s="67">
        <v>0</v>
      </c>
      <c r="K2251" s="67">
        <v>0</v>
      </c>
      <c r="L2251" s="68">
        <f t="shared" si="6973"/>
        <v>0</v>
      </c>
      <c r="M2251" s="67">
        <v>0</v>
      </c>
      <c r="N2251" s="67">
        <v>0</v>
      </c>
      <c r="O2251" s="68">
        <f t="shared" si="6974"/>
        <v>0</v>
      </c>
      <c r="P2251" s="68">
        <f t="shared" si="6975"/>
        <v>0</v>
      </c>
      <c r="Q2251" s="71">
        <v>0</v>
      </c>
      <c r="R2251" s="71">
        <v>0</v>
      </c>
      <c r="S2251" s="71">
        <v>0</v>
      </c>
      <c r="T2251" s="71">
        <v>0</v>
      </c>
      <c r="U2251" s="71">
        <v>0</v>
      </c>
      <c r="V2251" s="71">
        <v>0</v>
      </c>
      <c r="W2251" s="67">
        <v>0</v>
      </c>
      <c r="X2251" s="67">
        <v>0</v>
      </c>
      <c r="Y2251" s="68">
        <v>0</v>
      </c>
      <c r="Z2251" s="67">
        <v>0</v>
      </c>
      <c r="AA2251" s="67">
        <v>0</v>
      </c>
      <c r="AB2251" s="68">
        <v>0</v>
      </c>
      <c r="AC2251" s="68" t="e">
        <f>I2251+#REF!-Y2251</f>
        <v>#VALUE!</v>
      </c>
      <c r="AD2251" s="67">
        <f t="shared" si="6994"/>
        <v>0</v>
      </c>
      <c r="AE2251" s="67">
        <f t="shared" si="6995"/>
        <v>0</v>
      </c>
      <c r="AF2251" s="68">
        <f t="shared" si="6978"/>
        <v>0</v>
      </c>
      <c r="AG2251" s="67" t="e">
        <f>M2251+#REF!-V2251</f>
        <v>#REF!</v>
      </c>
      <c r="AH2251" s="67" t="e">
        <f>N2251+#REF!-AD2251</f>
        <v>#REF!</v>
      </c>
      <c r="AI2251" s="68" t="e">
        <f>O2251+#REF!-AE2251</f>
        <v>#REF!</v>
      </c>
      <c r="AJ2251" s="68" t="e">
        <f>P2251+#REF!-AF2251</f>
        <v>#REF!</v>
      </c>
      <c r="AK2251" s="71">
        <v>0</v>
      </c>
      <c r="AL2251" s="71">
        <v>0</v>
      </c>
      <c r="AM2251" s="68">
        <f t="shared" si="6979"/>
        <v>0</v>
      </c>
      <c r="AN2251" s="71">
        <v>0</v>
      </c>
      <c r="AO2251" s="71">
        <v>0</v>
      </c>
      <c r="AP2251" s="68">
        <f t="shared" si="6980"/>
        <v>0</v>
      </c>
      <c r="AQ2251" s="68">
        <f t="shared" si="6981"/>
        <v>0</v>
      </c>
      <c r="AR2251" s="71">
        <v>0</v>
      </c>
      <c r="AS2251" s="71">
        <v>0</v>
      </c>
      <c r="AT2251" s="68">
        <f t="shared" si="6982"/>
        <v>0</v>
      </c>
      <c r="AU2251" s="71">
        <v>0</v>
      </c>
      <c r="AV2251" s="71">
        <v>0</v>
      </c>
      <c r="AW2251" s="68">
        <f t="shared" si="6983"/>
        <v>0</v>
      </c>
      <c r="AX2251" s="68">
        <f t="shared" si="6984"/>
        <v>0</v>
      </c>
      <c r="AY2251" s="71">
        <v>0</v>
      </c>
      <c r="AZ2251" s="71">
        <v>0</v>
      </c>
      <c r="BA2251" s="68">
        <f t="shared" si="6985"/>
        <v>0</v>
      </c>
      <c r="BB2251" s="71">
        <v>0</v>
      </c>
      <c r="BC2251" s="71">
        <v>0</v>
      </c>
      <c r="BD2251" s="68">
        <f t="shared" si="6986"/>
        <v>0</v>
      </c>
      <c r="BE2251" s="68">
        <f t="shared" si="6987"/>
        <v>0</v>
      </c>
      <c r="BF2251" s="67">
        <f t="shared" si="6988"/>
        <v>0</v>
      </c>
      <c r="BG2251" s="67">
        <f t="shared" si="6988"/>
        <v>0</v>
      </c>
      <c r="BH2251" s="68">
        <f t="shared" si="6989"/>
        <v>0</v>
      </c>
      <c r="BI2251" s="67" t="e">
        <f t="shared" si="6990"/>
        <v>#REF!</v>
      </c>
      <c r="BJ2251" s="67" t="e">
        <f t="shared" si="6991"/>
        <v>#REF!</v>
      </c>
      <c r="BK2251" s="67" t="e">
        <f t="shared" si="6992"/>
        <v>#REF!</v>
      </c>
      <c r="BL2251" s="67" t="e">
        <f t="shared" si="6993"/>
        <v>#REF!</v>
      </c>
      <c r="BM2251" s="305">
        <v>0</v>
      </c>
      <c r="BN2251" s="305">
        <v>0</v>
      </c>
      <c r="BO2251" s="306"/>
      <c r="BP2251" s="306"/>
      <c r="BQ2251" s="305">
        <v>0</v>
      </c>
      <c r="BR2251" s="305">
        <v>0</v>
      </c>
      <c r="BS2251" s="114" t="s">
        <v>208</v>
      </c>
      <c r="BT2251" s="77"/>
    </row>
    <row r="2252" spans="1:72" s="46" customFormat="1" ht="36.75" hidden="1" customHeight="1">
      <c r="A2252" s="77"/>
      <c r="B2252" s="104">
        <v>2014</v>
      </c>
      <c r="C2252" s="105">
        <v>8317</v>
      </c>
      <c r="D2252" s="104">
        <v>9</v>
      </c>
      <c r="E2252" s="104">
        <v>5000</v>
      </c>
      <c r="F2252" s="104">
        <v>5300</v>
      </c>
      <c r="G2252" s="104">
        <v>532</v>
      </c>
      <c r="H2252" s="20">
        <v>40</v>
      </c>
      <c r="I2252" s="118" t="s">
        <v>1207</v>
      </c>
      <c r="J2252" s="67">
        <v>0</v>
      </c>
      <c r="K2252" s="67">
        <v>0</v>
      </c>
      <c r="L2252" s="68">
        <f t="shared" si="6973"/>
        <v>0</v>
      </c>
      <c r="M2252" s="67">
        <v>0</v>
      </c>
      <c r="N2252" s="67">
        <v>0</v>
      </c>
      <c r="O2252" s="68">
        <f t="shared" si="6974"/>
        <v>0</v>
      </c>
      <c r="P2252" s="68">
        <f t="shared" si="6975"/>
        <v>0</v>
      </c>
      <c r="Q2252" s="71">
        <v>0</v>
      </c>
      <c r="R2252" s="71">
        <v>0</v>
      </c>
      <c r="S2252" s="71">
        <v>0</v>
      </c>
      <c r="T2252" s="71">
        <v>0</v>
      </c>
      <c r="U2252" s="71">
        <v>0</v>
      </c>
      <c r="V2252" s="71">
        <v>0</v>
      </c>
      <c r="W2252" s="67">
        <v>0</v>
      </c>
      <c r="X2252" s="67">
        <v>0</v>
      </c>
      <c r="Y2252" s="68">
        <v>0</v>
      </c>
      <c r="Z2252" s="67">
        <v>0</v>
      </c>
      <c r="AA2252" s="67">
        <v>0</v>
      </c>
      <c r="AB2252" s="68">
        <v>0</v>
      </c>
      <c r="AC2252" s="68" t="e">
        <f>I2252+#REF!-Y2252</f>
        <v>#VALUE!</v>
      </c>
      <c r="AD2252" s="67">
        <f t="shared" si="6994"/>
        <v>0</v>
      </c>
      <c r="AE2252" s="67">
        <f t="shared" si="6995"/>
        <v>0</v>
      </c>
      <c r="AF2252" s="68">
        <f t="shared" si="6978"/>
        <v>0</v>
      </c>
      <c r="AG2252" s="67" t="e">
        <f>M2252+#REF!-V2252</f>
        <v>#REF!</v>
      </c>
      <c r="AH2252" s="67" t="e">
        <f>N2252+#REF!-AD2252</f>
        <v>#REF!</v>
      </c>
      <c r="AI2252" s="68" t="e">
        <f>O2252+#REF!-AE2252</f>
        <v>#REF!</v>
      </c>
      <c r="AJ2252" s="68" t="e">
        <f>P2252+#REF!-AF2252</f>
        <v>#REF!</v>
      </c>
      <c r="AK2252" s="71">
        <v>0</v>
      </c>
      <c r="AL2252" s="71">
        <v>0</v>
      </c>
      <c r="AM2252" s="68">
        <f t="shared" si="6979"/>
        <v>0</v>
      </c>
      <c r="AN2252" s="71">
        <v>0</v>
      </c>
      <c r="AO2252" s="71">
        <v>0</v>
      </c>
      <c r="AP2252" s="68">
        <f t="shared" si="6980"/>
        <v>0</v>
      </c>
      <c r="AQ2252" s="68">
        <f t="shared" si="6981"/>
        <v>0</v>
      </c>
      <c r="AR2252" s="71">
        <v>0</v>
      </c>
      <c r="AS2252" s="71">
        <v>0</v>
      </c>
      <c r="AT2252" s="68">
        <f t="shared" si="6982"/>
        <v>0</v>
      </c>
      <c r="AU2252" s="71">
        <v>0</v>
      </c>
      <c r="AV2252" s="71">
        <v>0</v>
      </c>
      <c r="AW2252" s="68">
        <f t="shared" si="6983"/>
        <v>0</v>
      </c>
      <c r="AX2252" s="68">
        <f t="shared" si="6984"/>
        <v>0</v>
      </c>
      <c r="AY2252" s="71">
        <v>0</v>
      </c>
      <c r="AZ2252" s="71">
        <v>0</v>
      </c>
      <c r="BA2252" s="68">
        <f t="shared" si="6985"/>
        <v>0</v>
      </c>
      <c r="BB2252" s="71">
        <v>0</v>
      </c>
      <c r="BC2252" s="71">
        <v>0</v>
      </c>
      <c r="BD2252" s="68">
        <f t="shared" si="6986"/>
        <v>0</v>
      </c>
      <c r="BE2252" s="68">
        <f t="shared" si="6987"/>
        <v>0</v>
      </c>
      <c r="BF2252" s="67">
        <f t="shared" si="6988"/>
        <v>0</v>
      </c>
      <c r="BG2252" s="67">
        <f t="shared" si="6988"/>
        <v>0</v>
      </c>
      <c r="BH2252" s="68">
        <f t="shared" si="6989"/>
        <v>0</v>
      </c>
      <c r="BI2252" s="67" t="e">
        <f t="shared" si="6990"/>
        <v>#REF!</v>
      </c>
      <c r="BJ2252" s="67" t="e">
        <f t="shared" si="6991"/>
        <v>#REF!</v>
      </c>
      <c r="BK2252" s="67" t="e">
        <f t="shared" si="6992"/>
        <v>#REF!</v>
      </c>
      <c r="BL2252" s="67" t="e">
        <f t="shared" si="6993"/>
        <v>#REF!</v>
      </c>
      <c r="BM2252" s="305">
        <v>0</v>
      </c>
      <c r="BN2252" s="305">
        <v>0</v>
      </c>
      <c r="BO2252" s="306"/>
      <c r="BP2252" s="306"/>
      <c r="BQ2252" s="305">
        <v>0</v>
      </c>
      <c r="BR2252" s="305">
        <v>0</v>
      </c>
      <c r="BS2252" s="114" t="s">
        <v>208</v>
      </c>
      <c r="BT2252" s="77"/>
    </row>
    <row r="2253" spans="1:72" s="46" customFormat="1" ht="36.75" hidden="1" customHeight="1">
      <c r="A2253" s="77"/>
      <c r="B2253" s="104">
        <v>2014</v>
      </c>
      <c r="C2253" s="105">
        <v>8317</v>
      </c>
      <c r="D2253" s="104">
        <v>9</v>
      </c>
      <c r="E2253" s="104">
        <v>5000</v>
      </c>
      <c r="F2253" s="104">
        <v>5300</v>
      </c>
      <c r="G2253" s="104">
        <v>532</v>
      </c>
      <c r="H2253" s="20">
        <v>41</v>
      </c>
      <c r="I2253" s="118" t="s">
        <v>1208</v>
      </c>
      <c r="J2253" s="67">
        <v>0</v>
      </c>
      <c r="K2253" s="67">
        <v>0</v>
      </c>
      <c r="L2253" s="68">
        <f t="shared" si="6973"/>
        <v>0</v>
      </c>
      <c r="M2253" s="67">
        <v>0</v>
      </c>
      <c r="N2253" s="67">
        <v>0</v>
      </c>
      <c r="O2253" s="68">
        <f t="shared" si="6974"/>
        <v>0</v>
      </c>
      <c r="P2253" s="68">
        <f t="shared" si="6975"/>
        <v>0</v>
      </c>
      <c r="Q2253" s="71">
        <v>0</v>
      </c>
      <c r="R2253" s="71">
        <v>0</v>
      </c>
      <c r="S2253" s="71">
        <v>0</v>
      </c>
      <c r="T2253" s="71">
        <v>0</v>
      </c>
      <c r="U2253" s="71">
        <v>0</v>
      </c>
      <c r="V2253" s="71">
        <v>0</v>
      </c>
      <c r="W2253" s="67">
        <v>0</v>
      </c>
      <c r="X2253" s="67">
        <v>0</v>
      </c>
      <c r="Y2253" s="68">
        <v>0</v>
      </c>
      <c r="Z2253" s="67">
        <v>0</v>
      </c>
      <c r="AA2253" s="67">
        <v>0</v>
      </c>
      <c r="AB2253" s="68">
        <v>0</v>
      </c>
      <c r="AC2253" s="68" t="e">
        <f>I2253+#REF!-Y2253</f>
        <v>#VALUE!</v>
      </c>
      <c r="AD2253" s="67">
        <f t="shared" si="6994"/>
        <v>0</v>
      </c>
      <c r="AE2253" s="67">
        <f t="shared" si="6995"/>
        <v>0</v>
      </c>
      <c r="AF2253" s="68">
        <f t="shared" si="6978"/>
        <v>0</v>
      </c>
      <c r="AG2253" s="67" t="e">
        <f>M2253+#REF!-V2253</f>
        <v>#REF!</v>
      </c>
      <c r="AH2253" s="67" t="e">
        <f>N2253+#REF!-AD2253</f>
        <v>#REF!</v>
      </c>
      <c r="AI2253" s="68" t="e">
        <f>O2253+#REF!-AE2253</f>
        <v>#REF!</v>
      </c>
      <c r="AJ2253" s="68" t="e">
        <f>P2253+#REF!-AF2253</f>
        <v>#REF!</v>
      </c>
      <c r="AK2253" s="71">
        <v>0</v>
      </c>
      <c r="AL2253" s="71">
        <v>0</v>
      </c>
      <c r="AM2253" s="68">
        <f t="shared" si="6979"/>
        <v>0</v>
      </c>
      <c r="AN2253" s="71">
        <v>0</v>
      </c>
      <c r="AO2253" s="71">
        <v>0</v>
      </c>
      <c r="AP2253" s="68">
        <f t="shared" si="6980"/>
        <v>0</v>
      </c>
      <c r="AQ2253" s="68">
        <f t="shared" si="6981"/>
        <v>0</v>
      </c>
      <c r="AR2253" s="71">
        <v>0</v>
      </c>
      <c r="AS2253" s="71">
        <v>0</v>
      </c>
      <c r="AT2253" s="68">
        <f t="shared" si="6982"/>
        <v>0</v>
      </c>
      <c r="AU2253" s="71">
        <v>0</v>
      </c>
      <c r="AV2253" s="71">
        <v>0</v>
      </c>
      <c r="AW2253" s="68">
        <f t="shared" si="6983"/>
        <v>0</v>
      </c>
      <c r="AX2253" s="68">
        <f t="shared" si="6984"/>
        <v>0</v>
      </c>
      <c r="AY2253" s="71">
        <v>0</v>
      </c>
      <c r="AZ2253" s="71">
        <v>0</v>
      </c>
      <c r="BA2253" s="68">
        <f t="shared" si="6985"/>
        <v>0</v>
      </c>
      <c r="BB2253" s="71">
        <v>0</v>
      </c>
      <c r="BC2253" s="71">
        <v>0</v>
      </c>
      <c r="BD2253" s="68">
        <f t="shared" si="6986"/>
        <v>0</v>
      </c>
      <c r="BE2253" s="68">
        <f t="shared" si="6987"/>
        <v>0</v>
      </c>
      <c r="BF2253" s="67">
        <f t="shared" si="6988"/>
        <v>0</v>
      </c>
      <c r="BG2253" s="67">
        <f t="shared" si="6988"/>
        <v>0</v>
      </c>
      <c r="BH2253" s="68">
        <f t="shared" si="6989"/>
        <v>0</v>
      </c>
      <c r="BI2253" s="67" t="e">
        <f t="shared" si="6990"/>
        <v>#REF!</v>
      </c>
      <c r="BJ2253" s="67" t="e">
        <f t="shared" si="6991"/>
        <v>#REF!</v>
      </c>
      <c r="BK2253" s="67" t="e">
        <f t="shared" si="6992"/>
        <v>#REF!</v>
      </c>
      <c r="BL2253" s="67" t="e">
        <f t="shared" si="6993"/>
        <v>#REF!</v>
      </c>
      <c r="BM2253" s="305">
        <v>0</v>
      </c>
      <c r="BN2253" s="305">
        <v>0</v>
      </c>
      <c r="BO2253" s="306"/>
      <c r="BP2253" s="306"/>
      <c r="BQ2253" s="305">
        <v>0</v>
      </c>
      <c r="BR2253" s="305">
        <v>0</v>
      </c>
      <c r="BS2253" s="114" t="s">
        <v>208</v>
      </c>
      <c r="BT2253" s="77"/>
    </row>
    <row r="2254" spans="1:72" s="46" customFormat="1" ht="36.75" hidden="1" customHeight="1">
      <c r="A2254" s="77"/>
      <c r="B2254" s="104">
        <v>2014</v>
      </c>
      <c r="C2254" s="105">
        <v>8317</v>
      </c>
      <c r="D2254" s="104">
        <v>9</v>
      </c>
      <c r="E2254" s="104">
        <v>5000</v>
      </c>
      <c r="F2254" s="104">
        <v>5300</v>
      </c>
      <c r="G2254" s="104">
        <v>532</v>
      </c>
      <c r="H2254" s="20">
        <v>42</v>
      </c>
      <c r="I2254" s="118" t="s">
        <v>1209</v>
      </c>
      <c r="J2254" s="67">
        <v>0</v>
      </c>
      <c r="K2254" s="67">
        <v>0</v>
      </c>
      <c r="L2254" s="68">
        <f t="shared" si="6973"/>
        <v>0</v>
      </c>
      <c r="M2254" s="67">
        <v>0</v>
      </c>
      <c r="N2254" s="67">
        <v>0</v>
      </c>
      <c r="O2254" s="68">
        <f t="shared" si="6974"/>
        <v>0</v>
      </c>
      <c r="P2254" s="68">
        <f t="shared" si="6975"/>
        <v>0</v>
      </c>
      <c r="Q2254" s="71">
        <v>0</v>
      </c>
      <c r="R2254" s="71">
        <v>0</v>
      </c>
      <c r="S2254" s="71">
        <v>0</v>
      </c>
      <c r="T2254" s="71">
        <v>0</v>
      </c>
      <c r="U2254" s="71">
        <v>0</v>
      </c>
      <c r="V2254" s="71">
        <v>0</v>
      </c>
      <c r="W2254" s="67">
        <v>0</v>
      </c>
      <c r="X2254" s="67">
        <v>0</v>
      </c>
      <c r="Y2254" s="68">
        <v>0</v>
      </c>
      <c r="Z2254" s="67">
        <v>0</v>
      </c>
      <c r="AA2254" s="67">
        <v>0</v>
      </c>
      <c r="AB2254" s="68">
        <v>0</v>
      </c>
      <c r="AC2254" s="68" t="e">
        <f>I2254+#REF!-Y2254</f>
        <v>#VALUE!</v>
      </c>
      <c r="AD2254" s="67">
        <f t="shared" si="6994"/>
        <v>0</v>
      </c>
      <c r="AE2254" s="67">
        <f t="shared" si="6995"/>
        <v>0</v>
      </c>
      <c r="AF2254" s="68">
        <f t="shared" si="6978"/>
        <v>0</v>
      </c>
      <c r="AG2254" s="67" t="e">
        <f>M2254+#REF!-V2254</f>
        <v>#REF!</v>
      </c>
      <c r="AH2254" s="67" t="e">
        <f>N2254+#REF!-AD2254</f>
        <v>#REF!</v>
      </c>
      <c r="AI2254" s="68" t="e">
        <f>O2254+#REF!-AE2254</f>
        <v>#REF!</v>
      </c>
      <c r="AJ2254" s="68" t="e">
        <f>P2254+#REF!-AF2254</f>
        <v>#REF!</v>
      </c>
      <c r="AK2254" s="71">
        <v>0</v>
      </c>
      <c r="AL2254" s="71">
        <v>0</v>
      </c>
      <c r="AM2254" s="68">
        <f t="shared" si="6979"/>
        <v>0</v>
      </c>
      <c r="AN2254" s="71">
        <v>0</v>
      </c>
      <c r="AO2254" s="71">
        <v>0</v>
      </c>
      <c r="AP2254" s="68">
        <f t="shared" si="6980"/>
        <v>0</v>
      </c>
      <c r="AQ2254" s="68">
        <f t="shared" si="6981"/>
        <v>0</v>
      </c>
      <c r="AR2254" s="71">
        <v>0</v>
      </c>
      <c r="AS2254" s="71">
        <v>0</v>
      </c>
      <c r="AT2254" s="68">
        <f t="shared" si="6982"/>
        <v>0</v>
      </c>
      <c r="AU2254" s="71">
        <v>0</v>
      </c>
      <c r="AV2254" s="71">
        <v>0</v>
      </c>
      <c r="AW2254" s="68">
        <f t="shared" si="6983"/>
        <v>0</v>
      </c>
      <c r="AX2254" s="68">
        <f t="shared" si="6984"/>
        <v>0</v>
      </c>
      <c r="AY2254" s="71">
        <v>0</v>
      </c>
      <c r="AZ2254" s="71">
        <v>0</v>
      </c>
      <c r="BA2254" s="68">
        <f t="shared" si="6985"/>
        <v>0</v>
      </c>
      <c r="BB2254" s="71">
        <v>0</v>
      </c>
      <c r="BC2254" s="71">
        <v>0</v>
      </c>
      <c r="BD2254" s="68">
        <f t="shared" si="6986"/>
        <v>0</v>
      </c>
      <c r="BE2254" s="68">
        <f t="shared" si="6987"/>
        <v>0</v>
      </c>
      <c r="BF2254" s="67">
        <f t="shared" si="6988"/>
        <v>0</v>
      </c>
      <c r="BG2254" s="67">
        <f t="shared" si="6988"/>
        <v>0</v>
      </c>
      <c r="BH2254" s="68">
        <f t="shared" si="6989"/>
        <v>0</v>
      </c>
      <c r="BI2254" s="67" t="e">
        <f t="shared" si="6990"/>
        <v>#REF!</v>
      </c>
      <c r="BJ2254" s="67" t="e">
        <f t="shared" si="6991"/>
        <v>#REF!</v>
      </c>
      <c r="BK2254" s="67" t="e">
        <f t="shared" si="6992"/>
        <v>#REF!</v>
      </c>
      <c r="BL2254" s="67" t="e">
        <f t="shared" si="6993"/>
        <v>#REF!</v>
      </c>
      <c r="BM2254" s="305">
        <v>0</v>
      </c>
      <c r="BN2254" s="305">
        <v>0</v>
      </c>
      <c r="BO2254" s="306"/>
      <c r="BP2254" s="306"/>
      <c r="BQ2254" s="305">
        <v>0</v>
      </c>
      <c r="BR2254" s="305">
        <v>0</v>
      </c>
      <c r="BS2254" s="114" t="s">
        <v>208</v>
      </c>
      <c r="BT2254" s="77"/>
    </row>
    <row r="2255" spans="1:72" s="46" customFormat="1" ht="36.75" hidden="1" customHeight="1">
      <c r="A2255" s="77"/>
      <c r="B2255" s="104">
        <v>2014</v>
      </c>
      <c r="C2255" s="105">
        <v>8317</v>
      </c>
      <c r="D2255" s="104">
        <v>9</v>
      </c>
      <c r="E2255" s="104">
        <v>5000</v>
      </c>
      <c r="F2255" s="104">
        <v>5300</v>
      </c>
      <c r="G2255" s="104">
        <v>532</v>
      </c>
      <c r="H2255" s="104">
        <v>43</v>
      </c>
      <c r="I2255" s="118" t="s">
        <v>1210</v>
      </c>
      <c r="J2255" s="67">
        <v>0</v>
      </c>
      <c r="K2255" s="67">
        <v>0</v>
      </c>
      <c r="L2255" s="68">
        <f t="shared" si="6973"/>
        <v>0</v>
      </c>
      <c r="M2255" s="67">
        <v>0</v>
      </c>
      <c r="N2255" s="67">
        <v>0</v>
      </c>
      <c r="O2255" s="68">
        <f t="shared" si="6974"/>
        <v>0</v>
      </c>
      <c r="P2255" s="68">
        <f t="shared" si="6975"/>
        <v>0</v>
      </c>
      <c r="Q2255" s="71">
        <v>0</v>
      </c>
      <c r="R2255" s="71">
        <v>0</v>
      </c>
      <c r="S2255" s="71">
        <v>0</v>
      </c>
      <c r="T2255" s="71">
        <v>0</v>
      </c>
      <c r="U2255" s="71">
        <v>0</v>
      </c>
      <c r="V2255" s="71">
        <v>0</v>
      </c>
      <c r="W2255" s="67">
        <v>0</v>
      </c>
      <c r="X2255" s="67">
        <v>0</v>
      </c>
      <c r="Y2255" s="68">
        <v>0</v>
      </c>
      <c r="Z2255" s="67">
        <v>0</v>
      </c>
      <c r="AA2255" s="67">
        <v>0</v>
      </c>
      <c r="AB2255" s="68">
        <v>0</v>
      </c>
      <c r="AC2255" s="68" t="e">
        <f>I2255+#REF!-Y2255</f>
        <v>#VALUE!</v>
      </c>
      <c r="AD2255" s="67">
        <f t="shared" si="6994"/>
        <v>0</v>
      </c>
      <c r="AE2255" s="67">
        <f t="shared" si="6995"/>
        <v>0</v>
      </c>
      <c r="AF2255" s="68">
        <f t="shared" si="6978"/>
        <v>0</v>
      </c>
      <c r="AG2255" s="67" t="e">
        <f>M2255+#REF!-V2255</f>
        <v>#REF!</v>
      </c>
      <c r="AH2255" s="67" t="e">
        <f>N2255+#REF!-AD2255</f>
        <v>#REF!</v>
      </c>
      <c r="AI2255" s="68" t="e">
        <f>O2255+#REF!-AE2255</f>
        <v>#REF!</v>
      </c>
      <c r="AJ2255" s="68" t="e">
        <f>P2255+#REF!-AF2255</f>
        <v>#REF!</v>
      </c>
      <c r="AK2255" s="71">
        <v>0</v>
      </c>
      <c r="AL2255" s="71">
        <v>0</v>
      </c>
      <c r="AM2255" s="68">
        <f t="shared" si="6979"/>
        <v>0</v>
      </c>
      <c r="AN2255" s="71">
        <v>0</v>
      </c>
      <c r="AO2255" s="71">
        <v>0</v>
      </c>
      <c r="AP2255" s="68">
        <f t="shared" si="6980"/>
        <v>0</v>
      </c>
      <c r="AQ2255" s="68">
        <f t="shared" si="6981"/>
        <v>0</v>
      </c>
      <c r="AR2255" s="71">
        <v>0</v>
      </c>
      <c r="AS2255" s="71">
        <v>0</v>
      </c>
      <c r="AT2255" s="68">
        <f t="shared" si="6982"/>
        <v>0</v>
      </c>
      <c r="AU2255" s="71">
        <v>0</v>
      </c>
      <c r="AV2255" s="71">
        <v>0</v>
      </c>
      <c r="AW2255" s="68">
        <f t="shared" si="6983"/>
        <v>0</v>
      </c>
      <c r="AX2255" s="68">
        <f t="shared" si="6984"/>
        <v>0</v>
      </c>
      <c r="AY2255" s="71">
        <v>0</v>
      </c>
      <c r="AZ2255" s="71">
        <v>0</v>
      </c>
      <c r="BA2255" s="68">
        <f t="shared" si="6985"/>
        <v>0</v>
      </c>
      <c r="BB2255" s="71">
        <v>0</v>
      </c>
      <c r="BC2255" s="71">
        <v>0</v>
      </c>
      <c r="BD2255" s="68">
        <f t="shared" si="6986"/>
        <v>0</v>
      </c>
      <c r="BE2255" s="68">
        <f t="shared" si="6987"/>
        <v>0</v>
      </c>
      <c r="BF2255" s="67">
        <f t="shared" si="6988"/>
        <v>0</v>
      </c>
      <c r="BG2255" s="67">
        <f t="shared" si="6988"/>
        <v>0</v>
      </c>
      <c r="BH2255" s="68">
        <f t="shared" si="6989"/>
        <v>0</v>
      </c>
      <c r="BI2255" s="67" t="e">
        <f t="shared" si="6990"/>
        <v>#REF!</v>
      </c>
      <c r="BJ2255" s="67" t="e">
        <f t="shared" si="6991"/>
        <v>#REF!</v>
      </c>
      <c r="BK2255" s="67" t="e">
        <f t="shared" si="6992"/>
        <v>#REF!</v>
      </c>
      <c r="BL2255" s="67" t="e">
        <f t="shared" si="6993"/>
        <v>#REF!</v>
      </c>
      <c r="BM2255" s="305">
        <v>0</v>
      </c>
      <c r="BN2255" s="305">
        <v>0</v>
      </c>
      <c r="BO2255" s="306"/>
      <c r="BP2255" s="306"/>
      <c r="BQ2255" s="305">
        <v>0</v>
      </c>
      <c r="BR2255" s="305">
        <v>0</v>
      </c>
      <c r="BS2255" s="114" t="s">
        <v>208</v>
      </c>
      <c r="BT2255" s="77"/>
    </row>
    <row r="2256" spans="1:72" s="46" customFormat="1" ht="36.75" hidden="1" customHeight="1">
      <c r="A2256" s="77"/>
      <c r="B2256" s="104">
        <v>2014</v>
      </c>
      <c r="C2256" s="105">
        <v>8317</v>
      </c>
      <c r="D2256" s="104">
        <v>9</v>
      </c>
      <c r="E2256" s="104">
        <v>5000</v>
      </c>
      <c r="F2256" s="104">
        <v>5300</v>
      </c>
      <c r="G2256" s="104">
        <v>532</v>
      </c>
      <c r="H2256" s="104">
        <v>44</v>
      </c>
      <c r="I2256" s="118" t="s">
        <v>1211</v>
      </c>
      <c r="J2256" s="67">
        <v>0</v>
      </c>
      <c r="K2256" s="67">
        <v>0</v>
      </c>
      <c r="L2256" s="68">
        <f t="shared" si="6973"/>
        <v>0</v>
      </c>
      <c r="M2256" s="67">
        <v>0</v>
      </c>
      <c r="N2256" s="67">
        <v>0</v>
      </c>
      <c r="O2256" s="68">
        <f t="shared" si="6974"/>
        <v>0</v>
      </c>
      <c r="P2256" s="68">
        <f t="shared" si="6975"/>
        <v>0</v>
      </c>
      <c r="Q2256" s="71">
        <v>0</v>
      </c>
      <c r="R2256" s="71">
        <v>0</v>
      </c>
      <c r="S2256" s="71">
        <v>0</v>
      </c>
      <c r="T2256" s="71">
        <v>0</v>
      </c>
      <c r="U2256" s="71">
        <v>0</v>
      </c>
      <c r="V2256" s="71">
        <v>0</v>
      </c>
      <c r="W2256" s="67">
        <v>0</v>
      </c>
      <c r="X2256" s="67">
        <v>0</v>
      </c>
      <c r="Y2256" s="68">
        <v>0</v>
      </c>
      <c r="Z2256" s="67">
        <v>0</v>
      </c>
      <c r="AA2256" s="67">
        <v>0</v>
      </c>
      <c r="AB2256" s="68">
        <v>0</v>
      </c>
      <c r="AC2256" s="68" t="e">
        <f>I2256+#REF!-Y2256</f>
        <v>#VALUE!</v>
      </c>
      <c r="AD2256" s="67">
        <f t="shared" si="6994"/>
        <v>0</v>
      </c>
      <c r="AE2256" s="67">
        <f t="shared" si="6995"/>
        <v>0</v>
      </c>
      <c r="AF2256" s="68">
        <f t="shared" si="6978"/>
        <v>0</v>
      </c>
      <c r="AG2256" s="67" t="e">
        <f>M2256+#REF!-V2256</f>
        <v>#REF!</v>
      </c>
      <c r="AH2256" s="67" t="e">
        <f>N2256+#REF!-AD2256</f>
        <v>#REF!</v>
      </c>
      <c r="AI2256" s="68" t="e">
        <f>O2256+#REF!-AE2256</f>
        <v>#REF!</v>
      </c>
      <c r="AJ2256" s="68" t="e">
        <f>P2256+#REF!-AF2256</f>
        <v>#REF!</v>
      </c>
      <c r="AK2256" s="71">
        <v>0</v>
      </c>
      <c r="AL2256" s="71">
        <v>0</v>
      </c>
      <c r="AM2256" s="68">
        <f t="shared" si="6979"/>
        <v>0</v>
      </c>
      <c r="AN2256" s="71">
        <v>0</v>
      </c>
      <c r="AO2256" s="71">
        <v>0</v>
      </c>
      <c r="AP2256" s="68">
        <f t="shared" si="6980"/>
        <v>0</v>
      </c>
      <c r="AQ2256" s="68">
        <f t="shared" si="6981"/>
        <v>0</v>
      </c>
      <c r="AR2256" s="71">
        <v>0</v>
      </c>
      <c r="AS2256" s="71">
        <v>0</v>
      </c>
      <c r="AT2256" s="68">
        <f t="shared" si="6982"/>
        <v>0</v>
      </c>
      <c r="AU2256" s="71">
        <v>0</v>
      </c>
      <c r="AV2256" s="71">
        <v>0</v>
      </c>
      <c r="AW2256" s="68">
        <f t="shared" si="6983"/>
        <v>0</v>
      </c>
      <c r="AX2256" s="68">
        <f t="shared" si="6984"/>
        <v>0</v>
      </c>
      <c r="AY2256" s="71">
        <v>0</v>
      </c>
      <c r="AZ2256" s="71">
        <v>0</v>
      </c>
      <c r="BA2256" s="68">
        <f t="shared" si="6985"/>
        <v>0</v>
      </c>
      <c r="BB2256" s="71">
        <v>0</v>
      </c>
      <c r="BC2256" s="71">
        <v>0</v>
      </c>
      <c r="BD2256" s="68">
        <f t="shared" si="6986"/>
        <v>0</v>
      </c>
      <c r="BE2256" s="68">
        <f t="shared" si="6987"/>
        <v>0</v>
      </c>
      <c r="BF2256" s="67">
        <f t="shared" si="6988"/>
        <v>0</v>
      </c>
      <c r="BG2256" s="67">
        <f t="shared" si="6988"/>
        <v>0</v>
      </c>
      <c r="BH2256" s="68">
        <f t="shared" si="6989"/>
        <v>0</v>
      </c>
      <c r="BI2256" s="67" t="e">
        <f t="shared" si="6990"/>
        <v>#REF!</v>
      </c>
      <c r="BJ2256" s="67" t="e">
        <f t="shared" si="6991"/>
        <v>#REF!</v>
      </c>
      <c r="BK2256" s="67" t="e">
        <f t="shared" si="6992"/>
        <v>#REF!</v>
      </c>
      <c r="BL2256" s="67" t="e">
        <f t="shared" si="6993"/>
        <v>#REF!</v>
      </c>
      <c r="BM2256" s="305">
        <v>0</v>
      </c>
      <c r="BN2256" s="305">
        <v>0</v>
      </c>
      <c r="BO2256" s="306"/>
      <c r="BP2256" s="306"/>
      <c r="BQ2256" s="305">
        <v>0</v>
      </c>
      <c r="BR2256" s="305">
        <v>0</v>
      </c>
      <c r="BS2256" s="114" t="s">
        <v>208</v>
      </c>
      <c r="BT2256" s="77"/>
    </row>
    <row r="2257" spans="1:72" s="46" customFormat="1" ht="36.75" hidden="1" customHeight="1">
      <c r="A2257" s="77"/>
      <c r="B2257" s="104">
        <v>2014</v>
      </c>
      <c r="C2257" s="105">
        <v>8317</v>
      </c>
      <c r="D2257" s="104">
        <v>9</v>
      </c>
      <c r="E2257" s="104">
        <v>5000</v>
      </c>
      <c r="F2257" s="104">
        <v>5300</v>
      </c>
      <c r="G2257" s="104">
        <v>532</v>
      </c>
      <c r="H2257" s="104">
        <v>45</v>
      </c>
      <c r="I2257" s="118" t="s">
        <v>1167</v>
      </c>
      <c r="J2257" s="67">
        <v>0</v>
      </c>
      <c r="K2257" s="67">
        <v>0</v>
      </c>
      <c r="L2257" s="68">
        <f t="shared" si="6973"/>
        <v>0</v>
      </c>
      <c r="M2257" s="67">
        <v>0</v>
      </c>
      <c r="N2257" s="67">
        <v>0</v>
      </c>
      <c r="O2257" s="68">
        <f t="shared" si="6974"/>
        <v>0</v>
      </c>
      <c r="P2257" s="68">
        <f t="shared" si="6975"/>
        <v>0</v>
      </c>
      <c r="Q2257" s="71">
        <v>0</v>
      </c>
      <c r="R2257" s="71">
        <v>0</v>
      </c>
      <c r="S2257" s="71">
        <v>0</v>
      </c>
      <c r="T2257" s="71">
        <v>0</v>
      </c>
      <c r="U2257" s="71">
        <v>0</v>
      </c>
      <c r="V2257" s="71">
        <v>0</v>
      </c>
      <c r="W2257" s="67">
        <v>0</v>
      </c>
      <c r="X2257" s="67">
        <v>0</v>
      </c>
      <c r="Y2257" s="68">
        <v>0</v>
      </c>
      <c r="Z2257" s="67">
        <v>0</v>
      </c>
      <c r="AA2257" s="67">
        <v>0</v>
      </c>
      <c r="AB2257" s="68">
        <v>0</v>
      </c>
      <c r="AC2257" s="68" t="e">
        <f>I2257+#REF!-Y2257</f>
        <v>#VALUE!</v>
      </c>
      <c r="AD2257" s="67">
        <f t="shared" si="6994"/>
        <v>0</v>
      </c>
      <c r="AE2257" s="67">
        <f t="shared" si="6995"/>
        <v>0</v>
      </c>
      <c r="AF2257" s="68">
        <f t="shared" si="6978"/>
        <v>0</v>
      </c>
      <c r="AG2257" s="67" t="e">
        <f>M2257+#REF!-V2257</f>
        <v>#REF!</v>
      </c>
      <c r="AH2257" s="67" t="e">
        <f>N2257+#REF!-AD2257</f>
        <v>#REF!</v>
      </c>
      <c r="AI2257" s="68" t="e">
        <f>O2257+#REF!-AE2257</f>
        <v>#REF!</v>
      </c>
      <c r="AJ2257" s="68" t="e">
        <f>P2257+#REF!-AF2257</f>
        <v>#REF!</v>
      </c>
      <c r="AK2257" s="71">
        <v>0</v>
      </c>
      <c r="AL2257" s="71">
        <v>0</v>
      </c>
      <c r="AM2257" s="68">
        <f t="shared" si="6979"/>
        <v>0</v>
      </c>
      <c r="AN2257" s="71">
        <v>0</v>
      </c>
      <c r="AO2257" s="71">
        <v>0</v>
      </c>
      <c r="AP2257" s="68">
        <f t="shared" si="6980"/>
        <v>0</v>
      </c>
      <c r="AQ2257" s="68">
        <f t="shared" si="6981"/>
        <v>0</v>
      </c>
      <c r="AR2257" s="71">
        <v>0</v>
      </c>
      <c r="AS2257" s="71">
        <v>0</v>
      </c>
      <c r="AT2257" s="68">
        <f t="shared" si="6982"/>
        <v>0</v>
      </c>
      <c r="AU2257" s="71">
        <v>0</v>
      </c>
      <c r="AV2257" s="71">
        <v>0</v>
      </c>
      <c r="AW2257" s="68">
        <f t="shared" si="6983"/>
        <v>0</v>
      </c>
      <c r="AX2257" s="68">
        <f t="shared" si="6984"/>
        <v>0</v>
      </c>
      <c r="AY2257" s="71">
        <v>0</v>
      </c>
      <c r="AZ2257" s="71">
        <v>0</v>
      </c>
      <c r="BA2257" s="68">
        <f t="shared" si="6985"/>
        <v>0</v>
      </c>
      <c r="BB2257" s="71">
        <v>0</v>
      </c>
      <c r="BC2257" s="71">
        <v>0</v>
      </c>
      <c r="BD2257" s="68">
        <f t="shared" si="6986"/>
        <v>0</v>
      </c>
      <c r="BE2257" s="68">
        <f t="shared" si="6987"/>
        <v>0</v>
      </c>
      <c r="BF2257" s="67">
        <f t="shared" si="6988"/>
        <v>0</v>
      </c>
      <c r="BG2257" s="67">
        <f t="shared" si="6988"/>
        <v>0</v>
      </c>
      <c r="BH2257" s="68">
        <f t="shared" si="6989"/>
        <v>0</v>
      </c>
      <c r="BI2257" s="67" t="e">
        <f t="shared" si="6990"/>
        <v>#REF!</v>
      </c>
      <c r="BJ2257" s="67" t="e">
        <f t="shared" si="6991"/>
        <v>#REF!</v>
      </c>
      <c r="BK2257" s="67" t="e">
        <f t="shared" si="6992"/>
        <v>#REF!</v>
      </c>
      <c r="BL2257" s="67" t="e">
        <f t="shared" si="6993"/>
        <v>#REF!</v>
      </c>
      <c r="BM2257" s="305">
        <v>0</v>
      </c>
      <c r="BN2257" s="305">
        <v>0</v>
      </c>
      <c r="BO2257" s="306"/>
      <c r="BP2257" s="306"/>
      <c r="BQ2257" s="305">
        <v>0</v>
      </c>
      <c r="BR2257" s="305">
        <v>0</v>
      </c>
      <c r="BS2257" s="114" t="s">
        <v>208</v>
      </c>
      <c r="BT2257" s="77"/>
    </row>
    <row r="2258" spans="1:72" s="46" customFormat="1" ht="36.75" hidden="1" customHeight="1">
      <c r="A2258" s="77"/>
      <c r="B2258" s="104">
        <v>2014</v>
      </c>
      <c r="C2258" s="105">
        <v>8317</v>
      </c>
      <c r="D2258" s="104">
        <v>9</v>
      </c>
      <c r="E2258" s="104">
        <v>5000</v>
      </c>
      <c r="F2258" s="104">
        <v>5300</v>
      </c>
      <c r="G2258" s="104">
        <v>532</v>
      </c>
      <c r="H2258" s="104">
        <v>46</v>
      </c>
      <c r="I2258" s="118" t="s">
        <v>1212</v>
      </c>
      <c r="J2258" s="67">
        <v>0</v>
      </c>
      <c r="K2258" s="67">
        <v>0</v>
      </c>
      <c r="L2258" s="68">
        <f t="shared" si="6973"/>
        <v>0</v>
      </c>
      <c r="M2258" s="67">
        <v>0</v>
      </c>
      <c r="N2258" s="67">
        <v>0</v>
      </c>
      <c r="O2258" s="68">
        <f t="shared" si="6974"/>
        <v>0</v>
      </c>
      <c r="P2258" s="68">
        <f t="shared" si="6975"/>
        <v>0</v>
      </c>
      <c r="Q2258" s="71">
        <v>0</v>
      </c>
      <c r="R2258" s="71">
        <v>0</v>
      </c>
      <c r="S2258" s="71">
        <v>0</v>
      </c>
      <c r="T2258" s="71">
        <v>0</v>
      </c>
      <c r="U2258" s="71">
        <v>0</v>
      </c>
      <c r="V2258" s="71">
        <v>0</v>
      </c>
      <c r="W2258" s="67">
        <v>0</v>
      </c>
      <c r="X2258" s="67">
        <v>0</v>
      </c>
      <c r="Y2258" s="68">
        <v>0</v>
      </c>
      <c r="Z2258" s="67">
        <v>0</v>
      </c>
      <c r="AA2258" s="67">
        <v>0</v>
      </c>
      <c r="AB2258" s="68">
        <v>0</v>
      </c>
      <c r="AC2258" s="68" t="e">
        <f>I2258+#REF!-Y2258</f>
        <v>#VALUE!</v>
      </c>
      <c r="AD2258" s="67">
        <f t="shared" si="6994"/>
        <v>0</v>
      </c>
      <c r="AE2258" s="67">
        <f t="shared" si="6995"/>
        <v>0</v>
      </c>
      <c r="AF2258" s="68">
        <f t="shared" si="6978"/>
        <v>0</v>
      </c>
      <c r="AG2258" s="67" t="e">
        <f>M2258+#REF!-V2258</f>
        <v>#REF!</v>
      </c>
      <c r="AH2258" s="67" t="e">
        <f>N2258+#REF!-AD2258</f>
        <v>#REF!</v>
      </c>
      <c r="AI2258" s="68" t="e">
        <f>O2258+#REF!-AE2258</f>
        <v>#REF!</v>
      </c>
      <c r="AJ2258" s="68" t="e">
        <f>P2258+#REF!-AF2258</f>
        <v>#REF!</v>
      </c>
      <c r="AK2258" s="71">
        <v>0</v>
      </c>
      <c r="AL2258" s="71">
        <v>0</v>
      </c>
      <c r="AM2258" s="68">
        <f t="shared" si="6979"/>
        <v>0</v>
      </c>
      <c r="AN2258" s="71">
        <v>0</v>
      </c>
      <c r="AO2258" s="71">
        <v>0</v>
      </c>
      <c r="AP2258" s="68">
        <f t="shared" si="6980"/>
        <v>0</v>
      </c>
      <c r="AQ2258" s="68">
        <f t="shared" si="6981"/>
        <v>0</v>
      </c>
      <c r="AR2258" s="71">
        <v>0</v>
      </c>
      <c r="AS2258" s="71">
        <v>0</v>
      </c>
      <c r="AT2258" s="68">
        <f t="shared" si="6982"/>
        <v>0</v>
      </c>
      <c r="AU2258" s="71">
        <v>0</v>
      </c>
      <c r="AV2258" s="71">
        <v>0</v>
      </c>
      <c r="AW2258" s="68">
        <f t="shared" si="6983"/>
        <v>0</v>
      </c>
      <c r="AX2258" s="68">
        <f t="shared" si="6984"/>
        <v>0</v>
      </c>
      <c r="AY2258" s="71">
        <v>0</v>
      </c>
      <c r="AZ2258" s="71">
        <v>0</v>
      </c>
      <c r="BA2258" s="68">
        <f t="shared" si="6985"/>
        <v>0</v>
      </c>
      <c r="BB2258" s="71">
        <v>0</v>
      </c>
      <c r="BC2258" s="71">
        <v>0</v>
      </c>
      <c r="BD2258" s="68">
        <f t="shared" si="6986"/>
        <v>0</v>
      </c>
      <c r="BE2258" s="68">
        <f t="shared" si="6987"/>
        <v>0</v>
      </c>
      <c r="BF2258" s="67">
        <f t="shared" si="6988"/>
        <v>0</v>
      </c>
      <c r="BG2258" s="67">
        <f t="shared" si="6988"/>
        <v>0</v>
      </c>
      <c r="BH2258" s="68">
        <f t="shared" si="6989"/>
        <v>0</v>
      </c>
      <c r="BI2258" s="67" t="e">
        <f t="shared" si="6990"/>
        <v>#REF!</v>
      </c>
      <c r="BJ2258" s="67" t="e">
        <f t="shared" si="6991"/>
        <v>#REF!</v>
      </c>
      <c r="BK2258" s="67" t="e">
        <f t="shared" si="6992"/>
        <v>#REF!</v>
      </c>
      <c r="BL2258" s="67" t="e">
        <f t="shared" si="6993"/>
        <v>#REF!</v>
      </c>
      <c r="BM2258" s="305">
        <v>0</v>
      </c>
      <c r="BN2258" s="305">
        <v>0</v>
      </c>
      <c r="BO2258" s="306"/>
      <c r="BP2258" s="306"/>
      <c r="BQ2258" s="305">
        <v>0</v>
      </c>
      <c r="BR2258" s="305">
        <v>0</v>
      </c>
      <c r="BS2258" s="114" t="s">
        <v>208</v>
      </c>
      <c r="BT2258" s="77"/>
    </row>
    <row r="2259" spans="1:72" s="46" customFormat="1" ht="36.75" hidden="1" customHeight="1">
      <c r="A2259" s="77"/>
      <c r="B2259" s="104">
        <v>2014</v>
      </c>
      <c r="C2259" s="105">
        <v>8317</v>
      </c>
      <c r="D2259" s="104">
        <v>9</v>
      </c>
      <c r="E2259" s="104">
        <v>5000</v>
      </c>
      <c r="F2259" s="104">
        <v>5300</v>
      </c>
      <c r="G2259" s="104">
        <v>532</v>
      </c>
      <c r="H2259" s="104">
        <v>47</v>
      </c>
      <c r="I2259" s="118" t="s">
        <v>1213</v>
      </c>
      <c r="J2259" s="67">
        <v>0</v>
      </c>
      <c r="K2259" s="67">
        <v>0</v>
      </c>
      <c r="L2259" s="68">
        <f t="shared" si="6973"/>
        <v>0</v>
      </c>
      <c r="M2259" s="67">
        <v>0</v>
      </c>
      <c r="N2259" s="67">
        <v>0</v>
      </c>
      <c r="O2259" s="68">
        <f t="shared" si="6974"/>
        <v>0</v>
      </c>
      <c r="P2259" s="68">
        <f t="shared" si="6975"/>
        <v>0</v>
      </c>
      <c r="Q2259" s="71">
        <v>0</v>
      </c>
      <c r="R2259" s="71">
        <v>0</v>
      </c>
      <c r="S2259" s="71">
        <v>0</v>
      </c>
      <c r="T2259" s="71">
        <v>0</v>
      </c>
      <c r="U2259" s="71">
        <v>0</v>
      </c>
      <c r="V2259" s="71">
        <v>0</v>
      </c>
      <c r="W2259" s="67">
        <v>0</v>
      </c>
      <c r="X2259" s="67">
        <v>0</v>
      </c>
      <c r="Y2259" s="68">
        <v>0</v>
      </c>
      <c r="Z2259" s="67">
        <v>0</v>
      </c>
      <c r="AA2259" s="67">
        <v>0</v>
      </c>
      <c r="AB2259" s="68">
        <v>0</v>
      </c>
      <c r="AC2259" s="68" t="e">
        <f>I2259+#REF!-Y2259</f>
        <v>#VALUE!</v>
      </c>
      <c r="AD2259" s="67">
        <f t="shared" si="6994"/>
        <v>0</v>
      </c>
      <c r="AE2259" s="67">
        <f t="shared" si="6995"/>
        <v>0</v>
      </c>
      <c r="AF2259" s="68">
        <f t="shared" si="6978"/>
        <v>0</v>
      </c>
      <c r="AG2259" s="67" t="e">
        <f>M2259+#REF!-V2259</f>
        <v>#REF!</v>
      </c>
      <c r="AH2259" s="67" t="e">
        <f>N2259+#REF!-AD2259</f>
        <v>#REF!</v>
      </c>
      <c r="AI2259" s="68" t="e">
        <f>O2259+#REF!-AE2259</f>
        <v>#REF!</v>
      </c>
      <c r="AJ2259" s="68" t="e">
        <f>P2259+#REF!-AF2259</f>
        <v>#REF!</v>
      </c>
      <c r="AK2259" s="71">
        <v>0</v>
      </c>
      <c r="AL2259" s="71">
        <v>0</v>
      </c>
      <c r="AM2259" s="68">
        <f t="shared" si="6979"/>
        <v>0</v>
      </c>
      <c r="AN2259" s="71">
        <v>0</v>
      </c>
      <c r="AO2259" s="71">
        <v>0</v>
      </c>
      <c r="AP2259" s="68">
        <f t="shared" si="6980"/>
        <v>0</v>
      </c>
      <c r="AQ2259" s="68">
        <f t="shared" si="6981"/>
        <v>0</v>
      </c>
      <c r="AR2259" s="71">
        <v>0</v>
      </c>
      <c r="AS2259" s="71">
        <v>0</v>
      </c>
      <c r="AT2259" s="68">
        <f t="shared" si="6982"/>
        <v>0</v>
      </c>
      <c r="AU2259" s="71">
        <v>0</v>
      </c>
      <c r="AV2259" s="71">
        <v>0</v>
      </c>
      <c r="AW2259" s="68">
        <f t="shared" si="6983"/>
        <v>0</v>
      </c>
      <c r="AX2259" s="68">
        <f t="shared" si="6984"/>
        <v>0</v>
      </c>
      <c r="AY2259" s="71">
        <v>0</v>
      </c>
      <c r="AZ2259" s="71">
        <v>0</v>
      </c>
      <c r="BA2259" s="68">
        <f t="shared" si="6985"/>
        <v>0</v>
      </c>
      <c r="BB2259" s="71">
        <v>0</v>
      </c>
      <c r="BC2259" s="71">
        <v>0</v>
      </c>
      <c r="BD2259" s="68">
        <f t="shared" si="6986"/>
        <v>0</v>
      </c>
      <c r="BE2259" s="68">
        <f t="shared" si="6987"/>
        <v>0</v>
      </c>
      <c r="BF2259" s="67">
        <f t="shared" si="6988"/>
        <v>0</v>
      </c>
      <c r="BG2259" s="67">
        <f t="shared" si="6988"/>
        <v>0</v>
      </c>
      <c r="BH2259" s="68">
        <f t="shared" si="6989"/>
        <v>0</v>
      </c>
      <c r="BI2259" s="67" t="e">
        <f t="shared" si="6990"/>
        <v>#REF!</v>
      </c>
      <c r="BJ2259" s="67" t="e">
        <f t="shared" si="6991"/>
        <v>#REF!</v>
      </c>
      <c r="BK2259" s="67" t="e">
        <f t="shared" si="6992"/>
        <v>#REF!</v>
      </c>
      <c r="BL2259" s="67" t="e">
        <f t="shared" si="6993"/>
        <v>#REF!</v>
      </c>
      <c r="BM2259" s="305">
        <v>0</v>
      </c>
      <c r="BN2259" s="305">
        <v>0</v>
      </c>
      <c r="BO2259" s="306"/>
      <c r="BP2259" s="306"/>
      <c r="BQ2259" s="305">
        <v>0</v>
      </c>
      <c r="BR2259" s="305">
        <v>0</v>
      </c>
      <c r="BS2259" s="114" t="s">
        <v>208</v>
      </c>
      <c r="BT2259" s="77"/>
    </row>
    <row r="2260" spans="1:72" s="46" customFormat="1" ht="36.75" hidden="1" customHeight="1">
      <c r="A2260" s="77"/>
      <c r="B2260" s="104">
        <v>2014</v>
      </c>
      <c r="C2260" s="105">
        <v>8317</v>
      </c>
      <c r="D2260" s="104">
        <v>9</v>
      </c>
      <c r="E2260" s="104">
        <v>5000</v>
      </c>
      <c r="F2260" s="104">
        <v>5300</v>
      </c>
      <c r="G2260" s="104">
        <v>532</v>
      </c>
      <c r="H2260" s="104">
        <v>48</v>
      </c>
      <c r="I2260" s="118" t="s">
        <v>1214</v>
      </c>
      <c r="J2260" s="67">
        <v>0</v>
      </c>
      <c r="K2260" s="67">
        <v>0</v>
      </c>
      <c r="L2260" s="68">
        <f t="shared" si="6973"/>
        <v>0</v>
      </c>
      <c r="M2260" s="67">
        <v>0</v>
      </c>
      <c r="N2260" s="67">
        <v>0</v>
      </c>
      <c r="O2260" s="68">
        <f t="shared" si="6974"/>
        <v>0</v>
      </c>
      <c r="P2260" s="68">
        <f t="shared" si="6975"/>
        <v>0</v>
      </c>
      <c r="Q2260" s="71">
        <v>0</v>
      </c>
      <c r="R2260" s="71">
        <v>0</v>
      </c>
      <c r="S2260" s="71">
        <v>0</v>
      </c>
      <c r="T2260" s="71">
        <v>0</v>
      </c>
      <c r="U2260" s="71">
        <v>0</v>
      </c>
      <c r="V2260" s="71">
        <v>0</v>
      </c>
      <c r="W2260" s="67">
        <v>0</v>
      </c>
      <c r="X2260" s="67">
        <v>0</v>
      </c>
      <c r="Y2260" s="68">
        <v>0</v>
      </c>
      <c r="Z2260" s="67">
        <v>0</v>
      </c>
      <c r="AA2260" s="67">
        <v>0</v>
      </c>
      <c r="AB2260" s="68">
        <v>0</v>
      </c>
      <c r="AC2260" s="68" t="e">
        <f>I2260+#REF!-Y2260</f>
        <v>#VALUE!</v>
      </c>
      <c r="AD2260" s="67">
        <f t="shared" si="6994"/>
        <v>0</v>
      </c>
      <c r="AE2260" s="67">
        <f t="shared" si="6995"/>
        <v>0</v>
      </c>
      <c r="AF2260" s="68">
        <f t="shared" si="6978"/>
        <v>0</v>
      </c>
      <c r="AG2260" s="67" t="e">
        <f>M2260+#REF!-V2260</f>
        <v>#REF!</v>
      </c>
      <c r="AH2260" s="67" t="e">
        <f>N2260+#REF!-AD2260</f>
        <v>#REF!</v>
      </c>
      <c r="AI2260" s="68" t="e">
        <f>O2260+#REF!-AE2260</f>
        <v>#REF!</v>
      </c>
      <c r="AJ2260" s="68" t="e">
        <f>P2260+#REF!-AF2260</f>
        <v>#REF!</v>
      </c>
      <c r="AK2260" s="71">
        <v>0</v>
      </c>
      <c r="AL2260" s="71">
        <v>0</v>
      </c>
      <c r="AM2260" s="68">
        <f t="shared" si="6979"/>
        <v>0</v>
      </c>
      <c r="AN2260" s="71">
        <v>0</v>
      </c>
      <c r="AO2260" s="71">
        <v>0</v>
      </c>
      <c r="AP2260" s="68">
        <f t="shared" si="6980"/>
        <v>0</v>
      </c>
      <c r="AQ2260" s="68">
        <f t="shared" si="6981"/>
        <v>0</v>
      </c>
      <c r="AR2260" s="71">
        <v>0</v>
      </c>
      <c r="AS2260" s="71">
        <v>0</v>
      </c>
      <c r="AT2260" s="68">
        <f t="shared" si="6982"/>
        <v>0</v>
      </c>
      <c r="AU2260" s="71">
        <v>0</v>
      </c>
      <c r="AV2260" s="71">
        <v>0</v>
      </c>
      <c r="AW2260" s="68">
        <f t="shared" si="6983"/>
        <v>0</v>
      </c>
      <c r="AX2260" s="68">
        <f t="shared" si="6984"/>
        <v>0</v>
      </c>
      <c r="AY2260" s="71">
        <v>0</v>
      </c>
      <c r="AZ2260" s="71">
        <v>0</v>
      </c>
      <c r="BA2260" s="68">
        <f t="shared" si="6985"/>
        <v>0</v>
      </c>
      <c r="BB2260" s="71">
        <v>0</v>
      </c>
      <c r="BC2260" s="71">
        <v>0</v>
      </c>
      <c r="BD2260" s="68">
        <f t="shared" si="6986"/>
        <v>0</v>
      </c>
      <c r="BE2260" s="68">
        <f t="shared" si="6987"/>
        <v>0</v>
      </c>
      <c r="BF2260" s="67">
        <f t="shared" si="6988"/>
        <v>0</v>
      </c>
      <c r="BG2260" s="67">
        <f t="shared" si="6988"/>
        <v>0</v>
      </c>
      <c r="BH2260" s="68">
        <f t="shared" si="6989"/>
        <v>0</v>
      </c>
      <c r="BI2260" s="67" t="e">
        <f t="shared" si="6990"/>
        <v>#REF!</v>
      </c>
      <c r="BJ2260" s="67" t="e">
        <f t="shared" si="6991"/>
        <v>#REF!</v>
      </c>
      <c r="BK2260" s="67" t="e">
        <f t="shared" si="6992"/>
        <v>#REF!</v>
      </c>
      <c r="BL2260" s="67" t="e">
        <f t="shared" si="6993"/>
        <v>#REF!</v>
      </c>
      <c r="BM2260" s="305">
        <v>0</v>
      </c>
      <c r="BN2260" s="305">
        <v>0</v>
      </c>
      <c r="BO2260" s="306"/>
      <c r="BP2260" s="306"/>
      <c r="BQ2260" s="305">
        <v>0</v>
      </c>
      <c r="BR2260" s="305">
        <v>0</v>
      </c>
      <c r="BS2260" s="114" t="s">
        <v>208</v>
      </c>
      <c r="BT2260" s="77"/>
    </row>
    <row r="2261" spans="1:72" s="46" customFormat="1" ht="36.75" hidden="1" customHeight="1">
      <c r="A2261" s="77"/>
      <c r="B2261" s="104">
        <v>2014</v>
      </c>
      <c r="C2261" s="105">
        <v>8317</v>
      </c>
      <c r="D2261" s="104">
        <v>9</v>
      </c>
      <c r="E2261" s="104">
        <v>5000</v>
      </c>
      <c r="F2261" s="104">
        <v>5300</v>
      </c>
      <c r="G2261" s="104">
        <v>532</v>
      </c>
      <c r="H2261" s="104">
        <v>49</v>
      </c>
      <c r="I2261" s="118" t="s">
        <v>1215</v>
      </c>
      <c r="J2261" s="67">
        <v>0</v>
      </c>
      <c r="K2261" s="67">
        <v>0</v>
      </c>
      <c r="L2261" s="68">
        <f t="shared" si="6973"/>
        <v>0</v>
      </c>
      <c r="M2261" s="67">
        <v>0</v>
      </c>
      <c r="N2261" s="67">
        <v>0</v>
      </c>
      <c r="O2261" s="68">
        <f t="shared" si="6974"/>
        <v>0</v>
      </c>
      <c r="P2261" s="68">
        <f t="shared" si="6975"/>
        <v>0</v>
      </c>
      <c r="Q2261" s="71">
        <v>0</v>
      </c>
      <c r="R2261" s="71">
        <v>0</v>
      </c>
      <c r="S2261" s="71">
        <v>0</v>
      </c>
      <c r="T2261" s="71">
        <v>0</v>
      </c>
      <c r="U2261" s="71">
        <v>0</v>
      </c>
      <c r="V2261" s="71">
        <v>0</v>
      </c>
      <c r="W2261" s="67">
        <v>0</v>
      </c>
      <c r="X2261" s="67">
        <v>0</v>
      </c>
      <c r="Y2261" s="68">
        <v>0</v>
      </c>
      <c r="Z2261" s="67">
        <v>0</v>
      </c>
      <c r="AA2261" s="67">
        <v>0</v>
      </c>
      <c r="AB2261" s="68">
        <v>0</v>
      </c>
      <c r="AC2261" s="68" t="e">
        <f>I2261+#REF!-Y2261</f>
        <v>#VALUE!</v>
      </c>
      <c r="AD2261" s="67">
        <f t="shared" si="6994"/>
        <v>0</v>
      </c>
      <c r="AE2261" s="67">
        <f t="shared" si="6995"/>
        <v>0</v>
      </c>
      <c r="AF2261" s="68">
        <f t="shared" si="6978"/>
        <v>0</v>
      </c>
      <c r="AG2261" s="67" t="e">
        <f>M2261+#REF!-V2261</f>
        <v>#REF!</v>
      </c>
      <c r="AH2261" s="67" t="e">
        <f>N2261+#REF!-AD2261</f>
        <v>#REF!</v>
      </c>
      <c r="AI2261" s="68" t="e">
        <f>O2261+#REF!-AE2261</f>
        <v>#REF!</v>
      </c>
      <c r="AJ2261" s="68" t="e">
        <f>P2261+#REF!-AF2261</f>
        <v>#REF!</v>
      </c>
      <c r="AK2261" s="71">
        <v>0</v>
      </c>
      <c r="AL2261" s="71">
        <v>0</v>
      </c>
      <c r="AM2261" s="68">
        <f t="shared" si="6979"/>
        <v>0</v>
      </c>
      <c r="AN2261" s="71">
        <v>0</v>
      </c>
      <c r="AO2261" s="71">
        <v>0</v>
      </c>
      <c r="AP2261" s="68">
        <f t="shared" si="6980"/>
        <v>0</v>
      </c>
      <c r="AQ2261" s="68">
        <f t="shared" si="6981"/>
        <v>0</v>
      </c>
      <c r="AR2261" s="71">
        <v>0</v>
      </c>
      <c r="AS2261" s="71">
        <v>0</v>
      </c>
      <c r="AT2261" s="68">
        <f t="shared" si="6982"/>
        <v>0</v>
      </c>
      <c r="AU2261" s="71">
        <v>0</v>
      </c>
      <c r="AV2261" s="71">
        <v>0</v>
      </c>
      <c r="AW2261" s="68">
        <f t="shared" si="6983"/>
        <v>0</v>
      </c>
      <c r="AX2261" s="68">
        <f t="shared" si="6984"/>
        <v>0</v>
      </c>
      <c r="AY2261" s="71">
        <v>0</v>
      </c>
      <c r="AZ2261" s="71">
        <v>0</v>
      </c>
      <c r="BA2261" s="68">
        <f t="shared" si="6985"/>
        <v>0</v>
      </c>
      <c r="BB2261" s="71">
        <v>0</v>
      </c>
      <c r="BC2261" s="71">
        <v>0</v>
      </c>
      <c r="BD2261" s="68">
        <f t="shared" si="6986"/>
        <v>0</v>
      </c>
      <c r="BE2261" s="68">
        <f t="shared" si="6987"/>
        <v>0</v>
      </c>
      <c r="BF2261" s="67">
        <f t="shared" si="6988"/>
        <v>0</v>
      </c>
      <c r="BG2261" s="67">
        <f t="shared" si="6988"/>
        <v>0</v>
      </c>
      <c r="BH2261" s="68">
        <f t="shared" si="6989"/>
        <v>0</v>
      </c>
      <c r="BI2261" s="67" t="e">
        <f t="shared" si="6990"/>
        <v>#REF!</v>
      </c>
      <c r="BJ2261" s="67" t="e">
        <f t="shared" si="6991"/>
        <v>#REF!</v>
      </c>
      <c r="BK2261" s="67" t="e">
        <f t="shared" si="6992"/>
        <v>#REF!</v>
      </c>
      <c r="BL2261" s="67" t="e">
        <f t="shared" si="6993"/>
        <v>#REF!</v>
      </c>
      <c r="BM2261" s="305">
        <v>0</v>
      </c>
      <c r="BN2261" s="305">
        <v>0</v>
      </c>
      <c r="BO2261" s="306"/>
      <c r="BP2261" s="306"/>
      <c r="BQ2261" s="305">
        <v>0</v>
      </c>
      <c r="BR2261" s="305">
        <v>0</v>
      </c>
      <c r="BS2261" s="114" t="s">
        <v>208</v>
      </c>
      <c r="BT2261" s="77"/>
    </row>
    <row r="2262" spans="1:72" s="46" customFormat="1" ht="36.75" hidden="1" customHeight="1">
      <c r="A2262" s="77"/>
      <c r="B2262" s="104">
        <v>2014</v>
      </c>
      <c r="C2262" s="105">
        <v>8317</v>
      </c>
      <c r="D2262" s="104">
        <v>9</v>
      </c>
      <c r="E2262" s="104">
        <v>5000</v>
      </c>
      <c r="F2262" s="104">
        <v>5300</v>
      </c>
      <c r="G2262" s="104">
        <v>532</v>
      </c>
      <c r="H2262" s="104">
        <v>50</v>
      </c>
      <c r="I2262" s="158" t="s">
        <v>1089</v>
      </c>
      <c r="J2262" s="67">
        <v>0</v>
      </c>
      <c r="K2262" s="67">
        <v>0</v>
      </c>
      <c r="L2262" s="68">
        <f t="shared" si="6973"/>
        <v>0</v>
      </c>
      <c r="M2262" s="67">
        <v>0</v>
      </c>
      <c r="N2262" s="67">
        <v>0</v>
      </c>
      <c r="O2262" s="68">
        <f t="shared" si="6974"/>
        <v>0</v>
      </c>
      <c r="P2262" s="68">
        <f t="shared" si="6975"/>
        <v>0</v>
      </c>
      <c r="Q2262" s="71">
        <v>0</v>
      </c>
      <c r="R2262" s="71">
        <v>0</v>
      </c>
      <c r="S2262" s="71">
        <v>0</v>
      </c>
      <c r="T2262" s="71">
        <v>0</v>
      </c>
      <c r="U2262" s="71">
        <v>0</v>
      </c>
      <c r="V2262" s="71">
        <v>0</v>
      </c>
      <c r="W2262" s="67">
        <v>0</v>
      </c>
      <c r="X2262" s="67">
        <v>0</v>
      </c>
      <c r="Y2262" s="68">
        <v>0</v>
      </c>
      <c r="Z2262" s="67">
        <v>0</v>
      </c>
      <c r="AA2262" s="67">
        <v>0</v>
      </c>
      <c r="AB2262" s="68">
        <v>0</v>
      </c>
      <c r="AC2262" s="68" t="e">
        <f>I2262+#REF!-Y2262</f>
        <v>#VALUE!</v>
      </c>
      <c r="AD2262" s="67">
        <f t="shared" si="6994"/>
        <v>0</v>
      </c>
      <c r="AE2262" s="67">
        <f t="shared" si="6995"/>
        <v>0</v>
      </c>
      <c r="AF2262" s="68">
        <f t="shared" si="6978"/>
        <v>0</v>
      </c>
      <c r="AG2262" s="67" t="e">
        <f>M2262+#REF!-V2262</f>
        <v>#REF!</v>
      </c>
      <c r="AH2262" s="67" t="e">
        <f>N2262+#REF!-AD2262</f>
        <v>#REF!</v>
      </c>
      <c r="AI2262" s="68" t="e">
        <f>O2262+#REF!-AE2262</f>
        <v>#REF!</v>
      </c>
      <c r="AJ2262" s="68" t="e">
        <f>P2262+#REF!-AF2262</f>
        <v>#REF!</v>
      </c>
      <c r="AK2262" s="71">
        <v>0</v>
      </c>
      <c r="AL2262" s="71">
        <v>0</v>
      </c>
      <c r="AM2262" s="68">
        <f t="shared" si="6979"/>
        <v>0</v>
      </c>
      <c r="AN2262" s="71">
        <v>0</v>
      </c>
      <c r="AO2262" s="71">
        <v>0</v>
      </c>
      <c r="AP2262" s="68">
        <f t="shared" si="6980"/>
        <v>0</v>
      </c>
      <c r="AQ2262" s="68">
        <f t="shared" si="6981"/>
        <v>0</v>
      </c>
      <c r="AR2262" s="71">
        <v>0</v>
      </c>
      <c r="AS2262" s="71">
        <v>0</v>
      </c>
      <c r="AT2262" s="68">
        <f t="shared" si="6982"/>
        <v>0</v>
      </c>
      <c r="AU2262" s="71">
        <v>0</v>
      </c>
      <c r="AV2262" s="71">
        <v>0</v>
      </c>
      <c r="AW2262" s="68">
        <f t="shared" si="6983"/>
        <v>0</v>
      </c>
      <c r="AX2262" s="68">
        <f t="shared" si="6984"/>
        <v>0</v>
      </c>
      <c r="AY2262" s="71">
        <v>0</v>
      </c>
      <c r="AZ2262" s="71">
        <v>0</v>
      </c>
      <c r="BA2262" s="68">
        <f t="shared" si="6985"/>
        <v>0</v>
      </c>
      <c r="BB2262" s="71">
        <v>0</v>
      </c>
      <c r="BC2262" s="71">
        <v>0</v>
      </c>
      <c r="BD2262" s="68">
        <f t="shared" si="6986"/>
        <v>0</v>
      </c>
      <c r="BE2262" s="68">
        <f t="shared" si="6987"/>
        <v>0</v>
      </c>
      <c r="BF2262" s="67">
        <f t="shared" si="6988"/>
        <v>0</v>
      </c>
      <c r="BG2262" s="67">
        <f t="shared" si="6988"/>
        <v>0</v>
      </c>
      <c r="BH2262" s="68">
        <f t="shared" si="6989"/>
        <v>0</v>
      </c>
      <c r="BI2262" s="67" t="e">
        <f t="shared" si="6990"/>
        <v>#REF!</v>
      </c>
      <c r="BJ2262" s="67" t="e">
        <f t="shared" si="6991"/>
        <v>#REF!</v>
      </c>
      <c r="BK2262" s="67" t="e">
        <f t="shared" si="6992"/>
        <v>#REF!</v>
      </c>
      <c r="BL2262" s="67" t="e">
        <f t="shared" si="6993"/>
        <v>#REF!</v>
      </c>
      <c r="BM2262" s="305">
        <v>0</v>
      </c>
      <c r="BN2262" s="305">
        <v>0</v>
      </c>
      <c r="BO2262" s="306"/>
      <c r="BP2262" s="306"/>
      <c r="BQ2262" s="305">
        <v>0</v>
      </c>
      <c r="BR2262" s="305">
        <v>0</v>
      </c>
      <c r="BS2262" s="114" t="s">
        <v>208</v>
      </c>
      <c r="BT2262" s="77"/>
    </row>
    <row r="2263" spans="1:72" s="101" customFormat="1" ht="36.75" hidden="1" customHeight="1">
      <c r="A2263" s="100"/>
      <c r="B2263" s="20">
        <v>2014</v>
      </c>
      <c r="C2263" s="65">
        <v>8317</v>
      </c>
      <c r="D2263" s="20">
        <v>9</v>
      </c>
      <c r="E2263" s="20">
        <v>5000</v>
      </c>
      <c r="F2263" s="20">
        <v>5300</v>
      </c>
      <c r="G2263" s="20">
        <v>532</v>
      </c>
      <c r="H2263" s="20">
        <v>51</v>
      </c>
      <c r="I2263" s="158" t="s">
        <v>1216</v>
      </c>
      <c r="J2263" s="67">
        <v>0</v>
      </c>
      <c r="K2263" s="67">
        <v>0</v>
      </c>
      <c r="L2263" s="68">
        <f t="shared" si="6973"/>
        <v>0</v>
      </c>
      <c r="M2263" s="67">
        <v>0</v>
      </c>
      <c r="N2263" s="67">
        <v>0</v>
      </c>
      <c r="O2263" s="68">
        <f t="shared" si="6974"/>
        <v>0</v>
      </c>
      <c r="P2263" s="68">
        <f t="shared" si="6975"/>
        <v>0</v>
      </c>
      <c r="Q2263" s="71">
        <v>0</v>
      </c>
      <c r="R2263" s="71">
        <v>0</v>
      </c>
      <c r="S2263" s="71">
        <v>0</v>
      </c>
      <c r="T2263" s="71">
        <v>0</v>
      </c>
      <c r="U2263" s="71">
        <v>0</v>
      </c>
      <c r="V2263" s="71">
        <v>0</v>
      </c>
      <c r="W2263" s="67">
        <v>0</v>
      </c>
      <c r="X2263" s="67">
        <v>0</v>
      </c>
      <c r="Y2263" s="68">
        <v>0</v>
      </c>
      <c r="Z2263" s="67">
        <v>0</v>
      </c>
      <c r="AA2263" s="67">
        <v>0</v>
      </c>
      <c r="AB2263" s="68">
        <v>0</v>
      </c>
      <c r="AC2263" s="68" t="e">
        <f>I2263+#REF!-Y2263</f>
        <v>#VALUE!</v>
      </c>
      <c r="AD2263" s="67">
        <f t="shared" si="6994"/>
        <v>0</v>
      </c>
      <c r="AE2263" s="67">
        <f t="shared" si="6995"/>
        <v>0</v>
      </c>
      <c r="AF2263" s="68">
        <f t="shared" si="6978"/>
        <v>0</v>
      </c>
      <c r="AG2263" s="67" t="e">
        <f>M2263+#REF!-V2263</f>
        <v>#REF!</v>
      </c>
      <c r="AH2263" s="67" t="e">
        <f>N2263+#REF!-AD2263</f>
        <v>#REF!</v>
      </c>
      <c r="AI2263" s="68" t="e">
        <f>O2263+#REF!-AE2263</f>
        <v>#REF!</v>
      </c>
      <c r="AJ2263" s="68" t="e">
        <f>P2263+#REF!-AF2263</f>
        <v>#REF!</v>
      </c>
      <c r="AK2263" s="71">
        <v>0</v>
      </c>
      <c r="AL2263" s="71">
        <v>0</v>
      </c>
      <c r="AM2263" s="68">
        <f t="shared" si="6979"/>
        <v>0</v>
      </c>
      <c r="AN2263" s="71">
        <v>0</v>
      </c>
      <c r="AO2263" s="71">
        <v>0</v>
      </c>
      <c r="AP2263" s="68">
        <f t="shared" si="6980"/>
        <v>0</v>
      </c>
      <c r="AQ2263" s="68">
        <f t="shared" si="6981"/>
        <v>0</v>
      </c>
      <c r="AR2263" s="71">
        <v>0</v>
      </c>
      <c r="AS2263" s="71">
        <v>0</v>
      </c>
      <c r="AT2263" s="68">
        <f t="shared" si="6982"/>
        <v>0</v>
      </c>
      <c r="AU2263" s="71">
        <v>0</v>
      </c>
      <c r="AV2263" s="71">
        <v>0</v>
      </c>
      <c r="AW2263" s="68">
        <f t="shared" si="6983"/>
        <v>0</v>
      </c>
      <c r="AX2263" s="68">
        <f t="shared" si="6984"/>
        <v>0</v>
      </c>
      <c r="AY2263" s="71">
        <v>0</v>
      </c>
      <c r="AZ2263" s="71">
        <v>0</v>
      </c>
      <c r="BA2263" s="68">
        <f t="shared" si="6985"/>
        <v>0</v>
      </c>
      <c r="BB2263" s="71">
        <v>0</v>
      </c>
      <c r="BC2263" s="71">
        <v>0</v>
      </c>
      <c r="BD2263" s="68">
        <f t="shared" si="6986"/>
        <v>0</v>
      </c>
      <c r="BE2263" s="68">
        <f t="shared" si="6987"/>
        <v>0</v>
      </c>
      <c r="BF2263" s="67">
        <f t="shared" si="6988"/>
        <v>0</v>
      </c>
      <c r="BG2263" s="67">
        <f t="shared" si="6988"/>
        <v>0</v>
      </c>
      <c r="BH2263" s="68">
        <f t="shared" si="6989"/>
        <v>0</v>
      </c>
      <c r="BI2263" s="67" t="e">
        <f t="shared" si="6990"/>
        <v>#REF!</v>
      </c>
      <c r="BJ2263" s="67" t="e">
        <f t="shared" si="6991"/>
        <v>#REF!</v>
      </c>
      <c r="BK2263" s="67" t="e">
        <f t="shared" si="6992"/>
        <v>#REF!</v>
      </c>
      <c r="BL2263" s="67" t="e">
        <f t="shared" si="6993"/>
        <v>#REF!</v>
      </c>
      <c r="BM2263" s="305">
        <v>0</v>
      </c>
      <c r="BN2263" s="305">
        <v>0</v>
      </c>
      <c r="BO2263" s="306"/>
      <c r="BP2263" s="306"/>
      <c r="BQ2263" s="305">
        <v>0</v>
      </c>
      <c r="BR2263" s="305">
        <v>0</v>
      </c>
      <c r="BS2263" s="114"/>
      <c r="BT2263" s="108"/>
    </row>
    <row r="2264" spans="1:72" s="101" customFormat="1" ht="36.75" hidden="1" customHeight="1">
      <c r="A2264" s="100"/>
      <c r="B2264" s="20">
        <v>2014</v>
      </c>
      <c r="C2264" s="65">
        <v>8317</v>
      </c>
      <c r="D2264" s="20">
        <v>9</v>
      </c>
      <c r="E2264" s="20">
        <v>5000</v>
      </c>
      <c r="F2264" s="20">
        <v>5300</v>
      </c>
      <c r="G2264" s="20">
        <v>532</v>
      </c>
      <c r="H2264" s="20">
        <v>52</v>
      </c>
      <c r="I2264" s="158" t="s">
        <v>893</v>
      </c>
      <c r="J2264" s="67">
        <v>0</v>
      </c>
      <c r="K2264" s="67">
        <v>0</v>
      </c>
      <c r="L2264" s="68">
        <f t="shared" si="6973"/>
        <v>0</v>
      </c>
      <c r="M2264" s="67">
        <v>0</v>
      </c>
      <c r="N2264" s="67">
        <v>0</v>
      </c>
      <c r="O2264" s="68">
        <f t="shared" si="6974"/>
        <v>0</v>
      </c>
      <c r="P2264" s="68">
        <f t="shared" si="6975"/>
        <v>0</v>
      </c>
      <c r="Q2264" s="71">
        <v>0</v>
      </c>
      <c r="R2264" s="71">
        <v>0</v>
      </c>
      <c r="S2264" s="71">
        <v>0</v>
      </c>
      <c r="T2264" s="71">
        <v>0</v>
      </c>
      <c r="U2264" s="71">
        <v>0</v>
      </c>
      <c r="V2264" s="71">
        <v>0</v>
      </c>
      <c r="W2264" s="67">
        <v>0</v>
      </c>
      <c r="X2264" s="67">
        <v>0</v>
      </c>
      <c r="Y2264" s="68">
        <v>0</v>
      </c>
      <c r="Z2264" s="67">
        <v>0</v>
      </c>
      <c r="AA2264" s="67">
        <v>0</v>
      </c>
      <c r="AB2264" s="68">
        <v>0</v>
      </c>
      <c r="AC2264" s="68" t="e">
        <f>I2264+#REF!-Y2264</f>
        <v>#VALUE!</v>
      </c>
      <c r="AD2264" s="67">
        <f t="shared" si="6994"/>
        <v>0</v>
      </c>
      <c r="AE2264" s="67">
        <f t="shared" si="6995"/>
        <v>0</v>
      </c>
      <c r="AF2264" s="68">
        <f t="shared" si="6978"/>
        <v>0</v>
      </c>
      <c r="AG2264" s="67" t="e">
        <f>M2264+#REF!-V2264</f>
        <v>#REF!</v>
      </c>
      <c r="AH2264" s="67" t="e">
        <f>N2264+#REF!-AD2264</f>
        <v>#REF!</v>
      </c>
      <c r="AI2264" s="68" t="e">
        <f>O2264+#REF!-AE2264</f>
        <v>#REF!</v>
      </c>
      <c r="AJ2264" s="68" t="e">
        <f>P2264+#REF!-AF2264</f>
        <v>#REF!</v>
      </c>
      <c r="AK2264" s="71">
        <v>0</v>
      </c>
      <c r="AL2264" s="71">
        <v>0</v>
      </c>
      <c r="AM2264" s="68">
        <f t="shared" si="6979"/>
        <v>0</v>
      </c>
      <c r="AN2264" s="71">
        <v>0</v>
      </c>
      <c r="AO2264" s="71">
        <v>0</v>
      </c>
      <c r="AP2264" s="68">
        <f t="shared" si="6980"/>
        <v>0</v>
      </c>
      <c r="AQ2264" s="68">
        <f t="shared" si="6981"/>
        <v>0</v>
      </c>
      <c r="AR2264" s="71">
        <v>0</v>
      </c>
      <c r="AS2264" s="71">
        <v>0</v>
      </c>
      <c r="AT2264" s="68">
        <f t="shared" si="6982"/>
        <v>0</v>
      </c>
      <c r="AU2264" s="71">
        <v>0</v>
      </c>
      <c r="AV2264" s="71">
        <v>0</v>
      </c>
      <c r="AW2264" s="68">
        <f t="shared" si="6983"/>
        <v>0</v>
      </c>
      <c r="AX2264" s="68">
        <f t="shared" si="6984"/>
        <v>0</v>
      </c>
      <c r="AY2264" s="71">
        <v>0</v>
      </c>
      <c r="AZ2264" s="71">
        <v>0</v>
      </c>
      <c r="BA2264" s="68">
        <f t="shared" si="6985"/>
        <v>0</v>
      </c>
      <c r="BB2264" s="71">
        <v>0</v>
      </c>
      <c r="BC2264" s="71">
        <v>0</v>
      </c>
      <c r="BD2264" s="68">
        <f t="shared" si="6986"/>
        <v>0</v>
      </c>
      <c r="BE2264" s="68">
        <f t="shared" si="6987"/>
        <v>0</v>
      </c>
      <c r="BF2264" s="67">
        <f t="shared" si="6988"/>
        <v>0</v>
      </c>
      <c r="BG2264" s="67">
        <f t="shared" si="6988"/>
        <v>0</v>
      </c>
      <c r="BH2264" s="68">
        <f t="shared" si="6989"/>
        <v>0</v>
      </c>
      <c r="BI2264" s="67" t="e">
        <f t="shared" si="6990"/>
        <v>#REF!</v>
      </c>
      <c r="BJ2264" s="67" t="e">
        <f t="shared" si="6991"/>
        <v>#REF!</v>
      </c>
      <c r="BK2264" s="67" t="e">
        <f t="shared" si="6992"/>
        <v>#REF!</v>
      </c>
      <c r="BL2264" s="67" t="e">
        <f t="shared" si="6993"/>
        <v>#REF!</v>
      </c>
      <c r="BM2264" s="305">
        <v>0</v>
      </c>
      <c r="BN2264" s="305">
        <v>0</v>
      </c>
      <c r="BO2264" s="306"/>
      <c r="BP2264" s="306"/>
      <c r="BQ2264" s="305">
        <v>0</v>
      </c>
      <c r="BR2264" s="305">
        <v>0</v>
      </c>
      <c r="BS2264" s="114"/>
      <c r="BT2264" s="108"/>
    </row>
    <row r="2265" spans="1:72" s="78" customFormat="1" ht="36.75" hidden="1" customHeight="1">
      <c r="A2265" s="77"/>
      <c r="B2265" s="53">
        <v>2014</v>
      </c>
      <c r="C2265" s="54">
        <v>8317</v>
      </c>
      <c r="D2265" s="53">
        <v>9</v>
      </c>
      <c r="E2265" s="53">
        <v>5000</v>
      </c>
      <c r="F2265" s="53">
        <v>5400</v>
      </c>
      <c r="G2265" s="53"/>
      <c r="H2265" s="53"/>
      <c r="I2265" s="55" t="s">
        <v>357</v>
      </c>
      <c r="J2265" s="56">
        <f>J2266</f>
        <v>0</v>
      </c>
      <c r="K2265" s="56">
        <f t="shared" ref="K2265:P2265" si="6996">K2266</f>
        <v>0</v>
      </c>
      <c r="L2265" s="56">
        <f t="shared" si="6996"/>
        <v>0</v>
      </c>
      <c r="M2265" s="56">
        <f t="shared" si="6996"/>
        <v>0</v>
      </c>
      <c r="N2265" s="56">
        <f t="shared" si="6996"/>
        <v>0</v>
      </c>
      <c r="O2265" s="56">
        <f t="shared" si="6996"/>
        <v>0</v>
      </c>
      <c r="P2265" s="56">
        <f t="shared" si="6996"/>
        <v>0</v>
      </c>
      <c r="Q2265" s="56">
        <f>Q2266</f>
        <v>0</v>
      </c>
      <c r="R2265" s="56">
        <f t="shared" ref="R2265:V2265" si="6997">R2266</f>
        <v>0</v>
      </c>
      <c r="S2265" s="56">
        <f t="shared" si="6997"/>
        <v>0</v>
      </c>
      <c r="T2265" s="56">
        <f>T2266</f>
        <v>0</v>
      </c>
      <c r="U2265" s="56">
        <f t="shared" si="6997"/>
        <v>0</v>
      </c>
      <c r="V2265" s="56">
        <f t="shared" si="6997"/>
        <v>0</v>
      </c>
      <c r="W2265" s="56">
        <v>0</v>
      </c>
      <c r="X2265" s="56">
        <v>0</v>
      </c>
      <c r="Y2265" s="56">
        <v>0</v>
      </c>
      <c r="Z2265" s="56">
        <v>0</v>
      </c>
      <c r="AA2265" s="56">
        <v>0</v>
      </c>
      <c r="AB2265" s="56">
        <v>0</v>
      </c>
      <c r="AC2265" s="56" t="e">
        <f t="shared" ref="AC2265" si="6998">AC2266</f>
        <v>#VALUE!</v>
      </c>
      <c r="AD2265" s="56">
        <f>AD2266</f>
        <v>0</v>
      </c>
      <c r="AE2265" s="56">
        <f t="shared" ref="AE2265:AJ2265" si="6999">AE2266</f>
        <v>0</v>
      </c>
      <c r="AF2265" s="56">
        <f t="shared" si="6999"/>
        <v>0</v>
      </c>
      <c r="AG2265" s="56" t="e">
        <f t="shared" si="6999"/>
        <v>#REF!</v>
      </c>
      <c r="AH2265" s="56" t="e">
        <f t="shared" si="6999"/>
        <v>#REF!</v>
      </c>
      <c r="AI2265" s="56" t="e">
        <f t="shared" si="6999"/>
        <v>#REF!</v>
      </c>
      <c r="AJ2265" s="56" t="e">
        <f t="shared" si="6999"/>
        <v>#REF!</v>
      </c>
      <c r="AK2265" s="56">
        <f>AK2266</f>
        <v>0</v>
      </c>
      <c r="AL2265" s="56">
        <f t="shared" ref="AL2265:BK2265" si="7000">AL2266</f>
        <v>0</v>
      </c>
      <c r="AM2265" s="56">
        <f t="shared" si="7000"/>
        <v>0</v>
      </c>
      <c r="AN2265" s="56">
        <f t="shared" si="7000"/>
        <v>0</v>
      </c>
      <c r="AO2265" s="56">
        <f t="shared" si="7000"/>
        <v>0</v>
      </c>
      <c r="AP2265" s="56">
        <f t="shared" si="7000"/>
        <v>0</v>
      </c>
      <c r="AQ2265" s="56">
        <f t="shared" si="7000"/>
        <v>0</v>
      </c>
      <c r="AR2265" s="56">
        <f>AR2266</f>
        <v>0</v>
      </c>
      <c r="AS2265" s="56">
        <f t="shared" si="7000"/>
        <v>0</v>
      </c>
      <c r="AT2265" s="56">
        <f t="shared" si="7000"/>
        <v>0</v>
      </c>
      <c r="AU2265" s="56">
        <f t="shared" si="7000"/>
        <v>0</v>
      </c>
      <c r="AV2265" s="56">
        <f t="shared" si="7000"/>
        <v>0</v>
      </c>
      <c r="AW2265" s="56">
        <f t="shared" si="7000"/>
        <v>0</v>
      </c>
      <c r="AX2265" s="56">
        <f t="shared" si="7000"/>
        <v>0</v>
      </c>
      <c r="AY2265" s="56">
        <f>AY2266</f>
        <v>0</v>
      </c>
      <c r="AZ2265" s="56">
        <f t="shared" si="7000"/>
        <v>0</v>
      </c>
      <c r="BA2265" s="56">
        <f t="shared" si="7000"/>
        <v>0</v>
      </c>
      <c r="BB2265" s="56">
        <f t="shared" si="7000"/>
        <v>0</v>
      </c>
      <c r="BC2265" s="56">
        <f t="shared" si="7000"/>
        <v>0</v>
      </c>
      <c r="BD2265" s="56">
        <f t="shared" si="7000"/>
        <v>0</v>
      </c>
      <c r="BE2265" s="56">
        <f t="shared" si="7000"/>
        <v>0</v>
      </c>
      <c r="BF2265" s="56">
        <f>BF2266</f>
        <v>0</v>
      </c>
      <c r="BG2265" s="56">
        <f t="shared" si="7000"/>
        <v>0</v>
      </c>
      <c r="BH2265" s="56">
        <f t="shared" si="7000"/>
        <v>0</v>
      </c>
      <c r="BI2265" s="56" t="e">
        <f t="shared" si="7000"/>
        <v>#REF!</v>
      </c>
      <c r="BJ2265" s="56" t="e">
        <f t="shared" si="7000"/>
        <v>#REF!</v>
      </c>
      <c r="BK2265" s="56" t="e">
        <f t="shared" si="7000"/>
        <v>#REF!</v>
      </c>
      <c r="BL2265" s="56" t="e">
        <f t="shared" si="6993"/>
        <v>#REF!</v>
      </c>
      <c r="BM2265" s="303"/>
      <c r="BN2265" s="303"/>
      <c r="BO2265" s="303"/>
      <c r="BP2265" s="303"/>
      <c r="BQ2265" s="303"/>
      <c r="BR2265" s="303"/>
      <c r="BS2265" s="58"/>
      <c r="BT2265" s="77"/>
    </row>
    <row r="2266" spans="1:72" s="79" customFormat="1" ht="36.75" hidden="1" customHeight="1">
      <c r="A2266" s="77"/>
      <c r="B2266" s="59">
        <v>2014</v>
      </c>
      <c r="C2266" s="60">
        <v>8317</v>
      </c>
      <c r="D2266" s="59">
        <v>9</v>
      </c>
      <c r="E2266" s="59">
        <v>5000</v>
      </c>
      <c r="F2266" s="59">
        <v>5400</v>
      </c>
      <c r="G2266" s="59">
        <v>541</v>
      </c>
      <c r="H2266" s="59"/>
      <c r="I2266" s="61" t="s">
        <v>179</v>
      </c>
      <c r="J2266" s="62">
        <f>SUM(J2267:J2272)</f>
        <v>0</v>
      </c>
      <c r="K2266" s="62">
        <f t="shared" ref="K2266:P2266" si="7001">SUM(K2267:K2272)</f>
        <v>0</v>
      </c>
      <c r="L2266" s="62">
        <f t="shared" si="7001"/>
        <v>0</v>
      </c>
      <c r="M2266" s="62">
        <f t="shared" si="7001"/>
        <v>0</v>
      </c>
      <c r="N2266" s="62">
        <f t="shared" si="7001"/>
        <v>0</v>
      </c>
      <c r="O2266" s="62">
        <f t="shared" si="7001"/>
        <v>0</v>
      </c>
      <c r="P2266" s="62">
        <f t="shared" si="7001"/>
        <v>0</v>
      </c>
      <c r="Q2266" s="62">
        <f>SUM(Q2267:Q2272)</f>
        <v>0</v>
      </c>
      <c r="R2266" s="62">
        <f t="shared" ref="R2266:S2266" si="7002">SUM(R2267:R2272)</f>
        <v>0</v>
      </c>
      <c r="S2266" s="62">
        <f t="shared" si="7002"/>
        <v>0</v>
      </c>
      <c r="T2266" s="62">
        <f>SUM(T2267:T2272)</f>
        <v>0</v>
      </c>
      <c r="U2266" s="62">
        <f t="shared" ref="U2266:V2266" si="7003">SUM(U2267:U2272)</f>
        <v>0</v>
      </c>
      <c r="V2266" s="62">
        <f t="shared" si="7003"/>
        <v>0</v>
      </c>
      <c r="W2266" s="62">
        <v>0</v>
      </c>
      <c r="X2266" s="62">
        <v>0</v>
      </c>
      <c r="Y2266" s="62">
        <v>0</v>
      </c>
      <c r="Z2266" s="62">
        <v>0</v>
      </c>
      <c r="AA2266" s="62">
        <v>0</v>
      </c>
      <c r="AB2266" s="62">
        <v>0</v>
      </c>
      <c r="AC2266" s="62" t="e">
        <f t="shared" ref="AC2266" si="7004">SUM(AC2267:AC2272)</f>
        <v>#VALUE!</v>
      </c>
      <c r="AD2266" s="62">
        <f>SUM(AD2267:AD2272)</f>
        <v>0</v>
      </c>
      <c r="AE2266" s="62">
        <f t="shared" ref="AE2266:AG2266" si="7005">SUM(AE2267:AE2272)</f>
        <v>0</v>
      </c>
      <c r="AF2266" s="62">
        <f t="shared" si="7005"/>
        <v>0</v>
      </c>
      <c r="AG2266" s="62" t="e">
        <f t="shared" si="7005"/>
        <v>#REF!</v>
      </c>
      <c r="AH2266" s="62" t="e">
        <f t="shared" ref="AH2266:AJ2266" si="7006">SUM(AH2267:AH2272)</f>
        <v>#REF!</v>
      </c>
      <c r="AI2266" s="62" t="e">
        <f t="shared" si="7006"/>
        <v>#REF!</v>
      </c>
      <c r="AJ2266" s="62" t="e">
        <f t="shared" si="7006"/>
        <v>#REF!</v>
      </c>
      <c r="AK2266" s="62">
        <f>SUM(AK2267:AK2272)</f>
        <v>0</v>
      </c>
      <c r="AL2266" s="62">
        <f t="shared" ref="AL2266:AQ2266" si="7007">SUM(AL2267:AL2272)</f>
        <v>0</v>
      </c>
      <c r="AM2266" s="62">
        <f t="shared" si="7007"/>
        <v>0</v>
      </c>
      <c r="AN2266" s="62">
        <f t="shared" si="7007"/>
        <v>0</v>
      </c>
      <c r="AO2266" s="62">
        <f t="shared" si="7007"/>
        <v>0</v>
      </c>
      <c r="AP2266" s="62">
        <f t="shared" si="7007"/>
        <v>0</v>
      </c>
      <c r="AQ2266" s="62">
        <f t="shared" si="7007"/>
        <v>0</v>
      </c>
      <c r="AR2266" s="62">
        <f>SUM(AR2267:AR2272)</f>
        <v>0</v>
      </c>
      <c r="AS2266" s="62">
        <f t="shared" ref="AS2266:AX2266" si="7008">SUM(AS2267:AS2272)</f>
        <v>0</v>
      </c>
      <c r="AT2266" s="62">
        <f t="shared" si="7008"/>
        <v>0</v>
      </c>
      <c r="AU2266" s="62">
        <f t="shared" si="7008"/>
        <v>0</v>
      </c>
      <c r="AV2266" s="62">
        <f t="shared" si="7008"/>
        <v>0</v>
      </c>
      <c r="AW2266" s="62">
        <f t="shared" si="7008"/>
        <v>0</v>
      </c>
      <c r="AX2266" s="62">
        <f t="shared" si="7008"/>
        <v>0</v>
      </c>
      <c r="AY2266" s="62">
        <f>SUM(AY2267:AY2272)</f>
        <v>0</v>
      </c>
      <c r="AZ2266" s="62">
        <f t="shared" ref="AZ2266:BE2266" si="7009">SUM(AZ2267:AZ2272)</f>
        <v>0</v>
      </c>
      <c r="BA2266" s="62">
        <f t="shared" si="7009"/>
        <v>0</v>
      </c>
      <c r="BB2266" s="62">
        <f t="shared" si="7009"/>
        <v>0</v>
      </c>
      <c r="BC2266" s="62">
        <f t="shared" si="7009"/>
        <v>0</v>
      </c>
      <c r="BD2266" s="62">
        <f t="shared" si="7009"/>
        <v>0</v>
      </c>
      <c r="BE2266" s="62">
        <f t="shared" si="7009"/>
        <v>0</v>
      </c>
      <c r="BF2266" s="62">
        <f>SUM(BF2267:BF2272)</f>
        <v>0</v>
      </c>
      <c r="BG2266" s="62">
        <f t="shared" ref="BG2266:BI2266" si="7010">SUM(BG2267:BG2272)</f>
        <v>0</v>
      </c>
      <c r="BH2266" s="62">
        <f t="shared" si="7010"/>
        <v>0</v>
      </c>
      <c r="BI2266" s="62" t="e">
        <f t="shared" si="7010"/>
        <v>#REF!</v>
      </c>
      <c r="BJ2266" s="62" t="e">
        <f t="shared" ref="BJ2266:BK2266" si="7011">SUM(BJ2267:BJ2272)</f>
        <v>#REF!</v>
      </c>
      <c r="BK2266" s="62" t="e">
        <f t="shared" si="7011"/>
        <v>#REF!</v>
      </c>
      <c r="BL2266" s="62" t="e">
        <f t="shared" si="6993"/>
        <v>#REF!</v>
      </c>
      <c r="BM2266" s="304"/>
      <c r="BN2266" s="304"/>
      <c r="BO2266" s="304"/>
      <c r="BP2266" s="304"/>
      <c r="BQ2266" s="304"/>
      <c r="BR2266" s="304"/>
      <c r="BS2266" s="64"/>
      <c r="BT2266" s="77"/>
    </row>
    <row r="2267" spans="1:72" s="46" customFormat="1" ht="36.75" hidden="1" customHeight="1">
      <c r="A2267" s="77"/>
      <c r="B2267" s="104">
        <v>2014</v>
      </c>
      <c r="C2267" s="105">
        <v>8317</v>
      </c>
      <c r="D2267" s="104">
        <v>9</v>
      </c>
      <c r="E2267" s="104">
        <v>5000</v>
      </c>
      <c r="F2267" s="104">
        <v>5400</v>
      </c>
      <c r="G2267" s="104">
        <v>541</v>
      </c>
      <c r="H2267" s="104">
        <v>1</v>
      </c>
      <c r="I2267" s="66" t="s">
        <v>180</v>
      </c>
      <c r="J2267" s="67">
        <v>0</v>
      </c>
      <c r="K2267" s="67">
        <v>0</v>
      </c>
      <c r="L2267" s="68">
        <f t="shared" ref="L2267:L2272" si="7012">J2267+K2267</f>
        <v>0</v>
      </c>
      <c r="M2267" s="67">
        <v>0</v>
      </c>
      <c r="N2267" s="67">
        <v>0</v>
      </c>
      <c r="O2267" s="68">
        <f t="shared" ref="O2267:O2272" si="7013">+M2267+N2267</f>
        <v>0</v>
      </c>
      <c r="P2267" s="68">
        <f t="shared" ref="P2267:P2272" si="7014">+L2267+O2267</f>
        <v>0</v>
      </c>
      <c r="Q2267" s="71">
        <v>0</v>
      </c>
      <c r="R2267" s="71">
        <v>0</v>
      </c>
      <c r="S2267" s="71">
        <v>0</v>
      </c>
      <c r="T2267" s="71">
        <v>0</v>
      </c>
      <c r="U2267" s="71">
        <v>0</v>
      </c>
      <c r="V2267" s="71">
        <v>0</v>
      </c>
      <c r="W2267" s="67">
        <v>0</v>
      </c>
      <c r="X2267" s="67">
        <v>0</v>
      </c>
      <c r="Y2267" s="68">
        <v>0</v>
      </c>
      <c r="Z2267" s="67">
        <v>0</v>
      </c>
      <c r="AA2267" s="67">
        <v>0</v>
      </c>
      <c r="AB2267" s="68">
        <v>0</v>
      </c>
      <c r="AC2267" s="68" t="e">
        <f>I2267+#REF!-Y2267</f>
        <v>#VALUE!</v>
      </c>
      <c r="AD2267" s="67">
        <f t="shared" ref="AD2267:AE2272" si="7015">J2267+Q2267-T2267</f>
        <v>0</v>
      </c>
      <c r="AE2267" s="67">
        <f t="shared" si="7015"/>
        <v>0</v>
      </c>
      <c r="AF2267" s="68">
        <f t="shared" ref="AF2267:AF2272" si="7016">AD2267+AE2267</f>
        <v>0</v>
      </c>
      <c r="AG2267" s="67" t="e">
        <f>M2267+#REF!-V2267</f>
        <v>#REF!</v>
      </c>
      <c r="AH2267" s="67" t="e">
        <f>N2267+#REF!-AD2267</f>
        <v>#REF!</v>
      </c>
      <c r="AI2267" s="68" t="e">
        <f>O2267+#REF!-AE2267</f>
        <v>#REF!</v>
      </c>
      <c r="AJ2267" s="68" t="e">
        <f>P2267+#REF!-AF2267</f>
        <v>#REF!</v>
      </c>
      <c r="AK2267" s="71">
        <v>0</v>
      </c>
      <c r="AL2267" s="71">
        <v>0</v>
      </c>
      <c r="AM2267" s="68">
        <f t="shared" ref="AM2267:AM2272" si="7017">AK2267+AL2267</f>
        <v>0</v>
      </c>
      <c r="AN2267" s="71">
        <v>0</v>
      </c>
      <c r="AO2267" s="71">
        <v>0</v>
      </c>
      <c r="AP2267" s="68">
        <f t="shared" ref="AP2267:AP2272" si="7018">+AN2267+AO2267</f>
        <v>0</v>
      </c>
      <c r="AQ2267" s="68">
        <f t="shared" ref="AQ2267:AQ2272" si="7019">+AM2267+AP2267</f>
        <v>0</v>
      </c>
      <c r="AR2267" s="71">
        <v>0</v>
      </c>
      <c r="AS2267" s="71">
        <v>0</v>
      </c>
      <c r="AT2267" s="68">
        <f t="shared" ref="AT2267:AT2272" si="7020">AR2267+AS2267</f>
        <v>0</v>
      </c>
      <c r="AU2267" s="71">
        <v>0</v>
      </c>
      <c r="AV2267" s="71">
        <v>0</v>
      </c>
      <c r="AW2267" s="68">
        <f t="shared" ref="AW2267:AW2272" si="7021">+AU2267+AV2267</f>
        <v>0</v>
      </c>
      <c r="AX2267" s="68">
        <f t="shared" ref="AX2267:AX2272" si="7022">+AT2267+AW2267</f>
        <v>0</v>
      </c>
      <c r="AY2267" s="71">
        <v>0</v>
      </c>
      <c r="AZ2267" s="71">
        <v>0</v>
      </c>
      <c r="BA2267" s="68">
        <f t="shared" ref="BA2267:BA2272" si="7023">AY2267+AZ2267</f>
        <v>0</v>
      </c>
      <c r="BB2267" s="71">
        <v>0</v>
      </c>
      <c r="BC2267" s="71">
        <v>0</v>
      </c>
      <c r="BD2267" s="68">
        <f t="shared" ref="BD2267:BD2272" si="7024">+BB2267+BC2267</f>
        <v>0</v>
      </c>
      <c r="BE2267" s="68">
        <f t="shared" ref="BE2267:BE2272" si="7025">+BA2267+BD2267</f>
        <v>0</v>
      </c>
      <c r="BF2267" s="67">
        <f t="shared" ref="BF2267:BG2272" si="7026">AD2267-AK2267-AR2267-AY2267</f>
        <v>0</v>
      </c>
      <c r="BG2267" s="67">
        <f t="shared" si="7026"/>
        <v>0</v>
      </c>
      <c r="BH2267" s="68">
        <f t="shared" ref="BH2267:BH2272" si="7027">BF2267+BG2267</f>
        <v>0</v>
      </c>
      <c r="BI2267" s="67" t="e">
        <f t="shared" ref="BI2267:BI2272" si="7028">AG2267-AN2267-AU2267-BB2267</f>
        <v>#REF!</v>
      </c>
      <c r="BJ2267" s="67" t="e">
        <f t="shared" ref="BJ2267:BJ2272" si="7029">AH2267-AO2267-AV2267-BC2267</f>
        <v>#REF!</v>
      </c>
      <c r="BK2267" s="67" t="e">
        <f t="shared" ref="BK2267:BK2272" si="7030">AI2267-AP2267-AW2267-BD2267</f>
        <v>#REF!</v>
      </c>
      <c r="BL2267" s="67" t="e">
        <f t="shared" si="6993"/>
        <v>#REF!</v>
      </c>
      <c r="BM2267" s="305">
        <v>0</v>
      </c>
      <c r="BN2267" s="305">
        <v>0</v>
      </c>
      <c r="BO2267" s="306"/>
      <c r="BP2267" s="306"/>
      <c r="BQ2267" s="305">
        <v>0</v>
      </c>
      <c r="BR2267" s="305">
        <v>0</v>
      </c>
      <c r="BS2267" s="114" t="s">
        <v>208</v>
      </c>
      <c r="BT2267" s="77"/>
    </row>
    <row r="2268" spans="1:72" s="46" customFormat="1" ht="36.75" hidden="1" customHeight="1">
      <c r="A2268" s="77"/>
      <c r="B2268" s="104">
        <v>2014</v>
      </c>
      <c r="C2268" s="105">
        <v>8317</v>
      </c>
      <c r="D2268" s="104">
        <v>9</v>
      </c>
      <c r="E2268" s="104">
        <v>5000</v>
      </c>
      <c r="F2268" s="104">
        <v>5400</v>
      </c>
      <c r="G2268" s="104">
        <v>541</v>
      </c>
      <c r="H2268" s="104">
        <v>2</v>
      </c>
      <c r="I2268" s="66" t="s">
        <v>1217</v>
      </c>
      <c r="J2268" s="67">
        <v>0</v>
      </c>
      <c r="K2268" s="67">
        <v>0</v>
      </c>
      <c r="L2268" s="68">
        <f t="shared" si="7012"/>
        <v>0</v>
      </c>
      <c r="M2268" s="67">
        <v>0</v>
      </c>
      <c r="N2268" s="67">
        <v>0</v>
      </c>
      <c r="O2268" s="68">
        <f t="shared" si="7013"/>
        <v>0</v>
      </c>
      <c r="P2268" s="68">
        <f t="shared" si="7014"/>
        <v>0</v>
      </c>
      <c r="Q2268" s="71">
        <v>0</v>
      </c>
      <c r="R2268" s="71">
        <v>0</v>
      </c>
      <c r="S2268" s="71">
        <v>0</v>
      </c>
      <c r="T2268" s="71">
        <v>0</v>
      </c>
      <c r="U2268" s="71">
        <v>0</v>
      </c>
      <c r="V2268" s="71">
        <v>0</v>
      </c>
      <c r="W2268" s="67">
        <v>0</v>
      </c>
      <c r="X2268" s="67">
        <v>0</v>
      </c>
      <c r="Y2268" s="68">
        <v>0</v>
      </c>
      <c r="Z2268" s="67">
        <v>0</v>
      </c>
      <c r="AA2268" s="67">
        <v>0</v>
      </c>
      <c r="AB2268" s="68">
        <v>0</v>
      </c>
      <c r="AC2268" s="68" t="e">
        <f>I2268+#REF!-Y2268</f>
        <v>#VALUE!</v>
      </c>
      <c r="AD2268" s="67">
        <f t="shared" si="7015"/>
        <v>0</v>
      </c>
      <c r="AE2268" s="67">
        <f t="shared" si="7015"/>
        <v>0</v>
      </c>
      <c r="AF2268" s="68">
        <f t="shared" si="7016"/>
        <v>0</v>
      </c>
      <c r="AG2268" s="67" t="e">
        <f>M2268+#REF!-V2268</f>
        <v>#REF!</v>
      </c>
      <c r="AH2268" s="67" t="e">
        <f>N2268+#REF!-AD2268</f>
        <v>#REF!</v>
      </c>
      <c r="AI2268" s="68" t="e">
        <f>O2268+#REF!-AE2268</f>
        <v>#REF!</v>
      </c>
      <c r="AJ2268" s="68" t="e">
        <f>P2268+#REF!-AF2268</f>
        <v>#REF!</v>
      </c>
      <c r="AK2268" s="71">
        <v>0</v>
      </c>
      <c r="AL2268" s="71">
        <v>0</v>
      </c>
      <c r="AM2268" s="68">
        <f t="shared" si="7017"/>
        <v>0</v>
      </c>
      <c r="AN2268" s="71">
        <v>0</v>
      </c>
      <c r="AO2268" s="71">
        <v>0</v>
      </c>
      <c r="AP2268" s="68">
        <f t="shared" si="7018"/>
        <v>0</v>
      </c>
      <c r="AQ2268" s="68">
        <f t="shared" si="7019"/>
        <v>0</v>
      </c>
      <c r="AR2268" s="71">
        <v>0</v>
      </c>
      <c r="AS2268" s="71">
        <v>0</v>
      </c>
      <c r="AT2268" s="68">
        <f t="shared" si="7020"/>
        <v>0</v>
      </c>
      <c r="AU2268" s="71">
        <v>0</v>
      </c>
      <c r="AV2268" s="71">
        <v>0</v>
      </c>
      <c r="AW2268" s="68">
        <f t="shared" si="7021"/>
        <v>0</v>
      </c>
      <c r="AX2268" s="68">
        <f t="shared" si="7022"/>
        <v>0</v>
      </c>
      <c r="AY2268" s="71">
        <v>0</v>
      </c>
      <c r="AZ2268" s="71">
        <v>0</v>
      </c>
      <c r="BA2268" s="68">
        <f t="shared" si="7023"/>
        <v>0</v>
      </c>
      <c r="BB2268" s="71">
        <v>0</v>
      </c>
      <c r="BC2268" s="71">
        <v>0</v>
      </c>
      <c r="BD2268" s="68">
        <f t="shared" si="7024"/>
        <v>0</v>
      </c>
      <c r="BE2268" s="68">
        <f t="shared" si="7025"/>
        <v>0</v>
      </c>
      <c r="BF2268" s="67">
        <f t="shared" si="7026"/>
        <v>0</v>
      </c>
      <c r="BG2268" s="67">
        <f t="shared" si="7026"/>
        <v>0</v>
      </c>
      <c r="BH2268" s="68">
        <f t="shared" si="7027"/>
        <v>0</v>
      </c>
      <c r="BI2268" s="67" t="e">
        <f t="shared" si="7028"/>
        <v>#REF!</v>
      </c>
      <c r="BJ2268" s="67" t="e">
        <f t="shared" si="7029"/>
        <v>#REF!</v>
      </c>
      <c r="BK2268" s="67" t="e">
        <f t="shared" si="7030"/>
        <v>#REF!</v>
      </c>
      <c r="BL2268" s="67" t="e">
        <f t="shared" si="6993"/>
        <v>#REF!</v>
      </c>
      <c r="BM2268" s="305">
        <v>0</v>
      </c>
      <c r="BN2268" s="305">
        <v>0</v>
      </c>
      <c r="BO2268" s="306"/>
      <c r="BP2268" s="306"/>
      <c r="BQ2268" s="305">
        <v>0</v>
      </c>
      <c r="BR2268" s="305">
        <v>0</v>
      </c>
      <c r="BS2268" s="114" t="s">
        <v>208</v>
      </c>
      <c r="BT2268" s="77"/>
    </row>
    <row r="2269" spans="1:72" s="46" customFormat="1" ht="36.75" hidden="1" customHeight="1">
      <c r="A2269" s="77"/>
      <c r="B2269" s="104">
        <v>2014</v>
      </c>
      <c r="C2269" s="105">
        <v>8317</v>
      </c>
      <c r="D2269" s="104">
        <v>9</v>
      </c>
      <c r="E2269" s="104">
        <v>5000</v>
      </c>
      <c r="F2269" s="104">
        <v>5400</v>
      </c>
      <c r="G2269" s="104">
        <v>541</v>
      </c>
      <c r="H2269" s="104">
        <v>3</v>
      </c>
      <c r="I2269" s="66" t="s">
        <v>1218</v>
      </c>
      <c r="J2269" s="67">
        <v>0</v>
      </c>
      <c r="K2269" s="67">
        <v>0</v>
      </c>
      <c r="L2269" s="68">
        <f t="shared" si="7012"/>
        <v>0</v>
      </c>
      <c r="M2269" s="67">
        <v>0</v>
      </c>
      <c r="N2269" s="67">
        <v>0</v>
      </c>
      <c r="O2269" s="68">
        <f t="shared" si="7013"/>
        <v>0</v>
      </c>
      <c r="P2269" s="68">
        <f t="shared" si="7014"/>
        <v>0</v>
      </c>
      <c r="Q2269" s="71">
        <v>0</v>
      </c>
      <c r="R2269" s="71">
        <v>0</v>
      </c>
      <c r="S2269" s="71">
        <v>0</v>
      </c>
      <c r="T2269" s="71">
        <v>0</v>
      </c>
      <c r="U2269" s="71">
        <v>0</v>
      </c>
      <c r="V2269" s="71">
        <v>0</v>
      </c>
      <c r="W2269" s="67">
        <v>0</v>
      </c>
      <c r="X2269" s="67">
        <v>0</v>
      </c>
      <c r="Y2269" s="68">
        <v>0</v>
      </c>
      <c r="Z2269" s="67">
        <v>0</v>
      </c>
      <c r="AA2269" s="67">
        <v>0</v>
      </c>
      <c r="AB2269" s="68">
        <v>0</v>
      </c>
      <c r="AC2269" s="68" t="e">
        <f>I2269+#REF!-Y2269</f>
        <v>#VALUE!</v>
      </c>
      <c r="AD2269" s="67">
        <f t="shared" si="7015"/>
        <v>0</v>
      </c>
      <c r="AE2269" s="67">
        <f t="shared" si="7015"/>
        <v>0</v>
      </c>
      <c r="AF2269" s="68">
        <f t="shared" si="7016"/>
        <v>0</v>
      </c>
      <c r="AG2269" s="67" t="e">
        <f>M2269+#REF!-V2269</f>
        <v>#REF!</v>
      </c>
      <c r="AH2269" s="67" t="e">
        <f>N2269+#REF!-AD2269</f>
        <v>#REF!</v>
      </c>
      <c r="AI2269" s="68" t="e">
        <f>O2269+#REF!-AE2269</f>
        <v>#REF!</v>
      </c>
      <c r="AJ2269" s="68" t="e">
        <f>P2269+#REF!-AF2269</f>
        <v>#REF!</v>
      </c>
      <c r="AK2269" s="71">
        <v>0</v>
      </c>
      <c r="AL2269" s="71">
        <v>0</v>
      </c>
      <c r="AM2269" s="68">
        <f t="shared" si="7017"/>
        <v>0</v>
      </c>
      <c r="AN2269" s="71">
        <v>0</v>
      </c>
      <c r="AO2269" s="71">
        <v>0</v>
      </c>
      <c r="AP2269" s="68">
        <f t="shared" si="7018"/>
        <v>0</v>
      </c>
      <c r="AQ2269" s="68">
        <f t="shared" si="7019"/>
        <v>0</v>
      </c>
      <c r="AR2269" s="71">
        <v>0</v>
      </c>
      <c r="AS2269" s="71">
        <v>0</v>
      </c>
      <c r="AT2269" s="68">
        <f t="shared" si="7020"/>
        <v>0</v>
      </c>
      <c r="AU2269" s="71">
        <v>0</v>
      </c>
      <c r="AV2269" s="71">
        <v>0</v>
      </c>
      <c r="AW2269" s="68">
        <f t="shared" si="7021"/>
        <v>0</v>
      </c>
      <c r="AX2269" s="68">
        <f t="shared" si="7022"/>
        <v>0</v>
      </c>
      <c r="AY2269" s="71">
        <v>0</v>
      </c>
      <c r="AZ2269" s="71">
        <v>0</v>
      </c>
      <c r="BA2269" s="68">
        <f t="shared" si="7023"/>
        <v>0</v>
      </c>
      <c r="BB2269" s="71">
        <v>0</v>
      </c>
      <c r="BC2269" s="71">
        <v>0</v>
      </c>
      <c r="BD2269" s="68">
        <f t="shared" si="7024"/>
        <v>0</v>
      </c>
      <c r="BE2269" s="68">
        <f t="shared" si="7025"/>
        <v>0</v>
      </c>
      <c r="BF2269" s="67">
        <f t="shared" si="7026"/>
        <v>0</v>
      </c>
      <c r="BG2269" s="67">
        <f t="shared" si="7026"/>
        <v>0</v>
      </c>
      <c r="BH2269" s="68">
        <f t="shared" si="7027"/>
        <v>0</v>
      </c>
      <c r="BI2269" s="67" t="e">
        <f t="shared" si="7028"/>
        <v>#REF!</v>
      </c>
      <c r="BJ2269" s="67" t="e">
        <f t="shared" si="7029"/>
        <v>#REF!</v>
      </c>
      <c r="BK2269" s="67" t="e">
        <f t="shared" si="7030"/>
        <v>#REF!</v>
      </c>
      <c r="BL2269" s="67" t="e">
        <f t="shared" si="6993"/>
        <v>#REF!</v>
      </c>
      <c r="BM2269" s="305">
        <v>0</v>
      </c>
      <c r="BN2269" s="305">
        <v>0</v>
      </c>
      <c r="BO2269" s="306"/>
      <c r="BP2269" s="306"/>
      <c r="BQ2269" s="305">
        <v>0</v>
      </c>
      <c r="BR2269" s="305">
        <v>0</v>
      </c>
      <c r="BS2269" s="114" t="s">
        <v>208</v>
      </c>
      <c r="BT2269" s="77"/>
    </row>
    <row r="2270" spans="1:72" s="46" customFormat="1" ht="36.75" hidden="1" customHeight="1">
      <c r="A2270" s="77"/>
      <c r="B2270" s="104">
        <v>2014</v>
      </c>
      <c r="C2270" s="105">
        <v>8317</v>
      </c>
      <c r="D2270" s="104">
        <v>9</v>
      </c>
      <c r="E2270" s="104">
        <v>5000</v>
      </c>
      <c r="F2270" s="104">
        <v>5400</v>
      </c>
      <c r="G2270" s="104">
        <v>541</v>
      </c>
      <c r="H2270" s="104">
        <v>4</v>
      </c>
      <c r="I2270" s="66" t="s">
        <v>1219</v>
      </c>
      <c r="J2270" s="67">
        <v>0</v>
      </c>
      <c r="K2270" s="67">
        <v>0</v>
      </c>
      <c r="L2270" s="68">
        <f t="shared" si="7012"/>
        <v>0</v>
      </c>
      <c r="M2270" s="67">
        <v>0</v>
      </c>
      <c r="N2270" s="67">
        <v>0</v>
      </c>
      <c r="O2270" s="68">
        <f t="shared" si="7013"/>
        <v>0</v>
      </c>
      <c r="P2270" s="68">
        <f t="shared" si="7014"/>
        <v>0</v>
      </c>
      <c r="Q2270" s="71">
        <v>0</v>
      </c>
      <c r="R2270" s="71">
        <v>0</v>
      </c>
      <c r="S2270" s="71">
        <v>0</v>
      </c>
      <c r="T2270" s="71">
        <v>0</v>
      </c>
      <c r="U2270" s="71">
        <v>0</v>
      </c>
      <c r="V2270" s="71">
        <v>0</v>
      </c>
      <c r="W2270" s="67">
        <v>0</v>
      </c>
      <c r="X2270" s="67">
        <v>0</v>
      </c>
      <c r="Y2270" s="68">
        <v>0</v>
      </c>
      <c r="Z2270" s="67">
        <v>0</v>
      </c>
      <c r="AA2270" s="67">
        <v>0</v>
      </c>
      <c r="AB2270" s="68">
        <v>0</v>
      </c>
      <c r="AC2270" s="68" t="e">
        <f>I2270+#REF!-Y2270</f>
        <v>#VALUE!</v>
      </c>
      <c r="AD2270" s="67">
        <f t="shared" si="7015"/>
        <v>0</v>
      </c>
      <c r="AE2270" s="67">
        <f t="shared" si="7015"/>
        <v>0</v>
      </c>
      <c r="AF2270" s="68">
        <f t="shared" si="7016"/>
        <v>0</v>
      </c>
      <c r="AG2270" s="67" t="e">
        <f>M2270+#REF!-V2270</f>
        <v>#REF!</v>
      </c>
      <c r="AH2270" s="67" t="e">
        <f>N2270+#REF!-AD2270</f>
        <v>#REF!</v>
      </c>
      <c r="AI2270" s="68" t="e">
        <f>O2270+#REF!-AE2270</f>
        <v>#REF!</v>
      </c>
      <c r="AJ2270" s="68" t="e">
        <f>P2270+#REF!-AF2270</f>
        <v>#REF!</v>
      </c>
      <c r="AK2270" s="71">
        <v>0</v>
      </c>
      <c r="AL2270" s="71">
        <v>0</v>
      </c>
      <c r="AM2270" s="68">
        <f t="shared" si="7017"/>
        <v>0</v>
      </c>
      <c r="AN2270" s="71">
        <v>0</v>
      </c>
      <c r="AO2270" s="71">
        <v>0</v>
      </c>
      <c r="AP2270" s="68">
        <f t="shared" si="7018"/>
        <v>0</v>
      </c>
      <c r="AQ2270" s="68">
        <f t="shared" si="7019"/>
        <v>0</v>
      </c>
      <c r="AR2270" s="71">
        <v>0</v>
      </c>
      <c r="AS2270" s="71">
        <v>0</v>
      </c>
      <c r="AT2270" s="68">
        <f t="shared" si="7020"/>
        <v>0</v>
      </c>
      <c r="AU2270" s="71">
        <v>0</v>
      </c>
      <c r="AV2270" s="71">
        <v>0</v>
      </c>
      <c r="AW2270" s="68">
        <f t="shared" si="7021"/>
        <v>0</v>
      </c>
      <c r="AX2270" s="68">
        <f t="shared" si="7022"/>
        <v>0</v>
      </c>
      <c r="AY2270" s="71">
        <v>0</v>
      </c>
      <c r="AZ2270" s="71">
        <v>0</v>
      </c>
      <c r="BA2270" s="68">
        <f t="shared" si="7023"/>
        <v>0</v>
      </c>
      <c r="BB2270" s="71">
        <v>0</v>
      </c>
      <c r="BC2270" s="71">
        <v>0</v>
      </c>
      <c r="BD2270" s="68">
        <f t="shared" si="7024"/>
        <v>0</v>
      </c>
      <c r="BE2270" s="68">
        <f t="shared" si="7025"/>
        <v>0</v>
      </c>
      <c r="BF2270" s="67">
        <f t="shared" si="7026"/>
        <v>0</v>
      </c>
      <c r="BG2270" s="67">
        <f t="shared" si="7026"/>
        <v>0</v>
      </c>
      <c r="BH2270" s="68">
        <f t="shared" si="7027"/>
        <v>0</v>
      </c>
      <c r="BI2270" s="67" t="e">
        <f t="shared" si="7028"/>
        <v>#REF!</v>
      </c>
      <c r="BJ2270" s="67" t="e">
        <f t="shared" si="7029"/>
        <v>#REF!</v>
      </c>
      <c r="BK2270" s="67" t="e">
        <f t="shared" si="7030"/>
        <v>#REF!</v>
      </c>
      <c r="BL2270" s="67" t="e">
        <f t="shared" si="6993"/>
        <v>#REF!</v>
      </c>
      <c r="BM2270" s="305">
        <v>0</v>
      </c>
      <c r="BN2270" s="305">
        <v>0</v>
      </c>
      <c r="BO2270" s="306"/>
      <c r="BP2270" s="306"/>
      <c r="BQ2270" s="305">
        <v>0</v>
      </c>
      <c r="BR2270" s="305">
        <v>0</v>
      </c>
      <c r="BS2270" s="74" t="s">
        <v>37</v>
      </c>
      <c r="BT2270" s="77"/>
    </row>
    <row r="2271" spans="1:72" s="46" customFormat="1" ht="36.75" hidden="1" customHeight="1">
      <c r="A2271" s="77"/>
      <c r="B2271" s="20">
        <v>2014</v>
      </c>
      <c r="C2271" s="65">
        <v>8317</v>
      </c>
      <c r="D2271" s="20">
        <v>9</v>
      </c>
      <c r="E2271" s="20">
        <v>5000</v>
      </c>
      <c r="F2271" s="20">
        <v>5400</v>
      </c>
      <c r="G2271" s="20">
        <v>541</v>
      </c>
      <c r="H2271" s="20">
        <v>5</v>
      </c>
      <c r="I2271" s="66" t="s">
        <v>1220</v>
      </c>
      <c r="J2271" s="67">
        <v>0</v>
      </c>
      <c r="K2271" s="67">
        <v>0</v>
      </c>
      <c r="L2271" s="68">
        <f t="shared" si="7012"/>
        <v>0</v>
      </c>
      <c r="M2271" s="67">
        <v>0</v>
      </c>
      <c r="N2271" s="67">
        <v>0</v>
      </c>
      <c r="O2271" s="68">
        <f t="shared" si="7013"/>
        <v>0</v>
      </c>
      <c r="P2271" s="68">
        <f t="shared" si="7014"/>
        <v>0</v>
      </c>
      <c r="Q2271" s="71">
        <v>0</v>
      </c>
      <c r="R2271" s="71">
        <v>0</v>
      </c>
      <c r="S2271" s="71">
        <v>0</v>
      </c>
      <c r="T2271" s="71">
        <v>0</v>
      </c>
      <c r="U2271" s="71">
        <v>0</v>
      </c>
      <c r="V2271" s="71">
        <v>0</v>
      </c>
      <c r="W2271" s="67">
        <v>0</v>
      </c>
      <c r="X2271" s="67">
        <v>0</v>
      </c>
      <c r="Y2271" s="68">
        <v>0</v>
      </c>
      <c r="Z2271" s="67">
        <v>0</v>
      </c>
      <c r="AA2271" s="67">
        <v>0</v>
      </c>
      <c r="AB2271" s="68">
        <v>0</v>
      </c>
      <c r="AC2271" s="68" t="e">
        <f>I2271+#REF!-Y2271</f>
        <v>#VALUE!</v>
      </c>
      <c r="AD2271" s="67">
        <f t="shared" si="7015"/>
        <v>0</v>
      </c>
      <c r="AE2271" s="67">
        <f t="shared" si="7015"/>
        <v>0</v>
      </c>
      <c r="AF2271" s="68">
        <f t="shared" si="7016"/>
        <v>0</v>
      </c>
      <c r="AG2271" s="67" t="e">
        <f>M2271+#REF!-V2271</f>
        <v>#REF!</v>
      </c>
      <c r="AH2271" s="67" t="e">
        <f>N2271+#REF!-AD2271</f>
        <v>#REF!</v>
      </c>
      <c r="AI2271" s="68" t="e">
        <f>O2271+#REF!-AE2271</f>
        <v>#REF!</v>
      </c>
      <c r="AJ2271" s="68" t="e">
        <f>P2271+#REF!-AF2271</f>
        <v>#REF!</v>
      </c>
      <c r="AK2271" s="71">
        <v>0</v>
      </c>
      <c r="AL2271" s="71">
        <v>0</v>
      </c>
      <c r="AM2271" s="68">
        <f t="shared" si="7017"/>
        <v>0</v>
      </c>
      <c r="AN2271" s="71">
        <v>0</v>
      </c>
      <c r="AO2271" s="71">
        <v>0</v>
      </c>
      <c r="AP2271" s="68">
        <f t="shared" si="7018"/>
        <v>0</v>
      </c>
      <c r="AQ2271" s="68">
        <f t="shared" si="7019"/>
        <v>0</v>
      </c>
      <c r="AR2271" s="71">
        <v>0</v>
      </c>
      <c r="AS2271" s="71">
        <v>0</v>
      </c>
      <c r="AT2271" s="68">
        <f t="shared" si="7020"/>
        <v>0</v>
      </c>
      <c r="AU2271" s="71">
        <v>0</v>
      </c>
      <c r="AV2271" s="71">
        <v>0</v>
      </c>
      <c r="AW2271" s="68">
        <f t="shared" si="7021"/>
        <v>0</v>
      </c>
      <c r="AX2271" s="68">
        <f t="shared" si="7022"/>
        <v>0</v>
      </c>
      <c r="AY2271" s="71">
        <v>0</v>
      </c>
      <c r="AZ2271" s="71">
        <v>0</v>
      </c>
      <c r="BA2271" s="68">
        <f t="shared" si="7023"/>
        <v>0</v>
      </c>
      <c r="BB2271" s="71">
        <v>0</v>
      </c>
      <c r="BC2271" s="71">
        <v>0</v>
      </c>
      <c r="BD2271" s="68">
        <f t="shared" si="7024"/>
        <v>0</v>
      </c>
      <c r="BE2271" s="68">
        <f t="shared" si="7025"/>
        <v>0</v>
      </c>
      <c r="BF2271" s="67">
        <f t="shared" si="7026"/>
        <v>0</v>
      </c>
      <c r="BG2271" s="67">
        <f t="shared" si="7026"/>
        <v>0</v>
      </c>
      <c r="BH2271" s="68">
        <f t="shared" si="7027"/>
        <v>0</v>
      </c>
      <c r="BI2271" s="67" t="e">
        <f t="shared" si="7028"/>
        <v>#REF!</v>
      </c>
      <c r="BJ2271" s="67" t="e">
        <f t="shared" si="7029"/>
        <v>#REF!</v>
      </c>
      <c r="BK2271" s="67" t="e">
        <f t="shared" si="7030"/>
        <v>#REF!</v>
      </c>
      <c r="BL2271" s="67" t="e">
        <f t="shared" si="6993"/>
        <v>#REF!</v>
      </c>
      <c r="BM2271" s="305">
        <v>0</v>
      </c>
      <c r="BN2271" s="305">
        <v>0</v>
      </c>
      <c r="BO2271" s="306"/>
      <c r="BP2271" s="306"/>
      <c r="BQ2271" s="305">
        <v>0</v>
      </c>
      <c r="BR2271" s="305">
        <v>0</v>
      </c>
      <c r="BS2271" s="114" t="s">
        <v>208</v>
      </c>
      <c r="BT2271" s="77"/>
    </row>
    <row r="2272" spans="1:72" s="46" customFormat="1" ht="36.75" hidden="1" customHeight="1">
      <c r="A2272" s="77"/>
      <c r="B2272" s="20">
        <v>2014</v>
      </c>
      <c r="C2272" s="65">
        <v>8317</v>
      </c>
      <c r="D2272" s="20">
        <v>9</v>
      </c>
      <c r="E2272" s="20">
        <v>5000</v>
      </c>
      <c r="F2272" s="20">
        <v>5400</v>
      </c>
      <c r="G2272" s="20">
        <v>541</v>
      </c>
      <c r="H2272" s="20">
        <v>6</v>
      </c>
      <c r="I2272" s="66" t="s">
        <v>1221</v>
      </c>
      <c r="J2272" s="67">
        <v>0</v>
      </c>
      <c r="K2272" s="67">
        <v>0</v>
      </c>
      <c r="L2272" s="68">
        <f t="shared" si="7012"/>
        <v>0</v>
      </c>
      <c r="M2272" s="67">
        <v>0</v>
      </c>
      <c r="N2272" s="67">
        <v>0</v>
      </c>
      <c r="O2272" s="68">
        <f t="shared" si="7013"/>
        <v>0</v>
      </c>
      <c r="P2272" s="68">
        <f t="shared" si="7014"/>
        <v>0</v>
      </c>
      <c r="Q2272" s="71">
        <v>0</v>
      </c>
      <c r="R2272" s="71">
        <v>0</v>
      </c>
      <c r="S2272" s="71">
        <v>0</v>
      </c>
      <c r="T2272" s="71">
        <v>0</v>
      </c>
      <c r="U2272" s="71">
        <v>0</v>
      </c>
      <c r="V2272" s="71">
        <v>0</v>
      </c>
      <c r="W2272" s="67">
        <v>0</v>
      </c>
      <c r="X2272" s="67">
        <v>0</v>
      </c>
      <c r="Y2272" s="68">
        <v>0</v>
      </c>
      <c r="Z2272" s="67">
        <v>0</v>
      </c>
      <c r="AA2272" s="67">
        <v>0</v>
      </c>
      <c r="AB2272" s="68">
        <v>0</v>
      </c>
      <c r="AC2272" s="68" t="e">
        <f>I2272+#REF!-Y2272</f>
        <v>#VALUE!</v>
      </c>
      <c r="AD2272" s="67">
        <f t="shared" si="7015"/>
        <v>0</v>
      </c>
      <c r="AE2272" s="67">
        <f t="shared" si="7015"/>
        <v>0</v>
      </c>
      <c r="AF2272" s="68">
        <f t="shared" si="7016"/>
        <v>0</v>
      </c>
      <c r="AG2272" s="67" t="e">
        <f>M2272+#REF!-V2272</f>
        <v>#REF!</v>
      </c>
      <c r="AH2272" s="67" t="e">
        <f>N2272+#REF!-AD2272</f>
        <v>#REF!</v>
      </c>
      <c r="AI2272" s="68" t="e">
        <f>O2272+#REF!-AE2272</f>
        <v>#REF!</v>
      </c>
      <c r="AJ2272" s="68" t="e">
        <f>P2272+#REF!-AF2272</f>
        <v>#REF!</v>
      </c>
      <c r="AK2272" s="71">
        <v>0</v>
      </c>
      <c r="AL2272" s="71">
        <v>0</v>
      </c>
      <c r="AM2272" s="68">
        <f t="shared" si="7017"/>
        <v>0</v>
      </c>
      <c r="AN2272" s="71">
        <v>0</v>
      </c>
      <c r="AO2272" s="71">
        <v>0</v>
      </c>
      <c r="AP2272" s="68">
        <f t="shared" si="7018"/>
        <v>0</v>
      </c>
      <c r="AQ2272" s="68">
        <f t="shared" si="7019"/>
        <v>0</v>
      </c>
      <c r="AR2272" s="71">
        <v>0</v>
      </c>
      <c r="AS2272" s="71">
        <v>0</v>
      </c>
      <c r="AT2272" s="68">
        <f t="shared" si="7020"/>
        <v>0</v>
      </c>
      <c r="AU2272" s="71">
        <v>0</v>
      </c>
      <c r="AV2272" s="71">
        <v>0</v>
      </c>
      <c r="AW2272" s="68">
        <f t="shared" si="7021"/>
        <v>0</v>
      </c>
      <c r="AX2272" s="68">
        <f t="shared" si="7022"/>
        <v>0</v>
      </c>
      <c r="AY2272" s="71">
        <v>0</v>
      </c>
      <c r="AZ2272" s="71">
        <v>0</v>
      </c>
      <c r="BA2272" s="68">
        <f t="shared" si="7023"/>
        <v>0</v>
      </c>
      <c r="BB2272" s="71">
        <v>0</v>
      </c>
      <c r="BC2272" s="71">
        <v>0</v>
      </c>
      <c r="BD2272" s="68">
        <f t="shared" si="7024"/>
        <v>0</v>
      </c>
      <c r="BE2272" s="68">
        <f t="shared" si="7025"/>
        <v>0</v>
      </c>
      <c r="BF2272" s="67">
        <f t="shared" si="7026"/>
        <v>0</v>
      </c>
      <c r="BG2272" s="67">
        <f t="shared" si="7026"/>
        <v>0</v>
      </c>
      <c r="BH2272" s="68">
        <f t="shared" si="7027"/>
        <v>0</v>
      </c>
      <c r="BI2272" s="67" t="e">
        <f t="shared" si="7028"/>
        <v>#REF!</v>
      </c>
      <c r="BJ2272" s="67" t="e">
        <f t="shared" si="7029"/>
        <v>#REF!</v>
      </c>
      <c r="BK2272" s="67" t="e">
        <f t="shared" si="7030"/>
        <v>#REF!</v>
      </c>
      <c r="BL2272" s="67" t="e">
        <f t="shared" si="6993"/>
        <v>#REF!</v>
      </c>
      <c r="BM2272" s="305">
        <v>0</v>
      </c>
      <c r="BN2272" s="305">
        <v>0</v>
      </c>
      <c r="BO2272" s="306"/>
      <c r="BP2272" s="306"/>
      <c r="BQ2272" s="305">
        <v>0</v>
      </c>
      <c r="BR2272" s="305">
        <v>0</v>
      </c>
      <c r="BS2272" s="74" t="s">
        <v>37</v>
      </c>
      <c r="BT2272" s="77"/>
    </row>
    <row r="2273" spans="1:72" s="78" customFormat="1" ht="36.75" hidden="1" customHeight="1">
      <c r="A2273" s="77"/>
      <c r="B2273" s="53">
        <v>2014</v>
      </c>
      <c r="C2273" s="54">
        <v>8317</v>
      </c>
      <c r="D2273" s="53">
        <v>9</v>
      </c>
      <c r="E2273" s="53">
        <v>5000</v>
      </c>
      <c r="F2273" s="53">
        <v>5500</v>
      </c>
      <c r="G2273" s="53"/>
      <c r="H2273" s="53"/>
      <c r="I2273" s="55" t="s">
        <v>658</v>
      </c>
      <c r="J2273" s="56">
        <f>J2274</f>
        <v>0</v>
      </c>
      <c r="K2273" s="56">
        <f t="shared" ref="K2273:P2273" si="7031">K2274</f>
        <v>0</v>
      </c>
      <c r="L2273" s="56">
        <f t="shared" si="7031"/>
        <v>0</v>
      </c>
      <c r="M2273" s="56">
        <f t="shared" si="7031"/>
        <v>0</v>
      </c>
      <c r="N2273" s="56">
        <f t="shared" si="7031"/>
        <v>0</v>
      </c>
      <c r="O2273" s="56">
        <f t="shared" si="7031"/>
        <v>0</v>
      </c>
      <c r="P2273" s="56">
        <f t="shared" si="7031"/>
        <v>0</v>
      </c>
      <c r="Q2273" s="56">
        <f>Q2274</f>
        <v>0</v>
      </c>
      <c r="R2273" s="56">
        <f t="shared" ref="R2273:V2273" si="7032">R2274</f>
        <v>0</v>
      </c>
      <c r="S2273" s="56">
        <f t="shared" si="7032"/>
        <v>0</v>
      </c>
      <c r="T2273" s="56">
        <f>T2274</f>
        <v>0</v>
      </c>
      <c r="U2273" s="56">
        <f t="shared" si="7032"/>
        <v>0</v>
      </c>
      <c r="V2273" s="56">
        <f t="shared" si="7032"/>
        <v>0</v>
      </c>
      <c r="W2273" s="56">
        <v>0</v>
      </c>
      <c r="X2273" s="56">
        <v>0</v>
      </c>
      <c r="Y2273" s="56">
        <v>0</v>
      </c>
      <c r="Z2273" s="56">
        <v>0</v>
      </c>
      <c r="AA2273" s="56">
        <v>0</v>
      </c>
      <c r="AB2273" s="56">
        <v>0</v>
      </c>
      <c r="AC2273" s="56" t="e">
        <f t="shared" ref="AC2273" si="7033">AC2274</f>
        <v>#VALUE!</v>
      </c>
      <c r="AD2273" s="56">
        <f>AD2274</f>
        <v>0</v>
      </c>
      <c r="AE2273" s="56">
        <f t="shared" ref="AE2273:AJ2273" si="7034">AE2274</f>
        <v>0</v>
      </c>
      <c r="AF2273" s="56">
        <f t="shared" si="7034"/>
        <v>0</v>
      </c>
      <c r="AG2273" s="56" t="e">
        <f t="shared" si="7034"/>
        <v>#REF!</v>
      </c>
      <c r="AH2273" s="56" t="e">
        <f t="shared" si="7034"/>
        <v>#REF!</v>
      </c>
      <c r="AI2273" s="56" t="e">
        <f t="shared" si="7034"/>
        <v>#REF!</v>
      </c>
      <c r="AJ2273" s="56" t="e">
        <f t="shared" si="7034"/>
        <v>#REF!</v>
      </c>
      <c r="AK2273" s="56">
        <f>AK2274</f>
        <v>0</v>
      </c>
      <c r="AL2273" s="56">
        <f t="shared" ref="AL2273:BK2273" si="7035">AL2274</f>
        <v>0</v>
      </c>
      <c r="AM2273" s="56">
        <f t="shared" si="7035"/>
        <v>0</v>
      </c>
      <c r="AN2273" s="56">
        <f t="shared" si="7035"/>
        <v>0</v>
      </c>
      <c r="AO2273" s="56">
        <f t="shared" si="7035"/>
        <v>0</v>
      </c>
      <c r="AP2273" s="56">
        <f t="shared" si="7035"/>
        <v>0</v>
      </c>
      <c r="AQ2273" s="56">
        <f t="shared" si="7035"/>
        <v>0</v>
      </c>
      <c r="AR2273" s="56">
        <f>AR2274</f>
        <v>0</v>
      </c>
      <c r="AS2273" s="56">
        <f t="shared" si="7035"/>
        <v>0</v>
      </c>
      <c r="AT2273" s="56">
        <f t="shared" si="7035"/>
        <v>0</v>
      </c>
      <c r="AU2273" s="56">
        <f t="shared" si="7035"/>
        <v>0</v>
      </c>
      <c r="AV2273" s="56">
        <f t="shared" si="7035"/>
        <v>0</v>
      </c>
      <c r="AW2273" s="56">
        <f t="shared" si="7035"/>
        <v>0</v>
      </c>
      <c r="AX2273" s="56">
        <f t="shared" si="7035"/>
        <v>0</v>
      </c>
      <c r="AY2273" s="56">
        <f>AY2274</f>
        <v>0</v>
      </c>
      <c r="AZ2273" s="56">
        <f t="shared" si="7035"/>
        <v>0</v>
      </c>
      <c r="BA2273" s="56">
        <f t="shared" si="7035"/>
        <v>0</v>
      </c>
      <c r="BB2273" s="56">
        <f t="shared" si="7035"/>
        <v>0</v>
      </c>
      <c r="BC2273" s="56">
        <f t="shared" si="7035"/>
        <v>0</v>
      </c>
      <c r="BD2273" s="56">
        <f t="shared" si="7035"/>
        <v>0</v>
      </c>
      <c r="BE2273" s="56">
        <f t="shared" si="7035"/>
        <v>0</v>
      </c>
      <c r="BF2273" s="56">
        <f>BF2274</f>
        <v>0</v>
      </c>
      <c r="BG2273" s="56">
        <f t="shared" si="7035"/>
        <v>0</v>
      </c>
      <c r="BH2273" s="56">
        <f t="shared" si="7035"/>
        <v>0</v>
      </c>
      <c r="BI2273" s="56" t="e">
        <f t="shared" si="7035"/>
        <v>#REF!</v>
      </c>
      <c r="BJ2273" s="56" t="e">
        <f t="shared" si="7035"/>
        <v>#REF!</v>
      </c>
      <c r="BK2273" s="56" t="e">
        <f t="shared" si="7035"/>
        <v>#REF!</v>
      </c>
      <c r="BL2273" s="56" t="e">
        <f t="shared" si="6993"/>
        <v>#REF!</v>
      </c>
      <c r="BM2273" s="303"/>
      <c r="BN2273" s="303"/>
      <c r="BO2273" s="303"/>
      <c r="BP2273" s="303"/>
      <c r="BQ2273" s="303"/>
      <c r="BR2273" s="303"/>
      <c r="BS2273" s="58"/>
      <c r="BT2273" s="77"/>
    </row>
    <row r="2274" spans="1:72" s="79" customFormat="1" ht="36.75" hidden="1" customHeight="1">
      <c r="A2274" s="77"/>
      <c r="B2274" s="59">
        <v>2014</v>
      </c>
      <c r="C2274" s="60">
        <v>8317</v>
      </c>
      <c r="D2274" s="59">
        <v>9</v>
      </c>
      <c r="E2274" s="59">
        <v>5000</v>
      </c>
      <c r="F2274" s="59">
        <v>5500</v>
      </c>
      <c r="G2274" s="59">
        <v>551</v>
      </c>
      <c r="H2274" s="59"/>
      <c r="I2274" s="61" t="s">
        <v>659</v>
      </c>
      <c r="J2274" s="62">
        <f>SUM(J2275:J2283)</f>
        <v>0</v>
      </c>
      <c r="K2274" s="62">
        <f t="shared" ref="K2274:P2274" si="7036">SUM(K2275:K2283)</f>
        <v>0</v>
      </c>
      <c r="L2274" s="62">
        <f t="shared" si="7036"/>
        <v>0</v>
      </c>
      <c r="M2274" s="62">
        <f t="shared" si="7036"/>
        <v>0</v>
      </c>
      <c r="N2274" s="62">
        <f t="shared" si="7036"/>
        <v>0</v>
      </c>
      <c r="O2274" s="62">
        <f t="shared" si="7036"/>
        <v>0</v>
      </c>
      <c r="P2274" s="62">
        <f t="shared" si="7036"/>
        <v>0</v>
      </c>
      <c r="Q2274" s="62">
        <f>SUM(Q2275:Q2283)</f>
        <v>0</v>
      </c>
      <c r="R2274" s="62">
        <f t="shared" ref="R2274:S2274" si="7037">SUM(R2275:R2283)</f>
        <v>0</v>
      </c>
      <c r="S2274" s="62">
        <f t="shared" si="7037"/>
        <v>0</v>
      </c>
      <c r="T2274" s="62">
        <f>SUM(T2275:T2283)</f>
        <v>0</v>
      </c>
      <c r="U2274" s="62">
        <f t="shared" ref="U2274:V2274" si="7038">SUM(U2275:U2283)</f>
        <v>0</v>
      </c>
      <c r="V2274" s="62">
        <f t="shared" si="7038"/>
        <v>0</v>
      </c>
      <c r="W2274" s="62">
        <v>0</v>
      </c>
      <c r="X2274" s="62">
        <v>0</v>
      </c>
      <c r="Y2274" s="62">
        <v>0</v>
      </c>
      <c r="Z2274" s="62">
        <v>0</v>
      </c>
      <c r="AA2274" s="62">
        <v>0</v>
      </c>
      <c r="AB2274" s="62">
        <v>0</v>
      </c>
      <c r="AC2274" s="62" t="e">
        <f t="shared" ref="AC2274" si="7039">SUM(AC2275:AC2283)</f>
        <v>#VALUE!</v>
      </c>
      <c r="AD2274" s="62">
        <f>SUM(AD2275:AD2283)</f>
        <v>0</v>
      </c>
      <c r="AE2274" s="62">
        <f t="shared" ref="AE2274:AG2274" si="7040">SUM(AE2275:AE2283)</f>
        <v>0</v>
      </c>
      <c r="AF2274" s="62">
        <f t="shared" si="7040"/>
        <v>0</v>
      </c>
      <c r="AG2274" s="62" t="e">
        <f t="shared" si="7040"/>
        <v>#REF!</v>
      </c>
      <c r="AH2274" s="62" t="e">
        <f t="shared" ref="AH2274:AJ2274" si="7041">SUM(AH2275:AH2283)</f>
        <v>#REF!</v>
      </c>
      <c r="AI2274" s="62" t="e">
        <f t="shared" si="7041"/>
        <v>#REF!</v>
      </c>
      <c r="AJ2274" s="62" t="e">
        <f t="shared" si="7041"/>
        <v>#REF!</v>
      </c>
      <c r="AK2274" s="62">
        <f>SUM(AK2275:AK2283)</f>
        <v>0</v>
      </c>
      <c r="AL2274" s="62">
        <f t="shared" ref="AL2274:AQ2274" si="7042">SUM(AL2275:AL2283)</f>
        <v>0</v>
      </c>
      <c r="AM2274" s="62">
        <f t="shared" si="7042"/>
        <v>0</v>
      </c>
      <c r="AN2274" s="62">
        <f t="shared" si="7042"/>
        <v>0</v>
      </c>
      <c r="AO2274" s="62">
        <f t="shared" si="7042"/>
        <v>0</v>
      </c>
      <c r="AP2274" s="62">
        <f t="shared" si="7042"/>
        <v>0</v>
      </c>
      <c r="AQ2274" s="62">
        <f t="shared" si="7042"/>
        <v>0</v>
      </c>
      <c r="AR2274" s="62">
        <f>SUM(AR2275:AR2283)</f>
        <v>0</v>
      </c>
      <c r="AS2274" s="62">
        <f t="shared" ref="AS2274:AX2274" si="7043">SUM(AS2275:AS2283)</f>
        <v>0</v>
      </c>
      <c r="AT2274" s="62">
        <f t="shared" si="7043"/>
        <v>0</v>
      </c>
      <c r="AU2274" s="62">
        <f t="shared" si="7043"/>
        <v>0</v>
      </c>
      <c r="AV2274" s="62">
        <f t="shared" si="7043"/>
        <v>0</v>
      </c>
      <c r="AW2274" s="62">
        <f t="shared" si="7043"/>
        <v>0</v>
      </c>
      <c r="AX2274" s="62">
        <f t="shared" si="7043"/>
        <v>0</v>
      </c>
      <c r="AY2274" s="62">
        <f>SUM(AY2275:AY2283)</f>
        <v>0</v>
      </c>
      <c r="AZ2274" s="62">
        <f t="shared" ref="AZ2274:BE2274" si="7044">SUM(AZ2275:AZ2283)</f>
        <v>0</v>
      </c>
      <c r="BA2274" s="62">
        <f t="shared" si="7044"/>
        <v>0</v>
      </c>
      <c r="BB2274" s="62">
        <f t="shared" si="7044"/>
        <v>0</v>
      </c>
      <c r="BC2274" s="62">
        <f t="shared" si="7044"/>
        <v>0</v>
      </c>
      <c r="BD2274" s="62">
        <f t="shared" si="7044"/>
        <v>0</v>
      </c>
      <c r="BE2274" s="62">
        <f t="shared" si="7044"/>
        <v>0</v>
      </c>
      <c r="BF2274" s="62">
        <f>SUM(BF2275:BF2283)</f>
        <v>0</v>
      </c>
      <c r="BG2274" s="62">
        <f t="shared" ref="BG2274:BI2274" si="7045">SUM(BG2275:BG2283)</f>
        <v>0</v>
      </c>
      <c r="BH2274" s="62">
        <f t="shared" si="7045"/>
        <v>0</v>
      </c>
      <c r="BI2274" s="62" t="e">
        <f t="shared" si="7045"/>
        <v>#REF!</v>
      </c>
      <c r="BJ2274" s="62" t="e">
        <f t="shared" ref="BJ2274:BK2274" si="7046">SUM(BJ2275:BJ2283)</f>
        <v>#REF!</v>
      </c>
      <c r="BK2274" s="62" t="e">
        <f t="shared" si="7046"/>
        <v>#REF!</v>
      </c>
      <c r="BL2274" s="62" t="e">
        <f t="shared" si="6993"/>
        <v>#REF!</v>
      </c>
      <c r="BM2274" s="304"/>
      <c r="BN2274" s="304"/>
      <c r="BO2274" s="304"/>
      <c r="BP2274" s="304"/>
      <c r="BQ2274" s="304"/>
      <c r="BR2274" s="304"/>
      <c r="BS2274" s="64"/>
      <c r="BT2274" s="77"/>
    </row>
    <row r="2275" spans="1:72" s="77" customFormat="1" ht="36.75" hidden="1" customHeight="1">
      <c r="B2275" s="20">
        <v>2014</v>
      </c>
      <c r="C2275" s="65">
        <v>8317</v>
      </c>
      <c r="D2275" s="20">
        <v>9</v>
      </c>
      <c r="E2275" s="20">
        <v>5000</v>
      </c>
      <c r="F2275" s="20">
        <v>5500</v>
      </c>
      <c r="G2275" s="20">
        <v>551</v>
      </c>
      <c r="H2275" s="20">
        <v>1</v>
      </c>
      <c r="I2275" s="86" t="s">
        <v>1222</v>
      </c>
      <c r="J2275" s="67">
        <v>0</v>
      </c>
      <c r="K2275" s="67">
        <v>0</v>
      </c>
      <c r="L2275" s="68">
        <f t="shared" ref="L2275:L2283" si="7047">J2275+K2275</f>
        <v>0</v>
      </c>
      <c r="M2275" s="67">
        <v>0</v>
      </c>
      <c r="N2275" s="67">
        <v>0</v>
      </c>
      <c r="O2275" s="68">
        <f t="shared" ref="O2275:O2283" si="7048">+M2275+N2275</f>
        <v>0</v>
      </c>
      <c r="P2275" s="68">
        <f t="shared" ref="P2275:P2283" si="7049">+L2275+O2275</f>
        <v>0</v>
      </c>
      <c r="Q2275" s="71">
        <v>0</v>
      </c>
      <c r="R2275" s="71">
        <v>0</v>
      </c>
      <c r="S2275" s="71">
        <v>0</v>
      </c>
      <c r="T2275" s="71">
        <v>0</v>
      </c>
      <c r="U2275" s="71">
        <v>0</v>
      </c>
      <c r="V2275" s="71">
        <v>0</v>
      </c>
      <c r="W2275" s="67">
        <v>0</v>
      </c>
      <c r="X2275" s="67">
        <v>0</v>
      </c>
      <c r="Y2275" s="68">
        <v>0</v>
      </c>
      <c r="Z2275" s="67">
        <v>0</v>
      </c>
      <c r="AA2275" s="67">
        <v>0</v>
      </c>
      <c r="AB2275" s="68">
        <v>0</v>
      </c>
      <c r="AC2275" s="68" t="e">
        <f>I2275+#REF!-Y2275</f>
        <v>#VALUE!</v>
      </c>
      <c r="AD2275" s="67">
        <f t="shared" ref="AD2275:AD2283" si="7050">J2275+Q2275-T2275</f>
        <v>0</v>
      </c>
      <c r="AE2275" s="67">
        <f t="shared" ref="AE2275:AE2283" si="7051">K2275+R2275-U2275</f>
        <v>0</v>
      </c>
      <c r="AF2275" s="68">
        <f t="shared" ref="AF2275:AF2283" si="7052">AD2275+AE2275</f>
        <v>0</v>
      </c>
      <c r="AG2275" s="67" t="e">
        <f>M2275+#REF!-V2275</f>
        <v>#REF!</v>
      </c>
      <c r="AH2275" s="67" t="e">
        <f>N2275+#REF!-AD2275</f>
        <v>#REF!</v>
      </c>
      <c r="AI2275" s="68" t="e">
        <f>O2275+#REF!-AE2275</f>
        <v>#REF!</v>
      </c>
      <c r="AJ2275" s="68" t="e">
        <f>P2275+#REF!-AF2275</f>
        <v>#REF!</v>
      </c>
      <c r="AK2275" s="71">
        <v>0</v>
      </c>
      <c r="AL2275" s="71">
        <v>0</v>
      </c>
      <c r="AM2275" s="68">
        <f t="shared" ref="AM2275:AM2283" si="7053">AK2275+AL2275</f>
        <v>0</v>
      </c>
      <c r="AN2275" s="71">
        <v>0</v>
      </c>
      <c r="AO2275" s="71">
        <v>0</v>
      </c>
      <c r="AP2275" s="68">
        <f t="shared" ref="AP2275:AP2283" si="7054">+AN2275+AO2275</f>
        <v>0</v>
      </c>
      <c r="AQ2275" s="68">
        <f t="shared" ref="AQ2275:AQ2283" si="7055">+AM2275+AP2275</f>
        <v>0</v>
      </c>
      <c r="AR2275" s="71">
        <v>0</v>
      </c>
      <c r="AS2275" s="71">
        <v>0</v>
      </c>
      <c r="AT2275" s="68">
        <f t="shared" ref="AT2275:AT2283" si="7056">AR2275+AS2275</f>
        <v>0</v>
      </c>
      <c r="AU2275" s="71">
        <v>0</v>
      </c>
      <c r="AV2275" s="71">
        <v>0</v>
      </c>
      <c r="AW2275" s="68">
        <f t="shared" ref="AW2275:AW2283" si="7057">+AU2275+AV2275</f>
        <v>0</v>
      </c>
      <c r="AX2275" s="68">
        <f t="shared" ref="AX2275:AX2283" si="7058">+AT2275+AW2275</f>
        <v>0</v>
      </c>
      <c r="AY2275" s="71">
        <v>0</v>
      </c>
      <c r="AZ2275" s="71">
        <v>0</v>
      </c>
      <c r="BA2275" s="68">
        <f t="shared" ref="BA2275:BA2283" si="7059">AY2275+AZ2275</f>
        <v>0</v>
      </c>
      <c r="BB2275" s="71">
        <v>0</v>
      </c>
      <c r="BC2275" s="71">
        <v>0</v>
      </c>
      <c r="BD2275" s="68">
        <f t="shared" ref="BD2275:BD2283" si="7060">+BB2275+BC2275</f>
        <v>0</v>
      </c>
      <c r="BE2275" s="68">
        <f t="shared" ref="BE2275:BE2283" si="7061">+BA2275+BD2275</f>
        <v>0</v>
      </c>
      <c r="BF2275" s="67">
        <f t="shared" ref="BF2275:BG2283" si="7062">AD2275-AK2275-AR2275-AY2275</f>
        <v>0</v>
      </c>
      <c r="BG2275" s="67">
        <f t="shared" si="7062"/>
        <v>0</v>
      </c>
      <c r="BH2275" s="68">
        <f t="shared" ref="BH2275:BH2283" si="7063">BF2275+BG2275</f>
        <v>0</v>
      </c>
      <c r="BI2275" s="67" t="e">
        <f t="shared" ref="BI2275:BI2283" si="7064">AG2275-AN2275-AU2275-BB2275</f>
        <v>#REF!</v>
      </c>
      <c r="BJ2275" s="67" t="e">
        <f t="shared" ref="BJ2275:BJ2283" si="7065">AH2275-AO2275-AV2275-BC2275</f>
        <v>#REF!</v>
      </c>
      <c r="BK2275" s="67" t="e">
        <f t="shared" ref="BK2275:BK2283" si="7066">AI2275-AP2275-AW2275-BD2275</f>
        <v>#REF!</v>
      </c>
      <c r="BL2275" s="67" t="e">
        <f t="shared" si="6993"/>
        <v>#REF!</v>
      </c>
      <c r="BM2275" s="305">
        <v>0</v>
      </c>
      <c r="BN2275" s="305">
        <v>0</v>
      </c>
      <c r="BO2275" s="306"/>
      <c r="BP2275" s="306"/>
      <c r="BQ2275" s="305">
        <v>0</v>
      </c>
      <c r="BR2275" s="305">
        <v>0</v>
      </c>
      <c r="BS2275" s="114" t="s">
        <v>208</v>
      </c>
    </row>
    <row r="2276" spans="1:72" s="77" customFormat="1" ht="36.75" hidden="1" customHeight="1">
      <c r="B2276" s="20">
        <v>2014</v>
      </c>
      <c r="C2276" s="65">
        <v>8317</v>
      </c>
      <c r="D2276" s="20">
        <v>9</v>
      </c>
      <c r="E2276" s="20">
        <v>5000</v>
      </c>
      <c r="F2276" s="20">
        <v>5500</v>
      </c>
      <c r="G2276" s="20">
        <v>551</v>
      </c>
      <c r="H2276" s="104">
        <v>2</v>
      </c>
      <c r="I2276" s="86" t="s">
        <v>1223</v>
      </c>
      <c r="J2276" s="67">
        <v>0</v>
      </c>
      <c r="K2276" s="67">
        <v>0</v>
      </c>
      <c r="L2276" s="68">
        <f t="shared" si="7047"/>
        <v>0</v>
      </c>
      <c r="M2276" s="67">
        <v>0</v>
      </c>
      <c r="N2276" s="67">
        <v>0</v>
      </c>
      <c r="O2276" s="68">
        <f t="shared" si="7048"/>
        <v>0</v>
      </c>
      <c r="P2276" s="68">
        <f t="shared" si="7049"/>
        <v>0</v>
      </c>
      <c r="Q2276" s="71">
        <v>0</v>
      </c>
      <c r="R2276" s="71">
        <v>0</v>
      </c>
      <c r="S2276" s="71">
        <v>0</v>
      </c>
      <c r="T2276" s="71">
        <v>0</v>
      </c>
      <c r="U2276" s="71">
        <v>0</v>
      </c>
      <c r="V2276" s="71">
        <v>0</v>
      </c>
      <c r="W2276" s="67">
        <v>0</v>
      </c>
      <c r="X2276" s="67">
        <v>0</v>
      </c>
      <c r="Y2276" s="68">
        <v>0</v>
      </c>
      <c r="Z2276" s="67">
        <v>0</v>
      </c>
      <c r="AA2276" s="67">
        <v>0</v>
      </c>
      <c r="AB2276" s="68">
        <v>0</v>
      </c>
      <c r="AC2276" s="68" t="e">
        <f>I2276+#REF!-Y2276</f>
        <v>#VALUE!</v>
      </c>
      <c r="AD2276" s="67">
        <f t="shared" si="7050"/>
        <v>0</v>
      </c>
      <c r="AE2276" s="67">
        <f t="shared" si="7051"/>
        <v>0</v>
      </c>
      <c r="AF2276" s="68">
        <f t="shared" si="7052"/>
        <v>0</v>
      </c>
      <c r="AG2276" s="67" t="e">
        <f>M2276+#REF!-V2276</f>
        <v>#REF!</v>
      </c>
      <c r="AH2276" s="67" t="e">
        <f>N2276+#REF!-AD2276</f>
        <v>#REF!</v>
      </c>
      <c r="AI2276" s="68" t="e">
        <f>O2276+#REF!-AE2276</f>
        <v>#REF!</v>
      </c>
      <c r="AJ2276" s="68" t="e">
        <f>P2276+#REF!-AF2276</f>
        <v>#REF!</v>
      </c>
      <c r="AK2276" s="71">
        <v>0</v>
      </c>
      <c r="AL2276" s="71">
        <v>0</v>
      </c>
      <c r="AM2276" s="68">
        <f t="shared" si="7053"/>
        <v>0</v>
      </c>
      <c r="AN2276" s="71">
        <v>0</v>
      </c>
      <c r="AO2276" s="71">
        <v>0</v>
      </c>
      <c r="AP2276" s="68">
        <f t="shared" si="7054"/>
        <v>0</v>
      </c>
      <c r="AQ2276" s="68">
        <f t="shared" si="7055"/>
        <v>0</v>
      </c>
      <c r="AR2276" s="71">
        <v>0</v>
      </c>
      <c r="AS2276" s="71">
        <v>0</v>
      </c>
      <c r="AT2276" s="68">
        <f t="shared" si="7056"/>
        <v>0</v>
      </c>
      <c r="AU2276" s="71">
        <v>0</v>
      </c>
      <c r="AV2276" s="71">
        <v>0</v>
      </c>
      <c r="AW2276" s="68">
        <f t="shared" si="7057"/>
        <v>0</v>
      </c>
      <c r="AX2276" s="68">
        <f t="shared" si="7058"/>
        <v>0</v>
      </c>
      <c r="AY2276" s="71">
        <v>0</v>
      </c>
      <c r="AZ2276" s="71">
        <v>0</v>
      </c>
      <c r="BA2276" s="68">
        <f t="shared" si="7059"/>
        <v>0</v>
      </c>
      <c r="BB2276" s="71">
        <v>0</v>
      </c>
      <c r="BC2276" s="71">
        <v>0</v>
      </c>
      <c r="BD2276" s="68">
        <f t="shared" si="7060"/>
        <v>0</v>
      </c>
      <c r="BE2276" s="68">
        <f t="shared" si="7061"/>
        <v>0</v>
      </c>
      <c r="BF2276" s="67">
        <f t="shared" si="7062"/>
        <v>0</v>
      </c>
      <c r="BG2276" s="67">
        <f t="shared" si="7062"/>
        <v>0</v>
      </c>
      <c r="BH2276" s="68">
        <f t="shared" si="7063"/>
        <v>0</v>
      </c>
      <c r="BI2276" s="67" t="e">
        <f t="shared" si="7064"/>
        <v>#REF!</v>
      </c>
      <c r="BJ2276" s="67" t="e">
        <f t="shared" si="7065"/>
        <v>#REF!</v>
      </c>
      <c r="BK2276" s="67" t="e">
        <f t="shared" si="7066"/>
        <v>#REF!</v>
      </c>
      <c r="BL2276" s="67" t="e">
        <f t="shared" si="6993"/>
        <v>#REF!</v>
      </c>
      <c r="BM2276" s="305">
        <v>0</v>
      </c>
      <c r="BN2276" s="305">
        <v>0</v>
      </c>
      <c r="BO2276" s="306"/>
      <c r="BP2276" s="306"/>
      <c r="BQ2276" s="305">
        <v>0</v>
      </c>
      <c r="BR2276" s="305">
        <v>0</v>
      </c>
      <c r="BS2276" s="114" t="s">
        <v>208</v>
      </c>
    </row>
    <row r="2277" spans="1:72" s="77" customFormat="1" hidden="1">
      <c r="B2277" s="20">
        <v>2014</v>
      </c>
      <c r="C2277" s="65">
        <v>8317</v>
      </c>
      <c r="D2277" s="20">
        <v>9</v>
      </c>
      <c r="E2277" s="20">
        <v>5000</v>
      </c>
      <c r="F2277" s="20">
        <v>5500</v>
      </c>
      <c r="G2277" s="20">
        <v>551</v>
      </c>
      <c r="H2277" s="20">
        <v>3</v>
      </c>
      <c r="I2277" s="86" t="s">
        <v>1224</v>
      </c>
      <c r="J2277" s="67">
        <v>0</v>
      </c>
      <c r="K2277" s="67">
        <v>0</v>
      </c>
      <c r="L2277" s="68">
        <f t="shared" si="7047"/>
        <v>0</v>
      </c>
      <c r="M2277" s="67">
        <v>0</v>
      </c>
      <c r="N2277" s="67">
        <v>0</v>
      </c>
      <c r="O2277" s="68">
        <f t="shared" si="7048"/>
        <v>0</v>
      </c>
      <c r="P2277" s="68">
        <f t="shared" si="7049"/>
        <v>0</v>
      </c>
      <c r="Q2277" s="71">
        <v>0</v>
      </c>
      <c r="R2277" s="71">
        <v>0</v>
      </c>
      <c r="S2277" s="71">
        <v>0</v>
      </c>
      <c r="T2277" s="71">
        <v>0</v>
      </c>
      <c r="U2277" s="71">
        <v>0</v>
      </c>
      <c r="V2277" s="71">
        <v>0</v>
      </c>
      <c r="W2277" s="67">
        <v>0</v>
      </c>
      <c r="X2277" s="67">
        <v>0</v>
      </c>
      <c r="Y2277" s="68">
        <v>0</v>
      </c>
      <c r="Z2277" s="67">
        <v>0</v>
      </c>
      <c r="AA2277" s="67">
        <v>0</v>
      </c>
      <c r="AB2277" s="68">
        <v>0</v>
      </c>
      <c r="AC2277" s="68" t="e">
        <f>I2277+#REF!-Y2277</f>
        <v>#VALUE!</v>
      </c>
      <c r="AD2277" s="67">
        <f t="shared" si="7050"/>
        <v>0</v>
      </c>
      <c r="AE2277" s="67">
        <f t="shared" si="7051"/>
        <v>0</v>
      </c>
      <c r="AF2277" s="68">
        <f t="shared" si="7052"/>
        <v>0</v>
      </c>
      <c r="AG2277" s="67" t="e">
        <f>M2277+#REF!-V2277</f>
        <v>#REF!</v>
      </c>
      <c r="AH2277" s="67" t="e">
        <f>N2277+#REF!-AD2277</f>
        <v>#REF!</v>
      </c>
      <c r="AI2277" s="68" t="e">
        <f>O2277+#REF!-AE2277</f>
        <v>#REF!</v>
      </c>
      <c r="AJ2277" s="68" t="e">
        <f>P2277+#REF!-AF2277</f>
        <v>#REF!</v>
      </c>
      <c r="AK2277" s="71">
        <v>0</v>
      </c>
      <c r="AL2277" s="71">
        <v>0</v>
      </c>
      <c r="AM2277" s="68">
        <f t="shared" si="7053"/>
        <v>0</v>
      </c>
      <c r="AN2277" s="71">
        <v>0</v>
      </c>
      <c r="AO2277" s="71">
        <v>0</v>
      </c>
      <c r="AP2277" s="68">
        <f t="shared" si="7054"/>
        <v>0</v>
      </c>
      <c r="AQ2277" s="68">
        <f t="shared" si="7055"/>
        <v>0</v>
      </c>
      <c r="AR2277" s="71">
        <v>0</v>
      </c>
      <c r="AS2277" s="71">
        <v>0</v>
      </c>
      <c r="AT2277" s="68">
        <f t="shared" si="7056"/>
        <v>0</v>
      </c>
      <c r="AU2277" s="71">
        <v>0</v>
      </c>
      <c r="AV2277" s="71">
        <v>0</v>
      </c>
      <c r="AW2277" s="68">
        <f t="shared" si="7057"/>
        <v>0</v>
      </c>
      <c r="AX2277" s="68">
        <f t="shared" si="7058"/>
        <v>0</v>
      </c>
      <c r="AY2277" s="71">
        <v>0</v>
      </c>
      <c r="AZ2277" s="71">
        <v>0</v>
      </c>
      <c r="BA2277" s="68">
        <f t="shared" si="7059"/>
        <v>0</v>
      </c>
      <c r="BB2277" s="71">
        <v>0</v>
      </c>
      <c r="BC2277" s="71">
        <v>0</v>
      </c>
      <c r="BD2277" s="68">
        <f t="shared" si="7060"/>
        <v>0</v>
      </c>
      <c r="BE2277" s="68">
        <f t="shared" si="7061"/>
        <v>0</v>
      </c>
      <c r="BF2277" s="67">
        <f t="shared" si="7062"/>
        <v>0</v>
      </c>
      <c r="BG2277" s="67">
        <f t="shared" si="7062"/>
        <v>0</v>
      </c>
      <c r="BH2277" s="68">
        <f t="shared" si="7063"/>
        <v>0</v>
      </c>
      <c r="BI2277" s="67" t="e">
        <f t="shared" si="7064"/>
        <v>#REF!</v>
      </c>
      <c r="BJ2277" s="67" t="e">
        <f t="shared" si="7065"/>
        <v>#REF!</v>
      </c>
      <c r="BK2277" s="67" t="e">
        <f t="shared" si="7066"/>
        <v>#REF!</v>
      </c>
      <c r="BL2277" s="67" t="e">
        <f t="shared" si="6993"/>
        <v>#REF!</v>
      </c>
      <c r="BM2277" s="305">
        <v>0</v>
      </c>
      <c r="BN2277" s="305">
        <v>0</v>
      </c>
      <c r="BO2277" s="306"/>
      <c r="BP2277" s="306"/>
      <c r="BQ2277" s="305">
        <v>0</v>
      </c>
      <c r="BR2277" s="305">
        <v>0</v>
      </c>
      <c r="BS2277" s="114" t="s">
        <v>208</v>
      </c>
    </row>
    <row r="2278" spans="1:72" s="77" customFormat="1" ht="40.5" hidden="1">
      <c r="B2278" s="20">
        <v>2014</v>
      </c>
      <c r="C2278" s="65">
        <v>8317</v>
      </c>
      <c r="D2278" s="20">
        <v>9</v>
      </c>
      <c r="E2278" s="20">
        <v>5000</v>
      </c>
      <c r="F2278" s="20">
        <v>5500</v>
      </c>
      <c r="G2278" s="20">
        <v>551</v>
      </c>
      <c r="H2278" s="104">
        <v>4</v>
      </c>
      <c r="I2278" s="66" t="s">
        <v>1225</v>
      </c>
      <c r="J2278" s="67">
        <v>0</v>
      </c>
      <c r="K2278" s="67">
        <v>0</v>
      </c>
      <c r="L2278" s="68">
        <f t="shared" si="7047"/>
        <v>0</v>
      </c>
      <c r="M2278" s="67">
        <v>0</v>
      </c>
      <c r="N2278" s="67">
        <v>0</v>
      </c>
      <c r="O2278" s="68">
        <f t="shared" si="7048"/>
        <v>0</v>
      </c>
      <c r="P2278" s="68">
        <f t="shared" si="7049"/>
        <v>0</v>
      </c>
      <c r="Q2278" s="71">
        <v>0</v>
      </c>
      <c r="R2278" s="71">
        <v>0</v>
      </c>
      <c r="S2278" s="71">
        <v>0</v>
      </c>
      <c r="T2278" s="71">
        <v>0</v>
      </c>
      <c r="U2278" s="71">
        <v>0</v>
      </c>
      <c r="V2278" s="71">
        <v>0</v>
      </c>
      <c r="W2278" s="67">
        <v>0</v>
      </c>
      <c r="X2278" s="67">
        <v>0</v>
      </c>
      <c r="Y2278" s="68">
        <v>0</v>
      </c>
      <c r="Z2278" s="67">
        <v>0</v>
      </c>
      <c r="AA2278" s="67">
        <v>0</v>
      </c>
      <c r="AB2278" s="68">
        <v>0</v>
      </c>
      <c r="AC2278" s="68" t="e">
        <f>I2278+#REF!-Y2278</f>
        <v>#VALUE!</v>
      </c>
      <c r="AD2278" s="67">
        <f t="shared" si="7050"/>
        <v>0</v>
      </c>
      <c r="AE2278" s="67">
        <f t="shared" si="7051"/>
        <v>0</v>
      </c>
      <c r="AF2278" s="68">
        <f t="shared" si="7052"/>
        <v>0</v>
      </c>
      <c r="AG2278" s="67" t="e">
        <f>M2278+#REF!-V2278</f>
        <v>#REF!</v>
      </c>
      <c r="AH2278" s="67" t="e">
        <f>N2278+#REF!-AD2278</f>
        <v>#REF!</v>
      </c>
      <c r="AI2278" s="68" t="e">
        <f>O2278+#REF!-AE2278</f>
        <v>#REF!</v>
      </c>
      <c r="AJ2278" s="68" t="e">
        <f>P2278+#REF!-AF2278</f>
        <v>#REF!</v>
      </c>
      <c r="AK2278" s="71">
        <v>0</v>
      </c>
      <c r="AL2278" s="71">
        <v>0</v>
      </c>
      <c r="AM2278" s="68">
        <f t="shared" si="7053"/>
        <v>0</v>
      </c>
      <c r="AN2278" s="71">
        <v>0</v>
      </c>
      <c r="AO2278" s="71">
        <v>0</v>
      </c>
      <c r="AP2278" s="68">
        <f t="shared" si="7054"/>
        <v>0</v>
      </c>
      <c r="AQ2278" s="68">
        <f t="shared" si="7055"/>
        <v>0</v>
      </c>
      <c r="AR2278" s="71">
        <v>0</v>
      </c>
      <c r="AS2278" s="71">
        <v>0</v>
      </c>
      <c r="AT2278" s="68">
        <f t="shared" si="7056"/>
        <v>0</v>
      </c>
      <c r="AU2278" s="71">
        <v>0</v>
      </c>
      <c r="AV2278" s="71">
        <v>0</v>
      </c>
      <c r="AW2278" s="68">
        <f t="shared" si="7057"/>
        <v>0</v>
      </c>
      <c r="AX2278" s="68">
        <f t="shared" si="7058"/>
        <v>0</v>
      </c>
      <c r="AY2278" s="71">
        <v>0</v>
      </c>
      <c r="AZ2278" s="71">
        <v>0</v>
      </c>
      <c r="BA2278" s="68">
        <f t="shared" si="7059"/>
        <v>0</v>
      </c>
      <c r="BB2278" s="71">
        <v>0</v>
      </c>
      <c r="BC2278" s="71">
        <v>0</v>
      </c>
      <c r="BD2278" s="68">
        <f t="shared" si="7060"/>
        <v>0</v>
      </c>
      <c r="BE2278" s="68">
        <f t="shared" si="7061"/>
        <v>0</v>
      </c>
      <c r="BF2278" s="67">
        <f t="shared" si="7062"/>
        <v>0</v>
      </c>
      <c r="BG2278" s="67">
        <f t="shared" si="7062"/>
        <v>0</v>
      </c>
      <c r="BH2278" s="68">
        <f t="shared" si="7063"/>
        <v>0</v>
      </c>
      <c r="BI2278" s="67" t="e">
        <f t="shared" si="7064"/>
        <v>#REF!</v>
      </c>
      <c r="BJ2278" s="67" t="e">
        <f t="shared" si="7065"/>
        <v>#REF!</v>
      </c>
      <c r="BK2278" s="67" t="e">
        <f t="shared" si="7066"/>
        <v>#REF!</v>
      </c>
      <c r="BL2278" s="67" t="e">
        <f t="shared" si="6993"/>
        <v>#REF!</v>
      </c>
      <c r="BM2278" s="305">
        <v>0</v>
      </c>
      <c r="BN2278" s="305">
        <v>0</v>
      </c>
      <c r="BO2278" s="306"/>
      <c r="BP2278" s="306"/>
      <c r="BQ2278" s="305">
        <v>0</v>
      </c>
      <c r="BR2278" s="305">
        <v>0</v>
      </c>
      <c r="BS2278" s="114" t="s">
        <v>208</v>
      </c>
    </row>
    <row r="2279" spans="1:72" s="77" customFormat="1" hidden="1">
      <c r="B2279" s="20">
        <v>2014</v>
      </c>
      <c r="C2279" s="65">
        <v>8317</v>
      </c>
      <c r="D2279" s="20">
        <v>9</v>
      </c>
      <c r="E2279" s="20">
        <v>5000</v>
      </c>
      <c r="F2279" s="20">
        <v>5500</v>
      </c>
      <c r="G2279" s="20">
        <v>551</v>
      </c>
      <c r="H2279" s="20">
        <v>5</v>
      </c>
      <c r="I2279" s="66" t="s">
        <v>1226</v>
      </c>
      <c r="J2279" s="67">
        <v>0</v>
      </c>
      <c r="K2279" s="67">
        <v>0</v>
      </c>
      <c r="L2279" s="68">
        <f t="shared" si="7047"/>
        <v>0</v>
      </c>
      <c r="M2279" s="67">
        <v>0</v>
      </c>
      <c r="N2279" s="67">
        <v>0</v>
      </c>
      <c r="O2279" s="68">
        <f t="shared" si="7048"/>
        <v>0</v>
      </c>
      <c r="P2279" s="68">
        <f t="shared" si="7049"/>
        <v>0</v>
      </c>
      <c r="Q2279" s="71">
        <v>0</v>
      </c>
      <c r="R2279" s="71">
        <v>0</v>
      </c>
      <c r="S2279" s="71">
        <v>0</v>
      </c>
      <c r="T2279" s="71">
        <v>0</v>
      </c>
      <c r="U2279" s="71">
        <v>0</v>
      </c>
      <c r="V2279" s="71">
        <v>0</v>
      </c>
      <c r="W2279" s="67">
        <v>0</v>
      </c>
      <c r="X2279" s="67">
        <v>0</v>
      </c>
      <c r="Y2279" s="68">
        <v>0</v>
      </c>
      <c r="Z2279" s="67">
        <v>0</v>
      </c>
      <c r="AA2279" s="67">
        <v>0</v>
      </c>
      <c r="AB2279" s="68">
        <v>0</v>
      </c>
      <c r="AC2279" s="68" t="e">
        <f>I2279+#REF!-Y2279</f>
        <v>#VALUE!</v>
      </c>
      <c r="AD2279" s="67">
        <f t="shared" si="7050"/>
        <v>0</v>
      </c>
      <c r="AE2279" s="67">
        <f t="shared" si="7051"/>
        <v>0</v>
      </c>
      <c r="AF2279" s="68">
        <f t="shared" si="7052"/>
        <v>0</v>
      </c>
      <c r="AG2279" s="67" t="e">
        <f>M2279+#REF!-V2279</f>
        <v>#REF!</v>
      </c>
      <c r="AH2279" s="67" t="e">
        <f>N2279+#REF!-AD2279</f>
        <v>#REF!</v>
      </c>
      <c r="AI2279" s="68" t="e">
        <f>O2279+#REF!-AE2279</f>
        <v>#REF!</v>
      </c>
      <c r="AJ2279" s="68" t="e">
        <f>P2279+#REF!-AF2279</f>
        <v>#REF!</v>
      </c>
      <c r="AK2279" s="71">
        <v>0</v>
      </c>
      <c r="AL2279" s="71">
        <v>0</v>
      </c>
      <c r="AM2279" s="68">
        <f t="shared" si="7053"/>
        <v>0</v>
      </c>
      <c r="AN2279" s="71">
        <v>0</v>
      </c>
      <c r="AO2279" s="71">
        <v>0</v>
      </c>
      <c r="AP2279" s="68">
        <f t="shared" si="7054"/>
        <v>0</v>
      </c>
      <c r="AQ2279" s="68">
        <f t="shared" si="7055"/>
        <v>0</v>
      </c>
      <c r="AR2279" s="71">
        <v>0</v>
      </c>
      <c r="AS2279" s="71">
        <v>0</v>
      </c>
      <c r="AT2279" s="68">
        <f t="shared" si="7056"/>
        <v>0</v>
      </c>
      <c r="AU2279" s="71">
        <v>0</v>
      </c>
      <c r="AV2279" s="71">
        <v>0</v>
      </c>
      <c r="AW2279" s="68">
        <f t="shared" si="7057"/>
        <v>0</v>
      </c>
      <c r="AX2279" s="68">
        <f t="shared" si="7058"/>
        <v>0</v>
      </c>
      <c r="AY2279" s="71">
        <v>0</v>
      </c>
      <c r="AZ2279" s="71">
        <v>0</v>
      </c>
      <c r="BA2279" s="68">
        <f t="shared" si="7059"/>
        <v>0</v>
      </c>
      <c r="BB2279" s="71">
        <v>0</v>
      </c>
      <c r="BC2279" s="71">
        <v>0</v>
      </c>
      <c r="BD2279" s="68">
        <f t="shared" si="7060"/>
        <v>0</v>
      </c>
      <c r="BE2279" s="68">
        <f t="shared" si="7061"/>
        <v>0</v>
      </c>
      <c r="BF2279" s="67">
        <f t="shared" si="7062"/>
        <v>0</v>
      </c>
      <c r="BG2279" s="67">
        <f t="shared" si="7062"/>
        <v>0</v>
      </c>
      <c r="BH2279" s="68">
        <f t="shared" si="7063"/>
        <v>0</v>
      </c>
      <c r="BI2279" s="67" t="e">
        <f t="shared" si="7064"/>
        <v>#REF!</v>
      </c>
      <c r="BJ2279" s="67" t="e">
        <f t="shared" si="7065"/>
        <v>#REF!</v>
      </c>
      <c r="BK2279" s="67" t="e">
        <f t="shared" si="7066"/>
        <v>#REF!</v>
      </c>
      <c r="BL2279" s="67" t="e">
        <f t="shared" si="6993"/>
        <v>#REF!</v>
      </c>
      <c r="BM2279" s="305">
        <v>0</v>
      </c>
      <c r="BN2279" s="305">
        <v>0</v>
      </c>
      <c r="BO2279" s="306"/>
      <c r="BP2279" s="306"/>
      <c r="BQ2279" s="305">
        <v>0</v>
      </c>
      <c r="BR2279" s="305">
        <v>0</v>
      </c>
      <c r="BS2279" s="114" t="s">
        <v>208</v>
      </c>
    </row>
    <row r="2280" spans="1:72" s="77" customFormat="1" ht="40.5" hidden="1">
      <c r="B2280" s="20">
        <v>2014</v>
      </c>
      <c r="C2280" s="65">
        <v>8317</v>
      </c>
      <c r="D2280" s="20">
        <v>9</v>
      </c>
      <c r="E2280" s="20">
        <v>5000</v>
      </c>
      <c r="F2280" s="20">
        <v>5500</v>
      </c>
      <c r="G2280" s="20">
        <v>551</v>
      </c>
      <c r="H2280" s="20">
        <v>6</v>
      </c>
      <c r="I2280" s="66" t="s">
        <v>1227</v>
      </c>
      <c r="J2280" s="67">
        <v>0</v>
      </c>
      <c r="K2280" s="67">
        <v>0</v>
      </c>
      <c r="L2280" s="68">
        <f t="shared" si="7047"/>
        <v>0</v>
      </c>
      <c r="M2280" s="67">
        <v>0</v>
      </c>
      <c r="N2280" s="67">
        <v>0</v>
      </c>
      <c r="O2280" s="68">
        <f t="shared" si="7048"/>
        <v>0</v>
      </c>
      <c r="P2280" s="68">
        <f t="shared" si="7049"/>
        <v>0</v>
      </c>
      <c r="Q2280" s="71">
        <v>0</v>
      </c>
      <c r="R2280" s="71">
        <v>0</v>
      </c>
      <c r="S2280" s="71">
        <v>0</v>
      </c>
      <c r="T2280" s="71">
        <v>0</v>
      </c>
      <c r="U2280" s="71">
        <v>0</v>
      </c>
      <c r="V2280" s="71">
        <v>0</v>
      </c>
      <c r="W2280" s="67">
        <v>0</v>
      </c>
      <c r="X2280" s="67">
        <v>0</v>
      </c>
      <c r="Y2280" s="68">
        <v>0</v>
      </c>
      <c r="Z2280" s="67">
        <v>0</v>
      </c>
      <c r="AA2280" s="67">
        <v>0</v>
      </c>
      <c r="AB2280" s="68">
        <v>0</v>
      </c>
      <c r="AC2280" s="68" t="e">
        <f>I2280+#REF!-Y2280</f>
        <v>#VALUE!</v>
      </c>
      <c r="AD2280" s="67">
        <f t="shared" si="7050"/>
        <v>0</v>
      </c>
      <c r="AE2280" s="67">
        <f t="shared" si="7051"/>
        <v>0</v>
      </c>
      <c r="AF2280" s="68">
        <f t="shared" si="7052"/>
        <v>0</v>
      </c>
      <c r="AG2280" s="67" t="e">
        <f>M2280+#REF!-V2280</f>
        <v>#REF!</v>
      </c>
      <c r="AH2280" s="67" t="e">
        <f>N2280+#REF!-AD2280</f>
        <v>#REF!</v>
      </c>
      <c r="AI2280" s="68" t="e">
        <f>O2280+#REF!-AE2280</f>
        <v>#REF!</v>
      </c>
      <c r="AJ2280" s="68" t="e">
        <f>P2280+#REF!-AF2280</f>
        <v>#REF!</v>
      </c>
      <c r="AK2280" s="71">
        <v>0</v>
      </c>
      <c r="AL2280" s="71">
        <v>0</v>
      </c>
      <c r="AM2280" s="68">
        <f t="shared" si="7053"/>
        <v>0</v>
      </c>
      <c r="AN2280" s="71">
        <v>0</v>
      </c>
      <c r="AO2280" s="71">
        <v>0</v>
      </c>
      <c r="AP2280" s="68">
        <f t="shared" si="7054"/>
        <v>0</v>
      </c>
      <c r="AQ2280" s="68">
        <f t="shared" si="7055"/>
        <v>0</v>
      </c>
      <c r="AR2280" s="71">
        <v>0</v>
      </c>
      <c r="AS2280" s="71">
        <v>0</v>
      </c>
      <c r="AT2280" s="68">
        <f t="shared" si="7056"/>
        <v>0</v>
      </c>
      <c r="AU2280" s="71">
        <v>0</v>
      </c>
      <c r="AV2280" s="71">
        <v>0</v>
      </c>
      <c r="AW2280" s="68">
        <f t="shared" si="7057"/>
        <v>0</v>
      </c>
      <c r="AX2280" s="68">
        <f t="shared" si="7058"/>
        <v>0</v>
      </c>
      <c r="AY2280" s="71">
        <v>0</v>
      </c>
      <c r="AZ2280" s="71">
        <v>0</v>
      </c>
      <c r="BA2280" s="68">
        <f t="shared" si="7059"/>
        <v>0</v>
      </c>
      <c r="BB2280" s="71">
        <v>0</v>
      </c>
      <c r="BC2280" s="71">
        <v>0</v>
      </c>
      <c r="BD2280" s="68">
        <f t="shared" si="7060"/>
        <v>0</v>
      </c>
      <c r="BE2280" s="68">
        <f t="shared" si="7061"/>
        <v>0</v>
      </c>
      <c r="BF2280" s="67">
        <f t="shared" si="7062"/>
        <v>0</v>
      </c>
      <c r="BG2280" s="67">
        <f t="shared" si="7062"/>
        <v>0</v>
      </c>
      <c r="BH2280" s="68">
        <f t="shared" si="7063"/>
        <v>0</v>
      </c>
      <c r="BI2280" s="67" t="e">
        <f t="shared" si="7064"/>
        <v>#REF!</v>
      </c>
      <c r="BJ2280" s="67" t="e">
        <f t="shared" si="7065"/>
        <v>#REF!</v>
      </c>
      <c r="BK2280" s="67" t="e">
        <f t="shared" si="7066"/>
        <v>#REF!</v>
      </c>
      <c r="BL2280" s="67" t="e">
        <f t="shared" si="6993"/>
        <v>#REF!</v>
      </c>
      <c r="BM2280" s="305">
        <v>0</v>
      </c>
      <c r="BN2280" s="305">
        <v>0</v>
      </c>
      <c r="BO2280" s="306"/>
      <c r="BP2280" s="306"/>
      <c r="BQ2280" s="305">
        <v>0</v>
      </c>
      <c r="BR2280" s="305">
        <v>0</v>
      </c>
      <c r="BS2280" s="114" t="s">
        <v>208</v>
      </c>
    </row>
    <row r="2281" spans="1:72" s="77" customFormat="1" hidden="1">
      <c r="B2281" s="20">
        <v>2014</v>
      </c>
      <c r="C2281" s="65">
        <v>8317</v>
      </c>
      <c r="D2281" s="20">
        <v>9</v>
      </c>
      <c r="E2281" s="20">
        <v>5000</v>
      </c>
      <c r="F2281" s="20">
        <v>5500</v>
      </c>
      <c r="G2281" s="20">
        <v>551</v>
      </c>
      <c r="H2281" s="20">
        <v>7</v>
      </c>
      <c r="I2281" s="86" t="s">
        <v>1228</v>
      </c>
      <c r="J2281" s="67">
        <v>0</v>
      </c>
      <c r="K2281" s="67">
        <v>0</v>
      </c>
      <c r="L2281" s="68">
        <f t="shared" si="7047"/>
        <v>0</v>
      </c>
      <c r="M2281" s="67">
        <v>0</v>
      </c>
      <c r="N2281" s="67">
        <v>0</v>
      </c>
      <c r="O2281" s="68">
        <f t="shared" si="7048"/>
        <v>0</v>
      </c>
      <c r="P2281" s="68">
        <f t="shared" si="7049"/>
        <v>0</v>
      </c>
      <c r="Q2281" s="71">
        <v>0</v>
      </c>
      <c r="R2281" s="71">
        <v>0</v>
      </c>
      <c r="S2281" s="71">
        <v>0</v>
      </c>
      <c r="T2281" s="71">
        <v>0</v>
      </c>
      <c r="U2281" s="71">
        <v>0</v>
      </c>
      <c r="V2281" s="71">
        <v>0</v>
      </c>
      <c r="W2281" s="67">
        <v>0</v>
      </c>
      <c r="X2281" s="67">
        <v>0</v>
      </c>
      <c r="Y2281" s="68">
        <v>0</v>
      </c>
      <c r="Z2281" s="67">
        <v>0</v>
      </c>
      <c r="AA2281" s="67">
        <v>0</v>
      </c>
      <c r="AB2281" s="68">
        <v>0</v>
      </c>
      <c r="AC2281" s="68" t="e">
        <f>I2281+#REF!-Y2281</f>
        <v>#VALUE!</v>
      </c>
      <c r="AD2281" s="67">
        <f t="shared" si="7050"/>
        <v>0</v>
      </c>
      <c r="AE2281" s="67">
        <f t="shared" si="7051"/>
        <v>0</v>
      </c>
      <c r="AF2281" s="68">
        <f t="shared" si="7052"/>
        <v>0</v>
      </c>
      <c r="AG2281" s="67" t="e">
        <f>M2281+#REF!-V2281</f>
        <v>#REF!</v>
      </c>
      <c r="AH2281" s="67" t="e">
        <f>N2281+#REF!-AD2281</f>
        <v>#REF!</v>
      </c>
      <c r="AI2281" s="68" t="e">
        <f>O2281+#REF!-AE2281</f>
        <v>#REF!</v>
      </c>
      <c r="AJ2281" s="68" t="e">
        <f>P2281+#REF!-AF2281</f>
        <v>#REF!</v>
      </c>
      <c r="AK2281" s="71">
        <v>0</v>
      </c>
      <c r="AL2281" s="71">
        <v>0</v>
      </c>
      <c r="AM2281" s="68">
        <f t="shared" si="7053"/>
        <v>0</v>
      </c>
      <c r="AN2281" s="71">
        <v>0</v>
      </c>
      <c r="AO2281" s="71">
        <v>0</v>
      </c>
      <c r="AP2281" s="68">
        <f t="shared" si="7054"/>
        <v>0</v>
      </c>
      <c r="AQ2281" s="68">
        <f t="shared" si="7055"/>
        <v>0</v>
      </c>
      <c r="AR2281" s="71">
        <v>0</v>
      </c>
      <c r="AS2281" s="71">
        <v>0</v>
      </c>
      <c r="AT2281" s="68">
        <f t="shared" si="7056"/>
        <v>0</v>
      </c>
      <c r="AU2281" s="71">
        <v>0</v>
      </c>
      <c r="AV2281" s="71">
        <v>0</v>
      </c>
      <c r="AW2281" s="68">
        <f t="shared" si="7057"/>
        <v>0</v>
      </c>
      <c r="AX2281" s="68">
        <f t="shared" si="7058"/>
        <v>0</v>
      </c>
      <c r="AY2281" s="71">
        <v>0</v>
      </c>
      <c r="AZ2281" s="71">
        <v>0</v>
      </c>
      <c r="BA2281" s="68">
        <f t="shared" si="7059"/>
        <v>0</v>
      </c>
      <c r="BB2281" s="71">
        <v>0</v>
      </c>
      <c r="BC2281" s="71">
        <v>0</v>
      </c>
      <c r="BD2281" s="68">
        <f t="shared" si="7060"/>
        <v>0</v>
      </c>
      <c r="BE2281" s="68">
        <f t="shared" si="7061"/>
        <v>0</v>
      </c>
      <c r="BF2281" s="67">
        <f t="shared" si="7062"/>
        <v>0</v>
      </c>
      <c r="BG2281" s="67">
        <f t="shared" si="7062"/>
        <v>0</v>
      </c>
      <c r="BH2281" s="68">
        <f t="shared" si="7063"/>
        <v>0</v>
      </c>
      <c r="BI2281" s="67" t="e">
        <f t="shared" si="7064"/>
        <v>#REF!</v>
      </c>
      <c r="BJ2281" s="67" t="e">
        <f t="shared" si="7065"/>
        <v>#REF!</v>
      </c>
      <c r="BK2281" s="67" t="e">
        <f t="shared" si="7066"/>
        <v>#REF!</v>
      </c>
      <c r="BL2281" s="67" t="e">
        <f t="shared" si="6993"/>
        <v>#REF!</v>
      </c>
      <c r="BM2281" s="305">
        <v>0</v>
      </c>
      <c r="BN2281" s="305">
        <v>0</v>
      </c>
      <c r="BO2281" s="306"/>
      <c r="BP2281" s="306"/>
      <c r="BQ2281" s="305">
        <v>0</v>
      </c>
      <c r="BR2281" s="305">
        <v>0</v>
      </c>
      <c r="BS2281" s="114" t="s">
        <v>208</v>
      </c>
    </row>
    <row r="2282" spans="1:72" s="77" customFormat="1" hidden="1">
      <c r="B2282" s="20">
        <v>2014</v>
      </c>
      <c r="C2282" s="65">
        <v>8317</v>
      </c>
      <c r="D2282" s="20">
        <v>9</v>
      </c>
      <c r="E2282" s="20">
        <v>5000</v>
      </c>
      <c r="F2282" s="20">
        <v>5500</v>
      </c>
      <c r="G2282" s="20">
        <v>551</v>
      </c>
      <c r="H2282" s="20">
        <v>8</v>
      </c>
      <c r="I2282" s="86" t="s">
        <v>1229</v>
      </c>
      <c r="J2282" s="67">
        <v>0</v>
      </c>
      <c r="K2282" s="67">
        <v>0</v>
      </c>
      <c r="L2282" s="68">
        <f t="shared" si="7047"/>
        <v>0</v>
      </c>
      <c r="M2282" s="67">
        <v>0</v>
      </c>
      <c r="N2282" s="67">
        <v>0</v>
      </c>
      <c r="O2282" s="68">
        <f t="shared" si="7048"/>
        <v>0</v>
      </c>
      <c r="P2282" s="68">
        <f t="shared" si="7049"/>
        <v>0</v>
      </c>
      <c r="Q2282" s="71">
        <v>0</v>
      </c>
      <c r="R2282" s="71">
        <v>0</v>
      </c>
      <c r="S2282" s="71">
        <v>0</v>
      </c>
      <c r="T2282" s="71">
        <v>0</v>
      </c>
      <c r="U2282" s="71">
        <v>0</v>
      </c>
      <c r="V2282" s="71">
        <v>0</v>
      </c>
      <c r="W2282" s="67">
        <v>0</v>
      </c>
      <c r="X2282" s="67">
        <v>0</v>
      </c>
      <c r="Y2282" s="68">
        <v>0</v>
      </c>
      <c r="Z2282" s="67">
        <v>0</v>
      </c>
      <c r="AA2282" s="67">
        <v>0</v>
      </c>
      <c r="AB2282" s="68">
        <v>0</v>
      </c>
      <c r="AC2282" s="68" t="e">
        <f>I2282+#REF!-Y2282</f>
        <v>#VALUE!</v>
      </c>
      <c r="AD2282" s="67">
        <f t="shared" si="7050"/>
        <v>0</v>
      </c>
      <c r="AE2282" s="67">
        <f t="shared" si="7051"/>
        <v>0</v>
      </c>
      <c r="AF2282" s="68">
        <f t="shared" si="7052"/>
        <v>0</v>
      </c>
      <c r="AG2282" s="67" t="e">
        <f>M2282+#REF!-V2282</f>
        <v>#REF!</v>
      </c>
      <c r="AH2282" s="67" t="e">
        <f>N2282+#REF!-AD2282</f>
        <v>#REF!</v>
      </c>
      <c r="AI2282" s="68" t="e">
        <f>O2282+#REF!-AE2282</f>
        <v>#REF!</v>
      </c>
      <c r="AJ2282" s="68" t="e">
        <f>P2282+#REF!-AF2282</f>
        <v>#REF!</v>
      </c>
      <c r="AK2282" s="71">
        <v>0</v>
      </c>
      <c r="AL2282" s="71">
        <v>0</v>
      </c>
      <c r="AM2282" s="68">
        <f t="shared" si="7053"/>
        <v>0</v>
      </c>
      <c r="AN2282" s="71">
        <v>0</v>
      </c>
      <c r="AO2282" s="71">
        <v>0</v>
      </c>
      <c r="AP2282" s="68">
        <f t="shared" si="7054"/>
        <v>0</v>
      </c>
      <c r="AQ2282" s="68">
        <f t="shared" si="7055"/>
        <v>0</v>
      </c>
      <c r="AR2282" s="71">
        <v>0</v>
      </c>
      <c r="AS2282" s="71">
        <v>0</v>
      </c>
      <c r="AT2282" s="68">
        <f t="shared" si="7056"/>
        <v>0</v>
      </c>
      <c r="AU2282" s="71">
        <v>0</v>
      </c>
      <c r="AV2282" s="71">
        <v>0</v>
      </c>
      <c r="AW2282" s="68">
        <f t="shared" si="7057"/>
        <v>0</v>
      </c>
      <c r="AX2282" s="68">
        <f t="shared" si="7058"/>
        <v>0</v>
      </c>
      <c r="AY2282" s="71">
        <v>0</v>
      </c>
      <c r="AZ2282" s="71">
        <v>0</v>
      </c>
      <c r="BA2282" s="68">
        <f t="shared" si="7059"/>
        <v>0</v>
      </c>
      <c r="BB2282" s="71">
        <v>0</v>
      </c>
      <c r="BC2282" s="71">
        <v>0</v>
      </c>
      <c r="BD2282" s="68">
        <f t="shared" si="7060"/>
        <v>0</v>
      </c>
      <c r="BE2282" s="68">
        <f t="shared" si="7061"/>
        <v>0</v>
      </c>
      <c r="BF2282" s="67">
        <f t="shared" si="7062"/>
        <v>0</v>
      </c>
      <c r="BG2282" s="67">
        <f t="shared" si="7062"/>
        <v>0</v>
      </c>
      <c r="BH2282" s="68">
        <f t="shared" si="7063"/>
        <v>0</v>
      </c>
      <c r="BI2282" s="67" t="e">
        <f t="shared" si="7064"/>
        <v>#REF!</v>
      </c>
      <c r="BJ2282" s="67" t="e">
        <f t="shared" si="7065"/>
        <v>#REF!</v>
      </c>
      <c r="BK2282" s="67" t="e">
        <f t="shared" si="7066"/>
        <v>#REF!</v>
      </c>
      <c r="BL2282" s="67" t="e">
        <f t="shared" si="6993"/>
        <v>#REF!</v>
      </c>
      <c r="BM2282" s="305">
        <v>0</v>
      </c>
      <c r="BN2282" s="305">
        <v>0</v>
      </c>
      <c r="BO2282" s="306"/>
      <c r="BP2282" s="306"/>
      <c r="BQ2282" s="305">
        <v>0</v>
      </c>
      <c r="BR2282" s="305">
        <v>0</v>
      </c>
      <c r="BS2282" s="114" t="s">
        <v>208</v>
      </c>
    </row>
    <row r="2283" spans="1:72" s="77" customFormat="1" hidden="1">
      <c r="B2283" s="20">
        <v>2014</v>
      </c>
      <c r="C2283" s="65">
        <v>8317</v>
      </c>
      <c r="D2283" s="20">
        <v>9</v>
      </c>
      <c r="E2283" s="20">
        <v>5000</v>
      </c>
      <c r="F2283" s="20">
        <v>5500</v>
      </c>
      <c r="G2283" s="20">
        <v>551</v>
      </c>
      <c r="H2283" s="20">
        <v>9</v>
      </c>
      <c r="I2283" s="86" t="s">
        <v>309</v>
      </c>
      <c r="J2283" s="67">
        <v>0</v>
      </c>
      <c r="K2283" s="67">
        <v>0</v>
      </c>
      <c r="L2283" s="68">
        <f t="shared" si="7047"/>
        <v>0</v>
      </c>
      <c r="M2283" s="67">
        <v>0</v>
      </c>
      <c r="N2283" s="67">
        <v>0</v>
      </c>
      <c r="O2283" s="68">
        <f t="shared" si="7048"/>
        <v>0</v>
      </c>
      <c r="P2283" s="68">
        <f t="shared" si="7049"/>
        <v>0</v>
      </c>
      <c r="Q2283" s="71">
        <v>0</v>
      </c>
      <c r="R2283" s="71">
        <v>0</v>
      </c>
      <c r="S2283" s="71">
        <v>0</v>
      </c>
      <c r="T2283" s="71">
        <v>0</v>
      </c>
      <c r="U2283" s="71">
        <v>0</v>
      </c>
      <c r="V2283" s="71">
        <v>0</v>
      </c>
      <c r="W2283" s="67">
        <v>0</v>
      </c>
      <c r="X2283" s="67">
        <v>0</v>
      </c>
      <c r="Y2283" s="68">
        <v>0</v>
      </c>
      <c r="Z2283" s="67">
        <v>0</v>
      </c>
      <c r="AA2283" s="67">
        <v>0</v>
      </c>
      <c r="AB2283" s="68">
        <v>0</v>
      </c>
      <c r="AC2283" s="68" t="e">
        <f>I2283+#REF!-Y2283</f>
        <v>#VALUE!</v>
      </c>
      <c r="AD2283" s="67">
        <f t="shared" si="7050"/>
        <v>0</v>
      </c>
      <c r="AE2283" s="67">
        <f t="shared" si="7051"/>
        <v>0</v>
      </c>
      <c r="AF2283" s="68">
        <f t="shared" si="7052"/>
        <v>0</v>
      </c>
      <c r="AG2283" s="67" t="e">
        <f>M2283+#REF!-V2283</f>
        <v>#REF!</v>
      </c>
      <c r="AH2283" s="67" t="e">
        <f>N2283+#REF!-AD2283</f>
        <v>#REF!</v>
      </c>
      <c r="AI2283" s="68" t="e">
        <f>O2283+#REF!-AE2283</f>
        <v>#REF!</v>
      </c>
      <c r="AJ2283" s="68" t="e">
        <f>P2283+#REF!-AF2283</f>
        <v>#REF!</v>
      </c>
      <c r="AK2283" s="71">
        <v>0</v>
      </c>
      <c r="AL2283" s="71">
        <v>0</v>
      </c>
      <c r="AM2283" s="68">
        <f t="shared" si="7053"/>
        <v>0</v>
      </c>
      <c r="AN2283" s="71">
        <v>0</v>
      </c>
      <c r="AO2283" s="71">
        <v>0</v>
      </c>
      <c r="AP2283" s="68">
        <f t="shared" si="7054"/>
        <v>0</v>
      </c>
      <c r="AQ2283" s="68">
        <f t="shared" si="7055"/>
        <v>0</v>
      </c>
      <c r="AR2283" s="71">
        <v>0</v>
      </c>
      <c r="AS2283" s="71">
        <v>0</v>
      </c>
      <c r="AT2283" s="68">
        <f t="shared" si="7056"/>
        <v>0</v>
      </c>
      <c r="AU2283" s="71">
        <v>0</v>
      </c>
      <c r="AV2283" s="71">
        <v>0</v>
      </c>
      <c r="AW2283" s="68">
        <f t="shared" si="7057"/>
        <v>0</v>
      </c>
      <c r="AX2283" s="68">
        <f t="shared" si="7058"/>
        <v>0</v>
      </c>
      <c r="AY2283" s="71">
        <v>0</v>
      </c>
      <c r="AZ2283" s="71">
        <v>0</v>
      </c>
      <c r="BA2283" s="68">
        <f t="shared" si="7059"/>
        <v>0</v>
      </c>
      <c r="BB2283" s="71">
        <v>0</v>
      </c>
      <c r="BC2283" s="71">
        <v>0</v>
      </c>
      <c r="BD2283" s="68">
        <f t="shared" si="7060"/>
        <v>0</v>
      </c>
      <c r="BE2283" s="68">
        <f t="shared" si="7061"/>
        <v>0</v>
      </c>
      <c r="BF2283" s="67">
        <f t="shared" si="7062"/>
        <v>0</v>
      </c>
      <c r="BG2283" s="67">
        <f t="shared" si="7062"/>
        <v>0</v>
      </c>
      <c r="BH2283" s="68">
        <f t="shared" si="7063"/>
        <v>0</v>
      </c>
      <c r="BI2283" s="67" t="e">
        <f t="shared" si="7064"/>
        <v>#REF!</v>
      </c>
      <c r="BJ2283" s="67" t="e">
        <f t="shared" si="7065"/>
        <v>#REF!</v>
      </c>
      <c r="BK2283" s="67" t="e">
        <f t="shared" si="7066"/>
        <v>#REF!</v>
      </c>
      <c r="BL2283" s="67" t="e">
        <f t="shared" si="6993"/>
        <v>#REF!</v>
      </c>
      <c r="BM2283" s="305">
        <v>0</v>
      </c>
      <c r="BN2283" s="305">
        <v>0</v>
      </c>
      <c r="BO2283" s="306"/>
      <c r="BP2283" s="306"/>
      <c r="BQ2283" s="305">
        <v>0</v>
      </c>
      <c r="BR2283" s="305">
        <v>0</v>
      </c>
      <c r="BS2283" s="114" t="s">
        <v>208</v>
      </c>
    </row>
    <row r="2284" spans="1:72" s="78" customFormat="1" hidden="1">
      <c r="A2284" s="77"/>
      <c r="B2284" s="53">
        <v>2014</v>
      </c>
      <c r="C2284" s="54">
        <v>8317</v>
      </c>
      <c r="D2284" s="53">
        <v>9</v>
      </c>
      <c r="E2284" s="53">
        <v>5000</v>
      </c>
      <c r="F2284" s="53">
        <v>5600</v>
      </c>
      <c r="G2284" s="53"/>
      <c r="H2284" s="53"/>
      <c r="I2284" s="55" t="s">
        <v>182</v>
      </c>
      <c r="J2284" s="56">
        <f>J2285+J2309+J2313+J2329+J2336+J2338</f>
        <v>0</v>
      </c>
      <c r="K2284" s="56">
        <f t="shared" ref="K2284:P2284" si="7067">K2285+K2309+K2313+K2329+K2336+K2338</f>
        <v>0</v>
      </c>
      <c r="L2284" s="56">
        <f t="shared" si="7067"/>
        <v>0</v>
      </c>
      <c r="M2284" s="56">
        <f t="shared" si="7067"/>
        <v>0</v>
      </c>
      <c r="N2284" s="56">
        <f t="shared" si="7067"/>
        <v>0</v>
      </c>
      <c r="O2284" s="56">
        <f t="shared" si="7067"/>
        <v>0</v>
      </c>
      <c r="P2284" s="56">
        <f t="shared" si="7067"/>
        <v>0</v>
      </c>
      <c r="Q2284" s="56">
        <f>Q2285+Q2309+Q2313+Q2329+Q2336+Q2338</f>
        <v>0</v>
      </c>
      <c r="R2284" s="56">
        <f t="shared" ref="R2284:S2284" si="7068">R2285+R2309+R2313+R2329+R2336+R2338</f>
        <v>0</v>
      </c>
      <c r="S2284" s="56">
        <f t="shared" si="7068"/>
        <v>0</v>
      </c>
      <c r="T2284" s="56">
        <f>T2285+T2309+T2313+T2329+T2336+T2338</f>
        <v>0</v>
      </c>
      <c r="U2284" s="56">
        <f t="shared" ref="U2284:V2284" si="7069">U2285+U2309+U2313+U2329+U2336+U2338</f>
        <v>0</v>
      </c>
      <c r="V2284" s="56">
        <f t="shared" si="7069"/>
        <v>0</v>
      </c>
      <c r="W2284" s="56">
        <v>0</v>
      </c>
      <c r="X2284" s="56">
        <v>0</v>
      </c>
      <c r="Y2284" s="56">
        <v>0</v>
      </c>
      <c r="Z2284" s="56">
        <v>0</v>
      </c>
      <c r="AA2284" s="56">
        <v>0</v>
      </c>
      <c r="AB2284" s="56">
        <v>0</v>
      </c>
      <c r="AC2284" s="56" t="e">
        <f t="shared" ref="AC2284" si="7070">AC2285+AC2309+AC2313+AC2329+AC2336+AC2338</f>
        <v>#VALUE!</v>
      </c>
      <c r="AD2284" s="56">
        <f>AD2285+AD2309+AD2313+AD2329+AD2336+AD2338</f>
        <v>0</v>
      </c>
      <c r="AE2284" s="56">
        <f t="shared" ref="AE2284:AG2284" si="7071">AE2285+AE2309+AE2313+AE2329+AE2336+AE2338</f>
        <v>0</v>
      </c>
      <c r="AF2284" s="56">
        <f t="shared" si="7071"/>
        <v>0</v>
      </c>
      <c r="AG2284" s="56" t="e">
        <f t="shared" si="7071"/>
        <v>#REF!</v>
      </c>
      <c r="AH2284" s="56" t="e">
        <f t="shared" ref="AH2284:AJ2284" si="7072">AH2285+AH2309+AH2313+AH2329+AH2336+AH2338</f>
        <v>#REF!</v>
      </c>
      <c r="AI2284" s="56" t="e">
        <f t="shared" si="7072"/>
        <v>#REF!</v>
      </c>
      <c r="AJ2284" s="56" t="e">
        <f t="shared" si="7072"/>
        <v>#REF!</v>
      </c>
      <c r="AK2284" s="56">
        <f>AK2285+AK2309+AK2313+AK2329+AK2336+AK2338</f>
        <v>0</v>
      </c>
      <c r="AL2284" s="56">
        <f t="shared" ref="AL2284:AQ2284" si="7073">AL2285+AL2309+AL2313+AL2329+AL2336+AL2338</f>
        <v>0</v>
      </c>
      <c r="AM2284" s="56">
        <f t="shared" si="7073"/>
        <v>0</v>
      </c>
      <c r="AN2284" s="56">
        <f t="shared" si="7073"/>
        <v>0</v>
      </c>
      <c r="AO2284" s="56">
        <f t="shared" si="7073"/>
        <v>0</v>
      </c>
      <c r="AP2284" s="56">
        <f t="shared" si="7073"/>
        <v>0</v>
      </c>
      <c r="AQ2284" s="56">
        <f t="shared" si="7073"/>
        <v>0</v>
      </c>
      <c r="AR2284" s="56">
        <f>AR2285+AR2309+AR2313+AR2329+AR2336+AR2338</f>
        <v>0</v>
      </c>
      <c r="AS2284" s="56">
        <f t="shared" ref="AS2284:AX2284" si="7074">AS2285+AS2309+AS2313+AS2329+AS2336+AS2338</f>
        <v>0</v>
      </c>
      <c r="AT2284" s="56">
        <f t="shared" si="7074"/>
        <v>0</v>
      </c>
      <c r="AU2284" s="56">
        <f t="shared" si="7074"/>
        <v>0</v>
      </c>
      <c r="AV2284" s="56">
        <f t="shared" si="7074"/>
        <v>0</v>
      </c>
      <c r="AW2284" s="56">
        <f t="shared" si="7074"/>
        <v>0</v>
      </c>
      <c r="AX2284" s="56">
        <f t="shared" si="7074"/>
        <v>0</v>
      </c>
      <c r="AY2284" s="56">
        <f>AY2285+AY2309+AY2313+AY2329+AY2336+AY2338</f>
        <v>0</v>
      </c>
      <c r="AZ2284" s="56">
        <f t="shared" ref="AZ2284:BE2284" si="7075">AZ2285+AZ2309+AZ2313+AZ2329+AZ2336+AZ2338</f>
        <v>0</v>
      </c>
      <c r="BA2284" s="56">
        <f t="shared" si="7075"/>
        <v>0</v>
      </c>
      <c r="BB2284" s="56">
        <f t="shared" si="7075"/>
        <v>0</v>
      </c>
      <c r="BC2284" s="56">
        <f t="shared" si="7075"/>
        <v>0</v>
      </c>
      <c r="BD2284" s="56">
        <f t="shared" si="7075"/>
        <v>0</v>
      </c>
      <c r="BE2284" s="56">
        <f t="shared" si="7075"/>
        <v>0</v>
      </c>
      <c r="BF2284" s="56">
        <f>BF2285+BF2309+BF2313+BF2329+BF2336+BF2338</f>
        <v>0</v>
      </c>
      <c r="BG2284" s="56">
        <f t="shared" ref="BG2284:BI2284" si="7076">BG2285+BG2309+BG2313+BG2329+BG2336+BG2338</f>
        <v>0</v>
      </c>
      <c r="BH2284" s="56">
        <f t="shared" si="7076"/>
        <v>0</v>
      </c>
      <c r="BI2284" s="56" t="e">
        <f t="shared" si="7076"/>
        <v>#REF!</v>
      </c>
      <c r="BJ2284" s="56" t="e">
        <f t="shared" ref="BJ2284:BK2284" si="7077">BJ2285+BJ2309+BJ2313+BJ2329+BJ2336+BJ2338</f>
        <v>#REF!</v>
      </c>
      <c r="BK2284" s="56" t="e">
        <f t="shared" si="7077"/>
        <v>#REF!</v>
      </c>
      <c r="BL2284" s="56" t="e">
        <f t="shared" si="6993"/>
        <v>#REF!</v>
      </c>
      <c r="BM2284" s="303"/>
      <c r="BN2284" s="303"/>
      <c r="BO2284" s="303"/>
      <c r="BP2284" s="303"/>
      <c r="BQ2284" s="303"/>
      <c r="BR2284" s="303"/>
      <c r="BS2284" s="58"/>
      <c r="BT2284" s="77"/>
    </row>
    <row r="2285" spans="1:72" s="79" customFormat="1" ht="36.75" hidden="1" customHeight="1">
      <c r="A2285" s="77"/>
      <c r="B2285" s="59">
        <v>2014</v>
      </c>
      <c r="C2285" s="60">
        <v>8317</v>
      </c>
      <c r="D2285" s="59">
        <v>9</v>
      </c>
      <c r="E2285" s="59">
        <v>5000</v>
      </c>
      <c r="F2285" s="59">
        <v>5600</v>
      </c>
      <c r="G2285" s="59">
        <v>562</v>
      </c>
      <c r="H2285" s="59"/>
      <c r="I2285" s="61" t="s">
        <v>359</v>
      </c>
      <c r="J2285" s="62">
        <f>SUM(J2286:J2308)</f>
        <v>0</v>
      </c>
      <c r="K2285" s="62">
        <f t="shared" ref="K2285:P2285" si="7078">SUM(K2286:K2308)</f>
        <v>0</v>
      </c>
      <c r="L2285" s="62">
        <f t="shared" si="7078"/>
        <v>0</v>
      </c>
      <c r="M2285" s="62">
        <f t="shared" si="7078"/>
        <v>0</v>
      </c>
      <c r="N2285" s="62">
        <f t="shared" si="7078"/>
        <v>0</v>
      </c>
      <c r="O2285" s="62">
        <f t="shared" si="7078"/>
        <v>0</v>
      </c>
      <c r="P2285" s="62">
        <f t="shared" si="7078"/>
        <v>0</v>
      </c>
      <c r="Q2285" s="62">
        <f>SUM(Q2286:Q2308)</f>
        <v>0</v>
      </c>
      <c r="R2285" s="62">
        <f t="shared" ref="R2285:S2285" si="7079">SUM(R2286:R2308)</f>
        <v>0</v>
      </c>
      <c r="S2285" s="62">
        <f t="shared" si="7079"/>
        <v>0</v>
      </c>
      <c r="T2285" s="62">
        <f>SUM(T2286:T2308)</f>
        <v>0</v>
      </c>
      <c r="U2285" s="62">
        <f t="shared" ref="U2285:V2285" si="7080">SUM(U2286:U2308)</f>
        <v>0</v>
      </c>
      <c r="V2285" s="62">
        <f t="shared" si="7080"/>
        <v>0</v>
      </c>
      <c r="W2285" s="62">
        <v>0</v>
      </c>
      <c r="X2285" s="62">
        <v>0</v>
      </c>
      <c r="Y2285" s="62">
        <v>0</v>
      </c>
      <c r="Z2285" s="62">
        <v>0</v>
      </c>
      <c r="AA2285" s="62">
        <v>0</v>
      </c>
      <c r="AB2285" s="62">
        <v>0</v>
      </c>
      <c r="AC2285" s="62" t="e">
        <f t="shared" ref="AC2285" si="7081">SUM(AC2286:AC2308)</f>
        <v>#VALUE!</v>
      </c>
      <c r="AD2285" s="62">
        <f>SUM(AD2286:AD2308)</f>
        <v>0</v>
      </c>
      <c r="AE2285" s="62">
        <f t="shared" ref="AE2285:AG2285" si="7082">SUM(AE2286:AE2308)</f>
        <v>0</v>
      </c>
      <c r="AF2285" s="62">
        <f t="shared" si="7082"/>
        <v>0</v>
      </c>
      <c r="AG2285" s="62" t="e">
        <f t="shared" si="7082"/>
        <v>#REF!</v>
      </c>
      <c r="AH2285" s="62" t="e">
        <f t="shared" ref="AH2285:AJ2285" si="7083">SUM(AH2286:AH2308)</f>
        <v>#REF!</v>
      </c>
      <c r="AI2285" s="62" t="e">
        <f t="shared" si="7083"/>
        <v>#REF!</v>
      </c>
      <c r="AJ2285" s="62" t="e">
        <f t="shared" si="7083"/>
        <v>#REF!</v>
      </c>
      <c r="AK2285" s="62">
        <f>SUM(AK2286:AK2308)</f>
        <v>0</v>
      </c>
      <c r="AL2285" s="62">
        <f t="shared" ref="AL2285:AQ2285" si="7084">SUM(AL2286:AL2308)</f>
        <v>0</v>
      </c>
      <c r="AM2285" s="62">
        <f t="shared" si="7084"/>
        <v>0</v>
      </c>
      <c r="AN2285" s="62">
        <f t="shared" si="7084"/>
        <v>0</v>
      </c>
      <c r="AO2285" s="62">
        <f t="shared" si="7084"/>
        <v>0</v>
      </c>
      <c r="AP2285" s="62">
        <f t="shared" si="7084"/>
        <v>0</v>
      </c>
      <c r="AQ2285" s="62">
        <f t="shared" si="7084"/>
        <v>0</v>
      </c>
      <c r="AR2285" s="62">
        <f>SUM(AR2286:AR2308)</f>
        <v>0</v>
      </c>
      <c r="AS2285" s="62">
        <f t="shared" ref="AS2285:AX2285" si="7085">SUM(AS2286:AS2308)</f>
        <v>0</v>
      </c>
      <c r="AT2285" s="62">
        <f t="shared" si="7085"/>
        <v>0</v>
      </c>
      <c r="AU2285" s="62">
        <f t="shared" si="7085"/>
        <v>0</v>
      </c>
      <c r="AV2285" s="62">
        <f t="shared" si="7085"/>
        <v>0</v>
      </c>
      <c r="AW2285" s="62">
        <f t="shared" si="7085"/>
        <v>0</v>
      </c>
      <c r="AX2285" s="62">
        <f t="shared" si="7085"/>
        <v>0</v>
      </c>
      <c r="AY2285" s="62">
        <f>SUM(AY2286:AY2308)</f>
        <v>0</v>
      </c>
      <c r="AZ2285" s="62">
        <f t="shared" ref="AZ2285:BE2285" si="7086">SUM(AZ2286:AZ2308)</f>
        <v>0</v>
      </c>
      <c r="BA2285" s="62">
        <f t="shared" si="7086"/>
        <v>0</v>
      </c>
      <c r="BB2285" s="62">
        <f t="shared" si="7086"/>
        <v>0</v>
      </c>
      <c r="BC2285" s="62">
        <f t="shared" si="7086"/>
        <v>0</v>
      </c>
      <c r="BD2285" s="62">
        <f t="shared" si="7086"/>
        <v>0</v>
      </c>
      <c r="BE2285" s="62">
        <f t="shared" si="7086"/>
        <v>0</v>
      </c>
      <c r="BF2285" s="62">
        <f>SUM(BF2286:BF2308)</f>
        <v>0</v>
      </c>
      <c r="BG2285" s="62">
        <f t="shared" ref="BG2285:BI2285" si="7087">SUM(BG2286:BG2308)</f>
        <v>0</v>
      </c>
      <c r="BH2285" s="62">
        <f t="shared" si="7087"/>
        <v>0</v>
      </c>
      <c r="BI2285" s="62" t="e">
        <f t="shared" si="7087"/>
        <v>#REF!</v>
      </c>
      <c r="BJ2285" s="62" t="e">
        <f t="shared" ref="BJ2285:BK2285" si="7088">SUM(BJ2286:BJ2308)</f>
        <v>#REF!</v>
      </c>
      <c r="BK2285" s="62" t="e">
        <f t="shared" si="7088"/>
        <v>#REF!</v>
      </c>
      <c r="BL2285" s="62" t="e">
        <f t="shared" si="6993"/>
        <v>#REF!</v>
      </c>
      <c r="BM2285" s="304"/>
      <c r="BN2285" s="304"/>
      <c r="BO2285" s="304"/>
      <c r="BP2285" s="304"/>
      <c r="BQ2285" s="304"/>
      <c r="BR2285" s="304"/>
      <c r="BS2285" s="64"/>
      <c r="BT2285" s="77"/>
    </row>
    <row r="2286" spans="1:72" s="77" customFormat="1" ht="36.75" hidden="1" customHeight="1">
      <c r="B2286" s="20">
        <v>2014</v>
      </c>
      <c r="C2286" s="65">
        <v>8317</v>
      </c>
      <c r="D2286" s="20">
        <v>9</v>
      </c>
      <c r="E2286" s="20">
        <v>5000</v>
      </c>
      <c r="F2286" s="20">
        <v>5600</v>
      </c>
      <c r="G2286" s="20">
        <v>562</v>
      </c>
      <c r="H2286" s="104">
        <v>1</v>
      </c>
      <c r="I2286" s="86" t="s">
        <v>463</v>
      </c>
      <c r="J2286" s="67">
        <v>0</v>
      </c>
      <c r="K2286" s="67">
        <v>0</v>
      </c>
      <c r="L2286" s="68">
        <f t="shared" ref="L2286:L2308" si="7089">J2286+K2286</f>
        <v>0</v>
      </c>
      <c r="M2286" s="67">
        <v>0</v>
      </c>
      <c r="N2286" s="67">
        <v>0</v>
      </c>
      <c r="O2286" s="68">
        <f t="shared" ref="O2286:O2308" si="7090">+M2286+N2286</f>
        <v>0</v>
      </c>
      <c r="P2286" s="68">
        <f t="shared" ref="P2286:P2308" si="7091">+L2286+O2286</f>
        <v>0</v>
      </c>
      <c r="Q2286" s="71">
        <v>0</v>
      </c>
      <c r="R2286" s="71">
        <v>0</v>
      </c>
      <c r="S2286" s="71">
        <v>0</v>
      </c>
      <c r="T2286" s="71">
        <v>0</v>
      </c>
      <c r="U2286" s="71">
        <v>0</v>
      </c>
      <c r="V2286" s="71">
        <v>0</v>
      </c>
      <c r="W2286" s="67">
        <v>0</v>
      </c>
      <c r="X2286" s="67">
        <v>0</v>
      </c>
      <c r="Y2286" s="68">
        <v>0</v>
      </c>
      <c r="Z2286" s="67">
        <v>0</v>
      </c>
      <c r="AA2286" s="67">
        <v>0</v>
      </c>
      <c r="AB2286" s="68">
        <v>0</v>
      </c>
      <c r="AC2286" s="68" t="e">
        <f>I2286+#REF!-Y2286</f>
        <v>#VALUE!</v>
      </c>
      <c r="AD2286" s="67">
        <f t="shared" ref="AD2286:AD2308" si="7092">J2286+Q2286-T2286</f>
        <v>0</v>
      </c>
      <c r="AE2286" s="67">
        <f t="shared" ref="AE2286:AE2308" si="7093">K2286+R2286-U2286</f>
        <v>0</v>
      </c>
      <c r="AF2286" s="68">
        <f t="shared" ref="AF2286:AF2308" si="7094">AD2286+AE2286</f>
        <v>0</v>
      </c>
      <c r="AG2286" s="67" t="e">
        <f>M2286+#REF!-V2286</f>
        <v>#REF!</v>
      </c>
      <c r="AH2286" s="67" t="e">
        <f>N2286+#REF!-AD2286</f>
        <v>#REF!</v>
      </c>
      <c r="AI2286" s="68" t="e">
        <f>O2286+#REF!-AE2286</f>
        <v>#REF!</v>
      </c>
      <c r="AJ2286" s="68" t="e">
        <f>P2286+#REF!-AF2286</f>
        <v>#REF!</v>
      </c>
      <c r="AK2286" s="71">
        <v>0</v>
      </c>
      <c r="AL2286" s="71">
        <v>0</v>
      </c>
      <c r="AM2286" s="68">
        <f t="shared" ref="AM2286:AM2308" si="7095">AK2286+AL2286</f>
        <v>0</v>
      </c>
      <c r="AN2286" s="71">
        <v>0</v>
      </c>
      <c r="AO2286" s="71">
        <v>0</v>
      </c>
      <c r="AP2286" s="68">
        <f t="shared" ref="AP2286:AP2308" si="7096">+AN2286+AO2286</f>
        <v>0</v>
      </c>
      <c r="AQ2286" s="68">
        <f t="shared" ref="AQ2286:AQ2308" si="7097">+AM2286+AP2286</f>
        <v>0</v>
      </c>
      <c r="AR2286" s="71">
        <v>0</v>
      </c>
      <c r="AS2286" s="71">
        <v>0</v>
      </c>
      <c r="AT2286" s="68">
        <f t="shared" ref="AT2286:AT2308" si="7098">AR2286+AS2286</f>
        <v>0</v>
      </c>
      <c r="AU2286" s="71">
        <v>0</v>
      </c>
      <c r="AV2286" s="71">
        <v>0</v>
      </c>
      <c r="AW2286" s="68">
        <f t="shared" ref="AW2286:AW2308" si="7099">+AU2286+AV2286</f>
        <v>0</v>
      </c>
      <c r="AX2286" s="68">
        <f t="shared" ref="AX2286:AX2308" si="7100">+AT2286+AW2286</f>
        <v>0</v>
      </c>
      <c r="AY2286" s="71">
        <v>0</v>
      </c>
      <c r="AZ2286" s="71">
        <v>0</v>
      </c>
      <c r="BA2286" s="68">
        <f t="shared" ref="BA2286:BA2308" si="7101">AY2286+AZ2286</f>
        <v>0</v>
      </c>
      <c r="BB2286" s="71">
        <v>0</v>
      </c>
      <c r="BC2286" s="71">
        <v>0</v>
      </c>
      <c r="BD2286" s="68">
        <f t="shared" ref="BD2286:BD2308" si="7102">+BB2286+BC2286</f>
        <v>0</v>
      </c>
      <c r="BE2286" s="68">
        <f t="shared" ref="BE2286:BE2308" si="7103">+BA2286+BD2286</f>
        <v>0</v>
      </c>
      <c r="BF2286" s="67">
        <f t="shared" ref="BF2286:BG2308" si="7104">AD2286-AK2286-AR2286-AY2286</f>
        <v>0</v>
      </c>
      <c r="BG2286" s="67">
        <f t="shared" si="7104"/>
        <v>0</v>
      </c>
      <c r="BH2286" s="68">
        <f t="shared" ref="BH2286:BH2308" si="7105">BF2286+BG2286</f>
        <v>0</v>
      </c>
      <c r="BI2286" s="67" t="e">
        <f t="shared" ref="BI2286:BI2308" si="7106">AG2286-AN2286-AU2286-BB2286</f>
        <v>#REF!</v>
      </c>
      <c r="BJ2286" s="67" t="e">
        <f t="shared" ref="BJ2286:BJ2308" si="7107">AH2286-AO2286-AV2286-BC2286</f>
        <v>#REF!</v>
      </c>
      <c r="BK2286" s="67" t="e">
        <f t="shared" ref="BK2286:BK2308" si="7108">AI2286-AP2286-AW2286-BD2286</f>
        <v>#REF!</v>
      </c>
      <c r="BL2286" s="67" t="e">
        <f t="shared" si="6993"/>
        <v>#REF!</v>
      </c>
      <c r="BM2286" s="305">
        <v>0</v>
      </c>
      <c r="BN2286" s="305">
        <v>0</v>
      </c>
      <c r="BO2286" s="306"/>
      <c r="BP2286" s="306"/>
      <c r="BQ2286" s="305">
        <v>0</v>
      </c>
      <c r="BR2286" s="305">
        <v>0</v>
      </c>
      <c r="BS2286" s="114" t="s">
        <v>208</v>
      </c>
    </row>
    <row r="2287" spans="1:72" s="77" customFormat="1" ht="36.75" hidden="1" customHeight="1">
      <c r="B2287" s="20">
        <v>2014</v>
      </c>
      <c r="C2287" s="65">
        <v>8317</v>
      </c>
      <c r="D2287" s="20">
        <v>9</v>
      </c>
      <c r="E2287" s="20">
        <v>5000</v>
      </c>
      <c r="F2287" s="20">
        <v>5600</v>
      </c>
      <c r="G2287" s="20">
        <v>562</v>
      </c>
      <c r="H2287" s="104">
        <v>2</v>
      </c>
      <c r="I2287" s="86" t="s">
        <v>1177</v>
      </c>
      <c r="J2287" s="67">
        <v>0</v>
      </c>
      <c r="K2287" s="67">
        <v>0</v>
      </c>
      <c r="L2287" s="68">
        <f t="shared" si="7089"/>
        <v>0</v>
      </c>
      <c r="M2287" s="67">
        <v>0</v>
      </c>
      <c r="N2287" s="67">
        <v>0</v>
      </c>
      <c r="O2287" s="68">
        <f t="shared" si="7090"/>
        <v>0</v>
      </c>
      <c r="P2287" s="68">
        <f t="shared" si="7091"/>
        <v>0</v>
      </c>
      <c r="Q2287" s="71">
        <v>0</v>
      </c>
      <c r="R2287" s="71">
        <v>0</v>
      </c>
      <c r="S2287" s="71">
        <v>0</v>
      </c>
      <c r="T2287" s="71">
        <v>0</v>
      </c>
      <c r="U2287" s="71">
        <v>0</v>
      </c>
      <c r="V2287" s="71">
        <v>0</v>
      </c>
      <c r="W2287" s="67">
        <v>0</v>
      </c>
      <c r="X2287" s="67">
        <v>0</v>
      </c>
      <c r="Y2287" s="68">
        <v>0</v>
      </c>
      <c r="Z2287" s="67">
        <v>0</v>
      </c>
      <c r="AA2287" s="67">
        <v>0</v>
      </c>
      <c r="AB2287" s="68">
        <v>0</v>
      </c>
      <c r="AC2287" s="68" t="e">
        <f>I2287+#REF!-Y2287</f>
        <v>#VALUE!</v>
      </c>
      <c r="AD2287" s="67">
        <f t="shared" si="7092"/>
        <v>0</v>
      </c>
      <c r="AE2287" s="67">
        <f t="shared" si="7093"/>
        <v>0</v>
      </c>
      <c r="AF2287" s="68">
        <f t="shared" si="7094"/>
        <v>0</v>
      </c>
      <c r="AG2287" s="67" t="e">
        <f>M2287+#REF!-V2287</f>
        <v>#REF!</v>
      </c>
      <c r="AH2287" s="67" t="e">
        <f>N2287+#REF!-AD2287</f>
        <v>#REF!</v>
      </c>
      <c r="AI2287" s="68" t="e">
        <f>O2287+#REF!-AE2287</f>
        <v>#REF!</v>
      </c>
      <c r="AJ2287" s="68" t="e">
        <f>P2287+#REF!-AF2287</f>
        <v>#REF!</v>
      </c>
      <c r="AK2287" s="71">
        <v>0</v>
      </c>
      <c r="AL2287" s="71">
        <v>0</v>
      </c>
      <c r="AM2287" s="68">
        <f t="shared" si="7095"/>
        <v>0</v>
      </c>
      <c r="AN2287" s="71">
        <v>0</v>
      </c>
      <c r="AO2287" s="71">
        <v>0</v>
      </c>
      <c r="AP2287" s="68">
        <f t="shared" si="7096"/>
        <v>0</v>
      </c>
      <c r="AQ2287" s="68">
        <f t="shared" si="7097"/>
        <v>0</v>
      </c>
      <c r="AR2287" s="71">
        <v>0</v>
      </c>
      <c r="AS2287" s="71">
        <v>0</v>
      </c>
      <c r="AT2287" s="68">
        <f t="shared" si="7098"/>
        <v>0</v>
      </c>
      <c r="AU2287" s="71">
        <v>0</v>
      </c>
      <c r="AV2287" s="71">
        <v>0</v>
      </c>
      <c r="AW2287" s="68">
        <f t="shared" si="7099"/>
        <v>0</v>
      </c>
      <c r="AX2287" s="68">
        <f t="shared" si="7100"/>
        <v>0</v>
      </c>
      <c r="AY2287" s="71">
        <v>0</v>
      </c>
      <c r="AZ2287" s="71">
        <v>0</v>
      </c>
      <c r="BA2287" s="68">
        <f t="shared" si="7101"/>
        <v>0</v>
      </c>
      <c r="BB2287" s="71">
        <v>0</v>
      </c>
      <c r="BC2287" s="71">
        <v>0</v>
      </c>
      <c r="BD2287" s="68">
        <f t="shared" si="7102"/>
        <v>0</v>
      </c>
      <c r="BE2287" s="68">
        <f t="shared" si="7103"/>
        <v>0</v>
      </c>
      <c r="BF2287" s="67">
        <f t="shared" si="7104"/>
        <v>0</v>
      </c>
      <c r="BG2287" s="67">
        <f t="shared" si="7104"/>
        <v>0</v>
      </c>
      <c r="BH2287" s="68">
        <f t="shared" si="7105"/>
        <v>0</v>
      </c>
      <c r="BI2287" s="67" t="e">
        <f t="shared" si="7106"/>
        <v>#REF!</v>
      </c>
      <c r="BJ2287" s="67" t="e">
        <f t="shared" si="7107"/>
        <v>#REF!</v>
      </c>
      <c r="BK2287" s="67" t="e">
        <f t="shared" si="7108"/>
        <v>#REF!</v>
      </c>
      <c r="BL2287" s="67" t="e">
        <f t="shared" si="6993"/>
        <v>#REF!</v>
      </c>
      <c r="BM2287" s="305">
        <v>0</v>
      </c>
      <c r="BN2287" s="305">
        <v>0</v>
      </c>
      <c r="BO2287" s="306"/>
      <c r="BP2287" s="306"/>
      <c r="BQ2287" s="305">
        <v>0</v>
      </c>
      <c r="BR2287" s="305">
        <v>0</v>
      </c>
      <c r="BS2287" s="114" t="s">
        <v>208</v>
      </c>
    </row>
    <row r="2288" spans="1:72" s="77" customFormat="1" ht="36.75" hidden="1" customHeight="1">
      <c r="B2288" s="20">
        <v>2014</v>
      </c>
      <c r="C2288" s="65">
        <v>8317</v>
      </c>
      <c r="D2288" s="20">
        <v>9</v>
      </c>
      <c r="E2288" s="20">
        <v>5000</v>
      </c>
      <c r="F2288" s="20">
        <v>5600</v>
      </c>
      <c r="G2288" s="20">
        <v>562</v>
      </c>
      <c r="H2288" s="104">
        <v>3</v>
      </c>
      <c r="I2288" s="86" t="s">
        <v>673</v>
      </c>
      <c r="J2288" s="67">
        <v>0</v>
      </c>
      <c r="K2288" s="67">
        <v>0</v>
      </c>
      <c r="L2288" s="68">
        <f t="shared" si="7089"/>
        <v>0</v>
      </c>
      <c r="M2288" s="67">
        <v>0</v>
      </c>
      <c r="N2288" s="67">
        <v>0</v>
      </c>
      <c r="O2288" s="68">
        <f t="shared" si="7090"/>
        <v>0</v>
      </c>
      <c r="P2288" s="68">
        <f t="shared" si="7091"/>
        <v>0</v>
      </c>
      <c r="Q2288" s="71">
        <v>0</v>
      </c>
      <c r="R2288" s="71">
        <v>0</v>
      </c>
      <c r="S2288" s="71">
        <v>0</v>
      </c>
      <c r="T2288" s="71">
        <v>0</v>
      </c>
      <c r="U2288" s="71">
        <v>0</v>
      </c>
      <c r="V2288" s="71">
        <v>0</v>
      </c>
      <c r="W2288" s="67">
        <v>0</v>
      </c>
      <c r="X2288" s="67">
        <v>0</v>
      </c>
      <c r="Y2288" s="68">
        <v>0</v>
      </c>
      <c r="Z2288" s="67">
        <v>0</v>
      </c>
      <c r="AA2288" s="67">
        <v>0</v>
      </c>
      <c r="AB2288" s="68">
        <v>0</v>
      </c>
      <c r="AC2288" s="68" t="e">
        <f>I2288+#REF!-Y2288</f>
        <v>#VALUE!</v>
      </c>
      <c r="AD2288" s="67">
        <f t="shared" si="7092"/>
        <v>0</v>
      </c>
      <c r="AE2288" s="67">
        <f t="shared" si="7093"/>
        <v>0</v>
      </c>
      <c r="AF2288" s="68">
        <f t="shared" si="7094"/>
        <v>0</v>
      </c>
      <c r="AG2288" s="67" t="e">
        <f>M2288+#REF!-V2288</f>
        <v>#REF!</v>
      </c>
      <c r="AH2288" s="67" t="e">
        <f>N2288+#REF!-AD2288</f>
        <v>#REF!</v>
      </c>
      <c r="AI2288" s="68" t="e">
        <f>O2288+#REF!-AE2288</f>
        <v>#REF!</v>
      </c>
      <c r="AJ2288" s="68" t="e">
        <f>P2288+#REF!-AF2288</f>
        <v>#REF!</v>
      </c>
      <c r="AK2288" s="71">
        <v>0</v>
      </c>
      <c r="AL2288" s="71">
        <v>0</v>
      </c>
      <c r="AM2288" s="68">
        <f t="shared" si="7095"/>
        <v>0</v>
      </c>
      <c r="AN2288" s="71">
        <v>0</v>
      </c>
      <c r="AO2288" s="71">
        <v>0</v>
      </c>
      <c r="AP2288" s="68">
        <f t="shared" si="7096"/>
        <v>0</v>
      </c>
      <c r="AQ2288" s="68">
        <f t="shared" si="7097"/>
        <v>0</v>
      </c>
      <c r="AR2288" s="71">
        <v>0</v>
      </c>
      <c r="AS2288" s="71">
        <v>0</v>
      </c>
      <c r="AT2288" s="68">
        <f t="shared" si="7098"/>
        <v>0</v>
      </c>
      <c r="AU2288" s="71">
        <v>0</v>
      </c>
      <c r="AV2288" s="71">
        <v>0</v>
      </c>
      <c r="AW2288" s="68">
        <f t="shared" si="7099"/>
        <v>0</v>
      </c>
      <c r="AX2288" s="68">
        <f t="shared" si="7100"/>
        <v>0</v>
      </c>
      <c r="AY2288" s="71">
        <v>0</v>
      </c>
      <c r="AZ2288" s="71">
        <v>0</v>
      </c>
      <c r="BA2288" s="68">
        <f t="shared" si="7101"/>
        <v>0</v>
      </c>
      <c r="BB2288" s="71">
        <v>0</v>
      </c>
      <c r="BC2288" s="71">
        <v>0</v>
      </c>
      <c r="BD2288" s="68">
        <f t="shared" si="7102"/>
        <v>0</v>
      </c>
      <c r="BE2288" s="68">
        <f t="shared" si="7103"/>
        <v>0</v>
      </c>
      <c r="BF2288" s="67">
        <f t="shared" si="7104"/>
        <v>0</v>
      </c>
      <c r="BG2288" s="67">
        <f t="shared" si="7104"/>
        <v>0</v>
      </c>
      <c r="BH2288" s="68">
        <f t="shared" si="7105"/>
        <v>0</v>
      </c>
      <c r="BI2288" s="67" t="e">
        <f t="shared" si="7106"/>
        <v>#REF!</v>
      </c>
      <c r="BJ2288" s="67" t="e">
        <f t="shared" si="7107"/>
        <v>#REF!</v>
      </c>
      <c r="BK2288" s="67" t="e">
        <f t="shared" si="7108"/>
        <v>#REF!</v>
      </c>
      <c r="BL2288" s="67" t="e">
        <f t="shared" si="6993"/>
        <v>#REF!</v>
      </c>
      <c r="BM2288" s="305">
        <v>0</v>
      </c>
      <c r="BN2288" s="305">
        <v>0</v>
      </c>
      <c r="BO2288" s="306"/>
      <c r="BP2288" s="306"/>
      <c r="BQ2288" s="305">
        <v>0</v>
      </c>
      <c r="BR2288" s="305">
        <v>0</v>
      </c>
      <c r="BS2288" s="114" t="s">
        <v>208</v>
      </c>
    </row>
    <row r="2289" spans="2:71" s="77" customFormat="1" ht="36.75" hidden="1" customHeight="1">
      <c r="B2289" s="20">
        <v>2014</v>
      </c>
      <c r="C2289" s="65">
        <v>8317</v>
      </c>
      <c r="D2289" s="20">
        <v>9</v>
      </c>
      <c r="E2289" s="20">
        <v>5000</v>
      </c>
      <c r="F2289" s="20">
        <v>5600</v>
      </c>
      <c r="G2289" s="20">
        <v>562</v>
      </c>
      <c r="H2289" s="104">
        <v>4</v>
      </c>
      <c r="I2289" s="86" t="s">
        <v>324</v>
      </c>
      <c r="J2289" s="67">
        <v>0</v>
      </c>
      <c r="K2289" s="67">
        <v>0</v>
      </c>
      <c r="L2289" s="68">
        <f t="shared" si="7089"/>
        <v>0</v>
      </c>
      <c r="M2289" s="67">
        <v>0</v>
      </c>
      <c r="N2289" s="67">
        <v>0</v>
      </c>
      <c r="O2289" s="68">
        <f t="shared" si="7090"/>
        <v>0</v>
      </c>
      <c r="P2289" s="68">
        <f t="shared" si="7091"/>
        <v>0</v>
      </c>
      <c r="Q2289" s="71">
        <v>0</v>
      </c>
      <c r="R2289" s="71">
        <v>0</v>
      </c>
      <c r="S2289" s="71">
        <v>0</v>
      </c>
      <c r="T2289" s="71">
        <v>0</v>
      </c>
      <c r="U2289" s="71">
        <v>0</v>
      </c>
      <c r="V2289" s="71">
        <v>0</v>
      </c>
      <c r="W2289" s="67">
        <v>0</v>
      </c>
      <c r="X2289" s="67">
        <v>0</v>
      </c>
      <c r="Y2289" s="68">
        <v>0</v>
      </c>
      <c r="Z2289" s="67">
        <v>0</v>
      </c>
      <c r="AA2289" s="67">
        <v>0</v>
      </c>
      <c r="AB2289" s="68">
        <v>0</v>
      </c>
      <c r="AC2289" s="68" t="e">
        <f>I2289+#REF!-Y2289</f>
        <v>#VALUE!</v>
      </c>
      <c r="AD2289" s="67">
        <f t="shared" si="7092"/>
        <v>0</v>
      </c>
      <c r="AE2289" s="67">
        <f t="shared" si="7093"/>
        <v>0</v>
      </c>
      <c r="AF2289" s="68">
        <f t="shared" si="7094"/>
        <v>0</v>
      </c>
      <c r="AG2289" s="67" t="e">
        <f>M2289+#REF!-V2289</f>
        <v>#REF!</v>
      </c>
      <c r="AH2289" s="67" t="e">
        <f>N2289+#REF!-AD2289</f>
        <v>#REF!</v>
      </c>
      <c r="AI2289" s="68" t="e">
        <f>O2289+#REF!-AE2289</f>
        <v>#REF!</v>
      </c>
      <c r="AJ2289" s="68" t="e">
        <f>P2289+#REF!-AF2289</f>
        <v>#REF!</v>
      </c>
      <c r="AK2289" s="71">
        <v>0</v>
      </c>
      <c r="AL2289" s="71">
        <v>0</v>
      </c>
      <c r="AM2289" s="68">
        <f t="shared" si="7095"/>
        <v>0</v>
      </c>
      <c r="AN2289" s="71">
        <v>0</v>
      </c>
      <c r="AO2289" s="71">
        <v>0</v>
      </c>
      <c r="AP2289" s="68">
        <f t="shared" si="7096"/>
        <v>0</v>
      </c>
      <c r="AQ2289" s="68">
        <f t="shared" si="7097"/>
        <v>0</v>
      </c>
      <c r="AR2289" s="71">
        <v>0</v>
      </c>
      <c r="AS2289" s="71">
        <v>0</v>
      </c>
      <c r="AT2289" s="68">
        <f t="shared" si="7098"/>
        <v>0</v>
      </c>
      <c r="AU2289" s="71">
        <v>0</v>
      </c>
      <c r="AV2289" s="71">
        <v>0</v>
      </c>
      <c r="AW2289" s="68">
        <f t="shared" si="7099"/>
        <v>0</v>
      </c>
      <c r="AX2289" s="68">
        <f t="shared" si="7100"/>
        <v>0</v>
      </c>
      <c r="AY2289" s="71">
        <v>0</v>
      </c>
      <c r="AZ2289" s="71">
        <v>0</v>
      </c>
      <c r="BA2289" s="68">
        <f t="shared" si="7101"/>
        <v>0</v>
      </c>
      <c r="BB2289" s="71">
        <v>0</v>
      </c>
      <c r="BC2289" s="71">
        <v>0</v>
      </c>
      <c r="BD2289" s="68">
        <f t="shared" si="7102"/>
        <v>0</v>
      </c>
      <c r="BE2289" s="68">
        <f t="shared" si="7103"/>
        <v>0</v>
      </c>
      <c r="BF2289" s="67">
        <f t="shared" si="7104"/>
        <v>0</v>
      </c>
      <c r="BG2289" s="67">
        <f t="shared" si="7104"/>
        <v>0</v>
      </c>
      <c r="BH2289" s="68">
        <f t="shared" si="7105"/>
        <v>0</v>
      </c>
      <c r="BI2289" s="67" t="e">
        <f t="shared" si="7106"/>
        <v>#REF!</v>
      </c>
      <c r="BJ2289" s="67" t="e">
        <f t="shared" si="7107"/>
        <v>#REF!</v>
      </c>
      <c r="BK2289" s="67" t="e">
        <f t="shared" si="7108"/>
        <v>#REF!</v>
      </c>
      <c r="BL2289" s="67" t="e">
        <f t="shared" si="6993"/>
        <v>#REF!</v>
      </c>
      <c r="BM2289" s="305">
        <v>0</v>
      </c>
      <c r="BN2289" s="305">
        <v>0</v>
      </c>
      <c r="BO2289" s="306"/>
      <c r="BP2289" s="306"/>
      <c r="BQ2289" s="305">
        <v>0</v>
      </c>
      <c r="BR2289" s="305">
        <v>0</v>
      </c>
      <c r="BS2289" s="114" t="s">
        <v>208</v>
      </c>
    </row>
    <row r="2290" spans="2:71" s="77" customFormat="1" ht="36.75" hidden="1" customHeight="1">
      <c r="B2290" s="20">
        <v>2014</v>
      </c>
      <c r="C2290" s="65">
        <v>8317</v>
      </c>
      <c r="D2290" s="20">
        <v>9</v>
      </c>
      <c r="E2290" s="20">
        <v>5000</v>
      </c>
      <c r="F2290" s="20">
        <v>5600</v>
      </c>
      <c r="G2290" s="20">
        <v>562</v>
      </c>
      <c r="H2290" s="104">
        <v>5</v>
      </c>
      <c r="I2290" s="86" t="s">
        <v>1230</v>
      </c>
      <c r="J2290" s="67">
        <v>0</v>
      </c>
      <c r="K2290" s="67">
        <v>0</v>
      </c>
      <c r="L2290" s="68">
        <f t="shared" si="7089"/>
        <v>0</v>
      </c>
      <c r="M2290" s="67">
        <v>0</v>
      </c>
      <c r="N2290" s="67">
        <v>0</v>
      </c>
      <c r="O2290" s="68">
        <f t="shared" si="7090"/>
        <v>0</v>
      </c>
      <c r="P2290" s="68">
        <f t="shared" si="7091"/>
        <v>0</v>
      </c>
      <c r="Q2290" s="71">
        <v>0</v>
      </c>
      <c r="R2290" s="71">
        <v>0</v>
      </c>
      <c r="S2290" s="71">
        <v>0</v>
      </c>
      <c r="T2290" s="71">
        <v>0</v>
      </c>
      <c r="U2290" s="71">
        <v>0</v>
      </c>
      <c r="V2290" s="71">
        <v>0</v>
      </c>
      <c r="W2290" s="67">
        <v>0</v>
      </c>
      <c r="X2290" s="67">
        <v>0</v>
      </c>
      <c r="Y2290" s="68">
        <v>0</v>
      </c>
      <c r="Z2290" s="67">
        <v>0</v>
      </c>
      <c r="AA2290" s="67">
        <v>0</v>
      </c>
      <c r="AB2290" s="68">
        <v>0</v>
      </c>
      <c r="AC2290" s="68" t="e">
        <f>I2290+#REF!-Y2290</f>
        <v>#VALUE!</v>
      </c>
      <c r="AD2290" s="67">
        <f t="shared" si="7092"/>
        <v>0</v>
      </c>
      <c r="AE2290" s="67">
        <f t="shared" si="7093"/>
        <v>0</v>
      </c>
      <c r="AF2290" s="68">
        <f t="shared" si="7094"/>
        <v>0</v>
      </c>
      <c r="AG2290" s="67" t="e">
        <f>M2290+#REF!-V2290</f>
        <v>#REF!</v>
      </c>
      <c r="AH2290" s="67" t="e">
        <f>N2290+#REF!-AD2290</f>
        <v>#REF!</v>
      </c>
      <c r="AI2290" s="68" t="e">
        <f>O2290+#REF!-AE2290</f>
        <v>#REF!</v>
      </c>
      <c r="AJ2290" s="68" t="e">
        <f>P2290+#REF!-AF2290</f>
        <v>#REF!</v>
      </c>
      <c r="AK2290" s="71">
        <v>0</v>
      </c>
      <c r="AL2290" s="71">
        <v>0</v>
      </c>
      <c r="AM2290" s="68">
        <f t="shared" si="7095"/>
        <v>0</v>
      </c>
      <c r="AN2290" s="71">
        <v>0</v>
      </c>
      <c r="AO2290" s="71">
        <v>0</v>
      </c>
      <c r="AP2290" s="68">
        <f t="shared" si="7096"/>
        <v>0</v>
      </c>
      <c r="AQ2290" s="68">
        <f t="shared" si="7097"/>
        <v>0</v>
      </c>
      <c r="AR2290" s="71">
        <v>0</v>
      </c>
      <c r="AS2290" s="71">
        <v>0</v>
      </c>
      <c r="AT2290" s="68">
        <f t="shared" si="7098"/>
        <v>0</v>
      </c>
      <c r="AU2290" s="71">
        <v>0</v>
      </c>
      <c r="AV2290" s="71">
        <v>0</v>
      </c>
      <c r="AW2290" s="68">
        <f t="shared" si="7099"/>
        <v>0</v>
      </c>
      <c r="AX2290" s="68">
        <f t="shared" si="7100"/>
        <v>0</v>
      </c>
      <c r="AY2290" s="71">
        <v>0</v>
      </c>
      <c r="AZ2290" s="71">
        <v>0</v>
      </c>
      <c r="BA2290" s="68">
        <f t="shared" si="7101"/>
        <v>0</v>
      </c>
      <c r="BB2290" s="71">
        <v>0</v>
      </c>
      <c r="BC2290" s="71">
        <v>0</v>
      </c>
      <c r="BD2290" s="68">
        <f t="shared" si="7102"/>
        <v>0</v>
      </c>
      <c r="BE2290" s="68">
        <f t="shared" si="7103"/>
        <v>0</v>
      </c>
      <c r="BF2290" s="67">
        <f t="shared" si="7104"/>
        <v>0</v>
      </c>
      <c r="BG2290" s="67">
        <f t="shared" si="7104"/>
        <v>0</v>
      </c>
      <c r="BH2290" s="68">
        <f t="shared" si="7105"/>
        <v>0</v>
      </c>
      <c r="BI2290" s="67" t="e">
        <f t="shared" si="7106"/>
        <v>#REF!</v>
      </c>
      <c r="BJ2290" s="67" t="e">
        <f t="shared" si="7107"/>
        <v>#REF!</v>
      </c>
      <c r="BK2290" s="67" t="e">
        <f t="shared" si="7108"/>
        <v>#REF!</v>
      </c>
      <c r="BL2290" s="67" t="e">
        <f t="shared" si="6993"/>
        <v>#REF!</v>
      </c>
      <c r="BM2290" s="305">
        <v>0</v>
      </c>
      <c r="BN2290" s="305">
        <v>0</v>
      </c>
      <c r="BO2290" s="306"/>
      <c r="BP2290" s="306"/>
      <c r="BQ2290" s="305">
        <v>0</v>
      </c>
      <c r="BR2290" s="305">
        <v>0</v>
      </c>
      <c r="BS2290" s="114" t="s">
        <v>208</v>
      </c>
    </row>
    <row r="2291" spans="2:71" s="77" customFormat="1" ht="36.75" hidden="1" customHeight="1">
      <c r="B2291" s="20">
        <v>2014</v>
      </c>
      <c r="C2291" s="65">
        <v>8317</v>
      </c>
      <c r="D2291" s="20">
        <v>9</v>
      </c>
      <c r="E2291" s="20">
        <v>5000</v>
      </c>
      <c r="F2291" s="20">
        <v>5600</v>
      </c>
      <c r="G2291" s="20">
        <v>562</v>
      </c>
      <c r="H2291" s="104">
        <v>6</v>
      </c>
      <c r="I2291" s="86" t="s">
        <v>1231</v>
      </c>
      <c r="J2291" s="67">
        <v>0</v>
      </c>
      <c r="K2291" s="67">
        <v>0</v>
      </c>
      <c r="L2291" s="68">
        <f t="shared" si="7089"/>
        <v>0</v>
      </c>
      <c r="M2291" s="67">
        <v>0</v>
      </c>
      <c r="N2291" s="67">
        <v>0</v>
      </c>
      <c r="O2291" s="68">
        <f t="shared" si="7090"/>
        <v>0</v>
      </c>
      <c r="P2291" s="68">
        <f t="shared" si="7091"/>
        <v>0</v>
      </c>
      <c r="Q2291" s="71">
        <v>0</v>
      </c>
      <c r="R2291" s="71">
        <v>0</v>
      </c>
      <c r="S2291" s="71">
        <v>0</v>
      </c>
      <c r="T2291" s="71">
        <v>0</v>
      </c>
      <c r="U2291" s="71">
        <v>0</v>
      </c>
      <c r="V2291" s="71">
        <v>0</v>
      </c>
      <c r="W2291" s="67">
        <v>0</v>
      </c>
      <c r="X2291" s="67">
        <v>0</v>
      </c>
      <c r="Y2291" s="68">
        <v>0</v>
      </c>
      <c r="Z2291" s="67">
        <v>0</v>
      </c>
      <c r="AA2291" s="67">
        <v>0</v>
      </c>
      <c r="AB2291" s="68">
        <v>0</v>
      </c>
      <c r="AC2291" s="68" t="e">
        <f>I2291+#REF!-Y2291</f>
        <v>#VALUE!</v>
      </c>
      <c r="AD2291" s="67">
        <f t="shared" si="7092"/>
        <v>0</v>
      </c>
      <c r="AE2291" s="67">
        <f t="shared" si="7093"/>
        <v>0</v>
      </c>
      <c r="AF2291" s="68">
        <f t="shared" si="7094"/>
        <v>0</v>
      </c>
      <c r="AG2291" s="67" t="e">
        <f>M2291+#REF!-V2291</f>
        <v>#REF!</v>
      </c>
      <c r="AH2291" s="67" t="e">
        <f>N2291+#REF!-AD2291</f>
        <v>#REF!</v>
      </c>
      <c r="AI2291" s="68" t="e">
        <f>O2291+#REF!-AE2291</f>
        <v>#REF!</v>
      </c>
      <c r="AJ2291" s="68" t="e">
        <f>P2291+#REF!-AF2291</f>
        <v>#REF!</v>
      </c>
      <c r="AK2291" s="71">
        <v>0</v>
      </c>
      <c r="AL2291" s="71">
        <v>0</v>
      </c>
      <c r="AM2291" s="68">
        <f t="shared" si="7095"/>
        <v>0</v>
      </c>
      <c r="AN2291" s="71">
        <v>0</v>
      </c>
      <c r="AO2291" s="71">
        <v>0</v>
      </c>
      <c r="AP2291" s="68">
        <f t="shared" si="7096"/>
        <v>0</v>
      </c>
      <c r="AQ2291" s="68">
        <f t="shared" si="7097"/>
        <v>0</v>
      </c>
      <c r="AR2291" s="71">
        <v>0</v>
      </c>
      <c r="AS2291" s="71">
        <v>0</v>
      </c>
      <c r="AT2291" s="68">
        <f t="shared" si="7098"/>
        <v>0</v>
      </c>
      <c r="AU2291" s="71">
        <v>0</v>
      </c>
      <c r="AV2291" s="71">
        <v>0</v>
      </c>
      <c r="AW2291" s="68">
        <f t="shared" si="7099"/>
        <v>0</v>
      </c>
      <c r="AX2291" s="68">
        <f t="shared" si="7100"/>
        <v>0</v>
      </c>
      <c r="AY2291" s="71">
        <v>0</v>
      </c>
      <c r="AZ2291" s="71">
        <v>0</v>
      </c>
      <c r="BA2291" s="68">
        <f t="shared" si="7101"/>
        <v>0</v>
      </c>
      <c r="BB2291" s="71">
        <v>0</v>
      </c>
      <c r="BC2291" s="71">
        <v>0</v>
      </c>
      <c r="BD2291" s="68">
        <f t="shared" si="7102"/>
        <v>0</v>
      </c>
      <c r="BE2291" s="68">
        <f t="shared" si="7103"/>
        <v>0</v>
      </c>
      <c r="BF2291" s="67">
        <f t="shared" si="7104"/>
        <v>0</v>
      </c>
      <c r="BG2291" s="67">
        <f t="shared" si="7104"/>
        <v>0</v>
      </c>
      <c r="BH2291" s="68">
        <f t="shared" si="7105"/>
        <v>0</v>
      </c>
      <c r="BI2291" s="67" t="e">
        <f t="shared" si="7106"/>
        <v>#REF!</v>
      </c>
      <c r="BJ2291" s="67" t="e">
        <f t="shared" si="7107"/>
        <v>#REF!</v>
      </c>
      <c r="BK2291" s="67" t="e">
        <f t="shared" si="7108"/>
        <v>#REF!</v>
      </c>
      <c r="BL2291" s="67" t="e">
        <f t="shared" si="6993"/>
        <v>#REF!</v>
      </c>
      <c r="BM2291" s="305">
        <v>0</v>
      </c>
      <c r="BN2291" s="305">
        <v>0</v>
      </c>
      <c r="BO2291" s="306"/>
      <c r="BP2291" s="306"/>
      <c r="BQ2291" s="305">
        <v>0</v>
      </c>
      <c r="BR2291" s="305">
        <v>0</v>
      </c>
      <c r="BS2291" s="114" t="s">
        <v>208</v>
      </c>
    </row>
    <row r="2292" spans="2:71" s="77" customFormat="1" ht="36.75" hidden="1" customHeight="1">
      <c r="B2292" s="20">
        <v>2014</v>
      </c>
      <c r="C2292" s="65">
        <v>8317</v>
      </c>
      <c r="D2292" s="20">
        <v>9</v>
      </c>
      <c r="E2292" s="20">
        <v>5000</v>
      </c>
      <c r="F2292" s="20">
        <v>5600</v>
      </c>
      <c r="G2292" s="20">
        <v>562</v>
      </c>
      <c r="H2292" s="104">
        <v>7</v>
      </c>
      <c r="I2292" s="86" t="s">
        <v>1232</v>
      </c>
      <c r="J2292" s="67">
        <v>0</v>
      </c>
      <c r="K2292" s="67">
        <v>0</v>
      </c>
      <c r="L2292" s="68">
        <f t="shared" si="7089"/>
        <v>0</v>
      </c>
      <c r="M2292" s="67">
        <v>0</v>
      </c>
      <c r="N2292" s="67">
        <v>0</v>
      </c>
      <c r="O2292" s="68">
        <f t="shared" si="7090"/>
        <v>0</v>
      </c>
      <c r="P2292" s="68">
        <f t="shared" si="7091"/>
        <v>0</v>
      </c>
      <c r="Q2292" s="71">
        <v>0</v>
      </c>
      <c r="R2292" s="71">
        <v>0</v>
      </c>
      <c r="S2292" s="71">
        <v>0</v>
      </c>
      <c r="T2292" s="71">
        <v>0</v>
      </c>
      <c r="U2292" s="71">
        <v>0</v>
      </c>
      <c r="V2292" s="71">
        <v>0</v>
      </c>
      <c r="W2292" s="67">
        <v>0</v>
      </c>
      <c r="X2292" s="67">
        <v>0</v>
      </c>
      <c r="Y2292" s="68">
        <v>0</v>
      </c>
      <c r="Z2292" s="67">
        <v>0</v>
      </c>
      <c r="AA2292" s="67">
        <v>0</v>
      </c>
      <c r="AB2292" s="68">
        <v>0</v>
      </c>
      <c r="AC2292" s="68" t="e">
        <f>I2292+#REF!-Y2292</f>
        <v>#VALUE!</v>
      </c>
      <c r="AD2292" s="67">
        <f t="shared" si="7092"/>
        <v>0</v>
      </c>
      <c r="AE2292" s="67">
        <f t="shared" si="7093"/>
        <v>0</v>
      </c>
      <c r="AF2292" s="68">
        <f t="shared" si="7094"/>
        <v>0</v>
      </c>
      <c r="AG2292" s="67" t="e">
        <f>M2292+#REF!-V2292</f>
        <v>#REF!</v>
      </c>
      <c r="AH2292" s="67" t="e">
        <f>N2292+#REF!-AD2292</f>
        <v>#REF!</v>
      </c>
      <c r="AI2292" s="68" t="e">
        <f>O2292+#REF!-AE2292</f>
        <v>#REF!</v>
      </c>
      <c r="AJ2292" s="68" t="e">
        <f>P2292+#REF!-AF2292</f>
        <v>#REF!</v>
      </c>
      <c r="AK2292" s="71">
        <v>0</v>
      </c>
      <c r="AL2292" s="71">
        <v>0</v>
      </c>
      <c r="AM2292" s="68">
        <f t="shared" si="7095"/>
        <v>0</v>
      </c>
      <c r="AN2292" s="71">
        <v>0</v>
      </c>
      <c r="AO2292" s="71">
        <v>0</v>
      </c>
      <c r="AP2292" s="68">
        <f t="shared" si="7096"/>
        <v>0</v>
      </c>
      <c r="AQ2292" s="68">
        <f t="shared" si="7097"/>
        <v>0</v>
      </c>
      <c r="AR2292" s="71">
        <v>0</v>
      </c>
      <c r="AS2292" s="71">
        <v>0</v>
      </c>
      <c r="AT2292" s="68">
        <f t="shared" si="7098"/>
        <v>0</v>
      </c>
      <c r="AU2292" s="71">
        <v>0</v>
      </c>
      <c r="AV2292" s="71">
        <v>0</v>
      </c>
      <c r="AW2292" s="68">
        <f t="shared" si="7099"/>
        <v>0</v>
      </c>
      <c r="AX2292" s="68">
        <f t="shared" si="7100"/>
        <v>0</v>
      </c>
      <c r="AY2292" s="71">
        <v>0</v>
      </c>
      <c r="AZ2292" s="71">
        <v>0</v>
      </c>
      <c r="BA2292" s="68">
        <f t="shared" si="7101"/>
        <v>0</v>
      </c>
      <c r="BB2292" s="71">
        <v>0</v>
      </c>
      <c r="BC2292" s="71">
        <v>0</v>
      </c>
      <c r="BD2292" s="68">
        <f t="shared" si="7102"/>
        <v>0</v>
      </c>
      <c r="BE2292" s="68">
        <f t="shared" si="7103"/>
        <v>0</v>
      </c>
      <c r="BF2292" s="67">
        <f t="shared" si="7104"/>
        <v>0</v>
      </c>
      <c r="BG2292" s="67">
        <f t="shared" si="7104"/>
        <v>0</v>
      </c>
      <c r="BH2292" s="68">
        <f t="shared" si="7105"/>
        <v>0</v>
      </c>
      <c r="BI2292" s="67" t="e">
        <f t="shared" si="7106"/>
        <v>#REF!</v>
      </c>
      <c r="BJ2292" s="67" t="e">
        <f t="shared" si="7107"/>
        <v>#REF!</v>
      </c>
      <c r="BK2292" s="67" t="e">
        <f t="shared" si="7108"/>
        <v>#REF!</v>
      </c>
      <c r="BL2292" s="67" t="e">
        <f t="shared" si="6993"/>
        <v>#REF!</v>
      </c>
      <c r="BM2292" s="305">
        <v>0</v>
      </c>
      <c r="BN2292" s="305">
        <v>0</v>
      </c>
      <c r="BO2292" s="306"/>
      <c r="BP2292" s="306"/>
      <c r="BQ2292" s="305">
        <v>0</v>
      </c>
      <c r="BR2292" s="305">
        <v>0</v>
      </c>
      <c r="BS2292" s="114" t="s">
        <v>208</v>
      </c>
    </row>
    <row r="2293" spans="2:71" s="77" customFormat="1" ht="36.75" hidden="1" customHeight="1">
      <c r="B2293" s="20">
        <v>2014</v>
      </c>
      <c r="C2293" s="65">
        <v>8317</v>
      </c>
      <c r="D2293" s="20">
        <v>9</v>
      </c>
      <c r="E2293" s="20">
        <v>5000</v>
      </c>
      <c r="F2293" s="20">
        <v>5600</v>
      </c>
      <c r="G2293" s="20">
        <v>562</v>
      </c>
      <c r="H2293" s="104">
        <v>8</v>
      </c>
      <c r="I2293" s="86" t="s">
        <v>1233</v>
      </c>
      <c r="J2293" s="67">
        <v>0</v>
      </c>
      <c r="K2293" s="67">
        <v>0</v>
      </c>
      <c r="L2293" s="68">
        <f t="shared" si="7089"/>
        <v>0</v>
      </c>
      <c r="M2293" s="67">
        <v>0</v>
      </c>
      <c r="N2293" s="67">
        <v>0</v>
      </c>
      <c r="O2293" s="68">
        <f t="shared" si="7090"/>
        <v>0</v>
      </c>
      <c r="P2293" s="68">
        <f t="shared" si="7091"/>
        <v>0</v>
      </c>
      <c r="Q2293" s="71">
        <v>0</v>
      </c>
      <c r="R2293" s="71">
        <v>0</v>
      </c>
      <c r="S2293" s="71">
        <v>0</v>
      </c>
      <c r="T2293" s="71">
        <v>0</v>
      </c>
      <c r="U2293" s="71">
        <v>0</v>
      </c>
      <c r="V2293" s="71">
        <v>0</v>
      </c>
      <c r="W2293" s="67">
        <v>0</v>
      </c>
      <c r="X2293" s="67">
        <v>0</v>
      </c>
      <c r="Y2293" s="68">
        <v>0</v>
      </c>
      <c r="Z2293" s="67">
        <v>0</v>
      </c>
      <c r="AA2293" s="67">
        <v>0</v>
      </c>
      <c r="AB2293" s="68">
        <v>0</v>
      </c>
      <c r="AC2293" s="68" t="e">
        <f>I2293+#REF!-Y2293</f>
        <v>#VALUE!</v>
      </c>
      <c r="AD2293" s="67">
        <f t="shared" si="7092"/>
        <v>0</v>
      </c>
      <c r="AE2293" s="67">
        <f t="shared" si="7093"/>
        <v>0</v>
      </c>
      <c r="AF2293" s="68">
        <f t="shared" si="7094"/>
        <v>0</v>
      </c>
      <c r="AG2293" s="67" t="e">
        <f>M2293+#REF!-V2293</f>
        <v>#REF!</v>
      </c>
      <c r="AH2293" s="67" t="e">
        <f>N2293+#REF!-AD2293</f>
        <v>#REF!</v>
      </c>
      <c r="AI2293" s="68" t="e">
        <f>O2293+#REF!-AE2293</f>
        <v>#REF!</v>
      </c>
      <c r="AJ2293" s="68" t="e">
        <f>P2293+#REF!-AF2293</f>
        <v>#REF!</v>
      </c>
      <c r="AK2293" s="71">
        <v>0</v>
      </c>
      <c r="AL2293" s="71">
        <v>0</v>
      </c>
      <c r="AM2293" s="68">
        <f t="shared" si="7095"/>
        <v>0</v>
      </c>
      <c r="AN2293" s="71">
        <v>0</v>
      </c>
      <c r="AO2293" s="71">
        <v>0</v>
      </c>
      <c r="AP2293" s="68">
        <f t="shared" si="7096"/>
        <v>0</v>
      </c>
      <c r="AQ2293" s="68">
        <f t="shared" si="7097"/>
        <v>0</v>
      </c>
      <c r="AR2293" s="71">
        <v>0</v>
      </c>
      <c r="AS2293" s="71">
        <v>0</v>
      </c>
      <c r="AT2293" s="68">
        <f t="shared" si="7098"/>
        <v>0</v>
      </c>
      <c r="AU2293" s="71">
        <v>0</v>
      </c>
      <c r="AV2293" s="71">
        <v>0</v>
      </c>
      <c r="AW2293" s="68">
        <f t="shared" si="7099"/>
        <v>0</v>
      </c>
      <c r="AX2293" s="68">
        <f t="shared" si="7100"/>
        <v>0</v>
      </c>
      <c r="AY2293" s="71">
        <v>0</v>
      </c>
      <c r="AZ2293" s="71">
        <v>0</v>
      </c>
      <c r="BA2293" s="68">
        <f t="shared" si="7101"/>
        <v>0</v>
      </c>
      <c r="BB2293" s="71">
        <v>0</v>
      </c>
      <c r="BC2293" s="71">
        <v>0</v>
      </c>
      <c r="BD2293" s="68">
        <f t="shared" si="7102"/>
        <v>0</v>
      </c>
      <c r="BE2293" s="68">
        <f t="shared" si="7103"/>
        <v>0</v>
      </c>
      <c r="BF2293" s="67">
        <f t="shared" si="7104"/>
        <v>0</v>
      </c>
      <c r="BG2293" s="67">
        <f t="shared" si="7104"/>
        <v>0</v>
      </c>
      <c r="BH2293" s="68">
        <f t="shared" si="7105"/>
        <v>0</v>
      </c>
      <c r="BI2293" s="67" t="e">
        <f t="shared" si="7106"/>
        <v>#REF!</v>
      </c>
      <c r="BJ2293" s="67" t="e">
        <f t="shared" si="7107"/>
        <v>#REF!</v>
      </c>
      <c r="BK2293" s="67" t="e">
        <f t="shared" si="7108"/>
        <v>#REF!</v>
      </c>
      <c r="BL2293" s="67" t="e">
        <f t="shared" ref="BL2293:BL2356" si="7109">+BH2293+BK2293</f>
        <v>#REF!</v>
      </c>
      <c r="BM2293" s="305">
        <v>0</v>
      </c>
      <c r="BN2293" s="305">
        <v>0</v>
      </c>
      <c r="BO2293" s="306"/>
      <c r="BP2293" s="306"/>
      <c r="BQ2293" s="305">
        <v>0</v>
      </c>
      <c r="BR2293" s="305">
        <v>0</v>
      </c>
      <c r="BS2293" s="114" t="s">
        <v>208</v>
      </c>
    </row>
    <row r="2294" spans="2:71" s="77" customFormat="1" ht="36.75" hidden="1" customHeight="1">
      <c r="B2294" s="20">
        <v>2014</v>
      </c>
      <c r="C2294" s="65">
        <v>8317</v>
      </c>
      <c r="D2294" s="20">
        <v>9</v>
      </c>
      <c r="E2294" s="20">
        <v>5000</v>
      </c>
      <c r="F2294" s="20">
        <v>5600</v>
      </c>
      <c r="G2294" s="20">
        <v>562</v>
      </c>
      <c r="H2294" s="104">
        <v>9</v>
      </c>
      <c r="I2294" s="86" t="s">
        <v>1234</v>
      </c>
      <c r="J2294" s="67">
        <v>0</v>
      </c>
      <c r="K2294" s="67">
        <v>0</v>
      </c>
      <c r="L2294" s="68">
        <f t="shared" si="7089"/>
        <v>0</v>
      </c>
      <c r="M2294" s="67">
        <v>0</v>
      </c>
      <c r="N2294" s="67">
        <v>0</v>
      </c>
      <c r="O2294" s="68">
        <f t="shared" si="7090"/>
        <v>0</v>
      </c>
      <c r="P2294" s="68">
        <f t="shared" si="7091"/>
        <v>0</v>
      </c>
      <c r="Q2294" s="71">
        <v>0</v>
      </c>
      <c r="R2294" s="71">
        <v>0</v>
      </c>
      <c r="S2294" s="71">
        <v>0</v>
      </c>
      <c r="T2294" s="71">
        <v>0</v>
      </c>
      <c r="U2294" s="71">
        <v>0</v>
      </c>
      <c r="V2294" s="71">
        <v>0</v>
      </c>
      <c r="W2294" s="67">
        <v>0</v>
      </c>
      <c r="X2294" s="67">
        <v>0</v>
      </c>
      <c r="Y2294" s="68">
        <v>0</v>
      </c>
      <c r="Z2294" s="67">
        <v>0</v>
      </c>
      <c r="AA2294" s="67">
        <v>0</v>
      </c>
      <c r="AB2294" s="68">
        <v>0</v>
      </c>
      <c r="AC2294" s="68" t="e">
        <f>I2294+#REF!-Y2294</f>
        <v>#VALUE!</v>
      </c>
      <c r="AD2294" s="67">
        <f t="shared" si="7092"/>
        <v>0</v>
      </c>
      <c r="AE2294" s="67">
        <f t="shared" si="7093"/>
        <v>0</v>
      </c>
      <c r="AF2294" s="68">
        <f t="shared" si="7094"/>
        <v>0</v>
      </c>
      <c r="AG2294" s="67" t="e">
        <f>M2294+#REF!-V2294</f>
        <v>#REF!</v>
      </c>
      <c r="AH2294" s="67" t="e">
        <f>N2294+#REF!-AD2294</f>
        <v>#REF!</v>
      </c>
      <c r="AI2294" s="68" t="e">
        <f>O2294+#REF!-AE2294</f>
        <v>#REF!</v>
      </c>
      <c r="AJ2294" s="68" t="e">
        <f>P2294+#REF!-AF2294</f>
        <v>#REF!</v>
      </c>
      <c r="AK2294" s="71">
        <v>0</v>
      </c>
      <c r="AL2294" s="71">
        <v>0</v>
      </c>
      <c r="AM2294" s="68">
        <f t="shared" si="7095"/>
        <v>0</v>
      </c>
      <c r="AN2294" s="71">
        <v>0</v>
      </c>
      <c r="AO2294" s="71">
        <v>0</v>
      </c>
      <c r="AP2294" s="68">
        <f t="shared" si="7096"/>
        <v>0</v>
      </c>
      <c r="AQ2294" s="68">
        <f t="shared" si="7097"/>
        <v>0</v>
      </c>
      <c r="AR2294" s="71">
        <v>0</v>
      </c>
      <c r="AS2294" s="71">
        <v>0</v>
      </c>
      <c r="AT2294" s="68">
        <f t="shared" si="7098"/>
        <v>0</v>
      </c>
      <c r="AU2294" s="71">
        <v>0</v>
      </c>
      <c r="AV2294" s="71">
        <v>0</v>
      </c>
      <c r="AW2294" s="68">
        <f t="shared" si="7099"/>
        <v>0</v>
      </c>
      <c r="AX2294" s="68">
        <f t="shared" si="7100"/>
        <v>0</v>
      </c>
      <c r="AY2294" s="71">
        <v>0</v>
      </c>
      <c r="AZ2294" s="71">
        <v>0</v>
      </c>
      <c r="BA2294" s="68">
        <f t="shared" si="7101"/>
        <v>0</v>
      </c>
      <c r="BB2294" s="71">
        <v>0</v>
      </c>
      <c r="BC2294" s="71">
        <v>0</v>
      </c>
      <c r="BD2294" s="68">
        <f t="shared" si="7102"/>
        <v>0</v>
      </c>
      <c r="BE2294" s="68">
        <f t="shared" si="7103"/>
        <v>0</v>
      </c>
      <c r="BF2294" s="67">
        <f t="shared" si="7104"/>
        <v>0</v>
      </c>
      <c r="BG2294" s="67">
        <f t="shared" si="7104"/>
        <v>0</v>
      </c>
      <c r="BH2294" s="68">
        <f t="shared" si="7105"/>
        <v>0</v>
      </c>
      <c r="BI2294" s="67" t="e">
        <f t="shared" si="7106"/>
        <v>#REF!</v>
      </c>
      <c r="BJ2294" s="67" t="e">
        <f t="shared" si="7107"/>
        <v>#REF!</v>
      </c>
      <c r="BK2294" s="67" t="e">
        <f t="shared" si="7108"/>
        <v>#REF!</v>
      </c>
      <c r="BL2294" s="67" t="e">
        <f t="shared" si="7109"/>
        <v>#REF!</v>
      </c>
      <c r="BM2294" s="305">
        <v>0</v>
      </c>
      <c r="BN2294" s="305">
        <v>0</v>
      </c>
      <c r="BO2294" s="306"/>
      <c r="BP2294" s="306"/>
      <c r="BQ2294" s="305">
        <v>0</v>
      </c>
      <c r="BR2294" s="305">
        <v>0</v>
      </c>
      <c r="BS2294" s="114" t="s">
        <v>208</v>
      </c>
    </row>
    <row r="2295" spans="2:71" s="77" customFormat="1" ht="36.75" hidden="1" customHeight="1">
      <c r="B2295" s="20">
        <v>2014</v>
      </c>
      <c r="C2295" s="65">
        <v>8317</v>
      </c>
      <c r="D2295" s="20">
        <v>9</v>
      </c>
      <c r="E2295" s="20">
        <v>5000</v>
      </c>
      <c r="F2295" s="20">
        <v>5600</v>
      </c>
      <c r="G2295" s="20">
        <v>562</v>
      </c>
      <c r="H2295" s="20">
        <v>10</v>
      </c>
      <c r="I2295" s="86" t="s">
        <v>1235</v>
      </c>
      <c r="J2295" s="67">
        <v>0</v>
      </c>
      <c r="K2295" s="67">
        <v>0</v>
      </c>
      <c r="L2295" s="68">
        <f t="shared" si="7089"/>
        <v>0</v>
      </c>
      <c r="M2295" s="67">
        <v>0</v>
      </c>
      <c r="N2295" s="67">
        <v>0</v>
      </c>
      <c r="O2295" s="68">
        <f t="shared" si="7090"/>
        <v>0</v>
      </c>
      <c r="P2295" s="68">
        <f t="shared" si="7091"/>
        <v>0</v>
      </c>
      <c r="Q2295" s="71">
        <v>0</v>
      </c>
      <c r="R2295" s="71">
        <v>0</v>
      </c>
      <c r="S2295" s="71">
        <v>0</v>
      </c>
      <c r="T2295" s="71">
        <v>0</v>
      </c>
      <c r="U2295" s="71">
        <v>0</v>
      </c>
      <c r="V2295" s="71">
        <v>0</v>
      </c>
      <c r="W2295" s="67">
        <v>0</v>
      </c>
      <c r="X2295" s="67">
        <v>0</v>
      </c>
      <c r="Y2295" s="68">
        <v>0</v>
      </c>
      <c r="Z2295" s="67">
        <v>0</v>
      </c>
      <c r="AA2295" s="67">
        <v>0</v>
      </c>
      <c r="AB2295" s="68">
        <v>0</v>
      </c>
      <c r="AC2295" s="68" t="e">
        <f>I2295+#REF!-Y2295</f>
        <v>#VALUE!</v>
      </c>
      <c r="AD2295" s="67">
        <f t="shared" si="7092"/>
        <v>0</v>
      </c>
      <c r="AE2295" s="67">
        <f t="shared" si="7093"/>
        <v>0</v>
      </c>
      <c r="AF2295" s="68">
        <f t="shared" si="7094"/>
        <v>0</v>
      </c>
      <c r="AG2295" s="67" t="e">
        <f>M2295+#REF!-V2295</f>
        <v>#REF!</v>
      </c>
      <c r="AH2295" s="67" t="e">
        <f>N2295+#REF!-AD2295</f>
        <v>#REF!</v>
      </c>
      <c r="AI2295" s="68" t="e">
        <f>O2295+#REF!-AE2295</f>
        <v>#REF!</v>
      </c>
      <c r="AJ2295" s="68" t="e">
        <f>P2295+#REF!-AF2295</f>
        <v>#REF!</v>
      </c>
      <c r="AK2295" s="71">
        <v>0</v>
      </c>
      <c r="AL2295" s="71">
        <v>0</v>
      </c>
      <c r="AM2295" s="68">
        <f t="shared" si="7095"/>
        <v>0</v>
      </c>
      <c r="AN2295" s="71">
        <v>0</v>
      </c>
      <c r="AO2295" s="71">
        <v>0</v>
      </c>
      <c r="AP2295" s="68">
        <f t="shared" si="7096"/>
        <v>0</v>
      </c>
      <c r="AQ2295" s="68">
        <f t="shared" si="7097"/>
        <v>0</v>
      </c>
      <c r="AR2295" s="71">
        <v>0</v>
      </c>
      <c r="AS2295" s="71">
        <v>0</v>
      </c>
      <c r="AT2295" s="68">
        <f t="shared" si="7098"/>
        <v>0</v>
      </c>
      <c r="AU2295" s="71">
        <v>0</v>
      </c>
      <c r="AV2295" s="71">
        <v>0</v>
      </c>
      <c r="AW2295" s="68">
        <f t="shared" si="7099"/>
        <v>0</v>
      </c>
      <c r="AX2295" s="68">
        <f t="shared" si="7100"/>
        <v>0</v>
      </c>
      <c r="AY2295" s="71">
        <v>0</v>
      </c>
      <c r="AZ2295" s="71">
        <v>0</v>
      </c>
      <c r="BA2295" s="68">
        <f t="shared" si="7101"/>
        <v>0</v>
      </c>
      <c r="BB2295" s="71">
        <v>0</v>
      </c>
      <c r="BC2295" s="71">
        <v>0</v>
      </c>
      <c r="BD2295" s="68">
        <f t="shared" si="7102"/>
        <v>0</v>
      </c>
      <c r="BE2295" s="68">
        <f t="shared" si="7103"/>
        <v>0</v>
      </c>
      <c r="BF2295" s="67">
        <f t="shared" si="7104"/>
        <v>0</v>
      </c>
      <c r="BG2295" s="67">
        <f t="shared" si="7104"/>
        <v>0</v>
      </c>
      <c r="BH2295" s="68">
        <f t="shared" si="7105"/>
        <v>0</v>
      </c>
      <c r="BI2295" s="67" t="e">
        <f t="shared" si="7106"/>
        <v>#REF!</v>
      </c>
      <c r="BJ2295" s="67" t="e">
        <f t="shared" si="7107"/>
        <v>#REF!</v>
      </c>
      <c r="BK2295" s="67" t="e">
        <f t="shared" si="7108"/>
        <v>#REF!</v>
      </c>
      <c r="BL2295" s="67" t="e">
        <f t="shared" si="7109"/>
        <v>#REF!</v>
      </c>
      <c r="BM2295" s="305">
        <v>0</v>
      </c>
      <c r="BN2295" s="305">
        <v>0</v>
      </c>
      <c r="BO2295" s="306"/>
      <c r="BP2295" s="306"/>
      <c r="BQ2295" s="305">
        <v>0</v>
      </c>
      <c r="BR2295" s="305">
        <v>0</v>
      </c>
      <c r="BS2295" s="114" t="s">
        <v>208</v>
      </c>
    </row>
    <row r="2296" spans="2:71" s="77" customFormat="1" ht="36.75" hidden="1" customHeight="1">
      <c r="B2296" s="20">
        <v>2014</v>
      </c>
      <c r="C2296" s="65">
        <v>8317</v>
      </c>
      <c r="D2296" s="20">
        <v>9</v>
      </c>
      <c r="E2296" s="20">
        <v>5000</v>
      </c>
      <c r="F2296" s="20">
        <v>5600</v>
      </c>
      <c r="G2296" s="20">
        <v>562</v>
      </c>
      <c r="H2296" s="20">
        <v>11</v>
      </c>
      <c r="I2296" s="86" t="s">
        <v>1236</v>
      </c>
      <c r="J2296" s="67">
        <v>0</v>
      </c>
      <c r="K2296" s="67">
        <v>0</v>
      </c>
      <c r="L2296" s="68">
        <f t="shared" si="7089"/>
        <v>0</v>
      </c>
      <c r="M2296" s="67">
        <v>0</v>
      </c>
      <c r="N2296" s="67">
        <v>0</v>
      </c>
      <c r="O2296" s="68">
        <f t="shared" si="7090"/>
        <v>0</v>
      </c>
      <c r="P2296" s="68">
        <f t="shared" si="7091"/>
        <v>0</v>
      </c>
      <c r="Q2296" s="71">
        <v>0</v>
      </c>
      <c r="R2296" s="71">
        <v>0</v>
      </c>
      <c r="S2296" s="71">
        <v>0</v>
      </c>
      <c r="T2296" s="71">
        <v>0</v>
      </c>
      <c r="U2296" s="71">
        <v>0</v>
      </c>
      <c r="V2296" s="71">
        <v>0</v>
      </c>
      <c r="W2296" s="67">
        <v>0</v>
      </c>
      <c r="X2296" s="67">
        <v>0</v>
      </c>
      <c r="Y2296" s="68">
        <v>0</v>
      </c>
      <c r="Z2296" s="67">
        <v>0</v>
      </c>
      <c r="AA2296" s="67">
        <v>0</v>
      </c>
      <c r="AB2296" s="68">
        <v>0</v>
      </c>
      <c r="AC2296" s="68" t="e">
        <f>I2296+#REF!-Y2296</f>
        <v>#VALUE!</v>
      </c>
      <c r="AD2296" s="67">
        <f t="shared" si="7092"/>
        <v>0</v>
      </c>
      <c r="AE2296" s="67">
        <f t="shared" si="7093"/>
        <v>0</v>
      </c>
      <c r="AF2296" s="68">
        <f t="shared" si="7094"/>
        <v>0</v>
      </c>
      <c r="AG2296" s="67" t="e">
        <f>M2296+#REF!-V2296</f>
        <v>#REF!</v>
      </c>
      <c r="AH2296" s="67" t="e">
        <f>N2296+#REF!-AD2296</f>
        <v>#REF!</v>
      </c>
      <c r="AI2296" s="68" t="e">
        <f>O2296+#REF!-AE2296</f>
        <v>#REF!</v>
      </c>
      <c r="AJ2296" s="68" t="e">
        <f>P2296+#REF!-AF2296</f>
        <v>#REF!</v>
      </c>
      <c r="AK2296" s="71">
        <v>0</v>
      </c>
      <c r="AL2296" s="71">
        <v>0</v>
      </c>
      <c r="AM2296" s="68">
        <f t="shared" si="7095"/>
        <v>0</v>
      </c>
      <c r="AN2296" s="71">
        <v>0</v>
      </c>
      <c r="AO2296" s="71">
        <v>0</v>
      </c>
      <c r="AP2296" s="68">
        <f t="shared" si="7096"/>
        <v>0</v>
      </c>
      <c r="AQ2296" s="68">
        <f t="shared" si="7097"/>
        <v>0</v>
      </c>
      <c r="AR2296" s="71">
        <v>0</v>
      </c>
      <c r="AS2296" s="71">
        <v>0</v>
      </c>
      <c r="AT2296" s="68">
        <f t="shared" si="7098"/>
        <v>0</v>
      </c>
      <c r="AU2296" s="71">
        <v>0</v>
      </c>
      <c r="AV2296" s="71">
        <v>0</v>
      </c>
      <c r="AW2296" s="68">
        <f t="shared" si="7099"/>
        <v>0</v>
      </c>
      <c r="AX2296" s="68">
        <f t="shared" si="7100"/>
        <v>0</v>
      </c>
      <c r="AY2296" s="71">
        <v>0</v>
      </c>
      <c r="AZ2296" s="71">
        <v>0</v>
      </c>
      <c r="BA2296" s="68">
        <f t="shared" si="7101"/>
        <v>0</v>
      </c>
      <c r="BB2296" s="71">
        <v>0</v>
      </c>
      <c r="BC2296" s="71">
        <v>0</v>
      </c>
      <c r="BD2296" s="68">
        <f t="shared" si="7102"/>
        <v>0</v>
      </c>
      <c r="BE2296" s="68">
        <f t="shared" si="7103"/>
        <v>0</v>
      </c>
      <c r="BF2296" s="67">
        <f t="shared" si="7104"/>
        <v>0</v>
      </c>
      <c r="BG2296" s="67">
        <f t="shared" si="7104"/>
        <v>0</v>
      </c>
      <c r="BH2296" s="68">
        <f t="shared" si="7105"/>
        <v>0</v>
      </c>
      <c r="BI2296" s="67" t="e">
        <f t="shared" si="7106"/>
        <v>#REF!</v>
      </c>
      <c r="BJ2296" s="67" t="e">
        <f t="shared" si="7107"/>
        <v>#REF!</v>
      </c>
      <c r="BK2296" s="67" t="e">
        <f t="shared" si="7108"/>
        <v>#REF!</v>
      </c>
      <c r="BL2296" s="67" t="e">
        <f t="shared" si="7109"/>
        <v>#REF!</v>
      </c>
      <c r="BM2296" s="305">
        <v>0</v>
      </c>
      <c r="BN2296" s="305">
        <v>0</v>
      </c>
      <c r="BO2296" s="306"/>
      <c r="BP2296" s="306"/>
      <c r="BQ2296" s="305">
        <v>0</v>
      </c>
      <c r="BR2296" s="305">
        <v>0</v>
      </c>
      <c r="BS2296" s="114" t="s">
        <v>208</v>
      </c>
    </row>
    <row r="2297" spans="2:71" s="77" customFormat="1" ht="36.75" hidden="1" customHeight="1">
      <c r="B2297" s="20">
        <v>2014</v>
      </c>
      <c r="C2297" s="65">
        <v>8317</v>
      </c>
      <c r="D2297" s="20">
        <v>9</v>
      </c>
      <c r="E2297" s="20">
        <v>5000</v>
      </c>
      <c r="F2297" s="20">
        <v>5600</v>
      </c>
      <c r="G2297" s="20">
        <v>562</v>
      </c>
      <c r="H2297" s="20">
        <v>12</v>
      </c>
      <c r="I2297" s="86" t="s">
        <v>1237</v>
      </c>
      <c r="J2297" s="67">
        <v>0</v>
      </c>
      <c r="K2297" s="67">
        <v>0</v>
      </c>
      <c r="L2297" s="68">
        <f t="shared" si="7089"/>
        <v>0</v>
      </c>
      <c r="M2297" s="67">
        <v>0</v>
      </c>
      <c r="N2297" s="67">
        <v>0</v>
      </c>
      <c r="O2297" s="68">
        <f t="shared" si="7090"/>
        <v>0</v>
      </c>
      <c r="P2297" s="68">
        <f t="shared" si="7091"/>
        <v>0</v>
      </c>
      <c r="Q2297" s="71">
        <v>0</v>
      </c>
      <c r="R2297" s="71">
        <v>0</v>
      </c>
      <c r="S2297" s="71">
        <v>0</v>
      </c>
      <c r="T2297" s="71">
        <v>0</v>
      </c>
      <c r="U2297" s="71">
        <v>0</v>
      </c>
      <c r="V2297" s="71">
        <v>0</v>
      </c>
      <c r="W2297" s="67">
        <v>0</v>
      </c>
      <c r="X2297" s="67">
        <v>0</v>
      </c>
      <c r="Y2297" s="68">
        <v>0</v>
      </c>
      <c r="Z2297" s="67">
        <v>0</v>
      </c>
      <c r="AA2297" s="67">
        <v>0</v>
      </c>
      <c r="AB2297" s="68">
        <v>0</v>
      </c>
      <c r="AC2297" s="68" t="e">
        <f>I2297+#REF!-Y2297</f>
        <v>#VALUE!</v>
      </c>
      <c r="AD2297" s="67">
        <f t="shared" si="7092"/>
        <v>0</v>
      </c>
      <c r="AE2297" s="67">
        <f t="shared" si="7093"/>
        <v>0</v>
      </c>
      <c r="AF2297" s="68">
        <f t="shared" si="7094"/>
        <v>0</v>
      </c>
      <c r="AG2297" s="67" t="e">
        <f>M2297+#REF!-V2297</f>
        <v>#REF!</v>
      </c>
      <c r="AH2297" s="67" t="e">
        <f>N2297+#REF!-AD2297</f>
        <v>#REF!</v>
      </c>
      <c r="AI2297" s="68" t="e">
        <f>O2297+#REF!-AE2297</f>
        <v>#REF!</v>
      </c>
      <c r="AJ2297" s="68" t="e">
        <f>P2297+#REF!-AF2297</f>
        <v>#REF!</v>
      </c>
      <c r="AK2297" s="71">
        <v>0</v>
      </c>
      <c r="AL2297" s="71">
        <v>0</v>
      </c>
      <c r="AM2297" s="68">
        <f t="shared" si="7095"/>
        <v>0</v>
      </c>
      <c r="AN2297" s="71">
        <v>0</v>
      </c>
      <c r="AO2297" s="71">
        <v>0</v>
      </c>
      <c r="AP2297" s="68">
        <f t="shared" si="7096"/>
        <v>0</v>
      </c>
      <c r="AQ2297" s="68">
        <f t="shared" si="7097"/>
        <v>0</v>
      </c>
      <c r="AR2297" s="71">
        <v>0</v>
      </c>
      <c r="AS2297" s="71">
        <v>0</v>
      </c>
      <c r="AT2297" s="68">
        <f t="shared" si="7098"/>
        <v>0</v>
      </c>
      <c r="AU2297" s="71">
        <v>0</v>
      </c>
      <c r="AV2297" s="71">
        <v>0</v>
      </c>
      <c r="AW2297" s="68">
        <f t="shared" si="7099"/>
        <v>0</v>
      </c>
      <c r="AX2297" s="68">
        <f t="shared" si="7100"/>
        <v>0</v>
      </c>
      <c r="AY2297" s="71">
        <v>0</v>
      </c>
      <c r="AZ2297" s="71">
        <v>0</v>
      </c>
      <c r="BA2297" s="68">
        <f t="shared" si="7101"/>
        <v>0</v>
      </c>
      <c r="BB2297" s="71">
        <v>0</v>
      </c>
      <c r="BC2297" s="71">
        <v>0</v>
      </c>
      <c r="BD2297" s="68">
        <f t="shared" si="7102"/>
        <v>0</v>
      </c>
      <c r="BE2297" s="68">
        <f t="shared" si="7103"/>
        <v>0</v>
      </c>
      <c r="BF2297" s="67">
        <f t="shared" si="7104"/>
        <v>0</v>
      </c>
      <c r="BG2297" s="67">
        <f t="shared" si="7104"/>
        <v>0</v>
      </c>
      <c r="BH2297" s="68">
        <f t="shared" si="7105"/>
        <v>0</v>
      </c>
      <c r="BI2297" s="67" t="e">
        <f t="shared" si="7106"/>
        <v>#REF!</v>
      </c>
      <c r="BJ2297" s="67" t="e">
        <f t="shared" si="7107"/>
        <v>#REF!</v>
      </c>
      <c r="BK2297" s="67" t="e">
        <f t="shared" si="7108"/>
        <v>#REF!</v>
      </c>
      <c r="BL2297" s="67" t="e">
        <f t="shared" si="7109"/>
        <v>#REF!</v>
      </c>
      <c r="BM2297" s="305">
        <v>0</v>
      </c>
      <c r="BN2297" s="305">
        <v>0</v>
      </c>
      <c r="BO2297" s="306"/>
      <c r="BP2297" s="306"/>
      <c r="BQ2297" s="305">
        <v>0</v>
      </c>
      <c r="BR2297" s="305">
        <v>0</v>
      </c>
      <c r="BS2297" s="114" t="s">
        <v>208</v>
      </c>
    </row>
    <row r="2298" spans="2:71" s="77" customFormat="1" ht="36.75" hidden="1" customHeight="1">
      <c r="B2298" s="20">
        <v>2014</v>
      </c>
      <c r="C2298" s="65">
        <v>8317</v>
      </c>
      <c r="D2298" s="20">
        <v>9</v>
      </c>
      <c r="E2298" s="20">
        <v>5000</v>
      </c>
      <c r="F2298" s="20">
        <v>5600</v>
      </c>
      <c r="G2298" s="20">
        <v>562</v>
      </c>
      <c r="H2298" s="20">
        <v>13</v>
      </c>
      <c r="I2298" s="86" t="s">
        <v>1238</v>
      </c>
      <c r="J2298" s="67">
        <v>0</v>
      </c>
      <c r="K2298" s="67">
        <v>0</v>
      </c>
      <c r="L2298" s="68">
        <f t="shared" si="7089"/>
        <v>0</v>
      </c>
      <c r="M2298" s="67">
        <v>0</v>
      </c>
      <c r="N2298" s="67">
        <v>0</v>
      </c>
      <c r="O2298" s="68">
        <f t="shared" si="7090"/>
        <v>0</v>
      </c>
      <c r="P2298" s="68">
        <f t="shared" si="7091"/>
        <v>0</v>
      </c>
      <c r="Q2298" s="71">
        <v>0</v>
      </c>
      <c r="R2298" s="71">
        <v>0</v>
      </c>
      <c r="S2298" s="71">
        <v>0</v>
      </c>
      <c r="T2298" s="71">
        <v>0</v>
      </c>
      <c r="U2298" s="71">
        <v>0</v>
      </c>
      <c r="V2298" s="71">
        <v>0</v>
      </c>
      <c r="W2298" s="67">
        <v>0</v>
      </c>
      <c r="X2298" s="67">
        <v>0</v>
      </c>
      <c r="Y2298" s="68">
        <v>0</v>
      </c>
      <c r="Z2298" s="67">
        <v>0</v>
      </c>
      <c r="AA2298" s="67">
        <v>0</v>
      </c>
      <c r="AB2298" s="68">
        <v>0</v>
      </c>
      <c r="AC2298" s="68" t="e">
        <f>I2298+#REF!-Y2298</f>
        <v>#VALUE!</v>
      </c>
      <c r="AD2298" s="67">
        <f t="shared" si="7092"/>
        <v>0</v>
      </c>
      <c r="AE2298" s="67">
        <f t="shared" si="7093"/>
        <v>0</v>
      </c>
      <c r="AF2298" s="68">
        <f t="shared" si="7094"/>
        <v>0</v>
      </c>
      <c r="AG2298" s="67" t="e">
        <f>M2298+#REF!-V2298</f>
        <v>#REF!</v>
      </c>
      <c r="AH2298" s="67" t="e">
        <f>N2298+#REF!-AD2298</f>
        <v>#REF!</v>
      </c>
      <c r="AI2298" s="68" t="e">
        <f>O2298+#REF!-AE2298</f>
        <v>#REF!</v>
      </c>
      <c r="AJ2298" s="68" t="e">
        <f>P2298+#REF!-AF2298</f>
        <v>#REF!</v>
      </c>
      <c r="AK2298" s="71">
        <v>0</v>
      </c>
      <c r="AL2298" s="71">
        <v>0</v>
      </c>
      <c r="AM2298" s="68">
        <f t="shared" si="7095"/>
        <v>0</v>
      </c>
      <c r="AN2298" s="71">
        <v>0</v>
      </c>
      <c r="AO2298" s="71">
        <v>0</v>
      </c>
      <c r="AP2298" s="68">
        <f t="shared" si="7096"/>
        <v>0</v>
      </c>
      <c r="AQ2298" s="68">
        <f t="shared" si="7097"/>
        <v>0</v>
      </c>
      <c r="AR2298" s="71">
        <v>0</v>
      </c>
      <c r="AS2298" s="71">
        <v>0</v>
      </c>
      <c r="AT2298" s="68">
        <f t="shared" si="7098"/>
        <v>0</v>
      </c>
      <c r="AU2298" s="71">
        <v>0</v>
      </c>
      <c r="AV2298" s="71">
        <v>0</v>
      </c>
      <c r="AW2298" s="68">
        <f t="shared" si="7099"/>
        <v>0</v>
      </c>
      <c r="AX2298" s="68">
        <f t="shared" si="7100"/>
        <v>0</v>
      </c>
      <c r="AY2298" s="71">
        <v>0</v>
      </c>
      <c r="AZ2298" s="71">
        <v>0</v>
      </c>
      <c r="BA2298" s="68">
        <f t="shared" si="7101"/>
        <v>0</v>
      </c>
      <c r="BB2298" s="71">
        <v>0</v>
      </c>
      <c r="BC2298" s="71">
        <v>0</v>
      </c>
      <c r="BD2298" s="68">
        <f t="shared" si="7102"/>
        <v>0</v>
      </c>
      <c r="BE2298" s="68">
        <f t="shared" si="7103"/>
        <v>0</v>
      </c>
      <c r="BF2298" s="67">
        <f t="shared" si="7104"/>
        <v>0</v>
      </c>
      <c r="BG2298" s="67">
        <f t="shared" si="7104"/>
        <v>0</v>
      </c>
      <c r="BH2298" s="68">
        <f t="shared" si="7105"/>
        <v>0</v>
      </c>
      <c r="BI2298" s="67" t="e">
        <f t="shared" si="7106"/>
        <v>#REF!</v>
      </c>
      <c r="BJ2298" s="67" t="e">
        <f t="shared" si="7107"/>
        <v>#REF!</v>
      </c>
      <c r="BK2298" s="67" t="e">
        <f t="shared" si="7108"/>
        <v>#REF!</v>
      </c>
      <c r="BL2298" s="67" t="e">
        <f t="shared" si="7109"/>
        <v>#REF!</v>
      </c>
      <c r="BM2298" s="305">
        <v>0</v>
      </c>
      <c r="BN2298" s="305">
        <v>0</v>
      </c>
      <c r="BO2298" s="306"/>
      <c r="BP2298" s="306"/>
      <c r="BQ2298" s="305">
        <v>0</v>
      </c>
      <c r="BR2298" s="305">
        <v>0</v>
      </c>
      <c r="BS2298" s="114" t="s">
        <v>208</v>
      </c>
    </row>
    <row r="2299" spans="2:71" s="77" customFormat="1" ht="36.75" hidden="1" customHeight="1">
      <c r="B2299" s="20">
        <v>2014</v>
      </c>
      <c r="C2299" s="65">
        <v>8317</v>
      </c>
      <c r="D2299" s="20">
        <v>9</v>
      </c>
      <c r="E2299" s="20">
        <v>5000</v>
      </c>
      <c r="F2299" s="20">
        <v>5600</v>
      </c>
      <c r="G2299" s="20">
        <v>562</v>
      </c>
      <c r="H2299" s="20">
        <v>14</v>
      </c>
      <c r="I2299" s="86" t="s">
        <v>1239</v>
      </c>
      <c r="J2299" s="67">
        <v>0</v>
      </c>
      <c r="K2299" s="67">
        <v>0</v>
      </c>
      <c r="L2299" s="68">
        <f t="shared" si="7089"/>
        <v>0</v>
      </c>
      <c r="M2299" s="67">
        <v>0</v>
      </c>
      <c r="N2299" s="67">
        <v>0</v>
      </c>
      <c r="O2299" s="68">
        <f t="shared" si="7090"/>
        <v>0</v>
      </c>
      <c r="P2299" s="68">
        <f t="shared" si="7091"/>
        <v>0</v>
      </c>
      <c r="Q2299" s="71">
        <v>0</v>
      </c>
      <c r="R2299" s="71">
        <v>0</v>
      </c>
      <c r="S2299" s="71">
        <v>0</v>
      </c>
      <c r="T2299" s="71">
        <v>0</v>
      </c>
      <c r="U2299" s="71">
        <v>0</v>
      </c>
      <c r="V2299" s="71">
        <v>0</v>
      </c>
      <c r="W2299" s="67">
        <v>0</v>
      </c>
      <c r="X2299" s="67">
        <v>0</v>
      </c>
      <c r="Y2299" s="68">
        <v>0</v>
      </c>
      <c r="Z2299" s="67">
        <v>0</v>
      </c>
      <c r="AA2299" s="67">
        <v>0</v>
      </c>
      <c r="AB2299" s="68">
        <v>0</v>
      </c>
      <c r="AC2299" s="68" t="e">
        <f>I2299+#REF!-Y2299</f>
        <v>#VALUE!</v>
      </c>
      <c r="AD2299" s="67">
        <f t="shared" si="7092"/>
        <v>0</v>
      </c>
      <c r="AE2299" s="67">
        <f t="shared" si="7093"/>
        <v>0</v>
      </c>
      <c r="AF2299" s="68">
        <f t="shared" si="7094"/>
        <v>0</v>
      </c>
      <c r="AG2299" s="67" t="e">
        <f>M2299+#REF!-V2299</f>
        <v>#REF!</v>
      </c>
      <c r="AH2299" s="67" t="e">
        <f>N2299+#REF!-AD2299</f>
        <v>#REF!</v>
      </c>
      <c r="AI2299" s="68" t="e">
        <f>O2299+#REF!-AE2299</f>
        <v>#REF!</v>
      </c>
      <c r="AJ2299" s="68" t="e">
        <f>P2299+#REF!-AF2299</f>
        <v>#REF!</v>
      </c>
      <c r="AK2299" s="71">
        <v>0</v>
      </c>
      <c r="AL2299" s="71">
        <v>0</v>
      </c>
      <c r="AM2299" s="68">
        <f t="shared" si="7095"/>
        <v>0</v>
      </c>
      <c r="AN2299" s="71">
        <v>0</v>
      </c>
      <c r="AO2299" s="71">
        <v>0</v>
      </c>
      <c r="AP2299" s="68">
        <f t="shared" si="7096"/>
        <v>0</v>
      </c>
      <c r="AQ2299" s="68">
        <f t="shared" si="7097"/>
        <v>0</v>
      </c>
      <c r="AR2299" s="71">
        <v>0</v>
      </c>
      <c r="AS2299" s="71">
        <v>0</v>
      </c>
      <c r="AT2299" s="68">
        <f t="shared" si="7098"/>
        <v>0</v>
      </c>
      <c r="AU2299" s="71">
        <v>0</v>
      </c>
      <c r="AV2299" s="71">
        <v>0</v>
      </c>
      <c r="AW2299" s="68">
        <f t="shared" si="7099"/>
        <v>0</v>
      </c>
      <c r="AX2299" s="68">
        <f t="shared" si="7100"/>
        <v>0</v>
      </c>
      <c r="AY2299" s="71">
        <v>0</v>
      </c>
      <c r="AZ2299" s="71">
        <v>0</v>
      </c>
      <c r="BA2299" s="68">
        <f t="shared" si="7101"/>
        <v>0</v>
      </c>
      <c r="BB2299" s="71">
        <v>0</v>
      </c>
      <c r="BC2299" s="71">
        <v>0</v>
      </c>
      <c r="BD2299" s="68">
        <f t="shared" si="7102"/>
        <v>0</v>
      </c>
      <c r="BE2299" s="68">
        <f t="shared" si="7103"/>
        <v>0</v>
      </c>
      <c r="BF2299" s="67">
        <f t="shared" si="7104"/>
        <v>0</v>
      </c>
      <c r="BG2299" s="67">
        <f t="shared" si="7104"/>
        <v>0</v>
      </c>
      <c r="BH2299" s="68">
        <f t="shared" si="7105"/>
        <v>0</v>
      </c>
      <c r="BI2299" s="67" t="e">
        <f t="shared" si="7106"/>
        <v>#REF!</v>
      </c>
      <c r="BJ2299" s="67" t="e">
        <f t="shared" si="7107"/>
        <v>#REF!</v>
      </c>
      <c r="BK2299" s="67" t="e">
        <f t="shared" si="7108"/>
        <v>#REF!</v>
      </c>
      <c r="BL2299" s="67" t="e">
        <f t="shared" si="7109"/>
        <v>#REF!</v>
      </c>
      <c r="BM2299" s="305">
        <v>0</v>
      </c>
      <c r="BN2299" s="305">
        <v>0</v>
      </c>
      <c r="BO2299" s="306"/>
      <c r="BP2299" s="306"/>
      <c r="BQ2299" s="305">
        <v>0</v>
      </c>
      <c r="BR2299" s="305">
        <v>0</v>
      </c>
      <c r="BS2299" s="114" t="s">
        <v>208</v>
      </c>
    </row>
    <row r="2300" spans="2:71" s="100" customFormat="1" ht="40.5" hidden="1" customHeight="1">
      <c r="B2300" s="20">
        <v>2014</v>
      </c>
      <c r="C2300" s="65">
        <v>8317</v>
      </c>
      <c r="D2300" s="20">
        <v>9</v>
      </c>
      <c r="E2300" s="20">
        <v>5000</v>
      </c>
      <c r="F2300" s="20">
        <v>5600</v>
      </c>
      <c r="G2300" s="20">
        <v>562</v>
      </c>
      <c r="H2300" s="20">
        <v>15</v>
      </c>
      <c r="I2300" s="86" t="s">
        <v>1240</v>
      </c>
      <c r="J2300" s="67">
        <v>0</v>
      </c>
      <c r="K2300" s="67">
        <v>0</v>
      </c>
      <c r="L2300" s="68">
        <f t="shared" si="7089"/>
        <v>0</v>
      </c>
      <c r="M2300" s="67">
        <v>0</v>
      </c>
      <c r="N2300" s="67">
        <v>0</v>
      </c>
      <c r="O2300" s="68">
        <f t="shared" si="7090"/>
        <v>0</v>
      </c>
      <c r="P2300" s="68">
        <f t="shared" si="7091"/>
        <v>0</v>
      </c>
      <c r="Q2300" s="71">
        <v>0</v>
      </c>
      <c r="R2300" s="71">
        <v>0</v>
      </c>
      <c r="S2300" s="71">
        <v>0</v>
      </c>
      <c r="T2300" s="71">
        <v>0</v>
      </c>
      <c r="U2300" s="71">
        <v>0</v>
      </c>
      <c r="V2300" s="71">
        <v>0</v>
      </c>
      <c r="W2300" s="67">
        <v>0</v>
      </c>
      <c r="X2300" s="67">
        <v>0</v>
      </c>
      <c r="Y2300" s="68">
        <v>0</v>
      </c>
      <c r="Z2300" s="67">
        <v>0</v>
      </c>
      <c r="AA2300" s="67">
        <v>0</v>
      </c>
      <c r="AB2300" s="68">
        <v>0</v>
      </c>
      <c r="AC2300" s="68" t="e">
        <f>I2300+#REF!-Y2300</f>
        <v>#VALUE!</v>
      </c>
      <c r="AD2300" s="67">
        <f t="shared" si="7092"/>
        <v>0</v>
      </c>
      <c r="AE2300" s="67">
        <f t="shared" si="7093"/>
        <v>0</v>
      </c>
      <c r="AF2300" s="68">
        <f t="shared" si="7094"/>
        <v>0</v>
      </c>
      <c r="AG2300" s="67" t="e">
        <f>M2300+#REF!-V2300</f>
        <v>#REF!</v>
      </c>
      <c r="AH2300" s="67" t="e">
        <f>N2300+#REF!-AD2300</f>
        <v>#REF!</v>
      </c>
      <c r="AI2300" s="68" t="e">
        <f>O2300+#REF!-AE2300</f>
        <v>#REF!</v>
      </c>
      <c r="AJ2300" s="68" t="e">
        <f>P2300+#REF!-AF2300</f>
        <v>#REF!</v>
      </c>
      <c r="AK2300" s="71">
        <v>0</v>
      </c>
      <c r="AL2300" s="71">
        <v>0</v>
      </c>
      <c r="AM2300" s="68">
        <f t="shared" si="7095"/>
        <v>0</v>
      </c>
      <c r="AN2300" s="71">
        <v>0</v>
      </c>
      <c r="AO2300" s="71">
        <v>0</v>
      </c>
      <c r="AP2300" s="68">
        <f t="shared" si="7096"/>
        <v>0</v>
      </c>
      <c r="AQ2300" s="68">
        <f t="shared" si="7097"/>
        <v>0</v>
      </c>
      <c r="AR2300" s="71">
        <v>0</v>
      </c>
      <c r="AS2300" s="71">
        <v>0</v>
      </c>
      <c r="AT2300" s="68">
        <f t="shared" si="7098"/>
        <v>0</v>
      </c>
      <c r="AU2300" s="71">
        <v>0</v>
      </c>
      <c r="AV2300" s="71">
        <v>0</v>
      </c>
      <c r="AW2300" s="68">
        <f t="shared" si="7099"/>
        <v>0</v>
      </c>
      <c r="AX2300" s="68">
        <f t="shared" si="7100"/>
        <v>0</v>
      </c>
      <c r="AY2300" s="71">
        <v>0</v>
      </c>
      <c r="AZ2300" s="71">
        <v>0</v>
      </c>
      <c r="BA2300" s="68">
        <f t="shared" si="7101"/>
        <v>0</v>
      </c>
      <c r="BB2300" s="71">
        <v>0</v>
      </c>
      <c r="BC2300" s="71">
        <v>0</v>
      </c>
      <c r="BD2300" s="68">
        <f t="shared" si="7102"/>
        <v>0</v>
      </c>
      <c r="BE2300" s="68">
        <f t="shared" si="7103"/>
        <v>0</v>
      </c>
      <c r="BF2300" s="67">
        <f t="shared" si="7104"/>
        <v>0</v>
      </c>
      <c r="BG2300" s="67">
        <f t="shared" si="7104"/>
        <v>0</v>
      </c>
      <c r="BH2300" s="68">
        <f t="shared" si="7105"/>
        <v>0</v>
      </c>
      <c r="BI2300" s="67" t="e">
        <f t="shared" si="7106"/>
        <v>#REF!</v>
      </c>
      <c r="BJ2300" s="67" t="e">
        <f t="shared" si="7107"/>
        <v>#REF!</v>
      </c>
      <c r="BK2300" s="67" t="e">
        <f t="shared" si="7108"/>
        <v>#REF!</v>
      </c>
      <c r="BL2300" s="67" t="e">
        <f t="shared" si="7109"/>
        <v>#REF!</v>
      </c>
      <c r="BM2300" s="305">
        <v>0</v>
      </c>
      <c r="BN2300" s="305">
        <v>0</v>
      </c>
      <c r="BO2300" s="306"/>
      <c r="BP2300" s="306"/>
      <c r="BQ2300" s="305">
        <v>0</v>
      </c>
      <c r="BR2300" s="305">
        <v>0</v>
      </c>
      <c r="BS2300" s="114" t="s">
        <v>208</v>
      </c>
    </row>
    <row r="2301" spans="2:71" s="100" customFormat="1" ht="40.5" hidden="1" customHeight="1">
      <c r="B2301" s="20">
        <v>2014</v>
      </c>
      <c r="C2301" s="65">
        <v>8317</v>
      </c>
      <c r="D2301" s="20">
        <v>9</v>
      </c>
      <c r="E2301" s="20">
        <v>5000</v>
      </c>
      <c r="F2301" s="20">
        <v>5600</v>
      </c>
      <c r="G2301" s="20">
        <v>562</v>
      </c>
      <c r="H2301" s="20">
        <v>16</v>
      </c>
      <c r="I2301" s="86" t="s">
        <v>1241</v>
      </c>
      <c r="J2301" s="67">
        <v>0</v>
      </c>
      <c r="K2301" s="67">
        <v>0</v>
      </c>
      <c r="L2301" s="68">
        <f t="shared" si="7089"/>
        <v>0</v>
      </c>
      <c r="M2301" s="67">
        <v>0</v>
      </c>
      <c r="N2301" s="67">
        <v>0</v>
      </c>
      <c r="O2301" s="68">
        <f t="shared" si="7090"/>
        <v>0</v>
      </c>
      <c r="P2301" s="68">
        <f t="shared" si="7091"/>
        <v>0</v>
      </c>
      <c r="Q2301" s="71">
        <v>0</v>
      </c>
      <c r="R2301" s="71">
        <v>0</v>
      </c>
      <c r="S2301" s="71">
        <v>0</v>
      </c>
      <c r="T2301" s="71">
        <v>0</v>
      </c>
      <c r="U2301" s="71">
        <v>0</v>
      </c>
      <c r="V2301" s="71">
        <v>0</v>
      </c>
      <c r="W2301" s="67">
        <v>0</v>
      </c>
      <c r="X2301" s="67">
        <v>0</v>
      </c>
      <c r="Y2301" s="68">
        <v>0</v>
      </c>
      <c r="Z2301" s="67">
        <v>0</v>
      </c>
      <c r="AA2301" s="67">
        <v>0</v>
      </c>
      <c r="AB2301" s="68">
        <v>0</v>
      </c>
      <c r="AC2301" s="68" t="e">
        <f>I2301+#REF!-Y2301</f>
        <v>#VALUE!</v>
      </c>
      <c r="AD2301" s="67">
        <f t="shared" si="7092"/>
        <v>0</v>
      </c>
      <c r="AE2301" s="67">
        <f t="shared" si="7093"/>
        <v>0</v>
      </c>
      <c r="AF2301" s="68">
        <f t="shared" si="7094"/>
        <v>0</v>
      </c>
      <c r="AG2301" s="67" t="e">
        <f>M2301+#REF!-V2301</f>
        <v>#REF!</v>
      </c>
      <c r="AH2301" s="67" t="e">
        <f>N2301+#REF!-AD2301</f>
        <v>#REF!</v>
      </c>
      <c r="AI2301" s="68" t="e">
        <f>O2301+#REF!-AE2301</f>
        <v>#REF!</v>
      </c>
      <c r="AJ2301" s="68" t="e">
        <f>P2301+#REF!-AF2301</f>
        <v>#REF!</v>
      </c>
      <c r="AK2301" s="71">
        <v>0</v>
      </c>
      <c r="AL2301" s="71">
        <v>0</v>
      </c>
      <c r="AM2301" s="68">
        <f t="shared" si="7095"/>
        <v>0</v>
      </c>
      <c r="AN2301" s="71">
        <v>0</v>
      </c>
      <c r="AO2301" s="71">
        <v>0</v>
      </c>
      <c r="AP2301" s="68">
        <f t="shared" si="7096"/>
        <v>0</v>
      </c>
      <c r="AQ2301" s="68">
        <f t="shared" si="7097"/>
        <v>0</v>
      </c>
      <c r="AR2301" s="71">
        <v>0</v>
      </c>
      <c r="AS2301" s="71">
        <v>0</v>
      </c>
      <c r="AT2301" s="68">
        <f t="shared" si="7098"/>
        <v>0</v>
      </c>
      <c r="AU2301" s="71">
        <v>0</v>
      </c>
      <c r="AV2301" s="71">
        <v>0</v>
      </c>
      <c r="AW2301" s="68">
        <f t="shared" si="7099"/>
        <v>0</v>
      </c>
      <c r="AX2301" s="68">
        <f t="shared" si="7100"/>
        <v>0</v>
      </c>
      <c r="AY2301" s="71">
        <v>0</v>
      </c>
      <c r="AZ2301" s="71">
        <v>0</v>
      </c>
      <c r="BA2301" s="68">
        <f t="shared" si="7101"/>
        <v>0</v>
      </c>
      <c r="BB2301" s="71">
        <v>0</v>
      </c>
      <c r="BC2301" s="71">
        <v>0</v>
      </c>
      <c r="BD2301" s="68">
        <f t="shared" si="7102"/>
        <v>0</v>
      </c>
      <c r="BE2301" s="68">
        <f t="shared" si="7103"/>
        <v>0</v>
      </c>
      <c r="BF2301" s="67">
        <f t="shared" si="7104"/>
        <v>0</v>
      </c>
      <c r="BG2301" s="67">
        <f t="shared" si="7104"/>
        <v>0</v>
      </c>
      <c r="BH2301" s="68">
        <f t="shared" si="7105"/>
        <v>0</v>
      </c>
      <c r="BI2301" s="67" t="e">
        <f t="shared" si="7106"/>
        <v>#REF!</v>
      </c>
      <c r="BJ2301" s="67" t="e">
        <f t="shared" si="7107"/>
        <v>#REF!</v>
      </c>
      <c r="BK2301" s="67" t="e">
        <f t="shared" si="7108"/>
        <v>#REF!</v>
      </c>
      <c r="BL2301" s="67" t="e">
        <f t="shared" si="7109"/>
        <v>#REF!</v>
      </c>
      <c r="BM2301" s="305">
        <v>0</v>
      </c>
      <c r="BN2301" s="305">
        <v>0</v>
      </c>
      <c r="BO2301" s="306"/>
      <c r="BP2301" s="306"/>
      <c r="BQ2301" s="305">
        <v>0</v>
      </c>
      <c r="BR2301" s="305">
        <v>0</v>
      </c>
      <c r="BS2301" s="114" t="s">
        <v>208</v>
      </c>
    </row>
    <row r="2302" spans="2:71" s="77" customFormat="1" ht="36.75" hidden="1" customHeight="1">
      <c r="B2302" s="20">
        <v>2014</v>
      </c>
      <c r="C2302" s="65">
        <v>8317</v>
      </c>
      <c r="D2302" s="20">
        <v>9</v>
      </c>
      <c r="E2302" s="20">
        <v>5000</v>
      </c>
      <c r="F2302" s="20">
        <v>5600</v>
      </c>
      <c r="G2302" s="20">
        <v>562</v>
      </c>
      <c r="H2302" s="20">
        <v>17</v>
      </c>
      <c r="I2302" s="86" t="s">
        <v>1242</v>
      </c>
      <c r="J2302" s="67">
        <v>0</v>
      </c>
      <c r="K2302" s="67">
        <v>0</v>
      </c>
      <c r="L2302" s="68">
        <f t="shared" si="7089"/>
        <v>0</v>
      </c>
      <c r="M2302" s="67">
        <v>0</v>
      </c>
      <c r="N2302" s="67">
        <v>0</v>
      </c>
      <c r="O2302" s="68">
        <f t="shared" si="7090"/>
        <v>0</v>
      </c>
      <c r="P2302" s="68">
        <f t="shared" si="7091"/>
        <v>0</v>
      </c>
      <c r="Q2302" s="71">
        <v>0</v>
      </c>
      <c r="R2302" s="71">
        <v>0</v>
      </c>
      <c r="S2302" s="71">
        <v>0</v>
      </c>
      <c r="T2302" s="71">
        <v>0</v>
      </c>
      <c r="U2302" s="71">
        <v>0</v>
      </c>
      <c r="V2302" s="71">
        <v>0</v>
      </c>
      <c r="W2302" s="67">
        <v>0</v>
      </c>
      <c r="X2302" s="67">
        <v>0</v>
      </c>
      <c r="Y2302" s="68">
        <v>0</v>
      </c>
      <c r="Z2302" s="67">
        <v>0</v>
      </c>
      <c r="AA2302" s="67">
        <v>0</v>
      </c>
      <c r="AB2302" s="68">
        <v>0</v>
      </c>
      <c r="AC2302" s="68" t="e">
        <f>I2302+#REF!-Y2302</f>
        <v>#VALUE!</v>
      </c>
      <c r="AD2302" s="67">
        <f t="shared" si="7092"/>
        <v>0</v>
      </c>
      <c r="AE2302" s="67">
        <f t="shared" si="7093"/>
        <v>0</v>
      </c>
      <c r="AF2302" s="68">
        <f t="shared" si="7094"/>
        <v>0</v>
      </c>
      <c r="AG2302" s="67" t="e">
        <f>M2302+#REF!-V2302</f>
        <v>#REF!</v>
      </c>
      <c r="AH2302" s="67" t="e">
        <f>N2302+#REF!-AD2302</f>
        <v>#REF!</v>
      </c>
      <c r="AI2302" s="68" t="e">
        <f>O2302+#REF!-AE2302</f>
        <v>#REF!</v>
      </c>
      <c r="AJ2302" s="68" t="e">
        <f>P2302+#REF!-AF2302</f>
        <v>#REF!</v>
      </c>
      <c r="AK2302" s="71">
        <v>0</v>
      </c>
      <c r="AL2302" s="71">
        <v>0</v>
      </c>
      <c r="AM2302" s="68">
        <f t="shared" si="7095"/>
        <v>0</v>
      </c>
      <c r="AN2302" s="71">
        <v>0</v>
      </c>
      <c r="AO2302" s="71">
        <v>0</v>
      </c>
      <c r="AP2302" s="68">
        <f t="shared" si="7096"/>
        <v>0</v>
      </c>
      <c r="AQ2302" s="68">
        <f t="shared" si="7097"/>
        <v>0</v>
      </c>
      <c r="AR2302" s="71">
        <v>0</v>
      </c>
      <c r="AS2302" s="71">
        <v>0</v>
      </c>
      <c r="AT2302" s="68">
        <f t="shared" si="7098"/>
        <v>0</v>
      </c>
      <c r="AU2302" s="71">
        <v>0</v>
      </c>
      <c r="AV2302" s="71">
        <v>0</v>
      </c>
      <c r="AW2302" s="68">
        <f t="shared" si="7099"/>
        <v>0</v>
      </c>
      <c r="AX2302" s="68">
        <f t="shared" si="7100"/>
        <v>0</v>
      </c>
      <c r="AY2302" s="71">
        <v>0</v>
      </c>
      <c r="AZ2302" s="71">
        <v>0</v>
      </c>
      <c r="BA2302" s="68">
        <f t="shared" si="7101"/>
        <v>0</v>
      </c>
      <c r="BB2302" s="71">
        <v>0</v>
      </c>
      <c r="BC2302" s="71">
        <v>0</v>
      </c>
      <c r="BD2302" s="68">
        <f t="shared" si="7102"/>
        <v>0</v>
      </c>
      <c r="BE2302" s="68">
        <f t="shared" si="7103"/>
        <v>0</v>
      </c>
      <c r="BF2302" s="67">
        <f t="shared" si="7104"/>
        <v>0</v>
      </c>
      <c r="BG2302" s="67">
        <f t="shared" si="7104"/>
        <v>0</v>
      </c>
      <c r="BH2302" s="68">
        <f t="shared" si="7105"/>
        <v>0</v>
      </c>
      <c r="BI2302" s="67" t="e">
        <f t="shared" si="7106"/>
        <v>#REF!</v>
      </c>
      <c r="BJ2302" s="67" t="e">
        <f t="shared" si="7107"/>
        <v>#REF!</v>
      </c>
      <c r="BK2302" s="67" t="e">
        <f t="shared" si="7108"/>
        <v>#REF!</v>
      </c>
      <c r="BL2302" s="67" t="e">
        <f t="shared" si="7109"/>
        <v>#REF!</v>
      </c>
      <c r="BM2302" s="305">
        <v>0</v>
      </c>
      <c r="BN2302" s="305">
        <v>0</v>
      </c>
      <c r="BO2302" s="306"/>
      <c r="BP2302" s="306"/>
      <c r="BQ2302" s="305">
        <v>0</v>
      </c>
      <c r="BR2302" s="305">
        <v>0</v>
      </c>
      <c r="BS2302" s="148"/>
    </row>
    <row r="2303" spans="2:71" s="77" customFormat="1" ht="36.75" hidden="1" customHeight="1">
      <c r="B2303" s="20">
        <v>2014</v>
      </c>
      <c r="C2303" s="65">
        <v>8317</v>
      </c>
      <c r="D2303" s="20">
        <v>9</v>
      </c>
      <c r="E2303" s="20">
        <v>5000</v>
      </c>
      <c r="F2303" s="20">
        <v>5600</v>
      </c>
      <c r="G2303" s="20">
        <v>562</v>
      </c>
      <c r="H2303" s="20">
        <v>18</v>
      </c>
      <c r="I2303" s="86" t="s">
        <v>1243</v>
      </c>
      <c r="J2303" s="67">
        <v>0</v>
      </c>
      <c r="K2303" s="67">
        <v>0</v>
      </c>
      <c r="L2303" s="68">
        <f t="shared" si="7089"/>
        <v>0</v>
      </c>
      <c r="M2303" s="67">
        <v>0</v>
      </c>
      <c r="N2303" s="67">
        <v>0</v>
      </c>
      <c r="O2303" s="68">
        <f t="shared" si="7090"/>
        <v>0</v>
      </c>
      <c r="P2303" s="68">
        <f t="shared" si="7091"/>
        <v>0</v>
      </c>
      <c r="Q2303" s="71">
        <v>0</v>
      </c>
      <c r="R2303" s="71">
        <v>0</v>
      </c>
      <c r="S2303" s="71">
        <v>0</v>
      </c>
      <c r="T2303" s="71">
        <v>0</v>
      </c>
      <c r="U2303" s="71">
        <v>0</v>
      </c>
      <c r="V2303" s="71">
        <v>0</v>
      </c>
      <c r="W2303" s="67">
        <v>0</v>
      </c>
      <c r="X2303" s="67">
        <v>0</v>
      </c>
      <c r="Y2303" s="68">
        <v>0</v>
      </c>
      <c r="Z2303" s="67">
        <v>0</v>
      </c>
      <c r="AA2303" s="67">
        <v>0</v>
      </c>
      <c r="AB2303" s="68">
        <v>0</v>
      </c>
      <c r="AC2303" s="68" t="e">
        <f>I2303+#REF!-Y2303</f>
        <v>#VALUE!</v>
      </c>
      <c r="AD2303" s="67">
        <f t="shared" si="7092"/>
        <v>0</v>
      </c>
      <c r="AE2303" s="67">
        <f t="shared" si="7093"/>
        <v>0</v>
      </c>
      <c r="AF2303" s="68">
        <f t="shared" si="7094"/>
        <v>0</v>
      </c>
      <c r="AG2303" s="67" t="e">
        <f>M2303+#REF!-V2303</f>
        <v>#REF!</v>
      </c>
      <c r="AH2303" s="67" t="e">
        <f>N2303+#REF!-AD2303</f>
        <v>#REF!</v>
      </c>
      <c r="AI2303" s="68" t="e">
        <f>O2303+#REF!-AE2303</f>
        <v>#REF!</v>
      </c>
      <c r="AJ2303" s="68" t="e">
        <f>P2303+#REF!-AF2303</f>
        <v>#REF!</v>
      </c>
      <c r="AK2303" s="71">
        <v>0</v>
      </c>
      <c r="AL2303" s="71">
        <v>0</v>
      </c>
      <c r="AM2303" s="68">
        <f t="shared" si="7095"/>
        <v>0</v>
      </c>
      <c r="AN2303" s="71">
        <v>0</v>
      </c>
      <c r="AO2303" s="71">
        <v>0</v>
      </c>
      <c r="AP2303" s="68">
        <f t="shared" si="7096"/>
        <v>0</v>
      </c>
      <c r="AQ2303" s="68">
        <f t="shared" si="7097"/>
        <v>0</v>
      </c>
      <c r="AR2303" s="71">
        <v>0</v>
      </c>
      <c r="AS2303" s="71">
        <v>0</v>
      </c>
      <c r="AT2303" s="68">
        <f t="shared" si="7098"/>
        <v>0</v>
      </c>
      <c r="AU2303" s="71">
        <v>0</v>
      </c>
      <c r="AV2303" s="71">
        <v>0</v>
      </c>
      <c r="AW2303" s="68">
        <f t="shared" si="7099"/>
        <v>0</v>
      </c>
      <c r="AX2303" s="68">
        <f t="shared" si="7100"/>
        <v>0</v>
      </c>
      <c r="AY2303" s="71">
        <v>0</v>
      </c>
      <c r="AZ2303" s="71">
        <v>0</v>
      </c>
      <c r="BA2303" s="68">
        <f t="shared" si="7101"/>
        <v>0</v>
      </c>
      <c r="BB2303" s="71">
        <v>0</v>
      </c>
      <c r="BC2303" s="71">
        <v>0</v>
      </c>
      <c r="BD2303" s="68">
        <f t="shared" si="7102"/>
        <v>0</v>
      </c>
      <c r="BE2303" s="68">
        <f t="shared" si="7103"/>
        <v>0</v>
      </c>
      <c r="BF2303" s="67">
        <f t="shared" si="7104"/>
        <v>0</v>
      </c>
      <c r="BG2303" s="67">
        <f t="shared" si="7104"/>
        <v>0</v>
      </c>
      <c r="BH2303" s="68">
        <f t="shared" si="7105"/>
        <v>0</v>
      </c>
      <c r="BI2303" s="67" t="e">
        <f t="shared" si="7106"/>
        <v>#REF!</v>
      </c>
      <c r="BJ2303" s="67" t="e">
        <f t="shared" si="7107"/>
        <v>#REF!</v>
      </c>
      <c r="BK2303" s="67" t="e">
        <f t="shared" si="7108"/>
        <v>#REF!</v>
      </c>
      <c r="BL2303" s="67" t="e">
        <f t="shared" si="7109"/>
        <v>#REF!</v>
      </c>
      <c r="BM2303" s="305">
        <v>0</v>
      </c>
      <c r="BN2303" s="305">
        <v>0</v>
      </c>
      <c r="BO2303" s="306"/>
      <c r="BP2303" s="306"/>
      <c r="BQ2303" s="305">
        <v>0</v>
      </c>
      <c r="BR2303" s="305">
        <v>0</v>
      </c>
      <c r="BS2303" s="114"/>
    </row>
    <row r="2304" spans="2:71" s="77" customFormat="1" ht="36.75" hidden="1" customHeight="1">
      <c r="B2304" s="20">
        <v>2014</v>
      </c>
      <c r="C2304" s="65">
        <v>8317</v>
      </c>
      <c r="D2304" s="20">
        <v>9</v>
      </c>
      <c r="E2304" s="20">
        <v>5000</v>
      </c>
      <c r="F2304" s="20">
        <v>5600</v>
      </c>
      <c r="G2304" s="20">
        <v>562</v>
      </c>
      <c r="H2304" s="20">
        <v>19</v>
      </c>
      <c r="I2304" s="86" t="s">
        <v>1244</v>
      </c>
      <c r="J2304" s="67">
        <v>0</v>
      </c>
      <c r="K2304" s="67">
        <v>0</v>
      </c>
      <c r="L2304" s="68">
        <f t="shared" si="7089"/>
        <v>0</v>
      </c>
      <c r="M2304" s="67">
        <v>0</v>
      </c>
      <c r="N2304" s="67">
        <v>0</v>
      </c>
      <c r="O2304" s="68">
        <f t="shared" si="7090"/>
        <v>0</v>
      </c>
      <c r="P2304" s="68">
        <f t="shared" si="7091"/>
        <v>0</v>
      </c>
      <c r="Q2304" s="71">
        <v>0</v>
      </c>
      <c r="R2304" s="71">
        <v>0</v>
      </c>
      <c r="S2304" s="71">
        <v>0</v>
      </c>
      <c r="T2304" s="71">
        <v>0</v>
      </c>
      <c r="U2304" s="71">
        <v>0</v>
      </c>
      <c r="V2304" s="71">
        <v>0</v>
      </c>
      <c r="W2304" s="67">
        <v>0</v>
      </c>
      <c r="X2304" s="67">
        <v>0</v>
      </c>
      <c r="Y2304" s="68">
        <v>0</v>
      </c>
      <c r="Z2304" s="67">
        <v>0</v>
      </c>
      <c r="AA2304" s="67">
        <v>0</v>
      </c>
      <c r="AB2304" s="68">
        <v>0</v>
      </c>
      <c r="AC2304" s="68" t="e">
        <f>I2304+#REF!-Y2304</f>
        <v>#VALUE!</v>
      </c>
      <c r="AD2304" s="67">
        <f t="shared" si="7092"/>
        <v>0</v>
      </c>
      <c r="AE2304" s="67">
        <f t="shared" si="7093"/>
        <v>0</v>
      </c>
      <c r="AF2304" s="68">
        <f t="shared" si="7094"/>
        <v>0</v>
      </c>
      <c r="AG2304" s="67" t="e">
        <f>M2304+#REF!-V2304</f>
        <v>#REF!</v>
      </c>
      <c r="AH2304" s="67" t="e">
        <f>N2304+#REF!-AD2304</f>
        <v>#REF!</v>
      </c>
      <c r="AI2304" s="68" t="e">
        <f>O2304+#REF!-AE2304</f>
        <v>#REF!</v>
      </c>
      <c r="AJ2304" s="68" t="e">
        <f>P2304+#REF!-AF2304</f>
        <v>#REF!</v>
      </c>
      <c r="AK2304" s="71">
        <v>0</v>
      </c>
      <c r="AL2304" s="71">
        <v>0</v>
      </c>
      <c r="AM2304" s="68">
        <f t="shared" si="7095"/>
        <v>0</v>
      </c>
      <c r="AN2304" s="71">
        <v>0</v>
      </c>
      <c r="AO2304" s="71">
        <v>0</v>
      </c>
      <c r="AP2304" s="68">
        <f t="shared" si="7096"/>
        <v>0</v>
      </c>
      <c r="AQ2304" s="68">
        <f t="shared" si="7097"/>
        <v>0</v>
      </c>
      <c r="AR2304" s="71">
        <v>0</v>
      </c>
      <c r="AS2304" s="71">
        <v>0</v>
      </c>
      <c r="AT2304" s="68">
        <f t="shared" si="7098"/>
        <v>0</v>
      </c>
      <c r="AU2304" s="71">
        <v>0</v>
      </c>
      <c r="AV2304" s="71">
        <v>0</v>
      </c>
      <c r="AW2304" s="68">
        <f t="shared" si="7099"/>
        <v>0</v>
      </c>
      <c r="AX2304" s="68">
        <f t="shared" si="7100"/>
        <v>0</v>
      </c>
      <c r="AY2304" s="71">
        <v>0</v>
      </c>
      <c r="AZ2304" s="71">
        <v>0</v>
      </c>
      <c r="BA2304" s="68">
        <f t="shared" si="7101"/>
        <v>0</v>
      </c>
      <c r="BB2304" s="71">
        <v>0</v>
      </c>
      <c r="BC2304" s="71">
        <v>0</v>
      </c>
      <c r="BD2304" s="68">
        <f t="shared" si="7102"/>
        <v>0</v>
      </c>
      <c r="BE2304" s="68">
        <f t="shared" si="7103"/>
        <v>0</v>
      </c>
      <c r="BF2304" s="67">
        <f t="shared" si="7104"/>
        <v>0</v>
      </c>
      <c r="BG2304" s="67">
        <f t="shared" si="7104"/>
        <v>0</v>
      </c>
      <c r="BH2304" s="68">
        <f t="shared" si="7105"/>
        <v>0</v>
      </c>
      <c r="BI2304" s="67" t="e">
        <f t="shared" si="7106"/>
        <v>#REF!</v>
      </c>
      <c r="BJ2304" s="67" t="e">
        <f t="shared" si="7107"/>
        <v>#REF!</v>
      </c>
      <c r="BK2304" s="67" t="e">
        <f t="shared" si="7108"/>
        <v>#REF!</v>
      </c>
      <c r="BL2304" s="67" t="e">
        <f t="shared" si="7109"/>
        <v>#REF!</v>
      </c>
      <c r="BM2304" s="305">
        <v>0</v>
      </c>
      <c r="BN2304" s="305">
        <v>0</v>
      </c>
      <c r="BO2304" s="306"/>
      <c r="BP2304" s="306"/>
      <c r="BQ2304" s="305">
        <v>0</v>
      </c>
      <c r="BR2304" s="305">
        <v>0</v>
      </c>
      <c r="BS2304" s="114"/>
    </row>
    <row r="2305" spans="1:72" s="77" customFormat="1" ht="45.75" hidden="1" customHeight="1">
      <c r="B2305" s="20">
        <v>2014</v>
      </c>
      <c r="C2305" s="65">
        <v>8317</v>
      </c>
      <c r="D2305" s="20">
        <v>9</v>
      </c>
      <c r="E2305" s="20">
        <v>5000</v>
      </c>
      <c r="F2305" s="20">
        <v>5600</v>
      </c>
      <c r="G2305" s="20">
        <v>562</v>
      </c>
      <c r="H2305" s="20">
        <v>20</v>
      </c>
      <c r="I2305" s="86" t="s">
        <v>677</v>
      </c>
      <c r="J2305" s="67">
        <v>0</v>
      </c>
      <c r="K2305" s="67">
        <v>0</v>
      </c>
      <c r="L2305" s="68">
        <f t="shared" si="7089"/>
        <v>0</v>
      </c>
      <c r="M2305" s="67">
        <v>0</v>
      </c>
      <c r="N2305" s="67">
        <v>0</v>
      </c>
      <c r="O2305" s="68">
        <f t="shared" si="7090"/>
        <v>0</v>
      </c>
      <c r="P2305" s="68">
        <f t="shared" si="7091"/>
        <v>0</v>
      </c>
      <c r="Q2305" s="71">
        <v>0</v>
      </c>
      <c r="R2305" s="71">
        <v>0</v>
      </c>
      <c r="S2305" s="71">
        <v>0</v>
      </c>
      <c r="T2305" s="71">
        <v>0</v>
      </c>
      <c r="U2305" s="71">
        <v>0</v>
      </c>
      <c r="V2305" s="71">
        <v>0</v>
      </c>
      <c r="W2305" s="67">
        <v>0</v>
      </c>
      <c r="X2305" s="67">
        <v>0</v>
      </c>
      <c r="Y2305" s="68">
        <v>0</v>
      </c>
      <c r="Z2305" s="67">
        <v>0</v>
      </c>
      <c r="AA2305" s="67">
        <v>0</v>
      </c>
      <c r="AB2305" s="68">
        <v>0</v>
      </c>
      <c r="AC2305" s="68" t="e">
        <f>I2305+#REF!-Y2305</f>
        <v>#VALUE!</v>
      </c>
      <c r="AD2305" s="67">
        <f t="shared" si="7092"/>
        <v>0</v>
      </c>
      <c r="AE2305" s="67">
        <f t="shared" si="7093"/>
        <v>0</v>
      </c>
      <c r="AF2305" s="68">
        <f t="shared" si="7094"/>
        <v>0</v>
      </c>
      <c r="AG2305" s="67" t="e">
        <f>M2305+#REF!-V2305</f>
        <v>#REF!</v>
      </c>
      <c r="AH2305" s="67" t="e">
        <f>N2305+#REF!-AD2305</f>
        <v>#REF!</v>
      </c>
      <c r="AI2305" s="68" t="e">
        <f>O2305+#REF!-AE2305</f>
        <v>#REF!</v>
      </c>
      <c r="AJ2305" s="68" t="e">
        <f>P2305+#REF!-AF2305</f>
        <v>#REF!</v>
      </c>
      <c r="AK2305" s="71">
        <v>0</v>
      </c>
      <c r="AL2305" s="71">
        <v>0</v>
      </c>
      <c r="AM2305" s="68">
        <f t="shared" si="7095"/>
        <v>0</v>
      </c>
      <c r="AN2305" s="71">
        <v>0</v>
      </c>
      <c r="AO2305" s="71">
        <v>0</v>
      </c>
      <c r="AP2305" s="68">
        <f t="shared" si="7096"/>
        <v>0</v>
      </c>
      <c r="AQ2305" s="68">
        <f t="shared" si="7097"/>
        <v>0</v>
      </c>
      <c r="AR2305" s="71">
        <v>0</v>
      </c>
      <c r="AS2305" s="71">
        <v>0</v>
      </c>
      <c r="AT2305" s="68">
        <f t="shared" si="7098"/>
        <v>0</v>
      </c>
      <c r="AU2305" s="71">
        <v>0</v>
      </c>
      <c r="AV2305" s="71">
        <v>0</v>
      </c>
      <c r="AW2305" s="68">
        <f t="shared" si="7099"/>
        <v>0</v>
      </c>
      <c r="AX2305" s="68">
        <f t="shared" si="7100"/>
        <v>0</v>
      </c>
      <c r="AY2305" s="71">
        <v>0</v>
      </c>
      <c r="AZ2305" s="71">
        <v>0</v>
      </c>
      <c r="BA2305" s="68">
        <f t="shared" si="7101"/>
        <v>0</v>
      </c>
      <c r="BB2305" s="71">
        <v>0</v>
      </c>
      <c r="BC2305" s="71">
        <v>0</v>
      </c>
      <c r="BD2305" s="68">
        <f t="shared" si="7102"/>
        <v>0</v>
      </c>
      <c r="BE2305" s="68">
        <f t="shared" si="7103"/>
        <v>0</v>
      </c>
      <c r="BF2305" s="67">
        <f t="shared" si="7104"/>
        <v>0</v>
      </c>
      <c r="BG2305" s="67">
        <f t="shared" si="7104"/>
        <v>0</v>
      </c>
      <c r="BH2305" s="68">
        <f t="shared" si="7105"/>
        <v>0</v>
      </c>
      <c r="BI2305" s="67" t="e">
        <f t="shared" si="7106"/>
        <v>#REF!</v>
      </c>
      <c r="BJ2305" s="67" t="e">
        <f t="shared" si="7107"/>
        <v>#REF!</v>
      </c>
      <c r="BK2305" s="67" t="e">
        <f t="shared" si="7108"/>
        <v>#REF!</v>
      </c>
      <c r="BL2305" s="67" t="e">
        <f t="shared" si="7109"/>
        <v>#REF!</v>
      </c>
      <c r="BM2305" s="305">
        <v>0</v>
      </c>
      <c r="BN2305" s="305">
        <v>0</v>
      </c>
      <c r="BO2305" s="306"/>
      <c r="BP2305" s="306"/>
      <c r="BQ2305" s="305">
        <v>0</v>
      </c>
      <c r="BR2305" s="305">
        <v>0</v>
      </c>
      <c r="BS2305" s="114" t="s">
        <v>208</v>
      </c>
    </row>
    <row r="2306" spans="1:72" s="77" customFormat="1" ht="45.75" hidden="1" customHeight="1">
      <c r="B2306" s="20">
        <v>2014</v>
      </c>
      <c r="C2306" s="65">
        <v>8317</v>
      </c>
      <c r="D2306" s="20">
        <v>9</v>
      </c>
      <c r="E2306" s="20">
        <v>5000</v>
      </c>
      <c r="F2306" s="20">
        <v>5600</v>
      </c>
      <c r="G2306" s="20">
        <v>562</v>
      </c>
      <c r="H2306" s="20">
        <v>21</v>
      </c>
      <c r="I2306" s="86" t="s">
        <v>1245</v>
      </c>
      <c r="J2306" s="67">
        <v>0</v>
      </c>
      <c r="K2306" s="67">
        <v>0</v>
      </c>
      <c r="L2306" s="68">
        <f t="shared" si="7089"/>
        <v>0</v>
      </c>
      <c r="M2306" s="67">
        <v>0</v>
      </c>
      <c r="N2306" s="67">
        <v>0</v>
      </c>
      <c r="O2306" s="68">
        <f t="shared" si="7090"/>
        <v>0</v>
      </c>
      <c r="P2306" s="68">
        <f t="shared" si="7091"/>
        <v>0</v>
      </c>
      <c r="Q2306" s="71">
        <v>0</v>
      </c>
      <c r="R2306" s="71">
        <v>0</v>
      </c>
      <c r="S2306" s="71">
        <v>0</v>
      </c>
      <c r="T2306" s="71">
        <v>0</v>
      </c>
      <c r="U2306" s="71">
        <v>0</v>
      </c>
      <c r="V2306" s="71">
        <v>0</v>
      </c>
      <c r="W2306" s="67">
        <v>0</v>
      </c>
      <c r="X2306" s="67">
        <v>0</v>
      </c>
      <c r="Y2306" s="68">
        <v>0</v>
      </c>
      <c r="Z2306" s="67">
        <v>0</v>
      </c>
      <c r="AA2306" s="67">
        <v>0</v>
      </c>
      <c r="AB2306" s="68">
        <v>0</v>
      </c>
      <c r="AC2306" s="68" t="e">
        <f>I2306+#REF!-Y2306</f>
        <v>#VALUE!</v>
      </c>
      <c r="AD2306" s="67">
        <f t="shared" si="7092"/>
        <v>0</v>
      </c>
      <c r="AE2306" s="67">
        <f t="shared" si="7093"/>
        <v>0</v>
      </c>
      <c r="AF2306" s="68">
        <f t="shared" si="7094"/>
        <v>0</v>
      </c>
      <c r="AG2306" s="67" t="e">
        <f>M2306+#REF!-V2306</f>
        <v>#REF!</v>
      </c>
      <c r="AH2306" s="67" t="e">
        <f>N2306+#REF!-AD2306</f>
        <v>#REF!</v>
      </c>
      <c r="AI2306" s="68" t="e">
        <f>O2306+#REF!-AE2306</f>
        <v>#REF!</v>
      </c>
      <c r="AJ2306" s="68" t="e">
        <f>P2306+#REF!-AF2306</f>
        <v>#REF!</v>
      </c>
      <c r="AK2306" s="71">
        <v>0</v>
      </c>
      <c r="AL2306" s="71">
        <v>0</v>
      </c>
      <c r="AM2306" s="68">
        <f t="shared" si="7095"/>
        <v>0</v>
      </c>
      <c r="AN2306" s="71">
        <v>0</v>
      </c>
      <c r="AO2306" s="71">
        <v>0</v>
      </c>
      <c r="AP2306" s="68">
        <f t="shared" si="7096"/>
        <v>0</v>
      </c>
      <c r="AQ2306" s="68">
        <f t="shared" si="7097"/>
        <v>0</v>
      </c>
      <c r="AR2306" s="71">
        <v>0</v>
      </c>
      <c r="AS2306" s="71">
        <v>0</v>
      </c>
      <c r="AT2306" s="68">
        <f t="shared" si="7098"/>
        <v>0</v>
      </c>
      <c r="AU2306" s="71">
        <v>0</v>
      </c>
      <c r="AV2306" s="71">
        <v>0</v>
      </c>
      <c r="AW2306" s="68">
        <f t="shared" si="7099"/>
        <v>0</v>
      </c>
      <c r="AX2306" s="68">
        <f t="shared" si="7100"/>
        <v>0</v>
      </c>
      <c r="AY2306" s="71">
        <v>0</v>
      </c>
      <c r="AZ2306" s="71">
        <v>0</v>
      </c>
      <c r="BA2306" s="68">
        <f t="shared" si="7101"/>
        <v>0</v>
      </c>
      <c r="BB2306" s="71">
        <v>0</v>
      </c>
      <c r="BC2306" s="71">
        <v>0</v>
      </c>
      <c r="BD2306" s="68">
        <f t="shared" si="7102"/>
        <v>0</v>
      </c>
      <c r="BE2306" s="68">
        <f t="shared" si="7103"/>
        <v>0</v>
      </c>
      <c r="BF2306" s="67">
        <f t="shared" si="7104"/>
        <v>0</v>
      </c>
      <c r="BG2306" s="67">
        <f t="shared" si="7104"/>
        <v>0</v>
      </c>
      <c r="BH2306" s="68">
        <f t="shared" si="7105"/>
        <v>0</v>
      </c>
      <c r="BI2306" s="67" t="e">
        <f t="shared" si="7106"/>
        <v>#REF!</v>
      </c>
      <c r="BJ2306" s="67" t="e">
        <f t="shared" si="7107"/>
        <v>#REF!</v>
      </c>
      <c r="BK2306" s="67" t="e">
        <f t="shared" si="7108"/>
        <v>#REF!</v>
      </c>
      <c r="BL2306" s="67" t="e">
        <f t="shared" si="7109"/>
        <v>#REF!</v>
      </c>
      <c r="BM2306" s="305">
        <v>0</v>
      </c>
      <c r="BN2306" s="305">
        <v>0</v>
      </c>
      <c r="BO2306" s="306"/>
      <c r="BP2306" s="306"/>
      <c r="BQ2306" s="305">
        <v>0</v>
      </c>
      <c r="BR2306" s="305">
        <v>0</v>
      </c>
      <c r="BS2306" s="114" t="s">
        <v>208</v>
      </c>
    </row>
    <row r="2307" spans="1:72" s="77" customFormat="1" ht="36.75" hidden="1" customHeight="1">
      <c r="B2307" s="20">
        <v>2014</v>
      </c>
      <c r="C2307" s="65">
        <v>8317</v>
      </c>
      <c r="D2307" s="20">
        <v>9</v>
      </c>
      <c r="E2307" s="20">
        <v>5000</v>
      </c>
      <c r="F2307" s="20">
        <v>5600</v>
      </c>
      <c r="G2307" s="20">
        <v>562</v>
      </c>
      <c r="H2307" s="20">
        <v>22</v>
      </c>
      <c r="I2307" s="86" t="s">
        <v>1246</v>
      </c>
      <c r="J2307" s="67">
        <v>0</v>
      </c>
      <c r="K2307" s="67">
        <v>0</v>
      </c>
      <c r="L2307" s="68">
        <f t="shared" si="7089"/>
        <v>0</v>
      </c>
      <c r="M2307" s="67">
        <v>0</v>
      </c>
      <c r="N2307" s="67">
        <v>0</v>
      </c>
      <c r="O2307" s="68">
        <f t="shared" si="7090"/>
        <v>0</v>
      </c>
      <c r="P2307" s="68">
        <f t="shared" si="7091"/>
        <v>0</v>
      </c>
      <c r="Q2307" s="71">
        <v>0</v>
      </c>
      <c r="R2307" s="71">
        <v>0</v>
      </c>
      <c r="S2307" s="71">
        <v>0</v>
      </c>
      <c r="T2307" s="71">
        <v>0</v>
      </c>
      <c r="U2307" s="71">
        <v>0</v>
      </c>
      <c r="V2307" s="71">
        <v>0</v>
      </c>
      <c r="W2307" s="67">
        <v>0</v>
      </c>
      <c r="X2307" s="67">
        <v>0</v>
      </c>
      <c r="Y2307" s="68">
        <v>0</v>
      </c>
      <c r="Z2307" s="67">
        <v>0</v>
      </c>
      <c r="AA2307" s="67">
        <v>0</v>
      </c>
      <c r="AB2307" s="68">
        <v>0</v>
      </c>
      <c r="AC2307" s="68" t="e">
        <f>I2307+#REF!-Y2307</f>
        <v>#VALUE!</v>
      </c>
      <c r="AD2307" s="67">
        <f t="shared" si="7092"/>
        <v>0</v>
      </c>
      <c r="AE2307" s="67">
        <f t="shared" si="7093"/>
        <v>0</v>
      </c>
      <c r="AF2307" s="68">
        <f t="shared" si="7094"/>
        <v>0</v>
      </c>
      <c r="AG2307" s="67" t="e">
        <f>M2307+#REF!-V2307</f>
        <v>#REF!</v>
      </c>
      <c r="AH2307" s="67" t="e">
        <f>N2307+#REF!-AD2307</f>
        <v>#REF!</v>
      </c>
      <c r="AI2307" s="68" t="e">
        <f>O2307+#REF!-AE2307</f>
        <v>#REF!</v>
      </c>
      <c r="AJ2307" s="68" t="e">
        <f>P2307+#REF!-AF2307</f>
        <v>#REF!</v>
      </c>
      <c r="AK2307" s="71">
        <v>0</v>
      </c>
      <c r="AL2307" s="71">
        <v>0</v>
      </c>
      <c r="AM2307" s="68">
        <f t="shared" si="7095"/>
        <v>0</v>
      </c>
      <c r="AN2307" s="71">
        <v>0</v>
      </c>
      <c r="AO2307" s="71">
        <v>0</v>
      </c>
      <c r="AP2307" s="68">
        <f t="shared" si="7096"/>
        <v>0</v>
      </c>
      <c r="AQ2307" s="68">
        <f t="shared" si="7097"/>
        <v>0</v>
      </c>
      <c r="AR2307" s="71">
        <v>0</v>
      </c>
      <c r="AS2307" s="71">
        <v>0</v>
      </c>
      <c r="AT2307" s="68">
        <f t="shared" si="7098"/>
        <v>0</v>
      </c>
      <c r="AU2307" s="71">
        <v>0</v>
      </c>
      <c r="AV2307" s="71">
        <v>0</v>
      </c>
      <c r="AW2307" s="68">
        <f t="shared" si="7099"/>
        <v>0</v>
      </c>
      <c r="AX2307" s="68">
        <f t="shared" si="7100"/>
        <v>0</v>
      </c>
      <c r="AY2307" s="71">
        <v>0</v>
      </c>
      <c r="AZ2307" s="71">
        <v>0</v>
      </c>
      <c r="BA2307" s="68">
        <f t="shared" si="7101"/>
        <v>0</v>
      </c>
      <c r="BB2307" s="71">
        <v>0</v>
      </c>
      <c r="BC2307" s="71">
        <v>0</v>
      </c>
      <c r="BD2307" s="68">
        <f t="shared" si="7102"/>
        <v>0</v>
      </c>
      <c r="BE2307" s="68">
        <f t="shared" si="7103"/>
        <v>0</v>
      </c>
      <c r="BF2307" s="67">
        <f t="shared" si="7104"/>
        <v>0</v>
      </c>
      <c r="BG2307" s="67">
        <f t="shared" si="7104"/>
        <v>0</v>
      </c>
      <c r="BH2307" s="68">
        <f t="shared" si="7105"/>
        <v>0</v>
      </c>
      <c r="BI2307" s="67" t="e">
        <f t="shared" si="7106"/>
        <v>#REF!</v>
      </c>
      <c r="BJ2307" s="67" t="e">
        <f t="shared" si="7107"/>
        <v>#REF!</v>
      </c>
      <c r="BK2307" s="67" t="e">
        <f t="shared" si="7108"/>
        <v>#REF!</v>
      </c>
      <c r="BL2307" s="67" t="e">
        <f t="shared" si="7109"/>
        <v>#REF!</v>
      </c>
      <c r="BM2307" s="305">
        <v>0</v>
      </c>
      <c r="BN2307" s="305">
        <v>0</v>
      </c>
      <c r="BO2307" s="306"/>
      <c r="BP2307" s="306"/>
      <c r="BQ2307" s="305">
        <v>0</v>
      </c>
      <c r="BR2307" s="305">
        <v>0</v>
      </c>
      <c r="BS2307" s="114" t="s">
        <v>208</v>
      </c>
    </row>
    <row r="2308" spans="1:72" s="77" customFormat="1" ht="36.75" hidden="1" customHeight="1">
      <c r="B2308" s="20">
        <v>2014</v>
      </c>
      <c r="C2308" s="65">
        <v>8323</v>
      </c>
      <c r="D2308" s="20">
        <v>9</v>
      </c>
      <c r="E2308" s="20">
        <v>5000</v>
      </c>
      <c r="F2308" s="20">
        <v>5600</v>
      </c>
      <c r="G2308" s="20">
        <v>562</v>
      </c>
      <c r="H2308" s="20">
        <v>23</v>
      </c>
      <c r="I2308" s="86" t="s">
        <v>1247</v>
      </c>
      <c r="J2308" s="67"/>
      <c r="K2308" s="67">
        <v>0</v>
      </c>
      <c r="L2308" s="68">
        <f t="shared" si="7089"/>
        <v>0</v>
      </c>
      <c r="M2308" s="67">
        <v>0</v>
      </c>
      <c r="N2308" s="67">
        <v>0</v>
      </c>
      <c r="O2308" s="68">
        <f t="shared" si="7090"/>
        <v>0</v>
      </c>
      <c r="P2308" s="68">
        <f t="shared" si="7091"/>
        <v>0</v>
      </c>
      <c r="Q2308" s="71"/>
      <c r="R2308" s="71">
        <v>0</v>
      </c>
      <c r="S2308" s="71">
        <v>0</v>
      </c>
      <c r="T2308" s="71"/>
      <c r="U2308" s="71">
        <v>0</v>
      </c>
      <c r="V2308" s="71">
        <v>0</v>
      </c>
      <c r="W2308" s="67">
        <v>0</v>
      </c>
      <c r="X2308" s="67">
        <v>0</v>
      </c>
      <c r="Y2308" s="68">
        <v>0</v>
      </c>
      <c r="Z2308" s="67">
        <v>0</v>
      </c>
      <c r="AA2308" s="67">
        <v>0</v>
      </c>
      <c r="AB2308" s="68">
        <v>0</v>
      </c>
      <c r="AC2308" s="68" t="e">
        <f>I2308+#REF!-Y2308</f>
        <v>#VALUE!</v>
      </c>
      <c r="AD2308" s="67">
        <f t="shared" si="7092"/>
        <v>0</v>
      </c>
      <c r="AE2308" s="67">
        <f t="shared" si="7093"/>
        <v>0</v>
      </c>
      <c r="AF2308" s="68">
        <f t="shared" si="7094"/>
        <v>0</v>
      </c>
      <c r="AG2308" s="67" t="e">
        <f>M2308+#REF!-V2308</f>
        <v>#REF!</v>
      </c>
      <c r="AH2308" s="67" t="e">
        <f>N2308+#REF!-AD2308</f>
        <v>#REF!</v>
      </c>
      <c r="AI2308" s="68" t="e">
        <f>O2308+#REF!-AE2308</f>
        <v>#REF!</v>
      </c>
      <c r="AJ2308" s="68" t="e">
        <f>P2308+#REF!-AF2308</f>
        <v>#REF!</v>
      </c>
      <c r="AK2308" s="71"/>
      <c r="AL2308" s="71">
        <v>0</v>
      </c>
      <c r="AM2308" s="68">
        <f t="shared" si="7095"/>
        <v>0</v>
      </c>
      <c r="AN2308" s="71">
        <v>0</v>
      </c>
      <c r="AO2308" s="71">
        <v>0</v>
      </c>
      <c r="AP2308" s="68">
        <f t="shared" si="7096"/>
        <v>0</v>
      </c>
      <c r="AQ2308" s="68">
        <f t="shared" si="7097"/>
        <v>0</v>
      </c>
      <c r="AR2308" s="71"/>
      <c r="AS2308" s="71">
        <v>0</v>
      </c>
      <c r="AT2308" s="68">
        <f t="shared" si="7098"/>
        <v>0</v>
      </c>
      <c r="AU2308" s="71">
        <v>0</v>
      </c>
      <c r="AV2308" s="71">
        <v>0</v>
      </c>
      <c r="AW2308" s="68">
        <f t="shared" si="7099"/>
        <v>0</v>
      </c>
      <c r="AX2308" s="68">
        <f t="shared" si="7100"/>
        <v>0</v>
      </c>
      <c r="AY2308" s="71"/>
      <c r="AZ2308" s="71">
        <v>0</v>
      </c>
      <c r="BA2308" s="68">
        <f t="shared" si="7101"/>
        <v>0</v>
      </c>
      <c r="BB2308" s="71">
        <v>0</v>
      </c>
      <c r="BC2308" s="71">
        <v>0</v>
      </c>
      <c r="BD2308" s="68">
        <f t="shared" si="7102"/>
        <v>0</v>
      </c>
      <c r="BE2308" s="68">
        <f t="shared" si="7103"/>
        <v>0</v>
      </c>
      <c r="BF2308" s="67">
        <f t="shared" si="7104"/>
        <v>0</v>
      </c>
      <c r="BG2308" s="67">
        <f t="shared" si="7104"/>
        <v>0</v>
      </c>
      <c r="BH2308" s="68">
        <f t="shared" si="7105"/>
        <v>0</v>
      </c>
      <c r="BI2308" s="67" t="e">
        <f t="shared" si="7106"/>
        <v>#REF!</v>
      </c>
      <c r="BJ2308" s="67" t="e">
        <f t="shared" si="7107"/>
        <v>#REF!</v>
      </c>
      <c r="BK2308" s="67" t="e">
        <f t="shared" si="7108"/>
        <v>#REF!</v>
      </c>
      <c r="BL2308" s="67" t="e">
        <f t="shared" si="7109"/>
        <v>#REF!</v>
      </c>
      <c r="BM2308" s="305">
        <v>0</v>
      </c>
      <c r="BN2308" s="305">
        <v>0</v>
      </c>
      <c r="BO2308" s="306"/>
      <c r="BP2308" s="306"/>
      <c r="BQ2308" s="305">
        <v>0</v>
      </c>
      <c r="BR2308" s="305">
        <v>0</v>
      </c>
      <c r="BS2308" s="114"/>
    </row>
    <row r="2309" spans="1:72" s="79" customFormat="1" ht="40.5" hidden="1">
      <c r="A2309" s="77"/>
      <c r="B2309" s="59">
        <v>2014</v>
      </c>
      <c r="C2309" s="60">
        <v>8317</v>
      </c>
      <c r="D2309" s="59">
        <v>9</v>
      </c>
      <c r="E2309" s="59">
        <v>5000</v>
      </c>
      <c r="F2309" s="59">
        <v>5600</v>
      </c>
      <c r="G2309" s="59">
        <v>564</v>
      </c>
      <c r="H2309" s="59"/>
      <c r="I2309" s="61" t="s">
        <v>183</v>
      </c>
      <c r="J2309" s="62">
        <f>J2310+J2311+J2312</f>
        <v>0</v>
      </c>
      <c r="K2309" s="62">
        <f t="shared" ref="K2309:P2309" si="7110">K2310+K2311+K2312</f>
        <v>0</v>
      </c>
      <c r="L2309" s="62">
        <f t="shared" si="7110"/>
        <v>0</v>
      </c>
      <c r="M2309" s="62">
        <f t="shared" si="7110"/>
        <v>0</v>
      </c>
      <c r="N2309" s="62">
        <f t="shared" si="7110"/>
        <v>0</v>
      </c>
      <c r="O2309" s="62">
        <f t="shared" si="7110"/>
        <v>0</v>
      </c>
      <c r="P2309" s="62">
        <f t="shared" si="7110"/>
        <v>0</v>
      </c>
      <c r="Q2309" s="62">
        <f>Q2310+Q2311+Q2312</f>
        <v>0</v>
      </c>
      <c r="R2309" s="62">
        <f t="shared" ref="R2309:S2309" si="7111">R2310+R2311+R2312</f>
        <v>0</v>
      </c>
      <c r="S2309" s="62">
        <f t="shared" si="7111"/>
        <v>0</v>
      </c>
      <c r="T2309" s="62">
        <f>T2310+T2311+T2312</f>
        <v>0</v>
      </c>
      <c r="U2309" s="62">
        <f t="shared" ref="U2309:V2309" si="7112">U2310+U2311+U2312</f>
        <v>0</v>
      </c>
      <c r="V2309" s="62">
        <f t="shared" si="7112"/>
        <v>0</v>
      </c>
      <c r="W2309" s="62">
        <v>0</v>
      </c>
      <c r="X2309" s="62">
        <v>0</v>
      </c>
      <c r="Y2309" s="62">
        <v>0</v>
      </c>
      <c r="Z2309" s="62">
        <v>0</v>
      </c>
      <c r="AA2309" s="62">
        <v>0</v>
      </c>
      <c r="AB2309" s="62">
        <v>0</v>
      </c>
      <c r="AC2309" s="62" t="e">
        <f t="shared" ref="AC2309" si="7113">AC2310+AC2311+AC2312</f>
        <v>#VALUE!</v>
      </c>
      <c r="AD2309" s="62">
        <f>AD2310+AD2311+AD2312</f>
        <v>0</v>
      </c>
      <c r="AE2309" s="62">
        <f t="shared" ref="AE2309:AG2309" si="7114">AE2310+AE2311+AE2312</f>
        <v>0</v>
      </c>
      <c r="AF2309" s="62">
        <f t="shared" si="7114"/>
        <v>0</v>
      </c>
      <c r="AG2309" s="62" t="e">
        <f t="shared" si="7114"/>
        <v>#REF!</v>
      </c>
      <c r="AH2309" s="62" t="e">
        <f t="shared" ref="AH2309:AJ2309" si="7115">AH2310+AH2311+AH2312</f>
        <v>#REF!</v>
      </c>
      <c r="AI2309" s="62" t="e">
        <f t="shared" si="7115"/>
        <v>#REF!</v>
      </c>
      <c r="AJ2309" s="62" t="e">
        <f t="shared" si="7115"/>
        <v>#REF!</v>
      </c>
      <c r="AK2309" s="62">
        <f>AK2310+AK2311+AK2312</f>
        <v>0</v>
      </c>
      <c r="AL2309" s="62">
        <f t="shared" ref="AL2309:AQ2309" si="7116">AL2310+AL2311+AL2312</f>
        <v>0</v>
      </c>
      <c r="AM2309" s="62">
        <f t="shared" si="7116"/>
        <v>0</v>
      </c>
      <c r="AN2309" s="62">
        <f t="shared" si="7116"/>
        <v>0</v>
      </c>
      <c r="AO2309" s="62">
        <f t="shared" si="7116"/>
        <v>0</v>
      </c>
      <c r="AP2309" s="62">
        <f t="shared" si="7116"/>
        <v>0</v>
      </c>
      <c r="AQ2309" s="62">
        <f t="shared" si="7116"/>
        <v>0</v>
      </c>
      <c r="AR2309" s="62">
        <f>AR2310+AR2311+AR2312</f>
        <v>0</v>
      </c>
      <c r="AS2309" s="62">
        <f t="shared" ref="AS2309:AX2309" si="7117">AS2310+AS2311+AS2312</f>
        <v>0</v>
      </c>
      <c r="AT2309" s="62">
        <f t="shared" si="7117"/>
        <v>0</v>
      </c>
      <c r="AU2309" s="62">
        <f t="shared" si="7117"/>
        <v>0</v>
      </c>
      <c r="AV2309" s="62">
        <f t="shared" si="7117"/>
        <v>0</v>
      </c>
      <c r="AW2309" s="62">
        <f t="shared" si="7117"/>
        <v>0</v>
      </c>
      <c r="AX2309" s="62">
        <f t="shared" si="7117"/>
        <v>0</v>
      </c>
      <c r="AY2309" s="62">
        <f>AY2310+AY2311+AY2312</f>
        <v>0</v>
      </c>
      <c r="AZ2309" s="62">
        <f t="shared" ref="AZ2309:BE2309" si="7118">AZ2310+AZ2311+AZ2312</f>
        <v>0</v>
      </c>
      <c r="BA2309" s="62">
        <f t="shared" si="7118"/>
        <v>0</v>
      </c>
      <c r="BB2309" s="62">
        <f t="shared" si="7118"/>
        <v>0</v>
      </c>
      <c r="BC2309" s="62">
        <f t="shared" si="7118"/>
        <v>0</v>
      </c>
      <c r="BD2309" s="62">
        <f t="shared" si="7118"/>
        <v>0</v>
      </c>
      <c r="BE2309" s="62">
        <f t="shared" si="7118"/>
        <v>0</v>
      </c>
      <c r="BF2309" s="62">
        <f>BF2310+BF2311+BF2312</f>
        <v>0</v>
      </c>
      <c r="BG2309" s="62">
        <f t="shared" ref="BG2309:BI2309" si="7119">BG2310+BG2311+BG2312</f>
        <v>0</v>
      </c>
      <c r="BH2309" s="62">
        <f t="shared" si="7119"/>
        <v>0</v>
      </c>
      <c r="BI2309" s="62" t="e">
        <f t="shared" si="7119"/>
        <v>#REF!</v>
      </c>
      <c r="BJ2309" s="62" t="e">
        <f t="shared" ref="BJ2309:BK2309" si="7120">BJ2310+BJ2311+BJ2312</f>
        <v>#REF!</v>
      </c>
      <c r="BK2309" s="62" t="e">
        <f t="shared" si="7120"/>
        <v>#REF!</v>
      </c>
      <c r="BL2309" s="62" t="e">
        <f t="shared" si="7109"/>
        <v>#REF!</v>
      </c>
      <c r="BM2309" s="304"/>
      <c r="BN2309" s="304"/>
      <c r="BO2309" s="304"/>
      <c r="BP2309" s="304"/>
      <c r="BQ2309" s="304"/>
      <c r="BR2309" s="304"/>
      <c r="BS2309" s="64"/>
      <c r="BT2309" s="77"/>
    </row>
    <row r="2310" spans="1:72" s="46" customFormat="1" hidden="1">
      <c r="A2310" s="77"/>
      <c r="B2310" s="104">
        <v>2014</v>
      </c>
      <c r="C2310" s="105">
        <v>8317</v>
      </c>
      <c r="D2310" s="104">
        <v>9</v>
      </c>
      <c r="E2310" s="104">
        <v>5000</v>
      </c>
      <c r="F2310" s="104">
        <v>5600</v>
      </c>
      <c r="G2310" s="104">
        <v>564</v>
      </c>
      <c r="H2310" s="104">
        <v>1</v>
      </c>
      <c r="I2310" s="66" t="s">
        <v>571</v>
      </c>
      <c r="J2310" s="67">
        <v>0</v>
      </c>
      <c r="K2310" s="67">
        <v>0</v>
      </c>
      <c r="L2310" s="68">
        <f>J2310+K2310</f>
        <v>0</v>
      </c>
      <c r="M2310" s="67">
        <v>0</v>
      </c>
      <c r="N2310" s="67">
        <v>0</v>
      </c>
      <c r="O2310" s="68">
        <f>+M2310+N2310</f>
        <v>0</v>
      </c>
      <c r="P2310" s="68">
        <f>+L2310+O2310</f>
        <v>0</v>
      </c>
      <c r="Q2310" s="71">
        <v>0</v>
      </c>
      <c r="R2310" s="71">
        <v>0</v>
      </c>
      <c r="S2310" s="71">
        <v>0</v>
      </c>
      <c r="T2310" s="71">
        <v>0</v>
      </c>
      <c r="U2310" s="71">
        <v>0</v>
      </c>
      <c r="V2310" s="71">
        <v>0</v>
      </c>
      <c r="W2310" s="67">
        <v>0</v>
      </c>
      <c r="X2310" s="67">
        <v>0</v>
      </c>
      <c r="Y2310" s="68">
        <v>0</v>
      </c>
      <c r="Z2310" s="67">
        <v>0</v>
      </c>
      <c r="AA2310" s="67">
        <v>0</v>
      </c>
      <c r="AB2310" s="68">
        <v>0</v>
      </c>
      <c r="AC2310" s="68" t="e">
        <f>I2310+#REF!-Y2310</f>
        <v>#VALUE!</v>
      </c>
      <c r="AD2310" s="67">
        <f t="shared" ref="AD2310:AE2312" si="7121">J2310+Q2310-T2310</f>
        <v>0</v>
      </c>
      <c r="AE2310" s="67">
        <f t="shared" si="7121"/>
        <v>0</v>
      </c>
      <c r="AF2310" s="68">
        <f t="shared" ref="AF2310:AF2312" si="7122">AD2310+AE2310</f>
        <v>0</v>
      </c>
      <c r="AG2310" s="67" t="e">
        <f>M2310+#REF!-V2310</f>
        <v>#REF!</v>
      </c>
      <c r="AH2310" s="67" t="e">
        <f>N2310+#REF!-AD2310</f>
        <v>#REF!</v>
      </c>
      <c r="AI2310" s="68" t="e">
        <f>O2310+#REF!-AE2310</f>
        <v>#REF!</v>
      </c>
      <c r="AJ2310" s="68" t="e">
        <f>P2310+#REF!-AF2310</f>
        <v>#REF!</v>
      </c>
      <c r="AK2310" s="71">
        <v>0</v>
      </c>
      <c r="AL2310" s="71">
        <v>0</v>
      </c>
      <c r="AM2310" s="68">
        <f>AK2310+AL2310</f>
        <v>0</v>
      </c>
      <c r="AN2310" s="71">
        <v>0</v>
      </c>
      <c r="AO2310" s="71">
        <v>0</v>
      </c>
      <c r="AP2310" s="68">
        <f>+AN2310+AO2310</f>
        <v>0</v>
      </c>
      <c r="AQ2310" s="68">
        <f>+AM2310+AP2310</f>
        <v>0</v>
      </c>
      <c r="AR2310" s="71">
        <v>0</v>
      </c>
      <c r="AS2310" s="71">
        <v>0</v>
      </c>
      <c r="AT2310" s="68">
        <f>AR2310+AS2310</f>
        <v>0</v>
      </c>
      <c r="AU2310" s="71">
        <v>0</v>
      </c>
      <c r="AV2310" s="71">
        <v>0</v>
      </c>
      <c r="AW2310" s="68">
        <f>+AU2310+AV2310</f>
        <v>0</v>
      </c>
      <c r="AX2310" s="68">
        <f>+AT2310+AW2310</f>
        <v>0</v>
      </c>
      <c r="AY2310" s="71">
        <v>0</v>
      </c>
      <c r="AZ2310" s="71">
        <v>0</v>
      </c>
      <c r="BA2310" s="68">
        <f>AY2310+AZ2310</f>
        <v>0</v>
      </c>
      <c r="BB2310" s="71">
        <v>0</v>
      </c>
      <c r="BC2310" s="71">
        <v>0</v>
      </c>
      <c r="BD2310" s="68">
        <f>+BB2310+BC2310</f>
        <v>0</v>
      </c>
      <c r="BE2310" s="68">
        <f>+BA2310+BD2310</f>
        <v>0</v>
      </c>
      <c r="BF2310" s="67">
        <f t="shared" ref="BF2310:BG2312" si="7123">AD2310-AK2310-AR2310-AY2310</f>
        <v>0</v>
      </c>
      <c r="BG2310" s="67">
        <f t="shared" si="7123"/>
        <v>0</v>
      </c>
      <c r="BH2310" s="68">
        <f t="shared" ref="BH2310:BH2312" si="7124">BF2310+BG2310</f>
        <v>0</v>
      </c>
      <c r="BI2310" s="67" t="e">
        <f t="shared" ref="BI2310:BI2312" si="7125">AG2310-AN2310-AU2310-BB2310</f>
        <v>#REF!</v>
      </c>
      <c r="BJ2310" s="67" t="e">
        <f t="shared" ref="BJ2310:BJ2312" si="7126">AH2310-AO2310-AV2310-BC2310</f>
        <v>#REF!</v>
      </c>
      <c r="BK2310" s="67" t="e">
        <f t="shared" ref="BK2310:BK2312" si="7127">AI2310-AP2310-AW2310-BD2310</f>
        <v>#REF!</v>
      </c>
      <c r="BL2310" s="67" t="e">
        <f t="shared" si="7109"/>
        <v>#REF!</v>
      </c>
      <c r="BM2310" s="305">
        <v>0</v>
      </c>
      <c r="BN2310" s="305">
        <v>0</v>
      </c>
      <c r="BO2310" s="306"/>
      <c r="BP2310" s="306"/>
      <c r="BQ2310" s="305">
        <v>0</v>
      </c>
      <c r="BR2310" s="305">
        <v>0</v>
      </c>
      <c r="BS2310" s="114" t="s">
        <v>208</v>
      </c>
      <c r="BT2310" s="77"/>
    </row>
    <row r="2311" spans="1:72" s="46" customFormat="1" ht="36.75" hidden="1" customHeight="1">
      <c r="A2311" s="77"/>
      <c r="B2311" s="104">
        <v>2014</v>
      </c>
      <c r="C2311" s="105">
        <v>8317</v>
      </c>
      <c r="D2311" s="104">
        <v>9</v>
      </c>
      <c r="E2311" s="104">
        <v>5000</v>
      </c>
      <c r="F2311" s="104">
        <v>5600</v>
      </c>
      <c r="G2311" s="104">
        <v>564</v>
      </c>
      <c r="H2311" s="104">
        <v>2</v>
      </c>
      <c r="I2311" s="86" t="s">
        <v>1248</v>
      </c>
      <c r="J2311" s="67">
        <v>0</v>
      </c>
      <c r="K2311" s="67">
        <v>0</v>
      </c>
      <c r="L2311" s="68">
        <f>J2311+K2311</f>
        <v>0</v>
      </c>
      <c r="M2311" s="67">
        <v>0</v>
      </c>
      <c r="N2311" s="67">
        <v>0</v>
      </c>
      <c r="O2311" s="68">
        <f>+M2311+N2311</f>
        <v>0</v>
      </c>
      <c r="P2311" s="68">
        <f>+L2311+O2311</f>
        <v>0</v>
      </c>
      <c r="Q2311" s="71">
        <v>0</v>
      </c>
      <c r="R2311" s="71">
        <v>0</v>
      </c>
      <c r="S2311" s="71">
        <v>0</v>
      </c>
      <c r="T2311" s="71">
        <v>0</v>
      </c>
      <c r="U2311" s="71">
        <v>0</v>
      </c>
      <c r="V2311" s="71">
        <v>0</v>
      </c>
      <c r="W2311" s="67">
        <v>0</v>
      </c>
      <c r="X2311" s="67">
        <v>0</v>
      </c>
      <c r="Y2311" s="68">
        <v>0</v>
      </c>
      <c r="Z2311" s="67">
        <v>0</v>
      </c>
      <c r="AA2311" s="67">
        <v>0</v>
      </c>
      <c r="AB2311" s="68">
        <v>0</v>
      </c>
      <c r="AC2311" s="68" t="e">
        <f>I2311+#REF!-Y2311</f>
        <v>#VALUE!</v>
      </c>
      <c r="AD2311" s="67">
        <f t="shared" si="7121"/>
        <v>0</v>
      </c>
      <c r="AE2311" s="67">
        <f t="shared" si="7121"/>
        <v>0</v>
      </c>
      <c r="AF2311" s="68">
        <f t="shared" si="7122"/>
        <v>0</v>
      </c>
      <c r="AG2311" s="67" t="e">
        <f>M2311+#REF!-V2311</f>
        <v>#REF!</v>
      </c>
      <c r="AH2311" s="67" t="e">
        <f>N2311+#REF!-AD2311</f>
        <v>#REF!</v>
      </c>
      <c r="AI2311" s="68" t="e">
        <f>O2311+#REF!-AE2311</f>
        <v>#REF!</v>
      </c>
      <c r="AJ2311" s="68" t="e">
        <f>P2311+#REF!-AF2311</f>
        <v>#REF!</v>
      </c>
      <c r="AK2311" s="71">
        <v>0</v>
      </c>
      <c r="AL2311" s="71">
        <v>0</v>
      </c>
      <c r="AM2311" s="68">
        <f>AK2311+AL2311</f>
        <v>0</v>
      </c>
      <c r="AN2311" s="71">
        <v>0</v>
      </c>
      <c r="AO2311" s="71">
        <v>0</v>
      </c>
      <c r="AP2311" s="68">
        <f>+AN2311+AO2311</f>
        <v>0</v>
      </c>
      <c r="AQ2311" s="68">
        <f>+AM2311+AP2311</f>
        <v>0</v>
      </c>
      <c r="AR2311" s="71">
        <v>0</v>
      </c>
      <c r="AS2311" s="71">
        <v>0</v>
      </c>
      <c r="AT2311" s="68">
        <f>AR2311+AS2311</f>
        <v>0</v>
      </c>
      <c r="AU2311" s="71">
        <v>0</v>
      </c>
      <c r="AV2311" s="71">
        <v>0</v>
      </c>
      <c r="AW2311" s="68">
        <f>+AU2311+AV2311</f>
        <v>0</v>
      </c>
      <c r="AX2311" s="68">
        <f>+AT2311+AW2311</f>
        <v>0</v>
      </c>
      <c r="AY2311" s="71">
        <v>0</v>
      </c>
      <c r="AZ2311" s="71">
        <v>0</v>
      </c>
      <c r="BA2311" s="68">
        <f>AY2311+AZ2311</f>
        <v>0</v>
      </c>
      <c r="BB2311" s="71">
        <v>0</v>
      </c>
      <c r="BC2311" s="71">
        <v>0</v>
      </c>
      <c r="BD2311" s="68">
        <f>+BB2311+BC2311</f>
        <v>0</v>
      </c>
      <c r="BE2311" s="68">
        <f>+BA2311+BD2311</f>
        <v>0</v>
      </c>
      <c r="BF2311" s="67">
        <f t="shared" si="7123"/>
        <v>0</v>
      </c>
      <c r="BG2311" s="67">
        <f t="shared" si="7123"/>
        <v>0</v>
      </c>
      <c r="BH2311" s="68">
        <f t="shared" si="7124"/>
        <v>0</v>
      </c>
      <c r="BI2311" s="67" t="e">
        <f t="shared" si="7125"/>
        <v>#REF!</v>
      </c>
      <c r="BJ2311" s="67" t="e">
        <f t="shared" si="7126"/>
        <v>#REF!</v>
      </c>
      <c r="BK2311" s="67" t="e">
        <f t="shared" si="7127"/>
        <v>#REF!</v>
      </c>
      <c r="BL2311" s="67" t="e">
        <f t="shared" si="7109"/>
        <v>#REF!</v>
      </c>
      <c r="BM2311" s="305">
        <v>0</v>
      </c>
      <c r="BN2311" s="305">
        <v>0</v>
      </c>
      <c r="BO2311" s="306"/>
      <c r="BP2311" s="306"/>
      <c r="BQ2311" s="305">
        <v>0</v>
      </c>
      <c r="BR2311" s="305">
        <v>0</v>
      </c>
      <c r="BS2311" s="114" t="s">
        <v>208</v>
      </c>
      <c r="BT2311" s="77"/>
    </row>
    <row r="2312" spans="1:72" s="46" customFormat="1" ht="36.75" hidden="1" customHeight="1">
      <c r="A2312" s="77"/>
      <c r="B2312" s="104">
        <v>2014</v>
      </c>
      <c r="C2312" s="105">
        <v>8317</v>
      </c>
      <c r="D2312" s="104">
        <v>9</v>
      </c>
      <c r="E2312" s="104">
        <v>5000</v>
      </c>
      <c r="F2312" s="104">
        <v>5600</v>
      </c>
      <c r="G2312" s="104">
        <v>564</v>
      </c>
      <c r="H2312" s="104">
        <v>3</v>
      </c>
      <c r="I2312" s="86" t="s">
        <v>580</v>
      </c>
      <c r="J2312" s="67">
        <v>0</v>
      </c>
      <c r="K2312" s="67">
        <v>0</v>
      </c>
      <c r="L2312" s="68">
        <f>J2312+K2312</f>
        <v>0</v>
      </c>
      <c r="M2312" s="67">
        <v>0</v>
      </c>
      <c r="N2312" s="67">
        <v>0</v>
      </c>
      <c r="O2312" s="68">
        <f>+M2312+N2312</f>
        <v>0</v>
      </c>
      <c r="P2312" s="68">
        <f>+L2312+O2312</f>
        <v>0</v>
      </c>
      <c r="Q2312" s="71">
        <v>0</v>
      </c>
      <c r="R2312" s="71">
        <v>0</v>
      </c>
      <c r="S2312" s="71">
        <v>0</v>
      </c>
      <c r="T2312" s="71">
        <v>0</v>
      </c>
      <c r="U2312" s="71">
        <v>0</v>
      </c>
      <c r="V2312" s="71">
        <v>0</v>
      </c>
      <c r="W2312" s="67">
        <v>0</v>
      </c>
      <c r="X2312" s="67">
        <v>0</v>
      </c>
      <c r="Y2312" s="68">
        <v>0</v>
      </c>
      <c r="Z2312" s="67">
        <v>0</v>
      </c>
      <c r="AA2312" s="67">
        <v>0</v>
      </c>
      <c r="AB2312" s="68">
        <v>0</v>
      </c>
      <c r="AC2312" s="68" t="e">
        <f>I2312+#REF!-Y2312</f>
        <v>#VALUE!</v>
      </c>
      <c r="AD2312" s="67">
        <f t="shared" si="7121"/>
        <v>0</v>
      </c>
      <c r="AE2312" s="67">
        <f t="shared" si="7121"/>
        <v>0</v>
      </c>
      <c r="AF2312" s="68">
        <f t="shared" si="7122"/>
        <v>0</v>
      </c>
      <c r="AG2312" s="67" t="e">
        <f>M2312+#REF!-V2312</f>
        <v>#REF!</v>
      </c>
      <c r="AH2312" s="67" t="e">
        <f>N2312+#REF!-AD2312</f>
        <v>#REF!</v>
      </c>
      <c r="AI2312" s="68" t="e">
        <f>O2312+#REF!-AE2312</f>
        <v>#REF!</v>
      </c>
      <c r="AJ2312" s="68" t="e">
        <f>P2312+#REF!-AF2312</f>
        <v>#REF!</v>
      </c>
      <c r="AK2312" s="71">
        <v>0</v>
      </c>
      <c r="AL2312" s="71">
        <v>0</v>
      </c>
      <c r="AM2312" s="68">
        <f>AK2312+AL2312</f>
        <v>0</v>
      </c>
      <c r="AN2312" s="71">
        <v>0</v>
      </c>
      <c r="AO2312" s="71">
        <v>0</v>
      </c>
      <c r="AP2312" s="68">
        <f>+AN2312+AO2312</f>
        <v>0</v>
      </c>
      <c r="AQ2312" s="68">
        <f>+AM2312+AP2312</f>
        <v>0</v>
      </c>
      <c r="AR2312" s="71">
        <v>0</v>
      </c>
      <c r="AS2312" s="71">
        <v>0</v>
      </c>
      <c r="AT2312" s="68">
        <f>AR2312+AS2312</f>
        <v>0</v>
      </c>
      <c r="AU2312" s="71">
        <v>0</v>
      </c>
      <c r="AV2312" s="71">
        <v>0</v>
      </c>
      <c r="AW2312" s="68">
        <f>+AU2312+AV2312</f>
        <v>0</v>
      </c>
      <c r="AX2312" s="68">
        <f>+AT2312+AW2312</f>
        <v>0</v>
      </c>
      <c r="AY2312" s="71">
        <v>0</v>
      </c>
      <c r="AZ2312" s="71">
        <v>0</v>
      </c>
      <c r="BA2312" s="68">
        <f>AY2312+AZ2312</f>
        <v>0</v>
      </c>
      <c r="BB2312" s="71">
        <v>0</v>
      </c>
      <c r="BC2312" s="71">
        <v>0</v>
      </c>
      <c r="BD2312" s="68">
        <f>+BB2312+BC2312</f>
        <v>0</v>
      </c>
      <c r="BE2312" s="68">
        <f>+BA2312+BD2312</f>
        <v>0</v>
      </c>
      <c r="BF2312" s="67">
        <f t="shared" si="7123"/>
        <v>0</v>
      </c>
      <c r="BG2312" s="67">
        <f t="shared" si="7123"/>
        <v>0</v>
      </c>
      <c r="BH2312" s="68">
        <f t="shared" si="7124"/>
        <v>0</v>
      </c>
      <c r="BI2312" s="67" t="e">
        <f t="shared" si="7125"/>
        <v>#REF!</v>
      </c>
      <c r="BJ2312" s="67" t="e">
        <f t="shared" si="7126"/>
        <v>#REF!</v>
      </c>
      <c r="BK2312" s="67" t="e">
        <f t="shared" si="7127"/>
        <v>#REF!</v>
      </c>
      <c r="BL2312" s="67" t="e">
        <f t="shared" si="7109"/>
        <v>#REF!</v>
      </c>
      <c r="BM2312" s="305">
        <v>0</v>
      </c>
      <c r="BN2312" s="305">
        <v>0</v>
      </c>
      <c r="BO2312" s="306"/>
      <c r="BP2312" s="306"/>
      <c r="BQ2312" s="305">
        <v>0</v>
      </c>
      <c r="BR2312" s="305">
        <v>0</v>
      </c>
      <c r="BS2312" s="114" t="s">
        <v>208</v>
      </c>
      <c r="BT2312" s="77"/>
    </row>
    <row r="2313" spans="1:72" s="79" customFormat="1" hidden="1">
      <c r="A2313" s="77"/>
      <c r="B2313" s="59">
        <v>2014</v>
      </c>
      <c r="C2313" s="60">
        <v>8317</v>
      </c>
      <c r="D2313" s="59">
        <v>9</v>
      </c>
      <c r="E2313" s="59">
        <v>5000</v>
      </c>
      <c r="F2313" s="59">
        <v>5600</v>
      </c>
      <c r="G2313" s="59">
        <v>565</v>
      </c>
      <c r="H2313" s="59"/>
      <c r="I2313" s="61" t="s">
        <v>360</v>
      </c>
      <c r="J2313" s="62">
        <f>SUM(J2314:J2328)</f>
        <v>0</v>
      </c>
      <c r="K2313" s="62">
        <f t="shared" ref="K2313:P2313" si="7128">SUM(K2314:K2328)</f>
        <v>0</v>
      </c>
      <c r="L2313" s="62">
        <f t="shared" si="7128"/>
        <v>0</v>
      </c>
      <c r="M2313" s="62">
        <f t="shared" si="7128"/>
        <v>0</v>
      </c>
      <c r="N2313" s="62">
        <f t="shared" si="7128"/>
        <v>0</v>
      </c>
      <c r="O2313" s="62">
        <f t="shared" si="7128"/>
        <v>0</v>
      </c>
      <c r="P2313" s="62">
        <f t="shared" si="7128"/>
        <v>0</v>
      </c>
      <c r="Q2313" s="62">
        <f t="shared" ref="Q2313:S2313" si="7129">SUM(Q2314:Q2328)</f>
        <v>0</v>
      </c>
      <c r="R2313" s="62">
        <f t="shared" si="7129"/>
        <v>0</v>
      </c>
      <c r="S2313" s="62">
        <f t="shared" si="7129"/>
        <v>0</v>
      </c>
      <c r="T2313" s="62">
        <f t="shared" ref="T2313:AC2313" si="7130">SUM(T2314:T2328)</f>
        <v>0</v>
      </c>
      <c r="U2313" s="62">
        <f t="shared" si="7130"/>
        <v>0</v>
      </c>
      <c r="V2313" s="62">
        <f t="shared" si="7130"/>
        <v>0</v>
      </c>
      <c r="W2313" s="62">
        <v>0</v>
      </c>
      <c r="X2313" s="62">
        <v>0</v>
      </c>
      <c r="Y2313" s="62">
        <v>0</v>
      </c>
      <c r="Z2313" s="62">
        <v>0</v>
      </c>
      <c r="AA2313" s="62">
        <v>0</v>
      </c>
      <c r="AB2313" s="62">
        <v>0</v>
      </c>
      <c r="AC2313" s="62" t="e">
        <f t="shared" si="7130"/>
        <v>#VALUE!</v>
      </c>
      <c r="AD2313" s="62">
        <f t="shared" ref="AD2313:BI2313" si="7131">SUM(AD2314:AD2328)</f>
        <v>0</v>
      </c>
      <c r="AE2313" s="62">
        <f t="shared" si="7131"/>
        <v>0</v>
      </c>
      <c r="AF2313" s="62">
        <f t="shared" si="7131"/>
        <v>0</v>
      </c>
      <c r="AG2313" s="62" t="e">
        <f t="shared" si="7131"/>
        <v>#REF!</v>
      </c>
      <c r="AH2313" s="62" t="e">
        <f t="shared" ref="AH2313:AJ2313" si="7132">SUM(AH2314:AH2328)</f>
        <v>#REF!</v>
      </c>
      <c r="AI2313" s="62" t="e">
        <f t="shared" si="7132"/>
        <v>#REF!</v>
      </c>
      <c r="AJ2313" s="62" t="e">
        <f t="shared" si="7132"/>
        <v>#REF!</v>
      </c>
      <c r="AK2313" s="62">
        <f t="shared" si="7131"/>
        <v>0</v>
      </c>
      <c r="AL2313" s="62">
        <f t="shared" si="7131"/>
        <v>0</v>
      </c>
      <c r="AM2313" s="62">
        <f t="shared" si="7131"/>
        <v>0</v>
      </c>
      <c r="AN2313" s="62">
        <f t="shared" si="7131"/>
        <v>0</v>
      </c>
      <c r="AO2313" s="62">
        <f t="shared" si="7131"/>
        <v>0</v>
      </c>
      <c r="AP2313" s="62">
        <f t="shared" si="7131"/>
        <v>0</v>
      </c>
      <c r="AQ2313" s="62">
        <f t="shared" si="7131"/>
        <v>0</v>
      </c>
      <c r="AR2313" s="62">
        <f t="shared" si="7131"/>
        <v>0</v>
      </c>
      <c r="AS2313" s="62">
        <f t="shared" si="7131"/>
        <v>0</v>
      </c>
      <c r="AT2313" s="62">
        <f t="shared" si="7131"/>
        <v>0</v>
      </c>
      <c r="AU2313" s="62">
        <f t="shared" si="7131"/>
        <v>0</v>
      </c>
      <c r="AV2313" s="62">
        <f t="shared" si="7131"/>
        <v>0</v>
      </c>
      <c r="AW2313" s="62">
        <f t="shared" si="7131"/>
        <v>0</v>
      </c>
      <c r="AX2313" s="62">
        <f t="shared" si="7131"/>
        <v>0</v>
      </c>
      <c r="AY2313" s="62">
        <f t="shared" si="7131"/>
        <v>0</v>
      </c>
      <c r="AZ2313" s="62">
        <f t="shared" si="7131"/>
        <v>0</v>
      </c>
      <c r="BA2313" s="62">
        <f t="shared" si="7131"/>
        <v>0</v>
      </c>
      <c r="BB2313" s="62">
        <f t="shared" si="7131"/>
        <v>0</v>
      </c>
      <c r="BC2313" s="62">
        <f t="shared" si="7131"/>
        <v>0</v>
      </c>
      <c r="BD2313" s="62">
        <f t="shared" si="7131"/>
        <v>0</v>
      </c>
      <c r="BE2313" s="62">
        <f t="shared" si="7131"/>
        <v>0</v>
      </c>
      <c r="BF2313" s="62">
        <f t="shared" si="7131"/>
        <v>0</v>
      </c>
      <c r="BG2313" s="62">
        <f t="shared" si="7131"/>
        <v>0</v>
      </c>
      <c r="BH2313" s="62">
        <f t="shared" si="7131"/>
        <v>0</v>
      </c>
      <c r="BI2313" s="62" t="e">
        <f t="shared" si="7131"/>
        <v>#REF!</v>
      </c>
      <c r="BJ2313" s="62" t="e">
        <f t="shared" ref="BJ2313:BK2313" si="7133">SUM(BJ2314:BJ2328)</f>
        <v>#REF!</v>
      </c>
      <c r="BK2313" s="62" t="e">
        <f t="shared" si="7133"/>
        <v>#REF!</v>
      </c>
      <c r="BL2313" s="62" t="e">
        <f t="shared" si="7109"/>
        <v>#REF!</v>
      </c>
      <c r="BM2313" s="304"/>
      <c r="BN2313" s="304"/>
      <c r="BO2313" s="304"/>
      <c r="BP2313" s="304"/>
      <c r="BQ2313" s="304"/>
      <c r="BR2313" s="304"/>
      <c r="BS2313" s="64"/>
      <c r="BT2313" s="77"/>
    </row>
    <row r="2314" spans="1:72" s="77" customFormat="1" ht="36.75" hidden="1" customHeight="1">
      <c r="B2314" s="20">
        <v>2014</v>
      </c>
      <c r="C2314" s="65">
        <v>8317</v>
      </c>
      <c r="D2314" s="20">
        <v>9</v>
      </c>
      <c r="E2314" s="20">
        <v>5000</v>
      </c>
      <c r="F2314" s="20">
        <v>5600</v>
      </c>
      <c r="G2314" s="20">
        <v>565</v>
      </c>
      <c r="H2314" s="104">
        <v>1</v>
      </c>
      <c r="I2314" s="86" t="s">
        <v>1249</v>
      </c>
      <c r="J2314" s="67">
        <v>0</v>
      </c>
      <c r="K2314" s="67">
        <v>0</v>
      </c>
      <c r="L2314" s="68">
        <f t="shared" ref="L2314:L2328" si="7134">J2314+K2314</f>
        <v>0</v>
      </c>
      <c r="M2314" s="67">
        <v>0</v>
      </c>
      <c r="N2314" s="67">
        <v>0</v>
      </c>
      <c r="O2314" s="68">
        <f t="shared" ref="O2314:O2328" si="7135">+M2314+N2314</f>
        <v>0</v>
      </c>
      <c r="P2314" s="68">
        <f t="shared" ref="P2314:P2328" si="7136">+L2314+O2314</f>
        <v>0</v>
      </c>
      <c r="Q2314" s="71">
        <v>0</v>
      </c>
      <c r="R2314" s="71">
        <v>0</v>
      </c>
      <c r="S2314" s="71">
        <v>0</v>
      </c>
      <c r="T2314" s="71">
        <v>0</v>
      </c>
      <c r="U2314" s="71">
        <v>0</v>
      </c>
      <c r="V2314" s="71">
        <v>0</v>
      </c>
      <c r="W2314" s="67">
        <v>0</v>
      </c>
      <c r="X2314" s="67">
        <v>0</v>
      </c>
      <c r="Y2314" s="68">
        <v>0</v>
      </c>
      <c r="Z2314" s="67">
        <v>0</v>
      </c>
      <c r="AA2314" s="67">
        <v>0</v>
      </c>
      <c r="AB2314" s="68">
        <v>0</v>
      </c>
      <c r="AC2314" s="68" t="e">
        <f>I2314+#REF!-Y2314</f>
        <v>#VALUE!</v>
      </c>
      <c r="AD2314" s="67">
        <f t="shared" ref="AD2314:AD2328" si="7137">J2314+Q2314-T2314</f>
        <v>0</v>
      </c>
      <c r="AE2314" s="67">
        <f t="shared" ref="AE2314:AE2328" si="7138">K2314+R2314-U2314</f>
        <v>0</v>
      </c>
      <c r="AF2314" s="68">
        <f t="shared" ref="AF2314:AF2328" si="7139">AD2314+AE2314</f>
        <v>0</v>
      </c>
      <c r="AG2314" s="67" t="e">
        <f>M2314+#REF!-V2314</f>
        <v>#REF!</v>
      </c>
      <c r="AH2314" s="67" t="e">
        <f>N2314+#REF!-AD2314</f>
        <v>#REF!</v>
      </c>
      <c r="AI2314" s="68" t="e">
        <f>O2314+#REF!-AE2314</f>
        <v>#REF!</v>
      </c>
      <c r="AJ2314" s="68" t="e">
        <f>P2314+#REF!-AF2314</f>
        <v>#REF!</v>
      </c>
      <c r="AK2314" s="71">
        <v>0</v>
      </c>
      <c r="AL2314" s="71">
        <v>0</v>
      </c>
      <c r="AM2314" s="68">
        <f t="shared" ref="AM2314:AM2328" si="7140">AK2314+AL2314</f>
        <v>0</v>
      </c>
      <c r="AN2314" s="71">
        <v>0</v>
      </c>
      <c r="AO2314" s="71">
        <v>0</v>
      </c>
      <c r="AP2314" s="68">
        <f t="shared" ref="AP2314:AP2328" si="7141">+AN2314+AO2314</f>
        <v>0</v>
      </c>
      <c r="AQ2314" s="68">
        <f t="shared" ref="AQ2314:AQ2328" si="7142">+AM2314+AP2314</f>
        <v>0</v>
      </c>
      <c r="AR2314" s="71">
        <v>0</v>
      </c>
      <c r="AS2314" s="71">
        <v>0</v>
      </c>
      <c r="AT2314" s="68">
        <f t="shared" ref="AT2314:AT2328" si="7143">AR2314+AS2314</f>
        <v>0</v>
      </c>
      <c r="AU2314" s="71">
        <v>0</v>
      </c>
      <c r="AV2314" s="71">
        <v>0</v>
      </c>
      <c r="AW2314" s="68">
        <f t="shared" ref="AW2314:AW2328" si="7144">+AU2314+AV2314</f>
        <v>0</v>
      </c>
      <c r="AX2314" s="68">
        <f t="shared" ref="AX2314:AX2328" si="7145">+AT2314+AW2314</f>
        <v>0</v>
      </c>
      <c r="AY2314" s="71">
        <v>0</v>
      </c>
      <c r="AZ2314" s="71">
        <v>0</v>
      </c>
      <c r="BA2314" s="68">
        <f t="shared" ref="BA2314:BA2328" si="7146">AY2314+AZ2314</f>
        <v>0</v>
      </c>
      <c r="BB2314" s="71">
        <v>0</v>
      </c>
      <c r="BC2314" s="71">
        <v>0</v>
      </c>
      <c r="BD2314" s="68">
        <f t="shared" ref="BD2314:BD2328" si="7147">+BB2314+BC2314</f>
        <v>0</v>
      </c>
      <c r="BE2314" s="68">
        <f t="shared" ref="BE2314:BE2328" si="7148">+BA2314+BD2314</f>
        <v>0</v>
      </c>
      <c r="BF2314" s="67">
        <f t="shared" ref="BF2314:BG2328" si="7149">AD2314-AK2314-AR2314-AY2314</f>
        <v>0</v>
      </c>
      <c r="BG2314" s="67">
        <f t="shared" si="7149"/>
        <v>0</v>
      </c>
      <c r="BH2314" s="68">
        <f t="shared" ref="BH2314:BH2328" si="7150">BF2314+BG2314</f>
        <v>0</v>
      </c>
      <c r="BI2314" s="67" t="e">
        <f t="shared" ref="BI2314:BI2328" si="7151">AG2314-AN2314-AU2314-BB2314</f>
        <v>#REF!</v>
      </c>
      <c r="BJ2314" s="67" t="e">
        <f t="shared" ref="BJ2314:BJ2328" si="7152">AH2314-AO2314-AV2314-BC2314</f>
        <v>#REF!</v>
      </c>
      <c r="BK2314" s="67" t="e">
        <f t="shared" ref="BK2314:BK2328" si="7153">AI2314-AP2314-AW2314-BD2314</f>
        <v>#REF!</v>
      </c>
      <c r="BL2314" s="67" t="e">
        <f t="shared" si="7109"/>
        <v>#REF!</v>
      </c>
      <c r="BM2314" s="305">
        <v>0</v>
      </c>
      <c r="BN2314" s="305">
        <v>0</v>
      </c>
      <c r="BO2314" s="306"/>
      <c r="BP2314" s="306"/>
      <c r="BQ2314" s="305">
        <v>0</v>
      </c>
      <c r="BR2314" s="305">
        <v>0</v>
      </c>
      <c r="BS2314" s="114" t="s">
        <v>208</v>
      </c>
    </row>
    <row r="2315" spans="1:72" s="77" customFormat="1" ht="36.75" hidden="1" customHeight="1">
      <c r="B2315" s="20">
        <v>2014</v>
      </c>
      <c r="C2315" s="65">
        <v>8317</v>
      </c>
      <c r="D2315" s="20">
        <v>9</v>
      </c>
      <c r="E2315" s="20">
        <v>5000</v>
      </c>
      <c r="F2315" s="20">
        <v>5600</v>
      </c>
      <c r="G2315" s="20">
        <v>565</v>
      </c>
      <c r="H2315" s="104">
        <v>2</v>
      </c>
      <c r="I2315" s="86" t="s">
        <v>1250</v>
      </c>
      <c r="J2315" s="67">
        <v>0</v>
      </c>
      <c r="K2315" s="67">
        <v>0</v>
      </c>
      <c r="L2315" s="68">
        <f t="shared" si="7134"/>
        <v>0</v>
      </c>
      <c r="M2315" s="67">
        <v>0</v>
      </c>
      <c r="N2315" s="67">
        <v>0</v>
      </c>
      <c r="O2315" s="68">
        <f t="shared" si="7135"/>
        <v>0</v>
      </c>
      <c r="P2315" s="68">
        <f t="shared" si="7136"/>
        <v>0</v>
      </c>
      <c r="Q2315" s="71">
        <v>0</v>
      </c>
      <c r="R2315" s="71">
        <v>0</v>
      </c>
      <c r="S2315" s="71">
        <v>0</v>
      </c>
      <c r="T2315" s="71">
        <v>0</v>
      </c>
      <c r="U2315" s="71">
        <v>0</v>
      </c>
      <c r="V2315" s="71">
        <v>0</v>
      </c>
      <c r="W2315" s="67">
        <v>0</v>
      </c>
      <c r="X2315" s="67">
        <v>0</v>
      </c>
      <c r="Y2315" s="68">
        <v>0</v>
      </c>
      <c r="Z2315" s="67">
        <v>0</v>
      </c>
      <c r="AA2315" s="67">
        <v>0</v>
      </c>
      <c r="AB2315" s="68">
        <v>0</v>
      </c>
      <c r="AC2315" s="68" t="e">
        <f>I2315+#REF!-Y2315</f>
        <v>#VALUE!</v>
      </c>
      <c r="AD2315" s="67">
        <f t="shared" si="7137"/>
        <v>0</v>
      </c>
      <c r="AE2315" s="67">
        <f t="shared" si="7138"/>
        <v>0</v>
      </c>
      <c r="AF2315" s="68">
        <f t="shared" si="7139"/>
        <v>0</v>
      </c>
      <c r="AG2315" s="67" t="e">
        <f>M2315+#REF!-V2315</f>
        <v>#REF!</v>
      </c>
      <c r="AH2315" s="67" t="e">
        <f>N2315+#REF!-AD2315</f>
        <v>#REF!</v>
      </c>
      <c r="AI2315" s="68" t="e">
        <f>O2315+#REF!-AE2315</f>
        <v>#REF!</v>
      </c>
      <c r="AJ2315" s="68" t="e">
        <f>P2315+#REF!-AF2315</f>
        <v>#REF!</v>
      </c>
      <c r="AK2315" s="71">
        <v>0</v>
      </c>
      <c r="AL2315" s="71">
        <v>0</v>
      </c>
      <c r="AM2315" s="68">
        <f t="shared" si="7140"/>
        <v>0</v>
      </c>
      <c r="AN2315" s="71">
        <v>0</v>
      </c>
      <c r="AO2315" s="71">
        <v>0</v>
      </c>
      <c r="AP2315" s="68">
        <f t="shared" si="7141"/>
        <v>0</v>
      </c>
      <c r="AQ2315" s="68">
        <f t="shared" si="7142"/>
        <v>0</v>
      </c>
      <c r="AR2315" s="71">
        <v>0</v>
      </c>
      <c r="AS2315" s="71">
        <v>0</v>
      </c>
      <c r="AT2315" s="68">
        <f t="shared" si="7143"/>
        <v>0</v>
      </c>
      <c r="AU2315" s="71">
        <v>0</v>
      </c>
      <c r="AV2315" s="71">
        <v>0</v>
      </c>
      <c r="AW2315" s="68">
        <f t="shared" si="7144"/>
        <v>0</v>
      </c>
      <c r="AX2315" s="68">
        <f t="shared" si="7145"/>
        <v>0</v>
      </c>
      <c r="AY2315" s="71">
        <v>0</v>
      </c>
      <c r="AZ2315" s="71">
        <v>0</v>
      </c>
      <c r="BA2315" s="68">
        <f t="shared" si="7146"/>
        <v>0</v>
      </c>
      <c r="BB2315" s="71">
        <v>0</v>
      </c>
      <c r="BC2315" s="71">
        <v>0</v>
      </c>
      <c r="BD2315" s="68">
        <f t="shared" si="7147"/>
        <v>0</v>
      </c>
      <c r="BE2315" s="68">
        <f t="shared" si="7148"/>
        <v>0</v>
      </c>
      <c r="BF2315" s="67">
        <f t="shared" si="7149"/>
        <v>0</v>
      </c>
      <c r="BG2315" s="67">
        <f t="shared" si="7149"/>
        <v>0</v>
      </c>
      <c r="BH2315" s="68">
        <f t="shared" si="7150"/>
        <v>0</v>
      </c>
      <c r="BI2315" s="67" t="e">
        <f t="shared" si="7151"/>
        <v>#REF!</v>
      </c>
      <c r="BJ2315" s="67" t="e">
        <f t="shared" si="7152"/>
        <v>#REF!</v>
      </c>
      <c r="BK2315" s="67" t="e">
        <f t="shared" si="7153"/>
        <v>#REF!</v>
      </c>
      <c r="BL2315" s="67" t="e">
        <f t="shared" si="7109"/>
        <v>#REF!</v>
      </c>
      <c r="BM2315" s="305">
        <v>0</v>
      </c>
      <c r="BN2315" s="305">
        <v>0</v>
      </c>
      <c r="BO2315" s="306"/>
      <c r="BP2315" s="306"/>
      <c r="BQ2315" s="305">
        <v>0</v>
      </c>
      <c r="BR2315" s="305">
        <v>0</v>
      </c>
      <c r="BS2315" s="114" t="s">
        <v>208</v>
      </c>
    </row>
    <row r="2316" spans="1:72" s="77" customFormat="1" ht="36.75" hidden="1" customHeight="1">
      <c r="B2316" s="20">
        <v>2014</v>
      </c>
      <c r="C2316" s="65">
        <v>8317</v>
      </c>
      <c r="D2316" s="20">
        <v>9</v>
      </c>
      <c r="E2316" s="20">
        <v>5000</v>
      </c>
      <c r="F2316" s="20">
        <v>5600</v>
      </c>
      <c r="G2316" s="20">
        <v>565</v>
      </c>
      <c r="H2316" s="104">
        <v>3</v>
      </c>
      <c r="I2316" s="86" t="s">
        <v>1251</v>
      </c>
      <c r="J2316" s="67">
        <v>0</v>
      </c>
      <c r="K2316" s="67">
        <v>0</v>
      </c>
      <c r="L2316" s="68">
        <f t="shared" si="7134"/>
        <v>0</v>
      </c>
      <c r="M2316" s="67">
        <v>0</v>
      </c>
      <c r="N2316" s="67">
        <v>0</v>
      </c>
      <c r="O2316" s="68">
        <f t="shared" si="7135"/>
        <v>0</v>
      </c>
      <c r="P2316" s="68">
        <f t="shared" si="7136"/>
        <v>0</v>
      </c>
      <c r="Q2316" s="71">
        <v>0</v>
      </c>
      <c r="R2316" s="71">
        <v>0</v>
      </c>
      <c r="S2316" s="71">
        <v>0</v>
      </c>
      <c r="T2316" s="71">
        <v>0</v>
      </c>
      <c r="U2316" s="71">
        <v>0</v>
      </c>
      <c r="V2316" s="71">
        <v>0</v>
      </c>
      <c r="W2316" s="67">
        <v>0</v>
      </c>
      <c r="X2316" s="67">
        <v>0</v>
      </c>
      <c r="Y2316" s="68">
        <v>0</v>
      </c>
      <c r="Z2316" s="67">
        <v>0</v>
      </c>
      <c r="AA2316" s="67">
        <v>0</v>
      </c>
      <c r="AB2316" s="68">
        <v>0</v>
      </c>
      <c r="AC2316" s="68" t="e">
        <f>I2316+#REF!-Y2316</f>
        <v>#VALUE!</v>
      </c>
      <c r="AD2316" s="67">
        <f t="shared" si="7137"/>
        <v>0</v>
      </c>
      <c r="AE2316" s="67">
        <f t="shared" si="7138"/>
        <v>0</v>
      </c>
      <c r="AF2316" s="68">
        <f t="shared" si="7139"/>
        <v>0</v>
      </c>
      <c r="AG2316" s="67" t="e">
        <f>M2316+#REF!-V2316</f>
        <v>#REF!</v>
      </c>
      <c r="AH2316" s="67" t="e">
        <f>N2316+#REF!-AD2316</f>
        <v>#REF!</v>
      </c>
      <c r="AI2316" s="68" t="e">
        <f>O2316+#REF!-AE2316</f>
        <v>#REF!</v>
      </c>
      <c r="AJ2316" s="68" t="e">
        <f>P2316+#REF!-AF2316</f>
        <v>#REF!</v>
      </c>
      <c r="AK2316" s="71">
        <v>0</v>
      </c>
      <c r="AL2316" s="71">
        <v>0</v>
      </c>
      <c r="AM2316" s="68">
        <f t="shared" si="7140"/>
        <v>0</v>
      </c>
      <c r="AN2316" s="71">
        <v>0</v>
      </c>
      <c r="AO2316" s="71">
        <v>0</v>
      </c>
      <c r="AP2316" s="68">
        <f t="shared" si="7141"/>
        <v>0</v>
      </c>
      <c r="AQ2316" s="68">
        <f t="shared" si="7142"/>
        <v>0</v>
      </c>
      <c r="AR2316" s="71">
        <v>0</v>
      </c>
      <c r="AS2316" s="71">
        <v>0</v>
      </c>
      <c r="AT2316" s="68">
        <f t="shared" si="7143"/>
        <v>0</v>
      </c>
      <c r="AU2316" s="71">
        <v>0</v>
      </c>
      <c r="AV2316" s="71">
        <v>0</v>
      </c>
      <c r="AW2316" s="68">
        <f t="shared" si="7144"/>
        <v>0</v>
      </c>
      <c r="AX2316" s="68">
        <f t="shared" si="7145"/>
        <v>0</v>
      </c>
      <c r="AY2316" s="71">
        <v>0</v>
      </c>
      <c r="AZ2316" s="71">
        <v>0</v>
      </c>
      <c r="BA2316" s="68">
        <f t="shared" si="7146"/>
        <v>0</v>
      </c>
      <c r="BB2316" s="71">
        <v>0</v>
      </c>
      <c r="BC2316" s="71">
        <v>0</v>
      </c>
      <c r="BD2316" s="68">
        <f t="shared" si="7147"/>
        <v>0</v>
      </c>
      <c r="BE2316" s="68">
        <f t="shared" si="7148"/>
        <v>0</v>
      </c>
      <c r="BF2316" s="67">
        <f t="shared" si="7149"/>
        <v>0</v>
      </c>
      <c r="BG2316" s="67">
        <f t="shared" si="7149"/>
        <v>0</v>
      </c>
      <c r="BH2316" s="68">
        <f t="shared" si="7150"/>
        <v>0</v>
      </c>
      <c r="BI2316" s="67" t="e">
        <f t="shared" si="7151"/>
        <v>#REF!</v>
      </c>
      <c r="BJ2316" s="67" t="e">
        <f t="shared" si="7152"/>
        <v>#REF!</v>
      </c>
      <c r="BK2316" s="67" t="e">
        <f t="shared" si="7153"/>
        <v>#REF!</v>
      </c>
      <c r="BL2316" s="67" t="e">
        <f t="shared" si="7109"/>
        <v>#REF!</v>
      </c>
      <c r="BM2316" s="305">
        <v>0</v>
      </c>
      <c r="BN2316" s="305">
        <v>0</v>
      </c>
      <c r="BO2316" s="306"/>
      <c r="BP2316" s="306"/>
      <c r="BQ2316" s="305">
        <v>0</v>
      </c>
      <c r="BR2316" s="305">
        <v>0</v>
      </c>
      <c r="BS2316" s="114" t="s">
        <v>208</v>
      </c>
    </row>
    <row r="2317" spans="1:72" s="77" customFormat="1" ht="36.75" hidden="1" customHeight="1">
      <c r="B2317" s="20">
        <v>2014</v>
      </c>
      <c r="C2317" s="65">
        <v>8317</v>
      </c>
      <c r="D2317" s="20">
        <v>9</v>
      </c>
      <c r="E2317" s="20">
        <v>5000</v>
      </c>
      <c r="F2317" s="20">
        <v>5600</v>
      </c>
      <c r="G2317" s="20">
        <v>565</v>
      </c>
      <c r="H2317" s="104">
        <v>4</v>
      </c>
      <c r="I2317" s="165" t="s">
        <v>809</v>
      </c>
      <c r="J2317" s="67">
        <v>0</v>
      </c>
      <c r="K2317" s="67">
        <v>0</v>
      </c>
      <c r="L2317" s="68">
        <f t="shared" si="7134"/>
        <v>0</v>
      </c>
      <c r="M2317" s="67">
        <v>0</v>
      </c>
      <c r="N2317" s="67">
        <v>0</v>
      </c>
      <c r="O2317" s="68">
        <f t="shared" si="7135"/>
        <v>0</v>
      </c>
      <c r="P2317" s="68">
        <f t="shared" si="7136"/>
        <v>0</v>
      </c>
      <c r="Q2317" s="71">
        <v>0</v>
      </c>
      <c r="R2317" s="71">
        <v>0</v>
      </c>
      <c r="S2317" s="71">
        <v>0</v>
      </c>
      <c r="T2317" s="71">
        <v>0</v>
      </c>
      <c r="U2317" s="71">
        <v>0</v>
      </c>
      <c r="V2317" s="71">
        <v>0</v>
      </c>
      <c r="W2317" s="67">
        <v>0</v>
      </c>
      <c r="X2317" s="67">
        <v>0</v>
      </c>
      <c r="Y2317" s="68">
        <v>0</v>
      </c>
      <c r="Z2317" s="67">
        <v>0</v>
      </c>
      <c r="AA2317" s="67">
        <v>0</v>
      </c>
      <c r="AB2317" s="68">
        <v>0</v>
      </c>
      <c r="AC2317" s="68" t="e">
        <f>I2317+#REF!-Y2317</f>
        <v>#VALUE!</v>
      </c>
      <c r="AD2317" s="67">
        <f t="shared" si="7137"/>
        <v>0</v>
      </c>
      <c r="AE2317" s="67">
        <f t="shared" si="7138"/>
        <v>0</v>
      </c>
      <c r="AF2317" s="68">
        <f t="shared" si="7139"/>
        <v>0</v>
      </c>
      <c r="AG2317" s="67" t="e">
        <f>M2317+#REF!-V2317</f>
        <v>#REF!</v>
      </c>
      <c r="AH2317" s="67" t="e">
        <f>N2317+#REF!-AD2317</f>
        <v>#REF!</v>
      </c>
      <c r="AI2317" s="68" t="e">
        <f>O2317+#REF!-AE2317</f>
        <v>#REF!</v>
      </c>
      <c r="AJ2317" s="68" t="e">
        <f>P2317+#REF!-AF2317</f>
        <v>#REF!</v>
      </c>
      <c r="AK2317" s="71">
        <v>0</v>
      </c>
      <c r="AL2317" s="71">
        <v>0</v>
      </c>
      <c r="AM2317" s="68">
        <f t="shared" si="7140"/>
        <v>0</v>
      </c>
      <c r="AN2317" s="71">
        <v>0</v>
      </c>
      <c r="AO2317" s="71">
        <v>0</v>
      </c>
      <c r="AP2317" s="68">
        <f t="shared" si="7141"/>
        <v>0</v>
      </c>
      <c r="AQ2317" s="68">
        <f t="shared" si="7142"/>
        <v>0</v>
      </c>
      <c r="AR2317" s="71">
        <v>0</v>
      </c>
      <c r="AS2317" s="71">
        <v>0</v>
      </c>
      <c r="AT2317" s="68">
        <f t="shared" si="7143"/>
        <v>0</v>
      </c>
      <c r="AU2317" s="71">
        <v>0</v>
      </c>
      <c r="AV2317" s="71">
        <v>0</v>
      </c>
      <c r="AW2317" s="68">
        <f t="shared" si="7144"/>
        <v>0</v>
      </c>
      <c r="AX2317" s="68">
        <f t="shared" si="7145"/>
        <v>0</v>
      </c>
      <c r="AY2317" s="71">
        <v>0</v>
      </c>
      <c r="AZ2317" s="71">
        <v>0</v>
      </c>
      <c r="BA2317" s="68">
        <f t="shared" si="7146"/>
        <v>0</v>
      </c>
      <c r="BB2317" s="71">
        <v>0</v>
      </c>
      <c r="BC2317" s="71">
        <v>0</v>
      </c>
      <c r="BD2317" s="68">
        <f t="shared" si="7147"/>
        <v>0</v>
      </c>
      <c r="BE2317" s="68">
        <f t="shared" si="7148"/>
        <v>0</v>
      </c>
      <c r="BF2317" s="67">
        <f t="shared" si="7149"/>
        <v>0</v>
      </c>
      <c r="BG2317" s="67">
        <f t="shared" si="7149"/>
        <v>0</v>
      </c>
      <c r="BH2317" s="68">
        <f t="shared" si="7150"/>
        <v>0</v>
      </c>
      <c r="BI2317" s="67" t="e">
        <f t="shared" si="7151"/>
        <v>#REF!</v>
      </c>
      <c r="BJ2317" s="67" t="e">
        <f t="shared" si="7152"/>
        <v>#REF!</v>
      </c>
      <c r="BK2317" s="67" t="e">
        <f t="shared" si="7153"/>
        <v>#REF!</v>
      </c>
      <c r="BL2317" s="67" t="e">
        <f t="shared" si="7109"/>
        <v>#REF!</v>
      </c>
      <c r="BM2317" s="305">
        <v>0</v>
      </c>
      <c r="BN2317" s="305">
        <v>0</v>
      </c>
      <c r="BO2317" s="306"/>
      <c r="BP2317" s="306"/>
      <c r="BQ2317" s="305">
        <v>0</v>
      </c>
      <c r="BR2317" s="305">
        <v>0</v>
      </c>
      <c r="BS2317" s="114" t="s">
        <v>208</v>
      </c>
    </row>
    <row r="2318" spans="1:72" s="77" customFormat="1" ht="36.75" hidden="1" customHeight="1">
      <c r="B2318" s="20">
        <v>2014</v>
      </c>
      <c r="C2318" s="65">
        <v>8317</v>
      </c>
      <c r="D2318" s="20">
        <v>9</v>
      </c>
      <c r="E2318" s="20">
        <v>5000</v>
      </c>
      <c r="F2318" s="20">
        <v>5600</v>
      </c>
      <c r="G2318" s="20">
        <v>565</v>
      </c>
      <c r="H2318" s="104">
        <v>5</v>
      </c>
      <c r="I2318" s="86" t="s">
        <v>1252</v>
      </c>
      <c r="J2318" s="67">
        <v>0</v>
      </c>
      <c r="K2318" s="67">
        <v>0</v>
      </c>
      <c r="L2318" s="68">
        <f t="shared" si="7134"/>
        <v>0</v>
      </c>
      <c r="M2318" s="67">
        <v>0</v>
      </c>
      <c r="N2318" s="67">
        <v>0</v>
      </c>
      <c r="O2318" s="68">
        <f t="shared" si="7135"/>
        <v>0</v>
      </c>
      <c r="P2318" s="68">
        <f t="shared" si="7136"/>
        <v>0</v>
      </c>
      <c r="Q2318" s="71">
        <v>0</v>
      </c>
      <c r="R2318" s="71">
        <v>0</v>
      </c>
      <c r="S2318" s="71">
        <v>0</v>
      </c>
      <c r="T2318" s="71">
        <v>0</v>
      </c>
      <c r="U2318" s="71">
        <v>0</v>
      </c>
      <c r="V2318" s="71">
        <v>0</v>
      </c>
      <c r="W2318" s="67">
        <v>0</v>
      </c>
      <c r="X2318" s="67">
        <v>0</v>
      </c>
      <c r="Y2318" s="68">
        <v>0</v>
      </c>
      <c r="Z2318" s="67">
        <v>0</v>
      </c>
      <c r="AA2318" s="67">
        <v>0</v>
      </c>
      <c r="AB2318" s="68">
        <v>0</v>
      </c>
      <c r="AC2318" s="68" t="e">
        <f>I2318+#REF!-Y2318</f>
        <v>#VALUE!</v>
      </c>
      <c r="AD2318" s="67">
        <f t="shared" si="7137"/>
        <v>0</v>
      </c>
      <c r="AE2318" s="67">
        <f t="shared" si="7138"/>
        <v>0</v>
      </c>
      <c r="AF2318" s="68">
        <f t="shared" si="7139"/>
        <v>0</v>
      </c>
      <c r="AG2318" s="67" t="e">
        <f>M2318+#REF!-V2318</f>
        <v>#REF!</v>
      </c>
      <c r="AH2318" s="67" t="e">
        <f>N2318+#REF!-AD2318</f>
        <v>#REF!</v>
      </c>
      <c r="AI2318" s="68" t="e">
        <f>O2318+#REF!-AE2318</f>
        <v>#REF!</v>
      </c>
      <c r="AJ2318" s="68" t="e">
        <f>P2318+#REF!-AF2318</f>
        <v>#REF!</v>
      </c>
      <c r="AK2318" s="71">
        <v>0</v>
      </c>
      <c r="AL2318" s="71">
        <v>0</v>
      </c>
      <c r="AM2318" s="68">
        <f t="shared" si="7140"/>
        <v>0</v>
      </c>
      <c r="AN2318" s="71">
        <v>0</v>
      </c>
      <c r="AO2318" s="71">
        <v>0</v>
      </c>
      <c r="AP2318" s="68">
        <f t="shared" si="7141"/>
        <v>0</v>
      </c>
      <c r="AQ2318" s="68">
        <f t="shared" si="7142"/>
        <v>0</v>
      </c>
      <c r="AR2318" s="71">
        <v>0</v>
      </c>
      <c r="AS2318" s="71">
        <v>0</v>
      </c>
      <c r="AT2318" s="68">
        <f t="shared" si="7143"/>
        <v>0</v>
      </c>
      <c r="AU2318" s="71">
        <v>0</v>
      </c>
      <c r="AV2318" s="71">
        <v>0</v>
      </c>
      <c r="AW2318" s="68">
        <f t="shared" si="7144"/>
        <v>0</v>
      </c>
      <c r="AX2318" s="68">
        <f t="shared" si="7145"/>
        <v>0</v>
      </c>
      <c r="AY2318" s="71">
        <v>0</v>
      </c>
      <c r="AZ2318" s="71">
        <v>0</v>
      </c>
      <c r="BA2318" s="68">
        <f t="shared" si="7146"/>
        <v>0</v>
      </c>
      <c r="BB2318" s="71">
        <v>0</v>
      </c>
      <c r="BC2318" s="71">
        <v>0</v>
      </c>
      <c r="BD2318" s="68">
        <f t="shared" si="7147"/>
        <v>0</v>
      </c>
      <c r="BE2318" s="68">
        <f t="shared" si="7148"/>
        <v>0</v>
      </c>
      <c r="BF2318" s="67">
        <f t="shared" si="7149"/>
        <v>0</v>
      </c>
      <c r="BG2318" s="67">
        <f t="shared" si="7149"/>
        <v>0</v>
      </c>
      <c r="BH2318" s="68">
        <f t="shared" si="7150"/>
        <v>0</v>
      </c>
      <c r="BI2318" s="67" t="e">
        <f t="shared" si="7151"/>
        <v>#REF!</v>
      </c>
      <c r="BJ2318" s="67" t="e">
        <f t="shared" si="7152"/>
        <v>#REF!</v>
      </c>
      <c r="BK2318" s="67" t="e">
        <f t="shared" si="7153"/>
        <v>#REF!</v>
      </c>
      <c r="BL2318" s="67" t="e">
        <f t="shared" si="7109"/>
        <v>#REF!</v>
      </c>
      <c r="BM2318" s="305">
        <v>0</v>
      </c>
      <c r="BN2318" s="305">
        <v>0</v>
      </c>
      <c r="BO2318" s="306"/>
      <c r="BP2318" s="306"/>
      <c r="BQ2318" s="305">
        <v>0</v>
      </c>
      <c r="BR2318" s="305">
        <v>0</v>
      </c>
      <c r="BS2318" s="114" t="s">
        <v>208</v>
      </c>
    </row>
    <row r="2319" spans="1:72" s="77" customFormat="1" ht="36.75" hidden="1" customHeight="1">
      <c r="B2319" s="20">
        <v>2014</v>
      </c>
      <c r="C2319" s="65">
        <v>8317</v>
      </c>
      <c r="D2319" s="20">
        <v>9</v>
      </c>
      <c r="E2319" s="20">
        <v>5000</v>
      </c>
      <c r="F2319" s="20">
        <v>5600</v>
      </c>
      <c r="G2319" s="20">
        <v>565</v>
      </c>
      <c r="H2319" s="104">
        <v>6</v>
      </c>
      <c r="I2319" s="86" t="s">
        <v>1253</v>
      </c>
      <c r="J2319" s="67">
        <v>0</v>
      </c>
      <c r="K2319" s="67">
        <v>0</v>
      </c>
      <c r="L2319" s="68">
        <f t="shared" si="7134"/>
        <v>0</v>
      </c>
      <c r="M2319" s="67">
        <v>0</v>
      </c>
      <c r="N2319" s="67">
        <v>0</v>
      </c>
      <c r="O2319" s="68">
        <f t="shared" si="7135"/>
        <v>0</v>
      </c>
      <c r="P2319" s="68">
        <f t="shared" si="7136"/>
        <v>0</v>
      </c>
      <c r="Q2319" s="71">
        <v>0</v>
      </c>
      <c r="R2319" s="71">
        <v>0</v>
      </c>
      <c r="S2319" s="71">
        <v>0</v>
      </c>
      <c r="T2319" s="71">
        <v>0</v>
      </c>
      <c r="U2319" s="71">
        <v>0</v>
      </c>
      <c r="V2319" s="71">
        <v>0</v>
      </c>
      <c r="W2319" s="67">
        <v>0</v>
      </c>
      <c r="X2319" s="67">
        <v>0</v>
      </c>
      <c r="Y2319" s="68">
        <v>0</v>
      </c>
      <c r="Z2319" s="67">
        <v>0</v>
      </c>
      <c r="AA2319" s="67">
        <v>0</v>
      </c>
      <c r="AB2319" s="68">
        <v>0</v>
      </c>
      <c r="AC2319" s="68" t="e">
        <f>I2319+#REF!-Y2319</f>
        <v>#VALUE!</v>
      </c>
      <c r="AD2319" s="67">
        <f t="shared" si="7137"/>
        <v>0</v>
      </c>
      <c r="AE2319" s="67">
        <f t="shared" si="7138"/>
        <v>0</v>
      </c>
      <c r="AF2319" s="68">
        <f t="shared" si="7139"/>
        <v>0</v>
      </c>
      <c r="AG2319" s="67" t="e">
        <f>M2319+#REF!-V2319</f>
        <v>#REF!</v>
      </c>
      <c r="AH2319" s="67" t="e">
        <f>N2319+#REF!-AD2319</f>
        <v>#REF!</v>
      </c>
      <c r="AI2319" s="68" t="e">
        <f>O2319+#REF!-AE2319</f>
        <v>#REF!</v>
      </c>
      <c r="AJ2319" s="68" t="e">
        <f>P2319+#REF!-AF2319</f>
        <v>#REF!</v>
      </c>
      <c r="AK2319" s="71">
        <v>0</v>
      </c>
      <c r="AL2319" s="71">
        <v>0</v>
      </c>
      <c r="AM2319" s="68">
        <f t="shared" si="7140"/>
        <v>0</v>
      </c>
      <c r="AN2319" s="71">
        <v>0</v>
      </c>
      <c r="AO2319" s="71">
        <v>0</v>
      </c>
      <c r="AP2319" s="68">
        <f t="shared" si="7141"/>
        <v>0</v>
      </c>
      <c r="AQ2319" s="68">
        <f t="shared" si="7142"/>
        <v>0</v>
      </c>
      <c r="AR2319" s="71">
        <v>0</v>
      </c>
      <c r="AS2319" s="71">
        <v>0</v>
      </c>
      <c r="AT2319" s="68">
        <f t="shared" si="7143"/>
        <v>0</v>
      </c>
      <c r="AU2319" s="71">
        <v>0</v>
      </c>
      <c r="AV2319" s="71">
        <v>0</v>
      </c>
      <c r="AW2319" s="68">
        <f t="shared" si="7144"/>
        <v>0</v>
      </c>
      <c r="AX2319" s="68">
        <f t="shared" si="7145"/>
        <v>0</v>
      </c>
      <c r="AY2319" s="71">
        <v>0</v>
      </c>
      <c r="AZ2319" s="71">
        <v>0</v>
      </c>
      <c r="BA2319" s="68">
        <f t="shared" si="7146"/>
        <v>0</v>
      </c>
      <c r="BB2319" s="71">
        <v>0</v>
      </c>
      <c r="BC2319" s="71">
        <v>0</v>
      </c>
      <c r="BD2319" s="68">
        <f t="shared" si="7147"/>
        <v>0</v>
      </c>
      <c r="BE2319" s="68">
        <f t="shared" si="7148"/>
        <v>0</v>
      </c>
      <c r="BF2319" s="67">
        <f t="shared" si="7149"/>
        <v>0</v>
      </c>
      <c r="BG2319" s="67">
        <f t="shared" si="7149"/>
        <v>0</v>
      </c>
      <c r="BH2319" s="68">
        <f t="shared" si="7150"/>
        <v>0</v>
      </c>
      <c r="BI2319" s="67" t="e">
        <f t="shared" si="7151"/>
        <v>#REF!</v>
      </c>
      <c r="BJ2319" s="67" t="e">
        <f t="shared" si="7152"/>
        <v>#REF!</v>
      </c>
      <c r="BK2319" s="67" t="e">
        <f t="shared" si="7153"/>
        <v>#REF!</v>
      </c>
      <c r="BL2319" s="67" t="e">
        <f t="shared" si="7109"/>
        <v>#REF!</v>
      </c>
      <c r="BM2319" s="305">
        <v>0</v>
      </c>
      <c r="BN2319" s="305">
        <v>0</v>
      </c>
      <c r="BO2319" s="306"/>
      <c r="BP2319" s="306"/>
      <c r="BQ2319" s="305">
        <v>0</v>
      </c>
      <c r="BR2319" s="305">
        <v>0</v>
      </c>
      <c r="BS2319" s="114" t="s">
        <v>208</v>
      </c>
    </row>
    <row r="2320" spans="1:72" s="77" customFormat="1" ht="36.75" hidden="1" customHeight="1">
      <c r="B2320" s="20">
        <v>2014</v>
      </c>
      <c r="C2320" s="65">
        <v>8317</v>
      </c>
      <c r="D2320" s="20">
        <v>9</v>
      </c>
      <c r="E2320" s="20">
        <v>5000</v>
      </c>
      <c r="F2320" s="20">
        <v>5600</v>
      </c>
      <c r="G2320" s="20">
        <v>565</v>
      </c>
      <c r="H2320" s="104">
        <v>7</v>
      </c>
      <c r="I2320" s="86" t="s">
        <v>1254</v>
      </c>
      <c r="J2320" s="67">
        <v>0</v>
      </c>
      <c r="K2320" s="67">
        <v>0</v>
      </c>
      <c r="L2320" s="68">
        <f t="shared" si="7134"/>
        <v>0</v>
      </c>
      <c r="M2320" s="67">
        <v>0</v>
      </c>
      <c r="N2320" s="67">
        <v>0</v>
      </c>
      <c r="O2320" s="68">
        <f t="shared" si="7135"/>
        <v>0</v>
      </c>
      <c r="P2320" s="68">
        <f t="shared" si="7136"/>
        <v>0</v>
      </c>
      <c r="Q2320" s="71">
        <v>0</v>
      </c>
      <c r="R2320" s="71">
        <v>0</v>
      </c>
      <c r="S2320" s="71">
        <v>0</v>
      </c>
      <c r="T2320" s="71">
        <v>0</v>
      </c>
      <c r="U2320" s="71">
        <v>0</v>
      </c>
      <c r="V2320" s="71">
        <v>0</v>
      </c>
      <c r="W2320" s="67">
        <v>0</v>
      </c>
      <c r="X2320" s="67">
        <v>0</v>
      </c>
      <c r="Y2320" s="68">
        <v>0</v>
      </c>
      <c r="Z2320" s="67">
        <v>0</v>
      </c>
      <c r="AA2320" s="67">
        <v>0</v>
      </c>
      <c r="AB2320" s="68">
        <v>0</v>
      </c>
      <c r="AC2320" s="68" t="e">
        <f>I2320+#REF!-Y2320</f>
        <v>#VALUE!</v>
      </c>
      <c r="AD2320" s="67">
        <f t="shared" si="7137"/>
        <v>0</v>
      </c>
      <c r="AE2320" s="67">
        <f t="shared" si="7138"/>
        <v>0</v>
      </c>
      <c r="AF2320" s="68">
        <f t="shared" si="7139"/>
        <v>0</v>
      </c>
      <c r="AG2320" s="67" t="e">
        <f>M2320+#REF!-V2320</f>
        <v>#REF!</v>
      </c>
      <c r="AH2320" s="67" t="e">
        <f>N2320+#REF!-AD2320</f>
        <v>#REF!</v>
      </c>
      <c r="AI2320" s="68" t="e">
        <f>O2320+#REF!-AE2320</f>
        <v>#REF!</v>
      </c>
      <c r="AJ2320" s="68" t="e">
        <f>P2320+#REF!-AF2320</f>
        <v>#REF!</v>
      </c>
      <c r="AK2320" s="71">
        <v>0</v>
      </c>
      <c r="AL2320" s="71">
        <v>0</v>
      </c>
      <c r="AM2320" s="68">
        <f t="shared" si="7140"/>
        <v>0</v>
      </c>
      <c r="AN2320" s="71">
        <v>0</v>
      </c>
      <c r="AO2320" s="71">
        <v>0</v>
      </c>
      <c r="AP2320" s="68">
        <f t="shared" si="7141"/>
        <v>0</v>
      </c>
      <c r="AQ2320" s="68">
        <f t="shared" si="7142"/>
        <v>0</v>
      </c>
      <c r="AR2320" s="71">
        <v>0</v>
      </c>
      <c r="AS2320" s="71">
        <v>0</v>
      </c>
      <c r="AT2320" s="68">
        <f t="shared" si="7143"/>
        <v>0</v>
      </c>
      <c r="AU2320" s="71">
        <v>0</v>
      </c>
      <c r="AV2320" s="71">
        <v>0</v>
      </c>
      <c r="AW2320" s="68">
        <f t="shared" si="7144"/>
        <v>0</v>
      </c>
      <c r="AX2320" s="68">
        <f t="shared" si="7145"/>
        <v>0</v>
      </c>
      <c r="AY2320" s="71">
        <v>0</v>
      </c>
      <c r="AZ2320" s="71">
        <v>0</v>
      </c>
      <c r="BA2320" s="68">
        <f t="shared" si="7146"/>
        <v>0</v>
      </c>
      <c r="BB2320" s="71">
        <v>0</v>
      </c>
      <c r="BC2320" s="71">
        <v>0</v>
      </c>
      <c r="BD2320" s="68">
        <f t="shared" si="7147"/>
        <v>0</v>
      </c>
      <c r="BE2320" s="68">
        <f t="shared" si="7148"/>
        <v>0</v>
      </c>
      <c r="BF2320" s="67">
        <f t="shared" si="7149"/>
        <v>0</v>
      </c>
      <c r="BG2320" s="67">
        <f t="shared" si="7149"/>
        <v>0</v>
      </c>
      <c r="BH2320" s="68">
        <f t="shared" si="7150"/>
        <v>0</v>
      </c>
      <c r="BI2320" s="67" t="e">
        <f t="shared" si="7151"/>
        <v>#REF!</v>
      </c>
      <c r="BJ2320" s="67" t="e">
        <f t="shared" si="7152"/>
        <v>#REF!</v>
      </c>
      <c r="BK2320" s="67" t="e">
        <f t="shared" si="7153"/>
        <v>#REF!</v>
      </c>
      <c r="BL2320" s="67" t="e">
        <f t="shared" si="7109"/>
        <v>#REF!</v>
      </c>
      <c r="BM2320" s="305">
        <v>0</v>
      </c>
      <c r="BN2320" s="305">
        <v>0</v>
      </c>
      <c r="BO2320" s="306"/>
      <c r="BP2320" s="306"/>
      <c r="BQ2320" s="305">
        <v>0</v>
      </c>
      <c r="BR2320" s="305">
        <v>0</v>
      </c>
      <c r="BS2320" s="114" t="s">
        <v>208</v>
      </c>
    </row>
    <row r="2321" spans="1:72" s="77" customFormat="1" hidden="1">
      <c r="B2321" s="20">
        <v>2014</v>
      </c>
      <c r="C2321" s="65">
        <v>8317</v>
      </c>
      <c r="D2321" s="20">
        <v>9</v>
      </c>
      <c r="E2321" s="20">
        <v>5000</v>
      </c>
      <c r="F2321" s="20">
        <v>5600</v>
      </c>
      <c r="G2321" s="20">
        <v>565</v>
      </c>
      <c r="H2321" s="104">
        <v>8</v>
      </c>
      <c r="I2321" s="86" t="s">
        <v>1255</v>
      </c>
      <c r="J2321" s="67">
        <v>0</v>
      </c>
      <c r="K2321" s="67">
        <v>0</v>
      </c>
      <c r="L2321" s="68">
        <f t="shared" si="7134"/>
        <v>0</v>
      </c>
      <c r="M2321" s="67">
        <v>0</v>
      </c>
      <c r="N2321" s="67">
        <v>0</v>
      </c>
      <c r="O2321" s="68">
        <f t="shared" si="7135"/>
        <v>0</v>
      </c>
      <c r="P2321" s="68">
        <f t="shared" si="7136"/>
        <v>0</v>
      </c>
      <c r="Q2321" s="71">
        <v>0</v>
      </c>
      <c r="R2321" s="71">
        <v>0</v>
      </c>
      <c r="S2321" s="71">
        <v>0</v>
      </c>
      <c r="T2321" s="71">
        <v>0</v>
      </c>
      <c r="U2321" s="71">
        <v>0</v>
      </c>
      <c r="V2321" s="71">
        <v>0</v>
      </c>
      <c r="W2321" s="67">
        <v>0</v>
      </c>
      <c r="X2321" s="67">
        <v>0</v>
      </c>
      <c r="Y2321" s="68">
        <v>0</v>
      </c>
      <c r="Z2321" s="67">
        <v>0</v>
      </c>
      <c r="AA2321" s="67">
        <v>0</v>
      </c>
      <c r="AB2321" s="68">
        <v>0</v>
      </c>
      <c r="AC2321" s="68" t="e">
        <f>I2321+#REF!-Y2321</f>
        <v>#VALUE!</v>
      </c>
      <c r="AD2321" s="67">
        <f t="shared" si="7137"/>
        <v>0</v>
      </c>
      <c r="AE2321" s="67">
        <f t="shared" si="7138"/>
        <v>0</v>
      </c>
      <c r="AF2321" s="68">
        <f t="shared" si="7139"/>
        <v>0</v>
      </c>
      <c r="AG2321" s="67" t="e">
        <f>M2321+#REF!-V2321</f>
        <v>#REF!</v>
      </c>
      <c r="AH2321" s="67" t="e">
        <f>N2321+#REF!-AD2321</f>
        <v>#REF!</v>
      </c>
      <c r="AI2321" s="68" t="e">
        <f>O2321+#REF!-AE2321</f>
        <v>#REF!</v>
      </c>
      <c r="AJ2321" s="68" t="e">
        <f>P2321+#REF!-AF2321</f>
        <v>#REF!</v>
      </c>
      <c r="AK2321" s="71">
        <v>0</v>
      </c>
      <c r="AL2321" s="71">
        <v>0</v>
      </c>
      <c r="AM2321" s="68">
        <f t="shared" si="7140"/>
        <v>0</v>
      </c>
      <c r="AN2321" s="71">
        <v>0</v>
      </c>
      <c r="AO2321" s="71">
        <v>0</v>
      </c>
      <c r="AP2321" s="68">
        <f t="shared" si="7141"/>
        <v>0</v>
      </c>
      <c r="AQ2321" s="68">
        <f t="shared" si="7142"/>
        <v>0</v>
      </c>
      <c r="AR2321" s="71">
        <v>0</v>
      </c>
      <c r="AS2321" s="71">
        <v>0</v>
      </c>
      <c r="AT2321" s="68">
        <f t="shared" si="7143"/>
        <v>0</v>
      </c>
      <c r="AU2321" s="71">
        <v>0</v>
      </c>
      <c r="AV2321" s="71">
        <v>0</v>
      </c>
      <c r="AW2321" s="68">
        <f t="shared" si="7144"/>
        <v>0</v>
      </c>
      <c r="AX2321" s="68">
        <f t="shared" si="7145"/>
        <v>0</v>
      </c>
      <c r="AY2321" s="71">
        <v>0</v>
      </c>
      <c r="AZ2321" s="71">
        <v>0</v>
      </c>
      <c r="BA2321" s="68">
        <f t="shared" si="7146"/>
        <v>0</v>
      </c>
      <c r="BB2321" s="71">
        <v>0</v>
      </c>
      <c r="BC2321" s="71">
        <v>0</v>
      </c>
      <c r="BD2321" s="68">
        <f t="shared" si="7147"/>
        <v>0</v>
      </c>
      <c r="BE2321" s="68">
        <f t="shared" si="7148"/>
        <v>0</v>
      </c>
      <c r="BF2321" s="67">
        <f t="shared" si="7149"/>
        <v>0</v>
      </c>
      <c r="BG2321" s="67">
        <f t="shared" si="7149"/>
        <v>0</v>
      </c>
      <c r="BH2321" s="68">
        <f t="shared" si="7150"/>
        <v>0</v>
      </c>
      <c r="BI2321" s="67" t="e">
        <f t="shared" si="7151"/>
        <v>#REF!</v>
      </c>
      <c r="BJ2321" s="67" t="e">
        <f t="shared" si="7152"/>
        <v>#REF!</v>
      </c>
      <c r="BK2321" s="67" t="e">
        <f t="shared" si="7153"/>
        <v>#REF!</v>
      </c>
      <c r="BL2321" s="67" t="e">
        <f t="shared" si="7109"/>
        <v>#REF!</v>
      </c>
      <c r="BM2321" s="305">
        <v>0</v>
      </c>
      <c r="BN2321" s="305">
        <v>0</v>
      </c>
      <c r="BO2321" s="306"/>
      <c r="BP2321" s="306"/>
      <c r="BQ2321" s="305">
        <v>0</v>
      </c>
      <c r="BR2321" s="305">
        <v>0</v>
      </c>
      <c r="BS2321" s="114" t="s">
        <v>208</v>
      </c>
    </row>
    <row r="2322" spans="1:72" s="77" customFormat="1" ht="36.75" hidden="1" customHeight="1">
      <c r="B2322" s="20">
        <v>2014</v>
      </c>
      <c r="C2322" s="65">
        <v>8317</v>
      </c>
      <c r="D2322" s="20">
        <v>9</v>
      </c>
      <c r="E2322" s="20">
        <v>5000</v>
      </c>
      <c r="F2322" s="20">
        <v>5600</v>
      </c>
      <c r="G2322" s="20">
        <v>565</v>
      </c>
      <c r="H2322" s="104">
        <v>9</v>
      </c>
      <c r="I2322" s="66" t="s">
        <v>1256</v>
      </c>
      <c r="J2322" s="67">
        <v>0</v>
      </c>
      <c r="K2322" s="67">
        <v>0</v>
      </c>
      <c r="L2322" s="68">
        <f t="shared" si="7134"/>
        <v>0</v>
      </c>
      <c r="M2322" s="67">
        <v>0</v>
      </c>
      <c r="N2322" s="67">
        <v>0</v>
      </c>
      <c r="O2322" s="68">
        <f t="shared" si="7135"/>
        <v>0</v>
      </c>
      <c r="P2322" s="68">
        <f t="shared" si="7136"/>
        <v>0</v>
      </c>
      <c r="Q2322" s="71">
        <v>0</v>
      </c>
      <c r="R2322" s="71">
        <v>0</v>
      </c>
      <c r="S2322" s="71">
        <v>0</v>
      </c>
      <c r="T2322" s="71">
        <v>0</v>
      </c>
      <c r="U2322" s="71">
        <v>0</v>
      </c>
      <c r="V2322" s="71">
        <v>0</v>
      </c>
      <c r="W2322" s="67">
        <v>0</v>
      </c>
      <c r="X2322" s="67">
        <v>0</v>
      </c>
      <c r="Y2322" s="68">
        <v>0</v>
      </c>
      <c r="Z2322" s="67">
        <v>0</v>
      </c>
      <c r="AA2322" s="67">
        <v>0</v>
      </c>
      <c r="AB2322" s="68">
        <v>0</v>
      </c>
      <c r="AC2322" s="68" t="e">
        <f>I2322+#REF!-Y2322</f>
        <v>#VALUE!</v>
      </c>
      <c r="AD2322" s="67">
        <f t="shared" si="7137"/>
        <v>0</v>
      </c>
      <c r="AE2322" s="67">
        <f t="shared" si="7138"/>
        <v>0</v>
      </c>
      <c r="AF2322" s="68">
        <f t="shared" si="7139"/>
        <v>0</v>
      </c>
      <c r="AG2322" s="67" t="e">
        <f>M2322+#REF!-V2322</f>
        <v>#REF!</v>
      </c>
      <c r="AH2322" s="67" t="e">
        <f>N2322+#REF!-AD2322</f>
        <v>#REF!</v>
      </c>
      <c r="AI2322" s="68" t="e">
        <f>O2322+#REF!-AE2322</f>
        <v>#REF!</v>
      </c>
      <c r="AJ2322" s="68" t="e">
        <f>P2322+#REF!-AF2322</f>
        <v>#REF!</v>
      </c>
      <c r="AK2322" s="71">
        <v>0</v>
      </c>
      <c r="AL2322" s="71">
        <v>0</v>
      </c>
      <c r="AM2322" s="68">
        <f t="shared" si="7140"/>
        <v>0</v>
      </c>
      <c r="AN2322" s="71">
        <v>0</v>
      </c>
      <c r="AO2322" s="71">
        <v>0</v>
      </c>
      <c r="AP2322" s="68">
        <f t="shared" si="7141"/>
        <v>0</v>
      </c>
      <c r="AQ2322" s="68">
        <f t="shared" si="7142"/>
        <v>0</v>
      </c>
      <c r="AR2322" s="71">
        <v>0</v>
      </c>
      <c r="AS2322" s="71">
        <v>0</v>
      </c>
      <c r="AT2322" s="68">
        <f t="shared" si="7143"/>
        <v>0</v>
      </c>
      <c r="AU2322" s="71">
        <v>0</v>
      </c>
      <c r="AV2322" s="71">
        <v>0</v>
      </c>
      <c r="AW2322" s="68">
        <f t="shared" si="7144"/>
        <v>0</v>
      </c>
      <c r="AX2322" s="68">
        <f t="shared" si="7145"/>
        <v>0</v>
      </c>
      <c r="AY2322" s="71">
        <v>0</v>
      </c>
      <c r="AZ2322" s="71">
        <v>0</v>
      </c>
      <c r="BA2322" s="68">
        <f t="shared" si="7146"/>
        <v>0</v>
      </c>
      <c r="BB2322" s="71">
        <v>0</v>
      </c>
      <c r="BC2322" s="71">
        <v>0</v>
      </c>
      <c r="BD2322" s="68">
        <f t="shared" si="7147"/>
        <v>0</v>
      </c>
      <c r="BE2322" s="68">
        <f t="shared" si="7148"/>
        <v>0</v>
      </c>
      <c r="BF2322" s="67">
        <f t="shared" si="7149"/>
        <v>0</v>
      </c>
      <c r="BG2322" s="67">
        <f t="shared" si="7149"/>
        <v>0</v>
      </c>
      <c r="BH2322" s="68">
        <f t="shared" si="7150"/>
        <v>0</v>
      </c>
      <c r="BI2322" s="67" t="e">
        <f t="shared" si="7151"/>
        <v>#REF!</v>
      </c>
      <c r="BJ2322" s="67" t="e">
        <f t="shared" si="7152"/>
        <v>#REF!</v>
      </c>
      <c r="BK2322" s="67" t="e">
        <f t="shared" si="7153"/>
        <v>#REF!</v>
      </c>
      <c r="BL2322" s="67" t="e">
        <f t="shared" si="7109"/>
        <v>#REF!</v>
      </c>
      <c r="BM2322" s="305">
        <v>0</v>
      </c>
      <c r="BN2322" s="305">
        <v>0</v>
      </c>
      <c r="BO2322" s="306"/>
      <c r="BP2322" s="306"/>
      <c r="BQ2322" s="305">
        <v>0</v>
      </c>
      <c r="BR2322" s="305">
        <v>0</v>
      </c>
      <c r="BS2322" s="114" t="s">
        <v>208</v>
      </c>
    </row>
    <row r="2323" spans="1:72" s="77" customFormat="1" ht="36.75" hidden="1" customHeight="1">
      <c r="B2323" s="20">
        <v>2014</v>
      </c>
      <c r="C2323" s="65">
        <v>8317</v>
      </c>
      <c r="D2323" s="20">
        <v>9</v>
      </c>
      <c r="E2323" s="20">
        <v>5000</v>
      </c>
      <c r="F2323" s="20">
        <v>5600</v>
      </c>
      <c r="G2323" s="20">
        <v>565</v>
      </c>
      <c r="H2323" s="104">
        <v>10</v>
      </c>
      <c r="I2323" s="165" t="s">
        <v>811</v>
      </c>
      <c r="J2323" s="67">
        <v>0</v>
      </c>
      <c r="K2323" s="67">
        <v>0</v>
      </c>
      <c r="L2323" s="68">
        <f t="shared" si="7134"/>
        <v>0</v>
      </c>
      <c r="M2323" s="67">
        <v>0</v>
      </c>
      <c r="N2323" s="67">
        <v>0</v>
      </c>
      <c r="O2323" s="68">
        <f t="shared" si="7135"/>
        <v>0</v>
      </c>
      <c r="P2323" s="68">
        <f t="shared" si="7136"/>
        <v>0</v>
      </c>
      <c r="Q2323" s="71">
        <v>0</v>
      </c>
      <c r="R2323" s="71">
        <v>0</v>
      </c>
      <c r="S2323" s="71">
        <v>0</v>
      </c>
      <c r="T2323" s="71">
        <v>0</v>
      </c>
      <c r="U2323" s="71">
        <v>0</v>
      </c>
      <c r="V2323" s="71">
        <v>0</v>
      </c>
      <c r="W2323" s="67">
        <v>0</v>
      </c>
      <c r="X2323" s="67">
        <v>0</v>
      </c>
      <c r="Y2323" s="68">
        <v>0</v>
      </c>
      <c r="Z2323" s="67">
        <v>0</v>
      </c>
      <c r="AA2323" s="67">
        <v>0</v>
      </c>
      <c r="AB2323" s="68">
        <v>0</v>
      </c>
      <c r="AC2323" s="68" t="e">
        <f>I2323+#REF!-Y2323</f>
        <v>#VALUE!</v>
      </c>
      <c r="AD2323" s="67">
        <f t="shared" si="7137"/>
        <v>0</v>
      </c>
      <c r="AE2323" s="67">
        <f t="shared" si="7138"/>
        <v>0</v>
      </c>
      <c r="AF2323" s="68">
        <f t="shared" si="7139"/>
        <v>0</v>
      </c>
      <c r="AG2323" s="67" t="e">
        <f>M2323+#REF!-V2323</f>
        <v>#REF!</v>
      </c>
      <c r="AH2323" s="67" t="e">
        <f>N2323+#REF!-AD2323</f>
        <v>#REF!</v>
      </c>
      <c r="AI2323" s="68" t="e">
        <f>O2323+#REF!-AE2323</f>
        <v>#REF!</v>
      </c>
      <c r="AJ2323" s="68" t="e">
        <f>P2323+#REF!-AF2323</f>
        <v>#REF!</v>
      </c>
      <c r="AK2323" s="71">
        <v>0</v>
      </c>
      <c r="AL2323" s="71">
        <v>0</v>
      </c>
      <c r="AM2323" s="68">
        <f t="shared" si="7140"/>
        <v>0</v>
      </c>
      <c r="AN2323" s="71">
        <v>0</v>
      </c>
      <c r="AO2323" s="71">
        <v>0</v>
      </c>
      <c r="AP2323" s="68">
        <f t="shared" si="7141"/>
        <v>0</v>
      </c>
      <c r="AQ2323" s="68">
        <f t="shared" si="7142"/>
        <v>0</v>
      </c>
      <c r="AR2323" s="71">
        <v>0</v>
      </c>
      <c r="AS2323" s="71">
        <v>0</v>
      </c>
      <c r="AT2323" s="68">
        <f t="shared" si="7143"/>
        <v>0</v>
      </c>
      <c r="AU2323" s="71">
        <v>0</v>
      </c>
      <c r="AV2323" s="71">
        <v>0</v>
      </c>
      <c r="AW2323" s="68">
        <f t="shared" si="7144"/>
        <v>0</v>
      </c>
      <c r="AX2323" s="68">
        <f t="shared" si="7145"/>
        <v>0</v>
      </c>
      <c r="AY2323" s="71">
        <v>0</v>
      </c>
      <c r="AZ2323" s="71">
        <v>0</v>
      </c>
      <c r="BA2323" s="68">
        <f t="shared" si="7146"/>
        <v>0</v>
      </c>
      <c r="BB2323" s="71">
        <v>0</v>
      </c>
      <c r="BC2323" s="71">
        <v>0</v>
      </c>
      <c r="BD2323" s="68">
        <f t="shared" si="7147"/>
        <v>0</v>
      </c>
      <c r="BE2323" s="68">
        <f t="shared" si="7148"/>
        <v>0</v>
      </c>
      <c r="BF2323" s="67">
        <f t="shared" si="7149"/>
        <v>0</v>
      </c>
      <c r="BG2323" s="67">
        <f t="shared" si="7149"/>
        <v>0</v>
      </c>
      <c r="BH2323" s="68">
        <f t="shared" si="7150"/>
        <v>0</v>
      </c>
      <c r="BI2323" s="67" t="e">
        <f t="shared" si="7151"/>
        <v>#REF!</v>
      </c>
      <c r="BJ2323" s="67" t="e">
        <f t="shared" si="7152"/>
        <v>#REF!</v>
      </c>
      <c r="BK2323" s="67" t="e">
        <f t="shared" si="7153"/>
        <v>#REF!</v>
      </c>
      <c r="BL2323" s="67" t="e">
        <f t="shared" si="7109"/>
        <v>#REF!</v>
      </c>
      <c r="BM2323" s="305">
        <v>0</v>
      </c>
      <c r="BN2323" s="305">
        <v>0</v>
      </c>
      <c r="BO2323" s="306"/>
      <c r="BP2323" s="306"/>
      <c r="BQ2323" s="305">
        <v>0</v>
      </c>
      <c r="BR2323" s="305">
        <v>0</v>
      </c>
      <c r="BS2323" s="114" t="s">
        <v>208</v>
      </c>
    </row>
    <row r="2324" spans="1:72" s="77" customFormat="1" ht="36.75" hidden="1" customHeight="1">
      <c r="B2324" s="20">
        <v>2014</v>
      </c>
      <c r="C2324" s="65">
        <v>8317</v>
      </c>
      <c r="D2324" s="20">
        <v>9</v>
      </c>
      <c r="E2324" s="20">
        <v>5000</v>
      </c>
      <c r="F2324" s="20">
        <v>5600</v>
      </c>
      <c r="G2324" s="20">
        <v>565</v>
      </c>
      <c r="H2324" s="104">
        <v>11</v>
      </c>
      <c r="I2324" s="165" t="s">
        <v>812</v>
      </c>
      <c r="J2324" s="67">
        <v>0</v>
      </c>
      <c r="K2324" s="67">
        <v>0</v>
      </c>
      <c r="L2324" s="68">
        <f t="shared" si="7134"/>
        <v>0</v>
      </c>
      <c r="M2324" s="67">
        <v>0</v>
      </c>
      <c r="N2324" s="67">
        <v>0</v>
      </c>
      <c r="O2324" s="68">
        <f t="shared" si="7135"/>
        <v>0</v>
      </c>
      <c r="P2324" s="68">
        <f t="shared" si="7136"/>
        <v>0</v>
      </c>
      <c r="Q2324" s="71">
        <v>0</v>
      </c>
      <c r="R2324" s="71">
        <v>0</v>
      </c>
      <c r="S2324" s="71">
        <v>0</v>
      </c>
      <c r="T2324" s="71">
        <v>0</v>
      </c>
      <c r="U2324" s="71">
        <v>0</v>
      </c>
      <c r="V2324" s="71">
        <v>0</v>
      </c>
      <c r="W2324" s="67">
        <v>0</v>
      </c>
      <c r="X2324" s="67">
        <v>0</v>
      </c>
      <c r="Y2324" s="68">
        <v>0</v>
      </c>
      <c r="Z2324" s="67">
        <v>0</v>
      </c>
      <c r="AA2324" s="67">
        <v>0</v>
      </c>
      <c r="AB2324" s="68">
        <v>0</v>
      </c>
      <c r="AC2324" s="68" t="e">
        <f>I2324+#REF!-Y2324</f>
        <v>#VALUE!</v>
      </c>
      <c r="AD2324" s="67">
        <f t="shared" si="7137"/>
        <v>0</v>
      </c>
      <c r="AE2324" s="67">
        <f t="shared" si="7138"/>
        <v>0</v>
      </c>
      <c r="AF2324" s="68">
        <f t="shared" si="7139"/>
        <v>0</v>
      </c>
      <c r="AG2324" s="67" t="e">
        <f>M2324+#REF!-V2324</f>
        <v>#REF!</v>
      </c>
      <c r="AH2324" s="67" t="e">
        <f>N2324+#REF!-AD2324</f>
        <v>#REF!</v>
      </c>
      <c r="AI2324" s="68" t="e">
        <f>O2324+#REF!-AE2324</f>
        <v>#REF!</v>
      </c>
      <c r="AJ2324" s="68" t="e">
        <f>P2324+#REF!-AF2324</f>
        <v>#REF!</v>
      </c>
      <c r="AK2324" s="71">
        <v>0</v>
      </c>
      <c r="AL2324" s="71">
        <v>0</v>
      </c>
      <c r="AM2324" s="68">
        <f t="shared" si="7140"/>
        <v>0</v>
      </c>
      <c r="AN2324" s="71">
        <v>0</v>
      </c>
      <c r="AO2324" s="71">
        <v>0</v>
      </c>
      <c r="AP2324" s="68">
        <f t="shared" si="7141"/>
        <v>0</v>
      </c>
      <c r="AQ2324" s="68">
        <f t="shared" si="7142"/>
        <v>0</v>
      </c>
      <c r="AR2324" s="71">
        <v>0</v>
      </c>
      <c r="AS2324" s="71">
        <v>0</v>
      </c>
      <c r="AT2324" s="68">
        <f t="shared" si="7143"/>
        <v>0</v>
      </c>
      <c r="AU2324" s="71">
        <v>0</v>
      </c>
      <c r="AV2324" s="71">
        <v>0</v>
      </c>
      <c r="AW2324" s="68">
        <f t="shared" si="7144"/>
        <v>0</v>
      </c>
      <c r="AX2324" s="68">
        <f t="shared" si="7145"/>
        <v>0</v>
      </c>
      <c r="AY2324" s="71">
        <v>0</v>
      </c>
      <c r="AZ2324" s="71">
        <v>0</v>
      </c>
      <c r="BA2324" s="68">
        <f t="shared" si="7146"/>
        <v>0</v>
      </c>
      <c r="BB2324" s="71">
        <v>0</v>
      </c>
      <c r="BC2324" s="71">
        <v>0</v>
      </c>
      <c r="BD2324" s="68">
        <f t="shared" si="7147"/>
        <v>0</v>
      </c>
      <c r="BE2324" s="68">
        <f t="shared" si="7148"/>
        <v>0</v>
      </c>
      <c r="BF2324" s="67">
        <f t="shared" si="7149"/>
        <v>0</v>
      </c>
      <c r="BG2324" s="67">
        <f t="shared" si="7149"/>
        <v>0</v>
      </c>
      <c r="BH2324" s="68">
        <f t="shared" si="7150"/>
        <v>0</v>
      </c>
      <c r="BI2324" s="67" t="e">
        <f t="shared" si="7151"/>
        <v>#REF!</v>
      </c>
      <c r="BJ2324" s="67" t="e">
        <f t="shared" si="7152"/>
        <v>#REF!</v>
      </c>
      <c r="BK2324" s="67" t="e">
        <f t="shared" si="7153"/>
        <v>#REF!</v>
      </c>
      <c r="BL2324" s="67" t="e">
        <f t="shared" si="7109"/>
        <v>#REF!</v>
      </c>
      <c r="BM2324" s="305">
        <v>0</v>
      </c>
      <c r="BN2324" s="305">
        <v>0</v>
      </c>
      <c r="BO2324" s="306"/>
      <c r="BP2324" s="306"/>
      <c r="BQ2324" s="305">
        <v>0</v>
      </c>
      <c r="BR2324" s="305">
        <v>0</v>
      </c>
      <c r="BS2324" s="114" t="s">
        <v>208</v>
      </c>
    </row>
    <row r="2325" spans="1:72" s="77" customFormat="1" ht="36.75" hidden="1" customHeight="1">
      <c r="B2325" s="20">
        <v>2014</v>
      </c>
      <c r="C2325" s="65">
        <v>8317</v>
      </c>
      <c r="D2325" s="20">
        <v>9</v>
      </c>
      <c r="E2325" s="20">
        <v>5000</v>
      </c>
      <c r="F2325" s="20">
        <v>5600</v>
      </c>
      <c r="G2325" s="20">
        <v>565</v>
      </c>
      <c r="H2325" s="104">
        <v>12</v>
      </c>
      <c r="I2325" s="86" t="s">
        <v>1257</v>
      </c>
      <c r="J2325" s="67">
        <v>0</v>
      </c>
      <c r="K2325" s="67">
        <v>0</v>
      </c>
      <c r="L2325" s="68">
        <f t="shared" si="7134"/>
        <v>0</v>
      </c>
      <c r="M2325" s="67">
        <v>0</v>
      </c>
      <c r="N2325" s="67">
        <v>0</v>
      </c>
      <c r="O2325" s="68">
        <f t="shared" si="7135"/>
        <v>0</v>
      </c>
      <c r="P2325" s="68">
        <f t="shared" si="7136"/>
        <v>0</v>
      </c>
      <c r="Q2325" s="71">
        <v>0</v>
      </c>
      <c r="R2325" s="71">
        <v>0</v>
      </c>
      <c r="S2325" s="71">
        <v>0</v>
      </c>
      <c r="T2325" s="71">
        <v>0</v>
      </c>
      <c r="U2325" s="71">
        <v>0</v>
      </c>
      <c r="V2325" s="71">
        <v>0</v>
      </c>
      <c r="W2325" s="67">
        <v>0</v>
      </c>
      <c r="X2325" s="67">
        <v>0</v>
      </c>
      <c r="Y2325" s="68">
        <v>0</v>
      </c>
      <c r="Z2325" s="67">
        <v>0</v>
      </c>
      <c r="AA2325" s="67">
        <v>0</v>
      </c>
      <c r="AB2325" s="68">
        <v>0</v>
      </c>
      <c r="AC2325" s="68" t="e">
        <f>I2325+#REF!-Y2325</f>
        <v>#VALUE!</v>
      </c>
      <c r="AD2325" s="67">
        <f t="shared" si="7137"/>
        <v>0</v>
      </c>
      <c r="AE2325" s="67">
        <f t="shared" si="7138"/>
        <v>0</v>
      </c>
      <c r="AF2325" s="68">
        <f t="shared" si="7139"/>
        <v>0</v>
      </c>
      <c r="AG2325" s="67" t="e">
        <f>M2325+#REF!-V2325</f>
        <v>#REF!</v>
      </c>
      <c r="AH2325" s="67" t="e">
        <f>N2325+#REF!-AD2325</f>
        <v>#REF!</v>
      </c>
      <c r="AI2325" s="68" t="e">
        <f>O2325+#REF!-AE2325</f>
        <v>#REF!</v>
      </c>
      <c r="AJ2325" s="68" t="e">
        <f>P2325+#REF!-AF2325</f>
        <v>#REF!</v>
      </c>
      <c r="AK2325" s="71">
        <v>0</v>
      </c>
      <c r="AL2325" s="71">
        <v>0</v>
      </c>
      <c r="AM2325" s="68">
        <f t="shared" si="7140"/>
        <v>0</v>
      </c>
      <c r="AN2325" s="71">
        <v>0</v>
      </c>
      <c r="AO2325" s="71">
        <v>0</v>
      </c>
      <c r="AP2325" s="68">
        <f t="shared" si="7141"/>
        <v>0</v>
      </c>
      <c r="AQ2325" s="68">
        <f t="shared" si="7142"/>
        <v>0</v>
      </c>
      <c r="AR2325" s="71">
        <v>0</v>
      </c>
      <c r="AS2325" s="71">
        <v>0</v>
      </c>
      <c r="AT2325" s="68">
        <f t="shared" si="7143"/>
        <v>0</v>
      </c>
      <c r="AU2325" s="71">
        <v>0</v>
      </c>
      <c r="AV2325" s="71">
        <v>0</v>
      </c>
      <c r="AW2325" s="68">
        <f t="shared" si="7144"/>
        <v>0</v>
      </c>
      <c r="AX2325" s="68">
        <f t="shared" si="7145"/>
        <v>0</v>
      </c>
      <c r="AY2325" s="71">
        <v>0</v>
      </c>
      <c r="AZ2325" s="71">
        <v>0</v>
      </c>
      <c r="BA2325" s="68">
        <f t="shared" si="7146"/>
        <v>0</v>
      </c>
      <c r="BB2325" s="71">
        <v>0</v>
      </c>
      <c r="BC2325" s="71">
        <v>0</v>
      </c>
      <c r="BD2325" s="68">
        <f t="shared" si="7147"/>
        <v>0</v>
      </c>
      <c r="BE2325" s="68">
        <f t="shared" si="7148"/>
        <v>0</v>
      </c>
      <c r="BF2325" s="67">
        <f t="shared" si="7149"/>
        <v>0</v>
      </c>
      <c r="BG2325" s="67">
        <f t="shared" si="7149"/>
        <v>0</v>
      </c>
      <c r="BH2325" s="68">
        <f t="shared" si="7150"/>
        <v>0</v>
      </c>
      <c r="BI2325" s="67" t="e">
        <f t="shared" si="7151"/>
        <v>#REF!</v>
      </c>
      <c r="BJ2325" s="67" t="e">
        <f t="shared" si="7152"/>
        <v>#REF!</v>
      </c>
      <c r="BK2325" s="67" t="e">
        <f t="shared" si="7153"/>
        <v>#REF!</v>
      </c>
      <c r="BL2325" s="67" t="e">
        <f t="shared" si="7109"/>
        <v>#REF!</v>
      </c>
      <c r="BM2325" s="305">
        <v>0</v>
      </c>
      <c r="BN2325" s="305">
        <v>0</v>
      </c>
      <c r="BO2325" s="306"/>
      <c r="BP2325" s="306"/>
      <c r="BQ2325" s="305">
        <v>0</v>
      </c>
      <c r="BR2325" s="305">
        <v>0</v>
      </c>
      <c r="BS2325" s="114" t="s">
        <v>208</v>
      </c>
    </row>
    <row r="2326" spans="1:72" s="77" customFormat="1" ht="36.75" hidden="1" customHeight="1">
      <c r="B2326" s="20">
        <v>2014</v>
      </c>
      <c r="C2326" s="65">
        <v>8317</v>
      </c>
      <c r="D2326" s="20">
        <v>9</v>
      </c>
      <c r="E2326" s="20">
        <v>5000</v>
      </c>
      <c r="F2326" s="20">
        <v>5600</v>
      </c>
      <c r="G2326" s="20">
        <v>565</v>
      </c>
      <c r="H2326" s="20">
        <v>13</v>
      </c>
      <c r="I2326" s="86" t="s">
        <v>1258</v>
      </c>
      <c r="J2326" s="67">
        <v>0</v>
      </c>
      <c r="K2326" s="67">
        <v>0</v>
      </c>
      <c r="L2326" s="68">
        <f t="shared" si="7134"/>
        <v>0</v>
      </c>
      <c r="M2326" s="67">
        <v>0</v>
      </c>
      <c r="N2326" s="67">
        <v>0</v>
      </c>
      <c r="O2326" s="68">
        <f t="shared" si="7135"/>
        <v>0</v>
      </c>
      <c r="P2326" s="68">
        <f t="shared" si="7136"/>
        <v>0</v>
      </c>
      <c r="Q2326" s="71">
        <v>0</v>
      </c>
      <c r="R2326" s="71">
        <v>0</v>
      </c>
      <c r="S2326" s="71">
        <v>0</v>
      </c>
      <c r="T2326" s="71">
        <v>0</v>
      </c>
      <c r="U2326" s="71">
        <v>0</v>
      </c>
      <c r="V2326" s="71">
        <v>0</v>
      </c>
      <c r="W2326" s="67">
        <v>0</v>
      </c>
      <c r="X2326" s="67">
        <v>0</v>
      </c>
      <c r="Y2326" s="68">
        <v>0</v>
      </c>
      <c r="Z2326" s="67">
        <v>0</v>
      </c>
      <c r="AA2326" s="67">
        <v>0</v>
      </c>
      <c r="AB2326" s="68">
        <v>0</v>
      </c>
      <c r="AC2326" s="68" t="e">
        <f>I2326+#REF!-Y2326</f>
        <v>#VALUE!</v>
      </c>
      <c r="AD2326" s="67">
        <f t="shared" si="7137"/>
        <v>0</v>
      </c>
      <c r="AE2326" s="67">
        <f t="shared" si="7138"/>
        <v>0</v>
      </c>
      <c r="AF2326" s="68">
        <f t="shared" si="7139"/>
        <v>0</v>
      </c>
      <c r="AG2326" s="67" t="e">
        <f>M2326+#REF!-V2326</f>
        <v>#REF!</v>
      </c>
      <c r="AH2326" s="67" t="e">
        <f>N2326+#REF!-AD2326</f>
        <v>#REF!</v>
      </c>
      <c r="AI2326" s="68" t="e">
        <f>O2326+#REF!-AE2326</f>
        <v>#REF!</v>
      </c>
      <c r="AJ2326" s="68" t="e">
        <f>P2326+#REF!-AF2326</f>
        <v>#REF!</v>
      </c>
      <c r="AK2326" s="71">
        <v>0</v>
      </c>
      <c r="AL2326" s="71">
        <v>0</v>
      </c>
      <c r="AM2326" s="68">
        <f t="shared" si="7140"/>
        <v>0</v>
      </c>
      <c r="AN2326" s="71">
        <v>0</v>
      </c>
      <c r="AO2326" s="71">
        <v>0</v>
      </c>
      <c r="AP2326" s="68">
        <f t="shared" si="7141"/>
        <v>0</v>
      </c>
      <c r="AQ2326" s="68">
        <f t="shared" si="7142"/>
        <v>0</v>
      </c>
      <c r="AR2326" s="71">
        <v>0</v>
      </c>
      <c r="AS2326" s="71">
        <v>0</v>
      </c>
      <c r="AT2326" s="68">
        <f t="shared" si="7143"/>
        <v>0</v>
      </c>
      <c r="AU2326" s="71">
        <v>0</v>
      </c>
      <c r="AV2326" s="71">
        <v>0</v>
      </c>
      <c r="AW2326" s="68">
        <f t="shared" si="7144"/>
        <v>0</v>
      </c>
      <c r="AX2326" s="68">
        <f t="shared" si="7145"/>
        <v>0</v>
      </c>
      <c r="AY2326" s="71">
        <v>0</v>
      </c>
      <c r="AZ2326" s="71">
        <v>0</v>
      </c>
      <c r="BA2326" s="68">
        <f t="shared" si="7146"/>
        <v>0</v>
      </c>
      <c r="BB2326" s="71">
        <v>0</v>
      </c>
      <c r="BC2326" s="71">
        <v>0</v>
      </c>
      <c r="BD2326" s="68">
        <f t="shared" si="7147"/>
        <v>0</v>
      </c>
      <c r="BE2326" s="68">
        <f t="shared" si="7148"/>
        <v>0</v>
      </c>
      <c r="BF2326" s="67">
        <f t="shared" si="7149"/>
        <v>0</v>
      </c>
      <c r="BG2326" s="67">
        <f t="shared" si="7149"/>
        <v>0</v>
      </c>
      <c r="BH2326" s="68">
        <f t="shared" si="7150"/>
        <v>0</v>
      </c>
      <c r="BI2326" s="67" t="e">
        <f t="shared" si="7151"/>
        <v>#REF!</v>
      </c>
      <c r="BJ2326" s="67" t="e">
        <f t="shared" si="7152"/>
        <v>#REF!</v>
      </c>
      <c r="BK2326" s="67" t="e">
        <f t="shared" si="7153"/>
        <v>#REF!</v>
      </c>
      <c r="BL2326" s="67" t="e">
        <f t="shared" si="7109"/>
        <v>#REF!</v>
      </c>
      <c r="BM2326" s="305">
        <v>0</v>
      </c>
      <c r="BN2326" s="305">
        <v>0</v>
      </c>
      <c r="BO2326" s="306"/>
      <c r="BP2326" s="306"/>
      <c r="BQ2326" s="305">
        <v>0</v>
      </c>
      <c r="BR2326" s="305">
        <v>0</v>
      </c>
      <c r="BS2326" s="114" t="s">
        <v>208</v>
      </c>
    </row>
    <row r="2327" spans="1:72" s="77" customFormat="1" ht="36.75" hidden="1" customHeight="1">
      <c r="B2327" s="20">
        <v>2014</v>
      </c>
      <c r="C2327" s="65">
        <v>8317</v>
      </c>
      <c r="D2327" s="20">
        <v>9</v>
      </c>
      <c r="E2327" s="20">
        <v>5000</v>
      </c>
      <c r="F2327" s="20">
        <v>5600</v>
      </c>
      <c r="G2327" s="20">
        <v>565</v>
      </c>
      <c r="H2327" s="20">
        <v>14</v>
      </c>
      <c r="I2327" s="86" t="s">
        <v>1259</v>
      </c>
      <c r="J2327" s="67">
        <v>0</v>
      </c>
      <c r="K2327" s="67">
        <v>0</v>
      </c>
      <c r="L2327" s="68">
        <f t="shared" si="7134"/>
        <v>0</v>
      </c>
      <c r="M2327" s="67">
        <v>0</v>
      </c>
      <c r="N2327" s="67">
        <v>0</v>
      </c>
      <c r="O2327" s="68">
        <f t="shared" si="7135"/>
        <v>0</v>
      </c>
      <c r="P2327" s="68">
        <f t="shared" si="7136"/>
        <v>0</v>
      </c>
      <c r="Q2327" s="71">
        <v>0</v>
      </c>
      <c r="R2327" s="71">
        <v>0</v>
      </c>
      <c r="S2327" s="71">
        <v>0</v>
      </c>
      <c r="T2327" s="71">
        <v>0</v>
      </c>
      <c r="U2327" s="71">
        <v>0</v>
      </c>
      <c r="V2327" s="71">
        <v>0</v>
      </c>
      <c r="W2327" s="67">
        <v>0</v>
      </c>
      <c r="X2327" s="67">
        <v>0</v>
      </c>
      <c r="Y2327" s="68">
        <v>0</v>
      </c>
      <c r="Z2327" s="67">
        <v>0</v>
      </c>
      <c r="AA2327" s="67">
        <v>0</v>
      </c>
      <c r="AB2327" s="68">
        <v>0</v>
      </c>
      <c r="AC2327" s="68" t="e">
        <f>I2327+#REF!-Y2327</f>
        <v>#VALUE!</v>
      </c>
      <c r="AD2327" s="67">
        <f t="shared" si="7137"/>
        <v>0</v>
      </c>
      <c r="AE2327" s="67">
        <f t="shared" si="7138"/>
        <v>0</v>
      </c>
      <c r="AF2327" s="68">
        <f t="shared" si="7139"/>
        <v>0</v>
      </c>
      <c r="AG2327" s="67" t="e">
        <f>M2327+#REF!-V2327</f>
        <v>#REF!</v>
      </c>
      <c r="AH2327" s="67" t="e">
        <f>N2327+#REF!-AD2327</f>
        <v>#REF!</v>
      </c>
      <c r="AI2327" s="68" t="e">
        <f>O2327+#REF!-AE2327</f>
        <v>#REF!</v>
      </c>
      <c r="AJ2327" s="68" t="e">
        <f>P2327+#REF!-AF2327</f>
        <v>#REF!</v>
      </c>
      <c r="AK2327" s="71">
        <v>0</v>
      </c>
      <c r="AL2327" s="71">
        <v>0</v>
      </c>
      <c r="AM2327" s="68">
        <f t="shared" si="7140"/>
        <v>0</v>
      </c>
      <c r="AN2327" s="71">
        <v>0</v>
      </c>
      <c r="AO2327" s="71">
        <v>0</v>
      </c>
      <c r="AP2327" s="68">
        <f t="shared" si="7141"/>
        <v>0</v>
      </c>
      <c r="AQ2327" s="68">
        <f t="shared" si="7142"/>
        <v>0</v>
      </c>
      <c r="AR2327" s="71">
        <v>0</v>
      </c>
      <c r="AS2327" s="71">
        <v>0</v>
      </c>
      <c r="AT2327" s="68">
        <f t="shared" si="7143"/>
        <v>0</v>
      </c>
      <c r="AU2327" s="71">
        <v>0</v>
      </c>
      <c r="AV2327" s="71">
        <v>0</v>
      </c>
      <c r="AW2327" s="68">
        <f t="shared" si="7144"/>
        <v>0</v>
      </c>
      <c r="AX2327" s="68">
        <f t="shared" si="7145"/>
        <v>0</v>
      </c>
      <c r="AY2327" s="71">
        <v>0</v>
      </c>
      <c r="AZ2327" s="71">
        <v>0</v>
      </c>
      <c r="BA2327" s="68">
        <f t="shared" si="7146"/>
        <v>0</v>
      </c>
      <c r="BB2327" s="71">
        <v>0</v>
      </c>
      <c r="BC2327" s="71">
        <v>0</v>
      </c>
      <c r="BD2327" s="68">
        <f t="shared" si="7147"/>
        <v>0</v>
      </c>
      <c r="BE2327" s="68">
        <f t="shared" si="7148"/>
        <v>0</v>
      </c>
      <c r="BF2327" s="67">
        <f t="shared" si="7149"/>
        <v>0</v>
      </c>
      <c r="BG2327" s="67">
        <f t="shared" si="7149"/>
        <v>0</v>
      </c>
      <c r="BH2327" s="68">
        <f t="shared" si="7150"/>
        <v>0</v>
      </c>
      <c r="BI2327" s="67" t="e">
        <f t="shared" si="7151"/>
        <v>#REF!</v>
      </c>
      <c r="BJ2327" s="67" t="e">
        <f t="shared" si="7152"/>
        <v>#REF!</v>
      </c>
      <c r="BK2327" s="67" t="e">
        <f t="shared" si="7153"/>
        <v>#REF!</v>
      </c>
      <c r="BL2327" s="67" t="e">
        <f t="shared" si="7109"/>
        <v>#REF!</v>
      </c>
      <c r="BM2327" s="305">
        <v>0</v>
      </c>
      <c r="BN2327" s="305">
        <v>0</v>
      </c>
      <c r="BO2327" s="306"/>
      <c r="BP2327" s="306"/>
      <c r="BQ2327" s="305">
        <v>0</v>
      </c>
      <c r="BR2327" s="305">
        <v>0</v>
      </c>
      <c r="BS2327" s="114"/>
    </row>
    <row r="2328" spans="1:72" s="77" customFormat="1" ht="36.75" hidden="1" customHeight="1">
      <c r="B2328" s="20">
        <v>2014</v>
      </c>
      <c r="C2328" s="65">
        <v>8317</v>
      </c>
      <c r="D2328" s="20">
        <v>9</v>
      </c>
      <c r="E2328" s="20">
        <v>5000</v>
      </c>
      <c r="F2328" s="20">
        <v>5600</v>
      </c>
      <c r="G2328" s="20">
        <v>565</v>
      </c>
      <c r="H2328" s="20">
        <v>15</v>
      </c>
      <c r="I2328" s="86" t="s">
        <v>1260</v>
      </c>
      <c r="J2328" s="67">
        <v>0</v>
      </c>
      <c r="K2328" s="67">
        <v>0</v>
      </c>
      <c r="L2328" s="68">
        <f t="shared" si="7134"/>
        <v>0</v>
      </c>
      <c r="M2328" s="67">
        <v>0</v>
      </c>
      <c r="N2328" s="67">
        <v>0</v>
      </c>
      <c r="O2328" s="68">
        <f t="shared" si="7135"/>
        <v>0</v>
      </c>
      <c r="P2328" s="68">
        <f t="shared" si="7136"/>
        <v>0</v>
      </c>
      <c r="Q2328" s="71">
        <v>0</v>
      </c>
      <c r="R2328" s="71">
        <v>0</v>
      </c>
      <c r="S2328" s="71">
        <v>0</v>
      </c>
      <c r="T2328" s="71">
        <v>0</v>
      </c>
      <c r="U2328" s="71">
        <v>0</v>
      </c>
      <c r="V2328" s="71">
        <v>0</v>
      </c>
      <c r="W2328" s="67">
        <v>0</v>
      </c>
      <c r="X2328" s="67">
        <v>0</v>
      </c>
      <c r="Y2328" s="68">
        <v>0</v>
      </c>
      <c r="Z2328" s="67">
        <v>0</v>
      </c>
      <c r="AA2328" s="67">
        <v>0</v>
      </c>
      <c r="AB2328" s="68">
        <v>0</v>
      </c>
      <c r="AC2328" s="68" t="e">
        <f>I2328+#REF!-Y2328</f>
        <v>#VALUE!</v>
      </c>
      <c r="AD2328" s="67">
        <f t="shared" si="7137"/>
        <v>0</v>
      </c>
      <c r="AE2328" s="67">
        <f t="shared" si="7138"/>
        <v>0</v>
      </c>
      <c r="AF2328" s="68">
        <f t="shared" si="7139"/>
        <v>0</v>
      </c>
      <c r="AG2328" s="67" t="e">
        <f>M2328+#REF!-V2328</f>
        <v>#REF!</v>
      </c>
      <c r="AH2328" s="67" t="e">
        <f>N2328+#REF!-AD2328</f>
        <v>#REF!</v>
      </c>
      <c r="AI2328" s="68" t="e">
        <f>O2328+#REF!-AE2328</f>
        <v>#REF!</v>
      </c>
      <c r="AJ2328" s="68" t="e">
        <f>P2328+#REF!-AF2328</f>
        <v>#REF!</v>
      </c>
      <c r="AK2328" s="71">
        <v>0</v>
      </c>
      <c r="AL2328" s="71">
        <v>0</v>
      </c>
      <c r="AM2328" s="68">
        <f t="shared" si="7140"/>
        <v>0</v>
      </c>
      <c r="AN2328" s="71">
        <v>0</v>
      </c>
      <c r="AO2328" s="71">
        <v>0</v>
      </c>
      <c r="AP2328" s="68">
        <f t="shared" si="7141"/>
        <v>0</v>
      </c>
      <c r="AQ2328" s="68">
        <f t="shared" si="7142"/>
        <v>0</v>
      </c>
      <c r="AR2328" s="71">
        <v>0</v>
      </c>
      <c r="AS2328" s="71">
        <v>0</v>
      </c>
      <c r="AT2328" s="68">
        <f t="shared" si="7143"/>
        <v>0</v>
      </c>
      <c r="AU2328" s="71">
        <v>0</v>
      </c>
      <c r="AV2328" s="71">
        <v>0</v>
      </c>
      <c r="AW2328" s="68">
        <f t="shared" si="7144"/>
        <v>0</v>
      </c>
      <c r="AX2328" s="68">
        <f t="shared" si="7145"/>
        <v>0</v>
      </c>
      <c r="AY2328" s="71">
        <v>0</v>
      </c>
      <c r="AZ2328" s="71">
        <v>0</v>
      </c>
      <c r="BA2328" s="68">
        <f t="shared" si="7146"/>
        <v>0</v>
      </c>
      <c r="BB2328" s="71">
        <v>0</v>
      </c>
      <c r="BC2328" s="71">
        <v>0</v>
      </c>
      <c r="BD2328" s="68">
        <f t="shared" si="7147"/>
        <v>0</v>
      </c>
      <c r="BE2328" s="68">
        <f t="shared" si="7148"/>
        <v>0</v>
      </c>
      <c r="BF2328" s="67">
        <f t="shared" si="7149"/>
        <v>0</v>
      </c>
      <c r="BG2328" s="67">
        <f t="shared" si="7149"/>
        <v>0</v>
      </c>
      <c r="BH2328" s="68">
        <f t="shared" si="7150"/>
        <v>0</v>
      </c>
      <c r="BI2328" s="67" t="e">
        <f t="shared" si="7151"/>
        <v>#REF!</v>
      </c>
      <c r="BJ2328" s="67" t="e">
        <f t="shared" si="7152"/>
        <v>#REF!</v>
      </c>
      <c r="BK2328" s="67" t="e">
        <f t="shared" si="7153"/>
        <v>#REF!</v>
      </c>
      <c r="BL2328" s="67" t="e">
        <f t="shared" si="7109"/>
        <v>#REF!</v>
      </c>
      <c r="BM2328" s="305">
        <v>0</v>
      </c>
      <c r="BN2328" s="305">
        <v>0</v>
      </c>
      <c r="BO2328" s="306"/>
      <c r="BP2328" s="306"/>
      <c r="BQ2328" s="305">
        <v>0</v>
      </c>
      <c r="BR2328" s="305">
        <v>0</v>
      </c>
      <c r="BS2328" s="114" t="s">
        <v>208</v>
      </c>
    </row>
    <row r="2329" spans="1:72" s="79" customFormat="1" ht="40.5" hidden="1">
      <c r="A2329" s="77"/>
      <c r="B2329" s="59">
        <v>2014</v>
      </c>
      <c r="C2329" s="60">
        <v>8317</v>
      </c>
      <c r="D2329" s="59">
        <v>9</v>
      </c>
      <c r="E2329" s="59">
        <v>5000</v>
      </c>
      <c r="F2329" s="59">
        <v>5600</v>
      </c>
      <c r="G2329" s="59">
        <v>566</v>
      </c>
      <c r="H2329" s="59"/>
      <c r="I2329" s="61" t="s">
        <v>364</v>
      </c>
      <c r="J2329" s="62">
        <f>SUM(J2330:J2335)</f>
        <v>0</v>
      </c>
      <c r="K2329" s="62">
        <f t="shared" ref="K2329:P2329" si="7154">SUM(K2330:K2335)</f>
        <v>0</v>
      </c>
      <c r="L2329" s="62">
        <f t="shared" si="7154"/>
        <v>0</v>
      </c>
      <c r="M2329" s="62">
        <f t="shared" si="7154"/>
        <v>0</v>
      </c>
      <c r="N2329" s="62">
        <f t="shared" si="7154"/>
        <v>0</v>
      </c>
      <c r="O2329" s="62">
        <f t="shared" si="7154"/>
        <v>0</v>
      </c>
      <c r="P2329" s="62">
        <f t="shared" si="7154"/>
        <v>0</v>
      </c>
      <c r="Q2329" s="62">
        <f>SUM(Q2330:Q2335)</f>
        <v>0</v>
      </c>
      <c r="R2329" s="62">
        <f t="shared" ref="R2329:S2329" si="7155">SUM(R2330:R2335)</f>
        <v>0</v>
      </c>
      <c r="S2329" s="62">
        <f t="shared" si="7155"/>
        <v>0</v>
      </c>
      <c r="T2329" s="62">
        <f>SUM(T2330:T2335)</f>
        <v>0</v>
      </c>
      <c r="U2329" s="62">
        <f t="shared" ref="U2329:V2329" si="7156">SUM(U2330:U2335)</f>
        <v>0</v>
      </c>
      <c r="V2329" s="62">
        <f t="shared" si="7156"/>
        <v>0</v>
      </c>
      <c r="W2329" s="62">
        <v>0</v>
      </c>
      <c r="X2329" s="62">
        <v>0</v>
      </c>
      <c r="Y2329" s="62">
        <v>0</v>
      </c>
      <c r="Z2329" s="62">
        <v>0</v>
      </c>
      <c r="AA2329" s="62">
        <v>0</v>
      </c>
      <c r="AB2329" s="62">
        <v>0</v>
      </c>
      <c r="AC2329" s="62" t="e">
        <f t="shared" ref="AC2329" si="7157">SUM(AC2330:AC2335)</f>
        <v>#VALUE!</v>
      </c>
      <c r="AD2329" s="62">
        <f>SUM(AD2330:AD2335)</f>
        <v>0</v>
      </c>
      <c r="AE2329" s="62">
        <f t="shared" ref="AE2329:AG2329" si="7158">SUM(AE2330:AE2335)</f>
        <v>0</v>
      </c>
      <c r="AF2329" s="62">
        <f t="shared" si="7158"/>
        <v>0</v>
      </c>
      <c r="AG2329" s="62" t="e">
        <f t="shared" si="7158"/>
        <v>#REF!</v>
      </c>
      <c r="AH2329" s="62" t="e">
        <f t="shared" ref="AH2329:AJ2329" si="7159">SUM(AH2330:AH2335)</f>
        <v>#REF!</v>
      </c>
      <c r="AI2329" s="62" t="e">
        <f t="shared" si="7159"/>
        <v>#REF!</v>
      </c>
      <c r="AJ2329" s="62" t="e">
        <f t="shared" si="7159"/>
        <v>#REF!</v>
      </c>
      <c r="AK2329" s="62">
        <f>SUM(AK2330:AK2335)</f>
        <v>0</v>
      </c>
      <c r="AL2329" s="62">
        <f t="shared" ref="AL2329:AQ2329" si="7160">SUM(AL2330:AL2335)</f>
        <v>0</v>
      </c>
      <c r="AM2329" s="62">
        <f t="shared" si="7160"/>
        <v>0</v>
      </c>
      <c r="AN2329" s="62">
        <f t="shared" si="7160"/>
        <v>0</v>
      </c>
      <c r="AO2329" s="62">
        <f t="shared" si="7160"/>
        <v>0</v>
      </c>
      <c r="AP2329" s="62">
        <f t="shared" si="7160"/>
        <v>0</v>
      </c>
      <c r="AQ2329" s="62">
        <f t="shared" si="7160"/>
        <v>0</v>
      </c>
      <c r="AR2329" s="62">
        <f>SUM(AR2330:AR2335)</f>
        <v>0</v>
      </c>
      <c r="AS2329" s="62">
        <f t="shared" ref="AS2329:AX2329" si="7161">SUM(AS2330:AS2335)</f>
        <v>0</v>
      </c>
      <c r="AT2329" s="62">
        <f t="shared" si="7161"/>
        <v>0</v>
      </c>
      <c r="AU2329" s="62">
        <f t="shared" si="7161"/>
        <v>0</v>
      </c>
      <c r="AV2329" s="62">
        <f t="shared" si="7161"/>
        <v>0</v>
      </c>
      <c r="AW2329" s="62">
        <f t="shared" si="7161"/>
        <v>0</v>
      </c>
      <c r="AX2329" s="62">
        <f t="shared" si="7161"/>
        <v>0</v>
      </c>
      <c r="AY2329" s="62">
        <f>SUM(AY2330:AY2335)</f>
        <v>0</v>
      </c>
      <c r="AZ2329" s="62">
        <f t="shared" ref="AZ2329:BE2329" si="7162">SUM(AZ2330:AZ2335)</f>
        <v>0</v>
      </c>
      <c r="BA2329" s="62">
        <f t="shared" si="7162"/>
        <v>0</v>
      </c>
      <c r="BB2329" s="62">
        <f t="shared" si="7162"/>
        <v>0</v>
      </c>
      <c r="BC2329" s="62">
        <f t="shared" si="7162"/>
        <v>0</v>
      </c>
      <c r="BD2329" s="62">
        <f t="shared" si="7162"/>
        <v>0</v>
      </c>
      <c r="BE2329" s="62">
        <f t="shared" si="7162"/>
        <v>0</v>
      </c>
      <c r="BF2329" s="62">
        <f>SUM(BF2330:BF2335)</f>
        <v>0</v>
      </c>
      <c r="BG2329" s="62">
        <f t="shared" ref="BG2329:BI2329" si="7163">SUM(BG2330:BG2335)</f>
        <v>0</v>
      </c>
      <c r="BH2329" s="62">
        <f t="shared" si="7163"/>
        <v>0</v>
      </c>
      <c r="BI2329" s="62" t="e">
        <f t="shared" si="7163"/>
        <v>#REF!</v>
      </c>
      <c r="BJ2329" s="62" t="e">
        <f t="shared" ref="BJ2329:BK2329" si="7164">SUM(BJ2330:BJ2335)</f>
        <v>#REF!</v>
      </c>
      <c r="BK2329" s="62" t="e">
        <f t="shared" si="7164"/>
        <v>#REF!</v>
      </c>
      <c r="BL2329" s="62" t="e">
        <f t="shared" si="7109"/>
        <v>#REF!</v>
      </c>
      <c r="BM2329" s="304"/>
      <c r="BN2329" s="304"/>
      <c r="BO2329" s="304"/>
      <c r="BP2329" s="304"/>
      <c r="BQ2329" s="304"/>
      <c r="BR2329" s="304"/>
      <c r="BS2329" s="64"/>
      <c r="BT2329" s="77"/>
    </row>
    <row r="2330" spans="1:72" s="77" customFormat="1" ht="36.75" hidden="1" customHeight="1">
      <c r="B2330" s="20">
        <v>2014</v>
      </c>
      <c r="C2330" s="65">
        <v>8317</v>
      </c>
      <c r="D2330" s="20">
        <v>9</v>
      </c>
      <c r="E2330" s="20">
        <v>5000</v>
      </c>
      <c r="F2330" s="20">
        <v>5600</v>
      </c>
      <c r="G2330" s="20">
        <v>566</v>
      </c>
      <c r="H2330" s="104">
        <v>1</v>
      </c>
      <c r="I2330" s="86" t="s">
        <v>1261</v>
      </c>
      <c r="J2330" s="67">
        <v>0</v>
      </c>
      <c r="K2330" s="67">
        <v>0</v>
      </c>
      <c r="L2330" s="68">
        <f t="shared" ref="L2330:L2335" si="7165">J2330+K2330</f>
        <v>0</v>
      </c>
      <c r="M2330" s="67">
        <v>0</v>
      </c>
      <c r="N2330" s="67">
        <v>0</v>
      </c>
      <c r="O2330" s="68">
        <f t="shared" ref="O2330:O2335" si="7166">+M2330+N2330</f>
        <v>0</v>
      </c>
      <c r="P2330" s="68">
        <f t="shared" ref="P2330:P2335" si="7167">+L2330+O2330</f>
        <v>0</v>
      </c>
      <c r="Q2330" s="71">
        <v>0</v>
      </c>
      <c r="R2330" s="71">
        <v>0</v>
      </c>
      <c r="S2330" s="71">
        <v>0</v>
      </c>
      <c r="T2330" s="71">
        <v>0</v>
      </c>
      <c r="U2330" s="71">
        <v>0</v>
      </c>
      <c r="V2330" s="71">
        <v>0</v>
      </c>
      <c r="W2330" s="67">
        <v>0</v>
      </c>
      <c r="X2330" s="67">
        <v>0</v>
      </c>
      <c r="Y2330" s="68">
        <v>0</v>
      </c>
      <c r="Z2330" s="67">
        <v>0</v>
      </c>
      <c r="AA2330" s="67">
        <v>0</v>
      </c>
      <c r="AB2330" s="68">
        <v>0</v>
      </c>
      <c r="AC2330" s="68" t="e">
        <f>I2330+#REF!-Y2330</f>
        <v>#VALUE!</v>
      </c>
      <c r="AD2330" s="67">
        <f t="shared" ref="AD2330:AE2335" si="7168">J2330+Q2330-T2330</f>
        <v>0</v>
      </c>
      <c r="AE2330" s="67">
        <f t="shared" si="7168"/>
        <v>0</v>
      </c>
      <c r="AF2330" s="68">
        <f t="shared" ref="AF2330:AF2335" si="7169">AD2330+AE2330</f>
        <v>0</v>
      </c>
      <c r="AG2330" s="67" t="e">
        <f>M2330+#REF!-V2330</f>
        <v>#REF!</v>
      </c>
      <c r="AH2330" s="67" t="e">
        <f>N2330+#REF!-AD2330</f>
        <v>#REF!</v>
      </c>
      <c r="AI2330" s="68" t="e">
        <f>O2330+#REF!-AE2330</f>
        <v>#REF!</v>
      </c>
      <c r="AJ2330" s="68" t="e">
        <f>P2330+#REF!-AF2330</f>
        <v>#REF!</v>
      </c>
      <c r="AK2330" s="71">
        <v>0</v>
      </c>
      <c r="AL2330" s="71">
        <v>0</v>
      </c>
      <c r="AM2330" s="68">
        <f t="shared" ref="AM2330:AM2335" si="7170">AK2330+AL2330</f>
        <v>0</v>
      </c>
      <c r="AN2330" s="71">
        <v>0</v>
      </c>
      <c r="AO2330" s="71">
        <v>0</v>
      </c>
      <c r="AP2330" s="68">
        <f t="shared" ref="AP2330:AP2335" si="7171">+AN2330+AO2330</f>
        <v>0</v>
      </c>
      <c r="AQ2330" s="68">
        <f t="shared" ref="AQ2330:AQ2335" si="7172">+AM2330+AP2330</f>
        <v>0</v>
      </c>
      <c r="AR2330" s="71">
        <v>0</v>
      </c>
      <c r="AS2330" s="71">
        <v>0</v>
      </c>
      <c r="AT2330" s="68">
        <f t="shared" ref="AT2330:AT2335" si="7173">AR2330+AS2330</f>
        <v>0</v>
      </c>
      <c r="AU2330" s="71">
        <v>0</v>
      </c>
      <c r="AV2330" s="71">
        <v>0</v>
      </c>
      <c r="AW2330" s="68">
        <f t="shared" ref="AW2330:AW2335" si="7174">+AU2330+AV2330</f>
        <v>0</v>
      </c>
      <c r="AX2330" s="68">
        <f t="shared" ref="AX2330:AX2335" si="7175">+AT2330+AW2330</f>
        <v>0</v>
      </c>
      <c r="AY2330" s="71">
        <v>0</v>
      </c>
      <c r="AZ2330" s="71">
        <v>0</v>
      </c>
      <c r="BA2330" s="68">
        <f t="shared" ref="BA2330:BA2335" si="7176">AY2330+AZ2330</f>
        <v>0</v>
      </c>
      <c r="BB2330" s="71">
        <v>0</v>
      </c>
      <c r="BC2330" s="71">
        <v>0</v>
      </c>
      <c r="BD2330" s="68">
        <f t="shared" ref="BD2330:BD2335" si="7177">+BB2330+BC2330</f>
        <v>0</v>
      </c>
      <c r="BE2330" s="68">
        <f t="shared" ref="BE2330:BE2335" si="7178">+BA2330+BD2330</f>
        <v>0</v>
      </c>
      <c r="BF2330" s="67">
        <f t="shared" ref="BF2330:BG2335" si="7179">AD2330-AK2330-AR2330-AY2330</f>
        <v>0</v>
      </c>
      <c r="BG2330" s="67">
        <f t="shared" si="7179"/>
        <v>0</v>
      </c>
      <c r="BH2330" s="68">
        <f t="shared" ref="BH2330:BH2335" si="7180">BF2330+BG2330</f>
        <v>0</v>
      </c>
      <c r="BI2330" s="67" t="e">
        <f t="shared" ref="BI2330:BI2335" si="7181">AG2330-AN2330-AU2330-BB2330</f>
        <v>#REF!</v>
      </c>
      <c r="BJ2330" s="67" t="e">
        <f t="shared" ref="BJ2330:BJ2335" si="7182">AH2330-AO2330-AV2330-BC2330</f>
        <v>#REF!</v>
      </c>
      <c r="BK2330" s="67" t="e">
        <f t="shared" ref="BK2330:BK2335" si="7183">AI2330-AP2330-AW2330-BD2330</f>
        <v>#REF!</v>
      </c>
      <c r="BL2330" s="67" t="e">
        <f t="shared" si="7109"/>
        <v>#REF!</v>
      </c>
      <c r="BM2330" s="305">
        <v>0</v>
      </c>
      <c r="BN2330" s="305">
        <v>0</v>
      </c>
      <c r="BO2330" s="306"/>
      <c r="BP2330" s="306"/>
      <c r="BQ2330" s="305">
        <v>0</v>
      </c>
      <c r="BR2330" s="305">
        <v>0</v>
      </c>
      <c r="BS2330" s="114" t="s">
        <v>208</v>
      </c>
    </row>
    <row r="2331" spans="1:72" s="77" customFormat="1" ht="36.75" hidden="1" customHeight="1">
      <c r="B2331" s="20">
        <v>2014</v>
      </c>
      <c r="C2331" s="65">
        <v>8317</v>
      </c>
      <c r="D2331" s="20">
        <v>9</v>
      </c>
      <c r="E2331" s="20">
        <v>5000</v>
      </c>
      <c r="F2331" s="20">
        <v>5600</v>
      </c>
      <c r="G2331" s="20">
        <v>566</v>
      </c>
      <c r="H2331" s="104">
        <v>2</v>
      </c>
      <c r="I2331" s="86" t="s">
        <v>901</v>
      </c>
      <c r="J2331" s="67">
        <v>0</v>
      </c>
      <c r="K2331" s="67">
        <v>0</v>
      </c>
      <c r="L2331" s="68">
        <f t="shared" si="7165"/>
        <v>0</v>
      </c>
      <c r="M2331" s="67">
        <v>0</v>
      </c>
      <c r="N2331" s="67">
        <v>0</v>
      </c>
      <c r="O2331" s="68">
        <f t="shared" si="7166"/>
        <v>0</v>
      </c>
      <c r="P2331" s="68">
        <f t="shared" si="7167"/>
        <v>0</v>
      </c>
      <c r="Q2331" s="71">
        <v>0</v>
      </c>
      <c r="R2331" s="71">
        <v>0</v>
      </c>
      <c r="S2331" s="71">
        <v>0</v>
      </c>
      <c r="T2331" s="71">
        <v>0</v>
      </c>
      <c r="U2331" s="71">
        <v>0</v>
      </c>
      <c r="V2331" s="71">
        <v>0</v>
      </c>
      <c r="W2331" s="67">
        <v>0</v>
      </c>
      <c r="X2331" s="67">
        <v>0</v>
      </c>
      <c r="Y2331" s="68">
        <v>0</v>
      </c>
      <c r="Z2331" s="67">
        <v>0</v>
      </c>
      <c r="AA2331" s="67">
        <v>0</v>
      </c>
      <c r="AB2331" s="68">
        <v>0</v>
      </c>
      <c r="AC2331" s="68" t="e">
        <f>I2331+#REF!-Y2331</f>
        <v>#VALUE!</v>
      </c>
      <c r="AD2331" s="67">
        <f t="shared" si="7168"/>
        <v>0</v>
      </c>
      <c r="AE2331" s="67">
        <f t="shared" si="7168"/>
        <v>0</v>
      </c>
      <c r="AF2331" s="68">
        <f t="shared" si="7169"/>
        <v>0</v>
      </c>
      <c r="AG2331" s="67" t="e">
        <f>M2331+#REF!-V2331</f>
        <v>#REF!</v>
      </c>
      <c r="AH2331" s="67" t="e">
        <f>N2331+#REF!-AD2331</f>
        <v>#REF!</v>
      </c>
      <c r="AI2331" s="68" t="e">
        <f>O2331+#REF!-AE2331</f>
        <v>#REF!</v>
      </c>
      <c r="AJ2331" s="68" t="e">
        <f>P2331+#REF!-AF2331</f>
        <v>#REF!</v>
      </c>
      <c r="AK2331" s="71">
        <v>0</v>
      </c>
      <c r="AL2331" s="71">
        <v>0</v>
      </c>
      <c r="AM2331" s="68">
        <f t="shared" si="7170"/>
        <v>0</v>
      </c>
      <c r="AN2331" s="71">
        <v>0</v>
      </c>
      <c r="AO2331" s="71">
        <v>0</v>
      </c>
      <c r="AP2331" s="68">
        <f t="shared" si="7171"/>
        <v>0</v>
      </c>
      <c r="AQ2331" s="68">
        <f t="shared" si="7172"/>
        <v>0</v>
      </c>
      <c r="AR2331" s="71">
        <v>0</v>
      </c>
      <c r="AS2331" s="71">
        <v>0</v>
      </c>
      <c r="AT2331" s="68">
        <f t="shared" si="7173"/>
        <v>0</v>
      </c>
      <c r="AU2331" s="71">
        <v>0</v>
      </c>
      <c r="AV2331" s="71">
        <v>0</v>
      </c>
      <c r="AW2331" s="68">
        <f t="shared" si="7174"/>
        <v>0</v>
      </c>
      <c r="AX2331" s="68">
        <f t="shared" si="7175"/>
        <v>0</v>
      </c>
      <c r="AY2331" s="71">
        <v>0</v>
      </c>
      <c r="AZ2331" s="71">
        <v>0</v>
      </c>
      <c r="BA2331" s="68">
        <f t="shared" si="7176"/>
        <v>0</v>
      </c>
      <c r="BB2331" s="71">
        <v>0</v>
      </c>
      <c r="BC2331" s="71">
        <v>0</v>
      </c>
      <c r="BD2331" s="68">
        <f t="shared" si="7177"/>
        <v>0</v>
      </c>
      <c r="BE2331" s="68">
        <f t="shared" si="7178"/>
        <v>0</v>
      </c>
      <c r="BF2331" s="67">
        <f t="shared" si="7179"/>
        <v>0</v>
      </c>
      <c r="BG2331" s="67">
        <f t="shared" si="7179"/>
        <v>0</v>
      </c>
      <c r="BH2331" s="68">
        <f t="shared" si="7180"/>
        <v>0</v>
      </c>
      <c r="BI2331" s="67" t="e">
        <f t="shared" si="7181"/>
        <v>#REF!</v>
      </c>
      <c r="BJ2331" s="67" t="e">
        <f t="shared" si="7182"/>
        <v>#REF!</v>
      </c>
      <c r="BK2331" s="67" t="e">
        <f t="shared" si="7183"/>
        <v>#REF!</v>
      </c>
      <c r="BL2331" s="67" t="e">
        <f t="shared" si="7109"/>
        <v>#REF!</v>
      </c>
      <c r="BM2331" s="305">
        <v>0</v>
      </c>
      <c r="BN2331" s="305">
        <v>0</v>
      </c>
      <c r="BO2331" s="306"/>
      <c r="BP2331" s="306"/>
      <c r="BQ2331" s="305">
        <v>0</v>
      </c>
      <c r="BR2331" s="305">
        <v>0</v>
      </c>
      <c r="BS2331" s="114" t="s">
        <v>208</v>
      </c>
    </row>
    <row r="2332" spans="1:72" s="77" customFormat="1" ht="36.75" hidden="1" customHeight="1">
      <c r="B2332" s="20">
        <v>2014</v>
      </c>
      <c r="C2332" s="65">
        <v>8317</v>
      </c>
      <c r="D2332" s="20">
        <v>9</v>
      </c>
      <c r="E2332" s="20">
        <v>5000</v>
      </c>
      <c r="F2332" s="20">
        <v>5600</v>
      </c>
      <c r="G2332" s="20">
        <v>566</v>
      </c>
      <c r="H2332" s="104">
        <v>3</v>
      </c>
      <c r="I2332" s="86" t="s">
        <v>1262</v>
      </c>
      <c r="J2332" s="67">
        <v>0</v>
      </c>
      <c r="K2332" s="67">
        <v>0</v>
      </c>
      <c r="L2332" s="68">
        <f t="shared" si="7165"/>
        <v>0</v>
      </c>
      <c r="M2332" s="67">
        <v>0</v>
      </c>
      <c r="N2332" s="67">
        <v>0</v>
      </c>
      <c r="O2332" s="68">
        <f t="shared" si="7166"/>
        <v>0</v>
      </c>
      <c r="P2332" s="68">
        <f t="shared" si="7167"/>
        <v>0</v>
      </c>
      <c r="Q2332" s="71">
        <v>0</v>
      </c>
      <c r="R2332" s="71">
        <v>0</v>
      </c>
      <c r="S2332" s="71">
        <v>0</v>
      </c>
      <c r="T2332" s="71">
        <v>0</v>
      </c>
      <c r="U2332" s="71">
        <v>0</v>
      </c>
      <c r="V2332" s="71">
        <v>0</v>
      </c>
      <c r="W2332" s="67">
        <v>0</v>
      </c>
      <c r="X2332" s="67">
        <v>0</v>
      </c>
      <c r="Y2332" s="68">
        <v>0</v>
      </c>
      <c r="Z2332" s="67">
        <v>0</v>
      </c>
      <c r="AA2332" s="67">
        <v>0</v>
      </c>
      <c r="AB2332" s="68">
        <v>0</v>
      </c>
      <c r="AC2332" s="68" t="e">
        <f>I2332+#REF!-Y2332</f>
        <v>#VALUE!</v>
      </c>
      <c r="AD2332" s="67">
        <f t="shared" si="7168"/>
        <v>0</v>
      </c>
      <c r="AE2332" s="67">
        <f t="shared" si="7168"/>
        <v>0</v>
      </c>
      <c r="AF2332" s="68">
        <f t="shared" si="7169"/>
        <v>0</v>
      </c>
      <c r="AG2332" s="67" t="e">
        <f>M2332+#REF!-V2332</f>
        <v>#REF!</v>
      </c>
      <c r="AH2332" s="67" t="e">
        <f>N2332+#REF!-AD2332</f>
        <v>#REF!</v>
      </c>
      <c r="AI2332" s="68" t="e">
        <f>O2332+#REF!-AE2332</f>
        <v>#REF!</v>
      </c>
      <c r="AJ2332" s="68" t="e">
        <f>P2332+#REF!-AF2332</f>
        <v>#REF!</v>
      </c>
      <c r="AK2332" s="71">
        <v>0</v>
      </c>
      <c r="AL2332" s="71">
        <v>0</v>
      </c>
      <c r="AM2332" s="68">
        <f t="shared" si="7170"/>
        <v>0</v>
      </c>
      <c r="AN2332" s="71">
        <v>0</v>
      </c>
      <c r="AO2332" s="71">
        <v>0</v>
      </c>
      <c r="AP2332" s="68">
        <f t="shared" si="7171"/>
        <v>0</v>
      </c>
      <c r="AQ2332" s="68">
        <f t="shared" si="7172"/>
        <v>0</v>
      </c>
      <c r="AR2332" s="71">
        <v>0</v>
      </c>
      <c r="AS2332" s="71">
        <v>0</v>
      </c>
      <c r="AT2332" s="68">
        <f t="shared" si="7173"/>
        <v>0</v>
      </c>
      <c r="AU2332" s="71">
        <v>0</v>
      </c>
      <c r="AV2332" s="71">
        <v>0</v>
      </c>
      <c r="AW2332" s="68">
        <f t="shared" si="7174"/>
        <v>0</v>
      </c>
      <c r="AX2332" s="68">
        <f t="shared" si="7175"/>
        <v>0</v>
      </c>
      <c r="AY2332" s="71">
        <v>0</v>
      </c>
      <c r="AZ2332" s="71">
        <v>0</v>
      </c>
      <c r="BA2332" s="68">
        <f t="shared" si="7176"/>
        <v>0</v>
      </c>
      <c r="BB2332" s="71">
        <v>0</v>
      </c>
      <c r="BC2332" s="71">
        <v>0</v>
      </c>
      <c r="BD2332" s="68">
        <f t="shared" si="7177"/>
        <v>0</v>
      </c>
      <c r="BE2332" s="68">
        <f t="shared" si="7178"/>
        <v>0</v>
      </c>
      <c r="BF2332" s="67">
        <f t="shared" si="7179"/>
        <v>0</v>
      </c>
      <c r="BG2332" s="67">
        <f t="shared" si="7179"/>
        <v>0</v>
      </c>
      <c r="BH2332" s="68">
        <f t="shared" si="7180"/>
        <v>0</v>
      </c>
      <c r="BI2332" s="67" t="e">
        <f t="shared" si="7181"/>
        <v>#REF!</v>
      </c>
      <c r="BJ2332" s="67" t="e">
        <f t="shared" si="7182"/>
        <v>#REF!</v>
      </c>
      <c r="BK2332" s="67" t="e">
        <f t="shared" si="7183"/>
        <v>#REF!</v>
      </c>
      <c r="BL2332" s="67" t="e">
        <f t="shared" si="7109"/>
        <v>#REF!</v>
      </c>
      <c r="BM2332" s="305">
        <v>0</v>
      </c>
      <c r="BN2332" s="305">
        <v>0</v>
      </c>
      <c r="BO2332" s="306"/>
      <c r="BP2332" s="306"/>
      <c r="BQ2332" s="305">
        <v>0</v>
      </c>
      <c r="BR2332" s="305">
        <v>0</v>
      </c>
      <c r="BS2332" s="114" t="s">
        <v>208</v>
      </c>
    </row>
    <row r="2333" spans="1:72" s="77" customFormat="1" ht="36.75" hidden="1" customHeight="1">
      <c r="B2333" s="20">
        <v>2014</v>
      </c>
      <c r="C2333" s="65">
        <v>8317</v>
      </c>
      <c r="D2333" s="20">
        <v>9</v>
      </c>
      <c r="E2333" s="20">
        <v>5000</v>
      </c>
      <c r="F2333" s="20">
        <v>5600</v>
      </c>
      <c r="G2333" s="20">
        <v>566</v>
      </c>
      <c r="H2333" s="20">
        <v>4</v>
      </c>
      <c r="I2333" s="86" t="s">
        <v>1263</v>
      </c>
      <c r="J2333" s="67">
        <v>0</v>
      </c>
      <c r="K2333" s="67">
        <v>0</v>
      </c>
      <c r="L2333" s="68">
        <f t="shared" si="7165"/>
        <v>0</v>
      </c>
      <c r="M2333" s="67">
        <v>0</v>
      </c>
      <c r="N2333" s="67">
        <v>0</v>
      </c>
      <c r="O2333" s="68">
        <f t="shared" si="7166"/>
        <v>0</v>
      </c>
      <c r="P2333" s="68">
        <f t="shared" si="7167"/>
        <v>0</v>
      </c>
      <c r="Q2333" s="71">
        <v>0</v>
      </c>
      <c r="R2333" s="71">
        <v>0</v>
      </c>
      <c r="S2333" s="71">
        <v>0</v>
      </c>
      <c r="T2333" s="71">
        <v>0</v>
      </c>
      <c r="U2333" s="71">
        <v>0</v>
      </c>
      <c r="V2333" s="71">
        <v>0</v>
      </c>
      <c r="W2333" s="67">
        <v>0</v>
      </c>
      <c r="X2333" s="67">
        <v>0</v>
      </c>
      <c r="Y2333" s="68">
        <v>0</v>
      </c>
      <c r="Z2333" s="67">
        <v>0</v>
      </c>
      <c r="AA2333" s="67">
        <v>0</v>
      </c>
      <c r="AB2333" s="68">
        <v>0</v>
      </c>
      <c r="AC2333" s="68" t="e">
        <f>I2333+#REF!-Y2333</f>
        <v>#VALUE!</v>
      </c>
      <c r="AD2333" s="67">
        <f t="shared" si="7168"/>
        <v>0</v>
      </c>
      <c r="AE2333" s="67">
        <f t="shared" si="7168"/>
        <v>0</v>
      </c>
      <c r="AF2333" s="68">
        <f t="shared" si="7169"/>
        <v>0</v>
      </c>
      <c r="AG2333" s="67" t="e">
        <f>M2333+#REF!-V2333</f>
        <v>#REF!</v>
      </c>
      <c r="AH2333" s="67" t="e">
        <f>N2333+#REF!-AD2333</f>
        <v>#REF!</v>
      </c>
      <c r="AI2333" s="68" t="e">
        <f>O2333+#REF!-AE2333</f>
        <v>#REF!</v>
      </c>
      <c r="AJ2333" s="68" t="e">
        <f>P2333+#REF!-AF2333</f>
        <v>#REF!</v>
      </c>
      <c r="AK2333" s="71">
        <v>0</v>
      </c>
      <c r="AL2333" s="71">
        <v>0</v>
      </c>
      <c r="AM2333" s="68">
        <f t="shared" si="7170"/>
        <v>0</v>
      </c>
      <c r="AN2333" s="71">
        <v>0</v>
      </c>
      <c r="AO2333" s="71">
        <v>0</v>
      </c>
      <c r="AP2333" s="68">
        <f t="shared" si="7171"/>
        <v>0</v>
      </c>
      <c r="AQ2333" s="68">
        <f t="shared" si="7172"/>
        <v>0</v>
      </c>
      <c r="AR2333" s="71">
        <v>0</v>
      </c>
      <c r="AS2333" s="71">
        <v>0</v>
      </c>
      <c r="AT2333" s="68">
        <f t="shared" si="7173"/>
        <v>0</v>
      </c>
      <c r="AU2333" s="71">
        <v>0</v>
      </c>
      <c r="AV2333" s="71">
        <v>0</v>
      </c>
      <c r="AW2333" s="68">
        <f t="shared" si="7174"/>
        <v>0</v>
      </c>
      <c r="AX2333" s="68">
        <f t="shared" si="7175"/>
        <v>0</v>
      </c>
      <c r="AY2333" s="71">
        <v>0</v>
      </c>
      <c r="AZ2333" s="71">
        <v>0</v>
      </c>
      <c r="BA2333" s="68">
        <f t="shared" si="7176"/>
        <v>0</v>
      </c>
      <c r="BB2333" s="71">
        <v>0</v>
      </c>
      <c r="BC2333" s="71">
        <v>0</v>
      </c>
      <c r="BD2333" s="68">
        <f t="shared" si="7177"/>
        <v>0</v>
      </c>
      <c r="BE2333" s="68">
        <f t="shared" si="7178"/>
        <v>0</v>
      </c>
      <c r="BF2333" s="67">
        <f t="shared" si="7179"/>
        <v>0</v>
      </c>
      <c r="BG2333" s="67">
        <f t="shared" si="7179"/>
        <v>0</v>
      </c>
      <c r="BH2333" s="68">
        <f t="shared" si="7180"/>
        <v>0</v>
      </c>
      <c r="BI2333" s="67" t="e">
        <f t="shared" si="7181"/>
        <v>#REF!</v>
      </c>
      <c r="BJ2333" s="67" t="e">
        <f t="shared" si="7182"/>
        <v>#REF!</v>
      </c>
      <c r="BK2333" s="67" t="e">
        <f t="shared" si="7183"/>
        <v>#REF!</v>
      </c>
      <c r="BL2333" s="67" t="e">
        <f t="shared" si="7109"/>
        <v>#REF!</v>
      </c>
      <c r="BM2333" s="305">
        <v>0</v>
      </c>
      <c r="BN2333" s="305">
        <v>0</v>
      </c>
      <c r="BO2333" s="306"/>
      <c r="BP2333" s="306"/>
      <c r="BQ2333" s="305">
        <v>0</v>
      </c>
      <c r="BR2333" s="305">
        <v>0</v>
      </c>
      <c r="BS2333" s="120" t="s">
        <v>208</v>
      </c>
    </row>
    <row r="2334" spans="1:72" s="77" customFormat="1" ht="36.75" hidden="1" customHeight="1">
      <c r="B2334" s="20">
        <v>2014</v>
      </c>
      <c r="C2334" s="65">
        <v>8317</v>
      </c>
      <c r="D2334" s="20">
        <v>9</v>
      </c>
      <c r="E2334" s="20">
        <v>5000</v>
      </c>
      <c r="F2334" s="20">
        <v>5600</v>
      </c>
      <c r="G2334" s="20">
        <v>566</v>
      </c>
      <c r="H2334" s="20">
        <v>5</v>
      </c>
      <c r="I2334" s="86" t="s">
        <v>1264</v>
      </c>
      <c r="J2334" s="67">
        <v>0</v>
      </c>
      <c r="K2334" s="67">
        <v>0</v>
      </c>
      <c r="L2334" s="68">
        <f t="shared" si="7165"/>
        <v>0</v>
      </c>
      <c r="M2334" s="67">
        <v>0</v>
      </c>
      <c r="N2334" s="67">
        <v>0</v>
      </c>
      <c r="O2334" s="68">
        <f t="shared" si="7166"/>
        <v>0</v>
      </c>
      <c r="P2334" s="68">
        <f t="shared" si="7167"/>
        <v>0</v>
      </c>
      <c r="Q2334" s="71">
        <v>0</v>
      </c>
      <c r="R2334" s="71">
        <v>0</v>
      </c>
      <c r="S2334" s="71">
        <v>0</v>
      </c>
      <c r="T2334" s="71">
        <v>0</v>
      </c>
      <c r="U2334" s="71">
        <v>0</v>
      </c>
      <c r="V2334" s="71">
        <v>0</v>
      </c>
      <c r="W2334" s="67">
        <v>0</v>
      </c>
      <c r="X2334" s="67">
        <v>0</v>
      </c>
      <c r="Y2334" s="68">
        <v>0</v>
      </c>
      <c r="Z2334" s="67">
        <v>0</v>
      </c>
      <c r="AA2334" s="67">
        <v>0</v>
      </c>
      <c r="AB2334" s="68">
        <v>0</v>
      </c>
      <c r="AC2334" s="68" t="e">
        <f>I2334+#REF!-Y2334</f>
        <v>#VALUE!</v>
      </c>
      <c r="AD2334" s="67">
        <f t="shared" si="7168"/>
        <v>0</v>
      </c>
      <c r="AE2334" s="67">
        <f t="shared" si="7168"/>
        <v>0</v>
      </c>
      <c r="AF2334" s="68">
        <f t="shared" si="7169"/>
        <v>0</v>
      </c>
      <c r="AG2334" s="67" t="e">
        <f>M2334+#REF!-V2334</f>
        <v>#REF!</v>
      </c>
      <c r="AH2334" s="67" t="e">
        <f>N2334+#REF!-AD2334</f>
        <v>#REF!</v>
      </c>
      <c r="AI2334" s="68" t="e">
        <f>O2334+#REF!-AE2334</f>
        <v>#REF!</v>
      </c>
      <c r="AJ2334" s="68" t="e">
        <f>P2334+#REF!-AF2334</f>
        <v>#REF!</v>
      </c>
      <c r="AK2334" s="71">
        <v>0</v>
      </c>
      <c r="AL2334" s="71">
        <v>0</v>
      </c>
      <c r="AM2334" s="68">
        <f t="shared" si="7170"/>
        <v>0</v>
      </c>
      <c r="AN2334" s="71">
        <v>0</v>
      </c>
      <c r="AO2334" s="71">
        <v>0</v>
      </c>
      <c r="AP2334" s="68">
        <f t="shared" si="7171"/>
        <v>0</v>
      </c>
      <c r="AQ2334" s="68">
        <f t="shared" si="7172"/>
        <v>0</v>
      </c>
      <c r="AR2334" s="71">
        <v>0</v>
      </c>
      <c r="AS2334" s="71">
        <v>0</v>
      </c>
      <c r="AT2334" s="68">
        <f t="shared" si="7173"/>
        <v>0</v>
      </c>
      <c r="AU2334" s="71">
        <v>0</v>
      </c>
      <c r="AV2334" s="71">
        <v>0</v>
      </c>
      <c r="AW2334" s="68">
        <f t="shared" si="7174"/>
        <v>0</v>
      </c>
      <c r="AX2334" s="68">
        <f t="shared" si="7175"/>
        <v>0</v>
      </c>
      <c r="AY2334" s="71">
        <v>0</v>
      </c>
      <c r="AZ2334" s="71">
        <v>0</v>
      </c>
      <c r="BA2334" s="68">
        <f t="shared" si="7176"/>
        <v>0</v>
      </c>
      <c r="BB2334" s="71">
        <v>0</v>
      </c>
      <c r="BC2334" s="71">
        <v>0</v>
      </c>
      <c r="BD2334" s="68">
        <f t="shared" si="7177"/>
        <v>0</v>
      </c>
      <c r="BE2334" s="68">
        <f t="shared" si="7178"/>
        <v>0</v>
      </c>
      <c r="BF2334" s="67">
        <f t="shared" si="7179"/>
        <v>0</v>
      </c>
      <c r="BG2334" s="67">
        <f t="shared" si="7179"/>
        <v>0</v>
      </c>
      <c r="BH2334" s="68">
        <f t="shared" si="7180"/>
        <v>0</v>
      </c>
      <c r="BI2334" s="67" t="e">
        <f t="shared" si="7181"/>
        <v>#REF!</v>
      </c>
      <c r="BJ2334" s="67" t="e">
        <f t="shared" si="7182"/>
        <v>#REF!</v>
      </c>
      <c r="BK2334" s="67" t="e">
        <f t="shared" si="7183"/>
        <v>#REF!</v>
      </c>
      <c r="BL2334" s="67" t="e">
        <f t="shared" si="7109"/>
        <v>#REF!</v>
      </c>
      <c r="BM2334" s="305">
        <v>0</v>
      </c>
      <c r="BN2334" s="305">
        <v>0</v>
      </c>
      <c r="BO2334" s="306"/>
      <c r="BP2334" s="306"/>
      <c r="BQ2334" s="305">
        <v>0</v>
      </c>
      <c r="BR2334" s="305">
        <v>0</v>
      </c>
      <c r="BS2334" s="120"/>
    </row>
    <row r="2335" spans="1:72" s="77" customFormat="1" ht="67.5" hidden="1" customHeight="1">
      <c r="B2335" s="20">
        <v>2014</v>
      </c>
      <c r="C2335" s="65">
        <v>8317</v>
      </c>
      <c r="D2335" s="20">
        <v>9</v>
      </c>
      <c r="E2335" s="20">
        <v>5000</v>
      </c>
      <c r="F2335" s="20">
        <v>5600</v>
      </c>
      <c r="G2335" s="20">
        <v>566</v>
      </c>
      <c r="H2335" s="20">
        <v>6</v>
      </c>
      <c r="I2335" s="86" t="s">
        <v>1265</v>
      </c>
      <c r="J2335" s="67">
        <v>0</v>
      </c>
      <c r="K2335" s="67">
        <v>0</v>
      </c>
      <c r="L2335" s="68">
        <f t="shared" si="7165"/>
        <v>0</v>
      </c>
      <c r="M2335" s="67">
        <v>0</v>
      </c>
      <c r="N2335" s="67">
        <v>0</v>
      </c>
      <c r="O2335" s="68">
        <f t="shared" si="7166"/>
        <v>0</v>
      </c>
      <c r="P2335" s="68">
        <f t="shared" si="7167"/>
        <v>0</v>
      </c>
      <c r="Q2335" s="71">
        <v>0</v>
      </c>
      <c r="R2335" s="71">
        <v>0</v>
      </c>
      <c r="S2335" s="71">
        <v>0</v>
      </c>
      <c r="T2335" s="71">
        <v>0</v>
      </c>
      <c r="U2335" s="71">
        <v>0</v>
      </c>
      <c r="V2335" s="71">
        <v>0</v>
      </c>
      <c r="W2335" s="67">
        <v>0</v>
      </c>
      <c r="X2335" s="67">
        <v>0</v>
      </c>
      <c r="Y2335" s="68">
        <v>0</v>
      </c>
      <c r="Z2335" s="67">
        <v>0</v>
      </c>
      <c r="AA2335" s="67">
        <v>0</v>
      </c>
      <c r="AB2335" s="68">
        <v>0</v>
      </c>
      <c r="AC2335" s="68" t="e">
        <f>I2335+#REF!-Y2335</f>
        <v>#VALUE!</v>
      </c>
      <c r="AD2335" s="67">
        <f t="shared" si="7168"/>
        <v>0</v>
      </c>
      <c r="AE2335" s="67">
        <f t="shared" si="7168"/>
        <v>0</v>
      </c>
      <c r="AF2335" s="68">
        <f t="shared" si="7169"/>
        <v>0</v>
      </c>
      <c r="AG2335" s="67" t="e">
        <f>M2335+#REF!-V2335</f>
        <v>#REF!</v>
      </c>
      <c r="AH2335" s="67" t="e">
        <f>N2335+#REF!-AD2335</f>
        <v>#REF!</v>
      </c>
      <c r="AI2335" s="68" t="e">
        <f>O2335+#REF!-AE2335</f>
        <v>#REF!</v>
      </c>
      <c r="AJ2335" s="68" t="e">
        <f>P2335+#REF!-AF2335</f>
        <v>#REF!</v>
      </c>
      <c r="AK2335" s="71">
        <v>0</v>
      </c>
      <c r="AL2335" s="71">
        <v>0</v>
      </c>
      <c r="AM2335" s="68">
        <f t="shared" si="7170"/>
        <v>0</v>
      </c>
      <c r="AN2335" s="71">
        <v>0</v>
      </c>
      <c r="AO2335" s="71">
        <v>0</v>
      </c>
      <c r="AP2335" s="68">
        <f t="shared" si="7171"/>
        <v>0</v>
      </c>
      <c r="AQ2335" s="68">
        <f t="shared" si="7172"/>
        <v>0</v>
      </c>
      <c r="AR2335" s="71">
        <v>0</v>
      </c>
      <c r="AS2335" s="71">
        <v>0</v>
      </c>
      <c r="AT2335" s="68">
        <f t="shared" si="7173"/>
        <v>0</v>
      </c>
      <c r="AU2335" s="71">
        <v>0</v>
      </c>
      <c r="AV2335" s="71">
        <v>0</v>
      </c>
      <c r="AW2335" s="68">
        <f t="shared" si="7174"/>
        <v>0</v>
      </c>
      <c r="AX2335" s="68">
        <f t="shared" si="7175"/>
        <v>0</v>
      </c>
      <c r="AY2335" s="71">
        <v>0</v>
      </c>
      <c r="AZ2335" s="71">
        <v>0</v>
      </c>
      <c r="BA2335" s="68">
        <f t="shared" si="7176"/>
        <v>0</v>
      </c>
      <c r="BB2335" s="71">
        <v>0</v>
      </c>
      <c r="BC2335" s="71">
        <v>0</v>
      </c>
      <c r="BD2335" s="68">
        <f t="shared" si="7177"/>
        <v>0</v>
      </c>
      <c r="BE2335" s="68">
        <f t="shared" si="7178"/>
        <v>0</v>
      </c>
      <c r="BF2335" s="67">
        <f t="shared" si="7179"/>
        <v>0</v>
      </c>
      <c r="BG2335" s="67">
        <f t="shared" si="7179"/>
        <v>0</v>
      </c>
      <c r="BH2335" s="68">
        <f t="shared" si="7180"/>
        <v>0</v>
      </c>
      <c r="BI2335" s="67" t="e">
        <f t="shared" si="7181"/>
        <v>#REF!</v>
      </c>
      <c r="BJ2335" s="67" t="e">
        <f t="shared" si="7182"/>
        <v>#REF!</v>
      </c>
      <c r="BK2335" s="67" t="e">
        <f t="shared" si="7183"/>
        <v>#REF!</v>
      </c>
      <c r="BL2335" s="67" t="e">
        <f t="shared" si="7109"/>
        <v>#REF!</v>
      </c>
      <c r="BM2335" s="305">
        <v>0</v>
      </c>
      <c r="BN2335" s="305">
        <v>0</v>
      </c>
      <c r="BO2335" s="306"/>
      <c r="BP2335" s="306"/>
      <c r="BQ2335" s="305">
        <v>0</v>
      </c>
      <c r="BR2335" s="305">
        <v>0</v>
      </c>
      <c r="BS2335" s="114"/>
      <c r="BT2335" s="194"/>
    </row>
    <row r="2336" spans="1:72" s="97" customFormat="1" hidden="1">
      <c r="A2336" s="77"/>
      <c r="B2336" s="195">
        <v>2014</v>
      </c>
      <c r="C2336" s="196">
        <v>8317</v>
      </c>
      <c r="D2336" s="195">
        <v>9</v>
      </c>
      <c r="E2336" s="195">
        <v>5000</v>
      </c>
      <c r="F2336" s="195">
        <v>5600</v>
      </c>
      <c r="G2336" s="195">
        <v>567</v>
      </c>
      <c r="H2336" s="195"/>
      <c r="I2336" s="197" t="s">
        <v>1266</v>
      </c>
      <c r="J2336" s="198">
        <f>+J2337</f>
        <v>0</v>
      </c>
      <c r="K2336" s="198">
        <f t="shared" ref="K2336:P2336" si="7184">+K2337</f>
        <v>0</v>
      </c>
      <c r="L2336" s="198">
        <f t="shared" si="7184"/>
        <v>0</v>
      </c>
      <c r="M2336" s="198">
        <f t="shared" si="7184"/>
        <v>0</v>
      </c>
      <c r="N2336" s="198">
        <f t="shared" si="7184"/>
        <v>0</v>
      </c>
      <c r="O2336" s="198">
        <f t="shared" si="7184"/>
        <v>0</v>
      </c>
      <c r="P2336" s="198">
        <f t="shared" si="7184"/>
        <v>0</v>
      </c>
      <c r="Q2336" s="198">
        <f>+Q2337</f>
        <v>0</v>
      </c>
      <c r="R2336" s="198">
        <f t="shared" ref="R2336:V2336" si="7185">+R2337</f>
        <v>0</v>
      </c>
      <c r="S2336" s="198">
        <f t="shared" si="7185"/>
        <v>0</v>
      </c>
      <c r="T2336" s="198">
        <f>+T2337</f>
        <v>0</v>
      </c>
      <c r="U2336" s="198">
        <f t="shared" si="7185"/>
        <v>0</v>
      </c>
      <c r="V2336" s="198">
        <f t="shared" si="7185"/>
        <v>0</v>
      </c>
      <c r="W2336" s="198">
        <v>0</v>
      </c>
      <c r="X2336" s="198">
        <v>0</v>
      </c>
      <c r="Y2336" s="198">
        <v>0</v>
      </c>
      <c r="Z2336" s="198">
        <v>0</v>
      </c>
      <c r="AA2336" s="198">
        <v>0</v>
      </c>
      <c r="AB2336" s="198">
        <v>0</v>
      </c>
      <c r="AC2336" s="198" t="e">
        <f t="shared" ref="AC2336" si="7186">+AC2337</f>
        <v>#VALUE!</v>
      </c>
      <c r="AD2336" s="198">
        <f>+AD2337</f>
        <v>0</v>
      </c>
      <c r="AE2336" s="198">
        <f t="shared" ref="AE2336:AJ2336" si="7187">+AE2337</f>
        <v>0</v>
      </c>
      <c r="AF2336" s="198">
        <f t="shared" si="7187"/>
        <v>0</v>
      </c>
      <c r="AG2336" s="198" t="e">
        <f t="shared" si="7187"/>
        <v>#REF!</v>
      </c>
      <c r="AH2336" s="198" t="e">
        <f t="shared" si="7187"/>
        <v>#REF!</v>
      </c>
      <c r="AI2336" s="198" t="e">
        <f t="shared" si="7187"/>
        <v>#REF!</v>
      </c>
      <c r="AJ2336" s="198" t="e">
        <f t="shared" si="7187"/>
        <v>#REF!</v>
      </c>
      <c r="AK2336" s="198">
        <f>+AK2337</f>
        <v>0</v>
      </c>
      <c r="AL2336" s="198">
        <f t="shared" ref="AL2336:BK2336" si="7188">+AL2337</f>
        <v>0</v>
      </c>
      <c r="AM2336" s="198">
        <f t="shared" si="7188"/>
        <v>0</v>
      </c>
      <c r="AN2336" s="198">
        <f t="shared" si="7188"/>
        <v>0</v>
      </c>
      <c r="AO2336" s="198">
        <f t="shared" si="7188"/>
        <v>0</v>
      </c>
      <c r="AP2336" s="198">
        <f t="shared" si="7188"/>
        <v>0</v>
      </c>
      <c r="AQ2336" s="198">
        <f t="shared" si="7188"/>
        <v>0</v>
      </c>
      <c r="AR2336" s="198">
        <f>+AR2337</f>
        <v>0</v>
      </c>
      <c r="AS2336" s="198">
        <f t="shared" si="7188"/>
        <v>0</v>
      </c>
      <c r="AT2336" s="198">
        <f t="shared" si="7188"/>
        <v>0</v>
      </c>
      <c r="AU2336" s="198">
        <f t="shared" si="7188"/>
        <v>0</v>
      </c>
      <c r="AV2336" s="198">
        <f t="shared" si="7188"/>
        <v>0</v>
      </c>
      <c r="AW2336" s="198">
        <f t="shared" si="7188"/>
        <v>0</v>
      </c>
      <c r="AX2336" s="198">
        <f t="shared" si="7188"/>
        <v>0</v>
      </c>
      <c r="AY2336" s="198">
        <f>+AY2337</f>
        <v>0</v>
      </c>
      <c r="AZ2336" s="198">
        <f t="shared" si="7188"/>
        <v>0</v>
      </c>
      <c r="BA2336" s="198">
        <f t="shared" si="7188"/>
        <v>0</v>
      </c>
      <c r="BB2336" s="198">
        <f t="shared" si="7188"/>
        <v>0</v>
      </c>
      <c r="BC2336" s="198">
        <f t="shared" si="7188"/>
        <v>0</v>
      </c>
      <c r="BD2336" s="198">
        <f t="shared" si="7188"/>
        <v>0</v>
      </c>
      <c r="BE2336" s="198">
        <f t="shared" si="7188"/>
        <v>0</v>
      </c>
      <c r="BF2336" s="198">
        <f>+BF2337</f>
        <v>0</v>
      </c>
      <c r="BG2336" s="198">
        <f t="shared" si="7188"/>
        <v>0</v>
      </c>
      <c r="BH2336" s="198">
        <f t="shared" si="7188"/>
        <v>0</v>
      </c>
      <c r="BI2336" s="198" t="e">
        <f t="shared" si="7188"/>
        <v>#REF!</v>
      </c>
      <c r="BJ2336" s="198" t="e">
        <f t="shared" si="7188"/>
        <v>#REF!</v>
      </c>
      <c r="BK2336" s="198" t="e">
        <f t="shared" si="7188"/>
        <v>#REF!</v>
      </c>
      <c r="BL2336" s="198" t="e">
        <f t="shared" si="7109"/>
        <v>#REF!</v>
      </c>
      <c r="BM2336" s="315"/>
      <c r="BN2336" s="315"/>
      <c r="BO2336" s="315"/>
      <c r="BP2336" s="315"/>
      <c r="BQ2336" s="315"/>
      <c r="BR2336" s="315"/>
      <c r="BS2336" s="199"/>
      <c r="BT2336" s="77"/>
    </row>
    <row r="2337" spans="1:72" s="77" customFormat="1" ht="36.75" hidden="1" customHeight="1">
      <c r="B2337" s="20">
        <v>2014</v>
      </c>
      <c r="C2337" s="65">
        <v>8317</v>
      </c>
      <c r="D2337" s="20">
        <v>9</v>
      </c>
      <c r="E2337" s="20">
        <v>5000</v>
      </c>
      <c r="F2337" s="20">
        <v>5600</v>
      </c>
      <c r="G2337" s="20">
        <v>567</v>
      </c>
      <c r="H2337" s="20">
        <v>1</v>
      </c>
      <c r="I2337" s="86" t="s">
        <v>1267</v>
      </c>
      <c r="J2337" s="67">
        <v>0</v>
      </c>
      <c r="K2337" s="67">
        <v>0</v>
      </c>
      <c r="L2337" s="68">
        <f>J2337+K2337</f>
        <v>0</v>
      </c>
      <c r="M2337" s="67">
        <v>0</v>
      </c>
      <c r="N2337" s="67">
        <v>0</v>
      </c>
      <c r="O2337" s="68">
        <f>+M2337+N2337</f>
        <v>0</v>
      </c>
      <c r="P2337" s="68">
        <f>+L2337+O2337</f>
        <v>0</v>
      </c>
      <c r="Q2337" s="71">
        <v>0</v>
      </c>
      <c r="R2337" s="71">
        <v>0</v>
      </c>
      <c r="S2337" s="71">
        <v>0</v>
      </c>
      <c r="T2337" s="71">
        <v>0</v>
      </c>
      <c r="U2337" s="71">
        <v>0</v>
      </c>
      <c r="V2337" s="71">
        <v>0</v>
      </c>
      <c r="W2337" s="67">
        <v>0</v>
      </c>
      <c r="X2337" s="67">
        <v>0</v>
      </c>
      <c r="Y2337" s="68">
        <v>0</v>
      </c>
      <c r="Z2337" s="67">
        <v>0</v>
      </c>
      <c r="AA2337" s="67">
        <v>0</v>
      </c>
      <c r="AB2337" s="68">
        <v>0</v>
      </c>
      <c r="AC2337" s="68" t="e">
        <f>I2337+#REF!-Y2337</f>
        <v>#VALUE!</v>
      </c>
      <c r="AD2337" s="67">
        <f>J2337+Q2337-T2337</f>
        <v>0</v>
      </c>
      <c r="AE2337" s="67">
        <f>K2337+R2337-U2337</f>
        <v>0</v>
      </c>
      <c r="AF2337" s="68">
        <f t="shared" ref="AF2337" si="7189">AD2337+AE2337</f>
        <v>0</v>
      </c>
      <c r="AG2337" s="67" t="e">
        <f>M2337+#REF!-V2337</f>
        <v>#REF!</v>
      </c>
      <c r="AH2337" s="67" t="e">
        <f>N2337+#REF!-AD2337</f>
        <v>#REF!</v>
      </c>
      <c r="AI2337" s="68" t="e">
        <f>O2337+#REF!-AE2337</f>
        <v>#REF!</v>
      </c>
      <c r="AJ2337" s="68" t="e">
        <f>P2337+#REF!-AF2337</f>
        <v>#REF!</v>
      </c>
      <c r="AK2337" s="71">
        <v>0</v>
      </c>
      <c r="AL2337" s="71">
        <v>0</v>
      </c>
      <c r="AM2337" s="68">
        <f>AK2337+AL2337</f>
        <v>0</v>
      </c>
      <c r="AN2337" s="71">
        <v>0</v>
      </c>
      <c r="AO2337" s="71">
        <v>0</v>
      </c>
      <c r="AP2337" s="68">
        <f>+AN2337+AO2337</f>
        <v>0</v>
      </c>
      <c r="AQ2337" s="68">
        <f>+AM2337+AP2337</f>
        <v>0</v>
      </c>
      <c r="AR2337" s="71">
        <v>0</v>
      </c>
      <c r="AS2337" s="71">
        <v>0</v>
      </c>
      <c r="AT2337" s="68">
        <f>AR2337+AS2337</f>
        <v>0</v>
      </c>
      <c r="AU2337" s="71">
        <v>0</v>
      </c>
      <c r="AV2337" s="71">
        <v>0</v>
      </c>
      <c r="AW2337" s="68">
        <f>+AU2337+AV2337</f>
        <v>0</v>
      </c>
      <c r="AX2337" s="68">
        <f>+AT2337+AW2337</f>
        <v>0</v>
      </c>
      <c r="AY2337" s="71">
        <v>0</v>
      </c>
      <c r="AZ2337" s="71">
        <v>0</v>
      </c>
      <c r="BA2337" s="68">
        <f>AY2337+AZ2337</f>
        <v>0</v>
      </c>
      <c r="BB2337" s="71">
        <v>0</v>
      </c>
      <c r="BC2337" s="71">
        <v>0</v>
      </c>
      <c r="BD2337" s="68">
        <f>+BB2337+BC2337</f>
        <v>0</v>
      </c>
      <c r="BE2337" s="68">
        <f>+BA2337+BD2337</f>
        <v>0</v>
      </c>
      <c r="BF2337" s="67">
        <f t="shared" ref="BF2337:BG2337" si="7190">AD2337-AK2337-AR2337-AY2337</f>
        <v>0</v>
      </c>
      <c r="BG2337" s="67">
        <f t="shared" si="7190"/>
        <v>0</v>
      </c>
      <c r="BH2337" s="68">
        <f t="shared" ref="BH2337" si="7191">BF2337+BG2337</f>
        <v>0</v>
      </c>
      <c r="BI2337" s="67" t="e">
        <f t="shared" ref="BI2337" si="7192">AG2337-AN2337-AU2337-BB2337</f>
        <v>#REF!</v>
      </c>
      <c r="BJ2337" s="67" t="e">
        <f t="shared" ref="BJ2337" si="7193">AH2337-AO2337-AV2337-BC2337</f>
        <v>#REF!</v>
      </c>
      <c r="BK2337" s="67" t="e">
        <f t="shared" ref="BK2337" si="7194">AI2337-AP2337-AW2337-BD2337</f>
        <v>#REF!</v>
      </c>
      <c r="BL2337" s="67" t="e">
        <f t="shared" si="7109"/>
        <v>#REF!</v>
      </c>
      <c r="BM2337" s="305">
        <v>0</v>
      </c>
      <c r="BN2337" s="305">
        <v>0</v>
      </c>
      <c r="BO2337" s="306"/>
      <c r="BP2337" s="306"/>
      <c r="BQ2337" s="305">
        <v>0</v>
      </c>
      <c r="BR2337" s="305">
        <v>0</v>
      </c>
      <c r="BS2337" s="148" t="s">
        <v>208</v>
      </c>
    </row>
    <row r="2338" spans="1:72" s="79" customFormat="1" ht="36.75" hidden="1" customHeight="1">
      <c r="A2338" s="77"/>
      <c r="B2338" s="59">
        <v>2014</v>
      </c>
      <c r="C2338" s="60">
        <v>8317</v>
      </c>
      <c r="D2338" s="59">
        <v>9</v>
      </c>
      <c r="E2338" s="59">
        <v>5000</v>
      </c>
      <c r="F2338" s="59">
        <v>5600</v>
      </c>
      <c r="G2338" s="59">
        <v>569</v>
      </c>
      <c r="H2338" s="59"/>
      <c r="I2338" s="61" t="s">
        <v>185</v>
      </c>
      <c r="J2338" s="62">
        <f>SUM(J2339:J2343)</f>
        <v>0</v>
      </c>
      <c r="K2338" s="62">
        <f t="shared" ref="K2338:P2338" si="7195">SUM(K2339:K2343)</f>
        <v>0</v>
      </c>
      <c r="L2338" s="62">
        <f t="shared" si="7195"/>
        <v>0</v>
      </c>
      <c r="M2338" s="62">
        <f t="shared" si="7195"/>
        <v>0</v>
      </c>
      <c r="N2338" s="62">
        <f t="shared" si="7195"/>
        <v>0</v>
      </c>
      <c r="O2338" s="62">
        <f t="shared" si="7195"/>
        <v>0</v>
      </c>
      <c r="P2338" s="62">
        <f t="shared" si="7195"/>
        <v>0</v>
      </c>
      <c r="Q2338" s="62">
        <f>SUM(Q2339:Q2343)</f>
        <v>0</v>
      </c>
      <c r="R2338" s="62">
        <f t="shared" ref="R2338:S2338" si="7196">SUM(R2339:R2343)</f>
        <v>0</v>
      </c>
      <c r="S2338" s="62">
        <f t="shared" si="7196"/>
        <v>0</v>
      </c>
      <c r="T2338" s="62">
        <f>SUM(T2339:T2343)</f>
        <v>0</v>
      </c>
      <c r="U2338" s="62">
        <f t="shared" ref="U2338:V2338" si="7197">SUM(U2339:U2343)</f>
        <v>0</v>
      </c>
      <c r="V2338" s="62">
        <f t="shared" si="7197"/>
        <v>0</v>
      </c>
      <c r="W2338" s="62">
        <v>0</v>
      </c>
      <c r="X2338" s="62">
        <v>0</v>
      </c>
      <c r="Y2338" s="62">
        <v>0</v>
      </c>
      <c r="Z2338" s="62">
        <v>0</v>
      </c>
      <c r="AA2338" s="62">
        <v>0</v>
      </c>
      <c r="AB2338" s="62">
        <v>0</v>
      </c>
      <c r="AC2338" s="62" t="e">
        <f t="shared" ref="AC2338" si="7198">SUM(AC2339:AC2343)</f>
        <v>#VALUE!</v>
      </c>
      <c r="AD2338" s="62">
        <f>SUM(AD2339:AD2343)</f>
        <v>0</v>
      </c>
      <c r="AE2338" s="62">
        <f t="shared" ref="AE2338:AG2338" si="7199">SUM(AE2339:AE2343)</f>
        <v>0</v>
      </c>
      <c r="AF2338" s="62">
        <f t="shared" si="7199"/>
        <v>0</v>
      </c>
      <c r="AG2338" s="62" t="e">
        <f t="shared" si="7199"/>
        <v>#REF!</v>
      </c>
      <c r="AH2338" s="62" t="e">
        <f t="shared" ref="AH2338:AJ2338" si="7200">SUM(AH2339:AH2343)</f>
        <v>#REF!</v>
      </c>
      <c r="AI2338" s="62" t="e">
        <f t="shared" si="7200"/>
        <v>#REF!</v>
      </c>
      <c r="AJ2338" s="62" t="e">
        <f t="shared" si="7200"/>
        <v>#REF!</v>
      </c>
      <c r="AK2338" s="62">
        <f>SUM(AK2339:AK2343)</f>
        <v>0</v>
      </c>
      <c r="AL2338" s="62">
        <f t="shared" ref="AL2338:AQ2338" si="7201">SUM(AL2339:AL2343)</f>
        <v>0</v>
      </c>
      <c r="AM2338" s="62">
        <f t="shared" si="7201"/>
        <v>0</v>
      </c>
      <c r="AN2338" s="62">
        <f t="shared" si="7201"/>
        <v>0</v>
      </c>
      <c r="AO2338" s="62">
        <f t="shared" si="7201"/>
        <v>0</v>
      </c>
      <c r="AP2338" s="62">
        <f t="shared" si="7201"/>
        <v>0</v>
      </c>
      <c r="AQ2338" s="62">
        <f t="shared" si="7201"/>
        <v>0</v>
      </c>
      <c r="AR2338" s="62">
        <f>SUM(AR2339:AR2343)</f>
        <v>0</v>
      </c>
      <c r="AS2338" s="62">
        <f t="shared" ref="AS2338:AX2338" si="7202">SUM(AS2339:AS2343)</f>
        <v>0</v>
      </c>
      <c r="AT2338" s="62">
        <f t="shared" si="7202"/>
        <v>0</v>
      </c>
      <c r="AU2338" s="62">
        <f t="shared" si="7202"/>
        <v>0</v>
      </c>
      <c r="AV2338" s="62">
        <f t="shared" si="7202"/>
        <v>0</v>
      </c>
      <c r="AW2338" s="62">
        <f t="shared" si="7202"/>
        <v>0</v>
      </c>
      <c r="AX2338" s="62">
        <f t="shared" si="7202"/>
        <v>0</v>
      </c>
      <c r="AY2338" s="62">
        <f>SUM(AY2339:AY2343)</f>
        <v>0</v>
      </c>
      <c r="AZ2338" s="62">
        <f t="shared" ref="AZ2338:BE2338" si="7203">SUM(AZ2339:AZ2343)</f>
        <v>0</v>
      </c>
      <c r="BA2338" s="62">
        <f t="shared" si="7203"/>
        <v>0</v>
      </c>
      <c r="BB2338" s="62">
        <f t="shared" si="7203"/>
        <v>0</v>
      </c>
      <c r="BC2338" s="62">
        <f t="shared" si="7203"/>
        <v>0</v>
      </c>
      <c r="BD2338" s="62">
        <f t="shared" si="7203"/>
        <v>0</v>
      </c>
      <c r="BE2338" s="62">
        <f t="shared" si="7203"/>
        <v>0</v>
      </c>
      <c r="BF2338" s="62">
        <f>SUM(BF2339:BF2343)</f>
        <v>0</v>
      </c>
      <c r="BG2338" s="62">
        <f t="shared" ref="BG2338:BI2338" si="7204">SUM(BG2339:BG2343)</f>
        <v>0</v>
      </c>
      <c r="BH2338" s="62">
        <f t="shared" si="7204"/>
        <v>0</v>
      </c>
      <c r="BI2338" s="62" t="e">
        <f t="shared" si="7204"/>
        <v>#REF!</v>
      </c>
      <c r="BJ2338" s="62" t="e">
        <f t="shared" ref="BJ2338:BK2338" si="7205">SUM(BJ2339:BJ2343)</f>
        <v>#REF!</v>
      </c>
      <c r="BK2338" s="62" t="e">
        <f t="shared" si="7205"/>
        <v>#REF!</v>
      </c>
      <c r="BL2338" s="62" t="e">
        <f t="shared" si="7109"/>
        <v>#REF!</v>
      </c>
      <c r="BM2338" s="304"/>
      <c r="BN2338" s="304"/>
      <c r="BO2338" s="304"/>
      <c r="BP2338" s="304"/>
      <c r="BQ2338" s="304"/>
      <c r="BR2338" s="304"/>
      <c r="BS2338" s="64"/>
      <c r="BT2338" s="77"/>
    </row>
    <row r="2339" spans="1:72" s="46" customFormat="1" ht="36.75" hidden="1" customHeight="1">
      <c r="A2339" s="77"/>
      <c r="B2339" s="104">
        <v>2014</v>
      </c>
      <c r="C2339" s="105">
        <v>8317</v>
      </c>
      <c r="D2339" s="104">
        <v>9</v>
      </c>
      <c r="E2339" s="104">
        <v>5000</v>
      </c>
      <c r="F2339" s="104">
        <v>5600</v>
      </c>
      <c r="G2339" s="104">
        <v>569</v>
      </c>
      <c r="H2339" s="104">
        <v>1</v>
      </c>
      <c r="I2339" s="66" t="s">
        <v>1268</v>
      </c>
      <c r="J2339" s="67">
        <v>0</v>
      </c>
      <c r="K2339" s="67">
        <v>0</v>
      </c>
      <c r="L2339" s="68">
        <f>J2339+K2339</f>
        <v>0</v>
      </c>
      <c r="M2339" s="67">
        <v>0</v>
      </c>
      <c r="N2339" s="67">
        <v>0</v>
      </c>
      <c r="O2339" s="68">
        <f>+M2339+N2339</f>
        <v>0</v>
      </c>
      <c r="P2339" s="68">
        <f>+L2339+O2339</f>
        <v>0</v>
      </c>
      <c r="Q2339" s="71">
        <v>0</v>
      </c>
      <c r="R2339" s="71">
        <v>0</v>
      </c>
      <c r="S2339" s="71">
        <v>0</v>
      </c>
      <c r="T2339" s="71">
        <v>0</v>
      </c>
      <c r="U2339" s="71">
        <v>0</v>
      </c>
      <c r="V2339" s="71">
        <v>0</v>
      </c>
      <c r="W2339" s="67">
        <v>0</v>
      </c>
      <c r="X2339" s="67">
        <v>0</v>
      </c>
      <c r="Y2339" s="68">
        <v>0</v>
      </c>
      <c r="Z2339" s="67">
        <v>0</v>
      </c>
      <c r="AA2339" s="67">
        <v>0</v>
      </c>
      <c r="AB2339" s="68">
        <v>0</v>
      </c>
      <c r="AC2339" s="68" t="e">
        <f>I2339+#REF!-Y2339</f>
        <v>#VALUE!</v>
      </c>
      <c r="AD2339" s="67">
        <f t="shared" ref="AD2339:AE2343" si="7206">J2339+Q2339-T2339</f>
        <v>0</v>
      </c>
      <c r="AE2339" s="67">
        <f t="shared" si="7206"/>
        <v>0</v>
      </c>
      <c r="AF2339" s="68">
        <f t="shared" ref="AF2339:AF2343" si="7207">AD2339+AE2339</f>
        <v>0</v>
      </c>
      <c r="AG2339" s="67" t="e">
        <f>M2339+#REF!-V2339</f>
        <v>#REF!</v>
      </c>
      <c r="AH2339" s="67" t="e">
        <f>N2339+#REF!-AD2339</f>
        <v>#REF!</v>
      </c>
      <c r="AI2339" s="68" t="e">
        <f>O2339+#REF!-AE2339</f>
        <v>#REF!</v>
      </c>
      <c r="AJ2339" s="68" t="e">
        <f>P2339+#REF!-AF2339</f>
        <v>#REF!</v>
      </c>
      <c r="AK2339" s="71">
        <v>0</v>
      </c>
      <c r="AL2339" s="71">
        <v>0</v>
      </c>
      <c r="AM2339" s="68">
        <f>AK2339+AL2339</f>
        <v>0</v>
      </c>
      <c r="AN2339" s="71">
        <v>0</v>
      </c>
      <c r="AO2339" s="71">
        <v>0</v>
      </c>
      <c r="AP2339" s="68">
        <f>+AN2339+AO2339</f>
        <v>0</v>
      </c>
      <c r="AQ2339" s="68">
        <f>+AM2339+AP2339</f>
        <v>0</v>
      </c>
      <c r="AR2339" s="71">
        <v>0</v>
      </c>
      <c r="AS2339" s="71">
        <v>0</v>
      </c>
      <c r="AT2339" s="68">
        <f>AR2339+AS2339</f>
        <v>0</v>
      </c>
      <c r="AU2339" s="71">
        <v>0</v>
      </c>
      <c r="AV2339" s="71">
        <v>0</v>
      </c>
      <c r="AW2339" s="68">
        <f>+AU2339+AV2339</f>
        <v>0</v>
      </c>
      <c r="AX2339" s="68">
        <f>+AT2339+AW2339</f>
        <v>0</v>
      </c>
      <c r="AY2339" s="71">
        <v>0</v>
      </c>
      <c r="AZ2339" s="71">
        <v>0</v>
      </c>
      <c r="BA2339" s="68">
        <f>AY2339+AZ2339</f>
        <v>0</v>
      </c>
      <c r="BB2339" s="71">
        <v>0</v>
      </c>
      <c r="BC2339" s="71">
        <v>0</v>
      </c>
      <c r="BD2339" s="68">
        <f>+BB2339+BC2339</f>
        <v>0</v>
      </c>
      <c r="BE2339" s="68">
        <f>+BA2339+BD2339</f>
        <v>0</v>
      </c>
      <c r="BF2339" s="67">
        <f t="shared" ref="BF2339:BG2343" si="7208">AD2339-AK2339-AR2339-AY2339</f>
        <v>0</v>
      </c>
      <c r="BG2339" s="67">
        <f t="shared" si="7208"/>
        <v>0</v>
      </c>
      <c r="BH2339" s="68">
        <f t="shared" ref="BH2339:BH2343" si="7209">BF2339+BG2339</f>
        <v>0</v>
      </c>
      <c r="BI2339" s="67" t="e">
        <f t="shared" ref="BI2339:BI2343" si="7210">AG2339-AN2339-AU2339-BB2339</f>
        <v>#REF!</v>
      </c>
      <c r="BJ2339" s="67" t="e">
        <f t="shared" ref="BJ2339:BJ2343" si="7211">AH2339-AO2339-AV2339-BC2339</f>
        <v>#REF!</v>
      </c>
      <c r="BK2339" s="67" t="e">
        <f t="shared" ref="BK2339:BK2343" si="7212">AI2339-AP2339-AW2339-BD2339</f>
        <v>#REF!</v>
      </c>
      <c r="BL2339" s="67" t="e">
        <f t="shared" si="7109"/>
        <v>#REF!</v>
      </c>
      <c r="BM2339" s="305">
        <v>0</v>
      </c>
      <c r="BN2339" s="305">
        <v>0</v>
      </c>
      <c r="BO2339" s="306"/>
      <c r="BP2339" s="306"/>
      <c r="BQ2339" s="305">
        <v>0</v>
      </c>
      <c r="BR2339" s="305">
        <v>0</v>
      </c>
      <c r="BS2339" s="114" t="s">
        <v>208</v>
      </c>
      <c r="BT2339" s="77"/>
    </row>
    <row r="2340" spans="1:72" s="46" customFormat="1" ht="36.75" hidden="1" customHeight="1">
      <c r="A2340" s="77"/>
      <c r="B2340" s="104">
        <v>2014</v>
      </c>
      <c r="C2340" s="105">
        <v>8317</v>
      </c>
      <c r="D2340" s="104">
        <v>9</v>
      </c>
      <c r="E2340" s="104">
        <v>5000</v>
      </c>
      <c r="F2340" s="104">
        <v>5600</v>
      </c>
      <c r="G2340" s="104">
        <v>569</v>
      </c>
      <c r="H2340" s="104">
        <v>2</v>
      </c>
      <c r="I2340" s="66" t="s">
        <v>1269</v>
      </c>
      <c r="J2340" s="67">
        <v>0</v>
      </c>
      <c r="K2340" s="67">
        <v>0</v>
      </c>
      <c r="L2340" s="68">
        <f>J2340+K2340</f>
        <v>0</v>
      </c>
      <c r="M2340" s="67">
        <v>0</v>
      </c>
      <c r="N2340" s="67">
        <v>0</v>
      </c>
      <c r="O2340" s="68">
        <f>+M2340+N2340</f>
        <v>0</v>
      </c>
      <c r="P2340" s="68">
        <f>+L2340+O2340</f>
        <v>0</v>
      </c>
      <c r="Q2340" s="71">
        <v>0</v>
      </c>
      <c r="R2340" s="71">
        <v>0</v>
      </c>
      <c r="S2340" s="71">
        <v>0</v>
      </c>
      <c r="T2340" s="71">
        <v>0</v>
      </c>
      <c r="U2340" s="71">
        <v>0</v>
      </c>
      <c r="V2340" s="71">
        <v>0</v>
      </c>
      <c r="W2340" s="67">
        <v>0</v>
      </c>
      <c r="X2340" s="67">
        <v>0</v>
      </c>
      <c r="Y2340" s="68">
        <v>0</v>
      </c>
      <c r="Z2340" s="67">
        <v>0</v>
      </c>
      <c r="AA2340" s="67">
        <v>0</v>
      </c>
      <c r="AB2340" s="68">
        <v>0</v>
      </c>
      <c r="AC2340" s="68" t="e">
        <f>I2340+#REF!-Y2340</f>
        <v>#VALUE!</v>
      </c>
      <c r="AD2340" s="67">
        <f t="shared" si="7206"/>
        <v>0</v>
      </c>
      <c r="AE2340" s="67">
        <f t="shared" si="7206"/>
        <v>0</v>
      </c>
      <c r="AF2340" s="68">
        <f t="shared" si="7207"/>
        <v>0</v>
      </c>
      <c r="AG2340" s="67" t="e">
        <f>M2340+#REF!-V2340</f>
        <v>#REF!</v>
      </c>
      <c r="AH2340" s="67" t="e">
        <f>N2340+#REF!-AD2340</f>
        <v>#REF!</v>
      </c>
      <c r="AI2340" s="68" t="e">
        <f>O2340+#REF!-AE2340</f>
        <v>#REF!</v>
      </c>
      <c r="AJ2340" s="68" t="e">
        <f>P2340+#REF!-AF2340</f>
        <v>#REF!</v>
      </c>
      <c r="AK2340" s="71">
        <v>0</v>
      </c>
      <c r="AL2340" s="71">
        <v>0</v>
      </c>
      <c r="AM2340" s="68">
        <f>AK2340+AL2340</f>
        <v>0</v>
      </c>
      <c r="AN2340" s="71">
        <v>0</v>
      </c>
      <c r="AO2340" s="71">
        <v>0</v>
      </c>
      <c r="AP2340" s="68">
        <f>+AN2340+AO2340</f>
        <v>0</v>
      </c>
      <c r="AQ2340" s="68">
        <f>+AM2340+AP2340</f>
        <v>0</v>
      </c>
      <c r="AR2340" s="71">
        <v>0</v>
      </c>
      <c r="AS2340" s="71">
        <v>0</v>
      </c>
      <c r="AT2340" s="68">
        <f>AR2340+AS2340</f>
        <v>0</v>
      </c>
      <c r="AU2340" s="71">
        <v>0</v>
      </c>
      <c r="AV2340" s="71">
        <v>0</v>
      </c>
      <c r="AW2340" s="68">
        <f>+AU2340+AV2340</f>
        <v>0</v>
      </c>
      <c r="AX2340" s="68">
        <f>+AT2340+AW2340</f>
        <v>0</v>
      </c>
      <c r="AY2340" s="71">
        <v>0</v>
      </c>
      <c r="AZ2340" s="71">
        <v>0</v>
      </c>
      <c r="BA2340" s="68">
        <f>AY2340+AZ2340</f>
        <v>0</v>
      </c>
      <c r="BB2340" s="71">
        <v>0</v>
      </c>
      <c r="BC2340" s="71">
        <v>0</v>
      </c>
      <c r="BD2340" s="68">
        <f>+BB2340+BC2340</f>
        <v>0</v>
      </c>
      <c r="BE2340" s="68">
        <f>+BA2340+BD2340</f>
        <v>0</v>
      </c>
      <c r="BF2340" s="67">
        <f t="shared" si="7208"/>
        <v>0</v>
      </c>
      <c r="BG2340" s="67">
        <f t="shared" si="7208"/>
        <v>0</v>
      </c>
      <c r="BH2340" s="68">
        <f t="shared" si="7209"/>
        <v>0</v>
      </c>
      <c r="BI2340" s="67" t="e">
        <f t="shared" si="7210"/>
        <v>#REF!</v>
      </c>
      <c r="BJ2340" s="67" t="e">
        <f t="shared" si="7211"/>
        <v>#REF!</v>
      </c>
      <c r="BK2340" s="67" t="e">
        <f t="shared" si="7212"/>
        <v>#REF!</v>
      </c>
      <c r="BL2340" s="67" t="e">
        <f t="shared" si="7109"/>
        <v>#REF!</v>
      </c>
      <c r="BM2340" s="305">
        <v>0</v>
      </c>
      <c r="BN2340" s="305">
        <v>0</v>
      </c>
      <c r="BO2340" s="306"/>
      <c r="BP2340" s="306"/>
      <c r="BQ2340" s="305">
        <v>0</v>
      </c>
      <c r="BR2340" s="305">
        <v>0</v>
      </c>
      <c r="BS2340" s="114" t="s">
        <v>208</v>
      </c>
      <c r="BT2340" s="77"/>
    </row>
    <row r="2341" spans="1:72" s="46" customFormat="1" ht="36.75" hidden="1" customHeight="1">
      <c r="A2341" s="77"/>
      <c r="B2341" s="104">
        <v>2014</v>
      </c>
      <c r="C2341" s="105">
        <v>8317</v>
      </c>
      <c r="D2341" s="104">
        <v>9</v>
      </c>
      <c r="E2341" s="104">
        <v>5000</v>
      </c>
      <c r="F2341" s="104">
        <v>5600</v>
      </c>
      <c r="G2341" s="104">
        <v>569</v>
      </c>
      <c r="H2341" s="104">
        <v>3</v>
      </c>
      <c r="I2341" s="66" t="s">
        <v>186</v>
      </c>
      <c r="J2341" s="67">
        <v>0</v>
      </c>
      <c r="K2341" s="67">
        <v>0</v>
      </c>
      <c r="L2341" s="68">
        <f>J2341+K2341</f>
        <v>0</v>
      </c>
      <c r="M2341" s="67">
        <v>0</v>
      </c>
      <c r="N2341" s="67">
        <v>0</v>
      </c>
      <c r="O2341" s="68">
        <f>+M2341+N2341</f>
        <v>0</v>
      </c>
      <c r="P2341" s="68">
        <f>+L2341+O2341</f>
        <v>0</v>
      </c>
      <c r="Q2341" s="71">
        <v>0</v>
      </c>
      <c r="R2341" s="71">
        <v>0</v>
      </c>
      <c r="S2341" s="71">
        <v>0</v>
      </c>
      <c r="T2341" s="71">
        <v>0</v>
      </c>
      <c r="U2341" s="71">
        <v>0</v>
      </c>
      <c r="V2341" s="71">
        <v>0</v>
      </c>
      <c r="W2341" s="67">
        <v>0</v>
      </c>
      <c r="X2341" s="67">
        <v>0</v>
      </c>
      <c r="Y2341" s="68">
        <v>0</v>
      </c>
      <c r="Z2341" s="67">
        <v>0</v>
      </c>
      <c r="AA2341" s="67">
        <v>0</v>
      </c>
      <c r="AB2341" s="68">
        <v>0</v>
      </c>
      <c r="AC2341" s="68" t="e">
        <f>I2341+#REF!-Y2341</f>
        <v>#VALUE!</v>
      </c>
      <c r="AD2341" s="67">
        <f t="shared" si="7206"/>
        <v>0</v>
      </c>
      <c r="AE2341" s="67">
        <f t="shared" si="7206"/>
        <v>0</v>
      </c>
      <c r="AF2341" s="68">
        <f t="shared" si="7207"/>
        <v>0</v>
      </c>
      <c r="AG2341" s="67" t="e">
        <f>M2341+#REF!-V2341</f>
        <v>#REF!</v>
      </c>
      <c r="AH2341" s="67" t="e">
        <f>N2341+#REF!-AD2341</f>
        <v>#REF!</v>
      </c>
      <c r="AI2341" s="68" t="e">
        <f>O2341+#REF!-AE2341</f>
        <v>#REF!</v>
      </c>
      <c r="AJ2341" s="68" t="e">
        <f>P2341+#REF!-AF2341</f>
        <v>#REF!</v>
      </c>
      <c r="AK2341" s="71">
        <v>0</v>
      </c>
      <c r="AL2341" s="71">
        <v>0</v>
      </c>
      <c r="AM2341" s="68">
        <f>AK2341+AL2341</f>
        <v>0</v>
      </c>
      <c r="AN2341" s="71">
        <v>0</v>
      </c>
      <c r="AO2341" s="71">
        <v>0</v>
      </c>
      <c r="AP2341" s="68">
        <f>+AN2341+AO2341</f>
        <v>0</v>
      </c>
      <c r="AQ2341" s="68">
        <f>+AM2341+AP2341</f>
        <v>0</v>
      </c>
      <c r="AR2341" s="71">
        <v>0</v>
      </c>
      <c r="AS2341" s="71">
        <v>0</v>
      </c>
      <c r="AT2341" s="68">
        <f>AR2341+AS2341</f>
        <v>0</v>
      </c>
      <c r="AU2341" s="71">
        <v>0</v>
      </c>
      <c r="AV2341" s="71">
        <v>0</v>
      </c>
      <c r="AW2341" s="68">
        <f>+AU2341+AV2341</f>
        <v>0</v>
      </c>
      <c r="AX2341" s="68">
        <f>+AT2341+AW2341</f>
        <v>0</v>
      </c>
      <c r="AY2341" s="71">
        <v>0</v>
      </c>
      <c r="AZ2341" s="71">
        <v>0</v>
      </c>
      <c r="BA2341" s="68">
        <f>AY2341+AZ2341</f>
        <v>0</v>
      </c>
      <c r="BB2341" s="71">
        <v>0</v>
      </c>
      <c r="BC2341" s="71">
        <v>0</v>
      </c>
      <c r="BD2341" s="68">
        <f>+BB2341+BC2341</f>
        <v>0</v>
      </c>
      <c r="BE2341" s="68">
        <f>+BA2341+BD2341</f>
        <v>0</v>
      </c>
      <c r="BF2341" s="67">
        <f t="shared" si="7208"/>
        <v>0</v>
      </c>
      <c r="BG2341" s="67">
        <f t="shared" si="7208"/>
        <v>0</v>
      </c>
      <c r="BH2341" s="68">
        <f t="shared" si="7209"/>
        <v>0</v>
      </c>
      <c r="BI2341" s="67" t="e">
        <f t="shared" si="7210"/>
        <v>#REF!</v>
      </c>
      <c r="BJ2341" s="67" t="e">
        <f t="shared" si="7211"/>
        <v>#REF!</v>
      </c>
      <c r="BK2341" s="67" t="e">
        <f t="shared" si="7212"/>
        <v>#REF!</v>
      </c>
      <c r="BL2341" s="67" t="e">
        <f t="shared" si="7109"/>
        <v>#REF!</v>
      </c>
      <c r="BM2341" s="305">
        <v>0</v>
      </c>
      <c r="BN2341" s="305">
        <v>0</v>
      </c>
      <c r="BO2341" s="306"/>
      <c r="BP2341" s="306"/>
      <c r="BQ2341" s="305">
        <v>0</v>
      </c>
      <c r="BR2341" s="305">
        <v>0</v>
      </c>
      <c r="BS2341" s="114" t="s">
        <v>208</v>
      </c>
      <c r="BT2341" s="77"/>
    </row>
    <row r="2342" spans="1:72" s="46" customFormat="1" ht="36.75" hidden="1" customHeight="1">
      <c r="A2342" s="77"/>
      <c r="B2342" s="104">
        <v>2014</v>
      </c>
      <c r="C2342" s="105">
        <v>8317</v>
      </c>
      <c r="D2342" s="104">
        <v>9</v>
      </c>
      <c r="E2342" s="104">
        <v>5000</v>
      </c>
      <c r="F2342" s="104">
        <v>5600</v>
      </c>
      <c r="G2342" s="104">
        <v>569</v>
      </c>
      <c r="H2342" s="104">
        <v>4</v>
      </c>
      <c r="I2342" s="66" t="s">
        <v>1270</v>
      </c>
      <c r="J2342" s="67">
        <v>0</v>
      </c>
      <c r="K2342" s="67">
        <v>0</v>
      </c>
      <c r="L2342" s="68">
        <f>J2342+K2342</f>
        <v>0</v>
      </c>
      <c r="M2342" s="67">
        <v>0</v>
      </c>
      <c r="N2342" s="67">
        <v>0</v>
      </c>
      <c r="O2342" s="68">
        <f>+M2342+N2342</f>
        <v>0</v>
      </c>
      <c r="P2342" s="68">
        <f>+L2342+O2342</f>
        <v>0</v>
      </c>
      <c r="Q2342" s="71">
        <v>0</v>
      </c>
      <c r="R2342" s="71">
        <v>0</v>
      </c>
      <c r="S2342" s="71">
        <v>0</v>
      </c>
      <c r="T2342" s="71">
        <v>0</v>
      </c>
      <c r="U2342" s="71">
        <v>0</v>
      </c>
      <c r="V2342" s="71">
        <v>0</v>
      </c>
      <c r="W2342" s="67">
        <v>0</v>
      </c>
      <c r="X2342" s="67">
        <v>0</v>
      </c>
      <c r="Y2342" s="68">
        <v>0</v>
      </c>
      <c r="Z2342" s="67">
        <v>0</v>
      </c>
      <c r="AA2342" s="67">
        <v>0</v>
      </c>
      <c r="AB2342" s="68">
        <v>0</v>
      </c>
      <c r="AC2342" s="68" t="e">
        <f>I2342+#REF!-Y2342</f>
        <v>#VALUE!</v>
      </c>
      <c r="AD2342" s="67">
        <f t="shared" si="7206"/>
        <v>0</v>
      </c>
      <c r="AE2342" s="67">
        <f t="shared" si="7206"/>
        <v>0</v>
      </c>
      <c r="AF2342" s="68">
        <f t="shared" si="7207"/>
        <v>0</v>
      </c>
      <c r="AG2342" s="67" t="e">
        <f>M2342+#REF!-V2342</f>
        <v>#REF!</v>
      </c>
      <c r="AH2342" s="67" t="e">
        <f>N2342+#REF!-AD2342</f>
        <v>#REF!</v>
      </c>
      <c r="AI2342" s="68" t="e">
        <f>O2342+#REF!-AE2342</f>
        <v>#REF!</v>
      </c>
      <c r="AJ2342" s="68" t="e">
        <f>P2342+#REF!-AF2342</f>
        <v>#REF!</v>
      </c>
      <c r="AK2342" s="71">
        <v>0</v>
      </c>
      <c r="AL2342" s="71">
        <v>0</v>
      </c>
      <c r="AM2342" s="68">
        <f>AK2342+AL2342</f>
        <v>0</v>
      </c>
      <c r="AN2342" s="71">
        <v>0</v>
      </c>
      <c r="AO2342" s="71">
        <v>0</v>
      </c>
      <c r="AP2342" s="68">
        <f>+AN2342+AO2342</f>
        <v>0</v>
      </c>
      <c r="AQ2342" s="68">
        <f>+AM2342+AP2342</f>
        <v>0</v>
      </c>
      <c r="AR2342" s="71">
        <v>0</v>
      </c>
      <c r="AS2342" s="71">
        <v>0</v>
      </c>
      <c r="AT2342" s="68">
        <f>AR2342+AS2342</f>
        <v>0</v>
      </c>
      <c r="AU2342" s="71">
        <v>0</v>
      </c>
      <c r="AV2342" s="71">
        <v>0</v>
      </c>
      <c r="AW2342" s="68">
        <f>+AU2342+AV2342</f>
        <v>0</v>
      </c>
      <c r="AX2342" s="68">
        <f>+AT2342+AW2342</f>
        <v>0</v>
      </c>
      <c r="AY2342" s="71">
        <v>0</v>
      </c>
      <c r="AZ2342" s="71">
        <v>0</v>
      </c>
      <c r="BA2342" s="68">
        <f>AY2342+AZ2342</f>
        <v>0</v>
      </c>
      <c r="BB2342" s="71">
        <v>0</v>
      </c>
      <c r="BC2342" s="71">
        <v>0</v>
      </c>
      <c r="BD2342" s="68">
        <f>+BB2342+BC2342</f>
        <v>0</v>
      </c>
      <c r="BE2342" s="68">
        <f>+BA2342+BD2342</f>
        <v>0</v>
      </c>
      <c r="BF2342" s="67">
        <f t="shared" si="7208"/>
        <v>0</v>
      </c>
      <c r="BG2342" s="67">
        <f t="shared" si="7208"/>
        <v>0</v>
      </c>
      <c r="BH2342" s="68">
        <f t="shared" si="7209"/>
        <v>0</v>
      </c>
      <c r="BI2342" s="67" t="e">
        <f t="shared" si="7210"/>
        <v>#REF!</v>
      </c>
      <c r="BJ2342" s="67" t="e">
        <f t="shared" si="7211"/>
        <v>#REF!</v>
      </c>
      <c r="BK2342" s="67" t="e">
        <f t="shared" si="7212"/>
        <v>#REF!</v>
      </c>
      <c r="BL2342" s="67" t="e">
        <f t="shared" si="7109"/>
        <v>#REF!</v>
      </c>
      <c r="BM2342" s="305">
        <v>0</v>
      </c>
      <c r="BN2342" s="305">
        <v>0</v>
      </c>
      <c r="BO2342" s="306"/>
      <c r="BP2342" s="306"/>
      <c r="BQ2342" s="305">
        <v>0</v>
      </c>
      <c r="BR2342" s="305">
        <v>0</v>
      </c>
      <c r="BS2342" s="114" t="s">
        <v>208</v>
      </c>
      <c r="BT2342" s="77"/>
    </row>
    <row r="2343" spans="1:72" s="46" customFormat="1" ht="36.75" hidden="1" customHeight="1">
      <c r="A2343" s="77"/>
      <c r="B2343" s="20">
        <v>2014</v>
      </c>
      <c r="C2343" s="65">
        <v>8317</v>
      </c>
      <c r="D2343" s="20">
        <v>9</v>
      </c>
      <c r="E2343" s="20">
        <v>5000</v>
      </c>
      <c r="F2343" s="20">
        <v>5600</v>
      </c>
      <c r="G2343" s="20">
        <v>569</v>
      </c>
      <c r="H2343" s="20">
        <v>5</v>
      </c>
      <c r="I2343" s="66" t="s">
        <v>1271</v>
      </c>
      <c r="J2343" s="67">
        <v>0</v>
      </c>
      <c r="K2343" s="67">
        <v>0</v>
      </c>
      <c r="L2343" s="68">
        <f>J2343+K2343</f>
        <v>0</v>
      </c>
      <c r="M2343" s="67">
        <v>0</v>
      </c>
      <c r="N2343" s="67">
        <v>0</v>
      </c>
      <c r="O2343" s="68">
        <f>+M2343+N2343</f>
        <v>0</v>
      </c>
      <c r="P2343" s="68">
        <f>+L2343+O2343</f>
        <v>0</v>
      </c>
      <c r="Q2343" s="71">
        <v>0</v>
      </c>
      <c r="R2343" s="71">
        <v>0</v>
      </c>
      <c r="S2343" s="71">
        <v>0</v>
      </c>
      <c r="T2343" s="71">
        <v>0</v>
      </c>
      <c r="U2343" s="71">
        <v>0</v>
      </c>
      <c r="V2343" s="71">
        <v>0</v>
      </c>
      <c r="W2343" s="67">
        <v>0</v>
      </c>
      <c r="X2343" s="67">
        <v>0</v>
      </c>
      <c r="Y2343" s="68">
        <v>0</v>
      </c>
      <c r="Z2343" s="67">
        <v>0</v>
      </c>
      <c r="AA2343" s="67">
        <v>0</v>
      </c>
      <c r="AB2343" s="68">
        <v>0</v>
      </c>
      <c r="AC2343" s="68" t="e">
        <f>I2343+#REF!-Y2343</f>
        <v>#VALUE!</v>
      </c>
      <c r="AD2343" s="67">
        <f t="shared" si="7206"/>
        <v>0</v>
      </c>
      <c r="AE2343" s="67">
        <f t="shared" si="7206"/>
        <v>0</v>
      </c>
      <c r="AF2343" s="68">
        <f t="shared" si="7207"/>
        <v>0</v>
      </c>
      <c r="AG2343" s="67" t="e">
        <f>M2343+#REF!-V2343</f>
        <v>#REF!</v>
      </c>
      <c r="AH2343" s="67" t="e">
        <f>N2343+#REF!-AD2343</f>
        <v>#REF!</v>
      </c>
      <c r="AI2343" s="68" t="e">
        <f>O2343+#REF!-AE2343</f>
        <v>#REF!</v>
      </c>
      <c r="AJ2343" s="68" t="e">
        <f>P2343+#REF!-AF2343</f>
        <v>#REF!</v>
      </c>
      <c r="AK2343" s="71">
        <v>0</v>
      </c>
      <c r="AL2343" s="71">
        <v>0</v>
      </c>
      <c r="AM2343" s="68">
        <f>AK2343+AL2343</f>
        <v>0</v>
      </c>
      <c r="AN2343" s="71">
        <v>0</v>
      </c>
      <c r="AO2343" s="71">
        <v>0</v>
      </c>
      <c r="AP2343" s="68">
        <f>+AN2343+AO2343</f>
        <v>0</v>
      </c>
      <c r="AQ2343" s="68">
        <f>+AM2343+AP2343</f>
        <v>0</v>
      </c>
      <c r="AR2343" s="71">
        <v>0</v>
      </c>
      <c r="AS2343" s="71">
        <v>0</v>
      </c>
      <c r="AT2343" s="68">
        <f>AR2343+AS2343</f>
        <v>0</v>
      </c>
      <c r="AU2343" s="71">
        <v>0</v>
      </c>
      <c r="AV2343" s="71">
        <v>0</v>
      </c>
      <c r="AW2343" s="68">
        <f>+AU2343+AV2343</f>
        <v>0</v>
      </c>
      <c r="AX2343" s="68">
        <f>+AT2343+AW2343</f>
        <v>0</v>
      </c>
      <c r="AY2343" s="71">
        <v>0</v>
      </c>
      <c r="AZ2343" s="71">
        <v>0</v>
      </c>
      <c r="BA2343" s="68">
        <f>AY2343+AZ2343</f>
        <v>0</v>
      </c>
      <c r="BB2343" s="71">
        <v>0</v>
      </c>
      <c r="BC2343" s="71">
        <v>0</v>
      </c>
      <c r="BD2343" s="68">
        <f>+BB2343+BC2343</f>
        <v>0</v>
      </c>
      <c r="BE2343" s="68">
        <f>+BA2343+BD2343</f>
        <v>0</v>
      </c>
      <c r="BF2343" s="67">
        <f t="shared" si="7208"/>
        <v>0</v>
      </c>
      <c r="BG2343" s="67">
        <f t="shared" si="7208"/>
        <v>0</v>
      </c>
      <c r="BH2343" s="68">
        <f t="shared" si="7209"/>
        <v>0</v>
      </c>
      <c r="BI2343" s="67" t="e">
        <f t="shared" si="7210"/>
        <v>#REF!</v>
      </c>
      <c r="BJ2343" s="67" t="e">
        <f t="shared" si="7211"/>
        <v>#REF!</v>
      </c>
      <c r="BK2343" s="67" t="e">
        <f t="shared" si="7212"/>
        <v>#REF!</v>
      </c>
      <c r="BL2343" s="67" t="e">
        <f t="shared" si="7109"/>
        <v>#REF!</v>
      </c>
      <c r="BM2343" s="305">
        <v>0</v>
      </c>
      <c r="BN2343" s="305">
        <v>0</v>
      </c>
      <c r="BO2343" s="306"/>
      <c r="BP2343" s="306"/>
      <c r="BQ2343" s="305">
        <v>0</v>
      </c>
      <c r="BR2343" s="305">
        <v>0</v>
      </c>
      <c r="BS2343" s="114" t="s">
        <v>208</v>
      </c>
      <c r="BT2343" s="124"/>
    </row>
    <row r="2344" spans="1:72" s="78" customFormat="1" ht="36.75" hidden="1" customHeight="1">
      <c r="A2344" s="77"/>
      <c r="B2344" s="53">
        <v>2014</v>
      </c>
      <c r="C2344" s="54">
        <v>8317</v>
      </c>
      <c r="D2344" s="53">
        <v>9</v>
      </c>
      <c r="E2344" s="53">
        <v>5000</v>
      </c>
      <c r="F2344" s="53">
        <v>5900</v>
      </c>
      <c r="G2344" s="53"/>
      <c r="H2344" s="53"/>
      <c r="I2344" s="55" t="s">
        <v>366</v>
      </c>
      <c r="J2344" s="56">
        <f>J2345+J2347</f>
        <v>0</v>
      </c>
      <c r="K2344" s="56">
        <f t="shared" ref="K2344:P2344" si="7213">K2345+K2347</f>
        <v>0</v>
      </c>
      <c r="L2344" s="56">
        <f t="shared" si="7213"/>
        <v>0</v>
      </c>
      <c r="M2344" s="56">
        <f t="shared" si="7213"/>
        <v>0</v>
      </c>
      <c r="N2344" s="56">
        <f t="shared" si="7213"/>
        <v>0</v>
      </c>
      <c r="O2344" s="56">
        <f t="shared" si="7213"/>
        <v>0</v>
      </c>
      <c r="P2344" s="56">
        <f t="shared" si="7213"/>
        <v>0</v>
      </c>
      <c r="Q2344" s="56">
        <f>Q2345+Q2347</f>
        <v>0</v>
      </c>
      <c r="R2344" s="56">
        <f t="shared" ref="R2344:S2344" si="7214">R2345+R2347</f>
        <v>0</v>
      </c>
      <c r="S2344" s="56">
        <f t="shared" si="7214"/>
        <v>0</v>
      </c>
      <c r="T2344" s="56">
        <f>T2345+T2347</f>
        <v>0</v>
      </c>
      <c r="U2344" s="56">
        <f t="shared" ref="U2344:V2344" si="7215">U2345+U2347</f>
        <v>0</v>
      </c>
      <c r="V2344" s="56">
        <f t="shared" si="7215"/>
        <v>0</v>
      </c>
      <c r="W2344" s="56">
        <v>0</v>
      </c>
      <c r="X2344" s="56">
        <v>0</v>
      </c>
      <c r="Y2344" s="56">
        <v>0</v>
      </c>
      <c r="Z2344" s="56">
        <v>0</v>
      </c>
      <c r="AA2344" s="56">
        <v>0</v>
      </c>
      <c r="AB2344" s="56">
        <v>0</v>
      </c>
      <c r="AC2344" s="56" t="e">
        <f t="shared" ref="AC2344" si="7216">AC2345+AC2347</f>
        <v>#VALUE!</v>
      </c>
      <c r="AD2344" s="56">
        <f>AD2345+AD2347</f>
        <v>0</v>
      </c>
      <c r="AE2344" s="56">
        <f t="shared" ref="AE2344:AG2344" si="7217">AE2345+AE2347</f>
        <v>0</v>
      </c>
      <c r="AF2344" s="56">
        <f t="shared" si="7217"/>
        <v>0</v>
      </c>
      <c r="AG2344" s="56" t="e">
        <f t="shared" si="7217"/>
        <v>#REF!</v>
      </c>
      <c r="AH2344" s="56" t="e">
        <f t="shared" ref="AH2344:AJ2344" si="7218">AH2345+AH2347</f>
        <v>#REF!</v>
      </c>
      <c r="AI2344" s="56" t="e">
        <f t="shared" si="7218"/>
        <v>#REF!</v>
      </c>
      <c r="AJ2344" s="56" t="e">
        <f t="shared" si="7218"/>
        <v>#REF!</v>
      </c>
      <c r="AK2344" s="56">
        <f>AK2345+AK2347</f>
        <v>0</v>
      </c>
      <c r="AL2344" s="56">
        <f t="shared" ref="AL2344:AQ2344" si="7219">AL2345+AL2347</f>
        <v>0</v>
      </c>
      <c r="AM2344" s="56">
        <f t="shared" si="7219"/>
        <v>0</v>
      </c>
      <c r="AN2344" s="56">
        <f t="shared" si="7219"/>
        <v>0</v>
      </c>
      <c r="AO2344" s="56">
        <f t="shared" si="7219"/>
        <v>0</v>
      </c>
      <c r="AP2344" s="56">
        <f t="shared" si="7219"/>
        <v>0</v>
      </c>
      <c r="AQ2344" s="56">
        <f t="shared" si="7219"/>
        <v>0</v>
      </c>
      <c r="AR2344" s="56">
        <f>AR2345+AR2347</f>
        <v>0</v>
      </c>
      <c r="AS2344" s="56">
        <f t="shared" ref="AS2344:AX2344" si="7220">AS2345+AS2347</f>
        <v>0</v>
      </c>
      <c r="AT2344" s="56">
        <f t="shared" si="7220"/>
        <v>0</v>
      </c>
      <c r="AU2344" s="56">
        <f t="shared" si="7220"/>
        <v>0</v>
      </c>
      <c r="AV2344" s="56">
        <f t="shared" si="7220"/>
        <v>0</v>
      </c>
      <c r="AW2344" s="56">
        <f t="shared" si="7220"/>
        <v>0</v>
      </c>
      <c r="AX2344" s="56">
        <f t="shared" si="7220"/>
        <v>0</v>
      </c>
      <c r="AY2344" s="56">
        <f>AY2345+AY2347</f>
        <v>0</v>
      </c>
      <c r="AZ2344" s="56">
        <f t="shared" ref="AZ2344:BE2344" si="7221">AZ2345+AZ2347</f>
        <v>0</v>
      </c>
      <c r="BA2344" s="56">
        <f t="shared" si="7221"/>
        <v>0</v>
      </c>
      <c r="BB2344" s="56">
        <f t="shared" si="7221"/>
        <v>0</v>
      </c>
      <c r="BC2344" s="56">
        <f t="shared" si="7221"/>
        <v>0</v>
      </c>
      <c r="BD2344" s="56">
        <f t="shared" si="7221"/>
        <v>0</v>
      </c>
      <c r="BE2344" s="56">
        <f t="shared" si="7221"/>
        <v>0</v>
      </c>
      <c r="BF2344" s="56">
        <f>BF2345+BF2347</f>
        <v>0</v>
      </c>
      <c r="BG2344" s="56">
        <f t="shared" ref="BG2344:BI2344" si="7222">BG2345+BG2347</f>
        <v>0</v>
      </c>
      <c r="BH2344" s="56">
        <f t="shared" si="7222"/>
        <v>0</v>
      </c>
      <c r="BI2344" s="56" t="e">
        <f t="shared" si="7222"/>
        <v>#REF!</v>
      </c>
      <c r="BJ2344" s="56" t="e">
        <f t="shared" ref="BJ2344:BK2344" si="7223">BJ2345+BJ2347</f>
        <v>#REF!</v>
      </c>
      <c r="BK2344" s="56" t="e">
        <f t="shared" si="7223"/>
        <v>#REF!</v>
      </c>
      <c r="BL2344" s="56" t="e">
        <f t="shared" si="7109"/>
        <v>#REF!</v>
      </c>
      <c r="BM2344" s="303"/>
      <c r="BN2344" s="303"/>
      <c r="BO2344" s="303"/>
      <c r="BP2344" s="303"/>
      <c r="BQ2344" s="303"/>
      <c r="BR2344" s="303"/>
      <c r="BS2344" s="58"/>
      <c r="BT2344" s="77"/>
    </row>
    <row r="2345" spans="1:72" s="79" customFormat="1" ht="36.75" hidden="1" customHeight="1">
      <c r="A2345" s="77"/>
      <c r="B2345" s="59">
        <v>2014</v>
      </c>
      <c r="C2345" s="60">
        <v>8317</v>
      </c>
      <c r="D2345" s="59">
        <v>9</v>
      </c>
      <c r="E2345" s="59">
        <v>5000</v>
      </c>
      <c r="F2345" s="59">
        <v>5900</v>
      </c>
      <c r="G2345" s="59">
        <v>591</v>
      </c>
      <c r="H2345" s="59"/>
      <c r="I2345" s="61" t="s">
        <v>188</v>
      </c>
      <c r="J2345" s="62">
        <f>J2346</f>
        <v>0</v>
      </c>
      <c r="K2345" s="62">
        <f t="shared" ref="K2345:P2345" si="7224">K2346</f>
        <v>0</v>
      </c>
      <c r="L2345" s="62">
        <f t="shared" si="7224"/>
        <v>0</v>
      </c>
      <c r="M2345" s="62">
        <f t="shared" si="7224"/>
        <v>0</v>
      </c>
      <c r="N2345" s="62">
        <f t="shared" si="7224"/>
        <v>0</v>
      </c>
      <c r="O2345" s="62">
        <f t="shared" si="7224"/>
        <v>0</v>
      </c>
      <c r="P2345" s="62">
        <f t="shared" si="7224"/>
        <v>0</v>
      </c>
      <c r="Q2345" s="62">
        <f>Q2346</f>
        <v>0</v>
      </c>
      <c r="R2345" s="62">
        <f t="shared" ref="R2345:V2345" si="7225">R2346</f>
        <v>0</v>
      </c>
      <c r="S2345" s="62">
        <f t="shared" si="7225"/>
        <v>0</v>
      </c>
      <c r="T2345" s="62">
        <f>T2346</f>
        <v>0</v>
      </c>
      <c r="U2345" s="62">
        <f t="shared" si="7225"/>
        <v>0</v>
      </c>
      <c r="V2345" s="62">
        <f t="shared" si="7225"/>
        <v>0</v>
      </c>
      <c r="W2345" s="62">
        <v>0</v>
      </c>
      <c r="X2345" s="62">
        <v>0</v>
      </c>
      <c r="Y2345" s="62">
        <v>0</v>
      </c>
      <c r="Z2345" s="62">
        <v>0</v>
      </c>
      <c r="AA2345" s="62">
        <v>0</v>
      </c>
      <c r="AB2345" s="62">
        <v>0</v>
      </c>
      <c r="AC2345" s="62" t="e">
        <f t="shared" ref="AC2345" si="7226">AC2346</f>
        <v>#VALUE!</v>
      </c>
      <c r="AD2345" s="62">
        <f>AD2346</f>
        <v>0</v>
      </c>
      <c r="AE2345" s="62">
        <f t="shared" ref="AE2345:AJ2345" si="7227">AE2346</f>
        <v>0</v>
      </c>
      <c r="AF2345" s="62">
        <f t="shared" si="7227"/>
        <v>0</v>
      </c>
      <c r="AG2345" s="62" t="e">
        <f t="shared" si="7227"/>
        <v>#REF!</v>
      </c>
      <c r="AH2345" s="62" t="e">
        <f t="shared" si="7227"/>
        <v>#REF!</v>
      </c>
      <c r="AI2345" s="62" t="e">
        <f t="shared" si="7227"/>
        <v>#REF!</v>
      </c>
      <c r="AJ2345" s="62" t="e">
        <f t="shared" si="7227"/>
        <v>#REF!</v>
      </c>
      <c r="AK2345" s="62">
        <f>AK2346</f>
        <v>0</v>
      </c>
      <c r="AL2345" s="62">
        <f t="shared" ref="AL2345:BK2345" si="7228">AL2346</f>
        <v>0</v>
      </c>
      <c r="AM2345" s="62">
        <f t="shared" si="7228"/>
        <v>0</v>
      </c>
      <c r="AN2345" s="62">
        <f t="shared" si="7228"/>
        <v>0</v>
      </c>
      <c r="AO2345" s="62">
        <f t="shared" si="7228"/>
        <v>0</v>
      </c>
      <c r="AP2345" s="62">
        <f t="shared" si="7228"/>
        <v>0</v>
      </c>
      <c r="AQ2345" s="62">
        <f t="shared" si="7228"/>
        <v>0</v>
      </c>
      <c r="AR2345" s="62">
        <f>AR2346</f>
        <v>0</v>
      </c>
      <c r="AS2345" s="62">
        <f t="shared" si="7228"/>
        <v>0</v>
      </c>
      <c r="AT2345" s="62">
        <f t="shared" si="7228"/>
        <v>0</v>
      </c>
      <c r="AU2345" s="62">
        <f t="shared" si="7228"/>
        <v>0</v>
      </c>
      <c r="AV2345" s="62">
        <f t="shared" si="7228"/>
        <v>0</v>
      </c>
      <c r="AW2345" s="62">
        <f t="shared" si="7228"/>
        <v>0</v>
      </c>
      <c r="AX2345" s="62">
        <f t="shared" si="7228"/>
        <v>0</v>
      </c>
      <c r="AY2345" s="62">
        <f>AY2346</f>
        <v>0</v>
      </c>
      <c r="AZ2345" s="62">
        <f t="shared" si="7228"/>
        <v>0</v>
      </c>
      <c r="BA2345" s="62">
        <f t="shared" si="7228"/>
        <v>0</v>
      </c>
      <c r="BB2345" s="62">
        <f t="shared" si="7228"/>
        <v>0</v>
      </c>
      <c r="BC2345" s="62">
        <f t="shared" si="7228"/>
        <v>0</v>
      </c>
      <c r="BD2345" s="62">
        <f t="shared" si="7228"/>
        <v>0</v>
      </c>
      <c r="BE2345" s="62">
        <f t="shared" si="7228"/>
        <v>0</v>
      </c>
      <c r="BF2345" s="62">
        <f>BF2346</f>
        <v>0</v>
      </c>
      <c r="BG2345" s="62">
        <f t="shared" si="7228"/>
        <v>0</v>
      </c>
      <c r="BH2345" s="62">
        <f t="shared" si="7228"/>
        <v>0</v>
      </c>
      <c r="BI2345" s="62" t="e">
        <f t="shared" si="7228"/>
        <v>#REF!</v>
      </c>
      <c r="BJ2345" s="62" t="e">
        <f t="shared" si="7228"/>
        <v>#REF!</v>
      </c>
      <c r="BK2345" s="62" t="e">
        <f t="shared" si="7228"/>
        <v>#REF!</v>
      </c>
      <c r="BL2345" s="62" t="e">
        <f t="shared" si="7109"/>
        <v>#REF!</v>
      </c>
      <c r="BM2345" s="304"/>
      <c r="BN2345" s="304"/>
      <c r="BO2345" s="304"/>
      <c r="BP2345" s="304"/>
      <c r="BQ2345" s="304"/>
      <c r="BR2345" s="304"/>
      <c r="BS2345" s="64"/>
      <c r="BT2345" s="77"/>
    </row>
    <row r="2346" spans="1:72" s="46" customFormat="1" ht="36.75" hidden="1" customHeight="1">
      <c r="A2346" s="77"/>
      <c r="B2346" s="104">
        <v>2014</v>
      </c>
      <c r="C2346" s="105">
        <v>8317</v>
      </c>
      <c r="D2346" s="104">
        <v>9</v>
      </c>
      <c r="E2346" s="104">
        <v>5000</v>
      </c>
      <c r="F2346" s="104">
        <v>5900</v>
      </c>
      <c r="G2346" s="104">
        <v>591</v>
      </c>
      <c r="H2346" s="104">
        <v>1</v>
      </c>
      <c r="I2346" s="66" t="s">
        <v>188</v>
      </c>
      <c r="J2346" s="67">
        <v>0</v>
      </c>
      <c r="K2346" s="67">
        <v>0</v>
      </c>
      <c r="L2346" s="68">
        <f>J2346+K2346</f>
        <v>0</v>
      </c>
      <c r="M2346" s="67">
        <v>0</v>
      </c>
      <c r="N2346" s="67">
        <v>0</v>
      </c>
      <c r="O2346" s="68">
        <f>+M2346+N2346</f>
        <v>0</v>
      </c>
      <c r="P2346" s="68">
        <f>+L2346+O2346</f>
        <v>0</v>
      </c>
      <c r="Q2346" s="71">
        <v>0</v>
      </c>
      <c r="R2346" s="71">
        <v>0</v>
      </c>
      <c r="S2346" s="71">
        <v>0</v>
      </c>
      <c r="T2346" s="71">
        <v>0</v>
      </c>
      <c r="U2346" s="71">
        <v>0</v>
      </c>
      <c r="V2346" s="71">
        <v>0</v>
      </c>
      <c r="W2346" s="67">
        <v>0</v>
      </c>
      <c r="X2346" s="67">
        <v>0</v>
      </c>
      <c r="Y2346" s="68">
        <v>0</v>
      </c>
      <c r="Z2346" s="67">
        <v>0</v>
      </c>
      <c r="AA2346" s="67">
        <v>0</v>
      </c>
      <c r="AB2346" s="68">
        <v>0</v>
      </c>
      <c r="AC2346" s="68" t="e">
        <f>I2346+#REF!-Y2346</f>
        <v>#VALUE!</v>
      </c>
      <c r="AD2346" s="67">
        <f>J2346+Q2346-T2346</f>
        <v>0</v>
      </c>
      <c r="AE2346" s="67">
        <f>K2346+R2346-U2346</f>
        <v>0</v>
      </c>
      <c r="AF2346" s="68">
        <f t="shared" ref="AF2346" si="7229">AD2346+AE2346</f>
        <v>0</v>
      </c>
      <c r="AG2346" s="67" t="e">
        <f>M2346+#REF!-V2346</f>
        <v>#REF!</v>
      </c>
      <c r="AH2346" s="67" t="e">
        <f>N2346+#REF!-AD2346</f>
        <v>#REF!</v>
      </c>
      <c r="AI2346" s="68" t="e">
        <f>O2346+#REF!-AE2346</f>
        <v>#REF!</v>
      </c>
      <c r="AJ2346" s="68" t="e">
        <f>P2346+#REF!-AF2346</f>
        <v>#REF!</v>
      </c>
      <c r="AK2346" s="71">
        <v>0</v>
      </c>
      <c r="AL2346" s="71">
        <v>0</v>
      </c>
      <c r="AM2346" s="68">
        <f>AK2346+AL2346</f>
        <v>0</v>
      </c>
      <c r="AN2346" s="71">
        <v>0</v>
      </c>
      <c r="AO2346" s="71">
        <v>0</v>
      </c>
      <c r="AP2346" s="68">
        <f>+AN2346+AO2346</f>
        <v>0</v>
      </c>
      <c r="AQ2346" s="68">
        <f>+AM2346+AP2346</f>
        <v>0</v>
      </c>
      <c r="AR2346" s="71">
        <v>0</v>
      </c>
      <c r="AS2346" s="71">
        <v>0</v>
      </c>
      <c r="AT2346" s="68">
        <f>AR2346+AS2346</f>
        <v>0</v>
      </c>
      <c r="AU2346" s="71">
        <v>0</v>
      </c>
      <c r="AV2346" s="71">
        <v>0</v>
      </c>
      <c r="AW2346" s="68">
        <f>+AU2346+AV2346</f>
        <v>0</v>
      </c>
      <c r="AX2346" s="68">
        <f>+AT2346+AW2346</f>
        <v>0</v>
      </c>
      <c r="AY2346" s="71">
        <v>0</v>
      </c>
      <c r="AZ2346" s="71">
        <v>0</v>
      </c>
      <c r="BA2346" s="68">
        <f>AY2346+AZ2346</f>
        <v>0</v>
      </c>
      <c r="BB2346" s="71">
        <v>0</v>
      </c>
      <c r="BC2346" s="71">
        <v>0</v>
      </c>
      <c r="BD2346" s="68">
        <f>+BB2346+BC2346</f>
        <v>0</v>
      </c>
      <c r="BE2346" s="68">
        <f>+BA2346+BD2346</f>
        <v>0</v>
      </c>
      <c r="BF2346" s="67">
        <f t="shared" ref="BF2346:BG2346" si="7230">AD2346-AK2346-AR2346-AY2346</f>
        <v>0</v>
      </c>
      <c r="BG2346" s="67">
        <f t="shared" si="7230"/>
        <v>0</v>
      </c>
      <c r="BH2346" s="68">
        <f t="shared" ref="BH2346" si="7231">BF2346+BG2346</f>
        <v>0</v>
      </c>
      <c r="BI2346" s="67" t="e">
        <f t="shared" ref="BI2346" si="7232">AG2346-AN2346-AU2346-BB2346</f>
        <v>#REF!</v>
      </c>
      <c r="BJ2346" s="67" t="e">
        <f t="shared" ref="BJ2346" si="7233">AH2346-AO2346-AV2346-BC2346</f>
        <v>#REF!</v>
      </c>
      <c r="BK2346" s="67" t="e">
        <f t="shared" ref="BK2346" si="7234">AI2346-AP2346-AW2346-BD2346</f>
        <v>#REF!</v>
      </c>
      <c r="BL2346" s="67" t="e">
        <f t="shared" si="7109"/>
        <v>#REF!</v>
      </c>
      <c r="BM2346" s="305">
        <v>0</v>
      </c>
      <c r="BN2346" s="305">
        <v>0</v>
      </c>
      <c r="BO2346" s="306"/>
      <c r="BP2346" s="306"/>
      <c r="BQ2346" s="305">
        <v>0</v>
      </c>
      <c r="BR2346" s="305">
        <v>0</v>
      </c>
      <c r="BS2346" s="114" t="s">
        <v>208</v>
      </c>
      <c r="BT2346" s="77"/>
    </row>
    <row r="2347" spans="1:72" s="79" customFormat="1" ht="36.75" hidden="1" customHeight="1">
      <c r="A2347" s="77"/>
      <c r="B2347" s="59">
        <v>2014</v>
      </c>
      <c r="C2347" s="60">
        <v>8317</v>
      </c>
      <c r="D2347" s="59">
        <v>9</v>
      </c>
      <c r="E2347" s="59">
        <v>5000</v>
      </c>
      <c r="F2347" s="59">
        <v>5900</v>
      </c>
      <c r="G2347" s="59">
        <v>597</v>
      </c>
      <c r="H2347" s="59"/>
      <c r="I2347" s="61" t="s">
        <v>368</v>
      </c>
      <c r="J2347" s="62">
        <f>J2348</f>
        <v>0</v>
      </c>
      <c r="K2347" s="62">
        <f t="shared" ref="K2347:P2347" si="7235">K2348</f>
        <v>0</v>
      </c>
      <c r="L2347" s="62">
        <f t="shared" si="7235"/>
        <v>0</v>
      </c>
      <c r="M2347" s="62">
        <f t="shared" si="7235"/>
        <v>0</v>
      </c>
      <c r="N2347" s="62">
        <f t="shared" si="7235"/>
        <v>0</v>
      </c>
      <c r="O2347" s="62">
        <f t="shared" si="7235"/>
        <v>0</v>
      </c>
      <c r="P2347" s="62">
        <f t="shared" si="7235"/>
        <v>0</v>
      </c>
      <c r="Q2347" s="62">
        <f>Q2348</f>
        <v>0</v>
      </c>
      <c r="R2347" s="62">
        <f t="shared" ref="R2347:V2347" si="7236">R2348</f>
        <v>0</v>
      </c>
      <c r="S2347" s="62">
        <f t="shared" si="7236"/>
        <v>0</v>
      </c>
      <c r="T2347" s="62">
        <f>T2348</f>
        <v>0</v>
      </c>
      <c r="U2347" s="62">
        <f t="shared" si="7236"/>
        <v>0</v>
      </c>
      <c r="V2347" s="62">
        <f t="shared" si="7236"/>
        <v>0</v>
      </c>
      <c r="W2347" s="62">
        <v>0</v>
      </c>
      <c r="X2347" s="62">
        <v>0</v>
      </c>
      <c r="Y2347" s="62">
        <v>0</v>
      </c>
      <c r="Z2347" s="62">
        <v>0</v>
      </c>
      <c r="AA2347" s="62">
        <v>0</v>
      </c>
      <c r="AB2347" s="62">
        <v>0</v>
      </c>
      <c r="AC2347" s="62" t="e">
        <f t="shared" ref="AC2347" si="7237">AC2348</f>
        <v>#VALUE!</v>
      </c>
      <c r="AD2347" s="62">
        <f>AD2348</f>
        <v>0</v>
      </c>
      <c r="AE2347" s="62">
        <f t="shared" ref="AE2347:AJ2347" si="7238">AE2348</f>
        <v>0</v>
      </c>
      <c r="AF2347" s="62">
        <f t="shared" si="7238"/>
        <v>0</v>
      </c>
      <c r="AG2347" s="62" t="e">
        <f t="shared" si="7238"/>
        <v>#REF!</v>
      </c>
      <c r="AH2347" s="62" t="e">
        <f t="shared" si="7238"/>
        <v>#REF!</v>
      </c>
      <c r="AI2347" s="62" t="e">
        <f t="shared" si="7238"/>
        <v>#REF!</v>
      </c>
      <c r="AJ2347" s="62" t="e">
        <f t="shared" si="7238"/>
        <v>#REF!</v>
      </c>
      <c r="AK2347" s="62">
        <f>AK2348</f>
        <v>0</v>
      </c>
      <c r="AL2347" s="62">
        <f t="shared" ref="AL2347:BK2347" si="7239">AL2348</f>
        <v>0</v>
      </c>
      <c r="AM2347" s="62">
        <f t="shared" si="7239"/>
        <v>0</v>
      </c>
      <c r="AN2347" s="62">
        <f t="shared" si="7239"/>
        <v>0</v>
      </c>
      <c r="AO2347" s="62">
        <f t="shared" si="7239"/>
        <v>0</v>
      </c>
      <c r="AP2347" s="62">
        <f t="shared" si="7239"/>
        <v>0</v>
      </c>
      <c r="AQ2347" s="62">
        <f t="shared" si="7239"/>
        <v>0</v>
      </c>
      <c r="AR2347" s="62">
        <f>AR2348</f>
        <v>0</v>
      </c>
      <c r="AS2347" s="62">
        <f t="shared" si="7239"/>
        <v>0</v>
      </c>
      <c r="AT2347" s="62">
        <f t="shared" si="7239"/>
        <v>0</v>
      </c>
      <c r="AU2347" s="62">
        <f t="shared" si="7239"/>
        <v>0</v>
      </c>
      <c r="AV2347" s="62">
        <f t="shared" si="7239"/>
        <v>0</v>
      </c>
      <c r="AW2347" s="62">
        <f t="shared" si="7239"/>
        <v>0</v>
      </c>
      <c r="AX2347" s="62">
        <f t="shared" si="7239"/>
        <v>0</v>
      </c>
      <c r="AY2347" s="62">
        <f>AY2348</f>
        <v>0</v>
      </c>
      <c r="AZ2347" s="62">
        <f t="shared" si="7239"/>
        <v>0</v>
      </c>
      <c r="BA2347" s="62">
        <f t="shared" si="7239"/>
        <v>0</v>
      </c>
      <c r="BB2347" s="62">
        <f t="shared" si="7239"/>
        <v>0</v>
      </c>
      <c r="BC2347" s="62">
        <f t="shared" si="7239"/>
        <v>0</v>
      </c>
      <c r="BD2347" s="62">
        <f t="shared" si="7239"/>
        <v>0</v>
      </c>
      <c r="BE2347" s="62">
        <f t="shared" si="7239"/>
        <v>0</v>
      </c>
      <c r="BF2347" s="62">
        <f>BF2348</f>
        <v>0</v>
      </c>
      <c r="BG2347" s="62">
        <f t="shared" si="7239"/>
        <v>0</v>
      </c>
      <c r="BH2347" s="62">
        <f t="shared" si="7239"/>
        <v>0</v>
      </c>
      <c r="BI2347" s="62" t="e">
        <f t="shared" si="7239"/>
        <v>#REF!</v>
      </c>
      <c r="BJ2347" s="62" t="e">
        <f t="shared" si="7239"/>
        <v>#REF!</v>
      </c>
      <c r="BK2347" s="62" t="e">
        <f t="shared" si="7239"/>
        <v>#REF!</v>
      </c>
      <c r="BL2347" s="62" t="e">
        <f t="shared" si="7109"/>
        <v>#REF!</v>
      </c>
      <c r="BM2347" s="304"/>
      <c r="BN2347" s="304"/>
      <c r="BO2347" s="304"/>
      <c r="BP2347" s="304"/>
      <c r="BQ2347" s="304"/>
      <c r="BR2347" s="304"/>
      <c r="BS2347" s="64"/>
      <c r="BT2347" s="77"/>
    </row>
    <row r="2348" spans="1:72" s="46" customFormat="1" ht="36.75" hidden="1" customHeight="1">
      <c r="A2348" s="77"/>
      <c r="B2348" s="20">
        <v>2014</v>
      </c>
      <c r="C2348" s="65">
        <v>8317</v>
      </c>
      <c r="D2348" s="20">
        <v>9</v>
      </c>
      <c r="E2348" s="20">
        <v>5000</v>
      </c>
      <c r="F2348" s="20">
        <v>5900</v>
      </c>
      <c r="G2348" s="20">
        <v>597</v>
      </c>
      <c r="H2348" s="20">
        <v>1</v>
      </c>
      <c r="I2348" s="66" t="s">
        <v>814</v>
      </c>
      <c r="J2348" s="67">
        <v>0</v>
      </c>
      <c r="K2348" s="67">
        <v>0</v>
      </c>
      <c r="L2348" s="68">
        <f>J2348+K2348</f>
        <v>0</v>
      </c>
      <c r="M2348" s="67">
        <v>0</v>
      </c>
      <c r="N2348" s="67">
        <v>0</v>
      </c>
      <c r="O2348" s="68">
        <f>+M2348+N2348</f>
        <v>0</v>
      </c>
      <c r="P2348" s="68">
        <f>+L2348+O2348</f>
        <v>0</v>
      </c>
      <c r="Q2348" s="71">
        <v>0</v>
      </c>
      <c r="R2348" s="71">
        <v>0</v>
      </c>
      <c r="S2348" s="71">
        <v>0</v>
      </c>
      <c r="T2348" s="71">
        <v>0</v>
      </c>
      <c r="U2348" s="71">
        <v>0</v>
      </c>
      <c r="V2348" s="71">
        <v>0</v>
      </c>
      <c r="W2348" s="67">
        <v>0</v>
      </c>
      <c r="X2348" s="67">
        <v>0</v>
      </c>
      <c r="Y2348" s="68">
        <v>0</v>
      </c>
      <c r="Z2348" s="67">
        <v>0</v>
      </c>
      <c r="AA2348" s="67">
        <v>0</v>
      </c>
      <c r="AB2348" s="68">
        <v>0</v>
      </c>
      <c r="AC2348" s="68" t="e">
        <f>I2348+#REF!-Y2348</f>
        <v>#VALUE!</v>
      </c>
      <c r="AD2348" s="67">
        <f>J2348+Q2348-T2348</f>
        <v>0</v>
      </c>
      <c r="AE2348" s="67">
        <f>K2348+R2348-U2348</f>
        <v>0</v>
      </c>
      <c r="AF2348" s="68">
        <f t="shared" ref="AF2348" si="7240">AD2348+AE2348</f>
        <v>0</v>
      </c>
      <c r="AG2348" s="67" t="e">
        <f>M2348+#REF!-V2348</f>
        <v>#REF!</v>
      </c>
      <c r="AH2348" s="67" t="e">
        <f>N2348+#REF!-AD2348</f>
        <v>#REF!</v>
      </c>
      <c r="AI2348" s="68" t="e">
        <f>O2348+#REF!-AE2348</f>
        <v>#REF!</v>
      </c>
      <c r="AJ2348" s="68" t="e">
        <f>P2348+#REF!-AF2348</f>
        <v>#REF!</v>
      </c>
      <c r="AK2348" s="71">
        <v>0</v>
      </c>
      <c r="AL2348" s="71">
        <v>0</v>
      </c>
      <c r="AM2348" s="68">
        <f>AK2348+AL2348</f>
        <v>0</v>
      </c>
      <c r="AN2348" s="71">
        <v>0</v>
      </c>
      <c r="AO2348" s="71">
        <v>0</v>
      </c>
      <c r="AP2348" s="68">
        <f>+AN2348+AO2348</f>
        <v>0</v>
      </c>
      <c r="AQ2348" s="68">
        <f>+AM2348+AP2348</f>
        <v>0</v>
      </c>
      <c r="AR2348" s="71">
        <v>0</v>
      </c>
      <c r="AS2348" s="71">
        <v>0</v>
      </c>
      <c r="AT2348" s="68">
        <f>AR2348+AS2348</f>
        <v>0</v>
      </c>
      <c r="AU2348" s="71">
        <v>0</v>
      </c>
      <c r="AV2348" s="71">
        <v>0</v>
      </c>
      <c r="AW2348" s="68">
        <f>+AU2348+AV2348</f>
        <v>0</v>
      </c>
      <c r="AX2348" s="68">
        <f>+AT2348+AW2348</f>
        <v>0</v>
      </c>
      <c r="AY2348" s="71">
        <v>0</v>
      </c>
      <c r="AZ2348" s="71">
        <v>0</v>
      </c>
      <c r="BA2348" s="68">
        <f>AY2348+AZ2348</f>
        <v>0</v>
      </c>
      <c r="BB2348" s="71">
        <v>0</v>
      </c>
      <c r="BC2348" s="71">
        <v>0</v>
      </c>
      <c r="BD2348" s="68">
        <f>+BB2348+BC2348</f>
        <v>0</v>
      </c>
      <c r="BE2348" s="68">
        <f>+BA2348+BD2348</f>
        <v>0</v>
      </c>
      <c r="BF2348" s="67">
        <f t="shared" ref="BF2348:BG2348" si="7241">AD2348-AK2348-AR2348-AY2348</f>
        <v>0</v>
      </c>
      <c r="BG2348" s="67">
        <f t="shared" si="7241"/>
        <v>0</v>
      </c>
      <c r="BH2348" s="68">
        <f t="shared" ref="BH2348" si="7242">BF2348+BG2348</f>
        <v>0</v>
      </c>
      <c r="BI2348" s="67" t="e">
        <f t="shared" ref="BI2348" si="7243">AG2348-AN2348-AU2348-BB2348</f>
        <v>#REF!</v>
      </c>
      <c r="BJ2348" s="67" t="e">
        <f t="shared" ref="BJ2348" si="7244">AH2348-AO2348-AV2348-BC2348</f>
        <v>#REF!</v>
      </c>
      <c r="BK2348" s="67" t="e">
        <f t="shared" ref="BK2348" si="7245">AI2348-AP2348-AW2348-BD2348</f>
        <v>#REF!</v>
      </c>
      <c r="BL2348" s="67" t="e">
        <f t="shared" si="7109"/>
        <v>#REF!</v>
      </c>
      <c r="BM2348" s="305">
        <v>0</v>
      </c>
      <c r="BN2348" s="305">
        <v>0</v>
      </c>
      <c r="BO2348" s="306"/>
      <c r="BP2348" s="306"/>
      <c r="BQ2348" s="305">
        <v>0</v>
      </c>
      <c r="BR2348" s="305">
        <v>0</v>
      </c>
      <c r="BS2348" s="114" t="s">
        <v>208</v>
      </c>
      <c r="BT2348" s="77"/>
    </row>
    <row r="2349" spans="1:72" s="75" customFormat="1" ht="36.75" customHeight="1">
      <c r="A2349" s="77"/>
      <c r="B2349" s="47">
        <v>2014</v>
      </c>
      <c r="C2349" s="48">
        <v>8317</v>
      </c>
      <c r="D2349" s="47">
        <v>9</v>
      </c>
      <c r="E2349" s="47">
        <v>6000</v>
      </c>
      <c r="F2349" s="47"/>
      <c r="G2349" s="47"/>
      <c r="H2349" s="47"/>
      <c r="I2349" s="49" t="s">
        <v>369</v>
      </c>
      <c r="J2349" s="50">
        <f>J2350</f>
        <v>6469630.9000000004</v>
      </c>
      <c r="K2349" s="50">
        <f t="shared" ref="K2349:P2349" si="7246">K2350</f>
        <v>0</v>
      </c>
      <c r="L2349" s="50">
        <f t="shared" si="7246"/>
        <v>6469630.9000000004</v>
      </c>
      <c r="M2349" s="50">
        <f t="shared" si="7246"/>
        <v>0</v>
      </c>
      <c r="N2349" s="50">
        <f t="shared" si="7246"/>
        <v>0</v>
      </c>
      <c r="O2349" s="50">
        <f t="shared" si="7246"/>
        <v>0</v>
      </c>
      <c r="P2349" s="50">
        <f t="shared" si="7246"/>
        <v>6469630.9000000004</v>
      </c>
      <c r="Q2349" s="50">
        <f>Q2350</f>
        <v>0</v>
      </c>
      <c r="R2349" s="50">
        <f t="shared" ref="R2349:V2349" si="7247">R2350</f>
        <v>0</v>
      </c>
      <c r="S2349" s="50">
        <f t="shared" si="7247"/>
        <v>0</v>
      </c>
      <c r="T2349" s="50">
        <f>T2350</f>
        <v>0</v>
      </c>
      <c r="U2349" s="50">
        <f t="shared" si="7247"/>
        <v>0</v>
      </c>
      <c r="V2349" s="50">
        <f t="shared" si="7247"/>
        <v>0</v>
      </c>
      <c r="W2349" s="50">
        <v>0</v>
      </c>
      <c r="X2349" s="50">
        <v>0</v>
      </c>
      <c r="Y2349" s="50">
        <v>0</v>
      </c>
      <c r="Z2349" s="50">
        <v>0</v>
      </c>
      <c r="AA2349" s="50">
        <v>0</v>
      </c>
      <c r="AB2349" s="50">
        <v>0</v>
      </c>
      <c r="AC2349" s="50">
        <f t="shared" ref="AC2349" si="7248">AC2350</f>
        <v>0</v>
      </c>
      <c r="AD2349" s="50">
        <f>AD2350</f>
        <v>6469630.9000000004</v>
      </c>
      <c r="AE2349" s="50">
        <f t="shared" ref="AE2349:AJ2349" si="7249">AE2350</f>
        <v>0</v>
      </c>
      <c r="AF2349" s="50">
        <f t="shared" si="7249"/>
        <v>6469630.9000000004</v>
      </c>
      <c r="AG2349" s="50">
        <f t="shared" si="7249"/>
        <v>0</v>
      </c>
      <c r="AH2349" s="50">
        <f t="shared" si="7249"/>
        <v>0</v>
      </c>
      <c r="AI2349" s="50">
        <f t="shared" si="7249"/>
        <v>0</v>
      </c>
      <c r="AJ2349" s="50">
        <f t="shared" si="7249"/>
        <v>6469630.9000000004</v>
      </c>
      <c r="AK2349" s="50">
        <f>AK2350</f>
        <v>0</v>
      </c>
      <c r="AL2349" s="50">
        <f t="shared" ref="AL2349:BK2349" si="7250">AL2350</f>
        <v>0</v>
      </c>
      <c r="AM2349" s="50">
        <f t="shared" si="7250"/>
        <v>0</v>
      </c>
      <c r="AN2349" s="50">
        <f t="shared" si="7250"/>
        <v>0</v>
      </c>
      <c r="AO2349" s="50">
        <f t="shared" si="7250"/>
        <v>0</v>
      </c>
      <c r="AP2349" s="50">
        <f t="shared" si="7250"/>
        <v>0</v>
      </c>
      <c r="AQ2349" s="50">
        <f t="shared" si="7250"/>
        <v>0</v>
      </c>
      <c r="AR2349" s="50">
        <f>AR2350</f>
        <v>0</v>
      </c>
      <c r="AS2349" s="50">
        <f t="shared" si="7250"/>
        <v>0</v>
      </c>
      <c r="AT2349" s="50">
        <f t="shared" si="7250"/>
        <v>0</v>
      </c>
      <c r="AU2349" s="50">
        <f t="shared" si="7250"/>
        <v>0</v>
      </c>
      <c r="AV2349" s="50">
        <f t="shared" si="7250"/>
        <v>0</v>
      </c>
      <c r="AW2349" s="50">
        <f t="shared" si="7250"/>
        <v>0</v>
      </c>
      <c r="AX2349" s="50">
        <f t="shared" si="7250"/>
        <v>0</v>
      </c>
      <c r="AY2349" s="50">
        <f>AY2350</f>
        <v>0</v>
      </c>
      <c r="AZ2349" s="50">
        <f t="shared" si="7250"/>
        <v>0</v>
      </c>
      <c r="BA2349" s="50">
        <f t="shared" si="7250"/>
        <v>0</v>
      </c>
      <c r="BB2349" s="50">
        <f t="shared" si="7250"/>
        <v>0</v>
      </c>
      <c r="BC2349" s="50">
        <f t="shared" si="7250"/>
        <v>0</v>
      </c>
      <c r="BD2349" s="50">
        <f t="shared" si="7250"/>
        <v>0</v>
      </c>
      <c r="BE2349" s="50">
        <f t="shared" si="7250"/>
        <v>0</v>
      </c>
      <c r="BF2349" s="50">
        <f>BF2350</f>
        <v>6469630.9000000004</v>
      </c>
      <c r="BG2349" s="50">
        <f t="shared" si="7250"/>
        <v>0</v>
      </c>
      <c r="BH2349" s="50">
        <f t="shared" si="7250"/>
        <v>6469630.9000000004</v>
      </c>
      <c r="BI2349" s="50">
        <f t="shared" si="7250"/>
        <v>0</v>
      </c>
      <c r="BJ2349" s="50">
        <f t="shared" si="7250"/>
        <v>0</v>
      </c>
      <c r="BK2349" s="50">
        <f t="shared" si="7250"/>
        <v>0</v>
      </c>
      <c r="BL2349" s="50">
        <f t="shared" si="7109"/>
        <v>6469630.9000000004</v>
      </c>
      <c r="BM2349" s="302"/>
      <c r="BN2349" s="302"/>
      <c r="BO2349" s="302"/>
      <c r="BP2349" s="302"/>
      <c r="BQ2349" s="302"/>
      <c r="BR2349" s="302"/>
      <c r="BS2349" s="76"/>
      <c r="BT2349" s="77"/>
    </row>
    <row r="2350" spans="1:72" s="78" customFormat="1" ht="36.75" customHeight="1">
      <c r="A2350" s="77"/>
      <c r="B2350" s="53">
        <v>2014</v>
      </c>
      <c r="C2350" s="54">
        <v>8317</v>
      </c>
      <c r="D2350" s="53">
        <v>9</v>
      </c>
      <c r="E2350" s="53">
        <v>6000</v>
      </c>
      <c r="F2350" s="53">
        <v>6200</v>
      </c>
      <c r="G2350" s="53"/>
      <c r="H2350" s="53"/>
      <c r="I2350" s="55" t="s">
        <v>370</v>
      </c>
      <c r="J2350" s="56">
        <f t="shared" ref="J2350:P2350" si="7251">J2351+J2457+J2460</f>
        <v>6469630.9000000004</v>
      </c>
      <c r="K2350" s="56">
        <f t="shared" si="7251"/>
        <v>0</v>
      </c>
      <c r="L2350" s="56">
        <f t="shared" si="7251"/>
        <v>6469630.9000000004</v>
      </c>
      <c r="M2350" s="56">
        <f t="shared" si="7251"/>
        <v>0</v>
      </c>
      <c r="N2350" s="56">
        <f t="shared" si="7251"/>
        <v>0</v>
      </c>
      <c r="O2350" s="56">
        <f t="shared" si="7251"/>
        <v>0</v>
      </c>
      <c r="P2350" s="56">
        <f t="shared" si="7251"/>
        <v>6469630.9000000004</v>
      </c>
      <c r="Q2350" s="56">
        <f t="shared" ref="Q2350:S2350" si="7252">Q2351+Q2457+Q2460</f>
        <v>0</v>
      </c>
      <c r="R2350" s="56">
        <f t="shared" si="7252"/>
        <v>0</v>
      </c>
      <c r="S2350" s="56">
        <f t="shared" si="7252"/>
        <v>0</v>
      </c>
      <c r="T2350" s="56">
        <f t="shared" ref="T2350:V2350" si="7253">T2351+T2457+T2460</f>
        <v>0</v>
      </c>
      <c r="U2350" s="56">
        <f t="shared" si="7253"/>
        <v>0</v>
      </c>
      <c r="V2350" s="56">
        <f t="shared" si="7253"/>
        <v>0</v>
      </c>
      <c r="W2350" s="56">
        <v>0</v>
      </c>
      <c r="X2350" s="56">
        <v>0</v>
      </c>
      <c r="Y2350" s="56">
        <v>0</v>
      </c>
      <c r="Z2350" s="56">
        <v>0</v>
      </c>
      <c r="AA2350" s="56">
        <v>0</v>
      </c>
      <c r="AB2350" s="56">
        <v>0</v>
      </c>
      <c r="AC2350" s="56">
        <f t="shared" ref="AC2350:AC2351" si="7254">+AC2351</f>
        <v>0</v>
      </c>
      <c r="AD2350" s="56">
        <f t="shared" ref="AD2350:BH2350" si="7255">AD2351+AD2457+AD2460</f>
        <v>6469630.9000000004</v>
      </c>
      <c r="AE2350" s="56">
        <f t="shared" si="7255"/>
        <v>0</v>
      </c>
      <c r="AF2350" s="56">
        <f t="shared" si="7255"/>
        <v>6469630.9000000004</v>
      </c>
      <c r="AG2350" s="56">
        <f>+AG2351</f>
        <v>0</v>
      </c>
      <c r="AH2350" s="56">
        <f t="shared" ref="AH2350:AJ2351" si="7256">+AH2351</f>
        <v>0</v>
      </c>
      <c r="AI2350" s="56">
        <f t="shared" si="7256"/>
        <v>0</v>
      </c>
      <c r="AJ2350" s="56">
        <f t="shared" si="7256"/>
        <v>6469630.9000000004</v>
      </c>
      <c r="AK2350" s="56">
        <f t="shared" si="7255"/>
        <v>0</v>
      </c>
      <c r="AL2350" s="56">
        <f t="shared" si="7255"/>
        <v>0</v>
      </c>
      <c r="AM2350" s="56">
        <f t="shared" si="7255"/>
        <v>0</v>
      </c>
      <c r="AN2350" s="56">
        <f t="shared" si="7255"/>
        <v>0</v>
      </c>
      <c r="AO2350" s="56">
        <f t="shared" si="7255"/>
        <v>0</v>
      </c>
      <c r="AP2350" s="56">
        <f t="shared" si="7255"/>
        <v>0</v>
      </c>
      <c r="AQ2350" s="56">
        <f t="shared" si="7255"/>
        <v>0</v>
      </c>
      <c r="AR2350" s="56">
        <f t="shared" si="7255"/>
        <v>0</v>
      </c>
      <c r="AS2350" s="56">
        <f t="shared" si="7255"/>
        <v>0</v>
      </c>
      <c r="AT2350" s="56">
        <f t="shared" si="7255"/>
        <v>0</v>
      </c>
      <c r="AU2350" s="56">
        <f t="shared" si="7255"/>
        <v>0</v>
      </c>
      <c r="AV2350" s="56">
        <f t="shared" si="7255"/>
        <v>0</v>
      </c>
      <c r="AW2350" s="56">
        <f t="shared" si="7255"/>
        <v>0</v>
      </c>
      <c r="AX2350" s="56">
        <f t="shared" si="7255"/>
        <v>0</v>
      </c>
      <c r="AY2350" s="56">
        <f t="shared" si="7255"/>
        <v>0</v>
      </c>
      <c r="AZ2350" s="56">
        <f t="shared" si="7255"/>
        <v>0</v>
      </c>
      <c r="BA2350" s="56">
        <f t="shared" si="7255"/>
        <v>0</v>
      </c>
      <c r="BB2350" s="56">
        <f t="shared" si="7255"/>
        <v>0</v>
      </c>
      <c r="BC2350" s="56">
        <f t="shared" si="7255"/>
        <v>0</v>
      </c>
      <c r="BD2350" s="56">
        <f t="shared" si="7255"/>
        <v>0</v>
      </c>
      <c r="BE2350" s="56">
        <f t="shared" si="7255"/>
        <v>0</v>
      </c>
      <c r="BF2350" s="56">
        <f t="shared" si="7255"/>
        <v>6469630.9000000004</v>
      </c>
      <c r="BG2350" s="56">
        <f t="shared" si="7255"/>
        <v>0</v>
      </c>
      <c r="BH2350" s="56">
        <f t="shared" si="7255"/>
        <v>6469630.9000000004</v>
      </c>
      <c r="BI2350" s="56">
        <f>+BI2351</f>
        <v>0</v>
      </c>
      <c r="BJ2350" s="56">
        <f t="shared" ref="BJ2350:BK2351" si="7257">+BJ2351</f>
        <v>0</v>
      </c>
      <c r="BK2350" s="56">
        <f t="shared" si="7257"/>
        <v>0</v>
      </c>
      <c r="BL2350" s="56">
        <f t="shared" si="7109"/>
        <v>6469630.9000000004</v>
      </c>
      <c r="BM2350" s="303"/>
      <c r="BN2350" s="303"/>
      <c r="BO2350" s="303"/>
      <c r="BP2350" s="303"/>
      <c r="BQ2350" s="303"/>
      <c r="BR2350" s="303"/>
      <c r="BS2350" s="58"/>
      <c r="BT2350" s="77"/>
    </row>
    <row r="2351" spans="1:72" s="79" customFormat="1" ht="36.75" customHeight="1">
      <c r="A2351" s="77"/>
      <c r="B2351" s="59">
        <v>2014</v>
      </c>
      <c r="C2351" s="60">
        <v>8317</v>
      </c>
      <c r="D2351" s="59">
        <v>9</v>
      </c>
      <c r="E2351" s="59">
        <v>6000</v>
      </c>
      <c r="F2351" s="59">
        <v>6200</v>
      </c>
      <c r="G2351" s="59">
        <v>622</v>
      </c>
      <c r="H2351" s="59"/>
      <c r="I2351" s="61" t="s">
        <v>192</v>
      </c>
      <c r="J2351" s="62">
        <f t="shared" ref="J2351:P2351" si="7258">J2352+J2385</f>
        <v>6469630.9000000004</v>
      </c>
      <c r="K2351" s="62">
        <f t="shared" si="7258"/>
        <v>0</v>
      </c>
      <c r="L2351" s="62">
        <f t="shared" si="7258"/>
        <v>6469630.9000000004</v>
      </c>
      <c r="M2351" s="62">
        <f t="shared" si="7258"/>
        <v>0</v>
      </c>
      <c r="N2351" s="62">
        <f t="shared" si="7258"/>
        <v>0</v>
      </c>
      <c r="O2351" s="62">
        <f t="shared" si="7258"/>
        <v>0</v>
      </c>
      <c r="P2351" s="62">
        <f t="shared" si="7258"/>
        <v>6469630.9000000004</v>
      </c>
      <c r="Q2351" s="62">
        <f t="shared" ref="Q2351:S2351" si="7259">Q2352+Q2385</f>
        <v>0</v>
      </c>
      <c r="R2351" s="62">
        <f t="shared" si="7259"/>
        <v>0</v>
      </c>
      <c r="S2351" s="62">
        <f t="shared" si="7259"/>
        <v>0</v>
      </c>
      <c r="T2351" s="62">
        <f t="shared" ref="T2351:V2351" si="7260">T2352+T2385</f>
        <v>0</v>
      </c>
      <c r="U2351" s="62">
        <f t="shared" si="7260"/>
        <v>0</v>
      </c>
      <c r="V2351" s="62">
        <f t="shared" si="7260"/>
        <v>0</v>
      </c>
      <c r="W2351" s="62">
        <v>0</v>
      </c>
      <c r="X2351" s="62">
        <v>0</v>
      </c>
      <c r="Y2351" s="62">
        <v>0</v>
      </c>
      <c r="Z2351" s="62">
        <v>0</v>
      </c>
      <c r="AA2351" s="62">
        <v>0</v>
      </c>
      <c r="AB2351" s="62">
        <v>0</v>
      </c>
      <c r="AC2351" s="62">
        <f t="shared" si="7254"/>
        <v>0</v>
      </c>
      <c r="AD2351" s="62">
        <f t="shared" ref="AD2351:BH2351" si="7261">AD2352+AD2385</f>
        <v>6469630.9000000004</v>
      </c>
      <c r="AE2351" s="62">
        <f t="shared" si="7261"/>
        <v>0</v>
      </c>
      <c r="AF2351" s="62">
        <f t="shared" si="7261"/>
        <v>6469630.9000000004</v>
      </c>
      <c r="AG2351" s="62">
        <f>+AG2352</f>
        <v>0</v>
      </c>
      <c r="AH2351" s="62">
        <f t="shared" si="7256"/>
        <v>0</v>
      </c>
      <c r="AI2351" s="62">
        <f t="shared" si="7256"/>
        <v>0</v>
      </c>
      <c r="AJ2351" s="62">
        <f t="shared" si="7256"/>
        <v>6469630.9000000004</v>
      </c>
      <c r="AK2351" s="62">
        <f t="shared" si="7261"/>
        <v>0</v>
      </c>
      <c r="AL2351" s="62">
        <f t="shared" si="7261"/>
        <v>0</v>
      </c>
      <c r="AM2351" s="62">
        <f t="shared" si="7261"/>
        <v>0</v>
      </c>
      <c r="AN2351" s="62">
        <f t="shared" si="7261"/>
        <v>0</v>
      </c>
      <c r="AO2351" s="62">
        <f t="shared" si="7261"/>
        <v>0</v>
      </c>
      <c r="AP2351" s="62">
        <f t="shared" si="7261"/>
        <v>0</v>
      </c>
      <c r="AQ2351" s="62">
        <f t="shared" si="7261"/>
        <v>0</v>
      </c>
      <c r="AR2351" s="62">
        <f t="shared" si="7261"/>
        <v>0</v>
      </c>
      <c r="AS2351" s="62">
        <f t="shared" si="7261"/>
        <v>0</v>
      </c>
      <c r="AT2351" s="62">
        <f t="shared" si="7261"/>
        <v>0</v>
      </c>
      <c r="AU2351" s="62">
        <f t="shared" si="7261"/>
        <v>0</v>
      </c>
      <c r="AV2351" s="62">
        <f t="shared" si="7261"/>
        <v>0</v>
      </c>
      <c r="AW2351" s="62">
        <f t="shared" si="7261"/>
        <v>0</v>
      </c>
      <c r="AX2351" s="62">
        <f t="shared" si="7261"/>
        <v>0</v>
      </c>
      <c r="AY2351" s="62">
        <f t="shared" si="7261"/>
        <v>0</v>
      </c>
      <c r="AZ2351" s="62">
        <f t="shared" si="7261"/>
        <v>0</v>
      </c>
      <c r="BA2351" s="62">
        <f t="shared" si="7261"/>
        <v>0</v>
      </c>
      <c r="BB2351" s="62">
        <f t="shared" si="7261"/>
        <v>0</v>
      </c>
      <c r="BC2351" s="62">
        <f t="shared" si="7261"/>
        <v>0</v>
      </c>
      <c r="BD2351" s="62">
        <f t="shared" si="7261"/>
        <v>0</v>
      </c>
      <c r="BE2351" s="62">
        <f t="shared" si="7261"/>
        <v>0</v>
      </c>
      <c r="BF2351" s="62">
        <f t="shared" si="7261"/>
        <v>6469630.9000000004</v>
      </c>
      <c r="BG2351" s="62">
        <f t="shared" si="7261"/>
        <v>0</v>
      </c>
      <c r="BH2351" s="62">
        <f t="shared" si="7261"/>
        <v>6469630.9000000004</v>
      </c>
      <c r="BI2351" s="62">
        <f>+BI2352</f>
        <v>0</v>
      </c>
      <c r="BJ2351" s="62">
        <f t="shared" si="7257"/>
        <v>0</v>
      </c>
      <c r="BK2351" s="62">
        <f t="shared" si="7257"/>
        <v>0</v>
      </c>
      <c r="BL2351" s="62">
        <f t="shared" si="7109"/>
        <v>6469630.9000000004</v>
      </c>
      <c r="BM2351" s="304"/>
      <c r="BN2351" s="304"/>
      <c r="BO2351" s="304"/>
      <c r="BP2351" s="304"/>
      <c r="BQ2351" s="304"/>
      <c r="BR2351" s="304"/>
      <c r="BS2351" s="64"/>
      <c r="BT2351" s="77"/>
    </row>
    <row r="2352" spans="1:72" s="46" customFormat="1" ht="36.75" customHeight="1">
      <c r="A2352" s="77"/>
      <c r="B2352" s="104">
        <v>2014</v>
      </c>
      <c r="C2352" s="105">
        <v>8317</v>
      </c>
      <c r="D2352" s="104">
        <v>9</v>
      </c>
      <c r="E2352" s="104">
        <v>6000</v>
      </c>
      <c r="F2352" s="104">
        <v>6200</v>
      </c>
      <c r="G2352" s="104">
        <v>622</v>
      </c>
      <c r="H2352" s="104">
        <v>1</v>
      </c>
      <c r="I2352" s="66" t="s">
        <v>193</v>
      </c>
      <c r="J2352" s="67">
        <f>SUM(J2353:J2384)</f>
        <v>6469630.9000000004</v>
      </c>
      <c r="K2352" s="67">
        <f t="shared" ref="K2352:P2352" si="7262">SUM(K2353:K2384)</f>
        <v>0</v>
      </c>
      <c r="L2352" s="67">
        <f t="shared" si="7262"/>
        <v>6469630.9000000004</v>
      </c>
      <c r="M2352" s="67">
        <f t="shared" si="7262"/>
        <v>0</v>
      </c>
      <c r="N2352" s="67">
        <f t="shared" si="7262"/>
        <v>0</v>
      </c>
      <c r="O2352" s="67">
        <f t="shared" si="7262"/>
        <v>0</v>
      </c>
      <c r="P2352" s="68">
        <f t="shared" si="7262"/>
        <v>6469630.9000000004</v>
      </c>
      <c r="Q2352" s="67">
        <f>SUM(Q2353:Q2384)</f>
        <v>0</v>
      </c>
      <c r="R2352" s="67">
        <f t="shared" ref="R2352:S2352" si="7263">SUM(R2353:R2384)</f>
        <v>0</v>
      </c>
      <c r="S2352" s="67">
        <f t="shared" si="7263"/>
        <v>0</v>
      </c>
      <c r="T2352" s="67">
        <f>SUM(T2353:T2384)</f>
        <v>0</v>
      </c>
      <c r="U2352" s="67">
        <f t="shared" ref="U2352:V2352" si="7264">SUM(U2353:U2384)</f>
        <v>0</v>
      </c>
      <c r="V2352" s="67">
        <f t="shared" si="7264"/>
        <v>0</v>
      </c>
      <c r="W2352" s="67">
        <v>0</v>
      </c>
      <c r="X2352" s="67">
        <v>0</v>
      </c>
      <c r="Y2352" s="68">
        <v>0</v>
      </c>
      <c r="Z2352" s="67">
        <v>0</v>
      </c>
      <c r="AA2352" s="67">
        <v>0</v>
      </c>
      <c r="AB2352" s="68">
        <v>0</v>
      </c>
      <c r="AC2352" s="67">
        <f>+Y2352+AB2352</f>
        <v>0</v>
      </c>
      <c r="AD2352" s="67">
        <f>SUM(AD2353:AD2384)</f>
        <v>6469630.9000000004</v>
      </c>
      <c r="AE2352" s="67">
        <f t="shared" ref="AE2352:AF2352" si="7265">SUM(AE2353:AE2384)</f>
        <v>0</v>
      </c>
      <c r="AF2352" s="67">
        <f t="shared" si="7265"/>
        <v>6469630.9000000004</v>
      </c>
      <c r="AG2352" s="67">
        <f t="shared" ref="AG2352:AG2354" si="7266">+M2352-T2352</f>
        <v>0</v>
      </c>
      <c r="AH2352" s="67">
        <f t="shared" ref="AH2352:AH2354" si="7267">+N2352-U2352</f>
        <v>0</v>
      </c>
      <c r="AI2352" s="67">
        <f>+AG2352+AH2352</f>
        <v>0</v>
      </c>
      <c r="AJ2352" s="67">
        <f>+AF2352+AI2352</f>
        <v>6469630.9000000004</v>
      </c>
      <c r="AK2352" s="67">
        <f>SUM(AK2353:AK2384)</f>
        <v>0</v>
      </c>
      <c r="AL2352" s="67">
        <f t="shared" ref="AL2352:AQ2352" si="7268">SUM(AL2353:AL2384)</f>
        <v>0</v>
      </c>
      <c r="AM2352" s="67">
        <f t="shared" si="7268"/>
        <v>0</v>
      </c>
      <c r="AN2352" s="67">
        <f t="shared" si="7268"/>
        <v>0</v>
      </c>
      <c r="AO2352" s="67">
        <f t="shared" si="7268"/>
        <v>0</v>
      </c>
      <c r="AP2352" s="67">
        <f t="shared" si="7268"/>
        <v>0</v>
      </c>
      <c r="AQ2352" s="67">
        <f t="shared" si="7268"/>
        <v>0</v>
      </c>
      <c r="AR2352" s="67">
        <f>SUM(AR2353:AR2384)</f>
        <v>0</v>
      </c>
      <c r="AS2352" s="67">
        <f t="shared" ref="AS2352:AX2352" si="7269">SUM(AS2353:AS2384)</f>
        <v>0</v>
      </c>
      <c r="AT2352" s="67">
        <f t="shared" si="7269"/>
        <v>0</v>
      </c>
      <c r="AU2352" s="67">
        <f t="shared" si="7269"/>
        <v>0</v>
      </c>
      <c r="AV2352" s="67">
        <f t="shared" si="7269"/>
        <v>0</v>
      </c>
      <c r="AW2352" s="67">
        <f t="shared" si="7269"/>
        <v>0</v>
      </c>
      <c r="AX2352" s="67">
        <f t="shared" si="7269"/>
        <v>0</v>
      </c>
      <c r="AY2352" s="67">
        <f>SUM(AY2353:AY2384)</f>
        <v>0</v>
      </c>
      <c r="AZ2352" s="67">
        <f t="shared" ref="AZ2352:BE2352" si="7270">SUM(AZ2353:AZ2384)</f>
        <v>0</v>
      </c>
      <c r="BA2352" s="67">
        <f t="shared" si="7270"/>
        <v>0</v>
      </c>
      <c r="BB2352" s="67">
        <f t="shared" si="7270"/>
        <v>0</v>
      </c>
      <c r="BC2352" s="67">
        <f t="shared" si="7270"/>
        <v>0</v>
      </c>
      <c r="BD2352" s="67">
        <f t="shared" si="7270"/>
        <v>0</v>
      </c>
      <c r="BE2352" s="67">
        <f t="shared" si="7270"/>
        <v>0</v>
      </c>
      <c r="BF2352" s="67">
        <f>SUM(BF2353:BF2384)</f>
        <v>6469630.9000000004</v>
      </c>
      <c r="BG2352" s="67">
        <f t="shared" ref="BG2352:BH2352" si="7271">SUM(BG2353:BG2384)</f>
        <v>0</v>
      </c>
      <c r="BH2352" s="67">
        <f t="shared" si="7271"/>
        <v>6469630.9000000004</v>
      </c>
      <c r="BI2352" s="67">
        <f>+BI2354</f>
        <v>0</v>
      </c>
      <c r="BJ2352" s="67">
        <f t="shared" ref="BJ2352:BK2352" si="7272">+BJ2354</f>
        <v>0</v>
      </c>
      <c r="BK2352" s="67">
        <f t="shared" si="7272"/>
        <v>0</v>
      </c>
      <c r="BL2352" s="67">
        <f t="shared" si="7109"/>
        <v>6469630.9000000004</v>
      </c>
      <c r="BM2352" s="314">
        <v>1</v>
      </c>
      <c r="BN2352" s="305"/>
      <c r="BO2352" s="314">
        <v>0</v>
      </c>
      <c r="BP2352" s="305"/>
      <c r="BQ2352" s="314">
        <v>1</v>
      </c>
      <c r="BR2352" s="305"/>
      <c r="BS2352" s="114" t="s">
        <v>208</v>
      </c>
      <c r="BT2352" s="77"/>
    </row>
    <row r="2353" spans="1:72" s="46" customFormat="1" hidden="1">
      <c r="A2353" s="77"/>
      <c r="B2353" s="104">
        <v>2014</v>
      </c>
      <c r="C2353" s="105">
        <v>8317</v>
      </c>
      <c r="D2353" s="104">
        <v>9</v>
      </c>
      <c r="E2353" s="104">
        <v>6000</v>
      </c>
      <c r="F2353" s="104">
        <v>6200</v>
      </c>
      <c r="G2353" s="104">
        <v>622</v>
      </c>
      <c r="H2353" s="104"/>
      <c r="I2353" s="66" t="s">
        <v>193</v>
      </c>
      <c r="J2353" s="67"/>
      <c r="K2353" s="67"/>
      <c r="L2353" s="68"/>
      <c r="M2353" s="67"/>
      <c r="N2353" s="67"/>
      <c r="O2353" s="68"/>
      <c r="P2353" s="68"/>
      <c r="Q2353" s="71"/>
      <c r="R2353" s="71"/>
      <c r="S2353" s="71"/>
      <c r="T2353" s="71"/>
      <c r="U2353" s="71"/>
      <c r="V2353" s="71"/>
      <c r="W2353" s="67">
        <v>0</v>
      </c>
      <c r="X2353" s="67">
        <v>0</v>
      </c>
      <c r="Y2353" s="68">
        <v>0</v>
      </c>
      <c r="Z2353" s="67">
        <v>0</v>
      </c>
      <c r="AA2353" s="67">
        <v>0</v>
      </c>
      <c r="AB2353" s="68">
        <v>0</v>
      </c>
      <c r="AC2353" s="68">
        <f t="shared" ref="AC2353:AC2384" si="7273">+Y2353+AB2353</f>
        <v>0</v>
      </c>
      <c r="AD2353" s="67">
        <f t="shared" ref="AD2353:AD2384" si="7274">J2353+Q2353-T2353</f>
        <v>0</v>
      </c>
      <c r="AE2353" s="67">
        <f t="shared" ref="AE2353:AE2384" si="7275">K2353+R2353-U2353</f>
        <v>0</v>
      </c>
      <c r="AF2353" s="68">
        <f t="shared" ref="AF2353:AF2384" si="7276">AD2353+AE2353</f>
        <v>0</v>
      </c>
      <c r="AG2353" s="67">
        <f t="shared" si="7266"/>
        <v>0</v>
      </c>
      <c r="AH2353" s="67">
        <f t="shared" si="7267"/>
        <v>0</v>
      </c>
      <c r="AI2353" s="68">
        <f t="shared" ref="AI2353:AI2384" si="7277">+AG2353+AH2353</f>
        <v>0</v>
      </c>
      <c r="AJ2353" s="68">
        <f t="shared" ref="AJ2353:AJ2384" si="7278">+AF2353+AI2353</f>
        <v>0</v>
      </c>
      <c r="AK2353" s="71"/>
      <c r="AL2353" s="71"/>
      <c r="AM2353" s="68"/>
      <c r="AN2353" s="71"/>
      <c r="AO2353" s="71"/>
      <c r="AP2353" s="68"/>
      <c r="AQ2353" s="68"/>
      <c r="AR2353" s="71"/>
      <c r="AS2353" s="71"/>
      <c r="AT2353" s="68"/>
      <c r="AU2353" s="71"/>
      <c r="AV2353" s="71"/>
      <c r="AW2353" s="68"/>
      <c r="AX2353" s="68"/>
      <c r="AY2353" s="71"/>
      <c r="AZ2353" s="71"/>
      <c r="BA2353" s="68"/>
      <c r="BB2353" s="71"/>
      <c r="BC2353" s="71"/>
      <c r="BD2353" s="68"/>
      <c r="BE2353" s="68"/>
      <c r="BF2353" s="67">
        <f t="shared" ref="BF2353:BG2384" si="7279">AD2353-AK2353-AR2353-AY2353</f>
        <v>0</v>
      </c>
      <c r="BG2353" s="67">
        <f t="shared" si="7279"/>
        <v>0</v>
      </c>
      <c r="BH2353" s="68">
        <f t="shared" ref="BH2353:BH2384" si="7280">BF2353+BG2353</f>
        <v>0</v>
      </c>
      <c r="BI2353" s="67">
        <f t="shared" ref="BI2353:BJ2384" si="7281">AG2353-AN2353-AU2353-BB2353</f>
        <v>0</v>
      </c>
      <c r="BJ2353" s="67">
        <f t="shared" si="7281"/>
        <v>0</v>
      </c>
      <c r="BK2353" s="68">
        <f t="shared" ref="BK2353:BK2384" si="7282">+BI2353+BJ2353</f>
        <v>0</v>
      </c>
      <c r="BL2353" s="68">
        <f t="shared" si="7109"/>
        <v>0</v>
      </c>
      <c r="BM2353" s="305">
        <v>0</v>
      </c>
      <c r="BN2353" s="305">
        <v>0</v>
      </c>
      <c r="BO2353" s="306"/>
      <c r="BP2353" s="306"/>
      <c r="BQ2353" s="305">
        <v>0</v>
      </c>
      <c r="BR2353" s="305">
        <v>0</v>
      </c>
      <c r="BS2353" s="123"/>
      <c r="BT2353" s="77"/>
    </row>
    <row r="2354" spans="1:72" s="46" customFormat="1" ht="225" customHeight="1" thickBot="1">
      <c r="A2354" s="77"/>
      <c r="B2354" s="104">
        <v>2014</v>
      </c>
      <c r="C2354" s="105">
        <v>8317</v>
      </c>
      <c r="D2354" s="104">
        <v>9</v>
      </c>
      <c r="E2354" s="104">
        <v>6000</v>
      </c>
      <c r="F2354" s="104">
        <v>6200</v>
      </c>
      <c r="G2354" s="104">
        <v>622</v>
      </c>
      <c r="H2354" s="104"/>
      <c r="I2354" s="200" t="s">
        <v>1272</v>
      </c>
      <c r="J2354" s="175">
        <v>6469630.9000000004</v>
      </c>
      <c r="K2354" s="67"/>
      <c r="L2354" s="68">
        <f>+J2354+K2354</f>
        <v>6469630.9000000004</v>
      </c>
      <c r="M2354" s="67"/>
      <c r="N2354" s="67"/>
      <c r="O2354" s="68">
        <f>+M2354+N2354</f>
        <v>0</v>
      </c>
      <c r="P2354" s="68">
        <f>+L2354+O2354</f>
        <v>6469630.9000000004</v>
      </c>
      <c r="Q2354" s="71"/>
      <c r="R2354" s="71"/>
      <c r="S2354" s="71"/>
      <c r="T2354" s="71"/>
      <c r="U2354" s="71"/>
      <c r="V2354" s="71"/>
      <c r="W2354" s="67">
        <v>0</v>
      </c>
      <c r="X2354" s="67">
        <v>0</v>
      </c>
      <c r="Y2354" s="68">
        <v>0</v>
      </c>
      <c r="Z2354" s="67">
        <v>0</v>
      </c>
      <c r="AA2354" s="67">
        <v>0</v>
      </c>
      <c r="AB2354" s="68">
        <v>0</v>
      </c>
      <c r="AC2354" s="68">
        <f t="shared" si="7273"/>
        <v>0</v>
      </c>
      <c r="AD2354" s="67">
        <f t="shared" si="7274"/>
        <v>6469630.9000000004</v>
      </c>
      <c r="AE2354" s="67">
        <f t="shared" si="7275"/>
        <v>0</v>
      </c>
      <c r="AF2354" s="68">
        <f t="shared" si="7276"/>
        <v>6469630.9000000004</v>
      </c>
      <c r="AG2354" s="67">
        <f t="shared" si="7266"/>
        <v>0</v>
      </c>
      <c r="AH2354" s="67">
        <f t="shared" si="7267"/>
        <v>0</v>
      </c>
      <c r="AI2354" s="68">
        <f t="shared" si="7277"/>
        <v>0</v>
      </c>
      <c r="AJ2354" s="68">
        <f t="shared" si="7278"/>
        <v>6469630.9000000004</v>
      </c>
      <c r="AK2354" s="71"/>
      <c r="AL2354" s="71"/>
      <c r="AM2354" s="68">
        <f>+AK2354+AL2354</f>
        <v>0</v>
      </c>
      <c r="AN2354" s="71"/>
      <c r="AO2354" s="71"/>
      <c r="AP2354" s="68">
        <f>+AN2354+AO2354</f>
        <v>0</v>
      </c>
      <c r="AQ2354" s="68">
        <f>+AM2354+AP2354</f>
        <v>0</v>
      </c>
      <c r="AR2354" s="71"/>
      <c r="AS2354" s="71"/>
      <c r="AT2354" s="68">
        <f>+AR2354+AS2354</f>
        <v>0</v>
      </c>
      <c r="AU2354" s="71"/>
      <c r="AV2354" s="71"/>
      <c r="AW2354" s="68">
        <f>+AU2354+AV2354</f>
        <v>0</v>
      </c>
      <c r="AX2354" s="68">
        <f>+AT2354+AW2354</f>
        <v>0</v>
      </c>
      <c r="AY2354" s="71"/>
      <c r="AZ2354" s="71"/>
      <c r="BA2354" s="68">
        <f>+AY2354+AZ2354</f>
        <v>0</v>
      </c>
      <c r="BB2354" s="71"/>
      <c r="BC2354" s="71"/>
      <c r="BD2354" s="68">
        <f>+BB2354+BC2354</f>
        <v>0</v>
      </c>
      <c r="BE2354" s="68">
        <f>+BA2354+BD2354</f>
        <v>0</v>
      </c>
      <c r="BF2354" s="67">
        <f t="shared" si="7279"/>
        <v>6469630.9000000004</v>
      </c>
      <c r="BG2354" s="67">
        <f t="shared" si="7279"/>
        <v>0</v>
      </c>
      <c r="BH2354" s="68">
        <f t="shared" si="7280"/>
        <v>6469630.9000000004</v>
      </c>
      <c r="BI2354" s="67">
        <f t="shared" si="7281"/>
        <v>0</v>
      </c>
      <c r="BJ2354" s="67">
        <f t="shared" si="7281"/>
        <v>0</v>
      </c>
      <c r="BK2354" s="68">
        <f t="shared" si="7282"/>
        <v>0</v>
      </c>
      <c r="BL2354" s="68">
        <f t="shared" si="7109"/>
        <v>6469630.9000000004</v>
      </c>
      <c r="BM2354" s="305">
        <v>1</v>
      </c>
      <c r="BN2354" s="305">
        <v>0</v>
      </c>
      <c r="BO2354" s="306"/>
      <c r="BP2354" s="306"/>
      <c r="BQ2354" s="305">
        <v>1</v>
      </c>
      <c r="BR2354" s="305">
        <v>0</v>
      </c>
      <c r="BS2354" s="123"/>
      <c r="BT2354" s="77"/>
    </row>
    <row r="2355" spans="1:72" s="77" customFormat="1" ht="327.75" hidden="1" customHeight="1">
      <c r="B2355" s="20">
        <v>2014</v>
      </c>
      <c r="C2355" s="65">
        <v>8317</v>
      </c>
      <c r="D2355" s="20">
        <v>9</v>
      </c>
      <c r="E2355" s="20">
        <v>6000</v>
      </c>
      <c r="F2355" s="20">
        <v>6200</v>
      </c>
      <c r="G2355" s="20">
        <v>622</v>
      </c>
      <c r="H2355" s="20"/>
      <c r="I2355" s="66" t="s">
        <v>193</v>
      </c>
      <c r="J2355" s="67"/>
      <c r="K2355" s="67"/>
      <c r="L2355" s="68">
        <f>+J2355+K2355</f>
        <v>0</v>
      </c>
      <c r="M2355" s="67"/>
      <c r="N2355" s="67"/>
      <c r="O2355" s="68">
        <f>+M2355+N2355</f>
        <v>0</v>
      </c>
      <c r="P2355" s="68">
        <f>+L2355+O2355</f>
        <v>0</v>
      </c>
      <c r="Q2355" s="71"/>
      <c r="R2355" s="71"/>
      <c r="S2355" s="71"/>
      <c r="T2355" s="71"/>
      <c r="U2355" s="71"/>
      <c r="V2355" s="71"/>
      <c r="W2355" s="67">
        <v>0</v>
      </c>
      <c r="X2355" s="67">
        <v>0</v>
      </c>
      <c r="Y2355" s="68">
        <v>0</v>
      </c>
      <c r="Z2355" s="67">
        <v>0</v>
      </c>
      <c r="AA2355" s="67">
        <v>0</v>
      </c>
      <c r="AB2355" s="68">
        <v>0</v>
      </c>
      <c r="AC2355" s="68">
        <f t="shared" si="7273"/>
        <v>0</v>
      </c>
      <c r="AD2355" s="67">
        <f t="shared" si="7274"/>
        <v>0</v>
      </c>
      <c r="AE2355" s="67">
        <f t="shared" si="7275"/>
        <v>0</v>
      </c>
      <c r="AF2355" s="68">
        <f t="shared" si="7276"/>
        <v>0</v>
      </c>
      <c r="AG2355" s="67" t="e">
        <f>M2355+#REF!-V2355</f>
        <v>#REF!</v>
      </c>
      <c r="AH2355" s="67" t="e">
        <f>N2355+S2355-#REF!</f>
        <v>#REF!</v>
      </c>
      <c r="AI2355" s="68" t="e">
        <f t="shared" si="7277"/>
        <v>#REF!</v>
      </c>
      <c r="AJ2355" s="68" t="e">
        <f t="shared" si="7278"/>
        <v>#REF!</v>
      </c>
      <c r="AK2355" s="71"/>
      <c r="AL2355" s="71"/>
      <c r="AM2355" s="68">
        <f>+AK2355+AL2355</f>
        <v>0</v>
      </c>
      <c r="AN2355" s="71"/>
      <c r="AO2355" s="71"/>
      <c r="AP2355" s="68">
        <f>+AN2355+AO2355</f>
        <v>0</v>
      </c>
      <c r="AQ2355" s="68">
        <f>+AM2355+AP2355</f>
        <v>0</v>
      </c>
      <c r="AR2355" s="71"/>
      <c r="AS2355" s="71"/>
      <c r="AT2355" s="68">
        <f>+AR2355+AS2355</f>
        <v>0</v>
      </c>
      <c r="AU2355" s="71"/>
      <c r="AV2355" s="71"/>
      <c r="AW2355" s="68">
        <f>+AU2355+AV2355</f>
        <v>0</v>
      </c>
      <c r="AX2355" s="68">
        <f>+AT2355+AW2355</f>
        <v>0</v>
      </c>
      <c r="AY2355" s="71"/>
      <c r="AZ2355" s="71"/>
      <c r="BA2355" s="68">
        <f>+AY2355+AZ2355</f>
        <v>0</v>
      </c>
      <c r="BB2355" s="71"/>
      <c r="BC2355" s="71"/>
      <c r="BD2355" s="68">
        <f>+BB2355+BC2355</f>
        <v>0</v>
      </c>
      <c r="BE2355" s="68">
        <f>+BA2355+BD2355</f>
        <v>0</v>
      </c>
      <c r="BF2355" s="67">
        <f t="shared" si="7279"/>
        <v>0</v>
      </c>
      <c r="BG2355" s="67">
        <f t="shared" si="7279"/>
        <v>0</v>
      </c>
      <c r="BH2355" s="68">
        <f t="shared" si="7280"/>
        <v>0</v>
      </c>
      <c r="BI2355" s="67" t="e">
        <f t="shared" si="7281"/>
        <v>#REF!</v>
      </c>
      <c r="BJ2355" s="67" t="e">
        <f t="shared" si="7281"/>
        <v>#REF!</v>
      </c>
      <c r="BK2355" s="68" t="e">
        <f t="shared" si="7282"/>
        <v>#REF!</v>
      </c>
      <c r="BL2355" s="68" t="e">
        <f t="shared" si="7109"/>
        <v>#REF!</v>
      </c>
      <c r="BM2355" s="305">
        <v>0</v>
      </c>
      <c r="BN2355" s="305">
        <v>0</v>
      </c>
      <c r="BO2355" s="306"/>
      <c r="BP2355" s="306"/>
      <c r="BQ2355" s="305">
        <v>0</v>
      </c>
      <c r="BR2355" s="305">
        <v>0</v>
      </c>
      <c r="BS2355" s="125" t="s">
        <v>208</v>
      </c>
    </row>
    <row r="2356" spans="1:72" s="46" customFormat="1" ht="174" hidden="1" customHeight="1">
      <c r="A2356" s="77"/>
      <c r="B2356" s="20">
        <v>2014</v>
      </c>
      <c r="C2356" s="65">
        <v>8317</v>
      </c>
      <c r="D2356" s="20">
        <v>9</v>
      </c>
      <c r="E2356" s="20">
        <v>6000</v>
      </c>
      <c r="F2356" s="20">
        <v>6200</v>
      </c>
      <c r="G2356" s="20">
        <v>622</v>
      </c>
      <c r="H2356" s="20"/>
      <c r="I2356" s="66" t="s">
        <v>193</v>
      </c>
      <c r="J2356" s="67"/>
      <c r="K2356" s="67"/>
      <c r="L2356" s="68">
        <f>+J2356+K2356</f>
        <v>0</v>
      </c>
      <c r="M2356" s="67"/>
      <c r="N2356" s="67"/>
      <c r="O2356" s="68">
        <f>+M2356+N2356</f>
        <v>0</v>
      </c>
      <c r="P2356" s="68">
        <f>+L2356+O2356</f>
        <v>0</v>
      </c>
      <c r="Q2356" s="71"/>
      <c r="R2356" s="71"/>
      <c r="S2356" s="71"/>
      <c r="T2356" s="71"/>
      <c r="U2356" s="71"/>
      <c r="V2356" s="71"/>
      <c r="W2356" s="67">
        <v>0</v>
      </c>
      <c r="X2356" s="67">
        <v>0</v>
      </c>
      <c r="Y2356" s="68">
        <v>0</v>
      </c>
      <c r="Z2356" s="67">
        <v>0</v>
      </c>
      <c r="AA2356" s="67">
        <v>0</v>
      </c>
      <c r="AB2356" s="68">
        <v>0</v>
      </c>
      <c r="AC2356" s="68">
        <f t="shared" si="7273"/>
        <v>0</v>
      </c>
      <c r="AD2356" s="67">
        <f t="shared" si="7274"/>
        <v>0</v>
      </c>
      <c r="AE2356" s="67">
        <f t="shared" si="7275"/>
        <v>0</v>
      </c>
      <c r="AF2356" s="68">
        <f t="shared" si="7276"/>
        <v>0</v>
      </c>
      <c r="AG2356" s="67" t="e">
        <f>M2356+#REF!-V2356</f>
        <v>#REF!</v>
      </c>
      <c r="AH2356" s="67" t="e">
        <f>N2356+S2356-#REF!</f>
        <v>#REF!</v>
      </c>
      <c r="AI2356" s="68" t="e">
        <f t="shared" si="7277"/>
        <v>#REF!</v>
      </c>
      <c r="AJ2356" s="68" t="e">
        <f t="shared" si="7278"/>
        <v>#REF!</v>
      </c>
      <c r="AK2356" s="71"/>
      <c r="AL2356" s="71"/>
      <c r="AM2356" s="68">
        <f>+AK2356+AL2356</f>
        <v>0</v>
      </c>
      <c r="AN2356" s="71"/>
      <c r="AO2356" s="71"/>
      <c r="AP2356" s="68">
        <f>+AN2356+AO2356</f>
        <v>0</v>
      </c>
      <c r="AQ2356" s="68">
        <f>+AM2356+AP2356</f>
        <v>0</v>
      </c>
      <c r="AR2356" s="71"/>
      <c r="AS2356" s="71"/>
      <c r="AT2356" s="68">
        <f>+AR2356+AS2356</f>
        <v>0</v>
      </c>
      <c r="AU2356" s="71"/>
      <c r="AV2356" s="71"/>
      <c r="AW2356" s="68">
        <f>+AU2356+AV2356</f>
        <v>0</v>
      </c>
      <c r="AX2356" s="68">
        <f>+AT2356+AW2356</f>
        <v>0</v>
      </c>
      <c r="AY2356" s="71"/>
      <c r="AZ2356" s="71"/>
      <c r="BA2356" s="68">
        <f>+AY2356+AZ2356</f>
        <v>0</v>
      </c>
      <c r="BB2356" s="71"/>
      <c r="BC2356" s="71"/>
      <c r="BD2356" s="68">
        <f>+BB2356+BC2356</f>
        <v>0</v>
      </c>
      <c r="BE2356" s="68">
        <f>+BA2356+BD2356</f>
        <v>0</v>
      </c>
      <c r="BF2356" s="67">
        <f t="shared" si="7279"/>
        <v>0</v>
      </c>
      <c r="BG2356" s="67">
        <f t="shared" si="7279"/>
        <v>0</v>
      </c>
      <c r="BH2356" s="68">
        <f t="shared" si="7280"/>
        <v>0</v>
      </c>
      <c r="BI2356" s="67" t="e">
        <f t="shared" si="7281"/>
        <v>#REF!</v>
      </c>
      <c r="BJ2356" s="67" t="e">
        <f t="shared" si="7281"/>
        <v>#REF!</v>
      </c>
      <c r="BK2356" s="68" t="e">
        <f t="shared" si="7282"/>
        <v>#REF!</v>
      </c>
      <c r="BL2356" s="68" t="e">
        <f t="shared" si="7109"/>
        <v>#REF!</v>
      </c>
      <c r="BM2356" s="305">
        <v>0</v>
      </c>
      <c r="BN2356" s="305">
        <v>0</v>
      </c>
      <c r="BO2356" s="306"/>
      <c r="BP2356" s="306"/>
      <c r="BQ2356" s="305">
        <v>0</v>
      </c>
      <c r="BR2356" s="305">
        <v>0</v>
      </c>
      <c r="BS2356" s="123" t="s">
        <v>208</v>
      </c>
      <c r="BT2356" s="77"/>
    </row>
    <row r="2357" spans="1:72" s="46" customFormat="1" ht="189" hidden="1" customHeight="1">
      <c r="A2357" s="77"/>
      <c r="B2357" s="20">
        <v>2014</v>
      </c>
      <c r="C2357" s="65">
        <v>8317</v>
      </c>
      <c r="D2357" s="20">
        <v>9</v>
      </c>
      <c r="E2357" s="20">
        <v>6000</v>
      </c>
      <c r="F2357" s="20">
        <v>6200</v>
      </c>
      <c r="G2357" s="20">
        <v>622</v>
      </c>
      <c r="H2357" s="20"/>
      <c r="I2357" s="66" t="s">
        <v>193</v>
      </c>
      <c r="J2357" s="67"/>
      <c r="K2357" s="67"/>
      <c r="L2357" s="68">
        <f>+J2357+K2357</f>
        <v>0</v>
      </c>
      <c r="M2357" s="67"/>
      <c r="N2357" s="67"/>
      <c r="O2357" s="68">
        <f>+M2357+N2357</f>
        <v>0</v>
      </c>
      <c r="P2357" s="68">
        <f>+L2357+O2357</f>
        <v>0</v>
      </c>
      <c r="Q2357" s="71"/>
      <c r="R2357" s="71"/>
      <c r="S2357" s="71"/>
      <c r="T2357" s="71"/>
      <c r="U2357" s="71"/>
      <c r="V2357" s="71"/>
      <c r="W2357" s="67">
        <v>0</v>
      </c>
      <c r="X2357" s="67">
        <v>0</v>
      </c>
      <c r="Y2357" s="68">
        <v>0</v>
      </c>
      <c r="Z2357" s="67">
        <v>0</v>
      </c>
      <c r="AA2357" s="67">
        <v>0</v>
      </c>
      <c r="AB2357" s="68">
        <v>0</v>
      </c>
      <c r="AC2357" s="68">
        <f t="shared" si="7273"/>
        <v>0</v>
      </c>
      <c r="AD2357" s="67">
        <f t="shared" si="7274"/>
        <v>0</v>
      </c>
      <c r="AE2357" s="67">
        <f t="shared" si="7275"/>
        <v>0</v>
      </c>
      <c r="AF2357" s="68">
        <f t="shared" si="7276"/>
        <v>0</v>
      </c>
      <c r="AG2357" s="67" t="e">
        <f>M2357+#REF!-V2357</f>
        <v>#REF!</v>
      </c>
      <c r="AH2357" s="67" t="e">
        <f>N2357+S2357-#REF!</f>
        <v>#REF!</v>
      </c>
      <c r="AI2357" s="68" t="e">
        <f t="shared" si="7277"/>
        <v>#REF!</v>
      </c>
      <c r="AJ2357" s="68" t="e">
        <f t="shared" si="7278"/>
        <v>#REF!</v>
      </c>
      <c r="AK2357" s="71"/>
      <c r="AL2357" s="71"/>
      <c r="AM2357" s="68">
        <f>+AK2357+AL2357</f>
        <v>0</v>
      </c>
      <c r="AN2357" s="71"/>
      <c r="AO2357" s="71"/>
      <c r="AP2357" s="68">
        <f>+AN2357+AO2357</f>
        <v>0</v>
      </c>
      <c r="AQ2357" s="68">
        <f>+AM2357+AP2357</f>
        <v>0</v>
      </c>
      <c r="AR2357" s="71"/>
      <c r="AS2357" s="71"/>
      <c r="AT2357" s="68">
        <f>+AR2357+AS2357</f>
        <v>0</v>
      </c>
      <c r="AU2357" s="71"/>
      <c r="AV2357" s="71"/>
      <c r="AW2357" s="68">
        <f>+AU2357+AV2357</f>
        <v>0</v>
      </c>
      <c r="AX2357" s="68">
        <f>+AT2357+AW2357</f>
        <v>0</v>
      </c>
      <c r="AY2357" s="71"/>
      <c r="AZ2357" s="71"/>
      <c r="BA2357" s="68">
        <f>+AY2357+AZ2357</f>
        <v>0</v>
      </c>
      <c r="BB2357" s="71"/>
      <c r="BC2357" s="71"/>
      <c r="BD2357" s="68">
        <f>+BB2357+BC2357</f>
        <v>0</v>
      </c>
      <c r="BE2357" s="68">
        <f>+BA2357+BD2357</f>
        <v>0</v>
      </c>
      <c r="BF2357" s="67">
        <f t="shared" si="7279"/>
        <v>0</v>
      </c>
      <c r="BG2357" s="67">
        <f t="shared" si="7279"/>
        <v>0</v>
      </c>
      <c r="BH2357" s="68">
        <f t="shared" si="7280"/>
        <v>0</v>
      </c>
      <c r="BI2357" s="67" t="e">
        <f t="shared" si="7281"/>
        <v>#REF!</v>
      </c>
      <c r="BJ2357" s="67" t="e">
        <f t="shared" si="7281"/>
        <v>#REF!</v>
      </c>
      <c r="BK2357" s="68" t="e">
        <f t="shared" si="7282"/>
        <v>#REF!</v>
      </c>
      <c r="BL2357" s="68" t="e">
        <f t="shared" ref="BL2357:BL2420" si="7283">+BH2357+BK2357</f>
        <v>#REF!</v>
      </c>
      <c r="BM2357" s="305">
        <v>0</v>
      </c>
      <c r="BN2357" s="305">
        <v>0</v>
      </c>
      <c r="BO2357" s="306"/>
      <c r="BP2357" s="306"/>
      <c r="BQ2357" s="305">
        <v>0</v>
      </c>
      <c r="BR2357" s="305">
        <v>0</v>
      </c>
      <c r="BS2357" s="123" t="s">
        <v>208</v>
      </c>
      <c r="BT2357" s="77"/>
    </row>
    <row r="2358" spans="1:72" s="46" customFormat="1" ht="204" hidden="1" customHeight="1">
      <c r="A2358" s="77"/>
      <c r="B2358" s="20">
        <v>2014</v>
      </c>
      <c r="C2358" s="65">
        <v>8317</v>
      </c>
      <c r="D2358" s="20">
        <v>9</v>
      </c>
      <c r="E2358" s="20">
        <v>6000</v>
      </c>
      <c r="F2358" s="20">
        <v>6200</v>
      </c>
      <c r="G2358" s="20">
        <v>622</v>
      </c>
      <c r="H2358" s="20"/>
      <c r="I2358" s="66" t="s">
        <v>193</v>
      </c>
      <c r="J2358" s="67"/>
      <c r="K2358" s="67"/>
      <c r="L2358" s="68">
        <f>+J2358+K2358</f>
        <v>0</v>
      </c>
      <c r="M2358" s="67"/>
      <c r="N2358" s="67"/>
      <c r="O2358" s="68">
        <f>+M2358+N2358</f>
        <v>0</v>
      </c>
      <c r="P2358" s="68">
        <f>+L2358+O2358</f>
        <v>0</v>
      </c>
      <c r="Q2358" s="71"/>
      <c r="R2358" s="71"/>
      <c r="S2358" s="71"/>
      <c r="T2358" s="71"/>
      <c r="U2358" s="71"/>
      <c r="V2358" s="71"/>
      <c r="W2358" s="67">
        <v>0</v>
      </c>
      <c r="X2358" s="67">
        <v>0</v>
      </c>
      <c r="Y2358" s="68">
        <v>0</v>
      </c>
      <c r="Z2358" s="67">
        <v>0</v>
      </c>
      <c r="AA2358" s="67">
        <v>0</v>
      </c>
      <c r="AB2358" s="68">
        <v>0</v>
      </c>
      <c r="AC2358" s="68">
        <f t="shared" si="7273"/>
        <v>0</v>
      </c>
      <c r="AD2358" s="67">
        <f t="shared" si="7274"/>
        <v>0</v>
      </c>
      <c r="AE2358" s="67">
        <f t="shared" si="7275"/>
        <v>0</v>
      </c>
      <c r="AF2358" s="68">
        <f t="shared" si="7276"/>
        <v>0</v>
      </c>
      <c r="AG2358" s="67" t="e">
        <f>M2358+#REF!-V2358</f>
        <v>#REF!</v>
      </c>
      <c r="AH2358" s="67" t="e">
        <f>N2358+S2358-#REF!</f>
        <v>#REF!</v>
      </c>
      <c r="AI2358" s="68" t="e">
        <f t="shared" si="7277"/>
        <v>#REF!</v>
      </c>
      <c r="AJ2358" s="68" t="e">
        <f t="shared" si="7278"/>
        <v>#REF!</v>
      </c>
      <c r="AK2358" s="71"/>
      <c r="AL2358" s="71"/>
      <c r="AM2358" s="68">
        <f>+AK2358+AL2358</f>
        <v>0</v>
      </c>
      <c r="AN2358" s="71"/>
      <c r="AO2358" s="71"/>
      <c r="AP2358" s="68">
        <f>+AN2358+AO2358</f>
        <v>0</v>
      </c>
      <c r="AQ2358" s="68">
        <f>+AM2358+AP2358</f>
        <v>0</v>
      </c>
      <c r="AR2358" s="71"/>
      <c r="AS2358" s="71"/>
      <c r="AT2358" s="68">
        <f>+AR2358+AS2358</f>
        <v>0</v>
      </c>
      <c r="AU2358" s="71"/>
      <c r="AV2358" s="71"/>
      <c r="AW2358" s="68">
        <f>+AU2358+AV2358</f>
        <v>0</v>
      </c>
      <c r="AX2358" s="68">
        <f>+AT2358+AW2358</f>
        <v>0</v>
      </c>
      <c r="AY2358" s="71"/>
      <c r="AZ2358" s="71"/>
      <c r="BA2358" s="68">
        <f>+AY2358+AZ2358</f>
        <v>0</v>
      </c>
      <c r="BB2358" s="71"/>
      <c r="BC2358" s="71"/>
      <c r="BD2358" s="68">
        <f>+BB2358+BC2358</f>
        <v>0</v>
      </c>
      <c r="BE2358" s="68">
        <f>+BA2358+BD2358</f>
        <v>0</v>
      </c>
      <c r="BF2358" s="67">
        <f t="shared" si="7279"/>
        <v>0</v>
      </c>
      <c r="BG2358" s="67">
        <f t="shared" si="7279"/>
        <v>0</v>
      </c>
      <c r="BH2358" s="68">
        <f t="shared" si="7280"/>
        <v>0</v>
      </c>
      <c r="BI2358" s="67" t="e">
        <f t="shared" si="7281"/>
        <v>#REF!</v>
      </c>
      <c r="BJ2358" s="67" t="e">
        <f t="shared" si="7281"/>
        <v>#REF!</v>
      </c>
      <c r="BK2358" s="68" t="e">
        <f t="shared" si="7282"/>
        <v>#REF!</v>
      </c>
      <c r="BL2358" s="68" t="e">
        <f t="shared" si="7283"/>
        <v>#REF!</v>
      </c>
      <c r="BM2358" s="305">
        <v>0</v>
      </c>
      <c r="BN2358" s="305">
        <v>0</v>
      </c>
      <c r="BO2358" s="306"/>
      <c r="BP2358" s="306"/>
      <c r="BQ2358" s="305">
        <v>0</v>
      </c>
      <c r="BR2358" s="305">
        <v>0</v>
      </c>
      <c r="BS2358" s="123" t="s">
        <v>208</v>
      </c>
      <c r="BT2358" s="77"/>
    </row>
    <row r="2359" spans="1:72" s="77" customFormat="1" ht="335.25" hidden="1" customHeight="1">
      <c r="B2359" s="20">
        <v>2014</v>
      </c>
      <c r="C2359" s="65">
        <v>8317</v>
      </c>
      <c r="D2359" s="20">
        <v>9</v>
      </c>
      <c r="E2359" s="20">
        <v>6000</v>
      </c>
      <c r="F2359" s="20">
        <v>6200</v>
      </c>
      <c r="G2359" s="20">
        <v>622</v>
      </c>
      <c r="H2359" s="20"/>
      <c r="I2359" s="66" t="s">
        <v>193</v>
      </c>
      <c r="J2359" s="67"/>
      <c r="K2359" s="67"/>
      <c r="L2359" s="68">
        <f t="shared" ref="L2359:L2382" si="7284">+J2359+K2359</f>
        <v>0</v>
      </c>
      <c r="M2359" s="67"/>
      <c r="N2359" s="67"/>
      <c r="O2359" s="68">
        <f t="shared" ref="O2359:O2384" si="7285">+M2359+N2359</f>
        <v>0</v>
      </c>
      <c r="P2359" s="68">
        <f t="shared" ref="P2359:P2384" si="7286">+L2359+O2359</f>
        <v>0</v>
      </c>
      <c r="Q2359" s="71"/>
      <c r="R2359" s="71"/>
      <c r="S2359" s="71"/>
      <c r="T2359" s="71"/>
      <c r="U2359" s="71"/>
      <c r="V2359" s="71"/>
      <c r="W2359" s="67">
        <v>0</v>
      </c>
      <c r="X2359" s="67">
        <v>0</v>
      </c>
      <c r="Y2359" s="68">
        <v>0</v>
      </c>
      <c r="Z2359" s="67">
        <v>0</v>
      </c>
      <c r="AA2359" s="67">
        <v>0</v>
      </c>
      <c r="AB2359" s="68">
        <v>0</v>
      </c>
      <c r="AC2359" s="68">
        <f t="shared" si="7273"/>
        <v>0</v>
      </c>
      <c r="AD2359" s="67">
        <f t="shared" si="7274"/>
        <v>0</v>
      </c>
      <c r="AE2359" s="67">
        <f t="shared" si="7275"/>
        <v>0</v>
      </c>
      <c r="AF2359" s="68">
        <f t="shared" si="7276"/>
        <v>0</v>
      </c>
      <c r="AG2359" s="67" t="e">
        <f>M2359+#REF!-V2359</f>
        <v>#REF!</v>
      </c>
      <c r="AH2359" s="67" t="e">
        <f>N2359+S2359-#REF!</f>
        <v>#REF!</v>
      </c>
      <c r="AI2359" s="68" t="e">
        <f t="shared" si="7277"/>
        <v>#REF!</v>
      </c>
      <c r="AJ2359" s="68" t="e">
        <f t="shared" si="7278"/>
        <v>#REF!</v>
      </c>
      <c r="AK2359" s="71"/>
      <c r="AL2359" s="71"/>
      <c r="AM2359" s="68">
        <f t="shared" ref="AM2359:AM2382" si="7287">+AK2359+AL2359</f>
        <v>0</v>
      </c>
      <c r="AN2359" s="71"/>
      <c r="AO2359" s="71"/>
      <c r="AP2359" s="68">
        <f t="shared" ref="AP2359:AP2384" si="7288">+AN2359+AO2359</f>
        <v>0</v>
      </c>
      <c r="AQ2359" s="68">
        <f t="shared" ref="AQ2359:AQ2384" si="7289">+AM2359+AP2359</f>
        <v>0</v>
      </c>
      <c r="AR2359" s="71"/>
      <c r="AS2359" s="71"/>
      <c r="AT2359" s="68">
        <f t="shared" ref="AT2359:AT2382" si="7290">+AR2359+AS2359</f>
        <v>0</v>
      </c>
      <c r="AU2359" s="71"/>
      <c r="AV2359" s="71"/>
      <c r="AW2359" s="68">
        <f t="shared" ref="AW2359:AW2384" si="7291">+AU2359+AV2359</f>
        <v>0</v>
      </c>
      <c r="AX2359" s="68">
        <f t="shared" ref="AX2359:AX2384" si="7292">+AT2359+AW2359</f>
        <v>0</v>
      </c>
      <c r="AY2359" s="71"/>
      <c r="AZ2359" s="71"/>
      <c r="BA2359" s="68">
        <f t="shared" ref="BA2359:BA2382" si="7293">+AY2359+AZ2359</f>
        <v>0</v>
      </c>
      <c r="BB2359" s="71"/>
      <c r="BC2359" s="71"/>
      <c r="BD2359" s="68">
        <f t="shared" ref="BD2359:BD2384" si="7294">+BB2359+BC2359</f>
        <v>0</v>
      </c>
      <c r="BE2359" s="68">
        <f t="shared" ref="BE2359:BE2384" si="7295">+BA2359+BD2359</f>
        <v>0</v>
      </c>
      <c r="BF2359" s="67">
        <f t="shared" si="7279"/>
        <v>0</v>
      </c>
      <c r="BG2359" s="67">
        <f t="shared" si="7279"/>
        <v>0</v>
      </c>
      <c r="BH2359" s="68">
        <f t="shared" si="7280"/>
        <v>0</v>
      </c>
      <c r="BI2359" s="67" t="e">
        <f t="shared" si="7281"/>
        <v>#REF!</v>
      </c>
      <c r="BJ2359" s="67" t="e">
        <f t="shared" si="7281"/>
        <v>#REF!</v>
      </c>
      <c r="BK2359" s="68" t="e">
        <f t="shared" si="7282"/>
        <v>#REF!</v>
      </c>
      <c r="BL2359" s="68" t="e">
        <f t="shared" si="7283"/>
        <v>#REF!</v>
      </c>
      <c r="BM2359" s="305">
        <v>0</v>
      </c>
      <c r="BN2359" s="305">
        <v>0</v>
      </c>
      <c r="BO2359" s="306"/>
      <c r="BP2359" s="306"/>
      <c r="BQ2359" s="305">
        <v>0</v>
      </c>
      <c r="BR2359" s="305">
        <v>0</v>
      </c>
      <c r="BS2359" s="123" t="s">
        <v>208</v>
      </c>
    </row>
    <row r="2360" spans="1:72" s="77" customFormat="1" ht="209.25" hidden="1" customHeight="1">
      <c r="B2360" s="20">
        <v>2014</v>
      </c>
      <c r="C2360" s="65">
        <v>8317</v>
      </c>
      <c r="D2360" s="20">
        <v>9</v>
      </c>
      <c r="E2360" s="20">
        <v>6000</v>
      </c>
      <c r="F2360" s="20">
        <v>6200</v>
      </c>
      <c r="G2360" s="20">
        <v>622</v>
      </c>
      <c r="H2360" s="20"/>
      <c r="I2360" s="66" t="s">
        <v>193</v>
      </c>
      <c r="J2360" s="67"/>
      <c r="K2360" s="67"/>
      <c r="L2360" s="68">
        <f t="shared" si="7284"/>
        <v>0</v>
      </c>
      <c r="M2360" s="67"/>
      <c r="N2360" s="67"/>
      <c r="O2360" s="68">
        <f t="shared" si="7285"/>
        <v>0</v>
      </c>
      <c r="P2360" s="68">
        <f t="shared" si="7286"/>
        <v>0</v>
      </c>
      <c r="Q2360" s="71"/>
      <c r="R2360" s="71"/>
      <c r="S2360" s="71"/>
      <c r="T2360" s="71"/>
      <c r="U2360" s="71"/>
      <c r="V2360" s="71"/>
      <c r="W2360" s="67">
        <v>0</v>
      </c>
      <c r="X2360" s="67">
        <v>0</v>
      </c>
      <c r="Y2360" s="68">
        <v>0</v>
      </c>
      <c r="Z2360" s="67">
        <v>0</v>
      </c>
      <c r="AA2360" s="67">
        <v>0</v>
      </c>
      <c r="AB2360" s="68">
        <v>0</v>
      </c>
      <c r="AC2360" s="68">
        <f t="shared" si="7273"/>
        <v>0</v>
      </c>
      <c r="AD2360" s="67">
        <f t="shared" si="7274"/>
        <v>0</v>
      </c>
      <c r="AE2360" s="67">
        <f t="shared" si="7275"/>
        <v>0</v>
      </c>
      <c r="AF2360" s="68">
        <f t="shared" si="7276"/>
        <v>0</v>
      </c>
      <c r="AG2360" s="67" t="e">
        <f>M2360+#REF!-V2360</f>
        <v>#REF!</v>
      </c>
      <c r="AH2360" s="67" t="e">
        <f>N2360+S2360-#REF!</f>
        <v>#REF!</v>
      </c>
      <c r="AI2360" s="68" t="e">
        <f t="shared" si="7277"/>
        <v>#REF!</v>
      </c>
      <c r="AJ2360" s="68" t="e">
        <f t="shared" si="7278"/>
        <v>#REF!</v>
      </c>
      <c r="AK2360" s="71"/>
      <c r="AL2360" s="71"/>
      <c r="AM2360" s="68">
        <f t="shared" si="7287"/>
        <v>0</v>
      </c>
      <c r="AN2360" s="71"/>
      <c r="AO2360" s="71"/>
      <c r="AP2360" s="68">
        <f t="shared" si="7288"/>
        <v>0</v>
      </c>
      <c r="AQ2360" s="68">
        <f t="shared" si="7289"/>
        <v>0</v>
      </c>
      <c r="AR2360" s="71"/>
      <c r="AS2360" s="71"/>
      <c r="AT2360" s="68">
        <f t="shared" si="7290"/>
        <v>0</v>
      </c>
      <c r="AU2360" s="71"/>
      <c r="AV2360" s="71"/>
      <c r="AW2360" s="68">
        <f t="shared" si="7291"/>
        <v>0</v>
      </c>
      <c r="AX2360" s="68">
        <f t="shared" si="7292"/>
        <v>0</v>
      </c>
      <c r="AY2360" s="71"/>
      <c r="AZ2360" s="71"/>
      <c r="BA2360" s="68">
        <f t="shared" si="7293"/>
        <v>0</v>
      </c>
      <c r="BB2360" s="71"/>
      <c r="BC2360" s="71"/>
      <c r="BD2360" s="68">
        <f t="shared" si="7294"/>
        <v>0</v>
      </c>
      <c r="BE2360" s="68">
        <f t="shared" si="7295"/>
        <v>0</v>
      </c>
      <c r="BF2360" s="67">
        <f t="shared" si="7279"/>
        <v>0</v>
      </c>
      <c r="BG2360" s="67">
        <f t="shared" si="7279"/>
        <v>0</v>
      </c>
      <c r="BH2360" s="68">
        <f t="shared" si="7280"/>
        <v>0</v>
      </c>
      <c r="BI2360" s="67" t="e">
        <f t="shared" si="7281"/>
        <v>#REF!</v>
      </c>
      <c r="BJ2360" s="67" t="e">
        <f t="shared" si="7281"/>
        <v>#REF!</v>
      </c>
      <c r="BK2360" s="68" t="e">
        <f t="shared" si="7282"/>
        <v>#REF!</v>
      </c>
      <c r="BL2360" s="68" t="e">
        <f t="shared" si="7283"/>
        <v>#REF!</v>
      </c>
      <c r="BM2360" s="305">
        <v>0</v>
      </c>
      <c r="BN2360" s="305">
        <v>0</v>
      </c>
      <c r="BO2360" s="306"/>
      <c r="BP2360" s="306"/>
      <c r="BQ2360" s="305">
        <v>0</v>
      </c>
      <c r="BR2360" s="305">
        <v>0</v>
      </c>
      <c r="BS2360" s="123" t="s">
        <v>208</v>
      </c>
    </row>
    <row r="2361" spans="1:72" s="46" customFormat="1" ht="387.75" hidden="1" customHeight="1">
      <c r="A2361" s="77"/>
      <c r="B2361" s="20">
        <v>2014</v>
      </c>
      <c r="C2361" s="65">
        <v>8317</v>
      </c>
      <c r="D2361" s="20">
        <v>9</v>
      </c>
      <c r="E2361" s="20">
        <v>6000</v>
      </c>
      <c r="F2361" s="20">
        <v>6200</v>
      </c>
      <c r="G2361" s="20">
        <v>622</v>
      </c>
      <c r="H2361" s="20"/>
      <c r="I2361" s="66" t="s">
        <v>193</v>
      </c>
      <c r="J2361" s="67"/>
      <c r="K2361" s="67"/>
      <c r="L2361" s="68">
        <f t="shared" si="7284"/>
        <v>0</v>
      </c>
      <c r="M2361" s="67"/>
      <c r="N2361" s="67"/>
      <c r="O2361" s="68">
        <f t="shared" si="7285"/>
        <v>0</v>
      </c>
      <c r="P2361" s="68">
        <f t="shared" si="7286"/>
        <v>0</v>
      </c>
      <c r="Q2361" s="71"/>
      <c r="R2361" s="71"/>
      <c r="S2361" s="71"/>
      <c r="T2361" s="71"/>
      <c r="U2361" s="71"/>
      <c r="V2361" s="71"/>
      <c r="W2361" s="67">
        <v>0</v>
      </c>
      <c r="X2361" s="67">
        <v>0</v>
      </c>
      <c r="Y2361" s="68">
        <v>0</v>
      </c>
      <c r="Z2361" s="67">
        <v>0</v>
      </c>
      <c r="AA2361" s="67">
        <v>0</v>
      </c>
      <c r="AB2361" s="68">
        <v>0</v>
      </c>
      <c r="AC2361" s="68">
        <f t="shared" si="7273"/>
        <v>0</v>
      </c>
      <c r="AD2361" s="67">
        <f t="shared" si="7274"/>
        <v>0</v>
      </c>
      <c r="AE2361" s="67">
        <f t="shared" si="7275"/>
        <v>0</v>
      </c>
      <c r="AF2361" s="68">
        <f t="shared" si="7276"/>
        <v>0</v>
      </c>
      <c r="AG2361" s="67" t="e">
        <f>M2361+#REF!-V2361</f>
        <v>#REF!</v>
      </c>
      <c r="AH2361" s="67" t="e">
        <f>N2361+S2361-#REF!</f>
        <v>#REF!</v>
      </c>
      <c r="AI2361" s="68" t="e">
        <f t="shared" si="7277"/>
        <v>#REF!</v>
      </c>
      <c r="AJ2361" s="68" t="e">
        <f t="shared" si="7278"/>
        <v>#REF!</v>
      </c>
      <c r="AK2361" s="71"/>
      <c r="AL2361" s="71"/>
      <c r="AM2361" s="68">
        <f t="shared" si="7287"/>
        <v>0</v>
      </c>
      <c r="AN2361" s="71"/>
      <c r="AO2361" s="71"/>
      <c r="AP2361" s="68">
        <f t="shared" si="7288"/>
        <v>0</v>
      </c>
      <c r="AQ2361" s="68">
        <f t="shared" si="7289"/>
        <v>0</v>
      </c>
      <c r="AR2361" s="71"/>
      <c r="AS2361" s="71"/>
      <c r="AT2361" s="68">
        <f t="shared" si="7290"/>
        <v>0</v>
      </c>
      <c r="AU2361" s="71"/>
      <c r="AV2361" s="71"/>
      <c r="AW2361" s="68">
        <f t="shared" si="7291"/>
        <v>0</v>
      </c>
      <c r="AX2361" s="68">
        <f t="shared" si="7292"/>
        <v>0</v>
      </c>
      <c r="AY2361" s="71"/>
      <c r="AZ2361" s="71"/>
      <c r="BA2361" s="68">
        <f t="shared" si="7293"/>
        <v>0</v>
      </c>
      <c r="BB2361" s="71"/>
      <c r="BC2361" s="71"/>
      <c r="BD2361" s="68">
        <f t="shared" si="7294"/>
        <v>0</v>
      </c>
      <c r="BE2361" s="68">
        <f t="shared" si="7295"/>
        <v>0</v>
      </c>
      <c r="BF2361" s="67">
        <f t="shared" si="7279"/>
        <v>0</v>
      </c>
      <c r="BG2361" s="67">
        <f t="shared" si="7279"/>
        <v>0</v>
      </c>
      <c r="BH2361" s="68">
        <f t="shared" si="7280"/>
        <v>0</v>
      </c>
      <c r="BI2361" s="67" t="e">
        <f t="shared" si="7281"/>
        <v>#REF!</v>
      </c>
      <c r="BJ2361" s="67" t="e">
        <f t="shared" si="7281"/>
        <v>#REF!</v>
      </c>
      <c r="BK2361" s="68" t="e">
        <f t="shared" si="7282"/>
        <v>#REF!</v>
      </c>
      <c r="BL2361" s="68" t="e">
        <f t="shared" si="7283"/>
        <v>#REF!</v>
      </c>
      <c r="BM2361" s="305">
        <v>0</v>
      </c>
      <c r="BN2361" s="305">
        <v>0</v>
      </c>
      <c r="BO2361" s="306"/>
      <c r="BP2361" s="306"/>
      <c r="BQ2361" s="305">
        <v>0</v>
      </c>
      <c r="BR2361" s="305">
        <v>0</v>
      </c>
      <c r="BS2361" s="123"/>
      <c r="BT2361" s="77"/>
    </row>
    <row r="2362" spans="1:72" s="46" customFormat="1" ht="213" hidden="1" customHeight="1">
      <c r="A2362" s="77"/>
      <c r="B2362" s="20">
        <v>2014</v>
      </c>
      <c r="C2362" s="65">
        <v>8317</v>
      </c>
      <c r="D2362" s="20">
        <v>9</v>
      </c>
      <c r="E2362" s="20">
        <v>6000</v>
      </c>
      <c r="F2362" s="20">
        <v>6200</v>
      </c>
      <c r="G2362" s="20">
        <v>622</v>
      </c>
      <c r="H2362" s="20"/>
      <c r="I2362" s="66" t="s">
        <v>193</v>
      </c>
      <c r="J2362" s="67"/>
      <c r="K2362" s="67"/>
      <c r="L2362" s="68">
        <f t="shared" si="7284"/>
        <v>0</v>
      </c>
      <c r="M2362" s="67"/>
      <c r="N2362" s="67"/>
      <c r="O2362" s="68">
        <f t="shared" si="7285"/>
        <v>0</v>
      </c>
      <c r="P2362" s="68">
        <f t="shared" si="7286"/>
        <v>0</v>
      </c>
      <c r="Q2362" s="71"/>
      <c r="R2362" s="71"/>
      <c r="S2362" s="71"/>
      <c r="T2362" s="71"/>
      <c r="U2362" s="71"/>
      <c r="V2362" s="71"/>
      <c r="W2362" s="67">
        <v>0</v>
      </c>
      <c r="X2362" s="67">
        <v>0</v>
      </c>
      <c r="Y2362" s="68">
        <v>0</v>
      </c>
      <c r="Z2362" s="67">
        <v>0</v>
      </c>
      <c r="AA2362" s="67">
        <v>0</v>
      </c>
      <c r="AB2362" s="68">
        <v>0</v>
      </c>
      <c r="AC2362" s="68">
        <f t="shared" si="7273"/>
        <v>0</v>
      </c>
      <c r="AD2362" s="67">
        <f t="shared" si="7274"/>
        <v>0</v>
      </c>
      <c r="AE2362" s="67">
        <f t="shared" si="7275"/>
        <v>0</v>
      </c>
      <c r="AF2362" s="68">
        <f t="shared" si="7276"/>
        <v>0</v>
      </c>
      <c r="AG2362" s="67" t="e">
        <f>M2362+#REF!-V2362</f>
        <v>#REF!</v>
      </c>
      <c r="AH2362" s="67" t="e">
        <f>N2362+S2362-#REF!</f>
        <v>#REF!</v>
      </c>
      <c r="AI2362" s="68" t="e">
        <f t="shared" si="7277"/>
        <v>#REF!</v>
      </c>
      <c r="AJ2362" s="68" t="e">
        <f t="shared" si="7278"/>
        <v>#REF!</v>
      </c>
      <c r="AK2362" s="71"/>
      <c r="AL2362" s="71"/>
      <c r="AM2362" s="68">
        <f t="shared" si="7287"/>
        <v>0</v>
      </c>
      <c r="AN2362" s="71"/>
      <c r="AO2362" s="71"/>
      <c r="AP2362" s="68">
        <f t="shared" si="7288"/>
        <v>0</v>
      </c>
      <c r="AQ2362" s="68">
        <f t="shared" si="7289"/>
        <v>0</v>
      </c>
      <c r="AR2362" s="71"/>
      <c r="AS2362" s="71"/>
      <c r="AT2362" s="68">
        <f t="shared" si="7290"/>
        <v>0</v>
      </c>
      <c r="AU2362" s="71"/>
      <c r="AV2362" s="71"/>
      <c r="AW2362" s="68">
        <f t="shared" si="7291"/>
        <v>0</v>
      </c>
      <c r="AX2362" s="68">
        <f t="shared" si="7292"/>
        <v>0</v>
      </c>
      <c r="AY2362" s="71"/>
      <c r="AZ2362" s="71"/>
      <c r="BA2362" s="68">
        <f t="shared" si="7293"/>
        <v>0</v>
      </c>
      <c r="BB2362" s="71"/>
      <c r="BC2362" s="71"/>
      <c r="BD2362" s="68">
        <f t="shared" si="7294"/>
        <v>0</v>
      </c>
      <c r="BE2362" s="68">
        <f t="shared" si="7295"/>
        <v>0</v>
      </c>
      <c r="BF2362" s="67">
        <f t="shared" si="7279"/>
        <v>0</v>
      </c>
      <c r="BG2362" s="67">
        <f t="shared" si="7279"/>
        <v>0</v>
      </c>
      <c r="BH2362" s="68">
        <f t="shared" si="7280"/>
        <v>0</v>
      </c>
      <c r="BI2362" s="67" t="e">
        <f t="shared" si="7281"/>
        <v>#REF!</v>
      </c>
      <c r="BJ2362" s="67" t="e">
        <f t="shared" si="7281"/>
        <v>#REF!</v>
      </c>
      <c r="BK2362" s="68" t="e">
        <f t="shared" si="7282"/>
        <v>#REF!</v>
      </c>
      <c r="BL2362" s="68" t="e">
        <f t="shared" si="7283"/>
        <v>#REF!</v>
      </c>
      <c r="BM2362" s="305">
        <v>0</v>
      </c>
      <c r="BN2362" s="305">
        <v>0</v>
      </c>
      <c r="BO2362" s="306"/>
      <c r="BP2362" s="306"/>
      <c r="BQ2362" s="305">
        <v>0</v>
      </c>
      <c r="BR2362" s="305">
        <v>0</v>
      </c>
      <c r="BS2362" s="123"/>
      <c r="BT2362" s="77"/>
    </row>
    <row r="2363" spans="1:72" s="46" customFormat="1" ht="96.75" hidden="1" customHeight="1">
      <c r="A2363" s="77"/>
      <c r="B2363" s="20">
        <v>2014</v>
      </c>
      <c r="C2363" s="65">
        <v>8317</v>
      </c>
      <c r="D2363" s="20">
        <v>9</v>
      </c>
      <c r="E2363" s="20">
        <v>6000</v>
      </c>
      <c r="F2363" s="20">
        <v>6200</v>
      </c>
      <c r="G2363" s="20">
        <v>622</v>
      </c>
      <c r="H2363" s="20"/>
      <c r="I2363" s="66" t="s">
        <v>193</v>
      </c>
      <c r="J2363" s="67"/>
      <c r="K2363" s="67"/>
      <c r="L2363" s="68">
        <f t="shared" si="7284"/>
        <v>0</v>
      </c>
      <c r="M2363" s="67"/>
      <c r="N2363" s="67"/>
      <c r="O2363" s="68">
        <f t="shared" si="7285"/>
        <v>0</v>
      </c>
      <c r="P2363" s="68">
        <f t="shared" si="7286"/>
        <v>0</v>
      </c>
      <c r="Q2363" s="71"/>
      <c r="R2363" s="71"/>
      <c r="S2363" s="71"/>
      <c r="T2363" s="71"/>
      <c r="U2363" s="71"/>
      <c r="V2363" s="71"/>
      <c r="W2363" s="67">
        <v>0</v>
      </c>
      <c r="X2363" s="67">
        <v>0</v>
      </c>
      <c r="Y2363" s="68">
        <v>0</v>
      </c>
      <c r="Z2363" s="67">
        <v>0</v>
      </c>
      <c r="AA2363" s="67">
        <v>0</v>
      </c>
      <c r="AB2363" s="68">
        <v>0</v>
      </c>
      <c r="AC2363" s="68">
        <f t="shared" si="7273"/>
        <v>0</v>
      </c>
      <c r="AD2363" s="67">
        <f t="shared" si="7274"/>
        <v>0</v>
      </c>
      <c r="AE2363" s="67">
        <f t="shared" si="7275"/>
        <v>0</v>
      </c>
      <c r="AF2363" s="68">
        <f t="shared" si="7276"/>
        <v>0</v>
      </c>
      <c r="AG2363" s="67" t="e">
        <f>M2363+#REF!-V2363</f>
        <v>#REF!</v>
      </c>
      <c r="AH2363" s="67" t="e">
        <f>N2363+S2363-#REF!</f>
        <v>#REF!</v>
      </c>
      <c r="AI2363" s="68" t="e">
        <f t="shared" si="7277"/>
        <v>#REF!</v>
      </c>
      <c r="AJ2363" s="68" t="e">
        <f t="shared" si="7278"/>
        <v>#REF!</v>
      </c>
      <c r="AK2363" s="71"/>
      <c r="AL2363" s="71"/>
      <c r="AM2363" s="68">
        <f t="shared" si="7287"/>
        <v>0</v>
      </c>
      <c r="AN2363" s="71"/>
      <c r="AO2363" s="71"/>
      <c r="AP2363" s="68">
        <f t="shared" si="7288"/>
        <v>0</v>
      </c>
      <c r="AQ2363" s="68">
        <f t="shared" si="7289"/>
        <v>0</v>
      </c>
      <c r="AR2363" s="71"/>
      <c r="AS2363" s="71"/>
      <c r="AT2363" s="68">
        <f t="shared" si="7290"/>
        <v>0</v>
      </c>
      <c r="AU2363" s="71"/>
      <c r="AV2363" s="71"/>
      <c r="AW2363" s="68">
        <f t="shared" si="7291"/>
        <v>0</v>
      </c>
      <c r="AX2363" s="68">
        <f t="shared" si="7292"/>
        <v>0</v>
      </c>
      <c r="AY2363" s="71"/>
      <c r="AZ2363" s="71"/>
      <c r="BA2363" s="68">
        <f t="shared" si="7293"/>
        <v>0</v>
      </c>
      <c r="BB2363" s="71"/>
      <c r="BC2363" s="71"/>
      <c r="BD2363" s="68">
        <f t="shared" si="7294"/>
        <v>0</v>
      </c>
      <c r="BE2363" s="68">
        <f t="shared" si="7295"/>
        <v>0</v>
      </c>
      <c r="BF2363" s="67">
        <f t="shared" si="7279"/>
        <v>0</v>
      </c>
      <c r="BG2363" s="67">
        <f t="shared" si="7279"/>
        <v>0</v>
      </c>
      <c r="BH2363" s="68">
        <f t="shared" si="7280"/>
        <v>0</v>
      </c>
      <c r="BI2363" s="67" t="e">
        <f t="shared" si="7281"/>
        <v>#REF!</v>
      </c>
      <c r="BJ2363" s="67" t="e">
        <f t="shared" si="7281"/>
        <v>#REF!</v>
      </c>
      <c r="BK2363" s="68" t="e">
        <f t="shared" si="7282"/>
        <v>#REF!</v>
      </c>
      <c r="BL2363" s="68" t="e">
        <f t="shared" si="7283"/>
        <v>#REF!</v>
      </c>
      <c r="BM2363" s="305">
        <v>0</v>
      </c>
      <c r="BN2363" s="305">
        <v>0</v>
      </c>
      <c r="BO2363" s="306"/>
      <c r="BP2363" s="306"/>
      <c r="BQ2363" s="305">
        <v>0</v>
      </c>
      <c r="BR2363" s="305">
        <v>0</v>
      </c>
      <c r="BS2363" s="123" t="s">
        <v>208</v>
      </c>
      <c r="BT2363" s="77"/>
    </row>
    <row r="2364" spans="1:72" s="46" customFormat="1" ht="199.5" hidden="1" customHeight="1">
      <c r="A2364" s="77"/>
      <c r="B2364" s="20">
        <v>2014</v>
      </c>
      <c r="C2364" s="65">
        <v>8317</v>
      </c>
      <c r="D2364" s="20">
        <v>9</v>
      </c>
      <c r="E2364" s="20">
        <v>6000</v>
      </c>
      <c r="F2364" s="20">
        <v>6200</v>
      </c>
      <c r="G2364" s="20">
        <v>622</v>
      </c>
      <c r="H2364" s="20"/>
      <c r="I2364" s="66" t="s">
        <v>193</v>
      </c>
      <c r="J2364" s="67"/>
      <c r="K2364" s="67"/>
      <c r="L2364" s="68">
        <f t="shared" si="7284"/>
        <v>0</v>
      </c>
      <c r="M2364" s="67"/>
      <c r="N2364" s="67"/>
      <c r="O2364" s="68">
        <f t="shared" si="7285"/>
        <v>0</v>
      </c>
      <c r="P2364" s="68">
        <f t="shared" si="7286"/>
        <v>0</v>
      </c>
      <c r="Q2364" s="71"/>
      <c r="R2364" s="71"/>
      <c r="S2364" s="71"/>
      <c r="T2364" s="71"/>
      <c r="U2364" s="71"/>
      <c r="V2364" s="71"/>
      <c r="W2364" s="67">
        <v>0</v>
      </c>
      <c r="X2364" s="67">
        <v>0</v>
      </c>
      <c r="Y2364" s="68">
        <v>0</v>
      </c>
      <c r="Z2364" s="67">
        <v>0</v>
      </c>
      <c r="AA2364" s="67">
        <v>0</v>
      </c>
      <c r="AB2364" s="68">
        <v>0</v>
      </c>
      <c r="AC2364" s="68">
        <f t="shared" si="7273"/>
        <v>0</v>
      </c>
      <c r="AD2364" s="67">
        <f t="shared" si="7274"/>
        <v>0</v>
      </c>
      <c r="AE2364" s="67">
        <f t="shared" si="7275"/>
        <v>0</v>
      </c>
      <c r="AF2364" s="68">
        <f t="shared" si="7276"/>
        <v>0</v>
      </c>
      <c r="AG2364" s="67" t="e">
        <f>M2364+#REF!-V2364</f>
        <v>#REF!</v>
      </c>
      <c r="AH2364" s="67" t="e">
        <f>N2364+S2364-#REF!</f>
        <v>#REF!</v>
      </c>
      <c r="AI2364" s="68" t="e">
        <f t="shared" si="7277"/>
        <v>#REF!</v>
      </c>
      <c r="AJ2364" s="68" t="e">
        <f t="shared" si="7278"/>
        <v>#REF!</v>
      </c>
      <c r="AK2364" s="71"/>
      <c r="AL2364" s="71"/>
      <c r="AM2364" s="68">
        <f t="shared" si="7287"/>
        <v>0</v>
      </c>
      <c r="AN2364" s="71"/>
      <c r="AO2364" s="71"/>
      <c r="AP2364" s="68">
        <f t="shared" si="7288"/>
        <v>0</v>
      </c>
      <c r="AQ2364" s="68">
        <f t="shared" si="7289"/>
        <v>0</v>
      </c>
      <c r="AR2364" s="71"/>
      <c r="AS2364" s="71"/>
      <c r="AT2364" s="68">
        <f t="shared" si="7290"/>
        <v>0</v>
      </c>
      <c r="AU2364" s="71"/>
      <c r="AV2364" s="71"/>
      <c r="AW2364" s="68">
        <f t="shared" si="7291"/>
        <v>0</v>
      </c>
      <c r="AX2364" s="68">
        <f t="shared" si="7292"/>
        <v>0</v>
      </c>
      <c r="AY2364" s="71"/>
      <c r="AZ2364" s="71"/>
      <c r="BA2364" s="68">
        <f t="shared" si="7293"/>
        <v>0</v>
      </c>
      <c r="BB2364" s="71"/>
      <c r="BC2364" s="71"/>
      <c r="BD2364" s="68">
        <f t="shared" si="7294"/>
        <v>0</v>
      </c>
      <c r="BE2364" s="68">
        <f t="shared" si="7295"/>
        <v>0</v>
      </c>
      <c r="BF2364" s="67">
        <f t="shared" si="7279"/>
        <v>0</v>
      </c>
      <c r="BG2364" s="67">
        <f t="shared" si="7279"/>
        <v>0</v>
      </c>
      <c r="BH2364" s="68">
        <f t="shared" si="7280"/>
        <v>0</v>
      </c>
      <c r="BI2364" s="67" t="e">
        <f t="shared" si="7281"/>
        <v>#REF!</v>
      </c>
      <c r="BJ2364" s="67" t="e">
        <f t="shared" si="7281"/>
        <v>#REF!</v>
      </c>
      <c r="BK2364" s="68" t="e">
        <f t="shared" si="7282"/>
        <v>#REF!</v>
      </c>
      <c r="BL2364" s="68" t="e">
        <f t="shared" si="7283"/>
        <v>#REF!</v>
      </c>
      <c r="BM2364" s="305">
        <v>0</v>
      </c>
      <c r="BN2364" s="305">
        <v>0</v>
      </c>
      <c r="BO2364" s="306"/>
      <c r="BP2364" s="306"/>
      <c r="BQ2364" s="305">
        <v>0</v>
      </c>
      <c r="BR2364" s="305">
        <v>0</v>
      </c>
      <c r="BS2364" s="123" t="s">
        <v>208</v>
      </c>
      <c r="BT2364" s="374"/>
    </row>
    <row r="2365" spans="1:72" s="46" customFormat="1" ht="213.75" hidden="1" customHeight="1">
      <c r="A2365" s="77"/>
      <c r="B2365" s="20">
        <v>2014</v>
      </c>
      <c r="C2365" s="65">
        <v>8317</v>
      </c>
      <c r="D2365" s="20">
        <v>9</v>
      </c>
      <c r="E2365" s="20">
        <v>6000</v>
      </c>
      <c r="F2365" s="20">
        <v>6200</v>
      </c>
      <c r="G2365" s="20">
        <v>622</v>
      </c>
      <c r="H2365" s="20"/>
      <c r="I2365" s="66" t="s">
        <v>193</v>
      </c>
      <c r="J2365" s="67"/>
      <c r="K2365" s="67"/>
      <c r="L2365" s="68">
        <f t="shared" si="7284"/>
        <v>0</v>
      </c>
      <c r="M2365" s="67"/>
      <c r="N2365" s="67"/>
      <c r="O2365" s="68">
        <f t="shared" si="7285"/>
        <v>0</v>
      </c>
      <c r="P2365" s="68">
        <f t="shared" si="7286"/>
        <v>0</v>
      </c>
      <c r="Q2365" s="71"/>
      <c r="R2365" s="71"/>
      <c r="S2365" s="71"/>
      <c r="T2365" s="71"/>
      <c r="U2365" s="71"/>
      <c r="V2365" s="71"/>
      <c r="W2365" s="67">
        <v>0</v>
      </c>
      <c r="X2365" s="67">
        <v>0</v>
      </c>
      <c r="Y2365" s="68">
        <v>0</v>
      </c>
      <c r="Z2365" s="67">
        <v>0</v>
      </c>
      <c r="AA2365" s="67">
        <v>0</v>
      </c>
      <c r="AB2365" s="68">
        <v>0</v>
      </c>
      <c r="AC2365" s="68">
        <f t="shared" si="7273"/>
        <v>0</v>
      </c>
      <c r="AD2365" s="67">
        <f t="shared" si="7274"/>
        <v>0</v>
      </c>
      <c r="AE2365" s="67">
        <f t="shared" si="7275"/>
        <v>0</v>
      </c>
      <c r="AF2365" s="68">
        <f t="shared" si="7276"/>
        <v>0</v>
      </c>
      <c r="AG2365" s="67" t="e">
        <f>M2365+#REF!-V2365</f>
        <v>#REF!</v>
      </c>
      <c r="AH2365" s="67" t="e">
        <f>N2365+S2365-#REF!</f>
        <v>#REF!</v>
      </c>
      <c r="AI2365" s="68" t="e">
        <f t="shared" si="7277"/>
        <v>#REF!</v>
      </c>
      <c r="AJ2365" s="68" t="e">
        <f t="shared" si="7278"/>
        <v>#REF!</v>
      </c>
      <c r="AK2365" s="71"/>
      <c r="AL2365" s="71"/>
      <c r="AM2365" s="68">
        <f t="shared" si="7287"/>
        <v>0</v>
      </c>
      <c r="AN2365" s="71"/>
      <c r="AO2365" s="71"/>
      <c r="AP2365" s="68">
        <f t="shared" si="7288"/>
        <v>0</v>
      </c>
      <c r="AQ2365" s="68">
        <f t="shared" si="7289"/>
        <v>0</v>
      </c>
      <c r="AR2365" s="71"/>
      <c r="AS2365" s="71"/>
      <c r="AT2365" s="68">
        <f t="shared" si="7290"/>
        <v>0</v>
      </c>
      <c r="AU2365" s="71"/>
      <c r="AV2365" s="71"/>
      <c r="AW2365" s="68">
        <f t="shared" si="7291"/>
        <v>0</v>
      </c>
      <c r="AX2365" s="68">
        <f t="shared" si="7292"/>
        <v>0</v>
      </c>
      <c r="AY2365" s="71"/>
      <c r="AZ2365" s="71"/>
      <c r="BA2365" s="68">
        <f t="shared" si="7293"/>
        <v>0</v>
      </c>
      <c r="BB2365" s="71"/>
      <c r="BC2365" s="71"/>
      <c r="BD2365" s="68">
        <f t="shared" si="7294"/>
        <v>0</v>
      </c>
      <c r="BE2365" s="68">
        <f t="shared" si="7295"/>
        <v>0</v>
      </c>
      <c r="BF2365" s="67">
        <f t="shared" si="7279"/>
        <v>0</v>
      </c>
      <c r="BG2365" s="67">
        <f t="shared" si="7279"/>
        <v>0</v>
      </c>
      <c r="BH2365" s="68">
        <f t="shared" si="7280"/>
        <v>0</v>
      </c>
      <c r="BI2365" s="67" t="e">
        <f t="shared" si="7281"/>
        <v>#REF!</v>
      </c>
      <c r="BJ2365" s="67" t="e">
        <f t="shared" si="7281"/>
        <v>#REF!</v>
      </c>
      <c r="BK2365" s="68" t="e">
        <f t="shared" si="7282"/>
        <v>#REF!</v>
      </c>
      <c r="BL2365" s="68" t="e">
        <f t="shared" si="7283"/>
        <v>#REF!</v>
      </c>
      <c r="BM2365" s="305">
        <v>0</v>
      </c>
      <c r="BN2365" s="305">
        <v>0</v>
      </c>
      <c r="BO2365" s="306"/>
      <c r="BP2365" s="306"/>
      <c r="BQ2365" s="305">
        <v>0</v>
      </c>
      <c r="BR2365" s="305">
        <v>0</v>
      </c>
      <c r="BS2365" s="125" t="s">
        <v>208</v>
      </c>
      <c r="BT2365" s="374"/>
    </row>
    <row r="2366" spans="1:72" s="46" customFormat="1" ht="219.75" hidden="1" customHeight="1">
      <c r="A2366" s="77"/>
      <c r="B2366" s="20">
        <v>2014</v>
      </c>
      <c r="C2366" s="65">
        <v>8317</v>
      </c>
      <c r="D2366" s="20">
        <v>9</v>
      </c>
      <c r="E2366" s="20">
        <v>6000</v>
      </c>
      <c r="F2366" s="20">
        <v>6200</v>
      </c>
      <c r="G2366" s="20">
        <v>622</v>
      </c>
      <c r="H2366" s="20"/>
      <c r="I2366" s="66" t="s">
        <v>193</v>
      </c>
      <c r="J2366" s="67"/>
      <c r="K2366" s="67"/>
      <c r="L2366" s="68">
        <f t="shared" si="7284"/>
        <v>0</v>
      </c>
      <c r="M2366" s="67"/>
      <c r="N2366" s="67"/>
      <c r="O2366" s="68">
        <f t="shared" si="7285"/>
        <v>0</v>
      </c>
      <c r="P2366" s="68">
        <f t="shared" si="7286"/>
        <v>0</v>
      </c>
      <c r="Q2366" s="71"/>
      <c r="R2366" s="71"/>
      <c r="S2366" s="71"/>
      <c r="T2366" s="71"/>
      <c r="U2366" s="71"/>
      <c r="V2366" s="71"/>
      <c r="W2366" s="67">
        <v>0</v>
      </c>
      <c r="X2366" s="67">
        <v>0</v>
      </c>
      <c r="Y2366" s="68">
        <v>0</v>
      </c>
      <c r="Z2366" s="67">
        <v>0</v>
      </c>
      <c r="AA2366" s="67">
        <v>0</v>
      </c>
      <c r="AB2366" s="68">
        <v>0</v>
      </c>
      <c r="AC2366" s="68">
        <f t="shared" si="7273"/>
        <v>0</v>
      </c>
      <c r="AD2366" s="67">
        <f t="shared" si="7274"/>
        <v>0</v>
      </c>
      <c r="AE2366" s="67">
        <f t="shared" si="7275"/>
        <v>0</v>
      </c>
      <c r="AF2366" s="68">
        <f t="shared" si="7276"/>
        <v>0</v>
      </c>
      <c r="AG2366" s="67" t="e">
        <f>M2366+#REF!-V2366</f>
        <v>#REF!</v>
      </c>
      <c r="AH2366" s="67" t="e">
        <f>N2366+S2366-#REF!</f>
        <v>#REF!</v>
      </c>
      <c r="AI2366" s="68" t="e">
        <f t="shared" si="7277"/>
        <v>#REF!</v>
      </c>
      <c r="AJ2366" s="68" t="e">
        <f t="shared" si="7278"/>
        <v>#REF!</v>
      </c>
      <c r="AK2366" s="71"/>
      <c r="AL2366" s="71"/>
      <c r="AM2366" s="68">
        <f t="shared" si="7287"/>
        <v>0</v>
      </c>
      <c r="AN2366" s="71"/>
      <c r="AO2366" s="71"/>
      <c r="AP2366" s="68">
        <f t="shared" si="7288"/>
        <v>0</v>
      </c>
      <c r="AQ2366" s="68">
        <f t="shared" si="7289"/>
        <v>0</v>
      </c>
      <c r="AR2366" s="71"/>
      <c r="AS2366" s="71"/>
      <c r="AT2366" s="68">
        <f t="shared" si="7290"/>
        <v>0</v>
      </c>
      <c r="AU2366" s="71"/>
      <c r="AV2366" s="71"/>
      <c r="AW2366" s="68">
        <f t="shared" si="7291"/>
        <v>0</v>
      </c>
      <c r="AX2366" s="68">
        <f t="shared" si="7292"/>
        <v>0</v>
      </c>
      <c r="AY2366" s="71"/>
      <c r="AZ2366" s="71"/>
      <c r="BA2366" s="68">
        <f t="shared" si="7293"/>
        <v>0</v>
      </c>
      <c r="BB2366" s="71"/>
      <c r="BC2366" s="71"/>
      <c r="BD2366" s="68">
        <f t="shared" si="7294"/>
        <v>0</v>
      </c>
      <c r="BE2366" s="68">
        <f t="shared" si="7295"/>
        <v>0</v>
      </c>
      <c r="BF2366" s="67">
        <f t="shared" si="7279"/>
        <v>0</v>
      </c>
      <c r="BG2366" s="67">
        <f t="shared" si="7279"/>
        <v>0</v>
      </c>
      <c r="BH2366" s="68">
        <f t="shared" si="7280"/>
        <v>0</v>
      </c>
      <c r="BI2366" s="67" t="e">
        <f t="shared" si="7281"/>
        <v>#REF!</v>
      </c>
      <c r="BJ2366" s="67" t="e">
        <f t="shared" si="7281"/>
        <v>#REF!</v>
      </c>
      <c r="BK2366" s="68" t="e">
        <f t="shared" si="7282"/>
        <v>#REF!</v>
      </c>
      <c r="BL2366" s="68" t="e">
        <f t="shared" si="7283"/>
        <v>#REF!</v>
      </c>
      <c r="BM2366" s="305">
        <v>0</v>
      </c>
      <c r="BN2366" s="305">
        <v>0</v>
      </c>
      <c r="BO2366" s="306"/>
      <c r="BP2366" s="306"/>
      <c r="BQ2366" s="305">
        <v>0</v>
      </c>
      <c r="BR2366" s="305">
        <v>0</v>
      </c>
      <c r="BS2366" s="125" t="s">
        <v>208</v>
      </c>
      <c r="BT2366" s="374"/>
    </row>
    <row r="2367" spans="1:72" s="46" customFormat="1" ht="235.5" hidden="1" customHeight="1">
      <c r="A2367" s="77"/>
      <c r="B2367" s="20">
        <v>2014</v>
      </c>
      <c r="C2367" s="65">
        <v>8317</v>
      </c>
      <c r="D2367" s="20">
        <v>9</v>
      </c>
      <c r="E2367" s="20">
        <v>6000</v>
      </c>
      <c r="F2367" s="20">
        <v>6200</v>
      </c>
      <c r="G2367" s="20">
        <v>622</v>
      </c>
      <c r="H2367" s="20"/>
      <c r="I2367" s="66" t="s">
        <v>193</v>
      </c>
      <c r="J2367" s="67"/>
      <c r="K2367" s="67"/>
      <c r="L2367" s="68">
        <f t="shared" si="7284"/>
        <v>0</v>
      </c>
      <c r="M2367" s="67"/>
      <c r="N2367" s="67"/>
      <c r="O2367" s="68">
        <f t="shared" si="7285"/>
        <v>0</v>
      </c>
      <c r="P2367" s="68">
        <f t="shared" si="7286"/>
        <v>0</v>
      </c>
      <c r="Q2367" s="71"/>
      <c r="R2367" s="71"/>
      <c r="S2367" s="71"/>
      <c r="T2367" s="71"/>
      <c r="U2367" s="71"/>
      <c r="V2367" s="71"/>
      <c r="W2367" s="67">
        <v>0</v>
      </c>
      <c r="X2367" s="67">
        <v>0</v>
      </c>
      <c r="Y2367" s="68">
        <v>0</v>
      </c>
      <c r="Z2367" s="67">
        <v>0</v>
      </c>
      <c r="AA2367" s="67">
        <v>0</v>
      </c>
      <c r="AB2367" s="68">
        <v>0</v>
      </c>
      <c r="AC2367" s="68">
        <f t="shared" si="7273"/>
        <v>0</v>
      </c>
      <c r="AD2367" s="67">
        <f t="shared" si="7274"/>
        <v>0</v>
      </c>
      <c r="AE2367" s="67">
        <f t="shared" si="7275"/>
        <v>0</v>
      </c>
      <c r="AF2367" s="68">
        <f t="shared" si="7276"/>
        <v>0</v>
      </c>
      <c r="AG2367" s="67" t="e">
        <f>M2367+#REF!-V2367</f>
        <v>#REF!</v>
      </c>
      <c r="AH2367" s="67" t="e">
        <f>N2367+S2367-#REF!</f>
        <v>#REF!</v>
      </c>
      <c r="AI2367" s="68" t="e">
        <f t="shared" si="7277"/>
        <v>#REF!</v>
      </c>
      <c r="AJ2367" s="68" t="e">
        <f t="shared" si="7278"/>
        <v>#REF!</v>
      </c>
      <c r="AK2367" s="71"/>
      <c r="AL2367" s="71"/>
      <c r="AM2367" s="68">
        <f t="shared" si="7287"/>
        <v>0</v>
      </c>
      <c r="AN2367" s="71"/>
      <c r="AO2367" s="71"/>
      <c r="AP2367" s="68">
        <f t="shared" si="7288"/>
        <v>0</v>
      </c>
      <c r="AQ2367" s="68">
        <f t="shared" si="7289"/>
        <v>0</v>
      </c>
      <c r="AR2367" s="71"/>
      <c r="AS2367" s="71"/>
      <c r="AT2367" s="68">
        <f t="shared" si="7290"/>
        <v>0</v>
      </c>
      <c r="AU2367" s="71"/>
      <c r="AV2367" s="71"/>
      <c r="AW2367" s="68">
        <f t="shared" si="7291"/>
        <v>0</v>
      </c>
      <c r="AX2367" s="68">
        <f t="shared" si="7292"/>
        <v>0</v>
      </c>
      <c r="AY2367" s="71"/>
      <c r="AZ2367" s="71"/>
      <c r="BA2367" s="68">
        <f t="shared" si="7293"/>
        <v>0</v>
      </c>
      <c r="BB2367" s="71"/>
      <c r="BC2367" s="71"/>
      <c r="BD2367" s="68">
        <f t="shared" si="7294"/>
        <v>0</v>
      </c>
      <c r="BE2367" s="68">
        <f t="shared" si="7295"/>
        <v>0</v>
      </c>
      <c r="BF2367" s="67">
        <f t="shared" si="7279"/>
        <v>0</v>
      </c>
      <c r="BG2367" s="67">
        <f t="shared" si="7279"/>
        <v>0</v>
      </c>
      <c r="BH2367" s="68">
        <f t="shared" si="7280"/>
        <v>0</v>
      </c>
      <c r="BI2367" s="67" t="e">
        <f t="shared" si="7281"/>
        <v>#REF!</v>
      </c>
      <c r="BJ2367" s="67" t="e">
        <f t="shared" si="7281"/>
        <v>#REF!</v>
      </c>
      <c r="BK2367" s="68" t="e">
        <f t="shared" si="7282"/>
        <v>#REF!</v>
      </c>
      <c r="BL2367" s="68" t="e">
        <f t="shared" si="7283"/>
        <v>#REF!</v>
      </c>
      <c r="BM2367" s="305">
        <v>0</v>
      </c>
      <c r="BN2367" s="305">
        <v>0</v>
      </c>
      <c r="BO2367" s="306"/>
      <c r="BP2367" s="306"/>
      <c r="BQ2367" s="305">
        <v>0</v>
      </c>
      <c r="BR2367" s="305">
        <v>0</v>
      </c>
      <c r="BS2367" s="123" t="s">
        <v>208</v>
      </c>
    </row>
    <row r="2368" spans="1:72" s="46" customFormat="1" hidden="1">
      <c r="A2368" s="77"/>
      <c r="B2368" s="20">
        <v>2014</v>
      </c>
      <c r="C2368" s="65">
        <v>8317</v>
      </c>
      <c r="D2368" s="20">
        <v>9</v>
      </c>
      <c r="E2368" s="20">
        <v>6000</v>
      </c>
      <c r="F2368" s="20">
        <v>6200</v>
      </c>
      <c r="G2368" s="20">
        <v>622</v>
      </c>
      <c r="H2368" s="20"/>
      <c r="I2368" s="66" t="s">
        <v>193</v>
      </c>
      <c r="J2368" s="67"/>
      <c r="K2368" s="67"/>
      <c r="L2368" s="68">
        <f t="shared" si="7284"/>
        <v>0</v>
      </c>
      <c r="M2368" s="67"/>
      <c r="N2368" s="67"/>
      <c r="O2368" s="68">
        <f t="shared" si="7285"/>
        <v>0</v>
      </c>
      <c r="P2368" s="68">
        <f t="shared" si="7286"/>
        <v>0</v>
      </c>
      <c r="Q2368" s="71"/>
      <c r="R2368" s="71"/>
      <c r="S2368" s="71"/>
      <c r="T2368" s="71"/>
      <c r="U2368" s="71"/>
      <c r="V2368" s="71"/>
      <c r="W2368" s="67">
        <v>0</v>
      </c>
      <c r="X2368" s="67">
        <v>0</v>
      </c>
      <c r="Y2368" s="68">
        <v>0</v>
      </c>
      <c r="Z2368" s="67">
        <v>0</v>
      </c>
      <c r="AA2368" s="67">
        <v>0</v>
      </c>
      <c r="AB2368" s="68">
        <v>0</v>
      </c>
      <c r="AC2368" s="68">
        <f t="shared" si="7273"/>
        <v>0</v>
      </c>
      <c r="AD2368" s="67">
        <f t="shared" si="7274"/>
        <v>0</v>
      </c>
      <c r="AE2368" s="67">
        <f t="shared" si="7275"/>
        <v>0</v>
      </c>
      <c r="AF2368" s="68">
        <f t="shared" si="7276"/>
        <v>0</v>
      </c>
      <c r="AG2368" s="67" t="e">
        <f>M2368+#REF!-V2368</f>
        <v>#REF!</v>
      </c>
      <c r="AH2368" s="67" t="e">
        <f>N2368+S2368-#REF!</f>
        <v>#REF!</v>
      </c>
      <c r="AI2368" s="68" t="e">
        <f t="shared" si="7277"/>
        <v>#REF!</v>
      </c>
      <c r="AJ2368" s="68" t="e">
        <f t="shared" si="7278"/>
        <v>#REF!</v>
      </c>
      <c r="AK2368" s="71"/>
      <c r="AL2368" s="71"/>
      <c r="AM2368" s="68">
        <f t="shared" si="7287"/>
        <v>0</v>
      </c>
      <c r="AN2368" s="71"/>
      <c r="AO2368" s="71"/>
      <c r="AP2368" s="68">
        <f t="shared" si="7288"/>
        <v>0</v>
      </c>
      <c r="AQ2368" s="68">
        <f t="shared" si="7289"/>
        <v>0</v>
      </c>
      <c r="AR2368" s="71"/>
      <c r="AS2368" s="71"/>
      <c r="AT2368" s="68">
        <f t="shared" si="7290"/>
        <v>0</v>
      </c>
      <c r="AU2368" s="71"/>
      <c r="AV2368" s="71"/>
      <c r="AW2368" s="68">
        <f t="shared" si="7291"/>
        <v>0</v>
      </c>
      <c r="AX2368" s="68">
        <f t="shared" si="7292"/>
        <v>0</v>
      </c>
      <c r="AY2368" s="71"/>
      <c r="AZ2368" s="71"/>
      <c r="BA2368" s="68">
        <f t="shared" si="7293"/>
        <v>0</v>
      </c>
      <c r="BB2368" s="71"/>
      <c r="BC2368" s="71"/>
      <c r="BD2368" s="68">
        <f t="shared" si="7294"/>
        <v>0</v>
      </c>
      <c r="BE2368" s="68">
        <f t="shared" si="7295"/>
        <v>0</v>
      </c>
      <c r="BF2368" s="67">
        <f t="shared" si="7279"/>
        <v>0</v>
      </c>
      <c r="BG2368" s="67">
        <f t="shared" si="7279"/>
        <v>0</v>
      </c>
      <c r="BH2368" s="68">
        <f t="shared" si="7280"/>
        <v>0</v>
      </c>
      <c r="BI2368" s="67" t="e">
        <f t="shared" si="7281"/>
        <v>#REF!</v>
      </c>
      <c r="BJ2368" s="67" t="e">
        <f t="shared" si="7281"/>
        <v>#REF!</v>
      </c>
      <c r="BK2368" s="68" t="e">
        <f t="shared" si="7282"/>
        <v>#REF!</v>
      </c>
      <c r="BL2368" s="68" t="e">
        <f t="shared" si="7283"/>
        <v>#REF!</v>
      </c>
      <c r="BM2368" s="305">
        <v>0</v>
      </c>
      <c r="BN2368" s="305">
        <v>0</v>
      </c>
      <c r="BO2368" s="306"/>
      <c r="BP2368" s="306"/>
      <c r="BQ2368" s="305">
        <v>0</v>
      </c>
      <c r="BR2368" s="305">
        <v>0</v>
      </c>
      <c r="BS2368" s="123" t="s">
        <v>208</v>
      </c>
    </row>
    <row r="2369" spans="1:72" s="46" customFormat="1" hidden="1">
      <c r="A2369" s="77"/>
      <c r="B2369" s="20">
        <v>2014</v>
      </c>
      <c r="C2369" s="65">
        <v>8317</v>
      </c>
      <c r="D2369" s="20">
        <v>9</v>
      </c>
      <c r="E2369" s="20">
        <v>6000</v>
      </c>
      <c r="F2369" s="20">
        <v>6200</v>
      </c>
      <c r="G2369" s="20">
        <v>622</v>
      </c>
      <c r="H2369" s="20"/>
      <c r="I2369" s="66" t="s">
        <v>193</v>
      </c>
      <c r="J2369" s="67"/>
      <c r="K2369" s="67"/>
      <c r="L2369" s="68">
        <f t="shared" si="7284"/>
        <v>0</v>
      </c>
      <c r="M2369" s="67"/>
      <c r="N2369" s="67"/>
      <c r="O2369" s="68">
        <f t="shared" si="7285"/>
        <v>0</v>
      </c>
      <c r="P2369" s="68">
        <f t="shared" si="7286"/>
        <v>0</v>
      </c>
      <c r="Q2369" s="71"/>
      <c r="R2369" s="71"/>
      <c r="S2369" s="71"/>
      <c r="T2369" s="71"/>
      <c r="U2369" s="71"/>
      <c r="V2369" s="71"/>
      <c r="W2369" s="67">
        <v>0</v>
      </c>
      <c r="X2369" s="67">
        <v>0</v>
      </c>
      <c r="Y2369" s="68">
        <v>0</v>
      </c>
      <c r="Z2369" s="67">
        <v>0</v>
      </c>
      <c r="AA2369" s="67">
        <v>0</v>
      </c>
      <c r="AB2369" s="68">
        <v>0</v>
      </c>
      <c r="AC2369" s="68">
        <f t="shared" si="7273"/>
        <v>0</v>
      </c>
      <c r="AD2369" s="67">
        <f t="shared" si="7274"/>
        <v>0</v>
      </c>
      <c r="AE2369" s="67">
        <f t="shared" si="7275"/>
        <v>0</v>
      </c>
      <c r="AF2369" s="68">
        <f t="shared" si="7276"/>
        <v>0</v>
      </c>
      <c r="AG2369" s="67" t="e">
        <f>M2369+#REF!-V2369</f>
        <v>#REF!</v>
      </c>
      <c r="AH2369" s="67" t="e">
        <f>N2369+S2369-#REF!</f>
        <v>#REF!</v>
      </c>
      <c r="AI2369" s="68" t="e">
        <f t="shared" si="7277"/>
        <v>#REF!</v>
      </c>
      <c r="AJ2369" s="68" t="e">
        <f t="shared" si="7278"/>
        <v>#REF!</v>
      </c>
      <c r="AK2369" s="71"/>
      <c r="AL2369" s="71"/>
      <c r="AM2369" s="68">
        <f t="shared" si="7287"/>
        <v>0</v>
      </c>
      <c r="AN2369" s="71"/>
      <c r="AO2369" s="71"/>
      <c r="AP2369" s="68">
        <f t="shared" si="7288"/>
        <v>0</v>
      </c>
      <c r="AQ2369" s="68">
        <f t="shared" si="7289"/>
        <v>0</v>
      </c>
      <c r="AR2369" s="71"/>
      <c r="AS2369" s="71"/>
      <c r="AT2369" s="68">
        <f t="shared" si="7290"/>
        <v>0</v>
      </c>
      <c r="AU2369" s="71"/>
      <c r="AV2369" s="71"/>
      <c r="AW2369" s="68">
        <f t="shared" si="7291"/>
        <v>0</v>
      </c>
      <c r="AX2369" s="68">
        <f t="shared" si="7292"/>
        <v>0</v>
      </c>
      <c r="AY2369" s="71"/>
      <c r="AZ2369" s="71"/>
      <c r="BA2369" s="68">
        <f t="shared" si="7293"/>
        <v>0</v>
      </c>
      <c r="BB2369" s="71"/>
      <c r="BC2369" s="71"/>
      <c r="BD2369" s="68">
        <f t="shared" si="7294"/>
        <v>0</v>
      </c>
      <c r="BE2369" s="68">
        <f t="shared" si="7295"/>
        <v>0</v>
      </c>
      <c r="BF2369" s="67">
        <f t="shared" si="7279"/>
        <v>0</v>
      </c>
      <c r="BG2369" s="67">
        <f t="shared" si="7279"/>
        <v>0</v>
      </c>
      <c r="BH2369" s="68">
        <f t="shared" si="7280"/>
        <v>0</v>
      </c>
      <c r="BI2369" s="67" t="e">
        <f t="shared" si="7281"/>
        <v>#REF!</v>
      </c>
      <c r="BJ2369" s="67" t="e">
        <f t="shared" si="7281"/>
        <v>#REF!</v>
      </c>
      <c r="BK2369" s="68" t="e">
        <f t="shared" si="7282"/>
        <v>#REF!</v>
      </c>
      <c r="BL2369" s="68" t="e">
        <f t="shared" si="7283"/>
        <v>#REF!</v>
      </c>
      <c r="BM2369" s="305">
        <v>0</v>
      </c>
      <c r="BN2369" s="305">
        <v>0</v>
      </c>
      <c r="BO2369" s="306"/>
      <c r="BP2369" s="306"/>
      <c r="BQ2369" s="305">
        <v>0</v>
      </c>
      <c r="BR2369" s="305">
        <v>0</v>
      </c>
      <c r="BS2369" s="123" t="s">
        <v>208</v>
      </c>
    </row>
    <row r="2370" spans="1:72" s="46" customFormat="1" hidden="1">
      <c r="A2370" s="77"/>
      <c r="B2370" s="20">
        <v>2014</v>
      </c>
      <c r="C2370" s="65">
        <v>8317</v>
      </c>
      <c r="D2370" s="20">
        <v>9</v>
      </c>
      <c r="E2370" s="20">
        <v>6000</v>
      </c>
      <c r="F2370" s="20">
        <v>6200</v>
      </c>
      <c r="G2370" s="20">
        <v>622</v>
      </c>
      <c r="H2370" s="20"/>
      <c r="I2370" s="66" t="s">
        <v>193</v>
      </c>
      <c r="J2370" s="67"/>
      <c r="K2370" s="67"/>
      <c r="L2370" s="68">
        <f t="shared" si="7284"/>
        <v>0</v>
      </c>
      <c r="M2370" s="67"/>
      <c r="N2370" s="67"/>
      <c r="O2370" s="68">
        <f t="shared" si="7285"/>
        <v>0</v>
      </c>
      <c r="P2370" s="68">
        <f t="shared" si="7286"/>
        <v>0</v>
      </c>
      <c r="Q2370" s="71"/>
      <c r="R2370" s="71"/>
      <c r="S2370" s="71"/>
      <c r="T2370" s="71"/>
      <c r="U2370" s="71"/>
      <c r="V2370" s="71"/>
      <c r="W2370" s="67">
        <v>0</v>
      </c>
      <c r="X2370" s="67">
        <v>0</v>
      </c>
      <c r="Y2370" s="68">
        <v>0</v>
      </c>
      <c r="Z2370" s="67">
        <v>0</v>
      </c>
      <c r="AA2370" s="67">
        <v>0</v>
      </c>
      <c r="AB2370" s="68">
        <v>0</v>
      </c>
      <c r="AC2370" s="68">
        <f t="shared" si="7273"/>
        <v>0</v>
      </c>
      <c r="AD2370" s="67">
        <f t="shared" si="7274"/>
        <v>0</v>
      </c>
      <c r="AE2370" s="67">
        <f t="shared" si="7275"/>
        <v>0</v>
      </c>
      <c r="AF2370" s="68">
        <f t="shared" si="7276"/>
        <v>0</v>
      </c>
      <c r="AG2370" s="67" t="e">
        <f>M2370+#REF!-V2370</f>
        <v>#REF!</v>
      </c>
      <c r="AH2370" s="67" t="e">
        <f>N2370+S2370-#REF!</f>
        <v>#REF!</v>
      </c>
      <c r="AI2370" s="68" t="e">
        <f t="shared" si="7277"/>
        <v>#REF!</v>
      </c>
      <c r="AJ2370" s="68" t="e">
        <f t="shared" si="7278"/>
        <v>#REF!</v>
      </c>
      <c r="AK2370" s="71"/>
      <c r="AL2370" s="71"/>
      <c r="AM2370" s="68">
        <f t="shared" si="7287"/>
        <v>0</v>
      </c>
      <c r="AN2370" s="71"/>
      <c r="AO2370" s="71"/>
      <c r="AP2370" s="68">
        <f t="shared" si="7288"/>
        <v>0</v>
      </c>
      <c r="AQ2370" s="68">
        <f t="shared" si="7289"/>
        <v>0</v>
      </c>
      <c r="AR2370" s="71"/>
      <c r="AS2370" s="71"/>
      <c r="AT2370" s="68">
        <f t="shared" si="7290"/>
        <v>0</v>
      </c>
      <c r="AU2370" s="71"/>
      <c r="AV2370" s="71"/>
      <c r="AW2370" s="68">
        <f t="shared" si="7291"/>
        <v>0</v>
      </c>
      <c r="AX2370" s="68">
        <f t="shared" si="7292"/>
        <v>0</v>
      </c>
      <c r="AY2370" s="71"/>
      <c r="AZ2370" s="71"/>
      <c r="BA2370" s="68">
        <f t="shared" si="7293"/>
        <v>0</v>
      </c>
      <c r="BB2370" s="71"/>
      <c r="BC2370" s="71"/>
      <c r="BD2370" s="68">
        <f t="shared" si="7294"/>
        <v>0</v>
      </c>
      <c r="BE2370" s="68">
        <f t="shared" si="7295"/>
        <v>0</v>
      </c>
      <c r="BF2370" s="67">
        <f t="shared" si="7279"/>
        <v>0</v>
      </c>
      <c r="BG2370" s="67">
        <f t="shared" si="7279"/>
        <v>0</v>
      </c>
      <c r="BH2370" s="68">
        <f t="shared" si="7280"/>
        <v>0</v>
      </c>
      <c r="BI2370" s="67" t="e">
        <f t="shared" si="7281"/>
        <v>#REF!</v>
      </c>
      <c r="BJ2370" s="67" t="e">
        <f t="shared" si="7281"/>
        <v>#REF!</v>
      </c>
      <c r="BK2370" s="68" t="e">
        <f t="shared" si="7282"/>
        <v>#REF!</v>
      </c>
      <c r="BL2370" s="68" t="e">
        <f t="shared" si="7283"/>
        <v>#REF!</v>
      </c>
      <c r="BM2370" s="305">
        <v>0</v>
      </c>
      <c r="BN2370" s="305">
        <v>0</v>
      </c>
      <c r="BO2370" s="306"/>
      <c r="BP2370" s="306"/>
      <c r="BQ2370" s="305">
        <v>0</v>
      </c>
      <c r="BR2370" s="305">
        <v>0</v>
      </c>
      <c r="BS2370" s="123" t="s">
        <v>208</v>
      </c>
    </row>
    <row r="2371" spans="1:72" s="46" customFormat="1" hidden="1">
      <c r="A2371" s="77"/>
      <c r="B2371" s="20">
        <v>2014</v>
      </c>
      <c r="C2371" s="65">
        <v>8317</v>
      </c>
      <c r="D2371" s="20">
        <v>9</v>
      </c>
      <c r="E2371" s="20">
        <v>6000</v>
      </c>
      <c r="F2371" s="20">
        <v>6200</v>
      </c>
      <c r="G2371" s="20">
        <v>622</v>
      </c>
      <c r="H2371" s="20"/>
      <c r="I2371" s="66" t="s">
        <v>193</v>
      </c>
      <c r="J2371" s="67"/>
      <c r="K2371" s="67"/>
      <c r="L2371" s="68">
        <f t="shared" si="7284"/>
        <v>0</v>
      </c>
      <c r="M2371" s="67"/>
      <c r="N2371" s="67"/>
      <c r="O2371" s="68">
        <f t="shared" si="7285"/>
        <v>0</v>
      </c>
      <c r="P2371" s="68">
        <f t="shared" si="7286"/>
        <v>0</v>
      </c>
      <c r="Q2371" s="71"/>
      <c r="R2371" s="71"/>
      <c r="S2371" s="71"/>
      <c r="T2371" s="71"/>
      <c r="U2371" s="71"/>
      <c r="V2371" s="71"/>
      <c r="W2371" s="67">
        <v>0</v>
      </c>
      <c r="X2371" s="67">
        <v>0</v>
      </c>
      <c r="Y2371" s="68">
        <v>0</v>
      </c>
      <c r="Z2371" s="67">
        <v>0</v>
      </c>
      <c r="AA2371" s="67">
        <v>0</v>
      </c>
      <c r="AB2371" s="68">
        <v>0</v>
      </c>
      <c r="AC2371" s="68">
        <f t="shared" si="7273"/>
        <v>0</v>
      </c>
      <c r="AD2371" s="67">
        <f t="shared" si="7274"/>
        <v>0</v>
      </c>
      <c r="AE2371" s="67">
        <f t="shared" si="7275"/>
        <v>0</v>
      </c>
      <c r="AF2371" s="68">
        <f t="shared" si="7276"/>
        <v>0</v>
      </c>
      <c r="AG2371" s="67" t="e">
        <f>M2371+#REF!-V2371</f>
        <v>#REF!</v>
      </c>
      <c r="AH2371" s="67" t="e">
        <f>N2371+S2371-#REF!</f>
        <v>#REF!</v>
      </c>
      <c r="AI2371" s="68" t="e">
        <f t="shared" si="7277"/>
        <v>#REF!</v>
      </c>
      <c r="AJ2371" s="68" t="e">
        <f t="shared" si="7278"/>
        <v>#REF!</v>
      </c>
      <c r="AK2371" s="71"/>
      <c r="AL2371" s="71"/>
      <c r="AM2371" s="68">
        <f t="shared" si="7287"/>
        <v>0</v>
      </c>
      <c r="AN2371" s="71"/>
      <c r="AO2371" s="71"/>
      <c r="AP2371" s="68">
        <f t="shared" si="7288"/>
        <v>0</v>
      </c>
      <c r="AQ2371" s="68">
        <f t="shared" si="7289"/>
        <v>0</v>
      </c>
      <c r="AR2371" s="71"/>
      <c r="AS2371" s="71"/>
      <c r="AT2371" s="68">
        <f t="shared" si="7290"/>
        <v>0</v>
      </c>
      <c r="AU2371" s="71"/>
      <c r="AV2371" s="71"/>
      <c r="AW2371" s="68">
        <f t="shared" si="7291"/>
        <v>0</v>
      </c>
      <c r="AX2371" s="68">
        <f t="shared" si="7292"/>
        <v>0</v>
      </c>
      <c r="AY2371" s="71"/>
      <c r="AZ2371" s="71"/>
      <c r="BA2371" s="68">
        <f t="shared" si="7293"/>
        <v>0</v>
      </c>
      <c r="BB2371" s="71"/>
      <c r="BC2371" s="71"/>
      <c r="BD2371" s="68">
        <f t="shared" si="7294"/>
        <v>0</v>
      </c>
      <c r="BE2371" s="68">
        <f t="shared" si="7295"/>
        <v>0</v>
      </c>
      <c r="BF2371" s="67">
        <f t="shared" si="7279"/>
        <v>0</v>
      </c>
      <c r="BG2371" s="67">
        <f t="shared" si="7279"/>
        <v>0</v>
      </c>
      <c r="BH2371" s="68">
        <f t="shared" si="7280"/>
        <v>0</v>
      </c>
      <c r="BI2371" s="67" t="e">
        <f t="shared" si="7281"/>
        <v>#REF!</v>
      </c>
      <c r="BJ2371" s="67" t="e">
        <f t="shared" si="7281"/>
        <v>#REF!</v>
      </c>
      <c r="BK2371" s="68" t="e">
        <f t="shared" si="7282"/>
        <v>#REF!</v>
      </c>
      <c r="BL2371" s="68" t="e">
        <f t="shared" si="7283"/>
        <v>#REF!</v>
      </c>
      <c r="BM2371" s="305">
        <v>0</v>
      </c>
      <c r="BN2371" s="305">
        <v>0</v>
      </c>
      <c r="BO2371" s="306"/>
      <c r="BP2371" s="306"/>
      <c r="BQ2371" s="305">
        <v>0</v>
      </c>
      <c r="BR2371" s="305">
        <v>0</v>
      </c>
      <c r="BS2371" s="123" t="s">
        <v>208</v>
      </c>
    </row>
    <row r="2372" spans="1:72" s="46" customFormat="1" hidden="1">
      <c r="A2372" s="77"/>
      <c r="B2372" s="20">
        <v>2014</v>
      </c>
      <c r="C2372" s="65">
        <v>8317</v>
      </c>
      <c r="D2372" s="20">
        <v>9</v>
      </c>
      <c r="E2372" s="20">
        <v>6000</v>
      </c>
      <c r="F2372" s="20">
        <v>6200</v>
      </c>
      <c r="G2372" s="20">
        <v>622</v>
      </c>
      <c r="H2372" s="20"/>
      <c r="I2372" s="66" t="s">
        <v>193</v>
      </c>
      <c r="J2372" s="67"/>
      <c r="K2372" s="67"/>
      <c r="L2372" s="68">
        <f t="shared" si="7284"/>
        <v>0</v>
      </c>
      <c r="M2372" s="67"/>
      <c r="N2372" s="67"/>
      <c r="O2372" s="68">
        <f t="shared" si="7285"/>
        <v>0</v>
      </c>
      <c r="P2372" s="68">
        <f t="shared" si="7286"/>
        <v>0</v>
      </c>
      <c r="Q2372" s="71"/>
      <c r="R2372" s="71"/>
      <c r="S2372" s="71"/>
      <c r="T2372" s="71"/>
      <c r="U2372" s="71"/>
      <c r="V2372" s="71"/>
      <c r="W2372" s="67">
        <v>0</v>
      </c>
      <c r="X2372" s="67">
        <v>0</v>
      </c>
      <c r="Y2372" s="68">
        <v>0</v>
      </c>
      <c r="Z2372" s="67">
        <v>0</v>
      </c>
      <c r="AA2372" s="67">
        <v>0</v>
      </c>
      <c r="AB2372" s="68">
        <v>0</v>
      </c>
      <c r="AC2372" s="68">
        <f t="shared" si="7273"/>
        <v>0</v>
      </c>
      <c r="AD2372" s="67">
        <f t="shared" si="7274"/>
        <v>0</v>
      </c>
      <c r="AE2372" s="67">
        <f t="shared" si="7275"/>
        <v>0</v>
      </c>
      <c r="AF2372" s="68">
        <f t="shared" si="7276"/>
        <v>0</v>
      </c>
      <c r="AG2372" s="67" t="e">
        <f>M2372+#REF!-V2372</f>
        <v>#REF!</v>
      </c>
      <c r="AH2372" s="67" t="e">
        <f>N2372+S2372-#REF!</f>
        <v>#REF!</v>
      </c>
      <c r="AI2372" s="68" t="e">
        <f t="shared" si="7277"/>
        <v>#REF!</v>
      </c>
      <c r="AJ2372" s="68" t="e">
        <f t="shared" si="7278"/>
        <v>#REF!</v>
      </c>
      <c r="AK2372" s="71"/>
      <c r="AL2372" s="71"/>
      <c r="AM2372" s="68">
        <f t="shared" si="7287"/>
        <v>0</v>
      </c>
      <c r="AN2372" s="71"/>
      <c r="AO2372" s="71"/>
      <c r="AP2372" s="68">
        <f t="shared" si="7288"/>
        <v>0</v>
      </c>
      <c r="AQ2372" s="68">
        <f t="shared" si="7289"/>
        <v>0</v>
      </c>
      <c r="AR2372" s="71"/>
      <c r="AS2372" s="71"/>
      <c r="AT2372" s="68">
        <f t="shared" si="7290"/>
        <v>0</v>
      </c>
      <c r="AU2372" s="71"/>
      <c r="AV2372" s="71"/>
      <c r="AW2372" s="68">
        <f t="shared" si="7291"/>
        <v>0</v>
      </c>
      <c r="AX2372" s="68">
        <f t="shared" si="7292"/>
        <v>0</v>
      </c>
      <c r="AY2372" s="71"/>
      <c r="AZ2372" s="71"/>
      <c r="BA2372" s="68">
        <f t="shared" si="7293"/>
        <v>0</v>
      </c>
      <c r="BB2372" s="71"/>
      <c r="BC2372" s="71"/>
      <c r="BD2372" s="68">
        <f t="shared" si="7294"/>
        <v>0</v>
      </c>
      <c r="BE2372" s="68">
        <f t="shared" si="7295"/>
        <v>0</v>
      </c>
      <c r="BF2372" s="67">
        <f t="shared" si="7279"/>
        <v>0</v>
      </c>
      <c r="BG2372" s="67">
        <f t="shared" si="7279"/>
        <v>0</v>
      </c>
      <c r="BH2372" s="68">
        <f t="shared" si="7280"/>
        <v>0</v>
      </c>
      <c r="BI2372" s="67" t="e">
        <f t="shared" si="7281"/>
        <v>#REF!</v>
      </c>
      <c r="BJ2372" s="67" t="e">
        <f t="shared" si="7281"/>
        <v>#REF!</v>
      </c>
      <c r="BK2372" s="68" t="e">
        <f t="shared" si="7282"/>
        <v>#REF!</v>
      </c>
      <c r="BL2372" s="68" t="e">
        <f t="shared" si="7283"/>
        <v>#REF!</v>
      </c>
      <c r="BM2372" s="305">
        <v>0</v>
      </c>
      <c r="BN2372" s="305">
        <v>0</v>
      </c>
      <c r="BO2372" s="306"/>
      <c r="BP2372" s="306"/>
      <c r="BQ2372" s="305">
        <v>0</v>
      </c>
      <c r="BR2372" s="305">
        <v>0</v>
      </c>
      <c r="BS2372" s="123" t="s">
        <v>208</v>
      </c>
    </row>
    <row r="2373" spans="1:72" s="46" customFormat="1" hidden="1">
      <c r="A2373" s="77"/>
      <c r="B2373" s="20">
        <v>2014</v>
      </c>
      <c r="C2373" s="65">
        <v>8317</v>
      </c>
      <c r="D2373" s="20">
        <v>9</v>
      </c>
      <c r="E2373" s="20">
        <v>6000</v>
      </c>
      <c r="F2373" s="20">
        <v>6200</v>
      </c>
      <c r="G2373" s="20">
        <v>622</v>
      </c>
      <c r="H2373" s="20"/>
      <c r="I2373" s="66" t="s">
        <v>193</v>
      </c>
      <c r="J2373" s="67"/>
      <c r="K2373" s="67"/>
      <c r="L2373" s="68">
        <f t="shared" si="7284"/>
        <v>0</v>
      </c>
      <c r="M2373" s="67"/>
      <c r="N2373" s="67"/>
      <c r="O2373" s="68">
        <f t="shared" si="7285"/>
        <v>0</v>
      </c>
      <c r="P2373" s="68">
        <f t="shared" si="7286"/>
        <v>0</v>
      </c>
      <c r="Q2373" s="71"/>
      <c r="R2373" s="71"/>
      <c r="S2373" s="71"/>
      <c r="T2373" s="71"/>
      <c r="U2373" s="71"/>
      <c r="V2373" s="71"/>
      <c r="W2373" s="67">
        <v>0</v>
      </c>
      <c r="X2373" s="67">
        <v>0</v>
      </c>
      <c r="Y2373" s="68">
        <v>0</v>
      </c>
      <c r="Z2373" s="67">
        <v>0</v>
      </c>
      <c r="AA2373" s="67">
        <v>0</v>
      </c>
      <c r="AB2373" s="68">
        <v>0</v>
      </c>
      <c r="AC2373" s="68">
        <f t="shared" si="7273"/>
        <v>0</v>
      </c>
      <c r="AD2373" s="67">
        <f t="shared" si="7274"/>
        <v>0</v>
      </c>
      <c r="AE2373" s="67">
        <f t="shared" si="7275"/>
        <v>0</v>
      </c>
      <c r="AF2373" s="68">
        <f t="shared" si="7276"/>
        <v>0</v>
      </c>
      <c r="AG2373" s="67" t="e">
        <f>M2373+#REF!-V2373</f>
        <v>#REF!</v>
      </c>
      <c r="AH2373" s="67" t="e">
        <f>N2373+S2373-#REF!</f>
        <v>#REF!</v>
      </c>
      <c r="AI2373" s="68" t="e">
        <f t="shared" si="7277"/>
        <v>#REF!</v>
      </c>
      <c r="AJ2373" s="68" t="e">
        <f t="shared" si="7278"/>
        <v>#REF!</v>
      </c>
      <c r="AK2373" s="71"/>
      <c r="AL2373" s="71"/>
      <c r="AM2373" s="68">
        <f t="shared" si="7287"/>
        <v>0</v>
      </c>
      <c r="AN2373" s="71"/>
      <c r="AO2373" s="71"/>
      <c r="AP2373" s="68">
        <f t="shared" si="7288"/>
        <v>0</v>
      </c>
      <c r="AQ2373" s="68">
        <f t="shared" si="7289"/>
        <v>0</v>
      </c>
      <c r="AR2373" s="71"/>
      <c r="AS2373" s="71"/>
      <c r="AT2373" s="68">
        <f t="shared" si="7290"/>
        <v>0</v>
      </c>
      <c r="AU2373" s="71"/>
      <c r="AV2373" s="71"/>
      <c r="AW2373" s="68">
        <f t="shared" si="7291"/>
        <v>0</v>
      </c>
      <c r="AX2373" s="68">
        <f t="shared" si="7292"/>
        <v>0</v>
      </c>
      <c r="AY2373" s="71"/>
      <c r="AZ2373" s="71"/>
      <c r="BA2373" s="68">
        <f t="shared" si="7293"/>
        <v>0</v>
      </c>
      <c r="BB2373" s="71"/>
      <c r="BC2373" s="71"/>
      <c r="BD2373" s="68">
        <f t="shared" si="7294"/>
        <v>0</v>
      </c>
      <c r="BE2373" s="68">
        <f t="shared" si="7295"/>
        <v>0</v>
      </c>
      <c r="BF2373" s="67">
        <f t="shared" si="7279"/>
        <v>0</v>
      </c>
      <c r="BG2373" s="67">
        <f t="shared" si="7279"/>
        <v>0</v>
      </c>
      <c r="BH2373" s="68">
        <f t="shared" si="7280"/>
        <v>0</v>
      </c>
      <c r="BI2373" s="67" t="e">
        <f t="shared" si="7281"/>
        <v>#REF!</v>
      </c>
      <c r="BJ2373" s="67" t="e">
        <f t="shared" si="7281"/>
        <v>#REF!</v>
      </c>
      <c r="BK2373" s="68" t="e">
        <f t="shared" si="7282"/>
        <v>#REF!</v>
      </c>
      <c r="BL2373" s="68" t="e">
        <f t="shared" si="7283"/>
        <v>#REF!</v>
      </c>
      <c r="BM2373" s="305">
        <v>0</v>
      </c>
      <c r="BN2373" s="305">
        <v>0</v>
      </c>
      <c r="BO2373" s="306"/>
      <c r="BP2373" s="306"/>
      <c r="BQ2373" s="305">
        <v>0</v>
      </c>
      <c r="BR2373" s="305">
        <v>0</v>
      </c>
      <c r="BS2373" s="123" t="s">
        <v>208</v>
      </c>
    </row>
    <row r="2374" spans="1:72" s="46" customFormat="1" hidden="1">
      <c r="A2374" s="77"/>
      <c r="B2374" s="20">
        <v>2014</v>
      </c>
      <c r="C2374" s="65">
        <v>8317</v>
      </c>
      <c r="D2374" s="20">
        <v>9</v>
      </c>
      <c r="E2374" s="20">
        <v>6000</v>
      </c>
      <c r="F2374" s="20">
        <v>6200</v>
      </c>
      <c r="G2374" s="20">
        <v>622</v>
      </c>
      <c r="H2374" s="20"/>
      <c r="I2374" s="66" t="s">
        <v>193</v>
      </c>
      <c r="J2374" s="67"/>
      <c r="K2374" s="67"/>
      <c r="L2374" s="68">
        <f t="shared" si="7284"/>
        <v>0</v>
      </c>
      <c r="M2374" s="67"/>
      <c r="N2374" s="67"/>
      <c r="O2374" s="68">
        <f t="shared" si="7285"/>
        <v>0</v>
      </c>
      <c r="P2374" s="68">
        <f t="shared" si="7286"/>
        <v>0</v>
      </c>
      <c r="Q2374" s="71"/>
      <c r="R2374" s="71"/>
      <c r="S2374" s="71"/>
      <c r="T2374" s="71"/>
      <c r="U2374" s="71"/>
      <c r="V2374" s="71"/>
      <c r="W2374" s="67">
        <v>0</v>
      </c>
      <c r="X2374" s="67">
        <v>0</v>
      </c>
      <c r="Y2374" s="68">
        <v>0</v>
      </c>
      <c r="Z2374" s="67">
        <v>0</v>
      </c>
      <c r="AA2374" s="67">
        <v>0</v>
      </c>
      <c r="AB2374" s="68">
        <v>0</v>
      </c>
      <c r="AC2374" s="68">
        <f t="shared" si="7273"/>
        <v>0</v>
      </c>
      <c r="AD2374" s="67">
        <f t="shared" si="7274"/>
        <v>0</v>
      </c>
      <c r="AE2374" s="67">
        <f t="shared" si="7275"/>
        <v>0</v>
      </c>
      <c r="AF2374" s="68">
        <f t="shared" si="7276"/>
        <v>0</v>
      </c>
      <c r="AG2374" s="67" t="e">
        <f>M2374+#REF!-V2374</f>
        <v>#REF!</v>
      </c>
      <c r="AH2374" s="67" t="e">
        <f>N2374+S2374-#REF!</f>
        <v>#REF!</v>
      </c>
      <c r="AI2374" s="68" t="e">
        <f t="shared" si="7277"/>
        <v>#REF!</v>
      </c>
      <c r="AJ2374" s="68" t="e">
        <f t="shared" si="7278"/>
        <v>#REF!</v>
      </c>
      <c r="AK2374" s="71"/>
      <c r="AL2374" s="71"/>
      <c r="AM2374" s="68">
        <f t="shared" si="7287"/>
        <v>0</v>
      </c>
      <c r="AN2374" s="71"/>
      <c r="AO2374" s="71"/>
      <c r="AP2374" s="68">
        <f t="shared" si="7288"/>
        <v>0</v>
      </c>
      <c r="AQ2374" s="68">
        <f t="shared" si="7289"/>
        <v>0</v>
      </c>
      <c r="AR2374" s="71"/>
      <c r="AS2374" s="71"/>
      <c r="AT2374" s="68">
        <f t="shared" si="7290"/>
        <v>0</v>
      </c>
      <c r="AU2374" s="71"/>
      <c r="AV2374" s="71"/>
      <c r="AW2374" s="68">
        <f t="shared" si="7291"/>
        <v>0</v>
      </c>
      <c r="AX2374" s="68">
        <f t="shared" si="7292"/>
        <v>0</v>
      </c>
      <c r="AY2374" s="71"/>
      <c r="AZ2374" s="71"/>
      <c r="BA2374" s="68">
        <f t="shared" si="7293"/>
        <v>0</v>
      </c>
      <c r="BB2374" s="71"/>
      <c r="BC2374" s="71"/>
      <c r="BD2374" s="68">
        <f t="shared" si="7294"/>
        <v>0</v>
      </c>
      <c r="BE2374" s="68">
        <f t="shared" si="7295"/>
        <v>0</v>
      </c>
      <c r="BF2374" s="67">
        <f t="shared" si="7279"/>
        <v>0</v>
      </c>
      <c r="BG2374" s="67">
        <f t="shared" si="7279"/>
        <v>0</v>
      </c>
      <c r="BH2374" s="68">
        <f t="shared" si="7280"/>
        <v>0</v>
      </c>
      <c r="BI2374" s="67" t="e">
        <f t="shared" si="7281"/>
        <v>#REF!</v>
      </c>
      <c r="BJ2374" s="67" t="e">
        <f t="shared" si="7281"/>
        <v>#REF!</v>
      </c>
      <c r="BK2374" s="68" t="e">
        <f t="shared" si="7282"/>
        <v>#REF!</v>
      </c>
      <c r="BL2374" s="68" t="e">
        <f t="shared" si="7283"/>
        <v>#REF!</v>
      </c>
      <c r="BM2374" s="305">
        <v>0</v>
      </c>
      <c r="BN2374" s="305">
        <v>0</v>
      </c>
      <c r="BO2374" s="306"/>
      <c r="BP2374" s="306"/>
      <c r="BQ2374" s="305">
        <v>0</v>
      </c>
      <c r="BR2374" s="305">
        <v>0</v>
      </c>
      <c r="BS2374" s="123" t="s">
        <v>208</v>
      </c>
    </row>
    <row r="2375" spans="1:72" s="46" customFormat="1" hidden="1">
      <c r="A2375" s="77"/>
      <c r="B2375" s="20">
        <v>2014</v>
      </c>
      <c r="C2375" s="65">
        <v>8317</v>
      </c>
      <c r="D2375" s="20">
        <v>9</v>
      </c>
      <c r="E2375" s="20">
        <v>6000</v>
      </c>
      <c r="F2375" s="20">
        <v>6200</v>
      </c>
      <c r="G2375" s="20">
        <v>622</v>
      </c>
      <c r="H2375" s="20"/>
      <c r="I2375" s="66" t="s">
        <v>193</v>
      </c>
      <c r="J2375" s="67"/>
      <c r="K2375" s="67"/>
      <c r="L2375" s="68">
        <f t="shared" si="7284"/>
        <v>0</v>
      </c>
      <c r="M2375" s="67"/>
      <c r="N2375" s="67"/>
      <c r="O2375" s="68">
        <f t="shared" si="7285"/>
        <v>0</v>
      </c>
      <c r="P2375" s="68">
        <f t="shared" si="7286"/>
        <v>0</v>
      </c>
      <c r="Q2375" s="71"/>
      <c r="R2375" s="71"/>
      <c r="S2375" s="71"/>
      <c r="T2375" s="71"/>
      <c r="U2375" s="71"/>
      <c r="V2375" s="71"/>
      <c r="W2375" s="67">
        <v>0</v>
      </c>
      <c r="X2375" s="67">
        <v>0</v>
      </c>
      <c r="Y2375" s="68">
        <v>0</v>
      </c>
      <c r="Z2375" s="67">
        <v>0</v>
      </c>
      <c r="AA2375" s="67">
        <v>0</v>
      </c>
      <c r="AB2375" s="68">
        <v>0</v>
      </c>
      <c r="AC2375" s="68">
        <f t="shared" si="7273"/>
        <v>0</v>
      </c>
      <c r="AD2375" s="67">
        <f t="shared" si="7274"/>
        <v>0</v>
      </c>
      <c r="AE2375" s="67">
        <f t="shared" si="7275"/>
        <v>0</v>
      </c>
      <c r="AF2375" s="68">
        <f t="shared" si="7276"/>
        <v>0</v>
      </c>
      <c r="AG2375" s="67" t="e">
        <f>M2375+#REF!-V2375</f>
        <v>#REF!</v>
      </c>
      <c r="AH2375" s="67" t="e">
        <f>N2375+S2375-#REF!</f>
        <v>#REF!</v>
      </c>
      <c r="AI2375" s="68" t="e">
        <f t="shared" si="7277"/>
        <v>#REF!</v>
      </c>
      <c r="AJ2375" s="68" t="e">
        <f t="shared" si="7278"/>
        <v>#REF!</v>
      </c>
      <c r="AK2375" s="71"/>
      <c r="AL2375" s="71"/>
      <c r="AM2375" s="68">
        <f t="shared" si="7287"/>
        <v>0</v>
      </c>
      <c r="AN2375" s="71"/>
      <c r="AO2375" s="71"/>
      <c r="AP2375" s="68">
        <f t="shared" si="7288"/>
        <v>0</v>
      </c>
      <c r="AQ2375" s="68">
        <f t="shared" si="7289"/>
        <v>0</v>
      </c>
      <c r="AR2375" s="71"/>
      <c r="AS2375" s="71"/>
      <c r="AT2375" s="68">
        <f t="shared" si="7290"/>
        <v>0</v>
      </c>
      <c r="AU2375" s="71"/>
      <c r="AV2375" s="71"/>
      <c r="AW2375" s="68">
        <f t="shared" si="7291"/>
        <v>0</v>
      </c>
      <c r="AX2375" s="68">
        <f t="shared" si="7292"/>
        <v>0</v>
      </c>
      <c r="AY2375" s="71"/>
      <c r="AZ2375" s="71"/>
      <c r="BA2375" s="68">
        <f t="shared" si="7293"/>
        <v>0</v>
      </c>
      <c r="BB2375" s="71"/>
      <c r="BC2375" s="71"/>
      <c r="BD2375" s="68">
        <f t="shared" si="7294"/>
        <v>0</v>
      </c>
      <c r="BE2375" s="68">
        <f t="shared" si="7295"/>
        <v>0</v>
      </c>
      <c r="BF2375" s="67">
        <f t="shared" si="7279"/>
        <v>0</v>
      </c>
      <c r="BG2375" s="67">
        <f t="shared" si="7279"/>
        <v>0</v>
      </c>
      <c r="BH2375" s="68">
        <f t="shared" si="7280"/>
        <v>0</v>
      </c>
      <c r="BI2375" s="67" t="e">
        <f t="shared" si="7281"/>
        <v>#REF!</v>
      </c>
      <c r="BJ2375" s="67" t="e">
        <f t="shared" si="7281"/>
        <v>#REF!</v>
      </c>
      <c r="BK2375" s="68" t="e">
        <f t="shared" si="7282"/>
        <v>#REF!</v>
      </c>
      <c r="BL2375" s="68" t="e">
        <f t="shared" si="7283"/>
        <v>#REF!</v>
      </c>
      <c r="BM2375" s="305">
        <v>0</v>
      </c>
      <c r="BN2375" s="305">
        <v>0</v>
      </c>
      <c r="BO2375" s="306"/>
      <c r="BP2375" s="306"/>
      <c r="BQ2375" s="305">
        <v>0</v>
      </c>
      <c r="BR2375" s="305">
        <v>0</v>
      </c>
      <c r="BS2375" s="123" t="s">
        <v>208</v>
      </c>
    </row>
    <row r="2376" spans="1:72" s="46" customFormat="1" hidden="1">
      <c r="A2376" s="77"/>
      <c r="B2376" s="20">
        <v>2014</v>
      </c>
      <c r="C2376" s="65">
        <v>8317</v>
      </c>
      <c r="D2376" s="20">
        <v>9</v>
      </c>
      <c r="E2376" s="20">
        <v>6000</v>
      </c>
      <c r="F2376" s="20">
        <v>6200</v>
      </c>
      <c r="G2376" s="20">
        <v>622</v>
      </c>
      <c r="H2376" s="20"/>
      <c r="I2376" s="66" t="s">
        <v>193</v>
      </c>
      <c r="J2376" s="67"/>
      <c r="K2376" s="67"/>
      <c r="L2376" s="68">
        <f t="shared" si="7284"/>
        <v>0</v>
      </c>
      <c r="M2376" s="67"/>
      <c r="N2376" s="67"/>
      <c r="O2376" s="68">
        <f t="shared" si="7285"/>
        <v>0</v>
      </c>
      <c r="P2376" s="68">
        <f t="shared" si="7286"/>
        <v>0</v>
      </c>
      <c r="Q2376" s="71"/>
      <c r="R2376" s="71"/>
      <c r="S2376" s="71"/>
      <c r="T2376" s="71"/>
      <c r="U2376" s="71"/>
      <c r="V2376" s="71"/>
      <c r="W2376" s="67">
        <v>0</v>
      </c>
      <c r="X2376" s="67">
        <v>0</v>
      </c>
      <c r="Y2376" s="68">
        <v>0</v>
      </c>
      <c r="Z2376" s="67">
        <v>0</v>
      </c>
      <c r="AA2376" s="67">
        <v>0</v>
      </c>
      <c r="AB2376" s="68">
        <v>0</v>
      </c>
      <c r="AC2376" s="68">
        <f t="shared" si="7273"/>
        <v>0</v>
      </c>
      <c r="AD2376" s="67">
        <f t="shared" si="7274"/>
        <v>0</v>
      </c>
      <c r="AE2376" s="67">
        <f t="shared" si="7275"/>
        <v>0</v>
      </c>
      <c r="AF2376" s="68">
        <f t="shared" si="7276"/>
        <v>0</v>
      </c>
      <c r="AG2376" s="67" t="e">
        <f>M2376+#REF!-V2376</f>
        <v>#REF!</v>
      </c>
      <c r="AH2376" s="67" t="e">
        <f>N2376+S2376-#REF!</f>
        <v>#REF!</v>
      </c>
      <c r="AI2376" s="68" t="e">
        <f t="shared" si="7277"/>
        <v>#REF!</v>
      </c>
      <c r="AJ2376" s="68" t="e">
        <f t="shared" si="7278"/>
        <v>#REF!</v>
      </c>
      <c r="AK2376" s="71"/>
      <c r="AL2376" s="71"/>
      <c r="AM2376" s="68">
        <f t="shared" si="7287"/>
        <v>0</v>
      </c>
      <c r="AN2376" s="71"/>
      <c r="AO2376" s="71"/>
      <c r="AP2376" s="68">
        <f t="shared" si="7288"/>
        <v>0</v>
      </c>
      <c r="AQ2376" s="68">
        <f t="shared" si="7289"/>
        <v>0</v>
      </c>
      <c r="AR2376" s="71"/>
      <c r="AS2376" s="71"/>
      <c r="AT2376" s="68">
        <f t="shared" si="7290"/>
        <v>0</v>
      </c>
      <c r="AU2376" s="71"/>
      <c r="AV2376" s="71"/>
      <c r="AW2376" s="68">
        <f t="shared" si="7291"/>
        <v>0</v>
      </c>
      <c r="AX2376" s="68">
        <f t="shared" si="7292"/>
        <v>0</v>
      </c>
      <c r="AY2376" s="71"/>
      <c r="AZ2376" s="71"/>
      <c r="BA2376" s="68">
        <f t="shared" si="7293"/>
        <v>0</v>
      </c>
      <c r="BB2376" s="71"/>
      <c r="BC2376" s="71"/>
      <c r="BD2376" s="68">
        <f t="shared" si="7294"/>
        <v>0</v>
      </c>
      <c r="BE2376" s="68">
        <f t="shared" si="7295"/>
        <v>0</v>
      </c>
      <c r="BF2376" s="67">
        <f t="shared" si="7279"/>
        <v>0</v>
      </c>
      <c r="BG2376" s="67">
        <f t="shared" si="7279"/>
        <v>0</v>
      </c>
      <c r="BH2376" s="68">
        <f t="shared" si="7280"/>
        <v>0</v>
      </c>
      <c r="BI2376" s="67" t="e">
        <f t="shared" si="7281"/>
        <v>#REF!</v>
      </c>
      <c r="BJ2376" s="67" t="e">
        <f t="shared" si="7281"/>
        <v>#REF!</v>
      </c>
      <c r="BK2376" s="68" t="e">
        <f t="shared" si="7282"/>
        <v>#REF!</v>
      </c>
      <c r="BL2376" s="68" t="e">
        <f t="shared" si="7283"/>
        <v>#REF!</v>
      </c>
      <c r="BM2376" s="305">
        <v>0</v>
      </c>
      <c r="BN2376" s="305">
        <v>0</v>
      </c>
      <c r="BO2376" s="306"/>
      <c r="BP2376" s="306"/>
      <c r="BQ2376" s="305">
        <v>0</v>
      </c>
      <c r="BR2376" s="305">
        <v>0</v>
      </c>
      <c r="BS2376" s="123" t="s">
        <v>208</v>
      </c>
    </row>
    <row r="2377" spans="1:72" s="46" customFormat="1" hidden="1">
      <c r="A2377" s="77"/>
      <c r="B2377" s="20">
        <v>2014</v>
      </c>
      <c r="C2377" s="65">
        <v>8317</v>
      </c>
      <c r="D2377" s="20">
        <v>9</v>
      </c>
      <c r="E2377" s="20">
        <v>6000</v>
      </c>
      <c r="F2377" s="20">
        <v>6200</v>
      </c>
      <c r="G2377" s="20">
        <v>622</v>
      </c>
      <c r="H2377" s="20"/>
      <c r="I2377" s="66" t="s">
        <v>193</v>
      </c>
      <c r="J2377" s="67"/>
      <c r="K2377" s="67"/>
      <c r="L2377" s="68">
        <f t="shared" si="7284"/>
        <v>0</v>
      </c>
      <c r="M2377" s="67"/>
      <c r="N2377" s="67"/>
      <c r="O2377" s="68">
        <f t="shared" si="7285"/>
        <v>0</v>
      </c>
      <c r="P2377" s="68">
        <f t="shared" si="7286"/>
        <v>0</v>
      </c>
      <c r="Q2377" s="71"/>
      <c r="R2377" s="71"/>
      <c r="S2377" s="71"/>
      <c r="T2377" s="71"/>
      <c r="U2377" s="71"/>
      <c r="V2377" s="71"/>
      <c r="W2377" s="67">
        <v>0</v>
      </c>
      <c r="X2377" s="67">
        <v>0</v>
      </c>
      <c r="Y2377" s="68">
        <v>0</v>
      </c>
      <c r="Z2377" s="67">
        <v>0</v>
      </c>
      <c r="AA2377" s="67">
        <v>0</v>
      </c>
      <c r="AB2377" s="68">
        <v>0</v>
      </c>
      <c r="AC2377" s="68">
        <f t="shared" si="7273"/>
        <v>0</v>
      </c>
      <c r="AD2377" s="67">
        <f t="shared" si="7274"/>
        <v>0</v>
      </c>
      <c r="AE2377" s="67">
        <f t="shared" si="7275"/>
        <v>0</v>
      </c>
      <c r="AF2377" s="68">
        <f t="shared" si="7276"/>
        <v>0</v>
      </c>
      <c r="AG2377" s="67" t="e">
        <f>M2377+#REF!-V2377</f>
        <v>#REF!</v>
      </c>
      <c r="AH2377" s="67" t="e">
        <f>N2377+S2377-#REF!</f>
        <v>#REF!</v>
      </c>
      <c r="AI2377" s="68" t="e">
        <f t="shared" si="7277"/>
        <v>#REF!</v>
      </c>
      <c r="AJ2377" s="68" t="e">
        <f t="shared" si="7278"/>
        <v>#REF!</v>
      </c>
      <c r="AK2377" s="71"/>
      <c r="AL2377" s="71"/>
      <c r="AM2377" s="68">
        <f t="shared" si="7287"/>
        <v>0</v>
      </c>
      <c r="AN2377" s="71"/>
      <c r="AO2377" s="71"/>
      <c r="AP2377" s="68">
        <f t="shared" si="7288"/>
        <v>0</v>
      </c>
      <c r="AQ2377" s="68">
        <f t="shared" si="7289"/>
        <v>0</v>
      </c>
      <c r="AR2377" s="71"/>
      <c r="AS2377" s="71"/>
      <c r="AT2377" s="68">
        <f t="shared" si="7290"/>
        <v>0</v>
      </c>
      <c r="AU2377" s="71"/>
      <c r="AV2377" s="71"/>
      <c r="AW2377" s="68">
        <f t="shared" si="7291"/>
        <v>0</v>
      </c>
      <c r="AX2377" s="68">
        <f t="shared" si="7292"/>
        <v>0</v>
      </c>
      <c r="AY2377" s="71"/>
      <c r="AZ2377" s="71"/>
      <c r="BA2377" s="68">
        <f t="shared" si="7293"/>
        <v>0</v>
      </c>
      <c r="BB2377" s="71"/>
      <c r="BC2377" s="71"/>
      <c r="BD2377" s="68">
        <f t="shared" si="7294"/>
        <v>0</v>
      </c>
      <c r="BE2377" s="68">
        <f t="shared" si="7295"/>
        <v>0</v>
      </c>
      <c r="BF2377" s="67">
        <f t="shared" si="7279"/>
        <v>0</v>
      </c>
      <c r="BG2377" s="67">
        <f t="shared" si="7279"/>
        <v>0</v>
      </c>
      <c r="BH2377" s="68">
        <f t="shared" si="7280"/>
        <v>0</v>
      </c>
      <c r="BI2377" s="67" t="e">
        <f t="shared" si="7281"/>
        <v>#REF!</v>
      </c>
      <c r="BJ2377" s="67" t="e">
        <f t="shared" si="7281"/>
        <v>#REF!</v>
      </c>
      <c r="BK2377" s="68" t="e">
        <f t="shared" si="7282"/>
        <v>#REF!</v>
      </c>
      <c r="BL2377" s="68" t="e">
        <f t="shared" si="7283"/>
        <v>#REF!</v>
      </c>
      <c r="BM2377" s="305">
        <v>0</v>
      </c>
      <c r="BN2377" s="305">
        <v>0</v>
      </c>
      <c r="BO2377" s="306"/>
      <c r="BP2377" s="306"/>
      <c r="BQ2377" s="305">
        <v>0</v>
      </c>
      <c r="BR2377" s="305">
        <v>0</v>
      </c>
      <c r="BS2377" s="123" t="s">
        <v>208</v>
      </c>
    </row>
    <row r="2378" spans="1:72" s="46" customFormat="1" hidden="1">
      <c r="A2378" s="77"/>
      <c r="B2378" s="20">
        <v>2014</v>
      </c>
      <c r="C2378" s="65">
        <v>8317</v>
      </c>
      <c r="D2378" s="20">
        <v>9</v>
      </c>
      <c r="E2378" s="20">
        <v>6000</v>
      </c>
      <c r="F2378" s="20">
        <v>6200</v>
      </c>
      <c r="G2378" s="20">
        <v>622</v>
      </c>
      <c r="H2378" s="20"/>
      <c r="I2378" s="66" t="s">
        <v>193</v>
      </c>
      <c r="J2378" s="67"/>
      <c r="K2378" s="67"/>
      <c r="L2378" s="68">
        <f t="shared" si="7284"/>
        <v>0</v>
      </c>
      <c r="M2378" s="67"/>
      <c r="N2378" s="67"/>
      <c r="O2378" s="68">
        <f t="shared" si="7285"/>
        <v>0</v>
      </c>
      <c r="P2378" s="68">
        <f t="shared" si="7286"/>
        <v>0</v>
      </c>
      <c r="Q2378" s="71"/>
      <c r="R2378" s="71"/>
      <c r="S2378" s="71"/>
      <c r="T2378" s="71"/>
      <c r="U2378" s="71"/>
      <c r="V2378" s="71"/>
      <c r="W2378" s="67">
        <v>0</v>
      </c>
      <c r="X2378" s="67">
        <v>0</v>
      </c>
      <c r="Y2378" s="68">
        <v>0</v>
      </c>
      <c r="Z2378" s="67">
        <v>0</v>
      </c>
      <c r="AA2378" s="67">
        <v>0</v>
      </c>
      <c r="AB2378" s="68">
        <v>0</v>
      </c>
      <c r="AC2378" s="68">
        <f t="shared" si="7273"/>
        <v>0</v>
      </c>
      <c r="AD2378" s="67">
        <f t="shared" si="7274"/>
        <v>0</v>
      </c>
      <c r="AE2378" s="67">
        <f t="shared" si="7275"/>
        <v>0</v>
      </c>
      <c r="AF2378" s="68">
        <f t="shared" si="7276"/>
        <v>0</v>
      </c>
      <c r="AG2378" s="67" t="e">
        <f>M2378+#REF!-V2378</f>
        <v>#REF!</v>
      </c>
      <c r="AH2378" s="67" t="e">
        <f>N2378+S2378-#REF!</f>
        <v>#REF!</v>
      </c>
      <c r="AI2378" s="68" t="e">
        <f t="shared" si="7277"/>
        <v>#REF!</v>
      </c>
      <c r="AJ2378" s="68" t="e">
        <f t="shared" si="7278"/>
        <v>#REF!</v>
      </c>
      <c r="AK2378" s="71"/>
      <c r="AL2378" s="71"/>
      <c r="AM2378" s="68">
        <f t="shared" si="7287"/>
        <v>0</v>
      </c>
      <c r="AN2378" s="71"/>
      <c r="AO2378" s="71"/>
      <c r="AP2378" s="68">
        <f t="shared" si="7288"/>
        <v>0</v>
      </c>
      <c r="AQ2378" s="68">
        <f t="shared" si="7289"/>
        <v>0</v>
      </c>
      <c r="AR2378" s="71"/>
      <c r="AS2378" s="71"/>
      <c r="AT2378" s="68">
        <f t="shared" si="7290"/>
        <v>0</v>
      </c>
      <c r="AU2378" s="71"/>
      <c r="AV2378" s="71"/>
      <c r="AW2378" s="68">
        <f t="shared" si="7291"/>
        <v>0</v>
      </c>
      <c r="AX2378" s="68">
        <f t="shared" si="7292"/>
        <v>0</v>
      </c>
      <c r="AY2378" s="71"/>
      <c r="AZ2378" s="71"/>
      <c r="BA2378" s="68">
        <f t="shared" si="7293"/>
        <v>0</v>
      </c>
      <c r="BB2378" s="71"/>
      <c r="BC2378" s="71"/>
      <c r="BD2378" s="68">
        <f t="shared" si="7294"/>
        <v>0</v>
      </c>
      <c r="BE2378" s="68">
        <f t="shared" si="7295"/>
        <v>0</v>
      </c>
      <c r="BF2378" s="67">
        <f t="shared" si="7279"/>
        <v>0</v>
      </c>
      <c r="BG2378" s="67">
        <f t="shared" si="7279"/>
        <v>0</v>
      </c>
      <c r="BH2378" s="68">
        <f t="shared" si="7280"/>
        <v>0</v>
      </c>
      <c r="BI2378" s="67" t="e">
        <f t="shared" si="7281"/>
        <v>#REF!</v>
      </c>
      <c r="BJ2378" s="67" t="e">
        <f t="shared" si="7281"/>
        <v>#REF!</v>
      </c>
      <c r="BK2378" s="68" t="e">
        <f t="shared" si="7282"/>
        <v>#REF!</v>
      </c>
      <c r="BL2378" s="68" t="e">
        <f t="shared" si="7283"/>
        <v>#REF!</v>
      </c>
      <c r="BM2378" s="305">
        <v>0</v>
      </c>
      <c r="BN2378" s="305">
        <v>0</v>
      </c>
      <c r="BO2378" s="306"/>
      <c r="BP2378" s="306"/>
      <c r="BQ2378" s="305">
        <v>0</v>
      </c>
      <c r="BR2378" s="305">
        <v>0</v>
      </c>
      <c r="BS2378" s="123" t="s">
        <v>208</v>
      </c>
    </row>
    <row r="2379" spans="1:72" s="46" customFormat="1" hidden="1">
      <c r="A2379" s="77"/>
      <c r="B2379" s="20">
        <v>2014</v>
      </c>
      <c r="C2379" s="65">
        <v>8317</v>
      </c>
      <c r="D2379" s="20">
        <v>9</v>
      </c>
      <c r="E2379" s="20">
        <v>6000</v>
      </c>
      <c r="F2379" s="20">
        <v>6200</v>
      </c>
      <c r="G2379" s="20">
        <v>622</v>
      </c>
      <c r="H2379" s="20"/>
      <c r="I2379" s="66" t="s">
        <v>193</v>
      </c>
      <c r="J2379" s="67"/>
      <c r="K2379" s="67"/>
      <c r="L2379" s="68">
        <f t="shared" si="7284"/>
        <v>0</v>
      </c>
      <c r="M2379" s="67"/>
      <c r="N2379" s="67"/>
      <c r="O2379" s="68">
        <f t="shared" si="7285"/>
        <v>0</v>
      </c>
      <c r="P2379" s="68">
        <f t="shared" si="7286"/>
        <v>0</v>
      </c>
      <c r="Q2379" s="71"/>
      <c r="R2379" s="71"/>
      <c r="S2379" s="71"/>
      <c r="T2379" s="71"/>
      <c r="U2379" s="71"/>
      <c r="V2379" s="71"/>
      <c r="W2379" s="67">
        <v>0</v>
      </c>
      <c r="X2379" s="67">
        <v>0</v>
      </c>
      <c r="Y2379" s="68">
        <v>0</v>
      </c>
      <c r="Z2379" s="67">
        <v>0</v>
      </c>
      <c r="AA2379" s="67">
        <v>0</v>
      </c>
      <c r="AB2379" s="68">
        <v>0</v>
      </c>
      <c r="AC2379" s="68">
        <f t="shared" si="7273"/>
        <v>0</v>
      </c>
      <c r="AD2379" s="67">
        <f t="shared" si="7274"/>
        <v>0</v>
      </c>
      <c r="AE2379" s="67">
        <f t="shared" si="7275"/>
        <v>0</v>
      </c>
      <c r="AF2379" s="68">
        <f t="shared" si="7276"/>
        <v>0</v>
      </c>
      <c r="AG2379" s="67" t="e">
        <f>M2379+#REF!-V2379</f>
        <v>#REF!</v>
      </c>
      <c r="AH2379" s="67" t="e">
        <f>N2379+S2379-#REF!</f>
        <v>#REF!</v>
      </c>
      <c r="AI2379" s="68" t="e">
        <f t="shared" si="7277"/>
        <v>#REF!</v>
      </c>
      <c r="AJ2379" s="68" t="e">
        <f t="shared" si="7278"/>
        <v>#REF!</v>
      </c>
      <c r="AK2379" s="71"/>
      <c r="AL2379" s="71"/>
      <c r="AM2379" s="68">
        <f t="shared" si="7287"/>
        <v>0</v>
      </c>
      <c r="AN2379" s="71"/>
      <c r="AO2379" s="71"/>
      <c r="AP2379" s="68">
        <f t="shared" si="7288"/>
        <v>0</v>
      </c>
      <c r="AQ2379" s="68">
        <f t="shared" si="7289"/>
        <v>0</v>
      </c>
      <c r="AR2379" s="71"/>
      <c r="AS2379" s="71"/>
      <c r="AT2379" s="68">
        <f t="shared" si="7290"/>
        <v>0</v>
      </c>
      <c r="AU2379" s="71"/>
      <c r="AV2379" s="71"/>
      <c r="AW2379" s="68">
        <f t="shared" si="7291"/>
        <v>0</v>
      </c>
      <c r="AX2379" s="68">
        <f t="shared" si="7292"/>
        <v>0</v>
      </c>
      <c r="AY2379" s="71"/>
      <c r="AZ2379" s="71"/>
      <c r="BA2379" s="68">
        <f t="shared" si="7293"/>
        <v>0</v>
      </c>
      <c r="BB2379" s="71"/>
      <c r="BC2379" s="71"/>
      <c r="BD2379" s="68">
        <f t="shared" si="7294"/>
        <v>0</v>
      </c>
      <c r="BE2379" s="68">
        <f t="shared" si="7295"/>
        <v>0</v>
      </c>
      <c r="BF2379" s="67">
        <f t="shared" si="7279"/>
        <v>0</v>
      </c>
      <c r="BG2379" s="67">
        <f t="shared" si="7279"/>
        <v>0</v>
      </c>
      <c r="BH2379" s="68">
        <f t="shared" si="7280"/>
        <v>0</v>
      </c>
      <c r="BI2379" s="67" t="e">
        <f t="shared" si="7281"/>
        <v>#REF!</v>
      </c>
      <c r="BJ2379" s="67" t="e">
        <f t="shared" si="7281"/>
        <v>#REF!</v>
      </c>
      <c r="BK2379" s="68" t="e">
        <f t="shared" si="7282"/>
        <v>#REF!</v>
      </c>
      <c r="BL2379" s="68" t="e">
        <f t="shared" si="7283"/>
        <v>#REF!</v>
      </c>
      <c r="BM2379" s="305">
        <v>0</v>
      </c>
      <c r="BN2379" s="305">
        <v>0</v>
      </c>
      <c r="BO2379" s="306"/>
      <c r="BP2379" s="306"/>
      <c r="BQ2379" s="305">
        <v>0</v>
      </c>
      <c r="BR2379" s="305">
        <v>0</v>
      </c>
      <c r="BS2379" s="123" t="s">
        <v>208</v>
      </c>
    </row>
    <row r="2380" spans="1:72" s="46" customFormat="1" hidden="1">
      <c r="A2380" s="77"/>
      <c r="B2380" s="20">
        <v>2014</v>
      </c>
      <c r="C2380" s="65">
        <v>8317</v>
      </c>
      <c r="D2380" s="20">
        <v>9</v>
      </c>
      <c r="E2380" s="20">
        <v>6000</v>
      </c>
      <c r="F2380" s="20">
        <v>6200</v>
      </c>
      <c r="G2380" s="20">
        <v>622</v>
      </c>
      <c r="H2380" s="20"/>
      <c r="I2380" s="66" t="s">
        <v>193</v>
      </c>
      <c r="J2380" s="67"/>
      <c r="K2380" s="67"/>
      <c r="L2380" s="68">
        <f t="shared" si="7284"/>
        <v>0</v>
      </c>
      <c r="M2380" s="67"/>
      <c r="N2380" s="67"/>
      <c r="O2380" s="68">
        <f t="shared" si="7285"/>
        <v>0</v>
      </c>
      <c r="P2380" s="68">
        <f t="shared" si="7286"/>
        <v>0</v>
      </c>
      <c r="Q2380" s="71"/>
      <c r="R2380" s="71"/>
      <c r="S2380" s="71"/>
      <c r="T2380" s="71"/>
      <c r="U2380" s="71"/>
      <c r="V2380" s="71"/>
      <c r="W2380" s="67">
        <v>0</v>
      </c>
      <c r="X2380" s="67">
        <v>0</v>
      </c>
      <c r="Y2380" s="68">
        <v>0</v>
      </c>
      <c r="Z2380" s="67">
        <v>0</v>
      </c>
      <c r="AA2380" s="67">
        <v>0</v>
      </c>
      <c r="AB2380" s="68">
        <v>0</v>
      </c>
      <c r="AC2380" s="68">
        <f t="shared" si="7273"/>
        <v>0</v>
      </c>
      <c r="AD2380" s="67">
        <f t="shared" si="7274"/>
        <v>0</v>
      </c>
      <c r="AE2380" s="67">
        <f t="shared" si="7275"/>
        <v>0</v>
      </c>
      <c r="AF2380" s="68">
        <f t="shared" si="7276"/>
        <v>0</v>
      </c>
      <c r="AG2380" s="67" t="e">
        <f>M2380+#REF!-V2380</f>
        <v>#REF!</v>
      </c>
      <c r="AH2380" s="67" t="e">
        <f>N2380+S2380-#REF!</f>
        <v>#REF!</v>
      </c>
      <c r="AI2380" s="68" t="e">
        <f t="shared" si="7277"/>
        <v>#REF!</v>
      </c>
      <c r="AJ2380" s="68" t="e">
        <f t="shared" si="7278"/>
        <v>#REF!</v>
      </c>
      <c r="AK2380" s="71"/>
      <c r="AL2380" s="71"/>
      <c r="AM2380" s="68">
        <f t="shared" si="7287"/>
        <v>0</v>
      </c>
      <c r="AN2380" s="71"/>
      <c r="AO2380" s="71"/>
      <c r="AP2380" s="68">
        <f t="shared" si="7288"/>
        <v>0</v>
      </c>
      <c r="AQ2380" s="68">
        <f t="shared" si="7289"/>
        <v>0</v>
      </c>
      <c r="AR2380" s="71"/>
      <c r="AS2380" s="71"/>
      <c r="AT2380" s="68">
        <f t="shared" si="7290"/>
        <v>0</v>
      </c>
      <c r="AU2380" s="71"/>
      <c r="AV2380" s="71"/>
      <c r="AW2380" s="68">
        <f t="shared" si="7291"/>
        <v>0</v>
      </c>
      <c r="AX2380" s="68">
        <f t="shared" si="7292"/>
        <v>0</v>
      </c>
      <c r="AY2380" s="71"/>
      <c r="AZ2380" s="71"/>
      <c r="BA2380" s="68">
        <f t="shared" si="7293"/>
        <v>0</v>
      </c>
      <c r="BB2380" s="71"/>
      <c r="BC2380" s="71"/>
      <c r="BD2380" s="68">
        <f t="shared" si="7294"/>
        <v>0</v>
      </c>
      <c r="BE2380" s="68">
        <f t="shared" si="7295"/>
        <v>0</v>
      </c>
      <c r="BF2380" s="67">
        <f t="shared" si="7279"/>
        <v>0</v>
      </c>
      <c r="BG2380" s="67">
        <f t="shared" si="7279"/>
        <v>0</v>
      </c>
      <c r="BH2380" s="68">
        <f t="shared" si="7280"/>
        <v>0</v>
      </c>
      <c r="BI2380" s="67" t="e">
        <f t="shared" si="7281"/>
        <v>#REF!</v>
      </c>
      <c r="BJ2380" s="67" t="e">
        <f t="shared" si="7281"/>
        <v>#REF!</v>
      </c>
      <c r="BK2380" s="68" t="e">
        <f t="shared" si="7282"/>
        <v>#REF!</v>
      </c>
      <c r="BL2380" s="68" t="e">
        <f t="shared" si="7283"/>
        <v>#REF!</v>
      </c>
      <c r="BM2380" s="305">
        <v>0</v>
      </c>
      <c r="BN2380" s="305">
        <v>0</v>
      </c>
      <c r="BO2380" s="306"/>
      <c r="BP2380" s="306"/>
      <c r="BQ2380" s="305">
        <v>0</v>
      </c>
      <c r="BR2380" s="305">
        <v>0</v>
      </c>
      <c r="BS2380" s="123" t="s">
        <v>208</v>
      </c>
    </row>
    <row r="2381" spans="1:72" s="101" customFormat="1" ht="51.75" hidden="1" customHeight="1">
      <c r="A2381" s="100"/>
      <c r="B2381" s="20">
        <v>2014</v>
      </c>
      <c r="C2381" s="65">
        <v>8317</v>
      </c>
      <c r="D2381" s="20">
        <v>9</v>
      </c>
      <c r="E2381" s="20">
        <v>6000</v>
      </c>
      <c r="F2381" s="20">
        <v>6200</v>
      </c>
      <c r="G2381" s="20">
        <v>622</v>
      </c>
      <c r="H2381" s="20"/>
      <c r="I2381" s="66" t="s">
        <v>193</v>
      </c>
      <c r="J2381" s="67"/>
      <c r="K2381" s="67"/>
      <c r="L2381" s="68">
        <f t="shared" si="7284"/>
        <v>0</v>
      </c>
      <c r="M2381" s="67"/>
      <c r="N2381" s="67"/>
      <c r="O2381" s="68">
        <f t="shared" si="7285"/>
        <v>0</v>
      </c>
      <c r="P2381" s="68">
        <f t="shared" si="7286"/>
        <v>0</v>
      </c>
      <c r="Q2381" s="71"/>
      <c r="R2381" s="71"/>
      <c r="S2381" s="71"/>
      <c r="T2381" s="71"/>
      <c r="U2381" s="71"/>
      <c r="V2381" s="71"/>
      <c r="W2381" s="67">
        <v>0</v>
      </c>
      <c r="X2381" s="67">
        <v>0</v>
      </c>
      <c r="Y2381" s="68">
        <v>0</v>
      </c>
      <c r="Z2381" s="67">
        <v>0</v>
      </c>
      <c r="AA2381" s="67">
        <v>0</v>
      </c>
      <c r="AB2381" s="68">
        <v>0</v>
      </c>
      <c r="AC2381" s="68">
        <f t="shared" si="7273"/>
        <v>0</v>
      </c>
      <c r="AD2381" s="67">
        <f t="shared" si="7274"/>
        <v>0</v>
      </c>
      <c r="AE2381" s="67">
        <f t="shared" si="7275"/>
        <v>0</v>
      </c>
      <c r="AF2381" s="68">
        <f t="shared" si="7276"/>
        <v>0</v>
      </c>
      <c r="AG2381" s="67" t="e">
        <f>M2381+#REF!-V2381</f>
        <v>#REF!</v>
      </c>
      <c r="AH2381" s="67" t="e">
        <f>N2381+S2381-#REF!</f>
        <v>#REF!</v>
      </c>
      <c r="AI2381" s="68" t="e">
        <f t="shared" si="7277"/>
        <v>#REF!</v>
      </c>
      <c r="AJ2381" s="68" t="e">
        <f t="shared" si="7278"/>
        <v>#REF!</v>
      </c>
      <c r="AK2381" s="71"/>
      <c r="AL2381" s="71"/>
      <c r="AM2381" s="68">
        <f t="shared" si="7287"/>
        <v>0</v>
      </c>
      <c r="AN2381" s="71"/>
      <c r="AO2381" s="71"/>
      <c r="AP2381" s="68">
        <f t="shared" si="7288"/>
        <v>0</v>
      </c>
      <c r="AQ2381" s="68">
        <f t="shared" si="7289"/>
        <v>0</v>
      </c>
      <c r="AR2381" s="71"/>
      <c r="AS2381" s="71"/>
      <c r="AT2381" s="68">
        <f t="shared" si="7290"/>
        <v>0</v>
      </c>
      <c r="AU2381" s="71"/>
      <c r="AV2381" s="71"/>
      <c r="AW2381" s="68">
        <f t="shared" si="7291"/>
        <v>0</v>
      </c>
      <c r="AX2381" s="68">
        <f t="shared" si="7292"/>
        <v>0</v>
      </c>
      <c r="AY2381" s="71"/>
      <c r="AZ2381" s="71"/>
      <c r="BA2381" s="68">
        <f t="shared" si="7293"/>
        <v>0</v>
      </c>
      <c r="BB2381" s="71"/>
      <c r="BC2381" s="71"/>
      <c r="BD2381" s="68">
        <f t="shared" si="7294"/>
        <v>0</v>
      </c>
      <c r="BE2381" s="68">
        <f t="shared" si="7295"/>
        <v>0</v>
      </c>
      <c r="BF2381" s="67">
        <f t="shared" si="7279"/>
        <v>0</v>
      </c>
      <c r="BG2381" s="67">
        <f t="shared" si="7279"/>
        <v>0</v>
      </c>
      <c r="BH2381" s="68">
        <f t="shared" si="7280"/>
        <v>0</v>
      </c>
      <c r="BI2381" s="67" t="e">
        <f t="shared" si="7281"/>
        <v>#REF!</v>
      </c>
      <c r="BJ2381" s="67" t="e">
        <f t="shared" si="7281"/>
        <v>#REF!</v>
      </c>
      <c r="BK2381" s="68" t="e">
        <f t="shared" si="7282"/>
        <v>#REF!</v>
      </c>
      <c r="BL2381" s="68" t="e">
        <f t="shared" si="7283"/>
        <v>#REF!</v>
      </c>
      <c r="BM2381" s="305">
        <v>0</v>
      </c>
      <c r="BN2381" s="305">
        <v>0</v>
      </c>
      <c r="BO2381" s="306"/>
      <c r="BP2381" s="306"/>
      <c r="BQ2381" s="305">
        <v>0</v>
      </c>
      <c r="BR2381" s="305">
        <v>0</v>
      </c>
      <c r="BS2381" s="123"/>
      <c r="BT2381" s="108"/>
    </row>
    <row r="2382" spans="1:72" s="101" customFormat="1" ht="87.75" hidden="1" customHeight="1">
      <c r="A2382" s="100"/>
      <c r="B2382" s="20">
        <v>2014</v>
      </c>
      <c r="C2382" s="65">
        <v>8317</v>
      </c>
      <c r="D2382" s="20">
        <v>9</v>
      </c>
      <c r="E2382" s="20">
        <v>6000</v>
      </c>
      <c r="F2382" s="20">
        <v>6200</v>
      </c>
      <c r="G2382" s="20">
        <v>622</v>
      </c>
      <c r="H2382" s="20"/>
      <c r="I2382" s="66" t="s">
        <v>193</v>
      </c>
      <c r="J2382" s="67"/>
      <c r="K2382" s="67"/>
      <c r="L2382" s="68">
        <f t="shared" si="7284"/>
        <v>0</v>
      </c>
      <c r="M2382" s="67"/>
      <c r="N2382" s="67"/>
      <c r="O2382" s="68">
        <f t="shared" si="7285"/>
        <v>0</v>
      </c>
      <c r="P2382" s="68">
        <f t="shared" si="7286"/>
        <v>0</v>
      </c>
      <c r="Q2382" s="71"/>
      <c r="R2382" s="71"/>
      <c r="S2382" s="71"/>
      <c r="T2382" s="71"/>
      <c r="U2382" s="71"/>
      <c r="V2382" s="71"/>
      <c r="W2382" s="67">
        <v>0</v>
      </c>
      <c r="X2382" s="67">
        <v>0</v>
      </c>
      <c r="Y2382" s="68">
        <v>0</v>
      </c>
      <c r="Z2382" s="67">
        <v>0</v>
      </c>
      <c r="AA2382" s="67">
        <v>0</v>
      </c>
      <c r="AB2382" s="68">
        <v>0</v>
      </c>
      <c r="AC2382" s="68">
        <f t="shared" si="7273"/>
        <v>0</v>
      </c>
      <c r="AD2382" s="67">
        <f t="shared" si="7274"/>
        <v>0</v>
      </c>
      <c r="AE2382" s="67">
        <f t="shared" si="7275"/>
        <v>0</v>
      </c>
      <c r="AF2382" s="68">
        <f t="shared" si="7276"/>
        <v>0</v>
      </c>
      <c r="AG2382" s="67" t="e">
        <f>M2382+#REF!-V2382</f>
        <v>#REF!</v>
      </c>
      <c r="AH2382" s="67" t="e">
        <f>N2382+S2382-#REF!</f>
        <v>#REF!</v>
      </c>
      <c r="AI2382" s="68" t="e">
        <f t="shared" si="7277"/>
        <v>#REF!</v>
      </c>
      <c r="AJ2382" s="68" t="e">
        <f t="shared" si="7278"/>
        <v>#REF!</v>
      </c>
      <c r="AK2382" s="71"/>
      <c r="AL2382" s="71"/>
      <c r="AM2382" s="68">
        <f t="shared" si="7287"/>
        <v>0</v>
      </c>
      <c r="AN2382" s="71"/>
      <c r="AO2382" s="71"/>
      <c r="AP2382" s="68">
        <f t="shared" si="7288"/>
        <v>0</v>
      </c>
      <c r="AQ2382" s="68">
        <f t="shared" si="7289"/>
        <v>0</v>
      </c>
      <c r="AR2382" s="71"/>
      <c r="AS2382" s="71"/>
      <c r="AT2382" s="68">
        <f t="shared" si="7290"/>
        <v>0</v>
      </c>
      <c r="AU2382" s="71"/>
      <c r="AV2382" s="71"/>
      <c r="AW2382" s="68">
        <f t="shared" si="7291"/>
        <v>0</v>
      </c>
      <c r="AX2382" s="68">
        <f t="shared" si="7292"/>
        <v>0</v>
      </c>
      <c r="AY2382" s="71"/>
      <c r="AZ2382" s="71"/>
      <c r="BA2382" s="68">
        <f t="shared" si="7293"/>
        <v>0</v>
      </c>
      <c r="BB2382" s="71"/>
      <c r="BC2382" s="71"/>
      <c r="BD2382" s="68">
        <f t="shared" si="7294"/>
        <v>0</v>
      </c>
      <c r="BE2382" s="68">
        <f t="shared" si="7295"/>
        <v>0</v>
      </c>
      <c r="BF2382" s="67">
        <f t="shared" si="7279"/>
        <v>0</v>
      </c>
      <c r="BG2382" s="67">
        <f t="shared" si="7279"/>
        <v>0</v>
      </c>
      <c r="BH2382" s="68">
        <f t="shared" si="7280"/>
        <v>0</v>
      </c>
      <c r="BI2382" s="67" t="e">
        <f t="shared" si="7281"/>
        <v>#REF!</v>
      </c>
      <c r="BJ2382" s="67" t="e">
        <f t="shared" si="7281"/>
        <v>#REF!</v>
      </c>
      <c r="BK2382" s="68" t="e">
        <f t="shared" si="7282"/>
        <v>#REF!</v>
      </c>
      <c r="BL2382" s="68" t="e">
        <f t="shared" si="7283"/>
        <v>#REF!</v>
      </c>
      <c r="BM2382" s="305">
        <v>0</v>
      </c>
      <c r="BN2382" s="305">
        <v>0</v>
      </c>
      <c r="BO2382" s="306"/>
      <c r="BP2382" s="306"/>
      <c r="BQ2382" s="305">
        <v>0</v>
      </c>
      <c r="BR2382" s="305">
        <v>0</v>
      </c>
      <c r="BS2382" s="123"/>
      <c r="BT2382" s="108"/>
    </row>
    <row r="2383" spans="1:72" s="77" customFormat="1" hidden="1">
      <c r="B2383" s="20">
        <v>2014</v>
      </c>
      <c r="C2383" s="65">
        <v>8300</v>
      </c>
      <c r="D2383" s="20">
        <v>9</v>
      </c>
      <c r="E2383" s="20">
        <v>6000</v>
      </c>
      <c r="F2383" s="20">
        <v>6200</v>
      </c>
      <c r="G2383" s="20">
        <v>622</v>
      </c>
      <c r="H2383" s="20"/>
      <c r="I2383" s="201" t="s">
        <v>193</v>
      </c>
      <c r="J2383" s="67"/>
      <c r="K2383" s="67">
        <v>0</v>
      </c>
      <c r="L2383" s="68">
        <f t="shared" ref="L2383:L2384" si="7296">J2383+K2383</f>
        <v>0</v>
      </c>
      <c r="M2383" s="67">
        <v>0</v>
      </c>
      <c r="N2383" s="67">
        <v>0</v>
      </c>
      <c r="O2383" s="68">
        <f t="shared" si="7285"/>
        <v>0</v>
      </c>
      <c r="P2383" s="68">
        <f t="shared" si="7286"/>
        <v>0</v>
      </c>
      <c r="Q2383" s="71"/>
      <c r="R2383" s="71">
        <v>0</v>
      </c>
      <c r="S2383" s="71">
        <v>0</v>
      </c>
      <c r="T2383" s="71"/>
      <c r="U2383" s="71">
        <v>0</v>
      </c>
      <c r="V2383" s="71">
        <v>0</v>
      </c>
      <c r="W2383" s="67">
        <v>0</v>
      </c>
      <c r="X2383" s="67">
        <v>0</v>
      </c>
      <c r="Y2383" s="68">
        <v>0</v>
      </c>
      <c r="Z2383" s="67">
        <v>0</v>
      </c>
      <c r="AA2383" s="67">
        <v>0</v>
      </c>
      <c r="AB2383" s="68">
        <v>0</v>
      </c>
      <c r="AC2383" s="68">
        <f t="shared" si="7273"/>
        <v>0</v>
      </c>
      <c r="AD2383" s="67">
        <f t="shared" si="7274"/>
        <v>0</v>
      </c>
      <c r="AE2383" s="67">
        <f t="shared" si="7275"/>
        <v>0</v>
      </c>
      <c r="AF2383" s="68">
        <f t="shared" si="7276"/>
        <v>0</v>
      </c>
      <c r="AG2383" s="67" t="e">
        <f>M2383+#REF!-V2383</f>
        <v>#REF!</v>
      </c>
      <c r="AH2383" s="67" t="e">
        <f>N2383+S2383-#REF!</f>
        <v>#REF!</v>
      </c>
      <c r="AI2383" s="68" t="e">
        <f t="shared" si="7277"/>
        <v>#REF!</v>
      </c>
      <c r="AJ2383" s="68" t="e">
        <f t="shared" si="7278"/>
        <v>#REF!</v>
      </c>
      <c r="AK2383" s="71"/>
      <c r="AL2383" s="71">
        <v>0</v>
      </c>
      <c r="AM2383" s="68">
        <f t="shared" ref="AM2383:AM2384" si="7297">AK2383+AL2383</f>
        <v>0</v>
      </c>
      <c r="AN2383" s="71">
        <v>0</v>
      </c>
      <c r="AO2383" s="71">
        <v>0</v>
      </c>
      <c r="AP2383" s="68">
        <f t="shared" si="7288"/>
        <v>0</v>
      </c>
      <c r="AQ2383" s="68">
        <f t="shared" si="7289"/>
        <v>0</v>
      </c>
      <c r="AR2383" s="71"/>
      <c r="AS2383" s="71">
        <v>0</v>
      </c>
      <c r="AT2383" s="68">
        <f t="shared" ref="AT2383:AT2384" si="7298">AR2383+AS2383</f>
        <v>0</v>
      </c>
      <c r="AU2383" s="71">
        <v>0</v>
      </c>
      <c r="AV2383" s="71">
        <v>0</v>
      </c>
      <c r="AW2383" s="68">
        <f t="shared" si="7291"/>
        <v>0</v>
      </c>
      <c r="AX2383" s="68">
        <f t="shared" si="7292"/>
        <v>0</v>
      </c>
      <c r="AY2383" s="71"/>
      <c r="AZ2383" s="71">
        <v>0</v>
      </c>
      <c r="BA2383" s="68">
        <f t="shared" ref="BA2383:BA2384" si="7299">AY2383+AZ2383</f>
        <v>0</v>
      </c>
      <c r="BB2383" s="71">
        <v>0</v>
      </c>
      <c r="BC2383" s="71">
        <v>0</v>
      </c>
      <c r="BD2383" s="68">
        <f t="shared" si="7294"/>
        <v>0</v>
      </c>
      <c r="BE2383" s="68">
        <f t="shared" si="7295"/>
        <v>0</v>
      </c>
      <c r="BF2383" s="67">
        <f t="shared" si="7279"/>
        <v>0</v>
      </c>
      <c r="BG2383" s="67">
        <f t="shared" si="7279"/>
        <v>0</v>
      </c>
      <c r="BH2383" s="68">
        <f t="shared" si="7280"/>
        <v>0</v>
      </c>
      <c r="BI2383" s="67" t="e">
        <f t="shared" si="7281"/>
        <v>#REF!</v>
      </c>
      <c r="BJ2383" s="67" t="e">
        <f t="shared" si="7281"/>
        <v>#REF!</v>
      </c>
      <c r="BK2383" s="68" t="e">
        <f t="shared" si="7282"/>
        <v>#REF!</v>
      </c>
      <c r="BL2383" s="68" t="e">
        <f t="shared" si="7283"/>
        <v>#REF!</v>
      </c>
      <c r="BM2383" s="305">
        <v>0</v>
      </c>
      <c r="BN2383" s="305">
        <v>0</v>
      </c>
      <c r="BO2383" s="306"/>
      <c r="BP2383" s="306"/>
      <c r="BQ2383" s="305">
        <v>0</v>
      </c>
      <c r="BR2383" s="305">
        <v>0</v>
      </c>
      <c r="BS2383" s="122"/>
    </row>
    <row r="2384" spans="1:72" s="77" customFormat="1" hidden="1">
      <c r="B2384" s="20">
        <v>2014</v>
      </c>
      <c r="C2384" s="65">
        <v>8300</v>
      </c>
      <c r="D2384" s="20">
        <v>9</v>
      </c>
      <c r="E2384" s="20">
        <v>6000</v>
      </c>
      <c r="F2384" s="20">
        <v>6200</v>
      </c>
      <c r="G2384" s="20">
        <v>622</v>
      </c>
      <c r="H2384" s="20"/>
      <c r="I2384" s="201" t="s">
        <v>193</v>
      </c>
      <c r="J2384" s="67"/>
      <c r="K2384" s="67">
        <v>0</v>
      </c>
      <c r="L2384" s="68">
        <f t="shared" si="7296"/>
        <v>0</v>
      </c>
      <c r="M2384" s="67">
        <v>0</v>
      </c>
      <c r="N2384" s="67">
        <v>0</v>
      </c>
      <c r="O2384" s="68">
        <f t="shared" si="7285"/>
        <v>0</v>
      </c>
      <c r="P2384" s="68">
        <f t="shared" si="7286"/>
        <v>0</v>
      </c>
      <c r="Q2384" s="71"/>
      <c r="R2384" s="71">
        <v>0</v>
      </c>
      <c r="S2384" s="71">
        <v>0</v>
      </c>
      <c r="T2384" s="71"/>
      <c r="U2384" s="71">
        <v>0</v>
      </c>
      <c r="V2384" s="71">
        <v>0</v>
      </c>
      <c r="W2384" s="67">
        <v>0</v>
      </c>
      <c r="X2384" s="67">
        <v>0</v>
      </c>
      <c r="Y2384" s="68">
        <v>0</v>
      </c>
      <c r="Z2384" s="67">
        <v>0</v>
      </c>
      <c r="AA2384" s="67">
        <v>0</v>
      </c>
      <c r="AB2384" s="68">
        <v>0</v>
      </c>
      <c r="AC2384" s="68">
        <f t="shared" si="7273"/>
        <v>0</v>
      </c>
      <c r="AD2384" s="67">
        <f t="shared" si="7274"/>
        <v>0</v>
      </c>
      <c r="AE2384" s="67">
        <f t="shared" si="7275"/>
        <v>0</v>
      </c>
      <c r="AF2384" s="68">
        <f t="shared" si="7276"/>
        <v>0</v>
      </c>
      <c r="AG2384" s="67" t="e">
        <f>M2384+#REF!-V2384</f>
        <v>#REF!</v>
      </c>
      <c r="AH2384" s="67" t="e">
        <f>N2384+S2384-#REF!</f>
        <v>#REF!</v>
      </c>
      <c r="AI2384" s="68" t="e">
        <f t="shared" si="7277"/>
        <v>#REF!</v>
      </c>
      <c r="AJ2384" s="68" t="e">
        <f t="shared" si="7278"/>
        <v>#REF!</v>
      </c>
      <c r="AK2384" s="71"/>
      <c r="AL2384" s="71">
        <v>0</v>
      </c>
      <c r="AM2384" s="68">
        <f t="shared" si="7297"/>
        <v>0</v>
      </c>
      <c r="AN2384" s="71">
        <v>0</v>
      </c>
      <c r="AO2384" s="71">
        <v>0</v>
      </c>
      <c r="AP2384" s="68">
        <f t="shared" si="7288"/>
        <v>0</v>
      </c>
      <c r="AQ2384" s="68">
        <f t="shared" si="7289"/>
        <v>0</v>
      </c>
      <c r="AR2384" s="71"/>
      <c r="AS2384" s="71">
        <v>0</v>
      </c>
      <c r="AT2384" s="68">
        <f t="shared" si="7298"/>
        <v>0</v>
      </c>
      <c r="AU2384" s="71">
        <v>0</v>
      </c>
      <c r="AV2384" s="71">
        <v>0</v>
      </c>
      <c r="AW2384" s="68">
        <f t="shared" si="7291"/>
        <v>0</v>
      </c>
      <c r="AX2384" s="68">
        <f t="shared" si="7292"/>
        <v>0</v>
      </c>
      <c r="AY2384" s="71"/>
      <c r="AZ2384" s="71">
        <v>0</v>
      </c>
      <c r="BA2384" s="68">
        <f t="shared" si="7299"/>
        <v>0</v>
      </c>
      <c r="BB2384" s="71">
        <v>0</v>
      </c>
      <c r="BC2384" s="71">
        <v>0</v>
      </c>
      <c r="BD2384" s="68">
        <f t="shared" si="7294"/>
        <v>0</v>
      </c>
      <c r="BE2384" s="68">
        <f t="shared" si="7295"/>
        <v>0</v>
      </c>
      <c r="BF2384" s="67">
        <f t="shared" si="7279"/>
        <v>0</v>
      </c>
      <c r="BG2384" s="67">
        <f t="shared" si="7279"/>
        <v>0</v>
      </c>
      <c r="BH2384" s="68">
        <f t="shared" si="7280"/>
        <v>0</v>
      </c>
      <c r="BI2384" s="67" t="e">
        <f t="shared" si="7281"/>
        <v>#REF!</v>
      </c>
      <c r="BJ2384" s="67" t="e">
        <f t="shared" si="7281"/>
        <v>#REF!</v>
      </c>
      <c r="BK2384" s="68" t="e">
        <f t="shared" si="7282"/>
        <v>#REF!</v>
      </c>
      <c r="BL2384" s="68" t="e">
        <f t="shared" si="7283"/>
        <v>#REF!</v>
      </c>
      <c r="BM2384" s="305">
        <v>0</v>
      </c>
      <c r="BN2384" s="305">
        <v>0</v>
      </c>
      <c r="BO2384" s="306"/>
      <c r="BP2384" s="306"/>
      <c r="BQ2384" s="305">
        <v>0</v>
      </c>
      <c r="BR2384" s="305">
        <v>0</v>
      </c>
      <c r="BS2384" s="122"/>
    </row>
    <row r="2385" spans="1:72" s="46" customFormat="1" ht="36.75" hidden="1" customHeight="1">
      <c r="A2385" s="77"/>
      <c r="B2385" s="104">
        <v>2014</v>
      </c>
      <c r="C2385" s="105">
        <v>8317</v>
      </c>
      <c r="D2385" s="104">
        <v>9</v>
      </c>
      <c r="E2385" s="104">
        <v>6000</v>
      </c>
      <c r="F2385" s="104">
        <v>6200</v>
      </c>
      <c r="G2385" s="104">
        <v>622</v>
      </c>
      <c r="H2385" s="104">
        <v>2</v>
      </c>
      <c r="I2385" s="86" t="s">
        <v>372</v>
      </c>
      <c r="J2385" s="67">
        <f>SUM(J2386:J2456)</f>
        <v>0</v>
      </c>
      <c r="K2385" s="67">
        <f t="shared" ref="K2385:P2385" si="7300">SUM(K2386:K2456)</f>
        <v>0</v>
      </c>
      <c r="L2385" s="67">
        <f t="shared" si="7300"/>
        <v>0</v>
      </c>
      <c r="M2385" s="67">
        <f t="shared" si="7300"/>
        <v>0</v>
      </c>
      <c r="N2385" s="67">
        <f t="shared" si="7300"/>
        <v>0</v>
      </c>
      <c r="O2385" s="67">
        <f t="shared" si="7300"/>
        <v>0</v>
      </c>
      <c r="P2385" s="67">
        <f t="shared" si="7300"/>
        <v>0</v>
      </c>
      <c r="Q2385" s="67">
        <f>SUM(Q2386:Q2456)</f>
        <v>0</v>
      </c>
      <c r="R2385" s="67">
        <f t="shared" ref="R2385:S2385" si="7301">SUM(R2386:R2456)</f>
        <v>0</v>
      </c>
      <c r="S2385" s="67">
        <f t="shared" si="7301"/>
        <v>0</v>
      </c>
      <c r="T2385" s="67">
        <f>SUM(T2386:T2456)</f>
        <v>0</v>
      </c>
      <c r="U2385" s="67">
        <f t="shared" ref="U2385:V2385" si="7302">SUM(U2386:U2456)</f>
        <v>0</v>
      </c>
      <c r="V2385" s="67">
        <f t="shared" si="7302"/>
        <v>0</v>
      </c>
      <c r="W2385" s="67">
        <v>0</v>
      </c>
      <c r="X2385" s="67">
        <v>0</v>
      </c>
      <c r="Y2385" s="67">
        <v>0</v>
      </c>
      <c r="Z2385" s="67">
        <v>0</v>
      </c>
      <c r="AA2385" s="67">
        <v>0</v>
      </c>
      <c r="AB2385" s="67">
        <v>0</v>
      </c>
      <c r="AC2385" s="67">
        <f t="shared" ref="AC2385" si="7303">SUM(AC2386:AC2456)</f>
        <v>0</v>
      </c>
      <c r="AD2385" s="67">
        <f>SUM(AD2386:AD2456)</f>
        <v>0</v>
      </c>
      <c r="AE2385" s="67">
        <f t="shared" ref="AE2385:AJ2385" si="7304">SUM(AE2386:AE2456)</f>
        <v>0</v>
      </c>
      <c r="AF2385" s="67">
        <f t="shared" si="7304"/>
        <v>0</v>
      </c>
      <c r="AG2385" s="67" t="e">
        <f t="shared" si="7304"/>
        <v>#REF!</v>
      </c>
      <c r="AH2385" s="67" t="e">
        <f t="shared" si="7304"/>
        <v>#REF!</v>
      </c>
      <c r="AI2385" s="67" t="e">
        <f t="shared" si="7304"/>
        <v>#REF!</v>
      </c>
      <c r="AJ2385" s="67" t="e">
        <f t="shared" si="7304"/>
        <v>#REF!</v>
      </c>
      <c r="AK2385" s="67">
        <f>SUM(AK2386:AK2456)</f>
        <v>0</v>
      </c>
      <c r="AL2385" s="67">
        <f t="shared" ref="AL2385:AQ2385" si="7305">SUM(AL2386:AL2456)</f>
        <v>0</v>
      </c>
      <c r="AM2385" s="67">
        <f t="shared" si="7305"/>
        <v>0</v>
      </c>
      <c r="AN2385" s="67">
        <f t="shared" si="7305"/>
        <v>0</v>
      </c>
      <c r="AO2385" s="67">
        <f t="shared" si="7305"/>
        <v>0</v>
      </c>
      <c r="AP2385" s="67">
        <f t="shared" si="7305"/>
        <v>0</v>
      </c>
      <c r="AQ2385" s="67">
        <f t="shared" si="7305"/>
        <v>0</v>
      </c>
      <c r="AR2385" s="67">
        <f>SUM(AR2386:AR2456)</f>
        <v>0</v>
      </c>
      <c r="AS2385" s="67">
        <f t="shared" ref="AS2385:AX2385" si="7306">SUM(AS2386:AS2456)</f>
        <v>0</v>
      </c>
      <c r="AT2385" s="67">
        <f t="shared" si="7306"/>
        <v>0</v>
      </c>
      <c r="AU2385" s="67">
        <f t="shared" si="7306"/>
        <v>0</v>
      </c>
      <c r="AV2385" s="67">
        <f t="shared" si="7306"/>
        <v>0</v>
      </c>
      <c r="AW2385" s="67">
        <f t="shared" si="7306"/>
        <v>0</v>
      </c>
      <c r="AX2385" s="67">
        <f t="shared" si="7306"/>
        <v>0</v>
      </c>
      <c r="AY2385" s="67">
        <f>SUM(AY2386:AY2456)</f>
        <v>0</v>
      </c>
      <c r="AZ2385" s="67">
        <f t="shared" ref="AZ2385:BE2385" si="7307">SUM(AZ2386:AZ2456)</f>
        <v>0</v>
      </c>
      <c r="BA2385" s="67">
        <f t="shared" si="7307"/>
        <v>0</v>
      </c>
      <c r="BB2385" s="67">
        <f t="shared" si="7307"/>
        <v>0</v>
      </c>
      <c r="BC2385" s="67">
        <f t="shared" si="7307"/>
        <v>0</v>
      </c>
      <c r="BD2385" s="67">
        <f t="shared" si="7307"/>
        <v>0</v>
      </c>
      <c r="BE2385" s="67">
        <f t="shared" si="7307"/>
        <v>0</v>
      </c>
      <c r="BF2385" s="67">
        <f>SUM(BF2386:BF2456)</f>
        <v>0</v>
      </c>
      <c r="BG2385" s="67">
        <f t="shared" ref="BG2385:BK2385" si="7308">SUM(BG2386:BG2456)</f>
        <v>0</v>
      </c>
      <c r="BH2385" s="67">
        <f t="shared" si="7308"/>
        <v>0</v>
      </c>
      <c r="BI2385" s="67" t="e">
        <f t="shared" si="7308"/>
        <v>#REF!</v>
      </c>
      <c r="BJ2385" s="67" t="e">
        <f t="shared" si="7308"/>
        <v>#REF!</v>
      </c>
      <c r="BK2385" s="67" t="e">
        <f t="shared" si="7308"/>
        <v>#REF!</v>
      </c>
      <c r="BL2385" s="67" t="e">
        <f t="shared" si="7283"/>
        <v>#REF!</v>
      </c>
      <c r="BM2385" s="314">
        <v>0</v>
      </c>
      <c r="BN2385" s="305"/>
      <c r="BO2385" s="314">
        <v>0</v>
      </c>
      <c r="BP2385" s="305"/>
      <c r="BQ2385" s="314">
        <v>0</v>
      </c>
      <c r="BR2385" s="305"/>
      <c r="BS2385" s="114" t="s">
        <v>208</v>
      </c>
      <c r="BT2385" s="77"/>
    </row>
    <row r="2386" spans="1:72" s="46" customFormat="1" ht="36.75" hidden="1" customHeight="1">
      <c r="A2386" s="77"/>
      <c r="B2386" s="104">
        <v>2014</v>
      </c>
      <c r="C2386" s="105">
        <v>8317</v>
      </c>
      <c r="D2386" s="104">
        <v>9</v>
      </c>
      <c r="E2386" s="104">
        <v>6000</v>
      </c>
      <c r="F2386" s="104">
        <v>6200</v>
      </c>
      <c r="G2386" s="104">
        <v>622</v>
      </c>
      <c r="H2386" s="104"/>
      <c r="I2386" s="86" t="s">
        <v>372</v>
      </c>
      <c r="J2386" s="67">
        <v>0</v>
      </c>
      <c r="K2386" s="67">
        <v>0</v>
      </c>
      <c r="L2386" s="67">
        <f>J2386+K2386</f>
        <v>0</v>
      </c>
      <c r="M2386" s="67">
        <v>0</v>
      </c>
      <c r="N2386" s="67">
        <v>0</v>
      </c>
      <c r="O2386" s="67">
        <f>M2386+N2386</f>
        <v>0</v>
      </c>
      <c r="P2386" s="67">
        <f>L2386+O2386</f>
        <v>0</v>
      </c>
      <c r="Q2386" s="71">
        <v>0</v>
      </c>
      <c r="R2386" s="71">
        <v>0</v>
      </c>
      <c r="S2386" s="71">
        <v>0</v>
      </c>
      <c r="T2386" s="71">
        <v>0</v>
      </c>
      <c r="U2386" s="71">
        <v>0</v>
      </c>
      <c r="V2386" s="71">
        <v>0</v>
      </c>
      <c r="W2386" s="67">
        <v>0</v>
      </c>
      <c r="X2386" s="67">
        <v>0</v>
      </c>
      <c r="Y2386" s="68">
        <v>0</v>
      </c>
      <c r="Z2386" s="67">
        <v>0</v>
      </c>
      <c r="AA2386" s="67">
        <v>0</v>
      </c>
      <c r="AB2386" s="68">
        <v>0</v>
      </c>
      <c r="AC2386" s="68">
        <f t="shared" ref="AC2386:AC2449" si="7309">+Y2386+AB2386</f>
        <v>0</v>
      </c>
      <c r="AD2386" s="67">
        <f t="shared" ref="AD2386:AD2417" si="7310">J2386+Q2386-T2386</f>
        <v>0</v>
      </c>
      <c r="AE2386" s="67">
        <f t="shared" ref="AE2386:AE2417" si="7311">K2386+R2386-U2386</f>
        <v>0</v>
      </c>
      <c r="AF2386" s="68">
        <f t="shared" ref="AF2386:AF2449" si="7312">AD2386+AE2386</f>
        <v>0</v>
      </c>
      <c r="AG2386" s="67" t="e">
        <f>M2386+#REF!-V2386</f>
        <v>#REF!</v>
      </c>
      <c r="AH2386" s="67" t="e">
        <f>N2386+S2386-#REF!</f>
        <v>#REF!</v>
      </c>
      <c r="AI2386" s="68" t="e">
        <f t="shared" ref="AI2386:AI2449" si="7313">+AG2386+AH2386</f>
        <v>#REF!</v>
      </c>
      <c r="AJ2386" s="68" t="e">
        <f t="shared" ref="AJ2386:AJ2449" si="7314">+AF2386+AI2386</f>
        <v>#REF!</v>
      </c>
      <c r="AK2386" s="71">
        <v>0</v>
      </c>
      <c r="AL2386" s="71">
        <v>0</v>
      </c>
      <c r="AM2386" s="68">
        <f>AK2386+AL2386</f>
        <v>0</v>
      </c>
      <c r="AN2386" s="71">
        <v>0</v>
      </c>
      <c r="AO2386" s="71">
        <v>0</v>
      </c>
      <c r="AP2386" s="68">
        <f>AN2386+AO2386</f>
        <v>0</v>
      </c>
      <c r="AQ2386" s="68">
        <f>AM2386+AP2386</f>
        <v>0</v>
      </c>
      <c r="AR2386" s="71">
        <v>0</v>
      </c>
      <c r="AS2386" s="71">
        <v>0</v>
      </c>
      <c r="AT2386" s="68">
        <f>AR2386+AS2386</f>
        <v>0</v>
      </c>
      <c r="AU2386" s="71">
        <v>0</v>
      </c>
      <c r="AV2386" s="71">
        <v>0</v>
      </c>
      <c r="AW2386" s="68">
        <f>AU2386+AV2386</f>
        <v>0</v>
      </c>
      <c r="AX2386" s="68">
        <f>AT2386+AW2386</f>
        <v>0</v>
      </c>
      <c r="AY2386" s="71">
        <v>0</v>
      </c>
      <c r="AZ2386" s="71">
        <v>0</v>
      </c>
      <c r="BA2386" s="68">
        <f>AY2386+AZ2386</f>
        <v>0</v>
      </c>
      <c r="BB2386" s="71">
        <v>0</v>
      </c>
      <c r="BC2386" s="71">
        <v>0</v>
      </c>
      <c r="BD2386" s="68">
        <f>BB2386+BC2386</f>
        <v>0</v>
      </c>
      <c r="BE2386" s="68">
        <f>BA2386+BD2386</f>
        <v>0</v>
      </c>
      <c r="BF2386" s="67">
        <f t="shared" ref="BF2386:BG2449" si="7315">AD2386-AK2386-AR2386-AY2386</f>
        <v>0</v>
      </c>
      <c r="BG2386" s="67">
        <f t="shared" si="7315"/>
        <v>0</v>
      </c>
      <c r="BH2386" s="68">
        <f t="shared" ref="BH2386:BH2449" si="7316">BF2386+BG2386</f>
        <v>0</v>
      </c>
      <c r="BI2386" s="67" t="e">
        <f t="shared" ref="BI2386:BJ2449" si="7317">AG2386-AN2386-AU2386-BB2386</f>
        <v>#REF!</v>
      </c>
      <c r="BJ2386" s="67" t="e">
        <f t="shared" si="7317"/>
        <v>#REF!</v>
      </c>
      <c r="BK2386" s="68" t="e">
        <f t="shared" ref="BK2386:BK2449" si="7318">+BI2386+BJ2386</f>
        <v>#REF!</v>
      </c>
      <c r="BL2386" s="68" t="e">
        <f t="shared" si="7283"/>
        <v>#REF!</v>
      </c>
      <c r="BM2386" s="305">
        <v>0</v>
      </c>
      <c r="BN2386" s="305">
        <v>0</v>
      </c>
      <c r="BO2386" s="306"/>
      <c r="BP2386" s="306"/>
      <c r="BQ2386" s="305">
        <v>0</v>
      </c>
      <c r="BR2386" s="305">
        <v>0</v>
      </c>
      <c r="BS2386" s="114"/>
      <c r="BT2386" s="77"/>
    </row>
    <row r="2387" spans="1:72" s="46" customFormat="1" ht="36.75" hidden="1" customHeight="1">
      <c r="A2387" s="77"/>
      <c r="B2387" s="104">
        <v>2014</v>
      </c>
      <c r="C2387" s="105">
        <v>8317</v>
      </c>
      <c r="D2387" s="104">
        <v>9</v>
      </c>
      <c r="E2387" s="104">
        <v>6000</v>
      </c>
      <c r="F2387" s="104">
        <v>6200</v>
      </c>
      <c r="G2387" s="104">
        <v>622</v>
      </c>
      <c r="H2387" s="104"/>
      <c r="I2387" s="86" t="s">
        <v>372</v>
      </c>
      <c r="J2387" s="67">
        <v>0</v>
      </c>
      <c r="K2387" s="67">
        <v>0</v>
      </c>
      <c r="L2387" s="67">
        <f t="shared" ref="L2387:L2396" si="7319">J2387+K2387</f>
        <v>0</v>
      </c>
      <c r="M2387" s="67">
        <v>0</v>
      </c>
      <c r="N2387" s="67">
        <v>0</v>
      </c>
      <c r="O2387" s="67">
        <f t="shared" ref="O2387:O2396" si="7320">M2387+N2387</f>
        <v>0</v>
      </c>
      <c r="P2387" s="67">
        <f t="shared" ref="P2387:P2396" si="7321">L2387+O2387</f>
        <v>0</v>
      </c>
      <c r="Q2387" s="71">
        <v>0</v>
      </c>
      <c r="R2387" s="71">
        <v>0</v>
      </c>
      <c r="S2387" s="71">
        <v>0</v>
      </c>
      <c r="T2387" s="71">
        <v>0</v>
      </c>
      <c r="U2387" s="71">
        <v>0</v>
      </c>
      <c r="V2387" s="71">
        <v>0</v>
      </c>
      <c r="W2387" s="67">
        <v>0</v>
      </c>
      <c r="X2387" s="67">
        <v>0</v>
      </c>
      <c r="Y2387" s="68">
        <v>0</v>
      </c>
      <c r="Z2387" s="67">
        <v>0</v>
      </c>
      <c r="AA2387" s="67">
        <v>0</v>
      </c>
      <c r="AB2387" s="68">
        <v>0</v>
      </c>
      <c r="AC2387" s="68">
        <f t="shared" si="7309"/>
        <v>0</v>
      </c>
      <c r="AD2387" s="67">
        <f t="shared" si="7310"/>
        <v>0</v>
      </c>
      <c r="AE2387" s="67">
        <f t="shared" si="7311"/>
        <v>0</v>
      </c>
      <c r="AF2387" s="68">
        <f t="shared" si="7312"/>
        <v>0</v>
      </c>
      <c r="AG2387" s="67" t="e">
        <f>M2387+#REF!-V2387</f>
        <v>#REF!</v>
      </c>
      <c r="AH2387" s="67" t="e">
        <f>N2387+S2387-#REF!</f>
        <v>#REF!</v>
      </c>
      <c r="AI2387" s="68" t="e">
        <f t="shared" si="7313"/>
        <v>#REF!</v>
      </c>
      <c r="AJ2387" s="68" t="e">
        <f t="shared" si="7314"/>
        <v>#REF!</v>
      </c>
      <c r="AK2387" s="71">
        <v>0</v>
      </c>
      <c r="AL2387" s="71">
        <v>0</v>
      </c>
      <c r="AM2387" s="68">
        <f t="shared" ref="AM2387:AM2396" si="7322">AK2387+AL2387</f>
        <v>0</v>
      </c>
      <c r="AN2387" s="71">
        <v>0</v>
      </c>
      <c r="AO2387" s="71">
        <v>0</v>
      </c>
      <c r="AP2387" s="68">
        <f t="shared" ref="AP2387:AP2396" si="7323">AN2387+AO2387</f>
        <v>0</v>
      </c>
      <c r="AQ2387" s="68">
        <f t="shared" ref="AQ2387:AQ2396" si="7324">AM2387+AP2387</f>
        <v>0</v>
      </c>
      <c r="AR2387" s="71">
        <v>0</v>
      </c>
      <c r="AS2387" s="71">
        <v>0</v>
      </c>
      <c r="AT2387" s="68">
        <f t="shared" ref="AT2387:AT2396" si="7325">AR2387+AS2387</f>
        <v>0</v>
      </c>
      <c r="AU2387" s="71">
        <v>0</v>
      </c>
      <c r="AV2387" s="71">
        <v>0</v>
      </c>
      <c r="AW2387" s="68">
        <f t="shared" ref="AW2387:AW2396" si="7326">AU2387+AV2387</f>
        <v>0</v>
      </c>
      <c r="AX2387" s="68">
        <f t="shared" ref="AX2387:AX2396" si="7327">AT2387+AW2387</f>
        <v>0</v>
      </c>
      <c r="AY2387" s="71">
        <v>0</v>
      </c>
      <c r="AZ2387" s="71">
        <v>0</v>
      </c>
      <c r="BA2387" s="68">
        <f t="shared" ref="BA2387:BA2396" si="7328">AY2387+AZ2387</f>
        <v>0</v>
      </c>
      <c r="BB2387" s="71">
        <v>0</v>
      </c>
      <c r="BC2387" s="71">
        <v>0</v>
      </c>
      <c r="BD2387" s="68">
        <f t="shared" ref="BD2387:BD2396" si="7329">BB2387+BC2387</f>
        <v>0</v>
      </c>
      <c r="BE2387" s="68">
        <f t="shared" ref="BE2387:BE2396" si="7330">BA2387+BD2387</f>
        <v>0</v>
      </c>
      <c r="BF2387" s="67">
        <f t="shared" si="7315"/>
        <v>0</v>
      </c>
      <c r="BG2387" s="67">
        <f t="shared" si="7315"/>
        <v>0</v>
      </c>
      <c r="BH2387" s="68">
        <f t="shared" si="7316"/>
        <v>0</v>
      </c>
      <c r="BI2387" s="67" t="e">
        <f t="shared" si="7317"/>
        <v>#REF!</v>
      </c>
      <c r="BJ2387" s="67" t="e">
        <f t="shared" si="7317"/>
        <v>#REF!</v>
      </c>
      <c r="BK2387" s="68" t="e">
        <f t="shared" si="7318"/>
        <v>#REF!</v>
      </c>
      <c r="BL2387" s="68" t="e">
        <f t="shared" si="7283"/>
        <v>#REF!</v>
      </c>
      <c r="BM2387" s="305">
        <v>0</v>
      </c>
      <c r="BN2387" s="305">
        <v>0</v>
      </c>
      <c r="BO2387" s="306"/>
      <c r="BP2387" s="306"/>
      <c r="BQ2387" s="305">
        <v>0</v>
      </c>
      <c r="BR2387" s="305">
        <v>0</v>
      </c>
      <c r="BS2387" s="114"/>
      <c r="BT2387" s="77"/>
    </row>
    <row r="2388" spans="1:72" s="46" customFormat="1" ht="36.75" hidden="1" customHeight="1">
      <c r="A2388" s="77"/>
      <c r="B2388" s="104">
        <v>2014</v>
      </c>
      <c r="C2388" s="105">
        <v>8317</v>
      </c>
      <c r="D2388" s="104">
        <v>9</v>
      </c>
      <c r="E2388" s="104">
        <v>6000</v>
      </c>
      <c r="F2388" s="104">
        <v>6200</v>
      </c>
      <c r="G2388" s="104">
        <v>622</v>
      </c>
      <c r="H2388" s="104"/>
      <c r="I2388" s="86" t="s">
        <v>372</v>
      </c>
      <c r="J2388" s="67">
        <v>0</v>
      </c>
      <c r="K2388" s="67">
        <v>0</v>
      </c>
      <c r="L2388" s="67">
        <f t="shared" si="7319"/>
        <v>0</v>
      </c>
      <c r="M2388" s="67">
        <v>0</v>
      </c>
      <c r="N2388" s="67">
        <v>0</v>
      </c>
      <c r="O2388" s="67">
        <f t="shared" si="7320"/>
        <v>0</v>
      </c>
      <c r="P2388" s="67">
        <f t="shared" si="7321"/>
        <v>0</v>
      </c>
      <c r="Q2388" s="71">
        <v>0</v>
      </c>
      <c r="R2388" s="71">
        <v>0</v>
      </c>
      <c r="S2388" s="71">
        <v>0</v>
      </c>
      <c r="T2388" s="71">
        <v>0</v>
      </c>
      <c r="U2388" s="71">
        <v>0</v>
      </c>
      <c r="V2388" s="71">
        <v>0</v>
      </c>
      <c r="W2388" s="67">
        <v>0</v>
      </c>
      <c r="X2388" s="67">
        <v>0</v>
      </c>
      <c r="Y2388" s="68">
        <v>0</v>
      </c>
      <c r="Z2388" s="67">
        <v>0</v>
      </c>
      <c r="AA2388" s="67">
        <v>0</v>
      </c>
      <c r="AB2388" s="68">
        <v>0</v>
      </c>
      <c r="AC2388" s="68">
        <f t="shared" si="7309"/>
        <v>0</v>
      </c>
      <c r="AD2388" s="67">
        <f t="shared" si="7310"/>
        <v>0</v>
      </c>
      <c r="AE2388" s="67">
        <f t="shared" si="7311"/>
        <v>0</v>
      </c>
      <c r="AF2388" s="68">
        <f t="shared" si="7312"/>
        <v>0</v>
      </c>
      <c r="AG2388" s="67" t="e">
        <f>M2388+#REF!-V2388</f>
        <v>#REF!</v>
      </c>
      <c r="AH2388" s="67" t="e">
        <f>N2388+S2388-#REF!</f>
        <v>#REF!</v>
      </c>
      <c r="AI2388" s="68" t="e">
        <f t="shared" si="7313"/>
        <v>#REF!</v>
      </c>
      <c r="AJ2388" s="68" t="e">
        <f t="shared" si="7314"/>
        <v>#REF!</v>
      </c>
      <c r="AK2388" s="71">
        <v>0</v>
      </c>
      <c r="AL2388" s="71">
        <v>0</v>
      </c>
      <c r="AM2388" s="68">
        <f t="shared" si="7322"/>
        <v>0</v>
      </c>
      <c r="AN2388" s="71">
        <v>0</v>
      </c>
      <c r="AO2388" s="71">
        <v>0</v>
      </c>
      <c r="AP2388" s="68">
        <f t="shared" si="7323"/>
        <v>0</v>
      </c>
      <c r="AQ2388" s="68">
        <f t="shared" si="7324"/>
        <v>0</v>
      </c>
      <c r="AR2388" s="71">
        <v>0</v>
      </c>
      <c r="AS2388" s="71">
        <v>0</v>
      </c>
      <c r="AT2388" s="68">
        <f t="shared" si="7325"/>
        <v>0</v>
      </c>
      <c r="AU2388" s="71">
        <v>0</v>
      </c>
      <c r="AV2388" s="71">
        <v>0</v>
      </c>
      <c r="AW2388" s="68">
        <f t="shared" si="7326"/>
        <v>0</v>
      </c>
      <c r="AX2388" s="68">
        <f t="shared" si="7327"/>
        <v>0</v>
      </c>
      <c r="AY2388" s="71">
        <v>0</v>
      </c>
      <c r="AZ2388" s="71">
        <v>0</v>
      </c>
      <c r="BA2388" s="68">
        <f t="shared" si="7328"/>
        <v>0</v>
      </c>
      <c r="BB2388" s="71">
        <v>0</v>
      </c>
      <c r="BC2388" s="71">
        <v>0</v>
      </c>
      <c r="BD2388" s="68">
        <f t="shared" si="7329"/>
        <v>0</v>
      </c>
      <c r="BE2388" s="68">
        <f t="shared" si="7330"/>
        <v>0</v>
      </c>
      <c r="BF2388" s="67">
        <f t="shared" si="7315"/>
        <v>0</v>
      </c>
      <c r="BG2388" s="67">
        <f t="shared" si="7315"/>
        <v>0</v>
      </c>
      <c r="BH2388" s="68">
        <f t="shared" si="7316"/>
        <v>0</v>
      </c>
      <c r="BI2388" s="67" t="e">
        <f t="shared" si="7317"/>
        <v>#REF!</v>
      </c>
      <c r="BJ2388" s="67" t="e">
        <f t="shared" si="7317"/>
        <v>#REF!</v>
      </c>
      <c r="BK2388" s="68" t="e">
        <f t="shared" si="7318"/>
        <v>#REF!</v>
      </c>
      <c r="BL2388" s="68" t="e">
        <f t="shared" si="7283"/>
        <v>#REF!</v>
      </c>
      <c r="BM2388" s="305">
        <v>0</v>
      </c>
      <c r="BN2388" s="305">
        <v>0</v>
      </c>
      <c r="BO2388" s="306"/>
      <c r="BP2388" s="306"/>
      <c r="BQ2388" s="305">
        <v>0</v>
      </c>
      <c r="BR2388" s="305">
        <v>0</v>
      </c>
      <c r="BS2388" s="114"/>
      <c r="BT2388" s="77"/>
    </row>
    <row r="2389" spans="1:72" s="46" customFormat="1" ht="36.75" hidden="1" customHeight="1">
      <c r="A2389" s="77"/>
      <c r="B2389" s="104">
        <v>2014</v>
      </c>
      <c r="C2389" s="105">
        <v>8317</v>
      </c>
      <c r="D2389" s="104">
        <v>9</v>
      </c>
      <c r="E2389" s="104">
        <v>6000</v>
      </c>
      <c r="F2389" s="104">
        <v>6200</v>
      </c>
      <c r="G2389" s="104">
        <v>622</v>
      </c>
      <c r="H2389" s="104"/>
      <c r="I2389" s="86" t="s">
        <v>372</v>
      </c>
      <c r="J2389" s="67">
        <v>0</v>
      </c>
      <c r="K2389" s="67">
        <v>0</v>
      </c>
      <c r="L2389" s="67">
        <f t="shared" si="7319"/>
        <v>0</v>
      </c>
      <c r="M2389" s="67">
        <v>0</v>
      </c>
      <c r="N2389" s="67">
        <v>0</v>
      </c>
      <c r="O2389" s="67">
        <f t="shared" si="7320"/>
        <v>0</v>
      </c>
      <c r="P2389" s="67">
        <f t="shared" si="7321"/>
        <v>0</v>
      </c>
      <c r="Q2389" s="71">
        <v>0</v>
      </c>
      <c r="R2389" s="71">
        <v>0</v>
      </c>
      <c r="S2389" s="71">
        <v>0</v>
      </c>
      <c r="T2389" s="71">
        <v>0</v>
      </c>
      <c r="U2389" s="71">
        <v>0</v>
      </c>
      <c r="V2389" s="71">
        <v>0</v>
      </c>
      <c r="W2389" s="67">
        <v>0</v>
      </c>
      <c r="X2389" s="67">
        <v>0</v>
      </c>
      <c r="Y2389" s="68">
        <v>0</v>
      </c>
      <c r="Z2389" s="67">
        <v>0</v>
      </c>
      <c r="AA2389" s="67">
        <v>0</v>
      </c>
      <c r="AB2389" s="68">
        <v>0</v>
      </c>
      <c r="AC2389" s="68">
        <f t="shared" si="7309"/>
        <v>0</v>
      </c>
      <c r="AD2389" s="67">
        <f t="shared" si="7310"/>
        <v>0</v>
      </c>
      <c r="AE2389" s="67">
        <f t="shared" si="7311"/>
        <v>0</v>
      </c>
      <c r="AF2389" s="68">
        <f t="shared" si="7312"/>
        <v>0</v>
      </c>
      <c r="AG2389" s="67" t="e">
        <f>M2389+#REF!-V2389</f>
        <v>#REF!</v>
      </c>
      <c r="AH2389" s="67" t="e">
        <f>N2389+S2389-#REF!</f>
        <v>#REF!</v>
      </c>
      <c r="AI2389" s="68" t="e">
        <f t="shared" si="7313"/>
        <v>#REF!</v>
      </c>
      <c r="AJ2389" s="68" t="e">
        <f t="shared" si="7314"/>
        <v>#REF!</v>
      </c>
      <c r="AK2389" s="71">
        <v>0</v>
      </c>
      <c r="AL2389" s="71">
        <v>0</v>
      </c>
      <c r="AM2389" s="68">
        <f t="shared" si="7322"/>
        <v>0</v>
      </c>
      <c r="AN2389" s="71">
        <v>0</v>
      </c>
      <c r="AO2389" s="71">
        <v>0</v>
      </c>
      <c r="AP2389" s="68">
        <f t="shared" si="7323"/>
        <v>0</v>
      </c>
      <c r="AQ2389" s="68">
        <f t="shared" si="7324"/>
        <v>0</v>
      </c>
      <c r="AR2389" s="71">
        <v>0</v>
      </c>
      <c r="AS2389" s="71">
        <v>0</v>
      </c>
      <c r="AT2389" s="68">
        <f t="shared" si="7325"/>
        <v>0</v>
      </c>
      <c r="AU2389" s="71">
        <v>0</v>
      </c>
      <c r="AV2389" s="71">
        <v>0</v>
      </c>
      <c r="AW2389" s="68">
        <f t="shared" si="7326"/>
        <v>0</v>
      </c>
      <c r="AX2389" s="68">
        <f t="shared" si="7327"/>
        <v>0</v>
      </c>
      <c r="AY2389" s="71">
        <v>0</v>
      </c>
      <c r="AZ2389" s="71">
        <v>0</v>
      </c>
      <c r="BA2389" s="68">
        <f t="shared" si="7328"/>
        <v>0</v>
      </c>
      <c r="BB2389" s="71">
        <v>0</v>
      </c>
      <c r="BC2389" s="71">
        <v>0</v>
      </c>
      <c r="BD2389" s="68">
        <f t="shared" si="7329"/>
        <v>0</v>
      </c>
      <c r="BE2389" s="68">
        <f t="shared" si="7330"/>
        <v>0</v>
      </c>
      <c r="BF2389" s="67">
        <f t="shared" si="7315"/>
        <v>0</v>
      </c>
      <c r="BG2389" s="67">
        <f t="shared" si="7315"/>
        <v>0</v>
      </c>
      <c r="BH2389" s="68">
        <f t="shared" si="7316"/>
        <v>0</v>
      </c>
      <c r="BI2389" s="67" t="e">
        <f t="shared" si="7317"/>
        <v>#REF!</v>
      </c>
      <c r="BJ2389" s="67" t="e">
        <f t="shared" si="7317"/>
        <v>#REF!</v>
      </c>
      <c r="BK2389" s="68" t="e">
        <f t="shared" si="7318"/>
        <v>#REF!</v>
      </c>
      <c r="BL2389" s="68" t="e">
        <f t="shared" si="7283"/>
        <v>#REF!</v>
      </c>
      <c r="BM2389" s="305">
        <v>0</v>
      </c>
      <c r="BN2389" s="305">
        <v>0</v>
      </c>
      <c r="BO2389" s="306"/>
      <c r="BP2389" s="306"/>
      <c r="BQ2389" s="305">
        <v>0</v>
      </c>
      <c r="BR2389" s="305">
        <v>0</v>
      </c>
      <c r="BS2389" s="114"/>
      <c r="BT2389" s="77"/>
    </row>
    <row r="2390" spans="1:72" s="46" customFormat="1" ht="36.75" hidden="1" customHeight="1">
      <c r="A2390" s="77"/>
      <c r="B2390" s="104">
        <v>2014</v>
      </c>
      <c r="C2390" s="105">
        <v>8317</v>
      </c>
      <c r="D2390" s="104">
        <v>9</v>
      </c>
      <c r="E2390" s="104">
        <v>6000</v>
      </c>
      <c r="F2390" s="104">
        <v>6200</v>
      </c>
      <c r="G2390" s="104">
        <v>622</v>
      </c>
      <c r="H2390" s="104"/>
      <c r="I2390" s="86" t="s">
        <v>372</v>
      </c>
      <c r="J2390" s="67">
        <v>0</v>
      </c>
      <c r="K2390" s="67">
        <v>0</v>
      </c>
      <c r="L2390" s="67">
        <f t="shared" si="7319"/>
        <v>0</v>
      </c>
      <c r="M2390" s="67">
        <v>0</v>
      </c>
      <c r="N2390" s="67">
        <v>0</v>
      </c>
      <c r="O2390" s="67">
        <f t="shared" si="7320"/>
        <v>0</v>
      </c>
      <c r="P2390" s="67">
        <f t="shared" si="7321"/>
        <v>0</v>
      </c>
      <c r="Q2390" s="71">
        <v>0</v>
      </c>
      <c r="R2390" s="71">
        <v>0</v>
      </c>
      <c r="S2390" s="71">
        <v>0</v>
      </c>
      <c r="T2390" s="71">
        <v>0</v>
      </c>
      <c r="U2390" s="71">
        <v>0</v>
      </c>
      <c r="V2390" s="71">
        <v>0</v>
      </c>
      <c r="W2390" s="67">
        <v>0</v>
      </c>
      <c r="X2390" s="67">
        <v>0</v>
      </c>
      <c r="Y2390" s="68">
        <v>0</v>
      </c>
      <c r="Z2390" s="67">
        <v>0</v>
      </c>
      <c r="AA2390" s="67">
        <v>0</v>
      </c>
      <c r="AB2390" s="68">
        <v>0</v>
      </c>
      <c r="AC2390" s="68">
        <f t="shared" si="7309"/>
        <v>0</v>
      </c>
      <c r="AD2390" s="67">
        <f t="shared" si="7310"/>
        <v>0</v>
      </c>
      <c r="AE2390" s="67">
        <f t="shared" si="7311"/>
        <v>0</v>
      </c>
      <c r="AF2390" s="68">
        <f t="shared" si="7312"/>
        <v>0</v>
      </c>
      <c r="AG2390" s="67" t="e">
        <f>M2390+#REF!-V2390</f>
        <v>#REF!</v>
      </c>
      <c r="AH2390" s="67" t="e">
        <f>N2390+S2390-#REF!</f>
        <v>#REF!</v>
      </c>
      <c r="AI2390" s="68" t="e">
        <f t="shared" si="7313"/>
        <v>#REF!</v>
      </c>
      <c r="AJ2390" s="68" t="e">
        <f t="shared" si="7314"/>
        <v>#REF!</v>
      </c>
      <c r="AK2390" s="71">
        <v>0</v>
      </c>
      <c r="AL2390" s="71">
        <v>0</v>
      </c>
      <c r="AM2390" s="68">
        <f t="shared" si="7322"/>
        <v>0</v>
      </c>
      <c r="AN2390" s="71">
        <v>0</v>
      </c>
      <c r="AO2390" s="71">
        <v>0</v>
      </c>
      <c r="AP2390" s="68">
        <f t="shared" si="7323"/>
        <v>0</v>
      </c>
      <c r="AQ2390" s="68">
        <f t="shared" si="7324"/>
        <v>0</v>
      </c>
      <c r="AR2390" s="71">
        <v>0</v>
      </c>
      <c r="AS2390" s="71">
        <v>0</v>
      </c>
      <c r="AT2390" s="68">
        <f t="shared" si="7325"/>
        <v>0</v>
      </c>
      <c r="AU2390" s="71">
        <v>0</v>
      </c>
      <c r="AV2390" s="71">
        <v>0</v>
      </c>
      <c r="AW2390" s="68">
        <f t="shared" si="7326"/>
        <v>0</v>
      </c>
      <c r="AX2390" s="68">
        <f t="shared" si="7327"/>
        <v>0</v>
      </c>
      <c r="AY2390" s="71">
        <v>0</v>
      </c>
      <c r="AZ2390" s="71">
        <v>0</v>
      </c>
      <c r="BA2390" s="68">
        <f t="shared" si="7328"/>
        <v>0</v>
      </c>
      <c r="BB2390" s="71">
        <v>0</v>
      </c>
      <c r="BC2390" s="71">
        <v>0</v>
      </c>
      <c r="BD2390" s="68">
        <f t="shared" si="7329"/>
        <v>0</v>
      </c>
      <c r="BE2390" s="68">
        <f t="shared" si="7330"/>
        <v>0</v>
      </c>
      <c r="BF2390" s="67">
        <f t="shared" si="7315"/>
        <v>0</v>
      </c>
      <c r="BG2390" s="67">
        <f t="shared" si="7315"/>
        <v>0</v>
      </c>
      <c r="BH2390" s="68">
        <f t="shared" si="7316"/>
        <v>0</v>
      </c>
      <c r="BI2390" s="67" t="e">
        <f t="shared" si="7317"/>
        <v>#REF!</v>
      </c>
      <c r="BJ2390" s="67" t="e">
        <f t="shared" si="7317"/>
        <v>#REF!</v>
      </c>
      <c r="BK2390" s="68" t="e">
        <f t="shared" si="7318"/>
        <v>#REF!</v>
      </c>
      <c r="BL2390" s="68" t="e">
        <f t="shared" si="7283"/>
        <v>#REF!</v>
      </c>
      <c r="BM2390" s="305">
        <v>0</v>
      </c>
      <c r="BN2390" s="305">
        <v>0</v>
      </c>
      <c r="BO2390" s="306"/>
      <c r="BP2390" s="306"/>
      <c r="BQ2390" s="305">
        <v>0</v>
      </c>
      <c r="BR2390" s="305">
        <v>0</v>
      </c>
      <c r="BS2390" s="114"/>
      <c r="BT2390" s="77"/>
    </row>
    <row r="2391" spans="1:72" s="46" customFormat="1" ht="36.75" hidden="1" customHeight="1">
      <c r="A2391" s="77"/>
      <c r="B2391" s="104">
        <v>2014</v>
      </c>
      <c r="C2391" s="105">
        <v>8317</v>
      </c>
      <c r="D2391" s="104">
        <v>9</v>
      </c>
      <c r="E2391" s="104">
        <v>6000</v>
      </c>
      <c r="F2391" s="104">
        <v>6200</v>
      </c>
      <c r="G2391" s="104">
        <v>622</v>
      </c>
      <c r="H2391" s="104"/>
      <c r="I2391" s="86" t="s">
        <v>372</v>
      </c>
      <c r="J2391" s="67">
        <v>0</v>
      </c>
      <c r="K2391" s="67">
        <v>0</v>
      </c>
      <c r="L2391" s="67">
        <f t="shared" si="7319"/>
        <v>0</v>
      </c>
      <c r="M2391" s="67">
        <v>0</v>
      </c>
      <c r="N2391" s="67">
        <v>0</v>
      </c>
      <c r="O2391" s="67">
        <f t="shared" si="7320"/>
        <v>0</v>
      </c>
      <c r="P2391" s="67">
        <f t="shared" si="7321"/>
        <v>0</v>
      </c>
      <c r="Q2391" s="71">
        <v>0</v>
      </c>
      <c r="R2391" s="71">
        <v>0</v>
      </c>
      <c r="S2391" s="71">
        <v>0</v>
      </c>
      <c r="T2391" s="71">
        <v>0</v>
      </c>
      <c r="U2391" s="71">
        <v>0</v>
      </c>
      <c r="V2391" s="71">
        <v>0</v>
      </c>
      <c r="W2391" s="67">
        <v>0</v>
      </c>
      <c r="X2391" s="67">
        <v>0</v>
      </c>
      <c r="Y2391" s="68">
        <v>0</v>
      </c>
      <c r="Z2391" s="67">
        <v>0</v>
      </c>
      <c r="AA2391" s="67">
        <v>0</v>
      </c>
      <c r="AB2391" s="68">
        <v>0</v>
      </c>
      <c r="AC2391" s="68">
        <f t="shared" si="7309"/>
        <v>0</v>
      </c>
      <c r="AD2391" s="67">
        <f t="shared" si="7310"/>
        <v>0</v>
      </c>
      <c r="AE2391" s="67">
        <f t="shared" si="7311"/>
        <v>0</v>
      </c>
      <c r="AF2391" s="68">
        <f t="shared" si="7312"/>
        <v>0</v>
      </c>
      <c r="AG2391" s="67" t="e">
        <f>M2391+#REF!-V2391</f>
        <v>#REF!</v>
      </c>
      <c r="AH2391" s="67" t="e">
        <f>N2391+S2391-#REF!</f>
        <v>#REF!</v>
      </c>
      <c r="AI2391" s="68" t="e">
        <f t="shared" si="7313"/>
        <v>#REF!</v>
      </c>
      <c r="AJ2391" s="68" t="e">
        <f t="shared" si="7314"/>
        <v>#REF!</v>
      </c>
      <c r="AK2391" s="71">
        <v>0</v>
      </c>
      <c r="AL2391" s="71">
        <v>0</v>
      </c>
      <c r="AM2391" s="68">
        <f t="shared" si="7322"/>
        <v>0</v>
      </c>
      <c r="AN2391" s="71">
        <v>0</v>
      </c>
      <c r="AO2391" s="71">
        <v>0</v>
      </c>
      <c r="AP2391" s="68">
        <f t="shared" si="7323"/>
        <v>0</v>
      </c>
      <c r="AQ2391" s="68">
        <f t="shared" si="7324"/>
        <v>0</v>
      </c>
      <c r="AR2391" s="71">
        <v>0</v>
      </c>
      <c r="AS2391" s="71">
        <v>0</v>
      </c>
      <c r="AT2391" s="68">
        <f t="shared" si="7325"/>
        <v>0</v>
      </c>
      <c r="AU2391" s="71">
        <v>0</v>
      </c>
      <c r="AV2391" s="71">
        <v>0</v>
      </c>
      <c r="AW2391" s="68">
        <f t="shared" si="7326"/>
        <v>0</v>
      </c>
      <c r="AX2391" s="68">
        <f t="shared" si="7327"/>
        <v>0</v>
      </c>
      <c r="AY2391" s="71">
        <v>0</v>
      </c>
      <c r="AZ2391" s="71">
        <v>0</v>
      </c>
      <c r="BA2391" s="68">
        <f t="shared" si="7328"/>
        <v>0</v>
      </c>
      <c r="BB2391" s="71">
        <v>0</v>
      </c>
      <c r="BC2391" s="71">
        <v>0</v>
      </c>
      <c r="BD2391" s="68">
        <f t="shared" si="7329"/>
        <v>0</v>
      </c>
      <c r="BE2391" s="68">
        <f t="shared" si="7330"/>
        <v>0</v>
      </c>
      <c r="BF2391" s="67">
        <f t="shared" si="7315"/>
        <v>0</v>
      </c>
      <c r="BG2391" s="67">
        <f t="shared" si="7315"/>
        <v>0</v>
      </c>
      <c r="BH2391" s="68">
        <f t="shared" si="7316"/>
        <v>0</v>
      </c>
      <c r="BI2391" s="67" t="e">
        <f t="shared" si="7317"/>
        <v>#REF!</v>
      </c>
      <c r="BJ2391" s="67" t="e">
        <f t="shared" si="7317"/>
        <v>#REF!</v>
      </c>
      <c r="BK2391" s="68" t="e">
        <f t="shared" si="7318"/>
        <v>#REF!</v>
      </c>
      <c r="BL2391" s="68" t="e">
        <f t="shared" si="7283"/>
        <v>#REF!</v>
      </c>
      <c r="BM2391" s="305">
        <v>0</v>
      </c>
      <c r="BN2391" s="305">
        <v>0</v>
      </c>
      <c r="BO2391" s="306"/>
      <c r="BP2391" s="306"/>
      <c r="BQ2391" s="305">
        <v>0</v>
      </c>
      <c r="BR2391" s="305">
        <v>0</v>
      </c>
      <c r="BS2391" s="114"/>
      <c r="BT2391" s="77"/>
    </row>
    <row r="2392" spans="1:72" s="46" customFormat="1" ht="36.75" hidden="1" customHeight="1">
      <c r="A2392" s="77"/>
      <c r="B2392" s="104">
        <v>2014</v>
      </c>
      <c r="C2392" s="105">
        <v>8317</v>
      </c>
      <c r="D2392" s="104">
        <v>9</v>
      </c>
      <c r="E2392" s="104">
        <v>6000</v>
      </c>
      <c r="F2392" s="104">
        <v>6200</v>
      </c>
      <c r="G2392" s="104">
        <v>622</v>
      </c>
      <c r="H2392" s="104"/>
      <c r="I2392" s="86" t="s">
        <v>372</v>
      </c>
      <c r="J2392" s="67">
        <v>0</v>
      </c>
      <c r="K2392" s="67">
        <v>0</v>
      </c>
      <c r="L2392" s="67">
        <f t="shared" si="7319"/>
        <v>0</v>
      </c>
      <c r="M2392" s="67">
        <v>0</v>
      </c>
      <c r="N2392" s="67">
        <v>0</v>
      </c>
      <c r="O2392" s="67">
        <f t="shared" si="7320"/>
        <v>0</v>
      </c>
      <c r="P2392" s="67">
        <f t="shared" si="7321"/>
        <v>0</v>
      </c>
      <c r="Q2392" s="71">
        <v>0</v>
      </c>
      <c r="R2392" s="71">
        <v>0</v>
      </c>
      <c r="S2392" s="71">
        <v>0</v>
      </c>
      <c r="T2392" s="71">
        <v>0</v>
      </c>
      <c r="U2392" s="71">
        <v>0</v>
      </c>
      <c r="V2392" s="71">
        <v>0</v>
      </c>
      <c r="W2392" s="67">
        <v>0</v>
      </c>
      <c r="X2392" s="67">
        <v>0</v>
      </c>
      <c r="Y2392" s="68">
        <v>0</v>
      </c>
      <c r="Z2392" s="67">
        <v>0</v>
      </c>
      <c r="AA2392" s="67">
        <v>0</v>
      </c>
      <c r="AB2392" s="68">
        <v>0</v>
      </c>
      <c r="AC2392" s="68">
        <f t="shared" si="7309"/>
        <v>0</v>
      </c>
      <c r="AD2392" s="67">
        <f t="shared" si="7310"/>
        <v>0</v>
      </c>
      <c r="AE2392" s="67">
        <f t="shared" si="7311"/>
        <v>0</v>
      </c>
      <c r="AF2392" s="68">
        <f t="shared" si="7312"/>
        <v>0</v>
      </c>
      <c r="AG2392" s="67" t="e">
        <f>M2392+#REF!-V2392</f>
        <v>#REF!</v>
      </c>
      <c r="AH2392" s="67" t="e">
        <f>N2392+S2392-#REF!</f>
        <v>#REF!</v>
      </c>
      <c r="AI2392" s="68" t="e">
        <f t="shared" si="7313"/>
        <v>#REF!</v>
      </c>
      <c r="AJ2392" s="68" t="e">
        <f t="shared" si="7314"/>
        <v>#REF!</v>
      </c>
      <c r="AK2392" s="71">
        <v>0</v>
      </c>
      <c r="AL2392" s="71">
        <v>0</v>
      </c>
      <c r="AM2392" s="68">
        <f t="shared" si="7322"/>
        <v>0</v>
      </c>
      <c r="AN2392" s="71">
        <v>0</v>
      </c>
      <c r="AO2392" s="71">
        <v>0</v>
      </c>
      <c r="AP2392" s="68">
        <f t="shared" si="7323"/>
        <v>0</v>
      </c>
      <c r="AQ2392" s="68">
        <f t="shared" si="7324"/>
        <v>0</v>
      </c>
      <c r="AR2392" s="71">
        <v>0</v>
      </c>
      <c r="AS2392" s="71">
        <v>0</v>
      </c>
      <c r="AT2392" s="68">
        <f t="shared" si="7325"/>
        <v>0</v>
      </c>
      <c r="AU2392" s="71">
        <v>0</v>
      </c>
      <c r="AV2392" s="71">
        <v>0</v>
      </c>
      <c r="AW2392" s="68">
        <f t="shared" si="7326"/>
        <v>0</v>
      </c>
      <c r="AX2392" s="68">
        <f t="shared" si="7327"/>
        <v>0</v>
      </c>
      <c r="AY2392" s="71">
        <v>0</v>
      </c>
      <c r="AZ2392" s="71">
        <v>0</v>
      </c>
      <c r="BA2392" s="68">
        <f t="shared" si="7328"/>
        <v>0</v>
      </c>
      <c r="BB2392" s="71">
        <v>0</v>
      </c>
      <c r="BC2392" s="71">
        <v>0</v>
      </c>
      <c r="BD2392" s="68">
        <f t="shared" si="7329"/>
        <v>0</v>
      </c>
      <c r="BE2392" s="68">
        <f t="shared" si="7330"/>
        <v>0</v>
      </c>
      <c r="BF2392" s="67">
        <f t="shared" si="7315"/>
        <v>0</v>
      </c>
      <c r="BG2392" s="67">
        <f t="shared" si="7315"/>
        <v>0</v>
      </c>
      <c r="BH2392" s="68">
        <f t="shared" si="7316"/>
        <v>0</v>
      </c>
      <c r="BI2392" s="67" t="e">
        <f t="shared" si="7317"/>
        <v>#REF!</v>
      </c>
      <c r="BJ2392" s="67" t="e">
        <f t="shared" si="7317"/>
        <v>#REF!</v>
      </c>
      <c r="BK2392" s="68" t="e">
        <f t="shared" si="7318"/>
        <v>#REF!</v>
      </c>
      <c r="BL2392" s="68" t="e">
        <f t="shared" si="7283"/>
        <v>#REF!</v>
      </c>
      <c r="BM2392" s="305">
        <v>0</v>
      </c>
      <c r="BN2392" s="305">
        <v>0</v>
      </c>
      <c r="BO2392" s="306"/>
      <c r="BP2392" s="306"/>
      <c r="BQ2392" s="305">
        <v>0</v>
      </c>
      <c r="BR2392" s="305">
        <v>0</v>
      </c>
      <c r="BS2392" s="114"/>
      <c r="BT2392" s="77"/>
    </row>
    <row r="2393" spans="1:72" s="46" customFormat="1" ht="36.75" hidden="1" customHeight="1">
      <c r="A2393" s="77"/>
      <c r="B2393" s="104">
        <v>2014</v>
      </c>
      <c r="C2393" s="105">
        <v>8317</v>
      </c>
      <c r="D2393" s="104">
        <v>9</v>
      </c>
      <c r="E2393" s="104">
        <v>6000</v>
      </c>
      <c r="F2393" s="104">
        <v>6200</v>
      </c>
      <c r="G2393" s="104">
        <v>622</v>
      </c>
      <c r="H2393" s="104"/>
      <c r="I2393" s="86" t="s">
        <v>372</v>
      </c>
      <c r="J2393" s="67">
        <v>0</v>
      </c>
      <c r="K2393" s="67">
        <v>0</v>
      </c>
      <c r="L2393" s="67">
        <f t="shared" si="7319"/>
        <v>0</v>
      </c>
      <c r="M2393" s="67">
        <v>0</v>
      </c>
      <c r="N2393" s="67">
        <v>0</v>
      </c>
      <c r="O2393" s="67">
        <f t="shared" si="7320"/>
        <v>0</v>
      </c>
      <c r="P2393" s="67">
        <f t="shared" si="7321"/>
        <v>0</v>
      </c>
      <c r="Q2393" s="71">
        <v>0</v>
      </c>
      <c r="R2393" s="71">
        <v>0</v>
      </c>
      <c r="S2393" s="71">
        <v>0</v>
      </c>
      <c r="T2393" s="71">
        <v>0</v>
      </c>
      <c r="U2393" s="71">
        <v>0</v>
      </c>
      <c r="V2393" s="71">
        <v>0</v>
      </c>
      <c r="W2393" s="67">
        <v>0</v>
      </c>
      <c r="X2393" s="67">
        <v>0</v>
      </c>
      <c r="Y2393" s="68">
        <v>0</v>
      </c>
      <c r="Z2393" s="67">
        <v>0</v>
      </c>
      <c r="AA2393" s="67">
        <v>0</v>
      </c>
      <c r="AB2393" s="68">
        <v>0</v>
      </c>
      <c r="AC2393" s="68">
        <f t="shared" si="7309"/>
        <v>0</v>
      </c>
      <c r="AD2393" s="67">
        <f t="shared" si="7310"/>
        <v>0</v>
      </c>
      <c r="AE2393" s="67">
        <f t="shared" si="7311"/>
        <v>0</v>
      </c>
      <c r="AF2393" s="68">
        <f t="shared" si="7312"/>
        <v>0</v>
      </c>
      <c r="AG2393" s="67" t="e">
        <f>M2393+#REF!-V2393</f>
        <v>#REF!</v>
      </c>
      <c r="AH2393" s="67" t="e">
        <f>N2393+S2393-#REF!</f>
        <v>#REF!</v>
      </c>
      <c r="AI2393" s="68" t="e">
        <f t="shared" si="7313"/>
        <v>#REF!</v>
      </c>
      <c r="AJ2393" s="68" t="e">
        <f t="shared" si="7314"/>
        <v>#REF!</v>
      </c>
      <c r="AK2393" s="71">
        <v>0</v>
      </c>
      <c r="AL2393" s="71">
        <v>0</v>
      </c>
      <c r="AM2393" s="68">
        <f t="shared" si="7322"/>
        <v>0</v>
      </c>
      <c r="AN2393" s="71">
        <v>0</v>
      </c>
      <c r="AO2393" s="71">
        <v>0</v>
      </c>
      <c r="AP2393" s="68">
        <f t="shared" si="7323"/>
        <v>0</v>
      </c>
      <c r="AQ2393" s="68">
        <f t="shared" si="7324"/>
        <v>0</v>
      </c>
      <c r="AR2393" s="71">
        <v>0</v>
      </c>
      <c r="AS2393" s="71">
        <v>0</v>
      </c>
      <c r="AT2393" s="68">
        <f t="shared" si="7325"/>
        <v>0</v>
      </c>
      <c r="AU2393" s="71">
        <v>0</v>
      </c>
      <c r="AV2393" s="71">
        <v>0</v>
      </c>
      <c r="AW2393" s="68">
        <f t="shared" si="7326"/>
        <v>0</v>
      </c>
      <c r="AX2393" s="68">
        <f t="shared" si="7327"/>
        <v>0</v>
      </c>
      <c r="AY2393" s="71">
        <v>0</v>
      </c>
      <c r="AZ2393" s="71">
        <v>0</v>
      </c>
      <c r="BA2393" s="68">
        <f t="shared" si="7328"/>
        <v>0</v>
      </c>
      <c r="BB2393" s="71">
        <v>0</v>
      </c>
      <c r="BC2393" s="71">
        <v>0</v>
      </c>
      <c r="BD2393" s="68">
        <f t="shared" si="7329"/>
        <v>0</v>
      </c>
      <c r="BE2393" s="68">
        <f t="shared" si="7330"/>
        <v>0</v>
      </c>
      <c r="BF2393" s="67">
        <f t="shared" si="7315"/>
        <v>0</v>
      </c>
      <c r="BG2393" s="67">
        <f t="shared" si="7315"/>
        <v>0</v>
      </c>
      <c r="BH2393" s="68">
        <f t="shared" si="7316"/>
        <v>0</v>
      </c>
      <c r="BI2393" s="67" t="e">
        <f t="shared" si="7317"/>
        <v>#REF!</v>
      </c>
      <c r="BJ2393" s="67" t="e">
        <f t="shared" si="7317"/>
        <v>#REF!</v>
      </c>
      <c r="BK2393" s="68" t="e">
        <f t="shared" si="7318"/>
        <v>#REF!</v>
      </c>
      <c r="BL2393" s="68" t="e">
        <f t="shared" si="7283"/>
        <v>#REF!</v>
      </c>
      <c r="BM2393" s="305">
        <v>0</v>
      </c>
      <c r="BN2393" s="305">
        <v>0</v>
      </c>
      <c r="BO2393" s="306"/>
      <c r="BP2393" s="306"/>
      <c r="BQ2393" s="305">
        <v>0</v>
      </c>
      <c r="BR2393" s="305">
        <v>0</v>
      </c>
      <c r="BS2393" s="114"/>
      <c r="BT2393" s="77"/>
    </row>
    <row r="2394" spans="1:72" s="46" customFormat="1" ht="36.75" hidden="1" customHeight="1">
      <c r="A2394" s="77"/>
      <c r="B2394" s="104">
        <v>2014</v>
      </c>
      <c r="C2394" s="105">
        <v>8317</v>
      </c>
      <c r="D2394" s="104">
        <v>9</v>
      </c>
      <c r="E2394" s="104">
        <v>6000</v>
      </c>
      <c r="F2394" s="104">
        <v>6200</v>
      </c>
      <c r="G2394" s="104">
        <v>622</v>
      </c>
      <c r="H2394" s="104"/>
      <c r="I2394" s="86" t="s">
        <v>372</v>
      </c>
      <c r="J2394" s="67">
        <v>0</v>
      </c>
      <c r="K2394" s="67">
        <v>0</v>
      </c>
      <c r="L2394" s="67">
        <f t="shared" si="7319"/>
        <v>0</v>
      </c>
      <c r="M2394" s="67">
        <v>0</v>
      </c>
      <c r="N2394" s="67">
        <v>0</v>
      </c>
      <c r="O2394" s="67">
        <f t="shared" si="7320"/>
        <v>0</v>
      </c>
      <c r="P2394" s="67">
        <f t="shared" si="7321"/>
        <v>0</v>
      </c>
      <c r="Q2394" s="71">
        <v>0</v>
      </c>
      <c r="R2394" s="71">
        <v>0</v>
      </c>
      <c r="S2394" s="71">
        <v>0</v>
      </c>
      <c r="T2394" s="71">
        <v>0</v>
      </c>
      <c r="U2394" s="71">
        <v>0</v>
      </c>
      <c r="V2394" s="71">
        <v>0</v>
      </c>
      <c r="W2394" s="67">
        <v>0</v>
      </c>
      <c r="X2394" s="67">
        <v>0</v>
      </c>
      <c r="Y2394" s="68">
        <v>0</v>
      </c>
      <c r="Z2394" s="67">
        <v>0</v>
      </c>
      <c r="AA2394" s="67">
        <v>0</v>
      </c>
      <c r="AB2394" s="68">
        <v>0</v>
      </c>
      <c r="AC2394" s="68">
        <f t="shared" si="7309"/>
        <v>0</v>
      </c>
      <c r="AD2394" s="67">
        <f t="shared" si="7310"/>
        <v>0</v>
      </c>
      <c r="AE2394" s="67">
        <f t="shared" si="7311"/>
        <v>0</v>
      </c>
      <c r="AF2394" s="68">
        <f t="shared" si="7312"/>
        <v>0</v>
      </c>
      <c r="AG2394" s="67" t="e">
        <f>M2394+#REF!-V2394</f>
        <v>#REF!</v>
      </c>
      <c r="AH2394" s="67" t="e">
        <f>N2394+S2394-#REF!</f>
        <v>#REF!</v>
      </c>
      <c r="AI2394" s="68" t="e">
        <f t="shared" si="7313"/>
        <v>#REF!</v>
      </c>
      <c r="AJ2394" s="68" t="e">
        <f t="shared" si="7314"/>
        <v>#REF!</v>
      </c>
      <c r="AK2394" s="71">
        <v>0</v>
      </c>
      <c r="AL2394" s="71">
        <v>0</v>
      </c>
      <c r="AM2394" s="68">
        <f t="shared" si="7322"/>
        <v>0</v>
      </c>
      <c r="AN2394" s="71">
        <v>0</v>
      </c>
      <c r="AO2394" s="71">
        <v>0</v>
      </c>
      <c r="AP2394" s="68">
        <f t="shared" si="7323"/>
        <v>0</v>
      </c>
      <c r="AQ2394" s="68">
        <f t="shared" si="7324"/>
        <v>0</v>
      </c>
      <c r="AR2394" s="71">
        <v>0</v>
      </c>
      <c r="AS2394" s="71">
        <v>0</v>
      </c>
      <c r="AT2394" s="68">
        <f t="shared" si="7325"/>
        <v>0</v>
      </c>
      <c r="AU2394" s="71">
        <v>0</v>
      </c>
      <c r="AV2394" s="71">
        <v>0</v>
      </c>
      <c r="AW2394" s="68">
        <f t="shared" si="7326"/>
        <v>0</v>
      </c>
      <c r="AX2394" s="68">
        <f t="shared" si="7327"/>
        <v>0</v>
      </c>
      <c r="AY2394" s="71">
        <v>0</v>
      </c>
      <c r="AZ2394" s="71">
        <v>0</v>
      </c>
      <c r="BA2394" s="68">
        <f t="shared" si="7328"/>
        <v>0</v>
      </c>
      <c r="BB2394" s="71">
        <v>0</v>
      </c>
      <c r="BC2394" s="71">
        <v>0</v>
      </c>
      <c r="BD2394" s="68">
        <f t="shared" si="7329"/>
        <v>0</v>
      </c>
      <c r="BE2394" s="68">
        <f t="shared" si="7330"/>
        <v>0</v>
      </c>
      <c r="BF2394" s="67">
        <f t="shared" si="7315"/>
        <v>0</v>
      </c>
      <c r="BG2394" s="67">
        <f t="shared" si="7315"/>
        <v>0</v>
      </c>
      <c r="BH2394" s="68">
        <f t="shared" si="7316"/>
        <v>0</v>
      </c>
      <c r="BI2394" s="67" t="e">
        <f t="shared" si="7317"/>
        <v>#REF!</v>
      </c>
      <c r="BJ2394" s="67" t="e">
        <f t="shared" si="7317"/>
        <v>#REF!</v>
      </c>
      <c r="BK2394" s="68" t="e">
        <f t="shared" si="7318"/>
        <v>#REF!</v>
      </c>
      <c r="BL2394" s="68" t="e">
        <f t="shared" si="7283"/>
        <v>#REF!</v>
      </c>
      <c r="BM2394" s="305">
        <v>0</v>
      </c>
      <c r="BN2394" s="305">
        <v>0</v>
      </c>
      <c r="BO2394" s="306"/>
      <c r="BP2394" s="306"/>
      <c r="BQ2394" s="305">
        <v>0</v>
      </c>
      <c r="BR2394" s="305">
        <v>0</v>
      </c>
      <c r="BS2394" s="114"/>
      <c r="BT2394" s="77"/>
    </row>
    <row r="2395" spans="1:72" s="46" customFormat="1" ht="36.75" hidden="1" customHeight="1">
      <c r="A2395" s="77"/>
      <c r="B2395" s="104">
        <v>2014</v>
      </c>
      <c r="C2395" s="105">
        <v>8317</v>
      </c>
      <c r="D2395" s="104">
        <v>9</v>
      </c>
      <c r="E2395" s="104">
        <v>6000</v>
      </c>
      <c r="F2395" s="104">
        <v>6200</v>
      </c>
      <c r="G2395" s="104">
        <v>622</v>
      </c>
      <c r="H2395" s="104"/>
      <c r="I2395" s="86" t="s">
        <v>372</v>
      </c>
      <c r="J2395" s="67">
        <v>0</v>
      </c>
      <c r="K2395" s="67">
        <v>0</v>
      </c>
      <c r="L2395" s="67">
        <f t="shared" si="7319"/>
        <v>0</v>
      </c>
      <c r="M2395" s="67">
        <v>0</v>
      </c>
      <c r="N2395" s="67">
        <v>0</v>
      </c>
      <c r="O2395" s="67">
        <f t="shared" si="7320"/>
        <v>0</v>
      </c>
      <c r="P2395" s="67">
        <f t="shared" si="7321"/>
        <v>0</v>
      </c>
      <c r="Q2395" s="71">
        <v>0</v>
      </c>
      <c r="R2395" s="71">
        <v>0</v>
      </c>
      <c r="S2395" s="71">
        <v>0</v>
      </c>
      <c r="T2395" s="71">
        <v>0</v>
      </c>
      <c r="U2395" s="71">
        <v>0</v>
      </c>
      <c r="V2395" s="71">
        <v>0</v>
      </c>
      <c r="W2395" s="67">
        <v>0</v>
      </c>
      <c r="X2395" s="67">
        <v>0</v>
      </c>
      <c r="Y2395" s="68">
        <v>0</v>
      </c>
      <c r="Z2395" s="67">
        <v>0</v>
      </c>
      <c r="AA2395" s="67">
        <v>0</v>
      </c>
      <c r="AB2395" s="68">
        <v>0</v>
      </c>
      <c r="AC2395" s="68">
        <f t="shared" si="7309"/>
        <v>0</v>
      </c>
      <c r="AD2395" s="67">
        <f t="shared" si="7310"/>
        <v>0</v>
      </c>
      <c r="AE2395" s="67">
        <f t="shared" si="7311"/>
        <v>0</v>
      </c>
      <c r="AF2395" s="68">
        <f t="shared" si="7312"/>
        <v>0</v>
      </c>
      <c r="AG2395" s="67" t="e">
        <f>M2395+#REF!-V2395</f>
        <v>#REF!</v>
      </c>
      <c r="AH2395" s="67" t="e">
        <f>N2395+S2395-#REF!</f>
        <v>#REF!</v>
      </c>
      <c r="AI2395" s="68" t="e">
        <f t="shared" si="7313"/>
        <v>#REF!</v>
      </c>
      <c r="AJ2395" s="68" t="e">
        <f t="shared" si="7314"/>
        <v>#REF!</v>
      </c>
      <c r="AK2395" s="71">
        <v>0</v>
      </c>
      <c r="AL2395" s="71">
        <v>0</v>
      </c>
      <c r="AM2395" s="68">
        <f t="shared" si="7322"/>
        <v>0</v>
      </c>
      <c r="AN2395" s="71">
        <v>0</v>
      </c>
      <c r="AO2395" s="71">
        <v>0</v>
      </c>
      <c r="AP2395" s="68">
        <f t="shared" si="7323"/>
        <v>0</v>
      </c>
      <c r="AQ2395" s="68">
        <f t="shared" si="7324"/>
        <v>0</v>
      </c>
      <c r="AR2395" s="71">
        <v>0</v>
      </c>
      <c r="AS2395" s="71">
        <v>0</v>
      </c>
      <c r="AT2395" s="68">
        <f t="shared" si="7325"/>
        <v>0</v>
      </c>
      <c r="AU2395" s="71">
        <v>0</v>
      </c>
      <c r="AV2395" s="71">
        <v>0</v>
      </c>
      <c r="AW2395" s="68">
        <f t="shared" si="7326"/>
        <v>0</v>
      </c>
      <c r="AX2395" s="68">
        <f t="shared" si="7327"/>
        <v>0</v>
      </c>
      <c r="AY2395" s="71">
        <v>0</v>
      </c>
      <c r="AZ2395" s="71">
        <v>0</v>
      </c>
      <c r="BA2395" s="68">
        <f t="shared" si="7328"/>
        <v>0</v>
      </c>
      <c r="BB2395" s="71">
        <v>0</v>
      </c>
      <c r="BC2395" s="71">
        <v>0</v>
      </c>
      <c r="BD2395" s="68">
        <f t="shared" si="7329"/>
        <v>0</v>
      </c>
      <c r="BE2395" s="68">
        <f t="shared" si="7330"/>
        <v>0</v>
      </c>
      <c r="BF2395" s="67">
        <f t="shared" si="7315"/>
        <v>0</v>
      </c>
      <c r="BG2395" s="67">
        <f t="shared" si="7315"/>
        <v>0</v>
      </c>
      <c r="BH2395" s="68">
        <f t="shared" si="7316"/>
        <v>0</v>
      </c>
      <c r="BI2395" s="67" t="e">
        <f t="shared" si="7317"/>
        <v>#REF!</v>
      </c>
      <c r="BJ2395" s="67" t="e">
        <f t="shared" si="7317"/>
        <v>#REF!</v>
      </c>
      <c r="BK2395" s="68" t="e">
        <f t="shared" si="7318"/>
        <v>#REF!</v>
      </c>
      <c r="BL2395" s="68" t="e">
        <f t="shared" si="7283"/>
        <v>#REF!</v>
      </c>
      <c r="BM2395" s="305">
        <v>0</v>
      </c>
      <c r="BN2395" s="305">
        <v>0</v>
      </c>
      <c r="BO2395" s="306"/>
      <c r="BP2395" s="306"/>
      <c r="BQ2395" s="305">
        <v>0</v>
      </c>
      <c r="BR2395" s="305">
        <v>0</v>
      </c>
      <c r="BS2395" s="114"/>
      <c r="BT2395" s="77"/>
    </row>
    <row r="2396" spans="1:72" s="46" customFormat="1" ht="36.75" hidden="1" customHeight="1">
      <c r="A2396" s="77"/>
      <c r="B2396" s="104">
        <v>2014</v>
      </c>
      <c r="C2396" s="105">
        <v>8317</v>
      </c>
      <c r="D2396" s="104">
        <v>9</v>
      </c>
      <c r="E2396" s="104">
        <v>6000</v>
      </c>
      <c r="F2396" s="104">
        <v>6200</v>
      </c>
      <c r="G2396" s="104">
        <v>622</v>
      </c>
      <c r="H2396" s="104"/>
      <c r="I2396" s="86" t="s">
        <v>372</v>
      </c>
      <c r="J2396" s="67">
        <v>0</v>
      </c>
      <c r="K2396" s="67">
        <v>0</v>
      </c>
      <c r="L2396" s="67">
        <f t="shared" si="7319"/>
        <v>0</v>
      </c>
      <c r="M2396" s="67">
        <v>0</v>
      </c>
      <c r="N2396" s="67">
        <v>0</v>
      </c>
      <c r="O2396" s="67">
        <f t="shared" si="7320"/>
        <v>0</v>
      </c>
      <c r="P2396" s="67">
        <f t="shared" si="7321"/>
        <v>0</v>
      </c>
      <c r="Q2396" s="71">
        <v>0</v>
      </c>
      <c r="R2396" s="71">
        <v>0</v>
      </c>
      <c r="S2396" s="71">
        <v>0</v>
      </c>
      <c r="T2396" s="71">
        <v>0</v>
      </c>
      <c r="U2396" s="71">
        <v>0</v>
      </c>
      <c r="V2396" s="71">
        <v>0</v>
      </c>
      <c r="W2396" s="67">
        <v>0</v>
      </c>
      <c r="X2396" s="67">
        <v>0</v>
      </c>
      <c r="Y2396" s="68">
        <v>0</v>
      </c>
      <c r="Z2396" s="67">
        <v>0</v>
      </c>
      <c r="AA2396" s="67">
        <v>0</v>
      </c>
      <c r="AB2396" s="68">
        <v>0</v>
      </c>
      <c r="AC2396" s="68">
        <f t="shared" si="7309"/>
        <v>0</v>
      </c>
      <c r="AD2396" s="67">
        <f t="shared" si="7310"/>
        <v>0</v>
      </c>
      <c r="AE2396" s="67">
        <f t="shared" si="7311"/>
        <v>0</v>
      </c>
      <c r="AF2396" s="68">
        <f t="shared" si="7312"/>
        <v>0</v>
      </c>
      <c r="AG2396" s="67" t="e">
        <f>M2396+#REF!-V2396</f>
        <v>#REF!</v>
      </c>
      <c r="AH2396" s="67" t="e">
        <f>N2396+S2396-#REF!</f>
        <v>#REF!</v>
      </c>
      <c r="AI2396" s="68" t="e">
        <f t="shared" si="7313"/>
        <v>#REF!</v>
      </c>
      <c r="AJ2396" s="68" t="e">
        <f t="shared" si="7314"/>
        <v>#REF!</v>
      </c>
      <c r="AK2396" s="71">
        <v>0</v>
      </c>
      <c r="AL2396" s="71">
        <v>0</v>
      </c>
      <c r="AM2396" s="68">
        <f t="shared" si="7322"/>
        <v>0</v>
      </c>
      <c r="AN2396" s="71">
        <v>0</v>
      </c>
      <c r="AO2396" s="71">
        <v>0</v>
      </c>
      <c r="AP2396" s="68">
        <f t="shared" si="7323"/>
        <v>0</v>
      </c>
      <c r="AQ2396" s="68">
        <f t="shared" si="7324"/>
        <v>0</v>
      </c>
      <c r="AR2396" s="71">
        <v>0</v>
      </c>
      <c r="AS2396" s="71">
        <v>0</v>
      </c>
      <c r="AT2396" s="68">
        <f t="shared" si="7325"/>
        <v>0</v>
      </c>
      <c r="AU2396" s="71">
        <v>0</v>
      </c>
      <c r="AV2396" s="71">
        <v>0</v>
      </c>
      <c r="AW2396" s="68">
        <f t="shared" si="7326"/>
        <v>0</v>
      </c>
      <c r="AX2396" s="68">
        <f t="shared" si="7327"/>
        <v>0</v>
      </c>
      <c r="AY2396" s="71">
        <v>0</v>
      </c>
      <c r="AZ2396" s="71">
        <v>0</v>
      </c>
      <c r="BA2396" s="68">
        <f t="shared" si="7328"/>
        <v>0</v>
      </c>
      <c r="BB2396" s="71">
        <v>0</v>
      </c>
      <c r="BC2396" s="71">
        <v>0</v>
      </c>
      <c r="BD2396" s="68">
        <f t="shared" si="7329"/>
        <v>0</v>
      </c>
      <c r="BE2396" s="68">
        <f t="shared" si="7330"/>
        <v>0</v>
      </c>
      <c r="BF2396" s="67">
        <f t="shared" si="7315"/>
        <v>0</v>
      </c>
      <c r="BG2396" s="67">
        <f t="shared" si="7315"/>
        <v>0</v>
      </c>
      <c r="BH2396" s="68">
        <f t="shared" si="7316"/>
        <v>0</v>
      </c>
      <c r="BI2396" s="67" t="e">
        <f t="shared" si="7317"/>
        <v>#REF!</v>
      </c>
      <c r="BJ2396" s="67" t="e">
        <f t="shared" si="7317"/>
        <v>#REF!</v>
      </c>
      <c r="BK2396" s="68" t="e">
        <f t="shared" si="7318"/>
        <v>#REF!</v>
      </c>
      <c r="BL2396" s="68" t="e">
        <f t="shared" si="7283"/>
        <v>#REF!</v>
      </c>
      <c r="BM2396" s="305">
        <v>0</v>
      </c>
      <c r="BN2396" s="305">
        <v>0</v>
      </c>
      <c r="BO2396" s="306"/>
      <c r="BP2396" s="306"/>
      <c r="BQ2396" s="305">
        <v>0</v>
      </c>
      <c r="BR2396" s="305">
        <v>0</v>
      </c>
      <c r="BS2396" s="114"/>
      <c r="BT2396" s="77"/>
    </row>
    <row r="2397" spans="1:72" s="46" customFormat="1" hidden="1">
      <c r="A2397" s="77"/>
      <c r="B2397" s="104">
        <v>2014</v>
      </c>
      <c r="C2397" s="105">
        <v>8317</v>
      </c>
      <c r="D2397" s="104">
        <v>9</v>
      </c>
      <c r="E2397" s="104">
        <v>6000</v>
      </c>
      <c r="F2397" s="104">
        <v>6200</v>
      </c>
      <c r="G2397" s="104">
        <v>622</v>
      </c>
      <c r="H2397" s="104"/>
      <c r="I2397" s="86" t="s">
        <v>372</v>
      </c>
      <c r="J2397" s="67"/>
      <c r="K2397" s="67"/>
      <c r="L2397" s="68"/>
      <c r="M2397" s="67"/>
      <c r="N2397" s="67"/>
      <c r="O2397" s="68"/>
      <c r="P2397" s="68"/>
      <c r="Q2397" s="71"/>
      <c r="R2397" s="71"/>
      <c r="S2397" s="71"/>
      <c r="T2397" s="71"/>
      <c r="U2397" s="71"/>
      <c r="V2397" s="71"/>
      <c r="W2397" s="67">
        <v>0</v>
      </c>
      <c r="X2397" s="67">
        <v>0</v>
      </c>
      <c r="Y2397" s="68">
        <v>0</v>
      </c>
      <c r="Z2397" s="67">
        <v>0</v>
      </c>
      <c r="AA2397" s="67">
        <v>0</v>
      </c>
      <c r="AB2397" s="68">
        <v>0</v>
      </c>
      <c r="AC2397" s="68">
        <f t="shared" si="7309"/>
        <v>0</v>
      </c>
      <c r="AD2397" s="67">
        <f t="shared" si="7310"/>
        <v>0</v>
      </c>
      <c r="AE2397" s="67">
        <f t="shared" si="7311"/>
        <v>0</v>
      </c>
      <c r="AF2397" s="68">
        <f t="shared" si="7312"/>
        <v>0</v>
      </c>
      <c r="AG2397" s="67" t="e">
        <f>M2397+#REF!-V2397</f>
        <v>#REF!</v>
      </c>
      <c r="AH2397" s="67" t="e">
        <f>N2397+S2397-#REF!</f>
        <v>#REF!</v>
      </c>
      <c r="AI2397" s="68" t="e">
        <f t="shared" si="7313"/>
        <v>#REF!</v>
      </c>
      <c r="AJ2397" s="68" t="e">
        <f t="shared" si="7314"/>
        <v>#REF!</v>
      </c>
      <c r="AK2397" s="71"/>
      <c r="AL2397" s="71"/>
      <c r="AM2397" s="68"/>
      <c r="AN2397" s="71"/>
      <c r="AO2397" s="71"/>
      <c r="AP2397" s="68"/>
      <c r="AQ2397" s="68"/>
      <c r="AR2397" s="71"/>
      <c r="AS2397" s="71"/>
      <c r="AT2397" s="68"/>
      <c r="AU2397" s="71"/>
      <c r="AV2397" s="71"/>
      <c r="AW2397" s="68"/>
      <c r="AX2397" s="68"/>
      <c r="AY2397" s="71"/>
      <c r="AZ2397" s="71"/>
      <c r="BA2397" s="68"/>
      <c r="BB2397" s="71"/>
      <c r="BC2397" s="71"/>
      <c r="BD2397" s="68"/>
      <c r="BE2397" s="68"/>
      <c r="BF2397" s="67">
        <f t="shared" si="7315"/>
        <v>0</v>
      </c>
      <c r="BG2397" s="67">
        <f t="shared" si="7315"/>
        <v>0</v>
      </c>
      <c r="BH2397" s="68">
        <f t="shared" si="7316"/>
        <v>0</v>
      </c>
      <c r="BI2397" s="67" t="e">
        <f t="shared" si="7317"/>
        <v>#REF!</v>
      </c>
      <c r="BJ2397" s="67" t="e">
        <f t="shared" si="7317"/>
        <v>#REF!</v>
      </c>
      <c r="BK2397" s="68" t="e">
        <f t="shared" si="7318"/>
        <v>#REF!</v>
      </c>
      <c r="BL2397" s="68" t="e">
        <f t="shared" si="7283"/>
        <v>#REF!</v>
      </c>
      <c r="BM2397" s="305">
        <v>0</v>
      </c>
      <c r="BN2397" s="305">
        <v>0</v>
      </c>
      <c r="BO2397" s="306"/>
      <c r="BP2397" s="306"/>
      <c r="BQ2397" s="305">
        <v>0</v>
      </c>
      <c r="BR2397" s="305">
        <v>0</v>
      </c>
      <c r="BS2397" s="123"/>
      <c r="BT2397" s="77"/>
    </row>
    <row r="2398" spans="1:72" s="46" customFormat="1" ht="200.25" hidden="1" customHeight="1">
      <c r="A2398" s="77"/>
      <c r="B2398" s="20">
        <v>2014</v>
      </c>
      <c r="C2398" s="65">
        <v>8317</v>
      </c>
      <c r="D2398" s="20">
        <v>9</v>
      </c>
      <c r="E2398" s="20">
        <v>6000</v>
      </c>
      <c r="F2398" s="20">
        <v>6200</v>
      </c>
      <c r="G2398" s="20">
        <v>622</v>
      </c>
      <c r="H2398" s="20"/>
      <c r="I2398" s="86" t="s">
        <v>372</v>
      </c>
      <c r="J2398" s="67">
        <v>0</v>
      </c>
      <c r="K2398" s="67">
        <v>0</v>
      </c>
      <c r="L2398" s="68">
        <f>J2398+K2398</f>
        <v>0</v>
      </c>
      <c r="M2398" s="67">
        <v>0</v>
      </c>
      <c r="N2398" s="67">
        <v>0</v>
      </c>
      <c r="O2398" s="68">
        <f>+M2398+N2398</f>
        <v>0</v>
      </c>
      <c r="P2398" s="68">
        <f>+L2398+O2398</f>
        <v>0</v>
      </c>
      <c r="Q2398" s="71">
        <v>0</v>
      </c>
      <c r="R2398" s="71">
        <v>0</v>
      </c>
      <c r="S2398" s="71">
        <v>0</v>
      </c>
      <c r="T2398" s="71">
        <v>0</v>
      </c>
      <c r="U2398" s="71">
        <v>0</v>
      </c>
      <c r="V2398" s="71">
        <v>0</v>
      </c>
      <c r="W2398" s="67">
        <v>0</v>
      </c>
      <c r="X2398" s="67">
        <v>0</v>
      </c>
      <c r="Y2398" s="68">
        <v>0</v>
      </c>
      <c r="Z2398" s="67">
        <v>0</v>
      </c>
      <c r="AA2398" s="67">
        <v>0</v>
      </c>
      <c r="AB2398" s="68">
        <v>0</v>
      </c>
      <c r="AC2398" s="68">
        <f t="shared" si="7309"/>
        <v>0</v>
      </c>
      <c r="AD2398" s="67">
        <f t="shared" si="7310"/>
        <v>0</v>
      </c>
      <c r="AE2398" s="67">
        <f t="shared" si="7311"/>
        <v>0</v>
      </c>
      <c r="AF2398" s="68">
        <f t="shared" si="7312"/>
        <v>0</v>
      </c>
      <c r="AG2398" s="67" t="e">
        <f>M2398+#REF!-V2398</f>
        <v>#REF!</v>
      </c>
      <c r="AH2398" s="67" t="e">
        <f>N2398+S2398-#REF!</f>
        <v>#REF!</v>
      </c>
      <c r="AI2398" s="68" t="e">
        <f t="shared" si="7313"/>
        <v>#REF!</v>
      </c>
      <c r="AJ2398" s="68" t="e">
        <f t="shared" si="7314"/>
        <v>#REF!</v>
      </c>
      <c r="AK2398" s="71">
        <v>0</v>
      </c>
      <c r="AL2398" s="71">
        <v>0</v>
      </c>
      <c r="AM2398" s="68">
        <f>AK2398+AL2398</f>
        <v>0</v>
      </c>
      <c r="AN2398" s="71">
        <v>0</v>
      </c>
      <c r="AO2398" s="71">
        <v>0</v>
      </c>
      <c r="AP2398" s="68">
        <f>+AN2398+AO2398</f>
        <v>0</v>
      </c>
      <c r="AQ2398" s="68">
        <f>+AM2398+AP2398</f>
        <v>0</v>
      </c>
      <c r="AR2398" s="71">
        <v>0</v>
      </c>
      <c r="AS2398" s="71">
        <v>0</v>
      </c>
      <c r="AT2398" s="68">
        <f>AR2398+AS2398</f>
        <v>0</v>
      </c>
      <c r="AU2398" s="71">
        <v>0</v>
      </c>
      <c r="AV2398" s="71">
        <v>0</v>
      </c>
      <c r="AW2398" s="68">
        <f>+AU2398+AV2398</f>
        <v>0</v>
      </c>
      <c r="AX2398" s="68">
        <f>+AT2398+AW2398</f>
        <v>0</v>
      </c>
      <c r="AY2398" s="71">
        <v>0</v>
      </c>
      <c r="AZ2398" s="71">
        <v>0</v>
      </c>
      <c r="BA2398" s="68">
        <f>AY2398+AZ2398</f>
        <v>0</v>
      </c>
      <c r="BB2398" s="71">
        <v>0</v>
      </c>
      <c r="BC2398" s="71">
        <v>0</v>
      </c>
      <c r="BD2398" s="68">
        <f>+BB2398+BC2398</f>
        <v>0</v>
      </c>
      <c r="BE2398" s="68">
        <f>+BA2398+BD2398</f>
        <v>0</v>
      </c>
      <c r="BF2398" s="67">
        <f t="shared" si="7315"/>
        <v>0</v>
      </c>
      <c r="BG2398" s="67">
        <f t="shared" si="7315"/>
        <v>0</v>
      </c>
      <c r="BH2398" s="68">
        <f t="shared" si="7316"/>
        <v>0</v>
      </c>
      <c r="BI2398" s="67" t="e">
        <f t="shared" si="7317"/>
        <v>#REF!</v>
      </c>
      <c r="BJ2398" s="67" t="e">
        <f t="shared" si="7317"/>
        <v>#REF!</v>
      </c>
      <c r="BK2398" s="68" t="e">
        <f t="shared" si="7318"/>
        <v>#REF!</v>
      </c>
      <c r="BL2398" s="68" t="e">
        <f t="shared" si="7283"/>
        <v>#REF!</v>
      </c>
      <c r="BM2398" s="305">
        <v>0</v>
      </c>
      <c r="BN2398" s="305">
        <v>0</v>
      </c>
      <c r="BO2398" s="306"/>
      <c r="BP2398" s="306"/>
      <c r="BQ2398" s="305">
        <v>0</v>
      </c>
      <c r="BR2398" s="305">
        <v>0</v>
      </c>
      <c r="BS2398" s="123" t="s">
        <v>208</v>
      </c>
      <c r="BT2398" s="77"/>
    </row>
    <row r="2399" spans="1:72" s="46" customFormat="1" ht="270" hidden="1" customHeight="1">
      <c r="A2399" s="77"/>
      <c r="B2399" s="20">
        <v>2014</v>
      </c>
      <c r="C2399" s="65">
        <v>8317</v>
      </c>
      <c r="D2399" s="20">
        <v>9</v>
      </c>
      <c r="E2399" s="20">
        <v>6000</v>
      </c>
      <c r="F2399" s="20">
        <v>6200</v>
      </c>
      <c r="G2399" s="20">
        <v>622</v>
      </c>
      <c r="H2399" s="20"/>
      <c r="I2399" s="86" t="s">
        <v>372</v>
      </c>
      <c r="J2399" s="67">
        <v>0</v>
      </c>
      <c r="K2399" s="67">
        <v>0</v>
      </c>
      <c r="L2399" s="68">
        <f>J2399+K2399</f>
        <v>0</v>
      </c>
      <c r="M2399" s="67">
        <v>0</v>
      </c>
      <c r="N2399" s="67">
        <v>0</v>
      </c>
      <c r="O2399" s="68">
        <f>+M2399+N2399</f>
        <v>0</v>
      </c>
      <c r="P2399" s="68">
        <f>+L2399+O2399</f>
        <v>0</v>
      </c>
      <c r="Q2399" s="71">
        <v>0</v>
      </c>
      <c r="R2399" s="71">
        <v>0</v>
      </c>
      <c r="S2399" s="71">
        <v>0</v>
      </c>
      <c r="T2399" s="71">
        <v>0</v>
      </c>
      <c r="U2399" s="71">
        <v>0</v>
      </c>
      <c r="V2399" s="71">
        <v>0</v>
      </c>
      <c r="W2399" s="67">
        <v>0</v>
      </c>
      <c r="X2399" s="67">
        <v>0</v>
      </c>
      <c r="Y2399" s="68">
        <v>0</v>
      </c>
      <c r="Z2399" s="67">
        <v>0</v>
      </c>
      <c r="AA2399" s="67">
        <v>0</v>
      </c>
      <c r="AB2399" s="68">
        <v>0</v>
      </c>
      <c r="AC2399" s="68">
        <f t="shared" si="7309"/>
        <v>0</v>
      </c>
      <c r="AD2399" s="67">
        <f t="shared" si="7310"/>
        <v>0</v>
      </c>
      <c r="AE2399" s="67">
        <f t="shared" si="7311"/>
        <v>0</v>
      </c>
      <c r="AF2399" s="68">
        <f t="shared" si="7312"/>
        <v>0</v>
      </c>
      <c r="AG2399" s="67" t="e">
        <f>M2399+#REF!-V2399</f>
        <v>#REF!</v>
      </c>
      <c r="AH2399" s="67" t="e">
        <f>N2399+S2399-#REF!</f>
        <v>#REF!</v>
      </c>
      <c r="AI2399" s="68" t="e">
        <f t="shared" si="7313"/>
        <v>#REF!</v>
      </c>
      <c r="AJ2399" s="68" t="e">
        <f t="shared" si="7314"/>
        <v>#REF!</v>
      </c>
      <c r="AK2399" s="71">
        <v>0</v>
      </c>
      <c r="AL2399" s="71">
        <v>0</v>
      </c>
      <c r="AM2399" s="68">
        <f>AK2399+AL2399</f>
        <v>0</v>
      </c>
      <c r="AN2399" s="71">
        <v>0</v>
      </c>
      <c r="AO2399" s="71">
        <v>0</v>
      </c>
      <c r="AP2399" s="68">
        <f>+AN2399+AO2399</f>
        <v>0</v>
      </c>
      <c r="AQ2399" s="68">
        <f>+AM2399+AP2399</f>
        <v>0</v>
      </c>
      <c r="AR2399" s="71">
        <v>0</v>
      </c>
      <c r="AS2399" s="71">
        <v>0</v>
      </c>
      <c r="AT2399" s="68">
        <f>AR2399+AS2399</f>
        <v>0</v>
      </c>
      <c r="AU2399" s="71">
        <v>0</v>
      </c>
      <c r="AV2399" s="71">
        <v>0</v>
      </c>
      <c r="AW2399" s="68">
        <f>+AU2399+AV2399</f>
        <v>0</v>
      </c>
      <c r="AX2399" s="68">
        <f>+AT2399+AW2399</f>
        <v>0</v>
      </c>
      <c r="AY2399" s="71">
        <v>0</v>
      </c>
      <c r="AZ2399" s="71">
        <v>0</v>
      </c>
      <c r="BA2399" s="68">
        <f>AY2399+AZ2399</f>
        <v>0</v>
      </c>
      <c r="BB2399" s="71">
        <v>0</v>
      </c>
      <c r="BC2399" s="71">
        <v>0</v>
      </c>
      <c r="BD2399" s="68">
        <f>+BB2399+BC2399</f>
        <v>0</v>
      </c>
      <c r="BE2399" s="68">
        <f>+BA2399+BD2399</f>
        <v>0</v>
      </c>
      <c r="BF2399" s="67">
        <f t="shared" si="7315"/>
        <v>0</v>
      </c>
      <c r="BG2399" s="67">
        <f t="shared" si="7315"/>
        <v>0</v>
      </c>
      <c r="BH2399" s="68">
        <f t="shared" si="7316"/>
        <v>0</v>
      </c>
      <c r="BI2399" s="67" t="e">
        <f t="shared" si="7317"/>
        <v>#REF!</v>
      </c>
      <c r="BJ2399" s="67" t="e">
        <f t="shared" si="7317"/>
        <v>#REF!</v>
      </c>
      <c r="BK2399" s="68" t="e">
        <f t="shared" si="7318"/>
        <v>#REF!</v>
      </c>
      <c r="BL2399" s="68" t="e">
        <f t="shared" si="7283"/>
        <v>#REF!</v>
      </c>
      <c r="BM2399" s="305">
        <v>0</v>
      </c>
      <c r="BN2399" s="305">
        <v>0</v>
      </c>
      <c r="BO2399" s="306"/>
      <c r="BP2399" s="306"/>
      <c r="BQ2399" s="305">
        <v>0</v>
      </c>
      <c r="BR2399" s="305">
        <v>0</v>
      </c>
      <c r="BS2399" s="123" t="s">
        <v>208</v>
      </c>
      <c r="BT2399" s="77"/>
    </row>
    <row r="2400" spans="1:72" s="46" customFormat="1" ht="233.25" hidden="1" customHeight="1">
      <c r="A2400" s="77"/>
      <c r="B2400" s="20">
        <v>2014</v>
      </c>
      <c r="C2400" s="65">
        <v>8317</v>
      </c>
      <c r="D2400" s="20">
        <v>9</v>
      </c>
      <c r="E2400" s="20">
        <v>6000</v>
      </c>
      <c r="F2400" s="20">
        <v>6200</v>
      </c>
      <c r="G2400" s="20">
        <v>622</v>
      </c>
      <c r="H2400" s="20"/>
      <c r="I2400" s="86" t="s">
        <v>372</v>
      </c>
      <c r="J2400" s="67">
        <v>0</v>
      </c>
      <c r="K2400" s="67">
        <v>0</v>
      </c>
      <c r="L2400" s="68">
        <f>J2400+K2400</f>
        <v>0</v>
      </c>
      <c r="M2400" s="67">
        <v>0</v>
      </c>
      <c r="N2400" s="67">
        <v>0</v>
      </c>
      <c r="O2400" s="68">
        <f>+M2400+N2400</f>
        <v>0</v>
      </c>
      <c r="P2400" s="68">
        <f>+L2400+O2400</f>
        <v>0</v>
      </c>
      <c r="Q2400" s="71">
        <v>0</v>
      </c>
      <c r="R2400" s="71">
        <v>0</v>
      </c>
      <c r="S2400" s="71">
        <v>0</v>
      </c>
      <c r="T2400" s="71">
        <v>0</v>
      </c>
      <c r="U2400" s="71">
        <v>0</v>
      </c>
      <c r="V2400" s="71">
        <v>0</v>
      </c>
      <c r="W2400" s="67">
        <v>0</v>
      </c>
      <c r="X2400" s="67">
        <v>0</v>
      </c>
      <c r="Y2400" s="68">
        <v>0</v>
      </c>
      <c r="Z2400" s="67">
        <v>0</v>
      </c>
      <c r="AA2400" s="67">
        <v>0</v>
      </c>
      <c r="AB2400" s="68">
        <v>0</v>
      </c>
      <c r="AC2400" s="68">
        <f t="shared" si="7309"/>
        <v>0</v>
      </c>
      <c r="AD2400" s="67">
        <f t="shared" si="7310"/>
        <v>0</v>
      </c>
      <c r="AE2400" s="67">
        <f t="shared" si="7311"/>
        <v>0</v>
      </c>
      <c r="AF2400" s="68">
        <f t="shared" si="7312"/>
        <v>0</v>
      </c>
      <c r="AG2400" s="67" t="e">
        <f>M2400+#REF!-V2400</f>
        <v>#REF!</v>
      </c>
      <c r="AH2400" s="67" t="e">
        <f>N2400+S2400-#REF!</f>
        <v>#REF!</v>
      </c>
      <c r="AI2400" s="68" t="e">
        <f t="shared" si="7313"/>
        <v>#REF!</v>
      </c>
      <c r="AJ2400" s="68" t="e">
        <f t="shared" si="7314"/>
        <v>#REF!</v>
      </c>
      <c r="AK2400" s="71">
        <v>0</v>
      </c>
      <c r="AL2400" s="71">
        <v>0</v>
      </c>
      <c r="AM2400" s="68">
        <f>AK2400+AL2400</f>
        <v>0</v>
      </c>
      <c r="AN2400" s="71">
        <v>0</v>
      </c>
      <c r="AO2400" s="71">
        <v>0</v>
      </c>
      <c r="AP2400" s="68">
        <f>+AN2400+AO2400</f>
        <v>0</v>
      </c>
      <c r="AQ2400" s="68">
        <f>+AM2400+AP2400</f>
        <v>0</v>
      </c>
      <c r="AR2400" s="71">
        <v>0</v>
      </c>
      <c r="AS2400" s="71">
        <v>0</v>
      </c>
      <c r="AT2400" s="68">
        <f>AR2400+AS2400</f>
        <v>0</v>
      </c>
      <c r="AU2400" s="71">
        <v>0</v>
      </c>
      <c r="AV2400" s="71">
        <v>0</v>
      </c>
      <c r="AW2400" s="68">
        <f>+AU2400+AV2400</f>
        <v>0</v>
      </c>
      <c r="AX2400" s="68">
        <f>+AT2400+AW2400</f>
        <v>0</v>
      </c>
      <c r="AY2400" s="71">
        <v>0</v>
      </c>
      <c r="AZ2400" s="71">
        <v>0</v>
      </c>
      <c r="BA2400" s="68">
        <f>AY2400+AZ2400</f>
        <v>0</v>
      </c>
      <c r="BB2400" s="71">
        <v>0</v>
      </c>
      <c r="BC2400" s="71">
        <v>0</v>
      </c>
      <c r="BD2400" s="68">
        <f>+BB2400+BC2400</f>
        <v>0</v>
      </c>
      <c r="BE2400" s="68">
        <f>+BA2400+BD2400</f>
        <v>0</v>
      </c>
      <c r="BF2400" s="67">
        <f t="shared" si="7315"/>
        <v>0</v>
      </c>
      <c r="BG2400" s="67">
        <f t="shared" si="7315"/>
        <v>0</v>
      </c>
      <c r="BH2400" s="68">
        <f t="shared" si="7316"/>
        <v>0</v>
      </c>
      <c r="BI2400" s="67" t="e">
        <f t="shared" si="7317"/>
        <v>#REF!</v>
      </c>
      <c r="BJ2400" s="67" t="e">
        <f t="shared" si="7317"/>
        <v>#REF!</v>
      </c>
      <c r="BK2400" s="68" t="e">
        <f t="shared" si="7318"/>
        <v>#REF!</v>
      </c>
      <c r="BL2400" s="68" t="e">
        <f t="shared" si="7283"/>
        <v>#REF!</v>
      </c>
      <c r="BM2400" s="305">
        <v>0</v>
      </c>
      <c r="BN2400" s="305">
        <v>0</v>
      </c>
      <c r="BO2400" s="306"/>
      <c r="BP2400" s="306"/>
      <c r="BQ2400" s="305">
        <v>0</v>
      </c>
      <c r="BR2400" s="305">
        <v>0</v>
      </c>
      <c r="BS2400" s="123" t="s">
        <v>208</v>
      </c>
      <c r="BT2400" s="77"/>
    </row>
    <row r="2401" spans="1:72" s="46" customFormat="1" ht="346.5" hidden="1" customHeight="1">
      <c r="A2401" s="77"/>
      <c r="B2401" s="20">
        <v>2014</v>
      </c>
      <c r="C2401" s="65">
        <v>8317</v>
      </c>
      <c r="D2401" s="20">
        <v>9</v>
      </c>
      <c r="E2401" s="20">
        <v>6000</v>
      </c>
      <c r="F2401" s="20">
        <v>6200</v>
      </c>
      <c r="G2401" s="20">
        <v>622</v>
      </c>
      <c r="H2401" s="20"/>
      <c r="I2401" s="86" t="s">
        <v>372</v>
      </c>
      <c r="J2401" s="67">
        <v>0</v>
      </c>
      <c r="K2401" s="67">
        <v>0</v>
      </c>
      <c r="L2401" s="68">
        <f>J2401+K2401</f>
        <v>0</v>
      </c>
      <c r="M2401" s="67">
        <v>0</v>
      </c>
      <c r="N2401" s="67">
        <v>0</v>
      </c>
      <c r="O2401" s="68">
        <f>+M2401+N2401</f>
        <v>0</v>
      </c>
      <c r="P2401" s="68">
        <f>+L2401+O2401</f>
        <v>0</v>
      </c>
      <c r="Q2401" s="71">
        <v>0</v>
      </c>
      <c r="R2401" s="71">
        <v>0</v>
      </c>
      <c r="S2401" s="71">
        <v>0</v>
      </c>
      <c r="T2401" s="71">
        <v>0</v>
      </c>
      <c r="U2401" s="71">
        <v>0</v>
      </c>
      <c r="V2401" s="71">
        <v>0</v>
      </c>
      <c r="W2401" s="67">
        <v>0</v>
      </c>
      <c r="X2401" s="67">
        <v>0</v>
      </c>
      <c r="Y2401" s="68">
        <v>0</v>
      </c>
      <c r="Z2401" s="67">
        <v>0</v>
      </c>
      <c r="AA2401" s="67">
        <v>0</v>
      </c>
      <c r="AB2401" s="68">
        <v>0</v>
      </c>
      <c r="AC2401" s="68">
        <f t="shared" si="7309"/>
        <v>0</v>
      </c>
      <c r="AD2401" s="67">
        <f t="shared" si="7310"/>
        <v>0</v>
      </c>
      <c r="AE2401" s="67">
        <f t="shared" si="7311"/>
        <v>0</v>
      </c>
      <c r="AF2401" s="68">
        <f t="shared" si="7312"/>
        <v>0</v>
      </c>
      <c r="AG2401" s="67" t="e">
        <f>M2401+#REF!-V2401</f>
        <v>#REF!</v>
      </c>
      <c r="AH2401" s="67" t="e">
        <f>N2401+S2401-#REF!</f>
        <v>#REF!</v>
      </c>
      <c r="AI2401" s="68" t="e">
        <f t="shared" si="7313"/>
        <v>#REF!</v>
      </c>
      <c r="AJ2401" s="68" t="e">
        <f t="shared" si="7314"/>
        <v>#REF!</v>
      </c>
      <c r="AK2401" s="71">
        <v>0</v>
      </c>
      <c r="AL2401" s="71">
        <v>0</v>
      </c>
      <c r="AM2401" s="68">
        <f>AK2401+AL2401</f>
        <v>0</v>
      </c>
      <c r="AN2401" s="71">
        <v>0</v>
      </c>
      <c r="AO2401" s="71">
        <v>0</v>
      </c>
      <c r="AP2401" s="68">
        <f>+AN2401+AO2401</f>
        <v>0</v>
      </c>
      <c r="AQ2401" s="68">
        <f>+AM2401+AP2401</f>
        <v>0</v>
      </c>
      <c r="AR2401" s="71">
        <v>0</v>
      </c>
      <c r="AS2401" s="71">
        <v>0</v>
      </c>
      <c r="AT2401" s="68">
        <f>AR2401+AS2401</f>
        <v>0</v>
      </c>
      <c r="AU2401" s="71">
        <v>0</v>
      </c>
      <c r="AV2401" s="71">
        <v>0</v>
      </c>
      <c r="AW2401" s="68">
        <f>+AU2401+AV2401</f>
        <v>0</v>
      </c>
      <c r="AX2401" s="68">
        <f>+AT2401+AW2401</f>
        <v>0</v>
      </c>
      <c r="AY2401" s="71">
        <v>0</v>
      </c>
      <c r="AZ2401" s="71">
        <v>0</v>
      </c>
      <c r="BA2401" s="68">
        <f>AY2401+AZ2401</f>
        <v>0</v>
      </c>
      <c r="BB2401" s="71">
        <v>0</v>
      </c>
      <c r="BC2401" s="71">
        <v>0</v>
      </c>
      <c r="BD2401" s="68">
        <f>+BB2401+BC2401</f>
        <v>0</v>
      </c>
      <c r="BE2401" s="68">
        <f>+BA2401+BD2401</f>
        <v>0</v>
      </c>
      <c r="BF2401" s="67">
        <f t="shared" si="7315"/>
        <v>0</v>
      </c>
      <c r="BG2401" s="67">
        <f t="shared" si="7315"/>
        <v>0</v>
      </c>
      <c r="BH2401" s="68">
        <f t="shared" si="7316"/>
        <v>0</v>
      </c>
      <c r="BI2401" s="67" t="e">
        <f t="shared" si="7317"/>
        <v>#REF!</v>
      </c>
      <c r="BJ2401" s="67" t="e">
        <f t="shared" si="7317"/>
        <v>#REF!</v>
      </c>
      <c r="BK2401" s="68" t="e">
        <f t="shared" si="7318"/>
        <v>#REF!</v>
      </c>
      <c r="BL2401" s="68" t="e">
        <f t="shared" si="7283"/>
        <v>#REF!</v>
      </c>
      <c r="BM2401" s="305">
        <v>0</v>
      </c>
      <c r="BN2401" s="305">
        <v>0</v>
      </c>
      <c r="BO2401" s="306"/>
      <c r="BP2401" s="306"/>
      <c r="BQ2401" s="305">
        <v>0</v>
      </c>
      <c r="BR2401" s="305">
        <v>0</v>
      </c>
      <c r="BS2401" s="123" t="s">
        <v>208</v>
      </c>
      <c r="BT2401" s="77"/>
    </row>
    <row r="2402" spans="1:72" s="46" customFormat="1" ht="320.25" hidden="1" customHeight="1">
      <c r="A2402" s="77"/>
      <c r="B2402" s="20">
        <v>2014</v>
      </c>
      <c r="C2402" s="65">
        <v>8317</v>
      </c>
      <c r="D2402" s="20">
        <v>9</v>
      </c>
      <c r="E2402" s="20">
        <v>6000</v>
      </c>
      <c r="F2402" s="20">
        <v>6200</v>
      </c>
      <c r="G2402" s="20">
        <v>622</v>
      </c>
      <c r="H2402" s="20"/>
      <c r="I2402" s="86" t="s">
        <v>372</v>
      </c>
      <c r="J2402" s="67">
        <v>0</v>
      </c>
      <c r="K2402" s="67">
        <v>0</v>
      </c>
      <c r="L2402" s="68">
        <f>J2402+K2402</f>
        <v>0</v>
      </c>
      <c r="M2402" s="67">
        <v>0</v>
      </c>
      <c r="N2402" s="67">
        <v>0</v>
      </c>
      <c r="O2402" s="68">
        <f>+M2402+N2402</f>
        <v>0</v>
      </c>
      <c r="P2402" s="68">
        <f>+L2402+O2402</f>
        <v>0</v>
      </c>
      <c r="Q2402" s="71">
        <v>0</v>
      </c>
      <c r="R2402" s="71">
        <v>0</v>
      </c>
      <c r="S2402" s="71">
        <v>0</v>
      </c>
      <c r="T2402" s="71">
        <v>0</v>
      </c>
      <c r="U2402" s="71">
        <v>0</v>
      </c>
      <c r="V2402" s="71">
        <v>0</v>
      </c>
      <c r="W2402" s="67">
        <v>0</v>
      </c>
      <c r="X2402" s="67">
        <v>0</v>
      </c>
      <c r="Y2402" s="68">
        <v>0</v>
      </c>
      <c r="Z2402" s="67">
        <v>0</v>
      </c>
      <c r="AA2402" s="67">
        <v>0</v>
      </c>
      <c r="AB2402" s="68">
        <v>0</v>
      </c>
      <c r="AC2402" s="68">
        <f t="shared" si="7309"/>
        <v>0</v>
      </c>
      <c r="AD2402" s="67">
        <f t="shared" si="7310"/>
        <v>0</v>
      </c>
      <c r="AE2402" s="67">
        <f t="shared" si="7311"/>
        <v>0</v>
      </c>
      <c r="AF2402" s="68">
        <f t="shared" si="7312"/>
        <v>0</v>
      </c>
      <c r="AG2402" s="67" t="e">
        <f>M2402+#REF!-V2402</f>
        <v>#REF!</v>
      </c>
      <c r="AH2402" s="67" t="e">
        <f>N2402+S2402-#REF!</f>
        <v>#REF!</v>
      </c>
      <c r="AI2402" s="68" t="e">
        <f t="shared" si="7313"/>
        <v>#REF!</v>
      </c>
      <c r="AJ2402" s="68" t="e">
        <f t="shared" si="7314"/>
        <v>#REF!</v>
      </c>
      <c r="AK2402" s="71">
        <v>0</v>
      </c>
      <c r="AL2402" s="71">
        <v>0</v>
      </c>
      <c r="AM2402" s="68">
        <f>AK2402+AL2402</f>
        <v>0</v>
      </c>
      <c r="AN2402" s="71">
        <v>0</v>
      </c>
      <c r="AO2402" s="71">
        <v>0</v>
      </c>
      <c r="AP2402" s="68">
        <f>+AN2402+AO2402</f>
        <v>0</v>
      </c>
      <c r="AQ2402" s="68">
        <f>+AM2402+AP2402</f>
        <v>0</v>
      </c>
      <c r="AR2402" s="71">
        <v>0</v>
      </c>
      <c r="AS2402" s="71">
        <v>0</v>
      </c>
      <c r="AT2402" s="68">
        <f>AR2402+AS2402</f>
        <v>0</v>
      </c>
      <c r="AU2402" s="71">
        <v>0</v>
      </c>
      <c r="AV2402" s="71">
        <v>0</v>
      </c>
      <c r="AW2402" s="68">
        <f>+AU2402+AV2402</f>
        <v>0</v>
      </c>
      <c r="AX2402" s="68">
        <f>+AT2402+AW2402</f>
        <v>0</v>
      </c>
      <c r="AY2402" s="71">
        <v>0</v>
      </c>
      <c r="AZ2402" s="71">
        <v>0</v>
      </c>
      <c r="BA2402" s="68">
        <f>AY2402+AZ2402</f>
        <v>0</v>
      </c>
      <c r="BB2402" s="71">
        <v>0</v>
      </c>
      <c r="BC2402" s="71">
        <v>0</v>
      </c>
      <c r="BD2402" s="68">
        <f>+BB2402+BC2402</f>
        <v>0</v>
      </c>
      <c r="BE2402" s="68">
        <f>+BA2402+BD2402</f>
        <v>0</v>
      </c>
      <c r="BF2402" s="67">
        <f t="shared" si="7315"/>
        <v>0</v>
      </c>
      <c r="BG2402" s="67">
        <f t="shared" si="7315"/>
        <v>0</v>
      </c>
      <c r="BH2402" s="68">
        <f t="shared" si="7316"/>
        <v>0</v>
      </c>
      <c r="BI2402" s="67" t="e">
        <f t="shared" si="7317"/>
        <v>#REF!</v>
      </c>
      <c r="BJ2402" s="67" t="e">
        <f t="shared" si="7317"/>
        <v>#REF!</v>
      </c>
      <c r="BK2402" s="68" t="e">
        <f t="shared" si="7318"/>
        <v>#REF!</v>
      </c>
      <c r="BL2402" s="68" t="e">
        <f t="shared" si="7283"/>
        <v>#REF!</v>
      </c>
      <c r="BM2402" s="305">
        <v>0</v>
      </c>
      <c r="BN2402" s="305">
        <v>0</v>
      </c>
      <c r="BO2402" s="306"/>
      <c r="BP2402" s="306"/>
      <c r="BQ2402" s="305">
        <v>0</v>
      </c>
      <c r="BR2402" s="305">
        <v>0</v>
      </c>
      <c r="BS2402" s="123" t="s">
        <v>208</v>
      </c>
      <c r="BT2402" s="77"/>
    </row>
    <row r="2403" spans="1:72" s="101" customFormat="1" ht="321" hidden="1" customHeight="1">
      <c r="A2403" s="100"/>
      <c r="B2403" s="20">
        <v>2014</v>
      </c>
      <c r="C2403" s="65">
        <v>8317</v>
      </c>
      <c r="D2403" s="20">
        <v>9</v>
      </c>
      <c r="E2403" s="20">
        <v>6000</v>
      </c>
      <c r="F2403" s="20">
        <v>6200</v>
      </c>
      <c r="G2403" s="20">
        <v>622</v>
      </c>
      <c r="H2403" s="20"/>
      <c r="I2403" s="86" t="s">
        <v>372</v>
      </c>
      <c r="J2403" s="67">
        <v>0</v>
      </c>
      <c r="K2403" s="67">
        <v>0</v>
      </c>
      <c r="L2403" s="68">
        <f t="shared" ref="L2403:L2456" si="7331">J2403+K2403</f>
        <v>0</v>
      </c>
      <c r="M2403" s="67">
        <v>0</v>
      </c>
      <c r="N2403" s="67">
        <v>0</v>
      </c>
      <c r="O2403" s="68">
        <f t="shared" ref="O2403:O2456" si="7332">+M2403+N2403</f>
        <v>0</v>
      </c>
      <c r="P2403" s="68">
        <f t="shared" ref="P2403:P2456" si="7333">+L2403+O2403</f>
        <v>0</v>
      </c>
      <c r="Q2403" s="71">
        <v>0</v>
      </c>
      <c r="R2403" s="71">
        <v>0</v>
      </c>
      <c r="S2403" s="71">
        <v>0</v>
      </c>
      <c r="T2403" s="71">
        <v>0</v>
      </c>
      <c r="U2403" s="71">
        <v>0</v>
      </c>
      <c r="V2403" s="71">
        <v>0</v>
      </c>
      <c r="W2403" s="67">
        <v>0</v>
      </c>
      <c r="X2403" s="67">
        <v>0</v>
      </c>
      <c r="Y2403" s="68">
        <v>0</v>
      </c>
      <c r="Z2403" s="67">
        <v>0</v>
      </c>
      <c r="AA2403" s="67">
        <v>0</v>
      </c>
      <c r="AB2403" s="68">
        <v>0</v>
      </c>
      <c r="AC2403" s="68">
        <f t="shared" si="7309"/>
        <v>0</v>
      </c>
      <c r="AD2403" s="67">
        <f t="shared" si="7310"/>
        <v>0</v>
      </c>
      <c r="AE2403" s="67">
        <f t="shared" si="7311"/>
        <v>0</v>
      </c>
      <c r="AF2403" s="68">
        <f t="shared" si="7312"/>
        <v>0</v>
      </c>
      <c r="AG2403" s="67" t="e">
        <f>M2403+#REF!-V2403</f>
        <v>#REF!</v>
      </c>
      <c r="AH2403" s="67" t="e">
        <f>N2403+S2403-#REF!</f>
        <v>#REF!</v>
      </c>
      <c r="AI2403" s="68" t="e">
        <f t="shared" si="7313"/>
        <v>#REF!</v>
      </c>
      <c r="AJ2403" s="68" t="e">
        <f t="shared" si="7314"/>
        <v>#REF!</v>
      </c>
      <c r="AK2403" s="71">
        <v>0</v>
      </c>
      <c r="AL2403" s="71">
        <v>0</v>
      </c>
      <c r="AM2403" s="68">
        <f t="shared" ref="AM2403:AM2456" si="7334">AK2403+AL2403</f>
        <v>0</v>
      </c>
      <c r="AN2403" s="71">
        <v>0</v>
      </c>
      <c r="AO2403" s="71">
        <v>0</v>
      </c>
      <c r="AP2403" s="68">
        <f t="shared" ref="AP2403:AP2456" si="7335">+AN2403+AO2403</f>
        <v>0</v>
      </c>
      <c r="AQ2403" s="68">
        <f t="shared" ref="AQ2403:AQ2456" si="7336">+AM2403+AP2403</f>
        <v>0</v>
      </c>
      <c r="AR2403" s="71">
        <v>0</v>
      </c>
      <c r="AS2403" s="71">
        <v>0</v>
      </c>
      <c r="AT2403" s="68">
        <f t="shared" ref="AT2403:AT2456" si="7337">AR2403+AS2403</f>
        <v>0</v>
      </c>
      <c r="AU2403" s="71">
        <v>0</v>
      </c>
      <c r="AV2403" s="71">
        <v>0</v>
      </c>
      <c r="AW2403" s="68">
        <f t="shared" ref="AW2403:AW2456" si="7338">+AU2403+AV2403</f>
        <v>0</v>
      </c>
      <c r="AX2403" s="68">
        <f t="shared" ref="AX2403:AX2456" si="7339">+AT2403+AW2403</f>
        <v>0</v>
      </c>
      <c r="AY2403" s="71">
        <v>0</v>
      </c>
      <c r="AZ2403" s="71">
        <v>0</v>
      </c>
      <c r="BA2403" s="68">
        <f t="shared" ref="BA2403:BA2456" si="7340">AY2403+AZ2403</f>
        <v>0</v>
      </c>
      <c r="BB2403" s="71">
        <v>0</v>
      </c>
      <c r="BC2403" s="71">
        <v>0</v>
      </c>
      <c r="BD2403" s="68">
        <f t="shared" ref="BD2403:BD2456" si="7341">+BB2403+BC2403</f>
        <v>0</v>
      </c>
      <c r="BE2403" s="68">
        <f t="shared" ref="BE2403:BE2456" si="7342">+BA2403+BD2403</f>
        <v>0</v>
      </c>
      <c r="BF2403" s="67">
        <f t="shared" si="7315"/>
        <v>0</v>
      </c>
      <c r="BG2403" s="67">
        <f t="shared" si="7315"/>
        <v>0</v>
      </c>
      <c r="BH2403" s="68">
        <f t="shared" si="7316"/>
        <v>0</v>
      </c>
      <c r="BI2403" s="67" t="e">
        <f t="shared" si="7317"/>
        <v>#REF!</v>
      </c>
      <c r="BJ2403" s="67" t="e">
        <f t="shared" si="7317"/>
        <v>#REF!</v>
      </c>
      <c r="BK2403" s="68" t="e">
        <f t="shared" si="7318"/>
        <v>#REF!</v>
      </c>
      <c r="BL2403" s="68" t="e">
        <f t="shared" si="7283"/>
        <v>#REF!</v>
      </c>
      <c r="BM2403" s="305">
        <v>0</v>
      </c>
      <c r="BN2403" s="305">
        <v>0</v>
      </c>
      <c r="BO2403" s="306"/>
      <c r="BP2403" s="306"/>
      <c r="BQ2403" s="305">
        <v>0</v>
      </c>
      <c r="BR2403" s="305">
        <v>0</v>
      </c>
      <c r="BS2403" s="123"/>
      <c r="BT2403" s="100"/>
    </row>
    <row r="2404" spans="1:72" s="101" customFormat="1" ht="237" hidden="1" customHeight="1">
      <c r="A2404" s="100"/>
      <c r="B2404" s="20">
        <v>2014</v>
      </c>
      <c r="C2404" s="65">
        <v>8317</v>
      </c>
      <c r="D2404" s="20">
        <v>9</v>
      </c>
      <c r="E2404" s="20">
        <v>6000</v>
      </c>
      <c r="F2404" s="20">
        <v>6200</v>
      </c>
      <c r="G2404" s="20">
        <v>622</v>
      </c>
      <c r="H2404" s="20"/>
      <c r="I2404" s="86" t="s">
        <v>372</v>
      </c>
      <c r="J2404" s="67">
        <v>0</v>
      </c>
      <c r="K2404" s="67">
        <v>0</v>
      </c>
      <c r="L2404" s="68">
        <f t="shared" si="7331"/>
        <v>0</v>
      </c>
      <c r="M2404" s="67">
        <v>0</v>
      </c>
      <c r="N2404" s="67">
        <v>0</v>
      </c>
      <c r="O2404" s="68">
        <f t="shared" si="7332"/>
        <v>0</v>
      </c>
      <c r="P2404" s="68">
        <f t="shared" si="7333"/>
        <v>0</v>
      </c>
      <c r="Q2404" s="71">
        <v>0</v>
      </c>
      <c r="R2404" s="71">
        <v>0</v>
      </c>
      <c r="S2404" s="71">
        <v>0</v>
      </c>
      <c r="T2404" s="71">
        <v>0</v>
      </c>
      <c r="U2404" s="71">
        <v>0</v>
      </c>
      <c r="V2404" s="71">
        <v>0</v>
      </c>
      <c r="W2404" s="67">
        <v>0</v>
      </c>
      <c r="X2404" s="67">
        <v>0</v>
      </c>
      <c r="Y2404" s="68">
        <v>0</v>
      </c>
      <c r="Z2404" s="67">
        <v>0</v>
      </c>
      <c r="AA2404" s="67">
        <v>0</v>
      </c>
      <c r="AB2404" s="68">
        <v>0</v>
      </c>
      <c r="AC2404" s="68">
        <f t="shared" si="7309"/>
        <v>0</v>
      </c>
      <c r="AD2404" s="67">
        <f t="shared" si="7310"/>
        <v>0</v>
      </c>
      <c r="AE2404" s="67">
        <f t="shared" si="7311"/>
        <v>0</v>
      </c>
      <c r="AF2404" s="68">
        <f t="shared" si="7312"/>
        <v>0</v>
      </c>
      <c r="AG2404" s="67" t="e">
        <f>M2404+#REF!-V2404</f>
        <v>#REF!</v>
      </c>
      <c r="AH2404" s="67" t="e">
        <f>N2404+S2404-#REF!</f>
        <v>#REF!</v>
      </c>
      <c r="AI2404" s="68" t="e">
        <f t="shared" si="7313"/>
        <v>#REF!</v>
      </c>
      <c r="AJ2404" s="68" t="e">
        <f t="shared" si="7314"/>
        <v>#REF!</v>
      </c>
      <c r="AK2404" s="71">
        <v>0</v>
      </c>
      <c r="AL2404" s="71">
        <v>0</v>
      </c>
      <c r="AM2404" s="68">
        <f t="shared" si="7334"/>
        <v>0</v>
      </c>
      <c r="AN2404" s="71">
        <v>0</v>
      </c>
      <c r="AO2404" s="71">
        <v>0</v>
      </c>
      <c r="AP2404" s="68">
        <f t="shared" si="7335"/>
        <v>0</v>
      </c>
      <c r="AQ2404" s="68">
        <f t="shared" si="7336"/>
        <v>0</v>
      </c>
      <c r="AR2404" s="71">
        <v>0</v>
      </c>
      <c r="AS2404" s="71">
        <v>0</v>
      </c>
      <c r="AT2404" s="68">
        <f t="shared" si="7337"/>
        <v>0</v>
      </c>
      <c r="AU2404" s="71">
        <v>0</v>
      </c>
      <c r="AV2404" s="71">
        <v>0</v>
      </c>
      <c r="AW2404" s="68">
        <f t="shared" si="7338"/>
        <v>0</v>
      </c>
      <c r="AX2404" s="68">
        <f t="shared" si="7339"/>
        <v>0</v>
      </c>
      <c r="AY2404" s="71">
        <v>0</v>
      </c>
      <c r="AZ2404" s="71">
        <v>0</v>
      </c>
      <c r="BA2404" s="68">
        <f t="shared" si="7340"/>
        <v>0</v>
      </c>
      <c r="BB2404" s="71">
        <v>0</v>
      </c>
      <c r="BC2404" s="71">
        <v>0</v>
      </c>
      <c r="BD2404" s="68">
        <f t="shared" si="7341"/>
        <v>0</v>
      </c>
      <c r="BE2404" s="68">
        <f t="shared" si="7342"/>
        <v>0</v>
      </c>
      <c r="BF2404" s="67">
        <f t="shared" si="7315"/>
        <v>0</v>
      </c>
      <c r="BG2404" s="67">
        <f t="shared" si="7315"/>
        <v>0</v>
      </c>
      <c r="BH2404" s="68">
        <f t="shared" si="7316"/>
        <v>0</v>
      </c>
      <c r="BI2404" s="67" t="e">
        <f t="shared" si="7317"/>
        <v>#REF!</v>
      </c>
      <c r="BJ2404" s="67" t="e">
        <f t="shared" si="7317"/>
        <v>#REF!</v>
      </c>
      <c r="BK2404" s="68" t="e">
        <f t="shared" si="7318"/>
        <v>#REF!</v>
      </c>
      <c r="BL2404" s="68" t="e">
        <f t="shared" si="7283"/>
        <v>#REF!</v>
      </c>
      <c r="BM2404" s="305">
        <v>0</v>
      </c>
      <c r="BN2404" s="305">
        <v>0</v>
      </c>
      <c r="BO2404" s="306"/>
      <c r="BP2404" s="306"/>
      <c r="BQ2404" s="305">
        <v>0</v>
      </c>
      <c r="BR2404" s="305">
        <v>0</v>
      </c>
      <c r="BS2404" s="123"/>
      <c r="BT2404" s="100"/>
    </row>
    <row r="2405" spans="1:72" s="46" customFormat="1" ht="209.25" hidden="1" customHeight="1">
      <c r="A2405" s="77"/>
      <c r="B2405" s="20">
        <v>2014</v>
      </c>
      <c r="C2405" s="65">
        <v>8317</v>
      </c>
      <c r="D2405" s="20">
        <v>9</v>
      </c>
      <c r="E2405" s="20">
        <v>6000</v>
      </c>
      <c r="F2405" s="20">
        <v>6200</v>
      </c>
      <c r="G2405" s="20">
        <v>622</v>
      </c>
      <c r="H2405" s="20"/>
      <c r="I2405" s="86" t="s">
        <v>372</v>
      </c>
      <c r="J2405" s="67">
        <v>0</v>
      </c>
      <c r="K2405" s="67">
        <v>0</v>
      </c>
      <c r="L2405" s="68">
        <f t="shared" si="7331"/>
        <v>0</v>
      </c>
      <c r="M2405" s="67">
        <v>0</v>
      </c>
      <c r="N2405" s="67">
        <v>0</v>
      </c>
      <c r="O2405" s="68">
        <f t="shared" si="7332"/>
        <v>0</v>
      </c>
      <c r="P2405" s="68">
        <f t="shared" si="7333"/>
        <v>0</v>
      </c>
      <c r="Q2405" s="71">
        <v>0</v>
      </c>
      <c r="R2405" s="71">
        <v>0</v>
      </c>
      <c r="S2405" s="71">
        <v>0</v>
      </c>
      <c r="T2405" s="71">
        <v>0</v>
      </c>
      <c r="U2405" s="71">
        <v>0</v>
      </c>
      <c r="V2405" s="71">
        <v>0</v>
      </c>
      <c r="W2405" s="67">
        <v>0</v>
      </c>
      <c r="X2405" s="67">
        <v>0</v>
      </c>
      <c r="Y2405" s="68">
        <v>0</v>
      </c>
      <c r="Z2405" s="67">
        <v>0</v>
      </c>
      <c r="AA2405" s="67">
        <v>0</v>
      </c>
      <c r="AB2405" s="68">
        <v>0</v>
      </c>
      <c r="AC2405" s="68">
        <f t="shared" si="7309"/>
        <v>0</v>
      </c>
      <c r="AD2405" s="67">
        <f t="shared" si="7310"/>
        <v>0</v>
      </c>
      <c r="AE2405" s="67">
        <f t="shared" si="7311"/>
        <v>0</v>
      </c>
      <c r="AF2405" s="68">
        <f t="shared" si="7312"/>
        <v>0</v>
      </c>
      <c r="AG2405" s="67" t="e">
        <f>M2405+#REF!-V2405</f>
        <v>#REF!</v>
      </c>
      <c r="AH2405" s="67" t="e">
        <f>N2405+S2405-#REF!</f>
        <v>#REF!</v>
      </c>
      <c r="AI2405" s="68" t="e">
        <f t="shared" si="7313"/>
        <v>#REF!</v>
      </c>
      <c r="AJ2405" s="68" t="e">
        <f t="shared" si="7314"/>
        <v>#REF!</v>
      </c>
      <c r="AK2405" s="71">
        <v>0</v>
      </c>
      <c r="AL2405" s="71">
        <v>0</v>
      </c>
      <c r="AM2405" s="68">
        <f t="shared" si="7334"/>
        <v>0</v>
      </c>
      <c r="AN2405" s="71">
        <v>0</v>
      </c>
      <c r="AO2405" s="71">
        <v>0</v>
      </c>
      <c r="AP2405" s="68">
        <f t="shared" si="7335"/>
        <v>0</v>
      </c>
      <c r="AQ2405" s="68">
        <f t="shared" si="7336"/>
        <v>0</v>
      </c>
      <c r="AR2405" s="71">
        <v>0</v>
      </c>
      <c r="AS2405" s="71">
        <v>0</v>
      </c>
      <c r="AT2405" s="68">
        <f t="shared" si="7337"/>
        <v>0</v>
      </c>
      <c r="AU2405" s="71">
        <v>0</v>
      </c>
      <c r="AV2405" s="71">
        <v>0</v>
      </c>
      <c r="AW2405" s="68">
        <f t="shared" si="7338"/>
        <v>0</v>
      </c>
      <c r="AX2405" s="68">
        <f t="shared" si="7339"/>
        <v>0</v>
      </c>
      <c r="AY2405" s="71">
        <v>0</v>
      </c>
      <c r="AZ2405" s="71">
        <v>0</v>
      </c>
      <c r="BA2405" s="68">
        <f t="shared" si="7340"/>
        <v>0</v>
      </c>
      <c r="BB2405" s="71">
        <v>0</v>
      </c>
      <c r="BC2405" s="71">
        <v>0</v>
      </c>
      <c r="BD2405" s="68">
        <f t="shared" si="7341"/>
        <v>0</v>
      </c>
      <c r="BE2405" s="68">
        <f t="shared" si="7342"/>
        <v>0</v>
      </c>
      <c r="BF2405" s="67">
        <f t="shared" si="7315"/>
        <v>0</v>
      </c>
      <c r="BG2405" s="67">
        <f t="shared" si="7315"/>
        <v>0</v>
      </c>
      <c r="BH2405" s="68">
        <f t="shared" si="7316"/>
        <v>0</v>
      </c>
      <c r="BI2405" s="67" t="e">
        <f t="shared" si="7317"/>
        <v>#REF!</v>
      </c>
      <c r="BJ2405" s="67" t="e">
        <f t="shared" si="7317"/>
        <v>#REF!</v>
      </c>
      <c r="BK2405" s="68" t="e">
        <f t="shared" si="7318"/>
        <v>#REF!</v>
      </c>
      <c r="BL2405" s="68" t="e">
        <f t="shared" si="7283"/>
        <v>#REF!</v>
      </c>
      <c r="BM2405" s="305">
        <v>0</v>
      </c>
      <c r="BN2405" s="305">
        <v>0</v>
      </c>
      <c r="BO2405" s="306"/>
      <c r="BP2405" s="306"/>
      <c r="BQ2405" s="305">
        <v>0</v>
      </c>
      <c r="BR2405" s="305">
        <v>0</v>
      </c>
      <c r="BS2405" s="123" t="s">
        <v>208</v>
      </c>
      <c r="BT2405" s="77"/>
    </row>
    <row r="2406" spans="1:72" s="46" customFormat="1" ht="383.25" hidden="1" customHeight="1">
      <c r="A2406" s="77"/>
      <c r="B2406" s="20">
        <v>2014</v>
      </c>
      <c r="C2406" s="65">
        <v>8317</v>
      </c>
      <c r="D2406" s="20">
        <v>9</v>
      </c>
      <c r="E2406" s="20">
        <v>6000</v>
      </c>
      <c r="F2406" s="20">
        <v>6200</v>
      </c>
      <c r="G2406" s="20">
        <v>622</v>
      </c>
      <c r="H2406" s="20"/>
      <c r="I2406" s="86" t="s">
        <v>372</v>
      </c>
      <c r="J2406" s="67">
        <v>0</v>
      </c>
      <c r="K2406" s="67">
        <v>0</v>
      </c>
      <c r="L2406" s="68">
        <f t="shared" si="7331"/>
        <v>0</v>
      </c>
      <c r="M2406" s="67">
        <v>0</v>
      </c>
      <c r="N2406" s="67">
        <v>0</v>
      </c>
      <c r="O2406" s="68">
        <f t="shared" si="7332"/>
        <v>0</v>
      </c>
      <c r="P2406" s="68">
        <f t="shared" si="7333"/>
        <v>0</v>
      </c>
      <c r="Q2406" s="71">
        <v>0</v>
      </c>
      <c r="R2406" s="71">
        <v>0</v>
      </c>
      <c r="S2406" s="71">
        <v>0</v>
      </c>
      <c r="T2406" s="71">
        <v>0</v>
      </c>
      <c r="U2406" s="71">
        <v>0</v>
      </c>
      <c r="V2406" s="71">
        <v>0</v>
      </c>
      <c r="W2406" s="67">
        <v>0</v>
      </c>
      <c r="X2406" s="67">
        <v>0</v>
      </c>
      <c r="Y2406" s="68">
        <v>0</v>
      </c>
      <c r="Z2406" s="67">
        <v>0</v>
      </c>
      <c r="AA2406" s="67">
        <v>0</v>
      </c>
      <c r="AB2406" s="68">
        <v>0</v>
      </c>
      <c r="AC2406" s="68">
        <f t="shared" si="7309"/>
        <v>0</v>
      </c>
      <c r="AD2406" s="67">
        <f t="shared" si="7310"/>
        <v>0</v>
      </c>
      <c r="AE2406" s="67">
        <f t="shared" si="7311"/>
        <v>0</v>
      </c>
      <c r="AF2406" s="68">
        <f t="shared" si="7312"/>
        <v>0</v>
      </c>
      <c r="AG2406" s="67" t="e">
        <f>M2406+#REF!-V2406</f>
        <v>#REF!</v>
      </c>
      <c r="AH2406" s="67" t="e">
        <f>N2406+S2406-#REF!</f>
        <v>#REF!</v>
      </c>
      <c r="AI2406" s="68" t="e">
        <f t="shared" si="7313"/>
        <v>#REF!</v>
      </c>
      <c r="AJ2406" s="68" t="e">
        <f t="shared" si="7314"/>
        <v>#REF!</v>
      </c>
      <c r="AK2406" s="71">
        <v>0</v>
      </c>
      <c r="AL2406" s="71">
        <v>0</v>
      </c>
      <c r="AM2406" s="68">
        <f t="shared" si="7334"/>
        <v>0</v>
      </c>
      <c r="AN2406" s="71">
        <v>0</v>
      </c>
      <c r="AO2406" s="71">
        <v>0</v>
      </c>
      <c r="AP2406" s="68">
        <f t="shared" si="7335"/>
        <v>0</v>
      </c>
      <c r="AQ2406" s="68">
        <f t="shared" si="7336"/>
        <v>0</v>
      </c>
      <c r="AR2406" s="71">
        <v>0</v>
      </c>
      <c r="AS2406" s="71">
        <v>0</v>
      </c>
      <c r="AT2406" s="68">
        <f t="shared" si="7337"/>
        <v>0</v>
      </c>
      <c r="AU2406" s="71">
        <v>0</v>
      </c>
      <c r="AV2406" s="71">
        <v>0</v>
      </c>
      <c r="AW2406" s="68">
        <f t="shared" si="7338"/>
        <v>0</v>
      </c>
      <c r="AX2406" s="68">
        <f t="shared" si="7339"/>
        <v>0</v>
      </c>
      <c r="AY2406" s="71">
        <v>0</v>
      </c>
      <c r="AZ2406" s="71">
        <v>0</v>
      </c>
      <c r="BA2406" s="68">
        <f t="shared" si="7340"/>
        <v>0</v>
      </c>
      <c r="BB2406" s="71">
        <v>0</v>
      </c>
      <c r="BC2406" s="71">
        <v>0</v>
      </c>
      <c r="BD2406" s="68">
        <f t="shared" si="7341"/>
        <v>0</v>
      </c>
      <c r="BE2406" s="68">
        <f t="shared" si="7342"/>
        <v>0</v>
      </c>
      <c r="BF2406" s="67">
        <f t="shared" si="7315"/>
        <v>0</v>
      </c>
      <c r="BG2406" s="67">
        <f t="shared" si="7315"/>
        <v>0</v>
      </c>
      <c r="BH2406" s="68">
        <f t="shared" si="7316"/>
        <v>0</v>
      </c>
      <c r="BI2406" s="67" t="e">
        <f t="shared" si="7317"/>
        <v>#REF!</v>
      </c>
      <c r="BJ2406" s="67" t="e">
        <f t="shared" si="7317"/>
        <v>#REF!</v>
      </c>
      <c r="BK2406" s="68" t="e">
        <f t="shared" si="7318"/>
        <v>#REF!</v>
      </c>
      <c r="BL2406" s="68" t="e">
        <f t="shared" si="7283"/>
        <v>#REF!</v>
      </c>
      <c r="BM2406" s="305">
        <v>0</v>
      </c>
      <c r="BN2406" s="305">
        <v>0</v>
      </c>
      <c r="BO2406" s="306"/>
      <c r="BP2406" s="306"/>
      <c r="BQ2406" s="305">
        <v>0</v>
      </c>
      <c r="BR2406" s="305">
        <v>0</v>
      </c>
      <c r="BS2406" s="123" t="s">
        <v>208</v>
      </c>
      <c r="BT2406" s="77"/>
    </row>
    <row r="2407" spans="1:72" s="46" customFormat="1" ht="201.75" hidden="1" customHeight="1">
      <c r="A2407" s="77"/>
      <c r="B2407" s="20">
        <v>2014</v>
      </c>
      <c r="C2407" s="65">
        <v>8317</v>
      </c>
      <c r="D2407" s="20">
        <v>9</v>
      </c>
      <c r="E2407" s="20">
        <v>6000</v>
      </c>
      <c r="F2407" s="20">
        <v>6200</v>
      </c>
      <c r="G2407" s="20">
        <v>622</v>
      </c>
      <c r="H2407" s="20"/>
      <c r="I2407" s="86" t="s">
        <v>372</v>
      </c>
      <c r="J2407" s="67">
        <v>0</v>
      </c>
      <c r="K2407" s="67">
        <v>0</v>
      </c>
      <c r="L2407" s="68">
        <f t="shared" si="7331"/>
        <v>0</v>
      </c>
      <c r="M2407" s="67">
        <v>0</v>
      </c>
      <c r="N2407" s="67">
        <v>0</v>
      </c>
      <c r="O2407" s="68">
        <f t="shared" si="7332"/>
        <v>0</v>
      </c>
      <c r="P2407" s="68">
        <f t="shared" si="7333"/>
        <v>0</v>
      </c>
      <c r="Q2407" s="71">
        <v>0</v>
      </c>
      <c r="R2407" s="71">
        <v>0</v>
      </c>
      <c r="S2407" s="71">
        <v>0</v>
      </c>
      <c r="T2407" s="71">
        <v>0</v>
      </c>
      <c r="U2407" s="71">
        <v>0</v>
      </c>
      <c r="V2407" s="71">
        <v>0</v>
      </c>
      <c r="W2407" s="67">
        <v>0</v>
      </c>
      <c r="X2407" s="67">
        <v>0</v>
      </c>
      <c r="Y2407" s="68">
        <v>0</v>
      </c>
      <c r="Z2407" s="67">
        <v>0</v>
      </c>
      <c r="AA2407" s="67">
        <v>0</v>
      </c>
      <c r="AB2407" s="68">
        <v>0</v>
      </c>
      <c r="AC2407" s="68">
        <f t="shared" si="7309"/>
        <v>0</v>
      </c>
      <c r="AD2407" s="67">
        <f t="shared" si="7310"/>
        <v>0</v>
      </c>
      <c r="AE2407" s="67">
        <f t="shared" si="7311"/>
        <v>0</v>
      </c>
      <c r="AF2407" s="68">
        <f t="shared" si="7312"/>
        <v>0</v>
      </c>
      <c r="AG2407" s="67" t="e">
        <f>M2407+#REF!-V2407</f>
        <v>#REF!</v>
      </c>
      <c r="AH2407" s="67" t="e">
        <f>N2407+S2407-#REF!</f>
        <v>#REF!</v>
      </c>
      <c r="AI2407" s="68" t="e">
        <f t="shared" si="7313"/>
        <v>#REF!</v>
      </c>
      <c r="AJ2407" s="68" t="e">
        <f t="shared" si="7314"/>
        <v>#REF!</v>
      </c>
      <c r="AK2407" s="71">
        <v>0</v>
      </c>
      <c r="AL2407" s="71">
        <v>0</v>
      </c>
      <c r="AM2407" s="68">
        <f t="shared" si="7334"/>
        <v>0</v>
      </c>
      <c r="AN2407" s="71">
        <v>0</v>
      </c>
      <c r="AO2407" s="71">
        <v>0</v>
      </c>
      <c r="AP2407" s="68">
        <f t="shared" si="7335"/>
        <v>0</v>
      </c>
      <c r="AQ2407" s="68">
        <f t="shared" si="7336"/>
        <v>0</v>
      </c>
      <c r="AR2407" s="71">
        <v>0</v>
      </c>
      <c r="AS2407" s="71">
        <v>0</v>
      </c>
      <c r="AT2407" s="68">
        <f t="shared" si="7337"/>
        <v>0</v>
      </c>
      <c r="AU2407" s="71">
        <v>0</v>
      </c>
      <c r="AV2407" s="71">
        <v>0</v>
      </c>
      <c r="AW2407" s="68">
        <f t="shared" si="7338"/>
        <v>0</v>
      </c>
      <c r="AX2407" s="68">
        <f t="shared" si="7339"/>
        <v>0</v>
      </c>
      <c r="AY2407" s="71">
        <v>0</v>
      </c>
      <c r="AZ2407" s="71">
        <v>0</v>
      </c>
      <c r="BA2407" s="68">
        <f t="shared" si="7340"/>
        <v>0</v>
      </c>
      <c r="BB2407" s="71">
        <v>0</v>
      </c>
      <c r="BC2407" s="71">
        <v>0</v>
      </c>
      <c r="BD2407" s="68">
        <f t="shared" si="7341"/>
        <v>0</v>
      </c>
      <c r="BE2407" s="68">
        <f t="shared" si="7342"/>
        <v>0</v>
      </c>
      <c r="BF2407" s="67">
        <f t="shared" si="7315"/>
        <v>0</v>
      </c>
      <c r="BG2407" s="67">
        <f t="shared" si="7315"/>
        <v>0</v>
      </c>
      <c r="BH2407" s="68">
        <f t="shared" si="7316"/>
        <v>0</v>
      </c>
      <c r="BI2407" s="67" t="e">
        <f t="shared" si="7317"/>
        <v>#REF!</v>
      </c>
      <c r="BJ2407" s="67" t="e">
        <f t="shared" si="7317"/>
        <v>#REF!</v>
      </c>
      <c r="BK2407" s="68" t="e">
        <f t="shared" si="7318"/>
        <v>#REF!</v>
      </c>
      <c r="BL2407" s="68" t="e">
        <f t="shared" si="7283"/>
        <v>#REF!</v>
      </c>
      <c r="BM2407" s="305">
        <v>0</v>
      </c>
      <c r="BN2407" s="305">
        <v>0</v>
      </c>
      <c r="BO2407" s="306"/>
      <c r="BP2407" s="306"/>
      <c r="BQ2407" s="305">
        <v>0</v>
      </c>
      <c r="BR2407" s="305">
        <v>0</v>
      </c>
      <c r="BS2407" s="123" t="s">
        <v>208</v>
      </c>
      <c r="BT2407" s="77"/>
    </row>
    <row r="2408" spans="1:72" s="46" customFormat="1" ht="290.25" hidden="1" customHeight="1">
      <c r="A2408" s="77"/>
      <c r="B2408" s="20">
        <v>2014</v>
      </c>
      <c r="C2408" s="65">
        <v>8317</v>
      </c>
      <c r="D2408" s="20">
        <v>9</v>
      </c>
      <c r="E2408" s="20">
        <v>6000</v>
      </c>
      <c r="F2408" s="20">
        <v>6200</v>
      </c>
      <c r="G2408" s="20">
        <v>622</v>
      </c>
      <c r="H2408" s="20"/>
      <c r="I2408" s="86" t="s">
        <v>372</v>
      </c>
      <c r="J2408" s="67">
        <v>0</v>
      </c>
      <c r="K2408" s="67">
        <v>0</v>
      </c>
      <c r="L2408" s="68">
        <f t="shared" si="7331"/>
        <v>0</v>
      </c>
      <c r="M2408" s="67">
        <v>0</v>
      </c>
      <c r="N2408" s="67">
        <v>0</v>
      </c>
      <c r="O2408" s="68">
        <f t="shared" si="7332"/>
        <v>0</v>
      </c>
      <c r="P2408" s="68">
        <f t="shared" si="7333"/>
        <v>0</v>
      </c>
      <c r="Q2408" s="71">
        <v>0</v>
      </c>
      <c r="R2408" s="71">
        <v>0</v>
      </c>
      <c r="S2408" s="71">
        <v>0</v>
      </c>
      <c r="T2408" s="71">
        <v>0</v>
      </c>
      <c r="U2408" s="71">
        <v>0</v>
      </c>
      <c r="V2408" s="71">
        <v>0</v>
      </c>
      <c r="W2408" s="67">
        <v>0</v>
      </c>
      <c r="X2408" s="67">
        <v>0</v>
      </c>
      <c r="Y2408" s="68">
        <v>0</v>
      </c>
      <c r="Z2408" s="67">
        <v>0</v>
      </c>
      <c r="AA2408" s="67">
        <v>0</v>
      </c>
      <c r="AB2408" s="68">
        <v>0</v>
      </c>
      <c r="AC2408" s="68">
        <f t="shared" si="7309"/>
        <v>0</v>
      </c>
      <c r="AD2408" s="67">
        <f t="shared" si="7310"/>
        <v>0</v>
      </c>
      <c r="AE2408" s="67">
        <f t="shared" si="7311"/>
        <v>0</v>
      </c>
      <c r="AF2408" s="68">
        <f t="shared" si="7312"/>
        <v>0</v>
      </c>
      <c r="AG2408" s="67" t="e">
        <f>M2408+#REF!-V2408</f>
        <v>#REF!</v>
      </c>
      <c r="AH2408" s="67" t="e">
        <f>N2408+S2408-#REF!</f>
        <v>#REF!</v>
      </c>
      <c r="AI2408" s="68" t="e">
        <f t="shared" si="7313"/>
        <v>#REF!</v>
      </c>
      <c r="AJ2408" s="68" t="e">
        <f t="shared" si="7314"/>
        <v>#REF!</v>
      </c>
      <c r="AK2408" s="71">
        <v>0</v>
      </c>
      <c r="AL2408" s="71">
        <v>0</v>
      </c>
      <c r="AM2408" s="68">
        <f t="shared" si="7334"/>
        <v>0</v>
      </c>
      <c r="AN2408" s="71">
        <v>0</v>
      </c>
      <c r="AO2408" s="71">
        <v>0</v>
      </c>
      <c r="AP2408" s="68">
        <f t="shared" si="7335"/>
        <v>0</v>
      </c>
      <c r="AQ2408" s="68">
        <f t="shared" si="7336"/>
        <v>0</v>
      </c>
      <c r="AR2408" s="71">
        <v>0</v>
      </c>
      <c r="AS2408" s="71">
        <v>0</v>
      </c>
      <c r="AT2408" s="68">
        <f t="shared" si="7337"/>
        <v>0</v>
      </c>
      <c r="AU2408" s="71">
        <v>0</v>
      </c>
      <c r="AV2408" s="71">
        <v>0</v>
      </c>
      <c r="AW2408" s="68">
        <f t="shared" si="7338"/>
        <v>0</v>
      </c>
      <c r="AX2408" s="68">
        <f t="shared" si="7339"/>
        <v>0</v>
      </c>
      <c r="AY2408" s="71">
        <v>0</v>
      </c>
      <c r="AZ2408" s="71">
        <v>0</v>
      </c>
      <c r="BA2408" s="68">
        <f t="shared" si="7340"/>
        <v>0</v>
      </c>
      <c r="BB2408" s="71">
        <v>0</v>
      </c>
      <c r="BC2408" s="71">
        <v>0</v>
      </c>
      <c r="BD2408" s="68">
        <f t="shared" si="7341"/>
        <v>0</v>
      </c>
      <c r="BE2408" s="68">
        <f t="shared" si="7342"/>
        <v>0</v>
      </c>
      <c r="BF2408" s="67">
        <f t="shared" si="7315"/>
        <v>0</v>
      </c>
      <c r="BG2408" s="67">
        <f t="shared" si="7315"/>
        <v>0</v>
      </c>
      <c r="BH2408" s="68">
        <f t="shared" si="7316"/>
        <v>0</v>
      </c>
      <c r="BI2408" s="67" t="e">
        <f t="shared" si="7317"/>
        <v>#REF!</v>
      </c>
      <c r="BJ2408" s="67" t="e">
        <f t="shared" si="7317"/>
        <v>#REF!</v>
      </c>
      <c r="BK2408" s="68" t="e">
        <f t="shared" si="7318"/>
        <v>#REF!</v>
      </c>
      <c r="BL2408" s="68" t="e">
        <f t="shared" si="7283"/>
        <v>#REF!</v>
      </c>
      <c r="BM2408" s="305">
        <v>0</v>
      </c>
      <c r="BN2408" s="305">
        <v>0</v>
      </c>
      <c r="BO2408" s="306"/>
      <c r="BP2408" s="306"/>
      <c r="BQ2408" s="305">
        <v>0</v>
      </c>
      <c r="BR2408" s="305">
        <v>0</v>
      </c>
      <c r="BS2408" s="123" t="s">
        <v>208</v>
      </c>
      <c r="BT2408" s="77"/>
    </row>
    <row r="2409" spans="1:72" s="98" customFormat="1" ht="300" hidden="1" customHeight="1">
      <c r="A2409" s="77"/>
      <c r="B2409" s="20">
        <v>2014</v>
      </c>
      <c r="C2409" s="65">
        <v>8317</v>
      </c>
      <c r="D2409" s="20">
        <v>9</v>
      </c>
      <c r="E2409" s="20">
        <v>6000</v>
      </c>
      <c r="F2409" s="20">
        <v>6200</v>
      </c>
      <c r="G2409" s="20">
        <v>622</v>
      </c>
      <c r="H2409" s="20"/>
      <c r="I2409" s="86" t="s">
        <v>372</v>
      </c>
      <c r="J2409" s="67">
        <v>0</v>
      </c>
      <c r="K2409" s="67">
        <v>0</v>
      </c>
      <c r="L2409" s="68">
        <f t="shared" si="7331"/>
        <v>0</v>
      </c>
      <c r="M2409" s="67">
        <v>0</v>
      </c>
      <c r="N2409" s="67">
        <v>0</v>
      </c>
      <c r="O2409" s="68">
        <f t="shared" si="7332"/>
        <v>0</v>
      </c>
      <c r="P2409" s="68">
        <f t="shared" si="7333"/>
        <v>0</v>
      </c>
      <c r="Q2409" s="71">
        <v>0</v>
      </c>
      <c r="R2409" s="71">
        <v>0</v>
      </c>
      <c r="S2409" s="71">
        <v>0</v>
      </c>
      <c r="T2409" s="71">
        <v>0</v>
      </c>
      <c r="U2409" s="71">
        <v>0</v>
      </c>
      <c r="V2409" s="71">
        <v>0</v>
      </c>
      <c r="W2409" s="67">
        <v>0</v>
      </c>
      <c r="X2409" s="67">
        <v>0</v>
      </c>
      <c r="Y2409" s="68">
        <v>0</v>
      </c>
      <c r="Z2409" s="67">
        <v>0</v>
      </c>
      <c r="AA2409" s="67">
        <v>0</v>
      </c>
      <c r="AB2409" s="68">
        <v>0</v>
      </c>
      <c r="AC2409" s="68">
        <f t="shared" si="7309"/>
        <v>0</v>
      </c>
      <c r="AD2409" s="67">
        <f t="shared" si="7310"/>
        <v>0</v>
      </c>
      <c r="AE2409" s="67">
        <f t="shared" si="7311"/>
        <v>0</v>
      </c>
      <c r="AF2409" s="68">
        <f t="shared" si="7312"/>
        <v>0</v>
      </c>
      <c r="AG2409" s="67" t="e">
        <f>M2409+#REF!-V2409</f>
        <v>#REF!</v>
      </c>
      <c r="AH2409" s="67" t="e">
        <f>N2409+S2409-#REF!</f>
        <v>#REF!</v>
      </c>
      <c r="AI2409" s="68" t="e">
        <f t="shared" si="7313"/>
        <v>#REF!</v>
      </c>
      <c r="AJ2409" s="68" t="e">
        <f t="shared" si="7314"/>
        <v>#REF!</v>
      </c>
      <c r="AK2409" s="71">
        <v>0</v>
      </c>
      <c r="AL2409" s="71">
        <v>0</v>
      </c>
      <c r="AM2409" s="68">
        <f t="shared" si="7334"/>
        <v>0</v>
      </c>
      <c r="AN2409" s="71">
        <v>0</v>
      </c>
      <c r="AO2409" s="71">
        <v>0</v>
      </c>
      <c r="AP2409" s="68">
        <f t="shared" si="7335"/>
        <v>0</v>
      </c>
      <c r="AQ2409" s="68">
        <f t="shared" si="7336"/>
        <v>0</v>
      </c>
      <c r="AR2409" s="71">
        <v>0</v>
      </c>
      <c r="AS2409" s="71">
        <v>0</v>
      </c>
      <c r="AT2409" s="68">
        <f t="shared" si="7337"/>
        <v>0</v>
      </c>
      <c r="AU2409" s="71">
        <v>0</v>
      </c>
      <c r="AV2409" s="71">
        <v>0</v>
      </c>
      <c r="AW2409" s="68">
        <f t="shared" si="7338"/>
        <v>0</v>
      </c>
      <c r="AX2409" s="68">
        <f t="shared" si="7339"/>
        <v>0</v>
      </c>
      <c r="AY2409" s="71">
        <v>0</v>
      </c>
      <c r="AZ2409" s="71">
        <v>0</v>
      </c>
      <c r="BA2409" s="68">
        <f t="shared" si="7340"/>
        <v>0</v>
      </c>
      <c r="BB2409" s="71">
        <v>0</v>
      </c>
      <c r="BC2409" s="71">
        <v>0</v>
      </c>
      <c r="BD2409" s="68">
        <f t="shared" si="7341"/>
        <v>0</v>
      </c>
      <c r="BE2409" s="68">
        <f t="shared" si="7342"/>
        <v>0</v>
      </c>
      <c r="BF2409" s="67">
        <f t="shared" si="7315"/>
        <v>0</v>
      </c>
      <c r="BG2409" s="67">
        <f t="shared" si="7315"/>
        <v>0</v>
      </c>
      <c r="BH2409" s="68">
        <f t="shared" si="7316"/>
        <v>0</v>
      </c>
      <c r="BI2409" s="67" t="e">
        <f t="shared" si="7317"/>
        <v>#REF!</v>
      </c>
      <c r="BJ2409" s="67" t="e">
        <f t="shared" si="7317"/>
        <v>#REF!</v>
      </c>
      <c r="BK2409" s="68" t="e">
        <f t="shared" si="7318"/>
        <v>#REF!</v>
      </c>
      <c r="BL2409" s="68" t="e">
        <f t="shared" si="7283"/>
        <v>#REF!</v>
      </c>
      <c r="BM2409" s="305">
        <v>0</v>
      </c>
      <c r="BN2409" s="305">
        <v>0</v>
      </c>
      <c r="BO2409" s="306"/>
      <c r="BP2409" s="306"/>
      <c r="BQ2409" s="305">
        <v>0</v>
      </c>
      <c r="BR2409" s="305">
        <v>0</v>
      </c>
      <c r="BS2409" s="123" t="s">
        <v>208</v>
      </c>
      <c r="BT2409" s="77"/>
    </row>
    <row r="2410" spans="1:72" s="98" customFormat="1" ht="252.75" hidden="1" customHeight="1">
      <c r="A2410" s="77"/>
      <c r="B2410" s="20">
        <v>2014</v>
      </c>
      <c r="C2410" s="65">
        <v>8317</v>
      </c>
      <c r="D2410" s="20">
        <v>9</v>
      </c>
      <c r="E2410" s="20">
        <v>6000</v>
      </c>
      <c r="F2410" s="20">
        <v>6200</v>
      </c>
      <c r="G2410" s="20">
        <v>622</v>
      </c>
      <c r="H2410" s="20"/>
      <c r="I2410" s="86" t="s">
        <v>372</v>
      </c>
      <c r="J2410" s="67">
        <v>0</v>
      </c>
      <c r="K2410" s="67">
        <v>0</v>
      </c>
      <c r="L2410" s="68">
        <f t="shared" si="7331"/>
        <v>0</v>
      </c>
      <c r="M2410" s="67">
        <v>0</v>
      </c>
      <c r="N2410" s="67">
        <v>0</v>
      </c>
      <c r="O2410" s="68">
        <f t="shared" si="7332"/>
        <v>0</v>
      </c>
      <c r="P2410" s="68">
        <f t="shared" si="7333"/>
        <v>0</v>
      </c>
      <c r="Q2410" s="71">
        <v>0</v>
      </c>
      <c r="R2410" s="71">
        <v>0</v>
      </c>
      <c r="S2410" s="71">
        <v>0</v>
      </c>
      <c r="T2410" s="71">
        <v>0</v>
      </c>
      <c r="U2410" s="71">
        <v>0</v>
      </c>
      <c r="V2410" s="71">
        <v>0</v>
      </c>
      <c r="W2410" s="67">
        <v>0</v>
      </c>
      <c r="X2410" s="67">
        <v>0</v>
      </c>
      <c r="Y2410" s="68">
        <v>0</v>
      </c>
      <c r="Z2410" s="67">
        <v>0</v>
      </c>
      <c r="AA2410" s="67">
        <v>0</v>
      </c>
      <c r="AB2410" s="68">
        <v>0</v>
      </c>
      <c r="AC2410" s="68">
        <f t="shared" si="7309"/>
        <v>0</v>
      </c>
      <c r="AD2410" s="67">
        <f t="shared" si="7310"/>
        <v>0</v>
      </c>
      <c r="AE2410" s="67">
        <f t="shared" si="7311"/>
        <v>0</v>
      </c>
      <c r="AF2410" s="68">
        <f t="shared" si="7312"/>
        <v>0</v>
      </c>
      <c r="AG2410" s="67" t="e">
        <f>M2410+#REF!-V2410</f>
        <v>#REF!</v>
      </c>
      <c r="AH2410" s="67" t="e">
        <f>N2410+S2410-#REF!</f>
        <v>#REF!</v>
      </c>
      <c r="AI2410" s="68" t="e">
        <f t="shared" si="7313"/>
        <v>#REF!</v>
      </c>
      <c r="AJ2410" s="68" t="e">
        <f t="shared" si="7314"/>
        <v>#REF!</v>
      </c>
      <c r="AK2410" s="71">
        <v>0</v>
      </c>
      <c r="AL2410" s="71">
        <v>0</v>
      </c>
      <c r="AM2410" s="68">
        <f t="shared" si="7334"/>
        <v>0</v>
      </c>
      <c r="AN2410" s="71">
        <v>0</v>
      </c>
      <c r="AO2410" s="71">
        <v>0</v>
      </c>
      <c r="AP2410" s="68">
        <f t="shared" si="7335"/>
        <v>0</v>
      </c>
      <c r="AQ2410" s="68">
        <f t="shared" si="7336"/>
        <v>0</v>
      </c>
      <c r="AR2410" s="71">
        <v>0</v>
      </c>
      <c r="AS2410" s="71">
        <v>0</v>
      </c>
      <c r="AT2410" s="68">
        <f t="shared" si="7337"/>
        <v>0</v>
      </c>
      <c r="AU2410" s="71">
        <v>0</v>
      </c>
      <c r="AV2410" s="71">
        <v>0</v>
      </c>
      <c r="AW2410" s="68">
        <f t="shared" si="7338"/>
        <v>0</v>
      </c>
      <c r="AX2410" s="68">
        <f t="shared" si="7339"/>
        <v>0</v>
      </c>
      <c r="AY2410" s="71">
        <v>0</v>
      </c>
      <c r="AZ2410" s="71">
        <v>0</v>
      </c>
      <c r="BA2410" s="68">
        <f t="shared" si="7340"/>
        <v>0</v>
      </c>
      <c r="BB2410" s="71">
        <v>0</v>
      </c>
      <c r="BC2410" s="71">
        <v>0</v>
      </c>
      <c r="BD2410" s="68">
        <f t="shared" si="7341"/>
        <v>0</v>
      </c>
      <c r="BE2410" s="68">
        <f t="shared" si="7342"/>
        <v>0</v>
      </c>
      <c r="BF2410" s="67">
        <f t="shared" si="7315"/>
        <v>0</v>
      </c>
      <c r="BG2410" s="67">
        <f t="shared" si="7315"/>
        <v>0</v>
      </c>
      <c r="BH2410" s="68">
        <f t="shared" si="7316"/>
        <v>0</v>
      </c>
      <c r="BI2410" s="67" t="e">
        <f t="shared" si="7317"/>
        <v>#REF!</v>
      </c>
      <c r="BJ2410" s="67" t="e">
        <f t="shared" si="7317"/>
        <v>#REF!</v>
      </c>
      <c r="BK2410" s="68" t="e">
        <f t="shared" si="7318"/>
        <v>#REF!</v>
      </c>
      <c r="BL2410" s="68" t="e">
        <f t="shared" si="7283"/>
        <v>#REF!</v>
      </c>
      <c r="BM2410" s="305">
        <v>0</v>
      </c>
      <c r="BN2410" s="305">
        <v>0</v>
      </c>
      <c r="BO2410" s="306"/>
      <c r="BP2410" s="306"/>
      <c r="BQ2410" s="305">
        <v>0</v>
      </c>
      <c r="BR2410" s="305">
        <v>0</v>
      </c>
      <c r="BS2410" s="123" t="s">
        <v>208</v>
      </c>
      <c r="BT2410" s="77"/>
    </row>
    <row r="2411" spans="1:72" s="98" customFormat="1" ht="324.75" hidden="1" customHeight="1">
      <c r="A2411" s="77"/>
      <c r="B2411" s="20">
        <v>2014</v>
      </c>
      <c r="C2411" s="65">
        <v>8317</v>
      </c>
      <c r="D2411" s="20">
        <v>9</v>
      </c>
      <c r="E2411" s="20">
        <v>6000</v>
      </c>
      <c r="F2411" s="20">
        <v>6200</v>
      </c>
      <c r="G2411" s="20">
        <v>622</v>
      </c>
      <c r="H2411" s="20"/>
      <c r="I2411" s="86" t="s">
        <v>372</v>
      </c>
      <c r="J2411" s="67">
        <v>0</v>
      </c>
      <c r="K2411" s="67">
        <v>0</v>
      </c>
      <c r="L2411" s="68">
        <f t="shared" si="7331"/>
        <v>0</v>
      </c>
      <c r="M2411" s="67">
        <v>0</v>
      </c>
      <c r="N2411" s="67">
        <v>0</v>
      </c>
      <c r="O2411" s="68">
        <f t="shared" si="7332"/>
        <v>0</v>
      </c>
      <c r="P2411" s="68">
        <f t="shared" si="7333"/>
        <v>0</v>
      </c>
      <c r="Q2411" s="71">
        <v>0</v>
      </c>
      <c r="R2411" s="71">
        <v>0</v>
      </c>
      <c r="S2411" s="71">
        <v>0</v>
      </c>
      <c r="T2411" s="71">
        <v>0</v>
      </c>
      <c r="U2411" s="71">
        <v>0</v>
      </c>
      <c r="V2411" s="71">
        <v>0</v>
      </c>
      <c r="W2411" s="67">
        <v>0</v>
      </c>
      <c r="X2411" s="67">
        <v>0</v>
      </c>
      <c r="Y2411" s="68">
        <v>0</v>
      </c>
      <c r="Z2411" s="67">
        <v>0</v>
      </c>
      <c r="AA2411" s="67">
        <v>0</v>
      </c>
      <c r="AB2411" s="68">
        <v>0</v>
      </c>
      <c r="AC2411" s="68">
        <f t="shared" si="7309"/>
        <v>0</v>
      </c>
      <c r="AD2411" s="67">
        <f t="shared" si="7310"/>
        <v>0</v>
      </c>
      <c r="AE2411" s="67">
        <f t="shared" si="7311"/>
        <v>0</v>
      </c>
      <c r="AF2411" s="68">
        <f t="shared" si="7312"/>
        <v>0</v>
      </c>
      <c r="AG2411" s="67" t="e">
        <f>M2411+#REF!-V2411</f>
        <v>#REF!</v>
      </c>
      <c r="AH2411" s="67" t="e">
        <f>N2411+S2411-#REF!</f>
        <v>#REF!</v>
      </c>
      <c r="AI2411" s="68" t="e">
        <f t="shared" si="7313"/>
        <v>#REF!</v>
      </c>
      <c r="AJ2411" s="68" t="e">
        <f t="shared" si="7314"/>
        <v>#REF!</v>
      </c>
      <c r="AK2411" s="71">
        <v>0</v>
      </c>
      <c r="AL2411" s="71">
        <v>0</v>
      </c>
      <c r="AM2411" s="68">
        <f t="shared" si="7334"/>
        <v>0</v>
      </c>
      <c r="AN2411" s="71">
        <v>0</v>
      </c>
      <c r="AO2411" s="71">
        <v>0</v>
      </c>
      <c r="AP2411" s="68">
        <f t="shared" si="7335"/>
        <v>0</v>
      </c>
      <c r="AQ2411" s="68">
        <f t="shared" si="7336"/>
        <v>0</v>
      </c>
      <c r="AR2411" s="71">
        <v>0</v>
      </c>
      <c r="AS2411" s="71">
        <v>0</v>
      </c>
      <c r="AT2411" s="68">
        <f t="shared" si="7337"/>
        <v>0</v>
      </c>
      <c r="AU2411" s="71">
        <v>0</v>
      </c>
      <c r="AV2411" s="71">
        <v>0</v>
      </c>
      <c r="AW2411" s="68">
        <f t="shared" si="7338"/>
        <v>0</v>
      </c>
      <c r="AX2411" s="68">
        <f t="shared" si="7339"/>
        <v>0</v>
      </c>
      <c r="AY2411" s="71">
        <v>0</v>
      </c>
      <c r="AZ2411" s="71">
        <v>0</v>
      </c>
      <c r="BA2411" s="68">
        <f t="shared" si="7340"/>
        <v>0</v>
      </c>
      <c r="BB2411" s="71">
        <v>0</v>
      </c>
      <c r="BC2411" s="71">
        <v>0</v>
      </c>
      <c r="BD2411" s="68">
        <f t="shared" si="7341"/>
        <v>0</v>
      </c>
      <c r="BE2411" s="68">
        <f t="shared" si="7342"/>
        <v>0</v>
      </c>
      <c r="BF2411" s="67">
        <f t="shared" si="7315"/>
        <v>0</v>
      </c>
      <c r="BG2411" s="67">
        <f t="shared" si="7315"/>
        <v>0</v>
      </c>
      <c r="BH2411" s="68">
        <f t="shared" si="7316"/>
        <v>0</v>
      </c>
      <c r="BI2411" s="67" t="e">
        <f t="shared" si="7317"/>
        <v>#REF!</v>
      </c>
      <c r="BJ2411" s="67" t="e">
        <f t="shared" si="7317"/>
        <v>#REF!</v>
      </c>
      <c r="BK2411" s="68" t="e">
        <f t="shared" si="7318"/>
        <v>#REF!</v>
      </c>
      <c r="BL2411" s="68" t="e">
        <f t="shared" si="7283"/>
        <v>#REF!</v>
      </c>
      <c r="BM2411" s="305">
        <v>0</v>
      </c>
      <c r="BN2411" s="305">
        <v>0</v>
      </c>
      <c r="BO2411" s="306"/>
      <c r="BP2411" s="306"/>
      <c r="BQ2411" s="305">
        <v>0</v>
      </c>
      <c r="BR2411" s="305">
        <v>0</v>
      </c>
      <c r="BS2411" s="123" t="s">
        <v>208</v>
      </c>
      <c r="BT2411" s="77"/>
    </row>
    <row r="2412" spans="1:72" s="98" customFormat="1" ht="173.25" hidden="1" customHeight="1">
      <c r="A2412" s="77"/>
      <c r="B2412" s="20">
        <v>2014</v>
      </c>
      <c r="C2412" s="65">
        <v>8317</v>
      </c>
      <c r="D2412" s="20">
        <v>9</v>
      </c>
      <c r="E2412" s="20">
        <v>6000</v>
      </c>
      <c r="F2412" s="20">
        <v>6200</v>
      </c>
      <c r="G2412" s="20">
        <v>622</v>
      </c>
      <c r="H2412" s="20"/>
      <c r="I2412" s="86" t="s">
        <v>372</v>
      </c>
      <c r="J2412" s="67">
        <v>0</v>
      </c>
      <c r="K2412" s="67">
        <v>0</v>
      </c>
      <c r="L2412" s="68">
        <f t="shared" si="7331"/>
        <v>0</v>
      </c>
      <c r="M2412" s="67">
        <v>0</v>
      </c>
      <c r="N2412" s="67">
        <v>0</v>
      </c>
      <c r="O2412" s="68">
        <f t="shared" si="7332"/>
        <v>0</v>
      </c>
      <c r="P2412" s="68">
        <f t="shared" si="7333"/>
        <v>0</v>
      </c>
      <c r="Q2412" s="71">
        <v>0</v>
      </c>
      <c r="R2412" s="71">
        <v>0</v>
      </c>
      <c r="S2412" s="71">
        <v>0</v>
      </c>
      <c r="T2412" s="71">
        <v>0</v>
      </c>
      <c r="U2412" s="71">
        <v>0</v>
      </c>
      <c r="V2412" s="71">
        <v>0</v>
      </c>
      <c r="W2412" s="67">
        <v>0</v>
      </c>
      <c r="X2412" s="67">
        <v>0</v>
      </c>
      <c r="Y2412" s="68">
        <v>0</v>
      </c>
      <c r="Z2412" s="67">
        <v>0</v>
      </c>
      <c r="AA2412" s="67">
        <v>0</v>
      </c>
      <c r="AB2412" s="68">
        <v>0</v>
      </c>
      <c r="AC2412" s="68">
        <f t="shared" si="7309"/>
        <v>0</v>
      </c>
      <c r="AD2412" s="67">
        <f t="shared" si="7310"/>
        <v>0</v>
      </c>
      <c r="AE2412" s="67">
        <f t="shared" si="7311"/>
        <v>0</v>
      </c>
      <c r="AF2412" s="68">
        <f t="shared" si="7312"/>
        <v>0</v>
      </c>
      <c r="AG2412" s="67" t="e">
        <f>M2412+#REF!-V2412</f>
        <v>#REF!</v>
      </c>
      <c r="AH2412" s="67" t="e">
        <f>N2412+S2412-#REF!</f>
        <v>#REF!</v>
      </c>
      <c r="AI2412" s="68" t="e">
        <f t="shared" si="7313"/>
        <v>#REF!</v>
      </c>
      <c r="AJ2412" s="68" t="e">
        <f t="shared" si="7314"/>
        <v>#REF!</v>
      </c>
      <c r="AK2412" s="71">
        <v>0</v>
      </c>
      <c r="AL2412" s="71">
        <v>0</v>
      </c>
      <c r="AM2412" s="68">
        <f t="shared" si="7334"/>
        <v>0</v>
      </c>
      <c r="AN2412" s="71">
        <v>0</v>
      </c>
      <c r="AO2412" s="71">
        <v>0</v>
      </c>
      <c r="AP2412" s="68">
        <f t="shared" si="7335"/>
        <v>0</v>
      </c>
      <c r="AQ2412" s="68">
        <f t="shared" si="7336"/>
        <v>0</v>
      </c>
      <c r="AR2412" s="71">
        <v>0</v>
      </c>
      <c r="AS2412" s="71">
        <v>0</v>
      </c>
      <c r="AT2412" s="68">
        <f t="shared" si="7337"/>
        <v>0</v>
      </c>
      <c r="AU2412" s="71">
        <v>0</v>
      </c>
      <c r="AV2412" s="71">
        <v>0</v>
      </c>
      <c r="AW2412" s="68">
        <f t="shared" si="7338"/>
        <v>0</v>
      </c>
      <c r="AX2412" s="68">
        <f t="shared" si="7339"/>
        <v>0</v>
      </c>
      <c r="AY2412" s="71">
        <v>0</v>
      </c>
      <c r="AZ2412" s="71">
        <v>0</v>
      </c>
      <c r="BA2412" s="68">
        <f t="shared" si="7340"/>
        <v>0</v>
      </c>
      <c r="BB2412" s="71">
        <v>0</v>
      </c>
      <c r="BC2412" s="71">
        <v>0</v>
      </c>
      <c r="BD2412" s="68">
        <f t="shared" si="7341"/>
        <v>0</v>
      </c>
      <c r="BE2412" s="68">
        <f t="shared" si="7342"/>
        <v>0</v>
      </c>
      <c r="BF2412" s="67">
        <f t="shared" si="7315"/>
        <v>0</v>
      </c>
      <c r="BG2412" s="67">
        <f t="shared" si="7315"/>
        <v>0</v>
      </c>
      <c r="BH2412" s="68">
        <f t="shared" si="7316"/>
        <v>0</v>
      </c>
      <c r="BI2412" s="67" t="e">
        <f t="shared" si="7317"/>
        <v>#REF!</v>
      </c>
      <c r="BJ2412" s="67" t="e">
        <f t="shared" si="7317"/>
        <v>#REF!</v>
      </c>
      <c r="BK2412" s="68" t="e">
        <f t="shared" si="7318"/>
        <v>#REF!</v>
      </c>
      <c r="BL2412" s="68" t="e">
        <f t="shared" si="7283"/>
        <v>#REF!</v>
      </c>
      <c r="BM2412" s="305">
        <v>0</v>
      </c>
      <c r="BN2412" s="305">
        <v>0</v>
      </c>
      <c r="BO2412" s="306"/>
      <c r="BP2412" s="306"/>
      <c r="BQ2412" s="305">
        <v>0</v>
      </c>
      <c r="BR2412" s="305">
        <v>0</v>
      </c>
      <c r="BS2412" s="123" t="s">
        <v>208</v>
      </c>
      <c r="BT2412" s="77"/>
    </row>
    <row r="2413" spans="1:72" s="46" customFormat="1" ht="408.75" hidden="1" customHeight="1">
      <c r="A2413" s="77"/>
      <c r="B2413" s="20">
        <v>2014</v>
      </c>
      <c r="C2413" s="65">
        <v>8317</v>
      </c>
      <c r="D2413" s="20">
        <v>9</v>
      </c>
      <c r="E2413" s="20">
        <v>6000</v>
      </c>
      <c r="F2413" s="20">
        <v>6200</v>
      </c>
      <c r="G2413" s="20">
        <v>622</v>
      </c>
      <c r="H2413" s="20"/>
      <c r="I2413" s="86" t="s">
        <v>372</v>
      </c>
      <c r="J2413" s="67">
        <v>0</v>
      </c>
      <c r="K2413" s="67">
        <v>0</v>
      </c>
      <c r="L2413" s="68">
        <f t="shared" si="7331"/>
        <v>0</v>
      </c>
      <c r="M2413" s="67">
        <v>0</v>
      </c>
      <c r="N2413" s="67">
        <v>0</v>
      </c>
      <c r="O2413" s="68">
        <f t="shared" si="7332"/>
        <v>0</v>
      </c>
      <c r="P2413" s="68">
        <f t="shared" si="7333"/>
        <v>0</v>
      </c>
      <c r="Q2413" s="71">
        <v>0</v>
      </c>
      <c r="R2413" s="71">
        <v>0</v>
      </c>
      <c r="S2413" s="71">
        <v>0</v>
      </c>
      <c r="T2413" s="71">
        <v>0</v>
      </c>
      <c r="U2413" s="71">
        <v>0</v>
      </c>
      <c r="V2413" s="71">
        <v>0</v>
      </c>
      <c r="W2413" s="67">
        <v>0</v>
      </c>
      <c r="X2413" s="67">
        <v>0</v>
      </c>
      <c r="Y2413" s="68">
        <v>0</v>
      </c>
      <c r="Z2413" s="67">
        <v>0</v>
      </c>
      <c r="AA2413" s="67">
        <v>0</v>
      </c>
      <c r="AB2413" s="68">
        <v>0</v>
      </c>
      <c r="AC2413" s="68">
        <f t="shared" si="7309"/>
        <v>0</v>
      </c>
      <c r="AD2413" s="67">
        <f t="shared" si="7310"/>
        <v>0</v>
      </c>
      <c r="AE2413" s="67">
        <f t="shared" si="7311"/>
        <v>0</v>
      </c>
      <c r="AF2413" s="68">
        <f t="shared" si="7312"/>
        <v>0</v>
      </c>
      <c r="AG2413" s="67" t="e">
        <f>M2413+#REF!-V2413</f>
        <v>#REF!</v>
      </c>
      <c r="AH2413" s="67" t="e">
        <f>N2413+S2413-#REF!</f>
        <v>#REF!</v>
      </c>
      <c r="AI2413" s="68" t="e">
        <f t="shared" si="7313"/>
        <v>#REF!</v>
      </c>
      <c r="AJ2413" s="68" t="e">
        <f t="shared" si="7314"/>
        <v>#REF!</v>
      </c>
      <c r="AK2413" s="71">
        <v>0</v>
      </c>
      <c r="AL2413" s="71">
        <v>0</v>
      </c>
      <c r="AM2413" s="68">
        <f t="shared" si="7334"/>
        <v>0</v>
      </c>
      <c r="AN2413" s="71">
        <v>0</v>
      </c>
      <c r="AO2413" s="71">
        <v>0</v>
      </c>
      <c r="AP2413" s="68">
        <f t="shared" si="7335"/>
        <v>0</v>
      </c>
      <c r="AQ2413" s="68">
        <f t="shared" si="7336"/>
        <v>0</v>
      </c>
      <c r="AR2413" s="71">
        <v>0</v>
      </c>
      <c r="AS2413" s="71">
        <v>0</v>
      </c>
      <c r="AT2413" s="68">
        <f t="shared" si="7337"/>
        <v>0</v>
      </c>
      <c r="AU2413" s="71">
        <v>0</v>
      </c>
      <c r="AV2413" s="71">
        <v>0</v>
      </c>
      <c r="AW2413" s="68">
        <f t="shared" si="7338"/>
        <v>0</v>
      </c>
      <c r="AX2413" s="68">
        <f t="shared" si="7339"/>
        <v>0</v>
      </c>
      <c r="AY2413" s="71">
        <v>0</v>
      </c>
      <c r="AZ2413" s="71">
        <v>0</v>
      </c>
      <c r="BA2413" s="68">
        <f t="shared" si="7340"/>
        <v>0</v>
      </c>
      <c r="BB2413" s="71">
        <v>0</v>
      </c>
      <c r="BC2413" s="71">
        <v>0</v>
      </c>
      <c r="BD2413" s="68">
        <f t="shared" si="7341"/>
        <v>0</v>
      </c>
      <c r="BE2413" s="68">
        <f t="shared" si="7342"/>
        <v>0</v>
      </c>
      <c r="BF2413" s="67">
        <f t="shared" si="7315"/>
        <v>0</v>
      </c>
      <c r="BG2413" s="67">
        <f t="shared" si="7315"/>
        <v>0</v>
      </c>
      <c r="BH2413" s="68">
        <f t="shared" si="7316"/>
        <v>0</v>
      </c>
      <c r="BI2413" s="67" t="e">
        <f t="shared" si="7317"/>
        <v>#REF!</v>
      </c>
      <c r="BJ2413" s="67" t="e">
        <f t="shared" si="7317"/>
        <v>#REF!</v>
      </c>
      <c r="BK2413" s="68" t="e">
        <f t="shared" si="7318"/>
        <v>#REF!</v>
      </c>
      <c r="BL2413" s="68" t="e">
        <f t="shared" si="7283"/>
        <v>#REF!</v>
      </c>
      <c r="BM2413" s="305">
        <v>0</v>
      </c>
      <c r="BN2413" s="305">
        <v>0</v>
      </c>
      <c r="BO2413" s="306"/>
      <c r="BP2413" s="306"/>
      <c r="BQ2413" s="305">
        <v>0</v>
      </c>
      <c r="BR2413" s="305">
        <v>0</v>
      </c>
      <c r="BS2413" s="123"/>
      <c r="BT2413" s="77"/>
    </row>
    <row r="2414" spans="1:72" s="77" customFormat="1" ht="293.25" hidden="1" customHeight="1">
      <c r="B2414" s="20">
        <v>2014</v>
      </c>
      <c r="C2414" s="65">
        <v>8317</v>
      </c>
      <c r="D2414" s="20">
        <v>9</v>
      </c>
      <c r="E2414" s="20">
        <v>6000</v>
      </c>
      <c r="F2414" s="20">
        <v>6200</v>
      </c>
      <c r="G2414" s="20">
        <v>622</v>
      </c>
      <c r="H2414" s="20"/>
      <c r="I2414" s="86" t="s">
        <v>372</v>
      </c>
      <c r="J2414" s="67">
        <v>0</v>
      </c>
      <c r="K2414" s="67">
        <v>0</v>
      </c>
      <c r="L2414" s="68">
        <f t="shared" si="7331"/>
        <v>0</v>
      </c>
      <c r="M2414" s="67">
        <v>0</v>
      </c>
      <c r="N2414" s="67">
        <v>0</v>
      </c>
      <c r="O2414" s="68">
        <f t="shared" si="7332"/>
        <v>0</v>
      </c>
      <c r="P2414" s="68">
        <f t="shared" si="7333"/>
        <v>0</v>
      </c>
      <c r="Q2414" s="71">
        <v>0</v>
      </c>
      <c r="R2414" s="71">
        <v>0</v>
      </c>
      <c r="S2414" s="71">
        <v>0</v>
      </c>
      <c r="T2414" s="71">
        <v>0</v>
      </c>
      <c r="U2414" s="71">
        <v>0</v>
      </c>
      <c r="V2414" s="71">
        <v>0</v>
      </c>
      <c r="W2414" s="67">
        <v>0</v>
      </c>
      <c r="X2414" s="67">
        <v>0</v>
      </c>
      <c r="Y2414" s="68">
        <v>0</v>
      </c>
      <c r="Z2414" s="67">
        <v>0</v>
      </c>
      <c r="AA2414" s="67">
        <v>0</v>
      </c>
      <c r="AB2414" s="68">
        <v>0</v>
      </c>
      <c r="AC2414" s="68">
        <f t="shared" si="7309"/>
        <v>0</v>
      </c>
      <c r="AD2414" s="67">
        <f t="shared" si="7310"/>
        <v>0</v>
      </c>
      <c r="AE2414" s="67">
        <f t="shared" si="7311"/>
        <v>0</v>
      </c>
      <c r="AF2414" s="68">
        <f t="shared" si="7312"/>
        <v>0</v>
      </c>
      <c r="AG2414" s="67" t="e">
        <f>M2414+#REF!-V2414</f>
        <v>#REF!</v>
      </c>
      <c r="AH2414" s="67" t="e">
        <f>N2414+S2414-#REF!</f>
        <v>#REF!</v>
      </c>
      <c r="AI2414" s="68" t="e">
        <f t="shared" si="7313"/>
        <v>#REF!</v>
      </c>
      <c r="AJ2414" s="68" t="e">
        <f t="shared" si="7314"/>
        <v>#REF!</v>
      </c>
      <c r="AK2414" s="71">
        <v>0</v>
      </c>
      <c r="AL2414" s="71">
        <v>0</v>
      </c>
      <c r="AM2414" s="68">
        <f t="shared" si="7334"/>
        <v>0</v>
      </c>
      <c r="AN2414" s="71">
        <v>0</v>
      </c>
      <c r="AO2414" s="71">
        <v>0</v>
      </c>
      <c r="AP2414" s="68">
        <f t="shared" si="7335"/>
        <v>0</v>
      </c>
      <c r="AQ2414" s="68">
        <f t="shared" si="7336"/>
        <v>0</v>
      </c>
      <c r="AR2414" s="71">
        <v>0</v>
      </c>
      <c r="AS2414" s="71">
        <v>0</v>
      </c>
      <c r="AT2414" s="68">
        <f t="shared" si="7337"/>
        <v>0</v>
      </c>
      <c r="AU2414" s="71">
        <v>0</v>
      </c>
      <c r="AV2414" s="71">
        <v>0</v>
      </c>
      <c r="AW2414" s="68">
        <f t="shared" si="7338"/>
        <v>0</v>
      </c>
      <c r="AX2414" s="68">
        <f t="shared" si="7339"/>
        <v>0</v>
      </c>
      <c r="AY2414" s="71">
        <v>0</v>
      </c>
      <c r="AZ2414" s="71">
        <v>0</v>
      </c>
      <c r="BA2414" s="68">
        <f t="shared" si="7340"/>
        <v>0</v>
      </c>
      <c r="BB2414" s="71">
        <v>0</v>
      </c>
      <c r="BC2414" s="71">
        <v>0</v>
      </c>
      <c r="BD2414" s="68">
        <f t="shared" si="7341"/>
        <v>0</v>
      </c>
      <c r="BE2414" s="68">
        <f t="shared" si="7342"/>
        <v>0</v>
      </c>
      <c r="BF2414" s="67">
        <f t="shared" si="7315"/>
        <v>0</v>
      </c>
      <c r="BG2414" s="67">
        <f t="shared" si="7315"/>
        <v>0</v>
      </c>
      <c r="BH2414" s="68">
        <f t="shared" si="7316"/>
        <v>0</v>
      </c>
      <c r="BI2414" s="67" t="e">
        <f t="shared" si="7317"/>
        <v>#REF!</v>
      </c>
      <c r="BJ2414" s="67" t="e">
        <f t="shared" si="7317"/>
        <v>#REF!</v>
      </c>
      <c r="BK2414" s="68" t="e">
        <f t="shared" si="7318"/>
        <v>#REF!</v>
      </c>
      <c r="BL2414" s="68" t="e">
        <f t="shared" si="7283"/>
        <v>#REF!</v>
      </c>
      <c r="BM2414" s="305">
        <v>0</v>
      </c>
      <c r="BN2414" s="305">
        <v>0</v>
      </c>
      <c r="BO2414" s="306"/>
      <c r="BP2414" s="306"/>
      <c r="BQ2414" s="305">
        <v>0</v>
      </c>
      <c r="BR2414" s="305">
        <v>0</v>
      </c>
      <c r="BS2414" s="122"/>
    </row>
    <row r="2415" spans="1:72" s="77" customFormat="1" ht="294.75" hidden="1" customHeight="1">
      <c r="B2415" s="20">
        <v>2014</v>
      </c>
      <c r="C2415" s="65">
        <v>8317</v>
      </c>
      <c r="D2415" s="20">
        <v>9</v>
      </c>
      <c r="E2415" s="20">
        <v>6000</v>
      </c>
      <c r="F2415" s="20">
        <v>6200</v>
      </c>
      <c r="G2415" s="20">
        <v>622</v>
      </c>
      <c r="H2415" s="20"/>
      <c r="I2415" s="86" t="s">
        <v>372</v>
      </c>
      <c r="J2415" s="67">
        <v>0</v>
      </c>
      <c r="K2415" s="67">
        <v>0</v>
      </c>
      <c r="L2415" s="68">
        <f t="shared" si="7331"/>
        <v>0</v>
      </c>
      <c r="M2415" s="67">
        <v>0</v>
      </c>
      <c r="N2415" s="67">
        <v>0</v>
      </c>
      <c r="O2415" s="68">
        <f t="shared" si="7332"/>
        <v>0</v>
      </c>
      <c r="P2415" s="68">
        <f t="shared" si="7333"/>
        <v>0</v>
      </c>
      <c r="Q2415" s="71">
        <v>0</v>
      </c>
      <c r="R2415" s="71">
        <v>0</v>
      </c>
      <c r="S2415" s="71">
        <v>0</v>
      </c>
      <c r="T2415" s="71">
        <v>0</v>
      </c>
      <c r="U2415" s="71">
        <v>0</v>
      </c>
      <c r="V2415" s="71">
        <v>0</v>
      </c>
      <c r="W2415" s="67">
        <v>0</v>
      </c>
      <c r="X2415" s="67">
        <v>0</v>
      </c>
      <c r="Y2415" s="68">
        <v>0</v>
      </c>
      <c r="Z2415" s="67">
        <v>0</v>
      </c>
      <c r="AA2415" s="67">
        <v>0</v>
      </c>
      <c r="AB2415" s="68">
        <v>0</v>
      </c>
      <c r="AC2415" s="68">
        <f t="shared" si="7309"/>
        <v>0</v>
      </c>
      <c r="AD2415" s="67">
        <f t="shared" si="7310"/>
        <v>0</v>
      </c>
      <c r="AE2415" s="67">
        <f t="shared" si="7311"/>
        <v>0</v>
      </c>
      <c r="AF2415" s="68">
        <f t="shared" si="7312"/>
        <v>0</v>
      </c>
      <c r="AG2415" s="67" t="e">
        <f>M2415+#REF!-V2415</f>
        <v>#REF!</v>
      </c>
      <c r="AH2415" s="67" t="e">
        <f>N2415+S2415-#REF!</f>
        <v>#REF!</v>
      </c>
      <c r="AI2415" s="68" t="e">
        <f t="shared" si="7313"/>
        <v>#REF!</v>
      </c>
      <c r="AJ2415" s="68" t="e">
        <f t="shared" si="7314"/>
        <v>#REF!</v>
      </c>
      <c r="AK2415" s="71">
        <v>0</v>
      </c>
      <c r="AL2415" s="71">
        <v>0</v>
      </c>
      <c r="AM2415" s="68">
        <f t="shared" si="7334"/>
        <v>0</v>
      </c>
      <c r="AN2415" s="71">
        <v>0</v>
      </c>
      <c r="AO2415" s="71">
        <v>0</v>
      </c>
      <c r="AP2415" s="68">
        <f t="shared" si="7335"/>
        <v>0</v>
      </c>
      <c r="AQ2415" s="68">
        <f t="shared" si="7336"/>
        <v>0</v>
      </c>
      <c r="AR2415" s="71">
        <v>0</v>
      </c>
      <c r="AS2415" s="71">
        <v>0</v>
      </c>
      <c r="AT2415" s="68">
        <f t="shared" si="7337"/>
        <v>0</v>
      </c>
      <c r="AU2415" s="71">
        <v>0</v>
      </c>
      <c r="AV2415" s="71">
        <v>0</v>
      </c>
      <c r="AW2415" s="68">
        <f t="shared" si="7338"/>
        <v>0</v>
      </c>
      <c r="AX2415" s="68">
        <f t="shared" si="7339"/>
        <v>0</v>
      </c>
      <c r="AY2415" s="71">
        <v>0</v>
      </c>
      <c r="AZ2415" s="71">
        <v>0</v>
      </c>
      <c r="BA2415" s="68">
        <f t="shared" si="7340"/>
        <v>0</v>
      </c>
      <c r="BB2415" s="71">
        <v>0</v>
      </c>
      <c r="BC2415" s="71">
        <v>0</v>
      </c>
      <c r="BD2415" s="68">
        <f t="shared" si="7341"/>
        <v>0</v>
      </c>
      <c r="BE2415" s="68">
        <f t="shared" si="7342"/>
        <v>0</v>
      </c>
      <c r="BF2415" s="67">
        <f t="shared" si="7315"/>
        <v>0</v>
      </c>
      <c r="BG2415" s="67">
        <f t="shared" si="7315"/>
        <v>0</v>
      </c>
      <c r="BH2415" s="68">
        <f t="shared" si="7316"/>
        <v>0</v>
      </c>
      <c r="BI2415" s="67" t="e">
        <f t="shared" si="7317"/>
        <v>#REF!</v>
      </c>
      <c r="BJ2415" s="67" t="e">
        <f t="shared" si="7317"/>
        <v>#REF!</v>
      </c>
      <c r="BK2415" s="68" t="e">
        <f t="shared" si="7318"/>
        <v>#REF!</v>
      </c>
      <c r="BL2415" s="68" t="e">
        <f t="shared" si="7283"/>
        <v>#REF!</v>
      </c>
      <c r="BM2415" s="305">
        <v>0</v>
      </c>
      <c r="BN2415" s="305">
        <v>0</v>
      </c>
      <c r="BO2415" s="306"/>
      <c r="BP2415" s="306"/>
      <c r="BQ2415" s="305">
        <v>0</v>
      </c>
      <c r="BR2415" s="305">
        <v>0</v>
      </c>
      <c r="BS2415" s="122"/>
    </row>
    <row r="2416" spans="1:72" s="77" customFormat="1" ht="222.75" hidden="1" customHeight="1">
      <c r="B2416" s="20">
        <v>2014</v>
      </c>
      <c r="C2416" s="65">
        <v>8317</v>
      </c>
      <c r="D2416" s="20">
        <v>9</v>
      </c>
      <c r="E2416" s="20">
        <v>6000</v>
      </c>
      <c r="F2416" s="20">
        <v>6200</v>
      </c>
      <c r="G2416" s="20">
        <v>622</v>
      </c>
      <c r="H2416" s="20"/>
      <c r="I2416" s="86" t="s">
        <v>372</v>
      </c>
      <c r="J2416" s="67">
        <v>0</v>
      </c>
      <c r="K2416" s="67">
        <v>0</v>
      </c>
      <c r="L2416" s="68">
        <f t="shared" si="7331"/>
        <v>0</v>
      </c>
      <c r="M2416" s="67">
        <v>0</v>
      </c>
      <c r="N2416" s="67">
        <v>0</v>
      </c>
      <c r="O2416" s="68">
        <f t="shared" si="7332"/>
        <v>0</v>
      </c>
      <c r="P2416" s="68">
        <f t="shared" si="7333"/>
        <v>0</v>
      </c>
      <c r="Q2416" s="71">
        <v>0</v>
      </c>
      <c r="R2416" s="71">
        <v>0</v>
      </c>
      <c r="S2416" s="71">
        <v>0</v>
      </c>
      <c r="T2416" s="71">
        <v>0</v>
      </c>
      <c r="U2416" s="71">
        <v>0</v>
      </c>
      <c r="V2416" s="71">
        <v>0</v>
      </c>
      <c r="W2416" s="67">
        <v>0</v>
      </c>
      <c r="X2416" s="67">
        <v>0</v>
      </c>
      <c r="Y2416" s="68">
        <v>0</v>
      </c>
      <c r="Z2416" s="67">
        <v>0</v>
      </c>
      <c r="AA2416" s="67">
        <v>0</v>
      </c>
      <c r="AB2416" s="68">
        <v>0</v>
      </c>
      <c r="AC2416" s="68">
        <f t="shared" si="7309"/>
        <v>0</v>
      </c>
      <c r="AD2416" s="67">
        <f t="shared" si="7310"/>
        <v>0</v>
      </c>
      <c r="AE2416" s="67">
        <f t="shared" si="7311"/>
        <v>0</v>
      </c>
      <c r="AF2416" s="68">
        <f t="shared" si="7312"/>
        <v>0</v>
      </c>
      <c r="AG2416" s="67" t="e">
        <f>M2416+#REF!-V2416</f>
        <v>#REF!</v>
      </c>
      <c r="AH2416" s="67" t="e">
        <f>N2416+S2416-#REF!</f>
        <v>#REF!</v>
      </c>
      <c r="AI2416" s="68" t="e">
        <f t="shared" si="7313"/>
        <v>#REF!</v>
      </c>
      <c r="AJ2416" s="68" t="e">
        <f t="shared" si="7314"/>
        <v>#REF!</v>
      </c>
      <c r="AK2416" s="71">
        <v>0</v>
      </c>
      <c r="AL2416" s="71">
        <v>0</v>
      </c>
      <c r="AM2416" s="68">
        <f t="shared" si="7334"/>
        <v>0</v>
      </c>
      <c r="AN2416" s="71">
        <v>0</v>
      </c>
      <c r="AO2416" s="71">
        <v>0</v>
      </c>
      <c r="AP2416" s="68">
        <f t="shared" si="7335"/>
        <v>0</v>
      </c>
      <c r="AQ2416" s="68">
        <f t="shared" si="7336"/>
        <v>0</v>
      </c>
      <c r="AR2416" s="71">
        <v>0</v>
      </c>
      <c r="AS2416" s="71">
        <v>0</v>
      </c>
      <c r="AT2416" s="68">
        <f t="shared" si="7337"/>
        <v>0</v>
      </c>
      <c r="AU2416" s="71">
        <v>0</v>
      </c>
      <c r="AV2416" s="71">
        <v>0</v>
      </c>
      <c r="AW2416" s="68">
        <f t="shared" si="7338"/>
        <v>0</v>
      </c>
      <c r="AX2416" s="68">
        <f t="shared" si="7339"/>
        <v>0</v>
      </c>
      <c r="AY2416" s="71">
        <v>0</v>
      </c>
      <c r="AZ2416" s="71">
        <v>0</v>
      </c>
      <c r="BA2416" s="68">
        <f t="shared" si="7340"/>
        <v>0</v>
      </c>
      <c r="BB2416" s="71">
        <v>0</v>
      </c>
      <c r="BC2416" s="71">
        <v>0</v>
      </c>
      <c r="BD2416" s="68">
        <f t="shared" si="7341"/>
        <v>0</v>
      </c>
      <c r="BE2416" s="68">
        <f t="shared" si="7342"/>
        <v>0</v>
      </c>
      <c r="BF2416" s="67">
        <f t="shared" si="7315"/>
        <v>0</v>
      </c>
      <c r="BG2416" s="67">
        <f t="shared" si="7315"/>
        <v>0</v>
      </c>
      <c r="BH2416" s="68">
        <f t="shared" si="7316"/>
        <v>0</v>
      </c>
      <c r="BI2416" s="67" t="e">
        <f t="shared" si="7317"/>
        <v>#REF!</v>
      </c>
      <c r="BJ2416" s="67" t="e">
        <f t="shared" si="7317"/>
        <v>#REF!</v>
      </c>
      <c r="BK2416" s="68" t="e">
        <f t="shared" si="7318"/>
        <v>#REF!</v>
      </c>
      <c r="BL2416" s="68" t="e">
        <f t="shared" si="7283"/>
        <v>#REF!</v>
      </c>
      <c r="BM2416" s="305">
        <v>0</v>
      </c>
      <c r="BN2416" s="305">
        <v>0</v>
      </c>
      <c r="BO2416" s="306"/>
      <c r="BP2416" s="306"/>
      <c r="BQ2416" s="305">
        <v>0</v>
      </c>
      <c r="BR2416" s="305">
        <v>0</v>
      </c>
      <c r="BS2416" s="122"/>
    </row>
    <row r="2417" spans="1:77" s="77" customFormat="1" ht="161.25" hidden="1" customHeight="1">
      <c r="B2417" s="20">
        <v>2014</v>
      </c>
      <c r="C2417" s="65">
        <v>8317</v>
      </c>
      <c r="D2417" s="20">
        <v>9</v>
      </c>
      <c r="E2417" s="20">
        <v>6000</v>
      </c>
      <c r="F2417" s="20">
        <v>6200</v>
      </c>
      <c r="G2417" s="20">
        <v>622</v>
      </c>
      <c r="H2417" s="20"/>
      <c r="I2417" s="86" t="s">
        <v>372</v>
      </c>
      <c r="J2417" s="67">
        <v>0</v>
      </c>
      <c r="K2417" s="67">
        <v>0</v>
      </c>
      <c r="L2417" s="68">
        <f t="shared" si="7331"/>
        <v>0</v>
      </c>
      <c r="M2417" s="67">
        <v>0</v>
      </c>
      <c r="N2417" s="67">
        <v>0</v>
      </c>
      <c r="O2417" s="68">
        <f t="shared" si="7332"/>
        <v>0</v>
      </c>
      <c r="P2417" s="68">
        <f t="shared" si="7333"/>
        <v>0</v>
      </c>
      <c r="Q2417" s="71">
        <v>0</v>
      </c>
      <c r="R2417" s="71">
        <v>0</v>
      </c>
      <c r="S2417" s="71">
        <v>0</v>
      </c>
      <c r="T2417" s="71">
        <v>0</v>
      </c>
      <c r="U2417" s="71">
        <v>0</v>
      </c>
      <c r="V2417" s="71">
        <v>0</v>
      </c>
      <c r="W2417" s="67">
        <v>0</v>
      </c>
      <c r="X2417" s="67">
        <v>0</v>
      </c>
      <c r="Y2417" s="68">
        <v>0</v>
      </c>
      <c r="Z2417" s="67">
        <v>0</v>
      </c>
      <c r="AA2417" s="67">
        <v>0</v>
      </c>
      <c r="AB2417" s="68">
        <v>0</v>
      </c>
      <c r="AC2417" s="68">
        <f t="shared" si="7309"/>
        <v>0</v>
      </c>
      <c r="AD2417" s="67">
        <f t="shared" si="7310"/>
        <v>0</v>
      </c>
      <c r="AE2417" s="67">
        <f t="shared" si="7311"/>
        <v>0</v>
      </c>
      <c r="AF2417" s="68">
        <f t="shared" si="7312"/>
        <v>0</v>
      </c>
      <c r="AG2417" s="67" t="e">
        <f>M2417+#REF!-V2417</f>
        <v>#REF!</v>
      </c>
      <c r="AH2417" s="67" t="e">
        <f>N2417+S2417-#REF!</f>
        <v>#REF!</v>
      </c>
      <c r="AI2417" s="68" t="e">
        <f t="shared" si="7313"/>
        <v>#REF!</v>
      </c>
      <c r="AJ2417" s="68" t="e">
        <f t="shared" si="7314"/>
        <v>#REF!</v>
      </c>
      <c r="AK2417" s="71">
        <v>0</v>
      </c>
      <c r="AL2417" s="71">
        <v>0</v>
      </c>
      <c r="AM2417" s="68">
        <f t="shared" si="7334"/>
        <v>0</v>
      </c>
      <c r="AN2417" s="71">
        <v>0</v>
      </c>
      <c r="AO2417" s="71">
        <v>0</v>
      </c>
      <c r="AP2417" s="68">
        <f t="shared" si="7335"/>
        <v>0</v>
      </c>
      <c r="AQ2417" s="68">
        <f t="shared" si="7336"/>
        <v>0</v>
      </c>
      <c r="AR2417" s="71">
        <v>0</v>
      </c>
      <c r="AS2417" s="71">
        <v>0</v>
      </c>
      <c r="AT2417" s="68">
        <f t="shared" si="7337"/>
        <v>0</v>
      </c>
      <c r="AU2417" s="71">
        <v>0</v>
      </c>
      <c r="AV2417" s="71">
        <v>0</v>
      </c>
      <c r="AW2417" s="68">
        <f t="shared" si="7338"/>
        <v>0</v>
      </c>
      <c r="AX2417" s="68">
        <f t="shared" si="7339"/>
        <v>0</v>
      </c>
      <c r="AY2417" s="71">
        <v>0</v>
      </c>
      <c r="AZ2417" s="71">
        <v>0</v>
      </c>
      <c r="BA2417" s="68">
        <f t="shared" si="7340"/>
        <v>0</v>
      </c>
      <c r="BB2417" s="71">
        <v>0</v>
      </c>
      <c r="BC2417" s="71">
        <v>0</v>
      </c>
      <c r="BD2417" s="68">
        <f t="shared" si="7341"/>
        <v>0</v>
      </c>
      <c r="BE2417" s="68">
        <f t="shared" si="7342"/>
        <v>0</v>
      </c>
      <c r="BF2417" s="67">
        <f t="shared" si="7315"/>
        <v>0</v>
      </c>
      <c r="BG2417" s="67">
        <f t="shared" si="7315"/>
        <v>0</v>
      </c>
      <c r="BH2417" s="68">
        <f t="shared" si="7316"/>
        <v>0</v>
      </c>
      <c r="BI2417" s="67" t="e">
        <f t="shared" si="7317"/>
        <v>#REF!</v>
      </c>
      <c r="BJ2417" s="67" t="e">
        <f t="shared" si="7317"/>
        <v>#REF!</v>
      </c>
      <c r="BK2417" s="68" t="e">
        <f t="shared" si="7318"/>
        <v>#REF!</v>
      </c>
      <c r="BL2417" s="68" t="e">
        <f t="shared" si="7283"/>
        <v>#REF!</v>
      </c>
      <c r="BM2417" s="305">
        <v>0</v>
      </c>
      <c r="BN2417" s="305">
        <v>0</v>
      </c>
      <c r="BO2417" s="306"/>
      <c r="BP2417" s="306"/>
      <c r="BQ2417" s="305">
        <v>0</v>
      </c>
      <c r="BR2417" s="305">
        <v>0</v>
      </c>
      <c r="BS2417" s="122"/>
    </row>
    <row r="2418" spans="1:77" s="77" customFormat="1" ht="187.5" hidden="1" customHeight="1">
      <c r="B2418" s="20">
        <v>2014</v>
      </c>
      <c r="C2418" s="65">
        <v>8317</v>
      </c>
      <c r="D2418" s="20">
        <v>9</v>
      </c>
      <c r="E2418" s="20">
        <v>6000</v>
      </c>
      <c r="F2418" s="20">
        <v>6200</v>
      </c>
      <c r="G2418" s="20">
        <v>622</v>
      </c>
      <c r="H2418" s="20"/>
      <c r="I2418" s="86" t="s">
        <v>372</v>
      </c>
      <c r="J2418" s="67">
        <v>0</v>
      </c>
      <c r="K2418" s="67">
        <v>0</v>
      </c>
      <c r="L2418" s="68">
        <f t="shared" si="7331"/>
        <v>0</v>
      </c>
      <c r="M2418" s="67">
        <v>0</v>
      </c>
      <c r="N2418" s="67">
        <v>0</v>
      </c>
      <c r="O2418" s="68">
        <f t="shared" si="7332"/>
        <v>0</v>
      </c>
      <c r="P2418" s="68">
        <f t="shared" si="7333"/>
        <v>0</v>
      </c>
      <c r="Q2418" s="71">
        <v>0</v>
      </c>
      <c r="R2418" s="71">
        <v>0</v>
      </c>
      <c r="S2418" s="71">
        <v>0</v>
      </c>
      <c r="T2418" s="71">
        <v>0</v>
      </c>
      <c r="U2418" s="71">
        <v>0</v>
      </c>
      <c r="V2418" s="71">
        <v>0</v>
      </c>
      <c r="W2418" s="67">
        <v>0</v>
      </c>
      <c r="X2418" s="67">
        <v>0</v>
      </c>
      <c r="Y2418" s="68">
        <v>0</v>
      </c>
      <c r="Z2418" s="67">
        <v>0</v>
      </c>
      <c r="AA2418" s="67">
        <v>0</v>
      </c>
      <c r="AB2418" s="68">
        <v>0</v>
      </c>
      <c r="AC2418" s="68">
        <f t="shared" si="7309"/>
        <v>0</v>
      </c>
      <c r="AD2418" s="67">
        <f t="shared" ref="AD2418:AD2449" si="7343">J2418+Q2418-T2418</f>
        <v>0</v>
      </c>
      <c r="AE2418" s="67">
        <f t="shared" ref="AE2418:AE2449" si="7344">K2418+R2418-U2418</f>
        <v>0</v>
      </c>
      <c r="AF2418" s="68">
        <f t="shared" si="7312"/>
        <v>0</v>
      </c>
      <c r="AG2418" s="67" t="e">
        <f>M2418+#REF!-V2418</f>
        <v>#REF!</v>
      </c>
      <c r="AH2418" s="67" t="e">
        <f>N2418+S2418-#REF!</f>
        <v>#REF!</v>
      </c>
      <c r="AI2418" s="68" t="e">
        <f t="shared" si="7313"/>
        <v>#REF!</v>
      </c>
      <c r="AJ2418" s="68" t="e">
        <f t="shared" si="7314"/>
        <v>#REF!</v>
      </c>
      <c r="AK2418" s="71">
        <v>0</v>
      </c>
      <c r="AL2418" s="71">
        <v>0</v>
      </c>
      <c r="AM2418" s="68">
        <f t="shared" si="7334"/>
        <v>0</v>
      </c>
      <c r="AN2418" s="71">
        <v>0</v>
      </c>
      <c r="AO2418" s="71">
        <v>0</v>
      </c>
      <c r="AP2418" s="68">
        <f t="shared" si="7335"/>
        <v>0</v>
      </c>
      <c r="AQ2418" s="68">
        <f t="shared" si="7336"/>
        <v>0</v>
      </c>
      <c r="AR2418" s="71">
        <v>0</v>
      </c>
      <c r="AS2418" s="71">
        <v>0</v>
      </c>
      <c r="AT2418" s="68">
        <f t="shared" si="7337"/>
        <v>0</v>
      </c>
      <c r="AU2418" s="71">
        <v>0</v>
      </c>
      <c r="AV2418" s="71">
        <v>0</v>
      </c>
      <c r="AW2418" s="68">
        <f t="shared" si="7338"/>
        <v>0</v>
      </c>
      <c r="AX2418" s="68">
        <f t="shared" si="7339"/>
        <v>0</v>
      </c>
      <c r="AY2418" s="71">
        <v>0</v>
      </c>
      <c r="AZ2418" s="71">
        <v>0</v>
      </c>
      <c r="BA2418" s="68">
        <f t="shared" si="7340"/>
        <v>0</v>
      </c>
      <c r="BB2418" s="71">
        <v>0</v>
      </c>
      <c r="BC2418" s="71">
        <v>0</v>
      </c>
      <c r="BD2418" s="68">
        <f t="shared" si="7341"/>
        <v>0</v>
      </c>
      <c r="BE2418" s="68">
        <f t="shared" si="7342"/>
        <v>0</v>
      </c>
      <c r="BF2418" s="67">
        <f t="shared" si="7315"/>
        <v>0</v>
      </c>
      <c r="BG2418" s="67">
        <f t="shared" si="7315"/>
        <v>0</v>
      </c>
      <c r="BH2418" s="68">
        <f t="shared" si="7316"/>
        <v>0</v>
      </c>
      <c r="BI2418" s="67" t="e">
        <f t="shared" si="7317"/>
        <v>#REF!</v>
      </c>
      <c r="BJ2418" s="67" t="e">
        <f t="shared" si="7317"/>
        <v>#REF!</v>
      </c>
      <c r="BK2418" s="68" t="e">
        <f t="shared" si="7318"/>
        <v>#REF!</v>
      </c>
      <c r="BL2418" s="68" t="e">
        <f t="shared" si="7283"/>
        <v>#REF!</v>
      </c>
      <c r="BM2418" s="305">
        <v>0</v>
      </c>
      <c r="BN2418" s="305">
        <v>0</v>
      </c>
      <c r="BO2418" s="306"/>
      <c r="BP2418" s="306"/>
      <c r="BQ2418" s="305">
        <v>0</v>
      </c>
      <c r="BR2418" s="305">
        <v>0</v>
      </c>
      <c r="BS2418" s="122"/>
    </row>
    <row r="2419" spans="1:77" s="77" customFormat="1" ht="219.75" hidden="1" customHeight="1">
      <c r="B2419" s="20">
        <v>2014</v>
      </c>
      <c r="C2419" s="65">
        <v>8317</v>
      </c>
      <c r="D2419" s="20">
        <v>9</v>
      </c>
      <c r="E2419" s="20">
        <v>6000</v>
      </c>
      <c r="F2419" s="20">
        <v>6200</v>
      </c>
      <c r="G2419" s="20">
        <v>622</v>
      </c>
      <c r="H2419" s="20"/>
      <c r="I2419" s="86" t="s">
        <v>372</v>
      </c>
      <c r="J2419" s="67">
        <v>0</v>
      </c>
      <c r="K2419" s="67">
        <v>0</v>
      </c>
      <c r="L2419" s="68">
        <f t="shared" si="7331"/>
        <v>0</v>
      </c>
      <c r="M2419" s="67">
        <v>0</v>
      </c>
      <c r="N2419" s="67">
        <v>0</v>
      </c>
      <c r="O2419" s="68">
        <f t="shared" si="7332"/>
        <v>0</v>
      </c>
      <c r="P2419" s="68">
        <f t="shared" si="7333"/>
        <v>0</v>
      </c>
      <c r="Q2419" s="71">
        <v>0</v>
      </c>
      <c r="R2419" s="71">
        <v>0</v>
      </c>
      <c r="S2419" s="71">
        <v>0</v>
      </c>
      <c r="T2419" s="71">
        <v>0</v>
      </c>
      <c r="U2419" s="71">
        <v>0</v>
      </c>
      <c r="V2419" s="71">
        <v>0</v>
      </c>
      <c r="W2419" s="67">
        <v>0</v>
      </c>
      <c r="X2419" s="67">
        <v>0</v>
      </c>
      <c r="Y2419" s="68">
        <v>0</v>
      </c>
      <c r="Z2419" s="67">
        <v>0</v>
      </c>
      <c r="AA2419" s="67">
        <v>0</v>
      </c>
      <c r="AB2419" s="68">
        <v>0</v>
      </c>
      <c r="AC2419" s="68">
        <f t="shared" si="7309"/>
        <v>0</v>
      </c>
      <c r="AD2419" s="67">
        <f t="shared" si="7343"/>
        <v>0</v>
      </c>
      <c r="AE2419" s="67">
        <f t="shared" si="7344"/>
        <v>0</v>
      </c>
      <c r="AF2419" s="68">
        <f t="shared" si="7312"/>
        <v>0</v>
      </c>
      <c r="AG2419" s="67" t="e">
        <f>M2419+#REF!-V2419</f>
        <v>#REF!</v>
      </c>
      <c r="AH2419" s="67" t="e">
        <f>N2419+S2419-#REF!</f>
        <v>#REF!</v>
      </c>
      <c r="AI2419" s="68" t="e">
        <f t="shared" si="7313"/>
        <v>#REF!</v>
      </c>
      <c r="AJ2419" s="68" t="e">
        <f t="shared" si="7314"/>
        <v>#REF!</v>
      </c>
      <c r="AK2419" s="71">
        <v>0</v>
      </c>
      <c r="AL2419" s="71">
        <v>0</v>
      </c>
      <c r="AM2419" s="68">
        <f t="shared" si="7334"/>
        <v>0</v>
      </c>
      <c r="AN2419" s="71">
        <v>0</v>
      </c>
      <c r="AO2419" s="71">
        <v>0</v>
      </c>
      <c r="AP2419" s="68">
        <f t="shared" si="7335"/>
        <v>0</v>
      </c>
      <c r="AQ2419" s="68">
        <f t="shared" si="7336"/>
        <v>0</v>
      </c>
      <c r="AR2419" s="71">
        <v>0</v>
      </c>
      <c r="AS2419" s="71">
        <v>0</v>
      </c>
      <c r="AT2419" s="68">
        <f t="shared" si="7337"/>
        <v>0</v>
      </c>
      <c r="AU2419" s="71">
        <v>0</v>
      </c>
      <c r="AV2419" s="71">
        <v>0</v>
      </c>
      <c r="AW2419" s="68">
        <f t="shared" si="7338"/>
        <v>0</v>
      </c>
      <c r="AX2419" s="68">
        <f t="shared" si="7339"/>
        <v>0</v>
      </c>
      <c r="AY2419" s="71">
        <v>0</v>
      </c>
      <c r="AZ2419" s="71">
        <v>0</v>
      </c>
      <c r="BA2419" s="68">
        <f t="shared" si="7340"/>
        <v>0</v>
      </c>
      <c r="BB2419" s="71">
        <v>0</v>
      </c>
      <c r="BC2419" s="71">
        <v>0</v>
      </c>
      <c r="BD2419" s="68">
        <f t="shared" si="7341"/>
        <v>0</v>
      </c>
      <c r="BE2419" s="68">
        <f t="shared" si="7342"/>
        <v>0</v>
      </c>
      <c r="BF2419" s="67">
        <f t="shared" si="7315"/>
        <v>0</v>
      </c>
      <c r="BG2419" s="67">
        <f t="shared" si="7315"/>
        <v>0</v>
      </c>
      <c r="BH2419" s="68">
        <f t="shared" si="7316"/>
        <v>0</v>
      </c>
      <c r="BI2419" s="67" t="e">
        <f t="shared" si="7317"/>
        <v>#REF!</v>
      </c>
      <c r="BJ2419" s="67" t="e">
        <f t="shared" si="7317"/>
        <v>#REF!</v>
      </c>
      <c r="BK2419" s="68" t="e">
        <f t="shared" si="7318"/>
        <v>#REF!</v>
      </c>
      <c r="BL2419" s="68" t="e">
        <f t="shared" si="7283"/>
        <v>#REF!</v>
      </c>
      <c r="BM2419" s="305">
        <v>0</v>
      </c>
      <c r="BN2419" s="305">
        <v>0</v>
      </c>
      <c r="BO2419" s="306"/>
      <c r="BP2419" s="306"/>
      <c r="BQ2419" s="305">
        <v>0</v>
      </c>
      <c r="BR2419" s="305">
        <v>0</v>
      </c>
      <c r="BS2419" s="122"/>
    </row>
    <row r="2420" spans="1:77" s="77" customFormat="1" ht="184.5" hidden="1" customHeight="1">
      <c r="B2420" s="20">
        <v>2014</v>
      </c>
      <c r="C2420" s="65">
        <v>8317</v>
      </c>
      <c r="D2420" s="20">
        <v>9</v>
      </c>
      <c r="E2420" s="20">
        <v>6000</v>
      </c>
      <c r="F2420" s="20">
        <v>6200</v>
      </c>
      <c r="G2420" s="20">
        <v>622</v>
      </c>
      <c r="H2420" s="20"/>
      <c r="I2420" s="86" t="s">
        <v>372</v>
      </c>
      <c r="J2420" s="67">
        <v>0</v>
      </c>
      <c r="K2420" s="67">
        <v>0</v>
      </c>
      <c r="L2420" s="68">
        <f t="shared" si="7331"/>
        <v>0</v>
      </c>
      <c r="M2420" s="67">
        <v>0</v>
      </c>
      <c r="N2420" s="67">
        <v>0</v>
      </c>
      <c r="O2420" s="68">
        <f t="shared" si="7332"/>
        <v>0</v>
      </c>
      <c r="P2420" s="68">
        <f t="shared" si="7333"/>
        <v>0</v>
      </c>
      <c r="Q2420" s="71">
        <v>0</v>
      </c>
      <c r="R2420" s="71">
        <v>0</v>
      </c>
      <c r="S2420" s="71">
        <v>0</v>
      </c>
      <c r="T2420" s="71">
        <v>0</v>
      </c>
      <c r="U2420" s="71">
        <v>0</v>
      </c>
      <c r="V2420" s="71">
        <v>0</v>
      </c>
      <c r="W2420" s="67">
        <v>0</v>
      </c>
      <c r="X2420" s="67">
        <v>0</v>
      </c>
      <c r="Y2420" s="68">
        <v>0</v>
      </c>
      <c r="Z2420" s="67">
        <v>0</v>
      </c>
      <c r="AA2420" s="67">
        <v>0</v>
      </c>
      <c r="AB2420" s="68">
        <v>0</v>
      </c>
      <c r="AC2420" s="68">
        <f t="shared" si="7309"/>
        <v>0</v>
      </c>
      <c r="AD2420" s="67">
        <f t="shared" si="7343"/>
        <v>0</v>
      </c>
      <c r="AE2420" s="67">
        <f t="shared" si="7344"/>
        <v>0</v>
      </c>
      <c r="AF2420" s="68">
        <f t="shared" si="7312"/>
        <v>0</v>
      </c>
      <c r="AG2420" s="67" t="e">
        <f>M2420+#REF!-V2420</f>
        <v>#REF!</v>
      </c>
      <c r="AH2420" s="67" t="e">
        <f>N2420+S2420-#REF!</f>
        <v>#REF!</v>
      </c>
      <c r="AI2420" s="68" t="e">
        <f t="shared" si="7313"/>
        <v>#REF!</v>
      </c>
      <c r="AJ2420" s="68" t="e">
        <f t="shared" si="7314"/>
        <v>#REF!</v>
      </c>
      <c r="AK2420" s="71">
        <v>0</v>
      </c>
      <c r="AL2420" s="71">
        <v>0</v>
      </c>
      <c r="AM2420" s="68">
        <f t="shared" si="7334"/>
        <v>0</v>
      </c>
      <c r="AN2420" s="71">
        <v>0</v>
      </c>
      <c r="AO2420" s="71">
        <v>0</v>
      </c>
      <c r="AP2420" s="68">
        <f t="shared" si="7335"/>
        <v>0</v>
      </c>
      <c r="AQ2420" s="68">
        <f t="shared" si="7336"/>
        <v>0</v>
      </c>
      <c r="AR2420" s="71">
        <v>0</v>
      </c>
      <c r="AS2420" s="71">
        <v>0</v>
      </c>
      <c r="AT2420" s="68">
        <f t="shared" si="7337"/>
        <v>0</v>
      </c>
      <c r="AU2420" s="71">
        <v>0</v>
      </c>
      <c r="AV2420" s="71">
        <v>0</v>
      </c>
      <c r="AW2420" s="68">
        <f t="shared" si="7338"/>
        <v>0</v>
      </c>
      <c r="AX2420" s="68">
        <f t="shared" si="7339"/>
        <v>0</v>
      </c>
      <c r="AY2420" s="71">
        <v>0</v>
      </c>
      <c r="AZ2420" s="71">
        <v>0</v>
      </c>
      <c r="BA2420" s="68">
        <f t="shared" si="7340"/>
        <v>0</v>
      </c>
      <c r="BB2420" s="71">
        <v>0</v>
      </c>
      <c r="BC2420" s="71">
        <v>0</v>
      </c>
      <c r="BD2420" s="68">
        <f t="shared" si="7341"/>
        <v>0</v>
      </c>
      <c r="BE2420" s="68">
        <f t="shared" si="7342"/>
        <v>0</v>
      </c>
      <c r="BF2420" s="67">
        <f t="shared" si="7315"/>
        <v>0</v>
      </c>
      <c r="BG2420" s="67">
        <f t="shared" si="7315"/>
        <v>0</v>
      </c>
      <c r="BH2420" s="68">
        <f t="shared" si="7316"/>
        <v>0</v>
      </c>
      <c r="BI2420" s="67" t="e">
        <f t="shared" si="7317"/>
        <v>#REF!</v>
      </c>
      <c r="BJ2420" s="67" t="e">
        <f t="shared" si="7317"/>
        <v>#REF!</v>
      </c>
      <c r="BK2420" s="68" t="e">
        <f t="shared" si="7318"/>
        <v>#REF!</v>
      </c>
      <c r="BL2420" s="68" t="e">
        <f t="shared" si="7283"/>
        <v>#REF!</v>
      </c>
      <c r="BM2420" s="305">
        <v>0</v>
      </c>
      <c r="BN2420" s="305">
        <v>0</v>
      </c>
      <c r="BO2420" s="306"/>
      <c r="BP2420" s="306"/>
      <c r="BQ2420" s="305">
        <v>0</v>
      </c>
      <c r="BR2420" s="305">
        <v>0</v>
      </c>
      <c r="BS2420" s="122"/>
    </row>
    <row r="2421" spans="1:77" s="77" customFormat="1" ht="208.5" hidden="1" customHeight="1">
      <c r="B2421" s="20">
        <v>2014</v>
      </c>
      <c r="C2421" s="65">
        <v>8317</v>
      </c>
      <c r="D2421" s="20">
        <v>9</v>
      </c>
      <c r="E2421" s="20">
        <v>6000</v>
      </c>
      <c r="F2421" s="20">
        <v>6200</v>
      </c>
      <c r="G2421" s="20">
        <v>622</v>
      </c>
      <c r="H2421" s="20"/>
      <c r="I2421" s="86" t="s">
        <v>372</v>
      </c>
      <c r="J2421" s="67">
        <v>0</v>
      </c>
      <c r="K2421" s="67">
        <v>0</v>
      </c>
      <c r="L2421" s="68">
        <f t="shared" si="7331"/>
        <v>0</v>
      </c>
      <c r="M2421" s="67">
        <v>0</v>
      </c>
      <c r="N2421" s="67">
        <v>0</v>
      </c>
      <c r="O2421" s="68">
        <f t="shared" si="7332"/>
        <v>0</v>
      </c>
      <c r="P2421" s="68">
        <f t="shared" si="7333"/>
        <v>0</v>
      </c>
      <c r="Q2421" s="71">
        <v>0</v>
      </c>
      <c r="R2421" s="71">
        <v>0</v>
      </c>
      <c r="S2421" s="71">
        <v>0</v>
      </c>
      <c r="T2421" s="71">
        <v>0</v>
      </c>
      <c r="U2421" s="71">
        <v>0</v>
      </c>
      <c r="V2421" s="71">
        <v>0</v>
      </c>
      <c r="W2421" s="67">
        <v>0</v>
      </c>
      <c r="X2421" s="67">
        <v>0</v>
      </c>
      <c r="Y2421" s="68">
        <v>0</v>
      </c>
      <c r="Z2421" s="67">
        <v>0</v>
      </c>
      <c r="AA2421" s="67">
        <v>0</v>
      </c>
      <c r="AB2421" s="68">
        <v>0</v>
      </c>
      <c r="AC2421" s="68">
        <f t="shared" si="7309"/>
        <v>0</v>
      </c>
      <c r="AD2421" s="67">
        <f t="shared" si="7343"/>
        <v>0</v>
      </c>
      <c r="AE2421" s="67">
        <f t="shared" si="7344"/>
        <v>0</v>
      </c>
      <c r="AF2421" s="68">
        <f t="shared" si="7312"/>
        <v>0</v>
      </c>
      <c r="AG2421" s="67" t="e">
        <f>M2421+#REF!-V2421</f>
        <v>#REF!</v>
      </c>
      <c r="AH2421" s="67" t="e">
        <f>N2421+S2421-#REF!</f>
        <v>#REF!</v>
      </c>
      <c r="AI2421" s="68" t="e">
        <f t="shared" si="7313"/>
        <v>#REF!</v>
      </c>
      <c r="AJ2421" s="68" t="e">
        <f t="shared" si="7314"/>
        <v>#REF!</v>
      </c>
      <c r="AK2421" s="71">
        <v>0</v>
      </c>
      <c r="AL2421" s="71">
        <v>0</v>
      </c>
      <c r="AM2421" s="68">
        <f t="shared" si="7334"/>
        <v>0</v>
      </c>
      <c r="AN2421" s="71">
        <v>0</v>
      </c>
      <c r="AO2421" s="71">
        <v>0</v>
      </c>
      <c r="AP2421" s="68">
        <f t="shared" si="7335"/>
        <v>0</v>
      </c>
      <c r="AQ2421" s="68">
        <f t="shared" si="7336"/>
        <v>0</v>
      </c>
      <c r="AR2421" s="71">
        <v>0</v>
      </c>
      <c r="AS2421" s="71">
        <v>0</v>
      </c>
      <c r="AT2421" s="68">
        <f t="shared" si="7337"/>
        <v>0</v>
      </c>
      <c r="AU2421" s="71">
        <v>0</v>
      </c>
      <c r="AV2421" s="71">
        <v>0</v>
      </c>
      <c r="AW2421" s="68">
        <f t="shared" si="7338"/>
        <v>0</v>
      </c>
      <c r="AX2421" s="68">
        <f t="shared" si="7339"/>
        <v>0</v>
      </c>
      <c r="AY2421" s="71">
        <v>0</v>
      </c>
      <c r="AZ2421" s="71">
        <v>0</v>
      </c>
      <c r="BA2421" s="68">
        <f t="shared" si="7340"/>
        <v>0</v>
      </c>
      <c r="BB2421" s="71">
        <v>0</v>
      </c>
      <c r="BC2421" s="71">
        <v>0</v>
      </c>
      <c r="BD2421" s="68">
        <f t="shared" si="7341"/>
        <v>0</v>
      </c>
      <c r="BE2421" s="68">
        <f t="shared" si="7342"/>
        <v>0</v>
      </c>
      <c r="BF2421" s="67">
        <f t="shared" si="7315"/>
        <v>0</v>
      </c>
      <c r="BG2421" s="67">
        <f t="shared" si="7315"/>
        <v>0</v>
      </c>
      <c r="BH2421" s="68">
        <f t="shared" si="7316"/>
        <v>0</v>
      </c>
      <c r="BI2421" s="67" t="e">
        <f t="shared" si="7317"/>
        <v>#REF!</v>
      </c>
      <c r="BJ2421" s="67" t="e">
        <f t="shared" si="7317"/>
        <v>#REF!</v>
      </c>
      <c r="BK2421" s="68" t="e">
        <f t="shared" si="7318"/>
        <v>#REF!</v>
      </c>
      <c r="BL2421" s="68" t="e">
        <f t="shared" ref="BL2421:BL2484" si="7345">+BH2421+BK2421</f>
        <v>#REF!</v>
      </c>
      <c r="BM2421" s="305">
        <v>0</v>
      </c>
      <c r="BN2421" s="305">
        <v>0</v>
      </c>
      <c r="BO2421" s="306"/>
      <c r="BP2421" s="306"/>
      <c r="BQ2421" s="305">
        <v>0</v>
      </c>
      <c r="BR2421" s="305">
        <v>0</v>
      </c>
      <c r="BS2421" s="122"/>
    </row>
    <row r="2422" spans="1:77" s="77" customFormat="1" ht="232.5" hidden="1" customHeight="1">
      <c r="B2422" s="20">
        <v>2014</v>
      </c>
      <c r="C2422" s="65">
        <v>8317</v>
      </c>
      <c r="D2422" s="20">
        <v>9</v>
      </c>
      <c r="E2422" s="20">
        <v>6000</v>
      </c>
      <c r="F2422" s="20">
        <v>6200</v>
      </c>
      <c r="G2422" s="20">
        <v>622</v>
      </c>
      <c r="H2422" s="20"/>
      <c r="I2422" s="86" t="s">
        <v>372</v>
      </c>
      <c r="J2422" s="67">
        <v>0</v>
      </c>
      <c r="K2422" s="67">
        <v>0</v>
      </c>
      <c r="L2422" s="68">
        <f t="shared" si="7331"/>
        <v>0</v>
      </c>
      <c r="M2422" s="67">
        <v>0</v>
      </c>
      <c r="N2422" s="67">
        <v>0</v>
      </c>
      <c r="O2422" s="68">
        <f t="shared" si="7332"/>
        <v>0</v>
      </c>
      <c r="P2422" s="68">
        <f t="shared" si="7333"/>
        <v>0</v>
      </c>
      <c r="Q2422" s="71">
        <v>0</v>
      </c>
      <c r="R2422" s="71">
        <v>0</v>
      </c>
      <c r="S2422" s="71">
        <v>0</v>
      </c>
      <c r="T2422" s="71">
        <v>0</v>
      </c>
      <c r="U2422" s="71">
        <v>0</v>
      </c>
      <c r="V2422" s="71">
        <v>0</v>
      </c>
      <c r="W2422" s="67">
        <v>0</v>
      </c>
      <c r="X2422" s="67">
        <v>0</v>
      </c>
      <c r="Y2422" s="68">
        <v>0</v>
      </c>
      <c r="Z2422" s="67">
        <v>0</v>
      </c>
      <c r="AA2422" s="67">
        <v>0</v>
      </c>
      <c r="AB2422" s="68">
        <v>0</v>
      </c>
      <c r="AC2422" s="68">
        <f t="shared" si="7309"/>
        <v>0</v>
      </c>
      <c r="AD2422" s="67">
        <f t="shared" si="7343"/>
        <v>0</v>
      </c>
      <c r="AE2422" s="67">
        <f t="shared" si="7344"/>
        <v>0</v>
      </c>
      <c r="AF2422" s="68">
        <f t="shared" si="7312"/>
        <v>0</v>
      </c>
      <c r="AG2422" s="67" t="e">
        <f>M2422+#REF!-V2422</f>
        <v>#REF!</v>
      </c>
      <c r="AH2422" s="67" t="e">
        <f>N2422+S2422-#REF!</f>
        <v>#REF!</v>
      </c>
      <c r="AI2422" s="68" t="e">
        <f t="shared" si="7313"/>
        <v>#REF!</v>
      </c>
      <c r="AJ2422" s="68" t="e">
        <f t="shared" si="7314"/>
        <v>#REF!</v>
      </c>
      <c r="AK2422" s="71">
        <v>0</v>
      </c>
      <c r="AL2422" s="71">
        <v>0</v>
      </c>
      <c r="AM2422" s="68">
        <f t="shared" si="7334"/>
        <v>0</v>
      </c>
      <c r="AN2422" s="71">
        <v>0</v>
      </c>
      <c r="AO2422" s="71">
        <v>0</v>
      </c>
      <c r="AP2422" s="68">
        <f t="shared" si="7335"/>
        <v>0</v>
      </c>
      <c r="AQ2422" s="68">
        <f t="shared" si="7336"/>
        <v>0</v>
      </c>
      <c r="AR2422" s="71">
        <v>0</v>
      </c>
      <c r="AS2422" s="71">
        <v>0</v>
      </c>
      <c r="AT2422" s="68">
        <f t="shared" si="7337"/>
        <v>0</v>
      </c>
      <c r="AU2422" s="71">
        <v>0</v>
      </c>
      <c r="AV2422" s="71">
        <v>0</v>
      </c>
      <c r="AW2422" s="68">
        <f t="shared" si="7338"/>
        <v>0</v>
      </c>
      <c r="AX2422" s="68">
        <f t="shared" si="7339"/>
        <v>0</v>
      </c>
      <c r="AY2422" s="71">
        <v>0</v>
      </c>
      <c r="AZ2422" s="71">
        <v>0</v>
      </c>
      <c r="BA2422" s="68">
        <f t="shared" si="7340"/>
        <v>0</v>
      </c>
      <c r="BB2422" s="71">
        <v>0</v>
      </c>
      <c r="BC2422" s="71">
        <v>0</v>
      </c>
      <c r="BD2422" s="68">
        <f t="shared" si="7341"/>
        <v>0</v>
      </c>
      <c r="BE2422" s="68">
        <f t="shared" si="7342"/>
        <v>0</v>
      </c>
      <c r="BF2422" s="67">
        <f t="shared" si="7315"/>
        <v>0</v>
      </c>
      <c r="BG2422" s="67">
        <f t="shared" si="7315"/>
        <v>0</v>
      </c>
      <c r="BH2422" s="68">
        <f t="shared" si="7316"/>
        <v>0</v>
      </c>
      <c r="BI2422" s="67" t="e">
        <f t="shared" si="7317"/>
        <v>#REF!</v>
      </c>
      <c r="BJ2422" s="67" t="e">
        <f t="shared" si="7317"/>
        <v>#REF!</v>
      </c>
      <c r="BK2422" s="68" t="e">
        <f t="shared" si="7318"/>
        <v>#REF!</v>
      </c>
      <c r="BL2422" s="68" t="e">
        <f t="shared" si="7345"/>
        <v>#REF!</v>
      </c>
      <c r="BM2422" s="305">
        <v>0</v>
      </c>
      <c r="BN2422" s="305">
        <v>0</v>
      </c>
      <c r="BO2422" s="306"/>
      <c r="BP2422" s="306"/>
      <c r="BQ2422" s="305">
        <v>0</v>
      </c>
      <c r="BR2422" s="305">
        <v>0</v>
      </c>
      <c r="BS2422" s="122"/>
    </row>
    <row r="2423" spans="1:77" s="77" customFormat="1" ht="227.25" hidden="1" customHeight="1">
      <c r="B2423" s="20">
        <v>2014</v>
      </c>
      <c r="C2423" s="65">
        <v>8317</v>
      </c>
      <c r="D2423" s="20">
        <v>9</v>
      </c>
      <c r="E2423" s="20">
        <v>6000</v>
      </c>
      <c r="F2423" s="20">
        <v>6200</v>
      </c>
      <c r="G2423" s="20">
        <v>622</v>
      </c>
      <c r="H2423" s="20"/>
      <c r="I2423" s="86" t="s">
        <v>372</v>
      </c>
      <c r="J2423" s="67">
        <v>0</v>
      </c>
      <c r="K2423" s="67">
        <v>0</v>
      </c>
      <c r="L2423" s="68">
        <f t="shared" si="7331"/>
        <v>0</v>
      </c>
      <c r="M2423" s="67">
        <v>0</v>
      </c>
      <c r="N2423" s="67">
        <v>0</v>
      </c>
      <c r="O2423" s="68">
        <f t="shared" si="7332"/>
        <v>0</v>
      </c>
      <c r="P2423" s="68">
        <f t="shared" si="7333"/>
        <v>0</v>
      </c>
      <c r="Q2423" s="71">
        <v>0</v>
      </c>
      <c r="R2423" s="71">
        <v>0</v>
      </c>
      <c r="S2423" s="71">
        <v>0</v>
      </c>
      <c r="T2423" s="71">
        <v>0</v>
      </c>
      <c r="U2423" s="71">
        <v>0</v>
      </c>
      <c r="V2423" s="71">
        <v>0</v>
      </c>
      <c r="W2423" s="67">
        <v>0</v>
      </c>
      <c r="X2423" s="67">
        <v>0</v>
      </c>
      <c r="Y2423" s="68">
        <v>0</v>
      </c>
      <c r="Z2423" s="67">
        <v>0</v>
      </c>
      <c r="AA2423" s="67">
        <v>0</v>
      </c>
      <c r="AB2423" s="68">
        <v>0</v>
      </c>
      <c r="AC2423" s="68">
        <f t="shared" si="7309"/>
        <v>0</v>
      </c>
      <c r="AD2423" s="67">
        <f t="shared" si="7343"/>
        <v>0</v>
      </c>
      <c r="AE2423" s="67">
        <f t="shared" si="7344"/>
        <v>0</v>
      </c>
      <c r="AF2423" s="68">
        <f t="shared" si="7312"/>
        <v>0</v>
      </c>
      <c r="AG2423" s="67" t="e">
        <f>M2423+#REF!-V2423</f>
        <v>#REF!</v>
      </c>
      <c r="AH2423" s="67" t="e">
        <f>N2423+S2423-#REF!</f>
        <v>#REF!</v>
      </c>
      <c r="AI2423" s="68" t="e">
        <f t="shared" si="7313"/>
        <v>#REF!</v>
      </c>
      <c r="AJ2423" s="68" t="e">
        <f t="shared" si="7314"/>
        <v>#REF!</v>
      </c>
      <c r="AK2423" s="71">
        <v>0</v>
      </c>
      <c r="AL2423" s="71">
        <v>0</v>
      </c>
      <c r="AM2423" s="68">
        <f t="shared" si="7334"/>
        <v>0</v>
      </c>
      <c r="AN2423" s="71">
        <v>0</v>
      </c>
      <c r="AO2423" s="71">
        <v>0</v>
      </c>
      <c r="AP2423" s="68">
        <f t="shared" si="7335"/>
        <v>0</v>
      </c>
      <c r="AQ2423" s="68">
        <f t="shared" si="7336"/>
        <v>0</v>
      </c>
      <c r="AR2423" s="71">
        <v>0</v>
      </c>
      <c r="AS2423" s="71">
        <v>0</v>
      </c>
      <c r="AT2423" s="68">
        <f t="shared" si="7337"/>
        <v>0</v>
      </c>
      <c r="AU2423" s="71">
        <v>0</v>
      </c>
      <c r="AV2423" s="71">
        <v>0</v>
      </c>
      <c r="AW2423" s="68">
        <f t="shared" si="7338"/>
        <v>0</v>
      </c>
      <c r="AX2423" s="68">
        <f t="shared" si="7339"/>
        <v>0</v>
      </c>
      <c r="AY2423" s="71">
        <v>0</v>
      </c>
      <c r="AZ2423" s="71">
        <v>0</v>
      </c>
      <c r="BA2423" s="68">
        <f t="shared" si="7340"/>
        <v>0</v>
      </c>
      <c r="BB2423" s="71">
        <v>0</v>
      </c>
      <c r="BC2423" s="71">
        <v>0</v>
      </c>
      <c r="BD2423" s="68">
        <f t="shared" si="7341"/>
        <v>0</v>
      </c>
      <c r="BE2423" s="68">
        <f t="shared" si="7342"/>
        <v>0</v>
      </c>
      <c r="BF2423" s="67">
        <f t="shared" si="7315"/>
        <v>0</v>
      </c>
      <c r="BG2423" s="67">
        <f t="shared" si="7315"/>
        <v>0</v>
      </c>
      <c r="BH2423" s="68">
        <f t="shared" si="7316"/>
        <v>0</v>
      </c>
      <c r="BI2423" s="67" t="e">
        <f t="shared" si="7317"/>
        <v>#REF!</v>
      </c>
      <c r="BJ2423" s="67" t="e">
        <f t="shared" si="7317"/>
        <v>#REF!</v>
      </c>
      <c r="BK2423" s="68" t="e">
        <f t="shared" si="7318"/>
        <v>#REF!</v>
      </c>
      <c r="BL2423" s="68" t="e">
        <f t="shared" si="7345"/>
        <v>#REF!</v>
      </c>
      <c r="BM2423" s="305">
        <v>0</v>
      </c>
      <c r="BN2423" s="305">
        <v>0</v>
      </c>
      <c r="BO2423" s="306"/>
      <c r="BP2423" s="306"/>
      <c r="BQ2423" s="305">
        <v>0</v>
      </c>
      <c r="BR2423" s="305">
        <v>0</v>
      </c>
      <c r="BS2423" s="122"/>
    </row>
    <row r="2424" spans="1:77" s="77" customFormat="1" ht="223.5" hidden="1" customHeight="1">
      <c r="B2424" s="20">
        <v>2014</v>
      </c>
      <c r="C2424" s="65">
        <v>8317</v>
      </c>
      <c r="D2424" s="20">
        <v>9</v>
      </c>
      <c r="E2424" s="20">
        <v>6000</v>
      </c>
      <c r="F2424" s="20">
        <v>6200</v>
      </c>
      <c r="G2424" s="20">
        <v>622</v>
      </c>
      <c r="H2424" s="20"/>
      <c r="I2424" s="86" t="s">
        <v>372</v>
      </c>
      <c r="J2424" s="67">
        <v>0</v>
      </c>
      <c r="K2424" s="67">
        <v>0</v>
      </c>
      <c r="L2424" s="68">
        <f t="shared" si="7331"/>
        <v>0</v>
      </c>
      <c r="M2424" s="67">
        <v>0</v>
      </c>
      <c r="N2424" s="67">
        <v>0</v>
      </c>
      <c r="O2424" s="68">
        <f t="shared" si="7332"/>
        <v>0</v>
      </c>
      <c r="P2424" s="68">
        <f t="shared" si="7333"/>
        <v>0</v>
      </c>
      <c r="Q2424" s="71">
        <v>0</v>
      </c>
      <c r="R2424" s="71">
        <v>0</v>
      </c>
      <c r="S2424" s="71">
        <v>0</v>
      </c>
      <c r="T2424" s="71">
        <v>0</v>
      </c>
      <c r="U2424" s="71">
        <v>0</v>
      </c>
      <c r="V2424" s="71">
        <v>0</v>
      </c>
      <c r="W2424" s="67">
        <v>0</v>
      </c>
      <c r="X2424" s="67">
        <v>0</v>
      </c>
      <c r="Y2424" s="68">
        <v>0</v>
      </c>
      <c r="Z2424" s="67">
        <v>0</v>
      </c>
      <c r="AA2424" s="67">
        <v>0</v>
      </c>
      <c r="AB2424" s="68">
        <v>0</v>
      </c>
      <c r="AC2424" s="68">
        <f t="shared" si="7309"/>
        <v>0</v>
      </c>
      <c r="AD2424" s="67">
        <f t="shared" si="7343"/>
        <v>0</v>
      </c>
      <c r="AE2424" s="67">
        <f t="shared" si="7344"/>
        <v>0</v>
      </c>
      <c r="AF2424" s="68">
        <f t="shared" si="7312"/>
        <v>0</v>
      </c>
      <c r="AG2424" s="67" t="e">
        <f>M2424+#REF!-V2424</f>
        <v>#REF!</v>
      </c>
      <c r="AH2424" s="67" t="e">
        <f>N2424+S2424-#REF!</f>
        <v>#REF!</v>
      </c>
      <c r="AI2424" s="68" t="e">
        <f t="shared" si="7313"/>
        <v>#REF!</v>
      </c>
      <c r="AJ2424" s="68" t="e">
        <f t="shared" si="7314"/>
        <v>#REF!</v>
      </c>
      <c r="AK2424" s="71">
        <v>0</v>
      </c>
      <c r="AL2424" s="71">
        <v>0</v>
      </c>
      <c r="AM2424" s="68">
        <f t="shared" si="7334"/>
        <v>0</v>
      </c>
      <c r="AN2424" s="71">
        <v>0</v>
      </c>
      <c r="AO2424" s="71">
        <v>0</v>
      </c>
      <c r="AP2424" s="68">
        <f t="shared" si="7335"/>
        <v>0</v>
      </c>
      <c r="AQ2424" s="68">
        <f t="shared" si="7336"/>
        <v>0</v>
      </c>
      <c r="AR2424" s="71">
        <v>0</v>
      </c>
      <c r="AS2424" s="71">
        <v>0</v>
      </c>
      <c r="AT2424" s="68">
        <f t="shared" si="7337"/>
        <v>0</v>
      </c>
      <c r="AU2424" s="71">
        <v>0</v>
      </c>
      <c r="AV2424" s="71">
        <v>0</v>
      </c>
      <c r="AW2424" s="68">
        <f t="shared" si="7338"/>
        <v>0</v>
      </c>
      <c r="AX2424" s="68">
        <f t="shared" si="7339"/>
        <v>0</v>
      </c>
      <c r="AY2424" s="71">
        <v>0</v>
      </c>
      <c r="AZ2424" s="71">
        <v>0</v>
      </c>
      <c r="BA2424" s="68">
        <f t="shared" si="7340"/>
        <v>0</v>
      </c>
      <c r="BB2424" s="71">
        <v>0</v>
      </c>
      <c r="BC2424" s="71">
        <v>0</v>
      </c>
      <c r="BD2424" s="68">
        <f t="shared" si="7341"/>
        <v>0</v>
      </c>
      <c r="BE2424" s="68">
        <f t="shared" si="7342"/>
        <v>0</v>
      </c>
      <c r="BF2424" s="67">
        <f t="shared" si="7315"/>
        <v>0</v>
      </c>
      <c r="BG2424" s="67">
        <f t="shared" si="7315"/>
        <v>0</v>
      </c>
      <c r="BH2424" s="68">
        <f t="shared" si="7316"/>
        <v>0</v>
      </c>
      <c r="BI2424" s="67" t="e">
        <f t="shared" si="7317"/>
        <v>#REF!</v>
      </c>
      <c r="BJ2424" s="67" t="e">
        <f t="shared" si="7317"/>
        <v>#REF!</v>
      </c>
      <c r="BK2424" s="68" t="e">
        <f t="shared" si="7318"/>
        <v>#REF!</v>
      </c>
      <c r="BL2424" s="68" t="e">
        <f t="shared" si="7345"/>
        <v>#REF!</v>
      </c>
      <c r="BM2424" s="305">
        <v>0</v>
      </c>
      <c r="BN2424" s="305">
        <v>0</v>
      </c>
      <c r="BO2424" s="306"/>
      <c r="BP2424" s="306"/>
      <c r="BQ2424" s="305">
        <v>0</v>
      </c>
      <c r="BR2424" s="305">
        <v>0</v>
      </c>
      <c r="BS2424" s="122"/>
    </row>
    <row r="2425" spans="1:77" s="77" customFormat="1" ht="172.5" hidden="1" customHeight="1">
      <c r="B2425" s="20">
        <v>2014</v>
      </c>
      <c r="C2425" s="65">
        <v>8317</v>
      </c>
      <c r="D2425" s="20">
        <v>9</v>
      </c>
      <c r="E2425" s="20">
        <v>6000</v>
      </c>
      <c r="F2425" s="20">
        <v>6200</v>
      </c>
      <c r="G2425" s="20">
        <v>622</v>
      </c>
      <c r="H2425" s="20"/>
      <c r="I2425" s="86" t="s">
        <v>372</v>
      </c>
      <c r="J2425" s="67">
        <v>0</v>
      </c>
      <c r="K2425" s="67">
        <v>0</v>
      </c>
      <c r="L2425" s="68">
        <f t="shared" si="7331"/>
        <v>0</v>
      </c>
      <c r="M2425" s="67">
        <v>0</v>
      </c>
      <c r="N2425" s="67">
        <v>0</v>
      </c>
      <c r="O2425" s="68">
        <f t="shared" si="7332"/>
        <v>0</v>
      </c>
      <c r="P2425" s="68">
        <f t="shared" si="7333"/>
        <v>0</v>
      </c>
      <c r="Q2425" s="71">
        <v>0</v>
      </c>
      <c r="R2425" s="71">
        <v>0</v>
      </c>
      <c r="S2425" s="71">
        <v>0</v>
      </c>
      <c r="T2425" s="71">
        <v>0</v>
      </c>
      <c r="U2425" s="71">
        <v>0</v>
      </c>
      <c r="V2425" s="71">
        <v>0</v>
      </c>
      <c r="W2425" s="67">
        <v>0</v>
      </c>
      <c r="X2425" s="67">
        <v>0</v>
      </c>
      <c r="Y2425" s="68">
        <v>0</v>
      </c>
      <c r="Z2425" s="67">
        <v>0</v>
      </c>
      <c r="AA2425" s="67">
        <v>0</v>
      </c>
      <c r="AB2425" s="68">
        <v>0</v>
      </c>
      <c r="AC2425" s="68">
        <f t="shared" si="7309"/>
        <v>0</v>
      </c>
      <c r="AD2425" s="67">
        <f t="shared" si="7343"/>
        <v>0</v>
      </c>
      <c r="AE2425" s="67">
        <f t="shared" si="7344"/>
        <v>0</v>
      </c>
      <c r="AF2425" s="68">
        <f t="shared" si="7312"/>
        <v>0</v>
      </c>
      <c r="AG2425" s="67" t="e">
        <f>M2425+#REF!-V2425</f>
        <v>#REF!</v>
      </c>
      <c r="AH2425" s="67" t="e">
        <f>N2425+S2425-#REF!</f>
        <v>#REF!</v>
      </c>
      <c r="AI2425" s="68" t="e">
        <f t="shared" si="7313"/>
        <v>#REF!</v>
      </c>
      <c r="AJ2425" s="68" t="e">
        <f t="shared" si="7314"/>
        <v>#REF!</v>
      </c>
      <c r="AK2425" s="71">
        <v>0</v>
      </c>
      <c r="AL2425" s="71">
        <v>0</v>
      </c>
      <c r="AM2425" s="68">
        <f t="shared" si="7334"/>
        <v>0</v>
      </c>
      <c r="AN2425" s="71">
        <v>0</v>
      </c>
      <c r="AO2425" s="71">
        <v>0</v>
      </c>
      <c r="AP2425" s="68">
        <f t="shared" si="7335"/>
        <v>0</v>
      </c>
      <c r="AQ2425" s="68">
        <f t="shared" si="7336"/>
        <v>0</v>
      </c>
      <c r="AR2425" s="71">
        <v>0</v>
      </c>
      <c r="AS2425" s="71">
        <v>0</v>
      </c>
      <c r="AT2425" s="68">
        <f t="shared" si="7337"/>
        <v>0</v>
      </c>
      <c r="AU2425" s="71">
        <v>0</v>
      </c>
      <c r="AV2425" s="71">
        <v>0</v>
      </c>
      <c r="AW2425" s="68">
        <f t="shared" si="7338"/>
        <v>0</v>
      </c>
      <c r="AX2425" s="68">
        <f t="shared" si="7339"/>
        <v>0</v>
      </c>
      <c r="AY2425" s="71">
        <v>0</v>
      </c>
      <c r="AZ2425" s="71">
        <v>0</v>
      </c>
      <c r="BA2425" s="68">
        <f t="shared" si="7340"/>
        <v>0</v>
      </c>
      <c r="BB2425" s="71">
        <v>0</v>
      </c>
      <c r="BC2425" s="71">
        <v>0</v>
      </c>
      <c r="BD2425" s="68">
        <f t="shared" si="7341"/>
        <v>0</v>
      </c>
      <c r="BE2425" s="68">
        <f t="shared" si="7342"/>
        <v>0</v>
      </c>
      <c r="BF2425" s="67">
        <f t="shared" si="7315"/>
        <v>0</v>
      </c>
      <c r="BG2425" s="67">
        <f t="shared" si="7315"/>
        <v>0</v>
      </c>
      <c r="BH2425" s="68">
        <f t="shared" si="7316"/>
        <v>0</v>
      </c>
      <c r="BI2425" s="67" t="e">
        <f t="shared" si="7317"/>
        <v>#REF!</v>
      </c>
      <c r="BJ2425" s="67" t="e">
        <f t="shared" si="7317"/>
        <v>#REF!</v>
      </c>
      <c r="BK2425" s="68" t="e">
        <f t="shared" si="7318"/>
        <v>#REF!</v>
      </c>
      <c r="BL2425" s="68" t="e">
        <f t="shared" si="7345"/>
        <v>#REF!</v>
      </c>
      <c r="BM2425" s="305">
        <v>0</v>
      </c>
      <c r="BN2425" s="305">
        <v>0</v>
      </c>
      <c r="BO2425" s="306"/>
      <c r="BP2425" s="306"/>
      <c r="BQ2425" s="305">
        <v>0</v>
      </c>
      <c r="BR2425" s="305">
        <v>0</v>
      </c>
      <c r="BS2425" s="122"/>
    </row>
    <row r="2426" spans="1:77" s="46" customFormat="1" ht="261.75" hidden="1" customHeight="1">
      <c r="A2426" s="77"/>
      <c r="B2426" s="20">
        <v>2014</v>
      </c>
      <c r="C2426" s="65">
        <v>8317</v>
      </c>
      <c r="D2426" s="20">
        <v>9</v>
      </c>
      <c r="E2426" s="20">
        <v>6000</v>
      </c>
      <c r="F2426" s="20">
        <v>6200</v>
      </c>
      <c r="G2426" s="20">
        <v>622</v>
      </c>
      <c r="H2426" s="20"/>
      <c r="I2426" s="86" t="s">
        <v>372</v>
      </c>
      <c r="J2426" s="67">
        <v>0</v>
      </c>
      <c r="K2426" s="67">
        <v>0</v>
      </c>
      <c r="L2426" s="68">
        <f t="shared" si="7331"/>
        <v>0</v>
      </c>
      <c r="M2426" s="67">
        <v>0</v>
      </c>
      <c r="N2426" s="67">
        <v>0</v>
      </c>
      <c r="O2426" s="68">
        <f t="shared" si="7332"/>
        <v>0</v>
      </c>
      <c r="P2426" s="68">
        <f t="shared" si="7333"/>
        <v>0</v>
      </c>
      <c r="Q2426" s="71">
        <v>0</v>
      </c>
      <c r="R2426" s="71">
        <v>0</v>
      </c>
      <c r="S2426" s="71">
        <v>0</v>
      </c>
      <c r="T2426" s="71">
        <v>0</v>
      </c>
      <c r="U2426" s="71">
        <v>0</v>
      </c>
      <c r="V2426" s="71">
        <v>0</v>
      </c>
      <c r="W2426" s="67">
        <v>0</v>
      </c>
      <c r="X2426" s="67">
        <v>0</v>
      </c>
      <c r="Y2426" s="68">
        <v>0</v>
      </c>
      <c r="Z2426" s="67">
        <v>0</v>
      </c>
      <c r="AA2426" s="67">
        <v>0</v>
      </c>
      <c r="AB2426" s="68">
        <v>0</v>
      </c>
      <c r="AC2426" s="68">
        <f t="shared" si="7309"/>
        <v>0</v>
      </c>
      <c r="AD2426" s="67">
        <f t="shared" si="7343"/>
        <v>0</v>
      </c>
      <c r="AE2426" s="67">
        <f t="shared" si="7344"/>
        <v>0</v>
      </c>
      <c r="AF2426" s="68">
        <f t="shared" si="7312"/>
        <v>0</v>
      </c>
      <c r="AG2426" s="67" t="e">
        <f>M2426+#REF!-V2426</f>
        <v>#REF!</v>
      </c>
      <c r="AH2426" s="67" t="e">
        <f>N2426+S2426-#REF!</f>
        <v>#REF!</v>
      </c>
      <c r="AI2426" s="68" t="e">
        <f t="shared" si="7313"/>
        <v>#REF!</v>
      </c>
      <c r="AJ2426" s="68" t="e">
        <f t="shared" si="7314"/>
        <v>#REF!</v>
      </c>
      <c r="AK2426" s="71">
        <v>0</v>
      </c>
      <c r="AL2426" s="71">
        <v>0</v>
      </c>
      <c r="AM2426" s="68">
        <f t="shared" si="7334"/>
        <v>0</v>
      </c>
      <c r="AN2426" s="71">
        <v>0</v>
      </c>
      <c r="AO2426" s="71">
        <v>0</v>
      </c>
      <c r="AP2426" s="68">
        <f t="shared" si="7335"/>
        <v>0</v>
      </c>
      <c r="AQ2426" s="68">
        <f t="shared" si="7336"/>
        <v>0</v>
      </c>
      <c r="AR2426" s="71">
        <v>0</v>
      </c>
      <c r="AS2426" s="71">
        <v>0</v>
      </c>
      <c r="AT2426" s="68">
        <f t="shared" si="7337"/>
        <v>0</v>
      </c>
      <c r="AU2426" s="71">
        <v>0</v>
      </c>
      <c r="AV2426" s="71">
        <v>0</v>
      </c>
      <c r="AW2426" s="68">
        <f t="shared" si="7338"/>
        <v>0</v>
      </c>
      <c r="AX2426" s="68">
        <f t="shared" si="7339"/>
        <v>0</v>
      </c>
      <c r="AY2426" s="71">
        <v>0</v>
      </c>
      <c r="AZ2426" s="71">
        <v>0</v>
      </c>
      <c r="BA2426" s="68">
        <f t="shared" si="7340"/>
        <v>0</v>
      </c>
      <c r="BB2426" s="71">
        <v>0</v>
      </c>
      <c r="BC2426" s="71">
        <v>0</v>
      </c>
      <c r="BD2426" s="68">
        <f t="shared" si="7341"/>
        <v>0</v>
      </c>
      <c r="BE2426" s="68">
        <f t="shared" si="7342"/>
        <v>0</v>
      </c>
      <c r="BF2426" s="67">
        <f t="shared" si="7315"/>
        <v>0</v>
      </c>
      <c r="BG2426" s="67">
        <f t="shared" si="7315"/>
        <v>0</v>
      </c>
      <c r="BH2426" s="68">
        <f t="shared" si="7316"/>
        <v>0</v>
      </c>
      <c r="BI2426" s="67" t="e">
        <f t="shared" si="7317"/>
        <v>#REF!</v>
      </c>
      <c r="BJ2426" s="67" t="e">
        <f t="shared" si="7317"/>
        <v>#REF!</v>
      </c>
      <c r="BK2426" s="68" t="e">
        <f t="shared" si="7318"/>
        <v>#REF!</v>
      </c>
      <c r="BL2426" s="68" t="e">
        <f t="shared" si="7345"/>
        <v>#REF!</v>
      </c>
      <c r="BM2426" s="305">
        <v>0</v>
      </c>
      <c r="BN2426" s="305">
        <v>0</v>
      </c>
      <c r="BO2426" s="306"/>
      <c r="BP2426" s="306"/>
      <c r="BQ2426" s="305">
        <v>0</v>
      </c>
      <c r="BR2426" s="305">
        <v>0</v>
      </c>
      <c r="BS2426" s="123" t="s">
        <v>208</v>
      </c>
      <c r="BT2426" s="77"/>
    </row>
    <row r="2427" spans="1:77" s="46" customFormat="1" ht="288" hidden="1" customHeight="1">
      <c r="A2427" s="77"/>
      <c r="B2427" s="20">
        <v>2014</v>
      </c>
      <c r="C2427" s="65">
        <v>8317</v>
      </c>
      <c r="D2427" s="20">
        <v>9</v>
      </c>
      <c r="E2427" s="20">
        <v>6000</v>
      </c>
      <c r="F2427" s="20">
        <v>6200</v>
      </c>
      <c r="G2427" s="20">
        <v>622</v>
      </c>
      <c r="H2427" s="20"/>
      <c r="I2427" s="86" t="s">
        <v>372</v>
      </c>
      <c r="J2427" s="67">
        <v>0</v>
      </c>
      <c r="K2427" s="67">
        <v>0</v>
      </c>
      <c r="L2427" s="68">
        <f t="shared" si="7331"/>
        <v>0</v>
      </c>
      <c r="M2427" s="67">
        <v>0</v>
      </c>
      <c r="N2427" s="67">
        <v>0</v>
      </c>
      <c r="O2427" s="68">
        <f t="shared" si="7332"/>
        <v>0</v>
      </c>
      <c r="P2427" s="68">
        <f t="shared" si="7333"/>
        <v>0</v>
      </c>
      <c r="Q2427" s="71">
        <v>0</v>
      </c>
      <c r="R2427" s="71">
        <v>0</v>
      </c>
      <c r="S2427" s="71">
        <v>0</v>
      </c>
      <c r="T2427" s="71">
        <v>0</v>
      </c>
      <c r="U2427" s="71">
        <v>0</v>
      </c>
      <c r="V2427" s="71">
        <v>0</v>
      </c>
      <c r="W2427" s="67">
        <v>0</v>
      </c>
      <c r="X2427" s="67">
        <v>0</v>
      </c>
      <c r="Y2427" s="68">
        <v>0</v>
      </c>
      <c r="Z2427" s="67">
        <v>0</v>
      </c>
      <c r="AA2427" s="67">
        <v>0</v>
      </c>
      <c r="AB2427" s="68">
        <v>0</v>
      </c>
      <c r="AC2427" s="68">
        <f t="shared" si="7309"/>
        <v>0</v>
      </c>
      <c r="AD2427" s="67">
        <f t="shared" si="7343"/>
        <v>0</v>
      </c>
      <c r="AE2427" s="67">
        <f t="shared" si="7344"/>
        <v>0</v>
      </c>
      <c r="AF2427" s="68">
        <f t="shared" si="7312"/>
        <v>0</v>
      </c>
      <c r="AG2427" s="67" t="e">
        <f>M2427+#REF!-V2427</f>
        <v>#REF!</v>
      </c>
      <c r="AH2427" s="67" t="e">
        <f>N2427+S2427-#REF!</f>
        <v>#REF!</v>
      </c>
      <c r="AI2427" s="68" t="e">
        <f t="shared" si="7313"/>
        <v>#REF!</v>
      </c>
      <c r="AJ2427" s="68" t="e">
        <f t="shared" si="7314"/>
        <v>#REF!</v>
      </c>
      <c r="AK2427" s="71">
        <v>0</v>
      </c>
      <c r="AL2427" s="71">
        <v>0</v>
      </c>
      <c r="AM2427" s="68">
        <f t="shared" si="7334"/>
        <v>0</v>
      </c>
      <c r="AN2427" s="71">
        <v>0</v>
      </c>
      <c r="AO2427" s="71">
        <v>0</v>
      </c>
      <c r="AP2427" s="68">
        <f t="shared" si="7335"/>
        <v>0</v>
      </c>
      <c r="AQ2427" s="68">
        <f t="shared" si="7336"/>
        <v>0</v>
      </c>
      <c r="AR2427" s="71">
        <v>0</v>
      </c>
      <c r="AS2427" s="71">
        <v>0</v>
      </c>
      <c r="AT2427" s="68">
        <f t="shared" si="7337"/>
        <v>0</v>
      </c>
      <c r="AU2427" s="71">
        <v>0</v>
      </c>
      <c r="AV2427" s="71">
        <v>0</v>
      </c>
      <c r="AW2427" s="68">
        <f t="shared" si="7338"/>
        <v>0</v>
      </c>
      <c r="AX2427" s="68">
        <f t="shared" si="7339"/>
        <v>0</v>
      </c>
      <c r="AY2427" s="71">
        <v>0</v>
      </c>
      <c r="AZ2427" s="71">
        <v>0</v>
      </c>
      <c r="BA2427" s="68">
        <f t="shared" si="7340"/>
        <v>0</v>
      </c>
      <c r="BB2427" s="71">
        <v>0</v>
      </c>
      <c r="BC2427" s="71">
        <v>0</v>
      </c>
      <c r="BD2427" s="68">
        <f t="shared" si="7341"/>
        <v>0</v>
      </c>
      <c r="BE2427" s="68">
        <f t="shared" si="7342"/>
        <v>0</v>
      </c>
      <c r="BF2427" s="67">
        <f t="shared" si="7315"/>
        <v>0</v>
      </c>
      <c r="BG2427" s="67">
        <f t="shared" si="7315"/>
        <v>0</v>
      </c>
      <c r="BH2427" s="68">
        <f t="shared" si="7316"/>
        <v>0</v>
      </c>
      <c r="BI2427" s="67" t="e">
        <f t="shared" si="7317"/>
        <v>#REF!</v>
      </c>
      <c r="BJ2427" s="67" t="e">
        <f t="shared" si="7317"/>
        <v>#REF!</v>
      </c>
      <c r="BK2427" s="68" t="e">
        <f t="shared" si="7318"/>
        <v>#REF!</v>
      </c>
      <c r="BL2427" s="68" t="e">
        <f t="shared" si="7345"/>
        <v>#REF!</v>
      </c>
      <c r="BM2427" s="305">
        <v>0</v>
      </c>
      <c r="BN2427" s="305">
        <v>0</v>
      </c>
      <c r="BO2427" s="306"/>
      <c r="BP2427" s="306"/>
      <c r="BQ2427" s="305">
        <v>0</v>
      </c>
      <c r="BR2427" s="305">
        <v>0</v>
      </c>
      <c r="BS2427" s="123"/>
      <c r="BT2427" s="150"/>
      <c r="BU2427" s="151"/>
      <c r="BV2427" s="152"/>
      <c r="BW2427" s="153"/>
      <c r="BX2427" s="153"/>
      <c r="BY2427" s="152"/>
    </row>
    <row r="2428" spans="1:77" s="46" customFormat="1" ht="408.75" hidden="1" customHeight="1">
      <c r="A2428" s="77"/>
      <c r="B2428" s="20">
        <v>2014</v>
      </c>
      <c r="C2428" s="65">
        <v>8317</v>
      </c>
      <c r="D2428" s="20">
        <v>9</v>
      </c>
      <c r="E2428" s="20">
        <v>6000</v>
      </c>
      <c r="F2428" s="20">
        <v>6200</v>
      </c>
      <c r="G2428" s="20">
        <v>622</v>
      </c>
      <c r="H2428" s="20"/>
      <c r="I2428" s="86" t="s">
        <v>372</v>
      </c>
      <c r="J2428" s="67">
        <v>0</v>
      </c>
      <c r="K2428" s="67">
        <v>0</v>
      </c>
      <c r="L2428" s="68">
        <f t="shared" si="7331"/>
        <v>0</v>
      </c>
      <c r="M2428" s="67">
        <v>0</v>
      </c>
      <c r="N2428" s="67">
        <v>0</v>
      </c>
      <c r="O2428" s="68">
        <f t="shared" si="7332"/>
        <v>0</v>
      </c>
      <c r="P2428" s="68">
        <f t="shared" si="7333"/>
        <v>0</v>
      </c>
      <c r="Q2428" s="71">
        <v>0</v>
      </c>
      <c r="R2428" s="71">
        <v>0</v>
      </c>
      <c r="S2428" s="71">
        <v>0</v>
      </c>
      <c r="T2428" s="71">
        <v>0</v>
      </c>
      <c r="U2428" s="71">
        <v>0</v>
      </c>
      <c r="V2428" s="71">
        <v>0</v>
      </c>
      <c r="W2428" s="67">
        <v>0</v>
      </c>
      <c r="X2428" s="67">
        <v>0</v>
      </c>
      <c r="Y2428" s="68">
        <v>0</v>
      </c>
      <c r="Z2428" s="67">
        <v>0</v>
      </c>
      <c r="AA2428" s="67">
        <v>0</v>
      </c>
      <c r="AB2428" s="68">
        <v>0</v>
      </c>
      <c r="AC2428" s="68">
        <f t="shared" si="7309"/>
        <v>0</v>
      </c>
      <c r="AD2428" s="67">
        <f t="shared" si="7343"/>
        <v>0</v>
      </c>
      <c r="AE2428" s="67">
        <f t="shared" si="7344"/>
        <v>0</v>
      </c>
      <c r="AF2428" s="68">
        <f t="shared" si="7312"/>
        <v>0</v>
      </c>
      <c r="AG2428" s="67" t="e">
        <f>M2428+#REF!-V2428</f>
        <v>#REF!</v>
      </c>
      <c r="AH2428" s="67" t="e">
        <f>N2428+S2428-#REF!</f>
        <v>#REF!</v>
      </c>
      <c r="AI2428" s="68" t="e">
        <f t="shared" si="7313"/>
        <v>#REF!</v>
      </c>
      <c r="AJ2428" s="68" t="e">
        <f t="shared" si="7314"/>
        <v>#REF!</v>
      </c>
      <c r="AK2428" s="71">
        <v>0</v>
      </c>
      <c r="AL2428" s="71">
        <v>0</v>
      </c>
      <c r="AM2428" s="68">
        <f t="shared" si="7334"/>
        <v>0</v>
      </c>
      <c r="AN2428" s="71">
        <v>0</v>
      </c>
      <c r="AO2428" s="71">
        <v>0</v>
      </c>
      <c r="AP2428" s="68">
        <f t="shared" si="7335"/>
        <v>0</v>
      </c>
      <c r="AQ2428" s="68">
        <f t="shared" si="7336"/>
        <v>0</v>
      </c>
      <c r="AR2428" s="71">
        <v>0</v>
      </c>
      <c r="AS2428" s="71">
        <v>0</v>
      </c>
      <c r="AT2428" s="68">
        <f t="shared" si="7337"/>
        <v>0</v>
      </c>
      <c r="AU2428" s="71">
        <v>0</v>
      </c>
      <c r="AV2428" s="71">
        <v>0</v>
      </c>
      <c r="AW2428" s="68">
        <f t="shared" si="7338"/>
        <v>0</v>
      </c>
      <c r="AX2428" s="68">
        <f t="shared" si="7339"/>
        <v>0</v>
      </c>
      <c r="AY2428" s="71">
        <v>0</v>
      </c>
      <c r="AZ2428" s="71">
        <v>0</v>
      </c>
      <c r="BA2428" s="68">
        <f t="shared" si="7340"/>
        <v>0</v>
      </c>
      <c r="BB2428" s="71">
        <v>0</v>
      </c>
      <c r="BC2428" s="71">
        <v>0</v>
      </c>
      <c r="BD2428" s="68">
        <f t="shared" si="7341"/>
        <v>0</v>
      </c>
      <c r="BE2428" s="68">
        <f t="shared" si="7342"/>
        <v>0</v>
      </c>
      <c r="BF2428" s="67">
        <f t="shared" si="7315"/>
        <v>0</v>
      </c>
      <c r="BG2428" s="67">
        <f t="shared" si="7315"/>
        <v>0</v>
      </c>
      <c r="BH2428" s="68">
        <f t="shared" si="7316"/>
        <v>0</v>
      </c>
      <c r="BI2428" s="67" t="e">
        <f t="shared" si="7317"/>
        <v>#REF!</v>
      </c>
      <c r="BJ2428" s="67" t="e">
        <f t="shared" si="7317"/>
        <v>#REF!</v>
      </c>
      <c r="BK2428" s="68" t="e">
        <f t="shared" si="7318"/>
        <v>#REF!</v>
      </c>
      <c r="BL2428" s="68" t="e">
        <f t="shared" si="7345"/>
        <v>#REF!</v>
      </c>
      <c r="BM2428" s="305">
        <v>0</v>
      </c>
      <c r="BN2428" s="305">
        <v>0</v>
      </c>
      <c r="BO2428" s="306"/>
      <c r="BP2428" s="306"/>
      <c r="BQ2428" s="305">
        <v>0</v>
      </c>
      <c r="BR2428" s="305">
        <v>0</v>
      </c>
      <c r="BS2428" s="123"/>
      <c r="BT2428" s="150"/>
      <c r="BU2428" s="151"/>
      <c r="BV2428" s="152"/>
      <c r="BW2428" s="153"/>
      <c r="BX2428" s="153"/>
      <c r="BY2428" s="152"/>
    </row>
    <row r="2429" spans="1:77" s="46" customFormat="1" ht="368.25" hidden="1" customHeight="1">
      <c r="A2429" s="77"/>
      <c r="B2429" s="20">
        <v>2014</v>
      </c>
      <c r="C2429" s="65">
        <v>8317</v>
      </c>
      <c r="D2429" s="20">
        <v>9</v>
      </c>
      <c r="E2429" s="20">
        <v>6000</v>
      </c>
      <c r="F2429" s="20">
        <v>6200</v>
      </c>
      <c r="G2429" s="20">
        <v>622</v>
      </c>
      <c r="H2429" s="20"/>
      <c r="I2429" s="86" t="s">
        <v>372</v>
      </c>
      <c r="J2429" s="67">
        <v>0</v>
      </c>
      <c r="K2429" s="67">
        <v>0</v>
      </c>
      <c r="L2429" s="68">
        <f t="shared" si="7331"/>
        <v>0</v>
      </c>
      <c r="M2429" s="67">
        <v>0</v>
      </c>
      <c r="N2429" s="67">
        <v>0</v>
      </c>
      <c r="O2429" s="68">
        <f t="shared" si="7332"/>
        <v>0</v>
      </c>
      <c r="P2429" s="68">
        <f t="shared" si="7333"/>
        <v>0</v>
      </c>
      <c r="Q2429" s="71">
        <v>0</v>
      </c>
      <c r="R2429" s="71">
        <v>0</v>
      </c>
      <c r="S2429" s="71">
        <v>0</v>
      </c>
      <c r="T2429" s="71">
        <v>0</v>
      </c>
      <c r="U2429" s="71">
        <v>0</v>
      </c>
      <c r="V2429" s="71">
        <v>0</v>
      </c>
      <c r="W2429" s="67">
        <v>0</v>
      </c>
      <c r="X2429" s="67">
        <v>0</v>
      </c>
      <c r="Y2429" s="68">
        <v>0</v>
      </c>
      <c r="Z2429" s="67">
        <v>0</v>
      </c>
      <c r="AA2429" s="67">
        <v>0</v>
      </c>
      <c r="AB2429" s="68">
        <v>0</v>
      </c>
      <c r="AC2429" s="68">
        <f t="shared" si="7309"/>
        <v>0</v>
      </c>
      <c r="AD2429" s="67">
        <f t="shared" si="7343"/>
        <v>0</v>
      </c>
      <c r="AE2429" s="67">
        <f t="shared" si="7344"/>
        <v>0</v>
      </c>
      <c r="AF2429" s="68">
        <f t="shared" si="7312"/>
        <v>0</v>
      </c>
      <c r="AG2429" s="67" t="e">
        <f>M2429+#REF!-V2429</f>
        <v>#REF!</v>
      </c>
      <c r="AH2429" s="67" t="e">
        <f>N2429+S2429-#REF!</f>
        <v>#REF!</v>
      </c>
      <c r="AI2429" s="68" t="e">
        <f t="shared" si="7313"/>
        <v>#REF!</v>
      </c>
      <c r="AJ2429" s="68" t="e">
        <f t="shared" si="7314"/>
        <v>#REF!</v>
      </c>
      <c r="AK2429" s="71">
        <v>0</v>
      </c>
      <c r="AL2429" s="71">
        <v>0</v>
      </c>
      <c r="AM2429" s="68">
        <f t="shared" si="7334"/>
        <v>0</v>
      </c>
      <c r="AN2429" s="71">
        <v>0</v>
      </c>
      <c r="AO2429" s="71">
        <v>0</v>
      </c>
      <c r="AP2429" s="68">
        <f t="shared" si="7335"/>
        <v>0</v>
      </c>
      <c r="AQ2429" s="68">
        <f t="shared" si="7336"/>
        <v>0</v>
      </c>
      <c r="AR2429" s="71">
        <v>0</v>
      </c>
      <c r="AS2429" s="71">
        <v>0</v>
      </c>
      <c r="AT2429" s="68">
        <f t="shared" si="7337"/>
        <v>0</v>
      </c>
      <c r="AU2429" s="71">
        <v>0</v>
      </c>
      <c r="AV2429" s="71">
        <v>0</v>
      </c>
      <c r="AW2429" s="68">
        <f t="shared" si="7338"/>
        <v>0</v>
      </c>
      <c r="AX2429" s="68">
        <f t="shared" si="7339"/>
        <v>0</v>
      </c>
      <c r="AY2429" s="71">
        <v>0</v>
      </c>
      <c r="AZ2429" s="71">
        <v>0</v>
      </c>
      <c r="BA2429" s="68">
        <f t="shared" si="7340"/>
        <v>0</v>
      </c>
      <c r="BB2429" s="71">
        <v>0</v>
      </c>
      <c r="BC2429" s="71">
        <v>0</v>
      </c>
      <c r="BD2429" s="68">
        <f t="shared" si="7341"/>
        <v>0</v>
      </c>
      <c r="BE2429" s="68">
        <f t="shared" si="7342"/>
        <v>0</v>
      </c>
      <c r="BF2429" s="67">
        <f t="shared" si="7315"/>
        <v>0</v>
      </c>
      <c r="BG2429" s="67">
        <f t="shared" si="7315"/>
        <v>0</v>
      </c>
      <c r="BH2429" s="68">
        <f t="shared" si="7316"/>
        <v>0</v>
      </c>
      <c r="BI2429" s="67" t="e">
        <f t="shared" si="7317"/>
        <v>#REF!</v>
      </c>
      <c r="BJ2429" s="67" t="e">
        <f t="shared" si="7317"/>
        <v>#REF!</v>
      </c>
      <c r="BK2429" s="68" t="e">
        <f t="shared" si="7318"/>
        <v>#REF!</v>
      </c>
      <c r="BL2429" s="68" t="e">
        <f t="shared" si="7345"/>
        <v>#REF!</v>
      </c>
      <c r="BM2429" s="305">
        <v>0</v>
      </c>
      <c r="BN2429" s="305">
        <v>0</v>
      </c>
      <c r="BO2429" s="306"/>
      <c r="BP2429" s="306"/>
      <c r="BQ2429" s="305">
        <v>0</v>
      </c>
      <c r="BR2429" s="305">
        <v>0</v>
      </c>
      <c r="BS2429" s="123"/>
      <c r="BT2429" s="150"/>
      <c r="BU2429" s="151"/>
      <c r="BV2429" s="152"/>
      <c r="BW2429" s="153"/>
      <c r="BX2429" s="153"/>
      <c r="BY2429" s="152"/>
    </row>
    <row r="2430" spans="1:77" s="46" customFormat="1" ht="312.75" hidden="1" customHeight="1">
      <c r="A2430" s="77"/>
      <c r="B2430" s="20">
        <v>2014</v>
      </c>
      <c r="C2430" s="65">
        <v>8317</v>
      </c>
      <c r="D2430" s="20">
        <v>9</v>
      </c>
      <c r="E2430" s="20">
        <v>6000</v>
      </c>
      <c r="F2430" s="20">
        <v>6200</v>
      </c>
      <c r="G2430" s="20">
        <v>622</v>
      </c>
      <c r="H2430" s="20"/>
      <c r="I2430" s="86" t="s">
        <v>372</v>
      </c>
      <c r="J2430" s="67">
        <v>0</v>
      </c>
      <c r="K2430" s="67">
        <v>0</v>
      </c>
      <c r="L2430" s="68">
        <f t="shared" si="7331"/>
        <v>0</v>
      </c>
      <c r="M2430" s="67">
        <v>0</v>
      </c>
      <c r="N2430" s="67">
        <v>0</v>
      </c>
      <c r="O2430" s="68">
        <f t="shared" si="7332"/>
        <v>0</v>
      </c>
      <c r="P2430" s="68">
        <f t="shared" si="7333"/>
        <v>0</v>
      </c>
      <c r="Q2430" s="71">
        <v>0</v>
      </c>
      <c r="R2430" s="71">
        <v>0</v>
      </c>
      <c r="S2430" s="71">
        <v>0</v>
      </c>
      <c r="T2430" s="71">
        <v>0</v>
      </c>
      <c r="U2430" s="71">
        <v>0</v>
      </c>
      <c r="V2430" s="71">
        <v>0</v>
      </c>
      <c r="W2430" s="67">
        <v>0</v>
      </c>
      <c r="X2430" s="67">
        <v>0</v>
      </c>
      <c r="Y2430" s="68">
        <v>0</v>
      </c>
      <c r="Z2430" s="67">
        <v>0</v>
      </c>
      <c r="AA2430" s="67">
        <v>0</v>
      </c>
      <c r="AB2430" s="68">
        <v>0</v>
      </c>
      <c r="AC2430" s="68">
        <f t="shared" si="7309"/>
        <v>0</v>
      </c>
      <c r="AD2430" s="67">
        <f t="shared" si="7343"/>
        <v>0</v>
      </c>
      <c r="AE2430" s="67">
        <f t="shared" si="7344"/>
        <v>0</v>
      </c>
      <c r="AF2430" s="68">
        <f t="shared" si="7312"/>
        <v>0</v>
      </c>
      <c r="AG2430" s="67" t="e">
        <f>M2430+#REF!-V2430</f>
        <v>#REF!</v>
      </c>
      <c r="AH2430" s="67" t="e">
        <f>N2430+S2430-#REF!</f>
        <v>#REF!</v>
      </c>
      <c r="AI2430" s="68" t="e">
        <f t="shared" si="7313"/>
        <v>#REF!</v>
      </c>
      <c r="AJ2430" s="68" t="e">
        <f t="shared" si="7314"/>
        <v>#REF!</v>
      </c>
      <c r="AK2430" s="71">
        <v>0</v>
      </c>
      <c r="AL2430" s="71">
        <v>0</v>
      </c>
      <c r="AM2430" s="68">
        <f t="shared" si="7334"/>
        <v>0</v>
      </c>
      <c r="AN2430" s="71">
        <v>0</v>
      </c>
      <c r="AO2430" s="71">
        <v>0</v>
      </c>
      <c r="AP2430" s="68">
        <f t="shared" si="7335"/>
        <v>0</v>
      </c>
      <c r="AQ2430" s="68">
        <f t="shared" si="7336"/>
        <v>0</v>
      </c>
      <c r="AR2430" s="71">
        <v>0</v>
      </c>
      <c r="AS2430" s="71">
        <v>0</v>
      </c>
      <c r="AT2430" s="68">
        <f t="shared" si="7337"/>
        <v>0</v>
      </c>
      <c r="AU2430" s="71">
        <v>0</v>
      </c>
      <c r="AV2430" s="71">
        <v>0</v>
      </c>
      <c r="AW2430" s="68">
        <f t="shared" si="7338"/>
        <v>0</v>
      </c>
      <c r="AX2430" s="68">
        <f t="shared" si="7339"/>
        <v>0</v>
      </c>
      <c r="AY2430" s="71">
        <v>0</v>
      </c>
      <c r="AZ2430" s="71">
        <v>0</v>
      </c>
      <c r="BA2430" s="68">
        <f t="shared" si="7340"/>
        <v>0</v>
      </c>
      <c r="BB2430" s="71">
        <v>0</v>
      </c>
      <c r="BC2430" s="71">
        <v>0</v>
      </c>
      <c r="BD2430" s="68">
        <f t="shared" si="7341"/>
        <v>0</v>
      </c>
      <c r="BE2430" s="68">
        <f t="shared" si="7342"/>
        <v>0</v>
      </c>
      <c r="BF2430" s="67">
        <f t="shared" si="7315"/>
        <v>0</v>
      </c>
      <c r="BG2430" s="67">
        <f t="shared" si="7315"/>
        <v>0</v>
      </c>
      <c r="BH2430" s="68">
        <f t="shared" si="7316"/>
        <v>0</v>
      </c>
      <c r="BI2430" s="67" t="e">
        <f t="shared" si="7317"/>
        <v>#REF!</v>
      </c>
      <c r="BJ2430" s="67" t="e">
        <f t="shared" si="7317"/>
        <v>#REF!</v>
      </c>
      <c r="BK2430" s="68" t="e">
        <f t="shared" si="7318"/>
        <v>#REF!</v>
      </c>
      <c r="BL2430" s="68" t="e">
        <f t="shared" si="7345"/>
        <v>#REF!</v>
      </c>
      <c r="BM2430" s="305">
        <v>0</v>
      </c>
      <c r="BN2430" s="305">
        <v>0</v>
      </c>
      <c r="BO2430" s="306"/>
      <c r="BP2430" s="306"/>
      <c r="BQ2430" s="305">
        <v>0</v>
      </c>
      <c r="BR2430" s="305">
        <v>0</v>
      </c>
      <c r="BS2430" s="123"/>
      <c r="BT2430" s="150"/>
      <c r="BU2430" s="151"/>
      <c r="BV2430" s="152"/>
      <c r="BW2430" s="153"/>
      <c r="BX2430" s="153"/>
      <c r="BY2430" s="152"/>
    </row>
    <row r="2431" spans="1:77" s="46" customFormat="1" ht="195" hidden="1" customHeight="1">
      <c r="A2431" s="77"/>
      <c r="B2431" s="20">
        <v>2014</v>
      </c>
      <c r="C2431" s="65">
        <v>8317</v>
      </c>
      <c r="D2431" s="20">
        <v>9</v>
      </c>
      <c r="E2431" s="20">
        <v>6000</v>
      </c>
      <c r="F2431" s="20">
        <v>6200</v>
      </c>
      <c r="G2431" s="20">
        <v>622</v>
      </c>
      <c r="H2431" s="20"/>
      <c r="I2431" s="86" t="s">
        <v>372</v>
      </c>
      <c r="J2431" s="67">
        <v>0</v>
      </c>
      <c r="K2431" s="67">
        <v>0</v>
      </c>
      <c r="L2431" s="68">
        <f t="shared" si="7331"/>
        <v>0</v>
      </c>
      <c r="M2431" s="67">
        <v>0</v>
      </c>
      <c r="N2431" s="67">
        <v>0</v>
      </c>
      <c r="O2431" s="68">
        <f t="shared" si="7332"/>
        <v>0</v>
      </c>
      <c r="P2431" s="68">
        <f t="shared" si="7333"/>
        <v>0</v>
      </c>
      <c r="Q2431" s="71">
        <v>0</v>
      </c>
      <c r="R2431" s="71">
        <v>0</v>
      </c>
      <c r="S2431" s="71">
        <v>0</v>
      </c>
      <c r="T2431" s="71">
        <v>0</v>
      </c>
      <c r="U2431" s="71">
        <v>0</v>
      </c>
      <c r="V2431" s="71">
        <v>0</v>
      </c>
      <c r="W2431" s="67">
        <v>0</v>
      </c>
      <c r="X2431" s="67">
        <v>0</v>
      </c>
      <c r="Y2431" s="68">
        <v>0</v>
      </c>
      <c r="Z2431" s="67">
        <v>0</v>
      </c>
      <c r="AA2431" s="67">
        <v>0</v>
      </c>
      <c r="AB2431" s="68">
        <v>0</v>
      </c>
      <c r="AC2431" s="68">
        <f t="shared" si="7309"/>
        <v>0</v>
      </c>
      <c r="AD2431" s="67">
        <f t="shared" si="7343"/>
        <v>0</v>
      </c>
      <c r="AE2431" s="67">
        <f t="shared" si="7344"/>
        <v>0</v>
      </c>
      <c r="AF2431" s="68">
        <f t="shared" si="7312"/>
        <v>0</v>
      </c>
      <c r="AG2431" s="67" t="e">
        <f>M2431+#REF!-V2431</f>
        <v>#REF!</v>
      </c>
      <c r="AH2431" s="67" t="e">
        <f>N2431+S2431-#REF!</f>
        <v>#REF!</v>
      </c>
      <c r="AI2431" s="68" t="e">
        <f t="shared" si="7313"/>
        <v>#REF!</v>
      </c>
      <c r="AJ2431" s="68" t="e">
        <f t="shared" si="7314"/>
        <v>#REF!</v>
      </c>
      <c r="AK2431" s="71">
        <v>0</v>
      </c>
      <c r="AL2431" s="71">
        <v>0</v>
      </c>
      <c r="AM2431" s="68">
        <f t="shared" si="7334"/>
        <v>0</v>
      </c>
      <c r="AN2431" s="71">
        <v>0</v>
      </c>
      <c r="AO2431" s="71">
        <v>0</v>
      </c>
      <c r="AP2431" s="68">
        <f t="shared" si="7335"/>
        <v>0</v>
      </c>
      <c r="AQ2431" s="68">
        <f t="shared" si="7336"/>
        <v>0</v>
      </c>
      <c r="AR2431" s="71">
        <v>0</v>
      </c>
      <c r="AS2431" s="71">
        <v>0</v>
      </c>
      <c r="AT2431" s="68">
        <f t="shared" si="7337"/>
        <v>0</v>
      </c>
      <c r="AU2431" s="71">
        <v>0</v>
      </c>
      <c r="AV2431" s="71">
        <v>0</v>
      </c>
      <c r="AW2431" s="68">
        <f t="shared" si="7338"/>
        <v>0</v>
      </c>
      <c r="AX2431" s="68">
        <f t="shared" si="7339"/>
        <v>0</v>
      </c>
      <c r="AY2431" s="71">
        <v>0</v>
      </c>
      <c r="AZ2431" s="71">
        <v>0</v>
      </c>
      <c r="BA2431" s="68">
        <f t="shared" si="7340"/>
        <v>0</v>
      </c>
      <c r="BB2431" s="71">
        <v>0</v>
      </c>
      <c r="BC2431" s="71">
        <v>0</v>
      </c>
      <c r="BD2431" s="68">
        <f t="shared" si="7341"/>
        <v>0</v>
      </c>
      <c r="BE2431" s="68">
        <f t="shared" si="7342"/>
        <v>0</v>
      </c>
      <c r="BF2431" s="67">
        <f t="shared" si="7315"/>
        <v>0</v>
      </c>
      <c r="BG2431" s="67">
        <f t="shared" si="7315"/>
        <v>0</v>
      </c>
      <c r="BH2431" s="68">
        <f t="shared" si="7316"/>
        <v>0</v>
      </c>
      <c r="BI2431" s="67" t="e">
        <f t="shared" si="7317"/>
        <v>#REF!</v>
      </c>
      <c r="BJ2431" s="67" t="e">
        <f t="shared" si="7317"/>
        <v>#REF!</v>
      </c>
      <c r="BK2431" s="68" t="e">
        <f t="shared" si="7318"/>
        <v>#REF!</v>
      </c>
      <c r="BL2431" s="68" t="e">
        <f t="shared" si="7345"/>
        <v>#REF!</v>
      </c>
      <c r="BM2431" s="305">
        <v>0</v>
      </c>
      <c r="BN2431" s="305">
        <v>0</v>
      </c>
      <c r="BO2431" s="306"/>
      <c r="BP2431" s="306"/>
      <c r="BQ2431" s="305">
        <v>0</v>
      </c>
      <c r="BR2431" s="305">
        <v>0</v>
      </c>
      <c r="BS2431" s="123"/>
      <c r="BT2431" s="150"/>
      <c r="BU2431" s="151"/>
      <c r="BV2431" s="152"/>
      <c r="BW2431" s="153"/>
      <c r="BX2431" s="153"/>
      <c r="BY2431" s="152"/>
    </row>
    <row r="2432" spans="1:77" s="46" customFormat="1" ht="222.75" hidden="1" customHeight="1">
      <c r="A2432" s="77"/>
      <c r="B2432" s="20">
        <v>2014</v>
      </c>
      <c r="C2432" s="65">
        <v>8317</v>
      </c>
      <c r="D2432" s="20">
        <v>9</v>
      </c>
      <c r="E2432" s="20">
        <v>6000</v>
      </c>
      <c r="F2432" s="20">
        <v>6200</v>
      </c>
      <c r="G2432" s="20">
        <v>622</v>
      </c>
      <c r="H2432" s="20"/>
      <c r="I2432" s="86" t="s">
        <v>372</v>
      </c>
      <c r="J2432" s="67">
        <v>0</v>
      </c>
      <c r="K2432" s="67">
        <v>0</v>
      </c>
      <c r="L2432" s="68">
        <f t="shared" si="7331"/>
        <v>0</v>
      </c>
      <c r="M2432" s="67">
        <v>0</v>
      </c>
      <c r="N2432" s="67">
        <v>0</v>
      </c>
      <c r="O2432" s="68">
        <f t="shared" si="7332"/>
        <v>0</v>
      </c>
      <c r="P2432" s="68">
        <f t="shared" si="7333"/>
        <v>0</v>
      </c>
      <c r="Q2432" s="71">
        <v>0</v>
      </c>
      <c r="R2432" s="71">
        <v>0</v>
      </c>
      <c r="S2432" s="71">
        <v>0</v>
      </c>
      <c r="T2432" s="71">
        <v>0</v>
      </c>
      <c r="U2432" s="71">
        <v>0</v>
      </c>
      <c r="V2432" s="71">
        <v>0</v>
      </c>
      <c r="W2432" s="67">
        <v>0</v>
      </c>
      <c r="X2432" s="67">
        <v>0</v>
      </c>
      <c r="Y2432" s="68">
        <v>0</v>
      </c>
      <c r="Z2432" s="67">
        <v>0</v>
      </c>
      <c r="AA2432" s="67">
        <v>0</v>
      </c>
      <c r="AB2432" s="68">
        <v>0</v>
      </c>
      <c r="AC2432" s="68">
        <f t="shared" si="7309"/>
        <v>0</v>
      </c>
      <c r="AD2432" s="67">
        <f t="shared" si="7343"/>
        <v>0</v>
      </c>
      <c r="AE2432" s="67">
        <f t="shared" si="7344"/>
        <v>0</v>
      </c>
      <c r="AF2432" s="68">
        <f t="shared" si="7312"/>
        <v>0</v>
      </c>
      <c r="AG2432" s="67" t="e">
        <f>M2432+#REF!-V2432</f>
        <v>#REF!</v>
      </c>
      <c r="AH2432" s="67" t="e">
        <f>N2432+S2432-#REF!</f>
        <v>#REF!</v>
      </c>
      <c r="AI2432" s="68" t="e">
        <f t="shared" si="7313"/>
        <v>#REF!</v>
      </c>
      <c r="AJ2432" s="68" t="e">
        <f t="shared" si="7314"/>
        <v>#REF!</v>
      </c>
      <c r="AK2432" s="71">
        <v>0</v>
      </c>
      <c r="AL2432" s="71">
        <v>0</v>
      </c>
      <c r="AM2432" s="68">
        <f t="shared" si="7334"/>
        <v>0</v>
      </c>
      <c r="AN2432" s="71">
        <v>0</v>
      </c>
      <c r="AO2432" s="71">
        <v>0</v>
      </c>
      <c r="AP2432" s="68">
        <f t="shared" si="7335"/>
        <v>0</v>
      </c>
      <c r="AQ2432" s="68">
        <f t="shared" si="7336"/>
        <v>0</v>
      </c>
      <c r="AR2432" s="71">
        <v>0</v>
      </c>
      <c r="AS2432" s="71">
        <v>0</v>
      </c>
      <c r="AT2432" s="68">
        <f t="shared" si="7337"/>
        <v>0</v>
      </c>
      <c r="AU2432" s="71">
        <v>0</v>
      </c>
      <c r="AV2432" s="71">
        <v>0</v>
      </c>
      <c r="AW2432" s="68">
        <f t="shared" si="7338"/>
        <v>0</v>
      </c>
      <c r="AX2432" s="68">
        <f t="shared" si="7339"/>
        <v>0</v>
      </c>
      <c r="AY2432" s="71">
        <v>0</v>
      </c>
      <c r="AZ2432" s="71">
        <v>0</v>
      </c>
      <c r="BA2432" s="68">
        <f t="shared" si="7340"/>
        <v>0</v>
      </c>
      <c r="BB2432" s="71">
        <v>0</v>
      </c>
      <c r="BC2432" s="71">
        <v>0</v>
      </c>
      <c r="BD2432" s="68">
        <f t="shared" si="7341"/>
        <v>0</v>
      </c>
      <c r="BE2432" s="68">
        <f t="shared" si="7342"/>
        <v>0</v>
      </c>
      <c r="BF2432" s="67">
        <f t="shared" si="7315"/>
        <v>0</v>
      </c>
      <c r="BG2432" s="67">
        <f t="shared" si="7315"/>
        <v>0</v>
      </c>
      <c r="BH2432" s="68">
        <f t="shared" si="7316"/>
        <v>0</v>
      </c>
      <c r="BI2432" s="67" t="e">
        <f t="shared" si="7317"/>
        <v>#REF!</v>
      </c>
      <c r="BJ2432" s="67" t="e">
        <f t="shared" si="7317"/>
        <v>#REF!</v>
      </c>
      <c r="BK2432" s="68" t="e">
        <f t="shared" si="7318"/>
        <v>#REF!</v>
      </c>
      <c r="BL2432" s="68" t="e">
        <f t="shared" si="7345"/>
        <v>#REF!</v>
      </c>
      <c r="BM2432" s="305">
        <v>0</v>
      </c>
      <c r="BN2432" s="305">
        <v>0</v>
      </c>
      <c r="BO2432" s="306"/>
      <c r="BP2432" s="306"/>
      <c r="BQ2432" s="305">
        <v>0</v>
      </c>
      <c r="BR2432" s="305">
        <v>0</v>
      </c>
      <c r="BS2432" s="123"/>
      <c r="BT2432" s="150"/>
      <c r="BU2432" s="151"/>
      <c r="BV2432" s="152"/>
      <c r="BW2432" s="153"/>
      <c r="BX2432" s="153"/>
      <c r="BY2432" s="152"/>
    </row>
    <row r="2433" spans="1:77" s="46" customFormat="1" ht="182.25" hidden="1" customHeight="1">
      <c r="A2433" s="77"/>
      <c r="B2433" s="20">
        <v>2014</v>
      </c>
      <c r="C2433" s="65">
        <v>8317</v>
      </c>
      <c r="D2433" s="20">
        <v>9</v>
      </c>
      <c r="E2433" s="20">
        <v>6000</v>
      </c>
      <c r="F2433" s="20">
        <v>6200</v>
      </c>
      <c r="G2433" s="20">
        <v>622</v>
      </c>
      <c r="H2433" s="20"/>
      <c r="I2433" s="86" t="s">
        <v>372</v>
      </c>
      <c r="J2433" s="67">
        <v>0</v>
      </c>
      <c r="K2433" s="67">
        <v>0</v>
      </c>
      <c r="L2433" s="68">
        <f t="shared" si="7331"/>
        <v>0</v>
      </c>
      <c r="M2433" s="67">
        <v>0</v>
      </c>
      <c r="N2433" s="67">
        <v>0</v>
      </c>
      <c r="O2433" s="68">
        <f t="shared" si="7332"/>
        <v>0</v>
      </c>
      <c r="P2433" s="68">
        <f t="shared" si="7333"/>
        <v>0</v>
      </c>
      <c r="Q2433" s="71">
        <v>0</v>
      </c>
      <c r="R2433" s="71">
        <v>0</v>
      </c>
      <c r="S2433" s="71">
        <v>0</v>
      </c>
      <c r="T2433" s="71">
        <v>0</v>
      </c>
      <c r="U2433" s="71">
        <v>0</v>
      </c>
      <c r="V2433" s="71">
        <v>0</v>
      </c>
      <c r="W2433" s="67">
        <v>0</v>
      </c>
      <c r="X2433" s="67">
        <v>0</v>
      </c>
      <c r="Y2433" s="68">
        <v>0</v>
      </c>
      <c r="Z2433" s="67">
        <v>0</v>
      </c>
      <c r="AA2433" s="67">
        <v>0</v>
      </c>
      <c r="AB2433" s="68">
        <v>0</v>
      </c>
      <c r="AC2433" s="68">
        <f t="shared" si="7309"/>
        <v>0</v>
      </c>
      <c r="AD2433" s="67">
        <f t="shared" si="7343"/>
        <v>0</v>
      </c>
      <c r="AE2433" s="67">
        <f t="shared" si="7344"/>
        <v>0</v>
      </c>
      <c r="AF2433" s="68">
        <f t="shared" si="7312"/>
        <v>0</v>
      </c>
      <c r="AG2433" s="67" t="e">
        <f>M2433+#REF!-V2433</f>
        <v>#REF!</v>
      </c>
      <c r="AH2433" s="67" t="e">
        <f>N2433+S2433-#REF!</f>
        <v>#REF!</v>
      </c>
      <c r="AI2433" s="68" t="e">
        <f t="shared" si="7313"/>
        <v>#REF!</v>
      </c>
      <c r="AJ2433" s="68" t="e">
        <f t="shared" si="7314"/>
        <v>#REF!</v>
      </c>
      <c r="AK2433" s="71">
        <v>0</v>
      </c>
      <c r="AL2433" s="71">
        <v>0</v>
      </c>
      <c r="AM2433" s="68">
        <f t="shared" si="7334"/>
        <v>0</v>
      </c>
      <c r="AN2433" s="71">
        <v>0</v>
      </c>
      <c r="AO2433" s="71">
        <v>0</v>
      </c>
      <c r="AP2433" s="68">
        <f t="shared" si="7335"/>
        <v>0</v>
      </c>
      <c r="AQ2433" s="68">
        <f t="shared" si="7336"/>
        <v>0</v>
      </c>
      <c r="AR2433" s="71">
        <v>0</v>
      </c>
      <c r="AS2433" s="71">
        <v>0</v>
      </c>
      <c r="AT2433" s="68">
        <f t="shared" si="7337"/>
        <v>0</v>
      </c>
      <c r="AU2433" s="71">
        <v>0</v>
      </c>
      <c r="AV2433" s="71">
        <v>0</v>
      </c>
      <c r="AW2433" s="68">
        <f t="shared" si="7338"/>
        <v>0</v>
      </c>
      <c r="AX2433" s="68">
        <f t="shared" si="7339"/>
        <v>0</v>
      </c>
      <c r="AY2433" s="71">
        <v>0</v>
      </c>
      <c r="AZ2433" s="71">
        <v>0</v>
      </c>
      <c r="BA2433" s="68">
        <f t="shared" si="7340"/>
        <v>0</v>
      </c>
      <c r="BB2433" s="71">
        <v>0</v>
      </c>
      <c r="BC2433" s="71">
        <v>0</v>
      </c>
      <c r="BD2433" s="68">
        <f t="shared" si="7341"/>
        <v>0</v>
      </c>
      <c r="BE2433" s="68">
        <f t="shared" si="7342"/>
        <v>0</v>
      </c>
      <c r="BF2433" s="67">
        <f t="shared" si="7315"/>
        <v>0</v>
      </c>
      <c r="BG2433" s="67">
        <f t="shared" si="7315"/>
        <v>0</v>
      </c>
      <c r="BH2433" s="68">
        <f t="shared" si="7316"/>
        <v>0</v>
      </c>
      <c r="BI2433" s="67" t="e">
        <f t="shared" si="7317"/>
        <v>#REF!</v>
      </c>
      <c r="BJ2433" s="67" t="e">
        <f t="shared" si="7317"/>
        <v>#REF!</v>
      </c>
      <c r="BK2433" s="68" t="e">
        <f t="shared" si="7318"/>
        <v>#REF!</v>
      </c>
      <c r="BL2433" s="68" t="e">
        <f t="shared" si="7345"/>
        <v>#REF!</v>
      </c>
      <c r="BM2433" s="305">
        <v>0</v>
      </c>
      <c r="BN2433" s="305">
        <v>0</v>
      </c>
      <c r="BO2433" s="306"/>
      <c r="BP2433" s="306"/>
      <c r="BQ2433" s="305">
        <v>0</v>
      </c>
      <c r="BR2433" s="305">
        <v>0</v>
      </c>
      <c r="BS2433" s="123"/>
      <c r="BT2433" s="150"/>
      <c r="BU2433" s="151"/>
      <c r="BV2433" s="152"/>
      <c r="BW2433" s="153"/>
      <c r="BX2433" s="153"/>
      <c r="BY2433" s="152"/>
    </row>
    <row r="2434" spans="1:77" s="46" customFormat="1" ht="180.75" hidden="1" customHeight="1">
      <c r="A2434" s="77"/>
      <c r="B2434" s="20">
        <v>2014</v>
      </c>
      <c r="C2434" s="65">
        <v>8317</v>
      </c>
      <c r="D2434" s="20">
        <v>9</v>
      </c>
      <c r="E2434" s="20">
        <v>6000</v>
      </c>
      <c r="F2434" s="20">
        <v>6200</v>
      </c>
      <c r="G2434" s="20">
        <v>622</v>
      </c>
      <c r="H2434" s="20"/>
      <c r="I2434" s="86" t="s">
        <v>372</v>
      </c>
      <c r="J2434" s="67">
        <v>0</v>
      </c>
      <c r="K2434" s="67">
        <v>0</v>
      </c>
      <c r="L2434" s="68">
        <f t="shared" si="7331"/>
        <v>0</v>
      </c>
      <c r="M2434" s="67">
        <v>0</v>
      </c>
      <c r="N2434" s="67">
        <v>0</v>
      </c>
      <c r="O2434" s="68">
        <f t="shared" si="7332"/>
        <v>0</v>
      </c>
      <c r="P2434" s="68">
        <f t="shared" si="7333"/>
        <v>0</v>
      </c>
      <c r="Q2434" s="71">
        <v>0</v>
      </c>
      <c r="R2434" s="71">
        <v>0</v>
      </c>
      <c r="S2434" s="71">
        <v>0</v>
      </c>
      <c r="T2434" s="71">
        <v>0</v>
      </c>
      <c r="U2434" s="71">
        <v>0</v>
      </c>
      <c r="V2434" s="71">
        <v>0</v>
      </c>
      <c r="W2434" s="67">
        <v>0</v>
      </c>
      <c r="X2434" s="67">
        <v>0</v>
      </c>
      <c r="Y2434" s="68">
        <v>0</v>
      </c>
      <c r="Z2434" s="67">
        <v>0</v>
      </c>
      <c r="AA2434" s="67">
        <v>0</v>
      </c>
      <c r="AB2434" s="68">
        <v>0</v>
      </c>
      <c r="AC2434" s="68">
        <f t="shared" si="7309"/>
        <v>0</v>
      </c>
      <c r="AD2434" s="67">
        <f t="shared" si="7343"/>
        <v>0</v>
      </c>
      <c r="AE2434" s="67">
        <f t="shared" si="7344"/>
        <v>0</v>
      </c>
      <c r="AF2434" s="68">
        <f t="shared" si="7312"/>
        <v>0</v>
      </c>
      <c r="AG2434" s="67" t="e">
        <f>M2434+#REF!-V2434</f>
        <v>#REF!</v>
      </c>
      <c r="AH2434" s="67" t="e">
        <f>N2434+S2434-#REF!</f>
        <v>#REF!</v>
      </c>
      <c r="AI2434" s="68" t="e">
        <f t="shared" si="7313"/>
        <v>#REF!</v>
      </c>
      <c r="AJ2434" s="68" t="e">
        <f t="shared" si="7314"/>
        <v>#REF!</v>
      </c>
      <c r="AK2434" s="71">
        <v>0</v>
      </c>
      <c r="AL2434" s="71">
        <v>0</v>
      </c>
      <c r="AM2434" s="68">
        <f t="shared" si="7334"/>
        <v>0</v>
      </c>
      <c r="AN2434" s="71">
        <v>0</v>
      </c>
      <c r="AO2434" s="71">
        <v>0</v>
      </c>
      <c r="AP2434" s="68">
        <f t="shared" si="7335"/>
        <v>0</v>
      </c>
      <c r="AQ2434" s="68">
        <f t="shared" si="7336"/>
        <v>0</v>
      </c>
      <c r="AR2434" s="71">
        <v>0</v>
      </c>
      <c r="AS2434" s="71">
        <v>0</v>
      </c>
      <c r="AT2434" s="68">
        <f t="shared" si="7337"/>
        <v>0</v>
      </c>
      <c r="AU2434" s="71">
        <v>0</v>
      </c>
      <c r="AV2434" s="71">
        <v>0</v>
      </c>
      <c r="AW2434" s="68">
        <f t="shared" si="7338"/>
        <v>0</v>
      </c>
      <c r="AX2434" s="68">
        <f t="shared" si="7339"/>
        <v>0</v>
      </c>
      <c r="AY2434" s="71">
        <v>0</v>
      </c>
      <c r="AZ2434" s="71">
        <v>0</v>
      </c>
      <c r="BA2434" s="68">
        <f t="shared" si="7340"/>
        <v>0</v>
      </c>
      <c r="BB2434" s="71">
        <v>0</v>
      </c>
      <c r="BC2434" s="71">
        <v>0</v>
      </c>
      <c r="BD2434" s="68">
        <f t="shared" si="7341"/>
        <v>0</v>
      </c>
      <c r="BE2434" s="68">
        <f t="shared" si="7342"/>
        <v>0</v>
      </c>
      <c r="BF2434" s="67">
        <f t="shared" si="7315"/>
        <v>0</v>
      </c>
      <c r="BG2434" s="67">
        <f t="shared" si="7315"/>
        <v>0</v>
      </c>
      <c r="BH2434" s="68">
        <f t="shared" si="7316"/>
        <v>0</v>
      </c>
      <c r="BI2434" s="67" t="e">
        <f t="shared" si="7317"/>
        <v>#REF!</v>
      </c>
      <c r="BJ2434" s="67" t="e">
        <f t="shared" si="7317"/>
        <v>#REF!</v>
      </c>
      <c r="BK2434" s="68" t="e">
        <f t="shared" si="7318"/>
        <v>#REF!</v>
      </c>
      <c r="BL2434" s="68" t="e">
        <f t="shared" si="7345"/>
        <v>#REF!</v>
      </c>
      <c r="BM2434" s="305">
        <v>0</v>
      </c>
      <c r="BN2434" s="305">
        <v>0</v>
      </c>
      <c r="BO2434" s="306"/>
      <c r="BP2434" s="306"/>
      <c r="BQ2434" s="305">
        <v>0</v>
      </c>
      <c r="BR2434" s="305">
        <v>0</v>
      </c>
      <c r="BS2434" s="123" t="s">
        <v>208</v>
      </c>
      <c r="BT2434" s="77"/>
    </row>
    <row r="2435" spans="1:77" s="46" customFormat="1" ht="198.75" hidden="1" customHeight="1">
      <c r="A2435" s="77"/>
      <c r="B2435" s="20">
        <v>2014</v>
      </c>
      <c r="C2435" s="65">
        <v>8317</v>
      </c>
      <c r="D2435" s="20">
        <v>9</v>
      </c>
      <c r="E2435" s="20">
        <v>6000</v>
      </c>
      <c r="F2435" s="20">
        <v>6200</v>
      </c>
      <c r="G2435" s="20">
        <v>622</v>
      </c>
      <c r="H2435" s="20"/>
      <c r="I2435" s="86" t="s">
        <v>372</v>
      </c>
      <c r="J2435" s="67">
        <v>0</v>
      </c>
      <c r="K2435" s="67">
        <v>0</v>
      </c>
      <c r="L2435" s="68">
        <f t="shared" si="7331"/>
        <v>0</v>
      </c>
      <c r="M2435" s="67">
        <v>0</v>
      </c>
      <c r="N2435" s="67">
        <v>0</v>
      </c>
      <c r="O2435" s="68">
        <f t="shared" si="7332"/>
        <v>0</v>
      </c>
      <c r="P2435" s="68">
        <f t="shared" si="7333"/>
        <v>0</v>
      </c>
      <c r="Q2435" s="71">
        <v>0</v>
      </c>
      <c r="R2435" s="71">
        <v>0</v>
      </c>
      <c r="S2435" s="71">
        <v>0</v>
      </c>
      <c r="T2435" s="71">
        <v>0</v>
      </c>
      <c r="U2435" s="71">
        <v>0</v>
      </c>
      <c r="V2435" s="71">
        <v>0</v>
      </c>
      <c r="W2435" s="67">
        <v>0</v>
      </c>
      <c r="X2435" s="67">
        <v>0</v>
      </c>
      <c r="Y2435" s="68">
        <v>0</v>
      </c>
      <c r="Z2435" s="67">
        <v>0</v>
      </c>
      <c r="AA2435" s="67">
        <v>0</v>
      </c>
      <c r="AB2435" s="68">
        <v>0</v>
      </c>
      <c r="AC2435" s="68">
        <f t="shared" si="7309"/>
        <v>0</v>
      </c>
      <c r="AD2435" s="67">
        <f t="shared" si="7343"/>
        <v>0</v>
      </c>
      <c r="AE2435" s="67">
        <f t="shared" si="7344"/>
        <v>0</v>
      </c>
      <c r="AF2435" s="68">
        <f t="shared" si="7312"/>
        <v>0</v>
      </c>
      <c r="AG2435" s="67" t="e">
        <f>M2435+#REF!-V2435</f>
        <v>#REF!</v>
      </c>
      <c r="AH2435" s="67" t="e">
        <f>N2435+S2435-#REF!</f>
        <v>#REF!</v>
      </c>
      <c r="AI2435" s="68" t="e">
        <f t="shared" si="7313"/>
        <v>#REF!</v>
      </c>
      <c r="AJ2435" s="68" t="e">
        <f t="shared" si="7314"/>
        <v>#REF!</v>
      </c>
      <c r="AK2435" s="71">
        <v>0</v>
      </c>
      <c r="AL2435" s="71">
        <v>0</v>
      </c>
      <c r="AM2435" s="68">
        <f t="shared" si="7334"/>
        <v>0</v>
      </c>
      <c r="AN2435" s="71">
        <v>0</v>
      </c>
      <c r="AO2435" s="71">
        <v>0</v>
      </c>
      <c r="AP2435" s="68">
        <f t="shared" si="7335"/>
        <v>0</v>
      </c>
      <c r="AQ2435" s="68">
        <f t="shared" si="7336"/>
        <v>0</v>
      </c>
      <c r="AR2435" s="71">
        <v>0</v>
      </c>
      <c r="AS2435" s="71">
        <v>0</v>
      </c>
      <c r="AT2435" s="68">
        <f t="shared" si="7337"/>
        <v>0</v>
      </c>
      <c r="AU2435" s="71">
        <v>0</v>
      </c>
      <c r="AV2435" s="71">
        <v>0</v>
      </c>
      <c r="AW2435" s="68">
        <f t="shared" si="7338"/>
        <v>0</v>
      </c>
      <c r="AX2435" s="68">
        <f t="shared" si="7339"/>
        <v>0</v>
      </c>
      <c r="AY2435" s="71">
        <v>0</v>
      </c>
      <c r="AZ2435" s="71">
        <v>0</v>
      </c>
      <c r="BA2435" s="68">
        <f t="shared" si="7340"/>
        <v>0</v>
      </c>
      <c r="BB2435" s="71">
        <v>0</v>
      </c>
      <c r="BC2435" s="71">
        <v>0</v>
      </c>
      <c r="BD2435" s="68">
        <f t="shared" si="7341"/>
        <v>0</v>
      </c>
      <c r="BE2435" s="68">
        <f t="shared" si="7342"/>
        <v>0</v>
      </c>
      <c r="BF2435" s="67">
        <f t="shared" si="7315"/>
        <v>0</v>
      </c>
      <c r="BG2435" s="67">
        <f t="shared" si="7315"/>
        <v>0</v>
      </c>
      <c r="BH2435" s="68">
        <f t="shared" si="7316"/>
        <v>0</v>
      </c>
      <c r="BI2435" s="67" t="e">
        <f t="shared" si="7317"/>
        <v>#REF!</v>
      </c>
      <c r="BJ2435" s="67" t="e">
        <f t="shared" si="7317"/>
        <v>#REF!</v>
      </c>
      <c r="BK2435" s="68" t="e">
        <f t="shared" si="7318"/>
        <v>#REF!</v>
      </c>
      <c r="BL2435" s="68" t="e">
        <f t="shared" si="7345"/>
        <v>#REF!</v>
      </c>
      <c r="BM2435" s="305">
        <v>0</v>
      </c>
      <c r="BN2435" s="305">
        <v>0</v>
      </c>
      <c r="BO2435" s="306"/>
      <c r="BP2435" s="306"/>
      <c r="BQ2435" s="305">
        <v>0</v>
      </c>
      <c r="BR2435" s="305">
        <v>0</v>
      </c>
      <c r="BS2435" s="123" t="s">
        <v>208</v>
      </c>
      <c r="BT2435" s="77"/>
    </row>
    <row r="2436" spans="1:77" s="46" customFormat="1" ht="155.25" hidden="1" customHeight="1">
      <c r="A2436" s="77"/>
      <c r="B2436" s="20">
        <v>2014</v>
      </c>
      <c r="C2436" s="65">
        <v>8317</v>
      </c>
      <c r="D2436" s="20">
        <v>9</v>
      </c>
      <c r="E2436" s="20">
        <v>6000</v>
      </c>
      <c r="F2436" s="20">
        <v>6200</v>
      </c>
      <c r="G2436" s="20">
        <v>622</v>
      </c>
      <c r="H2436" s="20"/>
      <c r="I2436" s="86" t="s">
        <v>372</v>
      </c>
      <c r="J2436" s="67">
        <v>0</v>
      </c>
      <c r="K2436" s="67">
        <v>0</v>
      </c>
      <c r="L2436" s="68">
        <f t="shared" si="7331"/>
        <v>0</v>
      </c>
      <c r="M2436" s="67">
        <v>0</v>
      </c>
      <c r="N2436" s="67">
        <v>0</v>
      </c>
      <c r="O2436" s="68">
        <f t="shared" si="7332"/>
        <v>0</v>
      </c>
      <c r="P2436" s="68">
        <f t="shared" si="7333"/>
        <v>0</v>
      </c>
      <c r="Q2436" s="71">
        <v>0</v>
      </c>
      <c r="R2436" s="71">
        <v>0</v>
      </c>
      <c r="S2436" s="71">
        <v>0</v>
      </c>
      <c r="T2436" s="71">
        <v>0</v>
      </c>
      <c r="U2436" s="71">
        <v>0</v>
      </c>
      <c r="V2436" s="71">
        <v>0</v>
      </c>
      <c r="W2436" s="67">
        <v>0</v>
      </c>
      <c r="X2436" s="67">
        <v>0</v>
      </c>
      <c r="Y2436" s="68">
        <v>0</v>
      </c>
      <c r="Z2436" s="67">
        <v>0</v>
      </c>
      <c r="AA2436" s="67">
        <v>0</v>
      </c>
      <c r="AB2436" s="68">
        <v>0</v>
      </c>
      <c r="AC2436" s="68">
        <f t="shared" si="7309"/>
        <v>0</v>
      </c>
      <c r="AD2436" s="67">
        <f t="shared" si="7343"/>
        <v>0</v>
      </c>
      <c r="AE2436" s="67">
        <f t="shared" si="7344"/>
        <v>0</v>
      </c>
      <c r="AF2436" s="68">
        <f t="shared" si="7312"/>
        <v>0</v>
      </c>
      <c r="AG2436" s="67" t="e">
        <f>M2436+#REF!-V2436</f>
        <v>#REF!</v>
      </c>
      <c r="AH2436" s="67" t="e">
        <f>N2436+S2436-#REF!</f>
        <v>#REF!</v>
      </c>
      <c r="AI2436" s="68" t="e">
        <f t="shared" si="7313"/>
        <v>#REF!</v>
      </c>
      <c r="AJ2436" s="68" t="e">
        <f t="shared" si="7314"/>
        <v>#REF!</v>
      </c>
      <c r="AK2436" s="71">
        <v>0</v>
      </c>
      <c r="AL2436" s="71">
        <v>0</v>
      </c>
      <c r="AM2436" s="68">
        <f t="shared" si="7334"/>
        <v>0</v>
      </c>
      <c r="AN2436" s="71">
        <v>0</v>
      </c>
      <c r="AO2436" s="71">
        <v>0</v>
      </c>
      <c r="AP2436" s="68">
        <f t="shared" si="7335"/>
        <v>0</v>
      </c>
      <c r="AQ2436" s="68">
        <f t="shared" si="7336"/>
        <v>0</v>
      </c>
      <c r="AR2436" s="71">
        <v>0</v>
      </c>
      <c r="AS2436" s="71">
        <v>0</v>
      </c>
      <c r="AT2436" s="68">
        <f t="shared" si="7337"/>
        <v>0</v>
      </c>
      <c r="AU2436" s="71">
        <v>0</v>
      </c>
      <c r="AV2436" s="71">
        <v>0</v>
      </c>
      <c r="AW2436" s="68">
        <f t="shared" si="7338"/>
        <v>0</v>
      </c>
      <c r="AX2436" s="68">
        <f t="shared" si="7339"/>
        <v>0</v>
      </c>
      <c r="AY2436" s="71">
        <v>0</v>
      </c>
      <c r="AZ2436" s="71">
        <v>0</v>
      </c>
      <c r="BA2436" s="68">
        <f t="shared" si="7340"/>
        <v>0</v>
      </c>
      <c r="BB2436" s="71">
        <v>0</v>
      </c>
      <c r="BC2436" s="71">
        <v>0</v>
      </c>
      <c r="BD2436" s="68">
        <f t="shared" si="7341"/>
        <v>0</v>
      </c>
      <c r="BE2436" s="68">
        <f t="shared" si="7342"/>
        <v>0</v>
      </c>
      <c r="BF2436" s="67">
        <f t="shared" si="7315"/>
        <v>0</v>
      </c>
      <c r="BG2436" s="67">
        <f t="shared" si="7315"/>
        <v>0</v>
      </c>
      <c r="BH2436" s="68">
        <f t="shared" si="7316"/>
        <v>0</v>
      </c>
      <c r="BI2436" s="67" t="e">
        <f t="shared" si="7317"/>
        <v>#REF!</v>
      </c>
      <c r="BJ2436" s="67" t="e">
        <f t="shared" si="7317"/>
        <v>#REF!</v>
      </c>
      <c r="BK2436" s="68" t="e">
        <f t="shared" si="7318"/>
        <v>#REF!</v>
      </c>
      <c r="BL2436" s="68" t="e">
        <f t="shared" si="7345"/>
        <v>#REF!</v>
      </c>
      <c r="BM2436" s="305">
        <v>0</v>
      </c>
      <c r="BN2436" s="305">
        <v>0</v>
      </c>
      <c r="BO2436" s="306"/>
      <c r="BP2436" s="306"/>
      <c r="BQ2436" s="305">
        <v>0</v>
      </c>
      <c r="BR2436" s="305">
        <v>0</v>
      </c>
      <c r="BS2436" s="123" t="s">
        <v>208</v>
      </c>
      <c r="BT2436" s="77"/>
    </row>
    <row r="2437" spans="1:77" s="46" customFormat="1" ht="408.75" hidden="1" customHeight="1">
      <c r="A2437" s="77"/>
      <c r="B2437" s="20">
        <v>2014</v>
      </c>
      <c r="C2437" s="65">
        <v>8317</v>
      </c>
      <c r="D2437" s="20">
        <v>9</v>
      </c>
      <c r="E2437" s="20">
        <v>6000</v>
      </c>
      <c r="F2437" s="20">
        <v>6200</v>
      </c>
      <c r="G2437" s="20">
        <v>622</v>
      </c>
      <c r="H2437" s="20"/>
      <c r="I2437" s="86" t="s">
        <v>372</v>
      </c>
      <c r="J2437" s="67">
        <v>0</v>
      </c>
      <c r="K2437" s="67">
        <v>0</v>
      </c>
      <c r="L2437" s="68">
        <f t="shared" si="7331"/>
        <v>0</v>
      </c>
      <c r="M2437" s="67">
        <v>0</v>
      </c>
      <c r="N2437" s="67">
        <v>0</v>
      </c>
      <c r="O2437" s="68">
        <f t="shared" si="7332"/>
        <v>0</v>
      </c>
      <c r="P2437" s="68">
        <f t="shared" si="7333"/>
        <v>0</v>
      </c>
      <c r="Q2437" s="71">
        <v>0</v>
      </c>
      <c r="R2437" s="71">
        <v>0</v>
      </c>
      <c r="S2437" s="71">
        <v>0</v>
      </c>
      <c r="T2437" s="71">
        <v>0</v>
      </c>
      <c r="U2437" s="71">
        <v>0</v>
      </c>
      <c r="V2437" s="71">
        <v>0</v>
      </c>
      <c r="W2437" s="67">
        <v>0</v>
      </c>
      <c r="X2437" s="67">
        <v>0</v>
      </c>
      <c r="Y2437" s="68">
        <v>0</v>
      </c>
      <c r="Z2437" s="67">
        <v>0</v>
      </c>
      <c r="AA2437" s="67">
        <v>0</v>
      </c>
      <c r="AB2437" s="68">
        <v>0</v>
      </c>
      <c r="AC2437" s="68">
        <f t="shared" si="7309"/>
        <v>0</v>
      </c>
      <c r="AD2437" s="67">
        <f t="shared" si="7343"/>
        <v>0</v>
      </c>
      <c r="AE2437" s="67">
        <f t="shared" si="7344"/>
        <v>0</v>
      </c>
      <c r="AF2437" s="68">
        <f t="shared" si="7312"/>
        <v>0</v>
      </c>
      <c r="AG2437" s="67" t="e">
        <f>M2437+#REF!-V2437</f>
        <v>#REF!</v>
      </c>
      <c r="AH2437" s="67" t="e">
        <f>N2437+S2437-#REF!</f>
        <v>#REF!</v>
      </c>
      <c r="AI2437" s="68" t="e">
        <f t="shared" si="7313"/>
        <v>#REF!</v>
      </c>
      <c r="AJ2437" s="68" t="e">
        <f t="shared" si="7314"/>
        <v>#REF!</v>
      </c>
      <c r="AK2437" s="71">
        <v>0</v>
      </c>
      <c r="AL2437" s="71">
        <v>0</v>
      </c>
      <c r="AM2437" s="68">
        <f t="shared" si="7334"/>
        <v>0</v>
      </c>
      <c r="AN2437" s="71">
        <v>0</v>
      </c>
      <c r="AO2437" s="71">
        <v>0</v>
      </c>
      <c r="AP2437" s="68">
        <f t="shared" si="7335"/>
        <v>0</v>
      </c>
      <c r="AQ2437" s="68">
        <f t="shared" si="7336"/>
        <v>0</v>
      </c>
      <c r="AR2437" s="71">
        <v>0</v>
      </c>
      <c r="AS2437" s="71">
        <v>0</v>
      </c>
      <c r="AT2437" s="68">
        <f t="shared" si="7337"/>
        <v>0</v>
      </c>
      <c r="AU2437" s="71">
        <v>0</v>
      </c>
      <c r="AV2437" s="71">
        <v>0</v>
      </c>
      <c r="AW2437" s="68">
        <f t="shared" si="7338"/>
        <v>0</v>
      </c>
      <c r="AX2437" s="68">
        <f t="shared" si="7339"/>
        <v>0</v>
      </c>
      <c r="AY2437" s="71">
        <v>0</v>
      </c>
      <c r="AZ2437" s="71">
        <v>0</v>
      </c>
      <c r="BA2437" s="68">
        <f t="shared" si="7340"/>
        <v>0</v>
      </c>
      <c r="BB2437" s="71">
        <v>0</v>
      </c>
      <c r="BC2437" s="71">
        <v>0</v>
      </c>
      <c r="BD2437" s="68">
        <f t="shared" si="7341"/>
        <v>0</v>
      </c>
      <c r="BE2437" s="68">
        <f t="shared" si="7342"/>
        <v>0</v>
      </c>
      <c r="BF2437" s="67">
        <f t="shared" si="7315"/>
        <v>0</v>
      </c>
      <c r="BG2437" s="67">
        <f t="shared" si="7315"/>
        <v>0</v>
      </c>
      <c r="BH2437" s="68">
        <f t="shared" si="7316"/>
        <v>0</v>
      </c>
      <c r="BI2437" s="67" t="e">
        <f t="shared" si="7317"/>
        <v>#REF!</v>
      </c>
      <c r="BJ2437" s="67" t="e">
        <f t="shared" si="7317"/>
        <v>#REF!</v>
      </c>
      <c r="BK2437" s="68" t="e">
        <f t="shared" si="7318"/>
        <v>#REF!</v>
      </c>
      <c r="BL2437" s="68" t="e">
        <f t="shared" si="7345"/>
        <v>#REF!</v>
      </c>
      <c r="BM2437" s="305">
        <v>0</v>
      </c>
      <c r="BN2437" s="305">
        <v>0</v>
      </c>
      <c r="BO2437" s="306"/>
      <c r="BP2437" s="306"/>
      <c r="BQ2437" s="305">
        <v>0</v>
      </c>
      <c r="BR2437" s="305">
        <v>0</v>
      </c>
      <c r="BS2437" s="123" t="s">
        <v>208</v>
      </c>
      <c r="BT2437" s="77"/>
    </row>
    <row r="2438" spans="1:77" s="46" customFormat="1" ht="234.75" hidden="1" customHeight="1">
      <c r="A2438" s="77"/>
      <c r="B2438" s="20">
        <v>2014</v>
      </c>
      <c r="C2438" s="65">
        <v>8317</v>
      </c>
      <c r="D2438" s="20">
        <v>9</v>
      </c>
      <c r="E2438" s="20">
        <v>6000</v>
      </c>
      <c r="F2438" s="20">
        <v>6200</v>
      </c>
      <c r="G2438" s="20">
        <v>622</v>
      </c>
      <c r="H2438" s="20"/>
      <c r="I2438" s="86" t="s">
        <v>372</v>
      </c>
      <c r="J2438" s="67">
        <v>0</v>
      </c>
      <c r="K2438" s="67">
        <v>0</v>
      </c>
      <c r="L2438" s="68">
        <f t="shared" si="7331"/>
        <v>0</v>
      </c>
      <c r="M2438" s="67">
        <v>0</v>
      </c>
      <c r="N2438" s="67">
        <v>0</v>
      </c>
      <c r="O2438" s="68">
        <f t="shared" si="7332"/>
        <v>0</v>
      </c>
      <c r="P2438" s="68">
        <f t="shared" si="7333"/>
        <v>0</v>
      </c>
      <c r="Q2438" s="71">
        <v>0</v>
      </c>
      <c r="R2438" s="71">
        <v>0</v>
      </c>
      <c r="S2438" s="71">
        <v>0</v>
      </c>
      <c r="T2438" s="71">
        <v>0</v>
      </c>
      <c r="U2438" s="71">
        <v>0</v>
      </c>
      <c r="V2438" s="71">
        <v>0</v>
      </c>
      <c r="W2438" s="67">
        <v>0</v>
      </c>
      <c r="X2438" s="67">
        <v>0</v>
      </c>
      <c r="Y2438" s="68">
        <v>0</v>
      </c>
      <c r="Z2438" s="67">
        <v>0</v>
      </c>
      <c r="AA2438" s="67">
        <v>0</v>
      </c>
      <c r="AB2438" s="68">
        <v>0</v>
      </c>
      <c r="AC2438" s="68">
        <f t="shared" si="7309"/>
        <v>0</v>
      </c>
      <c r="AD2438" s="67">
        <f t="shared" si="7343"/>
        <v>0</v>
      </c>
      <c r="AE2438" s="67">
        <f t="shared" si="7344"/>
        <v>0</v>
      </c>
      <c r="AF2438" s="68">
        <f t="shared" si="7312"/>
        <v>0</v>
      </c>
      <c r="AG2438" s="67" t="e">
        <f>M2438+#REF!-V2438</f>
        <v>#REF!</v>
      </c>
      <c r="AH2438" s="67" t="e">
        <f>N2438+S2438-#REF!</f>
        <v>#REF!</v>
      </c>
      <c r="AI2438" s="68" t="e">
        <f t="shared" si="7313"/>
        <v>#REF!</v>
      </c>
      <c r="AJ2438" s="68" t="e">
        <f t="shared" si="7314"/>
        <v>#REF!</v>
      </c>
      <c r="AK2438" s="71">
        <v>0</v>
      </c>
      <c r="AL2438" s="71">
        <v>0</v>
      </c>
      <c r="AM2438" s="68">
        <f t="shared" si="7334"/>
        <v>0</v>
      </c>
      <c r="AN2438" s="71">
        <v>0</v>
      </c>
      <c r="AO2438" s="71">
        <v>0</v>
      </c>
      <c r="AP2438" s="68">
        <f t="shared" si="7335"/>
        <v>0</v>
      </c>
      <c r="AQ2438" s="68">
        <f t="shared" si="7336"/>
        <v>0</v>
      </c>
      <c r="AR2438" s="71">
        <v>0</v>
      </c>
      <c r="AS2438" s="71">
        <v>0</v>
      </c>
      <c r="AT2438" s="68">
        <f t="shared" si="7337"/>
        <v>0</v>
      </c>
      <c r="AU2438" s="71">
        <v>0</v>
      </c>
      <c r="AV2438" s="71">
        <v>0</v>
      </c>
      <c r="AW2438" s="68">
        <f t="shared" si="7338"/>
        <v>0</v>
      </c>
      <c r="AX2438" s="68">
        <f t="shared" si="7339"/>
        <v>0</v>
      </c>
      <c r="AY2438" s="71">
        <v>0</v>
      </c>
      <c r="AZ2438" s="71">
        <v>0</v>
      </c>
      <c r="BA2438" s="68">
        <f t="shared" si="7340"/>
        <v>0</v>
      </c>
      <c r="BB2438" s="71">
        <v>0</v>
      </c>
      <c r="BC2438" s="71">
        <v>0</v>
      </c>
      <c r="BD2438" s="68">
        <f t="shared" si="7341"/>
        <v>0</v>
      </c>
      <c r="BE2438" s="68">
        <f t="shared" si="7342"/>
        <v>0</v>
      </c>
      <c r="BF2438" s="67">
        <f t="shared" si="7315"/>
        <v>0</v>
      </c>
      <c r="BG2438" s="67">
        <f t="shared" si="7315"/>
        <v>0</v>
      </c>
      <c r="BH2438" s="68">
        <f t="shared" si="7316"/>
        <v>0</v>
      </c>
      <c r="BI2438" s="67" t="e">
        <f t="shared" si="7317"/>
        <v>#REF!</v>
      </c>
      <c r="BJ2438" s="67" t="e">
        <f t="shared" si="7317"/>
        <v>#REF!</v>
      </c>
      <c r="BK2438" s="68" t="e">
        <f t="shared" si="7318"/>
        <v>#REF!</v>
      </c>
      <c r="BL2438" s="68" t="e">
        <f t="shared" si="7345"/>
        <v>#REF!</v>
      </c>
      <c r="BM2438" s="305">
        <v>0</v>
      </c>
      <c r="BN2438" s="305">
        <v>0</v>
      </c>
      <c r="BO2438" s="306"/>
      <c r="BP2438" s="306"/>
      <c r="BQ2438" s="305">
        <v>0</v>
      </c>
      <c r="BR2438" s="305">
        <v>0</v>
      </c>
      <c r="BS2438" s="123" t="s">
        <v>208</v>
      </c>
      <c r="BT2438" s="77"/>
    </row>
    <row r="2439" spans="1:77" s="46" customFormat="1" ht="194.25" hidden="1" customHeight="1">
      <c r="A2439" s="77"/>
      <c r="B2439" s="20">
        <v>2014</v>
      </c>
      <c r="C2439" s="65">
        <v>8317</v>
      </c>
      <c r="D2439" s="20">
        <v>9</v>
      </c>
      <c r="E2439" s="20">
        <v>6000</v>
      </c>
      <c r="F2439" s="20">
        <v>6200</v>
      </c>
      <c r="G2439" s="20">
        <v>622</v>
      </c>
      <c r="H2439" s="20"/>
      <c r="I2439" s="86" t="s">
        <v>372</v>
      </c>
      <c r="J2439" s="67">
        <v>0</v>
      </c>
      <c r="K2439" s="67">
        <v>0</v>
      </c>
      <c r="L2439" s="68">
        <f t="shared" si="7331"/>
        <v>0</v>
      </c>
      <c r="M2439" s="67">
        <v>0</v>
      </c>
      <c r="N2439" s="67">
        <v>0</v>
      </c>
      <c r="O2439" s="68">
        <f t="shared" si="7332"/>
        <v>0</v>
      </c>
      <c r="P2439" s="68">
        <f t="shared" si="7333"/>
        <v>0</v>
      </c>
      <c r="Q2439" s="71">
        <v>0</v>
      </c>
      <c r="R2439" s="71">
        <v>0</v>
      </c>
      <c r="S2439" s="71">
        <v>0</v>
      </c>
      <c r="T2439" s="71">
        <v>0</v>
      </c>
      <c r="U2439" s="71">
        <v>0</v>
      </c>
      <c r="V2439" s="71">
        <v>0</v>
      </c>
      <c r="W2439" s="67">
        <v>0</v>
      </c>
      <c r="X2439" s="67">
        <v>0</v>
      </c>
      <c r="Y2439" s="68">
        <v>0</v>
      </c>
      <c r="Z2439" s="67">
        <v>0</v>
      </c>
      <c r="AA2439" s="67">
        <v>0</v>
      </c>
      <c r="AB2439" s="68">
        <v>0</v>
      </c>
      <c r="AC2439" s="68">
        <f t="shared" si="7309"/>
        <v>0</v>
      </c>
      <c r="AD2439" s="67">
        <f t="shared" si="7343"/>
        <v>0</v>
      </c>
      <c r="AE2439" s="67">
        <f t="shared" si="7344"/>
        <v>0</v>
      </c>
      <c r="AF2439" s="68">
        <f t="shared" si="7312"/>
        <v>0</v>
      </c>
      <c r="AG2439" s="67" t="e">
        <f>M2439+#REF!-V2439</f>
        <v>#REF!</v>
      </c>
      <c r="AH2439" s="67" t="e">
        <f>N2439+S2439-#REF!</f>
        <v>#REF!</v>
      </c>
      <c r="AI2439" s="68" t="e">
        <f t="shared" si="7313"/>
        <v>#REF!</v>
      </c>
      <c r="AJ2439" s="68" t="e">
        <f t="shared" si="7314"/>
        <v>#REF!</v>
      </c>
      <c r="AK2439" s="71">
        <v>0</v>
      </c>
      <c r="AL2439" s="71">
        <v>0</v>
      </c>
      <c r="AM2439" s="68">
        <f t="shared" si="7334"/>
        <v>0</v>
      </c>
      <c r="AN2439" s="71">
        <v>0</v>
      </c>
      <c r="AO2439" s="71">
        <v>0</v>
      </c>
      <c r="AP2439" s="68">
        <f t="shared" si="7335"/>
        <v>0</v>
      </c>
      <c r="AQ2439" s="68">
        <f t="shared" si="7336"/>
        <v>0</v>
      </c>
      <c r="AR2439" s="71">
        <v>0</v>
      </c>
      <c r="AS2439" s="71">
        <v>0</v>
      </c>
      <c r="AT2439" s="68">
        <f t="shared" si="7337"/>
        <v>0</v>
      </c>
      <c r="AU2439" s="71">
        <v>0</v>
      </c>
      <c r="AV2439" s="71">
        <v>0</v>
      </c>
      <c r="AW2439" s="68">
        <f t="shared" si="7338"/>
        <v>0</v>
      </c>
      <c r="AX2439" s="68">
        <f t="shared" si="7339"/>
        <v>0</v>
      </c>
      <c r="AY2439" s="71">
        <v>0</v>
      </c>
      <c r="AZ2439" s="71">
        <v>0</v>
      </c>
      <c r="BA2439" s="68">
        <f t="shared" si="7340"/>
        <v>0</v>
      </c>
      <c r="BB2439" s="71">
        <v>0</v>
      </c>
      <c r="BC2439" s="71">
        <v>0</v>
      </c>
      <c r="BD2439" s="68">
        <f t="shared" si="7341"/>
        <v>0</v>
      </c>
      <c r="BE2439" s="68">
        <f t="shared" si="7342"/>
        <v>0</v>
      </c>
      <c r="BF2439" s="67">
        <f t="shared" si="7315"/>
        <v>0</v>
      </c>
      <c r="BG2439" s="67">
        <f t="shared" si="7315"/>
        <v>0</v>
      </c>
      <c r="BH2439" s="68">
        <f t="shared" si="7316"/>
        <v>0</v>
      </c>
      <c r="BI2439" s="67" t="e">
        <f t="shared" si="7317"/>
        <v>#REF!</v>
      </c>
      <c r="BJ2439" s="67" t="e">
        <f t="shared" si="7317"/>
        <v>#REF!</v>
      </c>
      <c r="BK2439" s="68" t="e">
        <f t="shared" si="7318"/>
        <v>#REF!</v>
      </c>
      <c r="BL2439" s="68" t="e">
        <f t="shared" si="7345"/>
        <v>#REF!</v>
      </c>
      <c r="BM2439" s="305">
        <v>0</v>
      </c>
      <c r="BN2439" s="305">
        <v>0</v>
      </c>
      <c r="BO2439" s="306"/>
      <c r="BP2439" s="306"/>
      <c r="BQ2439" s="305">
        <v>0</v>
      </c>
      <c r="BR2439" s="305">
        <v>0</v>
      </c>
      <c r="BS2439" s="123" t="s">
        <v>208</v>
      </c>
      <c r="BT2439" s="77"/>
    </row>
    <row r="2440" spans="1:77" s="46" customFormat="1" ht="221.25" hidden="1" customHeight="1">
      <c r="A2440" s="77"/>
      <c r="B2440" s="20">
        <v>2014</v>
      </c>
      <c r="C2440" s="65">
        <v>8317</v>
      </c>
      <c r="D2440" s="20">
        <v>9</v>
      </c>
      <c r="E2440" s="20">
        <v>6000</v>
      </c>
      <c r="F2440" s="20">
        <v>6200</v>
      </c>
      <c r="G2440" s="20">
        <v>622</v>
      </c>
      <c r="H2440" s="20"/>
      <c r="I2440" s="86" t="s">
        <v>372</v>
      </c>
      <c r="J2440" s="67">
        <v>0</v>
      </c>
      <c r="K2440" s="67">
        <v>0</v>
      </c>
      <c r="L2440" s="68">
        <f t="shared" si="7331"/>
        <v>0</v>
      </c>
      <c r="M2440" s="67">
        <v>0</v>
      </c>
      <c r="N2440" s="67">
        <v>0</v>
      </c>
      <c r="O2440" s="68">
        <f t="shared" si="7332"/>
        <v>0</v>
      </c>
      <c r="P2440" s="68">
        <f t="shared" si="7333"/>
        <v>0</v>
      </c>
      <c r="Q2440" s="71">
        <v>0</v>
      </c>
      <c r="R2440" s="71">
        <v>0</v>
      </c>
      <c r="S2440" s="71">
        <v>0</v>
      </c>
      <c r="T2440" s="71">
        <v>0</v>
      </c>
      <c r="U2440" s="71">
        <v>0</v>
      </c>
      <c r="V2440" s="71">
        <v>0</v>
      </c>
      <c r="W2440" s="67">
        <v>0</v>
      </c>
      <c r="X2440" s="67">
        <v>0</v>
      </c>
      <c r="Y2440" s="68">
        <v>0</v>
      </c>
      <c r="Z2440" s="67">
        <v>0</v>
      </c>
      <c r="AA2440" s="67">
        <v>0</v>
      </c>
      <c r="AB2440" s="68">
        <v>0</v>
      </c>
      <c r="AC2440" s="68">
        <f t="shared" si="7309"/>
        <v>0</v>
      </c>
      <c r="AD2440" s="67">
        <f t="shared" si="7343"/>
        <v>0</v>
      </c>
      <c r="AE2440" s="67">
        <f t="shared" si="7344"/>
        <v>0</v>
      </c>
      <c r="AF2440" s="68">
        <f t="shared" si="7312"/>
        <v>0</v>
      </c>
      <c r="AG2440" s="67" t="e">
        <f>M2440+#REF!-V2440</f>
        <v>#REF!</v>
      </c>
      <c r="AH2440" s="67" t="e">
        <f>N2440+S2440-#REF!</f>
        <v>#REF!</v>
      </c>
      <c r="AI2440" s="68" t="e">
        <f t="shared" si="7313"/>
        <v>#REF!</v>
      </c>
      <c r="AJ2440" s="68" t="e">
        <f t="shared" si="7314"/>
        <v>#REF!</v>
      </c>
      <c r="AK2440" s="71">
        <v>0</v>
      </c>
      <c r="AL2440" s="71">
        <v>0</v>
      </c>
      <c r="AM2440" s="68">
        <f t="shared" si="7334"/>
        <v>0</v>
      </c>
      <c r="AN2440" s="71">
        <v>0</v>
      </c>
      <c r="AO2440" s="71">
        <v>0</v>
      </c>
      <c r="AP2440" s="68">
        <f t="shared" si="7335"/>
        <v>0</v>
      </c>
      <c r="AQ2440" s="68">
        <f t="shared" si="7336"/>
        <v>0</v>
      </c>
      <c r="AR2440" s="71">
        <v>0</v>
      </c>
      <c r="AS2440" s="71">
        <v>0</v>
      </c>
      <c r="AT2440" s="68">
        <f t="shared" si="7337"/>
        <v>0</v>
      </c>
      <c r="AU2440" s="71">
        <v>0</v>
      </c>
      <c r="AV2440" s="71">
        <v>0</v>
      </c>
      <c r="AW2440" s="68">
        <f t="shared" si="7338"/>
        <v>0</v>
      </c>
      <c r="AX2440" s="68">
        <f t="shared" si="7339"/>
        <v>0</v>
      </c>
      <c r="AY2440" s="71">
        <v>0</v>
      </c>
      <c r="AZ2440" s="71">
        <v>0</v>
      </c>
      <c r="BA2440" s="68">
        <f t="shared" si="7340"/>
        <v>0</v>
      </c>
      <c r="BB2440" s="71">
        <v>0</v>
      </c>
      <c r="BC2440" s="71">
        <v>0</v>
      </c>
      <c r="BD2440" s="68">
        <f t="shared" si="7341"/>
        <v>0</v>
      </c>
      <c r="BE2440" s="68">
        <f t="shared" si="7342"/>
        <v>0</v>
      </c>
      <c r="BF2440" s="67">
        <f t="shared" si="7315"/>
        <v>0</v>
      </c>
      <c r="BG2440" s="67">
        <f t="shared" si="7315"/>
        <v>0</v>
      </c>
      <c r="BH2440" s="68">
        <f t="shared" si="7316"/>
        <v>0</v>
      </c>
      <c r="BI2440" s="67" t="e">
        <f t="shared" si="7317"/>
        <v>#REF!</v>
      </c>
      <c r="BJ2440" s="67" t="e">
        <f t="shared" si="7317"/>
        <v>#REF!</v>
      </c>
      <c r="BK2440" s="68" t="e">
        <f t="shared" si="7318"/>
        <v>#REF!</v>
      </c>
      <c r="BL2440" s="68" t="e">
        <f t="shared" si="7345"/>
        <v>#REF!</v>
      </c>
      <c r="BM2440" s="305">
        <v>0</v>
      </c>
      <c r="BN2440" s="305">
        <v>0</v>
      </c>
      <c r="BO2440" s="306"/>
      <c r="BP2440" s="306"/>
      <c r="BQ2440" s="305">
        <v>0</v>
      </c>
      <c r="BR2440" s="305">
        <v>0</v>
      </c>
      <c r="BS2440" s="123" t="s">
        <v>208</v>
      </c>
      <c r="BT2440" s="77"/>
    </row>
    <row r="2441" spans="1:77" s="46" customFormat="1" ht="242.25" hidden="1" customHeight="1">
      <c r="A2441" s="77"/>
      <c r="B2441" s="20">
        <v>2014</v>
      </c>
      <c r="C2441" s="65">
        <v>8317</v>
      </c>
      <c r="D2441" s="20">
        <v>9</v>
      </c>
      <c r="E2441" s="20">
        <v>6000</v>
      </c>
      <c r="F2441" s="20">
        <v>6200</v>
      </c>
      <c r="G2441" s="20">
        <v>622</v>
      </c>
      <c r="H2441" s="20"/>
      <c r="I2441" s="86" t="s">
        <v>372</v>
      </c>
      <c r="J2441" s="67">
        <v>0</v>
      </c>
      <c r="K2441" s="67">
        <v>0</v>
      </c>
      <c r="L2441" s="68">
        <f t="shared" si="7331"/>
        <v>0</v>
      </c>
      <c r="M2441" s="67">
        <v>0</v>
      </c>
      <c r="N2441" s="67">
        <v>0</v>
      </c>
      <c r="O2441" s="68">
        <f t="shared" si="7332"/>
        <v>0</v>
      </c>
      <c r="P2441" s="68">
        <f t="shared" si="7333"/>
        <v>0</v>
      </c>
      <c r="Q2441" s="71">
        <v>0</v>
      </c>
      <c r="R2441" s="71">
        <v>0</v>
      </c>
      <c r="S2441" s="71">
        <v>0</v>
      </c>
      <c r="T2441" s="71">
        <v>0</v>
      </c>
      <c r="U2441" s="71">
        <v>0</v>
      </c>
      <c r="V2441" s="71">
        <v>0</v>
      </c>
      <c r="W2441" s="67">
        <v>0</v>
      </c>
      <c r="X2441" s="67">
        <v>0</v>
      </c>
      <c r="Y2441" s="68">
        <v>0</v>
      </c>
      <c r="Z2441" s="67">
        <v>0</v>
      </c>
      <c r="AA2441" s="67">
        <v>0</v>
      </c>
      <c r="AB2441" s="68">
        <v>0</v>
      </c>
      <c r="AC2441" s="68">
        <f t="shared" si="7309"/>
        <v>0</v>
      </c>
      <c r="AD2441" s="67">
        <f t="shared" si="7343"/>
        <v>0</v>
      </c>
      <c r="AE2441" s="67">
        <f t="shared" si="7344"/>
        <v>0</v>
      </c>
      <c r="AF2441" s="68">
        <f t="shared" si="7312"/>
        <v>0</v>
      </c>
      <c r="AG2441" s="67" t="e">
        <f>M2441+#REF!-V2441</f>
        <v>#REF!</v>
      </c>
      <c r="AH2441" s="67" t="e">
        <f>N2441+S2441-#REF!</f>
        <v>#REF!</v>
      </c>
      <c r="AI2441" s="68" t="e">
        <f t="shared" si="7313"/>
        <v>#REF!</v>
      </c>
      <c r="AJ2441" s="68" t="e">
        <f t="shared" si="7314"/>
        <v>#REF!</v>
      </c>
      <c r="AK2441" s="71">
        <v>0</v>
      </c>
      <c r="AL2441" s="71">
        <v>0</v>
      </c>
      <c r="AM2441" s="68">
        <f t="shared" si="7334"/>
        <v>0</v>
      </c>
      <c r="AN2441" s="71">
        <v>0</v>
      </c>
      <c r="AO2441" s="71">
        <v>0</v>
      </c>
      <c r="AP2441" s="68">
        <f t="shared" si="7335"/>
        <v>0</v>
      </c>
      <c r="AQ2441" s="68">
        <f t="shared" si="7336"/>
        <v>0</v>
      </c>
      <c r="AR2441" s="71">
        <v>0</v>
      </c>
      <c r="AS2441" s="71">
        <v>0</v>
      </c>
      <c r="AT2441" s="68">
        <f t="shared" si="7337"/>
        <v>0</v>
      </c>
      <c r="AU2441" s="71">
        <v>0</v>
      </c>
      <c r="AV2441" s="71">
        <v>0</v>
      </c>
      <c r="AW2441" s="68">
        <f t="shared" si="7338"/>
        <v>0</v>
      </c>
      <c r="AX2441" s="68">
        <f t="shared" si="7339"/>
        <v>0</v>
      </c>
      <c r="AY2441" s="71">
        <v>0</v>
      </c>
      <c r="AZ2441" s="71">
        <v>0</v>
      </c>
      <c r="BA2441" s="68">
        <f t="shared" si="7340"/>
        <v>0</v>
      </c>
      <c r="BB2441" s="71">
        <v>0</v>
      </c>
      <c r="BC2441" s="71">
        <v>0</v>
      </c>
      <c r="BD2441" s="68">
        <f t="shared" si="7341"/>
        <v>0</v>
      </c>
      <c r="BE2441" s="68">
        <f t="shared" si="7342"/>
        <v>0</v>
      </c>
      <c r="BF2441" s="67">
        <f t="shared" si="7315"/>
        <v>0</v>
      </c>
      <c r="BG2441" s="67">
        <f t="shared" si="7315"/>
        <v>0</v>
      </c>
      <c r="BH2441" s="68">
        <f t="shared" si="7316"/>
        <v>0</v>
      </c>
      <c r="BI2441" s="67" t="e">
        <f t="shared" si="7317"/>
        <v>#REF!</v>
      </c>
      <c r="BJ2441" s="67" t="e">
        <f t="shared" si="7317"/>
        <v>#REF!</v>
      </c>
      <c r="BK2441" s="68" t="e">
        <f t="shared" si="7318"/>
        <v>#REF!</v>
      </c>
      <c r="BL2441" s="68" t="e">
        <f t="shared" si="7345"/>
        <v>#REF!</v>
      </c>
      <c r="BM2441" s="305">
        <v>0</v>
      </c>
      <c r="BN2441" s="305">
        <v>0</v>
      </c>
      <c r="BO2441" s="306"/>
      <c r="BP2441" s="306"/>
      <c r="BQ2441" s="305">
        <v>0</v>
      </c>
      <c r="BR2441" s="305">
        <v>0</v>
      </c>
      <c r="BS2441" s="123" t="s">
        <v>208</v>
      </c>
      <c r="BT2441" s="77"/>
    </row>
    <row r="2442" spans="1:77" s="46" customFormat="1" ht="399.75" hidden="1" customHeight="1">
      <c r="A2442" s="77"/>
      <c r="B2442" s="20">
        <v>2014</v>
      </c>
      <c r="C2442" s="65">
        <v>8317</v>
      </c>
      <c r="D2442" s="20">
        <v>9</v>
      </c>
      <c r="E2442" s="20">
        <v>6000</v>
      </c>
      <c r="F2442" s="20">
        <v>6200</v>
      </c>
      <c r="G2442" s="20">
        <v>622</v>
      </c>
      <c r="H2442" s="20"/>
      <c r="I2442" s="86" t="s">
        <v>372</v>
      </c>
      <c r="J2442" s="67">
        <v>0</v>
      </c>
      <c r="K2442" s="67">
        <v>0</v>
      </c>
      <c r="L2442" s="68">
        <f t="shared" si="7331"/>
        <v>0</v>
      </c>
      <c r="M2442" s="67">
        <v>0</v>
      </c>
      <c r="N2442" s="67">
        <v>0</v>
      </c>
      <c r="O2442" s="68">
        <f t="shared" si="7332"/>
        <v>0</v>
      </c>
      <c r="P2442" s="68">
        <f t="shared" si="7333"/>
        <v>0</v>
      </c>
      <c r="Q2442" s="71">
        <v>0</v>
      </c>
      <c r="R2442" s="71">
        <v>0</v>
      </c>
      <c r="S2442" s="71">
        <v>0</v>
      </c>
      <c r="T2442" s="71">
        <v>0</v>
      </c>
      <c r="U2442" s="71">
        <v>0</v>
      </c>
      <c r="V2442" s="71">
        <v>0</v>
      </c>
      <c r="W2442" s="67">
        <v>0</v>
      </c>
      <c r="X2442" s="67">
        <v>0</v>
      </c>
      <c r="Y2442" s="68">
        <v>0</v>
      </c>
      <c r="Z2442" s="67">
        <v>0</v>
      </c>
      <c r="AA2442" s="67">
        <v>0</v>
      </c>
      <c r="AB2442" s="68">
        <v>0</v>
      </c>
      <c r="AC2442" s="68">
        <f t="shared" si="7309"/>
        <v>0</v>
      </c>
      <c r="AD2442" s="67">
        <f t="shared" si="7343"/>
        <v>0</v>
      </c>
      <c r="AE2442" s="67">
        <f t="shared" si="7344"/>
        <v>0</v>
      </c>
      <c r="AF2442" s="68">
        <f t="shared" si="7312"/>
        <v>0</v>
      </c>
      <c r="AG2442" s="67" t="e">
        <f>M2442+#REF!-V2442</f>
        <v>#REF!</v>
      </c>
      <c r="AH2442" s="67" t="e">
        <f>N2442+S2442-#REF!</f>
        <v>#REF!</v>
      </c>
      <c r="AI2442" s="68" t="e">
        <f t="shared" si="7313"/>
        <v>#REF!</v>
      </c>
      <c r="AJ2442" s="68" t="e">
        <f t="shared" si="7314"/>
        <v>#REF!</v>
      </c>
      <c r="AK2442" s="71">
        <v>0</v>
      </c>
      <c r="AL2442" s="71">
        <v>0</v>
      </c>
      <c r="AM2442" s="68">
        <f t="shared" si="7334"/>
        <v>0</v>
      </c>
      <c r="AN2442" s="71">
        <v>0</v>
      </c>
      <c r="AO2442" s="71">
        <v>0</v>
      </c>
      <c r="AP2442" s="68">
        <f t="shared" si="7335"/>
        <v>0</v>
      </c>
      <c r="AQ2442" s="68">
        <f t="shared" si="7336"/>
        <v>0</v>
      </c>
      <c r="AR2442" s="71">
        <v>0</v>
      </c>
      <c r="AS2442" s="71">
        <v>0</v>
      </c>
      <c r="AT2442" s="68">
        <f t="shared" si="7337"/>
        <v>0</v>
      </c>
      <c r="AU2442" s="71">
        <v>0</v>
      </c>
      <c r="AV2442" s="71">
        <v>0</v>
      </c>
      <c r="AW2442" s="68">
        <f t="shared" si="7338"/>
        <v>0</v>
      </c>
      <c r="AX2442" s="68">
        <f t="shared" si="7339"/>
        <v>0</v>
      </c>
      <c r="AY2442" s="71">
        <v>0</v>
      </c>
      <c r="AZ2442" s="71">
        <v>0</v>
      </c>
      <c r="BA2442" s="68">
        <f t="shared" si="7340"/>
        <v>0</v>
      </c>
      <c r="BB2442" s="71">
        <v>0</v>
      </c>
      <c r="BC2442" s="71">
        <v>0</v>
      </c>
      <c r="BD2442" s="68">
        <f t="shared" si="7341"/>
        <v>0</v>
      </c>
      <c r="BE2442" s="68">
        <f t="shared" si="7342"/>
        <v>0</v>
      </c>
      <c r="BF2442" s="67">
        <f t="shared" si="7315"/>
        <v>0</v>
      </c>
      <c r="BG2442" s="67">
        <f t="shared" si="7315"/>
        <v>0</v>
      </c>
      <c r="BH2442" s="68">
        <f t="shared" si="7316"/>
        <v>0</v>
      </c>
      <c r="BI2442" s="67" t="e">
        <f t="shared" si="7317"/>
        <v>#REF!</v>
      </c>
      <c r="BJ2442" s="67" t="e">
        <f t="shared" si="7317"/>
        <v>#REF!</v>
      </c>
      <c r="BK2442" s="68" t="e">
        <f t="shared" si="7318"/>
        <v>#REF!</v>
      </c>
      <c r="BL2442" s="68" t="e">
        <f t="shared" si="7345"/>
        <v>#REF!</v>
      </c>
      <c r="BM2442" s="305">
        <v>0</v>
      </c>
      <c r="BN2442" s="305">
        <v>0</v>
      </c>
      <c r="BO2442" s="306"/>
      <c r="BP2442" s="306"/>
      <c r="BQ2442" s="305">
        <v>0</v>
      </c>
      <c r="BR2442" s="305">
        <v>0</v>
      </c>
      <c r="BS2442" s="123" t="s">
        <v>208</v>
      </c>
      <c r="BT2442" s="77"/>
    </row>
    <row r="2443" spans="1:77" s="46" customFormat="1" ht="261" hidden="1" customHeight="1">
      <c r="A2443" s="77"/>
      <c r="B2443" s="202">
        <v>2014</v>
      </c>
      <c r="C2443" s="202">
        <v>8317</v>
      </c>
      <c r="D2443" s="202">
        <v>9</v>
      </c>
      <c r="E2443" s="202">
        <v>6000</v>
      </c>
      <c r="F2443" s="202">
        <v>6200</v>
      </c>
      <c r="G2443" s="202">
        <v>622</v>
      </c>
      <c r="H2443" s="20"/>
      <c r="I2443" s="86" t="s">
        <v>372</v>
      </c>
      <c r="J2443" s="67">
        <v>0</v>
      </c>
      <c r="K2443" s="67">
        <v>0</v>
      </c>
      <c r="L2443" s="68">
        <f t="shared" si="7331"/>
        <v>0</v>
      </c>
      <c r="M2443" s="67">
        <v>0</v>
      </c>
      <c r="N2443" s="67">
        <v>0</v>
      </c>
      <c r="O2443" s="68">
        <f t="shared" si="7332"/>
        <v>0</v>
      </c>
      <c r="P2443" s="68">
        <f t="shared" si="7333"/>
        <v>0</v>
      </c>
      <c r="Q2443" s="71">
        <v>0</v>
      </c>
      <c r="R2443" s="71">
        <v>0</v>
      </c>
      <c r="S2443" s="71">
        <v>0</v>
      </c>
      <c r="T2443" s="71">
        <v>0</v>
      </c>
      <c r="U2443" s="71">
        <v>0</v>
      </c>
      <c r="V2443" s="71">
        <v>0</v>
      </c>
      <c r="W2443" s="67">
        <v>0</v>
      </c>
      <c r="X2443" s="67">
        <v>0</v>
      </c>
      <c r="Y2443" s="68">
        <v>0</v>
      </c>
      <c r="Z2443" s="67">
        <v>0</v>
      </c>
      <c r="AA2443" s="67">
        <v>0</v>
      </c>
      <c r="AB2443" s="68">
        <v>0</v>
      </c>
      <c r="AC2443" s="68">
        <f t="shared" si="7309"/>
        <v>0</v>
      </c>
      <c r="AD2443" s="67">
        <f t="shared" si="7343"/>
        <v>0</v>
      </c>
      <c r="AE2443" s="67">
        <f t="shared" si="7344"/>
        <v>0</v>
      </c>
      <c r="AF2443" s="68">
        <f t="shared" si="7312"/>
        <v>0</v>
      </c>
      <c r="AG2443" s="67" t="e">
        <f>M2443+#REF!-V2443</f>
        <v>#REF!</v>
      </c>
      <c r="AH2443" s="67" t="e">
        <f>N2443+S2443-#REF!</f>
        <v>#REF!</v>
      </c>
      <c r="AI2443" s="68" t="e">
        <f t="shared" si="7313"/>
        <v>#REF!</v>
      </c>
      <c r="AJ2443" s="68" t="e">
        <f t="shared" si="7314"/>
        <v>#REF!</v>
      </c>
      <c r="AK2443" s="71">
        <v>0</v>
      </c>
      <c r="AL2443" s="71">
        <v>0</v>
      </c>
      <c r="AM2443" s="68">
        <f t="shared" si="7334"/>
        <v>0</v>
      </c>
      <c r="AN2443" s="71">
        <v>0</v>
      </c>
      <c r="AO2443" s="71">
        <v>0</v>
      </c>
      <c r="AP2443" s="68">
        <f t="shared" si="7335"/>
        <v>0</v>
      </c>
      <c r="AQ2443" s="68">
        <f t="shared" si="7336"/>
        <v>0</v>
      </c>
      <c r="AR2443" s="71">
        <v>0</v>
      </c>
      <c r="AS2443" s="71">
        <v>0</v>
      </c>
      <c r="AT2443" s="68">
        <f t="shared" si="7337"/>
        <v>0</v>
      </c>
      <c r="AU2443" s="71">
        <v>0</v>
      </c>
      <c r="AV2443" s="71">
        <v>0</v>
      </c>
      <c r="AW2443" s="68">
        <f t="shared" si="7338"/>
        <v>0</v>
      </c>
      <c r="AX2443" s="68">
        <f t="shared" si="7339"/>
        <v>0</v>
      </c>
      <c r="AY2443" s="71">
        <v>0</v>
      </c>
      <c r="AZ2443" s="71">
        <v>0</v>
      </c>
      <c r="BA2443" s="68">
        <f t="shared" si="7340"/>
        <v>0</v>
      </c>
      <c r="BB2443" s="71">
        <v>0</v>
      </c>
      <c r="BC2443" s="71">
        <v>0</v>
      </c>
      <c r="BD2443" s="68">
        <f t="shared" si="7341"/>
        <v>0</v>
      </c>
      <c r="BE2443" s="68">
        <f t="shared" si="7342"/>
        <v>0</v>
      </c>
      <c r="BF2443" s="67">
        <f t="shared" si="7315"/>
        <v>0</v>
      </c>
      <c r="BG2443" s="67">
        <f t="shared" si="7315"/>
        <v>0</v>
      </c>
      <c r="BH2443" s="68">
        <f t="shared" si="7316"/>
        <v>0</v>
      </c>
      <c r="BI2443" s="67" t="e">
        <f t="shared" si="7317"/>
        <v>#REF!</v>
      </c>
      <c r="BJ2443" s="67" t="e">
        <f t="shared" si="7317"/>
        <v>#REF!</v>
      </c>
      <c r="BK2443" s="68" t="e">
        <f t="shared" si="7318"/>
        <v>#REF!</v>
      </c>
      <c r="BL2443" s="68" t="e">
        <f t="shared" si="7345"/>
        <v>#REF!</v>
      </c>
      <c r="BM2443" s="305">
        <v>0</v>
      </c>
      <c r="BN2443" s="305">
        <v>0</v>
      </c>
      <c r="BO2443" s="306"/>
      <c r="BP2443" s="306"/>
      <c r="BQ2443" s="305">
        <v>0</v>
      </c>
      <c r="BR2443" s="305">
        <v>0</v>
      </c>
      <c r="BS2443" s="123" t="s">
        <v>208</v>
      </c>
      <c r="BT2443" s="108"/>
    </row>
    <row r="2444" spans="1:77" s="46" customFormat="1" ht="218.25" hidden="1" customHeight="1">
      <c r="A2444" s="77"/>
      <c r="B2444" s="20">
        <v>2014</v>
      </c>
      <c r="C2444" s="65">
        <v>8317</v>
      </c>
      <c r="D2444" s="20">
        <v>9</v>
      </c>
      <c r="E2444" s="20">
        <v>6000</v>
      </c>
      <c r="F2444" s="20">
        <v>6200</v>
      </c>
      <c r="G2444" s="20">
        <v>622</v>
      </c>
      <c r="H2444" s="20"/>
      <c r="I2444" s="86" t="s">
        <v>372</v>
      </c>
      <c r="J2444" s="67">
        <v>0</v>
      </c>
      <c r="K2444" s="67">
        <v>0</v>
      </c>
      <c r="L2444" s="68">
        <f t="shared" si="7331"/>
        <v>0</v>
      </c>
      <c r="M2444" s="67">
        <v>0</v>
      </c>
      <c r="N2444" s="67">
        <v>0</v>
      </c>
      <c r="O2444" s="68">
        <f t="shared" si="7332"/>
        <v>0</v>
      </c>
      <c r="P2444" s="68">
        <f t="shared" si="7333"/>
        <v>0</v>
      </c>
      <c r="Q2444" s="71">
        <v>0</v>
      </c>
      <c r="R2444" s="71">
        <v>0</v>
      </c>
      <c r="S2444" s="71">
        <v>0</v>
      </c>
      <c r="T2444" s="71">
        <v>0</v>
      </c>
      <c r="U2444" s="71">
        <v>0</v>
      </c>
      <c r="V2444" s="71">
        <v>0</v>
      </c>
      <c r="W2444" s="67">
        <v>0</v>
      </c>
      <c r="X2444" s="67">
        <v>0</v>
      </c>
      <c r="Y2444" s="68">
        <v>0</v>
      </c>
      <c r="Z2444" s="67">
        <v>0</v>
      </c>
      <c r="AA2444" s="67">
        <v>0</v>
      </c>
      <c r="AB2444" s="68">
        <v>0</v>
      </c>
      <c r="AC2444" s="68">
        <f t="shared" si="7309"/>
        <v>0</v>
      </c>
      <c r="AD2444" s="67">
        <f t="shared" si="7343"/>
        <v>0</v>
      </c>
      <c r="AE2444" s="67">
        <f t="shared" si="7344"/>
        <v>0</v>
      </c>
      <c r="AF2444" s="68">
        <f t="shared" si="7312"/>
        <v>0</v>
      </c>
      <c r="AG2444" s="67" t="e">
        <f>M2444+#REF!-V2444</f>
        <v>#REF!</v>
      </c>
      <c r="AH2444" s="67" t="e">
        <f>N2444+S2444-#REF!</f>
        <v>#REF!</v>
      </c>
      <c r="AI2444" s="68" t="e">
        <f t="shared" si="7313"/>
        <v>#REF!</v>
      </c>
      <c r="AJ2444" s="68" t="e">
        <f t="shared" si="7314"/>
        <v>#REF!</v>
      </c>
      <c r="AK2444" s="71">
        <v>0</v>
      </c>
      <c r="AL2444" s="71">
        <v>0</v>
      </c>
      <c r="AM2444" s="68">
        <f t="shared" si="7334"/>
        <v>0</v>
      </c>
      <c r="AN2444" s="71">
        <v>0</v>
      </c>
      <c r="AO2444" s="71">
        <v>0</v>
      </c>
      <c r="AP2444" s="68">
        <f t="shared" si="7335"/>
        <v>0</v>
      </c>
      <c r="AQ2444" s="68">
        <f t="shared" si="7336"/>
        <v>0</v>
      </c>
      <c r="AR2444" s="71">
        <v>0</v>
      </c>
      <c r="AS2444" s="71">
        <v>0</v>
      </c>
      <c r="AT2444" s="68">
        <f t="shared" si="7337"/>
        <v>0</v>
      </c>
      <c r="AU2444" s="71">
        <v>0</v>
      </c>
      <c r="AV2444" s="71">
        <v>0</v>
      </c>
      <c r="AW2444" s="68">
        <f t="shared" si="7338"/>
        <v>0</v>
      </c>
      <c r="AX2444" s="68">
        <f t="shared" si="7339"/>
        <v>0</v>
      </c>
      <c r="AY2444" s="71">
        <v>0</v>
      </c>
      <c r="AZ2444" s="71">
        <v>0</v>
      </c>
      <c r="BA2444" s="68">
        <f t="shared" si="7340"/>
        <v>0</v>
      </c>
      <c r="BB2444" s="71">
        <v>0</v>
      </c>
      <c r="BC2444" s="71">
        <v>0</v>
      </c>
      <c r="BD2444" s="68">
        <f t="shared" si="7341"/>
        <v>0</v>
      </c>
      <c r="BE2444" s="68">
        <f t="shared" si="7342"/>
        <v>0</v>
      </c>
      <c r="BF2444" s="67">
        <f t="shared" si="7315"/>
        <v>0</v>
      </c>
      <c r="BG2444" s="67">
        <f t="shared" si="7315"/>
        <v>0</v>
      </c>
      <c r="BH2444" s="68">
        <f t="shared" si="7316"/>
        <v>0</v>
      </c>
      <c r="BI2444" s="67" t="e">
        <f t="shared" si="7317"/>
        <v>#REF!</v>
      </c>
      <c r="BJ2444" s="67" t="e">
        <f t="shared" si="7317"/>
        <v>#REF!</v>
      </c>
      <c r="BK2444" s="68" t="e">
        <f t="shared" si="7318"/>
        <v>#REF!</v>
      </c>
      <c r="BL2444" s="68" t="e">
        <f t="shared" si="7345"/>
        <v>#REF!</v>
      </c>
      <c r="BM2444" s="305">
        <v>0</v>
      </c>
      <c r="BN2444" s="305">
        <v>0</v>
      </c>
      <c r="BO2444" s="306"/>
      <c r="BP2444" s="306"/>
      <c r="BQ2444" s="305">
        <v>0</v>
      </c>
      <c r="BR2444" s="305">
        <v>0</v>
      </c>
      <c r="BS2444" s="123" t="s">
        <v>208</v>
      </c>
    </row>
    <row r="2445" spans="1:77" s="46" customFormat="1" ht="187.5" hidden="1" customHeight="1">
      <c r="A2445" s="77"/>
      <c r="B2445" s="20">
        <v>2014</v>
      </c>
      <c r="C2445" s="65">
        <v>8317</v>
      </c>
      <c r="D2445" s="20">
        <v>9</v>
      </c>
      <c r="E2445" s="20">
        <v>6000</v>
      </c>
      <c r="F2445" s="20">
        <v>6200</v>
      </c>
      <c r="G2445" s="20">
        <v>622</v>
      </c>
      <c r="H2445" s="20"/>
      <c r="I2445" s="86" t="s">
        <v>372</v>
      </c>
      <c r="J2445" s="67">
        <v>0</v>
      </c>
      <c r="K2445" s="67">
        <v>0</v>
      </c>
      <c r="L2445" s="68">
        <f t="shared" si="7331"/>
        <v>0</v>
      </c>
      <c r="M2445" s="67">
        <v>0</v>
      </c>
      <c r="N2445" s="67">
        <v>0</v>
      </c>
      <c r="O2445" s="68">
        <f t="shared" si="7332"/>
        <v>0</v>
      </c>
      <c r="P2445" s="68">
        <f t="shared" si="7333"/>
        <v>0</v>
      </c>
      <c r="Q2445" s="71">
        <v>0</v>
      </c>
      <c r="R2445" s="71">
        <v>0</v>
      </c>
      <c r="S2445" s="71">
        <v>0</v>
      </c>
      <c r="T2445" s="71">
        <v>0</v>
      </c>
      <c r="U2445" s="71">
        <v>0</v>
      </c>
      <c r="V2445" s="71">
        <v>0</v>
      </c>
      <c r="W2445" s="67">
        <v>0</v>
      </c>
      <c r="X2445" s="67">
        <v>0</v>
      </c>
      <c r="Y2445" s="68">
        <v>0</v>
      </c>
      <c r="Z2445" s="67">
        <v>0</v>
      </c>
      <c r="AA2445" s="67">
        <v>0</v>
      </c>
      <c r="AB2445" s="68">
        <v>0</v>
      </c>
      <c r="AC2445" s="68">
        <f t="shared" si="7309"/>
        <v>0</v>
      </c>
      <c r="AD2445" s="67">
        <f t="shared" si="7343"/>
        <v>0</v>
      </c>
      <c r="AE2445" s="67">
        <f t="shared" si="7344"/>
        <v>0</v>
      </c>
      <c r="AF2445" s="68">
        <f t="shared" si="7312"/>
        <v>0</v>
      </c>
      <c r="AG2445" s="67" t="e">
        <f>M2445+#REF!-V2445</f>
        <v>#REF!</v>
      </c>
      <c r="AH2445" s="67" t="e">
        <f>N2445+S2445-#REF!</f>
        <v>#REF!</v>
      </c>
      <c r="AI2445" s="68" t="e">
        <f t="shared" si="7313"/>
        <v>#REF!</v>
      </c>
      <c r="AJ2445" s="68" t="e">
        <f t="shared" si="7314"/>
        <v>#REF!</v>
      </c>
      <c r="AK2445" s="71">
        <v>0</v>
      </c>
      <c r="AL2445" s="71">
        <v>0</v>
      </c>
      <c r="AM2445" s="68">
        <f t="shared" si="7334"/>
        <v>0</v>
      </c>
      <c r="AN2445" s="71">
        <v>0</v>
      </c>
      <c r="AO2445" s="71">
        <v>0</v>
      </c>
      <c r="AP2445" s="68">
        <f t="shared" si="7335"/>
        <v>0</v>
      </c>
      <c r="AQ2445" s="68">
        <f t="shared" si="7336"/>
        <v>0</v>
      </c>
      <c r="AR2445" s="71">
        <v>0</v>
      </c>
      <c r="AS2445" s="71">
        <v>0</v>
      </c>
      <c r="AT2445" s="68">
        <f t="shared" si="7337"/>
        <v>0</v>
      </c>
      <c r="AU2445" s="71">
        <v>0</v>
      </c>
      <c r="AV2445" s="71">
        <v>0</v>
      </c>
      <c r="AW2445" s="68">
        <f t="shared" si="7338"/>
        <v>0</v>
      </c>
      <c r="AX2445" s="68">
        <f t="shared" si="7339"/>
        <v>0</v>
      </c>
      <c r="AY2445" s="71">
        <v>0</v>
      </c>
      <c r="AZ2445" s="71">
        <v>0</v>
      </c>
      <c r="BA2445" s="68">
        <f t="shared" si="7340"/>
        <v>0</v>
      </c>
      <c r="BB2445" s="71">
        <v>0</v>
      </c>
      <c r="BC2445" s="71">
        <v>0</v>
      </c>
      <c r="BD2445" s="68">
        <f t="shared" si="7341"/>
        <v>0</v>
      </c>
      <c r="BE2445" s="68">
        <f t="shared" si="7342"/>
        <v>0</v>
      </c>
      <c r="BF2445" s="67">
        <f t="shared" si="7315"/>
        <v>0</v>
      </c>
      <c r="BG2445" s="67">
        <f t="shared" si="7315"/>
        <v>0</v>
      </c>
      <c r="BH2445" s="68">
        <f t="shared" si="7316"/>
        <v>0</v>
      </c>
      <c r="BI2445" s="67" t="e">
        <f t="shared" si="7317"/>
        <v>#REF!</v>
      </c>
      <c r="BJ2445" s="67" t="e">
        <f t="shared" si="7317"/>
        <v>#REF!</v>
      </c>
      <c r="BK2445" s="68" t="e">
        <f t="shared" si="7318"/>
        <v>#REF!</v>
      </c>
      <c r="BL2445" s="68" t="e">
        <f t="shared" si="7345"/>
        <v>#REF!</v>
      </c>
      <c r="BM2445" s="305">
        <v>0</v>
      </c>
      <c r="BN2445" s="305">
        <v>0</v>
      </c>
      <c r="BO2445" s="306"/>
      <c r="BP2445" s="306"/>
      <c r="BQ2445" s="305">
        <v>0</v>
      </c>
      <c r="BR2445" s="305">
        <v>0</v>
      </c>
      <c r="BS2445" s="123" t="s">
        <v>208</v>
      </c>
    </row>
    <row r="2446" spans="1:77" s="46" customFormat="1" ht="223.5" hidden="1" customHeight="1">
      <c r="A2446" s="77"/>
      <c r="B2446" s="20">
        <v>2014</v>
      </c>
      <c r="C2446" s="65">
        <v>8317</v>
      </c>
      <c r="D2446" s="20">
        <v>9</v>
      </c>
      <c r="E2446" s="20">
        <v>6000</v>
      </c>
      <c r="F2446" s="20">
        <v>6200</v>
      </c>
      <c r="G2446" s="20">
        <v>622</v>
      </c>
      <c r="H2446" s="20"/>
      <c r="I2446" s="86" t="s">
        <v>372</v>
      </c>
      <c r="J2446" s="67">
        <v>0</v>
      </c>
      <c r="K2446" s="67">
        <v>0</v>
      </c>
      <c r="L2446" s="68">
        <f t="shared" si="7331"/>
        <v>0</v>
      </c>
      <c r="M2446" s="67">
        <v>0</v>
      </c>
      <c r="N2446" s="67">
        <v>0</v>
      </c>
      <c r="O2446" s="68">
        <f t="shared" si="7332"/>
        <v>0</v>
      </c>
      <c r="P2446" s="68">
        <f t="shared" si="7333"/>
        <v>0</v>
      </c>
      <c r="Q2446" s="71">
        <v>0</v>
      </c>
      <c r="R2446" s="71">
        <v>0</v>
      </c>
      <c r="S2446" s="71">
        <v>0</v>
      </c>
      <c r="T2446" s="71">
        <v>0</v>
      </c>
      <c r="U2446" s="71">
        <v>0</v>
      </c>
      <c r="V2446" s="71">
        <v>0</v>
      </c>
      <c r="W2446" s="67">
        <v>0</v>
      </c>
      <c r="X2446" s="67">
        <v>0</v>
      </c>
      <c r="Y2446" s="68">
        <v>0</v>
      </c>
      <c r="Z2446" s="67">
        <v>0</v>
      </c>
      <c r="AA2446" s="67">
        <v>0</v>
      </c>
      <c r="AB2446" s="68">
        <v>0</v>
      </c>
      <c r="AC2446" s="68">
        <f t="shared" si="7309"/>
        <v>0</v>
      </c>
      <c r="AD2446" s="67">
        <f t="shared" si="7343"/>
        <v>0</v>
      </c>
      <c r="AE2446" s="67">
        <f t="shared" si="7344"/>
        <v>0</v>
      </c>
      <c r="AF2446" s="68">
        <f t="shared" si="7312"/>
        <v>0</v>
      </c>
      <c r="AG2446" s="67" t="e">
        <f>M2446+#REF!-V2446</f>
        <v>#REF!</v>
      </c>
      <c r="AH2446" s="67" t="e">
        <f>N2446+S2446-#REF!</f>
        <v>#REF!</v>
      </c>
      <c r="AI2446" s="68" t="e">
        <f t="shared" si="7313"/>
        <v>#REF!</v>
      </c>
      <c r="AJ2446" s="68" t="e">
        <f t="shared" si="7314"/>
        <v>#REF!</v>
      </c>
      <c r="AK2446" s="71">
        <v>0</v>
      </c>
      <c r="AL2446" s="71">
        <v>0</v>
      </c>
      <c r="AM2446" s="68">
        <f t="shared" si="7334"/>
        <v>0</v>
      </c>
      <c r="AN2446" s="71">
        <v>0</v>
      </c>
      <c r="AO2446" s="71">
        <v>0</v>
      </c>
      <c r="AP2446" s="68">
        <f t="shared" si="7335"/>
        <v>0</v>
      </c>
      <c r="AQ2446" s="68">
        <f t="shared" si="7336"/>
        <v>0</v>
      </c>
      <c r="AR2446" s="71">
        <v>0</v>
      </c>
      <c r="AS2446" s="71">
        <v>0</v>
      </c>
      <c r="AT2446" s="68">
        <f t="shared" si="7337"/>
        <v>0</v>
      </c>
      <c r="AU2446" s="71">
        <v>0</v>
      </c>
      <c r="AV2446" s="71">
        <v>0</v>
      </c>
      <c r="AW2446" s="68">
        <f t="shared" si="7338"/>
        <v>0</v>
      </c>
      <c r="AX2446" s="68">
        <f t="shared" si="7339"/>
        <v>0</v>
      </c>
      <c r="AY2446" s="71">
        <v>0</v>
      </c>
      <c r="AZ2446" s="71">
        <v>0</v>
      </c>
      <c r="BA2446" s="68">
        <f t="shared" si="7340"/>
        <v>0</v>
      </c>
      <c r="BB2446" s="71">
        <v>0</v>
      </c>
      <c r="BC2446" s="71">
        <v>0</v>
      </c>
      <c r="BD2446" s="68">
        <f t="shared" si="7341"/>
        <v>0</v>
      </c>
      <c r="BE2446" s="68">
        <f t="shared" si="7342"/>
        <v>0</v>
      </c>
      <c r="BF2446" s="67">
        <f t="shared" si="7315"/>
        <v>0</v>
      </c>
      <c r="BG2446" s="67">
        <f t="shared" si="7315"/>
        <v>0</v>
      </c>
      <c r="BH2446" s="68">
        <f t="shared" si="7316"/>
        <v>0</v>
      </c>
      <c r="BI2446" s="67" t="e">
        <f t="shared" si="7317"/>
        <v>#REF!</v>
      </c>
      <c r="BJ2446" s="67" t="e">
        <f t="shared" si="7317"/>
        <v>#REF!</v>
      </c>
      <c r="BK2446" s="68" t="e">
        <f t="shared" si="7318"/>
        <v>#REF!</v>
      </c>
      <c r="BL2446" s="68" t="e">
        <f t="shared" si="7345"/>
        <v>#REF!</v>
      </c>
      <c r="BM2446" s="305">
        <v>0</v>
      </c>
      <c r="BN2446" s="305">
        <v>0</v>
      </c>
      <c r="BO2446" s="306"/>
      <c r="BP2446" s="306"/>
      <c r="BQ2446" s="305">
        <v>0</v>
      </c>
      <c r="BR2446" s="305">
        <v>0</v>
      </c>
      <c r="BS2446" s="123" t="s">
        <v>208</v>
      </c>
    </row>
    <row r="2447" spans="1:77" s="46" customFormat="1" ht="217.5" hidden="1" customHeight="1">
      <c r="A2447" s="77"/>
      <c r="B2447" s="20">
        <v>2014</v>
      </c>
      <c r="C2447" s="65">
        <v>8317</v>
      </c>
      <c r="D2447" s="20">
        <v>9</v>
      </c>
      <c r="E2447" s="20">
        <v>6000</v>
      </c>
      <c r="F2447" s="20">
        <v>6200</v>
      </c>
      <c r="G2447" s="20">
        <v>622</v>
      </c>
      <c r="H2447" s="20"/>
      <c r="I2447" s="86" t="s">
        <v>372</v>
      </c>
      <c r="J2447" s="67">
        <v>0</v>
      </c>
      <c r="K2447" s="67">
        <v>0</v>
      </c>
      <c r="L2447" s="68">
        <f t="shared" si="7331"/>
        <v>0</v>
      </c>
      <c r="M2447" s="67">
        <v>0</v>
      </c>
      <c r="N2447" s="67">
        <v>0</v>
      </c>
      <c r="O2447" s="68">
        <f t="shared" si="7332"/>
        <v>0</v>
      </c>
      <c r="P2447" s="68">
        <f t="shared" si="7333"/>
        <v>0</v>
      </c>
      <c r="Q2447" s="71">
        <v>0</v>
      </c>
      <c r="R2447" s="71">
        <v>0</v>
      </c>
      <c r="S2447" s="71">
        <v>0</v>
      </c>
      <c r="T2447" s="71">
        <v>0</v>
      </c>
      <c r="U2447" s="71">
        <v>0</v>
      </c>
      <c r="V2447" s="71">
        <v>0</v>
      </c>
      <c r="W2447" s="67">
        <v>0</v>
      </c>
      <c r="X2447" s="67">
        <v>0</v>
      </c>
      <c r="Y2447" s="68">
        <v>0</v>
      </c>
      <c r="Z2447" s="67">
        <v>0</v>
      </c>
      <c r="AA2447" s="67">
        <v>0</v>
      </c>
      <c r="AB2447" s="68">
        <v>0</v>
      </c>
      <c r="AC2447" s="68">
        <f t="shared" si="7309"/>
        <v>0</v>
      </c>
      <c r="AD2447" s="67">
        <f t="shared" si="7343"/>
        <v>0</v>
      </c>
      <c r="AE2447" s="67">
        <f t="shared" si="7344"/>
        <v>0</v>
      </c>
      <c r="AF2447" s="68">
        <f t="shared" si="7312"/>
        <v>0</v>
      </c>
      <c r="AG2447" s="67" t="e">
        <f>M2447+#REF!-V2447</f>
        <v>#REF!</v>
      </c>
      <c r="AH2447" s="67" t="e">
        <f>N2447+S2447-#REF!</f>
        <v>#REF!</v>
      </c>
      <c r="AI2447" s="68" t="e">
        <f t="shared" si="7313"/>
        <v>#REF!</v>
      </c>
      <c r="AJ2447" s="68" t="e">
        <f t="shared" si="7314"/>
        <v>#REF!</v>
      </c>
      <c r="AK2447" s="71">
        <v>0</v>
      </c>
      <c r="AL2447" s="71">
        <v>0</v>
      </c>
      <c r="AM2447" s="68">
        <f t="shared" si="7334"/>
        <v>0</v>
      </c>
      <c r="AN2447" s="71">
        <v>0</v>
      </c>
      <c r="AO2447" s="71">
        <v>0</v>
      </c>
      <c r="AP2447" s="68">
        <f t="shared" si="7335"/>
        <v>0</v>
      </c>
      <c r="AQ2447" s="68">
        <f t="shared" si="7336"/>
        <v>0</v>
      </c>
      <c r="AR2447" s="71">
        <v>0</v>
      </c>
      <c r="AS2447" s="71">
        <v>0</v>
      </c>
      <c r="AT2447" s="68">
        <f t="shared" si="7337"/>
        <v>0</v>
      </c>
      <c r="AU2447" s="71">
        <v>0</v>
      </c>
      <c r="AV2447" s="71">
        <v>0</v>
      </c>
      <c r="AW2447" s="68">
        <f t="shared" si="7338"/>
        <v>0</v>
      </c>
      <c r="AX2447" s="68">
        <f t="shared" si="7339"/>
        <v>0</v>
      </c>
      <c r="AY2447" s="71">
        <v>0</v>
      </c>
      <c r="AZ2447" s="71">
        <v>0</v>
      </c>
      <c r="BA2447" s="68">
        <f t="shared" si="7340"/>
        <v>0</v>
      </c>
      <c r="BB2447" s="71">
        <v>0</v>
      </c>
      <c r="BC2447" s="71">
        <v>0</v>
      </c>
      <c r="BD2447" s="68">
        <f t="shared" si="7341"/>
        <v>0</v>
      </c>
      <c r="BE2447" s="68">
        <f t="shared" si="7342"/>
        <v>0</v>
      </c>
      <c r="BF2447" s="67">
        <f t="shared" si="7315"/>
        <v>0</v>
      </c>
      <c r="BG2447" s="67">
        <f t="shared" si="7315"/>
        <v>0</v>
      </c>
      <c r="BH2447" s="68">
        <f t="shared" si="7316"/>
        <v>0</v>
      </c>
      <c r="BI2447" s="67" t="e">
        <f t="shared" si="7317"/>
        <v>#REF!</v>
      </c>
      <c r="BJ2447" s="67" t="e">
        <f t="shared" si="7317"/>
        <v>#REF!</v>
      </c>
      <c r="BK2447" s="68" t="e">
        <f t="shared" si="7318"/>
        <v>#REF!</v>
      </c>
      <c r="BL2447" s="68" t="e">
        <f t="shared" si="7345"/>
        <v>#REF!</v>
      </c>
      <c r="BM2447" s="305">
        <v>0</v>
      </c>
      <c r="BN2447" s="305">
        <v>0</v>
      </c>
      <c r="BO2447" s="306"/>
      <c r="BP2447" s="306"/>
      <c r="BQ2447" s="305">
        <v>0</v>
      </c>
      <c r="BR2447" s="305">
        <v>0</v>
      </c>
      <c r="BS2447" s="123" t="s">
        <v>208</v>
      </c>
    </row>
    <row r="2448" spans="1:77" s="46" customFormat="1" ht="188.25" hidden="1" customHeight="1">
      <c r="A2448" s="77"/>
      <c r="B2448" s="20">
        <v>2014</v>
      </c>
      <c r="C2448" s="65">
        <v>8317</v>
      </c>
      <c r="D2448" s="20">
        <v>9</v>
      </c>
      <c r="E2448" s="20">
        <v>6000</v>
      </c>
      <c r="F2448" s="20">
        <v>6200</v>
      </c>
      <c r="G2448" s="20">
        <v>622</v>
      </c>
      <c r="H2448" s="20"/>
      <c r="I2448" s="86" t="s">
        <v>372</v>
      </c>
      <c r="J2448" s="67">
        <v>0</v>
      </c>
      <c r="K2448" s="67">
        <v>0</v>
      </c>
      <c r="L2448" s="68">
        <f t="shared" si="7331"/>
        <v>0</v>
      </c>
      <c r="M2448" s="67">
        <v>0</v>
      </c>
      <c r="N2448" s="67">
        <v>0</v>
      </c>
      <c r="O2448" s="68">
        <f t="shared" si="7332"/>
        <v>0</v>
      </c>
      <c r="P2448" s="68">
        <f t="shared" si="7333"/>
        <v>0</v>
      </c>
      <c r="Q2448" s="71">
        <v>0</v>
      </c>
      <c r="R2448" s="71">
        <v>0</v>
      </c>
      <c r="S2448" s="71">
        <v>0</v>
      </c>
      <c r="T2448" s="71">
        <v>0</v>
      </c>
      <c r="U2448" s="71">
        <v>0</v>
      </c>
      <c r="V2448" s="71">
        <v>0</v>
      </c>
      <c r="W2448" s="67">
        <v>0</v>
      </c>
      <c r="X2448" s="67">
        <v>0</v>
      </c>
      <c r="Y2448" s="68">
        <v>0</v>
      </c>
      <c r="Z2448" s="67">
        <v>0</v>
      </c>
      <c r="AA2448" s="67">
        <v>0</v>
      </c>
      <c r="AB2448" s="68">
        <v>0</v>
      </c>
      <c r="AC2448" s="68">
        <f t="shared" si="7309"/>
        <v>0</v>
      </c>
      <c r="AD2448" s="67">
        <f t="shared" si="7343"/>
        <v>0</v>
      </c>
      <c r="AE2448" s="67">
        <f t="shared" si="7344"/>
        <v>0</v>
      </c>
      <c r="AF2448" s="68">
        <f t="shared" si="7312"/>
        <v>0</v>
      </c>
      <c r="AG2448" s="67" t="e">
        <f>M2448+#REF!-V2448</f>
        <v>#REF!</v>
      </c>
      <c r="AH2448" s="67" t="e">
        <f>N2448+S2448-#REF!</f>
        <v>#REF!</v>
      </c>
      <c r="AI2448" s="68" t="e">
        <f t="shared" si="7313"/>
        <v>#REF!</v>
      </c>
      <c r="AJ2448" s="68" t="e">
        <f t="shared" si="7314"/>
        <v>#REF!</v>
      </c>
      <c r="AK2448" s="71">
        <v>0</v>
      </c>
      <c r="AL2448" s="71">
        <v>0</v>
      </c>
      <c r="AM2448" s="68">
        <f t="shared" si="7334"/>
        <v>0</v>
      </c>
      <c r="AN2448" s="71">
        <v>0</v>
      </c>
      <c r="AO2448" s="71">
        <v>0</v>
      </c>
      <c r="AP2448" s="68">
        <f t="shared" si="7335"/>
        <v>0</v>
      </c>
      <c r="AQ2448" s="68">
        <f t="shared" si="7336"/>
        <v>0</v>
      </c>
      <c r="AR2448" s="71">
        <v>0</v>
      </c>
      <c r="AS2448" s="71">
        <v>0</v>
      </c>
      <c r="AT2448" s="68">
        <f t="shared" si="7337"/>
        <v>0</v>
      </c>
      <c r="AU2448" s="71">
        <v>0</v>
      </c>
      <c r="AV2448" s="71">
        <v>0</v>
      </c>
      <c r="AW2448" s="68">
        <f t="shared" si="7338"/>
        <v>0</v>
      </c>
      <c r="AX2448" s="68">
        <f t="shared" si="7339"/>
        <v>0</v>
      </c>
      <c r="AY2448" s="71">
        <v>0</v>
      </c>
      <c r="AZ2448" s="71">
        <v>0</v>
      </c>
      <c r="BA2448" s="68">
        <f t="shared" si="7340"/>
        <v>0</v>
      </c>
      <c r="BB2448" s="71">
        <v>0</v>
      </c>
      <c r="BC2448" s="71">
        <v>0</v>
      </c>
      <c r="BD2448" s="68">
        <f t="shared" si="7341"/>
        <v>0</v>
      </c>
      <c r="BE2448" s="68">
        <f t="shared" si="7342"/>
        <v>0</v>
      </c>
      <c r="BF2448" s="67">
        <f t="shared" si="7315"/>
        <v>0</v>
      </c>
      <c r="BG2448" s="67">
        <f t="shared" si="7315"/>
        <v>0</v>
      </c>
      <c r="BH2448" s="68">
        <f t="shared" si="7316"/>
        <v>0</v>
      </c>
      <c r="BI2448" s="67" t="e">
        <f t="shared" si="7317"/>
        <v>#REF!</v>
      </c>
      <c r="BJ2448" s="67" t="e">
        <f t="shared" si="7317"/>
        <v>#REF!</v>
      </c>
      <c r="BK2448" s="68" t="e">
        <f t="shared" si="7318"/>
        <v>#REF!</v>
      </c>
      <c r="BL2448" s="68" t="e">
        <f t="shared" si="7345"/>
        <v>#REF!</v>
      </c>
      <c r="BM2448" s="305">
        <v>0</v>
      </c>
      <c r="BN2448" s="305">
        <v>0</v>
      </c>
      <c r="BO2448" s="306"/>
      <c r="BP2448" s="306"/>
      <c r="BQ2448" s="305">
        <v>0</v>
      </c>
      <c r="BR2448" s="305">
        <v>0</v>
      </c>
      <c r="BS2448" s="123" t="s">
        <v>208</v>
      </c>
    </row>
    <row r="2449" spans="1:72" s="46" customFormat="1" ht="188.25" hidden="1" customHeight="1">
      <c r="A2449" s="77"/>
      <c r="B2449" s="20">
        <v>2014</v>
      </c>
      <c r="C2449" s="65">
        <v>8317</v>
      </c>
      <c r="D2449" s="20">
        <v>9</v>
      </c>
      <c r="E2449" s="20">
        <v>6000</v>
      </c>
      <c r="F2449" s="20">
        <v>6200</v>
      </c>
      <c r="G2449" s="20">
        <v>622</v>
      </c>
      <c r="H2449" s="20"/>
      <c r="I2449" s="86" t="s">
        <v>372</v>
      </c>
      <c r="J2449" s="67">
        <v>0</v>
      </c>
      <c r="K2449" s="67">
        <v>0</v>
      </c>
      <c r="L2449" s="68">
        <f t="shared" si="7331"/>
        <v>0</v>
      </c>
      <c r="M2449" s="67">
        <v>0</v>
      </c>
      <c r="N2449" s="67">
        <v>0</v>
      </c>
      <c r="O2449" s="68">
        <f t="shared" si="7332"/>
        <v>0</v>
      </c>
      <c r="P2449" s="68">
        <f t="shared" si="7333"/>
        <v>0</v>
      </c>
      <c r="Q2449" s="71">
        <v>0</v>
      </c>
      <c r="R2449" s="71">
        <v>0</v>
      </c>
      <c r="S2449" s="71">
        <v>0</v>
      </c>
      <c r="T2449" s="71">
        <v>0</v>
      </c>
      <c r="U2449" s="71">
        <v>0</v>
      </c>
      <c r="V2449" s="71">
        <v>0</v>
      </c>
      <c r="W2449" s="67">
        <v>0</v>
      </c>
      <c r="X2449" s="67">
        <v>0</v>
      </c>
      <c r="Y2449" s="68">
        <v>0</v>
      </c>
      <c r="Z2449" s="67">
        <v>0</v>
      </c>
      <c r="AA2449" s="67">
        <v>0</v>
      </c>
      <c r="AB2449" s="68">
        <v>0</v>
      </c>
      <c r="AC2449" s="68">
        <f t="shared" si="7309"/>
        <v>0</v>
      </c>
      <c r="AD2449" s="67">
        <f t="shared" si="7343"/>
        <v>0</v>
      </c>
      <c r="AE2449" s="67">
        <f t="shared" si="7344"/>
        <v>0</v>
      </c>
      <c r="AF2449" s="68">
        <f t="shared" si="7312"/>
        <v>0</v>
      </c>
      <c r="AG2449" s="67" t="e">
        <f>M2449+#REF!-V2449</f>
        <v>#REF!</v>
      </c>
      <c r="AH2449" s="67" t="e">
        <f>N2449+S2449-#REF!</f>
        <v>#REF!</v>
      </c>
      <c r="AI2449" s="68" t="e">
        <f t="shared" si="7313"/>
        <v>#REF!</v>
      </c>
      <c r="AJ2449" s="68" t="e">
        <f t="shared" si="7314"/>
        <v>#REF!</v>
      </c>
      <c r="AK2449" s="71">
        <v>0</v>
      </c>
      <c r="AL2449" s="71">
        <v>0</v>
      </c>
      <c r="AM2449" s="68">
        <f t="shared" si="7334"/>
        <v>0</v>
      </c>
      <c r="AN2449" s="71">
        <v>0</v>
      </c>
      <c r="AO2449" s="71">
        <v>0</v>
      </c>
      <c r="AP2449" s="68">
        <f t="shared" si="7335"/>
        <v>0</v>
      </c>
      <c r="AQ2449" s="68">
        <f t="shared" si="7336"/>
        <v>0</v>
      </c>
      <c r="AR2449" s="71">
        <v>0</v>
      </c>
      <c r="AS2449" s="71">
        <v>0</v>
      </c>
      <c r="AT2449" s="68">
        <f t="shared" si="7337"/>
        <v>0</v>
      </c>
      <c r="AU2449" s="71">
        <v>0</v>
      </c>
      <c r="AV2449" s="71">
        <v>0</v>
      </c>
      <c r="AW2449" s="68">
        <f t="shared" si="7338"/>
        <v>0</v>
      </c>
      <c r="AX2449" s="68">
        <f t="shared" si="7339"/>
        <v>0</v>
      </c>
      <c r="AY2449" s="71">
        <v>0</v>
      </c>
      <c r="AZ2449" s="71">
        <v>0</v>
      </c>
      <c r="BA2449" s="68">
        <f t="shared" si="7340"/>
        <v>0</v>
      </c>
      <c r="BB2449" s="71">
        <v>0</v>
      </c>
      <c r="BC2449" s="71">
        <v>0</v>
      </c>
      <c r="BD2449" s="68">
        <f t="shared" si="7341"/>
        <v>0</v>
      </c>
      <c r="BE2449" s="68">
        <f t="shared" si="7342"/>
        <v>0</v>
      </c>
      <c r="BF2449" s="67">
        <f t="shared" si="7315"/>
        <v>0</v>
      </c>
      <c r="BG2449" s="67">
        <f t="shared" si="7315"/>
        <v>0</v>
      </c>
      <c r="BH2449" s="68">
        <f t="shared" si="7316"/>
        <v>0</v>
      </c>
      <c r="BI2449" s="67" t="e">
        <f t="shared" si="7317"/>
        <v>#REF!</v>
      </c>
      <c r="BJ2449" s="67" t="e">
        <f t="shared" si="7317"/>
        <v>#REF!</v>
      </c>
      <c r="BK2449" s="68" t="e">
        <f t="shared" si="7318"/>
        <v>#REF!</v>
      </c>
      <c r="BL2449" s="68" t="e">
        <f t="shared" si="7345"/>
        <v>#REF!</v>
      </c>
      <c r="BM2449" s="305">
        <v>0</v>
      </c>
      <c r="BN2449" s="305">
        <v>0</v>
      </c>
      <c r="BO2449" s="306"/>
      <c r="BP2449" s="306"/>
      <c r="BQ2449" s="305">
        <v>0</v>
      </c>
      <c r="BR2449" s="305">
        <v>0</v>
      </c>
      <c r="BS2449" s="123" t="s">
        <v>208</v>
      </c>
    </row>
    <row r="2450" spans="1:72" s="46" customFormat="1" ht="199.5" hidden="1" customHeight="1">
      <c r="A2450" s="77"/>
      <c r="B2450" s="20">
        <v>2014</v>
      </c>
      <c r="C2450" s="65">
        <v>8317</v>
      </c>
      <c r="D2450" s="20">
        <v>9</v>
      </c>
      <c r="E2450" s="20">
        <v>6000</v>
      </c>
      <c r="F2450" s="20">
        <v>6200</v>
      </c>
      <c r="G2450" s="20">
        <v>622</v>
      </c>
      <c r="H2450" s="20"/>
      <c r="I2450" s="86" t="s">
        <v>372</v>
      </c>
      <c r="J2450" s="67">
        <v>0</v>
      </c>
      <c r="K2450" s="67">
        <v>0</v>
      </c>
      <c r="L2450" s="68">
        <f t="shared" si="7331"/>
        <v>0</v>
      </c>
      <c r="M2450" s="67">
        <v>0</v>
      </c>
      <c r="N2450" s="67">
        <v>0</v>
      </c>
      <c r="O2450" s="68">
        <f t="shared" si="7332"/>
        <v>0</v>
      </c>
      <c r="P2450" s="68">
        <f t="shared" si="7333"/>
        <v>0</v>
      </c>
      <c r="Q2450" s="71">
        <v>0</v>
      </c>
      <c r="R2450" s="71">
        <v>0</v>
      </c>
      <c r="S2450" s="71">
        <v>0</v>
      </c>
      <c r="T2450" s="71">
        <v>0</v>
      </c>
      <c r="U2450" s="71">
        <v>0</v>
      </c>
      <c r="V2450" s="71">
        <v>0</v>
      </c>
      <c r="W2450" s="67">
        <v>0</v>
      </c>
      <c r="X2450" s="67">
        <v>0</v>
      </c>
      <c r="Y2450" s="68">
        <v>0</v>
      </c>
      <c r="Z2450" s="67">
        <v>0</v>
      </c>
      <c r="AA2450" s="67">
        <v>0</v>
      </c>
      <c r="AB2450" s="68">
        <v>0</v>
      </c>
      <c r="AC2450" s="68">
        <f t="shared" ref="AC2450:AC2456" si="7346">+Y2450+AB2450</f>
        <v>0</v>
      </c>
      <c r="AD2450" s="67">
        <f t="shared" ref="AD2450:AD2456" si="7347">J2450+Q2450-T2450</f>
        <v>0</v>
      </c>
      <c r="AE2450" s="67">
        <f t="shared" ref="AE2450:AE2456" si="7348">K2450+R2450-U2450</f>
        <v>0</v>
      </c>
      <c r="AF2450" s="68">
        <f t="shared" ref="AF2450:AF2456" si="7349">AD2450+AE2450</f>
        <v>0</v>
      </c>
      <c r="AG2450" s="67" t="e">
        <f>M2450+#REF!-V2450</f>
        <v>#REF!</v>
      </c>
      <c r="AH2450" s="67" t="e">
        <f>N2450+S2450-#REF!</f>
        <v>#REF!</v>
      </c>
      <c r="AI2450" s="68" t="e">
        <f t="shared" ref="AI2450:AI2456" si="7350">+AG2450+AH2450</f>
        <v>#REF!</v>
      </c>
      <c r="AJ2450" s="68" t="e">
        <f t="shared" ref="AJ2450:AJ2456" si="7351">+AF2450+AI2450</f>
        <v>#REF!</v>
      </c>
      <c r="AK2450" s="71">
        <v>0</v>
      </c>
      <c r="AL2450" s="71">
        <v>0</v>
      </c>
      <c r="AM2450" s="68">
        <f t="shared" si="7334"/>
        <v>0</v>
      </c>
      <c r="AN2450" s="71">
        <v>0</v>
      </c>
      <c r="AO2450" s="71">
        <v>0</v>
      </c>
      <c r="AP2450" s="68">
        <f t="shared" si="7335"/>
        <v>0</v>
      </c>
      <c r="AQ2450" s="68">
        <f t="shared" si="7336"/>
        <v>0</v>
      </c>
      <c r="AR2450" s="71">
        <v>0</v>
      </c>
      <c r="AS2450" s="71">
        <v>0</v>
      </c>
      <c r="AT2450" s="68">
        <f t="shared" si="7337"/>
        <v>0</v>
      </c>
      <c r="AU2450" s="71">
        <v>0</v>
      </c>
      <c r="AV2450" s="71">
        <v>0</v>
      </c>
      <c r="AW2450" s="68">
        <f t="shared" si="7338"/>
        <v>0</v>
      </c>
      <c r="AX2450" s="68">
        <f t="shared" si="7339"/>
        <v>0</v>
      </c>
      <c r="AY2450" s="71">
        <v>0</v>
      </c>
      <c r="AZ2450" s="71">
        <v>0</v>
      </c>
      <c r="BA2450" s="68">
        <f t="shared" si="7340"/>
        <v>0</v>
      </c>
      <c r="BB2450" s="71">
        <v>0</v>
      </c>
      <c r="BC2450" s="71">
        <v>0</v>
      </c>
      <c r="BD2450" s="68">
        <f t="shared" si="7341"/>
        <v>0</v>
      </c>
      <c r="BE2450" s="68">
        <f t="shared" si="7342"/>
        <v>0</v>
      </c>
      <c r="BF2450" s="67">
        <f t="shared" ref="BF2450:BG2456" si="7352">AD2450-AK2450-AR2450-AY2450</f>
        <v>0</v>
      </c>
      <c r="BG2450" s="67">
        <f t="shared" si="7352"/>
        <v>0</v>
      </c>
      <c r="BH2450" s="68">
        <f t="shared" ref="BH2450:BH2456" si="7353">BF2450+BG2450</f>
        <v>0</v>
      </c>
      <c r="BI2450" s="67" t="e">
        <f t="shared" ref="BI2450:BJ2456" si="7354">AG2450-AN2450-AU2450-BB2450</f>
        <v>#REF!</v>
      </c>
      <c r="BJ2450" s="67" t="e">
        <f t="shared" si="7354"/>
        <v>#REF!</v>
      </c>
      <c r="BK2450" s="68" t="e">
        <f t="shared" ref="BK2450:BK2456" si="7355">+BI2450+BJ2450</f>
        <v>#REF!</v>
      </c>
      <c r="BL2450" s="68" t="e">
        <f t="shared" si="7345"/>
        <v>#REF!</v>
      </c>
      <c r="BM2450" s="305">
        <v>0</v>
      </c>
      <c r="BN2450" s="305">
        <v>0</v>
      </c>
      <c r="BO2450" s="306"/>
      <c r="BP2450" s="306"/>
      <c r="BQ2450" s="305">
        <v>0</v>
      </c>
      <c r="BR2450" s="305">
        <v>0</v>
      </c>
      <c r="BS2450" s="123" t="s">
        <v>208</v>
      </c>
    </row>
    <row r="2451" spans="1:72" s="46" customFormat="1" ht="198" hidden="1" customHeight="1">
      <c r="A2451" s="77"/>
      <c r="B2451" s="20">
        <v>2014</v>
      </c>
      <c r="C2451" s="65">
        <v>8317</v>
      </c>
      <c r="D2451" s="20">
        <v>9</v>
      </c>
      <c r="E2451" s="20">
        <v>6000</v>
      </c>
      <c r="F2451" s="20">
        <v>6200</v>
      </c>
      <c r="G2451" s="20">
        <v>622</v>
      </c>
      <c r="H2451" s="20"/>
      <c r="I2451" s="86" t="s">
        <v>372</v>
      </c>
      <c r="J2451" s="67">
        <v>0</v>
      </c>
      <c r="K2451" s="67">
        <v>0</v>
      </c>
      <c r="L2451" s="68">
        <f t="shared" si="7331"/>
        <v>0</v>
      </c>
      <c r="M2451" s="67">
        <v>0</v>
      </c>
      <c r="N2451" s="67">
        <v>0</v>
      </c>
      <c r="O2451" s="68">
        <f t="shared" si="7332"/>
        <v>0</v>
      </c>
      <c r="P2451" s="68">
        <f t="shared" si="7333"/>
        <v>0</v>
      </c>
      <c r="Q2451" s="71">
        <v>0</v>
      </c>
      <c r="R2451" s="71">
        <v>0</v>
      </c>
      <c r="S2451" s="71">
        <v>0</v>
      </c>
      <c r="T2451" s="71">
        <v>0</v>
      </c>
      <c r="U2451" s="71">
        <v>0</v>
      </c>
      <c r="V2451" s="71">
        <v>0</v>
      </c>
      <c r="W2451" s="67">
        <v>0</v>
      </c>
      <c r="X2451" s="67">
        <v>0</v>
      </c>
      <c r="Y2451" s="68">
        <v>0</v>
      </c>
      <c r="Z2451" s="67">
        <v>0</v>
      </c>
      <c r="AA2451" s="67">
        <v>0</v>
      </c>
      <c r="AB2451" s="68">
        <v>0</v>
      </c>
      <c r="AC2451" s="68">
        <f t="shared" si="7346"/>
        <v>0</v>
      </c>
      <c r="AD2451" s="67">
        <f t="shared" si="7347"/>
        <v>0</v>
      </c>
      <c r="AE2451" s="67">
        <f t="shared" si="7348"/>
        <v>0</v>
      </c>
      <c r="AF2451" s="68">
        <f t="shared" si="7349"/>
        <v>0</v>
      </c>
      <c r="AG2451" s="67" t="e">
        <f>M2451+#REF!-V2451</f>
        <v>#REF!</v>
      </c>
      <c r="AH2451" s="67" t="e">
        <f>N2451+S2451-#REF!</f>
        <v>#REF!</v>
      </c>
      <c r="AI2451" s="68" t="e">
        <f t="shared" si="7350"/>
        <v>#REF!</v>
      </c>
      <c r="AJ2451" s="68" t="e">
        <f t="shared" si="7351"/>
        <v>#REF!</v>
      </c>
      <c r="AK2451" s="71">
        <v>0</v>
      </c>
      <c r="AL2451" s="71">
        <v>0</v>
      </c>
      <c r="AM2451" s="68">
        <f t="shared" si="7334"/>
        <v>0</v>
      </c>
      <c r="AN2451" s="71">
        <v>0</v>
      </c>
      <c r="AO2451" s="71">
        <v>0</v>
      </c>
      <c r="AP2451" s="68">
        <f t="shared" si="7335"/>
        <v>0</v>
      </c>
      <c r="AQ2451" s="68">
        <f t="shared" si="7336"/>
        <v>0</v>
      </c>
      <c r="AR2451" s="71">
        <v>0</v>
      </c>
      <c r="AS2451" s="71">
        <v>0</v>
      </c>
      <c r="AT2451" s="68">
        <f t="shared" si="7337"/>
        <v>0</v>
      </c>
      <c r="AU2451" s="71">
        <v>0</v>
      </c>
      <c r="AV2451" s="71">
        <v>0</v>
      </c>
      <c r="AW2451" s="68">
        <f t="shared" si="7338"/>
        <v>0</v>
      </c>
      <c r="AX2451" s="68">
        <f t="shared" si="7339"/>
        <v>0</v>
      </c>
      <c r="AY2451" s="71">
        <v>0</v>
      </c>
      <c r="AZ2451" s="71">
        <v>0</v>
      </c>
      <c r="BA2451" s="68">
        <f t="shared" si="7340"/>
        <v>0</v>
      </c>
      <c r="BB2451" s="71">
        <v>0</v>
      </c>
      <c r="BC2451" s="71">
        <v>0</v>
      </c>
      <c r="BD2451" s="68">
        <f t="shared" si="7341"/>
        <v>0</v>
      </c>
      <c r="BE2451" s="68">
        <f t="shared" si="7342"/>
        <v>0</v>
      </c>
      <c r="BF2451" s="67">
        <f t="shared" si="7352"/>
        <v>0</v>
      </c>
      <c r="BG2451" s="67">
        <f t="shared" si="7352"/>
        <v>0</v>
      </c>
      <c r="BH2451" s="68">
        <f t="shared" si="7353"/>
        <v>0</v>
      </c>
      <c r="BI2451" s="67" t="e">
        <f t="shared" si="7354"/>
        <v>#REF!</v>
      </c>
      <c r="BJ2451" s="67" t="e">
        <f t="shared" si="7354"/>
        <v>#REF!</v>
      </c>
      <c r="BK2451" s="68" t="e">
        <f t="shared" si="7355"/>
        <v>#REF!</v>
      </c>
      <c r="BL2451" s="68" t="e">
        <f t="shared" si="7345"/>
        <v>#REF!</v>
      </c>
      <c r="BM2451" s="305">
        <v>0</v>
      </c>
      <c r="BN2451" s="305">
        <v>0</v>
      </c>
      <c r="BO2451" s="306"/>
      <c r="BP2451" s="306"/>
      <c r="BQ2451" s="305">
        <v>0</v>
      </c>
      <c r="BR2451" s="305">
        <v>0</v>
      </c>
      <c r="BS2451" s="123" t="s">
        <v>208</v>
      </c>
    </row>
    <row r="2452" spans="1:72" s="46" customFormat="1" ht="249" hidden="1" customHeight="1">
      <c r="A2452" s="77"/>
      <c r="B2452" s="20">
        <v>2014</v>
      </c>
      <c r="C2452" s="65">
        <v>8317</v>
      </c>
      <c r="D2452" s="20">
        <v>9</v>
      </c>
      <c r="E2452" s="20">
        <v>6000</v>
      </c>
      <c r="F2452" s="20">
        <v>6200</v>
      </c>
      <c r="G2452" s="20">
        <v>622</v>
      </c>
      <c r="H2452" s="20"/>
      <c r="I2452" s="86" t="s">
        <v>372</v>
      </c>
      <c r="J2452" s="67">
        <v>0</v>
      </c>
      <c r="K2452" s="67">
        <v>0</v>
      </c>
      <c r="L2452" s="68">
        <f t="shared" si="7331"/>
        <v>0</v>
      </c>
      <c r="M2452" s="67">
        <v>0</v>
      </c>
      <c r="N2452" s="67">
        <v>0</v>
      </c>
      <c r="O2452" s="68">
        <f t="shared" si="7332"/>
        <v>0</v>
      </c>
      <c r="P2452" s="68">
        <f t="shared" si="7333"/>
        <v>0</v>
      </c>
      <c r="Q2452" s="71">
        <v>0</v>
      </c>
      <c r="R2452" s="71">
        <v>0</v>
      </c>
      <c r="S2452" s="71">
        <v>0</v>
      </c>
      <c r="T2452" s="71">
        <v>0</v>
      </c>
      <c r="U2452" s="71">
        <v>0</v>
      </c>
      <c r="V2452" s="71">
        <v>0</v>
      </c>
      <c r="W2452" s="67">
        <v>0</v>
      </c>
      <c r="X2452" s="67">
        <v>0</v>
      </c>
      <c r="Y2452" s="68">
        <v>0</v>
      </c>
      <c r="Z2452" s="67">
        <v>0</v>
      </c>
      <c r="AA2452" s="67">
        <v>0</v>
      </c>
      <c r="AB2452" s="68">
        <v>0</v>
      </c>
      <c r="AC2452" s="68">
        <f t="shared" si="7346"/>
        <v>0</v>
      </c>
      <c r="AD2452" s="67">
        <f t="shared" si="7347"/>
        <v>0</v>
      </c>
      <c r="AE2452" s="67">
        <f t="shared" si="7348"/>
        <v>0</v>
      </c>
      <c r="AF2452" s="68">
        <f t="shared" si="7349"/>
        <v>0</v>
      </c>
      <c r="AG2452" s="67" t="e">
        <f>M2452+#REF!-V2452</f>
        <v>#REF!</v>
      </c>
      <c r="AH2452" s="67" t="e">
        <f>N2452+S2452-#REF!</f>
        <v>#REF!</v>
      </c>
      <c r="AI2452" s="68" t="e">
        <f t="shared" si="7350"/>
        <v>#REF!</v>
      </c>
      <c r="AJ2452" s="68" t="e">
        <f t="shared" si="7351"/>
        <v>#REF!</v>
      </c>
      <c r="AK2452" s="71">
        <v>0</v>
      </c>
      <c r="AL2452" s="71">
        <v>0</v>
      </c>
      <c r="AM2452" s="68">
        <f t="shared" si="7334"/>
        <v>0</v>
      </c>
      <c r="AN2452" s="71">
        <v>0</v>
      </c>
      <c r="AO2452" s="71">
        <v>0</v>
      </c>
      <c r="AP2452" s="68">
        <f t="shared" si="7335"/>
        <v>0</v>
      </c>
      <c r="AQ2452" s="68">
        <f t="shared" si="7336"/>
        <v>0</v>
      </c>
      <c r="AR2452" s="71">
        <v>0</v>
      </c>
      <c r="AS2452" s="71">
        <v>0</v>
      </c>
      <c r="AT2452" s="68">
        <f t="shared" si="7337"/>
        <v>0</v>
      </c>
      <c r="AU2452" s="71">
        <v>0</v>
      </c>
      <c r="AV2452" s="71">
        <v>0</v>
      </c>
      <c r="AW2452" s="68">
        <f t="shared" si="7338"/>
        <v>0</v>
      </c>
      <c r="AX2452" s="68">
        <f t="shared" si="7339"/>
        <v>0</v>
      </c>
      <c r="AY2452" s="71">
        <v>0</v>
      </c>
      <c r="AZ2452" s="71">
        <v>0</v>
      </c>
      <c r="BA2452" s="68">
        <f t="shared" si="7340"/>
        <v>0</v>
      </c>
      <c r="BB2452" s="71">
        <v>0</v>
      </c>
      <c r="BC2452" s="71">
        <v>0</v>
      </c>
      <c r="BD2452" s="68">
        <f t="shared" si="7341"/>
        <v>0</v>
      </c>
      <c r="BE2452" s="68">
        <f t="shared" si="7342"/>
        <v>0</v>
      </c>
      <c r="BF2452" s="67">
        <f t="shared" si="7352"/>
        <v>0</v>
      </c>
      <c r="BG2452" s="67">
        <f t="shared" si="7352"/>
        <v>0</v>
      </c>
      <c r="BH2452" s="68">
        <f t="shared" si="7353"/>
        <v>0</v>
      </c>
      <c r="BI2452" s="67" t="e">
        <f t="shared" si="7354"/>
        <v>#REF!</v>
      </c>
      <c r="BJ2452" s="67" t="e">
        <f t="shared" si="7354"/>
        <v>#REF!</v>
      </c>
      <c r="BK2452" s="68" t="e">
        <f t="shared" si="7355"/>
        <v>#REF!</v>
      </c>
      <c r="BL2452" s="68" t="e">
        <f t="shared" si="7345"/>
        <v>#REF!</v>
      </c>
      <c r="BM2452" s="305">
        <v>0</v>
      </c>
      <c r="BN2452" s="305">
        <v>0</v>
      </c>
      <c r="BO2452" s="306"/>
      <c r="BP2452" s="306"/>
      <c r="BQ2452" s="305">
        <v>0</v>
      </c>
      <c r="BR2452" s="305">
        <v>0</v>
      </c>
      <c r="BS2452" s="123" t="s">
        <v>208</v>
      </c>
    </row>
    <row r="2453" spans="1:72" s="46" customFormat="1" ht="218.25" hidden="1" customHeight="1">
      <c r="A2453" s="77"/>
      <c r="B2453" s="20">
        <v>2014</v>
      </c>
      <c r="C2453" s="65">
        <v>8317</v>
      </c>
      <c r="D2453" s="20">
        <v>9</v>
      </c>
      <c r="E2453" s="20">
        <v>6000</v>
      </c>
      <c r="F2453" s="20">
        <v>6200</v>
      </c>
      <c r="G2453" s="20">
        <v>622</v>
      </c>
      <c r="H2453" s="20"/>
      <c r="I2453" s="86" t="s">
        <v>372</v>
      </c>
      <c r="J2453" s="67">
        <v>0</v>
      </c>
      <c r="K2453" s="67">
        <v>0</v>
      </c>
      <c r="L2453" s="68">
        <f t="shared" si="7331"/>
        <v>0</v>
      </c>
      <c r="M2453" s="67">
        <v>0</v>
      </c>
      <c r="N2453" s="67">
        <v>0</v>
      </c>
      <c r="O2453" s="68">
        <f t="shared" si="7332"/>
        <v>0</v>
      </c>
      <c r="P2453" s="68">
        <f t="shared" si="7333"/>
        <v>0</v>
      </c>
      <c r="Q2453" s="71">
        <v>0</v>
      </c>
      <c r="R2453" s="71">
        <v>0</v>
      </c>
      <c r="S2453" s="71">
        <v>0</v>
      </c>
      <c r="T2453" s="71">
        <v>0</v>
      </c>
      <c r="U2453" s="71">
        <v>0</v>
      </c>
      <c r="V2453" s="71">
        <v>0</v>
      </c>
      <c r="W2453" s="67">
        <v>0</v>
      </c>
      <c r="X2453" s="67">
        <v>0</v>
      </c>
      <c r="Y2453" s="68">
        <v>0</v>
      </c>
      <c r="Z2453" s="67">
        <v>0</v>
      </c>
      <c r="AA2453" s="67">
        <v>0</v>
      </c>
      <c r="AB2453" s="68">
        <v>0</v>
      </c>
      <c r="AC2453" s="68">
        <f t="shared" si="7346"/>
        <v>0</v>
      </c>
      <c r="AD2453" s="67">
        <f t="shared" si="7347"/>
        <v>0</v>
      </c>
      <c r="AE2453" s="67">
        <f t="shared" si="7348"/>
        <v>0</v>
      </c>
      <c r="AF2453" s="68">
        <f t="shared" si="7349"/>
        <v>0</v>
      </c>
      <c r="AG2453" s="67" t="e">
        <f>M2453+#REF!-V2453</f>
        <v>#REF!</v>
      </c>
      <c r="AH2453" s="67" t="e">
        <f>N2453+S2453-#REF!</f>
        <v>#REF!</v>
      </c>
      <c r="AI2453" s="68" t="e">
        <f t="shared" si="7350"/>
        <v>#REF!</v>
      </c>
      <c r="AJ2453" s="68" t="e">
        <f t="shared" si="7351"/>
        <v>#REF!</v>
      </c>
      <c r="AK2453" s="71">
        <v>0</v>
      </c>
      <c r="AL2453" s="71">
        <v>0</v>
      </c>
      <c r="AM2453" s="68">
        <f t="shared" si="7334"/>
        <v>0</v>
      </c>
      <c r="AN2453" s="71">
        <v>0</v>
      </c>
      <c r="AO2453" s="71">
        <v>0</v>
      </c>
      <c r="AP2453" s="68">
        <f t="shared" si="7335"/>
        <v>0</v>
      </c>
      <c r="AQ2453" s="68">
        <f t="shared" si="7336"/>
        <v>0</v>
      </c>
      <c r="AR2453" s="71">
        <v>0</v>
      </c>
      <c r="AS2453" s="71">
        <v>0</v>
      </c>
      <c r="AT2453" s="68">
        <f t="shared" si="7337"/>
        <v>0</v>
      </c>
      <c r="AU2453" s="71">
        <v>0</v>
      </c>
      <c r="AV2453" s="71">
        <v>0</v>
      </c>
      <c r="AW2453" s="68">
        <f t="shared" si="7338"/>
        <v>0</v>
      </c>
      <c r="AX2453" s="68">
        <f t="shared" si="7339"/>
        <v>0</v>
      </c>
      <c r="AY2453" s="71">
        <v>0</v>
      </c>
      <c r="AZ2453" s="71">
        <v>0</v>
      </c>
      <c r="BA2453" s="68">
        <f t="shared" si="7340"/>
        <v>0</v>
      </c>
      <c r="BB2453" s="71">
        <v>0</v>
      </c>
      <c r="BC2453" s="71">
        <v>0</v>
      </c>
      <c r="BD2453" s="68">
        <f t="shared" si="7341"/>
        <v>0</v>
      </c>
      <c r="BE2453" s="68">
        <f t="shared" si="7342"/>
        <v>0</v>
      </c>
      <c r="BF2453" s="67">
        <f t="shared" si="7352"/>
        <v>0</v>
      </c>
      <c r="BG2453" s="67">
        <f t="shared" si="7352"/>
        <v>0</v>
      </c>
      <c r="BH2453" s="68">
        <f t="shared" si="7353"/>
        <v>0</v>
      </c>
      <c r="BI2453" s="67" t="e">
        <f t="shared" si="7354"/>
        <v>#REF!</v>
      </c>
      <c r="BJ2453" s="67" t="e">
        <f t="shared" si="7354"/>
        <v>#REF!</v>
      </c>
      <c r="BK2453" s="68" t="e">
        <f t="shared" si="7355"/>
        <v>#REF!</v>
      </c>
      <c r="BL2453" s="68" t="e">
        <f t="shared" si="7345"/>
        <v>#REF!</v>
      </c>
      <c r="BM2453" s="305">
        <v>0</v>
      </c>
      <c r="BN2453" s="305">
        <v>0</v>
      </c>
      <c r="BO2453" s="306"/>
      <c r="BP2453" s="306"/>
      <c r="BQ2453" s="305">
        <v>0</v>
      </c>
      <c r="BR2453" s="305">
        <v>0</v>
      </c>
      <c r="BS2453" s="123" t="s">
        <v>208</v>
      </c>
    </row>
    <row r="2454" spans="1:72" s="46" customFormat="1" ht="228" hidden="1" customHeight="1">
      <c r="A2454" s="77"/>
      <c r="B2454" s="20">
        <v>2014</v>
      </c>
      <c r="C2454" s="65">
        <v>8317</v>
      </c>
      <c r="D2454" s="20">
        <v>9</v>
      </c>
      <c r="E2454" s="20">
        <v>6000</v>
      </c>
      <c r="F2454" s="20">
        <v>6200</v>
      </c>
      <c r="G2454" s="20">
        <v>622</v>
      </c>
      <c r="H2454" s="20"/>
      <c r="I2454" s="86" t="s">
        <v>372</v>
      </c>
      <c r="J2454" s="67">
        <v>0</v>
      </c>
      <c r="K2454" s="67">
        <v>0</v>
      </c>
      <c r="L2454" s="68">
        <f t="shared" si="7331"/>
        <v>0</v>
      </c>
      <c r="M2454" s="67">
        <v>0</v>
      </c>
      <c r="N2454" s="67">
        <v>0</v>
      </c>
      <c r="O2454" s="68">
        <f t="shared" si="7332"/>
        <v>0</v>
      </c>
      <c r="P2454" s="68">
        <f t="shared" si="7333"/>
        <v>0</v>
      </c>
      <c r="Q2454" s="71">
        <v>0</v>
      </c>
      <c r="R2454" s="71">
        <v>0</v>
      </c>
      <c r="S2454" s="71">
        <v>0</v>
      </c>
      <c r="T2454" s="71">
        <v>0</v>
      </c>
      <c r="U2454" s="71">
        <v>0</v>
      </c>
      <c r="V2454" s="71">
        <v>0</v>
      </c>
      <c r="W2454" s="67">
        <v>0</v>
      </c>
      <c r="X2454" s="67">
        <v>0</v>
      </c>
      <c r="Y2454" s="68">
        <v>0</v>
      </c>
      <c r="Z2454" s="67">
        <v>0</v>
      </c>
      <c r="AA2454" s="67">
        <v>0</v>
      </c>
      <c r="AB2454" s="68">
        <v>0</v>
      </c>
      <c r="AC2454" s="68">
        <f t="shared" si="7346"/>
        <v>0</v>
      </c>
      <c r="AD2454" s="67">
        <f t="shared" si="7347"/>
        <v>0</v>
      </c>
      <c r="AE2454" s="67">
        <f t="shared" si="7348"/>
        <v>0</v>
      </c>
      <c r="AF2454" s="68">
        <f t="shared" si="7349"/>
        <v>0</v>
      </c>
      <c r="AG2454" s="67" t="e">
        <f>M2454+#REF!-V2454</f>
        <v>#REF!</v>
      </c>
      <c r="AH2454" s="67" t="e">
        <f>N2454+S2454-#REF!</f>
        <v>#REF!</v>
      </c>
      <c r="AI2454" s="68" t="e">
        <f t="shared" si="7350"/>
        <v>#REF!</v>
      </c>
      <c r="AJ2454" s="68" t="e">
        <f t="shared" si="7351"/>
        <v>#REF!</v>
      </c>
      <c r="AK2454" s="71">
        <v>0</v>
      </c>
      <c r="AL2454" s="71">
        <v>0</v>
      </c>
      <c r="AM2454" s="68">
        <f t="shared" si="7334"/>
        <v>0</v>
      </c>
      <c r="AN2454" s="71">
        <v>0</v>
      </c>
      <c r="AO2454" s="71">
        <v>0</v>
      </c>
      <c r="AP2454" s="68">
        <f t="shared" si="7335"/>
        <v>0</v>
      </c>
      <c r="AQ2454" s="68">
        <f t="shared" si="7336"/>
        <v>0</v>
      </c>
      <c r="AR2454" s="71">
        <v>0</v>
      </c>
      <c r="AS2454" s="71">
        <v>0</v>
      </c>
      <c r="AT2454" s="68">
        <f t="shared" si="7337"/>
        <v>0</v>
      </c>
      <c r="AU2454" s="71">
        <v>0</v>
      </c>
      <c r="AV2454" s="71">
        <v>0</v>
      </c>
      <c r="AW2454" s="68">
        <f t="shared" si="7338"/>
        <v>0</v>
      </c>
      <c r="AX2454" s="68">
        <f t="shared" si="7339"/>
        <v>0</v>
      </c>
      <c r="AY2454" s="71">
        <v>0</v>
      </c>
      <c r="AZ2454" s="71">
        <v>0</v>
      </c>
      <c r="BA2454" s="68">
        <f t="shared" si="7340"/>
        <v>0</v>
      </c>
      <c r="BB2454" s="71">
        <v>0</v>
      </c>
      <c r="BC2454" s="71">
        <v>0</v>
      </c>
      <c r="BD2454" s="68">
        <f t="shared" si="7341"/>
        <v>0</v>
      </c>
      <c r="BE2454" s="68">
        <f t="shared" si="7342"/>
        <v>0</v>
      </c>
      <c r="BF2454" s="67">
        <f t="shared" si="7352"/>
        <v>0</v>
      </c>
      <c r="BG2454" s="67">
        <f t="shared" si="7352"/>
        <v>0</v>
      </c>
      <c r="BH2454" s="68">
        <f t="shared" si="7353"/>
        <v>0</v>
      </c>
      <c r="BI2454" s="67" t="e">
        <f t="shared" si="7354"/>
        <v>#REF!</v>
      </c>
      <c r="BJ2454" s="67" t="e">
        <f t="shared" si="7354"/>
        <v>#REF!</v>
      </c>
      <c r="BK2454" s="68" t="e">
        <f t="shared" si="7355"/>
        <v>#REF!</v>
      </c>
      <c r="BL2454" s="68" t="e">
        <f t="shared" si="7345"/>
        <v>#REF!</v>
      </c>
      <c r="BM2454" s="305">
        <v>0</v>
      </c>
      <c r="BN2454" s="305">
        <v>0</v>
      </c>
      <c r="BO2454" s="306"/>
      <c r="BP2454" s="306"/>
      <c r="BQ2454" s="305">
        <v>0</v>
      </c>
      <c r="BR2454" s="305">
        <v>0</v>
      </c>
      <c r="BS2454" s="123" t="s">
        <v>208</v>
      </c>
    </row>
    <row r="2455" spans="1:72" s="46" customFormat="1" ht="197.25" hidden="1" customHeight="1">
      <c r="A2455" s="77"/>
      <c r="B2455" s="20">
        <v>2014</v>
      </c>
      <c r="C2455" s="65">
        <v>8317</v>
      </c>
      <c r="D2455" s="20">
        <v>9</v>
      </c>
      <c r="E2455" s="20">
        <v>6000</v>
      </c>
      <c r="F2455" s="20">
        <v>6200</v>
      </c>
      <c r="G2455" s="20">
        <v>622</v>
      </c>
      <c r="H2455" s="20"/>
      <c r="I2455" s="86" t="s">
        <v>372</v>
      </c>
      <c r="J2455" s="67">
        <v>0</v>
      </c>
      <c r="K2455" s="67">
        <v>0</v>
      </c>
      <c r="L2455" s="68">
        <f t="shared" si="7331"/>
        <v>0</v>
      </c>
      <c r="M2455" s="67">
        <v>0</v>
      </c>
      <c r="N2455" s="67">
        <v>0</v>
      </c>
      <c r="O2455" s="68">
        <f t="shared" si="7332"/>
        <v>0</v>
      </c>
      <c r="P2455" s="68">
        <f t="shared" si="7333"/>
        <v>0</v>
      </c>
      <c r="Q2455" s="71">
        <v>0</v>
      </c>
      <c r="R2455" s="71">
        <v>0</v>
      </c>
      <c r="S2455" s="71">
        <v>0</v>
      </c>
      <c r="T2455" s="71">
        <v>0</v>
      </c>
      <c r="U2455" s="71">
        <v>0</v>
      </c>
      <c r="V2455" s="71">
        <v>0</v>
      </c>
      <c r="W2455" s="67">
        <v>0</v>
      </c>
      <c r="X2455" s="67">
        <v>0</v>
      </c>
      <c r="Y2455" s="68">
        <v>0</v>
      </c>
      <c r="Z2455" s="67">
        <v>0</v>
      </c>
      <c r="AA2455" s="67">
        <v>0</v>
      </c>
      <c r="AB2455" s="68">
        <v>0</v>
      </c>
      <c r="AC2455" s="68">
        <f t="shared" si="7346"/>
        <v>0</v>
      </c>
      <c r="AD2455" s="67">
        <f t="shared" si="7347"/>
        <v>0</v>
      </c>
      <c r="AE2455" s="67">
        <f t="shared" si="7348"/>
        <v>0</v>
      </c>
      <c r="AF2455" s="68">
        <f t="shared" si="7349"/>
        <v>0</v>
      </c>
      <c r="AG2455" s="67" t="e">
        <f>M2455+#REF!-V2455</f>
        <v>#REF!</v>
      </c>
      <c r="AH2455" s="67" t="e">
        <f>N2455+S2455-#REF!</f>
        <v>#REF!</v>
      </c>
      <c r="AI2455" s="68" t="e">
        <f t="shared" si="7350"/>
        <v>#REF!</v>
      </c>
      <c r="AJ2455" s="68" t="e">
        <f t="shared" si="7351"/>
        <v>#REF!</v>
      </c>
      <c r="AK2455" s="71">
        <v>0</v>
      </c>
      <c r="AL2455" s="71">
        <v>0</v>
      </c>
      <c r="AM2455" s="68">
        <f t="shared" si="7334"/>
        <v>0</v>
      </c>
      <c r="AN2455" s="71">
        <v>0</v>
      </c>
      <c r="AO2455" s="71">
        <v>0</v>
      </c>
      <c r="AP2455" s="68">
        <f t="shared" si="7335"/>
        <v>0</v>
      </c>
      <c r="AQ2455" s="68">
        <f t="shared" si="7336"/>
        <v>0</v>
      </c>
      <c r="AR2455" s="71">
        <v>0</v>
      </c>
      <c r="AS2455" s="71">
        <v>0</v>
      </c>
      <c r="AT2455" s="68">
        <f t="shared" si="7337"/>
        <v>0</v>
      </c>
      <c r="AU2455" s="71">
        <v>0</v>
      </c>
      <c r="AV2455" s="71">
        <v>0</v>
      </c>
      <c r="AW2455" s="68">
        <f t="shared" si="7338"/>
        <v>0</v>
      </c>
      <c r="AX2455" s="68">
        <f t="shared" si="7339"/>
        <v>0</v>
      </c>
      <c r="AY2455" s="71">
        <v>0</v>
      </c>
      <c r="AZ2455" s="71">
        <v>0</v>
      </c>
      <c r="BA2455" s="68">
        <f t="shared" si="7340"/>
        <v>0</v>
      </c>
      <c r="BB2455" s="71">
        <v>0</v>
      </c>
      <c r="BC2455" s="71">
        <v>0</v>
      </c>
      <c r="BD2455" s="68">
        <f t="shared" si="7341"/>
        <v>0</v>
      </c>
      <c r="BE2455" s="68">
        <f t="shared" si="7342"/>
        <v>0</v>
      </c>
      <c r="BF2455" s="67">
        <f t="shared" si="7352"/>
        <v>0</v>
      </c>
      <c r="BG2455" s="67">
        <f t="shared" si="7352"/>
        <v>0</v>
      </c>
      <c r="BH2455" s="68">
        <f t="shared" si="7353"/>
        <v>0</v>
      </c>
      <c r="BI2455" s="67" t="e">
        <f t="shared" si="7354"/>
        <v>#REF!</v>
      </c>
      <c r="BJ2455" s="67" t="e">
        <f t="shared" si="7354"/>
        <v>#REF!</v>
      </c>
      <c r="BK2455" s="68" t="e">
        <f t="shared" si="7355"/>
        <v>#REF!</v>
      </c>
      <c r="BL2455" s="68" t="e">
        <f t="shared" si="7345"/>
        <v>#REF!</v>
      </c>
      <c r="BM2455" s="305">
        <v>0</v>
      </c>
      <c r="BN2455" s="305">
        <v>0</v>
      </c>
      <c r="BO2455" s="306"/>
      <c r="BP2455" s="306"/>
      <c r="BQ2455" s="305">
        <v>0</v>
      </c>
      <c r="BR2455" s="305">
        <v>0</v>
      </c>
      <c r="BS2455" s="123" t="s">
        <v>208</v>
      </c>
    </row>
    <row r="2456" spans="1:72" s="46" customFormat="1" ht="165.75" hidden="1" customHeight="1">
      <c r="A2456" s="77"/>
      <c r="B2456" s="20">
        <v>2014</v>
      </c>
      <c r="C2456" s="65">
        <v>8317</v>
      </c>
      <c r="D2456" s="20">
        <v>9</v>
      </c>
      <c r="E2456" s="20">
        <v>6000</v>
      </c>
      <c r="F2456" s="20">
        <v>6200</v>
      </c>
      <c r="G2456" s="20">
        <v>622</v>
      </c>
      <c r="H2456" s="20"/>
      <c r="I2456" s="86" t="s">
        <v>372</v>
      </c>
      <c r="J2456" s="67">
        <v>0</v>
      </c>
      <c r="K2456" s="67">
        <v>0</v>
      </c>
      <c r="L2456" s="68">
        <f t="shared" si="7331"/>
        <v>0</v>
      </c>
      <c r="M2456" s="67">
        <v>0</v>
      </c>
      <c r="N2456" s="67">
        <v>0</v>
      </c>
      <c r="O2456" s="68">
        <f t="shared" si="7332"/>
        <v>0</v>
      </c>
      <c r="P2456" s="68">
        <f t="shared" si="7333"/>
        <v>0</v>
      </c>
      <c r="Q2456" s="71">
        <v>0</v>
      </c>
      <c r="R2456" s="71">
        <v>0</v>
      </c>
      <c r="S2456" s="71">
        <v>0</v>
      </c>
      <c r="T2456" s="71">
        <v>0</v>
      </c>
      <c r="U2456" s="71">
        <v>0</v>
      </c>
      <c r="V2456" s="71">
        <v>0</v>
      </c>
      <c r="W2456" s="67">
        <v>0</v>
      </c>
      <c r="X2456" s="67">
        <v>0</v>
      </c>
      <c r="Y2456" s="68">
        <v>0</v>
      </c>
      <c r="Z2456" s="67">
        <v>0</v>
      </c>
      <c r="AA2456" s="67">
        <v>0</v>
      </c>
      <c r="AB2456" s="68">
        <v>0</v>
      </c>
      <c r="AC2456" s="68">
        <f t="shared" si="7346"/>
        <v>0</v>
      </c>
      <c r="AD2456" s="67">
        <f t="shared" si="7347"/>
        <v>0</v>
      </c>
      <c r="AE2456" s="67">
        <f t="shared" si="7348"/>
        <v>0</v>
      </c>
      <c r="AF2456" s="68">
        <f t="shared" si="7349"/>
        <v>0</v>
      </c>
      <c r="AG2456" s="67" t="e">
        <f>M2456+#REF!-V2456</f>
        <v>#REF!</v>
      </c>
      <c r="AH2456" s="67" t="e">
        <f>N2456+S2456-#REF!</f>
        <v>#REF!</v>
      </c>
      <c r="AI2456" s="68" t="e">
        <f t="shared" si="7350"/>
        <v>#REF!</v>
      </c>
      <c r="AJ2456" s="68" t="e">
        <f t="shared" si="7351"/>
        <v>#REF!</v>
      </c>
      <c r="AK2456" s="71">
        <v>0</v>
      </c>
      <c r="AL2456" s="71">
        <v>0</v>
      </c>
      <c r="AM2456" s="68">
        <f t="shared" si="7334"/>
        <v>0</v>
      </c>
      <c r="AN2456" s="71">
        <v>0</v>
      </c>
      <c r="AO2456" s="71">
        <v>0</v>
      </c>
      <c r="AP2456" s="68">
        <f t="shared" si="7335"/>
        <v>0</v>
      </c>
      <c r="AQ2456" s="68">
        <f t="shared" si="7336"/>
        <v>0</v>
      </c>
      <c r="AR2456" s="71">
        <v>0</v>
      </c>
      <c r="AS2456" s="71">
        <v>0</v>
      </c>
      <c r="AT2456" s="68">
        <f t="shared" si="7337"/>
        <v>0</v>
      </c>
      <c r="AU2456" s="71">
        <v>0</v>
      </c>
      <c r="AV2456" s="71">
        <v>0</v>
      </c>
      <c r="AW2456" s="68">
        <f t="shared" si="7338"/>
        <v>0</v>
      </c>
      <c r="AX2456" s="68">
        <f t="shared" si="7339"/>
        <v>0</v>
      </c>
      <c r="AY2456" s="71">
        <v>0</v>
      </c>
      <c r="AZ2456" s="71">
        <v>0</v>
      </c>
      <c r="BA2456" s="68">
        <f t="shared" si="7340"/>
        <v>0</v>
      </c>
      <c r="BB2456" s="71">
        <v>0</v>
      </c>
      <c r="BC2456" s="71">
        <v>0</v>
      </c>
      <c r="BD2456" s="68">
        <f t="shared" si="7341"/>
        <v>0</v>
      </c>
      <c r="BE2456" s="68">
        <f t="shared" si="7342"/>
        <v>0</v>
      </c>
      <c r="BF2456" s="67">
        <f t="shared" si="7352"/>
        <v>0</v>
      </c>
      <c r="BG2456" s="67">
        <f t="shared" si="7352"/>
        <v>0</v>
      </c>
      <c r="BH2456" s="68">
        <f t="shared" si="7353"/>
        <v>0</v>
      </c>
      <c r="BI2456" s="67" t="e">
        <f t="shared" si="7354"/>
        <v>#REF!</v>
      </c>
      <c r="BJ2456" s="67" t="e">
        <f t="shared" si="7354"/>
        <v>#REF!</v>
      </c>
      <c r="BK2456" s="68" t="e">
        <f t="shared" si="7355"/>
        <v>#REF!</v>
      </c>
      <c r="BL2456" s="68" t="e">
        <f t="shared" si="7345"/>
        <v>#REF!</v>
      </c>
      <c r="BM2456" s="305">
        <v>0</v>
      </c>
      <c r="BN2456" s="305">
        <v>0</v>
      </c>
      <c r="BO2456" s="306"/>
      <c r="BP2456" s="306"/>
      <c r="BQ2456" s="305">
        <v>0</v>
      </c>
      <c r="BR2456" s="305">
        <v>0</v>
      </c>
      <c r="BS2456" s="123" t="s">
        <v>208</v>
      </c>
    </row>
    <row r="2457" spans="1:72" s="46" customFormat="1" ht="52.5" hidden="1" customHeight="1">
      <c r="A2457" s="77"/>
      <c r="B2457" s="59">
        <v>2014</v>
      </c>
      <c r="C2457" s="60">
        <v>8317</v>
      </c>
      <c r="D2457" s="59">
        <v>9</v>
      </c>
      <c r="E2457" s="59">
        <v>6000</v>
      </c>
      <c r="F2457" s="59">
        <v>6200</v>
      </c>
      <c r="G2457" s="59">
        <v>627</v>
      </c>
      <c r="H2457" s="59" t="s">
        <v>672</v>
      </c>
      <c r="I2457" s="61" t="s">
        <v>194</v>
      </c>
      <c r="J2457" s="62">
        <f>J2458</f>
        <v>0</v>
      </c>
      <c r="K2457" s="62">
        <f t="shared" ref="K2457:P2457" si="7356">K2458</f>
        <v>0</v>
      </c>
      <c r="L2457" s="62">
        <f t="shared" si="7356"/>
        <v>0</v>
      </c>
      <c r="M2457" s="62">
        <f t="shared" si="7356"/>
        <v>0</v>
      </c>
      <c r="N2457" s="62">
        <f t="shared" si="7356"/>
        <v>0</v>
      </c>
      <c r="O2457" s="62">
        <f t="shared" si="7356"/>
        <v>0</v>
      </c>
      <c r="P2457" s="62">
        <f t="shared" si="7356"/>
        <v>0</v>
      </c>
      <c r="Q2457" s="62">
        <f>Q2458</f>
        <v>0</v>
      </c>
      <c r="R2457" s="62">
        <f t="shared" ref="R2457:V2457" si="7357">R2458</f>
        <v>0</v>
      </c>
      <c r="S2457" s="62">
        <f t="shared" si="7357"/>
        <v>0</v>
      </c>
      <c r="T2457" s="62">
        <f>T2458</f>
        <v>0</v>
      </c>
      <c r="U2457" s="62">
        <f t="shared" si="7357"/>
        <v>0</v>
      </c>
      <c r="V2457" s="62">
        <f t="shared" si="7357"/>
        <v>0</v>
      </c>
      <c r="W2457" s="62">
        <v>0</v>
      </c>
      <c r="X2457" s="62">
        <v>0</v>
      </c>
      <c r="Y2457" s="62">
        <v>0</v>
      </c>
      <c r="Z2457" s="62">
        <v>0</v>
      </c>
      <c r="AA2457" s="62">
        <v>0</v>
      </c>
      <c r="AB2457" s="62">
        <v>0</v>
      </c>
      <c r="AC2457" s="62">
        <f t="shared" ref="AC2457" si="7358">AC2458</f>
        <v>0</v>
      </c>
      <c r="AD2457" s="62">
        <f>AD2458</f>
        <v>0</v>
      </c>
      <c r="AE2457" s="62">
        <f t="shared" ref="AE2457:AJ2457" si="7359">AE2458</f>
        <v>0</v>
      </c>
      <c r="AF2457" s="62">
        <f t="shared" si="7359"/>
        <v>0</v>
      </c>
      <c r="AG2457" s="62" t="e">
        <f t="shared" si="7359"/>
        <v>#REF!</v>
      </c>
      <c r="AH2457" s="62" t="e">
        <f t="shared" si="7359"/>
        <v>#REF!</v>
      </c>
      <c r="AI2457" s="62" t="e">
        <f t="shared" si="7359"/>
        <v>#REF!</v>
      </c>
      <c r="AJ2457" s="62" t="e">
        <f t="shared" si="7359"/>
        <v>#REF!</v>
      </c>
      <c r="AK2457" s="62">
        <f>AK2458</f>
        <v>0</v>
      </c>
      <c r="AL2457" s="62">
        <f t="shared" ref="AL2457:BK2457" si="7360">AL2458</f>
        <v>0</v>
      </c>
      <c r="AM2457" s="62">
        <f t="shared" si="7360"/>
        <v>0</v>
      </c>
      <c r="AN2457" s="62">
        <f t="shared" si="7360"/>
        <v>0</v>
      </c>
      <c r="AO2457" s="62">
        <f t="shared" si="7360"/>
        <v>0</v>
      </c>
      <c r="AP2457" s="62">
        <f t="shared" si="7360"/>
        <v>0</v>
      </c>
      <c r="AQ2457" s="62">
        <f t="shared" si="7360"/>
        <v>0</v>
      </c>
      <c r="AR2457" s="62">
        <f>AR2458</f>
        <v>0</v>
      </c>
      <c r="AS2457" s="62">
        <f t="shared" si="7360"/>
        <v>0</v>
      </c>
      <c r="AT2457" s="62">
        <f t="shared" si="7360"/>
        <v>0</v>
      </c>
      <c r="AU2457" s="62">
        <f t="shared" si="7360"/>
        <v>0</v>
      </c>
      <c r="AV2457" s="62">
        <f t="shared" si="7360"/>
        <v>0</v>
      </c>
      <c r="AW2457" s="62">
        <f t="shared" si="7360"/>
        <v>0</v>
      </c>
      <c r="AX2457" s="62">
        <f t="shared" si="7360"/>
        <v>0</v>
      </c>
      <c r="AY2457" s="62">
        <f>AY2458</f>
        <v>0</v>
      </c>
      <c r="AZ2457" s="62">
        <f t="shared" si="7360"/>
        <v>0</v>
      </c>
      <c r="BA2457" s="62">
        <f t="shared" si="7360"/>
        <v>0</v>
      </c>
      <c r="BB2457" s="62">
        <f t="shared" si="7360"/>
        <v>0</v>
      </c>
      <c r="BC2457" s="62">
        <f t="shared" si="7360"/>
        <v>0</v>
      </c>
      <c r="BD2457" s="62">
        <f t="shared" si="7360"/>
        <v>0</v>
      </c>
      <c r="BE2457" s="62">
        <f t="shared" si="7360"/>
        <v>0</v>
      </c>
      <c r="BF2457" s="62">
        <f>BF2458</f>
        <v>0</v>
      </c>
      <c r="BG2457" s="62">
        <f t="shared" si="7360"/>
        <v>0</v>
      </c>
      <c r="BH2457" s="62">
        <f t="shared" si="7360"/>
        <v>0</v>
      </c>
      <c r="BI2457" s="62" t="e">
        <f t="shared" si="7360"/>
        <v>#REF!</v>
      </c>
      <c r="BJ2457" s="62" t="e">
        <f t="shared" si="7360"/>
        <v>#REF!</v>
      </c>
      <c r="BK2457" s="62" t="e">
        <f t="shared" si="7360"/>
        <v>#REF!</v>
      </c>
      <c r="BL2457" s="62" t="e">
        <f t="shared" si="7345"/>
        <v>#REF!</v>
      </c>
      <c r="BM2457" s="304"/>
      <c r="BN2457" s="304"/>
      <c r="BO2457" s="304"/>
      <c r="BP2457" s="304"/>
      <c r="BQ2457" s="304"/>
      <c r="BR2457" s="304"/>
      <c r="BS2457" s="64"/>
      <c r="BT2457" s="77"/>
    </row>
    <row r="2458" spans="1:72" s="46" customFormat="1" ht="36.75" hidden="1" customHeight="1">
      <c r="A2458" s="77"/>
      <c r="B2458" s="104">
        <v>2014</v>
      </c>
      <c r="C2458" s="105">
        <v>8317</v>
      </c>
      <c r="D2458" s="104">
        <v>9</v>
      </c>
      <c r="E2458" s="104">
        <v>6000</v>
      </c>
      <c r="F2458" s="104">
        <v>6200</v>
      </c>
      <c r="G2458" s="104">
        <v>627</v>
      </c>
      <c r="H2458" s="20">
        <v>1</v>
      </c>
      <c r="I2458" s="66" t="s">
        <v>195</v>
      </c>
      <c r="J2458" s="67">
        <f t="shared" ref="J2458:P2458" si="7361">SUM(J2459)</f>
        <v>0</v>
      </c>
      <c r="K2458" s="67">
        <f t="shared" si="7361"/>
        <v>0</v>
      </c>
      <c r="L2458" s="67">
        <f t="shared" si="7361"/>
        <v>0</v>
      </c>
      <c r="M2458" s="67">
        <f t="shared" si="7361"/>
        <v>0</v>
      </c>
      <c r="N2458" s="67">
        <f t="shared" si="7361"/>
        <v>0</v>
      </c>
      <c r="O2458" s="67">
        <f t="shared" si="7361"/>
        <v>0</v>
      </c>
      <c r="P2458" s="67">
        <f t="shared" si="7361"/>
        <v>0</v>
      </c>
      <c r="Q2458" s="67">
        <f t="shared" ref="Q2458:AC2458" si="7362">SUM(Q2459)</f>
        <v>0</v>
      </c>
      <c r="R2458" s="67">
        <f t="shared" si="7362"/>
        <v>0</v>
      </c>
      <c r="S2458" s="67">
        <f t="shared" si="7362"/>
        <v>0</v>
      </c>
      <c r="T2458" s="67">
        <f t="shared" si="7362"/>
        <v>0</v>
      </c>
      <c r="U2458" s="67">
        <f t="shared" si="7362"/>
        <v>0</v>
      </c>
      <c r="V2458" s="67">
        <f t="shared" si="7362"/>
        <v>0</v>
      </c>
      <c r="W2458" s="67">
        <v>0</v>
      </c>
      <c r="X2458" s="67">
        <v>0</v>
      </c>
      <c r="Y2458" s="67">
        <v>0</v>
      </c>
      <c r="Z2458" s="67">
        <v>0</v>
      </c>
      <c r="AA2458" s="67">
        <v>0</v>
      </c>
      <c r="AB2458" s="67">
        <v>0</v>
      </c>
      <c r="AC2458" s="67">
        <f t="shared" si="7362"/>
        <v>0</v>
      </c>
      <c r="AD2458" s="67">
        <f t="shared" ref="AD2458:BK2458" si="7363">SUM(AD2459)</f>
        <v>0</v>
      </c>
      <c r="AE2458" s="67">
        <f t="shared" si="7363"/>
        <v>0</v>
      </c>
      <c r="AF2458" s="67">
        <f t="shared" si="7363"/>
        <v>0</v>
      </c>
      <c r="AG2458" s="67" t="e">
        <f t="shared" si="7363"/>
        <v>#REF!</v>
      </c>
      <c r="AH2458" s="67" t="e">
        <f t="shared" si="7363"/>
        <v>#REF!</v>
      </c>
      <c r="AI2458" s="67" t="e">
        <f t="shared" si="7363"/>
        <v>#REF!</v>
      </c>
      <c r="AJ2458" s="67" t="e">
        <f t="shared" si="7363"/>
        <v>#REF!</v>
      </c>
      <c r="AK2458" s="67">
        <f t="shared" si="7363"/>
        <v>0</v>
      </c>
      <c r="AL2458" s="67">
        <f t="shared" si="7363"/>
        <v>0</v>
      </c>
      <c r="AM2458" s="67">
        <f t="shared" si="7363"/>
        <v>0</v>
      </c>
      <c r="AN2458" s="67">
        <f t="shared" si="7363"/>
        <v>0</v>
      </c>
      <c r="AO2458" s="67">
        <f t="shared" si="7363"/>
        <v>0</v>
      </c>
      <c r="AP2458" s="67">
        <f t="shared" si="7363"/>
        <v>0</v>
      </c>
      <c r="AQ2458" s="67">
        <f t="shared" si="7363"/>
        <v>0</v>
      </c>
      <c r="AR2458" s="67">
        <f t="shared" si="7363"/>
        <v>0</v>
      </c>
      <c r="AS2458" s="67">
        <f t="shared" si="7363"/>
        <v>0</v>
      </c>
      <c r="AT2458" s="67">
        <f t="shared" si="7363"/>
        <v>0</v>
      </c>
      <c r="AU2458" s="67">
        <f t="shared" si="7363"/>
        <v>0</v>
      </c>
      <c r="AV2458" s="67">
        <f t="shared" si="7363"/>
        <v>0</v>
      </c>
      <c r="AW2458" s="67">
        <f t="shared" si="7363"/>
        <v>0</v>
      </c>
      <c r="AX2458" s="67">
        <f t="shared" si="7363"/>
        <v>0</v>
      </c>
      <c r="AY2458" s="67">
        <f t="shared" si="7363"/>
        <v>0</v>
      </c>
      <c r="AZ2458" s="67">
        <f t="shared" si="7363"/>
        <v>0</v>
      </c>
      <c r="BA2458" s="67">
        <f t="shared" si="7363"/>
        <v>0</v>
      </c>
      <c r="BB2458" s="67">
        <f t="shared" si="7363"/>
        <v>0</v>
      </c>
      <c r="BC2458" s="67">
        <f t="shared" si="7363"/>
        <v>0</v>
      </c>
      <c r="BD2458" s="67">
        <f t="shared" si="7363"/>
        <v>0</v>
      </c>
      <c r="BE2458" s="67">
        <f t="shared" si="7363"/>
        <v>0</v>
      </c>
      <c r="BF2458" s="67">
        <f t="shared" si="7363"/>
        <v>0</v>
      </c>
      <c r="BG2458" s="67">
        <f t="shared" si="7363"/>
        <v>0</v>
      </c>
      <c r="BH2458" s="67">
        <f t="shared" si="7363"/>
        <v>0</v>
      </c>
      <c r="BI2458" s="67" t="e">
        <f t="shared" si="7363"/>
        <v>#REF!</v>
      </c>
      <c r="BJ2458" s="67" t="e">
        <f t="shared" si="7363"/>
        <v>#REF!</v>
      </c>
      <c r="BK2458" s="67" t="e">
        <f t="shared" si="7363"/>
        <v>#REF!</v>
      </c>
      <c r="BL2458" s="67" t="e">
        <f t="shared" si="7345"/>
        <v>#REF!</v>
      </c>
      <c r="BM2458" s="314">
        <v>0</v>
      </c>
      <c r="BN2458" s="305"/>
      <c r="BO2458" s="314">
        <v>0</v>
      </c>
      <c r="BP2458" s="305"/>
      <c r="BQ2458" s="314">
        <v>0</v>
      </c>
      <c r="BR2458" s="305"/>
      <c r="BS2458" s="114" t="s">
        <v>208</v>
      </c>
      <c r="BT2458" s="77"/>
    </row>
    <row r="2459" spans="1:72" s="46" customFormat="1" hidden="1">
      <c r="A2459" s="77"/>
      <c r="B2459" s="104">
        <v>2014</v>
      </c>
      <c r="C2459" s="105">
        <v>8317</v>
      </c>
      <c r="D2459" s="104">
        <v>9</v>
      </c>
      <c r="E2459" s="104">
        <v>6000</v>
      </c>
      <c r="F2459" s="104">
        <v>6200</v>
      </c>
      <c r="G2459" s="104">
        <v>627</v>
      </c>
      <c r="H2459" s="20"/>
      <c r="I2459" s="66" t="s">
        <v>195</v>
      </c>
      <c r="J2459" s="67"/>
      <c r="K2459" s="67"/>
      <c r="L2459" s="68"/>
      <c r="M2459" s="67"/>
      <c r="N2459" s="67"/>
      <c r="O2459" s="68"/>
      <c r="P2459" s="68"/>
      <c r="Q2459" s="71"/>
      <c r="R2459" s="71"/>
      <c r="S2459" s="71"/>
      <c r="T2459" s="71"/>
      <c r="U2459" s="71"/>
      <c r="V2459" s="71"/>
      <c r="W2459" s="67">
        <v>0</v>
      </c>
      <c r="X2459" s="67">
        <v>0</v>
      </c>
      <c r="Y2459" s="68">
        <v>0</v>
      </c>
      <c r="Z2459" s="67">
        <v>0</v>
      </c>
      <c r="AA2459" s="67">
        <v>0</v>
      </c>
      <c r="AB2459" s="68">
        <v>0</v>
      </c>
      <c r="AC2459" s="68">
        <f t="shared" ref="AC2459" si="7364">+Y2459+AB2459</f>
        <v>0</v>
      </c>
      <c r="AD2459" s="67">
        <f>J2459+Q2459-T2459</f>
        <v>0</v>
      </c>
      <c r="AE2459" s="67">
        <f>K2459+R2459-U2459</f>
        <v>0</v>
      </c>
      <c r="AF2459" s="68">
        <f t="shared" ref="AF2459" si="7365">AD2459+AE2459</f>
        <v>0</v>
      </c>
      <c r="AG2459" s="67" t="e">
        <f>M2459+#REF!-V2459</f>
        <v>#REF!</v>
      </c>
      <c r="AH2459" s="67" t="e">
        <f>N2459+S2459-#REF!</f>
        <v>#REF!</v>
      </c>
      <c r="AI2459" s="68" t="e">
        <f t="shared" ref="AI2459" si="7366">+AG2459+AH2459</f>
        <v>#REF!</v>
      </c>
      <c r="AJ2459" s="68" t="e">
        <f t="shared" ref="AJ2459" si="7367">+AF2459+AI2459</f>
        <v>#REF!</v>
      </c>
      <c r="AK2459" s="71"/>
      <c r="AL2459" s="71"/>
      <c r="AM2459" s="68"/>
      <c r="AN2459" s="71"/>
      <c r="AO2459" s="71"/>
      <c r="AP2459" s="68"/>
      <c r="AQ2459" s="68"/>
      <c r="AR2459" s="71"/>
      <c r="AS2459" s="71"/>
      <c r="AT2459" s="68"/>
      <c r="AU2459" s="71"/>
      <c r="AV2459" s="71"/>
      <c r="AW2459" s="68"/>
      <c r="AX2459" s="68"/>
      <c r="AY2459" s="71"/>
      <c r="AZ2459" s="71"/>
      <c r="BA2459" s="68"/>
      <c r="BB2459" s="71"/>
      <c r="BC2459" s="71"/>
      <c r="BD2459" s="68"/>
      <c r="BE2459" s="68"/>
      <c r="BF2459" s="67">
        <f t="shared" ref="BF2459:BG2459" si="7368">AD2459-AK2459-AR2459-AY2459</f>
        <v>0</v>
      </c>
      <c r="BG2459" s="67">
        <f t="shared" si="7368"/>
        <v>0</v>
      </c>
      <c r="BH2459" s="68">
        <f t="shared" ref="BH2459" si="7369">BF2459+BG2459</f>
        <v>0</v>
      </c>
      <c r="BI2459" s="67" t="e">
        <f t="shared" ref="BI2459:BJ2459" si="7370">AG2459-AN2459-AU2459-BB2459</f>
        <v>#REF!</v>
      </c>
      <c r="BJ2459" s="67" t="e">
        <f t="shared" si="7370"/>
        <v>#REF!</v>
      </c>
      <c r="BK2459" s="68" t="e">
        <f t="shared" ref="BK2459" si="7371">+BI2459+BJ2459</f>
        <v>#REF!</v>
      </c>
      <c r="BL2459" s="68" t="e">
        <f t="shared" si="7345"/>
        <v>#REF!</v>
      </c>
      <c r="BM2459" s="305">
        <v>0</v>
      </c>
      <c r="BN2459" s="305">
        <v>0</v>
      </c>
      <c r="BO2459" s="306"/>
      <c r="BP2459" s="306"/>
      <c r="BQ2459" s="305">
        <v>0</v>
      </c>
      <c r="BR2459" s="305">
        <v>0</v>
      </c>
      <c r="BS2459" s="123"/>
      <c r="BT2459" s="77"/>
    </row>
    <row r="2460" spans="1:72" s="46" customFormat="1" ht="66" hidden="1" customHeight="1">
      <c r="A2460" s="77"/>
      <c r="B2460" s="59">
        <v>2014</v>
      </c>
      <c r="C2460" s="60">
        <v>8317</v>
      </c>
      <c r="D2460" s="59">
        <v>9</v>
      </c>
      <c r="E2460" s="59">
        <v>6000</v>
      </c>
      <c r="F2460" s="59">
        <v>6200</v>
      </c>
      <c r="G2460" s="59">
        <v>629</v>
      </c>
      <c r="H2460" s="59" t="s">
        <v>672</v>
      </c>
      <c r="I2460" s="61" t="s">
        <v>197</v>
      </c>
      <c r="J2460" s="62">
        <f>J2461</f>
        <v>0</v>
      </c>
      <c r="K2460" s="62">
        <f t="shared" ref="K2460:P2460" si="7372">K2461</f>
        <v>0</v>
      </c>
      <c r="L2460" s="62">
        <f t="shared" si="7372"/>
        <v>0</v>
      </c>
      <c r="M2460" s="62">
        <f t="shared" si="7372"/>
        <v>0</v>
      </c>
      <c r="N2460" s="62">
        <f t="shared" si="7372"/>
        <v>0</v>
      </c>
      <c r="O2460" s="62">
        <f t="shared" si="7372"/>
        <v>0</v>
      </c>
      <c r="P2460" s="62">
        <f t="shared" si="7372"/>
        <v>0</v>
      </c>
      <c r="Q2460" s="62">
        <f>Q2461</f>
        <v>0</v>
      </c>
      <c r="R2460" s="62">
        <f t="shared" ref="R2460:V2460" si="7373">R2461</f>
        <v>0</v>
      </c>
      <c r="S2460" s="62">
        <f t="shared" si="7373"/>
        <v>0</v>
      </c>
      <c r="T2460" s="62">
        <f>T2461</f>
        <v>0</v>
      </c>
      <c r="U2460" s="62">
        <f t="shared" si="7373"/>
        <v>0</v>
      </c>
      <c r="V2460" s="62">
        <f t="shared" si="7373"/>
        <v>0</v>
      </c>
      <c r="W2460" s="62">
        <v>0</v>
      </c>
      <c r="X2460" s="62">
        <v>0</v>
      </c>
      <c r="Y2460" s="62">
        <v>0</v>
      </c>
      <c r="Z2460" s="62">
        <v>0</v>
      </c>
      <c r="AA2460" s="62">
        <v>0</v>
      </c>
      <c r="AB2460" s="62">
        <v>0</v>
      </c>
      <c r="AC2460" s="62">
        <f t="shared" ref="AC2460" si="7374">AC2461</f>
        <v>0</v>
      </c>
      <c r="AD2460" s="62">
        <f>AD2461</f>
        <v>0</v>
      </c>
      <c r="AE2460" s="62">
        <f t="shared" ref="AE2460:AJ2460" si="7375">AE2461</f>
        <v>0</v>
      </c>
      <c r="AF2460" s="62">
        <f t="shared" si="7375"/>
        <v>0</v>
      </c>
      <c r="AG2460" s="62" t="e">
        <f t="shared" si="7375"/>
        <v>#REF!</v>
      </c>
      <c r="AH2460" s="62" t="e">
        <f t="shared" si="7375"/>
        <v>#REF!</v>
      </c>
      <c r="AI2460" s="62" t="e">
        <f t="shared" si="7375"/>
        <v>#REF!</v>
      </c>
      <c r="AJ2460" s="62" t="e">
        <f t="shared" si="7375"/>
        <v>#REF!</v>
      </c>
      <c r="AK2460" s="62">
        <f>AK2461</f>
        <v>0</v>
      </c>
      <c r="AL2460" s="62">
        <f t="shared" ref="AL2460:BK2460" si="7376">AL2461</f>
        <v>0</v>
      </c>
      <c r="AM2460" s="62">
        <f t="shared" si="7376"/>
        <v>0</v>
      </c>
      <c r="AN2460" s="62">
        <f t="shared" si="7376"/>
        <v>0</v>
      </c>
      <c r="AO2460" s="62">
        <f t="shared" si="7376"/>
        <v>0</v>
      </c>
      <c r="AP2460" s="62">
        <f t="shared" si="7376"/>
        <v>0</v>
      </c>
      <c r="AQ2460" s="62">
        <f t="shared" si="7376"/>
        <v>0</v>
      </c>
      <c r="AR2460" s="62">
        <f>AR2461</f>
        <v>0</v>
      </c>
      <c r="AS2460" s="62">
        <f t="shared" si="7376"/>
        <v>0</v>
      </c>
      <c r="AT2460" s="62">
        <f t="shared" si="7376"/>
        <v>0</v>
      </c>
      <c r="AU2460" s="62">
        <f t="shared" si="7376"/>
        <v>0</v>
      </c>
      <c r="AV2460" s="62">
        <f t="shared" si="7376"/>
        <v>0</v>
      </c>
      <c r="AW2460" s="62">
        <f t="shared" si="7376"/>
        <v>0</v>
      </c>
      <c r="AX2460" s="62">
        <f t="shared" si="7376"/>
        <v>0</v>
      </c>
      <c r="AY2460" s="62">
        <f>AY2461</f>
        <v>0</v>
      </c>
      <c r="AZ2460" s="62">
        <f t="shared" si="7376"/>
        <v>0</v>
      </c>
      <c r="BA2460" s="62">
        <f t="shared" si="7376"/>
        <v>0</v>
      </c>
      <c r="BB2460" s="62">
        <f t="shared" si="7376"/>
        <v>0</v>
      </c>
      <c r="BC2460" s="62">
        <f t="shared" si="7376"/>
        <v>0</v>
      </c>
      <c r="BD2460" s="62">
        <f t="shared" si="7376"/>
        <v>0</v>
      </c>
      <c r="BE2460" s="62">
        <f t="shared" si="7376"/>
        <v>0</v>
      </c>
      <c r="BF2460" s="62">
        <f>BF2461</f>
        <v>0</v>
      </c>
      <c r="BG2460" s="62">
        <f t="shared" si="7376"/>
        <v>0</v>
      </c>
      <c r="BH2460" s="62">
        <f t="shared" si="7376"/>
        <v>0</v>
      </c>
      <c r="BI2460" s="62" t="e">
        <f t="shared" si="7376"/>
        <v>#REF!</v>
      </c>
      <c r="BJ2460" s="62" t="e">
        <f t="shared" si="7376"/>
        <v>#REF!</v>
      </c>
      <c r="BK2460" s="62" t="e">
        <f t="shared" si="7376"/>
        <v>#REF!</v>
      </c>
      <c r="BL2460" s="62" t="e">
        <f t="shared" si="7345"/>
        <v>#REF!</v>
      </c>
      <c r="BM2460" s="304"/>
      <c r="BN2460" s="304"/>
      <c r="BO2460" s="304"/>
      <c r="BP2460" s="304"/>
      <c r="BQ2460" s="304"/>
      <c r="BR2460" s="304"/>
      <c r="BS2460" s="64"/>
      <c r="BT2460" s="77"/>
    </row>
    <row r="2461" spans="1:72" s="46" customFormat="1" ht="36.75" hidden="1" customHeight="1">
      <c r="A2461" s="77"/>
      <c r="B2461" s="104">
        <v>2014</v>
      </c>
      <c r="C2461" s="105">
        <v>8317</v>
      </c>
      <c r="D2461" s="104">
        <v>9</v>
      </c>
      <c r="E2461" s="104">
        <v>6000</v>
      </c>
      <c r="F2461" s="104">
        <v>6200</v>
      </c>
      <c r="G2461" s="104">
        <v>629</v>
      </c>
      <c r="H2461" s="104">
        <v>1</v>
      </c>
      <c r="I2461" s="66" t="s">
        <v>198</v>
      </c>
      <c r="J2461" s="67">
        <f>SUM(J2462:J2466)</f>
        <v>0</v>
      </c>
      <c r="K2461" s="67">
        <f t="shared" ref="K2461:P2461" si="7377">SUM(K2462:K2466)</f>
        <v>0</v>
      </c>
      <c r="L2461" s="67">
        <f t="shared" si="7377"/>
        <v>0</v>
      </c>
      <c r="M2461" s="67">
        <f t="shared" si="7377"/>
        <v>0</v>
      </c>
      <c r="N2461" s="67">
        <f t="shared" si="7377"/>
        <v>0</v>
      </c>
      <c r="O2461" s="67">
        <f t="shared" si="7377"/>
        <v>0</v>
      </c>
      <c r="P2461" s="67">
        <f t="shared" si="7377"/>
        <v>0</v>
      </c>
      <c r="Q2461" s="67">
        <f>SUM(Q2462:Q2466)</f>
        <v>0</v>
      </c>
      <c r="R2461" s="67">
        <f t="shared" ref="R2461:S2461" si="7378">SUM(R2462:R2466)</f>
        <v>0</v>
      </c>
      <c r="S2461" s="67">
        <f t="shared" si="7378"/>
        <v>0</v>
      </c>
      <c r="T2461" s="67">
        <f>SUM(T2462:T2466)</f>
        <v>0</v>
      </c>
      <c r="U2461" s="67">
        <f t="shared" ref="U2461:V2461" si="7379">SUM(U2462:U2466)</f>
        <v>0</v>
      </c>
      <c r="V2461" s="67">
        <f t="shared" si="7379"/>
        <v>0</v>
      </c>
      <c r="W2461" s="67">
        <v>0</v>
      </c>
      <c r="X2461" s="67">
        <v>0</v>
      </c>
      <c r="Y2461" s="67">
        <v>0</v>
      </c>
      <c r="Z2461" s="67">
        <v>0</v>
      </c>
      <c r="AA2461" s="67">
        <v>0</v>
      </c>
      <c r="AB2461" s="67">
        <v>0</v>
      </c>
      <c r="AC2461" s="67">
        <f t="shared" ref="AC2461" si="7380">SUM(AC2462:AC2466)</f>
        <v>0</v>
      </c>
      <c r="AD2461" s="67">
        <f>SUM(AD2462:AD2466)</f>
        <v>0</v>
      </c>
      <c r="AE2461" s="67">
        <f t="shared" ref="AE2461:AJ2461" si="7381">SUM(AE2462:AE2466)</f>
        <v>0</v>
      </c>
      <c r="AF2461" s="67">
        <f t="shared" si="7381"/>
        <v>0</v>
      </c>
      <c r="AG2461" s="67" t="e">
        <f t="shared" si="7381"/>
        <v>#REF!</v>
      </c>
      <c r="AH2461" s="67" t="e">
        <f t="shared" si="7381"/>
        <v>#REF!</v>
      </c>
      <c r="AI2461" s="67" t="e">
        <f t="shared" si="7381"/>
        <v>#REF!</v>
      </c>
      <c r="AJ2461" s="67" t="e">
        <f t="shared" si="7381"/>
        <v>#REF!</v>
      </c>
      <c r="AK2461" s="67">
        <f>SUM(AK2462:AK2466)</f>
        <v>0</v>
      </c>
      <c r="AL2461" s="67">
        <f t="shared" ref="AL2461:AQ2461" si="7382">SUM(AL2462:AL2466)</f>
        <v>0</v>
      </c>
      <c r="AM2461" s="67">
        <f t="shared" si="7382"/>
        <v>0</v>
      </c>
      <c r="AN2461" s="67">
        <f t="shared" si="7382"/>
        <v>0</v>
      </c>
      <c r="AO2461" s="67">
        <f t="shared" si="7382"/>
        <v>0</v>
      </c>
      <c r="AP2461" s="67">
        <f t="shared" si="7382"/>
        <v>0</v>
      </c>
      <c r="AQ2461" s="67">
        <f t="shared" si="7382"/>
        <v>0</v>
      </c>
      <c r="AR2461" s="67">
        <f>SUM(AR2462:AR2466)</f>
        <v>0</v>
      </c>
      <c r="AS2461" s="67">
        <f t="shared" ref="AS2461:AX2461" si="7383">SUM(AS2462:AS2466)</f>
        <v>0</v>
      </c>
      <c r="AT2461" s="67">
        <f t="shared" si="7383"/>
        <v>0</v>
      </c>
      <c r="AU2461" s="67">
        <f t="shared" si="7383"/>
        <v>0</v>
      </c>
      <c r="AV2461" s="67">
        <f t="shared" si="7383"/>
        <v>0</v>
      </c>
      <c r="AW2461" s="67">
        <f t="shared" si="7383"/>
        <v>0</v>
      </c>
      <c r="AX2461" s="67">
        <f t="shared" si="7383"/>
        <v>0</v>
      </c>
      <c r="AY2461" s="67">
        <f>SUM(AY2462:AY2466)</f>
        <v>0</v>
      </c>
      <c r="AZ2461" s="67">
        <f t="shared" ref="AZ2461:BE2461" si="7384">SUM(AZ2462:AZ2466)</f>
        <v>0</v>
      </c>
      <c r="BA2461" s="67">
        <f t="shared" si="7384"/>
        <v>0</v>
      </c>
      <c r="BB2461" s="67">
        <f t="shared" si="7384"/>
        <v>0</v>
      </c>
      <c r="BC2461" s="67">
        <f t="shared" si="7384"/>
        <v>0</v>
      </c>
      <c r="BD2461" s="67">
        <f t="shared" si="7384"/>
        <v>0</v>
      </c>
      <c r="BE2461" s="67">
        <f t="shared" si="7384"/>
        <v>0</v>
      </c>
      <c r="BF2461" s="67">
        <f>SUM(BF2462:BF2466)</f>
        <v>0</v>
      </c>
      <c r="BG2461" s="67">
        <f t="shared" ref="BG2461:BK2461" si="7385">SUM(BG2462:BG2466)</f>
        <v>0</v>
      </c>
      <c r="BH2461" s="67">
        <f t="shared" si="7385"/>
        <v>0</v>
      </c>
      <c r="BI2461" s="67" t="e">
        <f t="shared" si="7385"/>
        <v>#REF!</v>
      </c>
      <c r="BJ2461" s="67" t="e">
        <f t="shared" si="7385"/>
        <v>#REF!</v>
      </c>
      <c r="BK2461" s="67" t="e">
        <f t="shared" si="7385"/>
        <v>#REF!</v>
      </c>
      <c r="BL2461" s="67" t="e">
        <f t="shared" si="7345"/>
        <v>#REF!</v>
      </c>
      <c r="BM2461" s="314">
        <v>0</v>
      </c>
      <c r="BN2461" s="305"/>
      <c r="BO2461" s="314">
        <v>0</v>
      </c>
      <c r="BP2461" s="305"/>
      <c r="BQ2461" s="314">
        <v>0</v>
      </c>
      <c r="BR2461" s="305"/>
      <c r="BS2461" s="114" t="s">
        <v>208</v>
      </c>
      <c r="BT2461" s="77"/>
    </row>
    <row r="2462" spans="1:72" s="46" customFormat="1" hidden="1">
      <c r="A2462" s="77"/>
      <c r="B2462" s="20">
        <v>2014</v>
      </c>
      <c r="C2462" s="65">
        <v>8317</v>
      </c>
      <c r="D2462" s="20">
        <v>9</v>
      </c>
      <c r="E2462" s="20">
        <v>6000</v>
      </c>
      <c r="F2462" s="20">
        <v>6200</v>
      </c>
      <c r="G2462" s="20">
        <v>629</v>
      </c>
      <c r="H2462" s="203"/>
      <c r="I2462" s="66" t="s">
        <v>198</v>
      </c>
      <c r="J2462" s="67">
        <v>0</v>
      </c>
      <c r="K2462" s="67">
        <v>0</v>
      </c>
      <c r="L2462" s="68">
        <f>J2462+K2462</f>
        <v>0</v>
      </c>
      <c r="M2462" s="67">
        <v>0</v>
      </c>
      <c r="N2462" s="67">
        <v>0</v>
      </c>
      <c r="O2462" s="68">
        <f>+M2462+N2462</f>
        <v>0</v>
      </c>
      <c r="P2462" s="68">
        <f>+L2462+O2462</f>
        <v>0</v>
      </c>
      <c r="Q2462" s="71">
        <v>0</v>
      </c>
      <c r="R2462" s="71">
        <v>0</v>
      </c>
      <c r="S2462" s="71">
        <v>0</v>
      </c>
      <c r="T2462" s="71">
        <v>0</v>
      </c>
      <c r="U2462" s="71">
        <v>0</v>
      </c>
      <c r="V2462" s="71">
        <v>0</v>
      </c>
      <c r="W2462" s="67">
        <v>0</v>
      </c>
      <c r="X2462" s="67">
        <v>0</v>
      </c>
      <c r="Y2462" s="68">
        <v>0</v>
      </c>
      <c r="Z2462" s="67">
        <v>0</v>
      </c>
      <c r="AA2462" s="67">
        <v>0</v>
      </c>
      <c r="AB2462" s="68">
        <v>0</v>
      </c>
      <c r="AC2462" s="68">
        <f t="shared" ref="AC2462:AC2466" si="7386">+Y2462+AB2462</f>
        <v>0</v>
      </c>
      <c r="AD2462" s="67">
        <f t="shared" ref="AD2462:AE2466" si="7387">J2462+Q2462-T2462</f>
        <v>0</v>
      </c>
      <c r="AE2462" s="67">
        <f t="shared" si="7387"/>
        <v>0</v>
      </c>
      <c r="AF2462" s="68">
        <f t="shared" ref="AF2462:AF2466" si="7388">AD2462+AE2462</f>
        <v>0</v>
      </c>
      <c r="AG2462" s="67" t="e">
        <f>M2462+#REF!-V2462</f>
        <v>#REF!</v>
      </c>
      <c r="AH2462" s="67" t="e">
        <f>N2462+S2462-#REF!</f>
        <v>#REF!</v>
      </c>
      <c r="AI2462" s="68" t="e">
        <f t="shared" ref="AI2462:AI2466" si="7389">+AG2462+AH2462</f>
        <v>#REF!</v>
      </c>
      <c r="AJ2462" s="68" t="e">
        <f t="shared" ref="AJ2462:AJ2466" si="7390">+AF2462+AI2462</f>
        <v>#REF!</v>
      </c>
      <c r="AK2462" s="71">
        <v>0</v>
      </c>
      <c r="AL2462" s="71">
        <v>0</v>
      </c>
      <c r="AM2462" s="68">
        <f>AK2462+AL2462</f>
        <v>0</v>
      </c>
      <c r="AN2462" s="71">
        <v>0</v>
      </c>
      <c r="AO2462" s="71">
        <v>0</v>
      </c>
      <c r="AP2462" s="68">
        <f>+AN2462+AO2462</f>
        <v>0</v>
      </c>
      <c r="AQ2462" s="68">
        <f>+AM2462+AP2462</f>
        <v>0</v>
      </c>
      <c r="AR2462" s="71">
        <v>0</v>
      </c>
      <c r="AS2462" s="71">
        <v>0</v>
      </c>
      <c r="AT2462" s="68">
        <f>AR2462+AS2462</f>
        <v>0</v>
      </c>
      <c r="AU2462" s="71">
        <v>0</v>
      </c>
      <c r="AV2462" s="71">
        <v>0</v>
      </c>
      <c r="AW2462" s="68">
        <f>+AU2462+AV2462</f>
        <v>0</v>
      </c>
      <c r="AX2462" s="68">
        <f>+AT2462+AW2462</f>
        <v>0</v>
      </c>
      <c r="AY2462" s="71">
        <v>0</v>
      </c>
      <c r="AZ2462" s="71">
        <v>0</v>
      </c>
      <c r="BA2462" s="68">
        <f>AY2462+AZ2462</f>
        <v>0</v>
      </c>
      <c r="BB2462" s="71">
        <v>0</v>
      </c>
      <c r="BC2462" s="71">
        <v>0</v>
      </c>
      <c r="BD2462" s="68">
        <f>+BB2462+BC2462</f>
        <v>0</v>
      </c>
      <c r="BE2462" s="68">
        <f>+BA2462+BD2462</f>
        <v>0</v>
      </c>
      <c r="BF2462" s="67">
        <f t="shared" ref="BF2462:BG2466" si="7391">AD2462-AK2462-AR2462-AY2462</f>
        <v>0</v>
      </c>
      <c r="BG2462" s="67">
        <f t="shared" si="7391"/>
        <v>0</v>
      </c>
      <c r="BH2462" s="68">
        <f t="shared" ref="BH2462:BH2466" si="7392">BF2462+BG2462</f>
        <v>0</v>
      </c>
      <c r="BI2462" s="67" t="e">
        <f t="shared" ref="BI2462:BJ2466" si="7393">AG2462-AN2462-AU2462-BB2462</f>
        <v>#REF!</v>
      </c>
      <c r="BJ2462" s="67" t="e">
        <f t="shared" si="7393"/>
        <v>#REF!</v>
      </c>
      <c r="BK2462" s="68" t="e">
        <f t="shared" ref="BK2462:BK2466" si="7394">+BI2462+BJ2462</f>
        <v>#REF!</v>
      </c>
      <c r="BL2462" s="68" t="e">
        <f t="shared" si="7345"/>
        <v>#REF!</v>
      </c>
      <c r="BM2462" s="305">
        <v>0</v>
      </c>
      <c r="BN2462" s="305">
        <v>0</v>
      </c>
      <c r="BO2462" s="306"/>
      <c r="BP2462" s="306"/>
      <c r="BQ2462" s="305">
        <v>0</v>
      </c>
      <c r="BR2462" s="305">
        <v>0</v>
      </c>
      <c r="BS2462" s="125" t="s">
        <v>208</v>
      </c>
      <c r="BT2462" s="204"/>
    </row>
    <row r="2463" spans="1:72" s="46" customFormat="1" hidden="1">
      <c r="A2463" s="77"/>
      <c r="B2463" s="20">
        <v>2014</v>
      </c>
      <c r="C2463" s="65">
        <v>8317</v>
      </c>
      <c r="D2463" s="20">
        <v>9</v>
      </c>
      <c r="E2463" s="20">
        <v>6000</v>
      </c>
      <c r="F2463" s="20">
        <v>6200</v>
      </c>
      <c r="G2463" s="20">
        <v>629</v>
      </c>
      <c r="H2463" s="203"/>
      <c r="I2463" s="66" t="s">
        <v>198</v>
      </c>
      <c r="J2463" s="67">
        <v>0</v>
      </c>
      <c r="K2463" s="67">
        <v>0</v>
      </c>
      <c r="L2463" s="68">
        <f>J2463+K2463</f>
        <v>0</v>
      </c>
      <c r="M2463" s="67">
        <v>0</v>
      </c>
      <c r="N2463" s="67">
        <v>0</v>
      </c>
      <c r="O2463" s="68">
        <f>+M2463+N2463</f>
        <v>0</v>
      </c>
      <c r="P2463" s="68">
        <f>+L2463+O2463</f>
        <v>0</v>
      </c>
      <c r="Q2463" s="71">
        <v>0</v>
      </c>
      <c r="R2463" s="71">
        <v>0</v>
      </c>
      <c r="S2463" s="71">
        <v>0</v>
      </c>
      <c r="T2463" s="71">
        <v>0</v>
      </c>
      <c r="U2463" s="71">
        <v>0</v>
      </c>
      <c r="V2463" s="71">
        <v>0</v>
      </c>
      <c r="W2463" s="67">
        <v>0</v>
      </c>
      <c r="X2463" s="67">
        <v>0</v>
      </c>
      <c r="Y2463" s="68">
        <v>0</v>
      </c>
      <c r="Z2463" s="67">
        <v>0</v>
      </c>
      <c r="AA2463" s="67">
        <v>0</v>
      </c>
      <c r="AB2463" s="68">
        <v>0</v>
      </c>
      <c r="AC2463" s="68">
        <f t="shared" si="7386"/>
        <v>0</v>
      </c>
      <c r="AD2463" s="67">
        <f t="shared" si="7387"/>
        <v>0</v>
      </c>
      <c r="AE2463" s="67">
        <f t="shared" si="7387"/>
        <v>0</v>
      </c>
      <c r="AF2463" s="68">
        <f t="shared" si="7388"/>
        <v>0</v>
      </c>
      <c r="AG2463" s="67" t="e">
        <f>M2463+#REF!-V2463</f>
        <v>#REF!</v>
      </c>
      <c r="AH2463" s="67" t="e">
        <f>N2463+S2463-#REF!</f>
        <v>#REF!</v>
      </c>
      <c r="AI2463" s="68" t="e">
        <f t="shared" si="7389"/>
        <v>#REF!</v>
      </c>
      <c r="AJ2463" s="68" t="e">
        <f t="shared" si="7390"/>
        <v>#REF!</v>
      </c>
      <c r="AK2463" s="71">
        <v>0</v>
      </c>
      <c r="AL2463" s="71">
        <v>0</v>
      </c>
      <c r="AM2463" s="68">
        <f>AK2463+AL2463</f>
        <v>0</v>
      </c>
      <c r="AN2463" s="71">
        <v>0</v>
      </c>
      <c r="AO2463" s="71">
        <v>0</v>
      </c>
      <c r="AP2463" s="68">
        <f>+AN2463+AO2463</f>
        <v>0</v>
      </c>
      <c r="AQ2463" s="68">
        <f>+AM2463+AP2463</f>
        <v>0</v>
      </c>
      <c r="AR2463" s="71">
        <v>0</v>
      </c>
      <c r="AS2463" s="71">
        <v>0</v>
      </c>
      <c r="AT2463" s="68">
        <f>AR2463+AS2463</f>
        <v>0</v>
      </c>
      <c r="AU2463" s="71">
        <v>0</v>
      </c>
      <c r="AV2463" s="71">
        <v>0</v>
      </c>
      <c r="AW2463" s="68">
        <f>+AU2463+AV2463</f>
        <v>0</v>
      </c>
      <c r="AX2463" s="68">
        <f>+AT2463+AW2463</f>
        <v>0</v>
      </c>
      <c r="AY2463" s="71">
        <v>0</v>
      </c>
      <c r="AZ2463" s="71">
        <v>0</v>
      </c>
      <c r="BA2463" s="68">
        <f>AY2463+AZ2463</f>
        <v>0</v>
      </c>
      <c r="BB2463" s="71">
        <v>0</v>
      </c>
      <c r="BC2463" s="71">
        <v>0</v>
      </c>
      <c r="BD2463" s="68">
        <f>+BB2463+BC2463</f>
        <v>0</v>
      </c>
      <c r="BE2463" s="68">
        <f>+BA2463+BD2463</f>
        <v>0</v>
      </c>
      <c r="BF2463" s="67">
        <f t="shared" si="7391"/>
        <v>0</v>
      </c>
      <c r="BG2463" s="67">
        <f t="shared" si="7391"/>
        <v>0</v>
      </c>
      <c r="BH2463" s="68">
        <f t="shared" si="7392"/>
        <v>0</v>
      </c>
      <c r="BI2463" s="67" t="e">
        <f t="shared" si="7393"/>
        <v>#REF!</v>
      </c>
      <c r="BJ2463" s="67" t="e">
        <f t="shared" si="7393"/>
        <v>#REF!</v>
      </c>
      <c r="BK2463" s="68" t="e">
        <f t="shared" si="7394"/>
        <v>#REF!</v>
      </c>
      <c r="BL2463" s="68" t="e">
        <f t="shared" si="7345"/>
        <v>#REF!</v>
      </c>
      <c r="BM2463" s="305">
        <v>0</v>
      </c>
      <c r="BN2463" s="305">
        <v>0</v>
      </c>
      <c r="BO2463" s="306"/>
      <c r="BP2463" s="306"/>
      <c r="BQ2463" s="305">
        <v>0</v>
      </c>
      <c r="BR2463" s="305">
        <v>0</v>
      </c>
      <c r="BS2463" s="125" t="s">
        <v>208</v>
      </c>
      <c r="BT2463" s="204"/>
    </row>
    <row r="2464" spans="1:72" s="46" customFormat="1" hidden="1">
      <c r="A2464" s="77"/>
      <c r="B2464" s="20">
        <v>2014</v>
      </c>
      <c r="C2464" s="65">
        <v>8317</v>
      </c>
      <c r="D2464" s="20">
        <v>9</v>
      </c>
      <c r="E2464" s="20">
        <v>6000</v>
      </c>
      <c r="F2464" s="20">
        <v>6200</v>
      </c>
      <c r="G2464" s="20">
        <v>629</v>
      </c>
      <c r="H2464" s="203"/>
      <c r="I2464" s="66" t="s">
        <v>198</v>
      </c>
      <c r="J2464" s="67">
        <v>0</v>
      </c>
      <c r="K2464" s="67">
        <v>0</v>
      </c>
      <c r="L2464" s="68">
        <f>J2464+K2464</f>
        <v>0</v>
      </c>
      <c r="M2464" s="67">
        <v>0</v>
      </c>
      <c r="N2464" s="67">
        <v>0</v>
      </c>
      <c r="O2464" s="68">
        <f>+M2464+N2464</f>
        <v>0</v>
      </c>
      <c r="P2464" s="68">
        <f>+L2464+O2464</f>
        <v>0</v>
      </c>
      <c r="Q2464" s="71">
        <v>0</v>
      </c>
      <c r="R2464" s="71">
        <v>0</v>
      </c>
      <c r="S2464" s="71">
        <v>0</v>
      </c>
      <c r="T2464" s="71">
        <v>0</v>
      </c>
      <c r="U2464" s="71">
        <v>0</v>
      </c>
      <c r="V2464" s="71">
        <v>0</v>
      </c>
      <c r="W2464" s="67">
        <v>0</v>
      </c>
      <c r="X2464" s="67">
        <v>0</v>
      </c>
      <c r="Y2464" s="68">
        <v>0</v>
      </c>
      <c r="Z2464" s="67">
        <v>0</v>
      </c>
      <c r="AA2464" s="67">
        <v>0</v>
      </c>
      <c r="AB2464" s="68">
        <v>0</v>
      </c>
      <c r="AC2464" s="68">
        <f t="shared" si="7386"/>
        <v>0</v>
      </c>
      <c r="AD2464" s="67">
        <f t="shared" si="7387"/>
        <v>0</v>
      </c>
      <c r="AE2464" s="67">
        <f t="shared" si="7387"/>
        <v>0</v>
      </c>
      <c r="AF2464" s="68">
        <f t="shared" si="7388"/>
        <v>0</v>
      </c>
      <c r="AG2464" s="67" t="e">
        <f>M2464+#REF!-V2464</f>
        <v>#REF!</v>
      </c>
      <c r="AH2464" s="67" t="e">
        <f>N2464+S2464-#REF!</f>
        <v>#REF!</v>
      </c>
      <c r="AI2464" s="68" t="e">
        <f t="shared" si="7389"/>
        <v>#REF!</v>
      </c>
      <c r="AJ2464" s="68" t="e">
        <f t="shared" si="7390"/>
        <v>#REF!</v>
      </c>
      <c r="AK2464" s="71">
        <v>0</v>
      </c>
      <c r="AL2464" s="71">
        <v>0</v>
      </c>
      <c r="AM2464" s="68">
        <f>AK2464+AL2464</f>
        <v>0</v>
      </c>
      <c r="AN2464" s="71">
        <v>0</v>
      </c>
      <c r="AO2464" s="71">
        <v>0</v>
      </c>
      <c r="AP2464" s="68">
        <f>+AN2464+AO2464</f>
        <v>0</v>
      </c>
      <c r="AQ2464" s="68">
        <f>+AM2464+AP2464</f>
        <v>0</v>
      </c>
      <c r="AR2464" s="71">
        <v>0</v>
      </c>
      <c r="AS2464" s="71">
        <v>0</v>
      </c>
      <c r="AT2464" s="68">
        <f>AR2464+AS2464</f>
        <v>0</v>
      </c>
      <c r="AU2464" s="71">
        <v>0</v>
      </c>
      <c r="AV2464" s="71">
        <v>0</v>
      </c>
      <c r="AW2464" s="68">
        <f>+AU2464+AV2464</f>
        <v>0</v>
      </c>
      <c r="AX2464" s="68">
        <f>+AT2464+AW2464</f>
        <v>0</v>
      </c>
      <c r="AY2464" s="71">
        <v>0</v>
      </c>
      <c r="AZ2464" s="71">
        <v>0</v>
      </c>
      <c r="BA2464" s="68">
        <f>AY2464+AZ2464</f>
        <v>0</v>
      </c>
      <c r="BB2464" s="71">
        <v>0</v>
      </c>
      <c r="BC2464" s="71">
        <v>0</v>
      </c>
      <c r="BD2464" s="68">
        <f>+BB2464+BC2464</f>
        <v>0</v>
      </c>
      <c r="BE2464" s="68">
        <f>+BA2464+BD2464</f>
        <v>0</v>
      </c>
      <c r="BF2464" s="67">
        <f t="shared" si="7391"/>
        <v>0</v>
      </c>
      <c r="BG2464" s="67">
        <f t="shared" si="7391"/>
        <v>0</v>
      </c>
      <c r="BH2464" s="68">
        <f t="shared" si="7392"/>
        <v>0</v>
      </c>
      <c r="BI2464" s="67" t="e">
        <f t="shared" si="7393"/>
        <v>#REF!</v>
      </c>
      <c r="BJ2464" s="67" t="e">
        <f t="shared" si="7393"/>
        <v>#REF!</v>
      </c>
      <c r="BK2464" s="68" t="e">
        <f t="shared" si="7394"/>
        <v>#REF!</v>
      </c>
      <c r="BL2464" s="68" t="e">
        <f t="shared" si="7345"/>
        <v>#REF!</v>
      </c>
      <c r="BM2464" s="305">
        <v>0</v>
      </c>
      <c r="BN2464" s="305">
        <v>0</v>
      </c>
      <c r="BO2464" s="306"/>
      <c r="BP2464" s="306"/>
      <c r="BQ2464" s="305">
        <v>0</v>
      </c>
      <c r="BR2464" s="305">
        <v>0</v>
      </c>
      <c r="BS2464" s="125" t="s">
        <v>208</v>
      </c>
      <c r="BT2464" s="204"/>
    </row>
    <row r="2465" spans="1:72" s="46" customFormat="1" hidden="1">
      <c r="A2465" s="77"/>
      <c r="B2465" s="20">
        <v>2014</v>
      </c>
      <c r="C2465" s="65">
        <v>8317</v>
      </c>
      <c r="D2465" s="20">
        <v>9</v>
      </c>
      <c r="E2465" s="20">
        <v>6000</v>
      </c>
      <c r="F2465" s="20">
        <v>6200</v>
      </c>
      <c r="G2465" s="20">
        <v>629</v>
      </c>
      <c r="H2465" s="203"/>
      <c r="I2465" s="66" t="s">
        <v>198</v>
      </c>
      <c r="J2465" s="67">
        <v>0</v>
      </c>
      <c r="K2465" s="67">
        <v>0</v>
      </c>
      <c r="L2465" s="68">
        <f>J2465+K2465</f>
        <v>0</v>
      </c>
      <c r="M2465" s="67">
        <v>0</v>
      </c>
      <c r="N2465" s="67">
        <v>0</v>
      </c>
      <c r="O2465" s="68">
        <f>+M2465+N2465</f>
        <v>0</v>
      </c>
      <c r="P2465" s="68">
        <f>+L2465+O2465</f>
        <v>0</v>
      </c>
      <c r="Q2465" s="71">
        <v>0</v>
      </c>
      <c r="R2465" s="71">
        <v>0</v>
      </c>
      <c r="S2465" s="71">
        <v>0</v>
      </c>
      <c r="T2465" s="71">
        <v>0</v>
      </c>
      <c r="U2465" s="71">
        <v>0</v>
      </c>
      <c r="V2465" s="71">
        <v>0</v>
      </c>
      <c r="W2465" s="67">
        <v>0</v>
      </c>
      <c r="X2465" s="67">
        <v>0</v>
      </c>
      <c r="Y2465" s="68">
        <v>0</v>
      </c>
      <c r="Z2465" s="67">
        <v>0</v>
      </c>
      <c r="AA2465" s="67">
        <v>0</v>
      </c>
      <c r="AB2465" s="68">
        <v>0</v>
      </c>
      <c r="AC2465" s="68">
        <f t="shared" si="7386"/>
        <v>0</v>
      </c>
      <c r="AD2465" s="67">
        <f t="shared" si="7387"/>
        <v>0</v>
      </c>
      <c r="AE2465" s="67">
        <f t="shared" si="7387"/>
        <v>0</v>
      </c>
      <c r="AF2465" s="68">
        <f t="shared" si="7388"/>
        <v>0</v>
      </c>
      <c r="AG2465" s="67" t="e">
        <f>M2465+#REF!-V2465</f>
        <v>#REF!</v>
      </c>
      <c r="AH2465" s="67" t="e">
        <f>N2465+S2465-#REF!</f>
        <v>#REF!</v>
      </c>
      <c r="AI2465" s="68" t="e">
        <f t="shared" si="7389"/>
        <v>#REF!</v>
      </c>
      <c r="AJ2465" s="68" t="e">
        <f t="shared" si="7390"/>
        <v>#REF!</v>
      </c>
      <c r="AK2465" s="71">
        <v>0</v>
      </c>
      <c r="AL2465" s="71">
        <v>0</v>
      </c>
      <c r="AM2465" s="68">
        <f>AK2465+AL2465</f>
        <v>0</v>
      </c>
      <c r="AN2465" s="71">
        <v>0</v>
      </c>
      <c r="AO2465" s="71">
        <v>0</v>
      </c>
      <c r="AP2465" s="68">
        <f>+AN2465+AO2465</f>
        <v>0</v>
      </c>
      <c r="AQ2465" s="68">
        <f>+AM2465+AP2465</f>
        <v>0</v>
      </c>
      <c r="AR2465" s="71">
        <v>0</v>
      </c>
      <c r="AS2465" s="71">
        <v>0</v>
      </c>
      <c r="AT2465" s="68">
        <f>AR2465+AS2465</f>
        <v>0</v>
      </c>
      <c r="AU2465" s="71">
        <v>0</v>
      </c>
      <c r="AV2465" s="71">
        <v>0</v>
      </c>
      <c r="AW2465" s="68">
        <f>+AU2465+AV2465</f>
        <v>0</v>
      </c>
      <c r="AX2465" s="68">
        <f>+AT2465+AW2465</f>
        <v>0</v>
      </c>
      <c r="AY2465" s="71">
        <v>0</v>
      </c>
      <c r="AZ2465" s="71">
        <v>0</v>
      </c>
      <c r="BA2465" s="68">
        <f>AY2465+AZ2465</f>
        <v>0</v>
      </c>
      <c r="BB2465" s="71">
        <v>0</v>
      </c>
      <c r="BC2465" s="71">
        <v>0</v>
      </c>
      <c r="BD2465" s="68">
        <f>+BB2465+BC2465</f>
        <v>0</v>
      </c>
      <c r="BE2465" s="68">
        <f>+BA2465+BD2465</f>
        <v>0</v>
      </c>
      <c r="BF2465" s="67">
        <f t="shared" si="7391"/>
        <v>0</v>
      </c>
      <c r="BG2465" s="67">
        <f t="shared" si="7391"/>
        <v>0</v>
      </c>
      <c r="BH2465" s="68">
        <f t="shared" si="7392"/>
        <v>0</v>
      </c>
      <c r="BI2465" s="67" t="e">
        <f t="shared" si="7393"/>
        <v>#REF!</v>
      </c>
      <c r="BJ2465" s="67" t="e">
        <f t="shared" si="7393"/>
        <v>#REF!</v>
      </c>
      <c r="BK2465" s="68" t="e">
        <f t="shared" si="7394"/>
        <v>#REF!</v>
      </c>
      <c r="BL2465" s="68" t="e">
        <f t="shared" si="7345"/>
        <v>#REF!</v>
      </c>
      <c r="BM2465" s="305">
        <v>0</v>
      </c>
      <c r="BN2465" s="305">
        <v>0</v>
      </c>
      <c r="BO2465" s="306"/>
      <c r="BP2465" s="306"/>
      <c r="BQ2465" s="305">
        <v>0</v>
      </c>
      <c r="BR2465" s="305">
        <v>0</v>
      </c>
      <c r="BS2465" s="125" t="s">
        <v>208</v>
      </c>
      <c r="BT2465" s="204"/>
    </row>
    <row r="2466" spans="1:72" s="46" customFormat="1" hidden="1">
      <c r="A2466" s="77"/>
      <c r="B2466" s="20">
        <v>2014</v>
      </c>
      <c r="C2466" s="65">
        <v>8317</v>
      </c>
      <c r="D2466" s="20">
        <v>9</v>
      </c>
      <c r="E2466" s="20">
        <v>6000</v>
      </c>
      <c r="F2466" s="20">
        <v>6200</v>
      </c>
      <c r="G2466" s="20">
        <v>629</v>
      </c>
      <c r="H2466" s="20"/>
      <c r="I2466" s="66" t="s">
        <v>198</v>
      </c>
      <c r="J2466" s="67">
        <v>0</v>
      </c>
      <c r="K2466" s="67">
        <v>0</v>
      </c>
      <c r="L2466" s="68">
        <f>J2466+K2466</f>
        <v>0</v>
      </c>
      <c r="M2466" s="67">
        <v>0</v>
      </c>
      <c r="N2466" s="67">
        <v>0</v>
      </c>
      <c r="O2466" s="68">
        <f>+M2466+N2466</f>
        <v>0</v>
      </c>
      <c r="P2466" s="68">
        <f>+L2466+O2466</f>
        <v>0</v>
      </c>
      <c r="Q2466" s="71">
        <v>0</v>
      </c>
      <c r="R2466" s="71">
        <v>0</v>
      </c>
      <c r="S2466" s="71">
        <v>0</v>
      </c>
      <c r="T2466" s="71">
        <v>0</v>
      </c>
      <c r="U2466" s="71">
        <v>0</v>
      </c>
      <c r="V2466" s="71">
        <v>0</v>
      </c>
      <c r="W2466" s="67">
        <v>0</v>
      </c>
      <c r="X2466" s="67">
        <v>0</v>
      </c>
      <c r="Y2466" s="68">
        <v>0</v>
      </c>
      <c r="Z2466" s="67">
        <v>0</v>
      </c>
      <c r="AA2466" s="67">
        <v>0</v>
      </c>
      <c r="AB2466" s="68">
        <v>0</v>
      </c>
      <c r="AC2466" s="68">
        <f t="shared" si="7386"/>
        <v>0</v>
      </c>
      <c r="AD2466" s="67">
        <f t="shared" si="7387"/>
        <v>0</v>
      </c>
      <c r="AE2466" s="67">
        <f t="shared" si="7387"/>
        <v>0</v>
      </c>
      <c r="AF2466" s="68">
        <f t="shared" si="7388"/>
        <v>0</v>
      </c>
      <c r="AG2466" s="67" t="e">
        <f>M2466+#REF!-V2466</f>
        <v>#REF!</v>
      </c>
      <c r="AH2466" s="67" t="e">
        <f>N2466+S2466-#REF!</f>
        <v>#REF!</v>
      </c>
      <c r="AI2466" s="68" t="e">
        <f t="shared" si="7389"/>
        <v>#REF!</v>
      </c>
      <c r="AJ2466" s="68" t="e">
        <f t="shared" si="7390"/>
        <v>#REF!</v>
      </c>
      <c r="AK2466" s="71">
        <v>0</v>
      </c>
      <c r="AL2466" s="71">
        <v>0</v>
      </c>
      <c r="AM2466" s="68">
        <f>AK2466+AL2466</f>
        <v>0</v>
      </c>
      <c r="AN2466" s="71">
        <v>0</v>
      </c>
      <c r="AO2466" s="71">
        <v>0</v>
      </c>
      <c r="AP2466" s="68">
        <f>+AN2466+AO2466</f>
        <v>0</v>
      </c>
      <c r="AQ2466" s="68">
        <f>+AM2466+AP2466</f>
        <v>0</v>
      </c>
      <c r="AR2466" s="71">
        <v>0</v>
      </c>
      <c r="AS2466" s="71">
        <v>0</v>
      </c>
      <c r="AT2466" s="68">
        <f>AR2466+AS2466</f>
        <v>0</v>
      </c>
      <c r="AU2466" s="71">
        <v>0</v>
      </c>
      <c r="AV2466" s="71">
        <v>0</v>
      </c>
      <c r="AW2466" s="68">
        <f>+AU2466+AV2466</f>
        <v>0</v>
      </c>
      <c r="AX2466" s="68">
        <f>+AT2466+AW2466</f>
        <v>0</v>
      </c>
      <c r="AY2466" s="71">
        <v>0</v>
      </c>
      <c r="AZ2466" s="71">
        <v>0</v>
      </c>
      <c r="BA2466" s="68">
        <f>AY2466+AZ2466</f>
        <v>0</v>
      </c>
      <c r="BB2466" s="71">
        <v>0</v>
      </c>
      <c r="BC2466" s="71">
        <v>0</v>
      </c>
      <c r="BD2466" s="68">
        <f>+BB2466+BC2466</f>
        <v>0</v>
      </c>
      <c r="BE2466" s="68">
        <f>+BA2466+BD2466</f>
        <v>0</v>
      </c>
      <c r="BF2466" s="67">
        <f t="shared" si="7391"/>
        <v>0</v>
      </c>
      <c r="BG2466" s="67">
        <f t="shared" si="7391"/>
        <v>0</v>
      </c>
      <c r="BH2466" s="68">
        <f t="shared" si="7392"/>
        <v>0</v>
      </c>
      <c r="BI2466" s="67" t="e">
        <f t="shared" si="7393"/>
        <v>#REF!</v>
      </c>
      <c r="BJ2466" s="67" t="e">
        <f t="shared" si="7393"/>
        <v>#REF!</v>
      </c>
      <c r="BK2466" s="68" t="e">
        <f t="shared" si="7394"/>
        <v>#REF!</v>
      </c>
      <c r="BL2466" s="68" t="e">
        <f t="shared" si="7345"/>
        <v>#REF!</v>
      </c>
      <c r="BM2466" s="305">
        <v>0</v>
      </c>
      <c r="BN2466" s="305">
        <v>0</v>
      </c>
      <c r="BO2466" s="306"/>
      <c r="BP2466" s="306"/>
      <c r="BQ2466" s="305">
        <v>0</v>
      </c>
      <c r="BR2466" s="305">
        <v>0</v>
      </c>
      <c r="BS2466" s="123" t="s">
        <v>208</v>
      </c>
      <c r="BT2466" s="77"/>
    </row>
    <row r="2467" spans="1:72" s="110" customFormat="1" ht="44.25" customHeight="1">
      <c r="A2467" s="77"/>
      <c r="B2467" s="41">
        <v>2014</v>
      </c>
      <c r="C2467" s="42">
        <v>8317</v>
      </c>
      <c r="D2467" s="41">
        <v>10</v>
      </c>
      <c r="E2467" s="41"/>
      <c r="F2467" s="41"/>
      <c r="G2467" s="41"/>
      <c r="H2467" s="41"/>
      <c r="I2467" s="43" t="s">
        <v>1273</v>
      </c>
      <c r="J2467" s="44">
        <f t="shared" ref="J2467:P2467" si="7395">J2468+J2474+J2507+J2562+J2672</f>
        <v>23340000</v>
      </c>
      <c r="K2467" s="44">
        <f t="shared" si="7395"/>
        <v>9000000</v>
      </c>
      <c r="L2467" s="44">
        <f t="shared" si="7395"/>
        <v>32340000</v>
      </c>
      <c r="M2467" s="44">
        <f t="shared" si="7395"/>
        <v>6479758.1200000001</v>
      </c>
      <c r="N2467" s="44">
        <f t="shared" si="7395"/>
        <v>0</v>
      </c>
      <c r="O2467" s="44">
        <f t="shared" si="7395"/>
        <v>6479758.1200000001</v>
      </c>
      <c r="P2467" s="44">
        <f t="shared" si="7395"/>
        <v>38819758.120000005</v>
      </c>
      <c r="Q2467" s="44">
        <f t="shared" ref="Q2467:S2467" si="7396">Q2468+Q2474+Q2507+Q2562+Q2672</f>
        <v>0</v>
      </c>
      <c r="R2467" s="44">
        <f t="shared" si="7396"/>
        <v>0</v>
      </c>
      <c r="S2467" s="44">
        <f t="shared" si="7396"/>
        <v>0</v>
      </c>
      <c r="T2467" s="44">
        <f t="shared" ref="T2467:AC2467" si="7397">T2468+T2474+T2507+T2562+T2672</f>
        <v>0</v>
      </c>
      <c r="U2467" s="44">
        <f t="shared" si="7397"/>
        <v>0</v>
      </c>
      <c r="V2467" s="44">
        <f t="shared" si="7397"/>
        <v>0</v>
      </c>
      <c r="W2467" s="44">
        <v>0</v>
      </c>
      <c r="X2467" s="44">
        <v>0</v>
      </c>
      <c r="Y2467" s="44">
        <v>0</v>
      </c>
      <c r="Z2467" s="44">
        <v>0</v>
      </c>
      <c r="AA2467" s="44">
        <v>0</v>
      </c>
      <c r="AB2467" s="44">
        <v>0</v>
      </c>
      <c r="AC2467" s="44">
        <f t="shared" si="7397"/>
        <v>0</v>
      </c>
      <c r="AD2467" s="44">
        <f t="shared" ref="AD2467:BH2467" si="7398">AD2468+AD2474+AD2507+AD2562+AD2672</f>
        <v>23340000</v>
      </c>
      <c r="AE2467" s="44">
        <f t="shared" si="7398"/>
        <v>9000000</v>
      </c>
      <c r="AF2467" s="44">
        <f t="shared" si="7398"/>
        <v>32340000</v>
      </c>
      <c r="AG2467" s="44">
        <f t="shared" si="7398"/>
        <v>6479758.1200000001</v>
      </c>
      <c r="AH2467" s="44">
        <f t="shared" si="7398"/>
        <v>0</v>
      </c>
      <c r="AI2467" s="44">
        <f t="shared" si="7398"/>
        <v>6479758.1200000001</v>
      </c>
      <c r="AJ2467" s="44">
        <f t="shared" si="7398"/>
        <v>38819758.120000005</v>
      </c>
      <c r="AK2467" s="44">
        <f t="shared" si="7398"/>
        <v>0</v>
      </c>
      <c r="AL2467" s="44">
        <f t="shared" si="7398"/>
        <v>0</v>
      </c>
      <c r="AM2467" s="44">
        <f t="shared" si="7398"/>
        <v>0</v>
      </c>
      <c r="AN2467" s="44">
        <f t="shared" si="7398"/>
        <v>1968659.94</v>
      </c>
      <c r="AO2467" s="44">
        <f t="shared" si="7398"/>
        <v>0</v>
      </c>
      <c r="AP2467" s="44">
        <f t="shared" si="7398"/>
        <v>1968659.94</v>
      </c>
      <c r="AQ2467" s="44">
        <f t="shared" si="7398"/>
        <v>1968659.94</v>
      </c>
      <c r="AR2467" s="44">
        <f t="shared" si="7398"/>
        <v>0</v>
      </c>
      <c r="AS2467" s="44">
        <f t="shared" si="7398"/>
        <v>5915217.9700000007</v>
      </c>
      <c r="AT2467" s="44">
        <f t="shared" si="7398"/>
        <v>5915217.9700000007</v>
      </c>
      <c r="AU2467" s="44">
        <f t="shared" si="7398"/>
        <v>0</v>
      </c>
      <c r="AV2467" s="44">
        <f t="shared" si="7398"/>
        <v>0</v>
      </c>
      <c r="AW2467" s="44">
        <f t="shared" si="7398"/>
        <v>0</v>
      </c>
      <c r="AX2467" s="44">
        <f t="shared" si="7398"/>
        <v>5915217.9700000007</v>
      </c>
      <c r="AY2467" s="44">
        <f>AY2468+AY2474+AY2507+AY2562+AY2672</f>
        <v>156487.79999999999</v>
      </c>
      <c r="AZ2467" s="44">
        <f t="shared" si="7398"/>
        <v>0</v>
      </c>
      <c r="BA2467" s="44">
        <f t="shared" si="7398"/>
        <v>156487.79999999999</v>
      </c>
      <c r="BB2467" s="44">
        <f t="shared" si="7398"/>
        <v>0</v>
      </c>
      <c r="BC2467" s="44">
        <f t="shared" si="7398"/>
        <v>0</v>
      </c>
      <c r="BD2467" s="44">
        <f t="shared" si="7398"/>
        <v>0</v>
      </c>
      <c r="BE2467" s="44">
        <f t="shared" si="7398"/>
        <v>156487.79999999999</v>
      </c>
      <c r="BF2467" s="44">
        <f t="shared" si="7398"/>
        <v>23183512.199999999</v>
      </c>
      <c r="BG2467" s="44">
        <f t="shared" si="7398"/>
        <v>3084782.03</v>
      </c>
      <c r="BH2467" s="44">
        <f t="shared" si="7398"/>
        <v>26268294.23</v>
      </c>
      <c r="BI2467" s="44">
        <f>BI2468+BI2474+BI2507+BI2562+BI2672</f>
        <v>4511098.18</v>
      </c>
      <c r="BJ2467" s="44">
        <f t="shared" ref="BJ2467:BK2467" si="7399">BJ2468+BJ2474+BJ2507+BJ2562+BJ2672</f>
        <v>0</v>
      </c>
      <c r="BK2467" s="44">
        <f t="shared" si="7399"/>
        <v>4511098.18</v>
      </c>
      <c r="BL2467" s="44">
        <f t="shared" si="7345"/>
        <v>30779392.41</v>
      </c>
      <c r="BM2467" s="301"/>
      <c r="BN2467" s="301"/>
      <c r="BO2467" s="301"/>
      <c r="BP2467" s="301"/>
      <c r="BQ2467" s="301"/>
      <c r="BR2467" s="301"/>
      <c r="BS2467" s="109"/>
      <c r="BT2467" s="77"/>
    </row>
    <row r="2468" spans="1:72" s="75" customFormat="1">
      <c r="A2468" s="77"/>
      <c r="B2468" s="47">
        <v>2014</v>
      </c>
      <c r="C2468" s="48">
        <v>8317</v>
      </c>
      <c r="D2468" s="47">
        <v>10</v>
      </c>
      <c r="E2468" s="47">
        <v>1000</v>
      </c>
      <c r="F2468" s="47"/>
      <c r="G2468" s="47"/>
      <c r="H2468" s="47"/>
      <c r="I2468" s="49" t="s">
        <v>33</v>
      </c>
      <c r="J2468" s="50">
        <f>J2469</f>
        <v>0</v>
      </c>
      <c r="K2468" s="50">
        <f t="shared" ref="K2468:P2470" si="7400">K2469</f>
        <v>0</v>
      </c>
      <c r="L2468" s="50">
        <f t="shared" si="7400"/>
        <v>0</v>
      </c>
      <c r="M2468" s="50">
        <f t="shared" si="7400"/>
        <v>6479758.1200000001</v>
      </c>
      <c r="N2468" s="50">
        <f t="shared" si="7400"/>
        <v>0</v>
      </c>
      <c r="O2468" s="50">
        <f t="shared" si="7400"/>
        <v>6479758.1200000001</v>
      </c>
      <c r="P2468" s="50">
        <f t="shared" si="7400"/>
        <v>6479758.1200000001</v>
      </c>
      <c r="Q2468" s="50">
        <f>Q2469</f>
        <v>0</v>
      </c>
      <c r="R2468" s="50">
        <f t="shared" ref="R2468:V2470" si="7401">R2469</f>
        <v>0</v>
      </c>
      <c r="S2468" s="50">
        <f t="shared" si="7401"/>
        <v>0</v>
      </c>
      <c r="T2468" s="50">
        <f>T2469</f>
        <v>0</v>
      </c>
      <c r="U2468" s="50">
        <f t="shared" si="7401"/>
        <v>0</v>
      </c>
      <c r="V2468" s="50">
        <f t="shared" si="7401"/>
        <v>0</v>
      </c>
      <c r="W2468" s="50">
        <v>0</v>
      </c>
      <c r="X2468" s="50">
        <v>0</v>
      </c>
      <c r="Y2468" s="50">
        <v>0</v>
      </c>
      <c r="Z2468" s="50">
        <v>0</v>
      </c>
      <c r="AA2468" s="50">
        <v>0</v>
      </c>
      <c r="AB2468" s="50">
        <v>0</v>
      </c>
      <c r="AC2468" s="50">
        <f t="shared" ref="AC2468:AC2470" si="7402">AC2469</f>
        <v>0</v>
      </c>
      <c r="AD2468" s="50">
        <f>AD2469</f>
        <v>0</v>
      </c>
      <c r="AE2468" s="50">
        <f t="shared" ref="AE2468:AJ2470" si="7403">AE2469</f>
        <v>0</v>
      </c>
      <c r="AF2468" s="50">
        <f t="shared" si="7403"/>
        <v>0</v>
      </c>
      <c r="AG2468" s="50">
        <f t="shared" si="7403"/>
        <v>6479758.1200000001</v>
      </c>
      <c r="AH2468" s="50">
        <f t="shared" si="7403"/>
        <v>0</v>
      </c>
      <c r="AI2468" s="50">
        <f t="shared" si="7403"/>
        <v>6479758.1200000001</v>
      </c>
      <c r="AJ2468" s="50">
        <f t="shared" si="7403"/>
        <v>6479758.1200000001</v>
      </c>
      <c r="AK2468" s="50">
        <f>AK2469</f>
        <v>0</v>
      </c>
      <c r="AL2468" s="50">
        <f t="shared" ref="AL2468:BA2470" si="7404">AL2469</f>
        <v>0</v>
      </c>
      <c r="AM2468" s="50">
        <f t="shared" si="7404"/>
        <v>0</v>
      </c>
      <c r="AN2468" s="50">
        <f t="shared" si="7404"/>
        <v>1968659.94</v>
      </c>
      <c r="AO2468" s="50">
        <f t="shared" si="7404"/>
        <v>0</v>
      </c>
      <c r="AP2468" s="50">
        <f t="shared" si="7404"/>
        <v>1968659.94</v>
      </c>
      <c r="AQ2468" s="50">
        <f t="shared" si="7404"/>
        <v>1968659.94</v>
      </c>
      <c r="AR2468" s="50">
        <f>AR2469</f>
        <v>0</v>
      </c>
      <c r="AS2468" s="50">
        <f t="shared" si="7404"/>
        <v>0</v>
      </c>
      <c r="AT2468" s="50">
        <f t="shared" si="7404"/>
        <v>0</v>
      </c>
      <c r="AU2468" s="50">
        <f t="shared" si="7404"/>
        <v>0</v>
      </c>
      <c r="AV2468" s="50">
        <f t="shared" si="7404"/>
        <v>0</v>
      </c>
      <c r="AW2468" s="50">
        <f t="shared" si="7404"/>
        <v>0</v>
      </c>
      <c r="AX2468" s="50">
        <f t="shared" si="7404"/>
        <v>0</v>
      </c>
      <c r="AY2468" s="50">
        <f>AY2469</f>
        <v>0</v>
      </c>
      <c r="AZ2468" s="50">
        <f t="shared" si="7404"/>
        <v>0</v>
      </c>
      <c r="BA2468" s="50">
        <f t="shared" si="7404"/>
        <v>0</v>
      </c>
      <c r="BB2468" s="50">
        <f t="shared" ref="AZ2468:BE2470" si="7405">BB2469</f>
        <v>0</v>
      </c>
      <c r="BC2468" s="50">
        <f t="shared" si="7405"/>
        <v>0</v>
      </c>
      <c r="BD2468" s="50">
        <f t="shared" si="7405"/>
        <v>0</v>
      </c>
      <c r="BE2468" s="50">
        <f t="shared" si="7405"/>
        <v>0</v>
      </c>
      <c r="BF2468" s="50">
        <f>BF2469</f>
        <v>0</v>
      </c>
      <c r="BG2468" s="50">
        <f t="shared" ref="BG2468:BK2470" si="7406">BG2469</f>
        <v>0</v>
      </c>
      <c r="BH2468" s="50">
        <f t="shared" si="7406"/>
        <v>0</v>
      </c>
      <c r="BI2468" s="50">
        <f t="shared" si="7406"/>
        <v>4511098.18</v>
      </c>
      <c r="BJ2468" s="50">
        <f t="shared" si="7406"/>
        <v>0</v>
      </c>
      <c r="BK2468" s="50">
        <f t="shared" si="7406"/>
        <v>4511098.18</v>
      </c>
      <c r="BL2468" s="50">
        <f t="shared" si="7345"/>
        <v>4511098.18</v>
      </c>
      <c r="BM2468" s="302"/>
      <c r="BN2468" s="302"/>
      <c r="BO2468" s="302"/>
      <c r="BP2468" s="302"/>
      <c r="BQ2468" s="302"/>
      <c r="BR2468" s="302"/>
      <c r="BS2468" s="76"/>
      <c r="BT2468" s="77"/>
    </row>
    <row r="2469" spans="1:72" s="78" customFormat="1" ht="40.5">
      <c r="A2469" s="77"/>
      <c r="B2469" s="53">
        <v>2014</v>
      </c>
      <c r="C2469" s="54">
        <v>8317</v>
      </c>
      <c r="D2469" s="53">
        <v>10</v>
      </c>
      <c r="E2469" s="53">
        <v>1000</v>
      </c>
      <c r="F2469" s="53">
        <v>1100</v>
      </c>
      <c r="G2469" s="53"/>
      <c r="H2469" s="53"/>
      <c r="I2469" s="55" t="s">
        <v>374</v>
      </c>
      <c r="J2469" s="56">
        <f>J2470+J2472</f>
        <v>0</v>
      </c>
      <c r="K2469" s="56">
        <f t="shared" ref="K2469:P2469" si="7407">K2470+K2472</f>
        <v>0</v>
      </c>
      <c r="L2469" s="56">
        <f t="shared" si="7407"/>
        <v>0</v>
      </c>
      <c r="M2469" s="56">
        <f t="shared" si="7407"/>
        <v>6479758.1200000001</v>
      </c>
      <c r="N2469" s="56">
        <f t="shared" si="7407"/>
        <v>0</v>
      </c>
      <c r="O2469" s="56">
        <f t="shared" si="7407"/>
        <v>6479758.1200000001</v>
      </c>
      <c r="P2469" s="56">
        <f t="shared" si="7407"/>
        <v>6479758.1200000001</v>
      </c>
      <c r="Q2469" s="56">
        <f>Q2470+Q2472</f>
        <v>0</v>
      </c>
      <c r="R2469" s="56">
        <f t="shared" ref="R2469:S2469" si="7408">R2470+R2472</f>
        <v>0</v>
      </c>
      <c r="S2469" s="56">
        <f t="shared" si="7408"/>
        <v>0</v>
      </c>
      <c r="T2469" s="56">
        <f>T2470+T2472</f>
        <v>0</v>
      </c>
      <c r="U2469" s="56">
        <f t="shared" ref="U2469:V2469" si="7409">U2470+U2472</f>
        <v>0</v>
      </c>
      <c r="V2469" s="56">
        <f t="shared" si="7409"/>
        <v>0</v>
      </c>
      <c r="W2469" s="56">
        <v>0</v>
      </c>
      <c r="X2469" s="56">
        <v>0</v>
      </c>
      <c r="Y2469" s="56">
        <v>0</v>
      </c>
      <c r="Z2469" s="56">
        <v>0</v>
      </c>
      <c r="AA2469" s="56">
        <v>0</v>
      </c>
      <c r="AB2469" s="56">
        <v>0</v>
      </c>
      <c r="AC2469" s="56">
        <f t="shared" ref="AC2469" si="7410">+AC2472</f>
        <v>0</v>
      </c>
      <c r="AD2469" s="56">
        <f>AD2470+AD2472</f>
        <v>0</v>
      </c>
      <c r="AE2469" s="56">
        <f t="shared" ref="AE2469:AF2469" si="7411">AE2470+AE2472</f>
        <v>0</v>
      </c>
      <c r="AF2469" s="56">
        <f t="shared" si="7411"/>
        <v>0</v>
      </c>
      <c r="AG2469" s="56">
        <f>+AG2472</f>
        <v>6479758.1200000001</v>
      </c>
      <c r="AH2469" s="56">
        <f t="shared" ref="AH2469:AJ2469" si="7412">+AH2472</f>
        <v>0</v>
      </c>
      <c r="AI2469" s="56">
        <f t="shared" si="7412"/>
        <v>6479758.1200000001</v>
      </c>
      <c r="AJ2469" s="56">
        <f t="shared" si="7412"/>
        <v>6479758.1200000001</v>
      </c>
      <c r="AK2469" s="56">
        <f>AK2470+AK2472</f>
        <v>0</v>
      </c>
      <c r="AL2469" s="56">
        <f t="shared" ref="AL2469:AQ2469" si="7413">AL2470+AL2472</f>
        <v>0</v>
      </c>
      <c r="AM2469" s="56">
        <f t="shared" si="7413"/>
        <v>0</v>
      </c>
      <c r="AN2469" s="56">
        <f t="shared" si="7413"/>
        <v>1968659.94</v>
      </c>
      <c r="AO2469" s="56">
        <f t="shared" si="7413"/>
        <v>0</v>
      </c>
      <c r="AP2469" s="56">
        <f t="shared" si="7413"/>
        <v>1968659.94</v>
      </c>
      <c r="AQ2469" s="56">
        <f t="shared" si="7413"/>
        <v>1968659.94</v>
      </c>
      <c r="AR2469" s="56">
        <f>AR2470+AR2472</f>
        <v>0</v>
      </c>
      <c r="AS2469" s="56">
        <f t="shared" ref="AS2469:AX2469" si="7414">AS2470+AS2472</f>
        <v>0</v>
      </c>
      <c r="AT2469" s="56">
        <f t="shared" si="7414"/>
        <v>0</v>
      </c>
      <c r="AU2469" s="56">
        <f t="shared" si="7414"/>
        <v>0</v>
      </c>
      <c r="AV2469" s="56">
        <f t="shared" si="7414"/>
        <v>0</v>
      </c>
      <c r="AW2469" s="56">
        <f t="shared" si="7414"/>
        <v>0</v>
      </c>
      <c r="AX2469" s="56">
        <f t="shared" si="7414"/>
        <v>0</v>
      </c>
      <c r="AY2469" s="56">
        <f>AY2470+AY2472</f>
        <v>0</v>
      </c>
      <c r="AZ2469" s="56">
        <f t="shared" ref="AZ2469:BE2469" si="7415">AZ2470+AZ2472</f>
        <v>0</v>
      </c>
      <c r="BA2469" s="56">
        <f t="shared" si="7415"/>
        <v>0</v>
      </c>
      <c r="BB2469" s="56">
        <f t="shared" si="7415"/>
        <v>0</v>
      </c>
      <c r="BC2469" s="56">
        <f t="shared" si="7415"/>
        <v>0</v>
      </c>
      <c r="BD2469" s="56">
        <f t="shared" si="7415"/>
        <v>0</v>
      </c>
      <c r="BE2469" s="56">
        <f t="shared" si="7415"/>
        <v>0</v>
      </c>
      <c r="BF2469" s="56">
        <f>BF2470+BF2472</f>
        <v>0</v>
      </c>
      <c r="BG2469" s="56">
        <f t="shared" ref="BG2469:BH2469" si="7416">BG2470+BG2472</f>
        <v>0</v>
      </c>
      <c r="BH2469" s="56">
        <f t="shared" si="7416"/>
        <v>0</v>
      </c>
      <c r="BI2469" s="56">
        <f>+BI2472</f>
        <v>4511098.18</v>
      </c>
      <c r="BJ2469" s="56">
        <f t="shared" ref="BJ2469:BK2469" si="7417">+BJ2472</f>
        <v>0</v>
      </c>
      <c r="BK2469" s="56">
        <f t="shared" si="7417"/>
        <v>4511098.18</v>
      </c>
      <c r="BL2469" s="56">
        <f t="shared" si="7345"/>
        <v>4511098.18</v>
      </c>
      <c r="BM2469" s="303"/>
      <c r="BN2469" s="303"/>
      <c r="BO2469" s="303"/>
      <c r="BP2469" s="303"/>
      <c r="BQ2469" s="303"/>
      <c r="BR2469" s="303"/>
      <c r="BS2469" s="58"/>
      <c r="BT2469" s="77"/>
    </row>
    <row r="2470" spans="1:72" s="79" customFormat="1" ht="36.75" hidden="1" customHeight="1">
      <c r="A2470" s="77"/>
      <c r="B2470" s="59">
        <v>2014</v>
      </c>
      <c r="C2470" s="60">
        <v>8317</v>
      </c>
      <c r="D2470" s="59">
        <v>10</v>
      </c>
      <c r="E2470" s="59">
        <v>1000</v>
      </c>
      <c r="F2470" s="59">
        <v>1100</v>
      </c>
      <c r="G2470" s="59">
        <v>121</v>
      </c>
      <c r="H2470" s="59"/>
      <c r="I2470" s="61" t="s">
        <v>35</v>
      </c>
      <c r="J2470" s="62">
        <f>J2471</f>
        <v>0</v>
      </c>
      <c r="K2470" s="62">
        <f t="shared" si="7400"/>
        <v>0</v>
      </c>
      <c r="L2470" s="62">
        <f t="shared" si="7400"/>
        <v>0</v>
      </c>
      <c r="M2470" s="62">
        <f t="shared" si="7400"/>
        <v>0</v>
      </c>
      <c r="N2470" s="62">
        <f t="shared" si="7400"/>
        <v>0</v>
      </c>
      <c r="O2470" s="62">
        <f t="shared" si="7400"/>
        <v>0</v>
      </c>
      <c r="P2470" s="62">
        <f t="shared" si="7400"/>
        <v>0</v>
      </c>
      <c r="Q2470" s="62">
        <f>Q2471</f>
        <v>0</v>
      </c>
      <c r="R2470" s="62">
        <f t="shared" si="7401"/>
        <v>0</v>
      </c>
      <c r="S2470" s="62">
        <f t="shared" si="7401"/>
        <v>0</v>
      </c>
      <c r="T2470" s="62">
        <f>T2471</f>
        <v>0</v>
      </c>
      <c r="U2470" s="62">
        <f t="shared" si="7401"/>
        <v>0</v>
      </c>
      <c r="V2470" s="62">
        <f t="shared" si="7401"/>
        <v>0</v>
      </c>
      <c r="W2470" s="62">
        <v>0</v>
      </c>
      <c r="X2470" s="62">
        <v>0</v>
      </c>
      <c r="Y2470" s="62">
        <v>0</v>
      </c>
      <c r="Z2470" s="62">
        <v>0</v>
      </c>
      <c r="AA2470" s="62">
        <v>0</v>
      </c>
      <c r="AB2470" s="62">
        <v>0</v>
      </c>
      <c r="AC2470" s="62">
        <f t="shared" si="7402"/>
        <v>0</v>
      </c>
      <c r="AD2470" s="62">
        <f>AD2471</f>
        <v>0</v>
      </c>
      <c r="AE2470" s="62">
        <f t="shared" si="7403"/>
        <v>0</v>
      </c>
      <c r="AF2470" s="62">
        <f t="shared" si="7403"/>
        <v>0</v>
      </c>
      <c r="AG2470" s="62" t="e">
        <f t="shared" si="7403"/>
        <v>#REF!</v>
      </c>
      <c r="AH2470" s="62" t="e">
        <f t="shared" si="7403"/>
        <v>#REF!</v>
      </c>
      <c r="AI2470" s="62" t="e">
        <f t="shared" si="7403"/>
        <v>#REF!</v>
      </c>
      <c r="AJ2470" s="62" t="e">
        <f t="shared" si="7403"/>
        <v>#REF!</v>
      </c>
      <c r="AK2470" s="62">
        <f>AK2471</f>
        <v>0</v>
      </c>
      <c r="AL2470" s="62">
        <f t="shared" si="7404"/>
        <v>0</v>
      </c>
      <c r="AM2470" s="62">
        <f t="shared" si="7404"/>
        <v>0</v>
      </c>
      <c r="AN2470" s="62">
        <f t="shared" si="7404"/>
        <v>0</v>
      </c>
      <c r="AO2470" s="62">
        <f t="shared" si="7404"/>
        <v>0</v>
      </c>
      <c r="AP2470" s="62">
        <f t="shared" si="7404"/>
        <v>0</v>
      </c>
      <c r="AQ2470" s="62">
        <f t="shared" si="7404"/>
        <v>0</v>
      </c>
      <c r="AR2470" s="62">
        <f>AR2471</f>
        <v>0</v>
      </c>
      <c r="AS2470" s="62">
        <f t="shared" si="7404"/>
        <v>0</v>
      </c>
      <c r="AT2470" s="62">
        <f t="shared" si="7404"/>
        <v>0</v>
      </c>
      <c r="AU2470" s="62">
        <f t="shared" si="7404"/>
        <v>0</v>
      </c>
      <c r="AV2470" s="62">
        <f t="shared" si="7404"/>
        <v>0</v>
      </c>
      <c r="AW2470" s="62">
        <f t="shared" si="7404"/>
        <v>0</v>
      </c>
      <c r="AX2470" s="62">
        <f t="shared" si="7404"/>
        <v>0</v>
      </c>
      <c r="AY2470" s="62">
        <f>AY2471</f>
        <v>0</v>
      </c>
      <c r="AZ2470" s="62">
        <f t="shared" si="7405"/>
        <v>0</v>
      </c>
      <c r="BA2470" s="62">
        <f t="shared" si="7405"/>
        <v>0</v>
      </c>
      <c r="BB2470" s="62">
        <f t="shared" si="7405"/>
        <v>0</v>
      </c>
      <c r="BC2470" s="62">
        <f t="shared" si="7405"/>
        <v>0</v>
      </c>
      <c r="BD2470" s="62">
        <f t="shared" si="7405"/>
        <v>0</v>
      </c>
      <c r="BE2470" s="62">
        <f t="shared" si="7405"/>
        <v>0</v>
      </c>
      <c r="BF2470" s="62">
        <f>BF2471</f>
        <v>0</v>
      </c>
      <c r="BG2470" s="62">
        <f t="shared" si="7406"/>
        <v>0</v>
      </c>
      <c r="BH2470" s="62">
        <f t="shared" si="7406"/>
        <v>0</v>
      </c>
      <c r="BI2470" s="62" t="e">
        <f t="shared" si="7406"/>
        <v>#REF!</v>
      </c>
      <c r="BJ2470" s="62" t="e">
        <f t="shared" si="7406"/>
        <v>#REF!</v>
      </c>
      <c r="BK2470" s="62" t="e">
        <f t="shared" si="7406"/>
        <v>#REF!</v>
      </c>
      <c r="BL2470" s="62" t="e">
        <f t="shared" si="7345"/>
        <v>#REF!</v>
      </c>
      <c r="BM2470" s="304"/>
      <c r="BN2470" s="304"/>
      <c r="BO2470" s="304"/>
      <c r="BP2470" s="304"/>
      <c r="BQ2470" s="304"/>
      <c r="BR2470" s="304"/>
      <c r="BS2470" s="64"/>
      <c r="BT2470" s="77"/>
    </row>
    <row r="2471" spans="1:72" s="46" customFormat="1" ht="36.75" hidden="1" customHeight="1">
      <c r="A2471" s="77"/>
      <c r="B2471" s="104">
        <v>2014</v>
      </c>
      <c r="C2471" s="105">
        <v>8317</v>
      </c>
      <c r="D2471" s="104">
        <v>10</v>
      </c>
      <c r="E2471" s="104">
        <v>1000</v>
      </c>
      <c r="F2471" s="104">
        <v>1100</v>
      </c>
      <c r="G2471" s="104">
        <v>121</v>
      </c>
      <c r="H2471" s="104">
        <v>1</v>
      </c>
      <c r="I2471" s="66" t="s">
        <v>36</v>
      </c>
      <c r="J2471" s="67">
        <v>0</v>
      </c>
      <c r="K2471" s="67">
        <v>0</v>
      </c>
      <c r="L2471" s="68">
        <f>J2471+K2471</f>
        <v>0</v>
      </c>
      <c r="M2471" s="67">
        <v>0</v>
      </c>
      <c r="N2471" s="67">
        <v>0</v>
      </c>
      <c r="O2471" s="68">
        <f>+M2471+N2471</f>
        <v>0</v>
      </c>
      <c r="P2471" s="68">
        <f>+L2471+O2471</f>
        <v>0</v>
      </c>
      <c r="Q2471" s="71">
        <v>0</v>
      </c>
      <c r="R2471" s="71">
        <v>0</v>
      </c>
      <c r="S2471" s="71">
        <v>0</v>
      </c>
      <c r="T2471" s="71">
        <v>0</v>
      </c>
      <c r="U2471" s="71">
        <v>0</v>
      </c>
      <c r="V2471" s="71">
        <v>0</v>
      </c>
      <c r="W2471" s="67">
        <v>0</v>
      </c>
      <c r="X2471" s="67">
        <v>0</v>
      </c>
      <c r="Y2471" s="68">
        <v>0</v>
      </c>
      <c r="Z2471" s="67">
        <v>0</v>
      </c>
      <c r="AA2471" s="67">
        <v>0</v>
      </c>
      <c r="AB2471" s="68">
        <v>0</v>
      </c>
      <c r="AC2471" s="68">
        <f t="shared" ref="AC2471" si="7418">+Y2471+AB2471</f>
        <v>0</v>
      </c>
      <c r="AD2471" s="67">
        <f>J2471+Q2471-T2471</f>
        <v>0</v>
      </c>
      <c r="AE2471" s="67">
        <f>K2471+R2471-U2471</f>
        <v>0</v>
      </c>
      <c r="AF2471" s="68">
        <f t="shared" ref="AF2471" si="7419">AD2471+AE2471</f>
        <v>0</v>
      </c>
      <c r="AG2471" s="67" t="e">
        <f>M2471+#REF!-V2471</f>
        <v>#REF!</v>
      </c>
      <c r="AH2471" s="67" t="e">
        <f>N2471+S2471-#REF!</f>
        <v>#REF!</v>
      </c>
      <c r="AI2471" s="68" t="e">
        <f t="shared" ref="AI2471" si="7420">+AG2471+AH2471</f>
        <v>#REF!</v>
      </c>
      <c r="AJ2471" s="68" t="e">
        <f t="shared" ref="AJ2471" si="7421">+AF2471+AI2471</f>
        <v>#REF!</v>
      </c>
      <c r="AK2471" s="71">
        <v>0</v>
      </c>
      <c r="AL2471" s="71">
        <v>0</v>
      </c>
      <c r="AM2471" s="68">
        <f>AK2471+AL2471</f>
        <v>0</v>
      </c>
      <c r="AN2471" s="71">
        <v>0</v>
      </c>
      <c r="AO2471" s="71">
        <v>0</v>
      </c>
      <c r="AP2471" s="68">
        <f>+AN2471+AO2471</f>
        <v>0</v>
      </c>
      <c r="AQ2471" s="68">
        <f>+AM2471+AP2471</f>
        <v>0</v>
      </c>
      <c r="AR2471" s="71">
        <v>0</v>
      </c>
      <c r="AS2471" s="71">
        <v>0</v>
      </c>
      <c r="AT2471" s="68">
        <f>AR2471+AS2471</f>
        <v>0</v>
      </c>
      <c r="AU2471" s="71">
        <v>0</v>
      </c>
      <c r="AV2471" s="71">
        <v>0</v>
      </c>
      <c r="AW2471" s="68">
        <f>+AU2471+AV2471</f>
        <v>0</v>
      </c>
      <c r="AX2471" s="68">
        <f>+AT2471+AW2471</f>
        <v>0</v>
      </c>
      <c r="AY2471" s="71">
        <v>0</v>
      </c>
      <c r="AZ2471" s="71">
        <v>0</v>
      </c>
      <c r="BA2471" s="68">
        <f>AY2471+AZ2471</f>
        <v>0</v>
      </c>
      <c r="BB2471" s="71">
        <v>0</v>
      </c>
      <c r="BC2471" s="71">
        <v>0</v>
      </c>
      <c r="BD2471" s="68">
        <f>+BB2471+BC2471</f>
        <v>0</v>
      </c>
      <c r="BE2471" s="68">
        <f>+BA2471+BD2471</f>
        <v>0</v>
      </c>
      <c r="BF2471" s="67">
        <f t="shared" ref="BF2471:BG2471" si="7422">AD2471-AK2471-AR2471-AY2471</f>
        <v>0</v>
      </c>
      <c r="BG2471" s="67">
        <f t="shared" si="7422"/>
        <v>0</v>
      </c>
      <c r="BH2471" s="68">
        <f t="shared" ref="BH2471" si="7423">BF2471+BG2471</f>
        <v>0</v>
      </c>
      <c r="BI2471" s="67" t="e">
        <f t="shared" ref="BI2471" si="7424">AG2471-AN2471-AU2471-BB2471</f>
        <v>#REF!</v>
      </c>
      <c r="BJ2471" s="67" t="e">
        <f t="shared" ref="BJ2471" si="7425">AH2471-AO2471-AV2471-BC2471</f>
        <v>#REF!</v>
      </c>
      <c r="BK2471" s="67" t="e">
        <f t="shared" ref="BK2471" si="7426">AI2471-AP2471-AW2471-BD2471</f>
        <v>#REF!</v>
      </c>
      <c r="BL2471" s="67" t="e">
        <f t="shared" si="7345"/>
        <v>#REF!</v>
      </c>
      <c r="BM2471" s="305">
        <v>0</v>
      </c>
      <c r="BN2471" s="305">
        <v>0</v>
      </c>
      <c r="BO2471" s="306"/>
      <c r="BP2471" s="306"/>
      <c r="BQ2471" s="305">
        <v>0</v>
      </c>
      <c r="BR2471" s="305">
        <v>0</v>
      </c>
      <c r="BS2471" s="74" t="s">
        <v>37</v>
      </c>
      <c r="BT2471" s="77"/>
    </row>
    <row r="2472" spans="1:72" s="79" customFormat="1" ht="36.75" customHeight="1">
      <c r="A2472" s="77"/>
      <c r="B2472" s="59">
        <v>2014</v>
      </c>
      <c r="C2472" s="60">
        <v>8317</v>
      </c>
      <c r="D2472" s="59">
        <v>10</v>
      </c>
      <c r="E2472" s="59">
        <v>1000</v>
      </c>
      <c r="F2472" s="59">
        <v>1100</v>
      </c>
      <c r="G2472" s="59">
        <v>122</v>
      </c>
      <c r="H2472" s="59"/>
      <c r="I2472" s="61" t="s">
        <v>38</v>
      </c>
      <c r="J2472" s="62">
        <f>+J2473</f>
        <v>0</v>
      </c>
      <c r="K2472" s="62">
        <f t="shared" ref="K2472:P2472" si="7427">+K2473</f>
        <v>0</v>
      </c>
      <c r="L2472" s="62">
        <f t="shared" si="7427"/>
        <v>0</v>
      </c>
      <c r="M2472" s="62">
        <f t="shared" si="7427"/>
        <v>6479758.1200000001</v>
      </c>
      <c r="N2472" s="62">
        <f t="shared" si="7427"/>
        <v>0</v>
      </c>
      <c r="O2472" s="62">
        <f t="shared" si="7427"/>
        <v>6479758.1200000001</v>
      </c>
      <c r="P2472" s="62">
        <f t="shared" si="7427"/>
        <v>6479758.1200000001</v>
      </c>
      <c r="Q2472" s="62">
        <f>+Q2473</f>
        <v>0</v>
      </c>
      <c r="R2472" s="62">
        <f t="shared" ref="R2472:V2472" si="7428">+R2473</f>
        <v>0</v>
      </c>
      <c r="S2472" s="62">
        <f t="shared" si="7428"/>
        <v>0</v>
      </c>
      <c r="T2472" s="62">
        <f>+T2473</f>
        <v>0</v>
      </c>
      <c r="U2472" s="62">
        <f t="shared" si="7428"/>
        <v>0</v>
      </c>
      <c r="V2472" s="62">
        <f t="shared" si="7428"/>
        <v>0</v>
      </c>
      <c r="W2472" s="62">
        <v>0</v>
      </c>
      <c r="X2472" s="62">
        <v>0</v>
      </c>
      <c r="Y2472" s="62">
        <v>0</v>
      </c>
      <c r="Z2472" s="62">
        <v>0</v>
      </c>
      <c r="AA2472" s="62">
        <v>0</v>
      </c>
      <c r="AB2472" s="62">
        <v>0</v>
      </c>
      <c r="AC2472" s="62">
        <f t="shared" ref="AC2472" si="7429">+AC2473</f>
        <v>0</v>
      </c>
      <c r="AD2472" s="62">
        <f>+AD2473</f>
        <v>0</v>
      </c>
      <c r="AE2472" s="62">
        <f t="shared" ref="AE2472:AJ2472" si="7430">+AE2473</f>
        <v>0</v>
      </c>
      <c r="AF2472" s="62">
        <f t="shared" si="7430"/>
        <v>0</v>
      </c>
      <c r="AG2472" s="62">
        <f t="shared" si="7430"/>
        <v>6479758.1200000001</v>
      </c>
      <c r="AH2472" s="62">
        <f t="shared" si="7430"/>
        <v>0</v>
      </c>
      <c r="AI2472" s="62">
        <f t="shared" si="7430"/>
        <v>6479758.1200000001</v>
      </c>
      <c r="AJ2472" s="62">
        <f t="shared" si="7430"/>
        <v>6479758.1200000001</v>
      </c>
      <c r="AK2472" s="62">
        <f>+AK2473</f>
        <v>0</v>
      </c>
      <c r="AL2472" s="62">
        <f t="shared" ref="AL2472:BH2472" si="7431">+AL2473</f>
        <v>0</v>
      </c>
      <c r="AM2472" s="62">
        <f t="shared" si="7431"/>
        <v>0</v>
      </c>
      <c r="AN2472" s="62">
        <f t="shared" si="7431"/>
        <v>1968659.94</v>
      </c>
      <c r="AO2472" s="62">
        <f t="shared" si="7431"/>
        <v>0</v>
      </c>
      <c r="AP2472" s="62">
        <f t="shared" si="7431"/>
        <v>1968659.94</v>
      </c>
      <c r="AQ2472" s="62">
        <f t="shared" si="7431"/>
        <v>1968659.94</v>
      </c>
      <c r="AR2472" s="62">
        <f>+AR2473</f>
        <v>0</v>
      </c>
      <c r="AS2472" s="62">
        <f t="shared" si="7431"/>
        <v>0</v>
      </c>
      <c r="AT2472" s="62">
        <f t="shared" si="7431"/>
        <v>0</v>
      </c>
      <c r="AU2472" s="62">
        <f t="shared" si="7431"/>
        <v>0</v>
      </c>
      <c r="AV2472" s="62">
        <f t="shared" si="7431"/>
        <v>0</v>
      </c>
      <c r="AW2472" s="62">
        <f t="shared" si="7431"/>
        <v>0</v>
      </c>
      <c r="AX2472" s="62">
        <f t="shared" si="7431"/>
        <v>0</v>
      </c>
      <c r="AY2472" s="62">
        <f>+AY2473</f>
        <v>0</v>
      </c>
      <c r="AZ2472" s="62">
        <f t="shared" si="7431"/>
        <v>0</v>
      </c>
      <c r="BA2472" s="62">
        <f t="shared" si="7431"/>
        <v>0</v>
      </c>
      <c r="BB2472" s="62">
        <f t="shared" si="7431"/>
        <v>0</v>
      </c>
      <c r="BC2472" s="62">
        <f t="shared" si="7431"/>
        <v>0</v>
      </c>
      <c r="BD2472" s="62">
        <f t="shared" si="7431"/>
        <v>0</v>
      </c>
      <c r="BE2472" s="62">
        <f t="shared" si="7431"/>
        <v>0</v>
      </c>
      <c r="BF2472" s="62">
        <f>+BF2473</f>
        <v>0</v>
      </c>
      <c r="BG2472" s="62">
        <f t="shared" si="7431"/>
        <v>0</v>
      </c>
      <c r="BH2472" s="62">
        <f t="shared" si="7431"/>
        <v>0</v>
      </c>
      <c r="BI2472" s="62">
        <f>+BI2473</f>
        <v>4511098.18</v>
      </c>
      <c r="BJ2472" s="62">
        <f t="shared" ref="BJ2472:BK2472" si="7432">+BJ2473</f>
        <v>0</v>
      </c>
      <c r="BK2472" s="62">
        <f t="shared" si="7432"/>
        <v>4511098.18</v>
      </c>
      <c r="BL2472" s="62">
        <f t="shared" si="7345"/>
        <v>4511098.18</v>
      </c>
      <c r="BM2472" s="304"/>
      <c r="BN2472" s="304"/>
      <c r="BO2472" s="304"/>
      <c r="BP2472" s="304"/>
      <c r="BQ2472" s="304"/>
      <c r="BR2472" s="304"/>
      <c r="BS2472" s="64"/>
      <c r="BT2472" s="77"/>
    </row>
    <row r="2473" spans="1:72" s="46" customFormat="1" ht="36.75" customHeight="1">
      <c r="A2473" s="77"/>
      <c r="B2473" s="104">
        <v>2014</v>
      </c>
      <c r="C2473" s="105">
        <v>8317</v>
      </c>
      <c r="D2473" s="104">
        <v>10</v>
      </c>
      <c r="E2473" s="104">
        <v>1000</v>
      </c>
      <c r="F2473" s="104">
        <v>1100</v>
      </c>
      <c r="G2473" s="104">
        <v>122</v>
      </c>
      <c r="H2473" s="104">
        <v>1</v>
      </c>
      <c r="I2473" s="66" t="s">
        <v>200</v>
      </c>
      <c r="J2473" s="67"/>
      <c r="K2473" s="67"/>
      <c r="L2473" s="68">
        <f>+J2473+K2473</f>
        <v>0</v>
      </c>
      <c r="M2473" s="67">
        <v>6479758.1200000001</v>
      </c>
      <c r="N2473" s="67"/>
      <c r="O2473" s="68">
        <f>+M2473+N2473</f>
        <v>6479758.1200000001</v>
      </c>
      <c r="P2473" s="68">
        <f>+L2473+O2473</f>
        <v>6479758.1200000001</v>
      </c>
      <c r="Q2473" s="71"/>
      <c r="R2473" s="71"/>
      <c r="S2473" s="71"/>
      <c r="T2473" s="71"/>
      <c r="U2473" s="71"/>
      <c r="V2473" s="71"/>
      <c r="W2473" s="67">
        <v>0</v>
      </c>
      <c r="X2473" s="67">
        <v>0</v>
      </c>
      <c r="Y2473" s="68">
        <v>0</v>
      </c>
      <c r="Z2473" s="67">
        <v>0</v>
      </c>
      <c r="AA2473" s="67">
        <v>0</v>
      </c>
      <c r="AB2473" s="68">
        <v>0</v>
      </c>
      <c r="AC2473" s="68">
        <f t="shared" ref="AC2473" si="7433">+Y2473+AB2473</f>
        <v>0</v>
      </c>
      <c r="AD2473" s="67">
        <f>J2473+Q2473-T2473</f>
        <v>0</v>
      </c>
      <c r="AE2473" s="67">
        <f>K2473+R2473-U2473</f>
        <v>0</v>
      </c>
      <c r="AF2473" s="68">
        <f t="shared" ref="AF2473" si="7434">AD2473+AE2473</f>
        <v>0</v>
      </c>
      <c r="AG2473" s="67">
        <f>+M2473-T2473</f>
        <v>6479758.1200000001</v>
      </c>
      <c r="AH2473" s="67">
        <f>+N2473-U2473</f>
        <v>0</v>
      </c>
      <c r="AI2473" s="68">
        <f t="shared" ref="AI2473" si="7435">+AG2473+AH2473</f>
        <v>6479758.1200000001</v>
      </c>
      <c r="AJ2473" s="68">
        <f t="shared" ref="AJ2473" si="7436">+AF2473+AI2473</f>
        <v>6479758.1200000001</v>
      </c>
      <c r="AK2473" s="71"/>
      <c r="AL2473" s="71"/>
      <c r="AM2473" s="68">
        <f>+AK2473+AL2473</f>
        <v>0</v>
      </c>
      <c r="AN2473" s="71">
        <f>221000+169170+130500+130500+130500+130500+43034+31794+31794+39849.34+43034+2646.94+43822.69+130500+130500+43034+31794+130500+31794+39642.89+130500+152250.08</f>
        <v>1968659.94</v>
      </c>
      <c r="AO2473" s="71"/>
      <c r="AP2473" s="68">
        <f>+AN2473+AO2473</f>
        <v>1968659.94</v>
      </c>
      <c r="AQ2473" s="68">
        <f>+AM2473+AP2473</f>
        <v>1968659.94</v>
      </c>
      <c r="AR2473" s="71"/>
      <c r="AS2473" s="71"/>
      <c r="AT2473" s="68">
        <f>+AR2473+AS2473</f>
        <v>0</v>
      </c>
      <c r="AU2473" s="71"/>
      <c r="AV2473" s="71"/>
      <c r="AW2473" s="68">
        <f>+AU2473+AV2473</f>
        <v>0</v>
      </c>
      <c r="AX2473" s="68">
        <f>+AT2473+AW2473</f>
        <v>0</v>
      </c>
      <c r="AY2473" s="71"/>
      <c r="AZ2473" s="71"/>
      <c r="BA2473" s="68">
        <f>+AY2473+AZ2473</f>
        <v>0</v>
      </c>
      <c r="BB2473" s="71"/>
      <c r="BC2473" s="71"/>
      <c r="BD2473" s="68">
        <f>+BB2473+BC2473</f>
        <v>0</v>
      </c>
      <c r="BE2473" s="68">
        <f>+BA2473+BD2473</f>
        <v>0</v>
      </c>
      <c r="BF2473" s="67">
        <f t="shared" ref="BF2473:BG2473" si="7437">AD2473-AK2473-AR2473-AY2473</f>
        <v>0</v>
      </c>
      <c r="BG2473" s="67">
        <f t="shared" si="7437"/>
        <v>0</v>
      </c>
      <c r="BH2473" s="68">
        <f t="shared" ref="BH2473" si="7438">BF2473+BG2473</f>
        <v>0</v>
      </c>
      <c r="BI2473" s="67">
        <f t="shared" ref="BI2473:BJ2473" si="7439">AG2473-AN2473-AU2473-BB2473</f>
        <v>4511098.18</v>
      </c>
      <c r="BJ2473" s="67">
        <f t="shared" si="7439"/>
        <v>0</v>
      </c>
      <c r="BK2473" s="68">
        <f t="shared" ref="BK2473" si="7440">+BI2473+BJ2473</f>
        <v>4511098.18</v>
      </c>
      <c r="BL2473" s="68">
        <f t="shared" si="7345"/>
        <v>4511098.18</v>
      </c>
      <c r="BM2473" s="305">
        <v>29</v>
      </c>
      <c r="BN2473" s="305">
        <v>0</v>
      </c>
      <c r="BO2473" s="306"/>
      <c r="BP2473" s="306"/>
      <c r="BQ2473" s="305">
        <v>29</v>
      </c>
      <c r="BR2473" s="305">
        <v>0</v>
      </c>
      <c r="BS2473" s="74"/>
      <c r="BT2473" s="77"/>
    </row>
    <row r="2474" spans="1:72" s="75" customFormat="1" ht="36.75" customHeight="1">
      <c r="A2474" s="77"/>
      <c r="B2474" s="47">
        <v>2014</v>
      </c>
      <c r="C2474" s="48">
        <v>8317</v>
      </c>
      <c r="D2474" s="47">
        <v>10</v>
      </c>
      <c r="E2474" s="47">
        <v>2000</v>
      </c>
      <c r="F2474" s="47"/>
      <c r="G2474" s="47"/>
      <c r="H2474" s="47"/>
      <c r="I2474" s="49" t="s">
        <v>39</v>
      </c>
      <c r="J2474" s="50">
        <f>J2475+J2480+J2485+J2489+J2494</f>
        <v>2500000</v>
      </c>
      <c r="K2474" s="50">
        <f t="shared" ref="K2474:P2474" si="7441">K2475+K2480+K2485+K2489+K2494</f>
        <v>1000000</v>
      </c>
      <c r="L2474" s="50">
        <f t="shared" si="7441"/>
        <v>3500000</v>
      </c>
      <c r="M2474" s="50">
        <f t="shared" si="7441"/>
        <v>0</v>
      </c>
      <c r="N2474" s="50">
        <f t="shared" si="7441"/>
        <v>0</v>
      </c>
      <c r="O2474" s="50">
        <f t="shared" si="7441"/>
        <v>0</v>
      </c>
      <c r="P2474" s="50">
        <f t="shared" si="7441"/>
        <v>3500000</v>
      </c>
      <c r="Q2474" s="50">
        <f>Q2475+Q2480+Q2485+Q2489+Q2494</f>
        <v>0</v>
      </c>
      <c r="R2474" s="50">
        <f t="shared" ref="R2474:S2474" si="7442">R2475+R2480+R2485+R2489+R2494</f>
        <v>0</v>
      </c>
      <c r="S2474" s="50">
        <f t="shared" si="7442"/>
        <v>0</v>
      </c>
      <c r="T2474" s="50">
        <f>T2475+T2480+T2485+T2489+T2494</f>
        <v>0</v>
      </c>
      <c r="U2474" s="50">
        <f t="shared" ref="U2474:V2474" si="7443">U2475+U2480+U2485+U2489+U2494</f>
        <v>0</v>
      </c>
      <c r="V2474" s="50">
        <f t="shared" si="7443"/>
        <v>0</v>
      </c>
      <c r="W2474" s="50">
        <v>0</v>
      </c>
      <c r="X2474" s="50">
        <v>0</v>
      </c>
      <c r="Y2474" s="50">
        <v>0</v>
      </c>
      <c r="Z2474" s="50">
        <v>0</v>
      </c>
      <c r="AA2474" s="50">
        <v>0</v>
      </c>
      <c r="AB2474" s="50">
        <v>0</v>
      </c>
      <c r="AC2474" s="50">
        <f t="shared" ref="AC2474" si="7444">+AC2480+AC2494</f>
        <v>0</v>
      </c>
      <c r="AD2474" s="50">
        <f>AD2475+AD2480+AD2485+AD2489+AD2494</f>
        <v>2500000</v>
      </c>
      <c r="AE2474" s="50">
        <f t="shared" ref="AE2474:AF2474" si="7445">AE2475+AE2480+AE2485+AE2489+AE2494</f>
        <v>1000000</v>
      </c>
      <c r="AF2474" s="50">
        <f t="shared" si="7445"/>
        <v>3500000</v>
      </c>
      <c r="AG2474" s="50">
        <f>+AG2480+AG2494</f>
        <v>0</v>
      </c>
      <c r="AH2474" s="50">
        <f t="shared" ref="AH2474:AJ2474" si="7446">+AH2480+AH2494</f>
        <v>0</v>
      </c>
      <c r="AI2474" s="50">
        <f t="shared" si="7446"/>
        <v>0</v>
      </c>
      <c r="AJ2474" s="50">
        <f t="shared" si="7446"/>
        <v>3500000</v>
      </c>
      <c r="AK2474" s="50">
        <f>AK2475+AK2480+AK2485+AK2489+AK2494</f>
        <v>0</v>
      </c>
      <c r="AL2474" s="50">
        <f t="shared" ref="AL2474:AQ2474" si="7447">AL2475+AL2480+AL2485+AL2489+AL2494</f>
        <v>0</v>
      </c>
      <c r="AM2474" s="50">
        <f t="shared" si="7447"/>
        <v>0</v>
      </c>
      <c r="AN2474" s="50">
        <f t="shared" si="7447"/>
        <v>0</v>
      </c>
      <c r="AO2474" s="50">
        <f t="shared" si="7447"/>
        <v>0</v>
      </c>
      <c r="AP2474" s="50">
        <f t="shared" si="7447"/>
        <v>0</v>
      </c>
      <c r="AQ2474" s="50">
        <f t="shared" si="7447"/>
        <v>0</v>
      </c>
      <c r="AR2474" s="50">
        <f>AR2475+AR2480+AR2485+AR2489+AR2494</f>
        <v>0</v>
      </c>
      <c r="AS2474" s="50">
        <f t="shared" ref="AS2474:AX2474" si="7448">AS2475+AS2480+AS2485+AS2489+AS2494</f>
        <v>0</v>
      </c>
      <c r="AT2474" s="50">
        <f t="shared" si="7448"/>
        <v>0</v>
      </c>
      <c r="AU2474" s="50">
        <f t="shared" si="7448"/>
        <v>0</v>
      </c>
      <c r="AV2474" s="50">
        <f t="shared" si="7448"/>
        <v>0</v>
      </c>
      <c r="AW2474" s="50">
        <f t="shared" si="7448"/>
        <v>0</v>
      </c>
      <c r="AX2474" s="50">
        <f t="shared" si="7448"/>
        <v>0</v>
      </c>
      <c r="AY2474" s="50">
        <f>AY2475+AY2480+AY2485+AY2489+AY2494</f>
        <v>28222.799999999999</v>
      </c>
      <c r="AZ2474" s="50">
        <f t="shared" ref="AZ2474:BE2474" si="7449">AZ2475+AZ2480+AZ2485+AZ2489+AZ2494</f>
        <v>0</v>
      </c>
      <c r="BA2474" s="50">
        <f t="shared" si="7449"/>
        <v>28222.799999999999</v>
      </c>
      <c r="BB2474" s="50">
        <f t="shared" si="7449"/>
        <v>0</v>
      </c>
      <c r="BC2474" s="50">
        <f t="shared" si="7449"/>
        <v>0</v>
      </c>
      <c r="BD2474" s="50">
        <f t="shared" si="7449"/>
        <v>0</v>
      </c>
      <c r="BE2474" s="50">
        <f t="shared" si="7449"/>
        <v>28222.799999999999</v>
      </c>
      <c r="BF2474" s="50">
        <f>BF2475+BF2480+BF2485+BF2489+BF2494</f>
        <v>2471777.2000000002</v>
      </c>
      <c r="BG2474" s="50">
        <f t="shared" ref="BG2474:BH2474" si="7450">BG2475+BG2480+BG2485+BG2489+BG2494</f>
        <v>1000000</v>
      </c>
      <c r="BH2474" s="50">
        <f t="shared" si="7450"/>
        <v>3471777.2</v>
      </c>
      <c r="BI2474" s="50">
        <f>+BI2480+BI2494</f>
        <v>0</v>
      </c>
      <c r="BJ2474" s="50">
        <f t="shared" ref="BJ2474:BK2474" si="7451">+BJ2480+BJ2494</f>
        <v>0</v>
      </c>
      <c r="BK2474" s="50">
        <f t="shared" si="7451"/>
        <v>0</v>
      </c>
      <c r="BL2474" s="50">
        <f t="shared" si="7345"/>
        <v>3471777.2</v>
      </c>
      <c r="BM2474" s="302"/>
      <c r="BN2474" s="302"/>
      <c r="BO2474" s="302"/>
      <c r="BP2474" s="302"/>
      <c r="BQ2474" s="302"/>
      <c r="BR2474" s="302"/>
      <c r="BS2474" s="76"/>
      <c r="BT2474" s="77"/>
    </row>
    <row r="2475" spans="1:72" s="78" customFormat="1" ht="54.75" hidden="1" customHeight="1">
      <c r="A2475" s="77"/>
      <c r="B2475" s="53">
        <v>2014</v>
      </c>
      <c r="C2475" s="54">
        <v>8317</v>
      </c>
      <c r="D2475" s="53">
        <v>10</v>
      </c>
      <c r="E2475" s="53">
        <v>2000</v>
      </c>
      <c r="F2475" s="53">
        <v>2100</v>
      </c>
      <c r="G2475" s="53"/>
      <c r="H2475" s="53"/>
      <c r="I2475" s="55" t="s">
        <v>378</v>
      </c>
      <c r="J2475" s="56">
        <f>J2476+J2478</f>
        <v>0</v>
      </c>
      <c r="K2475" s="56">
        <f t="shared" ref="K2475:P2475" si="7452">K2476+K2478</f>
        <v>0</v>
      </c>
      <c r="L2475" s="56">
        <f t="shared" si="7452"/>
        <v>0</v>
      </c>
      <c r="M2475" s="56">
        <f t="shared" si="7452"/>
        <v>0</v>
      </c>
      <c r="N2475" s="56">
        <f t="shared" si="7452"/>
        <v>0</v>
      </c>
      <c r="O2475" s="56">
        <f t="shared" si="7452"/>
        <v>0</v>
      </c>
      <c r="P2475" s="56">
        <f t="shared" si="7452"/>
        <v>0</v>
      </c>
      <c r="Q2475" s="56">
        <f>Q2476+Q2478</f>
        <v>0</v>
      </c>
      <c r="R2475" s="56">
        <f t="shared" ref="R2475:S2475" si="7453">R2476+R2478</f>
        <v>0</v>
      </c>
      <c r="S2475" s="56">
        <f t="shared" si="7453"/>
        <v>0</v>
      </c>
      <c r="T2475" s="56">
        <f>T2476+T2478</f>
        <v>0</v>
      </c>
      <c r="U2475" s="56">
        <f t="shared" ref="U2475:V2475" si="7454">U2476+U2478</f>
        <v>0</v>
      </c>
      <c r="V2475" s="56">
        <f t="shared" si="7454"/>
        <v>0</v>
      </c>
      <c r="W2475" s="56">
        <v>0</v>
      </c>
      <c r="X2475" s="56">
        <v>0</v>
      </c>
      <c r="Y2475" s="56">
        <v>0</v>
      </c>
      <c r="Z2475" s="56">
        <v>0</v>
      </c>
      <c r="AA2475" s="56">
        <v>0</v>
      </c>
      <c r="AB2475" s="56">
        <v>0</v>
      </c>
      <c r="AC2475" s="56" t="e">
        <f t="shared" ref="AC2475" si="7455">AC2476+AC2478</f>
        <v>#VALUE!</v>
      </c>
      <c r="AD2475" s="56">
        <f>AD2476+AD2478</f>
        <v>0</v>
      </c>
      <c r="AE2475" s="56">
        <f t="shared" ref="AE2475:AG2475" si="7456">AE2476+AE2478</f>
        <v>0</v>
      </c>
      <c r="AF2475" s="56">
        <f t="shared" si="7456"/>
        <v>0</v>
      </c>
      <c r="AG2475" s="56" t="e">
        <f t="shared" si="7456"/>
        <v>#REF!</v>
      </c>
      <c r="AH2475" s="56" t="e">
        <f t="shared" ref="AH2475:AJ2475" si="7457">AH2476+AH2478</f>
        <v>#REF!</v>
      </c>
      <c r="AI2475" s="56" t="e">
        <f t="shared" si="7457"/>
        <v>#REF!</v>
      </c>
      <c r="AJ2475" s="56" t="e">
        <f t="shared" si="7457"/>
        <v>#REF!</v>
      </c>
      <c r="AK2475" s="56">
        <f>AK2476+AK2478</f>
        <v>0</v>
      </c>
      <c r="AL2475" s="56">
        <f t="shared" ref="AL2475:AQ2475" si="7458">AL2476+AL2478</f>
        <v>0</v>
      </c>
      <c r="AM2475" s="56">
        <f t="shared" si="7458"/>
        <v>0</v>
      </c>
      <c r="AN2475" s="56">
        <f t="shared" si="7458"/>
        <v>0</v>
      </c>
      <c r="AO2475" s="56">
        <f t="shared" si="7458"/>
        <v>0</v>
      </c>
      <c r="AP2475" s="56">
        <f t="shared" si="7458"/>
        <v>0</v>
      </c>
      <c r="AQ2475" s="56">
        <f t="shared" si="7458"/>
        <v>0</v>
      </c>
      <c r="AR2475" s="56">
        <f>AR2476+AR2478</f>
        <v>0</v>
      </c>
      <c r="AS2475" s="56">
        <f t="shared" ref="AS2475:AX2475" si="7459">AS2476+AS2478</f>
        <v>0</v>
      </c>
      <c r="AT2475" s="56">
        <f t="shared" si="7459"/>
        <v>0</v>
      </c>
      <c r="AU2475" s="56">
        <f t="shared" si="7459"/>
        <v>0</v>
      </c>
      <c r="AV2475" s="56">
        <f t="shared" si="7459"/>
        <v>0</v>
      </c>
      <c r="AW2475" s="56">
        <f t="shared" si="7459"/>
        <v>0</v>
      </c>
      <c r="AX2475" s="56">
        <f t="shared" si="7459"/>
        <v>0</v>
      </c>
      <c r="AY2475" s="56">
        <f>AY2476+AY2478</f>
        <v>0</v>
      </c>
      <c r="AZ2475" s="56">
        <f t="shared" ref="AZ2475:BE2475" si="7460">AZ2476+AZ2478</f>
        <v>0</v>
      </c>
      <c r="BA2475" s="56">
        <f t="shared" si="7460"/>
        <v>0</v>
      </c>
      <c r="BB2475" s="56">
        <f t="shared" si="7460"/>
        <v>0</v>
      </c>
      <c r="BC2475" s="56">
        <f t="shared" si="7460"/>
        <v>0</v>
      </c>
      <c r="BD2475" s="56">
        <f t="shared" si="7460"/>
        <v>0</v>
      </c>
      <c r="BE2475" s="56">
        <f t="shared" si="7460"/>
        <v>0</v>
      </c>
      <c r="BF2475" s="56">
        <f>BF2476+BF2478</f>
        <v>0</v>
      </c>
      <c r="BG2475" s="56">
        <f t="shared" ref="BG2475:BI2475" si="7461">BG2476+BG2478</f>
        <v>0</v>
      </c>
      <c r="BH2475" s="56">
        <f t="shared" si="7461"/>
        <v>0</v>
      </c>
      <c r="BI2475" s="56" t="e">
        <f t="shared" si="7461"/>
        <v>#REF!</v>
      </c>
      <c r="BJ2475" s="56" t="e">
        <f t="shared" ref="BJ2475:BK2475" si="7462">BJ2476+BJ2478</f>
        <v>#REF!</v>
      </c>
      <c r="BK2475" s="56" t="e">
        <f t="shared" si="7462"/>
        <v>#REF!</v>
      </c>
      <c r="BL2475" s="56" t="e">
        <f t="shared" si="7345"/>
        <v>#REF!</v>
      </c>
      <c r="BM2475" s="303"/>
      <c r="BN2475" s="303"/>
      <c r="BO2475" s="303"/>
      <c r="BP2475" s="303"/>
      <c r="BQ2475" s="303"/>
      <c r="BR2475" s="303"/>
      <c r="BS2475" s="58"/>
      <c r="BT2475" s="77"/>
    </row>
    <row r="2476" spans="1:72" s="79" customFormat="1" hidden="1">
      <c r="A2476" s="77"/>
      <c r="B2476" s="59">
        <v>2014</v>
      </c>
      <c r="C2476" s="60">
        <v>8317</v>
      </c>
      <c r="D2476" s="59">
        <v>10</v>
      </c>
      <c r="E2476" s="59">
        <v>2000</v>
      </c>
      <c r="F2476" s="59">
        <v>2100</v>
      </c>
      <c r="G2476" s="59">
        <v>211</v>
      </c>
      <c r="H2476" s="59"/>
      <c r="I2476" s="61" t="s">
        <v>41</v>
      </c>
      <c r="J2476" s="62">
        <f>J2477</f>
        <v>0</v>
      </c>
      <c r="K2476" s="62">
        <f t="shared" ref="K2476:P2476" si="7463">K2477</f>
        <v>0</v>
      </c>
      <c r="L2476" s="62">
        <f t="shared" si="7463"/>
        <v>0</v>
      </c>
      <c r="M2476" s="62">
        <f t="shared" si="7463"/>
        <v>0</v>
      </c>
      <c r="N2476" s="62">
        <f t="shared" si="7463"/>
        <v>0</v>
      </c>
      <c r="O2476" s="62">
        <f t="shared" si="7463"/>
        <v>0</v>
      </c>
      <c r="P2476" s="62">
        <f t="shared" si="7463"/>
        <v>0</v>
      </c>
      <c r="Q2476" s="62">
        <f>Q2477</f>
        <v>0</v>
      </c>
      <c r="R2476" s="62">
        <f t="shared" ref="R2476:V2476" si="7464">R2477</f>
        <v>0</v>
      </c>
      <c r="S2476" s="62">
        <f t="shared" si="7464"/>
        <v>0</v>
      </c>
      <c r="T2476" s="62">
        <f>T2477</f>
        <v>0</v>
      </c>
      <c r="U2476" s="62">
        <f t="shared" si="7464"/>
        <v>0</v>
      </c>
      <c r="V2476" s="62">
        <f t="shared" si="7464"/>
        <v>0</v>
      </c>
      <c r="W2476" s="62">
        <v>0</v>
      </c>
      <c r="X2476" s="62">
        <v>0</v>
      </c>
      <c r="Y2476" s="62">
        <v>0</v>
      </c>
      <c r="Z2476" s="62">
        <v>0</v>
      </c>
      <c r="AA2476" s="62">
        <v>0</v>
      </c>
      <c r="AB2476" s="62">
        <v>0</v>
      </c>
      <c r="AC2476" s="62" t="e">
        <f t="shared" ref="AC2476" si="7465">AC2477</f>
        <v>#VALUE!</v>
      </c>
      <c r="AD2476" s="62">
        <f>AD2477</f>
        <v>0</v>
      </c>
      <c r="AE2476" s="62">
        <f t="shared" ref="AE2476:AJ2476" si="7466">AE2477</f>
        <v>0</v>
      </c>
      <c r="AF2476" s="62">
        <f t="shared" si="7466"/>
        <v>0</v>
      </c>
      <c r="AG2476" s="62" t="e">
        <f t="shared" si="7466"/>
        <v>#REF!</v>
      </c>
      <c r="AH2476" s="62" t="e">
        <f t="shared" si="7466"/>
        <v>#REF!</v>
      </c>
      <c r="AI2476" s="62" t="e">
        <f t="shared" si="7466"/>
        <v>#REF!</v>
      </c>
      <c r="AJ2476" s="62" t="e">
        <f t="shared" si="7466"/>
        <v>#REF!</v>
      </c>
      <c r="AK2476" s="62">
        <f>AK2477</f>
        <v>0</v>
      </c>
      <c r="AL2476" s="62">
        <f t="shared" ref="AL2476:BK2476" si="7467">AL2477</f>
        <v>0</v>
      </c>
      <c r="AM2476" s="62">
        <f t="shared" si="7467"/>
        <v>0</v>
      </c>
      <c r="AN2476" s="62">
        <f t="shared" si="7467"/>
        <v>0</v>
      </c>
      <c r="AO2476" s="62">
        <f t="shared" si="7467"/>
        <v>0</v>
      </c>
      <c r="AP2476" s="62">
        <f t="shared" si="7467"/>
        <v>0</v>
      </c>
      <c r="AQ2476" s="62">
        <f t="shared" si="7467"/>
        <v>0</v>
      </c>
      <c r="AR2476" s="62">
        <f>AR2477</f>
        <v>0</v>
      </c>
      <c r="AS2476" s="62">
        <f t="shared" si="7467"/>
        <v>0</v>
      </c>
      <c r="AT2476" s="62">
        <f t="shared" si="7467"/>
        <v>0</v>
      </c>
      <c r="AU2476" s="62">
        <f t="shared" si="7467"/>
        <v>0</v>
      </c>
      <c r="AV2476" s="62">
        <f t="shared" si="7467"/>
        <v>0</v>
      </c>
      <c r="AW2476" s="62">
        <f t="shared" si="7467"/>
        <v>0</v>
      </c>
      <c r="AX2476" s="62">
        <f t="shared" si="7467"/>
        <v>0</v>
      </c>
      <c r="AY2476" s="62">
        <f>AY2477</f>
        <v>0</v>
      </c>
      <c r="AZ2476" s="62">
        <f t="shared" si="7467"/>
        <v>0</v>
      </c>
      <c r="BA2476" s="62">
        <f t="shared" si="7467"/>
        <v>0</v>
      </c>
      <c r="BB2476" s="62">
        <f t="shared" si="7467"/>
        <v>0</v>
      </c>
      <c r="BC2476" s="62">
        <f t="shared" si="7467"/>
        <v>0</v>
      </c>
      <c r="BD2476" s="62">
        <f t="shared" si="7467"/>
        <v>0</v>
      </c>
      <c r="BE2476" s="62">
        <f t="shared" si="7467"/>
        <v>0</v>
      </c>
      <c r="BF2476" s="62">
        <f>BF2477</f>
        <v>0</v>
      </c>
      <c r="BG2476" s="62">
        <f t="shared" si="7467"/>
        <v>0</v>
      </c>
      <c r="BH2476" s="62">
        <f t="shared" si="7467"/>
        <v>0</v>
      </c>
      <c r="BI2476" s="62" t="e">
        <f t="shared" si="7467"/>
        <v>#REF!</v>
      </c>
      <c r="BJ2476" s="62" t="e">
        <f t="shared" si="7467"/>
        <v>#REF!</v>
      </c>
      <c r="BK2476" s="62" t="e">
        <f t="shared" si="7467"/>
        <v>#REF!</v>
      </c>
      <c r="BL2476" s="62" t="e">
        <f t="shared" si="7345"/>
        <v>#REF!</v>
      </c>
      <c r="BM2476" s="304"/>
      <c r="BN2476" s="304"/>
      <c r="BO2476" s="304"/>
      <c r="BP2476" s="304"/>
      <c r="BQ2476" s="304"/>
      <c r="BR2476" s="304"/>
      <c r="BS2476" s="64"/>
      <c r="BT2476" s="77"/>
    </row>
    <row r="2477" spans="1:72" s="46" customFormat="1" ht="36.75" hidden="1" customHeight="1">
      <c r="A2477" s="77"/>
      <c r="B2477" s="104">
        <v>2014</v>
      </c>
      <c r="C2477" s="105">
        <v>8317</v>
      </c>
      <c r="D2477" s="104">
        <v>10</v>
      </c>
      <c r="E2477" s="104">
        <v>2000</v>
      </c>
      <c r="F2477" s="104">
        <v>2100</v>
      </c>
      <c r="G2477" s="104">
        <v>211</v>
      </c>
      <c r="H2477" s="104">
        <v>1</v>
      </c>
      <c r="I2477" s="66" t="s">
        <v>42</v>
      </c>
      <c r="J2477" s="67">
        <v>0</v>
      </c>
      <c r="K2477" s="67">
        <v>0</v>
      </c>
      <c r="L2477" s="68">
        <f>J2477+K2477</f>
        <v>0</v>
      </c>
      <c r="M2477" s="67">
        <v>0</v>
      </c>
      <c r="N2477" s="67">
        <v>0</v>
      </c>
      <c r="O2477" s="68">
        <f>+M2477+N2477</f>
        <v>0</v>
      </c>
      <c r="P2477" s="68">
        <f>+L2477+O2477</f>
        <v>0</v>
      </c>
      <c r="Q2477" s="71">
        <v>0</v>
      </c>
      <c r="R2477" s="71">
        <v>0</v>
      </c>
      <c r="S2477" s="71">
        <v>0</v>
      </c>
      <c r="T2477" s="71">
        <v>0</v>
      </c>
      <c r="U2477" s="71">
        <v>0</v>
      </c>
      <c r="V2477" s="71">
        <v>0</v>
      </c>
      <c r="W2477" s="67">
        <v>0</v>
      </c>
      <c r="X2477" s="67">
        <v>0</v>
      </c>
      <c r="Y2477" s="68">
        <v>0</v>
      </c>
      <c r="Z2477" s="67">
        <v>0</v>
      </c>
      <c r="AA2477" s="67">
        <v>0</v>
      </c>
      <c r="AB2477" s="68">
        <v>0</v>
      </c>
      <c r="AC2477" s="68" t="e">
        <f>I2477+#REF!-Y2477</f>
        <v>#VALUE!</v>
      </c>
      <c r="AD2477" s="67">
        <f>J2477+Q2477-T2477</f>
        <v>0</v>
      </c>
      <c r="AE2477" s="67">
        <f>K2477+R2477-U2477</f>
        <v>0</v>
      </c>
      <c r="AF2477" s="68">
        <f t="shared" ref="AF2477" si="7468">AD2477+AE2477</f>
        <v>0</v>
      </c>
      <c r="AG2477" s="67" t="e">
        <f>M2477+#REF!-V2477</f>
        <v>#REF!</v>
      </c>
      <c r="AH2477" s="67" t="e">
        <f>N2477+#REF!-AD2477</f>
        <v>#REF!</v>
      </c>
      <c r="AI2477" s="68" t="e">
        <f>O2477+#REF!-AE2477</f>
        <v>#REF!</v>
      </c>
      <c r="AJ2477" s="68" t="e">
        <f>P2477+#REF!-AF2477</f>
        <v>#REF!</v>
      </c>
      <c r="AK2477" s="71">
        <v>0</v>
      </c>
      <c r="AL2477" s="71">
        <v>0</v>
      </c>
      <c r="AM2477" s="68">
        <f>AK2477+AL2477</f>
        <v>0</v>
      </c>
      <c r="AN2477" s="71">
        <v>0</v>
      </c>
      <c r="AO2477" s="71">
        <v>0</v>
      </c>
      <c r="AP2477" s="68">
        <f>+AN2477+AO2477</f>
        <v>0</v>
      </c>
      <c r="AQ2477" s="68">
        <f>+AM2477+AP2477</f>
        <v>0</v>
      </c>
      <c r="AR2477" s="71">
        <v>0</v>
      </c>
      <c r="AS2477" s="71">
        <v>0</v>
      </c>
      <c r="AT2477" s="68">
        <f>AR2477+AS2477</f>
        <v>0</v>
      </c>
      <c r="AU2477" s="71">
        <v>0</v>
      </c>
      <c r="AV2477" s="71">
        <v>0</v>
      </c>
      <c r="AW2477" s="68">
        <f>+AU2477+AV2477</f>
        <v>0</v>
      </c>
      <c r="AX2477" s="68">
        <f>+AT2477+AW2477</f>
        <v>0</v>
      </c>
      <c r="AY2477" s="71">
        <v>0</v>
      </c>
      <c r="AZ2477" s="71">
        <v>0</v>
      </c>
      <c r="BA2477" s="68">
        <f>AY2477+AZ2477</f>
        <v>0</v>
      </c>
      <c r="BB2477" s="71">
        <v>0</v>
      </c>
      <c r="BC2477" s="71">
        <v>0</v>
      </c>
      <c r="BD2477" s="68">
        <f>+BB2477+BC2477</f>
        <v>0</v>
      </c>
      <c r="BE2477" s="68">
        <f>+BA2477+BD2477</f>
        <v>0</v>
      </c>
      <c r="BF2477" s="67">
        <f t="shared" ref="BF2477:BG2477" si="7469">AD2477-AK2477-AR2477-AY2477</f>
        <v>0</v>
      </c>
      <c r="BG2477" s="67">
        <f t="shared" si="7469"/>
        <v>0</v>
      </c>
      <c r="BH2477" s="68">
        <f t="shared" ref="BH2477" si="7470">BF2477+BG2477</f>
        <v>0</v>
      </c>
      <c r="BI2477" s="67" t="e">
        <f t="shared" ref="BI2477" si="7471">AG2477-AN2477-AU2477-BB2477</f>
        <v>#REF!</v>
      </c>
      <c r="BJ2477" s="67" t="e">
        <f t="shared" ref="BJ2477" si="7472">AH2477-AO2477-AV2477-BC2477</f>
        <v>#REF!</v>
      </c>
      <c r="BK2477" s="67" t="e">
        <f t="shared" ref="BK2477" si="7473">AI2477-AP2477-AW2477-BD2477</f>
        <v>#REF!</v>
      </c>
      <c r="BL2477" s="67" t="e">
        <f t="shared" si="7345"/>
        <v>#REF!</v>
      </c>
      <c r="BM2477" s="305">
        <v>0</v>
      </c>
      <c r="BN2477" s="305">
        <v>0</v>
      </c>
      <c r="BO2477" s="306"/>
      <c r="BP2477" s="306"/>
      <c r="BQ2477" s="305">
        <v>0</v>
      </c>
      <c r="BR2477" s="305">
        <v>0</v>
      </c>
      <c r="BS2477" s="74" t="s">
        <v>37</v>
      </c>
      <c r="BT2477" s="77"/>
    </row>
    <row r="2478" spans="1:72" s="79" customFormat="1" ht="40.5" hidden="1">
      <c r="A2478" s="77"/>
      <c r="B2478" s="59">
        <v>2014</v>
      </c>
      <c r="C2478" s="60">
        <v>8317</v>
      </c>
      <c r="D2478" s="59">
        <v>10</v>
      </c>
      <c r="E2478" s="59">
        <v>2000</v>
      </c>
      <c r="F2478" s="59">
        <v>2100</v>
      </c>
      <c r="G2478" s="59">
        <v>214</v>
      </c>
      <c r="H2478" s="59"/>
      <c r="I2478" s="61" t="s">
        <v>44</v>
      </c>
      <c r="J2478" s="62">
        <f>J2479</f>
        <v>0</v>
      </c>
      <c r="K2478" s="62">
        <f t="shared" ref="K2478:P2478" si="7474">K2479</f>
        <v>0</v>
      </c>
      <c r="L2478" s="62">
        <f t="shared" si="7474"/>
        <v>0</v>
      </c>
      <c r="M2478" s="62">
        <f t="shared" si="7474"/>
        <v>0</v>
      </c>
      <c r="N2478" s="62">
        <f t="shared" si="7474"/>
        <v>0</v>
      </c>
      <c r="O2478" s="62">
        <f t="shared" si="7474"/>
        <v>0</v>
      </c>
      <c r="P2478" s="62">
        <f t="shared" si="7474"/>
        <v>0</v>
      </c>
      <c r="Q2478" s="62">
        <f>Q2479</f>
        <v>0</v>
      </c>
      <c r="R2478" s="62">
        <f t="shared" ref="R2478:V2478" si="7475">R2479</f>
        <v>0</v>
      </c>
      <c r="S2478" s="62">
        <f t="shared" si="7475"/>
        <v>0</v>
      </c>
      <c r="T2478" s="62">
        <f>T2479</f>
        <v>0</v>
      </c>
      <c r="U2478" s="62">
        <f t="shared" si="7475"/>
        <v>0</v>
      </c>
      <c r="V2478" s="62">
        <f t="shared" si="7475"/>
        <v>0</v>
      </c>
      <c r="W2478" s="62">
        <v>0</v>
      </c>
      <c r="X2478" s="62">
        <v>0</v>
      </c>
      <c r="Y2478" s="62">
        <v>0</v>
      </c>
      <c r="Z2478" s="62">
        <v>0</v>
      </c>
      <c r="AA2478" s="62">
        <v>0</v>
      </c>
      <c r="AB2478" s="62">
        <v>0</v>
      </c>
      <c r="AC2478" s="62" t="e">
        <f t="shared" ref="AC2478" si="7476">AC2479</f>
        <v>#VALUE!</v>
      </c>
      <c r="AD2478" s="62">
        <f>AD2479</f>
        <v>0</v>
      </c>
      <c r="AE2478" s="62">
        <f t="shared" ref="AE2478:AJ2478" si="7477">AE2479</f>
        <v>0</v>
      </c>
      <c r="AF2478" s="62">
        <f t="shared" si="7477"/>
        <v>0</v>
      </c>
      <c r="AG2478" s="62" t="e">
        <f t="shared" si="7477"/>
        <v>#REF!</v>
      </c>
      <c r="AH2478" s="62" t="e">
        <f t="shared" si="7477"/>
        <v>#REF!</v>
      </c>
      <c r="AI2478" s="62" t="e">
        <f t="shared" si="7477"/>
        <v>#REF!</v>
      </c>
      <c r="AJ2478" s="62" t="e">
        <f t="shared" si="7477"/>
        <v>#REF!</v>
      </c>
      <c r="AK2478" s="62">
        <f>AK2479</f>
        <v>0</v>
      </c>
      <c r="AL2478" s="62">
        <f t="shared" ref="AL2478:BK2478" si="7478">AL2479</f>
        <v>0</v>
      </c>
      <c r="AM2478" s="62">
        <f t="shared" si="7478"/>
        <v>0</v>
      </c>
      <c r="AN2478" s="62">
        <f t="shared" si="7478"/>
        <v>0</v>
      </c>
      <c r="AO2478" s="62">
        <f t="shared" si="7478"/>
        <v>0</v>
      </c>
      <c r="AP2478" s="62">
        <f t="shared" si="7478"/>
        <v>0</v>
      </c>
      <c r="AQ2478" s="62">
        <f t="shared" si="7478"/>
        <v>0</v>
      </c>
      <c r="AR2478" s="62">
        <f>AR2479</f>
        <v>0</v>
      </c>
      <c r="AS2478" s="62">
        <f t="shared" si="7478"/>
        <v>0</v>
      </c>
      <c r="AT2478" s="62">
        <f t="shared" si="7478"/>
        <v>0</v>
      </c>
      <c r="AU2478" s="62">
        <f t="shared" si="7478"/>
        <v>0</v>
      </c>
      <c r="AV2478" s="62">
        <f t="shared" si="7478"/>
        <v>0</v>
      </c>
      <c r="AW2478" s="62">
        <f t="shared" si="7478"/>
        <v>0</v>
      </c>
      <c r="AX2478" s="62">
        <f t="shared" si="7478"/>
        <v>0</v>
      </c>
      <c r="AY2478" s="62">
        <f>AY2479</f>
        <v>0</v>
      </c>
      <c r="AZ2478" s="62">
        <f t="shared" si="7478"/>
        <v>0</v>
      </c>
      <c r="BA2478" s="62">
        <f t="shared" si="7478"/>
        <v>0</v>
      </c>
      <c r="BB2478" s="62">
        <f t="shared" si="7478"/>
        <v>0</v>
      </c>
      <c r="BC2478" s="62">
        <f t="shared" si="7478"/>
        <v>0</v>
      </c>
      <c r="BD2478" s="62">
        <f t="shared" si="7478"/>
        <v>0</v>
      </c>
      <c r="BE2478" s="62">
        <f t="shared" si="7478"/>
        <v>0</v>
      </c>
      <c r="BF2478" s="62">
        <f>BF2479</f>
        <v>0</v>
      </c>
      <c r="BG2478" s="62">
        <f t="shared" si="7478"/>
        <v>0</v>
      </c>
      <c r="BH2478" s="62">
        <f t="shared" si="7478"/>
        <v>0</v>
      </c>
      <c r="BI2478" s="62" t="e">
        <f t="shared" si="7478"/>
        <v>#REF!</v>
      </c>
      <c r="BJ2478" s="62" t="e">
        <f t="shared" si="7478"/>
        <v>#REF!</v>
      </c>
      <c r="BK2478" s="62" t="e">
        <f t="shared" si="7478"/>
        <v>#REF!</v>
      </c>
      <c r="BL2478" s="62" t="e">
        <f t="shared" si="7345"/>
        <v>#REF!</v>
      </c>
      <c r="BM2478" s="304"/>
      <c r="BN2478" s="304"/>
      <c r="BO2478" s="304"/>
      <c r="BP2478" s="304"/>
      <c r="BQ2478" s="304"/>
      <c r="BR2478" s="304"/>
      <c r="BS2478" s="64"/>
      <c r="BT2478" s="77"/>
    </row>
    <row r="2479" spans="1:72" s="46" customFormat="1" ht="40.5" hidden="1">
      <c r="A2479" s="77"/>
      <c r="B2479" s="104">
        <v>2014</v>
      </c>
      <c r="C2479" s="105">
        <v>8317</v>
      </c>
      <c r="D2479" s="104">
        <v>10</v>
      </c>
      <c r="E2479" s="104">
        <v>2000</v>
      </c>
      <c r="F2479" s="104">
        <v>2100</v>
      </c>
      <c r="G2479" s="104">
        <v>214</v>
      </c>
      <c r="H2479" s="104">
        <v>1</v>
      </c>
      <c r="I2479" s="66" t="s">
        <v>45</v>
      </c>
      <c r="J2479" s="67">
        <v>0</v>
      </c>
      <c r="K2479" s="67">
        <v>0</v>
      </c>
      <c r="L2479" s="68">
        <f>J2479+K2479</f>
        <v>0</v>
      </c>
      <c r="M2479" s="67">
        <v>0</v>
      </c>
      <c r="N2479" s="67">
        <v>0</v>
      </c>
      <c r="O2479" s="68">
        <f>+M2479+N2479</f>
        <v>0</v>
      </c>
      <c r="P2479" s="68">
        <f>+L2479+O2479</f>
        <v>0</v>
      </c>
      <c r="Q2479" s="71">
        <v>0</v>
      </c>
      <c r="R2479" s="71">
        <v>0</v>
      </c>
      <c r="S2479" s="71">
        <v>0</v>
      </c>
      <c r="T2479" s="71">
        <v>0</v>
      </c>
      <c r="U2479" s="71">
        <v>0</v>
      </c>
      <c r="V2479" s="71">
        <v>0</v>
      </c>
      <c r="W2479" s="67">
        <v>0</v>
      </c>
      <c r="X2479" s="67">
        <v>0</v>
      </c>
      <c r="Y2479" s="68">
        <v>0</v>
      </c>
      <c r="Z2479" s="67">
        <v>0</v>
      </c>
      <c r="AA2479" s="67">
        <v>0</v>
      </c>
      <c r="AB2479" s="68">
        <v>0</v>
      </c>
      <c r="AC2479" s="68" t="e">
        <f>I2479+#REF!-Y2479</f>
        <v>#VALUE!</v>
      </c>
      <c r="AD2479" s="67">
        <f>J2479+Q2479-T2479</f>
        <v>0</v>
      </c>
      <c r="AE2479" s="67">
        <f>K2479+R2479-U2479</f>
        <v>0</v>
      </c>
      <c r="AF2479" s="68">
        <f t="shared" ref="AF2479" si="7479">AD2479+AE2479</f>
        <v>0</v>
      </c>
      <c r="AG2479" s="67" t="e">
        <f>M2479+#REF!-V2479</f>
        <v>#REF!</v>
      </c>
      <c r="AH2479" s="67" t="e">
        <f>N2479+#REF!-AD2479</f>
        <v>#REF!</v>
      </c>
      <c r="AI2479" s="68" t="e">
        <f>O2479+#REF!-AE2479</f>
        <v>#REF!</v>
      </c>
      <c r="AJ2479" s="68" t="e">
        <f>P2479+#REF!-AF2479</f>
        <v>#REF!</v>
      </c>
      <c r="AK2479" s="71">
        <v>0</v>
      </c>
      <c r="AL2479" s="71">
        <v>0</v>
      </c>
      <c r="AM2479" s="68">
        <f>AK2479+AL2479</f>
        <v>0</v>
      </c>
      <c r="AN2479" s="71">
        <v>0</v>
      </c>
      <c r="AO2479" s="71">
        <v>0</v>
      </c>
      <c r="AP2479" s="68">
        <f>+AN2479+AO2479</f>
        <v>0</v>
      </c>
      <c r="AQ2479" s="68">
        <f>+AM2479+AP2479</f>
        <v>0</v>
      </c>
      <c r="AR2479" s="71">
        <v>0</v>
      </c>
      <c r="AS2479" s="71">
        <v>0</v>
      </c>
      <c r="AT2479" s="68">
        <f>AR2479+AS2479</f>
        <v>0</v>
      </c>
      <c r="AU2479" s="71">
        <v>0</v>
      </c>
      <c r="AV2479" s="71">
        <v>0</v>
      </c>
      <c r="AW2479" s="68">
        <f>+AU2479+AV2479</f>
        <v>0</v>
      </c>
      <c r="AX2479" s="68">
        <f>+AT2479+AW2479</f>
        <v>0</v>
      </c>
      <c r="AY2479" s="71">
        <v>0</v>
      </c>
      <c r="AZ2479" s="71">
        <v>0</v>
      </c>
      <c r="BA2479" s="68">
        <f>AY2479+AZ2479</f>
        <v>0</v>
      </c>
      <c r="BB2479" s="71">
        <v>0</v>
      </c>
      <c r="BC2479" s="71">
        <v>0</v>
      </c>
      <c r="BD2479" s="68">
        <f>+BB2479+BC2479</f>
        <v>0</v>
      </c>
      <c r="BE2479" s="68">
        <f>+BA2479+BD2479</f>
        <v>0</v>
      </c>
      <c r="BF2479" s="67">
        <f t="shared" ref="BF2479:BG2479" si="7480">AD2479-AK2479-AR2479-AY2479</f>
        <v>0</v>
      </c>
      <c r="BG2479" s="67">
        <f t="shared" si="7480"/>
        <v>0</v>
      </c>
      <c r="BH2479" s="68">
        <f t="shared" ref="BH2479" si="7481">BF2479+BG2479</f>
        <v>0</v>
      </c>
      <c r="BI2479" s="67" t="e">
        <f t="shared" ref="BI2479" si="7482">AG2479-AN2479-AU2479-BB2479</f>
        <v>#REF!</v>
      </c>
      <c r="BJ2479" s="67" t="e">
        <f t="shared" ref="BJ2479" si="7483">AH2479-AO2479-AV2479-BC2479</f>
        <v>#REF!</v>
      </c>
      <c r="BK2479" s="67" t="e">
        <f t="shared" ref="BK2479" si="7484">AI2479-AP2479-AW2479-BD2479</f>
        <v>#REF!</v>
      </c>
      <c r="BL2479" s="67" t="e">
        <f t="shared" si="7345"/>
        <v>#REF!</v>
      </c>
      <c r="BM2479" s="305">
        <v>0</v>
      </c>
      <c r="BN2479" s="305">
        <v>0</v>
      </c>
      <c r="BO2479" s="306"/>
      <c r="BP2479" s="306"/>
      <c r="BQ2479" s="305">
        <v>0</v>
      </c>
      <c r="BR2479" s="305">
        <v>0</v>
      </c>
      <c r="BS2479" s="74" t="s">
        <v>37</v>
      </c>
      <c r="BT2479" s="77"/>
    </row>
    <row r="2480" spans="1:72" s="78" customFormat="1" ht="50.25" customHeight="1">
      <c r="A2480" s="77"/>
      <c r="B2480" s="53">
        <v>2014</v>
      </c>
      <c r="C2480" s="54">
        <v>8317</v>
      </c>
      <c r="D2480" s="53">
        <v>10</v>
      </c>
      <c r="E2480" s="53">
        <v>2000</v>
      </c>
      <c r="F2480" s="53">
        <v>2100</v>
      </c>
      <c r="G2480" s="53"/>
      <c r="H2480" s="53"/>
      <c r="I2480" s="55" t="s">
        <v>779</v>
      </c>
      <c r="J2480" s="56">
        <f>J2481+J2483</f>
        <v>260000</v>
      </c>
      <c r="K2480" s="56">
        <f t="shared" ref="K2480:P2480" si="7485">K2481+K2483</f>
        <v>0</v>
      </c>
      <c r="L2480" s="56">
        <f t="shared" si="7485"/>
        <v>260000</v>
      </c>
      <c r="M2480" s="56">
        <f t="shared" si="7485"/>
        <v>0</v>
      </c>
      <c r="N2480" s="56">
        <f t="shared" si="7485"/>
        <v>0</v>
      </c>
      <c r="O2480" s="56">
        <f t="shared" si="7485"/>
        <v>0</v>
      </c>
      <c r="P2480" s="56">
        <f t="shared" si="7485"/>
        <v>260000</v>
      </c>
      <c r="Q2480" s="56">
        <f>Q2481+Q2483</f>
        <v>0</v>
      </c>
      <c r="R2480" s="56">
        <f t="shared" ref="R2480:S2480" si="7486">R2481+R2483</f>
        <v>0</v>
      </c>
      <c r="S2480" s="56">
        <f t="shared" si="7486"/>
        <v>0</v>
      </c>
      <c r="T2480" s="56">
        <f>T2481+T2483</f>
        <v>0</v>
      </c>
      <c r="U2480" s="56">
        <f t="shared" ref="U2480:V2480" si="7487">U2481+U2483</f>
        <v>0</v>
      </c>
      <c r="V2480" s="56">
        <f t="shared" si="7487"/>
        <v>0</v>
      </c>
      <c r="W2480" s="56">
        <v>0</v>
      </c>
      <c r="X2480" s="56">
        <v>0</v>
      </c>
      <c r="Y2480" s="56">
        <v>0</v>
      </c>
      <c r="Z2480" s="56">
        <v>0</v>
      </c>
      <c r="AA2480" s="56">
        <v>0</v>
      </c>
      <c r="AB2480" s="56">
        <v>0</v>
      </c>
      <c r="AC2480" s="56">
        <f t="shared" ref="AC2480" si="7488">+AC2481</f>
        <v>0</v>
      </c>
      <c r="AD2480" s="56">
        <f>AD2481+AD2483</f>
        <v>260000</v>
      </c>
      <c r="AE2480" s="56">
        <f t="shared" ref="AE2480:AF2480" si="7489">AE2481+AE2483</f>
        <v>0</v>
      </c>
      <c r="AF2480" s="56">
        <f t="shared" si="7489"/>
        <v>260000</v>
      </c>
      <c r="AG2480" s="56">
        <f>+AG2481</f>
        <v>0</v>
      </c>
      <c r="AH2480" s="56">
        <f t="shared" ref="AH2480:AJ2480" si="7490">+AH2481</f>
        <v>0</v>
      </c>
      <c r="AI2480" s="56">
        <f t="shared" si="7490"/>
        <v>0</v>
      </c>
      <c r="AJ2480" s="56">
        <f t="shared" si="7490"/>
        <v>260000</v>
      </c>
      <c r="AK2480" s="56">
        <f>AK2481+AK2483</f>
        <v>0</v>
      </c>
      <c r="AL2480" s="56">
        <f t="shared" ref="AL2480:AQ2480" si="7491">AL2481+AL2483</f>
        <v>0</v>
      </c>
      <c r="AM2480" s="56">
        <f t="shared" si="7491"/>
        <v>0</v>
      </c>
      <c r="AN2480" s="56">
        <f t="shared" si="7491"/>
        <v>0</v>
      </c>
      <c r="AO2480" s="56">
        <f t="shared" si="7491"/>
        <v>0</v>
      </c>
      <c r="AP2480" s="56">
        <f t="shared" si="7491"/>
        <v>0</v>
      </c>
      <c r="AQ2480" s="56">
        <f t="shared" si="7491"/>
        <v>0</v>
      </c>
      <c r="AR2480" s="56">
        <f>AR2481+AR2483</f>
        <v>0</v>
      </c>
      <c r="AS2480" s="56">
        <f t="shared" ref="AS2480:AX2480" si="7492">AS2481+AS2483</f>
        <v>0</v>
      </c>
      <c r="AT2480" s="56">
        <f t="shared" si="7492"/>
        <v>0</v>
      </c>
      <c r="AU2480" s="56">
        <f t="shared" si="7492"/>
        <v>0</v>
      </c>
      <c r="AV2480" s="56">
        <f t="shared" si="7492"/>
        <v>0</v>
      </c>
      <c r="AW2480" s="56">
        <f t="shared" si="7492"/>
        <v>0</v>
      </c>
      <c r="AX2480" s="56">
        <f t="shared" si="7492"/>
        <v>0</v>
      </c>
      <c r="AY2480" s="56">
        <f>AY2481+AY2483</f>
        <v>28222.799999999999</v>
      </c>
      <c r="AZ2480" s="56">
        <f t="shared" ref="AZ2480:BE2480" si="7493">AZ2481+AZ2483</f>
        <v>0</v>
      </c>
      <c r="BA2480" s="56">
        <f t="shared" si="7493"/>
        <v>28222.799999999999</v>
      </c>
      <c r="BB2480" s="56">
        <f t="shared" si="7493"/>
        <v>0</v>
      </c>
      <c r="BC2480" s="56">
        <f t="shared" si="7493"/>
        <v>0</v>
      </c>
      <c r="BD2480" s="56">
        <f t="shared" si="7493"/>
        <v>0</v>
      </c>
      <c r="BE2480" s="56">
        <f t="shared" si="7493"/>
        <v>28222.799999999999</v>
      </c>
      <c r="BF2480" s="56">
        <f>BF2481+BF2483</f>
        <v>231777.2</v>
      </c>
      <c r="BG2480" s="56">
        <f t="shared" ref="BG2480:BH2480" si="7494">BG2481+BG2483</f>
        <v>0</v>
      </c>
      <c r="BH2480" s="56">
        <f t="shared" si="7494"/>
        <v>231777.2</v>
      </c>
      <c r="BI2480" s="56">
        <f>+BI2481</f>
        <v>0</v>
      </c>
      <c r="BJ2480" s="56">
        <f t="shared" ref="BJ2480:BK2480" si="7495">+BJ2481</f>
        <v>0</v>
      </c>
      <c r="BK2480" s="56">
        <f t="shared" si="7495"/>
        <v>0</v>
      </c>
      <c r="BL2480" s="56">
        <f t="shared" si="7345"/>
        <v>231777.2</v>
      </c>
      <c r="BM2480" s="303"/>
      <c r="BN2480" s="303"/>
      <c r="BO2480" s="303"/>
      <c r="BP2480" s="303"/>
      <c r="BQ2480" s="303"/>
      <c r="BR2480" s="303"/>
      <c r="BS2480" s="58"/>
      <c r="BT2480" s="77"/>
    </row>
    <row r="2481" spans="1:72" s="79" customFormat="1" ht="36.75" customHeight="1">
      <c r="A2481" s="77"/>
      <c r="B2481" s="59">
        <v>2014</v>
      </c>
      <c r="C2481" s="60">
        <v>8317</v>
      </c>
      <c r="D2481" s="59">
        <v>10</v>
      </c>
      <c r="E2481" s="59">
        <v>2000</v>
      </c>
      <c r="F2481" s="59">
        <v>2100</v>
      </c>
      <c r="G2481" s="59">
        <v>246</v>
      </c>
      <c r="H2481" s="59"/>
      <c r="I2481" s="61" t="s">
        <v>55</v>
      </c>
      <c r="J2481" s="62">
        <f>J2482</f>
        <v>260000</v>
      </c>
      <c r="K2481" s="62">
        <f t="shared" ref="K2481:P2481" si="7496">K2482</f>
        <v>0</v>
      </c>
      <c r="L2481" s="62">
        <f t="shared" si="7496"/>
        <v>260000</v>
      </c>
      <c r="M2481" s="62">
        <f t="shared" si="7496"/>
        <v>0</v>
      </c>
      <c r="N2481" s="62">
        <f t="shared" si="7496"/>
        <v>0</v>
      </c>
      <c r="O2481" s="62">
        <f t="shared" si="7496"/>
        <v>0</v>
      </c>
      <c r="P2481" s="62">
        <f t="shared" si="7496"/>
        <v>260000</v>
      </c>
      <c r="Q2481" s="62">
        <f>Q2482</f>
        <v>0</v>
      </c>
      <c r="R2481" s="62">
        <f t="shared" ref="R2481:V2481" si="7497">R2482</f>
        <v>0</v>
      </c>
      <c r="S2481" s="62">
        <f t="shared" si="7497"/>
        <v>0</v>
      </c>
      <c r="T2481" s="62">
        <f>T2482</f>
        <v>0</v>
      </c>
      <c r="U2481" s="62">
        <f t="shared" si="7497"/>
        <v>0</v>
      </c>
      <c r="V2481" s="62">
        <f t="shared" si="7497"/>
        <v>0</v>
      </c>
      <c r="W2481" s="62">
        <v>0</v>
      </c>
      <c r="X2481" s="62">
        <v>0</v>
      </c>
      <c r="Y2481" s="62">
        <v>0</v>
      </c>
      <c r="Z2481" s="62">
        <v>0</v>
      </c>
      <c r="AA2481" s="62">
        <v>0</v>
      </c>
      <c r="AB2481" s="62">
        <v>0</v>
      </c>
      <c r="AC2481" s="62">
        <f t="shared" ref="AC2481" si="7498">AC2482</f>
        <v>0</v>
      </c>
      <c r="AD2481" s="62">
        <f>AD2482</f>
        <v>260000</v>
      </c>
      <c r="AE2481" s="62">
        <f t="shared" ref="AE2481:AJ2481" si="7499">AE2482</f>
        <v>0</v>
      </c>
      <c r="AF2481" s="62">
        <f t="shared" si="7499"/>
        <v>260000</v>
      </c>
      <c r="AG2481" s="62">
        <f t="shared" si="7499"/>
        <v>0</v>
      </c>
      <c r="AH2481" s="62">
        <f t="shared" si="7499"/>
        <v>0</v>
      </c>
      <c r="AI2481" s="62">
        <f t="shared" si="7499"/>
        <v>0</v>
      </c>
      <c r="AJ2481" s="62">
        <f t="shared" si="7499"/>
        <v>260000</v>
      </c>
      <c r="AK2481" s="62">
        <f>AK2482</f>
        <v>0</v>
      </c>
      <c r="AL2481" s="62">
        <f t="shared" ref="AL2481:BK2481" si="7500">AL2482</f>
        <v>0</v>
      </c>
      <c r="AM2481" s="62">
        <f t="shared" si="7500"/>
        <v>0</v>
      </c>
      <c r="AN2481" s="62">
        <f t="shared" si="7500"/>
        <v>0</v>
      </c>
      <c r="AO2481" s="62">
        <f t="shared" si="7500"/>
        <v>0</v>
      </c>
      <c r="AP2481" s="62">
        <f t="shared" si="7500"/>
        <v>0</v>
      </c>
      <c r="AQ2481" s="62">
        <f t="shared" si="7500"/>
        <v>0</v>
      </c>
      <c r="AR2481" s="62">
        <f>AR2482</f>
        <v>0</v>
      </c>
      <c r="AS2481" s="62">
        <f t="shared" si="7500"/>
        <v>0</v>
      </c>
      <c r="AT2481" s="62">
        <f t="shared" si="7500"/>
        <v>0</v>
      </c>
      <c r="AU2481" s="62">
        <f t="shared" si="7500"/>
        <v>0</v>
      </c>
      <c r="AV2481" s="62">
        <f t="shared" si="7500"/>
        <v>0</v>
      </c>
      <c r="AW2481" s="62">
        <f t="shared" si="7500"/>
        <v>0</v>
      </c>
      <c r="AX2481" s="62">
        <f t="shared" si="7500"/>
        <v>0</v>
      </c>
      <c r="AY2481" s="62">
        <f>AY2482</f>
        <v>28222.799999999999</v>
      </c>
      <c r="AZ2481" s="62">
        <f t="shared" si="7500"/>
        <v>0</v>
      </c>
      <c r="BA2481" s="62">
        <f t="shared" si="7500"/>
        <v>28222.799999999999</v>
      </c>
      <c r="BB2481" s="62">
        <f t="shared" si="7500"/>
        <v>0</v>
      </c>
      <c r="BC2481" s="62">
        <f t="shared" si="7500"/>
        <v>0</v>
      </c>
      <c r="BD2481" s="62">
        <f t="shared" si="7500"/>
        <v>0</v>
      </c>
      <c r="BE2481" s="62">
        <f t="shared" si="7500"/>
        <v>28222.799999999999</v>
      </c>
      <c r="BF2481" s="62">
        <f>BF2482</f>
        <v>231777.2</v>
      </c>
      <c r="BG2481" s="62">
        <f t="shared" si="7500"/>
        <v>0</v>
      </c>
      <c r="BH2481" s="62">
        <f t="shared" si="7500"/>
        <v>231777.2</v>
      </c>
      <c r="BI2481" s="62">
        <f t="shared" si="7500"/>
        <v>0</v>
      </c>
      <c r="BJ2481" s="62">
        <f t="shared" si="7500"/>
        <v>0</v>
      </c>
      <c r="BK2481" s="62">
        <f t="shared" si="7500"/>
        <v>0</v>
      </c>
      <c r="BL2481" s="62">
        <f t="shared" si="7345"/>
        <v>231777.2</v>
      </c>
      <c r="BM2481" s="304"/>
      <c r="BN2481" s="304"/>
      <c r="BO2481" s="304"/>
      <c r="BP2481" s="304"/>
      <c r="BQ2481" s="304"/>
      <c r="BR2481" s="304"/>
      <c r="BS2481" s="64"/>
      <c r="BT2481" s="77"/>
    </row>
    <row r="2482" spans="1:72" s="46" customFormat="1" ht="36.75" customHeight="1">
      <c r="A2482" s="77"/>
      <c r="B2482" s="104">
        <v>2014</v>
      </c>
      <c r="C2482" s="105">
        <v>8317</v>
      </c>
      <c r="D2482" s="104">
        <v>10</v>
      </c>
      <c r="E2482" s="104">
        <v>2000</v>
      </c>
      <c r="F2482" s="104">
        <v>2100</v>
      </c>
      <c r="G2482" s="104">
        <v>246</v>
      </c>
      <c r="H2482" s="104">
        <v>1</v>
      </c>
      <c r="I2482" s="66" t="s">
        <v>55</v>
      </c>
      <c r="J2482" s="67">
        <v>260000</v>
      </c>
      <c r="K2482" s="67">
        <v>0</v>
      </c>
      <c r="L2482" s="68">
        <f>J2482+K2482</f>
        <v>260000</v>
      </c>
      <c r="M2482" s="67">
        <v>0</v>
      </c>
      <c r="N2482" s="67">
        <v>0</v>
      </c>
      <c r="O2482" s="68">
        <f>+M2482+N2482</f>
        <v>0</v>
      </c>
      <c r="P2482" s="68">
        <f>+L2482+O2482</f>
        <v>260000</v>
      </c>
      <c r="Q2482" s="71">
        <v>0</v>
      </c>
      <c r="R2482" s="71">
        <v>0</v>
      </c>
      <c r="S2482" s="71">
        <v>0</v>
      </c>
      <c r="T2482" s="71">
        <v>0</v>
      </c>
      <c r="U2482" s="71">
        <v>0</v>
      </c>
      <c r="V2482" s="71">
        <v>0</v>
      </c>
      <c r="W2482" s="67">
        <v>0</v>
      </c>
      <c r="X2482" s="67">
        <v>0</v>
      </c>
      <c r="Y2482" s="68">
        <v>0</v>
      </c>
      <c r="Z2482" s="67">
        <v>0</v>
      </c>
      <c r="AA2482" s="67">
        <v>0</v>
      </c>
      <c r="AB2482" s="68">
        <v>0</v>
      </c>
      <c r="AC2482" s="68">
        <f t="shared" ref="AC2482" si="7501">+Y2482+AB2482</f>
        <v>0</v>
      </c>
      <c r="AD2482" s="67">
        <f>J2482+Q2482-T2482</f>
        <v>260000</v>
      </c>
      <c r="AE2482" s="67">
        <f>K2482+R2482-U2482</f>
        <v>0</v>
      </c>
      <c r="AF2482" s="68">
        <f t="shared" ref="AF2482" si="7502">AD2482+AE2482</f>
        <v>260000</v>
      </c>
      <c r="AG2482" s="67">
        <f>+M2482-T2482</f>
        <v>0</v>
      </c>
      <c r="AH2482" s="67">
        <f>+N2482-U2482</f>
        <v>0</v>
      </c>
      <c r="AI2482" s="68">
        <f t="shared" ref="AI2482" si="7503">+AG2482+AH2482</f>
        <v>0</v>
      </c>
      <c r="AJ2482" s="68">
        <f t="shared" ref="AJ2482" si="7504">+AF2482+AI2482</f>
        <v>260000</v>
      </c>
      <c r="AK2482" s="71">
        <v>0</v>
      </c>
      <c r="AL2482" s="71">
        <v>0</v>
      </c>
      <c r="AM2482" s="68">
        <f>AK2482+AL2482</f>
        <v>0</v>
      </c>
      <c r="AN2482" s="71">
        <v>0</v>
      </c>
      <c r="AO2482" s="71">
        <v>0</v>
      </c>
      <c r="AP2482" s="68">
        <f>+AN2482+AO2482</f>
        <v>0</v>
      </c>
      <c r="AQ2482" s="68">
        <f>+AM2482+AP2482</f>
        <v>0</v>
      </c>
      <c r="AR2482" s="71">
        <v>0</v>
      </c>
      <c r="AS2482" s="71">
        <v>0</v>
      </c>
      <c r="AT2482" s="68">
        <f>AR2482+AS2482</f>
        <v>0</v>
      </c>
      <c r="AU2482" s="71">
        <v>0</v>
      </c>
      <c r="AV2482" s="71">
        <v>0</v>
      </c>
      <c r="AW2482" s="68">
        <f>+AU2482+AV2482</f>
        <v>0</v>
      </c>
      <c r="AX2482" s="68">
        <f>+AT2482+AW2482</f>
        <v>0</v>
      </c>
      <c r="AY2482" s="71">
        <f>28222.8</f>
        <v>28222.799999999999</v>
      </c>
      <c r="AZ2482" s="71">
        <v>0</v>
      </c>
      <c r="BA2482" s="68">
        <f>AY2482+AZ2482</f>
        <v>28222.799999999999</v>
      </c>
      <c r="BB2482" s="71">
        <v>0</v>
      </c>
      <c r="BC2482" s="71">
        <v>0</v>
      </c>
      <c r="BD2482" s="68">
        <f>+BB2482+BC2482</f>
        <v>0</v>
      </c>
      <c r="BE2482" s="68">
        <f>+BA2482+BD2482</f>
        <v>28222.799999999999</v>
      </c>
      <c r="BF2482" s="67">
        <f t="shared" ref="BF2482:BG2482" si="7505">AD2482-AK2482-AR2482-AY2482</f>
        <v>231777.2</v>
      </c>
      <c r="BG2482" s="67">
        <f t="shared" si="7505"/>
        <v>0</v>
      </c>
      <c r="BH2482" s="68">
        <f t="shared" ref="BH2482" si="7506">BF2482+BG2482</f>
        <v>231777.2</v>
      </c>
      <c r="BI2482" s="67">
        <f t="shared" ref="BI2482:BJ2482" si="7507">AG2482-AN2482-AU2482-BB2482</f>
        <v>0</v>
      </c>
      <c r="BJ2482" s="67">
        <f t="shared" si="7507"/>
        <v>0</v>
      </c>
      <c r="BK2482" s="68">
        <f t="shared" ref="BK2482" si="7508">+BI2482+BJ2482</f>
        <v>0</v>
      </c>
      <c r="BL2482" s="68">
        <f t="shared" si="7345"/>
        <v>231777.2</v>
      </c>
      <c r="BM2482" s="305">
        <v>2</v>
      </c>
      <c r="BN2482" s="305">
        <v>0</v>
      </c>
      <c r="BO2482" s="306"/>
      <c r="BP2482" s="306"/>
      <c r="BQ2482" s="305">
        <v>2</v>
      </c>
      <c r="BR2482" s="305">
        <v>0</v>
      </c>
      <c r="BS2482" s="114" t="s">
        <v>208</v>
      </c>
      <c r="BT2482" s="77"/>
    </row>
    <row r="2483" spans="1:72" s="77" customFormat="1" ht="36.75" hidden="1" customHeight="1">
      <c r="B2483" s="59">
        <v>2014</v>
      </c>
      <c r="C2483" s="60">
        <v>8317</v>
      </c>
      <c r="D2483" s="59">
        <v>10</v>
      </c>
      <c r="E2483" s="59">
        <v>2000</v>
      </c>
      <c r="F2483" s="59">
        <v>2100</v>
      </c>
      <c r="G2483" s="59">
        <v>247</v>
      </c>
      <c r="H2483" s="59"/>
      <c r="I2483" s="61" t="s">
        <v>1274</v>
      </c>
      <c r="J2483" s="62">
        <f>J2484</f>
        <v>0</v>
      </c>
      <c r="K2483" s="62">
        <f t="shared" ref="K2483:P2483" si="7509">K2484</f>
        <v>0</v>
      </c>
      <c r="L2483" s="62">
        <f t="shared" si="7509"/>
        <v>0</v>
      </c>
      <c r="M2483" s="62">
        <f t="shared" si="7509"/>
        <v>0</v>
      </c>
      <c r="N2483" s="62">
        <f t="shared" si="7509"/>
        <v>0</v>
      </c>
      <c r="O2483" s="62">
        <f t="shared" si="7509"/>
        <v>0</v>
      </c>
      <c r="P2483" s="62">
        <f t="shared" si="7509"/>
        <v>0</v>
      </c>
      <c r="Q2483" s="62">
        <f>Q2484</f>
        <v>0</v>
      </c>
      <c r="R2483" s="62">
        <f t="shared" ref="R2483:V2483" si="7510">R2484</f>
        <v>0</v>
      </c>
      <c r="S2483" s="62">
        <f t="shared" si="7510"/>
        <v>0</v>
      </c>
      <c r="T2483" s="62">
        <f>T2484</f>
        <v>0</v>
      </c>
      <c r="U2483" s="62">
        <f t="shared" si="7510"/>
        <v>0</v>
      </c>
      <c r="V2483" s="62">
        <f t="shared" si="7510"/>
        <v>0</v>
      </c>
      <c r="W2483" s="62">
        <v>0</v>
      </c>
      <c r="X2483" s="62">
        <v>0</v>
      </c>
      <c r="Y2483" s="62">
        <v>0</v>
      </c>
      <c r="Z2483" s="62">
        <v>0</v>
      </c>
      <c r="AA2483" s="62">
        <v>0</v>
      </c>
      <c r="AB2483" s="62">
        <v>0</v>
      </c>
      <c r="AC2483" s="62">
        <f t="shared" ref="AC2483" si="7511">AC2484</f>
        <v>0</v>
      </c>
      <c r="AD2483" s="62">
        <f>AD2484</f>
        <v>0</v>
      </c>
      <c r="AE2483" s="62">
        <f t="shared" ref="AE2483:AJ2483" si="7512">AE2484</f>
        <v>0</v>
      </c>
      <c r="AF2483" s="62">
        <f t="shared" si="7512"/>
        <v>0</v>
      </c>
      <c r="AG2483" s="62" t="e">
        <f t="shared" si="7512"/>
        <v>#REF!</v>
      </c>
      <c r="AH2483" s="62" t="e">
        <f t="shared" si="7512"/>
        <v>#REF!</v>
      </c>
      <c r="AI2483" s="62" t="e">
        <f t="shared" si="7512"/>
        <v>#REF!</v>
      </c>
      <c r="AJ2483" s="62" t="e">
        <f t="shared" si="7512"/>
        <v>#REF!</v>
      </c>
      <c r="AK2483" s="62">
        <f>AK2484</f>
        <v>0</v>
      </c>
      <c r="AL2483" s="62">
        <f t="shared" ref="AL2483:BK2483" si="7513">AL2484</f>
        <v>0</v>
      </c>
      <c r="AM2483" s="62">
        <f t="shared" si="7513"/>
        <v>0</v>
      </c>
      <c r="AN2483" s="62">
        <f t="shared" si="7513"/>
        <v>0</v>
      </c>
      <c r="AO2483" s="62">
        <f t="shared" si="7513"/>
        <v>0</v>
      </c>
      <c r="AP2483" s="62">
        <f t="shared" si="7513"/>
        <v>0</v>
      </c>
      <c r="AQ2483" s="62">
        <f t="shared" si="7513"/>
        <v>0</v>
      </c>
      <c r="AR2483" s="62">
        <f>AR2484</f>
        <v>0</v>
      </c>
      <c r="AS2483" s="62">
        <f t="shared" si="7513"/>
        <v>0</v>
      </c>
      <c r="AT2483" s="62">
        <f t="shared" si="7513"/>
        <v>0</v>
      </c>
      <c r="AU2483" s="62">
        <f t="shared" si="7513"/>
        <v>0</v>
      </c>
      <c r="AV2483" s="62">
        <f t="shared" si="7513"/>
        <v>0</v>
      </c>
      <c r="AW2483" s="62">
        <f t="shared" si="7513"/>
        <v>0</v>
      </c>
      <c r="AX2483" s="62">
        <f t="shared" si="7513"/>
        <v>0</v>
      </c>
      <c r="AY2483" s="62">
        <f>AY2484</f>
        <v>0</v>
      </c>
      <c r="AZ2483" s="62">
        <f t="shared" si="7513"/>
        <v>0</v>
      </c>
      <c r="BA2483" s="62">
        <f t="shared" si="7513"/>
        <v>0</v>
      </c>
      <c r="BB2483" s="62">
        <f t="shared" si="7513"/>
        <v>0</v>
      </c>
      <c r="BC2483" s="62">
        <f t="shared" si="7513"/>
        <v>0</v>
      </c>
      <c r="BD2483" s="62">
        <f t="shared" si="7513"/>
        <v>0</v>
      </c>
      <c r="BE2483" s="62">
        <f t="shared" si="7513"/>
        <v>0</v>
      </c>
      <c r="BF2483" s="62">
        <f>BF2484</f>
        <v>0</v>
      </c>
      <c r="BG2483" s="62">
        <f t="shared" si="7513"/>
        <v>0</v>
      </c>
      <c r="BH2483" s="62">
        <f t="shared" si="7513"/>
        <v>0</v>
      </c>
      <c r="BI2483" s="62" t="e">
        <f t="shared" si="7513"/>
        <v>#REF!</v>
      </c>
      <c r="BJ2483" s="62" t="e">
        <f t="shared" si="7513"/>
        <v>#REF!</v>
      </c>
      <c r="BK2483" s="62" t="e">
        <f t="shared" si="7513"/>
        <v>#REF!</v>
      </c>
      <c r="BL2483" s="62" t="e">
        <f t="shared" si="7345"/>
        <v>#REF!</v>
      </c>
      <c r="BM2483" s="304"/>
      <c r="BN2483" s="304"/>
      <c r="BO2483" s="304"/>
      <c r="BP2483" s="304"/>
      <c r="BQ2483" s="304"/>
      <c r="BR2483" s="304"/>
      <c r="BS2483" s="64"/>
    </row>
    <row r="2484" spans="1:72" s="77" customFormat="1" ht="36.75" hidden="1" customHeight="1">
      <c r="B2484" s="20">
        <v>2014</v>
      </c>
      <c r="C2484" s="65">
        <v>8317</v>
      </c>
      <c r="D2484" s="20">
        <v>10</v>
      </c>
      <c r="E2484" s="20">
        <v>2000</v>
      </c>
      <c r="F2484" s="20">
        <v>2100</v>
      </c>
      <c r="G2484" s="20">
        <v>247</v>
      </c>
      <c r="H2484" s="20">
        <v>1</v>
      </c>
      <c r="I2484" s="86" t="s">
        <v>1274</v>
      </c>
      <c r="J2484" s="67">
        <v>0</v>
      </c>
      <c r="K2484" s="67">
        <v>0</v>
      </c>
      <c r="L2484" s="68">
        <f>J2484+K2484</f>
        <v>0</v>
      </c>
      <c r="M2484" s="67">
        <v>0</v>
      </c>
      <c r="N2484" s="67">
        <v>0</v>
      </c>
      <c r="O2484" s="68">
        <f>+M2484+N2484</f>
        <v>0</v>
      </c>
      <c r="P2484" s="68">
        <f>+L2484+O2484</f>
        <v>0</v>
      </c>
      <c r="Q2484" s="71">
        <v>0</v>
      </c>
      <c r="R2484" s="71">
        <v>0</v>
      </c>
      <c r="S2484" s="71">
        <v>0</v>
      </c>
      <c r="T2484" s="71">
        <v>0</v>
      </c>
      <c r="U2484" s="71">
        <v>0</v>
      </c>
      <c r="V2484" s="71">
        <v>0</v>
      </c>
      <c r="W2484" s="67">
        <v>0</v>
      </c>
      <c r="X2484" s="67">
        <v>0</v>
      </c>
      <c r="Y2484" s="68">
        <v>0</v>
      </c>
      <c r="Z2484" s="67">
        <v>0</v>
      </c>
      <c r="AA2484" s="67">
        <v>0</v>
      </c>
      <c r="AB2484" s="68">
        <v>0</v>
      </c>
      <c r="AC2484" s="68">
        <f t="shared" ref="AC2484" si="7514">+Y2484+AB2484</f>
        <v>0</v>
      </c>
      <c r="AD2484" s="67">
        <f>J2484+Q2484-T2484</f>
        <v>0</v>
      </c>
      <c r="AE2484" s="67">
        <f>K2484+R2484-U2484</f>
        <v>0</v>
      </c>
      <c r="AF2484" s="68">
        <f t="shared" ref="AF2484" si="7515">AD2484+AE2484</f>
        <v>0</v>
      </c>
      <c r="AG2484" s="67" t="e">
        <f>M2484+#REF!-V2484</f>
        <v>#REF!</v>
      </c>
      <c r="AH2484" s="67" t="e">
        <f>N2484+S2484-#REF!</f>
        <v>#REF!</v>
      </c>
      <c r="AI2484" s="68" t="e">
        <f t="shared" ref="AI2484" si="7516">+AG2484+AH2484</f>
        <v>#REF!</v>
      </c>
      <c r="AJ2484" s="68" t="e">
        <f t="shared" ref="AJ2484" si="7517">+AF2484+AI2484</f>
        <v>#REF!</v>
      </c>
      <c r="AK2484" s="71">
        <v>0</v>
      </c>
      <c r="AL2484" s="71">
        <v>0</v>
      </c>
      <c r="AM2484" s="68">
        <f>AK2484+AL2484</f>
        <v>0</v>
      </c>
      <c r="AN2484" s="71">
        <v>0</v>
      </c>
      <c r="AO2484" s="71">
        <v>0</v>
      </c>
      <c r="AP2484" s="68">
        <f>+AN2484+AO2484</f>
        <v>0</v>
      </c>
      <c r="AQ2484" s="68">
        <f>+AM2484+AP2484</f>
        <v>0</v>
      </c>
      <c r="AR2484" s="71">
        <v>0</v>
      </c>
      <c r="AS2484" s="71">
        <v>0</v>
      </c>
      <c r="AT2484" s="68">
        <f>AR2484+AS2484</f>
        <v>0</v>
      </c>
      <c r="AU2484" s="71">
        <v>0</v>
      </c>
      <c r="AV2484" s="71">
        <v>0</v>
      </c>
      <c r="AW2484" s="68">
        <f>+AU2484+AV2484</f>
        <v>0</v>
      </c>
      <c r="AX2484" s="68">
        <f>+AT2484+AW2484</f>
        <v>0</v>
      </c>
      <c r="AY2484" s="71">
        <v>0</v>
      </c>
      <c r="AZ2484" s="71">
        <v>0</v>
      </c>
      <c r="BA2484" s="68">
        <f>AY2484+AZ2484</f>
        <v>0</v>
      </c>
      <c r="BB2484" s="71">
        <v>0</v>
      </c>
      <c r="BC2484" s="71">
        <v>0</v>
      </c>
      <c r="BD2484" s="68">
        <f>+BB2484+BC2484</f>
        <v>0</v>
      </c>
      <c r="BE2484" s="68">
        <f>+BA2484+BD2484</f>
        <v>0</v>
      </c>
      <c r="BF2484" s="67">
        <f t="shared" ref="BF2484:BG2484" si="7518">AD2484-AK2484-AR2484-AY2484</f>
        <v>0</v>
      </c>
      <c r="BG2484" s="67">
        <f t="shared" si="7518"/>
        <v>0</v>
      </c>
      <c r="BH2484" s="68">
        <f t="shared" ref="BH2484" si="7519">BF2484+BG2484</f>
        <v>0</v>
      </c>
      <c r="BI2484" s="67" t="e">
        <f t="shared" ref="BI2484:BJ2484" si="7520">AG2484-AN2484-AU2484-BB2484</f>
        <v>#REF!</v>
      </c>
      <c r="BJ2484" s="67" t="e">
        <f t="shared" si="7520"/>
        <v>#REF!</v>
      </c>
      <c r="BK2484" s="68" t="e">
        <f t="shared" ref="BK2484" si="7521">+BI2484+BJ2484</f>
        <v>#REF!</v>
      </c>
      <c r="BL2484" s="68" t="e">
        <f t="shared" si="7345"/>
        <v>#REF!</v>
      </c>
      <c r="BM2484" s="305">
        <v>0</v>
      </c>
      <c r="BN2484" s="305">
        <v>0</v>
      </c>
      <c r="BO2484" s="306"/>
      <c r="BP2484" s="306"/>
      <c r="BQ2484" s="305">
        <v>0</v>
      </c>
      <c r="BR2484" s="305">
        <v>0</v>
      </c>
      <c r="BS2484" s="74" t="s">
        <v>37</v>
      </c>
    </row>
    <row r="2485" spans="1:72" s="78" customFormat="1" hidden="1">
      <c r="A2485" s="77"/>
      <c r="B2485" s="53">
        <v>2014</v>
      </c>
      <c r="C2485" s="54">
        <v>8317</v>
      </c>
      <c r="D2485" s="53">
        <v>10</v>
      </c>
      <c r="E2485" s="53">
        <v>2000</v>
      </c>
      <c r="F2485" s="53">
        <v>2600</v>
      </c>
      <c r="G2485" s="53"/>
      <c r="H2485" s="53"/>
      <c r="I2485" s="55" t="s">
        <v>57</v>
      </c>
      <c r="J2485" s="56">
        <f>J2486</f>
        <v>0</v>
      </c>
      <c r="K2485" s="56">
        <f t="shared" ref="K2485:P2485" si="7522">K2486</f>
        <v>0</v>
      </c>
      <c r="L2485" s="56">
        <f t="shared" si="7522"/>
        <v>0</v>
      </c>
      <c r="M2485" s="56">
        <f t="shared" si="7522"/>
        <v>0</v>
      </c>
      <c r="N2485" s="56">
        <f t="shared" si="7522"/>
        <v>0</v>
      </c>
      <c r="O2485" s="56">
        <f t="shared" si="7522"/>
        <v>0</v>
      </c>
      <c r="P2485" s="56">
        <f t="shared" si="7522"/>
        <v>0</v>
      </c>
      <c r="Q2485" s="56">
        <f>Q2486</f>
        <v>0</v>
      </c>
      <c r="R2485" s="56">
        <f t="shared" ref="R2485:V2485" si="7523">R2486</f>
        <v>0</v>
      </c>
      <c r="S2485" s="56">
        <f t="shared" si="7523"/>
        <v>0</v>
      </c>
      <c r="T2485" s="56">
        <f>T2486</f>
        <v>0</v>
      </c>
      <c r="U2485" s="56">
        <f t="shared" si="7523"/>
        <v>0</v>
      </c>
      <c r="V2485" s="56">
        <f t="shared" si="7523"/>
        <v>0</v>
      </c>
      <c r="W2485" s="56">
        <v>0</v>
      </c>
      <c r="X2485" s="56">
        <v>0</v>
      </c>
      <c r="Y2485" s="56">
        <v>0</v>
      </c>
      <c r="Z2485" s="56">
        <v>0</v>
      </c>
      <c r="AA2485" s="56">
        <v>0</v>
      </c>
      <c r="AB2485" s="56">
        <v>0</v>
      </c>
      <c r="AC2485" s="56">
        <f t="shared" ref="AC2485" si="7524">AC2486</f>
        <v>0</v>
      </c>
      <c r="AD2485" s="56">
        <f>AD2486</f>
        <v>0</v>
      </c>
      <c r="AE2485" s="56">
        <f t="shared" ref="AE2485:AJ2485" si="7525">AE2486</f>
        <v>0</v>
      </c>
      <c r="AF2485" s="56">
        <f t="shared" si="7525"/>
        <v>0</v>
      </c>
      <c r="AG2485" s="56" t="e">
        <f t="shared" si="7525"/>
        <v>#REF!</v>
      </c>
      <c r="AH2485" s="56" t="e">
        <f t="shared" si="7525"/>
        <v>#REF!</v>
      </c>
      <c r="AI2485" s="56" t="e">
        <f t="shared" si="7525"/>
        <v>#REF!</v>
      </c>
      <c r="AJ2485" s="56" t="e">
        <f t="shared" si="7525"/>
        <v>#REF!</v>
      </c>
      <c r="AK2485" s="56">
        <f>AK2486</f>
        <v>0</v>
      </c>
      <c r="AL2485" s="56">
        <f t="shared" ref="AL2485:BK2485" si="7526">AL2486</f>
        <v>0</v>
      </c>
      <c r="AM2485" s="56">
        <f t="shared" si="7526"/>
        <v>0</v>
      </c>
      <c r="AN2485" s="56">
        <f t="shared" si="7526"/>
        <v>0</v>
      </c>
      <c r="AO2485" s="56">
        <f t="shared" si="7526"/>
        <v>0</v>
      </c>
      <c r="AP2485" s="56">
        <f t="shared" si="7526"/>
        <v>0</v>
      </c>
      <c r="AQ2485" s="56">
        <f t="shared" si="7526"/>
        <v>0</v>
      </c>
      <c r="AR2485" s="56">
        <f>AR2486</f>
        <v>0</v>
      </c>
      <c r="AS2485" s="56">
        <f t="shared" si="7526"/>
        <v>0</v>
      </c>
      <c r="AT2485" s="56">
        <f t="shared" si="7526"/>
        <v>0</v>
      </c>
      <c r="AU2485" s="56">
        <f t="shared" si="7526"/>
        <v>0</v>
      </c>
      <c r="AV2485" s="56">
        <f t="shared" si="7526"/>
        <v>0</v>
      </c>
      <c r="AW2485" s="56">
        <f t="shared" si="7526"/>
        <v>0</v>
      </c>
      <c r="AX2485" s="56">
        <f t="shared" si="7526"/>
        <v>0</v>
      </c>
      <c r="AY2485" s="56">
        <f>AY2486</f>
        <v>0</v>
      </c>
      <c r="AZ2485" s="56">
        <f t="shared" si="7526"/>
        <v>0</v>
      </c>
      <c r="BA2485" s="56">
        <f t="shared" si="7526"/>
        <v>0</v>
      </c>
      <c r="BB2485" s="56">
        <f t="shared" si="7526"/>
        <v>0</v>
      </c>
      <c r="BC2485" s="56">
        <f t="shared" si="7526"/>
        <v>0</v>
      </c>
      <c r="BD2485" s="56">
        <f t="shared" si="7526"/>
        <v>0</v>
      </c>
      <c r="BE2485" s="56">
        <f t="shared" si="7526"/>
        <v>0</v>
      </c>
      <c r="BF2485" s="56">
        <f>BF2486</f>
        <v>0</v>
      </c>
      <c r="BG2485" s="56">
        <f t="shared" si="7526"/>
        <v>0</v>
      </c>
      <c r="BH2485" s="56">
        <f t="shared" si="7526"/>
        <v>0</v>
      </c>
      <c r="BI2485" s="56" t="e">
        <f t="shared" si="7526"/>
        <v>#REF!</v>
      </c>
      <c r="BJ2485" s="56" t="e">
        <f t="shared" si="7526"/>
        <v>#REF!</v>
      </c>
      <c r="BK2485" s="56" t="e">
        <f t="shared" si="7526"/>
        <v>#REF!</v>
      </c>
      <c r="BL2485" s="56" t="e">
        <f t="shared" ref="BL2485:BL2548" si="7527">+BH2485+BK2485</f>
        <v>#REF!</v>
      </c>
      <c r="BM2485" s="303"/>
      <c r="BN2485" s="303"/>
      <c r="BO2485" s="303"/>
      <c r="BP2485" s="303"/>
      <c r="BQ2485" s="303"/>
      <c r="BR2485" s="303"/>
      <c r="BS2485" s="58"/>
      <c r="BT2485" s="77"/>
    </row>
    <row r="2486" spans="1:72" s="79" customFormat="1" hidden="1">
      <c r="A2486" s="77"/>
      <c r="B2486" s="59">
        <v>2014</v>
      </c>
      <c r="C2486" s="60">
        <v>8317</v>
      </c>
      <c r="D2486" s="59">
        <v>10</v>
      </c>
      <c r="E2486" s="59">
        <v>2000</v>
      </c>
      <c r="F2486" s="59">
        <v>2600</v>
      </c>
      <c r="G2486" s="59">
        <v>261</v>
      </c>
      <c r="H2486" s="59"/>
      <c r="I2486" s="61" t="s">
        <v>57</v>
      </c>
      <c r="J2486" s="62">
        <f>SUM(J2487:J2488)</f>
        <v>0</v>
      </c>
      <c r="K2486" s="62">
        <f t="shared" ref="K2486:P2486" si="7528">SUM(K2487:K2488)</f>
        <v>0</v>
      </c>
      <c r="L2486" s="62">
        <f t="shared" si="7528"/>
        <v>0</v>
      </c>
      <c r="M2486" s="62">
        <f t="shared" si="7528"/>
        <v>0</v>
      </c>
      <c r="N2486" s="62">
        <f t="shared" si="7528"/>
        <v>0</v>
      </c>
      <c r="O2486" s="62">
        <f t="shared" si="7528"/>
        <v>0</v>
      </c>
      <c r="P2486" s="62">
        <f t="shared" si="7528"/>
        <v>0</v>
      </c>
      <c r="Q2486" s="62">
        <f>SUM(Q2487:Q2488)</f>
        <v>0</v>
      </c>
      <c r="R2486" s="62">
        <f t="shared" ref="R2486:S2486" si="7529">SUM(R2487:R2488)</f>
        <v>0</v>
      </c>
      <c r="S2486" s="62">
        <f t="shared" si="7529"/>
        <v>0</v>
      </c>
      <c r="T2486" s="62">
        <f>SUM(T2487:T2488)</f>
        <v>0</v>
      </c>
      <c r="U2486" s="62">
        <f t="shared" ref="U2486:V2486" si="7530">SUM(U2487:U2488)</f>
        <v>0</v>
      </c>
      <c r="V2486" s="62">
        <f t="shared" si="7530"/>
        <v>0</v>
      </c>
      <c r="W2486" s="62">
        <v>0</v>
      </c>
      <c r="X2486" s="62">
        <v>0</v>
      </c>
      <c r="Y2486" s="62">
        <v>0</v>
      </c>
      <c r="Z2486" s="62">
        <v>0</v>
      </c>
      <c r="AA2486" s="62">
        <v>0</v>
      </c>
      <c r="AB2486" s="62">
        <v>0</v>
      </c>
      <c r="AC2486" s="62">
        <f t="shared" ref="AC2486" si="7531">SUM(AC2487:AC2488)</f>
        <v>0</v>
      </c>
      <c r="AD2486" s="62">
        <f>SUM(AD2487:AD2488)</f>
        <v>0</v>
      </c>
      <c r="AE2486" s="62">
        <f t="shared" ref="AE2486:AJ2486" si="7532">SUM(AE2487:AE2488)</f>
        <v>0</v>
      </c>
      <c r="AF2486" s="62">
        <f t="shared" si="7532"/>
        <v>0</v>
      </c>
      <c r="AG2486" s="62" t="e">
        <f t="shared" si="7532"/>
        <v>#REF!</v>
      </c>
      <c r="AH2486" s="62" t="e">
        <f t="shared" si="7532"/>
        <v>#REF!</v>
      </c>
      <c r="AI2486" s="62" t="e">
        <f t="shared" si="7532"/>
        <v>#REF!</v>
      </c>
      <c r="AJ2486" s="62" t="e">
        <f t="shared" si="7532"/>
        <v>#REF!</v>
      </c>
      <c r="AK2486" s="62">
        <f>SUM(AK2487:AK2488)</f>
        <v>0</v>
      </c>
      <c r="AL2486" s="62">
        <f t="shared" ref="AL2486:AQ2486" si="7533">SUM(AL2487:AL2488)</f>
        <v>0</v>
      </c>
      <c r="AM2486" s="62">
        <f t="shared" si="7533"/>
        <v>0</v>
      </c>
      <c r="AN2486" s="62">
        <f t="shared" si="7533"/>
        <v>0</v>
      </c>
      <c r="AO2486" s="62">
        <f t="shared" si="7533"/>
        <v>0</v>
      </c>
      <c r="AP2486" s="62">
        <f t="shared" si="7533"/>
        <v>0</v>
      </c>
      <c r="AQ2486" s="62">
        <f t="shared" si="7533"/>
        <v>0</v>
      </c>
      <c r="AR2486" s="62">
        <f>SUM(AR2487:AR2488)</f>
        <v>0</v>
      </c>
      <c r="AS2486" s="62">
        <f t="shared" ref="AS2486:AX2486" si="7534">SUM(AS2487:AS2488)</f>
        <v>0</v>
      </c>
      <c r="AT2486" s="62">
        <f t="shared" si="7534"/>
        <v>0</v>
      </c>
      <c r="AU2486" s="62">
        <f t="shared" si="7534"/>
        <v>0</v>
      </c>
      <c r="AV2486" s="62">
        <f t="shared" si="7534"/>
        <v>0</v>
      </c>
      <c r="AW2486" s="62">
        <f t="shared" si="7534"/>
        <v>0</v>
      </c>
      <c r="AX2486" s="62">
        <f t="shared" si="7534"/>
        <v>0</v>
      </c>
      <c r="AY2486" s="62">
        <f>SUM(AY2487:AY2488)</f>
        <v>0</v>
      </c>
      <c r="AZ2486" s="62">
        <f t="shared" ref="AZ2486:BE2486" si="7535">SUM(AZ2487:AZ2488)</f>
        <v>0</v>
      </c>
      <c r="BA2486" s="62">
        <f t="shared" si="7535"/>
        <v>0</v>
      </c>
      <c r="BB2486" s="62">
        <f t="shared" si="7535"/>
        <v>0</v>
      </c>
      <c r="BC2486" s="62">
        <f t="shared" si="7535"/>
        <v>0</v>
      </c>
      <c r="BD2486" s="62">
        <f t="shared" si="7535"/>
        <v>0</v>
      </c>
      <c r="BE2486" s="62">
        <f t="shared" si="7535"/>
        <v>0</v>
      </c>
      <c r="BF2486" s="62">
        <f>SUM(BF2487:BF2488)</f>
        <v>0</v>
      </c>
      <c r="BG2486" s="62">
        <f t="shared" ref="BG2486:BK2486" si="7536">SUM(BG2487:BG2488)</f>
        <v>0</v>
      </c>
      <c r="BH2486" s="62">
        <f t="shared" si="7536"/>
        <v>0</v>
      </c>
      <c r="BI2486" s="62" t="e">
        <f t="shared" si="7536"/>
        <v>#REF!</v>
      </c>
      <c r="BJ2486" s="62" t="e">
        <f t="shared" si="7536"/>
        <v>#REF!</v>
      </c>
      <c r="BK2486" s="62" t="e">
        <f t="shared" si="7536"/>
        <v>#REF!</v>
      </c>
      <c r="BL2486" s="62" t="e">
        <f t="shared" si="7527"/>
        <v>#REF!</v>
      </c>
      <c r="BM2486" s="304"/>
      <c r="BN2486" s="304"/>
      <c r="BO2486" s="304"/>
      <c r="BP2486" s="304"/>
      <c r="BQ2486" s="304"/>
      <c r="BR2486" s="304"/>
      <c r="BS2486" s="64"/>
      <c r="BT2486" s="77"/>
    </row>
    <row r="2487" spans="1:72" s="101" customFormat="1" ht="36.75" hidden="1" customHeight="1">
      <c r="A2487" s="100"/>
      <c r="B2487" s="104">
        <v>2014</v>
      </c>
      <c r="C2487" s="105">
        <v>8317</v>
      </c>
      <c r="D2487" s="104">
        <v>10</v>
      </c>
      <c r="E2487" s="104">
        <v>2000</v>
      </c>
      <c r="F2487" s="104">
        <v>2600</v>
      </c>
      <c r="G2487" s="104">
        <v>261</v>
      </c>
      <c r="H2487" s="104">
        <v>1</v>
      </c>
      <c r="I2487" s="86" t="s">
        <v>1275</v>
      </c>
      <c r="J2487" s="67">
        <v>0</v>
      </c>
      <c r="K2487" s="67">
        <v>0</v>
      </c>
      <c r="L2487" s="68">
        <f>J2487+K2487</f>
        <v>0</v>
      </c>
      <c r="M2487" s="67">
        <v>0</v>
      </c>
      <c r="N2487" s="67">
        <v>0</v>
      </c>
      <c r="O2487" s="68">
        <f>+M2487+N2487</f>
        <v>0</v>
      </c>
      <c r="P2487" s="68">
        <f>+L2487+O2487</f>
        <v>0</v>
      </c>
      <c r="Q2487" s="71">
        <v>0</v>
      </c>
      <c r="R2487" s="71">
        <v>0</v>
      </c>
      <c r="S2487" s="71">
        <v>0</v>
      </c>
      <c r="T2487" s="71">
        <v>0</v>
      </c>
      <c r="U2487" s="71">
        <v>0</v>
      </c>
      <c r="V2487" s="71">
        <v>0</v>
      </c>
      <c r="W2487" s="67">
        <v>0</v>
      </c>
      <c r="X2487" s="67">
        <v>0</v>
      </c>
      <c r="Y2487" s="68">
        <v>0</v>
      </c>
      <c r="Z2487" s="67">
        <v>0</v>
      </c>
      <c r="AA2487" s="67">
        <v>0</v>
      </c>
      <c r="AB2487" s="68">
        <v>0</v>
      </c>
      <c r="AC2487" s="68">
        <f t="shared" ref="AC2487:AC2488" si="7537">+Y2487+AB2487</f>
        <v>0</v>
      </c>
      <c r="AD2487" s="67">
        <f>J2487+Q2487-T2487</f>
        <v>0</v>
      </c>
      <c r="AE2487" s="67">
        <f>K2487+R2487-U2487</f>
        <v>0</v>
      </c>
      <c r="AF2487" s="68">
        <f t="shared" ref="AF2487:AF2488" si="7538">AD2487+AE2487</f>
        <v>0</v>
      </c>
      <c r="AG2487" s="67" t="e">
        <f>M2487+#REF!-V2487</f>
        <v>#REF!</v>
      </c>
      <c r="AH2487" s="67" t="e">
        <f>N2487+S2487-#REF!</f>
        <v>#REF!</v>
      </c>
      <c r="AI2487" s="68" t="e">
        <f t="shared" ref="AI2487:AI2488" si="7539">+AG2487+AH2487</f>
        <v>#REF!</v>
      </c>
      <c r="AJ2487" s="68" t="e">
        <f t="shared" ref="AJ2487:AJ2488" si="7540">+AF2487+AI2487</f>
        <v>#REF!</v>
      </c>
      <c r="AK2487" s="71">
        <v>0</v>
      </c>
      <c r="AL2487" s="71">
        <v>0</v>
      </c>
      <c r="AM2487" s="68">
        <f>AK2487+AL2487</f>
        <v>0</v>
      </c>
      <c r="AN2487" s="71">
        <v>0</v>
      </c>
      <c r="AO2487" s="71">
        <v>0</v>
      </c>
      <c r="AP2487" s="68">
        <f>+AN2487+AO2487</f>
        <v>0</v>
      </c>
      <c r="AQ2487" s="68">
        <f>+AM2487+AP2487</f>
        <v>0</v>
      </c>
      <c r="AR2487" s="71">
        <v>0</v>
      </c>
      <c r="AS2487" s="71">
        <v>0</v>
      </c>
      <c r="AT2487" s="68">
        <f>AR2487+AS2487</f>
        <v>0</v>
      </c>
      <c r="AU2487" s="71">
        <v>0</v>
      </c>
      <c r="AV2487" s="71">
        <v>0</v>
      </c>
      <c r="AW2487" s="68">
        <f>+AU2487+AV2487</f>
        <v>0</v>
      </c>
      <c r="AX2487" s="68">
        <f>+AT2487+AW2487</f>
        <v>0</v>
      </c>
      <c r="AY2487" s="71">
        <v>0</v>
      </c>
      <c r="AZ2487" s="71">
        <v>0</v>
      </c>
      <c r="BA2487" s="68">
        <f>AY2487+AZ2487</f>
        <v>0</v>
      </c>
      <c r="BB2487" s="71">
        <v>0</v>
      </c>
      <c r="BC2487" s="71">
        <v>0</v>
      </c>
      <c r="BD2487" s="68">
        <f>+BB2487+BC2487</f>
        <v>0</v>
      </c>
      <c r="BE2487" s="68">
        <f>+BA2487+BD2487</f>
        <v>0</v>
      </c>
      <c r="BF2487" s="67">
        <f t="shared" ref="BF2487:BG2488" si="7541">AD2487-AK2487-AR2487-AY2487</f>
        <v>0</v>
      </c>
      <c r="BG2487" s="67">
        <f t="shared" si="7541"/>
        <v>0</v>
      </c>
      <c r="BH2487" s="68">
        <f t="shared" ref="BH2487:BH2488" si="7542">BF2487+BG2487</f>
        <v>0</v>
      </c>
      <c r="BI2487" s="67" t="e">
        <f t="shared" ref="BI2487:BJ2488" si="7543">AG2487-AN2487-AU2487-BB2487</f>
        <v>#REF!</v>
      </c>
      <c r="BJ2487" s="67" t="e">
        <f t="shared" si="7543"/>
        <v>#REF!</v>
      </c>
      <c r="BK2487" s="68" t="e">
        <f t="shared" ref="BK2487:BK2488" si="7544">+BI2487+BJ2487</f>
        <v>#REF!</v>
      </c>
      <c r="BL2487" s="68" t="e">
        <f t="shared" si="7527"/>
        <v>#REF!</v>
      </c>
      <c r="BM2487" s="305">
        <v>0</v>
      </c>
      <c r="BN2487" s="305">
        <v>0</v>
      </c>
      <c r="BO2487" s="306"/>
      <c r="BP2487" s="306"/>
      <c r="BQ2487" s="305">
        <v>0</v>
      </c>
      <c r="BR2487" s="305">
        <v>0</v>
      </c>
      <c r="BS2487" s="74" t="s">
        <v>37</v>
      </c>
      <c r="BT2487" s="100"/>
    </row>
    <row r="2488" spans="1:72" s="100" customFormat="1" ht="36.75" hidden="1" customHeight="1">
      <c r="B2488" s="20">
        <v>2014</v>
      </c>
      <c r="C2488" s="65">
        <v>8317</v>
      </c>
      <c r="D2488" s="20">
        <v>10</v>
      </c>
      <c r="E2488" s="20">
        <v>2000</v>
      </c>
      <c r="F2488" s="20">
        <v>2600</v>
      </c>
      <c r="G2488" s="20">
        <v>261</v>
      </c>
      <c r="H2488" s="20">
        <v>2</v>
      </c>
      <c r="I2488" s="86" t="s">
        <v>1276</v>
      </c>
      <c r="J2488" s="67">
        <v>0</v>
      </c>
      <c r="K2488" s="67">
        <v>0</v>
      </c>
      <c r="L2488" s="68">
        <f>J2488+K2488</f>
        <v>0</v>
      </c>
      <c r="M2488" s="67">
        <v>0</v>
      </c>
      <c r="N2488" s="67">
        <v>0</v>
      </c>
      <c r="O2488" s="68">
        <f>+M2488+N2488</f>
        <v>0</v>
      </c>
      <c r="P2488" s="68">
        <f>+L2488+O2488</f>
        <v>0</v>
      </c>
      <c r="Q2488" s="71">
        <v>0</v>
      </c>
      <c r="R2488" s="71">
        <v>0</v>
      </c>
      <c r="S2488" s="71">
        <v>0</v>
      </c>
      <c r="T2488" s="71">
        <v>0</v>
      </c>
      <c r="U2488" s="71">
        <v>0</v>
      </c>
      <c r="V2488" s="71">
        <v>0</v>
      </c>
      <c r="W2488" s="67">
        <v>0</v>
      </c>
      <c r="X2488" s="67">
        <v>0</v>
      </c>
      <c r="Y2488" s="68">
        <v>0</v>
      </c>
      <c r="Z2488" s="67">
        <v>0</v>
      </c>
      <c r="AA2488" s="67">
        <v>0</v>
      </c>
      <c r="AB2488" s="68">
        <v>0</v>
      </c>
      <c r="AC2488" s="68">
        <f t="shared" si="7537"/>
        <v>0</v>
      </c>
      <c r="AD2488" s="67">
        <f>J2488+Q2488-T2488</f>
        <v>0</v>
      </c>
      <c r="AE2488" s="67">
        <f>K2488+R2488-U2488</f>
        <v>0</v>
      </c>
      <c r="AF2488" s="68">
        <f t="shared" si="7538"/>
        <v>0</v>
      </c>
      <c r="AG2488" s="67" t="e">
        <f>M2488+#REF!-V2488</f>
        <v>#REF!</v>
      </c>
      <c r="AH2488" s="67" t="e">
        <f>N2488+S2488-#REF!</f>
        <v>#REF!</v>
      </c>
      <c r="AI2488" s="68" t="e">
        <f t="shared" si="7539"/>
        <v>#REF!</v>
      </c>
      <c r="AJ2488" s="68" t="e">
        <f t="shared" si="7540"/>
        <v>#REF!</v>
      </c>
      <c r="AK2488" s="71">
        <v>0</v>
      </c>
      <c r="AL2488" s="71">
        <v>0</v>
      </c>
      <c r="AM2488" s="68">
        <f>AK2488+AL2488</f>
        <v>0</v>
      </c>
      <c r="AN2488" s="71">
        <v>0</v>
      </c>
      <c r="AO2488" s="71">
        <v>0</v>
      </c>
      <c r="AP2488" s="68">
        <f>+AN2488+AO2488</f>
        <v>0</v>
      </c>
      <c r="AQ2488" s="68">
        <f>+AM2488+AP2488</f>
        <v>0</v>
      </c>
      <c r="AR2488" s="71">
        <v>0</v>
      </c>
      <c r="AS2488" s="71">
        <v>0</v>
      </c>
      <c r="AT2488" s="68">
        <f>AR2488+AS2488</f>
        <v>0</v>
      </c>
      <c r="AU2488" s="71">
        <v>0</v>
      </c>
      <c r="AV2488" s="71">
        <v>0</v>
      </c>
      <c r="AW2488" s="68">
        <f>+AU2488+AV2488</f>
        <v>0</v>
      </c>
      <c r="AX2488" s="68">
        <f>+AT2488+AW2488</f>
        <v>0</v>
      </c>
      <c r="AY2488" s="71">
        <v>0</v>
      </c>
      <c r="AZ2488" s="71">
        <v>0</v>
      </c>
      <c r="BA2488" s="68">
        <f>AY2488+AZ2488</f>
        <v>0</v>
      </c>
      <c r="BB2488" s="71">
        <v>0</v>
      </c>
      <c r="BC2488" s="71">
        <v>0</v>
      </c>
      <c r="BD2488" s="68">
        <f>+BB2488+BC2488</f>
        <v>0</v>
      </c>
      <c r="BE2488" s="68">
        <f>+BA2488+BD2488</f>
        <v>0</v>
      </c>
      <c r="BF2488" s="67">
        <f t="shared" si="7541"/>
        <v>0</v>
      </c>
      <c r="BG2488" s="67">
        <f t="shared" si="7541"/>
        <v>0</v>
      </c>
      <c r="BH2488" s="68">
        <f t="shared" si="7542"/>
        <v>0</v>
      </c>
      <c r="BI2488" s="67" t="e">
        <f t="shared" si="7543"/>
        <v>#REF!</v>
      </c>
      <c r="BJ2488" s="67" t="e">
        <f t="shared" si="7543"/>
        <v>#REF!</v>
      </c>
      <c r="BK2488" s="68" t="e">
        <f t="shared" si="7544"/>
        <v>#REF!</v>
      </c>
      <c r="BL2488" s="68" t="e">
        <f t="shared" si="7527"/>
        <v>#REF!</v>
      </c>
      <c r="BM2488" s="305">
        <v>0</v>
      </c>
      <c r="BN2488" s="305">
        <v>0</v>
      </c>
      <c r="BO2488" s="306"/>
      <c r="BP2488" s="306"/>
      <c r="BQ2488" s="305">
        <v>0</v>
      </c>
      <c r="BR2488" s="305">
        <v>0</v>
      </c>
      <c r="BS2488" s="74" t="s">
        <v>37</v>
      </c>
    </row>
    <row r="2489" spans="1:72" s="78" customFormat="1" ht="40.5" hidden="1">
      <c r="A2489" s="77"/>
      <c r="B2489" s="53">
        <v>2014</v>
      </c>
      <c r="C2489" s="54">
        <v>8317</v>
      </c>
      <c r="D2489" s="53">
        <v>10</v>
      </c>
      <c r="E2489" s="53">
        <v>2000</v>
      </c>
      <c r="F2489" s="53">
        <v>2700</v>
      </c>
      <c r="G2489" s="53"/>
      <c r="H2489" s="53"/>
      <c r="I2489" s="55" t="s">
        <v>59</v>
      </c>
      <c r="J2489" s="56">
        <f>J2490+J2492</f>
        <v>0</v>
      </c>
      <c r="K2489" s="56">
        <f t="shared" ref="K2489:P2489" si="7545">K2490+K2492</f>
        <v>0</v>
      </c>
      <c r="L2489" s="56">
        <f t="shared" si="7545"/>
        <v>0</v>
      </c>
      <c r="M2489" s="56">
        <f t="shared" si="7545"/>
        <v>0</v>
      </c>
      <c r="N2489" s="56">
        <f t="shared" si="7545"/>
        <v>0</v>
      </c>
      <c r="O2489" s="56">
        <f t="shared" si="7545"/>
        <v>0</v>
      </c>
      <c r="P2489" s="56">
        <f t="shared" si="7545"/>
        <v>0</v>
      </c>
      <c r="Q2489" s="56">
        <f>Q2490+Q2492</f>
        <v>0</v>
      </c>
      <c r="R2489" s="56">
        <f t="shared" ref="R2489:S2489" si="7546">R2490+R2492</f>
        <v>0</v>
      </c>
      <c r="S2489" s="56">
        <f t="shared" si="7546"/>
        <v>0</v>
      </c>
      <c r="T2489" s="56">
        <f>T2490+T2492</f>
        <v>0</v>
      </c>
      <c r="U2489" s="56">
        <f t="shared" ref="U2489:V2489" si="7547">U2490+U2492</f>
        <v>0</v>
      </c>
      <c r="V2489" s="56">
        <f t="shared" si="7547"/>
        <v>0</v>
      </c>
      <c r="W2489" s="56">
        <v>0</v>
      </c>
      <c r="X2489" s="56">
        <v>0</v>
      </c>
      <c r="Y2489" s="56">
        <v>0</v>
      </c>
      <c r="Z2489" s="56">
        <v>0</v>
      </c>
      <c r="AA2489" s="56">
        <v>0</v>
      </c>
      <c r="AB2489" s="56">
        <v>0</v>
      </c>
      <c r="AC2489" s="56">
        <f t="shared" ref="AC2489" si="7548">AC2490+AC2492</f>
        <v>0</v>
      </c>
      <c r="AD2489" s="56">
        <f>AD2490+AD2492</f>
        <v>0</v>
      </c>
      <c r="AE2489" s="56">
        <f t="shared" ref="AE2489:AJ2489" si="7549">AE2490+AE2492</f>
        <v>0</v>
      </c>
      <c r="AF2489" s="56">
        <f t="shared" si="7549"/>
        <v>0</v>
      </c>
      <c r="AG2489" s="56" t="e">
        <f t="shared" si="7549"/>
        <v>#REF!</v>
      </c>
      <c r="AH2489" s="56" t="e">
        <f t="shared" si="7549"/>
        <v>#REF!</v>
      </c>
      <c r="AI2489" s="56" t="e">
        <f t="shared" si="7549"/>
        <v>#REF!</v>
      </c>
      <c r="AJ2489" s="56" t="e">
        <f t="shared" si="7549"/>
        <v>#REF!</v>
      </c>
      <c r="AK2489" s="56">
        <f>AK2490+AK2492</f>
        <v>0</v>
      </c>
      <c r="AL2489" s="56">
        <f t="shared" ref="AL2489:AQ2489" si="7550">AL2490+AL2492</f>
        <v>0</v>
      </c>
      <c r="AM2489" s="56">
        <f t="shared" si="7550"/>
        <v>0</v>
      </c>
      <c r="AN2489" s="56">
        <f t="shared" si="7550"/>
        <v>0</v>
      </c>
      <c r="AO2489" s="56">
        <f t="shared" si="7550"/>
        <v>0</v>
      </c>
      <c r="AP2489" s="56">
        <f t="shared" si="7550"/>
        <v>0</v>
      </c>
      <c r="AQ2489" s="56">
        <f t="shared" si="7550"/>
        <v>0</v>
      </c>
      <c r="AR2489" s="56">
        <f>AR2490+AR2492</f>
        <v>0</v>
      </c>
      <c r="AS2489" s="56">
        <f t="shared" ref="AS2489:AX2489" si="7551">AS2490+AS2492</f>
        <v>0</v>
      </c>
      <c r="AT2489" s="56">
        <f t="shared" si="7551"/>
        <v>0</v>
      </c>
      <c r="AU2489" s="56">
        <f t="shared" si="7551"/>
        <v>0</v>
      </c>
      <c r="AV2489" s="56">
        <f t="shared" si="7551"/>
        <v>0</v>
      </c>
      <c r="AW2489" s="56">
        <f t="shared" si="7551"/>
        <v>0</v>
      </c>
      <c r="AX2489" s="56">
        <f t="shared" si="7551"/>
        <v>0</v>
      </c>
      <c r="AY2489" s="56">
        <f>AY2490+AY2492</f>
        <v>0</v>
      </c>
      <c r="AZ2489" s="56">
        <f t="shared" ref="AZ2489:BE2489" si="7552">AZ2490+AZ2492</f>
        <v>0</v>
      </c>
      <c r="BA2489" s="56">
        <f t="shared" si="7552"/>
        <v>0</v>
      </c>
      <c r="BB2489" s="56">
        <f t="shared" si="7552"/>
        <v>0</v>
      </c>
      <c r="BC2489" s="56">
        <f t="shared" si="7552"/>
        <v>0</v>
      </c>
      <c r="BD2489" s="56">
        <f t="shared" si="7552"/>
        <v>0</v>
      </c>
      <c r="BE2489" s="56">
        <f t="shared" si="7552"/>
        <v>0</v>
      </c>
      <c r="BF2489" s="56">
        <f>BF2490+BF2492</f>
        <v>0</v>
      </c>
      <c r="BG2489" s="56">
        <f t="shared" ref="BG2489:BK2489" si="7553">BG2490+BG2492</f>
        <v>0</v>
      </c>
      <c r="BH2489" s="56">
        <f t="shared" si="7553"/>
        <v>0</v>
      </c>
      <c r="BI2489" s="56" t="e">
        <f t="shared" si="7553"/>
        <v>#REF!</v>
      </c>
      <c r="BJ2489" s="56" t="e">
        <f t="shared" si="7553"/>
        <v>#REF!</v>
      </c>
      <c r="BK2489" s="56" t="e">
        <f t="shared" si="7553"/>
        <v>#REF!</v>
      </c>
      <c r="BL2489" s="56" t="e">
        <f t="shared" si="7527"/>
        <v>#REF!</v>
      </c>
      <c r="BM2489" s="303"/>
      <c r="BN2489" s="303"/>
      <c r="BO2489" s="303"/>
      <c r="BP2489" s="303"/>
      <c r="BQ2489" s="303"/>
      <c r="BR2489" s="303"/>
      <c r="BS2489" s="58"/>
      <c r="BT2489" s="77"/>
    </row>
    <row r="2490" spans="1:72" s="101" customFormat="1" ht="40.5" hidden="1" customHeight="1">
      <c r="A2490" s="100"/>
      <c r="B2490" s="59">
        <v>2014</v>
      </c>
      <c r="C2490" s="60">
        <v>8317</v>
      </c>
      <c r="D2490" s="59">
        <v>10</v>
      </c>
      <c r="E2490" s="59">
        <v>2000</v>
      </c>
      <c r="F2490" s="59">
        <v>2700</v>
      </c>
      <c r="G2490" s="59">
        <v>271</v>
      </c>
      <c r="H2490" s="59"/>
      <c r="I2490" s="61" t="s">
        <v>60</v>
      </c>
      <c r="J2490" s="62">
        <f>J2491</f>
        <v>0</v>
      </c>
      <c r="K2490" s="62">
        <f t="shared" ref="K2490:P2492" si="7554">K2491</f>
        <v>0</v>
      </c>
      <c r="L2490" s="62">
        <f t="shared" si="7554"/>
        <v>0</v>
      </c>
      <c r="M2490" s="62">
        <f t="shared" si="7554"/>
        <v>0</v>
      </c>
      <c r="N2490" s="62">
        <f t="shared" si="7554"/>
        <v>0</v>
      </c>
      <c r="O2490" s="62">
        <f t="shared" si="7554"/>
        <v>0</v>
      </c>
      <c r="P2490" s="62">
        <f t="shared" si="7554"/>
        <v>0</v>
      </c>
      <c r="Q2490" s="62">
        <f>Q2491</f>
        <v>0</v>
      </c>
      <c r="R2490" s="62">
        <f t="shared" ref="R2490:V2492" si="7555">R2491</f>
        <v>0</v>
      </c>
      <c r="S2490" s="62">
        <f t="shared" si="7555"/>
        <v>0</v>
      </c>
      <c r="T2490" s="62">
        <f>T2491</f>
        <v>0</v>
      </c>
      <c r="U2490" s="62">
        <f t="shared" si="7555"/>
        <v>0</v>
      </c>
      <c r="V2490" s="62">
        <f t="shared" si="7555"/>
        <v>0</v>
      </c>
      <c r="W2490" s="62">
        <v>0</v>
      </c>
      <c r="X2490" s="62">
        <v>0</v>
      </c>
      <c r="Y2490" s="62">
        <v>0</v>
      </c>
      <c r="Z2490" s="62">
        <v>0</v>
      </c>
      <c r="AA2490" s="62">
        <v>0</v>
      </c>
      <c r="AB2490" s="62">
        <v>0</v>
      </c>
      <c r="AC2490" s="62">
        <f t="shared" ref="AC2490:AC2492" si="7556">AC2491</f>
        <v>0</v>
      </c>
      <c r="AD2490" s="62">
        <f>AD2491</f>
        <v>0</v>
      </c>
      <c r="AE2490" s="62">
        <f t="shared" ref="AE2490:AJ2492" si="7557">AE2491</f>
        <v>0</v>
      </c>
      <c r="AF2490" s="62">
        <f t="shared" si="7557"/>
        <v>0</v>
      </c>
      <c r="AG2490" s="62" t="e">
        <f t="shared" si="7557"/>
        <v>#REF!</v>
      </c>
      <c r="AH2490" s="62" t="e">
        <f t="shared" si="7557"/>
        <v>#REF!</v>
      </c>
      <c r="AI2490" s="62" t="e">
        <f t="shared" si="7557"/>
        <v>#REF!</v>
      </c>
      <c r="AJ2490" s="62" t="e">
        <f t="shared" si="7557"/>
        <v>#REF!</v>
      </c>
      <c r="AK2490" s="62">
        <f>AK2491</f>
        <v>0</v>
      </c>
      <c r="AL2490" s="62">
        <f t="shared" ref="AL2490:BA2492" si="7558">AL2491</f>
        <v>0</v>
      </c>
      <c r="AM2490" s="62">
        <f t="shared" si="7558"/>
        <v>0</v>
      </c>
      <c r="AN2490" s="62">
        <f t="shared" si="7558"/>
        <v>0</v>
      </c>
      <c r="AO2490" s="62">
        <f t="shared" si="7558"/>
        <v>0</v>
      </c>
      <c r="AP2490" s="62">
        <f t="shared" si="7558"/>
        <v>0</v>
      </c>
      <c r="AQ2490" s="62">
        <f t="shared" si="7558"/>
        <v>0</v>
      </c>
      <c r="AR2490" s="62">
        <f>AR2491</f>
        <v>0</v>
      </c>
      <c r="AS2490" s="62">
        <f t="shared" si="7558"/>
        <v>0</v>
      </c>
      <c r="AT2490" s="62">
        <f t="shared" si="7558"/>
        <v>0</v>
      </c>
      <c r="AU2490" s="62">
        <f t="shared" si="7558"/>
        <v>0</v>
      </c>
      <c r="AV2490" s="62">
        <f t="shared" si="7558"/>
        <v>0</v>
      </c>
      <c r="AW2490" s="62">
        <f t="shared" si="7558"/>
        <v>0</v>
      </c>
      <c r="AX2490" s="62">
        <f t="shared" si="7558"/>
        <v>0</v>
      </c>
      <c r="AY2490" s="62">
        <f>AY2491</f>
        <v>0</v>
      </c>
      <c r="AZ2490" s="62">
        <f t="shared" si="7558"/>
        <v>0</v>
      </c>
      <c r="BA2490" s="62">
        <f t="shared" si="7558"/>
        <v>0</v>
      </c>
      <c r="BB2490" s="62">
        <f t="shared" ref="AZ2490:BE2492" si="7559">BB2491</f>
        <v>0</v>
      </c>
      <c r="BC2490" s="62">
        <f t="shared" si="7559"/>
        <v>0</v>
      </c>
      <c r="BD2490" s="62">
        <f t="shared" si="7559"/>
        <v>0</v>
      </c>
      <c r="BE2490" s="62">
        <f t="shared" si="7559"/>
        <v>0</v>
      </c>
      <c r="BF2490" s="62">
        <f>BF2491</f>
        <v>0</v>
      </c>
      <c r="BG2490" s="62">
        <f t="shared" ref="BG2490:BK2492" si="7560">BG2491</f>
        <v>0</v>
      </c>
      <c r="BH2490" s="62">
        <f t="shared" si="7560"/>
        <v>0</v>
      </c>
      <c r="BI2490" s="62" t="e">
        <f t="shared" si="7560"/>
        <v>#REF!</v>
      </c>
      <c r="BJ2490" s="62" t="e">
        <f t="shared" si="7560"/>
        <v>#REF!</v>
      </c>
      <c r="BK2490" s="62" t="e">
        <f t="shared" si="7560"/>
        <v>#REF!</v>
      </c>
      <c r="BL2490" s="62" t="e">
        <f t="shared" si="7527"/>
        <v>#REF!</v>
      </c>
      <c r="BM2490" s="304"/>
      <c r="BN2490" s="304"/>
      <c r="BO2490" s="304"/>
      <c r="BP2490" s="304"/>
      <c r="BQ2490" s="304"/>
      <c r="BR2490" s="304"/>
      <c r="BS2490" s="207"/>
      <c r="BT2490" s="100"/>
    </row>
    <row r="2491" spans="1:72" s="101" customFormat="1" ht="40.5" hidden="1" customHeight="1">
      <c r="A2491" s="100"/>
      <c r="B2491" s="20">
        <v>2014</v>
      </c>
      <c r="C2491" s="65">
        <v>8317</v>
      </c>
      <c r="D2491" s="20">
        <v>10</v>
      </c>
      <c r="E2491" s="20">
        <v>2000</v>
      </c>
      <c r="F2491" s="20">
        <v>2700</v>
      </c>
      <c r="G2491" s="20">
        <v>271</v>
      </c>
      <c r="H2491" s="20">
        <v>1</v>
      </c>
      <c r="I2491" s="66" t="s">
        <v>60</v>
      </c>
      <c r="J2491" s="67">
        <v>0</v>
      </c>
      <c r="K2491" s="67">
        <v>0</v>
      </c>
      <c r="L2491" s="68">
        <f>J2491+K2491</f>
        <v>0</v>
      </c>
      <c r="M2491" s="67">
        <v>0</v>
      </c>
      <c r="N2491" s="67">
        <v>0</v>
      </c>
      <c r="O2491" s="68">
        <f>+M2491+N2491</f>
        <v>0</v>
      </c>
      <c r="P2491" s="68">
        <f>+L2491+O2491</f>
        <v>0</v>
      </c>
      <c r="Q2491" s="71">
        <v>0</v>
      </c>
      <c r="R2491" s="71">
        <v>0</v>
      </c>
      <c r="S2491" s="71">
        <v>0</v>
      </c>
      <c r="T2491" s="71">
        <v>0</v>
      </c>
      <c r="U2491" s="71">
        <v>0</v>
      </c>
      <c r="V2491" s="71">
        <v>0</v>
      </c>
      <c r="W2491" s="67">
        <v>0</v>
      </c>
      <c r="X2491" s="67">
        <v>0</v>
      </c>
      <c r="Y2491" s="68">
        <v>0</v>
      </c>
      <c r="Z2491" s="67">
        <v>0</v>
      </c>
      <c r="AA2491" s="67">
        <v>0</v>
      </c>
      <c r="AB2491" s="68">
        <v>0</v>
      </c>
      <c r="AC2491" s="68">
        <f t="shared" ref="AC2491" si="7561">+Y2491+AB2491</f>
        <v>0</v>
      </c>
      <c r="AD2491" s="67">
        <f>J2491+Q2491-T2491</f>
        <v>0</v>
      </c>
      <c r="AE2491" s="67">
        <f>K2491+R2491-U2491</f>
        <v>0</v>
      </c>
      <c r="AF2491" s="68">
        <f t="shared" ref="AF2491" si="7562">AD2491+AE2491</f>
        <v>0</v>
      </c>
      <c r="AG2491" s="67" t="e">
        <f>M2491+#REF!-V2491</f>
        <v>#REF!</v>
      </c>
      <c r="AH2491" s="67" t="e">
        <f>N2491+S2491-#REF!</f>
        <v>#REF!</v>
      </c>
      <c r="AI2491" s="68" t="e">
        <f t="shared" ref="AI2491" si="7563">+AG2491+AH2491</f>
        <v>#REF!</v>
      </c>
      <c r="AJ2491" s="68" t="e">
        <f t="shared" ref="AJ2491" si="7564">+AF2491+AI2491</f>
        <v>#REF!</v>
      </c>
      <c r="AK2491" s="71">
        <v>0</v>
      </c>
      <c r="AL2491" s="71">
        <v>0</v>
      </c>
      <c r="AM2491" s="68">
        <f>AK2491+AL2491</f>
        <v>0</v>
      </c>
      <c r="AN2491" s="71">
        <v>0</v>
      </c>
      <c r="AO2491" s="71">
        <v>0</v>
      </c>
      <c r="AP2491" s="68">
        <f>+AN2491+AO2491</f>
        <v>0</v>
      </c>
      <c r="AQ2491" s="68">
        <f>+AM2491+AP2491</f>
        <v>0</v>
      </c>
      <c r="AR2491" s="71">
        <v>0</v>
      </c>
      <c r="AS2491" s="71">
        <v>0</v>
      </c>
      <c r="AT2491" s="68">
        <f>AR2491+AS2491</f>
        <v>0</v>
      </c>
      <c r="AU2491" s="71">
        <v>0</v>
      </c>
      <c r="AV2491" s="71">
        <v>0</v>
      </c>
      <c r="AW2491" s="68">
        <f>+AU2491+AV2491</f>
        <v>0</v>
      </c>
      <c r="AX2491" s="68">
        <f>+AT2491+AW2491</f>
        <v>0</v>
      </c>
      <c r="AY2491" s="71">
        <v>0</v>
      </c>
      <c r="AZ2491" s="71">
        <v>0</v>
      </c>
      <c r="BA2491" s="68">
        <f>AY2491+AZ2491</f>
        <v>0</v>
      </c>
      <c r="BB2491" s="71">
        <v>0</v>
      </c>
      <c r="BC2491" s="71">
        <v>0</v>
      </c>
      <c r="BD2491" s="68">
        <f>+BB2491+BC2491</f>
        <v>0</v>
      </c>
      <c r="BE2491" s="68">
        <f>+BA2491+BD2491</f>
        <v>0</v>
      </c>
      <c r="BF2491" s="67">
        <f t="shared" ref="BF2491:BG2491" si="7565">AD2491-AK2491-AR2491-AY2491</f>
        <v>0</v>
      </c>
      <c r="BG2491" s="67">
        <f t="shared" si="7565"/>
        <v>0</v>
      </c>
      <c r="BH2491" s="68">
        <f t="shared" ref="BH2491" si="7566">BF2491+BG2491</f>
        <v>0</v>
      </c>
      <c r="BI2491" s="67" t="e">
        <f t="shared" ref="BI2491:BJ2491" si="7567">AG2491-AN2491-AU2491-BB2491</f>
        <v>#REF!</v>
      </c>
      <c r="BJ2491" s="67" t="e">
        <f t="shared" si="7567"/>
        <v>#REF!</v>
      </c>
      <c r="BK2491" s="68" t="e">
        <f t="shared" ref="BK2491" si="7568">+BI2491+BJ2491</f>
        <v>#REF!</v>
      </c>
      <c r="BL2491" s="68" t="e">
        <f t="shared" si="7527"/>
        <v>#REF!</v>
      </c>
      <c r="BM2491" s="305">
        <v>0</v>
      </c>
      <c r="BN2491" s="305">
        <v>0</v>
      </c>
      <c r="BO2491" s="306"/>
      <c r="BP2491" s="306"/>
      <c r="BQ2491" s="305">
        <v>0</v>
      </c>
      <c r="BR2491" s="305">
        <v>0</v>
      </c>
      <c r="BS2491" s="131" t="s">
        <v>208</v>
      </c>
      <c r="BT2491" s="100"/>
    </row>
    <row r="2492" spans="1:72" s="101" customFormat="1" hidden="1">
      <c r="A2492" s="100"/>
      <c r="B2492" s="59">
        <v>2014</v>
      </c>
      <c r="C2492" s="60">
        <v>8317</v>
      </c>
      <c r="D2492" s="59">
        <v>10</v>
      </c>
      <c r="E2492" s="59">
        <v>2000</v>
      </c>
      <c r="F2492" s="59">
        <v>2700</v>
      </c>
      <c r="G2492" s="59">
        <v>272</v>
      </c>
      <c r="H2492" s="59"/>
      <c r="I2492" s="61" t="s">
        <v>61</v>
      </c>
      <c r="J2492" s="62">
        <f>J2493</f>
        <v>0</v>
      </c>
      <c r="K2492" s="62">
        <f t="shared" si="7554"/>
        <v>0</v>
      </c>
      <c r="L2492" s="62">
        <f t="shared" si="7554"/>
        <v>0</v>
      </c>
      <c r="M2492" s="62">
        <f t="shared" si="7554"/>
        <v>0</v>
      </c>
      <c r="N2492" s="62">
        <f t="shared" si="7554"/>
        <v>0</v>
      </c>
      <c r="O2492" s="62">
        <f t="shared" si="7554"/>
        <v>0</v>
      </c>
      <c r="P2492" s="62">
        <f t="shared" si="7554"/>
        <v>0</v>
      </c>
      <c r="Q2492" s="62">
        <f>Q2493</f>
        <v>0</v>
      </c>
      <c r="R2492" s="62">
        <f t="shared" si="7555"/>
        <v>0</v>
      </c>
      <c r="S2492" s="62">
        <f t="shared" si="7555"/>
        <v>0</v>
      </c>
      <c r="T2492" s="62">
        <f>T2493</f>
        <v>0</v>
      </c>
      <c r="U2492" s="62">
        <f t="shared" si="7555"/>
        <v>0</v>
      </c>
      <c r="V2492" s="62">
        <f t="shared" si="7555"/>
        <v>0</v>
      </c>
      <c r="W2492" s="62">
        <v>0</v>
      </c>
      <c r="X2492" s="62">
        <v>0</v>
      </c>
      <c r="Y2492" s="62">
        <v>0</v>
      </c>
      <c r="Z2492" s="62">
        <v>0</v>
      </c>
      <c r="AA2492" s="62">
        <v>0</v>
      </c>
      <c r="AB2492" s="62">
        <v>0</v>
      </c>
      <c r="AC2492" s="62">
        <f t="shared" si="7556"/>
        <v>0</v>
      </c>
      <c r="AD2492" s="62">
        <f>AD2493</f>
        <v>0</v>
      </c>
      <c r="AE2492" s="62">
        <f t="shared" si="7557"/>
        <v>0</v>
      </c>
      <c r="AF2492" s="62">
        <f t="shared" si="7557"/>
        <v>0</v>
      </c>
      <c r="AG2492" s="62" t="e">
        <f t="shared" si="7557"/>
        <v>#REF!</v>
      </c>
      <c r="AH2492" s="62" t="e">
        <f t="shared" si="7557"/>
        <v>#REF!</v>
      </c>
      <c r="AI2492" s="62" t="e">
        <f t="shared" si="7557"/>
        <v>#REF!</v>
      </c>
      <c r="AJ2492" s="62" t="e">
        <f t="shared" si="7557"/>
        <v>#REF!</v>
      </c>
      <c r="AK2492" s="62">
        <f>AK2493</f>
        <v>0</v>
      </c>
      <c r="AL2492" s="62">
        <f t="shared" si="7558"/>
        <v>0</v>
      </c>
      <c r="AM2492" s="62">
        <f t="shared" si="7558"/>
        <v>0</v>
      </c>
      <c r="AN2492" s="62">
        <f t="shared" si="7558"/>
        <v>0</v>
      </c>
      <c r="AO2492" s="62">
        <f t="shared" si="7558"/>
        <v>0</v>
      </c>
      <c r="AP2492" s="62">
        <f t="shared" si="7558"/>
        <v>0</v>
      </c>
      <c r="AQ2492" s="62">
        <f t="shared" si="7558"/>
        <v>0</v>
      </c>
      <c r="AR2492" s="62">
        <f>AR2493</f>
        <v>0</v>
      </c>
      <c r="AS2492" s="62">
        <f t="shared" si="7558"/>
        <v>0</v>
      </c>
      <c r="AT2492" s="62">
        <f t="shared" si="7558"/>
        <v>0</v>
      </c>
      <c r="AU2492" s="62">
        <f t="shared" si="7558"/>
        <v>0</v>
      </c>
      <c r="AV2492" s="62">
        <f t="shared" si="7558"/>
        <v>0</v>
      </c>
      <c r="AW2492" s="62">
        <f t="shared" si="7558"/>
        <v>0</v>
      </c>
      <c r="AX2492" s="62">
        <f t="shared" si="7558"/>
        <v>0</v>
      </c>
      <c r="AY2492" s="62">
        <f>AY2493</f>
        <v>0</v>
      </c>
      <c r="AZ2492" s="62">
        <f t="shared" si="7559"/>
        <v>0</v>
      </c>
      <c r="BA2492" s="62">
        <f t="shared" si="7559"/>
        <v>0</v>
      </c>
      <c r="BB2492" s="62">
        <f t="shared" si="7559"/>
        <v>0</v>
      </c>
      <c r="BC2492" s="62">
        <f t="shared" si="7559"/>
        <v>0</v>
      </c>
      <c r="BD2492" s="62">
        <f t="shared" si="7559"/>
        <v>0</v>
      </c>
      <c r="BE2492" s="62">
        <f t="shared" si="7559"/>
        <v>0</v>
      </c>
      <c r="BF2492" s="62">
        <f>BF2493</f>
        <v>0</v>
      </c>
      <c r="BG2492" s="62">
        <f t="shared" si="7560"/>
        <v>0</v>
      </c>
      <c r="BH2492" s="62">
        <f t="shared" si="7560"/>
        <v>0</v>
      </c>
      <c r="BI2492" s="62" t="e">
        <f t="shared" si="7560"/>
        <v>#REF!</v>
      </c>
      <c r="BJ2492" s="62" t="e">
        <f t="shared" si="7560"/>
        <v>#REF!</v>
      </c>
      <c r="BK2492" s="62" t="e">
        <f t="shared" si="7560"/>
        <v>#REF!</v>
      </c>
      <c r="BL2492" s="62" t="e">
        <f t="shared" si="7527"/>
        <v>#REF!</v>
      </c>
      <c r="BM2492" s="304"/>
      <c r="BN2492" s="304"/>
      <c r="BO2492" s="304"/>
      <c r="BP2492" s="304"/>
      <c r="BQ2492" s="304"/>
      <c r="BR2492" s="304"/>
      <c r="BS2492" s="207"/>
      <c r="BT2492" s="100"/>
    </row>
    <row r="2493" spans="1:72" s="101" customFormat="1" ht="36.75" hidden="1" customHeight="1">
      <c r="A2493" s="100"/>
      <c r="B2493" s="104">
        <v>2014</v>
      </c>
      <c r="C2493" s="105">
        <v>8317</v>
      </c>
      <c r="D2493" s="104">
        <v>10</v>
      </c>
      <c r="E2493" s="104">
        <v>2000</v>
      </c>
      <c r="F2493" s="104">
        <v>2700</v>
      </c>
      <c r="G2493" s="104">
        <v>272</v>
      </c>
      <c r="H2493" s="104">
        <v>1</v>
      </c>
      <c r="I2493" s="66" t="s">
        <v>62</v>
      </c>
      <c r="J2493" s="67">
        <v>0</v>
      </c>
      <c r="K2493" s="67">
        <v>0</v>
      </c>
      <c r="L2493" s="68">
        <f>J2493+K2493</f>
        <v>0</v>
      </c>
      <c r="M2493" s="67">
        <v>0</v>
      </c>
      <c r="N2493" s="67">
        <v>0</v>
      </c>
      <c r="O2493" s="68">
        <f>+M2493+N2493</f>
        <v>0</v>
      </c>
      <c r="P2493" s="68">
        <f>+L2493+O2493</f>
        <v>0</v>
      </c>
      <c r="Q2493" s="71">
        <v>0</v>
      </c>
      <c r="R2493" s="71">
        <v>0</v>
      </c>
      <c r="S2493" s="71">
        <v>0</v>
      </c>
      <c r="T2493" s="71">
        <v>0</v>
      </c>
      <c r="U2493" s="71">
        <v>0</v>
      </c>
      <c r="V2493" s="71">
        <v>0</v>
      </c>
      <c r="W2493" s="67">
        <v>0</v>
      </c>
      <c r="X2493" s="67">
        <v>0</v>
      </c>
      <c r="Y2493" s="68">
        <v>0</v>
      </c>
      <c r="Z2493" s="67">
        <v>0</v>
      </c>
      <c r="AA2493" s="67">
        <v>0</v>
      </c>
      <c r="AB2493" s="68">
        <v>0</v>
      </c>
      <c r="AC2493" s="68">
        <f t="shared" ref="AC2493" si="7569">+Y2493+AB2493</f>
        <v>0</v>
      </c>
      <c r="AD2493" s="67">
        <f>J2493+Q2493-T2493</f>
        <v>0</v>
      </c>
      <c r="AE2493" s="67">
        <f>K2493+R2493-U2493</f>
        <v>0</v>
      </c>
      <c r="AF2493" s="68">
        <f t="shared" ref="AF2493" si="7570">AD2493+AE2493</f>
        <v>0</v>
      </c>
      <c r="AG2493" s="67" t="e">
        <f>M2493+#REF!-V2493</f>
        <v>#REF!</v>
      </c>
      <c r="AH2493" s="67" t="e">
        <f>N2493+S2493-#REF!</f>
        <v>#REF!</v>
      </c>
      <c r="AI2493" s="68" t="e">
        <f t="shared" ref="AI2493" si="7571">+AG2493+AH2493</f>
        <v>#REF!</v>
      </c>
      <c r="AJ2493" s="68" t="e">
        <f t="shared" ref="AJ2493" si="7572">+AF2493+AI2493</f>
        <v>#REF!</v>
      </c>
      <c r="AK2493" s="71">
        <v>0</v>
      </c>
      <c r="AL2493" s="71">
        <v>0</v>
      </c>
      <c r="AM2493" s="68">
        <f>AK2493+AL2493</f>
        <v>0</v>
      </c>
      <c r="AN2493" s="71">
        <v>0</v>
      </c>
      <c r="AO2493" s="71">
        <v>0</v>
      </c>
      <c r="AP2493" s="68">
        <f>+AN2493+AO2493</f>
        <v>0</v>
      </c>
      <c r="AQ2493" s="68">
        <f>+AM2493+AP2493</f>
        <v>0</v>
      </c>
      <c r="AR2493" s="71">
        <v>0</v>
      </c>
      <c r="AS2493" s="71">
        <v>0</v>
      </c>
      <c r="AT2493" s="68">
        <f>AR2493+AS2493</f>
        <v>0</v>
      </c>
      <c r="AU2493" s="71">
        <v>0</v>
      </c>
      <c r="AV2493" s="71">
        <v>0</v>
      </c>
      <c r="AW2493" s="68">
        <f>+AU2493+AV2493</f>
        <v>0</v>
      </c>
      <c r="AX2493" s="68">
        <f>+AT2493+AW2493</f>
        <v>0</v>
      </c>
      <c r="AY2493" s="71">
        <v>0</v>
      </c>
      <c r="AZ2493" s="71">
        <v>0</v>
      </c>
      <c r="BA2493" s="68">
        <f>AY2493+AZ2493</f>
        <v>0</v>
      </c>
      <c r="BB2493" s="71">
        <v>0</v>
      </c>
      <c r="BC2493" s="71">
        <v>0</v>
      </c>
      <c r="BD2493" s="68">
        <f>+BB2493+BC2493</f>
        <v>0</v>
      </c>
      <c r="BE2493" s="68">
        <f>+BA2493+BD2493</f>
        <v>0</v>
      </c>
      <c r="BF2493" s="67">
        <f t="shared" ref="BF2493:BG2493" si="7573">AD2493-AK2493-AR2493-AY2493</f>
        <v>0</v>
      </c>
      <c r="BG2493" s="67">
        <f t="shared" si="7573"/>
        <v>0</v>
      </c>
      <c r="BH2493" s="68">
        <f t="shared" ref="BH2493" si="7574">BF2493+BG2493</f>
        <v>0</v>
      </c>
      <c r="BI2493" s="67" t="e">
        <f t="shared" ref="BI2493:BJ2493" si="7575">AG2493-AN2493-AU2493-BB2493</f>
        <v>#REF!</v>
      </c>
      <c r="BJ2493" s="67" t="e">
        <f t="shared" si="7575"/>
        <v>#REF!</v>
      </c>
      <c r="BK2493" s="68" t="e">
        <f t="shared" ref="BK2493" si="7576">+BI2493+BJ2493</f>
        <v>#REF!</v>
      </c>
      <c r="BL2493" s="68" t="e">
        <f t="shared" si="7527"/>
        <v>#REF!</v>
      </c>
      <c r="BM2493" s="305">
        <v>0</v>
      </c>
      <c r="BN2493" s="305">
        <v>0</v>
      </c>
      <c r="BO2493" s="306"/>
      <c r="BP2493" s="306"/>
      <c r="BQ2493" s="305">
        <v>0</v>
      </c>
      <c r="BR2493" s="305">
        <v>0</v>
      </c>
      <c r="BS2493" s="131" t="s">
        <v>208</v>
      </c>
      <c r="BT2493" s="100"/>
    </row>
    <row r="2494" spans="1:72" s="78" customFormat="1" ht="48.75" customHeight="1">
      <c r="A2494" s="77"/>
      <c r="B2494" s="53">
        <v>2014</v>
      </c>
      <c r="C2494" s="54">
        <v>8317</v>
      </c>
      <c r="D2494" s="53">
        <v>10</v>
      </c>
      <c r="E2494" s="53">
        <v>2000</v>
      </c>
      <c r="F2494" s="53">
        <v>2900</v>
      </c>
      <c r="G2494" s="53"/>
      <c r="H2494" s="53"/>
      <c r="I2494" s="55" t="s">
        <v>64</v>
      </c>
      <c r="J2494" s="56">
        <f>J2495+J2497+J2499+J2501+J2503+J2505</f>
        <v>2240000</v>
      </c>
      <c r="K2494" s="56">
        <f t="shared" ref="K2494:P2494" si="7577">K2495+K2497+K2499+K2501+K2503+K2505</f>
        <v>1000000</v>
      </c>
      <c r="L2494" s="56">
        <f t="shared" si="7577"/>
        <v>3240000</v>
      </c>
      <c r="M2494" s="56">
        <f t="shared" si="7577"/>
        <v>0</v>
      </c>
      <c r="N2494" s="56">
        <f t="shared" si="7577"/>
        <v>0</v>
      </c>
      <c r="O2494" s="56">
        <f t="shared" si="7577"/>
        <v>0</v>
      </c>
      <c r="P2494" s="56">
        <f t="shared" si="7577"/>
        <v>3240000</v>
      </c>
      <c r="Q2494" s="56">
        <f>Q2495+Q2497+Q2499+Q2501+Q2503+Q2505</f>
        <v>0</v>
      </c>
      <c r="R2494" s="56">
        <f t="shared" ref="R2494:S2494" si="7578">R2495+R2497+R2499+R2501+R2503+R2505</f>
        <v>0</v>
      </c>
      <c r="S2494" s="56">
        <f t="shared" si="7578"/>
        <v>0</v>
      </c>
      <c r="T2494" s="56">
        <f>T2495+T2497+T2499+T2501+T2503+T2505</f>
        <v>0</v>
      </c>
      <c r="U2494" s="56">
        <f t="shared" ref="U2494:V2494" si="7579">U2495+U2497+U2499+U2501+U2503+U2505</f>
        <v>0</v>
      </c>
      <c r="V2494" s="56">
        <f t="shared" si="7579"/>
        <v>0</v>
      </c>
      <c r="W2494" s="56">
        <v>0</v>
      </c>
      <c r="X2494" s="56">
        <v>0</v>
      </c>
      <c r="Y2494" s="56">
        <v>0</v>
      </c>
      <c r="Z2494" s="56">
        <v>0</v>
      </c>
      <c r="AA2494" s="56">
        <v>0</v>
      </c>
      <c r="AB2494" s="56">
        <v>0</v>
      </c>
      <c r="AC2494" s="56">
        <f t="shared" ref="AC2494" si="7580">+AC2495+AC2499+AC2505</f>
        <v>0</v>
      </c>
      <c r="AD2494" s="56">
        <f>AD2495+AD2497+AD2499+AD2501+AD2503+AD2505</f>
        <v>2240000</v>
      </c>
      <c r="AE2494" s="56">
        <f t="shared" ref="AE2494:AF2494" si="7581">AE2495+AE2497+AE2499+AE2501+AE2503+AE2505</f>
        <v>1000000</v>
      </c>
      <c r="AF2494" s="56">
        <f t="shared" si="7581"/>
        <v>3240000</v>
      </c>
      <c r="AG2494" s="56">
        <f>+AG2495+AG2499+AG2505</f>
        <v>0</v>
      </c>
      <c r="AH2494" s="56">
        <f t="shared" ref="AH2494:AJ2494" si="7582">+AH2495+AH2499+AH2505</f>
        <v>0</v>
      </c>
      <c r="AI2494" s="56">
        <f t="shared" si="7582"/>
        <v>0</v>
      </c>
      <c r="AJ2494" s="56">
        <f t="shared" si="7582"/>
        <v>3240000</v>
      </c>
      <c r="AK2494" s="56">
        <f>AK2495+AK2497+AK2499+AK2501+AK2503+AK2505</f>
        <v>0</v>
      </c>
      <c r="AL2494" s="56">
        <f t="shared" ref="AL2494:AQ2494" si="7583">AL2495+AL2497+AL2499+AL2501+AL2503+AL2505</f>
        <v>0</v>
      </c>
      <c r="AM2494" s="56">
        <f t="shared" si="7583"/>
        <v>0</v>
      </c>
      <c r="AN2494" s="56">
        <f t="shared" si="7583"/>
        <v>0</v>
      </c>
      <c r="AO2494" s="56">
        <f t="shared" si="7583"/>
        <v>0</v>
      </c>
      <c r="AP2494" s="56">
        <f t="shared" si="7583"/>
        <v>0</v>
      </c>
      <c r="AQ2494" s="56">
        <f t="shared" si="7583"/>
        <v>0</v>
      </c>
      <c r="AR2494" s="56">
        <f>AR2495+AR2497+AR2499+AR2501+AR2503+AR2505</f>
        <v>0</v>
      </c>
      <c r="AS2494" s="56">
        <f t="shared" ref="AS2494:AX2494" si="7584">AS2495+AS2497+AS2499+AS2501+AS2503+AS2505</f>
        <v>0</v>
      </c>
      <c r="AT2494" s="56">
        <f t="shared" si="7584"/>
        <v>0</v>
      </c>
      <c r="AU2494" s="56">
        <f t="shared" si="7584"/>
        <v>0</v>
      </c>
      <c r="AV2494" s="56">
        <f t="shared" si="7584"/>
        <v>0</v>
      </c>
      <c r="AW2494" s="56">
        <f t="shared" si="7584"/>
        <v>0</v>
      </c>
      <c r="AX2494" s="56">
        <f t="shared" si="7584"/>
        <v>0</v>
      </c>
      <c r="AY2494" s="56">
        <f>AY2495+AY2497+AY2499+AY2501+AY2503+AY2505</f>
        <v>0</v>
      </c>
      <c r="AZ2494" s="56">
        <f t="shared" ref="AZ2494:BE2494" si="7585">AZ2495+AZ2497+AZ2499+AZ2501+AZ2503+AZ2505</f>
        <v>0</v>
      </c>
      <c r="BA2494" s="56">
        <f t="shared" si="7585"/>
        <v>0</v>
      </c>
      <c r="BB2494" s="56">
        <f t="shared" si="7585"/>
        <v>0</v>
      </c>
      <c r="BC2494" s="56">
        <f t="shared" si="7585"/>
        <v>0</v>
      </c>
      <c r="BD2494" s="56">
        <f t="shared" si="7585"/>
        <v>0</v>
      </c>
      <c r="BE2494" s="56">
        <f t="shared" si="7585"/>
        <v>0</v>
      </c>
      <c r="BF2494" s="56">
        <f>BF2495+BF2497+BF2499+BF2501+BF2503+BF2505</f>
        <v>2240000</v>
      </c>
      <c r="BG2494" s="56">
        <f t="shared" ref="BG2494:BH2494" si="7586">BG2495+BG2497+BG2499+BG2501+BG2503+BG2505</f>
        <v>1000000</v>
      </c>
      <c r="BH2494" s="56">
        <f t="shared" si="7586"/>
        <v>3240000</v>
      </c>
      <c r="BI2494" s="56">
        <f>+BI2495+BI2499+BI2505</f>
        <v>0</v>
      </c>
      <c r="BJ2494" s="56">
        <f t="shared" ref="BJ2494:BK2494" si="7587">+BJ2495+BJ2499+BJ2505</f>
        <v>0</v>
      </c>
      <c r="BK2494" s="56">
        <f t="shared" si="7587"/>
        <v>0</v>
      </c>
      <c r="BL2494" s="56">
        <f t="shared" si="7527"/>
        <v>3240000</v>
      </c>
      <c r="BM2494" s="303"/>
      <c r="BN2494" s="303"/>
      <c r="BO2494" s="303"/>
      <c r="BP2494" s="303"/>
      <c r="BQ2494" s="303"/>
      <c r="BR2494" s="303"/>
      <c r="BS2494" s="58"/>
      <c r="BT2494" s="77"/>
    </row>
    <row r="2495" spans="1:72" s="79" customFormat="1" ht="36.75" customHeight="1">
      <c r="A2495" s="77"/>
      <c r="B2495" s="59">
        <v>2014</v>
      </c>
      <c r="C2495" s="60">
        <v>8317</v>
      </c>
      <c r="D2495" s="59">
        <v>10</v>
      </c>
      <c r="E2495" s="59">
        <v>2000</v>
      </c>
      <c r="F2495" s="59">
        <v>2900</v>
      </c>
      <c r="G2495" s="59">
        <v>291</v>
      </c>
      <c r="H2495" s="59"/>
      <c r="I2495" s="61" t="s">
        <v>219</v>
      </c>
      <c r="J2495" s="62">
        <f>J2496</f>
        <v>240000</v>
      </c>
      <c r="K2495" s="62">
        <f t="shared" ref="K2495:P2495" si="7588">K2496</f>
        <v>0</v>
      </c>
      <c r="L2495" s="62">
        <f t="shared" si="7588"/>
        <v>240000</v>
      </c>
      <c r="M2495" s="62">
        <f t="shared" si="7588"/>
        <v>0</v>
      </c>
      <c r="N2495" s="62">
        <f t="shared" si="7588"/>
        <v>0</v>
      </c>
      <c r="O2495" s="62">
        <f t="shared" si="7588"/>
        <v>0</v>
      </c>
      <c r="P2495" s="62">
        <f t="shared" si="7588"/>
        <v>240000</v>
      </c>
      <c r="Q2495" s="62">
        <f>Q2496</f>
        <v>0</v>
      </c>
      <c r="R2495" s="62">
        <f t="shared" ref="R2495:V2495" si="7589">R2496</f>
        <v>0</v>
      </c>
      <c r="S2495" s="62">
        <f t="shared" si="7589"/>
        <v>0</v>
      </c>
      <c r="T2495" s="62">
        <f>T2496</f>
        <v>0</v>
      </c>
      <c r="U2495" s="62">
        <f t="shared" si="7589"/>
        <v>0</v>
      </c>
      <c r="V2495" s="62">
        <f t="shared" si="7589"/>
        <v>0</v>
      </c>
      <c r="W2495" s="62">
        <v>0</v>
      </c>
      <c r="X2495" s="62">
        <v>0</v>
      </c>
      <c r="Y2495" s="62">
        <v>0</v>
      </c>
      <c r="Z2495" s="62">
        <v>0</v>
      </c>
      <c r="AA2495" s="62">
        <v>0</v>
      </c>
      <c r="AB2495" s="62">
        <v>0</v>
      </c>
      <c r="AC2495" s="62">
        <f t="shared" ref="AC2495" si="7590">AC2496</f>
        <v>0</v>
      </c>
      <c r="AD2495" s="62">
        <f>AD2496</f>
        <v>240000</v>
      </c>
      <c r="AE2495" s="62">
        <f t="shared" ref="AE2495:AJ2495" si="7591">AE2496</f>
        <v>0</v>
      </c>
      <c r="AF2495" s="62">
        <f t="shared" si="7591"/>
        <v>240000</v>
      </c>
      <c r="AG2495" s="62">
        <f t="shared" si="7591"/>
        <v>0</v>
      </c>
      <c r="AH2495" s="62">
        <f t="shared" si="7591"/>
        <v>0</v>
      </c>
      <c r="AI2495" s="62">
        <f t="shared" si="7591"/>
        <v>0</v>
      </c>
      <c r="AJ2495" s="62">
        <f t="shared" si="7591"/>
        <v>240000</v>
      </c>
      <c r="AK2495" s="62">
        <f>AK2496</f>
        <v>0</v>
      </c>
      <c r="AL2495" s="62">
        <f t="shared" ref="AL2495:BK2495" si="7592">AL2496</f>
        <v>0</v>
      </c>
      <c r="AM2495" s="62">
        <f t="shared" si="7592"/>
        <v>0</v>
      </c>
      <c r="AN2495" s="62">
        <f t="shared" si="7592"/>
        <v>0</v>
      </c>
      <c r="AO2495" s="62">
        <f t="shared" si="7592"/>
        <v>0</v>
      </c>
      <c r="AP2495" s="62">
        <f t="shared" si="7592"/>
        <v>0</v>
      </c>
      <c r="AQ2495" s="62">
        <f t="shared" si="7592"/>
        <v>0</v>
      </c>
      <c r="AR2495" s="62">
        <f>AR2496</f>
        <v>0</v>
      </c>
      <c r="AS2495" s="62">
        <f t="shared" si="7592"/>
        <v>0</v>
      </c>
      <c r="AT2495" s="62">
        <f t="shared" si="7592"/>
        <v>0</v>
      </c>
      <c r="AU2495" s="62">
        <f t="shared" si="7592"/>
        <v>0</v>
      </c>
      <c r="AV2495" s="62">
        <f t="shared" si="7592"/>
        <v>0</v>
      </c>
      <c r="AW2495" s="62">
        <f t="shared" si="7592"/>
        <v>0</v>
      </c>
      <c r="AX2495" s="62">
        <f t="shared" si="7592"/>
        <v>0</v>
      </c>
      <c r="AY2495" s="62">
        <f>AY2496</f>
        <v>0</v>
      </c>
      <c r="AZ2495" s="62">
        <f t="shared" si="7592"/>
        <v>0</v>
      </c>
      <c r="BA2495" s="62">
        <f t="shared" si="7592"/>
        <v>0</v>
      </c>
      <c r="BB2495" s="62">
        <f t="shared" si="7592"/>
        <v>0</v>
      </c>
      <c r="BC2495" s="62">
        <f t="shared" si="7592"/>
        <v>0</v>
      </c>
      <c r="BD2495" s="62">
        <f t="shared" si="7592"/>
        <v>0</v>
      </c>
      <c r="BE2495" s="62">
        <f t="shared" si="7592"/>
        <v>0</v>
      </c>
      <c r="BF2495" s="62">
        <f>BF2496</f>
        <v>240000</v>
      </c>
      <c r="BG2495" s="62">
        <f t="shared" si="7592"/>
        <v>0</v>
      </c>
      <c r="BH2495" s="62">
        <f t="shared" si="7592"/>
        <v>240000</v>
      </c>
      <c r="BI2495" s="62">
        <f t="shared" si="7592"/>
        <v>0</v>
      </c>
      <c r="BJ2495" s="62">
        <f t="shared" si="7592"/>
        <v>0</v>
      </c>
      <c r="BK2495" s="62">
        <f t="shared" si="7592"/>
        <v>0</v>
      </c>
      <c r="BL2495" s="62">
        <f t="shared" si="7527"/>
        <v>240000</v>
      </c>
      <c r="BM2495" s="304"/>
      <c r="BN2495" s="304"/>
      <c r="BO2495" s="304"/>
      <c r="BP2495" s="304"/>
      <c r="BQ2495" s="304"/>
      <c r="BR2495" s="304"/>
      <c r="BS2495" s="64"/>
      <c r="BT2495" s="77"/>
    </row>
    <row r="2496" spans="1:72" s="46" customFormat="1" ht="36.75" customHeight="1">
      <c r="A2496" s="77"/>
      <c r="B2496" s="104">
        <v>2014</v>
      </c>
      <c r="C2496" s="105">
        <v>8317</v>
      </c>
      <c r="D2496" s="104">
        <v>10</v>
      </c>
      <c r="E2496" s="104">
        <v>2000</v>
      </c>
      <c r="F2496" s="104">
        <v>2900</v>
      </c>
      <c r="G2496" s="104">
        <v>291</v>
      </c>
      <c r="H2496" s="104">
        <v>1</v>
      </c>
      <c r="I2496" s="66" t="s">
        <v>219</v>
      </c>
      <c r="J2496" s="67">
        <v>240000</v>
      </c>
      <c r="K2496" s="67">
        <v>0</v>
      </c>
      <c r="L2496" s="68">
        <f>J2496+K2496</f>
        <v>240000</v>
      </c>
      <c r="M2496" s="67">
        <v>0</v>
      </c>
      <c r="N2496" s="67">
        <v>0</v>
      </c>
      <c r="O2496" s="68">
        <f>+M2496+N2496</f>
        <v>0</v>
      </c>
      <c r="P2496" s="68">
        <f>+L2496+O2496</f>
        <v>240000</v>
      </c>
      <c r="Q2496" s="71">
        <v>0</v>
      </c>
      <c r="R2496" s="71">
        <v>0</v>
      </c>
      <c r="S2496" s="71">
        <v>0</v>
      </c>
      <c r="T2496" s="71">
        <v>0</v>
      </c>
      <c r="U2496" s="71">
        <v>0</v>
      </c>
      <c r="V2496" s="71">
        <v>0</v>
      </c>
      <c r="W2496" s="67">
        <v>0</v>
      </c>
      <c r="X2496" s="67">
        <v>0</v>
      </c>
      <c r="Y2496" s="68">
        <v>0</v>
      </c>
      <c r="Z2496" s="67">
        <v>0</v>
      </c>
      <c r="AA2496" s="67">
        <v>0</v>
      </c>
      <c r="AB2496" s="68">
        <v>0</v>
      </c>
      <c r="AC2496" s="68">
        <f t="shared" ref="AC2496" si="7593">+Y2496+AB2496</f>
        <v>0</v>
      </c>
      <c r="AD2496" s="67">
        <f>J2496+Q2496-T2496</f>
        <v>240000</v>
      </c>
      <c r="AE2496" s="67">
        <f>K2496+R2496-U2496</f>
        <v>0</v>
      </c>
      <c r="AF2496" s="68">
        <f t="shared" ref="AF2496" si="7594">AD2496+AE2496</f>
        <v>240000</v>
      </c>
      <c r="AG2496" s="67">
        <f>+M2496-T2496</f>
        <v>0</v>
      </c>
      <c r="AH2496" s="67">
        <f>+N2496-U2496</f>
        <v>0</v>
      </c>
      <c r="AI2496" s="68">
        <f t="shared" ref="AI2496" si="7595">+AG2496+AH2496</f>
        <v>0</v>
      </c>
      <c r="AJ2496" s="68">
        <f t="shared" ref="AJ2496" si="7596">+AF2496+AI2496</f>
        <v>240000</v>
      </c>
      <c r="AK2496" s="71">
        <v>0</v>
      </c>
      <c r="AL2496" s="71">
        <v>0</v>
      </c>
      <c r="AM2496" s="68">
        <f>AK2496+AL2496</f>
        <v>0</v>
      </c>
      <c r="AN2496" s="71">
        <v>0</v>
      </c>
      <c r="AO2496" s="71">
        <v>0</v>
      </c>
      <c r="AP2496" s="68">
        <f>+AN2496+AO2496</f>
        <v>0</v>
      </c>
      <c r="AQ2496" s="68">
        <f>+AM2496+AP2496</f>
        <v>0</v>
      </c>
      <c r="AR2496" s="71">
        <v>0</v>
      </c>
      <c r="AS2496" s="71">
        <v>0</v>
      </c>
      <c r="AT2496" s="68">
        <f>AR2496+AS2496</f>
        <v>0</v>
      </c>
      <c r="AU2496" s="71">
        <v>0</v>
      </c>
      <c r="AV2496" s="71">
        <v>0</v>
      </c>
      <c r="AW2496" s="68">
        <f>+AU2496+AV2496</f>
        <v>0</v>
      </c>
      <c r="AX2496" s="68">
        <f>+AT2496+AW2496</f>
        <v>0</v>
      </c>
      <c r="AY2496" s="71">
        <v>0</v>
      </c>
      <c r="AZ2496" s="71">
        <v>0</v>
      </c>
      <c r="BA2496" s="68">
        <f>AY2496+AZ2496</f>
        <v>0</v>
      </c>
      <c r="BB2496" s="71">
        <v>0</v>
      </c>
      <c r="BC2496" s="71">
        <v>0</v>
      </c>
      <c r="BD2496" s="68">
        <f>+BB2496+BC2496</f>
        <v>0</v>
      </c>
      <c r="BE2496" s="68">
        <f>+BA2496+BD2496</f>
        <v>0</v>
      </c>
      <c r="BF2496" s="67">
        <f t="shared" ref="BF2496:BG2496" si="7597">AD2496-AK2496-AR2496-AY2496</f>
        <v>240000</v>
      </c>
      <c r="BG2496" s="67">
        <f t="shared" si="7597"/>
        <v>0</v>
      </c>
      <c r="BH2496" s="68">
        <f t="shared" ref="BH2496" si="7598">BF2496+BG2496</f>
        <v>240000</v>
      </c>
      <c r="BI2496" s="67">
        <f t="shared" ref="BI2496:BJ2496" si="7599">AG2496-AN2496-AU2496-BB2496</f>
        <v>0</v>
      </c>
      <c r="BJ2496" s="67">
        <f t="shared" si="7599"/>
        <v>0</v>
      </c>
      <c r="BK2496" s="68">
        <f t="shared" ref="BK2496" si="7600">+BI2496+BJ2496</f>
        <v>0</v>
      </c>
      <c r="BL2496" s="68">
        <f t="shared" si="7527"/>
        <v>240000</v>
      </c>
      <c r="BM2496" s="305">
        <v>12</v>
      </c>
      <c r="BN2496" s="305">
        <v>0</v>
      </c>
      <c r="BO2496" s="306"/>
      <c r="BP2496" s="306"/>
      <c r="BQ2496" s="305">
        <v>12</v>
      </c>
      <c r="BR2496" s="305">
        <v>0</v>
      </c>
      <c r="BS2496" s="114" t="s">
        <v>208</v>
      </c>
      <c r="BT2496" s="77"/>
    </row>
    <row r="2497" spans="1:75" s="79" customFormat="1" ht="36.75" hidden="1" customHeight="1">
      <c r="A2497" s="77"/>
      <c r="B2497" s="59">
        <v>2014</v>
      </c>
      <c r="C2497" s="60">
        <v>8317</v>
      </c>
      <c r="D2497" s="59">
        <v>10</v>
      </c>
      <c r="E2497" s="59">
        <v>2000</v>
      </c>
      <c r="F2497" s="59">
        <v>2900</v>
      </c>
      <c r="G2497" s="59">
        <v>292</v>
      </c>
      <c r="H2497" s="59"/>
      <c r="I2497" s="61" t="s">
        <v>705</v>
      </c>
      <c r="J2497" s="62">
        <f>J2498</f>
        <v>0</v>
      </c>
      <c r="K2497" s="62">
        <f t="shared" ref="K2497:P2497" si="7601">K2498</f>
        <v>0</v>
      </c>
      <c r="L2497" s="62">
        <f t="shared" si="7601"/>
        <v>0</v>
      </c>
      <c r="M2497" s="62">
        <f t="shared" si="7601"/>
        <v>0</v>
      </c>
      <c r="N2497" s="62">
        <f t="shared" si="7601"/>
        <v>0</v>
      </c>
      <c r="O2497" s="62">
        <f t="shared" si="7601"/>
        <v>0</v>
      </c>
      <c r="P2497" s="62">
        <f t="shared" si="7601"/>
        <v>0</v>
      </c>
      <c r="Q2497" s="62">
        <f>Q2498</f>
        <v>0</v>
      </c>
      <c r="R2497" s="62">
        <f t="shared" ref="R2497:V2497" si="7602">R2498</f>
        <v>0</v>
      </c>
      <c r="S2497" s="62">
        <f t="shared" si="7602"/>
        <v>0</v>
      </c>
      <c r="T2497" s="62">
        <f>T2498</f>
        <v>0</v>
      </c>
      <c r="U2497" s="62">
        <f t="shared" si="7602"/>
        <v>0</v>
      </c>
      <c r="V2497" s="62">
        <f t="shared" si="7602"/>
        <v>0</v>
      </c>
      <c r="W2497" s="62">
        <v>0</v>
      </c>
      <c r="X2497" s="62">
        <v>0</v>
      </c>
      <c r="Y2497" s="62">
        <v>0</v>
      </c>
      <c r="Z2497" s="62">
        <v>0</v>
      </c>
      <c r="AA2497" s="62">
        <v>0</v>
      </c>
      <c r="AB2497" s="62">
        <v>0</v>
      </c>
      <c r="AC2497" s="62">
        <f t="shared" ref="AC2497" si="7603">AC2498</f>
        <v>0</v>
      </c>
      <c r="AD2497" s="62">
        <f>AD2498</f>
        <v>0</v>
      </c>
      <c r="AE2497" s="62">
        <f t="shared" ref="AE2497:AJ2497" si="7604">AE2498</f>
        <v>0</v>
      </c>
      <c r="AF2497" s="62">
        <f t="shared" si="7604"/>
        <v>0</v>
      </c>
      <c r="AG2497" s="62" t="e">
        <f t="shared" si="7604"/>
        <v>#REF!</v>
      </c>
      <c r="AH2497" s="62" t="e">
        <f t="shared" si="7604"/>
        <v>#REF!</v>
      </c>
      <c r="AI2497" s="62" t="e">
        <f t="shared" si="7604"/>
        <v>#REF!</v>
      </c>
      <c r="AJ2497" s="62" t="e">
        <f t="shared" si="7604"/>
        <v>#REF!</v>
      </c>
      <c r="AK2497" s="62">
        <f>AK2498</f>
        <v>0</v>
      </c>
      <c r="AL2497" s="62">
        <f t="shared" ref="AL2497:BK2497" si="7605">AL2498</f>
        <v>0</v>
      </c>
      <c r="AM2497" s="62">
        <f t="shared" si="7605"/>
        <v>0</v>
      </c>
      <c r="AN2497" s="62">
        <f t="shared" si="7605"/>
        <v>0</v>
      </c>
      <c r="AO2497" s="62">
        <f t="shared" si="7605"/>
        <v>0</v>
      </c>
      <c r="AP2497" s="62">
        <f t="shared" si="7605"/>
        <v>0</v>
      </c>
      <c r="AQ2497" s="62">
        <f t="shared" si="7605"/>
        <v>0</v>
      </c>
      <c r="AR2497" s="62">
        <f>AR2498</f>
        <v>0</v>
      </c>
      <c r="AS2497" s="62">
        <f t="shared" si="7605"/>
        <v>0</v>
      </c>
      <c r="AT2497" s="62">
        <f t="shared" si="7605"/>
        <v>0</v>
      </c>
      <c r="AU2497" s="62">
        <f t="shared" si="7605"/>
        <v>0</v>
      </c>
      <c r="AV2497" s="62">
        <f t="shared" si="7605"/>
        <v>0</v>
      </c>
      <c r="AW2497" s="62">
        <f t="shared" si="7605"/>
        <v>0</v>
      </c>
      <c r="AX2497" s="62">
        <f t="shared" si="7605"/>
        <v>0</v>
      </c>
      <c r="AY2497" s="62">
        <f>AY2498</f>
        <v>0</v>
      </c>
      <c r="AZ2497" s="62">
        <f t="shared" si="7605"/>
        <v>0</v>
      </c>
      <c r="BA2497" s="62">
        <f t="shared" si="7605"/>
        <v>0</v>
      </c>
      <c r="BB2497" s="62">
        <f t="shared" si="7605"/>
        <v>0</v>
      </c>
      <c r="BC2497" s="62">
        <f t="shared" si="7605"/>
        <v>0</v>
      </c>
      <c r="BD2497" s="62">
        <f t="shared" si="7605"/>
        <v>0</v>
      </c>
      <c r="BE2497" s="62">
        <f t="shared" si="7605"/>
        <v>0</v>
      </c>
      <c r="BF2497" s="62">
        <f>BF2498</f>
        <v>0</v>
      </c>
      <c r="BG2497" s="62">
        <f t="shared" si="7605"/>
        <v>0</v>
      </c>
      <c r="BH2497" s="62">
        <f t="shared" si="7605"/>
        <v>0</v>
      </c>
      <c r="BI2497" s="62" t="e">
        <f t="shared" si="7605"/>
        <v>#REF!</v>
      </c>
      <c r="BJ2497" s="62" t="e">
        <f t="shared" si="7605"/>
        <v>#REF!</v>
      </c>
      <c r="BK2497" s="62" t="e">
        <f t="shared" si="7605"/>
        <v>#REF!</v>
      </c>
      <c r="BL2497" s="62" t="e">
        <f t="shared" si="7527"/>
        <v>#REF!</v>
      </c>
      <c r="BM2497" s="304"/>
      <c r="BN2497" s="304"/>
      <c r="BO2497" s="304"/>
      <c r="BP2497" s="304"/>
      <c r="BQ2497" s="304"/>
      <c r="BR2497" s="304"/>
      <c r="BS2497" s="64"/>
      <c r="BT2497" s="77"/>
    </row>
    <row r="2498" spans="1:75" s="46" customFormat="1" ht="36.75" hidden="1" customHeight="1">
      <c r="A2498" s="77"/>
      <c r="B2498" s="20">
        <v>2014</v>
      </c>
      <c r="C2498" s="65">
        <v>8317</v>
      </c>
      <c r="D2498" s="20">
        <v>10</v>
      </c>
      <c r="E2498" s="20">
        <v>2000</v>
      </c>
      <c r="F2498" s="20">
        <v>2900</v>
      </c>
      <c r="G2498" s="20">
        <v>292</v>
      </c>
      <c r="H2498" s="20">
        <v>1</v>
      </c>
      <c r="I2498" s="66" t="s">
        <v>705</v>
      </c>
      <c r="J2498" s="67">
        <v>0</v>
      </c>
      <c r="K2498" s="67">
        <v>0</v>
      </c>
      <c r="L2498" s="68">
        <f>J2498+K2498</f>
        <v>0</v>
      </c>
      <c r="M2498" s="67">
        <v>0</v>
      </c>
      <c r="N2498" s="67">
        <v>0</v>
      </c>
      <c r="O2498" s="68">
        <f>+M2498+N2498</f>
        <v>0</v>
      </c>
      <c r="P2498" s="68">
        <f>+L2498+O2498</f>
        <v>0</v>
      </c>
      <c r="Q2498" s="71">
        <v>0</v>
      </c>
      <c r="R2498" s="71">
        <v>0</v>
      </c>
      <c r="S2498" s="71">
        <v>0</v>
      </c>
      <c r="T2498" s="71">
        <v>0</v>
      </c>
      <c r="U2498" s="71">
        <v>0</v>
      </c>
      <c r="V2498" s="71">
        <v>0</v>
      </c>
      <c r="W2498" s="67">
        <v>0</v>
      </c>
      <c r="X2498" s="67">
        <v>0</v>
      </c>
      <c r="Y2498" s="68">
        <v>0</v>
      </c>
      <c r="Z2498" s="67">
        <v>0</v>
      </c>
      <c r="AA2498" s="67">
        <v>0</v>
      </c>
      <c r="AB2498" s="68">
        <v>0</v>
      </c>
      <c r="AC2498" s="68">
        <f t="shared" ref="AC2498" si="7606">+Y2498+AB2498</f>
        <v>0</v>
      </c>
      <c r="AD2498" s="67">
        <f>J2498+Q2498-T2498</f>
        <v>0</v>
      </c>
      <c r="AE2498" s="67">
        <f>K2498+R2498-U2498</f>
        <v>0</v>
      </c>
      <c r="AF2498" s="68">
        <f t="shared" ref="AF2498" si="7607">AD2498+AE2498</f>
        <v>0</v>
      </c>
      <c r="AG2498" s="67" t="e">
        <f>M2498+#REF!-V2498</f>
        <v>#REF!</v>
      </c>
      <c r="AH2498" s="67" t="e">
        <f>N2498+S2498-#REF!</f>
        <v>#REF!</v>
      </c>
      <c r="AI2498" s="68" t="e">
        <f t="shared" ref="AI2498" si="7608">+AG2498+AH2498</f>
        <v>#REF!</v>
      </c>
      <c r="AJ2498" s="68" t="e">
        <f t="shared" ref="AJ2498" si="7609">+AF2498+AI2498</f>
        <v>#REF!</v>
      </c>
      <c r="AK2498" s="71">
        <v>0</v>
      </c>
      <c r="AL2498" s="71">
        <v>0</v>
      </c>
      <c r="AM2498" s="68">
        <f>AK2498+AL2498</f>
        <v>0</v>
      </c>
      <c r="AN2498" s="71">
        <v>0</v>
      </c>
      <c r="AO2498" s="71">
        <v>0</v>
      </c>
      <c r="AP2498" s="68">
        <f>+AN2498+AO2498</f>
        <v>0</v>
      </c>
      <c r="AQ2498" s="68">
        <f>+AM2498+AP2498</f>
        <v>0</v>
      </c>
      <c r="AR2498" s="71">
        <v>0</v>
      </c>
      <c r="AS2498" s="71">
        <v>0</v>
      </c>
      <c r="AT2498" s="68">
        <f>AR2498+AS2498</f>
        <v>0</v>
      </c>
      <c r="AU2498" s="71">
        <v>0</v>
      </c>
      <c r="AV2498" s="71">
        <v>0</v>
      </c>
      <c r="AW2498" s="68">
        <f>+AU2498+AV2498</f>
        <v>0</v>
      </c>
      <c r="AX2498" s="68">
        <f>+AT2498+AW2498</f>
        <v>0</v>
      </c>
      <c r="AY2498" s="71">
        <v>0</v>
      </c>
      <c r="AZ2498" s="71">
        <v>0</v>
      </c>
      <c r="BA2498" s="68">
        <f>AY2498+AZ2498</f>
        <v>0</v>
      </c>
      <c r="BB2498" s="71">
        <v>0</v>
      </c>
      <c r="BC2498" s="71">
        <v>0</v>
      </c>
      <c r="BD2498" s="68">
        <f>+BB2498+BC2498</f>
        <v>0</v>
      </c>
      <c r="BE2498" s="68">
        <f>+BA2498+BD2498</f>
        <v>0</v>
      </c>
      <c r="BF2498" s="67">
        <f t="shared" ref="BF2498:BG2498" si="7610">AD2498-AK2498-AR2498-AY2498</f>
        <v>0</v>
      </c>
      <c r="BG2498" s="67">
        <f t="shared" si="7610"/>
        <v>0</v>
      </c>
      <c r="BH2498" s="68">
        <f t="shared" ref="BH2498" si="7611">BF2498+BG2498</f>
        <v>0</v>
      </c>
      <c r="BI2498" s="67" t="e">
        <f t="shared" ref="BI2498:BJ2498" si="7612">AG2498-AN2498-AU2498-BB2498</f>
        <v>#REF!</v>
      </c>
      <c r="BJ2498" s="67" t="e">
        <f t="shared" si="7612"/>
        <v>#REF!</v>
      </c>
      <c r="BK2498" s="68" t="e">
        <f t="shared" ref="BK2498" si="7613">+BI2498+BJ2498</f>
        <v>#REF!</v>
      </c>
      <c r="BL2498" s="68" t="e">
        <f t="shared" si="7527"/>
        <v>#REF!</v>
      </c>
      <c r="BM2498" s="305">
        <v>0</v>
      </c>
      <c r="BN2498" s="305">
        <v>0</v>
      </c>
      <c r="BO2498" s="306"/>
      <c r="BP2498" s="306"/>
      <c r="BQ2498" s="305">
        <v>0</v>
      </c>
      <c r="BR2498" s="305">
        <v>0</v>
      </c>
      <c r="BS2498" s="74" t="s">
        <v>1277</v>
      </c>
      <c r="BT2498" s="208"/>
    </row>
    <row r="2499" spans="1:75" s="79" customFormat="1" ht="67.5" customHeight="1">
      <c r="A2499" s="77"/>
      <c r="B2499" s="59">
        <v>2014</v>
      </c>
      <c r="C2499" s="60">
        <v>8317</v>
      </c>
      <c r="D2499" s="59">
        <v>10</v>
      </c>
      <c r="E2499" s="59">
        <v>2000</v>
      </c>
      <c r="F2499" s="59">
        <v>2900</v>
      </c>
      <c r="G2499" s="59">
        <v>294</v>
      </c>
      <c r="H2499" s="59"/>
      <c r="I2499" s="61" t="s">
        <v>465</v>
      </c>
      <c r="J2499" s="62">
        <f>J2500</f>
        <v>1750000</v>
      </c>
      <c r="K2499" s="62">
        <f t="shared" ref="K2499:P2499" si="7614">K2500</f>
        <v>0</v>
      </c>
      <c r="L2499" s="62">
        <f t="shared" si="7614"/>
        <v>1750000</v>
      </c>
      <c r="M2499" s="62">
        <f t="shared" si="7614"/>
        <v>0</v>
      </c>
      <c r="N2499" s="62">
        <f t="shared" si="7614"/>
        <v>0</v>
      </c>
      <c r="O2499" s="62">
        <f t="shared" si="7614"/>
        <v>0</v>
      </c>
      <c r="P2499" s="62">
        <f t="shared" si="7614"/>
        <v>1750000</v>
      </c>
      <c r="Q2499" s="62">
        <f>Q2500</f>
        <v>0</v>
      </c>
      <c r="R2499" s="62">
        <f t="shared" ref="R2499:V2499" si="7615">R2500</f>
        <v>0</v>
      </c>
      <c r="S2499" s="62">
        <f t="shared" si="7615"/>
        <v>0</v>
      </c>
      <c r="T2499" s="62">
        <f>T2500</f>
        <v>0</v>
      </c>
      <c r="U2499" s="62">
        <f t="shared" si="7615"/>
        <v>0</v>
      </c>
      <c r="V2499" s="62">
        <f t="shared" si="7615"/>
        <v>0</v>
      </c>
      <c r="W2499" s="62">
        <v>0</v>
      </c>
      <c r="X2499" s="62">
        <v>0</v>
      </c>
      <c r="Y2499" s="62">
        <v>0</v>
      </c>
      <c r="Z2499" s="62">
        <v>0</v>
      </c>
      <c r="AA2499" s="62">
        <v>0</v>
      </c>
      <c r="AB2499" s="62">
        <v>0</v>
      </c>
      <c r="AC2499" s="62">
        <f t="shared" ref="AC2499" si="7616">AC2500</f>
        <v>0</v>
      </c>
      <c r="AD2499" s="62">
        <f>AD2500</f>
        <v>1750000</v>
      </c>
      <c r="AE2499" s="62">
        <f t="shared" ref="AE2499:AJ2499" si="7617">AE2500</f>
        <v>0</v>
      </c>
      <c r="AF2499" s="62">
        <f t="shared" si="7617"/>
        <v>1750000</v>
      </c>
      <c r="AG2499" s="62">
        <f t="shared" si="7617"/>
        <v>0</v>
      </c>
      <c r="AH2499" s="62">
        <f t="shared" si="7617"/>
        <v>0</v>
      </c>
      <c r="AI2499" s="62">
        <f t="shared" si="7617"/>
        <v>0</v>
      </c>
      <c r="AJ2499" s="62">
        <f t="shared" si="7617"/>
        <v>1750000</v>
      </c>
      <c r="AK2499" s="62">
        <f>AK2500</f>
        <v>0</v>
      </c>
      <c r="AL2499" s="62">
        <f t="shared" ref="AL2499:BK2499" si="7618">AL2500</f>
        <v>0</v>
      </c>
      <c r="AM2499" s="62">
        <f t="shared" si="7618"/>
        <v>0</v>
      </c>
      <c r="AN2499" s="62">
        <f t="shared" si="7618"/>
        <v>0</v>
      </c>
      <c r="AO2499" s="62">
        <f t="shared" si="7618"/>
        <v>0</v>
      </c>
      <c r="AP2499" s="62">
        <f t="shared" si="7618"/>
        <v>0</v>
      </c>
      <c r="AQ2499" s="62">
        <f t="shared" si="7618"/>
        <v>0</v>
      </c>
      <c r="AR2499" s="62">
        <f>AR2500</f>
        <v>0</v>
      </c>
      <c r="AS2499" s="62">
        <f t="shared" si="7618"/>
        <v>0</v>
      </c>
      <c r="AT2499" s="62">
        <f t="shared" si="7618"/>
        <v>0</v>
      </c>
      <c r="AU2499" s="62">
        <f t="shared" si="7618"/>
        <v>0</v>
      </c>
      <c r="AV2499" s="62">
        <f t="shared" si="7618"/>
        <v>0</v>
      </c>
      <c r="AW2499" s="62">
        <f t="shared" si="7618"/>
        <v>0</v>
      </c>
      <c r="AX2499" s="62">
        <f t="shared" si="7618"/>
        <v>0</v>
      </c>
      <c r="AY2499" s="62">
        <f>AY2500</f>
        <v>0</v>
      </c>
      <c r="AZ2499" s="62">
        <f t="shared" si="7618"/>
        <v>0</v>
      </c>
      <c r="BA2499" s="62">
        <f t="shared" si="7618"/>
        <v>0</v>
      </c>
      <c r="BB2499" s="62">
        <f t="shared" si="7618"/>
        <v>0</v>
      </c>
      <c r="BC2499" s="62">
        <f t="shared" si="7618"/>
        <v>0</v>
      </c>
      <c r="BD2499" s="62">
        <f t="shared" si="7618"/>
        <v>0</v>
      </c>
      <c r="BE2499" s="62">
        <f t="shared" si="7618"/>
        <v>0</v>
      </c>
      <c r="BF2499" s="62">
        <f>BF2500</f>
        <v>1750000</v>
      </c>
      <c r="BG2499" s="62">
        <f t="shared" si="7618"/>
        <v>0</v>
      </c>
      <c r="BH2499" s="62">
        <f t="shared" si="7618"/>
        <v>1750000</v>
      </c>
      <c r="BI2499" s="62">
        <f t="shared" si="7618"/>
        <v>0</v>
      </c>
      <c r="BJ2499" s="62">
        <f t="shared" si="7618"/>
        <v>0</v>
      </c>
      <c r="BK2499" s="62">
        <f t="shared" si="7618"/>
        <v>0</v>
      </c>
      <c r="BL2499" s="62">
        <f t="shared" si="7527"/>
        <v>1750000</v>
      </c>
      <c r="BM2499" s="304"/>
      <c r="BN2499" s="304"/>
      <c r="BO2499" s="304"/>
      <c r="BP2499" s="304"/>
      <c r="BQ2499" s="304"/>
      <c r="BR2499" s="304"/>
      <c r="BS2499" s="64"/>
      <c r="BT2499" s="77"/>
    </row>
    <row r="2500" spans="1:75" s="46" customFormat="1" ht="52.5" customHeight="1">
      <c r="A2500" s="77"/>
      <c r="B2500" s="104">
        <v>2014</v>
      </c>
      <c r="C2500" s="105">
        <v>8317</v>
      </c>
      <c r="D2500" s="104">
        <v>10</v>
      </c>
      <c r="E2500" s="104">
        <v>2000</v>
      </c>
      <c r="F2500" s="104">
        <v>2900</v>
      </c>
      <c r="G2500" s="104">
        <v>294</v>
      </c>
      <c r="H2500" s="104">
        <v>1</v>
      </c>
      <c r="I2500" s="66" t="s">
        <v>466</v>
      </c>
      <c r="J2500" s="67">
        <v>1750000</v>
      </c>
      <c r="K2500" s="67">
        <v>0</v>
      </c>
      <c r="L2500" s="68">
        <f>J2500+K2500</f>
        <v>1750000</v>
      </c>
      <c r="M2500" s="67">
        <v>0</v>
      </c>
      <c r="N2500" s="67">
        <v>0</v>
      </c>
      <c r="O2500" s="68">
        <f>+M2500+N2500</f>
        <v>0</v>
      </c>
      <c r="P2500" s="68">
        <f>+L2500+O2500</f>
        <v>1750000</v>
      </c>
      <c r="Q2500" s="71">
        <v>0</v>
      </c>
      <c r="R2500" s="71">
        <v>0</v>
      </c>
      <c r="S2500" s="71">
        <v>0</v>
      </c>
      <c r="T2500" s="71">
        <v>0</v>
      </c>
      <c r="U2500" s="71">
        <v>0</v>
      </c>
      <c r="V2500" s="71">
        <v>0</v>
      </c>
      <c r="W2500" s="67">
        <v>0</v>
      </c>
      <c r="X2500" s="67">
        <v>0</v>
      </c>
      <c r="Y2500" s="68">
        <v>0</v>
      </c>
      <c r="Z2500" s="67">
        <v>0</v>
      </c>
      <c r="AA2500" s="67">
        <v>0</v>
      </c>
      <c r="AB2500" s="68">
        <v>0</v>
      </c>
      <c r="AC2500" s="68">
        <f t="shared" ref="AC2500" si="7619">+Y2500+AB2500</f>
        <v>0</v>
      </c>
      <c r="AD2500" s="67">
        <f>J2500+Q2500-T2500</f>
        <v>1750000</v>
      </c>
      <c r="AE2500" s="67">
        <f>K2500+R2500-U2500</f>
        <v>0</v>
      </c>
      <c r="AF2500" s="68">
        <f t="shared" ref="AF2500" si="7620">AD2500+AE2500</f>
        <v>1750000</v>
      </c>
      <c r="AG2500" s="67">
        <f>+M2500-T2500</f>
        <v>0</v>
      </c>
      <c r="AH2500" s="67">
        <f>+N2500-U2500</f>
        <v>0</v>
      </c>
      <c r="AI2500" s="68">
        <f t="shared" ref="AI2500" si="7621">+AG2500+AH2500</f>
        <v>0</v>
      </c>
      <c r="AJ2500" s="68">
        <f t="shared" ref="AJ2500" si="7622">+AF2500+AI2500</f>
        <v>1750000</v>
      </c>
      <c r="AK2500" s="71">
        <v>0</v>
      </c>
      <c r="AL2500" s="71">
        <v>0</v>
      </c>
      <c r="AM2500" s="68">
        <f>AK2500+AL2500</f>
        <v>0</v>
      </c>
      <c r="AN2500" s="71">
        <v>0</v>
      </c>
      <c r="AO2500" s="71">
        <v>0</v>
      </c>
      <c r="AP2500" s="68">
        <f>+AN2500+AO2500</f>
        <v>0</v>
      </c>
      <c r="AQ2500" s="68">
        <f>+AM2500+AP2500</f>
        <v>0</v>
      </c>
      <c r="AR2500" s="71">
        <v>0</v>
      </c>
      <c r="AS2500" s="71">
        <v>0</v>
      </c>
      <c r="AT2500" s="68">
        <f>AR2500+AS2500</f>
        <v>0</v>
      </c>
      <c r="AU2500" s="71">
        <v>0</v>
      </c>
      <c r="AV2500" s="71">
        <v>0</v>
      </c>
      <c r="AW2500" s="68">
        <f>+AU2500+AV2500</f>
        <v>0</v>
      </c>
      <c r="AX2500" s="68">
        <f>+AT2500+AW2500</f>
        <v>0</v>
      </c>
      <c r="AY2500" s="71">
        <v>0</v>
      </c>
      <c r="AZ2500" s="71">
        <v>0</v>
      </c>
      <c r="BA2500" s="68">
        <f>AY2500+AZ2500</f>
        <v>0</v>
      </c>
      <c r="BB2500" s="71">
        <v>0</v>
      </c>
      <c r="BC2500" s="71">
        <v>0</v>
      </c>
      <c r="BD2500" s="68">
        <f>+BB2500+BC2500</f>
        <v>0</v>
      </c>
      <c r="BE2500" s="68">
        <f>+BA2500+BD2500</f>
        <v>0</v>
      </c>
      <c r="BF2500" s="67">
        <f t="shared" ref="BF2500:BG2500" si="7623">AD2500-AK2500-AR2500-AY2500</f>
        <v>1750000</v>
      </c>
      <c r="BG2500" s="67">
        <f t="shared" si="7623"/>
        <v>0</v>
      </c>
      <c r="BH2500" s="68">
        <f t="shared" ref="BH2500" si="7624">BF2500+BG2500</f>
        <v>1750000</v>
      </c>
      <c r="BI2500" s="67">
        <f t="shared" ref="BI2500:BJ2500" si="7625">AG2500-AN2500-AU2500-BB2500</f>
        <v>0</v>
      </c>
      <c r="BJ2500" s="67">
        <f t="shared" si="7625"/>
        <v>0</v>
      </c>
      <c r="BK2500" s="68">
        <f t="shared" ref="BK2500" si="7626">+BI2500+BJ2500</f>
        <v>0</v>
      </c>
      <c r="BL2500" s="68">
        <f t="shared" si="7527"/>
        <v>1750000</v>
      </c>
      <c r="BM2500" s="305">
        <v>3</v>
      </c>
      <c r="BN2500" s="305">
        <v>0</v>
      </c>
      <c r="BO2500" s="306"/>
      <c r="BP2500" s="306"/>
      <c r="BQ2500" s="305">
        <v>3</v>
      </c>
      <c r="BR2500" s="305">
        <v>0</v>
      </c>
      <c r="BS2500" s="114" t="s">
        <v>208</v>
      </c>
      <c r="BT2500" s="77"/>
    </row>
    <row r="2501" spans="1:75" s="79" customFormat="1" ht="40.5" hidden="1">
      <c r="A2501" s="77"/>
      <c r="B2501" s="59">
        <v>2014</v>
      </c>
      <c r="C2501" s="60">
        <v>8317</v>
      </c>
      <c r="D2501" s="59">
        <v>10</v>
      </c>
      <c r="E2501" s="59">
        <v>2000</v>
      </c>
      <c r="F2501" s="59">
        <v>2900</v>
      </c>
      <c r="G2501" s="59">
        <v>296</v>
      </c>
      <c r="H2501" s="59"/>
      <c r="I2501" s="61" t="s">
        <v>65</v>
      </c>
      <c r="J2501" s="62">
        <f>J2502</f>
        <v>0</v>
      </c>
      <c r="K2501" s="62">
        <f t="shared" ref="K2501:P2503" si="7627">K2502</f>
        <v>0</v>
      </c>
      <c r="L2501" s="62">
        <f t="shared" si="7627"/>
        <v>0</v>
      </c>
      <c r="M2501" s="62">
        <f t="shared" si="7627"/>
        <v>0</v>
      </c>
      <c r="N2501" s="62">
        <f t="shared" si="7627"/>
        <v>0</v>
      </c>
      <c r="O2501" s="62">
        <f t="shared" si="7627"/>
        <v>0</v>
      </c>
      <c r="P2501" s="62">
        <f t="shared" si="7627"/>
        <v>0</v>
      </c>
      <c r="Q2501" s="62">
        <f>Q2502</f>
        <v>0</v>
      </c>
      <c r="R2501" s="62">
        <f t="shared" ref="R2501:V2503" si="7628">R2502</f>
        <v>0</v>
      </c>
      <c r="S2501" s="62">
        <f t="shared" si="7628"/>
        <v>0</v>
      </c>
      <c r="T2501" s="62">
        <f>T2502</f>
        <v>0</v>
      </c>
      <c r="U2501" s="62">
        <f t="shared" si="7628"/>
        <v>0</v>
      </c>
      <c r="V2501" s="62">
        <f t="shared" si="7628"/>
        <v>0</v>
      </c>
      <c r="W2501" s="62">
        <v>0</v>
      </c>
      <c r="X2501" s="62">
        <v>0</v>
      </c>
      <c r="Y2501" s="62">
        <v>0</v>
      </c>
      <c r="Z2501" s="62">
        <v>0</v>
      </c>
      <c r="AA2501" s="62">
        <v>0</v>
      </c>
      <c r="AB2501" s="62">
        <v>0</v>
      </c>
      <c r="AC2501" s="62">
        <f t="shared" ref="AC2501:AC2503" si="7629">AC2502</f>
        <v>0</v>
      </c>
      <c r="AD2501" s="62">
        <f>AD2502</f>
        <v>0</v>
      </c>
      <c r="AE2501" s="62">
        <f t="shared" ref="AE2501:AJ2503" si="7630">AE2502</f>
        <v>0</v>
      </c>
      <c r="AF2501" s="62">
        <f t="shared" si="7630"/>
        <v>0</v>
      </c>
      <c r="AG2501" s="62" t="e">
        <f t="shared" si="7630"/>
        <v>#REF!</v>
      </c>
      <c r="AH2501" s="62" t="e">
        <f t="shared" si="7630"/>
        <v>#REF!</v>
      </c>
      <c r="AI2501" s="62" t="e">
        <f t="shared" si="7630"/>
        <v>#REF!</v>
      </c>
      <c r="AJ2501" s="62" t="e">
        <f t="shared" si="7630"/>
        <v>#REF!</v>
      </c>
      <c r="AK2501" s="62">
        <f>AK2502</f>
        <v>0</v>
      </c>
      <c r="AL2501" s="62">
        <f t="shared" ref="AL2501:BA2503" si="7631">AL2502</f>
        <v>0</v>
      </c>
      <c r="AM2501" s="62">
        <f t="shared" si="7631"/>
        <v>0</v>
      </c>
      <c r="AN2501" s="62">
        <f t="shared" si="7631"/>
        <v>0</v>
      </c>
      <c r="AO2501" s="62">
        <f t="shared" si="7631"/>
        <v>0</v>
      </c>
      <c r="AP2501" s="62">
        <f t="shared" si="7631"/>
        <v>0</v>
      </c>
      <c r="AQ2501" s="62">
        <f t="shared" si="7631"/>
        <v>0</v>
      </c>
      <c r="AR2501" s="62">
        <f>AR2502</f>
        <v>0</v>
      </c>
      <c r="AS2501" s="62">
        <f t="shared" si="7631"/>
        <v>0</v>
      </c>
      <c r="AT2501" s="62">
        <f t="shared" si="7631"/>
        <v>0</v>
      </c>
      <c r="AU2501" s="62">
        <f t="shared" si="7631"/>
        <v>0</v>
      </c>
      <c r="AV2501" s="62">
        <f t="shared" si="7631"/>
        <v>0</v>
      </c>
      <c r="AW2501" s="62">
        <f t="shared" si="7631"/>
        <v>0</v>
      </c>
      <c r="AX2501" s="62">
        <f t="shared" si="7631"/>
        <v>0</v>
      </c>
      <c r="AY2501" s="62">
        <f>AY2502</f>
        <v>0</v>
      </c>
      <c r="AZ2501" s="62">
        <f t="shared" si="7631"/>
        <v>0</v>
      </c>
      <c r="BA2501" s="62">
        <f t="shared" si="7631"/>
        <v>0</v>
      </c>
      <c r="BB2501" s="62">
        <f t="shared" ref="AZ2501:BE2503" si="7632">BB2502</f>
        <v>0</v>
      </c>
      <c r="BC2501" s="62">
        <f t="shared" si="7632"/>
        <v>0</v>
      </c>
      <c r="BD2501" s="62">
        <f t="shared" si="7632"/>
        <v>0</v>
      </c>
      <c r="BE2501" s="62">
        <f t="shared" si="7632"/>
        <v>0</v>
      </c>
      <c r="BF2501" s="62">
        <f>BF2502</f>
        <v>0</v>
      </c>
      <c r="BG2501" s="62">
        <f t="shared" ref="BG2501:BK2503" si="7633">BG2502</f>
        <v>0</v>
      </c>
      <c r="BH2501" s="62">
        <f t="shared" si="7633"/>
        <v>0</v>
      </c>
      <c r="BI2501" s="62" t="e">
        <f t="shared" si="7633"/>
        <v>#REF!</v>
      </c>
      <c r="BJ2501" s="62" t="e">
        <f t="shared" si="7633"/>
        <v>#REF!</v>
      </c>
      <c r="BK2501" s="62" t="e">
        <f t="shared" si="7633"/>
        <v>#REF!</v>
      </c>
      <c r="BL2501" s="62" t="e">
        <f t="shared" si="7527"/>
        <v>#REF!</v>
      </c>
      <c r="BM2501" s="304"/>
      <c r="BN2501" s="304"/>
      <c r="BO2501" s="304"/>
      <c r="BP2501" s="304"/>
      <c r="BQ2501" s="304"/>
      <c r="BR2501" s="304"/>
      <c r="BS2501" s="64"/>
      <c r="BT2501" s="77"/>
    </row>
    <row r="2502" spans="1:75" s="46" customFormat="1" ht="40.5" hidden="1">
      <c r="A2502" s="77"/>
      <c r="B2502" s="104">
        <v>2014</v>
      </c>
      <c r="C2502" s="105">
        <v>8317</v>
      </c>
      <c r="D2502" s="104">
        <v>10</v>
      </c>
      <c r="E2502" s="104">
        <v>2000</v>
      </c>
      <c r="F2502" s="104">
        <v>2900</v>
      </c>
      <c r="G2502" s="104">
        <v>296</v>
      </c>
      <c r="H2502" s="104">
        <v>1</v>
      </c>
      <c r="I2502" s="66" t="s">
        <v>65</v>
      </c>
      <c r="J2502" s="67">
        <v>0</v>
      </c>
      <c r="K2502" s="67">
        <v>0</v>
      </c>
      <c r="L2502" s="68">
        <f>J2502+K2502</f>
        <v>0</v>
      </c>
      <c r="M2502" s="67">
        <v>0</v>
      </c>
      <c r="N2502" s="67">
        <v>0</v>
      </c>
      <c r="O2502" s="68">
        <f>+M2502+N2502</f>
        <v>0</v>
      </c>
      <c r="P2502" s="68">
        <f>+L2502+O2502</f>
        <v>0</v>
      </c>
      <c r="Q2502" s="71">
        <v>0</v>
      </c>
      <c r="R2502" s="71">
        <v>0</v>
      </c>
      <c r="S2502" s="71">
        <v>0</v>
      </c>
      <c r="T2502" s="71">
        <v>0</v>
      </c>
      <c r="U2502" s="71">
        <v>0</v>
      </c>
      <c r="V2502" s="71">
        <v>0</v>
      </c>
      <c r="W2502" s="67">
        <v>0</v>
      </c>
      <c r="X2502" s="67">
        <v>0</v>
      </c>
      <c r="Y2502" s="68">
        <v>0</v>
      </c>
      <c r="Z2502" s="67">
        <v>0</v>
      </c>
      <c r="AA2502" s="67">
        <v>0</v>
      </c>
      <c r="AB2502" s="68">
        <v>0</v>
      </c>
      <c r="AC2502" s="68">
        <f t="shared" ref="AC2502" si="7634">+Y2502+AB2502</f>
        <v>0</v>
      </c>
      <c r="AD2502" s="67">
        <f>J2502+Q2502-T2502</f>
        <v>0</v>
      </c>
      <c r="AE2502" s="67">
        <f>K2502+R2502-U2502</f>
        <v>0</v>
      </c>
      <c r="AF2502" s="68">
        <f t="shared" ref="AF2502" si="7635">AD2502+AE2502</f>
        <v>0</v>
      </c>
      <c r="AG2502" s="67" t="e">
        <f>M2502+#REF!-V2502</f>
        <v>#REF!</v>
      </c>
      <c r="AH2502" s="67" t="e">
        <f>N2502+S2502-#REF!</f>
        <v>#REF!</v>
      </c>
      <c r="AI2502" s="68" t="e">
        <f t="shared" ref="AI2502" si="7636">+AG2502+AH2502</f>
        <v>#REF!</v>
      </c>
      <c r="AJ2502" s="68" t="e">
        <f t="shared" ref="AJ2502" si="7637">+AF2502+AI2502</f>
        <v>#REF!</v>
      </c>
      <c r="AK2502" s="71">
        <v>0</v>
      </c>
      <c r="AL2502" s="71">
        <v>0</v>
      </c>
      <c r="AM2502" s="68">
        <f>AK2502+AL2502</f>
        <v>0</v>
      </c>
      <c r="AN2502" s="71">
        <v>0</v>
      </c>
      <c r="AO2502" s="71">
        <v>0</v>
      </c>
      <c r="AP2502" s="68">
        <f>+AN2502+AO2502</f>
        <v>0</v>
      </c>
      <c r="AQ2502" s="68">
        <f>+AM2502+AP2502</f>
        <v>0</v>
      </c>
      <c r="AR2502" s="71">
        <v>0</v>
      </c>
      <c r="AS2502" s="71">
        <v>0</v>
      </c>
      <c r="AT2502" s="68">
        <f>AR2502+AS2502</f>
        <v>0</v>
      </c>
      <c r="AU2502" s="71">
        <v>0</v>
      </c>
      <c r="AV2502" s="71">
        <v>0</v>
      </c>
      <c r="AW2502" s="68">
        <f>+AU2502+AV2502</f>
        <v>0</v>
      </c>
      <c r="AX2502" s="68">
        <f>+AT2502+AW2502</f>
        <v>0</v>
      </c>
      <c r="AY2502" s="71">
        <v>0</v>
      </c>
      <c r="AZ2502" s="71">
        <v>0</v>
      </c>
      <c r="BA2502" s="68">
        <f>AY2502+AZ2502</f>
        <v>0</v>
      </c>
      <c r="BB2502" s="71">
        <v>0</v>
      </c>
      <c r="BC2502" s="71">
        <v>0</v>
      </c>
      <c r="BD2502" s="68">
        <f>+BB2502+BC2502</f>
        <v>0</v>
      </c>
      <c r="BE2502" s="68">
        <f>+BA2502+BD2502</f>
        <v>0</v>
      </c>
      <c r="BF2502" s="67">
        <f t="shared" ref="BF2502:BG2502" si="7638">AD2502-AK2502-AR2502-AY2502</f>
        <v>0</v>
      </c>
      <c r="BG2502" s="67">
        <f t="shared" si="7638"/>
        <v>0</v>
      </c>
      <c r="BH2502" s="68">
        <f t="shared" ref="BH2502" si="7639">BF2502+BG2502</f>
        <v>0</v>
      </c>
      <c r="BI2502" s="67" t="e">
        <f t="shared" ref="BI2502:BJ2502" si="7640">AG2502-AN2502-AU2502-BB2502</f>
        <v>#REF!</v>
      </c>
      <c r="BJ2502" s="67" t="e">
        <f t="shared" si="7640"/>
        <v>#REF!</v>
      </c>
      <c r="BK2502" s="68" t="e">
        <f t="shared" ref="BK2502" si="7641">+BI2502+BJ2502</f>
        <v>#REF!</v>
      </c>
      <c r="BL2502" s="68" t="e">
        <f t="shared" si="7527"/>
        <v>#REF!</v>
      </c>
      <c r="BM2502" s="305">
        <v>0</v>
      </c>
      <c r="BN2502" s="305">
        <v>0</v>
      </c>
      <c r="BO2502" s="306"/>
      <c r="BP2502" s="306"/>
      <c r="BQ2502" s="305">
        <v>0</v>
      </c>
      <c r="BR2502" s="305">
        <v>0</v>
      </c>
      <c r="BS2502" s="114" t="s">
        <v>208</v>
      </c>
      <c r="BT2502" s="77"/>
    </row>
    <row r="2503" spans="1:75" s="79" customFormat="1" ht="61.5" hidden="1" customHeight="1">
      <c r="A2503" s="77"/>
      <c r="B2503" s="59">
        <v>2014</v>
      </c>
      <c r="C2503" s="60">
        <v>8317</v>
      </c>
      <c r="D2503" s="59">
        <v>10</v>
      </c>
      <c r="E2503" s="59">
        <v>2000</v>
      </c>
      <c r="F2503" s="59">
        <v>2900</v>
      </c>
      <c r="G2503" s="59">
        <v>297</v>
      </c>
      <c r="H2503" s="59"/>
      <c r="I2503" s="61" t="s">
        <v>467</v>
      </c>
      <c r="J2503" s="62">
        <f>J2504</f>
        <v>0</v>
      </c>
      <c r="K2503" s="62">
        <f t="shared" si="7627"/>
        <v>0</v>
      </c>
      <c r="L2503" s="62">
        <f t="shared" si="7627"/>
        <v>0</v>
      </c>
      <c r="M2503" s="62">
        <f t="shared" si="7627"/>
        <v>0</v>
      </c>
      <c r="N2503" s="62">
        <f t="shared" si="7627"/>
        <v>0</v>
      </c>
      <c r="O2503" s="62">
        <f t="shared" si="7627"/>
        <v>0</v>
      </c>
      <c r="P2503" s="62">
        <f t="shared" si="7627"/>
        <v>0</v>
      </c>
      <c r="Q2503" s="62">
        <f>Q2504</f>
        <v>0</v>
      </c>
      <c r="R2503" s="62">
        <f t="shared" si="7628"/>
        <v>0</v>
      </c>
      <c r="S2503" s="62">
        <f t="shared" si="7628"/>
        <v>0</v>
      </c>
      <c r="T2503" s="62">
        <f>T2504</f>
        <v>0</v>
      </c>
      <c r="U2503" s="62">
        <f t="shared" si="7628"/>
        <v>0</v>
      </c>
      <c r="V2503" s="62">
        <f t="shared" si="7628"/>
        <v>0</v>
      </c>
      <c r="W2503" s="62">
        <v>0</v>
      </c>
      <c r="X2503" s="62">
        <v>0</v>
      </c>
      <c r="Y2503" s="62">
        <v>0</v>
      </c>
      <c r="Z2503" s="62">
        <v>0</v>
      </c>
      <c r="AA2503" s="62">
        <v>0</v>
      </c>
      <c r="AB2503" s="62">
        <v>0</v>
      </c>
      <c r="AC2503" s="62">
        <f t="shared" si="7629"/>
        <v>0</v>
      </c>
      <c r="AD2503" s="62">
        <f>AD2504</f>
        <v>0</v>
      </c>
      <c r="AE2503" s="62">
        <f t="shared" si="7630"/>
        <v>0</v>
      </c>
      <c r="AF2503" s="62">
        <f t="shared" si="7630"/>
        <v>0</v>
      </c>
      <c r="AG2503" s="62" t="e">
        <f t="shared" si="7630"/>
        <v>#REF!</v>
      </c>
      <c r="AH2503" s="62" t="e">
        <f t="shared" si="7630"/>
        <v>#REF!</v>
      </c>
      <c r="AI2503" s="62" t="e">
        <f t="shared" si="7630"/>
        <v>#REF!</v>
      </c>
      <c r="AJ2503" s="62" t="e">
        <f t="shared" si="7630"/>
        <v>#REF!</v>
      </c>
      <c r="AK2503" s="62">
        <f>AK2504</f>
        <v>0</v>
      </c>
      <c r="AL2503" s="62">
        <f t="shared" si="7631"/>
        <v>0</v>
      </c>
      <c r="AM2503" s="62">
        <f t="shared" si="7631"/>
        <v>0</v>
      </c>
      <c r="AN2503" s="62">
        <f t="shared" si="7631"/>
        <v>0</v>
      </c>
      <c r="AO2503" s="62">
        <f t="shared" si="7631"/>
        <v>0</v>
      </c>
      <c r="AP2503" s="62">
        <f t="shared" si="7631"/>
        <v>0</v>
      </c>
      <c r="AQ2503" s="62">
        <f t="shared" si="7631"/>
        <v>0</v>
      </c>
      <c r="AR2503" s="62">
        <f>AR2504</f>
        <v>0</v>
      </c>
      <c r="AS2503" s="62">
        <f t="shared" si="7631"/>
        <v>0</v>
      </c>
      <c r="AT2503" s="62">
        <f t="shared" si="7631"/>
        <v>0</v>
      </c>
      <c r="AU2503" s="62">
        <f t="shared" si="7631"/>
        <v>0</v>
      </c>
      <c r="AV2503" s="62">
        <f t="shared" si="7631"/>
        <v>0</v>
      </c>
      <c r="AW2503" s="62">
        <f t="shared" si="7631"/>
        <v>0</v>
      </c>
      <c r="AX2503" s="62">
        <f t="shared" si="7631"/>
        <v>0</v>
      </c>
      <c r="AY2503" s="62">
        <f>AY2504</f>
        <v>0</v>
      </c>
      <c r="AZ2503" s="62">
        <f t="shared" si="7632"/>
        <v>0</v>
      </c>
      <c r="BA2503" s="62">
        <f t="shared" si="7632"/>
        <v>0</v>
      </c>
      <c r="BB2503" s="62">
        <f t="shared" si="7632"/>
        <v>0</v>
      </c>
      <c r="BC2503" s="62">
        <f t="shared" si="7632"/>
        <v>0</v>
      </c>
      <c r="BD2503" s="62">
        <f t="shared" si="7632"/>
        <v>0</v>
      </c>
      <c r="BE2503" s="62">
        <f t="shared" si="7632"/>
        <v>0</v>
      </c>
      <c r="BF2503" s="62">
        <f>BF2504</f>
        <v>0</v>
      </c>
      <c r="BG2503" s="62">
        <f t="shared" si="7633"/>
        <v>0</v>
      </c>
      <c r="BH2503" s="62">
        <f t="shared" si="7633"/>
        <v>0</v>
      </c>
      <c r="BI2503" s="62" t="e">
        <f t="shared" si="7633"/>
        <v>#REF!</v>
      </c>
      <c r="BJ2503" s="62" t="e">
        <f t="shared" si="7633"/>
        <v>#REF!</v>
      </c>
      <c r="BK2503" s="62" t="e">
        <f t="shared" si="7633"/>
        <v>#REF!</v>
      </c>
      <c r="BL2503" s="62" t="e">
        <f t="shared" si="7527"/>
        <v>#REF!</v>
      </c>
      <c r="BM2503" s="304"/>
      <c r="BN2503" s="304"/>
      <c r="BO2503" s="304"/>
      <c r="BP2503" s="304"/>
      <c r="BQ2503" s="304"/>
      <c r="BR2503" s="304"/>
      <c r="BS2503" s="64"/>
      <c r="BT2503" s="77"/>
    </row>
    <row r="2504" spans="1:75" s="46" customFormat="1" ht="58.5" hidden="1" customHeight="1">
      <c r="A2504" s="77"/>
      <c r="B2504" s="20">
        <v>2014</v>
      </c>
      <c r="C2504" s="65">
        <v>8317</v>
      </c>
      <c r="D2504" s="20">
        <v>10</v>
      </c>
      <c r="E2504" s="20">
        <v>2000</v>
      </c>
      <c r="F2504" s="20">
        <v>2900</v>
      </c>
      <c r="G2504" s="20">
        <v>297</v>
      </c>
      <c r="H2504" s="20">
        <v>1</v>
      </c>
      <c r="I2504" s="86" t="s">
        <v>467</v>
      </c>
      <c r="J2504" s="67">
        <v>0</v>
      </c>
      <c r="K2504" s="67">
        <v>0</v>
      </c>
      <c r="L2504" s="68">
        <f>J2504+K2504</f>
        <v>0</v>
      </c>
      <c r="M2504" s="67">
        <v>0</v>
      </c>
      <c r="N2504" s="67">
        <v>0</v>
      </c>
      <c r="O2504" s="68">
        <f>+M2504+N2504</f>
        <v>0</v>
      </c>
      <c r="P2504" s="68">
        <f>+L2504+O2504</f>
        <v>0</v>
      </c>
      <c r="Q2504" s="71">
        <v>0</v>
      </c>
      <c r="R2504" s="71">
        <v>0</v>
      </c>
      <c r="S2504" s="71">
        <v>0</v>
      </c>
      <c r="T2504" s="71">
        <v>0</v>
      </c>
      <c r="U2504" s="71">
        <v>0</v>
      </c>
      <c r="V2504" s="71">
        <v>0</v>
      </c>
      <c r="W2504" s="67">
        <v>0</v>
      </c>
      <c r="X2504" s="67">
        <v>0</v>
      </c>
      <c r="Y2504" s="68">
        <v>0</v>
      </c>
      <c r="Z2504" s="67">
        <v>0</v>
      </c>
      <c r="AA2504" s="67">
        <v>0</v>
      </c>
      <c r="AB2504" s="68">
        <v>0</v>
      </c>
      <c r="AC2504" s="68">
        <f t="shared" ref="AC2504" si="7642">+Y2504+AB2504</f>
        <v>0</v>
      </c>
      <c r="AD2504" s="67">
        <f>J2504+Q2504-T2504</f>
        <v>0</v>
      </c>
      <c r="AE2504" s="67">
        <f>K2504+R2504-U2504</f>
        <v>0</v>
      </c>
      <c r="AF2504" s="68">
        <f t="shared" ref="AF2504" si="7643">AD2504+AE2504</f>
        <v>0</v>
      </c>
      <c r="AG2504" s="67" t="e">
        <f>M2504+#REF!-V2504</f>
        <v>#REF!</v>
      </c>
      <c r="AH2504" s="67" t="e">
        <f>N2504+S2504-#REF!</f>
        <v>#REF!</v>
      </c>
      <c r="AI2504" s="68" t="e">
        <f t="shared" ref="AI2504" si="7644">+AG2504+AH2504</f>
        <v>#REF!</v>
      </c>
      <c r="AJ2504" s="68" t="e">
        <f t="shared" ref="AJ2504" si="7645">+AF2504+AI2504</f>
        <v>#REF!</v>
      </c>
      <c r="AK2504" s="71">
        <v>0</v>
      </c>
      <c r="AL2504" s="71">
        <v>0</v>
      </c>
      <c r="AM2504" s="68">
        <f>AK2504+AL2504</f>
        <v>0</v>
      </c>
      <c r="AN2504" s="71">
        <v>0</v>
      </c>
      <c r="AO2504" s="71">
        <v>0</v>
      </c>
      <c r="AP2504" s="68">
        <f>+AN2504+AO2504</f>
        <v>0</v>
      </c>
      <c r="AQ2504" s="68">
        <f>+AM2504+AP2504</f>
        <v>0</v>
      </c>
      <c r="AR2504" s="71">
        <v>0</v>
      </c>
      <c r="AS2504" s="71">
        <v>0</v>
      </c>
      <c r="AT2504" s="68">
        <f>AR2504+AS2504</f>
        <v>0</v>
      </c>
      <c r="AU2504" s="71">
        <v>0</v>
      </c>
      <c r="AV2504" s="71">
        <v>0</v>
      </c>
      <c r="AW2504" s="68">
        <f>+AU2504+AV2504</f>
        <v>0</v>
      </c>
      <c r="AX2504" s="68">
        <f>+AT2504+AW2504</f>
        <v>0</v>
      </c>
      <c r="AY2504" s="71">
        <v>0</v>
      </c>
      <c r="AZ2504" s="71">
        <v>0</v>
      </c>
      <c r="BA2504" s="68">
        <f>AY2504+AZ2504</f>
        <v>0</v>
      </c>
      <c r="BB2504" s="71">
        <v>0</v>
      </c>
      <c r="BC2504" s="71">
        <v>0</v>
      </c>
      <c r="BD2504" s="68">
        <f>+BB2504+BC2504</f>
        <v>0</v>
      </c>
      <c r="BE2504" s="68">
        <f>+BA2504+BD2504</f>
        <v>0</v>
      </c>
      <c r="BF2504" s="67">
        <f t="shared" ref="BF2504:BG2504" si="7646">AD2504-AK2504-AR2504-AY2504</f>
        <v>0</v>
      </c>
      <c r="BG2504" s="67">
        <f t="shared" si="7646"/>
        <v>0</v>
      </c>
      <c r="BH2504" s="68">
        <f t="shared" ref="BH2504" si="7647">BF2504+BG2504</f>
        <v>0</v>
      </c>
      <c r="BI2504" s="67" t="e">
        <f t="shared" ref="BI2504:BJ2504" si="7648">AG2504-AN2504-AU2504-BB2504</f>
        <v>#REF!</v>
      </c>
      <c r="BJ2504" s="67" t="e">
        <f t="shared" si="7648"/>
        <v>#REF!</v>
      </c>
      <c r="BK2504" s="68" t="e">
        <f t="shared" ref="BK2504" si="7649">+BI2504+BJ2504</f>
        <v>#REF!</v>
      </c>
      <c r="BL2504" s="68" t="e">
        <f t="shared" si="7527"/>
        <v>#REF!</v>
      </c>
      <c r="BM2504" s="305">
        <v>0</v>
      </c>
      <c r="BN2504" s="305">
        <v>0</v>
      </c>
      <c r="BO2504" s="306"/>
      <c r="BP2504" s="306"/>
      <c r="BQ2504" s="305">
        <v>0</v>
      </c>
      <c r="BR2504" s="305">
        <v>0</v>
      </c>
      <c r="BS2504" s="114" t="s">
        <v>208</v>
      </c>
      <c r="BT2504" s="77"/>
    </row>
    <row r="2505" spans="1:75" s="79" customFormat="1" ht="54" customHeight="1">
      <c r="A2505" s="77"/>
      <c r="B2505" s="59">
        <v>2014</v>
      </c>
      <c r="C2505" s="60">
        <v>8317</v>
      </c>
      <c r="D2505" s="59">
        <v>10</v>
      </c>
      <c r="E2505" s="59">
        <v>2000</v>
      </c>
      <c r="F2505" s="59">
        <v>2900</v>
      </c>
      <c r="G2505" s="59">
        <v>298</v>
      </c>
      <c r="H2505" s="59"/>
      <c r="I2505" s="61" t="s">
        <v>1278</v>
      </c>
      <c r="J2505" s="62">
        <f>J2506</f>
        <v>250000</v>
      </c>
      <c r="K2505" s="62">
        <f t="shared" ref="K2505:P2505" si="7650">K2506</f>
        <v>1000000</v>
      </c>
      <c r="L2505" s="62">
        <f t="shared" si="7650"/>
        <v>1250000</v>
      </c>
      <c r="M2505" s="62">
        <f t="shared" si="7650"/>
        <v>0</v>
      </c>
      <c r="N2505" s="62">
        <f t="shared" si="7650"/>
        <v>0</v>
      </c>
      <c r="O2505" s="62">
        <f t="shared" si="7650"/>
        <v>0</v>
      </c>
      <c r="P2505" s="62">
        <f t="shared" si="7650"/>
        <v>1250000</v>
      </c>
      <c r="Q2505" s="62">
        <f>Q2506</f>
        <v>0</v>
      </c>
      <c r="R2505" s="62">
        <f t="shared" ref="R2505:V2505" si="7651">R2506</f>
        <v>0</v>
      </c>
      <c r="S2505" s="62">
        <f t="shared" si="7651"/>
        <v>0</v>
      </c>
      <c r="T2505" s="62">
        <f>T2506</f>
        <v>0</v>
      </c>
      <c r="U2505" s="62">
        <f t="shared" si="7651"/>
        <v>0</v>
      </c>
      <c r="V2505" s="62">
        <f t="shared" si="7651"/>
        <v>0</v>
      </c>
      <c r="W2505" s="62">
        <v>0</v>
      </c>
      <c r="X2505" s="62">
        <v>0</v>
      </c>
      <c r="Y2505" s="62">
        <v>0</v>
      </c>
      <c r="Z2505" s="62">
        <v>0</v>
      </c>
      <c r="AA2505" s="62">
        <v>0</v>
      </c>
      <c r="AB2505" s="62">
        <v>0</v>
      </c>
      <c r="AC2505" s="62">
        <f t="shared" ref="AC2505" si="7652">AC2506</f>
        <v>0</v>
      </c>
      <c r="AD2505" s="62">
        <f>AD2506</f>
        <v>250000</v>
      </c>
      <c r="AE2505" s="62">
        <f t="shared" ref="AE2505:AJ2505" si="7653">AE2506</f>
        <v>1000000</v>
      </c>
      <c r="AF2505" s="62">
        <f t="shared" si="7653"/>
        <v>1250000</v>
      </c>
      <c r="AG2505" s="62">
        <f t="shared" si="7653"/>
        <v>0</v>
      </c>
      <c r="AH2505" s="62">
        <f t="shared" si="7653"/>
        <v>0</v>
      </c>
      <c r="AI2505" s="62">
        <f t="shared" si="7653"/>
        <v>0</v>
      </c>
      <c r="AJ2505" s="62">
        <f t="shared" si="7653"/>
        <v>1250000</v>
      </c>
      <c r="AK2505" s="62">
        <f>AK2506</f>
        <v>0</v>
      </c>
      <c r="AL2505" s="62">
        <f t="shared" ref="AL2505:BK2505" si="7654">AL2506</f>
        <v>0</v>
      </c>
      <c r="AM2505" s="62">
        <f t="shared" si="7654"/>
        <v>0</v>
      </c>
      <c r="AN2505" s="62">
        <f t="shared" si="7654"/>
        <v>0</v>
      </c>
      <c r="AO2505" s="62">
        <f t="shared" si="7654"/>
        <v>0</v>
      </c>
      <c r="AP2505" s="62">
        <f t="shared" si="7654"/>
        <v>0</v>
      </c>
      <c r="AQ2505" s="62">
        <f t="shared" si="7654"/>
        <v>0</v>
      </c>
      <c r="AR2505" s="62">
        <f>AR2506</f>
        <v>0</v>
      </c>
      <c r="AS2505" s="62">
        <f t="shared" si="7654"/>
        <v>0</v>
      </c>
      <c r="AT2505" s="62">
        <f t="shared" si="7654"/>
        <v>0</v>
      </c>
      <c r="AU2505" s="62">
        <f t="shared" si="7654"/>
        <v>0</v>
      </c>
      <c r="AV2505" s="62">
        <f t="shared" si="7654"/>
        <v>0</v>
      </c>
      <c r="AW2505" s="62">
        <f t="shared" si="7654"/>
        <v>0</v>
      </c>
      <c r="AX2505" s="62">
        <f t="shared" si="7654"/>
        <v>0</v>
      </c>
      <c r="AY2505" s="62">
        <f>AY2506</f>
        <v>0</v>
      </c>
      <c r="AZ2505" s="62">
        <f t="shared" si="7654"/>
        <v>0</v>
      </c>
      <c r="BA2505" s="62">
        <f t="shared" si="7654"/>
        <v>0</v>
      </c>
      <c r="BB2505" s="62">
        <f t="shared" si="7654"/>
        <v>0</v>
      </c>
      <c r="BC2505" s="62">
        <f t="shared" si="7654"/>
        <v>0</v>
      </c>
      <c r="BD2505" s="62">
        <f t="shared" si="7654"/>
        <v>0</v>
      </c>
      <c r="BE2505" s="62">
        <f t="shared" si="7654"/>
        <v>0</v>
      </c>
      <c r="BF2505" s="62">
        <f>BF2506</f>
        <v>250000</v>
      </c>
      <c r="BG2505" s="62">
        <f t="shared" si="7654"/>
        <v>1000000</v>
      </c>
      <c r="BH2505" s="62">
        <f t="shared" si="7654"/>
        <v>1250000</v>
      </c>
      <c r="BI2505" s="62">
        <f t="shared" si="7654"/>
        <v>0</v>
      </c>
      <c r="BJ2505" s="62">
        <f t="shared" si="7654"/>
        <v>0</v>
      </c>
      <c r="BK2505" s="62">
        <f t="shared" si="7654"/>
        <v>0</v>
      </c>
      <c r="BL2505" s="62">
        <f t="shared" si="7527"/>
        <v>1250000</v>
      </c>
      <c r="BM2505" s="304"/>
      <c r="BN2505" s="304"/>
      <c r="BO2505" s="304"/>
      <c r="BP2505" s="304"/>
      <c r="BQ2505" s="304"/>
      <c r="BR2505" s="304"/>
      <c r="BS2505" s="64"/>
      <c r="BT2505" s="77"/>
    </row>
    <row r="2506" spans="1:75" s="46" customFormat="1" ht="50.25" customHeight="1">
      <c r="A2506" s="77"/>
      <c r="B2506" s="104">
        <v>2014</v>
      </c>
      <c r="C2506" s="105">
        <v>8317</v>
      </c>
      <c r="D2506" s="104">
        <v>10</v>
      </c>
      <c r="E2506" s="104">
        <v>2000</v>
      </c>
      <c r="F2506" s="104">
        <v>2900</v>
      </c>
      <c r="G2506" s="104">
        <v>298</v>
      </c>
      <c r="H2506" s="104">
        <v>1</v>
      </c>
      <c r="I2506" s="66" t="s">
        <v>1278</v>
      </c>
      <c r="J2506" s="67">
        <v>250000</v>
      </c>
      <c r="K2506" s="67">
        <v>1000000</v>
      </c>
      <c r="L2506" s="68">
        <f>J2506+K2506</f>
        <v>1250000</v>
      </c>
      <c r="M2506" s="67">
        <v>0</v>
      </c>
      <c r="N2506" s="67">
        <v>0</v>
      </c>
      <c r="O2506" s="68">
        <f>+M2506+N2506</f>
        <v>0</v>
      </c>
      <c r="P2506" s="68">
        <f>+L2506+O2506</f>
        <v>1250000</v>
      </c>
      <c r="Q2506" s="71">
        <v>0</v>
      </c>
      <c r="R2506" s="71">
        <v>0</v>
      </c>
      <c r="S2506" s="71">
        <v>0</v>
      </c>
      <c r="T2506" s="71">
        <v>0</v>
      </c>
      <c r="U2506" s="71">
        <v>0</v>
      </c>
      <c r="V2506" s="71">
        <v>0</v>
      </c>
      <c r="W2506" s="67">
        <v>0</v>
      </c>
      <c r="X2506" s="67">
        <v>0</v>
      </c>
      <c r="Y2506" s="68">
        <v>0</v>
      </c>
      <c r="Z2506" s="67">
        <v>0</v>
      </c>
      <c r="AA2506" s="67">
        <v>0</v>
      </c>
      <c r="AB2506" s="68">
        <v>0</v>
      </c>
      <c r="AC2506" s="68">
        <f t="shared" ref="AC2506" si="7655">+Y2506+AB2506</f>
        <v>0</v>
      </c>
      <c r="AD2506" s="67">
        <f>J2506+Q2506-T2506</f>
        <v>250000</v>
      </c>
      <c r="AE2506" s="67">
        <f>K2506+R2506-U2506</f>
        <v>1000000</v>
      </c>
      <c r="AF2506" s="68">
        <f t="shared" ref="AF2506" si="7656">AD2506+AE2506</f>
        <v>1250000</v>
      </c>
      <c r="AG2506" s="67">
        <f>+M2506-T2506</f>
        <v>0</v>
      </c>
      <c r="AH2506" s="67">
        <f>+N2506-U2506</f>
        <v>0</v>
      </c>
      <c r="AI2506" s="68">
        <f t="shared" ref="AI2506" si="7657">+AG2506+AH2506</f>
        <v>0</v>
      </c>
      <c r="AJ2506" s="68">
        <f t="shared" ref="AJ2506" si="7658">+AF2506+AI2506</f>
        <v>1250000</v>
      </c>
      <c r="AK2506" s="71">
        <v>0</v>
      </c>
      <c r="AL2506" s="71">
        <v>0</v>
      </c>
      <c r="AM2506" s="68">
        <f>AK2506+AL2506</f>
        <v>0</v>
      </c>
      <c r="AN2506" s="71">
        <v>0</v>
      </c>
      <c r="AO2506" s="71">
        <v>0</v>
      </c>
      <c r="AP2506" s="68">
        <f>+AN2506+AO2506</f>
        <v>0</v>
      </c>
      <c r="AQ2506" s="68">
        <f>+AM2506+AP2506</f>
        <v>0</v>
      </c>
      <c r="AR2506" s="71">
        <v>0</v>
      </c>
      <c r="AS2506" s="71">
        <v>0</v>
      </c>
      <c r="AT2506" s="68">
        <f>AR2506+AS2506</f>
        <v>0</v>
      </c>
      <c r="AU2506" s="71">
        <v>0</v>
      </c>
      <c r="AV2506" s="71">
        <v>0</v>
      </c>
      <c r="AW2506" s="68">
        <f>+AU2506+AV2506</f>
        <v>0</v>
      </c>
      <c r="AX2506" s="68">
        <f>+AT2506+AW2506</f>
        <v>0</v>
      </c>
      <c r="AY2506" s="71">
        <v>0</v>
      </c>
      <c r="AZ2506" s="71">
        <v>0</v>
      </c>
      <c r="BA2506" s="68">
        <f>AY2506+AZ2506</f>
        <v>0</v>
      </c>
      <c r="BB2506" s="71">
        <v>0</v>
      </c>
      <c r="BC2506" s="71">
        <v>0</v>
      </c>
      <c r="BD2506" s="68">
        <f>+BB2506+BC2506</f>
        <v>0</v>
      </c>
      <c r="BE2506" s="68">
        <f>+BA2506+BD2506</f>
        <v>0</v>
      </c>
      <c r="BF2506" s="67">
        <f t="shared" ref="BF2506:BG2506" si="7659">AD2506-AK2506-AR2506-AY2506</f>
        <v>250000</v>
      </c>
      <c r="BG2506" s="67">
        <f t="shared" si="7659"/>
        <v>1000000</v>
      </c>
      <c r="BH2506" s="68">
        <f t="shared" ref="BH2506" si="7660">BF2506+BG2506</f>
        <v>1250000</v>
      </c>
      <c r="BI2506" s="67">
        <f t="shared" ref="BI2506:BJ2506" si="7661">AG2506-AN2506-AU2506-BB2506</f>
        <v>0</v>
      </c>
      <c r="BJ2506" s="67">
        <f t="shared" si="7661"/>
        <v>0</v>
      </c>
      <c r="BK2506" s="68">
        <f t="shared" ref="BK2506" si="7662">+BI2506+BJ2506</f>
        <v>0</v>
      </c>
      <c r="BL2506" s="68">
        <f t="shared" si="7527"/>
        <v>1250000</v>
      </c>
      <c r="BM2506" s="305">
        <v>1</v>
      </c>
      <c r="BN2506" s="305">
        <v>0</v>
      </c>
      <c r="BO2506" s="306"/>
      <c r="BP2506" s="306"/>
      <c r="BQ2506" s="305">
        <v>1</v>
      </c>
      <c r="BR2506" s="305">
        <v>0</v>
      </c>
      <c r="BS2506" s="114" t="s">
        <v>208</v>
      </c>
      <c r="BT2506" s="77"/>
    </row>
    <row r="2507" spans="1:75" s="75" customFormat="1" ht="36.75" customHeight="1">
      <c r="A2507" s="77"/>
      <c r="B2507" s="47">
        <v>2014</v>
      </c>
      <c r="C2507" s="48">
        <v>8317</v>
      </c>
      <c r="D2507" s="47">
        <v>10</v>
      </c>
      <c r="E2507" s="47">
        <v>3000</v>
      </c>
      <c r="F2507" s="47"/>
      <c r="G2507" s="47"/>
      <c r="H2507" s="47"/>
      <c r="I2507" s="49" t="s">
        <v>66</v>
      </c>
      <c r="J2507" s="50">
        <f t="shared" ref="J2507:P2507" si="7663">J2508+J2521+J2528+J2537+J2540+J2555</f>
        <v>1500000</v>
      </c>
      <c r="K2507" s="50">
        <f t="shared" si="7663"/>
        <v>5000000</v>
      </c>
      <c r="L2507" s="50">
        <f t="shared" si="7663"/>
        <v>6500000</v>
      </c>
      <c r="M2507" s="50">
        <f t="shared" si="7663"/>
        <v>0</v>
      </c>
      <c r="N2507" s="50">
        <f t="shared" si="7663"/>
        <v>0</v>
      </c>
      <c r="O2507" s="50">
        <f t="shared" si="7663"/>
        <v>0</v>
      </c>
      <c r="P2507" s="50">
        <f t="shared" si="7663"/>
        <v>6500000</v>
      </c>
      <c r="Q2507" s="50">
        <f t="shared" ref="Q2507:S2507" si="7664">Q2508+Q2521+Q2528+Q2537+Q2540+Q2555</f>
        <v>0</v>
      </c>
      <c r="R2507" s="50">
        <f t="shared" si="7664"/>
        <v>0</v>
      </c>
      <c r="S2507" s="50">
        <f t="shared" si="7664"/>
        <v>0</v>
      </c>
      <c r="T2507" s="50">
        <f t="shared" ref="T2507:V2507" si="7665">T2508+T2521+T2528+T2537+T2540+T2555</f>
        <v>0</v>
      </c>
      <c r="U2507" s="50">
        <f t="shared" si="7665"/>
        <v>0</v>
      </c>
      <c r="V2507" s="50">
        <f t="shared" si="7665"/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f t="shared" ref="AC2507" si="7666">+AC2528+AC2540</f>
        <v>0</v>
      </c>
      <c r="AD2507" s="50">
        <f t="shared" ref="AD2507:BH2507" si="7667">AD2508+AD2521+AD2528+AD2537+AD2540+AD2555</f>
        <v>1500000</v>
      </c>
      <c r="AE2507" s="50">
        <f t="shared" si="7667"/>
        <v>5000000</v>
      </c>
      <c r="AF2507" s="50">
        <f t="shared" si="7667"/>
        <v>6500000</v>
      </c>
      <c r="AG2507" s="50">
        <f>+AG2528+AG2540</f>
        <v>0</v>
      </c>
      <c r="AH2507" s="50">
        <f t="shared" ref="AH2507:AJ2507" si="7668">+AH2528+AH2540</f>
        <v>0</v>
      </c>
      <c r="AI2507" s="50">
        <f t="shared" si="7668"/>
        <v>0</v>
      </c>
      <c r="AJ2507" s="50">
        <f t="shared" si="7668"/>
        <v>6500000</v>
      </c>
      <c r="AK2507" s="50">
        <f t="shared" si="7667"/>
        <v>0</v>
      </c>
      <c r="AL2507" s="50">
        <f t="shared" si="7667"/>
        <v>0</v>
      </c>
      <c r="AM2507" s="50">
        <f t="shared" si="7667"/>
        <v>0</v>
      </c>
      <c r="AN2507" s="50">
        <f t="shared" si="7667"/>
        <v>0</v>
      </c>
      <c r="AO2507" s="50">
        <f t="shared" si="7667"/>
        <v>0</v>
      </c>
      <c r="AP2507" s="50">
        <f t="shared" si="7667"/>
        <v>0</v>
      </c>
      <c r="AQ2507" s="50">
        <f t="shared" si="7667"/>
        <v>0</v>
      </c>
      <c r="AR2507" s="50">
        <f t="shared" si="7667"/>
        <v>0</v>
      </c>
      <c r="AS2507" s="50">
        <f t="shared" si="7667"/>
        <v>3565217.97</v>
      </c>
      <c r="AT2507" s="50">
        <f t="shared" si="7667"/>
        <v>3565217.97</v>
      </c>
      <c r="AU2507" s="50">
        <f t="shared" si="7667"/>
        <v>0</v>
      </c>
      <c r="AV2507" s="50">
        <f t="shared" si="7667"/>
        <v>0</v>
      </c>
      <c r="AW2507" s="50">
        <f t="shared" si="7667"/>
        <v>0</v>
      </c>
      <c r="AX2507" s="50">
        <f t="shared" si="7667"/>
        <v>3565217.97</v>
      </c>
      <c r="AY2507" s="50">
        <f t="shared" si="7667"/>
        <v>128265</v>
      </c>
      <c r="AZ2507" s="50">
        <f t="shared" si="7667"/>
        <v>0</v>
      </c>
      <c r="BA2507" s="50">
        <f t="shared" si="7667"/>
        <v>128265</v>
      </c>
      <c r="BB2507" s="50">
        <f t="shared" si="7667"/>
        <v>0</v>
      </c>
      <c r="BC2507" s="50">
        <f t="shared" si="7667"/>
        <v>0</v>
      </c>
      <c r="BD2507" s="50">
        <f t="shared" si="7667"/>
        <v>0</v>
      </c>
      <c r="BE2507" s="50">
        <f t="shared" si="7667"/>
        <v>128265</v>
      </c>
      <c r="BF2507" s="50">
        <f t="shared" si="7667"/>
        <v>1371735</v>
      </c>
      <c r="BG2507" s="50">
        <f t="shared" si="7667"/>
        <v>1434782.0299999998</v>
      </c>
      <c r="BH2507" s="50">
        <f t="shared" si="7667"/>
        <v>2806517.03</v>
      </c>
      <c r="BI2507" s="50">
        <f>+BI2528+BI2540</f>
        <v>0</v>
      </c>
      <c r="BJ2507" s="50">
        <f t="shared" ref="BJ2507:BK2507" si="7669">+BJ2528+BJ2540</f>
        <v>0</v>
      </c>
      <c r="BK2507" s="50">
        <f t="shared" si="7669"/>
        <v>0</v>
      </c>
      <c r="BL2507" s="50">
        <f t="shared" si="7527"/>
        <v>2806517.03</v>
      </c>
      <c r="BM2507" s="302"/>
      <c r="BN2507" s="302"/>
      <c r="BO2507" s="302"/>
      <c r="BP2507" s="302"/>
      <c r="BQ2507" s="302"/>
      <c r="BR2507" s="302"/>
      <c r="BS2507" s="76"/>
      <c r="BT2507" s="77"/>
    </row>
    <row r="2508" spans="1:75" s="78" customFormat="1" ht="36.75" hidden="1" customHeight="1">
      <c r="A2508" s="77"/>
      <c r="B2508" s="53">
        <v>2014</v>
      </c>
      <c r="C2508" s="54">
        <v>8317</v>
      </c>
      <c r="D2508" s="53">
        <v>10</v>
      </c>
      <c r="E2508" s="53">
        <v>3000</v>
      </c>
      <c r="F2508" s="53">
        <v>3100</v>
      </c>
      <c r="G2508" s="53"/>
      <c r="H2508" s="53"/>
      <c r="I2508" s="55" t="s">
        <v>67</v>
      </c>
      <c r="J2508" s="56">
        <f>J2509+J2511+J2513+J2515+J2517+J2519</f>
        <v>0</v>
      </c>
      <c r="K2508" s="56">
        <f t="shared" ref="K2508:P2508" si="7670">K2509+K2511+K2513+K2515+K2517+K2519</f>
        <v>0</v>
      </c>
      <c r="L2508" s="56">
        <f t="shared" si="7670"/>
        <v>0</v>
      </c>
      <c r="M2508" s="56">
        <f t="shared" si="7670"/>
        <v>0</v>
      </c>
      <c r="N2508" s="56">
        <f t="shared" si="7670"/>
        <v>0</v>
      </c>
      <c r="O2508" s="56">
        <f t="shared" si="7670"/>
        <v>0</v>
      </c>
      <c r="P2508" s="56">
        <f t="shared" si="7670"/>
        <v>0</v>
      </c>
      <c r="Q2508" s="56">
        <f>Q2509+Q2511+Q2513+Q2515+Q2517+Q2519</f>
        <v>0</v>
      </c>
      <c r="R2508" s="56">
        <f t="shared" ref="R2508:S2508" si="7671">R2509+R2511+R2513+R2515+R2517+R2519</f>
        <v>0</v>
      </c>
      <c r="S2508" s="56">
        <f t="shared" si="7671"/>
        <v>0</v>
      </c>
      <c r="T2508" s="56">
        <f>T2509+T2511+T2513+T2515+T2517+T2519</f>
        <v>0</v>
      </c>
      <c r="U2508" s="56">
        <f t="shared" ref="U2508:V2508" si="7672">U2509+U2511+U2513+U2515+U2517+U2519</f>
        <v>0</v>
      </c>
      <c r="V2508" s="56">
        <f t="shared" si="7672"/>
        <v>0</v>
      </c>
      <c r="W2508" s="56">
        <v>0</v>
      </c>
      <c r="X2508" s="56">
        <v>0</v>
      </c>
      <c r="Y2508" s="56">
        <v>0</v>
      </c>
      <c r="Z2508" s="56">
        <v>0</v>
      </c>
      <c r="AA2508" s="56">
        <v>0</v>
      </c>
      <c r="AB2508" s="56">
        <v>0</v>
      </c>
      <c r="AC2508" s="56" t="e">
        <f t="shared" ref="AC2508" si="7673">AC2509+AC2511+AC2513+AC2515+AC2517+AC2519</f>
        <v>#VALUE!</v>
      </c>
      <c r="AD2508" s="56">
        <f>AD2509+AD2511+AD2513+AD2515+AD2517+AD2519</f>
        <v>0</v>
      </c>
      <c r="AE2508" s="56">
        <f t="shared" ref="AE2508:AG2508" si="7674">AE2509+AE2511+AE2513+AE2515+AE2517+AE2519</f>
        <v>0</v>
      </c>
      <c r="AF2508" s="56">
        <f t="shared" si="7674"/>
        <v>0</v>
      </c>
      <c r="AG2508" s="56" t="e">
        <f t="shared" si="7674"/>
        <v>#REF!</v>
      </c>
      <c r="AH2508" s="56" t="e">
        <f t="shared" ref="AH2508:AJ2508" si="7675">AH2509+AH2511+AH2513+AH2515+AH2517+AH2519</f>
        <v>#REF!</v>
      </c>
      <c r="AI2508" s="56" t="e">
        <f t="shared" si="7675"/>
        <v>#REF!</v>
      </c>
      <c r="AJ2508" s="56" t="e">
        <f t="shared" si="7675"/>
        <v>#REF!</v>
      </c>
      <c r="AK2508" s="56">
        <f>AK2509+AK2511+AK2513+AK2515+AK2517+AK2519</f>
        <v>0</v>
      </c>
      <c r="AL2508" s="56">
        <f t="shared" ref="AL2508:AQ2508" si="7676">AL2509+AL2511+AL2513+AL2515+AL2517+AL2519</f>
        <v>0</v>
      </c>
      <c r="AM2508" s="56">
        <f t="shared" si="7676"/>
        <v>0</v>
      </c>
      <c r="AN2508" s="56">
        <f t="shared" si="7676"/>
        <v>0</v>
      </c>
      <c r="AO2508" s="56">
        <f t="shared" si="7676"/>
        <v>0</v>
      </c>
      <c r="AP2508" s="56">
        <f t="shared" si="7676"/>
        <v>0</v>
      </c>
      <c r="AQ2508" s="56">
        <f t="shared" si="7676"/>
        <v>0</v>
      </c>
      <c r="AR2508" s="56">
        <f>AR2509+AR2511+AR2513+AR2515+AR2517+AR2519</f>
        <v>0</v>
      </c>
      <c r="AS2508" s="56">
        <f t="shared" ref="AS2508:AX2508" si="7677">AS2509+AS2511+AS2513+AS2515+AS2517+AS2519</f>
        <v>0</v>
      </c>
      <c r="AT2508" s="56">
        <f t="shared" si="7677"/>
        <v>0</v>
      </c>
      <c r="AU2508" s="56">
        <f t="shared" si="7677"/>
        <v>0</v>
      </c>
      <c r="AV2508" s="56">
        <f t="shared" si="7677"/>
        <v>0</v>
      </c>
      <c r="AW2508" s="56">
        <f t="shared" si="7677"/>
        <v>0</v>
      </c>
      <c r="AX2508" s="56">
        <f t="shared" si="7677"/>
        <v>0</v>
      </c>
      <c r="AY2508" s="56">
        <f>AY2509+AY2511+AY2513+AY2515+AY2517+AY2519</f>
        <v>0</v>
      </c>
      <c r="AZ2508" s="56">
        <f t="shared" ref="AZ2508:BE2508" si="7678">AZ2509+AZ2511+AZ2513+AZ2515+AZ2517+AZ2519</f>
        <v>0</v>
      </c>
      <c r="BA2508" s="56">
        <f t="shared" si="7678"/>
        <v>0</v>
      </c>
      <c r="BB2508" s="56">
        <f t="shared" si="7678"/>
        <v>0</v>
      </c>
      <c r="BC2508" s="56">
        <f t="shared" si="7678"/>
        <v>0</v>
      </c>
      <c r="BD2508" s="56">
        <f t="shared" si="7678"/>
        <v>0</v>
      </c>
      <c r="BE2508" s="56">
        <f t="shared" si="7678"/>
        <v>0</v>
      </c>
      <c r="BF2508" s="56">
        <f>BF2509+BF2511+BF2513+BF2515+BF2517+BF2519</f>
        <v>0</v>
      </c>
      <c r="BG2508" s="56">
        <f t="shared" ref="BG2508:BI2508" si="7679">BG2509+BG2511+BG2513+BG2515+BG2517+BG2519</f>
        <v>0</v>
      </c>
      <c r="BH2508" s="56">
        <f t="shared" si="7679"/>
        <v>0</v>
      </c>
      <c r="BI2508" s="56" t="e">
        <f t="shared" si="7679"/>
        <v>#REF!</v>
      </c>
      <c r="BJ2508" s="56" t="e">
        <f t="shared" ref="BJ2508:BK2508" si="7680">BJ2509+BJ2511+BJ2513+BJ2515+BJ2517+BJ2519</f>
        <v>#REF!</v>
      </c>
      <c r="BK2508" s="56" t="e">
        <f t="shared" si="7680"/>
        <v>#REF!</v>
      </c>
      <c r="BL2508" s="56" t="e">
        <f t="shared" si="7527"/>
        <v>#REF!</v>
      </c>
      <c r="BM2508" s="303"/>
      <c r="BN2508" s="303"/>
      <c r="BO2508" s="303"/>
      <c r="BP2508" s="303"/>
      <c r="BQ2508" s="303"/>
      <c r="BR2508" s="303"/>
      <c r="BS2508" s="58"/>
      <c r="BT2508" s="77"/>
    </row>
    <row r="2509" spans="1:75" s="79" customFormat="1" ht="36.75" hidden="1" customHeight="1">
      <c r="A2509" s="77"/>
      <c r="B2509" s="59">
        <v>2014</v>
      </c>
      <c r="C2509" s="60">
        <v>8317</v>
      </c>
      <c r="D2509" s="59">
        <v>10</v>
      </c>
      <c r="E2509" s="59">
        <v>3000</v>
      </c>
      <c r="F2509" s="59">
        <v>3100</v>
      </c>
      <c r="G2509" s="59">
        <v>311</v>
      </c>
      <c r="H2509" s="59"/>
      <c r="I2509" s="61" t="s">
        <v>222</v>
      </c>
      <c r="J2509" s="62">
        <f>J2510</f>
        <v>0</v>
      </c>
      <c r="K2509" s="62">
        <f t="shared" ref="K2509:P2511" si="7681">K2510</f>
        <v>0</v>
      </c>
      <c r="L2509" s="62">
        <f t="shared" si="7681"/>
        <v>0</v>
      </c>
      <c r="M2509" s="62">
        <f t="shared" si="7681"/>
        <v>0</v>
      </c>
      <c r="N2509" s="62">
        <f t="shared" si="7681"/>
        <v>0</v>
      </c>
      <c r="O2509" s="62">
        <f t="shared" si="7681"/>
        <v>0</v>
      </c>
      <c r="P2509" s="62">
        <f t="shared" si="7681"/>
        <v>0</v>
      </c>
      <c r="Q2509" s="62">
        <f>Q2510</f>
        <v>0</v>
      </c>
      <c r="R2509" s="62">
        <f t="shared" ref="R2509:V2511" si="7682">R2510</f>
        <v>0</v>
      </c>
      <c r="S2509" s="62">
        <f t="shared" si="7682"/>
        <v>0</v>
      </c>
      <c r="T2509" s="62">
        <f>T2510</f>
        <v>0</v>
      </c>
      <c r="U2509" s="62">
        <f t="shared" si="7682"/>
        <v>0</v>
      </c>
      <c r="V2509" s="62">
        <f t="shared" si="7682"/>
        <v>0</v>
      </c>
      <c r="W2509" s="62">
        <v>0</v>
      </c>
      <c r="X2509" s="62">
        <v>0</v>
      </c>
      <c r="Y2509" s="62">
        <v>0</v>
      </c>
      <c r="Z2509" s="62">
        <v>0</v>
      </c>
      <c r="AA2509" s="62">
        <v>0</v>
      </c>
      <c r="AB2509" s="62">
        <v>0</v>
      </c>
      <c r="AC2509" s="62" t="e">
        <f t="shared" ref="AC2509:AC2511" si="7683">AC2510</f>
        <v>#VALUE!</v>
      </c>
      <c r="AD2509" s="62">
        <f>AD2510</f>
        <v>0</v>
      </c>
      <c r="AE2509" s="62">
        <f t="shared" ref="AE2509:AJ2511" si="7684">AE2510</f>
        <v>0</v>
      </c>
      <c r="AF2509" s="62">
        <f t="shared" si="7684"/>
        <v>0</v>
      </c>
      <c r="AG2509" s="62" t="e">
        <f t="shared" si="7684"/>
        <v>#REF!</v>
      </c>
      <c r="AH2509" s="62" t="e">
        <f t="shared" si="7684"/>
        <v>#REF!</v>
      </c>
      <c r="AI2509" s="62" t="e">
        <f t="shared" si="7684"/>
        <v>#REF!</v>
      </c>
      <c r="AJ2509" s="62" t="e">
        <f t="shared" si="7684"/>
        <v>#REF!</v>
      </c>
      <c r="AK2509" s="62">
        <f>AK2510</f>
        <v>0</v>
      </c>
      <c r="AL2509" s="62">
        <f t="shared" ref="AL2509:BA2511" si="7685">AL2510</f>
        <v>0</v>
      </c>
      <c r="AM2509" s="62">
        <f t="shared" si="7685"/>
        <v>0</v>
      </c>
      <c r="AN2509" s="62">
        <f t="shared" si="7685"/>
        <v>0</v>
      </c>
      <c r="AO2509" s="62">
        <f t="shared" si="7685"/>
        <v>0</v>
      </c>
      <c r="AP2509" s="62">
        <f t="shared" si="7685"/>
        <v>0</v>
      </c>
      <c r="AQ2509" s="62">
        <f t="shared" si="7685"/>
        <v>0</v>
      </c>
      <c r="AR2509" s="62">
        <f>AR2510</f>
        <v>0</v>
      </c>
      <c r="AS2509" s="62">
        <f t="shared" si="7685"/>
        <v>0</v>
      </c>
      <c r="AT2509" s="62">
        <f t="shared" si="7685"/>
        <v>0</v>
      </c>
      <c r="AU2509" s="62">
        <f t="shared" si="7685"/>
        <v>0</v>
      </c>
      <c r="AV2509" s="62">
        <f t="shared" si="7685"/>
        <v>0</v>
      </c>
      <c r="AW2509" s="62">
        <f t="shared" si="7685"/>
        <v>0</v>
      </c>
      <c r="AX2509" s="62">
        <f t="shared" si="7685"/>
        <v>0</v>
      </c>
      <c r="AY2509" s="62">
        <f>AY2510</f>
        <v>0</v>
      </c>
      <c r="AZ2509" s="62">
        <f t="shared" si="7685"/>
        <v>0</v>
      </c>
      <c r="BA2509" s="62">
        <f t="shared" si="7685"/>
        <v>0</v>
      </c>
      <c r="BB2509" s="62">
        <f t="shared" ref="AZ2509:BE2511" si="7686">BB2510</f>
        <v>0</v>
      </c>
      <c r="BC2509" s="62">
        <f t="shared" si="7686"/>
        <v>0</v>
      </c>
      <c r="BD2509" s="62">
        <f t="shared" si="7686"/>
        <v>0</v>
      </c>
      <c r="BE2509" s="62">
        <f t="shared" si="7686"/>
        <v>0</v>
      </c>
      <c r="BF2509" s="62">
        <f>BF2510</f>
        <v>0</v>
      </c>
      <c r="BG2509" s="62">
        <f t="shared" ref="BG2509:BK2511" si="7687">BG2510</f>
        <v>0</v>
      </c>
      <c r="BH2509" s="62">
        <f t="shared" si="7687"/>
        <v>0</v>
      </c>
      <c r="BI2509" s="62" t="e">
        <f t="shared" si="7687"/>
        <v>#REF!</v>
      </c>
      <c r="BJ2509" s="62" t="e">
        <f t="shared" si="7687"/>
        <v>#REF!</v>
      </c>
      <c r="BK2509" s="62" t="e">
        <f t="shared" si="7687"/>
        <v>#REF!</v>
      </c>
      <c r="BL2509" s="62" t="e">
        <f t="shared" si="7527"/>
        <v>#REF!</v>
      </c>
      <c r="BM2509" s="304"/>
      <c r="BN2509" s="304"/>
      <c r="BO2509" s="304"/>
      <c r="BP2509" s="304"/>
      <c r="BQ2509" s="304"/>
      <c r="BR2509" s="304"/>
      <c r="BS2509" s="64"/>
      <c r="BT2509" s="77"/>
    </row>
    <row r="2510" spans="1:75" s="46" customFormat="1" ht="36.75" hidden="1" customHeight="1">
      <c r="A2510" s="77"/>
      <c r="B2510" s="104">
        <v>2014</v>
      </c>
      <c r="C2510" s="105">
        <v>8317</v>
      </c>
      <c r="D2510" s="104">
        <v>10</v>
      </c>
      <c r="E2510" s="104">
        <v>3000</v>
      </c>
      <c r="F2510" s="104">
        <v>3100</v>
      </c>
      <c r="G2510" s="104">
        <v>311</v>
      </c>
      <c r="H2510" s="104">
        <v>1</v>
      </c>
      <c r="I2510" s="66" t="s">
        <v>69</v>
      </c>
      <c r="J2510" s="67">
        <v>0</v>
      </c>
      <c r="K2510" s="67">
        <v>0</v>
      </c>
      <c r="L2510" s="68">
        <f>J2510+K2510</f>
        <v>0</v>
      </c>
      <c r="M2510" s="67">
        <v>0</v>
      </c>
      <c r="N2510" s="67">
        <v>0</v>
      </c>
      <c r="O2510" s="68">
        <f>+M2510+N2510</f>
        <v>0</v>
      </c>
      <c r="P2510" s="68">
        <f>+L2510+O2510</f>
        <v>0</v>
      </c>
      <c r="Q2510" s="71">
        <v>0</v>
      </c>
      <c r="R2510" s="71">
        <v>0</v>
      </c>
      <c r="S2510" s="71">
        <v>0</v>
      </c>
      <c r="T2510" s="71">
        <v>0</v>
      </c>
      <c r="U2510" s="71">
        <v>0</v>
      </c>
      <c r="V2510" s="71">
        <v>0</v>
      </c>
      <c r="W2510" s="67">
        <v>0</v>
      </c>
      <c r="X2510" s="67">
        <v>0</v>
      </c>
      <c r="Y2510" s="68">
        <v>0</v>
      </c>
      <c r="Z2510" s="67">
        <v>0</v>
      </c>
      <c r="AA2510" s="67">
        <v>0</v>
      </c>
      <c r="AB2510" s="68">
        <v>0</v>
      </c>
      <c r="AC2510" s="68" t="e">
        <f>I2510+#REF!-Y2510</f>
        <v>#VALUE!</v>
      </c>
      <c r="AD2510" s="67">
        <f>J2510+Q2510-T2510</f>
        <v>0</v>
      </c>
      <c r="AE2510" s="67">
        <f>K2510+R2510-U2510</f>
        <v>0</v>
      </c>
      <c r="AF2510" s="68">
        <f t="shared" ref="AF2510" si="7688">AD2510+AE2510</f>
        <v>0</v>
      </c>
      <c r="AG2510" s="67" t="e">
        <f>M2510+#REF!-V2510</f>
        <v>#REF!</v>
      </c>
      <c r="AH2510" s="67" t="e">
        <f>N2510+#REF!-AD2510</f>
        <v>#REF!</v>
      </c>
      <c r="AI2510" s="68" t="e">
        <f>O2510+#REF!-AE2510</f>
        <v>#REF!</v>
      </c>
      <c r="AJ2510" s="68" t="e">
        <f>P2510+#REF!-AF2510</f>
        <v>#REF!</v>
      </c>
      <c r="AK2510" s="71">
        <v>0</v>
      </c>
      <c r="AL2510" s="71">
        <v>0</v>
      </c>
      <c r="AM2510" s="68">
        <f>AK2510+AL2510</f>
        <v>0</v>
      </c>
      <c r="AN2510" s="71">
        <v>0</v>
      </c>
      <c r="AO2510" s="71">
        <v>0</v>
      </c>
      <c r="AP2510" s="68">
        <f>+AN2510+AO2510</f>
        <v>0</v>
      </c>
      <c r="AQ2510" s="68">
        <f>+AM2510+AP2510</f>
        <v>0</v>
      </c>
      <c r="AR2510" s="71">
        <v>0</v>
      </c>
      <c r="AS2510" s="71">
        <v>0</v>
      </c>
      <c r="AT2510" s="68">
        <f>AR2510+AS2510</f>
        <v>0</v>
      </c>
      <c r="AU2510" s="71">
        <v>0</v>
      </c>
      <c r="AV2510" s="71">
        <v>0</v>
      </c>
      <c r="AW2510" s="68">
        <f>+AU2510+AV2510</f>
        <v>0</v>
      </c>
      <c r="AX2510" s="68">
        <f>+AT2510+AW2510</f>
        <v>0</v>
      </c>
      <c r="AY2510" s="71">
        <v>0</v>
      </c>
      <c r="AZ2510" s="71">
        <v>0</v>
      </c>
      <c r="BA2510" s="68">
        <f>AY2510+AZ2510</f>
        <v>0</v>
      </c>
      <c r="BB2510" s="71">
        <v>0</v>
      </c>
      <c r="BC2510" s="71">
        <v>0</v>
      </c>
      <c r="BD2510" s="68">
        <f>+BB2510+BC2510</f>
        <v>0</v>
      </c>
      <c r="BE2510" s="68">
        <f>+BA2510+BD2510</f>
        <v>0</v>
      </c>
      <c r="BF2510" s="67">
        <f t="shared" ref="BF2510:BG2510" si="7689">AD2510-AK2510-AR2510-AY2510</f>
        <v>0</v>
      </c>
      <c r="BG2510" s="67">
        <f t="shared" si="7689"/>
        <v>0</v>
      </c>
      <c r="BH2510" s="68">
        <f t="shared" ref="BH2510" si="7690">BF2510+BG2510</f>
        <v>0</v>
      </c>
      <c r="BI2510" s="67" t="e">
        <f t="shared" ref="BI2510" si="7691">AG2510-AN2510-AU2510-BB2510</f>
        <v>#REF!</v>
      </c>
      <c r="BJ2510" s="67" t="e">
        <f t="shared" ref="BJ2510" si="7692">AH2510-AO2510-AV2510-BC2510</f>
        <v>#REF!</v>
      </c>
      <c r="BK2510" s="67" t="e">
        <f t="shared" ref="BK2510" si="7693">AI2510-AP2510-AW2510-BD2510</f>
        <v>#REF!</v>
      </c>
      <c r="BL2510" s="67" t="e">
        <f t="shared" si="7527"/>
        <v>#REF!</v>
      </c>
      <c r="BM2510" s="305">
        <v>0</v>
      </c>
      <c r="BN2510" s="305">
        <v>0</v>
      </c>
      <c r="BO2510" s="306"/>
      <c r="BP2510" s="306"/>
      <c r="BQ2510" s="305">
        <v>0</v>
      </c>
      <c r="BR2510" s="305">
        <v>0</v>
      </c>
      <c r="BS2510" s="74" t="s">
        <v>37</v>
      </c>
      <c r="BT2510" s="77"/>
    </row>
    <row r="2511" spans="1:75" s="46" customFormat="1" ht="36.75" hidden="1" customHeight="1">
      <c r="A2511" s="77"/>
      <c r="B2511" s="59">
        <v>2014</v>
      </c>
      <c r="C2511" s="60">
        <v>8317</v>
      </c>
      <c r="D2511" s="59">
        <v>10</v>
      </c>
      <c r="E2511" s="59">
        <v>3000</v>
      </c>
      <c r="F2511" s="59">
        <v>3100</v>
      </c>
      <c r="G2511" s="59">
        <v>313</v>
      </c>
      <c r="H2511" s="59"/>
      <c r="I2511" s="61" t="s">
        <v>1279</v>
      </c>
      <c r="J2511" s="62">
        <f>J2512</f>
        <v>0</v>
      </c>
      <c r="K2511" s="62">
        <f t="shared" si="7681"/>
        <v>0</v>
      </c>
      <c r="L2511" s="62">
        <f t="shared" si="7681"/>
        <v>0</v>
      </c>
      <c r="M2511" s="62">
        <f t="shared" si="7681"/>
        <v>0</v>
      </c>
      <c r="N2511" s="62">
        <f t="shared" si="7681"/>
        <v>0</v>
      </c>
      <c r="O2511" s="62">
        <f t="shared" si="7681"/>
        <v>0</v>
      </c>
      <c r="P2511" s="62">
        <f t="shared" si="7681"/>
        <v>0</v>
      </c>
      <c r="Q2511" s="62">
        <f>Q2512</f>
        <v>0</v>
      </c>
      <c r="R2511" s="62">
        <f t="shared" si="7682"/>
        <v>0</v>
      </c>
      <c r="S2511" s="62">
        <f t="shared" si="7682"/>
        <v>0</v>
      </c>
      <c r="T2511" s="62">
        <f>T2512</f>
        <v>0</v>
      </c>
      <c r="U2511" s="62">
        <f t="shared" si="7682"/>
        <v>0</v>
      </c>
      <c r="V2511" s="62">
        <f t="shared" si="7682"/>
        <v>0</v>
      </c>
      <c r="W2511" s="62">
        <v>0</v>
      </c>
      <c r="X2511" s="62">
        <v>0</v>
      </c>
      <c r="Y2511" s="62">
        <v>0</v>
      </c>
      <c r="Z2511" s="62">
        <v>0</v>
      </c>
      <c r="AA2511" s="62">
        <v>0</v>
      </c>
      <c r="AB2511" s="62">
        <v>0</v>
      </c>
      <c r="AC2511" s="62" t="e">
        <f t="shared" si="7683"/>
        <v>#VALUE!</v>
      </c>
      <c r="AD2511" s="62">
        <f>AD2512</f>
        <v>0</v>
      </c>
      <c r="AE2511" s="62">
        <f t="shared" si="7684"/>
        <v>0</v>
      </c>
      <c r="AF2511" s="62">
        <f t="shared" si="7684"/>
        <v>0</v>
      </c>
      <c r="AG2511" s="62" t="e">
        <f t="shared" si="7684"/>
        <v>#REF!</v>
      </c>
      <c r="AH2511" s="62" t="e">
        <f t="shared" si="7684"/>
        <v>#REF!</v>
      </c>
      <c r="AI2511" s="62" t="e">
        <f t="shared" si="7684"/>
        <v>#REF!</v>
      </c>
      <c r="AJ2511" s="62" t="e">
        <f t="shared" si="7684"/>
        <v>#REF!</v>
      </c>
      <c r="AK2511" s="62">
        <f>AK2512</f>
        <v>0</v>
      </c>
      <c r="AL2511" s="62">
        <f t="shared" si="7685"/>
        <v>0</v>
      </c>
      <c r="AM2511" s="62">
        <f t="shared" si="7685"/>
        <v>0</v>
      </c>
      <c r="AN2511" s="62">
        <f t="shared" si="7685"/>
        <v>0</v>
      </c>
      <c r="AO2511" s="62">
        <f t="shared" si="7685"/>
        <v>0</v>
      </c>
      <c r="AP2511" s="62">
        <f t="shared" si="7685"/>
        <v>0</v>
      </c>
      <c r="AQ2511" s="62">
        <f t="shared" si="7685"/>
        <v>0</v>
      </c>
      <c r="AR2511" s="62">
        <f>AR2512</f>
        <v>0</v>
      </c>
      <c r="AS2511" s="62">
        <f t="shared" si="7685"/>
        <v>0</v>
      </c>
      <c r="AT2511" s="62">
        <f t="shared" si="7685"/>
        <v>0</v>
      </c>
      <c r="AU2511" s="62">
        <f t="shared" si="7685"/>
        <v>0</v>
      </c>
      <c r="AV2511" s="62">
        <f t="shared" si="7685"/>
        <v>0</v>
      </c>
      <c r="AW2511" s="62">
        <f t="shared" si="7685"/>
        <v>0</v>
      </c>
      <c r="AX2511" s="62">
        <f t="shared" si="7685"/>
        <v>0</v>
      </c>
      <c r="AY2511" s="62">
        <f>AY2512</f>
        <v>0</v>
      </c>
      <c r="AZ2511" s="62">
        <f t="shared" si="7686"/>
        <v>0</v>
      </c>
      <c r="BA2511" s="62">
        <f t="shared" si="7686"/>
        <v>0</v>
      </c>
      <c r="BB2511" s="62">
        <f t="shared" si="7686"/>
        <v>0</v>
      </c>
      <c r="BC2511" s="62">
        <f t="shared" si="7686"/>
        <v>0</v>
      </c>
      <c r="BD2511" s="62">
        <f t="shared" si="7686"/>
        <v>0</v>
      </c>
      <c r="BE2511" s="62">
        <f t="shared" si="7686"/>
        <v>0</v>
      </c>
      <c r="BF2511" s="62">
        <f>BF2512</f>
        <v>0</v>
      </c>
      <c r="BG2511" s="62">
        <f t="shared" si="7687"/>
        <v>0</v>
      </c>
      <c r="BH2511" s="62">
        <f t="shared" si="7687"/>
        <v>0</v>
      </c>
      <c r="BI2511" s="62" t="e">
        <f t="shared" si="7687"/>
        <v>#REF!</v>
      </c>
      <c r="BJ2511" s="62" t="e">
        <f t="shared" si="7687"/>
        <v>#REF!</v>
      </c>
      <c r="BK2511" s="62" t="e">
        <f t="shared" si="7687"/>
        <v>#REF!</v>
      </c>
      <c r="BL2511" s="62" t="e">
        <f t="shared" si="7527"/>
        <v>#REF!</v>
      </c>
      <c r="BM2511" s="304"/>
      <c r="BN2511" s="304"/>
      <c r="BO2511" s="304"/>
      <c r="BP2511" s="304"/>
      <c r="BQ2511" s="304"/>
      <c r="BR2511" s="304"/>
      <c r="BS2511" s="64"/>
      <c r="BT2511" s="77"/>
      <c r="BU2511" s="77"/>
      <c r="BV2511" s="77"/>
      <c r="BW2511" s="77"/>
    </row>
    <row r="2512" spans="1:75" s="46" customFormat="1" ht="36.75" hidden="1" customHeight="1">
      <c r="A2512" s="77"/>
      <c r="B2512" s="94">
        <v>2014</v>
      </c>
      <c r="C2512" s="20">
        <v>8317</v>
      </c>
      <c r="D2512" s="94">
        <v>10</v>
      </c>
      <c r="E2512" s="94">
        <v>3000</v>
      </c>
      <c r="F2512" s="94">
        <v>3100</v>
      </c>
      <c r="G2512" s="94">
        <v>313</v>
      </c>
      <c r="H2512" s="20">
        <v>1</v>
      </c>
      <c r="I2512" s="66" t="s">
        <v>71</v>
      </c>
      <c r="J2512" s="67">
        <v>0</v>
      </c>
      <c r="K2512" s="67">
        <v>0</v>
      </c>
      <c r="L2512" s="68">
        <f>J2512+K2512</f>
        <v>0</v>
      </c>
      <c r="M2512" s="67">
        <v>0</v>
      </c>
      <c r="N2512" s="67">
        <v>0</v>
      </c>
      <c r="O2512" s="68">
        <f>+M2512+N2512</f>
        <v>0</v>
      </c>
      <c r="P2512" s="68">
        <f>+L2512+O2512</f>
        <v>0</v>
      </c>
      <c r="Q2512" s="71">
        <v>0</v>
      </c>
      <c r="R2512" s="71">
        <v>0</v>
      </c>
      <c r="S2512" s="71">
        <v>0</v>
      </c>
      <c r="T2512" s="71">
        <v>0</v>
      </c>
      <c r="U2512" s="71">
        <v>0</v>
      </c>
      <c r="V2512" s="71">
        <v>0</v>
      </c>
      <c r="W2512" s="67">
        <v>0</v>
      </c>
      <c r="X2512" s="67">
        <v>0</v>
      </c>
      <c r="Y2512" s="68">
        <v>0</v>
      </c>
      <c r="Z2512" s="67">
        <v>0</v>
      </c>
      <c r="AA2512" s="67">
        <v>0</v>
      </c>
      <c r="AB2512" s="68">
        <v>0</v>
      </c>
      <c r="AC2512" s="68" t="e">
        <f>I2512+#REF!-Y2512</f>
        <v>#VALUE!</v>
      </c>
      <c r="AD2512" s="67">
        <f>J2512+Q2512-T2512</f>
        <v>0</v>
      </c>
      <c r="AE2512" s="67">
        <f>K2512+R2512-U2512</f>
        <v>0</v>
      </c>
      <c r="AF2512" s="68">
        <f t="shared" ref="AF2512" si="7694">AD2512+AE2512</f>
        <v>0</v>
      </c>
      <c r="AG2512" s="67" t="e">
        <f>M2512+#REF!-V2512</f>
        <v>#REF!</v>
      </c>
      <c r="AH2512" s="67" t="e">
        <f>N2512+#REF!-AD2512</f>
        <v>#REF!</v>
      </c>
      <c r="AI2512" s="68" t="e">
        <f>O2512+#REF!-AE2512</f>
        <v>#REF!</v>
      </c>
      <c r="AJ2512" s="68" t="e">
        <f>P2512+#REF!-AF2512</f>
        <v>#REF!</v>
      </c>
      <c r="AK2512" s="71">
        <v>0</v>
      </c>
      <c r="AL2512" s="71">
        <v>0</v>
      </c>
      <c r="AM2512" s="68">
        <f>AK2512+AL2512</f>
        <v>0</v>
      </c>
      <c r="AN2512" s="71">
        <v>0</v>
      </c>
      <c r="AO2512" s="71">
        <v>0</v>
      </c>
      <c r="AP2512" s="68">
        <f>+AN2512+AO2512</f>
        <v>0</v>
      </c>
      <c r="AQ2512" s="68">
        <f>+AM2512+AP2512</f>
        <v>0</v>
      </c>
      <c r="AR2512" s="71">
        <v>0</v>
      </c>
      <c r="AS2512" s="71">
        <v>0</v>
      </c>
      <c r="AT2512" s="68">
        <f>AR2512+AS2512</f>
        <v>0</v>
      </c>
      <c r="AU2512" s="71">
        <v>0</v>
      </c>
      <c r="AV2512" s="71">
        <v>0</v>
      </c>
      <c r="AW2512" s="68">
        <f>+AU2512+AV2512</f>
        <v>0</v>
      </c>
      <c r="AX2512" s="68">
        <f>+AT2512+AW2512</f>
        <v>0</v>
      </c>
      <c r="AY2512" s="71">
        <v>0</v>
      </c>
      <c r="AZ2512" s="71">
        <v>0</v>
      </c>
      <c r="BA2512" s="68">
        <f>AY2512+AZ2512</f>
        <v>0</v>
      </c>
      <c r="BB2512" s="71">
        <v>0</v>
      </c>
      <c r="BC2512" s="71">
        <v>0</v>
      </c>
      <c r="BD2512" s="68">
        <f>+BB2512+BC2512</f>
        <v>0</v>
      </c>
      <c r="BE2512" s="68">
        <f>+BA2512+BD2512</f>
        <v>0</v>
      </c>
      <c r="BF2512" s="67">
        <f t="shared" ref="BF2512:BG2512" si="7695">AD2512-AK2512-AR2512-AY2512</f>
        <v>0</v>
      </c>
      <c r="BG2512" s="67">
        <f t="shared" si="7695"/>
        <v>0</v>
      </c>
      <c r="BH2512" s="68">
        <f t="shared" ref="BH2512" si="7696">BF2512+BG2512</f>
        <v>0</v>
      </c>
      <c r="BI2512" s="67" t="e">
        <f t="shared" ref="BI2512" si="7697">AG2512-AN2512-AU2512-BB2512</f>
        <v>#REF!</v>
      </c>
      <c r="BJ2512" s="67" t="e">
        <f t="shared" ref="BJ2512" si="7698">AH2512-AO2512-AV2512-BC2512</f>
        <v>#REF!</v>
      </c>
      <c r="BK2512" s="67" t="e">
        <f t="shared" ref="BK2512" si="7699">AI2512-AP2512-AW2512-BD2512</f>
        <v>#REF!</v>
      </c>
      <c r="BL2512" s="67" t="e">
        <f t="shared" si="7527"/>
        <v>#REF!</v>
      </c>
      <c r="BM2512" s="305">
        <v>0</v>
      </c>
      <c r="BN2512" s="305">
        <v>0</v>
      </c>
      <c r="BO2512" s="306"/>
      <c r="BP2512" s="306"/>
      <c r="BQ2512" s="305">
        <v>0</v>
      </c>
      <c r="BR2512" s="305">
        <v>0</v>
      </c>
      <c r="BS2512" s="74" t="s">
        <v>37</v>
      </c>
      <c r="BT2512" s="209"/>
      <c r="BU2512" s="77"/>
      <c r="BV2512" s="77"/>
      <c r="BW2512" s="77"/>
    </row>
    <row r="2513" spans="1:75" s="79" customFormat="1" hidden="1">
      <c r="A2513" s="77"/>
      <c r="B2513" s="59">
        <v>2014</v>
      </c>
      <c r="C2513" s="60">
        <v>8317</v>
      </c>
      <c r="D2513" s="59">
        <v>10</v>
      </c>
      <c r="E2513" s="59">
        <v>3000</v>
      </c>
      <c r="F2513" s="59">
        <v>3100</v>
      </c>
      <c r="G2513" s="59">
        <v>316</v>
      </c>
      <c r="H2513" s="59"/>
      <c r="I2513" s="61" t="s">
        <v>905</v>
      </c>
      <c r="J2513" s="62">
        <f>J2514</f>
        <v>0</v>
      </c>
      <c r="K2513" s="62">
        <f t="shared" ref="K2513:P2513" si="7700">K2514</f>
        <v>0</v>
      </c>
      <c r="L2513" s="62">
        <f t="shared" si="7700"/>
        <v>0</v>
      </c>
      <c r="M2513" s="62">
        <f t="shared" si="7700"/>
        <v>0</v>
      </c>
      <c r="N2513" s="62">
        <f t="shared" si="7700"/>
        <v>0</v>
      </c>
      <c r="O2513" s="62">
        <f t="shared" si="7700"/>
        <v>0</v>
      </c>
      <c r="P2513" s="62">
        <f t="shared" si="7700"/>
        <v>0</v>
      </c>
      <c r="Q2513" s="62">
        <f>Q2514</f>
        <v>0</v>
      </c>
      <c r="R2513" s="62">
        <f t="shared" ref="R2513:V2513" si="7701">R2514</f>
        <v>0</v>
      </c>
      <c r="S2513" s="62">
        <f t="shared" si="7701"/>
        <v>0</v>
      </c>
      <c r="T2513" s="62">
        <f>T2514</f>
        <v>0</v>
      </c>
      <c r="U2513" s="62">
        <f t="shared" si="7701"/>
        <v>0</v>
      </c>
      <c r="V2513" s="62">
        <f t="shared" si="7701"/>
        <v>0</v>
      </c>
      <c r="W2513" s="62">
        <v>0</v>
      </c>
      <c r="X2513" s="62">
        <v>0</v>
      </c>
      <c r="Y2513" s="62">
        <v>0</v>
      </c>
      <c r="Z2513" s="62">
        <v>0</v>
      </c>
      <c r="AA2513" s="62">
        <v>0</v>
      </c>
      <c r="AB2513" s="62">
        <v>0</v>
      </c>
      <c r="AC2513" s="62" t="e">
        <f t="shared" ref="AC2513" si="7702">AC2514</f>
        <v>#VALUE!</v>
      </c>
      <c r="AD2513" s="62">
        <f>AD2514</f>
        <v>0</v>
      </c>
      <c r="AE2513" s="62">
        <f t="shared" ref="AE2513:AJ2513" si="7703">AE2514</f>
        <v>0</v>
      </c>
      <c r="AF2513" s="62">
        <f t="shared" si="7703"/>
        <v>0</v>
      </c>
      <c r="AG2513" s="62" t="e">
        <f t="shared" si="7703"/>
        <v>#REF!</v>
      </c>
      <c r="AH2513" s="62" t="e">
        <f t="shared" si="7703"/>
        <v>#REF!</v>
      </c>
      <c r="AI2513" s="62" t="e">
        <f t="shared" si="7703"/>
        <v>#REF!</v>
      </c>
      <c r="AJ2513" s="62" t="e">
        <f t="shared" si="7703"/>
        <v>#REF!</v>
      </c>
      <c r="AK2513" s="62">
        <f>AK2514</f>
        <v>0</v>
      </c>
      <c r="AL2513" s="62">
        <f t="shared" ref="AL2513:BK2513" si="7704">AL2514</f>
        <v>0</v>
      </c>
      <c r="AM2513" s="62">
        <f t="shared" si="7704"/>
        <v>0</v>
      </c>
      <c r="AN2513" s="62">
        <f t="shared" si="7704"/>
        <v>0</v>
      </c>
      <c r="AO2513" s="62">
        <f t="shared" si="7704"/>
        <v>0</v>
      </c>
      <c r="AP2513" s="62">
        <f t="shared" si="7704"/>
        <v>0</v>
      </c>
      <c r="AQ2513" s="62">
        <f t="shared" si="7704"/>
        <v>0</v>
      </c>
      <c r="AR2513" s="62">
        <f>AR2514</f>
        <v>0</v>
      </c>
      <c r="AS2513" s="62">
        <f t="shared" si="7704"/>
        <v>0</v>
      </c>
      <c r="AT2513" s="62">
        <f t="shared" si="7704"/>
        <v>0</v>
      </c>
      <c r="AU2513" s="62">
        <f t="shared" si="7704"/>
        <v>0</v>
      </c>
      <c r="AV2513" s="62">
        <f t="shared" si="7704"/>
        <v>0</v>
      </c>
      <c r="AW2513" s="62">
        <f t="shared" si="7704"/>
        <v>0</v>
      </c>
      <c r="AX2513" s="62">
        <f t="shared" si="7704"/>
        <v>0</v>
      </c>
      <c r="AY2513" s="62">
        <f>AY2514</f>
        <v>0</v>
      </c>
      <c r="AZ2513" s="62">
        <f t="shared" si="7704"/>
        <v>0</v>
      </c>
      <c r="BA2513" s="62">
        <f t="shared" si="7704"/>
        <v>0</v>
      </c>
      <c r="BB2513" s="62">
        <f t="shared" si="7704"/>
        <v>0</v>
      </c>
      <c r="BC2513" s="62">
        <f t="shared" si="7704"/>
        <v>0</v>
      </c>
      <c r="BD2513" s="62">
        <f t="shared" si="7704"/>
        <v>0</v>
      </c>
      <c r="BE2513" s="62">
        <f t="shared" si="7704"/>
        <v>0</v>
      </c>
      <c r="BF2513" s="62">
        <f>BF2514</f>
        <v>0</v>
      </c>
      <c r="BG2513" s="62">
        <f t="shared" si="7704"/>
        <v>0</v>
      </c>
      <c r="BH2513" s="62">
        <f t="shared" si="7704"/>
        <v>0</v>
      </c>
      <c r="BI2513" s="62" t="e">
        <f t="shared" si="7704"/>
        <v>#REF!</v>
      </c>
      <c r="BJ2513" s="62" t="e">
        <f t="shared" si="7704"/>
        <v>#REF!</v>
      </c>
      <c r="BK2513" s="62" t="e">
        <f t="shared" si="7704"/>
        <v>#REF!</v>
      </c>
      <c r="BL2513" s="62" t="e">
        <f t="shared" si="7527"/>
        <v>#REF!</v>
      </c>
      <c r="BM2513" s="304"/>
      <c r="BN2513" s="304"/>
      <c r="BO2513" s="304"/>
      <c r="BP2513" s="304"/>
      <c r="BQ2513" s="304"/>
      <c r="BR2513" s="304"/>
      <c r="BS2513" s="64"/>
      <c r="BT2513" s="77"/>
    </row>
    <row r="2514" spans="1:75" s="46" customFormat="1" ht="36.75" hidden="1" customHeight="1">
      <c r="A2514" s="77"/>
      <c r="B2514" s="104">
        <v>2014</v>
      </c>
      <c r="C2514" s="105">
        <v>8317</v>
      </c>
      <c r="D2514" s="104">
        <v>10</v>
      </c>
      <c r="E2514" s="104">
        <v>3000</v>
      </c>
      <c r="F2514" s="104">
        <v>3100</v>
      </c>
      <c r="G2514" s="104">
        <v>316</v>
      </c>
      <c r="H2514" s="104">
        <v>1</v>
      </c>
      <c r="I2514" s="66" t="s">
        <v>1280</v>
      </c>
      <c r="J2514" s="67">
        <v>0</v>
      </c>
      <c r="K2514" s="67">
        <v>0</v>
      </c>
      <c r="L2514" s="68">
        <f>J2514+K2514</f>
        <v>0</v>
      </c>
      <c r="M2514" s="67">
        <v>0</v>
      </c>
      <c r="N2514" s="67">
        <v>0</v>
      </c>
      <c r="O2514" s="68">
        <f>+M2514+N2514</f>
        <v>0</v>
      </c>
      <c r="P2514" s="68">
        <f>+L2514+O2514</f>
        <v>0</v>
      </c>
      <c r="Q2514" s="71">
        <v>0</v>
      </c>
      <c r="R2514" s="71">
        <v>0</v>
      </c>
      <c r="S2514" s="71">
        <v>0</v>
      </c>
      <c r="T2514" s="71">
        <v>0</v>
      </c>
      <c r="U2514" s="71">
        <v>0</v>
      </c>
      <c r="V2514" s="71">
        <v>0</v>
      </c>
      <c r="W2514" s="67">
        <v>0</v>
      </c>
      <c r="X2514" s="67">
        <v>0</v>
      </c>
      <c r="Y2514" s="68">
        <v>0</v>
      </c>
      <c r="Z2514" s="67">
        <v>0</v>
      </c>
      <c r="AA2514" s="67">
        <v>0</v>
      </c>
      <c r="AB2514" s="68">
        <v>0</v>
      </c>
      <c r="AC2514" s="68" t="e">
        <f>I2514+#REF!-Y2514</f>
        <v>#VALUE!</v>
      </c>
      <c r="AD2514" s="67">
        <f>J2514+Q2514-T2514</f>
        <v>0</v>
      </c>
      <c r="AE2514" s="67">
        <f>K2514+R2514-U2514</f>
        <v>0</v>
      </c>
      <c r="AF2514" s="68">
        <f t="shared" ref="AF2514" si="7705">AD2514+AE2514</f>
        <v>0</v>
      </c>
      <c r="AG2514" s="67" t="e">
        <f>M2514+#REF!-V2514</f>
        <v>#REF!</v>
      </c>
      <c r="AH2514" s="67" t="e">
        <f>N2514+#REF!-AD2514</f>
        <v>#REF!</v>
      </c>
      <c r="AI2514" s="68" t="e">
        <f>O2514+#REF!-AE2514</f>
        <v>#REF!</v>
      </c>
      <c r="AJ2514" s="68" t="e">
        <f>P2514+#REF!-AF2514</f>
        <v>#REF!</v>
      </c>
      <c r="AK2514" s="71">
        <v>0</v>
      </c>
      <c r="AL2514" s="71">
        <v>0</v>
      </c>
      <c r="AM2514" s="68">
        <f>AK2514+AL2514</f>
        <v>0</v>
      </c>
      <c r="AN2514" s="71">
        <v>0</v>
      </c>
      <c r="AO2514" s="71">
        <v>0</v>
      </c>
      <c r="AP2514" s="68">
        <f>+AN2514+AO2514</f>
        <v>0</v>
      </c>
      <c r="AQ2514" s="68">
        <f>+AM2514+AP2514</f>
        <v>0</v>
      </c>
      <c r="AR2514" s="71">
        <v>0</v>
      </c>
      <c r="AS2514" s="71">
        <v>0</v>
      </c>
      <c r="AT2514" s="68">
        <f>AR2514+AS2514</f>
        <v>0</v>
      </c>
      <c r="AU2514" s="71">
        <v>0</v>
      </c>
      <c r="AV2514" s="71">
        <v>0</v>
      </c>
      <c r="AW2514" s="68">
        <f>+AU2514+AV2514</f>
        <v>0</v>
      </c>
      <c r="AX2514" s="68">
        <f>+AT2514+AW2514</f>
        <v>0</v>
      </c>
      <c r="AY2514" s="71">
        <v>0</v>
      </c>
      <c r="AZ2514" s="71">
        <v>0</v>
      </c>
      <c r="BA2514" s="68">
        <f>AY2514+AZ2514</f>
        <v>0</v>
      </c>
      <c r="BB2514" s="71">
        <v>0</v>
      </c>
      <c r="BC2514" s="71">
        <v>0</v>
      </c>
      <c r="BD2514" s="68">
        <f>+BB2514+BC2514</f>
        <v>0</v>
      </c>
      <c r="BE2514" s="68">
        <f>+BA2514+BD2514</f>
        <v>0</v>
      </c>
      <c r="BF2514" s="67">
        <f t="shared" ref="BF2514:BG2514" si="7706">AD2514-AK2514-AR2514-AY2514</f>
        <v>0</v>
      </c>
      <c r="BG2514" s="67">
        <f t="shared" si="7706"/>
        <v>0</v>
      </c>
      <c r="BH2514" s="68">
        <f t="shared" ref="BH2514" si="7707">BF2514+BG2514</f>
        <v>0</v>
      </c>
      <c r="BI2514" s="67" t="e">
        <f t="shared" ref="BI2514" si="7708">AG2514-AN2514-AU2514-BB2514</f>
        <v>#REF!</v>
      </c>
      <c r="BJ2514" s="67" t="e">
        <f t="shared" ref="BJ2514" si="7709">AH2514-AO2514-AV2514-BC2514</f>
        <v>#REF!</v>
      </c>
      <c r="BK2514" s="67" t="e">
        <f t="shared" ref="BK2514" si="7710">AI2514-AP2514-AW2514-BD2514</f>
        <v>#REF!</v>
      </c>
      <c r="BL2514" s="67" t="e">
        <f t="shared" si="7527"/>
        <v>#REF!</v>
      </c>
      <c r="BM2514" s="305">
        <v>0</v>
      </c>
      <c r="BN2514" s="305">
        <v>0</v>
      </c>
      <c r="BO2514" s="306"/>
      <c r="BP2514" s="306"/>
      <c r="BQ2514" s="305">
        <v>0</v>
      </c>
      <c r="BR2514" s="305">
        <v>0</v>
      </c>
      <c r="BS2514" s="114" t="s">
        <v>208</v>
      </c>
      <c r="BT2514" s="77"/>
    </row>
    <row r="2515" spans="1:75" s="128" customFormat="1" ht="40.5" hidden="1">
      <c r="A2515" s="127"/>
      <c r="B2515" s="59">
        <v>2014</v>
      </c>
      <c r="C2515" s="60">
        <v>8317</v>
      </c>
      <c r="D2515" s="59">
        <v>10</v>
      </c>
      <c r="E2515" s="59">
        <v>3000</v>
      </c>
      <c r="F2515" s="59">
        <v>3100</v>
      </c>
      <c r="G2515" s="59">
        <v>317</v>
      </c>
      <c r="H2515" s="59"/>
      <c r="I2515" s="61" t="s">
        <v>840</v>
      </c>
      <c r="J2515" s="62">
        <f>J2516</f>
        <v>0</v>
      </c>
      <c r="K2515" s="62">
        <f t="shared" ref="K2515:P2517" si="7711">K2516</f>
        <v>0</v>
      </c>
      <c r="L2515" s="62">
        <f t="shared" si="7711"/>
        <v>0</v>
      </c>
      <c r="M2515" s="62">
        <f t="shared" si="7711"/>
        <v>0</v>
      </c>
      <c r="N2515" s="62">
        <f t="shared" si="7711"/>
        <v>0</v>
      </c>
      <c r="O2515" s="62">
        <f t="shared" si="7711"/>
        <v>0</v>
      </c>
      <c r="P2515" s="62">
        <f t="shared" si="7711"/>
        <v>0</v>
      </c>
      <c r="Q2515" s="62">
        <f>Q2516</f>
        <v>0</v>
      </c>
      <c r="R2515" s="62">
        <f t="shared" ref="R2515:V2517" si="7712">R2516</f>
        <v>0</v>
      </c>
      <c r="S2515" s="62">
        <f t="shared" si="7712"/>
        <v>0</v>
      </c>
      <c r="T2515" s="62">
        <f>T2516</f>
        <v>0</v>
      </c>
      <c r="U2515" s="62">
        <f t="shared" si="7712"/>
        <v>0</v>
      </c>
      <c r="V2515" s="62">
        <f t="shared" si="7712"/>
        <v>0</v>
      </c>
      <c r="W2515" s="62">
        <v>0</v>
      </c>
      <c r="X2515" s="62">
        <v>0</v>
      </c>
      <c r="Y2515" s="62">
        <v>0</v>
      </c>
      <c r="Z2515" s="62">
        <v>0</v>
      </c>
      <c r="AA2515" s="62">
        <v>0</v>
      </c>
      <c r="AB2515" s="62">
        <v>0</v>
      </c>
      <c r="AC2515" s="62" t="e">
        <f t="shared" ref="AC2515:AC2517" si="7713">AC2516</f>
        <v>#VALUE!</v>
      </c>
      <c r="AD2515" s="62">
        <f>AD2516</f>
        <v>0</v>
      </c>
      <c r="AE2515" s="62">
        <f t="shared" ref="AE2515:AJ2517" si="7714">AE2516</f>
        <v>0</v>
      </c>
      <c r="AF2515" s="62">
        <f t="shared" si="7714"/>
        <v>0</v>
      </c>
      <c r="AG2515" s="62" t="e">
        <f t="shared" si="7714"/>
        <v>#REF!</v>
      </c>
      <c r="AH2515" s="62" t="e">
        <f t="shared" si="7714"/>
        <v>#REF!</v>
      </c>
      <c r="AI2515" s="62" t="e">
        <f t="shared" si="7714"/>
        <v>#REF!</v>
      </c>
      <c r="AJ2515" s="62" t="e">
        <f t="shared" si="7714"/>
        <v>#REF!</v>
      </c>
      <c r="AK2515" s="62">
        <f>AK2516</f>
        <v>0</v>
      </c>
      <c r="AL2515" s="62">
        <f t="shared" ref="AL2515:BA2517" si="7715">AL2516</f>
        <v>0</v>
      </c>
      <c r="AM2515" s="62">
        <f t="shared" si="7715"/>
        <v>0</v>
      </c>
      <c r="AN2515" s="62">
        <f t="shared" si="7715"/>
        <v>0</v>
      </c>
      <c r="AO2515" s="62">
        <f t="shared" si="7715"/>
        <v>0</v>
      </c>
      <c r="AP2515" s="62">
        <f t="shared" si="7715"/>
        <v>0</v>
      </c>
      <c r="AQ2515" s="62">
        <f t="shared" si="7715"/>
        <v>0</v>
      </c>
      <c r="AR2515" s="62">
        <f>AR2516</f>
        <v>0</v>
      </c>
      <c r="AS2515" s="62">
        <f t="shared" si="7715"/>
        <v>0</v>
      </c>
      <c r="AT2515" s="62">
        <f t="shared" si="7715"/>
        <v>0</v>
      </c>
      <c r="AU2515" s="62">
        <f t="shared" si="7715"/>
        <v>0</v>
      </c>
      <c r="AV2515" s="62">
        <f t="shared" si="7715"/>
        <v>0</v>
      </c>
      <c r="AW2515" s="62">
        <f t="shared" si="7715"/>
        <v>0</v>
      </c>
      <c r="AX2515" s="62">
        <f t="shared" si="7715"/>
        <v>0</v>
      </c>
      <c r="AY2515" s="62">
        <f>AY2516</f>
        <v>0</v>
      </c>
      <c r="AZ2515" s="62">
        <f t="shared" si="7715"/>
        <v>0</v>
      </c>
      <c r="BA2515" s="62">
        <f t="shared" si="7715"/>
        <v>0</v>
      </c>
      <c r="BB2515" s="62">
        <f t="shared" ref="AZ2515:BE2517" si="7716">BB2516</f>
        <v>0</v>
      </c>
      <c r="BC2515" s="62">
        <f t="shared" si="7716"/>
        <v>0</v>
      </c>
      <c r="BD2515" s="62">
        <f t="shared" si="7716"/>
        <v>0</v>
      </c>
      <c r="BE2515" s="62">
        <f t="shared" si="7716"/>
        <v>0</v>
      </c>
      <c r="BF2515" s="62">
        <f>BF2516</f>
        <v>0</v>
      </c>
      <c r="BG2515" s="62">
        <f t="shared" ref="BG2515:BK2517" si="7717">BG2516</f>
        <v>0</v>
      </c>
      <c r="BH2515" s="62">
        <f t="shared" si="7717"/>
        <v>0</v>
      </c>
      <c r="BI2515" s="62" t="e">
        <f t="shared" si="7717"/>
        <v>#REF!</v>
      </c>
      <c r="BJ2515" s="62" t="e">
        <f t="shared" si="7717"/>
        <v>#REF!</v>
      </c>
      <c r="BK2515" s="62" t="e">
        <f t="shared" si="7717"/>
        <v>#REF!</v>
      </c>
      <c r="BL2515" s="62" t="e">
        <f t="shared" si="7527"/>
        <v>#REF!</v>
      </c>
      <c r="BM2515" s="304"/>
      <c r="BN2515" s="304"/>
      <c r="BO2515" s="304"/>
      <c r="BP2515" s="304"/>
      <c r="BQ2515" s="304"/>
      <c r="BR2515" s="304"/>
      <c r="BS2515" s="64"/>
      <c r="BT2515" s="127"/>
    </row>
    <row r="2516" spans="1:75" s="129" customFormat="1" ht="40.5" hidden="1">
      <c r="A2516" s="127"/>
      <c r="B2516" s="104">
        <v>2014</v>
      </c>
      <c r="C2516" s="105">
        <v>8317</v>
      </c>
      <c r="D2516" s="104">
        <v>10</v>
      </c>
      <c r="E2516" s="104">
        <v>3000</v>
      </c>
      <c r="F2516" s="104">
        <v>3100</v>
      </c>
      <c r="G2516" s="104">
        <v>317</v>
      </c>
      <c r="H2516" s="104">
        <v>1</v>
      </c>
      <c r="I2516" s="66" t="s">
        <v>75</v>
      </c>
      <c r="J2516" s="67">
        <v>0</v>
      </c>
      <c r="K2516" s="67">
        <v>0</v>
      </c>
      <c r="L2516" s="68">
        <f>J2516+K2516</f>
        <v>0</v>
      </c>
      <c r="M2516" s="67">
        <v>0</v>
      </c>
      <c r="N2516" s="67">
        <v>0</v>
      </c>
      <c r="O2516" s="68">
        <f>+M2516+N2516</f>
        <v>0</v>
      </c>
      <c r="P2516" s="68">
        <f>+L2516+O2516</f>
        <v>0</v>
      </c>
      <c r="Q2516" s="71">
        <v>0</v>
      </c>
      <c r="R2516" s="71">
        <v>0</v>
      </c>
      <c r="S2516" s="71">
        <v>0</v>
      </c>
      <c r="T2516" s="71">
        <v>0</v>
      </c>
      <c r="U2516" s="71">
        <v>0</v>
      </c>
      <c r="V2516" s="71">
        <v>0</v>
      </c>
      <c r="W2516" s="67">
        <v>0</v>
      </c>
      <c r="X2516" s="67">
        <v>0</v>
      </c>
      <c r="Y2516" s="68">
        <v>0</v>
      </c>
      <c r="Z2516" s="67">
        <v>0</v>
      </c>
      <c r="AA2516" s="67">
        <v>0</v>
      </c>
      <c r="AB2516" s="68">
        <v>0</v>
      </c>
      <c r="AC2516" s="68" t="e">
        <f>I2516+#REF!-Y2516</f>
        <v>#VALUE!</v>
      </c>
      <c r="AD2516" s="67">
        <f>J2516+Q2516-T2516</f>
        <v>0</v>
      </c>
      <c r="AE2516" s="67">
        <f>K2516+R2516-U2516</f>
        <v>0</v>
      </c>
      <c r="AF2516" s="68">
        <f t="shared" ref="AF2516" si="7718">AD2516+AE2516</f>
        <v>0</v>
      </c>
      <c r="AG2516" s="67" t="e">
        <f>M2516+#REF!-V2516</f>
        <v>#REF!</v>
      </c>
      <c r="AH2516" s="67" t="e">
        <f>N2516+#REF!-AD2516</f>
        <v>#REF!</v>
      </c>
      <c r="AI2516" s="68" t="e">
        <f>O2516+#REF!-AE2516</f>
        <v>#REF!</v>
      </c>
      <c r="AJ2516" s="68" t="e">
        <f>P2516+#REF!-AF2516</f>
        <v>#REF!</v>
      </c>
      <c r="AK2516" s="71">
        <v>0</v>
      </c>
      <c r="AL2516" s="71">
        <v>0</v>
      </c>
      <c r="AM2516" s="68">
        <f>AK2516+AL2516</f>
        <v>0</v>
      </c>
      <c r="AN2516" s="71">
        <v>0</v>
      </c>
      <c r="AO2516" s="71">
        <v>0</v>
      </c>
      <c r="AP2516" s="68">
        <f>+AN2516+AO2516</f>
        <v>0</v>
      </c>
      <c r="AQ2516" s="68">
        <f>+AM2516+AP2516</f>
        <v>0</v>
      </c>
      <c r="AR2516" s="71">
        <v>0</v>
      </c>
      <c r="AS2516" s="71">
        <v>0</v>
      </c>
      <c r="AT2516" s="68">
        <f>AR2516+AS2516</f>
        <v>0</v>
      </c>
      <c r="AU2516" s="71">
        <v>0</v>
      </c>
      <c r="AV2516" s="71">
        <v>0</v>
      </c>
      <c r="AW2516" s="68">
        <f>+AU2516+AV2516</f>
        <v>0</v>
      </c>
      <c r="AX2516" s="68">
        <f>+AT2516+AW2516</f>
        <v>0</v>
      </c>
      <c r="AY2516" s="71">
        <v>0</v>
      </c>
      <c r="AZ2516" s="71">
        <v>0</v>
      </c>
      <c r="BA2516" s="68">
        <f>AY2516+AZ2516</f>
        <v>0</v>
      </c>
      <c r="BB2516" s="71">
        <v>0</v>
      </c>
      <c r="BC2516" s="71">
        <v>0</v>
      </c>
      <c r="BD2516" s="68">
        <f>+BB2516+BC2516</f>
        <v>0</v>
      </c>
      <c r="BE2516" s="68">
        <f>+BA2516+BD2516</f>
        <v>0</v>
      </c>
      <c r="BF2516" s="67">
        <f t="shared" ref="BF2516:BG2516" si="7719">AD2516-AK2516-AR2516-AY2516</f>
        <v>0</v>
      </c>
      <c r="BG2516" s="67">
        <f t="shared" si="7719"/>
        <v>0</v>
      </c>
      <c r="BH2516" s="68">
        <f t="shared" ref="BH2516" si="7720">BF2516+BG2516</f>
        <v>0</v>
      </c>
      <c r="BI2516" s="67" t="e">
        <f t="shared" ref="BI2516" si="7721">AG2516-AN2516-AU2516-BB2516</f>
        <v>#REF!</v>
      </c>
      <c r="BJ2516" s="67" t="e">
        <f t="shared" ref="BJ2516" si="7722">AH2516-AO2516-AV2516-BC2516</f>
        <v>#REF!</v>
      </c>
      <c r="BK2516" s="67" t="e">
        <f t="shared" ref="BK2516" si="7723">AI2516-AP2516-AW2516-BD2516</f>
        <v>#REF!</v>
      </c>
      <c r="BL2516" s="67" t="e">
        <f t="shared" si="7527"/>
        <v>#REF!</v>
      </c>
      <c r="BM2516" s="305">
        <v>0</v>
      </c>
      <c r="BN2516" s="305">
        <v>0</v>
      </c>
      <c r="BO2516" s="306"/>
      <c r="BP2516" s="306"/>
      <c r="BQ2516" s="305">
        <v>0</v>
      </c>
      <c r="BR2516" s="305">
        <v>0</v>
      </c>
      <c r="BS2516" s="114" t="s">
        <v>208</v>
      </c>
      <c r="BT2516" s="127"/>
    </row>
    <row r="2517" spans="1:75" s="129" customFormat="1" hidden="1">
      <c r="A2517" s="127"/>
      <c r="B2517" s="59">
        <v>2014</v>
      </c>
      <c r="C2517" s="60">
        <v>8317</v>
      </c>
      <c r="D2517" s="59">
        <v>10</v>
      </c>
      <c r="E2517" s="59">
        <v>3000</v>
      </c>
      <c r="F2517" s="59">
        <v>3100</v>
      </c>
      <c r="G2517" s="59">
        <v>318</v>
      </c>
      <c r="H2517" s="59"/>
      <c r="I2517" s="61" t="s">
        <v>1281</v>
      </c>
      <c r="J2517" s="62">
        <f>J2518</f>
        <v>0</v>
      </c>
      <c r="K2517" s="62">
        <f t="shared" si="7711"/>
        <v>0</v>
      </c>
      <c r="L2517" s="62">
        <f t="shared" si="7711"/>
        <v>0</v>
      </c>
      <c r="M2517" s="62">
        <f t="shared" si="7711"/>
        <v>0</v>
      </c>
      <c r="N2517" s="62">
        <f t="shared" si="7711"/>
        <v>0</v>
      </c>
      <c r="O2517" s="62">
        <f t="shared" si="7711"/>
        <v>0</v>
      </c>
      <c r="P2517" s="62">
        <f t="shared" si="7711"/>
        <v>0</v>
      </c>
      <c r="Q2517" s="62">
        <f>Q2518</f>
        <v>0</v>
      </c>
      <c r="R2517" s="62">
        <f t="shared" si="7712"/>
        <v>0</v>
      </c>
      <c r="S2517" s="62">
        <f t="shared" si="7712"/>
        <v>0</v>
      </c>
      <c r="T2517" s="62">
        <f>T2518</f>
        <v>0</v>
      </c>
      <c r="U2517" s="62">
        <f t="shared" si="7712"/>
        <v>0</v>
      </c>
      <c r="V2517" s="62">
        <f t="shared" si="7712"/>
        <v>0</v>
      </c>
      <c r="W2517" s="62">
        <v>0</v>
      </c>
      <c r="X2517" s="62">
        <v>0</v>
      </c>
      <c r="Y2517" s="62">
        <v>0</v>
      </c>
      <c r="Z2517" s="62">
        <v>0</v>
      </c>
      <c r="AA2517" s="62">
        <v>0</v>
      </c>
      <c r="AB2517" s="62">
        <v>0</v>
      </c>
      <c r="AC2517" s="62" t="e">
        <f t="shared" si="7713"/>
        <v>#VALUE!</v>
      </c>
      <c r="AD2517" s="62">
        <f>AD2518</f>
        <v>0</v>
      </c>
      <c r="AE2517" s="62">
        <f t="shared" si="7714"/>
        <v>0</v>
      </c>
      <c r="AF2517" s="62">
        <f t="shared" si="7714"/>
        <v>0</v>
      </c>
      <c r="AG2517" s="62" t="e">
        <f t="shared" si="7714"/>
        <v>#REF!</v>
      </c>
      <c r="AH2517" s="62" t="e">
        <f t="shared" si="7714"/>
        <v>#REF!</v>
      </c>
      <c r="AI2517" s="62" t="e">
        <f t="shared" si="7714"/>
        <v>#REF!</v>
      </c>
      <c r="AJ2517" s="62" t="e">
        <f t="shared" si="7714"/>
        <v>#REF!</v>
      </c>
      <c r="AK2517" s="62">
        <f>AK2518</f>
        <v>0</v>
      </c>
      <c r="AL2517" s="62">
        <f t="shared" si="7715"/>
        <v>0</v>
      </c>
      <c r="AM2517" s="62">
        <f t="shared" si="7715"/>
        <v>0</v>
      </c>
      <c r="AN2517" s="62">
        <f t="shared" si="7715"/>
        <v>0</v>
      </c>
      <c r="AO2517" s="62">
        <f t="shared" si="7715"/>
        <v>0</v>
      </c>
      <c r="AP2517" s="62">
        <f t="shared" si="7715"/>
        <v>0</v>
      </c>
      <c r="AQ2517" s="62">
        <f t="shared" si="7715"/>
        <v>0</v>
      </c>
      <c r="AR2517" s="62">
        <f>AR2518</f>
        <v>0</v>
      </c>
      <c r="AS2517" s="62">
        <f t="shared" si="7715"/>
        <v>0</v>
      </c>
      <c r="AT2517" s="62">
        <f t="shared" si="7715"/>
        <v>0</v>
      </c>
      <c r="AU2517" s="62">
        <f t="shared" si="7715"/>
        <v>0</v>
      </c>
      <c r="AV2517" s="62">
        <f t="shared" si="7715"/>
        <v>0</v>
      </c>
      <c r="AW2517" s="62">
        <f t="shared" si="7715"/>
        <v>0</v>
      </c>
      <c r="AX2517" s="62">
        <f t="shared" si="7715"/>
        <v>0</v>
      </c>
      <c r="AY2517" s="62">
        <f>AY2518</f>
        <v>0</v>
      </c>
      <c r="AZ2517" s="62">
        <f t="shared" si="7716"/>
        <v>0</v>
      </c>
      <c r="BA2517" s="62">
        <f t="shared" si="7716"/>
        <v>0</v>
      </c>
      <c r="BB2517" s="62">
        <f t="shared" si="7716"/>
        <v>0</v>
      </c>
      <c r="BC2517" s="62">
        <f t="shared" si="7716"/>
        <v>0</v>
      </c>
      <c r="BD2517" s="62">
        <f t="shared" si="7716"/>
        <v>0</v>
      </c>
      <c r="BE2517" s="62">
        <f t="shared" si="7716"/>
        <v>0</v>
      </c>
      <c r="BF2517" s="62">
        <f>BF2518</f>
        <v>0</v>
      </c>
      <c r="BG2517" s="62">
        <f t="shared" si="7717"/>
        <v>0</v>
      </c>
      <c r="BH2517" s="62">
        <f t="shared" si="7717"/>
        <v>0</v>
      </c>
      <c r="BI2517" s="62" t="e">
        <f t="shared" si="7717"/>
        <v>#REF!</v>
      </c>
      <c r="BJ2517" s="62" t="e">
        <f t="shared" si="7717"/>
        <v>#REF!</v>
      </c>
      <c r="BK2517" s="62" t="e">
        <f t="shared" si="7717"/>
        <v>#REF!</v>
      </c>
      <c r="BL2517" s="62" t="e">
        <f t="shared" si="7527"/>
        <v>#REF!</v>
      </c>
      <c r="BM2517" s="304"/>
      <c r="BN2517" s="304"/>
      <c r="BO2517" s="304"/>
      <c r="BP2517" s="304"/>
      <c r="BQ2517" s="304"/>
      <c r="BR2517" s="304"/>
      <c r="BS2517" s="64"/>
      <c r="BT2517" s="127"/>
      <c r="BU2517" s="127"/>
      <c r="BV2517" s="127"/>
      <c r="BW2517" s="127"/>
    </row>
    <row r="2518" spans="1:75" s="129" customFormat="1" hidden="1">
      <c r="A2518" s="127"/>
      <c r="B2518" s="94">
        <v>2014</v>
      </c>
      <c r="C2518" s="20">
        <v>8317</v>
      </c>
      <c r="D2518" s="94">
        <v>10</v>
      </c>
      <c r="E2518" s="94">
        <v>3000</v>
      </c>
      <c r="F2518" s="94">
        <v>3100</v>
      </c>
      <c r="G2518" s="94">
        <v>318</v>
      </c>
      <c r="H2518" s="20">
        <v>1</v>
      </c>
      <c r="I2518" s="66" t="s">
        <v>1282</v>
      </c>
      <c r="J2518" s="67">
        <v>0</v>
      </c>
      <c r="K2518" s="67">
        <v>0</v>
      </c>
      <c r="L2518" s="68">
        <f>J2518+K2518</f>
        <v>0</v>
      </c>
      <c r="M2518" s="67">
        <v>0</v>
      </c>
      <c r="N2518" s="67">
        <v>0</v>
      </c>
      <c r="O2518" s="68">
        <f>+M2518+N2518</f>
        <v>0</v>
      </c>
      <c r="P2518" s="68">
        <f>+L2518+O2518</f>
        <v>0</v>
      </c>
      <c r="Q2518" s="71">
        <v>0</v>
      </c>
      <c r="R2518" s="71">
        <v>0</v>
      </c>
      <c r="S2518" s="71">
        <v>0</v>
      </c>
      <c r="T2518" s="71">
        <v>0</v>
      </c>
      <c r="U2518" s="71">
        <v>0</v>
      </c>
      <c r="V2518" s="71">
        <v>0</v>
      </c>
      <c r="W2518" s="67">
        <v>0</v>
      </c>
      <c r="X2518" s="67">
        <v>0</v>
      </c>
      <c r="Y2518" s="68">
        <v>0</v>
      </c>
      <c r="Z2518" s="67">
        <v>0</v>
      </c>
      <c r="AA2518" s="67">
        <v>0</v>
      </c>
      <c r="AB2518" s="68">
        <v>0</v>
      </c>
      <c r="AC2518" s="68" t="e">
        <f>I2518+#REF!-Y2518</f>
        <v>#VALUE!</v>
      </c>
      <c r="AD2518" s="67">
        <f>J2518+Q2518-T2518</f>
        <v>0</v>
      </c>
      <c r="AE2518" s="67">
        <f>K2518+R2518-U2518</f>
        <v>0</v>
      </c>
      <c r="AF2518" s="68">
        <f t="shared" ref="AF2518" si="7724">AD2518+AE2518</f>
        <v>0</v>
      </c>
      <c r="AG2518" s="67" t="e">
        <f>M2518+#REF!-V2518</f>
        <v>#REF!</v>
      </c>
      <c r="AH2518" s="67" t="e">
        <f>N2518+#REF!-AD2518</f>
        <v>#REF!</v>
      </c>
      <c r="AI2518" s="68" t="e">
        <f>O2518+#REF!-AE2518</f>
        <v>#REF!</v>
      </c>
      <c r="AJ2518" s="68" t="e">
        <f>P2518+#REF!-AF2518</f>
        <v>#REF!</v>
      </c>
      <c r="AK2518" s="71">
        <v>0</v>
      </c>
      <c r="AL2518" s="71">
        <v>0</v>
      </c>
      <c r="AM2518" s="68">
        <f>AK2518+AL2518</f>
        <v>0</v>
      </c>
      <c r="AN2518" s="71">
        <v>0</v>
      </c>
      <c r="AO2518" s="71">
        <v>0</v>
      </c>
      <c r="AP2518" s="68">
        <f>+AN2518+AO2518</f>
        <v>0</v>
      </c>
      <c r="AQ2518" s="68">
        <f>+AM2518+AP2518</f>
        <v>0</v>
      </c>
      <c r="AR2518" s="71">
        <v>0</v>
      </c>
      <c r="AS2518" s="71">
        <v>0</v>
      </c>
      <c r="AT2518" s="68">
        <f>AR2518+AS2518</f>
        <v>0</v>
      </c>
      <c r="AU2518" s="71">
        <v>0</v>
      </c>
      <c r="AV2518" s="71">
        <v>0</v>
      </c>
      <c r="AW2518" s="68">
        <f>+AU2518+AV2518</f>
        <v>0</v>
      </c>
      <c r="AX2518" s="68">
        <f>+AT2518+AW2518</f>
        <v>0</v>
      </c>
      <c r="AY2518" s="71">
        <v>0</v>
      </c>
      <c r="AZ2518" s="71">
        <v>0</v>
      </c>
      <c r="BA2518" s="68">
        <f>AY2518+AZ2518</f>
        <v>0</v>
      </c>
      <c r="BB2518" s="71">
        <v>0</v>
      </c>
      <c r="BC2518" s="71">
        <v>0</v>
      </c>
      <c r="BD2518" s="68">
        <f>+BB2518+BC2518</f>
        <v>0</v>
      </c>
      <c r="BE2518" s="68">
        <f>+BA2518+BD2518</f>
        <v>0</v>
      </c>
      <c r="BF2518" s="67">
        <f t="shared" ref="BF2518:BG2518" si="7725">AD2518-AK2518-AR2518-AY2518</f>
        <v>0</v>
      </c>
      <c r="BG2518" s="67">
        <f t="shared" si="7725"/>
        <v>0</v>
      </c>
      <c r="BH2518" s="68">
        <f t="shared" ref="BH2518" si="7726">BF2518+BG2518</f>
        <v>0</v>
      </c>
      <c r="BI2518" s="67" t="e">
        <f t="shared" ref="BI2518" si="7727">AG2518-AN2518-AU2518-BB2518</f>
        <v>#REF!</v>
      </c>
      <c r="BJ2518" s="67" t="e">
        <f t="shared" ref="BJ2518" si="7728">AH2518-AO2518-AV2518-BC2518</f>
        <v>#REF!</v>
      </c>
      <c r="BK2518" s="67" t="e">
        <f t="shared" ref="BK2518" si="7729">AI2518-AP2518-AW2518-BD2518</f>
        <v>#REF!</v>
      </c>
      <c r="BL2518" s="67" t="e">
        <f t="shared" si="7527"/>
        <v>#REF!</v>
      </c>
      <c r="BM2518" s="305">
        <v>0</v>
      </c>
      <c r="BN2518" s="305">
        <v>0</v>
      </c>
      <c r="BO2518" s="306"/>
      <c r="BP2518" s="306"/>
      <c r="BQ2518" s="305">
        <v>0</v>
      </c>
      <c r="BR2518" s="305">
        <v>0</v>
      </c>
      <c r="BS2518" s="114" t="s">
        <v>208</v>
      </c>
      <c r="BT2518" s="209"/>
      <c r="BU2518" s="127"/>
      <c r="BV2518" s="127"/>
      <c r="BW2518" s="127"/>
    </row>
    <row r="2519" spans="1:75" s="79" customFormat="1" hidden="1">
      <c r="A2519" s="77"/>
      <c r="B2519" s="59">
        <v>2014</v>
      </c>
      <c r="C2519" s="60">
        <v>8317</v>
      </c>
      <c r="D2519" s="59">
        <v>10</v>
      </c>
      <c r="E2519" s="59">
        <v>3000</v>
      </c>
      <c r="F2519" s="59">
        <v>3100</v>
      </c>
      <c r="G2519" s="59">
        <v>319</v>
      </c>
      <c r="H2519" s="59"/>
      <c r="I2519" s="61" t="s">
        <v>1283</v>
      </c>
      <c r="J2519" s="62">
        <f>J2520</f>
        <v>0</v>
      </c>
      <c r="K2519" s="62">
        <f t="shared" ref="K2519:P2519" si="7730">K2520</f>
        <v>0</v>
      </c>
      <c r="L2519" s="62">
        <f t="shared" si="7730"/>
        <v>0</v>
      </c>
      <c r="M2519" s="62">
        <f t="shared" si="7730"/>
        <v>0</v>
      </c>
      <c r="N2519" s="62">
        <f t="shared" si="7730"/>
        <v>0</v>
      </c>
      <c r="O2519" s="62">
        <f t="shared" si="7730"/>
        <v>0</v>
      </c>
      <c r="P2519" s="62">
        <f t="shared" si="7730"/>
        <v>0</v>
      </c>
      <c r="Q2519" s="62">
        <f>Q2520</f>
        <v>0</v>
      </c>
      <c r="R2519" s="62">
        <f t="shared" ref="R2519:V2519" si="7731">R2520</f>
        <v>0</v>
      </c>
      <c r="S2519" s="62">
        <f t="shared" si="7731"/>
        <v>0</v>
      </c>
      <c r="T2519" s="62">
        <f>T2520</f>
        <v>0</v>
      </c>
      <c r="U2519" s="62">
        <f t="shared" si="7731"/>
        <v>0</v>
      </c>
      <c r="V2519" s="62">
        <f t="shared" si="7731"/>
        <v>0</v>
      </c>
      <c r="W2519" s="62">
        <v>0</v>
      </c>
      <c r="X2519" s="62">
        <v>0</v>
      </c>
      <c r="Y2519" s="62">
        <v>0</v>
      </c>
      <c r="Z2519" s="62">
        <v>0</v>
      </c>
      <c r="AA2519" s="62">
        <v>0</v>
      </c>
      <c r="AB2519" s="62">
        <v>0</v>
      </c>
      <c r="AC2519" s="62" t="e">
        <f t="shared" ref="AC2519" si="7732">AC2520</f>
        <v>#VALUE!</v>
      </c>
      <c r="AD2519" s="62">
        <f>AD2520</f>
        <v>0</v>
      </c>
      <c r="AE2519" s="62">
        <f t="shared" ref="AE2519:AJ2519" si="7733">AE2520</f>
        <v>0</v>
      </c>
      <c r="AF2519" s="62">
        <f t="shared" si="7733"/>
        <v>0</v>
      </c>
      <c r="AG2519" s="62" t="e">
        <f t="shared" si="7733"/>
        <v>#REF!</v>
      </c>
      <c r="AH2519" s="62" t="e">
        <f t="shared" si="7733"/>
        <v>#REF!</v>
      </c>
      <c r="AI2519" s="62" t="e">
        <f t="shared" si="7733"/>
        <v>#REF!</v>
      </c>
      <c r="AJ2519" s="62" t="e">
        <f t="shared" si="7733"/>
        <v>#REF!</v>
      </c>
      <c r="AK2519" s="62">
        <f>AK2520</f>
        <v>0</v>
      </c>
      <c r="AL2519" s="62">
        <f t="shared" ref="AL2519:BK2519" si="7734">AL2520</f>
        <v>0</v>
      </c>
      <c r="AM2519" s="62">
        <f t="shared" si="7734"/>
        <v>0</v>
      </c>
      <c r="AN2519" s="62">
        <f t="shared" si="7734"/>
        <v>0</v>
      </c>
      <c r="AO2519" s="62">
        <f t="shared" si="7734"/>
        <v>0</v>
      </c>
      <c r="AP2519" s="62">
        <f t="shared" si="7734"/>
        <v>0</v>
      </c>
      <c r="AQ2519" s="62">
        <f t="shared" si="7734"/>
        <v>0</v>
      </c>
      <c r="AR2519" s="62">
        <f>AR2520</f>
        <v>0</v>
      </c>
      <c r="AS2519" s="62">
        <f t="shared" si="7734"/>
        <v>0</v>
      </c>
      <c r="AT2519" s="62">
        <f t="shared" si="7734"/>
        <v>0</v>
      </c>
      <c r="AU2519" s="62">
        <f t="shared" si="7734"/>
        <v>0</v>
      </c>
      <c r="AV2519" s="62">
        <f t="shared" si="7734"/>
        <v>0</v>
      </c>
      <c r="AW2519" s="62">
        <f t="shared" si="7734"/>
        <v>0</v>
      </c>
      <c r="AX2519" s="62">
        <f t="shared" si="7734"/>
        <v>0</v>
      </c>
      <c r="AY2519" s="62">
        <f>AY2520</f>
        <v>0</v>
      </c>
      <c r="AZ2519" s="62">
        <f t="shared" si="7734"/>
        <v>0</v>
      </c>
      <c r="BA2519" s="62">
        <f t="shared" si="7734"/>
        <v>0</v>
      </c>
      <c r="BB2519" s="62">
        <f t="shared" si="7734"/>
        <v>0</v>
      </c>
      <c r="BC2519" s="62">
        <f t="shared" si="7734"/>
        <v>0</v>
      </c>
      <c r="BD2519" s="62">
        <f t="shared" si="7734"/>
        <v>0</v>
      </c>
      <c r="BE2519" s="62">
        <f t="shared" si="7734"/>
        <v>0</v>
      </c>
      <c r="BF2519" s="62">
        <f>BF2520</f>
        <v>0</v>
      </c>
      <c r="BG2519" s="62">
        <f t="shared" si="7734"/>
        <v>0</v>
      </c>
      <c r="BH2519" s="62">
        <f t="shared" si="7734"/>
        <v>0</v>
      </c>
      <c r="BI2519" s="62" t="e">
        <f t="shared" si="7734"/>
        <v>#REF!</v>
      </c>
      <c r="BJ2519" s="62" t="e">
        <f t="shared" si="7734"/>
        <v>#REF!</v>
      </c>
      <c r="BK2519" s="62" t="e">
        <f t="shared" si="7734"/>
        <v>#REF!</v>
      </c>
      <c r="BL2519" s="62" t="e">
        <f t="shared" si="7527"/>
        <v>#REF!</v>
      </c>
      <c r="BM2519" s="304"/>
      <c r="BN2519" s="304"/>
      <c r="BO2519" s="304"/>
      <c r="BP2519" s="304"/>
      <c r="BQ2519" s="304"/>
      <c r="BR2519" s="304"/>
      <c r="BS2519" s="64"/>
      <c r="BT2519" s="77"/>
    </row>
    <row r="2520" spans="1:75" s="46" customFormat="1" ht="36.75" hidden="1" customHeight="1">
      <c r="A2520" s="77"/>
      <c r="B2520" s="104">
        <v>2014</v>
      </c>
      <c r="C2520" s="105">
        <v>8317</v>
      </c>
      <c r="D2520" s="104">
        <v>10</v>
      </c>
      <c r="E2520" s="104">
        <v>3000</v>
      </c>
      <c r="F2520" s="104">
        <v>3100</v>
      </c>
      <c r="G2520" s="104">
        <v>319</v>
      </c>
      <c r="H2520" s="104">
        <v>1</v>
      </c>
      <c r="I2520" s="66" t="s">
        <v>1284</v>
      </c>
      <c r="J2520" s="67">
        <v>0</v>
      </c>
      <c r="K2520" s="67">
        <v>0</v>
      </c>
      <c r="L2520" s="68">
        <f>J2520+K2520</f>
        <v>0</v>
      </c>
      <c r="M2520" s="67">
        <v>0</v>
      </c>
      <c r="N2520" s="67">
        <v>0</v>
      </c>
      <c r="O2520" s="68">
        <f>+M2520+N2520</f>
        <v>0</v>
      </c>
      <c r="P2520" s="68">
        <f>+L2520+O2520</f>
        <v>0</v>
      </c>
      <c r="Q2520" s="71">
        <v>0</v>
      </c>
      <c r="R2520" s="71">
        <v>0</v>
      </c>
      <c r="S2520" s="71">
        <v>0</v>
      </c>
      <c r="T2520" s="71">
        <v>0</v>
      </c>
      <c r="U2520" s="71">
        <v>0</v>
      </c>
      <c r="V2520" s="71">
        <v>0</v>
      </c>
      <c r="W2520" s="67">
        <v>0</v>
      </c>
      <c r="X2520" s="67">
        <v>0</v>
      </c>
      <c r="Y2520" s="68">
        <v>0</v>
      </c>
      <c r="Z2520" s="67">
        <v>0</v>
      </c>
      <c r="AA2520" s="67">
        <v>0</v>
      </c>
      <c r="AB2520" s="68">
        <v>0</v>
      </c>
      <c r="AC2520" s="68" t="e">
        <f>I2520+#REF!-Y2520</f>
        <v>#VALUE!</v>
      </c>
      <c r="AD2520" s="67">
        <f>J2520+Q2520-T2520</f>
        <v>0</v>
      </c>
      <c r="AE2520" s="67">
        <f>K2520+R2520-U2520</f>
        <v>0</v>
      </c>
      <c r="AF2520" s="68">
        <f t="shared" ref="AF2520" si="7735">AD2520+AE2520</f>
        <v>0</v>
      </c>
      <c r="AG2520" s="67" t="e">
        <f>M2520+#REF!-V2520</f>
        <v>#REF!</v>
      </c>
      <c r="AH2520" s="67" t="e">
        <f>N2520+#REF!-AD2520</f>
        <v>#REF!</v>
      </c>
      <c r="AI2520" s="68" t="e">
        <f>O2520+#REF!-AE2520</f>
        <v>#REF!</v>
      </c>
      <c r="AJ2520" s="68" t="e">
        <f>P2520+#REF!-AF2520</f>
        <v>#REF!</v>
      </c>
      <c r="AK2520" s="71">
        <v>0</v>
      </c>
      <c r="AL2520" s="71">
        <v>0</v>
      </c>
      <c r="AM2520" s="68">
        <f>AK2520+AL2520</f>
        <v>0</v>
      </c>
      <c r="AN2520" s="71">
        <v>0</v>
      </c>
      <c r="AO2520" s="71">
        <v>0</v>
      </c>
      <c r="AP2520" s="68">
        <f>+AN2520+AO2520</f>
        <v>0</v>
      </c>
      <c r="AQ2520" s="68">
        <f>+AM2520+AP2520</f>
        <v>0</v>
      </c>
      <c r="AR2520" s="71">
        <v>0</v>
      </c>
      <c r="AS2520" s="71">
        <v>0</v>
      </c>
      <c r="AT2520" s="68">
        <f>AR2520+AS2520</f>
        <v>0</v>
      </c>
      <c r="AU2520" s="71">
        <v>0</v>
      </c>
      <c r="AV2520" s="71">
        <v>0</v>
      </c>
      <c r="AW2520" s="68">
        <f>+AU2520+AV2520</f>
        <v>0</v>
      </c>
      <c r="AX2520" s="68">
        <f>+AT2520+AW2520</f>
        <v>0</v>
      </c>
      <c r="AY2520" s="71">
        <v>0</v>
      </c>
      <c r="AZ2520" s="71">
        <v>0</v>
      </c>
      <c r="BA2520" s="68">
        <f>AY2520+AZ2520</f>
        <v>0</v>
      </c>
      <c r="BB2520" s="71">
        <v>0</v>
      </c>
      <c r="BC2520" s="71">
        <v>0</v>
      </c>
      <c r="BD2520" s="68">
        <f>+BB2520+BC2520</f>
        <v>0</v>
      </c>
      <c r="BE2520" s="68">
        <f>+BA2520+BD2520</f>
        <v>0</v>
      </c>
      <c r="BF2520" s="67">
        <f t="shared" ref="BF2520:BG2520" si="7736">AD2520-AK2520-AR2520-AY2520</f>
        <v>0</v>
      </c>
      <c r="BG2520" s="67">
        <f t="shared" si="7736"/>
        <v>0</v>
      </c>
      <c r="BH2520" s="68">
        <f t="shared" ref="BH2520" si="7737">BF2520+BG2520</f>
        <v>0</v>
      </c>
      <c r="BI2520" s="67" t="e">
        <f t="shared" ref="BI2520" si="7738">AG2520-AN2520-AU2520-BB2520</f>
        <v>#REF!</v>
      </c>
      <c r="BJ2520" s="67" t="e">
        <f t="shared" ref="BJ2520" si="7739">AH2520-AO2520-AV2520-BC2520</f>
        <v>#REF!</v>
      </c>
      <c r="BK2520" s="67" t="e">
        <f t="shared" ref="BK2520" si="7740">AI2520-AP2520-AW2520-BD2520</f>
        <v>#REF!</v>
      </c>
      <c r="BL2520" s="67" t="e">
        <f t="shared" si="7527"/>
        <v>#REF!</v>
      </c>
      <c r="BM2520" s="305">
        <v>0</v>
      </c>
      <c r="BN2520" s="305">
        <v>0</v>
      </c>
      <c r="BO2520" s="306"/>
      <c r="BP2520" s="306"/>
      <c r="BQ2520" s="305">
        <v>0</v>
      </c>
      <c r="BR2520" s="305">
        <v>0</v>
      </c>
      <c r="BS2520" s="114" t="s">
        <v>208</v>
      </c>
      <c r="BT2520" s="77"/>
    </row>
    <row r="2521" spans="1:75" s="78" customFormat="1" ht="36.75" hidden="1" customHeight="1">
      <c r="A2521" s="77"/>
      <c r="B2521" s="53">
        <v>2014</v>
      </c>
      <c r="C2521" s="54">
        <v>8317</v>
      </c>
      <c r="D2521" s="53">
        <v>10</v>
      </c>
      <c r="E2521" s="53">
        <v>3000</v>
      </c>
      <c r="F2521" s="53">
        <v>3200</v>
      </c>
      <c r="G2521" s="53"/>
      <c r="H2521" s="53"/>
      <c r="I2521" s="55" t="s">
        <v>841</v>
      </c>
      <c r="J2521" s="56">
        <f>J2522+J2524+J2526</f>
        <v>0</v>
      </c>
      <c r="K2521" s="56">
        <f t="shared" ref="K2521:P2521" si="7741">K2522+K2524+K2526</f>
        <v>0</v>
      </c>
      <c r="L2521" s="56">
        <f t="shared" si="7741"/>
        <v>0</v>
      </c>
      <c r="M2521" s="56">
        <f t="shared" si="7741"/>
        <v>0</v>
      </c>
      <c r="N2521" s="56">
        <f t="shared" si="7741"/>
        <v>0</v>
      </c>
      <c r="O2521" s="56">
        <f t="shared" si="7741"/>
        <v>0</v>
      </c>
      <c r="P2521" s="56">
        <f t="shared" si="7741"/>
        <v>0</v>
      </c>
      <c r="Q2521" s="56">
        <f>Q2522+Q2524+Q2526</f>
        <v>0</v>
      </c>
      <c r="R2521" s="56">
        <f t="shared" ref="R2521:S2521" si="7742">R2522+R2524+R2526</f>
        <v>0</v>
      </c>
      <c r="S2521" s="56">
        <f t="shared" si="7742"/>
        <v>0</v>
      </c>
      <c r="T2521" s="56">
        <f>T2522+T2524+T2526</f>
        <v>0</v>
      </c>
      <c r="U2521" s="56">
        <f t="shared" ref="U2521:V2521" si="7743">U2522+U2524+U2526</f>
        <v>0</v>
      </c>
      <c r="V2521" s="56">
        <f t="shared" si="7743"/>
        <v>0</v>
      </c>
      <c r="W2521" s="56">
        <v>0</v>
      </c>
      <c r="X2521" s="56">
        <v>0</v>
      </c>
      <c r="Y2521" s="56">
        <v>0</v>
      </c>
      <c r="Z2521" s="56">
        <v>0</v>
      </c>
      <c r="AA2521" s="56">
        <v>0</v>
      </c>
      <c r="AB2521" s="56">
        <v>0</v>
      </c>
      <c r="AC2521" s="56" t="e">
        <f t="shared" ref="AC2521" si="7744">AC2522+AC2524+AC2526</f>
        <v>#VALUE!</v>
      </c>
      <c r="AD2521" s="56">
        <f>AD2522+AD2524+AD2526</f>
        <v>0</v>
      </c>
      <c r="AE2521" s="56">
        <f t="shared" ref="AE2521:AG2521" si="7745">AE2522+AE2524+AE2526</f>
        <v>0</v>
      </c>
      <c r="AF2521" s="56">
        <f t="shared" si="7745"/>
        <v>0</v>
      </c>
      <c r="AG2521" s="56" t="e">
        <f t="shared" si="7745"/>
        <v>#REF!</v>
      </c>
      <c r="AH2521" s="56" t="e">
        <f t="shared" ref="AH2521:AJ2521" si="7746">AH2522+AH2524+AH2526</f>
        <v>#REF!</v>
      </c>
      <c r="AI2521" s="56" t="e">
        <f t="shared" si="7746"/>
        <v>#REF!</v>
      </c>
      <c r="AJ2521" s="56" t="e">
        <f t="shared" si="7746"/>
        <v>#REF!</v>
      </c>
      <c r="AK2521" s="56">
        <f>AK2522+AK2524+AK2526</f>
        <v>0</v>
      </c>
      <c r="AL2521" s="56">
        <f t="shared" ref="AL2521:AQ2521" si="7747">AL2522+AL2524+AL2526</f>
        <v>0</v>
      </c>
      <c r="AM2521" s="56">
        <f t="shared" si="7747"/>
        <v>0</v>
      </c>
      <c r="AN2521" s="56">
        <f t="shared" si="7747"/>
        <v>0</v>
      </c>
      <c r="AO2521" s="56">
        <f t="shared" si="7747"/>
        <v>0</v>
      </c>
      <c r="AP2521" s="56">
        <f t="shared" si="7747"/>
        <v>0</v>
      </c>
      <c r="AQ2521" s="56">
        <f t="shared" si="7747"/>
        <v>0</v>
      </c>
      <c r="AR2521" s="56">
        <f>AR2522+AR2524+AR2526</f>
        <v>0</v>
      </c>
      <c r="AS2521" s="56">
        <f t="shared" ref="AS2521:AX2521" si="7748">AS2522+AS2524+AS2526</f>
        <v>0</v>
      </c>
      <c r="AT2521" s="56">
        <f t="shared" si="7748"/>
        <v>0</v>
      </c>
      <c r="AU2521" s="56">
        <f t="shared" si="7748"/>
        <v>0</v>
      </c>
      <c r="AV2521" s="56">
        <f t="shared" si="7748"/>
        <v>0</v>
      </c>
      <c r="AW2521" s="56">
        <f t="shared" si="7748"/>
        <v>0</v>
      </c>
      <c r="AX2521" s="56">
        <f t="shared" si="7748"/>
        <v>0</v>
      </c>
      <c r="AY2521" s="56">
        <f>AY2522+AY2524+AY2526</f>
        <v>0</v>
      </c>
      <c r="AZ2521" s="56">
        <f t="shared" ref="AZ2521:BE2521" si="7749">AZ2522+AZ2524+AZ2526</f>
        <v>0</v>
      </c>
      <c r="BA2521" s="56">
        <f t="shared" si="7749"/>
        <v>0</v>
      </c>
      <c r="BB2521" s="56">
        <f t="shared" si="7749"/>
        <v>0</v>
      </c>
      <c r="BC2521" s="56">
        <f t="shared" si="7749"/>
        <v>0</v>
      </c>
      <c r="BD2521" s="56">
        <f t="shared" si="7749"/>
        <v>0</v>
      </c>
      <c r="BE2521" s="56">
        <f t="shared" si="7749"/>
        <v>0</v>
      </c>
      <c r="BF2521" s="56">
        <f>BF2522+BF2524+BF2526</f>
        <v>0</v>
      </c>
      <c r="BG2521" s="56">
        <f t="shared" ref="BG2521:BI2521" si="7750">BG2522+BG2524+BG2526</f>
        <v>0</v>
      </c>
      <c r="BH2521" s="56">
        <f t="shared" si="7750"/>
        <v>0</v>
      </c>
      <c r="BI2521" s="56" t="e">
        <f t="shared" si="7750"/>
        <v>#REF!</v>
      </c>
      <c r="BJ2521" s="56" t="e">
        <f t="shared" ref="BJ2521:BK2521" si="7751">BJ2522+BJ2524+BJ2526</f>
        <v>#REF!</v>
      </c>
      <c r="BK2521" s="56" t="e">
        <f t="shared" si="7751"/>
        <v>#REF!</v>
      </c>
      <c r="BL2521" s="56" t="e">
        <f t="shared" si="7527"/>
        <v>#REF!</v>
      </c>
      <c r="BM2521" s="303"/>
      <c r="BN2521" s="303"/>
      <c r="BO2521" s="303"/>
      <c r="BP2521" s="303"/>
      <c r="BQ2521" s="303"/>
      <c r="BR2521" s="303"/>
      <c r="BS2521" s="58"/>
      <c r="BT2521" s="77"/>
    </row>
    <row r="2522" spans="1:75" s="79" customFormat="1" ht="36.75" hidden="1" customHeight="1">
      <c r="A2522" s="77"/>
      <c r="B2522" s="59">
        <v>2014</v>
      </c>
      <c r="C2522" s="60">
        <v>8317</v>
      </c>
      <c r="D2522" s="59">
        <v>10</v>
      </c>
      <c r="E2522" s="59">
        <v>3000</v>
      </c>
      <c r="F2522" s="59">
        <v>3200</v>
      </c>
      <c r="G2522" s="59">
        <v>321</v>
      </c>
      <c r="H2522" s="59"/>
      <c r="I2522" s="61" t="s">
        <v>1285</v>
      </c>
      <c r="J2522" s="62">
        <f>J2523</f>
        <v>0</v>
      </c>
      <c r="K2522" s="62">
        <f t="shared" ref="K2522:P2524" si="7752">K2523</f>
        <v>0</v>
      </c>
      <c r="L2522" s="62">
        <f t="shared" si="7752"/>
        <v>0</v>
      </c>
      <c r="M2522" s="62">
        <f t="shared" si="7752"/>
        <v>0</v>
      </c>
      <c r="N2522" s="62">
        <f t="shared" si="7752"/>
        <v>0</v>
      </c>
      <c r="O2522" s="62">
        <f t="shared" si="7752"/>
        <v>0</v>
      </c>
      <c r="P2522" s="62">
        <f t="shared" si="7752"/>
        <v>0</v>
      </c>
      <c r="Q2522" s="62">
        <f>Q2523</f>
        <v>0</v>
      </c>
      <c r="R2522" s="62">
        <f t="shared" ref="R2522:V2524" si="7753">R2523</f>
        <v>0</v>
      </c>
      <c r="S2522" s="62">
        <f t="shared" si="7753"/>
        <v>0</v>
      </c>
      <c r="T2522" s="62">
        <f>T2523</f>
        <v>0</v>
      </c>
      <c r="U2522" s="62">
        <f t="shared" si="7753"/>
        <v>0</v>
      </c>
      <c r="V2522" s="62">
        <f t="shared" si="7753"/>
        <v>0</v>
      </c>
      <c r="W2522" s="62">
        <v>0</v>
      </c>
      <c r="X2522" s="62">
        <v>0</v>
      </c>
      <c r="Y2522" s="62">
        <v>0</v>
      </c>
      <c r="Z2522" s="62">
        <v>0</v>
      </c>
      <c r="AA2522" s="62">
        <v>0</v>
      </c>
      <c r="AB2522" s="62">
        <v>0</v>
      </c>
      <c r="AC2522" s="62" t="e">
        <f t="shared" ref="AC2522:AC2524" si="7754">AC2523</f>
        <v>#VALUE!</v>
      </c>
      <c r="AD2522" s="62">
        <f>AD2523</f>
        <v>0</v>
      </c>
      <c r="AE2522" s="62">
        <f t="shared" ref="AE2522:AJ2524" si="7755">AE2523</f>
        <v>0</v>
      </c>
      <c r="AF2522" s="62">
        <f t="shared" si="7755"/>
        <v>0</v>
      </c>
      <c r="AG2522" s="62" t="e">
        <f t="shared" si="7755"/>
        <v>#REF!</v>
      </c>
      <c r="AH2522" s="62" t="e">
        <f t="shared" si="7755"/>
        <v>#REF!</v>
      </c>
      <c r="AI2522" s="62" t="e">
        <f t="shared" si="7755"/>
        <v>#REF!</v>
      </c>
      <c r="AJ2522" s="62" t="e">
        <f t="shared" si="7755"/>
        <v>#REF!</v>
      </c>
      <c r="AK2522" s="62">
        <f>AK2523</f>
        <v>0</v>
      </c>
      <c r="AL2522" s="62">
        <f t="shared" ref="AL2522:BA2524" si="7756">AL2523</f>
        <v>0</v>
      </c>
      <c r="AM2522" s="62">
        <f t="shared" si="7756"/>
        <v>0</v>
      </c>
      <c r="AN2522" s="62">
        <f t="shared" si="7756"/>
        <v>0</v>
      </c>
      <c r="AO2522" s="62">
        <f t="shared" si="7756"/>
        <v>0</v>
      </c>
      <c r="AP2522" s="62">
        <f t="shared" si="7756"/>
        <v>0</v>
      </c>
      <c r="AQ2522" s="62">
        <f t="shared" si="7756"/>
        <v>0</v>
      </c>
      <c r="AR2522" s="62">
        <f>AR2523</f>
        <v>0</v>
      </c>
      <c r="AS2522" s="62">
        <f t="shared" si="7756"/>
        <v>0</v>
      </c>
      <c r="AT2522" s="62">
        <f t="shared" si="7756"/>
        <v>0</v>
      </c>
      <c r="AU2522" s="62">
        <f t="shared" si="7756"/>
        <v>0</v>
      </c>
      <c r="AV2522" s="62">
        <f t="shared" si="7756"/>
        <v>0</v>
      </c>
      <c r="AW2522" s="62">
        <f t="shared" si="7756"/>
        <v>0</v>
      </c>
      <c r="AX2522" s="62">
        <f t="shared" si="7756"/>
        <v>0</v>
      </c>
      <c r="AY2522" s="62">
        <f>AY2523</f>
        <v>0</v>
      </c>
      <c r="AZ2522" s="62">
        <f t="shared" si="7756"/>
        <v>0</v>
      </c>
      <c r="BA2522" s="62">
        <f t="shared" si="7756"/>
        <v>0</v>
      </c>
      <c r="BB2522" s="62">
        <f t="shared" ref="AZ2522:BE2524" si="7757">BB2523</f>
        <v>0</v>
      </c>
      <c r="BC2522" s="62">
        <f t="shared" si="7757"/>
        <v>0</v>
      </c>
      <c r="BD2522" s="62">
        <f t="shared" si="7757"/>
        <v>0</v>
      </c>
      <c r="BE2522" s="62">
        <f t="shared" si="7757"/>
        <v>0</v>
      </c>
      <c r="BF2522" s="62">
        <f>BF2523</f>
        <v>0</v>
      </c>
      <c r="BG2522" s="62">
        <f t="shared" ref="BG2522:BK2524" si="7758">BG2523</f>
        <v>0</v>
      </c>
      <c r="BH2522" s="62">
        <f t="shared" si="7758"/>
        <v>0</v>
      </c>
      <c r="BI2522" s="62" t="e">
        <f t="shared" si="7758"/>
        <v>#REF!</v>
      </c>
      <c r="BJ2522" s="62" t="e">
        <f t="shared" si="7758"/>
        <v>#REF!</v>
      </c>
      <c r="BK2522" s="62" t="e">
        <f t="shared" si="7758"/>
        <v>#REF!</v>
      </c>
      <c r="BL2522" s="62" t="e">
        <f t="shared" si="7527"/>
        <v>#REF!</v>
      </c>
      <c r="BM2522" s="304"/>
      <c r="BN2522" s="304"/>
      <c r="BO2522" s="304"/>
      <c r="BP2522" s="304"/>
      <c r="BQ2522" s="304"/>
      <c r="BR2522" s="304"/>
      <c r="BS2522" s="64"/>
      <c r="BT2522" s="77"/>
    </row>
    <row r="2523" spans="1:75" s="46" customFormat="1" ht="36.75" hidden="1" customHeight="1">
      <c r="A2523" s="77"/>
      <c r="B2523" s="104">
        <v>2014</v>
      </c>
      <c r="C2523" s="105">
        <v>8317</v>
      </c>
      <c r="D2523" s="104">
        <v>10</v>
      </c>
      <c r="E2523" s="104">
        <v>3000</v>
      </c>
      <c r="F2523" s="104">
        <v>3200</v>
      </c>
      <c r="G2523" s="104">
        <v>321</v>
      </c>
      <c r="H2523" s="104">
        <v>1</v>
      </c>
      <c r="I2523" s="66" t="s">
        <v>1285</v>
      </c>
      <c r="J2523" s="67">
        <v>0</v>
      </c>
      <c r="K2523" s="67">
        <v>0</v>
      </c>
      <c r="L2523" s="68">
        <f>J2523+K2523</f>
        <v>0</v>
      </c>
      <c r="M2523" s="67">
        <v>0</v>
      </c>
      <c r="N2523" s="67">
        <v>0</v>
      </c>
      <c r="O2523" s="68">
        <f>+M2523+N2523</f>
        <v>0</v>
      </c>
      <c r="P2523" s="68">
        <f>+L2523+O2523</f>
        <v>0</v>
      </c>
      <c r="Q2523" s="71">
        <v>0</v>
      </c>
      <c r="R2523" s="71">
        <v>0</v>
      </c>
      <c r="S2523" s="71">
        <v>0</v>
      </c>
      <c r="T2523" s="71">
        <v>0</v>
      </c>
      <c r="U2523" s="71">
        <v>0</v>
      </c>
      <c r="V2523" s="71">
        <v>0</v>
      </c>
      <c r="W2523" s="67">
        <v>0</v>
      </c>
      <c r="X2523" s="67">
        <v>0</v>
      </c>
      <c r="Y2523" s="68">
        <v>0</v>
      </c>
      <c r="Z2523" s="67">
        <v>0</v>
      </c>
      <c r="AA2523" s="67">
        <v>0</v>
      </c>
      <c r="AB2523" s="68">
        <v>0</v>
      </c>
      <c r="AC2523" s="68" t="e">
        <f>I2523+#REF!-Y2523</f>
        <v>#VALUE!</v>
      </c>
      <c r="AD2523" s="67">
        <f>J2523+Q2523-T2523</f>
        <v>0</v>
      </c>
      <c r="AE2523" s="67">
        <f>K2523+R2523-U2523</f>
        <v>0</v>
      </c>
      <c r="AF2523" s="68">
        <f t="shared" ref="AF2523" si="7759">AD2523+AE2523</f>
        <v>0</v>
      </c>
      <c r="AG2523" s="67" t="e">
        <f>M2523+#REF!-V2523</f>
        <v>#REF!</v>
      </c>
      <c r="AH2523" s="67" t="e">
        <f>N2523+#REF!-AD2523</f>
        <v>#REF!</v>
      </c>
      <c r="AI2523" s="68" t="e">
        <f>O2523+#REF!-AE2523</f>
        <v>#REF!</v>
      </c>
      <c r="AJ2523" s="68" t="e">
        <f>P2523+#REF!-AF2523</f>
        <v>#REF!</v>
      </c>
      <c r="AK2523" s="71">
        <v>0</v>
      </c>
      <c r="AL2523" s="71">
        <v>0</v>
      </c>
      <c r="AM2523" s="68">
        <f>AK2523+AL2523</f>
        <v>0</v>
      </c>
      <c r="AN2523" s="71">
        <v>0</v>
      </c>
      <c r="AO2523" s="71">
        <v>0</v>
      </c>
      <c r="AP2523" s="68">
        <f>+AN2523+AO2523</f>
        <v>0</v>
      </c>
      <c r="AQ2523" s="68">
        <f>+AM2523+AP2523</f>
        <v>0</v>
      </c>
      <c r="AR2523" s="71">
        <v>0</v>
      </c>
      <c r="AS2523" s="71">
        <v>0</v>
      </c>
      <c r="AT2523" s="68">
        <f>AR2523+AS2523</f>
        <v>0</v>
      </c>
      <c r="AU2523" s="71">
        <v>0</v>
      </c>
      <c r="AV2523" s="71">
        <v>0</v>
      </c>
      <c r="AW2523" s="68">
        <f>+AU2523+AV2523</f>
        <v>0</v>
      </c>
      <c r="AX2523" s="68">
        <f>+AT2523+AW2523</f>
        <v>0</v>
      </c>
      <c r="AY2523" s="71">
        <v>0</v>
      </c>
      <c r="AZ2523" s="71">
        <v>0</v>
      </c>
      <c r="BA2523" s="68">
        <f>AY2523+AZ2523</f>
        <v>0</v>
      </c>
      <c r="BB2523" s="71">
        <v>0</v>
      </c>
      <c r="BC2523" s="71">
        <v>0</v>
      </c>
      <c r="BD2523" s="68">
        <f>+BB2523+BC2523</f>
        <v>0</v>
      </c>
      <c r="BE2523" s="68">
        <f>+BA2523+BD2523</f>
        <v>0</v>
      </c>
      <c r="BF2523" s="67">
        <f t="shared" ref="BF2523:BG2523" si="7760">AD2523-AK2523-AR2523-AY2523</f>
        <v>0</v>
      </c>
      <c r="BG2523" s="67">
        <f t="shared" si="7760"/>
        <v>0</v>
      </c>
      <c r="BH2523" s="68">
        <f t="shared" ref="BH2523" si="7761">BF2523+BG2523</f>
        <v>0</v>
      </c>
      <c r="BI2523" s="67" t="e">
        <f t="shared" ref="BI2523" si="7762">AG2523-AN2523-AU2523-BB2523</f>
        <v>#REF!</v>
      </c>
      <c r="BJ2523" s="67" t="e">
        <f t="shared" ref="BJ2523" si="7763">AH2523-AO2523-AV2523-BC2523</f>
        <v>#REF!</v>
      </c>
      <c r="BK2523" s="67" t="e">
        <f t="shared" ref="BK2523" si="7764">AI2523-AP2523-AW2523-BD2523</f>
        <v>#REF!</v>
      </c>
      <c r="BL2523" s="67" t="e">
        <f t="shared" si="7527"/>
        <v>#REF!</v>
      </c>
      <c r="BM2523" s="305">
        <v>0</v>
      </c>
      <c r="BN2523" s="305">
        <v>0</v>
      </c>
      <c r="BO2523" s="306"/>
      <c r="BP2523" s="306"/>
      <c r="BQ2523" s="305">
        <v>0</v>
      </c>
      <c r="BR2523" s="305">
        <v>0</v>
      </c>
      <c r="BS2523" s="74" t="s">
        <v>37</v>
      </c>
      <c r="BT2523" s="77"/>
    </row>
    <row r="2524" spans="1:75" s="46" customFormat="1" ht="36.75" hidden="1" customHeight="1">
      <c r="A2524" s="77"/>
      <c r="B2524" s="59">
        <v>2014</v>
      </c>
      <c r="C2524" s="60">
        <v>8317</v>
      </c>
      <c r="D2524" s="59">
        <v>10</v>
      </c>
      <c r="E2524" s="59">
        <v>3000</v>
      </c>
      <c r="F2524" s="59">
        <v>3200</v>
      </c>
      <c r="G2524" s="59">
        <v>322</v>
      </c>
      <c r="H2524" s="59"/>
      <c r="I2524" s="61" t="s">
        <v>1286</v>
      </c>
      <c r="J2524" s="62">
        <f>J2525</f>
        <v>0</v>
      </c>
      <c r="K2524" s="62">
        <f t="shared" si="7752"/>
        <v>0</v>
      </c>
      <c r="L2524" s="62">
        <f t="shared" si="7752"/>
        <v>0</v>
      </c>
      <c r="M2524" s="62">
        <f t="shared" si="7752"/>
        <v>0</v>
      </c>
      <c r="N2524" s="62">
        <f t="shared" si="7752"/>
        <v>0</v>
      </c>
      <c r="O2524" s="62">
        <f t="shared" si="7752"/>
        <v>0</v>
      </c>
      <c r="P2524" s="62">
        <f t="shared" si="7752"/>
        <v>0</v>
      </c>
      <c r="Q2524" s="62">
        <f>Q2525</f>
        <v>0</v>
      </c>
      <c r="R2524" s="62">
        <f t="shared" si="7753"/>
        <v>0</v>
      </c>
      <c r="S2524" s="62">
        <f t="shared" si="7753"/>
        <v>0</v>
      </c>
      <c r="T2524" s="62">
        <f>T2525</f>
        <v>0</v>
      </c>
      <c r="U2524" s="62">
        <f t="shared" si="7753"/>
        <v>0</v>
      </c>
      <c r="V2524" s="62">
        <f t="shared" si="7753"/>
        <v>0</v>
      </c>
      <c r="W2524" s="62">
        <v>0</v>
      </c>
      <c r="X2524" s="62">
        <v>0</v>
      </c>
      <c r="Y2524" s="62">
        <v>0</v>
      </c>
      <c r="Z2524" s="62">
        <v>0</v>
      </c>
      <c r="AA2524" s="62">
        <v>0</v>
      </c>
      <c r="AB2524" s="62">
        <v>0</v>
      </c>
      <c r="AC2524" s="62" t="e">
        <f t="shared" si="7754"/>
        <v>#VALUE!</v>
      </c>
      <c r="AD2524" s="62">
        <f>AD2525</f>
        <v>0</v>
      </c>
      <c r="AE2524" s="62">
        <f t="shared" si="7755"/>
        <v>0</v>
      </c>
      <c r="AF2524" s="62">
        <f t="shared" si="7755"/>
        <v>0</v>
      </c>
      <c r="AG2524" s="62" t="e">
        <f t="shared" si="7755"/>
        <v>#REF!</v>
      </c>
      <c r="AH2524" s="62" t="e">
        <f t="shared" si="7755"/>
        <v>#REF!</v>
      </c>
      <c r="AI2524" s="62" t="e">
        <f t="shared" si="7755"/>
        <v>#REF!</v>
      </c>
      <c r="AJ2524" s="62" t="e">
        <f t="shared" si="7755"/>
        <v>#REF!</v>
      </c>
      <c r="AK2524" s="62">
        <f>AK2525</f>
        <v>0</v>
      </c>
      <c r="AL2524" s="62">
        <f t="shared" si="7756"/>
        <v>0</v>
      </c>
      <c r="AM2524" s="62">
        <f t="shared" si="7756"/>
        <v>0</v>
      </c>
      <c r="AN2524" s="62">
        <f t="shared" si="7756"/>
        <v>0</v>
      </c>
      <c r="AO2524" s="62">
        <f t="shared" si="7756"/>
        <v>0</v>
      </c>
      <c r="AP2524" s="62">
        <f t="shared" si="7756"/>
        <v>0</v>
      </c>
      <c r="AQ2524" s="62">
        <f t="shared" si="7756"/>
        <v>0</v>
      </c>
      <c r="AR2524" s="62">
        <f>AR2525</f>
        <v>0</v>
      </c>
      <c r="AS2524" s="62">
        <f t="shared" si="7756"/>
        <v>0</v>
      </c>
      <c r="AT2524" s="62">
        <f t="shared" si="7756"/>
        <v>0</v>
      </c>
      <c r="AU2524" s="62">
        <f t="shared" si="7756"/>
        <v>0</v>
      </c>
      <c r="AV2524" s="62">
        <f t="shared" si="7756"/>
        <v>0</v>
      </c>
      <c r="AW2524" s="62">
        <f t="shared" si="7756"/>
        <v>0</v>
      </c>
      <c r="AX2524" s="62">
        <f t="shared" si="7756"/>
        <v>0</v>
      </c>
      <c r="AY2524" s="62">
        <f>AY2525</f>
        <v>0</v>
      </c>
      <c r="AZ2524" s="62">
        <f t="shared" si="7757"/>
        <v>0</v>
      </c>
      <c r="BA2524" s="62">
        <f t="shared" si="7757"/>
        <v>0</v>
      </c>
      <c r="BB2524" s="62">
        <f t="shared" si="7757"/>
        <v>0</v>
      </c>
      <c r="BC2524" s="62">
        <f t="shared" si="7757"/>
        <v>0</v>
      </c>
      <c r="BD2524" s="62">
        <f t="shared" si="7757"/>
        <v>0</v>
      </c>
      <c r="BE2524" s="62">
        <f t="shared" si="7757"/>
        <v>0</v>
      </c>
      <c r="BF2524" s="62">
        <f>BF2525</f>
        <v>0</v>
      </c>
      <c r="BG2524" s="62">
        <f t="shared" si="7758"/>
        <v>0</v>
      </c>
      <c r="BH2524" s="62">
        <f t="shared" si="7758"/>
        <v>0</v>
      </c>
      <c r="BI2524" s="62" t="e">
        <f t="shared" si="7758"/>
        <v>#REF!</v>
      </c>
      <c r="BJ2524" s="62" t="e">
        <f t="shared" si="7758"/>
        <v>#REF!</v>
      </c>
      <c r="BK2524" s="62" t="e">
        <f t="shared" si="7758"/>
        <v>#REF!</v>
      </c>
      <c r="BL2524" s="62" t="e">
        <f t="shared" si="7527"/>
        <v>#REF!</v>
      </c>
      <c r="BM2524" s="304"/>
      <c r="BN2524" s="304"/>
      <c r="BO2524" s="304"/>
      <c r="BP2524" s="304"/>
      <c r="BQ2524" s="304"/>
      <c r="BR2524" s="304"/>
      <c r="BS2524" s="64"/>
      <c r="BT2524" s="77"/>
      <c r="BU2524" s="77"/>
      <c r="BV2524" s="77"/>
      <c r="BW2524" s="77"/>
    </row>
    <row r="2525" spans="1:75" s="46" customFormat="1" ht="36.75" hidden="1" customHeight="1">
      <c r="A2525" s="77"/>
      <c r="B2525" s="94">
        <v>2014</v>
      </c>
      <c r="C2525" s="20">
        <v>8317</v>
      </c>
      <c r="D2525" s="94">
        <v>10</v>
      </c>
      <c r="E2525" s="94">
        <v>3000</v>
      </c>
      <c r="F2525" s="94">
        <v>3200</v>
      </c>
      <c r="G2525" s="94">
        <v>322</v>
      </c>
      <c r="H2525" s="20">
        <v>1</v>
      </c>
      <c r="I2525" s="66" t="s">
        <v>1287</v>
      </c>
      <c r="J2525" s="67">
        <v>0</v>
      </c>
      <c r="K2525" s="67">
        <v>0</v>
      </c>
      <c r="L2525" s="68">
        <f>J2525+K2525</f>
        <v>0</v>
      </c>
      <c r="M2525" s="67">
        <v>0</v>
      </c>
      <c r="N2525" s="67">
        <v>0</v>
      </c>
      <c r="O2525" s="68">
        <f>+M2525+N2525</f>
        <v>0</v>
      </c>
      <c r="P2525" s="68">
        <f>+L2525+O2525</f>
        <v>0</v>
      </c>
      <c r="Q2525" s="71">
        <v>0</v>
      </c>
      <c r="R2525" s="71">
        <v>0</v>
      </c>
      <c r="S2525" s="71">
        <v>0</v>
      </c>
      <c r="T2525" s="71">
        <v>0</v>
      </c>
      <c r="U2525" s="71">
        <v>0</v>
      </c>
      <c r="V2525" s="71">
        <v>0</v>
      </c>
      <c r="W2525" s="67">
        <v>0</v>
      </c>
      <c r="X2525" s="67">
        <v>0</v>
      </c>
      <c r="Y2525" s="68">
        <v>0</v>
      </c>
      <c r="Z2525" s="67">
        <v>0</v>
      </c>
      <c r="AA2525" s="67">
        <v>0</v>
      </c>
      <c r="AB2525" s="68">
        <v>0</v>
      </c>
      <c r="AC2525" s="68" t="e">
        <f>I2525+#REF!-Y2525</f>
        <v>#VALUE!</v>
      </c>
      <c r="AD2525" s="67">
        <f>J2525+Q2525-T2525</f>
        <v>0</v>
      </c>
      <c r="AE2525" s="67">
        <f>K2525+R2525-U2525</f>
        <v>0</v>
      </c>
      <c r="AF2525" s="68">
        <f t="shared" ref="AF2525" si="7765">AD2525+AE2525</f>
        <v>0</v>
      </c>
      <c r="AG2525" s="67" t="e">
        <f>M2525+#REF!-V2525</f>
        <v>#REF!</v>
      </c>
      <c r="AH2525" s="67" t="e">
        <f>N2525+#REF!-AD2525</f>
        <v>#REF!</v>
      </c>
      <c r="AI2525" s="68" t="e">
        <f>O2525+#REF!-AE2525</f>
        <v>#REF!</v>
      </c>
      <c r="AJ2525" s="68" t="e">
        <f>P2525+#REF!-AF2525</f>
        <v>#REF!</v>
      </c>
      <c r="AK2525" s="71">
        <v>0</v>
      </c>
      <c r="AL2525" s="71">
        <v>0</v>
      </c>
      <c r="AM2525" s="68">
        <f>AK2525+AL2525</f>
        <v>0</v>
      </c>
      <c r="AN2525" s="71">
        <v>0</v>
      </c>
      <c r="AO2525" s="71">
        <v>0</v>
      </c>
      <c r="AP2525" s="68">
        <f>+AN2525+AO2525</f>
        <v>0</v>
      </c>
      <c r="AQ2525" s="68">
        <f>+AM2525+AP2525</f>
        <v>0</v>
      </c>
      <c r="AR2525" s="71">
        <v>0</v>
      </c>
      <c r="AS2525" s="71">
        <v>0</v>
      </c>
      <c r="AT2525" s="68">
        <f>AR2525+AS2525</f>
        <v>0</v>
      </c>
      <c r="AU2525" s="71">
        <v>0</v>
      </c>
      <c r="AV2525" s="71">
        <v>0</v>
      </c>
      <c r="AW2525" s="68">
        <f>+AU2525+AV2525</f>
        <v>0</v>
      </c>
      <c r="AX2525" s="68">
        <f>+AT2525+AW2525</f>
        <v>0</v>
      </c>
      <c r="AY2525" s="71">
        <v>0</v>
      </c>
      <c r="AZ2525" s="71">
        <v>0</v>
      </c>
      <c r="BA2525" s="68">
        <f>AY2525+AZ2525</f>
        <v>0</v>
      </c>
      <c r="BB2525" s="71">
        <v>0</v>
      </c>
      <c r="BC2525" s="71">
        <v>0</v>
      </c>
      <c r="BD2525" s="68">
        <f>+BB2525+BC2525</f>
        <v>0</v>
      </c>
      <c r="BE2525" s="68">
        <f>+BA2525+BD2525</f>
        <v>0</v>
      </c>
      <c r="BF2525" s="67">
        <f t="shared" ref="BF2525:BG2525" si="7766">AD2525-AK2525-AR2525-AY2525</f>
        <v>0</v>
      </c>
      <c r="BG2525" s="67">
        <f t="shared" si="7766"/>
        <v>0</v>
      </c>
      <c r="BH2525" s="68">
        <f t="shared" ref="BH2525" si="7767">BF2525+BG2525</f>
        <v>0</v>
      </c>
      <c r="BI2525" s="67" t="e">
        <f t="shared" ref="BI2525" si="7768">AG2525-AN2525-AU2525-BB2525</f>
        <v>#REF!</v>
      </c>
      <c r="BJ2525" s="67" t="e">
        <f t="shared" ref="BJ2525" si="7769">AH2525-AO2525-AV2525-BC2525</f>
        <v>#REF!</v>
      </c>
      <c r="BK2525" s="67" t="e">
        <f t="shared" ref="BK2525" si="7770">AI2525-AP2525-AW2525-BD2525</f>
        <v>#REF!</v>
      </c>
      <c r="BL2525" s="67" t="e">
        <f t="shared" si="7527"/>
        <v>#REF!</v>
      </c>
      <c r="BM2525" s="305">
        <v>0</v>
      </c>
      <c r="BN2525" s="305">
        <v>0</v>
      </c>
      <c r="BO2525" s="306"/>
      <c r="BP2525" s="306"/>
      <c r="BQ2525" s="305">
        <v>0</v>
      </c>
      <c r="BR2525" s="305">
        <v>0</v>
      </c>
      <c r="BS2525" s="74" t="s">
        <v>37</v>
      </c>
      <c r="BT2525" s="77"/>
      <c r="BU2525" s="77"/>
      <c r="BV2525" s="77"/>
      <c r="BW2525" s="77"/>
    </row>
    <row r="2526" spans="1:75" s="79" customFormat="1" ht="63.75" hidden="1" customHeight="1">
      <c r="A2526" s="77"/>
      <c r="B2526" s="59">
        <v>2014</v>
      </c>
      <c r="C2526" s="60">
        <v>8317</v>
      </c>
      <c r="D2526" s="59">
        <v>10</v>
      </c>
      <c r="E2526" s="59">
        <v>3000</v>
      </c>
      <c r="F2526" s="59">
        <v>3200</v>
      </c>
      <c r="G2526" s="59">
        <v>323</v>
      </c>
      <c r="H2526" s="59"/>
      <c r="I2526" s="61" t="s">
        <v>842</v>
      </c>
      <c r="J2526" s="62">
        <f>J2527</f>
        <v>0</v>
      </c>
      <c r="K2526" s="62">
        <f t="shared" ref="K2526:P2526" si="7771">K2527</f>
        <v>0</v>
      </c>
      <c r="L2526" s="62">
        <f t="shared" si="7771"/>
        <v>0</v>
      </c>
      <c r="M2526" s="62">
        <f t="shared" si="7771"/>
        <v>0</v>
      </c>
      <c r="N2526" s="62">
        <f t="shared" si="7771"/>
        <v>0</v>
      </c>
      <c r="O2526" s="62">
        <f t="shared" si="7771"/>
        <v>0</v>
      </c>
      <c r="P2526" s="62">
        <f t="shared" si="7771"/>
        <v>0</v>
      </c>
      <c r="Q2526" s="62">
        <f>Q2527</f>
        <v>0</v>
      </c>
      <c r="R2526" s="62">
        <f t="shared" ref="R2526:V2526" si="7772">R2527</f>
        <v>0</v>
      </c>
      <c r="S2526" s="62">
        <f t="shared" si="7772"/>
        <v>0</v>
      </c>
      <c r="T2526" s="62">
        <f>T2527</f>
        <v>0</v>
      </c>
      <c r="U2526" s="62">
        <f t="shared" si="7772"/>
        <v>0</v>
      </c>
      <c r="V2526" s="62">
        <f t="shared" si="7772"/>
        <v>0</v>
      </c>
      <c r="W2526" s="62">
        <v>0</v>
      </c>
      <c r="X2526" s="62">
        <v>0</v>
      </c>
      <c r="Y2526" s="62">
        <v>0</v>
      </c>
      <c r="Z2526" s="62">
        <v>0</v>
      </c>
      <c r="AA2526" s="62">
        <v>0</v>
      </c>
      <c r="AB2526" s="62">
        <v>0</v>
      </c>
      <c r="AC2526" s="62" t="e">
        <f t="shared" ref="AC2526" si="7773">AC2527</f>
        <v>#VALUE!</v>
      </c>
      <c r="AD2526" s="62">
        <f>AD2527</f>
        <v>0</v>
      </c>
      <c r="AE2526" s="62">
        <f t="shared" ref="AE2526:AJ2526" si="7774">AE2527</f>
        <v>0</v>
      </c>
      <c r="AF2526" s="62">
        <f t="shared" si="7774"/>
        <v>0</v>
      </c>
      <c r="AG2526" s="62" t="e">
        <f t="shared" si="7774"/>
        <v>#REF!</v>
      </c>
      <c r="AH2526" s="62" t="e">
        <f t="shared" si="7774"/>
        <v>#REF!</v>
      </c>
      <c r="AI2526" s="62" t="e">
        <f t="shared" si="7774"/>
        <v>#REF!</v>
      </c>
      <c r="AJ2526" s="62" t="e">
        <f t="shared" si="7774"/>
        <v>#REF!</v>
      </c>
      <c r="AK2526" s="62">
        <f>AK2527</f>
        <v>0</v>
      </c>
      <c r="AL2526" s="62">
        <f t="shared" ref="AL2526:BK2526" si="7775">AL2527</f>
        <v>0</v>
      </c>
      <c r="AM2526" s="62">
        <f t="shared" si="7775"/>
        <v>0</v>
      </c>
      <c r="AN2526" s="62">
        <f t="shared" si="7775"/>
        <v>0</v>
      </c>
      <c r="AO2526" s="62">
        <f t="shared" si="7775"/>
        <v>0</v>
      </c>
      <c r="AP2526" s="62">
        <f t="shared" si="7775"/>
        <v>0</v>
      </c>
      <c r="AQ2526" s="62">
        <f t="shared" si="7775"/>
        <v>0</v>
      </c>
      <c r="AR2526" s="62">
        <f>AR2527</f>
        <v>0</v>
      </c>
      <c r="AS2526" s="62">
        <f t="shared" si="7775"/>
        <v>0</v>
      </c>
      <c r="AT2526" s="62">
        <f t="shared" si="7775"/>
        <v>0</v>
      </c>
      <c r="AU2526" s="62">
        <f t="shared" si="7775"/>
        <v>0</v>
      </c>
      <c r="AV2526" s="62">
        <f t="shared" si="7775"/>
        <v>0</v>
      </c>
      <c r="AW2526" s="62">
        <f t="shared" si="7775"/>
        <v>0</v>
      </c>
      <c r="AX2526" s="62">
        <f t="shared" si="7775"/>
        <v>0</v>
      </c>
      <c r="AY2526" s="62">
        <f>AY2527</f>
        <v>0</v>
      </c>
      <c r="AZ2526" s="62">
        <f t="shared" si="7775"/>
        <v>0</v>
      </c>
      <c r="BA2526" s="62">
        <f t="shared" si="7775"/>
        <v>0</v>
      </c>
      <c r="BB2526" s="62">
        <f t="shared" si="7775"/>
        <v>0</v>
      </c>
      <c r="BC2526" s="62">
        <f t="shared" si="7775"/>
        <v>0</v>
      </c>
      <c r="BD2526" s="62">
        <f t="shared" si="7775"/>
        <v>0</v>
      </c>
      <c r="BE2526" s="62">
        <f t="shared" si="7775"/>
        <v>0</v>
      </c>
      <c r="BF2526" s="62">
        <f>BF2527</f>
        <v>0</v>
      </c>
      <c r="BG2526" s="62">
        <f t="shared" si="7775"/>
        <v>0</v>
      </c>
      <c r="BH2526" s="62">
        <f t="shared" si="7775"/>
        <v>0</v>
      </c>
      <c r="BI2526" s="62" t="e">
        <f t="shared" si="7775"/>
        <v>#REF!</v>
      </c>
      <c r="BJ2526" s="62" t="e">
        <f t="shared" si="7775"/>
        <v>#REF!</v>
      </c>
      <c r="BK2526" s="62" t="e">
        <f t="shared" si="7775"/>
        <v>#REF!</v>
      </c>
      <c r="BL2526" s="62" t="e">
        <f t="shared" si="7527"/>
        <v>#REF!</v>
      </c>
      <c r="BM2526" s="304"/>
      <c r="BN2526" s="304"/>
      <c r="BO2526" s="304"/>
      <c r="BP2526" s="304"/>
      <c r="BQ2526" s="304"/>
      <c r="BR2526" s="304"/>
      <c r="BS2526" s="64"/>
      <c r="BT2526" s="77"/>
    </row>
    <row r="2527" spans="1:75" s="46" customFormat="1" hidden="1">
      <c r="A2527" s="77"/>
      <c r="B2527" s="104">
        <v>2014</v>
      </c>
      <c r="C2527" s="105">
        <v>8317</v>
      </c>
      <c r="D2527" s="104">
        <v>10</v>
      </c>
      <c r="E2527" s="104">
        <v>3000</v>
      </c>
      <c r="F2527" s="104">
        <v>3200</v>
      </c>
      <c r="G2527" s="104">
        <v>323</v>
      </c>
      <c r="H2527" s="104">
        <v>1</v>
      </c>
      <c r="I2527" s="66" t="s">
        <v>1288</v>
      </c>
      <c r="J2527" s="67">
        <v>0</v>
      </c>
      <c r="K2527" s="67">
        <v>0</v>
      </c>
      <c r="L2527" s="68">
        <f>J2527+K2527</f>
        <v>0</v>
      </c>
      <c r="M2527" s="67">
        <v>0</v>
      </c>
      <c r="N2527" s="67">
        <v>0</v>
      </c>
      <c r="O2527" s="68">
        <f>+M2527+N2527</f>
        <v>0</v>
      </c>
      <c r="P2527" s="68">
        <f>+L2527+O2527</f>
        <v>0</v>
      </c>
      <c r="Q2527" s="71">
        <v>0</v>
      </c>
      <c r="R2527" s="71">
        <v>0</v>
      </c>
      <c r="S2527" s="71">
        <v>0</v>
      </c>
      <c r="T2527" s="71">
        <v>0</v>
      </c>
      <c r="U2527" s="71">
        <v>0</v>
      </c>
      <c r="V2527" s="71">
        <v>0</v>
      </c>
      <c r="W2527" s="67">
        <v>0</v>
      </c>
      <c r="X2527" s="67">
        <v>0</v>
      </c>
      <c r="Y2527" s="68">
        <v>0</v>
      </c>
      <c r="Z2527" s="67">
        <v>0</v>
      </c>
      <c r="AA2527" s="67">
        <v>0</v>
      </c>
      <c r="AB2527" s="68">
        <v>0</v>
      </c>
      <c r="AC2527" s="68" t="e">
        <f>I2527+#REF!-Y2527</f>
        <v>#VALUE!</v>
      </c>
      <c r="AD2527" s="67">
        <f>J2527+Q2527-T2527</f>
        <v>0</v>
      </c>
      <c r="AE2527" s="67">
        <f>K2527+R2527-U2527</f>
        <v>0</v>
      </c>
      <c r="AF2527" s="68">
        <f t="shared" ref="AF2527" si="7776">AD2527+AE2527</f>
        <v>0</v>
      </c>
      <c r="AG2527" s="67" t="e">
        <f>M2527+#REF!-V2527</f>
        <v>#REF!</v>
      </c>
      <c r="AH2527" s="67" t="e">
        <f>N2527+#REF!-AD2527</f>
        <v>#REF!</v>
      </c>
      <c r="AI2527" s="68" t="e">
        <f>O2527+#REF!-AE2527</f>
        <v>#REF!</v>
      </c>
      <c r="AJ2527" s="68" t="e">
        <f>P2527+#REF!-AF2527</f>
        <v>#REF!</v>
      </c>
      <c r="AK2527" s="71">
        <v>0</v>
      </c>
      <c r="AL2527" s="71">
        <v>0</v>
      </c>
      <c r="AM2527" s="68">
        <f>AK2527+AL2527</f>
        <v>0</v>
      </c>
      <c r="AN2527" s="71">
        <v>0</v>
      </c>
      <c r="AO2527" s="71">
        <v>0</v>
      </c>
      <c r="AP2527" s="68">
        <f>+AN2527+AO2527</f>
        <v>0</v>
      </c>
      <c r="AQ2527" s="68">
        <f>+AM2527+AP2527</f>
        <v>0</v>
      </c>
      <c r="AR2527" s="71">
        <v>0</v>
      </c>
      <c r="AS2527" s="71">
        <v>0</v>
      </c>
      <c r="AT2527" s="68">
        <f>AR2527+AS2527</f>
        <v>0</v>
      </c>
      <c r="AU2527" s="71">
        <v>0</v>
      </c>
      <c r="AV2527" s="71">
        <v>0</v>
      </c>
      <c r="AW2527" s="68">
        <f>+AU2527+AV2527</f>
        <v>0</v>
      </c>
      <c r="AX2527" s="68">
        <f>+AT2527+AW2527</f>
        <v>0</v>
      </c>
      <c r="AY2527" s="71">
        <v>0</v>
      </c>
      <c r="AZ2527" s="71">
        <v>0</v>
      </c>
      <c r="BA2527" s="68">
        <f>AY2527+AZ2527</f>
        <v>0</v>
      </c>
      <c r="BB2527" s="71">
        <v>0</v>
      </c>
      <c r="BC2527" s="71">
        <v>0</v>
      </c>
      <c r="BD2527" s="68">
        <f>+BB2527+BC2527</f>
        <v>0</v>
      </c>
      <c r="BE2527" s="68">
        <f>+BA2527+BD2527</f>
        <v>0</v>
      </c>
      <c r="BF2527" s="67">
        <f t="shared" ref="BF2527:BG2527" si="7777">AD2527-AK2527-AR2527-AY2527</f>
        <v>0</v>
      </c>
      <c r="BG2527" s="67">
        <f t="shared" si="7777"/>
        <v>0</v>
      </c>
      <c r="BH2527" s="68">
        <f t="shared" ref="BH2527" si="7778">BF2527+BG2527</f>
        <v>0</v>
      </c>
      <c r="BI2527" s="67" t="e">
        <f t="shared" ref="BI2527" si="7779">AG2527-AN2527-AU2527-BB2527</f>
        <v>#REF!</v>
      </c>
      <c r="BJ2527" s="67" t="e">
        <f t="shared" ref="BJ2527" si="7780">AH2527-AO2527-AV2527-BC2527</f>
        <v>#REF!</v>
      </c>
      <c r="BK2527" s="67" t="e">
        <f t="shared" ref="BK2527" si="7781">AI2527-AP2527-AW2527-BD2527</f>
        <v>#REF!</v>
      </c>
      <c r="BL2527" s="67" t="e">
        <f t="shared" si="7527"/>
        <v>#REF!</v>
      </c>
      <c r="BM2527" s="305">
        <v>0</v>
      </c>
      <c r="BN2527" s="305">
        <v>0</v>
      </c>
      <c r="BO2527" s="306"/>
      <c r="BP2527" s="306"/>
      <c r="BQ2527" s="305">
        <v>0</v>
      </c>
      <c r="BR2527" s="305">
        <v>0</v>
      </c>
      <c r="BS2527" s="74" t="s">
        <v>37</v>
      </c>
      <c r="BT2527" s="77"/>
    </row>
    <row r="2528" spans="1:75" s="78" customFormat="1" ht="54" customHeight="1">
      <c r="A2528" s="77"/>
      <c r="B2528" s="53">
        <v>2014</v>
      </c>
      <c r="C2528" s="54">
        <v>8317</v>
      </c>
      <c r="D2528" s="53">
        <v>10</v>
      </c>
      <c r="E2528" s="53">
        <v>3000</v>
      </c>
      <c r="F2528" s="53">
        <v>3300</v>
      </c>
      <c r="G2528" s="53"/>
      <c r="H2528" s="53"/>
      <c r="I2528" s="55" t="s">
        <v>85</v>
      </c>
      <c r="J2528" s="56">
        <f>J2529+J2531+J2533+J2535</f>
        <v>1500000</v>
      </c>
      <c r="K2528" s="56">
        <f t="shared" ref="K2528:P2528" si="7782">K2529+K2531+K2533+K2535</f>
        <v>0</v>
      </c>
      <c r="L2528" s="56">
        <f t="shared" si="7782"/>
        <v>1500000</v>
      </c>
      <c r="M2528" s="56">
        <f t="shared" si="7782"/>
        <v>0</v>
      </c>
      <c r="N2528" s="56">
        <f t="shared" si="7782"/>
        <v>0</v>
      </c>
      <c r="O2528" s="56">
        <f t="shared" si="7782"/>
        <v>0</v>
      </c>
      <c r="P2528" s="56">
        <f t="shared" si="7782"/>
        <v>1500000</v>
      </c>
      <c r="Q2528" s="56">
        <f>Q2529+Q2531+Q2533+Q2535</f>
        <v>0</v>
      </c>
      <c r="R2528" s="56">
        <f t="shared" ref="R2528:S2528" si="7783">R2529+R2531+R2533+R2535</f>
        <v>0</v>
      </c>
      <c r="S2528" s="56">
        <f t="shared" si="7783"/>
        <v>0</v>
      </c>
      <c r="T2528" s="56">
        <f>T2529+T2531+T2533+T2535</f>
        <v>0</v>
      </c>
      <c r="U2528" s="56">
        <f t="shared" ref="U2528:V2528" si="7784">U2529+U2531+U2533+U2535</f>
        <v>0</v>
      </c>
      <c r="V2528" s="56">
        <f t="shared" si="7784"/>
        <v>0</v>
      </c>
      <c r="W2528" s="56">
        <v>0</v>
      </c>
      <c r="X2528" s="56">
        <v>0</v>
      </c>
      <c r="Y2528" s="56">
        <v>0</v>
      </c>
      <c r="Z2528" s="56">
        <v>0</v>
      </c>
      <c r="AA2528" s="56">
        <v>0</v>
      </c>
      <c r="AB2528" s="56">
        <v>0</v>
      </c>
      <c r="AC2528" s="56">
        <f t="shared" ref="AC2528" si="7785">+AC2529+AC2533</f>
        <v>0</v>
      </c>
      <c r="AD2528" s="56">
        <f>AD2529+AD2531+AD2533+AD2535</f>
        <v>1500000</v>
      </c>
      <c r="AE2528" s="56">
        <f t="shared" ref="AE2528:AF2528" si="7786">AE2529+AE2531+AE2533+AE2535</f>
        <v>0</v>
      </c>
      <c r="AF2528" s="56">
        <f t="shared" si="7786"/>
        <v>1500000</v>
      </c>
      <c r="AG2528" s="56">
        <f>+AG2529+AG2533</f>
        <v>0</v>
      </c>
      <c r="AH2528" s="56">
        <f t="shared" ref="AH2528:AJ2528" si="7787">+AH2529+AH2533</f>
        <v>0</v>
      </c>
      <c r="AI2528" s="56">
        <f t="shared" si="7787"/>
        <v>0</v>
      </c>
      <c r="AJ2528" s="56">
        <f t="shared" si="7787"/>
        <v>1500000</v>
      </c>
      <c r="AK2528" s="56">
        <f>AK2529+AK2531+AK2533+AK2535</f>
        <v>0</v>
      </c>
      <c r="AL2528" s="56">
        <f t="shared" ref="AL2528:AQ2528" si="7788">AL2529+AL2531+AL2533+AL2535</f>
        <v>0</v>
      </c>
      <c r="AM2528" s="56">
        <f t="shared" si="7788"/>
        <v>0</v>
      </c>
      <c r="AN2528" s="56">
        <f t="shared" si="7788"/>
        <v>0</v>
      </c>
      <c r="AO2528" s="56">
        <f t="shared" si="7788"/>
        <v>0</v>
      </c>
      <c r="AP2528" s="56">
        <f t="shared" si="7788"/>
        <v>0</v>
      </c>
      <c r="AQ2528" s="56">
        <f t="shared" si="7788"/>
        <v>0</v>
      </c>
      <c r="AR2528" s="56">
        <f>AR2529+AR2531+AR2533+AR2535</f>
        <v>0</v>
      </c>
      <c r="AS2528" s="56">
        <f t="shared" ref="AS2528:AX2528" si="7789">AS2529+AS2531+AS2533+AS2535</f>
        <v>0</v>
      </c>
      <c r="AT2528" s="56">
        <f t="shared" si="7789"/>
        <v>0</v>
      </c>
      <c r="AU2528" s="56">
        <f t="shared" si="7789"/>
        <v>0</v>
      </c>
      <c r="AV2528" s="56">
        <f t="shared" si="7789"/>
        <v>0</v>
      </c>
      <c r="AW2528" s="56">
        <f t="shared" si="7789"/>
        <v>0</v>
      </c>
      <c r="AX2528" s="56">
        <f t="shared" si="7789"/>
        <v>0</v>
      </c>
      <c r="AY2528" s="56">
        <f>AY2529+AY2531+AY2533+AY2535</f>
        <v>128265</v>
      </c>
      <c r="AZ2528" s="56">
        <f t="shared" ref="AZ2528:BE2528" si="7790">AZ2529+AZ2531+AZ2533+AZ2535</f>
        <v>0</v>
      </c>
      <c r="BA2528" s="56">
        <f t="shared" si="7790"/>
        <v>128265</v>
      </c>
      <c r="BB2528" s="56">
        <f t="shared" si="7790"/>
        <v>0</v>
      </c>
      <c r="BC2528" s="56">
        <f t="shared" si="7790"/>
        <v>0</v>
      </c>
      <c r="BD2528" s="56">
        <f t="shared" si="7790"/>
        <v>0</v>
      </c>
      <c r="BE2528" s="56">
        <f t="shared" si="7790"/>
        <v>128265</v>
      </c>
      <c r="BF2528" s="56">
        <f>BF2529+BF2531+BF2533+BF2535</f>
        <v>1371735</v>
      </c>
      <c r="BG2528" s="56">
        <f t="shared" ref="BG2528:BH2528" si="7791">BG2529+BG2531+BG2533+BG2535</f>
        <v>0</v>
      </c>
      <c r="BH2528" s="56">
        <f t="shared" si="7791"/>
        <v>1371735</v>
      </c>
      <c r="BI2528" s="56">
        <f>+BI2529+BI2533</f>
        <v>0</v>
      </c>
      <c r="BJ2528" s="56">
        <f t="shared" ref="BJ2528:BK2528" si="7792">+BJ2529+BJ2533</f>
        <v>0</v>
      </c>
      <c r="BK2528" s="56">
        <f t="shared" si="7792"/>
        <v>0</v>
      </c>
      <c r="BL2528" s="56">
        <f t="shared" si="7527"/>
        <v>1371735</v>
      </c>
      <c r="BM2528" s="303"/>
      <c r="BN2528" s="303"/>
      <c r="BO2528" s="303"/>
      <c r="BP2528" s="303"/>
      <c r="BQ2528" s="303"/>
      <c r="BR2528" s="303"/>
      <c r="BS2528" s="58"/>
      <c r="BT2528" s="77"/>
    </row>
    <row r="2529" spans="1:94" s="79" customFormat="1" ht="62.25" customHeight="1">
      <c r="A2529" s="77"/>
      <c r="B2529" s="59">
        <v>2014</v>
      </c>
      <c r="C2529" s="60">
        <v>8317</v>
      </c>
      <c r="D2529" s="59">
        <v>10</v>
      </c>
      <c r="E2529" s="59">
        <v>3000</v>
      </c>
      <c r="F2529" s="59">
        <v>3300</v>
      </c>
      <c r="G2529" s="59">
        <v>332</v>
      </c>
      <c r="H2529" s="59"/>
      <c r="I2529" s="61" t="s">
        <v>910</v>
      </c>
      <c r="J2529" s="62">
        <f>J2530</f>
        <v>500000</v>
      </c>
      <c r="K2529" s="62">
        <f t="shared" ref="K2529:P2529" si="7793">K2530</f>
        <v>0</v>
      </c>
      <c r="L2529" s="62">
        <f t="shared" si="7793"/>
        <v>500000</v>
      </c>
      <c r="M2529" s="62">
        <f t="shared" si="7793"/>
        <v>0</v>
      </c>
      <c r="N2529" s="62">
        <f t="shared" si="7793"/>
        <v>0</v>
      </c>
      <c r="O2529" s="62">
        <f t="shared" si="7793"/>
        <v>0</v>
      </c>
      <c r="P2529" s="62">
        <f t="shared" si="7793"/>
        <v>500000</v>
      </c>
      <c r="Q2529" s="62">
        <f>Q2530</f>
        <v>0</v>
      </c>
      <c r="R2529" s="62">
        <f t="shared" ref="R2529:V2529" si="7794">R2530</f>
        <v>0</v>
      </c>
      <c r="S2529" s="62">
        <f t="shared" si="7794"/>
        <v>0</v>
      </c>
      <c r="T2529" s="62">
        <f>T2530</f>
        <v>0</v>
      </c>
      <c r="U2529" s="62">
        <f t="shared" si="7794"/>
        <v>0</v>
      </c>
      <c r="V2529" s="62">
        <f t="shared" si="7794"/>
        <v>0</v>
      </c>
      <c r="W2529" s="62">
        <v>0</v>
      </c>
      <c r="X2529" s="62">
        <v>0</v>
      </c>
      <c r="Y2529" s="62">
        <v>0</v>
      </c>
      <c r="Z2529" s="62">
        <v>0</v>
      </c>
      <c r="AA2529" s="62">
        <v>0</v>
      </c>
      <c r="AB2529" s="62">
        <v>0</v>
      </c>
      <c r="AC2529" s="62">
        <f t="shared" ref="AC2529" si="7795">AC2530</f>
        <v>0</v>
      </c>
      <c r="AD2529" s="62">
        <f>AD2530</f>
        <v>500000</v>
      </c>
      <c r="AE2529" s="62">
        <f t="shared" ref="AE2529:AJ2529" si="7796">AE2530</f>
        <v>0</v>
      </c>
      <c r="AF2529" s="62">
        <f t="shared" si="7796"/>
        <v>500000</v>
      </c>
      <c r="AG2529" s="62">
        <f t="shared" si="7796"/>
        <v>0</v>
      </c>
      <c r="AH2529" s="62">
        <f t="shared" si="7796"/>
        <v>0</v>
      </c>
      <c r="AI2529" s="62">
        <f t="shared" si="7796"/>
        <v>0</v>
      </c>
      <c r="AJ2529" s="62">
        <f t="shared" si="7796"/>
        <v>500000</v>
      </c>
      <c r="AK2529" s="62">
        <f>AK2530</f>
        <v>0</v>
      </c>
      <c r="AL2529" s="62">
        <f t="shared" ref="AL2529:BK2529" si="7797">AL2530</f>
        <v>0</v>
      </c>
      <c r="AM2529" s="62">
        <f t="shared" si="7797"/>
        <v>0</v>
      </c>
      <c r="AN2529" s="62">
        <f t="shared" si="7797"/>
        <v>0</v>
      </c>
      <c r="AO2529" s="62">
        <f t="shared" si="7797"/>
        <v>0</v>
      </c>
      <c r="AP2529" s="62">
        <f t="shared" si="7797"/>
        <v>0</v>
      </c>
      <c r="AQ2529" s="62">
        <f t="shared" si="7797"/>
        <v>0</v>
      </c>
      <c r="AR2529" s="62">
        <f>AR2530</f>
        <v>0</v>
      </c>
      <c r="AS2529" s="62">
        <f t="shared" si="7797"/>
        <v>0</v>
      </c>
      <c r="AT2529" s="62">
        <f t="shared" si="7797"/>
        <v>0</v>
      </c>
      <c r="AU2529" s="62">
        <f t="shared" si="7797"/>
        <v>0</v>
      </c>
      <c r="AV2529" s="62">
        <f t="shared" si="7797"/>
        <v>0</v>
      </c>
      <c r="AW2529" s="62">
        <f t="shared" si="7797"/>
        <v>0</v>
      </c>
      <c r="AX2529" s="62">
        <f t="shared" si="7797"/>
        <v>0</v>
      </c>
      <c r="AY2529" s="62">
        <f>AY2530</f>
        <v>128265</v>
      </c>
      <c r="AZ2529" s="62">
        <f t="shared" si="7797"/>
        <v>0</v>
      </c>
      <c r="BA2529" s="62">
        <f t="shared" si="7797"/>
        <v>128265</v>
      </c>
      <c r="BB2529" s="62">
        <f t="shared" si="7797"/>
        <v>0</v>
      </c>
      <c r="BC2529" s="62">
        <f t="shared" si="7797"/>
        <v>0</v>
      </c>
      <c r="BD2529" s="62">
        <f t="shared" si="7797"/>
        <v>0</v>
      </c>
      <c r="BE2529" s="62">
        <f t="shared" si="7797"/>
        <v>128265</v>
      </c>
      <c r="BF2529" s="62">
        <f>BF2530</f>
        <v>371735</v>
      </c>
      <c r="BG2529" s="62">
        <f t="shared" si="7797"/>
        <v>0</v>
      </c>
      <c r="BH2529" s="62">
        <f t="shared" si="7797"/>
        <v>371735</v>
      </c>
      <c r="BI2529" s="62">
        <f t="shared" si="7797"/>
        <v>0</v>
      </c>
      <c r="BJ2529" s="62">
        <f t="shared" si="7797"/>
        <v>0</v>
      </c>
      <c r="BK2529" s="62">
        <f t="shared" si="7797"/>
        <v>0</v>
      </c>
      <c r="BL2529" s="62">
        <f t="shared" si="7527"/>
        <v>371735</v>
      </c>
      <c r="BM2529" s="169"/>
      <c r="BN2529" s="169"/>
      <c r="BO2529" s="169"/>
      <c r="BP2529" s="169"/>
      <c r="BQ2529" s="169"/>
      <c r="BR2529" s="169"/>
      <c r="BS2529" s="64"/>
      <c r="BT2529" s="77"/>
    </row>
    <row r="2530" spans="1:94" s="46" customFormat="1" ht="40.5">
      <c r="A2530" s="77"/>
      <c r="B2530" s="104">
        <v>2014</v>
      </c>
      <c r="C2530" s="105">
        <v>8317</v>
      </c>
      <c r="D2530" s="104">
        <v>10</v>
      </c>
      <c r="E2530" s="104">
        <v>3000</v>
      </c>
      <c r="F2530" s="104">
        <v>3300</v>
      </c>
      <c r="G2530" s="104">
        <v>332</v>
      </c>
      <c r="H2530" s="104">
        <v>1</v>
      </c>
      <c r="I2530" s="66" t="s">
        <v>910</v>
      </c>
      <c r="J2530" s="67">
        <v>500000</v>
      </c>
      <c r="K2530" s="67">
        <v>0</v>
      </c>
      <c r="L2530" s="68">
        <f>J2530+K2530</f>
        <v>500000</v>
      </c>
      <c r="M2530" s="67">
        <v>0</v>
      </c>
      <c r="N2530" s="67">
        <v>0</v>
      </c>
      <c r="O2530" s="68">
        <f>+M2530+N2530</f>
        <v>0</v>
      </c>
      <c r="P2530" s="68">
        <f>+L2530+O2530</f>
        <v>500000</v>
      </c>
      <c r="Q2530" s="71">
        <v>0</v>
      </c>
      <c r="R2530" s="71">
        <v>0</v>
      </c>
      <c r="S2530" s="71">
        <v>0</v>
      </c>
      <c r="T2530" s="71">
        <v>0</v>
      </c>
      <c r="U2530" s="71">
        <v>0</v>
      </c>
      <c r="V2530" s="71">
        <v>0</v>
      </c>
      <c r="W2530" s="67">
        <v>0</v>
      </c>
      <c r="X2530" s="67">
        <v>0</v>
      </c>
      <c r="Y2530" s="68">
        <v>0</v>
      </c>
      <c r="Z2530" s="67">
        <v>0</v>
      </c>
      <c r="AA2530" s="67">
        <v>0</v>
      </c>
      <c r="AB2530" s="68">
        <v>0</v>
      </c>
      <c r="AC2530" s="68">
        <f t="shared" ref="AC2530" si="7798">+Y2530+AB2530</f>
        <v>0</v>
      </c>
      <c r="AD2530" s="67">
        <f>J2530+Q2530-T2530</f>
        <v>500000</v>
      </c>
      <c r="AE2530" s="67">
        <f>K2530+R2530-U2530</f>
        <v>0</v>
      </c>
      <c r="AF2530" s="68">
        <f t="shared" ref="AF2530" si="7799">AD2530+AE2530</f>
        <v>500000</v>
      </c>
      <c r="AG2530" s="67">
        <f>+M2530-T2530</f>
        <v>0</v>
      </c>
      <c r="AH2530" s="67">
        <f>+N2530-U2530</f>
        <v>0</v>
      </c>
      <c r="AI2530" s="68">
        <f t="shared" ref="AI2530" si="7800">+AG2530+AH2530</f>
        <v>0</v>
      </c>
      <c r="AJ2530" s="68">
        <f t="shared" ref="AJ2530" si="7801">+AF2530+AI2530</f>
        <v>500000</v>
      </c>
      <c r="AK2530" s="71">
        <v>0</v>
      </c>
      <c r="AL2530" s="71">
        <v>0</v>
      </c>
      <c r="AM2530" s="68">
        <f>AK2530+AL2530</f>
        <v>0</v>
      </c>
      <c r="AN2530" s="71">
        <v>0</v>
      </c>
      <c r="AO2530" s="71">
        <v>0</v>
      </c>
      <c r="AP2530" s="68">
        <f>+AN2530+AO2530</f>
        <v>0</v>
      </c>
      <c r="AQ2530" s="68">
        <f>+AM2530+AP2530</f>
        <v>0</v>
      </c>
      <c r="AR2530" s="71">
        <v>0</v>
      </c>
      <c r="AS2530" s="71">
        <v>0</v>
      </c>
      <c r="AT2530" s="68">
        <f>AR2530+AS2530</f>
        <v>0</v>
      </c>
      <c r="AU2530" s="71">
        <v>0</v>
      </c>
      <c r="AV2530" s="71">
        <v>0</v>
      </c>
      <c r="AW2530" s="68">
        <f>+AU2530+AV2530</f>
        <v>0</v>
      </c>
      <c r="AX2530" s="68">
        <f>+AT2530+AW2530</f>
        <v>0</v>
      </c>
      <c r="AY2530" s="71">
        <f>128265</f>
        <v>128265</v>
      </c>
      <c r="AZ2530" s="71">
        <v>0</v>
      </c>
      <c r="BA2530" s="68">
        <f>AY2530+AZ2530</f>
        <v>128265</v>
      </c>
      <c r="BB2530" s="71">
        <v>0</v>
      </c>
      <c r="BC2530" s="71">
        <v>0</v>
      </c>
      <c r="BD2530" s="68">
        <f>+BB2530+BC2530</f>
        <v>0</v>
      </c>
      <c r="BE2530" s="68">
        <f>+BA2530+BD2530</f>
        <v>128265</v>
      </c>
      <c r="BF2530" s="67">
        <f t="shared" ref="BF2530:BG2530" si="7802">AD2530-AK2530-AR2530-AY2530</f>
        <v>371735</v>
      </c>
      <c r="BG2530" s="67">
        <f t="shared" si="7802"/>
        <v>0</v>
      </c>
      <c r="BH2530" s="68">
        <f t="shared" ref="BH2530" si="7803">BF2530+BG2530</f>
        <v>371735</v>
      </c>
      <c r="BI2530" s="67">
        <f t="shared" ref="BI2530:BJ2530" si="7804">AG2530-AN2530-AU2530-BB2530</f>
        <v>0</v>
      </c>
      <c r="BJ2530" s="67">
        <f t="shared" si="7804"/>
        <v>0</v>
      </c>
      <c r="BK2530" s="68">
        <f t="shared" ref="BK2530" si="7805">+BI2530+BJ2530</f>
        <v>0</v>
      </c>
      <c r="BL2530" s="68">
        <f t="shared" si="7527"/>
        <v>371735</v>
      </c>
      <c r="BM2530" s="305">
        <v>4</v>
      </c>
      <c r="BN2530" s="305">
        <v>0</v>
      </c>
      <c r="BO2530" s="306"/>
      <c r="BP2530" s="306"/>
      <c r="BQ2530" s="305">
        <v>4</v>
      </c>
      <c r="BR2530" s="305">
        <v>0</v>
      </c>
      <c r="BS2530" s="114" t="s">
        <v>208</v>
      </c>
      <c r="BT2530" s="77"/>
    </row>
    <row r="2531" spans="1:94" s="79" customFormat="1" ht="40.5" hidden="1">
      <c r="A2531" s="77"/>
      <c r="B2531" s="59">
        <v>2014</v>
      </c>
      <c r="C2531" s="60">
        <v>8317</v>
      </c>
      <c r="D2531" s="59">
        <v>10</v>
      </c>
      <c r="E2531" s="59">
        <v>3000</v>
      </c>
      <c r="F2531" s="59">
        <v>3300</v>
      </c>
      <c r="G2531" s="59">
        <v>333</v>
      </c>
      <c r="H2531" s="59"/>
      <c r="I2531" s="61" t="s">
        <v>88</v>
      </c>
      <c r="J2531" s="62">
        <f>J2532</f>
        <v>0</v>
      </c>
      <c r="K2531" s="62">
        <f t="shared" ref="K2531:P2531" si="7806">K2532</f>
        <v>0</v>
      </c>
      <c r="L2531" s="62">
        <f t="shared" si="7806"/>
        <v>0</v>
      </c>
      <c r="M2531" s="62">
        <f t="shared" si="7806"/>
        <v>0</v>
      </c>
      <c r="N2531" s="62">
        <f t="shared" si="7806"/>
        <v>0</v>
      </c>
      <c r="O2531" s="62">
        <f t="shared" si="7806"/>
        <v>0</v>
      </c>
      <c r="P2531" s="62">
        <f t="shared" si="7806"/>
        <v>0</v>
      </c>
      <c r="Q2531" s="62">
        <f>Q2532</f>
        <v>0</v>
      </c>
      <c r="R2531" s="62">
        <f t="shared" ref="R2531:V2531" si="7807">R2532</f>
        <v>0</v>
      </c>
      <c r="S2531" s="62">
        <f t="shared" si="7807"/>
        <v>0</v>
      </c>
      <c r="T2531" s="62">
        <f>T2532</f>
        <v>0</v>
      </c>
      <c r="U2531" s="62">
        <f t="shared" si="7807"/>
        <v>0</v>
      </c>
      <c r="V2531" s="62">
        <f t="shared" si="7807"/>
        <v>0</v>
      </c>
      <c r="W2531" s="62">
        <v>0</v>
      </c>
      <c r="X2531" s="62">
        <v>0</v>
      </c>
      <c r="Y2531" s="62">
        <v>0</v>
      </c>
      <c r="Z2531" s="62">
        <v>0</v>
      </c>
      <c r="AA2531" s="62">
        <v>0</v>
      </c>
      <c r="AB2531" s="62">
        <v>0</v>
      </c>
      <c r="AC2531" s="62">
        <f t="shared" ref="AC2531" si="7808">AC2532</f>
        <v>0</v>
      </c>
      <c r="AD2531" s="62">
        <f>AD2532</f>
        <v>0</v>
      </c>
      <c r="AE2531" s="62">
        <f t="shared" ref="AE2531:AJ2531" si="7809">AE2532</f>
        <v>0</v>
      </c>
      <c r="AF2531" s="62">
        <f t="shared" si="7809"/>
        <v>0</v>
      </c>
      <c r="AG2531" s="62" t="e">
        <f t="shared" si="7809"/>
        <v>#REF!</v>
      </c>
      <c r="AH2531" s="62" t="e">
        <f t="shared" si="7809"/>
        <v>#REF!</v>
      </c>
      <c r="AI2531" s="62" t="e">
        <f t="shared" si="7809"/>
        <v>#REF!</v>
      </c>
      <c r="AJ2531" s="62" t="e">
        <f t="shared" si="7809"/>
        <v>#REF!</v>
      </c>
      <c r="AK2531" s="62">
        <f>AK2532</f>
        <v>0</v>
      </c>
      <c r="AL2531" s="62">
        <f t="shared" ref="AL2531:BK2531" si="7810">AL2532</f>
        <v>0</v>
      </c>
      <c r="AM2531" s="62">
        <f t="shared" si="7810"/>
        <v>0</v>
      </c>
      <c r="AN2531" s="62">
        <f t="shared" si="7810"/>
        <v>0</v>
      </c>
      <c r="AO2531" s="62">
        <f t="shared" si="7810"/>
        <v>0</v>
      </c>
      <c r="AP2531" s="62">
        <f t="shared" si="7810"/>
        <v>0</v>
      </c>
      <c r="AQ2531" s="62">
        <f t="shared" si="7810"/>
        <v>0</v>
      </c>
      <c r="AR2531" s="62">
        <f>AR2532</f>
        <v>0</v>
      </c>
      <c r="AS2531" s="62">
        <f t="shared" si="7810"/>
        <v>0</v>
      </c>
      <c r="AT2531" s="62">
        <f t="shared" si="7810"/>
        <v>0</v>
      </c>
      <c r="AU2531" s="62">
        <f t="shared" si="7810"/>
        <v>0</v>
      </c>
      <c r="AV2531" s="62">
        <f t="shared" si="7810"/>
        <v>0</v>
      </c>
      <c r="AW2531" s="62">
        <f t="shared" si="7810"/>
        <v>0</v>
      </c>
      <c r="AX2531" s="62">
        <f t="shared" si="7810"/>
        <v>0</v>
      </c>
      <c r="AY2531" s="62">
        <f>AY2532</f>
        <v>0</v>
      </c>
      <c r="AZ2531" s="62">
        <f t="shared" si="7810"/>
        <v>0</v>
      </c>
      <c r="BA2531" s="62">
        <f t="shared" si="7810"/>
        <v>0</v>
      </c>
      <c r="BB2531" s="62">
        <f t="shared" si="7810"/>
        <v>0</v>
      </c>
      <c r="BC2531" s="62">
        <f t="shared" si="7810"/>
        <v>0</v>
      </c>
      <c r="BD2531" s="62">
        <f t="shared" si="7810"/>
        <v>0</v>
      </c>
      <c r="BE2531" s="62">
        <f t="shared" si="7810"/>
        <v>0</v>
      </c>
      <c r="BF2531" s="62">
        <f>BF2532</f>
        <v>0</v>
      </c>
      <c r="BG2531" s="62">
        <f t="shared" si="7810"/>
        <v>0</v>
      </c>
      <c r="BH2531" s="62">
        <f t="shared" si="7810"/>
        <v>0</v>
      </c>
      <c r="BI2531" s="62" t="e">
        <f t="shared" si="7810"/>
        <v>#REF!</v>
      </c>
      <c r="BJ2531" s="62" t="e">
        <f t="shared" si="7810"/>
        <v>#REF!</v>
      </c>
      <c r="BK2531" s="62" t="e">
        <f t="shared" si="7810"/>
        <v>#REF!</v>
      </c>
      <c r="BL2531" s="62" t="e">
        <f t="shared" si="7527"/>
        <v>#REF!</v>
      </c>
      <c r="BM2531" s="304"/>
      <c r="BN2531" s="304"/>
      <c r="BO2531" s="304"/>
      <c r="BP2531" s="304"/>
      <c r="BQ2531" s="304"/>
      <c r="BR2531" s="304"/>
      <c r="BS2531" s="64"/>
      <c r="BT2531" s="77"/>
    </row>
    <row r="2532" spans="1:94" s="46" customFormat="1" ht="36.75" hidden="1" customHeight="1">
      <c r="A2532" s="77"/>
      <c r="B2532" s="104">
        <v>2014</v>
      </c>
      <c r="C2532" s="105">
        <v>8317</v>
      </c>
      <c r="D2532" s="104">
        <v>10</v>
      </c>
      <c r="E2532" s="104">
        <v>3000</v>
      </c>
      <c r="F2532" s="104">
        <v>3300</v>
      </c>
      <c r="G2532" s="104">
        <v>333</v>
      </c>
      <c r="H2532" s="104">
        <v>1</v>
      </c>
      <c r="I2532" s="66" t="s">
        <v>471</v>
      </c>
      <c r="J2532" s="67">
        <v>0</v>
      </c>
      <c r="K2532" s="67">
        <v>0</v>
      </c>
      <c r="L2532" s="68">
        <f>J2532+K2532</f>
        <v>0</v>
      </c>
      <c r="M2532" s="67">
        <v>0</v>
      </c>
      <c r="N2532" s="67">
        <v>0</v>
      </c>
      <c r="O2532" s="68">
        <f>+M2532+N2532</f>
        <v>0</v>
      </c>
      <c r="P2532" s="68">
        <f>+L2532+O2532</f>
        <v>0</v>
      </c>
      <c r="Q2532" s="71">
        <v>0</v>
      </c>
      <c r="R2532" s="71">
        <v>0</v>
      </c>
      <c r="S2532" s="71">
        <v>0</v>
      </c>
      <c r="T2532" s="71">
        <v>0</v>
      </c>
      <c r="U2532" s="71">
        <v>0</v>
      </c>
      <c r="V2532" s="71">
        <v>0</v>
      </c>
      <c r="W2532" s="67">
        <v>0</v>
      </c>
      <c r="X2532" s="67">
        <v>0</v>
      </c>
      <c r="Y2532" s="68">
        <v>0</v>
      </c>
      <c r="Z2532" s="67">
        <v>0</v>
      </c>
      <c r="AA2532" s="67">
        <v>0</v>
      </c>
      <c r="AB2532" s="68">
        <v>0</v>
      </c>
      <c r="AC2532" s="68">
        <f t="shared" ref="AC2532" si="7811">+Y2532+AB2532</f>
        <v>0</v>
      </c>
      <c r="AD2532" s="67">
        <f>J2532+Q2532-T2532</f>
        <v>0</v>
      </c>
      <c r="AE2532" s="67">
        <f>K2532+R2532-U2532</f>
        <v>0</v>
      </c>
      <c r="AF2532" s="68">
        <f t="shared" ref="AF2532" si="7812">AD2532+AE2532</f>
        <v>0</v>
      </c>
      <c r="AG2532" s="67" t="e">
        <f>M2532+#REF!-V2532</f>
        <v>#REF!</v>
      </c>
      <c r="AH2532" s="67" t="e">
        <f>N2532+S2532-#REF!</f>
        <v>#REF!</v>
      </c>
      <c r="AI2532" s="68" t="e">
        <f t="shared" ref="AI2532" si="7813">+AG2532+AH2532</f>
        <v>#REF!</v>
      </c>
      <c r="AJ2532" s="68" t="e">
        <f t="shared" ref="AJ2532" si="7814">+AF2532+AI2532</f>
        <v>#REF!</v>
      </c>
      <c r="AK2532" s="71">
        <v>0</v>
      </c>
      <c r="AL2532" s="71">
        <v>0</v>
      </c>
      <c r="AM2532" s="68">
        <f>AK2532+AL2532</f>
        <v>0</v>
      </c>
      <c r="AN2532" s="71">
        <v>0</v>
      </c>
      <c r="AO2532" s="71">
        <v>0</v>
      </c>
      <c r="AP2532" s="68">
        <f>+AN2532+AO2532</f>
        <v>0</v>
      </c>
      <c r="AQ2532" s="68">
        <f>+AM2532+AP2532</f>
        <v>0</v>
      </c>
      <c r="AR2532" s="71">
        <v>0</v>
      </c>
      <c r="AS2532" s="71">
        <v>0</v>
      </c>
      <c r="AT2532" s="68">
        <f>AR2532+AS2532</f>
        <v>0</v>
      </c>
      <c r="AU2532" s="71">
        <v>0</v>
      </c>
      <c r="AV2532" s="71">
        <v>0</v>
      </c>
      <c r="AW2532" s="68">
        <f>+AU2532+AV2532</f>
        <v>0</v>
      </c>
      <c r="AX2532" s="68">
        <f>+AT2532+AW2532</f>
        <v>0</v>
      </c>
      <c r="AY2532" s="71">
        <v>0</v>
      </c>
      <c r="AZ2532" s="71">
        <v>0</v>
      </c>
      <c r="BA2532" s="68">
        <f>AY2532+AZ2532</f>
        <v>0</v>
      </c>
      <c r="BB2532" s="71">
        <v>0</v>
      </c>
      <c r="BC2532" s="71">
        <v>0</v>
      </c>
      <c r="BD2532" s="68">
        <f>+BB2532+BC2532</f>
        <v>0</v>
      </c>
      <c r="BE2532" s="68">
        <f>+BA2532+BD2532</f>
        <v>0</v>
      </c>
      <c r="BF2532" s="67">
        <f t="shared" ref="BF2532:BG2532" si="7815">AD2532-AK2532-AR2532-AY2532</f>
        <v>0</v>
      </c>
      <c r="BG2532" s="67">
        <f t="shared" si="7815"/>
        <v>0</v>
      </c>
      <c r="BH2532" s="68">
        <f t="shared" ref="BH2532" si="7816">BF2532+BG2532</f>
        <v>0</v>
      </c>
      <c r="BI2532" s="67" t="e">
        <f t="shared" ref="BI2532:BJ2532" si="7817">AG2532-AN2532-AU2532-BB2532</f>
        <v>#REF!</v>
      </c>
      <c r="BJ2532" s="67" t="e">
        <f t="shared" si="7817"/>
        <v>#REF!</v>
      </c>
      <c r="BK2532" s="68" t="e">
        <f t="shared" ref="BK2532" si="7818">+BI2532+BJ2532</f>
        <v>#REF!</v>
      </c>
      <c r="BL2532" s="68" t="e">
        <f t="shared" si="7527"/>
        <v>#REF!</v>
      </c>
      <c r="BM2532" s="305">
        <v>0</v>
      </c>
      <c r="BN2532" s="305">
        <v>0</v>
      </c>
      <c r="BO2532" s="306"/>
      <c r="BP2532" s="306"/>
      <c r="BQ2532" s="305">
        <v>0</v>
      </c>
      <c r="BR2532" s="305">
        <v>0</v>
      </c>
      <c r="BS2532" s="114" t="s">
        <v>208</v>
      </c>
      <c r="BT2532" s="77"/>
    </row>
    <row r="2533" spans="1:94" s="79" customFormat="1" ht="36.75" customHeight="1">
      <c r="A2533" s="77"/>
      <c r="B2533" s="59">
        <v>2014</v>
      </c>
      <c r="C2533" s="60">
        <v>8317</v>
      </c>
      <c r="D2533" s="59">
        <v>10</v>
      </c>
      <c r="E2533" s="59">
        <v>3000</v>
      </c>
      <c r="F2533" s="59">
        <v>3300</v>
      </c>
      <c r="G2533" s="59">
        <v>334</v>
      </c>
      <c r="H2533" s="59"/>
      <c r="I2533" s="61" t="s">
        <v>89</v>
      </c>
      <c r="J2533" s="62">
        <f>J2534</f>
        <v>1000000</v>
      </c>
      <c r="K2533" s="62">
        <f t="shared" ref="K2533:P2535" si="7819">K2534</f>
        <v>0</v>
      </c>
      <c r="L2533" s="62">
        <f t="shared" si="7819"/>
        <v>1000000</v>
      </c>
      <c r="M2533" s="62">
        <f t="shared" si="7819"/>
        <v>0</v>
      </c>
      <c r="N2533" s="62">
        <f t="shared" si="7819"/>
        <v>0</v>
      </c>
      <c r="O2533" s="62">
        <f t="shared" si="7819"/>
        <v>0</v>
      </c>
      <c r="P2533" s="62">
        <f t="shared" si="7819"/>
        <v>1000000</v>
      </c>
      <c r="Q2533" s="62">
        <f>Q2534</f>
        <v>0</v>
      </c>
      <c r="R2533" s="62">
        <f t="shared" ref="R2533:V2535" si="7820">R2534</f>
        <v>0</v>
      </c>
      <c r="S2533" s="62">
        <f t="shared" si="7820"/>
        <v>0</v>
      </c>
      <c r="T2533" s="62">
        <f>T2534</f>
        <v>0</v>
      </c>
      <c r="U2533" s="62">
        <f t="shared" si="7820"/>
        <v>0</v>
      </c>
      <c r="V2533" s="62">
        <f t="shared" si="7820"/>
        <v>0</v>
      </c>
      <c r="W2533" s="62">
        <v>0</v>
      </c>
      <c r="X2533" s="62">
        <v>0</v>
      </c>
      <c r="Y2533" s="62">
        <v>0</v>
      </c>
      <c r="Z2533" s="62">
        <v>0</v>
      </c>
      <c r="AA2533" s="62">
        <v>0</v>
      </c>
      <c r="AB2533" s="62">
        <v>0</v>
      </c>
      <c r="AC2533" s="62">
        <f t="shared" ref="AC2533:AC2535" si="7821">AC2534</f>
        <v>0</v>
      </c>
      <c r="AD2533" s="62">
        <f>AD2534</f>
        <v>1000000</v>
      </c>
      <c r="AE2533" s="62">
        <f t="shared" ref="AE2533:AJ2535" si="7822">AE2534</f>
        <v>0</v>
      </c>
      <c r="AF2533" s="62">
        <f t="shared" si="7822"/>
        <v>1000000</v>
      </c>
      <c r="AG2533" s="62">
        <f t="shared" si="7822"/>
        <v>0</v>
      </c>
      <c r="AH2533" s="62">
        <f t="shared" si="7822"/>
        <v>0</v>
      </c>
      <c r="AI2533" s="62">
        <f t="shared" si="7822"/>
        <v>0</v>
      </c>
      <c r="AJ2533" s="62">
        <f t="shared" si="7822"/>
        <v>1000000</v>
      </c>
      <c r="AK2533" s="62">
        <f>AK2534</f>
        <v>0</v>
      </c>
      <c r="AL2533" s="62">
        <f t="shared" ref="AL2533:BA2535" si="7823">AL2534</f>
        <v>0</v>
      </c>
      <c r="AM2533" s="62">
        <f t="shared" si="7823"/>
        <v>0</v>
      </c>
      <c r="AN2533" s="62">
        <f t="shared" si="7823"/>
        <v>0</v>
      </c>
      <c r="AO2533" s="62">
        <f t="shared" si="7823"/>
        <v>0</v>
      </c>
      <c r="AP2533" s="62">
        <f t="shared" si="7823"/>
        <v>0</v>
      </c>
      <c r="AQ2533" s="62">
        <f t="shared" si="7823"/>
        <v>0</v>
      </c>
      <c r="AR2533" s="62">
        <f>AR2534</f>
        <v>0</v>
      </c>
      <c r="AS2533" s="62">
        <f t="shared" si="7823"/>
        <v>0</v>
      </c>
      <c r="AT2533" s="62">
        <f t="shared" si="7823"/>
        <v>0</v>
      </c>
      <c r="AU2533" s="62">
        <f t="shared" si="7823"/>
        <v>0</v>
      </c>
      <c r="AV2533" s="62">
        <f t="shared" si="7823"/>
        <v>0</v>
      </c>
      <c r="AW2533" s="62">
        <f t="shared" si="7823"/>
        <v>0</v>
      </c>
      <c r="AX2533" s="62">
        <f t="shared" si="7823"/>
        <v>0</v>
      </c>
      <c r="AY2533" s="62">
        <f>AY2534</f>
        <v>0</v>
      </c>
      <c r="AZ2533" s="62">
        <f t="shared" si="7823"/>
        <v>0</v>
      </c>
      <c r="BA2533" s="62">
        <f t="shared" si="7823"/>
        <v>0</v>
      </c>
      <c r="BB2533" s="62">
        <f t="shared" ref="AZ2533:BE2535" si="7824">BB2534</f>
        <v>0</v>
      </c>
      <c r="BC2533" s="62">
        <f t="shared" si="7824"/>
        <v>0</v>
      </c>
      <c r="BD2533" s="62">
        <f t="shared" si="7824"/>
        <v>0</v>
      </c>
      <c r="BE2533" s="62">
        <f t="shared" si="7824"/>
        <v>0</v>
      </c>
      <c r="BF2533" s="62">
        <f>BF2534</f>
        <v>1000000</v>
      </c>
      <c r="BG2533" s="62">
        <f t="shared" ref="BG2533:BK2535" si="7825">BG2534</f>
        <v>0</v>
      </c>
      <c r="BH2533" s="62">
        <f t="shared" si="7825"/>
        <v>1000000</v>
      </c>
      <c r="BI2533" s="62">
        <f t="shared" si="7825"/>
        <v>0</v>
      </c>
      <c r="BJ2533" s="62">
        <f t="shared" si="7825"/>
        <v>0</v>
      </c>
      <c r="BK2533" s="62">
        <f t="shared" si="7825"/>
        <v>0</v>
      </c>
      <c r="BL2533" s="62">
        <f t="shared" si="7527"/>
        <v>1000000</v>
      </c>
      <c r="BM2533" s="304"/>
      <c r="BN2533" s="304"/>
      <c r="BO2533" s="304"/>
      <c r="BP2533" s="304"/>
      <c r="BQ2533" s="304"/>
      <c r="BR2533" s="304"/>
      <c r="BS2533" s="64"/>
      <c r="BT2533" s="77"/>
    </row>
    <row r="2534" spans="1:94" s="46" customFormat="1" ht="36.75" customHeight="1">
      <c r="A2534" s="77"/>
      <c r="B2534" s="104">
        <v>2014</v>
      </c>
      <c r="C2534" s="105">
        <v>8317</v>
      </c>
      <c r="D2534" s="104">
        <v>10</v>
      </c>
      <c r="E2534" s="104">
        <v>3000</v>
      </c>
      <c r="F2534" s="104">
        <v>3300</v>
      </c>
      <c r="G2534" s="104">
        <v>334</v>
      </c>
      <c r="H2534" s="104">
        <v>1</v>
      </c>
      <c r="I2534" s="66" t="s">
        <v>90</v>
      </c>
      <c r="J2534" s="67">
        <v>1000000</v>
      </c>
      <c r="K2534" s="67">
        <v>0</v>
      </c>
      <c r="L2534" s="68">
        <f>J2534+K2534</f>
        <v>1000000</v>
      </c>
      <c r="M2534" s="67">
        <v>0</v>
      </c>
      <c r="N2534" s="67">
        <v>0</v>
      </c>
      <c r="O2534" s="68">
        <f>+M2534+N2534</f>
        <v>0</v>
      </c>
      <c r="P2534" s="68">
        <f>+L2534+O2534</f>
        <v>1000000</v>
      </c>
      <c r="Q2534" s="71">
        <v>0</v>
      </c>
      <c r="R2534" s="71">
        <v>0</v>
      </c>
      <c r="S2534" s="71">
        <v>0</v>
      </c>
      <c r="T2534" s="71">
        <v>0</v>
      </c>
      <c r="U2534" s="71">
        <v>0</v>
      </c>
      <c r="V2534" s="71">
        <v>0</v>
      </c>
      <c r="W2534" s="67">
        <v>0</v>
      </c>
      <c r="X2534" s="67">
        <v>0</v>
      </c>
      <c r="Y2534" s="68">
        <v>0</v>
      </c>
      <c r="Z2534" s="67">
        <v>0</v>
      </c>
      <c r="AA2534" s="67">
        <v>0</v>
      </c>
      <c r="AB2534" s="68">
        <v>0</v>
      </c>
      <c r="AC2534" s="68">
        <f t="shared" ref="AC2534" si="7826">+Y2534+AB2534</f>
        <v>0</v>
      </c>
      <c r="AD2534" s="67">
        <f>J2534+Q2534-T2534</f>
        <v>1000000</v>
      </c>
      <c r="AE2534" s="67">
        <f>K2534+R2534-U2534</f>
        <v>0</v>
      </c>
      <c r="AF2534" s="68">
        <f t="shared" ref="AF2534" si="7827">AD2534+AE2534</f>
        <v>1000000</v>
      </c>
      <c r="AG2534" s="67">
        <f>+M2534-T2534</f>
        <v>0</v>
      </c>
      <c r="AH2534" s="67">
        <f>+N2534-U2534</f>
        <v>0</v>
      </c>
      <c r="AI2534" s="68">
        <f t="shared" ref="AI2534" si="7828">+AG2534+AH2534</f>
        <v>0</v>
      </c>
      <c r="AJ2534" s="68">
        <f t="shared" ref="AJ2534" si="7829">+AF2534+AI2534</f>
        <v>1000000</v>
      </c>
      <c r="AK2534" s="71">
        <v>0</v>
      </c>
      <c r="AL2534" s="71">
        <v>0</v>
      </c>
      <c r="AM2534" s="68">
        <f>AK2534+AL2534</f>
        <v>0</v>
      </c>
      <c r="AN2534" s="71">
        <v>0</v>
      </c>
      <c r="AO2534" s="71">
        <v>0</v>
      </c>
      <c r="AP2534" s="68">
        <f>+AN2534+AO2534</f>
        <v>0</v>
      </c>
      <c r="AQ2534" s="68">
        <f>+AM2534+AP2534</f>
        <v>0</v>
      </c>
      <c r="AR2534" s="71">
        <v>0</v>
      </c>
      <c r="AS2534" s="71">
        <v>0</v>
      </c>
      <c r="AT2534" s="68">
        <f>AR2534+AS2534</f>
        <v>0</v>
      </c>
      <c r="AU2534" s="71">
        <v>0</v>
      </c>
      <c r="AV2534" s="71">
        <v>0</v>
      </c>
      <c r="AW2534" s="68">
        <f>+AU2534+AV2534</f>
        <v>0</v>
      </c>
      <c r="AX2534" s="68">
        <f>+AT2534+AW2534</f>
        <v>0</v>
      </c>
      <c r="AY2534" s="71">
        <v>0</v>
      </c>
      <c r="AZ2534" s="71">
        <v>0</v>
      </c>
      <c r="BA2534" s="68">
        <f>AY2534+AZ2534</f>
        <v>0</v>
      </c>
      <c r="BB2534" s="71">
        <v>0</v>
      </c>
      <c r="BC2534" s="71">
        <v>0</v>
      </c>
      <c r="BD2534" s="68">
        <f>+BB2534+BC2534</f>
        <v>0</v>
      </c>
      <c r="BE2534" s="68">
        <f>+BA2534+BD2534</f>
        <v>0</v>
      </c>
      <c r="BF2534" s="67">
        <f t="shared" ref="BF2534:BG2534" si="7830">AD2534-AK2534-AR2534-AY2534</f>
        <v>1000000</v>
      </c>
      <c r="BG2534" s="67">
        <f t="shared" si="7830"/>
        <v>0</v>
      </c>
      <c r="BH2534" s="68">
        <f t="shared" ref="BH2534" si="7831">BF2534+BG2534</f>
        <v>1000000</v>
      </c>
      <c r="BI2534" s="67">
        <f t="shared" ref="BI2534:BJ2534" si="7832">AG2534-AN2534-AU2534-BB2534</f>
        <v>0</v>
      </c>
      <c r="BJ2534" s="67">
        <f t="shared" si="7832"/>
        <v>0</v>
      </c>
      <c r="BK2534" s="68">
        <f t="shared" ref="BK2534" si="7833">+BI2534+BJ2534</f>
        <v>0</v>
      </c>
      <c r="BL2534" s="68">
        <f t="shared" si="7527"/>
        <v>1000000</v>
      </c>
      <c r="BM2534" s="305">
        <v>5</v>
      </c>
      <c r="BN2534" s="305">
        <v>30</v>
      </c>
      <c r="BO2534" s="306"/>
      <c r="BP2534" s="306"/>
      <c r="BQ2534" s="305">
        <v>5</v>
      </c>
      <c r="BR2534" s="305">
        <v>30</v>
      </c>
      <c r="BS2534" s="114" t="s">
        <v>208</v>
      </c>
      <c r="BT2534" s="77"/>
    </row>
    <row r="2535" spans="1:94" s="79" customFormat="1" ht="36.75" hidden="1" customHeight="1">
      <c r="A2535" s="77"/>
      <c r="B2535" s="59">
        <v>2014</v>
      </c>
      <c r="C2535" s="60">
        <v>8317</v>
      </c>
      <c r="D2535" s="59">
        <v>10</v>
      </c>
      <c r="E2535" s="59">
        <v>3000</v>
      </c>
      <c r="F2535" s="59">
        <v>3300</v>
      </c>
      <c r="G2535" s="59">
        <v>338</v>
      </c>
      <c r="H2535" s="59"/>
      <c r="I2535" s="61" t="s">
        <v>225</v>
      </c>
      <c r="J2535" s="62">
        <f>J2536</f>
        <v>0</v>
      </c>
      <c r="K2535" s="62">
        <f t="shared" si="7819"/>
        <v>0</v>
      </c>
      <c r="L2535" s="62">
        <f t="shared" si="7819"/>
        <v>0</v>
      </c>
      <c r="M2535" s="62">
        <f t="shared" si="7819"/>
        <v>0</v>
      </c>
      <c r="N2535" s="62">
        <f t="shared" si="7819"/>
        <v>0</v>
      </c>
      <c r="O2535" s="62">
        <f t="shared" si="7819"/>
        <v>0</v>
      </c>
      <c r="P2535" s="62">
        <f t="shared" si="7819"/>
        <v>0</v>
      </c>
      <c r="Q2535" s="62">
        <f>Q2536</f>
        <v>0</v>
      </c>
      <c r="R2535" s="62">
        <f t="shared" si="7820"/>
        <v>0</v>
      </c>
      <c r="S2535" s="62">
        <f t="shared" si="7820"/>
        <v>0</v>
      </c>
      <c r="T2535" s="62">
        <f>T2536</f>
        <v>0</v>
      </c>
      <c r="U2535" s="62">
        <f t="shared" si="7820"/>
        <v>0</v>
      </c>
      <c r="V2535" s="62">
        <f t="shared" si="7820"/>
        <v>0</v>
      </c>
      <c r="W2535" s="62">
        <v>0</v>
      </c>
      <c r="X2535" s="62">
        <v>0</v>
      </c>
      <c r="Y2535" s="62">
        <v>0</v>
      </c>
      <c r="Z2535" s="62">
        <v>0</v>
      </c>
      <c r="AA2535" s="62">
        <v>0</v>
      </c>
      <c r="AB2535" s="62">
        <v>0</v>
      </c>
      <c r="AC2535" s="62">
        <f t="shared" si="7821"/>
        <v>0</v>
      </c>
      <c r="AD2535" s="62">
        <f>AD2536</f>
        <v>0</v>
      </c>
      <c r="AE2535" s="62">
        <f t="shared" si="7822"/>
        <v>0</v>
      </c>
      <c r="AF2535" s="62">
        <f t="shared" si="7822"/>
        <v>0</v>
      </c>
      <c r="AG2535" s="62" t="e">
        <f t="shared" si="7822"/>
        <v>#REF!</v>
      </c>
      <c r="AH2535" s="62" t="e">
        <f t="shared" si="7822"/>
        <v>#REF!</v>
      </c>
      <c r="AI2535" s="62" t="e">
        <f t="shared" si="7822"/>
        <v>#REF!</v>
      </c>
      <c r="AJ2535" s="62" t="e">
        <f t="shared" si="7822"/>
        <v>#REF!</v>
      </c>
      <c r="AK2535" s="62">
        <f>AK2536</f>
        <v>0</v>
      </c>
      <c r="AL2535" s="62">
        <f t="shared" si="7823"/>
        <v>0</v>
      </c>
      <c r="AM2535" s="62">
        <f t="shared" si="7823"/>
        <v>0</v>
      </c>
      <c r="AN2535" s="62">
        <f t="shared" si="7823"/>
        <v>0</v>
      </c>
      <c r="AO2535" s="62">
        <f t="shared" si="7823"/>
        <v>0</v>
      </c>
      <c r="AP2535" s="62">
        <f t="shared" si="7823"/>
        <v>0</v>
      </c>
      <c r="AQ2535" s="62">
        <f t="shared" si="7823"/>
        <v>0</v>
      </c>
      <c r="AR2535" s="62">
        <f>AR2536</f>
        <v>0</v>
      </c>
      <c r="AS2535" s="62">
        <f t="shared" si="7823"/>
        <v>0</v>
      </c>
      <c r="AT2535" s="62">
        <f t="shared" si="7823"/>
        <v>0</v>
      </c>
      <c r="AU2535" s="62">
        <f t="shared" si="7823"/>
        <v>0</v>
      </c>
      <c r="AV2535" s="62">
        <f t="shared" si="7823"/>
        <v>0</v>
      </c>
      <c r="AW2535" s="62">
        <f t="shared" si="7823"/>
        <v>0</v>
      </c>
      <c r="AX2535" s="62">
        <f t="shared" si="7823"/>
        <v>0</v>
      </c>
      <c r="AY2535" s="62">
        <f>AY2536</f>
        <v>0</v>
      </c>
      <c r="AZ2535" s="62">
        <f t="shared" si="7824"/>
        <v>0</v>
      </c>
      <c r="BA2535" s="62">
        <f t="shared" si="7824"/>
        <v>0</v>
      </c>
      <c r="BB2535" s="62">
        <f t="shared" si="7824"/>
        <v>0</v>
      </c>
      <c r="BC2535" s="62">
        <f t="shared" si="7824"/>
        <v>0</v>
      </c>
      <c r="BD2535" s="62">
        <f t="shared" si="7824"/>
        <v>0</v>
      </c>
      <c r="BE2535" s="62">
        <f t="shared" si="7824"/>
        <v>0</v>
      </c>
      <c r="BF2535" s="62">
        <f>BF2536</f>
        <v>0</v>
      </c>
      <c r="BG2535" s="62">
        <f t="shared" si="7825"/>
        <v>0</v>
      </c>
      <c r="BH2535" s="62">
        <f t="shared" si="7825"/>
        <v>0</v>
      </c>
      <c r="BI2535" s="62" t="e">
        <f t="shared" si="7825"/>
        <v>#REF!</v>
      </c>
      <c r="BJ2535" s="62" t="e">
        <f t="shared" si="7825"/>
        <v>#REF!</v>
      </c>
      <c r="BK2535" s="62" t="e">
        <f t="shared" si="7825"/>
        <v>#REF!</v>
      </c>
      <c r="BL2535" s="62" t="e">
        <f t="shared" si="7527"/>
        <v>#REF!</v>
      </c>
      <c r="BM2535" s="304"/>
      <c r="BN2535" s="304"/>
      <c r="BO2535" s="304"/>
      <c r="BP2535" s="304"/>
      <c r="BQ2535" s="304"/>
      <c r="BR2535" s="304"/>
      <c r="BS2535" s="64"/>
      <c r="BT2535" s="77"/>
      <c r="BU2535" s="171"/>
      <c r="BV2535" s="171"/>
      <c r="BW2535" s="171"/>
      <c r="BX2535" s="171"/>
      <c r="BY2535" s="171"/>
      <c r="BZ2535" s="171"/>
      <c r="CA2535" s="171"/>
      <c r="CB2535"/>
      <c r="CC2535" s="171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</row>
    <row r="2536" spans="1:94" s="46" customFormat="1" ht="36.75" hidden="1" customHeight="1">
      <c r="A2536" s="77"/>
      <c r="B2536" s="20">
        <v>2014</v>
      </c>
      <c r="C2536" s="65">
        <v>8317</v>
      </c>
      <c r="D2536" s="20">
        <v>10</v>
      </c>
      <c r="E2536" s="20">
        <v>3000</v>
      </c>
      <c r="F2536" s="20">
        <v>3300</v>
      </c>
      <c r="G2536" s="20">
        <v>338</v>
      </c>
      <c r="H2536" s="20">
        <v>1</v>
      </c>
      <c r="I2536" s="66" t="s">
        <v>225</v>
      </c>
      <c r="J2536" s="67">
        <v>0</v>
      </c>
      <c r="K2536" s="67">
        <v>0</v>
      </c>
      <c r="L2536" s="68">
        <f>J2536+K2536</f>
        <v>0</v>
      </c>
      <c r="M2536" s="67">
        <v>0</v>
      </c>
      <c r="N2536" s="67">
        <v>0</v>
      </c>
      <c r="O2536" s="68">
        <f>+M2536+N2536</f>
        <v>0</v>
      </c>
      <c r="P2536" s="68">
        <f>+L2536+O2536</f>
        <v>0</v>
      </c>
      <c r="Q2536" s="71">
        <v>0</v>
      </c>
      <c r="R2536" s="71">
        <v>0</v>
      </c>
      <c r="S2536" s="71">
        <v>0</v>
      </c>
      <c r="T2536" s="71">
        <v>0</v>
      </c>
      <c r="U2536" s="71">
        <v>0</v>
      </c>
      <c r="V2536" s="71">
        <v>0</v>
      </c>
      <c r="W2536" s="67">
        <v>0</v>
      </c>
      <c r="X2536" s="67">
        <v>0</v>
      </c>
      <c r="Y2536" s="68">
        <v>0</v>
      </c>
      <c r="Z2536" s="67">
        <v>0</v>
      </c>
      <c r="AA2536" s="67">
        <v>0</v>
      </c>
      <c r="AB2536" s="68">
        <v>0</v>
      </c>
      <c r="AC2536" s="68">
        <f t="shared" ref="AC2536" si="7834">+Y2536+AB2536</f>
        <v>0</v>
      </c>
      <c r="AD2536" s="67">
        <f>J2536+Q2536-T2536</f>
        <v>0</v>
      </c>
      <c r="AE2536" s="67">
        <f>K2536+R2536-U2536</f>
        <v>0</v>
      </c>
      <c r="AF2536" s="68">
        <f t="shared" ref="AF2536" si="7835">AD2536+AE2536</f>
        <v>0</v>
      </c>
      <c r="AG2536" s="67" t="e">
        <f>M2536+#REF!-V2536</f>
        <v>#REF!</v>
      </c>
      <c r="AH2536" s="67" t="e">
        <f>N2536+S2536-#REF!</f>
        <v>#REF!</v>
      </c>
      <c r="AI2536" s="68" t="e">
        <f t="shared" ref="AI2536" si="7836">+AG2536+AH2536</f>
        <v>#REF!</v>
      </c>
      <c r="AJ2536" s="68" t="e">
        <f t="shared" ref="AJ2536" si="7837">+AF2536+AI2536</f>
        <v>#REF!</v>
      </c>
      <c r="AK2536" s="71">
        <v>0</v>
      </c>
      <c r="AL2536" s="71">
        <v>0</v>
      </c>
      <c r="AM2536" s="68">
        <f>AK2536+AL2536</f>
        <v>0</v>
      </c>
      <c r="AN2536" s="71">
        <v>0</v>
      </c>
      <c r="AO2536" s="71">
        <v>0</v>
      </c>
      <c r="AP2536" s="68">
        <f>+AN2536+AO2536</f>
        <v>0</v>
      </c>
      <c r="AQ2536" s="68">
        <f>+AM2536+AP2536</f>
        <v>0</v>
      </c>
      <c r="AR2536" s="71">
        <v>0</v>
      </c>
      <c r="AS2536" s="71">
        <v>0</v>
      </c>
      <c r="AT2536" s="68">
        <f>AR2536+AS2536</f>
        <v>0</v>
      </c>
      <c r="AU2536" s="71">
        <v>0</v>
      </c>
      <c r="AV2536" s="71">
        <v>0</v>
      </c>
      <c r="AW2536" s="68">
        <f>+AU2536+AV2536</f>
        <v>0</v>
      </c>
      <c r="AX2536" s="68">
        <f>+AT2536+AW2536</f>
        <v>0</v>
      </c>
      <c r="AY2536" s="71">
        <v>0</v>
      </c>
      <c r="AZ2536" s="71">
        <v>0</v>
      </c>
      <c r="BA2536" s="68">
        <f>AY2536+AZ2536</f>
        <v>0</v>
      </c>
      <c r="BB2536" s="71">
        <v>0</v>
      </c>
      <c r="BC2536" s="71">
        <v>0</v>
      </c>
      <c r="BD2536" s="68">
        <f>+BB2536+BC2536</f>
        <v>0</v>
      </c>
      <c r="BE2536" s="68">
        <f>+BA2536+BD2536</f>
        <v>0</v>
      </c>
      <c r="BF2536" s="67">
        <f t="shared" ref="BF2536:BG2536" si="7838">AD2536-AK2536-AR2536-AY2536</f>
        <v>0</v>
      </c>
      <c r="BG2536" s="67">
        <f t="shared" si="7838"/>
        <v>0</v>
      </c>
      <c r="BH2536" s="68">
        <f t="shared" ref="BH2536" si="7839">BF2536+BG2536</f>
        <v>0</v>
      </c>
      <c r="BI2536" s="67" t="e">
        <f t="shared" ref="BI2536:BJ2536" si="7840">AG2536-AN2536-AU2536-BB2536</f>
        <v>#REF!</v>
      </c>
      <c r="BJ2536" s="67" t="e">
        <f t="shared" si="7840"/>
        <v>#REF!</v>
      </c>
      <c r="BK2536" s="68" t="e">
        <f t="shared" ref="BK2536" si="7841">+BI2536+BJ2536</f>
        <v>#REF!</v>
      </c>
      <c r="BL2536" s="68" t="e">
        <f t="shared" si="7527"/>
        <v>#REF!</v>
      </c>
      <c r="BM2536" s="305">
        <v>0</v>
      </c>
      <c r="BN2536" s="305">
        <v>0</v>
      </c>
      <c r="BO2536" s="306"/>
      <c r="BP2536" s="306"/>
      <c r="BQ2536" s="305">
        <v>0</v>
      </c>
      <c r="BR2536" s="305">
        <v>0</v>
      </c>
      <c r="BS2536" s="114" t="s">
        <v>208</v>
      </c>
      <c r="BT2536" s="77"/>
      <c r="BU2536" s="171"/>
      <c r="BV2536" s="171"/>
      <c r="BW2536" s="171"/>
      <c r="BX2536" s="171"/>
      <c r="BY2536" s="171"/>
      <c r="BZ2536" s="171"/>
      <c r="CA2536" s="171"/>
      <c r="CB2536"/>
      <c r="CC2536" s="171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</row>
    <row r="2537" spans="1:94" s="78" customFormat="1" ht="46.5" hidden="1" customHeight="1">
      <c r="A2537" s="77"/>
      <c r="B2537" s="53">
        <v>2014</v>
      </c>
      <c r="C2537" s="54">
        <v>8317</v>
      </c>
      <c r="D2537" s="53">
        <v>10</v>
      </c>
      <c r="E2537" s="53">
        <v>3000</v>
      </c>
      <c r="F2537" s="53">
        <v>3400</v>
      </c>
      <c r="G2537" s="53"/>
      <c r="H2537" s="53"/>
      <c r="I2537" s="55" t="s">
        <v>1289</v>
      </c>
      <c r="J2537" s="56">
        <f>+J2538</f>
        <v>0</v>
      </c>
      <c r="K2537" s="56">
        <f t="shared" ref="K2537:P2537" si="7842">+K2538</f>
        <v>0</v>
      </c>
      <c r="L2537" s="56">
        <f t="shared" si="7842"/>
        <v>0</v>
      </c>
      <c r="M2537" s="56">
        <f t="shared" si="7842"/>
        <v>0</v>
      </c>
      <c r="N2537" s="56">
        <f t="shared" si="7842"/>
        <v>0</v>
      </c>
      <c r="O2537" s="56">
        <f t="shared" si="7842"/>
        <v>0</v>
      </c>
      <c r="P2537" s="56">
        <f t="shared" si="7842"/>
        <v>0</v>
      </c>
      <c r="Q2537" s="56">
        <f>+Q2538</f>
        <v>0</v>
      </c>
      <c r="R2537" s="56">
        <f t="shared" ref="R2537:V2537" si="7843">+R2538</f>
        <v>0</v>
      </c>
      <c r="S2537" s="56">
        <f t="shared" si="7843"/>
        <v>0</v>
      </c>
      <c r="T2537" s="56">
        <f>+T2538</f>
        <v>0</v>
      </c>
      <c r="U2537" s="56">
        <f t="shared" si="7843"/>
        <v>0</v>
      </c>
      <c r="V2537" s="56">
        <f t="shared" si="7843"/>
        <v>0</v>
      </c>
      <c r="W2537" s="56">
        <v>0</v>
      </c>
      <c r="X2537" s="56">
        <v>0</v>
      </c>
      <c r="Y2537" s="56">
        <v>0</v>
      </c>
      <c r="Z2537" s="56">
        <v>0</v>
      </c>
      <c r="AA2537" s="56">
        <v>0</v>
      </c>
      <c r="AB2537" s="56">
        <v>0</v>
      </c>
      <c r="AC2537" s="56">
        <f t="shared" ref="AC2537" si="7844">+AC2538</f>
        <v>0</v>
      </c>
      <c r="AD2537" s="56">
        <f>+AD2538</f>
        <v>0</v>
      </c>
      <c r="AE2537" s="56">
        <f t="shared" ref="AE2537:AJ2537" si="7845">+AE2538</f>
        <v>0</v>
      </c>
      <c r="AF2537" s="56">
        <f t="shared" si="7845"/>
        <v>0</v>
      </c>
      <c r="AG2537" s="56" t="e">
        <f t="shared" si="7845"/>
        <v>#REF!</v>
      </c>
      <c r="AH2537" s="56" t="e">
        <f t="shared" si="7845"/>
        <v>#REF!</v>
      </c>
      <c r="AI2537" s="56" t="e">
        <f t="shared" si="7845"/>
        <v>#REF!</v>
      </c>
      <c r="AJ2537" s="56" t="e">
        <f t="shared" si="7845"/>
        <v>#REF!</v>
      </c>
      <c r="AK2537" s="56">
        <f>+AK2538</f>
        <v>0</v>
      </c>
      <c r="AL2537" s="56">
        <f t="shared" ref="AL2537:BK2537" si="7846">+AL2538</f>
        <v>0</v>
      </c>
      <c r="AM2537" s="56">
        <f t="shared" si="7846"/>
        <v>0</v>
      </c>
      <c r="AN2537" s="56">
        <f t="shared" si="7846"/>
        <v>0</v>
      </c>
      <c r="AO2537" s="56">
        <f t="shared" si="7846"/>
        <v>0</v>
      </c>
      <c r="AP2537" s="56">
        <f t="shared" si="7846"/>
        <v>0</v>
      </c>
      <c r="AQ2537" s="56">
        <f t="shared" si="7846"/>
        <v>0</v>
      </c>
      <c r="AR2537" s="56">
        <f>+AR2538</f>
        <v>0</v>
      </c>
      <c r="AS2537" s="56">
        <f t="shared" si="7846"/>
        <v>0</v>
      </c>
      <c r="AT2537" s="56">
        <f t="shared" si="7846"/>
        <v>0</v>
      </c>
      <c r="AU2537" s="56">
        <f t="shared" si="7846"/>
        <v>0</v>
      </c>
      <c r="AV2537" s="56">
        <f t="shared" si="7846"/>
        <v>0</v>
      </c>
      <c r="AW2537" s="56">
        <f t="shared" si="7846"/>
        <v>0</v>
      </c>
      <c r="AX2537" s="56">
        <f t="shared" si="7846"/>
        <v>0</v>
      </c>
      <c r="AY2537" s="56">
        <f>+AY2538</f>
        <v>0</v>
      </c>
      <c r="AZ2537" s="56">
        <f t="shared" si="7846"/>
        <v>0</v>
      </c>
      <c r="BA2537" s="56">
        <f t="shared" si="7846"/>
        <v>0</v>
      </c>
      <c r="BB2537" s="56">
        <f t="shared" si="7846"/>
        <v>0</v>
      </c>
      <c r="BC2537" s="56">
        <f t="shared" si="7846"/>
        <v>0</v>
      </c>
      <c r="BD2537" s="56">
        <f t="shared" si="7846"/>
        <v>0</v>
      </c>
      <c r="BE2537" s="56">
        <f t="shared" si="7846"/>
        <v>0</v>
      </c>
      <c r="BF2537" s="56">
        <f>+BF2538</f>
        <v>0</v>
      </c>
      <c r="BG2537" s="56">
        <f t="shared" si="7846"/>
        <v>0</v>
      </c>
      <c r="BH2537" s="56">
        <f t="shared" si="7846"/>
        <v>0</v>
      </c>
      <c r="BI2537" s="56" t="e">
        <f t="shared" si="7846"/>
        <v>#REF!</v>
      </c>
      <c r="BJ2537" s="56" t="e">
        <f t="shared" si="7846"/>
        <v>#REF!</v>
      </c>
      <c r="BK2537" s="56" t="e">
        <f t="shared" si="7846"/>
        <v>#REF!</v>
      </c>
      <c r="BL2537" s="56" t="e">
        <f t="shared" si="7527"/>
        <v>#REF!</v>
      </c>
      <c r="BM2537" s="303"/>
      <c r="BN2537" s="303"/>
      <c r="BO2537" s="303"/>
      <c r="BP2537" s="303"/>
      <c r="BQ2537" s="303"/>
      <c r="BR2537" s="303"/>
      <c r="BS2537" s="58"/>
      <c r="BT2537" s="77"/>
    </row>
    <row r="2538" spans="1:94" s="79" customFormat="1" ht="45.75" hidden="1" customHeight="1">
      <c r="A2538" s="77"/>
      <c r="B2538" s="59">
        <v>2014</v>
      </c>
      <c r="C2538" s="60">
        <v>8317</v>
      </c>
      <c r="D2538" s="59">
        <v>10</v>
      </c>
      <c r="E2538" s="59">
        <v>3000</v>
      </c>
      <c r="F2538" s="59">
        <v>3400</v>
      </c>
      <c r="G2538" s="59">
        <v>345</v>
      </c>
      <c r="H2538" s="59"/>
      <c r="I2538" s="61" t="s">
        <v>1290</v>
      </c>
      <c r="J2538" s="62">
        <f>J2539</f>
        <v>0</v>
      </c>
      <c r="K2538" s="62">
        <f t="shared" ref="K2538:P2538" si="7847">K2539</f>
        <v>0</v>
      </c>
      <c r="L2538" s="62">
        <f t="shared" si="7847"/>
        <v>0</v>
      </c>
      <c r="M2538" s="62">
        <f t="shared" si="7847"/>
        <v>0</v>
      </c>
      <c r="N2538" s="62">
        <f t="shared" si="7847"/>
        <v>0</v>
      </c>
      <c r="O2538" s="62">
        <f t="shared" si="7847"/>
        <v>0</v>
      </c>
      <c r="P2538" s="62">
        <f t="shared" si="7847"/>
        <v>0</v>
      </c>
      <c r="Q2538" s="62">
        <f>Q2539</f>
        <v>0</v>
      </c>
      <c r="R2538" s="62">
        <f t="shared" ref="R2538:V2538" si="7848">R2539</f>
        <v>0</v>
      </c>
      <c r="S2538" s="62">
        <f t="shared" si="7848"/>
        <v>0</v>
      </c>
      <c r="T2538" s="62">
        <f>T2539</f>
        <v>0</v>
      </c>
      <c r="U2538" s="62">
        <f t="shared" si="7848"/>
        <v>0</v>
      </c>
      <c r="V2538" s="62">
        <f t="shared" si="7848"/>
        <v>0</v>
      </c>
      <c r="W2538" s="62">
        <v>0</v>
      </c>
      <c r="X2538" s="62">
        <v>0</v>
      </c>
      <c r="Y2538" s="62">
        <v>0</v>
      </c>
      <c r="Z2538" s="62">
        <v>0</v>
      </c>
      <c r="AA2538" s="62">
        <v>0</v>
      </c>
      <c r="AB2538" s="62">
        <v>0</v>
      </c>
      <c r="AC2538" s="62">
        <f t="shared" ref="AC2538" si="7849">AC2539</f>
        <v>0</v>
      </c>
      <c r="AD2538" s="62">
        <f>AD2539</f>
        <v>0</v>
      </c>
      <c r="AE2538" s="62">
        <f t="shared" ref="AE2538:AJ2538" si="7850">AE2539</f>
        <v>0</v>
      </c>
      <c r="AF2538" s="62">
        <f t="shared" si="7850"/>
        <v>0</v>
      </c>
      <c r="AG2538" s="62" t="e">
        <f t="shared" si="7850"/>
        <v>#REF!</v>
      </c>
      <c r="AH2538" s="62" t="e">
        <f t="shared" si="7850"/>
        <v>#REF!</v>
      </c>
      <c r="AI2538" s="62" t="e">
        <f t="shared" si="7850"/>
        <v>#REF!</v>
      </c>
      <c r="AJ2538" s="62" t="e">
        <f t="shared" si="7850"/>
        <v>#REF!</v>
      </c>
      <c r="AK2538" s="62">
        <f>AK2539</f>
        <v>0</v>
      </c>
      <c r="AL2538" s="62">
        <f t="shared" ref="AL2538:BK2538" si="7851">AL2539</f>
        <v>0</v>
      </c>
      <c r="AM2538" s="62">
        <f t="shared" si="7851"/>
        <v>0</v>
      </c>
      <c r="AN2538" s="62">
        <f t="shared" si="7851"/>
        <v>0</v>
      </c>
      <c r="AO2538" s="62">
        <f t="shared" si="7851"/>
        <v>0</v>
      </c>
      <c r="AP2538" s="62">
        <f t="shared" si="7851"/>
        <v>0</v>
      </c>
      <c r="AQ2538" s="62">
        <f t="shared" si="7851"/>
        <v>0</v>
      </c>
      <c r="AR2538" s="62">
        <f>AR2539</f>
        <v>0</v>
      </c>
      <c r="AS2538" s="62">
        <f t="shared" si="7851"/>
        <v>0</v>
      </c>
      <c r="AT2538" s="62">
        <f t="shared" si="7851"/>
        <v>0</v>
      </c>
      <c r="AU2538" s="62">
        <f t="shared" si="7851"/>
        <v>0</v>
      </c>
      <c r="AV2538" s="62">
        <f t="shared" si="7851"/>
        <v>0</v>
      </c>
      <c r="AW2538" s="62">
        <f t="shared" si="7851"/>
        <v>0</v>
      </c>
      <c r="AX2538" s="62">
        <f t="shared" si="7851"/>
        <v>0</v>
      </c>
      <c r="AY2538" s="62">
        <f>AY2539</f>
        <v>0</v>
      </c>
      <c r="AZ2538" s="62">
        <f t="shared" si="7851"/>
        <v>0</v>
      </c>
      <c r="BA2538" s="62">
        <f t="shared" si="7851"/>
        <v>0</v>
      </c>
      <c r="BB2538" s="62">
        <f t="shared" si="7851"/>
        <v>0</v>
      </c>
      <c r="BC2538" s="62">
        <f t="shared" si="7851"/>
        <v>0</v>
      </c>
      <c r="BD2538" s="62">
        <f t="shared" si="7851"/>
        <v>0</v>
      </c>
      <c r="BE2538" s="62">
        <f t="shared" si="7851"/>
        <v>0</v>
      </c>
      <c r="BF2538" s="62">
        <f>BF2539</f>
        <v>0</v>
      </c>
      <c r="BG2538" s="62">
        <f t="shared" si="7851"/>
        <v>0</v>
      </c>
      <c r="BH2538" s="62">
        <f t="shared" si="7851"/>
        <v>0</v>
      </c>
      <c r="BI2538" s="62" t="e">
        <f t="shared" si="7851"/>
        <v>#REF!</v>
      </c>
      <c r="BJ2538" s="62" t="e">
        <f t="shared" si="7851"/>
        <v>#REF!</v>
      </c>
      <c r="BK2538" s="62" t="e">
        <f t="shared" si="7851"/>
        <v>#REF!</v>
      </c>
      <c r="BL2538" s="62" t="e">
        <f t="shared" si="7527"/>
        <v>#REF!</v>
      </c>
      <c r="BM2538" s="169"/>
      <c r="BN2538" s="169"/>
      <c r="BO2538" s="169"/>
      <c r="BP2538" s="169"/>
      <c r="BQ2538" s="169"/>
      <c r="BR2538" s="169"/>
      <c r="BS2538" s="64"/>
      <c r="BT2538" s="77"/>
    </row>
    <row r="2539" spans="1:94" s="46" customFormat="1" hidden="1">
      <c r="A2539" s="77"/>
      <c r="B2539" s="20">
        <v>2014</v>
      </c>
      <c r="C2539" s="65">
        <v>8317</v>
      </c>
      <c r="D2539" s="20">
        <v>10</v>
      </c>
      <c r="E2539" s="20">
        <v>3000</v>
      </c>
      <c r="F2539" s="20">
        <v>3400</v>
      </c>
      <c r="G2539" s="20">
        <v>345</v>
      </c>
      <c r="H2539" s="20">
        <v>1</v>
      </c>
      <c r="I2539" s="66" t="s">
        <v>1290</v>
      </c>
      <c r="J2539" s="67">
        <v>0</v>
      </c>
      <c r="K2539" s="67">
        <v>0</v>
      </c>
      <c r="L2539" s="68">
        <f>J2539+K2539</f>
        <v>0</v>
      </c>
      <c r="M2539" s="67">
        <v>0</v>
      </c>
      <c r="N2539" s="67">
        <v>0</v>
      </c>
      <c r="O2539" s="68">
        <f>+M2539+N2539</f>
        <v>0</v>
      </c>
      <c r="P2539" s="68">
        <f>+L2539+O2539</f>
        <v>0</v>
      </c>
      <c r="Q2539" s="71">
        <v>0</v>
      </c>
      <c r="R2539" s="71">
        <v>0</v>
      </c>
      <c r="S2539" s="71">
        <v>0</v>
      </c>
      <c r="T2539" s="71">
        <v>0</v>
      </c>
      <c r="U2539" s="71">
        <v>0</v>
      </c>
      <c r="V2539" s="71">
        <v>0</v>
      </c>
      <c r="W2539" s="67">
        <v>0</v>
      </c>
      <c r="X2539" s="67">
        <v>0</v>
      </c>
      <c r="Y2539" s="68">
        <v>0</v>
      </c>
      <c r="Z2539" s="67">
        <v>0</v>
      </c>
      <c r="AA2539" s="67">
        <v>0</v>
      </c>
      <c r="AB2539" s="68">
        <v>0</v>
      </c>
      <c r="AC2539" s="68">
        <f t="shared" ref="AC2539" si="7852">+Y2539+AB2539</f>
        <v>0</v>
      </c>
      <c r="AD2539" s="67">
        <f>J2539+Q2539-T2539</f>
        <v>0</v>
      </c>
      <c r="AE2539" s="67">
        <f>K2539+R2539-U2539</f>
        <v>0</v>
      </c>
      <c r="AF2539" s="68">
        <f t="shared" ref="AF2539" si="7853">AD2539+AE2539</f>
        <v>0</v>
      </c>
      <c r="AG2539" s="67" t="e">
        <f>M2539+#REF!-V2539</f>
        <v>#REF!</v>
      </c>
      <c r="AH2539" s="67" t="e">
        <f>N2539+S2539-#REF!</f>
        <v>#REF!</v>
      </c>
      <c r="AI2539" s="68" t="e">
        <f t="shared" ref="AI2539" si="7854">+AG2539+AH2539</f>
        <v>#REF!</v>
      </c>
      <c r="AJ2539" s="68" t="e">
        <f t="shared" ref="AJ2539" si="7855">+AF2539+AI2539</f>
        <v>#REF!</v>
      </c>
      <c r="AK2539" s="71">
        <v>0</v>
      </c>
      <c r="AL2539" s="71">
        <v>0</v>
      </c>
      <c r="AM2539" s="68">
        <f>AK2539+AL2539</f>
        <v>0</v>
      </c>
      <c r="AN2539" s="71">
        <v>0</v>
      </c>
      <c r="AO2539" s="71">
        <v>0</v>
      </c>
      <c r="AP2539" s="68">
        <f>+AN2539+AO2539</f>
        <v>0</v>
      </c>
      <c r="AQ2539" s="68">
        <f>+AM2539+AP2539</f>
        <v>0</v>
      </c>
      <c r="AR2539" s="71">
        <v>0</v>
      </c>
      <c r="AS2539" s="71">
        <v>0</v>
      </c>
      <c r="AT2539" s="68">
        <f>AR2539+AS2539</f>
        <v>0</v>
      </c>
      <c r="AU2539" s="71">
        <v>0</v>
      </c>
      <c r="AV2539" s="71">
        <v>0</v>
      </c>
      <c r="AW2539" s="68">
        <f>+AU2539+AV2539</f>
        <v>0</v>
      </c>
      <c r="AX2539" s="68">
        <f>+AT2539+AW2539</f>
        <v>0</v>
      </c>
      <c r="AY2539" s="71">
        <v>0</v>
      </c>
      <c r="AZ2539" s="71">
        <v>0</v>
      </c>
      <c r="BA2539" s="68">
        <f>AY2539+AZ2539</f>
        <v>0</v>
      </c>
      <c r="BB2539" s="71">
        <v>0</v>
      </c>
      <c r="BC2539" s="71">
        <v>0</v>
      </c>
      <c r="BD2539" s="68">
        <f>+BB2539+BC2539</f>
        <v>0</v>
      </c>
      <c r="BE2539" s="68">
        <f>+BA2539+BD2539</f>
        <v>0</v>
      </c>
      <c r="BF2539" s="67">
        <f t="shared" ref="BF2539:BG2539" si="7856">AD2539-AK2539-AR2539-AY2539</f>
        <v>0</v>
      </c>
      <c r="BG2539" s="67">
        <f t="shared" si="7856"/>
        <v>0</v>
      </c>
      <c r="BH2539" s="68">
        <f t="shared" ref="BH2539" si="7857">BF2539+BG2539</f>
        <v>0</v>
      </c>
      <c r="BI2539" s="67" t="e">
        <f t="shared" ref="BI2539:BJ2539" si="7858">AG2539-AN2539-AU2539-BB2539</f>
        <v>#REF!</v>
      </c>
      <c r="BJ2539" s="67" t="e">
        <f t="shared" si="7858"/>
        <v>#REF!</v>
      </c>
      <c r="BK2539" s="68" t="e">
        <f t="shared" ref="BK2539" si="7859">+BI2539+BJ2539</f>
        <v>#REF!</v>
      </c>
      <c r="BL2539" s="68" t="e">
        <f t="shared" si="7527"/>
        <v>#REF!</v>
      </c>
      <c r="BM2539" s="305">
        <v>0</v>
      </c>
      <c r="BN2539" s="305">
        <v>0</v>
      </c>
      <c r="BO2539" s="306"/>
      <c r="BP2539" s="306"/>
      <c r="BQ2539" s="305">
        <v>0</v>
      </c>
      <c r="BR2539" s="305">
        <v>0</v>
      </c>
      <c r="BS2539" s="74" t="s">
        <v>37</v>
      </c>
      <c r="BT2539" s="77"/>
    </row>
    <row r="2540" spans="1:94" s="78" customFormat="1" ht="54" customHeight="1">
      <c r="A2540" s="77"/>
      <c r="B2540" s="53">
        <v>2014</v>
      </c>
      <c r="C2540" s="54">
        <v>8317</v>
      </c>
      <c r="D2540" s="53">
        <v>10</v>
      </c>
      <c r="E2540" s="53">
        <v>3000</v>
      </c>
      <c r="F2540" s="53">
        <v>3500</v>
      </c>
      <c r="G2540" s="53"/>
      <c r="H2540" s="53"/>
      <c r="I2540" s="55" t="s">
        <v>98</v>
      </c>
      <c r="J2540" s="56">
        <f t="shared" ref="J2540:P2540" si="7860">J2541+J2543+J2545+J2549+J2551+J2553</f>
        <v>0</v>
      </c>
      <c r="K2540" s="56">
        <f t="shared" si="7860"/>
        <v>5000000</v>
      </c>
      <c r="L2540" s="56">
        <f t="shared" si="7860"/>
        <v>5000000</v>
      </c>
      <c r="M2540" s="56">
        <f t="shared" si="7860"/>
        <v>0</v>
      </c>
      <c r="N2540" s="56">
        <f t="shared" si="7860"/>
        <v>0</v>
      </c>
      <c r="O2540" s="56">
        <f t="shared" si="7860"/>
        <v>0</v>
      </c>
      <c r="P2540" s="56">
        <f t="shared" si="7860"/>
        <v>5000000</v>
      </c>
      <c r="Q2540" s="56">
        <f t="shared" ref="Q2540:S2540" si="7861">Q2541+Q2543+Q2545+Q2549+Q2551+Q2553</f>
        <v>0</v>
      </c>
      <c r="R2540" s="56">
        <f t="shared" si="7861"/>
        <v>0</v>
      </c>
      <c r="S2540" s="56">
        <f t="shared" si="7861"/>
        <v>0</v>
      </c>
      <c r="T2540" s="56">
        <f t="shared" ref="T2540:V2540" si="7862">T2541+T2543+T2545+T2549+T2551+T2553</f>
        <v>0</v>
      </c>
      <c r="U2540" s="56">
        <f t="shared" si="7862"/>
        <v>0</v>
      </c>
      <c r="V2540" s="56">
        <f t="shared" si="7862"/>
        <v>0</v>
      </c>
      <c r="W2540" s="56">
        <v>0</v>
      </c>
      <c r="X2540" s="56">
        <v>0</v>
      </c>
      <c r="Y2540" s="56">
        <v>0</v>
      </c>
      <c r="Z2540" s="56">
        <v>0</v>
      </c>
      <c r="AA2540" s="56">
        <v>0</v>
      </c>
      <c r="AB2540" s="56">
        <v>0</v>
      </c>
      <c r="AC2540" s="56">
        <f t="shared" ref="AC2540" si="7863">+AC2551</f>
        <v>0</v>
      </c>
      <c r="AD2540" s="56">
        <f t="shared" ref="AD2540:BH2540" si="7864">AD2541+AD2543+AD2545+AD2549+AD2551+AD2553</f>
        <v>0</v>
      </c>
      <c r="AE2540" s="56">
        <f t="shared" si="7864"/>
        <v>5000000</v>
      </c>
      <c r="AF2540" s="56">
        <f t="shared" si="7864"/>
        <v>5000000</v>
      </c>
      <c r="AG2540" s="56">
        <f>+AG2551</f>
        <v>0</v>
      </c>
      <c r="AH2540" s="56">
        <f t="shared" ref="AH2540:AJ2540" si="7865">+AH2551</f>
        <v>0</v>
      </c>
      <c r="AI2540" s="56">
        <f t="shared" si="7865"/>
        <v>0</v>
      </c>
      <c r="AJ2540" s="56">
        <f t="shared" si="7865"/>
        <v>5000000</v>
      </c>
      <c r="AK2540" s="56">
        <f t="shared" si="7864"/>
        <v>0</v>
      </c>
      <c r="AL2540" s="56">
        <f t="shared" si="7864"/>
        <v>0</v>
      </c>
      <c r="AM2540" s="56">
        <f t="shared" si="7864"/>
        <v>0</v>
      </c>
      <c r="AN2540" s="56">
        <f t="shared" si="7864"/>
        <v>0</v>
      </c>
      <c r="AO2540" s="56">
        <f t="shared" si="7864"/>
        <v>0</v>
      </c>
      <c r="AP2540" s="56">
        <f t="shared" si="7864"/>
        <v>0</v>
      </c>
      <c r="AQ2540" s="56">
        <f t="shared" si="7864"/>
        <v>0</v>
      </c>
      <c r="AR2540" s="56">
        <f t="shared" si="7864"/>
        <v>0</v>
      </c>
      <c r="AS2540" s="56">
        <f t="shared" si="7864"/>
        <v>3565217.97</v>
      </c>
      <c r="AT2540" s="56">
        <f t="shared" si="7864"/>
        <v>3565217.97</v>
      </c>
      <c r="AU2540" s="56">
        <f t="shared" si="7864"/>
        <v>0</v>
      </c>
      <c r="AV2540" s="56">
        <f t="shared" si="7864"/>
        <v>0</v>
      </c>
      <c r="AW2540" s="56">
        <f t="shared" si="7864"/>
        <v>0</v>
      </c>
      <c r="AX2540" s="56">
        <f t="shared" si="7864"/>
        <v>3565217.97</v>
      </c>
      <c r="AY2540" s="56">
        <f t="shared" si="7864"/>
        <v>0</v>
      </c>
      <c r="AZ2540" s="56">
        <f t="shared" si="7864"/>
        <v>0</v>
      </c>
      <c r="BA2540" s="56">
        <f t="shared" si="7864"/>
        <v>0</v>
      </c>
      <c r="BB2540" s="56">
        <f t="shared" si="7864"/>
        <v>0</v>
      </c>
      <c r="BC2540" s="56">
        <f t="shared" si="7864"/>
        <v>0</v>
      </c>
      <c r="BD2540" s="56">
        <f t="shared" si="7864"/>
        <v>0</v>
      </c>
      <c r="BE2540" s="56">
        <f t="shared" si="7864"/>
        <v>0</v>
      </c>
      <c r="BF2540" s="56">
        <f t="shared" si="7864"/>
        <v>0</v>
      </c>
      <c r="BG2540" s="56">
        <f t="shared" si="7864"/>
        <v>1434782.0299999998</v>
      </c>
      <c r="BH2540" s="56">
        <f t="shared" si="7864"/>
        <v>1434782.0299999998</v>
      </c>
      <c r="BI2540" s="56">
        <f>+BI2551</f>
        <v>0</v>
      </c>
      <c r="BJ2540" s="56">
        <f t="shared" ref="BJ2540:BK2540" si="7866">+BJ2551</f>
        <v>0</v>
      </c>
      <c r="BK2540" s="56">
        <f t="shared" si="7866"/>
        <v>0</v>
      </c>
      <c r="BL2540" s="56">
        <f t="shared" si="7527"/>
        <v>1434782.0299999998</v>
      </c>
      <c r="BM2540" s="303"/>
      <c r="BN2540" s="303"/>
      <c r="BO2540" s="303"/>
      <c r="BP2540" s="303"/>
      <c r="BQ2540" s="303"/>
      <c r="BR2540" s="303"/>
      <c r="BS2540" s="58"/>
      <c r="BT2540" s="77"/>
    </row>
    <row r="2541" spans="1:94" s="79" customFormat="1" ht="51.75" hidden="1" customHeight="1">
      <c r="A2541" s="77"/>
      <c r="B2541" s="59">
        <v>2014</v>
      </c>
      <c r="C2541" s="60">
        <v>8317</v>
      </c>
      <c r="D2541" s="59">
        <v>10</v>
      </c>
      <c r="E2541" s="59">
        <v>3000</v>
      </c>
      <c r="F2541" s="59">
        <v>3500</v>
      </c>
      <c r="G2541" s="59">
        <v>351</v>
      </c>
      <c r="H2541" s="59"/>
      <c r="I2541" s="61" t="s">
        <v>229</v>
      </c>
      <c r="J2541" s="62">
        <f>J2542</f>
        <v>0</v>
      </c>
      <c r="K2541" s="62">
        <f t="shared" ref="K2541:P2541" si="7867">K2542</f>
        <v>0</v>
      </c>
      <c r="L2541" s="62">
        <f t="shared" si="7867"/>
        <v>0</v>
      </c>
      <c r="M2541" s="62">
        <f t="shared" si="7867"/>
        <v>0</v>
      </c>
      <c r="N2541" s="62">
        <f t="shared" si="7867"/>
        <v>0</v>
      </c>
      <c r="O2541" s="62">
        <f t="shared" si="7867"/>
        <v>0</v>
      </c>
      <c r="P2541" s="62">
        <f t="shared" si="7867"/>
        <v>0</v>
      </c>
      <c r="Q2541" s="62">
        <f>Q2542</f>
        <v>0</v>
      </c>
      <c r="R2541" s="62">
        <f t="shared" ref="R2541:V2541" si="7868">R2542</f>
        <v>0</v>
      </c>
      <c r="S2541" s="62">
        <f t="shared" si="7868"/>
        <v>0</v>
      </c>
      <c r="T2541" s="62">
        <f>T2542</f>
        <v>0</v>
      </c>
      <c r="U2541" s="62">
        <f t="shared" si="7868"/>
        <v>0</v>
      </c>
      <c r="V2541" s="62">
        <f t="shared" si="7868"/>
        <v>0</v>
      </c>
      <c r="W2541" s="62">
        <v>0</v>
      </c>
      <c r="X2541" s="62">
        <v>0</v>
      </c>
      <c r="Y2541" s="62">
        <v>0</v>
      </c>
      <c r="Z2541" s="62">
        <v>0</v>
      </c>
      <c r="AA2541" s="62">
        <v>0</v>
      </c>
      <c r="AB2541" s="62">
        <v>0</v>
      </c>
      <c r="AC2541" s="62">
        <f t="shared" ref="AC2541" si="7869">AC2542</f>
        <v>0</v>
      </c>
      <c r="AD2541" s="62">
        <f>AD2542</f>
        <v>0</v>
      </c>
      <c r="AE2541" s="62">
        <f t="shared" ref="AE2541:AJ2541" si="7870">AE2542</f>
        <v>0</v>
      </c>
      <c r="AF2541" s="62">
        <f t="shared" si="7870"/>
        <v>0</v>
      </c>
      <c r="AG2541" s="62" t="e">
        <f t="shared" si="7870"/>
        <v>#REF!</v>
      </c>
      <c r="AH2541" s="62" t="e">
        <f t="shared" si="7870"/>
        <v>#REF!</v>
      </c>
      <c r="AI2541" s="62" t="e">
        <f t="shared" si="7870"/>
        <v>#REF!</v>
      </c>
      <c r="AJ2541" s="62" t="e">
        <f t="shared" si="7870"/>
        <v>#REF!</v>
      </c>
      <c r="AK2541" s="62">
        <f>AK2542</f>
        <v>0</v>
      </c>
      <c r="AL2541" s="62">
        <f t="shared" ref="AL2541:BK2541" si="7871">AL2542</f>
        <v>0</v>
      </c>
      <c r="AM2541" s="62">
        <f t="shared" si="7871"/>
        <v>0</v>
      </c>
      <c r="AN2541" s="62">
        <f t="shared" si="7871"/>
        <v>0</v>
      </c>
      <c r="AO2541" s="62">
        <f t="shared" si="7871"/>
        <v>0</v>
      </c>
      <c r="AP2541" s="62">
        <f t="shared" si="7871"/>
        <v>0</v>
      </c>
      <c r="AQ2541" s="62">
        <f t="shared" si="7871"/>
        <v>0</v>
      </c>
      <c r="AR2541" s="62">
        <f>AR2542</f>
        <v>0</v>
      </c>
      <c r="AS2541" s="62">
        <f t="shared" si="7871"/>
        <v>0</v>
      </c>
      <c r="AT2541" s="62">
        <f t="shared" si="7871"/>
        <v>0</v>
      </c>
      <c r="AU2541" s="62">
        <f t="shared" si="7871"/>
        <v>0</v>
      </c>
      <c r="AV2541" s="62">
        <f t="shared" si="7871"/>
        <v>0</v>
      </c>
      <c r="AW2541" s="62">
        <f t="shared" si="7871"/>
        <v>0</v>
      </c>
      <c r="AX2541" s="62">
        <f t="shared" si="7871"/>
        <v>0</v>
      </c>
      <c r="AY2541" s="62">
        <f>AY2542</f>
        <v>0</v>
      </c>
      <c r="AZ2541" s="62">
        <f t="shared" si="7871"/>
        <v>0</v>
      </c>
      <c r="BA2541" s="62">
        <f t="shared" si="7871"/>
        <v>0</v>
      </c>
      <c r="BB2541" s="62">
        <f t="shared" si="7871"/>
        <v>0</v>
      </c>
      <c r="BC2541" s="62">
        <f t="shared" si="7871"/>
        <v>0</v>
      </c>
      <c r="BD2541" s="62">
        <f t="shared" si="7871"/>
        <v>0</v>
      </c>
      <c r="BE2541" s="62">
        <f t="shared" si="7871"/>
        <v>0</v>
      </c>
      <c r="BF2541" s="62">
        <f>BF2542</f>
        <v>0</v>
      </c>
      <c r="BG2541" s="62">
        <f t="shared" si="7871"/>
        <v>0</v>
      </c>
      <c r="BH2541" s="62">
        <f t="shared" si="7871"/>
        <v>0</v>
      </c>
      <c r="BI2541" s="62" t="e">
        <f t="shared" si="7871"/>
        <v>#REF!</v>
      </c>
      <c r="BJ2541" s="62" t="e">
        <f t="shared" si="7871"/>
        <v>#REF!</v>
      </c>
      <c r="BK2541" s="62" t="e">
        <f t="shared" si="7871"/>
        <v>#REF!</v>
      </c>
      <c r="BL2541" s="62" t="e">
        <f t="shared" si="7527"/>
        <v>#REF!</v>
      </c>
      <c r="BM2541" s="304"/>
      <c r="BN2541" s="304"/>
      <c r="BO2541" s="304"/>
      <c r="BP2541" s="304"/>
      <c r="BQ2541" s="304"/>
      <c r="BR2541" s="304"/>
      <c r="BS2541" s="64"/>
      <c r="BT2541" s="77"/>
    </row>
    <row r="2542" spans="1:94" s="46" customFormat="1" ht="56.25" hidden="1" customHeight="1">
      <c r="A2542" s="77"/>
      <c r="B2542" s="104">
        <v>2014</v>
      </c>
      <c r="C2542" s="105">
        <v>8317</v>
      </c>
      <c r="D2542" s="104">
        <v>10</v>
      </c>
      <c r="E2542" s="104">
        <v>3000</v>
      </c>
      <c r="F2542" s="104">
        <v>3500</v>
      </c>
      <c r="G2542" s="104">
        <v>351</v>
      </c>
      <c r="H2542" s="104">
        <v>1</v>
      </c>
      <c r="I2542" s="66" t="s">
        <v>230</v>
      </c>
      <c r="J2542" s="67">
        <v>0</v>
      </c>
      <c r="K2542" s="67">
        <v>0</v>
      </c>
      <c r="L2542" s="68">
        <f>J2542+K2542</f>
        <v>0</v>
      </c>
      <c r="M2542" s="67">
        <v>0</v>
      </c>
      <c r="N2542" s="67">
        <v>0</v>
      </c>
      <c r="O2542" s="68">
        <f>+M2542+N2542</f>
        <v>0</v>
      </c>
      <c r="P2542" s="68">
        <f>+L2542+O2542</f>
        <v>0</v>
      </c>
      <c r="Q2542" s="71">
        <v>0</v>
      </c>
      <c r="R2542" s="71">
        <v>0</v>
      </c>
      <c r="S2542" s="71">
        <v>0</v>
      </c>
      <c r="T2542" s="71">
        <v>0</v>
      </c>
      <c r="U2542" s="71">
        <v>0</v>
      </c>
      <c r="V2542" s="71">
        <v>0</v>
      </c>
      <c r="W2542" s="67">
        <v>0</v>
      </c>
      <c r="X2542" s="67">
        <v>0</v>
      </c>
      <c r="Y2542" s="68">
        <v>0</v>
      </c>
      <c r="Z2542" s="67">
        <v>0</v>
      </c>
      <c r="AA2542" s="67">
        <v>0</v>
      </c>
      <c r="AB2542" s="68">
        <v>0</v>
      </c>
      <c r="AC2542" s="68">
        <f t="shared" ref="AC2542" si="7872">+Y2542+AB2542</f>
        <v>0</v>
      </c>
      <c r="AD2542" s="67">
        <f>J2542+Q2542-T2542</f>
        <v>0</v>
      </c>
      <c r="AE2542" s="67">
        <f>K2542+R2542-U2542</f>
        <v>0</v>
      </c>
      <c r="AF2542" s="68">
        <f t="shared" ref="AF2542" si="7873">AD2542+AE2542</f>
        <v>0</v>
      </c>
      <c r="AG2542" s="67" t="e">
        <f>M2542+#REF!-V2542</f>
        <v>#REF!</v>
      </c>
      <c r="AH2542" s="67" t="e">
        <f>N2542+S2542-#REF!</f>
        <v>#REF!</v>
      </c>
      <c r="AI2542" s="68" t="e">
        <f t="shared" ref="AI2542" si="7874">+AG2542+AH2542</f>
        <v>#REF!</v>
      </c>
      <c r="AJ2542" s="68" t="e">
        <f t="shared" ref="AJ2542" si="7875">+AF2542+AI2542</f>
        <v>#REF!</v>
      </c>
      <c r="AK2542" s="71">
        <v>0</v>
      </c>
      <c r="AL2542" s="71">
        <v>0</v>
      </c>
      <c r="AM2542" s="68">
        <f>AK2542+AL2542</f>
        <v>0</v>
      </c>
      <c r="AN2542" s="71">
        <v>0</v>
      </c>
      <c r="AO2542" s="71">
        <v>0</v>
      </c>
      <c r="AP2542" s="68">
        <f>+AN2542+AO2542</f>
        <v>0</v>
      </c>
      <c r="AQ2542" s="68">
        <f>+AM2542+AP2542</f>
        <v>0</v>
      </c>
      <c r="AR2542" s="71">
        <v>0</v>
      </c>
      <c r="AS2542" s="71">
        <v>0</v>
      </c>
      <c r="AT2542" s="68">
        <f>AR2542+AS2542</f>
        <v>0</v>
      </c>
      <c r="AU2542" s="71">
        <v>0</v>
      </c>
      <c r="AV2542" s="71">
        <v>0</v>
      </c>
      <c r="AW2542" s="68">
        <f>+AU2542+AV2542</f>
        <v>0</v>
      </c>
      <c r="AX2542" s="68">
        <f>+AT2542+AW2542</f>
        <v>0</v>
      </c>
      <c r="AY2542" s="71">
        <v>0</v>
      </c>
      <c r="AZ2542" s="71">
        <v>0</v>
      </c>
      <c r="BA2542" s="68">
        <f>AY2542+AZ2542</f>
        <v>0</v>
      </c>
      <c r="BB2542" s="71">
        <v>0</v>
      </c>
      <c r="BC2542" s="71">
        <v>0</v>
      </c>
      <c r="BD2542" s="68">
        <f>+BB2542+BC2542</f>
        <v>0</v>
      </c>
      <c r="BE2542" s="68">
        <f>+BA2542+BD2542</f>
        <v>0</v>
      </c>
      <c r="BF2542" s="67">
        <f t="shared" ref="BF2542:BG2542" si="7876">AD2542-AK2542-AR2542-AY2542</f>
        <v>0</v>
      </c>
      <c r="BG2542" s="67">
        <f t="shared" si="7876"/>
        <v>0</v>
      </c>
      <c r="BH2542" s="68">
        <f t="shared" ref="BH2542" si="7877">BF2542+BG2542</f>
        <v>0</v>
      </c>
      <c r="BI2542" s="67" t="e">
        <f t="shared" ref="BI2542" si="7878">AG2542-AN2542-AU2542-BB2542</f>
        <v>#REF!</v>
      </c>
      <c r="BJ2542" s="67" t="e">
        <f t="shared" ref="BJ2542" si="7879">AH2542-AO2542-AV2542-BC2542</f>
        <v>#REF!</v>
      </c>
      <c r="BK2542" s="67" t="e">
        <f t="shared" ref="BK2542" si="7880">AI2542-AP2542-AW2542-BD2542</f>
        <v>#REF!</v>
      </c>
      <c r="BL2542" s="67" t="e">
        <f t="shared" si="7527"/>
        <v>#REF!</v>
      </c>
      <c r="BM2542" s="305">
        <v>0</v>
      </c>
      <c r="BN2542" s="305">
        <v>0</v>
      </c>
      <c r="BO2542" s="306"/>
      <c r="BP2542" s="306"/>
      <c r="BQ2542" s="305">
        <v>0</v>
      </c>
      <c r="BR2542" s="305">
        <v>0</v>
      </c>
      <c r="BS2542" s="114" t="s">
        <v>208</v>
      </c>
      <c r="BT2542" s="77"/>
    </row>
    <row r="2543" spans="1:94" s="79" customFormat="1" ht="80.25" hidden="1" customHeight="1">
      <c r="A2543" s="77"/>
      <c r="B2543" s="59">
        <v>2014</v>
      </c>
      <c r="C2543" s="60">
        <v>8317</v>
      </c>
      <c r="D2543" s="59">
        <v>10</v>
      </c>
      <c r="E2543" s="59">
        <v>3000</v>
      </c>
      <c r="F2543" s="59">
        <v>3500</v>
      </c>
      <c r="G2543" s="59">
        <v>352</v>
      </c>
      <c r="H2543" s="59"/>
      <c r="I2543" s="61" t="s">
        <v>1077</v>
      </c>
      <c r="J2543" s="62">
        <f>J2544</f>
        <v>0</v>
      </c>
      <c r="K2543" s="62">
        <f t="shared" ref="K2543:P2543" si="7881">K2544</f>
        <v>0</v>
      </c>
      <c r="L2543" s="62">
        <f t="shared" si="7881"/>
        <v>0</v>
      </c>
      <c r="M2543" s="62">
        <f t="shared" si="7881"/>
        <v>0</v>
      </c>
      <c r="N2543" s="62">
        <f t="shared" si="7881"/>
        <v>0</v>
      </c>
      <c r="O2543" s="62">
        <f t="shared" si="7881"/>
        <v>0</v>
      </c>
      <c r="P2543" s="62">
        <f t="shared" si="7881"/>
        <v>0</v>
      </c>
      <c r="Q2543" s="62">
        <f>Q2544</f>
        <v>0</v>
      </c>
      <c r="R2543" s="62">
        <f t="shared" ref="R2543:V2543" si="7882">R2544</f>
        <v>0</v>
      </c>
      <c r="S2543" s="62">
        <f t="shared" si="7882"/>
        <v>0</v>
      </c>
      <c r="T2543" s="62">
        <f>T2544</f>
        <v>0</v>
      </c>
      <c r="U2543" s="62">
        <f t="shared" si="7882"/>
        <v>0</v>
      </c>
      <c r="V2543" s="62">
        <f t="shared" si="7882"/>
        <v>0</v>
      </c>
      <c r="W2543" s="62">
        <v>0</v>
      </c>
      <c r="X2543" s="62">
        <v>0</v>
      </c>
      <c r="Y2543" s="62">
        <v>0</v>
      </c>
      <c r="Z2543" s="62">
        <v>0</v>
      </c>
      <c r="AA2543" s="62">
        <v>0</v>
      </c>
      <c r="AB2543" s="62">
        <v>0</v>
      </c>
      <c r="AC2543" s="62">
        <f t="shared" ref="AC2543" si="7883">AC2544</f>
        <v>0</v>
      </c>
      <c r="AD2543" s="62">
        <f>AD2544</f>
        <v>0</v>
      </c>
      <c r="AE2543" s="62">
        <f t="shared" ref="AE2543:AJ2543" si="7884">AE2544</f>
        <v>0</v>
      </c>
      <c r="AF2543" s="62">
        <f t="shared" si="7884"/>
        <v>0</v>
      </c>
      <c r="AG2543" s="62" t="e">
        <f t="shared" si="7884"/>
        <v>#REF!</v>
      </c>
      <c r="AH2543" s="62" t="e">
        <f t="shared" si="7884"/>
        <v>#REF!</v>
      </c>
      <c r="AI2543" s="62" t="e">
        <f t="shared" si="7884"/>
        <v>#REF!</v>
      </c>
      <c r="AJ2543" s="62" t="e">
        <f t="shared" si="7884"/>
        <v>#REF!</v>
      </c>
      <c r="AK2543" s="62">
        <f>AK2544</f>
        <v>0</v>
      </c>
      <c r="AL2543" s="62">
        <f t="shared" ref="AL2543:BK2543" si="7885">AL2544</f>
        <v>0</v>
      </c>
      <c r="AM2543" s="62">
        <f t="shared" si="7885"/>
        <v>0</v>
      </c>
      <c r="AN2543" s="62">
        <f t="shared" si="7885"/>
        <v>0</v>
      </c>
      <c r="AO2543" s="62">
        <f t="shared" si="7885"/>
        <v>0</v>
      </c>
      <c r="AP2543" s="62">
        <f t="shared" si="7885"/>
        <v>0</v>
      </c>
      <c r="AQ2543" s="62">
        <f t="shared" si="7885"/>
        <v>0</v>
      </c>
      <c r="AR2543" s="62">
        <f>AR2544</f>
        <v>0</v>
      </c>
      <c r="AS2543" s="62">
        <f t="shared" si="7885"/>
        <v>0</v>
      </c>
      <c r="AT2543" s="62">
        <f t="shared" si="7885"/>
        <v>0</v>
      </c>
      <c r="AU2543" s="62">
        <f t="shared" si="7885"/>
        <v>0</v>
      </c>
      <c r="AV2543" s="62">
        <f t="shared" si="7885"/>
        <v>0</v>
      </c>
      <c r="AW2543" s="62">
        <f t="shared" si="7885"/>
        <v>0</v>
      </c>
      <c r="AX2543" s="62">
        <f t="shared" si="7885"/>
        <v>0</v>
      </c>
      <c r="AY2543" s="62">
        <f>AY2544</f>
        <v>0</v>
      </c>
      <c r="AZ2543" s="62">
        <f t="shared" si="7885"/>
        <v>0</v>
      </c>
      <c r="BA2543" s="62">
        <f t="shared" si="7885"/>
        <v>0</v>
      </c>
      <c r="BB2543" s="62">
        <f t="shared" si="7885"/>
        <v>0</v>
      </c>
      <c r="BC2543" s="62">
        <f t="shared" si="7885"/>
        <v>0</v>
      </c>
      <c r="BD2543" s="62">
        <f t="shared" si="7885"/>
        <v>0</v>
      </c>
      <c r="BE2543" s="62">
        <f t="shared" si="7885"/>
        <v>0</v>
      </c>
      <c r="BF2543" s="62">
        <f>BF2544</f>
        <v>0</v>
      </c>
      <c r="BG2543" s="62">
        <f t="shared" si="7885"/>
        <v>0</v>
      </c>
      <c r="BH2543" s="62">
        <f t="shared" si="7885"/>
        <v>0</v>
      </c>
      <c r="BI2543" s="62" t="e">
        <f t="shared" si="7885"/>
        <v>#REF!</v>
      </c>
      <c r="BJ2543" s="62" t="e">
        <f t="shared" si="7885"/>
        <v>#REF!</v>
      </c>
      <c r="BK2543" s="62" t="e">
        <f t="shared" si="7885"/>
        <v>#REF!</v>
      </c>
      <c r="BL2543" s="62" t="e">
        <f t="shared" si="7527"/>
        <v>#REF!</v>
      </c>
      <c r="BM2543" s="304"/>
      <c r="BN2543" s="304"/>
      <c r="BO2543" s="304"/>
      <c r="BP2543" s="304"/>
      <c r="BQ2543" s="304"/>
      <c r="BR2543" s="304"/>
      <c r="BS2543" s="64"/>
      <c r="BT2543" s="77"/>
    </row>
    <row r="2544" spans="1:94" s="46" customFormat="1" ht="40.5" hidden="1">
      <c r="A2544" s="77"/>
      <c r="B2544" s="104">
        <v>2014</v>
      </c>
      <c r="C2544" s="105">
        <v>8317</v>
      </c>
      <c r="D2544" s="104">
        <v>10</v>
      </c>
      <c r="E2544" s="104">
        <v>3000</v>
      </c>
      <c r="F2544" s="104">
        <v>3500</v>
      </c>
      <c r="G2544" s="104">
        <v>352</v>
      </c>
      <c r="H2544" s="104">
        <v>1</v>
      </c>
      <c r="I2544" s="66" t="s">
        <v>1078</v>
      </c>
      <c r="J2544" s="67">
        <v>0</v>
      </c>
      <c r="K2544" s="67">
        <v>0</v>
      </c>
      <c r="L2544" s="68">
        <f>J2544+K2544</f>
        <v>0</v>
      </c>
      <c r="M2544" s="67">
        <v>0</v>
      </c>
      <c r="N2544" s="67">
        <v>0</v>
      </c>
      <c r="O2544" s="68">
        <f>+M2544+N2544</f>
        <v>0</v>
      </c>
      <c r="P2544" s="68">
        <f>+L2544+O2544</f>
        <v>0</v>
      </c>
      <c r="Q2544" s="71">
        <v>0</v>
      </c>
      <c r="R2544" s="71">
        <v>0</v>
      </c>
      <c r="S2544" s="71">
        <v>0</v>
      </c>
      <c r="T2544" s="71">
        <v>0</v>
      </c>
      <c r="U2544" s="71">
        <v>0</v>
      </c>
      <c r="V2544" s="71">
        <v>0</v>
      </c>
      <c r="W2544" s="67">
        <v>0</v>
      </c>
      <c r="X2544" s="67">
        <v>0</v>
      </c>
      <c r="Y2544" s="68">
        <v>0</v>
      </c>
      <c r="Z2544" s="67">
        <v>0</v>
      </c>
      <c r="AA2544" s="67">
        <v>0</v>
      </c>
      <c r="AB2544" s="68">
        <v>0</v>
      </c>
      <c r="AC2544" s="68">
        <f t="shared" ref="AC2544" si="7886">+Y2544+AB2544</f>
        <v>0</v>
      </c>
      <c r="AD2544" s="67">
        <f>J2544+Q2544-T2544</f>
        <v>0</v>
      </c>
      <c r="AE2544" s="67">
        <f>K2544+R2544-U2544</f>
        <v>0</v>
      </c>
      <c r="AF2544" s="68">
        <f t="shared" ref="AF2544" si="7887">AD2544+AE2544</f>
        <v>0</v>
      </c>
      <c r="AG2544" s="67" t="e">
        <f>M2544+#REF!-V2544</f>
        <v>#REF!</v>
      </c>
      <c r="AH2544" s="67" t="e">
        <f>N2544+S2544-#REF!</f>
        <v>#REF!</v>
      </c>
      <c r="AI2544" s="68" t="e">
        <f t="shared" ref="AI2544" si="7888">+AG2544+AH2544</f>
        <v>#REF!</v>
      </c>
      <c r="AJ2544" s="68" t="e">
        <f t="shared" ref="AJ2544" si="7889">+AF2544+AI2544</f>
        <v>#REF!</v>
      </c>
      <c r="AK2544" s="71">
        <v>0</v>
      </c>
      <c r="AL2544" s="71">
        <v>0</v>
      </c>
      <c r="AM2544" s="68">
        <f>AK2544+AL2544</f>
        <v>0</v>
      </c>
      <c r="AN2544" s="71">
        <v>0</v>
      </c>
      <c r="AO2544" s="71">
        <v>0</v>
      </c>
      <c r="AP2544" s="68">
        <f>+AN2544+AO2544</f>
        <v>0</v>
      </c>
      <c r="AQ2544" s="68">
        <f>+AM2544+AP2544</f>
        <v>0</v>
      </c>
      <c r="AR2544" s="71">
        <v>0</v>
      </c>
      <c r="AS2544" s="71">
        <v>0</v>
      </c>
      <c r="AT2544" s="68">
        <f>AR2544+AS2544</f>
        <v>0</v>
      </c>
      <c r="AU2544" s="71">
        <v>0</v>
      </c>
      <c r="AV2544" s="71">
        <v>0</v>
      </c>
      <c r="AW2544" s="68">
        <f>+AU2544+AV2544</f>
        <v>0</v>
      </c>
      <c r="AX2544" s="68">
        <f>+AT2544+AW2544</f>
        <v>0</v>
      </c>
      <c r="AY2544" s="71">
        <v>0</v>
      </c>
      <c r="AZ2544" s="71">
        <v>0</v>
      </c>
      <c r="BA2544" s="68">
        <f>AY2544+AZ2544</f>
        <v>0</v>
      </c>
      <c r="BB2544" s="71">
        <v>0</v>
      </c>
      <c r="BC2544" s="71">
        <v>0</v>
      </c>
      <c r="BD2544" s="68">
        <f>+BB2544+BC2544</f>
        <v>0</v>
      </c>
      <c r="BE2544" s="68">
        <f>+BA2544+BD2544</f>
        <v>0</v>
      </c>
      <c r="BF2544" s="67">
        <f t="shared" ref="BF2544:BG2544" si="7890">AD2544-AK2544-AR2544-AY2544</f>
        <v>0</v>
      </c>
      <c r="BG2544" s="67">
        <f t="shared" si="7890"/>
        <v>0</v>
      </c>
      <c r="BH2544" s="68">
        <f t="shared" ref="BH2544" si="7891">BF2544+BG2544</f>
        <v>0</v>
      </c>
      <c r="BI2544" s="67" t="e">
        <f t="shared" ref="BI2544" si="7892">AG2544-AN2544-AU2544-BB2544</f>
        <v>#REF!</v>
      </c>
      <c r="BJ2544" s="67" t="e">
        <f t="shared" ref="BJ2544" si="7893">AH2544-AO2544-AV2544-BC2544</f>
        <v>#REF!</v>
      </c>
      <c r="BK2544" s="67" t="e">
        <f t="shared" ref="BK2544" si="7894">AI2544-AP2544-AW2544-BD2544</f>
        <v>#REF!</v>
      </c>
      <c r="BL2544" s="67" t="e">
        <f t="shared" si="7527"/>
        <v>#REF!</v>
      </c>
      <c r="BM2544" s="305">
        <v>0</v>
      </c>
      <c r="BN2544" s="305">
        <v>0</v>
      </c>
      <c r="BO2544" s="306"/>
      <c r="BP2544" s="306"/>
      <c r="BQ2544" s="305">
        <v>0</v>
      </c>
      <c r="BR2544" s="305">
        <v>0</v>
      </c>
      <c r="BS2544" s="114" t="s">
        <v>208</v>
      </c>
      <c r="BT2544" s="77"/>
    </row>
    <row r="2545" spans="1:72" s="79" customFormat="1" ht="40.5" hidden="1">
      <c r="A2545" s="77"/>
      <c r="B2545" s="59">
        <v>2014</v>
      </c>
      <c r="C2545" s="60">
        <v>8317</v>
      </c>
      <c r="D2545" s="59">
        <v>10</v>
      </c>
      <c r="E2545" s="59">
        <v>3000</v>
      </c>
      <c r="F2545" s="59">
        <v>3500</v>
      </c>
      <c r="G2545" s="59">
        <v>353</v>
      </c>
      <c r="H2545" s="59"/>
      <c r="I2545" s="61" t="s">
        <v>927</v>
      </c>
      <c r="J2545" s="62">
        <f>SUM(J2546:J2548)</f>
        <v>0</v>
      </c>
      <c r="K2545" s="62">
        <f t="shared" ref="K2545:P2545" si="7895">SUM(K2546:K2548)</f>
        <v>0</v>
      </c>
      <c r="L2545" s="62">
        <f t="shared" si="7895"/>
        <v>0</v>
      </c>
      <c r="M2545" s="62">
        <f t="shared" si="7895"/>
        <v>0</v>
      </c>
      <c r="N2545" s="62">
        <f t="shared" si="7895"/>
        <v>0</v>
      </c>
      <c r="O2545" s="62">
        <f t="shared" si="7895"/>
        <v>0</v>
      </c>
      <c r="P2545" s="62">
        <f t="shared" si="7895"/>
        <v>0</v>
      </c>
      <c r="Q2545" s="62">
        <f>SUM(Q2546:Q2548)</f>
        <v>0</v>
      </c>
      <c r="R2545" s="62">
        <f t="shared" ref="R2545:S2545" si="7896">SUM(R2546:R2548)</f>
        <v>0</v>
      </c>
      <c r="S2545" s="62">
        <f t="shared" si="7896"/>
        <v>0</v>
      </c>
      <c r="T2545" s="62">
        <f>SUM(T2546:T2548)</f>
        <v>0</v>
      </c>
      <c r="U2545" s="62">
        <f t="shared" ref="U2545:V2545" si="7897">SUM(U2546:U2548)</f>
        <v>0</v>
      </c>
      <c r="V2545" s="62">
        <f t="shared" si="7897"/>
        <v>0</v>
      </c>
      <c r="W2545" s="62">
        <v>0</v>
      </c>
      <c r="X2545" s="62">
        <v>0</v>
      </c>
      <c r="Y2545" s="62">
        <v>0</v>
      </c>
      <c r="Z2545" s="62">
        <v>0</v>
      </c>
      <c r="AA2545" s="62">
        <v>0</v>
      </c>
      <c r="AB2545" s="62">
        <v>0</v>
      </c>
      <c r="AC2545" s="62">
        <f t="shared" ref="AC2545" si="7898">SUM(AC2546:AC2548)</f>
        <v>0</v>
      </c>
      <c r="AD2545" s="62">
        <f>SUM(AD2546:AD2548)</f>
        <v>0</v>
      </c>
      <c r="AE2545" s="62">
        <f t="shared" ref="AE2545:AJ2545" si="7899">SUM(AE2546:AE2548)</f>
        <v>0</v>
      </c>
      <c r="AF2545" s="62">
        <f t="shared" si="7899"/>
        <v>0</v>
      </c>
      <c r="AG2545" s="62" t="e">
        <f t="shared" si="7899"/>
        <v>#REF!</v>
      </c>
      <c r="AH2545" s="62" t="e">
        <f t="shared" si="7899"/>
        <v>#REF!</v>
      </c>
      <c r="AI2545" s="62" t="e">
        <f t="shared" si="7899"/>
        <v>#REF!</v>
      </c>
      <c r="AJ2545" s="62" t="e">
        <f t="shared" si="7899"/>
        <v>#REF!</v>
      </c>
      <c r="AK2545" s="62">
        <f>SUM(AK2546:AK2548)</f>
        <v>0</v>
      </c>
      <c r="AL2545" s="62">
        <f t="shared" ref="AL2545:AQ2545" si="7900">SUM(AL2546:AL2548)</f>
        <v>0</v>
      </c>
      <c r="AM2545" s="62">
        <f t="shared" si="7900"/>
        <v>0</v>
      </c>
      <c r="AN2545" s="62">
        <f t="shared" si="7900"/>
        <v>0</v>
      </c>
      <c r="AO2545" s="62">
        <f t="shared" si="7900"/>
        <v>0</v>
      </c>
      <c r="AP2545" s="62">
        <f t="shared" si="7900"/>
        <v>0</v>
      </c>
      <c r="AQ2545" s="62">
        <f t="shared" si="7900"/>
        <v>0</v>
      </c>
      <c r="AR2545" s="62">
        <f>SUM(AR2546:AR2548)</f>
        <v>0</v>
      </c>
      <c r="AS2545" s="62">
        <f t="shared" ref="AS2545:AX2545" si="7901">SUM(AS2546:AS2548)</f>
        <v>0</v>
      </c>
      <c r="AT2545" s="62">
        <f t="shared" si="7901"/>
        <v>0</v>
      </c>
      <c r="AU2545" s="62">
        <f t="shared" si="7901"/>
        <v>0</v>
      </c>
      <c r="AV2545" s="62">
        <f t="shared" si="7901"/>
        <v>0</v>
      </c>
      <c r="AW2545" s="62">
        <f t="shared" si="7901"/>
        <v>0</v>
      </c>
      <c r="AX2545" s="62">
        <f t="shared" si="7901"/>
        <v>0</v>
      </c>
      <c r="AY2545" s="62">
        <f>SUM(AY2546:AY2548)</f>
        <v>0</v>
      </c>
      <c r="AZ2545" s="62">
        <f t="shared" ref="AZ2545:BE2545" si="7902">SUM(AZ2546:AZ2548)</f>
        <v>0</v>
      </c>
      <c r="BA2545" s="62">
        <f t="shared" si="7902"/>
        <v>0</v>
      </c>
      <c r="BB2545" s="62">
        <f t="shared" si="7902"/>
        <v>0</v>
      </c>
      <c r="BC2545" s="62">
        <f t="shared" si="7902"/>
        <v>0</v>
      </c>
      <c r="BD2545" s="62">
        <f t="shared" si="7902"/>
        <v>0</v>
      </c>
      <c r="BE2545" s="62">
        <f t="shared" si="7902"/>
        <v>0</v>
      </c>
      <c r="BF2545" s="62">
        <f>SUM(BF2546:BF2548)</f>
        <v>0</v>
      </c>
      <c r="BG2545" s="62">
        <f t="shared" ref="BG2545:BI2545" si="7903">SUM(BG2546:BG2548)</f>
        <v>0</v>
      </c>
      <c r="BH2545" s="62">
        <f t="shared" si="7903"/>
        <v>0</v>
      </c>
      <c r="BI2545" s="62" t="e">
        <f t="shared" si="7903"/>
        <v>#REF!</v>
      </c>
      <c r="BJ2545" s="62" t="e">
        <f t="shared" ref="BJ2545:BK2545" si="7904">SUM(BJ2546:BJ2548)</f>
        <v>#REF!</v>
      </c>
      <c r="BK2545" s="62" t="e">
        <f t="shared" si="7904"/>
        <v>#REF!</v>
      </c>
      <c r="BL2545" s="62" t="e">
        <f t="shared" si="7527"/>
        <v>#REF!</v>
      </c>
      <c r="BM2545" s="304"/>
      <c r="BN2545" s="304"/>
      <c r="BO2545" s="304"/>
      <c r="BP2545" s="304"/>
      <c r="BQ2545" s="304"/>
      <c r="BR2545" s="304"/>
      <c r="BS2545" s="64"/>
      <c r="BT2545" s="77"/>
    </row>
    <row r="2546" spans="1:72" s="46" customFormat="1" hidden="1">
      <c r="A2546" s="77"/>
      <c r="B2546" s="104">
        <v>2014</v>
      </c>
      <c r="C2546" s="105">
        <v>8317</v>
      </c>
      <c r="D2546" s="104">
        <v>10</v>
      </c>
      <c r="E2546" s="104">
        <v>3000</v>
      </c>
      <c r="F2546" s="104">
        <v>3500</v>
      </c>
      <c r="G2546" s="104">
        <v>353</v>
      </c>
      <c r="H2546" s="104">
        <v>1</v>
      </c>
      <c r="I2546" s="66" t="s">
        <v>232</v>
      </c>
      <c r="J2546" s="67">
        <v>0</v>
      </c>
      <c r="K2546" s="67">
        <v>0</v>
      </c>
      <c r="L2546" s="68">
        <f>J2546+K2546</f>
        <v>0</v>
      </c>
      <c r="M2546" s="67">
        <v>0</v>
      </c>
      <c r="N2546" s="67">
        <v>0</v>
      </c>
      <c r="O2546" s="68">
        <f>+M2546+N2546</f>
        <v>0</v>
      </c>
      <c r="P2546" s="68">
        <f>+L2546+O2546</f>
        <v>0</v>
      </c>
      <c r="Q2546" s="71">
        <v>0</v>
      </c>
      <c r="R2546" s="71">
        <v>0</v>
      </c>
      <c r="S2546" s="71">
        <v>0</v>
      </c>
      <c r="T2546" s="71">
        <v>0</v>
      </c>
      <c r="U2546" s="71">
        <v>0</v>
      </c>
      <c r="V2546" s="71">
        <v>0</v>
      </c>
      <c r="W2546" s="67">
        <v>0</v>
      </c>
      <c r="X2546" s="67">
        <v>0</v>
      </c>
      <c r="Y2546" s="68">
        <v>0</v>
      </c>
      <c r="Z2546" s="67">
        <v>0</v>
      </c>
      <c r="AA2546" s="67">
        <v>0</v>
      </c>
      <c r="AB2546" s="68">
        <v>0</v>
      </c>
      <c r="AC2546" s="68">
        <f t="shared" ref="AC2546:AC2548" si="7905">+Y2546+AB2546</f>
        <v>0</v>
      </c>
      <c r="AD2546" s="67">
        <f t="shared" ref="AD2546:AE2548" si="7906">J2546+Q2546-T2546</f>
        <v>0</v>
      </c>
      <c r="AE2546" s="67">
        <f t="shared" si="7906"/>
        <v>0</v>
      </c>
      <c r="AF2546" s="68">
        <f t="shared" ref="AF2546:AF2548" si="7907">AD2546+AE2546</f>
        <v>0</v>
      </c>
      <c r="AG2546" s="67" t="e">
        <f>M2546+#REF!-V2546</f>
        <v>#REF!</v>
      </c>
      <c r="AH2546" s="67" t="e">
        <f>N2546+S2546-#REF!</f>
        <v>#REF!</v>
      </c>
      <c r="AI2546" s="68" t="e">
        <f t="shared" ref="AI2546:AI2548" si="7908">+AG2546+AH2546</f>
        <v>#REF!</v>
      </c>
      <c r="AJ2546" s="68" t="e">
        <f t="shared" ref="AJ2546:AJ2548" si="7909">+AF2546+AI2546</f>
        <v>#REF!</v>
      </c>
      <c r="AK2546" s="71">
        <v>0</v>
      </c>
      <c r="AL2546" s="71">
        <v>0</v>
      </c>
      <c r="AM2546" s="68">
        <f>AK2546+AL2546</f>
        <v>0</v>
      </c>
      <c r="AN2546" s="71">
        <v>0</v>
      </c>
      <c r="AO2546" s="71">
        <v>0</v>
      </c>
      <c r="AP2546" s="68">
        <f>+AN2546+AO2546</f>
        <v>0</v>
      </c>
      <c r="AQ2546" s="68">
        <f>+AM2546+AP2546</f>
        <v>0</v>
      </c>
      <c r="AR2546" s="71">
        <v>0</v>
      </c>
      <c r="AS2546" s="71">
        <v>0</v>
      </c>
      <c r="AT2546" s="68">
        <f>AR2546+AS2546</f>
        <v>0</v>
      </c>
      <c r="AU2546" s="71">
        <v>0</v>
      </c>
      <c r="AV2546" s="71">
        <v>0</v>
      </c>
      <c r="AW2546" s="68">
        <f>+AU2546+AV2546</f>
        <v>0</v>
      </c>
      <c r="AX2546" s="68">
        <f>+AT2546+AW2546</f>
        <v>0</v>
      </c>
      <c r="AY2546" s="71">
        <v>0</v>
      </c>
      <c r="AZ2546" s="71">
        <v>0</v>
      </c>
      <c r="BA2546" s="68">
        <f>AY2546+AZ2546</f>
        <v>0</v>
      </c>
      <c r="BB2546" s="71">
        <v>0</v>
      </c>
      <c r="BC2546" s="71">
        <v>0</v>
      </c>
      <c r="BD2546" s="68">
        <f>+BB2546+BC2546</f>
        <v>0</v>
      </c>
      <c r="BE2546" s="68">
        <f>+BA2546+BD2546</f>
        <v>0</v>
      </c>
      <c r="BF2546" s="67">
        <f t="shared" ref="BF2546:BG2548" si="7910">AD2546-AK2546-AR2546-AY2546</f>
        <v>0</v>
      </c>
      <c r="BG2546" s="67">
        <f t="shared" si="7910"/>
        <v>0</v>
      </c>
      <c r="BH2546" s="68">
        <f t="shared" ref="BH2546:BH2548" si="7911">BF2546+BG2546</f>
        <v>0</v>
      </c>
      <c r="BI2546" s="67" t="e">
        <f t="shared" ref="BI2546:BI2548" si="7912">AG2546-AN2546-AU2546-BB2546</f>
        <v>#REF!</v>
      </c>
      <c r="BJ2546" s="67" t="e">
        <f t="shared" ref="BJ2546:BJ2548" si="7913">AH2546-AO2546-AV2546-BC2546</f>
        <v>#REF!</v>
      </c>
      <c r="BK2546" s="67" t="e">
        <f t="shared" ref="BK2546:BK2548" si="7914">AI2546-AP2546-AW2546-BD2546</f>
        <v>#REF!</v>
      </c>
      <c r="BL2546" s="67" t="e">
        <f t="shared" si="7527"/>
        <v>#REF!</v>
      </c>
      <c r="BM2546" s="305">
        <v>0</v>
      </c>
      <c r="BN2546" s="305">
        <v>0</v>
      </c>
      <c r="BO2546" s="306"/>
      <c r="BP2546" s="306"/>
      <c r="BQ2546" s="305">
        <v>0</v>
      </c>
      <c r="BR2546" s="305">
        <v>0</v>
      </c>
      <c r="BS2546" s="114" t="s">
        <v>208</v>
      </c>
      <c r="BT2546" s="77"/>
    </row>
    <row r="2547" spans="1:72" s="46" customFormat="1" ht="45" hidden="1" customHeight="1">
      <c r="A2547" s="77"/>
      <c r="B2547" s="20">
        <v>2014</v>
      </c>
      <c r="C2547" s="65">
        <v>8317</v>
      </c>
      <c r="D2547" s="20">
        <v>10</v>
      </c>
      <c r="E2547" s="20">
        <v>3000</v>
      </c>
      <c r="F2547" s="20">
        <v>3500</v>
      </c>
      <c r="G2547" s="20">
        <v>353</v>
      </c>
      <c r="H2547" s="20">
        <v>2</v>
      </c>
      <c r="I2547" s="66" t="s">
        <v>1291</v>
      </c>
      <c r="J2547" s="67">
        <v>0</v>
      </c>
      <c r="K2547" s="67">
        <v>0</v>
      </c>
      <c r="L2547" s="68">
        <f>J2547+K2547</f>
        <v>0</v>
      </c>
      <c r="M2547" s="67">
        <v>0</v>
      </c>
      <c r="N2547" s="67">
        <v>0</v>
      </c>
      <c r="O2547" s="68">
        <f>+M2547+N2547</f>
        <v>0</v>
      </c>
      <c r="P2547" s="68">
        <f>+L2547+O2547</f>
        <v>0</v>
      </c>
      <c r="Q2547" s="71">
        <v>0</v>
      </c>
      <c r="R2547" s="71">
        <v>0</v>
      </c>
      <c r="S2547" s="71">
        <v>0</v>
      </c>
      <c r="T2547" s="71">
        <v>0</v>
      </c>
      <c r="U2547" s="71">
        <v>0</v>
      </c>
      <c r="V2547" s="71">
        <v>0</v>
      </c>
      <c r="W2547" s="67">
        <v>0</v>
      </c>
      <c r="X2547" s="67">
        <v>0</v>
      </c>
      <c r="Y2547" s="68">
        <v>0</v>
      </c>
      <c r="Z2547" s="67">
        <v>0</v>
      </c>
      <c r="AA2547" s="67">
        <v>0</v>
      </c>
      <c r="AB2547" s="68">
        <v>0</v>
      </c>
      <c r="AC2547" s="68">
        <f t="shared" si="7905"/>
        <v>0</v>
      </c>
      <c r="AD2547" s="67">
        <f t="shared" si="7906"/>
        <v>0</v>
      </c>
      <c r="AE2547" s="67">
        <f t="shared" si="7906"/>
        <v>0</v>
      </c>
      <c r="AF2547" s="68">
        <f t="shared" si="7907"/>
        <v>0</v>
      </c>
      <c r="AG2547" s="67" t="e">
        <f>M2547+#REF!-V2547</f>
        <v>#REF!</v>
      </c>
      <c r="AH2547" s="67" t="e">
        <f>N2547+S2547-#REF!</f>
        <v>#REF!</v>
      </c>
      <c r="AI2547" s="68" t="e">
        <f t="shared" si="7908"/>
        <v>#REF!</v>
      </c>
      <c r="AJ2547" s="68" t="e">
        <f t="shared" si="7909"/>
        <v>#REF!</v>
      </c>
      <c r="AK2547" s="71">
        <v>0</v>
      </c>
      <c r="AL2547" s="71">
        <v>0</v>
      </c>
      <c r="AM2547" s="68">
        <f>AK2547+AL2547</f>
        <v>0</v>
      </c>
      <c r="AN2547" s="71">
        <v>0</v>
      </c>
      <c r="AO2547" s="71">
        <v>0</v>
      </c>
      <c r="AP2547" s="68">
        <f>+AN2547+AO2547</f>
        <v>0</v>
      </c>
      <c r="AQ2547" s="68">
        <f>+AM2547+AP2547</f>
        <v>0</v>
      </c>
      <c r="AR2547" s="71">
        <v>0</v>
      </c>
      <c r="AS2547" s="71">
        <v>0</v>
      </c>
      <c r="AT2547" s="68">
        <f>AR2547+AS2547</f>
        <v>0</v>
      </c>
      <c r="AU2547" s="71">
        <v>0</v>
      </c>
      <c r="AV2547" s="71">
        <v>0</v>
      </c>
      <c r="AW2547" s="68">
        <f>+AU2547+AV2547</f>
        <v>0</v>
      </c>
      <c r="AX2547" s="68">
        <f>+AT2547+AW2547</f>
        <v>0</v>
      </c>
      <c r="AY2547" s="71">
        <v>0</v>
      </c>
      <c r="AZ2547" s="71">
        <v>0</v>
      </c>
      <c r="BA2547" s="68">
        <f>AY2547+AZ2547</f>
        <v>0</v>
      </c>
      <c r="BB2547" s="71">
        <v>0</v>
      </c>
      <c r="BC2547" s="71">
        <v>0</v>
      </c>
      <c r="BD2547" s="68">
        <f>+BB2547+BC2547</f>
        <v>0</v>
      </c>
      <c r="BE2547" s="68">
        <f>+BA2547+BD2547</f>
        <v>0</v>
      </c>
      <c r="BF2547" s="67">
        <f t="shared" si="7910"/>
        <v>0</v>
      </c>
      <c r="BG2547" s="67">
        <f t="shared" si="7910"/>
        <v>0</v>
      </c>
      <c r="BH2547" s="68">
        <f t="shared" si="7911"/>
        <v>0</v>
      </c>
      <c r="BI2547" s="67" t="e">
        <f t="shared" si="7912"/>
        <v>#REF!</v>
      </c>
      <c r="BJ2547" s="67" t="e">
        <f t="shared" si="7913"/>
        <v>#REF!</v>
      </c>
      <c r="BK2547" s="67" t="e">
        <f t="shared" si="7914"/>
        <v>#REF!</v>
      </c>
      <c r="BL2547" s="67" t="e">
        <f t="shared" si="7527"/>
        <v>#REF!</v>
      </c>
      <c r="BM2547" s="305">
        <v>0</v>
      </c>
      <c r="BN2547" s="305">
        <v>0</v>
      </c>
      <c r="BO2547" s="306"/>
      <c r="BP2547" s="306"/>
      <c r="BQ2547" s="305">
        <v>0</v>
      </c>
      <c r="BR2547" s="305">
        <v>0</v>
      </c>
      <c r="BS2547" s="114" t="s">
        <v>208</v>
      </c>
      <c r="BT2547" s="124"/>
    </row>
    <row r="2548" spans="1:72" s="46" customFormat="1" ht="45" hidden="1" customHeight="1">
      <c r="A2548" s="77"/>
      <c r="B2548" s="20">
        <v>2014</v>
      </c>
      <c r="C2548" s="65">
        <v>8317</v>
      </c>
      <c r="D2548" s="20">
        <v>10</v>
      </c>
      <c r="E2548" s="20">
        <v>3000</v>
      </c>
      <c r="F2548" s="20">
        <v>3500</v>
      </c>
      <c r="G2548" s="20">
        <v>353</v>
      </c>
      <c r="H2548" s="20">
        <v>3</v>
      </c>
      <c r="I2548" s="86" t="s">
        <v>1292</v>
      </c>
      <c r="J2548" s="67">
        <v>0</v>
      </c>
      <c r="K2548" s="67">
        <v>0</v>
      </c>
      <c r="L2548" s="68">
        <f>J2548+K2548</f>
        <v>0</v>
      </c>
      <c r="M2548" s="67">
        <v>0</v>
      </c>
      <c r="N2548" s="67">
        <v>0</v>
      </c>
      <c r="O2548" s="68">
        <f>+M2548+N2548</f>
        <v>0</v>
      </c>
      <c r="P2548" s="68">
        <f>+L2548+O2548</f>
        <v>0</v>
      </c>
      <c r="Q2548" s="71">
        <v>0</v>
      </c>
      <c r="R2548" s="71">
        <v>0</v>
      </c>
      <c r="S2548" s="71">
        <v>0</v>
      </c>
      <c r="T2548" s="71">
        <v>0</v>
      </c>
      <c r="U2548" s="71">
        <v>0</v>
      </c>
      <c r="V2548" s="71">
        <v>0</v>
      </c>
      <c r="W2548" s="67">
        <v>0</v>
      </c>
      <c r="X2548" s="67">
        <v>0</v>
      </c>
      <c r="Y2548" s="68">
        <v>0</v>
      </c>
      <c r="Z2548" s="67">
        <v>0</v>
      </c>
      <c r="AA2548" s="67">
        <v>0</v>
      </c>
      <c r="AB2548" s="68">
        <v>0</v>
      </c>
      <c r="AC2548" s="68">
        <f t="shared" si="7905"/>
        <v>0</v>
      </c>
      <c r="AD2548" s="67">
        <f t="shared" si="7906"/>
        <v>0</v>
      </c>
      <c r="AE2548" s="67">
        <f t="shared" si="7906"/>
        <v>0</v>
      </c>
      <c r="AF2548" s="68">
        <f t="shared" si="7907"/>
        <v>0</v>
      </c>
      <c r="AG2548" s="67" t="e">
        <f>M2548+#REF!-V2548</f>
        <v>#REF!</v>
      </c>
      <c r="AH2548" s="67" t="e">
        <f>N2548+S2548-#REF!</f>
        <v>#REF!</v>
      </c>
      <c r="AI2548" s="68" t="e">
        <f t="shared" si="7908"/>
        <v>#REF!</v>
      </c>
      <c r="AJ2548" s="68" t="e">
        <f t="shared" si="7909"/>
        <v>#REF!</v>
      </c>
      <c r="AK2548" s="71">
        <v>0</v>
      </c>
      <c r="AL2548" s="71">
        <v>0</v>
      </c>
      <c r="AM2548" s="68">
        <f>AK2548+AL2548</f>
        <v>0</v>
      </c>
      <c r="AN2548" s="71">
        <v>0</v>
      </c>
      <c r="AO2548" s="71">
        <v>0</v>
      </c>
      <c r="AP2548" s="68">
        <f>+AN2548+AO2548</f>
        <v>0</v>
      </c>
      <c r="AQ2548" s="68">
        <f>+AM2548+AP2548</f>
        <v>0</v>
      </c>
      <c r="AR2548" s="71">
        <v>0</v>
      </c>
      <c r="AS2548" s="71">
        <v>0</v>
      </c>
      <c r="AT2548" s="68">
        <f>AR2548+AS2548</f>
        <v>0</v>
      </c>
      <c r="AU2548" s="71">
        <v>0</v>
      </c>
      <c r="AV2548" s="71">
        <v>0</v>
      </c>
      <c r="AW2548" s="68">
        <f>+AU2548+AV2548</f>
        <v>0</v>
      </c>
      <c r="AX2548" s="68">
        <f>+AT2548+AW2548</f>
        <v>0</v>
      </c>
      <c r="AY2548" s="71">
        <v>0</v>
      </c>
      <c r="AZ2548" s="71">
        <v>0</v>
      </c>
      <c r="BA2548" s="68">
        <f>AY2548+AZ2548</f>
        <v>0</v>
      </c>
      <c r="BB2548" s="71">
        <v>0</v>
      </c>
      <c r="BC2548" s="71">
        <v>0</v>
      </c>
      <c r="BD2548" s="68">
        <f>+BB2548+BC2548</f>
        <v>0</v>
      </c>
      <c r="BE2548" s="68">
        <f>+BA2548+BD2548</f>
        <v>0</v>
      </c>
      <c r="BF2548" s="67">
        <f t="shared" si="7910"/>
        <v>0</v>
      </c>
      <c r="BG2548" s="67">
        <f t="shared" si="7910"/>
        <v>0</v>
      </c>
      <c r="BH2548" s="68">
        <f t="shared" si="7911"/>
        <v>0</v>
      </c>
      <c r="BI2548" s="67" t="e">
        <f t="shared" si="7912"/>
        <v>#REF!</v>
      </c>
      <c r="BJ2548" s="67" t="e">
        <f t="shared" si="7913"/>
        <v>#REF!</v>
      </c>
      <c r="BK2548" s="67" t="e">
        <f t="shared" si="7914"/>
        <v>#REF!</v>
      </c>
      <c r="BL2548" s="67" t="e">
        <f t="shared" si="7527"/>
        <v>#REF!</v>
      </c>
      <c r="BM2548" s="305">
        <v>0</v>
      </c>
      <c r="BN2548" s="305">
        <v>0</v>
      </c>
      <c r="BO2548" s="306"/>
      <c r="BP2548" s="306"/>
      <c r="BQ2548" s="305">
        <v>0</v>
      </c>
      <c r="BR2548" s="305">
        <v>0</v>
      </c>
      <c r="BS2548" s="114" t="s">
        <v>208</v>
      </c>
      <c r="BT2548" s="124"/>
    </row>
    <row r="2549" spans="1:72" s="79" customFormat="1" ht="40.5" hidden="1">
      <c r="A2549" s="77"/>
      <c r="B2549" s="59">
        <v>2014</v>
      </c>
      <c r="C2549" s="60">
        <v>8317</v>
      </c>
      <c r="D2549" s="59">
        <v>10</v>
      </c>
      <c r="E2549" s="59">
        <v>3000</v>
      </c>
      <c r="F2549" s="59">
        <v>3500</v>
      </c>
      <c r="G2549" s="59">
        <v>355</v>
      </c>
      <c r="H2549" s="59"/>
      <c r="I2549" s="61" t="s">
        <v>99</v>
      </c>
      <c r="J2549" s="62">
        <f>J2550</f>
        <v>0</v>
      </c>
      <c r="K2549" s="62">
        <f t="shared" ref="K2549:P2549" si="7915">K2550</f>
        <v>0</v>
      </c>
      <c r="L2549" s="62">
        <f t="shared" si="7915"/>
        <v>0</v>
      </c>
      <c r="M2549" s="62">
        <f t="shared" si="7915"/>
        <v>0</v>
      </c>
      <c r="N2549" s="62">
        <f t="shared" si="7915"/>
        <v>0</v>
      </c>
      <c r="O2549" s="62">
        <f t="shared" si="7915"/>
        <v>0</v>
      </c>
      <c r="P2549" s="62">
        <f t="shared" si="7915"/>
        <v>0</v>
      </c>
      <c r="Q2549" s="62">
        <f>Q2550</f>
        <v>0</v>
      </c>
      <c r="R2549" s="62">
        <f t="shared" ref="R2549:V2549" si="7916">R2550</f>
        <v>0</v>
      </c>
      <c r="S2549" s="62">
        <f t="shared" si="7916"/>
        <v>0</v>
      </c>
      <c r="T2549" s="62">
        <f>T2550</f>
        <v>0</v>
      </c>
      <c r="U2549" s="62">
        <f t="shared" si="7916"/>
        <v>0</v>
      </c>
      <c r="V2549" s="62">
        <f t="shared" si="7916"/>
        <v>0</v>
      </c>
      <c r="W2549" s="62">
        <v>0</v>
      </c>
      <c r="X2549" s="62">
        <v>0</v>
      </c>
      <c r="Y2549" s="62">
        <v>0</v>
      </c>
      <c r="Z2549" s="62">
        <v>0</v>
      </c>
      <c r="AA2549" s="62">
        <v>0</v>
      </c>
      <c r="AB2549" s="62">
        <v>0</v>
      </c>
      <c r="AC2549" s="62">
        <f t="shared" ref="AC2549" si="7917">AC2550</f>
        <v>0</v>
      </c>
      <c r="AD2549" s="62">
        <f>AD2550</f>
        <v>0</v>
      </c>
      <c r="AE2549" s="62">
        <f t="shared" ref="AE2549:AJ2549" si="7918">AE2550</f>
        <v>0</v>
      </c>
      <c r="AF2549" s="62">
        <f t="shared" si="7918"/>
        <v>0</v>
      </c>
      <c r="AG2549" s="62" t="e">
        <f t="shared" si="7918"/>
        <v>#REF!</v>
      </c>
      <c r="AH2549" s="62" t="e">
        <f t="shared" si="7918"/>
        <v>#REF!</v>
      </c>
      <c r="AI2549" s="62" t="e">
        <f t="shared" si="7918"/>
        <v>#REF!</v>
      </c>
      <c r="AJ2549" s="62" t="e">
        <f t="shared" si="7918"/>
        <v>#REF!</v>
      </c>
      <c r="AK2549" s="62">
        <f>AK2550</f>
        <v>0</v>
      </c>
      <c r="AL2549" s="62">
        <f t="shared" ref="AL2549:BK2549" si="7919">AL2550</f>
        <v>0</v>
      </c>
      <c r="AM2549" s="62">
        <f t="shared" si="7919"/>
        <v>0</v>
      </c>
      <c r="AN2549" s="62">
        <f t="shared" si="7919"/>
        <v>0</v>
      </c>
      <c r="AO2549" s="62">
        <f t="shared" si="7919"/>
        <v>0</v>
      </c>
      <c r="AP2549" s="62">
        <f t="shared" si="7919"/>
        <v>0</v>
      </c>
      <c r="AQ2549" s="62">
        <f t="shared" si="7919"/>
        <v>0</v>
      </c>
      <c r="AR2549" s="62">
        <f>AR2550</f>
        <v>0</v>
      </c>
      <c r="AS2549" s="62">
        <f t="shared" si="7919"/>
        <v>0</v>
      </c>
      <c r="AT2549" s="62">
        <f t="shared" si="7919"/>
        <v>0</v>
      </c>
      <c r="AU2549" s="62">
        <f t="shared" si="7919"/>
        <v>0</v>
      </c>
      <c r="AV2549" s="62">
        <f t="shared" si="7919"/>
        <v>0</v>
      </c>
      <c r="AW2549" s="62">
        <f t="shared" si="7919"/>
        <v>0</v>
      </c>
      <c r="AX2549" s="62">
        <f t="shared" si="7919"/>
        <v>0</v>
      </c>
      <c r="AY2549" s="62">
        <f>AY2550</f>
        <v>0</v>
      </c>
      <c r="AZ2549" s="62">
        <f t="shared" si="7919"/>
        <v>0</v>
      </c>
      <c r="BA2549" s="62">
        <f t="shared" si="7919"/>
        <v>0</v>
      </c>
      <c r="BB2549" s="62">
        <f t="shared" si="7919"/>
        <v>0</v>
      </c>
      <c r="BC2549" s="62">
        <f t="shared" si="7919"/>
        <v>0</v>
      </c>
      <c r="BD2549" s="62">
        <f t="shared" si="7919"/>
        <v>0</v>
      </c>
      <c r="BE2549" s="62">
        <f t="shared" si="7919"/>
        <v>0</v>
      </c>
      <c r="BF2549" s="62">
        <f>BF2550</f>
        <v>0</v>
      </c>
      <c r="BG2549" s="62">
        <f t="shared" si="7919"/>
        <v>0</v>
      </c>
      <c r="BH2549" s="62">
        <f t="shared" si="7919"/>
        <v>0</v>
      </c>
      <c r="BI2549" s="62" t="e">
        <f t="shared" si="7919"/>
        <v>#REF!</v>
      </c>
      <c r="BJ2549" s="62" t="e">
        <f t="shared" si="7919"/>
        <v>#REF!</v>
      </c>
      <c r="BK2549" s="62" t="e">
        <f t="shared" si="7919"/>
        <v>#REF!</v>
      </c>
      <c r="BL2549" s="62" t="e">
        <f t="shared" ref="BL2549:BL2612" si="7920">+BH2549+BK2549</f>
        <v>#REF!</v>
      </c>
      <c r="BM2549" s="304"/>
      <c r="BN2549" s="304"/>
      <c r="BO2549" s="304"/>
      <c r="BP2549" s="304"/>
      <c r="BQ2549" s="304"/>
      <c r="BR2549" s="304"/>
      <c r="BS2549" s="64"/>
      <c r="BT2549" s="77"/>
    </row>
    <row r="2550" spans="1:72" s="46" customFormat="1" hidden="1">
      <c r="A2550" s="77"/>
      <c r="B2550" s="104">
        <v>2014</v>
      </c>
      <c r="C2550" s="105">
        <v>8317</v>
      </c>
      <c r="D2550" s="104">
        <v>10</v>
      </c>
      <c r="E2550" s="104">
        <v>3000</v>
      </c>
      <c r="F2550" s="104">
        <v>3500</v>
      </c>
      <c r="G2550" s="104">
        <v>355</v>
      </c>
      <c r="H2550" s="104">
        <v>1</v>
      </c>
      <c r="I2550" s="66" t="s">
        <v>235</v>
      </c>
      <c r="J2550" s="67">
        <v>0</v>
      </c>
      <c r="K2550" s="67">
        <v>0</v>
      </c>
      <c r="L2550" s="68">
        <f>J2550+K2550</f>
        <v>0</v>
      </c>
      <c r="M2550" s="67">
        <v>0</v>
      </c>
      <c r="N2550" s="67">
        <v>0</v>
      </c>
      <c r="O2550" s="68">
        <f>+M2550+N2550</f>
        <v>0</v>
      </c>
      <c r="P2550" s="68">
        <f>+L2550+O2550</f>
        <v>0</v>
      </c>
      <c r="Q2550" s="71">
        <v>0</v>
      </c>
      <c r="R2550" s="71">
        <v>0</v>
      </c>
      <c r="S2550" s="71">
        <v>0</v>
      </c>
      <c r="T2550" s="71">
        <v>0</v>
      </c>
      <c r="U2550" s="71">
        <v>0</v>
      </c>
      <c r="V2550" s="71">
        <v>0</v>
      </c>
      <c r="W2550" s="67">
        <v>0</v>
      </c>
      <c r="X2550" s="67">
        <v>0</v>
      </c>
      <c r="Y2550" s="68">
        <v>0</v>
      </c>
      <c r="Z2550" s="67">
        <v>0</v>
      </c>
      <c r="AA2550" s="67">
        <v>0</v>
      </c>
      <c r="AB2550" s="68">
        <v>0</v>
      </c>
      <c r="AC2550" s="68">
        <f t="shared" ref="AC2550" si="7921">+Y2550+AB2550</f>
        <v>0</v>
      </c>
      <c r="AD2550" s="67">
        <f>J2550+Q2550-T2550</f>
        <v>0</v>
      </c>
      <c r="AE2550" s="67">
        <f>K2550+R2550-U2550</f>
        <v>0</v>
      </c>
      <c r="AF2550" s="68">
        <f t="shared" ref="AF2550" si="7922">AD2550+AE2550</f>
        <v>0</v>
      </c>
      <c r="AG2550" s="67" t="e">
        <f>M2550+#REF!-V2550</f>
        <v>#REF!</v>
      </c>
      <c r="AH2550" s="67" t="e">
        <f>N2550+S2550-#REF!</f>
        <v>#REF!</v>
      </c>
      <c r="AI2550" s="68" t="e">
        <f t="shared" ref="AI2550" si="7923">+AG2550+AH2550</f>
        <v>#REF!</v>
      </c>
      <c r="AJ2550" s="68" t="e">
        <f t="shared" ref="AJ2550" si="7924">+AF2550+AI2550</f>
        <v>#REF!</v>
      </c>
      <c r="AK2550" s="71">
        <v>0</v>
      </c>
      <c r="AL2550" s="71">
        <v>0</v>
      </c>
      <c r="AM2550" s="68">
        <f>AK2550+AL2550</f>
        <v>0</v>
      </c>
      <c r="AN2550" s="71">
        <v>0</v>
      </c>
      <c r="AO2550" s="71">
        <v>0</v>
      </c>
      <c r="AP2550" s="68">
        <f>+AN2550+AO2550</f>
        <v>0</v>
      </c>
      <c r="AQ2550" s="68">
        <f>+AM2550+AP2550</f>
        <v>0</v>
      </c>
      <c r="AR2550" s="71">
        <v>0</v>
      </c>
      <c r="AS2550" s="71">
        <v>0</v>
      </c>
      <c r="AT2550" s="68">
        <f>AR2550+AS2550</f>
        <v>0</v>
      </c>
      <c r="AU2550" s="71">
        <v>0</v>
      </c>
      <c r="AV2550" s="71">
        <v>0</v>
      </c>
      <c r="AW2550" s="68">
        <f>+AU2550+AV2550</f>
        <v>0</v>
      </c>
      <c r="AX2550" s="68">
        <f>+AT2550+AW2550</f>
        <v>0</v>
      </c>
      <c r="AY2550" s="71">
        <v>0</v>
      </c>
      <c r="AZ2550" s="71">
        <v>0</v>
      </c>
      <c r="BA2550" s="68">
        <f>AY2550+AZ2550</f>
        <v>0</v>
      </c>
      <c r="BB2550" s="71">
        <v>0</v>
      </c>
      <c r="BC2550" s="71">
        <v>0</v>
      </c>
      <c r="BD2550" s="68">
        <f>+BB2550+BC2550</f>
        <v>0</v>
      </c>
      <c r="BE2550" s="68">
        <f>+BA2550+BD2550</f>
        <v>0</v>
      </c>
      <c r="BF2550" s="67">
        <f t="shared" ref="BF2550:BG2550" si="7925">AD2550-AK2550-AR2550-AY2550</f>
        <v>0</v>
      </c>
      <c r="BG2550" s="67">
        <f t="shared" si="7925"/>
        <v>0</v>
      </c>
      <c r="BH2550" s="68">
        <f t="shared" ref="BH2550" si="7926">BF2550+BG2550</f>
        <v>0</v>
      </c>
      <c r="BI2550" s="67" t="e">
        <f t="shared" ref="BI2550" si="7927">AG2550-AN2550-AU2550-BB2550</f>
        <v>#REF!</v>
      </c>
      <c r="BJ2550" s="67" t="e">
        <f t="shared" ref="BJ2550" si="7928">AH2550-AO2550-AV2550-BC2550</f>
        <v>#REF!</v>
      </c>
      <c r="BK2550" s="67" t="e">
        <f t="shared" ref="BK2550" si="7929">AI2550-AP2550-AW2550-BD2550</f>
        <v>#REF!</v>
      </c>
      <c r="BL2550" s="67" t="e">
        <f t="shared" si="7920"/>
        <v>#REF!</v>
      </c>
      <c r="BM2550" s="305">
        <v>0</v>
      </c>
      <c r="BN2550" s="305">
        <v>0</v>
      </c>
      <c r="BO2550" s="306"/>
      <c r="BP2550" s="306"/>
      <c r="BQ2550" s="305">
        <v>0</v>
      </c>
      <c r="BR2550" s="305">
        <v>0</v>
      </c>
      <c r="BS2550" s="74" t="s">
        <v>37</v>
      </c>
      <c r="BT2550" s="77"/>
    </row>
    <row r="2551" spans="1:72" s="79" customFormat="1" ht="71.25" customHeight="1">
      <c r="A2551" s="77"/>
      <c r="B2551" s="59">
        <v>2014</v>
      </c>
      <c r="C2551" s="60">
        <v>8317</v>
      </c>
      <c r="D2551" s="59">
        <v>10</v>
      </c>
      <c r="E2551" s="59">
        <v>3000</v>
      </c>
      <c r="F2551" s="59">
        <v>3500</v>
      </c>
      <c r="G2551" s="59">
        <v>357</v>
      </c>
      <c r="H2551" s="59"/>
      <c r="I2551" s="61" t="s">
        <v>101</v>
      </c>
      <c r="J2551" s="62">
        <f>J2552</f>
        <v>0</v>
      </c>
      <c r="K2551" s="62">
        <f t="shared" ref="K2551:P2551" si="7930">K2552</f>
        <v>5000000</v>
      </c>
      <c r="L2551" s="62">
        <f t="shared" si="7930"/>
        <v>5000000</v>
      </c>
      <c r="M2551" s="62">
        <f t="shared" si="7930"/>
        <v>0</v>
      </c>
      <c r="N2551" s="62">
        <f t="shared" si="7930"/>
        <v>0</v>
      </c>
      <c r="O2551" s="62">
        <f t="shared" si="7930"/>
        <v>0</v>
      </c>
      <c r="P2551" s="62">
        <f t="shared" si="7930"/>
        <v>5000000</v>
      </c>
      <c r="Q2551" s="62">
        <f>Q2552</f>
        <v>0</v>
      </c>
      <c r="R2551" s="62">
        <f t="shared" ref="R2551:V2551" si="7931">R2552</f>
        <v>0</v>
      </c>
      <c r="S2551" s="62">
        <f t="shared" si="7931"/>
        <v>0</v>
      </c>
      <c r="T2551" s="62">
        <f>T2552</f>
        <v>0</v>
      </c>
      <c r="U2551" s="62">
        <f t="shared" si="7931"/>
        <v>0</v>
      </c>
      <c r="V2551" s="62">
        <f t="shared" si="7931"/>
        <v>0</v>
      </c>
      <c r="W2551" s="62">
        <v>0</v>
      </c>
      <c r="X2551" s="62">
        <v>0</v>
      </c>
      <c r="Y2551" s="62">
        <v>0</v>
      </c>
      <c r="Z2551" s="62">
        <v>0</v>
      </c>
      <c r="AA2551" s="62">
        <v>0</v>
      </c>
      <c r="AB2551" s="62">
        <v>0</v>
      </c>
      <c r="AC2551" s="62">
        <f t="shared" ref="AC2551" si="7932">AC2552</f>
        <v>0</v>
      </c>
      <c r="AD2551" s="62">
        <f>AD2552</f>
        <v>0</v>
      </c>
      <c r="AE2551" s="62">
        <f t="shared" ref="AE2551:AJ2551" si="7933">AE2552</f>
        <v>5000000</v>
      </c>
      <c r="AF2551" s="62">
        <f t="shared" si="7933"/>
        <v>5000000</v>
      </c>
      <c r="AG2551" s="62">
        <f t="shared" si="7933"/>
        <v>0</v>
      </c>
      <c r="AH2551" s="62">
        <f t="shared" si="7933"/>
        <v>0</v>
      </c>
      <c r="AI2551" s="62">
        <f t="shared" si="7933"/>
        <v>0</v>
      </c>
      <c r="AJ2551" s="62">
        <f t="shared" si="7933"/>
        <v>5000000</v>
      </c>
      <c r="AK2551" s="62">
        <f>AK2552</f>
        <v>0</v>
      </c>
      <c r="AL2551" s="62">
        <f t="shared" ref="AL2551:BH2551" si="7934">AL2552</f>
        <v>0</v>
      </c>
      <c r="AM2551" s="62">
        <f t="shared" si="7934"/>
        <v>0</v>
      </c>
      <c r="AN2551" s="62">
        <f t="shared" si="7934"/>
        <v>0</v>
      </c>
      <c r="AO2551" s="62">
        <f t="shared" si="7934"/>
        <v>0</v>
      </c>
      <c r="AP2551" s="62">
        <f t="shared" si="7934"/>
        <v>0</v>
      </c>
      <c r="AQ2551" s="62">
        <f t="shared" si="7934"/>
        <v>0</v>
      </c>
      <c r="AR2551" s="62">
        <f>AR2552</f>
        <v>0</v>
      </c>
      <c r="AS2551" s="62">
        <f t="shared" si="7934"/>
        <v>3565217.97</v>
      </c>
      <c r="AT2551" s="62">
        <f t="shared" si="7934"/>
        <v>3565217.97</v>
      </c>
      <c r="AU2551" s="62">
        <f t="shared" si="7934"/>
        <v>0</v>
      </c>
      <c r="AV2551" s="62">
        <f t="shared" si="7934"/>
        <v>0</v>
      </c>
      <c r="AW2551" s="62">
        <f t="shared" si="7934"/>
        <v>0</v>
      </c>
      <c r="AX2551" s="62">
        <f t="shared" si="7934"/>
        <v>3565217.97</v>
      </c>
      <c r="AY2551" s="62">
        <f>AY2552</f>
        <v>0</v>
      </c>
      <c r="AZ2551" s="62">
        <f t="shared" si="7934"/>
        <v>0</v>
      </c>
      <c r="BA2551" s="62">
        <f t="shared" si="7934"/>
        <v>0</v>
      </c>
      <c r="BB2551" s="62">
        <f t="shared" si="7934"/>
        <v>0</v>
      </c>
      <c r="BC2551" s="62">
        <f t="shared" si="7934"/>
        <v>0</v>
      </c>
      <c r="BD2551" s="62">
        <f t="shared" si="7934"/>
        <v>0</v>
      </c>
      <c r="BE2551" s="62">
        <f t="shared" si="7934"/>
        <v>0</v>
      </c>
      <c r="BF2551" s="62">
        <f>BF2552</f>
        <v>0</v>
      </c>
      <c r="BG2551" s="62">
        <f t="shared" si="7934"/>
        <v>1434782.0299999998</v>
      </c>
      <c r="BH2551" s="62">
        <f t="shared" si="7934"/>
        <v>1434782.0299999998</v>
      </c>
      <c r="BI2551" s="62">
        <f>BI2552</f>
        <v>0</v>
      </c>
      <c r="BJ2551" s="62">
        <f t="shared" ref="BJ2551:BK2551" si="7935">BJ2552</f>
        <v>0</v>
      </c>
      <c r="BK2551" s="62">
        <f t="shared" si="7935"/>
        <v>0</v>
      </c>
      <c r="BL2551" s="62">
        <f t="shared" si="7920"/>
        <v>1434782.0299999998</v>
      </c>
      <c r="BM2551" s="304"/>
      <c r="BN2551" s="304"/>
      <c r="BO2551" s="304"/>
      <c r="BP2551" s="304"/>
      <c r="BQ2551" s="304"/>
      <c r="BR2551" s="304"/>
      <c r="BS2551" s="64"/>
      <c r="BT2551" s="77"/>
    </row>
    <row r="2552" spans="1:72" s="46" customFormat="1" ht="63.75" customHeight="1">
      <c r="A2552" s="77"/>
      <c r="B2552" s="20">
        <v>2014</v>
      </c>
      <c r="C2552" s="65">
        <v>8317</v>
      </c>
      <c r="D2552" s="20">
        <v>10</v>
      </c>
      <c r="E2552" s="20">
        <v>3000</v>
      </c>
      <c r="F2552" s="20">
        <v>3500</v>
      </c>
      <c r="G2552" s="20">
        <v>357</v>
      </c>
      <c r="H2552" s="20">
        <v>1</v>
      </c>
      <c r="I2552" s="66" t="s">
        <v>102</v>
      </c>
      <c r="J2552" s="67">
        <v>0</v>
      </c>
      <c r="K2552" s="67">
        <v>5000000</v>
      </c>
      <c r="L2552" s="68">
        <f>J2552+K2552</f>
        <v>5000000</v>
      </c>
      <c r="M2552" s="67">
        <v>0</v>
      </c>
      <c r="N2552" s="67">
        <v>0</v>
      </c>
      <c r="O2552" s="68">
        <f>+M2552+N2552</f>
        <v>0</v>
      </c>
      <c r="P2552" s="68">
        <f>+L2552+O2552</f>
        <v>5000000</v>
      </c>
      <c r="Q2552" s="71">
        <v>0</v>
      </c>
      <c r="R2552" s="71">
        <v>0</v>
      </c>
      <c r="S2552" s="71">
        <v>0</v>
      </c>
      <c r="T2552" s="71">
        <v>0</v>
      </c>
      <c r="U2552" s="71">
        <v>0</v>
      </c>
      <c r="V2552" s="71">
        <v>0</v>
      </c>
      <c r="W2552" s="67">
        <v>0</v>
      </c>
      <c r="X2552" s="67">
        <v>0</v>
      </c>
      <c r="Y2552" s="68">
        <v>0</v>
      </c>
      <c r="Z2552" s="67">
        <v>0</v>
      </c>
      <c r="AA2552" s="67">
        <v>0</v>
      </c>
      <c r="AB2552" s="68">
        <v>0</v>
      </c>
      <c r="AC2552" s="68">
        <f t="shared" ref="AC2552" si="7936">+Y2552+AB2552</f>
        <v>0</v>
      </c>
      <c r="AD2552" s="67">
        <f>J2552+Q2552-T2552</f>
        <v>0</v>
      </c>
      <c r="AE2552" s="67">
        <f>K2552+R2552-U2552</f>
        <v>5000000</v>
      </c>
      <c r="AF2552" s="68">
        <f t="shared" ref="AF2552" si="7937">AD2552+AE2552</f>
        <v>5000000</v>
      </c>
      <c r="AG2552" s="67">
        <f>+M2552-T2552</f>
        <v>0</v>
      </c>
      <c r="AH2552" s="67">
        <f>+N2552-U2552</f>
        <v>0</v>
      </c>
      <c r="AI2552" s="68">
        <f t="shared" ref="AI2552" si="7938">+AG2552+AH2552</f>
        <v>0</v>
      </c>
      <c r="AJ2552" s="68">
        <f t="shared" ref="AJ2552" si="7939">+AF2552+AI2552</f>
        <v>5000000</v>
      </c>
      <c r="AK2552" s="71">
        <v>0</v>
      </c>
      <c r="AL2552" s="71">
        <v>0</v>
      </c>
      <c r="AM2552" s="68">
        <f>AK2552+AL2552</f>
        <v>0</v>
      </c>
      <c r="AN2552" s="71">
        <v>0</v>
      </c>
      <c r="AO2552" s="71">
        <v>0</v>
      </c>
      <c r="AP2552" s="68">
        <f>+AN2552+AO2552</f>
        <v>0</v>
      </c>
      <c r="AQ2552" s="68">
        <f>+AM2552+AP2552</f>
        <v>0</v>
      </c>
      <c r="AR2552" s="71">
        <v>0</v>
      </c>
      <c r="AS2552" s="71">
        <f>3565217.97</f>
        <v>3565217.97</v>
      </c>
      <c r="AT2552" s="68">
        <f>AR2552+AS2552</f>
        <v>3565217.97</v>
      </c>
      <c r="AU2552" s="71">
        <v>0</v>
      </c>
      <c r="AV2552" s="71">
        <v>0</v>
      </c>
      <c r="AW2552" s="68">
        <f>+AU2552+AV2552</f>
        <v>0</v>
      </c>
      <c r="AX2552" s="68">
        <f>+AT2552+AW2552</f>
        <v>3565217.97</v>
      </c>
      <c r="AY2552" s="71">
        <v>0</v>
      </c>
      <c r="AZ2552" s="71">
        <v>0</v>
      </c>
      <c r="BA2552" s="68">
        <f>AY2552+AZ2552</f>
        <v>0</v>
      </c>
      <c r="BB2552" s="71">
        <v>0</v>
      </c>
      <c r="BC2552" s="71">
        <v>0</v>
      </c>
      <c r="BD2552" s="68">
        <f>+BB2552+BC2552</f>
        <v>0</v>
      </c>
      <c r="BE2552" s="68">
        <f>+BA2552+BD2552</f>
        <v>0</v>
      </c>
      <c r="BF2552" s="67">
        <f t="shared" ref="BF2552:BG2552" si="7940">AD2552-AK2552-AR2552-AY2552</f>
        <v>0</v>
      </c>
      <c r="BG2552" s="67">
        <f t="shared" si="7940"/>
        <v>1434782.0299999998</v>
      </c>
      <c r="BH2552" s="68">
        <f t="shared" ref="BH2552" si="7941">BF2552+BG2552</f>
        <v>1434782.0299999998</v>
      </c>
      <c r="BI2552" s="67">
        <f t="shared" ref="BI2552:BJ2552" si="7942">AG2552-AN2552-AU2552-BB2552</f>
        <v>0</v>
      </c>
      <c r="BJ2552" s="67">
        <f t="shared" si="7942"/>
        <v>0</v>
      </c>
      <c r="BK2552" s="68">
        <f t="shared" ref="BK2552" si="7943">+BI2552+BJ2552</f>
        <v>0</v>
      </c>
      <c r="BL2552" s="68">
        <f t="shared" si="7920"/>
        <v>1434782.0299999998</v>
      </c>
      <c r="BM2552" s="305">
        <v>2</v>
      </c>
      <c r="BN2552" s="305">
        <v>0</v>
      </c>
      <c r="BO2552" s="306"/>
      <c r="BP2552" s="306"/>
      <c r="BQ2552" s="305">
        <v>2</v>
      </c>
      <c r="BR2552" s="305">
        <v>0</v>
      </c>
      <c r="BS2552" s="114" t="s">
        <v>208</v>
      </c>
      <c r="BT2552" s="77"/>
    </row>
    <row r="2553" spans="1:72" s="79" customFormat="1" hidden="1">
      <c r="A2553" s="77"/>
      <c r="B2553" s="59">
        <v>2014</v>
      </c>
      <c r="C2553" s="60">
        <v>8317</v>
      </c>
      <c r="D2553" s="59">
        <v>10</v>
      </c>
      <c r="E2553" s="59">
        <v>3000</v>
      </c>
      <c r="F2553" s="59">
        <v>3500</v>
      </c>
      <c r="G2553" s="59">
        <v>358</v>
      </c>
      <c r="H2553" s="59"/>
      <c r="I2553" s="61" t="s">
        <v>236</v>
      </c>
      <c r="J2553" s="62">
        <f>J2554</f>
        <v>0</v>
      </c>
      <c r="K2553" s="62">
        <f t="shared" ref="K2553:P2553" si="7944">K2554</f>
        <v>0</v>
      </c>
      <c r="L2553" s="62">
        <f t="shared" si="7944"/>
        <v>0</v>
      </c>
      <c r="M2553" s="62">
        <f t="shared" si="7944"/>
        <v>0</v>
      </c>
      <c r="N2553" s="62">
        <f t="shared" si="7944"/>
        <v>0</v>
      </c>
      <c r="O2553" s="62">
        <f t="shared" si="7944"/>
        <v>0</v>
      </c>
      <c r="P2553" s="62">
        <f t="shared" si="7944"/>
        <v>0</v>
      </c>
      <c r="Q2553" s="62">
        <f>Q2554</f>
        <v>0</v>
      </c>
      <c r="R2553" s="62">
        <f t="shared" ref="R2553:V2553" si="7945">R2554</f>
        <v>0</v>
      </c>
      <c r="S2553" s="62">
        <f t="shared" si="7945"/>
        <v>0</v>
      </c>
      <c r="T2553" s="62">
        <f>T2554</f>
        <v>0</v>
      </c>
      <c r="U2553" s="62">
        <f t="shared" si="7945"/>
        <v>0</v>
      </c>
      <c r="V2553" s="62">
        <f t="shared" si="7945"/>
        <v>0</v>
      </c>
      <c r="W2553" s="62">
        <v>0</v>
      </c>
      <c r="X2553" s="62">
        <v>0</v>
      </c>
      <c r="Y2553" s="62">
        <v>0</v>
      </c>
      <c r="Z2553" s="62">
        <v>0</v>
      </c>
      <c r="AA2553" s="62">
        <v>0</v>
      </c>
      <c r="AB2553" s="62">
        <v>0</v>
      </c>
      <c r="AC2553" s="62">
        <f t="shared" ref="AC2553" si="7946">AC2554</f>
        <v>0</v>
      </c>
      <c r="AD2553" s="62">
        <f>AD2554</f>
        <v>0</v>
      </c>
      <c r="AE2553" s="62">
        <f t="shared" ref="AE2553:AJ2553" si="7947">AE2554</f>
        <v>0</v>
      </c>
      <c r="AF2553" s="62">
        <f t="shared" si="7947"/>
        <v>0</v>
      </c>
      <c r="AG2553" s="62" t="e">
        <f t="shared" si="7947"/>
        <v>#REF!</v>
      </c>
      <c r="AH2553" s="62" t="e">
        <f t="shared" si="7947"/>
        <v>#REF!</v>
      </c>
      <c r="AI2553" s="62" t="e">
        <f t="shared" si="7947"/>
        <v>#REF!</v>
      </c>
      <c r="AJ2553" s="62" t="e">
        <f t="shared" si="7947"/>
        <v>#REF!</v>
      </c>
      <c r="AK2553" s="62">
        <f>AK2554</f>
        <v>0</v>
      </c>
      <c r="AL2553" s="62">
        <f t="shared" ref="AL2553:BK2553" si="7948">AL2554</f>
        <v>0</v>
      </c>
      <c r="AM2553" s="62">
        <f t="shared" si="7948"/>
        <v>0</v>
      </c>
      <c r="AN2553" s="62">
        <f t="shared" si="7948"/>
        <v>0</v>
      </c>
      <c r="AO2553" s="62">
        <f t="shared" si="7948"/>
        <v>0</v>
      </c>
      <c r="AP2553" s="62">
        <f t="shared" si="7948"/>
        <v>0</v>
      </c>
      <c r="AQ2553" s="62">
        <f t="shared" si="7948"/>
        <v>0</v>
      </c>
      <c r="AR2553" s="62">
        <f>AR2554</f>
        <v>0</v>
      </c>
      <c r="AS2553" s="62">
        <f t="shared" si="7948"/>
        <v>0</v>
      </c>
      <c r="AT2553" s="62">
        <f t="shared" si="7948"/>
        <v>0</v>
      </c>
      <c r="AU2553" s="62">
        <f t="shared" si="7948"/>
        <v>0</v>
      </c>
      <c r="AV2553" s="62">
        <f t="shared" si="7948"/>
        <v>0</v>
      </c>
      <c r="AW2553" s="62">
        <f t="shared" si="7948"/>
        <v>0</v>
      </c>
      <c r="AX2553" s="62">
        <f t="shared" si="7948"/>
        <v>0</v>
      </c>
      <c r="AY2553" s="62">
        <f>AY2554</f>
        <v>0</v>
      </c>
      <c r="AZ2553" s="62">
        <f t="shared" si="7948"/>
        <v>0</v>
      </c>
      <c r="BA2553" s="62">
        <f t="shared" si="7948"/>
        <v>0</v>
      </c>
      <c r="BB2553" s="62">
        <f t="shared" si="7948"/>
        <v>0</v>
      </c>
      <c r="BC2553" s="62">
        <f t="shared" si="7948"/>
        <v>0</v>
      </c>
      <c r="BD2553" s="62">
        <f t="shared" si="7948"/>
        <v>0</v>
      </c>
      <c r="BE2553" s="62">
        <f t="shared" si="7948"/>
        <v>0</v>
      </c>
      <c r="BF2553" s="62">
        <f>BF2554</f>
        <v>0</v>
      </c>
      <c r="BG2553" s="62">
        <f t="shared" si="7948"/>
        <v>0</v>
      </c>
      <c r="BH2553" s="62">
        <f t="shared" si="7948"/>
        <v>0</v>
      </c>
      <c r="BI2553" s="62" t="e">
        <f t="shared" si="7948"/>
        <v>#REF!</v>
      </c>
      <c r="BJ2553" s="62" t="e">
        <f t="shared" si="7948"/>
        <v>#REF!</v>
      </c>
      <c r="BK2553" s="62" t="e">
        <f t="shared" si="7948"/>
        <v>#REF!</v>
      </c>
      <c r="BL2553" s="62" t="e">
        <f t="shared" si="7920"/>
        <v>#REF!</v>
      </c>
      <c r="BM2553" s="304"/>
      <c r="BN2553" s="304"/>
      <c r="BO2553" s="304"/>
      <c r="BP2553" s="304"/>
      <c r="BQ2553" s="304"/>
      <c r="BR2553" s="304"/>
      <c r="BS2553" s="64"/>
      <c r="BT2553" s="77"/>
    </row>
    <row r="2554" spans="1:72" s="46" customFormat="1" hidden="1">
      <c r="A2554" s="77"/>
      <c r="B2554" s="20">
        <v>2014</v>
      </c>
      <c r="C2554" s="65">
        <v>8317</v>
      </c>
      <c r="D2554" s="20">
        <v>10</v>
      </c>
      <c r="E2554" s="20">
        <v>3000</v>
      </c>
      <c r="F2554" s="20">
        <v>3500</v>
      </c>
      <c r="G2554" s="20">
        <v>358</v>
      </c>
      <c r="H2554" s="20">
        <v>1</v>
      </c>
      <c r="I2554" s="66" t="s">
        <v>236</v>
      </c>
      <c r="J2554" s="67">
        <v>0</v>
      </c>
      <c r="K2554" s="67">
        <v>0</v>
      </c>
      <c r="L2554" s="68">
        <f>J2554+K2554</f>
        <v>0</v>
      </c>
      <c r="M2554" s="67">
        <v>0</v>
      </c>
      <c r="N2554" s="67">
        <v>0</v>
      </c>
      <c r="O2554" s="68">
        <f>+M2554+N2554</f>
        <v>0</v>
      </c>
      <c r="P2554" s="68">
        <f>+L2554+O2554</f>
        <v>0</v>
      </c>
      <c r="Q2554" s="71">
        <v>0</v>
      </c>
      <c r="R2554" s="71">
        <v>0</v>
      </c>
      <c r="S2554" s="71">
        <v>0</v>
      </c>
      <c r="T2554" s="71">
        <v>0</v>
      </c>
      <c r="U2554" s="71">
        <v>0</v>
      </c>
      <c r="V2554" s="71">
        <v>0</v>
      </c>
      <c r="W2554" s="67">
        <v>0</v>
      </c>
      <c r="X2554" s="67">
        <v>0</v>
      </c>
      <c r="Y2554" s="68">
        <v>0</v>
      </c>
      <c r="Z2554" s="67">
        <v>0</v>
      </c>
      <c r="AA2554" s="67">
        <v>0</v>
      </c>
      <c r="AB2554" s="68">
        <v>0</v>
      </c>
      <c r="AC2554" s="68">
        <f t="shared" ref="AC2554" si="7949">+Y2554+AB2554</f>
        <v>0</v>
      </c>
      <c r="AD2554" s="67">
        <f>J2554+Q2554-T2554</f>
        <v>0</v>
      </c>
      <c r="AE2554" s="67">
        <f>K2554+R2554-U2554</f>
        <v>0</v>
      </c>
      <c r="AF2554" s="68">
        <f t="shared" ref="AF2554" si="7950">AD2554+AE2554</f>
        <v>0</v>
      </c>
      <c r="AG2554" s="67" t="e">
        <f>M2554+#REF!-V2554</f>
        <v>#REF!</v>
      </c>
      <c r="AH2554" s="67" t="e">
        <f>N2554+S2554-#REF!</f>
        <v>#REF!</v>
      </c>
      <c r="AI2554" s="68" t="e">
        <f t="shared" ref="AI2554" si="7951">+AG2554+AH2554</f>
        <v>#REF!</v>
      </c>
      <c r="AJ2554" s="68" t="e">
        <f t="shared" ref="AJ2554" si="7952">+AF2554+AI2554</f>
        <v>#REF!</v>
      </c>
      <c r="AK2554" s="71">
        <v>0</v>
      </c>
      <c r="AL2554" s="71">
        <v>0</v>
      </c>
      <c r="AM2554" s="68">
        <f>AK2554+AL2554</f>
        <v>0</v>
      </c>
      <c r="AN2554" s="71">
        <v>0</v>
      </c>
      <c r="AO2554" s="71">
        <v>0</v>
      </c>
      <c r="AP2554" s="68">
        <f>+AN2554+AO2554</f>
        <v>0</v>
      </c>
      <c r="AQ2554" s="68">
        <f>+AM2554+AP2554</f>
        <v>0</v>
      </c>
      <c r="AR2554" s="71">
        <v>0</v>
      </c>
      <c r="AS2554" s="71">
        <v>0</v>
      </c>
      <c r="AT2554" s="68">
        <f>AR2554+AS2554</f>
        <v>0</v>
      </c>
      <c r="AU2554" s="71">
        <v>0</v>
      </c>
      <c r="AV2554" s="71">
        <v>0</v>
      </c>
      <c r="AW2554" s="68">
        <f>+AU2554+AV2554</f>
        <v>0</v>
      </c>
      <c r="AX2554" s="68">
        <f>+AT2554+AW2554</f>
        <v>0</v>
      </c>
      <c r="AY2554" s="71">
        <v>0</v>
      </c>
      <c r="AZ2554" s="71">
        <v>0</v>
      </c>
      <c r="BA2554" s="68">
        <f>AY2554+AZ2554</f>
        <v>0</v>
      </c>
      <c r="BB2554" s="71">
        <v>0</v>
      </c>
      <c r="BC2554" s="71">
        <v>0</v>
      </c>
      <c r="BD2554" s="68">
        <f>+BB2554+BC2554</f>
        <v>0</v>
      </c>
      <c r="BE2554" s="68">
        <f>+BA2554+BD2554</f>
        <v>0</v>
      </c>
      <c r="BF2554" s="67">
        <f t="shared" ref="BF2554:BG2554" si="7953">AD2554-AK2554-AR2554-AY2554</f>
        <v>0</v>
      </c>
      <c r="BG2554" s="67">
        <f t="shared" si="7953"/>
        <v>0</v>
      </c>
      <c r="BH2554" s="68">
        <f t="shared" ref="BH2554" si="7954">BF2554+BG2554</f>
        <v>0</v>
      </c>
      <c r="BI2554" s="67" t="e">
        <f t="shared" ref="BI2554:BJ2554" si="7955">AG2554-AN2554-AU2554-BB2554</f>
        <v>#REF!</v>
      </c>
      <c r="BJ2554" s="67" t="e">
        <f t="shared" si="7955"/>
        <v>#REF!</v>
      </c>
      <c r="BK2554" s="68" t="e">
        <f t="shared" ref="BK2554" si="7956">+BI2554+BJ2554</f>
        <v>#REF!</v>
      </c>
      <c r="BL2554" s="68" t="e">
        <f t="shared" si="7920"/>
        <v>#REF!</v>
      </c>
      <c r="BM2554" s="305">
        <v>0</v>
      </c>
      <c r="BN2554" s="305">
        <v>0</v>
      </c>
      <c r="BO2554" s="306"/>
      <c r="BP2554" s="306"/>
      <c r="BQ2554" s="305">
        <v>0</v>
      </c>
      <c r="BR2554" s="305">
        <v>0</v>
      </c>
      <c r="BS2554" s="114" t="s">
        <v>208</v>
      </c>
      <c r="BT2554" s="77"/>
    </row>
    <row r="2555" spans="1:72" s="78" customFormat="1" ht="36.75" hidden="1" customHeight="1">
      <c r="A2555" s="77"/>
      <c r="B2555" s="53">
        <v>2014</v>
      </c>
      <c r="C2555" s="54">
        <v>8317</v>
      </c>
      <c r="D2555" s="53">
        <v>10</v>
      </c>
      <c r="E2555" s="53">
        <v>3000</v>
      </c>
      <c r="F2555" s="53">
        <v>3700</v>
      </c>
      <c r="G2555" s="53"/>
      <c r="H2555" s="53"/>
      <c r="I2555" s="55" t="s">
        <v>108</v>
      </c>
      <c r="J2555" s="56">
        <f>J2556+J2558+J2560</f>
        <v>0</v>
      </c>
      <c r="K2555" s="56">
        <f t="shared" ref="K2555:P2555" si="7957">K2556+K2558+K2560</f>
        <v>0</v>
      </c>
      <c r="L2555" s="56">
        <f t="shared" si="7957"/>
        <v>0</v>
      </c>
      <c r="M2555" s="56">
        <f t="shared" si="7957"/>
        <v>0</v>
      </c>
      <c r="N2555" s="56">
        <f t="shared" si="7957"/>
        <v>0</v>
      </c>
      <c r="O2555" s="56">
        <f t="shared" si="7957"/>
        <v>0</v>
      </c>
      <c r="P2555" s="56">
        <f t="shared" si="7957"/>
        <v>0</v>
      </c>
      <c r="Q2555" s="56">
        <f>Q2556+Q2558+Q2560</f>
        <v>0</v>
      </c>
      <c r="R2555" s="56">
        <f t="shared" ref="R2555:S2555" si="7958">R2556+R2558+R2560</f>
        <v>0</v>
      </c>
      <c r="S2555" s="56">
        <f t="shared" si="7958"/>
        <v>0</v>
      </c>
      <c r="T2555" s="56">
        <f>T2556+T2558+T2560</f>
        <v>0</v>
      </c>
      <c r="U2555" s="56">
        <f t="shared" ref="U2555:V2555" si="7959">U2556+U2558+U2560</f>
        <v>0</v>
      </c>
      <c r="V2555" s="56">
        <f t="shared" si="7959"/>
        <v>0</v>
      </c>
      <c r="W2555" s="56">
        <v>0</v>
      </c>
      <c r="X2555" s="56">
        <v>0</v>
      </c>
      <c r="Y2555" s="56">
        <v>0</v>
      </c>
      <c r="Z2555" s="56">
        <v>0</v>
      </c>
      <c r="AA2555" s="56">
        <v>0</v>
      </c>
      <c r="AB2555" s="56">
        <v>0</v>
      </c>
      <c r="AC2555" s="56">
        <f t="shared" ref="AC2555" si="7960">AC2556+AC2558+AC2560</f>
        <v>0</v>
      </c>
      <c r="AD2555" s="56">
        <f>AD2556+AD2558+AD2560</f>
        <v>0</v>
      </c>
      <c r="AE2555" s="56">
        <f t="shared" ref="AE2555:AJ2555" si="7961">AE2556+AE2558+AE2560</f>
        <v>0</v>
      </c>
      <c r="AF2555" s="56">
        <f t="shared" si="7961"/>
        <v>0</v>
      </c>
      <c r="AG2555" s="56" t="e">
        <f t="shared" si="7961"/>
        <v>#REF!</v>
      </c>
      <c r="AH2555" s="56" t="e">
        <f t="shared" si="7961"/>
        <v>#REF!</v>
      </c>
      <c r="AI2555" s="56" t="e">
        <f t="shared" si="7961"/>
        <v>#REF!</v>
      </c>
      <c r="AJ2555" s="56" t="e">
        <f t="shared" si="7961"/>
        <v>#REF!</v>
      </c>
      <c r="AK2555" s="56">
        <f>AK2556+AK2558+AK2560</f>
        <v>0</v>
      </c>
      <c r="AL2555" s="56">
        <f t="shared" ref="AL2555:AQ2555" si="7962">AL2556+AL2558+AL2560</f>
        <v>0</v>
      </c>
      <c r="AM2555" s="56">
        <f t="shared" si="7962"/>
        <v>0</v>
      </c>
      <c r="AN2555" s="56">
        <f t="shared" si="7962"/>
        <v>0</v>
      </c>
      <c r="AO2555" s="56">
        <f t="shared" si="7962"/>
        <v>0</v>
      </c>
      <c r="AP2555" s="56">
        <f t="shared" si="7962"/>
        <v>0</v>
      </c>
      <c r="AQ2555" s="56">
        <f t="shared" si="7962"/>
        <v>0</v>
      </c>
      <c r="AR2555" s="56">
        <f>AR2556+AR2558+AR2560</f>
        <v>0</v>
      </c>
      <c r="AS2555" s="56">
        <f t="shared" ref="AS2555:AX2555" si="7963">AS2556+AS2558+AS2560</f>
        <v>0</v>
      </c>
      <c r="AT2555" s="56">
        <f t="shared" si="7963"/>
        <v>0</v>
      </c>
      <c r="AU2555" s="56">
        <f t="shared" si="7963"/>
        <v>0</v>
      </c>
      <c r="AV2555" s="56">
        <f t="shared" si="7963"/>
        <v>0</v>
      </c>
      <c r="AW2555" s="56">
        <f t="shared" si="7963"/>
        <v>0</v>
      </c>
      <c r="AX2555" s="56">
        <f t="shared" si="7963"/>
        <v>0</v>
      </c>
      <c r="AY2555" s="56">
        <f>AY2556+AY2558+AY2560</f>
        <v>0</v>
      </c>
      <c r="AZ2555" s="56">
        <f t="shared" ref="AZ2555:BE2555" si="7964">AZ2556+AZ2558+AZ2560</f>
        <v>0</v>
      </c>
      <c r="BA2555" s="56">
        <f t="shared" si="7964"/>
        <v>0</v>
      </c>
      <c r="BB2555" s="56">
        <f t="shared" si="7964"/>
        <v>0</v>
      </c>
      <c r="BC2555" s="56">
        <f t="shared" si="7964"/>
        <v>0</v>
      </c>
      <c r="BD2555" s="56">
        <f t="shared" si="7964"/>
        <v>0</v>
      </c>
      <c r="BE2555" s="56">
        <f t="shared" si="7964"/>
        <v>0</v>
      </c>
      <c r="BF2555" s="56">
        <f>BF2556+BF2558+BF2560</f>
        <v>0</v>
      </c>
      <c r="BG2555" s="56">
        <f t="shared" ref="BG2555:BK2555" si="7965">BG2556+BG2558+BG2560</f>
        <v>0</v>
      </c>
      <c r="BH2555" s="56">
        <f t="shared" si="7965"/>
        <v>0</v>
      </c>
      <c r="BI2555" s="56" t="e">
        <f t="shared" si="7965"/>
        <v>#REF!</v>
      </c>
      <c r="BJ2555" s="56" t="e">
        <f t="shared" si="7965"/>
        <v>#REF!</v>
      </c>
      <c r="BK2555" s="56" t="e">
        <f t="shared" si="7965"/>
        <v>#REF!</v>
      </c>
      <c r="BL2555" s="56" t="e">
        <f t="shared" si="7920"/>
        <v>#REF!</v>
      </c>
      <c r="BM2555" s="303"/>
      <c r="BN2555" s="303"/>
      <c r="BO2555" s="303"/>
      <c r="BP2555" s="303"/>
      <c r="BQ2555" s="303"/>
      <c r="BR2555" s="303"/>
      <c r="BS2555" s="58"/>
      <c r="BT2555" s="77"/>
    </row>
    <row r="2556" spans="1:72" s="99" customFormat="1" ht="36.75" hidden="1" customHeight="1">
      <c r="A2556" s="100"/>
      <c r="B2556" s="59">
        <v>2014</v>
      </c>
      <c r="C2556" s="60">
        <v>8317</v>
      </c>
      <c r="D2556" s="59">
        <v>10</v>
      </c>
      <c r="E2556" s="59">
        <v>3000</v>
      </c>
      <c r="F2556" s="59">
        <v>3700</v>
      </c>
      <c r="G2556" s="59">
        <v>371</v>
      </c>
      <c r="H2556" s="59"/>
      <c r="I2556" s="61" t="s">
        <v>239</v>
      </c>
      <c r="J2556" s="62">
        <f>J2557</f>
        <v>0</v>
      </c>
      <c r="K2556" s="62">
        <f t="shared" ref="K2556:P2556" si="7966">K2557</f>
        <v>0</v>
      </c>
      <c r="L2556" s="62">
        <f t="shared" si="7966"/>
        <v>0</v>
      </c>
      <c r="M2556" s="62">
        <f t="shared" si="7966"/>
        <v>0</v>
      </c>
      <c r="N2556" s="62">
        <f t="shared" si="7966"/>
        <v>0</v>
      </c>
      <c r="O2556" s="62">
        <f t="shared" si="7966"/>
        <v>0</v>
      </c>
      <c r="P2556" s="62">
        <f t="shared" si="7966"/>
        <v>0</v>
      </c>
      <c r="Q2556" s="62">
        <f>Q2557</f>
        <v>0</v>
      </c>
      <c r="R2556" s="62">
        <f t="shared" ref="R2556:V2556" si="7967">R2557</f>
        <v>0</v>
      </c>
      <c r="S2556" s="62">
        <f t="shared" si="7967"/>
        <v>0</v>
      </c>
      <c r="T2556" s="62">
        <f>T2557</f>
        <v>0</v>
      </c>
      <c r="U2556" s="62">
        <f t="shared" si="7967"/>
        <v>0</v>
      </c>
      <c r="V2556" s="62">
        <f t="shared" si="7967"/>
        <v>0</v>
      </c>
      <c r="W2556" s="62">
        <v>0</v>
      </c>
      <c r="X2556" s="62">
        <v>0</v>
      </c>
      <c r="Y2556" s="62">
        <v>0</v>
      </c>
      <c r="Z2556" s="62">
        <v>0</v>
      </c>
      <c r="AA2556" s="62">
        <v>0</v>
      </c>
      <c r="AB2556" s="62">
        <v>0</v>
      </c>
      <c r="AC2556" s="62">
        <f t="shared" ref="AC2556" si="7968">AC2557</f>
        <v>0</v>
      </c>
      <c r="AD2556" s="62">
        <f>AD2557</f>
        <v>0</v>
      </c>
      <c r="AE2556" s="62">
        <f t="shared" ref="AE2556:AJ2556" si="7969">AE2557</f>
        <v>0</v>
      </c>
      <c r="AF2556" s="62">
        <f t="shared" si="7969"/>
        <v>0</v>
      </c>
      <c r="AG2556" s="62" t="e">
        <f t="shared" si="7969"/>
        <v>#REF!</v>
      </c>
      <c r="AH2556" s="62" t="e">
        <f t="shared" si="7969"/>
        <v>#REF!</v>
      </c>
      <c r="AI2556" s="62" t="e">
        <f t="shared" si="7969"/>
        <v>#REF!</v>
      </c>
      <c r="AJ2556" s="62" t="e">
        <f t="shared" si="7969"/>
        <v>#REF!</v>
      </c>
      <c r="AK2556" s="62">
        <f>AK2557</f>
        <v>0</v>
      </c>
      <c r="AL2556" s="62">
        <f t="shared" ref="AL2556:BK2556" si="7970">AL2557</f>
        <v>0</v>
      </c>
      <c r="AM2556" s="62">
        <f t="shared" si="7970"/>
        <v>0</v>
      </c>
      <c r="AN2556" s="62">
        <f t="shared" si="7970"/>
        <v>0</v>
      </c>
      <c r="AO2556" s="62">
        <f t="shared" si="7970"/>
        <v>0</v>
      </c>
      <c r="AP2556" s="62">
        <f t="shared" si="7970"/>
        <v>0</v>
      </c>
      <c r="AQ2556" s="62">
        <f t="shared" si="7970"/>
        <v>0</v>
      </c>
      <c r="AR2556" s="62">
        <f>AR2557</f>
        <v>0</v>
      </c>
      <c r="AS2556" s="62">
        <f t="shared" si="7970"/>
        <v>0</v>
      </c>
      <c r="AT2556" s="62">
        <f t="shared" si="7970"/>
        <v>0</v>
      </c>
      <c r="AU2556" s="62">
        <f t="shared" si="7970"/>
        <v>0</v>
      </c>
      <c r="AV2556" s="62">
        <f t="shared" si="7970"/>
        <v>0</v>
      </c>
      <c r="AW2556" s="62">
        <f t="shared" si="7970"/>
        <v>0</v>
      </c>
      <c r="AX2556" s="62">
        <f t="shared" si="7970"/>
        <v>0</v>
      </c>
      <c r="AY2556" s="62">
        <f>AY2557</f>
        <v>0</v>
      </c>
      <c r="AZ2556" s="62">
        <f t="shared" si="7970"/>
        <v>0</v>
      </c>
      <c r="BA2556" s="62">
        <f t="shared" si="7970"/>
        <v>0</v>
      </c>
      <c r="BB2556" s="62">
        <f t="shared" si="7970"/>
        <v>0</v>
      </c>
      <c r="BC2556" s="62">
        <f t="shared" si="7970"/>
        <v>0</v>
      </c>
      <c r="BD2556" s="62">
        <f t="shared" si="7970"/>
        <v>0</v>
      </c>
      <c r="BE2556" s="62">
        <f t="shared" si="7970"/>
        <v>0</v>
      </c>
      <c r="BF2556" s="62">
        <f>BF2557</f>
        <v>0</v>
      </c>
      <c r="BG2556" s="62">
        <f t="shared" si="7970"/>
        <v>0</v>
      </c>
      <c r="BH2556" s="62">
        <f t="shared" si="7970"/>
        <v>0</v>
      </c>
      <c r="BI2556" s="62" t="e">
        <f t="shared" si="7970"/>
        <v>#REF!</v>
      </c>
      <c r="BJ2556" s="62" t="e">
        <f t="shared" si="7970"/>
        <v>#REF!</v>
      </c>
      <c r="BK2556" s="62" t="e">
        <f t="shared" si="7970"/>
        <v>#REF!</v>
      </c>
      <c r="BL2556" s="62" t="e">
        <f t="shared" si="7920"/>
        <v>#REF!</v>
      </c>
      <c r="BM2556" s="304"/>
      <c r="BN2556" s="304"/>
      <c r="BO2556" s="304"/>
      <c r="BP2556" s="304"/>
      <c r="BQ2556" s="304"/>
      <c r="BR2556" s="304"/>
      <c r="BS2556" s="64"/>
      <c r="BT2556" s="100"/>
    </row>
    <row r="2557" spans="1:72" s="46" customFormat="1" ht="36.75" hidden="1" customHeight="1">
      <c r="A2557" s="77"/>
      <c r="B2557" s="104">
        <v>2014</v>
      </c>
      <c r="C2557" s="105">
        <v>8317</v>
      </c>
      <c r="D2557" s="104">
        <v>10</v>
      </c>
      <c r="E2557" s="104">
        <v>3000</v>
      </c>
      <c r="F2557" s="104">
        <v>3700</v>
      </c>
      <c r="G2557" s="104">
        <v>371</v>
      </c>
      <c r="H2557" s="104">
        <v>1</v>
      </c>
      <c r="I2557" s="66" t="s">
        <v>240</v>
      </c>
      <c r="J2557" s="67">
        <v>0</v>
      </c>
      <c r="K2557" s="67">
        <v>0</v>
      </c>
      <c r="L2557" s="68">
        <f>J2557+K2557</f>
        <v>0</v>
      </c>
      <c r="M2557" s="67">
        <v>0</v>
      </c>
      <c r="N2557" s="67">
        <v>0</v>
      </c>
      <c r="O2557" s="68">
        <f>+M2557+N2557</f>
        <v>0</v>
      </c>
      <c r="P2557" s="68">
        <f>+L2557+O2557</f>
        <v>0</v>
      </c>
      <c r="Q2557" s="71">
        <v>0</v>
      </c>
      <c r="R2557" s="71">
        <v>0</v>
      </c>
      <c r="S2557" s="71">
        <v>0</v>
      </c>
      <c r="T2557" s="71">
        <v>0</v>
      </c>
      <c r="U2557" s="71">
        <v>0</v>
      </c>
      <c r="V2557" s="71">
        <v>0</v>
      </c>
      <c r="W2557" s="67">
        <v>0</v>
      </c>
      <c r="X2557" s="67">
        <v>0</v>
      </c>
      <c r="Y2557" s="68">
        <v>0</v>
      </c>
      <c r="Z2557" s="67">
        <v>0</v>
      </c>
      <c r="AA2557" s="67">
        <v>0</v>
      </c>
      <c r="AB2557" s="68">
        <v>0</v>
      </c>
      <c r="AC2557" s="68">
        <f t="shared" ref="AC2557" si="7971">+Y2557+AB2557</f>
        <v>0</v>
      </c>
      <c r="AD2557" s="67">
        <f>J2557+Q2557-T2557</f>
        <v>0</v>
      </c>
      <c r="AE2557" s="67">
        <f>K2557+R2557-U2557</f>
        <v>0</v>
      </c>
      <c r="AF2557" s="68">
        <f t="shared" ref="AF2557" si="7972">AD2557+AE2557</f>
        <v>0</v>
      </c>
      <c r="AG2557" s="67" t="e">
        <f>M2557+#REF!-V2557</f>
        <v>#REF!</v>
      </c>
      <c r="AH2557" s="67" t="e">
        <f>N2557+S2557-#REF!</f>
        <v>#REF!</v>
      </c>
      <c r="AI2557" s="68" t="e">
        <f t="shared" ref="AI2557" si="7973">+AG2557+AH2557</f>
        <v>#REF!</v>
      </c>
      <c r="AJ2557" s="68" t="e">
        <f t="shared" ref="AJ2557" si="7974">+AF2557+AI2557</f>
        <v>#REF!</v>
      </c>
      <c r="AK2557" s="71">
        <v>0</v>
      </c>
      <c r="AL2557" s="71">
        <v>0</v>
      </c>
      <c r="AM2557" s="68">
        <f>AK2557+AL2557</f>
        <v>0</v>
      </c>
      <c r="AN2557" s="71">
        <v>0</v>
      </c>
      <c r="AO2557" s="71">
        <v>0</v>
      </c>
      <c r="AP2557" s="68">
        <f>+AN2557+AO2557</f>
        <v>0</v>
      </c>
      <c r="AQ2557" s="68">
        <f>+AM2557+AP2557</f>
        <v>0</v>
      </c>
      <c r="AR2557" s="71">
        <v>0</v>
      </c>
      <c r="AS2557" s="71">
        <v>0</v>
      </c>
      <c r="AT2557" s="68">
        <f>AR2557+AS2557</f>
        <v>0</v>
      </c>
      <c r="AU2557" s="71">
        <v>0</v>
      </c>
      <c r="AV2557" s="71">
        <v>0</v>
      </c>
      <c r="AW2557" s="68">
        <f>+AU2557+AV2557</f>
        <v>0</v>
      </c>
      <c r="AX2557" s="68">
        <f>+AT2557+AW2557</f>
        <v>0</v>
      </c>
      <c r="AY2557" s="71">
        <v>0</v>
      </c>
      <c r="AZ2557" s="71">
        <v>0</v>
      </c>
      <c r="BA2557" s="68">
        <f>AY2557+AZ2557</f>
        <v>0</v>
      </c>
      <c r="BB2557" s="71">
        <v>0</v>
      </c>
      <c r="BC2557" s="71">
        <v>0</v>
      </c>
      <c r="BD2557" s="68">
        <f>+BB2557+BC2557</f>
        <v>0</v>
      </c>
      <c r="BE2557" s="68">
        <f>+BA2557+BD2557</f>
        <v>0</v>
      </c>
      <c r="BF2557" s="67">
        <f t="shared" ref="BF2557:BG2557" si="7975">AD2557-AK2557-AR2557-AY2557</f>
        <v>0</v>
      </c>
      <c r="BG2557" s="67">
        <f t="shared" si="7975"/>
        <v>0</v>
      </c>
      <c r="BH2557" s="68">
        <f t="shared" ref="BH2557" si="7976">BF2557+BG2557</f>
        <v>0</v>
      </c>
      <c r="BI2557" s="67" t="e">
        <f t="shared" ref="BI2557:BJ2557" si="7977">AG2557-AN2557-AU2557-BB2557</f>
        <v>#REF!</v>
      </c>
      <c r="BJ2557" s="67" t="e">
        <f t="shared" si="7977"/>
        <v>#REF!</v>
      </c>
      <c r="BK2557" s="68" t="e">
        <f t="shared" ref="BK2557" si="7978">+BI2557+BJ2557</f>
        <v>#REF!</v>
      </c>
      <c r="BL2557" s="68" t="e">
        <f t="shared" si="7920"/>
        <v>#REF!</v>
      </c>
      <c r="BM2557" s="305">
        <v>0</v>
      </c>
      <c r="BN2557" s="305">
        <v>0</v>
      </c>
      <c r="BO2557" s="306"/>
      <c r="BP2557" s="306"/>
      <c r="BQ2557" s="305">
        <v>0</v>
      </c>
      <c r="BR2557" s="305">
        <v>0</v>
      </c>
      <c r="BS2557" s="74" t="s">
        <v>37</v>
      </c>
      <c r="BT2557" s="77"/>
    </row>
    <row r="2558" spans="1:72" s="99" customFormat="1" ht="36.75" hidden="1" customHeight="1">
      <c r="A2558" s="100"/>
      <c r="B2558" s="59">
        <v>2014</v>
      </c>
      <c r="C2558" s="60">
        <v>8317</v>
      </c>
      <c r="D2558" s="59">
        <v>10</v>
      </c>
      <c r="E2558" s="59">
        <v>3000</v>
      </c>
      <c r="F2558" s="59">
        <v>3700</v>
      </c>
      <c r="G2558" s="59">
        <v>372</v>
      </c>
      <c r="H2558" s="59"/>
      <c r="I2558" s="61" t="s">
        <v>241</v>
      </c>
      <c r="J2558" s="62">
        <f>J2559</f>
        <v>0</v>
      </c>
      <c r="K2558" s="62">
        <f t="shared" ref="K2558:P2558" si="7979">K2559</f>
        <v>0</v>
      </c>
      <c r="L2558" s="62">
        <f t="shared" si="7979"/>
        <v>0</v>
      </c>
      <c r="M2558" s="62">
        <f t="shared" si="7979"/>
        <v>0</v>
      </c>
      <c r="N2558" s="62">
        <f t="shared" si="7979"/>
        <v>0</v>
      </c>
      <c r="O2558" s="62">
        <f t="shared" si="7979"/>
        <v>0</v>
      </c>
      <c r="P2558" s="62">
        <f t="shared" si="7979"/>
        <v>0</v>
      </c>
      <c r="Q2558" s="62">
        <f>Q2559</f>
        <v>0</v>
      </c>
      <c r="R2558" s="62">
        <f t="shared" ref="R2558:V2558" si="7980">R2559</f>
        <v>0</v>
      </c>
      <c r="S2558" s="62">
        <f t="shared" si="7980"/>
        <v>0</v>
      </c>
      <c r="T2558" s="62">
        <f>T2559</f>
        <v>0</v>
      </c>
      <c r="U2558" s="62">
        <f t="shared" si="7980"/>
        <v>0</v>
      </c>
      <c r="V2558" s="62">
        <f t="shared" si="7980"/>
        <v>0</v>
      </c>
      <c r="W2558" s="62">
        <v>0</v>
      </c>
      <c r="X2558" s="62">
        <v>0</v>
      </c>
      <c r="Y2558" s="62">
        <v>0</v>
      </c>
      <c r="Z2558" s="62">
        <v>0</v>
      </c>
      <c r="AA2558" s="62">
        <v>0</v>
      </c>
      <c r="AB2558" s="62">
        <v>0</v>
      </c>
      <c r="AC2558" s="62">
        <f t="shared" ref="AC2558" si="7981">AC2559</f>
        <v>0</v>
      </c>
      <c r="AD2558" s="62">
        <f>AD2559</f>
        <v>0</v>
      </c>
      <c r="AE2558" s="62">
        <f t="shared" ref="AE2558:AJ2558" si="7982">AE2559</f>
        <v>0</v>
      </c>
      <c r="AF2558" s="62">
        <f t="shared" si="7982"/>
        <v>0</v>
      </c>
      <c r="AG2558" s="62" t="e">
        <f t="shared" si="7982"/>
        <v>#REF!</v>
      </c>
      <c r="AH2558" s="62" t="e">
        <f t="shared" si="7982"/>
        <v>#REF!</v>
      </c>
      <c r="AI2558" s="62" t="e">
        <f t="shared" si="7982"/>
        <v>#REF!</v>
      </c>
      <c r="AJ2558" s="62" t="e">
        <f t="shared" si="7982"/>
        <v>#REF!</v>
      </c>
      <c r="AK2558" s="62">
        <f>AK2559</f>
        <v>0</v>
      </c>
      <c r="AL2558" s="62">
        <f t="shared" ref="AL2558:BK2558" si="7983">AL2559</f>
        <v>0</v>
      </c>
      <c r="AM2558" s="62">
        <f t="shared" si="7983"/>
        <v>0</v>
      </c>
      <c r="AN2558" s="62">
        <f t="shared" si="7983"/>
        <v>0</v>
      </c>
      <c r="AO2558" s="62">
        <f t="shared" si="7983"/>
        <v>0</v>
      </c>
      <c r="AP2558" s="62">
        <f t="shared" si="7983"/>
        <v>0</v>
      </c>
      <c r="AQ2558" s="62">
        <f t="shared" si="7983"/>
        <v>0</v>
      </c>
      <c r="AR2558" s="62">
        <f>AR2559</f>
        <v>0</v>
      </c>
      <c r="AS2558" s="62">
        <f t="shared" si="7983"/>
        <v>0</v>
      </c>
      <c r="AT2558" s="62">
        <f t="shared" si="7983"/>
        <v>0</v>
      </c>
      <c r="AU2558" s="62">
        <f t="shared" si="7983"/>
        <v>0</v>
      </c>
      <c r="AV2558" s="62">
        <f t="shared" si="7983"/>
        <v>0</v>
      </c>
      <c r="AW2558" s="62">
        <f t="shared" si="7983"/>
        <v>0</v>
      </c>
      <c r="AX2558" s="62">
        <f t="shared" si="7983"/>
        <v>0</v>
      </c>
      <c r="AY2558" s="62">
        <f>AY2559</f>
        <v>0</v>
      </c>
      <c r="AZ2558" s="62">
        <f t="shared" si="7983"/>
        <v>0</v>
      </c>
      <c r="BA2558" s="62">
        <f t="shared" si="7983"/>
        <v>0</v>
      </c>
      <c r="BB2558" s="62">
        <f t="shared" si="7983"/>
        <v>0</v>
      </c>
      <c r="BC2558" s="62">
        <f t="shared" si="7983"/>
        <v>0</v>
      </c>
      <c r="BD2558" s="62">
        <f t="shared" si="7983"/>
        <v>0</v>
      </c>
      <c r="BE2558" s="62">
        <f t="shared" si="7983"/>
        <v>0</v>
      </c>
      <c r="BF2558" s="62">
        <f>BF2559</f>
        <v>0</v>
      </c>
      <c r="BG2558" s="62">
        <f t="shared" si="7983"/>
        <v>0</v>
      </c>
      <c r="BH2558" s="62">
        <f t="shared" si="7983"/>
        <v>0</v>
      </c>
      <c r="BI2558" s="62" t="e">
        <f t="shared" si="7983"/>
        <v>#REF!</v>
      </c>
      <c r="BJ2558" s="62" t="e">
        <f t="shared" si="7983"/>
        <v>#REF!</v>
      </c>
      <c r="BK2558" s="62" t="e">
        <f t="shared" si="7983"/>
        <v>#REF!</v>
      </c>
      <c r="BL2558" s="62" t="e">
        <f t="shared" si="7920"/>
        <v>#REF!</v>
      </c>
      <c r="BM2558" s="304"/>
      <c r="BN2558" s="304"/>
      <c r="BO2558" s="304"/>
      <c r="BP2558" s="304"/>
      <c r="BQ2558" s="304"/>
      <c r="BR2558" s="304"/>
      <c r="BS2558" s="64"/>
      <c r="BT2558" s="100"/>
    </row>
    <row r="2559" spans="1:72" s="46" customFormat="1" ht="36.75" hidden="1" customHeight="1">
      <c r="A2559" s="77"/>
      <c r="B2559" s="104">
        <v>2014</v>
      </c>
      <c r="C2559" s="105">
        <v>8317</v>
      </c>
      <c r="D2559" s="104">
        <v>10</v>
      </c>
      <c r="E2559" s="104">
        <v>3000</v>
      </c>
      <c r="F2559" s="104">
        <v>3700</v>
      </c>
      <c r="G2559" s="104">
        <v>372</v>
      </c>
      <c r="H2559" s="104">
        <v>1</v>
      </c>
      <c r="I2559" s="66" t="s">
        <v>242</v>
      </c>
      <c r="J2559" s="67">
        <v>0</v>
      </c>
      <c r="K2559" s="67">
        <v>0</v>
      </c>
      <c r="L2559" s="68">
        <f>J2559+K2559</f>
        <v>0</v>
      </c>
      <c r="M2559" s="67">
        <v>0</v>
      </c>
      <c r="N2559" s="67">
        <v>0</v>
      </c>
      <c r="O2559" s="68">
        <f>+M2559+N2559</f>
        <v>0</v>
      </c>
      <c r="P2559" s="68">
        <f>+L2559+O2559</f>
        <v>0</v>
      </c>
      <c r="Q2559" s="71">
        <v>0</v>
      </c>
      <c r="R2559" s="71">
        <v>0</v>
      </c>
      <c r="S2559" s="71">
        <v>0</v>
      </c>
      <c r="T2559" s="71">
        <v>0</v>
      </c>
      <c r="U2559" s="71">
        <v>0</v>
      </c>
      <c r="V2559" s="71">
        <v>0</v>
      </c>
      <c r="W2559" s="67">
        <v>0</v>
      </c>
      <c r="X2559" s="67">
        <v>0</v>
      </c>
      <c r="Y2559" s="68">
        <v>0</v>
      </c>
      <c r="Z2559" s="67">
        <v>0</v>
      </c>
      <c r="AA2559" s="67">
        <v>0</v>
      </c>
      <c r="AB2559" s="68">
        <v>0</v>
      </c>
      <c r="AC2559" s="68">
        <f t="shared" ref="AC2559" si="7984">+Y2559+AB2559</f>
        <v>0</v>
      </c>
      <c r="AD2559" s="67">
        <f>J2559+Q2559-T2559</f>
        <v>0</v>
      </c>
      <c r="AE2559" s="67">
        <f>K2559+R2559-U2559</f>
        <v>0</v>
      </c>
      <c r="AF2559" s="68">
        <f t="shared" ref="AF2559" si="7985">AD2559+AE2559</f>
        <v>0</v>
      </c>
      <c r="AG2559" s="67" t="e">
        <f>M2559+#REF!-V2559</f>
        <v>#REF!</v>
      </c>
      <c r="AH2559" s="67" t="e">
        <f>N2559+S2559-#REF!</f>
        <v>#REF!</v>
      </c>
      <c r="AI2559" s="68" t="e">
        <f t="shared" ref="AI2559" si="7986">+AG2559+AH2559</f>
        <v>#REF!</v>
      </c>
      <c r="AJ2559" s="68" t="e">
        <f t="shared" ref="AJ2559" si="7987">+AF2559+AI2559</f>
        <v>#REF!</v>
      </c>
      <c r="AK2559" s="71">
        <v>0</v>
      </c>
      <c r="AL2559" s="71">
        <v>0</v>
      </c>
      <c r="AM2559" s="68">
        <f>AK2559+AL2559</f>
        <v>0</v>
      </c>
      <c r="AN2559" s="71">
        <v>0</v>
      </c>
      <c r="AO2559" s="71">
        <v>0</v>
      </c>
      <c r="AP2559" s="68">
        <f>+AN2559+AO2559</f>
        <v>0</v>
      </c>
      <c r="AQ2559" s="68">
        <f>+AM2559+AP2559</f>
        <v>0</v>
      </c>
      <c r="AR2559" s="71">
        <v>0</v>
      </c>
      <c r="AS2559" s="71">
        <v>0</v>
      </c>
      <c r="AT2559" s="68">
        <f>AR2559+AS2559</f>
        <v>0</v>
      </c>
      <c r="AU2559" s="71">
        <v>0</v>
      </c>
      <c r="AV2559" s="71">
        <v>0</v>
      </c>
      <c r="AW2559" s="68">
        <f>+AU2559+AV2559</f>
        <v>0</v>
      </c>
      <c r="AX2559" s="68">
        <f>+AT2559+AW2559</f>
        <v>0</v>
      </c>
      <c r="AY2559" s="71">
        <v>0</v>
      </c>
      <c r="AZ2559" s="71">
        <v>0</v>
      </c>
      <c r="BA2559" s="68">
        <f>AY2559+AZ2559</f>
        <v>0</v>
      </c>
      <c r="BB2559" s="71">
        <v>0</v>
      </c>
      <c r="BC2559" s="71">
        <v>0</v>
      </c>
      <c r="BD2559" s="68">
        <f>+BB2559+BC2559</f>
        <v>0</v>
      </c>
      <c r="BE2559" s="68">
        <f>+BA2559+BD2559</f>
        <v>0</v>
      </c>
      <c r="BF2559" s="67">
        <f t="shared" ref="BF2559:BG2559" si="7988">AD2559-AK2559-AR2559-AY2559</f>
        <v>0</v>
      </c>
      <c r="BG2559" s="67">
        <f t="shared" si="7988"/>
        <v>0</v>
      </c>
      <c r="BH2559" s="68">
        <f t="shared" ref="BH2559" si="7989">BF2559+BG2559</f>
        <v>0</v>
      </c>
      <c r="BI2559" s="67" t="e">
        <f t="shared" ref="BI2559:BJ2559" si="7990">AG2559-AN2559-AU2559-BB2559</f>
        <v>#REF!</v>
      </c>
      <c r="BJ2559" s="67" t="e">
        <f t="shared" si="7990"/>
        <v>#REF!</v>
      </c>
      <c r="BK2559" s="68" t="e">
        <f t="shared" ref="BK2559" si="7991">+BI2559+BJ2559</f>
        <v>#REF!</v>
      </c>
      <c r="BL2559" s="68" t="e">
        <f t="shared" si="7920"/>
        <v>#REF!</v>
      </c>
      <c r="BM2559" s="305">
        <v>0</v>
      </c>
      <c r="BN2559" s="305">
        <v>0</v>
      </c>
      <c r="BO2559" s="306"/>
      <c r="BP2559" s="306"/>
      <c r="BQ2559" s="305">
        <v>0</v>
      </c>
      <c r="BR2559" s="305">
        <v>0</v>
      </c>
      <c r="BS2559" s="74" t="s">
        <v>37</v>
      </c>
      <c r="BT2559" s="77"/>
    </row>
    <row r="2560" spans="1:72" s="99" customFormat="1" ht="36.75" hidden="1" customHeight="1">
      <c r="A2560" s="100"/>
      <c r="B2560" s="59">
        <v>2014</v>
      </c>
      <c r="C2560" s="60">
        <v>8317</v>
      </c>
      <c r="D2560" s="59">
        <v>10</v>
      </c>
      <c r="E2560" s="59">
        <v>3000</v>
      </c>
      <c r="F2560" s="59">
        <v>3700</v>
      </c>
      <c r="G2560" s="59">
        <v>375</v>
      </c>
      <c r="H2560" s="59"/>
      <c r="I2560" s="61" t="s">
        <v>113</v>
      </c>
      <c r="J2560" s="62">
        <f>J2561</f>
        <v>0</v>
      </c>
      <c r="K2560" s="62">
        <f t="shared" ref="K2560:P2560" si="7992">K2561</f>
        <v>0</v>
      </c>
      <c r="L2560" s="62">
        <f t="shared" si="7992"/>
        <v>0</v>
      </c>
      <c r="M2560" s="62">
        <f t="shared" si="7992"/>
        <v>0</v>
      </c>
      <c r="N2560" s="62">
        <f t="shared" si="7992"/>
        <v>0</v>
      </c>
      <c r="O2560" s="62">
        <f t="shared" si="7992"/>
        <v>0</v>
      </c>
      <c r="P2560" s="62">
        <f t="shared" si="7992"/>
        <v>0</v>
      </c>
      <c r="Q2560" s="62">
        <f>Q2561</f>
        <v>0</v>
      </c>
      <c r="R2560" s="62">
        <f t="shared" ref="R2560:V2560" si="7993">R2561</f>
        <v>0</v>
      </c>
      <c r="S2560" s="62">
        <f t="shared" si="7993"/>
        <v>0</v>
      </c>
      <c r="T2560" s="62">
        <f>T2561</f>
        <v>0</v>
      </c>
      <c r="U2560" s="62">
        <f t="shared" si="7993"/>
        <v>0</v>
      </c>
      <c r="V2560" s="62">
        <f t="shared" si="7993"/>
        <v>0</v>
      </c>
      <c r="W2560" s="62">
        <v>0</v>
      </c>
      <c r="X2560" s="62">
        <v>0</v>
      </c>
      <c r="Y2560" s="62">
        <v>0</v>
      </c>
      <c r="Z2560" s="62">
        <v>0</v>
      </c>
      <c r="AA2560" s="62">
        <v>0</v>
      </c>
      <c r="AB2560" s="62">
        <v>0</v>
      </c>
      <c r="AC2560" s="62">
        <f t="shared" ref="AC2560" si="7994">AC2561</f>
        <v>0</v>
      </c>
      <c r="AD2560" s="62">
        <f>AD2561</f>
        <v>0</v>
      </c>
      <c r="AE2560" s="62">
        <f t="shared" ref="AE2560:AJ2560" si="7995">AE2561</f>
        <v>0</v>
      </c>
      <c r="AF2560" s="62">
        <f t="shared" si="7995"/>
        <v>0</v>
      </c>
      <c r="AG2560" s="62" t="e">
        <f t="shared" si="7995"/>
        <v>#REF!</v>
      </c>
      <c r="AH2560" s="62" t="e">
        <f t="shared" si="7995"/>
        <v>#REF!</v>
      </c>
      <c r="AI2560" s="62" t="e">
        <f t="shared" si="7995"/>
        <v>#REF!</v>
      </c>
      <c r="AJ2560" s="62" t="e">
        <f t="shared" si="7995"/>
        <v>#REF!</v>
      </c>
      <c r="AK2560" s="62">
        <f>AK2561</f>
        <v>0</v>
      </c>
      <c r="AL2560" s="62">
        <f t="shared" ref="AL2560:BK2560" si="7996">AL2561</f>
        <v>0</v>
      </c>
      <c r="AM2560" s="62">
        <f t="shared" si="7996"/>
        <v>0</v>
      </c>
      <c r="AN2560" s="62">
        <f t="shared" si="7996"/>
        <v>0</v>
      </c>
      <c r="AO2560" s="62">
        <f t="shared" si="7996"/>
        <v>0</v>
      </c>
      <c r="AP2560" s="62">
        <f t="shared" si="7996"/>
        <v>0</v>
      </c>
      <c r="AQ2560" s="62">
        <f t="shared" si="7996"/>
        <v>0</v>
      </c>
      <c r="AR2560" s="62">
        <f>AR2561</f>
        <v>0</v>
      </c>
      <c r="AS2560" s="62">
        <f t="shared" si="7996"/>
        <v>0</v>
      </c>
      <c r="AT2560" s="62">
        <f t="shared" si="7996"/>
        <v>0</v>
      </c>
      <c r="AU2560" s="62">
        <f t="shared" si="7996"/>
        <v>0</v>
      </c>
      <c r="AV2560" s="62">
        <f t="shared" si="7996"/>
        <v>0</v>
      </c>
      <c r="AW2560" s="62">
        <f t="shared" si="7996"/>
        <v>0</v>
      </c>
      <c r="AX2560" s="62">
        <f t="shared" si="7996"/>
        <v>0</v>
      </c>
      <c r="AY2560" s="62">
        <f>AY2561</f>
        <v>0</v>
      </c>
      <c r="AZ2560" s="62">
        <f t="shared" si="7996"/>
        <v>0</v>
      </c>
      <c r="BA2560" s="62">
        <f t="shared" si="7996"/>
        <v>0</v>
      </c>
      <c r="BB2560" s="62">
        <f t="shared" si="7996"/>
        <v>0</v>
      </c>
      <c r="BC2560" s="62">
        <f t="shared" si="7996"/>
        <v>0</v>
      </c>
      <c r="BD2560" s="62">
        <f t="shared" si="7996"/>
        <v>0</v>
      </c>
      <c r="BE2560" s="62">
        <f t="shared" si="7996"/>
        <v>0</v>
      </c>
      <c r="BF2560" s="62">
        <f>BF2561</f>
        <v>0</v>
      </c>
      <c r="BG2560" s="62">
        <f t="shared" si="7996"/>
        <v>0</v>
      </c>
      <c r="BH2560" s="62">
        <f t="shared" si="7996"/>
        <v>0</v>
      </c>
      <c r="BI2560" s="62" t="e">
        <f t="shared" si="7996"/>
        <v>#REF!</v>
      </c>
      <c r="BJ2560" s="62" t="e">
        <f t="shared" si="7996"/>
        <v>#REF!</v>
      </c>
      <c r="BK2560" s="62" t="e">
        <f t="shared" si="7996"/>
        <v>#REF!</v>
      </c>
      <c r="BL2560" s="62" t="e">
        <f t="shared" si="7920"/>
        <v>#REF!</v>
      </c>
      <c r="BM2560" s="304"/>
      <c r="BN2560" s="304"/>
      <c r="BO2560" s="304"/>
      <c r="BP2560" s="304"/>
      <c r="BQ2560" s="304"/>
      <c r="BR2560" s="304"/>
      <c r="BS2560" s="64"/>
      <c r="BT2560" s="100"/>
    </row>
    <row r="2561" spans="1:72" s="46" customFormat="1" ht="36.75" hidden="1" customHeight="1">
      <c r="A2561" s="77"/>
      <c r="B2561" s="104">
        <v>2014</v>
      </c>
      <c r="C2561" s="105">
        <v>8317</v>
      </c>
      <c r="D2561" s="104">
        <v>10</v>
      </c>
      <c r="E2561" s="104">
        <v>3000</v>
      </c>
      <c r="F2561" s="104">
        <v>3700</v>
      </c>
      <c r="G2561" s="104">
        <v>375</v>
      </c>
      <c r="H2561" s="104">
        <v>1</v>
      </c>
      <c r="I2561" s="66" t="s">
        <v>114</v>
      </c>
      <c r="J2561" s="67">
        <v>0</v>
      </c>
      <c r="K2561" s="67">
        <v>0</v>
      </c>
      <c r="L2561" s="68">
        <f>J2561+K2561</f>
        <v>0</v>
      </c>
      <c r="M2561" s="67">
        <v>0</v>
      </c>
      <c r="N2561" s="67">
        <v>0</v>
      </c>
      <c r="O2561" s="68">
        <f>+M2561+N2561</f>
        <v>0</v>
      </c>
      <c r="P2561" s="68">
        <f>+L2561+O2561</f>
        <v>0</v>
      </c>
      <c r="Q2561" s="71">
        <v>0</v>
      </c>
      <c r="R2561" s="71">
        <v>0</v>
      </c>
      <c r="S2561" s="71">
        <v>0</v>
      </c>
      <c r="T2561" s="71">
        <v>0</v>
      </c>
      <c r="U2561" s="71">
        <v>0</v>
      </c>
      <c r="V2561" s="71">
        <v>0</v>
      </c>
      <c r="W2561" s="67">
        <v>0</v>
      </c>
      <c r="X2561" s="67">
        <v>0</v>
      </c>
      <c r="Y2561" s="68">
        <v>0</v>
      </c>
      <c r="Z2561" s="67">
        <v>0</v>
      </c>
      <c r="AA2561" s="67">
        <v>0</v>
      </c>
      <c r="AB2561" s="68">
        <v>0</v>
      </c>
      <c r="AC2561" s="68">
        <f t="shared" ref="AC2561" si="7997">+Y2561+AB2561</f>
        <v>0</v>
      </c>
      <c r="AD2561" s="67">
        <f>J2561+Q2561-T2561</f>
        <v>0</v>
      </c>
      <c r="AE2561" s="67">
        <f>K2561+R2561-U2561</f>
        <v>0</v>
      </c>
      <c r="AF2561" s="68">
        <f t="shared" ref="AF2561" si="7998">AD2561+AE2561</f>
        <v>0</v>
      </c>
      <c r="AG2561" s="67" t="e">
        <f>M2561+#REF!-V2561</f>
        <v>#REF!</v>
      </c>
      <c r="AH2561" s="67" t="e">
        <f>N2561+S2561-#REF!</f>
        <v>#REF!</v>
      </c>
      <c r="AI2561" s="68" t="e">
        <f t="shared" ref="AI2561" si="7999">+AG2561+AH2561</f>
        <v>#REF!</v>
      </c>
      <c r="AJ2561" s="68" t="e">
        <f t="shared" ref="AJ2561" si="8000">+AF2561+AI2561</f>
        <v>#REF!</v>
      </c>
      <c r="AK2561" s="71">
        <v>0</v>
      </c>
      <c r="AL2561" s="71">
        <v>0</v>
      </c>
      <c r="AM2561" s="68">
        <f>AK2561+AL2561</f>
        <v>0</v>
      </c>
      <c r="AN2561" s="71">
        <v>0</v>
      </c>
      <c r="AO2561" s="71">
        <v>0</v>
      </c>
      <c r="AP2561" s="68">
        <f>+AN2561+AO2561</f>
        <v>0</v>
      </c>
      <c r="AQ2561" s="68">
        <f>+AM2561+AP2561</f>
        <v>0</v>
      </c>
      <c r="AR2561" s="71">
        <v>0</v>
      </c>
      <c r="AS2561" s="71">
        <v>0</v>
      </c>
      <c r="AT2561" s="68">
        <f>AR2561+AS2561</f>
        <v>0</v>
      </c>
      <c r="AU2561" s="71">
        <v>0</v>
      </c>
      <c r="AV2561" s="71">
        <v>0</v>
      </c>
      <c r="AW2561" s="68">
        <f>+AU2561+AV2561</f>
        <v>0</v>
      </c>
      <c r="AX2561" s="68">
        <f>+AT2561+AW2561</f>
        <v>0</v>
      </c>
      <c r="AY2561" s="71">
        <v>0</v>
      </c>
      <c r="AZ2561" s="71">
        <v>0</v>
      </c>
      <c r="BA2561" s="68">
        <f>AY2561+AZ2561</f>
        <v>0</v>
      </c>
      <c r="BB2561" s="71">
        <v>0</v>
      </c>
      <c r="BC2561" s="71">
        <v>0</v>
      </c>
      <c r="BD2561" s="68">
        <f>+BB2561+BC2561</f>
        <v>0</v>
      </c>
      <c r="BE2561" s="68">
        <f>+BA2561+BD2561</f>
        <v>0</v>
      </c>
      <c r="BF2561" s="67">
        <f t="shared" ref="BF2561:BG2561" si="8001">AD2561-AK2561-AR2561-AY2561</f>
        <v>0</v>
      </c>
      <c r="BG2561" s="67">
        <f t="shared" si="8001"/>
        <v>0</v>
      </c>
      <c r="BH2561" s="68">
        <f t="shared" ref="BH2561" si="8002">BF2561+BG2561</f>
        <v>0</v>
      </c>
      <c r="BI2561" s="67" t="e">
        <f t="shared" ref="BI2561:BJ2561" si="8003">AG2561-AN2561-AU2561-BB2561</f>
        <v>#REF!</v>
      </c>
      <c r="BJ2561" s="67" t="e">
        <f t="shared" si="8003"/>
        <v>#REF!</v>
      </c>
      <c r="BK2561" s="68" t="e">
        <f t="shared" ref="BK2561" si="8004">+BI2561+BJ2561</f>
        <v>#REF!</v>
      </c>
      <c r="BL2561" s="68" t="e">
        <f t="shared" si="7920"/>
        <v>#REF!</v>
      </c>
      <c r="BM2561" s="305">
        <v>0</v>
      </c>
      <c r="BN2561" s="305">
        <v>0</v>
      </c>
      <c r="BO2561" s="306"/>
      <c r="BP2561" s="306"/>
      <c r="BQ2561" s="305">
        <v>0</v>
      </c>
      <c r="BR2561" s="305">
        <v>0</v>
      </c>
      <c r="BS2561" s="74" t="s">
        <v>37</v>
      </c>
      <c r="BT2561" s="77"/>
    </row>
    <row r="2562" spans="1:72" s="75" customFormat="1" ht="52.5" customHeight="1">
      <c r="A2562" s="77"/>
      <c r="B2562" s="47">
        <v>2014</v>
      </c>
      <c r="C2562" s="48">
        <v>8317</v>
      </c>
      <c r="D2562" s="47">
        <v>10</v>
      </c>
      <c r="E2562" s="47">
        <v>5000</v>
      </c>
      <c r="F2562" s="47"/>
      <c r="G2562" s="47"/>
      <c r="H2562" s="47"/>
      <c r="I2562" s="49" t="s">
        <v>130</v>
      </c>
      <c r="J2562" s="50">
        <f t="shared" ref="J2562:P2562" si="8005">J2563+J2596+J2599+J2602+J2667</f>
        <v>18340000</v>
      </c>
      <c r="K2562" s="50">
        <f t="shared" si="8005"/>
        <v>3000000</v>
      </c>
      <c r="L2562" s="50">
        <f t="shared" si="8005"/>
        <v>21340000</v>
      </c>
      <c r="M2562" s="50">
        <f t="shared" si="8005"/>
        <v>0</v>
      </c>
      <c r="N2562" s="50">
        <f t="shared" si="8005"/>
        <v>0</v>
      </c>
      <c r="O2562" s="50">
        <f t="shared" si="8005"/>
        <v>0</v>
      </c>
      <c r="P2562" s="50">
        <f t="shared" si="8005"/>
        <v>21340000</v>
      </c>
      <c r="Q2562" s="50">
        <f t="shared" ref="Q2562:S2562" si="8006">Q2563+Q2596+Q2599+Q2602+Q2667</f>
        <v>0</v>
      </c>
      <c r="R2562" s="50">
        <f t="shared" si="8006"/>
        <v>0</v>
      </c>
      <c r="S2562" s="50">
        <f t="shared" si="8006"/>
        <v>0</v>
      </c>
      <c r="T2562" s="50">
        <f t="shared" ref="T2562:V2562" si="8007">T2563+T2596+T2599+T2602+T2667</f>
        <v>0</v>
      </c>
      <c r="U2562" s="50">
        <f t="shared" si="8007"/>
        <v>0</v>
      </c>
      <c r="V2562" s="50">
        <f t="shared" si="8007"/>
        <v>0</v>
      </c>
      <c r="W2562" s="50">
        <v>0</v>
      </c>
      <c r="X2562" s="50">
        <v>0</v>
      </c>
      <c r="Y2562" s="50">
        <v>0</v>
      </c>
      <c r="Z2562" s="50">
        <v>0</v>
      </c>
      <c r="AA2562" s="50">
        <v>0</v>
      </c>
      <c r="AB2562" s="50">
        <v>0</v>
      </c>
      <c r="AC2562" s="50">
        <f t="shared" ref="AC2562" si="8008">+AC2563+AC2602</f>
        <v>0</v>
      </c>
      <c r="AD2562" s="50">
        <f t="shared" ref="AD2562:BH2562" si="8009">AD2563+AD2596+AD2599+AD2602+AD2667</f>
        <v>18340000</v>
      </c>
      <c r="AE2562" s="50">
        <f t="shared" si="8009"/>
        <v>3000000</v>
      </c>
      <c r="AF2562" s="50">
        <f t="shared" si="8009"/>
        <v>21340000</v>
      </c>
      <c r="AG2562" s="50">
        <f>+AG2563+AG2602</f>
        <v>0</v>
      </c>
      <c r="AH2562" s="50">
        <f t="shared" ref="AH2562:AJ2562" si="8010">+AH2563+AH2602</f>
        <v>0</v>
      </c>
      <c r="AI2562" s="50">
        <f t="shared" si="8010"/>
        <v>0</v>
      </c>
      <c r="AJ2562" s="50">
        <f t="shared" si="8010"/>
        <v>21340000</v>
      </c>
      <c r="AK2562" s="50">
        <f t="shared" si="8009"/>
        <v>0</v>
      </c>
      <c r="AL2562" s="50">
        <f t="shared" si="8009"/>
        <v>0</v>
      </c>
      <c r="AM2562" s="50">
        <f t="shared" si="8009"/>
        <v>0</v>
      </c>
      <c r="AN2562" s="50">
        <f t="shared" si="8009"/>
        <v>0</v>
      </c>
      <c r="AO2562" s="50">
        <f t="shared" si="8009"/>
        <v>0</v>
      </c>
      <c r="AP2562" s="50">
        <f t="shared" si="8009"/>
        <v>0</v>
      </c>
      <c r="AQ2562" s="50">
        <f t="shared" si="8009"/>
        <v>0</v>
      </c>
      <c r="AR2562" s="50">
        <f t="shared" si="8009"/>
        <v>0</v>
      </c>
      <c r="AS2562" s="50">
        <f t="shared" si="8009"/>
        <v>2350000</v>
      </c>
      <c r="AT2562" s="50">
        <f t="shared" si="8009"/>
        <v>2350000</v>
      </c>
      <c r="AU2562" s="50">
        <f t="shared" si="8009"/>
        <v>0</v>
      </c>
      <c r="AV2562" s="50">
        <f t="shared" si="8009"/>
        <v>0</v>
      </c>
      <c r="AW2562" s="50">
        <f t="shared" si="8009"/>
        <v>0</v>
      </c>
      <c r="AX2562" s="50">
        <f t="shared" si="8009"/>
        <v>2350000</v>
      </c>
      <c r="AY2562" s="50">
        <f t="shared" si="8009"/>
        <v>0</v>
      </c>
      <c r="AZ2562" s="50">
        <f t="shared" si="8009"/>
        <v>0</v>
      </c>
      <c r="BA2562" s="50">
        <f t="shared" si="8009"/>
        <v>0</v>
      </c>
      <c r="BB2562" s="50">
        <f t="shared" si="8009"/>
        <v>0</v>
      </c>
      <c r="BC2562" s="50">
        <f t="shared" si="8009"/>
        <v>0</v>
      </c>
      <c r="BD2562" s="50">
        <f t="shared" si="8009"/>
        <v>0</v>
      </c>
      <c r="BE2562" s="50">
        <f t="shared" si="8009"/>
        <v>0</v>
      </c>
      <c r="BF2562" s="50">
        <f t="shared" si="8009"/>
        <v>18340000</v>
      </c>
      <c r="BG2562" s="50">
        <f t="shared" si="8009"/>
        <v>650000</v>
      </c>
      <c r="BH2562" s="50">
        <f t="shared" si="8009"/>
        <v>18990000</v>
      </c>
      <c r="BI2562" s="50">
        <f>+BI2563+BI2602</f>
        <v>0</v>
      </c>
      <c r="BJ2562" s="50">
        <f t="shared" ref="BJ2562:BK2562" si="8011">+BJ2563+BJ2602</f>
        <v>0</v>
      </c>
      <c r="BK2562" s="50">
        <f t="shared" si="8011"/>
        <v>0</v>
      </c>
      <c r="BL2562" s="50">
        <f t="shared" si="7920"/>
        <v>18990000</v>
      </c>
      <c r="BM2562" s="302"/>
      <c r="BN2562" s="302"/>
      <c r="BO2562" s="302"/>
      <c r="BP2562" s="302"/>
      <c r="BQ2562" s="302"/>
      <c r="BR2562" s="302"/>
      <c r="BS2562" s="76"/>
      <c r="BT2562" s="77"/>
    </row>
    <row r="2563" spans="1:72" s="78" customFormat="1" ht="45" customHeight="1">
      <c r="A2563" s="77"/>
      <c r="B2563" s="53">
        <v>2014</v>
      </c>
      <c r="C2563" s="54">
        <v>8317</v>
      </c>
      <c r="D2563" s="53">
        <v>10</v>
      </c>
      <c r="E2563" s="53">
        <v>5000</v>
      </c>
      <c r="F2563" s="53">
        <v>5100</v>
      </c>
      <c r="G2563" s="53"/>
      <c r="H2563" s="53"/>
      <c r="I2563" s="55" t="s">
        <v>131</v>
      </c>
      <c r="J2563" s="56">
        <f>J2564+J2567+J2593</f>
        <v>240000</v>
      </c>
      <c r="K2563" s="56">
        <f t="shared" ref="K2563:P2563" si="8012">K2564+K2567+K2593</f>
        <v>0</v>
      </c>
      <c r="L2563" s="56">
        <f t="shared" si="8012"/>
        <v>240000</v>
      </c>
      <c r="M2563" s="56">
        <f t="shared" si="8012"/>
        <v>0</v>
      </c>
      <c r="N2563" s="56">
        <f t="shared" si="8012"/>
        <v>0</v>
      </c>
      <c r="O2563" s="56">
        <f t="shared" si="8012"/>
        <v>0</v>
      </c>
      <c r="P2563" s="56">
        <f t="shared" si="8012"/>
        <v>240000</v>
      </c>
      <c r="Q2563" s="56">
        <f t="shared" ref="Q2563:S2563" si="8013">Q2564+Q2567+Q2593</f>
        <v>0</v>
      </c>
      <c r="R2563" s="56">
        <f t="shared" si="8013"/>
        <v>0</v>
      </c>
      <c r="S2563" s="56">
        <f t="shared" si="8013"/>
        <v>0</v>
      </c>
      <c r="T2563" s="56">
        <f t="shared" ref="T2563:V2563" si="8014">T2564+T2567+T2593</f>
        <v>0</v>
      </c>
      <c r="U2563" s="56">
        <f t="shared" si="8014"/>
        <v>0</v>
      </c>
      <c r="V2563" s="56">
        <f t="shared" si="8014"/>
        <v>0</v>
      </c>
      <c r="W2563" s="56">
        <v>0</v>
      </c>
      <c r="X2563" s="56">
        <v>0</v>
      </c>
      <c r="Y2563" s="56">
        <v>0</v>
      </c>
      <c r="Z2563" s="56">
        <v>0</v>
      </c>
      <c r="AA2563" s="56">
        <v>0</v>
      </c>
      <c r="AB2563" s="56">
        <v>0</v>
      </c>
      <c r="AC2563" s="56">
        <f t="shared" ref="AC2563" si="8015">+AC2567</f>
        <v>0</v>
      </c>
      <c r="AD2563" s="56">
        <f t="shared" ref="AD2563:BH2563" si="8016">AD2564+AD2567+AD2593</f>
        <v>240000</v>
      </c>
      <c r="AE2563" s="56">
        <f t="shared" si="8016"/>
        <v>0</v>
      </c>
      <c r="AF2563" s="56">
        <f t="shared" si="8016"/>
        <v>240000</v>
      </c>
      <c r="AG2563" s="56">
        <f>+AG2567</f>
        <v>0</v>
      </c>
      <c r="AH2563" s="56">
        <f t="shared" ref="AH2563:AJ2563" si="8017">+AH2567</f>
        <v>0</v>
      </c>
      <c r="AI2563" s="56">
        <f t="shared" si="8017"/>
        <v>0</v>
      </c>
      <c r="AJ2563" s="56">
        <f t="shared" si="8017"/>
        <v>240000</v>
      </c>
      <c r="AK2563" s="56">
        <f t="shared" si="8016"/>
        <v>0</v>
      </c>
      <c r="AL2563" s="56">
        <f t="shared" si="8016"/>
        <v>0</v>
      </c>
      <c r="AM2563" s="56">
        <f t="shared" si="8016"/>
        <v>0</v>
      </c>
      <c r="AN2563" s="56">
        <f t="shared" si="8016"/>
        <v>0</v>
      </c>
      <c r="AO2563" s="56">
        <f t="shared" si="8016"/>
        <v>0</v>
      </c>
      <c r="AP2563" s="56">
        <f t="shared" si="8016"/>
        <v>0</v>
      </c>
      <c r="AQ2563" s="56">
        <f t="shared" si="8016"/>
        <v>0</v>
      </c>
      <c r="AR2563" s="56">
        <f t="shared" si="8016"/>
        <v>0</v>
      </c>
      <c r="AS2563" s="56">
        <f t="shared" si="8016"/>
        <v>0</v>
      </c>
      <c r="AT2563" s="56">
        <f t="shared" si="8016"/>
        <v>0</v>
      </c>
      <c r="AU2563" s="56">
        <f t="shared" si="8016"/>
        <v>0</v>
      </c>
      <c r="AV2563" s="56">
        <f t="shared" si="8016"/>
        <v>0</v>
      </c>
      <c r="AW2563" s="56">
        <f t="shared" si="8016"/>
        <v>0</v>
      </c>
      <c r="AX2563" s="56">
        <f t="shared" si="8016"/>
        <v>0</v>
      </c>
      <c r="AY2563" s="56">
        <f t="shared" si="8016"/>
        <v>0</v>
      </c>
      <c r="AZ2563" s="56">
        <f t="shared" si="8016"/>
        <v>0</v>
      </c>
      <c r="BA2563" s="56">
        <f t="shared" si="8016"/>
        <v>0</v>
      </c>
      <c r="BB2563" s="56">
        <f t="shared" si="8016"/>
        <v>0</v>
      </c>
      <c r="BC2563" s="56">
        <f t="shared" si="8016"/>
        <v>0</v>
      </c>
      <c r="BD2563" s="56">
        <f t="shared" si="8016"/>
        <v>0</v>
      </c>
      <c r="BE2563" s="56">
        <f t="shared" si="8016"/>
        <v>0</v>
      </c>
      <c r="BF2563" s="56">
        <f t="shared" si="8016"/>
        <v>240000</v>
      </c>
      <c r="BG2563" s="56">
        <f t="shared" si="8016"/>
        <v>0</v>
      </c>
      <c r="BH2563" s="56">
        <f t="shared" si="8016"/>
        <v>240000</v>
      </c>
      <c r="BI2563" s="56">
        <f>+BI2567</f>
        <v>0</v>
      </c>
      <c r="BJ2563" s="56">
        <f t="shared" ref="BJ2563:BK2563" si="8018">+BJ2567</f>
        <v>0</v>
      </c>
      <c r="BK2563" s="56">
        <f t="shared" si="8018"/>
        <v>0</v>
      </c>
      <c r="BL2563" s="56">
        <f t="shared" si="7920"/>
        <v>240000</v>
      </c>
      <c r="BM2563" s="303"/>
      <c r="BN2563" s="303"/>
      <c r="BO2563" s="303"/>
      <c r="BP2563" s="303"/>
      <c r="BQ2563" s="303"/>
      <c r="BR2563" s="303"/>
      <c r="BS2563" s="58"/>
      <c r="BT2563" s="77"/>
    </row>
    <row r="2564" spans="1:72" s="102" customFormat="1" hidden="1">
      <c r="A2564" s="77"/>
      <c r="B2564" s="59">
        <v>2014</v>
      </c>
      <c r="C2564" s="60">
        <v>8317</v>
      </c>
      <c r="D2564" s="59">
        <v>10</v>
      </c>
      <c r="E2564" s="59">
        <v>5000</v>
      </c>
      <c r="F2564" s="59">
        <v>5100</v>
      </c>
      <c r="G2564" s="59">
        <v>511</v>
      </c>
      <c r="H2564" s="59"/>
      <c r="I2564" s="61" t="s">
        <v>132</v>
      </c>
      <c r="J2564" s="62">
        <f>SUM(J2565:J2566)</f>
        <v>0</v>
      </c>
      <c r="K2564" s="62">
        <f t="shared" ref="K2564:P2564" si="8019">SUM(K2565:K2566)</f>
        <v>0</v>
      </c>
      <c r="L2564" s="62">
        <f t="shared" si="8019"/>
        <v>0</v>
      </c>
      <c r="M2564" s="62">
        <f t="shared" si="8019"/>
        <v>0</v>
      </c>
      <c r="N2564" s="62">
        <f t="shared" si="8019"/>
        <v>0</v>
      </c>
      <c r="O2564" s="62">
        <f t="shared" si="8019"/>
        <v>0</v>
      </c>
      <c r="P2564" s="62">
        <f t="shared" si="8019"/>
        <v>0</v>
      </c>
      <c r="Q2564" s="62">
        <f>SUM(Q2565:Q2566)</f>
        <v>0</v>
      </c>
      <c r="R2564" s="62">
        <f t="shared" ref="R2564:S2564" si="8020">SUM(R2565:R2566)</f>
        <v>0</v>
      </c>
      <c r="S2564" s="62">
        <f t="shared" si="8020"/>
        <v>0</v>
      </c>
      <c r="T2564" s="62">
        <f>SUM(T2565:T2566)</f>
        <v>0</v>
      </c>
      <c r="U2564" s="62">
        <f t="shared" ref="U2564:V2564" si="8021">SUM(U2565:U2566)</f>
        <v>0</v>
      </c>
      <c r="V2564" s="62">
        <f t="shared" si="8021"/>
        <v>0</v>
      </c>
      <c r="W2564" s="62">
        <v>0</v>
      </c>
      <c r="X2564" s="62">
        <v>0</v>
      </c>
      <c r="Y2564" s="62">
        <v>0</v>
      </c>
      <c r="Z2564" s="62">
        <v>0</v>
      </c>
      <c r="AA2564" s="62">
        <v>0</v>
      </c>
      <c r="AB2564" s="62">
        <v>0</v>
      </c>
      <c r="AC2564" s="62" t="e">
        <f t="shared" ref="AC2564" si="8022">SUM(AC2565:AC2566)</f>
        <v>#VALUE!</v>
      </c>
      <c r="AD2564" s="62">
        <f>SUM(AD2565:AD2566)</f>
        <v>0</v>
      </c>
      <c r="AE2564" s="62">
        <f t="shared" ref="AE2564:AG2564" si="8023">SUM(AE2565:AE2566)</f>
        <v>0</v>
      </c>
      <c r="AF2564" s="62">
        <f t="shared" si="8023"/>
        <v>0</v>
      </c>
      <c r="AG2564" s="62" t="e">
        <f t="shared" si="8023"/>
        <v>#REF!</v>
      </c>
      <c r="AH2564" s="62" t="e">
        <f t="shared" ref="AH2564:AJ2564" si="8024">SUM(AH2565:AH2566)</f>
        <v>#REF!</v>
      </c>
      <c r="AI2564" s="62" t="e">
        <f t="shared" si="8024"/>
        <v>#REF!</v>
      </c>
      <c r="AJ2564" s="62" t="e">
        <f t="shared" si="8024"/>
        <v>#REF!</v>
      </c>
      <c r="AK2564" s="62">
        <f>SUM(AK2565:AK2566)</f>
        <v>0</v>
      </c>
      <c r="AL2564" s="62">
        <f t="shared" ref="AL2564:AQ2564" si="8025">SUM(AL2565:AL2566)</f>
        <v>0</v>
      </c>
      <c r="AM2564" s="62">
        <f t="shared" si="8025"/>
        <v>0</v>
      </c>
      <c r="AN2564" s="62">
        <f t="shared" si="8025"/>
        <v>0</v>
      </c>
      <c r="AO2564" s="62">
        <f t="shared" si="8025"/>
        <v>0</v>
      </c>
      <c r="AP2564" s="62">
        <f t="shared" si="8025"/>
        <v>0</v>
      </c>
      <c r="AQ2564" s="62">
        <f t="shared" si="8025"/>
        <v>0</v>
      </c>
      <c r="AR2564" s="62">
        <f>SUM(AR2565:AR2566)</f>
        <v>0</v>
      </c>
      <c r="AS2564" s="62">
        <f t="shared" ref="AS2564:AX2564" si="8026">SUM(AS2565:AS2566)</f>
        <v>0</v>
      </c>
      <c r="AT2564" s="62">
        <f t="shared" si="8026"/>
        <v>0</v>
      </c>
      <c r="AU2564" s="62">
        <f t="shared" si="8026"/>
        <v>0</v>
      </c>
      <c r="AV2564" s="62">
        <f t="shared" si="8026"/>
        <v>0</v>
      </c>
      <c r="AW2564" s="62">
        <f t="shared" si="8026"/>
        <v>0</v>
      </c>
      <c r="AX2564" s="62">
        <f t="shared" si="8026"/>
        <v>0</v>
      </c>
      <c r="AY2564" s="62">
        <f>SUM(AY2565:AY2566)</f>
        <v>0</v>
      </c>
      <c r="AZ2564" s="62">
        <f t="shared" ref="AZ2564:BE2564" si="8027">SUM(AZ2565:AZ2566)</f>
        <v>0</v>
      </c>
      <c r="BA2564" s="62">
        <f t="shared" si="8027"/>
        <v>0</v>
      </c>
      <c r="BB2564" s="62">
        <f t="shared" si="8027"/>
        <v>0</v>
      </c>
      <c r="BC2564" s="62">
        <f t="shared" si="8027"/>
        <v>0</v>
      </c>
      <c r="BD2564" s="62">
        <f t="shared" si="8027"/>
        <v>0</v>
      </c>
      <c r="BE2564" s="62">
        <f t="shared" si="8027"/>
        <v>0</v>
      </c>
      <c r="BF2564" s="62">
        <f>SUM(BF2565:BF2566)</f>
        <v>0</v>
      </c>
      <c r="BG2564" s="62">
        <f t="shared" ref="BG2564:BI2564" si="8028">SUM(BG2565:BG2566)</f>
        <v>0</v>
      </c>
      <c r="BH2564" s="62">
        <f t="shared" si="8028"/>
        <v>0</v>
      </c>
      <c r="BI2564" s="62" t="e">
        <f t="shared" si="8028"/>
        <v>#REF!</v>
      </c>
      <c r="BJ2564" s="62" t="e">
        <f t="shared" ref="BJ2564:BK2564" si="8029">SUM(BJ2565:BJ2566)</f>
        <v>#REF!</v>
      </c>
      <c r="BK2564" s="62" t="e">
        <f t="shared" si="8029"/>
        <v>#REF!</v>
      </c>
      <c r="BL2564" s="62" t="e">
        <f t="shared" si="7920"/>
        <v>#REF!</v>
      </c>
      <c r="BM2564" s="304"/>
      <c r="BN2564" s="304"/>
      <c r="BO2564" s="304"/>
      <c r="BP2564" s="304"/>
      <c r="BQ2564" s="304"/>
      <c r="BR2564" s="304"/>
      <c r="BS2564" s="64"/>
    </row>
    <row r="2565" spans="1:72" s="102" customFormat="1" hidden="1">
      <c r="A2565" s="77"/>
      <c r="B2565" s="20">
        <v>2014</v>
      </c>
      <c r="C2565" s="65">
        <v>8317</v>
      </c>
      <c r="D2565" s="20">
        <v>10</v>
      </c>
      <c r="E2565" s="20">
        <v>5000</v>
      </c>
      <c r="F2565" s="20">
        <v>5100</v>
      </c>
      <c r="G2565" s="20">
        <v>511</v>
      </c>
      <c r="H2565" s="20">
        <v>1</v>
      </c>
      <c r="I2565" s="66" t="s">
        <v>137</v>
      </c>
      <c r="J2565" s="67">
        <v>0</v>
      </c>
      <c r="K2565" s="67">
        <v>0</v>
      </c>
      <c r="L2565" s="68">
        <f>J2565+K2565</f>
        <v>0</v>
      </c>
      <c r="M2565" s="67">
        <v>0</v>
      </c>
      <c r="N2565" s="67">
        <v>0</v>
      </c>
      <c r="O2565" s="68">
        <f>+M2565+N2565</f>
        <v>0</v>
      </c>
      <c r="P2565" s="68">
        <f>+L2565+O2565</f>
        <v>0</v>
      </c>
      <c r="Q2565" s="71">
        <v>0</v>
      </c>
      <c r="R2565" s="71">
        <v>0</v>
      </c>
      <c r="S2565" s="71">
        <v>0</v>
      </c>
      <c r="T2565" s="71">
        <v>0</v>
      </c>
      <c r="U2565" s="71">
        <v>0</v>
      </c>
      <c r="V2565" s="71">
        <v>0</v>
      </c>
      <c r="W2565" s="67">
        <v>0</v>
      </c>
      <c r="X2565" s="67">
        <v>0</v>
      </c>
      <c r="Y2565" s="68">
        <v>0</v>
      </c>
      <c r="Z2565" s="67">
        <v>0</v>
      </c>
      <c r="AA2565" s="67">
        <v>0</v>
      </c>
      <c r="AB2565" s="68">
        <v>0</v>
      </c>
      <c r="AC2565" s="68" t="e">
        <f>I2565+#REF!-Y2565</f>
        <v>#VALUE!</v>
      </c>
      <c r="AD2565" s="67">
        <f>J2565+Q2565-T2565</f>
        <v>0</v>
      </c>
      <c r="AE2565" s="67">
        <f>K2565+R2565-U2565</f>
        <v>0</v>
      </c>
      <c r="AF2565" s="68">
        <f t="shared" ref="AF2565:AF2566" si="8030">AD2565+AE2565</f>
        <v>0</v>
      </c>
      <c r="AG2565" s="67" t="e">
        <f>M2565+#REF!-V2565</f>
        <v>#REF!</v>
      </c>
      <c r="AH2565" s="67" t="e">
        <f>N2565+#REF!-AD2565</f>
        <v>#REF!</v>
      </c>
      <c r="AI2565" s="68" t="e">
        <f>O2565+#REF!-AE2565</f>
        <v>#REF!</v>
      </c>
      <c r="AJ2565" s="68" t="e">
        <f>P2565+#REF!-AF2565</f>
        <v>#REF!</v>
      </c>
      <c r="AK2565" s="71">
        <v>0</v>
      </c>
      <c r="AL2565" s="71">
        <v>0</v>
      </c>
      <c r="AM2565" s="68">
        <f>AK2565+AL2565</f>
        <v>0</v>
      </c>
      <c r="AN2565" s="71">
        <v>0</v>
      </c>
      <c r="AO2565" s="71">
        <v>0</v>
      </c>
      <c r="AP2565" s="68">
        <f>+AN2565+AO2565</f>
        <v>0</v>
      </c>
      <c r="AQ2565" s="68">
        <f>+AM2565+AP2565</f>
        <v>0</v>
      </c>
      <c r="AR2565" s="71">
        <v>0</v>
      </c>
      <c r="AS2565" s="71">
        <v>0</v>
      </c>
      <c r="AT2565" s="68">
        <f>AR2565+AS2565</f>
        <v>0</v>
      </c>
      <c r="AU2565" s="71">
        <v>0</v>
      </c>
      <c r="AV2565" s="71">
        <v>0</v>
      </c>
      <c r="AW2565" s="68">
        <f>+AU2565+AV2565</f>
        <v>0</v>
      </c>
      <c r="AX2565" s="68">
        <f>+AT2565+AW2565</f>
        <v>0</v>
      </c>
      <c r="AY2565" s="71">
        <v>0</v>
      </c>
      <c r="AZ2565" s="71">
        <v>0</v>
      </c>
      <c r="BA2565" s="68">
        <f>AY2565+AZ2565</f>
        <v>0</v>
      </c>
      <c r="BB2565" s="71">
        <v>0</v>
      </c>
      <c r="BC2565" s="71">
        <v>0</v>
      </c>
      <c r="BD2565" s="68">
        <f>+BB2565+BC2565</f>
        <v>0</v>
      </c>
      <c r="BE2565" s="68">
        <f>+BA2565+BD2565</f>
        <v>0</v>
      </c>
      <c r="BF2565" s="67">
        <f t="shared" ref="BF2565:BG2566" si="8031">AD2565-AK2565-AR2565-AY2565</f>
        <v>0</v>
      </c>
      <c r="BG2565" s="67">
        <f t="shared" si="8031"/>
        <v>0</v>
      </c>
      <c r="BH2565" s="68">
        <f t="shared" ref="BH2565:BH2566" si="8032">BF2565+BG2565</f>
        <v>0</v>
      </c>
      <c r="BI2565" s="67" t="e">
        <f t="shared" ref="BI2565:BI2566" si="8033">AG2565-AN2565-AU2565-BB2565</f>
        <v>#REF!</v>
      </c>
      <c r="BJ2565" s="67" t="e">
        <f t="shared" ref="BJ2565:BJ2566" si="8034">AH2565-AO2565-AV2565-BC2565</f>
        <v>#REF!</v>
      </c>
      <c r="BK2565" s="67" t="e">
        <f t="shared" ref="BK2565:BK2566" si="8035">AI2565-AP2565-AW2565-BD2565</f>
        <v>#REF!</v>
      </c>
      <c r="BL2565" s="67" t="e">
        <f t="shared" si="7920"/>
        <v>#REF!</v>
      </c>
      <c r="BM2565" s="305">
        <v>0</v>
      </c>
      <c r="BN2565" s="305">
        <v>0</v>
      </c>
      <c r="BO2565" s="306"/>
      <c r="BP2565" s="306"/>
      <c r="BQ2565" s="305">
        <v>0</v>
      </c>
      <c r="BR2565" s="305">
        <v>0</v>
      </c>
      <c r="BS2565" s="131" t="s">
        <v>208</v>
      </c>
    </row>
    <row r="2566" spans="1:72" s="102" customFormat="1" hidden="1">
      <c r="A2566" s="77"/>
      <c r="B2566" s="20">
        <v>2014</v>
      </c>
      <c r="C2566" s="65">
        <v>8317</v>
      </c>
      <c r="D2566" s="20">
        <v>10</v>
      </c>
      <c r="E2566" s="20">
        <v>5000</v>
      </c>
      <c r="F2566" s="20">
        <v>5100</v>
      </c>
      <c r="G2566" s="20">
        <v>511</v>
      </c>
      <c r="H2566" s="20">
        <v>2</v>
      </c>
      <c r="I2566" s="86" t="s">
        <v>960</v>
      </c>
      <c r="J2566" s="67">
        <v>0</v>
      </c>
      <c r="K2566" s="67">
        <v>0</v>
      </c>
      <c r="L2566" s="68">
        <f>J2566+K2566</f>
        <v>0</v>
      </c>
      <c r="M2566" s="67">
        <v>0</v>
      </c>
      <c r="N2566" s="67">
        <v>0</v>
      </c>
      <c r="O2566" s="68">
        <f>+M2566+N2566</f>
        <v>0</v>
      </c>
      <c r="P2566" s="68">
        <f>+L2566+O2566</f>
        <v>0</v>
      </c>
      <c r="Q2566" s="71">
        <v>0</v>
      </c>
      <c r="R2566" s="71">
        <v>0</v>
      </c>
      <c r="S2566" s="71">
        <v>0</v>
      </c>
      <c r="T2566" s="71">
        <v>0</v>
      </c>
      <c r="U2566" s="71">
        <v>0</v>
      </c>
      <c r="V2566" s="71">
        <v>0</v>
      </c>
      <c r="W2566" s="67">
        <v>0</v>
      </c>
      <c r="X2566" s="67">
        <v>0</v>
      </c>
      <c r="Y2566" s="68">
        <v>0</v>
      </c>
      <c r="Z2566" s="67">
        <v>0</v>
      </c>
      <c r="AA2566" s="67">
        <v>0</v>
      </c>
      <c r="AB2566" s="68">
        <v>0</v>
      </c>
      <c r="AC2566" s="68" t="e">
        <f>I2566+#REF!-Y2566</f>
        <v>#VALUE!</v>
      </c>
      <c r="AD2566" s="67">
        <f>J2566+Q2566-T2566</f>
        <v>0</v>
      </c>
      <c r="AE2566" s="67">
        <f>K2566+R2566-U2566</f>
        <v>0</v>
      </c>
      <c r="AF2566" s="68">
        <f t="shared" si="8030"/>
        <v>0</v>
      </c>
      <c r="AG2566" s="67" t="e">
        <f>M2566+#REF!-V2566</f>
        <v>#REF!</v>
      </c>
      <c r="AH2566" s="67" t="e">
        <f>N2566+#REF!-AD2566</f>
        <v>#REF!</v>
      </c>
      <c r="AI2566" s="68" t="e">
        <f>O2566+#REF!-AE2566</f>
        <v>#REF!</v>
      </c>
      <c r="AJ2566" s="68" t="e">
        <f>P2566+#REF!-AF2566</f>
        <v>#REF!</v>
      </c>
      <c r="AK2566" s="71">
        <v>0</v>
      </c>
      <c r="AL2566" s="71">
        <v>0</v>
      </c>
      <c r="AM2566" s="68">
        <f>AK2566+AL2566</f>
        <v>0</v>
      </c>
      <c r="AN2566" s="71">
        <v>0</v>
      </c>
      <c r="AO2566" s="71">
        <v>0</v>
      </c>
      <c r="AP2566" s="68">
        <f>+AN2566+AO2566</f>
        <v>0</v>
      </c>
      <c r="AQ2566" s="68">
        <f>+AM2566+AP2566</f>
        <v>0</v>
      </c>
      <c r="AR2566" s="71">
        <v>0</v>
      </c>
      <c r="AS2566" s="71">
        <v>0</v>
      </c>
      <c r="AT2566" s="68">
        <f>AR2566+AS2566</f>
        <v>0</v>
      </c>
      <c r="AU2566" s="71">
        <v>0</v>
      </c>
      <c r="AV2566" s="71">
        <v>0</v>
      </c>
      <c r="AW2566" s="68">
        <f>+AU2566+AV2566</f>
        <v>0</v>
      </c>
      <c r="AX2566" s="68">
        <f>+AT2566+AW2566</f>
        <v>0</v>
      </c>
      <c r="AY2566" s="71">
        <v>0</v>
      </c>
      <c r="AZ2566" s="71">
        <v>0</v>
      </c>
      <c r="BA2566" s="68">
        <f>AY2566+AZ2566</f>
        <v>0</v>
      </c>
      <c r="BB2566" s="71">
        <v>0</v>
      </c>
      <c r="BC2566" s="71">
        <v>0</v>
      </c>
      <c r="BD2566" s="68">
        <f>+BB2566+BC2566</f>
        <v>0</v>
      </c>
      <c r="BE2566" s="68">
        <f>+BA2566+BD2566</f>
        <v>0</v>
      </c>
      <c r="BF2566" s="67">
        <f t="shared" si="8031"/>
        <v>0</v>
      </c>
      <c r="BG2566" s="67">
        <f t="shared" si="8031"/>
        <v>0</v>
      </c>
      <c r="BH2566" s="68">
        <f t="shared" si="8032"/>
        <v>0</v>
      </c>
      <c r="BI2566" s="67" t="e">
        <f t="shared" si="8033"/>
        <v>#REF!</v>
      </c>
      <c r="BJ2566" s="67" t="e">
        <f t="shared" si="8034"/>
        <v>#REF!</v>
      </c>
      <c r="BK2566" s="67" t="e">
        <f t="shared" si="8035"/>
        <v>#REF!</v>
      </c>
      <c r="BL2566" s="67" t="e">
        <f t="shared" si="7920"/>
        <v>#REF!</v>
      </c>
      <c r="BM2566" s="305">
        <v>0</v>
      </c>
      <c r="BN2566" s="305">
        <v>0</v>
      </c>
      <c r="BO2566" s="306"/>
      <c r="BP2566" s="306"/>
      <c r="BQ2566" s="305">
        <v>0</v>
      </c>
      <c r="BR2566" s="305">
        <v>0</v>
      </c>
      <c r="BS2566" s="131" t="s">
        <v>208</v>
      </c>
    </row>
    <row r="2567" spans="1:72" s="79" customFormat="1" ht="54" customHeight="1">
      <c r="A2567" s="77"/>
      <c r="B2567" s="59">
        <v>2014</v>
      </c>
      <c r="C2567" s="60">
        <v>8317</v>
      </c>
      <c r="D2567" s="59">
        <v>10</v>
      </c>
      <c r="E2567" s="59">
        <v>5000</v>
      </c>
      <c r="F2567" s="59">
        <v>5100</v>
      </c>
      <c r="G2567" s="59">
        <v>515</v>
      </c>
      <c r="H2567" s="59"/>
      <c r="I2567" s="61" t="s">
        <v>151</v>
      </c>
      <c r="J2567" s="62">
        <f>SUM(J2568:J2592)</f>
        <v>240000</v>
      </c>
      <c r="K2567" s="62">
        <f t="shared" ref="K2567:P2567" si="8036">SUM(K2568:K2592)</f>
        <v>0</v>
      </c>
      <c r="L2567" s="62">
        <f t="shared" si="8036"/>
        <v>240000</v>
      </c>
      <c r="M2567" s="62">
        <f t="shared" si="8036"/>
        <v>0</v>
      </c>
      <c r="N2567" s="62">
        <f t="shared" si="8036"/>
        <v>0</v>
      </c>
      <c r="O2567" s="62">
        <f t="shared" si="8036"/>
        <v>0</v>
      </c>
      <c r="P2567" s="62">
        <f t="shared" si="8036"/>
        <v>240000</v>
      </c>
      <c r="Q2567" s="62">
        <f>SUM(Q2568:Q2592)</f>
        <v>0</v>
      </c>
      <c r="R2567" s="62">
        <f t="shared" ref="R2567:S2567" si="8037">SUM(R2568:R2592)</f>
        <v>0</v>
      </c>
      <c r="S2567" s="62">
        <f t="shared" si="8037"/>
        <v>0</v>
      </c>
      <c r="T2567" s="62">
        <f>SUM(T2568:T2592)</f>
        <v>0</v>
      </c>
      <c r="U2567" s="62">
        <f t="shared" ref="U2567:V2567" si="8038">SUM(U2568:U2592)</f>
        <v>0</v>
      </c>
      <c r="V2567" s="62">
        <f t="shared" si="8038"/>
        <v>0</v>
      </c>
      <c r="W2567" s="62">
        <v>0</v>
      </c>
      <c r="X2567" s="62">
        <v>0</v>
      </c>
      <c r="Y2567" s="62">
        <v>0</v>
      </c>
      <c r="Z2567" s="62">
        <v>0</v>
      </c>
      <c r="AA2567" s="62">
        <v>0</v>
      </c>
      <c r="AB2567" s="62">
        <v>0</v>
      </c>
      <c r="AC2567" s="62">
        <f t="shared" ref="AC2567" si="8039">+AC2568</f>
        <v>0</v>
      </c>
      <c r="AD2567" s="62">
        <f>SUM(AD2568:AD2592)</f>
        <v>240000</v>
      </c>
      <c r="AE2567" s="62">
        <f t="shared" ref="AE2567:AF2567" si="8040">SUM(AE2568:AE2592)</f>
        <v>0</v>
      </c>
      <c r="AF2567" s="62">
        <f t="shared" si="8040"/>
        <v>240000</v>
      </c>
      <c r="AG2567" s="62">
        <f>+AG2568</f>
        <v>0</v>
      </c>
      <c r="AH2567" s="62">
        <f t="shared" ref="AH2567:AJ2567" si="8041">+AH2568</f>
        <v>0</v>
      </c>
      <c r="AI2567" s="62">
        <f t="shared" si="8041"/>
        <v>0</v>
      </c>
      <c r="AJ2567" s="62">
        <f t="shared" si="8041"/>
        <v>240000</v>
      </c>
      <c r="AK2567" s="62">
        <f>SUM(AK2568:AK2592)</f>
        <v>0</v>
      </c>
      <c r="AL2567" s="62">
        <f t="shared" ref="AL2567:AQ2567" si="8042">SUM(AL2568:AL2592)</f>
        <v>0</v>
      </c>
      <c r="AM2567" s="62">
        <f t="shared" si="8042"/>
        <v>0</v>
      </c>
      <c r="AN2567" s="62">
        <f t="shared" si="8042"/>
        <v>0</v>
      </c>
      <c r="AO2567" s="62">
        <f t="shared" si="8042"/>
        <v>0</v>
      </c>
      <c r="AP2567" s="62">
        <f t="shared" si="8042"/>
        <v>0</v>
      </c>
      <c r="AQ2567" s="62">
        <f t="shared" si="8042"/>
        <v>0</v>
      </c>
      <c r="AR2567" s="62">
        <f>SUM(AR2568:AR2592)</f>
        <v>0</v>
      </c>
      <c r="AS2567" s="62">
        <f t="shared" ref="AS2567:AX2567" si="8043">SUM(AS2568:AS2592)</f>
        <v>0</v>
      </c>
      <c r="AT2567" s="62">
        <f t="shared" si="8043"/>
        <v>0</v>
      </c>
      <c r="AU2567" s="62">
        <f t="shared" si="8043"/>
        <v>0</v>
      </c>
      <c r="AV2567" s="62">
        <f t="shared" si="8043"/>
        <v>0</v>
      </c>
      <c r="AW2567" s="62">
        <f t="shared" si="8043"/>
        <v>0</v>
      </c>
      <c r="AX2567" s="62">
        <f t="shared" si="8043"/>
        <v>0</v>
      </c>
      <c r="AY2567" s="62">
        <f>SUM(AY2568:AY2592)</f>
        <v>0</v>
      </c>
      <c r="AZ2567" s="62">
        <f t="shared" ref="AZ2567:BE2567" si="8044">SUM(AZ2568:AZ2592)</f>
        <v>0</v>
      </c>
      <c r="BA2567" s="62">
        <f t="shared" si="8044"/>
        <v>0</v>
      </c>
      <c r="BB2567" s="62">
        <f t="shared" si="8044"/>
        <v>0</v>
      </c>
      <c r="BC2567" s="62">
        <f t="shared" si="8044"/>
        <v>0</v>
      </c>
      <c r="BD2567" s="62">
        <f t="shared" si="8044"/>
        <v>0</v>
      </c>
      <c r="BE2567" s="62">
        <f t="shared" si="8044"/>
        <v>0</v>
      </c>
      <c r="BF2567" s="62">
        <f>SUM(BF2568:BF2592)</f>
        <v>240000</v>
      </c>
      <c r="BG2567" s="62">
        <f t="shared" ref="BG2567:BH2567" si="8045">SUM(BG2568:BG2592)</f>
        <v>0</v>
      </c>
      <c r="BH2567" s="62">
        <f t="shared" si="8045"/>
        <v>240000</v>
      </c>
      <c r="BI2567" s="62">
        <f>+BI2568</f>
        <v>0</v>
      </c>
      <c r="BJ2567" s="62">
        <f t="shared" ref="BJ2567:BK2567" si="8046">+BJ2568</f>
        <v>0</v>
      </c>
      <c r="BK2567" s="62">
        <f t="shared" si="8046"/>
        <v>0</v>
      </c>
      <c r="BL2567" s="62">
        <f t="shared" si="7920"/>
        <v>240000</v>
      </c>
      <c r="BM2567" s="304"/>
      <c r="BN2567" s="304"/>
      <c r="BO2567" s="304"/>
      <c r="BP2567" s="304"/>
      <c r="BQ2567" s="304"/>
      <c r="BR2567" s="304"/>
      <c r="BS2567" s="64"/>
      <c r="BT2567" s="77"/>
    </row>
    <row r="2568" spans="1:72" s="46" customFormat="1" ht="36.75" customHeight="1">
      <c r="A2568" s="77"/>
      <c r="B2568" s="104">
        <v>2014</v>
      </c>
      <c r="C2568" s="105">
        <v>8317</v>
      </c>
      <c r="D2568" s="104">
        <v>10</v>
      </c>
      <c r="E2568" s="104">
        <v>5000</v>
      </c>
      <c r="F2568" s="104">
        <v>5100</v>
      </c>
      <c r="G2568" s="104">
        <v>515</v>
      </c>
      <c r="H2568" s="104">
        <v>1</v>
      </c>
      <c r="I2568" s="66" t="s">
        <v>153</v>
      </c>
      <c r="J2568" s="67">
        <v>240000</v>
      </c>
      <c r="K2568" s="67">
        <v>0</v>
      </c>
      <c r="L2568" s="68">
        <f t="shared" ref="L2568:L2592" si="8047">J2568+K2568</f>
        <v>240000</v>
      </c>
      <c r="M2568" s="67">
        <v>0</v>
      </c>
      <c r="N2568" s="67">
        <v>0</v>
      </c>
      <c r="O2568" s="68">
        <f t="shared" ref="O2568:O2592" si="8048">+M2568+N2568</f>
        <v>0</v>
      </c>
      <c r="P2568" s="68">
        <f t="shared" ref="P2568:P2592" si="8049">+L2568+O2568</f>
        <v>240000</v>
      </c>
      <c r="Q2568" s="71">
        <v>0</v>
      </c>
      <c r="R2568" s="71">
        <v>0</v>
      </c>
      <c r="S2568" s="71">
        <v>0</v>
      </c>
      <c r="T2568" s="71">
        <v>0</v>
      </c>
      <c r="U2568" s="71">
        <v>0</v>
      </c>
      <c r="V2568" s="71">
        <v>0</v>
      </c>
      <c r="W2568" s="67">
        <v>0</v>
      </c>
      <c r="X2568" s="67">
        <v>0</v>
      </c>
      <c r="Y2568" s="68">
        <v>0</v>
      </c>
      <c r="Z2568" s="67">
        <v>0</v>
      </c>
      <c r="AA2568" s="67">
        <v>0</v>
      </c>
      <c r="AB2568" s="68">
        <v>0</v>
      </c>
      <c r="AC2568" s="68">
        <f t="shared" ref="AC2568:AC2592" si="8050">+Y2568+AB2568</f>
        <v>0</v>
      </c>
      <c r="AD2568" s="67">
        <f t="shared" ref="AD2568:AD2592" si="8051">J2568+Q2568-T2568</f>
        <v>240000</v>
      </c>
      <c r="AE2568" s="67">
        <f t="shared" ref="AE2568:AE2592" si="8052">K2568+R2568-U2568</f>
        <v>0</v>
      </c>
      <c r="AF2568" s="68">
        <f t="shared" ref="AF2568:AF2592" si="8053">AD2568+AE2568</f>
        <v>240000</v>
      </c>
      <c r="AG2568" s="67">
        <f>+M2568-T2568</f>
        <v>0</v>
      </c>
      <c r="AH2568" s="67">
        <f>+N2568-U2568</f>
        <v>0</v>
      </c>
      <c r="AI2568" s="68">
        <f t="shared" ref="AI2568:AI2592" si="8054">+AG2568+AH2568</f>
        <v>0</v>
      </c>
      <c r="AJ2568" s="68">
        <f t="shared" ref="AJ2568:AJ2592" si="8055">+AF2568+AI2568</f>
        <v>240000</v>
      </c>
      <c r="AK2568" s="71">
        <v>0</v>
      </c>
      <c r="AL2568" s="71">
        <v>0</v>
      </c>
      <c r="AM2568" s="68">
        <f t="shared" ref="AM2568:AM2592" si="8056">AK2568+AL2568</f>
        <v>0</v>
      </c>
      <c r="AN2568" s="71">
        <v>0</v>
      </c>
      <c r="AO2568" s="71">
        <v>0</v>
      </c>
      <c r="AP2568" s="68">
        <f t="shared" ref="AP2568:AP2592" si="8057">+AN2568+AO2568</f>
        <v>0</v>
      </c>
      <c r="AQ2568" s="68">
        <f t="shared" ref="AQ2568:AQ2592" si="8058">+AM2568+AP2568</f>
        <v>0</v>
      </c>
      <c r="AR2568" s="71">
        <v>0</v>
      </c>
      <c r="AS2568" s="71">
        <v>0</v>
      </c>
      <c r="AT2568" s="68">
        <f t="shared" ref="AT2568:AT2592" si="8059">AR2568+AS2568</f>
        <v>0</v>
      </c>
      <c r="AU2568" s="71">
        <v>0</v>
      </c>
      <c r="AV2568" s="71">
        <v>0</v>
      </c>
      <c r="AW2568" s="68">
        <f t="shared" ref="AW2568:AW2592" si="8060">+AU2568+AV2568</f>
        <v>0</v>
      </c>
      <c r="AX2568" s="68">
        <f t="shared" ref="AX2568:AX2592" si="8061">+AT2568+AW2568</f>
        <v>0</v>
      </c>
      <c r="AY2568" s="71">
        <v>0</v>
      </c>
      <c r="AZ2568" s="71">
        <v>0</v>
      </c>
      <c r="BA2568" s="68">
        <f t="shared" ref="BA2568:BA2592" si="8062">AY2568+AZ2568</f>
        <v>0</v>
      </c>
      <c r="BB2568" s="71">
        <v>0</v>
      </c>
      <c r="BC2568" s="71">
        <v>0</v>
      </c>
      <c r="BD2568" s="68">
        <f t="shared" ref="BD2568:BD2592" si="8063">+BB2568+BC2568</f>
        <v>0</v>
      </c>
      <c r="BE2568" s="68">
        <f t="shared" ref="BE2568:BE2592" si="8064">+BA2568+BD2568</f>
        <v>0</v>
      </c>
      <c r="BF2568" s="67">
        <f t="shared" ref="BF2568:BG2592" si="8065">AD2568-AK2568-AR2568-AY2568</f>
        <v>240000</v>
      </c>
      <c r="BG2568" s="67">
        <f t="shared" si="8065"/>
        <v>0</v>
      </c>
      <c r="BH2568" s="68">
        <f t="shared" ref="BH2568:BH2592" si="8066">BF2568+BG2568</f>
        <v>240000</v>
      </c>
      <c r="BI2568" s="67">
        <f t="shared" ref="BI2568:BJ2592" si="8067">AG2568-AN2568-AU2568-BB2568</f>
        <v>0</v>
      </c>
      <c r="BJ2568" s="67">
        <f t="shared" si="8067"/>
        <v>0</v>
      </c>
      <c r="BK2568" s="68">
        <f t="shared" ref="BK2568:BK2592" si="8068">+BI2568+BJ2568</f>
        <v>0</v>
      </c>
      <c r="BL2568" s="68">
        <f t="shared" si="7920"/>
        <v>240000</v>
      </c>
      <c r="BM2568" s="305">
        <v>20</v>
      </c>
      <c r="BN2568" s="305">
        <v>0</v>
      </c>
      <c r="BO2568" s="306"/>
      <c r="BP2568" s="306"/>
      <c r="BQ2568" s="305">
        <v>20</v>
      </c>
      <c r="BR2568" s="305">
        <v>0</v>
      </c>
      <c r="BS2568" s="114" t="s">
        <v>208</v>
      </c>
      <c r="BT2568" s="77"/>
    </row>
    <row r="2569" spans="1:72" s="46" customFormat="1" ht="36.75" hidden="1" customHeight="1">
      <c r="A2569" s="77"/>
      <c r="B2569" s="104">
        <v>2014</v>
      </c>
      <c r="C2569" s="105">
        <v>8317</v>
      </c>
      <c r="D2569" s="104">
        <v>10</v>
      </c>
      <c r="E2569" s="104">
        <v>5000</v>
      </c>
      <c r="F2569" s="104">
        <v>5100</v>
      </c>
      <c r="G2569" s="104">
        <v>515</v>
      </c>
      <c r="H2569" s="104">
        <v>2</v>
      </c>
      <c r="I2569" s="66" t="s">
        <v>966</v>
      </c>
      <c r="J2569" s="67">
        <v>0</v>
      </c>
      <c r="K2569" s="67">
        <v>0</v>
      </c>
      <c r="L2569" s="68">
        <f t="shared" si="8047"/>
        <v>0</v>
      </c>
      <c r="M2569" s="67">
        <v>0</v>
      </c>
      <c r="N2569" s="67">
        <v>0</v>
      </c>
      <c r="O2569" s="68">
        <f t="shared" si="8048"/>
        <v>0</v>
      </c>
      <c r="P2569" s="68">
        <f t="shared" si="8049"/>
        <v>0</v>
      </c>
      <c r="Q2569" s="71">
        <v>0</v>
      </c>
      <c r="R2569" s="71">
        <v>0</v>
      </c>
      <c r="S2569" s="71">
        <v>0</v>
      </c>
      <c r="T2569" s="71">
        <v>0</v>
      </c>
      <c r="U2569" s="71">
        <v>0</v>
      </c>
      <c r="V2569" s="71">
        <v>0</v>
      </c>
      <c r="W2569" s="67">
        <v>0</v>
      </c>
      <c r="X2569" s="67">
        <v>0</v>
      </c>
      <c r="Y2569" s="68">
        <v>0</v>
      </c>
      <c r="Z2569" s="67">
        <v>0</v>
      </c>
      <c r="AA2569" s="67">
        <v>0</v>
      </c>
      <c r="AB2569" s="68">
        <v>0</v>
      </c>
      <c r="AC2569" s="68">
        <f t="shared" si="8050"/>
        <v>0</v>
      </c>
      <c r="AD2569" s="67">
        <f t="shared" si="8051"/>
        <v>0</v>
      </c>
      <c r="AE2569" s="67">
        <f t="shared" si="8052"/>
        <v>0</v>
      </c>
      <c r="AF2569" s="68">
        <f t="shared" si="8053"/>
        <v>0</v>
      </c>
      <c r="AG2569" s="67" t="e">
        <f>M2569+#REF!-V2569</f>
        <v>#REF!</v>
      </c>
      <c r="AH2569" s="67" t="e">
        <f>N2569+S2569-#REF!</f>
        <v>#REF!</v>
      </c>
      <c r="AI2569" s="68" t="e">
        <f t="shared" si="8054"/>
        <v>#REF!</v>
      </c>
      <c r="AJ2569" s="68" t="e">
        <f t="shared" si="8055"/>
        <v>#REF!</v>
      </c>
      <c r="AK2569" s="71">
        <v>0</v>
      </c>
      <c r="AL2569" s="71">
        <v>0</v>
      </c>
      <c r="AM2569" s="68">
        <f t="shared" si="8056"/>
        <v>0</v>
      </c>
      <c r="AN2569" s="71">
        <v>0</v>
      </c>
      <c r="AO2569" s="71">
        <v>0</v>
      </c>
      <c r="AP2569" s="68">
        <f t="shared" si="8057"/>
        <v>0</v>
      </c>
      <c r="AQ2569" s="68">
        <f t="shared" si="8058"/>
        <v>0</v>
      </c>
      <c r="AR2569" s="71">
        <v>0</v>
      </c>
      <c r="AS2569" s="71">
        <v>0</v>
      </c>
      <c r="AT2569" s="68">
        <f t="shared" si="8059"/>
        <v>0</v>
      </c>
      <c r="AU2569" s="71">
        <v>0</v>
      </c>
      <c r="AV2569" s="71">
        <v>0</v>
      </c>
      <c r="AW2569" s="68">
        <f t="shared" si="8060"/>
        <v>0</v>
      </c>
      <c r="AX2569" s="68">
        <f t="shared" si="8061"/>
        <v>0</v>
      </c>
      <c r="AY2569" s="71">
        <v>0</v>
      </c>
      <c r="AZ2569" s="71">
        <v>0</v>
      </c>
      <c r="BA2569" s="68">
        <f t="shared" si="8062"/>
        <v>0</v>
      </c>
      <c r="BB2569" s="71">
        <v>0</v>
      </c>
      <c r="BC2569" s="71">
        <v>0</v>
      </c>
      <c r="BD2569" s="68">
        <f t="shared" si="8063"/>
        <v>0</v>
      </c>
      <c r="BE2569" s="68">
        <f t="shared" si="8064"/>
        <v>0</v>
      </c>
      <c r="BF2569" s="67">
        <f t="shared" si="8065"/>
        <v>0</v>
      </c>
      <c r="BG2569" s="67">
        <f t="shared" si="8065"/>
        <v>0</v>
      </c>
      <c r="BH2569" s="68">
        <f t="shared" si="8066"/>
        <v>0</v>
      </c>
      <c r="BI2569" s="67" t="e">
        <f t="shared" si="8067"/>
        <v>#REF!</v>
      </c>
      <c r="BJ2569" s="67" t="e">
        <f t="shared" si="8067"/>
        <v>#REF!</v>
      </c>
      <c r="BK2569" s="68" t="e">
        <f t="shared" si="8068"/>
        <v>#REF!</v>
      </c>
      <c r="BL2569" s="68" t="e">
        <f t="shared" si="7920"/>
        <v>#REF!</v>
      </c>
      <c r="BM2569" s="305">
        <v>0</v>
      </c>
      <c r="BN2569" s="305">
        <v>0</v>
      </c>
      <c r="BO2569" s="306"/>
      <c r="BP2569" s="306"/>
      <c r="BQ2569" s="305">
        <v>0</v>
      </c>
      <c r="BR2569" s="305">
        <v>0</v>
      </c>
      <c r="BS2569" s="114" t="s">
        <v>208</v>
      </c>
      <c r="BT2569" s="77"/>
    </row>
    <row r="2570" spans="1:72" s="46" customFormat="1" ht="36.75" hidden="1" customHeight="1">
      <c r="A2570" s="77"/>
      <c r="B2570" s="104">
        <v>2014</v>
      </c>
      <c r="C2570" s="105">
        <v>8317</v>
      </c>
      <c r="D2570" s="104">
        <v>10</v>
      </c>
      <c r="E2570" s="104">
        <v>5000</v>
      </c>
      <c r="F2570" s="104">
        <v>5100</v>
      </c>
      <c r="G2570" s="104">
        <v>515</v>
      </c>
      <c r="H2570" s="104">
        <v>3</v>
      </c>
      <c r="I2570" s="66" t="s">
        <v>155</v>
      </c>
      <c r="J2570" s="67">
        <v>0</v>
      </c>
      <c r="K2570" s="67">
        <v>0</v>
      </c>
      <c r="L2570" s="68">
        <f t="shared" si="8047"/>
        <v>0</v>
      </c>
      <c r="M2570" s="67">
        <v>0</v>
      </c>
      <c r="N2570" s="67">
        <v>0</v>
      </c>
      <c r="O2570" s="68">
        <f t="shared" si="8048"/>
        <v>0</v>
      </c>
      <c r="P2570" s="68">
        <f t="shared" si="8049"/>
        <v>0</v>
      </c>
      <c r="Q2570" s="71">
        <v>0</v>
      </c>
      <c r="R2570" s="71">
        <v>0</v>
      </c>
      <c r="S2570" s="71">
        <v>0</v>
      </c>
      <c r="T2570" s="71">
        <v>0</v>
      </c>
      <c r="U2570" s="71">
        <v>0</v>
      </c>
      <c r="V2570" s="71">
        <v>0</v>
      </c>
      <c r="W2570" s="67">
        <v>0</v>
      </c>
      <c r="X2570" s="67">
        <v>0</v>
      </c>
      <c r="Y2570" s="68">
        <v>0</v>
      </c>
      <c r="Z2570" s="67">
        <v>0</v>
      </c>
      <c r="AA2570" s="67">
        <v>0</v>
      </c>
      <c r="AB2570" s="68">
        <v>0</v>
      </c>
      <c r="AC2570" s="68">
        <f t="shared" si="8050"/>
        <v>0</v>
      </c>
      <c r="AD2570" s="67">
        <f t="shared" si="8051"/>
        <v>0</v>
      </c>
      <c r="AE2570" s="67">
        <f t="shared" si="8052"/>
        <v>0</v>
      </c>
      <c r="AF2570" s="68">
        <f t="shared" si="8053"/>
        <v>0</v>
      </c>
      <c r="AG2570" s="67" t="e">
        <f>M2570+#REF!-V2570</f>
        <v>#REF!</v>
      </c>
      <c r="AH2570" s="67" t="e">
        <f>N2570+S2570-#REF!</f>
        <v>#REF!</v>
      </c>
      <c r="AI2570" s="68" t="e">
        <f t="shared" si="8054"/>
        <v>#REF!</v>
      </c>
      <c r="AJ2570" s="68" t="e">
        <f t="shared" si="8055"/>
        <v>#REF!</v>
      </c>
      <c r="AK2570" s="71">
        <v>0</v>
      </c>
      <c r="AL2570" s="71">
        <v>0</v>
      </c>
      <c r="AM2570" s="68">
        <f t="shared" si="8056"/>
        <v>0</v>
      </c>
      <c r="AN2570" s="71">
        <v>0</v>
      </c>
      <c r="AO2570" s="71">
        <v>0</v>
      </c>
      <c r="AP2570" s="68">
        <f t="shared" si="8057"/>
        <v>0</v>
      </c>
      <c r="AQ2570" s="68">
        <f t="shared" si="8058"/>
        <v>0</v>
      </c>
      <c r="AR2570" s="71">
        <v>0</v>
      </c>
      <c r="AS2570" s="71">
        <v>0</v>
      </c>
      <c r="AT2570" s="68">
        <f t="shared" si="8059"/>
        <v>0</v>
      </c>
      <c r="AU2570" s="71">
        <v>0</v>
      </c>
      <c r="AV2570" s="71">
        <v>0</v>
      </c>
      <c r="AW2570" s="68">
        <f t="shared" si="8060"/>
        <v>0</v>
      </c>
      <c r="AX2570" s="68">
        <f t="shared" si="8061"/>
        <v>0</v>
      </c>
      <c r="AY2570" s="71">
        <v>0</v>
      </c>
      <c r="AZ2570" s="71">
        <v>0</v>
      </c>
      <c r="BA2570" s="68">
        <f t="shared" si="8062"/>
        <v>0</v>
      </c>
      <c r="BB2570" s="71">
        <v>0</v>
      </c>
      <c r="BC2570" s="71">
        <v>0</v>
      </c>
      <c r="BD2570" s="68">
        <f t="shared" si="8063"/>
        <v>0</v>
      </c>
      <c r="BE2570" s="68">
        <f t="shared" si="8064"/>
        <v>0</v>
      </c>
      <c r="BF2570" s="67">
        <f t="shared" si="8065"/>
        <v>0</v>
      </c>
      <c r="BG2570" s="67">
        <f t="shared" si="8065"/>
        <v>0</v>
      </c>
      <c r="BH2570" s="68">
        <f t="shared" si="8066"/>
        <v>0</v>
      </c>
      <c r="BI2570" s="67" t="e">
        <f t="shared" si="8067"/>
        <v>#REF!</v>
      </c>
      <c r="BJ2570" s="67" t="e">
        <f t="shared" si="8067"/>
        <v>#REF!</v>
      </c>
      <c r="BK2570" s="68" t="e">
        <f t="shared" si="8068"/>
        <v>#REF!</v>
      </c>
      <c r="BL2570" s="68" t="e">
        <f t="shared" si="7920"/>
        <v>#REF!</v>
      </c>
      <c r="BM2570" s="305">
        <v>0</v>
      </c>
      <c r="BN2570" s="305">
        <v>0</v>
      </c>
      <c r="BO2570" s="306"/>
      <c r="BP2570" s="306"/>
      <c r="BQ2570" s="305">
        <v>0</v>
      </c>
      <c r="BR2570" s="305">
        <v>0</v>
      </c>
      <c r="BS2570" s="114" t="s">
        <v>208</v>
      </c>
      <c r="BT2570" s="77"/>
    </row>
    <row r="2571" spans="1:72" s="46" customFormat="1" ht="36.75" hidden="1" customHeight="1">
      <c r="A2571" s="77"/>
      <c r="B2571" s="104">
        <v>2014</v>
      </c>
      <c r="C2571" s="105">
        <v>8317</v>
      </c>
      <c r="D2571" s="104">
        <v>10</v>
      </c>
      <c r="E2571" s="104">
        <v>5000</v>
      </c>
      <c r="F2571" s="104">
        <v>5100</v>
      </c>
      <c r="G2571" s="104">
        <v>515</v>
      </c>
      <c r="H2571" s="104">
        <v>4</v>
      </c>
      <c r="I2571" s="66" t="s">
        <v>1105</v>
      </c>
      <c r="J2571" s="67">
        <v>0</v>
      </c>
      <c r="K2571" s="67">
        <v>0</v>
      </c>
      <c r="L2571" s="68">
        <f t="shared" si="8047"/>
        <v>0</v>
      </c>
      <c r="M2571" s="67">
        <v>0</v>
      </c>
      <c r="N2571" s="67">
        <v>0</v>
      </c>
      <c r="O2571" s="68">
        <f t="shared" si="8048"/>
        <v>0</v>
      </c>
      <c r="P2571" s="68">
        <f t="shared" si="8049"/>
        <v>0</v>
      </c>
      <c r="Q2571" s="71">
        <v>0</v>
      </c>
      <c r="R2571" s="71">
        <v>0</v>
      </c>
      <c r="S2571" s="71">
        <v>0</v>
      </c>
      <c r="T2571" s="71">
        <v>0</v>
      </c>
      <c r="U2571" s="71">
        <v>0</v>
      </c>
      <c r="V2571" s="71">
        <v>0</v>
      </c>
      <c r="W2571" s="67">
        <v>0</v>
      </c>
      <c r="X2571" s="67">
        <v>0</v>
      </c>
      <c r="Y2571" s="68">
        <v>0</v>
      </c>
      <c r="Z2571" s="67">
        <v>0</v>
      </c>
      <c r="AA2571" s="67">
        <v>0</v>
      </c>
      <c r="AB2571" s="68">
        <v>0</v>
      </c>
      <c r="AC2571" s="68">
        <f t="shared" si="8050"/>
        <v>0</v>
      </c>
      <c r="AD2571" s="67">
        <f t="shared" si="8051"/>
        <v>0</v>
      </c>
      <c r="AE2571" s="67">
        <f t="shared" si="8052"/>
        <v>0</v>
      </c>
      <c r="AF2571" s="68">
        <f t="shared" si="8053"/>
        <v>0</v>
      </c>
      <c r="AG2571" s="67" t="e">
        <f>M2571+#REF!-V2571</f>
        <v>#REF!</v>
      </c>
      <c r="AH2571" s="67" t="e">
        <f>N2571+S2571-#REF!</f>
        <v>#REF!</v>
      </c>
      <c r="AI2571" s="68" t="e">
        <f t="shared" si="8054"/>
        <v>#REF!</v>
      </c>
      <c r="AJ2571" s="68" t="e">
        <f t="shared" si="8055"/>
        <v>#REF!</v>
      </c>
      <c r="AK2571" s="71">
        <v>0</v>
      </c>
      <c r="AL2571" s="71">
        <v>0</v>
      </c>
      <c r="AM2571" s="68">
        <f t="shared" si="8056"/>
        <v>0</v>
      </c>
      <c r="AN2571" s="71">
        <v>0</v>
      </c>
      <c r="AO2571" s="71">
        <v>0</v>
      </c>
      <c r="AP2571" s="68">
        <f t="shared" si="8057"/>
        <v>0</v>
      </c>
      <c r="AQ2571" s="68">
        <f t="shared" si="8058"/>
        <v>0</v>
      </c>
      <c r="AR2571" s="71">
        <v>0</v>
      </c>
      <c r="AS2571" s="71">
        <v>0</v>
      </c>
      <c r="AT2571" s="68">
        <f t="shared" si="8059"/>
        <v>0</v>
      </c>
      <c r="AU2571" s="71">
        <v>0</v>
      </c>
      <c r="AV2571" s="71">
        <v>0</v>
      </c>
      <c r="AW2571" s="68">
        <f t="shared" si="8060"/>
        <v>0</v>
      </c>
      <c r="AX2571" s="68">
        <f t="shared" si="8061"/>
        <v>0</v>
      </c>
      <c r="AY2571" s="71">
        <v>0</v>
      </c>
      <c r="AZ2571" s="71">
        <v>0</v>
      </c>
      <c r="BA2571" s="68">
        <f t="shared" si="8062"/>
        <v>0</v>
      </c>
      <c r="BB2571" s="71">
        <v>0</v>
      </c>
      <c r="BC2571" s="71">
        <v>0</v>
      </c>
      <c r="BD2571" s="68">
        <f t="shared" si="8063"/>
        <v>0</v>
      </c>
      <c r="BE2571" s="68">
        <f t="shared" si="8064"/>
        <v>0</v>
      </c>
      <c r="BF2571" s="67">
        <f t="shared" si="8065"/>
        <v>0</v>
      </c>
      <c r="BG2571" s="67">
        <f t="shared" si="8065"/>
        <v>0</v>
      </c>
      <c r="BH2571" s="68">
        <f t="shared" si="8066"/>
        <v>0</v>
      </c>
      <c r="BI2571" s="67" t="e">
        <f t="shared" si="8067"/>
        <v>#REF!</v>
      </c>
      <c r="BJ2571" s="67" t="e">
        <f t="shared" si="8067"/>
        <v>#REF!</v>
      </c>
      <c r="BK2571" s="68" t="e">
        <f t="shared" si="8068"/>
        <v>#REF!</v>
      </c>
      <c r="BL2571" s="68" t="e">
        <f t="shared" si="7920"/>
        <v>#REF!</v>
      </c>
      <c r="BM2571" s="305">
        <v>0</v>
      </c>
      <c r="BN2571" s="305">
        <v>0</v>
      </c>
      <c r="BO2571" s="306"/>
      <c r="BP2571" s="306"/>
      <c r="BQ2571" s="305">
        <v>0</v>
      </c>
      <c r="BR2571" s="305">
        <v>0</v>
      </c>
      <c r="BS2571" s="114" t="s">
        <v>208</v>
      </c>
      <c r="BT2571" s="77"/>
    </row>
    <row r="2572" spans="1:72" s="46" customFormat="1" ht="36.75" hidden="1" customHeight="1">
      <c r="A2572" s="77"/>
      <c r="B2572" s="104">
        <v>2014</v>
      </c>
      <c r="C2572" s="105">
        <v>8317</v>
      </c>
      <c r="D2572" s="104">
        <v>10</v>
      </c>
      <c r="E2572" s="104">
        <v>5000</v>
      </c>
      <c r="F2572" s="104">
        <v>5100</v>
      </c>
      <c r="G2572" s="104">
        <v>515</v>
      </c>
      <c r="H2572" s="104">
        <v>5</v>
      </c>
      <c r="I2572" s="66" t="s">
        <v>158</v>
      </c>
      <c r="J2572" s="67">
        <v>0</v>
      </c>
      <c r="K2572" s="67">
        <v>0</v>
      </c>
      <c r="L2572" s="68">
        <f t="shared" si="8047"/>
        <v>0</v>
      </c>
      <c r="M2572" s="67">
        <v>0</v>
      </c>
      <c r="N2572" s="67">
        <v>0</v>
      </c>
      <c r="O2572" s="68">
        <f t="shared" si="8048"/>
        <v>0</v>
      </c>
      <c r="P2572" s="68">
        <f t="shared" si="8049"/>
        <v>0</v>
      </c>
      <c r="Q2572" s="71">
        <v>0</v>
      </c>
      <c r="R2572" s="71">
        <v>0</v>
      </c>
      <c r="S2572" s="71">
        <v>0</v>
      </c>
      <c r="T2572" s="71">
        <v>0</v>
      </c>
      <c r="U2572" s="71">
        <v>0</v>
      </c>
      <c r="V2572" s="71">
        <v>0</v>
      </c>
      <c r="W2572" s="67">
        <v>0</v>
      </c>
      <c r="X2572" s="67">
        <v>0</v>
      </c>
      <c r="Y2572" s="68">
        <v>0</v>
      </c>
      <c r="Z2572" s="67">
        <v>0</v>
      </c>
      <c r="AA2572" s="67">
        <v>0</v>
      </c>
      <c r="AB2572" s="68">
        <v>0</v>
      </c>
      <c r="AC2572" s="68">
        <f t="shared" si="8050"/>
        <v>0</v>
      </c>
      <c r="AD2572" s="67">
        <f t="shared" si="8051"/>
        <v>0</v>
      </c>
      <c r="AE2572" s="67">
        <f t="shared" si="8052"/>
        <v>0</v>
      </c>
      <c r="AF2572" s="68">
        <f t="shared" si="8053"/>
        <v>0</v>
      </c>
      <c r="AG2572" s="67" t="e">
        <f>M2572+#REF!-V2572</f>
        <v>#REF!</v>
      </c>
      <c r="AH2572" s="67" t="e">
        <f>N2572+S2572-#REF!</f>
        <v>#REF!</v>
      </c>
      <c r="AI2572" s="68" t="e">
        <f t="shared" si="8054"/>
        <v>#REF!</v>
      </c>
      <c r="AJ2572" s="68" t="e">
        <f t="shared" si="8055"/>
        <v>#REF!</v>
      </c>
      <c r="AK2572" s="71">
        <v>0</v>
      </c>
      <c r="AL2572" s="71">
        <v>0</v>
      </c>
      <c r="AM2572" s="68">
        <f t="shared" si="8056"/>
        <v>0</v>
      </c>
      <c r="AN2572" s="71">
        <v>0</v>
      </c>
      <c r="AO2572" s="71">
        <v>0</v>
      </c>
      <c r="AP2572" s="68">
        <f t="shared" si="8057"/>
        <v>0</v>
      </c>
      <c r="AQ2572" s="68">
        <f t="shared" si="8058"/>
        <v>0</v>
      </c>
      <c r="AR2572" s="71">
        <v>0</v>
      </c>
      <c r="AS2572" s="71">
        <v>0</v>
      </c>
      <c r="AT2572" s="68">
        <f t="shared" si="8059"/>
        <v>0</v>
      </c>
      <c r="AU2572" s="71">
        <v>0</v>
      </c>
      <c r="AV2572" s="71">
        <v>0</v>
      </c>
      <c r="AW2572" s="68">
        <f t="shared" si="8060"/>
        <v>0</v>
      </c>
      <c r="AX2572" s="68">
        <f t="shared" si="8061"/>
        <v>0</v>
      </c>
      <c r="AY2572" s="71">
        <v>0</v>
      </c>
      <c r="AZ2572" s="71">
        <v>0</v>
      </c>
      <c r="BA2572" s="68">
        <f t="shared" si="8062"/>
        <v>0</v>
      </c>
      <c r="BB2572" s="71">
        <v>0</v>
      </c>
      <c r="BC2572" s="71">
        <v>0</v>
      </c>
      <c r="BD2572" s="68">
        <f t="shared" si="8063"/>
        <v>0</v>
      </c>
      <c r="BE2572" s="68">
        <f t="shared" si="8064"/>
        <v>0</v>
      </c>
      <c r="BF2572" s="67">
        <f t="shared" si="8065"/>
        <v>0</v>
      </c>
      <c r="BG2572" s="67">
        <f t="shared" si="8065"/>
        <v>0</v>
      </c>
      <c r="BH2572" s="68">
        <f t="shared" si="8066"/>
        <v>0</v>
      </c>
      <c r="BI2572" s="67" t="e">
        <f t="shared" si="8067"/>
        <v>#REF!</v>
      </c>
      <c r="BJ2572" s="67" t="e">
        <f t="shared" si="8067"/>
        <v>#REF!</v>
      </c>
      <c r="BK2572" s="68" t="e">
        <f t="shared" si="8068"/>
        <v>#REF!</v>
      </c>
      <c r="BL2572" s="68" t="e">
        <f t="shared" si="7920"/>
        <v>#REF!</v>
      </c>
      <c r="BM2572" s="305">
        <v>0</v>
      </c>
      <c r="BN2572" s="305">
        <v>0</v>
      </c>
      <c r="BO2572" s="306"/>
      <c r="BP2572" s="306"/>
      <c r="BQ2572" s="305">
        <v>0</v>
      </c>
      <c r="BR2572" s="305">
        <v>0</v>
      </c>
      <c r="BS2572" s="114" t="s">
        <v>208</v>
      </c>
      <c r="BT2572" s="77"/>
    </row>
    <row r="2573" spans="1:72" s="46" customFormat="1" ht="36.75" hidden="1" customHeight="1">
      <c r="A2573" s="77"/>
      <c r="B2573" s="104">
        <v>2014</v>
      </c>
      <c r="C2573" s="105">
        <v>8317</v>
      </c>
      <c r="D2573" s="104">
        <v>10</v>
      </c>
      <c r="E2573" s="104">
        <v>5000</v>
      </c>
      <c r="F2573" s="104">
        <v>5100</v>
      </c>
      <c r="G2573" s="104">
        <v>515</v>
      </c>
      <c r="H2573" s="104">
        <v>6</v>
      </c>
      <c r="I2573" s="66" t="s">
        <v>864</v>
      </c>
      <c r="J2573" s="67">
        <v>0</v>
      </c>
      <c r="K2573" s="67">
        <v>0</v>
      </c>
      <c r="L2573" s="68">
        <f t="shared" si="8047"/>
        <v>0</v>
      </c>
      <c r="M2573" s="67">
        <v>0</v>
      </c>
      <c r="N2573" s="67">
        <v>0</v>
      </c>
      <c r="O2573" s="68">
        <f t="shared" si="8048"/>
        <v>0</v>
      </c>
      <c r="P2573" s="68">
        <f t="shared" si="8049"/>
        <v>0</v>
      </c>
      <c r="Q2573" s="71">
        <v>0</v>
      </c>
      <c r="R2573" s="71">
        <v>0</v>
      </c>
      <c r="S2573" s="71">
        <v>0</v>
      </c>
      <c r="T2573" s="71">
        <v>0</v>
      </c>
      <c r="U2573" s="71">
        <v>0</v>
      </c>
      <c r="V2573" s="71">
        <v>0</v>
      </c>
      <c r="W2573" s="67">
        <v>0</v>
      </c>
      <c r="X2573" s="67">
        <v>0</v>
      </c>
      <c r="Y2573" s="68">
        <v>0</v>
      </c>
      <c r="Z2573" s="67">
        <v>0</v>
      </c>
      <c r="AA2573" s="67">
        <v>0</v>
      </c>
      <c r="AB2573" s="68">
        <v>0</v>
      </c>
      <c r="AC2573" s="68">
        <f t="shared" si="8050"/>
        <v>0</v>
      </c>
      <c r="AD2573" s="67">
        <f t="shared" si="8051"/>
        <v>0</v>
      </c>
      <c r="AE2573" s="67">
        <f t="shared" si="8052"/>
        <v>0</v>
      </c>
      <c r="AF2573" s="68">
        <f t="shared" si="8053"/>
        <v>0</v>
      </c>
      <c r="AG2573" s="67" t="e">
        <f>M2573+#REF!-V2573</f>
        <v>#REF!</v>
      </c>
      <c r="AH2573" s="67" t="e">
        <f>N2573+S2573-#REF!</f>
        <v>#REF!</v>
      </c>
      <c r="AI2573" s="68" t="e">
        <f t="shared" si="8054"/>
        <v>#REF!</v>
      </c>
      <c r="AJ2573" s="68" t="e">
        <f t="shared" si="8055"/>
        <v>#REF!</v>
      </c>
      <c r="AK2573" s="71">
        <v>0</v>
      </c>
      <c r="AL2573" s="71">
        <v>0</v>
      </c>
      <c r="AM2573" s="68">
        <f t="shared" si="8056"/>
        <v>0</v>
      </c>
      <c r="AN2573" s="71">
        <v>0</v>
      </c>
      <c r="AO2573" s="71">
        <v>0</v>
      </c>
      <c r="AP2573" s="68">
        <f t="shared" si="8057"/>
        <v>0</v>
      </c>
      <c r="AQ2573" s="68">
        <f t="shared" si="8058"/>
        <v>0</v>
      </c>
      <c r="AR2573" s="71">
        <v>0</v>
      </c>
      <c r="AS2573" s="71">
        <v>0</v>
      </c>
      <c r="AT2573" s="68">
        <f t="shared" si="8059"/>
        <v>0</v>
      </c>
      <c r="AU2573" s="71">
        <v>0</v>
      </c>
      <c r="AV2573" s="71">
        <v>0</v>
      </c>
      <c r="AW2573" s="68">
        <f t="shared" si="8060"/>
        <v>0</v>
      </c>
      <c r="AX2573" s="68">
        <f t="shared" si="8061"/>
        <v>0</v>
      </c>
      <c r="AY2573" s="71">
        <v>0</v>
      </c>
      <c r="AZ2573" s="71">
        <v>0</v>
      </c>
      <c r="BA2573" s="68">
        <f t="shared" si="8062"/>
        <v>0</v>
      </c>
      <c r="BB2573" s="71">
        <v>0</v>
      </c>
      <c r="BC2573" s="71">
        <v>0</v>
      </c>
      <c r="BD2573" s="68">
        <f t="shared" si="8063"/>
        <v>0</v>
      </c>
      <c r="BE2573" s="68">
        <f t="shared" si="8064"/>
        <v>0</v>
      </c>
      <c r="BF2573" s="67">
        <f t="shared" si="8065"/>
        <v>0</v>
      </c>
      <c r="BG2573" s="67">
        <f t="shared" si="8065"/>
        <v>0</v>
      </c>
      <c r="BH2573" s="68">
        <f t="shared" si="8066"/>
        <v>0</v>
      </c>
      <c r="BI2573" s="67" t="e">
        <f t="shared" si="8067"/>
        <v>#REF!</v>
      </c>
      <c r="BJ2573" s="67" t="e">
        <f t="shared" si="8067"/>
        <v>#REF!</v>
      </c>
      <c r="BK2573" s="68" t="e">
        <f t="shared" si="8068"/>
        <v>#REF!</v>
      </c>
      <c r="BL2573" s="68" t="e">
        <f t="shared" si="7920"/>
        <v>#REF!</v>
      </c>
      <c r="BM2573" s="305">
        <v>0</v>
      </c>
      <c r="BN2573" s="305">
        <v>0</v>
      </c>
      <c r="BO2573" s="306"/>
      <c r="BP2573" s="306"/>
      <c r="BQ2573" s="305">
        <v>0</v>
      </c>
      <c r="BR2573" s="305">
        <v>0</v>
      </c>
      <c r="BS2573" s="114" t="s">
        <v>208</v>
      </c>
      <c r="BT2573" s="77"/>
    </row>
    <row r="2574" spans="1:72" s="46" customFormat="1" ht="36.75" hidden="1" customHeight="1">
      <c r="A2574" s="77"/>
      <c r="B2574" s="20">
        <v>2014</v>
      </c>
      <c r="C2574" s="65">
        <v>8317</v>
      </c>
      <c r="D2574" s="20">
        <v>10</v>
      </c>
      <c r="E2574" s="20">
        <v>5000</v>
      </c>
      <c r="F2574" s="20">
        <v>5100</v>
      </c>
      <c r="G2574" s="20">
        <v>515</v>
      </c>
      <c r="H2574" s="20">
        <v>7</v>
      </c>
      <c r="I2574" s="86" t="s">
        <v>1293</v>
      </c>
      <c r="J2574" s="67">
        <v>0</v>
      </c>
      <c r="K2574" s="67">
        <v>0</v>
      </c>
      <c r="L2574" s="68">
        <f t="shared" si="8047"/>
        <v>0</v>
      </c>
      <c r="M2574" s="67">
        <v>0</v>
      </c>
      <c r="N2574" s="67">
        <v>0</v>
      </c>
      <c r="O2574" s="68">
        <f t="shared" si="8048"/>
        <v>0</v>
      </c>
      <c r="P2574" s="68">
        <f t="shared" si="8049"/>
        <v>0</v>
      </c>
      <c r="Q2574" s="71">
        <v>0</v>
      </c>
      <c r="R2574" s="71">
        <v>0</v>
      </c>
      <c r="S2574" s="71">
        <v>0</v>
      </c>
      <c r="T2574" s="71">
        <v>0</v>
      </c>
      <c r="U2574" s="71">
        <v>0</v>
      </c>
      <c r="V2574" s="71">
        <v>0</v>
      </c>
      <c r="W2574" s="67">
        <v>0</v>
      </c>
      <c r="X2574" s="67">
        <v>0</v>
      </c>
      <c r="Y2574" s="68">
        <v>0</v>
      </c>
      <c r="Z2574" s="67">
        <v>0</v>
      </c>
      <c r="AA2574" s="67">
        <v>0</v>
      </c>
      <c r="AB2574" s="68">
        <v>0</v>
      </c>
      <c r="AC2574" s="68">
        <f t="shared" si="8050"/>
        <v>0</v>
      </c>
      <c r="AD2574" s="67">
        <f t="shared" si="8051"/>
        <v>0</v>
      </c>
      <c r="AE2574" s="67">
        <f t="shared" si="8052"/>
        <v>0</v>
      </c>
      <c r="AF2574" s="68">
        <f t="shared" si="8053"/>
        <v>0</v>
      </c>
      <c r="AG2574" s="67" t="e">
        <f>M2574+#REF!-V2574</f>
        <v>#REF!</v>
      </c>
      <c r="AH2574" s="67" t="e">
        <f>N2574+S2574-#REF!</f>
        <v>#REF!</v>
      </c>
      <c r="AI2574" s="68" t="e">
        <f t="shared" si="8054"/>
        <v>#REF!</v>
      </c>
      <c r="AJ2574" s="68" t="e">
        <f t="shared" si="8055"/>
        <v>#REF!</v>
      </c>
      <c r="AK2574" s="71">
        <v>0</v>
      </c>
      <c r="AL2574" s="71">
        <v>0</v>
      </c>
      <c r="AM2574" s="68">
        <f t="shared" si="8056"/>
        <v>0</v>
      </c>
      <c r="AN2574" s="71">
        <v>0</v>
      </c>
      <c r="AO2574" s="71">
        <v>0</v>
      </c>
      <c r="AP2574" s="68">
        <f t="shared" si="8057"/>
        <v>0</v>
      </c>
      <c r="AQ2574" s="68">
        <f t="shared" si="8058"/>
        <v>0</v>
      </c>
      <c r="AR2574" s="71">
        <v>0</v>
      </c>
      <c r="AS2574" s="71">
        <v>0</v>
      </c>
      <c r="AT2574" s="68">
        <f t="shared" si="8059"/>
        <v>0</v>
      </c>
      <c r="AU2574" s="71">
        <v>0</v>
      </c>
      <c r="AV2574" s="71">
        <v>0</v>
      </c>
      <c r="AW2574" s="68">
        <f t="shared" si="8060"/>
        <v>0</v>
      </c>
      <c r="AX2574" s="68">
        <f t="shared" si="8061"/>
        <v>0</v>
      </c>
      <c r="AY2574" s="71">
        <v>0</v>
      </c>
      <c r="AZ2574" s="71">
        <v>0</v>
      </c>
      <c r="BA2574" s="68">
        <f t="shared" si="8062"/>
        <v>0</v>
      </c>
      <c r="BB2574" s="71">
        <v>0</v>
      </c>
      <c r="BC2574" s="71">
        <v>0</v>
      </c>
      <c r="BD2574" s="68">
        <f t="shared" si="8063"/>
        <v>0</v>
      </c>
      <c r="BE2574" s="68">
        <f t="shared" si="8064"/>
        <v>0</v>
      </c>
      <c r="BF2574" s="67">
        <f t="shared" si="8065"/>
        <v>0</v>
      </c>
      <c r="BG2574" s="67">
        <f t="shared" si="8065"/>
        <v>0</v>
      </c>
      <c r="BH2574" s="68">
        <f t="shared" si="8066"/>
        <v>0</v>
      </c>
      <c r="BI2574" s="67" t="e">
        <f t="shared" si="8067"/>
        <v>#REF!</v>
      </c>
      <c r="BJ2574" s="67" t="e">
        <f t="shared" si="8067"/>
        <v>#REF!</v>
      </c>
      <c r="BK2574" s="68" t="e">
        <f t="shared" si="8068"/>
        <v>#REF!</v>
      </c>
      <c r="BL2574" s="68" t="e">
        <f t="shared" si="7920"/>
        <v>#REF!</v>
      </c>
      <c r="BM2574" s="305">
        <v>0</v>
      </c>
      <c r="BN2574" s="305">
        <v>0</v>
      </c>
      <c r="BO2574" s="306"/>
      <c r="BP2574" s="306"/>
      <c r="BQ2574" s="305">
        <v>0</v>
      </c>
      <c r="BR2574" s="305">
        <v>0</v>
      </c>
      <c r="BS2574" s="114" t="s">
        <v>208</v>
      </c>
      <c r="BT2574" s="77"/>
    </row>
    <row r="2575" spans="1:72" s="46" customFormat="1" ht="36.75" hidden="1" customHeight="1">
      <c r="A2575" s="77"/>
      <c r="B2575" s="20">
        <v>2014</v>
      </c>
      <c r="C2575" s="65">
        <v>8317</v>
      </c>
      <c r="D2575" s="20">
        <v>10</v>
      </c>
      <c r="E2575" s="20">
        <v>5000</v>
      </c>
      <c r="F2575" s="20">
        <v>5100</v>
      </c>
      <c r="G2575" s="20">
        <v>515</v>
      </c>
      <c r="H2575" s="20">
        <v>8</v>
      </c>
      <c r="I2575" s="66" t="s">
        <v>718</v>
      </c>
      <c r="J2575" s="67">
        <v>0</v>
      </c>
      <c r="K2575" s="67">
        <v>0</v>
      </c>
      <c r="L2575" s="68">
        <f t="shared" si="8047"/>
        <v>0</v>
      </c>
      <c r="M2575" s="67">
        <v>0</v>
      </c>
      <c r="N2575" s="67">
        <v>0</v>
      </c>
      <c r="O2575" s="68">
        <f t="shared" si="8048"/>
        <v>0</v>
      </c>
      <c r="P2575" s="68">
        <f t="shared" si="8049"/>
        <v>0</v>
      </c>
      <c r="Q2575" s="71">
        <v>0</v>
      </c>
      <c r="R2575" s="71">
        <v>0</v>
      </c>
      <c r="S2575" s="71">
        <v>0</v>
      </c>
      <c r="T2575" s="71">
        <v>0</v>
      </c>
      <c r="U2575" s="71">
        <v>0</v>
      </c>
      <c r="V2575" s="71">
        <v>0</v>
      </c>
      <c r="W2575" s="67">
        <v>0</v>
      </c>
      <c r="X2575" s="67">
        <v>0</v>
      </c>
      <c r="Y2575" s="68">
        <v>0</v>
      </c>
      <c r="Z2575" s="67">
        <v>0</v>
      </c>
      <c r="AA2575" s="67">
        <v>0</v>
      </c>
      <c r="AB2575" s="68">
        <v>0</v>
      </c>
      <c r="AC2575" s="68">
        <f t="shared" si="8050"/>
        <v>0</v>
      </c>
      <c r="AD2575" s="67">
        <f t="shared" si="8051"/>
        <v>0</v>
      </c>
      <c r="AE2575" s="67">
        <f t="shared" si="8052"/>
        <v>0</v>
      </c>
      <c r="AF2575" s="68">
        <f t="shared" si="8053"/>
        <v>0</v>
      </c>
      <c r="AG2575" s="67" t="e">
        <f>M2575+#REF!-V2575</f>
        <v>#REF!</v>
      </c>
      <c r="AH2575" s="67" t="e">
        <f>N2575+S2575-#REF!</f>
        <v>#REF!</v>
      </c>
      <c r="AI2575" s="68" t="e">
        <f t="shared" si="8054"/>
        <v>#REF!</v>
      </c>
      <c r="AJ2575" s="68" t="e">
        <f t="shared" si="8055"/>
        <v>#REF!</v>
      </c>
      <c r="AK2575" s="71">
        <v>0</v>
      </c>
      <c r="AL2575" s="71">
        <v>0</v>
      </c>
      <c r="AM2575" s="68">
        <f t="shared" si="8056"/>
        <v>0</v>
      </c>
      <c r="AN2575" s="71">
        <v>0</v>
      </c>
      <c r="AO2575" s="71">
        <v>0</v>
      </c>
      <c r="AP2575" s="68">
        <f t="shared" si="8057"/>
        <v>0</v>
      </c>
      <c r="AQ2575" s="68">
        <f t="shared" si="8058"/>
        <v>0</v>
      </c>
      <c r="AR2575" s="71">
        <v>0</v>
      </c>
      <c r="AS2575" s="71">
        <v>0</v>
      </c>
      <c r="AT2575" s="68">
        <f t="shared" si="8059"/>
        <v>0</v>
      </c>
      <c r="AU2575" s="71">
        <v>0</v>
      </c>
      <c r="AV2575" s="71">
        <v>0</v>
      </c>
      <c r="AW2575" s="68">
        <f t="shared" si="8060"/>
        <v>0</v>
      </c>
      <c r="AX2575" s="68">
        <f t="shared" si="8061"/>
        <v>0</v>
      </c>
      <c r="AY2575" s="71">
        <v>0</v>
      </c>
      <c r="AZ2575" s="71">
        <v>0</v>
      </c>
      <c r="BA2575" s="68">
        <f t="shared" si="8062"/>
        <v>0</v>
      </c>
      <c r="BB2575" s="71">
        <v>0</v>
      </c>
      <c r="BC2575" s="71">
        <v>0</v>
      </c>
      <c r="BD2575" s="68">
        <f t="shared" si="8063"/>
        <v>0</v>
      </c>
      <c r="BE2575" s="68">
        <f t="shared" si="8064"/>
        <v>0</v>
      </c>
      <c r="BF2575" s="67">
        <f t="shared" si="8065"/>
        <v>0</v>
      </c>
      <c r="BG2575" s="67">
        <f t="shared" si="8065"/>
        <v>0</v>
      </c>
      <c r="BH2575" s="68">
        <f t="shared" si="8066"/>
        <v>0</v>
      </c>
      <c r="BI2575" s="67" t="e">
        <f t="shared" si="8067"/>
        <v>#REF!</v>
      </c>
      <c r="BJ2575" s="67" t="e">
        <f t="shared" si="8067"/>
        <v>#REF!</v>
      </c>
      <c r="BK2575" s="68" t="e">
        <f t="shared" si="8068"/>
        <v>#REF!</v>
      </c>
      <c r="BL2575" s="68" t="e">
        <f t="shared" si="7920"/>
        <v>#REF!</v>
      </c>
      <c r="BM2575" s="305">
        <v>0</v>
      </c>
      <c r="BN2575" s="305">
        <v>0</v>
      </c>
      <c r="BO2575" s="306"/>
      <c r="BP2575" s="306"/>
      <c r="BQ2575" s="305">
        <v>0</v>
      </c>
      <c r="BR2575" s="305">
        <v>0</v>
      </c>
      <c r="BS2575" s="114" t="s">
        <v>208</v>
      </c>
      <c r="BT2575" s="77"/>
    </row>
    <row r="2576" spans="1:72" s="101" customFormat="1" ht="55.5" hidden="1" customHeight="1">
      <c r="A2576" s="100"/>
      <c r="B2576" s="20">
        <v>2014</v>
      </c>
      <c r="C2576" s="65">
        <v>8317</v>
      </c>
      <c r="D2576" s="20">
        <v>10</v>
      </c>
      <c r="E2576" s="20">
        <v>5000</v>
      </c>
      <c r="F2576" s="20">
        <v>5100</v>
      </c>
      <c r="G2576" s="20">
        <v>515</v>
      </c>
      <c r="H2576" s="20">
        <v>9</v>
      </c>
      <c r="I2576" s="165" t="s">
        <v>1294</v>
      </c>
      <c r="J2576" s="67">
        <v>0</v>
      </c>
      <c r="K2576" s="67">
        <v>0</v>
      </c>
      <c r="L2576" s="68">
        <f t="shared" si="8047"/>
        <v>0</v>
      </c>
      <c r="M2576" s="67">
        <v>0</v>
      </c>
      <c r="N2576" s="67">
        <v>0</v>
      </c>
      <c r="O2576" s="68">
        <f t="shared" si="8048"/>
        <v>0</v>
      </c>
      <c r="P2576" s="68">
        <f t="shared" si="8049"/>
        <v>0</v>
      </c>
      <c r="Q2576" s="71">
        <v>0</v>
      </c>
      <c r="R2576" s="71">
        <v>0</v>
      </c>
      <c r="S2576" s="71">
        <v>0</v>
      </c>
      <c r="T2576" s="71">
        <v>0</v>
      </c>
      <c r="U2576" s="71">
        <v>0</v>
      </c>
      <c r="V2576" s="71">
        <v>0</v>
      </c>
      <c r="W2576" s="67">
        <v>0</v>
      </c>
      <c r="X2576" s="67">
        <v>0</v>
      </c>
      <c r="Y2576" s="68">
        <v>0</v>
      </c>
      <c r="Z2576" s="67">
        <v>0</v>
      </c>
      <c r="AA2576" s="67">
        <v>0</v>
      </c>
      <c r="AB2576" s="68">
        <v>0</v>
      </c>
      <c r="AC2576" s="68">
        <f t="shared" si="8050"/>
        <v>0</v>
      </c>
      <c r="AD2576" s="67">
        <f t="shared" si="8051"/>
        <v>0</v>
      </c>
      <c r="AE2576" s="67">
        <f t="shared" si="8052"/>
        <v>0</v>
      </c>
      <c r="AF2576" s="68">
        <f t="shared" si="8053"/>
        <v>0</v>
      </c>
      <c r="AG2576" s="67" t="e">
        <f>M2576+#REF!-V2576</f>
        <v>#REF!</v>
      </c>
      <c r="AH2576" s="67" t="e">
        <f>N2576+S2576-#REF!</f>
        <v>#REF!</v>
      </c>
      <c r="AI2576" s="68" t="e">
        <f t="shared" si="8054"/>
        <v>#REF!</v>
      </c>
      <c r="AJ2576" s="68" t="e">
        <f t="shared" si="8055"/>
        <v>#REF!</v>
      </c>
      <c r="AK2576" s="71">
        <v>0</v>
      </c>
      <c r="AL2576" s="71">
        <v>0</v>
      </c>
      <c r="AM2576" s="68">
        <f t="shared" si="8056"/>
        <v>0</v>
      </c>
      <c r="AN2576" s="71">
        <v>0</v>
      </c>
      <c r="AO2576" s="71">
        <v>0</v>
      </c>
      <c r="AP2576" s="68">
        <f t="shared" si="8057"/>
        <v>0</v>
      </c>
      <c r="AQ2576" s="68">
        <f t="shared" si="8058"/>
        <v>0</v>
      </c>
      <c r="AR2576" s="71">
        <v>0</v>
      </c>
      <c r="AS2576" s="71">
        <v>0</v>
      </c>
      <c r="AT2576" s="68">
        <f t="shared" si="8059"/>
        <v>0</v>
      </c>
      <c r="AU2576" s="71">
        <v>0</v>
      </c>
      <c r="AV2576" s="71">
        <v>0</v>
      </c>
      <c r="AW2576" s="68">
        <f t="shared" si="8060"/>
        <v>0</v>
      </c>
      <c r="AX2576" s="68">
        <f t="shared" si="8061"/>
        <v>0</v>
      </c>
      <c r="AY2576" s="71">
        <v>0</v>
      </c>
      <c r="AZ2576" s="71">
        <v>0</v>
      </c>
      <c r="BA2576" s="68">
        <f t="shared" si="8062"/>
        <v>0</v>
      </c>
      <c r="BB2576" s="71">
        <v>0</v>
      </c>
      <c r="BC2576" s="71">
        <v>0</v>
      </c>
      <c r="BD2576" s="68">
        <f t="shared" si="8063"/>
        <v>0</v>
      </c>
      <c r="BE2576" s="68">
        <f t="shared" si="8064"/>
        <v>0</v>
      </c>
      <c r="BF2576" s="67">
        <f t="shared" si="8065"/>
        <v>0</v>
      </c>
      <c r="BG2576" s="67">
        <f t="shared" si="8065"/>
        <v>0</v>
      </c>
      <c r="BH2576" s="68">
        <f t="shared" si="8066"/>
        <v>0</v>
      </c>
      <c r="BI2576" s="67" t="e">
        <f t="shared" si="8067"/>
        <v>#REF!</v>
      </c>
      <c r="BJ2576" s="67" t="e">
        <f t="shared" si="8067"/>
        <v>#REF!</v>
      </c>
      <c r="BK2576" s="68" t="e">
        <f t="shared" si="8068"/>
        <v>#REF!</v>
      </c>
      <c r="BL2576" s="68" t="e">
        <f t="shared" si="7920"/>
        <v>#REF!</v>
      </c>
      <c r="BM2576" s="305">
        <v>0</v>
      </c>
      <c r="BN2576" s="305">
        <v>0</v>
      </c>
      <c r="BO2576" s="306"/>
      <c r="BP2576" s="306"/>
      <c r="BQ2576" s="305">
        <v>0</v>
      </c>
      <c r="BR2576" s="305">
        <v>0</v>
      </c>
      <c r="BS2576" s="114"/>
      <c r="BT2576" s="100"/>
    </row>
    <row r="2577" spans="1:75" s="101" customFormat="1" ht="52.5" hidden="1" customHeight="1">
      <c r="A2577" s="100"/>
      <c r="B2577" s="20">
        <v>2014</v>
      </c>
      <c r="C2577" s="65">
        <v>8317</v>
      </c>
      <c r="D2577" s="20">
        <v>10</v>
      </c>
      <c r="E2577" s="20">
        <v>5000</v>
      </c>
      <c r="F2577" s="20">
        <v>5100</v>
      </c>
      <c r="G2577" s="20">
        <v>515</v>
      </c>
      <c r="H2577" s="20">
        <v>10</v>
      </c>
      <c r="I2577" s="86" t="s">
        <v>1295</v>
      </c>
      <c r="J2577" s="67">
        <v>0</v>
      </c>
      <c r="K2577" s="67">
        <v>0</v>
      </c>
      <c r="L2577" s="68">
        <f t="shared" si="8047"/>
        <v>0</v>
      </c>
      <c r="M2577" s="67">
        <v>0</v>
      </c>
      <c r="N2577" s="67">
        <v>0</v>
      </c>
      <c r="O2577" s="68">
        <f t="shared" si="8048"/>
        <v>0</v>
      </c>
      <c r="P2577" s="68">
        <f t="shared" si="8049"/>
        <v>0</v>
      </c>
      <c r="Q2577" s="71">
        <v>0</v>
      </c>
      <c r="R2577" s="71">
        <v>0</v>
      </c>
      <c r="S2577" s="71">
        <v>0</v>
      </c>
      <c r="T2577" s="71">
        <v>0</v>
      </c>
      <c r="U2577" s="71">
        <v>0</v>
      </c>
      <c r="V2577" s="71">
        <v>0</v>
      </c>
      <c r="W2577" s="67">
        <v>0</v>
      </c>
      <c r="X2577" s="67">
        <v>0</v>
      </c>
      <c r="Y2577" s="68">
        <v>0</v>
      </c>
      <c r="Z2577" s="67">
        <v>0</v>
      </c>
      <c r="AA2577" s="67">
        <v>0</v>
      </c>
      <c r="AB2577" s="68">
        <v>0</v>
      </c>
      <c r="AC2577" s="68">
        <f t="shared" si="8050"/>
        <v>0</v>
      </c>
      <c r="AD2577" s="67">
        <f t="shared" si="8051"/>
        <v>0</v>
      </c>
      <c r="AE2577" s="67">
        <f t="shared" si="8052"/>
        <v>0</v>
      </c>
      <c r="AF2577" s="68">
        <f t="shared" si="8053"/>
        <v>0</v>
      </c>
      <c r="AG2577" s="67" t="e">
        <f>M2577+#REF!-V2577</f>
        <v>#REF!</v>
      </c>
      <c r="AH2577" s="67" t="e">
        <f>N2577+S2577-#REF!</f>
        <v>#REF!</v>
      </c>
      <c r="AI2577" s="68" t="e">
        <f t="shared" si="8054"/>
        <v>#REF!</v>
      </c>
      <c r="AJ2577" s="68" t="e">
        <f t="shared" si="8055"/>
        <v>#REF!</v>
      </c>
      <c r="AK2577" s="71">
        <v>0</v>
      </c>
      <c r="AL2577" s="71">
        <v>0</v>
      </c>
      <c r="AM2577" s="68">
        <f t="shared" si="8056"/>
        <v>0</v>
      </c>
      <c r="AN2577" s="71">
        <v>0</v>
      </c>
      <c r="AO2577" s="71">
        <v>0</v>
      </c>
      <c r="AP2577" s="68">
        <f t="shared" si="8057"/>
        <v>0</v>
      </c>
      <c r="AQ2577" s="68">
        <f t="shared" si="8058"/>
        <v>0</v>
      </c>
      <c r="AR2577" s="71">
        <v>0</v>
      </c>
      <c r="AS2577" s="71">
        <v>0</v>
      </c>
      <c r="AT2577" s="68">
        <f t="shared" si="8059"/>
        <v>0</v>
      </c>
      <c r="AU2577" s="71">
        <v>0</v>
      </c>
      <c r="AV2577" s="71">
        <v>0</v>
      </c>
      <c r="AW2577" s="68">
        <f t="shared" si="8060"/>
        <v>0</v>
      </c>
      <c r="AX2577" s="68">
        <f t="shared" si="8061"/>
        <v>0</v>
      </c>
      <c r="AY2577" s="71">
        <v>0</v>
      </c>
      <c r="AZ2577" s="71">
        <v>0</v>
      </c>
      <c r="BA2577" s="68">
        <f t="shared" si="8062"/>
        <v>0</v>
      </c>
      <c r="BB2577" s="71">
        <v>0</v>
      </c>
      <c r="BC2577" s="71">
        <v>0</v>
      </c>
      <c r="BD2577" s="68">
        <f t="shared" si="8063"/>
        <v>0</v>
      </c>
      <c r="BE2577" s="68">
        <f t="shared" si="8064"/>
        <v>0</v>
      </c>
      <c r="BF2577" s="67">
        <f t="shared" si="8065"/>
        <v>0</v>
      </c>
      <c r="BG2577" s="67">
        <f t="shared" si="8065"/>
        <v>0</v>
      </c>
      <c r="BH2577" s="68">
        <f t="shared" si="8066"/>
        <v>0</v>
      </c>
      <c r="BI2577" s="67" t="e">
        <f t="shared" si="8067"/>
        <v>#REF!</v>
      </c>
      <c r="BJ2577" s="67" t="e">
        <f t="shared" si="8067"/>
        <v>#REF!</v>
      </c>
      <c r="BK2577" s="68" t="e">
        <f t="shared" si="8068"/>
        <v>#REF!</v>
      </c>
      <c r="BL2577" s="68" t="e">
        <f t="shared" si="7920"/>
        <v>#REF!</v>
      </c>
      <c r="BM2577" s="305">
        <v>0</v>
      </c>
      <c r="BN2577" s="305">
        <v>0</v>
      </c>
      <c r="BO2577" s="306"/>
      <c r="BP2577" s="306"/>
      <c r="BQ2577" s="305">
        <v>0</v>
      </c>
      <c r="BR2577" s="305">
        <v>0</v>
      </c>
      <c r="BS2577" s="114" t="s">
        <v>208</v>
      </c>
      <c r="BT2577" s="100"/>
    </row>
    <row r="2578" spans="1:75" s="101" customFormat="1" ht="69" hidden="1" customHeight="1">
      <c r="A2578" s="100"/>
      <c r="B2578" s="20">
        <v>2014</v>
      </c>
      <c r="C2578" s="65">
        <v>8317</v>
      </c>
      <c r="D2578" s="20">
        <v>10</v>
      </c>
      <c r="E2578" s="20">
        <v>5000</v>
      </c>
      <c r="F2578" s="20">
        <v>5100</v>
      </c>
      <c r="G2578" s="20">
        <v>515</v>
      </c>
      <c r="H2578" s="20">
        <v>11</v>
      </c>
      <c r="I2578" s="165" t="s">
        <v>1296</v>
      </c>
      <c r="J2578" s="67">
        <v>0</v>
      </c>
      <c r="K2578" s="67">
        <v>0</v>
      </c>
      <c r="L2578" s="68">
        <f t="shared" si="8047"/>
        <v>0</v>
      </c>
      <c r="M2578" s="67">
        <v>0</v>
      </c>
      <c r="N2578" s="67">
        <v>0</v>
      </c>
      <c r="O2578" s="68">
        <f t="shared" si="8048"/>
        <v>0</v>
      </c>
      <c r="P2578" s="68">
        <f t="shared" si="8049"/>
        <v>0</v>
      </c>
      <c r="Q2578" s="71">
        <v>0</v>
      </c>
      <c r="R2578" s="71">
        <v>0</v>
      </c>
      <c r="S2578" s="71">
        <v>0</v>
      </c>
      <c r="T2578" s="71">
        <v>0</v>
      </c>
      <c r="U2578" s="71">
        <v>0</v>
      </c>
      <c r="V2578" s="71">
        <v>0</v>
      </c>
      <c r="W2578" s="67">
        <v>0</v>
      </c>
      <c r="X2578" s="67">
        <v>0</v>
      </c>
      <c r="Y2578" s="68">
        <v>0</v>
      </c>
      <c r="Z2578" s="67">
        <v>0</v>
      </c>
      <c r="AA2578" s="67">
        <v>0</v>
      </c>
      <c r="AB2578" s="68">
        <v>0</v>
      </c>
      <c r="AC2578" s="68">
        <f t="shared" si="8050"/>
        <v>0</v>
      </c>
      <c r="AD2578" s="67">
        <f t="shared" si="8051"/>
        <v>0</v>
      </c>
      <c r="AE2578" s="67">
        <f t="shared" si="8052"/>
        <v>0</v>
      </c>
      <c r="AF2578" s="68">
        <f t="shared" si="8053"/>
        <v>0</v>
      </c>
      <c r="AG2578" s="67" t="e">
        <f>M2578+#REF!-V2578</f>
        <v>#REF!</v>
      </c>
      <c r="AH2578" s="67" t="e">
        <f>N2578+S2578-#REF!</f>
        <v>#REF!</v>
      </c>
      <c r="AI2578" s="68" t="e">
        <f t="shared" si="8054"/>
        <v>#REF!</v>
      </c>
      <c r="AJ2578" s="68" t="e">
        <f t="shared" si="8055"/>
        <v>#REF!</v>
      </c>
      <c r="AK2578" s="71">
        <v>0</v>
      </c>
      <c r="AL2578" s="71">
        <v>0</v>
      </c>
      <c r="AM2578" s="68">
        <f t="shared" si="8056"/>
        <v>0</v>
      </c>
      <c r="AN2578" s="71">
        <v>0</v>
      </c>
      <c r="AO2578" s="71">
        <v>0</v>
      </c>
      <c r="AP2578" s="68">
        <f t="shared" si="8057"/>
        <v>0</v>
      </c>
      <c r="AQ2578" s="68">
        <f t="shared" si="8058"/>
        <v>0</v>
      </c>
      <c r="AR2578" s="71">
        <v>0</v>
      </c>
      <c r="AS2578" s="71">
        <v>0</v>
      </c>
      <c r="AT2578" s="68">
        <f t="shared" si="8059"/>
        <v>0</v>
      </c>
      <c r="AU2578" s="71">
        <v>0</v>
      </c>
      <c r="AV2578" s="71">
        <v>0</v>
      </c>
      <c r="AW2578" s="68">
        <f t="shared" si="8060"/>
        <v>0</v>
      </c>
      <c r="AX2578" s="68">
        <f t="shared" si="8061"/>
        <v>0</v>
      </c>
      <c r="AY2578" s="71">
        <v>0</v>
      </c>
      <c r="AZ2578" s="71">
        <v>0</v>
      </c>
      <c r="BA2578" s="68">
        <f t="shared" si="8062"/>
        <v>0</v>
      </c>
      <c r="BB2578" s="71">
        <v>0</v>
      </c>
      <c r="BC2578" s="71">
        <v>0</v>
      </c>
      <c r="BD2578" s="68">
        <f t="shared" si="8063"/>
        <v>0</v>
      </c>
      <c r="BE2578" s="68">
        <f t="shared" si="8064"/>
        <v>0</v>
      </c>
      <c r="BF2578" s="67">
        <f t="shared" si="8065"/>
        <v>0</v>
      </c>
      <c r="BG2578" s="67">
        <f t="shared" si="8065"/>
        <v>0</v>
      </c>
      <c r="BH2578" s="68">
        <f t="shared" si="8066"/>
        <v>0</v>
      </c>
      <c r="BI2578" s="67" t="e">
        <f t="shared" si="8067"/>
        <v>#REF!</v>
      </c>
      <c r="BJ2578" s="67" t="e">
        <f t="shared" si="8067"/>
        <v>#REF!</v>
      </c>
      <c r="BK2578" s="68" t="e">
        <f t="shared" si="8068"/>
        <v>#REF!</v>
      </c>
      <c r="BL2578" s="68" t="e">
        <f t="shared" si="7920"/>
        <v>#REF!</v>
      </c>
      <c r="BM2578" s="305">
        <v>0</v>
      </c>
      <c r="BN2578" s="305">
        <v>0</v>
      </c>
      <c r="BO2578" s="306"/>
      <c r="BP2578" s="306"/>
      <c r="BQ2578" s="305">
        <v>0</v>
      </c>
      <c r="BR2578" s="305">
        <v>0</v>
      </c>
      <c r="BS2578" s="114"/>
      <c r="BT2578" s="100"/>
    </row>
    <row r="2579" spans="1:75" s="101" customFormat="1" ht="40.5" hidden="1" customHeight="1">
      <c r="A2579" s="100"/>
      <c r="B2579" s="20">
        <v>2014</v>
      </c>
      <c r="C2579" s="65">
        <v>8317</v>
      </c>
      <c r="D2579" s="20">
        <v>10</v>
      </c>
      <c r="E2579" s="20">
        <v>5000</v>
      </c>
      <c r="F2579" s="20">
        <v>5100</v>
      </c>
      <c r="G2579" s="20">
        <v>515</v>
      </c>
      <c r="H2579" s="20">
        <v>12</v>
      </c>
      <c r="I2579" s="86" t="s">
        <v>1297</v>
      </c>
      <c r="J2579" s="67">
        <v>0</v>
      </c>
      <c r="K2579" s="67">
        <v>0</v>
      </c>
      <c r="L2579" s="68">
        <f t="shared" si="8047"/>
        <v>0</v>
      </c>
      <c r="M2579" s="67">
        <v>0</v>
      </c>
      <c r="N2579" s="67">
        <v>0</v>
      </c>
      <c r="O2579" s="68">
        <f t="shared" si="8048"/>
        <v>0</v>
      </c>
      <c r="P2579" s="68">
        <f t="shared" si="8049"/>
        <v>0</v>
      </c>
      <c r="Q2579" s="71">
        <v>0</v>
      </c>
      <c r="R2579" s="71">
        <v>0</v>
      </c>
      <c r="S2579" s="71">
        <v>0</v>
      </c>
      <c r="T2579" s="71">
        <v>0</v>
      </c>
      <c r="U2579" s="71">
        <v>0</v>
      </c>
      <c r="V2579" s="71">
        <v>0</v>
      </c>
      <c r="W2579" s="67">
        <v>0</v>
      </c>
      <c r="X2579" s="67">
        <v>0</v>
      </c>
      <c r="Y2579" s="68">
        <v>0</v>
      </c>
      <c r="Z2579" s="67">
        <v>0</v>
      </c>
      <c r="AA2579" s="67">
        <v>0</v>
      </c>
      <c r="AB2579" s="68">
        <v>0</v>
      </c>
      <c r="AC2579" s="68">
        <f t="shared" si="8050"/>
        <v>0</v>
      </c>
      <c r="AD2579" s="67">
        <f t="shared" si="8051"/>
        <v>0</v>
      </c>
      <c r="AE2579" s="67">
        <f t="shared" si="8052"/>
        <v>0</v>
      </c>
      <c r="AF2579" s="68">
        <f t="shared" si="8053"/>
        <v>0</v>
      </c>
      <c r="AG2579" s="67" t="e">
        <f>M2579+#REF!-V2579</f>
        <v>#REF!</v>
      </c>
      <c r="AH2579" s="67" t="e">
        <f>N2579+S2579-#REF!</f>
        <v>#REF!</v>
      </c>
      <c r="AI2579" s="68" t="e">
        <f t="shared" si="8054"/>
        <v>#REF!</v>
      </c>
      <c r="AJ2579" s="68" t="e">
        <f t="shared" si="8055"/>
        <v>#REF!</v>
      </c>
      <c r="AK2579" s="71">
        <v>0</v>
      </c>
      <c r="AL2579" s="71">
        <v>0</v>
      </c>
      <c r="AM2579" s="68">
        <f t="shared" si="8056"/>
        <v>0</v>
      </c>
      <c r="AN2579" s="71">
        <v>0</v>
      </c>
      <c r="AO2579" s="71">
        <v>0</v>
      </c>
      <c r="AP2579" s="68">
        <f t="shared" si="8057"/>
        <v>0</v>
      </c>
      <c r="AQ2579" s="68">
        <f t="shared" si="8058"/>
        <v>0</v>
      </c>
      <c r="AR2579" s="71">
        <v>0</v>
      </c>
      <c r="AS2579" s="71">
        <v>0</v>
      </c>
      <c r="AT2579" s="68">
        <f t="shared" si="8059"/>
        <v>0</v>
      </c>
      <c r="AU2579" s="71">
        <v>0</v>
      </c>
      <c r="AV2579" s="71">
        <v>0</v>
      </c>
      <c r="AW2579" s="68">
        <f t="shared" si="8060"/>
        <v>0</v>
      </c>
      <c r="AX2579" s="68">
        <f t="shared" si="8061"/>
        <v>0</v>
      </c>
      <c r="AY2579" s="71">
        <v>0</v>
      </c>
      <c r="AZ2579" s="71">
        <v>0</v>
      </c>
      <c r="BA2579" s="68">
        <f t="shared" si="8062"/>
        <v>0</v>
      </c>
      <c r="BB2579" s="71">
        <v>0</v>
      </c>
      <c r="BC2579" s="71">
        <v>0</v>
      </c>
      <c r="BD2579" s="68">
        <f t="shared" si="8063"/>
        <v>0</v>
      </c>
      <c r="BE2579" s="68">
        <f t="shared" si="8064"/>
        <v>0</v>
      </c>
      <c r="BF2579" s="67">
        <f t="shared" si="8065"/>
        <v>0</v>
      </c>
      <c r="BG2579" s="67">
        <f t="shared" si="8065"/>
        <v>0</v>
      </c>
      <c r="BH2579" s="68">
        <f t="shared" si="8066"/>
        <v>0</v>
      </c>
      <c r="BI2579" s="67" t="e">
        <f t="shared" si="8067"/>
        <v>#REF!</v>
      </c>
      <c r="BJ2579" s="67" t="e">
        <f t="shared" si="8067"/>
        <v>#REF!</v>
      </c>
      <c r="BK2579" s="68" t="e">
        <f t="shared" si="8068"/>
        <v>#REF!</v>
      </c>
      <c r="BL2579" s="68" t="e">
        <f t="shared" si="7920"/>
        <v>#REF!</v>
      </c>
      <c r="BM2579" s="305">
        <v>0</v>
      </c>
      <c r="BN2579" s="305">
        <v>0</v>
      </c>
      <c r="BO2579" s="306"/>
      <c r="BP2579" s="306"/>
      <c r="BQ2579" s="305">
        <v>0</v>
      </c>
      <c r="BR2579" s="305">
        <v>0</v>
      </c>
      <c r="BS2579" s="114"/>
      <c r="BT2579" s="100"/>
    </row>
    <row r="2580" spans="1:75" s="101" customFormat="1" ht="40.5" hidden="1" customHeight="1">
      <c r="A2580" s="100"/>
      <c r="B2580" s="20">
        <v>2014</v>
      </c>
      <c r="C2580" s="65">
        <v>8317</v>
      </c>
      <c r="D2580" s="20">
        <v>10</v>
      </c>
      <c r="E2580" s="20">
        <v>5000</v>
      </c>
      <c r="F2580" s="20">
        <v>5100</v>
      </c>
      <c r="G2580" s="20">
        <v>515</v>
      </c>
      <c r="H2580" s="20">
        <v>13</v>
      </c>
      <c r="I2580" s="165" t="s">
        <v>1298</v>
      </c>
      <c r="J2580" s="67">
        <v>0</v>
      </c>
      <c r="K2580" s="67">
        <v>0</v>
      </c>
      <c r="L2580" s="68">
        <f t="shared" si="8047"/>
        <v>0</v>
      </c>
      <c r="M2580" s="67">
        <v>0</v>
      </c>
      <c r="N2580" s="67">
        <v>0</v>
      </c>
      <c r="O2580" s="68">
        <f t="shared" si="8048"/>
        <v>0</v>
      </c>
      <c r="P2580" s="68">
        <f t="shared" si="8049"/>
        <v>0</v>
      </c>
      <c r="Q2580" s="71">
        <v>0</v>
      </c>
      <c r="R2580" s="71">
        <v>0</v>
      </c>
      <c r="S2580" s="71">
        <v>0</v>
      </c>
      <c r="T2580" s="71">
        <v>0</v>
      </c>
      <c r="U2580" s="71">
        <v>0</v>
      </c>
      <c r="V2580" s="71">
        <v>0</v>
      </c>
      <c r="W2580" s="67">
        <v>0</v>
      </c>
      <c r="X2580" s="67">
        <v>0</v>
      </c>
      <c r="Y2580" s="68">
        <v>0</v>
      </c>
      <c r="Z2580" s="67">
        <v>0</v>
      </c>
      <c r="AA2580" s="67">
        <v>0</v>
      </c>
      <c r="AB2580" s="68">
        <v>0</v>
      </c>
      <c r="AC2580" s="68">
        <f t="shared" si="8050"/>
        <v>0</v>
      </c>
      <c r="AD2580" s="67">
        <f t="shared" si="8051"/>
        <v>0</v>
      </c>
      <c r="AE2580" s="67">
        <f t="shared" si="8052"/>
        <v>0</v>
      </c>
      <c r="AF2580" s="68">
        <f t="shared" si="8053"/>
        <v>0</v>
      </c>
      <c r="AG2580" s="67" t="e">
        <f>M2580+#REF!-V2580</f>
        <v>#REF!</v>
      </c>
      <c r="AH2580" s="67" t="e">
        <f>N2580+S2580-#REF!</f>
        <v>#REF!</v>
      </c>
      <c r="AI2580" s="68" t="e">
        <f t="shared" si="8054"/>
        <v>#REF!</v>
      </c>
      <c r="AJ2580" s="68" t="e">
        <f t="shared" si="8055"/>
        <v>#REF!</v>
      </c>
      <c r="AK2580" s="71">
        <v>0</v>
      </c>
      <c r="AL2580" s="71">
        <v>0</v>
      </c>
      <c r="AM2580" s="68">
        <f t="shared" si="8056"/>
        <v>0</v>
      </c>
      <c r="AN2580" s="71">
        <v>0</v>
      </c>
      <c r="AO2580" s="71">
        <v>0</v>
      </c>
      <c r="AP2580" s="68">
        <f t="shared" si="8057"/>
        <v>0</v>
      </c>
      <c r="AQ2580" s="68">
        <f t="shared" si="8058"/>
        <v>0</v>
      </c>
      <c r="AR2580" s="71">
        <v>0</v>
      </c>
      <c r="AS2580" s="71">
        <v>0</v>
      </c>
      <c r="AT2580" s="68">
        <f t="shared" si="8059"/>
        <v>0</v>
      </c>
      <c r="AU2580" s="71">
        <v>0</v>
      </c>
      <c r="AV2580" s="71">
        <v>0</v>
      </c>
      <c r="AW2580" s="68">
        <f t="shared" si="8060"/>
        <v>0</v>
      </c>
      <c r="AX2580" s="68">
        <f t="shared" si="8061"/>
        <v>0</v>
      </c>
      <c r="AY2580" s="71">
        <v>0</v>
      </c>
      <c r="AZ2580" s="71">
        <v>0</v>
      </c>
      <c r="BA2580" s="68">
        <f t="shared" si="8062"/>
        <v>0</v>
      </c>
      <c r="BB2580" s="71">
        <v>0</v>
      </c>
      <c r="BC2580" s="71">
        <v>0</v>
      </c>
      <c r="BD2580" s="68">
        <f t="shared" si="8063"/>
        <v>0</v>
      </c>
      <c r="BE2580" s="68">
        <f t="shared" si="8064"/>
        <v>0</v>
      </c>
      <c r="BF2580" s="67">
        <f t="shared" si="8065"/>
        <v>0</v>
      </c>
      <c r="BG2580" s="67">
        <f t="shared" si="8065"/>
        <v>0</v>
      </c>
      <c r="BH2580" s="68">
        <f t="shared" si="8066"/>
        <v>0</v>
      </c>
      <c r="BI2580" s="67" t="e">
        <f t="shared" si="8067"/>
        <v>#REF!</v>
      </c>
      <c r="BJ2580" s="67" t="e">
        <f t="shared" si="8067"/>
        <v>#REF!</v>
      </c>
      <c r="BK2580" s="68" t="e">
        <f t="shared" si="8068"/>
        <v>#REF!</v>
      </c>
      <c r="BL2580" s="68" t="e">
        <f t="shared" si="7920"/>
        <v>#REF!</v>
      </c>
      <c r="BM2580" s="305">
        <v>0</v>
      </c>
      <c r="BN2580" s="305">
        <v>0</v>
      </c>
      <c r="BO2580" s="306"/>
      <c r="BP2580" s="306"/>
      <c r="BQ2580" s="305">
        <v>0</v>
      </c>
      <c r="BR2580" s="305">
        <v>0</v>
      </c>
      <c r="BS2580" s="114"/>
      <c r="BT2580" s="100"/>
    </row>
    <row r="2581" spans="1:75" s="46" customFormat="1" ht="48.75" hidden="1" customHeight="1">
      <c r="A2581" s="77"/>
      <c r="B2581" s="20">
        <v>2014</v>
      </c>
      <c r="C2581" s="65">
        <v>8317</v>
      </c>
      <c r="D2581" s="20">
        <v>10</v>
      </c>
      <c r="E2581" s="20">
        <v>5000</v>
      </c>
      <c r="F2581" s="20">
        <v>5100</v>
      </c>
      <c r="G2581" s="20">
        <v>515</v>
      </c>
      <c r="H2581" s="20">
        <v>14</v>
      </c>
      <c r="I2581" s="66" t="s">
        <v>1299</v>
      </c>
      <c r="J2581" s="67">
        <v>0</v>
      </c>
      <c r="K2581" s="67">
        <v>0</v>
      </c>
      <c r="L2581" s="68">
        <f t="shared" si="8047"/>
        <v>0</v>
      </c>
      <c r="M2581" s="67">
        <v>0</v>
      </c>
      <c r="N2581" s="67">
        <v>0</v>
      </c>
      <c r="O2581" s="68">
        <f t="shared" si="8048"/>
        <v>0</v>
      </c>
      <c r="P2581" s="68">
        <f t="shared" si="8049"/>
        <v>0</v>
      </c>
      <c r="Q2581" s="71">
        <v>0</v>
      </c>
      <c r="R2581" s="71">
        <v>0</v>
      </c>
      <c r="S2581" s="71">
        <v>0</v>
      </c>
      <c r="T2581" s="71">
        <v>0</v>
      </c>
      <c r="U2581" s="71">
        <v>0</v>
      </c>
      <c r="V2581" s="71">
        <v>0</v>
      </c>
      <c r="W2581" s="67">
        <v>0</v>
      </c>
      <c r="X2581" s="67">
        <v>0</v>
      </c>
      <c r="Y2581" s="68">
        <v>0</v>
      </c>
      <c r="Z2581" s="67">
        <v>0</v>
      </c>
      <c r="AA2581" s="67">
        <v>0</v>
      </c>
      <c r="AB2581" s="68">
        <v>0</v>
      </c>
      <c r="AC2581" s="68">
        <f t="shared" si="8050"/>
        <v>0</v>
      </c>
      <c r="AD2581" s="67">
        <f t="shared" si="8051"/>
        <v>0</v>
      </c>
      <c r="AE2581" s="67">
        <f t="shared" si="8052"/>
        <v>0</v>
      </c>
      <c r="AF2581" s="68">
        <f t="shared" si="8053"/>
        <v>0</v>
      </c>
      <c r="AG2581" s="67" t="e">
        <f>M2581+#REF!-V2581</f>
        <v>#REF!</v>
      </c>
      <c r="AH2581" s="67" t="e">
        <f>N2581+S2581-#REF!</f>
        <v>#REF!</v>
      </c>
      <c r="AI2581" s="68" t="e">
        <f t="shared" si="8054"/>
        <v>#REF!</v>
      </c>
      <c r="AJ2581" s="68" t="e">
        <f t="shared" si="8055"/>
        <v>#REF!</v>
      </c>
      <c r="AK2581" s="71">
        <v>0</v>
      </c>
      <c r="AL2581" s="71">
        <v>0</v>
      </c>
      <c r="AM2581" s="68">
        <f t="shared" si="8056"/>
        <v>0</v>
      </c>
      <c r="AN2581" s="71">
        <v>0</v>
      </c>
      <c r="AO2581" s="71">
        <v>0</v>
      </c>
      <c r="AP2581" s="68">
        <f t="shared" si="8057"/>
        <v>0</v>
      </c>
      <c r="AQ2581" s="68">
        <f t="shared" si="8058"/>
        <v>0</v>
      </c>
      <c r="AR2581" s="71">
        <v>0</v>
      </c>
      <c r="AS2581" s="71">
        <v>0</v>
      </c>
      <c r="AT2581" s="68">
        <f t="shared" si="8059"/>
        <v>0</v>
      </c>
      <c r="AU2581" s="71">
        <v>0</v>
      </c>
      <c r="AV2581" s="71">
        <v>0</v>
      </c>
      <c r="AW2581" s="68">
        <f t="shared" si="8060"/>
        <v>0</v>
      </c>
      <c r="AX2581" s="68">
        <f t="shared" si="8061"/>
        <v>0</v>
      </c>
      <c r="AY2581" s="71">
        <v>0</v>
      </c>
      <c r="AZ2581" s="71">
        <v>0</v>
      </c>
      <c r="BA2581" s="68">
        <f t="shared" si="8062"/>
        <v>0</v>
      </c>
      <c r="BB2581" s="71">
        <v>0</v>
      </c>
      <c r="BC2581" s="71">
        <v>0</v>
      </c>
      <c r="BD2581" s="68">
        <f t="shared" si="8063"/>
        <v>0</v>
      </c>
      <c r="BE2581" s="68">
        <f t="shared" si="8064"/>
        <v>0</v>
      </c>
      <c r="BF2581" s="67">
        <f t="shared" si="8065"/>
        <v>0</v>
      </c>
      <c r="BG2581" s="67">
        <f t="shared" si="8065"/>
        <v>0</v>
      </c>
      <c r="BH2581" s="68">
        <f t="shared" si="8066"/>
        <v>0</v>
      </c>
      <c r="BI2581" s="67" t="e">
        <f t="shared" si="8067"/>
        <v>#REF!</v>
      </c>
      <c r="BJ2581" s="67" t="e">
        <f t="shared" si="8067"/>
        <v>#REF!</v>
      </c>
      <c r="BK2581" s="68" t="e">
        <f t="shared" si="8068"/>
        <v>#REF!</v>
      </c>
      <c r="BL2581" s="68" t="e">
        <f t="shared" si="7920"/>
        <v>#REF!</v>
      </c>
      <c r="BM2581" s="305">
        <v>0</v>
      </c>
      <c r="BN2581" s="305">
        <v>0</v>
      </c>
      <c r="BO2581" s="306"/>
      <c r="BP2581" s="306"/>
      <c r="BQ2581" s="305">
        <v>0</v>
      </c>
      <c r="BR2581" s="305">
        <v>0</v>
      </c>
      <c r="BS2581" s="114" t="s">
        <v>208</v>
      </c>
      <c r="BT2581" s="77"/>
    </row>
    <row r="2582" spans="1:75" s="46" customFormat="1" ht="36.75" hidden="1" customHeight="1">
      <c r="A2582" s="77"/>
      <c r="B2582" s="20">
        <v>2014</v>
      </c>
      <c r="C2582" s="65">
        <v>8317</v>
      </c>
      <c r="D2582" s="20">
        <v>10</v>
      </c>
      <c r="E2582" s="20">
        <v>5000</v>
      </c>
      <c r="F2582" s="20">
        <v>5100</v>
      </c>
      <c r="G2582" s="20">
        <v>515</v>
      </c>
      <c r="H2582" s="20">
        <v>15</v>
      </c>
      <c r="I2582" s="66" t="s">
        <v>1300</v>
      </c>
      <c r="J2582" s="67">
        <v>0</v>
      </c>
      <c r="K2582" s="67">
        <v>0</v>
      </c>
      <c r="L2582" s="68">
        <f t="shared" si="8047"/>
        <v>0</v>
      </c>
      <c r="M2582" s="67">
        <v>0</v>
      </c>
      <c r="N2582" s="67">
        <v>0</v>
      </c>
      <c r="O2582" s="68">
        <f t="shared" si="8048"/>
        <v>0</v>
      </c>
      <c r="P2582" s="68">
        <f t="shared" si="8049"/>
        <v>0</v>
      </c>
      <c r="Q2582" s="71">
        <v>0</v>
      </c>
      <c r="R2582" s="71">
        <v>0</v>
      </c>
      <c r="S2582" s="71">
        <v>0</v>
      </c>
      <c r="T2582" s="71">
        <v>0</v>
      </c>
      <c r="U2582" s="71">
        <v>0</v>
      </c>
      <c r="V2582" s="71">
        <v>0</v>
      </c>
      <c r="W2582" s="67">
        <v>0</v>
      </c>
      <c r="X2582" s="67">
        <v>0</v>
      </c>
      <c r="Y2582" s="68">
        <v>0</v>
      </c>
      <c r="Z2582" s="67">
        <v>0</v>
      </c>
      <c r="AA2582" s="67">
        <v>0</v>
      </c>
      <c r="AB2582" s="68">
        <v>0</v>
      </c>
      <c r="AC2582" s="68">
        <f t="shared" si="8050"/>
        <v>0</v>
      </c>
      <c r="AD2582" s="67">
        <f t="shared" si="8051"/>
        <v>0</v>
      </c>
      <c r="AE2582" s="67">
        <f t="shared" si="8052"/>
        <v>0</v>
      </c>
      <c r="AF2582" s="68">
        <f t="shared" si="8053"/>
        <v>0</v>
      </c>
      <c r="AG2582" s="67" t="e">
        <f>M2582+#REF!-V2582</f>
        <v>#REF!</v>
      </c>
      <c r="AH2582" s="67" t="e">
        <f>N2582+S2582-#REF!</f>
        <v>#REF!</v>
      </c>
      <c r="AI2582" s="68" t="e">
        <f t="shared" si="8054"/>
        <v>#REF!</v>
      </c>
      <c r="AJ2582" s="68" t="e">
        <f t="shared" si="8055"/>
        <v>#REF!</v>
      </c>
      <c r="AK2582" s="71">
        <v>0</v>
      </c>
      <c r="AL2582" s="71">
        <v>0</v>
      </c>
      <c r="AM2582" s="68">
        <f t="shared" si="8056"/>
        <v>0</v>
      </c>
      <c r="AN2582" s="71">
        <v>0</v>
      </c>
      <c r="AO2582" s="71">
        <v>0</v>
      </c>
      <c r="AP2582" s="68">
        <f t="shared" si="8057"/>
        <v>0</v>
      </c>
      <c r="AQ2582" s="68">
        <f t="shared" si="8058"/>
        <v>0</v>
      </c>
      <c r="AR2582" s="71">
        <v>0</v>
      </c>
      <c r="AS2582" s="71">
        <v>0</v>
      </c>
      <c r="AT2582" s="68">
        <f t="shared" si="8059"/>
        <v>0</v>
      </c>
      <c r="AU2582" s="71">
        <v>0</v>
      </c>
      <c r="AV2582" s="71">
        <v>0</v>
      </c>
      <c r="AW2582" s="68">
        <f t="shared" si="8060"/>
        <v>0</v>
      </c>
      <c r="AX2582" s="68">
        <f t="shared" si="8061"/>
        <v>0</v>
      </c>
      <c r="AY2582" s="71">
        <v>0</v>
      </c>
      <c r="AZ2582" s="71">
        <v>0</v>
      </c>
      <c r="BA2582" s="68">
        <f t="shared" si="8062"/>
        <v>0</v>
      </c>
      <c r="BB2582" s="71">
        <v>0</v>
      </c>
      <c r="BC2582" s="71">
        <v>0</v>
      </c>
      <c r="BD2582" s="68">
        <f t="shared" si="8063"/>
        <v>0</v>
      </c>
      <c r="BE2582" s="68">
        <f t="shared" si="8064"/>
        <v>0</v>
      </c>
      <c r="BF2582" s="67">
        <f t="shared" si="8065"/>
        <v>0</v>
      </c>
      <c r="BG2582" s="67">
        <f t="shared" si="8065"/>
        <v>0</v>
      </c>
      <c r="BH2582" s="68">
        <f t="shared" si="8066"/>
        <v>0</v>
      </c>
      <c r="BI2582" s="67" t="e">
        <f t="shared" si="8067"/>
        <v>#REF!</v>
      </c>
      <c r="BJ2582" s="67" t="e">
        <f t="shared" si="8067"/>
        <v>#REF!</v>
      </c>
      <c r="BK2582" s="68" t="e">
        <f t="shared" si="8068"/>
        <v>#REF!</v>
      </c>
      <c r="BL2582" s="68" t="e">
        <f t="shared" si="7920"/>
        <v>#REF!</v>
      </c>
      <c r="BM2582" s="305">
        <v>0</v>
      </c>
      <c r="BN2582" s="305">
        <v>0</v>
      </c>
      <c r="BO2582" s="306"/>
      <c r="BP2582" s="306"/>
      <c r="BQ2582" s="305">
        <v>0</v>
      </c>
      <c r="BR2582" s="305">
        <v>0</v>
      </c>
      <c r="BS2582" s="114" t="s">
        <v>208</v>
      </c>
      <c r="BT2582" s="77"/>
    </row>
    <row r="2583" spans="1:75" s="46" customFormat="1" ht="36.75" hidden="1" customHeight="1">
      <c r="A2583" s="77"/>
      <c r="B2583" s="20">
        <v>2014</v>
      </c>
      <c r="C2583" s="65">
        <v>8317</v>
      </c>
      <c r="D2583" s="20">
        <v>10</v>
      </c>
      <c r="E2583" s="20">
        <v>5000</v>
      </c>
      <c r="F2583" s="20">
        <v>5100</v>
      </c>
      <c r="G2583" s="20">
        <v>515</v>
      </c>
      <c r="H2583" s="20">
        <v>16</v>
      </c>
      <c r="I2583" s="86" t="s">
        <v>1301</v>
      </c>
      <c r="J2583" s="67">
        <v>0</v>
      </c>
      <c r="K2583" s="67">
        <v>0</v>
      </c>
      <c r="L2583" s="68">
        <f t="shared" si="8047"/>
        <v>0</v>
      </c>
      <c r="M2583" s="67">
        <v>0</v>
      </c>
      <c r="N2583" s="67">
        <v>0</v>
      </c>
      <c r="O2583" s="68">
        <f t="shared" si="8048"/>
        <v>0</v>
      </c>
      <c r="P2583" s="68">
        <f t="shared" si="8049"/>
        <v>0</v>
      </c>
      <c r="Q2583" s="71">
        <v>0</v>
      </c>
      <c r="R2583" s="71">
        <v>0</v>
      </c>
      <c r="S2583" s="71">
        <v>0</v>
      </c>
      <c r="T2583" s="71">
        <v>0</v>
      </c>
      <c r="U2583" s="71">
        <v>0</v>
      </c>
      <c r="V2583" s="71">
        <v>0</v>
      </c>
      <c r="W2583" s="67">
        <v>0</v>
      </c>
      <c r="X2583" s="67">
        <v>0</v>
      </c>
      <c r="Y2583" s="68">
        <v>0</v>
      </c>
      <c r="Z2583" s="67">
        <v>0</v>
      </c>
      <c r="AA2583" s="67">
        <v>0</v>
      </c>
      <c r="AB2583" s="68">
        <v>0</v>
      </c>
      <c r="AC2583" s="68">
        <f t="shared" si="8050"/>
        <v>0</v>
      </c>
      <c r="AD2583" s="67">
        <f t="shared" si="8051"/>
        <v>0</v>
      </c>
      <c r="AE2583" s="67">
        <f t="shared" si="8052"/>
        <v>0</v>
      </c>
      <c r="AF2583" s="68">
        <f t="shared" si="8053"/>
        <v>0</v>
      </c>
      <c r="AG2583" s="67" t="e">
        <f>M2583+#REF!-V2583</f>
        <v>#REF!</v>
      </c>
      <c r="AH2583" s="67" t="e">
        <f>N2583+S2583-#REF!</f>
        <v>#REF!</v>
      </c>
      <c r="AI2583" s="68" t="e">
        <f t="shared" si="8054"/>
        <v>#REF!</v>
      </c>
      <c r="AJ2583" s="68" t="e">
        <f t="shared" si="8055"/>
        <v>#REF!</v>
      </c>
      <c r="AK2583" s="71">
        <v>0</v>
      </c>
      <c r="AL2583" s="71">
        <v>0</v>
      </c>
      <c r="AM2583" s="68">
        <f t="shared" si="8056"/>
        <v>0</v>
      </c>
      <c r="AN2583" s="71">
        <v>0</v>
      </c>
      <c r="AO2583" s="71">
        <v>0</v>
      </c>
      <c r="AP2583" s="68">
        <f t="shared" si="8057"/>
        <v>0</v>
      </c>
      <c r="AQ2583" s="68">
        <f t="shared" si="8058"/>
        <v>0</v>
      </c>
      <c r="AR2583" s="71">
        <v>0</v>
      </c>
      <c r="AS2583" s="71">
        <v>0</v>
      </c>
      <c r="AT2583" s="68">
        <f t="shared" si="8059"/>
        <v>0</v>
      </c>
      <c r="AU2583" s="71">
        <v>0</v>
      </c>
      <c r="AV2583" s="71">
        <v>0</v>
      </c>
      <c r="AW2583" s="68">
        <f t="shared" si="8060"/>
        <v>0</v>
      </c>
      <c r="AX2583" s="68">
        <f t="shared" si="8061"/>
        <v>0</v>
      </c>
      <c r="AY2583" s="71">
        <v>0</v>
      </c>
      <c r="AZ2583" s="71">
        <v>0</v>
      </c>
      <c r="BA2583" s="68">
        <f t="shared" si="8062"/>
        <v>0</v>
      </c>
      <c r="BB2583" s="71">
        <v>0</v>
      </c>
      <c r="BC2583" s="71">
        <v>0</v>
      </c>
      <c r="BD2583" s="68">
        <f t="shared" si="8063"/>
        <v>0</v>
      </c>
      <c r="BE2583" s="68">
        <f t="shared" si="8064"/>
        <v>0</v>
      </c>
      <c r="BF2583" s="67">
        <f t="shared" si="8065"/>
        <v>0</v>
      </c>
      <c r="BG2583" s="67">
        <f t="shared" si="8065"/>
        <v>0</v>
      </c>
      <c r="BH2583" s="68">
        <f t="shared" si="8066"/>
        <v>0</v>
      </c>
      <c r="BI2583" s="67" t="e">
        <f t="shared" si="8067"/>
        <v>#REF!</v>
      </c>
      <c r="BJ2583" s="67" t="e">
        <f t="shared" si="8067"/>
        <v>#REF!</v>
      </c>
      <c r="BK2583" s="68" t="e">
        <f t="shared" si="8068"/>
        <v>#REF!</v>
      </c>
      <c r="BL2583" s="68" t="e">
        <f t="shared" si="7920"/>
        <v>#REF!</v>
      </c>
      <c r="BM2583" s="305">
        <v>0</v>
      </c>
      <c r="BN2583" s="305">
        <v>0</v>
      </c>
      <c r="BO2583" s="306"/>
      <c r="BP2583" s="306"/>
      <c r="BQ2583" s="305">
        <v>0</v>
      </c>
      <c r="BR2583" s="305">
        <v>0</v>
      </c>
      <c r="BS2583" s="114" t="s">
        <v>208</v>
      </c>
      <c r="BT2583" s="77"/>
    </row>
    <row r="2584" spans="1:75" s="46" customFormat="1" ht="36.75" hidden="1" customHeight="1">
      <c r="A2584" s="77"/>
      <c r="B2584" s="20">
        <v>2014</v>
      </c>
      <c r="C2584" s="65">
        <v>8317</v>
      </c>
      <c r="D2584" s="20">
        <v>10</v>
      </c>
      <c r="E2584" s="20">
        <v>5000</v>
      </c>
      <c r="F2584" s="20">
        <v>5100</v>
      </c>
      <c r="G2584" s="20">
        <v>515</v>
      </c>
      <c r="H2584" s="20">
        <v>17</v>
      </c>
      <c r="I2584" s="86" t="s">
        <v>1302</v>
      </c>
      <c r="J2584" s="67">
        <v>0</v>
      </c>
      <c r="K2584" s="67">
        <v>0</v>
      </c>
      <c r="L2584" s="68">
        <f t="shared" si="8047"/>
        <v>0</v>
      </c>
      <c r="M2584" s="67">
        <v>0</v>
      </c>
      <c r="N2584" s="67">
        <v>0</v>
      </c>
      <c r="O2584" s="68">
        <f t="shared" si="8048"/>
        <v>0</v>
      </c>
      <c r="P2584" s="68">
        <f t="shared" si="8049"/>
        <v>0</v>
      </c>
      <c r="Q2584" s="71">
        <v>0</v>
      </c>
      <c r="R2584" s="71">
        <v>0</v>
      </c>
      <c r="S2584" s="71">
        <v>0</v>
      </c>
      <c r="T2584" s="71">
        <v>0</v>
      </c>
      <c r="U2584" s="71">
        <v>0</v>
      </c>
      <c r="V2584" s="71">
        <v>0</v>
      </c>
      <c r="W2584" s="67">
        <v>0</v>
      </c>
      <c r="X2584" s="67">
        <v>0</v>
      </c>
      <c r="Y2584" s="68">
        <v>0</v>
      </c>
      <c r="Z2584" s="67">
        <v>0</v>
      </c>
      <c r="AA2584" s="67">
        <v>0</v>
      </c>
      <c r="AB2584" s="68">
        <v>0</v>
      </c>
      <c r="AC2584" s="68">
        <f t="shared" si="8050"/>
        <v>0</v>
      </c>
      <c r="AD2584" s="67">
        <f t="shared" si="8051"/>
        <v>0</v>
      </c>
      <c r="AE2584" s="67">
        <f t="shared" si="8052"/>
        <v>0</v>
      </c>
      <c r="AF2584" s="68">
        <f t="shared" si="8053"/>
        <v>0</v>
      </c>
      <c r="AG2584" s="67" t="e">
        <f>M2584+#REF!-V2584</f>
        <v>#REF!</v>
      </c>
      <c r="AH2584" s="67" t="e">
        <f>N2584+S2584-#REF!</f>
        <v>#REF!</v>
      </c>
      <c r="AI2584" s="68" t="e">
        <f t="shared" si="8054"/>
        <v>#REF!</v>
      </c>
      <c r="AJ2584" s="68" t="e">
        <f t="shared" si="8055"/>
        <v>#REF!</v>
      </c>
      <c r="AK2584" s="71">
        <v>0</v>
      </c>
      <c r="AL2584" s="71">
        <v>0</v>
      </c>
      <c r="AM2584" s="68">
        <f t="shared" si="8056"/>
        <v>0</v>
      </c>
      <c r="AN2584" s="71">
        <v>0</v>
      </c>
      <c r="AO2584" s="71">
        <v>0</v>
      </c>
      <c r="AP2584" s="68">
        <f t="shared" si="8057"/>
        <v>0</v>
      </c>
      <c r="AQ2584" s="68">
        <f t="shared" si="8058"/>
        <v>0</v>
      </c>
      <c r="AR2584" s="71">
        <v>0</v>
      </c>
      <c r="AS2584" s="71">
        <v>0</v>
      </c>
      <c r="AT2584" s="68">
        <f t="shared" si="8059"/>
        <v>0</v>
      </c>
      <c r="AU2584" s="71">
        <v>0</v>
      </c>
      <c r="AV2584" s="71">
        <v>0</v>
      </c>
      <c r="AW2584" s="68">
        <f t="shared" si="8060"/>
        <v>0</v>
      </c>
      <c r="AX2584" s="68">
        <f t="shared" si="8061"/>
        <v>0</v>
      </c>
      <c r="AY2584" s="71">
        <v>0</v>
      </c>
      <c r="AZ2584" s="71">
        <v>0</v>
      </c>
      <c r="BA2584" s="68">
        <f t="shared" si="8062"/>
        <v>0</v>
      </c>
      <c r="BB2584" s="71">
        <v>0</v>
      </c>
      <c r="BC2584" s="71">
        <v>0</v>
      </c>
      <c r="BD2584" s="68">
        <f t="shared" si="8063"/>
        <v>0</v>
      </c>
      <c r="BE2584" s="68">
        <f t="shared" si="8064"/>
        <v>0</v>
      </c>
      <c r="BF2584" s="67">
        <f t="shared" si="8065"/>
        <v>0</v>
      </c>
      <c r="BG2584" s="67">
        <f t="shared" si="8065"/>
        <v>0</v>
      </c>
      <c r="BH2584" s="68">
        <f t="shared" si="8066"/>
        <v>0</v>
      </c>
      <c r="BI2584" s="67" t="e">
        <f t="shared" si="8067"/>
        <v>#REF!</v>
      </c>
      <c r="BJ2584" s="67" t="e">
        <f t="shared" si="8067"/>
        <v>#REF!</v>
      </c>
      <c r="BK2584" s="68" t="e">
        <f t="shared" si="8068"/>
        <v>#REF!</v>
      </c>
      <c r="BL2584" s="68" t="e">
        <f t="shared" si="7920"/>
        <v>#REF!</v>
      </c>
      <c r="BM2584" s="305">
        <v>0</v>
      </c>
      <c r="BN2584" s="305">
        <v>0</v>
      </c>
      <c r="BO2584" s="306"/>
      <c r="BP2584" s="306"/>
      <c r="BQ2584" s="305">
        <v>0</v>
      </c>
      <c r="BR2584" s="305">
        <v>0</v>
      </c>
      <c r="BS2584" s="114" t="s">
        <v>208</v>
      </c>
      <c r="BT2584" s="77"/>
    </row>
    <row r="2585" spans="1:75" s="46" customFormat="1" ht="36.75" hidden="1" customHeight="1">
      <c r="A2585" s="77"/>
      <c r="B2585" s="20">
        <v>2014</v>
      </c>
      <c r="C2585" s="65">
        <v>8317</v>
      </c>
      <c r="D2585" s="20">
        <v>10</v>
      </c>
      <c r="E2585" s="20">
        <v>5000</v>
      </c>
      <c r="F2585" s="20">
        <v>5100</v>
      </c>
      <c r="G2585" s="20">
        <v>515</v>
      </c>
      <c r="H2585" s="20">
        <v>18</v>
      </c>
      <c r="I2585" s="86" t="s">
        <v>1303</v>
      </c>
      <c r="J2585" s="67">
        <v>0</v>
      </c>
      <c r="K2585" s="67">
        <v>0</v>
      </c>
      <c r="L2585" s="68">
        <f t="shared" si="8047"/>
        <v>0</v>
      </c>
      <c r="M2585" s="67">
        <v>0</v>
      </c>
      <c r="N2585" s="67">
        <v>0</v>
      </c>
      <c r="O2585" s="68">
        <f t="shared" si="8048"/>
        <v>0</v>
      </c>
      <c r="P2585" s="68">
        <f t="shared" si="8049"/>
        <v>0</v>
      </c>
      <c r="Q2585" s="71">
        <v>0</v>
      </c>
      <c r="R2585" s="71">
        <v>0</v>
      </c>
      <c r="S2585" s="71">
        <v>0</v>
      </c>
      <c r="T2585" s="71">
        <v>0</v>
      </c>
      <c r="U2585" s="71">
        <v>0</v>
      </c>
      <c r="V2585" s="71">
        <v>0</v>
      </c>
      <c r="W2585" s="67">
        <v>0</v>
      </c>
      <c r="X2585" s="67">
        <v>0</v>
      </c>
      <c r="Y2585" s="68">
        <v>0</v>
      </c>
      <c r="Z2585" s="67">
        <v>0</v>
      </c>
      <c r="AA2585" s="67">
        <v>0</v>
      </c>
      <c r="AB2585" s="68">
        <v>0</v>
      </c>
      <c r="AC2585" s="68">
        <f t="shared" si="8050"/>
        <v>0</v>
      </c>
      <c r="AD2585" s="67">
        <f t="shared" si="8051"/>
        <v>0</v>
      </c>
      <c r="AE2585" s="67">
        <f t="shared" si="8052"/>
        <v>0</v>
      </c>
      <c r="AF2585" s="68">
        <f t="shared" si="8053"/>
        <v>0</v>
      </c>
      <c r="AG2585" s="67" t="e">
        <f>M2585+#REF!-V2585</f>
        <v>#REF!</v>
      </c>
      <c r="AH2585" s="67" t="e">
        <f>N2585+S2585-#REF!</f>
        <v>#REF!</v>
      </c>
      <c r="AI2585" s="68" t="e">
        <f t="shared" si="8054"/>
        <v>#REF!</v>
      </c>
      <c r="AJ2585" s="68" t="e">
        <f t="shared" si="8055"/>
        <v>#REF!</v>
      </c>
      <c r="AK2585" s="71">
        <v>0</v>
      </c>
      <c r="AL2585" s="71">
        <v>0</v>
      </c>
      <c r="AM2585" s="68">
        <f t="shared" si="8056"/>
        <v>0</v>
      </c>
      <c r="AN2585" s="71">
        <v>0</v>
      </c>
      <c r="AO2585" s="71">
        <v>0</v>
      </c>
      <c r="AP2585" s="68">
        <f t="shared" si="8057"/>
        <v>0</v>
      </c>
      <c r="AQ2585" s="68">
        <f t="shared" si="8058"/>
        <v>0</v>
      </c>
      <c r="AR2585" s="71">
        <v>0</v>
      </c>
      <c r="AS2585" s="71">
        <v>0</v>
      </c>
      <c r="AT2585" s="68">
        <f t="shared" si="8059"/>
        <v>0</v>
      </c>
      <c r="AU2585" s="71">
        <v>0</v>
      </c>
      <c r="AV2585" s="71">
        <v>0</v>
      </c>
      <c r="AW2585" s="68">
        <f t="shared" si="8060"/>
        <v>0</v>
      </c>
      <c r="AX2585" s="68">
        <f t="shared" si="8061"/>
        <v>0</v>
      </c>
      <c r="AY2585" s="71">
        <v>0</v>
      </c>
      <c r="AZ2585" s="71">
        <v>0</v>
      </c>
      <c r="BA2585" s="68">
        <f t="shared" si="8062"/>
        <v>0</v>
      </c>
      <c r="BB2585" s="71">
        <v>0</v>
      </c>
      <c r="BC2585" s="71">
        <v>0</v>
      </c>
      <c r="BD2585" s="68">
        <f t="shared" si="8063"/>
        <v>0</v>
      </c>
      <c r="BE2585" s="68">
        <f t="shared" si="8064"/>
        <v>0</v>
      </c>
      <c r="BF2585" s="67">
        <f t="shared" si="8065"/>
        <v>0</v>
      </c>
      <c r="BG2585" s="67">
        <f t="shared" si="8065"/>
        <v>0</v>
      </c>
      <c r="BH2585" s="68">
        <f t="shared" si="8066"/>
        <v>0</v>
      </c>
      <c r="BI2585" s="67" t="e">
        <f t="shared" si="8067"/>
        <v>#REF!</v>
      </c>
      <c r="BJ2585" s="67" t="e">
        <f t="shared" si="8067"/>
        <v>#REF!</v>
      </c>
      <c r="BK2585" s="68" t="e">
        <f t="shared" si="8068"/>
        <v>#REF!</v>
      </c>
      <c r="BL2585" s="68" t="e">
        <f t="shared" si="7920"/>
        <v>#REF!</v>
      </c>
      <c r="BM2585" s="305">
        <v>0</v>
      </c>
      <c r="BN2585" s="305">
        <v>0</v>
      </c>
      <c r="BO2585" s="306"/>
      <c r="BP2585" s="306"/>
      <c r="BQ2585" s="305">
        <v>0</v>
      </c>
      <c r="BR2585" s="305">
        <v>0</v>
      </c>
      <c r="BS2585" s="114" t="s">
        <v>208</v>
      </c>
      <c r="BT2585" s="77"/>
    </row>
    <row r="2586" spans="1:75" s="46" customFormat="1" ht="36.75" hidden="1" customHeight="1">
      <c r="A2586" s="77"/>
      <c r="B2586" s="20">
        <v>2014</v>
      </c>
      <c r="C2586" s="65">
        <v>8317</v>
      </c>
      <c r="D2586" s="20">
        <v>10</v>
      </c>
      <c r="E2586" s="20">
        <v>5000</v>
      </c>
      <c r="F2586" s="20">
        <v>5100</v>
      </c>
      <c r="G2586" s="20">
        <v>515</v>
      </c>
      <c r="H2586" s="20">
        <v>19</v>
      </c>
      <c r="I2586" s="86" t="s">
        <v>1304</v>
      </c>
      <c r="J2586" s="67">
        <v>0</v>
      </c>
      <c r="K2586" s="67">
        <v>0</v>
      </c>
      <c r="L2586" s="68">
        <f t="shared" si="8047"/>
        <v>0</v>
      </c>
      <c r="M2586" s="67">
        <v>0</v>
      </c>
      <c r="N2586" s="67">
        <v>0</v>
      </c>
      <c r="O2586" s="68">
        <f t="shared" si="8048"/>
        <v>0</v>
      </c>
      <c r="P2586" s="68">
        <f t="shared" si="8049"/>
        <v>0</v>
      </c>
      <c r="Q2586" s="71">
        <v>0</v>
      </c>
      <c r="R2586" s="71">
        <v>0</v>
      </c>
      <c r="S2586" s="71">
        <v>0</v>
      </c>
      <c r="T2586" s="71">
        <v>0</v>
      </c>
      <c r="U2586" s="71">
        <v>0</v>
      </c>
      <c r="V2586" s="71">
        <v>0</v>
      </c>
      <c r="W2586" s="67">
        <v>0</v>
      </c>
      <c r="X2586" s="67">
        <v>0</v>
      </c>
      <c r="Y2586" s="68">
        <v>0</v>
      </c>
      <c r="Z2586" s="67">
        <v>0</v>
      </c>
      <c r="AA2586" s="67">
        <v>0</v>
      </c>
      <c r="AB2586" s="68">
        <v>0</v>
      </c>
      <c r="AC2586" s="68">
        <f t="shared" si="8050"/>
        <v>0</v>
      </c>
      <c r="AD2586" s="67">
        <f t="shared" si="8051"/>
        <v>0</v>
      </c>
      <c r="AE2586" s="67">
        <f t="shared" si="8052"/>
        <v>0</v>
      </c>
      <c r="AF2586" s="68">
        <f t="shared" si="8053"/>
        <v>0</v>
      </c>
      <c r="AG2586" s="67" t="e">
        <f>M2586+#REF!-V2586</f>
        <v>#REF!</v>
      </c>
      <c r="AH2586" s="67" t="e">
        <f>N2586+S2586-#REF!</f>
        <v>#REF!</v>
      </c>
      <c r="AI2586" s="68" t="e">
        <f t="shared" si="8054"/>
        <v>#REF!</v>
      </c>
      <c r="AJ2586" s="68" t="e">
        <f t="shared" si="8055"/>
        <v>#REF!</v>
      </c>
      <c r="AK2586" s="71">
        <v>0</v>
      </c>
      <c r="AL2586" s="71">
        <v>0</v>
      </c>
      <c r="AM2586" s="68">
        <f t="shared" si="8056"/>
        <v>0</v>
      </c>
      <c r="AN2586" s="71">
        <v>0</v>
      </c>
      <c r="AO2586" s="71">
        <v>0</v>
      </c>
      <c r="AP2586" s="68">
        <f t="shared" si="8057"/>
        <v>0</v>
      </c>
      <c r="AQ2586" s="68">
        <f t="shared" si="8058"/>
        <v>0</v>
      </c>
      <c r="AR2586" s="71">
        <v>0</v>
      </c>
      <c r="AS2586" s="71">
        <v>0</v>
      </c>
      <c r="AT2586" s="68">
        <f t="shared" si="8059"/>
        <v>0</v>
      </c>
      <c r="AU2586" s="71">
        <v>0</v>
      </c>
      <c r="AV2586" s="71">
        <v>0</v>
      </c>
      <c r="AW2586" s="68">
        <f t="shared" si="8060"/>
        <v>0</v>
      </c>
      <c r="AX2586" s="68">
        <f t="shared" si="8061"/>
        <v>0</v>
      </c>
      <c r="AY2586" s="71">
        <v>0</v>
      </c>
      <c r="AZ2586" s="71">
        <v>0</v>
      </c>
      <c r="BA2586" s="68">
        <f t="shared" si="8062"/>
        <v>0</v>
      </c>
      <c r="BB2586" s="71">
        <v>0</v>
      </c>
      <c r="BC2586" s="71">
        <v>0</v>
      </c>
      <c r="BD2586" s="68">
        <f t="shared" si="8063"/>
        <v>0</v>
      </c>
      <c r="BE2586" s="68">
        <f t="shared" si="8064"/>
        <v>0</v>
      </c>
      <c r="BF2586" s="67">
        <f t="shared" si="8065"/>
        <v>0</v>
      </c>
      <c r="BG2586" s="67">
        <f t="shared" si="8065"/>
        <v>0</v>
      </c>
      <c r="BH2586" s="68">
        <f t="shared" si="8066"/>
        <v>0</v>
      </c>
      <c r="BI2586" s="67" t="e">
        <f t="shared" si="8067"/>
        <v>#REF!</v>
      </c>
      <c r="BJ2586" s="67" t="e">
        <f t="shared" si="8067"/>
        <v>#REF!</v>
      </c>
      <c r="BK2586" s="68" t="e">
        <f t="shared" si="8068"/>
        <v>#REF!</v>
      </c>
      <c r="BL2586" s="68" t="e">
        <f t="shared" si="7920"/>
        <v>#REF!</v>
      </c>
      <c r="BM2586" s="305">
        <v>0</v>
      </c>
      <c r="BN2586" s="305">
        <v>0</v>
      </c>
      <c r="BO2586" s="306"/>
      <c r="BP2586" s="306"/>
      <c r="BQ2586" s="305">
        <v>0</v>
      </c>
      <c r="BR2586" s="305">
        <v>0</v>
      </c>
      <c r="BS2586" s="114" t="s">
        <v>208</v>
      </c>
      <c r="BT2586" s="77"/>
    </row>
    <row r="2587" spans="1:75" s="46" customFormat="1" ht="65.25" hidden="1" customHeight="1">
      <c r="A2587" s="77"/>
      <c r="B2587" s="20">
        <v>2014</v>
      </c>
      <c r="C2587" s="65">
        <v>8317</v>
      </c>
      <c r="D2587" s="20">
        <v>10</v>
      </c>
      <c r="E2587" s="20">
        <v>5000</v>
      </c>
      <c r="F2587" s="20">
        <v>5100</v>
      </c>
      <c r="G2587" s="20">
        <v>515</v>
      </c>
      <c r="H2587" s="20">
        <v>20</v>
      </c>
      <c r="I2587" s="86" t="s">
        <v>1305</v>
      </c>
      <c r="J2587" s="67">
        <v>0</v>
      </c>
      <c r="K2587" s="67">
        <v>0</v>
      </c>
      <c r="L2587" s="68">
        <f t="shared" si="8047"/>
        <v>0</v>
      </c>
      <c r="M2587" s="67">
        <v>0</v>
      </c>
      <c r="N2587" s="67">
        <v>0</v>
      </c>
      <c r="O2587" s="68">
        <f t="shared" si="8048"/>
        <v>0</v>
      </c>
      <c r="P2587" s="68">
        <f t="shared" si="8049"/>
        <v>0</v>
      </c>
      <c r="Q2587" s="71">
        <v>0</v>
      </c>
      <c r="R2587" s="71">
        <v>0</v>
      </c>
      <c r="S2587" s="71">
        <v>0</v>
      </c>
      <c r="T2587" s="71">
        <v>0</v>
      </c>
      <c r="U2587" s="71">
        <v>0</v>
      </c>
      <c r="V2587" s="71">
        <v>0</v>
      </c>
      <c r="W2587" s="67">
        <v>0</v>
      </c>
      <c r="X2587" s="67">
        <v>0</v>
      </c>
      <c r="Y2587" s="68">
        <v>0</v>
      </c>
      <c r="Z2587" s="67">
        <v>0</v>
      </c>
      <c r="AA2587" s="67">
        <v>0</v>
      </c>
      <c r="AB2587" s="68">
        <v>0</v>
      </c>
      <c r="AC2587" s="68">
        <f t="shared" si="8050"/>
        <v>0</v>
      </c>
      <c r="AD2587" s="67">
        <f t="shared" si="8051"/>
        <v>0</v>
      </c>
      <c r="AE2587" s="67">
        <f t="shared" si="8052"/>
        <v>0</v>
      </c>
      <c r="AF2587" s="68">
        <f t="shared" si="8053"/>
        <v>0</v>
      </c>
      <c r="AG2587" s="67" t="e">
        <f>M2587+#REF!-V2587</f>
        <v>#REF!</v>
      </c>
      <c r="AH2587" s="67" t="e">
        <f>N2587+S2587-#REF!</f>
        <v>#REF!</v>
      </c>
      <c r="AI2587" s="68" t="e">
        <f t="shared" si="8054"/>
        <v>#REF!</v>
      </c>
      <c r="AJ2587" s="68" t="e">
        <f t="shared" si="8055"/>
        <v>#REF!</v>
      </c>
      <c r="AK2587" s="71">
        <v>0</v>
      </c>
      <c r="AL2587" s="71">
        <v>0</v>
      </c>
      <c r="AM2587" s="68">
        <f t="shared" si="8056"/>
        <v>0</v>
      </c>
      <c r="AN2587" s="71">
        <v>0</v>
      </c>
      <c r="AO2587" s="71">
        <v>0</v>
      </c>
      <c r="AP2587" s="68">
        <f t="shared" si="8057"/>
        <v>0</v>
      </c>
      <c r="AQ2587" s="68">
        <f t="shared" si="8058"/>
        <v>0</v>
      </c>
      <c r="AR2587" s="71">
        <v>0</v>
      </c>
      <c r="AS2587" s="71">
        <v>0</v>
      </c>
      <c r="AT2587" s="68">
        <f t="shared" si="8059"/>
        <v>0</v>
      </c>
      <c r="AU2587" s="71">
        <v>0</v>
      </c>
      <c r="AV2587" s="71">
        <v>0</v>
      </c>
      <c r="AW2587" s="68">
        <f t="shared" si="8060"/>
        <v>0</v>
      </c>
      <c r="AX2587" s="68">
        <f t="shared" si="8061"/>
        <v>0</v>
      </c>
      <c r="AY2587" s="71">
        <v>0</v>
      </c>
      <c r="AZ2587" s="71">
        <v>0</v>
      </c>
      <c r="BA2587" s="68">
        <f t="shared" si="8062"/>
        <v>0</v>
      </c>
      <c r="BB2587" s="71">
        <v>0</v>
      </c>
      <c r="BC2587" s="71">
        <v>0</v>
      </c>
      <c r="BD2587" s="68">
        <f t="shared" si="8063"/>
        <v>0</v>
      </c>
      <c r="BE2587" s="68">
        <f t="shared" si="8064"/>
        <v>0</v>
      </c>
      <c r="BF2587" s="67">
        <f t="shared" si="8065"/>
        <v>0</v>
      </c>
      <c r="BG2587" s="67">
        <f t="shared" si="8065"/>
        <v>0</v>
      </c>
      <c r="BH2587" s="68">
        <f t="shared" si="8066"/>
        <v>0</v>
      </c>
      <c r="BI2587" s="67" t="e">
        <f t="shared" si="8067"/>
        <v>#REF!</v>
      </c>
      <c r="BJ2587" s="67" t="e">
        <f t="shared" si="8067"/>
        <v>#REF!</v>
      </c>
      <c r="BK2587" s="68" t="e">
        <f t="shared" si="8068"/>
        <v>#REF!</v>
      </c>
      <c r="BL2587" s="68" t="e">
        <f t="shared" si="7920"/>
        <v>#REF!</v>
      </c>
      <c r="BM2587" s="305">
        <v>0</v>
      </c>
      <c r="BN2587" s="305">
        <v>0</v>
      </c>
      <c r="BO2587" s="306"/>
      <c r="BP2587" s="306"/>
      <c r="BQ2587" s="305">
        <v>0</v>
      </c>
      <c r="BR2587" s="305">
        <v>0</v>
      </c>
      <c r="BS2587" s="114" t="s">
        <v>208</v>
      </c>
      <c r="BT2587" s="77"/>
    </row>
    <row r="2588" spans="1:75" s="46" customFormat="1" ht="36.75" hidden="1" customHeight="1">
      <c r="A2588" s="77"/>
      <c r="B2588" s="20">
        <v>2014</v>
      </c>
      <c r="C2588" s="65">
        <v>8317</v>
      </c>
      <c r="D2588" s="20">
        <v>10</v>
      </c>
      <c r="E2588" s="20">
        <v>5000</v>
      </c>
      <c r="F2588" s="20">
        <v>5100</v>
      </c>
      <c r="G2588" s="20">
        <v>515</v>
      </c>
      <c r="H2588" s="20">
        <v>21</v>
      </c>
      <c r="I2588" s="66" t="s">
        <v>1306</v>
      </c>
      <c r="J2588" s="67">
        <v>0</v>
      </c>
      <c r="K2588" s="67">
        <v>0</v>
      </c>
      <c r="L2588" s="68">
        <f t="shared" si="8047"/>
        <v>0</v>
      </c>
      <c r="M2588" s="67">
        <v>0</v>
      </c>
      <c r="N2588" s="67">
        <v>0</v>
      </c>
      <c r="O2588" s="68">
        <f t="shared" si="8048"/>
        <v>0</v>
      </c>
      <c r="P2588" s="68">
        <f t="shared" si="8049"/>
        <v>0</v>
      </c>
      <c r="Q2588" s="71">
        <v>0</v>
      </c>
      <c r="R2588" s="71">
        <v>0</v>
      </c>
      <c r="S2588" s="71">
        <v>0</v>
      </c>
      <c r="T2588" s="71">
        <v>0</v>
      </c>
      <c r="U2588" s="71">
        <v>0</v>
      </c>
      <c r="V2588" s="71">
        <v>0</v>
      </c>
      <c r="W2588" s="67">
        <v>0</v>
      </c>
      <c r="X2588" s="67">
        <v>0</v>
      </c>
      <c r="Y2588" s="68">
        <v>0</v>
      </c>
      <c r="Z2588" s="67">
        <v>0</v>
      </c>
      <c r="AA2588" s="67">
        <v>0</v>
      </c>
      <c r="AB2588" s="68">
        <v>0</v>
      </c>
      <c r="AC2588" s="68">
        <f t="shared" si="8050"/>
        <v>0</v>
      </c>
      <c r="AD2588" s="67">
        <f t="shared" si="8051"/>
        <v>0</v>
      </c>
      <c r="AE2588" s="67">
        <f t="shared" si="8052"/>
        <v>0</v>
      </c>
      <c r="AF2588" s="68">
        <f t="shared" si="8053"/>
        <v>0</v>
      </c>
      <c r="AG2588" s="67" t="e">
        <f>M2588+#REF!-V2588</f>
        <v>#REF!</v>
      </c>
      <c r="AH2588" s="67" t="e">
        <f>N2588+S2588-#REF!</f>
        <v>#REF!</v>
      </c>
      <c r="AI2588" s="68" t="e">
        <f t="shared" si="8054"/>
        <v>#REF!</v>
      </c>
      <c r="AJ2588" s="68" t="e">
        <f t="shared" si="8055"/>
        <v>#REF!</v>
      </c>
      <c r="AK2588" s="71">
        <v>0</v>
      </c>
      <c r="AL2588" s="71">
        <v>0</v>
      </c>
      <c r="AM2588" s="68">
        <f t="shared" si="8056"/>
        <v>0</v>
      </c>
      <c r="AN2588" s="71">
        <v>0</v>
      </c>
      <c r="AO2588" s="71">
        <v>0</v>
      </c>
      <c r="AP2588" s="68">
        <f t="shared" si="8057"/>
        <v>0</v>
      </c>
      <c r="AQ2588" s="68">
        <f t="shared" si="8058"/>
        <v>0</v>
      </c>
      <c r="AR2588" s="71">
        <v>0</v>
      </c>
      <c r="AS2588" s="71">
        <v>0</v>
      </c>
      <c r="AT2588" s="68">
        <f t="shared" si="8059"/>
        <v>0</v>
      </c>
      <c r="AU2588" s="71">
        <v>0</v>
      </c>
      <c r="AV2588" s="71">
        <v>0</v>
      </c>
      <c r="AW2588" s="68">
        <f t="shared" si="8060"/>
        <v>0</v>
      </c>
      <c r="AX2588" s="68">
        <f t="shared" si="8061"/>
        <v>0</v>
      </c>
      <c r="AY2588" s="71">
        <v>0</v>
      </c>
      <c r="AZ2588" s="71">
        <v>0</v>
      </c>
      <c r="BA2588" s="68">
        <f t="shared" si="8062"/>
        <v>0</v>
      </c>
      <c r="BB2588" s="71">
        <v>0</v>
      </c>
      <c r="BC2588" s="71">
        <v>0</v>
      </c>
      <c r="BD2588" s="68">
        <f t="shared" si="8063"/>
        <v>0</v>
      </c>
      <c r="BE2588" s="68">
        <f t="shared" si="8064"/>
        <v>0</v>
      </c>
      <c r="BF2588" s="67">
        <f t="shared" si="8065"/>
        <v>0</v>
      </c>
      <c r="BG2588" s="67">
        <f t="shared" si="8065"/>
        <v>0</v>
      </c>
      <c r="BH2588" s="68">
        <f t="shared" si="8066"/>
        <v>0</v>
      </c>
      <c r="BI2588" s="67" t="e">
        <f t="shared" si="8067"/>
        <v>#REF!</v>
      </c>
      <c r="BJ2588" s="67" t="e">
        <f t="shared" si="8067"/>
        <v>#REF!</v>
      </c>
      <c r="BK2588" s="68" t="e">
        <f t="shared" si="8068"/>
        <v>#REF!</v>
      </c>
      <c r="BL2588" s="68" t="e">
        <f t="shared" si="7920"/>
        <v>#REF!</v>
      </c>
      <c r="BM2588" s="305">
        <v>0</v>
      </c>
      <c r="BN2588" s="305">
        <v>0</v>
      </c>
      <c r="BO2588" s="306"/>
      <c r="BP2588" s="306"/>
      <c r="BQ2588" s="305">
        <v>0</v>
      </c>
      <c r="BR2588" s="305">
        <v>0</v>
      </c>
      <c r="BS2588" s="114" t="s">
        <v>208</v>
      </c>
      <c r="BT2588" s="77"/>
    </row>
    <row r="2589" spans="1:75" s="46" customFormat="1" ht="36.75" hidden="1" customHeight="1">
      <c r="A2589" s="77"/>
      <c r="B2589" s="20">
        <v>2014</v>
      </c>
      <c r="C2589" s="65">
        <v>8317</v>
      </c>
      <c r="D2589" s="20">
        <v>10</v>
      </c>
      <c r="E2589" s="20">
        <v>5000</v>
      </c>
      <c r="F2589" s="20">
        <v>5100</v>
      </c>
      <c r="G2589" s="20">
        <v>515</v>
      </c>
      <c r="H2589" s="20">
        <v>22</v>
      </c>
      <c r="I2589" s="66" t="s">
        <v>1307</v>
      </c>
      <c r="J2589" s="67">
        <v>0</v>
      </c>
      <c r="K2589" s="67">
        <v>0</v>
      </c>
      <c r="L2589" s="68">
        <f t="shared" si="8047"/>
        <v>0</v>
      </c>
      <c r="M2589" s="67">
        <v>0</v>
      </c>
      <c r="N2589" s="67">
        <v>0</v>
      </c>
      <c r="O2589" s="68">
        <f t="shared" si="8048"/>
        <v>0</v>
      </c>
      <c r="P2589" s="68">
        <f t="shared" si="8049"/>
        <v>0</v>
      </c>
      <c r="Q2589" s="71">
        <v>0</v>
      </c>
      <c r="R2589" s="71">
        <v>0</v>
      </c>
      <c r="S2589" s="71">
        <v>0</v>
      </c>
      <c r="T2589" s="71">
        <v>0</v>
      </c>
      <c r="U2589" s="71">
        <v>0</v>
      </c>
      <c r="V2589" s="71">
        <v>0</v>
      </c>
      <c r="W2589" s="67">
        <v>0</v>
      </c>
      <c r="X2589" s="67">
        <v>0</v>
      </c>
      <c r="Y2589" s="68">
        <v>0</v>
      </c>
      <c r="Z2589" s="67">
        <v>0</v>
      </c>
      <c r="AA2589" s="67">
        <v>0</v>
      </c>
      <c r="AB2589" s="68">
        <v>0</v>
      </c>
      <c r="AC2589" s="68">
        <f t="shared" si="8050"/>
        <v>0</v>
      </c>
      <c r="AD2589" s="67">
        <f t="shared" si="8051"/>
        <v>0</v>
      </c>
      <c r="AE2589" s="67">
        <f t="shared" si="8052"/>
        <v>0</v>
      </c>
      <c r="AF2589" s="68">
        <f t="shared" si="8053"/>
        <v>0</v>
      </c>
      <c r="AG2589" s="67" t="e">
        <f>M2589+#REF!-V2589</f>
        <v>#REF!</v>
      </c>
      <c r="AH2589" s="67" t="e">
        <f>N2589+S2589-#REF!</f>
        <v>#REF!</v>
      </c>
      <c r="AI2589" s="68" t="e">
        <f t="shared" si="8054"/>
        <v>#REF!</v>
      </c>
      <c r="AJ2589" s="68" t="e">
        <f t="shared" si="8055"/>
        <v>#REF!</v>
      </c>
      <c r="AK2589" s="71">
        <v>0</v>
      </c>
      <c r="AL2589" s="71">
        <v>0</v>
      </c>
      <c r="AM2589" s="68">
        <f t="shared" si="8056"/>
        <v>0</v>
      </c>
      <c r="AN2589" s="71">
        <v>0</v>
      </c>
      <c r="AO2589" s="71">
        <v>0</v>
      </c>
      <c r="AP2589" s="68">
        <f t="shared" si="8057"/>
        <v>0</v>
      </c>
      <c r="AQ2589" s="68">
        <f t="shared" si="8058"/>
        <v>0</v>
      </c>
      <c r="AR2589" s="71">
        <v>0</v>
      </c>
      <c r="AS2589" s="71">
        <v>0</v>
      </c>
      <c r="AT2589" s="68">
        <f t="shared" si="8059"/>
        <v>0</v>
      </c>
      <c r="AU2589" s="71">
        <v>0</v>
      </c>
      <c r="AV2589" s="71">
        <v>0</v>
      </c>
      <c r="AW2589" s="68">
        <f t="shared" si="8060"/>
        <v>0</v>
      </c>
      <c r="AX2589" s="68">
        <f t="shared" si="8061"/>
        <v>0</v>
      </c>
      <c r="AY2589" s="71">
        <v>0</v>
      </c>
      <c r="AZ2589" s="71">
        <v>0</v>
      </c>
      <c r="BA2589" s="68">
        <f t="shared" si="8062"/>
        <v>0</v>
      </c>
      <c r="BB2589" s="71">
        <v>0</v>
      </c>
      <c r="BC2589" s="71">
        <v>0</v>
      </c>
      <c r="BD2589" s="68">
        <f t="shared" si="8063"/>
        <v>0</v>
      </c>
      <c r="BE2589" s="68">
        <f t="shared" si="8064"/>
        <v>0</v>
      </c>
      <c r="BF2589" s="67">
        <f t="shared" si="8065"/>
        <v>0</v>
      </c>
      <c r="BG2589" s="67">
        <f t="shared" si="8065"/>
        <v>0</v>
      </c>
      <c r="BH2589" s="68">
        <f t="shared" si="8066"/>
        <v>0</v>
      </c>
      <c r="BI2589" s="67" t="e">
        <f t="shared" si="8067"/>
        <v>#REF!</v>
      </c>
      <c r="BJ2589" s="67" t="e">
        <f t="shared" si="8067"/>
        <v>#REF!</v>
      </c>
      <c r="BK2589" s="68" t="e">
        <f t="shared" si="8068"/>
        <v>#REF!</v>
      </c>
      <c r="BL2589" s="68" t="e">
        <f t="shared" si="7920"/>
        <v>#REF!</v>
      </c>
      <c r="BM2589" s="305">
        <v>0</v>
      </c>
      <c r="BN2589" s="305">
        <v>0</v>
      </c>
      <c r="BO2589" s="306"/>
      <c r="BP2589" s="306"/>
      <c r="BQ2589" s="305">
        <v>0</v>
      </c>
      <c r="BR2589" s="305">
        <v>0</v>
      </c>
      <c r="BS2589" s="114" t="s">
        <v>208</v>
      </c>
      <c r="BT2589" s="77"/>
    </row>
    <row r="2590" spans="1:75" s="46" customFormat="1" ht="36.75" hidden="1" customHeight="1">
      <c r="A2590" s="77"/>
      <c r="B2590" s="20">
        <v>2014</v>
      </c>
      <c r="C2590" s="65">
        <v>8317</v>
      </c>
      <c r="D2590" s="20">
        <v>10</v>
      </c>
      <c r="E2590" s="20">
        <v>5000</v>
      </c>
      <c r="F2590" s="20">
        <v>5100</v>
      </c>
      <c r="G2590" s="20">
        <v>515</v>
      </c>
      <c r="H2590" s="20">
        <v>23</v>
      </c>
      <c r="I2590" s="66" t="s">
        <v>1308</v>
      </c>
      <c r="J2590" s="67">
        <v>0</v>
      </c>
      <c r="K2590" s="67">
        <v>0</v>
      </c>
      <c r="L2590" s="68">
        <f t="shared" si="8047"/>
        <v>0</v>
      </c>
      <c r="M2590" s="67">
        <v>0</v>
      </c>
      <c r="N2590" s="67">
        <v>0</v>
      </c>
      <c r="O2590" s="68">
        <f t="shared" si="8048"/>
        <v>0</v>
      </c>
      <c r="P2590" s="68">
        <f t="shared" si="8049"/>
        <v>0</v>
      </c>
      <c r="Q2590" s="71">
        <v>0</v>
      </c>
      <c r="R2590" s="71">
        <v>0</v>
      </c>
      <c r="S2590" s="71">
        <v>0</v>
      </c>
      <c r="T2590" s="71">
        <v>0</v>
      </c>
      <c r="U2590" s="71">
        <v>0</v>
      </c>
      <c r="V2590" s="71">
        <v>0</v>
      </c>
      <c r="W2590" s="67">
        <v>0</v>
      </c>
      <c r="X2590" s="67">
        <v>0</v>
      </c>
      <c r="Y2590" s="68">
        <v>0</v>
      </c>
      <c r="Z2590" s="67">
        <v>0</v>
      </c>
      <c r="AA2590" s="67">
        <v>0</v>
      </c>
      <c r="AB2590" s="68">
        <v>0</v>
      </c>
      <c r="AC2590" s="68">
        <f t="shared" si="8050"/>
        <v>0</v>
      </c>
      <c r="AD2590" s="67">
        <f t="shared" si="8051"/>
        <v>0</v>
      </c>
      <c r="AE2590" s="67">
        <f t="shared" si="8052"/>
        <v>0</v>
      </c>
      <c r="AF2590" s="68">
        <f t="shared" si="8053"/>
        <v>0</v>
      </c>
      <c r="AG2590" s="67" t="e">
        <f>M2590+#REF!-V2590</f>
        <v>#REF!</v>
      </c>
      <c r="AH2590" s="67" t="e">
        <f>N2590+S2590-#REF!</f>
        <v>#REF!</v>
      </c>
      <c r="AI2590" s="68" t="e">
        <f t="shared" si="8054"/>
        <v>#REF!</v>
      </c>
      <c r="AJ2590" s="68" t="e">
        <f t="shared" si="8055"/>
        <v>#REF!</v>
      </c>
      <c r="AK2590" s="71">
        <v>0</v>
      </c>
      <c r="AL2590" s="71">
        <v>0</v>
      </c>
      <c r="AM2590" s="68">
        <f t="shared" si="8056"/>
        <v>0</v>
      </c>
      <c r="AN2590" s="71">
        <v>0</v>
      </c>
      <c r="AO2590" s="71">
        <v>0</v>
      </c>
      <c r="AP2590" s="68">
        <f t="shared" si="8057"/>
        <v>0</v>
      </c>
      <c r="AQ2590" s="68">
        <f t="shared" si="8058"/>
        <v>0</v>
      </c>
      <c r="AR2590" s="71">
        <v>0</v>
      </c>
      <c r="AS2590" s="71">
        <v>0</v>
      </c>
      <c r="AT2590" s="68">
        <f t="shared" si="8059"/>
        <v>0</v>
      </c>
      <c r="AU2590" s="71">
        <v>0</v>
      </c>
      <c r="AV2590" s="71">
        <v>0</v>
      </c>
      <c r="AW2590" s="68">
        <f t="shared" si="8060"/>
        <v>0</v>
      </c>
      <c r="AX2590" s="68">
        <f t="shared" si="8061"/>
        <v>0</v>
      </c>
      <c r="AY2590" s="71">
        <v>0</v>
      </c>
      <c r="AZ2590" s="71">
        <v>0</v>
      </c>
      <c r="BA2590" s="68">
        <f t="shared" si="8062"/>
        <v>0</v>
      </c>
      <c r="BB2590" s="71">
        <v>0</v>
      </c>
      <c r="BC2590" s="71">
        <v>0</v>
      </c>
      <c r="BD2590" s="68">
        <f t="shared" si="8063"/>
        <v>0</v>
      </c>
      <c r="BE2590" s="68">
        <f t="shared" si="8064"/>
        <v>0</v>
      </c>
      <c r="BF2590" s="67">
        <f t="shared" si="8065"/>
        <v>0</v>
      </c>
      <c r="BG2590" s="67">
        <f t="shared" si="8065"/>
        <v>0</v>
      </c>
      <c r="BH2590" s="68">
        <f t="shared" si="8066"/>
        <v>0</v>
      </c>
      <c r="BI2590" s="67" t="e">
        <f t="shared" si="8067"/>
        <v>#REF!</v>
      </c>
      <c r="BJ2590" s="67" t="e">
        <f t="shared" si="8067"/>
        <v>#REF!</v>
      </c>
      <c r="BK2590" s="68" t="e">
        <f t="shared" si="8068"/>
        <v>#REF!</v>
      </c>
      <c r="BL2590" s="68" t="e">
        <f t="shared" si="7920"/>
        <v>#REF!</v>
      </c>
      <c r="BM2590" s="305">
        <v>0</v>
      </c>
      <c r="BN2590" s="305">
        <v>0</v>
      </c>
      <c r="BO2590" s="306"/>
      <c r="BP2590" s="306"/>
      <c r="BQ2590" s="305">
        <v>0</v>
      </c>
      <c r="BR2590" s="305">
        <v>0</v>
      </c>
      <c r="BS2590" s="114" t="s">
        <v>208</v>
      </c>
      <c r="BT2590" s="77"/>
    </row>
    <row r="2591" spans="1:75" s="46" customFormat="1" ht="36.75" hidden="1" customHeight="1">
      <c r="A2591" s="77"/>
      <c r="B2591" s="20">
        <v>2014</v>
      </c>
      <c r="C2591" s="65">
        <v>8317</v>
      </c>
      <c r="D2591" s="20">
        <v>10</v>
      </c>
      <c r="E2591" s="20">
        <v>5000</v>
      </c>
      <c r="F2591" s="20">
        <v>5100</v>
      </c>
      <c r="G2591" s="20">
        <v>515</v>
      </c>
      <c r="H2591" s="20">
        <v>24</v>
      </c>
      <c r="I2591" s="66" t="s">
        <v>563</v>
      </c>
      <c r="J2591" s="67">
        <v>0</v>
      </c>
      <c r="K2591" s="67">
        <v>0</v>
      </c>
      <c r="L2591" s="68">
        <f t="shared" si="8047"/>
        <v>0</v>
      </c>
      <c r="M2591" s="67">
        <v>0</v>
      </c>
      <c r="N2591" s="67">
        <v>0</v>
      </c>
      <c r="O2591" s="68">
        <f t="shared" si="8048"/>
        <v>0</v>
      </c>
      <c r="P2591" s="68">
        <f t="shared" si="8049"/>
        <v>0</v>
      </c>
      <c r="Q2591" s="71">
        <v>0</v>
      </c>
      <c r="R2591" s="71">
        <v>0</v>
      </c>
      <c r="S2591" s="71">
        <v>0</v>
      </c>
      <c r="T2591" s="71">
        <v>0</v>
      </c>
      <c r="U2591" s="71">
        <v>0</v>
      </c>
      <c r="V2591" s="71">
        <v>0</v>
      </c>
      <c r="W2591" s="67">
        <v>0</v>
      </c>
      <c r="X2591" s="67">
        <v>0</v>
      </c>
      <c r="Y2591" s="68">
        <v>0</v>
      </c>
      <c r="Z2591" s="67">
        <v>0</v>
      </c>
      <c r="AA2591" s="67">
        <v>0</v>
      </c>
      <c r="AB2591" s="68">
        <v>0</v>
      </c>
      <c r="AC2591" s="68">
        <f t="shared" si="8050"/>
        <v>0</v>
      </c>
      <c r="AD2591" s="67">
        <f t="shared" si="8051"/>
        <v>0</v>
      </c>
      <c r="AE2591" s="67">
        <f t="shared" si="8052"/>
        <v>0</v>
      </c>
      <c r="AF2591" s="68">
        <f t="shared" si="8053"/>
        <v>0</v>
      </c>
      <c r="AG2591" s="67" t="e">
        <f>M2591+#REF!-V2591</f>
        <v>#REF!</v>
      </c>
      <c r="AH2591" s="67" t="e">
        <f>N2591+S2591-#REF!</f>
        <v>#REF!</v>
      </c>
      <c r="AI2591" s="68" t="e">
        <f t="shared" si="8054"/>
        <v>#REF!</v>
      </c>
      <c r="AJ2591" s="68" t="e">
        <f t="shared" si="8055"/>
        <v>#REF!</v>
      </c>
      <c r="AK2591" s="71">
        <v>0</v>
      </c>
      <c r="AL2591" s="71">
        <v>0</v>
      </c>
      <c r="AM2591" s="68">
        <f t="shared" si="8056"/>
        <v>0</v>
      </c>
      <c r="AN2591" s="71">
        <v>0</v>
      </c>
      <c r="AO2591" s="71">
        <v>0</v>
      </c>
      <c r="AP2591" s="68">
        <f t="shared" si="8057"/>
        <v>0</v>
      </c>
      <c r="AQ2591" s="68">
        <f t="shared" si="8058"/>
        <v>0</v>
      </c>
      <c r="AR2591" s="71">
        <v>0</v>
      </c>
      <c r="AS2591" s="71">
        <v>0</v>
      </c>
      <c r="AT2591" s="68">
        <f t="shared" si="8059"/>
        <v>0</v>
      </c>
      <c r="AU2591" s="71">
        <v>0</v>
      </c>
      <c r="AV2591" s="71">
        <v>0</v>
      </c>
      <c r="AW2591" s="68">
        <f t="shared" si="8060"/>
        <v>0</v>
      </c>
      <c r="AX2591" s="68">
        <f t="shared" si="8061"/>
        <v>0</v>
      </c>
      <c r="AY2591" s="71">
        <v>0</v>
      </c>
      <c r="AZ2591" s="71">
        <v>0</v>
      </c>
      <c r="BA2591" s="68">
        <f t="shared" si="8062"/>
        <v>0</v>
      </c>
      <c r="BB2591" s="71">
        <v>0</v>
      </c>
      <c r="BC2591" s="71">
        <v>0</v>
      </c>
      <c r="BD2591" s="68">
        <f t="shared" si="8063"/>
        <v>0</v>
      </c>
      <c r="BE2591" s="68">
        <f t="shared" si="8064"/>
        <v>0</v>
      </c>
      <c r="BF2591" s="67">
        <f t="shared" si="8065"/>
        <v>0</v>
      </c>
      <c r="BG2591" s="67">
        <f t="shared" si="8065"/>
        <v>0</v>
      </c>
      <c r="BH2591" s="68">
        <f t="shared" si="8066"/>
        <v>0</v>
      </c>
      <c r="BI2591" s="67" t="e">
        <f t="shared" si="8067"/>
        <v>#REF!</v>
      </c>
      <c r="BJ2591" s="67" t="e">
        <f t="shared" si="8067"/>
        <v>#REF!</v>
      </c>
      <c r="BK2591" s="68" t="e">
        <f t="shared" si="8068"/>
        <v>#REF!</v>
      </c>
      <c r="BL2591" s="68" t="e">
        <f t="shared" si="7920"/>
        <v>#REF!</v>
      </c>
      <c r="BM2591" s="305">
        <v>0</v>
      </c>
      <c r="BN2591" s="305">
        <v>0</v>
      </c>
      <c r="BO2591" s="306"/>
      <c r="BP2591" s="306"/>
      <c r="BQ2591" s="305">
        <v>0</v>
      </c>
      <c r="BR2591" s="305">
        <v>0</v>
      </c>
      <c r="BS2591" s="114" t="s">
        <v>208</v>
      </c>
      <c r="BT2591" s="77"/>
    </row>
    <row r="2592" spans="1:75" s="46" customFormat="1" ht="36.75" hidden="1" customHeight="1">
      <c r="A2592" s="77"/>
      <c r="B2592" s="94">
        <v>2014</v>
      </c>
      <c r="C2592" s="20">
        <v>8317</v>
      </c>
      <c r="D2592" s="94">
        <v>10</v>
      </c>
      <c r="E2592" s="94">
        <v>5000</v>
      </c>
      <c r="F2592" s="94">
        <v>5100</v>
      </c>
      <c r="G2592" s="94">
        <v>515</v>
      </c>
      <c r="H2592" s="20">
        <v>25</v>
      </c>
      <c r="I2592" s="86" t="s">
        <v>154</v>
      </c>
      <c r="J2592" s="67">
        <v>0</v>
      </c>
      <c r="K2592" s="67">
        <v>0</v>
      </c>
      <c r="L2592" s="68">
        <f t="shared" si="8047"/>
        <v>0</v>
      </c>
      <c r="M2592" s="67">
        <v>0</v>
      </c>
      <c r="N2592" s="67">
        <v>0</v>
      </c>
      <c r="O2592" s="68">
        <f t="shared" si="8048"/>
        <v>0</v>
      </c>
      <c r="P2592" s="68">
        <f t="shared" si="8049"/>
        <v>0</v>
      </c>
      <c r="Q2592" s="71">
        <v>0</v>
      </c>
      <c r="R2592" s="71">
        <v>0</v>
      </c>
      <c r="S2592" s="71">
        <v>0</v>
      </c>
      <c r="T2592" s="71">
        <v>0</v>
      </c>
      <c r="U2592" s="71">
        <v>0</v>
      </c>
      <c r="V2592" s="71">
        <v>0</v>
      </c>
      <c r="W2592" s="67">
        <v>0</v>
      </c>
      <c r="X2592" s="67">
        <v>0</v>
      </c>
      <c r="Y2592" s="68">
        <v>0</v>
      </c>
      <c r="Z2592" s="67">
        <v>0</v>
      </c>
      <c r="AA2592" s="67">
        <v>0</v>
      </c>
      <c r="AB2592" s="68">
        <v>0</v>
      </c>
      <c r="AC2592" s="68">
        <f t="shared" si="8050"/>
        <v>0</v>
      </c>
      <c r="AD2592" s="67">
        <f t="shared" si="8051"/>
        <v>0</v>
      </c>
      <c r="AE2592" s="67">
        <f t="shared" si="8052"/>
        <v>0</v>
      </c>
      <c r="AF2592" s="68">
        <f t="shared" si="8053"/>
        <v>0</v>
      </c>
      <c r="AG2592" s="67" t="e">
        <f>M2592+#REF!-V2592</f>
        <v>#REF!</v>
      </c>
      <c r="AH2592" s="67" t="e">
        <f>N2592+S2592-#REF!</f>
        <v>#REF!</v>
      </c>
      <c r="AI2592" s="68" t="e">
        <f t="shared" si="8054"/>
        <v>#REF!</v>
      </c>
      <c r="AJ2592" s="68" t="e">
        <f t="shared" si="8055"/>
        <v>#REF!</v>
      </c>
      <c r="AK2592" s="71">
        <v>0</v>
      </c>
      <c r="AL2592" s="71">
        <v>0</v>
      </c>
      <c r="AM2592" s="68">
        <f t="shared" si="8056"/>
        <v>0</v>
      </c>
      <c r="AN2592" s="71">
        <v>0</v>
      </c>
      <c r="AO2592" s="71">
        <v>0</v>
      </c>
      <c r="AP2592" s="68">
        <f t="shared" si="8057"/>
        <v>0</v>
      </c>
      <c r="AQ2592" s="68">
        <f t="shared" si="8058"/>
        <v>0</v>
      </c>
      <c r="AR2592" s="71">
        <v>0</v>
      </c>
      <c r="AS2592" s="71">
        <v>0</v>
      </c>
      <c r="AT2592" s="68">
        <f t="shared" si="8059"/>
        <v>0</v>
      </c>
      <c r="AU2592" s="71">
        <v>0</v>
      </c>
      <c r="AV2592" s="71">
        <v>0</v>
      </c>
      <c r="AW2592" s="68">
        <f t="shared" si="8060"/>
        <v>0</v>
      </c>
      <c r="AX2592" s="68">
        <f t="shared" si="8061"/>
        <v>0</v>
      </c>
      <c r="AY2592" s="71">
        <v>0</v>
      </c>
      <c r="AZ2592" s="71">
        <v>0</v>
      </c>
      <c r="BA2592" s="68">
        <f t="shared" si="8062"/>
        <v>0</v>
      </c>
      <c r="BB2592" s="71">
        <v>0</v>
      </c>
      <c r="BC2592" s="71">
        <v>0</v>
      </c>
      <c r="BD2592" s="68">
        <f t="shared" si="8063"/>
        <v>0</v>
      </c>
      <c r="BE2592" s="68">
        <f t="shared" si="8064"/>
        <v>0</v>
      </c>
      <c r="BF2592" s="67">
        <f t="shared" si="8065"/>
        <v>0</v>
      </c>
      <c r="BG2592" s="67">
        <f t="shared" si="8065"/>
        <v>0</v>
      </c>
      <c r="BH2592" s="68">
        <f t="shared" si="8066"/>
        <v>0</v>
      </c>
      <c r="BI2592" s="67" t="e">
        <f t="shared" si="8067"/>
        <v>#REF!</v>
      </c>
      <c r="BJ2592" s="67" t="e">
        <f t="shared" si="8067"/>
        <v>#REF!</v>
      </c>
      <c r="BK2592" s="68" t="e">
        <f t="shared" si="8068"/>
        <v>#REF!</v>
      </c>
      <c r="BL2592" s="68" t="e">
        <f t="shared" si="7920"/>
        <v>#REF!</v>
      </c>
      <c r="BM2592" s="305">
        <v>0</v>
      </c>
      <c r="BN2592" s="305">
        <v>0</v>
      </c>
      <c r="BO2592" s="306"/>
      <c r="BP2592" s="306"/>
      <c r="BQ2592" s="305">
        <v>0</v>
      </c>
      <c r="BR2592" s="305">
        <v>0</v>
      </c>
      <c r="BS2592" s="114"/>
      <c r="BT2592" s="77"/>
      <c r="BU2592" s="77"/>
      <c r="BV2592" s="77"/>
      <c r="BW2592" s="77"/>
    </row>
    <row r="2593" spans="1:72" s="79" customFormat="1" hidden="1">
      <c r="A2593" s="77"/>
      <c r="B2593" s="59">
        <v>2014</v>
      </c>
      <c r="C2593" s="60">
        <v>8317</v>
      </c>
      <c r="D2593" s="59">
        <v>10</v>
      </c>
      <c r="E2593" s="59">
        <v>5000</v>
      </c>
      <c r="F2593" s="59">
        <v>5100</v>
      </c>
      <c r="G2593" s="59">
        <v>519</v>
      </c>
      <c r="H2593" s="59"/>
      <c r="I2593" s="61" t="s">
        <v>164</v>
      </c>
      <c r="J2593" s="62">
        <f>J2594+J2595</f>
        <v>0</v>
      </c>
      <c r="K2593" s="62">
        <f t="shared" ref="K2593:P2593" si="8069">K2594+K2595</f>
        <v>0</v>
      </c>
      <c r="L2593" s="62">
        <f t="shared" si="8069"/>
        <v>0</v>
      </c>
      <c r="M2593" s="62">
        <f t="shared" si="8069"/>
        <v>0</v>
      </c>
      <c r="N2593" s="62">
        <f t="shared" si="8069"/>
        <v>0</v>
      </c>
      <c r="O2593" s="62">
        <f t="shared" si="8069"/>
        <v>0</v>
      </c>
      <c r="P2593" s="62">
        <f t="shared" si="8069"/>
        <v>0</v>
      </c>
      <c r="Q2593" s="62">
        <f>Q2594+Q2595</f>
        <v>0</v>
      </c>
      <c r="R2593" s="62">
        <f t="shared" ref="R2593:S2593" si="8070">R2594+R2595</f>
        <v>0</v>
      </c>
      <c r="S2593" s="62">
        <f t="shared" si="8070"/>
        <v>0</v>
      </c>
      <c r="T2593" s="62">
        <f>T2594+T2595</f>
        <v>0</v>
      </c>
      <c r="U2593" s="62">
        <f t="shared" ref="U2593:V2593" si="8071">U2594+U2595</f>
        <v>0</v>
      </c>
      <c r="V2593" s="62">
        <f t="shared" si="8071"/>
        <v>0</v>
      </c>
      <c r="W2593" s="62">
        <v>0</v>
      </c>
      <c r="X2593" s="62">
        <v>0</v>
      </c>
      <c r="Y2593" s="62">
        <v>0</v>
      </c>
      <c r="Z2593" s="62">
        <v>0</v>
      </c>
      <c r="AA2593" s="62">
        <v>0</v>
      </c>
      <c r="AB2593" s="62">
        <v>0</v>
      </c>
      <c r="AC2593" s="62">
        <f t="shared" ref="AC2593" si="8072">AC2594+AC2595</f>
        <v>0</v>
      </c>
      <c r="AD2593" s="62">
        <f>AD2594+AD2595</f>
        <v>0</v>
      </c>
      <c r="AE2593" s="62">
        <f t="shared" ref="AE2593:AJ2593" si="8073">AE2594+AE2595</f>
        <v>0</v>
      </c>
      <c r="AF2593" s="62">
        <f t="shared" si="8073"/>
        <v>0</v>
      </c>
      <c r="AG2593" s="62" t="e">
        <f t="shared" si="8073"/>
        <v>#REF!</v>
      </c>
      <c r="AH2593" s="62" t="e">
        <f t="shared" si="8073"/>
        <v>#REF!</v>
      </c>
      <c r="AI2593" s="62" t="e">
        <f t="shared" si="8073"/>
        <v>#REF!</v>
      </c>
      <c r="AJ2593" s="62" t="e">
        <f t="shared" si="8073"/>
        <v>#REF!</v>
      </c>
      <c r="AK2593" s="62">
        <f>AK2594+AK2595</f>
        <v>0</v>
      </c>
      <c r="AL2593" s="62">
        <f t="shared" ref="AL2593:AQ2593" si="8074">AL2594+AL2595</f>
        <v>0</v>
      </c>
      <c r="AM2593" s="62">
        <f t="shared" si="8074"/>
        <v>0</v>
      </c>
      <c r="AN2593" s="62">
        <f t="shared" si="8074"/>
        <v>0</v>
      </c>
      <c r="AO2593" s="62">
        <f t="shared" si="8074"/>
        <v>0</v>
      </c>
      <c r="AP2593" s="62">
        <f t="shared" si="8074"/>
        <v>0</v>
      </c>
      <c r="AQ2593" s="62">
        <f t="shared" si="8074"/>
        <v>0</v>
      </c>
      <c r="AR2593" s="62">
        <f>AR2594+AR2595</f>
        <v>0</v>
      </c>
      <c r="AS2593" s="62">
        <f t="shared" ref="AS2593:AX2593" si="8075">AS2594+AS2595</f>
        <v>0</v>
      </c>
      <c r="AT2593" s="62">
        <f t="shared" si="8075"/>
        <v>0</v>
      </c>
      <c r="AU2593" s="62">
        <f t="shared" si="8075"/>
        <v>0</v>
      </c>
      <c r="AV2593" s="62">
        <f t="shared" si="8075"/>
        <v>0</v>
      </c>
      <c r="AW2593" s="62">
        <f t="shared" si="8075"/>
        <v>0</v>
      </c>
      <c r="AX2593" s="62">
        <f t="shared" si="8075"/>
        <v>0</v>
      </c>
      <c r="AY2593" s="62">
        <f>AY2594+AY2595</f>
        <v>0</v>
      </c>
      <c r="AZ2593" s="62">
        <f t="shared" ref="AZ2593:BE2593" si="8076">AZ2594+AZ2595</f>
        <v>0</v>
      </c>
      <c r="BA2593" s="62">
        <f t="shared" si="8076"/>
        <v>0</v>
      </c>
      <c r="BB2593" s="62">
        <f t="shared" si="8076"/>
        <v>0</v>
      </c>
      <c r="BC2593" s="62">
        <f t="shared" si="8076"/>
        <v>0</v>
      </c>
      <c r="BD2593" s="62">
        <f t="shared" si="8076"/>
        <v>0</v>
      </c>
      <c r="BE2593" s="62">
        <f t="shared" si="8076"/>
        <v>0</v>
      </c>
      <c r="BF2593" s="62">
        <f>BF2594+BF2595</f>
        <v>0</v>
      </c>
      <c r="BG2593" s="62">
        <f t="shared" ref="BG2593:BK2593" si="8077">BG2594+BG2595</f>
        <v>0</v>
      </c>
      <c r="BH2593" s="62">
        <f t="shared" si="8077"/>
        <v>0</v>
      </c>
      <c r="BI2593" s="62" t="e">
        <f t="shared" si="8077"/>
        <v>#REF!</v>
      </c>
      <c r="BJ2593" s="62" t="e">
        <f t="shared" si="8077"/>
        <v>#REF!</v>
      </c>
      <c r="BK2593" s="62" t="e">
        <f t="shared" si="8077"/>
        <v>#REF!</v>
      </c>
      <c r="BL2593" s="62" t="e">
        <f t="shared" si="7920"/>
        <v>#REF!</v>
      </c>
      <c r="BM2593" s="304"/>
      <c r="BN2593" s="304"/>
      <c r="BO2593" s="304"/>
      <c r="BP2593" s="304"/>
      <c r="BQ2593" s="304"/>
      <c r="BR2593" s="304"/>
      <c r="BS2593" s="64"/>
      <c r="BT2593" s="77"/>
    </row>
    <row r="2594" spans="1:72" s="46" customFormat="1" ht="36.75" hidden="1" customHeight="1">
      <c r="A2594" s="77"/>
      <c r="B2594" s="104">
        <v>2014</v>
      </c>
      <c r="C2594" s="105">
        <v>8317</v>
      </c>
      <c r="D2594" s="104">
        <v>10</v>
      </c>
      <c r="E2594" s="104">
        <v>5000</v>
      </c>
      <c r="F2594" s="104">
        <v>5100</v>
      </c>
      <c r="G2594" s="104">
        <v>519</v>
      </c>
      <c r="H2594" s="104">
        <v>1</v>
      </c>
      <c r="I2594" s="66" t="s">
        <v>167</v>
      </c>
      <c r="J2594" s="67">
        <v>0</v>
      </c>
      <c r="K2594" s="67">
        <v>0</v>
      </c>
      <c r="L2594" s="68">
        <f>J2594+K2594</f>
        <v>0</v>
      </c>
      <c r="M2594" s="67">
        <v>0</v>
      </c>
      <c r="N2594" s="67">
        <v>0</v>
      </c>
      <c r="O2594" s="68">
        <f>+M2594+N2594</f>
        <v>0</v>
      </c>
      <c r="P2594" s="68">
        <f>+L2594+O2594</f>
        <v>0</v>
      </c>
      <c r="Q2594" s="71">
        <v>0</v>
      </c>
      <c r="R2594" s="71">
        <v>0</v>
      </c>
      <c r="S2594" s="71">
        <v>0</v>
      </c>
      <c r="T2594" s="71">
        <v>0</v>
      </c>
      <c r="U2594" s="71">
        <v>0</v>
      </c>
      <c r="V2594" s="71">
        <v>0</v>
      </c>
      <c r="W2594" s="67">
        <v>0</v>
      </c>
      <c r="X2594" s="67">
        <v>0</v>
      </c>
      <c r="Y2594" s="68">
        <v>0</v>
      </c>
      <c r="Z2594" s="67">
        <v>0</v>
      </c>
      <c r="AA2594" s="67">
        <v>0</v>
      </c>
      <c r="AB2594" s="68">
        <v>0</v>
      </c>
      <c r="AC2594" s="68">
        <f t="shared" ref="AC2594:AC2595" si="8078">+Y2594+AB2594</f>
        <v>0</v>
      </c>
      <c r="AD2594" s="67">
        <f>J2594+Q2594-T2594</f>
        <v>0</v>
      </c>
      <c r="AE2594" s="67">
        <f>K2594+R2594-U2594</f>
        <v>0</v>
      </c>
      <c r="AF2594" s="68">
        <f t="shared" ref="AF2594:AF2595" si="8079">AD2594+AE2594</f>
        <v>0</v>
      </c>
      <c r="AG2594" s="67" t="e">
        <f>M2594+#REF!-V2594</f>
        <v>#REF!</v>
      </c>
      <c r="AH2594" s="67" t="e">
        <f>N2594+S2594-#REF!</f>
        <v>#REF!</v>
      </c>
      <c r="AI2594" s="68" t="e">
        <f t="shared" ref="AI2594:AI2595" si="8080">+AG2594+AH2594</f>
        <v>#REF!</v>
      </c>
      <c r="AJ2594" s="68" t="e">
        <f t="shared" ref="AJ2594:AJ2595" si="8081">+AF2594+AI2594</f>
        <v>#REF!</v>
      </c>
      <c r="AK2594" s="71">
        <v>0</v>
      </c>
      <c r="AL2594" s="71">
        <v>0</v>
      </c>
      <c r="AM2594" s="68">
        <f>AK2594+AL2594</f>
        <v>0</v>
      </c>
      <c r="AN2594" s="71">
        <v>0</v>
      </c>
      <c r="AO2594" s="71">
        <v>0</v>
      </c>
      <c r="AP2594" s="68">
        <f>+AN2594+AO2594</f>
        <v>0</v>
      </c>
      <c r="AQ2594" s="68">
        <f>+AM2594+AP2594</f>
        <v>0</v>
      </c>
      <c r="AR2594" s="71">
        <v>0</v>
      </c>
      <c r="AS2594" s="71">
        <v>0</v>
      </c>
      <c r="AT2594" s="68">
        <f>AR2594+AS2594</f>
        <v>0</v>
      </c>
      <c r="AU2594" s="71">
        <v>0</v>
      </c>
      <c r="AV2594" s="71">
        <v>0</v>
      </c>
      <c r="AW2594" s="68">
        <f>+AU2594+AV2594</f>
        <v>0</v>
      </c>
      <c r="AX2594" s="68">
        <f>+AT2594+AW2594</f>
        <v>0</v>
      </c>
      <c r="AY2594" s="71">
        <v>0</v>
      </c>
      <c r="AZ2594" s="71">
        <v>0</v>
      </c>
      <c r="BA2594" s="68">
        <f>AY2594+AZ2594</f>
        <v>0</v>
      </c>
      <c r="BB2594" s="71">
        <v>0</v>
      </c>
      <c r="BC2594" s="71">
        <v>0</v>
      </c>
      <c r="BD2594" s="68">
        <f>+BB2594+BC2594</f>
        <v>0</v>
      </c>
      <c r="BE2594" s="68">
        <f>+BA2594+BD2594</f>
        <v>0</v>
      </c>
      <c r="BF2594" s="67">
        <f t="shared" ref="BF2594:BG2595" si="8082">AD2594-AK2594-AR2594-AY2594</f>
        <v>0</v>
      </c>
      <c r="BG2594" s="67">
        <f t="shared" si="8082"/>
        <v>0</v>
      </c>
      <c r="BH2594" s="68">
        <f t="shared" ref="BH2594:BH2595" si="8083">BF2594+BG2594</f>
        <v>0</v>
      </c>
      <c r="BI2594" s="67" t="e">
        <f t="shared" ref="BI2594:BJ2595" si="8084">AG2594-AN2594-AU2594-BB2594</f>
        <v>#REF!</v>
      </c>
      <c r="BJ2594" s="67" t="e">
        <f t="shared" si="8084"/>
        <v>#REF!</v>
      </c>
      <c r="BK2594" s="68" t="e">
        <f t="shared" ref="BK2594:BK2595" si="8085">+BI2594+BJ2594</f>
        <v>#REF!</v>
      </c>
      <c r="BL2594" s="68" t="e">
        <f t="shared" si="7920"/>
        <v>#REF!</v>
      </c>
      <c r="BM2594" s="305">
        <v>0</v>
      </c>
      <c r="BN2594" s="305">
        <v>0</v>
      </c>
      <c r="BO2594" s="306"/>
      <c r="BP2594" s="306"/>
      <c r="BQ2594" s="305">
        <v>0</v>
      </c>
      <c r="BR2594" s="305">
        <v>0</v>
      </c>
      <c r="BS2594" s="114" t="s">
        <v>208</v>
      </c>
      <c r="BT2594" s="77"/>
    </row>
    <row r="2595" spans="1:72" s="46" customFormat="1" hidden="1">
      <c r="A2595" s="77"/>
      <c r="B2595" s="104">
        <v>2014</v>
      </c>
      <c r="C2595" s="105">
        <v>8317</v>
      </c>
      <c r="D2595" s="104">
        <v>10</v>
      </c>
      <c r="E2595" s="104">
        <v>5000</v>
      </c>
      <c r="F2595" s="104">
        <v>5100</v>
      </c>
      <c r="G2595" s="104">
        <v>519</v>
      </c>
      <c r="H2595" s="104">
        <v>2</v>
      </c>
      <c r="I2595" s="66" t="s">
        <v>1309</v>
      </c>
      <c r="J2595" s="67">
        <v>0</v>
      </c>
      <c r="K2595" s="67">
        <v>0</v>
      </c>
      <c r="L2595" s="68">
        <f>J2595+K2595</f>
        <v>0</v>
      </c>
      <c r="M2595" s="67">
        <v>0</v>
      </c>
      <c r="N2595" s="67">
        <v>0</v>
      </c>
      <c r="O2595" s="68">
        <f>+M2595+N2595</f>
        <v>0</v>
      </c>
      <c r="P2595" s="68">
        <f>+L2595+O2595</f>
        <v>0</v>
      </c>
      <c r="Q2595" s="71">
        <v>0</v>
      </c>
      <c r="R2595" s="71">
        <v>0</v>
      </c>
      <c r="S2595" s="71">
        <v>0</v>
      </c>
      <c r="T2595" s="71">
        <v>0</v>
      </c>
      <c r="U2595" s="71">
        <v>0</v>
      </c>
      <c r="V2595" s="71">
        <v>0</v>
      </c>
      <c r="W2595" s="67">
        <v>0</v>
      </c>
      <c r="X2595" s="67">
        <v>0</v>
      </c>
      <c r="Y2595" s="68">
        <v>0</v>
      </c>
      <c r="Z2595" s="67">
        <v>0</v>
      </c>
      <c r="AA2595" s="67">
        <v>0</v>
      </c>
      <c r="AB2595" s="68">
        <v>0</v>
      </c>
      <c r="AC2595" s="68">
        <f t="shared" si="8078"/>
        <v>0</v>
      </c>
      <c r="AD2595" s="67">
        <f>J2595+Q2595-T2595</f>
        <v>0</v>
      </c>
      <c r="AE2595" s="67">
        <f>K2595+R2595-U2595</f>
        <v>0</v>
      </c>
      <c r="AF2595" s="68">
        <f t="shared" si="8079"/>
        <v>0</v>
      </c>
      <c r="AG2595" s="67" t="e">
        <f>M2595+#REF!-V2595</f>
        <v>#REF!</v>
      </c>
      <c r="AH2595" s="67" t="e">
        <f>N2595+S2595-#REF!</f>
        <v>#REF!</v>
      </c>
      <c r="AI2595" s="68" t="e">
        <f t="shared" si="8080"/>
        <v>#REF!</v>
      </c>
      <c r="AJ2595" s="68" t="e">
        <f t="shared" si="8081"/>
        <v>#REF!</v>
      </c>
      <c r="AK2595" s="71">
        <v>0</v>
      </c>
      <c r="AL2595" s="71">
        <v>0</v>
      </c>
      <c r="AM2595" s="68">
        <f>AK2595+AL2595</f>
        <v>0</v>
      </c>
      <c r="AN2595" s="71">
        <v>0</v>
      </c>
      <c r="AO2595" s="71">
        <v>0</v>
      </c>
      <c r="AP2595" s="68">
        <f>+AN2595+AO2595</f>
        <v>0</v>
      </c>
      <c r="AQ2595" s="68">
        <f>+AM2595+AP2595</f>
        <v>0</v>
      </c>
      <c r="AR2595" s="71">
        <v>0</v>
      </c>
      <c r="AS2595" s="71">
        <v>0</v>
      </c>
      <c r="AT2595" s="68">
        <f>AR2595+AS2595</f>
        <v>0</v>
      </c>
      <c r="AU2595" s="71">
        <v>0</v>
      </c>
      <c r="AV2595" s="71">
        <v>0</v>
      </c>
      <c r="AW2595" s="68">
        <f>+AU2595+AV2595</f>
        <v>0</v>
      </c>
      <c r="AX2595" s="68">
        <f>+AT2595+AW2595</f>
        <v>0</v>
      </c>
      <c r="AY2595" s="71">
        <v>0</v>
      </c>
      <c r="AZ2595" s="71">
        <v>0</v>
      </c>
      <c r="BA2595" s="68">
        <f>AY2595+AZ2595</f>
        <v>0</v>
      </c>
      <c r="BB2595" s="71">
        <v>0</v>
      </c>
      <c r="BC2595" s="71">
        <v>0</v>
      </c>
      <c r="BD2595" s="68">
        <f>+BB2595+BC2595</f>
        <v>0</v>
      </c>
      <c r="BE2595" s="68">
        <f>+BA2595+BD2595</f>
        <v>0</v>
      </c>
      <c r="BF2595" s="67">
        <f t="shared" si="8082"/>
        <v>0</v>
      </c>
      <c r="BG2595" s="67">
        <f t="shared" si="8082"/>
        <v>0</v>
      </c>
      <c r="BH2595" s="68">
        <f t="shared" si="8083"/>
        <v>0</v>
      </c>
      <c r="BI2595" s="67" t="e">
        <f t="shared" si="8084"/>
        <v>#REF!</v>
      </c>
      <c r="BJ2595" s="67" t="e">
        <f t="shared" si="8084"/>
        <v>#REF!</v>
      </c>
      <c r="BK2595" s="68" t="e">
        <f t="shared" si="8085"/>
        <v>#REF!</v>
      </c>
      <c r="BL2595" s="68" t="e">
        <f t="shared" si="7920"/>
        <v>#REF!</v>
      </c>
      <c r="BM2595" s="305">
        <v>0</v>
      </c>
      <c r="BN2595" s="305">
        <v>0</v>
      </c>
      <c r="BO2595" s="306"/>
      <c r="BP2595" s="306"/>
      <c r="BQ2595" s="305">
        <v>0</v>
      </c>
      <c r="BR2595" s="305">
        <v>0</v>
      </c>
      <c r="BS2595" s="114" t="s">
        <v>208</v>
      </c>
      <c r="BT2595" s="77"/>
    </row>
    <row r="2596" spans="1:72" s="102" customFormat="1" hidden="1">
      <c r="A2596" s="77"/>
      <c r="B2596" s="53">
        <v>2014</v>
      </c>
      <c r="C2596" s="54">
        <v>8317</v>
      </c>
      <c r="D2596" s="53">
        <v>10</v>
      </c>
      <c r="E2596" s="53">
        <v>5000</v>
      </c>
      <c r="F2596" s="53">
        <v>5200</v>
      </c>
      <c r="G2596" s="53"/>
      <c r="H2596" s="53"/>
      <c r="I2596" s="55" t="s">
        <v>169</v>
      </c>
      <c r="J2596" s="56">
        <f>J2597</f>
        <v>0</v>
      </c>
      <c r="K2596" s="56">
        <f t="shared" ref="K2596:P2597" si="8086">K2597</f>
        <v>0</v>
      </c>
      <c r="L2596" s="56">
        <f t="shared" si="8086"/>
        <v>0</v>
      </c>
      <c r="M2596" s="56">
        <f t="shared" si="8086"/>
        <v>0</v>
      </c>
      <c r="N2596" s="56">
        <f t="shared" si="8086"/>
        <v>0</v>
      </c>
      <c r="O2596" s="56">
        <f t="shared" si="8086"/>
        <v>0</v>
      </c>
      <c r="P2596" s="56">
        <f t="shared" si="8086"/>
        <v>0</v>
      </c>
      <c r="Q2596" s="56">
        <f>Q2597</f>
        <v>0</v>
      </c>
      <c r="R2596" s="56">
        <f t="shared" ref="R2596:V2597" si="8087">R2597</f>
        <v>0</v>
      </c>
      <c r="S2596" s="56">
        <f t="shared" si="8087"/>
        <v>0</v>
      </c>
      <c r="T2596" s="56">
        <f>T2597</f>
        <v>0</v>
      </c>
      <c r="U2596" s="56">
        <f t="shared" si="8087"/>
        <v>0</v>
      </c>
      <c r="V2596" s="56">
        <f t="shared" si="8087"/>
        <v>0</v>
      </c>
      <c r="W2596" s="56">
        <v>0</v>
      </c>
      <c r="X2596" s="56">
        <v>0</v>
      </c>
      <c r="Y2596" s="56">
        <v>0</v>
      </c>
      <c r="Z2596" s="56">
        <v>0</v>
      </c>
      <c r="AA2596" s="56">
        <v>0</v>
      </c>
      <c r="AB2596" s="56">
        <v>0</v>
      </c>
      <c r="AC2596" s="56">
        <f t="shared" ref="AC2596:AC2597" si="8088">AC2597</f>
        <v>0</v>
      </c>
      <c r="AD2596" s="56">
        <f>AD2597</f>
        <v>0</v>
      </c>
      <c r="AE2596" s="56">
        <f t="shared" ref="AE2596:AJ2597" si="8089">AE2597</f>
        <v>0</v>
      </c>
      <c r="AF2596" s="56">
        <f t="shared" si="8089"/>
        <v>0</v>
      </c>
      <c r="AG2596" s="56" t="e">
        <f t="shared" si="8089"/>
        <v>#REF!</v>
      </c>
      <c r="AH2596" s="56" t="e">
        <f t="shared" si="8089"/>
        <v>#REF!</v>
      </c>
      <c r="AI2596" s="56" t="e">
        <f t="shared" si="8089"/>
        <v>#REF!</v>
      </c>
      <c r="AJ2596" s="56" t="e">
        <f t="shared" si="8089"/>
        <v>#REF!</v>
      </c>
      <c r="AK2596" s="56">
        <f>AK2597</f>
        <v>0</v>
      </c>
      <c r="AL2596" s="56">
        <f t="shared" ref="AL2596:BA2597" si="8090">AL2597</f>
        <v>0</v>
      </c>
      <c r="AM2596" s="56">
        <f t="shared" si="8090"/>
        <v>0</v>
      </c>
      <c r="AN2596" s="56">
        <f t="shared" si="8090"/>
        <v>0</v>
      </c>
      <c r="AO2596" s="56">
        <f t="shared" si="8090"/>
        <v>0</v>
      </c>
      <c r="AP2596" s="56">
        <f t="shared" si="8090"/>
        <v>0</v>
      </c>
      <c r="AQ2596" s="56">
        <f t="shared" si="8090"/>
        <v>0</v>
      </c>
      <c r="AR2596" s="56">
        <f>AR2597</f>
        <v>0</v>
      </c>
      <c r="AS2596" s="56">
        <f t="shared" si="8090"/>
        <v>0</v>
      </c>
      <c r="AT2596" s="56">
        <f t="shared" si="8090"/>
        <v>0</v>
      </c>
      <c r="AU2596" s="56">
        <f t="shared" si="8090"/>
        <v>0</v>
      </c>
      <c r="AV2596" s="56">
        <f t="shared" si="8090"/>
        <v>0</v>
      </c>
      <c r="AW2596" s="56">
        <f t="shared" si="8090"/>
        <v>0</v>
      </c>
      <c r="AX2596" s="56">
        <f t="shared" si="8090"/>
        <v>0</v>
      </c>
      <c r="AY2596" s="56">
        <f>AY2597</f>
        <v>0</v>
      </c>
      <c r="AZ2596" s="56">
        <f t="shared" si="8090"/>
        <v>0</v>
      </c>
      <c r="BA2596" s="56">
        <f t="shared" si="8090"/>
        <v>0</v>
      </c>
      <c r="BB2596" s="56">
        <f t="shared" ref="AZ2596:BE2597" si="8091">BB2597</f>
        <v>0</v>
      </c>
      <c r="BC2596" s="56">
        <f t="shared" si="8091"/>
        <v>0</v>
      </c>
      <c r="BD2596" s="56">
        <f t="shared" si="8091"/>
        <v>0</v>
      </c>
      <c r="BE2596" s="56">
        <f t="shared" si="8091"/>
        <v>0</v>
      </c>
      <c r="BF2596" s="56">
        <f>BF2597</f>
        <v>0</v>
      </c>
      <c r="BG2596" s="56">
        <f t="shared" ref="BG2596:BK2597" si="8092">BG2597</f>
        <v>0</v>
      </c>
      <c r="BH2596" s="56">
        <f t="shared" si="8092"/>
        <v>0</v>
      </c>
      <c r="BI2596" s="56" t="e">
        <f t="shared" si="8092"/>
        <v>#REF!</v>
      </c>
      <c r="BJ2596" s="56" t="e">
        <f t="shared" si="8092"/>
        <v>#REF!</v>
      </c>
      <c r="BK2596" s="56" t="e">
        <f t="shared" si="8092"/>
        <v>#REF!</v>
      </c>
      <c r="BL2596" s="56" t="e">
        <f t="shared" si="7920"/>
        <v>#REF!</v>
      </c>
      <c r="BM2596" s="303"/>
      <c r="BN2596" s="303"/>
      <c r="BO2596" s="303"/>
      <c r="BP2596" s="303"/>
      <c r="BQ2596" s="303"/>
      <c r="BR2596" s="303"/>
      <c r="BS2596" s="58"/>
    </row>
    <row r="2597" spans="1:72" s="102" customFormat="1" hidden="1">
      <c r="A2597" s="77"/>
      <c r="B2597" s="59">
        <v>2014</v>
      </c>
      <c r="C2597" s="60">
        <v>8317</v>
      </c>
      <c r="D2597" s="59">
        <v>10</v>
      </c>
      <c r="E2597" s="59">
        <v>5000</v>
      </c>
      <c r="F2597" s="59">
        <v>5200</v>
      </c>
      <c r="G2597" s="59">
        <v>521</v>
      </c>
      <c r="H2597" s="59"/>
      <c r="I2597" s="61" t="s">
        <v>169</v>
      </c>
      <c r="J2597" s="62">
        <f>J2598</f>
        <v>0</v>
      </c>
      <c r="K2597" s="62">
        <f t="shared" si="8086"/>
        <v>0</v>
      </c>
      <c r="L2597" s="62">
        <f t="shared" si="8086"/>
        <v>0</v>
      </c>
      <c r="M2597" s="62">
        <f t="shared" si="8086"/>
        <v>0</v>
      </c>
      <c r="N2597" s="62">
        <f t="shared" si="8086"/>
        <v>0</v>
      </c>
      <c r="O2597" s="62">
        <f t="shared" si="8086"/>
        <v>0</v>
      </c>
      <c r="P2597" s="62">
        <f t="shared" si="8086"/>
        <v>0</v>
      </c>
      <c r="Q2597" s="62">
        <f>Q2598</f>
        <v>0</v>
      </c>
      <c r="R2597" s="62">
        <f t="shared" si="8087"/>
        <v>0</v>
      </c>
      <c r="S2597" s="62">
        <f t="shared" si="8087"/>
        <v>0</v>
      </c>
      <c r="T2597" s="62">
        <f>T2598</f>
        <v>0</v>
      </c>
      <c r="U2597" s="62">
        <f t="shared" si="8087"/>
        <v>0</v>
      </c>
      <c r="V2597" s="62">
        <f t="shared" si="8087"/>
        <v>0</v>
      </c>
      <c r="W2597" s="62">
        <v>0</v>
      </c>
      <c r="X2597" s="62">
        <v>0</v>
      </c>
      <c r="Y2597" s="62">
        <v>0</v>
      </c>
      <c r="Z2597" s="62">
        <v>0</v>
      </c>
      <c r="AA2597" s="62">
        <v>0</v>
      </c>
      <c r="AB2597" s="62">
        <v>0</v>
      </c>
      <c r="AC2597" s="62">
        <f t="shared" si="8088"/>
        <v>0</v>
      </c>
      <c r="AD2597" s="62">
        <f>AD2598</f>
        <v>0</v>
      </c>
      <c r="AE2597" s="62">
        <f t="shared" si="8089"/>
        <v>0</v>
      </c>
      <c r="AF2597" s="62">
        <f t="shared" si="8089"/>
        <v>0</v>
      </c>
      <c r="AG2597" s="62" t="e">
        <f t="shared" si="8089"/>
        <v>#REF!</v>
      </c>
      <c r="AH2597" s="62" t="e">
        <f t="shared" si="8089"/>
        <v>#REF!</v>
      </c>
      <c r="AI2597" s="62" t="e">
        <f t="shared" si="8089"/>
        <v>#REF!</v>
      </c>
      <c r="AJ2597" s="62" t="e">
        <f t="shared" si="8089"/>
        <v>#REF!</v>
      </c>
      <c r="AK2597" s="62">
        <f>AK2598</f>
        <v>0</v>
      </c>
      <c r="AL2597" s="62">
        <f t="shared" si="8090"/>
        <v>0</v>
      </c>
      <c r="AM2597" s="62">
        <f t="shared" si="8090"/>
        <v>0</v>
      </c>
      <c r="AN2597" s="62">
        <f t="shared" si="8090"/>
        <v>0</v>
      </c>
      <c r="AO2597" s="62">
        <f t="shared" si="8090"/>
        <v>0</v>
      </c>
      <c r="AP2597" s="62">
        <f t="shared" si="8090"/>
        <v>0</v>
      </c>
      <c r="AQ2597" s="62">
        <f t="shared" si="8090"/>
        <v>0</v>
      </c>
      <c r="AR2597" s="62">
        <f>AR2598</f>
        <v>0</v>
      </c>
      <c r="AS2597" s="62">
        <f t="shared" si="8090"/>
        <v>0</v>
      </c>
      <c r="AT2597" s="62">
        <f t="shared" si="8090"/>
        <v>0</v>
      </c>
      <c r="AU2597" s="62">
        <f t="shared" si="8090"/>
        <v>0</v>
      </c>
      <c r="AV2597" s="62">
        <f t="shared" si="8090"/>
        <v>0</v>
      </c>
      <c r="AW2597" s="62">
        <f t="shared" si="8090"/>
        <v>0</v>
      </c>
      <c r="AX2597" s="62">
        <f t="shared" si="8090"/>
        <v>0</v>
      </c>
      <c r="AY2597" s="62">
        <f>AY2598</f>
        <v>0</v>
      </c>
      <c r="AZ2597" s="62">
        <f t="shared" si="8091"/>
        <v>0</v>
      </c>
      <c r="BA2597" s="62">
        <f t="shared" si="8091"/>
        <v>0</v>
      </c>
      <c r="BB2597" s="62">
        <f t="shared" si="8091"/>
        <v>0</v>
      </c>
      <c r="BC2597" s="62">
        <f t="shared" si="8091"/>
        <v>0</v>
      </c>
      <c r="BD2597" s="62">
        <f t="shared" si="8091"/>
        <v>0</v>
      </c>
      <c r="BE2597" s="62">
        <f t="shared" si="8091"/>
        <v>0</v>
      </c>
      <c r="BF2597" s="62">
        <f>BF2598</f>
        <v>0</v>
      </c>
      <c r="BG2597" s="62">
        <f t="shared" si="8092"/>
        <v>0</v>
      </c>
      <c r="BH2597" s="62">
        <f t="shared" si="8092"/>
        <v>0</v>
      </c>
      <c r="BI2597" s="62" t="e">
        <f t="shared" si="8092"/>
        <v>#REF!</v>
      </c>
      <c r="BJ2597" s="62" t="e">
        <f t="shared" si="8092"/>
        <v>#REF!</v>
      </c>
      <c r="BK2597" s="62" t="e">
        <f t="shared" si="8092"/>
        <v>#REF!</v>
      </c>
      <c r="BL2597" s="62" t="e">
        <f t="shared" si="7920"/>
        <v>#REF!</v>
      </c>
      <c r="BM2597" s="304"/>
      <c r="BN2597" s="304"/>
      <c r="BO2597" s="304"/>
      <c r="BP2597" s="304"/>
      <c r="BQ2597" s="304"/>
      <c r="BR2597" s="304"/>
      <c r="BS2597" s="64"/>
    </row>
    <row r="2598" spans="1:72" s="102" customFormat="1" hidden="1">
      <c r="A2598" s="77"/>
      <c r="B2598" s="20">
        <v>2014</v>
      </c>
      <c r="C2598" s="65">
        <v>8317</v>
      </c>
      <c r="D2598" s="20">
        <v>10</v>
      </c>
      <c r="E2598" s="20">
        <v>5000</v>
      </c>
      <c r="F2598" s="20">
        <v>5200</v>
      </c>
      <c r="G2598" s="20">
        <v>521</v>
      </c>
      <c r="H2598" s="20">
        <v>1</v>
      </c>
      <c r="I2598" s="66" t="s">
        <v>1310</v>
      </c>
      <c r="J2598" s="67">
        <v>0</v>
      </c>
      <c r="K2598" s="67">
        <v>0</v>
      </c>
      <c r="L2598" s="68">
        <f>J2598+K2598</f>
        <v>0</v>
      </c>
      <c r="M2598" s="67">
        <v>0</v>
      </c>
      <c r="N2598" s="67">
        <v>0</v>
      </c>
      <c r="O2598" s="68">
        <f>+M2598+N2598</f>
        <v>0</v>
      </c>
      <c r="P2598" s="68">
        <f>+L2598+O2598</f>
        <v>0</v>
      </c>
      <c r="Q2598" s="71">
        <v>0</v>
      </c>
      <c r="R2598" s="71">
        <v>0</v>
      </c>
      <c r="S2598" s="71">
        <v>0</v>
      </c>
      <c r="T2598" s="71">
        <v>0</v>
      </c>
      <c r="U2598" s="71">
        <v>0</v>
      </c>
      <c r="V2598" s="71">
        <v>0</v>
      </c>
      <c r="W2598" s="67">
        <v>0</v>
      </c>
      <c r="X2598" s="67">
        <v>0</v>
      </c>
      <c r="Y2598" s="68">
        <v>0</v>
      </c>
      <c r="Z2598" s="67">
        <v>0</v>
      </c>
      <c r="AA2598" s="67">
        <v>0</v>
      </c>
      <c r="AB2598" s="68">
        <v>0</v>
      </c>
      <c r="AC2598" s="68">
        <f t="shared" ref="AC2598" si="8093">+Y2598+AB2598</f>
        <v>0</v>
      </c>
      <c r="AD2598" s="67">
        <f>J2598+Q2598-T2598</f>
        <v>0</v>
      </c>
      <c r="AE2598" s="67">
        <f>K2598+R2598-U2598</f>
        <v>0</v>
      </c>
      <c r="AF2598" s="68">
        <f t="shared" ref="AF2598" si="8094">AD2598+AE2598</f>
        <v>0</v>
      </c>
      <c r="AG2598" s="67" t="e">
        <f>M2598+#REF!-V2598</f>
        <v>#REF!</v>
      </c>
      <c r="AH2598" s="67" t="e">
        <f>N2598+S2598-#REF!</f>
        <v>#REF!</v>
      </c>
      <c r="AI2598" s="68" t="e">
        <f t="shared" ref="AI2598" si="8095">+AG2598+AH2598</f>
        <v>#REF!</v>
      </c>
      <c r="AJ2598" s="68" t="e">
        <f t="shared" ref="AJ2598" si="8096">+AF2598+AI2598</f>
        <v>#REF!</v>
      </c>
      <c r="AK2598" s="71">
        <v>0</v>
      </c>
      <c r="AL2598" s="71">
        <v>0</v>
      </c>
      <c r="AM2598" s="68">
        <f>AK2598+AL2598</f>
        <v>0</v>
      </c>
      <c r="AN2598" s="71">
        <v>0</v>
      </c>
      <c r="AO2598" s="71">
        <v>0</v>
      </c>
      <c r="AP2598" s="68">
        <f>+AN2598+AO2598</f>
        <v>0</v>
      </c>
      <c r="AQ2598" s="68">
        <f>+AM2598+AP2598</f>
        <v>0</v>
      </c>
      <c r="AR2598" s="71">
        <v>0</v>
      </c>
      <c r="AS2598" s="71">
        <v>0</v>
      </c>
      <c r="AT2598" s="68">
        <f>AR2598+AS2598</f>
        <v>0</v>
      </c>
      <c r="AU2598" s="71">
        <v>0</v>
      </c>
      <c r="AV2598" s="71">
        <v>0</v>
      </c>
      <c r="AW2598" s="68">
        <f>+AU2598+AV2598</f>
        <v>0</v>
      </c>
      <c r="AX2598" s="68">
        <f>+AT2598+AW2598</f>
        <v>0</v>
      </c>
      <c r="AY2598" s="71">
        <v>0</v>
      </c>
      <c r="AZ2598" s="71">
        <v>0</v>
      </c>
      <c r="BA2598" s="68">
        <f>AY2598+AZ2598</f>
        <v>0</v>
      </c>
      <c r="BB2598" s="71">
        <v>0</v>
      </c>
      <c r="BC2598" s="71">
        <v>0</v>
      </c>
      <c r="BD2598" s="68">
        <f>+BB2598+BC2598</f>
        <v>0</v>
      </c>
      <c r="BE2598" s="68">
        <f>+BA2598+BD2598</f>
        <v>0</v>
      </c>
      <c r="BF2598" s="67">
        <f t="shared" ref="BF2598:BG2598" si="8097">AD2598-AK2598-AR2598-AY2598</f>
        <v>0</v>
      </c>
      <c r="BG2598" s="67">
        <f t="shared" si="8097"/>
        <v>0</v>
      </c>
      <c r="BH2598" s="68">
        <f t="shared" ref="BH2598" si="8098">BF2598+BG2598</f>
        <v>0</v>
      </c>
      <c r="BI2598" s="67" t="e">
        <f t="shared" ref="BI2598:BJ2598" si="8099">AG2598-AN2598-AU2598-BB2598</f>
        <v>#REF!</v>
      </c>
      <c r="BJ2598" s="67" t="e">
        <f t="shared" si="8099"/>
        <v>#REF!</v>
      </c>
      <c r="BK2598" s="68" t="e">
        <f t="shared" ref="BK2598" si="8100">+BI2598+BJ2598</f>
        <v>#REF!</v>
      </c>
      <c r="BL2598" s="68" t="e">
        <f t="shared" si="7920"/>
        <v>#REF!</v>
      </c>
      <c r="BM2598" s="305">
        <v>0</v>
      </c>
      <c r="BN2598" s="305">
        <v>0</v>
      </c>
      <c r="BO2598" s="306"/>
      <c r="BP2598" s="306"/>
      <c r="BQ2598" s="305">
        <v>0</v>
      </c>
      <c r="BR2598" s="305">
        <v>0</v>
      </c>
      <c r="BS2598" s="114"/>
    </row>
    <row r="2599" spans="1:72" s="78" customFormat="1" ht="36.75" hidden="1" customHeight="1">
      <c r="A2599" s="77"/>
      <c r="B2599" s="53">
        <v>2014</v>
      </c>
      <c r="C2599" s="54">
        <v>8317</v>
      </c>
      <c r="D2599" s="53">
        <v>10</v>
      </c>
      <c r="E2599" s="53">
        <v>5000</v>
      </c>
      <c r="F2599" s="53">
        <v>5400</v>
      </c>
      <c r="G2599" s="53"/>
      <c r="H2599" s="53"/>
      <c r="I2599" s="55" t="s">
        <v>357</v>
      </c>
      <c r="J2599" s="56">
        <f>J2600</f>
        <v>0</v>
      </c>
      <c r="K2599" s="56">
        <f t="shared" ref="K2599:P2600" si="8101">K2600</f>
        <v>0</v>
      </c>
      <c r="L2599" s="56">
        <f t="shared" si="8101"/>
        <v>0</v>
      </c>
      <c r="M2599" s="56">
        <f t="shared" si="8101"/>
        <v>0</v>
      </c>
      <c r="N2599" s="56">
        <f t="shared" si="8101"/>
        <v>0</v>
      </c>
      <c r="O2599" s="56">
        <f t="shared" si="8101"/>
        <v>0</v>
      </c>
      <c r="P2599" s="56">
        <f t="shared" si="8101"/>
        <v>0</v>
      </c>
      <c r="Q2599" s="56">
        <f>Q2600</f>
        <v>0</v>
      </c>
      <c r="R2599" s="56">
        <f t="shared" ref="R2599:V2600" si="8102">R2600</f>
        <v>0</v>
      </c>
      <c r="S2599" s="56">
        <f t="shared" si="8102"/>
        <v>0</v>
      </c>
      <c r="T2599" s="56">
        <f>T2600</f>
        <v>0</v>
      </c>
      <c r="U2599" s="56">
        <f t="shared" si="8102"/>
        <v>0</v>
      </c>
      <c r="V2599" s="56">
        <f t="shared" si="8102"/>
        <v>0</v>
      </c>
      <c r="W2599" s="56">
        <v>0</v>
      </c>
      <c r="X2599" s="56">
        <v>0</v>
      </c>
      <c r="Y2599" s="56">
        <v>0</v>
      </c>
      <c r="Z2599" s="56">
        <v>0</v>
      </c>
      <c r="AA2599" s="56">
        <v>0</v>
      </c>
      <c r="AB2599" s="56">
        <v>0</v>
      </c>
      <c r="AC2599" s="56">
        <f t="shared" ref="AC2599:AC2600" si="8103">AC2600</f>
        <v>0</v>
      </c>
      <c r="AD2599" s="56">
        <f>AD2600</f>
        <v>0</v>
      </c>
      <c r="AE2599" s="56">
        <f t="shared" ref="AE2599:AJ2600" si="8104">AE2600</f>
        <v>0</v>
      </c>
      <c r="AF2599" s="56">
        <f t="shared" si="8104"/>
        <v>0</v>
      </c>
      <c r="AG2599" s="56" t="e">
        <f t="shared" si="8104"/>
        <v>#REF!</v>
      </c>
      <c r="AH2599" s="56" t="e">
        <f t="shared" si="8104"/>
        <v>#REF!</v>
      </c>
      <c r="AI2599" s="56" t="e">
        <f t="shared" si="8104"/>
        <v>#REF!</v>
      </c>
      <c r="AJ2599" s="56" t="e">
        <f t="shared" si="8104"/>
        <v>#REF!</v>
      </c>
      <c r="AK2599" s="56">
        <f>AK2600</f>
        <v>0</v>
      </c>
      <c r="AL2599" s="56">
        <f t="shared" ref="AL2599:BA2600" si="8105">AL2600</f>
        <v>0</v>
      </c>
      <c r="AM2599" s="56">
        <f t="shared" si="8105"/>
        <v>0</v>
      </c>
      <c r="AN2599" s="56">
        <f t="shared" si="8105"/>
        <v>0</v>
      </c>
      <c r="AO2599" s="56">
        <f t="shared" si="8105"/>
        <v>0</v>
      </c>
      <c r="AP2599" s="56">
        <f t="shared" si="8105"/>
        <v>0</v>
      </c>
      <c r="AQ2599" s="56">
        <f t="shared" si="8105"/>
        <v>0</v>
      </c>
      <c r="AR2599" s="56">
        <f>AR2600</f>
        <v>0</v>
      </c>
      <c r="AS2599" s="56">
        <f t="shared" si="8105"/>
        <v>0</v>
      </c>
      <c r="AT2599" s="56">
        <f t="shared" si="8105"/>
        <v>0</v>
      </c>
      <c r="AU2599" s="56">
        <f t="shared" si="8105"/>
        <v>0</v>
      </c>
      <c r="AV2599" s="56">
        <f t="shared" si="8105"/>
        <v>0</v>
      </c>
      <c r="AW2599" s="56">
        <f t="shared" si="8105"/>
        <v>0</v>
      </c>
      <c r="AX2599" s="56">
        <f t="shared" si="8105"/>
        <v>0</v>
      </c>
      <c r="AY2599" s="56">
        <f>AY2600</f>
        <v>0</v>
      </c>
      <c r="AZ2599" s="56">
        <f t="shared" si="8105"/>
        <v>0</v>
      </c>
      <c r="BA2599" s="56">
        <f t="shared" si="8105"/>
        <v>0</v>
      </c>
      <c r="BB2599" s="56">
        <f t="shared" ref="AZ2599:BE2600" si="8106">BB2600</f>
        <v>0</v>
      </c>
      <c r="BC2599" s="56">
        <f t="shared" si="8106"/>
        <v>0</v>
      </c>
      <c r="BD2599" s="56">
        <f t="shared" si="8106"/>
        <v>0</v>
      </c>
      <c r="BE2599" s="56">
        <f t="shared" si="8106"/>
        <v>0</v>
      </c>
      <c r="BF2599" s="56">
        <f>BF2600</f>
        <v>0</v>
      </c>
      <c r="BG2599" s="56">
        <f t="shared" ref="BG2599:BK2600" si="8107">BG2600</f>
        <v>0</v>
      </c>
      <c r="BH2599" s="56">
        <f t="shared" si="8107"/>
        <v>0</v>
      </c>
      <c r="BI2599" s="56" t="e">
        <f t="shared" si="8107"/>
        <v>#REF!</v>
      </c>
      <c r="BJ2599" s="56" t="e">
        <f t="shared" si="8107"/>
        <v>#REF!</v>
      </c>
      <c r="BK2599" s="56" t="e">
        <f t="shared" si="8107"/>
        <v>#REF!</v>
      </c>
      <c r="BL2599" s="56" t="e">
        <f t="shared" si="7920"/>
        <v>#REF!</v>
      </c>
      <c r="BM2599" s="303"/>
      <c r="BN2599" s="303"/>
      <c r="BO2599" s="303"/>
      <c r="BP2599" s="303"/>
      <c r="BQ2599" s="303"/>
      <c r="BR2599" s="303"/>
      <c r="BS2599" s="58"/>
      <c r="BT2599" s="77"/>
    </row>
    <row r="2600" spans="1:72" s="79" customFormat="1" ht="36.75" hidden="1" customHeight="1">
      <c r="A2600" s="77"/>
      <c r="B2600" s="59">
        <v>2014</v>
      </c>
      <c r="C2600" s="60">
        <v>8317</v>
      </c>
      <c r="D2600" s="59">
        <v>10</v>
      </c>
      <c r="E2600" s="59">
        <v>5000</v>
      </c>
      <c r="F2600" s="59">
        <v>5400</v>
      </c>
      <c r="G2600" s="59">
        <v>541</v>
      </c>
      <c r="H2600" s="59"/>
      <c r="I2600" s="61" t="s">
        <v>179</v>
      </c>
      <c r="J2600" s="62">
        <f>J2601</f>
        <v>0</v>
      </c>
      <c r="K2600" s="62">
        <f t="shared" si="8101"/>
        <v>0</v>
      </c>
      <c r="L2600" s="62">
        <f t="shared" si="8101"/>
        <v>0</v>
      </c>
      <c r="M2600" s="62">
        <f t="shared" si="8101"/>
        <v>0</v>
      </c>
      <c r="N2600" s="62">
        <f t="shared" si="8101"/>
        <v>0</v>
      </c>
      <c r="O2600" s="62">
        <f t="shared" si="8101"/>
        <v>0</v>
      </c>
      <c r="P2600" s="62">
        <f t="shared" si="8101"/>
        <v>0</v>
      </c>
      <c r="Q2600" s="62">
        <f>Q2601</f>
        <v>0</v>
      </c>
      <c r="R2600" s="62">
        <f t="shared" si="8102"/>
        <v>0</v>
      </c>
      <c r="S2600" s="62">
        <f t="shared" si="8102"/>
        <v>0</v>
      </c>
      <c r="T2600" s="62">
        <f>T2601</f>
        <v>0</v>
      </c>
      <c r="U2600" s="62">
        <f t="shared" si="8102"/>
        <v>0</v>
      </c>
      <c r="V2600" s="62">
        <f t="shared" si="8102"/>
        <v>0</v>
      </c>
      <c r="W2600" s="62">
        <v>0</v>
      </c>
      <c r="X2600" s="62">
        <v>0</v>
      </c>
      <c r="Y2600" s="62">
        <v>0</v>
      </c>
      <c r="Z2600" s="62">
        <v>0</v>
      </c>
      <c r="AA2600" s="62">
        <v>0</v>
      </c>
      <c r="AB2600" s="62">
        <v>0</v>
      </c>
      <c r="AC2600" s="62">
        <f t="shared" si="8103"/>
        <v>0</v>
      </c>
      <c r="AD2600" s="62">
        <f>AD2601</f>
        <v>0</v>
      </c>
      <c r="AE2600" s="62">
        <f t="shared" si="8104"/>
        <v>0</v>
      </c>
      <c r="AF2600" s="62">
        <f t="shared" si="8104"/>
        <v>0</v>
      </c>
      <c r="AG2600" s="62" t="e">
        <f t="shared" si="8104"/>
        <v>#REF!</v>
      </c>
      <c r="AH2600" s="62" t="e">
        <f t="shared" si="8104"/>
        <v>#REF!</v>
      </c>
      <c r="AI2600" s="62" t="e">
        <f t="shared" si="8104"/>
        <v>#REF!</v>
      </c>
      <c r="AJ2600" s="62" t="e">
        <f t="shared" si="8104"/>
        <v>#REF!</v>
      </c>
      <c r="AK2600" s="62">
        <f>AK2601</f>
        <v>0</v>
      </c>
      <c r="AL2600" s="62">
        <f t="shared" si="8105"/>
        <v>0</v>
      </c>
      <c r="AM2600" s="62">
        <f t="shared" si="8105"/>
        <v>0</v>
      </c>
      <c r="AN2600" s="62">
        <f t="shared" si="8105"/>
        <v>0</v>
      </c>
      <c r="AO2600" s="62">
        <f t="shared" si="8105"/>
        <v>0</v>
      </c>
      <c r="AP2600" s="62">
        <f t="shared" si="8105"/>
        <v>0</v>
      </c>
      <c r="AQ2600" s="62">
        <f t="shared" si="8105"/>
        <v>0</v>
      </c>
      <c r="AR2600" s="62">
        <f>AR2601</f>
        <v>0</v>
      </c>
      <c r="AS2600" s="62">
        <f t="shared" si="8105"/>
        <v>0</v>
      </c>
      <c r="AT2600" s="62">
        <f t="shared" si="8105"/>
        <v>0</v>
      </c>
      <c r="AU2600" s="62">
        <f t="shared" si="8105"/>
        <v>0</v>
      </c>
      <c r="AV2600" s="62">
        <f t="shared" si="8105"/>
        <v>0</v>
      </c>
      <c r="AW2600" s="62">
        <f t="shared" si="8105"/>
        <v>0</v>
      </c>
      <c r="AX2600" s="62">
        <f t="shared" si="8105"/>
        <v>0</v>
      </c>
      <c r="AY2600" s="62">
        <f>AY2601</f>
        <v>0</v>
      </c>
      <c r="AZ2600" s="62">
        <f t="shared" si="8106"/>
        <v>0</v>
      </c>
      <c r="BA2600" s="62">
        <f t="shared" si="8106"/>
        <v>0</v>
      </c>
      <c r="BB2600" s="62">
        <f t="shared" si="8106"/>
        <v>0</v>
      </c>
      <c r="BC2600" s="62">
        <f t="shared" si="8106"/>
        <v>0</v>
      </c>
      <c r="BD2600" s="62">
        <f t="shared" si="8106"/>
        <v>0</v>
      </c>
      <c r="BE2600" s="62">
        <f t="shared" si="8106"/>
        <v>0</v>
      </c>
      <c r="BF2600" s="62">
        <f>BF2601</f>
        <v>0</v>
      </c>
      <c r="BG2600" s="62">
        <f t="shared" si="8107"/>
        <v>0</v>
      </c>
      <c r="BH2600" s="62">
        <f t="shared" si="8107"/>
        <v>0</v>
      </c>
      <c r="BI2600" s="62" t="e">
        <f t="shared" si="8107"/>
        <v>#REF!</v>
      </c>
      <c r="BJ2600" s="62" t="e">
        <f t="shared" si="8107"/>
        <v>#REF!</v>
      </c>
      <c r="BK2600" s="62" t="e">
        <f t="shared" si="8107"/>
        <v>#REF!</v>
      </c>
      <c r="BL2600" s="62" t="e">
        <f t="shared" si="7920"/>
        <v>#REF!</v>
      </c>
      <c r="BM2600" s="304"/>
      <c r="BN2600" s="304"/>
      <c r="BO2600" s="304"/>
      <c r="BP2600" s="304"/>
      <c r="BQ2600" s="304"/>
      <c r="BR2600" s="304"/>
      <c r="BS2600" s="64"/>
      <c r="BT2600" s="77"/>
    </row>
    <row r="2601" spans="1:72" s="46" customFormat="1" ht="36.75" hidden="1" customHeight="1">
      <c r="A2601" s="77"/>
      <c r="B2601" s="104">
        <v>2014</v>
      </c>
      <c r="C2601" s="105">
        <v>8317</v>
      </c>
      <c r="D2601" s="104">
        <v>10</v>
      </c>
      <c r="E2601" s="104">
        <v>5000</v>
      </c>
      <c r="F2601" s="104">
        <v>5400</v>
      </c>
      <c r="G2601" s="104">
        <v>541</v>
      </c>
      <c r="H2601" s="104">
        <v>1</v>
      </c>
      <c r="I2601" s="66" t="s">
        <v>655</v>
      </c>
      <c r="J2601" s="67">
        <v>0</v>
      </c>
      <c r="K2601" s="67">
        <v>0</v>
      </c>
      <c r="L2601" s="68">
        <f>J2601+K2601</f>
        <v>0</v>
      </c>
      <c r="M2601" s="67">
        <v>0</v>
      </c>
      <c r="N2601" s="67">
        <v>0</v>
      </c>
      <c r="O2601" s="68">
        <f>+M2601+N2601</f>
        <v>0</v>
      </c>
      <c r="P2601" s="68">
        <f>+L2601+O2601</f>
        <v>0</v>
      </c>
      <c r="Q2601" s="71">
        <v>0</v>
      </c>
      <c r="R2601" s="71">
        <v>0</v>
      </c>
      <c r="S2601" s="71">
        <v>0</v>
      </c>
      <c r="T2601" s="71">
        <v>0</v>
      </c>
      <c r="U2601" s="71">
        <v>0</v>
      </c>
      <c r="V2601" s="71">
        <v>0</v>
      </c>
      <c r="W2601" s="67">
        <v>0</v>
      </c>
      <c r="X2601" s="67">
        <v>0</v>
      </c>
      <c r="Y2601" s="68">
        <v>0</v>
      </c>
      <c r="Z2601" s="67">
        <v>0</v>
      </c>
      <c r="AA2601" s="67">
        <v>0</v>
      </c>
      <c r="AB2601" s="68">
        <v>0</v>
      </c>
      <c r="AC2601" s="68">
        <f t="shared" ref="AC2601" si="8108">+Y2601+AB2601</f>
        <v>0</v>
      </c>
      <c r="AD2601" s="67">
        <f>J2601+Q2601-T2601</f>
        <v>0</v>
      </c>
      <c r="AE2601" s="67">
        <f>K2601+R2601-U2601</f>
        <v>0</v>
      </c>
      <c r="AF2601" s="68">
        <f t="shared" ref="AF2601" si="8109">AD2601+AE2601</f>
        <v>0</v>
      </c>
      <c r="AG2601" s="67" t="e">
        <f>M2601+#REF!-V2601</f>
        <v>#REF!</v>
      </c>
      <c r="AH2601" s="67" t="e">
        <f>N2601+S2601-#REF!</f>
        <v>#REF!</v>
      </c>
      <c r="AI2601" s="68" t="e">
        <f t="shared" ref="AI2601" si="8110">+AG2601+AH2601</f>
        <v>#REF!</v>
      </c>
      <c r="AJ2601" s="68" t="e">
        <f t="shared" ref="AJ2601" si="8111">+AF2601+AI2601</f>
        <v>#REF!</v>
      </c>
      <c r="AK2601" s="71">
        <v>0</v>
      </c>
      <c r="AL2601" s="71">
        <v>0</v>
      </c>
      <c r="AM2601" s="68">
        <f>AK2601+AL2601</f>
        <v>0</v>
      </c>
      <c r="AN2601" s="71">
        <v>0</v>
      </c>
      <c r="AO2601" s="71">
        <v>0</v>
      </c>
      <c r="AP2601" s="68">
        <f>+AN2601+AO2601</f>
        <v>0</v>
      </c>
      <c r="AQ2601" s="68">
        <f>+AM2601+AP2601</f>
        <v>0</v>
      </c>
      <c r="AR2601" s="71">
        <v>0</v>
      </c>
      <c r="AS2601" s="71">
        <v>0</v>
      </c>
      <c r="AT2601" s="68">
        <f>AR2601+AS2601</f>
        <v>0</v>
      </c>
      <c r="AU2601" s="71">
        <v>0</v>
      </c>
      <c r="AV2601" s="71">
        <v>0</v>
      </c>
      <c r="AW2601" s="68">
        <f>+AU2601+AV2601</f>
        <v>0</v>
      </c>
      <c r="AX2601" s="68">
        <f>+AT2601+AW2601</f>
        <v>0</v>
      </c>
      <c r="AY2601" s="71">
        <v>0</v>
      </c>
      <c r="AZ2601" s="71">
        <v>0</v>
      </c>
      <c r="BA2601" s="68">
        <f>AY2601+AZ2601</f>
        <v>0</v>
      </c>
      <c r="BB2601" s="71">
        <v>0</v>
      </c>
      <c r="BC2601" s="71">
        <v>0</v>
      </c>
      <c r="BD2601" s="68">
        <f>+BB2601+BC2601</f>
        <v>0</v>
      </c>
      <c r="BE2601" s="68">
        <f>+BA2601+BD2601</f>
        <v>0</v>
      </c>
      <c r="BF2601" s="67">
        <f t="shared" ref="BF2601:BG2601" si="8112">AD2601-AK2601-AR2601-AY2601</f>
        <v>0</v>
      </c>
      <c r="BG2601" s="67">
        <f t="shared" si="8112"/>
        <v>0</v>
      </c>
      <c r="BH2601" s="68">
        <f t="shared" ref="BH2601" si="8113">BF2601+BG2601</f>
        <v>0</v>
      </c>
      <c r="BI2601" s="67" t="e">
        <f t="shared" ref="BI2601:BJ2601" si="8114">AG2601-AN2601-AU2601-BB2601</f>
        <v>#REF!</v>
      </c>
      <c r="BJ2601" s="67" t="e">
        <f t="shared" si="8114"/>
        <v>#REF!</v>
      </c>
      <c r="BK2601" s="68" t="e">
        <f t="shared" ref="BK2601" si="8115">+BI2601+BJ2601</f>
        <v>#REF!</v>
      </c>
      <c r="BL2601" s="68" t="e">
        <f t="shared" si="7920"/>
        <v>#REF!</v>
      </c>
      <c r="BM2601" s="305">
        <v>0</v>
      </c>
      <c r="BN2601" s="305">
        <v>0</v>
      </c>
      <c r="BO2601" s="306"/>
      <c r="BP2601" s="306"/>
      <c r="BQ2601" s="305">
        <v>0</v>
      </c>
      <c r="BR2601" s="305">
        <v>0</v>
      </c>
      <c r="BS2601" s="74" t="s">
        <v>37</v>
      </c>
      <c r="BT2601" s="77"/>
    </row>
    <row r="2602" spans="1:72" s="78" customFormat="1" ht="51" customHeight="1">
      <c r="A2602" s="77"/>
      <c r="B2602" s="53">
        <v>2014</v>
      </c>
      <c r="C2602" s="54">
        <v>8317</v>
      </c>
      <c r="D2602" s="53">
        <v>10</v>
      </c>
      <c r="E2602" s="53">
        <v>5000</v>
      </c>
      <c r="F2602" s="53">
        <v>5600</v>
      </c>
      <c r="G2602" s="53"/>
      <c r="H2602" s="53"/>
      <c r="I2602" s="55" t="s">
        <v>897</v>
      </c>
      <c r="J2602" s="56">
        <f t="shared" ref="J2602:P2602" si="8116">J2603+J2605+J2607+J2648+J2664</f>
        <v>18100000</v>
      </c>
      <c r="K2602" s="56">
        <f t="shared" si="8116"/>
        <v>3000000</v>
      </c>
      <c r="L2602" s="56">
        <f t="shared" si="8116"/>
        <v>21100000</v>
      </c>
      <c r="M2602" s="56">
        <f t="shared" si="8116"/>
        <v>0</v>
      </c>
      <c r="N2602" s="56">
        <f t="shared" si="8116"/>
        <v>0</v>
      </c>
      <c r="O2602" s="56">
        <f t="shared" si="8116"/>
        <v>0</v>
      </c>
      <c r="P2602" s="56">
        <f t="shared" si="8116"/>
        <v>21100000</v>
      </c>
      <c r="Q2602" s="56">
        <f t="shared" ref="Q2602:S2602" si="8117">Q2603+Q2605+Q2607+Q2648+Q2664</f>
        <v>0</v>
      </c>
      <c r="R2602" s="56">
        <f t="shared" si="8117"/>
        <v>0</v>
      </c>
      <c r="S2602" s="56">
        <f t="shared" si="8117"/>
        <v>0</v>
      </c>
      <c r="T2602" s="56">
        <f t="shared" ref="T2602:V2602" si="8118">T2603+T2605+T2607+T2648+T2664</f>
        <v>0</v>
      </c>
      <c r="U2602" s="56">
        <f t="shared" si="8118"/>
        <v>0</v>
      </c>
      <c r="V2602" s="56">
        <f t="shared" si="8118"/>
        <v>0</v>
      </c>
      <c r="W2602" s="56">
        <v>0</v>
      </c>
      <c r="X2602" s="56">
        <v>0</v>
      </c>
      <c r="Y2602" s="56">
        <v>0</v>
      </c>
      <c r="Z2602" s="56">
        <v>0</v>
      </c>
      <c r="AA2602" s="56">
        <v>0</v>
      </c>
      <c r="AB2602" s="56">
        <v>0</v>
      </c>
      <c r="AC2602" s="56">
        <f t="shared" ref="AC2602" si="8119">+AC2607+AC2648</f>
        <v>0</v>
      </c>
      <c r="AD2602" s="56">
        <f t="shared" ref="AD2602:BH2602" si="8120">AD2603+AD2605+AD2607+AD2648+AD2664</f>
        <v>18100000</v>
      </c>
      <c r="AE2602" s="56">
        <f t="shared" si="8120"/>
        <v>3000000</v>
      </c>
      <c r="AF2602" s="56">
        <f t="shared" si="8120"/>
        <v>21100000</v>
      </c>
      <c r="AG2602" s="56">
        <f>+AG2607+AG2648</f>
        <v>0</v>
      </c>
      <c r="AH2602" s="56">
        <f t="shared" ref="AH2602:AJ2602" si="8121">+AH2607+AH2648</f>
        <v>0</v>
      </c>
      <c r="AI2602" s="56">
        <f t="shared" si="8121"/>
        <v>0</v>
      </c>
      <c r="AJ2602" s="56">
        <f t="shared" si="8121"/>
        <v>21100000</v>
      </c>
      <c r="AK2602" s="56">
        <f t="shared" si="8120"/>
        <v>0</v>
      </c>
      <c r="AL2602" s="56">
        <f t="shared" si="8120"/>
        <v>0</v>
      </c>
      <c r="AM2602" s="56">
        <f t="shared" si="8120"/>
        <v>0</v>
      </c>
      <c r="AN2602" s="56">
        <f t="shared" si="8120"/>
        <v>0</v>
      </c>
      <c r="AO2602" s="56">
        <f t="shared" si="8120"/>
        <v>0</v>
      </c>
      <c r="AP2602" s="56">
        <f t="shared" si="8120"/>
        <v>0</v>
      </c>
      <c r="AQ2602" s="56">
        <f t="shared" si="8120"/>
        <v>0</v>
      </c>
      <c r="AR2602" s="56">
        <f t="shared" si="8120"/>
        <v>0</v>
      </c>
      <c r="AS2602" s="56">
        <f t="shared" si="8120"/>
        <v>2350000</v>
      </c>
      <c r="AT2602" s="56">
        <f t="shared" si="8120"/>
        <v>2350000</v>
      </c>
      <c r="AU2602" s="56">
        <f t="shared" si="8120"/>
        <v>0</v>
      </c>
      <c r="AV2602" s="56">
        <f t="shared" si="8120"/>
        <v>0</v>
      </c>
      <c r="AW2602" s="56">
        <f t="shared" si="8120"/>
        <v>0</v>
      </c>
      <c r="AX2602" s="56">
        <f t="shared" si="8120"/>
        <v>2350000</v>
      </c>
      <c r="AY2602" s="56">
        <f t="shared" si="8120"/>
        <v>0</v>
      </c>
      <c r="AZ2602" s="56">
        <f t="shared" si="8120"/>
        <v>0</v>
      </c>
      <c r="BA2602" s="56">
        <f t="shared" si="8120"/>
        <v>0</v>
      </c>
      <c r="BB2602" s="56">
        <f t="shared" si="8120"/>
        <v>0</v>
      </c>
      <c r="BC2602" s="56">
        <f t="shared" si="8120"/>
        <v>0</v>
      </c>
      <c r="BD2602" s="56">
        <f t="shared" si="8120"/>
        <v>0</v>
      </c>
      <c r="BE2602" s="56">
        <f t="shared" si="8120"/>
        <v>0</v>
      </c>
      <c r="BF2602" s="56">
        <f t="shared" si="8120"/>
        <v>18100000</v>
      </c>
      <c r="BG2602" s="56">
        <f t="shared" si="8120"/>
        <v>650000</v>
      </c>
      <c r="BH2602" s="56">
        <f t="shared" si="8120"/>
        <v>18750000</v>
      </c>
      <c r="BI2602" s="56">
        <f>+BI2607+BI2648</f>
        <v>0</v>
      </c>
      <c r="BJ2602" s="56">
        <f t="shared" ref="BJ2602:BK2602" si="8122">+BJ2607+BJ2648</f>
        <v>0</v>
      </c>
      <c r="BK2602" s="56">
        <f t="shared" si="8122"/>
        <v>0</v>
      </c>
      <c r="BL2602" s="56">
        <f t="shared" si="7920"/>
        <v>18750000</v>
      </c>
      <c r="BM2602" s="303"/>
      <c r="BN2602" s="303"/>
      <c r="BO2602" s="303"/>
      <c r="BP2602" s="303"/>
      <c r="BQ2602" s="303"/>
      <c r="BR2602" s="303"/>
      <c r="BS2602" s="58"/>
      <c r="BT2602" s="77"/>
    </row>
    <row r="2603" spans="1:72" s="112" customFormat="1" ht="40.5" hidden="1" customHeight="1">
      <c r="A2603" s="100"/>
      <c r="B2603" s="59">
        <v>2014</v>
      </c>
      <c r="C2603" s="60">
        <v>8317</v>
      </c>
      <c r="D2603" s="59">
        <v>10</v>
      </c>
      <c r="E2603" s="59">
        <v>5000</v>
      </c>
      <c r="F2603" s="59">
        <v>5600</v>
      </c>
      <c r="G2603" s="59">
        <v>562</v>
      </c>
      <c r="H2603" s="59"/>
      <c r="I2603" s="210" t="s">
        <v>359</v>
      </c>
      <c r="J2603" s="62">
        <f>J2604</f>
        <v>0</v>
      </c>
      <c r="K2603" s="62">
        <f t="shared" ref="K2603:P2603" si="8123">K2604</f>
        <v>0</v>
      </c>
      <c r="L2603" s="62">
        <f t="shared" si="8123"/>
        <v>0</v>
      </c>
      <c r="M2603" s="62">
        <f t="shared" si="8123"/>
        <v>0</v>
      </c>
      <c r="N2603" s="62">
        <f t="shared" si="8123"/>
        <v>0</v>
      </c>
      <c r="O2603" s="62">
        <f t="shared" si="8123"/>
        <v>0</v>
      </c>
      <c r="P2603" s="62">
        <f t="shared" si="8123"/>
        <v>0</v>
      </c>
      <c r="Q2603" s="62">
        <f>Q2604</f>
        <v>0</v>
      </c>
      <c r="R2603" s="62">
        <f t="shared" ref="R2603:V2603" si="8124">R2604</f>
        <v>0</v>
      </c>
      <c r="S2603" s="62">
        <f t="shared" si="8124"/>
        <v>0</v>
      </c>
      <c r="T2603" s="62">
        <f>T2604</f>
        <v>0</v>
      </c>
      <c r="U2603" s="62">
        <f t="shared" si="8124"/>
        <v>0</v>
      </c>
      <c r="V2603" s="62">
        <f t="shared" si="8124"/>
        <v>0</v>
      </c>
      <c r="W2603" s="62">
        <v>0</v>
      </c>
      <c r="X2603" s="62">
        <v>0</v>
      </c>
      <c r="Y2603" s="62">
        <v>0</v>
      </c>
      <c r="Z2603" s="62">
        <v>0</v>
      </c>
      <c r="AA2603" s="62">
        <v>0</v>
      </c>
      <c r="AB2603" s="62">
        <v>0</v>
      </c>
      <c r="AC2603" s="62" t="e">
        <f t="shared" ref="AC2603" si="8125">AC2604</f>
        <v>#VALUE!</v>
      </c>
      <c r="AD2603" s="62">
        <f>AD2604</f>
        <v>0</v>
      </c>
      <c r="AE2603" s="62">
        <f t="shared" ref="AE2603:AJ2603" si="8126">AE2604</f>
        <v>0</v>
      </c>
      <c r="AF2603" s="62">
        <f t="shared" si="8126"/>
        <v>0</v>
      </c>
      <c r="AG2603" s="62" t="e">
        <f t="shared" si="8126"/>
        <v>#REF!</v>
      </c>
      <c r="AH2603" s="62" t="e">
        <f t="shared" si="8126"/>
        <v>#REF!</v>
      </c>
      <c r="AI2603" s="62" t="e">
        <f t="shared" si="8126"/>
        <v>#REF!</v>
      </c>
      <c r="AJ2603" s="62" t="e">
        <f t="shared" si="8126"/>
        <v>#REF!</v>
      </c>
      <c r="AK2603" s="62">
        <f>AK2604</f>
        <v>0</v>
      </c>
      <c r="AL2603" s="62">
        <f t="shared" ref="AL2603:BK2603" si="8127">AL2604</f>
        <v>0</v>
      </c>
      <c r="AM2603" s="62">
        <f t="shared" si="8127"/>
        <v>0</v>
      </c>
      <c r="AN2603" s="62">
        <f t="shared" si="8127"/>
        <v>0</v>
      </c>
      <c r="AO2603" s="62">
        <f t="shared" si="8127"/>
        <v>0</v>
      </c>
      <c r="AP2603" s="62">
        <f t="shared" si="8127"/>
        <v>0</v>
      </c>
      <c r="AQ2603" s="62">
        <f t="shared" si="8127"/>
        <v>0</v>
      </c>
      <c r="AR2603" s="62">
        <f>AR2604</f>
        <v>0</v>
      </c>
      <c r="AS2603" s="62">
        <f t="shared" si="8127"/>
        <v>0</v>
      </c>
      <c r="AT2603" s="62">
        <f t="shared" si="8127"/>
        <v>0</v>
      </c>
      <c r="AU2603" s="62">
        <f t="shared" si="8127"/>
        <v>0</v>
      </c>
      <c r="AV2603" s="62">
        <f t="shared" si="8127"/>
        <v>0</v>
      </c>
      <c r="AW2603" s="62">
        <f t="shared" si="8127"/>
        <v>0</v>
      </c>
      <c r="AX2603" s="62">
        <f t="shared" si="8127"/>
        <v>0</v>
      </c>
      <c r="AY2603" s="62">
        <f>AY2604</f>
        <v>0</v>
      </c>
      <c r="AZ2603" s="62">
        <f t="shared" si="8127"/>
        <v>0</v>
      </c>
      <c r="BA2603" s="62">
        <f t="shared" si="8127"/>
        <v>0</v>
      </c>
      <c r="BB2603" s="62">
        <f t="shared" si="8127"/>
        <v>0</v>
      </c>
      <c r="BC2603" s="62">
        <f t="shared" si="8127"/>
        <v>0</v>
      </c>
      <c r="BD2603" s="62">
        <f t="shared" si="8127"/>
        <v>0</v>
      </c>
      <c r="BE2603" s="62">
        <f t="shared" si="8127"/>
        <v>0</v>
      </c>
      <c r="BF2603" s="62">
        <f>BF2604</f>
        <v>0</v>
      </c>
      <c r="BG2603" s="62">
        <f t="shared" si="8127"/>
        <v>0</v>
      </c>
      <c r="BH2603" s="62">
        <f t="shared" si="8127"/>
        <v>0</v>
      </c>
      <c r="BI2603" s="62" t="e">
        <f t="shared" si="8127"/>
        <v>#REF!</v>
      </c>
      <c r="BJ2603" s="62" t="e">
        <f t="shared" si="8127"/>
        <v>#REF!</v>
      </c>
      <c r="BK2603" s="62" t="e">
        <f t="shared" si="8127"/>
        <v>#REF!</v>
      </c>
      <c r="BL2603" s="62" t="e">
        <f t="shared" si="7920"/>
        <v>#REF!</v>
      </c>
      <c r="BM2603" s="304"/>
      <c r="BN2603" s="304"/>
      <c r="BO2603" s="304"/>
      <c r="BP2603" s="304"/>
      <c r="BQ2603" s="304"/>
      <c r="BR2603" s="304"/>
      <c r="BS2603" s="93"/>
      <c r="BT2603" s="100"/>
    </row>
    <row r="2604" spans="1:72" s="112" customFormat="1" ht="40.5" hidden="1" customHeight="1">
      <c r="A2604" s="100"/>
      <c r="B2604" s="20">
        <v>2014</v>
      </c>
      <c r="C2604" s="65">
        <v>8317</v>
      </c>
      <c r="D2604" s="20">
        <v>10</v>
      </c>
      <c r="E2604" s="20">
        <v>5000</v>
      </c>
      <c r="F2604" s="20">
        <v>5600</v>
      </c>
      <c r="G2604" s="20">
        <v>562</v>
      </c>
      <c r="H2604" s="20">
        <v>1</v>
      </c>
      <c r="I2604" s="86" t="s">
        <v>1311</v>
      </c>
      <c r="J2604" s="67">
        <v>0</v>
      </c>
      <c r="K2604" s="67">
        <v>0</v>
      </c>
      <c r="L2604" s="68">
        <f>J2604+K2604</f>
        <v>0</v>
      </c>
      <c r="M2604" s="67">
        <v>0</v>
      </c>
      <c r="N2604" s="67">
        <v>0</v>
      </c>
      <c r="O2604" s="68">
        <f>+M2604+N2604</f>
        <v>0</v>
      </c>
      <c r="P2604" s="68">
        <f>+L2604+O2604</f>
        <v>0</v>
      </c>
      <c r="Q2604" s="71">
        <v>0</v>
      </c>
      <c r="R2604" s="71">
        <v>0</v>
      </c>
      <c r="S2604" s="71">
        <v>0</v>
      </c>
      <c r="T2604" s="71">
        <v>0</v>
      </c>
      <c r="U2604" s="71">
        <v>0</v>
      </c>
      <c r="V2604" s="71">
        <v>0</v>
      </c>
      <c r="W2604" s="67">
        <v>0</v>
      </c>
      <c r="X2604" s="67">
        <v>0</v>
      </c>
      <c r="Y2604" s="68">
        <v>0</v>
      </c>
      <c r="Z2604" s="67">
        <v>0</v>
      </c>
      <c r="AA2604" s="67">
        <v>0</v>
      </c>
      <c r="AB2604" s="68">
        <v>0</v>
      </c>
      <c r="AC2604" s="68" t="e">
        <f>I2604+#REF!-Y2604</f>
        <v>#VALUE!</v>
      </c>
      <c r="AD2604" s="67">
        <f>J2604+Q2604-T2604</f>
        <v>0</v>
      </c>
      <c r="AE2604" s="67">
        <f>K2604+R2604-U2604</f>
        <v>0</v>
      </c>
      <c r="AF2604" s="68">
        <f t="shared" ref="AF2604" si="8128">AD2604+AE2604</f>
        <v>0</v>
      </c>
      <c r="AG2604" s="67" t="e">
        <f>M2604+#REF!-V2604</f>
        <v>#REF!</v>
      </c>
      <c r="AH2604" s="67" t="e">
        <f>N2604+#REF!-AD2604</f>
        <v>#REF!</v>
      </c>
      <c r="AI2604" s="68" t="e">
        <f>O2604+#REF!-AE2604</f>
        <v>#REF!</v>
      </c>
      <c r="AJ2604" s="68" t="e">
        <f>P2604+#REF!-AF2604</f>
        <v>#REF!</v>
      </c>
      <c r="AK2604" s="71">
        <v>0</v>
      </c>
      <c r="AL2604" s="71">
        <v>0</v>
      </c>
      <c r="AM2604" s="68">
        <f>AK2604+AL2604</f>
        <v>0</v>
      </c>
      <c r="AN2604" s="71">
        <v>0</v>
      </c>
      <c r="AO2604" s="71">
        <v>0</v>
      </c>
      <c r="AP2604" s="68">
        <f>+AN2604+AO2604</f>
        <v>0</v>
      </c>
      <c r="AQ2604" s="68">
        <f>+AM2604+AP2604</f>
        <v>0</v>
      </c>
      <c r="AR2604" s="71">
        <v>0</v>
      </c>
      <c r="AS2604" s="71">
        <v>0</v>
      </c>
      <c r="AT2604" s="68">
        <f>AR2604+AS2604</f>
        <v>0</v>
      </c>
      <c r="AU2604" s="71">
        <v>0</v>
      </c>
      <c r="AV2604" s="71">
        <v>0</v>
      </c>
      <c r="AW2604" s="68">
        <f>+AU2604+AV2604</f>
        <v>0</v>
      </c>
      <c r="AX2604" s="68">
        <f>+AT2604+AW2604</f>
        <v>0</v>
      </c>
      <c r="AY2604" s="71">
        <v>0</v>
      </c>
      <c r="AZ2604" s="71">
        <v>0</v>
      </c>
      <c r="BA2604" s="68">
        <f>AY2604+AZ2604</f>
        <v>0</v>
      </c>
      <c r="BB2604" s="71">
        <v>0</v>
      </c>
      <c r="BC2604" s="71">
        <v>0</v>
      </c>
      <c r="BD2604" s="68">
        <f>+BB2604+BC2604</f>
        <v>0</v>
      </c>
      <c r="BE2604" s="68">
        <f>+BA2604+BD2604</f>
        <v>0</v>
      </c>
      <c r="BF2604" s="67">
        <f t="shared" ref="BF2604:BG2604" si="8129">AD2604-AK2604-AR2604-AY2604</f>
        <v>0</v>
      </c>
      <c r="BG2604" s="67">
        <f t="shared" si="8129"/>
        <v>0</v>
      </c>
      <c r="BH2604" s="68">
        <f t="shared" ref="BH2604" si="8130">BF2604+BG2604</f>
        <v>0</v>
      </c>
      <c r="BI2604" s="67" t="e">
        <f t="shared" ref="BI2604" si="8131">AG2604-AN2604-AU2604-BB2604</f>
        <v>#REF!</v>
      </c>
      <c r="BJ2604" s="67" t="e">
        <f t="shared" ref="BJ2604" si="8132">AH2604-AO2604-AV2604-BC2604</f>
        <v>#REF!</v>
      </c>
      <c r="BK2604" s="67" t="e">
        <f t="shared" ref="BK2604" si="8133">AI2604-AP2604-AW2604-BD2604</f>
        <v>#REF!</v>
      </c>
      <c r="BL2604" s="67" t="e">
        <f t="shared" si="7920"/>
        <v>#REF!</v>
      </c>
      <c r="BM2604" s="305">
        <v>0</v>
      </c>
      <c r="BN2604" s="305">
        <v>0</v>
      </c>
      <c r="BO2604" s="306"/>
      <c r="BP2604" s="306"/>
      <c r="BQ2604" s="305">
        <v>0</v>
      </c>
      <c r="BR2604" s="305">
        <v>0</v>
      </c>
      <c r="BS2604" s="132" t="s">
        <v>208</v>
      </c>
      <c r="BT2604" s="100"/>
    </row>
    <row r="2605" spans="1:72" s="79" customFormat="1" ht="40.5" hidden="1">
      <c r="A2605" s="77"/>
      <c r="B2605" s="59">
        <v>2014</v>
      </c>
      <c r="C2605" s="60">
        <v>8317</v>
      </c>
      <c r="D2605" s="59">
        <v>10</v>
      </c>
      <c r="E2605" s="59">
        <v>5000</v>
      </c>
      <c r="F2605" s="59">
        <v>5600</v>
      </c>
      <c r="G2605" s="59">
        <v>564</v>
      </c>
      <c r="H2605" s="59"/>
      <c r="I2605" s="61" t="s">
        <v>183</v>
      </c>
      <c r="J2605" s="62">
        <f>J2606</f>
        <v>0</v>
      </c>
      <c r="K2605" s="62">
        <f t="shared" ref="K2605:P2605" si="8134">K2606</f>
        <v>0</v>
      </c>
      <c r="L2605" s="62">
        <f t="shared" si="8134"/>
        <v>0</v>
      </c>
      <c r="M2605" s="62">
        <f t="shared" si="8134"/>
        <v>0</v>
      </c>
      <c r="N2605" s="62">
        <f t="shared" si="8134"/>
        <v>0</v>
      </c>
      <c r="O2605" s="62">
        <f t="shared" si="8134"/>
        <v>0</v>
      </c>
      <c r="P2605" s="62">
        <f t="shared" si="8134"/>
        <v>0</v>
      </c>
      <c r="Q2605" s="62">
        <f>Q2606</f>
        <v>0</v>
      </c>
      <c r="R2605" s="62">
        <f t="shared" ref="R2605:V2605" si="8135">R2606</f>
        <v>0</v>
      </c>
      <c r="S2605" s="62">
        <f t="shared" si="8135"/>
        <v>0</v>
      </c>
      <c r="T2605" s="62">
        <f>T2606</f>
        <v>0</v>
      </c>
      <c r="U2605" s="62">
        <f t="shared" si="8135"/>
        <v>0</v>
      </c>
      <c r="V2605" s="62">
        <f t="shared" si="8135"/>
        <v>0</v>
      </c>
      <c r="W2605" s="62">
        <v>0</v>
      </c>
      <c r="X2605" s="62">
        <v>0</v>
      </c>
      <c r="Y2605" s="62">
        <v>0</v>
      </c>
      <c r="Z2605" s="62">
        <v>0</v>
      </c>
      <c r="AA2605" s="62">
        <v>0</v>
      </c>
      <c r="AB2605" s="62">
        <v>0</v>
      </c>
      <c r="AC2605" s="62" t="e">
        <f t="shared" ref="AC2605" si="8136">AC2606</f>
        <v>#VALUE!</v>
      </c>
      <c r="AD2605" s="62">
        <f>AD2606</f>
        <v>0</v>
      </c>
      <c r="AE2605" s="62">
        <f t="shared" ref="AE2605:AJ2605" si="8137">AE2606</f>
        <v>0</v>
      </c>
      <c r="AF2605" s="62">
        <f t="shared" si="8137"/>
        <v>0</v>
      </c>
      <c r="AG2605" s="62" t="e">
        <f t="shared" si="8137"/>
        <v>#REF!</v>
      </c>
      <c r="AH2605" s="62" t="e">
        <f t="shared" si="8137"/>
        <v>#REF!</v>
      </c>
      <c r="AI2605" s="62" t="e">
        <f t="shared" si="8137"/>
        <v>#REF!</v>
      </c>
      <c r="AJ2605" s="62" t="e">
        <f t="shared" si="8137"/>
        <v>#REF!</v>
      </c>
      <c r="AK2605" s="62">
        <f>AK2606</f>
        <v>0</v>
      </c>
      <c r="AL2605" s="62">
        <f t="shared" ref="AL2605:BK2605" si="8138">AL2606</f>
        <v>0</v>
      </c>
      <c r="AM2605" s="62">
        <f t="shared" si="8138"/>
        <v>0</v>
      </c>
      <c r="AN2605" s="62">
        <f t="shared" si="8138"/>
        <v>0</v>
      </c>
      <c r="AO2605" s="62">
        <f t="shared" si="8138"/>
        <v>0</v>
      </c>
      <c r="AP2605" s="62">
        <f t="shared" si="8138"/>
        <v>0</v>
      </c>
      <c r="AQ2605" s="62">
        <f t="shared" si="8138"/>
        <v>0</v>
      </c>
      <c r="AR2605" s="62">
        <f>AR2606</f>
        <v>0</v>
      </c>
      <c r="AS2605" s="62">
        <f t="shared" si="8138"/>
        <v>0</v>
      </c>
      <c r="AT2605" s="62">
        <f t="shared" si="8138"/>
        <v>0</v>
      </c>
      <c r="AU2605" s="62">
        <f t="shared" si="8138"/>
        <v>0</v>
      </c>
      <c r="AV2605" s="62">
        <f t="shared" si="8138"/>
        <v>0</v>
      </c>
      <c r="AW2605" s="62">
        <f t="shared" si="8138"/>
        <v>0</v>
      </c>
      <c r="AX2605" s="62">
        <f t="shared" si="8138"/>
        <v>0</v>
      </c>
      <c r="AY2605" s="62">
        <f>AY2606</f>
        <v>0</v>
      </c>
      <c r="AZ2605" s="62">
        <f t="shared" si="8138"/>
        <v>0</v>
      </c>
      <c r="BA2605" s="62">
        <f t="shared" si="8138"/>
        <v>0</v>
      </c>
      <c r="BB2605" s="62">
        <f t="shared" si="8138"/>
        <v>0</v>
      </c>
      <c r="BC2605" s="62">
        <f t="shared" si="8138"/>
        <v>0</v>
      </c>
      <c r="BD2605" s="62">
        <f t="shared" si="8138"/>
        <v>0</v>
      </c>
      <c r="BE2605" s="62">
        <f t="shared" si="8138"/>
        <v>0</v>
      </c>
      <c r="BF2605" s="62">
        <f>BF2606</f>
        <v>0</v>
      </c>
      <c r="BG2605" s="62">
        <f t="shared" si="8138"/>
        <v>0</v>
      </c>
      <c r="BH2605" s="62">
        <f t="shared" si="8138"/>
        <v>0</v>
      </c>
      <c r="BI2605" s="62" t="e">
        <f t="shared" si="8138"/>
        <v>#REF!</v>
      </c>
      <c r="BJ2605" s="62" t="e">
        <f t="shared" si="8138"/>
        <v>#REF!</v>
      </c>
      <c r="BK2605" s="62" t="e">
        <f t="shared" si="8138"/>
        <v>#REF!</v>
      </c>
      <c r="BL2605" s="62" t="e">
        <f t="shared" si="7920"/>
        <v>#REF!</v>
      </c>
      <c r="BM2605" s="304"/>
      <c r="BN2605" s="304"/>
      <c r="BO2605" s="304"/>
      <c r="BP2605" s="304"/>
      <c r="BQ2605" s="304"/>
      <c r="BR2605" s="304"/>
      <c r="BS2605" s="64"/>
      <c r="BT2605" s="77"/>
    </row>
    <row r="2606" spans="1:72" s="46" customFormat="1" ht="36.75" hidden="1" customHeight="1">
      <c r="A2606" s="77"/>
      <c r="B2606" s="104">
        <v>2014</v>
      </c>
      <c r="C2606" s="105">
        <v>8317</v>
      </c>
      <c r="D2606" s="104">
        <v>10</v>
      </c>
      <c r="E2606" s="104">
        <v>5000</v>
      </c>
      <c r="F2606" s="104">
        <v>5600</v>
      </c>
      <c r="G2606" s="104">
        <v>564</v>
      </c>
      <c r="H2606" s="104">
        <v>1</v>
      </c>
      <c r="I2606" s="66" t="s">
        <v>167</v>
      </c>
      <c r="J2606" s="67">
        <v>0</v>
      </c>
      <c r="K2606" s="67">
        <v>0</v>
      </c>
      <c r="L2606" s="68">
        <f>J2606+K2606</f>
        <v>0</v>
      </c>
      <c r="M2606" s="67">
        <v>0</v>
      </c>
      <c r="N2606" s="67">
        <v>0</v>
      </c>
      <c r="O2606" s="68">
        <f>+M2606+N2606</f>
        <v>0</v>
      </c>
      <c r="P2606" s="68">
        <f>+L2606+O2606</f>
        <v>0</v>
      </c>
      <c r="Q2606" s="71">
        <v>0</v>
      </c>
      <c r="R2606" s="71">
        <v>0</v>
      </c>
      <c r="S2606" s="71">
        <v>0</v>
      </c>
      <c r="T2606" s="71">
        <v>0</v>
      </c>
      <c r="U2606" s="71">
        <v>0</v>
      </c>
      <c r="V2606" s="71">
        <v>0</v>
      </c>
      <c r="W2606" s="67">
        <v>0</v>
      </c>
      <c r="X2606" s="67">
        <v>0</v>
      </c>
      <c r="Y2606" s="68">
        <v>0</v>
      </c>
      <c r="Z2606" s="67">
        <v>0</v>
      </c>
      <c r="AA2606" s="67">
        <v>0</v>
      </c>
      <c r="AB2606" s="68">
        <v>0</v>
      </c>
      <c r="AC2606" s="68" t="e">
        <f>I2606+#REF!-Y2606</f>
        <v>#VALUE!</v>
      </c>
      <c r="AD2606" s="67">
        <f>J2606+Q2606-T2606</f>
        <v>0</v>
      </c>
      <c r="AE2606" s="67">
        <f>K2606+R2606-U2606</f>
        <v>0</v>
      </c>
      <c r="AF2606" s="68">
        <f t="shared" ref="AF2606" si="8139">AD2606+AE2606</f>
        <v>0</v>
      </c>
      <c r="AG2606" s="67" t="e">
        <f>M2606+#REF!-V2606</f>
        <v>#REF!</v>
      </c>
      <c r="AH2606" s="67" t="e">
        <f>N2606+#REF!-AD2606</f>
        <v>#REF!</v>
      </c>
      <c r="AI2606" s="68" t="e">
        <f>O2606+#REF!-AE2606</f>
        <v>#REF!</v>
      </c>
      <c r="AJ2606" s="68" t="e">
        <f>P2606+#REF!-AF2606</f>
        <v>#REF!</v>
      </c>
      <c r="AK2606" s="71">
        <v>0</v>
      </c>
      <c r="AL2606" s="71">
        <v>0</v>
      </c>
      <c r="AM2606" s="68">
        <f>AK2606+AL2606</f>
        <v>0</v>
      </c>
      <c r="AN2606" s="71">
        <v>0</v>
      </c>
      <c r="AO2606" s="71">
        <v>0</v>
      </c>
      <c r="AP2606" s="68">
        <f>+AN2606+AO2606</f>
        <v>0</v>
      </c>
      <c r="AQ2606" s="68">
        <f>+AM2606+AP2606</f>
        <v>0</v>
      </c>
      <c r="AR2606" s="71">
        <v>0</v>
      </c>
      <c r="AS2606" s="71">
        <v>0</v>
      </c>
      <c r="AT2606" s="68">
        <f>AR2606+AS2606</f>
        <v>0</v>
      </c>
      <c r="AU2606" s="71">
        <v>0</v>
      </c>
      <c r="AV2606" s="71">
        <v>0</v>
      </c>
      <c r="AW2606" s="68">
        <f>+AU2606+AV2606</f>
        <v>0</v>
      </c>
      <c r="AX2606" s="68">
        <f>+AT2606+AW2606</f>
        <v>0</v>
      </c>
      <c r="AY2606" s="71">
        <v>0</v>
      </c>
      <c r="AZ2606" s="71">
        <v>0</v>
      </c>
      <c r="BA2606" s="68">
        <f>AY2606+AZ2606</f>
        <v>0</v>
      </c>
      <c r="BB2606" s="71">
        <v>0</v>
      </c>
      <c r="BC2606" s="71">
        <v>0</v>
      </c>
      <c r="BD2606" s="68">
        <f>+BB2606+BC2606</f>
        <v>0</v>
      </c>
      <c r="BE2606" s="68">
        <f>+BA2606+BD2606</f>
        <v>0</v>
      </c>
      <c r="BF2606" s="67">
        <f t="shared" ref="BF2606:BG2606" si="8140">AD2606-AK2606-AR2606-AY2606</f>
        <v>0</v>
      </c>
      <c r="BG2606" s="67">
        <f t="shared" si="8140"/>
        <v>0</v>
      </c>
      <c r="BH2606" s="68">
        <f t="shared" ref="BH2606" si="8141">BF2606+BG2606</f>
        <v>0</v>
      </c>
      <c r="BI2606" s="67" t="e">
        <f t="shared" ref="BI2606" si="8142">AG2606-AN2606-AU2606-BB2606</f>
        <v>#REF!</v>
      </c>
      <c r="BJ2606" s="67" t="e">
        <f t="shared" ref="BJ2606" si="8143">AH2606-AO2606-AV2606-BC2606</f>
        <v>#REF!</v>
      </c>
      <c r="BK2606" s="67" t="e">
        <f t="shared" ref="BK2606" si="8144">AI2606-AP2606-AW2606-BD2606</f>
        <v>#REF!</v>
      </c>
      <c r="BL2606" s="67" t="e">
        <f t="shared" si="7920"/>
        <v>#REF!</v>
      </c>
      <c r="BM2606" s="305">
        <v>0</v>
      </c>
      <c r="BN2606" s="305">
        <v>0</v>
      </c>
      <c r="BO2606" s="306"/>
      <c r="BP2606" s="306"/>
      <c r="BQ2606" s="305">
        <v>0</v>
      </c>
      <c r="BR2606" s="305">
        <v>0</v>
      </c>
      <c r="BS2606" s="114" t="s">
        <v>208</v>
      </c>
      <c r="BT2606" s="77"/>
    </row>
    <row r="2607" spans="1:72" s="79" customFormat="1" ht="48.75" customHeight="1">
      <c r="A2607" s="77"/>
      <c r="B2607" s="59">
        <v>2014</v>
      </c>
      <c r="C2607" s="60">
        <v>8317</v>
      </c>
      <c r="D2607" s="59">
        <v>10</v>
      </c>
      <c r="E2607" s="59">
        <v>5000</v>
      </c>
      <c r="F2607" s="59">
        <v>5600</v>
      </c>
      <c r="G2607" s="59">
        <v>565</v>
      </c>
      <c r="H2607" s="59"/>
      <c r="I2607" s="61" t="s">
        <v>360</v>
      </c>
      <c r="J2607" s="62">
        <f>SUM(J2608:J2647)</f>
        <v>17930000</v>
      </c>
      <c r="K2607" s="62">
        <f t="shared" ref="K2607:P2607" si="8145">SUM(K2608:K2647)</f>
        <v>3000000</v>
      </c>
      <c r="L2607" s="62">
        <f t="shared" si="8145"/>
        <v>20930000</v>
      </c>
      <c r="M2607" s="62">
        <f t="shared" si="8145"/>
        <v>0</v>
      </c>
      <c r="N2607" s="62">
        <f t="shared" si="8145"/>
        <v>0</v>
      </c>
      <c r="O2607" s="62">
        <f t="shared" si="8145"/>
        <v>0</v>
      </c>
      <c r="P2607" s="62">
        <f t="shared" si="8145"/>
        <v>20930000</v>
      </c>
      <c r="Q2607" s="62">
        <f t="shared" ref="Q2607:S2607" si="8146">SUM(Q2608:Q2647)</f>
        <v>0</v>
      </c>
      <c r="R2607" s="62">
        <f t="shared" si="8146"/>
        <v>0</v>
      </c>
      <c r="S2607" s="62">
        <f t="shared" si="8146"/>
        <v>0</v>
      </c>
      <c r="T2607" s="62">
        <f t="shared" ref="T2607:V2607" si="8147">SUM(T2608:T2647)</f>
        <v>0</v>
      </c>
      <c r="U2607" s="62">
        <f t="shared" si="8147"/>
        <v>0</v>
      </c>
      <c r="V2607" s="62">
        <f t="shared" si="8147"/>
        <v>0</v>
      </c>
      <c r="W2607" s="62">
        <v>0</v>
      </c>
      <c r="X2607" s="62">
        <v>0</v>
      </c>
      <c r="Y2607" s="62">
        <v>0</v>
      </c>
      <c r="Z2607" s="62">
        <v>0</v>
      </c>
      <c r="AA2607" s="62">
        <v>0</v>
      </c>
      <c r="AB2607" s="62">
        <v>0</v>
      </c>
      <c r="AC2607" s="62">
        <f t="shared" ref="AC2607" si="8148">+AC2608+AC2613+AC2616+AC2617</f>
        <v>0</v>
      </c>
      <c r="AD2607" s="62">
        <f t="shared" ref="AD2607:BH2607" si="8149">SUM(AD2608:AD2647)</f>
        <v>17930000</v>
      </c>
      <c r="AE2607" s="62">
        <f t="shared" si="8149"/>
        <v>3000000</v>
      </c>
      <c r="AF2607" s="62">
        <f t="shared" si="8149"/>
        <v>20930000</v>
      </c>
      <c r="AG2607" s="62">
        <f>+AG2608+AG2613+AG2616+AG2617</f>
        <v>0</v>
      </c>
      <c r="AH2607" s="62">
        <f t="shared" ref="AH2607:AJ2607" si="8150">+AH2608+AH2613+AH2616+AH2617</f>
        <v>0</v>
      </c>
      <c r="AI2607" s="62">
        <f t="shared" si="8150"/>
        <v>0</v>
      </c>
      <c r="AJ2607" s="62">
        <f t="shared" si="8150"/>
        <v>20930000</v>
      </c>
      <c r="AK2607" s="62">
        <f t="shared" si="8149"/>
        <v>0</v>
      </c>
      <c r="AL2607" s="62">
        <f t="shared" si="8149"/>
        <v>0</v>
      </c>
      <c r="AM2607" s="62">
        <f t="shared" si="8149"/>
        <v>0</v>
      </c>
      <c r="AN2607" s="62">
        <f t="shared" si="8149"/>
        <v>0</v>
      </c>
      <c r="AO2607" s="62">
        <f t="shared" si="8149"/>
        <v>0</v>
      </c>
      <c r="AP2607" s="62">
        <f t="shared" si="8149"/>
        <v>0</v>
      </c>
      <c r="AQ2607" s="62">
        <f t="shared" si="8149"/>
        <v>0</v>
      </c>
      <c r="AR2607" s="62">
        <f t="shared" si="8149"/>
        <v>0</v>
      </c>
      <c r="AS2607" s="62">
        <f t="shared" si="8149"/>
        <v>2350000</v>
      </c>
      <c r="AT2607" s="62">
        <f t="shared" si="8149"/>
        <v>2350000</v>
      </c>
      <c r="AU2607" s="62">
        <f t="shared" si="8149"/>
        <v>0</v>
      </c>
      <c r="AV2607" s="62">
        <f t="shared" si="8149"/>
        <v>0</v>
      </c>
      <c r="AW2607" s="62">
        <f t="shared" si="8149"/>
        <v>0</v>
      </c>
      <c r="AX2607" s="62">
        <f t="shared" si="8149"/>
        <v>2350000</v>
      </c>
      <c r="AY2607" s="62">
        <f t="shared" si="8149"/>
        <v>0</v>
      </c>
      <c r="AZ2607" s="62">
        <f t="shared" si="8149"/>
        <v>0</v>
      </c>
      <c r="BA2607" s="62">
        <f t="shared" si="8149"/>
        <v>0</v>
      </c>
      <c r="BB2607" s="62">
        <f t="shared" si="8149"/>
        <v>0</v>
      </c>
      <c r="BC2607" s="62">
        <f t="shared" si="8149"/>
        <v>0</v>
      </c>
      <c r="BD2607" s="62">
        <f t="shared" si="8149"/>
        <v>0</v>
      </c>
      <c r="BE2607" s="62">
        <f t="shared" si="8149"/>
        <v>0</v>
      </c>
      <c r="BF2607" s="62">
        <f t="shared" si="8149"/>
        <v>17930000</v>
      </c>
      <c r="BG2607" s="62">
        <f t="shared" si="8149"/>
        <v>650000</v>
      </c>
      <c r="BH2607" s="62">
        <f t="shared" si="8149"/>
        <v>18580000</v>
      </c>
      <c r="BI2607" s="62">
        <f>+BI2608+BI2613+BI2616+BI2617</f>
        <v>0</v>
      </c>
      <c r="BJ2607" s="62">
        <f t="shared" ref="BJ2607:BK2607" si="8151">+BJ2608+BJ2613+BJ2616+BJ2617</f>
        <v>0</v>
      </c>
      <c r="BK2607" s="62">
        <f t="shared" si="8151"/>
        <v>0</v>
      </c>
      <c r="BL2607" s="62">
        <f t="shared" si="7920"/>
        <v>18580000</v>
      </c>
      <c r="BM2607" s="304"/>
      <c r="BN2607" s="304"/>
      <c r="BO2607" s="304"/>
      <c r="BP2607" s="304"/>
      <c r="BQ2607" s="304"/>
      <c r="BR2607" s="304"/>
      <c r="BS2607" s="64"/>
      <c r="BT2607" s="77"/>
    </row>
    <row r="2608" spans="1:72" s="46" customFormat="1" ht="40.5">
      <c r="A2608" s="77"/>
      <c r="B2608" s="104">
        <v>2014</v>
      </c>
      <c r="C2608" s="105">
        <v>8317</v>
      </c>
      <c r="D2608" s="104">
        <v>10</v>
      </c>
      <c r="E2608" s="104">
        <v>5000</v>
      </c>
      <c r="F2608" s="104">
        <v>5600</v>
      </c>
      <c r="G2608" s="104">
        <v>565</v>
      </c>
      <c r="H2608" s="104">
        <v>1</v>
      </c>
      <c r="I2608" s="165" t="s">
        <v>1312</v>
      </c>
      <c r="J2608" s="67">
        <v>4000000</v>
      </c>
      <c r="K2608" s="67">
        <v>3000000</v>
      </c>
      <c r="L2608" s="68">
        <f t="shared" ref="L2608:L2647" si="8152">J2608+K2608</f>
        <v>7000000</v>
      </c>
      <c r="M2608" s="67">
        <v>0</v>
      </c>
      <c r="N2608" s="67">
        <v>0</v>
      </c>
      <c r="O2608" s="68">
        <f t="shared" ref="O2608:O2647" si="8153">+M2608+N2608</f>
        <v>0</v>
      </c>
      <c r="P2608" s="68">
        <f t="shared" ref="P2608:P2647" si="8154">+L2608+O2608</f>
        <v>7000000</v>
      </c>
      <c r="Q2608" s="71">
        <v>0</v>
      </c>
      <c r="R2608" s="71">
        <v>0</v>
      </c>
      <c r="S2608" s="71">
        <v>0</v>
      </c>
      <c r="T2608" s="71">
        <v>0</v>
      </c>
      <c r="U2608" s="71">
        <v>0</v>
      </c>
      <c r="V2608" s="71">
        <v>0</v>
      </c>
      <c r="W2608" s="67">
        <v>0</v>
      </c>
      <c r="X2608" s="67">
        <v>0</v>
      </c>
      <c r="Y2608" s="68">
        <v>0</v>
      </c>
      <c r="Z2608" s="67">
        <v>0</v>
      </c>
      <c r="AA2608" s="67">
        <v>0</v>
      </c>
      <c r="AB2608" s="68">
        <v>0</v>
      </c>
      <c r="AC2608" s="68">
        <f t="shared" ref="AC2608:AC2647" si="8155">+Y2608+AB2608</f>
        <v>0</v>
      </c>
      <c r="AD2608" s="67">
        <f t="shared" ref="AD2608:AD2647" si="8156">J2608+Q2608-T2608</f>
        <v>4000000</v>
      </c>
      <c r="AE2608" s="67">
        <f t="shared" ref="AE2608:AE2647" si="8157">K2608+R2608-U2608</f>
        <v>3000000</v>
      </c>
      <c r="AF2608" s="68">
        <f t="shared" ref="AF2608:AF2647" si="8158">AD2608+AE2608</f>
        <v>7000000</v>
      </c>
      <c r="AG2608" s="67">
        <f t="shared" ref="AG2608:AG2617" si="8159">+M2608-T2608</f>
        <v>0</v>
      </c>
      <c r="AH2608" s="67">
        <f t="shared" ref="AH2608:AH2617" si="8160">+N2608-U2608</f>
        <v>0</v>
      </c>
      <c r="AI2608" s="68">
        <f t="shared" ref="AI2608:AI2647" si="8161">+AG2608+AH2608</f>
        <v>0</v>
      </c>
      <c r="AJ2608" s="68">
        <f t="shared" ref="AJ2608:AJ2647" si="8162">+AF2608+AI2608</f>
        <v>7000000</v>
      </c>
      <c r="AK2608" s="71">
        <v>0</v>
      </c>
      <c r="AL2608" s="71">
        <v>0</v>
      </c>
      <c r="AM2608" s="68">
        <f t="shared" ref="AM2608:AM2647" si="8163">AK2608+AL2608</f>
        <v>0</v>
      </c>
      <c r="AN2608" s="71">
        <v>0</v>
      </c>
      <c r="AO2608" s="71">
        <v>0</v>
      </c>
      <c r="AP2608" s="68">
        <f t="shared" ref="AP2608:AP2647" si="8164">+AN2608+AO2608</f>
        <v>0</v>
      </c>
      <c r="AQ2608" s="68">
        <f t="shared" ref="AQ2608:AQ2647" si="8165">+AM2608+AP2608</f>
        <v>0</v>
      </c>
      <c r="AR2608" s="71">
        <v>0</v>
      </c>
      <c r="AS2608" s="71">
        <v>2350000</v>
      </c>
      <c r="AT2608" s="68">
        <f t="shared" ref="AT2608:AT2647" si="8166">AR2608+AS2608</f>
        <v>2350000</v>
      </c>
      <c r="AU2608" s="71">
        <v>0</v>
      </c>
      <c r="AV2608" s="71">
        <v>0</v>
      </c>
      <c r="AW2608" s="68">
        <f t="shared" ref="AW2608:AW2647" si="8167">+AU2608+AV2608</f>
        <v>0</v>
      </c>
      <c r="AX2608" s="68">
        <f t="shared" ref="AX2608:AX2647" si="8168">+AT2608+AW2608</f>
        <v>2350000</v>
      </c>
      <c r="AY2608" s="71">
        <v>0</v>
      </c>
      <c r="AZ2608" s="71">
        <v>0</v>
      </c>
      <c r="BA2608" s="68">
        <f t="shared" ref="BA2608:BA2647" si="8169">AY2608+AZ2608</f>
        <v>0</v>
      </c>
      <c r="BB2608" s="71">
        <v>0</v>
      </c>
      <c r="BC2608" s="71">
        <v>0</v>
      </c>
      <c r="BD2608" s="68">
        <f t="shared" ref="BD2608:BD2647" si="8170">+BB2608+BC2608</f>
        <v>0</v>
      </c>
      <c r="BE2608" s="68">
        <f t="shared" ref="BE2608:BE2647" si="8171">+BA2608+BD2608</f>
        <v>0</v>
      </c>
      <c r="BF2608" s="67">
        <f t="shared" ref="BF2608:BG2647" si="8172">AD2608-AK2608-AR2608-AY2608</f>
        <v>4000000</v>
      </c>
      <c r="BG2608" s="67">
        <f t="shared" si="8172"/>
        <v>650000</v>
      </c>
      <c r="BH2608" s="68">
        <f t="shared" ref="BH2608:BH2647" si="8173">BF2608+BG2608</f>
        <v>4650000</v>
      </c>
      <c r="BI2608" s="67">
        <f t="shared" ref="BI2608:BJ2647" si="8174">AG2608-AN2608-AU2608-BB2608</f>
        <v>0</v>
      </c>
      <c r="BJ2608" s="67">
        <f t="shared" si="8174"/>
        <v>0</v>
      </c>
      <c r="BK2608" s="68">
        <f t="shared" ref="BK2608:BK2647" si="8175">+BI2608+BJ2608</f>
        <v>0</v>
      </c>
      <c r="BL2608" s="68">
        <f t="shared" si="7920"/>
        <v>4650000</v>
      </c>
      <c r="BM2608" s="305">
        <v>8</v>
      </c>
      <c r="BN2608" s="305">
        <v>0</v>
      </c>
      <c r="BO2608" s="306"/>
      <c r="BP2608" s="306"/>
      <c r="BQ2608" s="305">
        <v>8</v>
      </c>
      <c r="BR2608" s="305">
        <v>0</v>
      </c>
      <c r="BS2608" s="114" t="s">
        <v>208</v>
      </c>
      <c r="BT2608" s="77"/>
    </row>
    <row r="2609" spans="1:72" s="46" customFormat="1" ht="36.75" hidden="1" customHeight="1">
      <c r="A2609" s="77"/>
      <c r="B2609" s="104">
        <v>2014</v>
      </c>
      <c r="C2609" s="105">
        <v>8317</v>
      </c>
      <c r="D2609" s="104">
        <v>10</v>
      </c>
      <c r="E2609" s="104">
        <v>5000</v>
      </c>
      <c r="F2609" s="104">
        <v>5600</v>
      </c>
      <c r="G2609" s="104">
        <v>565</v>
      </c>
      <c r="H2609" s="104">
        <v>2</v>
      </c>
      <c r="I2609" s="165" t="s">
        <v>1097</v>
      </c>
      <c r="J2609" s="67">
        <v>0</v>
      </c>
      <c r="K2609" s="67">
        <v>0</v>
      </c>
      <c r="L2609" s="68">
        <f t="shared" si="8152"/>
        <v>0</v>
      </c>
      <c r="M2609" s="67">
        <v>0</v>
      </c>
      <c r="N2609" s="67">
        <v>0</v>
      </c>
      <c r="O2609" s="68">
        <f t="shared" si="8153"/>
        <v>0</v>
      </c>
      <c r="P2609" s="68">
        <f t="shared" si="8154"/>
        <v>0</v>
      </c>
      <c r="Q2609" s="71">
        <v>0</v>
      </c>
      <c r="R2609" s="71">
        <v>0</v>
      </c>
      <c r="S2609" s="71">
        <v>0</v>
      </c>
      <c r="T2609" s="71">
        <v>0</v>
      </c>
      <c r="U2609" s="71">
        <v>0</v>
      </c>
      <c r="V2609" s="71">
        <v>0</v>
      </c>
      <c r="W2609" s="67">
        <v>0</v>
      </c>
      <c r="X2609" s="67">
        <v>0</v>
      </c>
      <c r="Y2609" s="68">
        <v>0</v>
      </c>
      <c r="Z2609" s="67">
        <v>0</v>
      </c>
      <c r="AA2609" s="67">
        <v>0</v>
      </c>
      <c r="AB2609" s="68">
        <v>0</v>
      </c>
      <c r="AC2609" s="68">
        <f t="shared" si="8155"/>
        <v>0</v>
      </c>
      <c r="AD2609" s="67">
        <f t="shared" si="8156"/>
        <v>0</v>
      </c>
      <c r="AE2609" s="67">
        <f t="shared" si="8157"/>
        <v>0</v>
      </c>
      <c r="AF2609" s="68">
        <f t="shared" si="8158"/>
        <v>0</v>
      </c>
      <c r="AG2609" s="67">
        <f t="shared" si="8159"/>
        <v>0</v>
      </c>
      <c r="AH2609" s="67">
        <f t="shared" si="8160"/>
        <v>0</v>
      </c>
      <c r="AI2609" s="68">
        <f t="shared" si="8161"/>
        <v>0</v>
      </c>
      <c r="AJ2609" s="68">
        <f t="shared" si="8162"/>
        <v>0</v>
      </c>
      <c r="AK2609" s="71">
        <v>0</v>
      </c>
      <c r="AL2609" s="71">
        <v>0</v>
      </c>
      <c r="AM2609" s="68">
        <f t="shared" si="8163"/>
        <v>0</v>
      </c>
      <c r="AN2609" s="71">
        <v>0</v>
      </c>
      <c r="AO2609" s="71">
        <v>0</v>
      </c>
      <c r="AP2609" s="68">
        <f t="shared" si="8164"/>
        <v>0</v>
      </c>
      <c r="AQ2609" s="68">
        <f t="shared" si="8165"/>
        <v>0</v>
      </c>
      <c r="AR2609" s="71">
        <v>0</v>
      </c>
      <c r="AS2609" s="71">
        <v>0</v>
      </c>
      <c r="AT2609" s="68">
        <f t="shared" si="8166"/>
        <v>0</v>
      </c>
      <c r="AU2609" s="71">
        <v>0</v>
      </c>
      <c r="AV2609" s="71">
        <v>0</v>
      </c>
      <c r="AW2609" s="68">
        <f t="shared" si="8167"/>
        <v>0</v>
      </c>
      <c r="AX2609" s="68">
        <f t="shared" si="8168"/>
        <v>0</v>
      </c>
      <c r="AY2609" s="71">
        <v>0</v>
      </c>
      <c r="AZ2609" s="71">
        <v>0</v>
      </c>
      <c r="BA2609" s="68">
        <f t="shared" si="8169"/>
        <v>0</v>
      </c>
      <c r="BB2609" s="71">
        <v>0</v>
      </c>
      <c r="BC2609" s="71">
        <v>0</v>
      </c>
      <c r="BD2609" s="68">
        <f t="shared" si="8170"/>
        <v>0</v>
      </c>
      <c r="BE2609" s="68">
        <f t="shared" si="8171"/>
        <v>0</v>
      </c>
      <c r="BF2609" s="67">
        <f t="shared" si="8172"/>
        <v>0</v>
      </c>
      <c r="BG2609" s="67">
        <f t="shared" si="8172"/>
        <v>0</v>
      </c>
      <c r="BH2609" s="68">
        <f t="shared" si="8173"/>
        <v>0</v>
      </c>
      <c r="BI2609" s="67">
        <f t="shared" si="8174"/>
        <v>0</v>
      </c>
      <c r="BJ2609" s="67">
        <f t="shared" si="8174"/>
        <v>0</v>
      </c>
      <c r="BK2609" s="68">
        <f t="shared" si="8175"/>
        <v>0</v>
      </c>
      <c r="BL2609" s="68">
        <f t="shared" si="7920"/>
        <v>0</v>
      </c>
      <c r="BM2609" s="305">
        <v>0</v>
      </c>
      <c r="BN2609" s="305">
        <v>0</v>
      </c>
      <c r="BO2609" s="306"/>
      <c r="BP2609" s="306"/>
      <c r="BQ2609" s="305">
        <v>0</v>
      </c>
      <c r="BR2609" s="305">
        <v>0</v>
      </c>
      <c r="BS2609" s="114" t="s">
        <v>208</v>
      </c>
      <c r="BT2609" s="77"/>
    </row>
    <row r="2610" spans="1:72" s="46" customFormat="1" ht="36.75" hidden="1" customHeight="1">
      <c r="A2610" s="77"/>
      <c r="B2610" s="20">
        <v>2014</v>
      </c>
      <c r="C2610" s="65">
        <v>8317</v>
      </c>
      <c r="D2610" s="20">
        <v>10</v>
      </c>
      <c r="E2610" s="20">
        <v>5000</v>
      </c>
      <c r="F2610" s="20">
        <v>5600</v>
      </c>
      <c r="G2610" s="20">
        <v>565</v>
      </c>
      <c r="H2610" s="20">
        <v>3</v>
      </c>
      <c r="I2610" s="165" t="s">
        <v>1313</v>
      </c>
      <c r="J2610" s="67">
        <v>0</v>
      </c>
      <c r="K2610" s="67">
        <v>0</v>
      </c>
      <c r="L2610" s="68">
        <f t="shared" si="8152"/>
        <v>0</v>
      </c>
      <c r="M2610" s="67">
        <v>0</v>
      </c>
      <c r="N2610" s="67">
        <v>0</v>
      </c>
      <c r="O2610" s="68">
        <f t="shared" si="8153"/>
        <v>0</v>
      </c>
      <c r="P2610" s="68">
        <f t="shared" si="8154"/>
        <v>0</v>
      </c>
      <c r="Q2610" s="71">
        <v>0</v>
      </c>
      <c r="R2610" s="71">
        <v>0</v>
      </c>
      <c r="S2610" s="71">
        <v>0</v>
      </c>
      <c r="T2610" s="71">
        <v>0</v>
      </c>
      <c r="U2610" s="71">
        <v>0</v>
      </c>
      <c r="V2610" s="71">
        <v>0</v>
      </c>
      <c r="W2610" s="67">
        <v>0</v>
      </c>
      <c r="X2610" s="67">
        <v>0</v>
      </c>
      <c r="Y2610" s="68">
        <v>0</v>
      </c>
      <c r="Z2610" s="67">
        <v>0</v>
      </c>
      <c r="AA2610" s="67">
        <v>0</v>
      </c>
      <c r="AB2610" s="68">
        <v>0</v>
      </c>
      <c r="AC2610" s="68">
        <f t="shared" si="8155"/>
        <v>0</v>
      </c>
      <c r="AD2610" s="67">
        <f t="shared" si="8156"/>
        <v>0</v>
      </c>
      <c r="AE2610" s="67">
        <f t="shared" si="8157"/>
        <v>0</v>
      </c>
      <c r="AF2610" s="68">
        <f t="shared" si="8158"/>
        <v>0</v>
      </c>
      <c r="AG2610" s="67">
        <f t="shared" si="8159"/>
        <v>0</v>
      </c>
      <c r="AH2610" s="67">
        <f t="shared" si="8160"/>
        <v>0</v>
      </c>
      <c r="AI2610" s="68">
        <f t="shared" si="8161"/>
        <v>0</v>
      </c>
      <c r="AJ2610" s="68">
        <f t="shared" si="8162"/>
        <v>0</v>
      </c>
      <c r="AK2610" s="71">
        <v>0</v>
      </c>
      <c r="AL2610" s="71">
        <v>0</v>
      </c>
      <c r="AM2610" s="68">
        <f t="shared" si="8163"/>
        <v>0</v>
      </c>
      <c r="AN2610" s="71">
        <v>0</v>
      </c>
      <c r="AO2610" s="71">
        <v>0</v>
      </c>
      <c r="AP2610" s="68">
        <f t="shared" si="8164"/>
        <v>0</v>
      </c>
      <c r="AQ2610" s="68">
        <f t="shared" si="8165"/>
        <v>0</v>
      </c>
      <c r="AR2610" s="71">
        <v>0</v>
      </c>
      <c r="AS2610" s="71">
        <v>0</v>
      </c>
      <c r="AT2610" s="68">
        <f t="shared" si="8166"/>
        <v>0</v>
      </c>
      <c r="AU2610" s="71">
        <v>0</v>
      </c>
      <c r="AV2610" s="71">
        <v>0</v>
      </c>
      <c r="AW2610" s="68">
        <f t="shared" si="8167"/>
        <v>0</v>
      </c>
      <c r="AX2610" s="68">
        <f t="shared" si="8168"/>
        <v>0</v>
      </c>
      <c r="AY2610" s="71">
        <v>0</v>
      </c>
      <c r="AZ2610" s="71">
        <v>0</v>
      </c>
      <c r="BA2610" s="68">
        <f t="shared" si="8169"/>
        <v>0</v>
      </c>
      <c r="BB2610" s="71">
        <v>0</v>
      </c>
      <c r="BC2610" s="71">
        <v>0</v>
      </c>
      <c r="BD2610" s="68">
        <f t="shared" si="8170"/>
        <v>0</v>
      </c>
      <c r="BE2610" s="68">
        <f t="shared" si="8171"/>
        <v>0</v>
      </c>
      <c r="BF2610" s="67">
        <f t="shared" si="8172"/>
        <v>0</v>
      </c>
      <c r="BG2610" s="67">
        <f t="shared" si="8172"/>
        <v>0</v>
      </c>
      <c r="BH2610" s="68">
        <f t="shared" si="8173"/>
        <v>0</v>
      </c>
      <c r="BI2610" s="67">
        <f t="shared" si="8174"/>
        <v>0</v>
      </c>
      <c r="BJ2610" s="67">
        <f t="shared" si="8174"/>
        <v>0</v>
      </c>
      <c r="BK2610" s="68">
        <f t="shared" si="8175"/>
        <v>0</v>
      </c>
      <c r="BL2610" s="68">
        <f t="shared" si="7920"/>
        <v>0</v>
      </c>
      <c r="BM2610" s="305">
        <v>0</v>
      </c>
      <c r="BN2610" s="305">
        <v>0</v>
      </c>
      <c r="BO2610" s="306"/>
      <c r="BP2610" s="306"/>
      <c r="BQ2610" s="305">
        <v>0</v>
      </c>
      <c r="BR2610" s="305">
        <v>0</v>
      </c>
      <c r="BS2610" s="114" t="s">
        <v>208</v>
      </c>
      <c r="BT2610" s="77"/>
    </row>
    <row r="2611" spans="1:72" s="46" customFormat="1" ht="36.75" hidden="1" customHeight="1">
      <c r="A2611" s="77"/>
      <c r="B2611" s="104">
        <v>2014</v>
      </c>
      <c r="C2611" s="105">
        <v>8317</v>
      </c>
      <c r="D2611" s="104">
        <v>10</v>
      </c>
      <c r="E2611" s="104">
        <v>5000</v>
      </c>
      <c r="F2611" s="104">
        <v>5600</v>
      </c>
      <c r="G2611" s="104">
        <v>565</v>
      </c>
      <c r="H2611" s="104">
        <v>4</v>
      </c>
      <c r="I2611" s="165" t="s">
        <v>809</v>
      </c>
      <c r="J2611" s="67">
        <v>0</v>
      </c>
      <c r="K2611" s="67">
        <v>0</v>
      </c>
      <c r="L2611" s="68">
        <f t="shared" si="8152"/>
        <v>0</v>
      </c>
      <c r="M2611" s="67">
        <v>0</v>
      </c>
      <c r="N2611" s="67">
        <v>0</v>
      </c>
      <c r="O2611" s="68">
        <f t="shared" si="8153"/>
        <v>0</v>
      </c>
      <c r="P2611" s="68">
        <f t="shared" si="8154"/>
        <v>0</v>
      </c>
      <c r="Q2611" s="71">
        <v>0</v>
      </c>
      <c r="R2611" s="71">
        <v>0</v>
      </c>
      <c r="S2611" s="71">
        <v>0</v>
      </c>
      <c r="T2611" s="71">
        <v>0</v>
      </c>
      <c r="U2611" s="71">
        <v>0</v>
      </c>
      <c r="V2611" s="71">
        <v>0</v>
      </c>
      <c r="W2611" s="67">
        <v>0</v>
      </c>
      <c r="X2611" s="67">
        <v>0</v>
      </c>
      <c r="Y2611" s="68">
        <v>0</v>
      </c>
      <c r="Z2611" s="67">
        <v>0</v>
      </c>
      <c r="AA2611" s="67">
        <v>0</v>
      </c>
      <c r="AB2611" s="68">
        <v>0</v>
      </c>
      <c r="AC2611" s="68">
        <f t="shared" si="8155"/>
        <v>0</v>
      </c>
      <c r="AD2611" s="67">
        <f t="shared" si="8156"/>
        <v>0</v>
      </c>
      <c r="AE2611" s="67">
        <f t="shared" si="8157"/>
        <v>0</v>
      </c>
      <c r="AF2611" s="68">
        <f t="shared" si="8158"/>
        <v>0</v>
      </c>
      <c r="AG2611" s="67">
        <f t="shared" si="8159"/>
        <v>0</v>
      </c>
      <c r="AH2611" s="67">
        <f t="shared" si="8160"/>
        <v>0</v>
      </c>
      <c r="AI2611" s="68">
        <f t="shared" si="8161"/>
        <v>0</v>
      </c>
      <c r="AJ2611" s="68">
        <f t="shared" si="8162"/>
        <v>0</v>
      </c>
      <c r="AK2611" s="71">
        <v>0</v>
      </c>
      <c r="AL2611" s="71">
        <v>0</v>
      </c>
      <c r="AM2611" s="68">
        <f t="shared" si="8163"/>
        <v>0</v>
      </c>
      <c r="AN2611" s="71">
        <v>0</v>
      </c>
      <c r="AO2611" s="71">
        <v>0</v>
      </c>
      <c r="AP2611" s="68">
        <f t="shared" si="8164"/>
        <v>0</v>
      </c>
      <c r="AQ2611" s="68">
        <f t="shared" si="8165"/>
        <v>0</v>
      </c>
      <c r="AR2611" s="71">
        <v>0</v>
      </c>
      <c r="AS2611" s="71">
        <v>0</v>
      </c>
      <c r="AT2611" s="68">
        <f t="shared" si="8166"/>
        <v>0</v>
      </c>
      <c r="AU2611" s="71">
        <v>0</v>
      </c>
      <c r="AV2611" s="71">
        <v>0</v>
      </c>
      <c r="AW2611" s="68">
        <f t="shared" si="8167"/>
        <v>0</v>
      </c>
      <c r="AX2611" s="68">
        <f t="shared" si="8168"/>
        <v>0</v>
      </c>
      <c r="AY2611" s="71">
        <v>0</v>
      </c>
      <c r="AZ2611" s="71">
        <v>0</v>
      </c>
      <c r="BA2611" s="68">
        <f t="shared" si="8169"/>
        <v>0</v>
      </c>
      <c r="BB2611" s="71">
        <v>0</v>
      </c>
      <c r="BC2611" s="71">
        <v>0</v>
      </c>
      <c r="BD2611" s="68">
        <f t="shared" si="8170"/>
        <v>0</v>
      </c>
      <c r="BE2611" s="68">
        <f t="shared" si="8171"/>
        <v>0</v>
      </c>
      <c r="BF2611" s="67">
        <f t="shared" si="8172"/>
        <v>0</v>
      </c>
      <c r="BG2611" s="67">
        <f t="shared" si="8172"/>
        <v>0</v>
      </c>
      <c r="BH2611" s="68">
        <f t="shared" si="8173"/>
        <v>0</v>
      </c>
      <c r="BI2611" s="67">
        <f t="shared" si="8174"/>
        <v>0</v>
      </c>
      <c r="BJ2611" s="67">
        <f t="shared" si="8174"/>
        <v>0</v>
      </c>
      <c r="BK2611" s="68">
        <f t="shared" si="8175"/>
        <v>0</v>
      </c>
      <c r="BL2611" s="68">
        <f t="shared" si="7920"/>
        <v>0</v>
      </c>
      <c r="BM2611" s="305">
        <v>0</v>
      </c>
      <c r="BN2611" s="305">
        <v>0</v>
      </c>
      <c r="BO2611" s="306"/>
      <c r="BP2611" s="306"/>
      <c r="BQ2611" s="305">
        <v>0</v>
      </c>
      <c r="BR2611" s="305">
        <v>0</v>
      </c>
      <c r="BS2611" s="114" t="s">
        <v>208</v>
      </c>
      <c r="BT2611" s="77"/>
    </row>
    <row r="2612" spans="1:72" s="46" customFormat="1" ht="36.75" hidden="1" customHeight="1">
      <c r="A2612" s="77"/>
      <c r="B2612" s="104">
        <v>2014</v>
      </c>
      <c r="C2612" s="105">
        <v>8317</v>
      </c>
      <c r="D2612" s="104">
        <v>10</v>
      </c>
      <c r="E2612" s="104">
        <v>5000</v>
      </c>
      <c r="F2612" s="104">
        <v>5600</v>
      </c>
      <c r="G2612" s="104">
        <v>565</v>
      </c>
      <c r="H2612" s="104">
        <v>5</v>
      </c>
      <c r="I2612" s="165" t="s">
        <v>362</v>
      </c>
      <c r="J2612" s="67">
        <v>0</v>
      </c>
      <c r="K2612" s="67">
        <v>0</v>
      </c>
      <c r="L2612" s="68">
        <f t="shared" si="8152"/>
        <v>0</v>
      </c>
      <c r="M2612" s="67">
        <v>0</v>
      </c>
      <c r="N2612" s="67">
        <v>0</v>
      </c>
      <c r="O2612" s="68">
        <f t="shared" si="8153"/>
        <v>0</v>
      </c>
      <c r="P2612" s="68">
        <f t="shared" si="8154"/>
        <v>0</v>
      </c>
      <c r="Q2612" s="71">
        <v>0</v>
      </c>
      <c r="R2612" s="71">
        <v>0</v>
      </c>
      <c r="S2612" s="71">
        <v>0</v>
      </c>
      <c r="T2612" s="71">
        <v>0</v>
      </c>
      <c r="U2612" s="71">
        <v>0</v>
      </c>
      <c r="V2612" s="71">
        <v>0</v>
      </c>
      <c r="W2612" s="67">
        <v>0</v>
      </c>
      <c r="X2612" s="67">
        <v>0</v>
      </c>
      <c r="Y2612" s="68">
        <v>0</v>
      </c>
      <c r="Z2612" s="67">
        <v>0</v>
      </c>
      <c r="AA2612" s="67">
        <v>0</v>
      </c>
      <c r="AB2612" s="68">
        <v>0</v>
      </c>
      <c r="AC2612" s="68">
        <f t="shared" si="8155"/>
        <v>0</v>
      </c>
      <c r="AD2612" s="67">
        <f t="shared" si="8156"/>
        <v>0</v>
      </c>
      <c r="AE2612" s="67">
        <f t="shared" si="8157"/>
        <v>0</v>
      </c>
      <c r="AF2612" s="68">
        <f t="shared" si="8158"/>
        <v>0</v>
      </c>
      <c r="AG2612" s="67">
        <f t="shared" si="8159"/>
        <v>0</v>
      </c>
      <c r="AH2612" s="67">
        <f t="shared" si="8160"/>
        <v>0</v>
      </c>
      <c r="AI2612" s="68">
        <f t="shared" si="8161"/>
        <v>0</v>
      </c>
      <c r="AJ2612" s="68">
        <f t="shared" si="8162"/>
        <v>0</v>
      </c>
      <c r="AK2612" s="71">
        <v>0</v>
      </c>
      <c r="AL2612" s="71">
        <v>0</v>
      </c>
      <c r="AM2612" s="68">
        <f t="shared" si="8163"/>
        <v>0</v>
      </c>
      <c r="AN2612" s="71">
        <v>0</v>
      </c>
      <c r="AO2612" s="71">
        <v>0</v>
      </c>
      <c r="AP2612" s="68">
        <f t="shared" si="8164"/>
        <v>0</v>
      </c>
      <c r="AQ2612" s="68">
        <f t="shared" si="8165"/>
        <v>0</v>
      </c>
      <c r="AR2612" s="71">
        <v>0</v>
      </c>
      <c r="AS2612" s="71">
        <v>0</v>
      </c>
      <c r="AT2612" s="68">
        <f t="shared" si="8166"/>
        <v>0</v>
      </c>
      <c r="AU2612" s="71">
        <v>0</v>
      </c>
      <c r="AV2612" s="71">
        <v>0</v>
      </c>
      <c r="AW2612" s="68">
        <f t="shared" si="8167"/>
        <v>0</v>
      </c>
      <c r="AX2612" s="68">
        <f t="shared" si="8168"/>
        <v>0</v>
      </c>
      <c r="AY2612" s="71">
        <v>0</v>
      </c>
      <c r="AZ2612" s="71">
        <v>0</v>
      </c>
      <c r="BA2612" s="68">
        <f t="shared" si="8169"/>
        <v>0</v>
      </c>
      <c r="BB2612" s="71">
        <v>0</v>
      </c>
      <c r="BC2612" s="71">
        <v>0</v>
      </c>
      <c r="BD2612" s="68">
        <f t="shared" si="8170"/>
        <v>0</v>
      </c>
      <c r="BE2612" s="68">
        <f t="shared" si="8171"/>
        <v>0</v>
      </c>
      <c r="BF2612" s="67">
        <f t="shared" si="8172"/>
        <v>0</v>
      </c>
      <c r="BG2612" s="67">
        <f t="shared" si="8172"/>
        <v>0</v>
      </c>
      <c r="BH2612" s="68">
        <f t="shared" si="8173"/>
        <v>0</v>
      </c>
      <c r="BI2612" s="67">
        <f t="shared" si="8174"/>
        <v>0</v>
      </c>
      <c r="BJ2612" s="67">
        <f t="shared" si="8174"/>
        <v>0</v>
      </c>
      <c r="BK2612" s="68">
        <f t="shared" si="8175"/>
        <v>0</v>
      </c>
      <c r="BL2612" s="68">
        <f t="shared" si="7920"/>
        <v>0</v>
      </c>
      <c r="BM2612" s="305">
        <v>0</v>
      </c>
      <c r="BN2612" s="305">
        <v>0</v>
      </c>
      <c r="BO2612" s="306"/>
      <c r="BP2612" s="306"/>
      <c r="BQ2612" s="305">
        <v>0</v>
      </c>
      <c r="BR2612" s="305">
        <v>0</v>
      </c>
      <c r="BS2612" s="114" t="s">
        <v>208</v>
      </c>
      <c r="BT2612" s="77"/>
    </row>
    <row r="2613" spans="1:72" s="46" customFormat="1" ht="36.75" customHeight="1">
      <c r="A2613" s="77"/>
      <c r="B2613" s="104">
        <v>2014</v>
      </c>
      <c r="C2613" s="105">
        <v>8317</v>
      </c>
      <c r="D2613" s="104">
        <v>10</v>
      </c>
      <c r="E2613" s="104">
        <v>5000</v>
      </c>
      <c r="F2613" s="104">
        <v>5600</v>
      </c>
      <c r="G2613" s="104">
        <v>565</v>
      </c>
      <c r="H2613" s="104">
        <v>6</v>
      </c>
      <c r="I2613" s="165" t="s">
        <v>1314</v>
      </c>
      <c r="J2613" s="67">
        <v>7000000</v>
      </c>
      <c r="K2613" s="67">
        <v>0</v>
      </c>
      <c r="L2613" s="68">
        <f t="shared" si="8152"/>
        <v>7000000</v>
      </c>
      <c r="M2613" s="67">
        <v>0</v>
      </c>
      <c r="N2613" s="67">
        <v>0</v>
      </c>
      <c r="O2613" s="68">
        <f t="shared" si="8153"/>
        <v>0</v>
      </c>
      <c r="P2613" s="68">
        <f t="shared" si="8154"/>
        <v>7000000</v>
      </c>
      <c r="Q2613" s="71">
        <v>0</v>
      </c>
      <c r="R2613" s="71">
        <v>0</v>
      </c>
      <c r="S2613" s="71">
        <v>0</v>
      </c>
      <c r="T2613" s="71">
        <v>0</v>
      </c>
      <c r="U2613" s="71">
        <v>0</v>
      </c>
      <c r="V2613" s="71">
        <v>0</v>
      </c>
      <c r="W2613" s="67">
        <v>0</v>
      </c>
      <c r="X2613" s="67">
        <v>0</v>
      </c>
      <c r="Y2613" s="68">
        <v>0</v>
      </c>
      <c r="Z2613" s="67">
        <v>0</v>
      </c>
      <c r="AA2613" s="67">
        <v>0</v>
      </c>
      <c r="AB2613" s="68">
        <v>0</v>
      </c>
      <c r="AC2613" s="68">
        <f t="shared" si="8155"/>
        <v>0</v>
      </c>
      <c r="AD2613" s="67">
        <f t="shared" si="8156"/>
        <v>7000000</v>
      </c>
      <c r="AE2613" s="67">
        <f t="shared" si="8157"/>
        <v>0</v>
      </c>
      <c r="AF2613" s="68">
        <f t="shared" si="8158"/>
        <v>7000000</v>
      </c>
      <c r="AG2613" s="67">
        <f t="shared" si="8159"/>
        <v>0</v>
      </c>
      <c r="AH2613" s="67">
        <f t="shared" si="8160"/>
        <v>0</v>
      </c>
      <c r="AI2613" s="68">
        <f t="shared" si="8161"/>
        <v>0</v>
      </c>
      <c r="AJ2613" s="68">
        <f t="shared" si="8162"/>
        <v>7000000</v>
      </c>
      <c r="AK2613" s="71">
        <v>0</v>
      </c>
      <c r="AL2613" s="71">
        <v>0</v>
      </c>
      <c r="AM2613" s="68">
        <f t="shared" si="8163"/>
        <v>0</v>
      </c>
      <c r="AN2613" s="71">
        <v>0</v>
      </c>
      <c r="AO2613" s="71">
        <v>0</v>
      </c>
      <c r="AP2613" s="68">
        <f t="shared" si="8164"/>
        <v>0</v>
      </c>
      <c r="AQ2613" s="68">
        <f t="shared" si="8165"/>
        <v>0</v>
      </c>
      <c r="AR2613" s="71">
        <v>0</v>
      </c>
      <c r="AS2613" s="71">
        <v>0</v>
      </c>
      <c r="AT2613" s="68">
        <f t="shared" si="8166"/>
        <v>0</v>
      </c>
      <c r="AU2613" s="71">
        <v>0</v>
      </c>
      <c r="AV2613" s="71">
        <v>0</v>
      </c>
      <c r="AW2613" s="68">
        <f t="shared" si="8167"/>
        <v>0</v>
      </c>
      <c r="AX2613" s="68">
        <f t="shared" si="8168"/>
        <v>0</v>
      </c>
      <c r="AY2613" s="71">
        <v>0</v>
      </c>
      <c r="AZ2613" s="71">
        <v>0</v>
      </c>
      <c r="BA2613" s="68">
        <f t="shared" si="8169"/>
        <v>0</v>
      </c>
      <c r="BB2613" s="71">
        <v>0</v>
      </c>
      <c r="BC2613" s="71">
        <v>0</v>
      </c>
      <c r="BD2613" s="68">
        <f t="shared" si="8170"/>
        <v>0</v>
      </c>
      <c r="BE2613" s="68">
        <f t="shared" si="8171"/>
        <v>0</v>
      </c>
      <c r="BF2613" s="67">
        <f t="shared" si="8172"/>
        <v>7000000</v>
      </c>
      <c r="BG2613" s="67">
        <f t="shared" si="8172"/>
        <v>0</v>
      </c>
      <c r="BH2613" s="68">
        <f t="shared" si="8173"/>
        <v>7000000</v>
      </c>
      <c r="BI2613" s="67">
        <f t="shared" si="8174"/>
        <v>0</v>
      </c>
      <c r="BJ2613" s="67">
        <f t="shared" si="8174"/>
        <v>0</v>
      </c>
      <c r="BK2613" s="68">
        <f t="shared" si="8175"/>
        <v>0</v>
      </c>
      <c r="BL2613" s="68">
        <f t="shared" ref="BL2613:BL2676" si="8176">+BH2613+BK2613</f>
        <v>7000000</v>
      </c>
      <c r="BM2613" s="305">
        <v>1</v>
      </c>
      <c r="BN2613" s="305">
        <v>0</v>
      </c>
      <c r="BO2613" s="306"/>
      <c r="BP2613" s="306"/>
      <c r="BQ2613" s="305">
        <v>1</v>
      </c>
      <c r="BR2613" s="305">
        <v>0</v>
      </c>
      <c r="BS2613" s="114" t="s">
        <v>208</v>
      </c>
      <c r="BT2613" s="77"/>
    </row>
    <row r="2614" spans="1:72" s="46" customFormat="1" ht="36.75" hidden="1" customHeight="1">
      <c r="A2614" s="77"/>
      <c r="B2614" s="104">
        <v>2014</v>
      </c>
      <c r="C2614" s="105">
        <v>8317</v>
      </c>
      <c r="D2614" s="104">
        <v>10</v>
      </c>
      <c r="E2614" s="104">
        <v>5000</v>
      </c>
      <c r="F2614" s="104">
        <v>5600</v>
      </c>
      <c r="G2614" s="104">
        <v>565</v>
      </c>
      <c r="H2614" s="104">
        <v>7</v>
      </c>
      <c r="I2614" s="165" t="s">
        <v>1315</v>
      </c>
      <c r="J2614" s="67">
        <v>0</v>
      </c>
      <c r="K2614" s="67">
        <v>0</v>
      </c>
      <c r="L2614" s="68">
        <f t="shared" si="8152"/>
        <v>0</v>
      </c>
      <c r="M2614" s="67">
        <v>0</v>
      </c>
      <c r="N2614" s="67">
        <v>0</v>
      </c>
      <c r="O2614" s="68">
        <f t="shared" si="8153"/>
        <v>0</v>
      </c>
      <c r="P2614" s="68">
        <f t="shared" si="8154"/>
        <v>0</v>
      </c>
      <c r="Q2614" s="71">
        <v>0</v>
      </c>
      <c r="R2614" s="71">
        <v>0</v>
      </c>
      <c r="S2614" s="71">
        <v>0</v>
      </c>
      <c r="T2614" s="71">
        <v>0</v>
      </c>
      <c r="U2614" s="71">
        <v>0</v>
      </c>
      <c r="V2614" s="71">
        <v>0</v>
      </c>
      <c r="W2614" s="67">
        <v>0</v>
      </c>
      <c r="X2614" s="67">
        <v>0</v>
      </c>
      <c r="Y2614" s="68">
        <v>0</v>
      </c>
      <c r="Z2614" s="67">
        <v>0</v>
      </c>
      <c r="AA2614" s="67">
        <v>0</v>
      </c>
      <c r="AB2614" s="68">
        <v>0</v>
      </c>
      <c r="AC2614" s="68">
        <f t="shared" si="8155"/>
        <v>0</v>
      </c>
      <c r="AD2614" s="67">
        <f t="shared" si="8156"/>
        <v>0</v>
      </c>
      <c r="AE2614" s="67">
        <f t="shared" si="8157"/>
        <v>0</v>
      </c>
      <c r="AF2614" s="68">
        <f t="shared" si="8158"/>
        <v>0</v>
      </c>
      <c r="AG2614" s="67">
        <f t="shared" si="8159"/>
        <v>0</v>
      </c>
      <c r="AH2614" s="67">
        <f t="shared" si="8160"/>
        <v>0</v>
      </c>
      <c r="AI2614" s="68">
        <f t="shared" si="8161"/>
        <v>0</v>
      </c>
      <c r="AJ2614" s="68">
        <f t="shared" si="8162"/>
        <v>0</v>
      </c>
      <c r="AK2614" s="71">
        <v>0</v>
      </c>
      <c r="AL2614" s="71">
        <v>0</v>
      </c>
      <c r="AM2614" s="68">
        <f t="shared" si="8163"/>
        <v>0</v>
      </c>
      <c r="AN2614" s="71">
        <v>0</v>
      </c>
      <c r="AO2614" s="71">
        <v>0</v>
      </c>
      <c r="AP2614" s="68">
        <f t="shared" si="8164"/>
        <v>0</v>
      </c>
      <c r="AQ2614" s="68">
        <f t="shared" si="8165"/>
        <v>0</v>
      </c>
      <c r="AR2614" s="71">
        <v>0</v>
      </c>
      <c r="AS2614" s="71">
        <v>0</v>
      </c>
      <c r="AT2614" s="68">
        <f t="shared" si="8166"/>
        <v>0</v>
      </c>
      <c r="AU2614" s="71">
        <v>0</v>
      </c>
      <c r="AV2614" s="71">
        <v>0</v>
      </c>
      <c r="AW2614" s="68">
        <f t="shared" si="8167"/>
        <v>0</v>
      </c>
      <c r="AX2614" s="68">
        <f t="shared" si="8168"/>
        <v>0</v>
      </c>
      <c r="AY2614" s="71">
        <v>0</v>
      </c>
      <c r="AZ2614" s="71">
        <v>0</v>
      </c>
      <c r="BA2614" s="68">
        <f t="shared" si="8169"/>
        <v>0</v>
      </c>
      <c r="BB2614" s="71">
        <v>0</v>
      </c>
      <c r="BC2614" s="71">
        <v>0</v>
      </c>
      <c r="BD2614" s="68">
        <f t="shared" si="8170"/>
        <v>0</v>
      </c>
      <c r="BE2614" s="68">
        <f t="shared" si="8171"/>
        <v>0</v>
      </c>
      <c r="BF2614" s="67">
        <f t="shared" si="8172"/>
        <v>0</v>
      </c>
      <c r="BG2614" s="67">
        <f t="shared" si="8172"/>
        <v>0</v>
      </c>
      <c r="BH2614" s="68">
        <f t="shared" si="8173"/>
        <v>0</v>
      </c>
      <c r="BI2614" s="67">
        <f t="shared" si="8174"/>
        <v>0</v>
      </c>
      <c r="BJ2614" s="67">
        <f t="shared" si="8174"/>
        <v>0</v>
      </c>
      <c r="BK2614" s="68">
        <f t="shared" si="8175"/>
        <v>0</v>
      </c>
      <c r="BL2614" s="68">
        <f t="shared" si="8176"/>
        <v>0</v>
      </c>
      <c r="BM2614" s="305">
        <v>0</v>
      </c>
      <c r="BN2614" s="305">
        <v>0</v>
      </c>
      <c r="BO2614" s="306"/>
      <c r="BP2614" s="306"/>
      <c r="BQ2614" s="305">
        <v>0</v>
      </c>
      <c r="BR2614" s="305">
        <v>0</v>
      </c>
      <c r="BS2614" s="114" t="s">
        <v>208</v>
      </c>
      <c r="BT2614" s="77"/>
    </row>
    <row r="2615" spans="1:72" s="46" customFormat="1" ht="36.75" hidden="1" customHeight="1">
      <c r="A2615" s="77"/>
      <c r="B2615" s="104">
        <v>2014</v>
      </c>
      <c r="C2615" s="105">
        <v>8317</v>
      </c>
      <c r="D2615" s="104">
        <v>10</v>
      </c>
      <c r="E2615" s="104">
        <v>5000</v>
      </c>
      <c r="F2615" s="104">
        <v>5600</v>
      </c>
      <c r="G2615" s="104">
        <v>565</v>
      </c>
      <c r="H2615" s="104">
        <v>8</v>
      </c>
      <c r="I2615" s="165" t="s">
        <v>1316</v>
      </c>
      <c r="J2615" s="67">
        <v>0</v>
      </c>
      <c r="K2615" s="67">
        <v>0</v>
      </c>
      <c r="L2615" s="68">
        <f t="shared" si="8152"/>
        <v>0</v>
      </c>
      <c r="M2615" s="67">
        <v>0</v>
      </c>
      <c r="N2615" s="67">
        <v>0</v>
      </c>
      <c r="O2615" s="68">
        <f t="shared" si="8153"/>
        <v>0</v>
      </c>
      <c r="P2615" s="68">
        <f t="shared" si="8154"/>
        <v>0</v>
      </c>
      <c r="Q2615" s="71">
        <v>0</v>
      </c>
      <c r="R2615" s="71">
        <v>0</v>
      </c>
      <c r="S2615" s="71">
        <v>0</v>
      </c>
      <c r="T2615" s="71">
        <v>0</v>
      </c>
      <c r="U2615" s="71">
        <v>0</v>
      </c>
      <c r="V2615" s="71">
        <v>0</v>
      </c>
      <c r="W2615" s="67">
        <v>0</v>
      </c>
      <c r="X2615" s="67">
        <v>0</v>
      </c>
      <c r="Y2615" s="68">
        <v>0</v>
      </c>
      <c r="Z2615" s="67">
        <v>0</v>
      </c>
      <c r="AA2615" s="67">
        <v>0</v>
      </c>
      <c r="AB2615" s="68">
        <v>0</v>
      </c>
      <c r="AC2615" s="68">
        <f t="shared" si="8155"/>
        <v>0</v>
      </c>
      <c r="AD2615" s="67">
        <f t="shared" si="8156"/>
        <v>0</v>
      </c>
      <c r="AE2615" s="67">
        <f t="shared" si="8157"/>
        <v>0</v>
      </c>
      <c r="AF2615" s="68">
        <f t="shared" si="8158"/>
        <v>0</v>
      </c>
      <c r="AG2615" s="67">
        <f t="shared" si="8159"/>
        <v>0</v>
      </c>
      <c r="AH2615" s="67">
        <f t="shared" si="8160"/>
        <v>0</v>
      </c>
      <c r="AI2615" s="68">
        <f t="shared" si="8161"/>
        <v>0</v>
      </c>
      <c r="AJ2615" s="68">
        <f t="shared" si="8162"/>
        <v>0</v>
      </c>
      <c r="AK2615" s="71">
        <v>0</v>
      </c>
      <c r="AL2615" s="71">
        <v>0</v>
      </c>
      <c r="AM2615" s="68">
        <f t="shared" si="8163"/>
        <v>0</v>
      </c>
      <c r="AN2615" s="71">
        <v>0</v>
      </c>
      <c r="AO2615" s="71">
        <v>0</v>
      </c>
      <c r="AP2615" s="68">
        <f t="shared" si="8164"/>
        <v>0</v>
      </c>
      <c r="AQ2615" s="68">
        <f t="shared" si="8165"/>
        <v>0</v>
      </c>
      <c r="AR2615" s="71">
        <v>0</v>
      </c>
      <c r="AS2615" s="71">
        <v>0</v>
      </c>
      <c r="AT2615" s="68">
        <f t="shared" si="8166"/>
        <v>0</v>
      </c>
      <c r="AU2615" s="71">
        <v>0</v>
      </c>
      <c r="AV2615" s="71">
        <v>0</v>
      </c>
      <c r="AW2615" s="68">
        <f t="shared" si="8167"/>
        <v>0</v>
      </c>
      <c r="AX2615" s="68">
        <f t="shared" si="8168"/>
        <v>0</v>
      </c>
      <c r="AY2615" s="71">
        <v>0</v>
      </c>
      <c r="AZ2615" s="71">
        <v>0</v>
      </c>
      <c r="BA2615" s="68">
        <f t="shared" si="8169"/>
        <v>0</v>
      </c>
      <c r="BB2615" s="71">
        <v>0</v>
      </c>
      <c r="BC2615" s="71">
        <v>0</v>
      </c>
      <c r="BD2615" s="68">
        <f t="shared" si="8170"/>
        <v>0</v>
      </c>
      <c r="BE2615" s="68">
        <f t="shared" si="8171"/>
        <v>0</v>
      </c>
      <c r="BF2615" s="67">
        <f t="shared" si="8172"/>
        <v>0</v>
      </c>
      <c r="BG2615" s="67">
        <f t="shared" si="8172"/>
        <v>0</v>
      </c>
      <c r="BH2615" s="68">
        <f t="shared" si="8173"/>
        <v>0</v>
      </c>
      <c r="BI2615" s="67">
        <f t="shared" si="8174"/>
        <v>0</v>
      </c>
      <c r="BJ2615" s="67">
        <f t="shared" si="8174"/>
        <v>0</v>
      </c>
      <c r="BK2615" s="68">
        <f t="shared" si="8175"/>
        <v>0</v>
      </c>
      <c r="BL2615" s="68">
        <f t="shared" si="8176"/>
        <v>0</v>
      </c>
      <c r="BM2615" s="305">
        <v>0</v>
      </c>
      <c r="BN2615" s="305">
        <v>0</v>
      </c>
      <c r="BO2615" s="306"/>
      <c r="BP2615" s="306"/>
      <c r="BQ2615" s="305">
        <v>0</v>
      </c>
      <c r="BR2615" s="305">
        <v>0</v>
      </c>
      <c r="BS2615" s="114" t="s">
        <v>208</v>
      </c>
      <c r="BT2615" s="77"/>
    </row>
    <row r="2616" spans="1:72" s="46" customFormat="1" ht="36.75" customHeight="1">
      <c r="A2616" s="77"/>
      <c r="B2616" s="20">
        <v>2014</v>
      </c>
      <c r="C2616" s="65">
        <v>8317</v>
      </c>
      <c r="D2616" s="20">
        <v>10</v>
      </c>
      <c r="E2616" s="20">
        <v>5000</v>
      </c>
      <c r="F2616" s="20">
        <v>5600</v>
      </c>
      <c r="G2616" s="20">
        <v>565</v>
      </c>
      <c r="H2616" s="20">
        <v>9</v>
      </c>
      <c r="I2616" s="165" t="s">
        <v>811</v>
      </c>
      <c r="J2616" s="67">
        <v>4230000</v>
      </c>
      <c r="K2616" s="67">
        <v>0</v>
      </c>
      <c r="L2616" s="68">
        <f t="shared" si="8152"/>
        <v>4230000</v>
      </c>
      <c r="M2616" s="67">
        <v>0</v>
      </c>
      <c r="N2616" s="67">
        <v>0</v>
      </c>
      <c r="O2616" s="68">
        <f t="shared" si="8153"/>
        <v>0</v>
      </c>
      <c r="P2616" s="68">
        <f t="shared" si="8154"/>
        <v>4230000</v>
      </c>
      <c r="Q2616" s="71">
        <v>0</v>
      </c>
      <c r="R2616" s="71">
        <v>0</v>
      </c>
      <c r="S2616" s="71">
        <v>0</v>
      </c>
      <c r="T2616" s="71">
        <v>0</v>
      </c>
      <c r="U2616" s="71">
        <v>0</v>
      </c>
      <c r="V2616" s="71">
        <v>0</v>
      </c>
      <c r="W2616" s="67">
        <v>0</v>
      </c>
      <c r="X2616" s="67">
        <v>0</v>
      </c>
      <c r="Y2616" s="68">
        <v>0</v>
      </c>
      <c r="Z2616" s="67">
        <v>0</v>
      </c>
      <c r="AA2616" s="67">
        <v>0</v>
      </c>
      <c r="AB2616" s="68">
        <v>0</v>
      </c>
      <c r="AC2616" s="68">
        <f t="shared" si="8155"/>
        <v>0</v>
      </c>
      <c r="AD2616" s="67">
        <f t="shared" si="8156"/>
        <v>4230000</v>
      </c>
      <c r="AE2616" s="67">
        <f t="shared" si="8157"/>
        <v>0</v>
      </c>
      <c r="AF2616" s="68">
        <f t="shared" si="8158"/>
        <v>4230000</v>
      </c>
      <c r="AG2616" s="67">
        <f t="shared" si="8159"/>
        <v>0</v>
      </c>
      <c r="AH2616" s="67">
        <f t="shared" si="8160"/>
        <v>0</v>
      </c>
      <c r="AI2616" s="68">
        <f t="shared" si="8161"/>
        <v>0</v>
      </c>
      <c r="AJ2616" s="68">
        <f t="shared" si="8162"/>
        <v>4230000</v>
      </c>
      <c r="AK2616" s="71">
        <v>0</v>
      </c>
      <c r="AL2616" s="71">
        <v>0</v>
      </c>
      <c r="AM2616" s="68">
        <f t="shared" si="8163"/>
        <v>0</v>
      </c>
      <c r="AN2616" s="71">
        <v>0</v>
      </c>
      <c r="AO2616" s="71">
        <v>0</v>
      </c>
      <c r="AP2616" s="68">
        <f t="shared" si="8164"/>
        <v>0</v>
      </c>
      <c r="AQ2616" s="68">
        <f t="shared" si="8165"/>
        <v>0</v>
      </c>
      <c r="AR2616" s="71">
        <v>0</v>
      </c>
      <c r="AS2616" s="71">
        <v>0</v>
      </c>
      <c r="AT2616" s="68">
        <f t="shared" si="8166"/>
        <v>0</v>
      </c>
      <c r="AU2616" s="71">
        <v>0</v>
      </c>
      <c r="AV2616" s="71">
        <v>0</v>
      </c>
      <c r="AW2616" s="68">
        <f t="shared" si="8167"/>
        <v>0</v>
      </c>
      <c r="AX2616" s="68">
        <f t="shared" si="8168"/>
        <v>0</v>
      </c>
      <c r="AY2616" s="71">
        <v>0</v>
      </c>
      <c r="AZ2616" s="71">
        <v>0</v>
      </c>
      <c r="BA2616" s="68">
        <f t="shared" si="8169"/>
        <v>0</v>
      </c>
      <c r="BB2616" s="71">
        <v>0</v>
      </c>
      <c r="BC2616" s="71">
        <v>0</v>
      </c>
      <c r="BD2616" s="68">
        <f t="shared" si="8170"/>
        <v>0</v>
      </c>
      <c r="BE2616" s="68">
        <f t="shared" si="8171"/>
        <v>0</v>
      </c>
      <c r="BF2616" s="67">
        <f t="shared" si="8172"/>
        <v>4230000</v>
      </c>
      <c r="BG2616" s="67">
        <f t="shared" si="8172"/>
        <v>0</v>
      </c>
      <c r="BH2616" s="68">
        <f t="shared" si="8173"/>
        <v>4230000</v>
      </c>
      <c r="BI2616" s="67">
        <f t="shared" si="8174"/>
        <v>0</v>
      </c>
      <c r="BJ2616" s="67">
        <f t="shared" si="8174"/>
        <v>0</v>
      </c>
      <c r="BK2616" s="68">
        <f t="shared" si="8175"/>
        <v>0</v>
      </c>
      <c r="BL2616" s="68">
        <f t="shared" si="8176"/>
        <v>4230000</v>
      </c>
      <c r="BM2616" s="305">
        <v>90</v>
      </c>
      <c r="BN2616" s="305">
        <v>0</v>
      </c>
      <c r="BO2616" s="306"/>
      <c r="BP2616" s="306"/>
      <c r="BQ2616" s="305">
        <v>90</v>
      </c>
      <c r="BR2616" s="305">
        <v>0</v>
      </c>
      <c r="BS2616" s="114" t="s">
        <v>208</v>
      </c>
      <c r="BT2616" s="77"/>
    </row>
    <row r="2617" spans="1:72" s="46" customFormat="1" ht="36.75" customHeight="1">
      <c r="A2617" s="77"/>
      <c r="B2617" s="20">
        <v>2014</v>
      </c>
      <c r="C2617" s="65">
        <v>8317</v>
      </c>
      <c r="D2617" s="20">
        <v>10</v>
      </c>
      <c r="E2617" s="20">
        <v>5000</v>
      </c>
      <c r="F2617" s="20">
        <v>5600</v>
      </c>
      <c r="G2617" s="20">
        <v>565</v>
      </c>
      <c r="H2617" s="20">
        <v>10</v>
      </c>
      <c r="I2617" s="165" t="s">
        <v>812</v>
      </c>
      <c r="J2617" s="67">
        <v>2700000</v>
      </c>
      <c r="K2617" s="67">
        <v>0</v>
      </c>
      <c r="L2617" s="68">
        <f t="shared" si="8152"/>
        <v>2700000</v>
      </c>
      <c r="M2617" s="67">
        <v>0</v>
      </c>
      <c r="N2617" s="67">
        <v>0</v>
      </c>
      <c r="O2617" s="68">
        <f t="shared" si="8153"/>
        <v>0</v>
      </c>
      <c r="P2617" s="68">
        <f t="shared" si="8154"/>
        <v>2700000</v>
      </c>
      <c r="Q2617" s="71">
        <v>0</v>
      </c>
      <c r="R2617" s="71">
        <v>0</v>
      </c>
      <c r="S2617" s="71">
        <v>0</v>
      </c>
      <c r="T2617" s="71">
        <v>0</v>
      </c>
      <c r="U2617" s="71">
        <v>0</v>
      </c>
      <c r="V2617" s="71">
        <v>0</v>
      </c>
      <c r="W2617" s="67">
        <v>0</v>
      </c>
      <c r="X2617" s="67">
        <v>0</v>
      </c>
      <c r="Y2617" s="68">
        <v>0</v>
      </c>
      <c r="Z2617" s="67">
        <v>0</v>
      </c>
      <c r="AA2617" s="67">
        <v>0</v>
      </c>
      <c r="AB2617" s="68">
        <v>0</v>
      </c>
      <c r="AC2617" s="68">
        <f t="shared" si="8155"/>
        <v>0</v>
      </c>
      <c r="AD2617" s="67">
        <f t="shared" si="8156"/>
        <v>2700000</v>
      </c>
      <c r="AE2617" s="67">
        <f t="shared" si="8157"/>
        <v>0</v>
      </c>
      <c r="AF2617" s="68">
        <f t="shared" si="8158"/>
        <v>2700000</v>
      </c>
      <c r="AG2617" s="67">
        <f t="shared" si="8159"/>
        <v>0</v>
      </c>
      <c r="AH2617" s="67">
        <f t="shared" si="8160"/>
        <v>0</v>
      </c>
      <c r="AI2617" s="68">
        <f t="shared" si="8161"/>
        <v>0</v>
      </c>
      <c r="AJ2617" s="68">
        <f t="shared" si="8162"/>
        <v>2700000</v>
      </c>
      <c r="AK2617" s="71">
        <v>0</v>
      </c>
      <c r="AL2617" s="71">
        <v>0</v>
      </c>
      <c r="AM2617" s="68">
        <f t="shared" si="8163"/>
        <v>0</v>
      </c>
      <c r="AN2617" s="71">
        <v>0</v>
      </c>
      <c r="AO2617" s="71">
        <v>0</v>
      </c>
      <c r="AP2617" s="68">
        <f t="shared" si="8164"/>
        <v>0</v>
      </c>
      <c r="AQ2617" s="68">
        <f t="shared" si="8165"/>
        <v>0</v>
      </c>
      <c r="AR2617" s="71">
        <v>0</v>
      </c>
      <c r="AS2617" s="71">
        <v>0</v>
      </c>
      <c r="AT2617" s="68">
        <f t="shared" si="8166"/>
        <v>0</v>
      </c>
      <c r="AU2617" s="71">
        <v>0</v>
      </c>
      <c r="AV2617" s="71">
        <v>0</v>
      </c>
      <c r="AW2617" s="68">
        <f t="shared" si="8167"/>
        <v>0</v>
      </c>
      <c r="AX2617" s="68">
        <f t="shared" si="8168"/>
        <v>0</v>
      </c>
      <c r="AY2617" s="71">
        <v>0</v>
      </c>
      <c r="AZ2617" s="71">
        <v>0</v>
      </c>
      <c r="BA2617" s="68">
        <f t="shared" si="8169"/>
        <v>0</v>
      </c>
      <c r="BB2617" s="71">
        <v>0</v>
      </c>
      <c r="BC2617" s="71">
        <v>0</v>
      </c>
      <c r="BD2617" s="68">
        <f t="shared" si="8170"/>
        <v>0</v>
      </c>
      <c r="BE2617" s="68">
        <f t="shared" si="8171"/>
        <v>0</v>
      </c>
      <c r="BF2617" s="67">
        <f t="shared" si="8172"/>
        <v>2700000</v>
      </c>
      <c r="BG2617" s="67">
        <f t="shared" si="8172"/>
        <v>0</v>
      </c>
      <c r="BH2617" s="68">
        <f t="shared" si="8173"/>
        <v>2700000</v>
      </c>
      <c r="BI2617" s="67">
        <f t="shared" si="8174"/>
        <v>0</v>
      </c>
      <c r="BJ2617" s="67">
        <f t="shared" si="8174"/>
        <v>0</v>
      </c>
      <c r="BK2617" s="68">
        <f t="shared" si="8175"/>
        <v>0</v>
      </c>
      <c r="BL2617" s="68">
        <f t="shared" si="8176"/>
        <v>2700000</v>
      </c>
      <c r="BM2617" s="305">
        <v>120</v>
      </c>
      <c r="BN2617" s="305">
        <v>0</v>
      </c>
      <c r="BO2617" s="306"/>
      <c r="BP2617" s="306"/>
      <c r="BQ2617" s="305">
        <v>120</v>
      </c>
      <c r="BR2617" s="305">
        <v>0</v>
      </c>
      <c r="BS2617" s="114" t="s">
        <v>208</v>
      </c>
      <c r="BT2617" s="77"/>
    </row>
    <row r="2618" spans="1:72" s="46" customFormat="1" ht="36.75" hidden="1" customHeight="1">
      <c r="A2618" s="77"/>
      <c r="B2618" s="20">
        <v>2014</v>
      </c>
      <c r="C2618" s="65">
        <v>8317</v>
      </c>
      <c r="D2618" s="20">
        <v>10</v>
      </c>
      <c r="E2618" s="20">
        <v>5000</v>
      </c>
      <c r="F2618" s="20">
        <v>5600</v>
      </c>
      <c r="G2618" s="20">
        <v>565</v>
      </c>
      <c r="H2618" s="20">
        <v>11</v>
      </c>
      <c r="I2618" s="86" t="s">
        <v>1317</v>
      </c>
      <c r="J2618" s="67">
        <v>0</v>
      </c>
      <c r="K2618" s="67">
        <v>0</v>
      </c>
      <c r="L2618" s="68">
        <f t="shared" si="8152"/>
        <v>0</v>
      </c>
      <c r="M2618" s="67">
        <v>0</v>
      </c>
      <c r="N2618" s="67">
        <v>0</v>
      </c>
      <c r="O2618" s="68">
        <f t="shared" si="8153"/>
        <v>0</v>
      </c>
      <c r="P2618" s="68">
        <f t="shared" si="8154"/>
        <v>0</v>
      </c>
      <c r="Q2618" s="71">
        <v>0</v>
      </c>
      <c r="R2618" s="71">
        <v>0</v>
      </c>
      <c r="S2618" s="71">
        <v>0</v>
      </c>
      <c r="T2618" s="71">
        <v>0</v>
      </c>
      <c r="U2618" s="71">
        <v>0</v>
      </c>
      <c r="V2618" s="71">
        <v>0</v>
      </c>
      <c r="W2618" s="67">
        <v>0</v>
      </c>
      <c r="X2618" s="67">
        <v>0</v>
      </c>
      <c r="Y2618" s="68">
        <v>0</v>
      </c>
      <c r="Z2618" s="67">
        <v>0</v>
      </c>
      <c r="AA2618" s="67">
        <v>0</v>
      </c>
      <c r="AB2618" s="68">
        <v>0</v>
      </c>
      <c r="AC2618" s="68">
        <f t="shared" si="8155"/>
        <v>0</v>
      </c>
      <c r="AD2618" s="67">
        <f t="shared" si="8156"/>
        <v>0</v>
      </c>
      <c r="AE2618" s="67">
        <f t="shared" si="8157"/>
        <v>0</v>
      </c>
      <c r="AF2618" s="68">
        <f t="shared" si="8158"/>
        <v>0</v>
      </c>
      <c r="AG2618" s="67" t="e">
        <f>M2618+#REF!-V2618</f>
        <v>#REF!</v>
      </c>
      <c r="AH2618" s="67" t="e">
        <f>N2618+S2618-#REF!</f>
        <v>#REF!</v>
      </c>
      <c r="AI2618" s="68" t="e">
        <f t="shared" si="8161"/>
        <v>#REF!</v>
      </c>
      <c r="AJ2618" s="68" t="e">
        <f t="shared" si="8162"/>
        <v>#REF!</v>
      </c>
      <c r="AK2618" s="71">
        <v>0</v>
      </c>
      <c r="AL2618" s="71">
        <v>0</v>
      </c>
      <c r="AM2618" s="68">
        <f t="shared" si="8163"/>
        <v>0</v>
      </c>
      <c r="AN2618" s="71">
        <v>0</v>
      </c>
      <c r="AO2618" s="71">
        <v>0</v>
      </c>
      <c r="AP2618" s="68">
        <f t="shared" si="8164"/>
        <v>0</v>
      </c>
      <c r="AQ2618" s="68">
        <f t="shared" si="8165"/>
        <v>0</v>
      </c>
      <c r="AR2618" s="71">
        <v>0</v>
      </c>
      <c r="AS2618" s="71">
        <v>0</v>
      </c>
      <c r="AT2618" s="68">
        <f t="shared" si="8166"/>
        <v>0</v>
      </c>
      <c r="AU2618" s="71">
        <v>0</v>
      </c>
      <c r="AV2618" s="71">
        <v>0</v>
      </c>
      <c r="AW2618" s="68">
        <f t="shared" si="8167"/>
        <v>0</v>
      </c>
      <c r="AX2618" s="68">
        <f t="shared" si="8168"/>
        <v>0</v>
      </c>
      <c r="AY2618" s="71">
        <v>0</v>
      </c>
      <c r="AZ2618" s="71">
        <v>0</v>
      </c>
      <c r="BA2618" s="68">
        <f t="shared" si="8169"/>
        <v>0</v>
      </c>
      <c r="BB2618" s="71">
        <v>0</v>
      </c>
      <c r="BC2618" s="71">
        <v>0</v>
      </c>
      <c r="BD2618" s="68">
        <f t="shared" si="8170"/>
        <v>0</v>
      </c>
      <c r="BE2618" s="68">
        <f t="shared" si="8171"/>
        <v>0</v>
      </c>
      <c r="BF2618" s="67">
        <f t="shared" si="8172"/>
        <v>0</v>
      </c>
      <c r="BG2618" s="67">
        <f t="shared" si="8172"/>
        <v>0</v>
      </c>
      <c r="BH2618" s="68">
        <f t="shared" si="8173"/>
        <v>0</v>
      </c>
      <c r="BI2618" s="67" t="e">
        <f t="shared" si="8174"/>
        <v>#REF!</v>
      </c>
      <c r="BJ2618" s="67" t="e">
        <f t="shared" si="8174"/>
        <v>#REF!</v>
      </c>
      <c r="BK2618" s="68" t="e">
        <f t="shared" si="8175"/>
        <v>#REF!</v>
      </c>
      <c r="BL2618" s="68" t="e">
        <f t="shared" si="8176"/>
        <v>#REF!</v>
      </c>
      <c r="BM2618" s="305">
        <v>0</v>
      </c>
      <c r="BN2618" s="305">
        <v>0</v>
      </c>
      <c r="BO2618" s="306"/>
      <c r="BP2618" s="306"/>
      <c r="BQ2618" s="305">
        <v>0</v>
      </c>
      <c r="BR2618" s="305">
        <v>0</v>
      </c>
      <c r="BS2618" s="114" t="s">
        <v>208</v>
      </c>
      <c r="BT2618" s="77"/>
    </row>
    <row r="2619" spans="1:72" s="46" customFormat="1" ht="36.75" hidden="1" customHeight="1">
      <c r="A2619" s="77"/>
      <c r="B2619" s="20">
        <v>2014</v>
      </c>
      <c r="C2619" s="65">
        <v>8317</v>
      </c>
      <c r="D2619" s="20">
        <v>10</v>
      </c>
      <c r="E2619" s="20">
        <v>5000</v>
      </c>
      <c r="F2619" s="20">
        <v>5600</v>
      </c>
      <c r="G2619" s="20">
        <v>565</v>
      </c>
      <c r="H2619" s="20">
        <v>12</v>
      </c>
      <c r="I2619" s="86" t="s">
        <v>1318</v>
      </c>
      <c r="J2619" s="67">
        <v>0</v>
      </c>
      <c r="K2619" s="67">
        <v>0</v>
      </c>
      <c r="L2619" s="68">
        <f t="shared" si="8152"/>
        <v>0</v>
      </c>
      <c r="M2619" s="67">
        <v>0</v>
      </c>
      <c r="N2619" s="67">
        <v>0</v>
      </c>
      <c r="O2619" s="68">
        <f t="shared" si="8153"/>
        <v>0</v>
      </c>
      <c r="P2619" s="68">
        <f t="shared" si="8154"/>
        <v>0</v>
      </c>
      <c r="Q2619" s="71">
        <v>0</v>
      </c>
      <c r="R2619" s="71">
        <v>0</v>
      </c>
      <c r="S2619" s="71">
        <v>0</v>
      </c>
      <c r="T2619" s="71">
        <v>0</v>
      </c>
      <c r="U2619" s="71">
        <v>0</v>
      </c>
      <c r="V2619" s="71">
        <v>0</v>
      </c>
      <c r="W2619" s="67">
        <v>0</v>
      </c>
      <c r="X2619" s="67">
        <v>0</v>
      </c>
      <c r="Y2619" s="68">
        <v>0</v>
      </c>
      <c r="Z2619" s="67">
        <v>0</v>
      </c>
      <c r="AA2619" s="67">
        <v>0</v>
      </c>
      <c r="AB2619" s="68">
        <v>0</v>
      </c>
      <c r="AC2619" s="68">
        <f t="shared" si="8155"/>
        <v>0</v>
      </c>
      <c r="AD2619" s="67">
        <f t="shared" si="8156"/>
        <v>0</v>
      </c>
      <c r="AE2619" s="67">
        <f t="shared" si="8157"/>
        <v>0</v>
      </c>
      <c r="AF2619" s="68">
        <f t="shared" si="8158"/>
        <v>0</v>
      </c>
      <c r="AG2619" s="67" t="e">
        <f>M2619+#REF!-V2619</f>
        <v>#REF!</v>
      </c>
      <c r="AH2619" s="67" t="e">
        <f>N2619+S2619-#REF!</f>
        <v>#REF!</v>
      </c>
      <c r="AI2619" s="68" t="e">
        <f t="shared" si="8161"/>
        <v>#REF!</v>
      </c>
      <c r="AJ2619" s="68" t="e">
        <f t="shared" si="8162"/>
        <v>#REF!</v>
      </c>
      <c r="AK2619" s="71">
        <v>0</v>
      </c>
      <c r="AL2619" s="71">
        <v>0</v>
      </c>
      <c r="AM2619" s="68">
        <f t="shared" si="8163"/>
        <v>0</v>
      </c>
      <c r="AN2619" s="71">
        <v>0</v>
      </c>
      <c r="AO2619" s="71">
        <v>0</v>
      </c>
      <c r="AP2619" s="68">
        <f t="shared" si="8164"/>
        <v>0</v>
      </c>
      <c r="AQ2619" s="68">
        <f t="shared" si="8165"/>
        <v>0</v>
      </c>
      <c r="AR2619" s="71">
        <v>0</v>
      </c>
      <c r="AS2619" s="71">
        <v>0</v>
      </c>
      <c r="AT2619" s="68">
        <f t="shared" si="8166"/>
        <v>0</v>
      </c>
      <c r="AU2619" s="71">
        <v>0</v>
      </c>
      <c r="AV2619" s="71">
        <v>0</v>
      </c>
      <c r="AW2619" s="68">
        <f t="shared" si="8167"/>
        <v>0</v>
      </c>
      <c r="AX2619" s="68">
        <f t="shared" si="8168"/>
        <v>0</v>
      </c>
      <c r="AY2619" s="71">
        <v>0</v>
      </c>
      <c r="AZ2619" s="71">
        <v>0</v>
      </c>
      <c r="BA2619" s="68">
        <f t="shared" si="8169"/>
        <v>0</v>
      </c>
      <c r="BB2619" s="71">
        <v>0</v>
      </c>
      <c r="BC2619" s="71">
        <v>0</v>
      </c>
      <c r="BD2619" s="68">
        <f t="shared" si="8170"/>
        <v>0</v>
      </c>
      <c r="BE2619" s="68">
        <f t="shared" si="8171"/>
        <v>0</v>
      </c>
      <c r="BF2619" s="67">
        <f t="shared" si="8172"/>
        <v>0</v>
      </c>
      <c r="BG2619" s="67">
        <f t="shared" si="8172"/>
        <v>0</v>
      </c>
      <c r="BH2619" s="68">
        <f t="shared" si="8173"/>
        <v>0</v>
      </c>
      <c r="BI2619" s="67" t="e">
        <f t="shared" si="8174"/>
        <v>#REF!</v>
      </c>
      <c r="BJ2619" s="67" t="e">
        <f t="shared" si="8174"/>
        <v>#REF!</v>
      </c>
      <c r="BK2619" s="68" t="e">
        <f t="shared" si="8175"/>
        <v>#REF!</v>
      </c>
      <c r="BL2619" s="68" t="e">
        <f t="shared" si="8176"/>
        <v>#REF!</v>
      </c>
      <c r="BM2619" s="305">
        <v>0</v>
      </c>
      <c r="BN2619" s="305">
        <v>0</v>
      </c>
      <c r="BO2619" s="306"/>
      <c r="BP2619" s="306"/>
      <c r="BQ2619" s="305">
        <v>0</v>
      </c>
      <c r="BR2619" s="305">
        <v>0</v>
      </c>
      <c r="BS2619" s="114" t="s">
        <v>208</v>
      </c>
      <c r="BT2619" s="77"/>
    </row>
    <row r="2620" spans="1:72" s="46" customFormat="1" ht="36.75" hidden="1" customHeight="1">
      <c r="A2620" s="77"/>
      <c r="B2620" s="20">
        <v>2014</v>
      </c>
      <c r="C2620" s="65">
        <v>8317</v>
      </c>
      <c r="D2620" s="20">
        <v>10</v>
      </c>
      <c r="E2620" s="20">
        <v>5000</v>
      </c>
      <c r="F2620" s="20">
        <v>5600</v>
      </c>
      <c r="G2620" s="20">
        <v>565</v>
      </c>
      <c r="H2620" s="20">
        <v>13</v>
      </c>
      <c r="I2620" s="86" t="s">
        <v>1319</v>
      </c>
      <c r="J2620" s="67">
        <v>0</v>
      </c>
      <c r="K2620" s="67">
        <v>0</v>
      </c>
      <c r="L2620" s="68">
        <f t="shared" si="8152"/>
        <v>0</v>
      </c>
      <c r="M2620" s="67">
        <v>0</v>
      </c>
      <c r="N2620" s="67">
        <v>0</v>
      </c>
      <c r="O2620" s="68">
        <f t="shared" si="8153"/>
        <v>0</v>
      </c>
      <c r="P2620" s="68">
        <f t="shared" si="8154"/>
        <v>0</v>
      </c>
      <c r="Q2620" s="71">
        <v>0</v>
      </c>
      <c r="R2620" s="71">
        <v>0</v>
      </c>
      <c r="S2620" s="71">
        <v>0</v>
      </c>
      <c r="T2620" s="71">
        <v>0</v>
      </c>
      <c r="U2620" s="71">
        <v>0</v>
      </c>
      <c r="V2620" s="71">
        <v>0</v>
      </c>
      <c r="W2620" s="67">
        <v>0</v>
      </c>
      <c r="X2620" s="67">
        <v>0</v>
      </c>
      <c r="Y2620" s="68">
        <v>0</v>
      </c>
      <c r="Z2620" s="67">
        <v>0</v>
      </c>
      <c r="AA2620" s="67">
        <v>0</v>
      </c>
      <c r="AB2620" s="68">
        <v>0</v>
      </c>
      <c r="AC2620" s="68">
        <f t="shared" si="8155"/>
        <v>0</v>
      </c>
      <c r="AD2620" s="67">
        <f t="shared" si="8156"/>
        <v>0</v>
      </c>
      <c r="AE2620" s="67">
        <f t="shared" si="8157"/>
        <v>0</v>
      </c>
      <c r="AF2620" s="68">
        <f t="shared" si="8158"/>
        <v>0</v>
      </c>
      <c r="AG2620" s="67" t="e">
        <f>M2620+#REF!-V2620</f>
        <v>#REF!</v>
      </c>
      <c r="AH2620" s="67" t="e">
        <f>N2620+S2620-#REF!</f>
        <v>#REF!</v>
      </c>
      <c r="AI2620" s="68" t="e">
        <f t="shared" si="8161"/>
        <v>#REF!</v>
      </c>
      <c r="AJ2620" s="68" t="e">
        <f t="shared" si="8162"/>
        <v>#REF!</v>
      </c>
      <c r="AK2620" s="71">
        <v>0</v>
      </c>
      <c r="AL2620" s="71">
        <v>0</v>
      </c>
      <c r="AM2620" s="68">
        <f t="shared" si="8163"/>
        <v>0</v>
      </c>
      <c r="AN2620" s="71">
        <v>0</v>
      </c>
      <c r="AO2620" s="71">
        <v>0</v>
      </c>
      <c r="AP2620" s="68">
        <f t="shared" si="8164"/>
        <v>0</v>
      </c>
      <c r="AQ2620" s="68">
        <f t="shared" si="8165"/>
        <v>0</v>
      </c>
      <c r="AR2620" s="71">
        <v>0</v>
      </c>
      <c r="AS2620" s="71">
        <v>0</v>
      </c>
      <c r="AT2620" s="68">
        <f t="shared" si="8166"/>
        <v>0</v>
      </c>
      <c r="AU2620" s="71">
        <v>0</v>
      </c>
      <c r="AV2620" s="71">
        <v>0</v>
      </c>
      <c r="AW2620" s="68">
        <f t="shared" si="8167"/>
        <v>0</v>
      </c>
      <c r="AX2620" s="68">
        <f t="shared" si="8168"/>
        <v>0</v>
      </c>
      <c r="AY2620" s="71">
        <v>0</v>
      </c>
      <c r="AZ2620" s="71">
        <v>0</v>
      </c>
      <c r="BA2620" s="68">
        <f t="shared" si="8169"/>
        <v>0</v>
      </c>
      <c r="BB2620" s="71">
        <v>0</v>
      </c>
      <c r="BC2620" s="71">
        <v>0</v>
      </c>
      <c r="BD2620" s="68">
        <f t="shared" si="8170"/>
        <v>0</v>
      </c>
      <c r="BE2620" s="68">
        <f t="shared" si="8171"/>
        <v>0</v>
      </c>
      <c r="BF2620" s="67">
        <f t="shared" si="8172"/>
        <v>0</v>
      </c>
      <c r="BG2620" s="67">
        <f t="shared" si="8172"/>
        <v>0</v>
      </c>
      <c r="BH2620" s="68">
        <f t="shared" si="8173"/>
        <v>0</v>
      </c>
      <c r="BI2620" s="67" t="e">
        <f t="shared" si="8174"/>
        <v>#REF!</v>
      </c>
      <c r="BJ2620" s="67" t="e">
        <f t="shared" si="8174"/>
        <v>#REF!</v>
      </c>
      <c r="BK2620" s="68" t="e">
        <f t="shared" si="8175"/>
        <v>#REF!</v>
      </c>
      <c r="BL2620" s="68" t="e">
        <f t="shared" si="8176"/>
        <v>#REF!</v>
      </c>
      <c r="BM2620" s="305">
        <v>0</v>
      </c>
      <c r="BN2620" s="305">
        <v>0</v>
      </c>
      <c r="BO2620" s="306"/>
      <c r="BP2620" s="306"/>
      <c r="BQ2620" s="305">
        <v>0</v>
      </c>
      <c r="BR2620" s="305">
        <v>0</v>
      </c>
      <c r="BS2620" s="114" t="s">
        <v>208</v>
      </c>
      <c r="BT2620" s="77"/>
    </row>
    <row r="2621" spans="1:72" s="46" customFormat="1" ht="113.25" hidden="1" customHeight="1">
      <c r="A2621" s="77"/>
      <c r="B2621" s="20">
        <v>2014</v>
      </c>
      <c r="C2621" s="65">
        <v>8317</v>
      </c>
      <c r="D2621" s="20">
        <v>10</v>
      </c>
      <c r="E2621" s="20">
        <v>5000</v>
      </c>
      <c r="F2621" s="20">
        <v>5600</v>
      </c>
      <c r="G2621" s="20">
        <v>565</v>
      </c>
      <c r="H2621" s="20">
        <v>14</v>
      </c>
      <c r="I2621" s="86" t="s">
        <v>1320</v>
      </c>
      <c r="J2621" s="67">
        <v>0</v>
      </c>
      <c r="K2621" s="67">
        <v>0</v>
      </c>
      <c r="L2621" s="68">
        <f t="shared" si="8152"/>
        <v>0</v>
      </c>
      <c r="M2621" s="67">
        <v>0</v>
      </c>
      <c r="N2621" s="67">
        <v>0</v>
      </c>
      <c r="O2621" s="68">
        <f t="shared" si="8153"/>
        <v>0</v>
      </c>
      <c r="P2621" s="68">
        <f t="shared" si="8154"/>
        <v>0</v>
      </c>
      <c r="Q2621" s="71">
        <v>0</v>
      </c>
      <c r="R2621" s="71">
        <v>0</v>
      </c>
      <c r="S2621" s="71">
        <v>0</v>
      </c>
      <c r="T2621" s="71">
        <v>0</v>
      </c>
      <c r="U2621" s="71">
        <v>0</v>
      </c>
      <c r="V2621" s="71">
        <v>0</v>
      </c>
      <c r="W2621" s="67">
        <v>0</v>
      </c>
      <c r="X2621" s="67">
        <v>0</v>
      </c>
      <c r="Y2621" s="68">
        <v>0</v>
      </c>
      <c r="Z2621" s="67">
        <v>0</v>
      </c>
      <c r="AA2621" s="67">
        <v>0</v>
      </c>
      <c r="AB2621" s="68">
        <v>0</v>
      </c>
      <c r="AC2621" s="68">
        <f t="shared" si="8155"/>
        <v>0</v>
      </c>
      <c r="AD2621" s="67">
        <f t="shared" si="8156"/>
        <v>0</v>
      </c>
      <c r="AE2621" s="67">
        <f t="shared" si="8157"/>
        <v>0</v>
      </c>
      <c r="AF2621" s="68">
        <f t="shared" si="8158"/>
        <v>0</v>
      </c>
      <c r="AG2621" s="67" t="e">
        <f>M2621+#REF!-V2621</f>
        <v>#REF!</v>
      </c>
      <c r="AH2621" s="67" t="e">
        <f>N2621+S2621-#REF!</f>
        <v>#REF!</v>
      </c>
      <c r="AI2621" s="68" t="e">
        <f t="shared" si="8161"/>
        <v>#REF!</v>
      </c>
      <c r="AJ2621" s="68" t="e">
        <f t="shared" si="8162"/>
        <v>#REF!</v>
      </c>
      <c r="AK2621" s="71">
        <v>0</v>
      </c>
      <c r="AL2621" s="71">
        <v>0</v>
      </c>
      <c r="AM2621" s="68">
        <f t="shared" si="8163"/>
        <v>0</v>
      </c>
      <c r="AN2621" s="71">
        <v>0</v>
      </c>
      <c r="AO2621" s="71">
        <v>0</v>
      </c>
      <c r="AP2621" s="68">
        <f t="shared" si="8164"/>
        <v>0</v>
      </c>
      <c r="AQ2621" s="68">
        <f t="shared" si="8165"/>
        <v>0</v>
      </c>
      <c r="AR2621" s="71">
        <v>0</v>
      </c>
      <c r="AS2621" s="71">
        <v>0</v>
      </c>
      <c r="AT2621" s="68">
        <f t="shared" si="8166"/>
        <v>0</v>
      </c>
      <c r="AU2621" s="71">
        <v>0</v>
      </c>
      <c r="AV2621" s="71">
        <v>0</v>
      </c>
      <c r="AW2621" s="68">
        <f t="shared" si="8167"/>
        <v>0</v>
      </c>
      <c r="AX2621" s="68">
        <f t="shared" si="8168"/>
        <v>0</v>
      </c>
      <c r="AY2621" s="71">
        <v>0</v>
      </c>
      <c r="AZ2621" s="71">
        <v>0</v>
      </c>
      <c r="BA2621" s="68">
        <f t="shared" si="8169"/>
        <v>0</v>
      </c>
      <c r="BB2621" s="71">
        <v>0</v>
      </c>
      <c r="BC2621" s="71">
        <v>0</v>
      </c>
      <c r="BD2621" s="68">
        <f t="shared" si="8170"/>
        <v>0</v>
      </c>
      <c r="BE2621" s="68">
        <f t="shared" si="8171"/>
        <v>0</v>
      </c>
      <c r="BF2621" s="67">
        <f t="shared" si="8172"/>
        <v>0</v>
      </c>
      <c r="BG2621" s="67">
        <f t="shared" si="8172"/>
        <v>0</v>
      </c>
      <c r="BH2621" s="68">
        <f t="shared" si="8173"/>
        <v>0</v>
      </c>
      <c r="BI2621" s="67" t="e">
        <f t="shared" si="8174"/>
        <v>#REF!</v>
      </c>
      <c r="BJ2621" s="67" t="e">
        <f t="shared" si="8174"/>
        <v>#REF!</v>
      </c>
      <c r="BK2621" s="68" t="e">
        <f t="shared" si="8175"/>
        <v>#REF!</v>
      </c>
      <c r="BL2621" s="68" t="e">
        <f t="shared" si="8176"/>
        <v>#REF!</v>
      </c>
      <c r="BM2621" s="305">
        <v>0</v>
      </c>
      <c r="BN2621" s="305">
        <v>0</v>
      </c>
      <c r="BO2621" s="306"/>
      <c r="BP2621" s="306"/>
      <c r="BQ2621" s="305">
        <v>0</v>
      </c>
      <c r="BR2621" s="305">
        <v>0</v>
      </c>
      <c r="BS2621" s="114" t="s">
        <v>208</v>
      </c>
      <c r="BT2621" s="77"/>
    </row>
    <row r="2622" spans="1:72" s="46" customFormat="1" ht="106.5" hidden="1" customHeight="1">
      <c r="A2622" s="77"/>
      <c r="B2622" s="20">
        <v>2014</v>
      </c>
      <c r="C2622" s="65">
        <v>8317</v>
      </c>
      <c r="D2622" s="20">
        <v>10</v>
      </c>
      <c r="E2622" s="20">
        <v>5000</v>
      </c>
      <c r="F2622" s="20">
        <v>5600</v>
      </c>
      <c r="G2622" s="20">
        <v>565</v>
      </c>
      <c r="H2622" s="20">
        <v>15</v>
      </c>
      <c r="I2622" s="86" t="s">
        <v>1321</v>
      </c>
      <c r="J2622" s="67">
        <v>0</v>
      </c>
      <c r="K2622" s="67">
        <v>0</v>
      </c>
      <c r="L2622" s="68">
        <f t="shared" si="8152"/>
        <v>0</v>
      </c>
      <c r="M2622" s="67">
        <v>0</v>
      </c>
      <c r="N2622" s="67">
        <v>0</v>
      </c>
      <c r="O2622" s="68">
        <f t="shared" si="8153"/>
        <v>0</v>
      </c>
      <c r="P2622" s="68">
        <f t="shared" si="8154"/>
        <v>0</v>
      </c>
      <c r="Q2622" s="71">
        <v>0</v>
      </c>
      <c r="R2622" s="71">
        <v>0</v>
      </c>
      <c r="S2622" s="71">
        <v>0</v>
      </c>
      <c r="T2622" s="71">
        <v>0</v>
      </c>
      <c r="U2622" s="71">
        <v>0</v>
      </c>
      <c r="V2622" s="71">
        <v>0</v>
      </c>
      <c r="W2622" s="67">
        <v>0</v>
      </c>
      <c r="X2622" s="67">
        <v>0</v>
      </c>
      <c r="Y2622" s="68">
        <v>0</v>
      </c>
      <c r="Z2622" s="67">
        <v>0</v>
      </c>
      <c r="AA2622" s="67">
        <v>0</v>
      </c>
      <c r="AB2622" s="68">
        <v>0</v>
      </c>
      <c r="AC2622" s="68">
        <f t="shared" si="8155"/>
        <v>0</v>
      </c>
      <c r="AD2622" s="67">
        <f t="shared" si="8156"/>
        <v>0</v>
      </c>
      <c r="AE2622" s="67">
        <f t="shared" si="8157"/>
        <v>0</v>
      </c>
      <c r="AF2622" s="68">
        <f t="shared" si="8158"/>
        <v>0</v>
      </c>
      <c r="AG2622" s="67" t="e">
        <f>M2622+#REF!-V2622</f>
        <v>#REF!</v>
      </c>
      <c r="AH2622" s="67" t="e">
        <f>N2622+S2622-#REF!</f>
        <v>#REF!</v>
      </c>
      <c r="AI2622" s="68" t="e">
        <f t="shared" si="8161"/>
        <v>#REF!</v>
      </c>
      <c r="AJ2622" s="68" t="e">
        <f t="shared" si="8162"/>
        <v>#REF!</v>
      </c>
      <c r="AK2622" s="71">
        <v>0</v>
      </c>
      <c r="AL2622" s="71">
        <v>0</v>
      </c>
      <c r="AM2622" s="68">
        <f t="shared" si="8163"/>
        <v>0</v>
      </c>
      <c r="AN2622" s="71">
        <v>0</v>
      </c>
      <c r="AO2622" s="71">
        <v>0</v>
      </c>
      <c r="AP2622" s="68">
        <f t="shared" si="8164"/>
        <v>0</v>
      </c>
      <c r="AQ2622" s="68">
        <f t="shared" si="8165"/>
        <v>0</v>
      </c>
      <c r="AR2622" s="71">
        <v>0</v>
      </c>
      <c r="AS2622" s="71">
        <v>0</v>
      </c>
      <c r="AT2622" s="68">
        <f t="shared" si="8166"/>
        <v>0</v>
      </c>
      <c r="AU2622" s="71">
        <v>0</v>
      </c>
      <c r="AV2622" s="71">
        <v>0</v>
      </c>
      <c r="AW2622" s="68">
        <f t="shared" si="8167"/>
        <v>0</v>
      </c>
      <c r="AX2622" s="68">
        <f t="shared" si="8168"/>
        <v>0</v>
      </c>
      <c r="AY2622" s="71">
        <v>0</v>
      </c>
      <c r="AZ2622" s="71">
        <v>0</v>
      </c>
      <c r="BA2622" s="68">
        <f t="shared" si="8169"/>
        <v>0</v>
      </c>
      <c r="BB2622" s="71">
        <v>0</v>
      </c>
      <c r="BC2622" s="71">
        <v>0</v>
      </c>
      <c r="BD2622" s="68">
        <f t="shared" si="8170"/>
        <v>0</v>
      </c>
      <c r="BE2622" s="68">
        <f t="shared" si="8171"/>
        <v>0</v>
      </c>
      <c r="BF2622" s="67">
        <f t="shared" si="8172"/>
        <v>0</v>
      </c>
      <c r="BG2622" s="67">
        <f t="shared" si="8172"/>
        <v>0</v>
      </c>
      <c r="BH2622" s="68">
        <f t="shared" si="8173"/>
        <v>0</v>
      </c>
      <c r="BI2622" s="67" t="e">
        <f t="shared" si="8174"/>
        <v>#REF!</v>
      </c>
      <c r="BJ2622" s="67" t="e">
        <f t="shared" si="8174"/>
        <v>#REF!</v>
      </c>
      <c r="BK2622" s="68" t="e">
        <f t="shared" si="8175"/>
        <v>#REF!</v>
      </c>
      <c r="BL2622" s="68" t="e">
        <f t="shared" si="8176"/>
        <v>#REF!</v>
      </c>
      <c r="BM2622" s="305">
        <v>0</v>
      </c>
      <c r="BN2622" s="305">
        <v>0</v>
      </c>
      <c r="BO2622" s="306"/>
      <c r="BP2622" s="306"/>
      <c r="BQ2622" s="305">
        <v>0</v>
      </c>
      <c r="BR2622" s="305">
        <v>0</v>
      </c>
      <c r="BS2622" s="114" t="s">
        <v>208</v>
      </c>
      <c r="BT2622" s="77"/>
    </row>
    <row r="2623" spans="1:72" s="46" customFormat="1" ht="81.75" hidden="1" customHeight="1">
      <c r="A2623" s="77"/>
      <c r="B2623" s="20">
        <v>2014</v>
      </c>
      <c r="C2623" s="65">
        <v>8317</v>
      </c>
      <c r="D2623" s="20">
        <v>10</v>
      </c>
      <c r="E2623" s="20">
        <v>5000</v>
      </c>
      <c r="F2623" s="20">
        <v>5600</v>
      </c>
      <c r="G2623" s="20">
        <v>565</v>
      </c>
      <c r="H2623" s="20">
        <v>16</v>
      </c>
      <c r="I2623" s="86" t="s">
        <v>1322</v>
      </c>
      <c r="J2623" s="67">
        <v>0</v>
      </c>
      <c r="K2623" s="67">
        <v>0</v>
      </c>
      <c r="L2623" s="68">
        <f t="shared" si="8152"/>
        <v>0</v>
      </c>
      <c r="M2623" s="67">
        <v>0</v>
      </c>
      <c r="N2623" s="67">
        <v>0</v>
      </c>
      <c r="O2623" s="68">
        <f t="shared" si="8153"/>
        <v>0</v>
      </c>
      <c r="P2623" s="68">
        <f t="shared" si="8154"/>
        <v>0</v>
      </c>
      <c r="Q2623" s="71">
        <v>0</v>
      </c>
      <c r="R2623" s="71">
        <v>0</v>
      </c>
      <c r="S2623" s="71">
        <v>0</v>
      </c>
      <c r="T2623" s="71">
        <v>0</v>
      </c>
      <c r="U2623" s="71">
        <v>0</v>
      </c>
      <c r="V2623" s="71">
        <v>0</v>
      </c>
      <c r="W2623" s="67">
        <v>0</v>
      </c>
      <c r="X2623" s="67">
        <v>0</v>
      </c>
      <c r="Y2623" s="68">
        <v>0</v>
      </c>
      <c r="Z2623" s="67">
        <v>0</v>
      </c>
      <c r="AA2623" s="67">
        <v>0</v>
      </c>
      <c r="AB2623" s="68">
        <v>0</v>
      </c>
      <c r="AC2623" s="68">
        <f t="shared" si="8155"/>
        <v>0</v>
      </c>
      <c r="AD2623" s="67">
        <f t="shared" si="8156"/>
        <v>0</v>
      </c>
      <c r="AE2623" s="67">
        <f t="shared" si="8157"/>
        <v>0</v>
      </c>
      <c r="AF2623" s="68">
        <f t="shared" si="8158"/>
        <v>0</v>
      </c>
      <c r="AG2623" s="67" t="e">
        <f>M2623+#REF!-V2623</f>
        <v>#REF!</v>
      </c>
      <c r="AH2623" s="67" t="e">
        <f>N2623+S2623-#REF!</f>
        <v>#REF!</v>
      </c>
      <c r="AI2623" s="68" t="e">
        <f t="shared" si="8161"/>
        <v>#REF!</v>
      </c>
      <c r="AJ2623" s="68" t="e">
        <f t="shared" si="8162"/>
        <v>#REF!</v>
      </c>
      <c r="AK2623" s="71">
        <v>0</v>
      </c>
      <c r="AL2623" s="71">
        <v>0</v>
      </c>
      <c r="AM2623" s="68">
        <f t="shared" si="8163"/>
        <v>0</v>
      </c>
      <c r="AN2623" s="71">
        <v>0</v>
      </c>
      <c r="AO2623" s="71">
        <v>0</v>
      </c>
      <c r="AP2623" s="68">
        <f t="shared" si="8164"/>
        <v>0</v>
      </c>
      <c r="AQ2623" s="68">
        <f t="shared" si="8165"/>
        <v>0</v>
      </c>
      <c r="AR2623" s="71">
        <v>0</v>
      </c>
      <c r="AS2623" s="71">
        <v>0</v>
      </c>
      <c r="AT2623" s="68">
        <f t="shared" si="8166"/>
        <v>0</v>
      </c>
      <c r="AU2623" s="71">
        <v>0</v>
      </c>
      <c r="AV2623" s="71">
        <v>0</v>
      </c>
      <c r="AW2623" s="68">
        <f t="shared" si="8167"/>
        <v>0</v>
      </c>
      <c r="AX2623" s="68">
        <f t="shared" si="8168"/>
        <v>0</v>
      </c>
      <c r="AY2623" s="71">
        <v>0</v>
      </c>
      <c r="AZ2623" s="71">
        <v>0</v>
      </c>
      <c r="BA2623" s="68">
        <f t="shared" si="8169"/>
        <v>0</v>
      </c>
      <c r="BB2623" s="71">
        <v>0</v>
      </c>
      <c r="BC2623" s="71">
        <v>0</v>
      </c>
      <c r="BD2623" s="68">
        <f t="shared" si="8170"/>
        <v>0</v>
      </c>
      <c r="BE2623" s="68">
        <f t="shared" si="8171"/>
        <v>0</v>
      </c>
      <c r="BF2623" s="67">
        <f t="shared" si="8172"/>
        <v>0</v>
      </c>
      <c r="BG2623" s="67">
        <f t="shared" si="8172"/>
        <v>0</v>
      </c>
      <c r="BH2623" s="68">
        <f t="shared" si="8173"/>
        <v>0</v>
      </c>
      <c r="BI2623" s="67" t="e">
        <f t="shared" si="8174"/>
        <v>#REF!</v>
      </c>
      <c r="BJ2623" s="67" t="e">
        <f t="shared" si="8174"/>
        <v>#REF!</v>
      </c>
      <c r="BK2623" s="68" t="e">
        <f t="shared" si="8175"/>
        <v>#REF!</v>
      </c>
      <c r="BL2623" s="68" t="e">
        <f t="shared" si="8176"/>
        <v>#REF!</v>
      </c>
      <c r="BM2623" s="305">
        <v>0</v>
      </c>
      <c r="BN2623" s="305">
        <v>0</v>
      </c>
      <c r="BO2623" s="306"/>
      <c r="BP2623" s="306"/>
      <c r="BQ2623" s="305">
        <v>0</v>
      </c>
      <c r="BR2623" s="305">
        <v>0</v>
      </c>
      <c r="BS2623" s="114" t="s">
        <v>208</v>
      </c>
      <c r="BT2623" s="77"/>
    </row>
    <row r="2624" spans="1:72" s="46" customFormat="1" ht="36.75" hidden="1" customHeight="1">
      <c r="A2624" s="77"/>
      <c r="B2624" s="20">
        <v>2014</v>
      </c>
      <c r="C2624" s="65">
        <v>8317</v>
      </c>
      <c r="D2624" s="20">
        <v>10</v>
      </c>
      <c r="E2624" s="20">
        <v>5000</v>
      </c>
      <c r="F2624" s="20">
        <v>5600</v>
      </c>
      <c r="G2624" s="20">
        <v>565</v>
      </c>
      <c r="H2624" s="20">
        <v>17</v>
      </c>
      <c r="I2624" s="165" t="s">
        <v>1323</v>
      </c>
      <c r="J2624" s="67">
        <v>0</v>
      </c>
      <c r="K2624" s="67">
        <v>0</v>
      </c>
      <c r="L2624" s="68">
        <f t="shared" si="8152"/>
        <v>0</v>
      </c>
      <c r="M2624" s="67">
        <v>0</v>
      </c>
      <c r="N2624" s="67">
        <v>0</v>
      </c>
      <c r="O2624" s="68">
        <f t="shared" si="8153"/>
        <v>0</v>
      </c>
      <c r="P2624" s="68">
        <f t="shared" si="8154"/>
        <v>0</v>
      </c>
      <c r="Q2624" s="71">
        <v>0</v>
      </c>
      <c r="R2624" s="71">
        <v>0</v>
      </c>
      <c r="S2624" s="71">
        <v>0</v>
      </c>
      <c r="T2624" s="71">
        <v>0</v>
      </c>
      <c r="U2624" s="71">
        <v>0</v>
      </c>
      <c r="V2624" s="71">
        <v>0</v>
      </c>
      <c r="W2624" s="67">
        <v>0</v>
      </c>
      <c r="X2624" s="67">
        <v>0</v>
      </c>
      <c r="Y2624" s="68">
        <v>0</v>
      </c>
      <c r="Z2624" s="67">
        <v>0</v>
      </c>
      <c r="AA2624" s="67">
        <v>0</v>
      </c>
      <c r="AB2624" s="68">
        <v>0</v>
      </c>
      <c r="AC2624" s="68">
        <f t="shared" si="8155"/>
        <v>0</v>
      </c>
      <c r="AD2624" s="67">
        <f t="shared" si="8156"/>
        <v>0</v>
      </c>
      <c r="AE2624" s="67">
        <f t="shared" si="8157"/>
        <v>0</v>
      </c>
      <c r="AF2624" s="68">
        <f t="shared" si="8158"/>
        <v>0</v>
      </c>
      <c r="AG2624" s="67" t="e">
        <f>M2624+#REF!-V2624</f>
        <v>#REF!</v>
      </c>
      <c r="AH2624" s="67" t="e">
        <f>N2624+S2624-#REF!</f>
        <v>#REF!</v>
      </c>
      <c r="AI2624" s="68" t="e">
        <f t="shared" si="8161"/>
        <v>#REF!</v>
      </c>
      <c r="AJ2624" s="68" t="e">
        <f t="shared" si="8162"/>
        <v>#REF!</v>
      </c>
      <c r="AK2624" s="71">
        <v>0</v>
      </c>
      <c r="AL2624" s="71">
        <v>0</v>
      </c>
      <c r="AM2624" s="68">
        <f t="shared" si="8163"/>
        <v>0</v>
      </c>
      <c r="AN2624" s="71">
        <v>0</v>
      </c>
      <c r="AO2624" s="71">
        <v>0</v>
      </c>
      <c r="AP2624" s="68">
        <f t="shared" si="8164"/>
        <v>0</v>
      </c>
      <c r="AQ2624" s="68">
        <f t="shared" si="8165"/>
        <v>0</v>
      </c>
      <c r="AR2624" s="71">
        <v>0</v>
      </c>
      <c r="AS2624" s="71">
        <v>0</v>
      </c>
      <c r="AT2624" s="68">
        <f t="shared" si="8166"/>
        <v>0</v>
      </c>
      <c r="AU2624" s="71">
        <v>0</v>
      </c>
      <c r="AV2624" s="71">
        <v>0</v>
      </c>
      <c r="AW2624" s="68">
        <f t="shared" si="8167"/>
        <v>0</v>
      </c>
      <c r="AX2624" s="68">
        <f t="shared" si="8168"/>
        <v>0</v>
      </c>
      <c r="AY2624" s="71">
        <v>0</v>
      </c>
      <c r="AZ2624" s="71">
        <v>0</v>
      </c>
      <c r="BA2624" s="68">
        <f t="shared" si="8169"/>
        <v>0</v>
      </c>
      <c r="BB2624" s="71">
        <v>0</v>
      </c>
      <c r="BC2624" s="71">
        <v>0</v>
      </c>
      <c r="BD2624" s="68">
        <f t="shared" si="8170"/>
        <v>0</v>
      </c>
      <c r="BE2624" s="68">
        <f t="shared" si="8171"/>
        <v>0</v>
      </c>
      <c r="BF2624" s="67">
        <f t="shared" si="8172"/>
        <v>0</v>
      </c>
      <c r="BG2624" s="67">
        <f t="shared" si="8172"/>
        <v>0</v>
      </c>
      <c r="BH2624" s="68">
        <f t="shared" si="8173"/>
        <v>0</v>
      </c>
      <c r="BI2624" s="67" t="e">
        <f t="shared" si="8174"/>
        <v>#REF!</v>
      </c>
      <c r="BJ2624" s="67" t="e">
        <f t="shared" si="8174"/>
        <v>#REF!</v>
      </c>
      <c r="BK2624" s="68" t="e">
        <f t="shared" si="8175"/>
        <v>#REF!</v>
      </c>
      <c r="BL2624" s="68" t="e">
        <f t="shared" si="8176"/>
        <v>#REF!</v>
      </c>
      <c r="BM2624" s="305">
        <v>0</v>
      </c>
      <c r="BN2624" s="305">
        <v>0</v>
      </c>
      <c r="BO2624" s="306"/>
      <c r="BP2624" s="306"/>
      <c r="BQ2624" s="305">
        <v>0</v>
      </c>
      <c r="BR2624" s="305">
        <v>0</v>
      </c>
      <c r="BS2624" s="114" t="s">
        <v>208</v>
      </c>
      <c r="BT2624" s="77"/>
    </row>
    <row r="2625" spans="1:72" s="101" customFormat="1" ht="40.5" hidden="1" customHeight="1">
      <c r="A2625" s="100"/>
      <c r="B2625" s="20">
        <v>2014</v>
      </c>
      <c r="C2625" s="65">
        <v>8317</v>
      </c>
      <c r="D2625" s="20">
        <v>10</v>
      </c>
      <c r="E2625" s="20">
        <v>5000</v>
      </c>
      <c r="F2625" s="20">
        <v>5600</v>
      </c>
      <c r="G2625" s="20">
        <v>565</v>
      </c>
      <c r="H2625" s="20">
        <v>18</v>
      </c>
      <c r="I2625" s="86" t="s">
        <v>900</v>
      </c>
      <c r="J2625" s="67">
        <v>0</v>
      </c>
      <c r="K2625" s="67">
        <v>0</v>
      </c>
      <c r="L2625" s="68">
        <f t="shared" si="8152"/>
        <v>0</v>
      </c>
      <c r="M2625" s="67">
        <v>0</v>
      </c>
      <c r="N2625" s="67">
        <v>0</v>
      </c>
      <c r="O2625" s="68">
        <f t="shared" si="8153"/>
        <v>0</v>
      </c>
      <c r="P2625" s="68">
        <f t="shared" si="8154"/>
        <v>0</v>
      </c>
      <c r="Q2625" s="71">
        <v>0</v>
      </c>
      <c r="R2625" s="71">
        <v>0</v>
      </c>
      <c r="S2625" s="71">
        <v>0</v>
      </c>
      <c r="T2625" s="71">
        <v>0</v>
      </c>
      <c r="U2625" s="71">
        <v>0</v>
      </c>
      <c r="V2625" s="71">
        <v>0</v>
      </c>
      <c r="W2625" s="67">
        <v>0</v>
      </c>
      <c r="X2625" s="67">
        <v>0</v>
      </c>
      <c r="Y2625" s="68">
        <v>0</v>
      </c>
      <c r="Z2625" s="67">
        <v>0</v>
      </c>
      <c r="AA2625" s="67">
        <v>0</v>
      </c>
      <c r="AB2625" s="68">
        <v>0</v>
      </c>
      <c r="AC2625" s="68">
        <f t="shared" si="8155"/>
        <v>0</v>
      </c>
      <c r="AD2625" s="67">
        <f t="shared" si="8156"/>
        <v>0</v>
      </c>
      <c r="AE2625" s="67">
        <f t="shared" si="8157"/>
        <v>0</v>
      </c>
      <c r="AF2625" s="68">
        <f t="shared" si="8158"/>
        <v>0</v>
      </c>
      <c r="AG2625" s="67" t="e">
        <f>M2625+#REF!-V2625</f>
        <v>#REF!</v>
      </c>
      <c r="AH2625" s="67" t="e">
        <f>N2625+S2625-#REF!</f>
        <v>#REF!</v>
      </c>
      <c r="AI2625" s="68" t="e">
        <f t="shared" si="8161"/>
        <v>#REF!</v>
      </c>
      <c r="AJ2625" s="68" t="e">
        <f t="shared" si="8162"/>
        <v>#REF!</v>
      </c>
      <c r="AK2625" s="71">
        <v>0</v>
      </c>
      <c r="AL2625" s="71">
        <v>0</v>
      </c>
      <c r="AM2625" s="68">
        <f t="shared" si="8163"/>
        <v>0</v>
      </c>
      <c r="AN2625" s="71">
        <v>0</v>
      </c>
      <c r="AO2625" s="71">
        <v>0</v>
      </c>
      <c r="AP2625" s="68">
        <f t="shared" si="8164"/>
        <v>0</v>
      </c>
      <c r="AQ2625" s="68">
        <f t="shared" si="8165"/>
        <v>0</v>
      </c>
      <c r="AR2625" s="71">
        <v>0</v>
      </c>
      <c r="AS2625" s="71">
        <v>0</v>
      </c>
      <c r="AT2625" s="68">
        <f t="shared" si="8166"/>
        <v>0</v>
      </c>
      <c r="AU2625" s="71">
        <v>0</v>
      </c>
      <c r="AV2625" s="71">
        <v>0</v>
      </c>
      <c r="AW2625" s="68">
        <f t="shared" si="8167"/>
        <v>0</v>
      </c>
      <c r="AX2625" s="68">
        <f t="shared" si="8168"/>
        <v>0</v>
      </c>
      <c r="AY2625" s="71">
        <v>0</v>
      </c>
      <c r="AZ2625" s="71">
        <v>0</v>
      </c>
      <c r="BA2625" s="68">
        <f t="shared" si="8169"/>
        <v>0</v>
      </c>
      <c r="BB2625" s="71">
        <v>0</v>
      </c>
      <c r="BC2625" s="71">
        <v>0</v>
      </c>
      <c r="BD2625" s="68">
        <f t="shared" si="8170"/>
        <v>0</v>
      </c>
      <c r="BE2625" s="68">
        <f t="shared" si="8171"/>
        <v>0</v>
      </c>
      <c r="BF2625" s="67">
        <f t="shared" si="8172"/>
        <v>0</v>
      </c>
      <c r="BG2625" s="67">
        <f t="shared" si="8172"/>
        <v>0</v>
      </c>
      <c r="BH2625" s="68">
        <f t="shared" si="8173"/>
        <v>0</v>
      </c>
      <c r="BI2625" s="67" t="e">
        <f t="shared" si="8174"/>
        <v>#REF!</v>
      </c>
      <c r="BJ2625" s="67" t="e">
        <f t="shared" si="8174"/>
        <v>#REF!</v>
      </c>
      <c r="BK2625" s="68" t="e">
        <f t="shared" si="8175"/>
        <v>#REF!</v>
      </c>
      <c r="BL2625" s="68" t="e">
        <f t="shared" si="8176"/>
        <v>#REF!</v>
      </c>
      <c r="BM2625" s="305">
        <v>0</v>
      </c>
      <c r="BN2625" s="305">
        <v>0</v>
      </c>
      <c r="BO2625" s="306"/>
      <c r="BP2625" s="306"/>
      <c r="BQ2625" s="305">
        <v>0</v>
      </c>
      <c r="BR2625" s="305">
        <v>0</v>
      </c>
      <c r="BS2625" s="120"/>
      <c r="BT2625" s="100"/>
    </row>
    <row r="2626" spans="1:72" s="46" customFormat="1" ht="57.75" hidden="1" customHeight="1">
      <c r="A2626" s="77"/>
      <c r="B2626" s="20">
        <v>2014</v>
      </c>
      <c r="C2626" s="65">
        <v>8317</v>
      </c>
      <c r="D2626" s="20">
        <v>10</v>
      </c>
      <c r="E2626" s="20">
        <v>5000</v>
      </c>
      <c r="F2626" s="20">
        <v>5600</v>
      </c>
      <c r="G2626" s="20">
        <v>565</v>
      </c>
      <c r="H2626" s="20">
        <v>19</v>
      </c>
      <c r="I2626" s="165" t="s">
        <v>1324</v>
      </c>
      <c r="J2626" s="67">
        <v>0</v>
      </c>
      <c r="K2626" s="67">
        <v>0</v>
      </c>
      <c r="L2626" s="68">
        <f t="shared" si="8152"/>
        <v>0</v>
      </c>
      <c r="M2626" s="67">
        <v>0</v>
      </c>
      <c r="N2626" s="67">
        <v>0</v>
      </c>
      <c r="O2626" s="68">
        <f t="shared" si="8153"/>
        <v>0</v>
      </c>
      <c r="P2626" s="68">
        <f t="shared" si="8154"/>
        <v>0</v>
      </c>
      <c r="Q2626" s="71">
        <v>0</v>
      </c>
      <c r="R2626" s="71">
        <v>0</v>
      </c>
      <c r="S2626" s="71">
        <v>0</v>
      </c>
      <c r="T2626" s="71">
        <v>0</v>
      </c>
      <c r="U2626" s="71">
        <v>0</v>
      </c>
      <c r="V2626" s="71">
        <v>0</v>
      </c>
      <c r="W2626" s="67">
        <v>0</v>
      </c>
      <c r="X2626" s="67">
        <v>0</v>
      </c>
      <c r="Y2626" s="68">
        <v>0</v>
      </c>
      <c r="Z2626" s="67">
        <v>0</v>
      </c>
      <c r="AA2626" s="67">
        <v>0</v>
      </c>
      <c r="AB2626" s="68">
        <v>0</v>
      </c>
      <c r="AC2626" s="68">
        <f t="shared" si="8155"/>
        <v>0</v>
      </c>
      <c r="AD2626" s="67">
        <f t="shared" si="8156"/>
        <v>0</v>
      </c>
      <c r="AE2626" s="67">
        <f t="shared" si="8157"/>
        <v>0</v>
      </c>
      <c r="AF2626" s="68">
        <f t="shared" si="8158"/>
        <v>0</v>
      </c>
      <c r="AG2626" s="67" t="e">
        <f>M2626+#REF!-V2626</f>
        <v>#REF!</v>
      </c>
      <c r="AH2626" s="67" t="e">
        <f>N2626+S2626-#REF!</f>
        <v>#REF!</v>
      </c>
      <c r="AI2626" s="68" t="e">
        <f t="shared" si="8161"/>
        <v>#REF!</v>
      </c>
      <c r="AJ2626" s="68" t="e">
        <f t="shared" si="8162"/>
        <v>#REF!</v>
      </c>
      <c r="AK2626" s="71">
        <v>0</v>
      </c>
      <c r="AL2626" s="71">
        <v>0</v>
      </c>
      <c r="AM2626" s="68">
        <f t="shared" si="8163"/>
        <v>0</v>
      </c>
      <c r="AN2626" s="71">
        <v>0</v>
      </c>
      <c r="AO2626" s="71">
        <v>0</v>
      </c>
      <c r="AP2626" s="68">
        <f t="shared" si="8164"/>
        <v>0</v>
      </c>
      <c r="AQ2626" s="68">
        <f t="shared" si="8165"/>
        <v>0</v>
      </c>
      <c r="AR2626" s="71">
        <v>0</v>
      </c>
      <c r="AS2626" s="71">
        <v>0</v>
      </c>
      <c r="AT2626" s="68">
        <f t="shared" si="8166"/>
        <v>0</v>
      </c>
      <c r="AU2626" s="71">
        <v>0</v>
      </c>
      <c r="AV2626" s="71">
        <v>0</v>
      </c>
      <c r="AW2626" s="68">
        <f t="shared" si="8167"/>
        <v>0</v>
      </c>
      <c r="AX2626" s="68">
        <f t="shared" si="8168"/>
        <v>0</v>
      </c>
      <c r="AY2626" s="71">
        <v>0</v>
      </c>
      <c r="AZ2626" s="71">
        <v>0</v>
      </c>
      <c r="BA2626" s="68">
        <f t="shared" si="8169"/>
        <v>0</v>
      </c>
      <c r="BB2626" s="71">
        <v>0</v>
      </c>
      <c r="BC2626" s="71">
        <v>0</v>
      </c>
      <c r="BD2626" s="68">
        <f t="shared" si="8170"/>
        <v>0</v>
      </c>
      <c r="BE2626" s="68">
        <f t="shared" si="8171"/>
        <v>0</v>
      </c>
      <c r="BF2626" s="67">
        <f t="shared" si="8172"/>
        <v>0</v>
      </c>
      <c r="BG2626" s="67">
        <f t="shared" si="8172"/>
        <v>0</v>
      </c>
      <c r="BH2626" s="68">
        <f t="shared" si="8173"/>
        <v>0</v>
      </c>
      <c r="BI2626" s="67" t="e">
        <f t="shared" si="8174"/>
        <v>#REF!</v>
      </c>
      <c r="BJ2626" s="67" t="e">
        <f t="shared" si="8174"/>
        <v>#REF!</v>
      </c>
      <c r="BK2626" s="68" t="e">
        <f t="shared" si="8175"/>
        <v>#REF!</v>
      </c>
      <c r="BL2626" s="68" t="e">
        <f t="shared" si="8176"/>
        <v>#REF!</v>
      </c>
      <c r="BM2626" s="305">
        <v>0</v>
      </c>
      <c r="BN2626" s="305">
        <v>0</v>
      </c>
      <c r="BO2626" s="306"/>
      <c r="BP2626" s="306"/>
      <c r="BQ2626" s="305">
        <v>0</v>
      </c>
      <c r="BR2626" s="305">
        <v>0</v>
      </c>
      <c r="BS2626" s="114"/>
      <c r="BT2626" s="77"/>
    </row>
    <row r="2627" spans="1:72" s="46" customFormat="1" ht="93.75" hidden="1" customHeight="1">
      <c r="A2627" s="77"/>
      <c r="B2627" s="20">
        <v>2014</v>
      </c>
      <c r="C2627" s="65">
        <v>8317</v>
      </c>
      <c r="D2627" s="20">
        <v>10</v>
      </c>
      <c r="E2627" s="20">
        <v>5000</v>
      </c>
      <c r="F2627" s="20">
        <v>5600</v>
      </c>
      <c r="G2627" s="20">
        <v>565</v>
      </c>
      <c r="H2627" s="20">
        <v>20</v>
      </c>
      <c r="I2627" s="86" t="s">
        <v>1325</v>
      </c>
      <c r="J2627" s="67">
        <v>0</v>
      </c>
      <c r="K2627" s="67">
        <v>0</v>
      </c>
      <c r="L2627" s="68">
        <f t="shared" si="8152"/>
        <v>0</v>
      </c>
      <c r="M2627" s="67">
        <v>0</v>
      </c>
      <c r="N2627" s="67">
        <v>0</v>
      </c>
      <c r="O2627" s="68">
        <f t="shared" si="8153"/>
        <v>0</v>
      </c>
      <c r="P2627" s="68">
        <f t="shared" si="8154"/>
        <v>0</v>
      </c>
      <c r="Q2627" s="71">
        <v>0</v>
      </c>
      <c r="R2627" s="71">
        <v>0</v>
      </c>
      <c r="S2627" s="71">
        <v>0</v>
      </c>
      <c r="T2627" s="71">
        <v>0</v>
      </c>
      <c r="U2627" s="71">
        <v>0</v>
      </c>
      <c r="V2627" s="71">
        <v>0</v>
      </c>
      <c r="W2627" s="67">
        <v>0</v>
      </c>
      <c r="X2627" s="67">
        <v>0</v>
      </c>
      <c r="Y2627" s="68">
        <v>0</v>
      </c>
      <c r="Z2627" s="67">
        <v>0</v>
      </c>
      <c r="AA2627" s="67">
        <v>0</v>
      </c>
      <c r="AB2627" s="68">
        <v>0</v>
      </c>
      <c r="AC2627" s="68">
        <f t="shared" si="8155"/>
        <v>0</v>
      </c>
      <c r="AD2627" s="67">
        <f t="shared" si="8156"/>
        <v>0</v>
      </c>
      <c r="AE2627" s="67">
        <f t="shared" si="8157"/>
        <v>0</v>
      </c>
      <c r="AF2627" s="68">
        <f t="shared" si="8158"/>
        <v>0</v>
      </c>
      <c r="AG2627" s="67" t="e">
        <f>M2627+#REF!-V2627</f>
        <v>#REF!</v>
      </c>
      <c r="AH2627" s="67" t="e">
        <f>N2627+S2627-#REF!</f>
        <v>#REF!</v>
      </c>
      <c r="AI2627" s="68" t="e">
        <f t="shared" si="8161"/>
        <v>#REF!</v>
      </c>
      <c r="AJ2627" s="68" t="e">
        <f t="shared" si="8162"/>
        <v>#REF!</v>
      </c>
      <c r="AK2627" s="71">
        <v>0</v>
      </c>
      <c r="AL2627" s="71">
        <v>0</v>
      </c>
      <c r="AM2627" s="68">
        <f t="shared" si="8163"/>
        <v>0</v>
      </c>
      <c r="AN2627" s="71">
        <v>0</v>
      </c>
      <c r="AO2627" s="71">
        <v>0</v>
      </c>
      <c r="AP2627" s="68">
        <f t="shared" si="8164"/>
        <v>0</v>
      </c>
      <c r="AQ2627" s="68">
        <f t="shared" si="8165"/>
        <v>0</v>
      </c>
      <c r="AR2627" s="71">
        <v>0</v>
      </c>
      <c r="AS2627" s="71">
        <v>0</v>
      </c>
      <c r="AT2627" s="68">
        <f t="shared" si="8166"/>
        <v>0</v>
      </c>
      <c r="AU2627" s="71">
        <v>0</v>
      </c>
      <c r="AV2627" s="71">
        <v>0</v>
      </c>
      <c r="AW2627" s="68">
        <f t="shared" si="8167"/>
        <v>0</v>
      </c>
      <c r="AX2627" s="68">
        <f t="shared" si="8168"/>
        <v>0</v>
      </c>
      <c r="AY2627" s="71">
        <v>0</v>
      </c>
      <c r="AZ2627" s="71">
        <v>0</v>
      </c>
      <c r="BA2627" s="68">
        <f t="shared" si="8169"/>
        <v>0</v>
      </c>
      <c r="BB2627" s="71">
        <v>0</v>
      </c>
      <c r="BC2627" s="71">
        <v>0</v>
      </c>
      <c r="BD2627" s="68">
        <f t="shared" si="8170"/>
        <v>0</v>
      </c>
      <c r="BE2627" s="68">
        <f t="shared" si="8171"/>
        <v>0</v>
      </c>
      <c r="BF2627" s="67">
        <f t="shared" si="8172"/>
        <v>0</v>
      </c>
      <c r="BG2627" s="67">
        <f t="shared" si="8172"/>
        <v>0</v>
      </c>
      <c r="BH2627" s="68">
        <f t="shared" si="8173"/>
        <v>0</v>
      </c>
      <c r="BI2627" s="67" t="e">
        <f t="shared" si="8174"/>
        <v>#REF!</v>
      </c>
      <c r="BJ2627" s="67" t="e">
        <f t="shared" si="8174"/>
        <v>#REF!</v>
      </c>
      <c r="BK2627" s="68" t="e">
        <f t="shared" si="8175"/>
        <v>#REF!</v>
      </c>
      <c r="BL2627" s="68" t="e">
        <f t="shared" si="8176"/>
        <v>#REF!</v>
      </c>
      <c r="BM2627" s="305">
        <v>0</v>
      </c>
      <c r="BN2627" s="305">
        <v>0</v>
      </c>
      <c r="BO2627" s="306"/>
      <c r="BP2627" s="306"/>
      <c r="BQ2627" s="305">
        <v>0</v>
      </c>
      <c r="BR2627" s="305">
        <v>0</v>
      </c>
      <c r="BS2627" s="120"/>
      <c r="BT2627" s="77"/>
    </row>
    <row r="2628" spans="1:72" s="46" customFormat="1" ht="77.25" hidden="1" customHeight="1">
      <c r="A2628" s="77"/>
      <c r="B2628" s="20">
        <v>2014</v>
      </c>
      <c r="C2628" s="65">
        <v>8317</v>
      </c>
      <c r="D2628" s="20">
        <v>10</v>
      </c>
      <c r="E2628" s="20">
        <v>5000</v>
      </c>
      <c r="F2628" s="20">
        <v>5600</v>
      </c>
      <c r="G2628" s="20">
        <v>565</v>
      </c>
      <c r="H2628" s="20">
        <v>21</v>
      </c>
      <c r="I2628" s="86" t="s">
        <v>1326</v>
      </c>
      <c r="J2628" s="67">
        <v>0</v>
      </c>
      <c r="K2628" s="67">
        <v>0</v>
      </c>
      <c r="L2628" s="68">
        <f t="shared" si="8152"/>
        <v>0</v>
      </c>
      <c r="M2628" s="67">
        <v>0</v>
      </c>
      <c r="N2628" s="67">
        <v>0</v>
      </c>
      <c r="O2628" s="68">
        <f t="shared" si="8153"/>
        <v>0</v>
      </c>
      <c r="P2628" s="68">
        <f t="shared" si="8154"/>
        <v>0</v>
      </c>
      <c r="Q2628" s="71">
        <v>0</v>
      </c>
      <c r="R2628" s="71">
        <v>0</v>
      </c>
      <c r="S2628" s="71">
        <v>0</v>
      </c>
      <c r="T2628" s="71">
        <v>0</v>
      </c>
      <c r="U2628" s="71">
        <v>0</v>
      </c>
      <c r="V2628" s="71">
        <v>0</v>
      </c>
      <c r="W2628" s="67">
        <v>0</v>
      </c>
      <c r="X2628" s="67">
        <v>0</v>
      </c>
      <c r="Y2628" s="68">
        <v>0</v>
      </c>
      <c r="Z2628" s="67">
        <v>0</v>
      </c>
      <c r="AA2628" s="67">
        <v>0</v>
      </c>
      <c r="AB2628" s="68">
        <v>0</v>
      </c>
      <c r="AC2628" s="68">
        <f t="shared" si="8155"/>
        <v>0</v>
      </c>
      <c r="AD2628" s="67">
        <f t="shared" si="8156"/>
        <v>0</v>
      </c>
      <c r="AE2628" s="67">
        <f t="shared" si="8157"/>
        <v>0</v>
      </c>
      <c r="AF2628" s="68">
        <f t="shared" si="8158"/>
        <v>0</v>
      </c>
      <c r="AG2628" s="67" t="e">
        <f>M2628+#REF!-V2628</f>
        <v>#REF!</v>
      </c>
      <c r="AH2628" s="67" t="e">
        <f>N2628+S2628-#REF!</f>
        <v>#REF!</v>
      </c>
      <c r="AI2628" s="68" t="e">
        <f t="shared" si="8161"/>
        <v>#REF!</v>
      </c>
      <c r="AJ2628" s="68" t="e">
        <f t="shared" si="8162"/>
        <v>#REF!</v>
      </c>
      <c r="AK2628" s="71">
        <v>0</v>
      </c>
      <c r="AL2628" s="71">
        <v>0</v>
      </c>
      <c r="AM2628" s="68">
        <f t="shared" si="8163"/>
        <v>0</v>
      </c>
      <c r="AN2628" s="71">
        <v>0</v>
      </c>
      <c r="AO2628" s="71">
        <v>0</v>
      </c>
      <c r="AP2628" s="68">
        <f t="shared" si="8164"/>
        <v>0</v>
      </c>
      <c r="AQ2628" s="68">
        <f t="shared" si="8165"/>
        <v>0</v>
      </c>
      <c r="AR2628" s="71">
        <v>0</v>
      </c>
      <c r="AS2628" s="71">
        <v>0</v>
      </c>
      <c r="AT2628" s="68">
        <f t="shared" si="8166"/>
        <v>0</v>
      </c>
      <c r="AU2628" s="71">
        <v>0</v>
      </c>
      <c r="AV2628" s="71">
        <v>0</v>
      </c>
      <c r="AW2628" s="68">
        <f t="shared" si="8167"/>
        <v>0</v>
      </c>
      <c r="AX2628" s="68">
        <f t="shared" si="8168"/>
        <v>0</v>
      </c>
      <c r="AY2628" s="71">
        <v>0</v>
      </c>
      <c r="AZ2628" s="71">
        <v>0</v>
      </c>
      <c r="BA2628" s="68">
        <f t="shared" si="8169"/>
        <v>0</v>
      </c>
      <c r="BB2628" s="71">
        <v>0</v>
      </c>
      <c r="BC2628" s="71">
        <v>0</v>
      </c>
      <c r="BD2628" s="68">
        <f t="shared" si="8170"/>
        <v>0</v>
      </c>
      <c r="BE2628" s="68">
        <f t="shared" si="8171"/>
        <v>0</v>
      </c>
      <c r="BF2628" s="67">
        <f t="shared" si="8172"/>
        <v>0</v>
      </c>
      <c r="BG2628" s="67">
        <f t="shared" si="8172"/>
        <v>0</v>
      </c>
      <c r="BH2628" s="68">
        <f t="shared" si="8173"/>
        <v>0</v>
      </c>
      <c r="BI2628" s="67" t="e">
        <f t="shared" si="8174"/>
        <v>#REF!</v>
      </c>
      <c r="BJ2628" s="67" t="e">
        <f t="shared" si="8174"/>
        <v>#REF!</v>
      </c>
      <c r="BK2628" s="68" t="e">
        <f t="shared" si="8175"/>
        <v>#REF!</v>
      </c>
      <c r="BL2628" s="68" t="e">
        <f t="shared" si="8176"/>
        <v>#REF!</v>
      </c>
      <c r="BM2628" s="305">
        <v>0</v>
      </c>
      <c r="BN2628" s="305">
        <v>0</v>
      </c>
      <c r="BO2628" s="306"/>
      <c r="BP2628" s="306"/>
      <c r="BQ2628" s="305">
        <v>0</v>
      </c>
      <c r="BR2628" s="305">
        <v>0</v>
      </c>
      <c r="BS2628" s="120"/>
      <c r="BT2628" s="77"/>
    </row>
    <row r="2629" spans="1:72" s="46" customFormat="1" ht="65.25" hidden="1" customHeight="1">
      <c r="A2629" s="77"/>
      <c r="B2629" s="20">
        <v>2014</v>
      </c>
      <c r="C2629" s="65">
        <v>8317</v>
      </c>
      <c r="D2629" s="20">
        <v>10</v>
      </c>
      <c r="E2629" s="20">
        <v>5000</v>
      </c>
      <c r="F2629" s="20">
        <v>5600</v>
      </c>
      <c r="G2629" s="20">
        <v>565</v>
      </c>
      <c r="H2629" s="20">
        <v>22</v>
      </c>
      <c r="I2629" s="86" t="s">
        <v>1327</v>
      </c>
      <c r="J2629" s="67">
        <v>0</v>
      </c>
      <c r="K2629" s="67">
        <v>0</v>
      </c>
      <c r="L2629" s="68">
        <f t="shared" si="8152"/>
        <v>0</v>
      </c>
      <c r="M2629" s="67">
        <v>0</v>
      </c>
      <c r="N2629" s="67">
        <v>0</v>
      </c>
      <c r="O2629" s="68">
        <f t="shared" si="8153"/>
        <v>0</v>
      </c>
      <c r="P2629" s="68">
        <f t="shared" si="8154"/>
        <v>0</v>
      </c>
      <c r="Q2629" s="71">
        <v>0</v>
      </c>
      <c r="R2629" s="71">
        <v>0</v>
      </c>
      <c r="S2629" s="71">
        <v>0</v>
      </c>
      <c r="T2629" s="71">
        <v>0</v>
      </c>
      <c r="U2629" s="71">
        <v>0</v>
      </c>
      <c r="V2629" s="71">
        <v>0</v>
      </c>
      <c r="W2629" s="67">
        <v>0</v>
      </c>
      <c r="X2629" s="67">
        <v>0</v>
      </c>
      <c r="Y2629" s="68">
        <v>0</v>
      </c>
      <c r="Z2629" s="67">
        <v>0</v>
      </c>
      <c r="AA2629" s="67">
        <v>0</v>
      </c>
      <c r="AB2629" s="68">
        <v>0</v>
      </c>
      <c r="AC2629" s="68">
        <f t="shared" si="8155"/>
        <v>0</v>
      </c>
      <c r="AD2629" s="67">
        <f t="shared" si="8156"/>
        <v>0</v>
      </c>
      <c r="AE2629" s="67">
        <f t="shared" si="8157"/>
        <v>0</v>
      </c>
      <c r="AF2629" s="68">
        <f t="shared" si="8158"/>
        <v>0</v>
      </c>
      <c r="AG2629" s="67" t="e">
        <f>M2629+#REF!-V2629</f>
        <v>#REF!</v>
      </c>
      <c r="AH2629" s="67" t="e">
        <f>N2629+S2629-#REF!</f>
        <v>#REF!</v>
      </c>
      <c r="AI2629" s="68" t="e">
        <f t="shared" si="8161"/>
        <v>#REF!</v>
      </c>
      <c r="AJ2629" s="68" t="e">
        <f t="shared" si="8162"/>
        <v>#REF!</v>
      </c>
      <c r="AK2629" s="71">
        <v>0</v>
      </c>
      <c r="AL2629" s="71">
        <v>0</v>
      </c>
      <c r="AM2629" s="68">
        <f t="shared" si="8163"/>
        <v>0</v>
      </c>
      <c r="AN2629" s="71">
        <v>0</v>
      </c>
      <c r="AO2629" s="71">
        <v>0</v>
      </c>
      <c r="AP2629" s="68">
        <f t="shared" si="8164"/>
        <v>0</v>
      </c>
      <c r="AQ2629" s="68">
        <f t="shared" si="8165"/>
        <v>0</v>
      </c>
      <c r="AR2629" s="71">
        <v>0</v>
      </c>
      <c r="AS2629" s="71">
        <v>0</v>
      </c>
      <c r="AT2629" s="68">
        <f t="shared" si="8166"/>
        <v>0</v>
      </c>
      <c r="AU2629" s="71">
        <v>0</v>
      </c>
      <c r="AV2629" s="71">
        <v>0</v>
      </c>
      <c r="AW2629" s="68">
        <f t="shared" si="8167"/>
        <v>0</v>
      </c>
      <c r="AX2629" s="68">
        <f t="shared" si="8168"/>
        <v>0</v>
      </c>
      <c r="AY2629" s="71">
        <v>0</v>
      </c>
      <c r="AZ2629" s="71">
        <v>0</v>
      </c>
      <c r="BA2629" s="68">
        <f t="shared" si="8169"/>
        <v>0</v>
      </c>
      <c r="BB2629" s="71">
        <v>0</v>
      </c>
      <c r="BC2629" s="71">
        <v>0</v>
      </c>
      <c r="BD2629" s="68">
        <f t="shared" si="8170"/>
        <v>0</v>
      </c>
      <c r="BE2629" s="68">
        <f t="shared" si="8171"/>
        <v>0</v>
      </c>
      <c r="BF2629" s="67">
        <f t="shared" si="8172"/>
        <v>0</v>
      </c>
      <c r="BG2629" s="67">
        <f t="shared" si="8172"/>
        <v>0</v>
      </c>
      <c r="BH2629" s="68">
        <f t="shared" si="8173"/>
        <v>0</v>
      </c>
      <c r="BI2629" s="67" t="e">
        <f t="shared" si="8174"/>
        <v>#REF!</v>
      </c>
      <c r="BJ2629" s="67" t="e">
        <f t="shared" si="8174"/>
        <v>#REF!</v>
      </c>
      <c r="BK2629" s="68" t="e">
        <f t="shared" si="8175"/>
        <v>#REF!</v>
      </c>
      <c r="BL2629" s="68" t="e">
        <f t="shared" si="8176"/>
        <v>#REF!</v>
      </c>
      <c r="BM2629" s="305">
        <v>0</v>
      </c>
      <c r="BN2629" s="305">
        <v>0</v>
      </c>
      <c r="BO2629" s="306"/>
      <c r="BP2629" s="306"/>
      <c r="BQ2629" s="305">
        <v>0</v>
      </c>
      <c r="BR2629" s="305">
        <v>0</v>
      </c>
      <c r="BS2629" s="120"/>
      <c r="BT2629" s="77"/>
    </row>
    <row r="2630" spans="1:72" s="46" customFormat="1" ht="68.25" hidden="1" customHeight="1">
      <c r="A2630" s="77"/>
      <c r="B2630" s="20">
        <v>2014</v>
      </c>
      <c r="C2630" s="65">
        <v>8317</v>
      </c>
      <c r="D2630" s="20">
        <v>10</v>
      </c>
      <c r="E2630" s="20">
        <v>5000</v>
      </c>
      <c r="F2630" s="20">
        <v>5600</v>
      </c>
      <c r="G2630" s="20">
        <v>565</v>
      </c>
      <c r="H2630" s="20">
        <v>23</v>
      </c>
      <c r="I2630" s="86" t="s">
        <v>1328</v>
      </c>
      <c r="J2630" s="67">
        <v>0</v>
      </c>
      <c r="K2630" s="67">
        <v>0</v>
      </c>
      <c r="L2630" s="68">
        <f t="shared" si="8152"/>
        <v>0</v>
      </c>
      <c r="M2630" s="67">
        <v>0</v>
      </c>
      <c r="N2630" s="67">
        <v>0</v>
      </c>
      <c r="O2630" s="68">
        <f t="shared" si="8153"/>
        <v>0</v>
      </c>
      <c r="P2630" s="68">
        <f t="shared" si="8154"/>
        <v>0</v>
      </c>
      <c r="Q2630" s="71">
        <v>0</v>
      </c>
      <c r="R2630" s="71">
        <v>0</v>
      </c>
      <c r="S2630" s="71">
        <v>0</v>
      </c>
      <c r="T2630" s="71">
        <v>0</v>
      </c>
      <c r="U2630" s="71">
        <v>0</v>
      </c>
      <c r="V2630" s="71">
        <v>0</v>
      </c>
      <c r="W2630" s="67">
        <v>0</v>
      </c>
      <c r="X2630" s="67">
        <v>0</v>
      </c>
      <c r="Y2630" s="68">
        <v>0</v>
      </c>
      <c r="Z2630" s="67">
        <v>0</v>
      </c>
      <c r="AA2630" s="67">
        <v>0</v>
      </c>
      <c r="AB2630" s="68">
        <v>0</v>
      </c>
      <c r="AC2630" s="68">
        <f t="shared" si="8155"/>
        <v>0</v>
      </c>
      <c r="AD2630" s="67">
        <f t="shared" si="8156"/>
        <v>0</v>
      </c>
      <c r="AE2630" s="67">
        <f t="shared" si="8157"/>
        <v>0</v>
      </c>
      <c r="AF2630" s="68">
        <f t="shared" si="8158"/>
        <v>0</v>
      </c>
      <c r="AG2630" s="67" t="e">
        <f>M2630+#REF!-V2630</f>
        <v>#REF!</v>
      </c>
      <c r="AH2630" s="67" t="e">
        <f>N2630+S2630-#REF!</f>
        <v>#REF!</v>
      </c>
      <c r="AI2630" s="68" t="e">
        <f t="shared" si="8161"/>
        <v>#REF!</v>
      </c>
      <c r="AJ2630" s="68" t="e">
        <f t="shared" si="8162"/>
        <v>#REF!</v>
      </c>
      <c r="AK2630" s="71">
        <v>0</v>
      </c>
      <c r="AL2630" s="71">
        <v>0</v>
      </c>
      <c r="AM2630" s="68">
        <f t="shared" si="8163"/>
        <v>0</v>
      </c>
      <c r="AN2630" s="71">
        <v>0</v>
      </c>
      <c r="AO2630" s="71">
        <v>0</v>
      </c>
      <c r="AP2630" s="68">
        <f t="shared" si="8164"/>
        <v>0</v>
      </c>
      <c r="AQ2630" s="68">
        <f t="shared" si="8165"/>
        <v>0</v>
      </c>
      <c r="AR2630" s="71">
        <v>0</v>
      </c>
      <c r="AS2630" s="71">
        <v>0</v>
      </c>
      <c r="AT2630" s="68">
        <f t="shared" si="8166"/>
        <v>0</v>
      </c>
      <c r="AU2630" s="71">
        <v>0</v>
      </c>
      <c r="AV2630" s="71">
        <v>0</v>
      </c>
      <c r="AW2630" s="68">
        <f t="shared" si="8167"/>
        <v>0</v>
      </c>
      <c r="AX2630" s="68">
        <f t="shared" si="8168"/>
        <v>0</v>
      </c>
      <c r="AY2630" s="71">
        <v>0</v>
      </c>
      <c r="AZ2630" s="71">
        <v>0</v>
      </c>
      <c r="BA2630" s="68">
        <f t="shared" si="8169"/>
        <v>0</v>
      </c>
      <c r="BB2630" s="71">
        <v>0</v>
      </c>
      <c r="BC2630" s="71">
        <v>0</v>
      </c>
      <c r="BD2630" s="68">
        <f t="shared" si="8170"/>
        <v>0</v>
      </c>
      <c r="BE2630" s="68">
        <f t="shared" si="8171"/>
        <v>0</v>
      </c>
      <c r="BF2630" s="67">
        <f t="shared" si="8172"/>
        <v>0</v>
      </c>
      <c r="BG2630" s="67">
        <f t="shared" si="8172"/>
        <v>0</v>
      </c>
      <c r="BH2630" s="68">
        <f t="shared" si="8173"/>
        <v>0</v>
      </c>
      <c r="BI2630" s="67" t="e">
        <f t="shared" si="8174"/>
        <v>#REF!</v>
      </c>
      <c r="BJ2630" s="67" t="e">
        <f t="shared" si="8174"/>
        <v>#REF!</v>
      </c>
      <c r="BK2630" s="68" t="e">
        <f t="shared" si="8175"/>
        <v>#REF!</v>
      </c>
      <c r="BL2630" s="68" t="e">
        <f t="shared" si="8176"/>
        <v>#REF!</v>
      </c>
      <c r="BM2630" s="305">
        <v>0</v>
      </c>
      <c r="BN2630" s="305">
        <v>0</v>
      </c>
      <c r="BO2630" s="306"/>
      <c r="BP2630" s="306"/>
      <c r="BQ2630" s="305">
        <v>0</v>
      </c>
      <c r="BR2630" s="305">
        <v>0</v>
      </c>
      <c r="BS2630" s="120"/>
      <c r="BT2630" s="77"/>
    </row>
    <row r="2631" spans="1:72" s="46" customFormat="1" ht="40.5" hidden="1">
      <c r="A2631" s="77"/>
      <c r="B2631" s="20">
        <v>2014</v>
      </c>
      <c r="C2631" s="65">
        <v>8317</v>
      </c>
      <c r="D2631" s="20">
        <v>10</v>
      </c>
      <c r="E2631" s="20">
        <v>5000</v>
      </c>
      <c r="F2631" s="20">
        <v>5600</v>
      </c>
      <c r="G2631" s="20">
        <v>565</v>
      </c>
      <c r="H2631" s="20">
        <v>24</v>
      </c>
      <c r="I2631" s="86" t="s">
        <v>1329</v>
      </c>
      <c r="J2631" s="67">
        <v>0</v>
      </c>
      <c r="K2631" s="67">
        <v>0</v>
      </c>
      <c r="L2631" s="68">
        <f t="shared" si="8152"/>
        <v>0</v>
      </c>
      <c r="M2631" s="67">
        <v>0</v>
      </c>
      <c r="N2631" s="67">
        <v>0</v>
      </c>
      <c r="O2631" s="68">
        <f t="shared" si="8153"/>
        <v>0</v>
      </c>
      <c r="P2631" s="68">
        <f t="shared" si="8154"/>
        <v>0</v>
      </c>
      <c r="Q2631" s="71">
        <v>0</v>
      </c>
      <c r="R2631" s="71">
        <v>0</v>
      </c>
      <c r="S2631" s="71">
        <v>0</v>
      </c>
      <c r="T2631" s="71">
        <v>0</v>
      </c>
      <c r="U2631" s="71">
        <v>0</v>
      </c>
      <c r="V2631" s="71">
        <v>0</v>
      </c>
      <c r="W2631" s="67">
        <v>0</v>
      </c>
      <c r="X2631" s="67">
        <v>0</v>
      </c>
      <c r="Y2631" s="68">
        <v>0</v>
      </c>
      <c r="Z2631" s="67">
        <v>0</v>
      </c>
      <c r="AA2631" s="67">
        <v>0</v>
      </c>
      <c r="AB2631" s="68">
        <v>0</v>
      </c>
      <c r="AC2631" s="68">
        <f t="shared" si="8155"/>
        <v>0</v>
      </c>
      <c r="AD2631" s="67">
        <f t="shared" si="8156"/>
        <v>0</v>
      </c>
      <c r="AE2631" s="67">
        <f t="shared" si="8157"/>
        <v>0</v>
      </c>
      <c r="AF2631" s="68">
        <f t="shared" si="8158"/>
        <v>0</v>
      </c>
      <c r="AG2631" s="67" t="e">
        <f>M2631+#REF!-V2631</f>
        <v>#REF!</v>
      </c>
      <c r="AH2631" s="67" t="e">
        <f>N2631+S2631-#REF!</f>
        <v>#REF!</v>
      </c>
      <c r="AI2631" s="68" t="e">
        <f t="shared" si="8161"/>
        <v>#REF!</v>
      </c>
      <c r="AJ2631" s="68" t="e">
        <f t="shared" si="8162"/>
        <v>#REF!</v>
      </c>
      <c r="AK2631" s="71">
        <v>0</v>
      </c>
      <c r="AL2631" s="71">
        <v>0</v>
      </c>
      <c r="AM2631" s="68">
        <f t="shared" si="8163"/>
        <v>0</v>
      </c>
      <c r="AN2631" s="71">
        <v>0</v>
      </c>
      <c r="AO2631" s="71">
        <v>0</v>
      </c>
      <c r="AP2631" s="68">
        <f t="shared" si="8164"/>
        <v>0</v>
      </c>
      <c r="AQ2631" s="68">
        <f t="shared" si="8165"/>
        <v>0</v>
      </c>
      <c r="AR2631" s="71">
        <v>0</v>
      </c>
      <c r="AS2631" s="71">
        <v>0</v>
      </c>
      <c r="AT2631" s="68">
        <f t="shared" si="8166"/>
        <v>0</v>
      </c>
      <c r="AU2631" s="71">
        <v>0</v>
      </c>
      <c r="AV2631" s="71">
        <v>0</v>
      </c>
      <c r="AW2631" s="68">
        <f t="shared" si="8167"/>
        <v>0</v>
      </c>
      <c r="AX2631" s="68">
        <f t="shared" si="8168"/>
        <v>0</v>
      </c>
      <c r="AY2631" s="71">
        <v>0</v>
      </c>
      <c r="AZ2631" s="71">
        <v>0</v>
      </c>
      <c r="BA2631" s="68">
        <f t="shared" si="8169"/>
        <v>0</v>
      </c>
      <c r="BB2631" s="71">
        <v>0</v>
      </c>
      <c r="BC2631" s="71">
        <v>0</v>
      </c>
      <c r="BD2631" s="68">
        <f t="shared" si="8170"/>
        <v>0</v>
      </c>
      <c r="BE2631" s="68">
        <f t="shared" si="8171"/>
        <v>0</v>
      </c>
      <c r="BF2631" s="67">
        <f t="shared" si="8172"/>
        <v>0</v>
      </c>
      <c r="BG2631" s="67">
        <f t="shared" si="8172"/>
        <v>0</v>
      </c>
      <c r="BH2631" s="68">
        <f t="shared" si="8173"/>
        <v>0</v>
      </c>
      <c r="BI2631" s="67" t="e">
        <f t="shared" si="8174"/>
        <v>#REF!</v>
      </c>
      <c r="BJ2631" s="67" t="e">
        <f t="shared" si="8174"/>
        <v>#REF!</v>
      </c>
      <c r="BK2631" s="68" t="e">
        <f t="shared" si="8175"/>
        <v>#REF!</v>
      </c>
      <c r="BL2631" s="68" t="e">
        <f t="shared" si="8176"/>
        <v>#REF!</v>
      </c>
      <c r="BM2631" s="305">
        <v>0</v>
      </c>
      <c r="BN2631" s="305">
        <v>0</v>
      </c>
      <c r="BO2631" s="306"/>
      <c r="BP2631" s="306"/>
      <c r="BQ2631" s="305">
        <v>0</v>
      </c>
      <c r="BR2631" s="305">
        <v>0</v>
      </c>
      <c r="BS2631" s="120"/>
      <c r="BT2631" s="77"/>
    </row>
    <row r="2632" spans="1:72" s="46" customFormat="1" ht="60.75" hidden="1" customHeight="1">
      <c r="A2632" s="77"/>
      <c r="B2632" s="20">
        <v>2014</v>
      </c>
      <c r="C2632" s="65">
        <v>8317</v>
      </c>
      <c r="D2632" s="20">
        <v>10</v>
      </c>
      <c r="E2632" s="20">
        <v>5000</v>
      </c>
      <c r="F2632" s="20">
        <v>5600</v>
      </c>
      <c r="G2632" s="20">
        <v>565</v>
      </c>
      <c r="H2632" s="20">
        <v>25</v>
      </c>
      <c r="I2632" s="86" t="s">
        <v>1330</v>
      </c>
      <c r="J2632" s="67">
        <v>0</v>
      </c>
      <c r="K2632" s="67">
        <v>0</v>
      </c>
      <c r="L2632" s="68">
        <f t="shared" si="8152"/>
        <v>0</v>
      </c>
      <c r="M2632" s="67">
        <v>0</v>
      </c>
      <c r="N2632" s="67">
        <v>0</v>
      </c>
      <c r="O2632" s="68">
        <f t="shared" si="8153"/>
        <v>0</v>
      </c>
      <c r="P2632" s="68">
        <f t="shared" si="8154"/>
        <v>0</v>
      </c>
      <c r="Q2632" s="71">
        <v>0</v>
      </c>
      <c r="R2632" s="71">
        <v>0</v>
      </c>
      <c r="S2632" s="71">
        <v>0</v>
      </c>
      <c r="T2632" s="71">
        <v>0</v>
      </c>
      <c r="U2632" s="71">
        <v>0</v>
      </c>
      <c r="V2632" s="71">
        <v>0</v>
      </c>
      <c r="W2632" s="67">
        <v>0</v>
      </c>
      <c r="X2632" s="67">
        <v>0</v>
      </c>
      <c r="Y2632" s="68">
        <v>0</v>
      </c>
      <c r="Z2632" s="67">
        <v>0</v>
      </c>
      <c r="AA2632" s="67">
        <v>0</v>
      </c>
      <c r="AB2632" s="68">
        <v>0</v>
      </c>
      <c r="AC2632" s="68">
        <f t="shared" si="8155"/>
        <v>0</v>
      </c>
      <c r="AD2632" s="67">
        <f t="shared" si="8156"/>
        <v>0</v>
      </c>
      <c r="AE2632" s="67">
        <f t="shared" si="8157"/>
        <v>0</v>
      </c>
      <c r="AF2632" s="68">
        <f t="shared" si="8158"/>
        <v>0</v>
      </c>
      <c r="AG2632" s="67" t="e">
        <f>M2632+#REF!-V2632</f>
        <v>#REF!</v>
      </c>
      <c r="AH2632" s="67" t="e">
        <f>N2632+S2632-#REF!</f>
        <v>#REF!</v>
      </c>
      <c r="AI2632" s="68" t="e">
        <f t="shared" si="8161"/>
        <v>#REF!</v>
      </c>
      <c r="AJ2632" s="68" t="e">
        <f t="shared" si="8162"/>
        <v>#REF!</v>
      </c>
      <c r="AK2632" s="71">
        <v>0</v>
      </c>
      <c r="AL2632" s="71">
        <v>0</v>
      </c>
      <c r="AM2632" s="68">
        <f t="shared" si="8163"/>
        <v>0</v>
      </c>
      <c r="AN2632" s="71">
        <v>0</v>
      </c>
      <c r="AO2632" s="71">
        <v>0</v>
      </c>
      <c r="AP2632" s="68">
        <f t="shared" si="8164"/>
        <v>0</v>
      </c>
      <c r="AQ2632" s="68">
        <f t="shared" si="8165"/>
        <v>0</v>
      </c>
      <c r="AR2632" s="71">
        <v>0</v>
      </c>
      <c r="AS2632" s="71">
        <v>0</v>
      </c>
      <c r="AT2632" s="68">
        <f t="shared" si="8166"/>
        <v>0</v>
      </c>
      <c r="AU2632" s="71">
        <v>0</v>
      </c>
      <c r="AV2632" s="71">
        <v>0</v>
      </c>
      <c r="AW2632" s="68">
        <f t="shared" si="8167"/>
        <v>0</v>
      </c>
      <c r="AX2632" s="68">
        <f t="shared" si="8168"/>
        <v>0</v>
      </c>
      <c r="AY2632" s="71">
        <v>0</v>
      </c>
      <c r="AZ2632" s="71">
        <v>0</v>
      </c>
      <c r="BA2632" s="68">
        <f t="shared" si="8169"/>
        <v>0</v>
      </c>
      <c r="BB2632" s="71">
        <v>0</v>
      </c>
      <c r="BC2632" s="71">
        <v>0</v>
      </c>
      <c r="BD2632" s="68">
        <f t="shared" si="8170"/>
        <v>0</v>
      </c>
      <c r="BE2632" s="68">
        <f t="shared" si="8171"/>
        <v>0</v>
      </c>
      <c r="BF2632" s="67">
        <f t="shared" si="8172"/>
        <v>0</v>
      </c>
      <c r="BG2632" s="67">
        <f t="shared" si="8172"/>
        <v>0</v>
      </c>
      <c r="BH2632" s="68">
        <f t="shared" si="8173"/>
        <v>0</v>
      </c>
      <c r="BI2632" s="67" t="e">
        <f t="shared" si="8174"/>
        <v>#REF!</v>
      </c>
      <c r="BJ2632" s="67" t="e">
        <f t="shared" si="8174"/>
        <v>#REF!</v>
      </c>
      <c r="BK2632" s="68" t="e">
        <f t="shared" si="8175"/>
        <v>#REF!</v>
      </c>
      <c r="BL2632" s="68" t="e">
        <f t="shared" si="8176"/>
        <v>#REF!</v>
      </c>
      <c r="BM2632" s="305">
        <v>0</v>
      </c>
      <c r="BN2632" s="305">
        <v>0</v>
      </c>
      <c r="BO2632" s="306"/>
      <c r="BP2632" s="306"/>
      <c r="BQ2632" s="305">
        <v>0</v>
      </c>
      <c r="BR2632" s="305">
        <v>0</v>
      </c>
      <c r="BS2632" s="120"/>
      <c r="BT2632" s="77"/>
    </row>
    <row r="2633" spans="1:72" s="46" customFormat="1" ht="56.25" hidden="1" customHeight="1">
      <c r="A2633" s="77"/>
      <c r="B2633" s="20">
        <v>2014</v>
      </c>
      <c r="C2633" s="65">
        <v>8317</v>
      </c>
      <c r="D2633" s="20">
        <v>10</v>
      </c>
      <c r="E2633" s="20">
        <v>5000</v>
      </c>
      <c r="F2633" s="20">
        <v>5600</v>
      </c>
      <c r="G2633" s="20">
        <v>565</v>
      </c>
      <c r="H2633" s="20">
        <v>26</v>
      </c>
      <c r="I2633" s="86" t="s">
        <v>1331</v>
      </c>
      <c r="J2633" s="67">
        <v>0</v>
      </c>
      <c r="K2633" s="67">
        <v>0</v>
      </c>
      <c r="L2633" s="68">
        <f t="shared" si="8152"/>
        <v>0</v>
      </c>
      <c r="M2633" s="67">
        <v>0</v>
      </c>
      <c r="N2633" s="67">
        <v>0</v>
      </c>
      <c r="O2633" s="68">
        <f t="shared" si="8153"/>
        <v>0</v>
      </c>
      <c r="P2633" s="68">
        <f t="shared" si="8154"/>
        <v>0</v>
      </c>
      <c r="Q2633" s="71">
        <v>0</v>
      </c>
      <c r="R2633" s="71">
        <v>0</v>
      </c>
      <c r="S2633" s="71">
        <v>0</v>
      </c>
      <c r="T2633" s="71">
        <v>0</v>
      </c>
      <c r="U2633" s="71">
        <v>0</v>
      </c>
      <c r="V2633" s="71">
        <v>0</v>
      </c>
      <c r="W2633" s="67">
        <v>0</v>
      </c>
      <c r="X2633" s="67">
        <v>0</v>
      </c>
      <c r="Y2633" s="68">
        <v>0</v>
      </c>
      <c r="Z2633" s="67">
        <v>0</v>
      </c>
      <c r="AA2633" s="67">
        <v>0</v>
      </c>
      <c r="AB2633" s="68">
        <v>0</v>
      </c>
      <c r="AC2633" s="68">
        <f t="shared" si="8155"/>
        <v>0</v>
      </c>
      <c r="AD2633" s="67">
        <f t="shared" si="8156"/>
        <v>0</v>
      </c>
      <c r="AE2633" s="67">
        <f t="shared" si="8157"/>
        <v>0</v>
      </c>
      <c r="AF2633" s="68">
        <f t="shared" si="8158"/>
        <v>0</v>
      </c>
      <c r="AG2633" s="67" t="e">
        <f>M2633+#REF!-V2633</f>
        <v>#REF!</v>
      </c>
      <c r="AH2633" s="67" t="e">
        <f>N2633+S2633-#REF!</f>
        <v>#REF!</v>
      </c>
      <c r="AI2633" s="68" t="e">
        <f t="shared" si="8161"/>
        <v>#REF!</v>
      </c>
      <c r="AJ2633" s="68" t="e">
        <f t="shared" si="8162"/>
        <v>#REF!</v>
      </c>
      <c r="AK2633" s="71">
        <v>0</v>
      </c>
      <c r="AL2633" s="71">
        <v>0</v>
      </c>
      <c r="AM2633" s="68">
        <f t="shared" si="8163"/>
        <v>0</v>
      </c>
      <c r="AN2633" s="71">
        <v>0</v>
      </c>
      <c r="AO2633" s="71">
        <v>0</v>
      </c>
      <c r="AP2633" s="68">
        <f t="shared" si="8164"/>
        <v>0</v>
      </c>
      <c r="AQ2633" s="68">
        <f t="shared" si="8165"/>
        <v>0</v>
      </c>
      <c r="AR2633" s="71">
        <v>0</v>
      </c>
      <c r="AS2633" s="71">
        <v>0</v>
      </c>
      <c r="AT2633" s="68">
        <f t="shared" si="8166"/>
        <v>0</v>
      </c>
      <c r="AU2633" s="71">
        <v>0</v>
      </c>
      <c r="AV2633" s="71">
        <v>0</v>
      </c>
      <c r="AW2633" s="68">
        <f t="shared" si="8167"/>
        <v>0</v>
      </c>
      <c r="AX2633" s="68">
        <f t="shared" si="8168"/>
        <v>0</v>
      </c>
      <c r="AY2633" s="71">
        <v>0</v>
      </c>
      <c r="AZ2633" s="71">
        <v>0</v>
      </c>
      <c r="BA2633" s="68">
        <f t="shared" si="8169"/>
        <v>0</v>
      </c>
      <c r="BB2633" s="71">
        <v>0</v>
      </c>
      <c r="BC2633" s="71">
        <v>0</v>
      </c>
      <c r="BD2633" s="68">
        <f t="shared" si="8170"/>
        <v>0</v>
      </c>
      <c r="BE2633" s="68">
        <f t="shared" si="8171"/>
        <v>0</v>
      </c>
      <c r="BF2633" s="67">
        <f t="shared" si="8172"/>
        <v>0</v>
      </c>
      <c r="BG2633" s="67">
        <f t="shared" si="8172"/>
        <v>0</v>
      </c>
      <c r="BH2633" s="68">
        <f t="shared" si="8173"/>
        <v>0</v>
      </c>
      <c r="BI2633" s="67" t="e">
        <f t="shared" si="8174"/>
        <v>#REF!</v>
      </c>
      <c r="BJ2633" s="67" t="e">
        <f t="shared" si="8174"/>
        <v>#REF!</v>
      </c>
      <c r="BK2633" s="68" t="e">
        <f t="shared" si="8175"/>
        <v>#REF!</v>
      </c>
      <c r="BL2633" s="68" t="e">
        <f t="shared" si="8176"/>
        <v>#REF!</v>
      </c>
      <c r="BM2633" s="305">
        <v>0</v>
      </c>
      <c r="BN2633" s="305">
        <v>0</v>
      </c>
      <c r="BO2633" s="306"/>
      <c r="BP2633" s="306"/>
      <c r="BQ2633" s="305">
        <v>0</v>
      </c>
      <c r="BR2633" s="305">
        <v>0</v>
      </c>
      <c r="BS2633" s="120"/>
      <c r="BT2633" s="77"/>
    </row>
    <row r="2634" spans="1:72" s="46" customFormat="1" ht="36.75" hidden="1" customHeight="1">
      <c r="A2634" s="77"/>
      <c r="B2634" s="20">
        <v>2014</v>
      </c>
      <c r="C2634" s="65">
        <v>8317</v>
      </c>
      <c r="D2634" s="20">
        <v>10</v>
      </c>
      <c r="E2634" s="20">
        <v>5000</v>
      </c>
      <c r="F2634" s="20">
        <v>5600</v>
      </c>
      <c r="G2634" s="20">
        <v>565</v>
      </c>
      <c r="H2634" s="20">
        <v>27</v>
      </c>
      <c r="I2634" s="86" t="s">
        <v>1332</v>
      </c>
      <c r="J2634" s="67">
        <v>0</v>
      </c>
      <c r="K2634" s="67">
        <v>0</v>
      </c>
      <c r="L2634" s="68">
        <f t="shared" si="8152"/>
        <v>0</v>
      </c>
      <c r="M2634" s="67">
        <v>0</v>
      </c>
      <c r="N2634" s="67">
        <v>0</v>
      </c>
      <c r="O2634" s="68">
        <f t="shared" si="8153"/>
        <v>0</v>
      </c>
      <c r="P2634" s="68">
        <f t="shared" si="8154"/>
        <v>0</v>
      </c>
      <c r="Q2634" s="71">
        <v>0</v>
      </c>
      <c r="R2634" s="71">
        <v>0</v>
      </c>
      <c r="S2634" s="71">
        <v>0</v>
      </c>
      <c r="T2634" s="71">
        <v>0</v>
      </c>
      <c r="U2634" s="71">
        <v>0</v>
      </c>
      <c r="V2634" s="71">
        <v>0</v>
      </c>
      <c r="W2634" s="67">
        <v>0</v>
      </c>
      <c r="X2634" s="67">
        <v>0</v>
      </c>
      <c r="Y2634" s="68">
        <v>0</v>
      </c>
      <c r="Z2634" s="67">
        <v>0</v>
      </c>
      <c r="AA2634" s="67">
        <v>0</v>
      </c>
      <c r="AB2634" s="68">
        <v>0</v>
      </c>
      <c r="AC2634" s="68">
        <f t="shared" si="8155"/>
        <v>0</v>
      </c>
      <c r="AD2634" s="67">
        <f t="shared" si="8156"/>
        <v>0</v>
      </c>
      <c r="AE2634" s="67">
        <f t="shared" si="8157"/>
        <v>0</v>
      </c>
      <c r="AF2634" s="68">
        <f t="shared" si="8158"/>
        <v>0</v>
      </c>
      <c r="AG2634" s="67" t="e">
        <f>M2634+#REF!-V2634</f>
        <v>#REF!</v>
      </c>
      <c r="AH2634" s="67" t="e">
        <f>N2634+S2634-#REF!</f>
        <v>#REF!</v>
      </c>
      <c r="AI2634" s="68" t="e">
        <f t="shared" si="8161"/>
        <v>#REF!</v>
      </c>
      <c r="AJ2634" s="68" t="e">
        <f t="shared" si="8162"/>
        <v>#REF!</v>
      </c>
      <c r="AK2634" s="71">
        <v>0</v>
      </c>
      <c r="AL2634" s="71">
        <v>0</v>
      </c>
      <c r="AM2634" s="68">
        <f t="shared" si="8163"/>
        <v>0</v>
      </c>
      <c r="AN2634" s="71">
        <v>0</v>
      </c>
      <c r="AO2634" s="71">
        <v>0</v>
      </c>
      <c r="AP2634" s="68">
        <f t="shared" si="8164"/>
        <v>0</v>
      </c>
      <c r="AQ2634" s="68">
        <f t="shared" si="8165"/>
        <v>0</v>
      </c>
      <c r="AR2634" s="71">
        <v>0</v>
      </c>
      <c r="AS2634" s="71">
        <v>0</v>
      </c>
      <c r="AT2634" s="68">
        <f t="shared" si="8166"/>
        <v>0</v>
      </c>
      <c r="AU2634" s="71">
        <v>0</v>
      </c>
      <c r="AV2634" s="71">
        <v>0</v>
      </c>
      <c r="AW2634" s="68">
        <f t="shared" si="8167"/>
        <v>0</v>
      </c>
      <c r="AX2634" s="68">
        <f t="shared" si="8168"/>
        <v>0</v>
      </c>
      <c r="AY2634" s="71">
        <v>0</v>
      </c>
      <c r="AZ2634" s="71">
        <v>0</v>
      </c>
      <c r="BA2634" s="68">
        <f t="shared" si="8169"/>
        <v>0</v>
      </c>
      <c r="BB2634" s="71">
        <v>0</v>
      </c>
      <c r="BC2634" s="71">
        <v>0</v>
      </c>
      <c r="BD2634" s="68">
        <f t="shared" si="8170"/>
        <v>0</v>
      </c>
      <c r="BE2634" s="68">
        <f t="shared" si="8171"/>
        <v>0</v>
      </c>
      <c r="BF2634" s="67">
        <f t="shared" si="8172"/>
        <v>0</v>
      </c>
      <c r="BG2634" s="67">
        <f t="shared" si="8172"/>
        <v>0</v>
      </c>
      <c r="BH2634" s="68">
        <f t="shared" si="8173"/>
        <v>0</v>
      </c>
      <c r="BI2634" s="67" t="e">
        <f t="shared" si="8174"/>
        <v>#REF!</v>
      </c>
      <c r="BJ2634" s="67" t="e">
        <f t="shared" si="8174"/>
        <v>#REF!</v>
      </c>
      <c r="BK2634" s="68" t="e">
        <f t="shared" si="8175"/>
        <v>#REF!</v>
      </c>
      <c r="BL2634" s="68" t="e">
        <f t="shared" si="8176"/>
        <v>#REF!</v>
      </c>
      <c r="BM2634" s="305">
        <v>0</v>
      </c>
      <c r="BN2634" s="305">
        <v>0</v>
      </c>
      <c r="BO2634" s="306"/>
      <c r="BP2634" s="306"/>
      <c r="BQ2634" s="305">
        <v>0</v>
      </c>
      <c r="BR2634" s="305">
        <v>0</v>
      </c>
      <c r="BS2634" s="120"/>
      <c r="BT2634" s="77"/>
    </row>
    <row r="2635" spans="1:72" s="46" customFormat="1" ht="36.75" hidden="1" customHeight="1">
      <c r="A2635" s="77"/>
      <c r="B2635" s="20">
        <v>2014</v>
      </c>
      <c r="C2635" s="65">
        <v>8317</v>
      </c>
      <c r="D2635" s="20">
        <v>10</v>
      </c>
      <c r="E2635" s="20">
        <v>5000</v>
      </c>
      <c r="F2635" s="20">
        <v>5600</v>
      </c>
      <c r="G2635" s="20">
        <v>565</v>
      </c>
      <c r="H2635" s="20">
        <v>28</v>
      </c>
      <c r="I2635" s="86" t="s">
        <v>1333</v>
      </c>
      <c r="J2635" s="67">
        <v>0</v>
      </c>
      <c r="K2635" s="67">
        <v>0</v>
      </c>
      <c r="L2635" s="68">
        <f t="shared" si="8152"/>
        <v>0</v>
      </c>
      <c r="M2635" s="67">
        <v>0</v>
      </c>
      <c r="N2635" s="67">
        <v>0</v>
      </c>
      <c r="O2635" s="68">
        <f t="shared" si="8153"/>
        <v>0</v>
      </c>
      <c r="P2635" s="68">
        <f t="shared" si="8154"/>
        <v>0</v>
      </c>
      <c r="Q2635" s="71">
        <v>0</v>
      </c>
      <c r="R2635" s="71">
        <v>0</v>
      </c>
      <c r="S2635" s="71">
        <v>0</v>
      </c>
      <c r="T2635" s="71">
        <v>0</v>
      </c>
      <c r="U2635" s="71">
        <v>0</v>
      </c>
      <c r="V2635" s="71">
        <v>0</v>
      </c>
      <c r="W2635" s="67">
        <v>0</v>
      </c>
      <c r="X2635" s="67">
        <v>0</v>
      </c>
      <c r="Y2635" s="68">
        <v>0</v>
      </c>
      <c r="Z2635" s="67">
        <v>0</v>
      </c>
      <c r="AA2635" s="67">
        <v>0</v>
      </c>
      <c r="AB2635" s="68">
        <v>0</v>
      </c>
      <c r="AC2635" s="68">
        <f t="shared" si="8155"/>
        <v>0</v>
      </c>
      <c r="AD2635" s="67">
        <f t="shared" si="8156"/>
        <v>0</v>
      </c>
      <c r="AE2635" s="67">
        <f t="shared" si="8157"/>
        <v>0</v>
      </c>
      <c r="AF2635" s="68">
        <f t="shared" si="8158"/>
        <v>0</v>
      </c>
      <c r="AG2635" s="67" t="e">
        <f>M2635+#REF!-V2635</f>
        <v>#REF!</v>
      </c>
      <c r="AH2635" s="67" t="e">
        <f>N2635+S2635-#REF!</f>
        <v>#REF!</v>
      </c>
      <c r="AI2635" s="68" t="e">
        <f t="shared" si="8161"/>
        <v>#REF!</v>
      </c>
      <c r="AJ2635" s="68" t="e">
        <f t="shared" si="8162"/>
        <v>#REF!</v>
      </c>
      <c r="AK2635" s="71">
        <v>0</v>
      </c>
      <c r="AL2635" s="71">
        <v>0</v>
      </c>
      <c r="AM2635" s="68">
        <f t="shared" si="8163"/>
        <v>0</v>
      </c>
      <c r="AN2635" s="71">
        <v>0</v>
      </c>
      <c r="AO2635" s="71">
        <v>0</v>
      </c>
      <c r="AP2635" s="68">
        <f t="shared" si="8164"/>
        <v>0</v>
      </c>
      <c r="AQ2635" s="68">
        <f t="shared" si="8165"/>
        <v>0</v>
      </c>
      <c r="AR2635" s="71">
        <v>0</v>
      </c>
      <c r="AS2635" s="71">
        <v>0</v>
      </c>
      <c r="AT2635" s="68">
        <f t="shared" si="8166"/>
        <v>0</v>
      </c>
      <c r="AU2635" s="71">
        <v>0</v>
      </c>
      <c r="AV2635" s="71">
        <v>0</v>
      </c>
      <c r="AW2635" s="68">
        <f t="shared" si="8167"/>
        <v>0</v>
      </c>
      <c r="AX2635" s="68">
        <f t="shared" si="8168"/>
        <v>0</v>
      </c>
      <c r="AY2635" s="71">
        <v>0</v>
      </c>
      <c r="AZ2635" s="71">
        <v>0</v>
      </c>
      <c r="BA2635" s="68">
        <f t="shared" si="8169"/>
        <v>0</v>
      </c>
      <c r="BB2635" s="71">
        <v>0</v>
      </c>
      <c r="BC2635" s="71">
        <v>0</v>
      </c>
      <c r="BD2635" s="68">
        <f t="shared" si="8170"/>
        <v>0</v>
      </c>
      <c r="BE2635" s="68">
        <f t="shared" si="8171"/>
        <v>0</v>
      </c>
      <c r="BF2635" s="67">
        <f t="shared" si="8172"/>
        <v>0</v>
      </c>
      <c r="BG2635" s="67">
        <f t="shared" si="8172"/>
        <v>0</v>
      </c>
      <c r="BH2635" s="68">
        <f t="shared" si="8173"/>
        <v>0</v>
      </c>
      <c r="BI2635" s="67" t="e">
        <f t="shared" si="8174"/>
        <v>#REF!</v>
      </c>
      <c r="BJ2635" s="67" t="e">
        <f t="shared" si="8174"/>
        <v>#REF!</v>
      </c>
      <c r="BK2635" s="68" t="e">
        <f t="shared" si="8175"/>
        <v>#REF!</v>
      </c>
      <c r="BL2635" s="68" t="e">
        <f t="shared" si="8176"/>
        <v>#REF!</v>
      </c>
      <c r="BM2635" s="305">
        <v>0</v>
      </c>
      <c r="BN2635" s="305">
        <v>0</v>
      </c>
      <c r="BO2635" s="306"/>
      <c r="BP2635" s="306"/>
      <c r="BQ2635" s="305">
        <v>0</v>
      </c>
      <c r="BR2635" s="305">
        <v>0</v>
      </c>
      <c r="BS2635" s="120"/>
      <c r="BT2635" s="77"/>
    </row>
    <row r="2636" spans="1:72" s="46" customFormat="1" ht="36.75" hidden="1" customHeight="1">
      <c r="A2636" s="77"/>
      <c r="B2636" s="20">
        <v>2014</v>
      </c>
      <c r="C2636" s="65">
        <v>8317</v>
      </c>
      <c r="D2636" s="20">
        <v>10</v>
      </c>
      <c r="E2636" s="20">
        <v>5000</v>
      </c>
      <c r="F2636" s="20">
        <v>5600</v>
      </c>
      <c r="G2636" s="20">
        <v>565</v>
      </c>
      <c r="H2636" s="20">
        <v>29</v>
      </c>
      <c r="I2636" s="86" t="s">
        <v>1334</v>
      </c>
      <c r="J2636" s="67">
        <v>0</v>
      </c>
      <c r="K2636" s="67">
        <v>0</v>
      </c>
      <c r="L2636" s="68">
        <f t="shared" si="8152"/>
        <v>0</v>
      </c>
      <c r="M2636" s="67">
        <v>0</v>
      </c>
      <c r="N2636" s="67">
        <v>0</v>
      </c>
      <c r="O2636" s="68">
        <f t="shared" si="8153"/>
        <v>0</v>
      </c>
      <c r="P2636" s="68">
        <f t="shared" si="8154"/>
        <v>0</v>
      </c>
      <c r="Q2636" s="71">
        <v>0</v>
      </c>
      <c r="R2636" s="71">
        <v>0</v>
      </c>
      <c r="S2636" s="71">
        <v>0</v>
      </c>
      <c r="T2636" s="71">
        <v>0</v>
      </c>
      <c r="U2636" s="71">
        <v>0</v>
      </c>
      <c r="V2636" s="71">
        <v>0</v>
      </c>
      <c r="W2636" s="67">
        <v>0</v>
      </c>
      <c r="X2636" s="67">
        <v>0</v>
      </c>
      <c r="Y2636" s="68">
        <v>0</v>
      </c>
      <c r="Z2636" s="67">
        <v>0</v>
      </c>
      <c r="AA2636" s="67">
        <v>0</v>
      </c>
      <c r="AB2636" s="68">
        <v>0</v>
      </c>
      <c r="AC2636" s="68">
        <f t="shared" si="8155"/>
        <v>0</v>
      </c>
      <c r="AD2636" s="67">
        <f t="shared" si="8156"/>
        <v>0</v>
      </c>
      <c r="AE2636" s="67">
        <f t="shared" si="8157"/>
        <v>0</v>
      </c>
      <c r="AF2636" s="68">
        <f t="shared" si="8158"/>
        <v>0</v>
      </c>
      <c r="AG2636" s="67" t="e">
        <f>M2636+#REF!-V2636</f>
        <v>#REF!</v>
      </c>
      <c r="AH2636" s="67" t="e">
        <f>N2636+S2636-#REF!</f>
        <v>#REF!</v>
      </c>
      <c r="AI2636" s="68" t="e">
        <f t="shared" si="8161"/>
        <v>#REF!</v>
      </c>
      <c r="AJ2636" s="68" t="e">
        <f t="shared" si="8162"/>
        <v>#REF!</v>
      </c>
      <c r="AK2636" s="71">
        <v>0</v>
      </c>
      <c r="AL2636" s="71">
        <v>0</v>
      </c>
      <c r="AM2636" s="68">
        <f t="shared" si="8163"/>
        <v>0</v>
      </c>
      <c r="AN2636" s="71">
        <v>0</v>
      </c>
      <c r="AO2636" s="71">
        <v>0</v>
      </c>
      <c r="AP2636" s="68">
        <f t="shared" si="8164"/>
        <v>0</v>
      </c>
      <c r="AQ2636" s="68">
        <f t="shared" si="8165"/>
        <v>0</v>
      </c>
      <c r="AR2636" s="71">
        <v>0</v>
      </c>
      <c r="AS2636" s="71">
        <v>0</v>
      </c>
      <c r="AT2636" s="68">
        <f t="shared" si="8166"/>
        <v>0</v>
      </c>
      <c r="AU2636" s="71">
        <v>0</v>
      </c>
      <c r="AV2636" s="71">
        <v>0</v>
      </c>
      <c r="AW2636" s="68">
        <f t="shared" si="8167"/>
        <v>0</v>
      </c>
      <c r="AX2636" s="68">
        <f t="shared" si="8168"/>
        <v>0</v>
      </c>
      <c r="AY2636" s="71">
        <v>0</v>
      </c>
      <c r="AZ2636" s="71">
        <v>0</v>
      </c>
      <c r="BA2636" s="68">
        <f t="shared" si="8169"/>
        <v>0</v>
      </c>
      <c r="BB2636" s="71">
        <v>0</v>
      </c>
      <c r="BC2636" s="71">
        <v>0</v>
      </c>
      <c r="BD2636" s="68">
        <f t="shared" si="8170"/>
        <v>0</v>
      </c>
      <c r="BE2636" s="68">
        <f t="shared" si="8171"/>
        <v>0</v>
      </c>
      <c r="BF2636" s="67">
        <f t="shared" si="8172"/>
        <v>0</v>
      </c>
      <c r="BG2636" s="67">
        <f t="shared" si="8172"/>
        <v>0</v>
      </c>
      <c r="BH2636" s="68">
        <f t="shared" si="8173"/>
        <v>0</v>
      </c>
      <c r="BI2636" s="67" t="e">
        <f t="shared" si="8174"/>
        <v>#REF!</v>
      </c>
      <c r="BJ2636" s="67" t="e">
        <f t="shared" si="8174"/>
        <v>#REF!</v>
      </c>
      <c r="BK2636" s="68" t="e">
        <f t="shared" si="8175"/>
        <v>#REF!</v>
      </c>
      <c r="BL2636" s="68" t="e">
        <f t="shared" si="8176"/>
        <v>#REF!</v>
      </c>
      <c r="BM2636" s="305">
        <v>0</v>
      </c>
      <c r="BN2636" s="305">
        <v>0</v>
      </c>
      <c r="BO2636" s="306"/>
      <c r="BP2636" s="306"/>
      <c r="BQ2636" s="305">
        <v>0</v>
      </c>
      <c r="BR2636" s="305">
        <v>0</v>
      </c>
      <c r="BS2636" s="120"/>
      <c r="BT2636" s="77"/>
    </row>
    <row r="2637" spans="1:72" s="46" customFormat="1" ht="36.75" hidden="1" customHeight="1">
      <c r="A2637" s="77"/>
      <c r="B2637" s="20">
        <v>2014</v>
      </c>
      <c r="C2637" s="65">
        <v>8317</v>
      </c>
      <c r="D2637" s="20">
        <v>10</v>
      </c>
      <c r="E2637" s="20">
        <v>5000</v>
      </c>
      <c r="F2637" s="20">
        <v>5600</v>
      </c>
      <c r="G2637" s="20">
        <v>565</v>
      </c>
      <c r="H2637" s="20">
        <v>30</v>
      </c>
      <c r="I2637" s="86" t="s">
        <v>1335</v>
      </c>
      <c r="J2637" s="67">
        <v>0</v>
      </c>
      <c r="K2637" s="67">
        <v>0</v>
      </c>
      <c r="L2637" s="68">
        <f t="shared" si="8152"/>
        <v>0</v>
      </c>
      <c r="M2637" s="67">
        <v>0</v>
      </c>
      <c r="N2637" s="67">
        <v>0</v>
      </c>
      <c r="O2637" s="68">
        <f t="shared" si="8153"/>
        <v>0</v>
      </c>
      <c r="P2637" s="68">
        <f t="shared" si="8154"/>
        <v>0</v>
      </c>
      <c r="Q2637" s="71">
        <v>0</v>
      </c>
      <c r="R2637" s="71">
        <v>0</v>
      </c>
      <c r="S2637" s="71">
        <v>0</v>
      </c>
      <c r="T2637" s="71">
        <v>0</v>
      </c>
      <c r="U2637" s="71">
        <v>0</v>
      </c>
      <c r="V2637" s="71">
        <v>0</v>
      </c>
      <c r="W2637" s="67">
        <v>0</v>
      </c>
      <c r="X2637" s="67">
        <v>0</v>
      </c>
      <c r="Y2637" s="68">
        <v>0</v>
      </c>
      <c r="Z2637" s="67">
        <v>0</v>
      </c>
      <c r="AA2637" s="67">
        <v>0</v>
      </c>
      <c r="AB2637" s="68">
        <v>0</v>
      </c>
      <c r="AC2637" s="68">
        <f t="shared" si="8155"/>
        <v>0</v>
      </c>
      <c r="AD2637" s="67">
        <f t="shared" si="8156"/>
        <v>0</v>
      </c>
      <c r="AE2637" s="67">
        <f t="shared" si="8157"/>
        <v>0</v>
      </c>
      <c r="AF2637" s="68">
        <f t="shared" si="8158"/>
        <v>0</v>
      </c>
      <c r="AG2637" s="67" t="e">
        <f>M2637+#REF!-V2637</f>
        <v>#REF!</v>
      </c>
      <c r="AH2637" s="67" t="e">
        <f>N2637+S2637-#REF!</f>
        <v>#REF!</v>
      </c>
      <c r="AI2637" s="68" t="e">
        <f t="shared" si="8161"/>
        <v>#REF!</v>
      </c>
      <c r="AJ2637" s="68" t="e">
        <f t="shared" si="8162"/>
        <v>#REF!</v>
      </c>
      <c r="AK2637" s="71">
        <v>0</v>
      </c>
      <c r="AL2637" s="71">
        <v>0</v>
      </c>
      <c r="AM2637" s="68">
        <f t="shared" si="8163"/>
        <v>0</v>
      </c>
      <c r="AN2637" s="71">
        <v>0</v>
      </c>
      <c r="AO2637" s="71">
        <v>0</v>
      </c>
      <c r="AP2637" s="68">
        <f t="shared" si="8164"/>
        <v>0</v>
      </c>
      <c r="AQ2637" s="68">
        <f t="shared" si="8165"/>
        <v>0</v>
      </c>
      <c r="AR2637" s="71">
        <v>0</v>
      </c>
      <c r="AS2637" s="71">
        <v>0</v>
      </c>
      <c r="AT2637" s="68">
        <f t="shared" si="8166"/>
        <v>0</v>
      </c>
      <c r="AU2637" s="71">
        <v>0</v>
      </c>
      <c r="AV2637" s="71">
        <v>0</v>
      </c>
      <c r="AW2637" s="68">
        <f t="shared" si="8167"/>
        <v>0</v>
      </c>
      <c r="AX2637" s="68">
        <f t="shared" si="8168"/>
        <v>0</v>
      </c>
      <c r="AY2637" s="71">
        <v>0</v>
      </c>
      <c r="AZ2637" s="71">
        <v>0</v>
      </c>
      <c r="BA2637" s="68">
        <f t="shared" si="8169"/>
        <v>0</v>
      </c>
      <c r="BB2637" s="71">
        <v>0</v>
      </c>
      <c r="BC2637" s="71">
        <v>0</v>
      </c>
      <c r="BD2637" s="68">
        <f t="shared" si="8170"/>
        <v>0</v>
      </c>
      <c r="BE2637" s="68">
        <f t="shared" si="8171"/>
        <v>0</v>
      </c>
      <c r="BF2637" s="67">
        <f t="shared" si="8172"/>
        <v>0</v>
      </c>
      <c r="BG2637" s="67">
        <f t="shared" si="8172"/>
        <v>0</v>
      </c>
      <c r="BH2637" s="68">
        <f t="shared" si="8173"/>
        <v>0</v>
      </c>
      <c r="BI2637" s="67" t="e">
        <f t="shared" si="8174"/>
        <v>#REF!</v>
      </c>
      <c r="BJ2637" s="67" t="e">
        <f t="shared" si="8174"/>
        <v>#REF!</v>
      </c>
      <c r="BK2637" s="68" t="e">
        <f t="shared" si="8175"/>
        <v>#REF!</v>
      </c>
      <c r="BL2637" s="68" t="e">
        <f t="shared" si="8176"/>
        <v>#REF!</v>
      </c>
      <c r="BM2637" s="305">
        <v>0</v>
      </c>
      <c r="BN2637" s="305">
        <v>0</v>
      </c>
      <c r="BO2637" s="306"/>
      <c r="BP2637" s="306"/>
      <c r="BQ2637" s="305">
        <v>0</v>
      </c>
      <c r="BR2637" s="305">
        <v>0</v>
      </c>
      <c r="BS2637" s="120"/>
      <c r="BT2637" s="77"/>
    </row>
    <row r="2638" spans="1:72" s="46" customFormat="1" ht="36.75" hidden="1" customHeight="1">
      <c r="A2638" s="77"/>
      <c r="B2638" s="20">
        <v>2014</v>
      </c>
      <c r="C2638" s="65">
        <v>8317</v>
      </c>
      <c r="D2638" s="20">
        <v>10</v>
      </c>
      <c r="E2638" s="20">
        <v>5000</v>
      </c>
      <c r="F2638" s="20">
        <v>5600</v>
      </c>
      <c r="G2638" s="20">
        <v>565</v>
      </c>
      <c r="H2638" s="20">
        <v>31</v>
      </c>
      <c r="I2638" s="86" t="s">
        <v>1336</v>
      </c>
      <c r="J2638" s="67">
        <v>0</v>
      </c>
      <c r="K2638" s="67">
        <v>0</v>
      </c>
      <c r="L2638" s="68">
        <f t="shared" si="8152"/>
        <v>0</v>
      </c>
      <c r="M2638" s="67">
        <v>0</v>
      </c>
      <c r="N2638" s="67">
        <v>0</v>
      </c>
      <c r="O2638" s="68">
        <f t="shared" si="8153"/>
        <v>0</v>
      </c>
      <c r="P2638" s="68">
        <f t="shared" si="8154"/>
        <v>0</v>
      </c>
      <c r="Q2638" s="71">
        <v>0</v>
      </c>
      <c r="R2638" s="71">
        <v>0</v>
      </c>
      <c r="S2638" s="71">
        <v>0</v>
      </c>
      <c r="T2638" s="71">
        <v>0</v>
      </c>
      <c r="U2638" s="71">
        <v>0</v>
      </c>
      <c r="V2638" s="71">
        <v>0</v>
      </c>
      <c r="W2638" s="67">
        <v>0</v>
      </c>
      <c r="X2638" s="67">
        <v>0</v>
      </c>
      <c r="Y2638" s="68">
        <v>0</v>
      </c>
      <c r="Z2638" s="67">
        <v>0</v>
      </c>
      <c r="AA2638" s="67">
        <v>0</v>
      </c>
      <c r="AB2638" s="68">
        <v>0</v>
      </c>
      <c r="AC2638" s="68">
        <f t="shared" si="8155"/>
        <v>0</v>
      </c>
      <c r="AD2638" s="67">
        <f t="shared" si="8156"/>
        <v>0</v>
      </c>
      <c r="AE2638" s="67">
        <f t="shared" si="8157"/>
        <v>0</v>
      </c>
      <c r="AF2638" s="68">
        <f t="shared" si="8158"/>
        <v>0</v>
      </c>
      <c r="AG2638" s="67" t="e">
        <f>M2638+#REF!-V2638</f>
        <v>#REF!</v>
      </c>
      <c r="AH2638" s="67" t="e">
        <f>N2638+S2638-#REF!</f>
        <v>#REF!</v>
      </c>
      <c r="AI2638" s="68" t="e">
        <f t="shared" si="8161"/>
        <v>#REF!</v>
      </c>
      <c r="AJ2638" s="68" t="e">
        <f t="shared" si="8162"/>
        <v>#REF!</v>
      </c>
      <c r="AK2638" s="71">
        <v>0</v>
      </c>
      <c r="AL2638" s="71">
        <v>0</v>
      </c>
      <c r="AM2638" s="68">
        <f t="shared" si="8163"/>
        <v>0</v>
      </c>
      <c r="AN2638" s="71">
        <v>0</v>
      </c>
      <c r="AO2638" s="71">
        <v>0</v>
      </c>
      <c r="AP2638" s="68">
        <f t="shared" si="8164"/>
        <v>0</v>
      </c>
      <c r="AQ2638" s="68">
        <f t="shared" si="8165"/>
        <v>0</v>
      </c>
      <c r="AR2638" s="71">
        <v>0</v>
      </c>
      <c r="AS2638" s="71">
        <v>0</v>
      </c>
      <c r="AT2638" s="68">
        <f t="shared" si="8166"/>
        <v>0</v>
      </c>
      <c r="AU2638" s="71">
        <v>0</v>
      </c>
      <c r="AV2638" s="71">
        <v>0</v>
      </c>
      <c r="AW2638" s="68">
        <f t="shared" si="8167"/>
        <v>0</v>
      </c>
      <c r="AX2638" s="68">
        <f t="shared" si="8168"/>
        <v>0</v>
      </c>
      <c r="AY2638" s="71">
        <v>0</v>
      </c>
      <c r="AZ2638" s="71">
        <v>0</v>
      </c>
      <c r="BA2638" s="68">
        <f t="shared" si="8169"/>
        <v>0</v>
      </c>
      <c r="BB2638" s="71">
        <v>0</v>
      </c>
      <c r="BC2638" s="71">
        <v>0</v>
      </c>
      <c r="BD2638" s="68">
        <f t="shared" si="8170"/>
        <v>0</v>
      </c>
      <c r="BE2638" s="68">
        <f t="shared" si="8171"/>
        <v>0</v>
      </c>
      <c r="BF2638" s="67">
        <f t="shared" si="8172"/>
        <v>0</v>
      </c>
      <c r="BG2638" s="67">
        <f t="shared" si="8172"/>
        <v>0</v>
      </c>
      <c r="BH2638" s="68">
        <f t="shared" si="8173"/>
        <v>0</v>
      </c>
      <c r="BI2638" s="67" t="e">
        <f t="shared" si="8174"/>
        <v>#REF!</v>
      </c>
      <c r="BJ2638" s="67" t="e">
        <f t="shared" si="8174"/>
        <v>#REF!</v>
      </c>
      <c r="BK2638" s="68" t="e">
        <f t="shared" si="8175"/>
        <v>#REF!</v>
      </c>
      <c r="BL2638" s="68" t="e">
        <f t="shared" si="8176"/>
        <v>#REF!</v>
      </c>
      <c r="BM2638" s="305">
        <v>0</v>
      </c>
      <c r="BN2638" s="305">
        <v>0</v>
      </c>
      <c r="BO2638" s="306"/>
      <c r="BP2638" s="306"/>
      <c r="BQ2638" s="305">
        <v>0</v>
      </c>
      <c r="BR2638" s="305">
        <v>0</v>
      </c>
      <c r="BS2638" s="120"/>
      <c r="BT2638" s="77"/>
    </row>
    <row r="2639" spans="1:72" s="46" customFormat="1" ht="36.75" hidden="1" customHeight="1">
      <c r="A2639" s="77"/>
      <c r="B2639" s="20">
        <v>2014</v>
      </c>
      <c r="C2639" s="65">
        <v>8317</v>
      </c>
      <c r="D2639" s="20">
        <v>10</v>
      </c>
      <c r="E2639" s="20">
        <v>5000</v>
      </c>
      <c r="F2639" s="20">
        <v>5600</v>
      </c>
      <c r="G2639" s="20">
        <v>565</v>
      </c>
      <c r="H2639" s="20">
        <v>32</v>
      </c>
      <c r="I2639" s="86" t="s">
        <v>1337</v>
      </c>
      <c r="J2639" s="67">
        <v>0</v>
      </c>
      <c r="K2639" s="67">
        <v>0</v>
      </c>
      <c r="L2639" s="68">
        <f t="shared" si="8152"/>
        <v>0</v>
      </c>
      <c r="M2639" s="67">
        <v>0</v>
      </c>
      <c r="N2639" s="67">
        <v>0</v>
      </c>
      <c r="O2639" s="68">
        <f t="shared" si="8153"/>
        <v>0</v>
      </c>
      <c r="P2639" s="68">
        <f t="shared" si="8154"/>
        <v>0</v>
      </c>
      <c r="Q2639" s="71">
        <v>0</v>
      </c>
      <c r="R2639" s="71">
        <v>0</v>
      </c>
      <c r="S2639" s="71">
        <v>0</v>
      </c>
      <c r="T2639" s="71">
        <v>0</v>
      </c>
      <c r="U2639" s="71">
        <v>0</v>
      </c>
      <c r="V2639" s="71">
        <v>0</v>
      </c>
      <c r="W2639" s="67">
        <v>0</v>
      </c>
      <c r="X2639" s="67">
        <v>0</v>
      </c>
      <c r="Y2639" s="68">
        <v>0</v>
      </c>
      <c r="Z2639" s="67">
        <v>0</v>
      </c>
      <c r="AA2639" s="67">
        <v>0</v>
      </c>
      <c r="AB2639" s="68">
        <v>0</v>
      </c>
      <c r="AC2639" s="68">
        <f t="shared" si="8155"/>
        <v>0</v>
      </c>
      <c r="AD2639" s="67">
        <f t="shared" si="8156"/>
        <v>0</v>
      </c>
      <c r="AE2639" s="67">
        <f t="shared" si="8157"/>
        <v>0</v>
      </c>
      <c r="AF2639" s="68">
        <f t="shared" si="8158"/>
        <v>0</v>
      </c>
      <c r="AG2639" s="67" t="e">
        <f>M2639+#REF!-V2639</f>
        <v>#REF!</v>
      </c>
      <c r="AH2639" s="67" t="e">
        <f>N2639+S2639-#REF!</f>
        <v>#REF!</v>
      </c>
      <c r="AI2639" s="68" t="e">
        <f t="shared" si="8161"/>
        <v>#REF!</v>
      </c>
      <c r="AJ2639" s="68" t="e">
        <f t="shared" si="8162"/>
        <v>#REF!</v>
      </c>
      <c r="AK2639" s="71">
        <v>0</v>
      </c>
      <c r="AL2639" s="71">
        <v>0</v>
      </c>
      <c r="AM2639" s="68">
        <f t="shared" si="8163"/>
        <v>0</v>
      </c>
      <c r="AN2639" s="71">
        <v>0</v>
      </c>
      <c r="AO2639" s="71">
        <v>0</v>
      </c>
      <c r="AP2639" s="68">
        <f t="shared" si="8164"/>
        <v>0</v>
      </c>
      <c r="AQ2639" s="68">
        <f t="shared" si="8165"/>
        <v>0</v>
      </c>
      <c r="AR2639" s="71">
        <v>0</v>
      </c>
      <c r="AS2639" s="71">
        <v>0</v>
      </c>
      <c r="AT2639" s="68">
        <f t="shared" si="8166"/>
        <v>0</v>
      </c>
      <c r="AU2639" s="71">
        <v>0</v>
      </c>
      <c r="AV2639" s="71">
        <v>0</v>
      </c>
      <c r="AW2639" s="68">
        <f t="shared" si="8167"/>
        <v>0</v>
      </c>
      <c r="AX2639" s="68">
        <f t="shared" si="8168"/>
        <v>0</v>
      </c>
      <c r="AY2639" s="71">
        <v>0</v>
      </c>
      <c r="AZ2639" s="71">
        <v>0</v>
      </c>
      <c r="BA2639" s="68">
        <f t="shared" si="8169"/>
        <v>0</v>
      </c>
      <c r="BB2639" s="71">
        <v>0</v>
      </c>
      <c r="BC2639" s="71">
        <v>0</v>
      </c>
      <c r="BD2639" s="68">
        <f t="shared" si="8170"/>
        <v>0</v>
      </c>
      <c r="BE2639" s="68">
        <f t="shared" si="8171"/>
        <v>0</v>
      </c>
      <c r="BF2639" s="67">
        <f t="shared" si="8172"/>
        <v>0</v>
      </c>
      <c r="BG2639" s="67">
        <f t="shared" si="8172"/>
        <v>0</v>
      </c>
      <c r="BH2639" s="68">
        <f t="shared" si="8173"/>
        <v>0</v>
      </c>
      <c r="BI2639" s="67" t="e">
        <f t="shared" si="8174"/>
        <v>#REF!</v>
      </c>
      <c r="BJ2639" s="67" t="e">
        <f t="shared" si="8174"/>
        <v>#REF!</v>
      </c>
      <c r="BK2639" s="68" t="e">
        <f t="shared" si="8175"/>
        <v>#REF!</v>
      </c>
      <c r="BL2639" s="68" t="e">
        <f t="shared" si="8176"/>
        <v>#REF!</v>
      </c>
      <c r="BM2639" s="305">
        <v>0</v>
      </c>
      <c r="BN2639" s="305">
        <v>0</v>
      </c>
      <c r="BO2639" s="306"/>
      <c r="BP2639" s="306"/>
      <c r="BQ2639" s="305">
        <v>0</v>
      </c>
      <c r="BR2639" s="305">
        <v>0</v>
      </c>
      <c r="BS2639" s="120"/>
      <c r="BT2639" s="77"/>
    </row>
    <row r="2640" spans="1:72" s="46" customFormat="1" ht="99.75" hidden="1" customHeight="1">
      <c r="A2640" s="77"/>
      <c r="B2640" s="202">
        <v>2014</v>
      </c>
      <c r="C2640" s="202">
        <v>8317</v>
      </c>
      <c r="D2640" s="202">
        <v>10</v>
      </c>
      <c r="E2640" s="202">
        <v>5000</v>
      </c>
      <c r="F2640" s="202">
        <v>5600</v>
      </c>
      <c r="G2640" s="202">
        <v>565</v>
      </c>
      <c r="H2640" s="88">
        <v>33</v>
      </c>
      <c r="I2640" s="86" t="s">
        <v>1338</v>
      </c>
      <c r="J2640" s="67">
        <v>0</v>
      </c>
      <c r="K2640" s="67">
        <v>0</v>
      </c>
      <c r="L2640" s="68">
        <f t="shared" si="8152"/>
        <v>0</v>
      </c>
      <c r="M2640" s="67">
        <v>0</v>
      </c>
      <c r="N2640" s="67">
        <v>0</v>
      </c>
      <c r="O2640" s="68">
        <f t="shared" si="8153"/>
        <v>0</v>
      </c>
      <c r="P2640" s="68">
        <f t="shared" si="8154"/>
        <v>0</v>
      </c>
      <c r="Q2640" s="71">
        <v>0</v>
      </c>
      <c r="R2640" s="71">
        <v>0</v>
      </c>
      <c r="S2640" s="71">
        <v>0</v>
      </c>
      <c r="T2640" s="71">
        <v>0</v>
      </c>
      <c r="U2640" s="71">
        <v>0</v>
      </c>
      <c r="V2640" s="71">
        <v>0</v>
      </c>
      <c r="W2640" s="67">
        <v>0</v>
      </c>
      <c r="X2640" s="67">
        <v>0</v>
      </c>
      <c r="Y2640" s="68">
        <v>0</v>
      </c>
      <c r="Z2640" s="67">
        <v>0</v>
      </c>
      <c r="AA2640" s="67">
        <v>0</v>
      </c>
      <c r="AB2640" s="68">
        <v>0</v>
      </c>
      <c r="AC2640" s="68">
        <f t="shared" si="8155"/>
        <v>0</v>
      </c>
      <c r="AD2640" s="67">
        <f t="shared" si="8156"/>
        <v>0</v>
      </c>
      <c r="AE2640" s="67">
        <f t="shared" si="8157"/>
        <v>0</v>
      </c>
      <c r="AF2640" s="68">
        <f t="shared" si="8158"/>
        <v>0</v>
      </c>
      <c r="AG2640" s="67" t="e">
        <f>M2640+#REF!-V2640</f>
        <v>#REF!</v>
      </c>
      <c r="AH2640" s="67" t="e">
        <f>N2640+S2640-#REF!</f>
        <v>#REF!</v>
      </c>
      <c r="AI2640" s="68" t="e">
        <f t="shared" si="8161"/>
        <v>#REF!</v>
      </c>
      <c r="AJ2640" s="68" t="e">
        <f t="shared" si="8162"/>
        <v>#REF!</v>
      </c>
      <c r="AK2640" s="71">
        <v>0</v>
      </c>
      <c r="AL2640" s="71">
        <v>0</v>
      </c>
      <c r="AM2640" s="68">
        <f t="shared" si="8163"/>
        <v>0</v>
      </c>
      <c r="AN2640" s="71">
        <v>0</v>
      </c>
      <c r="AO2640" s="71">
        <v>0</v>
      </c>
      <c r="AP2640" s="68">
        <f t="shared" si="8164"/>
        <v>0</v>
      </c>
      <c r="AQ2640" s="68">
        <f t="shared" si="8165"/>
        <v>0</v>
      </c>
      <c r="AR2640" s="71">
        <v>0</v>
      </c>
      <c r="AS2640" s="71">
        <v>0</v>
      </c>
      <c r="AT2640" s="68">
        <f t="shared" si="8166"/>
        <v>0</v>
      </c>
      <c r="AU2640" s="71">
        <v>0</v>
      </c>
      <c r="AV2640" s="71">
        <v>0</v>
      </c>
      <c r="AW2640" s="68">
        <f t="shared" si="8167"/>
        <v>0</v>
      </c>
      <c r="AX2640" s="68">
        <f t="shared" si="8168"/>
        <v>0</v>
      </c>
      <c r="AY2640" s="71">
        <v>0</v>
      </c>
      <c r="AZ2640" s="71">
        <v>0</v>
      </c>
      <c r="BA2640" s="68">
        <f t="shared" si="8169"/>
        <v>0</v>
      </c>
      <c r="BB2640" s="71">
        <v>0</v>
      </c>
      <c r="BC2640" s="71">
        <v>0</v>
      </c>
      <c r="BD2640" s="68">
        <f t="shared" si="8170"/>
        <v>0</v>
      </c>
      <c r="BE2640" s="68">
        <f t="shared" si="8171"/>
        <v>0</v>
      </c>
      <c r="BF2640" s="67">
        <f t="shared" si="8172"/>
        <v>0</v>
      </c>
      <c r="BG2640" s="67">
        <f t="shared" si="8172"/>
        <v>0</v>
      </c>
      <c r="BH2640" s="68">
        <f t="shared" si="8173"/>
        <v>0</v>
      </c>
      <c r="BI2640" s="67" t="e">
        <f t="shared" si="8174"/>
        <v>#REF!</v>
      </c>
      <c r="BJ2640" s="67" t="e">
        <f t="shared" si="8174"/>
        <v>#REF!</v>
      </c>
      <c r="BK2640" s="68" t="e">
        <f t="shared" si="8175"/>
        <v>#REF!</v>
      </c>
      <c r="BL2640" s="68" t="e">
        <f t="shared" si="8176"/>
        <v>#REF!</v>
      </c>
      <c r="BM2640" s="305">
        <v>0</v>
      </c>
      <c r="BN2640" s="305">
        <v>0</v>
      </c>
      <c r="BO2640" s="306"/>
      <c r="BP2640" s="306"/>
      <c r="BQ2640" s="305">
        <v>0</v>
      </c>
      <c r="BR2640" s="305">
        <v>0</v>
      </c>
      <c r="BS2640" s="120"/>
      <c r="BT2640" s="77"/>
    </row>
    <row r="2641" spans="1:72" s="46" customFormat="1" ht="36.75" hidden="1" customHeight="1">
      <c r="A2641" s="77"/>
      <c r="B2641" s="20">
        <v>2014</v>
      </c>
      <c r="C2641" s="65">
        <v>8317</v>
      </c>
      <c r="D2641" s="20">
        <v>10</v>
      </c>
      <c r="E2641" s="20">
        <v>5000</v>
      </c>
      <c r="F2641" s="20">
        <v>5600</v>
      </c>
      <c r="G2641" s="20">
        <v>565</v>
      </c>
      <c r="H2641" s="20">
        <v>34</v>
      </c>
      <c r="I2641" s="165" t="s">
        <v>1339</v>
      </c>
      <c r="J2641" s="67">
        <v>0</v>
      </c>
      <c r="K2641" s="67">
        <v>0</v>
      </c>
      <c r="L2641" s="68">
        <f t="shared" si="8152"/>
        <v>0</v>
      </c>
      <c r="M2641" s="67">
        <v>0</v>
      </c>
      <c r="N2641" s="67">
        <v>0</v>
      </c>
      <c r="O2641" s="68">
        <f t="shared" si="8153"/>
        <v>0</v>
      </c>
      <c r="P2641" s="68">
        <f t="shared" si="8154"/>
        <v>0</v>
      </c>
      <c r="Q2641" s="71">
        <v>0</v>
      </c>
      <c r="R2641" s="71">
        <v>0</v>
      </c>
      <c r="S2641" s="71">
        <v>0</v>
      </c>
      <c r="T2641" s="71">
        <v>0</v>
      </c>
      <c r="U2641" s="71">
        <v>0</v>
      </c>
      <c r="V2641" s="71">
        <v>0</v>
      </c>
      <c r="W2641" s="67">
        <v>0</v>
      </c>
      <c r="X2641" s="67">
        <v>0</v>
      </c>
      <c r="Y2641" s="68">
        <v>0</v>
      </c>
      <c r="Z2641" s="67">
        <v>0</v>
      </c>
      <c r="AA2641" s="67">
        <v>0</v>
      </c>
      <c r="AB2641" s="68">
        <v>0</v>
      </c>
      <c r="AC2641" s="68">
        <f t="shared" si="8155"/>
        <v>0</v>
      </c>
      <c r="AD2641" s="67">
        <f t="shared" si="8156"/>
        <v>0</v>
      </c>
      <c r="AE2641" s="67">
        <f t="shared" si="8157"/>
        <v>0</v>
      </c>
      <c r="AF2641" s="68">
        <f t="shared" si="8158"/>
        <v>0</v>
      </c>
      <c r="AG2641" s="67" t="e">
        <f>M2641+#REF!-V2641</f>
        <v>#REF!</v>
      </c>
      <c r="AH2641" s="67" t="e">
        <f>N2641+S2641-#REF!</f>
        <v>#REF!</v>
      </c>
      <c r="AI2641" s="68" t="e">
        <f t="shared" si="8161"/>
        <v>#REF!</v>
      </c>
      <c r="AJ2641" s="68" t="e">
        <f t="shared" si="8162"/>
        <v>#REF!</v>
      </c>
      <c r="AK2641" s="71">
        <v>0</v>
      </c>
      <c r="AL2641" s="71">
        <v>0</v>
      </c>
      <c r="AM2641" s="68">
        <f t="shared" si="8163"/>
        <v>0</v>
      </c>
      <c r="AN2641" s="71">
        <v>0</v>
      </c>
      <c r="AO2641" s="71">
        <v>0</v>
      </c>
      <c r="AP2641" s="68">
        <f t="shared" si="8164"/>
        <v>0</v>
      </c>
      <c r="AQ2641" s="68">
        <f t="shared" si="8165"/>
        <v>0</v>
      </c>
      <c r="AR2641" s="71">
        <v>0</v>
      </c>
      <c r="AS2641" s="71">
        <v>0</v>
      </c>
      <c r="AT2641" s="68">
        <f t="shared" si="8166"/>
        <v>0</v>
      </c>
      <c r="AU2641" s="71">
        <v>0</v>
      </c>
      <c r="AV2641" s="71">
        <v>0</v>
      </c>
      <c r="AW2641" s="68">
        <f t="shared" si="8167"/>
        <v>0</v>
      </c>
      <c r="AX2641" s="68">
        <f t="shared" si="8168"/>
        <v>0</v>
      </c>
      <c r="AY2641" s="71">
        <v>0</v>
      </c>
      <c r="AZ2641" s="71">
        <v>0</v>
      </c>
      <c r="BA2641" s="68">
        <f t="shared" si="8169"/>
        <v>0</v>
      </c>
      <c r="BB2641" s="71">
        <v>0</v>
      </c>
      <c r="BC2641" s="71">
        <v>0</v>
      </c>
      <c r="BD2641" s="68">
        <f t="shared" si="8170"/>
        <v>0</v>
      </c>
      <c r="BE2641" s="68">
        <f t="shared" si="8171"/>
        <v>0</v>
      </c>
      <c r="BF2641" s="67">
        <f t="shared" si="8172"/>
        <v>0</v>
      </c>
      <c r="BG2641" s="67">
        <f t="shared" si="8172"/>
        <v>0</v>
      </c>
      <c r="BH2641" s="68">
        <f t="shared" si="8173"/>
        <v>0</v>
      </c>
      <c r="BI2641" s="67" t="e">
        <f t="shared" si="8174"/>
        <v>#REF!</v>
      </c>
      <c r="BJ2641" s="67" t="e">
        <f t="shared" si="8174"/>
        <v>#REF!</v>
      </c>
      <c r="BK2641" s="68" t="e">
        <f t="shared" si="8175"/>
        <v>#REF!</v>
      </c>
      <c r="BL2641" s="68" t="e">
        <f t="shared" si="8176"/>
        <v>#REF!</v>
      </c>
      <c r="BM2641" s="305">
        <v>0</v>
      </c>
      <c r="BN2641" s="305">
        <v>0</v>
      </c>
      <c r="BO2641" s="306"/>
      <c r="BP2641" s="306"/>
      <c r="BQ2641" s="305">
        <v>0</v>
      </c>
      <c r="BR2641" s="305">
        <v>0</v>
      </c>
      <c r="BS2641" s="114" t="s">
        <v>208</v>
      </c>
      <c r="BT2641" s="77"/>
    </row>
    <row r="2642" spans="1:72" s="46" customFormat="1" ht="36.75" hidden="1" customHeight="1">
      <c r="A2642" s="77"/>
      <c r="B2642" s="20">
        <v>2014</v>
      </c>
      <c r="C2642" s="65">
        <v>8317</v>
      </c>
      <c r="D2642" s="20">
        <v>10</v>
      </c>
      <c r="E2642" s="20">
        <v>5000</v>
      </c>
      <c r="F2642" s="20">
        <v>5600</v>
      </c>
      <c r="G2642" s="20">
        <v>565</v>
      </c>
      <c r="H2642" s="20">
        <v>35</v>
      </c>
      <c r="I2642" s="165" t="s">
        <v>1340</v>
      </c>
      <c r="J2642" s="67">
        <v>0</v>
      </c>
      <c r="K2642" s="67">
        <v>0</v>
      </c>
      <c r="L2642" s="68">
        <f t="shared" si="8152"/>
        <v>0</v>
      </c>
      <c r="M2642" s="67">
        <v>0</v>
      </c>
      <c r="N2642" s="67">
        <v>0</v>
      </c>
      <c r="O2642" s="68">
        <f t="shared" si="8153"/>
        <v>0</v>
      </c>
      <c r="P2642" s="68">
        <f t="shared" si="8154"/>
        <v>0</v>
      </c>
      <c r="Q2642" s="71">
        <v>0</v>
      </c>
      <c r="R2642" s="71">
        <v>0</v>
      </c>
      <c r="S2642" s="71">
        <v>0</v>
      </c>
      <c r="T2642" s="71">
        <v>0</v>
      </c>
      <c r="U2642" s="71">
        <v>0</v>
      </c>
      <c r="V2642" s="71">
        <v>0</v>
      </c>
      <c r="W2642" s="67">
        <v>0</v>
      </c>
      <c r="X2642" s="67">
        <v>0</v>
      </c>
      <c r="Y2642" s="68">
        <v>0</v>
      </c>
      <c r="Z2642" s="67">
        <v>0</v>
      </c>
      <c r="AA2642" s="67">
        <v>0</v>
      </c>
      <c r="AB2642" s="68">
        <v>0</v>
      </c>
      <c r="AC2642" s="68">
        <f t="shared" si="8155"/>
        <v>0</v>
      </c>
      <c r="AD2642" s="67">
        <f t="shared" si="8156"/>
        <v>0</v>
      </c>
      <c r="AE2642" s="67">
        <f t="shared" si="8157"/>
        <v>0</v>
      </c>
      <c r="AF2642" s="68">
        <f t="shared" si="8158"/>
        <v>0</v>
      </c>
      <c r="AG2642" s="67" t="e">
        <f>M2642+#REF!-V2642</f>
        <v>#REF!</v>
      </c>
      <c r="AH2642" s="67" t="e">
        <f>N2642+S2642-#REF!</f>
        <v>#REF!</v>
      </c>
      <c r="AI2642" s="68" t="e">
        <f t="shared" si="8161"/>
        <v>#REF!</v>
      </c>
      <c r="AJ2642" s="68" t="e">
        <f t="shared" si="8162"/>
        <v>#REF!</v>
      </c>
      <c r="AK2642" s="71">
        <v>0</v>
      </c>
      <c r="AL2642" s="71">
        <v>0</v>
      </c>
      <c r="AM2642" s="68">
        <f t="shared" si="8163"/>
        <v>0</v>
      </c>
      <c r="AN2642" s="71">
        <v>0</v>
      </c>
      <c r="AO2642" s="71">
        <v>0</v>
      </c>
      <c r="AP2642" s="68">
        <f t="shared" si="8164"/>
        <v>0</v>
      </c>
      <c r="AQ2642" s="68">
        <f t="shared" si="8165"/>
        <v>0</v>
      </c>
      <c r="AR2642" s="71">
        <v>0</v>
      </c>
      <c r="AS2642" s="71">
        <v>0</v>
      </c>
      <c r="AT2642" s="68">
        <f t="shared" si="8166"/>
        <v>0</v>
      </c>
      <c r="AU2642" s="71">
        <v>0</v>
      </c>
      <c r="AV2642" s="71">
        <v>0</v>
      </c>
      <c r="AW2642" s="68">
        <f t="shared" si="8167"/>
        <v>0</v>
      </c>
      <c r="AX2642" s="68">
        <f t="shared" si="8168"/>
        <v>0</v>
      </c>
      <c r="AY2642" s="71">
        <v>0</v>
      </c>
      <c r="AZ2642" s="71">
        <v>0</v>
      </c>
      <c r="BA2642" s="68">
        <f t="shared" si="8169"/>
        <v>0</v>
      </c>
      <c r="BB2642" s="71">
        <v>0</v>
      </c>
      <c r="BC2642" s="71">
        <v>0</v>
      </c>
      <c r="BD2642" s="68">
        <f t="shared" si="8170"/>
        <v>0</v>
      </c>
      <c r="BE2642" s="68">
        <f t="shared" si="8171"/>
        <v>0</v>
      </c>
      <c r="BF2642" s="67">
        <f t="shared" si="8172"/>
        <v>0</v>
      </c>
      <c r="BG2642" s="67">
        <f t="shared" si="8172"/>
        <v>0</v>
      </c>
      <c r="BH2642" s="68">
        <f t="shared" si="8173"/>
        <v>0</v>
      </c>
      <c r="BI2642" s="67" t="e">
        <f t="shared" si="8174"/>
        <v>#REF!</v>
      </c>
      <c r="BJ2642" s="67" t="e">
        <f t="shared" si="8174"/>
        <v>#REF!</v>
      </c>
      <c r="BK2642" s="68" t="e">
        <f t="shared" si="8175"/>
        <v>#REF!</v>
      </c>
      <c r="BL2642" s="68" t="e">
        <f t="shared" si="8176"/>
        <v>#REF!</v>
      </c>
      <c r="BM2642" s="305">
        <v>0</v>
      </c>
      <c r="BN2642" s="305">
        <v>0</v>
      </c>
      <c r="BO2642" s="306"/>
      <c r="BP2642" s="306"/>
      <c r="BQ2642" s="305">
        <v>0</v>
      </c>
      <c r="BR2642" s="305">
        <v>0</v>
      </c>
      <c r="BS2642" s="114" t="s">
        <v>208</v>
      </c>
      <c r="BT2642" s="77"/>
    </row>
    <row r="2643" spans="1:72" s="46" customFormat="1" ht="36.75" hidden="1" customHeight="1">
      <c r="A2643" s="77"/>
      <c r="B2643" s="20">
        <v>2014</v>
      </c>
      <c r="C2643" s="65">
        <v>8317</v>
      </c>
      <c r="D2643" s="20">
        <v>10</v>
      </c>
      <c r="E2643" s="20">
        <v>5000</v>
      </c>
      <c r="F2643" s="20">
        <v>5600</v>
      </c>
      <c r="G2643" s="20">
        <v>565</v>
      </c>
      <c r="H2643" s="20">
        <v>36</v>
      </c>
      <c r="I2643" s="165" t="s">
        <v>1341</v>
      </c>
      <c r="J2643" s="67">
        <v>0</v>
      </c>
      <c r="K2643" s="67">
        <v>0</v>
      </c>
      <c r="L2643" s="68">
        <f t="shared" si="8152"/>
        <v>0</v>
      </c>
      <c r="M2643" s="67">
        <v>0</v>
      </c>
      <c r="N2643" s="67">
        <v>0</v>
      </c>
      <c r="O2643" s="68">
        <f t="shared" si="8153"/>
        <v>0</v>
      </c>
      <c r="P2643" s="68">
        <f t="shared" si="8154"/>
        <v>0</v>
      </c>
      <c r="Q2643" s="71">
        <v>0</v>
      </c>
      <c r="R2643" s="71">
        <v>0</v>
      </c>
      <c r="S2643" s="71">
        <v>0</v>
      </c>
      <c r="T2643" s="71">
        <v>0</v>
      </c>
      <c r="U2643" s="71">
        <v>0</v>
      </c>
      <c r="V2643" s="71">
        <v>0</v>
      </c>
      <c r="W2643" s="67">
        <v>0</v>
      </c>
      <c r="X2643" s="67">
        <v>0</v>
      </c>
      <c r="Y2643" s="68">
        <v>0</v>
      </c>
      <c r="Z2643" s="67">
        <v>0</v>
      </c>
      <c r="AA2643" s="67">
        <v>0</v>
      </c>
      <c r="AB2643" s="68">
        <v>0</v>
      </c>
      <c r="AC2643" s="68">
        <f t="shared" si="8155"/>
        <v>0</v>
      </c>
      <c r="AD2643" s="67">
        <f t="shared" si="8156"/>
        <v>0</v>
      </c>
      <c r="AE2643" s="67">
        <f t="shared" si="8157"/>
        <v>0</v>
      </c>
      <c r="AF2643" s="68">
        <f t="shared" si="8158"/>
        <v>0</v>
      </c>
      <c r="AG2643" s="67" t="e">
        <f>M2643+#REF!-V2643</f>
        <v>#REF!</v>
      </c>
      <c r="AH2643" s="67" t="e">
        <f>N2643+S2643-#REF!</f>
        <v>#REF!</v>
      </c>
      <c r="AI2643" s="68" t="e">
        <f t="shared" si="8161"/>
        <v>#REF!</v>
      </c>
      <c r="AJ2643" s="68" t="e">
        <f t="shared" si="8162"/>
        <v>#REF!</v>
      </c>
      <c r="AK2643" s="71">
        <v>0</v>
      </c>
      <c r="AL2643" s="71">
        <v>0</v>
      </c>
      <c r="AM2643" s="68">
        <f t="shared" si="8163"/>
        <v>0</v>
      </c>
      <c r="AN2643" s="71">
        <v>0</v>
      </c>
      <c r="AO2643" s="71">
        <v>0</v>
      </c>
      <c r="AP2643" s="68">
        <f t="shared" si="8164"/>
        <v>0</v>
      </c>
      <c r="AQ2643" s="68">
        <f t="shared" si="8165"/>
        <v>0</v>
      </c>
      <c r="AR2643" s="71">
        <v>0</v>
      </c>
      <c r="AS2643" s="71">
        <v>0</v>
      </c>
      <c r="AT2643" s="68">
        <f t="shared" si="8166"/>
        <v>0</v>
      </c>
      <c r="AU2643" s="71">
        <v>0</v>
      </c>
      <c r="AV2643" s="71">
        <v>0</v>
      </c>
      <c r="AW2643" s="68">
        <f t="shared" si="8167"/>
        <v>0</v>
      </c>
      <c r="AX2643" s="68">
        <f t="shared" si="8168"/>
        <v>0</v>
      </c>
      <c r="AY2643" s="71">
        <v>0</v>
      </c>
      <c r="AZ2643" s="71">
        <v>0</v>
      </c>
      <c r="BA2643" s="68">
        <f t="shared" si="8169"/>
        <v>0</v>
      </c>
      <c r="BB2643" s="71">
        <v>0</v>
      </c>
      <c r="BC2643" s="71">
        <v>0</v>
      </c>
      <c r="BD2643" s="68">
        <f t="shared" si="8170"/>
        <v>0</v>
      </c>
      <c r="BE2643" s="68">
        <f t="shared" si="8171"/>
        <v>0</v>
      </c>
      <c r="BF2643" s="67">
        <f t="shared" si="8172"/>
        <v>0</v>
      </c>
      <c r="BG2643" s="67">
        <f t="shared" si="8172"/>
        <v>0</v>
      </c>
      <c r="BH2643" s="68">
        <f t="shared" si="8173"/>
        <v>0</v>
      </c>
      <c r="BI2643" s="67" t="e">
        <f t="shared" si="8174"/>
        <v>#REF!</v>
      </c>
      <c r="BJ2643" s="67" t="e">
        <f t="shared" si="8174"/>
        <v>#REF!</v>
      </c>
      <c r="BK2643" s="68" t="e">
        <f t="shared" si="8175"/>
        <v>#REF!</v>
      </c>
      <c r="BL2643" s="68" t="e">
        <f t="shared" si="8176"/>
        <v>#REF!</v>
      </c>
      <c r="BM2643" s="305">
        <v>0</v>
      </c>
      <c r="BN2643" s="305">
        <v>0</v>
      </c>
      <c r="BO2643" s="306"/>
      <c r="BP2643" s="306"/>
      <c r="BQ2643" s="305">
        <v>0</v>
      </c>
      <c r="BR2643" s="305">
        <v>0</v>
      </c>
      <c r="BS2643" s="114" t="s">
        <v>208</v>
      </c>
      <c r="BT2643" s="77"/>
    </row>
    <row r="2644" spans="1:72" s="46" customFormat="1" ht="36.75" hidden="1" customHeight="1">
      <c r="A2644" s="77"/>
      <c r="B2644" s="20">
        <v>2014</v>
      </c>
      <c r="C2644" s="65">
        <v>8317</v>
      </c>
      <c r="D2644" s="20">
        <v>10</v>
      </c>
      <c r="E2644" s="20">
        <v>5000</v>
      </c>
      <c r="F2644" s="20">
        <v>5600</v>
      </c>
      <c r="G2644" s="20">
        <v>565</v>
      </c>
      <c r="H2644" s="20">
        <v>37</v>
      </c>
      <c r="I2644" s="86" t="s">
        <v>1342</v>
      </c>
      <c r="J2644" s="67">
        <v>0</v>
      </c>
      <c r="K2644" s="67">
        <v>0</v>
      </c>
      <c r="L2644" s="68">
        <f t="shared" si="8152"/>
        <v>0</v>
      </c>
      <c r="M2644" s="67">
        <v>0</v>
      </c>
      <c r="N2644" s="67">
        <v>0</v>
      </c>
      <c r="O2644" s="68">
        <f t="shared" si="8153"/>
        <v>0</v>
      </c>
      <c r="P2644" s="68">
        <f t="shared" si="8154"/>
        <v>0</v>
      </c>
      <c r="Q2644" s="71">
        <v>0</v>
      </c>
      <c r="R2644" s="71">
        <v>0</v>
      </c>
      <c r="S2644" s="71">
        <v>0</v>
      </c>
      <c r="T2644" s="71">
        <v>0</v>
      </c>
      <c r="U2644" s="71">
        <v>0</v>
      </c>
      <c r="V2644" s="71">
        <v>0</v>
      </c>
      <c r="W2644" s="67">
        <v>0</v>
      </c>
      <c r="X2644" s="67">
        <v>0</v>
      </c>
      <c r="Y2644" s="68">
        <v>0</v>
      </c>
      <c r="Z2644" s="67">
        <v>0</v>
      </c>
      <c r="AA2644" s="67">
        <v>0</v>
      </c>
      <c r="AB2644" s="68">
        <v>0</v>
      </c>
      <c r="AC2644" s="68">
        <f t="shared" si="8155"/>
        <v>0</v>
      </c>
      <c r="AD2644" s="67">
        <f t="shared" si="8156"/>
        <v>0</v>
      </c>
      <c r="AE2644" s="67">
        <f t="shared" si="8157"/>
        <v>0</v>
      </c>
      <c r="AF2644" s="68">
        <f t="shared" si="8158"/>
        <v>0</v>
      </c>
      <c r="AG2644" s="67" t="e">
        <f>M2644+#REF!-V2644</f>
        <v>#REF!</v>
      </c>
      <c r="AH2644" s="67" t="e">
        <f>N2644+S2644-#REF!</f>
        <v>#REF!</v>
      </c>
      <c r="AI2644" s="68" t="e">
        <f t="shared" si="8161"/>
        <v>#REF!</v>
      </c>
      <c r="AJ2644" s="68" t="e">
        <f t="shared" si="8162"/>
        <v>#REF!</v>
      </c>
      <c r="AK2644" s="71">
        <v>0</v>
      </c>
      <c r="AL2644" s="71">
        <v>0</v>
      </c>
      <c r="AM2644" s="68">
        <f t="shared" si="8163"/>
        <v>0</v>
      </c>
      <c r="AN2644" s="71">
        <v>0</v>
      </c>
      <c r="AO2644" s="71">
        <v>0</v>
      </c>
      <c r="AP2644" s="68">
        <f t="shared" si="8164"/>
        <v>0</v>
      </c>
      <c r="AQ2644" s="68">
        <f t="shared" si="8165"/>
        <v>0</v>
      </c>
      <c r="AR2644" s="71">
        <v>0</v>
      </c>
      <c r="AS2644" s="71">
        <v>0</v>
      </c>
      <c r="AT2644" s="68">
        <f t="shared" si="8166"/>
        <v>0</v>
      </c>
      <c r="AU2644" s="71">
        <v>0</v>
      </c>
      <c r="AV2644" s="71">
        <v>0</v>
      </c>
      <c r="AW2644" s="68">
        <f t="shared" si="8167"/>
        <v>0</v>
      </c>
      <c r="AX2644" s="68">
        <f t="shared" si="8168"/>
        <v>0</v>
      </c>
      <c r="AY2644" s="71">
        <v>0</v>
      </c>
      <c r="AZ2644" s="71">
        <v>0</v>
      </c>
      <c r="BA2644" s="68">
        <f t="shared" si="8169"/>
        <v>0</v>
      </c>
      <c r="BB2644" s="71">
        <v>0</v>
      </c>
      <c r="BC2644" s="71">
        <v>0</v>
      </c>
      <c r="BD2644" s="68">
        <f t="shared" si="8170"/>
        <v>0</v>
      </c>
      <c r="BE2644" s="68">
        <f t="shared" si="8171"/>
        <v>0</v>
      </c>
      <c r="BF2644" s="67">
        <f t="shared" si="8172"/>
        <v>0</v>
      </c>
      <c r="BG2644" s="67">
        <f t="shared" si="8172"/>
        <v>0</v>
      </c>
      <c r="BH2644" s="68">
        <f t="shared" si="8173"/>
        <v>0</v>
      </c>
      <c r="BI2644" s="67" t="e">
        <f t="shared" si="8174"/>
        <v>#REF!</v>
      </c>
      <c r="BJ2644" s="67" t="e">
        <f t="shared" si="8174"/>
        <v>#REF!</v>
      </c>
      <c r="BK2644" s="68" t="e">
        <f t="shared" si="8175"/>
        <v>#REF!</v>
      </c>
      <c r="BL2644" s="68" t="e">
        <f t="shared" si="8176"/>
        <v>#REF!</v>
      </c>
      <c r="BM2644" s="305">
        <v>0</v>
      </c>
      <c r="BN2644" s="305">
        <v>0</v>
      </c>
      <c r="BO2644" s="306"/>
      <c r="BP2644" s="306"/>
      <c r="BQ2644" s="305">
        <v>0</v>
      </c>
      <c r="BR2644" s="305">
        <v>0</v>
      </c>
      <c r="BS2644" s="114" t="s">
        <v>208</v>
      </c>
      <c r="BT2644" s="77"/>
    </row>
    <row r="2645" spans="1:72" s="46" customFormat="1" ht="36.75" hidden="1" customHeight="1">
      <c r="A2645" s="77"/>
      <c r="B2645" s="20">
        <v>2014</v>
      </c>
      <c r="C2645" s="65">
        <v>8317</v>
      </c>
      <c r="D2645" s="20">
        <v>10</v>
      </c>
      <c r="E2645" s="20">
        <v>5000</v>
      </c>
      <c r="F2645" s="20">
        <v>5600</v>
      </c>
      <c r="G2645" s="20">
        <v>565</v>
      </c>
      <c r="H2645" s="20">
        <v>38</v>
      </c>
      <c r="I2645" s="86" t="s">
        <v>1343</v>
      </c>
      <c r="J2645" s="67">
        <v>0</v>
      </c>
      <c r="K2645" s="67">
        <v>0</v>
      </c>
      <c r="L2645" s="68">
        <f t="shared" si="8152"/>
        <v>0</v>
      </c>
      <c r="M2645" s="67">
        <v>0</v>
      </c>
      <c r="N2645" s="67">
        <v>0</v>
      </c>
      <c r="O2645" s="68">
        <f t="shared" si="8153"/>
        <v>0</v>
      </c>
      <c r="P2645" s="68">
        <f t="shared" si="8154"/>
        <v>0</v>
      </c>
      <c r="Q2645" s="71">
        <v>0</v>
      </c>
      <c r="R2645" s="71">
        <v>0</v>
      </c>
      <c r="S2645" s="71">
        <v>0</v>
      </c>
      <c r="T2645" s="71">
        <v>0</v>
      </c>
      <c r="U2645" s="71">
        <v>0</v>
      </c>
      <c r="V2645" s="71">
        <v>0</v>
      </c>
      <c r="W2645" s="67">
        <v>0</v>
      </c>
      <c r="X2645" s="67">
        <v>0</v>
      </c>
      <c r="Y2645" s="68">
        <v>0</v>
      </c>
      <c r="Z2645" s="67">
        <v>0</v>
      </c>
      <c r="AA2645" s="67">
        <v>0</v>
      </c>
      <c r="AB2645" s="68">
        <v>0</v>
      </c>
      <c r="AC2645" s="68">
        <f t="shared" si="8155"/>
        <v>0</v>
      </c>
      <c r="AD2645" s="67">
        <f t="shared" si="8156"/>
        <v>0</v>
      </c>
      <c r="AE2645" s="67">
        <f t="shared" si="8157"/>
        <v>0</v>
      </c>
      <c r="AF2645" s="68">
        <f t="shared" si="8158"/>
        <v>0</v>
      </c>
      <c r="AG2645" s="67" t="e">
        <f>M2645+#REF!-V2645</f>
        <v>#REF!</v>
      </c>
      <c r="AH2645" s="67" t="e">
        <f>N2645+S2645-#REF!</f>
        <v>#REF!</v>
      </c>
      <c r="AI2645" s="68" t="e">
        <f t="shared" si="8161"/>
        <v>#REF!</v>
      </c>
      <c r="AJ2645" s="68" t="e">
        <f t="shared" si="8162"/>
        <v>#REF!</v>
      </c>
      <c r="AK2645" s="71">
        <v>0</v>
      </c>
      <c r="AL2645" s="71">
        <v>0</v>
      </c>
      <c r="AM2645" s="68">
        <f t="shared" si="8163"/>
        <v>0</v>
      </c>
      <c r="AN2645" s="71">
        <v>0</v>
      </c>
      <c r="AO2645" s="71">
        <v>0</v>
      </c>
      <c r="AP2645" s="68">
        <f t="shared" si="8164"/>
        <v>0</v>
      </c>
      <c r="AQ2645" s="68">
        <f t="shared" si="8165"/>
        <v>0</v>
      </c>
      <c r="AR2645" s="71">
        <v>0</v>
      </c>
      <c r="AS2645" s="71">
        <v>0</v>
      </c>
      <c r="AT2645" s="68">
        <f t="shared" si="8166"/>
        <v>0</v>
      </c>
      <c r="AU2645" s="71">
        <v>0</v>
      </c>
      <c r="AV2645" s="71">
        <v>0</v>
      </c>
      <c r="AW2645" s="68">
        <f t="shared" si="8167"/>
        <v>0</v>
      </c>
      <c r="AX2645" s="68">
        <f t="shared" si="8168"/>
        <v>0</v>
      </c>
      <c r="AY2645" s="71">
        <v>0</v>
      </c>
      <c r="AZ2645" s="71">
        <v>0</v>
      </c>
      <c r="BA2645" s="68">
        <f t="shared" si="8169"/>
        <v>0</v>
      </c>
      <c r="BB2645" s="71">
        <v>0</v>
      </c>
      <c r="BC2645" s="71">
        <v>0</v>
      </c>
      <c r="BD2645" s="68">
        <f t="shared" si="8170"/>
        <v>0</v>
      </c>
      <c r="BE2645" s="68">
        <f t="shared" si="8171"/>
        <v>0</v>
      </c>
      <c r="BF2645" s="67">
        <f t="shared" si="8172"/>
        <v>0</v>
      </c>
      <c r="BG2645" s="67">
        <f t="shared" si="8172"/>
        <v>0</v>
      </c>
      <c r="BH2645" s="68">
        <f t="shared" si="8173"/>
        <v>0</v>
      </c>
      <c r="BI2645" s="67" t="e">
        <f t="shared" si="8174"/>
        <v>#REF!</v>
      </c>
      <c r="BJ2645" s="67" t="e">
        <f t="shared" si="8174"/>
        <v>#REF!</v>
      </c>
      <c r="BK2645" s="68" t="e">
        <f t="shared" si="8175"/>
        <v>#REF!</v>
      </c>
      <c r="BL2645" s="68" t="e">
        <f t="shared" si="8176"/>
        <v>#REF!</v>
      </c>
      <c r="BM2645" s="305">
        <v>0</v>
      </c>
      <c r="BN2645" s="305">
        <v>0</v>
      </c>
      <c r="BO2645" s="306"/>
      <c r="BP2645" s="306"/>
      <c r="BQ2645" s="305">
        <v>0</v>
      </c>
      <c r="BR2645" s="305">
        <v>0</v>
      </c>
      <c r="BS2645" s="114" t="s">
        <v>208</v>
      </c>
      <c r="BT2645" s="77"/>
    </row>
    <row r="2646" spans="1:72" s="46" customFormat="1" ht="36.75" hidden="1" customHeight="1">
      <c r="A2646" s="77"/>
      <c r="B2646" s="20">
        <v>2014</v>
      </c>
      <c r="C2646" s="65">
        <v>8317</v>
      </c>
      <c r="D2646" s="20">
        <v>10</v>
      </c>
      <c r="E2646" s="20">
        <v>5000</v>
      </c>
      <c r="F2646" s="20">
        <v>5600</v>
      </c>
      <c r="G2646" s="20">
        <v>565</v>
      </c>
      <c r="H2646" s="20">
        <v>39</v>
      </c>
      <c r="I2646" s="86" t="s">
        <v>1344</v>
      </c>
      <c r="J2646" s="67">
        <v>0</v>
      </c>
      <c r="K2646" s="67">
        <v>0</v>
      </c>
      <c r="L2646" s="68">
        <f t="shared" si="8152"/>
        <v>0</v>
      </c>
      <c r="M2646" s="67">
        <v>0</v>
      </c>
      <c r="N2646" s="67">
        <v>0</v>
      </c>
      <c r="O2646" s="68">
        <f t="shared" si="8153"/>
        <v>0</v>
      </c>
      <c r="P2646" s="68">
        <f t="shared" si="8154"/>
        <v>0</v>
      </c>
      <c r="Q2646" s="71">
        <v>0</v>
      </c>
      <c r="R2646" s="71">
        <v>0</v>
      </c>
      <c r="S2646" s="71">
        <v>0</v>
      </c>
      <c r="T2646" s="71">
        <v>0</v>
      </c>
      <c r="U2646" s="71">
        <v>0</v>
      </c>
      <c r="V2646" s="71">
        <v>0</v>
      </c>
      <c r="W2646" s="67">
        <v>0</v>
      </c>
      <c r="X2646" s="67">
        <v>0</v>
      </c>
      <c r="Y2646" s="68">
        <v>0</v>
      </c>
      <c r="Z2646" s="67">
        <v>0</v>
      </c>
      <c r="AA2646" s="67">
        <v>0</v>
      </c>
      <c r="AB2646" s="68">
        <v>0</v>
      </c>
      <c r="AC2646" s="68">
        <f t="shared" si="8155"/>
        <v>0</v>
      </c>
      <c r="AD2646" s="67">
        <f t="shared" si="8156"/>
        <v>0</v>
      </c>
      <c r="AE2646" s="67">
        <f t="shared" si="8157"/>
        <v>0</v>
      </c>
      <c r="AF2646" s="68">
        <f t="shared" si="8158"/>
        <v>0</v>
      </c>
      <c r="AG2646" s="67" t="e">
        <f>M2646+#REF!-V2646</f>
        <v>#REF!</v>
      </c>
      <c r="AH2646" s="67" t="e">
        <f>N2646+S2646-#REF!</f>
        <v>#REF!</v>
      </c>
      <c r="AI2646" s="68" t="e">
        <f t="shared" si="8161"/>
        <v>#REF!</v>
      </c>
      <c r="AJ2646" s="68" t="e">
        <f t="shared" si="8162"/>
        <v>#REF!</v>
      </c>
      <c r="AK2646" s="71">
        <v>0</v>
      </c>
      <c r="AL2646" s="71">
        <v>0</v>
      </c>
      <c r="AM2646" s="68">
        <f t="shared" si="8163"/>
        <v>0</v>
      </c>
      <c r="AN2646" s="71">
        <v>0</v>
      </c>
      <c r="AO2646" s="71">
        <v>0</v>
      </c>
      <c r="AP2646" s="68">
        <f t="shared" si="8164"/>
        <v>0</v>
      </c>
      <c r="AQ2646" s="68">
        <f t="shared" si="8165"/>
        <v>0</v>
      </c>
      <c r="AR2646" s="71">
        <v>0</v>
      </c>
      <c r="AS2646" s="71">
        <v>0</v>
      </c>
      <c r="AT2646" s="68">
        <f t="shared" si="8166"/>
        <v>0</v>
      </c>
      <c r="AU2646" s="71">
        <v>0</v>
      </c>
      <c r="AV2646" s="71">
        <v>0</v>
      </c>
      <c r="AW2646" s="68">
        <f t="shared" si="8167"/>
        <v>0</v>
      </c>
      <c r="AX2646" s="68">
        <f t="shared" si="8168"/>
        <v>0</v>
      </c>
      <c r="AY2646" s="71">
        <v>0</v>
      </c>
      <c r="AZ2646" s="71">
        <v>0</v>
      </c>
      <c r="BA2646" s="68">
        <f t="shared" si="8169"/>
        <v>0</v>
      </c>
      <c r="BB2646" s="71">
        <v>0</v>
      </c>
      <c r="BC2646" s="71">
        <v>0</v>
      </c>
      <c r="BD2646" s="68">
        <f t="shared" si="8170"/>
        <v>0</v>
      </c>
      <c r="BE2646" s="68">
        <f t="shared" si="8171"/>
        <v>0</v>
      </c>
      <c r="BF2646" s="67">
        <f t="shared" si="8172"/>
        <v>0</v>
      </c>
      <c r="BG2646" s="67">
        <f t="shared" si="8172"/>
        <v>0</v>
      </c>
      <c r="BH2646" s="68">
        <f t="shared" si="8173"/>
        <v>0</v>
      </c>
      <c r="BI2646" s="67" t="e">
        <f t="shared" si="8174"/>
        <v>#REF!</v>
      </c>
      <c r="BJ2646" s="67" t="e">
        <f t="shared" si="8174"/>
        <v>#REF!</v>
      </c>
      <c r="BK2646" s="68" t="e">
        <f t="shared" si="8175"/>
        <v>#REF!</v>
      </c>
      <c r="BL2646" s="68" t="e">
        <f t="shared" si="8176"/>
        <v>#REF!</v>
      </c>
      <c r="BM2646" s="305">
        <v>0</v>
      </c>
      <c r="BN2646" s="305">
        <v>0</v>
      </c>
      <c r="BO2646" s="306"/>
      <c r="BP2646" s="306"/>
      <c r="BQ2646" s="305">
        <v>0</v>
      </c>
      <c r="BR2646" s="305">
        <v>0</v>
      </c>
      <c r="BS2646" s="114" t="s">
        <v>208</v>
      </c>
      <c r="BT2646" s="77"/>
    </row>
    <row r="2647" spans="1:72" s="46" customFormat="1" ht="36.75" hidden="1" customHeight="1">
      <c r="A2647" s="77"/>
      <c r="B2647" s="20">
        <v>2014</v>
      </c>
      <c r="C2647" s="65">
        <v>8317</v>
      </c>
      <c r="D2647" s="20">
        <v>10</v>
      </c>
      <c r="E2647" s="20">
        <v>5000</v>
      </c>
      <c r="F2647" s="20">
        <v>5600</v>
      </c>
      <c r="G2647" s="20">
        <v>565</v>
      </c>
      <c r="H2647" s="20">
        <v>40</v>
      </c>
      <c r="I2647" s="86" t="s">
        <v>1345</v>
      </c>
      <c r="J2647" s="67">
        <v>0</v>
      </c>
      <c r="K2647" s="67">
        <v>0</v>
      </c>
      <c r="L2647" s="68">
        <f t="shared" si="8152"/>
        <v>0</v>
      </c>
      <c r="M2647" s="67">
        <v>0</v>
      </c>
      <c r="N2647" s="67">
        <v>0</v>
      </c>
      <c r="O2647" s="68">
        <f t="shared" si="8153"/>
        <v>0</v>
      </c>
      <c r="P2647" s="68">
        <f t="shared" si="8154"/>
        <v>0</v>
      </c>
      <c r="Q2647" s="71">
        <v>0</v>
      </c>
      <c r="R2647" s="71">
        <v>0</v>
      </c>
      <c r="S2647" s="71">
        <v>0</v>
      </c>
      <c r="T2647" s="71">
        <v>0</v>
      </c>
      <c r="U2647" s="71">
        <v>0</v>
      </c>
      <c r="V2647" s="71">
        <v>0</v>
      </c>
      <c r="W2647" s="67">
        <v>0</v>
      </c>
      <c r="X2647" s="67">
        <v>0</v>
      </c>
      <c r="Y2647" s="68">
        <v>0</v>
      </c>
      <c r="Z2647" s="67">
        <v>0</v>
      </c>
      <c r="AA2647" s="67">
        <v>0</v>
      </c>
      <c r="AB2647" s="68">
        <v>0</v>
      </c>
      <c r="AC2647" s="68">
        <f t="shared" si="8155"/>
        <v>0</v>
      </c>
      <c r="AD2647" s="67">
        <f t="shared" si="8156"/>
        <v>0</v>
      </c>
      <c r="AE2647" s="67">
        <f t="shared" si="8157"/>
        <v>0</v>
      </c>
      <c r="AF2647" s="68">
        <f t="shared" si="8158"/>
        <v>0</v>
      </c>
      <c r="AG2647" s="67" t="e">
        <f>M2647+#REF!-V2647</f>
        <v>#REF!</v>
      </c>
      <c r="AH2647" s="67" t="e">
        <f>N2647+S2647-#REF!</f>
        <v>#REF!</v>
      </c>
      <c r="AI2647" s="68" t="e">
        <f t="shared" si="8161"/>
        <v>#REF!</v>
      </c>
      <c r="AJ2647" s="68" t="e">
        <f t="shared" si="8162"/>
        <v>#REF!</v>
      </c>
      <c r="AK2647" s="71">
        <v>0</v>
      </c>
      <c r="AL2647" s="71">
        <v>0</v>
      </c>
      <c r="AM2647" s="68">
        <f t="shared" si="8163"/>
        <v>0</v>
      </c>
      <c r="AN2647" s="71">
        <v>0</v>
      </c>
      <c r="AO2647" s="71">
        <v>0</v>
      </c>
      <c r="AP2647" s="68">
        <f t="shared" si="8164"/>
        <v>0</v>
      </c>
      <c r="AQ2647" s="68">
        <f t="shared" si="8165"/>
        <v>0</v>
      </c>
      <c r="AR2647" s="71">
        <v>0</v>
      </c>
      <c r="AS2647" s="71">
        <v>0</v>
      </c>
      <c r="AT2647" s="68">
        <f t="shared" si="8166"/>
        <v>0</v>
      </c>
      <c r="AU2647" s="71">
        <v>0</v>
      </c>
      <c r="AV2647" s="71">
        <v>0</v>
      </c>
      <c r="AW2647" s="68">
        <f t="shared" si="8167"/>
        <v>0</v>
      </c>
      <c r="AX2647" s="68">
        <f t="shared" si="8168"/>
        <v>0</v>
      </c>
      <c r="AY2647" s="71">
        <v>0</v>
      </c>
      <c r="AZ2647" s="71">
        <v>0</v>
      </c>
      <c r="BA2647" s="68">
        <f t="shared" si="8169"/>
        <v>0</v>
      </c>
      <c r="BB2647" s="71">
        <v>0</v>
      </c>
      <c r="BC2647" s="71">
        <v>0</v>
      </c>
      <c r="BD2647" s="68">
        <f t="shared" si="8170"/>
        <v>0</v>
      </c>
      <c r="BE2647" s="68">
        <f t="shared" si="8171"/>
        <v>0</v>
      </c>
      <c r="BF2647" s="67">
        <f t="shared" si="8172"/>
        <v>0</v>
      </c>
      <c r="BG2647" s="67">
        <f t="shared" si="8172"/>
        <v>0</v>
      </c>
      <c r="BH2647" s="68">
        <f t="shared" si="8173"/>
        <v>0</v>
      </c>
      <c r="BI2647" s="67" t="e">
        <f t="shared" si="8174"/>
        <v>#REF!</v>
      </c>
      <c r="BJ2647" s="67" t="e">
        <f t="shared" si="8174"/>
        <v>#REF!</v>
      </c>
      <c r="BK2647" s="68" t="e">
        <f t="shared" si="8175"/>
        <v>#REF!</v>
      </c>
      <c r="BL2647" s="68" t="e">
        <f t="shared" si="8176"/>
        <v>#REF!</v>
      </c>
      <c r="BM2647" s="305">
        <v>0</v>
      </c>
      <c r="BN2647" s="305">
        <v>0</v>
      </c>
      <c r="BO2647" s="306"/>
      <c r="BP2647" s="306"/>
      <c r="BQ2647" s="305">
        <v>0</v>
      </c>
      <c r="BR2647" s="305">
        <v>0</v>
      </c>
      <c r="BS2647" s="114" t="s">
        <v>208</v>
      </c>
      <c r="BT2647" s="77"/>
    </row>
    <row r="2648" spans="1:72" s="79" customFormat="1" ht="46.5" customHeight="1">
      <c r="A2648" s="77"/>
      <c r="B2648" s="59">
        <v>2014</v>
      </c>
      <c r="C2648" s="60">
        <v>8317</v>
      </c>
      <c r="D2648" s="59">
        <v>10</v>
      </c>
      <c r="E2648" s="59">
        <v>5000</v>
      </c>
      <c r="F2648" s="59">
        <v>5600</v>
      </c>
      <c r="G2648" s="59">
        <v>566</v>
      </c>
      <c r="H2648" s="59"/>
      <c r="I2648" s="61" t="s">
        <v>364</v>
      </c>
      <c r="J2648" s="62">
        <f>SUM(J2649:J2663)</f>
        <v>170000</v>
      </c>
      <c r="K2648" s="62">
        <f t="shared" ref="K2648:P2648" si="8177">SUM(K2649:K2663)</f>
        <v>0</v>
      </c>
      <c r="L2648" s="62">
        <f t="shared" si="8177"/>
        <v>170000</v>
      </c>
      <c r="M2648" s="62">
        <f t="shared" si="8177"/>
        <v>0</v>
      </c>
      <c r="N2648" s="62">
        <f t="shared" si="8177"/>
        <v>0</v>
      </c>
      <c r="O2648" s="62">
        <f t="shared" si="8177"/>
        <v>0</v>
      </c>
      <c r="P2648" s="62">
        <f t="shared" si="8177"/>
        <v>170000</v>
      </c>
      <c r="Q2648" s="62">
        <f>SUM(Q2649:Q2663)</f>
        <v>0</v>
      </c>
      <c r="R2648" s="62">
        <f t="shared" ref="R2648:S2648" si="8178">SUM(R2649:R2663)</f>
        <v>0</v>
      </c>
      <c r="S2648" s="62">
        <f t="shared" si="8178"/>
        <v>0</v>
      </c>
      <c r="T2648" s="62">
        <f>SUM(T2649:T2663)</f>
        <v>0</v>
      </c>
      <c r="U2648" s="62">
        <f t="shared" ref="U2648:V2648" si="8179">SUM(U2649:U2663)</f>
        <v>0</v>
      </c>
      <c r="V2648" s="62">
        <f t="shared" si="8179"/>
        <v>0</v>
      </c>
      <c r="W2648" s="62">
        <v>0</v>
      </c>
      <c r="X2648" s="62">
        <v>0</v>
      </c>
      <c r="Y2648" s="62">
        <v>0</v>
      </c>
      <c r="Z2648" s="62">
        <v>0</v>
      </c>
      <c r="AA2648" s="62">
        <v>0</v>
      </c>
      <c r="AB2648" s="62">
        <v>0</v>
      </c>
      <c r="AC2648" s="62">
        <f t="shared" ref="AC2648" si="8180">+AC2649+AC2653</f>
        <v>0</v>
      </c>
      <c r="AD2648" s="62">
        <f>SUM(AD2649:AD2663)</f>
        <v>170000</v>
      </c>
      <c r="AE2648" s="62">
        <f t="shared" ref="AE2648:AF2648" si="8181">SUM(AE2649:AE2663)</f>
        <v>0</v>
      </c>
      <c r="AF2648" s="62">
        <f t="shared" si="8181"/>
        <v>170000</v>
      </c>
      <c r="AG2648" s="62">
        <f>+AG2649+AG2653</f>
        <v>0</v>
      </c>
      <c r="AH2648" s="62">
        <f t="shared" ref="AH2648:AJ2648" si="8182">+AH2649+AH2653</f>
        <v>0</v>
      </c>
      <c r="AI2648" s="62">
        <f t="shared" si="8182"/>
        <v>0</v>
      </c>
      <c r="AJ2648" s="62">
        <f t="shared" si="8182"/>
        <v>170000</v>
      </c>
      <c r="AK2648" s="62">
        <f>SUM(AK2649:AK2663)</f>
        <v>0</v>
      </c>
      <c r="AL2648" s="62">
        <f t="shared" ref="AL2648:AQ2648" si="8183">SUM(AL2649:AL2663)</f>
        <v>0</v>
      </c>
      <c r="AM2648" s="62">
        <f t="shared" si="8183"/>
        <v>0</v>
      </c>
      <c r="AN2648" s="62">
        <f t="shared" si="8183"/>
        <v>0</v>
      </c>
      <c r="AO2648" s="62">
        <f t="shared" si="8183"/>
        <v>0</v>
      </c>
      <c r="AP2648" s="62">
        <f t="shared" si="8183"/>
        <v>0</v>
      </c>
      <c r="AQ2648" s="62">
        <f t="shared" si="8183"/>
        <v>0</v>
      </c>
      <c r="AR2648" s="62">
        <f>SUM(AR2649:AR2663)</f>
        <v>0</v>
      </c>
      <c r="AS2648" s="62">
        <f t="shared" ref="AS2648:AX2648" si="8184">SUM(AS2649:AS2663)</f>
        <v>0</v>
      </c>
      <c r="AT2648" s="62">
        <f t="shared" si="8184"/>
        <v>0</v>
      </c>
      <c r="AU2648" s="62">
        <f t="shared" si="8184"/>
        <v>0</v>
      </c>
      <c r="AV2648" s="62">
        <f t="shared" si="8184"/>
        <v>0</v>
      </c>
      <c r="AW2648" s="62">
        <f t="shared" si="8184"/>
        <v>0</v>
      </c>
      <c r="AX2648" s="62">
        <f t="shared" si="8184"/>
        <v>0</v>
      </c>
      <c r="AY2648" s="62">
        <f>SUM(AY2649:AY2663)</f>
        <v>0</v>
      </c>
      <c r="AZ2648" s="62">
        <f t="shared" ref="AZ2648:BE2648" si="8185">SUM(AZ2649:AZ2663)</f>
        <v>0</v>
      </c>
      <c r="BA2648" s="62">
        <f t="shared" si="8185"/>
        <v>0</v>
      </c>
      <c r="BB2648" s="62">
        <f t="shared" si="8185"/>
        <v>0</v>
      </c>
      <c r="BC2648" s="62">
        <f t="shared" si="8185"/>
        <v>0</v>
      </c>
      <c r="BD2648" s="62">
        <f t="shared" si="8185"/>
        <v>0</v>
      </c>
      <c r="BE2648" s="62">
        <f t="shared" si="8185"/>
        <v>0</v>
      </c>
      <c r="BF2648" s="62">
        <f>SUM(BF2649:BF2663)</f>
        <v>170000</v>
      </c>
      <c r="BG2648" s="62">
        <f t="shared" ref="BG2648:BH2648" si="8186">SUM(BG2649:BG2663)</f>
        <v>0</v>
      </c>
      <c r="BH2648" s="62">
        <f t="shared" si="8186"/>
        <v>170000</v>
      </c>
      <c r="BI2648" s="62">
        <f>+BI2649+BI2653</f>
        <v>0</v>
      </c>
      <c r="BJ2648" s="62">
        <f t="shared" ref="BJ2648:BK2648" si="8187">+BJ2649+BJ2653</f>
        <v>0</v>
      </c>
      <c r="BK2648" s="62">
        <f t="shared" si="8187"/>
        <v>0</v>
      </c>
      <c r="BL2648" s="62">
        <f t="shared" si="8176"/>
        <v>170000</v>
      </c>
      <c r="BM2648" s="304"/>
      <c r="BN2648" s="304"/>
      <c r="BO2648" s="304"/>
      <c r="BP2648" s="304"/>
      <c r="BQ2648" s="304"/>
      <c r="BR2648" s="304"/>
      <c r="BS2648" s="64"/>
      <c r="BT2648" s="77"/>
    </row>
    <row r="2649" spans="1:72" s="46" customFormat="1" ht="36.75" customHeight="1">
      <c r="A2649" s="77"/>
      <c r="B2649" s="104">
        <v>2014</v>
      </c>
      <c r="C2649" s="105">
        <v>8317</v>
      </c>
      <c r="D2649" s="104">
        <v>10</v>
      </c>
      <c r="E2649" s="104">
        <v>5000</v>
      </c>
      <c r="F2649" s="104">
        <v>5600</v>
      </c>
      <c r="G2649" s="104">
        <v>566</v>
      </c>
      <c r="H2649" s="104">
        <v>1</v>
      </c>
      <c r="I2649" s="118" t="s">
        <v>1346</v>
      </c>
      <c r="J2649" s="67">
        <v>100000</v>
      </c>
      <c r="K2649" s="67">
        <v>0</v>
      </c>
      <c r="L2649" s="68">
        <f t="shared" ref="L2649:L2663" si="8188">J2649+K2649</f>
        <v>100000</v>
      </c>
      <c r="M2649" s="67">
        <v>0</v>
      </c>
      <c r="N2649" s="67">
        <v>0</v>
      </c>
      <c r="O2649" s="68">
        <f t="shared" ref="O2649:O2663" si="8189">+M2649+N2649</f>
        <v>0</v>
      </c>
      <c r="P2649" s="68">
        <f t="shared" ref="P2649:P2663" si="8190">+L2649+O2649</f>
        <v>100000</v>
      </c>
      <c r="Q2649" s="71">
        <v>0</v>
      </c>
      <c r="R2649" s="71">
        <v>0</v>
      </c>
      <c r="S2649" s="71">
        <v>0</v>
      </c>
      <c r="T2649" s="71">
        <v>0</v>
      </c>
      <c r="U2649" s="71">
        <v>0</v>
      </c>
      <c r="V2649" s="71">
        <v>0</v>
      </c>
      <c r="W2649" s="67">
        <v>0</v>
      </c>
      <c r="X2649" s="67">
        <v>0</v>
      </c>
      <c r="Y2649" s="68">
        <v>0</v>
      </c>
      <c r="Z2649" s="67">
        <v>0</v>
      </c>
      <c r="AA2649" s="67">
        <v>0</v>
      </c>
      <c r="AB2649" s="68">
        <v>0</v>
      </c>
      <c r="AC2649" s="68">
        <f t="shared" ref="AC2649:AC2663" si="8191">+Y2649+AB2649</f>
        <v>0</v>
      </c>
      <c r="AD2649" s="67">
        <f t="shared" ref="AD2649:AD2663" si="8192">J2649+Q2649-T2649</f>
        <v>100000</v>
      </c>
      <c r="AE2649" s="67">
        <f t="shared" ref="AE2649:AE2663" si="8193">K2649+R2649-U2649</f>
        <v>0</v>
      </c>
      <c r="AF2649" s="68">
        <f t="shared" ref="AF2649:AF2663" si="8194">AD2649+AE2649</f>
        <v>100000</v>
      </c>
      <c r="AG2649" s="67">
        <f t="shared" ref="AG2649:AG2653" si="8195">+M2649-T2649</f>
        <v>0</v>
      </c>
      <c r="AH2649" s="67">
        <f t="shared" ref="AH2649:AH2653" si="8196">+N2649-U2649</f>
        <v>0</v>
      </c>
      <c r="AI2649" s="68">
        <f t="shared" ref="AI2649:AI2663" si="8197">+AG2649+AH2649</f>
        <v>0</v>
      </c>
      <c r="AJ2649" s="68">
        <f t="shared" ref="AJ2649:AJ2663" si="8198">+AF2649+AI2649</f>
        <v>100000</v>
      </c>
      <c r="AK2649" s="71">
        <v>0</v>
      </c>
      <c r="AL2649" s="71">
        <v>0</v>
      </c>
      <c r="AM2649" s="68">
        <f t="shared" ref="AM2649:AM2663" si="8199">AK2649+AL2649</f>
        <v>0</v>
      </c>
      <c r="AN2649" s="71">
        <v>0</v>
      </c>
      <c r="AO2649" s="71">
        <v>0</v>
      </c>
      <c r="AP2649" s="68">
        <f t="shared" ref="AP2649:AP2663" si="8200">+AN2649+AO2649</f>
        <v>0</v>
      </c>
      <c r="AQ2649" s="68">
        <f t="shared" ref="AQ2649:AQ2663" si="8201">+AM2649+AP2649</f>
        <v>0</v>
      </c>
      <c r="AR2649" s="71">
        <v>0</v>
      </c>
      <c r="AS2649" s="71">
        <v>0</v>
      </c>
      <c r="AT2649" s="68">
        <f t="shared" ref="AT2649:AT2663" si="8202">AR2649+AS2649</f>
        <v>0</v>
      </c>
      <c r="AU2649" s="71">
        <v>0</v>
      </c>
      <c r="AV2649" s="71">
        <v>0</v>
      </c>
      <c r="AW2649" s="68">
        <f t="shared" ref="AW2649:AW2663" si="8203">+AU2649+AV2649</f>
        <v>0</v>
      </c>
      <c r="AX2649" s="68">
        <f t="shared" ref="AX2649:AX2663" si="8204">+AT2649+AW2649</f>
        <v>0</v>
      </c>
      <c r="AY2649" s="71">
        <v>0</v>
      </c>
      <c r="AZ2649" s="71">
        <v>0</v>
      </c>
      <c r="BA2649" s="68">
        <f t="shared" ref="BA2649:BA2663" si="8205">AY2649+AZ2649</f>
        <v>0</v>
      </c>
      <c r="BB2649" s="71">
        <v>0</v>
      </c>
      <c r="BC2649" s="71">
        <v>0</v>
      </c>
      <c r="BD2649" s="68">
        <f t="shared" ref="BD2649:BD2663" si="8206">+BB2649+BC2649</f>
        <v>0</v>
      </c>
      <c r="BE2649" s="68">
        <f t="shared" ref="BE2649:BE2663" si="8207">+BA2649+BD2649</f>
        <v>0</v>
      </c>
      <c r="BF2649" s="67">
        <f t="shared" ref="BF2649:BG2663" si="8208">AD2649-AK2649-AR2649-AY2649</f>
        <v>100000</v>
      </c>
      <c r="BG2649" s="67">
        <f t="shared" si="8208"/>
        <v>0</v>
      </c>
      <c r="BH2649" s="68">
        <f t="shared" ref="BH2649:BH2663" si="8209">BF2649+BG2649</f>
        <v>100000</v>
      </c>
      <c r="BI2649" s="67">
        <f t="shared" ref="BI2649:BJ2663" si="8210">AG2649-AN2649-AU2649-BB2649</f>
        <v>0</v>
      </c>
      <c r="BJ2649" s="67">
        <f t="shared" si="8210"/>
        <v>0</v>
      </c>
      <c r="BK2649" s="68">
        <f t="shared" ref="BK2649:BK2663" si="8211">+BI2649+BJ2649</f>
        <v>0</v>
      </c>
      <c r="BL2649" s="68">
        <f t="shared" si="8176"/>
        <v>100000</v>
      </c>
      <c r="BM2649" s="305">
        <v>1</v>
      </c>
      <c r="BN2649" s="305">
        <v>0</v>
      </c>
      <c r="BO2649" s="306"/>
      <c r="BP2649" s="306"/>
      <c r="BQ2649" s="305">
        <v>1</v>
      </c>
      <c r="BR2649" s="305">
        <v>0</v>
      </c>
      <c r="BS2649" s="114" t="s">
        <v>208</v>
      </c>
      <c r="BT2649" s="77"/>
    </row>
    <row r="2650" spans="1:72" s="46" customFormat="1" ht="36.75" hidden="1" customHeight="1">
      <c r="A2650" s="77"/>
      <c r="B2650" s="104">
        <v>2014</v>
      </c>
      <c r="C2650" s="105">
        <v>8317</v>
      </c>
      <c r="D2650" s="104">
        <v>10</v>
      </c>
      <c r="E2650" s="104">
        <v>5000</v>
      </c>
      <c r="F2650" s="104">
        <v>5600</v>
      </c>
      <c r="G2650" s="104">
        <v>566</v>
      </c>
      <c r="H2650" s="104">
        <v>2</v>
      </c>
      <c r="I2650" s="118" t="s">
        <v>1347</v>
      </c>
      <c r="J2650" s="67">
        <v>0</v>
      </c>
      <c r="K2650" s="67">
        <v>0</v>
      </c>
      <c r="L2650" s="68">
        <f t="shared" si="8188"/>
        <v>0</v>
      </c>
      <c r="M2650" s="67">
        <v>0</v>
      </c>
      <c r="N2650" s="67">
        <v>0</v>
      </c>
      <c r="O2650" s="68">
        <f t="shared" si="8189"/>
        <v>0</v>
      </c>
      <c r="P2650" s="68">
        <f t="shared" si="8190"/>
        <v>0</v>
      </c>
      <c r="Q2650" s="71">
        <v>0</v>
      </c>
      <c r="R2650" s="71">
        <v>0</v>
      </c>
      <c r="S2650" s="71">
        <v>0</v>
      </c>
      <c r="T2650" s="71">
        <v>0</v>
      </c>
      <c r="U2650" s="71">
        <v>0</v>
      </c>
      <c r="V2650" s="71">
        <v>0</v>
      </c>
      <c r="W2650" s="67">
        <v>0</v>
      </c>
      <c r="X2650" s="67">
        <v>0</v>
      </c>
      <c r="Y2650" s="68">
        <v>0</v>
      </c>
      <c r="Z2650" s="67">
        <v>0</v>
      </c>
      <c r="AA2650" s="67">
        <v>0</v>
      </c>
      <c r="AB2650" s="68">
        <v>0</v>
      </c>
      <c r="AC2650" s="68">
        <f t="shared" si="8191"/>
        <v>0</v>
      </c>
      <c r="AD2650" s="67">
        <f t="shared" si="8192"/>
        <v>0</v>
      </c>
      <c r="AE2650" s="67">
        <f t="shared" si="8193"/>
        <v>0</v>
      </c>
      <c r="AF2650" s="68">
        <f t="shared" si="8194"/>
        <v>0</v>
      </c>
      <c r="AG2650" s="67">
        <f t="shared" si="8195"/>
        <v>0</v>
      </c>
      <c r="AH2650" s="67">
        <f t="shared" si="8196"/>
        <v>0</v>
      </c>
      <c r="AI2650" s="68">
        <f t="shared" si="8197"/>
        <v>0</v>
      </c>
      <c r="AJ2650" s="68">
        <f t="shared" si="8198"/>
        <v>0</v>
      </c>
      <c r="AK2650" s="71">
        <v>0</v>
      </c>
      <c r="AL2650" s="71">
        <v>0</v>
      </c>
      <c r="AM2650" s="68">
        <f t="shared" si="8199"/>
        <v>0</v>
      </c>
      <c r="AN2650" s="71">
        <v>0</v>
      </c>
      <c r="AO2650" s="71">
        <v>0</v>
      </c>
      <c r="AP2650" s="68">
        <f t="shared" si="8200"/>
        <v>0</v>
      </c>
      <c r="AQ2650" s="68">
        <f t="shared" si="8201"/>
        <v>0</v>
      </c>
      <c r="AR2650" s="71">
        <v>0</v>
      </c>
      <c r="AS2650" s="71">
        <v>0</v>
      </c>
      <c r="AT2650" s="68">
        <f t="shared" si="8202"/>
        <v>0</v>
      </c>
      <c r="AU2650" s="71">
        <v>0</v>
      </c>
      <c r="AV2650" s="71">
        <v>0</v>
      </c>
      <c r="AW2650" s="68">
        <f t="shared" si="8203"/>
        <v>0</v>
      </c>
      <c r="AX2650" s="68">
        <f t="shared" si="8204"/>
        <v>0</v>
      </c>
      <c r="AY2650" s="71">
        <v>0</v>
      </c>
      <c r="AZ2650" s="71">
        <v>0</v>
      </c>
      <c r="BA2650" s="68">
        <f t="shared" si="8205"/>
        <v>0</v>
      </c>
      <c r="BB2650" s="71">
        <v>0</v>
      </c>
      <c r="BC2650" s="71">
        <v>0</v>
      </c>
      <c r="BD2650" s="68">
        <f t="shared" si="8206"/>
        <v>0</v>
      </c>
      <c r="BE2650" s="68">
        <f t="shared" si="8207"/>
        <v>0</v>
      </c>
      <c r="BF2650" s="67">
        <f t="shared" si="8208"/>
        <v>0</v>
      </c>
      <c r="BG2650" s="67">
        <f t="shared" si="8208"/>
        <v>0</v>
      </c>
      <c r="BH2650" s="68">
        <f t="shared" si="8209"/>
        <v>0</v>
      </c>
      <c r="BI2650" s="67">
        <f t="shared" si="8210"/>
        <v>0</v>
      </c>
      <c r="BJ2650" s="67">
        <f t="shared" si="8210"/>
        <v>0</v>
      </c>
      <c r="BK2650" s="68">
        <f t="shared" si="8211"/>
        <v>0</v>
      </c>
      <c r="BL2650" s="68">
        <f t="shared" si="8176"/>
        <v>0</v>
      </c>
      <c r="BM2650" s="305">
        <v>0</v>
      </c>
      <c r="BN2650" s="305">
        <v>0</v>
      </c>
      <c r="BO2650" s="306"/>
      <c r="BP2650" s="306"/>
      <c r="BQ2650" s="305">
        <v>0</v>
      </c>
      <c r="BR2650" s="305">
        <v>0</v>
      </c>
      <c r="BS2650" s="114" t="s">
        <v>208</v>
      </c>
      <c r="BT2650" s="77"/>
    </row>
    <row r="2651" spans="1:72" s="46" customFormat="1" ht="36.75" hidden="1" customHeight="1">
      <c r="A2651" s="77"/>
      <c r="B2651" s="104">
        <v>2014</v>
      </c>
      <c r="C2651" s="105">
        <v>8317</v>
      </c>
      <c r="D2651" s="104">
        <v>10</v>
      </c>
      <c r="E2651" s="104">
        <v>5000</v>
      </c>
      <c r="F2651" s="104">
        <v>5600</v>
      </c>
      <c r="G2651" s="104">
        <v>566</v>
      </c>
      <c r="H2651" s="104">
        <v>3</v>
      </c>
      <c r="I2651" s="118" t="s">
        <v>1263</v>
      </c>
      <c r="J2651" s="67">
        <v>0</v>
      </c>
      <c r="K2651" s="67">
        <v>0</v>
      </c>
      <c r="L2651" s="68">
        <f t="shared" si="8188"/>
        <v>0</v>
      </c>
      <c r="M2651" s="67">
        <v>0</v>
      </c>
      <c r="N2651" s="67">
        <v>0</v>
      </c>
      <c r="O2651" s="68">
        <f t="shared" si="8189"/>
        <v>0</v>
      </c>
      <c r="P2651" s="68">
        <f t="shared" si="8190"/>
        <v>0</v>
      </c>
      <c r="Q2651" s="71">
        <v>0</v>
      </c>
      <c r="R2651" s="71">
        <v>0</v>
      </c>
      <c r="S2651" s="71">
        <v>0</v>
      </c>
      <c r="T2651" s="71">
        <v>0</v>
      </c>
      <c r="U2651" s="71">
        <v>0</v>
      </c>
      <c r="V2651" s="71">
        <v>0</v>
      </c>
      <c r="W2651" s="67">
        <v>0</v>
      </c>
      <c r="X2651" s="67">
        <v>0</v>
      </c>
      <c r="Y2651" s="68">
        <v>0</v>
      </c>
      <c r="Z2651" s="67">
        <v>0</v>
      </c>
      <c r="AA2651" s="67">
        <v>0</v>
      </c>
      <c r="AB2651" s="68">
        <v>0</v>
      </c>
      <c r="AC2651" s="68">
        <f t="shared" si="8191"/>
        <v>0</v>
      </c>
      <c r="AD2651" s="67">
        <f t="shared" si="8192"/>
        <v>0</v>
      </c>
      <c r="AE2651" s="67">
        <f t="shared" si="8193"/>
        <v>0</v>
      </c>
      <c r="AF2651" s="68">
        <f t="shared" si="8194"/>
        <v>0</v>
      </c>
      <c r="AG2651" s="67">
        <f t="shared" si="8195"/>
        <v>0</v>
      </c>
      <c r="AH2651" s="67">
        <f t="shared" si="8196"/>
        <v>0</v>
      </c>
      <c r="AI2651" s="68">
        <f t="shared" si="8197"/>
        <v>0</v>
      </c>
      <c r="AJ2651" s="68">
        <f t="shared" si="8198"/>
        <v>0</v>
      </c>
      <c r="AK2651" s="71">
        <v>0</v>
      </c>
      <c r="AL2651" s="71">
        <v>0</v>
      </c>
      <c r="AM2651" s="68">
        <f t="shared" si="8199"/>
        <v>0</v>
      </c>
      <c r="AN2651" s="71">
        <v>0</v>
      </c>
      <c r="AO2651" s="71">
        <v>0</v>
      </c>
      <c r="AP2651" s="68">
        <f t="shared" si="8200"/>
        <v>0</v>
      </c>
      <c r="AQ2651" s="68">
        <f t="shared" si="8201"/>
        <v>0</v>
      </c>
      <c r="AR2651" s="71">
        <v>0</v>
      </c>
      <c r="AS2651" s="71">
        <v>0</v>
      </c>
      <c r="AT2651" s="68">
        <f t="shared" si="8202"/>
        <v>0</v>
      </c>
      <c r="AU2651" s="71">
        <v>0</v>
      </c>
      <c r="AV2651" s="71">
        <v>0</v>
      </c>
      <c r="AW2651" s="68">
        <f t="shared" si="8203"/>
        <v>0</v>
      </c>
      <c r="AX2651" s="68">
        <f t="shared" si="8204"/>
        <v>0</v>
      </c>
      <c r="AY2651" s="71">
        <v>0</v>
      </c>
      <c r="AZ2651" s="71">
        <v>0</v>
      </c>
      <c r="BA2651" s="68">
        <f t="shared" si="8205"/>
        <v>0</v>
      </c>
      <c r="BB2651" s="71">
        <v>0</v>
      </c>
      <c r="BC2651" s="71">
        <v>0</v>
      </c>
      <c r="BD2651" s="68">
        <f t="shared" si="8206"/>
        <v>0</v>
      </c>
      <c r="BE2651" s="68">
        <f t="shared" si="8207"/>
        <v>0</v>
      </c>
      <c r="BF2651" s="67">
        <f t="shared" si="8208"/>
        <v>0</v>
      </c>
      <c r="BG2651" s="67">
        <f t="shared" si="8208"/>
        <v>0</v>
      </c>
      <c r="BH2651" s="68">
        <f t="shared" si="8209"/>
        <v>0</v>
      </c>
      <c r="BI2651" s="67">
        <f t="shared" si="8210"/>
        <v>0</v>
      </c>
      <c r="BJ2651" s="67">
        <f t="shared" si="8210"/>
        <v>0</v>
      </c>
      <c r="BK2651" s="68">
        <f t="shared" si="8211"/>
        <v>0</v>
      </c>
      <c r="BL2651" s="68">
        <f t="shared" si="8176"/>
        <v>0</v>
      </c>
      <c r="BM2651" s="305">
        <v>0</v>
      </c>
      <c r="BN2651" s="305">
        <v>0</v>
      </c>
      <c r="BO2651" s="306"/>
      <c r="BP2651" s="306"/>
      <c r="BQ2651" s="305">
        <v>0</v>
      </c>
      <c r="BR2651" s="305">
        <v>0</v>
      </c>
      <c r="BS2651" s="114" t="s">
        <v>208</v>
      </c>
      <c r="BT2651" s="77"/>
    </row>
    <row r="2652" spans="1:72" s="46" customFormat="1" ht="36.75" hidden="1" customHeight="1">
      <c r="A2652" s="77"/>
      <c r="B2652" s="104">
        <v>2014</v>
      </c>
      <c r="C2652" s="105">
        <v>8317</v>
      </c>
      <c r="D2652" s="104">
        <v>10</v>
      </c>
      <c r="E2652" s="104">
        <v>5000</v>
      </c>
      <c r="F2652" s="104">
        <v>5600</v>
      </c>
      <c r="G2652" s="104">
        <v>566</v>
      </c>
      <c r="H2652" s="104">
        <v>4</v>
      </c>
      <c r="I2652" s="118" t="s">
        <v>1348</v>
      </c>
      <c r="J2652" s="67">
        <v>0</v>
      </c>
      <c r="K2652" s="67">
        <v>0</v>
      </c>
      <c r="L2652" s="68">
        <f t="shared" si="8188"/>
        <v>0</v>
      </c>
      <c r="M2652" s="67">
        <v>0</v>
      </c>
      <c r="N2652" s="67">
        <v>0</v>
      </c>
      <c r="O2652" s="68">
        <f t="shared" si="8189"/>
        <v>0</v>
      </c>
      <c r="P2652" s="68">
        <f t="shared" si="8190"/>
        <v>0</v>
      </c>
      <c r="Q2652" s="71">
        <v>0</v>
      </c>
      <c r="R2652" s="71">
        <v>0</v>
      </c>
      <c r="S2652" s="71">
        <v>0</v>
      </c>
      <c r="T2652" s="71">
        <v>0</v>
      </c>
      <c r="U2652" s="71">
        <v>0</v>
      </c>
      <c r="V2652" s="71">
        <v>0</v>
      </c>
      <c r="W2652" s="67">
        <v>0</v>
      </c>
      <c r="X2652" s="67">
        <v>0</v>
      </c>
      <c r="Y2652" s="68">
        <v>0</v>
      </c>
      <c r="Z2652" s="67">
        <v>0</v>
      </c>
      <c r="AA2652" s="67">
        <v>0</v>
      </c>
      <c r="AB2652" s="68">
        <v>0</v>
      </c>
      <c r="AC2652" s="68">
        <f t="shared" si="8191"/>
        <v>0</v>
      </c>
      <c r="AD2652" s="67">
        <f t="shared" si="8192"/>
        <v>0</v>
      </c>
      <c r="AE2652" s="67">
        <f t="shared" si="8193"/>
        <v>0</v>
      </c>
      <c r="AF2652" s="68">
        <f t="shared" si="8194"/>
        <v>0</v>
      </c>
      <c r="AG2652" s="67">
        <f t="shared" si="8195"/>
        <v>0</v>
      </c>
      <c r="AH2652" s="67">
        <f t="shared" si="8196"/>
        <v>0</v>
      </c>
      <c r="AI2652" s="68">
        <f t="shared" si="8197"/>
        <v>0</v>
      </c>
      <c r="AJ2652" s="68">
        <f t="shared" si="8198"/>
        <v>0</v>
      </c>
      <c r="AK2652" s="71">
        <v>0</v>
      </c>
      <c r="AL2652" s="71">
        <v>0</v>
      </c>
      <c r="AM2652" s="68">
        <f t="shared" si="8199"/>
        <v>0</v>
      </c>
      <c r="AN2652" s="71">
        <v>0</v>
      </c>
      <c r="AO2652" s="71">
        <v>0</v>
      </c>
      <c r="AP2652" s="68">
        <f t="shared" si="8200"/>
        <v>0</v>
      </c>
      <c r="AQ2652" s="68">
        <f t="shared" si="8201"/>
        <v>0</v>
      </c>
      <c r="AR2652" s="71">
        <v>0</v>
      </c>
      <c r="AS2652" s="71">
        <v>0</v>
      </c>
      <c r="AT2652" s="68">
        <f t="shared" si="8202"/>
        <v>0</v>
      </c>
      <c r="AU2652" s="71">
        <v>0</v>
      </c>
      <c r="AV2652" s="71">
        <v>0</v>
      </c>
      <c r="AW2652" s="68">
        <f t="shared" si="8203"/>
        <v>0</v>
      </c>
      <c r="AX2652" s="68">
        <f t="shared" si="8204"/>
        <v>0</v>
      </c>
      <c r="AY2652" s="71">
        <v>0</v>
      </c>
      <c r="AZ2652" s="71">
        <v>0</v>
      </c>
      <c r="BA2652" s="68">
        <f t="shared" si="8205"/>
        <v>0</v>
      </c>
      <c r="BB2652" s="71">
        <v>0</v>
      </c>
      <c r="BC2652" s="71">
        <v>0</v>
      </c>
      <c r="BD2652" s="68">
        <f t="shared" si="8206"/>
        <v>0</v>
      </c>
      <c r="BE2652" s="68">
        <f t="shared" si="8207"/>
        <v>0</v>
      </c>
      <c r="BF2652" s="67">
        <f t="shared" si="8208"/>
        <v>0</v>
      </c>
      <c r="BG2652" s="67">
        <f t="shared" si="8208"/>
        <v>0</v>
      </c>
      <c r="BH2652" s="68">
        <f t="shared" si="8209"/>
        <v>0</v>
      </c>
      <c r="BI2652" s="67">
        <f t="shared" si="8210"/>
        <v>0</v>
      </c>
      <c r="BJ2652" s="67">
        <f t="shared" si="8210"/>
        <v>0</v>
      </c>
      <c r="BK2652" s="68">
        <f t="shared" si="8211"/>
        <v>0</v>
      </c>
      <c r="BL2652" s="68">
        <f t="shared" si="8176"/>
        <v>0</v>
      </c>
      <c r="BM2652" s="305">
        <v>0</v>
      </c>
      <c r="BN2652" s="305">
        <v>0</v>
      </c>
      <c r="BO2652" s="306"/>
      <c r="BP2652" s="306"/>
      <c r="BQ2652" s="305">
        <v>0</v>
      </c>
      <c r="BR2652" s="305">
        <v>0</v>
      </c>
      <c r="BS2652" s="114" t="s">
        <v>208</v>
      </c>
      <c r="BT2652" s="77"/>
    </row>
    <row r="2653" spans="1:72" s="46" customFormat="1" ht="36.75" customHeight="1">
      <c r="A2653" s="77"/>
      <c r="B2653" s="104">
        <v>2014</v>
      </c>
      <c r="C2653" s="105">
        <v>8317</v>
      </c>
      <c r="D2653" s="104">
        <v>10</v>
      </c>
      <c r="E2653" s="104">
        <v>5000</v>
      </c>
      <c r="F2653" s="104">
        <v>5600</v>
      </c>
      <c r="G2653" s="104">
        <v>566</v>
      </c>
      <c r="H2653" s="104">
        <v>5</v>
      </c>
      <c r="I2653" s="118" t="s">
        <v>1349</v>
      </c>
      <c r="J2653" s="67">
        <v>70000</v>
      </c>
      <c r="K2653" s="67">
        <v>0</v>
      </c>
      <c r="L2653" s="68">
        <f t="shared" si="8188"/>
        <v>70000</v>
      </c>
      <c r="M2653" s="67">
        <v>0</v>
      </c>
      <c r="N2653" s="67">
        <v>0</v>
      </c>
      <c r="O2653" s="68">
        <f t="shared" si="8189"/>
        <v>0</v>
      </c>
      <c r="P2653" s="68">
        <f t="shared" si="8190"/>
        <v>70000</v>
      </c>
      <c r="Q2653" s="71">
        <v>0</v>
      </c>
      <c r="R2653" s="71">
        <v>0</v>
      </c>
      <c r="S2653" s="71">
        <v>0</v>
      </c>
      <c r="T2653" s="71">
        <v>0</v>
      </c>
      <c r="U2653" s="71">
        <v>0</v>
      </c>
      <c r="V2653" s="71">
        <v>0</v>
      </c>
      <c r="W2653" s="67">
        <v>0</v>
      </c>
      <c r="X2653" s="67">
        <v>0</v>
      </c>
      <c r="Y2653" s="68">
        <v>0</v>
      </c>
      <c r="Z2653" s="67">
        <v>0</v>
      </c>
      <c r="AA2653" s="67">
        <v>0</v>
      </c>
      <c r="AB2653" s="68">
        <v>0</v>
      </c>
      <c r="AC2653" s="68">
        <f t="shared" si="8191"/>
        <v>0</v>
      </c>
      <c r="AD2653" s="67">
        <f t="shared" si="8192"/>
        <v>70000</v>
      </c>
      <c r="AE2653" s="67">
        <f t="shared" si="8193"/>
        <v>0</v>
      </c>
      <c r="AF2653" s="68">
        <f t="shared" si="8194"/>
        <v>70000</v>
      </c>
      <c r="AG2653" s="67">
        <f t="shared" si="8195"/>
        <v>0</v>
      </c>
      <c r="AH2653" s="67">
        <f t="shared" si="8196"/>
        <v>0</v>
      </c>
      <c r="AI2653" s="68">
        <f t="shared" si="8197"/>
        <v>0</v>
      </c>
      <c r="AJ2653" s="68">
        <f t="shared" si="8198"/>
        <v>70000</v>
      </c>
      <c r="AK2653" s="71">
        <v>0</v>
      </c>
      <c r="AL2653" s="71">
        <v>0</v>
      </c>
      <c r="AM2653" s="68">
        <f t="shared" si="8199"/>
        <v>0</v>
      </c>
      <c r="AN2653" s="71">
        <v>0</v>
      </c>
      <c r="AO2653" s="71">
        <v>0</v>
      </c>
      <c r="AP2653" s="68">
        <f t="shared" si="8200"/>
        <v>0</v>
      </c>
      <c r="AQ2653" s="68">
        <f t="shared" si="8201"/>
        <v>0</v>
      </c>
      <c r="AR2653" s="71">
        <v>0</v>
      </c>
      <c r="AS2653" s="71">
        <v>0</v>
      </c>
      <c r="AT2653" s="68">
        <f t="shared" si="8202"/>
        <v>0</v>
      </c>
      <c r="AU2653" s="71">
        <v>0</v>
      </c>
      <c r="AV2653" s="71">
        <v>0</v>
      </c>
      <c r="AW2653" s="68">
        <f t="shared" si="8203"/>
        <v>0</v>
      </c>
      <c r="AX2653" s="68">
        <f t="shared" si="8204"/>
        <v>0</v>
      </c>
      <c r="AY2653" s="71">
        <v>0</v>
      </c>
      <c r="AZ2653" s="71">
        <v>0</v>
      </c>
      <c r="BA2653" s="68">
        <f t="shared" si="8205"/>
        <v>0</v>
      </c>
      <c r="BB2653" s="71">
        <v>0</v>
      </c>
      <c r="BC2653" s="71">
        <v>0</v>
      </c>
      <c r="BD2653" s="68">
        <f t="shared" si="8206"/>
        <v>0</v>
      </c>
      <c r="BE2653" s="68">
        <f t="shared" si="8207"/>
        <v>0</v>
      </c>
      <c r="BF2653" s="67">
        <f t="shared" si="8208"/>
        <v>70000</v>
      </c>
      <c r="BG2653" s="67">
        <f t="shared" si="8208"/>
        <v>0</v>
      </c>
      <c r="BH2653" s="68">
        <f t="shared" si="8209"/>
        <v>70000</v>
      </c>
      <c r="BI2653" s="67">
        <f t="shared" si="8210"/>
        <v>0</v>
      </c>
      <c r="BJ2653" s="67">
        <f t="shared" si="8210"/>
        <v>0</v>
      </c>
      <c r="BK2653" s="68">
        <f t="shared" si="8211"/>
        <v>0</v>
      </c>
      <c r="BL2653" s="68">
        <f t="shared" si="8176"/>
        <v>70000</v>
      </c>
      <c r="BM2653" s="305">
        <v>1</v>
      </c>
      <c r="BN2653" s="305">
        <v>0</v>
      </c>
      <c r="BO2653" s="306"/>
      <c r="BP2653" s="306"/>
      <c r="BQ2653" s="305">
        <v>1</v>
      </c>
      <c r="BR2653" s="305">
        <v>0</v>
      </c>
      <c r="BS2653" s="114" t="s">
        <v>208</v>
      </c>
      <c r="BT2653" s="77"/>
    </row>
    <row r="2654" spans="1:72" s="46" customFormat="1" ht="36.75" hidden="1" customHeight="1">
      <c r="A2654" s="77"/>
      <c r="B2654" s="104">
        <v>2014</v>
      </c>
      <c r="C2654" s="105">
        <v>8317</v>
      </c>
      <c r="D2654" s="104">
        <v>10</v>
      </c>
      <c r="E2654" s="104">
        <v>5000</v>
      </c>
      <c r="F2654" s="104">
        <v>5600</v>
      </c>
      <c r="G2654" s="104">
        <v>566</v>
      </c>
      <c r="H2654" s="104">
        <v>6</v>
      </c>
      <c r="I2654" s="118" t="s">
        <v>1350</v>
      </c>
      <c r="J2654" s="67">
        <v>0</v>
      </c>
      <c r="K2654" s="67">
        <v>0</v>
      </c>
      <c r="L2654" s="68">
        <f t="shared" si="8188"/>
        <v>0</v>
      </c>
      <c r="M2654" s="67">
        <v>0</v>
      </c>
      <c r="N2654" s="67">
        <v>0</v>
      </c>
      <c r="O2654" s="68">
        <f t="shared" si="8189"/>
        <v>0</v>
      </c>
      <c r="P2654" s="68">
        <f t="shared" si="8190"/>
        <v>0</v>
      </c>
      <c r="Q2654" s="71">
        <v>0</v>
      </c>
      <c r="R2654" s="71">
        <v>0</v>
      </c>
      <c r="S2654" s="71">
        <v>0</v>
      </c>
      <c r="T2654" s="71">
        <v>0</v>
      </c>
      <c r="U2654" s="71">
        <v>0</v>
      </c>
      <c r="V2654" s="71">
        <v>0</v>
      </c>
      <c r="W2654" s="67">
        <v>0</v>
      </c>
      <c r="X2654" s="67">
        <v>0</v>
      </c>
      <c r="Y2654" s="68">
        <v>0</v>
      </c>
      <c r="Z2654" s="67">
        <v>0</v>
      </c>
      <c r="AA2654" s="67">
        <v>0</v>
      </c>
      <c r="AB2654" s="68">
        <v>0</v>
      </c>
      <c r="AC2654" s="68">
        <f t="shared" si="8191"/>
        <v>0</v>
      </c>
      <c r="AD2654" s="67">
        <f t="shared" si="8192"/>
        <v>0</v>
      </c>
      <c r="AE2654" s="67">
        <f t="shared" si="8193"/>
        <v>0</v>
      </c>
      <c r="AF2654" s="68">
        <f t="shared" si="8194"/>
        <v>0</v>
      </c>
      <c r="AG2654" s="67" t="e">
        <f>M2654+#REF!-V2654</f>
        <v>#REF!</v>
      </c>
      <c r="AH2654" s="67" t="e">
        <f>N2654+S2654-#REF!</f>
        <v>#REF!</v>
      </c>
      <c r="AI2654" s="68" t="e">
        <f t="shared" si="8197"/>
        <v>#REF!</v>
      </c>
      <c r="AJ2654" s="68" t="e">
        <f t="shared" si="8198"/>
        <v>#REF!</v>
      </c>
      <c r="AK2654" s="71">
        <v>0</v>
      </c>
      <c r="AL2654" s="71">
        <v>0</v>
      </c>
      <c r="AM2654" s="68">
        <f t="shared" si="8199"/>
        <v>0</v>
      </c>
      <c r="AN2654" s="71">
        <v>0</v>
      </c>
      <c r="AO2654" s="71">
        <v>0</v>
      </c>
      <c r="AP2654" s="68">
        <f t="shared" si="8200"/>
        <v>0</v>
      </c>
      <c r="AQ2654" s="68">
        <f t="shared" si="8201"/>
        <v>0</v>
      </c>
      <c r="AR2654" s="71">
        <v>0</v>
      </c>
      <c r="AS2654" s="71">
        <v>0</v>
      </c>
      <c r="AT2654" s="68">
        <f t="shared" si="8202"/>
        <v>0</v>
      </c>
      <c r="AU2654" s="71">
        <v>0</v>
      </c>
      <c r="AV2654" s="71">
        <v>0</v>
      </c>
      <c r="AW2654" s="68">
        <f t="shared" si="8203"/>
        <v>0</v>
      </c>
      <c r="AX2654" s="68">
        <f t="shared" si="8204"/>
        <v>0</v>
      </c>
      <c r="AY2654" s="71">
        <v>0</v>
      </c>
      <c r="AZ2654" s="71">
        <v>0</v>
      </c>
      <c r="BA2654" s="68">
        <f t="shared" si="8205"/>
        <v>0</v>
      </c>
      <c r="BB2654" s="71">
        <v>0</v>
      </c>
      <c r="BC2654" s="71">
        <v>0</v>
      </c>
      <c r="BD2654" s="68">
        <f t="shared" si="8206"/>
        <v>0</v>
      </c>
      <c r="BE2654" s="68">
        <f t="shared" si="8207"/>
        <v>0</v>
      </c>
      <c r="BF2654" s="67">
        <f t="shared" si="8208"/>
        <v>0</v>
      </c>
      <c r="BG2654" s="67">
        <f t="shared" si="8208"/>
        <v>0</v>
      </c>
      <c r="BH2654" s="68">
        <f t="shared" si="8209"/>
        <v>0</v>
      </c>
      <c r="BI2654" s="67" t="e">
        <f t="shared" si="8210"/>
        <v>#REF!</v>
      </c>
      <c r="BJ2654" s="67" t="e">
        <f t="shared" si="8210"/>
        <v>#REF!</v>
      </c>
      <c r="BK2654" s="68" t="e">
        <f t="shared" si="8211"/>
        <v>#REF!</v>
      </c>
      <c r="BL2654" s="68" t="e">
        <f t="shared" si="8176"/>
        <v>#REF!</v>
      </c>
      <c r="BM2654" s="305">
        <v>0</v>
      </c>
      <c r="BN2654" s="305">
        <v>0</v>
      </c>
      <c r="BO2654" s="306"/>
      <c r="BP2654" s="306"/>
      <c r="BQ2654" s="305">
        <v>0</v>
      </c>
      <c r="BR2654" s="305">
        <v>0</v>
      </c>
      <c r="BS2654" s="114" t="s">
        <v>208</v>
      </c>
      <c r="BT2654" s="77"/>
    </row>
    <row r="2655" spans="1:72" s="101" customFormat="1" ht="40.5" hidden="1" customHeight="1">
      <c r="A2655" s="100"/>
      <c r="B2655" s="20">
        <v>2014</v>
      </c>
      <c r="C2655" s="65">
        <v>8317</v>
      </c>
      <c r="D2655" s="20">
        <v>10</v>
      </c>
      <c r="E2655" s="20">
        <v>5000</v>
      </c>
      <c r="F2655" s="20">
        <v>5600</v>
      </c>
      <c r="G2655" s="20">
        <v>566</v>
      </c>
      <c r="H2655" s="20">
        <v>7</v>
      </c>
      <c r="I2655" s="118" t="s">
        <v>1351</v>
      </c>
      <c r="J2655" s="67">
        <v>0</v>
      </c>
      <c r="K2655" s="67">
        <v>0</v>
      </c>
      <c r="L2655" s="68">
        <f t="shared" si="8188"/>
        <v>0</v>
      </c>
      <c r="M2655" s="67">
        <v>0</v>
      </c>
      <c r="N2655" s="67">
        <v>0</v>
      </c>
      <c r="O2655" s="68">
        <f t="shared" si="8189"/>
        <v>0</v>
      </c>
      <c r="P2655" s="68">
        <f t="shared" si="8190"/>
        <v>0</v>
      </c>
      <c r="Q2655" s="71">
        <v>0</v>
      </c>
      <c r="R2655" s="71">
        <v>0</v>
      </c>
      <c r="S2655" s="71">
        <v>0</v>
      </c>
      <c r="T2655" s="71">
        <v>0</v>
      </c>
      <c r="U2655" s="71">
        <v>0</v>
      </c>
      <c r="V2655" s="71">
        <v>0</v>
      </c>
      <c r="W2655" s="67">
        <v>0</v>
      </c>
      <c r="X2655" s="67">
        <v>0</v>
      </c>
      <c r="Y2655" s="68">
        <v>0</v>
      </c>
      <c r="Z2655" s="67">
        <v>0</v>
      </c>
      <c r="AA2655" s="67">
        <v>0</v>
      </c>
      <c r="AB2655" s="68">
        <v>0</v>
      </c>
      <c r="AC2655" s="68">
        <f t="shared" si="8191"/>
        <v>0</v>
      </c>
      <c r="AD2655" s="67">
        <f t="shared" si="8192"/>
        <v>0</v>
      </c>
      <c r="AE2655" s="67">
        <f t="shared" si="8193"/>
        <v>0</v>
      </c>
      <c r="AF2655" s="68">
        <f t="shared" si="8194"/>
        <v>0</v>
      </c>
      <c r="AG2655" s="67" t="e">
        <f>M2655+#REF!-V2655</f>
        <v>#REF!</v>
      </c>
      <c r="AH2655" s="67" t="e">
        <f>N2655+S2655-#REF!</f>
        <v>#REF!</v>
      </c>
      <c r="AI2655" s="68" t="e">
        <f t="shared" si="8197"/>
        <v>#REF!</v>
      </c>
      <c r="AJ2655" s="68" t="e">
        <f t="shared" si="8198"/>
        <v>#REF!</v>
      </c>
      <c r="AK2655" s="71">
        <v>0</v>
      </c>
      <c r="AL2655" s="71">
        <v>0</v>
      </c>
      <c r="AM2655" s="68">
        <f t="shared" si="8199"/>
        <v>0</v>
      </c>
      <c r="AN2655" s="71">
        <v>0</v>
      </c>
      <c r="AO2655" s="71">
        <v>0</v>
      </c>
      <c r="AP2655" s="68">
        <f t="shared" si="8200"/>
        <v>0</v>
      </c>
      <c r="AQ2655" s="68">
        <f t="shared" si="8201"/>
        <v>0</v>
      </c>
      <c r="AR2655" s="71">
        <v>0</v>
      </c>
      <c r="AS2655" s="71">
        <v>0</v>
      </c>
      <c r="AT2655" s="68">
        <f t="shared" si="8202"/>
        <v>0</v>
      </c>
      <c r="AU2655" s="71">
        <v>0</v>
      </c>
      <c r="AV2655" s="71">
        <v>0</v>
      </c>
      <c r="AW2655" s="68">
        <f t="shared" si="8203"/>
        <v>0</v>
      </c>
      <c r="AX2655" s="68">
        <f t="shared" si="8204"/>
        <v>0</v>
      </c>
      <c r="AY2655" s="71">
        <v>0</v>
      </c>
      <c r="AZ2655" s="71">
        <v>0</v>
      </c>
      <c r="BA2655" s="68">
        <f t="shared" si="8205"/>
        <v>0</v>
      </c>
      <c r="BB2655" s="71">
        <v>0</v>
      </c>
      <c r="BC2655" s="71">
        <v>0</v>
      </c>
      <c r="BD2655" s="68">
        <f t="shared" si="8206"/>
        <v>0</v>
      </c>
      <c r="BE2655" s="68">
        <f t="shared" si="8207"/>
        <v>0</v>
      </c>
      <c r="BF2655" s="67">
        <f t="shared" si="8208"/>
        <v>0</v>
      </c>
      <c r="BG2655" s="67">
        <f t="shared" si="8208"/>
        <v>0</v>
      </c>
      <c r="BH2655" s="68">
        <f t="shared" si="8209"/>
        <v>0</v>
      </c>
      <c r="BI2655" s="67" t="e">
        <f t="shared" si="8210"/>
        <v>#REF!</v>
      </c>
      <c r="BJ2655" s="67" t="e">
        <f t="shared" si="8210"/>
        <v>#REF!</v>
      </c>
      <c r="BK2655" s="68" t="e">
        <f t="shared" si="8211"/>
        <v>#REF!</v>
      </c>
      <c r="BL2655" s="68" t="e">
        <f t="shared" si="8176"/>
        <v>#REF!</v>
      </c>
      <c r="BM2655" s="305">
        <v>0</v>
      </c>
      <c r="BN2655" s="305">
        <v>0</v>
      </c>
      <c r="BO2655" s="306"/>
      <c r="BP2655" s="306"/>
      <c r="BQ2655" s="305">
        <v>0</v>
      </c>
      <c r="BR2655" s="305">
        <v>0</v>
      </c>
      <c r="BS2655" s="114"/>
      <c r="BT2655" s="100"/>
    </row>
    <row r="2656" spans="1:72" s="101" customFormat="1" ht="40.5" hidden="1" customHeight="1">
      <c r="A2656" s="100"/>
      <c r="B2656" s="20">
        <v>2014</v>
      </c>
      <c r="C2656" s="65">
        <v>8317</v>
      </c>
      <c r="D2656" s="20">
        <v>10</v>
      </c>
      <c r="E2656" s="20">
        <v>5000</v>
      </c>
      <c r="F2656" s="20">
        <v>5600</v>
      </c>
      <c r="G2656" s="20">
        <v>566</v>
      </c>
      <c r="H2656" s="20">
        <v>8</v>
      </c>
      <c r="I2656" s="118" t="s">
        <v>1352</v>
      </c>
      <c r="J2656" s="67">
        <v>0</v>
      </c>
      <c r="K2656" s="67">
        <v>0</v>
      </c>
      <c r="L2656" s="68">
        <f t="shared" si="8188"/>
        <v>0</v>
      </c>
      <c r="M2656" s="67">
        <v>0</v>
      </c>
      <c r="N2656" s="67">
        <v>0</v>
      </c>
      <c r="O2656" s="68">
        <f t="shared" si="8189"/>
        <v>0</v>
      </c>
      <c r="P2656" s="68">
        <f t="shared" si="8190"/>
        <v>0</v>
      </c>
      <c r="Q2656" s="71">
        <v>0</v>
      </c>
      <c r="R2656" s="71">
        <v>0</v>
      </c>
      <c r="S2656" s="71">
        <v>0</v>
      </c>
      <c r="T2656" s="71">
        <v>0</v>
      </c>
      <c r="U2656" s="71">
        <v>0</v>
      </c>
      <c r="V2656" s="71">
        <v>0</v>
      </c>
      <c r="W2656" s="67">
        <v>0</v>
      </c>
      <c r="X2656" s="67">
        <v>0</v>
      </c>
      <c r="Y2656" s="68">
        <v>0</v>
      </c>
      <c r="Z2656" s="67">
        <v>0</v>
      </c>
      <c r="AA2656" s="67">
        <v>0</v>
      </c>
      <c r="AB2656" s="68">
        <v>0</v>
      </c>
      <c r="AC2656" s="68">
        <f t="shared" si="8191"/>
        <v>0</v>
      </c>
      <c r="AD2656" s="67">
        <f t="shared" si="8192"/>
        <v>0</v>
      </c>
      <c r="AE2656" s="67">
        <f t="shared" si="8193"/>
        <v>0</v>
      </c>
      <c r="AF2656" s="68">
        <f t="shared" si="8194"/>
        <v>0</v>
      </c>
      <c r="AG2656" s="67" t="e">
        <f>M2656+#REF!-V2656</f>
        <v>#REF!</v>
      </c>
      <c r="AH2656" s="67" t="e">
        <f>N2656+S2656-#REF!</f>
        <v>#REF!</v>
      </c>
      <c r="AI2656" s="68" t="e">
        <f t="shared" si="8197"/>
        <v>#REF!</v>
      </c>
      <c r="AJ2656" s="68" t="e">
        <f t="shared" si="8198"/>
        <v>#REF!</v>
      </c>
      <c r="AK2656" s="71">
        <v>0</v>
      </c>
      <c r="AL2656" s="71">
        <v>0</v>
      </c>
      <c r="AM2656" s="68">
        <f t="shared" si="8199"/>
        <v>0</v>
      </c>
      <c r="AN2656" s="71">
        <v>0</v>
      </c>
      <c r="AO2656" s="71">
        <v>0</v>
      </c>
      <c r="AP2656" s="68">
        <f t="shared" si="8200"/>
        <v>0</v>
      </c>
      <c r="AQ2656" s="68">
        <f t="shared" si="8201"/>
        <v>0</v>
      </c>
      <c r="AR2656" s="71">
        <v>0</v>
      </c>
      <c r="AS2656" s="71">
        <v>0</v>
      </c>
      <c r="AT2656" s="68">
        <f t="shared" si="8202"/>
        <v>0</v>
      </c>
      <c r="AU2656" s="71">
        <v>0</v>
      </c>
      <c r="AV2656" s="71">
        <v>0</v>
      </c>
      <c r="AW2656" s="68">
        <f t="shared" si="8203"/>
        <v>0</v>
      </c>
      <c r="AX2656" s="68">
        <f t="shared" si="8204"/>
        <v>0</v>
      </c>
      <c r="AY2656" s="71">
        <v>0</v>
      </c>
      <c r="AZ2656" s="71">
        <v>0</v>
      </c>
      <c r="BA2656" s="68">
        <f t="shared" si="8205"/>
        <v>0</v>
      </c>
      <c r="BB2656" s="71">
        <v>0</v>
      </c>
      <c r="BC2656" s="71">
        <v>0</v>
      </c>
      <c r="BD2656" s="68">
        <f t="shared" si="8206"/>
        <v>0</v>
      </c>
      <c r="BE2656" s="68">
        <f t="shared" si="8207"/>
        <v>0</v>
      </c>
      <c r="BF2656" s="67">
        <f t="shared" si="8208"/>
        <v>0</v>
      </c>
      <c r="BG2656" s="67">
        <f t="shared" si="8208"/>
        <v>0</v>
      </c>
      <c r="BH2656" s="68">
        <f t="shared" si="8209"/>
        <v>0</v>
      </c>
      <c r="BI2656" s="67" t="e">
        <f t="shared" si="8210"/>
        <v>#REF!</v>
      </c>
      <c r="BJ2656" s="67" t="e">
        <f t="shared" si="8210"/>
        <v>#REF!</v>
      </c>
      <c r="BK2656" s="68" t="e">
        <f t="shared" si="8211"/>
        <v>#REF!</v>
      </c>
      <c r="BL2656" s="68" t="e">
        <f t="shared" si="8176"/>
        <v>#REF!</v>
      </c>
      <c r="BM2656" s="305">
        <v>0</v>
      </c>
      <c r="BN2656" s="305">
        <v>0</v>
      </c>
      <c r="BO2656" s="306"/>
      <c r="BP2656" s="306"/>
      <c r="BQ2656" s="305">
        <v>0</v>
      </c>
      <c r="BR2656" s="305">
        <v>0</v>
      </c>
      <c r="BS2656" s="114"/>
      <c r="BT2656" s="100"/>
    </row>
    <row r="2657" spans="1:72" s="46" customFormat="1" ht="36.75" hidden="1" customHeight="1">
      <c r="A2657" s="77"/>
      <c r="B2657" s="20">
        <v>2014</v>
      </c>
      <c r="C2657" s="65">
        <v>8317</v>
      </c>
      <c r="D2657" s="20">
        <v>10</v>
      </c>
      <c r="E2657" s="20">
        <v>5000</v>
      </c>
      <c r="F2657" s="20">
        <v>5600</v>
      </c>
      <c r="G2657" s="20">
        <v>566</v>
      </c>
      <c r="H2657" s="20">
        <v>9</v>
      </c>
      <c r="I2657" s="86" t="s">
        <v>1353</v>
      </c>
      <c r="J2657" s="67">
        <v>0</v>
      </c>
      <c r="K2657" s="67">
        <v>0</v>
      </c>
      <c r="L2657" s="68">
        <f t="shared" si="8188"/>
        <v>0</v>
      </c>
      <c r="M2657" s="67">
        <v>0</v>
      </c>
      <c r="N2657" s="67">
        <v>0</v>
      </c>
      <c r="O2657" s="68">
        <f t="shared" si="8189"/>
        <v>0</v>
      </c>
      <c r="P2657" s="68">
        <f t="shared" si="8190"/>
        <v>0</v>
      </c>
      <c r="Q2657" s="71">
        <v>0</v>
      </c>
      <c r="R2657" s="71">
        <v>0</v>
      </c>
      <c r="S2657" s="71">
        <v>0</v>
      </c>
      <c r="T2657" s="71">
        <v>0</v>
      </c>
      <c r="U2657" s="71">
        <v>0</v>
      </c>
      <c r="V2657" s="71">
        <v>0</v>
      </c>
      <c r="W2657" s="67">
        <v>0</v>
      </c>
      <c r="X2657" s="67">
        <v>0</v>
      </c>
      <c r="Y2657" s="68">
        <v>0</v>
      </c>
      <c r="Z2657" s="67">
        <v>0</v>
      </c>
      <c r="AA2657" s="67">
        <v>0</v>
      </c>
      <c r="AB2657" s="68">
        <v>0</v>
      </c>
      <c r="AC2657" s="68">
        <f t="shared" si="8191"/>
        <v>0</v>
      </c>
      <c r="AD2657" s="67">
        <f t="shared" si="8192"/>
        <v>0</v>
      </c>
      <c r="AE2657" s="67">
        <f t="shared" si="8193"/>
        <v>0</v>
      </c>
      <c r="AF2657" s="68">
        <f t="shared" si="8194"/>
        <v>0</v>
      </c>
      <c r="AG2657" s="67" t="e">
        <f>M2657+#REF!-V2657</f>
        <v>#REF!</v>
      </c>
      <c r="AH2657" s="67" t="e">
        <f>N2657+S2657-#REF!</f>
        <v>#REF!</v>
      </c>
      <c r="AI2657" s="68" t="e">
        <f t="shared" si="8197"/>
        <v>#REF!</v>
      </c>
      <c r="AJ2657" s="68" t="e">
        <f t="shared" si="8198"/>
        <v>#REF!</v>
      </c>
      <c r="AK2657" s="71">
        <v>0</v>
      </c>
      <c r="AL2657" s="71">
        <v>0</v>
      </c>
      <c r="AM2657" s="68">
        <f t="shared" si="8199"/>
        <v>0</v>
      </c>
      <c r="AN2657" s="71">
        <v>0</v>
      </c>
      <c r="AO2657" s="71">
        <v>0</v>
      </c>
      <c r="AP2657" s="68">
        <f t="shared" si="8200"/>
        <v>0</v>
      </c>
      <c r="AQ2657" s="68">
        <f t="shared" si="8201"/>
        <v>0</v>
      </c>
      <c r="AR2657" s="71">
        <v>0</v>
      </c>
      <c r="AS2657" s="71">
        <v>0</v>
      </c>
      <c r="AT2657" s="68">
        <f t="shared" si="8202"/>
        <v>0</v>
      </c>
      <c r="AU2657" s="71">
        <v>0</v>
      </c>
      <c r="AV2657" s="71">
        <v>0</v>
      </c>
      <c r="AW2657" s="68">
        <f t="shared" si="8203"/>
        <v>0</v>
      </c>
      <c r="AX2657" s="68">
        <f t="shared" si="8204"/>
        <v>0</v>
      </c>
      <c r="AY2657" s="71">
        <v>0</v>
      </c>
      <c r="AZ2657" s="71">
        <v>0</v>
      </c>
      <c r="BA2657" s="68">
        <f t="shared" si="8205"/>
        <v>0</v>
      </c>
      <c r="BB2657" s="71">
        <v>0</v>
      </c>
      <c r="BC2657" s="71">
        <v>0</v>
      </c>
      <c r="BD2657" s="68">
        <f t="shared" si="8206"/>
        <v>0</v>
      </c>
      <c r="BE2657" s="68">
        <f t="shared" si="8207"/>
        <v>0</v>
      </c>
      <c r="BF2657" s="67">
        <f t="shared" si="8208"/>
        <v>0</v>
      </c>
      <c r="BG2657" s="67">
        <f t="shared" si="8208"/>
        <v>0</v>
      </c>
      <c r="BH2657" s="68">
        <f t="shared" si="8209"/>
        <v>0</v>
      </c>
      <c r="BI2657" s="67" t="e">
        <f t="shared" si="8210"/>
        <v>#REF!</v>
      </c>
      <c r="BJ2657" s="67" t="e">
        <f t="shared" si="8210"/>
        <v>#REF!</v>
      </c>
      <c r="BK2657" s="68" t="e">
        <f t="shared" si="8211"/>
        <v>#REF!</v>
      </c>
      <c r="BL2657" s="68" t="e">
        <f t="shared" si="8176"/>
        <v>#REF!</v>
      </c>
      <c r="BM2657" s="305">
        <v>0</v>
      </c>
      <c r="BN2657" s="305">
        <v>0</v>
      </c>
      <c r="BO2657" s="306"/>
      <c r="BP2657" s="306"/>
      <c r="BQ2657" s="305">
        <v>0</v>
      </c>
      <c r="BR2657" s="305">
        <v>0</v>
      </c>
      <c r="BS2657" s="114"/>
      <c r="BT2657" s="77"/>
    </row>
    <row r="2658" spans="1:72" s="46" customFormat="1" ht="53.25" hidden="1" customHeight="1">
      <c r="A2658" s="77"/>
      <c r="B2658" s="20">
        <v>2014</v>
      </c>
      <c r="C2658" s="65">
        <v>8317</v>
      </c>
      <c r="D2658" s="20">
        <v>10</v>
      </c>
      <c r="E2658" s="20">
        <v>5000</v>
      </c>
      <c r="F2658" s="20">
        <v>5600</v>
      </c>
      <c r="G2658" s="20">
        <v>566</v>
      </c>
      <c r="H2658" s="20">
        <v>10</v>
      </c>
      <c r="I2658" s="86" t="s">
        <v>1354</v>
      </c>
      <c r="J2658" s="67">
        <v>0</v>
      </c>
      <c r="K2658" s="67">
        <v>0</v>
      </c>
      <c r="L2658" s="68">
        <f t="shared" si="8188"/>
        <v>0</v>
      </c>
      <c r="M2658" s="67">
        <v>0</v>
      </c>
      <c r="N2658" s="67">
        <v>0</v>
      </c>
      <c r="O2658" s="68">
        <f t="shared" si="8189"/>
        <v>0</v>
      </c>
      <c r="P2658" s="68">
        <f t="shared" si="8190"/>
        <v>0</v>
      </c>
      <c r="Q2658" s="71">
        <v>0</v>
      </c>
      <c r="R2658" s="71">
        <v>0</v>
      </c>
      <c r="S2658" s="71">
        <v>0</v>
      </c>
      <c r="T2658" s="71">
        <v>0</v>
      </c>
      <c r="U2658" s="71">
        <v>0</v>
      </c>
      <c r="V2658" s="71">
        <v>0</v>
      </c>
      <c r="W2658" s="67">
        <v>0</v>
      </c>
      <c r="X2658" s="67">
        <v>0</v>
      </c>
      <c r="Y2658" s="68">
        <v>0</v>
      </c>
      <c r="Z2658" s="67">
        <v>0</v>
      </c>
      <c r="AA2658" s="67">
        <v>0</v>
      </c>
      <c r="AB2658" s="68">
        <v>0</v>
      </c>
      <c r="AC2658" s="68">
        <f t="shared" si="8191"/>
        <v>0</v>
      </c>
      <c r="AD2658" s="67">
        <f t="shared" si="8192"/>
        <v>0</v>
      </c>
      <c r="AE2658" s="67">
        <f t="shared" si="8193"/>
        <v>0</v>
      </c>
      <c r="AF2658" s="68">
        <f t="shared" si="8194"/>
        <v>0</v>
      </c>
      <c r="AG2658" s="67" t="e">
        <f>M2658+#REF!-V2658</f>
        <v>#REF!</v>
      </c>
      <c r="AH2658" s="67" t="e">
        <f>N2658+S2658-#REF!</f>
        <v>#REF!</v>
      </c>
      <c r="AI2658" s="68" t="e">
        <f t="shared" si="8197"/>
        <v>#REF!</v>
      </c>
      <c r="AJ2658" s="68" t="e">
        <f t="shared" si="8198"/>
        <v>#REF!</v>
      </c>
      <c r="AK2658" s="71">
        <v>0</v>
      </c>
      <c r="AL2658" s="71">
        <v>0</v>
      </c>
      <c r="AM2658" s="68">
        <f t="shared" si="8199"/>
        <v>0</v>
      </c>
      <c r="AN2658" s="71">
        <v>0</v>
      </c>
      <c r="AO2658" s="71">
        <v>0</v>
      </c>
      <c r="AP2658" s="68">
        <f t="shared" si="8200"/>
        <v>0</v>
      </c>
      <c r="AQ2658" s="68">
        <f t="shared" si="8201"/>
        <v>0</v>
      </c>
      <c r="AR2658" s="71">
        <v>0</v>
      </c>
      <c r="AS2658" s="71">
        <v>0</v>
      </c>
      <c r="AT2658" s="68">
        <f t="shared" si="8202"/>
        <v>0</v>
      </c>
      <c r="AU2658" s="71">
        <v>0</v>
      </c>
      <c r="AV2658" s="71">
        <v>0</v>
      </c>
      <c r="AW2658" s="68">
        <f t="shared" si="8203"/>
        <v>0</v>
      </c>
      <c r="AX2658" s="68">
        <f t="shared" si="8204"/>
        <v>0</v>
      </c>
      <c r="AY2658" s="71">
        <v>0</v>
      </c>
      <c r="AZ2658" s="71">
        <v>0</v>
      </c>
      <c r="BA2658" s="68">
        <f t="shared" si="8205"/>
        <v>0</v>
      </c>
      <c r="BB2658" s="71">
        <v>0</v>
      </c>
      <c r="BC2658" s="71">
        <v>0</v>
      </c>
      <c r="BD2658" s="68">
        <f t="shared" si="8206"/>
        <v>0</v>
      </c>
      <c r="BE2658" s="68">
        <f t="shared" si="8207"/>
        <v>0</v>
      </c>
      <c r="BF2658" s="67">
        <f t="shared" si="8208"/>
        <v>0</v>
      </c>
      <c r="BG2658" s="67">
        <f t="shared" si="8208"/>
        <v>0</v>
      </c>
      <c r="BH2658" s="68">
        <f t="shared" si="8209"/>
        <v>0</v>
      </c>
      <c r="BI2658" s="67" t="e">
        <f t="shared" si="8210"/>
        <v>#REF!</v>
      </c>
      <c r="BJ2658" s="67" t="e">
        <f t="shared" si="8210"/>
        <v>#REF!</v>
      </c>
      <c r="BK2658" s="68" t="e">
        <f t="shared" si="8211"/>
        <v>#REF!</v>
      </c>
      <c r="BL2658" s="68" t="e">
        <f t="shared" si="8176"/>
        <v>#REF!</v>
      </c>
      <c r="BM2658" s="305">
        <v>0</v>
      </c>
      <c r="BN2658" s="305">
        <v>0</v>
      </c>
      <c r="BO2658" s="306"/>
      <c r="BP2658" s="306"/>
      <c r="BQ2658" s="305">
        <v>0</v>
      </c>
      <c r="BR2658" s="305">
        <v>0</v>
      </c>
      <c r="BS2658" s="114"/>
      <c r="BT2658" s="77"/>
    </row>
    <row r="2659" spans="1:72" s="46" customFormat="1" ht="36.75" hidden="1" customHeight="1">
      <c r="A2659" s="77"/>
      <c r="B2659" s="20">
        <v>2014</v>
      </c>
      <c r="C2659" s="65">
        <v>8317</v>
      </c>
      <c r="D2659" s="20">
        <v>10</v>
      </c>
      <c r="E2659" s="20">
        <v>5000</v>
      </c>
      <c r="F2659" s="20">
        <v>5600</v>
      </c>
      <c r="G2659" s="20">
        <v>566</v>
      </c>
      <c r="H2659" s="20">
        <v>11</v>
      </c>
      <c r="I2659" s="86" t="s">
        <v>1355</v>
      </c>
      <c r="J2659" s="67">
        <v>0</v>
      </c>
      <c r="K2659" s="67">
        <v>0</v>
      </c>
      <c r="L2659" s="68">
        <f t="shared" si="8188"/>
        <v>0</v>
      </c>
      <c r="M2659" s="67">
        <v>0</v>
      </c>
      <c r="N2659" s="67">
        <v>0</v>
      </c>
      <c r="O2659" s="68">
        <f t="shared" si="8189"/>
        <v>0</v>
      </c>
      <c r="P2659" s="68">
        <f t="shared" si="8190"/>
        <v>0</v>
      </c>
      <c r="Q2659" s="71">
        <v>0</v>
      </c>
      <c r="R2659" s="71">
        <v>0</v>
      </c>
      <c r="S2659" s="71">
        <v>0</v>
      </c>
      <c r="T2659" s="71">
        <v>0</v>
      </c>
      <c r="U2659" s="71">
        <v>0</v>
      </c>
      <c r="V2659" s="71">
        <v>0</v>
      </c>
      <c r="W2659" s="67">
        <v>0</v>
      </c>
      <c r="X2659" s="67">
        <v>0</v>
      </c>
      <c r="Y2659" s="68">
        <v>0</v>
      </c>
      <c r="Z2659" s="67">
        <v>0</v>
      </c>
      <c r="AA2659" s="67">
        <v>0</v>
      </c>
      <c r="AB2659" s="68">
        <v>0</v>
      </c>
      <c r="AC2659" s="68">
        <f t="shared" si="8191"/>
        <v>0</v>
      </c>
      <c r="AD2659" s="67">
        <f t="shared" si="8192"/>
        <v>0</v>
      </c>
      <c r="AE2659" s="67">
        <f t="shared" si="8193"/>
        <v>0</v>
      </c>
      <c r="AF2659" s="68">
        <f t="shared" si="8194"/>
        <v>0</v>
      </c>
      <c r="AG2659" s="67" t="e">
        <f>M2659+#REF!-V2659</f>
        <v>#REF!</v>
      </c>
      <c r="AH2659" s="67" t="e">
        <f>N2659+S2659-#REF!</f>
        <v>#REF!</v>
      </c>
      <c r="AI2659" s="68" t="e">
        <f t="shared" si="8197"/>
        <v>#REF!</v>
      </c>
      <c r="AJ2659" s="68" t="e">
        <f t="shared" si="8198"/>
        <v>#REF!</v>
      </c>
      <c r="AK2659" s="71">
        <v>0</v>
      </c>
      <c r="AL2659" s="71">
        <v>0</v>
      </c>
      <c r="AM2659" s="68">
        <f t="shared" si="8199"/>
        <v>0</v>
      </c>
      <c r="AN2659" s="71">
        <v>0</v>
      </c>
      <c r="AO2659" s="71">
        <v>0</v>
      </c>
      <c r="AP2659" s="68">
        <f t="shared" si="8200"/>
        <v>0</v>
      </c>
      <c r="AQ2659" s="68">
        <f t="shared" si="8201"/>
        <v>0</v>
      </c>
      <c r="AR2659" s="71">
        <v>0</v>
      </c>
      <c r="AS2659" s="71">
        <v>0</v>
      </c>
      <c r="AT2659" s="68">
        <f t="shared" si="8202"/>
        <v>0</v>
      </c>
      <c r="AU2659" s="71">
        <v>0</v>
      </c>
      <c r="AV2659" s="71">
        <v>0</v>
      </c>
      <c r="AW2659" s="68">
        <f t="shared" si="8203"/>
        <v>0</v>
      </c>
      <c r="AX2659" s="68">
        <f t="shared" si="8204"/>
        <v>0</v>
      </c>
      <c r="AY2659" s="71">
        <v>0</v>
      </c>
      <c r="AZ2659" s="71">
        <v>0</v>
      </c>
      <c r="BA2659" s="68">
        <f t="shared" si="8205"/>
        <v>0</v>
      </c>
      <c r="BB2659" s="71">
        <v>0</v>
      </c>
      <c r="BC2659" s="71">
        <v>0</v>
      </c>
      <c r="BD2659" s="68">
        <f t="shared" si="8206"/>
        <v>0</v>
      </c>
      <c r="BE2659" s="68">
        <f t="shared" si="8207"/>
        <v>0</v>
      </c>
      <c r="BF2659" s="67">
        <f t="shared" si="8208"/>
        <v>0</v>
      </c>
      <c r="BG2659" s="67">
        <f t="shared" si="8208"/>
        <v>0</v>
      </c>
      <c r="BH2659" s="68">
        <f t="shared" si="8209"/>
        <v>0</v>
      </c>
      <c r="BI2659" s="67" t="e">
        <f t="shared" si="8210"/>
        <v>#REF!</v>
      </c>
      <c r="BJ2659" s="67" t="e">
        <f t="shared" si="8210"/>
        <v>#REF!</v>
      </c>
      <c r="BK2659" s="68" t="e">
        <f t="shared" si="8211"/>
        <v>#REF!</v>
      </c>
      <c r="BL2659" s="68" t="e">
        <f t="shared" si="8176"/>
        <v>#REF!</v>
      </c>
      <c r="BM2659" s="305">
        <v>0</v>
      </c>
      <c r="BN2659" s="305">
        <v>0</v>
      </c>
      <c r="BO2659" s="306"/>
      <c r="BP2659" s="306"/>
      <c r="BQ2659" s="305">
        <v>0</v>
      </c>
      <c r="BR2659" s="305">
        <v>0</v>
      </c>
      <c r="BS2659" s="114"/>
      <c r="BT2659" s="77"/>
    </row>
    <row r="2660" spans="1:72" s="46" customFormat="1" ht="36.75" hidden="1" customHeight="1">
      <c r="A2660" s="77"/>
      <c r="B2660" s="20">
        <v>2014</v>
      </c>
      <c r="C2660" s="65">
        <v>8317</v>
      </c>
      <c r="D2660" s="20">
        <v>10</v>
      </c>
      <c r="E2660" s="20">
        <v>5000</v>
      </c>
      <c r="F2660" s="20">
        <v>5600</v>
      </c>
      <c r="G2660" s="20">
        <v>566</v>
      </c>
      <c r="H2660" s="20">
        <v>12</v>
      </c>
      <c r="I2660" s="86" t="s">
        <v>1356</v>
      </c>
      <c r="J2660" s="67">
        <v>0</v>
      </c>
      <c r="K2660" s="67">
        <v>0</v>
      </c>
      <c r="L2660" s="68">
        <f t="shared" si="8188"/>
        <v>0</v>
      </c>
      <c r="M2660" s="67">
        <v>0</v>
      </c>
      <c r="N2660" s="67">
        <v>0</v>
      </c>
      <c r="O2660" s="68">
        <f t="shared" si="8189"/>
        <v>0</v>
      </c>
      <c r="P2660" s="68">
        <f t="shared" si="8190"/>
        <v>0</v>
      </c>
      <c r="Q2660" s="71">
        <v>0</v>
      </c>
      <c r="R2660" s="71">
        <v>0</v>
      </c>
      <c r="S2660" s="71">
        <v>0</v>
      </c>
      <c r="T2660" s="71">
        <v>0</v>
      </c>
      <c r="U2660" s="71">
        <v>0</v>
      </c>
      <c r="V2660" s="71">
        <v>0</v>
      </c>
      <c r="W2660" s="67">
        <v>0</v>
      </c>
      <c r="X2660" s="67">
        <v>0</v>
      </c>
      <c r="Y2660" s="68">
        <v>0</v>
      </c>
      <c r="Z2660" s="67">
        <v>0</v>
      </c>
      <c r="AA2660" s="67">
        <v>0</v>
      </c>
      <c r="AB2660" s="68">
        <v>0</v>
      </c>
      <c r="AC2660" s="68">
        <f t="shared" si="8191"/>
        <v>0</v>
      </c>
      <c r="AD2660" s="67">
        <f t="shared" si="8192"/>
        <v>0</v>
      </c>
      <c r="AE2660" s="67">
        <f t="shared" si="8193"/>
        <v>0</v>
      </c>
      <c r="AF2660" s="68">
        <f t="shared" si="8194"/>
        <v>0</v>
      </c>
      <c r="AG2660" s="67" t="e">
        <f>M2660+#REF!-V2660</f>
        <v>#REF!</v>
      </c>
      <c r="AH2660" s="67" t="e">
        <f>N2660+S2660-#REF!</f>
        <v>#REF!</v>
      </c>
      <c r="AI2660" s="68" t="e">
        <f t="shared" si="8197"/>
        <v>#REF!</v>
      </c>
      <c r="AJ2660" s="68" t="e">
        <f t="shared" si="8198"/>
        <v>#REF!</v>
      </c>
      <c r="AK2660" s="71">
        <v>0</v>
      </c>
      <c r="AL2660" s="71">
        <v>0</v>
      </c>
      <c r="AM2660" s="68">
        <f t="shared" si="8199"/>
        <v>0</v>
      </c>
      <c r="AN2660" s="71">
        <v>0</v>
      </c>
      <c r="AO2660" s="71">
        <v>0</v>
      </c>
      <c r="AP2660" s="68">
        <f t="shared" si="8200"/>
        <v>0</v>
      </c>
      <c r="AQ2660" s="68">
        <f t="shared" si="8201"/>
        <v>0</v>
      </c>
      <c r="AR2660" s="71">
        <v>0</v>
      </c>
      <c r="AS2660" s="71">
        <v>0</v>
      </c>
      <c r="AT2660" s="68">
        <f t="shared" si="8202"/>
        <v>0</v>
      </c>
      <c r="AU2660" s="71">
        <v>0</v>
      </c>
      <c r="AV2660" s="71">
        <v>0</v>
      </c>
      <c r="AW2660" s="68">
        <f t="shared" si="8203"/>
        <v>0</v>
      </c>
      <c r="AX2660" s="68">
        <f t="shared" si="8204"/>
        <v>0</v>
      </c>
      <c r="AY2660" s="71">
        <v>0</v>
      </c>
      <c r="AZ2660" s="71">
        <v>0</v>
      </c>
      <c r="BA2660" s="68">
        <f t="shared" si="8205"/>
        <v>0</v>
      </c>
      <c r="BB2660" s="71">
        <v>0</v>
      </c>
      <c r="BC2660" s="71">
        <v>0</v>
      </c>
      <c r="BD2660" s="68">
        <f t="shared" si="8206"/>
        <v>0</v>
      </c>
      <c r="BE2660" s="68">
        <f t="shared" si="8207"/>
        <v>0</v>
      </c>
      <c r="BF2660" s="67">
        <f t="shared" si="8208"/>
        <v>0</v>
      </c>
      <c r="BG2660" s="67">
        <f t="shared" si="8208"/>
        <v>0</v>
      </c>
      <c r="BH2660" s="68">
        <f t="shared" si="8209"/>
        <v>0</v>
      </c>
      <c r="BI2660" s="67" t="e">
        <f t="shared" si="8210"/>
        <v>#REF!</v>
      </c>
      <c r="BJ2660" s="67" t="e">
        <f t="shared" si="8210"/>
        <v>#REF!</v>
      </c>
      <c r="BK2660" s="68" t="e">
        <f t="shared" si="8211"/>
        <v>#REF!</v>
      </c>
      <c r="BL2660" s="68" t="e">
        <f t="shared" si="8176"/>
        <v>#REF!</v>
      </c>
      <c r="BM2660" s="305">
        <v>0</v>
      </c>
      <c r="BN2660" s="305">
        <v>0</v>
      </c>
      <c r="BO2660" s="306"/>
      <c r="BP2660" s="306"/>
      <c r="BQ2660" s="305">
        <v>0</v>
      </c>
      <c r="BR2660" s="305">
        <v>0</v>
      </c>
      <c r="BS2660" s="114"/>
      <c r="BT2660" s="77"/>
    </row>
    <row r="2661" spans="1:72" s="46" customFormat="1" ht="57.75" hidden="1" customHeight="1">
      <c r="A2661" s="77"/>
      <c r="B2661" s="20">
        <v>2014</v>
      </c>
      <c r="C2661" s="65">
        <v>8317</v>
      </c>
      <c r="D2661" s="20">
        <v>10</v>
      </c>
      <c r="E2661" s="20">
        <v>5000</v>
      </c>
      <c r="F2661" s="20">
        <v>5600</v>
      </c>
      <c r="G2661" s="20">
        <v>566</v>
      </c>
      <c r="H2661" s="20">
        <v>13</v>
      </c>
      <c r="I2661" s="86" t="s">
        <v>1357</v>
      </c>
      <c r="J2661" s="67">
        <v>0</v>
      </c>
      <c r="K2661" s="67">
        <v>0</v>
      </c>
      <c r="L2661" s="68">
        <f t="shared" si="8188"/>
        <v>0</v>
      </c>
      <c r="M2661" s="67">
        <v>0</v>
      </c>
      <c r="N2661" s="67">
        <v>0</v>
      </c>
      <c r="O2661" s="68">
        <f t="shared" si="8189"/>
        <v>0</v>
      </c>
      <c r="P2661" s="68">
        <f t="shared" si="8190"/>
        <v>0</v>
      </c>
      <c r="Q2661" s="71">
        <v>0</v>
      </c>
      <c r="R2661" s="71">
        <v>0</v>
      </c>
      <c r="S2661" s="71">
        <v>0</v>
      </c>
      <c r="T2661" s="71">
        <v>0</v>
      </c>
      <c r="U2661" s="71">
        <v>0</v>
      </c>
      <c r="V2661" s="71">
        <v>0</v>
      </c>
      <c r="W2661" s="67">
        <v>0</v>
      </c>
      <c r="X2661" s="67">
        <v>0</v>
      </c>
      <c r="Y2661" s="68">
        <v>0</v>
      </c>
      <c r="Z2661" s="67">
        <v>0</v>
      </c>
      <c r="AA2661" s="67">
        <v>0</v>
      </c>
      <c r="AB2661" s="68">
        <v>0</v>
      </c>
      <c r="AC2661" s="68">
        <f t="shared" si="8191"/>
        <v>0</v>
      </c>
      <c r="AD2661" s="67">
        <f t="shared" si="8192"/>
        <v>0</v>
      </c>
      <c r="AE2661" s="67">
        <f t="shared" si="8193"/>
        <v>0</v>
      </c>
      <c r="AF2661" s="68">
        <f t="shared" si="8194"/>
        <v>0</v>
      </c>
      <c r="AG2661" s="67" t="e">
        <f>M2661+#REF!-V2661</f>
        <v>#REF!</v>
      </c>
      <c r="AH2661" s="67" t="e">
        <f>N2661+S2661-#REF!</f>
        <v>#REF!</v>
      </c>
      <c r="AI2661" s="68" t="e">
        <f t="shared" si="8197"/>
        <v>#REF!</v>
      </c>
      <c r="AJ2661" s="68" t="e">
        <f t="shared" si="8198"/>
        <v>#REF!</v>
      </c>
      <c r="AK2661" s="71">
        <v>0</v>
      </c>
      <c r="AL2661" s="71">
        <v>0</v>
      </c>
      <c r="AM2661" s="68">
        <f t="shared" si="8199"/>
        <v>0</v>
      </c>
      <c r="AN2661" s="71">
        <v>0</v>
      </c>
      <c r="AO2661" s="71">
        <v>0</v>
      </c>
      <c r="AP2661" s="68">
        <f t="shared" si="8200"/>
        <v>0</v>
      </c>
      <c r="AQ2661" s="68">
        <f t="shared" si="8201"/>
        <v>0</v>
      </c>
      <c r="AR2661" s="71">
        <v>0</v>
      </c>
      <c r="AS2661" s="71">
        <v>0</v>
      </c>
      <c r="AT2661" s="68">
        <f t="shared" si="8202"/>
        <v>0</v>
      </c>
      <c r="AU2661" s="71">
        <v>0</v>
      </c>
      <c r="AV2661" s="71">
        <v>0</v>
      </c>
      <c r="AW2661" s="68">
        <f t="shared" si="8203"/>
        <v>0</v>
      </c>
      <c r="AX2661" s="68">
        <f t="shared" si="8204"/>
        <v>0</v>
      </c>
      <c r="AY2661" s="71">
        <v>0</v>
      </c>
      <c r="AZ2661" s="71">
        <v>0</v>
      </c>
      <c r="BA2661" s="68">
        <f t="shared" si="8205"/>
        <v>0</v>
      </c>
      <c r="BB2661" s="71">
        <v>0</v>
      </c>
      <c r="BC2661" s="71">
        <v>0</v>
      </c>
      <c r="BD2661" s="68">
        <f t="shared" si="8206"/>
        <v>0</v>
      </c>
      <c r="BE2661" s="68">
        <f t="shared" si="8207"/>
        <v>0</v>
      </c>
      <c r="BF2661" s="67">
        <f t="shared" si="8208"/>
        <v>0</v>
      </c>
      <c r="BG2661" s="67">
        <f t="shared" si="8208"/>
        <v>0</v>
      </c>
      <c r="BH2661" s="68">
        <f t="shared" si="8209"/>
        <v>0</v>
      </c>
      <c r="BI2661" s="67" t="e">
        <f t="shared" si="8210"/>
        <v>#REF!</v>
      </c>
      <c r="BJ2661" s="67" t="e">
        <f t="shared" si="8210"/>
        <v>#REF!</v>
      </c>
      <c r="BK2661" s="68" t="e">
        <f t="shared" si="8211"/>
        <v>#REF!</v>
      </c>
      <c r="BL2661" s="68" t="e">
        <f t="shared" si="8176"/>
        <v>#REF!</v>
      </c>
      <c r="BM2661" s="305">
        <v>0</v>
      </c>
      <c r="BN2661" s="305">
        <v>0</v>
      </c>
      <c r="BO2661" s="306"/>
      <c r="BP2661" s="306"/>
      <c r="BQ2661" s="305">
        <v>0</v>
      </c>
      <c r="BR2661" s="305">
        <v>0</v>
      </c>
      <c r="BS2661" s="114"/>
      <c r="BT2661" s="77"/>
    </row>
    <row r="2662" spans="1:72" s="46" customFormat="1" ht="36.75" hidden="1" customHeight="1">
      <c r="A2662" s="77"/>
      <c r="B2662" s="20">
        <v>2014</v>
      </c>
      <c r="C2662" s="65">
        <v>8317</v>
      </c>
      <c r="D2662" s="20">
        <v>10</v>
      </c>
      <c r="E2662" s="20">
        <v>5000</v>
      </c>
      <c r="F2662" s="20">
        <v>5600</v>
      </c>
      <c r="G2662" s="20">
        <v>566</v>
      </c>
      <c r="H2662" s="20">
        <v>14</v>
      </c>
      <c r="I2662" s="86" t="s">
        <v>1358</v>
      </c>
      <c r="J2662" s="67">
        <v>0</v>
      </c>
      <c r="K2662" s="67">
        <v>0</v>
      </c>
      <c r="L2662" s="68">
        <f t="shared" si="8188"/>
        <v>0</v>
      </c>
      <c r="M2662" s="67">
        <v>0</v>
      </c>
      <c r="N2662" s="67">
        <v>0</v>
      </c>
      <c r="O2662" s="68">
        <f t="shared" si="8189"/>
        <v>0</v>
      </c>
      <c r="P2662" s="68">
        <f t="shared" si="8190"/>
        <v>0</v>
      </c>
      <c r="Q2662" s="71">
        <v>0</v>
      </c>
      <c r="R2662" s="71">
        <v>0</v>
      </c>
      <c r="S2662" s="71">
        <v>0</v>
      </c>
      <c r="T2662" s="71">
        <v>0</v>
      </c>
      <c r="U2662" s="71">
        <v>0</v>
      </c>
      <c r="V2662" s="71">
        <v>0</v>
      </c>
      <c r="W2662" s="67">
        <v>0</v>
      </c>
      <c r="X2662" s="67">
        <v>0</v>
      </c>
      <c r="Y2662" s="68">
        <v>0</v>
      </c>
      <c r="Z2662" s="67">
        <v>0</v>
      </c>
      <c r="AA2662" s="67">
        <v>0</v>
      </c>
      <c r="AB2662" s="68">
        <v>0</v>
      </c>
      <c r="AC2662" s="68">
        <f t="shared" si="8191"/>
        <v>0</v>
      </c>
      <c r="AD2662" s="67">
        <f t="shared" si="8192"/>
        <v>0</v>
      </c>
      <c r="AE2662" s="67">
        <f t="shared" si="8193"/>
        <v>0</v>
      </c>
      <c r="AF2662" s="68">
        <f t="shared" si="8194"/>
        <v>0</v>
      </c>
      <c r="AG2662" s="67" t="e">
        <f>M2662+#REF!-V2662</f>
        <v>#REF!</v>
      </c>
      <c r="AH2662" s="67" t="e">
        <f>N2662+S2662-#REF!</f>
        <v>#REF!</v>
      </c>
      <c r="AI2662" s="68" t="e">
        <f t="shared" si="8197"/>
        <v>#REF!</v>
      </c>
      <c r="AJ2662" s="68" t="e">
        <f t="shared" si="8198"/>
        <v>#REF!</v>
      </c>
      <c r="AK2662" s="71">
        <v>0</v>
      </c>
      <c r="AL2662" s="71">
        <v>0</v>
      </c>
      <c r="AM2662" s="68">
        <f t="shared" si="8199"/>
        <v>0</v>
      </c>
      <c r="AN2662" s="71">
        <v>0</v>
      </c>
      <c r="AO2662" s="71">
        <v>0</v>
      </c>
      <c r="AP2662" s="68">
        <f t="shared" si="8200"/>
        <v>0</v>
      </c>
      <c r="AQ2662" s="68">
        <f t="shared" si="8201"/>
        <v>0</v>
      </c>
      <c r="AR2662" s="71">
        <v>0</v>
      </c>
      <c r="AS2662" s="71">
        <v>0</v>
      </c>
      <c r="AT2662" s="68">
        <f t="shared" si="8202"/>
        <v>0</v>
      </c>
      <c r="AU2662" s="71">
        <v>0</v>
      </c>
      <c r="AV2662" s="71">
        <v>0</v>
      </c>
      <c r="AW2662" s="68">
        <f t="shared" si="8203"/>
        <v>0</v>
      </c>
      <c r="AX2662" s="68">
        <f t="shared" si="8204"/>
        <v>0</v>
      </c>
      <c r="AY2662" s="71">
        <v>0</v>
      </c>
      <c r="AZ2662" s="71">
        <v>0</v>
      </c>
      <c r="BA2662" s="68">
        <f t="shared" si="8205"/>
        <v>0</v>
      </c>
      <c r="BB2662" s="71">
        <v>0</v>
      </c>
      <c r="BC2662" s="71">
        <v>0</v>
      </c>
      <c r="BD2662" s="68">
        <f t="shared" si="8206"/>
        <v>0</v>
      </c>
      <c r="BE2662" s="68">
        <f t="shared" si="8207"/>
        <v>0</v>
      </c>
      <c r="BF2662" s="67">
        <f t="shared" si="8208"/>
        <v>0</v>
      </c>
      <c r="BG2662" s="67">
        <f t="shared" si="8208"/>
        <v>0</v>
      </c>
      <c r="BH2662" s="68">
        <f t="shared" si="8209"/>
        <v>0</v>
      </c>
      <c r="BI2662" s="67" t="e">
        <f t="shared" si="8210"/>
        <v>#REF!</v>
      </c>
      <c r="BJ2662" s="67" t="e">
        <f t="shared" si="8210"/>
        <v>#REF!</v>
      </c>
      <c r="BK2662" s="68" t="e">
        <f t="shared" si="8211"/>
        <v>#REF!</v>
      </c>
      <c r="BL2662" s="68" t="e">
        <f t="shared" si="8176"/>
        <v>#REF!</v>
      </c>
      <c r="BM2662" s="305">
        <v>0</v>
      </c>
      <c r="BN2662" s="305">
        <v>0</v>
      </c>
      <c r="BO2662" s="306"/>
      <c r="BP2662" s="306"/>
      <c r="BQ2662" s="305">
        <v>0</v>
      </c>
      <c r="BR2662" s="305">
        <v>0</v>
      </c>
      <c r="BS2662" s="114"/>
      <c r="BT2662" s="77"/>
    </row>
    <row r="2663" spans="1:72" s="46" customFormat="1" ht="66.75" hidden="1" customHeight="1">
      <c r="A2663" s="77"/>
      <c r="B2663" s="20">
        <v>2014</v>
      </c>
      <c r="C2663" s="65">
        <v>8317</v>
      </c>
      <c r="D2663" s="20">
        <v>10</v>
      </c>
      <c r="E2663" s="20">
        <v>5000</v>
      </c>
      <c r="F2663" s="20">
        <v>5600</v>
      </c>
      <c r="G2663" s="20">
        <v>566</v>
      </c>
      <c r="H2663" s="20">
        <v>15</v>
      </c>
      <c r="I2663" s="86" t="s">
        <v>1359</v>
      </c>
      <c r="J2663" s="67">
        <v>0</v>
      </c>
      <c r="K2663" s="67">
        <v>0</v>
      </c>
      <c r="L2663" s="68">
        <f t="shared" si="8188"/>
        <v>0</v>
      </c>
      <c r="M2663" s="67">
        <v>0</v>
      </c>
      <c r="N2663" s="67">
        <v>0</v>
      </c>
      <c r="O2663" s="68">
        <f t="shared" si="8189"/>
        <v>0</v>
      </c>
      <c r="P2663" s="68">
        <f t="shared" si="8190"/>
        <v>0</v>
      </c>
      <c r="Q2663" s="71">
        <v>0</v>
      </c>
      <c r="R2663" s="71">
        <v>0</v>
      </c>
      <c r="S2663" s="71">
        <v>0</v>
      </c>
      <c r="T2663" s="71">
        <v>0</v>
      </c>
      <c r="U2663" s="71">
        <v>0</v>
      </c>
      <c r="V2663" s="71">
        <v>0</v>
      </c>
      <c r="W2663" s="67">
        <v>0</v>
      </c>
      <c r="X2663" s="67">
        <v>0</v>
      </c>
      <c r="Y2663" s="68">
        <v>0</v>
      </c>
      <c r="Z2663" s="67">
        <v>0</v>
      </c>
      <c r="AA2663" s="67">
        <v>0</v>
      </c>
      <c r="AB2663" s="68">
        <v>0</v>
      </c>
      <c r="AC2663" s="68">
        <f t="shared" si="8191"/>
        <v>0</v>
      </c>
      <c r="AD2663" s="67">
        <f t="shared" si="8192"/>
        <v>0</v>
      </c>
      <c r="AE2663" s="67">
        <f t="shared" si="8193"/>
        <v>0</v>
      </c>
      <c r="AF2663" s="68">
        <f t="shared" si="8194"/>
        <v>0</v>
      </c>
      <c r="AG2663" s="67" t="e">
        <f>M2663+#REF!-V2663</f>
        <v>#REF!</v>
      </c>
      <c r="AH2663" s="67" t="e">
        <f>N2663+S2663-#REF!</f>
        <v>#REF!</v>
      </c>
      <c r="AI2663" s="68" t="e">
        <f t="shared" si="8197"/>
        <v>#REF!</v>
      </c>
      <c r="AJ2663" s="68" t="e">
        <f t="shared" si="8198"/>
        <v>#REF!</v>
      </c>
      <c r="AK2663" s="71">
        <v>0</v>
      </c>
      <c r="AL2663" s="71">
        <v>0</v>
      </c>
      <c r="AM2663" s="68">
        <f t="shared" si="8199"/>
        <v>0</v>
      </c>
      <c r="AN2663" s="71">
        <v>0</v>
      </c>
      <c r="AO2663" s="71">
        <v>0</v>
      </c>
      <c r="AP2663" s="68">
        <f t="shared" si="8200"/>
        <v>0</v>
      </c>
      <c r="AQ2663" s="68">
        <f t="shared" si="8201"/>
        <v>0</v>
      </c>
      <c r="AR2663" s="71">
        <v>0</v>
      </c>
      <c r="AS2663" s="71">
        <v>0</v>
      </c>
      <c r="AT2663" s="68">
        <f t="shared" si="8202"/>
        <v>0</v>
      </c>
      <c r="AU2663" s="71">
        <v>0</v>
      </c>
      <c r="AV2663" s="71">
        <v>0</v>
      </c>
      <c r="AW2663" s="68">
        <f t="shared" si="8203"/>
        <v>0</v>
      </c>
      <c r="AX2663" s="68">
        <f t="shared" si="8204"/>
        <v>0</v>
      </c>
      <c r="AY2663" s="71">
        <v>0</v>
      </c>
      <c r="AZ2663" s="71">
        <v>0</v>
      </c>
      <c r="BA2663" s="68">
        <f t="shared" si="8205"/>
        <v>0</v>
      </c>
      <c r="BB2663" s="71">
        <v>0</v>
      </c>
      <c r="BC2663" s="71">
        <v>0</v>
      </c>
      <c r="BD2663" s="68">
        <f t="shared" si="8206"/>
        <v>0</v>
      </c>
      <c r="BE2663" s="68">
        <f t="shared" si="8207"/>
        <v>0</v>
      </c>
      <c r="BF2663" s="67">
        <f t="shared" si="8208"/>
        <v>0</v>
      </c>
      <c r="BG2663" s="67">
        <f t="shared" si="8208"/>
        <v>0</v>
      </c>
      <c r="BH2663" s="68">
        <f t="shared" si="8209"/>
        <v>0</v>
      </c>
      <c r="BI2663" s="67" t="e">
        <f t="shared" si="8210"/>
        <v>#REF!</v>
      </c>
      <c r="BJ2663" s="67" t="e">
        <f t="shared" si="8210"/>
        <v>#REF!</v>
      </c>
      <c r="BK2663" s="68" t="e">
        <f t="shared" si="8211"/>
        <v>#REF!</v>
      </c>
      <c r="BL2663" s="68" t="e">
        <f t="shared" si="8176"/>
        <v>#REF!</v>
      </c>
      <c r="BM2663" s="305">
        <v>0</v>
      </c>
      <c r="BN2663" s="305">
        <v>0</v>
      </c>
      <c r="BO2663" s="306"/>
      <c r="BP2663" s="306"/>
      <c r="BQ2663" s="305">
        <v>0</v>
      </c>
      <c r="BR2663" s="305">
        <v>0</v>
      </c>
      <c r="BS2663" s="114"/>
      <c r="BT2663" s="77"/>
    </row>
    <row r="2664" spans="1:72" s="77" customFormat="1" hidden="1">
      <c r="B2664" s="59">
        <v>2014</v>
      </c>
      <c r="C2664" s="60">
        <v>8317</v>
      </c>
      <c r="D2664" s="59">
        <v>10</v>
      </c>
      <c r="E2664" s="59">
        <v>5000</v>
      </c>
      <c r="F2664" s="59">
        <v>5600</v>
      </c>
      <c r="G2664" s="59">
        <v>567</v>
      </c>
      <c r="H2664" s="59"/>
      <c r="I2664" s="61" t="s">
        <v>1360</v>
      </c>
      <c r="J2664" s="62">
        <f>SUM(J2665:J2666)</f>
        <v>0</v>
      </c>
      <c r="K2664" s="62">
        <f t="shared" ref="K2664:P2664" si="8212">SUM(K2665:K2666)</f>
        <v>0</v>
      </c>
      <c r="L2664" s="62">
        <f t="shared" si="8212"/>
        <v>0</v>
      </c>
      <c r="M2664" s="62">
        <f t="shared" si="8212"/>
        <v>0</v>
      </c>
      <c r="N2664" s="62">
        <f t="shared" si="8212"/>
        <v>0</v>
      </c>
      <c r="O2664" s="62">
        <f t="shared" si="8212"/>
        <v>0</v>
      </c>
      <c r="P2664" s="62">
        <f t="shared" si="8212"/>
        <v>0</v>
      </c>
      <c r="Q2664" s="62">
        <f>SUM(Q2665:Q2666)</f>
        <v>0</v>
      </c>
      <c r="R2664" s="62">
        <f t="shared" ref="R2664:S2664" si="8213">SUM(R2665:R2666)</f>
        <v>0</v>
      </c>
      <c r="S2664" s="62">
        <f t="shared" si="8213"/>
        <v>0</v>
      </c>
      <c r="T2664" s="62">
        <f>SUM(T2665:T2666)</f>
        <v>0</v>
      </c>
      <c r="U2664" s="62">
        <f t="shared" ref="U2664:V2664" si="8214">SUM(U2665:U2666)</f>
        <v>0</v>
      </c>
      <c r="V2664" s="62">
        <f t="shared" si="8214"/>
        <v>0</v>
      </c>
      <c r="W2664" s="62">
        <v>0</v>
      </c>
      <c r="X2664" s="62">
        <v>0</v>
      </c>
      <c r="Y2664" s="62">
        <v>0</v>
      </c>
      <c r="Z2664" s="62">
        <v>0</v>
      </c>
      <c r="AA2664" s="62">
        <v>0</v>
      </c>
      <c r="AB2664" s="62">
        <v>0</v>
      </c>
      <c r="AC2664" s="62">
        <f t="shared" ref="AC2664" si="8215">SUM(AC2665:AC2666)</f>
        <v>0</v>
      </c>
      <c r="AD2664" s="62">
        <f>SUM(AD2665:AD2666)</f>
        <v>0</v>
      </c>
      <c r="AE2664" s="62">
        <f t="shared" ref="AE2664:AJ2664" si="8216">SUM(AE2665:AE2666)</f>
        <v>0</v>
      </c>
      <c r="AF2664" s="62">
        <f t="shared" si="8216"/>
        <v>0</v>
      </c>
      <c r="AG2664" s="62" t="e">
        <f t="shared" si="8216"/>
        <v>#REF!</v>
      </c>
      <c r="AH2664" s="62" t="e">
        <f t="shared" si="8216"/>
        <v>#REF!</v>
      </c>
      <c r="AI2664" s="62" t="e">
        <f t="shared" si="8216"/>
        <v>#REF!</v>
      </c>
      <c r="AJ2664" s="62" t="e">
        <f t="shared" si="8216"/>
        <v>#REF!</v>
      </c>
      <c r="AK2664" s="62">
        <f>SUM(AK2665:AK2666)</f>
        <v>0</v>
      </c>
      <c r="AL2664" s="62">
        <f t="shared" ref="AL2664:AQ2664" si="8217">SUM(AL2665:AL2666)</f>
        <v>0</v>
      </c>
      <c r="AM2664" s="62">
        <f t="shared" si="8217"/>
        <v>0</v>
      </c>
      <c r="AN2664" s="62">
        <f t="shared" si="8217"/>
        <v>0</v>
      </c>
      <c r="AO2664" s="62">
        <f t="shared" si="8217"/>
        <v>0</v>
      </c>
      <c r="AP2664" s="62">
        <f t="shared" si="8217"/>
        <v>0</v>
      </c>
      <c r="AQ2664" s="62">
        <f t="shared" si="8217"/>
        <v>0</v>
      </c>
      <c r="AR2664" s="62">
        <f>SUM(AR2665:AR2666)</f>
        <v>0</v>
      </c>
      <c r="AS2664" s="62">
        <f t="shared" ref="AS2664:AX2664" si="8218">SUM(AS2665:AS2666)</f>
        <v>0</v>
      </c>
      <c r="AT2664" s="62">
        <f t="shared" si="8218"/>
        <v>0</v>
      </c>
      <c r="AU2664" s="62">
        <f t="shared" si="8218"/>
        <v>0</v>
      </c>
      <c r="AV2664" s="62">
        <f t="shared" si="8218"/>
        <v>0</v>
      </c>
      <c r="AW2664" s="62">
        <f t="shared" si="8218"/>
        <v>0</v>
      </c>
      <c r="AX2664" s="62">
        <f t="shared" si="8218"/>
        <v>0</v>
      </c>
      <c r="AY2664" s="62">
        <f>SUM(AY2665:AY2666)</f>
        <v>0</v>
      </c>
      <c r="AZ2664" s="62">
        <f t="shared" ref="AZ2664:BE2664" si="8219">SUM(AZ2665:AZ2666)</f>
        <v>0</v>
      </c>
      <c r="BA2664" s="62">
        <f t="shared" si="8219"/>
        <v>0</v>
      </c>
      <c r="BB2664" s="62">
        <f t="shared" si="8219"/>
        <v>0</v>
      </c>
      <c r="BC2664" s="62">
        <f t="shared" si="8219"/>
        <v>0</v>
      </c>
      <c r="BD2664" s="62">
        <f t="shared" si="8219"/>
        <v>0</v>
      </c>
      <c r="BE2664" s="62">
        <f t="shared" si="8219"/>
        <v>0</v>
      </c>
      <c r="BF2664" s="62">
        <f>SUM(BF2665:BF2666)</f>
        <v>0</v>
      </c>
      <c r="BG2664" s="62">
        <f t="shared" ref="BG2664:BK2664" si="8220">SUM(BG2665:BG2666)</f>
        <v>0</v>
      </c>
      <c r="BH2664" s="62">
        <f t="shared" si="8220"/>
        <v>0</v>
      </c>
      <c r="BI2664" s="62" t="e">
        <f t="shared" si="8220"/>
        <v>#REF!</v>
      </c>
      <c r="BJ2664" s="62" t="e">
        <f t="shared" si="8220"/>
        <v>#REF!</v>
      </c>
      <c r="BK2664" s="62" t="e">
        <f t="shared" si="8220"/>
        <v>#REF!</v>
      </c>
      <c r="BL2664" s="62" t="e">
        <f t="shared" si="8176"/>
        <v>#REF!</v>
      </c>
      <c r="BM2664" s="304"/>
      <c r="BN2664" s="304"/>
      <c r="BO2664" s="304"/>
      <c r="BP2664" s="304"/>
      <c r="BQ2664" s="304"/>
      <c r="BR2664" s="304"/>
      <c r="BS2664" s="64"/>
    </row>
    <row r="2665" spans="1:72" s="77" customFormat="1" ht="36.75" hidden="1" customHeight="1">
      <c r="B2665" s="20">
        <v>2014</v>
      </c>
      <c r="C2665" s="65">
        <v>8317</v>
      </c>
      <c r="D2665" s="20">
        <v>10</v>
      </c>
      <c r="E2665" s="20">
        <v>5000</v>
      </c>
      <c r="F2665" s="20">
        <v>5600</v>
      </c>
      <c r="G2665" s="20">
        <v>567</v>
      </c>
      <c r="H2665" s="20">
        <v>1</v>
      </c>
      <c r="I2665" s="118" t="s">
        <v>1361</v>
      </c>
      <c r="J2665" s="67">
        <v>0</v>
      </c>
      <c r="K2665" s="67">
        <v>0</v>
      </c>
      <c r="L2665" s="68">
        <f>J2665+K2665</f>
        <v>0</v>
      </c>
      <c r="M2665" s="67">
        <v>0</v>
      </c>
      <c r="N2665" s="67">
        <v>0</v>
      </c>
      <c r="O2665" s="68">
        <f>+M2665+N2665</f>
        <v>0</v>
      </c>
      <c r="P2665" s="68">
        <f>+L2665+O2665</f>
        <v>0</v>
      </c>
      <c r="Q2665" s="71">
        <v>0</v>
      </c>
      <c r="R2665" s="71">
        <v>0</v>
      </c>
      <c r="S2665" s="71">
        <v>0</v>
      </c>
      <c r="T2665" s="71">
        <v>0</v>
      </c>
      <c r="U2665" s="71">
        <v>0</v>
      </c>
      <c r="V2665" s="71">
        <v>0</v>
      </c>
      <c r="W2665" s="67">
        <v>0</v>
      </c>
      <c r="X2665" s="67">
        <v>0</v>
      </c>
      <c r="Y2665" s="68">
        <v>0</v>
      </c>
      <c r="Z2665" s="67">
        <v>0</v>
      </c>
      <c r="AA2665" s="67">
        <v>0</v>
      </c>
      <c r="AB2665" s="68">
        <v>0</v>
      </c>
      <c r="AC2665" s="68">
        <f t="shared" ref="AC2665:AC2666" si="8221">+Y2665+AB2665</f>
        <v>0</v>
      </c>
      <c r="AD2665" s="67">
        <f>J2665+Q2665-T2665</f>
        <v>0</v>
      </c>
      <c r="AE2665" s="67">
        <f>K2665+R2665-U2665</f>
        <v>0</v>
      </c>
      <c r="AF2665" s="68">
        <f t="shared" ref="AF2665:AF2666" si="8222">AD2665+AE2665</f>
        <v>0</v>
      </c>
      <c r="AG2665" s="67" t="e">
        <f>M2665+#REF!-V2665</f>
        <v>#REF!</v>
      </c>
      <c r="AH2665" s="67" t="e">
        <f>N2665+S2665-#REF!</f>
        <v>#REF!</v>
      </c>
      <c r="AI2665" s="68" t="e">
        <f t="shared" ref="AI2665:AI2666" si="8223">+AG2665+AH2665</f>
        <v>#REF!</v>
      </c>
      <c r="AJ2665" s="68" t="e">
        <f t="shared" ref="AJ2665:AJ2666" si="8224">+AF2665+AI2665</f>
        <v>#REF!</v>
      </c>
      <c r="AK2665" s="71">
        <v>0</v>
      </c>
      <c r="AL2665" s="71">
        <v>0</v>
      </c>
      <c r="AM2665" s="68">
        <f>AK2665+AL2665</f>
        <v>0</v>
      </c>
      <c r="AN2665" s="71">
        <v>0</v>
      </c>
      <c r="AO2665" s="71">
        <v>0</v>
      </c>
      <c r="AP2665" s="68">
        <f>+AN2665+AO2665</f>
        <v>0</v>
      </c>
      <c r="AQ2665" s="68">
        <f>+AM2665+AP2665</f>
        <v>0</v>
      </c>
      <c r="AR2665" s="71">
        <v>0</v>
      </c>
      <c r="AS2665" s="71">
        <v>0</v>
      </c>
      <c r="AT2665" s="68">
        <f>AR2665+AS2665</f>
        <v>0</v>
      </c>
      <c r="AU2665" s="71">
        <v>0</v>
      </c>
      <c r="AV2665" s="71">
        <v>0</v>
      </c>
      <c r="AW2665" s="68">
        <f>+AU2665+AV2665</f>
        <v>0</v>
      </c>
      <c r="AX2665" s="68">
        <f>+AT2665+AW2665</f>
        <v>0</v>
      </c>
      <c r="AY2665" s="71">
        <v>0</v>
      </c>
      <c r="AZ2665" s="71">
        <v>0</v>
      </c>
      <c r="BA2665" s="68">
        <f>AY2665+AZ2665</f>
        <v>0</v>
      </c>
      <c r="BB2665" s="71">
        <v>0</v>
      </c>
      <c r="BC2665" s="71">
        <v>0</v>
      </c>
      <c r="BD2665" s="68">
        <f>+BB2665+BC2665</f>
        <v>0</v>
      </c>
      <c r="BE2665" s="68">
        <f>+BA2665+BD2665</f>
        <v>0</v>
      </c>
      <c r="BF2665" s="67">
        <f t="shared" ref="BF2665:BG2666" si="8225">AD2665-AK2665-AR2665-AY2665</f>
        <v>0</v>
      </c>
      <c r="BG2665" s="67">
        <f t="shared" si="8225"/>
        <v>0</v>
      </c>
      <c r="BH2665" s="68">
        <f t="shared" ref="BH2665:BH2666" si="8226">BF2665+BG2665</f>
        <v>0</v>
      </c>
      <c r="BI2665" s="67" t="e">
        <f t="shared" ref="BI2665:BJ2666" si="8227">AG2665-AN2665-AU2665-BB2665</f>
        <v>#REF!</v>
      </c>
      <c r="BJ2665" s="67" t="e">
        <f t="shared" si="8227"/>
        <v>#REF!</v>
      </c>
      <c r="BK2665" s="68" t="e">
        <f t="shared" ref="BK2665:BK2666" si="8228">+BI2665+BJ2665</f>
        <v>#REF!</v>
      </c>
      <c r="BL2665" s="68" t="e">
        <f t="shared" si="8176"/>
        <v>#REF!</v>
      </c>
      <c r="BM2665" s="305">
        <v>0</v>
      </c>
      <c r="BN2665" s="305">
        <v>0</v>
      </c>
      <c r="BO2665" s="306"/>
      <c r="BP2665" s="306"/>
      <c r="BQ2665" s="305">
        <v>0</v>
      </c>
      <c r="BR2665" s="305">
        <v>0</v>
      </c>
      <c r="BS2665" s="120" t="s">
        <v>208</v>
      </c>
    </row>
    <row r="2666" spans="1:72" s="46" customFormat="1" ht="36.75" hidden="1" customHeight="1">
      <c r="A2666" s="77"/>
      <c r="B2666" s="94">
        <v>2014</v>
      </c>
      <c r="C2666" s="94">
        <v>8317</v>
      </c>
      <c r="D2666" s="94">
        <v>10</v>
      </c>
      <c r="E2666" s="94">
        <v>5000</v>
      </c>
      <c r="F2666" s="94">
        <v>5600</v>
      </c>
      <c r="G2666" s="94">
        <v>567</v>
      </c>
      <c r="H2666" s="20">
        <v>2</v>
      </c>
      <c r="I2666" s="86" t="s">
        <v>1362</v>
      </c>
      <c r="J2666" s="67">
        <v>0</v>
      </c>
      <c r="K2666" s="67">
        <v>0</v>
      </c>
      <c r="L2666" s="68">
        <f>J2666+K2666</f>
        <v>0</v>
      </c>
      <c r="M2666" s="67">
        <v>0</v>
      </c>
      <c r="N2666" s="67">
        <v>0</v>
      </c>
      <c r="O2666" s="68">
        <f>+M2666+N2666</f>
        <v>0</v>
      </c>
      <c r="P2666" s="68">
        <f>+L2666+O2666</f>
        <v>0</v>
      </c>
      <c r="Q2666" s="71">
        <v>0</v>
      </c>
      <c r="R2666" s="71">
        <v>0</v>
      </c>
      <c r="S2666" s="71">
        <v>0</v>
      </c>
      <c r="T2666" s="71">
        <v>0</v>
      </c>
      <c r="U2666" s="71">
        <v>0</v>
      </c>
      <c r="V2666" s="71">
        <v>0</v>
      </c>
      <c r="W2666" s="67">
        <v>0</v>
      </c>
      <c r="X2666" s="67">
        <v>0</v>
      </c>
      <c r="Y2666" s="68">
        <v>0</v>
      </c>
      <c r="Z2666" s="67">
        <v>0</v>
      </c>
      <c r="AA2666" s="67">
        <v>0</v>
      </c>
      <c r="AB2666" s="68">
        <v>0</v>
      </c>
      <c r="AC2666" s="68">
        <f t="shared" si="8221"/>
        <v>0</v>
      </c>
      <c r="AD2666" s="67">
        <f>J2666+Q2666-T2666</f>
        <v>0</v>
      </c>
      <c r="AE2666" s="67">
        <f>K2666+R2666-U2666</f>
        <v>0</v>
      </c>
      <c r="AF2666" s="68">
        <f t="shared" si="8222"/>
        <v>0</v>
      </c>
      <c r="AG2666" s="67" t="e">
        <f>M2666+#REF!-V2666</f>
        <v>#REF!</v>
      </c>
      <c r="AH2666" s="67" t="e">
        <f>N2666+S2666-#REF!</f>
        <v>#REF!</v>
      </c>
      <c r="AI2666" s="68" t="e">
        <f t="shared" si="8223"/>
        <v>#REF!</v>
      </c>
      <c r="AJ2666" s="68" t="e">
        <f t="shared" si="8224"/>
        <v>#REF!</v>
      </c>
      <c r="AK2666" s="71">
        <v>0</v>
      </c>
      <c r="AL2666" s="71">
        <v>0</v>
      </c>
      <c r="AM2666" s="68">
        <f>AK2666+AL2666</f>
        <v>0</v>
      </c>
      <c r="AN2666" s="71">
        <v>0</v>
      </c>
      <c r="AO2666" s="71">
        <v>0</v>
      </c>
      <c r="AP2666" s="68">
        <f>+AN2666+AO2666</f>
        <v>0</v>
      </c>
      <c r="AQ2666" s="68">
        <f>+AM2666+AP2666</f>
        <v>0</v>
      </c>
      <c r="AR2666" s="71">
        <v>0</v>
      </c>
      <c r="AS2666" s="71">
        <v>0</v>
      </c>
      <c r="AT2666" s="68">
        <f>AR2666+AS2666</f>
        <v>0</v>
      </c>
      <c r="AU2666" s="71">
        <v>0</v>
      </c>
      <c r="AV2666" s="71">
        <v>0</v>
      </c>
      <c r="AW2666" s="68">
        <f>+AU2666+AV2666</f>
        <v>0</v>
      </c>
      <c r="AX2666" s="68">
        <f>+AT2666+AW2666</f>
        <v>0</v>
      </c>
      <c r="AY2666" s="71">
        <v>0</v>
      </c>
      <c r="AZ2666" s="71">
        <v>0</v>
      </c>
      <c r="BA2666" s="68">
        <f>AY2666+AZ2666</f>
        <v>0</v>
      </c>
      <c r="BB2666" s="71">
        <v>0</v>
      </c>
      <c r="BC2666" s="71">
        <v>0</v>
      </c>
      <c r="BD2666" s="68">
        <f>+BB2666+BC2666</f>
        <v>0</v>
      </c>
      <c r="BE2666" s="68">
        <f>+BA2666+BD2666</f>
        <v>0</v>
      </c>
      <c r="BF2666" s="67">
        <f t="shared" si="8225"/>
        <v>0</v>
      </c>
      <c r="BG2666" s="67">
        <f t="shared" si="8225"/>
        <v>0</v>
      </c>
      <c r="BH2666" s="68">
        <f t="shared" si="8226"/>
        <v>0</v>
      </c>
      <c r="BI2666" s="67" t="e">
        <f t="shared" si="8227"/>
        <v>#REF!</v>
      </c>
      <c r="BJ2666" s="67" t="e">
        <f t="shared" si="8227"/>
        <v>#REF!</v>
      </c>
      <c r="BK2666" s="68" t="e">
        <f t="shared" si="8228"/>
        <v>#REF!</v>
      </c>
      <c r="BL2666" s="68" t="e">
        <f t="shared" si="8176"/>
        <v>#REF!</v>
      </c>
      <c r="BM2666" s="305">
        <v>0</v>
      </c>
      <c r="BN2666" s="305">
        <v>0</v>
      </c>
      <c r="BO2666" s="306"/>
      <c r="BP2666" s="306"/>
      <c r="BQ2666" s="305">
        <v>0</v>
      </c>
      <c r="BR2666" s="305">
        <v>0</v>
      </c>
      <c r="BS2666" s="114"/>
      <c r="BT2666" s="77"/>
    </row>
    <row r="2667" spans="1:72" s="78" customFormat="1" ht="36.75" hidden="1" customHeight="1">
      <c r="A2667" s="77"/>
      <c r="B2667" s="53">
        <v>2014</v>
      </c>
      <c r="C2667" s="54">
        <v>8317</v>
      </c>
      <c r="D2667" s="53">
        <v>10</v>
      </c>
      <c r="E2667" s="53">
        <v>5000</v>
      </c>
      <c r="F2667" s="53">
        <v>5900</v>
      </c>
      <c r="G2667" s="53"/>
      <c r="H2667" s="53"/>
      <c r="I2667" s="55" t="s">
        <v>366</v>
      </c>
      <c r="J2667" s="56">
        <f>J2668+J2670</f>
        <v>0</v>
      </c>
      <c r="K2667" s="56">
        <f t="shared" ref="K2667:P2667" si="8229">K2668+K2670</f>
        <v>0</v>
      </c>
      <c r="L2667" s="56">
        <f t="shared" si="8229"/>
        <v>0</v>
      </c>
      <c r="M2667" s="56">
        <f t="shared" si="8229"/>
        <v>0</v>
      </c>
      <c r="N2667" s="56">
        <f t="shared" si="8229"/>
        <v>0</v>
      </c>
      <c r="O2667" s="56">
        <f t="shared" si="8229"/>
        <v>0</v>
      </c>
      <c r="P2667" s="56">
        <f t="shared" si="8229"/>
        <v>0</v>
      </c>
      <c r="Q2667" s="56">
        <f>Q2668+Q2670</f>
        <v>0</v>
      </c>
      <c r="R2667" s="56">
        <f t="shared" ref="R2667:S2667" si="8230">R2668+R2670</f>
        <v>0</v>
      </c>
      <c r="S2667" s="56">
        <f t="shared" si="8230"/>
        <v>0</v>
      </c>
      <c r="T2667" s="56">
        <f>T2668+T2670</f>
        <v>0</v>
      </c>
      <c r="U2667" s="56">
        <f t="shared" ref="U2667:V2667" si="8231">U2668+U2670</f>
        <v>0</v>
      </c>
      <c r="V2667" s="56">
        <f t="shared" si="8231"/>
        <v>0</v>
      </c>
      <c r="W2667" s="56">
        <v>0</v>
      </c>
      <c r="X2667" s="56">
        <v>0</v>
      </c>
      <c r="Y2667" s="56">
        <v>0</v>
      </c>
      <c r="Z2667" s="56">
        <v>0</v>
      </c>
      <c r="AA2667" s="56">
        <v>0</v>
      </c>
      <c r="AB2667" s="56">
        <v>0</v>
      </c>
      <c r="AC2667" s="56">
        <f t="shared" ref="AC2667" si="8232">AC2668+AC2670</f>
        <v>0</v>
      </c>
      <c r="AD2667" s="56">
        <f>AD2668+AD2670</f>
        <v>0</v>
      </c>
      <c r="AE2667" s="56">
        <f t="shared" ref="AE2667:AJ2667" si="8233">AE2668+AE2670</f>
        <v>0</v>
      </c>
      <c r="AF2667" s="56">
        <f t="shared" si="8233"/>
        <v>0</v>
      </c>
      <c r="AG2667" s="56" t="e">
        <f t="shared" si="8233"/>
        <v>#REF!</v>
      </c>
      <c r="AH2667" s="56" t="e">
        <f t="shared" si="8233"/>
        <v>#REF!</v>
      </c>
      <c r="AI2667" s="56" t="e">
        <f t="shared" si="8233"/>
        <v>#REF!</v>
      </c>
      <c r="AJ2667" s="56" t="e">
        <f t="shared" si="8233"/>
        <v>#REF!</v>
      </c>
      <c r="AK2667" s="56">
        <f>AK2668+AK2670</f>
        <v>0</v>
      </c>
      <c r="AL2667" s="56">
        <f t="shared" ref="AL2667:AQ2667" si="8234">AL2668+AL2670</f>
        <v>0</v>
      </c>
      <c r="AM2667" s="56">
        <f t="shared" si="8234"/>
        <v>0</v>
      </c>
      <c r="AN2667" s="56">
        <f t="shared" si="8234"/>
        <v>0</v>
      </c>
      <c r="AO2667" s="56">
        <f t="shared" si="8234"/>
        <v>0</v>
      </c>
      <c r="AP2667" s="56">
        <f t="shared" si="8234"/>
        <v>0</v>
      </c>
      <c r="AQ2667" s="56">
        <f t="shared" si="8234"/>
        <v>0</v>
      </c>
      <c r="AR2667" s="56">
        <f>AR2668+AR2670</f>
        <v>0</v>
      </c>
      <c r="AS2667" s="56">
        <f t="shared" ref="AS2667:AX2667" si="8235">AS2668+AS2670</f>
        <v>0</v>
      </c>
      <c r="AT2667" s="56">
        <f t="shared" si="8235"/>
        <v>0</v>
      </c>
      <c r="AU2667" s="56">
        <f t="shared" si="8235"/>
        <v>0</v>
      </c>
      <c r="AV2667" s="56">
        <f t="shared" si="8235"/>
        <v>0</v>
      </c>
      <c r="AW2667" s="56">
        <f t="shared" si="8235"/>
        <v>0</v>
      </c>
      <c r="AX2667" s="56">
        <f t="shared" si="8235"/>
        <v>0</v>
      </c>
      <c r="AY2667" s="56">
        <f>AY2668+AY2670</f>
        <v>0</v>
      </c>
      <c r="AZ2667" s="56">
        <f t="shared" ref="AZ2667:BE2667" si="8236">AZ2668+AZ2670</f>
        <v>0</v>
      </c>
      <c r="BA2667" s="56">
        <f t="shared" si="8236"/>
        <v>0</v>
      </c>
      <c r="BB2667" s="56">
        <f t="shared" si="8236"/>
        <v>0</v>
      </c>
      <c r="BC2667" s="56">
        <f t="shared" si="8236"/>
        <v>0</v>
      </c>
      <c r="BD2667" s="56">
        <f t="shared" si="8236"/>
        <v>0</v>
      </c>
      <c r="BE2667" s="56">
        <f t="shared" si="8236"/>
        <v>0</v>
      </c>
      <c r="BF2667" s="56">
        <f>BF2668+BF2670</f>
        <v>0</v>
      </c>
      <c r="BG2667" s="56">
        <f t="shared" ref="BG2667:BK2667" si="8237">BG2668+BG2670</f>
        <v>0</v>
      </c>
      <c r="BH2667" s="56">
        <f t="shared" si="8237"/>
        <v>0</v>
      </c>
      <c r="BI2667" s="56" t="e">
        <f t="shared" si="8237"/>
        <v>#REF!</v>
      </c>
      <c r="BJ2667" s="56" t="e">
        <f t="shared" si="8237"/>
        <v>#REF!</v>
      </c>
      <c r="BK2667" s="56" t="e">
        <f t="shared" si="8237"/>
        <v>#REF!</v>
      </c>
      <c r="BL2667" s="56" t="e">
        <f t="shared" si="8176"/>
        <v>#REF!</v>
      </c>
      <c r="BM2667" s="303"/>
      <c r="BN2667" s="303"/>
      <c r="BO2667" s="303"/>
      <c r="BP2667" s="303"/>
      <c r="BQ2667" s="303"/>
      <c r="BR2667" s="303"/>
      <c r="BS2667" s="58"/>
      <c r="BT2667" s="77"/>
    </row>
    <row r="2668" spans="1:72" s="79" customFormat="1" ht="36.75" hidden="1" customHeight="1">
      <c r="A2668" s="77"/>
      <c r="B2668" s="59">
        <v>2014</v>
      </c>
      <c r="C2668" s="60">
        <v>8317</v>
      </c>
      <c r="D2668" s="59">
        <v>10</v>
      </c>
      <c r="E2668" s="59">
        <v>5000</v>
      </c>
      <c r="F2668" s="59">
        <v>5900</v>
      </c>
      <c r="G2668" s="59">
        <v>591</v>
      </c>
      <c r="H2668" s="59"/>
      <c r="I2668" s="61" t="s">
        <v>188</v>
      </c>
      <c r="J2668" s="62">
        <f>J2669</f>
        <v>0</v>
      </c>
      <c r="K2668" s="62">
        <f t="shared" ref="K2668:P2668" si="8238">K2669</f>
        <v>0</v>
      </c>
      <c r="L2668" s="62">
        <f t="shared" si="8238"/>
        <v>0</v>
      </c>
      <c r="M2668" s="62">
        <f t="shared" si="8238"/>
        <v>0</v>
      </c>
      <c r="N2668" s="62">
        <f t="shared" si="8238"/>
        <v>0</v>
      </c>
      <c r="O2668" s="62">
        <f t="shared" si="8238"/>
        <v>0</v>
      </c>
      <c r="P2668" s="62">
        <f t="shared" si="8238"/>
        <v>0</v>
      </c>
      <c r="Q2668" s="62">
        <f>Q2669</f>
        <v>0</v>
      </c>
      <c r="R2668" s="62">
        <f t="shared" ref="R2668:V2668" si="8239">R2669</f>
        <v>0</v>
      </c>
      <c r="S2668" s="62">
        <f t="shared" si="8239"/>
        <v>0</v>
      </c>
      <c r="T2668" s="62">
        <f>T2669</f>
        <v>0</v>
      </c>
      <c r="U2668" s="62">
        <f t="shared" si="8239"/>
        <v>0</v>
      </c>
      <c r="V2668" s="62">
        <f t="shared" si="8239"/>
        <v>0</v>
      </c>
      <c r="W2668" s="62">
        <v>0</v>
      </c>
      <c r="X2668" s="62">
        <v>0</v>
      </c>
      <c r="Y2668" s="62">
        <v>0</v>
      </c>
      <c r="Z2668" s="62">
        <v>0</v>
      </c>
      <c r="AA2668" s="62">
        <v>0</v>
      </c>
      <c r="AB2668" s="62">
        <v>0</v>
      </c>
      <c r="AC2668" s="62">
        <f t="shared" ref="AC2668" si="8240">AC2669</f>
        <v>0</v>
      </c>
      <c r="AD2668" s="62">
        <f>AD2669</f>
        <v>0</v>
      </c>
      <c r="AE2668" s="62">
        <f t="shared" ref="AE2668:AJ2668" si="8241">AE2669</f>
        <v>0</v>
      </c>
      <c r="AF2668" s="62">
        <f t="shared" si="8241"/>
        <v>0</v>
      </c>
      <c r="AG2668" s="62" t="e">
        <f t="shared" si="8241"/>
        <v>#REF!</v>
      </c>
      <c r="AH2668" s="62" t="e">
        <f t="shared" si="8241"/>
        <v>#REF!</v>
      </c>
      <c r="AI2668" s="62" t="e">
        <f t="shared" si="8241"/>
        <v>#REF!</v>
      </c>
      <c r="AJ2668" s="62" t="e">
        <f t="shared" si="8241"/>
        <v>#REF!</v>
      </c>
      <c r="AK2668" s="62">
        <f>AK2669</f>
        <v>0</v>
      </c>
      <c r="AL2668" s="62">
        <f t="shared" ref="AL2668:BK2668" si="8242">AL2669</f>
        <v>0</v>
      </c>
      <c r="AM2668" s="62">
        <f t="shared" si="8242"/>
        <v>0</v>
      </c>
      <c r="AN2668" s="62">
        <f t="shared" si="8242"/>
        <v>0</v>
      </c>
      <c r="AO2668" s="62">
        <f t="shared" si="8242"/>
        <v>0</v>
      </c>
      <c r="AP2668" s="62">
        <f t="shared" si="8242"/>
        <v>0</v>
      </c>
      <c r="AQ2668" s="62">
        <f t="shared" si="8242"/>
        <v>0</v>
      </c>
      <c r="AR2668" s="62">
        <f>AR2669</f>
        <v>0</v>
      </c>
      <c r="AS2668" s="62">
        <f t="shared" si="8242"/>
        <v>0</v>
      </c>
      <c r="AT2668" s="62">
        <f t="shared" si="8242"/>
        <v>0</v>
      </c>
      <c r="AU2668" s="62">
        <f t="shared" si="8242"/>
        <v>0</v>
      </c>
      <c r="AV2668" s="62">
        <f t="shared" si="8242"/>
        <v>0</v>
      </c>
      <c r="AW2668" s="62">
        <f t="shared" si="8242"/>
        <v>0</v>
      </c>
      <c r="AX2668" s="62">
        <f t="shared" si="8242"/>
        <v>0</v>
      </c>
      <c r="AY2668" s="62">
        <f>AY2669</f>
        <v>0</v>
      </c>
      <c r="AZ2668" s="62">
        <f t="shared" si="8242"/>
        <v>0</v>
      </c>
      <c r="BA2668" s="62">
        <f t="shared" si="8242"/>
        <v>0</v>
      </c>
      <c r="BB2668" s="62">
        <f t="shared" si="8242"/>
        <v>0</v>
      </c>
      <c r="BC2668" s="62">
        <f t="shared" si="8242"/>
        <v>0</v>
      </c>
      <c r="BD2668" s="62">
        <f t="shared" si="8242"/>
        <v>0</v>
      </c>
      <c r="BE2668" s="62">
        <f t="shared" si="8242"/>
        <v>0</v>
      </c>
      <c r="BF2668" s="62">
        <f>BF2669</f>
        <v>0</v>
      </c>
      <c r="BG2668" s="62">
        <f t="shared" si="8242"/>
        <v>0</v>
      </c>
      <c r="BH2668" s="62">
        <f t="shared" si="8242"/>
        <v>0</v>
      </c>
      <c r="BI2668" s="62" t="e">
        <f t="shared" si="8242"/>
        <v>#REF!</v>
      </c>
      <c r="BJ2668" s="62" t="e">
        <f t="shared" si="8242"/>
        <v>#REF!</v>
      </c>
      <c r="BK2668" s="62" t="e">
        <f t="shared" si="8242"/>
        <v>#REF!</v>
      </c>
      <c r="BL2668" s="62" t="e">
        <f t="shared" si="8176"/>
        <v>#REF!</v>
      </c>
      <c r="BM2668" s="304"/>
      <c r="BN2668" s="304"/>
      <c r="BO2668" s="304"/>
      <c r="BP2668" s="304"/>
      <c r="BQ2668" s="304"/>
      <c r="BR2668" s="304"/>
      <c r="BS2668" s="64"/>
      <c r="BT2668" s="77"/>
    </row>
    <row r="2669" spans="1:72" s="46" customFormat="1" ht="36.75" hidden="1" customHeight="1">
      <c r="A2669" s="77"/>
      <c r="B2669" s="104">
        <v>2014</v>
      </c>
      <c r="C2669" s="105">
        <v>8317</v>
      </c>
      <c r="D2669" s="104">
        <v>10</v>
      </c>
      <c r="E2669" s="104">
        <v>5000</v>
      </c>
      <c r="F2669" s="104">
        <v>5900</v>
      </c>
      <c r="G2669" s="104">
        <v>591</v>
      </c>
      <c r="H2669" s="104">
        <v>1</v>
      </c>
      <c r="I2669" s="66" t="s">
        <v>188</v>
      </c>
      <c r="J2669" s="67">
        <v>0</v>
      </c>
      <c r="K2669" s="67">
        <v>0</v>
      </c>
      <c r="L2669" s="68">
        <f>J2669+K2669</f>
        <v>0</v>
      </c>
      <c r="M2669" s="67">
        <v>0</v>
      </c>
      <c r="N2669" s="67">
        <v>0</v>
      </c>
      <c r="O2669" s="68">
        <f>+M2669+N2669</f>
        <v>0</v>
      </c>
      <c r="P2669" s="68">
        <f>+L2669+O2669</f>
        <v>0</v>
      </c>
      <c r="Q2669" s="71">
        <v>0</v>
      </c>
      <c r="R2669" s="71">
        <v>0</v>
      </c>
      <c r="S2669" s="71">
        <v>0</v>
      </c>
      <c r="T2669" s="71">
        <v>0</v>
      </c>
      <c r="U2669" s="71">
        <v>0</v>
      </c>
      <c r="V2669" s="71">
        <v>0</v>
      </c>
      <c r="W2669" s="67">
        <v>0</v>
      </c>
      <c r="X2669" s="67">
        <v>0</v>
      </c>
      <c r="Y2669" s="68">
        <v>0</v>
      </c>
      <c r="Z2669" s="67">
        <v>0</v>
      </c>
      <c r="AA2669" s="67">
        <v>0</v>
      </c>
      <c r="AB2669" s="68">
        <v>0</v>
      </c>
      <c r="AC2669" s="68">
        <f t="shared" ref="AC2669" si="8243">+Y2669+AB2669</f>
        <v>0</v>
      </c>
      <c r="AD2669" s="67">
        <f>J2669+Q2669-T2669</f>
        <v>0</v>
      </c>
      <c r="AE2669" s="67">
        <f>K2669+R2669-U2669</f>
        <v>0</v>
      </c>
      <c r="AF2669" s="68">
        <f t="shared" ref="AF2669" si="8244">AD2669+AE2669</f>
        <v>0</v>
      </c>
      <c r="AG2669" s="67" t="e">
        <f>M2669+#REF!-V2669</f>
        <v>#REF!</v>
      </c>
      <c r="AH2669" s="67" t="e">
        <f>N2669+S2669-#REF!</f>
        <v>#REF!</v>
      </c>
      <c r="AI2669" s="68" t="e">
        <f t="shared" ref="AI2669" si="8245">+AG2669+AH2669</f>
        <v>#REF!</v>
      </c>
      <c r="AJ2669" s="68" t="e">
        <f t="shared" ref="AJ2669" si="8246">+AF2669+AI2669</f>
        <v>#REF!</v>
      </c>
      <c r="AK2669" s="71">
        <v>0</v>
      </c>
      <c r="AL2669" s="71">
        <v>0</v>
      </c>
      <c r="AM2669" s="68">
        <f>AK2669+AL2669</f>
        <v>0</v>
      </c>
      <c r="AN2669" s="71">
        <v>0</v>
      </c>
      <c r="AO2669" s="71">
        <v>0</v>
      </c>
      <c r="AP2669" s="68">
        <f>+AN2669+AO2669</f>
        <v>0</v>
      </c>
      <c r="AQ2669" s="68">
        <f>+AM2669+AP2669</f>
        <v>0</v>
      </c>
      <c r="AR2669" s="71">
        <v>0</v>
      </c>
      <c r="AS2669" s="71">
        <v>0</v>
      </c>
      <c r="AT2669" s="68">
        <f>AR2669+AS2669</f>
        <v>0</v>
      </c>
      <c r="AU2669" s="71">
        <v>0</v>
      </c>
      <c r="AV2669" s="71">
        <v>0</v>
      </c>
      <c r="AW2669" s="68">
        <f>+AU2669+AV2669</f>
        <v>0</v>
      </c>
      <c r="AX2669" s="68">
        <f>+AT2669+AW2669</f>
        <v>0</v>
      </c>
      <c r="AY2669" s="71">
        <v>0</v>
      </c>
      <c r="AZ2669" s="71">
        <v>0</v>
      </c>
      <c r="BA2669" s="68">
        <f>AY2669+AZ2669</f>
        <v>0</v>
      </c>
      <c r="BB2669" s="71">
        <v>0</v>
      </c>
      <c r="BC2669" s="71">
        <v>0</v>
      </c>
      <c r="BD2669" s="68">
        <f>+BB2669+BC2669</f>
        <v>0</v>
      </c>
      <c r="BE2669" s="68">
        <f>+BA2669+BD2669</f>
        <v>0</v>
      </c>
      <c r="BF2669" s="67">
        <f t="shared" ref="BF2669:BG2669" si="8247">AD2669-AK2669-AR2669-AY2669</f>
        <v>0</v>
      </c>
      <c r="BG2669" s="67">
        <f t="shared" si="8247"/>
        <v>0</v>
      </c>
      <c r="BH2669" s="68">
        <f t="shared" ref="BH2669" si="8248">BF2669+BG2669</f>
        <v>0</v>
      </c>
      <c r="BI2669" s="67" t="e">
        <f t="shared" ref="BI2669:BJ2669" si="8249">AG2669-AN2669-AU2669-BB2669</f>
        <v>#REF!</v>
      </c>
      <c r="BJ2669" s="67" t="e">
        <f t="shared" si="8249"/>
        <v>#REF!</v>
      </c>
      <c r="BK2669" s="68" t="e">
        <f t="shared" ref="BK2669" si="8250">+BI2669+BJ2669</f>
        <v>#REF!</v>
      </c>
      <c r="BL2669" s="68" t="e">
        <f t="shared" si="8176"/>
        <v>#REF!</v>
      </c>
      <c r="BM2669" s="305">
        <v>0</v>
      </c>
      <c r="BN2669" s="305">
        <v>0</v>
      </c>
      <c r="BO2669" s="306"/>
      <c r="BP2669" s="306"/>
      <c r="BQ2669" s="305">
        <v>0</v>
      </c>
      <c r="BR2669" s="305">
        <v>0</v>
      </c>
      <c r="BS2669" s="114" t="s">
        <v>208</v>
      </c>
      <c r="BT2669" s="77"/>
    </row>
    <row r="2670" spans="1:72" s="79" customFormat="1" hidden="1">
      <c r="A2670" s="77"/>
      <c r="B2670" s="59">
        <v>2014</v>
      </c>
      <c r="C2670" s="60">
        <v>8317</v>
      </c>
      <c r="D2670" s="59">
        <v>10</v>
      </c>
      <c r="E2670" s="59">
        <v>5000</v>
      </c>
      <c r="F2670" s="59">
        <v>5900</v>
      </c>
      <c r="G2670" s="59">
        <v>597</v>
      </c>
      <c r="H2670" s="59"/>
      <c r="I2670" s="61" t="s">
        <v>367</v>
      </c>
      <c r="J2670" s="62">
        <f>J2671</f>
        <v>0</v>
      </c>
      <c r="K2670" s="62">
        <f t="shared" ref="K2670:P2670" si="8251">K2671</f>
        <v>0</v>
      </c>
      <c r="L2670" s="62">
        <f t="shared" si="8251"/>
        <v>0</v>
      </c>
      <c r="M2670" s="62">
        <f t="shared" si="8251"/>
        <v>0</v>
      </c>
      <c r="N2670" s="62">
        <f t="shared" si="8251"/>
        <v>0</v>
      </c>
      <c r="O2670" s="62">
        <f t="shared" si="8251"/>
        <v>0</v>
      </c>
      <c r="P2670" s="62">
        <f t="shared" si="8251"/>
        <v>0</v>
      </c>
      <c r="Q2670" s="62">
        <f>Q2671</f>
        <v>0</v>
      </c>
      <c r="R2670" s="62">
        <f t="shared" ref="R2670:V2670" si="8252">R2671</f>
        <v>0</v>
      </c>
      <c r="S2670" s="62">
        <f t="shared" si="8252"/>
        <v>0</v>
      </c>
      <c r="T2670" s="62">
        <f>T2671</f>
        <v>0</v>
      </c>
      <c r="U2670" s="62">
        <f t="shared" si="8252"/>
        <v>0</v>
      </c>
      <c r="V2670" s="62">
        <f t="shared" si="8252"/>
        <v>0</v>
      </c>
      <c r="W2670" s="62">
        <v>0</v>
      </c>
      <c r="X2670" s="62">
        <v>0</v>
      </c>
      <c r="Y2670" s="62">
        <v>0</v>
      </c>
      <c r="Z2670" s="62">
        <v>0</v>
      </c>
      <c r="AA2670" s="62">
        <v>0</v>
      </c>
      <c r="AB2670" s="62">
        <v>0</v>
      </c>
      <c r="AC2670" s="62">
        <f t="shared" ref="AC2670" si="8253">AC2671</f>
        <v>0</v>
      </c>
      <c r="AD2670" s="62">
        <f>AD2671</f>
        <v>0</v>
      </c>
      <c r="AE2670" s="62">
        <f t="shared" ref="AE2670:AJ2670" si="8254">AE2671</f>
        <v>0</v>
      </c>
      <c r="AF2670" s="62">
        <f t="shared" si="8254"/>
        <v>0</v>
      </c>
      <c r="AG2670" s="62" t="e">
        <f t="shared" si="8254"/>
        <v>#REF!</v>
      </c>
      <c r="AH2670" s="62" t="e">
        <f t="shared" si="8254"/>
        <v>#REF!</v>
      </c>
      <c r="AI2670" s="62" t="e">
        <f t="shared" si="8254"/>
        <v>#REF!</v>
      </c>
      <c r="AJ2670" s="62" t="e">
        <f t="shared" si="8254"/>
        <v>#REF!</v>
      </c>
      <c r="AK2670" s="62">
        <f>AK2671</f>
        <v>0</v>
      </c>
      <c r="AL2670" s="62">
        <f t="shared" ref="AL2670:BK2670" si="8255">AL2671</f>
        <v>0</v>
      </c>
      <c r="AM2670" s="62">
        <f t="shared" si="8255"/>
        <v>0</v>
      </c>
      <c r="AN2670" s="62">
        <f t="shared" si="8255"/>
        <v>0</v>
      </c>
      <c r="AO2670" s="62">
        <f t="shared" si="8255"/>
        <v>0</v>
      </c>
      <c r="AP2670" s="62">
        <f t="shared" si="8255"/>
        <v>0</v>
      </c>
      <c r="AQ2670" s="62">
        <f t="shared" si="8255"/>
        <v>0</v>
      </c>
      <c r="AR2670" s="62">
        <f>AR2671</f>
        <v>0</v>
      </c>
      <c r="AS2670" s="62">
        <f t="shared" si="8255"/>
        <v>0</v>
      </c>
      <c r="AT2670" s="62">
        <f t="shared" si="8255"/>
        <v>0</v>
      </c>
      <c r="AU2670" s="62">
        <f t="shared" si="8255"/>
        <v>0</v>
      </c>
      <c r="AV2670" s="62">
        <f t="shared" si="8255"/>
        <v>0</v>
      </c>
      <c r="AW2670" s="62">
        <f t="shared" si="8255"/>
        <v>0</v>
      </c>
      <c r="AX2670" s="62">
        <f t="shared" si="8255"/>
        <v>0</v>
      </c>
      <c r="AY2670" s="62">
        <f>AY2671</f>
        <v>0</v>
      </c>
      <c r="AZ2670" s="62">
        <f t="shared" si="8255"/>
        <v>0</v>
      </c>
      <c r="BA2670" s="62">
        <f t="shared" si="8255"/>
        <v>0</v>
      </c>
      <c r="BB2670" s="62">
        <f t="shared" si="8255"/>
        <v>0</v>
      </c>
      <c r="BC2670" s="62">
        <f t="shared" si="8255"/>
        <v>0</v>
      </c>
      <c r="BD2670" s="62">
        <f t="shared" si="8255"/>
        <v>0</v>
      </c>
      <c r="BE2670" s="62">
        <f t="shared" si="8255"/>
        <v>0</v>
      </c>
      <c r="BF2670" s="62">
        <f>BF2671</f>
        <v>0</v>
      </c>
      <c r="BG2670" s="62">
        <f t="shared" si="8255"/>
        <v>0</v>
      </c>
      <c r="BH2670" s="62">
        <f t="shared" si="8255"/>
        <v>0</v>
      </c>
      <c r="BI2670" s="62" t="e">
        <f t="shared" si="8255"/>
        <v>#REF!</v>
      </c>
      <c r="BJ2670" s="62" t="e">
        <f t="shared" si="8255"/>
        <v>#REF!</v>
      </c>
      <c r="BK2670" s="62" t="e">
        <f t="shared" si="8255"/>
        <v>#REF!</v>
      </c>
      <c r="BL2670" s="62" t="e">
        <f t="shared" si="8176"/>
        <v>#REF!</v>
      </c>
      <c r="BM2670" s="304"/>
      <c r="BN2670" s="304"/>
      <c r="BO2670" s="304"/>
      <c r="BP2670" s="304"/>
      <c r="BQ2670" s="304"/>
      <c r="BR2670" s="304"/>
      <c r="BS2670" s="64"/>
      <c r="BT2670" s="77"/>
    </row>
    <row r="2671" spans="1:72" s="46" customFormat="1" ht="36.75" hidden="1" customHeight="1">
      <c r="A2671" s="77"/>
      <c r="B2671" s="104">
        <v>2014</v>
      </c>
      <c r="C2671" s="105">
        <v>8317</v>
      </c>
      <c r="D2671" s="104">
        <v>10</v>
      </c>
      <c r="E2671" s="104">
        <v>5000</v>
      </c>
      <c r="F2671" s="104">
        <v>5900</v>
      </c>
      <c r="G2671" s="104">
        <v>597</v>
      </c>
      <c r="H2671" s="104">
        <v>1</v>
      </c>
      <c r="I2671" s="66" t="s">
        <v>368</v>
      </c>
      <c r="J2671" s="67">
        <v>0</v>
      </c>
      <c r="K2671" s="67">
        <v>0</v>
      </c>
      <c r="L2671" s="68">
        <f>J2671+K2671</f>
        <v>0</v>
      </c>
      <c r="M2671" s="67">
        <v>0</v>
      </c>
      <c r="N2671" s="67">
        <v>0</v>
      </c>
      <c r="O2671" s="68">
        <f>+M2671+N2671</f>
        <v>0</v>
      </c>
      <c r="P2671" s="68">
        <f>+L2671+O2671</f>
        <v>0</v>
      </c>
      <c r="Q2671" s="71">
        <v>0</v>
      </c>
      <c r="R2671" s="71">
        <v>0</v>
      </c>
      <c r="S2671" s="71">
        <v>0</v>
      </c>
      <c r="T2671" s="71">
        <v>0</v>
      </c>
      <c r="U2671" s="71">
        <v>0</v>
      </c>
      <c r="V2671" s="71">
        <v>0</v>
      </c>
      <c r="W2671" s="67">
        <v>0</v>
      </c>
      <c r="X2671" s="67">
        <v>0</v>
      </c>
      <c r="Y2671" s="68">
        <v>0</v>
      </c>
      <c r="Z2671" s="67">
        <v>0</v>
      </c>
      <c r="AA2671" s="67">
        <v>0</v>
      </c>
      <c r="AB2671" s="68">
        <v>0</v>
      </c>
      <c r="AC2671" s="68">
        <f t="shared" ref="AC2671" si="8256">+Y2671+AB2671</f>
        <v>0</v>
      </c>
      <c r="AD2671" s="67">
        <f>J2671+Q2671-T2671</f>
        <v>0</v>
      </c>
      <c r="AE2671" s="67">
        <f>K2671+R2671-U2671</f>
        <v>0</v>
      </c>
      <c r="AF2671" s="68">
        <f t="shared" ref="AF2671" si="8257">AD2671+AE2671</f>
        <v>0</v>
      </c>
      <c r="AG2671" s="67" t="e">
        <f>M2671+#REF!-V2671</f>
        <v>#REF!</v>
      </c>
      <c r="AH2671" s="67" t="e">
        <f>N2671+S2671-#REF!</f>
        <v>#REF!</v>
      </c>
      <c r="AI2671" s="68" t="e">
        <f t="shared" ref="AI2671" si="8258">+AG2671+AH2671</f>
        <v>#REF!</v>
      </c>
      <c r="AJ2671" s="68" t="e">
        <f t="shared" ref="AJ2671" si="8259">+AF2671+AI2671</f>
        <v>#REF!</v>
      </c>
      <c r="AK2671" s="71">
        <v>0</v>
      </c>
      <c r="AL2671" s="71">
        <v>0</v>
      </c>
      <c r="AM2671" s="68">
        <f>AK2671+AL2671</f>
        <v>0</v>
      </c>
      <c r="AN2671" s="71">
        <v>0</v>
      </c>
      <c r="AO2671" s="71">
        <v>0</v>
      </c>
      <c r="AP2671" s="68">
        <f>+AN2671+AO2671</f>
        <v>0</v>
      </c>
      <c r="AQ2671" s="68">
        <f>+AM2671+AP2671</f>
        <v>0</v>
      </c>
      <c r="AR2671" s="71">
        <v>0</v>
      </c>
      <c r="AS2671" s="71">
        <v>0</v>
      </c>
      <c r="AT2671" s="68">
        <f>AR2671+AS2671</f>
        <v>0</v>
      </c>
      <c r="AU2671" s="71">
        <v>0</v>
      </c>
      <c r="AV2671" s="71">
        <v>0</v>
      </c>
      <c r="AW2671" s="68">
        <f>+AU2671+AV2671</f>
        <v>0</v>
      </c>
      <c r="AX2671" s="68">
        <f>+AT2671+AW2671</f>
        <v>0</v>
      </c>
      <c r="AY2671" s="71">
        <v>0</v>
      </c>
      <c r="AZ2671" s="71">
        <v>0</v>
      </c>
      <c r="BA2671" s="68">
        <f>AY2671+AZ2671</f>
        <v>0</v>
      </c>
      <c r="BB2671" s="71">
        <v>0</v>
      </c>
      <c r="BC2671" s="71">
        <v>0</v>
      </c>
      <c r="BD2671" s="68">
        <f>+BB2671+BC2671</f>
        <v>0</v>
      </c>
      <c r="BE2671" s="68">
        <f>+BA2671+BD2671</f>
        <v>0</v>
      </c>
      <c r="BF2671" s="67">
        <f t="shared" ref="BF2671:BG2671" si="8260">AD2671-AK2671-AR2671-AY2671</f>
        <v>0</v>
      </c>
      <c r="BG2671" s="67">
        <f t="shared" si="8260"/>
        <v>0</v>
      </c>
      <c r="BH2671" s="68">
        <f t="shared" ref="BH2671" si="8261">BF2671+BG2671</f>
        <v>0</v>
      </c>
      <c r="BI2671" s="67" t="e">
        <f t="shared" ref="BI2671:BJ2671" si="8262">AG2671-AN2671-AU2671-BB2671</f>
        <v>#REF!</v>
      </c>
      <c r="BJ2671" s="67" t="e">
        <f t="shared" si="8262"/>
        <v>#REF!</v>
      </c>
      <c r="BK2671" s="68" t="e">
        <f t="shared" ref="BK2671" si="8263">+BI2671+BJ2671</f>
        <v>#REF!</v>
      </c>
      <c r="BL2671" s="68" t="e">
        <f t="shared" si="8176"/>
        <v>#REF!</v>
      </c>
      <c r="BM2671" s="305">
        <v>0</v>
      </c>
      <c r="BN2671" s="305">
        <v>0</v>
      </c>
      <c r="BO2671" s="306"/>
      <c r="BP2671" s="306"/>
      <c r="BQ2671" s="305">
        <v>0</v>
      </c>
      <c r="BR2671" s="305">
        <v>0</v>
      </c>
      <c r="BS2671" s="114" t="s">
        <v>208</v>
      </c>
      <c r="BT2671" s="77"/>
    </row>
    <row r="2672" spans="1:72" s="75" customFormat="1" ht="36.75" customHeight="1">
      <c r="A2672" s="77"/>
      <c r="B2672" s="47">
        <v>2014</v>
      </c>
      <c r="C2672" s="48">
        <v>8317</v>
      </c>
      <c r="D2672" s="47">
        <v>10</v>
      </c>
      <c r="E2672" s="47">
        <v>6000</v>
      </c>
      <c r="F2672" s="47"/>
      <c r="G2672" s="47"/>
      <c r="H2672" s="47"/>
      <c r="I2672" s="49" t="s">
        <v>190</v>
      </c>
      <c r="J2672" s="50">
        <f t="shared" ref="J2672:P2672" si="8264">J2673</f>
        <v>1000000</v>
      </c>
      <c r="K2672" s="50">
        <f t="shared" si="8264"/>
        <v>0</v>
      </c>
      <c r="L2672" s="50">
        <f t="shared" si="8264"/>
        <v>1000000</v>
      </c>
      <c r="M2672" s="50">
        <f t="shared" si="8264"/>
        <v>0</v>
      </c>
      <c r="N2672" s="50">
        <f t="shared" si="8264"/>
        <v>0</v>
      </c>
      <c r="O2672" s="50">
        <f t="shared" si="8264"/>
        <v>0</v>
      </c>
      <c r="P2672" s="50">
        <f t="shared" si="8264"/>
        <v>1000000</v>
      </c>
      <c r="Q2672" s="50">
        <f t="shared" ref="Q2672:AC2672" si="8265">Q2673</f>
        <v>0</v>
      </c>
      <c r="R2672" s="50">
        <f t="shared" si="8265"/>
        <v>0</v>
      </c>
      <c r="S2672" s="50">
        <f t="shared" si="8265"/>
        <v>0</v>
      </c>
      <c r="T2672" s="50">
        <f t="shared" si="8265"/>
        <v>0</v>
      </c>
      <c r="U2672" s="50">
        <f t="shared" si="8265"/>
        <v>0</v>
      </c>
      <c r="V2672" s="50">
        <f t="shared" si="8265"/>
        <v>0</v>
      </c>
      <c r="W2672" s="50">
        <v>0</v>
      </c>
      <c r="X2672" s="50">
        <v>0</v>
      </c>
      <c r="Y2672" s="50">
        <v>0</v>
      </c>
      <c r="Z2672" s="50">
        <v>0</v>
      </c>
      <c r="AA2672" s="50">
        <v>0</v>
      </c>
      <c r="AB2672" s="50">
        <v>0</v>
      </c>
      <c r="AC2672" s="50">
        <f t="shared" si="8265"/>
        <v>0</v>
      </c>
      <c r="AD2672" s="50">
        <f t="shared" ref="AD2672:BK2672" si="8266">AD2673</f>
        <v>1000000</v>
      </c>
      <c r="AE2672" s="50">
        <f t="shared" si="8266"/>
        <v>0</v>
      </c>
      <c r="AF2672" s="50">
        <f t="shared" si="8266"/>
        <v>1000000</v>
      </c>
      <c r="AG2672" s="50">
        <f t="shared" si="8266"/>
        <v>0</v>
      </c>
      <c r="AH2672" s="50">
        <f t="shared" si="8266"/>
        <v>0</v>
      </c>
      <c r="AI2672" s="50">
        <f t="shared" si="8266"/>
        <v>0</v>
      </c>
      <c r="AJ2672" s="50">
        <f t="shared" si="8266"/>
        <v>1000000</v>
      </c>
      <c r="AK2672" s="50">
        <f t="shared" si="8266"/>
        <v>0</v>
      </c>
      <c r="AL2672" s="50">
        <f t="shared" si="8266"/>
        <v>0</v>
      </c>
      <c r="AM2672" s="50">
        <f t="shared" si="8266"/>
        <v>0</v>
      </c>
      <c r="AN2672" s="50">
        <f t="shared" si="8266"/>
        <v>0</v>
      </c>
      <c r="AO2672" s="50">
        <f t="shared" si="8266"/>
        <v>0</v>
      </c>
      <c r="AP2672" s="50">
        <f t="shared" si="8266"/>
        <v>0</v>
      </c>
      <c r="AQ2672" s="50">
        <f t="shared" si="8266"/>
        <v>0</v>
      </c>
      <c r="AR2672" s="50">
        <f t="shared" si="8266"/>
        <v>0</v>
      </c>
      <c r="AS2672" s="50">
        <f t="shared" si="8266"/>
        <v>0</v>
      </c>
      <c r="AT2672" s="50">
        <f t="shared" si="8266"/>
        <v>0</v>
      </c>
      <c r="AU2672" s="50">
        <f t="shared" si="8266"/>
        <v>0</v>
      </c>
      <c r="AV2672" s="50">
        <f t="shared" si="8266"/>
        <v>0</v>
      </c>
      <c r="AW2672" s="50">
        <f t="shared" si="8266"/>
        <v>0</v>
      </c>
      <c r="AX2672" s="50">
        <f t="shared" si="8266"/>
        <v>0</v>
      </c>
      <c r="AY2672" s="50">
        <f t="shared" si="8266"/>
        <v>0</v>
      </c>
      <c r="AZ2672" s="50">
        <f t="shared" si="8266"/>
        <v>0</v>
      </c>
      <c r="BA2672" s="50">
        <f t="shared" si="8266"/>
        <v>0</v>
      </c>
      <c r="BB2672" s="50">
        <f t="shared" si="8266"/>
        <v>0</v>
      </c>
      <c r="BC2672" s="50">
        <f t="shared" si="8266"/>
        <v>0</v>
      </c>
      <c r="BD2672" s="50">
        <f t="shared" si="8266"/>
        <v>0</v>
      </c>
      <c r="BE2672" s="50">
        <f t="shared" si="8266"/>
        <v>0</v>
      </c>
      <c r="BF2672" s="50">
        <f t="shared" si="8266"/>
        <v>1000000</v>
      </c>
      <c r="BG2672" s="50">
        <f t="shared" si="8266"/>
        <v>0</v>
      </c>
      <c r="BH2672" s="50">
        <f t="shared" si="8266"/>
        <v>1000000</v>
      </c>
      <c r="BI2672" s="50">
        <f>BI2673</f>
        <v>0</v>
      </c>
      <c r="BJ2672" s="50">
        <f t="shared" si="8266"/>
        <v>0</v>
      </c>
      <c r="BK2672" s="50">
        <f t="shared" si="8266"/>
        <v>0</v>
      </c>
      <c r="BL2672" s="50">
        <f t="shared" si="8176"/>
        <v>1000000</v>
      </c>
      <c r="BM2672" s="302"/>
      <c r="BN2672" s="302"/>
      <c r="BO2672" s="302"/>
      <c r="BP2672" s="302"/>
      <c r="BQ2672" s="302"/>
      <c r="BR2672" s="302"/>
      <c r="BS2672" s="76"/>
      <c r="BT2672" s="77"/>
    </row>
    <row r="2673" spans="1:72" s="78" customFormat="1" ht="36.75" customHeight="1">
      <c r="A2673" s="77"/>
      <c r="B2673" s="53">
        <v>2014</v>
      </c>
      <c r="C2673" s="54">
        <v>8317</v>
      </c>
      <c r="D2673" s="53">
        <v>10</v>
      </c>
      <c r="E2673" s="53">
        <v>6000</v>
      </c>
      <c r="F2673" s="53">
        <v>6200</v>
      </c>
      <c r="G2673" s="53"/>
      <c r="H2673" s="53"/>
      <c r="I2673" s="55" t="s">
        <v>191</v>
      </c>
      <c r="J2673" s="56">
        <f>J2674+J2685</f>
        <v>1000000</v>
      </c>
      <c r="K2673" s="56">
        <f t="shared" ref="K2673:P2673" si="8267">K2674+K2685</f>
        <v>0</v>
      </c>
      <c r="L2673" s="56">
        <f t="shared" si="8267"/>
        <v>1000000</v>
      </c>
      <c r="M2673" s="56">
        <f t="shared" si="8267"/>
        <v>0</v>
      </c>
      <c r="N2673" s="56">
        <f t="shared" si="8267"/>
        <v>0</v>
      </c>
      <c r="O2673" s="56">
        <f t="shared" si="8267"/>
        <v>0</v>
      </c>
      <c r="P2673" s="56">
        <f t="shared" si="8267"/>
        <v>1000000</v>
      </c>
      <c r="Q2673" s="56">
        <f>Q2674+Q2685</f>
        <v>0</v>
      </c>
      <c r="R2673" s="56">
        <f t="shared" ref="R2673:S2673" si="8268">R2674+R2685</f>
        <v>0</v>
      </c>
      <c r="S2673" s="56">
        <f t="shared" si="8268"/>
        <v>0</v>
      </c>
      <c r="T2673" s="56">
        <f>T2674+T2685</f>
        <v>0</v>
      </c>
      <c r="U2673" s="56">
        <f t="shared" ref="U2673:V2673" si="8269">U2674+U2685</f>
        <v>0</v>
      </c>
      <c r="V2673" s="56">
        <f t="shared" si="8269"/>
        <v>0</v>
      </c>
      <c r="W2673" s="56">
        <v>0</v>
      </c>
      <c r="X2673" s="56">
        <v>0</v>
      </c>
      <c r="Y2673" s="56">
        <v>0</v>
      </c>
      <c r="Z2673" s="56">
        <v>0</v>
      </c>
      <c r="AA2673" s="56">
        <v>0</v>
      </c>
      <c r="AB2673" s="56">
        <v>0</v>
      </c>
      <c r="AC2673" s="56">
        <f>+AC2685</f>
        <v>0</v>
      </c>
      <c r="AD2673" s="56">
        <f>AD2674+AD2685</f>
        <v>1000000</v>
      </c>
      <c r="AE2673" s="56">
        <f t="shared" ref="AE2673:AF2673" si="8270">AE2674+AE2685</f>
        <v>0</v>
      </c>
      <c r="AF2673" s="56">
        <f t="shared" si="8270"/>
        <v>1000000</v>
      </c>
      <c r="AG2673" s="56">
        <f>+AG2685</f>
        <v>0</v>
      </c>
      <c r="AH2673" s="56">
        <f>+AH2685</f>
        <v>0</v>
      </c>
      <c r="AI2673" s="56">
        <f>+AI2685</f>
        <v>0</v>
      </c>
      <c r="AJ2673" s="56">
        <f>+AJ2685</f>
        <v>1000000</v>
      </c>
      <c r="AK2673" s="56">
        <f>AK2674+AK2685</f>
        <v>0</v>
      </c>
      <c r="AL2673" s="56">
        <f t="shared" ref="AL2673:AQ2673" si="8271">AL2674+AL2685</f>
        <v>0</v>
      </c>
      <c r="AM2673" s="56">
        <f t="shared" si="8271"/>
        <v>0</v>
      </c>
      <c r="AN2673" s="56">
        <f t="shared" si="8271"/>
        <v>0</v>
      </c>
      <c r="AO2673" s="56">
        <f t="shared" si="8271"/>
        <v>0</v>
      </c>
      <c r="AP2673" s="56">
        <f t="shared" si="8271"/>
        <v>0</v>
      </c>
      <c r="AQ2673" s="56">
        <f t="shared" si="8271"/>
        <v>0</v>
      </c>
      <c r="AR2673" s="56">
        <f>AR2674+AR2685</f>
        <v>0</v>
      </c>
      <c r="AS2673" s="56">
        <f t="shared" ref="AS2673:AX2673" si="8272">AS2674+AS2685</f>
        <v>0</v>
      </c>
      <c r="AT2673" s="56">
        <f t="shared" si="8272"/>
        <v>0</v>
      </c>
      <c r="AU2673" s="56">
        <f t="shared" si="8272"/>
        <v>0</v>
      </c>
      <c r="AV2673" s="56">
        <f t="shared" si="8272"/>
        <v>0</v>
      </c>
      <c r="AW2673" s="56">
        <f t="shared" si="8272"/>
        <v>0</v>
      </c>
      <c r="AX2673" s="56">
        <f t="shared" si="8272"/>
        <v>0</v>
      </c>
      <c r="AY2673" s="56">
        <f>AY2674+AY2685</f>
        <v>0</v>
      </c>
      <c r="AZ2673" s="56">
        <f t="shared" ref="AZ2673:BE2673" si="8273">AZ2674+AZ2685</f>
        <v>0</v>
      </c>
      <c r="BA2673" s="56">
        <f t="shared" si="8273"/>
        <v>0</v>
      </c>
      <c r="BB2673" s="56">
        <f t="shared" si="8273"/>
        <v>0</v>
      </c>
      <c r="BC2673" s="56">
        <f t="shared" si="8273"/>
        <v>0</v>
      </c>
      <c r="BD2673" s="56">
        <f t="shared" si="8273"/>
        <v>0</v>
      </c>
      <c r="BE2673" s="56">
        <f t="shared" si="8273"/>
        <v>0</v>
      </c>
      <c r="BF2673" s="56">
        <f>BF2674+BF2685</f>
        <v>1000000</v>
      </c>
      <c r="BG2673" s="56">
        <f t="shared" ref="BG2673:BH2673" si="8274">BG2674+BG2685</f>
        <v>0</v>
      </c>
      <c r="BH2673" s="56">
        <f t="shared" si="8274"/>
        <v>1000000</v>
      </c>
      <c r="BI2673" s="56">
        <f>+BI2685</f>
        <v>0</v>
      </c>
      <c r="BJ2673" s="56">
        <f t="shared" ref="BJ2673:BK2673" si="8275">+BJ2685</f>
        <v>0</v>
      </c>
      <c r="BK2673" s="56">
        <f t="shared" si="8275"/>
        <v>0</v>
      </c>
      <c r="BL2673" s="56">
        <f t="shared" si="8176"/>
        <v>1000000</v>
      </c>
      <c r="BM2673" s="303"/>
      <c r="BN2673" s="303"/>
      <c r="BO2673" s="303"/>
      <c r="BP2673" s="303"/>
      <c r="BQ2673" s="303"/>
      <c r="BR2673" s="303"/>
      <c r="BS2673" s="58"/>
      <c r="BT2673" s="77"/>
    </row>
    <row r="2674" spans="1:72" s="79" customFormat="1" ht="36" hidden="1" customHeight="1">
      <c r="A2674" s="77"/>
      <c r="B2674" s="59">
        <v>2014</v>
      </c>
      <c r="C2674" s="60">
        <v>8317</v>
      </c>
      <c r="D2674" s="59">
        <v>10</v>
      </c>
      <c r="E2674" s="59">
        <v>6000</v>
      </c>
      <c r="F2674" s="59">
        <v>6200</v>
      </c>
      <c r="G2674" s="59">
        <v>622</v>
      </c>
      <c r="H2674" s="59"/>
      <c r="I2674" s="61" t="s">
        <v>192</v>
      </c>
      <c r="J2674" s="62">
        <f>+J2675+J2680</f>
        <v>0</v>
      </c>
      <c r="K2674" s="62">
        <f t="shared" ref="K2674:P2674" si="8276">+K2675+K2680</f>
        <v>0</v>
      </c>
      <c r="L2674" s="62">
        <f t="shared" si="8276"/>
        <v>0</v>
      </c>
      <c r="M2674" s="62">
        <f t="shared" si="8276"/>
        <v>0</v>
      </c>
      <c r="N2674" s="62">
        <f t="shared" si="8276"/>
        <v>0</v>
      </c>
      <c r="O2674" s="62">
        <f t="shared" si="8276"/>
        <v>0</v>
      </c>
      <c r="P2674" s="62">
        <f t="shared" si="8276"/>
        <v>0</v>
      </c>
      <c r="Q2674" s="62">
        <f>+Q2675+Q2680</f>
        <v>0</v>
      </c>
      <c r="R2674" s="62">
        <f t="shared" ref="R2674:S2674" si="8277">+R2675+R2680</f>
        <v>0</v>
      </c>
      <c r="S2674" s="62">
        <f t="shared" si="8277"/>
        <v>0</v>
      </c>
      <c r="T2674" s="62">
        <f>+T2675+T2680</f>
        <v>0</v>
      </c>
      <c r="U2674" s="62">
        <f t="shared" ref="U2674:V2674" si="8278">+U2675+U2680</f>
        <v>0</v>
      </c>
      <c r="V2674" s="62">
        <f t="shared" si="8278"/>
        <v>0</v>
      </c>
      <c r="W2674" s="62">
        <v>0</v>
      </c>
      <c r="X2674" s="62">
        <v>0</v>
      </c>
      <c r="Y2674" s="62">
        <v>0</v>
      </c>
      <c r="Z2674" s="62">
        <v>0</v>
      </c>
      <c r="AA2674" s="62">
        <v>0</v>
      </c>
      <c r="AB2674" s="62">
        <v>0</v>
      </c>
      <c r="AC2674" s="62">
        <f t="shared" ref="AC2674" si="8279">+AC2675+AC2680</f>
        <v>0</v>
      </c>
      <c r="AD2674" s="62">
        <f>+AD2675+AD2680</f>
        <v>0</v>
      </c>
      <c r="AE2674" s="62">
        <f t="shared" ref="AE2674:AJ2674" si="8280">+AE2675+AE2680</f>
        <v>0</v>
      </c>
      <c r="AF2674" s="62">
        <f t="shared" si="8280"/>
        <v>0</v>
      </c>
      <c r="AG2674" s="62" t="e">
        <f t="shared" si="8280"/>
        <v>#REF!</v>
      </c>
      <c r="AH2674" s="62" t="e">
        <f t="shared" si="8280"/>
        <v>#REF!</v>
      </c>
      <c r="AI2674" s="62" t="e">
        <f t="shared" si="8280"/>
        <v>#REF!</v>
      </c>
      <c r="AJ2674" s="62" t="e">
        <f t="shared" si="8280"/>
        <v>#REF!</v>
      </c>
      <c r="AK2674" s="62">
        <f>+AK2675+AK2680</f>
        <v>0</v>
      </c>
      <c r="AL2674" s="62">
        <f t="shared" ref="AL2674:AQ2674" si="8281">+AL2675+AL2680</f>
        <v>0</v>
      </c>
      <c r="AM2674" s="62">
        <f t="shared" si="8281"/>
        <v>0</v>
      </c>
      <c r="AN2674" s="62">
        <f t="shared" si="8281"/>
        <v>0</v>
      </c>
      <c r="AO2674" s="62">
        <f t="shared" si="8281"/>
        <v>0</v>
      </c>
      <c r="AP2674" s="62">
        <f t="shared" si="8281"/>
        <v>0</v>
      </c>
      <c r="AQ2674" s="62">
        <f t="shared" si="8281"/>
        <v>0</v>
      </c>
      <c r="AR2674" s="62">
        <f>+AR2675+AR2680</f>
        <v>0</v>
      </c>
      <c r="AS2674" s="62">
        <f t="shared" ref="AS2674:AX2674" si="8282">+AS2675+AS2680</f>
        <v>0</v>
      </c>
      <c r="AT2674" s="62">
        <f t="shared" si="8282"/>
        <v>0</v>
      </c>
      <c r="AU2674" s="62">
        <f t="shared" si="8282"/>
        <v>0</v>
      </c>
      <c r="AV2674" s="62">
        <f t="shared" si="8282"/>
        <v>0</v>
      </c>
      <c r="AW2674" s="62">
        <f t="shared" si="8282"/>
        <v>0</v>
      </c>
      <c r="AX2674" s="62">
        <f t="shared" si="8282"/>
        <v>0</v>
      </c>
      <c r="AY2674" s="62">
        <f>+AY2675+AY2680</f>
        <v>0</v>
      </c>
      <c r="AZ2674" s="62">
        <f t="shared" ref="AZ2674:BE2674" si="8283">+AZ2675+AZ2680</f>
        <v>0</v>
      </c>
      <c r="BA2674" s="62">
        <f t="shared" si="8283"/>
        <v>0</v>
      </c>
      <c r="BB2674" s="62">
        <f t="shared" si="8283"/>
        <v>0</v>
      </c>
      <c r="BC2674" s="62">
        <f t="shared" si="8283"/>
        <v>0</v>
      </c>
      <c r="BD2674" s="62">
        <f t="shared" si="8283"/>
        <v>0</v>
      </c>
      <c r="BE2674" s="62">
        <f t="shared" si="8283"/>
        <v>0</v>
      </c>
      <c r="BF2674" s="62">
        <f>+BF2675+BF2680</f>
        <v>0</v>
      </c>
      <c r="BG2674" s="62">
        <f t="shared" ref="BG2674:BI2674" si="8284">+BG2675+BG2680</f>
        <v>0</v>
      </c>
      <c r="BH2674" s="62">
        <f t="shared" si="8284"/>
        <v>0</v>
      </c>
      <c r="BI2674" s="62" t="e">
        <f t="shared" si="8284"/>
        <v>#REF!</v>
      </c>
      <c r="BJ2674" s="62" t="e">
        <f t="shared" ref="BJ2674:BK2674" si="8285">+BJ2675+BJ2680</f>
        <v>#REF!</v>
      </c>
      <c r="BK2674" s="62" t="e">
        <f t="shared" si="8285"/>
        <v>#REF!</v>
      </c>
      <c r="BL2674" s="62" t="e">
        <f t="shared" si="8176"/>
        <v>#REF!</v>
      </c>
      <c r="BM2674" s="304"/>
      <c r="BN2674" s="304"/>
      <c r="BO2674" s="304"/>
      <c r="BP2674" s="304"/>
      <c r="BQ2674" s="304"/>
      <c r="BR2674" s="304"/>
      <c r="BS2674" s="64"/>
      <c r="BT2674" s="77"/>
    </row>
    <row r="2675" spans="1:72" s="46" customFormat="1" ht="36.75" hidden="1" customHeight="1">
      <c r="A2675" s="77"/>
      <c r="B2675" s="104">
        <v>2014</v>
      </c>
      <c r="C2675" s="105">
        <v>8317</v>
      </c>
      <c r="D2675" s="104">
        <v>10</v>
      </c>
      <c r="E2675" s="104">
        <v>6000</v>
      </c>
      <c r="F2675" s="104">
        <v>6200</v>
      </c>
      <c r="G2675" s="104">
        <v>622</v>
      </c>
      <c r="H2675" s="104">
        <v>1</v>
      </c>
      <c r="I2675" s="211" t="s">
        <v>1363</v>
      </c>
      <c r="J2675" s="67">
        <f>SUM(J2676:J2679)</f>
        <v>0</v>
      </c>
      <c r="K2675" s="67">
        <f t="shared" ref="K2675:P2675" si="8286">SUM(K2676:K2679)</f>
        <v>0</v>
      </c>
      <c r="L2675" s="68">
        <f t="shared" si="8286"/>
        <v>0</v>
      </c>
      <c r="M2675" s="67">
        <f t="shared" si="8286"/>
        <v>0</v>
      </c>
      <c r="N2675" s="67">
        <f t="shared" si="8286"/>
        <v>0</v>
      </c>
      <c r="O2675" s="68">
        <f t="shared" si="8286"/>
        <v>0</v>
      </c>
      <c r="P2675" s="68">
        <f t="shared" si="8286"/>
        <v>0</v>
      </c>
      <c r="Q2675" s="67">
        <f>SUM(Q2676:Q2679)</f>
        <v>0</v>
      </c>
      <c r="R2675" s="67">
        <f t="shared" ref="R2675:S2675" si="8287">SUM(R2676:R2679)</f>
        <v>0</v>
      </c>
      <c r="S2675" s="67">
        <f t="shared" si="8287"/>
        <v>0</v>
      </c>
      <c r="T2675" s="67">
        <f>SUM(T2676:T2679)</f>
        <v>0</v>
      </c>
      <c r="U2675" s="67">
        <f t="shared" ref="U2675:V2675" si="8288">SUM(U2676:U2679)</f>
        <v>0</v>
      </c>
      <c r="V2675" s="67">
        <f t="shared" si="8288"/>
        <v>0</v>
      </c>
      <c r="W2675" s="67">
        <v>0</v>
      </c>
      <c r="X2675" s="67">
        <v>0</v>
      </c>
      <c r="Y2675" s="68">
        <v>0</v>
      </c>
      <c r="Z2675" s="67">
        <v>0</v>
      </c>
      <c r="AA2675" s="67">
        <v>0</v>
      </c>
      <c r="AB2675" s="68">
        <v>0</v>
      </c>
      <c r="AC2675" s="68">
        <f t="shared" ref="AC2675" si="8289">SUM(AC2676:AC2679)</f>
        <v>0</v>
      </c>
      <c r="AD2675" s="67">
        <f>SUM(AD2676:AD2679)</f>
        <v>0</v>
      </c>
      <c r="AE2675" s="67">
        <f t="shared" ref="AE2675:AJ2675" si="8290">SUM(AE2676:AE2679)</f>
        <v>0</v>
      </c>
      <c r="AF2675" s="68">
        <f t="shared" si="8290"/>
        <v>0</v>
      </c>
      <c r="AG2675" s="67" t="e">
        <f t="shared" si="8290"/>
        <v>#REF!</v>
      </c>
      <c r="AH2675" s="67" t="e">
        <f t="shared" si="8290"/>
        <v>#REF!</v>
      </c>
      <c r="AI2675" s="68" t="e">
        <f t="shared" si="8290"/>
        <v>#REF!</v>
      </c>
      <c r="AJ2675" s="68" t="e">
        <f t="shared" si="8290"/>
        <v>#REF!</v>
      </c>
      <c r="AK2675" s="67">
        <f>SUM(AK2676:AK2679)</f>
        <v>0</v>
      </c>
      <c r="AL2675" s="67">
        <f t="shared" ref="AL2675:AQ2675" si="8291">SUM(AL2676:AL2679)</f>
        <v>0</v>
      </c>
      <c r="AM2675" s="68">
        <f t="shared" si="8291"/>
        <v>0</v>
      </c>
      <c r="AN2675" s="67">
        <f t="shared" si="8291"/>
        <v>0</v>
      </c>
      <c r="AO2675" s="67">
        <f t="shared" si="8291"/>
        <v>0</v>
      </c>
      <c r="AP2675" s="68">
        <f t="shared" si="8291"/>
        <v>0</v>
      </c>
      <c r="AQ2675" s="68">
        <f t="shared" si="8291"/>
        <v>0</v>
      </c>
      <c r="AR2675" s="67">
        <f>SUM(AR2676:AR2679)</f>
        <v>0</v>
      </c>
      <c r="AS2675" s="67">
        <f t="shared" ref="AS2675:AX2675" si="8292">SUM(AS2676:AS2679)</f>
        <v>0</v>
      </c>
      <c r="AT2675" s="68">
        <f t="shared" si="8292"/>
        <v>0</v>
      </c>
      <c r="AU2675" s="67">
        <f t="shared" si="8292"/>
        <v>0</v>
      </c>
      <c r="AV2675" s="67">
        <f t="shared" si="8292"/>
        <v>0</v>
      </c>
      <c r="AW2675" s="68">
        <f t="shared" si="8292"/>
        <v>0</v>
      </c>
      <c r="AX2675" s="68">
        <f t="shared" si="8292"/>
        <v>0</v>
      </c>
      <c r="AY2675" s="67">
        <f>SUM(AY2676:AY2679)</f>
        <v>0</v>
      </c>
      <c r="AZ2675" s="67">
        <f t="shared" ref="AZ2675:BE2675" si="8293">SUM(AZ2676:AZ2679)</f>
        <v>0</v>
      </c>
      <c r="BA2675" s="68">
        <f t="shared" si="8293"/>
        <v>0</v>
      </c>
      <c r="BB2675" s="67">
        <f t="shared" si="8293"/>
        <v>0</v>
      </c>
      <c r="BC2675" s="67">
        <f t="shared" si="8293"/>
        <v>0</v>
      </c>
      <c r="BD2675" s="68">
        <f t="shared" si="8293"/>
        <v>0</v>
      </c>
      <c r="BE2675" s="68">
        <f t="shared" si="8293"/>
        <v>0</v>
      </c>
      <c r="BF2675" s="67">
        <f>SUM(BF2676:BF2679)</f>
        <v>0</v>
      </c>
      <c r="BG2675" s="67">
        <f t="shared" ref="BG2675:BI2675" si="8294">SUM(BG2676:BG2679)</f>
        <v>0</v>
      </c>
      <c r="BH2675" s="68">
        <f t="shared" si="8294"/>
        <v>0</v>
      </c>
      <c r="BI2675" s="67" t="e">
        <f t="shared" si="8294"/>
        <v>#REF!</v>
      </c>
      <c r="BJ2675" s="67" t="e">
        <f t="shared" ref="BJ2675:BK2675" si="8295">SUM(BJ2676:BJ2679)</f>
        <v>#REF!</v>
      </c>
      <c r="BK2675" s="68" t="e">
        <f t="shared" si="8295"/>
        <v>#REF!</v>
      </c>
      <c r="BL2675" s="68" t="e">
        <f t="shared" si="8176"/>
        <v>#REF!</v>
      </c>
      <c r="BM2675" s="307">
        <v>0</v>
      </c>
      <c r="BN2675" s="305"/>
      <c r="BO2675" s="307">
        <v>0</v>
      </c>
      <c r="BP2675" s="305"/>
      <c r="BQ2675" s="307">
        <v>0</v>
      </c>
      <c r="BR2675" s="305"/>
      <c r="BS2675" s="114"/>
      <c r="BT2675" s="77"/>
    </row>
    <row r="2676" spans="1:72" s="46" customFormat="1" hidden="1">
      <c r="A2676" s="77"/>
      <c r="B2676" s="104">
        <v>2014</v>
      </c>
      <c r="C2676" s="105">
        <v>8317</v>
      </c>
      <c r="D2676" s="104">
        <v>10</v>
      </c>
      <c r="E2676" s="104">
        <v>6000</v>
      </c>
      <c r="F2676" s="104">
        <v>6200</v>
      </c>
      <c r="G2676" s="104">
        <v>622</v>
      </c>
      <c r="H2676" s="104"/>
      <c r="I2676" s="211" t="s">
        <v>1363</v>
      </c>
      <c r="J2676" s="67">
        <v>0</v>
      </c>
      <c r="K2676" s="67">
        <v>0</v>
      </c>
      <c r="L2676" s="68">
        <f>J2676+K2676</f>
        <v>0</v>
      </c>
      <c r="M2676" s="67">
        <v>0</v>
      </c>
      <c r="N2676" s="67">
        <v>0</v>
      </c>
      <c r="O2676" s="68">
        <f>+M2676+N2676</f>
        <v>0</v>
      </c>
      <c r="P2676" s="68">
        <f>+L2676+O2676</f>
        <v>0</v>
      </c>
      <c r="Q2676" s="71">
        <v>0</v>
      </c>
      <c r="R2676" s="71">
        <v>0</v>
      </c>
      <c r="S2676" s="71">
        <v>0</v>
      </c>
      <c r="T2676" s="71">
        <v>0</v>
      </c>
      <c r="U2676" s="71">
        <v>0</v>
      </c>
      <c r="V2676" s="71">
        <v>0</v>
      </c>
      <c r="W2676" s="67">
        <v>0</v>
      </c>
      <c r="X2676" s="67">
        <v>0</v>
      </c>
      <c r="Y2676" s="68">
        <v>0</v>
      </c>
      <c r="Z2676" s="67">
        <v>0</v>
      </c>
      <c r="AA2676" s="67">
        <v>0</v>
      </c>
      <c r="AB2676" s="68">
        <v>0</v>
      </c>
      <c r="AC2676" s="68">
        <f t="shared" ref="AC2676:AC2679" si="8296">+Y2676+AB2676</f>
        <v>0</v>
      </c>
      <c r="AD2676" s="67">
        <f t="shared" ref="AD2676:AE2679" si="8297">J2676+Q2676-T2676</f>
        <v>0</v>
      </c>
      <c r="AE2676" s="67">
        <f t="shared" si="8297"/>
        <v>0</v>
      </c>
      <c r="AF2676" s="68">
        <f t="shared" ref="AF2676:AF2679" si="8298">AD2676+AE2676</f>
        <v>0</v>
      </c>
      <c r="AG2676" s="67" t="e">
        <f>M2676+#REF!-V2676</f>
        <v>#REF!</v>
      </c>
      <c r="AH2676" s="67" t="e">
        <f>N2676+S2676-#REF!</f>
        <v>#REF!</v>
      </c>
      <c r="AI2676" s="68" t="e">
        <f t="shared" ref="AI2676:AI2679" si="8299">+AG2676+AH2676</f>
        <v>#REF!</v>
      </c>
      <c r="AJ2676" s="68" t="e">
        <f t="shared" ref="AJ2676:AJ2679" si="8300">+AF2676+AI2676</f>
        <v>#REF!</v>
      </c>
      <c r="AK2676" s="71">
        <v>0</v>
      </c>
      <c r="AL2676" s="71">
        <v>0</v>
      </c>
      <c r="AM2676" s="68">
        <f>AK2676+AL2676</f>
        <v>0</v>
      </c>
      <c r="AN2676" s="71">
        <v>0</v>
      </c>
      <c r="AO2676" s="71">
        <v>0</v>
      </c>
      <c r="AP2676" s="68">
        <f>+AN2676+AO2676</f>
        <v>0</v>
      </c>
      <c r="AQ2676" s="68">
        <f>+AM2676+AP2676</f>
        <v>0</v>
      </c>
      <c r="AR2676" s="71">
        <v>0</v>
      </c>
      <c r="AS2676" s="71">
        <v>0</v>
      </c>
      <c r="AT2676" s="68">
        <f>AR2676+AS2676</f>
        <v>0</v>
      </c>
      <c r="AU2676" s="71">
        <v>0</v>
      </c>
      <c r="AV2676" s="71">
        <v>0</v>
      </c>
      <c r="AW2676" s="68">
        <f>+AU2676+AV2676</f>
        <v>0</v>
      </c>
      <c r="AX2676" s="68">
        <f>+AT2676+AW2676</f>
        <v>0</v>
      </c>
      <c r="AY2676" s="71">
        <v>0</v>
      </c>
      <c r="AZ2676" s="71">
        <v>0</v>
      </c>
      <c r="BA2676" s="68">
        <f>AY2676+AZ2676</f>
        <v>0</v>
      </c>
      <c r="BB2676" s="71">
        <v>0</v>
      </c>
      <c r="BC2676" s="71">
        <v>0</v>
      </c>
      <c r="BD2676" s="68">
        <f>+BB2676+BC2676</f>
        <v>0</v>
      </c>
      <c r="BE2676" s="68">
        <f>+BA2676+BD2676</f>
        <v>0</v>
      </c>
      <c r="BF2676" s="67">
        <f t="shared" ref="BF2676:BG2679" si="8301">AD2676-AK2676-AR2676-AY2676</f>
        <v>0</v>
      </c>
      <c r="BG2676" s="67">
        <f t="shared" si="8301"/>
        <v>0</v>
      </c>
      <c r="BH2676" s="68">
        <f t="shared" ref="BH2676:BH2679" si="8302">BF2676+BG2676</f>
        <v>0</v>
      </c>
      <c r="BI2676" s="67" t="e">
        <f t="shared" ref="BI2676:BI2679" si="8303">AG2676-AN2676-AU2676-BB2676</f>
        <v>#REF!</v>
      </c>
      <c r="BJ2676" s="67" t="e">
        <f t="shared" ref="BJ2676:BJ2679" si="8304">AH2676-AO2676-AV2676-BC2676</f>
        <v>#REF!</v>
      </c>
      <c r="BK2676" s="68" t="e">
        <f t="shared" ref="BK2676:BK2679" si="8305">AI2676-AP2676-AW2676-BD2676</f>
        <v>#REF!</v>
      </c>
      <c r="BL2676" s="68" t="e">
        <f t="shared" si="8176"/>
        <v>#REF!</v>
      </c>
      <c r="BM2676" s="305">
        <v>0</v>
      </c>
      <c r="BN2676" s="305">
        <v>0</v>
      </c>
      <c r="BO2676" s="306"/>
      <c r="BP2676" s="306"/>
      <c r="BQ2676" s="305">
        <v>0</v>
      </c>
      <c r="BR2676" s="305">
        <v>0</v>
      </c>
      <c r="BS2676" s="123"/>
      <c r="BT2676" s="77"/>
    </row>
    <row r="2677" spans="1:72" s="46" customFormat="1" hidden="1">
      <c r="A2677" s="77"/>
      <c r="B2677" s="104">
        <v>2014</v>
      </c>
      <c r="C2677" s="105">
        <v>8317</v>
      </c>
      <c r="D2677" s="104">
        <v>10</v>
      </c>
      <c r="E2677" s="104">
        <v>6000</v>
      </c>
      <c r="F2677" s="104">
        <v>6200</v>
      </c>
      <c r="G2677" s="104">
        <v>622</v>
      </c>
      <c r="H2677" s="104"/>
      <c r="I2677" s="211" t="s">
        <v>1363</v>
      </c>
      <c r="J2677" s="67">
        <v>0</v>
      </c>
      <c r="K2677" s="67">
        <v>0</v>
      </c>
      <c r="L2677" s="68">
        <f>J2677+K2677</f>
        <v>0</v>
      </c>
      <c r="M2677" s="67">
        <v>0</v>
      </c>
      <c r="N2677" s="67">
        <v>0</v>
      </c>
      <c r="O2677" s="68">
        <f>+M2677+N2677</f>
        <v>0</v>
      </c>
      <c r="P2677" s="68">
        <f>+L2677+O2677</f>
        <v>0</v>
      </c>
      <c r="Q2677" s="71">
        <v>0</v>
      </c>
      <c r="R2677" s="71">
        <v>0</v>
      </c>
      <c r="S2677" s="71">
        <v>0</v>
      </c>
      <c r="T2677" s="71">
        <v>0</v>
      </c>
      <c r="U2677" s="71">
        <v>0</v>
      </c>
      <c r="V2677" s="71">
        <v>0</v>
      </c>
      <c r="W2677" s="67">
        <v>0</v>
      </c>
      <c r="X2677" s="67">
        <v>0</v>
      </c>
      <c r="Y2677" s="68">
        <v>0</v>
      </c>
      <c r="Z2677" s="67">
        <v>0</v>
      </c>
      <c r="AA2677" s="67">
        <v>0</v>
      </c>
      <c r="AB2677" s="68">
        <v>0</v>
      </c>
      <c r="AC2677" s="68">
        <f t="shared" si="8296"/>
        <v>0</v>
      </c>
      <c r="AD2677" s="67">
        <f t="shared" si="8297"/>
        <v>0</v>
      </c>
      <c r="AE2677" s="67">
        <f t="shared" si="8297"/>
        <v>0</v>
      </c>
      <c r="AF2677" s="68">
        <f t="shared" si="8298"/>
        <v>0</v>
      </c>
      <c r="AG2677" s="67" t="e">
        <f>M2677+#REF!-V2677</f>
        <v>#REF!</v>
      </c>
      <c r="AH2677" s="67" t="e">
        <f>N2677+S2677-#REF!</f>
        <v>#REF!</v>
      </c>
      <c r="AI2677" s="68" t="e">
        <f t="shared" si="8299"/>
        <v>#REF!</v>
      </c>
      <c r="AJ2677" s="68" t="e">
        <f t="shared" si="8300"/>
        <v>#REF!</v>
      </c>
      <c r="AK2677" s="71">
        <v>0</v>
      </c>
      <c r="AL2677" s="71">
        <v>0</v>
      </c>
      <c r="AM2677" s="68">
        <f>AK2677+AL2677</f>
        <v>0</v>
      </c>
      <c r="AN2677" s="71">
        <v>0</v>
      </c>
      <c r="AO2677" s="71">
        <v>0</v>
      </c>
      <c r="AP2677" s="68">
        <f>+AN2677+AO2677</f>
        <v>0</v>
      </c>
      <c r="AQ2677" s="68">
        <f>+AM2677+AP2677</f>
        <v>0</v>
      </c>
      <c r="AR2677" s="71">
        <v>0</v>
      </c>
      <c r="AS2677" s="71">
        <v>0</v>
      </c>
      <c r="AT2677" s="68">
        <f>AR2677+AS2677</f>
        <v>0</v>
      </c>
      <c r="AU2677" s="71">
        <v>0</v>
      </c>
      <c r="AV2677" s="71">
        <v>0</v>
      </c>
      <c r="AW2677" s="68">
        <f>+AU2677+AV2677</f>
        <v>0</v>
      </c>
      <c r="AX2677" s="68">
        <f>+AT2677+AW2677</f>
        <v>0</v>
      </c>
      <c r="AY2677" s="71">
        <v>0</v>
      </c>
      <c r="AZ2677" s="71">
        <v>0</v>
      </c>
      <c r="BA2677" s="68">
        <f>AY2677+AZ2677</f>
        <v>0</v>
      </c>
      <c r="BB2677" s="71">
        <v>0</v>
      </c>
      <c r="BC2677" s="71">
        <v>0</v>
      </c>
      <c r="BD2677" s="68">
        <f>+BB2677+BC2677</f>
        <v>0</v>
      </c>
      <c r="BE2677" s="68">
        <f>+BA2677+BD2677</f>
        <v>0</v>
      </c>
      <c r="BF2677" s="67">
        <f t="shared" si="8301"/>
        <v>0</v>
      </c>
      <c r="BG2677" s="67">
        <f t="shared" si="8301"/>
        <v>0</v>
      </c>
      <c r="BH2677" s="68">
        <f t="shared" si="8302"/>
        <v>0</v>
      </c>
      <c r="BI2677" s="67" t="e">
        <f t="shared" si="8303"/>
        <v>#REF!</v>
      </c>
      <c r="BJ2677" s="67" t="e">
        <f t="shared" si="8304"/>
        <v>#REF!</v>
      </c>
      <c r="BK2677" s="68" t="e">
        <f t="shared" si="8305"/>
        <v>#REF!</v>
      </c>
      <c r="BL2677" s="68" t="e">
        <f t="shared" ref="BL2677:BL2740" si="8306">+BH2677+BK2677</f>
        <v>#REF!</v>
      </c>
      <c r="BM2677" s="305">
        <v>0</v>
      </c>
      <c r="BN2677" s="305">
        <v>0</v>
      </c>
      <c r="BO2677" s="306"/>
      <c r="BP2677" s="306"/>
      <c r="BQ2677" s="305">
        <v>0</v>
      </c>
      <c r="BR2677" s="305">
        <v>0</v>
      </c>
      <c r="BS2677" s="123"/>
      <c r="BT2677" s="77"/>
    </row>
    <row r="2678" spans="1:72" s="46" customFormat="1" hidden="1">
      <c r="A2678" s="77"/>
      <c r="B2678" s="104">
        <v>2014</v>
      </c>
      <c r="C2678" s="105">
        <v>8317</v>
      </c>
      <c r="D2678" s="104">
        <v>10</v>
      </c>
      <c r="E2678" s="104">
        <v>6000</v>
      </c>
      <c r="F2678" s="104">
        <v>6200</v>
      </c>
      <c r="G2678" s="104">
        <v>622</v>
      </c>
      <c r="H2678" s="104"/>
      <c r="I2678" s="211" t="s">
        <v>1363</v>
      </c>
      <c r="J2678" s="67">
        <v>0</v>
      </c>
      <c r="K2678" s="67">
        <v>0</v>
      </c>
      <c r="L2678" s="68">
        <f>J2678+K2678</f>
        <v>0</v>
      </c>
      <c r="M2678" s="67">
        <v>0</v>
      </c>
      <c r="N2678" s="67">
        <v>0</v>
      </c>
      <c r="O2678" s="68">
        <f>+M2678+N2678</f>
        <v>0</v>
      </c>
      <c r="P2678" s="68">
        <f>+L2678+O2678</f>
        <v>0</v>
      </c>
      <c r="Q2678" s="71">
        <v>0</v>
      </c>
      <c r="R2678" s="71">
        <v>0</v>
      </c>
      <c r="S2678" s="71">
        <v>0</v>
      </c>
      <c r="T2678" s="71">
        <v>0</v>
      </c>
      <c r="U2678" s="71">
        <v>0</v>
      </c>
      <c r="V2678" s="71">
        <v>0</v>
      </c>
      <c r="W2678" s="67">
        <v>0</v>
      </c>
      <c r="X2678" s="67">
        <v>0</v>
      </c>
      <c r="Y2678" s="68">
        <v>0</v>
      </c>
      <c r="Z2678" s="67">
        <v>0</v>
      </c>
      <c r="AA2678" s="67">
        <v>0</v>
      </c>
      <c r="AB2678" s="68">
        <v>0</v>
      </c>
      <c r="AC2678" s="68">
        <f t="shared" si="8296"/>
        <v>0</v>
      </c>
      <c r="AD2678" s="67">
        <f t="shared" si="8297"/>
        <v>0</v>
      </c>
      <c r="AE2678" s="67">
        <f t="shared" si="8297"/>
        <v>0</v>
      </c>
      <c r="AF2678" s="68">
        <f t="shared" si="8298"/>
        <v>0</v>
      </c>
      <c r="AG2678" s="67" t="e">
        <f>M2678+#REF!-V2678</f>
        <v>#REF!</v>
      </c>
      <c r="AH2678" s="67" t="e">
        <f>N2678+S2678-#REF!</f>
        <v>#REF!</v>
      </c>
      <c r="AI2678" s="68" t="e">
        <f t="shared" si="8299"/>
        <v>#REF!</v>
      </c>
      <c r="AJ2678" s="68" t="e">
        <f t="shared" si="8300"/>
        <v>#REF!</v>
      </c>
      <c r="AK2678" s="71">
        <v>0</v>
      </c>
      <c r="AL2678" s="71">
        <v>0</v>
      </c>
      <c r="AM2678" s="68">
        <f>AK2678+AL2678</f>
        <v>0</v>
      </c>
      <c r="AN2678" s="71">
        <v>0</v>
      </c>
      <c r="AO2678" s="71">
        <v>0</v>
      </c>
      <c r="AP2678" s="68">
        <f>+AN2678+AO2678</f>
        <v>0</v>
      </c>
      <c r="AQ2678" s="68">
        <f>+AM2678+AP2678</f>
        <v>0</v>
      </c>
      <c r="AR2678" s="71">
        <v>0</v>
      </c>
      <c r="AS2678" s="71">
        <v>0</v>
      </c>
      <c r="AT2678" s="68">
        <f>AR2678+AS2678</f>
        <v>0</v>
      </c>
      <c r="AU2678" s="71">
        <v>0</v>
      </c>
      <c r="AV2678" s="71">
        <v>0</v>
      </c>
      <c r="AW2678" s="68">
        <f>+AU2678+AV2678</f>
        <v>0</v>
      </c>
      <c r="AX2678" s="68">
        <f>+AT2678+AW2678</f>
        <v>0</v>
      </c>
      <c r="AY2678" s="71">
        <v>0</v>
      </c>
      <c r="AZ2678" s="71">
        <v>0</v>
      </c>
      <c r="BA2678" s="68">
        <f>AY2678+AZ2678</f>
        <v>0</v>
      </c>
      <c r="BB2678" s="71">
        <v>0</v>
      </c>
      <c r="BC2678" s="71">
        <v>0</v>
      </c>
      <c r="BD2678" s="68">
        <f>+BB2678+BC2678</f>
        <v>0</v>
      </c>
      <c r="BE2678" s="68">
        <f>+BA2678+BD2678</f>
        <v>0</v>
      </c>
      <c r="BF2678" s="67">
        <f t="shared" si="8301"/>
        <v>0</v>
      </c>
      <c r="BG2678" s="67">
        <f t="shared" si="8301"/>
        <v>0</v>
      </c>
      <c r="BH2678" s="68">
        <f t="shared" si="8302"/>
        <v>0</v>
      </c>
      <c r="BI2678" s="67" t="e">
        <f t="shared" si="8303"/>
        <v>#REF!</v>
      </c>
      <c r="BJ2678" s="67" t="e">
        <f t="shared" si="8304"/>
        <v>#REF!</v>
      </c>
      <c r="BK2678" s="68" t="e">
        <f t="shared" si="8305"/>
        <v>#REF!</v>
      </c>
      <c r="BL2678" s="68" t="e">
        <f t="shared" si="8306"/>
        <v>#REF!</v>
      </c>
      <c r="BM2678" s="305">
        <v>0</v>
      </c>
      <c r="BN2678" s="305">
        <v>0</v>
      </c>
      <c r="BO2678" s="306"/>
      <c r="BP2678" s="306"/>
      <c r="BQ2678" s="305">
        <v>0</v>
      </c>
      <c r="BR2678" s="305">
        <v>0</v>
      </c>
      <c r="BS2678" s="123"/>
      <c r="BT2678" s="77"/>
    </row>
    <row r="2679" spans="1:72" s="46" customFormat="1" hidden="1">
      <c r="A2679" s="77"/>
      <c r="B2679" s="104">
        <v>2014</v>
      </c>
      <c r="C2679" s="105">
        <v>8317</v>
      </c>
      <c r="D2679" s="104">
        <v>10</v>
      </c>
      <c r="E2679" s="104">
        <v>6000</v>
      </c>
      <c r="F2679" s="104">
        <v>6200</v>
      </c>
      <c r="G2679" s="104">
        <v>622</v>
      </c>
      <c r="H2679" s="104"/>
      <c r="I2679" s="211" t="s">
        <v>1363</v>
      </c>
      <c r="J2679" s="67">
        <v>0</v>
      </c>
      <c r="K2679" s="67">
        <v>0</v>
      </c>
      <c r="L2679" s="68">
        <f>J2679+K2679</f>
        <v>0</v>
      </c>
      <c r="M2679" s="67">
        <v>0</v>
      </c>
      <c r="N2679" s="67">
        <v>0</v>
      </c>
      <c r="O2679" s="68">
        <f>+M2679+N2679</f>
        <v>0</v>
      </c>
      <c r="P2679" s="68">
        <f>+L2679+O2679</f>
        <v>0</v>
      </c>
      <c r="Q2679" s="71">
        <v>0</v>
      </c>
      <c r="R2679" s="71">
        <v>0</v>
      </c>
      <c r="S2679" s="71">
        <v>0</v>
      </c>
      <c r="T2679" s="71">
        <v>0</v>
      </c>
      <c r="U2679" s="71">
        <v>0</v>
      </c>
      <c r="V2679" s="71">
        <v>0</v>
      </c>
      <c r="W2679" s="67">
        <v>0</v>
      </c>
      <c r="X2679" s="67">
        <v>0</v>
      </c>
      <c r="Y2679" s="68">
        <v>0</v>
      </c>
      <c r="Z2679" s="67">
        <v>0</v>
      </c>
      <c r="AA2679" s="67">
        <v>0</v>
      </c>
      <c r="AB2679" s="68">
        <v>0</v>
      </c>
      <c r="AC2679" s="68">
        <f t="shared" si="8296"/>
        <v>0</v>
      </c>
      <c r="AD2679" s="67">
        <f t="shared" si="8297"/>
        <v>0</v>
      </c>
      <c r="AE2679" s="67">
        <f t="shared" si="8297"/>
        <v>0</v>
      </c>
      <c r="AF2679" s="68">
        <f t="shared" si="8298"/>
        <v>0</v>
      </c>
      <c r="AG2679" s="67" t="e">
        <f>M2679+#REF!-V2679</f>
        <v>#REF!</v>
      </c>
      <c r="AH2679" s="67" t="e">
        <f>N2679+S2679-#REF!</f>
        <v>#REF!</v>
      </c>
      <c r="AI2679" s="68" t="e">
        <f t="shared" si="8299"/>
        <v>#REF!</v>
      </c>
      <c r="AJ2679" s="68" t="e">
        <f t="shared" si="8300"/>
        <v>#REF!</v>
      </c>
      <c r="AK2679" s="71">
        <v>0</v>
      </c>
      <c r="AL2679" s="71">
        <v>0</v>
      </c>
      <c r="AM2679" s="68">
        <f>AK2679+AL2679</f>
        <v>0</v>
      </c>
      <c r="AN2679" s="71">
        <v>0</v>
      </c>
      <c r="AO2679" s="71">
        <v>0</v>
      </c>
      <c r="AP2679" s="68">
        <f>+AN2679+AO2679</f>
        <v>0</v>
      </c>
      <c r="AQ2679" s="68">
        <f>+AM2679+AP2679</f>
        <v>0</v>
      </c>
      <c r="AR2679" s="71">
        <v>0</v>
      </c>
      <c r="AS2679" s="71">
        <v>0</v>
      </c>
      <c r="AT2679" s="68">
        <f>AR2679+AS2679</f>
        <v>0</v>
      </c>
      <c r="AU2679" s="71">
        <v>0</v>
      </c>
      <c r="AV2679" s="71">
        <v>0</v>
      </c>
      <c r="AW2679" s="68">
        <f>+AU2679+AV2679</f>
        <v>0</v>
      </c>
      <c r="AX2679" s="68">
        <f>+AT2679+AW2679</f>
        <v>0</v>
      </c>
      <c r="AY2679" s="71">
        <v>0</v>
      </c>
      <c r="AZ2679" s="71">
        <v>0</v>
      </c>
      <c r="BA2679" s="68">
        <f>AY2679+AZ2679</f>
        <v>0</v>
      </c>
      <c r="BB2679" s="71">
        <v>0</v>
      </c>
      <c r="BC2679" s="71">
        <v>0</v>
      </c>
      <c r="BD2679" s="68">
        <f>+BB2679+BC2679</f>
        <v>0</v>
      </c>
      <c r="BE2679" s="68">
        <f>+BA2679+BD2679</f>
        <v>0</v>
      </c>
      <c r="BF2679" s="67">
        <f t="shared" si="8301"/>
        <v>0</v>
      </c>
      <c r="BG2679" s="67">
        <f t="shared" si="8301"/>
        <v>0</v>
      </c>
      <c r="BH2679" s="68">
        <f t="shared" si="8302"/>
        <v>0</v>
      </c>
      <c r="BI2679" s="67" t="e">
        <f t="shared" si="8303"/>
        <v>#REF!</v>
      </c>
      <c r="BJ2679" s="67" t="e">
        <f t="shared" si="8304"/>
        <v>#REF!</v>
      </c>
      <c r="BK2679" s="68" t="e">
        <f t="shared" si="8305"/>
        <v>#REF!</v>
      </c>
      <c r="BL2679" s="68" t="e">
        <f t="shared" si="8306"/>
        <v>#REF!</v>
      </c>
      <c r="BM2679" s="305">
        <v>0</v>
      </c>
      <c r="BN2679" s="305">
        <v>0</v>
      </c>
      <c r="BO2679" s="306"/>
      <c r="BP2679" s="306"/>
      <c r="BQ2679" s="305">
        <v>0</v>
      </c>
      <c r="BR2679" s="305">
        <v>0</v>
      </c>
      <c r="BS2679" s="123"/>
      <c r="BT2679" s="77"/>
    </row>
    <row r="2680" spans="1:72" s="46" customFormat="1" hidden="1">
      <c r="A2680" s="77"/>
      <c r="B2680" s="104">
        <v>2014</v>
      </c>
      <c r="C2680" s="105">
        <v>8317</v>
      </c>
      <c r="D2680" s="104">
        <v>10</v>
      </c>
      <c r="E2680" s="104">
        <v>6000</v>
      </c>
      <c r="F2680" s="104">
        <v>6200</v>
      </c>
      <c r="G2680" s="104">
        <v>622</v>
      </c>
      <c r="H2680" s="104">
        <v>2</v>
      </c>
      <c r="I2680" s="211" t="s">
        <v>372</v>
      </c>
      <c r="J2680" s="67">
        <f>SUM(J2681:J2684)</f>
        <v>0</v>
      </c>
      <c r="K2680" s="67">
        <f t="shared" ref="K2680:P2680" si="8307">SUM(K2681:K2684)</f>
        <v>0</v>
      </c>
      <c r="L2680" s="67">
        <f t="shared" si="8307"/>
        <v>0</v>
      </c>
      <c r="M2680" s="67">
        <f t="shared" si="8307"/>
        <v>0</v>
      </c>
      <c r="N2680" s="67">
        <f t="shared" si="8307"/>
        <v>0</v>
      </c>
      <c r="O2680" s="67">
        <f t="shared" si="8307"/>
        <v>0</v>
      </c>
      <c r="P2680" s="67">
        <f t="shared" si="8307"/>
        <v>0</v>
      </c>
      <c r="Q2680" s="67">
        <f>SUM(Q2681:Q2684)</f>
        <v>0</v>
      </c>
      <c r="R2680" s="67">
        <f t="shared" ref="R2680:S2680" si="8308">SUM(R2681:R2684)</f>
        <v>0</v>
      </c>
      <c r="S2680" s="67">
        <f t="shared" si="8308"/>
        <v>0</v>
      </c>
      <c r="T2680" s="67">
        <f>SUM(T2681:T2684)</f>
        <v>0</v>
      </c>
      <c r="U2680" s="67">
        <f t="shared" ref="U2680:V2680" si="8309">SUM(U2681:U2684)</f>
        <v>0</v>
      </c>
      <c r="V2680" s="67">
        <f t="shared" si="8309"/>
        <v>0</v>
      </c>
      <c r="W2680" s="67">
        <v>0</v>
      </c>
      <c r="X2680" s="67">
        <v>0</v>
      </c>
      <c r="Y2680" s="67">
        <v>0</v>
      </c>
      <c r="Z2680" s="67">
        <v>0</v>
      </c>
      <c r="AA2680" s="67">
        <v>0</v>
      </c>
      <c r="AB2680" s="67">
        <v>0</v>
      </c>
      <c r="AC2680" s="67">
        <f t="shared" ref="AC2680" si="8310">SUM(AC2681:AC2684)</f>
        <v>0</v>
      </c>
      <c r="AD2680" s="67">
        <f>SUM(AD2681:AD2684)</f>
        <v>0</v>
      </c>
      <c r="AE2680" s="67">
        <f t="shared" ref="AE2680:AJ2680" si="8311">SUM(AE2681:AE2684)</f>
        <v>0</v>
      </c>
      <c r="AF2680" s="67">
        <f t="shared" si="8311"/>
        <v>0</v>
      </c>
      <c r="AG2680" s="67" t="e">
        <f t="shared" si="8311"/>
        <v>#REF!</v>
      </c>
      <c r="AH2680" s="67" t="e">
        <f t="shared" si="8311"/>
        <v>#REF!</v>
      </c>
      <c r="AI2680" s="67" t="e">
        <f t="shared" si="8311"/>
        <v>#REF!</v>
      </c>
      <c r="AJ2680" s="67" t="e">
        <f t="shared" si="8311"/>
        <v>#REF!</v>
      </c>
      <c r="AK2680" s="67">
        <f>SUM(AK2681:AK2684)</f>
        <v>0</v>
      </c>
      <c r="AL2680" s="67">
        <f t="shared" ref="AL2680:AQ2680" si="8312">SUM(AL2681:AL2684)</f>
        <v>0</v>
      </c>
      <c r="AM2680" s="67">
        <f t="shared" si="8312"/>
        <v>0</v>
      </c>
      <c r="AN2680" s="67">
        <f t="shared" si="8312"/>
        <v>0</v>
      </c>
      <c r="AO2680" s="67">
        <f t="shared" si="8312"/>
        <v>0</v>
      </c>
      <c r="AP2680" s="67">
        <f t="shared" si="8312"/>
        <v>0</v>
      </c>
      <c r="AQ2680" s="67">
        <f t="shared" si="8312"/>
        <v>0</v>
      </c>
      <c r="AR2680" s="67">
        <f>SUM(AR2681:AR2684)</f>
        <v>0</v>
      </c>
      <c r="AS2680" s="67">
        <f t="shared" ref="AS2680:AX2680" si="8313">SUM(AS2681:AS2684)</f>
        <v>0</v>
      </c>
      <c r="AT2680" s="67">
        <f t="shared" si="8313"/>
        <v>0</v>
      </c>
      <c r="AU2680" s="67">
        <f t="shared" si="8313"/>
        <v>0</v>
      </c>
      <c r="AV2680" s="67">
        <f t="shared" si="8313"/>
        <v>0</v>
      </c>
      <c r="AW2680" s="67">
        <f t="shared" si="8313"/>
        <v>0</v>
      </c>
      <c r="AX2680" s="67">
        <f t="shared" si="8313"/>
        <v>0</v>
      </c>
      <c r="AY2680" s="67">
        <f>SUM(AY2681:AY2684)</f>
        <v>0</v>
      </c>
      <c r="AZ2680" s="67">
        <f t="shared" ref="AZ2680:BE2680" si="8314">SUM(AZ2681:AZ2684)</f>
        <v>0</v>
      </c>
      <c r="BA2680" s="67">
        <f t="shared" si="8314"/>
        <v>0</v>
      </c>
      <c r="BB2680" s="67">
        <f t="shared" si="8314"/>
        <v>0</v>
      </c>
      <c r="BC2680" s="67">
        <f t="shared" si="8314"/>
        <v>0</v>
      </c>
      <c r="BD2680" s="67">
        <f t="shared" si="8314"/>
        <v>0</v>
      </c>
      <c r="BE2680" s="67">
        <f t="shared" si="8314"/>
        <v>0</v>
      </c>
      <c r="BF2680" s="67">
        <f>SUM(BF2681:BF2684)</f>
        <v>0</v>
      </c>
      <c r="BG2680" s="67">
        <f t="shared" ref="BG2680:BI2680" si="8315">SUM(BG2681:BG2684)</f>
        <v>0</v>
      </c>
      <c r="BH2680" s="67">
        <f t="shared" si="8315"/>
        <v>0</v>
      </c>
      <c r="BI2680" s="67" t="e">
        <f t="shared" si="8315"/>
        <v>#REF!</v>
      </c>
      <c r="BJ2680" s="67" t="e">
        <f t="shared" ref="BJ2680:BK2680" si="8316">SUM(BJ2681:BJ2684)</f>
        <v>#REF!</v>
      </c>
      <c r="BK2680" s="67" t="e">
        <f t="shared" si="8316"/>
        <v>#REF!</v>
      </c>
      <c r="BL2680" s="67" t="e">
        <f t="shared" si="8306"/>
        <v>#REF!</v>
      </c>
      <c r="BM2680" s="314">
        <v>0</v>
      </c>
      <c r="BN2680" s="305"/>
      <c r="BO2680" s="314">
        <v>0</v>
      </c>
      <c r="BP2680" s="305"/>
      <c r="BQ2680" s="314">
        <v>0</v>
      </c>
      <c r="BR2680" s="305"/>
      <c r="BS2680" s="114"/>
      <c r="BT2680" s="77"/>
    </row>
    <row r="2681" spans="1:72" s="77" customFormat="1" hidden="1">
      <c r="B2681" s="20">
        <v>2014</v>
      </c>
      <c r="C2681" s="65">
        <v>8317</v>
      </c>
      <c r="D2681" s="20">
        <v>10</v>
      </c>
      <c r="E2681" s="20">
        <v>6000</v>
      </c>
      <c r="F2681" s="20">
        <v>6200</v>
      </c>
      <c r="G2681" s="20">
        <v>622</v>
      </c>
      <c r="H2681" s="20"/>
      <c r="I2681" s="211" t="s">
        <v>372</v>
      </c>
      <c r="J2681" s="67">
        <v>0</v>
      </c>
      <c r="K2681" s="67">
        <v>0</v>
      </c>
      <c r="L2681" s="68">
        <f>J2681+K2681</f>
        <v>0</v>
      </c>
      <c r="M2681" s="67">
        <v>0</v>
      </c>
      <c r="N2681" s="67">
        <v>0</v>
      </c>
      <c r="O2681" s="68">
        <f>+M2681+N2681</f>
        <v>0</v>
      </c>
      <c r="P2681" s="68">
        <f>+L2681+O2681</f>
        <v>0</v>
      </c>
      <c r="Q2681" s="71">
        <v>0</v>
      </c>
      <c r="R2681" s="71">
        <v>0</v>
      </c>
      <c r="S2681" s="71">
        <v>0</v>
      </c>
      <c r="T2681" s="71">
        <v>0</v>
      </c>
      <c r="U2681" s="71">
        <v>0</v>
      </c>
      <c r="V2681" s="71">
        <v>0</v>
      </c>
      <c r="W2681" s="67">
        <v>0</v>
      </c>
      <c r="X2681" s="67">
        <v>0</v>
      </c>
      <c r="Y2681" s="68">
        <v>0</v>
      </c>
      <c r="Z2681" s="67">
        <v>0</v>
      </c>
      <c r="AA2681" s="67">
        <v>0</v>
      </c>
      <c r="AB2681" s="68">
        <v>0</v>
      </c>
      <c r="AC2681" s="68">
        <f t="shared" ref="AC2681:AC2684" si="8317">+Y2681+AB2681</f>
        <v>0</v>
      </c>
      <c r="AD2681" s="67">
        <f t="shared" ref="AD2681:AE2684" si="8318">J2681+Q2681-T2681</f>
        <v>0</v>
      </c>
      <c r="AE2681" s="67">
        <f t="shared" si="8318"/>
        <v>0</v>
      </c>
      <c r="AF2681" s="68">
        <f t="shared" ref="AF2681:AF2684" si="8319">AD2681+AE2681</f>
        <v>0</v>
      </c>
      <c r="AG2681" s="67" t="e">
        <f>M2681+#REF!-V2681</f>
        <v>#REF!</v>
      </c>
      <c r="AH2681" s="67" t="e">
        <f>N2681+S2681-#REF!</f>
        <v>#REF!</v>
      </c>
      <c r="AI2681" s="68" t="e">
        <f t="shared" ref="AI2681:AI2684" si="8320">+AG2681+AH2681</f>
        <v>#REF!</v>
      </c>
      <c r="AJ2681" s="68" t="e">
        <f t="shared" ref="AJ2681:AJ2684" si="8321">+AF2681+AI2681</f>
        <v>#REF!</v>
      </c>
      <c r="AK2681" s="71">
        <v>0</v>
      </c>
      <c r="AL2681" s="71">
        <v>0</v>
      </c>
      <c r="AM2681" s="68">
        <f>AK2681+AL2681</f>
        <v>0</v>
      </c>
      <c r="AN2681" s="71">
        <v>0</v>
      </c>
      <c r="AO2681" s="71">
        <v>0</v>
      </c>
      <c r="AP2681" s="68">
        <f>+AN2681+AO2681</f>
        <v>0</v>
      </c>
      <c r="AQ2681" s="68">
        <f>+AM2681+AP2681</f>
        <v>0</v>
      </c>
      <c r="AR2681" s="71">
        <v>0</v>
      </c>
      <c r="AS2681" s="71">
        <v>0</v>
      </c>
      <c r="AT2681" s="68">
        <f>AR2681+AS2681</f>
        <v>0</v>
      </c>
      <c r="AU2681" s="71">
        <v>0</v>
      </c>
      <c r="AV2681" s="71">
        <v>0</v>
      </c>
      <c r="AW2681" s="68">
        <f>+AU2681+AV2681</f>
        <v>0</v>
      </c>
      <c r="AX2681" s="68">
        <f>+AT2681+AW2681</f>
        <v>0</v>
      </c>
      <c r="AY2681" s="71">
        <v>0</v>
      </c>
      <c r="AZ2681" s="71">
        <v>0</v>
      </c>
      <c r="BA2681" s="68">
        <f>AY2681+AZ2681</f>
        <v>0</v>
      </c>
      <c r="BB2681" s="71">
        <v>0</v>
      </c>
      <c r="BC2681" s="71">
        <v>0</v>
      </c>
      <c r="BD2681" s="68">
        <f>+BB2681+BC2681</f>
        <v>0</v>
      </c>
      <c r="BE2681" s="68">
        <f>+BA2681+BD2681</f>
        <v>0</v>
      </c>
      <c r="BF2681" s="67">
        <f t="shared" ref="BF2681:BG2684" si="8322">AD2681-AK2681-AR2681-AY2681</f>
        <v>0</v>
      </c>
      <c r="BG2681" s="67">
        <f t="shared" si="8322"/>
        <v>0</v>
      </c>
      <c r="BH2681" s="68">
        <f t="shared" ref="BH2681:BH2684" si="8323">BF2681+BG2681</f>
        <v>0</v>
      </c>
      <c r="BI2681" s="67" t="e">
        <f t="shared" ref="BI2681:BI2684" si="8324">AG2681-AN2681-AU2681-BB2681</f>
        <v>#REF!</v>
      </c>
      <c r="BJ2681" s="67" t="e">
        <f t="shared" ref="BJ2681:BJ2684" si="8325">AH2681-AO2681-AV2681-BC2681</f>
        <v>#REF!</v>
      </c>
      <c r="BK2681" s="68" t="e">
        <f t="shared" ref="BK2681:BK2684" si="8326">AI2681-AP2681-AW2681-BD2681</f>
        <v>#REF!</v>
      </c>
      <c r="BL2681" s="68" t="e">
        <f t="shared" si="8306"/>
        <v>#REF!</v>
      </c>
      <c r="BM2681" s="305">
        <v>0</v>
      </c>
      <c r="BN2681" s="305">
        <v>0</v>
      </c>
      <c r="BO2681" s="306"/>
      <c r="BP2681" s="306"/>
      <c r="BQ2681" s="305">
        <v>0</v>
      </c>
      <c r="BR2681" s="305">
        <v>0</v>
      </c>
      <c r="BS2681" s="125" t="s">
        <v>208</v>
      </c>
    </row>
    <row r="2682" spans="1:72" s="78" customFormat="1" hidden="1">
      <c r="A2682" s="77"/>
      <c r="B2682" s="20">
        <v>2014</v>
      </c>
      <c r="C2682" s="65">
        <v>8317</v>
      </c>
      <c r="D2682" s="20">
        <v>10</v>
      </c>
      <c r="E2682" s="20">
        <v>6000</v>
      </c>
      <c r="F2682" s="20">
        <v>6200</v>
      </c>
      <c r="G2682" s="20">
        <v>622</v>
      </c>
      <c r="H2682" s="20"/>
      <c r="I2682" s="211" t="s">
        <v>372</v>
      </c>
      <c r="J2682" s="67">
        <v>0</v>
      </c>
      <c r="K2682" s="67">
        <v>0</v>
      </c>
      <c r="L2682" s="68">
        <f>J2682+K2682</f>
        <v>0</v>
      </c>
      <c r="M2682" s="67">
        <v>0</v>
      </c>
      <c r="N2682" s="67">
        <v>0</v>
      </c>
      <c r="O2682" s="68">
        <f>+M2682+N2682</f>
        <v>0</v>
      </c>
      <c r="P2682" s="68">
        <f>+L2682+O2682</f>
        <v>0</v>
      </c>
      <c r="Q2682" s="71">
        <v>0</v>
      </c>
      <c r="R2682" s="71">
        <v>0</v>
      </c>
      <c r="S2682" s="71">
        <v>0</v>
      </c>
      <c r="T2682" s="71">
        <v>0</v>
      </c>
      <c r="U2682" s="71">
        <v>0</v>
      </c>
      <c r="V2682" s="71">
        <v>0</v>
      </c>
      <c r="W2682" s="67">
        <v>0</v>
      </c>
      <c r="X2682" s="67">
        <v>0</v>
      </c>
      <c r="Y2682" s="68">
        <v>0</v>
      </c>
      <c r="Z2682" s="67">
        <v>0</v>
      </c>
      <c r="AA2682" s="67">
        <v>0</v>
      </c>
      <c r="AB2682" s="68">
        <v>0</v>
      </c>
      <c r="AC2682" s="68">
        <f t="shared" si="8317"/>
        <v>0</v>
      </c>
      <c r="AD2682" s="67">
        <f t="shared" si="8318"/>
        <v>0</v>
      </c>
      <c r="AE2682" s="67">
        <f t="shared" si="8318"/>
        <v>0</v>
      </c>
      <c r="AF2682" s="68">
        <f t="shared" si="8319"/>
        <v>0</v>
      </c>
      <c r="AG2682" s="67" t="e">
        <f>M2682+#REF!-V2682</f>
        <v>#REF!</v>
      </c>
      <c r="AH2682" s="67" t="e">
        <f>N2682+S2682-#REF!</f>
        <v>#REF!</v>
      </c>
      <c r="AI2682" s="68" t="e">
        <f t="shared" si="8320"/>
        <v>#REF!</v>
      </c>
      <c r="AJ2682" s="68" t="e">
        <f t="shared" si="8321"/>
        <v>#REF!</v>
      </c>
      <c r="AK2682" s="71">
        <v>0</v>
      </c>
      <c r="AL2682" s="71">
        <v>0</v>
      </c>
      <c r="AM2682" s="68">
        <f>AK2682+AL2682</f>
        <v>0</v>
      </c>
      <c r="AN2682" s="71">
        <v>0</v>
      </c>
      <c r="AO2682" s="71">
        <v>0</v>
      </c>
      <c r="AP2682" s="68">
        <f>+AN2682+AO2682</f>
        <v>0</v>
      </c>
      <c r="AQ2682" s="68">
        <f>+AM2682+AP2682</f>
        <v>0</v>
      </c>
      <c r="AR2682" s="71">
        <v>0</v>
      </c>
      <c r="AS2682" s="71">
        <v>0</v>
      </c>
      <c r="AT2682" s="68">
        <f>AR2682+AS2682</f>
        <v>0</v>
      </c>
      <c r="AU2682" s="71">
        <v>0</v>
      </c>
      <c r="AV2682" s="71">
        <v>0</v>
      </c>
      <c r="AW2682" s="68">
        <f>+AU2682+AV2682</f>
        <v>0</v>
      </c>
      <c r="AX2682" s="68">
        <f>+AT2682+AW2682</f>
        <v>0</v>
      </c>
      <c r="AY2682" s="71">
        <v>0</v>
      </c>
      <c r="AZ2682" s="71">
        <v>0</v>
      </c>
      <c r="BA2682" s="68">
        <f>AY2682+AZ2682</f>
        <v>0</v>
      </c>
      <c r="BB2682" s="71">
        <v>0</v>
      </c>
      <c r="BC2682" s="71">
        <v>0</v>
      </c>
      <c r="BD2682" s="68">
        <f>+BB2682+BC2682</f>
        <v>0</v>
      </c>
      <c r="BE2682" s="68">
        <f>+BA2682+BD2682</f>
        <v>0</v>
      </c>
      <c r="BF2682" s="67">
        <f t="shared" si="8322"/>
        <v>0</v>
      </c>
      <c r="BG2682" s="67">
        <f t="shared" si="8322"/>
        <v>0</v>
      </c>
      <c r="BH2682" s="68">
        <f t="shared" si="8323"/>
        <v>0</v>
      </c>
      <c r="BI2682" s="67" t="e">
        <f t="shared" si="8324"/>
        <v>#REF!</v>
      </c>
      <c r="BJ2682" s="67" t="e">
        <f t="shared" si="8325"/>
        <v>#REF!</v>
      </c>
      <c r="BK2682" s="68" t="e">
        <f t="shared" si="8326"/>
        <v>#REF!</v>
      </c>
      <c r="BL2682" s="68" t="e">
        <f t="shared" si="8306"/>
        <v>#REF!</v>
      </c>
      <c r="BM2682" s="305">
        <v>0</v>
      </c>
      <c r="BN2682" s="305">
        <v>0</v>
      </c>
      <c r="BO2682" s="306"/>
      <c r="BP2682" s="306"/>
      <c r="BQ2682" s="305">
        <v>0</v>
      </c>
      <c r="BR2682" s="305">
        <v>0</v>
      </c>
      <c r="BS2682" s="134"/>
      <c r="BT2682" s="77"/>
    </row>
    <row r="2683" spans="1:72" s="78" customFormat="1" hidden="1">
      <c r="A2683" s="77"/>
      <c r="B2683" s="20">
        <v>2014</v>
      </c>
      <c r="C2683" s="65">
        <v>8317</v>
      </c>
      <c r="D2683" s="20">
        <v>10</v>
      </c>
      <c r="E2683" s="20">
        <v>6000</v>
      </c>
      <c r="F2683" s="20">
        <v>6200</v>
      </c>
      <c r="G2683" s="20">
        <v>622</v>
      </c>
      <c r="H2683" s="20"/>
      <c r="I2683" s="211" t="s">
        <v>372</v>
      </c>
      <c r="J2683" s="67">
        <v>0</v>
      </c>
      <c r="K2683" s="67">
        <v>0</v>
      </c>
      <c r="L2683" s="68">
        <f>J2683+K2683</f>
        <v>0</v>
      </c>
      <c r="M2683" s="67">
        <v>0</v>
      </c>
      <c r="N2683" s="67">
        <v>0</v>
      </c>
      <c r="O2683" s="68">
        <f>+M2683+N2683</f>
        <v>0</v>
      </c>
      <c r="P2683" s="68">
        <f>+L2683+O2683</f>
        <v>0</v>
      </c>
      <c r="Q2683" s="71">
        <v>0</v>
      </c>
      <c r="R2683" s="71">
        <v>0</v>
      </c>
      <c r="S2683" s="71">
        <v>0</v>
      </c>
      <c r="T2683" s="71">
        <v>0</v>
      </c>
      <c r="U2683" s="71">
        <v>0</v>
      </c>
      <c r="V2683" s="71">
        <v>0</v>
      </c>
      <c r="W2683" s="67">
        <v>0</v>
      </c>
      <c r="X2683" s="67">
        <v>0</v>
      </c>
      <c r="Y2683" s="68">
        <v>0</v>
      </c>
      <c r="Z2683" s="67">
        <v>0</v>
      </c>
      <c r="AA2683" s="67">
        <v>0</v>
      </c>
      <c r="AB2683" s="68">
        <v>0</v>
      </c>
      <c r="AC2683" s="68">
        <f t="shared" si="8317"/>
        <v>0</v>
      </c>
      <c r="AD2683" s="67">
        <f t="shared" si="8318"/>
        <v>0</v>
      </c>
      <c r="AE2683" s="67">
        <f t="shared" si="8318"/>
        <v>0</v>
      </c>
      <c r="AF2683" s="68">
        <f t="shared" si="8319"/>
        <v>0</v>
      </c>
      <c r="AG2683" s="67" t="e">
        <f>M2683+#REF!-V2683</f>
        <v>#REF!</v>
      </c>
      <c r="AH2683" s="67" t="e">
        <f>N2683+S2683-#REF!</f>
        <v>#REF!</v>
      </c>
      <c r="AI2683" s="68" t="e">
        <f t="shared" si="8320"/>
        <v>#REF!</v>
      </c>
      <c r="AJ2683" s="68" t="e">
        <f t="shared" si="8321"/>
        <v>#REF!</v>
      </c>
      <c r="AK2683" s="71">
        <v>0</v>
      </c>
      <c r="AL2683" s="71">
        <v>0</v>
      </c>
      <c r="AM2683" s="68">
        <f>AK2683+AL2683</f>
        <v>0</v>
      </c>
      <c r="AN2683" s="71">
        <v>0</v>
      </c>
      <c r="AO2683" s="71">
        <v>0</v>
      </c>
      <c r="AP2683" s="68">
        <f>+AN2683+AO2683</f>
        <v>0</v>
      </c>
      <c r="AQ2683" s="68">
        <f>+AM2683+AP2683</f>
        <v>0</v>
      </c>
      <c r="AR2683" s="71">
        <v>0</v>
      </c>
      <c r="AS2683" s="71">
        <v>0</v>
      </c>
      <c r="AT2683" s="68">
        <f>AR2683+AS2683</f>
        <v>0</v>
      </c>
      <c r="AU2683" s="71">
        <v>0</v>
      </c>
      <c r="AV2683" s="71">
        <v>0</v>
      </c>
      <c r="AW2683" s="68">
        <f>+AU2683+AV2683</f>
        <v>0</v>
      </c>
      <c r="AX2683" s="68">
        <f>+AT2683+AW2683</f>
        <v>0</v>
      </c>
      <c r="AY2683" s="71">
        <v>0</v>
      </c>
      <c r="AZ2683" s="71">
        <v>0</v>
      </c>
      <c r="BA2683" s="68">
        <f>AY2683+AZ2683</f>
        <v>0</v>
      </c>
      <c r="BB2683" s="71">
        <v>0</v>
      </c>
      <c r="BC2683" s="71">
        <v>0</v>
      </c>
      <c r="BD2683" s="68">
        <f>+BB2683+BC2683</f>
        <v>0</v>
      </c>
      <c r="BE2683" s="68">
        <f>+BA2683+BD2683</f>
        <v>0</v>
      </c>
      <c r="BF2683" s="67">
        <f t="shared" si="8322"/>
        <v>0</v>
      </c>
      <c r="BG2683" s="67">
        <f t="shared" si="8322"/>
        <v>0</v>
      </c>
      <c r="BH2683" s="68">
        <f t="shared" si="8323"/>
        <v>0</v>
      </c>
      <c r="BI2683" s="67" t="e">
        <f t="shared" si="8324"/>
        <v>#REF!</v>
      </c>
      <c r="BJ2683" s="67" t="e">
        <f t="shared" si="8325"/>
        <v>#REF!</v>
      </c>
      <c r="BK2683" s="68" t="e">
        <f t="shared" si="8326"/>
        <v>#REF!</v>
      </c>
      <c r="BL2683" s="68" t="e">
        <f t="shared" si="8306"/>
        <v>#REF!</v>
      </c>
      <c r="BM2683" s="305">
        <v>0</v>
      </c>
      <c r="BN2683" s="305">
        <v>0</v>
      </c>
      <c r="BO2683" s="306"/>
      <c r="BP2683" s="306"/>
      <c r="BQ2683" s="305">
        <v>0</v>
      </c>
      <c r="BR2683" s="305">
        <v>0</v>
      </c>
      <c r="BS2683" s="134"/>
      <c r="BT2683" s="77"/>
    </row>
    <row r="2684" spans="1:72" s="78" customFormat="1" hidden="1">
      <c r="A2684" s="77"/>
      <c r="B2684" s="20">
        <v>2014</v>
      </c>
      <c r="C2684" s="65">
        <v>8317</v>
      </c>
      <c r="D2684" s="20">
        <v>10</v>
      </c>
      <c r="E2684" s="20">
        <v>6000</v>
      </c>
      <c r="F2684" s="20">
        <v>6200</v>
      </c>
      <c r="G2684" s="20">
        <v>622</v>
      </c>
      <c r="H2684" s="20"/>
      <c r="I2684" s="211" t="s">
        <v>372</v>
      </c>
      <c r="J2684" s="67">
        <v>0</v>
      </c>
      <c r="K2684" s="67">
        <v>0</v>
      </c>
      <c r="L2684" s="68">
        <f>J2684+K2684</f>
        <v>0</v>
      </c>
      <c r="M2684" s="67">
        <v>0</v>
      </c>
      <c r="N2684" s="67">
        <v>0</v>
      </c>
      <c r="O2684" s="68">
        <f>+M2684+N2684</f>
        <v>0</v>
      </c>
      <c r="P2684" s="68">
        <f>+L2684+O2684</f>
        <v>0</v>
      </c>
      <c r="Q2684" s="71">
        <v>0</v>
      </c>
      <c r="R2684" s="71">
        <v>0</v>
      </c>
      <c r="S2684" s="71">
        <v>0</v>
      </c>
      <c r="T2684" s="71">
        <v>0</v>
      </c>
      <c r="U2684" s="71">
        <v>0</v>
      </c>
      <c r="V2684" s="71">
        <v>0</v>
      </c>
      <c r="W2684" s="67">
        <v>0</v>
      </c>
      <c r="X2684" s="67">
        <v>0</v>
      </c>
      <c r="Y2684" s="68">
        <v>0</v>
      </c>
      <c r="Z2684" s="67">
        <v>0</v>
      </c>
      <c r="AA2684" s="67">
        <v>0</v>
      </c>
      <c r="AB2684" s="68">
        <v>0</v>
      </c>
      <c r="AC2684" s="68">
        <f t="shared" si="8317"/>
        <v>0</v>
      </c>
      <c r="AD2684" s="67">
        <f t="shared" si="8318"/>
        <v>0</v>
      </c>
      <c r="AE2684" s="67">
        <f t="shared" si="8318"/>
        <v>0</v>
      </c>
      <c r="AF2684" s="68">
        <f t="shared" si="8319"/>
        <v>0</v>
      </c>
      <c r="AG2684" s="67" t="e">
        <f>M2684+#REF!-V2684</f>
        <v>#REF!</v>
      </c>
      <c r="AH2684" s="67" t="e">
        <f>N2684+S2684-#REF!</f>
        <v>#REF!</v>
      </c>
      <c r="AI2684" s="68" t="e">
        <f t="shared" si="8320"/>
        <v>#REF!</v>
      </c>
      <c r="AJ2684" s="68" t="e">
        <f t="shared" si="8321"/>
        <v>#REF!</v>
      </c>
      <c r="AK2684" s="71">
        <v>0</v>
      </c>
      <c r="AL2684" s="71">
        <v>0</v>
      </c>
      <c r="AM2684" s="68">
        <f>AK2684+AL2684</f>
        <v>0</v>
      </c>
      <c r="AN2684" s="71">
        <v>0</v>
      </c>
      <c r="AO2684" s="71">
        <v>0</v>
      </c>
      <c r="AP2684" s="68">
        <f>+AN2684+AO2684</f>
        <v>0</v>
      </c>
      <c r="AQ2684" s="68">
        <f>+AM2684+AP2684</f>
        <v>0</v>
      </c>
      <c r="AR2684" s="71">
        <v>0</v>
      </c>
      <c r="AS2684" s="71">
        <v>0</v>
      </c>
      <c r="AT2684" s="68">
        <f>AR2684+AS2684</f>
        <v>0</v>
      </c>
      <c r="AU2684" s="71">
        <v>0</v>
      </c>
      <c r="AV2684" s="71">
        <v>0</v>
      </c>
      <c r="AW2684" s="68">
        <f>+AU2684+AV2684</f>
        <v>0</v>
      </c>
      <c r="AX2684" s="68">
        <f>+AT2684+AW2684</f>
        <v>0</v>
      </c>
      <c r="AY2684" s="71">
        <v>0</v>
      </c>
      <c r="AZ2684" s="71">
        <v>0</v>
      </c>
      <c r="BA2684" s="68">
        <f>AY2684+AZ2684</f>
        <v>0</v>
      </c>
      <c r="BB2684" s="71">
        <v>0</v>
      </c>
      <c r="BC2684" s="71">
        <v>0</v>
      </c>
      <c r="BD2684" s="68">
        <f>+BB2684+BC2684</f>
        <v>0</v>
      </c>
      <c r="BE2684" s="68">
        <f>+BA2684+BD2684</f>
        <v>0</v>
      </c>
      <c r="BF2684" s="67">
        <f t="shared" si="8322"/>
        <v>0</v>
      </c>
      <c r="BG2684" s="67">
        <f t="shared" si="8322"/>
        <v>0</v>
      </c>
      <c r="BH2684" s="68">
        <f t="shared" si="8323"/>
        <v>0</v>
      </c>
      <c r="BI2684" s="67" t="e">
        <f t="shared" si="8324"/>
        <v>#REF!</v>
      </c>
      <c r="BJ2684" s="67" t="e">
        <f t="shared" si="8325"/>
        <v>#REF!</v>
      </c>
      <c r="BK2684" s="68" t="e">
        <f t="shared" si="8326"/>
        <v>#REF!</v>
      </c>
      <c r="BL2684" s="68" t="e">
        <f t="shared" si="8306"/>
        <v>#REF!</v>
      </c>
      <c r="BM2684" s="305">
        <v>0</v>
      </c>
      <c r="BN2684" s="305">
        <v>0</v>
      </c>
      <c r="BO2684" s="306"/>
      <c r="BP2684" s="306"/>
      <c r="BQ2684" s="305">
        <v>0</v>
      </c>
      <c r="BR2684" s="305">
        <v>0</v>
      </c>
      <c r="BS2684" s="123" t="s">
        <v>208</v>
      </c>
      <c r="BT2684" s="77"/>
    </row>
    <row r="2685" spans="1:72" s="79" customFormat="1" ht="59.25" customHeight="1">
      <c r="A2685" s="77"/>
      <c r="B2685" s="59">
        <v>2014</v>
      </c>
      <c r="C2685" s="60">
        <v>8317</v>
      </c>
      <c r="D2685" s="59">
        <v>10</v>
      </c>
      <c r="E2685" s="59">
        <v>6000</v>
      </c>
      <c r="F2685" s="59">
        <v>6200</v>
      </c>
      <c r="G2685" s="59">
        <v>629</v>
      </c>
      <c r="H2685" s="59"/>
      <c r="I2685" s="61" t="s">
        <v>197</v>
      </c>
      <c r="J2685" s="62">
        <f t="shared" ref="J2685:P2685" si="8327">J2686</f>
        <v>1000000</v>
      </c>
      <c r="K2685" s="62">
        <f t="shared" si="8327"/>
        <v>0</v>
      </c>
      <c r="L2685" s="62">
        <f t="shared" si="8327"/>
        <v>1000000</v>
      </c>
      <c r="M2685" s="62">
        <f t="shared" si="8327"/>
        <v>0</v>
      </c>
      <c r="N2685" s="62">
        <f t="shared" si="8327"/>
        <v>0</v>
      </c>
      <c r="O2685" s="62">
        <f t="shared" si="8327"/>
        <v>0</v>
      </c>
      <c r="P2685" s="62">
        <f t="shared" si="8327"/>
        <v>1000000</v>
      </c>
      <c r="Q2685" s="62">
        <f t="shared" ref="Q2685:AC2685" si="8328">Q2686</f>
        <v>0</v>
      </c>
      <c r="R2685" s="62">
        <f t="shared" si="8328"/>
        <v>0</v>
      </c>
      <c r="S2685" s="62">
        <f t="shared" si="8328"/>
        <v>0</v>
      </c>
      <c r="T2685" s="62">
        <f t="shared" si="8328"/>
        <v>0</v>
      </c>
      <c r="U2685" s="62">
        <f t="shared" si="8328"/>
        <v>0</v>
      </c>
      <c r="V2685" s="62">
        <f t="shared" si="8328"/>
        <v>0</v>
      </c>
      <c r="W2685" s="62">
        <v>0</v>
      </c>
      <c r="X2685" s="62">
        <v>0</v>
      </c>
      <c r="Y2685" s="62">
        <v>0</v>
      </c>
      <c r="Z2685" s="62">
        <v>0</v>
      </c>
      <c r="AA2685" s="62">
        <v>0</v>
      </c>
      <c r="AB2685" s="62">
        <v>0</v>
      </c>
      <c r="AC2685" s="62">
        <f t="shared" si="8328"/>
        <v>0</v>
      </c>
      <c r="AD2685" s="62">
        <f t="shared" ref="AD2685:BK2685" si="8329">AD2686</f>
        <v>1000000</v>
      </c>
      <c r="AE2685" s="62">
        <f t="shared" si="8329"/>
        <v>0</v>
      </c>
      <c r="AF2685" s="62">
        <f t="shared" si="8329"/>
        <v>1000000</v>
      </c>
      <c r="AG2685" s="62">
        <f t="shared" si="8329"/>
        <v>0</v>
      </c>
      <c r="AH2685" s="62">
        <f t="shared" si="8329"/>
        <v>0</v>
      </c>
      <c r="AI2685" s="62">
        <f t="shared" si="8329"/>
        <v>0</v>
      </c>
      <c r="AJ2685" s="62">
        <f t="shared" si="8329"/>
        <v>1000000</v>
      </c>
      <c r="AK2685" s="62">
        <f t="shared" si="8329"/>
        <v>0</v>
      </c>
      <c r="AL2685" s="62">
        <f t="shared" si="8329"/>
        <v>0</v>
      </c>
      <c r="AM2685" s="62">
        <f t="shared" si="8329"/>
        <v>0</v>
      </c>
      <c r="AN2685" s="62">
        <f t="shared" si="8329"/>
        <v>0</v>
      </c>
      <c r="AO2685" s="62">
        <f t="shared" si="8329"/>
        <v>0</v>
      </c>
      <c r="AP2685" s="62">
        <f t="shared" si="8329"/>
        <v>0</v>
      </c>
      <c r="AQ2685" s="62">
        <f t="shared" si="8329"/>
        <v>0</v>
      </c>
      <c r="AR2685" s="62">
        <f t="shared" si="8329"/>
        <v>0</v>
      </c>
      <c r="AS2685" s="62">
        <f t="shared" si="8329"/>
        <v>0</v>
      </c>
      <c r="AT2685" s="62">
        <f t="shared" si="8329"/>
        <v>0</v>
      </c>
      <c r="AU2685" s="62">
        <f t="shared" si="8329"/>
        <v>0</v>
      </c>
      <c r="AV2685" s="62">
        <f t="shared" si="8329"/>
        <v>0</v>
      </c>
      <c r="AW2685" s="62">
        <f t="shared" si="8329"/>
        <v>0</v>
      </c>
      <c r="AX2685" s="62">
        <f t="shared" si="8329"/>
        <v>0</v>
      </c>
      <c r="AY2685" s="62">
        <f t="shared" si="8329"/>
        <v>0</v>
      </c>
      <c r="AZ2685" s="62">
        <f t="shared" si="8329"/>
        <v>0</v>
      </c>
      <c r="BA2685" s="62">
        <f t="shared" si="8329"/>
        <v>0</v>
      </c>
      <c r="BB2685" s="62">
        <f t="shared" si="8329"/>
        <v>0</v>
      </c>
      <c r="BC2685" s="62">
        <f t="shared" si="8329"/>
        <v>0</v>
      </c>
      <c r="BD2685" s="62">
        <f t="shared" si="8329"/>
        <v>0</v>
      </c>
      <c r="BE2685" s="62">
        <f t="shared" si="8329"/>
        <v>0</v>
      </c>
      <c r="BF2685" s="62">
        <f t="shared" si="8329"/>
        <v>1000000</v>
      </c>
      <c r="BG2685" s="62">
        <f t="shared" si="8329"/>
        <v>0</v>
      </c>
      <c r="BH2685" s="62">
        <f t="shared" si="8329"/>
        <v>1000000</v>
      </c>
      <c r="BI2685" s="62">
        <f>BI2686</f>
        <v>0</v>
      </c>
      <c r="BJ2685" s="62">
        <f t="shared" si="8329"/>
        <v>0</v>
      </c>
      <c r="BK2685" s="62">
        <f t="shared" si="8329"/>
        <v>0</v>
      </c>
      <c r="BL2685" s="62">
        <f t="shared" si="8306"/>
        <v>1000000</v>
      </c>
      <c r="BM2685" s="304"/>
      <c r="BN2685" s="304"/>
      <c r="BO2685" s="304"/>
      <c r="BP2685" s="304"/>
      <c r="BQ2685" s="304"/>
      <c r="BR2685" s="304"/>
      <c r="BS2685" s="64"/>
      <c r="BT2685" s="77"/>
    </row>
    <row r="2686" spans="1:72" s="46" customFormat="1" ht="54" customHeight="1">
      <c r="A2686" s="77"/>
      <c r="B2686" s="104">
        <v>2014</v>
      </c>
      <c r="C2686" s="105">
        <v>8317</v>
      </c>
      <c r="D2686" s="104">
        <v>10</v>
      </c>
      <c r="E2686" s="104">
        <v>6000</v>
      </c>
      <c r="F2686" s="104">
        <v>6200</v>
      </c>
      <c r="G2686" s="104">
        <v>629</v>
      </c>
      <c r="H2686" s="104">
        <v>1</v>
      </c>
      <c r="I2686" s="66" t="s">
        <v>1039</v>
      </c>
      <c r="J2686" s="67">
        <f>SUM(J2687:J2702)</f>
        <v>1000000</v>
      </c>
      <c r="K2686" s="67">
        <f t="shared" ref="K2686:P2686" si="8330">SUM(K2687:K2702)</f>
        <v>0</v>
      </c>
      <c r="L2686" s="67">
        <f t="shared" si="8330"/>
        <v>1000000</v>
      </c>
      <c r="M2686" s="67">
        <f t="shared" si="8330"/>
        <v>0</v>
      </c>
      <c r="N2686" s="67">
        <f t="shared" si="8330"/>
        <v>0</v>
      </c>
      <c r="O2686" s="67">
        <f t="shared" si="8330"/>
        <v>0</v>
      </c>
      <c r="P2686" s="68">
        <f t="shared" si="8330"/>
        <v>1000000</v>
      </c>
      <c r="Q2686" s="67">
        <f>SUM(Q2687:Q2702)</f>
        <v>0</v>
      </c>
      <c r="R2686" s="67">
        <f t="shared" ref="R2686:S2686" si="8331">SUM(R2687:R2702)</f>
        <v>0</v>
      </c>
      <c r="S2686" s="67">
        <f t="shared" si="8331"/>
        <v>0</v>
      </c>
      <c r="T2686" s="67">
        <f>SUM(T2687:T2702)</f>
        <v>0</v>
      </c>
      <c r="U2686" s="67">
        <f t="shared" ref="U2686:V2686" si="8332">SUM(U2687:U2702)</f>
        <v>0</v>
      </c>
      <c r="V2686" s="67">
        <f t="shared" si="8332"/>
        <v>0</v>
      </c>
      <c r="W2686" s="67">
        <v>0</v>
      </c>
      <c r="X2686" s="67">
        <v>0</v>
      </c>
      <c r="Y2686" s="68">
        <v>0</v>
      </c>
      <c r="Z2686" s="67">
        <v>0</v>
      </c>
      <c r="AA2686" s="67">
        <v>0</v>
      </c>
      <c r="AB2686" s="68">
        <v>0</v>
      </c>
      <c r="AC2686" s="67">
        <f>+Y2686+AB2686</f>
        <v>0</v>
      </c>
      <c r="AD2686" s="67">
        <f>SUM(AD2687:AD2702)</f>
        <v>1000000</v>
      </c>
      <c r="AE2686" s="67">
        <f t="shared" ref="AE2686:AF2686" si="8333">SUM(AE2687:AE2702)</f>
        <v>0</v>
      </c>
      <c r="AF2686" s="67">
        <f t="shared" si="8333"/>
        <v>1000000</v>
      </c>
      <c r="AG2686" s="67">
        <f>+M2686-T2686</f>
        <v>0</v>
      </c>
      <c r="AH2686" s="67">
        <f>+N2686-U2686</f>
        <v>0</v>
      </c>
      <c r="AI2686" s="67">
        <f>+AG2686+AH2686</f>
        <v>0</v>
      </c>
      <c r="AJ2686" s="67">
        <f>+AF2686+AI2686</f>
        <v>1000000</v>
      </c>
      <c r="AK2686" s="67">
        <f>SUM(AK2687:AK2702)</f>
        <v>0</v>
      </c>
      <c r="AL2686" s="67">
        <f t="shared" ref="AL2686:AQ2686" si="8334">SUM(AL2687:AL2702)</f>
        <v>0</v>
      </c>
      <c r="AM2686" s="67">
        <f t="shared" si="8334"/>
        <v>0</v>
      </c>
      <c r="AN2686" s="67">
        <f t="shared" si="8334"/>
        <v>0</v>
      </c>
      <c r="AO2686" s="67">
        <f t="shared" si="8334"/>
        <v>0</v>
      </c>
      <c r="AP2686" s="67">
        <f t="shared" si="8334"/>
        <v>0</v>
      </c>
      <c r="AQ2686" s="67">
        <f t="shared" si="8334"/>
        <v>0</v>
      </c>
      <c r="AR2686" s="67">
        <f>SUM(AR2687:AR2702)</f>
        <v>0</v>
      </c>
      <c r="AS2686" s="67">
        <f t="shared" ref="AS2686:AX2686" si="8335">SUM(AS2687:AS2702)</f>
        <v>0</v>
      </c>
      <c r="AT2686" s="67">
        <f t="shared" si="8335"/>
        <v>0</v>
      </c>
      <c r="AU2686" s="67">
        <f t="shared" si="8335"/>
        <v>0</v>
      </c>
      <c r="AV2686" s="67">
        <f t="shared" si="8335"/>
        <v>0</v>
      </c>
      <c r="AW2686" s="67">
        <f t="shared" si="8335"/>
        <v>0</v>
      </c>
      <c r="AX2686" s="67">
        <f t="shared" si="8335"/>
        <v>0</v>
      </c>
      <c r="AY2686" s="67">
        <v>0</v>
      </c>
      <c r="AZ2686" s="67">
        <f t="shared" ref="AZ2686:BE2686" si="8336">SUM(AZ2687:AZ2702)</f>
        <v>0</v>
      </c>
      <c r="BA2686" s="67">
        <f t="shared" si="8336"/>
        <v>0</v>
      </c>
      <c r="BB2686" s="67">
        <f t="shared" si="8336"/>
        <v>0</v>
      </c>
      <c r="BC2686" s="67">
        <f t="shared" si="8336"/>
        <v>0</v>
      </c>
      <c r="BD2686" s="67">
        <f t="shared" si="8336"/>
        <v>0</v>
      </c>
      <c r="BE2686" s="67">
        <f t="shared" si="8336"/>
        <v>0</v>
      </c>
      <c r="BF2686" s="67">
        <f>SUM(BF2687:BF2702)</f>
        <v>1000000</v>
      </c>
      <c r="BG2686" s="67">
        <f t="shared" ref="BG2686:BH2686" si="8337">SUM(BG2687:BG2702)</f>
        <v>0</v>
      </c>
      <c r="BH2686" s="67">
        <f t="shared" si="8337"/>
        <v>1000000</v>
      </c>
      <c r="BI2686" s="67">
        <f t="shared" ref="BI2686" si="8338">AG2686-AN2686-AU2686-BB2686</f>
        <v>0</v>
      </c>
      <c r="BJ2686" s="67">
        <f t="shared" ref="BJ2686" si="8339">AH2686-AO2686-AV2686-BC2686</f>
        <v>0</v>
      </c>
      <c r="BK2686" s="68">
        <f t="shared" ref="BK2686" si="8340">+BI2686+BJ2686</f>
        <v>0</v>
      </c>
      <c r="BL2686" s="67">
        <f t="shared" si="8306"/>
        <v>1000000</v>
      </c>
      <c r="BM2686" s="314">
        <v>1</v>
      </c>
      <c r="BN2686" s="305"/>
      <c r="BO2686" s="314">
        <v>0</v>
      </c>
      <c r="BP2686" s="305"/>
      <c r="BQ2686" s="314">
        <v>1</v>
      </c>
      <c r="BR2686" s="305"/>
      <c r="BS2686" s="114" t="s">
        <v>208</v>
      </c>
      <c r="BT2686" s="77"/>
    </row>
    <row r="2687" spans="1:72" s="46" customFormat="1" ht="40.5" hidden="1">
      <c r="A2687" s="77"/>
      <c r="B2687" s="104">
        <v>2014</v>
      </c>
      <c r="C2687" s="105">
        <v>8317</v>
      </c>
      <c r="D2687" s="104">
        <v>10</v>
      </c>
      <c r="E2687" s="104">
        <v>6000</v>
      </c>
      <c r="F2687" s="104">
        <v>6200</v>
      </c>
      <c r="G2687" s="104">
        <v>629</v>
      </c>
      <c r="H2687" s="104"/>
      <c r="I2687" s="66" t="s">
        <v>1039</v>
      </c>
      <c r="J2687" s="67">
        <v>0</v>
      </c>
      <c r="K2687" s="67">
        <v>0</v>
      </c>
      <c r="L2687" s="68">
        <f>J2687+K2687</f>
        <v>0</v>
      </c>
      <c r="M2687" s="67">
        <v>0</v>
      </c>
      <c r="N2687" s="67">
        <v>0</v>
      </c>
      <c r="O2687" s="68">
        <f>+M2687+N2687</f>
        <v>0</v>
      </c>
      <c r="P2687" s="68">
        <f>+L2687+O2687</f>
        <v>0</v>
      </c>
      <c r="Q2687" s="71">
        <v>0</v>
      </c>
      <c r="R2687" s="71">
        <v>0</v>
      </c>
      <c r="S2687" s="71">
        <v>0</v>
      </c>
      <c r="T2687" s="71">
        <v>0</v>
      </c>
      <c r="U2687" s="71">
        <v>0</v>
      </c>
      <c r="V2687" s="71">
        <v>0</v>
      </c>
      <c r="W2687" s="67">
        <v>0</v>
      </c>
      <c r="X2687" s="67">
        <v>0</v>
      </c>
      <c r="Y2687" s="68">
        <v>0</v>
      </c>
      <c r="Z2687" s="67">
        <v>0</v>
      </c>
      <c r="AA2687" s="67">
        <v>0</v>
      </c>
      <c r="AB2687" s="68">
        <v>0</v>
      </c>
      <c r="AC2687" s="68">
        <f t="shared" ref="AC2687:AC2702" si="8341">+Y2687+AB2687</f>
        <v>0</v>
      </c>
      <c r="AD2687" s="67">
        <f t="shared" ref="AD2687:AD2702" si="8342">J2687+Q2687-T2687</f>
        <v>0</v>
      </c>
      <c r="AE2687" s="67">
        <f t="shared" ref="AE2687:AE2702" si="8343">K2687+R2687-U2687</f>
        <v>0</v>
      </c>
      <c r="AF2687" s="68">
        <f t="shared" ref="AF2687:AF2702" si="8344">AD2687+AE2687</f>
        <v>0</v>
      </c>
      <c r="AG2687" s="67" t="e">
        <f>M2687+#REF!-V2687</f>
        <v>#REF!</v>
      </c>
      <c r="AH2687" s="67" t="e">
        <f>N2687+S2687-#REF!</f>
        <v>#REF!</v>
      </c>
      <c r="AI2687" s="68" t="e">
        <f t="shared" ref="AI2687:AI2702" si="8345">+AG2687+AH2687</f>
        <v>#REF!</v>
      </c>
      <c r="AJ2687" s="68" t="e">
        <f t="shared" ref="AJ2687:AJ2702" si="8346">+AF2687+AI2687</f>
        <v>#REF!</v>
      </c>
      <c r="AK2687" s="71">
        <v>0</v>
      </c>
      <c r="AL2687" s="71">
        <v>0</v>
      </c>
      <c r="AM2687" s="68">
        <f>AK2687+AL2687</f>
        <v>0</v>
      </c>
      <c r="AN2687" s="71">
        <v>0</v>
      </c>
      <c r="AO2687" s="71">
        <v>0</v>
      </c>
      <c r="AP2687" s="68">
        <f>+AN2687+AO2687</f>
        <v>0</v>
      </c>
      <c r="AQ2687" s="68">
        <f>+AM2687+AP2687</f>
        <v>0</v>
      </c>
      <c r="AR2687" s="71">
        <v>0</v>
      </c>
      <c r="AS2687" s="71">
        <v>0</v>
      </c>
      <c r="AT2687" s="68">
        <f>AR2687+AS2687</f>
        <v>0</v>
      </c>
      <c r="AU2687" s="71">
        <v>0</v>
      </c>
      <c r="AV2687" s="71">
        <v>0</v>
      </c>
      <c r="AW2687" s="68">
        <f>+AU2687+AV2687</f>
        <v>0</v>
      </c>
      <c r="AX2687" s="68">
        <f>+AT2687+AW2687</f>
        <v>0</v>
      </c>
      <c r="AY2687" s="71">
        <v>0</v>
      </c>
      <c r="AZ2687" s="71">
        <v>0</v>
      </c>
      <c r="BA2687" s="68">
        <f>AY2687+AZ2687</f>
        <v>0</v>
      </c>
      <c r="BB2687" s="71">
        <v>0</v>
      </c>
      <c r="BC2687" s="71">
        <v>0</v>
      </c>
      <c r="BD2687" s="68">
        <f>+BB2687+BC2687</f>
        <v>0</v>
      </c>
      <c r="BE2687" s="68">
        <f>+BA2687+BD2687</f>
        <v>0</v>
      </c>
      <c r="BF2687" s="67">
        <f t="shared" ref="BF2687:BG2702" si="8347">AD2687-AK2687-AR2687-AY2687</f>
        <v>0</v>
      </c>
      <c r="BG2687" s="67">
        <f t="shared" si="8347"/>
        <v>0</v>
      </c>
      <c r="BH2687" s="68">
        <f t="shared" ref="BH2687:BH2702" si="8348">BF2687+BG2687</f>
        <v>0</v>
      </c>
      <c r="BI2687" s="67" t="e">
        <f t="shared" ref="BI2687:BJ2702" si="8349">AG2687-AN2687-AU2687-BB2687</f>
        <v>#REF!</v>
      </c>
      <c r="BJ2687" s="67" t="e">
        <f t="shared" si="8349"/>
        <v>#REF!</v>
      </c>
      <c r="BK2687" s="68" t="e">
        <f t="shared" ref="BK2687:BK2702" si="8350">+BI2687+BJ2687</f>
        <v>#REF!</v>
      </c>
      <c r="BL2687" s="68" t="e">
        <f t="shared" si="8306"/>
        <v>#REF!</v>
      </c>
      <c r="BM2687" s="305">
        <v>0</v>
      </c>
      <c r="BN2687" s="305">
        <v>0</v>
      </c>
      <c r="BO2687" s="306"/>
      <c r="BP2687" s="306"/>
      <c r="BQ2687" s="305">
        <v>0</v>
      </c>
      <c r="BR2687" s="305">
        <v>0</v>
      </c>
      <c r="BS2687" s="114"/>
      <c r="BT2687" s="77"/>
    </row>
    <row r="2688" spans="1:72" s="46" customFormat="1" ht="40.5" hidden="1">
      <c r="A2688" s="77"/>
      <c r="B2688" s="104">
        <v>2014</v>
      </c>
      <c r="C2688" s="105">
        <v>8317</v>
      </c>
      <c r="D2688" s="104">
        <v>10</v>
      </c>
      <c r="E2688" s="104">
        <v>6000</v>
      </c>
      <c r="F2688" s="104">
        <v>6200</v>
      </c>
      <c r="G2688" s="104">
        <v>629</v>
      </c>
      <c r="H2688" s="104"/>
      <c r="I2688" s="66" t="s">
        <v>1039</v>
      </c>
      <c r="J2688" s="67"/>
      <c r="K2688" s="67"/>
      <c r="L2688" s="68"/>
      <c r="M2688" s="67"/>
      <c r="N2688" s="67"/>
      <c r="O2688" s="68"/>
      <c r="P2688" s="68"/>
      <c r="Q2688" s="71">
        <v>0</v>
      </c>
      <c r="R2688" s="71">
        <v>0</v>
      </c>
      <c r="S2688" s="71">
        <v>0</v>
      </c>
      <c r="T2688" s="71">
        <v>0</v>
      </c>
      <c r="U2688" s="71">
        <v>0</v>
      </c>
      <c r="V2688" s="71">
        <v>0</v>
      </c>
      <c r="W2688" s="67">
        <v>0</v>
      </c>
      <c r="X2688" s="67">
        <v>0</v>
      </c>
      <c r="Y2688" s="68">
        <v>0</v>
      </c>
      <c r="Z2688" s="67">
        <v>0</v>
      </c>
      <c r="AA2688" s="67">
        <v>0</v>
      </c>
      <c r="AB2688" s="68">
        <v>0</v>
      </c>
      <c r="AC2688" s="68">
        <f t="shared" si="8341"/>
        <v>0</v>
      </c>
      <c r="AD2688" s="67">
        <f t="shared" si="8342"/>
        <v>0</v>
      </c>
      <c r="AE2688" s="67">
        <f t="shared" si="8343"/>
        <v>0</v>
      </c>
      <c r="AF2688" s="68">
        <f t="shared" si="8344"/>
        <v>0</v>
      </c>
      <c r="AG2688" s="67" t="e">
        <f>M2688+#REF!-V2688</f>
        <v>#REF!</v>
      </c>
      <c r="AH2688" s="67" t="e">
        <f>N2688+S2688-#REF!</f>
        <v>#REF!</v>
      </c>
      <c r="AI2688" s="68" t="e">
        <f t="shared" si="8345"/>
        <v>#REF!</v>
      </c>
      <c r="AJ2688" s="68" t="e">
        <f t="shared" si="8346"/>
        <v>#REF!</v>
      </c>
      <c r="AK2688" s="71">
        <v>0</v>
      </c>
      <c r="AL2688" s="71">
        <v>0</v>
      </c>
      <c r="AM2688" s="68">
        <f t="shared" ref="AM2688:AM2702" si="8351">AK2688+AL2688</f>
        <v>0</v>
      </c>
      <c r="AN2688" s="71">
        <v>0</v>
      </c>
      <c r="AO2688" s="71">
        <v>0</v>
      </c>
      <c r="AP2688" s="68">
        <f t="shared" ref="AP2688:AP2702" si="8352">+AN2688+AO2688</f>
        <v>0</v>
      </c>
      <c r="AQ2688" s="68">
        <f t="shared" ref="AQ2688:AQ2702" si="8353">+AM2688+AP2688</f>
        <v>0</v>
      </c>
      <c r="AR2688" s="71">
        <v>0</v>
      </c>
      <c r="AS2688" s="71">
        <v>0</v>
      </c>
      <c r="AT2688" s="68">
        <f t="shared" ref="AT2688:AT2702" si="8354">AR2688+AS2688</f>
        <v>0</v>
      </c>
      <c r="AU2688" s="71">
        <v>0</v>
      </c>
      <c r="AV2688" s="71">
        <v>0</v>
      </c>
      <c r="AW2688" s="68">
        <f t="shared" ref="AW2688:AW2702" si="8355">+AU2688+AV2688</f>
        <v>0</v>
      </c>
      <c r="AX2688" s="68">
        <f t="shared" ref="AX2688:AX2702" si="8356">+AT2688+AW2688</f>
        <v>0</v>
      </c>
      <c r="AY2688" s="71">
        <v>0</v>
      </c>
      <c r="AZ2688" s="71">
        <v>0</v>
      </c>
      <c r="BA2688" s="68">
        <f t="shared" ref="BA2688:BA2702" si="8357">AY2688+AZ2688</f>
        <v>0</v>
      </c>
      <c r="BB2688" s="71">
        <v>0</v>
      </c>
      <c r="BC2688" s="71">
        <v>0</v>
      </c>
      <c r="BD2688" s="68">
        <f t="shared" ref="BD2688:BD2702" si="8358">+BB2688+BC2688</f>
        <v>0</v>
      </c>
      <c r="BE2688" s="68">
        <f t="shared" ref="BE2688:BE2702" si="8359">+BA2688+BD2688</f>
        <v>0</v>
      </c>
      <c r="BF2688" s="67">
        <f t="shared" si="8347"/>
        <v>0</v>
      </c>
      <c r="BG2688" s="67">
        <f t="shared" si="8347"/>
        <v>0</v>
      </c>
      <c r="BH2688" s="68">
        <f t="shared" si="8348"/>
        <v>0</v>
      </c>
      <c r="BI2688" s="67" t="e">
        <f t="shared" si="8349"/>
        <v>#REF!</v>
      </c>
      <c r="BJ2688" s="67" t="e">
        <f t="shared" si="8349"/>
        <v>#REF!</v>
      </c>
      <c r="BK2688" s="68" t="e">
        <f t="shared" si="8350"/>
        <v>#REF!</v>
      </c>
      <c r="BL2688" s="68" t="e">
        <f t="shared" si="8306"/>
        <v>#REF!</v>
      </c>
      <c r="BM2688" s="305">
        <v>0</v>
      </c>
      <c r="BN2688" s="305">
        <v>0</v>
      </c>
      <c r="BO2688" s="306"/>
      <c r="BP2688" s="306"/>
      <c r="BQ2688" s="305">
        <v>0</v>
      </c>
      <c r="BR2688" s="305">
        <v>0</v>
      </c>
      <c r="BS2688" s="123" t="s">
        <v>208</v>
      </c>
      <c r="BT2688" s="77"/>
    </row>
    <row r="2689" spans="1:72" s="46" customFormat="1" ht="40.5" hidden="1">
      <c r="A2689" s="77"/>
      <c r="B2689" s="104">
        <v>2014</v>
      </c>
      <c r="C2689" s="105">
        <v>8317</v>
      </c>
      <c r="D2689" s="104">
        <v>10</v>
      </c>
      <c r="E2689" s="104">
        <v>6000</v>
      </c>
      <c r="F2689" s="104">
        <v>6200</v>
      </c>
      <c r="G2689" s="104">
        <v>629</v>
      </c>
      <c r="H2689" s="104"/>
      <c r="I2689" s="66" t="s">
        <v>1039</v>
      </c>
      <c r="J2689" s="67"/>
      <c r="K2689" s="67"/>
      <c r="L2689" s="68"/>
      <c r="M2689" s="67"/>
      <c r="N2689" s="67"/>
      <c r="O2689" s="68"/>
      <c r="P2689" s="68"/>
      <c r="Q2689" s="71">
        <v>0</v>
      </c>
      <c r="R2689" s="71">
        <v>0</v>
      </c>
      <c r="S2689" s="71">
        <v>0</v>
      </c>
      <c r="T2689" s="71">
        <v>0</v>
      </c>
      <c r="U2689" s="71">
        <v>0</v>
      </c>
      <c r="V2689" s="71">
        <v>0</v>
      </c>
      <c r="W2689" s="67">
        <v>0</v>
      </c>
      <c r="X2689" s="67">
        <v>0</v>
      </c>
      <c r="Y2689" s="68">
        <v>0</v>
      </c>
      <c r="Z2689" s="67">
        <v>0</v>
      </c>
      <c r="AA2689" s="67">
        <v>0</v>
      </c>
      <c r="AB2689" s="68">
        <v>0</v>
      </c>
      <c r="AC2689" s="68">
        <f t="shared" si="8341"/>
        <v>0</v>
      </c>
      <c r="AD2689" s="67">
        <f t="shared" si="8342"/>
        <v>0</v>
      </c>
      <c r="AE2689" s="67">
        <f t="shared" si="8343"/>
        <v>0</v>
      </c>
      <c r="AF2689" s="68">
        <f t="shared" si="8344"/>
        <v>0</v>
      </c>
      <c r="AG2689" s="67" t="e">
        <f>M2689+#REF!-V2689</f>
        <v>#REF!</v>
      </c>
      <c r="AH2689" s="67" t="e">
        <f>N2689+S2689-#REF!</f>
        <v>#REF!</v>
      </c>
      <c r="AI2689" s="68" t="e">
        <f t="shared" si="8345"/>
        <v>#REF!</v>
      </c>
      <c r="AJ2689" s="68" t="e">
        <f t="shared" si="8346"/>
        <v>#REF!</v>
      </c>
      <c r="AK2689" s="71">
        <v>0</v>
      </c>
      <c r="AL2689" s="71">
        <v>0</v>
      </c>
      <c r="AM2689" s="68">
        <f t="shared" si="8351"/>
        <v>0</v>
      </c>
      <c r="AN2689" s="71">
        <v>0</v>
      </c>
      <c r="AO2689" s="71">
        <v>0</v>
      </c>
      <c r="AP2689" s="68">
        <f t="shared" si="8352"/>
        <v>0</v>
      </c>
      <c r="AQ2689" s="68">
        <f t="shared" si="8353"/>
        <v>0</v>
      </c>
      <c r="AR2689" s="71">
        <v>0</v>
      </c>
      <c r="AS2689" s="71">
        <v>0</v>
      </c>
      <c r="AT2689" s="68">
        <f t="shared" si="8354"/>
        <v>0</v>
      </c>
      <c r="AU2689" s="71">
        <v>0</v>
      </c>
      <c r="AV2689" s="71">
        <v>0</v>
      </c>
      <c r="AW2689" s="68">
        <f t="shared" si="8355"/>
        <v>0</v>
      </c>
      <c r="AX2689" s="68">
        <f t="shared" si="8356"/>
        <v>0</v>
      </c>
      <c r="AY2689" s="71">
        <v>0</v>
      </c>
      <c r="AZ2689" s="71">
        <v>0</v>
      </c>
      <c r="BA2689" s="68">
        <f t="shared" si="8357"/>
        <v>0</v>
      </c>
      <c r="BB2689" s="71">
        <v>0</v>
      </c>
      <c r="BC2689" s="71">
        <v>0</v>
      </c>
      <c r="BD2689" s="68">
        <f t="shared" si="8358"/>
        <v>0</v>
      </c>
      <c r="BE2689" s="68">
        <f t="shared" si="8359"/>
        <v>0</v>
      </c>
      <c r="BF2689" s="67">
        <f t="shared" si="8347"/>
        <v>0</v>
      </c>
      <c r="BG2689" s="67">
        <f t="shared" si="8347"/>
        <v>0</v>
      </c>
      <c r="BH2689" s="68">
        <f t="shared" si="8348"/>
        <v>0</v>
      </c>
      <c r="BI2689" s="67" t="e">
        <f t="shared" si="8349"/>
        <v>#REF!</v>
      </c>
      <c r="BJ2689" s="67" t="e">
        <f t="shared" si="8349"/>
        <v>#REF!</v>
      </c>
      <c r="BK2689" s="68" t="e">
        <f t="shared" si="8350"/>
        <v>#REF!</v>
      </c>
      <c r="BL2689" s="68" t="e">
        <f t="shared" si="8306"/>
        <v>#REF!</v>
      </c>
      <c r="BM2689" s="305">
        <v>0</v>
      </c>
      <c r="BN2689" s="305">
        <v>0</v>
      </c>
      <c r="BO2689" s="306"/>
      <c r="BP2689" s="306"/>
      <c r="BQ2689" s="305">
        <v>0</v>
      </c>
      <c r="BR2689" s="305">
        <v>0</v>
      </c>
      <c r="BS2689" s="123" t="s">
        <v>208</v>
      </c>
      <c r="BT2689" s="77"/>
    </row>
    <row r="2690" spans="1:72" s="46" customFormat="1" ht="40.5" hidden="1">
      <c r="A2690" s="77"/>
      <c r="B2690" s="104">
        <v>2014</v>
      </c>
      <c r="C2690" s="105">
        <v>8317</v>
      </c>
      <c r="D2690" s="104">
        <v>10</v>
      </c>
      <c r="E2690" s="104">
        <v>6000</v>
      </c>
      <c r="F2690" s="104">
        <v>6200</v>
      </c>
      <c r="G2690" s="104">
        <v>629</v>
      </c>
      <c r="H2690" s="104"/>
      <c r="I2690" s="66" t="s">
        <v>1039</v>
      </c>
      <c r="J2690" s="67"/>
      <c r="K2690" s="67"/>
      <c r="L2690" s="68"/>
      <c r="M2690" s="67"/>
      <c r="N2690" s="67"/>
      <c r="O2690" s="68"/>
      <c r="P2690" s="68"/>
      <c r="Q2690" s="71">
        <v>0</v>
      </c>
      <c r="R2690" s="71">
        <v>0</v>
      </c>
      <c r="S2690" s="71">
        <v>0</v>
      </c>
      <c r="T2690" s="71">
        <v>0</v>
      </c>
      <c r="U2690" s="71">
        <v>0</v>
      </c>
      <c r="V2690" s="71">
        <v>0</v>
      </c>
      <c r="W2690" s="67">
        <v>0</v>
      </c>
      <c r="X2690" s="67">
        <v>0</v>
      </c>
      <c r="Y2690" s="68">
        <v>0</v>
      </c>
      <c r="Z2690" s="67">
        <v>0</v>
      </c>
      <c r="AA2690" s="67">
        <v>0</v>
      </c>
      <c r="AB2690" s="68">
        <v>0</v>
      </c>
      <c r="AC2690" s="68">
        <f t="shared" si="8341"/>
        <v>0</v>
      </c>
      <c r="AD2690" s="67">
        <f t="shared" si="8342"/>
        <v>0</v>
      </c>
      <c r="AE2690" s="67">
        <f t="shared" si="8343"/>
        <v>0</v>
      </c>
      <c r="AF2690" s="68">
        <f t="shared" si="8344"/>
        <v>0</v>
      </c>
      <c r="AG2690" s="67" t="e">
        <f>M2690+#REF!-V2690</f>
        <v>#REF!</v>
      </c>
      <c r="AH2690" s="67" t="e">
        <f>N2690+S2690-#REF!</f>
        <v>#REF!</v>
      </c>
      <c r="AI2690" s="68" t="e">
        <f t="shared" si="8345"/>
        <v>#REF!</v>
      </c>
      <c r="AJ2690" s="68" t="e">
        <f t="shared" si="8346"/>
        <v>#REF!</v>
      </c>
      <c r="AK2690" s="71">
        <v>0</v>
      </c>
      <c r="AL2690" s="71">
        <v>0</v>
      </c>
      <c r="AM2690" s="68">
        <f t="shared" si="8351"/>
        <v>0</v>
      </c>
      <c r="AN2690" s="71">
        <v>0</v>
      </c>
      <c r="AO2690" s="71">
        <v>0</v>
      </c>
      <c r="AP2690" s="68">
        <f t="shared" si="8352"/>
        <v>0</v>
      </c>
      <c r="AQ2690" s="68">
        <f t="shared" si="8353"/>
        <v>0</v>
      </c>
      <c r="AR2690" s="71">
        <v>0</v>
      </c>
      <c r="AS2690" s="71">
        <v>0</v>
      </c>
      <c r="AT2690" s="68">
        <f t="shared" si="8354"/>
        <v>0</v>
      </c>
      <c r="AU2690" s="71">
        <v>0</v>
      </c>
      <c r="AV2690" s="71">
        <v>0</v>
      </c>
      <c r="AW2690" s="68">
        <f t="shared" si="8355"/>
        <v>0</v>
      </c>
      <c r="AX2690" s="68">
        <f t="shared" si="8356"/>
        <v>0</v>
      </c>
      <c r="AY2690" s="71">
        <v>0</v>
      </c>
      <c r="AZ2690" s="71">
        <v>0</v>
      </c>
      <c r="BA2690" s="68">
        <f t="shared" si="8357"/>
        <v>0</v>
      </c>
      <c r="BB2690" s="71">
        <v>0</v>
      </c>
      <c r="BC2690" s="71">
        <v>0</v>
      </c>
      <c r="BD2690" s="68">
        <f t="shared" si="8358"/>
        <v>0</v>
      </c>
      <c r="BE2690" s="68">
        <f t="shared" si="8359"/>
        <v>0</v>
      </c>
      <c r="BF2690" s="67">
        <f t="shared" si="8347"/>
        <v>0</v>
      </c>
      <c r="BG2690" s="67">
        <f t="shared" si="8347"/>
        <v>0</v>
      </c>
      <c r="BH2690" s="68">
        <f t="shared" si="8348"/>
        <v>0</v>
      </c>
      <c r="BI2690" s="67" t="e">
        <f t="shared" si="8349"/>
        <v>#REF!</v>
      </c>
      <c r="BJ2690" s="67" t="e">
        <f t="shared" si="8349"/>
        <v>#REF!</v>
      </c>
      <c r="BK2690" s="68" t="e">
        <f t="shared" si="8350"/>
        <v>#REF!</v>
      </c>
      <c r="BL2690" s="68" t="e">
        <f t="shared" si="8306"/>
        <v>#REF!</v>
      </c>
      <c r="BM2690" s="305">
        <v>0</v>
      </c>
      <c r="BN2690" s="305">
        <v>0</v>
      </c>
      <c r="BO2690" s="306"/>
      <c r="BP2690" s="306"/>
      <c r="BQ2690" s="305">
        <v>0</v>
      </c>
      <c r="BR2690" s="305">
        <v>0</v>
      </c>
      <c r="BS2690" s="123" t="s">
        <v>208</v>
      </c>
      <c r="BT2690" s="77"/>
    </row>
    <row r="2691" spans="1:72" s="46" customFormat="1" ht="40.5" hidden="1">
      <c r="A2691" s="77"/>
      <c r="B2691" s="104">
        <v>2014</v>
      </c>
      <c r="C2691" s="105">
        <v>8317</v>
      </c>
      <c r="D2691" s="104">
        <v>10</v>
      </c>
      <c r="E2691" s="104">
        <v>6000</v>
      </c>
      <c r="F2691" s="104">
        <v>6200</v>
      </c>
      <c r="G2691" s="104">
        <v>629</v>
      </c>
      <c r="H2691" s="104"/>
      <c r="I2691" s="66" t="s">
        <v>1039</v>
      </c>
      <c r="J2691" s="67"/>
      <c r="K2691" s="67"/>
      <c r="L2691" s="68"/>
      <c r="M2691" s="67"/>
      <c r="N2691" s="67"/>
      <c r="O2691" s="68"/>
      <c r="P2691" s="68"/>
      <c r="Q2691" s="71">
        <v>0</v>
      </c>
      <c r="R2691" s="71">
        <v>0</v>
      </c>
      <c r="S2691" s="71">
        <v>0</v>
      </c>
      <c r="T2691" s="71">
        <v>0</v>
      </c>
      <c r="U2691" s="71">
        <v>0</v>
      </c>
      <c r="V2691" s="71">
        <v>0</v>
      </c>
      <c r="W2691" s="67">
        <v>0</v>
      </c>
      <c r="X2691" s="67">
        <v>0</v>
      </c>
      <c r="Y2691" s="68">
        <v>0</v>
      </c>
      <c r="Z2691" s="67">
        <v>0</v>
      </c>
      <c r="AA2691" s="67">
        <v>0</v>
      </c>
      <c r="AB2691" s="68">
        <v>0</v>
      </c>
      <c r="AC2691" s="68">
        <f t="shared" si="8341"/>
        <v>0</v>
      </c>
      <c r="AD2691" s="67">
        <f t="shared" si="8342"/>
        <v>0</v>
      </c>
      <c r="AE2691" s="67">
        <f t="shared" si="8343"/>
        <v>0</v>
      </c>
      <c r="AF2691" s="68">
        <f t="shared" si="8344"/>
        <v>0</v>
      </c>
      <c r="AG2691" s="67" t="e">
        <f>M2691+#REF!-V2691</f>
        <v>#REF!</v>
      </c>
      <c r="AH2691" s="67" t="e">
        <f>N2691+S2691-#REF!</f>
        <v>#REF!</v>
      </c>
      <c r="AI2691" s="68" t="e">
        <f t="shared" si="8345"/>
        <v>#REF!</v>
      </c>
      <c r="AJ2691" s="68" t="e">
        <f t="shared" si="8346"/>
        <v>#REF!</v>
      </c>
      <c r="AK2691" s="71">
        <v>0</v>
      </c>
      <c r="AL2691" s="71">
        <v>0</v>
      </c>
      <c r="AM2691" s="68">
        <f t="shared" si="8351"/>
        <v>0</v>
      </c>
      <c r="AN2691" s="71">
        <v>0</v>
      </c>
      <c r="AO2691" s="71">
        <v>0</v>
      </c>
      <c r="AP2691" s="68">
        <f t="shared" si="8352"/>
        <v>0</v>
      </c>
      <c r="AQ2691" s="68">
        <f t="shared" si="8353"/>
        <v>0</v>
      </c>
      <c r="AR2691" s="71">
        <v>0</v>
      </c>
      <c r="AS2691" s="71">
        <v>0</v>
      </c>
      <c r="AT2691" s="68">
        <f t="shared" si="8354"/>
        <v>0</v>
      </c>
      <c r="AU2691" s="71">
        <v>0</v>
      </c>
      <c r="AV2691" s="71">
        <v>0</v>
      </c>
      <c r="AW2691" s="68">
        <f t="shared" si="8355"/>
        <v>0</v>
      </c>
      <c r="AX2691" s="68">
        <f t="shared" si="8356"/>
        <v>0</v>
      </c>
      <c r="AY2691" s="71">
        <v>0</v>
      </c>
      <c r="AZ2691" s="71">
        <v>0</v>
      </c>
      <c r="BA2691" s="68">
        <f t="shared" si="8357"/>
        <v>0</v>
      </c>
      <c r="BB2691" s="71">
        <v>0</v>
      </c>
      <c r="BC2691" s="71">
        <v>0</v>
      </c>
      <c r="BD2691" s="68">
        <f t="shared" si="8358"/>
        <v>0</v>
      </c>
      <c r="BE2691" s="68">
        <f t="shared" si="8359"/>
        <v>0</v>
      </c>
      <c r="BF2691" s="67">
        <f t="shared" si="8347"/>
        <v>0</v>
      </c>
      <c r="BG2691" s="67">
        <f t="shared" si="8347"/>
        <v>0</v>
      </c>
      <c r="BH2691" s="68">
        <f t="shared" si="8348"/>
        <v>0</v>
      </c>
      <c r="BI2691" s="67" t="e">
        <f t="shared" si="8349"/>
        <v>#REF!</v>
      </c>
      <c r="BJ2691" s="67" t="e">
        <f t="shared" si="8349"/>
        <v>#REF!</v>
      </c>
      <c r="BK2691" s="68" t="e">
        <f t="shared" si="8350"/>
        <v>#REF!</v>
      </c>
      <c r="BL2691" s="68" t="e">
        <f t="shared" si="8306"/>
        <v>#REF!</v>
      </c>
      <c r="BM2691" s="305">
        <v>0</v>
      </c>
      <c r="BN2691" s="305">
        <v>0</v>
      </c>
      <c r="BO2691" s="306"/>
      <c r="BP2691" s="306"/>
      <c r="BQ2691" s="305">
        <v>0</v>
      </c>
      <c r="BR2691" s="305">
        <v>0</v>
      </c>
      <c r="BS2691" s="123" t="s">
        <v>208</v>
      </c>
      <c r="BT2691" s="77"/>
    </row>
    <row r="2692" spans="1:72" s="46" customFormat="1" ht="101.25" hidden="1">
      <c r="A2692" s="77"/>
      <c r="B2692" s="104">
        <v>2014</v>
      </c>
      <c r="C2692" s="105">
        <v>8317</v>
      </c>
      <c r="D2692" s="104">
        <v>10</v>
      </c>
      <c r="E2692" s="104">
        <v>6000</v>
      </c>
      <c r="F2692" s="104">
        <v>6200</v>
      </c>
      <c r="G2692" s="104">
        <v>629</v>
      </c>
      <c r="H2692" s="104"/>
      <c r="I2692" s="187" t="s">
        <v>1364</v>
      </c>
      <c r="J2692" s="67">
        <v>1000000</v>
      </c>
      <c r="K2692" s="67"/>
      <c r="L2692" s="68">
        <f t="shared" ref="L2692:L2702" si="8360">J2692+K2692</f>
        <v>1000000</v>
      </c>
      <c r="M2692" s="67"/>
      <c r="N2692" s="67"/>
      <c r="O2692" s="68">
        <f t="shared" ref="O2692:O2702" si="8361">+M2692+N2692</f>
        <v>0</v>
      </c>
      <c r="P2692" s="68">
        <f t="shared" ref="P2692:P2702" si="8362">+L2692+O2692</f>
        <v>1000000</v>
      </c>
      <c r="Q2692" s="71">
        <v>0</v>
      </c>
      <c r="R2692" s="71">
        <v>0</v>
      </c>
      <c r="S2692" s="71">
        <v>0</v>
      </c>
      <c r="T2692" s="71">
        <v>0</v>
      </c>
      <c r="U2692" s="71">
        <v>0</v>
      </c>
      <c r="V2692" s="71">
        <v>0</v>
      </c>
      <c r="W2692" s="67">
        <v>0</v>
      </c>
      <c r="X2692" s="67">
        <v>0</v>
      </c>
      <c r="Y2692" s="68">
        <v>0</v>
      </c>
      <c r="Z2692" s="67">
        <v>0</v>
      </c>
      <c r="AA2692" s="67">
        <v>0</v>
      </c>
      <c r="AB2692" s="68">
        <v>0</v>
      </c>
      <c r="AC2692" s="68">
        <f t="shared" si="8341"/>
        <v>0</v>
      </c>
      <c r="AD2692" s="67">
        <f t="shared" si="8342"/>
        <v>1000000</v>
      </c>
      <c r="AE2692" s="67">
        <f t="shared" si="8343"/>
        <v>0</v>
      </c>
      <c r="AF2692" s="68">
        <f t="shared" si="8344"/>
        <v>1000000</v>
      </c>
      <c r="AG2692" s="67" t="e">
        <f>M2692+#REF!-V2692</f>
        <v>#REF!</v>
      </c>
      <c r="AH2692" s="67" t="e">
        <f>N2692+S2692-#REF!</f>
        <v>#REF!</v>
      </c>
      <c r="AI2692" s="68" t="e">
        <f t="shared" si="8345"/>
        <v>#REF!</v>
      </c>
      <c r="AJ2692" s="68" t="e">
        <f t="shared" si="8346"/>
        <v>#REF!</v>
      </c>
      <c r="AK2692" s="71">
        <v>0</v>
      </c>
      <c r="AL2692" s="71">
        <v>0</v>
      </c>
      <c r="AM2692" s="68">
        <f t="shared" si="8351"/>
        <v>0</v>
      </c>
      <c r="AN2692" s="71">
        <v>0</v>
      </c>
      <c r="AO2692" s="71">
        <v>0</v>
      </c>
      <c r="AP2692" s="68">
        <f t="shared" si="8352"/>
        <v>0</v>
      </c>
      <c r="AQ2692" s="68">
        <f t="shared" si="8353"/>
        <v>0</v>
      </c>
      <c r="AR2692" s="71">
        <v>0</v>
      </c>
      <c r="AS2692" s="71">
        <v>0</v>
      </c>
      <c r="AT2692" s="68">
        <f t="shared" si="8354"/>
        <v>0</v>
      </c>
      <c r="AU2692" s="71">
        <v>0</v>
      </c>
      <c r="AV2692" s="71">
        <v>0</v>
      </c>
      <c r="AW2692" s="68">
        <f t="shared" si="8355"/>
        <v>0</v>
      </c>
      <c r="AX2692" s="68">
        <f t="shared" si="8356"/>
        <v>0</v>
      </c>
      <c r="AY2692" s="71">
        <v>0</v>
      </c>
      <c r="AZ2692" s="71">
        <v>0</v>
      </c>
      <c r="BA2692" s="68">
        <f t="shared" si="8357"/>
        <v>0</v>
      </c>
      <c r="BB2692" s="71">
        <v>0</v>
      </c>
      <c r="BC2692" s="71">
        <v>0</v>
      </c>
      <c r="BD2692" s="68">
        <f t="shared" si="8358"/>
        <v>0</v>
      </c>
      <c r="BE2692" s="68">
        <f t="shared" si="8359"/>
        <v>0</v>
      </c>
      <c r="BF2692" s="67">
        <f t="shared" si="8347"/>
        <v>1000000</v>
      </c>
      <c r="BG2692" s="67">
        <f t="shared" si="8347"/>
        <v>0</v>
      </c>
      <c r="BH2692" s="68">
        <f t="shared" si="8348"/>
        <v>1000000</v>
      </c>
      <c r="BI2692" s="67" t="e">
        <f t="shared" si="8349"/>
        <v>#REF!</v>
      </c>
      <c r="BJ2692" s="67" t="e">
        <f t="shared" si="8349"/>
        <v>#REF!</v>
      </c>
      <c r="BK2692" s="68" t="e">
        <f t="shared" si="8350"/>
        <v>#REF!</v>
      </c>
      <c r="BL2692" s="68" t="e">
        <f t="shared" si="8306"/>
        <v>#REF!</v>
      </c>
      <c r="BM2692" s="305">
        <v>1</v>
      </c>
      <c r="BN2692" s="305">
        <v>0</v>
      </c>
      <c r="BO2692" s="306"/>
      <c r="BP2692" s="306"/>
      <c r="BQ2692" s="305">
        <v>1</v>
      </c>
      <c r="BR2692" s="305">
        <v>0</v>
      </c>
      <c r="BS2692" s="123"/>
      <c r="BT2692" s="77"/>
    </row>
    <row r="2693" spans="1:72" s="46" customFormat="1" ht="252" hidden="1" customHeight="1">
      <c r="A2693" s="77"/>
      <c r="B2693" s="20">
        <v>2014</v>
      </c>
      <c r="C2693" s="65">
        <v>8317</v>
      </c>
      <c r="D2693" s="20">
        <v>10</v>
      </c>
      <c r="E2693" s="20">
        <v>6000</v>
      </c>
      <c r="F2693" s="20">
        <v>6200</v>
      </c>
      <c r="G2693" s="20">
        <v>629</v>
      </c>
      <c r="H2693" s="20"/>
      <c r="I2693" s="66" t="s">
        <v>1039</v>
      </c>
      <c r="J2693" s="67">
        <v>0</v>
      </c>
      <c r="K2693" s="67">
        <v>0</v>
      </c>
      <c r="L2693" s="68">
        <f t="shared" si="8360"/>
        <v>0</v>
      </c>
      <c r="M2693" s="67">
        <v>0</v>
      </c>
      <c r="N2693" s="67">
        <v>0</v>
      </c>
      <c r="O2693" s="68">
        <f t="shared" si="8361"/>
        <v>0</v>
      </c>
      <c r="P2693" s="68">
        <f t="shared" si="8362"/>
        <v>0</v>
      </c>
      <c r="Q2693" s="71">
        <v>0</v>
      </c>
      <c r="R2693" s="71">
        <v>0</v>
      </c>
      <c r="S2693" s="71">
        <v>0</v>
      </c>
      <c r="T2693" s="71">
        <v>0</v>
      </c>
      <c r="U2693" s="71">
        <v>0</v>
      </c>
      <c r="V2693" s="71">
        <v>0</v>
      </c>
      <c r="W2693" s="67">
        <v>0</v>
      </c>
      <c r="X2693" s="67">
        <v>0</v>
      </c>
      <c r="Y2693" s="68">
        <v>0</v>
      </c>
      <c r="Z2693" s="67">
        <v>0</v>
      </c>
      <c r="AA2693" s="67">
        <v>0</v>
      </c>
      <c r="AB2693" s="68">
        <v>0</v>
      </c>
      <c r="AC2693" s="68">
        <f t="shared" si="8341"/>
        <v>0</v>
      </c>
      <c r="AD2693" s="67">
        <f t="shared" si="8342"/>
        <v>0</v>
      </c>
      <c r="AE2693" s="67">
        <f t="shared" si="8343"/>
        <v>0</v>
      </c>
      <c r="AF2693" s="68">
        <f t="shared" si="8344"/>
        <v>0</v>
      </c>
      <c r="AG2693" s="67" t="e">
        <f>M2693+#REF!-V2693</f>
        <v>#REF!</v>
      </c>
      <c r="AH2693" s="67" t="e">
        <f>N2693+S2693-#REF!</f>
        <v>#REF!</v>
      </c>
      <c r="AI2693" s="68" t="e">
        <f t="shared" si="8345"/>
        <v>#REF!</v>
      </c>
      <c r="AJ2693" s="68" t="e">
        <f t="shared" si="8346"/>
        <v>#REF!</v>
      </c>
      <c r="AK2693" s="71">
        <v>0</v>
      </c>
      <c r="AL2693" s="71">
        <v>0</v>
      </c>
      <c r="AM2693" s="68">
        <f t="shared" si="8351"/>
        <v>0</v>
      </c>
      <c r="AN2693" s="71">
        <v>0</v>
      </c>
      <c r="AO2693" s="71">
        <v>0</v>
      </c>
      <c r="AP2693" s="68">
        <f t="shared" si="8352"/>
        <v>0</v>
      </c>
      <c r="AQ2693" s="68">
        <f t="shared" si="8353"/>
        <v>0</v>
      </c>
      <c r="AR2693" s="71">
        <v>0</v>
      </c>
      <c r="AS2693" s="71">
        <v>0</v>
      </c>
      <c r="AT2693" s="68">
        <f t="shared" si="8354"/>
        <v>0</v>
      </c>
      <c r="AU2693" s="71">
        <v>0</v>
      </c>
      <c r="AV2693" s="71">
        <v>0</v>
      </c>
      <c r="AW2693" s="68">
        <f t="shared" si="8355"/>
        <v>0</v>
      </c>
      <c r="AX2693" s="68">
        <f t="shared" si="8356"/>
        <v>0</v>
      </c>
      <c r="AY2693" s="71">
        <v>0</v>
      </c>
      <c r="AZ2693" s="71">
        <v>0</v>
      </c>
      <c r="BA2693" s="68">
        <f t="shared" si="8357"/>
        <v>0</v>
      </c>
      <c r="BB2693" s="71">
        <v>0</v>
      </c>
      <c r="BC2693" s="71">
        <v>0</v>
      </c>
      <c r="BD2693" s="68">
        <f t="shared" si="8358"/>
        <v>0</v>
      </c>
      <c r="BE2693" s="68">
        <f t="shared" si="8359"/>
        <v>0</v>
      </c>
      <c r="BF2693" s="67">
        <f t="shared" si="8347"/>
        <v>0</v>
      </c>
      <c r="BG2693" s="67">
        <f t="shared" si="8347"/>
        <v>0</v>
      </c>
      <c r="BH2693" s="68">
        <f t="shared" si="8348"/>
        <v>0</v>
      </c>
      <c r="BI2693" s="67" t="e">
        <f t="shared" si="8349"/>
        <v>#REF!</v>
      </c>
      <c r="BJ2693" s="67" t="e">
        <f t="shared" si="8349"/>
        <v>#REF!</v>
      </c>
      <c r="BK2693" s="68" t="e">
        <f t="shared" si="8350"/>
        <v>#REF!</v>
      </c>
      <c r="BL2693" s="68" t="e">
        <f t="shared" si="8306"/>
        <v>#REF!</v>
      </c>
      <c r="BM2693" s="305">
        <v>0</v>
      </c>
      <c r="BN2693" s="305">
        <v>0</v>
      </c>
      <c r="BO2693" s="306"/>
      <c r="BP2693" s="306"/>
      <c r="BQ2693" s="305">
        <v>0</v>
      </c>
      <c r="BR2693" s="305">
        <v>0</v>
      </c>
      <c r="BS2693" s="123" t="s">
        <v>208</v>
      </c>
      <c r="BT2693" s="212"/>
    </row>
    <row r="2694" spans="1:72" s="46" customFormat="1" ht="289.5" hidden="1" customHeight="1">
      <c r="A2694" s="77"/>
      <c r="B2694" s="20">
        <v>2014</v>
      </c>
      <c r="C2694" s="65">
        <v>8317</v>
      </c>
      <c r="D2694" s="20">
        <v>10</v>
      </c>
      <c r="E2694" s="20">
        <v>6000</v>
      </c>
      <c r="F2694" s="20">
        <v>6200</v>
      </c>
      <c r="G2694" s="20">
        <v>629</v>
      </c>
      <c r="H2694" s="20"/>
      <c r="I2694" s="66" t="s">
        <v>1039</v>
      </c>
      <c r="J2694" s="67">
        <v>0</v>
      </c>
      <c r="K2694" s="67">
        <v>0</v>
      </c>
      <c r="L2694" s="68">
        <f t="shared" si="8360"/>
        <v>0</v>
      </c>
      <c r="M2694" s="67">
        <v>0</v>
      </c>
      <c r="N2694" s="67">
        <v>0</v>
      </c>
      <c r="O2694" s="68">
        <f t="shared" si="8361"/>
        <v>0</v>
      </c>
      <c r="P2694" s="68">
        <f t="shared" si="8362"/>
        <v>0</v>
      </c>
      <c r="Q2694" s="71">
        <v>0</v>
      </c>
      <c r="R2694" s="71">
        <v>0</v>
      </c>
      <c r="S2694" s="71">
        <v>0</v>
      </c>
      <c r="T2694" s="71">
        <v>0</v>
      </c>
      <c r="U2694" s="71">
        <v>0</v>
      </c>
      <c r="V2694" s="71">
        <v>0</v>
      </c>
      <c r="W2694" s="67">
        <v>0</v>
      </c>
      <c r="X2694" s="67">
        <v>0</v>
      </c>
      <c r="Y2694" s="68">
        <v>0</v>
      </c>
      <c r="Z2694" s="67">
        <v>0</v>
      </c>
      <c r="AA2694" s="67">
        <v>0</v>
      </c>
      <c r="AB2694" s="68">
        <v>0</v>
      </c>
      <c r="AC2694" s="68">
        <f t="shared" si="8341"/>
        <v>0</v>
      </c>
      <c r="AD2694" s="67">
        <f t="shared" si="8342"/>
        <v>0</v>
      </c>
      <c r="AE2694" s="67">
        <f t="shared" si="8343"/>
        <v>0</v>
      </c>
      <c r="AF2694" s="68">
        <f t="shared" si="8344"/>
        <v>0</v>
      </c>
      <c r="AG2694" s="67" t="e">
        <f>M2694+#REF!-V2694</f>
        <v>#REF!</v>
      </c>
      <c r="AH2694" s="67" t="e">
        <f>N2694+S2694-#REF!</f>
        <v>#REF!</v>
      </c>
      <c r="AI2694" s="68" t="e">
        <f t="shared" si="8345"/>
        <v>#REF!</v>
      </c>
      <c r="AJ2694" s="68" t="e">
        <f t="shared" si="8346"/>
        <v>#REF!</v>
      </c>
      <c r="AK2694" s="71">
        <v>0</v>
      </c>
      <c r="AL2694" s="71">
        <v>0</v>
      </c>
      <c r="AM2694" s="68">
        <f t="shared" si="8351"/>
        <v>0</v>
      </c>
      <c r="AN2694" s="71">
        <v>0</v>
      </c>
      <c r="AO2694" s="71">
        <v>0</v>
      </c>
      <c r="AP2694" s="68">
        <f t="shared" si="8352"/>
        <v>0</v>
      </c>
      <c r="AQ2694" s="68">
        <f t="shared" si="8353"/>
        <v>0</v>
      </c>
      <c r="AR2694" s="71">
        <v>0</v>
      </c>
      <c r="AS2694" s="71">
        <v>0</v>
      </c>
      <c r="AT2694" s="68">
        <f t="shared" si="8354"/>
        <v>0</v>
      </c>
      <c r="AU2694" s="71">
        <v>0</v>
      </c>
      <c r="AV2694" s="71">
        <v>0</v>
      </c>
      <c r="AW2694" s="68">
        <f t="shared" si="8355"/>
        <v>0</v>
      </c>
      <c r="AX2694" s="68">
        <f t="shared" si="8356"/>
        <v>0</v>
      </c>
      <c r="AY2694" s="71">
        <v>0</v>
      </c>
      <c r="AZ2694" s="71">
        <v>0</v>
      </c>
      <c r="BA2694" s="68">
        <f t="shared" si="8357"/>
        <v>0</v>
      </c>
      <c r="BB2694" s="71">
        <v>0</v>
      </c>
      <c r="BC2694" s="71">
        <v>0</v>
      </c>
      <c r="BD2694" s="68">
        <f t="shared" si="8358"/>
        <v>0</v>
      </c>
      <c r="BE2694" s="68">
        <f t="shared" si="8359"/>
        <v>0</v>
      </c>
      <c r="BF2694" s="67">
        <f t="shared" si="8347"/>
        <v>0</v>
      </c>
      <c r="BG2694" s="67">
        <f t="shared" si="8347"/>
        <v>0</v>
      </c>
      <c r="BH2694" s="68">
        <f t="shared" si="8348"/>
        <v>0</v>
      </c>
      <c r="BI2694" s="67" t="e">
        <f t="shared" si="8349"/>
        <v>#REF!</v>
      </c>
      <c r="BJ2694" s="67" t="e">
        <f t="shared" si="8349"/>
        <v>#REF!</v>
      </c>
      <c r="BK2694" s="68" t="e">
        <f t="shared" si="8350"/>
        <v>#REF!</v>
      </c>
      <c r="BL2694" s="68" t="e">
        <f t="shared" si="8306"/>
        <v>#REF!</v>
      </c>
      <c r="BM2694" s="305">
        <v>0</v>
      </c>
      <c r="BN2694" s="305">
        <v>0</v>
      </c>
      <c r="BO2694" s="306"/>
      <c r="BP2694" s="306"/>
      <c r="BQ2694" s="305">
        <v>0</v>
      </c>
      <c r="BR2694" s="305">
        <v>0</v>
      </c>
      <c r="BS2694" s="123" t="s">
        <v>208</v>
      </c>
      <c r="BT2694" s="77"/>
    </row>
    <row r="2695" spans="1:72" s="46" customFormat="1" ht="288" hidden="1" customHeight="1">
      <c r="A2695" s="77"/>
      <c r="B2695" s="20">
        <v>2014</v>
      </c>
      <c r="C2695" s="65">
        <v>8317</v>
      </c>
      <c r="D2695" s="20">
        <v>10</v>
      </c>
      <c r="E2695" s="20">
        <v>6000</v>
      </c>
      <c r="F2695" s="20">
        <v>6200</v>
      </c>
      <c r="G2695" s="20">
        <v>629</v>
      </c>
      <c r="H2695" s="20"/>
      <c r="I2695" s="66" t="s">
        <v>1039</v>
      </c>
      <c r="J2695" s="67">
        <v>0</v>
      </c>
      <c r="K2695" s="67">
        <v>0</v>
      </c>
      <c r="L2695" s="68">
        <f t="shared" si="8360"/>
        <v>0</v>
      </c>
      <c r="M2695" s="67">
        <v>0</v>
      </c>
      <c r="N2695" s="67">
        <v>0</v>
      </c>
      <c r="O2695" s="68">
        <f t="shared" si="8361"/>
        <v>0</v>
      </c>
      <c r="P2695" s="68">
        <f t="shared" si="8362"/>
        <v>0</v>
      </c>
      <c r="Q2695" s="71">
        <v>0</v>
      </c>
      <c r="R2695" s="71">
        <v>0</v>
      </c>
      <c r="S2695" s="71">
        <v>0</v>
      </c>
      <c r="T2695" s="71">
        <v>0</v>
      </c>
      <c r="U2695" s="71">
        <v>0</v>
      </c>
      <c r="V2695" s="71">
        <v>0</v>
      </c>
      <c r="W2695" s="67">
        <v>0</v>
      </c>
      <c r="X2695" s="67">
        <v>0</v>
      </c>
      <c r="Y2695" s="68">
        <v>0</v>
      </c>
      <c r="Z2695" s="67">
        <v>0</v>
      </c>
      <c r="AA2695" s="67">
        <v>0</v>
      </c>
      <c r="AB2695" s="68">
        <v>0</v>
      </c>
      <c r="AC2695" s="68">
        <f t="shared" si="8341"/>
        <v>0</v>
      </c>
      <c r="AD2695" s="67">
        <f t="shared" si="8342"/>
        <v>0</v>
      </c>
      <c r="AE2695" s="67">
        <f t="shared" si="8343"/>
        <v>0</v>
      </c>
      <c r="AF2695" s="68">
        <f t="shared" si="8344"/>
        <v>0</v>
      </c>
      <c r="AG2695" s="67" t="e">
        <f>M2695+#REF!-V2695</f>
        <v>#REF!</v>
      </c>
      <c r="AH2695" s="67" t="e">
        <f>N2695+S2695-#REF!</f>
        <v>#REF!</v>
      </c>
      <c r="AI2695" s="68" t="e">
        <f t="shared" si="8345"/>
        <v>#REF!</v>
      </c>
      <c r="AJ2695" s="68" t="e">
        <f t="shared" si="8346"/>
        <v>#REF!</v>
      </c>
      <c r="AK2695" s="71">
        <v>0</v>
      </c>
      <c r="AL2695" s="71">
        <v>0</v>
      </c>
      <c r="AM2695" s="68">
        <f t="shared" si="8351"/>
        <v>0</v>
      </c>
      <c r="AN2695" s="71">
        <v>0</v>
      </c>
      <c r="AO2695" s="71">
        <v>0</v>
      </c>
      <c r="AP2695" s="68">
        <f t="shared" si="8352"/>
        <v>0</v>
      </c>
      <c r="AQ2695" s="68">
        <f t="shared" si="8353"/>
        <v>0</v>
      </c>
      <c r="AR2695" s="71">
        <v>0</v>
      </c>
      <c r="AS2695" s="71">
        <v>0</v>
      </c>
      <c r="AT2695" s="68">
        <f t="shared" si="8354"/>
        <v>0</v>
      </c>
      <c r="AU2695" s="71">
        <v>0</v>
      </c>
      <c r="AV2695" s="71">
        <v>0</v>
      </c>
      <c r="AW2695" s="68">
        <f t="shared" si="8355"/>
        <v>0</v>
      </c>
      <c r="AX2695" s="68">
        <f t="shared" si="8356"/>
        <v>0</v>
      </c>
      <c r="AY2695" s="71">
        <v>0</v>
      </c>
      <c r="AZ2695" s="71">
        <v>0</v>
      </c>
      <c r="BA2695" s="68">
        <f t="shared" si="8357"/>
        <v>0</v>
      </c>
      <c r="BB2695" s="71">
        <v>0</v>
      </c>
      <c r="BC2695" s="71">
        <v>0</v>
      </c>
      <c r="BD2695" s="68">
        <f t="shared" si="8358"/>
        <v>0</v>
      </c>
      <c r="BE2695" s="68">
        <f t="shared" si="8359"/>
        <v>0</v>
      </c>
      <c r="BF2695" s="67">
        <f t="shared" si="8347"/>
        <v>0</v>
      </c>
      <c r="BG2695" s="67">
        <f t="shared" si="8347"/>
        <v>0</v>
      </c>
      <c r="BH2695" s="68">
        <f t="shared" si="8348"/>
        <v>0</v>
      </c>
      <c r="BI2695" s="67" t="e">
        <f t="shared" si="8349"/>
        <v>#REF!</v>
      </c>
      <c r="BJ2695" s="67" t="e">
        <f t="shared" si="8349"/>
        <v>#REF!</v>
      </c>
      <c r="BK2695" s="68" t="e">
        <f t="shared" si="8350"/>
        <v>#REF!</v>
      </c>
      <c r="BL2695" s="68" t="e">
        <f t="shared" si="8306"/>
        <v>#REF!</v>
      </c>
      <c r="BM2695" s="305">
        <v>0</v>
      </c>
      <c r="BN2695" s="305">
        <v>0</v>
      </c>
      <c r="BO2695" s="306"/>
      <c r="BP2695" s="306"/>
      <c r="BQ2695" s="305">
        <v>0</v>
      </c>
      <c r="BR2695" s="305">
        <v>0</v>
      </c>
      <c r="BS2695" s="123" t="s">
        <v>208</v>
      </c>
      <c r="BT2695" s="77"/>
    </row>
    <row r="2696" spans="1:72" s="46" customFormat="1" ht="280.5" hidden="1" customHeight="1">
      <c r="A2696" s="77"/>
      <c r="B2696" s="20">
        <v>2014</v>
      </c>
      <c r="C2696" s="65">
        <v>8317</v>
      </c>
      <c r="D2696" s="20">
        <v>10</v>
      </c>
      <c r="E2696" s="20">
        <v>6000</v>
      </c>
      <c r="F2696" s="20">
        <v>6200</v>
      </c>
      <c r="G2696" s="20">
        <v>629</v>
      </c>
      <c r="H2696" s="20"/>
      <c r="I2696" s="66" t="s">
        <v>1039</v>
      </c>
      <c r="J2696" s="67">
        <v>0</v>
      </c>
      <c r="K2696" s="67">
        <v>0</v>
      </c>
      <c r="L2696" s="68">
        <f t="shared" si="8360"/>
        <v>0</v>
      </c>
      <c r="M2696" s="67">
        <v>0</v>
      </c>
      <c r="N2696" s="67">
        <v>0</v>
      </c>
      <c r="O2696" s="68">
        <f t="shared" si="8361"/>
        <v>0</v>
      </c>
      <c r="P2696" s="68">
        <f t="shared" si="8362"/>
        <v>0</v>
      </c>
      <c r="Q2696" s="71">
        <v>0</v>
      </c>
      <c r="R2696" s="71">
        <v>0</v>
      </c>
      <c r="S2696" s="71">
        <v>0</v>
      </c>
      <c r="T2696" s="71">
        <v>0</v>
      </c>
      <c r="U2696" s="71">
        <v>0</v>
      </c>
      <c r="V2696" s="71">
        <v>0</v>
      </c>
      <c r="W2696" s="67">
        <v>0</v>
      </c>
      <c r="X2696" s="67">
        <v>0</v>
      </c>
      <c r="Y2696" s="68">
        <v>0</v>
      </c>
      <c r="Z2696" s="67">
        <v>0</v>
      </c>
      <c r="AA2696" s="67">
        <v>0</v>
      </c>
      <c r="AB2696" s="68">
        <v>0</v>
      </c>
      <c r="AC2696" s="68">
        <f t="shared" si="8341"/>
        <v>0</v>
      </c>
      <c r="AD2696" s="67">
        <f t="shared" si="8342"/>
        <v>0</v>
      </c>
      <c r="AE2696" s="67">
        <f t="shared" si="8343"/>
        <v>0</v>
      </c>
      <c r="AF2696" s="68">
        <f t="shared" si="8344"/>
        <v>0</v>
      </c>
      <c r="AG2696" s="67" t="e">
        <f>M2696+#REF!-V2696</f>
        <v>#REF!</v>
      </c>
      <c r="AH2696" s="67" t="e">
        <f>N2696+S2696-#REF!</f>
        <v>#REF!</v>
      </c>
      <c r="AI2696" s="68" t="e">
        <f t="shared" si="8345"/>
        <v>#REF!</v>
      </c>
      <c r="AJ2696" s="68" t="e">
        <f t="shared" si="8346"/>
        <v>#REF!</v>
      </c>
      <c r="AK2696" s="71">
        <v>0</v>
      </c>
      <c r="AL2696" s="71">
        <v>0</v>
      </c>
      <c r="AM2696" s="68">
        <f t="shared" si="8351"/>
        <v>0</v>
      </c>
      <c r="AN2696" s="71">
        <v>0</v>
      </c>
      <c r="AO2696" s="71">
        <v>0</v>
      </c>
      <c r="AP2696" s="68">
        <f t="shared" si="8352"/>
        <v>0</v>
      </c>
      <c r="AQ2696" s="68">
        <f t="shared" si="8353"/>
        <v>0</v>
      </c>
      <c r="AR2696" s="71">
        <v>0</v>
      </c>
      <c r="AS2696" s="71">
        <v>0</v>
      </c>
      <c r="AT2696" s="68">
        <f t="shared" si="8354"/>
        <v>0</v>
      </c>
      <c r="AU2696" s="71">
        <v>0</v>
      </c>
      <c r="AV2696" s="71">
        <v>0</v>
      </c>
      <c r="AW2696" s="68">
        <f t="shared" si="8355"/>
        <v>0</v>
      </c>
      <c r="AX2696" s="68">
        <f t="shared" si="8356"/>
        <v>0</v>
      </c>
      <c r="AY2696" s="71">
        <v>0</v>
      </c>
      <c r="AZ2696" s="71">
        <v>0</v>
      </c>
      <c r="BA2696" s="68">
        <f t="shared" si="8357"/>
        <v>0</v>
      </c>
      <c r="BB2696" s="71">
        <v>0</v>
      </c>
      <c r="BC2696" s="71">
        <v>0</v>
      </c>
      <c r="BD2696" s="68">
        <f t="shared" si="8358"/>
        <v>0</v>
      </c>
      <c r="BE2696" s="68">
        <f t="shared" si="8359"/>
        <v>0</v>
      </c>
      <c r="BF2696" s="67">
        <f t="shared" si="8347"/>
        <v>0</v>
      </c>
      <c r="BG2696" s="67">
        <f t="shared" si="8347"/>
        <v>0</v>
      </c>
      <c r="BH2696" s="68">
        <f t="shared" si="8348"/>
        <v>0</v>
      </c>
      <c r="BI2696" s="67" t="e">
        <f t="shared" si="8349"/>
        <v>#REF!</v>
      </c>
      <c r="BJ2696" s="67" t="e">
        <f t="shared" si="8349"/>
        <v>#REF!</v>
      </c>
      <c r="BK2696" s="68" t="e">
        <f t="shared" si="8350"/>
        <v>#REF!</v>
      </c>
      <c r="BL2696" s="68" t="e">
        <f t="shared" si="8306"/>
        <v>#REF!</v>
      </c>
      <c r="BM2696" s="305">
        <v>0</v>
      </c>
      <c r="BN2696" s="305">
        <v>0</v>
      </c>
      <c r="BO2696" s="306"/>
      <c r="BP2696" s="306"/>
      <c r="BQ2696" s="305">
        <v>0</v>
      </c>
      <c r="BR2696" s="305">
        <v>0</v>
      </c>
      <c r="BS2696" s="123" t="s">
        <v>208</v>
      </c>
      <c r="BT2696" s="77"/>
    </row>
    <row r="2697" spans="1:72" s="46" customFormat="1" ht="277.5" hidden="1" customHeight="1">
      <c r="A2697" s="77"/>
      <c r="B2697" s="20">
        <v>2014</v>
      </c>
      <c r="C2697" s="65">
        <v>8317</v>
      </c>
      <c r="D2697" s="20">
        <v>10</v>
      </c>
      <c r="E2697" s="20">
        <v>6000</v>
      </c>
      <c r="F2697" s="20">
        <v>6200</v>
      </c>
      <c r="G2697" s="20">
        <v>629</v>
      </c>
      <c r="H2697" s="20"/>
      <c r="I2697" s="66" t="s">
        <v>1039</v>
      </c>
      <c r="J2697" s="67">
        <v>0</v>
      </c>
      <c r="K2697" s="67">
        <v>0</v>
      </c>
      <c r="L2697" s="68">
        <f t="shared" si="8360"/>
        <v>0</v>
      </c>
      <c r="M2697" s="67">
        <v>0</v>
      </c>
      <c r="N2697" s="67">
        <v>0</v>
      </c>
      <c r="O2697" s="68">
        <f t="shared" si="8361"/>
        <v>0</v>
      </c>
      <c r="P2697" s="68">
        <f t="shared" si="8362"/>
        <v>0</v>
      </c>
      <c r="Q2697" s="71">
        <v>0</v>
      </c>
      <c r="R2697" s="71">
        <v>0</v>
      </c>
      <c r="S2697" s="71">
        <v>0</v>
      </c>
      <c r="T2697" s="71">
        <v>0</v>
      </c>
      <c r="U2697" s="71">
        <v>0</v>
      </c>
      <c r="V2697" s="71">
        <v>0</v>
      </c>
      <c r="W2697" s="67">
        <v>0</v>
      </c>
      <c r="X2697" s="67">
        <v>0</v>
      </c>
      <c r="Y2697" s="68">
        <v>0</v>
      </c>
      <c r="Z2697" s="67">
        <v>0</v>
      </c>
      <c r="AA2697" s="67">
        <v>0</v>
      </c>
      <c r="AB2697" s="68">
        <v>0</v>
      </c>
      <c r="AC2697" s="68">
        <f t="shared" si="8341"/>
        <v>0</v>
      </c>
      <c r="AD2697" s="67">
        <f t="shared" si="8342"/>
        <v>0</v>
      </c>
      <c r="AE2697" s="67">
        <f t="shared" si="8343"/>
        <v>0</v>
      </c>
      <c r="AF2697" s="68">
        <f t="shared" si="8344"/>
        <v>0</v>
      </c>
      <c r="AG2697" s="67" t="e">
        <f>M2697+#REF!-V2697</f>
        <v>#REF!</v>
      </c>
      <c r="AH2697" s="67" t="e">
        <f>N2697+S2697-#REF!</f>
        <v>#REF!</v>
      </c>
      <c r="AI2697" s="68" t="e">
        <f t="shared" si="8345"/>
        <v>#REF!</v>
      </c>
      <c r="AJ2697" s="68" t="e">
        <f t="shared" si="8346"/>
        <v>#REF!</v>
      </c>
      <c r="AK2697" s="71">
        <v>0</v>
      </c>
      <c r="AL2697" s="71">
        <v>0</v>
      </c>
      <c r="AM2697" s="68">
        <f t="shared" si="8351"/>
        <v>0</v>
      </c>
      <c r="AN2697" s="71">
        <v>0</v>
      </c>
      <c r="AO2697" s="71">
        <v>0</v>
      </c>
      <c r="AP2697" s="68">
        <f t="shared" si="8352"/>
        <v>0</v>
      </c>
      <c r="AQ2697" s="68">
        <f t="shared" si="8353"/>
        <v>0</v>
      </c>
      <c r="AR2697" s="71">
        <v>0</v>
      </c>
      <c r="AS2697" s="71">
        <v>0</v>
      </c>
      <c r="AT2697" s="68">
        <f t="shared" si="8354"/>
        <v>0</v>
      </c>
      <c r="AU2697" s="71">
        <v>0</v>
      </c>
      <c r="AV2697" s="71">
        <v>0</v>
      </c>
      <c r="AW2697" s="68">
        <f t="shared" si="8355"/>
        <v>0</v>
      </c>
      <c r="AX2697" s="68">
        <f t="shared" si="8356"/>
        <v>0</v>
      </c>
      <c r="AY2697" s="71">
        <v>0</v>
      </c>
      <c r="AZ2697" s="71">
        <v>0</v>
      </c>
      <c r="BA2697" s="68">
        <f t="shared" si="8357"/>
        <v>0</v>
      </c>
      <c r="BB2697" s="71">
        <v>0</v>
      </c>
      <c r="BC2697" s="71">
        <v>0</v>
      </c>
      <c r="BD2697" s="68">
        <f t="shared" si="8358"/>
        <v>0</v>
      </c>
      <c r="BE2697" s="68">
        <f t="shared" si="8359"/>
        <v>0</v>
      </c>
      <c r="BF2697" s="67">
        <f t="shared" si="8347"/>
        <v>0</v>
      </c>
      <c r="BG2697" s="67">
        <f t="shared" si="8347"/>
        <v>0</v>
      </c>
      <c r="BH2697" s="68">
        <f t="shared" si="8348"/>
        <v>0</v>
      </c>
      <c r="BI2697" s="67" t="e">
        <f t="shared" si="8349"/>
        <v>#REF!</v>
      </c>
      <c r="BJ2697" s="67" t="e">
        <f t="shared" si="8349"/>
        <v>#REF!</v>
      </c>
      <c r="BK2697" s="68" t="e">
        <f t="shared" si="8350"/>
        <v>#REF!</v>
      </c>
      <c r="BL2697" s="68" t="e">
        <f t="shared" si="8306"/>
        <v>#REF!</v>
      </c>
      <c r="BM2697" s="305">
        <v>0</v>
      </c>
      <c r="BN2697" s="305">
        <v>0</v>
      </c>
      <c r="BO2697" s="306"/>
      <c r="BP2697" s="306"/>
      <c r="BQ2697" s="305">
        <v>0</v>
      </c>
      <c r="BR2697" s="305">
        <v>0</v>
      </c>
      <c r="BS2697" s="123" t="s">
        <v>208</v>
      </c>
      <c r="BT2697" s="77"/>
    </row>
    <row r="2698" spans="1:72" s="46" customFormat="1" ht="292.5" hidden="1" customHeight="1">
      <c r="A2698" s="77"/>
      <c r="B2698" s="20">
        <v>2014</v>
      </c>
      <c r="C2698" s="65">
        <v>8317</v>
      </c>
      <c r="D2698" s="20">
        <v>10</v>
      </c>
      <c r="E2698" s="20">
        <v>6000</v>
      </c>
      <c r="F2698" s="20">
        <v>6200</v>
      </c>
      <c r="G2698" s="20">
        <v>629</v>
      </c>
      <c r="H2698" s="20"/>
      <c r="I2698" s="66" t="s">
        <v>1039</v>
      </c>
      <c r="J2698" s="67">
        <v>0</v>
      </c>
      <c r="K2698" s="67">
        <v>0</v>
      </c>
      <c r="L2698" s="68">
        <f t="shared" si="8360"/>
        <v>0</v>
      </c>
      <c r="M2698" s="67">
        <v>0</v>
      </c>
      <c r="N2698" s="67">
        <v>0</v>
      </c>
      <c r="O2698" s="68">
        <f t="shared" si="8361"/>
        <v>0</v>
      </c>
      <c r="P2698" s="68">
        <f t="shared" si="8362"/>
        <v>0</v>
      </c>
      <c r="Q2698" s="71">
        <v>0</v>
      </c>
      <c r="R2698" s="71">
        <v>0</v>
      </c>
      <c r="S2698" s="71">
        <v>0</v>
      </c>
      <c r="T2698" s="71">
        <v>0</v>
      </c>
      <c r="U2698" s="71">
        <v>0</v>
      </c>
      <c r="V2698" s="71">
        <v>0</v>
      </c>
      <c r="W2698" s="67">
        <v>0</v>
      </c>
      <c r="X2698" s="67">
        <v>0</v>
      </c>
      <c r="Y2698" s="68">
        <v>0</v>
      </c>
      <c r="Z2698" s="67">
        <v>0</v>
      </c>
      <c r="AA2698" s="67">
        <v>0</v>
      </c>
      <c r="AB2698" s="68">
        <v>0</v>
      </c>
      <c r="AC2698" s="68">
        <f t="shared" si="8341"/>
        <v>0</v>
      </c>
      <c r="AD2698" s="67">
        <f t="shared" si="8342"/>
        <v>0</v>
      </c>
      <c r="AE2698" s="67">
        <f t="shared" si="8343"/>
        <v>0</v>
      </c>
      <c r="AF2698" s="68">
        <f t="shared" si="8344"/>
        <v>0</v>
      </c>
      <c r="AG2698" s="67" t="e">
        <f>M2698+#REF!-V2698</f>
        <v>#REF!</v>
      </c>
      <c r="AH2698" s="67" t="e">
        <f>N2698+S2698-#REF!</f>
        <v>#REF!</v>
      </c>
      <c r="AI2698" s="68" t="e">
        <f t="shared" si="8345"/>
        <v>#REF!</v>
      </c>
      <c r="AJ2698" s="68" t="e">
        <f t="shared" si="8346"/>
        <v>#REF!</v>
      </c>
      <c r="AK2698" s="71">
        <v>0</v>
      </c>
      <c r="AL2698" s="71">
        <v>0</v>
      </c>
      <c r="AM2698" s="68">
        <f t="shared" si="8351"/>
        <v>0</v>
      </c>
      <c r="AN2698" s="71">
        <v>0</v>
      </c>
      <c r="AO2698" s="71">
        <v>0</v>
      </c>
      <c r="AP2698" s="68">
        <f t="shared" si="8352"/>
        <v>0</v>
      </c>
      <c r="AQ2698" s="68">
        <f t="shared" si="8353"/>
        <v>0</v>
      </c>
      <c r="AR2698" s="71">
        <v>0</v>
      </c>
      <c r="AS2698" s="71">
        <v>0</v>
      </c>
      <c r="AT2698" s="68">
        <f t="shared" si="8354"/>
        <v>0</v>
      </c>
      <c r="AU2698" s="71">
        <v>0</v>
      </c>
      <c r="AV2698" s="71">
        <v>0</v>
      </c>
      <c r="AW2698" s="68">
        <f t="shared" si="8355"/>
        <v>0</v>
      </c>
      <c r="AX2698" s="68">
        <f t="shared" si="8356"/>
        <v>0</v>
      </c>
      <c r="AY2698" s="71">
        <v>0</v>
      </c>
      <c r="AZ2698" s="71">
        <v>0</v>
      </c>
      <c r="BA2698" s="68">
        <f t="shared" si="8357"/>
        <v>0</v>
      </c>
      <c r="BB2698" s="71">
        <v>0</v>
      </c>
      <c r="BC2698" s="71">
        <v>0</v>
      </c>
      <c r="BD2698" s="68">
        <f t="shared" si="8358"/>
        <v>0</v>
      </c>
      <c r="BE2698" s="68">
        <f t="shared" si="8359"/>
        <v>0</v>
      </c>
      <c r="BF2698" s="67">
        <f t="shared" si="8347"/>
        <v>0</v>
      </c>
      <c r="BG2698" s="67">
        <f t="shared" si="8347"/>
        <v>0</v>
      </c>
      <c r="BH2698" s="68">
        <f t="shared" si="8348"/>
        <v>0</v>
      </c>
      <c r="BI2698" s="67" t="e">
        <f t="shared" si="8349"/>
        <v>#REF!</v>
      </c>
      <c r="BJ2698" s="67" t="e">
        <f t="shared" si="8349"/>
        <v>#REF!</v>
      </c>
      <c r="BK2698" s="68" t="e">
        <f t="shared" si="8350"/>
        <v>#REF!</v>
      </c>
      <c r="BL2698" s="68" t="e">
        <f t="shared" si="8306"/>
        <v>#REF!</v>
      </c>
      <c r="BM2698" s="305">
        <v>0</v>
      </c>
      <c r="BN2698" s="305">
        <v>0</v>
      </c>
      <c r="BO2698" s="306"/>
      <c r="BP2698" s="306"/>
      <c r="BQ2698" s="305">
        <v>0</v>
      </c>
      <c r="BR2698" s="305">
        <v>0</v>
      </c>
      <c r="BS2698" s="123" t="s">
        <v>208</v>
      </c>
      <c r="BT2698" s="77"/>
    </row>
    <row r="2699" spans="1:72" s="46" customFormat="1" ht="297" hidden="1" customHeight="1">
      <c r="A2699" s="77"/>
      <c r="B2699" s="20">
        <v>2014</v>
      </c>
      <c r="C2699" s="65">
        <v>8317</v>
      </c>
      <c r="D2699" s="20">
        <v>10</v>
      </c>
      <c r="E2699" s="20">
        <v>6000</v>
      </c>
      <c r="F2699" s="20">
        <v>6200</v>
      </c>
      <c r="G2699" s="20">
        <v>629</v>
      </c>
      <c r="H2699" s="20"/>
      <c r="I2699" s="66" t="s">
        <v>1039</v>
      </c>
      <c r="J2699" s="67">
        <v>0</v>
      </c>
      <c r="K2699" s="67">
        <v>0</v>
      </c>
      <c r="L2699" s="68">
        <f t="shared" si="8360"/>
        <v>0</v>
      </c>
      <c r="M2699" s="67">
        <v>0</v>
      </c>
      <c r="N2699" s="67">
        <v>0</v>
      </c>
      <c r="O2699" s="68">
        <f t="shared" si="8361"/>
        <v>0</v>
      </c>
      <c r="P2699" s="68">
        <f t="shared" si="8362"/>
        <v>0</v>
      </c>
      <c r="Q2699" s="71">
        <v>0</v>
      </c>
      <c r="R2699" s="71">
        <v>0</v>
      </c>
      <c r="S2699" s="71">
        <v>0</v>
      </c>
      <c r="T2699" s="71">
        <v>0</v>
      </c>
      <c r="U2699" s="71">
        <v>0</v>
      </c>
      <c r="V2699" s="71">
        <v>0</v>
      </c>
      <c r="W2699" s="67">
        <v>0</v>
      </c>
      <c r="X2699" s="67">
        <v>0</v>
      </c>
      <c r="Y2699" s="68">
        <v>0</v>
      </c>
      <c r="Z2699" s="67">
        <v>0</v>
      </c>
      <c r="AA2699" s="67">
        <v>0</v>
      </c>
      <c r="AB2699" s="68">
        <v>0</v>
      </c>
      <c r="AC2699" s="68">
        <f t="shared" si="8341"/>
        <v>0</v>
      </c>
      <c r="AD2699" s="67">
        <f t="shared" si="8342"/>
        <v>0</v>
      </c>
      <c r="AE2699" s="67">
        <f t="shared" si="8343"/>
        <v>0</v>
      </c>
      <c r="AF2699" s="68">
        <f t="shared" si="8344"/>
        <v>0</v>
      </c>
      <c r="AG2699" s="67" t="e">
        <f>M2699+#REF!-V2699</f>
        <v>#REF!</v>
      </c>
      <c r="AH2699" s="67" t="e">
        <f>N2699+S2699-#REF!</f>
        <v>#REF!</v>
      </c>
      <c r="AI2699" s="68" t="e">
        <f t="shared" si="8345"/>
        <v>#REF!</v>
      </c>
      <c r="AJ2699" s="68" t="e">
        <f t="shared" si="8346"/>
        <v>#REF!</v>
      </c>
      <c r="AK2699" s="71">
        <v>0</v>
      </c>
      <c r="AL2699" s="71">
        <v>0</v>
      </c>
      <c r="AM2699" s="68">
        <f t="shared" si="8351"/>
        <v>0</v>
      </c>
      <c r="AN2699" s="71">
        <v>0</v>
      </c>
      <c r="AO2699" s="71">
        <v>0</v>
      </c>
      <c r="AP2699" s="68">
        <f t="shared" si="8352"/>
        <v>0</v>
      </c>
      <c r="AQ2699" s="68">
        <f t="shared" si="8353"/>
        <v>0</v>
      </c>
      <c r="AR2699" s="71">
        <v>0</v>
      </c>
      <c r="AS2699" s="71">
        <v>0</v>
      </c>
      <c r="AT2699" s="68">
        <f t="shared" si="8354"/>
        <v>0</v>
      </c>
      <c r="AU2699" s="71">
        <v>0</v>
      </c>
      <c r="AV2699" s="71">
        <v>0</v>
      </c>
      <c r="AW2699" s="68">
        <f t="shared" si="8355"/>
        <v>0</v>
      </c>
      <c r="AX2699" s="68">
        <f t="shared" si="8356"/>
        <v>0</v>
      </c>
      <c r="AY2699" s="71">
        <v>0</v>
      </c>
      <c r="AZ2699" s="71">
        <v>0</v>
      </c>
      <c r="BA2699" s="68">
        <f t="shared" si="8357"/>
        <v>0</v>
      </c>
      <c r="BB2699" s="71">
        <v>0</v>
      </c>
      <c r="BC2699" s="71">
        <v>0</v>
      </c>
      <c r="BD2699" s="68">
        <f t="shared" si="8358"/>
        <v>0</v>
      </c>
      <c r="BE2699" s="68">
        <f t="shared" si="8359"/>
        <v>0</v>
      </c>
      <c r="BF2699" s="67">
        <f t="shared" si="8347"/>
        <v>0</v>
      </c>
      <c r="BG2699" s="67">
        <f t="shared" si="8347"/>
        <v>0</v>
      </c>
      <c r="BH2699" s="68">
        <f t="shared" si="8348"/>
        <v>0</v>
      </c>
      <c r="BI2699" s="67" t="e">
        <f t="shared" si="8349"/>
        <v>#REF!</v>
      </c>
      <c r="BJ2699" s="67" t="e">
        <f t="shared" si="8349"/>
        <v>#REF!</v>
      </c>
      <c r="BK2699" s="68" t="e">
        <f t="shared" si="8350"/>
        <v>#REF!</v>
      </c>
      <c r="BL2699" s="68" t="e">
        <f t="shared" si="8306"/>
        <v>#REF!</v>
      </c>
      <c r="BM2699" s="305">
        <v>0</v>
      </c>
      <c r="BN2699" s="305">
        <v>0</v>
      </c>
      <c r="BO2699" s="306"/>
      <c r="BP2699" s="306"/>
      <c r="BQ2699" s="305">
        <v>0</v>
      </c>
      <c r="BR2699" s="305">
        <v>0</v>
      </c>
      <c r="BS2699" s="123" t="s">
        <v>208</v>
      </c>
      <c r="BT2699" s="77"/>
    </row>
    <row r="2700" spans="1:72" s="46" customFormat="1" ht="234" hidden="1" customHeight="1">
      <c r="A2700" s="77"/>
      <c r="B2700" s="20">
        <v>2014</v>
      </c>
      <c r="C2700" s="65">
        <v>8317</v>
      </c>
      <c r="D2700" s="20">
        <v>10</v>
      </c>
      <c r="E2700" s="20">
        <v>6000</v>
      </c>
      <c r="F2700" s="20">
        <v>6200</v>
      </c>
      <c r="G2700" s="20">
        <v>629</v>
      </c>
      <c r="H2700" s="20"/>
      <c r="I2700" s="66" t="s">
        <v>1039</v>
      </c>
      <c r="J2700" s="67">
        <v>0</v>
      </c>
      <c r="K2700" s="67">
        <v>0</v>
      </c>
      <c r="L2700" s="68">
        <f t="shared" si="8360"/>
        <v>0</v>
      </c>
      <c r="M2700" s="67">
        <v>0</v>
      </c>
      <c r="N2700" s="67">
        <v>0</v>
      </c>
      <c r="O2700" s="68">
        <f t="shared" si="8361"/>
        <v>0</v>
      </c>
      <c r="P2700" s="68">
        <f t="shared" si="8362"/>
        <v>0</v>
      </c>
      <c r="Q2700" s="71">
        <v>0</v>
      </c>
      <c r="R2700" s="71">
        <v>0</v>
      </c>
      <c r="S2700" s="71">
        <v>0</v>
      </c>
      <c r="T2700" s="71">
        <v>0</v>
      </c>
      <c r="U2700" s="71">
        <v>0</v>
      </c>
      <c r="V2700" s="71">
        <v>0</v>
      </c>
      <c r="W2700" s="67">
        <v>0</v>
      </c>
      <c r="X2700" s="67">
        <v>0</v>
      </c>
      <c r="Y2700" s="68">
        <v>0</v>
      </c>
      <c r="Z2700" s="67">
        <v>0</v>
      </c>
      <c r="AA2700" s="67">
        <v>0</v>
      </c>
      <c r="AB2700" s="68">
        <v>0</v>
      </c>
      <c r="AC2700" s="68">
        <f t="shared" si="8341"/>
        <v>0</v>
      </c>
      <c r="AD2700" s="67">
        <f t="shared" si="8342"/>
        <v>0</v>
      </c>
      <c r="AE2700" s="67">
        <f t="shared" si="8343"/>
        <v>0</v>
      </c>
      <c r="AF2700" s="68">
        <f t="shared" si="8344"/>
        <v>0</v>
      </c>
      <c r="AG2700" s="67" t="e">
        <f>M2700+#REF!-V2700</f>
        <v>#REF!</v>
      </c>
      <c r="AH2700" s="67" t="e">
        <f>N2700+S2700-#REF!</f>
        <v>#REF!</v>
      </c>
      <c r="AI2700" s="68" t="e">
        <f t="shared" si="8345"/>
        <v>#REF!</v>
      </c>
      <c r="AJ2700" s="68" t="e">
        <f t="shared" si="8346"/>
        <v>#REF!</v>
      </c>
      <c r="AK2700" s="71">
        <v>0</v>
      </c>
      <c r="AL2700" s="71">
        <v>0</v>
      </c>
      <c r="AM2700" s="68">
        <f t="shared" si="8351"/>
        <v>0</v>
      </c>
      <c r="AN2700" s="71">
        <v>0</v>
      </c>
      <c r="AO2700" s="71">
        <v>0</v>
      </c>
      <c r="AP2700" s="68">
        <f t="shared" si="8352"/>
        <v>0</v>
      </c>
      <c r="AQ2700" s="68">
        <f t="shared" si="8353"/>
        <v>0</v>
      </c>
      <c r="AR2700" s="71">
        <v>0</v>
      </c>
      <c r="AS2700" s="71">
        <v>0</v>
      </c>
      <c r="AT2700" s="68">
        <f t="shared" si="8354"/>
        <v>0</v>
      </c>
      <c r="AU2700" s="71">
        <v>0</v>
      </c>
      <c r="AV2700" s="71">
        <v>0</v>
      </c>
      <c r="AW2700" s="68">
        <f t="shared" si="8355"/>
        <v>0</v>
      </c>
      <c r="AX2700" s="68">
        <f t="shared" si="8356"/>
        <v>0</v>
      </c>
      <c r="AY2700" s="71">
        <v>0</v>
      </c>
      <c r="AZ2700" s="71">
        <v>0</v>
      </c>
      <c r="BA2700" s="68">
        <f t="shared" si="8357"/>
        <v>0</v>
      </c>
      <c r="BB2700" s="71">
        <v>0</v>
      </c>
      <c r="BC2700" s="71">
        <v>0</v>
      </c>
      <c r="BD2700" s="68">
        <f t="shared" si="8358"/>
        <v>0</v>
      </c>
      <c r="BE2700" s="68">
        <f t="shared" si="8359"/>
        <v>0</v>
      </c>
      <c r="BF2700" s="67">
        <f t="shared" si="8347"/>
        <v>0</v>
      </c>
      <c r="BG2700" s="67">
        <f t="shared" si="8347"/>
        <v>0</v>
      </c>
      <c r="BH2700" s="68">
        <f t="shared" si="8348"/>
        <v>0</v>
      </c>
      <c r="BI2700" s="67" t="e">
        <f t="shared" si="8349"/>
        <v>#REF!</v>
      </c>
      <c r="BJ2700" s="67" t="e">
        <f t="shared" si="8349"/>
        <v>#REF!</v>
      </c>
      <c r="BK2700" s="68" t="e">
        <f t="shared" si="8350"/>
        <v>#REF!</v>
      </c>
      <c r="BL2700" s="68" t="e">
        <f t="shared" si="8306"/>
        <v>#REF!</v>
      </c>
      <c r="BM2700" s="305">
        <v>0</v>
      </c>
      <c r="BN2700" s="305">
        <v>0</v>
      </c>
      <c r="BO2700" s="306"/>
      <c r="BP2700" s="306"/>
      <c r="BQ2700" s="305">
        <v>0</v>
      </c>
      <c r="BR2700" s="305">
        <v>0</v>
      </c>
      <c r="BS2700" s="123" t="s">
        <v>208</v>
      </c>
      <c r="BT2700" s="77"/>
    </row>
    <row r="2701" spans="1:72" s="46" customFormat="1" ht="357" hidden="1" customHeight="1">
      <c r="A2701" s="77"/>
      <c r="B2701" s="20">
        <v>2014</v>
      </c>
      <c r="C2701" s="65">
        <v>8317</v>
      </c>
      <c r="D2701" s="20">
        <v>10</v>
      </c>
      <c r="E2701" s="20">
        <v>6000</v>
      </c>
      <c r="F2701" s="20">
        <v>6200</v>
      </c>
      <c r="G2701" s="20">
        <v>629</v>
      </c>
      <c r="H2701" s="20"/>
      <c r="I2701" s="66" t="s">
        <v>1039</v>
      </c>
      <c r="J2701" s="67">
        <v>0</v>
      </c>
      <c r="K2701" s="67">
        <v>0</v>
      </c>
      <c r="L2701" s="68">
        <f t="shared" si="8360"/>
        <v>0</v>
      </c>
      <c r="M2701" s="67">
        <v>0</v>
      </c>
      <c r="N2701" s="67">
        <v>0</v>
      </c>
      <c r="O2701" s="68">
        <f t="shared" si="8361"/>
        <v>0</v>
      </c>
      <c r="P2701" s="68">
        <f t="shared" si="8362"/>
        <v>0</v>
      </c>
      <c r="Q2701" s="71">
        <v>0</v>
      </c>
      <c r="R2701" s="71">
        <v>0</v>
      </c>
      <c r="S2701" s="71">
        <v>0</v>
      </c>
      <c r="T2701" s="71">
        <v>0</v>
      </c>
      <c r="U2701" s="71">
        <v>0</v>
      </c>
      <c r="V2701" s="71">
        <v>0</v>
      </c>
      <c r="W2701" s="67">
        <v>0</v>
      </c>
      <c r="X2701" s="67">
        <v>0</v>
      </c>
      <c r="Y2701" s="68">
        <v>0</v>
      </c>
      <c r="Z2701" s="67">
        <v>0</v>
      </c>
      <c r="AA2701" s="67">
        <v>0</v>
      </c>
      <c r="AB2701" s="68">
        <v>0</v>
      </c>
      <c r="AC2701" s="68">
        <f t="shared" si="8341"/>
        <v>0</v>
      </c>
      <c r="AD2701" s="67">
        <f t="shared" si="8342"/>
        <v>0</v>
      </c>
      <c r="AE2701" s="67">
        <f t="shared" si="8343"/>
        <v>0</v>
      </c>
      <c r="AF2701" s="68">
        <f t="shared" si="8344"/>
        <v>0</v>
      </c>
      <c r="AG2701" s="67" t="e">
        <f>M2701+#REF!-V2701</f>
        <v>#REF!</v>
      </c>
      <c r="AH2701" s="67" t="e">
        <f>N2701+S2701-#REF!</f>
        <v>#REF!</v>
      </c>
      <c r="AI2701" s="68" t="e">
        <f t="shared" si="8345"/>
        <v>#REF!</v>
      </c>
      <c r="AJ2701" s="68" t="e">
        <f t="shared" si="8346"/>
        <v>#REF!</v>
      </c>
      <c r="AK2701" s="71">
        <v>0</v>
      </c>
      <c r="AL2701" s="71">
        <v>0</v>
      </c>
      <c r="AM2701" s="68">
        <f t="shared" si="8351"/>
        <v>0</v>
      </c>
      <c r="AN2701" s="71">
        <v>0</v>
      </c>
      <c r="AO2701" s="71">
        <v>0</v>
      </c>
      <c r="AP2701" s="68">
        <f t="shared" si="8352"/>
        <v>0</v>
      </c>
      <c r="AQ2701" s="68">
        <f t="shared" si="8353"/>
        <v>0</v>
      </c>
      <c r="AR2701" s="71">
        <v>0</v>
      </c>
      <c r="AS2701" s="71">
        <v>0</v>
      </c>
      <c r="AT2701" s="68">
        <f t="shared" si="8354"/>
        <v>0</v>
      </c>
      <c r="AU2701" s="71">
        <v>0</v>
      </c>
      <c r="AV2701" s="71">
        <v>0</v>
      </c>
      <c r="AW2701" s="68">
        <f t="shared" si="8355"/>
        <v>0</v>
      </c>
      <c r="AX2701" s="68">
        <f t="shared" si="8356"/>
        <v>0</v>
      </c>
      <c r="AY2701" s="71">
        <v>0</v>
      </c>
      <c r="AZ2701" s="71">
        <v>0</v>
      </c>
      <c r="BA2701" s="68">
        <f t="shared" si="8357"/>
        <v>0</v>
      </c>
      <c r="BB2701" s="71">
        <v>0</v>
      </c>
      <c r="BC2701" s="71">
        <v>0</v>
      </c>
      <c r="BD2701" s="68">
        <f t="shared" si="8358"/>
        <v>0</v>
      </c>
      <c r="BE2701" s="68">
        <f t="shared" si="8359"/>
        <v>0</v>
      </c>
      <c r="BF2701" s="67">
        <f t="shared" si="8347"/>
        <v>0</v>
      </c>
      <c r="BG2701" s="67">
        <f t="shared" si="8347"/>
        <v>0</v>
      </c>
      <c r="BH2701" s="68">
        <f t="shared" si="8348"/>
        <v>0</v>
      </c>
      <c r="BI2701" s="67" t="e">
        <f t="shared" si="8349"/>
        <v>#REF!</v>
      </c>
      <c r="BJ2701" s="67" t="e">
        <f t="shared" si="8349"/>
        <v>#REF!</v>
      </c>
      <c r="BK2701" s="68" t="e">
        <f t="shared" si="8350"/>
        <v>#REF!</v>
      </c>
      <c r="BL2701" s="68" t="e">
        <f t="shared" si="8306"/>
        <v>#REF!</v>
      </c>
      <c r="BM2701" s="305">
        <v>0</v>
      </c>
      <c r="BN2701" s="305">
        <v>0</v>
      </c>
      <c r="BO2701" s="306"/>
      <c r="BP2701" s="306"/>
      <c r="BQ2701" s="305">
        <v>0</v>
      </c>
      <c r="BR2701" s="305">
        <v>0</v>
      </c>
      <c r="BS2701" s="123"/>
      <c r="BT2701" s="77"/>
    </row>
    <row r="2702" spans="1:72" s="46" customFormat="1" ht="216" hidden="1" customHeight="1">
      <c r="A2702" s="77"/>
      <c r="B2702" s="20">
        <v>2014</v>
      </c>
      <c r="C2702" s="65">
        <v>8317</v>
      </c>
      <c r="D2702" s="20">
        <v>10</v>
      </c>
      <c r="E2702" s="20">
        <v>6000</v>
      </c>
      <c r="F2702" s="20">
        <v>6200</v>
      </c>
      <c r="G2702" s="20">
        <v>629</v>
      </c>
      <c r="H2702" s="20"/>
      <c r="I2702" s="66" t="s">
        <v>1039</v>
      </c>
      <c r="J2702" s="67">
        <v>0</v>
      </c>
      <c r="K2702" s="67">
        <v>0</v>
      </c>
      <c r="L2702" s="68">
        <f t="shared" si="8360"/>
        <v>0</v>
      </c>
      <c r="M2702" s="67">
        <v>0</v>
      </c>
      <c r="N2702" s="67">
        <v>0</v>
      </c>
      <c r="O2702" s="68">
        <f t="shared" si="8361"/>
        <v>0</v>
      </c>
      <c r="P2702" s="68">
        <f t="shared" si="8362"/>
        <v>0</v>
      </c>
      <c r="Q2702" s="71">
        <v>0</v>
      </c>
      <c r="R2702" s="71">
        <v>0</v>
      </c>
      <c r="S2702" s="71">
        <v>0</v>
      </c>
      <c r="T2702" s="71">
        <v>0</v>
      </c>
      <c r="U2702" s="71">
        <v>0</v>
      </c>
      <c r="V2702" s="71">
        <v>0</v>
      </c>
      <c r="W2702" s="67">
        <v>0</v>
      </c>
      <c r="X2702" s="67">
        <v>0</v>
      </c>
      <c r="Y2702" s="68">
        <v>0</v>
      </c>
      <c r="Z2702" s="67">
        <v>0</v>
      </c>
      <c r="AA2702" s="67">
        <v>0</v>
      </c>
      <c r="AB2702" s="68">
        <v>0</v>
      </c>
      <c r="AC2702" s="68">
        <f t="shared" si="8341"/>
        <v>0</v>
      </c>
      <c r="AD2702" s="67">
        <f t="shared" si="8342"/>
        <v>0</v>
      </c>
      <c r="AE2702" s="67">
        <f t="shared" si="8343"/>
        <v>0</v>
      </c>
      <c r="AF2702" s="68">
        <f t="shared" si="8344"/>
        <v>0</v>
      </c>
      <c r="AG2702" s="67" t="e">
        <f>M2702+#REF!-V2702</f>
        <v>#REF!</v>
      </c>
      <c r="AH2702" s="67" t="e">
        <f>N2702+S2702-#REF!</f>
        <v>#REF!</v>
      </c>
      <c r="AI2702" s="68" t="e">
        <f t="shared" si="8345"/>
        <v>#REF!</v>
      </c>
      <c r="AJ2702" s="68" t="e">
        <f t="shared" si="8346"/>
        <v>#REF!</v>
      </c>
      <c r="AK2702" s="71">
        <v>0</v>
      </c>
      <c r="AL2702" s="71">
        <v>0</v>
      </c>
      <c r="AM2702" s="68">
        <f t="shared" si="8351"/>
        <v>0</v>
      </c>
      <c r="AN2702" s="71">
        <v>0</v>
      </c>
      <c r="AO2702" s="71">
        <v>0</v>
      </c>
      <c r="AP2702" s="68">
        <f t="shared" si="8352"/>
        <v>0</v>
      </c>
      <c r="AQ2702" s="68">
        <f t="shared" si="8353"/>
        <v>0</v>
      </c>
      <c r="AR2702" s="71">
        <v>0</v>
      </c>
      <c r="AS2702" s="71">
        <v>0</v>
      </c>
      <c r="AT2702" s="68">
        <f t="shared" si="8354"/>
        <v>0</v>
      </c>
      <c r="AU2702" s="71">
        <v>0</v>
      </c>
      <c r="AV2702" s="71">
        <v>0</v>
      </c>
      <c r="AW2702" s="68">
        <f t="shared" si="8355"/>
        <v>0</v>
      </c>
      <c r="AX2702" s="68">
        <f t="shared" si="8356"/>
        <v>0</v>
      </c>
      <c r="AY2702" s="71">
        <v>0</v>
      </c>
      <c r="AZ2702" s="71">
        <v>0</v>
      </c>
      <c r="BA2702" s="68">
        <f t="shared" si="8357"/>
        <v>0</v>
      </c>
      <c r="BB2702" s="71">
        <v>0</v>
      </c>
      <c r="BC2702" s="71">
        <v>0</v>
      </c>
      <c r="BD2702" s="68">
        <f t="shared" si="8358"/>
        <v>0</v>
      </c>
      <c r="BE2702" s="68">
        <f t="shared" si="8359"/>
        <v>0</v>
      </c>
      <c r="BF2702" s="67">
        <f t="shared" si="8347"/>
        <v>0</v>
      </c>
      <c r="BG2702" s="67">
        <f t="shared" si="8347"/>
        <v>0</v>
      </c>
      <c r="BH2702" s="68">
        <f t="shared" si="8348"/>
        <v>0</v>
      </c>
      <c r="BI2702" s="67" t="e">
        <f t="shared" si="8349"/>
        <v>#REF!</v>
      </c>
      <c r="BJ2702" s="67" t="e">
        <f t="shared" si="8349"/>
        <v>#REF!</v>
      </c>
      <c r="BK2702" s="68" t="e">
        <f t="shared" si="8350"/>
        <v>#REF!</v>
      </c>
      <c r="BL2702" s="68" t="e">
        <f t="shared" si="8306"/>
        <v>#REF!</v>
      </c>
      <c r="BM2702" s="305">
        <v>0</v>
      </c>
      <c r="BN2702" s="305">
        <v>0</v>
      </c>
      <c r="BO2702" s="306"/>
      <c r="BP2702" s="306"/>
      <c r="BQ2702" s="305">
        <v>0</v>
      </c>
      <c r="BR2702" s="305">
        <v>0</v>
      </c>
      <c r="BS2702" s="125" t="s">
        <v>208</v>
      </c>
      <c r="BT2702" s="213"/>
    </row>
    <row r="2703" spans="1:72" s="110" customFormat="1" ht="44.25" customHeight="1">
      <c r="A2703" s="77"/>
      <c r="B2703" s="41">
        <v>2014</v>
      </c>
      <c r="C2703" s="42">
        <v>8317</v>
      </c>
      <c r="D2703" s="41">
        <v>11</v>
      </c>
      <c r="E2703" s="41"/>
      <c r="F2703" s="41"/>
      <c r="G2703" s="41"/>
      <c r="H2703" s="41"/>
      <c r="I2703" s="43" t="s">
        <v>1365</v>
      </c>
      <c r="J2703" s="44">
        <f t="shared" ref="J2703:P2703" si="8363">J2704+J2710+J2740+J2781+J2861</f>
        <v>4177547</v>
      </c>
      <c r="K2703" s="44">
        <f t="shared" si="8363"/>
        <v>16128153</v>
      </c>
      <c r="L2703" s="44">
        <f t="shared" si="8363"/>
        <v>20305700</v>
      </c>
      <c r="M2703" s="44">
        <f t="shared" si="8363"/>
        <v>3360000</v>
      </c>
      <c r="N2703" s="44">
        <f t="shared" si="8363"/>
        <v>0</v>
      </c>
      <c r="O2703" s="44">
        <f t="shared" si="8363"/>
        <v>3360000</v>
      </c>
      <c r="P2703" s="44">
        <f t="shared" si="8363"/>
        <v>23665700</v>
      </c>
      <c r="Q2703" s="44">
        <f t="shared" ref="Q2703:S2703" si="8364">Q2704+Q2710+Q2740+Q2781+Q2861</f>
        <v>0</v>
      </c>
      <c r="R2703" s="44">
        <f t="shared" si="8364"/>
        <v>0</v>
      </c>
      <c r="S2703" s="44">
        <f t="shared" si="8364"/>
        <v>0</v>
      </c>
      <c r="T2703" s="44">
        <f t="shared" ref="T2703:V2703" si="8365">T2704+T2710+T2740+T2781+T2861</f>
        <v>0</v>
      </c>
      <c r="U2703" s="44">
        <f t="shared" si="8365"/>
        <v>0</v>
      </c>
      <c r="V2703" s="44">
        <f t="shared" si="8365"/>
        <v>0</v>
      </c>
      <c r="W2703" s="44">
        <v>0</v>
      </c>
      <c r="X2703" s="44">
        <v>0</v>
      </c>
      <c r="Y2703" s="44">
        <v>0</v>
      </c>
      <c r="Z2703" s="44">
        <v>0</v>
      </c>
      <c r="AA2703" s="44">
        <v>0</v>
      </c>
      <c r="AB2703" s="44">
        <v>0</v>
      </c>
      <c r="AC2703" s="44">
        <f t="shared" ref="AC2703" si="8366">+AC2704+AC2740+AC2781</f>
        <v>0</v>
      </c>
      <c r="AD2703" s="44">
        <f t="shared" ref="AD2703:BH2703" si="8367">AD2704+AD2710+AD2740+AD2781+AD2861</f>
        <v>4177547</v>
      </c>
      <c r="AE2703" s="44">
        <f t="shared" si="8367"/>
        <v>16128153</v>
      </c>
      <c r="AF2703" s="44">
        <f t="shared" si="8367"/>
        <v>20305700</v>
      </c>
      <c r="AG2703" s="44">
        <f>+AG2704+AG2740+AG2781</f>
        <v>3360000</v>
      </c>
      <c r="AH2703" s="44">
        <f t="shared" ref="AH2703:AJ2703" si="8368">+AH2704+AH2740+AH2781</f>
        <v>0</v>
      </c>
      <c r="AI2703" s="44">
        <f t="shared" si="8368"/>
        <v>3360000</v>
      </c>
      <c r="AJ2703" s="44">
        <f t="shared" si="8368"/>
        <v>23665700</v>
      </c>
      <c r="AK2703" s="44">
        <f t="shared" si="8367"/>
        <v>0</v>
      </c>
      <c r="AL2703" s="44">
        <f t="shared" si="8367"/>
        <v>4899377.57</v>
      </c>
      <c r="AM2703" s="44">
        <f t="shared" si="8367"/>
        <v>4899377.57</v>
      </c>
      <c r="AN2703" s="44">
        <f>AN2704+AN2710+AN2740+AN2781+AN2861</f>
        <v>1084684.93</v>
      </c>
      <c r="AO2703" s="44">
        <f t="shared" si="8367"/>
        <v>0</v>
      </c>
      <c r="AP2703" s="44">
        <f t="shared" si="8367"/>
        <v>1084684.93</v>
      </c>
      <c r="AQ2703" s="44">
        <f t="shared" si="8367"/>
        <v>5984062.5</v>
      </c>
      <c r="AR2703" s="44">
        <f t="shared" si="8367"/>
        <v>0</v>
      </c>
      <c r="AS2703" s="44">
        <f t="shared" si="8367"/>
        <v>0</v>
      </c>
      <c r="AT2703" s="44">
        <f t="shared" si="8367"/>
        <v>0</v>
      </c>
      <c r="AU2703" s="44">
        <f t="shared" si="8367"/>
        <v>0</v>
      </c>
      <c r="AV2703" s="44">
        <f t="shared" si="8367"/>
        <v>0</v>
      </c>
      <c r="AW2703" s="44">
        <f t="shared" si="8367"/>
        <v>0</v>
      </c>
      <c r="AX2703" s="44">
        <f t="shared" si="8367"/>
        <v>0</v>
      </c>
      <c r="AY2703" s="44">
        <f t="shared" si="8367"/>
        <v>0</v>
      </c>
      <c r="AZ2703" s="44">
        <f t="shared" si="8367"/>
        <v>2669598.91</v>
      </c>
      <c r="BA2703" s="44">
        <f t="shared" si="8367"/>
        <v>2669598.91</v>
      </c>
      <c r="BB2703" s="44">
        <f t="shared" si="8367"/>
        <v>0</v>
      </c>
      <c r="BC2703" s="44">
        <f t="shared" si="8367"/>
        <v>0</v>
      </c>
      <c r="BD2703" s="44">
        <f t="shared" si="8367"/>
        <v>0</v>
      </c>
      <c r="BE2703" s="44">
        <f t="shared" si="8367"/>
        <v>2669598.91</v>
      </c>
      <c r="BF2703" s="44">
        <f t="shared" si="8367"/>
        <v>4177547</v>
      </c>
      <c r="BG2703" s="44">
        <f t="shared" si="8367"/>
        <v>8559176.5199999996</v>
      </c>
      <c r="BH2703" s="44">
        <f t="shared" si="8367"/>
        <v>12736723.52</v>
      </c>
      <c r="BI2703" s="44">
        <f>+BI2704+BI2740+BI2781</f>
        <v>2275315.0700000003</v>
      </c>
      <c r="BJ2703" s="44">
        <f t="shared" ref="BJ2703:BK2703" si="8369">+BJ2704+BJ2740+BJ2781</f>
        <v>0</v>
      </c>
      <c r="BK2703" s="44">
        <f t="shared" si="8369"/>
        <v>2275315.0700000003</v>
      </c>
      <c r="BL2703" s="44">
        <f t="shared" si="8306"/>
        <v>15012038.59</v>
      </c>
      <c r="BM2703" s="301"/>
      <c r="BN2703" s="301"/>
      <c r="BO2703" s="301"/>
      <c r="BP2703" s="301"/>
      <c r="BQ2703" s="301"/>
      <c r="BR2703" s="301"/>
      <c r="BS2703" s="109"/>
      <c r="BT2703" s="77"/>
    </row>
    <row r="2704" spans="1:72" s="75" customFormat="1" ht="36.75" customHeight="1">
      <c r="A2704" s="77"/>
      <c r="B2704" s="47">
        <v>2014</v>
      </c>
      <c r="C2704" s="48">
        <v>8317</v>
      </c>
      <c r="D2704" s="47">
        <v>11</v>
      </c>
      <c r="E2704" s="47">
        <v>1000</v>
      </c>
      <c r="F2704" s="47"/>
      <c r="G2704" s="47"/>
      <c r="H2704" s="47"/>
      <c r="I2704" s="49" t="s">
        <v>33</v>
      </c>
      <c r="J2704" s="50">
        <f>J2705</f>
        <v>0</v>
      </c>
      <c r="K2704" s="50">
        <f t="shared" ref="K2704:P2706" si="8370">K2705</f>
        <v>0</v>
      </c>
      <c r="L2704" s="50">
        <f t="shared" si="8370"/>
        <v>0</v>
      </c>
      <c r="M2704" s="50">
        <f t="shared" si="8370"/>
        <v>3360000</v>
      </c>
      <c r="N2704" s="50">
        <f t="shared" si="8370"/>
        <v>0</v>
      </c>
      <c r="O2704" s="50">
        <f t="shared" si="8370"/>
        <v>3360000</v>
      </c>
      <c r="P2704" s="50">
        <f t="shared" si="8370"/>
        <v>3360000</v>
      </c>
      <c r="Q2704" s="50">
        <f>Q2705</f>
        <v>0</v>
      </c>
      <c r="R2704" s="50">
        <f t="shared" ref="R2704:V2706" si="8371">R2705</f>
        <v>0</v>
      </c>
      <c r="S2704" s="50">
        <f t="shared" si="8371"/>
        <v>0</v>
      </c>
      <c r="T2704" s="50">
        <f>T2705</f>
        <v>0</v>
      </c>
      <c r="U2704" s="50">
        <f t="shared" si="8371"/>
        <v>0</v>
      </c>
      <c r="V2704" s="50">
        <f t="shared" si="8371"/>
        <v>0</v>
      </c>
      <c r="W2704" s="50">
        <v>0</v>
      </c>
      <c r="X2704" s="50">
        <v>0</v>
      </c>
      <c r="Y2704" s="50">
        <v>0</v>
      </c>
      <c r="Z2704" s="50">
        <v>0</v>
      </c>
      <c r="AA2704" s="50">
        <v>0</v>
      </c>
      <c r="AB2704" s="50">
        <v>0</v>
      </c>
      <c r="AC2704" s="50">
        <f t="shared" ref="AC2704:AC2706" si="8372">AC2705</f>
        <v>0</v>
      </c>
      <c r="AD2704" s="50">
        <f>AD2705</f>
        <v>0</v>
      </c>
      <c r="AE2704" s="50">
        <f t="shared" ref="AE2704:AJ2706" si="8373">AE2705</f>
        <v>0</v>
      </c>
      <c r="AF2704" s="50">
        <f t="shared" si="8373"/>
        <v>0</v>
      </c>
      <c r="AG2704" s="50">
        <f t="shared" si="8373"/>
        <v>3360000</v>
      </c>
      <c r="AH2704" s="50">
        <f t="shared" si="8373"/>
        <v>0</v>
      </c>
      <c r="AI2704" s="50">
        <f t="shared" si="8373"/>
        <v>3360000</v>
      </c>
      <c r="AJ2704" s="50">
        <f t="shared" si="8373"/>
        <v>3360000</v>
      </c>
      <c r="AK2704" s="50">
        <f>AK2705</f>
        <v>0</v>
      </c>
      <c r="AL2704" s="50">
        <f t="shared" ref="AL2704:BA2706" si="8374">AL2705</f>
        <v>0</v>
      </c>
      <c r="AM2704" s="50">
        <f t="shared" si="8374"/>
        <v>0</v>
      </c>
      <c r="AN2704" s="50">
        <f t="shared" si="8374"/>
        <v>1084684.93</v>
      </c>
      <c r="AO2704" s="50">
        <f t="shared" si="8374"/>
        <v>0</v>
      </c>
      <c r="AP2704" s="50">
        <f t="shared" si="8374"/>
        <v>1084684.93</v>
      </c>
      <c r="AQ2704" s="50">
        <f t="shared" si="8374"/>
        <v>1084684.93</v>
      </c>
      <c r="AR2704" s="50">
        <f>AR2705</f>
        <v>0</v>
      </c>
      <c r="AS2704" s="50">
        <f t="shared" si="8374"/>
        <v>0</v>
      </c>
      <c r="AT2704" s="50">
        <f t="shared" si="8374"/>
        <v>0</v>
      </c>
      <c r="AU2704" s="50">
        <f t="shared" si="8374"/>
        <v>0</v>
      </c>
      <c r="AV2704" s="50">
        <f t="shared" si="8374"/>
        <v>0</v>
      </c>
      <c r="AW2704" s="50">
        <f t="shared" si="8374"/>
        <v>0</v>
      </c>
      <c r="AX2704" s="50">
        <f t="shared" si="8374"/>
        <v>0</v>
      </c>
      <c r="AY2704" s="50">
        <f>AY2705</f>
        <v>0</v>
      </c>
      <c r="AZ2704" s="50">
        <f t="shared" si="8374"/>
        <v>0</v>
      </c>
      <c r="BA2704" s="50">
        <f t="shared" si="8374"/>
        <v>0</v>
      </c>
      <c r="BB2704" s="50">
        <f t="shared" ref="AZ2704:BE2706" si="8375">BB2705</f>
        <v>0</v>
      </c>
      <c r="BC2704" s="50">
        <f t="shared" si="8375"/>
        <v>0</v>
      </c>
      <c r="BD2704" s="50">
        <f t="shared" si="8375"/>
        <v>0</v>
      </c>
      <c r="BE2704" s="50">
        <f t="shared" si="8375"/>
        <v>0</v>
      </c>
      <c r="BF2704" s="50">
        <f>BF2705</f>
        <v>0</v>
      </c>
      <c r="BG2704" s="50">
        <f t="shared" ref="BG2704:BK2706" si="8376">BG2705</f>
        <v>0</v>
      </c>
      <c r="BH2704" s="50">
        <f t="shared" si="8376"/>
        <v>0</v>
      </c>
      <c r="BI2704" s="50">
        <f t="shared" si="8376"/>
        <v>2275315.0700000003</v>
      </c>
      <c r="BJ2704" s="50">
        <f t="shared" si="8376"/>
        <v>0</v>
      </c>
      <c r="BK2704" s="50">
        <f t="shared" si="8376"/>
        <v>2275315.0700000003</v>
      </c>
      <c r="BL2704" s="50">
        <f t="shared" si="8306"/>
        <v>2275315.0700000003</v>
      </c>
      <c r="BM2704" s="302"/>
      <c r="BN2704" s="302"/>
      <c r="BO2704" s="302"/>
      <c r="BP2704" s="302"/>
      <c r="BQ2704" s="302"/>
      <c r="BR2704" s="302"/>
      <c r="BS2704" s="76"/>
      <c r="BT2704" s="77"/>
    </row>
    <row r="2705" spans="1:72" s="78" customFormat="1" ht="40.5">
      <c r="A2705" s="77"/>
      <c r="B2705" s="53">
        <v>2014</v>
      </c>
      <c r="C2705" s="54">
        <v>8317</v>
      </c>
      <c r="D2705" s="53">
        <v>11</v>
      </c>
      <c r="E2705" s="53">
        <v>1000</v>
      </c>
      <c r="F2705" s="53">
        <v>1200</v>
      </c>
      <c r="G2705" s="53"/>
      <c r="H2705" s="53"/>
      <c r="I2705" s="55" t="s">
        <v>374</v>
      </c>
      <c r="J2705" s="56">
        <f>J2706+J2708</f>
        <v>0</v>
      </c>
      <c r="K2705" s="56">
        <f t="shared" ref="K2705:P2705" si="8377">K2706+K2708</f>
        <v>0</v>
      </c>
      <c r="L2705" s="56">
        <f t="shared" si="8377"/>
        <v>0</v>
      </c>
      <c r="M2705" s="56">
        <f t="shared" si="8377"/>
        <v>3360000</v>
      </c>
      <c r="N2705" s="56">
        <f t="shared" si="8377"/>
        <v>0</v>
      </c>
      <c r="O2705" s="56">
        <f t="shared" si="8377"/>
        <v>3360000</v>
      </c>
      <c r="P2705" s="56">
        <f t="shared" si="8377"/>
        <v>3360000</v>
      </c>
      <c r="Q2705" s="56">
        <f>Q2706+Q2708</f>
        <v>0</v>
      </c>
      <c r="R2705" s="56">
        <f t="shared" ref="R2705:S2705" si="8378">R2706+R2708</f>
        <v>0</v>
      </c>
      <c r="S2705" s="56">
        <f t="shared" si="8378"/>
        <v>0</v>
      </c>
      <c r="T2705" s="56">
        <f>T2706+T2708</f>
        <v>0</v>
      </c>
      <c r="U2705" s="56">
        <f t="shared" ref="U2705:V2705" si="8379">U2706+U2708</f>
        <v>0</v>
      </c>
      <c r="V2705" s="56">
        <f t="shared" si="8379"/>
        <v>0</v>
      </c>
      <c r="W2705" s="56">
        <v>0</v>
      </c>
      <c r="X2705" s="56">
        <v>0</v>
      </c>
      <c r="Y2705" s="56">
        <v>0</v>
      </c>
      <c r="Z2705" s="56">
        <v>0</v>
      </c>
      <c r="AA2705" s="56">
        <v>0</v>
      </c>
      <c r="AB2705" s="56">
        <v>0</v>
      </c>
      <c r="AC2705" s="56">
        <f t="shared" ref="AC2705" si="8380">+AC2708</f>
        <v>0</v>
      </c>
      <c r="AD2705" s="56">
        <f>AD2706+AD2708</f>
        <v>0</v>
      </c>
      <c r="AE2705" s="56">
        <f t="shared" ref="AE2705:AF2705" si="8381">AE2706+AE2708</f>
        <v>0</v>
      </c>
      <c r="AF2705" s="56">
        <f t="shared" si="8381"/>
        <v>0</v>
      </c>
      <c r="AG2705" s="56">
        <f>+AG2708</f>
        <v>3360000</v>
      </c>
      <c r="AH2705" s="56">
        <f t="shared" ref="AH2705:AJ2705" si="8382">+AH2708</f>
        <v>0</v>
      </c>
      <c r="AI2705" s="56">
        <f t="shared" si="8382"/>
        <v>3360000</v>
      </c>
      <c r="AJ2705" s="56">
        <f t="shared" si="8382"/>
        <v>3360000</v>
      </c>
      <c r="AK2705" s="56">
        <f>AK2706+AK2708</f>
        <v>0</v>
      </c>
      <c r="AL2705" s="56">
        <f t="shared" ref="AL2705:AQ2705" si="8383">AL2706+AL2708</f>
        <v>0</v>
      </c>
      <c r="AM2705" s="56">
        <f t="shared" si="8383"/>
        <v>0</v>
      </c>
      <c r="AN2705" s="56">
        <f t="shared" si="8383"/>
        <v>1084684.93</v>
      </c>
      <c r="AO2705" s="56">
        <f t="shared" si="8383"/>
        <v>0</v>
      </c>
      <c r="AP2705" s="56">
        <f t="shared" si="8383"/>
        <v>1084684.93</v>
      </c>
      <c r="AQ2705" s="56">
        <f t="shared" si="8383"/>
        <v>1084684.93</v>
      </c>
      <c r="AR2705" s="56">
        <f>AR2706+AR2708</f>
        <v>0</v>
      </c>
      <c r="AS2705" s="56">
        <f t="shared" ref="AS2705:AX2705" si="8384">AS2706+AS2708</f>
        <v>0</v>
      </c>
      <c r="AT2705" s="56">
        <f t="shared" si="8384"/>
        <v>0</v>
      </c>
      <c r="AU2705" s="56">
        <f t="shared" si="8384"/>
        <v>0</v>
      </c>
      <c r="AV2705" s="56">
        <f t="shared" si="8384"/>
        <v>0</v>
      </c>
      <c r="AW2705" s="56">
        <f t="shared" si="8384"/>
        <v>0</v>
      </c>
      <c r="AX2705" s="56">
        <f t="shared" si="8384"/>
        <v>0</v>
      </c>
      <c r="AY2705" s="56">
        <f>AY2706+AY2708</f>
        <v>0</v>
      </c>
      <c r="AZ2705" s="56">
        <f t="shared" ref="AZ2705:BE2705" si="8385">AZ2706+AZ2708</f>
        <v>0</v>
      </c>
      <c r="BA2705" s="56">
        <f t="shared" si="8385"/>
        <v>0</v>
      </c>
      <c r="BB2705" s="56">
        <f t="shared" si="8385"/>
        <v>0</v>
      </c>
      <c r="BC2705" s="56">
        <f t="shared" si="8385"/>
        <v>0</v>
      </c>
      <c r="BD2705" s="56">
        <f t="shared" si="8385"/>
        <v>0</v>
      </c>
      <c r="BE2705" s="56">
        <f t="shared" si="8385"/>
        <v>0</v>
      </c>
      <c r="BF2705" s="56">
        <f>BF2706+BF2708</f>
        <v>0</v>
      </c>
      <c r="BG2705" s="56">
        <f t="shared" ref="BG2705:BH2705" si="8386">BG2706+BG2708</f>
        <v>0</v>
      </c>
      <c r="BH2705" s="56">
        <f t="shared" si="8386"/>
        <v>0</v>
      </c>
      <c r="BI2705" s="56">
        <f>+BI2708</f>
        <v>2275315.0700000003</v>
      </c>
      <c r="BJ2705" s="56">
        <f t="shared" ref="BJ2705:BK2705" si="8387">+BJ2708</f>
        <v>0</v>
      </c>
      <c r="BK2705" s="56">
        <f t="shared" si="8387"/>
        <v>2275315.0700000003</v>
      </c>
      <c r="BL2705" s="56">
        <f t="shared" si="8306"/>
        <v>2275315.0700000003</v>
      </c>
      <c r="BM2705" s="303"/>
      <c r="BN2705" s="303"/>
      <c r="BO2705" s="303"/>
      <c r="BP2705" s="303"/>
      <c r="BQ2705" s="303"/>
      <c r="BR2705" s="303"/>
      <c r="BS2705" s="58"/>
      <c r="BT2705" s="77"/>
    </row>
    <row r="2706" spans="1:72" s="79" customFormat="1" ht="36.75" hidden="1" customHeight="1">
      <c r="A2706" s="77"/>
      <c r="B2706" s="59">
        <v>2014</v>
      </c>
      <c r="C2706" s="60">
        <v>8317</v>
      </c>
      <c r="D2706" s="59">
        <v>11</v>
      </c>
      <c r="E2706" s="59">
        <v>1000</v>
      </c>
      <c r="F2706" s="59">
        <v>1200</v>
      </c>
      <c r="G2706" s="59">
        <v>121</v>
      </c>
      <c r="H2706" s="59"/>
      <c r="I2706" s="61" t="s">
        <v>35</v>
      </c>
      <c r="J2706" s="62">
        <f>J2707</f>
        <v>0</v>
      </c>
      <c r="K2706" s="62">
        <f t="shared" si="8370"/>
        <v>0</v>
      </c>
      <c r="L2706" s="62">
        <f t="shared" si="8370"/>
        <v>0</v>
      </c>
      <c r="M2706" s="62">
        <f t="shared" si="8370"/>
        <v>0</v>
      </c>
      <c r="N2706" s="62">
        <f t="shared" si="8370"/>
        <v>0</v>
      </c>
      <c r="O2706" s="62">
        <f t="shared" si="8370"/>
        <v>0</v>
      </c>
      <c r="P2706" s="62">
        <f t="shared" si="8370"/>
        <v>0</v>
      </c>
      <c r="Q2706" s="62">
        <f>Q2707</f>
        <v>0</v>
      </c>
      <c r="R2706" s="62">
        <f t="shared" si="8371"/>
        <v>0</v>
      </c>
      <c r="S2706" s="62">
        <f t="shared" si="8371"/>
        <v>0</v>
      </c>
      <c r="T2706" s="62">
        <f>T2707</f>
        <v>0</v>
      </c>
      <c r="U2706" s="62">
        <f t="shared" si="8371"/>
        <v>0</v>
      </c>
      <c r="V2706" s="62">
        <f t="shared" si="8371"/>
        <v>0</v>
      </c>
      <c r="W2706" s="62">
        <v>0</v>
      </c>
      <c r="X2706" s="62">
        <v>0</v>
      </c>
      <c r="Y2706" s="62">
        <v>0</v>
      </c>
      <c r="Z2706" s="62">
        <v>0</v>
      </c>
      <c r="AA2706" s="62">
        <v>0</v>
      </c>
      <c r="AB2706" s="62">
        <v>0</v>
      </c>
      <c r="AC2706" s="62">
        <f t="shared" si="8372"/>
        <v>0</v>
      </c>
      <c r="AD2706" s="62">
        <f>AD2707</f>
        <v>0</v>
      </c>
      <c r="AE2706" s="62">
        <f t="shared" si="8373"/>
        <v>0</v>
      </c>
      <c r="AF2706" s="62">
        <f t="shared" si="8373"/>
        <v>0</v>
      </c>
      <c r="AG2706" s="62" t="e">
        <f t="shared" si="8373"/>
        <v>#REF!</v>
      </c>
      <c r="AH2706" s="62" t="e">
        <f t="shared" si="8373"/>
        <v>#REF!</v>
      </c>
      <c r="AI2706" s="62" t="e">
        <f t="shared" si="8373"/>
        <v>#REF!</v>
      </c>
      <c r="AJ2706" s="62" t="e">
        <f t="shared" si="8373"/>
        <v>#REF!</v>
      </c>
      <c r="AK2706" s="62">
        <f>AK2707</f>
        <v>0</v>
      </c>
      <c r="AL2706" s="62">
        <f t="shared" si="8374"/>
        <v>0</v>
      </c>
      <c r="AM2706" s="62">
        <f t="shared" si="8374"/>
        <v>0</v>
      </c>
      <c r="AN2706" s="62">
        <f t="shared" si="8374"/>
        <v>0</v>
      </c>
      <c r="AO2706" s="62">
        <f t="shared" si="8374"/>
        <v>0</v>
      </c>
      <c r="AP2706" s="62">
        <f t="shared" si="8374"/>
        <v>0</v>
      </c>
      <c r="AQ2706" s="62">
        <f t="shared" si="8374"/>
        <v>0</v>
      </c>
      <c r="AR2706" s="62">
        <f>AR2707</f>
        <v>0</v>
      </c>
      <c r="AS2706" s="62">
        <f t="shared" si="8374"/>
        <v>0</v>
      </c>
      <c r="AT2706" s="62">
        <f t="shared" si="8374"/>
        <v>0</v>
      </c>
      <c r="AU2706" s="62">
        <f t="shared" si="8374"/>
        <v>0</v>
      </c>
      <c r="AV2706" s="62">
        <f t="shared" si="8374"/>
        <v>0</v>
      </c>
      <c r="AW2706" s="62">
        <f t="shared" si="8374"/>
        <v>0</v>
      </c>
      <c r="AX2706" s="62">
        <f t="shared" si="8374"/>
        <v>0</v>
      </c>
      <c r="AY2706" s="62">
        <f>AY2707</f>
        <v>0</v>
      </c>
      <c r="AZ2706" s="62">
        <f t="shared" si="8375"/>
        <v>0</v>
      </c>
      <c r="BA2706" s="62">
        <f t="shared" si="8375"/>
        <v>0</v>
      </c>
      <c r="BB2706" s="62">
        <f t="shared" si="8375"/>
        <v>0</v>
      </c>
      <c r="BC2706" s="62">
        <f t="shared" si="8375"/>
        <v>0</v>
      </c>
      <c r="BD2706" s="62">
        <f t="shared" si="8375"/>
        <v>0</v>
      </c>
      <c r="BE2706" s="62">
        <f t="shared" si="8375"/>
        <v>0</v>
      </c>
      <c r="BF2706" s="62">
        <f>BF2707</f>
        <v>0</v>
      </c>
      <c r="BG2706" s="62">
        <f t="shared" si="8376"/>
        <v>0</v>
      </c>
      <c r="BH2706" s="62">
        <f t="shared" si="8376"/>
        <v>0</v>
      </c>
      <c r="BI2706" s="62" t="e">
        <f t="shared" si="8376"/>
        <v>#REF!</v>
      </c>
      <c r="BJ2706" s="62" t="e">
        <f t="shared" si="8376"/>
        <v>#REF!</v>
      </c>
      <c r="BK2706" s="62" t="e">
        <f t="shared" si="8376"/>
        <v>#REF!</v>
      </c>
      <c r="BL2706" s="62" t="e">
        <f t="shared" si="8306"/>
        <v>#REF!</v>
      </c>
      <c r="BM2706" s="304"/>
      <c r="BN2706" s="304"/>
      <c r="BO2706" s="304"/>
      <c r="BP2706" s="304"/>
      <c r="BQ2706" s="304"/>
      <c r="BR2706" s="304"/>
      <c r="BS2706" s="64"/>
      <c r="BT2706" s="77"/>
    </row>
    <row r="2707" spans="1:72" s="46" customFormat="1" ht="36.75" hidden="1" customHeight="1">
      <c r="A2707" s="77"/>
      <c r="B2707" s="104">
        <v>2014</v>
      </c>
      <c r="C2707" s="105">
        <v>8317</v>
      </c>
      <c r="D2707" s="104">
        <v>11</v>
      </c>
      <c r="E2707" s="104">
        <v>1000</v>
      </c>
      <c r="F2707" s="104">
        <v>1200</v>
      </c>
      <c r="G2707" s="104">
        <v>121</v>
      </c>
      <c r="H2707" s="104">
        <v>1</v>
      </c>
      <c r="I2707" s="66" t="s">
        <v>36</v>
      </c>
      <c r="J2707" s="67">
        <v>0</v>
      </c>
      <c r="K2707" s="67">
        <v>0</v>
      </c>
      <c r="L2707" s="68">
        <f>J2707+K2707</f>
        <v>0</v>
      </c>
      <c r="M2707" s="67">
        <v>0</v>
      </c>
      <c r="N2707" s="67">
        <v>0</v>
      </c>
      <c r="O2707" s="68">
        <f>+M2707+N2707</f>
        <v>0</v>
      </c>
      <c r="P2707" s="68">
        <f>+L2707+O2707</f>
        <v>0</v>
      </c>
      <c r="Q2707" s="71">
        <v>0</v>
      </c>
      <c r="R2707" s="71">
        <v>0</v>
      </c>
      <c r="S2707" s="71">
        <v>0</v>
      </c>
      <c r="T2707" s="71">
        <v>0</v>
      </c>
      <c r="U2707" s="71">
        <v>0</v>
      </c>
      <c r="V2707" s="71">
        <v>0</v>
      </c>
      <c r="W2707" s="67">
        <v>0</v>
      </c>
      <c r="X2707" s="67">
        <v>0</v>
      </c>
      <c r="Y2707" s="68">
        <v>0</v>
      </c>
      <c r="Z2707" s="67">
        <v>0</v>
      </c>
      <c r="AA2707" s="67">
        <v>0</v>
      </c>
      <c r="AB2707" s="68">
        <v>0</v>
      </c>
      <c r="AC2707" s="68">
        <f t="shared" ref="AC2707" si="8388">+Y2707+AB2707</f>
        <v>0</v>
      </c>
      <c r="AD2707" s="67">
        <f>J2707+Q2707-T2707</f>
        <v>0</v>
      </c>
      <c r="AE2707" s="67">
        <f>K2707+R2707-U2707</f>
        <v>0</v>
      </c>
      <c r="AF2707" s="68">
        <f t="shared" ref="AF2707" si="8389">AD2707+AE2707</f>
        <v>0</v>
      </c>
      <c r="AG2707" s="67" t="e">
        <f>M2707+#REF!-V2707</f>
        <v>#REF!</v>
      </c>
      <c r="AH2707" s="67" t="e">
        <f>N2707+S2707-#REF!</f>
        <v>#REF!</v>
      </c>
      <c r="AI2707" s="68" t="e">
        <f t="shared" ref="AI2707" si="8390">+AG2707+AH2707</f>
        <v>#REF!</v>
      </c>
      <c r="AJ2707" s="68" t="e">
        <f t="shared" ref="AJ2707" si="8391">+AF2707+AI2707</f>
        <v>#REF!</v>
      </c>
      <c r="AK2707" s="71">
        <v>0</v>
      </c>
      <c r="AL2707" s="71">
        <v>0</v>
      </c>
      <c r="AM2707" s="68">
        <f>AK2707+AL2707</f>
        <v>0</v>
      </c>
      <c r="AN2707" s="71">
        <v>0</v>
      </c>
      <c r="AO2707" s="71">
        <v>0</v>
      </c>
      <c r="AP2707" s="68">
        <f>+AN2707+AO2707</f>
        <v>0</v>
      </c>
      <c r="AQ2707" s="68">
        <f>+AM2707+AP2707</f>
        <v>0</v>
      </c>
      <c r="AR2707" s="71">
        <v>0</v>
      </c>
      <c r="AS2707" s="71">
        <v>0</v>
      </c>
      <c r="AT2707" s="68">
        <f>AR2707+AS2707</f>
        <v>0</v>
      </c>
      <c r="AU2707" s="71">
        <v>0</v>
      </c>
      <c r="AV2707" s="71">
        <v>0</v>
      </c>
      <c r="AW2707" s="68">
        <f>+AU2707+AV2707</f>
        <v>0</v>
      </c>
      <c r="AX2707" s="68">
        <f>+AT2707+AW2707</f>
        <v>0</v>
      </c>
      <c r="AY2707" s="71">
        <v>0</v>
      </c>
      <c r="AZ2707" s="71">
        <v>0</v>
      </c>
      <c r="BA2707" s="68">
        <f>AY2707+AZ2707</f>
        <v>0</v>
      </c>
      <c r="BB2707" s="71">
        <v>0</v>
      </c>
      <c r="BC2707" s="71">
        <v>0</v>
      </c>
      <c r="BD2707" s="68">
        <f>+BB2707+BC2707</f>
        <v>0</v>
      </c>
      <c r="BE2707" s="68">
        <f>+BA2707+BD2707</f>
        <v>0</v>
      </c>
      <c r="BF2707" s="67">
        <f t="shared" ref="BF2707:BG2707" si="8392">AD2707-AK2707-AR2707-AY2707</f>
        <v>0</v>
      </c>
      <c r="BG2707" s="67">
        <f t="shared" si="8392"/>
        <v>0</v>
      </c>
      <c r="BH2707" s="68">
        <f t="shared" ref="BH2707" si="8393">BF2707+BG2707</f>
        <v>0</v>
      </c>
      <c r="BI2707" s="67" t="e">
        <f t="shared" ref="BI2707" si="8394">AG2707-AN2707-AU2707-BB2707</f>
        <v>#REF!</v>
      </c>
      <c r="BJ2707" s="67" t="e">
        <f t="shared" ref="BJ2707" si="8395">AH2707-AO2707-AV2707-BC2707</f>
        <v>#REF!</v>
      </c>
      <c r="BK2707" s="67" t="e">
        <f t="shared" ref="BK2707" si="8396">AI2707-AP2707-AW2707-BD2707</f>
        <v>#REF!</v>
      </c>
      <c r="BL2707" s="67" t="e">
        <f t="shared" si="8306"/>
        <v>#REF!</v>
      </c>
      <c r="BM2707" s="305">
        <v>0</v>
      </c>
      <c r="BN2707" s="305">
        <v>0</v>
      </c>
      <c r="BO2707" s="306"/>
      <c r="BP2707" s="306"/>
      <c r="BQ2707" s="305">
        <v>0</v>
      </c>
      <c r="BR2707" s="305">
        <v>0</v>
      </c>
      <c r="BS2707" s="74" t="s">
        <v>37</v>
      </c>
      <c r="BT2707" s="77"/>
    </row>
    <row r="2708" spans="1:72" s="79" customFormat="1" ht="36.75" customHeight="1">
      <c r="A2708" s="77"/>
      <c r="B2708" s="59">
        <v>2014</v>
      </c>
      <c r="C2708" s="60">
        <v>8317</v>
      </c>
      <c r="D2708" s="59">
        <v>11</v>
      </c>
      <c r="E2708" s="59">
        <v>1000</v>
      </c>
      <c r="F2708" s="59">
        <v>1200</v>
      </c>
      <c r="G2708" s="59">
        <v>122</v>
      </c>
      <c r="H2708" s="59"/>
      <c r="I2708" s="61" t="s">
        <v>38</v>
      </c>
      <c r="J2708" s="62">
        <f>+J2709</f>
        <v>0</v>
      </c>
      <c r="K2708" s="62">
        <f t="shared" ref="K2708:P2708" si="8397">+K2709</f>
        <v>0</v>
      </c>
      <c r="L2708" s="62">
        <f t="shared" si="8397"/>
        <v>0</v>
      </c>
      <c r="M2708" s="62">
        <f t="shared" si="8397"/>
        <v>3360000</v>
      </c>
      <c r="N2708" s="62">
        <f t="shared" si="8397"/>
        <v>0</v>
      </c>
      <c r="O2708" s="62">
        <f t="shared" si="8397"/>
        <v>3360000</v>
      </c>
      <c r="P2708" s="62">
        <f t="shared" si="8397"/>
        <v>3360000</v>
      </c>
      <c r="Q2708" s="62">
        <f>+Q2709</f>
        <v>0</v>
      </c>
      <c r="R2708" s="62">
        <f t="shared" ref="R2708:V2708" si="8398">+R2709</f>
        <v>0</v>
      </c>
      <c r="S2708" s="62">
        <f t="shared" si="8398"/>
        <v>0</v>
      </c>
      <c r="T2708" s="62">
        <f>+T2709</f>
        <v>0</v>
      </c>
      <c r="U2708" s="62">
        <f t="shared" si="8398"/>
        <v>0</v>
      </c>
      <c r="V2708" s="62">
        <f t="shared" si="8398"/>
        <v>0</v>
      </c>
      <c r="W2708" s="62">
        <v>0</v>
      </c>
      <c r="X2708" s="62">
        <v>0</v>
      </c>
      <c r="Y2708" s="62">
        <v>0</v>
      </c>
      <c r="Z2708" s="62">
        <v>0</v>
      </c>
      <c r="AA2708" s="62">
        <v>0</v>
      </c>
      <c r="AB2708" s="62">
        <v>0</v>
      </c>
      <c r="AC2708" s="62">
        <f t="shared" ref="AC2708" si="8399">+AC2709</f>
        <v>0</v>
      </c>
      <c r="AD2708" s="62">
        <f>+AD2709</f>
        <v>0</v>
      </c>
      <c r="AE2708" s="62">
        <f t="shared" ref="AE2708:AJ2708" si="8400">+AE2709</f>
        <v>0</v>
      </c>
      <c r="AF2708" s="62">
        <f t="shared" si="8400"/>
        <v>0</v>
      </c>
      <c r="AG2708" s="62">
        <f t="shared" si="8400"/>
        <v>3360000</v>
      </c>
      <c r="AH2708" s="62">
        <f t="shared" si="8400"/>
        <v>0</v>
      </c>
      <c r="AI2708" s="62">
        <f t="shared" si="8400"/>
        <v>3360000</v>
      </c>
      <c r="AJ2708" s="62">
        <f t="shared" si="8400"/>
        <v>3360000</v>
      </c>
      <c r="AK2708" s="62">
        <f>+AK2709</f>
        <v>0</v>
      </c>
      <c r="AL2708" s="62">
        <f t="shared" ref="AL2708:BK2708" si="8401">+AL2709</f>
        <v>0</v>
      </c>
      <c r="AM2708" s="62">
        <f t="shared" si="8401"/>
        <v>0</v>
      </c>
      <c r="AN2708" s="62">
        <f t="shared" si="8401"/>
        <v>1084684.93</v>
      </c>
      <c r="AO2708" s="62">
        <f t="shared" si="8401"/>
        <v>0</v>
      </c>
      <c r="AP2708" s="62">
        <f t="shared" si="8401"/>
        <v>1084684.93</v>
      </c>
      <c r="AQ2708" s="62">
        <f t="shared" si="8401"/>
        <v>1084684.93</v>
      </c>
      <c r="AR2708" s="62">
        <f>+AR2709</f>
        <v>0</v>
      </c>
      <c r="AS2708" s="62">
        <f t="shared" si="8401"/>
        <v>0</v>
      </c>
      <c r="AT2708" s="62">
        <f t="shared" si="8401"/>
        <v>0</v>
      </c>
      <c r="AU2708" s="62">
        <f t="shared" si="8401"/>
        <v>0</v>
      </c>
      <c r="AV2708" s="62">
        <f t="shared" si="8401"/>
        <v>0</v>
      </c>
      <c r="AW2708" s="62">
        <f t="shared" si="8401"/>
        <v>0</v>
      </c>
      <c r="AX2708" s="62">
        <f t="shared" si="8401"/>
        <v>0</v>
      </c>
      <c r="AY2708" s="62">
        <f>+AY2709</f>
        <v>0</v>
      </c>
      <c r="AZ2708" s="62">
        <f t="shared" si="8401"/>
        <v>0</v>
      </c>
      <c r="BA2708" s="62">
        <f t="shared" si="8401"/>
        <v>0</v>
      </c>
      <c r="BB2708" s="62">
        <f t="shared" si="8401"/>
        <v>0</v>
      </c>
      <c r="BC2708" s="62">
        <f t="shared" si="8401"/>
        <v>0</v>
      </c>
      <c r="BD2708" s="62">
        <f t="shared" si="8401"/>
        <v>0</v>
      </c>
      <c r="BE2708" s="62">
        <f t="shared" si="8401"/>
        <v>0</v>
      </c>
      <c r="BF2708" s="62">
        <f>+BF2709</f>
        <v>0</v>
      </c>
      <c r="BG2708" s="62">
        <f t="shared" si="8401"/>
        <v>0</v>
      </c>
      <c r="BH2708" s="62">
        <f t="shared" si="8401"/>
        <v>0</v>
      </c>
      <c r="BI2708" s="62">
        <f t="shared" si="8401"/>
        <v>2275315.0700000003</v>
      </c>
      <c r="BJ2708" s="62">
        <f t="shared" si="8401"/>
        <v>0</v>
      </c>
      <c r="BK2708" s="62">
        <f t="shared" si="8401"/>
        <v>2275315.0700000003</v>
      </c>
      <c r="BL2708" s="62">
        <f t="shared" si="8306"/>
        <v>2275315.0700000003</v>
      </c>
      <c r="BM2708" s="304"/>
      <c r="BN2708" s="304"/>
      <c r="BO2708" s="304"/>
      <c r="BP2708" s="304"/>
      <c r="BQ2708" s="304"/>
      <c r="BR2708" s="304"/>
      <c r="BS2708" s="64"/>
      <c r="BT2708" s="77"/>
    </row>
    <row r="2709" spans="1:72" s="46" customFormat="1" ht="36.75" customHeight="1">
      <c r="A2709" s="77"/>
      <c r="B2709" s="20">
        <v>2014</v>
      </c>
      <c r="C2709" s="65">
        <v>8317</v>
      </c>
      <c r="D2709" s="20">
        <v>11</v>
      </c>
      <c r="E2709" s="20">
        <v>1000</v>
      </c>
      <c r="F2709" s="20">
        <v>1200</v>
      </c>
      <c r="G2709" s="20">
        <v>122</v>
      </c>
      <c r="H2709" s="20">
        <v>1</v>
      </c>
      <c r="I2709" s="66" t="s">
        <v>200</v>
      </c>
      <c r="J2709" s="67"/>
      <c r="K2709" s="67"/>
      <c r="L2709" s="68">
        <f>+J2709+K2709</f>
        <v>0</v>
      </c>
      <c r="M2709" s="67">
        <v>3360000</v>
      </c>
      <c r="N2709" s="67"/>
      <c r="O2709" s="68">
        <f>+M2709+N2709</f>
        <v>3360000</v>
      </c>
      <c r="P2709" s="68">
        <f>+L2709+O2709</f>
        <v>3360000</v>
      </c>
      <c r="Q2709" s="71"/>
      <c r="R2709" s="71"/>
      <c r="S2709" s="71"/>
      <c r="T2709" s="71"/>
      <c r="U2709" s="71"/>
      <c r="V2709" s="71"/>
      <c r="W2709" s="67">
        <v>0</v>
      </c>
      <c r="X2709" s="67">
        <v>0</v>
      </c>
      <c r="Y2709" s="68">
        <v>0</v>
      </c>
      <c r="Z2709" s="67">
        <v>0</v>
      </c>
      <c r="AA2709" s="67">
        <v>0</v>
      </c>
      <c r="AB2709" s="68">
        <v>0</v>
      </c>
      <c r="AC2709" s="68">
        <f t="shared" ref="AC2709" si="8402">+Y2709+AB2709</f>
        <v>0</v>
      </c>
      <c r="AD2709" s="67">
        <f>J2709+Q2709-T2709</f>
        <v>0</v>
      </c>
      <c r="AE2709" s="67">
        <f>K2709+R2709-U2709</f>
        <v>0</v>
      </c>
      <c r="AF2709" s="68">
        <f t="shared" ref="AF2709" si="8403">AD2709+AE2709</f>
        <v>0</v>
      </c>
      <c r="AG2709" s="67">
        <f>+M2709-T2709</f>
        <v>3360000</v>
      </c>
      <c r="AH2709" s="67">
        <f>+N2709-U2709</f>
        <v>0</v>
      </c>
      <c r="AI2709" s="68">
        <f t="shared" ref="AI2709" si="8404">+AG2709+AH2709</f>
        <v>3360000</v>
      </c>
      <c r="AJ2709" s="68">
        <f t="shared" ref="AJ2709" si="8405">+AF2709+AI2709</f>
        <v>3360000</v>
      </c>
      <c r="AK2709" s="71"/>
      <c r="AL2709" s="71"/>
      <c r="AM2709" s="68">
        <f>+AK2709+AL2709</f>
        <v>0</v>
      </c>
      <c r="AN2709" s="71">
        <f>181294.5+96504.92+94638.25+94638.25+94638.25+90638.25+87390.15+84790.4+82190.65+82190.65+95770.66</f>
        <v>1084684.93</v>
      </c>
      <c r="AO2709" s="71"/>
      <c r="AP2709" s="68">
        <f>+AN2709+AO2709</f>
        <v>1084684.93</v>
      </c>
      <c r="AQ2709" s="68">
        <f>+AM2709+AP2709</f>
        <v>1084684.93</v>
      </c>
      <c r="AR2709" s="71"/>
      <c r="AS2709" s="71"/>
      <c r="AT2709" s="68">
        <f>+AR2709+AS2709</f>
        <v>0</v>
      </c>
      <c r="AU2709" s="71"/>
      <c r="AV2709" s="71"/>
      <c r="AW2709" s="68">
        <f>+AU2709+AV2709</f>
        <v>0</v>
      </c>
      <c r="AX2709" s="68">
        <f>+AT2709+AW2709</f>
        <v>0</v>
      </c>
      <c r="AY2709" s="71"/>
      <c r="AZ2709" s="71"/>
      <c r="BA2709" s="68">
        <f>+AY2709+AZ2709</f>
        <v>0</v>
      </c>
      <c r="BB2709" s="71"/>
      <c r="BC2709" s="71"/>
      <c r="BD2709" s="68">
        <f>+BB2709+BC2709</f>
        <v>0</v>
      </c>
      <c r="BE2709" s="68">
        <f>+BA2709+BD2709</f>
        <v>0</v>
      </c>
      <c r="BF2709" s="67">
        <f t="shared" ref="BF2709:BG2709" si="8406">AD2709-AK2709-AR2709-AY2709</f>
        <v>0</v>
      </c>
      <c r="BG2709" s="67">
        <f t="shared" si="8406"/>
        <v>0</v>
      </c>
      <c r="BH2709" s="68">
        <f t="shared" ref="BH2709" si="8407">BF2709+BG2709</f>
        <v>0</v>
      </c>
      <c r="BI2709" s="67">
        <f t="shared" ref="BI2709:BJ2709" si="8408">AG2709-AN2709-AU2709-BB2709</f>
        <v>2275315.0700000003</v>
      </c>
      <c r="BJ2709" s="67">
        <f t="shared" si="8408"/>
        <v>0</v>
      </c>
      <c r="BK2709" s="68">
        <f t="shared" ref="BK2709" si="8409">+BI2709+BJ2709</f>
        <v>2275315.0700000003</v>
      </c>
      <c r="BL2709" s="68">
        <f t="shared" si="8306"/>
        <v>2275315.0700000003</v>
      </c>
      <c r="BM2709" s="305">
        <v>24</v>
      </c>
      <c r="BN2709" s="305">
        <v>0</v>
      </c>
      <c r="BO2709" s="306"/>
      <c r="BP2709" s="306"/>
      <c r="BQ2709" s="305">
        <v>24</v>
      </c>
      <c r="BR2709" s="305">
        <v>0</v>
      </c>
      <c r="BS2709" s="74" t="s">
        <v>37</v>
      </c>
      <c r="BT2709" s="77"/>
    </row>
    <row r="2710" spans="1:72" s="75" customFormat="1" ht="36.75" hidden="1" customHeight="1">
      <c r="A2710" s="77"/>
      <c r="B2710" s="47">
        <v>2014</v>
      </c>
      <c r="C2710" s="48">
        <v>8317</v>
      </c>
      <c r="D2710" s="47">
        <v>11</v>
      </c>
      <c r="E2710" s="47">
        <v>2000</v>
      </c>
      <c r="F2710" s="47"/>
      <c r="G2710" s="47"/>
      <c r="H2710" s="47"/>
      <c r="I2710" s="49" t="s">
        <v>39</v>
      </c>
      <c r="J2710" s="50">
        <f>J2711+J2720+J2723+J2730+J2733</f>
        <v>0</v>
      </c>
      <c r="K2710" s="50">
        <f t="shared" ref="K2710:P2710" si="8410">K2711+K2720+K2723+K2730+K2733</f>
        <v>0</v>
      </c>
      <c r="L2710" s="50">
        <f t="shared" si="8410"/>
        <v>0</v>
      </c>
      <c r="M2710" s="50">
        <f t="shared" si="8410"/>
        <v>0</v>
      </c>
      <c r="N2710" s="50">
        <f t="shared" si="8410"/>
        <v>0</v>
      </c>
      <c r="O2710" s="50">
        <f t="shared" si="8410"/>
        <v>0</v>
      </c>
      <c r="P2710" s="50">
        <f t="shared" si="8410"/>
        <v>0</v>
      </c>
      <c r="Q2710" s="50">
        <f>Q2711+Q2720+Q2723+Q2730+Q2733</f>
        <v>0</v>
      </c>
      <c r="R2710" s="50">
        <f t="shared" ref="R2710:S2710" si="8411">R2711+R2720+R2723+R2730+R2733</f>
        <v>0</v>
      </c>
      <c r="S2710" s="50">
        <f t="shared" si="8411"/>
        <v>0</v>
      </c>
      <c r="T2710" s="50">
        <f>T2711+T2720+T2723+T2730+T2733</f>
        <v>0</v>
      </c>
      <c r="U2710" s="50">
        <f t="shared" ref="U2710:V2710" si="8412">U2711+U2720+U2723+U2730+U2733</f>
        <v>0</v>
      </c>
      <c r="V2710" s="50">
        <f t="shared" si="8412"/>
        <v>0</v>
      </c>
      <c r="W2710" s="50">
        <v>0</v>
      </c>
      <c r="X2710" s="50">
        <v>0</v>
      </c>
      <c r="Y2710" s="50">
        <v>0</v>
      </c>
      <c r="Z2710" s="50">
        <v>0</v>
      </c>
      <c r="AA2710" s="50">
        <v>0</v>
      </c>
      <c r="AB2710" s="50">
        <v>0</v>
      </c>
      <c r="AC2710" s="50">
        <f t="shared" ref="AC2710" si="8413">AC2711+AC2720+AC2723+AC2730+AC2733</f>
        <v>0</v>
      </c>
      <c r="AD2710" s="50">
        <f>AD2711+AD2720+AD2723+AD2730+AD2733</f>
        <v>0</v>
      </c>
      <c r="AE2710" s="50">
        <f t="shared" ref="AE2710:AJ2710" si="8414">AE2711+AE2720+AE2723+AE2730+AE2733</f>
        <v>0</v>
      </c>
      <c r="AF2710" s="50">
        <f t="shared" si="8414"/>
        <v>0</v>
      </c>
      <c r="AG2710" s="50" t="e">
        <f t="shared" si="8414"/>
        <v>#REF!</v>
      </c>
      <c r="AH2710" s="50" t="e">
        <f t="shared" si="8414"/>
        <v>#REF!</v>
      </c>
      <c r="AI2710" s="50" t="e">
        <f t="shared" si="8414"/>
        <v>#REF!</v>
      </c>
      <c r="AJ2710" s="50" t="e">
        <f t="shared" si="8414"/>
        <v>#REF!</v>
      </c>
      <c r="AK2710" s="50">
        <f>AK2711+AK2720+AK2723+AK2730+AK2733</f>
        <v>0</v>
      </c>
      <c r="AL2710" s="50">
        <f t="shared" ref="AL2710:AQ2710" si="8415">AL2711+AL2720+AL2723+AL2730+AL2733</f>
        <v>0</v>
      </c>
      <c r="AM2710" s="50">
        <f t="shared" si="8415"/>
        <v>0</v>
      </c>
      <c r="AN2710" s="50">
        <f t="shared" si="8415"/>
        <v>0</v>
      </c>
      <c r="AO2710" s="50">
        <f t="shared" si="8415"/>
        <v>0</v>
      </c>
      <c r="AP2710" s="50">
        <f t="shared" si="8415"/>
        <v>0</v>
      </c>
      <c r="AQ2710" s="50">
        <f t="shared" si="8415"/>
        <v>0</v>
      </c>
      <c r="AR2710" s="50">
        <f>AR2711+AR2720+AR2723+AR2730+AR2733</f>
        <v>0</v>
      </c>
      <c r="AS2710" s="50">
        <f t="shared" ref="AS2710:AX2710" si="8416">AS2711+AS2720+AS2723+AS2730+AS2733</f>
        <v>0</v>
      </c>
      <c r="AT2710" s="50">
        <f t="shared" si="8416"/>
        <v>0</v>
      </c>
      <c r="AU2710" s="50">
        <f t="shared" si="8416"/>
        <v>0</v>
      </c>
      <c r="AV2710" s="50">
        <f t="shared" si="8416"/>
        <v>0</v>
      </c>
      <c r="AW2710" s="50">
        <f t="shared" si="8416"/>
        <v>0</v>
      </c>
      <c r="AX2710" s="50">
        <f t="shared" si="8416"/>
        <v>0</v>
      </c>
      <c r="AY2710" s="50">
        <f>AY2711+AY2720+AY2723+AY2730+AY2733</f>
        <v>0</v>
      </c>
      <c r="AZ2710" s="50">
        <f t="shared" ref="AZ2710:BE2710" si="8417">AZ2711+AZ2720+AZ2723+AZ2730+AZ2733</f>
        <v>0</v>
      </c>
      <c r="BA2710" s="50">
        <f t="shared" si="8417"/>
        <v>0</v>
      </c>
      <c r="BB2710" s="50">
        <f t="shared" si="8417"/>
        <v>0</v>
      </c>
      <c r="BC2710" s="50">
        <f t="shared" si="8417"/>
        <v>0</v>
      </c>
      <c r="BD2710" s="50">
        <f t="shared" si="8417"/>
        <v>0</v>
      </c>
      <c r="BE2710" s="50">
        <f t="shared" si="8417"/>
        <v>0</v>
      </c>
      <c r="BF2710" s="50">
        <f>BF2711+BF2720+BF2723+BF2730+BF2733</f>
        <v>0</v>
      </c>
      <c r="BG2710" s="50">
        <f t="shared" ref="BG2710:BK2710" si="8418">BG2711+BG2720+BG2723+BG2730+BG2733</f>
        <v>0</v>
      </c>
      <c r="BH2710" s="50">
        <f t="shared" si="8418"/>
        <v>0</v>
      </c>
      <c r="BI2710" s="50" t="e">
        <f t="shared" si="8418"/>
        <v>#REF!</v>
      </c>
      <c r="BJ2710" s="50" t="e">
        <f t="shared" si="8418"/>
        <v>#REF!</v>
      </c>
      <c r="BK2710" s="50" t="e">
        <f t="shared" si="8418"/>
        <v>#REF!</v>
      </c>
      <c r="BL2710" s="50" t="e">
        <f t="shared" si="8306"/>
        <v>#REF!</v>
      </c>
      <c r="BM2710" s="302"/>
      <c r="BN2710" s="302"/>
      <c r="BO2710" s="302"/>
      <c r="BP2710" s="302"/>
      <c r="BQ2710" s="302"/>
      <c r="BR2710" s="302"/>
      <c r="BS2710" s="76"/>
      <c r="BT2710" s="77"/>
    </row>
    <row r="2711" spans="1:72" s="78" customFormat="1" ht="40.5" hidden="1">
      <c r="A2711" s="77"/>
      <c r="B2711" s="53">
        <v>2014</v>
      </c>
      <c r="C2711" s="54">
        <v>8317</v>
      </c>
      <c r="D2711" s="53">
        <v>11</v>
      </c>
      <c r="E2711" s="53">
        <v>2000</v>
      </c>
      <c r="F2711" s="53">
        <v>2100</v>
      </c>
      <c r="G2711" s="53"/>
      <c r="H2711" s="53"/>
      <c r="I2711" s="55" t="s">
        <v>378</v>
      </c>
      <c r="J2711" s="56">
        <f>J2712+J2714+J2716+J2718</f>
        <v>0</v>
      </c>
      <c r="K2711" s="56">
        <f t="shared" ref="K2711:P2711" si="8419">K2712+K2714+K2716+K2718</f>
        <v>0</v>
      </c>
      <c r="L2711" s="56">
        <f t="shared" si="8419"/>
        <v>0</v>
      </c>
      <c r="M2711" s="56">
        <f t="shared" si="8419"/>
        <v>0</v>
      </c>
      <c r="N2711" s="56">
        <f t="shared" si="8419"/>
        <v>0</v>
      </c>
      <c r="O2711" s="56">
        <f t="shared" si="8419"/>
        <v>0</v>
      </c>
      <c r="P2711" s="56">
        <f t="shared" si="8419"/>
        <v>0</v>
      </c>
      <c r="Q2711" s="56">
        <f>Q2712+Q2714+Q2716+Q2718</f>
        <v>0</v>
      </c>
      <c r="R2711" s="56">
        <f t="shared" ref="R2711:S2711" si="8420">R2712+R2714+R2716+R2718</f>
        <v>0</v>
      </c>
      <c r="S2711" s="56">
        <f t="shared" si="8420"/>
        <v>0</v>
      </c>
      <c r="T2711" s="56">
        <f>T2712+T2714+T2716+T2718</f>
        <v>0</v>
      </c>
      <c r="U2711" s="56">
        <f t="shared" ref="U2711:V2711" si="8421">U2712+U2714+U2716+U2718</f>
        <v>0</v>
      </c>
      <c r="V2711" s="56">
        <f t="shared" si="8421"/>
        <v>0</v>
      </c>
      <c r="W2711" s="56">
        <v>0</v>
      </c>
      <c r="X2711" s="56">
        <v>0</v>
      </c>
      <c r="Y2711" s="56">
        <v>0</v>
      </c>
      <c r="Z2711" s="56">
        <v>0</v>
      </c>
      <c r="AA2711" s="56">
        <v>0</v>
      </c>
      <c r="AB2711" s="56">
        <v>0</v>
      </c>
      <c r="AC2711" s="56">
        <f t="shared" ref="AC2711" si="8422">AC2712+AC2714+AC2716+AC2718</f>
        <v>0</v>
      </c>
      <c r="AD2711" s="56">
        <f>AD2712+AD2714+AD2716+AD2718</f>
        <v>0</v>
      </c>
      <c r="AE2711" s="56">
        <f t="shared" ref="AE2711:AJ2711" si="8423">AE2712+AE2714+AE2716+AE2718</f>
        <v>0</v>
      </c>
      <c r="AF2711" s="56">
        <f t="shared" si="8423"/>
        <v>0</v>
      </c>
      <c r="AG2711" s="56" t="e">
        <f t="shared" si="8423"/>
        <v>#REF!</v>
      </c>
      <c r="AH2711" s="56" t="e">
        <f t="shared" si="8423"/>
        <v>#REF!</v>
      </c>
      <c r="AI2711" s="56" t="e">
        <f t="shared" si="8423"/>
        <v>#REF!</v>
      </c>
      <c r="AJ2711" s="56" t="e">
        <f t="shared" si="8423"/>
        <v>#REF!</v>
      </c>
      <c r="AK2711" s="56">
        <f>AK2712+AK2714+AK2716+AK2718</f>
        <v>0</v>
      </c>
      <c r="AL2711" s="56">
        <f t="shared" ref="AL2711:AQ2711" si="8424">AL2712+AL2714+AL2716+AL2718</f>
        <v>0</v>
      </c>
      <c r="AM2711" s="56">
        <f t="shared" si="8424"/>
        <v>0</v>
      </c>
      <c r="AN2711" s="56">
        <f t="shared" si="8424"/>
        <v>0</v>
      </c>
      <c r="AO2711" s="56">
        <f t="shared" si="8424"/>
        <v>0</v>
      </c>
      <c r="AP2711" s="56">
        <f t="shared" si="8424"/>
        <v>0</v>
      </c>
      <c r="AQ2711" s="56">
        <f t="shared" si="8424"/>
        <v>0</v>
      </c>
      <c r="AR2711" s="56">
        <f>AR2712+AR2714+AR2716+AR2718</f>
        <v>0</v>
      </c>
      <c r="AS2711" s="56">
        <f t="shared" ref="AS2711:AX2711" si="8425">AS2712+AS2714+AS2716+AS2718</f>
        <v>0</v>
      </c>
      <c r="AT2711" s="56">
        <f t="shared" si="8425"/>
        <v>0</v>
      </c>
      <c r="AU2711" s="56">
        <f t="shared" si="8425"/>
        <v>0</v>
      </c>
      <c r="AV2711" s="56">
        <f t="shared" si="8425"/>
        <v>0</v>
      </c>
      <c r="AW2711" s="56">
        <f t="shared" si="8425"/>
        <v>0</v>
      </c>
      <c r="AX2711" s="56">
        <f t="shared" si="8425"/>
        <v>0</v>
      </c>
      <c r="AY2711" s="56">
        <f>AY2712+AY2714+AY2716+AY2718</f>
        <v>0</v>
      </c>
      <c r="AZ2711" s="56">
        <f t="shared" ref="AZ2711:BE2711" si="8426">AZ2712+AZ2714+AZ2716+AZ2718</f>
        <v>0</v>
      </c>
      <c r="BA2711" s="56">
        <f t="shared" si="8426"/>
        <v>0</v>
      </c>
      <c r="BB2711" s="56">
        <f t="shared" si="8426"/>
        <v>0</v>
      </c>
      <c r="BC2711" s="56">
        <f t="shared" si="8426"/>
        <v>0</v>
      </c>
      <c r="BD2711" s="56">
        <f t="shared" si="8426"/>
        <v>0</v>
      </c>
      <c r="BE2711" s="56">
        <f t="shared" si="8426"/>
        <v>0</v>
      </c>
      <c r="BF2711" s="56">
        <f>BF2712+BF2714+BF2716+BF2718</f>
        <v>0</v>
      </c>
      <c r="BG2711" s="56">
        <f t="shared" ref="BG2711:BK2711" si="8427">BG2712+BG2714+BG2716+BG2718</f>
        <v>0</v>
      </c>
      <c r="BH2711" s="56">
        <f t="shared" si="8427"/>
        <v>0</v>
      </c>
      <c r="BI2711" s="56" t="e">
        <f t="shared" si="8427"/>
        <v>#REF!</v>
      </c>
      <c r="BJ2711" s="56" t="e">
        <f t="shared" si="8427"/>
        <v>#REF!</v>
      </c>
      <c r="BK2711" s="56" t="e">
        <f t="shared" si="8427"/>
        <v>#REF!</v>
      </c>
      <c r="BL2711" s="56" t="e">
        <f t="shared" si="8306"/>
        <v>#REF!</v>
      </c>
      <c r="BM2711" s="303"/>
      <c r="BN2711" s="303"/>
      <c r="BO2711" s="303"/>
      <c r="BP2711" s="303"/>
      <c r="BQ2711" s="303"/>
      <c r="BR2711" s="303"/>
      <c r="BS2711" s="58"/>
      <c r="BT2711" s="77"/>
    </row>
    <row r="2712" spans="1:72" s="79" customFormat="1" hidden="1">
      <c r="A2712" s="77"/>
      <c r="B2712" s="59">
        <v>2014</v>
      </c>
      <c r="C2712" s="60">
        <v>8317</v>
      </c>
      <c r="D2712" s="59">
        <v>11</v>
      </c>
      <c r="E2712" s="59">
        <v>2000</v>
      </c>
      <c r="F2712" s="59">
        <v>2100</v>
      </c>
      <c r="G2712" s="59">
        <v>211</v>
      </c>
      <c r="H2712" s="59"/>
      <c r="I2712" s="61" t="s">
        <v>41</v>
      </c>
      <c r="J2712" s="62">
        <f>J2713</f>
        <v>0</v>
      </c>
      <c r="K2712" s="62">
        <f t="shared" ref="K2712:P2712" si="8428">K2713</f>
        <v>0</v>
      </c>
      <c r="L2712" s="62">
        <f t="shared" si="8428"/>
        <v>0</v>
      </c>
      <c r="M2712" s="62">
        <f t="shared" si="8428"/>
        <v>0</v>
      </c>
      <c r="N2712" s="62">
        <f t="shared" si="8428"/>
        <v>0</v>
      </c>
      <c r="O2712" s="62">
        <f t="shared" si="8428"/>
        <v>0</v>
      </c>
      <c r="P2712" s="62">
        <f t="shared" si="8428"/>
        <v>0</v>
      </c>
      <c r="Q2712" s="62">
        <f>Q2713</f>
        <v>0</v>
      </c>
      <c r="R2712" s="62">
        <f t="shared" ref="R2712:V2712" si="8429">R2713</f>
        <v>0</v>
      </c>
      <c r="S2712" s="62">
        <f t="shared" si="8429"/>
        <v>0</v>
      </c>
      <c r="T2712" s="62">
        <f>T2713</f>
        <v>0</v>
      </c>
      <c r="U2712" s="62">
        <f t="shared" si="8429"/>
        <v>0</v>
      </c>
      <c r="V2712" s="62">
        <f t="shared" si="8429"/>
        <v>0</v>
      </c>
      <c r="W2712" s="62">
        <v>0</v>
      </c>
      <c r="X2712" s="62">
        <v>0</v>
      </c>
      <c r="Y2712" s="62">
        <v>0</v>
      </c>
      <c r="Z2712" s="62">
        <v>0</v>
      </c>
      <c r="AA2712" s="62">
        <v>0</v>
      </c>
      <c r="AB2712" s="62">
        <v>0</v>
      </c>
      <c r="AC2712" s="62">
        <f t="shared" ref="AC2712" si="8430">AC2713</f>
        <v>0</v>
      </c>
      <c r="AD2712" s="62">
        <f>AD2713</f>
        <v>0</v>
      </c>
      <c r="AE2712" s="62">
        <f t="shared" ref="AE2712:AJ2712" si="8431">AE2713</f>
        <v>0</v>
      </c>
      <c r="AF2712" s="62">
        <f t="shared" si="8431"/>
        <v>0</v>
      </c>
      <c r="AG2712" s="62" t="e">
        <f t="shared" si="8431"/>
        <v>#REF!</v>
      </c>
      <c r="AH2712" s="62" t="e">
        <f t="shared" si="8431"/>
        <v>#REF!</v>
      </c>
      <c r="AI2712" s="62" t="e">
        <f t="shared" si="8431"/>
        <v>#REF!</v>
      </c>
      <c r="AJ2712" s="62" t="e">
        <f t="shared" si="8431"/>
        <v>#REF!</v>
      </c>
      <c r="AK2712" s="62">
        <f>AK2713</f>
        <v>0</v>
      </c>
      <c r="AL2712" s="62">
        <f t="shared" ref="AL2712:BK2712" si="8432">AL2713</f>
        <v>0</v>
      </c>
      <c r="AM2712" s="62">
        <f t="shared" si="8432"/>
        <v>0</v>
      </c>
      <c r="AN2712" s="62">
        <f t="shared" si="8432"/>
        <v>0</v>
      </c>
      <c r="AO2712" s="62">
        <f t="shared" si="8432"/>
        <v>0</v>
      </c>
      <c r="AP2712" s="62">
        <f t="shared" si="8432"/>
        <v>0</v>
      </c>
      <c r="AQ2712" s="62">
        <f t="shared" si="8432"/>
        <v>0</v>
      </c>
      <c r="AR2712" s="62">
        <f>AR2713</f>
        <v>0</v>
      </c>
      <c r="AS2712" s="62">
        <f t="shared" si="8432"/>
        <v>0</v>
      </c>
      <c r="AT2712" s="62">
        <f t="shared" si="8432"/>
        <v>0</v>
      </c>
      <c r="AU2712" s="62">
        <f t="shared" si="8432"/>
        <v>0</v>
      </c>
      <c r="AV2712" s="62">
        <f t="shared" si="8432"/>
        <v>0</v>
      </c>
      <c r="AW2712" s="62">
        <f t="shared" si="8432"/>
        <v>0</v>
      </c>
      <c r="AX2712" s="62">
        <f t="shared" si="8432"/>
        <v>0</v>
      </c>
      <c r="AY2712" s="62">
        <f>AY2713</f>
        <v>0</v>
      </c>
      <c r="AZ2712" s="62">
        <f t="shared" si="8432"/>
        <v>0</v>
      </c>
      <c r="BA2712" s="62">
        <f t="shared" si="8432"/>
        <v>0</v>
      </c>
      <c r="BB2712" s="62">
        <f t="shared" si="8432"/>
        <v>0</v>
      </c>
      <c r="BC2712" s="62">
        <f t="shared" si="8432"/>
        <v>0</v>
      </c>
      <c r="BD2712" s="62">
        <f t="shared" si="8432"/>
        <v>0</v>
      </c>
      <c r="BE2712" s="62">
        <f t="shared" si="8432"/>
        <v>0</v>
      </c>
      <c r="BF2712" s="62">
        <f>BF2713</f>
        <v>0</v>
      </c>
      <c r="BG2712" s="62">
        <f t="shared" si="8432"/>
        <v>0</v>
      </c>
      <c r="BH2712" s="62">
        <f t="shared" si="8432"/>
        <v>0</v>
      </c>
      <c r="BI2712" s="62" t="e">
        <f t="shared" si="8432"/>
        <v>#REF!</v>
      </c>
      <c r="BJ2712" s="62" t="e">
        <f t="shared" si="8432"/>
        <v>#REF!</v>
      </c>
      <c r="BK2712" s="62" t="e">
        <f t="shared" si="8432"/>
        <v>#REF!</v>
      </c>
      <c r="BL2712" s="62" t="e">
        <f t="shared" si="8306"/>
        <v>#REF!</v>
      </c>
      <c r="BM2712" s="304"/>
      <c r="BN2712" s="304"/>
      <c r="BO2712" s="304"/>
      <c r="BP2712" s="304"/>
      <c r="BQ2712" s="304"/>
      <c r="BR2712" s="304"/>
      <c r="BS2712" s="64"/>
      <c r="BT2712" s="77"/>
    </row>
    <row r="2713" spans="1:72" s="46" customFormat="1" ht="36.75" hidden="1" customHeight="1">
      <c r="A2713" s="77"/>
      <c r="B2713" s="104">
        <v>2014</v>
      </c>
      <c r="C2713" s="105">
        <v>8317</v>
      </c>
      <c r="D2713" s="104">
        <v>11</v>
      </c>
      <c r="E2713" s="104">
        <v>2000</v>
      </c>
      <c r="F2713" s="104">
        <v>2100</v>
      </c>
      <c r="G2713" s="104">
        <v>211</v>
      </c>
      <c r="H2713" s="104">
        <v>1</v>
      </c>
      <c r="I2713" s="66" t="s">
        <v>42</v>
      </c>
      <c r="J2713" s="67">
        <v>0</v>
      </c>
      <c r="K2713" s="67">
        <v>0</v>
      </c>
      <c r="L2713" s="68">
        <f>J2713+K2713</f>
        <v>0</v>
      </c>
      <c r="M2713" s="67">
        <v>0</v>
      </c>
      <c r="N2713" s="67">
        <v>0</v>
      </c>
      <c r="O2713" s="68">
        <f>+M2713+N2713</f>
        <v>0</v>
      </c>
      <c r="P2713" s="68">
        <f>+L2713+O2713</f>
        <v>0</v>
      </c>
      <c r="Q2713" s="71">
        <v>0</v>
      </c>
      <c r="R2713" s="71">
        <v>0</v>
      </c>
      <c r="S2713" s="71">
        <v>0</v>
      </c>
      <c r="T2713" s="71">
        <v>0</v>
      </c>
      <c r="U2713" s="71">
        <v>0</v>
      </c>
      <c r="V2713" s="71">
        <v>0</v>
      </c>
      <c r="W2713" s="67">
        <v>0</v>
      </c>
      <c r="X2713" s="67">
        <v>0</v>
      </c>
      <c r="Y2713" s="68">
        <v>0</v>
      </c>
      <c r="Z2713" s="67">
        <v>0</v>
      </c>
      <c r="AA2713" s="67">
        <v>0</v>
      </c>
      <c r="AB2713" s="68">
        <v>0</v>
      </c>
      <c r="AC2713" s="68">
        <f t="shared" ref="AC2713" si="8433">+Y2713+AB2713</f>
        <v>0</v>
      </c>
      <c r="AD2713" s="67">
        <f>J2713+Q2713-T2713</f>
        <v>0</v>
      </c>
      <c r="AE2713" s="67">
        <f>K2713+R2713-U2713</f>
        <v>0</v>
      </c>
      <c r="AF2713" s="68">
        <f t="shared" ref="AF2713" si="8434">AD2713+AE2713</f>
        <v>0</v>
      </c>
      <c r="AG2713" s="67" t="e">
        <f>M2713+#REF!-V2713</f>
        <v>#REF!</v>
      </c>
      <c r="AH2713" s="67" t="e">
        <f>N2713+S2713-#REF!</f>
        <v>#REF!</v>
      </c>
      <c r="AI2713" s="68" t="e">
        <f t="shared" ref="AI2713" si="8435">+AG2713+AH2713</f>
        <v>#REF!</v>
      </c>
      <c r="AJ2713" s="68" t="e">
        <f t="shared" ref="AJ2713" si="8436">+AF2713+AI2713</f>
        <v>#REF!</v>
      </c>
      <c r="AK2713" s="71">
        <v>0</v>
      </c>
      <c r="AL2713" s="71">
        <v>0</v>
      </c>
      <c r="AM2713" s="68">
        <f>AK2713+AL2713</f>
        <v>0</v>
      </c>
      <c r="AN2713" s="71">
        <v>0</v>
      </c>
      <c r="AO2713" s="71">
        <v>0</v>
      </c>
      <c r="AP2713" s="68">
        <f>+AN2713+AO2713</f>
        <v>0</v>
      </c>
      <c r="AQ2713" s="68">
        <f>+AM2713+AP2713</f>
        <v>0</v>
      </c>
      <c r="AR2713" s="71">
        <v>0</v>
      </c>
      <c r="AS2713" s="71">
        <v>0</v>
      </c>
      <c r="AT2713" s="68">
        <f>AR2713+AS2713</f>
        <v>0</v>
      </c>
      <c r="AU2713" s="71">
        <v>0</v>
      </c>
      <c r="AV2713" s="71">
        <v>0</v>
      </c>
      <c r="AW2713" s="68">
        <f>+AU2713+AV2713</f>
        <v>0</v>
      </c>
      <c r="AX2713" s="68">
        <f>+AT2713+AW2713</f>
        <v>0</v>
      </c>
      <c r="AY2713" s="71">
        <v>0</v>
      </c>
      <c r="AZ2713" s="71">
        <v>0</v>
      </c>
      <c r="BA2713" s="68">
        <f>AY2713+AZ2713</f>
        <v>0</v>
      </c>
      <c r="BB2713" s="71">
        <v>0</v>
      </c>
      <c r="BC2713" s="71">
        <v>0</v>
      </c>
      <c r="BD2713" s="68">
        <f>+BB2713+BC2713</f>
        <v>0</v>
      </c>
      <c r="BE2713" s="68">
        <f>+BA2713+BD2713</f>
        <v>0</v>
      </c>
      <c r="BF2713" s="67">
        <f t="shared" ref="BF2713:BG2713" si="8437">AD2713-AK2713-AR2713-AY2713</f>
        <v>0</v>
      </c>
      <c r="BG2713" s="67">
        <f t="shared" si="8437"/>
        <v>0</v>
      </c>
      <c r="BH2713" s="68">
        <f t="shared" ref="BH2713" si="8438">BF2713+BG2713</f>
        <v>0</v>
      </c>
      <c r="BI2713" s="67" t="e">
        <f t="shared" ref="BI2713:BJ2713" si="8439">AG2713-AN2713-AU2713-BB2713</f>
        <v>#REF!</v>
      </c>
      <c r="BJ2713" s="67" t="e">
        <f t="shared" si="8439"/>
        <v>#REF!</v>
      </c>
      <c r="BK2713" s="68" t="e">
        <f t="shared" ref="BK2713" si="8440">+BI2713+BJ2713</f>
        <v>#REF!</v>
      </c>
      <c r="BL2713" s="68" t="e">
        <f t="shared" si="8306"/>
        <v>#REF!</v>
      </c>
      <c r="BM2713" s="305">
        <v>0</v>
      </c>
      <c r="BN2713" s="305">
        <v>0</v>
      </c>
      <c r="BO2713" s="306"/>
      <c r="BP2713" s="306"/>
      <c r="BQ2713" s="305">
        <v>0</v>
      </c>
      <c r="BR2713" s="305">
        <v>0</v>
      </c>
      <c r="BS2713" s="74" t="s">
        <v>37</v>
      </c>
      <c r="BT2713" s="77"/>
    </row>
    <row r="2714" spans="1:72" s="79" customFormat="1" hidden="1">
      <c r="A2714" s="77"/>
      <c r="B2714" s="59">
        <v>2014</v>
      </c>
      <c r="C2714" s="60">
        <v>8317</v>
      </c>
      <c r="D2714" s="59">
        <v>11</v>
      </c>
      <c r="E2714" s="59">
        <v>2000</v>
      </c>
      <c r="F2714" s="59">
        <v>2100</v>
      </c>
      <c r="G2714" s="59">
        <v>212</v>
      </c>
      <c r="H2714" s="59"/>
      <c r="I2714" s="61" t="s">
        <v>43</v>
      </c>
      <c r="J2714" s="62">
        <f>J2715</f>
        <v>0</v>
      </c>
      <c r="K2714" s="62">
        <f t="shared" ref="K2714:P2714" si="8441">K2715</f>
        <v>0</v>
      </c>
      <c r="L2714" s="62">
        <f t="shared" si="8441"/>
        <v>0</v>
      </c>
      <c r="M2714" s="62">
        <f t="shared" si="8441"/>
        <v>0</v>
      </c>
      <c r="N2714" s="62">
        <f t="shared" si="8441"/>
        <v>0</v>
      </c>
      <c r="O2714" s="62">
        <f t="shared" si="8441"/>
        <v>0</v>
      </c>
      <c r="P2714" s="62">
        <f t="shared" si="8441"/>
        <v>0</v>
      </c>
      <c r="Q2714" s="62">
        <f>Q2715</f>
        <v>0</v>
      </c>
      <c r="R2714" s="62">
        <f t="shared" ref="R2714:V2714" si="8442">R2715</f>
        <v>0</v>
      </c>
      <c r="S2714" s="62">
        <f t="shared" si="8442"/>
        <v>0</v>
      </c>
      <c r="T2714" s="62">
        <f>T2715</f>
        <v>0</v>
      </c>
      <c r="U2714" s="62">
        <f t="shared" si="8442"/>
        <v>0</v>
      </c>
      <c r="V2714" s="62">
        <f t="shared" si="8442"/>
        <v>0</v>
      </c>
      <c r="W2714" s="62">
        <v>0</v>
      </c>
      <c r="X2714" s="62">
        <v>0</v>
      </c>
      <c r="Y2714" s="62">
        <v>0</v>
      </c>
      <c r="Z2714" s="62">
        <v>0</v>
      </c>
      <c r="AA2714" s="62">
        <v>0</v>
      </c>
      <c r="AB2714" s="62">
        <v>0</v>
      </c>
      <c r="AC2714" s="62">
        <f t="shared" ref="AC2714" si="8443">AC2715</f>
        <v>0</v>
      </c>
      <c r="AD2714" s="62">
        <f>AD2715</f>
        <v>0</v>
      </c>
      <c r="AE2714" s="62">
        <f t="shared" ref="AE2714:AJ2714" si="8444">AE2715</f>
        <v>0</v>
      </c>
      <c r="AF2714" s="62">
        <f t="shared" si="8444"/>
        <v>0</v>
      </c>
      <c r="AG2714" s="62" t="e">
        <f t="shared" si="8444"/>
        <v>#REF!</v>
      </c>
      <c r="AH2714" s="62" t="e">
        <f t="shared" si="8444"/>
        <v>#REF!</v>
      </c>
      <c r="AI2714" s="62" t="e">
        <f t="shared" si="8444"/>
        <v>#REF!</v>
      </c>
      <c r="AJ2714" s="62" t="e">
        <f t="shared" si="8444"/>
        <v>#REF!</v>
      </c>
      <c r="AK2714" s="62">
        <f>AK2715</f>
        <v>0</v>
      </c>
      <c r="AL2714" s="62">
        <f t="shared" ref="AL2714:BK2714" si="8445">AL2715</f>
        <v>0</v>
      </c>
      <c r="AM2714" s="62">
        <f t="shared" si="8445"/>
        <v>0</v>
      </c>
      <c r="AN2714" s="62">
        <f t="shared" si="8445"/>
        <v>0</v>
      </c>
      <c r="AO2714" s="62">
        <f t="shared" si="8445"/>
        <v>0</v>
      </c>
      <c r="AP2714" s="62">
        <f t="shared" si="8445"/>
        <v>0</v>
      </c>
      <c r="AQ2714" s="62">
        <f t="shared" si="8445"/>
        <v>0</v>
      </c>
      <c r="AR2714" s="62">
        <f>AR2715</f>
        <v>0</v>
      </c>
      <c r="AS2714" s="62">
        <f t="shared" si="8445"/>
        <v>0</v>
      </c>
      <c r="AT2714" s="62">
        <f t="shared" si="8445"/>
        <v>0</v>
      </c>
      <c r="AU2714" s="62">
        <f t="shared" si="8445"/>
        <v>0</v>
      </c>
      <c r="AV2714" s="62">
        <f t="shared" si="8445"/>
        <v>0</v>
      </c>
      <c r="AW2714" s="62">
        <f t="shared" si="8445"/>
        <v>0</v>
      </c>
      <c r="AX2714" s="62">
        <f t="shared" si="8445"/>
        <v>0</v>
      </c>
      <c r="AY2714" s="62">
        <f>AY2715</f>
        <v>0</v>
      </c>
      <c r="AZ2714" s="62">
        <f t="shared" si="8445"/>
        <v>0</v>
      </c>
      <c r="BA2714" s="62">
        <f t="shared" si="8445"/>
        <v>0</v>
      </c>
      <c r="BB2714" s="62">
        <f t="shared" si="8445"/>
        <v>0</v>
      </c>
      <c r="BC2714" s="62">
        <f t="shared" si="8445"/>
        <v>0</v>
      </c>
      <c r="BD2714" s="62">
        <f t="shared" si="8445"/>
        <v>0</v>
      </c>
      <c r="BE2714" s="62">
        <f t="shared" si="8445"/>
        <v>0</v>
      </c>
      <c r="BF2714" s="62">
        <f>BF2715</f>
        <v>0</v>
      </c>
      <c r="BG2714" s="62">
        <f t="shared" si="8445"/>
        <v>0</v>
      </c>
      <c r="BH2714" s="62">
        <f t="shared" si="8445"/>
        <v>0</v>
      </c>
      <c r="BI2714" s="62" t="e">
        <f t="shared" si="8445"/>
        <v>#REF!</v>
      </c>
      <c r="BJ2714" s="62" t="e">
        <f t="shared" si="8445"/>
        <v>#REF!</v>
      </c>
      <c r="BK2714" s="62" t="e">
        <f t="shared" si="8445"/>
        <v>#REF!</v>
      </c>
      <c r="BL2714" s="62" t="e">
        <f t="shared" si="8306"/>
        <v>#REF!</v>
      </c>
      <c r="BM2714" s="304"/>
      <c r="BN2714" s="304"/>
      <c r="BO2714" s="304"/>
      <c r="BP2714" s="304"/>
      <c r="BQ2714" s="304"/>
      <c r="BR2714" s="304"/>
      <c r="BS2714" s="64"/>
      <c r="BT2714" s="77"/>
    </row>
    <row r="2715" spans="1:72" s="46" customFormat="1" hidden="1">
      <c r="A2715" s="77"/>
      <c r="B2715" s="104">
        <v>2014</v>
      </c>
      <c r="C2715" s="105">
        <v>8317</v>
      </c>
      <c r="D2715" s="104">
        <v>11</v>
      </c>
      <c r="E2715" s="104">
        <v>2000</v>
      </c>
      <c r="F2715" s="104">
        <v>2100</v>
      </c>
      <c r="G2715" s="104">
        <v>212</v>
      </c>
      <c r="H2715" s="104">
        <v>1</v>
      </c>
      <c r="I2715" s="66" t="s">
        <v>1366</v>
      </c>
      <c r="J2715" s="67">
        <v>0</v>
      </c>
      <c r="K2715" s="67">
        <v>0</v>
      </c>
      <c r="L2715" s="68">
        <f>J2715+K2715</f>
        <v>0</v>
      </c>
      <c r="M2715" s="67">
        <v>0</v>
      </c>
      <c r="N2715" s="67">
        <v>0</v>
      </c>
      <c r="O2715" s="68">
        <f>+M2715+N2715</f>
        <v>0</v>
      </c>
      <c r="P2715" s="68">
        <f>+L2715+O2715</f>
        <v>0</v>
      </c>
      <c r="Q2715" s="71">
        <v>0</v>
      </c>
      <c r="R2715" s="71">
        <v>0</v>
      </c>
      <c r="S2715" s="71">
        <v>0</v>
      </c>
      <c r="T2715" s="71">
        <v>0</v>
      </c>
      <c r="U2715" s="71">
        <v>0</v>
      </c>
      <c r="V2715" s="71">
        <v>0</v>
      </c>
      <c r="W2715" s="67">
        <v>0</v>
      </c>
      <c r="X2715" s="67">
        <v>0</v>
      </c>
      <c r="Y2715" s="68">
        <v>0</v>
      </c>
      <c r="Z2715" s="67">
        <v>0</v>
      </c>
      <c r="AA2715" s="67">
        <v>0</v>
      </c>
      <c r="AB2715" s="68">
        <v>0</v>
      </c>
      <c r="AC2715" s="68">
        <f t="shared" ref="AC2715" si="8446">+Y2715+AB2715</f>
        <v>0</v>
      </c>
      <c r="AD2715" s="67">
        <f>J2715+Q2715-T2715</f>
        <v>0</v>
      </c>
      <c r="AE2715" s="67">
        <f>K2715+R2715-U2715</f>
        <v>0</v>
      </c>
      <c r="AF2715" s="68">
        <f t="shared" ref="AF2715" si="8447">AD2715+AE2715</f>
        <v>0</v>
      </c>
      <c r="AG2715" s="67" t="e">
        <f>M2715+#REF!-V2715</f>
        <v>#REF!</v>
      </c>
      <c r="AH2715" s="67" t="e">
        <f>N2715+S2715-#REF!</f>
        <v>#REF!</v>
      </c>
      <c r="AI2715" s="68" t="e">
        <f t="shared" ref="AI2715" si="8448">+AG2715+AH2715</f>
        <v>#REF!</v>
      </c>
      <c r="AJ2715" s="68" t="e">
        <f t="shared" ref="AJ2715" si="8449">+AF2715+AI2715</f>
        <v>#REF!</v>
      </c>
      <c r="AK2715" s="71">
        <v>0</v>
      </c>
      <c r="AL2715" s="71">
        <v>0</v>
      </c>
      <c r="AM2715" s="68">
        <f>AK2715+AL2715</f>
        <v>0</v>
      </c>
      <c r="AN2715" s="71">
        <v>0</v>
      </c>
      <c r="AO2715" s="71">
        <v>0</v>
      </c>
      <c r="AP2715" s="68">
        <f>+AN2715+AO2715</f>
        <v>0</v>
      </c>
      <c r="AQ2715" s="68">
        <f>+AM2715+AP2715</f>
        <v>0</v>
      </c>
      <c r="AR2715" s="71">
        <v>0</v>
      </c>
      <c r="AS2715" s="71">
        <v>0</v>
      </c>
      <c r="AT2715" s="68">
        <f>AR2715+AS2715</f>
        <v>0</v>
      </c>
      <c r="AU2715" s="71">
        <v>0</v>
      </c>
      <c r="AV2715" s="71">
        <v>0</v>
      </c>
      <c r="AW2715" s="68">
        <f>+AU2715+AV2715</f>
        <v>0</v>
      </c>
      <c r="AX2715" s="68">
        <f>+AT2715+AW2715</f>
        <v>0</v>
      </c>
      <c r="AY2715" s="71">
        <v>0</v>
      </c>
      <c r="AZ2715" s="71">
        <v>0</v>
      </c>
      <c r="BA2715" s="68">
        <f>AY2715+AZ2715</f>
        <v>0</v>
      </c>
      <c r="BB2715" s="71">
        <v>0</v>
      </c>
      <c r="BC2715" s="71">
        <v>0</v>
      </c>
      <c r="BD2715" s="68">
        <f>+BB2715+BC2715</f>
        <v>0</v>
      </c>
      <c r="BE2715" s="68">
        <f>+BA2715+BD2715</f>
        <v>0</v>
      </c>
      <c r="BF2715" s="67">
        <f t="shared" ref="BF2715:BG2715" si="8450">AD2715-AK2715-AR2715-AY2715</f>
        <v>0</v>
      </c>
      <c r="BG2715" s="67">
        <f t="shared" si="8450"/>
        <v>0</v>
      </c>
      <c r="BH2715" s="68">
        <f t="shared" ref="BH2715" si="8451">BF2715+BG2715</f>
        <v>0</v>
      </c>
      <c r="BI2715" s="67" t="e">
        <f t="shared" ref="BI2715:BJ2715" si="8452">AG2715-AN2715-AU2715-BB2715</f>
        <v>#REF!</v>
      </c>
      <c r="BJ2715" s="67" t="e">
        <f t="shared" si="8452"/>
        <v>#REF!</v>
      </c>
      <c r="BK2715" s="68" t="e">
        <f t="shared" ref="BK2715" si="8453">+BI2715+BJ2715</f>
        <v>#REF!</v>
      </c>
      <c r="BL2715" s="68" t="e">
        <f t="shared" si="8306"/>
        <v>#REF!</v>
      </c>
      <c r="BM2715" s="305">
        <v>0</v>
      </c>
      <c r="BN2715" s="305">
        <v>0</v>
      </c>
      <c r="BO2715" s="306"/>
      <c r="BP2715" s="306"/>
      <c r="BQ2715" s="305">
        <v>0</v>
      </c>
      <c r="BR2715" s="305">
        <v>0</v>
      </c>
      <c r="BS2715" s="74" t="s">
        <v>37</v>
      </c>
      <c r="BT2715" s="77"/>
    </row>
    <row r="2716" spans="1:72" s="79" customFormat="1" ht="40.5" hidden="1">
      <c r="A2716" s="77"/>
      <c r="B2716" s="59">
        <v>2014</v>
      </c>
      <c r="C2716" s="60">
        <v>8317</v>
      </c>
      <c r="D2716" s="59">
        <v>11</v>
      </c>
      <c r="E2716" s="59">
        <v>2000</v>
      </c>
      <c r="F2716" s="59">
        <v>2100</v>
      </c>
      <c r="G2716" s="59">
        <v>214</v>
      </c>
      <c r="H2716" s="59"/>
      <c r="I2716" s="61" t="s">
        <v>44</v>
      </c>
      <c r="J2716" s="62">
        <f>J2717</f>
        <v>0</v>
      </c>
      <c r="K2716" s="62">
        <f t="shared" ref="K2716:P2716" si="8454">K2717</f>
        <v>0</v>
      </c>
      <c r="L2716" s="62">
        <f t="shared" si="8454"/>
        <v>0</v>
      </c>
      <c r="M2716" s="62">
        <f t="shared" si="8454"/>
        <v>0</v>
      </c>
      <c r="N2716" s="62">
        <f t="shared" si="8454"/>
        <v>0</v>
      </c>
      <c r="O2716" s="62">
        <f t="shared" si="8454"/>
        <v>0</v>
      </c>
      <c r="P2716" s="62">
        <f t="shared" si="8454"/>
        <v>0</v>
      </c>
      <c r="Q2716" s="62">
        <f>Q2717</f>
        <v>0</v>
      </c>
      <c r="R2716" s="62">
        <f t="shared" ref="R2716:V2716" si="8455">R2717</f>
        <v>0</v>
      </c>
      <c r="S2716" s="62">
        <f t="shared" si="8455"/>
        <v>0</v>
      </c>
      <c r="T2716" s="62">
        <f>T2717</f>
        <v>0</v>
      </c>
      <c r="U2716" s="62">
        <f t="shared" si="8455"/>
        <v>0</v>
      </c>
      <c r="V2716" s="62">
        <f t="shared" si="8455"/>
        <v>0</v>
      </c>
      <c r="W2716" s="62">
        <v>0</v>
      </c>
      <c r="X2716" s="62">
        <v>0</v>
      </c>
      <c r="Y2716" s="62">
        <v>0</v>
      </c>
      <c r="Z2716" s="62">
        <v>0</v>
      </c>
      <c r="AA2716" s="62">
        <v>0</v>
      </c>
      <c r="AB2716" s="62">
        <v>0</v>
      </c>
      <c r="AC2716" s="62">
        <f t="shared" ref="AC2716" si="8456">AC2717</f>
        <v>0</v>
      </c>
      <c r="AD2716" s="62">
        <f>AD2717</f>
        <v>0</v>
      </c>
      <c r="AE2716" s="62">
        <f t="shared" ref="AE2716:AJ2716" si="8457">AE2717</f>
        <v>0</v>
      </c>
      <c r="AF2716" s="62">
        <f t="shared" si="8457"/>
        <v>0</v>
      </c>
      <c r="AG2716" s="62" t="e">
        <f t="shared" si="8457"/>
        <v>#REF!</v>
      </c>
      <c r="AH2716" s="62" t="e">
        <f t="shared" si="8457"/>
        <v>#REF!</v>
      </c>
      <c r="AI2716" s="62" t="e">
        <f t="shared" si="8457"/>
        <v>#REF!</v>
      </c>
      <c r="AJ2716" s="62" t="e">
        <f t="shared" si="8457"/>
        <v>#REF!</v>
      </c>
      <c r="AK2716" s="62">
        <f>AK2717</f>
        <v>0</v>
      </c>
      <c r="AL2716" s="62">
        <f t="shared" ref="AL2716:BK2716" si="8458">AL2717</f>
        <v>0</v>
      </c>
      <c r="AM2716" s="62">
        <f t="shared" si="8458"/>
        <v>0</v>
      </c>
      <c r="AN2716" s="62">
        <f t="shared" si="8458"/>
        <v>0</v>
      </c>
      <c r="AO2716" s="62">
        <f t="shared" si="8458"/>
        <v>0</v>
      </c>
      <c r="AP2716" s="62">
        <f t="shared" si="8458"/>
        <v>0</v>
      </c>
      <c r="AQ2716" s="62">
        <f t="shared" si="8458"/>
        <v>0</v>
      </c>
      <c r="AR2716" s="62">
        <f>AR2717</f>
        <v>0</v>
      </c>
      <c r="AS2716" s="62">
        <f t="shared" si="8458"/>
        <v>0</v>
      </c>
      <c r="AT2716" s="62">
        <f t="shared" si="8458"/>
        <v>0</v>
      </c>
      <c r="AU2716" s="62">
        <f t="shared" si="8458"/>
        <v>0</v>
      </c>
      <c r="AV2716" s="62">
        <f t="shared" si="8458"/>
        <v>0</v>
      </c>
      <c r="AW2716" s="62">
        <f t="shared" si="8458"/>
        <v>0</v>
      </c>
      <c r="AX2716" s="62">
        <f t="shared" si="8458"/>
        <v>0</v>
      </c>
      <c r="AY2716" s="62">
        <f>AY2717</f>
        <v>0</v>
      </c>
      <c r="AZ2716" s="62">
        <f t="shared" si="8458"/>
        <v>0</v>
      </c>
      <c r="BA2716" s="62">
        <f t="shared" si="8458"/>
        <v>0</v>
      </c>
      <c r="BB2716" s="62">
        <f t="shared" si="8458"/>
        <v>0</v>
      </c>
      <c r="BC2716" s="62">
        <f t="shared" si="8458"/>
        <v>0</v>
      </c>
      <c r="BD2716" s="62">
        <f t="shared" si="8458"/>
        <v>0</v>
      </c>
      <c r="BE2716" s="62">
        <f t="shared" si="8458"/>
        <v>0</v>
      </c>
      <c r="BF2716" s="62">
        <f>BF2717</f>
        <v>0</v>
      </c>
      <c r="BG2716" s="62">
        <f t="shared" si="8458"/>
        <v>0</v>
      </c>
      <c r="BH2716" s="62">
        <f t="shared" si="8458"/>
        <v>0</v>
      </c>
      <c r="BI2716" s="62" t="e">
        <f t="shared" si="8458"/>
        <v>#REF!</v>
      </c>
      <c r="BJ2716" s="62" t="e">
        <f t="shared" si="8458"/>
        <v>#REF!</v>
      </c>
      <c r="BK2716" s="62" t="e">
        <f t="shared" si="8458"/>
        <v>#REF!</v>
      </c>
      <c r="BL2716" s="62" t="e">
        <f t="shared" si="8306"/>
        <v>#REF!</v>
      </c>
      <c r="BM2716" s="304"/>
      <c r="BN2716" s="304"/>
      <c r="BO2716" s="304"/>
      <c r="BP2716" s="304"/>
      <c r="BQ2716" s="304"/>
      <c r="BR2716" s="304"/>
      <c r="BS2716" s="64"/>
      <c r="BT2716" s="77"/>
    </row>
    <row r="2717" spans="1:72" s="46" customFormat="1" ht="40.5" hidden="1">
      <c r="A2717" s="77"/>
      <c r="B2717" s="104">
        <v>2014</v>
      </c>
      <c r="C2717" s="105">
        <v>8317</v>
      </c>
      <c r="D2717" s="104">
        <v>11</v>
      </c>
      <c r="E2717" s="104">
        <v>2000</v>
      </c>
      <c r="F2717" s="104">
        <v>2100</v>
      </c>
      <c r="G2717" s="104">
        <v>214</v>
      </c>
      <c r="H2717" s="104">
        <v>1</v>
      </c>
      <c r="I2717" s="66" t="s">
        <v>45</v>
      </c>
      <c r="J2717" s="67">
        <v>0</v>
      </c>
      <c r="K2717" s="67">
        <v>0</v>
      </c>
      <c r="L2717" s="68">
        <f>J2717+K2717</f>
        <v>0</v>
      </c>
      <c r="M2717" s="67">
        <v>0</v>
      </c>
      <c r="N2717" s="67">
        <v>0</v>
      </c>
      <c r="O2717" s="68">
        <f>+M2717+N2717</f>
        <v>0</v>
      </c>
      <c r="P2717" s="68">
        <f>+L2717+O2717</f>
        <v>0</v>
      </c>
      <c r="Q2717" s="71">
        <v>0</v>
      </c>
      <c r="R2717" s="71">
        <v>0</v>
      </c>
      <c r="S2717" s="71">
        <v>0</v>
      </c>
      <c r="T2717" s="71">
        <v>0</v>
      </c>
      <c r="U2717" s="71">
        <v>0</v>
      </c>
      <c r="V2717" s="71">
        <v>0</v>
      </c>
      <c r="W2717" s="67">
        <v>0</v>
      </c>
      <c r="X2717" s="67">
        <v>0</v>
      </c>
      <c r="Y2717" s="68">
        <v>0</v>
      </c>
      <c r="Z2717" s="67">
        <v>0</v>
      </c>
      <c r="AA2717" s="67">
        <v>0</v>
      </c>
      <c r="AB2717" s="68">
        <v>0</v>
      </c>
      <c r="AC2717" s="68">
        <f t="shared" ref="AC2717" si="8459">+Y2717+AB2717</f>
        <v>0</v>
      </c>
      <c r="AD2717" s="67">
        <f>J2717+Q2717-T2717</f>
        <v>0</v>
      </c>
      <c r="AE2717" s="67">
        <f>K2717+R2717-U2717</f>
        <v>0</v>
      </c>
      <c r="AF2717" s="68">
        <f t="shared" ref="AF2717" si="8460">AD2717+AE2717</f>
        <v>0</v>
      </c>
      <c r="AG2717" s="67" t="e">
        <f>M2717+#REF!-V2717</f>
        <v>#REF!</v>
      </c>
      <c r="AH2717" s="67" t="e">
        <f>N2717+S2717-#REF!</f>
        <v>#REF!</v>
      </c>
      <c r="AI2717" s="68" t="e">
        <f t="shared" ref="AI2717" si="8461">+AG2717+AH2717</f>
        <v>#REF!</v>
      </c>
      <c r="AJ2717" s="68" t="e">
        <f t="shared" ref="AJ2717" si="8462">+AF2717+AI2717</f>
        <v>#REF!</v>
      </c>
      <c r="AK2717" s="71">
        <v>0</v>
      </c>
      <c r="AL2717" s="71">
        <v>0</v>
      </c>
      <c r="AM2717" s="68">
        <f>AK2717+AL2717</f>
        <v>0</v>
      </c>
      <c r="AN2717" s="71">
        <v>0</v>
      </c>
      <c r="AO2717" s="71">
        <v>0</v>
      </c>
      <c r="AP2717" s="68">
        <f>+AN2717+AO2717</f>
        <v>0</v>
      </c>
      <c r="AQ2717" s="68">
        <f>+AM2717+AP2717</f>
        <v>0</v>
      </c>
      <c r="AR2717" s="71">
        <v>0</v>
      </c>
      <c r="AS2717" s="71">
        <v>0</v>
      </c>
      <c r="AT2717" s="68">
        <f>AR2717+AS2717</f>
        <v>0</v>
      </c>
      <c r="AU2717" s="71">
        <v>0</v>
      </c>
      <c r="AV2717" s="71">
        <v>0</v>
      </c>
      <c r="AW2717" s="68">
        <f>+AU2717+AV2717</f>
        <v>0</v>
      </c>
      <c r="AX2717" s="68">
        <f>+AT2717+AW2717</f>
        <v>0</v>
      </c>
      <c r="AY2717" s="71">
        <v>0</v>
      </c>
      <c r="AZ2717" s="71">
        <v>0</v>
      </c>
      <c r="BA2717" s="68">
        <f>AY2717+AZ2717</f>
        <v>0</v>
      </c>
      <c r="BB2717" s="71">
        <v>0</v>
      </c>
      <c r="BC2717" s="71">
        <v>0</v>
      </c>
      <c r="BD2717" s="68">
        <f>+BB2717+BC2717</f>
        <v>0</v>
      </c>
      <c r="BE2717" s="68">
        <f>+BA2717+BD2717</f>
        <v>0</v>
      </c>
      <c r="BF2717" s="67">
        <f t="shared" ref="BF2717:BG2717" si="8463">AD2717-AK2717-AR2717-AY2717</f>
        <v>0</v>
      </c>
      <c r="BG2717" s="67">
        <f t="shared" si="8463"/>
        <v>0</v>
      </c>
      <c r="BH2717" s="68">
        <f t="shared" ref="BH2717" si="8464">BF2717+BG2717</f>
        <v>0</v>
      </c>
      <c r="BI2717" s="67" t="e">
        <f t="shared" ref="BI2717:BJ2717" si="8465">AG2717-AN2717-AU2717-BB2717</f>
        <v>#REF!</v>
      </c>
      <c r="BJ2717" s="67" t="e">
        <f t="shared" si="8465"/>
        <v>#REF!</v>
      </c>
      <c r="BK2717" s="68" t="e">
        <f t="shared" ref="BK2717" si="8466">+BI2717+BJ2717</f>
        <v>#REF!</v>
      </c>
      <c r="BL2717" s="68" t="e">
        <f t="shared" si="8306"/>
        <v>#REF!</v>
      </c>
      <c r="BM2717" s="305">
        <v>0</v>
      </c>
      <c r="BN2717" s="305">
        <v>0</v>
      </c>
      <c r="BO2717" s="306"/>
      <c r="BP2717" s="306"/>
      <c r="BQ2717" s="305">
        <v>0</v>
      </c>
      <c r="BR2717" s="305">
        <v>0</v>
      </c>
      <c r="BS2717" s="74" t="s">
        <v>37</v>
      </c>
      <c r="BT2717" s="77"/>
    </row>
    <row r="2718" spans="1:72" s="79" customFormat="1" ht="36.75" hidden="1" customHeight="1">
      <c r="A2718" s="77"/>
      <c r="B2718" s="59">
        <v>2014</v>
      </c>
      <c r="C2718" s="60">
        <v>8317</v>
      </c>
      <c r="D2718" s="59">
        <v>11</v>
      </c>
      <c r="E2718" s="59">
        <v>2000</v>
      </c>
      <c r="F2718" s="59">
        <v>2100</v>
      </c>
      <c r="G2718" s="59">
        <v>216</v>
      </c>
      <c r="H2718" s="59"/>
      <c r="I2718" s="61" t="s">
        <v>380</v>
      </c>
      <c r="J2718" s="62">
        <f>J2719</f>
        <v>0</v>
      </c>
      <c r="K2718" s="62">
        <f t="shared" ref="K2718:P2718" si="8467">K2719</f>
        <v>0</v>
      </c>
      <c r="L2718" s="62">
        <f t="shared" si="8467"/>
        <v>0</v>
      </c>
      <c r="M2718" s="62">
        <f t="shared" si="8467"/>
        <v>0</v>
      </c>
      <c r="N2718" s="62">
        <f t="shared" si="8467"/>
        <v>0</v>
      </c>
      <c r="O2718" s="62">
        <f t="shared" si="8467"/>
        <v>0</v>
      </c>
      <c r="P2718" s="62">
        <f t="shared" si="8467"/>
        <v>0</v>
      </c>
      <c r="Q2718" s="62">
        <f>Q2719</f>
        <v>0</v>
      </c>
      <c r="R2718" s="62">
        <f t="shared" ref="R2718:V2718" si="8468">R2719</f>
        <v>0</v>
      </c>
      <c r="S2718" s="62">
        <f t="shared" si="8468"/>
        <v>0</v>
      </c>
      <c r="T2718" s="62">
        <f>T2719</f>
        <v>0</v>
      </c>
      <c r="U2718" s="62">
        <f t="shared" si="8468"/>
        <v>0</v>
      </c>
      <c r="V2718" s="62">
        <f t="shared" si="8468"/>
        <v>0</v>
      </c>
      <c r="W2718" s="62">
        <v>0</v>
      </c>
      <c r="X2718" s="62">
        <v>0</v>
      </c>
      <c r="Y2718" s="62">
        <v>0</v>
      </c>
      <c r="Z2718" s="62">
        <v>0</v>
      </c>
      <c r="AA2718" s="62">
        <v>0</v>
      </c>
      <c r="AB2718" s="62">
        <v>0</v>
      </c>
      <c r="AC2718" s="62">
        <f t="shared" ref="AC2718" si="8469">AC2719</f>
        <v>0</v>
      </c>
      <c r="AD2718" s="62">
        <f>AD2719</f>
        <v>0</v>
      </c>
      <c r="AE2718" s="62">
        <f t="shared" ref="AE2718:AJ2718" si="8470">AE2719</f>
        <v>0</v>
      </c>
      <c r="AF2718" s="62">
        <f t="shared" si="8470"/>
        <v>0</v>
      </c>
      <c r="AG2718" s="62" t="e">
        <f t="shared" si="8470"/>
        <v>#REF!</v>
      </c>
      <c r="AH2718" s="62" t="e">
        <f t="shared" si="8470"/>
        <v>#REF!</v>
      </c>
      <c r="AI2718" s="62" t="e">
        <f t="shared" si="8470"/>
        <v>#REF!</v>
      </c>
      <c r="AJ2718" s="62" t="e">
        <f t="shared" si="8470"/>
        <v>#REF!</v>
      </c>
      <c r="AK2718" s="62">
        <f>AK2719</f>
        <v>0</v>
      </c>
      <c r="AL2718" s="62">
        <f t="shared" ref="AL2718:BK2718" si="8471">AL2719</f>
        <v>0</v>
      </c>
      <c r="AM2718" s="62">
        <f t="shared" si="8471"/>
        <v>0</v>
      </c>
      <c r="AN2718" s="62">
        <f t="shared" si="8471"/>
        <v>0</v>
      </c>
      <c r="AO2718" s="62">
        <f t="shared" si="8471"/>
        <v>0</v>
      </c>
      <c r="AP2718" s="62">
        <f t="shared" si="8471"/>
        <v>0</v>
      </c>
      <c r="AQ2718" s="62">
        <f t="shared" si="8471"/>
        <v>0</v>
      </c>
      <c r="AR2718" s="62">
        <f>AR2719</f>
        <v>0</v>
      </c>
      <c r="AS2718" s="62">
        <f t="shared" si="8471"/>
        <v>0</v>
      </c>
      <c r="AT2718" s="62">
        <f t="shared" si="8471"/>
        <v>0</v>
      </c>
      <c r="AU2718" s="62">
        <f t="shared" si="8471"/>
        <v>0</v>
      </c>
      <c r="AV2718" s="62">
        <f t="shared" si="8471"/>
        <v>0</v>
      </c>
      <c r="AW2718" s="62">
        <f t="shared" si="8471"/>
        <v>0</v>
      </c>
      <c r="AX2718" s="62">
        <f t="shared" si="8471"/>
        <v>0</v>
      </c>
      <c r="AY2718" s="62">
        <f>AY2719</f>
        <v>0</v>
      </c>
      <c r="AZ2718" s="62">
        <f t="shared" si="8471"/>
        <v>0</v>
      </c>
      <c r="BA2718" s="62">
        <f t="shared" si="8471"/>
        <v>0</v>
      </c>
      <c r="BB2718" s="62">
        <f t="shared" si="8471"/>
        <v>0</v>
      </c>
      <c r="BC2718" s="62">
        <f t="shared" si="8471"/>
        <v>0</v>
      </c>
      <c r="BD2718" s="62">
        <f t="shared" si="8471"/>
        <v>0</v>
      </c>
      <c r="BE2718" s="62">
        <f t="shared" si="8471"/>
        <v>0</v>
      </c>
      <c r="BF2718" s="62">
        <f>BF2719</f>
        <v>0</v>
      </c>
      <c r="BG2718" s="62">
        <f t="shared" si="8471"/>
        <v>0</v>
      </c>
      <c r="BH2718" s="62">
        <f t="shared" si="8471"/>
        <v>0</v>
      </c>
      <c r="BI2718" s="62" t="e">
        <f t="shared" si="8471"/>
        <v>#REF!</v>
      </c>
      <c r="BJ2718" s="62" t="e">
        <f t="shared" si="8471"/>
        <v>#REF!</v>
      </c>
      <c r="BK2718" s="62" t="e">
        <f t="shared" si="8471"/>
        <v>#REF!</v>
      </c>
      <c r="BL2718" s="62" t="e">
        <f t="shared" si="8306"/>
        <v>#REF!</v>
      </c>
      <c r="BM2718" s="304"/>
      <c r="BN2718" s="304"/>
      <c r="BO2718" s="304"/>
      <c r="BP2718" s="304"/>
      <c r="BQ2718" s="304"/>
      <c r="BR2718" s="304"/>
      <c r="BS2718" s="64"/>
      <c r="BT2718" s="77"/>
    </row>
    <row r="2719" spans="1:72" s="46" customFormat="1" ht="36.75" hidden="1" customHeight="1">
      <c r="A2719" s="77"/>
      <c r="B2719" s="104">
        <v>2014</v>
      </c>
      <c r="C2719" s="105">
        <v>8317</v>
      </c>
      <c r="D2719" s="104">
        <v>11</v>
      </c>
      <c r="E2719" s="104">
        <v>2000</v>
      </c>
      <c r="F2719" s="104">
        <v>2100</v>
      </c>
      <c r="G2719" s="104">
        <v>216</v>
      </c>
      <c r="H2719" s="104">
        <v>1</v>
      </c>
      <c r="I2719" s="66" t="s">
        <v>380</v>
      </c>
      <c r="J2719" s="67">
        <v>0</v>
      </c>
      <c r="K2719" s="67">
        <v>0</v>
      </c>
      <c r="L2719" s="68">
        <f>J2719+K2719</f>
        <v>0</v>
      </c>
      <c r="M2719" s="67">
        <v>0</v>
      </c>
      <c r="N2719" s="67">
        <v>0</v>
      </c>
      <c r="O2719" s="68">
        <f>+M2719+N2719</f>
        <v>0</v>
      </c>
      <c r="P2719" s="68">
        <f>+L2719+O2719</f>
        <v>0</v>
      </c>
      <c r="Q2719" s="71">
        <v>0</v>
      </c>
      <c r="R2719" s="71">
        <v>0</v>
      </c>
      <c r="S2719" s="71">
        <v>0</v>
      </c>
      <c r="T2719" s="71">
        <v>0</v>
      </c>
      <c r="U2719" s="71">
        <v>0</v>
      </c>
      <c r="V2719" s="71">
        <v>0</v>
      </c>
      <c r="W2719" s="67">
        <v>0</v>
      </c>
      <c r="X2719" s="67">
        <v>0</v>
      </c>
      <c r="Y2719" s="68">
        <v>0</v>
      </c>
      <c r="Z2719" s="67">
        <v>0</v>
      </c>
      <c r="AA2719" s="67">
        <v>0</v>
      </c>
      <c r="AB2719" s="68">
        <v>0</v>
      </c>
      <c r="AC2719" s="68">
        <f t="shared" ref="AC2719" si="8472">+Y2719+AB2719</f>
        <v>0</v>
      </c>
      <c r="AD2719" s="67">
        <f>J2719+Q2719-T2719</f>
        <v>0</v>
      </c>
      <c r="AE2719" s="67">
        <f>K2719+R2719-U2719</f>
        <v>0</v>
      </c>
      <c r="AF2719" s="68">
        <f t="shared" ref="AF2719" si="8473">AD2719+AE2719</f>
        <v>0</v>
      </c>
      <c r="AG2719" s="67" t="e">
        <f>M2719+#REF!-V2719</f>
        <v>#REF!</v>
      </c>
      <c r="AH2719" s="67" t="e">
        <f>N2719+S2719-#REF!</f>
        <v>#REF!</v>
      </c>
      <c r="AI2719" s="68" t="e">
        <f t="shared" ref="AI2719" si="8474">+AG2719+AH2719</f>
        <v>#REF!</v>
      </c>
      <c r="AJ2719" s="68" t="e">
        <f t="shared" ref="AJ2719" si="8475">+AF2719+AI2719</f>
        <v>#REF!</v>
      </c>
      <c r="AK2719" s="71">
        <v>0</v>
      </c>
      <c r="AL2719" s="71">
        <v>0</v>
      </c>
      <c r="AM2719" s="68">
        <f>AK2719+AL2719</f>
        <v>0</v>
      </c>
      <c r="AN2719" s="71">
        <v>0</v>
      </c>
      <c r="AO2719" s="71">
        <v>0</v>
      </c>
      <c r="AP2719" s="68">
        <f>+AN2719+AO2719</f>
        <v>0</v>
      </c>
      <c r="AQ2719" s="68">
        <f>+AM2719+AP2719</f>
        <v>0</v>
      </c>
      <c r="AR2719" s="71">
        <v>0</v>
      </c>
      <c r="AS2719" s="71">
        <v>0</v>
      </c>
      <c r="AT2719" s="68">
        <f>AR2719+AS2719</f>
        <v>0</v>
      </c>
      <c r="AU2719" s="71">
        <v>0</v>
      </c>
      <c r="AV2719" s="71">
        <v>0</v>
      </c>
      <c r="AW2719" s="68">
        <f>+AU2719+AV2719</f>
        <v>0</v>
      </c>
      <c r="AX2719" s="68">
        <f>+AT2719+AW2719</f>
        <v>0</v>
      </c>
      <c r="AY2719" s="71">
        <v>0</v>
      </c>
      <c r="AZ2719" s="71">
        <v>0</v>
      </c>
      <c r="BA2719" s="68">
        <f>AY2719+AZ2719</f>
        <v>0</v>
      </c>
      <c r="BB2719" s="71">
        <v>0</v>
      </c>
      <c r="BC2719" s="71">
        <v>0</v>
      </c>
      <c r="BD2719" s="68">
        <f>+BB2719+BC2719</f>
        <v>0</v>
      </c>
      <c r="BE2719" s="68">
        <f>+BA2719+BD2719</f>
        <v>0</v>
      </c>
      <c r="BF2719" s="67">
        <f t="shared" ref="BF2719:BG2719" si="8476">AD2719-AK2719-AR2719-AY2719</f>
        <v>0</v>
      </c>
      <c r="BG2719" s="67">
        <f t="shared" si="8476"/>
        <v>0</v>
      </c>
      <c r="BH2719" s="68">
        <f t="shared" ref="BH2719" si="8477">BF2719+BG2719</f>
        <v>0</v>
      </c>
      <c r="BI2719" s="67" t="e">
        <f t="shared" ref="BI2719:BJ2719" si="8478">AG2719-AN2719-AU2719-BB2719</f>
        <v>#REF!</v>
      </c>
      <c r="BJ2719" s="67" t="e">
        <f t="shared" si="8478"/>
        <v>#REF!</v>
      </c>
      <c r="BK2719" s="68" t="e">
        <f t="shared" ref="BK2719" si="8479">+BI2719+BJ2719</f>
        <v>#REF!</v>
      </c>
      <c r="BL2719" s="68" t="e">
        <f t="shared" si="8306"/>
        <v>#REF!</v>
      </c>
      <c r="BM2719" s="305">
        <v>0</v>
      </c>
      <c r="BN2719" s="305">
        <v>0</v>
      </c>
      <c r="BO2719" s="306"/>
      <c r="BP2719" s="306"/>
      <c r="BQ2719" s="305">
        <v>0</v>
      </c>
      <c r="BR2719" s="305">
        <v>0</v>
      </c>
      <c r="BS2719" s="74" t="s">
        <v>37</v>
      </c>
      <c r="BT2719" s="77"/>
    </row>
    <row r="2720" spans="1:72" s="77" customFormat="1" ht="55.5" hidden="1" customHeight="1">
      <c r="B2720" s="53">
        <v>2014</v>
      </c>
      <c r="C2720" s="54">
        <v>8317</v>
      </c>
      <c r="D2720" s="53">
        <v>11</v>
      </c>
      <c r="E2720" s="53">
        <v>2000</v>
      </c>
      <c r="F2720" s="53">
        <v>2400</v>
      </c>
      <c r="G2720" s="53"/>
      <c r="H2720" s="53"/>
      <c r="I2720" s="55" t="s">
        <v>779</v>
      </c>
      <c r="J2720" s="56">
        <f>+J2721</f>
        <v>0</v>
      </c>
      <c r="K2720" s="56">
        <f t="shared" ref="K2720:P2721" si="8480">+K2721</f>
        <v>0</v>
      </c>
      <c r="L2720" s="56">
        <f t="shared" si="8480"/>
        <v>0</v>
      </c>
      <c r="M2720" s="56">
        <f t="shared" si="8480"/>
        <v>0</v>
      </c>
      <c r="N2720" s="56">
        <f t="shared" si="8480"/>
        <v>0</v>
      </c>
      <c r="O2720" s="56">
        <f t="shared" si="8480"/>
        <v>0</v>
      </c>
      <c r="P2720" s="56">
        <f t="shared" si="8480"/>
        <v>0</v>
      </c>
      <c r="Q2720" s="56">
        <f>+Q2721</f>
        <v>0</v>
      </c>
      <c r="R2720" s="56">
        <f t="shared" ref="R2720:V2721" si="8481">+R2721</f>
        <v>0</v>
      </c>
      <c r="S2720" s="56">
        <f t="shared" si="8481"/>
        <v>0</v>
      </c>
      <c r="T2720" s="56">
        <f>+T2721</f>
        <v>0</v>
      </c>
      <c r="U2720" s="56">
        <f t="shared" si="8481"/>
        <v>0</v>
      </c>
      <c r="V2720" s="56">
        <f t="shared" si="8481"/>
        <v>0</v>
      </c>
      <c r="W2720" s="56">
        <v>0</v>
      </c>
      <c r="X2720" s="56">
        <v>0</v>
      </c>
      <c r="Y2720" s="56">
        <v>0</v>
      </c>
      <c r="Z2720" s="56">
        <v>0</v>
      </c>
      <c r="AA2720" s="56">
        <v>0</v>
      </c>
      <c r="AB2720" s="56">
        <v>0</v>
      </c>
      <c r="AC2720" s="56">
        <f t="shared" ref="AC2720:AC2721" si="8482">+AC2721</f>
        <v>0</v>
      </c>
      <c r="AD2720" s="56">
        <f>+AD2721</f>
        <v>0</v>
      </c>
      <c r="AE2720" s="56">
        <f t="shared" ref="AE2720:AJ2721" si="8483">+AE2721</f>
        <v>0</v>
      </c>
      <c r="AF2720" s="56">
        <f t="shared" si="8483"/>
        <v>0</v>
      </c>
      <c r="AG2720" s="56" t="e">
        <f t="shared" si="8483"/>
        <v>#REF!</v>
      </c>
      <c r="AH2720" s="56" t="e">
        <f t="shared" si="8483"/>
        <v>#REF!</v>
      </c>
      <c r="AI2720" s="56" t="e">
        <f t="shared" si="8483"/>
        <v>#REF!</v>
      </c>
      <c r="AJ2720" s="56" t="e">
        <f t="shared" si="8483"/>
        <v>#REF!</v>
      </c>
      <c r="AK2720" s="56">
        <f>+AK2721</f>
        <v>0</v>
      </c>
      <c r="AL2720" s="56">
        <f t="shared" ref="AL2720:BA2721" si="8484">+AL2721</f>
        <v>0</v>
      </c>
      <c r="AM2720" s="56">
        <f t="shared" si="8484"/>
        <v>0</v>
      </c>
      <c r="AN2720" s="56">
        <f t="shared" si="8484"/>
        <v>0</v>
      </c>
      <c r="AO2720" s="56">
        <f t="shared" si="8484"/>
        <v>0</v>
      </c>
      <c r="AP2720" s="56">
        <f t="shared" si="8484"/>
        <v>0</v>
      </c>
      <c r="AQ2720" s="56">
        <f t="shared" si="8484"/>
        <v>0</v>
      </c>
      <c r="AR2720" s="56">
        <f>+AR2721</f>
        <v>0</v>
      </c>
      <c r="AS2720" s="56">
        <f t="shared" si="8484"/>
        <v>0</v>
      </c>
      <c r="AT2720" s="56">
        <f t="shared" si="8484"/>
        <v>0</v>
      </c>
      <c r="AU2720" s="56">
        <f t="shared" si="8484"/>
        <v>0</v>
      </c>
      <c r="AV2720" s="56">
        <f t="shared" si="8484"/>
        <v>0</v>
      </c>
      <c r="AW2720" s="56">
        <f t="shared" si="8484"/>
        <v>0</v>
      </c>
      <c r="AX2720" s="56">
        <f t="shared" si="8484"/>
        <v>0</v>
      </c>
      <c r="AY2720" s="56">
        <f>+AY2721</f>
        <v>0</v>
      </c>
      <c r="AZ2720" s="56">
        <f t="shared" si="8484"/>
        <v>0</v>
      </c>
      <c r="BA2720" s="56">
        <f t="shared" si="8484"/>
        <v>0</v>
      </c>
      <c r="BB2720" s="56">
        <f t="shared" ref="AZ2720:BE2721" si="8485">+BB2721</f>
        <v>0</v>
      </c>
      <c r="BC2720" s="56">
        <f t="shared" si="8485"/>
        <v>0</v>
      </c>
      <c r="BD2720" s="56">
        <f t="shared" si="8485"/>
        <v>0</v>
      </c>
      <c r="BE2720" s="56">
        <f t="shared" si="8485"/>
        <v>0</v>
      </c>
      <c r="BF2720" s="56">
        <f>+BF2721</f>
        <v>0</v>
      </c>
      <c r="BG2720" s="56">
        <f t="shared" ref="BG2720:BK2721" si="8486">+BG2721</f>
        <v>0</v>
      </c>
      <c r="BH2720" s="56">
        <f t="shared" si="8486"/>
        <v>0</v>
      </c>
      <c r="BI2720" s="56" t="e">
        <f t="shared" si="8486"/>
        <v>#REF!</v>
      </c>
      <c r="BJ2720" s="56" t="e">
        <f t="shared" si="8486"/>
        <v>#REF!</v>
      </c>
      <c r="BK2720" s="56" t="e">
        <f t="shared" si="8486"/>
        <v>#REF!</v>
      </c>
      <c r="BL2720" s="56" t="e">
        <f t="shared" si="8306"/>
        <v>#REF!</v>
      </c>
      <c r="BM2720" s="303"/>
      <c r="BN2720" s="303"/>
      <c r="BO2720" s="303"/>
      <c r="BP2720" s="303"/>
      <c r="BQ2720" s="303"/>
      <c r="BR2720" s="303"/>
      <c r="BS2720" s="58"/>
    </row>
    <row r="2721" spans="1:72" s="100" customFormat="1" ht="36.75" hidden="1" customHeight="1">
      <c r="B2721" s="59">
        <v>2014</v>
      </c>
      <c r="C2721" s="60">
        <v>8317</v>
      </c>
      <c r="D2721" s="59">
        <v>11</v>
      </c>
      <c r="E2721" s="59">
        <v>2000</v>
      </c>
      <c r="F2721" s="59">
        <v>2400</v>
      </c>
      <c r="G2721" s="59">
        <v>246</v>
      </c>
      <c r="H2721" s="59"/>
      <c r="I2721" s="61" t="s">
        <v>55</v>
      </c>
      <c r="J2721" s="62">
        <f>+J2722</f>
        <v>0</v>
      </c>
      <c r="K2721" s="62">
        <f t="shared" si="8480"/>
        <v>0</v>
      </c>
      <c r="L2721" s="62">
        <f t="shared" si="8480"/>
        <v>0</v>
      </c>
      <c r="M2721" s="62">
        <f t="shared" si="8480"/>
        <v>0</v>
      </c>
      <c r="N2721" s="62">
        <f t="shared" si="8480"/>
        <v>0</v>
      </c>
      <c r="O2721" s="62">
        <f t="shared" si="8480"/>
        <v>0</v>
      </c>
      <c r="P2721" s="62">
        <f t="shared" si="8480"/>
        <v>0</v>
      </c>
      <c r="Q2721" s="62">
        <f>+Q2722</f>
        <v>0</v>
      </c>
      <c r="R2721" s="62">
        <f t="shared" si="8481"/>
        <v>0</v>
      </c>
      <c r="S2721" s="62">
        <f t="shared" si="8481"/>
        <v>0</v>
      </c>
      <c r="T2721" s="62">
        <f>+T2722</f>
        <v>0</v>
      </c>
      <c r="U2721" s="62">
        <f t="shared" si="8481"/>
        <v>0</v>
      </c>
      <c r="V2721" s="62">
        <f t="shared" si="8481"/>
        <v>0</v>
      </c>
      <c r="W2721" s="62">
        <v>0</v>
      </c>
      <c r="X2721" s="62">
        <v>0</v>
      </c>
      <c r="Y2721" s="62">
        <v>0</v>
      </c>
      <c r="Z2721" s="62">
        <v>0</v>
      </c>
      <c r="AA2721" s="62">
        <v>0</v>
      </c>
      <c r="AB2721" s="62">
        <v>0</v>
      </c>
      <c r="AC2721" s="62">
        <f t="shared" si="8482"/>
        <v>0</v>
      </c>
      <c r="AD2721" s="62">
        <f>+AD2722</f>
        <v>0</v>
      </c>
      <c r="AE2721" s="62">
        <f t="shared" si="8483"/>
        <v>0</v>
      </c>
      <c r="AF2721" s="62">
        <f t="shared" si="8483"/>
        <v>0</v>
      </c>
      <c r="AG2721" s="62" t="e">
        <f t="shared" si="8483"/>
        <v>#REF!</v>
      </c>
      <c r="AH2721" s="62" t="e">
        <f t="shared" si="8483"/>
        <v>#REF!</v>
      </c>
      <c r="AI2721" s="62" t="e">
        <f t="shared" si="8483"/>
        <v>#REF!</v>
      </c>
      <c r="AJ2721" s="62" t="e">
        <f t="shared" si="8483"/>
        <v>#REF!</v>
      </c>
      <c r="AK2721" s="62">
        <f>+AK2722</f>
        <v>0</v>
      </c>
      <c r="AL2721" s="62">
        <f t="shared" si="8484"/>
        <v>0</v>
      </c>
      <c r="AM2721" s="62">
        <f t="shared" si="8484"/>
        <v>0</v>
      </c>
      <c r="AN2721" s="62">
        <f t="shared" si="8484"/>
        <v>0</v>
      </c>
      <c r="AO2721" s="62">
        <f t="shared" si="8484"/>
        <v>0</v>
      </c>
      <c r="AP2721" s="62">
        <f t="shared" si="8484"/>
        <v>0</v>
      </c>
      <c r="AQ2721" s="62">
        <f t="shared" si="8484"/>
        <v>0</v>
      </c>
      <c r="AR2721" s="62">
        <f>+AR2722</f>
        <v>0</v>
      </c>
      <c r="AS2721" s="62">
        <f t="shared" si="8484"/>
        <v>0</v>
      </c>
      <c r="AT2721" s="62">
        <f t="shared" si="8484"/>
        <v>0</v>
      </c>
      <c r="AU2721" s="62">
        <f t="shared" si="8484"/>
        <v>0</v>
      </c>
      <c r="AV2721" s="62">
        <f t="shared" si="8484"/>
        <v>0</v>
      </c>
      <c r="AW2721" s="62">
        <f t="shared" si="8484"/>
        <v>0</v>
      </c>
      <c r="AX2721" s="62">
        <f t="shared" si="8484"/>
        <v>0</v>
      </c>
      <c r="AY2721" s="62">
        <f>+AY2722</f>
        <v>0</v>
      </c>
      <c r="AZ2721" s="62">
        <f t="shared" si="8485"/>
        <v>0</v>
      </c>
      <c r="BA2721" s="62">
        <f t="shared" si="8485"/>
        <v>0</v>
      </c>
      <c r="BB2721" s="62">
        <f t="shared" si="8485"/>
        <v>0</v>
      </c>
      <c r="BC2721" s="62">
        <f t="shared" si="8485"/>
        <v>0</v>
      </c>
      <c r="BD2721" s="62">
        <f t="shared" si="8485"/>
        <v>0</v>
      </c>
      <c r="BE2721" s="62">
        <f t="shared" si="8485"/>
        <v>0</v>
      </c>
      <c r="BF2721" s="62">
        <f>+BF2722</f>
        <v>0</v>
      </c>
      <c r="BG2721" s="62">
        <f t="shared" si="8486"/>
        <v>0</v>
      </c>
      <c r="BH2721" s="62">
        <f t="shared" si="8486"/>
        <v>0</v>
      </c>
      <c r="BI2721" s="62" t="e">
        <f t="shared" si="8486"/>
        <v>#REF!</v>
      </c>
      <c r="BJ2721" s="62" t="e">
        <f t="shared" si="8486"/>
        <v>#REF!</v>
      </c>
      <c r="BK2721" s="62" t="e">
        <f t="shared" si="8486"/>
        <v>#REF!</v>
      </c>
      <c r="BL2721" s="62" t="e">
        <f t="shared" si="8306"/>
        <v>#REF!</v>
      </c>
      <c r="BM2721" s="304"/>
      <c r="BN2721" s="304"/>
      <c r="BO2721" s="304"/>
      <c r="BP2721" s="304"/>
      <c r="BQ2721" s="304"/>
      <c r="BR2721" s="304"/>
      <c r="BS2721" s="58"/>
    </row>
    <row r="2722" spans="1:72" s="100" customFormat="1" ht="36.75" hidden="1" customHeight="1">
      <c r="B2722" s="20">
        <v>2014</v>
      </c>
      <c r="C2722" s="65">
        <v>8317</v>
      </c>
      <c r="D2722" s="20">
        <v>11</v>
      </c>
      <c r="E2722" s="20">
        <v>2000</v>
      </c>
      <c r="F2722" s="20">
        <v>2400</v>
      </c>
      <c r="G2722" s="20">
        <v>246</v>
      </c>
      <c r="H2722" s="20">
        <v>1</v>
      </c>
      <c r="I2722" s="86" t="s">
        <v>55</v>
      </c>
      <c r="J2722" s="67">
        <v>0</v>
      </c>
      <c r="K2722" s="67">
        <v>0</v>
      </c>
      <c r="L2722" s="68">
        <f>J2722+K2722</f>
        <v>0</v>
      </c>
      <c r="M2722" s="67">
        <v>0</v>
      </c>
      <c r="N2722" s="67">
        <v>0</v>
      </c>
      <c r="O2722" s="68">
        <f>+M2722+N2722</f>
        <v>0</v>
      </c>
      <c r="P2722" s="68">
        <f>+L2722+O2722</f>
        <v>0</v>
      </c>
      <c r="Q2722" s="71">
        <v>0</v>
      </c>
      <c r="R2722" s="71">
        <v>0</v>
      </c>
      <c r="S2722" s="71">
        <v>0</v>
      </c>
      <c r="T2722" s="71">
        <v>0</v>
      </c>
      <c r="U2722" s="71">
        <v>0</v>
      </c>
      <c r="V2722" s="71">
        <v>0</v>
      </c>
      <c r="W2722" s="67">
        <v>0</v>
      </c>
      <c r="X2722" s="67">
        <v>0</v>
      </c>
      <c r="Y2722" s="68">
        <v>0</v>
      </c>
      <c r="Z2722" s="67">
        <v>0</v>
      </c>
      <c r="AA2722" s="67">
        <v>0</v>
      </c>
      <c r="AB2722" s="68">
        <v>0</v>
      </c>
      <c r="AC2722" s="68">
        <f t="shared" ref="AC2722" si="8487">+Y2722+AB2722</f>
        <v>0</v>
      </c>
      <c r="AD2722" s="67">
        <f>J2722+Q2722-T2722</f>
        <v>0</v>
      </c>
      <c r="AE2722" s="67">
        <f>K2722+R2722-U2722</f>
        <v>0</v>
      </c>
      <c r="AF2722" s="68">
        <f t="shared" ref="AF2722" si="8488">AD2722+AE2722</f>
        <v>0</v>
      </c>
      <c r="AG2722" s="67" t="e">
        <f>M2722+#REF!-V2722</f>
        <v>#REF!</v>
      </c>
      <c r="AH2722" s="67" t="e">
        <f>N2722+S2722-#REF!</f>
        <v>#REF!</v>
      </c>
      <c r="AI2722" s="68" t="e">
        <f t="shared" ref="AI2722" si="8489">+AG2722+AH2722</f>
        <v>#REF!</v>
      </c>
      <c r="AJ2722" s="68" t="e">
        <f t="shared" ref="AJ2722" si="8490">+AF2722+AI2722</f>
        <v>#REF!</v>
      </c>
      <c r="AK2722" s="71">
        <v>0</v>
      </c>
      <c r="AL2722" s="71">
        <v>0</v>
      </c>
      <c r="AM2722" s="68">
        <f>AK2722+AL2722</f>
        <v>0</v>
      </c>
      <c r="AN2722" s="71">
        <v>0</v>
      </c>
      <c r="AO2722" s="71">
        <v>0</v>
      </c>
      <c r="AP2722" s="68">
        <f>+AN2722+AO2722</f>
        <v>0</v>
      </c>
      <c r="AQ2722" s="68">
        <f>+AM2722+AP2722</f>
        <v>0</v>
      </c>
      <c r="AR2722" s="71">
        <v>0</v>
      </c>
      <c r="AS2722" s="71">
        <v>0</v>
      </c>
      <c r="AT2722" s="68">
        <f>AR2722+AS2722</f>
        <v>0</v>
      </c>
      <c r="AU2722" s="71">
        <v>0</v>
      </c>
      <c r="AV2722" s="71">
        <v>0</v>
      </c>
      <c r="AW2722" s="68">
        <f>+AU2722+AV2722</f>
        <v>0</v>
      </c>
      <c r="AX2722" s="68">
        <f>+AT2722+AW2722</f>
        <v>0</v>
      </c>
      <c r="AY2722" s="71">
        <v>0</v>
      </c>
      <c r="AZ2722" s="71">
        <v>0</v>
      </c>
      <c r="BA2722" s="68">
        <f>AY2722+AZ2722</f>
        <v>0</v>
      </c>
      <c r="BB2722" s="71">
        <v>0</v>
      </c>
      <c r="BC2722" s="71">
        <v>0</v>
      </c>
      <c r="BD2722" s="68">
        <f>+BB2722+BC2722</f>
        <v>0</v>
      </c>
      <c r="BE2722" s="68">
        <f>+BA2722+BD2722</f>
        <v>0</v>
      </c>
      <c r="BF2722" s="67">
        <f t="shared" ref="BF2722:BG2722" si="8491">AD2722-AK2722-AR2722-AY2722</f>
        <v>0</v>
      </c>
      <c r="BG2722" s="67">
        <f t="shared" si="8491"/>
        <v>0</v>
      </c>
      <c r="BH2722" s="68">
        <f t="shared" ref="BH2722" si="8492">BF2722+BG2722</f>
        <v>0</v>
      </c>
      <c r="BI2722" s="67" t="e">
        <f t="shared" ref="BI2722:BJ2722" si="8493">AG2722-AN2722-AU2722-BB2722</f>
        <v>#REF!</v>
      </c>
      <c r="BJ2722" s="67" t="e">
        <f t="shared" si="8493"/>
        <v>#REF!</v>
      </c>
      <c r="BK2722" s="68" t="e">
        <f t="shared" ref="BK2722" si="8494">+BI2722+BJ2722</f>
        <v>#REF!</v>
      </c>
      <c r="BL2722" s="68" t="e">
        <f t="shared" si="8306"/>
        <v>#REF!</v>
      </c>
      <c r="BM2722" s="305">
        <v>0</v>
      </c>
      <c r="BN2722" s="305">
        <v>0</v>
      </c>
      <c r="BO2722" s="306"/>
      <c r="BP2722" s="306"/>
      <c r="BQ2722" s="305">
        <v>0</v>
      </c>
      <c r="BR2722" s="305">
        <v>0</v>
      </c>
      <c r="BS2722" s="74" t="s">
        <v>37</v>
      </c>
    </row>
    <row r="2723" spans="1:72" s="78" customFormat="1" ht="40.5" hidden="1">
      <c r="A2723" s="77"/>
      <c r="B2723" s="53">
        <v>2014</v>
      </c>
      <c r="C2723" s="54">
        <v>8317</v>
      </c>
      <c r="D2723" s="53">
        <v>11</v>
      </c>
      <c r="E2723" s="53">
        <v>2000</v>
      </c>
      <c r="F2723" s="53">
        <v>2400</v>
      </c>
      <c r="G2723" s="53"/>
      <c r="H2723" s="53"/>
      <c r="I2723" s="55" t="s">
        <v>209</v>
      </c>
      <c r="J2723" s="56">
        <f>J2724+J2726+J2728</f>
        <v>0</v>
      </c>
      <c r="K2723" s="56">
        <f t="shared" ref="K2723:P2723" si="8495">K2724+K2726+K2728</f>
        <v>0</v>
      </c>
      <c r="L2723" s="56">
        <f t="shared" si="8495"/>
        <v>0</v>
      </c>
      <c r="M2723" s="56">
        <f t="shared" si="8495"/>
        <v>0</v>
      </c>
      <c r="N2723" s="56">
        <f t="shared" si="8495"/>
        <v>0</v>
      </c>
      <c r="O2723" s="56">
        <f t="shared" si="8495"/>
        <v>0</v>
      </c>
      <c r="P2723" s="56">
        <f t="shared" si="8495"/>
        <v>0</v>
      </c>
      <c r="Q2723" s="56">
        <f>Q2724+Q2726+Q2728</f>
        <v>0</v>
      </c>
      <c r="R2723" s="56">
        <f t="shared" ref="R2723:S2723" si="8496">R2724+R2726+R2728</f>
        <v>0</v>
      </c>
      <c r="S2723" s="56">
        <f t="shared" si="8496"/>
        <v>0</v>
      </c>
      <c r="T2723" s="56">
        <f>T2724+T2726+T2728</f>
        <v>0</v>
      </c>
      <c r="U2723" s="56">
        <f t="shared" ref="U2723:V2723" si="8497">U2724+U2726+U2728</f>
        <v>0</v>
      </c>
      <c r="V2723" s="56">
        <f t="shared" si="8497"/>
        <v>0</v>
      </c>
      <c r="W2723" s="56">
        <v>0</v>
      </c>
      <c r="X2723" s="56">
        <v>0</v>
      </c>
      <c r="Y2723" s="56">
        <v>0</v>
      </c>
      <c r="Z2723" s="56">
        <v>0</v>
      </c>
      <c r="AA2723" s="56">
        <v>0</v>
      </c>
      <c r="AB2723" s="56">
        <v>0</v>
      </c>
      <c r="AC2723" s="56">
        <f t="shared" ref="AC2723" si="8498">AC2724+AC2726+AC2728</f>
        <v>0</v>
      </c>
      <c r="AD2723" s="56">
        <f>AD2724+AD2726+AD2728</f>
        <v>0</v>
      </c>
      <c r="AE2723" s="56">
        <f t="shared" ref="AE2723:AJ2723" si="8499">AE2724+AE2726+AE2728</f>
        <v>0</v>
      </c>
      <c r="AF2723" s="56">
        <f t="shared" si="8499"/>
        <v>0</v>
      </c>
      <c r="AG2723" s="56" t="e">
        <f t="shared" si="8499"/>
        <v>#REF!</v>
      </c>
      <c r="AH2723" s="56" t="e">
        <f t="shared" si="8499"/>
        <v>#REF!</v>
      </c>
      <c r="AI2723" s="56" t="e">
        <f t="shared" si="8499"/>
        <v>#REF!</v>
      </c>
      <c r="AJ2723" s="56" t="e">
        <f t="shared" si="8499"/>
        <v>#REF!</v>
      </c>
      <c r="AK2723" s="56">
        <f>AK2724+AK2726+AK2728</f>
        <v>0</v>
      </c>
      <c r="AL2723" s="56">
        <f t="shared" ref="AL2723:AQ2723" si="8500">AL2724+AL2726+AL2728</f>
        <v>0</v>
      </c>
      <c r="AM2723" s="56">
        <f t="shared" si="8500"/>
        <v>0</v>
      </c>
      <c r="AN2723" s="56">
        <f t="shared" si="8500"/>
        <v>0</v>
      </c>
      <c r="AO2723" s="56">
        <f t="shared" si="8500"/>
        <v>0</v>
      </c>
      <c r="AP2723" s="56">
        <f t="shared" si="8500"/>
        <v>0</v>
      </c>
      <c r="AQ2723" s="56">
        <f t="shared" si="8500"/>
        <v>0</v>
      </c>
      <c r="AR2723" s="56">
        <f>AR2724+AR2726+AR2728</f>
        <v>0</v>
      </c>
      <c r="AS2723" s="56">
        <f t="shared" ref="AS2723:AX2723" si="8501">AS2724+AS2726+AS2728</f>
        <v>0</v>
      </c>
      <c r="AT2723" s="56">
        <f t="shared" si="8501"/>
        <v>0</v>
      </c>
      <c r="AU2723" s="56">
        <f t="shared" si="8501"/>
        <v>0</v>
      </c>
      <c r="AV2723" s="56">
        <f t="shared" si="8501"/>
        <v>0</v>
      </c>
      <c r="AW2723" s="56">
        <f t="shared" si="8501"/>
        <v>0</v>
      </c>
      <c r="AX2723" s="56">
        <f t="shared" si="8501"/>
        <v>0</v>
      </c>
      <c r="AY2723" s="56">
        <f>AY2724+AY2726+AY2728</f>
        <v>0</v>
      </c>
      <c r="AZ2723" s="56">
        <f t="shared" ref="AZ2723:BE2723" si="8502">AZ2724+AZ2726+AZ2728</f>
        <v>0</v>
      </c>
      <c r="BA2723" s="56">
        <f t="shared" si="8502"/>
        <v>0</v>
      </c>
      <c r="BB2723" s="56">
        <f t="shared" si="8502"/>
        <v>0</v>
      </c>
      <c r="BC2723" s="56">
        <f t="shared" si="8502"/>
        <v>0</v>
      </c>
      <c r="BD2723" s="56">
        <f t="shared" si="8502"/>
        <v>0</v>
      </c>
      <c r="BE2723" s="56">
        <f t="shared" si="8502"/>
        <v>0</v>
      </c>
      <c r="BF2723" s="56">
        <f>BF2724+BF2726+BF2728</f>
        <v>0</v>
      </c>
      <c r="BG2723" s="56">
        <f t="shared" ref="BG2723:BK2723" si="8503">BG2724+BG2726+BG2728</f>
        <v>0</v>
      </c>
      <c r="BH2723" s="56">
        <f t="shared" si="8503"/>
        <v>0</v>
      </c>
      <c r="BI2723" s="56" t="e">
        <f t="shared" si="8503"/>
        <v>#REF!</v>
      </c>
      <c r="BJ2723" s="56" t="e">
        <f t="shared" si="8503"/>
        <v>#REF!</v>
      </c>
      <c r="BK2723" s="56" t="e">
        <f t="shared" si="8503"/>
        <v>#REF!</v>
      </c>
      <c r="BL2723" s="56" t="e">
        <f t="shared" si="8306"/>
        <v>#REF!</v>
      </c>
      <c r="BM2723" s="303"/>
      <c r="BN2723" s="303"/>
      <c r="BO2723" s="303"/>
      <c r="BP2723" s="303"/>
      <c r="BQ2723" s="303"/>
      <c r="BR2723" s="303"/>
      <c r="BS2723" s="58"/>
      <c r="BT2723" s="77"/>
    </row>
    <row r="2724" spans="1:72" s="112" customFormat="1" ht="36.75" hidden="1" customHeight="1">
      <c r="A2724" s="100"/>
      <c r="B2724" s="59">
        <v>2014</v>
      </c>
      <c r="C2724" s="60">
        <v>8317</v>
      </c>
      <c r="D2724" s="59">
        <v>11</v>
      </c>
      <c r="E2724" s="59">
        <v>2000</v>
      </c>
      <c r="F2724" s="59">
        <v>2400</v>
      </c>
      <c r="G2724" s="59">
        <v>251</v>
      </c>
      <c r="H2724" s="59"/>
      <c r="I2724" s="61" t="s">
        <v>210</v>
      </c>
      <c r="J2724" s="62">
        <f>J2725</f>
        <v>0</v>
      </c>
      <c r="K2724" s="62">
        <f t="shared" ref="K2724:P2724" si="8504">K2725</f>
        <v>0</v>
      </c>
      <c r="L2724" s="62">
        <f t="shared" si="8504"/>
        <v>0</v>
      </c>
      <c r="M2724" s="62">
        <f t="shared" si="8504"/>
        <v>0</v>
      </c>
      <c r="N2724" s="62">
        <f t="shared" si="8504"/>
        <v>0</v>
      </c>
      <c r="O2724" s="62">
        <f t="shared" si="8504"/>
        <v>0</v>
      </c>
      <c r="P2724" s="62">
        <f t="shared" si="8504"/>
        <v>0</v>
      </c>
      <c r="Q2724" s="62">
        <f>Q2725</f>
        <v>0</v>
      </c>
      <c r="R2724" s="62">
        <f t="shared" ref="R2724:V2724" si="8505">R2725</f>
        <v>0</v>
      </c>
      <c r="S2724" s="62">
        <f t="shared" si="8505"/>
        <v>0</v>
      </c>
      <c r="T2724" s="62">
        <f>T2725</f>
        <v>0</v>
      </c>
      <c r="U2724" s="62">
        <f t="shared" si="8505"/>
        <v>0</v>
      </c>
      <c r="V2724" s="62">
        <f t="shared" si="8505"/>
        <v>0</v>
      </c>
      <c r="W2724" s="62">
        <v>0</v>
      </c>
      <c r="X2724" s="62">
        <v>0</v>
      </c>
      <c r="Y2724" s="62">
        <v>0</v>
      </c>
      <c r="Z2724" s="62">
        <v>0</v>
      </c>
      <c r="AA2724" s="62">
        <v>0</v>
      </c>
      <c r="AB2724" s="62">
        <v>0</v>
      </c>
      <c r="AC2724" s="62">
        <f t="shared" ref="AC2724" si="8506">AC2725</f>
        <v>0</v>
      </c>
      <c r="AD2724" s="62">
        <f>AD2725</f>
        <v>0</v>
      </c>
      <c r="AE2724" s="62">
        <f t="shared" ref="AE2724:AJ2724" si="8507">AE2725</f>
        <v>0</v>
      </c>
      <c r="AF2724" s="62">
        <f t="shared" si="8507"/>
        <v>0</v>
      </c>
      <c r="AG2724" s="62" t="e">
        <f t="shared" si="8507"/>
        <v>#REF!</v>
      </c>
      <c r="AH2724" s="62" t="e">
        <f t="shared" si="8507"/>
        <v>#REF!</v>
      </c>
      <c r="AI2724" s="62" t="e">
        <f t="shared" si="8507"/>
        <v>#REF!</v>
      </c>
      <c r="AJ2724" s="62" t="e">
        <f t="shared" si="8507"/>
        <v>#REF!</v>
      </c>
      <c r="AK2724" s="62">
        <f>AK2725</f>
        <v>0</v>
      </c>
      <c r="AL2724" s="62">
        <f t="shared" ref="AL2724:BK2724" si="8508">AL2725</f>
        <v>0</v>
      </c>
      <c r="AM2724" s="62">
        <f t="shared" si="8508"/>
        <v>0</v>
      </c>
      <c r="AN2724" s="62">
        <f t="shared" si="8508"/>
        <v>0</v>
      </c>
      <c r="AO2724" s="62">
        <f t="shared" si="8508"/>
        <v>0</v>
      </c>
      <c r="AP2724" s="62">
        <f t="shared" si="8508"/>
        <v>0</v>
      </c>
      <c r="AQ2724" s="62">
        <f t="shared" si="8508"/>
        <v>0</v>
      </c>
      <c r="AR2724" s="62">
        <f>AR2725</f>
        <v>0</v>
      </c>
      <c r="AS2724" s="62">
        <f t="shared" si="8508"/>
        <v>0</v>
      </c>
      <c r="AT2724" s="62">
        <f t="shared" si="8508"/>
        <v>0</v>
      </c>
      <c r="AU2724" s="62">
        <f t="shared" si="8508"/>
        <v>0</v>
      </c>
      <c r="AV2724" s="62">
        <f t="shared" si="8508"/>
        <v>0</v>
      </c>
      <c r="AW2724" s="62">
        <f t="shared" si="8508"/>
        <v>0</v>
      </c>
      <c r="AX2724" s="62">
        <f t="shared" si="8508"/>
        <v>0</v>
      </c>
      <c r="AY2724" s="62">
        <f>AY2725</f>
        <v>0</v>
      </c>
      <c r="AZ2724" s="62">
        <f t="shared" si="8508"/>
        <v>0</v>
      </c>
      <c r="BA2724" s="62">
        <f t="shared" si="8508"/>
        <v>0</v>
      </c>
      <c r="BB2724" s="62">
        <f t="shared" si="8508"/>
        <v>0</v>
      </c>
      <c r="BC2724" s="62">
        <f t="shared" si="8508"/>
        <v>0</v>
      </c>
      <c r="BD2724" s="62">
        <f t="shared" si="8508"/>
        <v>0</v>
      </c>
      <c r="BE2724" s="62">
        <f t="shared" si="8508"/>
        <v>0</v>
      </c>
      <c r="BF2724" s="62">
        <f>BF2725</f>
        <v>0</v>
      </c>
      <c r="BG2724" s="62">
        <f t="shared" si="8508"/>
        <v>0</v>
      </c>
      <c r="BH2724" s="62">
        <f t="shared" si="8508"/>
        <v>0</v>
      </c>
      <c r="BI2724" s="62" t="e">
        <f t="shared" si="8508"/>
        <v>#REF!</v>
      </c>
      <c r="BJ2724" s="62" t="e">
        <f t="shared" si="8508"/>
        <v>#REF!</v>
      </c>
      <c r="BK2724" s="62" t="e">
        <f t="shared" si="8508"/>
        <v>#REF!</v>
      </c>
      <c r="BL2724" s="62" t="e">
        <f t="shared" si="8306"/>
        <v>#REF!</v>
      </c>
      <c r="BM2724" s="304"/>
      <c r="BN2724" s="304"/>
      <c r="BO2724" s="304"/>
      <c r="BP2724" s="304"/>
      <c r="BQ2724" s="304"/>
      <c r="BR2724" s="304"/>
      <c r="BS2724" s="58"/>
      <c r="BT2724" s="100"/>
    </row>
    <row r="2725" spans="1:72" s="100" customFormat="1" ht="87.75" hidden="1" customHeight="1">
      <c r="B2725" s="20">
        <v>2014</v>
      </c>
      <c r="C2725" s="65">
        <v>8317</v>
      </c>
      <c r="D2725" s="20">
        <v>11</v>
      </c>
      <c r="E2725" s="20">
        <v>2000</v>
      </c>
      <c r="F2725" s="20">
        <v>2400</v>
      </c>
      <c r="G2725" s="20">
        <v>251</v>
      </c>
      <c r="H2725" s="104">
        <v>1</v>
      </c>
      <c r="I2725" s="86" t="s">
        <v>210</v>
      </c>
      <c r="J2725" s="67">
        <v>0</v>
      </c>
      <c r="K2725" s="67">
        <v>0</v>
      </c>
      <c r="L2725" s="68">
        <f>J2725+K2725</f>
        <v>0</v>
      </c>
      <c r="M2725" s="67">
        <v>0</v>
      </c>
      <c r="N2725" s="67">
        <v>0</v>
      </c>
      <c r="O2725" s="68">
        <f>+M2725+N2725</f>
        <v>0</v>
      </c>
      <c r="P2725" s="68">
        <f>+L2725+O2725</f>
        <v>0</v>
      </c>
      <c r="Q2725" s="71">
        <v>0</v>
      </c>
      <c r="R2725" s="71">
        <v>0</v>
      </c>
      <c r="S2725" s="71">
        <v>0</v>
      </c>
      <c r="T2725" s="71">
        <v>0</v>
      </c>
      <c r="U2725" s="71">
        <v>0</v>
      </c>
      <c r="V2725" s="71">
        <v>0</v>
      </c>
      <c r="W2725" s="67">
        <v>0</v>
      </c>
      <c r="X2725" s="67">
        <v>0</v>
      </c>
      <c r="Y2725" s="68">
        <v>0</v>
      </c>
      <c r="Z2725" s="67">
        <v>0</v>
      </c>
      <c r="AA2725" s="67">
        <v>0</v>
      </c>
      <c r="AB2725" s="68">
        <v>0</v>
      </c>
      <c r="AC2725" s="68">
        <f t="shared" ref="AC2725" si="8509">+Y2725+AB2725</f>
        <v>0</v>
      </c>
      <c r="AD2725" s="67">
        <f>J2725+Q2725-T2725</f>
        <v>0</v>
      </c>
      <c r="AE2725" s="67">
        <f>K2725+R2725-U2725</f>
        <v>0</v>
      </c>
      <c r="AF2725" s="68">
        <f t="shared" ref="AF2725" si="8510">AD2725+AE2725</f>
        <v>0</v>
      </c>
      <c r="AG2725" s="67" t="e">
        <f>M2725+#REF!-V2725</f>
        <v>#REF!</v>
      </c>
      <c r="AH2725" s="67" t="e">
        <f>N2725+S2725-#REF!</f>
        <v>#REF!</v>
      </c>
      <c r="AI2725" s="68" t="e">
        <f t="shared" ref="AI2725" si="8511">+AG2725+AH2725</f>
        <v>#REF!</v>
      </c>
      <c r="AJ2725" s="68" t="e">
        <f t="shared" ref="AJ2725" si="8512">+AF2725+AI2725</f>
        <v>#REF!</v>
      </c>
      <c r="AK2725" s="71">
        <v>0</v>
      </c>
      <c r="AL2725" s="71">
        <v>0</v>
      </c>
      <c r="AM2725" s="68">
        <f>AK2725+AL2725</f>
        <v>0</v>
      </c>
      <c r="AN2725" s="71">
        <v>0</v>
      </c>
      <c r="AO2725" s="71">
        <v>0</v>
      </c>
      <c r="AP2725" s="68">
        <f>+AN2725+AO2725</f>
        <v>0</v>
      </c>
      <c r="AQ2725" s="68">
        <f>+AM2725+AP2725</f>
        <v>0</v>
      </c>
      <c r="AR2725" s="71">
        <v>0</v>
      </c>
      <c r="AS2725" s="71">
        <v>0</v>
      </c>
      <c r="AT2725" s="68">
        <f>AR2725+AS2725</f>
        <v>0</v>
      </c>
      <c r="AU2725" s="71">
        <v>0</v>
      </c>
      <c r="AV2725" s="71">
        <v>0</v>
      </c>
      <c r="AW2725" s="68">
        <f>+AU2725+AV2725</f>
        <v>0</v>
      </c>
      <c r="AX2725" s="68">
        <f>+AT2725+AW2725</f>
        <v>0</v>
      </c>
      <c r="AY2725" s="71">
        <v>0</v>
      </c>
      <c r="AZ2725" s="71">
        <v>0</v>
      </c>
      <c r="BA2725" s="68">
        <f>AY2725+AZ2725</f>
        <v>0</v>
      </c>
      <c r="BB2725" s="71">
        <v>0</v>
      </c>
      <c r="BC2725" s="71">
        <v>0</v>
      </c>
      <c r="BD2725" s="68">
        <f>+BB2725+BC2725</f>
        <v>0</v>
      </c>
      <c r="BE2725" s="68">
        <f>+BA2725+BD2725</f>
        <v>0</v>
      </c>
      <c r="BF2725" s="67">
        <f t="shared" ref="BF2725:BG2725" si="8513">AD2725-AK2725-AR2725-AY2725</f>
        <v>0</v>
      </c>
      <c r="BG2725" s="67">
        <f t="shared" si="8513"/>
        <v>0</v>
      </c>
      <c r="BH2725" s="68">
        <f t="shared" ref="BH2725" si="8514">BF2725+BG2725</f>
        <v>0</v>
      </c>
      <c r="BI2725" s="67" t="e">
        <f t="shared" ref="BI2725:BJ2725" si="8515">AG2725-AN2725-AU2725-BB2725</f>
        <v>#REF!</v>
      </c>
      <c r="BJ2725" s="67" t="e">
        <f t="shared" si="8515"/>
        <v>#REF!</v>
      </c>
      <c r="BK2725" s="68" t="e">
        <f t="shared" ref="BK2725" si="8516">+BI2725+BJ2725</f>
        <v>#REF!</v>
      </c>
      <c r="BL2725" s="68" t="e">
        <f t="shared" si="8306"/>
        <v>#REF!</v>
      </c>
      <c r="BM2725" s="305">
        <v>0</v>
      </c>
      <c r="BN2725" s="305">
        <v>0</v>
      </c>
      <c r="BO2725" s="306"/>
      <c r="BP2725" s="306"/>
      <c r="BQ2725" s="305">
        <v>0</v>
      </c>
      <c r="BR2725" s="305">
        <v>0</v>
      </c>
      <c r="BS2725" s="74" t="s">
        <v>37</v>
      </c>
    </row>
    <row r="2726" spans="1:72" s="79" customFormat="1" hidden="1">
      <c r="A2726" s="77"/>
      <c r="B2726" s="59">
        <v>2014</v>
      </c>
      <c r="C2726" s="60">
        <v>8317</v>
      </c>
      <c r="D2726" s="59">
        <v>11</v>
      </c>
      <c r="E2726" s="59">
        <v>2000</v>
      </c>
      <c r="F2726" s="59">
        <v>2400</v>
      </c>
      <c r="G2726" s="59">
        <v>254</v>
      </c>
      <c r="H2726" s="59"/>
      <c r="I2726" s="61" t="s">
        <v>211</v>
      </c>
      <c r="J2726" s="62">
        <f>J2727</f>
        <v>0</v>
      </c>
      <c r="K2726" s="62">
        <f t="shared" ref="K2726:P2728" si="8517">K2727</f>
        <v>0</v>
      </c>
      <c r="L2726" s="62">
        <f t="shared" si="8517"/>
        <v>0</v>
      </c>
      <c r="M2726" s="62">
        <f t="shared" si="8517"/>
        <v>0</v>
      </c>
      <c r="N2726" s="62">
        <f t="shared" si="8517"/>
        <v>0</v>
      </c>
      <c r="O2726" s="62">
        <f t="shared" si="8517"/>
        <v>0</v>
      </c>
      <c r="P2726" s="62">
        <f t="shared" si="8517"/>
        <v>0</v>
      </c>
      <c r="Q2726" s="62">
        <f>Q2727</f>
        <v>0</v>
      </c>
      <c r="R2726" s="62">
        <f t="shared" ref="R2726:V2728" si="8518">R2727</f>
        <v>0</v>
      </c>
      <c r="S2726" s="62">
        <f t="shared" si="8518"/>
        <v>0</v>
      </c>
      <c r="T2726" s="62">
        <f>T2727</f>
        <v>0</v>
      </c>
      <c r="U2726" s="62">
        <f t="shared" si="8518"/>
        <v>0</v>
      </c>
      <c r="V2726" s="62">
        <f t="shared" si="8518"/>
        <v>0</v>
      </c>
      <c r="W2726" s="62">
        <v>0</v>
      </c>
      <c r="X2726" s="62">
        <v>0</v>
      </c>
      <c r="Y2726" s="62">
        <v>0</v>
      </c>
      <c r="Z2726" s="62">
        <v>0</v>
      </c>
      <c r="AA2726" s="62">
        <v>0</v>
      </c>
      <c r="AB2726" s="62">
        <v>0</v>
      </c>
      <c r="AC2726" s="62">
        <f t="shared" ref="AC2726:AC2728" si="8519">AC2727</f>
        <v>0</v>
      </c>
      <c r="AD2726" s="62">
        <f>AD2727</f>
        <v>0</v>
      </c>
      <c r="AE2726" s="62">
        <f t="shared" ref="AE2726:AJ2728" si="8520">AE2727</f>
        <v>0</v>
      </c>
      <c r="AF2726" s="62">
        <f t="shared" si="8520"/>
        <v>0</v>
      </c>
      <c r="AG2726" s="62" t="e">
        <f t="shared" si="8520"/>
        <v>#REF!</v>
      </c>
      <c r="AH2726" s="62" t="e">
        <f t="shared" si="8520"/>
        <v>#REF!</v>
      </c>
      <c r="AI2726" s="62" t="e">
        <f t="shared" si="8520"/>
        <v>#REF!</v>
      </c>
      <c r="AJ2726" s="62" t="e">
        <f t="shared" si="8520"/>
        <v>#REF!</v>
      </c>
      <c r="AK2726" s="62">
        <f>AK2727</f>
        <v>0</v>
      </c>
      <c r="AL2726" s="62">
        <f t="shared" ref="AL2726:BA2728" si="8521">AL2727</f>
        <v>0</v>
      </c>
      <c r="AM2726" s="62">
        <f t="shared" si="8521"/>
        <v>0</v>
      </c>
      <c r="AN2726" s="62">
        <f t="shared" si="8521"/>
        <v>0</v>
      </c>
      <c r="AO2726" s="62">
        <f t="shared" si="8521"/>
        <v>0</v>
      </c>
      <c r="AP2726" s="62">
        <f t="shared" si="8521"/>
        <v>0</v>
      </c>
      <c r="AQ2726" s="62">
        <f t="shared" si="8521"/>
        <v>0</v>
      </c>
      <c r="AR2726" s="62">
        <f>AR2727</f>
        <v>0</v>
      </c>
      <c r="AS2726" s="62">
        <f t="shared" si="8521"/>
        <v>0</v>
      </c>
      <c r="AT2726" s="62">
        <f t="shared" si="8521"/>
        <v>0</v>
      </c>
      <c r="AU2726" s="62">
        <f t="shared" si="8521"/>
        <v>0</v>
      </c>
      <c r="AV2726" s="62">
        <f t="shared" si="8521"/>
        <v>0</v>
      </c>
      <c r="AW2726" s="62">
        <f t="shared" si="8521"/>
        <v>0</v>
      </c>
      <c r="AX2726" s="62">
        <f t="shared" si="8521"/>
        <v>0</v>
      </c>
      <c r="AY2726" s="62">
        <f>AY2727</f>
        <v>0</v>
      </c>
      <c r="AZ2726" s="62">
        <f t="shared" si="8521"/>
        <v>0</v>
      </c>
      <c r="BA2726" s="62">
        <f t="shared" si="8521"/>
        <v>0</v>
      </c>
      <c r="BB2726" s="62">
        <f t="shared" ref="AZ2726:BE2728" si="8522">BB2727</f>
        <v>0</v>
      </c>
      <c r="BC2726" s="62">
        <f t="shared" si="8522"/>
        <v>0</v>
      </c>
      <c r="BD2726" s="62">
        <f t="shared" si="8522"/>
        <v>0</v>
      </c>
      <c r="BE2726" s="62">
        <f t="shared" si="8522"/>
        <v>0</v>
      </c>
      <c r="BF2726" s="62">
        <f>BF2727</f>
        <v>0</v>
      </c>
      <c r="BG2726" s="62">
        <f t="shared" ref="BG2726:BK2728" si="8523">BG2727</f>
        <v>0</v>
      </c>
      <c r="BH2726" s="62">
        <f t="shared" si="8523"/>
        <v>0</v>
      </c>
      <c r="BI2726" s="62" t="e">
        <f t="shared" si="8523"/>
        <v>#REF!</v>
      </c>
      <c r="BJ2726" s="62" t="e">
        <f t="shared" si="8523"/>
        <v>#REF!</v>
      </c>
      <c r="BK2726" s="62" t="e">
        <f t="shared" si="8523"/>
        <v>#REF!</v>
      </c>
      <c r="BL2726" s="62" t="e">
        <f t="shared" si="8306"/>
        <v>#REF!</v>
      </c>
      <c r="BM2726" s="304"/>
      <c r="BN2726" s="304"/>
      <c r="BO2726" s="304"/>
      <c r="BP2726" s="304"/>
      <c r="BQ2726" s="304"/>
      <c r="BR2726" s="304"/>
      <c r="BS2726" s="64"/>
      <c r="BT2726" s="77"/>
    </row>
    <row r="2727" spans="1:72" s="46" customFormat="1" hidden="1">
      <c r="A2727" s="77"/>
      <c r="B2727" s="20">
        <v>2014</v>
      </c>
      <c r="C2727" s="65">
        <v>8317</v>
      </c>
      <c r="D2727" s="20">
        <v>11</v>
      </c>
      <c r="E2727" s="20">
        <v>2000</v>
      </c>
      <c r="F2727" s="20">
        <v>2400</v>
      </c>
      <c r="G2727" s="20">
        <v>254</v>
      </c>
      <c r="H2727" s="20">
        <v>1</v>
      </c>
      <c r="I2727" s="66" t="s">
        <v>211</v>
      </c>
      <c r="J2727" s="67">
        <v>0</v>
      </c>
      <c r="K2727" s="67">
        <v>0</v>
      </c>
      <c r="L2727" s="68">
        <f>J2727+K2727</f>
        <v>0</v>
      </c>
      <c r="M2727" s="67">
        <v>0</v>
      </c>
      <c r="N2727" s="67">
        <v>0</v>
      </c>
      <c r="O2727" s="68">
        <f>+M2727+N2727</f>
        <v>0</v>
      </c>
      <c r="P2727" s="68">
        <f>+L2727+O2727</f>
        <v>0</v>
      </c>
      <c r="Q2727" s="71">
        <v>0</v>
      </c>
      <c r="R2727" s="71">
        <v>0</v>
      </c>
      <c r="S2727" s="71">
        <v>0</v>
      </c>
      <c r="T2727" s="71">
        <v>0</v>
      </c>
      <c r="U2727" s="71">
        <v>0</v>
      </c>
      <c r="V2727" s="71">
        <v>0</v>
      </c>
      <c r="W2727" s="67">
        <v>0</v>
      </c>
      <c r="X2727" s="67">
        <v>0</v>
      </c>
      <c r="Y2727" s="68">
        <v>0</v>
      </c>
      <c r="Z2727" s="67">
        <v>0</v>
      </c>
      <c r="AA2727" s="67">
        <v>0</v>
      </c>
      <c r="AB2727" s="68">
        <v>0</v>
      </c>
      <c r="AC2727" s="68">
        <f t="shared" ref="AC2727" si="8524">+Y2727+AB2727</f>
        <v>0</v>
      </c>
      <c r="AD2727" s="67">
        <f>J2727+Q2727-T2727</f>
        <v>0</v>
      </c>
      <c r="AE2727" s="67">
        <f>K2727+R2727-U2727</f>
        <v>0</v>
      </c>
      <c r="AF2727" s="68">
        <f t="shared" ref="AF2727" si="8525">AD2727+AE2727</f>
        <v>0</v>
      </c>
      <c r="AG2727" s="67" t="e">
        <f>M2727+#REF!-V2727</f>
        <v>#REF!</v>
      </c>
      <c r="AH2727" s="67" t="e">
        <f>N2727+S2727-#REF!</f>
        <v>#REF!</v>
      </c>
      <c r="AI2727" s="68" t="e">
        <f t="shared" ref="AI2727" si="8526">+AG2727+AH2727</f>
        <v>#REF!</v>
      </c>
      <c r="AJ2727" s="68" t="e">
        <f t="shared" ref="AJ2727" si="8527">+AF2727+AI2727</f>
        <v>#REF!</v>
      </c>
      <c r="AK2727" s="71">
        <v>0</v>
      </c>
      <c r="AL2727" s="71">
        <v>0</v>
      </c>
      <c r="AM2727" s="68">
        <f>AK2727+AL2727</f>
        <v>0</v>
      </c>
      <c r="AN2727" s="71">
        <v>0</v>
      </c>
      <c r="AO2727" s="71">
        <v>0</v>
      </c>
      <c r="AP2727" s="68">
        <f>+AN2727+AO2727</f>
        <v>0</v>
      </c>
      <c r="AQ2727" s="68">
        <f>+AM2727+AP2727</f>
        <v>0</v>
      </c>
      <c r="AR2727" s="71">
        <v>0</v>
      </c>
      <c r="AS2727" s="71">
        <v>0</v>
      </c>
      <c r="AT2727" s="68">
        <f>AR2727+AS2727</f>
        <v>0</v>
      </c>
      <c r="AU2727" s="71">
        <v>0</v>
      </c>
      <c r="AV2727" s="71">
        <v>0</v>
      </c>
      <c r="AW2727" s="68">
        <f>+AU2727+AV2727</f>
        <v>0</v>
      </c>
      <c r="AX2727" s="68">
        <f>+AT2727+AW2727</f>
        <v>0</v>
      </c>
      <c r="AY2727" s="71">
        <v>0</v>
      </c>
      <c r="AZ2727" s="71">
        <v>0</v>
      </c>
      <c r="BA2727" s="68">
        <f>AY2727+AZ2727</f>
        <v>0</v>
      </c>
      <c r="BB2727" s="71">
        <v>0</v>
      </c>
      <c r="BC2727" s="71">
        <v>0</v>
      </c>
      <c r="BD2727" s="68">
        <f>+BB2727+BC2727</f>
        <v>0</v>
      </c>
      <c r="BE2727" s="68">
        <f>+BA2727+BD2727</f>
        <v>0</v>
      </c>
      <c r="BF2727" s="67">
        <f t="shared" ref="BF2727:BG2727" si="8528">AD2727-AK2727-AR2727-AY2727</f>
        <v>0</v>
      </c>
      <c r="BG2727" s="67">
        <f t="shared" si="8528"/>
        <v>0</v>
      </c>
      <c r="BH2727" s="68">
        <f t="shared" ref="BH2727" si="8529">BF2727+BG2727</f>
        <v>0</v>
      </c>
      <c r="BI2727" s="67" t="e">
        <f t="shared" ref="BI2727:BJ2727" si="8530">AG2727-AN2727-AU2727-BB2727</f>
        <v>#REF!</v>
      </c>
      <c r="BJ2727" s="67" t="e">
        <f t="shared" si="8530"/>
        <v>#REF!</v>
      </c>
      <c r="BK2727" s="68" t="e">
        <f t="shared" ref="BK2727" si="8531">+BI2727+BJ2727</f>
        <v>#REF!</v>
      </c>
      <c r="BL2727" s="68" t="e">
        <f t="shared" si="8306"/>
        <v>#REF!</v>
      </c>
      <c r="BM2727" s="305">
        <v>0</v>
      </c>
      <c r="BN2727" s="305">
        <v>0</v>
      </c>
      <c r="BO2727" s="306"/>
      <c r="BP2727" s="306"/>
      <c r="BQ2727" s="305">
        <v>0</v>
      </c>
      <c r="BR2727" s="305">
        <v>0</v>
      </c>
      <c r="BS2727" s="74" t="s">
        <v>37</v>
      </c>
      <c r="BT2727" s="77"/>
    </row>
    <row r="2728" spans="1:72" s="79" customFormat="1" ht="40.5" hidden="1">
      <c r="A2728" s="77"/>
      <c r="B2728" s="59">
        <v>2014</v>
      </c>
      <c r="C2728" s="60">
        <v>8317</v>
      </c>
      <c r="D2728" s="59">
        <v>11</v>
      </c>
      <c r="E2728" s="59">
        <v>2000</v>
      </c>
      <c r="F2728" s="59">
        <v>2400</v>
      </c>
      <c r="G2728" s="59">
        <v>255</v>
      </c>
      <c r="H2728" s="59"/>
      <c r="I2728" s="61" t="s">
        <v>212</v>
      </c>
      <c r="J2728" s="62">
        <f>J2729</f>
        <v>0</v>
      </c>
      <c r="K2728" s="62">
        <f t="shared" si="8517"/>
        <v>0</v>
      </c>
      <c r="L2728" s="62">
        <f t="shared" si="8517"/>
        <v>0</v>
      </c>
      <c r="M2728" s="62">
        <f t="shared" si="8517"/>
        <v>0</v>
      </c>
      <c r="N2728" s="62">
        <f t="shared" si="8517"/>
        <v>0</v>
      </c>
      <c r="O2728" s="62">
        <f t="shared" si="8517"/>
        <v>0</v>
      </c>
      <c r="P2728" s="62">
        <f t="shared" si="8517"/>
        <v>0</v>
      </c>
      <c r="Q2728" s="62">
        <f>Q2729</f>
        <v>0</v>
      </c>
      <c r="R2728" s="62">
        <f t="shared" si="8518"/>
        <v>0</v>
      </c>
      <c r="S2728" s="62">
        <f t="shared" si="8518"/>
        <v>0</v>
      </c>
      <c r="T2728" s="62">
        <f>T2729</f>
        <v>0</v>
      </c>
      <c r="U2728" s="62">
        <f t="shared" si="8518"/>
        <v>0</v>
      </c>
      <c r="V2728" s="62">
        <f t="shared" si="8518"/>
        <v>0</v>
      </c>
      <c r="W2728" s="62">
        <v>0</v>
      </c>
      <c r="X2728" s="62">
        <v>0</v>
      </c>
      <c r="Y2728" s="62">
        <v>0</v>
      </c>
      <c r="Z2728" s="62">
        <v>0</v>
      </c>
      <c r="AA2728" s="62">
        <v>0</v>
      </c>
      <c r="AB2728" s="62">
        <v>0</v>
      </c>
      <c r="AC2728" s="62">
        <f t="shared" si="8519"/>
        <v>0</v>
      </c>
      <c r="AD2728" s="62">
        <f>AD2729</f>
        <v>0</v>
      </c>
      <c r="AE2728" s="62">
        <f t="shared" si="8520"/>
        <v>0</v>
      </c>
      <c r="AF2728" s="62">
        <f t="shared" si="8520"/>
        <v>0</v>
      </c>
      <c r="AG2728" s="62" t="e">
        <f t="shared" si="8520"/>
        <v>#REF!</v>
      </c>
      <c r="AH2728" s="62" t="e">
        <f t="shared" si="8520"/>
        <v>#REF!</v>
      </c>
      <c r="AI2728" s="62" t="e">
        <f t="shared" si="8520"/>
        <v>#REF!</v>
      </c>
      <c r="AJ2728" s="62" t="e">
        <f t="shared" si="8520"/>
        <v>#REF!</v>
      </c>
      <c r="AK2728" s="62">
        <f>AK2729</f>
        <v>0</v>
      </c>
      <c r="AL2728" s="62">
        <f t="shared" si="8521"/>
        <v>0</v>
      </c>
      <c r="AM2728" s="62">
        <f t="shared" si="8521"/>
        <v>0</v>
      </c>
      <c r="AN2728" s="62">
        <f t="shared" si="8521"/>
        <v>0</v>
      </c>
      <c r="AO2728" s="62">
        <f t="shared" si="8521"/>
        <v>0</v>
      </c>
      <c r="AP2728" s="62">
        <f t="shared" si="8521"/>
        <v>0</v>
      </c>
      <c r="AQ2728" s="62">
        <f t="shared" si="8521"/>
        <v>0</v>
      </c>
      <c r="AR2728" s="62">
        <f>AR2729</f>
        <v>0</v>
      </c>
      <c r="AS2728" s="62">
        <f t="shared" si="8521"/>
        <v>0</v>
      </c>
      <c r="AT2728" s="62">
        <f t="shared" si="8521"/>
        <v>0</v>
      </c>
      <c r="AU2728" s="62">
        <f t="shared" si="8521"/>
        <v>0</v>
      </c>
      <c r="AV2728" s="62">
        <f t="shared" si="8521"/>
        <v>0</v>
      </c>
      <c r="AW2728" s="62">
        <f t="shared" si="8521"/>
        <v>0</v>
      </c>
      <c r="AX2728" s="62">
        <f t="shared" si="8521"/>
        <v>0</v>
      </c>
      <c r="AY2728" s="62">
        <f>AY2729</f>
        <v>0</v>
      </c>
      <c r="AZ2728" s="62">
        <f t="shared" si="8522"/>
        <v>0</v>
      </c>
      <c r="BA2728" s="62">
        <f t="shared" si="8522"/>
        <v>0</v>
      </c>
      <c r="BB2728" s="62">
        <f t="shared" si="8522"/>
        <v>0</v>
      </c>
      <c r="BC2728" s="62">
        <f t="shared" si="8522"/>
        <v>0</v>
      </c>
      <c r="BD2728" s="62">
        <f t="shared" si="8522"/>
        <v>0</v>
      </c>
      <c r="BE2728" s="62">
        <f t="shared" si="8522"/>
        <v>0</v>
      </c>
      <c r="BF2728" s="62">
        <f>BF2729</f>
        <v>0</v>
      </c>
      <c r="BG2728" s="62">
        <f t="shared" si="8523"/>
        <v>0</v>
      </c>
      <c r="BH2728" s="62">
        <f t="shared" si="8523"/>
        <v>0</v>
      </c>
      <c r="BI2728" s="62" t="e">
        <f t="shared" si="8523"/>
        <v>#REF!</v>
      </c>
      <c r="BJ2728" s="62" t="e">
        <f t="shared" si="8523"/>
        <v>#REF!</v>
      </c>
      <c r="BK2728" s="62" t="e">
        <f t="shared" si="8523"/>
        <v>#REF!</v>
      </c>
      <c r="BL2728" s="62" t="e">
        <f t="shared" si="8306"/>
        <v>#REF!</v>
      </c>
      <c r="BM2728" s="304"/>
      <c r="BN2728" s="304"/>
      <c r="BO2728" s="304"/>
      <c r="BP2728" s="304"/>
      <c r="BQ2728" s="304"/>
      <c r="BR2728" s="304"/>
      <c r="BS2728" s="64"/>
      <c r="BT2728" s="77"/>
    </row>
    <row r="2729" spans="1:72" s="46" customFormat="1" hidden="1">
      <c r="A2729" s="77"/>
      <c r="B2729" s="104">
        <v>2014</v>
      </c>
      <c r="C2729" s="105">
        <v>8317</v>
      </c>
      <c r="D2729" s="104">
        <v>11</v>
      </c>
      <c r="E2729" s="104">
        <v>2000</v>
      </c>
      <c r="F2729" s="104">
        <v>2400</v>
      </c>
      <c r="G2729" s="104">
        <v>255</v>
      </c>
      <c r="H2729" s="104">
        <v>1</v>
      </c>
      <c r="I2729" s="66" t="s">
        <v>212</v>
      </c>
      <c r="J2729" s="67">
        <v>0</v>
      </c>
      <c r="K2729" s="67">
        <v>0</v>
      </c>
      <c r="L2729" s="68">
        <f>J2729+K2729</f>
        <v>0</v>
      </c>
      <c r="M2729" s="67">
        <v>0</v>
      </c>
      <c r="N2729" s="67">
        <v>0</v>
      </c>
      <c r="O2729" s="68">
        <f>+M2729+N2729</f>
        <v>0</v>
      </c>
      <c r="P2729" s="68">
        <f>+L2729+O2729</f>
        <v>0</v>
      </c>
      <c r="Q2729" s="71">
        <v>0</v>
      </c>
      <c r="R2729" s="71">
        <v>0</v>
      </c>
      <c r="S2729" s="71">
        <v>0</v>
      </c>
      <c r="T2729" s="71">
        <v>0</v>
      </c>
      <c r="U2729" s="71">
        <v>0</v>
      </c>
      <c r="V2729" s="71">
        <v>0</v>
      </c>
      <c r="W2729" s="67">
        <v>0</v>
      </c>
      <c r="X2729" s="67">
        <v>0</v>
      </c>
      <c r="Y2729" s="68">
        <v>0</v>
      </c>
      <c r="Z2729" s="67">
        <v>0</v>
      </c>
      <c r="AA2729" s="67">
        <v>0</v>
      </c>
      <c r="AB2729" s="68">
        <v>0</v>
      </c>
      <c r="AC2729" s="68">
        <f t="shared" ref="AC2729" si="8532">+Y2729+AB2729</f>
        <v>0</v>
      </c>
      <c r="AD2729" s="67">
        <f>J2729+Q2729-T2729</f>
        <v>0</v>
      </c>
      <c r="AE2729" s="67">
        <f>K2729+R2729-U2729</f>
        <v>0</v>
      </c>
      <c r="AF2729" s="68">
        <f t="shared" ref="AF2729" si="8533">AD2729+AE2729</f>
        <v>0</v>
      </c>
      <c r="AG2729" s="67" t="e">
        <f>M2729+#REF!-V2729</f>
        <v>#REF!</v>
      </c>
      <c r="AH2729" s="67" t="e">
        <f>N2729+S2729-#REF!</f>
        <v>#REF!</v>
      </c>
      <c r="AI2729" s="68" t="e">
        <f t="shared" ref="AI2729" si="8534">+AG2729+AH2729</f>
        <v>#REF!</v>
      </c>
      <c r="AJ2729" s="68" t="e">
        <f t="shared" ref="AJ2729" si="8535">+AF2729+AI2729</f>
        <v>#REF!</v>
      </c>
      <c r="AK2729" s="71">
        <v>0</v>
      </c>
      <c r="AL2729" s="71">
        <v>0</v>
      </c>
      <c r="AM2729" s="68">
        <f>AK2729+AL2729</f>
        <v>0</v>
      </c>
      <c r="AN2729" s="71">
        <v>0</v>
      </c>
      <c r="AO2729" s="71">
        <v>0</v>
      </c>
      <c r="AP2729" s="68">
        <f>+AN2729+AO2729</f>
        <v>0</v>
      </c>
      <c r="AQ2729" s="68">
        <f>+AM2729+AP2729</f>
        <v>0</v>
      </c>
      <c r="AR2729" s="71">
        <v>0</v>
      </c>
      <c r="AS2729" s="71">
        <v>0</v>
      </c>
      <c r="AT2729" s="68">
        <f>AR2729+AS2729</f>
        <v>0</v>
      </c>
      <c r="AU2729" s="71">
        <v>0</v>
      </c>
      <c r="AV2729" s="71">
        <v>0</v>
      </c>
      <c r="AW2729" s="68">
        <f>+AU2729+AV2729</f>
        <v>0</v>
      </c>
      <c r="AX2729" s="68">
        <f>+AT2729+AW2729</f>
        <v>0</v>
      </c>
      <c r="AY2729" s="71">
        <v>0</v>
      </c>
      <c r="AZ2729" s="71">
        <v>0</v>
      </c>
      <c r="BA2729" s="68">
        <f>AY2729+AZ2729</f>
        <v>0</v>
      </c>
      <c r="BB2729" s="71">
        <v>0</v>
      </c>
      <c r="BC2729" s="71">
        <v>0</v>
      </c>
      <c r="BD2729" s="68">
        <f>+BB2729+BC2729</f>
        <v>0</v>
      </c>
      <c r="BE2729" s="68">
        <f>+BA2729+BD2729</f>
        <v>0</v>
      </c>
      <c r="BF2729" s="67">
        <f t="shared" ref="BF2729:BG2729" si="8536">AD2729-AK2729-AR2729-AY2729</f>
        <v>0</v>
      </c>
      <c r="BG2729" s="67">
        <f t="shared" si="8536"/>
        <v>0</v>
      </c>
      <c r="BH2729" s="68">
        <f t="shared" ref="BH2729" si="8537">BF2729+BG2729</f>
        <v>0</v>
      </c>
      <c r="BI2729" s="67" t="e">
        <f t="shared" ref="BI2729:BJ2729" si="8538">AG2729-AN2729-AU2729-BB2729</f>
        <v>#REF!</v>
      </c>
      <c r="BJ2729" s="67" t="e">
        <f t="shared" si="8538"/>
        <v>#REF!</v>
      </c>
      <c r="BK2729" s="68" t="e">
        <f t="shared" ref="BK2729" si="8539">+BI2729+BJ2729</f>
        <v>#REF!</v>
      </c>
      <c r="BL2729" s="68" t="e">
        <f t="shared" si="8306"/>
        <v>#REF!</v>
      </c>
      <c r="BM2729" s="305">
        <v>0</v>
      </c>
      <c r="BN2729" s="305">
        <v>0</v>
      </c>
      <c r="BO2729" s="306"/>
      <c r="BP2729" s="306"/>
      <c r="BQ2729" s="305">
        <v>0</v>
      </c>
      <c r="BR2729" s="305">
        <v>0</v>
      </c>
      <c r="BS2729" s="74" t="s">
        <v>37</v>
      </c>
      <c r="BT2729" s="77"/>
    </row>
    <row r="2730" spans="1:72" s="78" customFormat="1" hidden="1">
      <c r="A2730" s="77"/>
      <c r="B2730" s="53">
        <v>2014</v>
      </c>
      <c r="C2730" s="54">
        <v>8317</v>
      </c>
      <c r="D2730" s="53">
        <v>11</v>
      </c>
      <c r="E2730" s="53">
        <v>2000</v>
      </c>
      <c r="F2730" s="53">
        <v>2600</v>
      </c>
      <c r="G2730" s="53"/>
      <c r="H2730" s="53"/>
      <c r="I2730" s="55" t="s">
        <v>1367</v>
      </c>
      <c r="J2730" s="56">
        <f>J2731</f>
        <v>0</v>
      </c>
      <c r="K2730" s="56">
        <f t="shared" ref="K2730:P2731" si="8540">K2731</f>
        <v>0</v>
      </c>
      <c r="L2730" s="56">
        <f t="shared" si="8540"/>
        <v>0</v>
      </c>
      <c r="M2730" s="56">
        <f t="shared" si="8540"/>
        <v>0</v>
      </c>
      <c r="N2730" s="56">
        <f t="shared" si="8540"/>
        <v>0</v>
      </c>
      <c r="O2730" s="56">
        <f t="shared" si="8540"/>
        <v>0</v>
      </c>
      <c r="P2730" s="56">
        <f t="shared" si="8540"/>
        <v>0</v>
      </c>
      <c r="Q2730" s="56">
        <f>Q2731</f>
        <v>0</v>
      </c>
      <c r="R2730" s="56">
        <f t="shared" ref="R2730:V2731" si="8541">R2731</f>
        <v>0</v>
      </c>
      <c r="S2730" s="56">
        <f t="shared" si="8541"/>
        <v>0</v>
      </c>
      <c r="T2730" s="56">
        <f>T2731</f>
        <v>0</v>
      </c>
      <c r="U2730" s="56">
        <f t="shared" si="8541"/>
        <v>0</v>
      </c>
      <c r="V2730" s="56">
        <f t="shared" si="8541"/>
        <v>0</v>
      </c>
      <c r="W2730" s="56">
        <v>0</v>
      </c>
      <c r="X2730" s="56">
        <v>0</v>
      </c>
      <c r="Y2730" s="56">
        <v>0</v>
      </c>
      <c r="Z2730" s="56">
        <v>0</v>
      </c>
      <c r="AA2730" s="56">
        <v>0</v>
      </c>
      <c r="AB2730" s="56">
        <v>0</v>
      </c>
      <c r="AC2730" s="56">
        <f t="shared" ref="AC2730:AC2731" si="8542">AC2731</f>
        <v>0</v>
      </c>
      <c r="AD2730" s="56">
        <f>AD2731</f>
        <v>0</v>
      </c>
      <c r="AE2730" s="56">
        <f t="shared" ref="AE2730:AJ2731" si="8543">AE2731</f>
        <v>0</v>
      </c>
      <c r="AF2730" s="56">
        <f t="shared" si="8543"/>
        <v>0</v>
      </c>
      <c r="AG2730" s="56" t="e">
        <f t="shared" si="8543"/>
        <v>#REF!</v>
      </c>
      <c r="AH2730" s="56" t="e">
        <f t="shared" si="8543"/>
        <v>#REF!</v>
      </c>
      <c r="AI2730" s="56" t="e">
        <f t="shared" si="8543"/>
        <v>#REF!</v>
      </c>
      <c r="AJ2730" s="56" t="e">
        <f t="shared" si="8543"/>
        <v>#REF!</v>
      </c>
      <c r="AK2730" s="56">
        <f>AK2731</f>
        <v>0</v>
      </c>
      <c r="AL2730" s="56">
        <f t="shared" ref="AL2730:BA2731" si="8544">AL2731</f>
        <v>0</v>
      </c>
      <c r="AM2730" s="56">
        <f t="shared" si="8544"/>
        <v>0</v>
      </c>
      <c r="AN2730" s="56">
        <f t="shared" si="8544"/>
        <v>0</v>
      </c>
      <c r="AO2730" s="56">
        <f t="shared" si="8544"/>
        <v>0</v>
      </c>
      <c r="AP2730" s="56">
        <f t="shared" si="8544"/>
        <v>0</v>
      </c>
      <c r="AQ2730" s="56">
        <f t="shared" si="8544"/>
        <v>0</v>
      </c>
      <c r="AR2730" s="56">
        <f>AR2731</f>
        <v>0</v>
      </c>
      <c r="AS2730" s="56">
        <f t="shared" si="8544"/>
        <v>0</v>
      </c>
      <c r="AT2730" s="56">
        <f t="shared" si="8544"/>
        <v>0</v>
      </c>
      <c r="AU2730" s="56">
        <f t="shared" si="8544"/>
        <v>0</v>
      </c>
      <c r="AV2730" s="56">
        <f t="shared" si="8544"/>
        <v>0</v>
      </c>
      <c r="AW2730" s="56">
        <f t="shared" si="8544"/>
        <v>0</v>
      </c>
      <c r="AX2730" s="56">
        <f t="shared" si="8544"/>
        <v>0</v>
      </c>
      <c r="AY2730" s="56">
        <f>AY2731</f>
        <v>0</v>
      </c>
      <c r="AZ2730" s="56">
        <f t="shared" si="8544"/>
        <v>0</v>
      </c>
      <c r="BA2730" s="56">
        <f t="shared" si="8544"/>
        <v>0</v>
      </c>
      <c r="BB2730" s="56">
        <f t="shared" ref="AZ2730:BE2731" si="8545">BB2731</f>
        <v>0</v>
      </c>
      <c r="BC2730" s="56">
        <f t="shared" si="8545"/>
        <v>0</v>
      </c>
      <c r="BD2730" s="56">
        <f t="shared" si="8545"/>
        <v>0</v>
      </c>
      <c r="BE2730" s="56">
        <f t="shared" si="8545"/>
        <v>0</v>
      </c>
      <c r="BF2730" s="56">
        <f>BF2731</f>
        <v>0</v>
      </c>
      <c r="BG2730" s="56">
        <f t="shared" ref="BG2730:BK2731" si="8546">BG2731</f>
        <v>0</v>
      </c>
      <c r="BH2730" s="56">
        <f t="shared" si="8546"/>
        <v>0</v>
      </c>
      <c r="BI2730" s="56" t="e">
        <f t="shared" si="8546"/>
        <v>#REF!</v>
      </c>
      <c r="BJ2730" s="56" t="e">
        <f t="shared" si="8546"/>
        <v>#REF!</v>
      </c>
      <c r="BK2730" s="56" t="e">
        <f t="shared" si="8546"/>
        <v>#REF!</v>
      </c>
      <c r="BL2730" s="56" t="e">
        <f t="shared" si="8306"/>
        <v>#REF!</v>
      </c>
      <c r="BM2730" s="303"/>
      <c r="BN2730" s="303"/>
      <c r="BO2730" s="303"/>
      <c r="BP2730" s="303"/>
      <c r="BQ2730" s="303"/>
      <c r="BR2730" s="303"/>
      <c r="BS2730" s="58"/>
      <c r="BT2730" s="77"/>
    </row>
    <row r="2731" spans="1:72" s="112" customFormat="1" ht="36.75" hidden="1" customHeight="1">
      <c r="A2731" s="100"/>
      <c r="B2731" s="59">
        <v>2014</v>
      </c>
      <c r="C2731" s="60">
        <v>8317</v>
      </c>
      <c r="D2731" s="59">
        <v>11</v>
      </c>
      <c r="E2731" s="59">
        <v>2000</v>
      </c>
      <c r="F2731" s="59">
        <v>2600</v>
      </c>
      <c r="G2731" s="59">
        <v>261</v>
      </c>
      <c r="H2731" s="59"/>
      <c r="I2731" s="61" t="s">
        <v>57</v>
      </c>
      <c r="J2731" s="62">
        <f>J2732</f>
        <v>0</v>
      </c>
      <c r="K2731" s="62">
        <f t="shared" si="8540"/>
        <v>0</v>
      </c>
      <c r="L2731" s="62">
        <f t="shared" si="8540"/>
        <v>0</v>
      </c>
      <c r="M2731" s="62">
        <f t="shared" si="8540"/>
        <v>0</v>
      </c>
      <c r="N2731" s="62">
        <f t="shared" si="8540"/>
        <v>0</v>
      </c>
      <c r="O2731" s="62">
        <f t="shared" si="8540"/>
        <v>0</v>
      </c>
      <c r="P2731" s="62">
        <f t="shared" si="8540"/>
        <v>0</v>
      </c>
      <c r="Q2731" s="62">
        <f>Q2732</f>
        <v>0</v>
      </c>
      <c r="R2731" s="62">
        <f t="shared" si="8541"/>
        <v>0</v>
      </c>
      <c r="S2731" s="62">
        <f t="shared" si="8541"/>
        <v>0</v>
      </c>
      <c r="T2731" s="62">
        <f>T2732</f>
        <v>0</v>
      </c>
      <c r="U2731" s="62">
        <f t="shared" si="8541"/>
        <v>0</v>
      </c>
      <c r="V2731" s="62">
        <f t="shared" si="8541"/>
        <v>0</v>
      </c>
      <c r="W2731" s="62">
        <v>0</v>
      </c>
      <c r="X2731" s="62">
        <v>0</v>
      </c>
      <c r="Y2731" s="62">
        <v>0</v>
      </c>
      <c r="Z2731" s="62">
        <v>0</v>
      </c>
      <c r="AA2731" s="62">
        <v>0</v>
      </c>
      <c r="AB2731" s="62">
        <v>0</v>
      </c>
      <c r="AC2731" s="62">
        <f t="shared" si="8542"/>
        <v>0</v>
      </c>
      <c r="AD2731" s="62">
        <f>AD2732</f>
        <v>0</v>
      </c>
      <c r="AE2731" s="62">
        <f t="shared" si="8543"/>
        <v>0</v>
      </c>
      <c r="AF2731" s="62">
        <f t="shared" si="8543"/>
        <v>0</v>
      </c>
      <c r="AG2731" s="62" t="e">
        <f t="shared" si="8543"/>
        <v>#REF!</v>
      </c>
      <c r="AH2731" s="62" t="e">
        <f t="shared" si="8543"/>
        <v>#REF!</v>
      </c>
      <c r="AI2731" s="62" t="e">
        <f t="shared" si="8543"/>
        <v>#REF!</v>
      </c>
      <c r="AJ2731" s="62" t="e">
        <f t="shared" si="8543"/>
        <v>#REF!</v>
      </c>
      <c r="AK2731" s="62">
        <f>AK2732</f>
        <v>0</v>
      </c>
      <c r="AL2731" s="62">
        <f t="shared" si="8544"/>
        <v>0</v>
      </c>
      <c r="AM2731" s="62">
        <f t="shared" si="8544"/>
        <v>0</v>
      </c>
      <c r="AN2731" s="62">
        <f t="shared" si="8544"/>
        <v>0</v>
      </c>
      <c r="AO2731" s="62">
        <f t="shared" si="8544"/>
        <v>0</v>
      </c>
      <c r="AP2731" s="62">
        <f t="shared" si="8544"/>
        <v>0</v>
      </c>
      <c r="AQ2731" s="62">
        <f t="shared" si="8544"/>
        <v>0</v>
      </c>
      <c r="AR2731" s="62">
        <f>AR2732</f>
        <v>0</v>
      </c>
      <c r="AS2731" s="62">
        <f t="shared" si="8544"/>
        <v>0</v>
      </c>
      <c r="AT2731" s="62">
        <f t="shared" si="8544"/>
        <v>0</v>
      </c>
      <c r="AU2731" s="62">
        <f t="shared" si="8544"/>
        <v>0</v>
      </c>
      <c r="AV2731" s="62">
        <f t="shared" si="8544"/>
        <v>0</v>
      </c>
      <c r="AW2731" s="62">
        <f t="shared" si="8544"/>
        <v>0</v>
      </c>
      <c r="AX2731" s="62">
        <f t="shared" si="8544"/>
        <v>0</v>
      </c>
      <c r="AY2731" s="62">
        <f>AY2732</f>
        <v>0</v>
      </c>
      <c r="AZ2731" s="62">
        <f t="shared" si="8545"/>
        <v>0</v>
      </c>
      <c r="BA2731" s="62">
        <f t="shared" si="8545"/>
        <v>0</v>
      </c>
      <c r="BB2731" s="62">
        <f t="shared" si="8545"/>
        <v>0</v>
      </c>
      <c r="BC2731" s="62">
        <f t="shared" si="8545"/>
        <v>0</v>
      </c>
      <c r="BD2731" s="62">
        <f t="shared" si="8545"/>
        <v>0</v>
      </c>
      <c r="BE2731" s="62">
        <f t="shared" si="8545"/>
        <v>0</v>
      </c>
      <c r="BF2731" s="62">
        <f>BF2732</f>
        <v>0</v>
      </c>
      <c r="BG2731" s="62">
        <f t="shared" si="8546"/>
        <v>0</v>
      </c>
      <c r="BH2731" s="62">
        <f t="shared" si="8546"/>
        <v>0</v>
      </c>
      <c r="BI2731" s="62" t="e">
        <f t="shared" si="8546"/>
        <v>#REF!</v>
      </c>
      <c r="BJ2731" s="62" t="e">
        <f t="shared" si="8546"/>
        <v>#REF!</v>
      </c>
      <c r="BK2731" s="62" t="e">
        <f t="shared" si="8546"/>
        <v>#REF!</v>
      </c>
      <c r="BL2731" s="62" t="e">
        <f t="shared" si="8306"/>
        <v>#REF!</v>
      </c>
      <c r="BM2731" s="304"/>
      <c r="BN2731" s="304"/>
      <c r="BO2731" s="304"/>
      <c r="BP2731" s="304"/>
      <c r="BQ2731" s="304"/>
      <c r="BR2731" s="304"/>
      <c r="BS2731" s="58"/>
      <c r="BT2731" s="100"/>
    </row>
    <row r="2732" spans="1:72" s="100" customFormat="1" ht="60.75" hidden="1" customHeight="1">
      <c r="B2732" s="20">
        <v>2014</v>
      </c>
      <c r="C2732" s="65">
        <v>8317</v>
      </c>
      <c r="D2732" s="20">
        <v>11</v>
      </c>
      <c r="E2732" s="20">
        <v>2000</v>
      </c>
      <c r="F2732" s="20">
        <v>2600</v>
      </c>
      <c r="G2732" s="20">
        <v>261</v>
      </c>
      <c r="H2732" s="20">
        <v>1</v>
      </c>
      <c r="I2732" s="86" t="s">
        <v>215</v>
      </c>
      <c r="J2732" s="67">
        <v>0</v>
      </c>
      <c r="K2732" s="67">
        <v>0</v>
      </c>
      <c r="L2732" s="68">
        <f>J2732+K2732</f>
        <v>0</v>
      </c>
      <c r="M2732" s="67">
        <v>0</v>
      </c>
      <c r="N2732" s="67">
        <v>0</v>
      </c>
      <c r="O2732" s="68">
        <f>+M2732+N2732</f>
        <v>0</v>
      </c>
      <c r="P2732" s="68">
        <f>+L2732+O2732</f>
        <v>0</v>
      </c>
      <c r="Q2732" s="71">
        <v>0</v>
      </c>
      <c r="R2732" s="71">
        <v>0</v>
      </c>
      <c r="S2732" s="71">
        <v>0</v>
      </c>
      <c r="T2732" s="71">
        <v>0</v>
      </c>
      <c r="U2732" s="71">
        <v>0</v>
      </c>
      <c r="V2732" s="71">
        <v>0</v>
      </c>
      <c r="W2732" s="67">
        <v>0</v>
      </c>
      <c r="X2732" s="67">
        <v>0</v>
      </c>
      <c r="Y2732" s="68">
        <v>0</v>
      </c>
      <c r="Z2732" s="67">
        <v>0</v>
      </c>
      <c r="AA2732" s="67">
        <v>0</v>
      </c>
      <c r="AB2732" s="68">
        <v>0</v>
      </c>
      <c r="AC2732" s="68">
        <f t="shared" ref="AC2732" si="8547">+Y2732+AB2732</f>
        <v>0</v>
      </c>
      <c r="AD2732" s="67">
        <f>J2732+Q2732-T2732</f>
        <v>0</v>
      </c>
      <c r="AE2732" s="67">
        <f>K2732+R2732-U2732</f>
        <v>0</v>
      </c>
      <c r="AF2732" s="68">
        <f t="shared" ref="AF2732" si="8548">AD2732+AE2732</f>
        <v>0</v>
      </c>
      <c r="AG2732" s="67" t="e">
        <f>M2732+#REF!-V2732</f>
        <v>#REF!</v>
      </c>
      <c r="AH2732" s="67" t="e">
        <f>N2732+S2732-#REF!</f>
        <v>#REF!</v>
      </c>
      <c r="AI2732" s="68" t="e">
        <f t="shared" ref="AI2732" si="8549">+AG2732+AH2732</f>
        <v>#REF!</v>
      </c>
      <c r="AJ2732" s="68" t="e">
        <f t="shared" ref="AJ2732" si="8550">+AF2732+AI2732</f>
        <v>#REF!</v>
      </c>
      <c r="AK2732" s="71">
        <v>0</v>
      </c>
      <c r="AL2732" s="71">
        <v>0</v>
      </c>
      <c r="AM2732" s="68">
        <f>AK2732+AL2732</f>
        <v>0</v>
      </c>
      <c r="AN2732" s="71">
        <v>0</v>
      </c>
      <c r="AO2732" s="71">
        <v>0</v>
      </c>
      <c r="AP2732" s="68">
        <f>+AN2732+AO2732</f>
        <v>0</v>
      </c>
      <c r="AQ2732" s="68">
        <f>+AM2732+AP2732</f>
        <v>0</v>
      </c>
      <c r="AR2732" s="71">
        <v>0</v>
      </c>
      <c r="AS2732" s="71">
        <v>0</v>
      </c>
      <c r="AT2732" s="68">
        <f>AR2732+AS2732</f>
        <v>0</v>
      </c>
      <c r="AU2732" s="71">
        <v>0</v>
      </c>
      <c r="AV2732" s="71">
        <v>0</v>
      </c>
      <c r="AW2732" s="68">
        <f>+AU2732+AV2732</f>
        <v>0</v>
      </c>
      <c r="AX2732" s="68">
        <f>+AT2732+AW2732</f>
        <v>0</v>
      </c>
      <c r="AY2732" s="71">
        <v>0</v>
      </c>
      <c r="AZ2732" s="71">
        <v>0</v>
      </c>
      <c r="BA2732" s="68">
        <f>AY2732+AZ2732</f>
        <v>0</v>
      </c>
      <c r="BB2732" s="71">
        <v>0</v>
      </c>
      <c r="BC2732" s="71">
        <v>0</v>
      </c>
      <c r="BD2732" s="68">
        <f>+BB2732+BC2732</f>
        <v>0</v>
      </c>
      <c r="BE2732" s="68">
        <f>+BA2732+BD2732</f>
        <v>0</v>
      </c>
      <c r="BF2732" s="67">
        <f t="shared" ref="BF2732:BG2732" si="8551">AD2732-AK2732-AR2732-AY2732</f>
        <v>0</v>
      </c>
      <c r="BG2732" s="67">
        <f t="shared" si="8551"/>
        <v>0</v>
      </c>
      <c r="BH2732" s="68">
        <f t="shared" ref="BH2732" si="8552">BF2732+BG2732</f>
        <v>0</v>
      </c>
      <c r="BI2732" s="67" t="e">
        <f t="shared" ref="BI2732:BJ2732" si="8553">AG2732-AN2732-AU2732-BB2732</f>
        <v>#REF!</v>
      </c>
      <c r="BJ2732" s="67" t="e">
        <f t="shared" si="8553"/>
        <v>#REF!</v>
      </c>
      <c r="BK2732" s="68" t="e">
        <f t="shared" ref="BK2732" si="8554">+BI2732+BJ2732</f>
        <v>#REF!</v>
      </c>
      <c r="BL2732" s="68" t="e">
        <f t="shared" si="8306"/>
        <v>#REF!</v>
      </c>
      <c r="BM2732" s="305">
        <v>0</v>
      </c>
      <c r="BN2732" s="305">
        <v>0</v>
      </c>
      <c r="BO2732" s="306"/>
      <c r="BP2732" s="306"/>
      <c r="BQ2732" s="305">
        <v>0</v>
      </c>
      <c r="BR2732" s="305">
        <v>0</v>
      </c>
      <c r="BS2732" s="74" t="s">
        <v>37</v>
      </c>
    </row>
    <row r="2733" spans="1:72" s="78" customFormat="1" hidden="1">
      <c r="A2733" s="77"/>
      <c r="B2733" s="53">
        <v>2014</v>
      </c>
      <c r="C2733" s="54">
        <v>8317</v>
      </c>
      <c r="D2733" s="53">
        <v>11</v>
      </c>
      <c r="E2733" s="53">
        <v>2000</v>
      </c>
      <c r="F2733" s="53">
        <v>2900</v>
      </c>
      <c r="G2733" s="53"/>
      <c r="H2733" s="53"/>
      <c r="I2733" s="55" t="s">
        <v>64</v>
      </c>
      <c r="J2733" s="56">
        <f>J2734+J2736+J2738</f>
        <v>0</v>
      </c>
      <c r="K2733" s="56">
        <f t="shared" ref="K2733:P2733" si="8555">K2734+K2736+K2738</f>
        <v>0</v>
      </c>
      <c r="L2733" s="56">
        <f t="shared" si="8555"/>
        <v>0</v>
      </c>
      <c r="M2733" s="56">
        <f t="shared" si="8555"/>
        <v>0</v>
      </c>
      <c r="N2733" s="56">
        <f t="shared" si="8555"/>
        <v>0</v>
      </c>
      <c r="O2733" s="56">
        <f t="shared" si="8555"/>
        <v>0</v>
      </c>
      <c r="P2733" s="56">
        <f t="shared" si="8555"/>
        <v>0</v>
      </c>
      <c r="Q2733" s="56">
        <f>Q2734+Q2736+Q2738</f>
        <v>0</v>
      </c>
      <c r="R2733" s="56">
        <f t="shared" ref="R2733:S2733" si="8556">R2734+R2736+R2738</f>
        <v>0</v>
      </c>
      <c r="S2733" s="56">
        <f t="shared" si="8556"/>
        <v>0</v>
      </c>
      <c r="T2733" s="56">
        <f>T2734+T2736+T2738</f>
        <v>0</v>
      </c>
      <c r="U2733" s="56">
        <f t="shared" ref="U2733:V2733" si="8557">U2734+U2736+U2738</f>
        <v>0</v>
      </c>
      <c r="V2733" s="56">
        <f t="shared" si="8557"/>
        <v>0</v>
      </c>
      <c r="W2733" s="56">
        <v>0</v>
      </c>
      <c r="X2733" s="56">
        <v>0</v>
      </c>
      <c r="Y2733" s="56">
        <v>0</v>
      </c>
      <c r="Z2733" s="56">
        <v>0</v>
      </c>
      <c r="AA2733" s="56">
        <v>0</v>
      </c>
      <c r="AB2733" s="56">
        <v>0</v>
      </c>
      <c r="AC2733" s="56">
        <f t="shared" ref="AC2733" si="8558">AC2734+AC2736+AC2738</f>
        <v>0</v>
      </c>
      <c r="AD2733" s="56">
        <f>AD2734+AD2736+AD2738</f>
        <v>0</v>
      </c>
      <c r="AE2733" s="56">
        <f t="shared" ref="AE2733:AJ2733" si="8559">AE2734+AE2736+AE2738</f>
        <v>0</v>
      </c>
      <c r="AF2733" s="56">
        <f t="shared" si="8559"/>
        <v>0</v>
      </c>
      <c r="AG2733" s="56" t="e">
        <f t="shared" si="8559"/>
        <v>#REF!</v>
      </c>
      <c r="AH2733" s="56" t="e">
        <f t="shared" si="8559"/>
        <v>#REF!</v>
      </c>
      <c r="AI2733" s="56" t="e">
        <f t="shared" si="8559"/>
        <v>#REF!</v>
      </c>
      <c r="AJ2733" s="56" t="e">
        <f t="shared" si="8559"/>
        <v>#REF!</v>
      </c>
      <c r="AK2733" s="56">
        <f>AK2734+AK2736+AK2738</f>
        <v>0</v>
      </c>
      <c r="AL2733" s="56">
        <f t="shared" ref="AL2733:AQ2733" si="8560">AL2734+AL2736+AL2738</f>
        <v>0</v>
      </c>
      <c r="AM2733" s="56">
        <f t="shared" si="8560"/>
        <v>0</v>
      </c>
      <c r="AN2733" s="56">
        <f t="shared" si="8560"/>
        <v>0</v>
      </c>
      <c r="AO2733" s="56">
        <f t="shared" si="8560"/>
        <v>0</v>
      </c>
      <c r="AP2733" s="56">
        <f t="shared" si="8560"/>
        <v>0</v>
      </c>
      <c r="AQ2733" s="56">
        <f t="shared" si="8560"/>
        <v>0</v>
      </c>
      <c r="AR2733" s="56">
        <f>AR2734+AR2736+AR2738</f>
        <v>0</v>
      </c>
      <c r="AS2733" s="56">
        <f t="shared" ref="AS2733:AX2733" si="8561">AS2734+AS2736+AS2738</f>
        <v>0</v>
      </c>
      <c r="AT2733" s="56">
        <f t="shared" si="8561"/>
        <v>0</v>
      </c>
      <c r="AU2733" s="56">
        <f t="shared" si="8561"/>
        <v>0</v>
      </c>
      <c r="AV2733" s="56">
        <f t="shared" si="8561"/>
        <v>0</v>
      </c>
      <c r="AW2733" s="56">
        <f t="shared" si="8561"/>
        <v>0</v>
      </c>
      <c r="AX2733" s="56">
        <f t="shared" si="8561"/>
        <v>0</v>
      </c>
      <c r="AY2733" s="56">
        <f>AY2734+AY2736+AY2738</f>
        <v>0</v>
      </c>
      <c r="AZ2733" s="56">
        <f t="shared" ref="AZ2733:BE2733" si="8562">AZ2734+AZ2736+AZ2738</f>
        <v>0</v>
      </c>
      <c r="BA2733" s="56">
        <f t="shared" si="8562"/>
        <v>0</v>
      </c>
      <c r="BB2733" s="56">
        <f t="shared" si="8562"/>
        <v>0</v>
      </c>
      <c r="BC2733" s="56">
        <f t="shared" si="8562"/>
        <v>0</v>
      </c>
      <c r="BD2733" s="56">
        <f t="shared" si="8562"/>
        <v>0</v>
      </c>
      <c r="BE2733" s="56">
        <f t="shared" si="8562"/>
        <v>0</v>
      </c>
      <c r="BF2733" s="56">
        <f>BF2734+BF2736+BF2738</f>
        <v>0</v>
      </c>
      <c r="BG2733" s="56">
        <f t="shared" ref="BG2733:BK2733" si="8563">BG2734+BG2736+BG2738</f>
        <v>0</v>
      </c>
      <c r="BH2733" s="56">
        <f t="shared" si="8563"/>
        <v>0</v>
      </c>
      <c r="BI2733" s="56" t="e">
        <f t="shared" si="8563"/>
        <v>#REF!</v>
      </c>
      <c r="BJ2733" s="56" t="e">
        <f t="shared" si="8563"/>
        <v>#REF!</v>
      </c>
      <c r="BK2733" s="56" t="e">
        <f t="shared" si="8563"/>
        <v>#REF!</v>
      </c>
      <c r="BL2733" s="56" t="e">
        <f t="shared" si="8306"/>
        <v>#REF!</v>
      </c>
      <c r="BM2733" s="303"/>
      <c r="BN2733" s="303"/>
      <c r="BO2733" s="303"/>
      <c r="BP2733" s="303"/>
      <c r="BQ2733" s="303"/>
      <c r="BR2733" s="303"/>
      <c r="BS2733" s="58"/>
      <c r="BT2733" s="77"/>
    </row>
    <row r="2734" spans="1:72" s="79" customFormat="1" ht="36.75" hidden="1" customHeight="1">
      <c r="A2734" s="77"/>
      <c r="B2734" s="59">
        <v>2014</v>
      </c>
      <c r="C2734" s="60">
        <v>8317</v>
      </c>
      <c r="D2734" s="59">
        <v>11</v>
      </c>
      <c r="E2734" s="59">
        <v>2000</v>
      </c>
      <c r="F2734" s="59">
        <v>2900</v>
      </c>
      <c r="G2734" s="59">
        <v>291</v>
      </c>
      <c r="H2734" s="59"/>
      <c r="I2734" s="61" t="s">
        <v>219</v>
      </c>
      <c r="J2734" s="62">
        <f>J2735</f>
        <v>0</v>
      </c>
      <c r="K2734" s="62">
        <f t="shared" ref="K2734:P2734" si="8564">K2735</f>
        <v>0</v>
      </c>
      <c r="L2734" s="62">
        <f t="shared" si="8564"/>
        <v>0</v>
      </c>
      <c r="M2734" s="62">
        <f t="shared" si="8564"/>
        <v>0</v>
      </c>
      <c r="N2734" s="62">
        <f t="shared" si="8564"/>
        <v>0</v>
      </c>
      <c r="O2734" s="62">
        <f t="shared" si="8564"/>
        <v>0</v>
      </c>
      <c r="P2734" s="62">
        <f t="shared" si="8564"/>
        <v>0</v>
      </c>
      <c r="Q2734" s="62">
        <f>Q2735</f>
        <v>0</v>
      </c>
      <c r="R2734" s="62">
        <f t="shared" ref="R2734:V2734" si="8565">R2735</f>
        <v>0</v>
      </c>
      <c r="S2734" s="62">
        <f t="shared" si="8565"/>
        <v>0</v>
      </c>
      <c r="T2734" s="62">
        <f>T2735</f>
        <v>0</v>
      </c>
      <c r="U2734" s="62">
        <f t="shared" si="8565"/>
        <v>0</v>
      </c>
      <c r="V2734" s="62">
        <f t="shared" si="8565"/>
        <v>0</v>
      </c>
      <c r="W2734" s="62">
        <v>0</v>
      </c>
      <c r="X2734" s="62">
        <v>0</v>
      </c>
      <c r="Y2734" s="62">
        <v>0</v>
      </c>
      <c r="Z2734" s="62">
        <v>0</v>
      </c>
      <c r="AA2734" s="62">
        <v>0</v>
      </c>
      <c r="AB2734" s="62">
        <v>0</v>
      </c>
      <c r="AC2734" s="62">
        <f t="shared" ref="AC2734" si="8566">AC2735</f>
        <v>0</v>
      </c>
      <c r="AD2734" s="62">
        <f>AD2735</f>
        <v>0</v>
      </c>
      <c r="AE2734" s="62">
        <f t="shared" ref="AE2734:AJ2734" si="8567">AE2735</f>
        <v>0</v>
      </c>
      <c r="AF2734" s="62">
        <f t="shared" si="8567"/>
        <v>0</v>
      </c>
      <c r="AG2734" s="62" t="e">
        <f t="shared" si="8567"/>
        <v>#REF!</v>
      </c>
      <c r="AH2734" s="62" t="e">
        <f t="shared" si="8567"/>
        <v>#REF!</v>
      </c>
      <c r="AI2734" s="62" t="e">
        <f t="shared" si="8567"/>
        <v>#REF!</v>
      </c>
      <c r="AJ2734" s="62" t="e">
        <f t="shared" si="8567"/>
        <v>#REF!</v>
      </c>
      <c r="AK2734" s="62">
        <f>AK2735</f>
        <v>0</v>
      </c>
      <c r="AL2734" s="62">
        <f t="shared" ref="AL2734:BK2734" si="8568">AL2735</f>
        <v>0</v>
      </c>
      <c r="AM2734" s="62">
        <f t="shared" si="8568"/>
        <v>0</v>
      </c>
      <c r="AN2734" s="62">
        <f t="shared" si="8568"/>
        <v>0</v>
      </c>
      <c r="AO2734" s="62">
        <f t="shared" si="8568"/>
        <v>0</v>
      </c>
      <c r="AP2734" s="62">
        <f t="shared" si="8568"/>
        <v>0</v>
      </c>
      <c r="AQ2734" s="62">
        <f t="shared" si="8568"/>
        <v>0</v>
      </c>
      <c r="AR2734" s="62">
        <f>AR2735</f>
        <v>0</v>
      </c>
      <c r="AS2734" s="62">
        <f t="shared" si="8568"/>
        <v>0</v>
      </c>
      <c r="AT2734" s="62">
        <f t="shared" si="8568"/>
        <v>0</v>
      </c>
      <c r="AU2734" s="62">
        <f t="shared" si="8568"/>
        <v>0</v>
      </c>
      <c r="AV2734" s="62">
        <f t="shared" si="8568"/>
        <v>0</v>
      </c>
      <c r="AW2734" s="62">
        <f t="shared" si="8568"/>
        <v>0</v>
      </c>
      <c r="AX2734" s="62">
        <f t="shared" si="8568"/>
        <v>0</v>
      </c>
      <c r="AY2734" s="62">
        <f>AY2735</f>
        <v>0</v>
      </c>
      <c r="AZ2734" s="62">
        <f t="shared" si="8568"/>
        <v>0</v>
      </c>
      <c r="BA2734" s="62">
        <f t="shared" si="8568"/>
        <v>0</v>
      </c>
      <c r="BB2734" s="62">
        <f t="shared" si="8568"/>
        <v>0</v>
      </c>
      <c r="BC2734" s="62">
        <f t="shared" si="8568"/>
        <v>0</v>
      </c>
      <c r="BD2734" s="62">
        <f t="shared" si="8568"/>
        <v>0</v>
      </c>
      <c r="BE2734" s="62">
        <f t="shared" si="8568"/>
        <v>0</v>
      </c>
      <c r="BF2734" s="62">
        <f>BF2735</f>
        <v>0</v>
      </c>
      <c r="BG2734" s="62">
        <f t="shared" si="8568"/>
        <v>0</v>
      </c>
      <c r="BH2734" s="62">
        <f t="shared" si="8568"/>
        <v>0</v>
      </c>
      <c r="BI2734" s="62" t="e">
        <f t="shared" si="8568"/>
        <v>#REF!</v>
      </c>
      <c r="BJ2734" s="62" t="e">
        <f t="shared" si="8568"/>
        <v>#REF!</v>
      </c>
      <c r="BK2734" s="62" t="e">
        <f t="shared" si="8568"/>
        <v>#REF!</v>
      </c>
      <c r="BL2734" s="62" t="e">
        <f t="shared" si="8306"/>
        <v>#REF!</v>
      </c>
      <c r="BM2734" s="304"/>
      <c r="BN2734" s="304"/>
      <c r="BO2734" s="304"/>
      <c r="BP2734" s="304"/>
      <c r="BQ2734" s="304"/>
      <c r="BR2734" s="304"/>
      <c r="BS2734" s="64"/>
      <c r="BT2734" s="77"/>
    </row>
    <row r="2735" spans="1:72" s="46" customFormat="1" ht="36.75" hidden="1" customHeight="1">
      <c r="A2735" s="77"/>
      <c r="B2735" s="104">
        <v>2014</v>
      </c>
      <c r="C2735" s="105">
        <v>8317</v>
      </c>
      <c r="D2735" s="104">
        <v>11</v>
      </c>
      <c r="E2735" s="104">
        <v>2000</v>
      </c>
      <c r="F2735" s="104">
        <v>2900</v>
      </c>
      <c r="G2735" s="104">
        <v>291</v>
      </c>
      <c r="H2735" s="104">
        <v>1</v>
      </c>
      <c r="I2735" s="66" t="s">
        <v>219</v>
      </c>
      <c r="J2735" s="67">
        <v>0</v>
      </c>
      <c r="K2735" s="67">
        <v>0</v>
      </c>
      <c r="L2735" s="68">
        <f>J2735+K2735</f>
        <v>0</v>
      </c>
      <c r="M2735" s="67">
        <v>0</v>
      </c>
      <c r="N2735" s="67">
        <v>0</v>
      </c>
      <c r="O2735" s="68">
        <f>+M2735+N2735</f>
        <v>0</v>
      </c>
      <c r="P2735" s="68">
        <f>+L2735+O2735</f>
        <v>0</v>
      </c>
      <c r="Q2735" s="71">
        <v>0</v>
      </c>
      <c r="R2735" s="71">
        <v>0</v>
      </c>
      <c r="S2735" s="71">
        <v>0</v>
      </c>
      <c r="T2735" s="71">
        <v>0</v>
      </c>
      <c r="U2735" s="71">
        <v>0</v>
      </c>
      <c r="V2735" s="71">
        <v>0</v>
      </c>
      <c r="W2735" s="67">
        <v>0</v>
      </c>
      <c r="X2735" s="67">
        <v>0</v>
      </c>
      <c r="Y2735" s="68">
        <v>0</v>
      </c>
      <c r="Z2735" s="67">
        <v>0</v>
      </c>
      <c r="AA2735" s="67">
        <v>0</v>
      </c>
      <c r="AB2735" s="68">
        <v>0</v>
      </c>
      <c r="AC2735" s="68">
        <f t="shared" ref="AC2735" si="8569">+Y2735+AB2735</f>
        <v>0</v>
      </c>
      <c r="AD2735" s="67">
        <f>J2735+Q2735-T2735</f>
        <v>0</v>
      </c>
      <c r="AE2735" s="67">
        <f>K2735+R2735-U2735</f>
        <v>0</v>
      </c>
      <c r="AF2735" s="68">
        <f t="shared" ref="AF2735" si="8570">AD2735+AE2735</f>
        <v>0</v>
      </c>
      <c r="AG2735" s="67" t="e">
        <f>M2735+#REF!-V2735</f>
        <v>#REF!</v>
      </c>
      <c r="AH2735" s="67" t="e">
        <f>N2735+S2735-#REF!</f>
        <v>#REF!</v>
      </c>
      <c r="AI2735" s="68" t="e">
        <f t="shared" ref="AI2735" si="8571">+AG2735+AH2735</f>
        <v>#REF!</v>
      </c>
      <c r="AJ2735" s="68" t="e">
        <f t="shared" ref="AJ2735" si="8572">+AF2735+AI2735</f>
        <v>#REF!</v>
      </c>
      <c r="AK2735" s="71">
        <v>0</v>
      </c>
      <c r="AL2735" s="71">
        <v>0</v>
      </c>
      <c r="AM2735" s="68">
        <f>AK2735+AL2735</f>
        <v>0</v>
      </c>
      <c r="AN2735" s="71">
        <v>0</v>
      </c>
      <c r="AO2735" s="71">
        <v>0</v>
      </c>
      <c r="AP2735" s="68">
        <f>+AN2735+AO2735</f>
        <v>0</v>
      </c>
      <c r="AQ2735" s="68">
        <f>+AM2735+AP2735</f>
        <v>0</v>
      </c>
      <c r="AR2735" s="71">
        <v>0</v>
      </c>
      <c r="AS2735" s="71">
        <v>0</v>
      </c>
      <c r="AT2735" s="68">
        <f>AR2735+AS2735</f>
        <v>0</v>
      </c>
      <c r="AU2735" s="71">
        <v>0</v>
      </c>
      <c r="AV2735" s="71">
        <v>0</v>
      </c>
      <c r="AW2735" s="68">
        <f>+AU2735+AV2735</f>
        <v>0</v>
      </c>
      <c r="AX2735" s="68">
        <f>+AT2735+AW2735</f>
        <v>0</v>
      </c>
      <c r="AY2735" s="71">
        <v>0</v>
      </c>
      <c r="AZ2735" s="71">
        <v>0</v>
      </c>
      <c r="BA2735" s="68">
        <f>AY2735+AZ2735</f>
        <v>0</v>
      </c>
      <c r="BB2735" s="71">
        <v>0</v>
      </c>
      <c r="BC2735" s="71">
        <v>0</v>
      </c>
      <c r="BD2735" s="68">
        <f>+BB2735+BC2735</f>
        <v>0</v>
      </c>
      <c r="BE2735" s="68">
        <f>+BA2735+BD2735</f>
        <v>0</v>
      </c>
      <c r="BF2735" s="67">
        <f t="shared" ref="BF2735:BG2735" si="8573">AD2735-AK2735-AR2735-AY2735</f>
        <v>0</v>
      </c>
      <c r="BG2735" s="67">
        <f t="shared" si="8573"/>
        <v>0</v>
      </c>
      <c r="BH2735" s="68">
        <f t="shared" ref="BH2735" si="8574">BF2735+BG2735</f>
        <v>0</v>
      </c>
      <c r="BI2735" s="67" t="e">
        <f t="shared" ref="BI2735:BJ2735" si="8575">AG2735-AN2735-AU2735-BB2735</f>
        <v>#REF!</v>
      </c>
      <c r="BJ2735" s="67" t="e">
        <f t="shared" si="8575"/>
        <v>#REF!</v>
      </c>
      <c r="BK2735" s="68" t="e">
        <f t="shared" ref="BK2735" si="8576">+BI2735+BJ2735</f>
        <v>#REF!</v>
      </c>
      <c r="BL2735" s="68" t="e">
        <f t="shared" si="8306"/>
        <v>#REF!</v>
      </c>
      <c r="BM2735" s="305">
        <v>0</v>
      </c>
      <c r="BN2735" s="305">
        <v>0</v>
      </c>
      <c r="BO2735" s="306"/>
      <c r="BP2735" s="306"/>
      <c r="BQ2735" s="305">
        <v>0</v>
      </c>
      <c r="BR2735" s="305">
        <v>0</v>
      </c>
      <c r="BS2735" s="74" t="s">
        <v>37</v>
      </c>
      <c r="BT2735" s="77"/>
    </row>
    <row r="2736" spans="1:72" s="79" customFormat="1" ht="40.5" hidden="1">
      <c r="A2736" s="77"/>
      <c r="B2736" s="59">
        <v>2014</v>
      </c>
      <c r="C2736" s="60">
        <v>8317</v>
      </c>
      <c r="D2736" s="59">
        <v>11</v>
      </c>
      <c r="E2736" s="59">
        <v>2000</v>
      </c>
      <c r="F2736" s="59">
        <v>2900</v>
      </c>
      <c r="G2736" s="59">
        <v>294</v>
      </c>
      <c r="H2736" s="59"/>
      <c r="I2736" s="61" t="s">
        <v>465</v>
      </c>
      <c r="J2736" s="62">
        <f>J2737</f>
        <v>0</v>
      </c>
      <c r="K2736" s="62">
        <f t="shared" ref="K2736:P2736" si="8577">K2737</f>
        <v>0</v>
      </c>
      <c r="L2736" s="62">
        <f t="shared" si="8577"/>
        <v>0</v>
      </c>
      <c r="M2736" s="62">
        <f t="shared" si="8577"/>
        <v>0</v>
      </c>
      <c r="N2736" s="62">
        <f t="shared" si="8577"/>
        <v>0</v>
      </c>
      <c r="O2736" s="62">
        <f t="shared" si="8577"/>
        <v>0</v>
      </c>
      <c r="P2736" s="62">
        <f t="shared" si="8577"/>
        <v>0</v>
      </c>
      <c r="Q2736" s="62">
        <f>Q2737</f>
        <v>0</v>
      </c>
      <c r="R2736" s="62">
        <f t="shared" ref="R2736:V2736" si="8578">R2737</f>
        <v>0</v>
      </c>
      <c r="S2736" s="62">
        <f t="shared" si="8578"/>
        <v>0</v>
      </c>
      <c r="T2736" s="62">
        <f>T2737</f>
        <v>0</v>
      </c>
      <c r="U2736" s="62">
        <f t="shared" si="8578"/>
        <v>0</v>
      </c>
      <c r="V2736" s="62">
        <f t="shared" si="8578"/>
        <v>0</v>
      </c>
      <c r="W2736" s="62">
        <v>0</v>
      </c>
      <c r="X2736" s="62">
        <v>0</v>
      </c>
      <c r="Y2736" s="62">
        <v>0</v>
      </c>
      <c r="Z2736" s="62">
        <v>0</v>
      </c>
      <c r="AA2736" s="62">
        <v>0</v>
      </c>
      <c r="AB2736" s="62">
        <v>0</v>
      </c>
      <c r="AC2736" s="62">
        <f t="shared" ref="AC2736" si="8579">AC2737</f>
        <v>0</v>
      </c>
      <c r="AD2736" s="62">
        <f>AD2737</f>
        <v>0</v>
      </c>
      <c r="AE2736" s="62">
        <f t="shared" ref="AE2736:AJ2736" si="8580">AE2737</f>
        <v>0</v>
      </c>
      <c r="AF2736" s="62">
        <f t="shared" si="8580"/>
        <v>0</v>
      </c>
      <c r="AG2736" s="62" t="e">
        <f t="shared" si="8580"/>
        <v>#REF!</v>
      </c>
      <c r="AH2736" s="62" t="e">
        <f t="shared" si="8580"/>
        <v>#REF!</v>
      </c>
      <c r="AI2736" s="62" t="e">
        <f t="shared" si="8580"/>
        <v>#REF!</v>
      </c>
      <c r="AJ2736" s="62" t="e">
        <f t="shared" si="8580"/>
        <v>#REF!</v>
      </c>
      <c r="AK2736" s="62">
        <f>AK2737</f>
        <v>0</v>
      </c>
      <c r="AL2736" s="62">
        <f t="shared" ref="AL2736:BK2736" si="8581">AL2737</f>
        <v>0</v>
      </c>
      <c r="AM2736" s="62">
        <f t="shared" si="8581"/>
        <v>0</v>
      </c>
      <c r="AN2736" s="62">
        <f t="shared" si="8581"/>
        <v>0</v>
      </c>
      <c r="AO2736" s="62">
        <f t="shared" si="8581"/>
        <v>0</v>
      </c>
      <c r="AP2736" s="62">
        <f t="shared" si="8581"/>
        <v>0</v>
      </c>
      <c r="AQ2736" s="62">
        <f t="shared" si="8581"/>
        <v>0</v>
      </c>
      <c r="AR2736" s="62">
        <f>AR2737</f>
        <v>0</v>
      </c>
      <c r="AS2736" s="62">
        <f t="shared" si="8581"/>
        <v>0</v>
      </c>
      <c r="AT2736" s="62">
        <f t="shared" si="8581"/>
        <v>0</v>
      </c>
      <c r="AU2736" s="62">
        <f t="shared" si="8581"/>
        <v>0</v>
      </c>
      <c r="AV2736" s="62">
        <f t="shared" si="8581"/>
        <v>0</v>
      </c>
      <c r="AW2736" s="62">
        <f t="shared" si="8581"/>
        <v>0</v>
      </c>
      <c r="AX2736" s="62">
        <f t="shared" si="8581"/>
        <v>0</v>
      </c>
      <c r="AY2736" s="62">
        <f>AY2737</f>
        <v>0</v>
      </c>
      <c r="AZ2736" s="62">
        <f t="shared" si="8581"/>
        <v>0</v>
      </c>
      <c r="BA2736" s="62">
        <f t="shared" si="8581"/>
        <v>0</v>
      </c>
      <c r="BB2736" s="62">
        <f t="shared" si="8581"/>
        <v>0</v>
      </c>
      <c r="BC2736" s="62">
        <f t="shared" si="8581"/>
        <v>0</v>
      </c>
      <c r="BD2736" s="62">
        <f t="shared" si="8581"/>
        <v>0</v>
      </c>
      <c r="BE2736" s="62">
        <f t="shared" si="8581"/>
        <v>0</v>
      </c>
      <c r="BF2736" s="62">
        <f>BF2737</f>
        <v>0</v>
      </c>
      <c r="BG2736" s="62">
        <f t="shared" si="8581"/>
        <v>0</v>
      </c>
      <c r="BH2736" s="62">
        <f t="shared" si="8581"/>
        <v>0</v>
      </c>
      <c r="BI2736" s="62" t="e">
        <f t="shared" si="8581"/>
        <v>#REF!</v>
      </c>
      <c r="BJ2736" s="62" t="e">
        <f t="shared" si="8581"/>
        <v>#REF!</v>
      </c>
      <c r="BK2736" s="62" t="e">
        <f t="shared" si="8581"/>
        <v>#REF!</v>
      </c>
      <c r="BL2736" s="62" t="e">
        <f t="shared" si="8306"/>
        <v>#REF!</v>
      </c>
      <c r="BM2736" s="304"/>
      <c r="BN2736" s="304"/>
      <c r="BO2736" s="304"/>
      <c r="BP2736" s="304"/>
      <c r="BQ2736" s="304"/>
      <c r="BR2736" s="304"/>
      <c r="BS2736" s="64"/>
      <c r="BT2736" s="77"/>
    </row>
    <row r="2737" spans="1:72" s="46" customFormat="1" ht="40.5" hidden="1">
      <c r="A2737" s="77"/>
      <c r="B2737" s="104">
        <v>2014</v>
      </c>
      <c r="C2737" s="105">
        <v>8317</v>
      </c>
      <c r="D2737" s="104">
        <v>11</v>
      </c>
      <c r="E2737" s="104">
        <v>2000</v>
      </c>
      <c r="F2737" s="104">
        <v>2900</v>
      </c>
      <c r="G2737" s="104">
        <v>294</v>
      </c>
      <c r="H2737" s="104">
        <v>1</v>
      </c>
      <c r="I2737" s="66" t="s">
        <v>465</v>
      </c>
      <c r="J2737" s="67">
        <v>0</v>
      </c>
      <c r="K2737" s="67">
        <v>0</v>
      </c>
      <c r="L2737" s="68">
        <f>J2737+K2737</f>
        <v>0</v>
      </c>
      <c r="M2737" s="67">
        <v>0</v>
      </c>
      <c r="N2737" s="67">
        <v>0</v>
      </c>
      <c r="O2737" s="68">
        <f>+M2737+N2737</f>
        <v>0</v>
      </c>
      <c r="P2737" s="68">
        <f>+L2737+O2737</f>
        <v>0</v>
      </c>
      <c r="Q2737" s="71">
        <v>0</v>
      </c>
      <c r="R2737" s="71">
        <v>0</v>
      </c>
      <c r="S2737" s="71">
        <v>0</v>
      </c>
      <c r="T2737" s="71">
        <v>0</v>
      </c>
      <c r="U2737" s="71">
        <v>0</v>
      </c>
      <c r="V2737" s="71">
        <v>0</v>
      </c>
      <c r="W2737" s="67">
        <v>0</v>
      </c>
      <c r="X2737" s="67">
        <v>0</v>
      </c>
      <c r="Y2737" s="68">
        <v>0</v>
      </c>
      <c r="Z2737" s="67">
        <v>0</v>
      </c>
      <c r="AA2737" s="67">
        <v>0</v>
      </c>
      <c r="AB2737" s="68">
        <v>0</v>
      </c>
      <c r="AC2737" s="68">
        <f t="shared" ref="AC2737" si="8582">+Y2737+AB2737</f>
        <v>0</v>
      </c>
      <c r="AD2737" s="67">
        <f>J2737+Q2737-T2737</f>
        <v>0</v>
      </c>
      <c r="AE2737" s="67">
        <f>K2737+R2737-U2737</f>
        <v>0</v>
      </c>
      <c r="AF2737" s="68">
        <f t="shared" ref="AF2737" si="8583">AD2737+AE2737</f>
        <v>0</v>
      </c>
      <c r="AG2737" s="67" t="e">
        <f>M2737+#REF!-V2737</f>
        <v>#REF!</v>
      </c>
      <c r="AH2737" s="67" t="e">
        <f>N2737+S2737-#REF!</f>
        <v>#REF!</v>
      </c>
      <c r="AI2737" s="68" t="e">
        <f t="shared" ref="AI2737" si="8584">+AG2737+AH2737</f>
        <v>#REF!</v>
      </c>
      <c r="AJ2737" s="68" t="e">
        <f t="shared" ref="AJ2737" si="8585">+AF2737+AI2737</f>
        <v>#REF!</v>
      </c>
      <c r="AK2737" s="71">
        <v>0</v>
      </c>
      <c r="AL2737" s="71">
        <v>0</v>
      </c>
      <c r="AM2737" s="68">
        <f>AK2737+AL2737</f>
        <v>0</v>
      </c>
      <c r="AN2737" s="71">
        <v>0</v>
      </c>
      <c r="AO2737" s="71">
        <v>0</v>
      </c>
      <c r="AP2737" s="68">
        <f>+AN2737+AO2737</f>
        <v>0</v>
      </c>
      <c r="AQ2737" s="68">
        <f>+AM2737+AP2737</f>
        <v>0</v>
      </c>
      <c r="AR2737" s="71">
        <v>0</v>
      </c>
      <c r="AS2737" s="71">
        <v>0</v>
      </c>
      <c r="AT2737" s="68">
        <f>AR2737+AS2737</f>
        <v>0</v>
      </c>
      <c r="AU2737" s="71">
        <v>0</v>
      </c>
      <c r="AV2737" s="71">
        <v>0</v>
      </c>
      <c r="AW2737" s="68">
        <f>+AU2737+AV2737</f>
        <v>0</v>
      </c>
      <c r="AX2737" s="68">
        <f>+AT2737+AW2737</f>
        <v>0</v>
      </c>
      <c r="AY2737" s="71">
        <v>0</v>
      </c>
      <c r="AZ2737" s="71">
        <v>0</v>
      </c>
      <c r="BA2737" s="68">
        <f>AY2737+AZ2737</f>
        <v>0</v>
      </c>
      <c r="BB2737" s="71">
        <v>0</v>
      </c>
      <c r="BC2737" s="71">
        <v>0</v>
      </c>
      <c r="BD2737" s="68">
        <f>+BB2737+BC2737</f>
        <v>0</v>
      </c>
      <c r="BE2737" s="68">
        <f>+BA2737+BD2737</f>
        <v>0</v>
      </c>
      <c r="BF2737" s="67">
        <f t="shared" ref="BF2737:BG2737" si="8586">AD2737-AK2737-AR2737-AY2737</f>
        <v>0</v>
      </c>
      <c r="BG2737" s="67">
        <f t="shared" si="8586"/>
        <v>0</v>
      </c>
      <c r="BH2737" s="68">
        <f t="shared" ref="BH2737" si="8587">BF2737+BG2737</f>
        <v>0</v>
      </c>
      <c r="BI2737" s="67" t="e">
        <f t="shared" ref="BI2737:BJ2737" si="8588">AG2737-AN2737-AU2737-BB2737</f>
        <v>#REF!</v>
      </c>
      <c r="BJ2737" s="67" t="e">
        <f t="shared" si="8588"/>
        <v>#REF!</v>
      </c>
      <c r="BK2737" s="68" t="e">
        <f t="shared" ref="BK2737" si="8589">+BI2737+BJ2737</f>
        <v>#REF!</v>
      </c>
      <c r="BL2737" s="68" t="e">
        <f t="shared" si="8306"/>
        <v>#REF!</v>
      </c>
      <c r="BM2737" s="305">
        <v>0</v>
      </c>
      <c r="BN2737" s="305">
        <v>0</v>
      </c>
      <c r="BO2737" s="306"/>
      <c r="BP2737" s="306"/>
      <c r="BQ2737" s="305">
        <v>0</v>
      </c>
      <c r="BR2737" s="305">
        <v>0</v>
      </c>
      <c r="BS2737" s="74" t="s">
        <v>37</v>
      </c>
      <c r="BT2737" s="77"/>
    </row>
    <row r="2738" spans="1:72" s="79" customFormat="1" ht="40.5" hidden="1">
      <c r="A2738" s="77"/>
      <c r="B2738" s="59">
        <v>2014</v>
      </c>
      <c r="C2738" s="60">
        <v>8317</v>
      </c>
      <c r="D2738" s="59">
        <v>11</v>
      </c>
      <c r="E2738" s="59">
        <v>2000</v>
      </c>
      <c r="F2738" s="59">
        <v>2900</v>
      </c>
      <c r="G2738" s="59">
        <v>296</v>
      </c>
      <c r="H2738" s="59"/>
      <c r="I2738" s="61" t="s">
        <v>65</v>
      </c>
      <c r="J2738" s="62">
        <f>J2739</f>
        <v>0</v>
      </c>
      <c r="K2738" s="62">
        <f t="shared" ref="K2738:P2738" si="8590">K2739</f>
        <v>0</v>
      </c>
      <c r="L2738" s="62">
        <f t="shared" si="8590"/>
        <v>0</v>
      </c>
      <c r="M2738" s="62">
        <f t="shared" si="8590"/>
        <v>0</v>
      </c>
      <c r="N2738" s="62">
        <f t="shared" si="8590"/>
        <v>0</v>
      </c>
      <c r="O2738" s="62">
        <f t="shared" si="8590"/>
        <v>0</v>
      </c>
      <c r="P2738" s="62">
        <f t="shared" si="8590"/>
        <v>0</v>
      </c>
      <c r="Q2738" s="62">
        <f>Q2739</f>
        <v>0</v>
      </c>
      <c r="R2738" s="62">
        <f t="shared" ref="R2738:V2738" si="8591">R2739</f>
        <v>0</v>
      </c>
      <c r="S2738" s="62">
        <f t="shared" si="8591"/>
        <v>0</v>
      </c>
      <c r="T2738" s="62">
        <f>T2739</f>
        <v>0</v>
      </c>
      <c r="U2738" s="62">
        <f t="shared" si="8591"/>
        <v>0</v>
      </c>
      <c r="V2738" s="62">
        <f t="shared" si="8591"/>
        <v>0</v>
      </c>
      <c r="W2738" s="62">
        <v>0</v>
      </c>
      <c r="X2738" s="62">
        <v>0</v>
      </c>
      <c r="Y2738" s="62">
        <v>0</v>
      </c>
      <c r="Z2738" s="62">
        <v>0</v>
      </c>
      <c r="AA2738" s="62">
        <v>0</v>
      </c>
      <c r="AB2738" s="62">
        <v>0</v>
      </c>
      <c r="AC2738" s="62">
        <f t="shared" ref="AC2738" si="8592">AC2739</f>
        <v>0</v>
      </c>
      <c r="AD2738" s="62">
        <f>AD2739</f>
        <v>0</v>
      </c>
      <c r="AE2738" s="62">
        <f t="shared" ref="AE2738:AJ2738" si="8593">AE2739</f>
        <v>0</v>
      </c>
      <c r="AF2738" s="62">
        <f t="shared" si="8593"/>
        <v>0</v>
      </c>
      <c r="AG2738" s="62" t="e">
        <f t="shared" si="8593"/>
        <v>#REF!</v>
      </c>
      <c r="AH2738" s="62" t="e">
        <f t="shared" si="8593"/>
        <v>#REF!</v>
      </c>
      <c r="AI2738" s="62" t="e">
        <f t="shared" si="8593"/>
        <v>#REF!</v>
      </c>
      <c r="AJ2738" s="62" t="e">
        <f t="shared" si="8593"/>
        <v>#REF!</v>
      </c>
      <c r="AK2738" s="62">
        <f>AK2739</f>
        <v>0</v>
      </c>
      <c r="AL2738" s="62">
        <f t="shared" ref="AL2738:BK2738" si="8594">AL2739</f>
        <v>0</v>
      </c>
      <c r="AM2738" s="62">
        <f t="shared" si="8594"/>
        <v>0</v>
      </c>
      <c r="AN2738" s="62">
        <f t="shared" si="8594"/>
        <v>0</v>
      </c>
      <c r="AO2738" s="62">
        <f t="shared" si="8594"/>
        <v>0</v>
      </c>
      <c r="AP2738" s="62">
        <f t="shared" si="8594"/>
        <v>0</v>
      </c>
      <c r="AQ2738" s="62">
        <f t="shared" si="8594"/>
        <v>0</v>
      </c>
      <c r="AR2738" s="62">
        <f>AR2739</f>
        <v>0</v>
      </c>
      <c r="AS2738" s="62">
        <f t="shared" si="8594"/>
        <v>0</v>
      </c>
      <c r="AT2738" s="62">
        <f t="shared" si="8594"/>
        <v>0</v>
      </c>
      <c r="AU2738" s="62">
        <f t="shared" si="8594"/>
        <v>0</v>
      </c>
      <c r="AV2738" s="62">
        <f t="shared" si="8594"/>
        <v>0</v>
      </c>
      <c r="AW2738" s="62">
        <f t="shared" si="8594"/>
        <v>0</v>
      </c>
      <c r="AX2738" s="62">
        <f t="shared" si="8594"/>
        <v>0</v>
      </c>
      <c r="AY2738" s="62">
        <f>AY2739</f>
        <v>0</v>
      </c>
      <c r="AZ2738" s="62">
        <f t="shared" si="8594"/>
        <v>0</v>
      </c>
      <c r="BA2738" s="62">
        <f t="shared" si="8594"/>
        <v>0</v>
      </c>
      <c r="BB2738" s="62">
        <f t="shared" si="8594"/>
        <v>0</v>
      </c>
      <c r="BC2738" s="62">
        <f t="shared" si="8594"/>
        <v>0</v>
      </c>
      <c r="BD2738" s="62">
        <f t="shared" si="8594"/>
        <v>0</v>
      </c>
      <c r="BE2738" s="62">
        <f t="shared" si="8594"/>
        <v>0</v>
      </c>
      <c r="BF2738" s="62">
        <f>BF2739</f>
        <v>0</v>
      </c>
      <c r="BG2738" s="62">
        <f t="shared" si="8594"/>
        <v>0</v>
      </c>
      <c r="BH2738" s="62">
        <f t="shared" si="8594"/>
        <v>0</v>
      </c>
      <c r="BI2738" s="62" t="e">
        <f t="shared" si="8594"/>
        <v>#REF!</v>
      </c>
      <c r="BJ2738" s="62" t="e">
        <f t="shared" si="8594"/>
        <v>#REF!</v>
      </c>
      <c r="BK2738" s="62" t="e">
        <f t="shared" si="8594"/>
        <v>#REF!</v>
      </c>
      <c r="BL2738" s="62" t="e">
        <f t="shared" si="8306"/>
        <v>#REF!</v>
      </c>
      <c r="BM2738" s="304"/>
      <c r="BN2738" s="304"/>
      <c r="BO2738" s="304"/>
      <c r="BP2738" s="304"/>
      <c r="BQ2738" s="304"/>
      <c r="BR2738" s="304"/>
      <c r="BS2738" s="64"/>
      <c r="BT2738" s="77"/>
    </row>
    <row r="2739" spans="1:72" s="46" customFormat="1" ht="40.5" hidden="1">
      <c r="A2739" s="77"/>
      <c r="B2739" s="20">
        <v>2014</v>
      </c>
      <c r="C2739" s="65">
        <v>8317</v>
      </c>
      <c r="D2739" s="20">
        <v>11</v>
      </c>
      <c r="E2739" s="20">
        <v>2000</v>
      </c>
      <c r="F2739" s="20">
        <v>2900</v>
      </c>
      <c r="G2739" s="20">
        <v>296</v>
      </c>
      <c r="H2739" s="20">
        <v>1</v>
      </c>
      <c r="I2739" s="66" t="s">
        <v>65</v>
      </c>
      <c r="J2739" s="67">
        <v>0</v>
      </c>
      <c r="K2739" s="67">
        <v>0</v>
      </c>
      <c r="L2739" s="68">
        <f>J2739+K2739</f>
        <v>0</v>
      </c>
      <c r="M2739" s="67">
        <v>0</v>
      </c>
      <c r="N2739" s="67">
        <v>0</v>
      </c>
      <c r="O2739" s="68">
        <f>+M2739+N2739</f>
        <v>0</v>
      </c>
      <c r="P2739" s="68">
        <f>+L2739+O2739</f>
        <v>0</v>
      </c>
      <c r="Q2739" s="71">
        <v>0</v>
      </c>
      <c r="R2739" s="71">
        <v>0</v>
      </c>
      <c r="S2739" s="71">
        <v>0</v>
      </c>
      <c r="T2739" s="71">
        <v>0</v>
      </c>
      <c r="U2739" s="71">
        <v>0</v>
      </c>
      <c r="V2739" s="71">
        <v>0</v>
      </c>
      <c r="W2739" s="67">
        <v>0</v>
      </c>
      <c r="X2739" s="67">
        <v>0</v>
      </c>
      <c r="Y2739" s="68">
        <v>0</v>
      </c>
      <c r="Z2739" s="67">
        <v>0</v>
      </c>
      <c r="AA2739" s="67">
        <v>0</v>
      </c>
      <c r="AB2739" s="68">
        <v>0</v>
      </c>
      <c r="AC2739" s="68">
        <f t="shared" ref="AC2739" si="8595">+Y2739+AB2739</f>
        <v>0</v>
      </c>
      <c r="AD2739" s="67">
        <f>J2739+Q2739-T2739</f>
        <v>0</v>
      </c>
      <c r="AE2739" s="67">
        <f>K2739+R2739-U2739</f>
        <v>0</v>
      </c>
      <c r="AF2739" s="68">
        <f t="shared" ref="AF2739" si="8596">AD2739+AE2739</f>
        <v>0</v>
      </c>
      <c r="AG2739" s="67" t="e">
        <f>M2739+#REF!-V2739</f>
        <v>#REF!</v>
      </c>
      <c r="AH2739" s="67" t="e">
        <f>N2739+S2739-#REF!</f>
        <v>#REF!</v>
      </c>
      <c r="AI2739" s="68" t="e">
        <f t="shared" ref="AI2739" si="8597">+AG2739+AH2739</f>
        <v>#REF!</v>
      </c>
      <c r="AJ2739" s="68" t="e">
        <f t="shared" ref="AJ2739" si="8598">+AF2739+AI2739</f>
        <v>#REF!</v>
      </c>
      <c r="AK2739" s="71">
        <v>0</v>
      </c>
      <c r="AL2739" s="71">
        <v>0</v>
      </c>
      <c r="AM2739" s="68">
        <f>AK2739+AL2739</f>
        <v>0</v>
      </c>
      <c r="AN2739" s="71">
        <v>0</v>
      </c>
      <c r="AO2739" s="71">
        <v>0</v>
      </c>
      <c r="AP2739" s="68">
        <f>+AN2739+AO2739</f>
        <v>0</v>
      </c>
      <c r="AQ2739" s="68">
        <f>+AM2739+AP2739</f>
        <v>0</v>
      </c>
      <c r="AR2739" s="71">
        <v>0</v>
      </c>
      <c r="AS2739" s="71">
        <v>0</v>
      </c>
      <c r="AT2739" s="68">
        <f>AR2739+AS2739</f>
        <v>0</v>
      </c>
      <c r="AU2739" s="71">
        <v>0</v>
      </c>
      <c r="AV2739" s="71">
        <v>0</v>
      </c>
      <c r="AW2739" s="68">
        <f>+AU2739+AV2739</f>
        <v>0</v>
      </c>
      <c r="AX2739" s="68">
        <f>+AT2739+AW2739</f>
        <v>0</v>
      </c>
      <c r="AY2739" s="71">
        <v>0</v>
      </c>
      <c r="AZ2739" s="71">
        <v>0</v>
      </c>
      <c r="BA2739" s="68">
        <f>AY2739+AZ2739</f>
        <v>0</v>
      </c>
      <c r="BB2739" s="71">
        <v>0</v>
      </c>
      <c r="BC2739" s="71">
        <v>0</v>
      </c>
      <c r="BD2739" s="68">
        <f>+BB2739+BC2739</f>
        <v>0</v>
      </c>
      <c r="BE2739" s="68">
        <f>+BA2739+BD2739</f>
        <v>0</v>
      </c>
      <c r="BF2739" s="67">
        <f t="shared" ref="BF2739:BG2739" si="8599">AD2739-AK2739-AR2739-AY2739</f>
        <v>0</v>
      </c>
      <c r="BG2739" s="67">
        <f t="shared" si="8599"/>
        <v>0</v>
      </c>
      <c r="BH2739" s="68">
        <f t="shared" ref="BH2739" si="8600">BF2739+BG2739</f>
        <v>0</v>
      </c>
      <c r="BI2739" s="67" t="e">
        <f t="shared" ref="BI2739:BJ2739" si="8601">AG2739-AN2739-AU2739-BB2739</f>
        <v>#REF!</v>
      </c>
      <c r="BJ2739" s="67" t="e">
        <f t="shared" si="8601"/>
        <v>#REF!</v>
      </c>
      <c r="BK2739" s="68" t="e">
        <f t="shared" ref="BK2739" si="8602">+BI2739+BJ2739</f>
        <v>#REF!</v>
      </c>
      <c r="BL2739" s="68" t="e">
        <f t="shared" si="8306"/>
        <v>#REF!</v>
      </c>
      <c r="BM2739" s="305">
        <v>0</v>
      </c>
      <c r="BN2739" s="305">
        <v>0</v>
      </c>
      <c r="BO2739" s="306"/>
      <c r="BP2739" s="306"/>
      <c r="BQ2739" s="305">
        <v>0</v>
      </c>
      <c r="BR2739" s="305">
        <v>0</v>
      </c>
      <c r="BS2739" s="74" t="s">
        <v>37</v>
      </c>
      <c r="BT2739" s="77"/>
    </row>
    <row r="2740" spans="1:72" s="75" customFormat="1" ht="36.75" customHeight="1">
      <c r="A2740" s="77"/>
      <c r="B2740" s="47">
        <v>2014</v>
      </c>
      <c r="C2740" s="48">
        <v>8317</v>
      </c>
      <c r="D2740" s="47">
        <v>11</v>
      </c>
      <c r="E2740" s="47">
        <v>3000</v>
      </c>
      <c r="F2740" s="47"/>
      <c r="G2740" s="47"/>
      <c r="H2740" s="47"/>
      <c r="I2740" s="49" t="s">
        <v>66</v>
      </c>
      <c r="J2740" s="50">
        <f t="shared" ref="J2740:P2740" si="8603">J2741+J2747+J2754+J2772</f>
        <v>2321847</v>
      </c>
      <c r="K2740" s="50">
        <f t="shared" si="8603"/>
        <v>16128153</v>
      </c>
      <c r="L2740" s="50">
        <f t="shared" si="8603"/>
        <v>18450000</v>
      </c>
      <c r="M2740" s="50">
        <f t="shared" si="8603"/>
        <v>0</v>
      </c>
      <c r="N2740" s="50">
        <f t="shared" si="8603"/>
        <v>0</v>
      </c>
      <c r="O2740" s="50">
        <f t="shared" si="8603"/>
        <v>0</v>
      </c>
      <c r="P2740" s="50">
        <f t="shared" si="8603"/>
        <v>18450000</v>
      </c>
      <c r="Q2740" s="50">
        <f t="shared" ref="Q2740:S2740" si="8604">Q2741+Q2747+Q2754+Q2772</f>
        <v>0</v>
      </c>
      <c r="R2740" s="50">
        <f t="shared" si="8604"/>
        <v>0</v>
      </c>
      <c r="S2740" s="50">
        <f t="shared" si="8604"/>
        <v>0</v>
      </c>
      <c r="T2740" s="50">
        <f t="shared" ref="T2740:V2740" si="8605">T2741+T2747+T2754+T2772</f>
        <v>0</v>
      </c>
      <c r="U2740" s="50">
        <f t="shared" si="8605"/>
        <v>0</v>
      </c>
      <c r="V2740" s="50">
        <f t="shared" si="8605"/>
        <v>0</v>
      </c>
      <c r="W2740" s="50">
        <v>0</v>
      </c>
      <c r="X2740" s="50">
        <v>0</v>
      </c>
      <c r="Y2740" s="50">
        <v>0</v>
      </c>
      <c r="Z2740" s="50">
        <v>0</v>
      </c>
      <c r="AA2740" s="50">
        <v>0</v>
      </c>
      <c r="AB2740" s="50">
        <v>0</v>
      </c>
      <c r="AC2740" s="50">
        <f t="shared" ref="AC2740" si="8606">+AC2741+AC2747+AC2754</f>
        <v>0</v>
      </c>
      <c r="AD2740" s="50">
        <f t="shared" ref="AD2740:BH2740" si="8607">AD2741+AD2747+AD2754+AD2772</f>
        <v>2321847</v>
      </c>
      <c r="AE2740" s="50">
        <f t="shared" si="8607"/>
        <v>16128153</v>
      </c>
      <c r="AF2740" s="50">
        <f t="shared" si="8607"/>
        <v>18450000</v>
      </c>
      <c r="AG2740" s="50">
        <f>+AG2741+AG2747+AG2754</f>
        <v>0</v>
      </c>
      <c r="AH2740" s="50">
        <f t="shared" ref="AH2740:AJ2740" si="8608">+AH2741+AH2747+AH2754</f>
        <v>0</v>
      </c>
      <c r="AI2740" s="50">
        <f t="shared" si="8608"/>
        <v>0</v>
      </c>
      <c r="AJ2740" s="50">
        <f t="shared" si="8608"/>
        <v>18450000</v>
      </c>
      <c r="AK2740" s="50">
        <f t="shared" si="8607"/>
        <v>0</v>
      </c>
      <c r="AL2740" s="50">
        <f t="shared" si="8607"/>
        <v>4899377.57</v>
      </c>
      <c r="AM2740" s="50">
        <f t="shared" si="8607"/>
        <v>4899377.57</v>
      </c>
      <c r="AN2740" s="50">
        <f t="shared" si="8607"/>
        <v>0</v>
      </c>
      <c r="AO2740" s="50">
        <f t="shared" si="8607"/>
        <v>0</v>
      </c>
      <c r="AP2740" s="50">
        <f t="shared" si="8607"/>
        <v>0</v>
      </c>
      <c r="AQ2740" s="50">
        <f t="shared" si="8607"/>
        <v>4899377.57</v>
      </c>
      <c r="AR2740" s="50">
        <f t="shared" si="8607"/>
        <v>0</v>
      </c>
      <c r="AS2740" s="50">
        <f t="shared" si="8607"/>
        <v>0</v>
      </c>
      <c r="AT2740" s="50">
        <f t="shared" si="8607"/>
        <v>0</v>
      </c>
      <c r="AU2740" s="50">
        <f t="shared" si="8607"/>
        <v>0</v>
      </c>
      <c r="AV2740" s="50">
        <f t="shared" si="8607"/>
        <v>0</v>
      </c>
      <c r="AW2740" s="50">
        <f t="shared" si="8607"/>
        <v>0</v>
      </c>
      <c r="AX2740" s="50">
        <f t="shared" si="8607"/>
        <v>0</v>
      </c>
      <c r="AY2740" s="50">
        <f t="shared" si="8607"/>
        <v>0</v>
      </c>
      <c r="AZ2740" s="50">
        <f t="shared" si="8607"/>
        <v>2669598.91</v>
      </c>
      <c r="BA2740" s="50">
        <f t="shared" si="8607"/>
        <v>2669598.91</v>
      </c>
      <c r="BB2740" s="50">
        <f t="shared" si="8607"/>
        <v>0</v>
      </c>
      <c r="BC2740" s="50">
        <f t="shared" si="8607"/>
        <v>0</v>
      </c>
      <c r="BD2740" s="50">
        <f t="shared" si="8607"/>
        <v>0</v>
      </c>
      <c r="BE2740" s="50">
        <f t="shared" si="8607"/>
        <v>2669598.91</v>
      </c>
      <c r="BF2740" s="50">
        <f t="shared" si="8607"/>
        <v>2321847</v>
      </c>
      <c r="BG2740" s="50">
        <f t="shared" si="8607"/>
        <v>8559176.5199999996</v>
      </c>
      <c r="BH2740" s="50">
        <f t="shared" si="8607"/>
        <v>10881023.52</v>
      </c>
      <c r="BI2740" s="50">
        <f>+BI2741+BI2747+BI2754</f>
        <v>0</v>
      </c>
      <c r="BJ2740" s="50">
        <f t="shared" ref="BJ2740:BK2740" si="8609">+BJ2741+BJ2747+BJ2754</f>
        <v>0</v>
      </c>
      <c r="BK2740" s="50">
        <f t="shared" si="8609"/>
        <v>0</v>
      </c>
      <c r="BL2740" s="50">
        <f t="shared" si="8306"/>
        <v>10881023.52</v>
      </c>
      <c r="BM2740" s="302"/>
      <c r="BN2740" s="302"/>
      <c r="BO2740" s="302"/>
      <c r="BP2740" s="302"/>
      <c r="BQ2740" s="302"/>
      <c r="BR2740" s="302"/>
      <c r="BS2740" s="76"/>
      <c r="BT2740" s="77"/>
    </row>
    <row r="2741" spans="1:72" s="75" customFormat="1" ht="36.75" customHeight="1">
      <c r="A2741" s="77"/>
      <c r="B2741" s="53">
        <v>2014</v>
      </c>
      <c r="C2741" s="54">
        <v>8317</v>
      </c>
      <c r="D2741" s="53">
        <v>11</v>
      </c>
      <c r="E2741" s="53">
        <v>3000</v>
      </c>
      <c r="F2741" s="53">
        <v>3100</v>
      </c>
      <c r="G2741" s="53"/>
      <c r="H2741" s="53"/>
      <c r="I2741" s="55" t="s">
        <v>67</v>
      </c>
      <c r="J2741" s="56">
        <f>J2742+J2744</f>
        <v>71847</v>
      </c>
      <c r="K2741" s="56">
        <f t="shared" ref="K2741:P2741" si="8610">K2742+K2744</f>
        <v>16128153</v>
      </c>
      <c r="L2741" s="56">
        <f t="shared" si="8610"/>
        <v>16200000</v>
      </c>
      <c r="M2741" s="56">
        <f t="shared" si="8610"/>
        <v>0</v>
      </c>
      <c r="N2741" s="56">
        <f t="shared" si="8610"/>
        <v>0</v>
      </c>
      <c r="O2741" s="56">
        <f t="shared" si="8610"/>
        <v>0</v>
      </c>
      <c r="P2741" s="56">
        <f t="shared" si="8610"/>
        <v>16200000</v>
      </c>
      <c r="Q2741" s="56">
        <f>Q2742+Q2744</f>
        <v>0</v>
      </c>
      <c r="R2741" s="56">
        <f t="shared" ref="R2741:S2741" si="8611">R2742+R2744</f>
        <v>0</v>
      </c>
      <c r="S2741" s="56">
        <f t="shared" si="8611"/>
        <v>0</v>
      </c>
      <c r="T2741" s="56">
        <f>T2742+T2744</f>
        <v>0</v>
      </c>
      <c r="U2741" s="56">
        <f t="shared" ref="U2741:V2741" si="8612">U2742+U2744</f>
        <v>0</v>
      </c>
      <c r="V2741" s="56">
        <f t="shared" si="8612"/>
        <v>0</v>
      </c>
      <c r="W2741" s="56">
        <v>0</v>
      </c>
      <c r="X2741" s="56">
        <v>0</v>
      </c>
      <c r="Y2741" s="56">
        <v>0</v>
      </c>
      <c r="Z2741" s="56">
        <v>0</v>
      </c>
      <c r="AA2741" s="56">
        <v>0</v>
      </c>
      <c r="AB2741" s="56">
        <v>0</v>
      </c>
      <c r="AC2741" s="56">
        <f t="shared" ref="AC2741" si="8613">+AC2744</f>
        <v>0</v>
      </c>
      <c r="AD2741" s="56">
        <f>AD2742+AD2744</f>
        <v>71847</v>
      </c>
      <c r="AE2741" s="56">
        <f t="shared" ref="AE2741:AF2741" si="8614">AE2742+AE2744</f>
        <v>16128153</v>
      </c>
      <c r="AF2741" s="56">
        <f t="shared" si="8614"/>
        <v>16200000</v>
      </c>
      <c r="AG2741" s="56">
        <f>+AG2744</f>
        <v>0</v>
      </c>
      <c r="AH2741" s="56">
        <f t="shared" ref="AH2741:AJ2741" si="8615">+AH2744</f>
        <v>0</v>
      </c>
      <c r="AI2741" s="56">
        <f t="shared" si="8615"/>
        <v>0</v>
      </c>
      <c r="AJ2741" s="56">
        <f t="shared" si="8615"/>
        <v>16200000</v>
      </c>
      <c r="AK2741" s="56">
        <f>AK2742+AK2744</f>
        <v>0</v>
      </c>
      <c r="AL2741" s="56">
        <f t="shared" ref="AL2741:AQ2741" si="8616">AL2742+AL2744</f>
        <v>4899377.57</v>
      </c>
      <c r="AM2741" s="56">
        <f t="shared" si="8616"/>
        <v>4899377.57</v>
      </c>
      <c r="AN2741" s="56">
        <f t="shared" si="8616"/>
        <v>0</v>
      </c>
      <c r="AO2741" s="56">
        <f t="shared" si="8616"/>
        <v>0</v>
      </c>
      <c r="AP2741" s="56">
        <f t="shared" si="8616"/>
        <v>0</v>
      </c>
      <c r="AQ2741" s="56">
        <f t="shared" si="8616"/>
        <v>4899377.57</v>
      </c>
      <c r="AR2741" s="56">
        <f>AR2742+AR2744</f>
        <v>0</v>
      </c>
      <c r="AS2741" s="56">
        <f t="shared" ref="AS2741:AX2741" si="8617">AS2742+AS2744</f>
        <v>0</v>
      </c>
      <c r="AT2741" s="56">
        <f t="shared" si="8617"/>
        <v>0</v>
      </c>
      <c r="AU2741" s="56">
        <f t="shared" si="8617"/>
        <v>0</v>
      </c>
      <c r="AV2741" s="56">
        <f t="shared" si="8617"/>
        <v>0</v>
      </c>
      <c r="AW2741" s="56">
        <f t="shared" si="8617"/>
        <v>0</v>
      </c>
      <c r="AX2741" s="56">
        <f t="shared" si="8617"/>
        <v>0</v>
      </c>
      <c r="AY2741" s="56">
        <f>AY2742+AY2744</f>
        <v>0</v>
      </c>
      <c r="AZ2741" s="56">
        <f t="shared" ref="AZ2741:BE2741" si="8618">AZ2742+AZ2744</f>
        <v>2669598.91</v>
      </c>
      <c r="BA2741" s="56">
        <f t="shared" si="8618"/>
        <v>2669598.91</v>
      </c>
      <c r="BB2741" s="56">
        <f t="shared" si="8618"/>
        <v>0</v>
      </c>
      <c r="BC2741" s="56">
        <f t="shared" si="8618"/>
        <v>0</v>
      </c>
      <c r="BD2741" s="56">
        <f t="shared" si="8618"/>
        <v>0</v>
      </c>
      <c r="BE2741" s="56">
        <f t="shared" si="8618"/>
        <v>2669598.91</v>
      </c>
      <c r="BF2741" s="56">
        <f>BF2742+BF2744</f>
        <v>71847</v>
      </c>
      <c r="BG2741" s="56">
        <f t="shared" ref="BG2741:BH2741" si="8619">BG2742+BG2744</f>
        <v>8559176.5199999996</v>
      </c>
      <c r="BH2741" s="56">
        <f t="shared" si="8619"/>
        <v>8631023.5199999996</v>
      </c>
      <c r="BI2741" s="56">
        <f>+BI2744</f>
        <v>0</v>
      </c>
      <c r="BJ2741" s="56">
        <f t="shared" ref="BJ2741:BK2741" si="8620">+BJ2744</f>
        <v>0</v>
      </c>
      <c r="BK2741" s="56">
        <f t="shared" si="8620"/>
        <v>0</v>
      </c>
      <c r="BL2741" s="56">
        <f t="shared" ref="BL2741:BL2804" si="8621">+BH2741+BK2741</f>
        <v>8631023.5199999996</v>
      </c>
      <c r="BM2741" s="303"/>
      <c r="BN2741" s="303"/>
      <c r="BO2741" s="303"/>
      <c r="BP2741" s="303"/>
      <c r="BQ2741" s="303"/>
      <c r="BR2741" s="303"/>
      <c r="BS2741" s="58"/>
      <c r="BT2741" s="77"/>
    </row>
    <row r="2742" spans="1:72" s="75" customFormat="1" ht="48.75" hidden="1" customHeight="1">
      <c r="A2742" s="77"/>
      <c r="B2742" s="59">
        <v>2014</v>
      </c>
      <c r="C2742" s="60">
        <v>8317</v>
      </c>
      <c r="D2742" s="59">
        <v>11</v>
      </c>
      <c r="E2742" s="59">
        <v>3000</v>
      </c>
      <c r="F2742" s="59">
        <v>3100</v>
      </c>
      <c r="G2742" s="59">
        <v>316</v>
      </c>
      <c r="H2742" s="59"/>
      <c r="I2742" s="61" t="s">
        <v>905</v>
      </c>
      <c r="J2742" s="62">
        <f>+J2743</f>
        <v>0</v>
      </c>
      <c r="K2742" s="62">
        <f t="shared" ref="K2742:P2742" si="8622">+K2743</f>
        <v>0</v>
      </c>
      <c r="L2742" s="62">
        <f t="shared" si="8622"/>
        <v>0</v>
      </c>
      <c r="M2742" s="62">
        <f t="shared" si="8622"/>
        <v>0</v>
      </c>
      <c r="N2742" s="62">
        <f t="shared" si="8622"/>
        <v>0</v>
      </c>
      <c r="O2742" s="62">
        <f t="shared" si="8622"/>
        <v>0</v>
      </c>
      <c r="P2742" s="62">
        <f t="shared" si="8622"/>
        <v>0</v>
      </c>
      <c r="Q2742" s="62">
        <f t="shared" ref="Q2742:S2742" si="8623">+Q2743</f>
        <v>0</v>
      </c>
      <c r="R2742" s="62">
        <f t="shared" si="8623"/>
        <v>0</v>
      </c>
      <c r="S2742" s="62">
        <f t="shared" si="8623"/>
        <v>0</v>
      </c>
      <c r="T2742" s="62">
        <f t="shared" ref="T2742:AC2742" si="8624">+T2743</f>
        <v>0</v>
      </c>
      <c r="U2742" s="62">
        <f t="shared" si="8624"/>
        <v>0</v>
      </c>
      <c r="V2742" s="62">
        <f t="shared" si="8624"/>
        <v>0</v>
      </c>
      <c r="W2742" s="62">
        <v>0</v>
      </c>
      <c r="X2742" s="62">
        <v>0</v>
      </c>
      <c r="Y2742" s="62">
        <v>0</v>
      </c>
      <c r="Z2742" s="62">
        <v>0</v>
      </c>
      <c r="AA2742" s="62">
        <v>0</v>
      </c>
      <c r="AB2742" s="62">
        <v>0</v>
      </c>
      <c r="AC2742" s="62">
        <f t="shared" si="8624"/>
        <v>0</v>
      </c>
      <c r="AD2742" s="62">
        <f t="shared" ref="AD2742:BK2742" si="8625">+AD2743</f>
        <v>0</v>
      </c>
      <c r="AE2742" s="62">
        <f t="shared" si="8625"/>
        <v>0</v>
      </c>
      <c r="AF2742" s="62">
        <f t="shared" si="8625"/>
        <v>0</v>
      </c>
      <c r="AG2742" s="62" t="e">
        <f t="shared" si="8625"/>
        <v>#REF!</v>
      </c>
      <c r="AH2742" s="62" t="e">
        <f t="shared" si="8625"/>
        <v>#REF!</v>
      </c>
      <c r="AI2742" s="62" t="e">
        <f t="shared" si="8625"/>
        <v>#REF!</v>
      </c>
      <c r="AJ2742" s="62" t="e">
        <f t="shared" si="8625"/>
        <v>#REF!</v>
      </c>
      <c r="AK2742" s="62">
        <f t="shared" si="8625"/>
        <v>0</v>
      </c>
      <c r="AL2742" s="62">
        <f t="shared" si="8625"/>
        <v>0</v>
      </c>
      <c r="AM2742" s="62">
        <f t="shared" si="8625"/>
        <v>0</v>
      </c>
      <c r="AN2742" s="62">
        <f t="shared" si="8625"/>
        <v>0</v>
      </c>
      <c r="AO2742" s="62">
        <f t="shared" si="8625"/>
        <v>0</v>
      </c>
      <c r="AP2742" s="62">
        <f t="shared" si="8625"/>
        <v>0</v>
      </c>
      <c r="AQ2742" s="62">
        <f t="shared" si="8625"/>
        <v>0</v>
      </c>
      <c r="AR2742" s="62">
        <f t="shared" si="8625"/>
        <v>0</v>
      </c>
      <c r="AS2742" s="62">
        <f t="shared" si="8625"/>
        <v>0</v>
      </c>
      <c r="AT2742" s="62">
        <f t="shared" si="8625"/>
        <v>0</v>
      </c>
      <c r="AU2742" s="62">
        <f t="shared" si="8625"/>
        <v>0</v>
      </c>
      <c r="AV2742" s="62">
        <f t="shared" si="8625"/>
        <v>0</v>
      </c>
      <c r="AW2742" s="62">
        <f t="shared" si="8625"/>
        <v>0</v>
      </c>
      <c r="AX2742" s="62">
        <f t="shared" si="8625"/>
        <v>0</v>
      </c>
      <c r="AY2742" s="62">
        <f t="shared" si="8625"/>
        <v>0</v>
      </c>
      <c r="AZ2742" s="62">
        <f t="shared" si="8625"/>
        <v>0</v>
      </c>
      <c r="BA2742" s="62">
        <f t="shared" si="8625"/>
        <v>0</v>
      </c>
      <c r="BB2742" s="62">
        <f t="shared" si="8625"/>
        <v>0</v>
      </c>
      <c r="BC2742" s="62">
        <f t="shared" si="8625"/>
        <v>0</v>
      </c>
      <c r="BD2742" s="62">
        <f t="shared" si="8625"/>
        <v>0</v>
      </c>
      <c r="BE2742" s="62">
        <f t="shared" si="8625"/>
        <v>0</v>
      </c>
      <c r="BF2742" s="62">
        <f t="shared" si="8625"/>
        <v>0</v>
      </c>
      <c r="BG2742" s="62">
        <f t="shared" si="8625"/>
        <v>0</v>
      </c>
      <c r="BH2742" s="62">
        <f t="shared" si="8625"/>
        <v>0</v>
      </c>
      <c r="BI2742" s="62" t="e">
        <f t="shared" si="8625"/>
        <v>#REF!</v>
      </c>
      <c r="BJ2742" s="62" t="e">
        <f t="shared" si="8625"/>
        <v>#REF!</v>
      </c>
      <c r="BK2742" s="62" t="e">
        <f t="shared" si="8625"/>
        <v>#REF!</v>
      </c>
      <c r="BL2742" s="62" t="e">
        <f t="shared" si="8621"/>
        <v>#REF!</v>
      </c>
      <c r="BM2742" s="304"/>
      <c r="BN2742" s="304"/>
      <c r="BO2742" s="304"/>
      <c r="BP2742" s="304"/>
      <c r="BQ2742" s="304"/>
      <c r="BR2742" s="304"/>
      <c r="BS2742" s="64"/>
      <c r="BT2742" s="77"/>
    </row>
    <row r="2743" spans="1:72" s="75" customFormat="1" ht="51" hidden="1" customHeight="1">
      <c r="A2743" s="77"/>
      <c r="B2743" s="20">
        <v>2014</v>
      </c>
      <c r="C2743" s="65">
        <v>8317</v>
      </c>
      <c r="D2743" s="20">
        <v>11</v>
      </c>
      <c r="E2743" s="20">
        <v>3000</v>
      </c>
      <c r="F2743" s="20">
        <v>3100</v>
      </c>
      <c r="G2743" s="20">
        <v>316</v>
      </c>
      <c r="H2743" s="20">
        <v>1</v>
      </c>
      <c r="I2743" s="66" t="s">
        <v>1368</v>
      </c>
      <c r="J2743" s="67">
        <v>0</v>
      </c>
      <c r="K2743" s="67">
        <v>0</v>
      </c>
      <c r="L2743" s="68">
        <f>J2743+K2743</f>
        <v>0</v>
      </c>
      <c r="M2743" s="67">
        <v>0</v>
      </c>
      <c r="N2743" s="67">
        <v>0</v>
      </c>
      <c r="O2743" s="68">
        <f>+M2743+N2743</f>
        <v>0</v>
      </c>
      <c r="P2743" s="68">
        <f>+L2743+O2743</f>
        <v>0</v>
      </c>
      <c r="Q2743" s="71">
        <v>0</v>
      </c>
      <c r="R2743" s="71">
        <v>0</v>
      </c>
      <c r="S2743" s="71">
        <v>0</v>
      </c>
      <c r="T2743" s="71">
        <v>0</v>
      </c>
      <c r="U2743" s="71">
        <v>0</v>
      </c>
      <c r="V2743" s="71">
        <v>0</v>
      </c>
      <c r="W2743" s="67">
        <v>0</v>
      </c>
      <c r="X2743" s="67">
        <v>0</v>
      </c>
      <c r="Y2743" s="68">
        <v>0</v>
      </c>
      <c r="Z2743" s="67">
        <v>0</v>
      </c>
      <c r="AA2743" s="67">
        <v>0</v>
      </c>
      <c r="AB2743" s="68">
        <v>0</v>
      </c>
      <c r="AC2743" s="68">
        <f t="shared" ref="AC2743" si="8626">+Y2743+AB2743</f>
        <v>0</v>
      </c>
      <c r="AD2743" s="67">
        <f>J2743+Q2743-T2743</f>
        <v>0</v>
      </c>
      <c r="AE2743" s="67">
        <f>K2743+R2743-U2743</f>
        <v>0</v>
      </c>
      <c r="AF2743" s="68">
        <f t="shared" ref="AF2743" si="8627">AD2743+AE2743</f>
        <v>0</v>
      </c>
      <c r="AG2743" s="67" t="e">
        <f>M2743+#REF!-V2743</f>
        <v>#REF!</v>
      </c>
      <c r="AH2743" s="67" t="e">
        <f>N2743+S2743-#REF!</f>
        <v>#REF!</v>
      </c>
      <c r="AI2743" s="68" t="e">
        <f t="shared" ref="AI2743" si="8628">+AG2743+AH2743</f>
        <v>#REF!</v>
      </c>
      <c r="AJ2743" s="68" t="e">
        <f t="shared" ref="AJ2743" si="8629">+AF2743+AI2743</f>
        <v>#REF!</v>
      </c>
      <c r="AK2743" s="71">
        <v>0</v>
      </c>
      <c r="AL2743" s="71">
        <v>0</v>
      </c>
      <c r="AM2743" s="68">
        <f>AK2743+AL2743</f>
        <v>0</v>
      </c>
      <c r="AN2743" s="71">
        <v>0</v>
      </c>
      <c r="AO2743" s="71">
        <v>0</v>
      </c>
      <c r="AP2743" s="68">
        <f>+AN2743+AO2743</f>
        <v>0</v>
      </c>
      <c r="AQ2743" s="68">
        <f>+AM2743+AP2743</f>
        <v>0</v>
      </c>
      <c r="AR2743" s="71">
        <v>0</v>
      </c>
      <c r="AS2743" s="71">
        <v>0</v>
      </c>
      <c r="AT2743" s="68">
        <f>AR2743+AS2743</f>
        <v>0</v>
      </c>
      <c r="AU2743" s="71">
        <v>0</v>
      </c>
      <c r="AV2743" s="71">
        <v>0</v>
      </c>
      <c r="AW2743" s="68">
        <f>+AU2743+AV2743</f>
        <v>0</v>
      </c>
      <c r="AX2743" s="68">
        <f>+AT2743+AW2743</f>
        <v>0</v>
      </c>
      <c r="AY2743" s="71">
        <v>0</v>
      </c>
      <c r="AZ2743" s="71">
        <v>0</v>
      </c>
      <c r="BA2743" s="68">
        <f>AY2743+AZ2743</f>
        <v>0</v>
      </c>
      <c r="BB2743" s="71">
        <v>0</v>
      </c>
      <c r="BC2743" s="71">
        <v>0</v>
      </c>
      <c r="BD2743" s="68">
        <f>+BB2743+BC2743</f>
        <v>0</v>
      </c>
      <c r="BE2743" s="68">
        <f>+BA2743+BD2743</f>
        <v>0</v>
      </c>
      <c r="BF2743" s="67">
        <f t="shared" ref="BF2743:BG2743" si="8630">AD2743-AK2743-AR2743-AY2743</f>
        <v>0</v>
      </c>
      <c r="BG2743" s="67">
        <f t="shared" si="8630"/>
        <v>0</v>
      </c>
      <c r="BH2743" s="68">
        <f t="shared" ref="BH2743" si="8631">BF2743+BG2743</f>
        <v>0</v>
      </c>
      <c r="BI2743" s="67" t="e">
        <f t="shared" ref="BI2743" si="8632">AG2743-AN2743-AU2743-BB2743</f>
        <v>#REF!</v>
      </c>
      <c r="BJ2743" s="67" t="e">
        <f t="shared" ref="BJ2743" si="8633">AH2743-AO2743-AV2743-BC2743</f>
        <v>#REF!</v>
      </c>
      <c r="BK2743" s="67" t="e">
        <f t="shared" ref="BK2743" si="8634">AI2743-AP2743-AW2743-BD2743</f>
        <v>#REF!</v>
      </c>
      <c r="BL2743" s="67" t="e">
        <f t="shared" si="8621"/>
        <v>#REF!</v>
      </c>
      <c r="BM2743" s="305">
        <v>0</v>
      </c>
      <c r="BN2743" s="305">
        <v>0</v>
      </c>
      <c r="BO2743" s="306"/>
      <c r="BP2743" s="306"/>
      <c r="BQ2743" s="305">
        <v>0</v>
      </c>
      <c r="BR2743" s="305">
        <v>0</v>
      </c>
      <c r="BS2743" s="114" t="s">
        <v>208</v>
      </c>
      <c r="BT2743" s="77"/>
    </row>
    <row r="2744" spans="1:72" s="75" customFormat="1" ht="58.5" customHeight="1">
      <c r="A2744" s="77"/>
      <c r="B2744" s="59">
        <v>2014</v>
      </c>
      <c r="C2744" s="60">
        <v>8317</v>
      </c>
      <c r="D2744" s="59">
        <v>11</v>
      </c>
      <c r="E2744" s="59">
        <v>3000</v>
      </c>
      <c r="F2744" s="59">
        <v>3100</v>
      </c>
      <c r="G2744" s="59">
        <v>317</v>
      </c>
      <c r="H2744" s="59"/>
      <c r="I2744" s="61" t="s">
        <v>840</v>
      </c>
      <c r="J2744" s="62">
        <f>J2745+J2746</f>
        <v>71847</v>
      </c>
      <c r="K2744" s="62">
        <f t="shared" ref="K2744:P2744" si="8635">K2745+K2746</f>
        <v>16128153</v>
      </c>
      <c r="L2744" s="62">
        <f t="shared" si="8635"/>
        <v>16200000</v>
      </c>
      <c r="M2744" s="62">
        <f t="shared" si="8635"/>
        <v>0</v>
      </c>
      <c r="N2744" s="62">
        <f t="shared" si="8635"/>
        <v>0</v>
      </c>
      <c r="O2744" s="62">
        <f t="shared" si="8635"/>
        <v>0</v>
      </c>
      <c r="P2744" s="62">
        <f t="shared" si="8635"/>
        <v>16200000</v>
      </c>
      <c r="Q2744" s="62">
        <f>Q2745+Q2746</f>
        <v>0</v>
      </c>
      <c r="R2744" s="62">
        <f t="shared" ref="R2744:S2744" si="8636">R2745+R2746</f>
        <v>0</v>
      </c>
      <c r="S2744" s="62">
        <f t="shared" si="8636"/>
        <v>0</v>
      </c>
      <c r="T2744" s="62">
        <f>T2745+T2746</f>
        <v>0</v>
      </c>
      <c r="U2744" s="62">
        <f t="shared" ref="U2744:V2744" si="8637">U2745+U2746</f>
        <v>0</v>
      </c>
      <c r="V2744" s="62">
        <f t="shared" si="8637"/>
        <v>0</v>
      </c>
      <c r="W2744" s="62">
        <v>0</v>
      </c>
      <c r="X2744" s="62">
        <v>0</v>
      </c>
      <c r="Y2744" s="62">
        <v>0</v>
      </c>
      <c r="Z2744" s="62">
        <v>0</v>
      </c>
      <c r="AA2744" s="62">
        <v>0</v>
      </c>
      <c r="AB2744" s="62">
        <v>0</v>
      </c>
      <c r="AC2744" s="62">
        <f t="shared" ref="AC2744" si="8638">+AC2745</f>
        <v>0</v>
      </c>
      <c r="AD2744" s="62">
        <f>AD2745+AD2746</f>
        <v>71847</v>
      </c>
      <c r="AE2744" s="62">
        <f t="shared" ref="AE2744:AF2744" si="8639">AE2745+AE2746</f>
        <v>16128153</v>
      </c>
      <c r="AF2744" s="62">
        <f t="shared" si="8639"/>
        <v>16200000</v>
      </c>
      <c r="AG2744" s="62">
        <f>+AG2745</f>
        <v>0</v>
      </c>
      <c r="AH2744" s="62">
        <f t="shared" ref="AH2744:AJ2744" si="8640">+AH2745</f>
        <v>0</v>
      </c>
      <c r="AI2744" s="62">
        <f t="shared" si="8640"/>
        <v>0</v>
      </c>
      <c r="AJ2744" s="62">
        <f t="shared" si="8640"/>
        <v>16200000</v>
      </c>
      <c r="AK2744" s="62">
        <f>AK2745+AK2746</f>
        <v>0</v>
      </c>
      <c r="AL2744" s="62">
        <f t="shared" ref="AL2744:AQ2744" si="8641">AL2745+AL2746</f>
        <v>4899377.57</v>
      </c>
      <c r="AM2744" s="62">
        <f t="shared" si="8641"/>
        <v>4899377.57</v>
      </c>
      <c r="AN2744" s="62">
        <f t="shared" si="8641"/>
        <v>0</v>
      </c>
      <c r="AO2744" s="62">
        <f t="shared" si="8641"/>
        <v>0</v>
      </c>
      <c r="AP2744" s="62">
        <f t="shared" si="8641"/>
        <v>0</v>
      </c>
      <c r="AQ2744" s="62">
        <f t="shared" si="8641"/>
        <v>4899377.57</v>
      </c>
      <c r="AR2744" s="62">
        <f>AR2745+AR2746</f>
        <v>0</v>
      </c>
      <c r="AS2744" s="62">
        <f t="shared" ref="AS2744:AX2744" si="8642">AS2745+AS2746</f>
        <v>0</v>
      </c>
      <c r="AT2744" s="62">
        <f t="shared" si="8642"/>
        <v>0</v>
      </c>
      <c r="AU2744" s="62">
        <f t="shared" si="8642"/>
        <v>0</v>
      </c>
      <c r="AV2744" s="62">
        <f t="shared" si="8642"/>
        <v>0</v>
      </c>
      <c r="AW2744" s="62">
        <f t="shared" si="8642"/>
        <v>0</v>
      </c>
      <c r="AX2744" s="62">
        <f t="shared" si="8642"/>
        <v>0</v>
      </c>
      <c r="AY2744" s="62">
        <f>AY2745+AY2746</f>
        <v>0</v>
      </c>
      <c r="AZ2744" s="62">
        <f t="shared" ref="AZ2744:BE2744" si="8643">AZ2745+AZ2746</f>
        <v>2669598.91</v>
      </c>
      <c r="BA2744" s="62">
        <f t="shared" si="8643"/>
        <v>2669598.91</v>
      </c>
      <c r="BB2744" s="62">
        <f t="shared" si="8643"/>
        <v>0</v>
      </c>
      <c r="BC2744" s="62">
        <f t="shared" si="8643"/>
        <v>0</v>
      </c>
      <c r="BD2744" s="62">
        <f t="shared" si="8643"/>
        <v>0</v>
      </c>
      <c r="BE2744" s="62">
        <f t="shared" si="8643"/>
        <v>2669598.91</v>
      </c>
      <c r="BF2744" s="62">
        <f>BF2745+BF2746</f>
        <v>71847</v>
      </c>
      <c r="BG2744" s="62">
        <f t="shared" ref="BG2744:BH2744" si="8644">BG2745+BG2746</f>
        <v>8559176.5199999996</v>
      </c>
      <c r="BH2744" s="62">
        <f t="shared" si="8644"/>
        <v>8631023.5199999996</v>
      </c>
      <c r="BI2744" s="62">
        <f>+BI2745</f>
        <v>0</v>
      </c>
      <c r="BJ2744" s="62">
        <f t="shared" ref="BJ2744:BK2744" si="8645">+BJ2745</f>
        <v>0</v>
      </c>
      <c r="BK2744" s="62">
        <f t="shared" si="8645"/>
        <v>0</v>
      </c>
      <c r="BL2744" s="62">
        <f t="shared" si="8621"/>
        <v>8631023.5199999996</v>
      </c>
      <c r="BM2744" s="304"/>
      <c r="BN2744" s="304"/>
      <c r="BO2744" s="304"/>
      <c r="BP2744" s="304"/>
      <c r="BQ2744" s="304"/>
      <c r="BR2744" s="304"/>
      <c r="BS2744" s="64"/>
      <c r="BT2744" s="77"/>
    </row>
    <row r="2745" spans="1:72" s="75" customFormat="1" ht="48" customHeight="1">
      <c r="A2745" s="77"/>
      <c r="B2745" s="104">
        <v>2014</v>
      </c>
      <c r="C2745" s="105">
        <v>8317</v>
      </c>
      <c r="D2745" s="104">
        <v>11</v>
      </c>
      <c r="E2745" s="104">
        <v>3000</v>
      </c>
      <c r="F2745" s="104">
        <v>3100</v>
      </c>
      <c r="G2745" s="104">
        <v>317</v>
      </c>
      <c r="H2745" s="104">
        <v>1</v>
      </c>
      <c r="I2745" s="66" t="s">
        <v>75</v>
      </c>
      <c r="J2745" s="67">
        <v>71847</v>
      </c>
      <c r="K2745" s="67">
        <v>16128153</v>
      </c>
      <c r="L2745" s="68">
        <f>J2745+K2745</f>
        <v>16200000</v>
      </c>
      <c r="M2745" s="67">
        <v>0</v>
      </c>
      <c r="N2745" s="67">
        <v>0</v>
      </c>
      <c r="O2745" s="68">
        <f>+M2745+N2745</f>
        <v>0</v>
      </c>
      <c r="P2745" s="68">
        <f>+L2745+O2745</f>
        <v>16200000</v>
      </c>
      <c r="Q2745" s="71">
        <v>0</v>
      </c>
      <c r="R2745" s="71">
        <v>0</v>
      </c>
      <c r="S2745" s="71">
        <v>0</v>
      </c>
      <c r="T2745" s="71">
        <v>0</v>
      </c>
      <c r="U2745" s="71">
        <v>0</v>
      </c>
      <c r="V2745" s="71">
        <v>0</v>
      </c>
      <c r="W2745" s="67">
        <v>0</v>
      </c>
      <c r="X2745" s="67">
        <v>0</v>
      </c>
      <c r="Y2745" s="68">
        <v>0</v>
      </c>
      <c r="Z2745" s="67">
        <v>0</v>
      </c>
      <c r="AA2745" s="67">
        <v>0</v>
      </c>
      <c r="AB2745" s="68">
        <v>0</v>
      </c>
      <c r="AC2745" s="68">
        <f t="shared" ref="AC2745:AC2746" si="8646">+Y2745+AB2745</f>
        <v>0</v>
      </c>
      <c r="AD2745" s="67">
        <f>J2745+Q2745-T2745</f>
        <v>71847</v>
      </c>
      <c r="AE2745" s="67">
        <f>K2745+R2745-U2745</f>
        <v>16128153</v>
      </c>
      <c r="AF2745" s="68">
        <f t="shared" ref="AF2745:AF2746" si="8647">AD2745+AE2745</f>
        <v>16200000</v>
      </c>
      <c r="AG2745" s="67">
        <f>+M2745-T2745</f>
        <v>0</v>
      </c>
      <c r="AH2745" s="67">
        <f>+N2745-U2745</f>
        <v>0</v>
      </c>
      <c r="AI2745" s="68">
        <f t="shared" ref="AI2745:AI2746" si="8648">+AG2745+AH2745</f>
        <v>0</v>
      </c>
      <c r="AJ2745" s="68">
        <f t="shared" ref="AJ2745:AJ2746" si="8649">+AF2745+AI2745</f>
        <v>16200000</v>
      </c>
      <c r="AK2745" s="71">
        <v>0</v>
      </c>
      <c r="AL2745" s="71">
        <f>4899377.57</f>
        <v>4899377.57</v>
      </c>
      <c r="AM2745" s="68">
        <f>AK2745+AL2745</f>
        <v>4899377.57</v>
      </c>
      <c r="AN2745" s="71">
        <v>0</v>
      </c>
      <c r="AO2745" s="71">
        <v>0</v>
      </c>
      <c r="AP2745" s="68">
        <f>+AN2745+AO2745</f>
        <v>0</v>
      </c>
      <c r="AQ2745" s="68">
        <f>+AM2745+AP2745</f>
        <v>4899377.57</v>
      </c>
      <c r="AR2745" s="71">
        <v>0</v>
      </c>
      <c r="AS2745" s="71">
        <v>0</v>
      </c>
      <c r="AT2745" s="68">
        <f>AR2745+AS2745</f>
        <v>0</v>
      </c>
      <c r="AU2745" s="71">
        <v>0</v>
      </c>
      <c r="AV2745" s="71">
        <v>0</v>
      </c>
      <c r="AW2745" s="68">
        <f>+AU2745+AV2745</f>
        <v>0</v>
      </c>
      <c r="AX2745" s="68">
        <f>+AT2745+AW2745</f>
        <v>0</v>
      </c>
      <c r="AY2745" s="71">
        <v>0</v>
      </c>
      <c r="AZ2745" s="71">
        <f>4899377.57+384178.16+827323.79+827323.79+384178.16+169364.45+77230.56-4899377.57</f>
        <v>2669598.91</v>
      </c>
      <c r="BA2745" s="68">
        <f>AY2745+AZ2745</f>
        <v>2669598.91</v>
      </c>
      <c r="BB2745" s="71">
        <v>0</v>
      </c>
      <c r="BC2745" s="71">
        <v>0</v>
      </c>
      <c r="BD2745" s="68">
        <f>+BB2745+BC2745</f>
        <v>0</v>
      </c>
      <c r="BE2745" s="68">
        <f>+BA2745+BD2745</f>
        <v>2669598.91</v>
      </c>
      <c r="BF2745" s="67">
        <f t="shared" ref="BF2745:BG2746" si="8650">AD2745-AK2745-AR2745-AY2745</f>
        <v>71847</v>
      </c>
      <c r="BG2745" s="67">
        <f t="shared" si="8650"/>
        <v>8559176.5199999996</v>
      </c>
      <c r="BH2745" s="68">
        <f t="shared" ref="BH2745:BH2746" si="8651">BF2745+BG2745</f>
        <v>8631023.5199999996</v>
      </c>
      <c r="BI2745" s="67">
        <f t="shared" ref="BI2745:BJ2746" si="8652">AG2745-AN2745-AU2745-BB2745</f>
        <v>0</v>
      </c>
      <c r="BJ2745" s="67">
        <f t="shared" si="8652"/>
        <v>0</v>
      </c>
      <c r="BK2745" s="68">
        <f t="shared" ref="BK2745:BK2746" si="8653">+BI2745+BJ2745</f>
        <v>0</v>
      </c>
      <c r="BL2745" s="68">
        <f t="shared" si="8621"/>
        <v>8631023.5199999996</v>
      </c>
      <c r="BM2745" s="305">
        <v>42</v>
      </c>
      <c r="BN2745" s="305">
        <v>0</v>
      </c>
      <c r="BO2745" s="306">
        <v>6</v>
      </c>
      <c r="BP2745" s="306"/>
      <c r="BQ2745" s="305">
        <v>36</v>
      </c>
      <c r="BR2745" s="305">
        <v>0</v>
      </c>
      <c r="BS2745" s="114" t="s">
        <v>208</v>
      </c>
      <c r="BT2745" s="77"/>
    </row>
    <row r="2746" spans="1:72" s="75" customFormat="1" ht="36.75" hidden="1" customHeight="1">
      <c r="A2746" s="77"/>
      <c r="B2746" s="104">
        <v>2014</v>
      </c>
      <c r="C2746" s="105">
        <v>8317</v>
      </c>
      <c r="D2746" s="104">
        <v>11</v>
      </c>
      <c r="E2746" s="104">
        <v>3000</v>
      </c>
      <c r="F2746" s="104">
        <v>3100</v>
      </c>
      <c r="G2746" s="104">
        <v>317</v>
      </c>
      <c r="H2746" s="104">
        <v>2</v>
      </c>
      <c r="I2746" s="165" t="s">
        <v>1369</v>
      </c>
      <c r="J2746" s="67">
        <v>0</v>
      </c>
      <c r="K2746" s="67">
        <v>0</v>
      </c>
      <c r="L2746" s="68">
        <f>J2746+K2746</f>
        <v>0</v>
      </c>
      <c r="M2746" s="67">
        <v>0</v>
      </c>
      <c r="N2746" s="67">
        <v>0</v>
      </c>
      <c r="O2746" s="68">
        <f>+M2746+N2746</f>
        <v>0</v>
      </c>
      <c r="P2746" s="68">
        <f>+L2746+O2746</f>
        <v>0</v>
      </c>
      <c r="Q2746" s="71">
        <v>0</v>
      </c>
      <c r="R2746" s="71">
        <v>0</v>
      </c>
      <c r="S2746" s="71">
        <v>0</v>
      </c>
      <c r="T2746" s="71">
        <v>0</v>
      </c>
      <c r="U2746" s="71">
        <v>0</v>
      </c>
      <c r="V2746" s="71">
        <v>0</v>
      </c>
      <c r="W2746" s="67">
        <v>0</v>
      </c>
      <c r="X2746" s="67">
        <v>0</v>
      </c>
      <c r="Y2746" s="68">
        <v>0</v>
      </c>
      <c r="Z2746" s="67">
        <v>0</v>
      </c>
      <c r="AA2746" s="67">
        <v>0</v>
      </c>
      <c r="AB2746" s="68">
        <v>0</v>
      </c>
      <c r="AC2746" s="68">
        <f t="shared" si="8646"/>
        <v>0</v>
      </c>
      <c r="AD2746" s="67">
        <f>J2746+Q2746-T2746</f>
        <v>0</v>
      </c>
      <c r="AE2746" s="67">
        <f>K2746+R2746-U2746</f>
        <v>0</v>
      </c>
      <c r="AF2746" s="68">
        <f t="shared" si="8647"/>
        <v>0</v>
      </c>
      <c r="AG2746" s="67" t="e">
        <f>M2746+#REF!-V2746</f>
        <v>#REF!</v>
      </c>
      <c r="AH2746" s="67" t="e">
        <f>N2746+S2746-#REF!</f>
        <v>#REF!</v>
      </c>
      <c r="AI2746" s="68" t="e">
        <f t="shared" si="8648"/>
        <v>#REF!</v>
      </c>
      <c r="AJ2746" s="68" t="e">
        <f t="shared" si="8649"/>
        <v>#REF!</v>
      </c>
      <c r="AK2746" s="71">
        <v>0</v>
      </c>
      <c r="AL2746" s="71">
        <v>0</v>
      </c>
      <c r="AM2746" s="68">
        <f>AK2746+AL2746</f>
        <v>0</v>
      </c>
      <c r="AN2746" s="71">
        <v>0</v>
      </c>
      <c r="AO2746" s="71">
        <v>0</v>
      </c>
      <c r="AP2746" s="68">
        <f>+AN2746+AO2746</f>
        <v>0</v>
      </c>
      <c r="AQ2746" s="68">
        <f>+AM2746+AP2746</f>
        <v>0</v>
      </c>
      <c r="AR2746" s="71">
        <v>0</v>
      </c>
      <c r="AS2746" s="71">
        <v>0</v>
      </c>
      <c r="AT2746" s="68">
        <f>AR2746+AS2746</f>
        <v>0</v>
      </c>
      <c r="AU2746" s="71">
        <v>0</v>
      </c>
      <c r="AV2746" s="71">
        <v>0</v>
      </c>
      <c r="AW2746" s="68">
        <f>+AU2746+AV2746</f>
        <v>0</v>
      </c>
      <c r="AX2746" s="68">
        <f>+AT2746+AW2746</f>
        <v>0</v>
      </c>
      <c r="AY2746" s="71">
        <v>0</v>
      </c>
      <c r="AZ2746" s="71">
        <v>0</v>
      </c>
      <c r="BA2746" s="68">
        <f>AY2746+AZ2746</f>
        <v>0</v>
      </c>
      <c r="BB2746" s="71">
        <v>0</v>
      </c>
      <c r="BC2746" s="71">
        <v>0</v>
      </c>
      <c r="BD2746" s="68">
        <f>+BB2746+BC2746</f>
        <v>0</v>
      </c>
      <c r="BE2746" s="68">
        <f>+BA2746+BD2746</f>
        <v>0</v>
      </c>
      <c r="BF2746" s="67">
        <f t="shared" si="8650"/>
        <v>0</v>
      </c>
      <c r="BG2746" s="67">
        <f t="shared" si="8650"/>
        <v>0</v>
      </c>
      <c r="BH2746" s="68">
        <f t="shared" si="8651"/>
        <v>0</v>
      </c>
      <c r="BI2746" s="67" t="e">
        <f t="shared" si="8652"/>
        <v>#REF!</v>
      </c>
      <c r="BJ2746" s="67" t="e">
        <f t="shared" si="8652"/>
        <v>#REF!</v>
      </c>
      <c r="BK2746" s="68" t="e">
        <f t="shared" si="8653"/>
        <v>#REF!</v>
      </c>
      <c r="BL2746" s="68" t="e">
        <f t="shared" si="8621"/>
        <v>#REF!</v>
      </c>
      <c r="BM2746" s="305">
        <v>0</v>
      </c>
      <c r="BN2746" s="305">
        <v>0</v>
      </c>
      <c r="BO2746" s="306"/>
      <c r="BP2746" s="306"/>
      <c r="BQ2746" s="305">
        <v>0</v>
      </c>
      <c r="BR2746" s="305">
        <v>0</v>
      </c>
      <c r="BS2746" s="114" t="s">
        <v>208</v>
      </c>
      <c r="BT2746" s="77"/>
    </row>
    <row r="2747" spans="1:72" s="75" customFormat="1" ht="55.5" customHeight="1">
      <c r="A2747" s="77"/>
      <c r="B2747" s="53">
        <v>2014</v>
      </c>
      <c r="C2747" s="54">
        <v>8317</v>
      </c>
      <c r="D2747" s="53">
        <v>11</v>
      </c>
      <c r="E2747" s="53">
        <v>3000</v>
      </c>
      <c r="F2747" s="53">
        <v>3300</v>
      </c>
      <c r="G2747" s="53"/>
      <c r="H2747" s="53"/>
      <c r="I2747" s="55" t="s">
        <v>1370</v>
      </c>
      <c r="J2747" s="56">
        <f>J2748+J2752</f>
        <v>500000</v>
      </c>
      <c r="K2747" s="56">
        <f t="shared" ref="K2747:P2747" si="8654">K2748+K2752</f>
        <v>0</v>
      </c>
      <c r="L2747" s="56">
        <f t="shared" si="8654"/>
        <v>500000</v>
      </c>
      <c r="M2747" s="56">
        <f t="shared" si="8654"/>
        <v>0</v>
      </c>
      <c r="N2747" s="56">
        <f t="shared" si="8654"/>
        <v>0</v>
      </c>
      <c r="O2747" s="56">
        <f t="shared" si="8654"/>
        <v>0</v>
      </c>
      <c r="P2747" s="56">
        <f t="shared" si="8654"/>
        <v>500000</v>
      </c>
      <c r="Q2747" s="56">
        <f>Q2748+Q2752</f>
        <v>0</v>
      </c>
      <c r="R2747" s="56">
        <f t="shared" ref="R2747:S2747" si="8655">R2748+R2752</f>
        <v>0</v>
      </c>
      <c r="S2747" s="56">
        <f t="shared" si="8655"/>
        <v>0</v>
      </c>
      <c r="T2747" s="56">
        <f>T2748+T2752</f>
        <v>0</v>
      </c>
      <c r="U2747" s="56">
        <f t="shared" ref="U2747:V2747" si="8656">U2748+U2752</f>
        <v>0</v>
      </c>
      <c r="V2747" s="56">
        <f t="shared" si="8656"/>
        <v>0</v>
      </c>
      <c r="W2747" s="56">
        <v>0</v>
      </c>
      <c r="X2747" s="56">
        <v>0</v>
      </c>
      <c r="Y2747" s="56">
        <v>0</v>
      </c>
      <c r="Z2747" s="56">
        <v>0</v>
      </c>
      <c r="AA2747" s="56">
        <v>0</v>
      </c>
      <c r="AB2747" s="56">
        <v>0</v>
      </c>
      <c r="AC2747" s="56">
        <f t="shared" ref="AC2747" si="8657">+AC2752</f>
        <v>0</v>
      </c>
      <c r="AD2747" s="56">
        <f>AD2748+AD2752</f>
        <v>500000</v>
      </c>
      <c r="AE2747" s="56">
        <f t="shared" ref="AE2747:AF2747" si="8658">AE2748+AE2752</f>
        <v>0</v>
      </c>
      <c r="AF2747" s="56">
        <f t="shared" si="8658"/>
        <v>500000</v>
      </c>
      <c r="AG2747" s="56">
        <f>+AG2752</f>
        <v>0</v>
      </c>
      <c r="AH2747" s="56">
        <f t="shared" ref="AH2747:AJ2747" si="8659">+AH2752</f>
        <v>0</v>
      </c>
      <c r="AI2747" s="56">
        <f t="shared" si="8659"/>
        <v>0</v>
      </c>
      <c r="AJ2747" s="56">
        <f t="shared" si="8659"/>
        <v>500000</v>
      </c>
      <c r="AK2747" s="56">
        <f>AK2748+AK2752</f>
        <v>0</v>
      </c>
      <c r="AL2747" s="56">
        <f t="shared" ref="AL2747:AQ2747" si="8660">AL2748+AL2752</f>
        <v>0</v>
      </c>
      <c r="AM2747" s="56">
        <f t="shared" si="8660"/>
        <v>0</v>
      </c>
      <c r="AN2747" s="56">
        <f t="shared" si="8660"/>
        <v>0</v>
      </c>
      <c r="AO2747" s="56">
        <f t="shared" si="8660"/>
        <v>0</v>
      </c>
      <c r="AP2747" s="56">
        <f t="shared" si="8660"/>
        <v>0</v>
      </c>
      <c r="AQ2747" s="56">
        <f t="shared" si="8660"/>
        <v>0</v>
      </c>
      <c r="AR2747" s="56">
        <f>AR2748+AR2752</f>
        <v>0</v>
      </c>
      <c r="AS2747" s="56">
        <f t="shared" ref="AS2747:AX2747" si="8661">AS2748+AS2752</f>
        <v>0</v>
      </c>
      <c r="AT2747" s="56">
        <f t="shared" si="8661"/>
        <v>0</v>
      </c>
      <c r="AU2747" s="56">
        <f t="shared" si="8661"/>
        <v>0</v>
      </c>
      <c r="AV2747" s="56">
        <f t="shared" si="8661"/>
        <v>0</v>
      </c>
      <c r="AW2747" s="56">
        <f t="shared" si="8661"/>
        <v>0</v>
      </c>
      <c r="AX2747" s="56">
        <f t="shared" si="8661"/>
        <v>0</v>
      </c>
      <c r="AY2747" s="56">
        <f>AY2748+AY2752</f>
        <v>0</v>
      </c>
      <c r="AZ2747" s="56">
        <f t="shared" ref="AZ2747:BE2747" si="8662">AZ2748+AZ2752</f>
        <v>0</v>
      </c>
      <c r="BA2747" s="56">
        <f t="shared" si="8662"/>
        <v>0</v>
      </c>
      <c r="BB2747" s="56">
        <f t="shared" si="8662"/>
        <v>0</v>
      </c>
      <c r="BC2747" s="56">
        <f t="shared" si="8662"/>
        <v>0</v>
      </c>
      <c r="BD2747" s="56">
        <f t="shared" si="8662"/>
        <v>0</v>
      </c>
      <c r="BE2747" s="56">
        <f t="shared" si="8662"/>
        <v>0</v>
      </c>
      <c r="BF2747" s="56">
        <f>BF2748+BF2752</f>
        <v>500000</v>
      </c>
      <c r="BG2747" s="56">
        <f t="shared" ref="BG2747:BH2747" si="8663">BG2748+BG2752</f>
        <v>0</v>
      </c>
      <c r="BH2747" s="56">
        <f t="shared" si="8663"/>
        <v>500000</v>
      </c>
      <c r="BI2747" s="56">
        <f>+BI2752</f>
        <v>0</v>
      </c>
      <c r="BJ2747" s="56">
        <f t="shared" ref="BJ2747:BK2747" si="8664">+BJ2752</f>
        <v>0</v>
      </c>
      <c r="BK2747" s="56">
        <f t="shared" si="8664"/>
        <v>0</v>
      </c>
      <c r="BL2747" s="56">
        <f t="shared" si="8621"/>
        <v>500000</v>
      </c>
      <c r="BM2747" s="303"/>
      <c r="BN2747" s="303"/>
      <c r="BO2747" s="303"/>
      <c r="BP2747" s="303"/>
      <c r="BQ2747" s="303"/>
      <c r="BR2747" s="303"/>
      <c r="BS2747" s="58"/>
      <c r="BT2747" s="77"/>
    </row>
    <row r="2748" spans="1:72" s="75" customFormat="1" ht="53.25" hidden="1" customHeight="1">
      <c r="A2748" s="77"/>
      <c r="B2748" s="59">
        <v>2014</v>
      </c>
      <c r="C2748" s="60">
        <v>8317</v>
      </c>
      <c r="D2748" s="59">
        <v>11</v>
      </c>
      <c r="E2748" s="59">
        <v>3000</v>
      </c>
      <c r="F2748" s="59">
        <v>3300</v>
      </c>
      <c r="G2748" s="59">
        <v>333</v>
      </c>
      <c r="H2748" s="59"/>
      <c r="I2748" s="61" t="s">
        <v>88</v>
      </c>
      <c r="J2748" s="62">
        <f>SUM(J2749:J2751)</f>
        <v>0</v>
      </c>
      <c r="K2748" s="62">
        <f t="shared" ref="K2748:P2748" si="8665">SUM(K2749:K2751)</f>
        <v>0</v>
      </c>
      <c r="L2748" s="62">
        <f t="shared" si="8665"/>
        <v>0</v>
      </c>
      <c r="M2748" s="62">
        <f t="shared" si="8665"/>
        <v>0</v>
      </c>
      <c r="N2748" s="62">
        <f t="shared" si="8665"/>
        <v>0</v>
      </c>
      <c r="O2748" s="62">
        <f t="shared" si="8665"/>
        <v>0</v>
      </c>
      <c r="P2748" s="62">
        <f t="shared" si="8665"/>
        <v>0</v>
      </c>
      <c r="Q2748" s="62">
        <f>SUM(Q2749:Q2751)</f>
        <v>0</v>
      </c>
      <c r="R2748" s="62">
        <f t="shared" ref="R2748:S2748" si="8666">SUM(R2749:R2751)</f>
        <v>0</v>
      </c>
      <c r="S2748" s="62">
        <f t="shared" si="8666"/>
        <v>0</v>
      </c>
      <c r="T2748" s="62">
        <f>SUM(T2749:T2751)</f>
        <v>0</v>
      </c>
      <c r="U2748" s="62">
        <f t="shared" ref="U2748:V2748" si="8667">SUM(U2749:U2751)</f>
        <v>0</v>
      </c>
      <c r="V2748" s="62">
        <f t="shared" si="8667"/>
        <v>0</v>
      </c>
      <c r="W2748" s="62">
        <v>0</v>
      </c>
      <c r="X2748" s="62">
        <v>0</v>
      </c>
      <c r="Y2748" s="62">
        <v>0</v>
      </c>
      <c r="Z2748" s="62">
        <v>0</v>
      </c>
      <c r="AA2748" s="62">
        <v>0</v>
      </c>
      <c r="AB2748" s="62">
        <v>0</v>
      </c>
      <c r="AC2748" s="62">
        <f t="shared" ref="AC2748" si="8668">SUM(AC2749:AC2751)</f>
        <v>0</v>
      </c>
      <c r="AD2748" s="62">
        <f>SUM(AD2749:AD2751)</f>
        <v>0</v>
      </c>
      <c r="AE2748" s="62">
        <f t="shared" ref="AE2748:AJ2748" si="8669">SUM(AE2749:AE2751)</f>
        <v>0</v>
      </c>
      <c r="AF2748" s="62">
        <f t="shared" si="8669"/>
        <v>0</v>
      </c>
      <c r="AG2748" s="62" t="e">
        <f t="shared" si="8669"/>
        <v>#REF!</v>
      </c>
      <c r="AH2748" s="62" t="e">
        <f t="shared" si="8669"/>
        <v>#REF!</v>
      </c>
      <c r="AI2748" s="62" t="e">
        <f t="shared" si="8669"/>
        <v>#REF!</v>
      </c>
      <c r="AJ2748" s="62" t="e">
        <f t="shared" si="8669"/>
        <v>#REF!</v>
      </c>
      <c r="AK2748" s="62">
        <f>SUM(AK2749:AK2751)</f>
        <v>0</v>
      </c>
      <c r="AL2748" s="62">
        <f t="shared" ref="AL2748:AQ2748" si="8670">SUM(AL2749:AL2751)</f>
        <v>0</v>
      </c>
      <c r="AM2748" s="62">
        <f t="shared" si="8670"/>
        <v>0</v>
      </c>
      <c r="AN2748" s="62">
        <f t="shared" si="8670"/>
        <v>0</v>
      </c>
      <c r="AO2748" s="62">
        <f t="shared" si="8670"/>
        <v>0</v>
      </c>
      <c r="AP2748" s="62">
        <f t="shared" si="8670"/>
        <v>0</v>
      </c>
      <c r="AQ2748" s="62">
        <f t="shared" si="8670"/>
        <v>0</v>
      </c>
      <c r="AR2748" s="62">
        <f>SUM(AR2749:AR2751)</f>
        <v>0</v>
      </c>
      <c r="AS2748" s="62">
        <f t="shared" ref="AS2748:AX2748" si="8671">SUM(AS2749:AS2751)</f>
        <v>0</v>
      </c>
      <c r="AT2748" s="62">
        <f t="shared" si="8671"/>
        <v>0</v>
      </c>
      <c r="AU2748" s="62">
        <f t="shared" si="8671"/>
        <v>0</v>
      </c>
      <c r="AV2748" s="62">
        <f t="shared" si="8671"/>
        <v>0</v>
      </c>
      <c r="AW2748" s="62">
        <f t="shared" si="8671"/>
        <v>0</v>
      </c>
      <c r="AX2748" s="62">
        <f t="shared" si="8671"/>
        <v>0</v>
      </c>
      <c r="AY2748" s="62">
        <f>SUM(AY2749:AY2751)</f>
        <v>0</v>
      </c>
      <c r="AZ2748" s="62">
        <f t="shared" ref="AZ2748:BE2748" si="8672">SUM(AZ2749:AZ2751)</f>
        <v>0</v>
      </c>
      <c r="BA2748" s="62">
        <f t="shared" si="8672"/>
        <v>0</v>
      </c>
      <c r="BB2748" s="62">
        <f t="shared" si="8672"/>
        <v>0</v>
      </c>
      <c r="BC2748" s="62">
        <f t="shared" si="8672"/>
        <v>0</v>
      </c>
      <c r="BD2748" s="62">
        <f t="shared" si="8672"/>
        <v>0</v>
      </c>
      <c r="BE2748" s="62">
        <f t="shared" si="8672"/>
        <v>0</v>
      </c>
      <c r="BF2748" s="62">
        <f>SUM(BF2749:BF2751)</f>
        <v>0</v>
      </c>
      <c r="BG2748" s="62">
        <f t="shared" ref="BG2748:BI2748" si="8673">SUM(BG2749:BG2751)</f>
        <v>0</v>
      </c>
      <c r="BH2748" s="62">
        <f t="shared" si="8673"/>
        <v>0</v>
      </c>
      <c r="BI2748" s="62" t="e">
        <f t="shared" si="8673"/>
        <v>#REF!</v>
      </c>
      <c r="BJ2748" s="62" t="e">
        <f t="shared" ref="BJ2748:BK2748" si="8674">SUM(BJ2749:BJ2751)</f>
        <v>#REF!</v>
      </c>
      <c r="BK2748" s="62" t="e">
        <f t="shared" si="8674"/>
        <v>#REF!</v>
      </c>
      <c r="BL2748" s="62" t="e">
        <f t="shared" si="8621"/>
        <v>#REF!</v>
      </c>
      <c r="BM2748" s="304"/>
      <c r="BN2748" s="304"/>
      <c r="BO2748" s="304"/>
      <c r="BP2748" s="304"/>
      <c r="BQ2748" s="304"/>
      <c r="BR2748" s="304"/>
      <c r="BS2748" s="64"/>
      <c r="BT2748" s="77"/>
    </row>
    <row r="2749" spans="1:72" s="75" customFormat="1" ht="36.75" hidden="1" customHeight="1">
      <c r="A2749" s="77"/>
      <c r="B2749" s="104">
        <v>2014</v>
      </c>
      <c r="C2749" s="105">
        <v>8317</v>
      </c>
      <c r="D2749" s="104">
        <v>11</v>
      </c>
      <c r="E2749" s="104">
        <v>3000</v>
      </c>
      <c r="F2749" s="104">
        <v>3300</v>
      </c>
      <c r="G2749" s="104">
        <v>333</v>
      </c>
      <c r="H2749" s="104">
        <v>1</v>
      </c>
      <c r="I2749" s="66" t="s">
        <v>821</v>
      </c>
      <c r="J2749" s="67">
        <v>0</v>
      </c>
      <c r="K2749" s="67">
        <v>0</v>
      </c>
      <c r="L2749" s="68">
        <f>J2749+K2749</f>
        <v>0</v>
      </c>
      <c r="M2749" s="67">
        <v>0</v>
      </c>
      <c r="N2749" s="67">
        <v>0</v>
      </c>
      <c r="O2749" s="68">
        <f>+M2749+N2749</f>
        <v>0</v>
      </c>
      <c r="P2749" s="68">
        <f>+L2749+O2749</f>
        <v>0</v>
      </c>
      <c r="Q2749" s="71">
        <v>0</v>
      </c>
      <c r="R2749" s="71">
        <v>0</v>
      </c>
      <c r="S2749" s="71">
        <v>0</v>
      </c>
      <c r="T2749" s="71">
        <v>0</v>
      </c>
      <c r="U2749" s="71">
        <v>0</v>
      </c>
      <c r="V2749" s="71">
        <v>0</v>
      </c>
      <c r="W2749" s="67">
        <v>0</v>
      </c>
      <c r="X2749" s="67">
        <v>0</v>
      </c>
      <c r="Y2749" s="68">
        <v>0</v>
      </c>
      <c r="Z2749" s="67">
        <v>0</v>
      </c>
      <c r="AA2749" s="67">
        <v>0</v>
      </c>
      <c r="AB2749" s="68">
        <v>0</v>
      </c>
      <c r="AC2749" s="68">
        <f t="shared" ref="AC2749:AC2751" si="8675">+Y2749+AB2749</f>
        <v>0</v>
      </c>
      <c r="AD2749" s="67">
        <f t="shared" ref="AD2749:AE2751" si="8676">J2749+Q2749-T2749</f>
        <v>0</v>
      </c>
      <c r="AE2749" s="67">
        <f t="shared" si="8676"/>
        <v>0</v>
      </c>
      <c r="AF2749" s="68">
        <f t="shared" ref="AF2749:AF2751" si="8677">AD2749+AE2749</f>
        <v>0</v>
      </c>
      <c r="AG2749" s="67" t="e">
        <f>M2749+#REF!-V2749</f>
        <v>#REF!</v>
      </c>
      <c r="AH2749" s="67" t="e">
        <f>N2749+S2749-#REF!</f>
        <v>#REF!</v>
      </c>
      <c r="AI2749" s="68" t="e">
        <f t="shared" ref="AI2749:AI2751" si="8678">+AG2749+AH2749</f>
        <v>#REF!</v>
      </c>
      <c r="AJ2749" s="68" t="e">
        <f t="shared" ref="AJ2749:AJ2751" si="8679">+AF2749+AI2749</f>
        <v>#REF!</v>
      </c>
      <c r="AK2749" s="71">
        <v>0</v>
      </c>
      <c r="AL2749" s="71">
        <v>0</v>
      </c>
      <c r="AM2749" s="68">
        <f>AK2749+AL2749</f>
        <v>0</v>
      </c>
      <c r="AN2749" s="71">
        <v>0</v>
      </c>
      <c r="AO2749" s="71">
        <v>0</v>
      </c>
      <c r="AP2749" s="68">
        <f>+AN2749+AO2749</f>
        <v>0</v>
      </c>
      <c r="AQ2749" s="68">
        <f>+AM2749+AP2749</f>
        <v>0</v>
      </c>
      <c r="AR2749" s="71">
        <v>0</v>
      </c>
      <c r="AS2749" s="71">
        <v>0</v>
      </c>
      <c r="AT2749" s="68">
        <f>AR2749+AS2749</f>
        <v>0</v>
      </c>
      <c r="AU2749" s="71">
        <v>0</v>
      </c>
      <c r="AV2749" s="71">
        <v>0</v>
      </c>
      <c r="AW2749" s="68">
        <f>+AU2749+AV2749</f>
        <v>0</v>
      </c>
      <c r="AX2749" s="68">
        <f>+AT2749+AW2749</f>
        <v>0</v>
      </c>
      <c r="AY2749" s="71">
        <v>0</v>
      </c>
      <c r="AZ2749" s="71">
        <v>0</v>
      </c>
      <c r="BA2749" s="68">
        <f>AY2749+AZ2749</f>
        <v>0</v>
      </c>
      <c r="BB2749" s="71">
        <v>0</v>
      </c>
      <c r="BC2749" s="71">
        <v>0</v>
      </c>
      <c r="BD2749" s="68">
        <f>+BB2749+BC2749</f>
        <v>0</v>
      </c>
      <c r="BE2749" s="68">
        <f>+BA2749+BD2749</f>
        <v>0</v>
      </c>
      <c r="BF2749" s="67">
        <f t="shared" ref="BF2749:BG2751" si="8680">AD2749-AK2749-AR2749-AY2749</f>
        <v>0</v>
      </c>
      <c r="BG2749" s="67">
        <f t="shared" si="8680"/>
        <v>0</v>
      </c>
      <c r="BH2749" s="68">
        <f t="shared" ref="BH2749:BH2751" si="8681">BF2749+BG2749</f>
        <v>0</v>
      </c>
      <c r="BI2749" s="67" t="e">
        <f t="shared" ref="BI2749:BI2751" si="8682">AG2749-AN2749-AU2749-BB2749</f>
        <v>#REF!</v>
      </c>
      <c r="BJ2749" s="67" t="e">
        <f t="shared" ref="BJ2749:BJ2751" si="8683">AH2749-AO2749-AV2749-BC2749</f>
        <v>#REF!</v>
      </c>
      <c r="BK2749" s="67" t="e">
        <f t="shared" ref="BK2749:BK2751" si="8684">AI2749-AP2749-AW2749-BD2749</f>
        <v>#REF!</v>
      </c>
      <c r="BL2749" s="67" t="e">
        <f t="shared" si="8621"/>
        <v>#REF!</v>
      </c>
      <c r="BM2749" s="305">
        <v>0</v>
      </c>
      <c r="BN2749" s="305">
        <v>0</v>
      </c>
      <c r="BO2749" s="306"/>
      <c r="BP2749" s="306"/>
      <c r="BQ2749" s="305">
        <v>0</v>
      </c>
      <c r="BR2749" s="305">
        <v>0</v>
      </c>
      <c r="BS2749" s="114" t="s">
        <v>208</v>
      </c>
      <c r="BT2749" s="77"/>
    </row>
    <row r="2750" spans="1:72" s="75" customFormat="1" ht="36.75" hidden="1" customHeight="1">
      <c r="A2750" s="77"/>
      <c r="B2750" s="104">
        <v>2014</v>
      </c>
      <c r="C2750" s="105">
        <v>8317</v>
      </c>
      <c r="D2750" s="104">
        <v>11</v>
      </c>
      <c r="E2750" s="104">
        <v>3000</v>
      </c>
      <c r="F2750" s="104">
        <v>3300</v>
      </c>
      <c r="G2750" s="104">
        <v>333</v>
      </c>
      <c r="H2750" s="104">
        <v>2</v>
      </c>
      <c r="I2750" s="66" t="s">
        <v>1371</v>
      </c>
      <c r="J2750" s="67">
        <v>0</v>
      </c>
      <c r="K2750" s="67">
        <v>0</v>
      </c>
      <c r="L2750" s="68">
        <f>J2750+K2750</f>
        <v>0</v>
      </c>
      <c r="M2750" s="67">
        <v>0</v>
      </c>
      <c r="N2750" s="67">
        <v>0</v>
      </c>
      <c r="O2750" s="68">
        <f>+M2750+N2750</f>
        <v>0</v>
      </c>
      <c r="P2750" s="68">
        <f>+L2750+O2750</f>
        <v>0</v>
      </c>
      <c r="Q2750" s="71">
        <v>0</v>
      </c>
      <c r="R2750" s="71">
        <v>0</v>
      </c>
      <c r="S2750" s="71">
        <v>0</v>
      </c>
      <c r="T2750" s="71">
        <v>0</v>
      </c>
      <c r="U2750" s="71">
        <v>0</v>
      </c>
      <c r="V2750" s="71">
        <v>0</v>
      </c>
      <c r="W2750" s="67">
        <v>0</v>
      </c>
      <c r="X2750" s="67">
        <v>0</v>
      </c>
      <c r="Y2750" s="68">
        <v>0</v>
      </c>
      <c r="Z2750" s="67">
        <v>0</v>
      </c>
      <c r="AA2750" s="67">
        <v>0</v>
      </c>
      <c r="AB2750" s="68">
        <v>0</v>
      </c>
      <c r="AC2750" s="68">
        <f t="shared" si="8675"/>
        <v>0</v>
      </c>
      <c r="AD2750" s="67">
        <f t="shared" si="8676"/>
        <v>0</v>
      </c>
      <c r="AE2750" s="67">
        <f t="shared" si="8676"/>
        <v>0</v>
      </c>
      <c r="AF2750" s="68">
        <f t="shared" si="8677"/>
        <v>0</v>
      </c>
      <c r="AG2750" s="67" t="e">
        <f>M2750+#REF!-V2750</f>
        <v>#REF!</v>
      </c>
      <c r="AH2750" s="67" t="e">
        <f>N2750+S2750-#REF!</f>
        <v>#REF!</v>
      </c>
      <c r="AI2750" s="68" t="e">
        <f t="shared" si="8678"/>
        <v>#REF!</v>
      </c>
      <c r="AJ2750" s="68" t="e">
        <f t="shared" si="8679"/>
        <v>#REF!</v>
      </c>
      <c r="AK2750" s="71">
        <v>0</v>
      </c>
      <c r="AL2750" s="71">
        <v>0</v>
      </c>
      <c r="AM2750" s="68">
        <f>AK2750+AL2750</f>
        <v>0</v>
      </c>
      <c r="AN2750" s="71">
        <v>0</v>
      </c>
      <c r="AO2750" s="71">
        <v>0</v>
      </c>
      <c r="AP2750" s="68">
        <f>+AN2750+AO2750</f>
        <v>0</v>
      </c>
      <c r="AQ2750" s="68">
        <f>+AM2750+AP2750</f>
        <v>0</v>
      </c>
      <c r="AR2750" s="71">
        <v>0</v>
      </c>
      <c r="AS2750" s="71">
        <v>0</v>
      </c>
      <c r="AT2750" s="68">
        <f>AR2750+AS2750</f>
        <v>0</v>
      </c>
      <c r="AU2750" s="71">
        <v>0</v>
      </c>
      <c r="AV2750" s="71">
        <v>0</v>
      </c>
      <c r="AW2750" s="68">
        <f>+AU2750+AV2750</f>
        <v>0</v>
      </c>
      <c r="AX2750" s="68">
        <f>+AT2750+AW2750</f>
        <v>0</v>
      </c>
      <c r="AY2750" s="71">
        <v>0</v>
      </c>
      <c r="AZ2750" s="71">
        <v>0</v>
      </c>
      <c r="BA2750" s="68">
        <f>AY2750+AZ2750</f>
        <v>0</v>
      </c>
      <c r="BB2750" s="71">
        <v>0</v>
      </c>
      <c r="BC2750" s="71">
        <v>0</v>
      </c>
      <c r="BD2750" s="68">
        <f>+BB2750+BC2750</f>
        <v>0</v>
      </c>
      <c r="BE2750" s="68">
        <f>+BA2750+BD2750</f>
        <v>0</v>
      </c>
      <c r="BF2750" s="67">
        <f t="shared" si="8680"/>
        <v>0</v>
      </c>
      <c r="BG2750" s="67">
        <f t="shared" si="8680"/>
        <v>0</v>
      </c>
      <c r="BH2750" s="68">
        <f t="shared" si="8681"/>
        <v>0</v>
      </c>
      <c r="BI2750" s="67" t="e">
        <f t="shared" si="8682"/>
        <v>#REF!</v>
      </c>
      <c r="BJ2750" s="67" t="e">
        <f t="shared" si="8683"/>
        <v>#REF!</v>
      </c>
      <c r="BK2750" s="67" t="e">
        <f t="shared" si="8684"/>
        <v>#REF!</v>
      </c>
      <c r="BL2750" s="67" t="e">
        <f t="shared" si="8621"/>
        <v>#REF!</v>
      </c>
      <c r="BM2750" s="305">
        <v>0</v>
      </c>
      <c r="BN2750" s="305">
        <v>0</v>
      </c>
      <c r="BO2750" s="306"/>
      <c r="BP2750" s="306"/>
      <c r="BQ2750" s="305">
        <v>0</v>
      </c>
      <c r="BR2750" s="305">
        <v>0</v>
      </c>
      <c r="BS2750" s="114" t="s">
        <v>208</v>
      </c>
      <c r="BT2750" s="77"/>
    </row>
    <row r="2751" spans="1:72" s="75" customFormat="1" hidden="1">
      <c r="A2751" s="77"/>
      <c r="B2751" s="104">
        <v>2014</v>
      </c>
      <c r="C2751" s="105">
        <v>8317</v>
      </c>
      <c r="D2751" s="104">
        <v>11</v>
      </c>
      <c r="E2751" s="104">
        <v>3000</v>
      </c>
      <c r="F2751" s="104">
        <v>3300</v>
      </c>
      <c r="G2751" s="104">
        <v>333</v>
      </c>
      <c r="H2751" s="104">
        <v>3</v>
      </c>
      <c r="I2751" s="66" t="s">
        <v>1372</v>
      </c>
      <c r="J2751" s="67">
        <v>0</v>
      </c>
      <c r="K2751" s="67">
        <v>0</v>
      </c>
      <c r="L2751" s="68">
        <f>J2751+K2751</f>
        <v>0</v>
      </c>
      <c r="M2751" s="67">
        <v>0</v>
      </c>
      <c r="N2751" s="67">
        <v>0</v>
      </c>
      <c r="O2751" s="68">
        <f>+M2751+N2751</f>
        <v>0</v>
      </c>
      <c r="P2751" s="68">
        <f>+L2751+O2751</f>
        <v>0</v>
      </c>
      <c r="Q2751" s="71">
        <v>0</v>
      </c>
      <c r="R2751" s="71">
        <v>0</v>
      </c>
      <c r="S2751" s="71">
        <v>0</v>
      </c>
      <c r="T2751" s="71">
        <v>0</v>
      </c>
      <c r="U2751" s="71">
        <v>0</v>
      </c>
      <c r="V2751" s="71">
        <v>0</v>
      </c>
      <c r="W2751" s="67">
        <v>0</v>
      </c>
      <c r="X2751" s="67">
        <v>0</v>
      </c>
      <c r="Y2751" s="68">
        <v>0</v>
      </c>
      <c r="Z2751" s="67">
        <v>0</v>
      </c>
      <c r="AA2751" s="67">
        <v>0</v>
      </c>
      <c r="AB2751" s="68">
        <v>0</v>
      </c>
      <c r="AC2751" s="68">
        <f t="shared" si="8675"/>
        <v>0</v>
      </c>
      <c r="AD2751" s="67">
        <f t="shared" si="8676"/>
        <v>0</v>
      </c>
      <c r="AE2751" s="67">
        <f t="shared" si="8676"/>
        <v>0</v>
      </c>
      <c r="AF2751" s="68">
        <f t="shared" si="8677"/>
        <v>0</v>
      </c>
      <c r="AG2751" s="67" t="e">
        <f>M2751+#REF!-V2751</f>
        <v>#REF!</v>
      </c>
      <c r="AH2751" s="67" t="e">
        <f>N2751+S2751-#REF!</f>
        <v>#REF!</v>
      </c>
      <c r="AI2751" s="68" t="e">
        <f t="shared" si="8678"/>
        <v>#REF!</v>
      </c>
      <c r="AJ2751" s="68" t="e">
        <f t="shared" si="8679"/>
        <v>#REF!</v>
      </c>
      <c r="AK2751" s="71">
        <v>0</v>
      </c>
      <c r="AL2751" s="71">
        <v>0</v>
      </c>
      <c r="AM2751" s="68">
        <f>AK2751+AL2751</f>
        <v>0</v>
      </c>
      <c r="AN2751" s="71">
        <v>0</v>
      </c>
      <c r="AO2751" s="71">
        <v>0</v>
      </c>
      <c r="AP2751" s="68">
        <f>+AN2751+AO2751</f>
        <v>0</v>
      </c>
      <c r="AQ2751" s="68">
        <f>+AM2751+AP2751</f>
        <v>0</v>
      </c>
      <c r="AR2751" s="71">
        <v>0</v>
      </c>
      <c r="AS2751" s="71">
        <v>0</v>
      </c>
      <c r="AT2751" s="68">
        <f>AR2751+AS2751</f>
        <v>0</v>
      </c>
      <c r="AU2751" s="71">
        <v>0</v>
      </c>
      <c r="AV2751" s="71">
        <v>0</v>
      </c>
      <c r="AW2751" s="68">
        <f>+AU2751+AV2751</f>
        <v>0</v>
      </c>
      <c r="AX2751" s="68">
        <f>+AT2751+AW2751</f>
        <v>0</v>
      </c>
      <c r="AY2751" s="71">
        <v>0</v>
      </c>
      <c r="AZ2751" s="71">
        <v>0</v>
      </c>
      <c r="BA2751" s="68">
        <f>AY2751+AZ2751</f>
        <v>0</v>
      </c>
      <c r="BB2751" s="71">
        <v>0</v>
      </c>
      <c r="BC2751" s="71">
        <v>0</v>
      </c>
      <c r="BD2751" s="68">
        <f>+BB2751+BC2751</f>
        <v>0</v>
      </c>
      <c r="BE2751" s="68">
        <f>+BA2751+BD2751</f>
        <v>0</v>
      </c>
      <c r="BF2751" s="67">
        <f t="shared" si="8680"/>
        <v>0</v>
      </c>
      <c r="BG2751" s="67">
        <f t="shared" si="8680"/>
        <v>0</v>
      </c>
      <c r="BH2751" s="68">
        <f t="shared" si="8681"/>
        <v>0</v>
      </c>
      <c r="BI2751" s="67" t="e">
        <f t="shared" si="8682"/>
        <v>#REF!</v>
      </c>
      <c r="BJ2751" s="67" t="e">
        <f t="shared" si="8683"/>
        <v>#REF!</v>
      </c>
      <c r="BK2751" s="67" t="e">
        <f t="shared" si="8684"/>
        <v>#REF!</v>
      </c>
      <c r="BL2751" s="67" t="e">
        <f t="shared" si="8621"/>
        <v>#REF!</v>
      </c>
      <c r="BM2751" s="305">
        <v>0</v>
      </c>
      <c r="BN2751" s="305">
        <v>0</v>
      </c>
      <c r="BO2751" s="306"/>
      <c r="BP2751" s="306"/>
      <c r="BQ2751" s="305">
        <v>0</v>
      </c>
      <c r="BR2751" s="305">
        <v>0</v>
      </c>
      <c r="BS2751" s="74" t="s">
        <v>37</v>
      </c>
      <c r="BT2751" s="77"/>
    </row>
    <row r="2752" spans="1:72" s="75" customFormat="1" ht="36.75" customHeight="1">
      <c r="A2752" s="77"/>
      <c r="B2752" s="59">
        <v>2014</v>
      </c>
      <c r="C2752" s="60">
        <v>8317</v>
      </c>
      <c r="D2752" s="59">
        <v>11</v>
      </c>
      <c r="E2752" s="59">
        <v>3000</v>
      </c>
      <c r="F2752" s="59">
        <v>3300</v>
      </c>
      <c r="G2752" s="59">
        <v>334</v>
      </c>
      <c r="H2752" s="59"/>
      <c r="I2752" s="61" t="s">
        <v>1373</v>
      </c>
      <c r="J2752" s="62">
        <f>J2753</f>
        <v>500000</v>
      </c>
      <c r="K2752" s="62">
        <f t="shared" ref="K2752:P2752" si="8685">K2753</f>
        <v>0</v>
      </c>
      <c r="L2752" s="62">
        <f t="shared" si="8685"/>
        <v>500000</v>
      </c>
      <c r="M2752" s="62">
        <f t="shared" si="8685"/>
        <v>0</v>
      </c>
      <c r="N2752" s="62">
        <f t="shared" si="8685"/>
        <v>0</v>
      </c>
      <c r="O2752" s="62">
        <f t="shared" si="8685"/>
        <v>0</v>
      </c>
      <c r="P2752" s="62">
        <f t="shared" si="8685"/>
        <v>500000</v>
      </c>
      <c r="Q2752" s="62">
        <f>Q2753</f>
        <v>0</v>
      </c>
      <c r="R2752" s="62">
        <f t="shared" ref="R2752:V2752" si="8686">R2753</f>
        <v>0</v>
      </c>
      <c r="S2752" s="62">
        <f t="shared" si="8686"/>
        <v>0</v>
      </c>
      <c r="T2752" s="62">
        <f>T2753</f>
        <v>0</v>
      </c>
      <c r="U2752" s="62">
        <f t="shared" si="8686"/>
        <v>0</v>
      </c>
      <c r="V2752" s="62">
        <f t="shared" si="8686"/>
        <v>0</v>
      </c>
      <c r="W2752" s="62">
        <v>0</v>
      </c>
      <c r="X2752" s="62">
        <v>0</v>
      </c>
      <c r="Y2752" s="62">
        <v>0</v>
      </c>
      <c r="Z2752" s="62">
        <v>0</v>
      </c>
      <c r="AA2752" s="62">
        <v>0</v>
      </c>
      <c r="AB2752" s="62">
        <v>0</v>
      </c>
      <c r="AC2752" s="62">
        <f t="shared" ref="AC2752" si="8687">AC2753</f>
        <v>0</v>
      </c>
      <c r="AD2752" s="62">
        <f>AD2753</f>
        <v>500000</v>
      </c>
      <c r="AE2752" s="62">
        <f t="shared" ref="AE2752:AJ2752" si="8688">AE2753</f>
        <v>0</v>
      </c>
      <c r="AF2752" s="62">
        <f t="shared" si="8688"/>
        <v>500000</v>
      </c>
      <c r="AG2752" s="62">
        <f t="shared" si="8688"/>
        <v>0</v>
      </c>
      <c r="AH2752" s="62">
        <f t="shared" si="8688"/>
        <v>0</v>
      </c>
      <c r="AI2752" s="62">
        <f t="shared" si="8688"/>
        <v>0</v>
      </c>
      <c r="AJ2752" s="62">
        <f t="shared" si="8688"/>
        <v>500000</v>
      </c>
      <c r="AK2752" s="62">
        <f>AK2753</f>
        <v>0</v>
      </c>
      <c r="AL2752" s="62">
        <f t="shared" ref="AL2752:BK2752" si="8689">AL2753</f>
        <v>0</v>
      </c>
      <c r="AM2752" s="62">
        <f t="shared" si="8689"/>
        <v>0</v>
      </c>
      <c r="AN2752" s="62">
        <f t="shared" si="8689"/>
        <v>0</v>
      </c>
      <c r="AO2752" s="62">
        <f t="shared" si="8689"/>
        <v>0</v>
      </c>
      <c r="AP2752" s="62">
        <f t="shared" si="8689"/>
        <v>0</v>
      </c>
      <c r="AQ2752" s="62">
        <f t="shared" si="8689"/>
        <v>0</v>
      </c>
      <c r="AR2752" s="62">
        <f>AR2753</f>
        <v>0</v>
      </c>
      <c r="AS2752" s="62">
        <f t="shared" si="8689"/>
        <v>0</v>
      </c>
      <c r="AT2752" s="62">
        <f t="shared" si="8689"/>
        <v>0</v>
      </c>
      <c r="AU2752" s="62">
        <f t="shared" si="8689"/>
        <v>0</v>
      </c>
      <c r="AV2752" s="62">
        <f t="shared" si="8689"/>
        <v>0</v>
      </c>
      <c r="AW2752" s="62">
        <f t="shared" si="8689"/>
        <v>0</v>
      </c>
      <c r="AX2752" s="62">
        <f t="shared" si="8689"/>
        <v>0</v>
      </c>
      <c r="AY2752" s="62">
        <f>AY2753</f>
        <v>0</v>
      </c>
      <c r="AZ2752" s="62">
        <f t="shared" si="8689"/>
        <v>0</v>
      </c>
      <c r="BA2752" s="62">
        <f t="shared" si="8689"/>
        <v>0</v>
      </c>
      <c r="BB2752" s="62">
        <f t="shared" si="8689"/>
        <v>0</v>
      </c>
      <c r="BC2752" s="62">
        <f t="shared" si="8689"/>
        <v>0</v>
      </c>
      <c r="BD2752" s="62">
        <f t="shared" si="8689"/>
        <v>0</v>
      </c>
      <c r="BE2752" s="62">
        <f t="shared" si="8689"/>
        <v>0</v>
      </c>
      <c r="BF2752" s="62">
        <f>BF2753</f>
        <v>500000</v>
      </c>
      <c r="BG2752" s="62">
        <f t="shared" si="8689"/>
        <v>0</v>
      </c>
      <c r="BH2752" s="62">
        <f t="shared" si="8689"/>
        <v>500000</v>
      </c>
      <c r="BI2752" s="62">
        <f t="shared" si="8689"/>
        <v>0</v>
      </c>
      <c r="BJ2752" s="62">
        <f t="shared" si="8689"/>
        <v>0</v>
      </c>
      <c r="BK2752" s="62">
        <f t="shared" si="8689"/>
        <v>0</v>
      </c>
      <c r="BL2752" s="62">
        <f t="shared" si="8621"/>
        <v>500000</v>
      </c>
      <c r="BM2752" s="304"/>
      <c r="BN2752" s="304"/>
      <c r="BO2752" s="304"/>
      <c r="BP2752" s="304"/>
      <c r="BQ2752" s="304"/>
      <c r="BR2752" s="304"/>
      <c r="BS2752" s="64"/>
      <c r="BT2752" s="77"/>
    </row>
    <row r="2753" spans="1:72" s="75" customFormat="1" ht="36.75" customHeight="1">
      <c r="A2753" s="77"/>
      <c r="B2753" s="104">
        <v>2014</v>
      </c>
      <c r="C2753" s="105">
        <v>8317</v>
      </c>
      <c r="D2753" s="104">
        <v>11</v>
      </c>
      <c r="E2753" s="104">
        <v>3000</v>
      </c>
      <c r="F2753" s="104">
        <v>3300</v>
      </c>
      <c r="G2753" s="104">
        <v>334</v>
      </c>
      <c r="H2753" s="104">
        <v>1</v>
      </c>
      <c r="I2753" s="66" t="s">
        <v>90</v>
      </c>
      <c r="J2753" s="67">
        <v>500000</v>
      </c>
      <c r="K2753" s="67">
        <v>0</v>
      </c>
      <c r="L2753" s="68">
        <f>J2753+K2753</f>
        <v>500000</v>
      </c>
      <c r="M2753" s="67">
        <v>0</v>
      </c>
      <c r="N2753" s="67">
        <v>0</v>
      </c>
      <c r="O2753" s="68">
        <f>+M2753+N2753</f>
        <v>0</v>
      </c>
      <c r="P2753" s="68">
        <f>+L2753+O2753</f>
        <v>500000</v>
      </c>
      <c r="Q2753" s="71">
        <v>0</v>
      </c>
      <c r="R2753" s="71">
        <v>0</v>
      </c>
      <c r="S2753" s="71">
        <v>0</v>
      </c>
      <c r="T2753" s="71">
        <v>0</v>
      </c>
      <c r="U2753" s="71">
        <v>0</v>
      </c>
      <c r="V2753" s="71">
        <v>0</v>
      </c>
      <c r="W2753" s="67">
        <v>0</v>
      </c>
      <c r="X2753" s="67">
        <v>0</v>
      </c>
      <c r="Y2753" s="68">
        <v>0</v>
      </c>
      <c r="Z2753" s="67">
        <v>0</v>
      </c>
      <c r="AA2753" s="67">
        <v>0</v>
      </c>
      <c r="AB2753" s="68">
        <v>0</v>
      </c>
      <c r="AC2753" s="68">
        <f t="shared" ref="AC2753" si="8690">+Y2753+AB2753</f>
        <v>0</v>
      </c>
      <c r="AD2753" s="67">
        <f>J2753+Q2753-T2753</f>
        <v>500000</v>
      </c>
      <c r="AE2753" s="67">
        <f>K2753+R2753-U2753</f>
        <v>0</v>
      </c>
      <c r="AF2753" s="68">
        <f t="shared" ref="AF2753" si="8691">AD2753+AE2753</f>
        <v>500000</v>
      </c>
      <c r="AG2753" s="67">
        <f>+M2753-T2753</f>
        <v>0</v>
      </c>
      <c r="AH2753" s="67">
        <f>+N2753-U2753</f>
        <v>0</v>
      </c>
      <c r="AI2753" s="68">
        <f t="shared" ref="AI2753" si="8692">+AG2753+AH2753</f>
        <v>0</v>
      </c>
      <c r="AJ2753" s="68">
        <f t="shared" ref="AJ2753" si="8693">+AF2753+AI2753</f>
        <v>500000</v>
      </c>
      <c r="AK2753" s="71">
        <v>0</v>
      </c>
      <c r="AL2753" s="71">
        <v>0</v>
      </c>
      <c r="AM2753" s="68">
        <f>AK2753+AL2753</f>
        <v>0</v>
      </c>
      <c r="AN2753" s="71">
        <v>0</v>
      </c>
      <c r="AO2753" s="71">
        <v>0</v>
      </c>
      <c r="AP2753" s="68">
        <f>+AN2753+AO2753</f>
        <v>0</v>
      </c>
      <c r="AQ2753" s="68">
        <f>+AM2753+AP2753</f>
        <v>0</v>
      </c>
      <c r="AR2753" s="71">
        <v>0</v>
      </c>
      <c r="AS2753" s="71">
        <v>0</v>
      </c>
      <c r="AT2753" s="68">
        <f>AR2753+AS2753</f>
        <v>0</v>
      </c>
      <c r="AU2753" s="71">
        <v>0</v>
      </c>
      <c r="AV2753" s="71">
        <v>0</v>
      </c>
      <c r="AW2753" s="68">
        <f>+AU2753+AV2753</f>
        <v>0</v>
      </c>
      <c r="AX2753" s="68">
        <f>+AT2753+AW2753</f>
        <v>0</v>
      </c>
      <c r="AY2753" s="71">
        <v>0</v>
      </c>
      <c r="AZ2753" s="71">
        <v>0</v>
      </c>
      <c r="BA2753" s="68">
        <f>AY2753+AZ2753</f>
        <v>0</v>
      </c>
      <c r="BB2753" s="71">
        <v>0</v>
      </c>
      <c r="BC2753" s="71">
        <v>0</v>
      </c>
      <c r="BD2753" s="68">
        <f>+BB2753+BC2753</f>
        <v>0</v>
      </c>
      <c r="BE2753" s="68">
        <f>+BA2753+BD2753</f>
        <v>0</v>
      </c>
      <c r="BF2753" s="67">
        <f t="shared" ref="BF2753:BG2753" si="8694">AD2753-AK2753-AR2753-AY2753</f>
        <v>500000</v>
      </c>
      <c r="BG2753" s="67">
        <f t="shared" si="8694"/>
        <v>0</v>
      </c>
      <c r="BH2753" s="68">
        <f t="shared" ref="BH2753" si="8695">BF2753+BG2753</f>
        <v>500000</v>
      </c>
      <c r="BI2753" s="67">
        <f t="shared" ref="BI2753:BJ2753" si="8696">AG2753-AN2753-AU2753-BB2753</f>
        <v>0</v>
      </c>
      <c r="BJ2753" s="67">
        <f t="shared" si="8696"/>
        <v>0</v>
      </c>
      <c r="BK2753" s="68">
        <f t="shared" ref="BK2753" si="8697">+BI2753+BJ2753</f>
        <v>0</v>
      </c>
      <c r="BL2753" s="68">
        <f t="shared" si="8621"/>
        <v>500000</v>
      </c>
      <c r="BM2753" s="305">
        <v>4</v>
      </c>
      <c r="BN2753" s="305">
        <v>15</v>
      </c>
      <c r="BO2753" s="306"/>
      <c r="BP2753" s="306"/>
      <c r="BQ2753" s="305">
        <v>4</v>
      </c>
      <c r="BR2753" s="305">
        <v>15</v>
      </c>
      <c r="BS2753" s="214"/>
      <c r="BT2753" s="77"/>
    </row>
    <row r="2754" spans="1:72" s="78" customFormat="1" ht="55.5" customHeight="1">
      <c r="A2754" s="77"/>
      <c r="B2754" s="53">
        <v>2014</v>
      </c>
      <c r="C2754" s="54">
        <v>8317</v>
      </c>
      <c r="D2754" s="53">
        <v>11</v>
      </c>
      <c r="E2754" s="53">
        <v>3000</v>
      </c>
      <c r="F2754" s="53">
        <v>3500</v>
      </c>
      <c r="G2754" s="53"/>
      <c r="H2754" s="53"/>
      <c r="I2754" s="55" t="s">
        <v>98</v>
      </c>
      <c r="J2754" s="56">
        <f>J2755+J2760+J2757+J2762+J2770</f>
        <v>1750000</v>
      </c>
      <c r="K2754" s="56">
        <f t="shared" ref="K2754:P2754" si="8698">K2755+K2760+K2757+K2762+K2770</f>
        <v>0</v>
      </c>
      <c r="L2754" s="56">
        <f t="shared" si="8698"/>
        <v>1750000</v>
      </c>
      <c r="M2754" s="56">
        <f t="shared" si="8698"/>
        <v>0</v>
      </c>
      <c r="N2754" s="56">
        <f t="shared" si="8698"/>
        <v>0</v>
      </c>
      <c r="O2754" s="56">
        <f t="shared" si="8698"/>
        <v>0</v>
      </c>
      <c r="P2754" s="56">
        <f t="shared" si="8698"/>
        <v>1750000</v>
      </c>
      <c r="Q2754" s="56">
        <f>Q2755+Q2760+Q2757+Q2762+Q2770</f>
        <v>0</v>
      </c>
      <c r="R2754" s="56">
        <f t="shared" ref="R2754:S2754" si="8699">R2755+R2760+R2757+R2762+R2770</f>
        <v>0</v>
      </c>
      <c r="S2754" s="56">
        <f t="shared" si="8699"/>
        <v>0</v>
      </c>
      <c r="T2754" s="56">
        <f>T2755+T2760+T2757+T2762+T2770</f>
        <v>0</v>
      </c>
      <c r="U2754" s="56">
        <f t="shared" ref="U2754:V2754" si="8700">U2755+U2760+U2757+U2762+U2770</f>
        <v>0</v>
      </c>
      <c r="V2754" s="56">
        <f t="shared" si="8700"/>
        <v>0</v>
      </c>
      <c r="W2754" s="56">
        <v>0</v>
      </c>
      <c r="X2754" s="56">
        <v>0</v>
      </c>
      <c r="Y2754" s="56">
        <v>0</v>
      </c>
      <c r="Z2754" s="56">
        <v>0</v>
      </c>
      <c r="AA2754" s="56">
        <v>0</v>
      </c>
      <c r="AB2754" s="56">
        <v>0</v>
      </c>
      <c r="AC2754" s="56">
        <f t="shared" ref="AC2754" si="8701">+AC2762</f>
        <v>0</v>
      </c>
      <c r="AD2754" s="56">
        <f>AD2755+AD2760+AD2757+AD2762+AD2770</f>
        <v>1750000</v>
      </c>
      <c r="AE2754" s="56">
        <f t="shared" ref="AE2754:AF2754" si="8702">AE2755+AE2760+AE2757+AE2762+AE2770</f>
        <v>0</v>
      </c>
      <c r="AF2754" s="56">
        <f t="shared" si="8702"/>
        <v>1750000</v>
      </c>
      <c r="AG2754" s="56">
        <f>+AG2762</f>
        <v>0</v>
      </c>
      <c r="AH2754" s="56">
        <f t="shared" ref="AH2754:AJ2754" si="8703">+AH2762</f>
        <v>0</v>
      </c>
      <c r="AI2754" s="56">
        <f t="shared" si="8703"/>
        <v>0</v>
      </c>
      <c r="AJ2754" s="56">
        <f t="shared" si="8703"/>
        <v>1750000</v>
      </c>
      <c r="AK2754" s="56">
        <f>AK2755+AK2760+AK2757+AK2762+AK2770</f>
        <v>0</v>
      </c>
      <c r="AL2754" s="56">
        <f t="shared" ref="AL2754:AQ2754" si="8704">AL2755+AL2760+AL2757+AL2762+AL2770</f>
        <v>0</v>
      </c>
      <c r="AM2754" s="56">
        <f t="shared" si="8704"/>
        <v>0</v>
      </c>
      <c r="AN2754" s="56">
        <f t="shared" si="8704"/>
        <v>0</v>
      </c>
      <c r="AO2754" s="56">
        <f t="shared" si="8704"/>
        <v>0</v>
      </c>
      <c r="AP2754" s="56">
        <f t="shared" si="8704"/>
        <v>0</v>
      </c>
      <c r="AQ2754" s="56">
        <f t="shared" si="8704"/>
        <v>0</v>
      </c>
      <c r="AR2754" s="56">
        <f>AR2755+AR2760+AR2757+AR2762+AR2770</f>
        <v>0</v>
      </c>
      <c r="AS2754" s="56">
        <f t="shared" ref="AS2754:AX2754" si="8705">AS2755+AS2760+AS2757+AS2762+AS2770</f>
        <v>0</v>
      </c>
      <c r="AT2754" s="56">
        <f t="shared" si="8705"/>
        <v>0</v>
      </c>
      <c r="AU2754" s="56">
        <f t="shared" si="8705"/>
        <v>0</v>
      </c>
      <c r="AV2754" s="56">
        <f t="shared" si="8705"/>
        <v>0</v>
      </c>
      <c r="AW2754" s="56">
        <f t="shared" si="8705"/>
        <v>0</v>
      </c>
      <c r="AX2754" s="56">
        <f t="shared" si="8705"/>
        <v>0</v>
      </c>
      <c r="AY2754" s="56">
        <f>AY2755+AY2760+AY2757+AY2762+AY2770</f>
        <v>0</v>
      </c>
      <c r="AZ2754" s="56">
        <f t="shared" ref="AZ2754:BE2754" si="8706">AZ2755+AZ2760+AZ2757+AZ2762+AZ2770</f>
        <v>0</v>
      </c>
      <c r="BA2754" s="56">
        <f t="shared" si="8706"/>
        <v>0</v>
      </c>
      <c r="BB2754" s="56">
        <f t="shared" si="8706"/>
        <v>0</v>
      </c>
      <c r="BC2754" s="56">
        <f t="shared" si="8706"/>
        <v>0</v>
      </c>
      <c r="BD2754" s="56">
        <f t="shared" si="8706"/>
        <v>0</v>
      </c>
      <c r="BE2754" s="56">
        <f t="shared" si="8706"/>
        <v>0</v>
      </c>
      <c r="BF2754" s="56">
        <f>BF2755+BF2760+BF2757+BF2762+BF2770</f>
        <v>1750000</v>
      </c>
      <c r="BG2754" s="56">
        <f t="shared" ref="BG2754:BH2754" si="8707">BG2755+BG2760+BG2757+BG2762+BG2770</f>
        <v>0</v>
      </c>
      <c r="BH2754" s="56">
        <f t="shared" si="8707"/>
        <v>1750000</v>
      </c>
      <c r="BI2754" s="56">
        <f>+BI2762</f>
        <v>0</v>
      </c>
      <c r="BJ2754" s="56">
        <f t="shared" ref="BJ2754:BK2754" si="8708">+BJ2762</f>
        <v>0</v>
      </c>
      <c r="BK2754" s="56">
        <f t="shared" si="8708"/>
        <v>0</v>
      </c>
      <c r="BL2754" s="56">
        <f t="shared" si="8621"/>
        <v>1750000</v>
      </c>
      <c r="BM2754" s="303"/>
      <c r="BN2754" s="303"/>
      <c r="BO2754" s="303"/>
      <c r="BP2754" s="303"/>
      <c r="BQ2754" s="303"/>
      <c r="BR2754" s="303"/>
      <c r="BS2754" s="58"/>
      <c r="BT2754" s="77"/>
    </row>
    <row r="2755" spans="1:72" s="99" customFormat="1" ht="54" hidden="1" customHeight="1">
      <c r="A2755" s="100"/>
      <c r="B2755" s="59">
        <v>2014</v>
      </c>
      <c r="C2755" s="60">
        <v>8317</v>
      </c>
      <c r="D2755" s="59">
        <v>11</v>
      </c>
      <c r="E2755" s="59">
        <v>3000</v>
      </c>
      <c r="F2755" s="59">
        <v>3500</v>
      </c>
      <c r="G2755" s="59">
        <v>351</v>
      </c>
      <c r="H2755" s="59"/>
      <c r="I2755" s="92" t="s">
        <v>229</v>
      </c>
      <c r="J2755" s="62">
        <f t="shared" ref="J2755:P2755" si="8709">+J2756</f>
        <v>0</v>
      </c>
      <c r="K2755" s="62">
        <f t="shared" si="8709"/>
        <v>0</v>
      </c>
      <c r="L2755" s="62">
        <f t="shared" si="8709"/>
        <v>0</v>
      </c>
      <c r="M2755" s="62">
        <f t="shared" si="8709"/>
        <v>0</v>
      </c>
      <c r="N2755" s="62">
        <f t="shared" si="8709"/>
        <v>0</v>
      </c>
      <c r="O2755" s="62">
        <f t="shared" si="8709"/>
        <v>0</v>
      </c>
      <c r="P2755" s="62">
        <f t="shared" si="8709"/>
        <v>0</v>
      </c>
      <c r="Q2755" s="62">
        <f t="shared" ref="Q2755:AC2755" si="8710">+Q2756</f>
        <v>0</v>
      </c>
      <c r="R2755" s="62">
        <f t="shared" si="8710"/>
        <v>0</v>
      </c>
      <c r="S2755" s="62">
        <f t="shared" si="8710"/>
        <v>0</v>
      </c>
      <c r="T2755" s="62">
        <f t="shared" si="8710"/>
        <v>0</v>
      </c>
      <c r="U2755" s="62">
        <f t="shared" si="8710"/>
        <v>0</v>
      </c>
      <c r="V2755" s="62">
        <f t="shared" si="8710"/>
        <v>0</v>
      </c>
      <c r="W2755" s="62">
        <v>0</v>
      </c>
      <c r="X2755" s="62">
        <v>0</v>
      </c>
      <c r="Y2755" s="62">
        <v>0</v>
      </c>
      <c r="Z2755" s="62">
        <v>0</v>
      </c>
      <c r="AA2755" s="62">
        <v>0</v>
      </c>
      <c r="AB2755" s="62">
        <v>0</v>
      </c>
      <c r="AC2755" s="62" t="e">
        <f t="shared" si="8710"/>
        <v>#VALUE!</v>
      </c>
      <c r="AD2755" s="62">
        <f t="shared" ref="AD2755:BK2755" si="8711">+AD2756</f>
        <v>0</v>
      </c>
      <c r="AE2755" s="62">
        <f t="shared" si="8711"/>
        <v>0</v>
      </c>
      <c r="AF2755" s="62">
        <f t="shared" si="8711"/>
        <v>0</v>
      </c>
      <c r="AG2755" s="62" t="e">
        <f t="shared" si="8711"/>
        <v>#REF!</v>
      </c>
      <c r="AH2755" s="62" t="e">
        <f t="shared" si="8711"/>
        <v>#REF!</v>
      </c>
      <c r="AI2755" s="62" t="e">
        <f t="shared" si="8711"/>
        <v>#REF!</v>
      </c>
      <c r="AJ2755" s="62" t="e">
        <f t="shared" si="8711"/>
        <v>#REF!</v>
      </c>
      <c r="AK2755" s="62">
        <f t="shared" si="8711"/>
        <v>0</v>
      </c>
      <c r="AL2755" s="62">
        <f t="shared" si="8711"/>
        <v>0</v>
      </c>
      <c r="AM2755" s="62">
        <f t="shared" si="8711"/>
        <v>0</v>
      </c>
      <c r="AN2755" s="62">
        <f t="shared" si="8711"/>
        <v>0</v>
      </c>
      <c r="AO2755" s="62">
        <f t="shared" si="8711"/>
        <v>0</v>
      </c>
      <c r="AP2755" s="62">
        <f t="shared" si="8711"/>
        <v>0</v>
      </c>
      <c r="AQ2755" s="62">
        <f t="shared" si="8711"/>
        <v>0</v>
      </c>
      <c r="AR2755" s="62">
        <f t="shared" si="8711"/>
        <v>0</v>
      </c>
      <c r="AS2755" s="62">
        <f t="shared" si="8711"/>
        <v>0</v>
      </c>
      <c r="AT2755" s="62">
        <f t="shared" si="8711"/>
        <v>0</v>
      </c>
      <c r="AU2755" s="62">
        <f t="shared" si="8711"/>
        <v>0</v>
      </c>
      <c r="AV2755" s="62">
        <f t="shared" si="8711"/>
        <v>0</v>
      </c>
      <c r="AW2755" s="62">
        <f t="shared" si="8711"/>
        <v>0</v>
      </c>
      <c r="AX2755" s="62">
        <f t="shared" si="8711"/>
        <v>0</v>
      </c>
      <c r="AY2755" s="62">
        <f t="shared" si="8711"/>
        <v>0</v>
      </c>
      <c r="AZ2755" s="62">
        <f t="shared" si="8711"/>
        <v>0</v>
      </c>
      <c r="BA2755" s="62">
        <f t="shared" si="8711"/>
        <v>0</v>
      </c>
      <c r="BB2755" s="62">
        <f t="shared" si="8711"/>
        <v>0</v>
      </c>
      <c r="BC2755" s="62">
        <f t="shared" si="8711"/>
        <v>0</v>
      </c>
      <c r="BD2755" s="62">
        <f t="shared" si="8711"/>
        <v>0</v>
      </c>
      <c r="BE2755" s="62">
        <f t="shared" si="8711"/>
        <v>0</v>
      </c>
      <c r="BF2755" s="62">
        <f t="shared" si="8711"/>
        <v>0</v>
      </c>
      <c r="BG2755" s="62">
        <f t="shared" si="8711"/>
        <v>0</v>
      </c>
      <c r="BH2755" s="62">
        <f t="shared" si="8711"/>
        <v>0</v>
      </c>
      <c r="BI2755" s="62" t="e">
        <f t="shared" si="8711"/>
        <v>#REF!</v>
      </c>
      <c r="BJ2755" s="62" t="e">
        <f t="shared" si="8711"/>
        <v>#REF!</v>
      </c>
      <c r="BK2755" s="62" t="e">
        <f t="shared" si="8711"/>
        <v>#REF!</v>
      </c>
      <c r="BL2755" s="62" t="e">
        <f t="shared" si="8621"/>
        <v>#REF!</v>
      </c>
      <c r="BM2755" s="304"/>
      <c r="BN2755" s="304"/>
      <c r="BO2755" s="304"/>
      <c r="BP2755" s="304"/>
      <c r="BQ2755" s="304"/>
      <c r="BR2755" s="304"/>
      <c r="BS2755" s="64"/>
      <c r="BT2755" s="100"/>
    </row>
    <row r="2756" spans="1:72" s="101" customFormat="1" ht="66" hidden="1" customHeight="1">
      <c r="A2756" s="100"/>
      <c r="B2756" s="20">
        <v>2014</v>
      </c>
      <c r="C2756" s="65">
        <v>8317</v>
      </c>
      <c r="D2756" s="20">
        <v>11</v>
      </c>
      <c r="E2756" s="20">
        <v>3000</v>
      </c>
      <c r="F2756" s="20">
        <v>3500</v>
      </c>
      <c r="G2756" s="20">
        <v>351</v>
      </c>
      <c r="H2756" s="20">
        <v>1</v>
      </c>
      <c r="I2756" s="215" t="s">
        <v>230</v>
      </c>
      <c r="J2756" s="216">
        <v>0</v>
      </c>
      <c r="K2756" s="67">
        <v>0</v>
      </c>
      <c r="L2756" s="68">
        <f>J2756+K2756</f>
        <v>0</v>
      </c>
      <c r="M2756" s="67">
        <v>0</v>
      </c>
      <c r="N2756" s="67">
        <v>0</v>
      </c>
      <c r="O2756" s="68">
        <f>+M2756+N2756</f>
        <v>0</v>
      </c>
      <c r="P2756" s="68">
        <f>+L2756+O2756</f>
        <v>0</v>
      </c>
      <c r="Q2756" s="71">
        <v>0</v>
      </c>
      <c r="R2756" s="71">
        <v>0</v>
      </c>
      <c r="S2756" s="71">
        <v>0</v>
      </c>
      <c r="T2756" s="71">
        <v>0</v>
      </c>
      <c r="U2756" s="71">
        <v>0</v>
      </c>
      <c r="V2756" s="71">
        <v>0</v>
      </c>
      <c r="W2756" s="67">
        <v>0</v>
      </c>
      <c r="X2756" s="67">
        <v>0</v>
      </c>
      <c r="Y2756" s="68">
        <v>0</v>
      </c>
      <c r="Z2756" s="67">
        <v>0</v>
      </c>
      <c r="AA2756" s="67">
        <v>0</v>
      </c>
      <c r="AB2756" s="68">
        <v>0</v>
      </c>
      <c r="AC2756" s="68" t="e">
        <f>I2756+#REF!-Y2756</f>
        <v>#VALUE!</v>
      </c>
      <c r="AD2756" s="67">
        <f>J2756+Q2756-T2756</f>
        <v>0</v>
      </c>
      <c r="AE2756" s="67">
        <f>K2756+R2756-U2756</f>
        <v>0</v>
      </c>
      <c r="AF2756" s="68">
        <f t="shared" ref="AF2756" si="8712">AD2756+AE2756</f>
        <v>0</v>
      </c>
      <c r="AG2756" s="67" t="e">
        <f>M2756+#REF!-V2756</f>
        <v>#REF!</v>
      </c>
      <c r="AH2756" s="67" t="e">
        <f>N2756+#REF!-AD2756</f>
        <v>#REF!</v>
      </c>
      <c r="AI2756" s="68" t="e">
        <f>O2756+#REF!-AE2756</f>
        <v>#REF!</v>
      </c>
      <c r="AJ2756" s="68" t="e">
        <f>P2756+#REF!-AF2756</f>
        <v>#REF!</v>
      </c>
      <c r="AK2756" s="71">
        <v>0</v>
      </c>
      <c r="AL2756" s="71">
        <v>0</v>
      </c>
      <c r="AM2756" s="68">
        <f>AK2756+AL2756</f>
        <v>0</v>
      </c>
      <c r="AN2756" s="71">
        <v>0</v>
      </c>
      <c r="AO2756" s="71">
        <v>0</v>
      </c>
      <c r="AP2756" s="68">
        <f>+AN2756+AO2756</f>
        <v>0</v>
      </c>
      <c r="AQ2756" s="68">
        <f>+AM2756+AP2756</f>
        <v>0</v>
      </c>
      <c r="AR2756" s="71">
        <v>0</v>
      </c>
      <c r="AS2756" s="71">
        <v>0</v>
      </c>
      <c r="AT2756" s="68">
        <f>AR2756+AS2756</f>
        <v>0</v>
      </c>
      <c r="AU2756" s="71">
        <v>0</v>
      </c>
      <c r="AV2756" s="71">
        <v>0</v>
      </c>
      <c r="AW2756" s="68">
        <f>+AU2756+AV2756</f>
        <v>0</v>
      </c>
      <c r="AX2756" s="68">
        <f>+AT2756+AW2756</f>
        <v>0</v>
      </c>
      <c r="AY2756" s="71">
        <v>0</v>
      </c>
      <c r="AZ2756" s="71">
        <v>0</v>
      </c>
      <c r="BA2756" s="68">
        <f>AY2756+AZ2756</f>
        <v>0</v>
      </c>
      <c r="BB2756" s="71">
        <v>0</v>
      </c>
      <c r="BC2756" s="71">
        <v>0</v>
      </c>
      <c r="BD2756" s="68">
        <f>+BB2756+BC2756</f>
        <v>0</v>
      </c>
      <c r="BE2756" s="68">
        <f>+BA2756+BD2756</f>
        <v>0</v>
      </c>
      <c r="BF2756" s="67">
        <f t="shared" ref="BF2756:BG2756" si="8713">AD2756-AK2756-AR2756-AY2756</f>
        <v>0</v>
      </c>
      <c r="BG2756" s="67">
        <f t="shared" si="8713"/>
        <v>0</v>
      </c>
      <c r="BH2756" s="68">
        <f t="shared" ref="BH2756" si="8714">BF2756+BG2756</f>
        <v>0</v>
      </c>
      <c r="BI2756" s="67" t="e">
        <f t="shared" ref="BI2756:BJ2756" si="8715">AG2756-AN2756-AU2756-BB2756</f>
        <v>#REF!</v>
      </c>
      <c r="BJ2756" s="67" t="e">
        <f t="shared" si="8715"/>
        <v>#REF!</v>
      </c>
      <c r="BK2756" s="68" t="e">
        <f t="shared" ref="BK2756" si="8716">+BI2756+BJ2756</f>
        <v>#REF!</v>
      </c>
      <c r="BL2756" s="68" t="e">
        <f t="shared" si="8621"/>
        <v>#REF!</v>
      </c>
      <c r="BM2756" s="305">
        <v>0</v>
      </c>
      <c r="BN2756" s="305">
        <v>0</v>
      </c>
      <c r="BO2756" s="306"/>
      <c r="BP2756" s="306"/>
      <c r="BQ2756" s="305">
        <v>0</v>
      </c>
      <c r="BR2756" s="305">
        <v>0</v>
      </c>
      <c r="BS2756" s="74" t="s">
        <v>37</v>
      </c>
      <c r="BT2756" s="100"/>
    </row>
    <row r="2757" spans="1:72" s="79" customFormat="1" ht="40.5" hidden="1">
      <c r="A2757" s="77"/>
      <c r="B2757" s="59">
        <v>2014</v>
      </c>
      <c r="C2757" s="60">
        <v>8317</v>
      </c>
      <c r="D2757" s="59">
        <v>11</v>
      </c>
      <c r="E2757" s="59">
        <v>3000</v>
      </c>
      <c r="F2757" s="59">
        <v>3500</v>
      </c>
      <c r="G2757" s="59">
        <v>353</v>
      </c>
      <c r="H2757" s="59"/>
      <c r="I2757" s="61" t="s">
        <v>927</v>
      </c>
      <c r="J2757" s="62">
        <f>SUM(J2758:J2759)</f>
        <v>0</v>
      </c>
      <c r="K2757" s="62">
        <f t="shared" ref="K2757:P2757" si="8717">SUM(K2758:K2759)</f>
        <v>0</v>
      </c>
      <c r="L2757" s="62">
        <f t="shared" si="8717"/>
        <v>0</v>
      </c>
      <c r="M2757" s="62">
        <f t="shared" si="8717"/>
        <v>0</v>
      </c>
      <c r="N2757" s="62">
        <f t="shared" si="8717"/>
        <v>0</v>
      </c>
      <c r="O2757" s="62">
        <f t="shared" si="8717"/>
        <v>0</v>
      </c>
      <c r="P2757" s="62">
        <f t="shared" si="8717"/>
        <v>0</v>
      </c>
      <c r="Q2757" s="62">
        <f>SUM(Q2758:Q2759)</f>
        <v>0</v>
      </c>
      <c r="R2757" s="62">
        <f t="shared" ref="R2757:S2757" si="8718">SUM(R2758:R2759)</f>
        <v>0</v>
      </c>
      <c r="S2757" s="62">
        <f t="shared" si="8718"/>
        <v>0</v>
      </c>
      <c r="T2757" s="62">
        <f>SUM(T2758:T2759)</f>
        <v>0</v>
      </c>
      <c r="U2757" s="62">
        <f t="shared" ref="U2757:V2757" si="8719">SUM(U2758:U2759)</f>
        <v>0</v>
      </c>
      <c r="V2757" s="62">
        <f t="shared" si="8719"/>
        <v>0</v>
      </c>
      <c r="W2757" s="62">
        <v>0</v>
      </c>
      <c r="X2757" s="62">
        <v>0</v>
      </c>
      <c r="Y2757" s="62">
        <v>0</v>
      </c>
      <c r="Z2757" s="62">
        <v>0</v>
      </c>
      <c r="AA2757" s="62">
        <v>0</v>
      </c>
      <c r="AB2757" s="62">
        <v>0</v>
      </c>
      <c r="AC2757" s="62" t="e">
        <f t="shared" ref="AC2757" si="8720">SUM(AC2758:AC2759)</f>
        <v>#VALUE!</v>
      </c>
      <c r="AD2757" s="62">
        <f>SUM(AD2758:AD2759)</f>
        <v>0</v>
      </c>
      <c r="AE2757" s="62">
        <f t="shared" ref="AE2757:AG2757" si="8721">SUM(AE2758:AE2759)</f>
        <v>0</v>
      </c>
      <c r="AF2757" s="62">
        <f t="shared" si="8721"/>
        <v>0</v>
      </c>
      <c r="AG2757" s="62" t="e">
        <f t="shared" si="8721"/>
        <v>#REF!</v>
      </c>
      <c r="AH2757" s="62" t="e">
        <f t="shared" ref="AH2757:AJ2757" si="8722">SUM(AH2758:AH2759)</f>
        <v>#REF!</v>
      </c>
      <c r="AI2757" s="62" t="e">
        <f t="shared" si="8722"/>
        <v>#REF!</v>
      </c>
      <c r="AJ2757" s="62" t="e">
        <f t="shared" si="8722"/>
        <v>#REF!</v>
      </c>
      <c r="AK2757" s="62">
        <f>SUM(AK2758:AK2759)</f>
        <v>0</v>
      </c>
      <c r="AL2757" s="62">
        <f t="shared" ref="AL2757:AQ2757" si="8723">SUM(AL2758:AL2759)</f>
        <v>0</v>
      </c>
      <c r="AM2757" s="62">
        <f t="shared" si="8723"/>
        <v>0</v>
      </c>
      <c r="AN2757" s="62">
        <f t="shared" si="8723"/>
        <v>0</v>
      </c>
      <c r="AO2757" s="62">
        <f t="shared" si="8723"/>
        <v>0</v>
      </c>
      <c r="AP2757" s="62">
        <f t="shared" si="8723"/>
        <v>0</v>
      </c>
      <c r="AQ2757" s="62">
        <f t="shared" si="8723"/>
        <v>0</v>
      </c>
      <c r="AR2757" s="62">
        <f>SUM(AR2758:AR2759)</f>
        <v>0</v>
      </c>
      <c r="AS2757" s="62">
        <f t="shared" ref="AS2757:AX2757" si="8724">SUM(AS2758:AS2759)</f>
        <v>0</v>
      </c>
      <c r="AT2757" s="62">
        <f t="shared" si="8724"/>
        <v>0</v>
      </c>
      <c r="AU2757" s="62">
        <f t="shared" si="8724"/>
        <v>0</v>
      </c>
      <c r="AV2757" s="62">
        <f t="shared" si="8724"/>
        <v>0</v>
      </c>
      <c r="AW2757" s="62">
        <f t="shared" si="8724"/>
        <v>0</v>
      </c>
      <c r="AX2757" s="62">
        <f t="shared" si="8724"/>
        <v>0</v>
      </c>
      <c r="AY2757" s="62">
        <f>SUM(AY2758:AY2759)</f>
        <v>0</v>
      </c>
      <c r="AZ2757" s="62">
        <f t="shared" ref="AZ2757:BE2757" si="8725">SUM(AZ2758:AZ2759)</f>
        <v>0</v>
      </c>
      <c r="BA2757" s="62">
        <f t="shared" si="8725"/>
        <v>0</v>
      </c>
      <c r="BB2757" s="62">
        <f t="shared" si="8725"/>
        <v>0</v>
      </c>
      <c r="BC2757" s="62">
        <f t="shared" si="8725"/>
        <v>0</v>
      </c>
      <c r="BD2757" s="62">
        <f t="shared" si="8725"/>
        <v>0</v>
      </c>
      <c r="BE2757" s="62">
        <f t="shared" si="8725"/>
        <v>0</v>
      </c>
      <c r="BF2757" s="62">
        <f>SUM(BF2758:BF2759)</f>
        <v>0</v>
      </c>
      <c r="BG2757" s="62">
        <f t="shared" ref="BG2757:BK2757" si="8726">SUM(BG2758:BG2759)</f>
        <v>0</v>
      </c>
      <c r="BH2757" s="62">
        <f t="shared" si="8726"/>
        <v>0</v>
      </c>
      <c r="BI2757" s="62" t="e">
        <f t="shared" si="8726"/>
        <v>#REF!</v>
      </c>
      <c r="BJ2757" s="62" t="e">
        <f t="shared" si="8726"/>
        <v>#REF!</v>
      </c>
      <c r="BK2757" s="62" t="e">
        <f t="shared" si="8726"/>
        <v>#REF!</v>
      </c>
      <c r="BL2757" s="62" t="e">
        <f t="shared" si="8621"/>
        <v>#REF!</v>
      </c>
      <c r="BM2757" s="304"/>
      <c r="BN2757" s="304"/>
      <c r="BO2757" s="304"/>
      <c r="BP2757" s="304"/>
      <c r="BQ2757" s="304"/>
      <c r="BR2757" s="304"/>
      <c r="BS2757" s="64"/>
      <c r="BT2757" s="77"/>
    </row>
    <row r="2758" spans="1:72" s="46" customFormat="1" hidden="1">
      <c r="A2758" s="77"/>
      <c r="B2758" s="20">
        <v>2014</v>
      </c>
      <c r="C2758" s="65">
        <v>8317</v>
      </c>
      <c r="D2758" s="20">
        <v>11</v>
      </c>
      <c r="E2758" s="20">
        <v>3000</v>
      </c>
      <c r="F2758" s="20">
        <v>3500</v>
      </c>
      <c r="G2758" s="20">
        <v>353</v>
      </c>
      <c r="H2758" s="20">
        <v>1</v>
      </c>
      <c r="I2758" s="66" t="s">
        <v>232</v>
      </c>
      <c r="J2758" s="216">
        <v>0</v>
      </c>
      <c r="K2758" s="67">
        <v>0</v>
      </c>
      <c r="L2758" s="68">
        <f>J2758+K2758</f>
        <v>0</v>
      </c>
      <c r="M2758" s="67">
        <v>0</v>
      </c>
      <c r="N2758" s="67">
        <v>0</v>
      </c>
      <c r="O2758" s="68">
        <f>+M2758+N2758</f>
        <v>0</v>
      </c>
      <c r="P2758" s="68">
        <f>+L2758+O2758</f>
        <v>0</v>
      </c>
      <c r="Q2758" s="71">
        <v>0</v>
      </c>
      <c r="R2758" s="71">
        <v>0</v>
      </c>
      <c r="S2758" s="71">
        <v>0</v>
      </c>
      <c r="T2758" s="71">
        <v>0</v>
      </c>
      <c r="U2758" s="71">
        <v>0</v>
      </c>
      <c r="V2758" s="71">
        <v>0</v>
      </c>
      <c r="W2758" s="67">
        <v>0</v>
      </c>
      <c r="X2758" s="67">
        <v>0</v>
      </c>
      <c r="Y2758" s="68">
        <v>0</v>
      </c>
      <c r="Z2758" s="67">
        <v>0</v>
      </c>
      <c r="AA2758" s="67">
        <v>0</v>
      </c>
      <c r="AB2758" s="68">
        <v>0</v>
      </c>
      <c r="AC2758" s="68" t="e">
        <f>I2758+#REF!-Y2758</f>
        <v>#VALUE!</v>
      </c>
      <c r="AD2758" s="67">
        <f>J2758+Q2758-T2758</f>
        <v>0</v>
      </c>
      <c r="AE2758" s="67">
        <f>K2758+R2758-U2758</f>
        <v>0</v>
      </c>
      <c r="AF2758" s="68">
        <f t="shared" ref="AF2758:AF2759" si="8727">AD2758+AE2758</f>
        <v>0</v>
      </c>
      <c r="AG2758" s="67" t="e">
        <f>M2758+#REF!-V2758</f>
        <v>#REF!</v>
      </c>
      <c r="AH2758" s="67" t="e">
        <f>N2758+#REF!-AD2758</f>
        <v>#REF!</v>
      </c>
      <c r="AI2758" s="68" t="e">
        <f>O2758+#REF!-AE2758</f>
        <v>#REF!</v>
      </c>
      <c r="AJ2758" s="68" t="e">
        <f>P2758+#REF!-AF2758</f>
        <v>#REF!</v>
      </c>
      <c r="AK2758" s="71">
        <v>0</v>
      </c>
      <c r="AL2758" s="71">
        <v>0</v>
      </c>
      <c r="AM2758" s="68">
        <f>AK2758+AL2758</f>
        <v>0</v>
      </c>
      <c r="AN2758" s="71">
        <v>0</v>
      </c>
      <c r="AO2758" s="71">
        <v>0</v>
      </c>
      <c r="AP2758" s="68">
        <f>+AN2758+AO2758</f>
        <v>0</v>
      </c>
      <c r="AQ2758" s="68">
        <f>+AM2758+AP2758</f>
        <v>0</v>
      </c>
      <c r="AR2758" s="71">
        <v>0</v>
      </c>
      <c r="AS2758" s="71">
        <v>0</v>
      </c>
      <c r="AT2758" s="68">
        <f>AR2758+AS2758</f>
        <v>0</v>
      </c>
      <c r="AU2758" s="71">
        <v>0</v>
      </c>
      <c r="AV2758" s="71">
        <v>0</v>
      </c>
      <c r="AW2758" s="68">
        <f>+AU2758+AV2758</f>
        <v>0</v>
      </c>
      <c r="AX2758" s="68">
        <f>+AT2758+AW2758</f>
        <v>0</v>
      </c>
      <c r="AY2758" s="71">
        <v>0</v>
      </c>
      <c r="AZ2758" s="71">
        <v>0</v>
      </c>
      <c r="BA2758" s="68">
        <f>AY2758+AZ2758</f>
        <v>0</v>
      </c>
      <c r="BB2758" s="71">
        <v>0</v>
      </c>
      <c r="BC2758" s="71">
        <v>0</v>
      </c>
      <c r="BD2758" s="68">
        <f>+BB2758+BC2758</f>
        <v>0</v>
      </c>
      <c r="BE2758" s="68">
        <f>+BA2758+BD2758</f>
        <v>0</v>
      </c>
      <c r="BF2758" s="67">
        <f t="shared" ref="BF2758:BG2759" si="8728">AD2758-AK2758-AR2758-AY2758</f>
        <v>0</v>
      </c>
      <c r="BG2758" s="67">
        <f t="shared" si="8728"/>
        <v>0</v>
      </c>
      <c r="BH2758" s="68">
        <f t="shared" ref="BH2758:BH2759" si="8729">BF2758+BG2758</f>
        <v>0</v>
      </c>
      <c r="BI2758" s="67" t="e">
        <f t="shared" ref="BI2758:BJ2759" si="8730">AG2758-AN2758-AU2758-BB2758</f>
        <v>#REF!</v>
      </c>
      <c r="BJ2758" s="67" t="e">
        <f t="shared" si="8730"/>
        <v>#REF!</v>
      </c>
      <c r="BK2758" s="68" t="e">
        <f t="shared" ref="BK2758:BK2759" si="8731">+BI2758+BJ2758</f>
        <v>#REF!</v>
      </c>
      <c r="BL2758" s="68" t="e">
        <f t="shared" si="8621"/>
        <v>#REF!</v>
      </c>
      <c r="BM2758" s="305">
        <v>0</v>
      </c>
      <c r="BN2758" s="305">
        <v>0</v>
      </c>
      <c r="BO2758" s="306"/>
      <c r="BP2758" s="306"/>
      <c r="BQ2758" s="305">
        <v>0</v>
      </c>
      <c r="BR2758" s="305">
        <v>0</v>
      </c>
      <c r="BS2758" s="131" t="s">
        <v>208</v>
      </c>
      <c r="BT2758" s="77"/>
    </row>
    <row r="2759" spans="1:72" s="46" customFormat="1" hidden="1">
      <c r="A2759" s="77"/>
      <c r="B2759" s="20">
        <v>2014</v>
      </c>
      <c r="C2759" s="65">
        <v>8317</v>
      </c>
      <c r="D2759" s="20">
        <v>11</v>
      </c>
      <c r="E2759" s="20">
        <v>3000</v>
      </c>
      <c r="F2759" s="20">
        <v>3500</v>
      </c>
      <c r="G2759" s="20">
        <v>353</v>
      </c>
      <c r="H2759" s="20">
        <v>2</v>
      </c>
      <c r="I2759" s="66" t="s">
        <v>1374</v>
      </c>
      <c r="J2759" s="216">
        <v>0</v>
      </c>
      <c r="K2759" s="67">
        <v>0</v>
      </c>
      <c r="L2759" s="68">
        <f>J2759+K2759</f>
        <v>0</v>
      </c>
      <c r="M2759" s="67">
        <v>0</v>
      </c>
      <c r="N2759" s="67">
        <v>0</v>
      </c>
      <c r="O2759" s="68">
        <f>+M2759+N2759</f>
        <v>0</v>
      </c>
      <c r="P2759" s="68">
        <f>+L2759+O2759</f>
        <v>0</v>
      </c>
      <c r="Q2759" s="71">
        <v>0</v>
      </c>
      <c r="R2759" s="71">
        <v>0</v>
      </c>
      <c r="S2759" s="71">
        <v>0</v>
      </c>
      <c r="T2759" s="71">
        <v>0</v>
      </c>
      <c r="U2759" s="71">
        <v>0</v>
      </c>
      <c r="V2759" s="71">
        <v>0</v>
      </c>
      <c r="W2759" s="67">
        <v>0</v>
      </c>
      <c r="X2759" s="67">
        <v>0</v>
      </c>
      <c r="Y2759" s="68">
        <v>0</v>
      </c>
      <c r="Z2759" s="67">
        <v>0</v>
      </c>
      <c r="AA2759" s="67">
        <v>0</v>
      </c>
      <c r="AB2759" s="68">
        <v>0</v>
      </c>
      <c r="AC2759" s="68" t="e">
        <f>I2759+#REF!-Y2759</f>
        <v>#VALUE!</v>
      </c>
      <c r="AD2759" s="67">
        <f>J2759+Q2759-T2759</f>
        <v>0</v>
      </c>
      <c r="AE2759" s="67">
        <f>K2759+R2759-U2759</f>
        <v>0</v>
      </c>
      <c r="AF2759" s="68">
        <f t="shared" si="8727"/>
        <v>0</v>
      </c>
      <c r="AG2759" s="67" t="e">
        <f>M2759+#REF!-V2759</f>
        <v>#REF!</v>
      </c>
      <c r="AH2759" s="67" t="e">
        <f>N2759+#REF!-AD2759</f>
        <v>#REF!</v>
      </c>
      <c r="AI2759" s="68" t="e">
        <f>O2759+#REF!-AE2759</f>
        <v>#REF!</v>
      </c>
      <c r="AJ2759" s="68" t="e">
        <f>P2759+#REF!-AF2759</f>
        <v>#REF!</v>
      </c>
      <c r="AK2759" s="71">
        <v>0</v>
      </c>
      <c r="AL2759" s="71">
        <v>0</v>
      </c>
      <c r="AM2759" s="68">
        <f>AK2759+AL2759</f>
        <v>0</v>
      </c>
      <c r="AN2759" s="71">
        <v>0</v>
      </c>
      <c r="AO2759" s="71">
        <v>0</v>
      </c>
      <c r="AP2759" s="68">
        <f>+AN2759+AO2759</f>
        <v>0</v>
      </c>
      <c r="AQ2759" s="68">
        <f>+AM2759+AP2759</f>
        <v>0</v>
      </c>
      <c r="AR2759" s="71">
        <v>0</v>
      </c>
      <c r="AS2759" s="71">
        <v>0</v>
      </c>
      <c r="AT2759" s="68">
        <f>AR2759+AS2759</f>
        <v>0</v>
      </c>
      <c r="AU2759" s="71">
        <v>0</v>
      </c>
      <c r="AV2759" s="71">
        <v>0</v>
      </c>
      <c r="AW2759" s="68">
        <f>+AU2759+AV2759</f>
        <v>0</v>
      </c>
      <c r="AX2759" s="68">
        <f>+AT2759+AW2759</f>
        <v>0</v>
      </c>
      <c r="AY2759" s="71">
        <v>0</v>
      </c>
      <c r="AZ2759" s="71">
        <v>0</v>
      </c>
      <c r="BA2759" s="68">
        <f>AY2759+AZ2759</f>
        <v>0</v>
      </c>
      <c r="BB2759" s="71">
        <v>0</v>
      </c>
      <c r="BC2759" s="71">
        <v>0</v>
      </c>
      <c r="BD2759" s="68">
        <f>+BB2759+BC2759</f>
        <v>0</v>
      </c>
      <c r="BE2759" s="68">
        <f>+BA2759+BD2759</f>
        <v>0</v>
      </c>
      <c r="BF2759" s="67">
        <f t="shared" si="8728"/>
        <v>0</v>
      </c>
      <c r="BG2759" s="67">
        <f t="shared" si="8728"/>
        <v>0</v>
      </c>
      <c r="BH2759" s="68">
        <f t="shared" si="8729"/>
        <v>0</v>
      </c>
      <c r="BI2759" s="67" t="e">
        <f t="shared" si="8730"/>
        <v>#REF!</v>
      </c>
      <c r="BJ2759" s="67" t="e">
        <f t="shared" si="8730"/>
        <v>#REF!</v>
      </c>
      <c r="BK2759" s="68" t="e">
        <f t="shared" si="8731"/>
        <v>#REF!</v>
      </c>
      <c r="BL2759" s="68" t="e">
        <f t="shared" si="8621"/>
        <v>#REF!</v>
      </c>
      <c r="BM2759" s="305">
        <v>0</v>
      </c>
      <c r="BN2759" s="305">
        <v>0</v>
      </c>
      <c r="BO2759" s="306"/>
      <c r="BP2759" s="306"/>
      <c r="BQ2759" s="305">
        <v>0</v>
      </c>
      <c r="BR2759" s="305">
        <v>0</v>
      </c>
      <c r="BS2759" s="131" t="s">
        <v>208</v>
      </c>
      <c r="BT2759" s="77"/>
    </row>
    <row r="2760" spans="1:72" s="79" customFormat="1" ht="40.5" hidden="1">
      <c r="A2760" s="77"/>
      <c r="B2760" s="59">
        <v>2014</v>
      </c>
      <c r="C2760" s="60">
        <v>8317</v>
      </c>
      <c r="D2760" s="59">
        <v>11</v>
      </c>
      <c r="E2760" s="59">
        <v>3000</v>
      </c>
      <c r="F2760" s="59">
        <v>3500</v>
      </c>
      <c r="G2760" s="59">
        <v>355</v>
      </c>
      <c r="H2760" s="59"/>
      <c r="I2760" s="61" t="s">
        <v>99</v>
      </c>
      <c r="J2760" s="62">
        <f t="shared" ref="J2760:P2760" si="8732">+J2761</f>
        <v>0</v>
      </c>
      <c r="K2760" s="62">
        <f t="shared" si="8732"/>
        <v>0</v>
      </c>
      <c r="L2760" s="62">
        <f t="shared" si="8732"/>
        <v>0</v>
      </c>
      <c r="M2760" s="62">
        <f t="shared" si="8732"/>
        <v>0</v>
      </c>
      <c r="N2760" s="62">
        <f t="shared" si="8732"/>
        <v>0</v>
      </c>
      <c r="O2760" s="62">
        <f t="shared" si="8732"/>
        <v>0</v>
      </c>
      <c r="P2760" s="62">
        <f t="shared" si="8732"/>
        <v>0</v>
      </c>
      <c r="Q2760" s="62">
        <f t="shared" ref="Q2760:AC2760" si="8733">+Q2761</f>
        <v>0</v>
      </c>
      <c r="R2760" s="62">
        <f t="shared" si="8733"/>
        <v>0</v>
      </c>
      <c r="S2760" s="62">
        <f t="shared" si="8733"/>
        <v>0</v>
      </c>
      <c r="T2760" s="62">
        <f t="shared" si="8733"/>
        <v>0</v>
      </c>
      <c r="U2760" s="62">
        <f t="shared" si="8733"/>
        <v>0</v>
      </c>
      <c r="V2760" s="62">
        <f t="shared" si="8733"/>
        <v>0</v>
      </c>
      <c r="W2760" s="62">
        <v>0</v>
      </c>
      <c r="X2760" s="62">
        <v>0</v>
      </c>
      <c r="Y2760" s="62">
        <v>0</v>
      </c>
      <c r="Z2760" s="62">
        <v>0</v>
      </c>
      <c r="AA2760" s="62">
        <v>0</v>
      </c>
      <c r="AB2760" s="62">
        <v>0</v>
      </c>
      <c r="AC2760" s="62" t="e">
        <f t="shared" si="8733"/>
        <v>#VALUE!</v>
      </c>
      <c r="AD2760" s="62">
        <f t="shared" ref="AD2760:BK2760" si="8734">+AD2761</f>
        <v>0</v>
      </c>
      <c r="AE2760" s="62">
        <f t="shared" si="8734"/>
        <v>0</v>
      </c>
      <c r="AF2760" s="62">
        <f t="shared" si="8734"/>
        <v>0</v>
      </c>
      <c r="AG2760" s="62" t="e">
        <f t="shared" si="8734"/>
        <v>#REF!</v>
      </c>
      <c r="AH2760" s="62" t="e">
        <f t="shared" si="8734"/>
        <v>#REF!</v>
      </c>
      <c r="AI2760" s="62" t="e">
        <f t="shared" si="8734"/>
        <v>#REF!</v>
      </c>
      <c r="AJ2760" s="62" t="e">
        <f t="shared" si="8734"/>
        <v>#REF!</v>
      </c>
      <c r="AK2760" s="62">
        <f t="shared" si="8734"/>
        <v>0</v>
      </c>
      <c r="AL2760" s="62">
        <f t="shared" si="8734"/>
        <v>0</v>
      </c>
      <c r="AM2760" s="62">
        <f t="shared" si="8734"/>
        <v>0</v>
      </c>
      <c r="AN2760" s="62">
        <f t="shared" si="8734"/>
        <v>0</v>
      </c>
      <c r="AO2760" s="62">
        <f t="shared" si="8734"/>
        <v>0</v>
      </c>
      <c r="AP2760" s="62">
        <f t="shared" si="8734"/>
        <v>0</v>
      </c>
      <c r="AQ2760" s="62">
        <f t="shared" si="8734"/>
        <v>0</v>
      </c>
      <c r="AR2760" s="62">
        <f t="shared" si="8734"/>
        <v>0</v>
      </c>
      <c r="AS2760" s="62">
        <f t="shared" si="8734"/>
        <v>0</v>
      </c>
      <c r="AT2760" s="62">
        <f t="shared" si="8734"/>
        <v>0</v>
      </c>
      <c r="AU2760" s="62">
        <f t="shared" si="8734"/>
        <v>0</v>
      </c>
      <c r="AV2760" s="62">
        <f t="shared" si="8734"/>
        <v>0</v>
      </c>
      <c r="AW2760" s="62">
        <f t="shared" si="8734"/>
        <v>0</v>
      </c>
      <c r="AX2760" s="62">
        <f t="shared" si="8734"/>
        <v>0</v>
      </c>
      <c r="AY2760" s="62">
        <f t="shared" si="8734"/>
        <v>0</v>
      </c>
      <c r="AZ2760" s="62">
        <f t="shared" si="8734"/>
        <v>0</v>
      </c>
      <c r="BA2760" s="62">
        <f t="shared" si="8734"/>
        <v>0</v>
      </c>
      <c r="BB2760" s="62">
        <f t="shared" si="8734"/>
        <v>0</v>
      </c>
      <c r="BC2760" s="62">
        <f t="shared" si="8734"/>
        <v>0</v>
      </c>
      <c r="BD2760" s="62">
        <f t="shared" si="8734"/>
        <v>0</v>
      </c>
      <c r="BE2760" s="62">
        <f t="shared" si="8734"/>
        <v>0</v>
      </c>
      <c r="BF2760" s="62">
        <f t="shared" si="8734"/>
        <v>0</v>
      </c>
      <c r="BG2760" s="62">
        <f t="shared" si="8734"/>
        <v>0</v>
      </c>
      <c r="BH2760" s="62">
        <f t="shared" si="8734"/>
        <v>0</v>
      </c>
      <c r="BI2760" s="62" t="e">
        <f t="shared" si="8734"/>
        <v>#REF!</v>
      </c>
      <c r="BJ2760" s="62" t="e">
        <f t="shared" si="8734"/>
        <v>#REF!</v>
      </c>
      <c r="BK2760" s="62" t="e">
        <f t="shared" si="8734"/>
        <v>#REF!</v>
      </c>
      <c r="BL2760" s="62" t="e">
        <f t="shared" si="8621"/>
        <v>#REF!</v>
      </c>
      <c r="BM2760" s="304"/>
      <c r="BN2760" s="304"/>
      <c r="BO2760" s="304"/>
      <c r="BP2760" s="304"/>
      <c r="BQ2760" s="304"/>
      <c r="BR2760" s="304"/>
      <c r="BS2760" s="64"/>
      <c r="BT2760" s="77"/>
    </row>
    <row r="2761" spans="1:72" s="46" customFormat="1" ht="50.25" hidden="1" customHeight="1">
      <c r="A2761" s="77"/>
      <c r="B2761" s="20">
        <v>2014</v>
      </c>
      <c r="C2761" s="65">
        <v>8317</v>
      </c>
      <c r="D2761" s="20">
        <v>11</v>
      </c>
      <c r="E2761" s="20">
        <v>3000</v>
      </c>
      <c r="F2761" s="20">
        <v>3500</v>
      </c>
      <c r="G2761" s="20">
        <v>355</v>
      </c>
      <c r="H2761" s="185">
        <v>1</v>
      </c>
      <c r="I2761" s="66" t="s">
        <v>100</v>
      </c>
      <c r="J2761" s="216">
        <v>0</v>
      </c>
      <c r="K2761" s="67">
        <v>0</v>
      </c>
      <c r="L2761" s="68">
        <f>J2761+K2761</f>
        <v>0</v>
      </c>
      <c r="M2761" s="67">
        <v>0</v>
      </c>
      <c r="N2761" s="67">
        <v>0</v>
      </c>
      <c r="O2761" s="68">
        <f>+M2761+N2761</f>
        <v>0</v>
      </c>
      <c r="P2761" s="68">
        <f>+L2761+O2761</f>
        <v>0</v>
      </c>
      <c r="Q2761" s="71">
        <v>0</v>
      </c>
      <c r="R2761" s="71">
        <v>0</v>
      </c>
      <c r="S2761" s="71">
        <v>0</v>
      </c>
      <c r="T2761" s="71">
        <v>0</v>
      </c>
      <c r="U2761" s="71">
        <v>0</v>
      </c>
      <c r="V2761" s="71">
        <v>0</v>
      </c>
      <c r="W2761" s="67">
        <v>0</v>
      </c>
      <c r="X2761" s="67">
        <v>0</v>
      </c>
      <c r="Y2761" s="68">
        <v>0</v>
      </c>
      <c r="Z2761" s="67">
        <v>0</v>
      </c>
      <c r="AA2761" s="67">
        <v>0</v>
      </c>
      <c r="AB2761" s="68">
        <v>0</v>
      </c>
      <c r="AC2761" s="68" t="e">
        <f>I2761+#REF!-Y2761</f>
        <v>#VALUE!</v>
      </c>
      <c r="AD2761" s="67">
        <f>J2761+Q2761-T2761</f>
        <v>0</v>
      </c>
      <c r="AE2761" s="67">
        <f>K2761+R2761-U2761</f>
        <v>0</v>
      </c>
      <c r="AF2761" s="68">
        <f t="shared" ref="AF2761" si="8735">AD2761+AE2761</f>
        <v>0</v>
      </c>
      <c r="AG2761" s="67" t="e">
        <f>M2761+#REF!-V2761</f>
        <v>#REF!</v>
      </c>
      <c r="AH2761" s="67" t="e">
        <f>N2761+#REF!-AD2761</f>
        <v>#REF!</v>
      </c>
      <c r="AI2761" s="68" t="e">
        <f>O2761+#REF!-AE2761</f>
        <v>#REF!</v>
      </c>
      <c r="AJ2761" s="68" t="e">
        <f>P2761+#REF!-AF2761</f>
        <v>#REF!</v>
      </c>
      <c r="AK2761" s="71">
        <v>0</v>
      </c>
      <c r="AL2761" s="71">
        <v>0</v>
      </c>
      <c r="AM2761" s="68">
        <f>AK2761+AL2761</f>
        <v>0</v>
      </c>
      <c r="AN2761" s="71">
        <v>0</v>
      </c>
      <c r="AO2761" s="71">
        <v>0</v>
      </c>
      <c r="AP2761" s="68">
        <f>+AN2761+AO2761</f>
        <v>0</v>
      </c>
      <c r="AQ2761" s="68">
        <f>+AM2761+AP2761</f>
        <v>0</v>
      </c>
      <c r="AR2761" s="71">
        <v>0</v>
      </c>
      <c r="AS2761" s="71">
        <v>0</v>
      </c>
      <c r="AT2761" s="68">
        <f>AR2761+AS2761</f>
        <v>0</v>
      </c>
      <c r="AU2761" s="71">
        <v>0</v>
      </c>
      <c r="AV2761" s="71">
        <v>0</v>
      </c>
      <c r="AW2761" s="68">
        <f>+AU2761+AV2761</f>
        <v>0</v>
      </c>
      <c r="AX2761" s="68">
        <f>+AT2761+AW2761</f>
        <v>0</v>
      </c>
      <c r="AY2761" s="71">
        <v>0</v>
      </c>
      <c r="AZ2761" s="71">
        <v>0</v>
      </c>
      <c r="BA2761" s="68">
        <f>AY2761+AZ2761</f>
        <v>0</v>
      </c>
      <c r="BB2761" s="71">
        <v>0</v>
      </c>
      <c r="BC2761" s="71">
        <v>0</v>
      </c>
      <c r="BD2761" s="68">
        <f>+BB2761+BC2761</f>
        <v>0</v>
      </c>
      <c r="BE2761" s="68">
        <f>+BA2761+BD2761</f>
        <v>0</v>
      </c>
      <c r="BF2761" s="67">
        <f t="shared" ref="BF2761:BG2761" si="8736">AD2761-AK2761-AR2761-AY2761</f>
        <v>0</v>
      </c>
      <c r="BG2761" s="67">
        <f t="shared" si="8736"/>
        <v>0</v>
      </c>
      <c r="BH2761" s="68">
        <f t="shared" ref="BH2761" si="8737">BF2761+BG2761</f>
        <v>0</v>
      </c>
      <c r="BI2761" s="67" t="e">
        <f t="shared" ref="BI2761:BJ2761" si="8738">AG2761-AN2761-AU2761-BB2761</f>
        <v>#REF!</v>
      </c>
      <c r="BJ2761" s="67" t="e">
        <f t="shared" si="8738"/>
        <v>#REF!</v>
      </c>
      <c r="BK2761" s="68" t="e">
        <f t="shared" ref="BK2761" si="8739">+BI2761+BJ2761</f>
        <v>#REF!</v>
      </c>
      <c r="BL2761" s="68" t="e">
        <f t="shared" si="8621"/>
        <v>#REF!</v>
      </c>
      <c r="BM2761" s="305">
        <v>0</v>
      </c>
      <c r="BN2761" s="305">
        <v>0</v>
      </c>
      <c r="BO2761" s="306"/>
      <c r="BP2761" s="306"/>
      <c r="BQ2761" s="305">
        <v>0</v>
      </c>
      <c r="BR2761" s="305">
        <v>0</v>
      </c>
      <c r="BS2761" s="131" t="s">
        <v>208</v>
      </c>
      <c r="BT2761" s="77"/>
    </row>
    <row r="2762" spans="1:72" s="79" customFormat="1" ht="78" customHeight="1">
      <c r="A2762" s="77"/>
      <c r="B2762" s="59">
        <v>2014</v>
      </c>
      <c r="C2762" s="60">
        <v>8317</v>
      </c>
      <c r="D2762" s="59">
        <v>11</v>
      </c>
      <c r="E2762" s="59">
        <v>3000</v>
      </c>
      <c r="F2762" s="59">
        <v>3500</v>
      </c>
      <c r="G2762" s="59">
        <v>357</v>
      </c>
      <c r="H2762" s="59"/>
      <c r="I2762" s="61" t="s">
        <v>101</v>
      </c>
      <c r="J2762" s="62">
        <f>SUM(J2763:J2769)</f>
        <v>1750000</v>
      </c>
      <c r="K2762" s="62">
        <f t="shared" ref="K2762:P2762" si="8740">SUM(K2763:K2769)</f>
        <v>0</v>
      </c>
      <c r="L2762" s="62">
        <f t="shared" si="8740"/>
        <v>1750000</v>
      </c>
      <c r="M2762" s="62">
        <f t="shared" si="8740"/>
        <v>0</v>
      </c>
      <c r="N2762" s="62">
        <f t="shared" si="8740"/>
        <v>0</v>
      </c>
      <c r="O2762" s="62">
        <f t="shared" si="8740"/>
        <v>0</v>
      </c>
      <c r="P2762" s="62">
        <f t="shared" si="8740"/>
        <v>1750000</v>
      </c>
      <c r="Q2762" s="62">
        <f>SUM(Q2763:Q2769)</f>
        <v>0</v>
      </c>
      <c r="R2762" s="62">
        <f t="shared" ref="R2762:S2762" si="8741">SUM(R2763:R2769)</f>
        <v>0</v>
      </c>
      <c r="S2762" s="62">
        <f t="shared" si="8741"/>
        <v>0</v>
      </c>
      <c r="T2762" s="62">
        <f>SUM(T2763:T2769)</f>
        <v>0</v>
      </c>
      <c r="U2762" s="62">
        <f t="shared" ref="U2762:V2762" si="8742">SUM(U2763:U2769)</f>
        <v>0</v>
      </c>
      <c r="V2762" s="62">
        <f t="shared" si="8742"/>
        <v>0</v>
      </c>
      <c r="W2762" s="62">
        <v>0</v>
      </c>
      <c r="X2762" s="62">
        <v>0</v>
      </c>
      <c r="Y2762" s="62">
        <v>0</v>
      </c>
      <c r="Z2762" s="62">
        <v>0</v>
      </c>
      <c r="AA2762" s="62">
        <v>0</v>
      </c>
      <c r="AB2762" s="62">
        <v>0</v>
      </c>
      <c r="AC2762" s="62">
        <f t="shared" ref="AC2762" si="8743">+AC2763+AC2764+AC2767</f>
        <v>0</v>
      </c>
      <c r="AD2762" s="62">
        <f>SUM(AD2763:AD2769)</f>
        <v>1750000</v>
      </c>
      <c r="AE2762" s="62">
        <f t="shared" ref="AE2762:AF2762" si="8744">SUM(AE2763:AE2769)</f>
        <v>0</v>
      </c>
      <c r="AF2762" s="62">
        <f t="shared" si="8744"/>
        <v>1750000</v>
      </c>
      <c r="AG2762" s="62">
        <f>+AG2763+AG2764+AG2767</f>
        <v>0</v>
      </c>
      <c r="AH2762" s="62">
        <f t="shared" ref="AH2762:AJ2762" si="8745">+AH2763+AH2764+AH2767</f>
        <v>0</v>
      </c>
      <c r="AI2762" s="62">
        <f t="shared" si="8745"/>
        <v>0</v>
      </c>
      <c r="AJ2762" s="62">
        <f t="shared" si="8745"/>
        <v>1750000</v>
      </c>
      <c r="AK2762" s="62">
        <f>SUM(AK2763:AK2769)</f>
        <v>0</v>
      </c>
      <c r="AL2762" s="62">
        <f t="shared" ref="AL2762:AQ2762" si="8746">SUM(AL2763:AL2769)</f>
        <v>0</v>
      </c>
      <c r="AM2762" s="62">
        <f t="shared" si="8746"/>
        <v>0</v>
      </c>
      <c r="AN2762" s="62">
        <f t="shared" si="8746"/>
        <v>0</v>
      </c>
      <c r="AO2762" s="62">
        <f t="shared" si="8746"/>
        <v>0</v>
      </c>
      <c r="AP2762" s="62">
        <f t="shared" si="8746"/>
        <v>0</v>
      </c>
      <c r="AQ2762" s="62">
        <f t="shared" si="8746"/>
        <v>0</v>
      </c>
      <c r="AR2762" s="62">
        <f>SUM(AR2763:AR2769)</f>
        <v>0</v>
      </c>
      <c r="AS2762" s="62">
        <f t="shared" ref="AS2762:AX2762" si="8747">SUM(AS2763:AS2769)</f>
        <v>0</v>
      </c>
      <c r="AT2762" s="62">
        <f t="shared" si="8747"/>
        <v>0</v>
      </c>
      <c r="AU2762" s="62">
        <f t="shared" si="8747"/>
        <v>0</v>
      </c>
      <c r="AV2762" s="62">
        <f t="shared" si="8747"/>
        <v>0</v>
      </c>
      <c r="AW2762" s="62">
        <f t="shared" si="8747"/>
        <v>0</v>
      </c>
      <c r="AX2762" s="62">
        <f t="shared" si="8747"/>
        <v>0</v>
      </c>
      <c r="AY2762" s="62">
        <f>SUM(AY2763:AY2769)</f>
        <v>0</v>
      </c>
      <c r="AZ2762" s="62">
        <f t="shared" ref="AZ2762:BE2762" si="8748">SUM(AZ2763:AZ2769)</f>
        <v>0</v>
      </c>
      <c r="BA2762" s="62">
        <f t="shared" si="8748"/>
        <v>0</v>
      </c>
      <c r="BB2762" s="62">
        <f t="shared" si="8748"/>
        <v>0</v>
      </c>
      <c r="BC2762" s="62">
        <f t="shared" si="8748"/>
        <v>0</v>
      </c>
      <c r="BD2762" s="62">
        <f t="shared" si="8748"/>
        <v>0</v>
      </c>
      <c r="BE2762" s="62">
        <f t="shared" si="8748"/>
        <v>0</v>
      </c>
      <c r="BF2762" s="62">
        <f>SUM(BF2763:BF2769)</f>
        <v>1750000</v>
      </c>
      <c r="BG2762" s="62">
        <f t="shared" ref="BG2762:BH2762" si="8749">SUM(BG2763:BG2769)</f>
        <v>0</v>
      </c>
      <c r="BH2762" s="62">
        <f t="shared" si="8749"/>
        <v>1750000</v>
      </c>
      <c r="BI2762" s="62">
        <f>+BI2763+BI2764+BI2767</f>
        <v>0</v>
      </c>
      <c r="BJ2762" s="62">
        <f t="shared" ref="BJ2762:BK2762" si="8750">+BJ2763+BJ2764+BJ2767</f>
        <v>0</v>
      </c>
      <c r="BK2762" s="62">
        <f t="shared" si="8750"/>
        <v>0</v>
      </c>
      <c r="BL2762" s="62">
        <f t="shared" si="8621"/>
        <v>1750000</v>
      </c>
      <c r="BM2762" s="304"/>
      <c r="BN2762" s="304"/>
      <c r="BO2762" s="304"/>
      <c r="BP2762" s="304"/>
      <c r="BQ2762" s="304"/>
      <c r="BR2762" s="304"/>
      <c r="BS2762" s="64"/>
      <c r="BT2762" s="77"/>
    </row>
    <row r="2763" spans="1:72" s="46" customFormat="1" ht="46.5" customHeight="1">
      <c r="A2763" s="77"/>
      <c r="B2763" s="104">
        <v>2014</v>
      </c>
      <c r="C2763" s="105">
        <v>8317</v>
      </c>
      <c r="D2763" s="104">
        <v>11</v>
      </c>
      <c r="E2763" s="104">
        <v>3000</v>
      </c>
      <c r="F2763" s="104">
        <v>3500</v>
      </c>
      <c r="G2763" s="104">
        <v>357</v>
      </c>
      <c r="H2763" s="104">
        <v>1</v>
      </c>
      <c r="I2763" s="66" t="s">
        <v>102</v>
      </c>
      <c r="J2763" s="67">
        <v>250000</v>
      </c>
      <c r="K2763" s="67">
        <v>0</v>
      </c>
      <c r="L2763" s="68">
        <f t="shared" ref="L2763:L2769" si="8751">J2763+K2763</f>
        <v>250000</v>
      </c>
      <c r="M2763" s="67">
        <v>0</v>
      </c>
      <c r="N2763" s="67">
        <v>0</v>
      </c>
      <c r="O2763" s="68">
        <f t="shared" ref="O2763:O2769" si="8752">+M2763+N2763</f>
        <v>0</v>
      </c>
      <c r="P2763" s="68">
        <f t="shared" ref="P2763:P2769" si="8753">+L2763+O2763</f>
        <v>250000</v>
      </c>
      <c r="Q2763" s="71">
        <v>0</v>
      </c>
      <c r="R2763" s="71">
        <v>0</v>
      </c>
      <c r="S2763" s="71">
        <v>0</v>
      </c>
      <c r="T2763" s="71">
        <v>0</v>
      </c>
      <c r="U2763" s="71">
        <v>0</v>
      </c>
      <c r="V2763" s="71">
        <v>0</v>
      </c>
      <c r="W2763" s="67">
        <v>0</v>
      </c>
      <c r="X2763" s="67">
        <v>0</v>
      </c>
      <c r="Y2763" s="68">
        <v>0</v>
      </c>
      <c r="Z2763" s="67">
        <v>0</v>
      </c>
      <c r="AA2763" s="67">
        <v>0</v>
      </c>
      <c r="AB2763" s="68">
        <v>0</v>
      </c>
      <c r="AC2763" s="68">
        <f t="shared" ref="AC2763:AC2769" si="8754">+Y2763+AB2763</f>
        <v>0</v>
      </c>
      <c r="AD2763" s="67">
        <f t="shared" ref="AD2763:AE2769" si="8755">J2763+Q2763-T2763</f>
        <v>250000</v>
      </c>
      <c r="AE2763" s="67">
        <f t="shared" si="8755"/>
        <v>0</v>
      </c>
      <c r="AF2763" s="68">
        <f t="shared" ref="AF2763:AF2769" si="8756">AD2763+AE2763</f>
        <v>250000</v>
      </c>
      <c r="AG2763" s="67">
        <f t="shared" ref="AG2763:AG2767" si="8757">+M2763-T2763</f>
        <v>0</v>
      </c>
      <c r="AH2763" s="67">
        <f t="shared" ref="AH2763:AH2767" si="8758">+N2763-U2763</f>
        <v>0</v>
      </c>
      <c r="AI2763" s="68">
        <f t="shared" ref="AI2763:AI2769" si="8759">+AG2763+AH2763</f>
        <v>0</v>
      </c>
      <c r="AJ2763" s="68">
        <f t="shared" ref="AJ2763:AJ2769" si="8760">+AF2763+AI2763</f>
        <v>250000</v>
      </c>
      <c r="AK2763" s="71">
        <v>0</v>
      </c>
      <c r="AL2763" s="71">
        <v>0</v>
      </c>
      <c r="AM2763" s="68">
        <f t="shared" ref="AM2763:AM2769" si="8761">AK2763+AL2763</f>
        <v>0</v>
      </c>
      <c r="AN2763" s="71">
        <v>0</v>
      </c>
      <c r="AO2763" s="71">
        <v>0</v>
      </c>
      <c r="AP2763" s="68">
        <f t="shared" ref="AP2763:AP2769" si="8762">+AN2763+AO2763</f>
        <v>0</v>
      </c>
      <c r="AQ2763" s="68">
        <f t="shared" ref="AQ2763:AQ2769" si="8763">+AM2763+AP2763</f>
        <v>0</v>
      </c>
      <c r="AR2763" s="71">
        <v>0</v>
      </c>
      <c r="AS2763" s="71">
        <v>0</v>
      </c>
      <c r="AT2763" s="68">
        <f t="shared" ref="AT2763:AT2769" si="8764">AR2763+AS2763</f>
        <v>0</v>
      </c>
      <c r="AU2763" s="71">
        <v>0</v>
      </c>
      <c r="AV2763" s="71">
        <v>0</v>
      </c>
      <c r="AW2763" s="68">
        <f t="shared" ref="AW2763:AW2769" si="8765">+AU2763+AV2763</f>
        <v>0</v>
      </c>
      <c r="AX2763" s="68">
        <f t="shared" ref="AX2763:AX2769" si="8766">+AT2763+AW2763</f>
        <v>0</v>
      </c>
      <c r="AY2763" s="71">
        <v>0</v>
      </c>
      <c r="AZ2763" s="71">
        <v>0</v>
      </c>
      <c r="BA2763" s="68">
        <f t="shared" ref="BA2763:BA2769" si="8767">AY2763+AZ2763</f>
        <v>0</v>
      </c>
      <c r="BB2763" s="71">
        <v>0</v>
      </c>
      <c r="BC2763" s="71">
        <v>0</v>
      </c>
      <c r="BD2763" s="68">
        <f t="shared" ref="BD2763:BD2769" si="8768">+BB2763+BC2763</f>
        <v>0</v>
      </c>
      <c r="BE2763" s="68">
        <f t="shared" ref="BE2763:BE2769" si="8769">+BA2763+BD2763</f>
        <v>0</v>
      </c>
      <c r="BF2763" s="67">
        <f t="shared" ref="BF2763:BG2769" si="8770">AD2763-AK2763-AR2763-AY2763</f>
        <v>250000</v>
      </c>
      <c r="BG2763" s="67">
        <f t="shared" si="8770"/>
        <v>0</v>
      </c>
      <c r="BH2763" s="68">
        <f t="shared" ref="BH2763:BH2769" si="8771">BF2763+BG2763</f>
        <v>250000</v>
      </c>
      <c r="BI2763" s="67">
        <f t="shared" ref="BI2763:BJ2769" si="8772">AG2763-AN2763-AU2763-BB2763</f>
        <v>0</v>
      </c>
      <c r="BJ2763" s="67">
        <f t="shared" si="8772"/>
        <v>0</v>
      </c>
      <c r="BK2763" s="68">
        <f t="shared" ref="BK2763:BK2769" si="8773">+BI2763+BJ2763</f>
        <v>0</v>
      </c>
      <c r="BL2763" s="68">
        <f t="shared" si="8621"/>
        <v>250000</v>
      </c>
      <c r="BM2763" s="305">
        <v>1</v>
      </c>
      <c r="BN2763" s="305">
        <v>0</v>
      </c>
      <c r="BO2763" s="306"/>
      <c r="BP2763" s="306"/>
      <c r="BQ2763" s="305">
        <v>1</v>
      </c>
      <c r="BR2763" s="305">
        <v>0</v>
      </c>
      <c r="BS2763" s="131" t="s">
        <v>208</v>
      </c>
      <c r="BT2763" s="77"/>
    </row>
    <row r="2764" spans="1:72" s="46" customFormat="1" ht="36.75" customHeight="1">
      <c r="A2764" s="77"/>
      <c r="B2764" s="104">
        <v>2014</v>
      </c>
      <c r="C2764" s="105">
        <v>8317</v>
      </c>
      <c r="D2764" s="104">
        <v>11</v>
      </c>
      <c r="E2764" s="104">
        <v>3000</v>
      </c>
      <c r="F2764" s="104">
        <v>3500</v>
      </c>
      <c r="G2764" s="104">
        <v>357</v>
      </c>
      <c r="H2764" s="104">
        <v>2</v>
      </c>
      <c r="I2764" s="66" t="s">
        <v>1375</v>
      </c>
      <c r="J2764" s="67">
        <v>500000</v>
      </c>
      <c r="K2764" s="67">
        <v>0</v>
      </c>
      <c r="L2764" s="68">
        <f t="shared" si="8751"/>
        <v>500000</v>
      </c>
      <c r="M2764" s="67">
        <v>0</v>
      </c>
      <c r="N2764" s="67">
        <v>0</v>
      </c>
      <c r="O2764" s="68">
        <f t="shared" si="8752"/>
        <v>0</v>
      </c>
      <c r="P2764" s="68">
        <f t="shared" si="8753"/>
        <v>500000</v>
      </c>
      <c r="Q2764" s="71">
        <v>0</v>
      </c>
      <c r="R2764" s="71">
        <v>0</v>
      </c>
      <c r="S2764" s="71">
        <v>0</v>
      </c>
      <c r="T2764" s="71">
        <v>0</v>
      </c>
      <c r="U2764" s="71">
        <v>0</v>
      </c>
      <c r="V2764" s="71">
        <v>0</v>
      </c>
      <c r="W2764" s="67">
        <v>0</v>
      </c>
      <c r="X2764" s="67">
        <v>0</v>
      </c>
      <c r="Y2764" s="68">
        <v>0</v>
      </c>
      <c r="Z2764" s="67">
        <v>0</v>
      </c>
      <c r="AA2764" s="67">
        <v>0</v>
      </c>
      <c r="AB2764" s="68">
        <v>0</v>
      </c>
      <c r="AC2764" s="68">
        <f t="shared" si="8754"/>
        <v>0</v>
      </c>
      <c r="AD2764" s="67">
        <f t="shared" si="8755"/>
        <v>500000</v>
      </c>
      <c r="AE2764" s="67">
        <f t="shared" si="8755"/>
        <v>0</v>
      </c>
      <c r="AF2764" s="68">
        <f t="shared" si="8756"/>
        <v>500000</v>
      </c>
      <c r="AG2764" s="67">
        <f t="shared" si="8757"/>
        <v>0</v>
      </c>
      <c r="AH2764" s="67">
        <f t="shared" si="8758"/>
        <v>0</v>
      </c>
      <c r="AI2764" s="68">
        <f t="shared" si="8759"/>
        <v>0</v>
      </c>
      <c r="AJ2764" s="68">
        <f t="shared" si="8760"/>
        <v>500000</v>
      </c>
      <c r="AK2764" s="71">
        <v>0</v>
      </c>
      <c r="AL2764" s="71">
        <v>0</v>
      </c>
      <c r="AM2764" s="68">
        <f t="shared" si="8761"/>
        <v>0</v>
      </c>
      <c r="AN2764" s="71">
        <v>0</v>
      </c>
      <c r="AO2764" s="71">
        <v>0</v>
      </c>
      <c r="AP2764" s="68">
        <f t="shared" si="8762"/>
        <v>0</v>
      </c>
      <c r="AQ2764" s="68">
        <f t="shared" si="8763"/>
        <v>0</v>
      </c>
      <c r="AR2764" s="71">
        <v>0</v>
      </c>
      <c r="AS2764" s="71">
        <v>0</v>
      </c>
      <c r="AT2764" s="68">
        <f t="shared" si="8764"/>
        <v>0</v>
      </c>
      <c r="AU2764" s="71">
        <v>0</v>
      </c>
      <c r="AV2764" s="71">
        <v>0</v>
      </c>
      <c r="AW2764" s="68">
        <f t="shared" si="8765"/>
        <v>0</v>
      </c>
      <c r="AX2764" s="68">
        <f t="shared" si="8766"/>
        <v>0</v>
      </c>
      <c r="AY2764" s="71">
        <v>0</v>
      </c>
      <c r="AZ2764" s="71">
        <v>0</v>
      </c>
      <c r="BA2764" s="68">
        <f t="shared" si="8767"/>
        <v>0</v>
      </c>
      <c r="BB2764" s="71">
        <v>0</v>
      </c>
      <c r="BC2764" s="71">
        <v>0</v>
      </c>
      <c r="BD2764" s="68">
        <f t="shared" si="8768"/>
        <v>0</v>
      </c>
      <c r="BE2764" s="68">
        <f t="shared" si="8769"/>
        <v>0</v>
      </c>
      <c r="BF2764" s="67">
        <f t="shared" si="8770"/>
        <v>500000</v>
      </c>
      <c r="BG2764" s="67">
        <f t="shared" si="8770"/>
        <v>0</v>
      </c>
      <c r="BH2764" s="68">
        <f t="shared" si="8771"/>
        <v>500000</v>
      </c>
      <c r="BI2764" s="67">
        <f t="shared" si="8772"/>
        <v>0</v>
      </c>
      <c r="BJ2764" s="67">
        <f t="shared" si="8772"/>
        <v>0</v>
      </c>
      <c r="BK2764" s="68">
        <f t="shared" si="8773"/>
        <v>0</v>
      </c>
      <c r="BL2764" s="68">
        <f t="shared" si="8621"/>
        <v>500000</v>
      </c>
      <c r="BM2764" s="305">
        <v>1</v>
      </c>
      <c r="BN2764" s="305">
        <v>0</v>
      </c>
      <c r="BO2764" s="306"/>
      <c r="BP2764" s="306"/>
      <c r="BQ2764" s="305">
        <v>1</v>
      </c>
      <c r="BR2764" s="305">
        <v>0</v>
      </c>
      <c r="BS2764" s="131" t="s">
        <v>208</v>
      </c>
      <c r="BT2764" s="77"/>
    </row>
    <row r="2765" spans="1:72" s="46" customFormat="1" ht="40.5" hidden="1">
      <c r="A2765" s="77"/>
      <c r="B2765" s="104">
        <v>2014</v>
      </c>
      <c r="C2765" s="105">
        <v>8317</v>
      </c>
      <c r="D2765" s="104">
        <v>11</v>
      </c>
      <c r="E2765" s="104">
        <v>3000</v>
      </c>
      <c r="F2765" s="104">
        <v>3500</v>
      </c>
      <c r="G2765" s="104">
        <v>357</v>
      </c>
      <c r="H2765" s="104">
        <v>3</v>
      </c>
      <c r="I2765" s="66" t="s">
        <v>1376</v>
      </c>
      <c r="J2765" s="67">
        <v>0</v>
      </c>
      <c r="K2765" s="67">
        <v>0</v>
      </c>
      <c r="L2765" s="68">
        <f t="shared" si="8751"/>
        <v>0</v>
      </c>
      <c r="M2765" s="67">
        <v>0</v>
      </c>
      <c r="N2765" s="67">
        <v>0</v>
      </c>
      <c r="O2765" s="68">
        <f t="shared" si="8752"/>
        <v>0</v>
      </c>
      <c r="P2765" s="68">
        <f t="shared" si="8753"/>
        <v>0</v>
      </c>
      <c r="Q2765" s="71">
        <v>0</v>
      </c>
      <c r="R2765" s="71">
        <v>0</v>
      </c>
      <c r="S2765" s="71">
        <v>0</v>
      </c>
      <c r="T2765" s="71">
        <v>0</v>
      </c>
      <c r="U2765" s="71">
        <v>0</v>
      </c>
      <c r="V2765" s="71">
        <v>0</v>
      </c>
      <c r="W2765" s="67">
        <v>0</v>
      </c>
      <c r="X2765" s="67">
        <v>0</v>
      </c>
      <c r="Y2765" s="68">
        <v>0</v>
      </c>
      <c r="Z2765" s="67">
        <v>0</v>
      </c>
      <c r="AA2765" s="67">
        <v>0</v>
      </c>
      <c r="AB2765" s="68">
        <v>0</v>
      </c>
      <c r="AC2765" s="68">
        <f t="shared" si="8754"/>
        <v>0</v>
      </c>
      <c r="AD2765" s="67">
        <f t="shared" si="8755"/>
        <v>0</v>
      </c>
      <c r="AE2765" s="67">
        <f t="shared" si="8755"/>
        <v>0</v>
      </c>
      <c r="AF2765" s="68">
        <f t="shared" si="8756"/>
        <v>0</v>
      </c>
      <c r="AG2765" s="67">
        <f t="shared" si="8757"/>
        <v>0</v>
      </c>
      <c r="AH2765" s="67">
        <f t="shared" si="8758"/>
        <v>0</v>
      </c>
      <c r="AI2765" s="68">
        <f t="shared" si="8759"/>
        <v>0</v>
      </c>
      <c r="AJ2765" s="68">
        <f t="shared" si="8760"/>
        <v>0</v>
      </c>
      <c r="AK2765" s="71">
        <v>0</v>
      </c>
      <c r="AL2765" s="71">
        <v>0</v>
      </c>
      <c r="AM2765" s="68">
        <f t="shared" si="8761"/>
        <v>0</v>
      </c>
      <c r="AN2765" s="71">
        <v>0</v>
      </c>
      <c r="AO2765" s="71">
        <v>0</v>
      </c>
      <c r="AP2765" s="68">
        <f t="shared" si="8762"/>
        <v>0</v>
      </c>
      <c r="AQ2765" s="68">
        <f t="shared" si="8763"/>
        <v>0</v>
      </c>
      <c r="AR2765" s="71">
        <v>0</v>
      </c>
      <c r="AS2765" s="71">
        <v>0</v>
      </c>
      <c r="AT2765" s="68">
        <f t="shared" si="8764"/>
        <v>0</v>
      </c>
      <c r="AU2765" s="71">
        <v>0</v>
      </c>
      <c r="AV2765" s="71">
        <v>0</v>
      </c>
      <c r="AW2765" s="68">
        <f t="shared" si="8765"/>
        <v>0</v>
      </c>
      <c r="AX2765" s="68">
        <f t="shared" si="8766"/>
        <v>0</v>
      </c>
      <c r="AY2765" s="71">
        <v>0</v>
      </c>
      <c r="AZ2765" s="71">
        <v>0</v>
      </c>
      <c r="BA2765" s="68">
        <f t="shared" si="8767"/>
        <v>0</v>
      </c>
      <c r="BB2765" s="71">
        <v>0</v>
      </c>
      <c r="BC2765" s="71">
        <v>0</v>
      </c>
      <c r="BD2765" s="68">
        <f t="shared" si="8768"/>
        <v>0</v>
      </c>
      <c r="BE2765" s="68">
        <f t="shared" si="8769"/>
        <v>0</v>
      </c>
      <c r="BF2765" s="67">
        <f t="shared" si="8770"/>
        <v>0</v>
      </c>
      <c r="BG2765" s="67">
        <f t="shared" si="8770"/>
        <v>0</v>
      </c>
      <c r="BH2765" s="68">
        <f t="shared" si="8771"/>
        <v>0</v>
      </c>
      <c r="BI2765" s="67">
        <f t="shared" si="8772"/>
        <v>0</v>
      </c>
      <c r="BJ2765" s="67">
        <f t="shared" si="8772"/>
        <v>0</v>
      </c>
      <c r="BK2765" s="68">
        <f t="shared" si="8773"/>
        <v>0</v>
      </c>
      <c r="BL2765" s="68">
        <f t="shared" si="8621"/>
        <v>0</v>
      </c>
      <c r="BM2765" s="305">
        <v>0</v>
      </c>
      <c r="BN2765" s="305">
        <v>0</v>
      </c>
      <c r="BO2765" s="306"/>
      <c r="BP2765" s="306"/>
      <c r="BQ2765" s="305">
        <v>0</v>
      </c>
      <c r="BR2765" s="305">
        <v>0</v>
      </c>
      <c r="BS2765" s="131" t="s">
        <v>208</v>
      </c>
      <c r="BT2765" s="77"/>
    </row>
    <row r="2766" spans="1:72" s="46" customFormat="1" ht="40.5" hidden="1">
      <c r="A2766" s="77"/>
      <c r="B2766" s="104">
        <v>2014</v>
      </c>
      <c r="C2766" s="105">
        <v>8317</v>
      </c>
      <c r="D2766" s="104">
        <v>11</v>
      </c>
      <c r="E2766" s="104">
        <v>3000</v>
      </c>
      <c r="F2766" s="104">
        <v>3500</v>
      </c>
      <c r="G2766" s="104">
        <v>357</v>
      </c>
      <c r="H2766" s="104">
        <v>4</v>
      </c>
      <c r="I2766" s="66" t="s">
        <v>1377</v>
      </c>
      <c r="J2766" s="67">
        <v>0</v>
      </c>
      <c r="K2766" s="67">
        <v>0</v>
      </c>
      <c r="L2766" s="68">
        <f t="shared" si="8751"/>
        <v>0</v>
      </c>
      <c r="M2766" s="67">
        <v>0</v>
      </c>
      <c r="N2766" s="67">
        <v>0</v>
      </c>
      <c r="O2766" s="68">
        <f t="shared" si="8752"/>
        <v>0</v>
      </c>
      <c r="P2766" s="68">
        <f t="shared" si="8753"/>
        <v>0</v>
      </c>
      <c r="Q2766" s="71">
        <v>0</v>
      </c>
      <c r="R2766" s="71">
        <v>0</v>
      </c>
      <c r="S2766" s="71">
        <v>0</v>
      </c>
      <c r="T2766" s="71">
        <v>0</v>
      </c>
      <c r="U2766" s="71">
        <v>0</v>
      </c>
      <c r="V2766" s="71">
        <v>0</v>
      </c>
      <c r="W2766" s="67">
        <v>0</v>
      </c>
      <c r="X2766" s="67">
        <v>0</v>
      </c>
      <c r="Y2766" s="68">
        <v>0</v>
      </c>
      <c r="Z2766" s="67">
        <v>0</v>
      </c>
      <c r="AA2766" s="67">
        <v>0</v>
      </c>
      <c r="AB2766" s="68">
        <v>0</v>
      </c>
      <c r="AC2766" s="68">
        <f t="shared" si="8754"/>
        <v>0</v>
      </c>
      <c r="AD2766" s="67">
        <f t="shared" si="8755"/>
        <v>0</v>
      </c>
      <c r="AE2766" s="67">
        <f t="shared" si="8755"/>
        <v>0</v>
      </c>
      <c r="AF2766" s="68">
        <f t="shared" si="8756"/>
        <v>0</v>
      </c>
      <c r="AG2766" s="67">
        <f t="shared" si="8757"/>
        <v>0</v>
      </c>
      <c r="AH2766" s="67">
        <f t="shared" si="8758"/>
        <v>0</v>
      </c>
      <c r="AI2766" s="68">
        <f t="shared" si="8759"/>
        <v>0</v>
      </c>
      <c r="AJ2766" s="68">
        <f t="shared" si="8760"/>
        <v>0</v>
      </c>
      <c r="AK2766" s="71">
        <v>0</v>
      </c>
      <c r="AL2766" s="71">
        <v>0</v>
      </c>
      <c r="AM2766" s="68">
        <f t="shared" si="8761"/>
        <v>0</v>
      </c>
      <c r="AN2766" s="71">
        <v>0</v>
      </c>
      <c r="AO2766" s="71">
        <v>0</v>
      </c>
      <c r="AP2766" s="68">
        <f t="shared" si="8762"/>
        <v>0</v>
      </c>
      <c r="AQ2766" s="68">
        <f t="shared" si="8763"/>
        <v>0</v>
      </c>
      <c r="AR2766" s="71">
        <v>0</v>
      </c>
      <c r="AS2766" s="71">
        <v>0</v>
      </c>
      <c r="AT2766" s="68">
        <f t="shared" si="8764"/>
        <v>0</v>
      </c>
      <c r="AU2766" s="71">
        <v>0</v>
      </c>
      <c r="AV2766" s="71">
        <v>0</v>
      </c>
      <c r="AW2766" s="68">
        <f t="shared" si="8765"/>
        <v>0</v>
      </c>
      <c r="AX2766" s="68">
        <f t="shared" si="8766"/>
        <v>0</v>
      </c>
      <c r="AY2766" s="71">
        <v>0</v>
      </c>
      <c r="AZ2766" s="71">
        <v>0</v>
      </c>
      <c r="BA2766" s="68">
        <f t="shared" si="8767"/>
        <v>0</v>
      </c>
      <c r="BB2766" s="71">
        <v>0</v>
      </c>
      <c r="BC2766" s="71">
        <v>0</v>
      </c>
      <c r="BD2766" s="68">
        <f t="shared" si="8768"/>
        <v>0</v>
      </c>
      <c r="BE2766" s="68">
        <f t="shared" si="8769"/>
        <v>0</v>
      </c>
      <c r="BF2766" s="67">
        <f t="shared" si="8770"/>
        <v>0</v>
      </c>
      <c r="BG2766" s="67">
        <f t="shared" si="8770"/>
        <v>0</v>
      </c>
      <c r="BH2766" s="68">
        <f t="shared" si="8771"/>
        <v>0</v>
      </c>
      <c r="BI2766" s="67">
        <f t="shared" si="8772"/>
        <v>0</v>
      </c>
      <c r="BJ2766" s="67">
        <f t="shared" si="8772"/>
        <v>0</v>
      </c>
      <c r="BK2766" s="68">
        <f t="shared" si="8773"/>
        <v>0</v>
      </c>
      <c r="BL2766" s="68">
        <f t="shared" si="8621"/>
        <v>0</v>
      </c>
      <c r="BM2766" s="305">
        <v>0</v>
      </c>
      <c r="BN2766" s="305">
        <v>0</v>
      </c>
      <c r="BO2766" s="306"/>
      <c r="BP2766" s="306"/>
      <c r="BQ2766" s="305">
        <v>0</v>
      </c>
      <c r="BR2766" s="305">
        <v>0</v>
      </c>
      <c r="BS2766" s="131" t="s">
        <v>208</v>
      </c>
      <c r="BT2766" s="77"/>
    </row>
    <row r="2767" spans="1:72" s="46" customFormat="1" ht="40.5" customHeight="1">
      <c r="A2767" s="77"/>
      <c r="B2767" s="104">
        <v>2014</v>
      </c>
      <c r="C2767" s="105">
        <v>8317</v>
      </c>
      <c r="D2767" s="104">
        <v>11</v>
      </c>
      <c r="E2767" s="104">
        <v>3000</v>
      </c>
      <c r="F2767" s="104">
        <v>3500</v>
      </c>
      <c r="G2767" s="104">
        <v>357</v>
      </c>
      <c r="H2767" s="104">
        <v>5</v>
      </c>
      <c r="I2767" s="66" t="s">
        <v>1374</v>
      </c>
      <c r="J2767" s="67">
        <v>1000000</v>
      </c>
      <c r="K2767" s="67">
        <v>0</v>
      </c>
      <c r="L2767" s="68">
        <f t="shared" si="8751"/>
        <v>1000000</v>
      </c>
      <c r="M2767" s="67">
        <v>0</v>
      </c>
      <c r="N2767" s="67">
        <v>0</v>
      </c>
      <c r="O2767" s="68">
        <f t="shared" si="8752"/>
        <v>0</v>
      </c>
      <c r="P2767" s="68">
        <f t="shared" si="8753"/>
        <v>1000000</v>
      </c>
      <c r="Q2767" s="71">
        <v>0</v>
      </c>
      <c r="R2767" s="71">
        <v>0</v>
      </c>
      <c r="S2767" s="71">
        <v>0</v>
      </c>
      <c r="T2767" s="71">
        <v>0</v>
      </c>
      <c r="U2767" s="71">
        <v>0</v>
      </c>
      <c r="V2767" s="71">
        <v>0</v>
      </c>
      <c r="W2767" s="67">
        <v>0</v>
      </c>
      <c r="X2767" s="67">
        <v>0</v>
      </c>
      <c r="Y2767" s="68">
        <v>0</v>
      </c>
      <c r="Z2767" s="67">
        <v>0</v>
      </c>
      <c r="AA2767" s="67">
        <v>0</v>
      </c>
      <c r="AB2767" s="68">
        <v>0</v>
      </c>
      <c r="AC2767" s="68">
        <f t="shared" si="8754"/>
        <v>0</v>
      </c>
      <c r="AD2767" s="67">
        <f t="shared" si="8755"/>
        <v>1000000</v>
      </c>
      <c r="AE2767" s="67">
        <f t="shared" si="8755"/>
        <v>0</v>
      </c>
      <c r="AF2767" s="68">
        <f t="shared" si="8756"/>
        <v>1000000</v>
      </c>
      <c r="AG2767" s="67">
        <f t="shared" si="8757"/>
        <v>0</v>
      </c>
      <c r="AH2767" s="67">
        <f t="shared" si="8758"/>
        <v>0</v>
      </c>
      <c r="AI2767" s="68">
        <f t="shared" si="8759"/>
        <v>0</v>
      </c>
      <c r="AJ2767" s="68">
        <f t="shared" si="8760"/>
        <v>1000000</v>
      </c>
      <c r="AK2767" s="71">
        <v>0</v>
      </c>
      <c r="AL2767" s="71">
        <v>0</v>
      </c>
      <c r="AM2767" s="68">
        <f t="shared" si="8761"/>
        <v>0</v>
      </c>
      <c r="AN2767" s="71">
        <v>0</v>
      </c>
      <c r="AO2767" s="71">
        <v>0</v>
      </c>
      <c r="AP2767" s="68">
        <f t="shared" si="8762"/>
        <v>0</v>
      </c>
      <c r="AQ2767" s="68">
        <f t="shared" si="8763"/>
        <v>0</v>
      </c>
      <c r="AR2767" s="71">
        <v>0</v>
      </c>
      <c r="AS2767" s="71">
        <v>0</v>
      </c>
      <c r="AT2767" s="68">
        <f t="shared" si="8764"/>
        <v>0</v>
      </c>
      <c r="AU2767" s="71">
        <v>0</v>
      </c>
      <c r="AV2767" s="71">
        <v>0</v>
      </c>
      <c r="AW2767" s="68">
        <f t="shared" si="8765"/>
        <v>0</v>
      </c>
      <c r="AX2767" s="68">
        <f t="shared" si="8766"/>
        <v>0</v>
      </c>
      <c r="AY2767" s="71">
        <v>0</v>
      </c>
      <c r="AZ2767" s="71">
        <v>0</v>
      </c>
      <c r="BA2767" s="68">
        <f t="shared" si="8767"/>
        <v>0</v>
      </c>
      <c r="BB2767" s="71">
        <v>0</v>
      </c>
      <c r="BC2767" s="71">
        <v>0</v>
      </c>
      <c r="BD2767" s="68">
        <f t="shared" si="8768"/>
        <v>0</v>
      </c>
      <c r="BE2767" s="68">
        <f t="shared" si="8769"/>
        <v>0</v>
      </c>
      <c r="BF2767" s="67">
        <f t="shared" si="8770"/>
        <v>1000000</v>
      </c>
      <c r="BG2767" s="67">
        <f t="shared" si="8770"/>
        <v>0</v>
      </c>
      <c r="BH2767" s="68">
        <f t="shared" si="8771"/>
        <v>1000000</v>
      </c>
      <c r="BI2767" s="67">
        <f t="shared" si="8772"/>
        <v>0</v>
      </c>
      <c r="BJ2767" s="67">
        <f t="shared" si="8772"/>
        <v>0</v>
      </c>
      <c r="BK2767" s="68">
        <f t="shared" si="8773"/>
        <v>0</v>
      </c>
      <c r="BL2767" s="68">
        <f t="shared" si="8621"/>
        <v>1000000</v>
      </c>
      <c r="BM2767" s="305">
        <v>1</v>
      </c>
      <c r="BN2767" s="305">
        <v>0</v>
      </c>
      <c r="BO2767" s="306"/>
      <c r="BP2767" s="306"/>
      <c r="BQ2767" s="305">
        <v>1</v>
      </c>
      <c r="BR2767" s="305">
        <v>0</v>
      </c>
      <c r="BS2767" s="131" t="s">
        <v>208</v>
      </c>
      <c r="BT2767" s="77"/>
    </row>
    <row r="2768" spans="1:72" s="46" customFormat="1" ht="42.75" hidden="1" customHeight="1">
      <c r="A2768" s="77"/>
      <c r="B2768" s="20">
        <v>2014</v>
      </c>
      <c r="C2768" s="65">
        <v>8317</v>
      </c>
      <c r="D2768" s="20">
        <v>11</v>
      </c>
      <c r="E2768" s="20">
        <v>3000</v>
      </c>
      <c r="F2768" s="20">
        <v>3500</v>
      </c>
      <c r="G2768" s="20">
        <v>357</v>
      </c>
      <c r="H2768" s="20">
        <v>6</v>
      </c>
      <c r="I2768" s="66" t="s">
        <v>1378</v>
      </c>
      <c r="J2768" s="67">
        <v>0</v>
      </c>
      <c r="K2768" s="67">
        <v>0</v>
      </c>
      <c r="L2768" s="68">
        <f t="shared" si="8751"/>
        <v>0</v>
      </c>
      <c r="M2768" s="67">
        <v>0</v>
      </c>
      <c r="N2768" s="67">
        <v>0</v>
      </c>
      <c r="O2768" s="68">
        <f t="shared" si="8752"/>
        <v>0</v>
      </c>
      <c r="P2768" s="68">
        <f t="shared" si="8753"/>
        <v>0</v>
      </c>
      <c r="Q2768" s="71">
        <v>0</v>
      </c>
      <c r="R2768" s="71">
        <v>0</v>
      </c>
      <c r="S2768" s="71">
        <v>0</v>
      </c>
      <c r="T2768" s="71">
        <v>0</v>
      </c>
      <c r="U2768" s="71">
        <v>0</v>
      </c>
      <c r="V2768" s="71">
        <v>0</v>
      </c>
      <c r="W2768" s="67">
        <v>0</v>
      </c>
      <c r="X2768" s="67">
        <v>0</v>
      </c>
      <c r="Y2768" s="68">
        <v>0</v>
      </c>
      <c r="Z2768" s="67">
        <v>0</v>
      </c>
      <c r="AA2768" s="67">
        <v>0</v>
      </c>
      <c r="AB2768" s="68">
        <v>0</v>
      </c>
      <c r="AC2768" s="68">
        <f t="shared" si="8754"/>
        <v>0</v>
      </c>
      <c r="AD2768" s="67">
        <f t="shared" si="8755"/>
        <v>0</v>
      </c>
      <c r="AE2768" s="67">
        <f t="shared" si="8755"/>
        <v>0</v>
      </c>
      <c r="AF2768" s="68">
        <f t="shared" si="8756"/>
        <v>0</v>
      </c>
      <c r="AG2768" s="67" t="e">
        <f>M2768+#REF!-V2768</f>
        <v>#REF!</v>
      </c>
      <c r="AH2768" s="67" t="e">
        <f>N2768+S2768-#REF!</f>
        <v>#REF!</v>
      </c>
      <c r="AI2768" s="68" t="e">
        <f t="shared" si="8759"/>
        <v>#REF!</v>
      </c>
      <c r="AJ2768" s="68" t="e">
        <f t="shared" si="8760"/>
        <v>#REF!</v>
      </c>
      <c r="AK2768" s="71">
        <v>0</v>
      </c>
      <c r="AL2768" s="71">
        <v>0</v>
      </c>
      <c r="AM2768" s="68">
        <f t="shared" si="8761"/>
        <v>0</v>
      </c>
      <c r="AN2768" s="71">
        <v>0</v>
      </c>
      <c r="AO2768" s="71">
        <v>0</v>
      </c>
      <c r="AP2768" s="68">
        <f t="shared" si="8762"/>
        <v>0</v>
      </c>
      <c r="AQ2768" s="68">
        <f t="shared" si="8763"/>
        <v>0</v>
      </c>
      <c r="AR2768" s="71">
        <v>0</v>
      </c>
      <c r="AS2768" s="71">
        <v>0</v>
      </c>
      <c r="AT2768" s="68">
        <f t="shared" si="8764"/>
        <v>0</v>
      </c>
      <c r="AU2768" s="71">
        <v>0</v>
      </c>
      <c r="AV2768" s="71">
        <v>0</v>
      </c>
      <c r="AW2768" s="68">
        <f t="shared" si="8765"/>
        <v>0</v>
      </c>
      <c r="AX2768" s="68">
        <f t="shared" si="8766"/>
        <v>0</v>
      </c>
      <c r="AY2768" s="71">
        <v>0</v>
      </c>
      <c r="AZ2768" s="71">
        <v>0</v>
      </c>
      <c r="BA2768" s="68">
        <f t="shared" si="8767"/>
        <v>0</v>
      </c>
      <c r="BB2768" s="71">
        <v>0</v>
      </c>
      <c r="BC2768" s="71">
        <v>0</v>
      </c>
      <c r="BD2768" s="68">
        <f t="shared" si="8768"/>
        <v>0</v>
      </c>
      <c r="BE2768" s="68">
        <f t="shared" si="8769"/>
        <v>0</v>
      </c>
      <c r="BF2768" s="67">
        <f t="shared" si="8770"/>
        <v>0</v>
      </c>
      <c r="BG2768" s="67">
        <f t="shared" si="8770"/>
        <v>0</v>
      </c>
      <c r="BH2768" s="68">
        <f t="shared" si="8771"/>
        <v>0</v>
      </c>
      <c r="BI2768" s="67" t="e">
        <f t="shared" si="8772"/>
        <v>#REF!</v>
      </c>
      <c r="BJ2768" s="67" t="e">
        <f t="shared" si="8772"/>
        <v>#REF!</v>
      </c>
      <c r="BK2768" s="68" t="e">
        <f t="shared" si="8773"/>
        <v>#REF!</v>
      </c>
      <c r="BL2768" s="68" t="e">
        <f t="shared" si="8621"/>
        <v>#REF!</v>
      </c>
      <c r="BM2768" s="305">
        <v>0</v>
      </c>
      <c r="BN2768" s="305">
        <v>0</v>
      </c>
      <c r="BO2768" s="306"/>
      <c r="BP2768" s="306"/>
      <c r="BQ2768" s="305">
        <v>0</v>
      </c>
      <c r="BR2768" s="305">
        <v>0</v>
      </c>
      <c r="BS2768" s="131" t="s">
        <v>208</v>
      </c>
      <c r="BT2768" s="77"/>
    </row>
    <row r="2769" spans="1:75" s="46" customFormat="1" ht="36.75" hidden="1" customHeight="1">
      <c r="A2769" s="77"/>
      <c r="B2769" s="20">
        <v>2014</v>
      </c>
      <c r="C2769" s="65">
        <v>8317</v>
      </c>
      <c r="D2769" s="20">
        <v>11</v>
      </c>
      <c r="E2769" s="20">
        <v>3000</v>
      </c>
      <c r="F2769" s="20">
        <v>3500</v>
      </c>
      <c r="G2769" s="20">
        <v>357</v>
      </c>
      <c r="H2769" s="20">
        <v>7</v>
      </c>
      <c r="I2769" s="86" t="s">
        <v>1379</v>
      </c>
      <c r="J2769" s="67">
        <v>0</v>
      </c>
      <c r="K2769" s="67">
        <v>0</v>
      </c>
      <c r="L2769" s="68">
        <f t="shared" si="8751"/>
        <v>0</v>
      </c>
      <c r="M2769" s="67">
        <v>0</v>
      </c>
      <c r="N2769" s="67">
        <v>0</v>
      </c>
      <c r="O2769" s="68">
        <f t="shared" si="8752"/>
        <v>0</v>
      </c>
      <c r="P2769" s="68">
        <f t="shared" si="8753"/>
        <v>0</v>
      </c>
      <c r="Q2769" s="71">
        <v>0</v>
      </c>
      <c r="R2769" s="71">
        <v>0</v>
      </c>
      <c r="S2769" s="71">
        <v>0</v>
      </c>
      <c r="T2769" s="71">
        <v>0</v>
      </c>
      <c r="U2769" s="71">
        <v>0</v>
      </c>
      <c r="V2769" s="71">
        <v>0</v>
      </c>
      <c r="W2769" s="67">
        <v>0</v>
      </c>
      <c r="X2769" s="67">
        <v>0</v>
      </c>
      <c r="Y2769" s="68">
        <v>0</v>
      </c>
      <c r="Z2769" s="67">
        <v>0</v>
      </c>
      <c r="AA2769" s="67">
        <v>0</v>
      </c>
      <c r="AB2769" s="68">
        <v>0</v>
      </c>
      <c r="AC2769" s="68">
        <f t="shared" si="8754"/>
        <v>0</v>
      </c>
      <c r="AD2769" s="67">
        <f t="shared" si="8755"/>
        <v>0</v>
      </c>
      <c r="AE2769" s="67">
        <f t="shared" si="8755"/>
        <v>0</v>
      </c>
      <c r="AF2769" s="68">
        <f t="shared" si="8756"/>
        <v>0</v>
      </c>
      <c r="AG2769" s="67" t="e">
        <f>M2769+#REF!-V2769</f>
        <v>#REF!</v>
      </c>
      <c r="AH2769" s="67" t="e">
        <f>N2769+S2769-#REF!</f>
        <v>#REF!</v>
      </c>
      <c r="AI2769" s="68" t="e">
        <f t="shared" si="8759"/>
        <v>#REF!</v>
      </c>
      <c r="AJ2769" s="68" t="e">
        <f t="shared" si="8760"/>
        <v>#REF!</v>
      </c>
      <c r="AK2769" s="71">
        <v>0</v>
      </c>
      <c r="AL2769" s="71">
        <v>0</v>
      </c>
      <c r="AM2769" s="68">
        <f t="shared" si="8761"/>
        <v>0</v>
      </c>
      <c r="AN2769" s="71">
        <v>0</v>
      </c>
      <c r="AO2769" s="71">
        <v>0</v>
      </c>
      <c r="AP2769" s="68">
        <f t="shared" si="8762"/>
        <v>0</v>
      </c>
      <c r="AQ2769" s="68">
        <f t="shared" si="8763"/>
        <v>0</v>
      </c>
      <c r="AR2769" s="71">
        <v>0</v>
      </c>
      <c r="AS2769" s="71">
        <v>0</v>
      </c>
      <c r="AT2769" s="68">
        <f t="shared" si="8764"/>
        <v>0</v>
      </c>
      <c r="AU2769" s="71">
        <v>0</v>
      </c>
      <c r="AV2769" s="71">
        <v>0</v>
      </c>
      <c r="AW2769" s="68">
        <f t="shared" si="8765"/>
        <v>0</v>
      </c>
      <c r="AX2769" s="68">
        <f t="shared" si="8766"/>
        <v>0</v>
      </c>
      <c r="AY2769" s="71">
        <v>0</v>
      </c>
      <c r="AZ2769" s="71">
        <v>0</v>
      </c>
      <c r="BA2769" s="68">
        <f t="shared" si="8767"/>
        <v>0</v>
      </c>
      <c r="BB2769" s="71">
        <v>0</v>
      </c>
      <c r="BC2769" s="71">
        <v>0</v>
      </c>
      <c r="BD2769" s="68">
        <f t="shared" si="8768"/>
        <v>0</v>
      </c>
      <c r="BE2769" s="68">
        <f t="shared" si="8769"/>
        <v>0</v>
      </c>
      <c r="BF2769" s="67">
        <f t="shared" si="8770"/>
        <v>0</v>
      </c>
      <c r="BG2769" s="67">
        <f t="shared" si="8770"/>
        <v>0</v>
      </c>
      <c r="BH2769" s="68">
        <f t="shared" si="8771"/>
        <v>0</v>
      </c>
      <c r="BI2769" s="67" t="e">
        <f t="shared" si="8772"/>
        <v>#REF!</v>
      </c>
      <c r="BJ2769" s="67" t="e">
        <f t="shared" si="8772"/>
        <v>#REF!</v>
      </c>
      <c r="BK2769" s="68" t="e">
        <f t="shared" si="8773"/>
        <v>#REF!</v>
      </c>
      <c r="BL2769" s="68" t="e">
        <f t="shared" si="8621"/>
        <v>#REF!</v>
      </c>
      <c r="BM2769" s="305">
        <v>0</v>
      </c>
      <c r="BN2769" s="305">
        <v>0</v>
      </c>
      <c r="BO2769" s="306"/>
      <c r="BP2769" s="306"/>
      <c r="BQ2769" s="305">
        <v>0</v>
      </c>
      <c r="BR2769" s="305">
        <v>0</v>
      </c>
      <c r="BS2769" s="131" t="s">
        <v>208</v>
      </c>
      <c r="BT2769" s="124"/>
    </row>
    <row r="2770" spans="1:75" s="46" customFormat="1" ht="36.75" hidden="1" customHeight="1">
      <c r="A2770" s="77"/>
      <c r="B2770" s="59">
        <v>2014</v>
      </c>
      <c r="C2770" s="60">
        <v>8317</v>
      </c>
      <c r="D2770" s="59">
        <v>11</v>
      </c>
      <c r="E2770" s="59">
        <v>3000</v>
      </c>
      <c r="F2770" s="59">
        <v>3500</v>
      </c>
      <c r="G2770" s="59">
        <v>358</v>
      </c>
      <c r="H2770" s="59"/>
      <c r="I2770" s="61" t="s">
        <v>236</v>
      </c>
      <c r="J2770" s="62">
        <f>+J2771</f>
        <v>0</v>
      </c>
      <c r="K2770" s="62">
        <f t="shared" ref="K2770:P2770" si="8774">+K2771</f>
        <v>0</v>
      </c>
      <c r="L2770" s="62">
        <f t="shared" si="8774"/>
        <v>0</v>
      </c>
      <c r="M2770" s="62">
        <f t="shared" si="8774"/>
        <v>0</v>
      </c>
      <c r="N2770" s="62">
        <f t="shared" si="8774"/>
        <v>0</v>
      </c>
      <c r="O2770" s="62">
        <f t="shared" si="8774"/>
        <v>0</v>
      </c>
      <c r="P2770" s="62">
        <f t="shared" si="8774"/>
        <v>0</v>
      </c>
      <c r="Q2770" s="62">
        <f>+Q2771</f>
        <v>0</v>
      </c>
      <c r="R2770" s="62">
        <f t="shared" ref="R2770:V2770" si="8775">+R2771</f>
        <v>0</v>
      </c>
      <c r="S2770" s="62">
        <f t="shared" si="8775"/>
        <v>0</v>
      </c>
      <c r="T2770" s="62">
        <f>+T2771</f>
        <v>0</v>
      </c>
      <c r="U2770" s="62">
        <f t="shared" si="8775"/>
        <v>0</v>
      </c>
      <c r="V2770" s="62">
        <f t="shared" si="8775"/>
        <v>0</v>
      </c>
      <c r="W2770" s="62">
        <v>0</v>
      </c>
      <c r="X2770" s="62">
        <v>0</v>
      </c>
      <c r="Y2770" s="62">
        <v>0</v>
      </c>
      <c r="Z2770" s="62">
        <v>0</v>
      </c>
      <c r="AA2770" s="62">
        <v>0</v>
      </c>
      <c r="AB2770" s="62">
        <v>0</v>
      </c>
      <c r="AC2770" s="62">
        <f t="shared" ref="AC2770" si="8776">+AC2771</f>
        <v>0</v>
      </c>
      <c r="AD2770" s="62">
        <f>+AD2771</f>
        <v>0</v>
      </c>
      <c r="AE2770" s="62">
        <f t="shared" ref="AE2770:AJ2770" si="8777">+AE2771</f>
        <v>0</v>
      </c>
      <c r="AF2770" s="62">
        <f t="shared" si="8777"/>
        <v>0</v>
      </c>
      <c r="AG2770" s="62" t="e">
        <f t="shared" si="8777"/>
        <v>#REF!</v>
      </c>
      <c r="AH2770" s="62" t="e">
        <f t="shared" si="8777"/>
        <v>#REF!</v>
      </c>
      <c r="AI2770" s="62" t="e">
        <f t="shared" si="8777"/>
        <v>#REF!</v>
      </c>
      <c r="AJ2770" s="62" t="e">
        <f t="shared" si="8777"/>
        <v>#REF!</v>
      </c>
      <c r="AK2770" s="62">
        <f>+AK2771</f>
        <v>0</v>
      </c>
      <c r="AL2770" s="62">
        <f t="shared" ref="AL2770:BK2770" si="8778">+AL2771</f>
        <v>0</v>
      </c>
      <c r="AM2770" s="62">
        <f t="shared" si="8778"/>
        <v>0</v>
      </c>
      <c r="AN2770" s="62">
        <f t="shared" si="8778"/>
        <v>0</v>
      </c>
      <c r="AO2770" s="62">
        <f t="shared" si="8778"/>
        <v>0</v>
      </c>
      <c r="AP2770" s="62">
        <f t="shared" si="8778"/>
        <v>0</v>
      </c>
      <c r="AQ2770" s="62">
        <f t="shared" si="8778"/>
        <v>0</v>
      </c>
      <c r="AR2770" s="62">
        <f>+AR2771</f>
        <v>0</v>
      </c>
      <c r="AS2770" s="62">
        <f t="shared" si="8778"/>
        <v>0</v>
      </c>
      <c r="AT2770" s="62">
        <f t="shared" si="8778"/>
        <v>0</v>
      </c>
      <c r="AU2770" s="62">
        <f t="shared" si="8778"/>
        <v>0</v>
      </c>
      <c r="AV2770" s="62">
        <f t="shared" si="8778"/>
        <v>0</v>
      </c>
      <c r="AW2770" s="62">
        <f t="shared" si="8778"/>
        <v>0</v>
      </c>
      <c r="AX2770" s="62">
        <f t="shared" si="8778"/>
        <v>0</v>
      </c>
      <c r="AY2770" s="62">
        <f>+AY2771</f>
        <v>0</v>
      </c>
      <c r="AZ2770" s="62">
        <f t="shared" si="8778"/>
        <v>0</v>
      </c>
      <c r="BA2770" s="62">
        <f t="shared" si="8778"/>
        <v>0</v>
      </c>
      <c r="BB2770" s="62">
        <f t="shared" si="8778"/>
        <v>0</v>
      </c>
      <c r="BC2770" s="62">
        <f t="shared" si="8778"/>
        <v>0</v>
      </c>
      <c r="BD2770" s="62">
        <f t="shared" si="8778"/>
        <v>0</v>
      </c>
      <c r="BE2770" s="62">
        <f t="shared" si="8778"/>
        <v>0</v>
      </c>
      <c r="BF2770" s="62">
        <f>+BF2771</f>
        <v>0</v>
      </c>
      <c r="BG2770" s="62">
        <f t="shared" si="8778"/>
        <v>0</v>
      </c>
      <c r="BH2770" s="62">
        <f t="shared" si="8778"/>
        <v>0</v>
      </c>
      <c r="BI2770" s="62" t="e">
        <f t="shared" si="8778"/>
        <v>#REF!</v>
      </c>
      <c r="BJ2770" s="62" t="e">
        <f t="shared" si="8778"/>
        <v>#REF!</v>
      </c>
      <c r="BK2770" s="62" t="e">
        <f t="shared" si="8778"/>
        <v>#REF!</v>
      </c>
      <c r="BL2770" s="62" t="e">
        <f t="shared" si="8621"/>
        <v>#REF!</v>
      </c>
      <c r="BM2770" s="304"/>
      <c r="BN2770" s="304"/>
      <c r="BO2770" s="304"/>
      <c r="BP2770" s="304"/>
      <c r="BQ2770" s="304"/>
      <c r="BR2770" s="304"/>
      <c r="BS2770" s="64"/>
      <c r="BT2770" s="77"/>
      <c r="BU2770" s="77"/>
      <c r="BV2770" s="77"/>
      <c r="BW2770" s="77"/>
    </row>
    <row r="2771" spans="1:75" s="46" customFormat="1" ht="36.75" hidden="1" customHeight="1">
      <c r="A2771" s="77"/>
      <c r="B2771" s="20">
        <v>2014</v>
      </c>
      <c r="C2771" s="65">
        <v>8317</v>
      </c>
      <c r="D2771" s="20">
        <v>11</v>
      </c>
      <c r="E2771" s="20">
        <v>3000</v>
      </c>
      <c r="F2771" s="20">
        <v>3500</v>
      </c>
      <c r="G2771" s="20">
        <v>358</v>
      </c>
      <c r="H2771" s="20">
        <v>1</v>
      </c>
      <c r="I2771" s="66" t="s">
        <v>1380</v>
      </c>
      <c r="J2771" s="216">
        <v>0</v>
      </c>
      <c r="K2771" s="67">
        <v>0</v>
      </c>
      <c r="L2771" s="68">
        <f>J2771+K2771</f>
        <v>0</v>
      </c>
      <c r="M2771" s="67">
        <v>0</v>
      </c>
      <c r="N2771" s="67">
        <v>0</v>
      </c>
      <c r="O2771" s="68">
        <f>+M2771+N2771</f>
        <v>0</v>
      </c>
      <c r="P2771" s="68">
        <f>+L2771+O2771</f>
        <v>0</v>
      </c>
      <c r="Q2771" s="71">
        <v>0</v>
      </c>
      <c r="R2771" s="71">
        <v>0</v>
      </c>
      <c r="S2771" s="71">
        <v>0</v>
      </c>
      <c r="T2771" s="71">
        <v>0</v>
      </c>
      <c r="U2771" s="71">
        <v>0</v>
      </c>
      <c r="V2771" s="71">
        <v>0</v>
      </c>
      <c r="W2771" s="67">
        <v>0</v>
      </c>
      <c r="X2771" s="67">
        <v>0</v>
      </c>
      <c r="Y2771" s="68">
        <v>0</v>
      </c>
      <c r="Z2771" s="67">
        <v>0</v>
      </c>
      <c r="AA2771" s="67">
        <v>0</v>
      </c>
      <c r="AB2771" s="68">
        <v>0</v>
      </c>
      <c r="AC2771" s="68">
        <f t="shared" ref="AC2771" si="8779">+Y2771+AB2771</f>
        <v>0</v>
      </c>
      <c r="AD2771" s="67">
        <f>J2771+Q2771-T2771</f>
        <v>0</v>
      </c>
      <c r="AE2771" s="67">
        <f>K2771+R2771-U2771</f>
        <v>0</v>
      </c>
      <c r="AF2771" s="68">
        <f t="shared" ref="AF2771" si="8780">AD2771+AE2771</f>
        <v>0</v>
      </c>
      <c r="AG2771" s="67" t="e">
        <f>M2771+#REF!-V2771</f>
        <v>#REF!</v>
      </c>
      <c r="AH2771" s="67" t="e">
        <f>N2771+S2771-#REF!</f>
        <v>#REF!</v>
      </c>
      <c r="AI2771" s="68" t="e">
        <f t="shared" ref="AI2771" si="8781">+AG2771+AH2771</f>
        <v>#REF!</v>
      </c>
      <c r="AJ2771" s="68" t="e">
        <f t="shared" ref="AJ2771" si="8782">+AF2771+AI2771</f>
        <v>#REF!</v>
      </c>
      <c r="AK2771" s="71">
        <v>0</v>
      </c>
      <c r="AL2771" s="71">
        <v>0</v>
      </c>
      <c r="AM2771" s="68">
        <f>AK2771+AL2771</f>
        <v>0</v>
      </c>
      <c r="AN2771" s="71">
        <v>0</v>
      </c>
      <c r="AO2771" s="71">
        <v>0</v>
      </c>
      <c r="AP2771" s="68">
        <f>+AN2771+AO2771</f>
        <v>0</v>
      </c>
      <c r="AQ2771" s="68">
        <f>+AM2771+AP2771</f>
        <v>0</v>
      </c>
      <c r="AR2771" s="71">
        <v>0</v>
      </c>
      <c r="AS2771" s="71">
        <v>0</v>
      </c>
      <c r="AT2771" s="68">
        <f>AR2771+AS2771</f>
        <v>0</v>
      </c>
      <c r="AU2771" s="71">
        <v>0</v>
      </c>
      <c r="AV2771" s="71">
        <v>0</v>
      </c>
      <c r="AW2771" s="68">
        <f>+AU2771+AV2771</f>
        <v>0</v>
      </c>
      <c r="AX2771" s="68">
        <f>+AT2771+AW2771</f>
        <v>0</v>
      </c>
      <c r="AY2771" s="71">
        <v>0</v>
      </c>
      <c r="AZ2771" s="71">
        <v>0</v>
      </c>
      <c r="BA2771" s="68">
        <f>AY2771+AZ2771</f>
        <v>0</v>
      </c>
      <c r="BB2771" s="71">
        <v>0</v>
      </c>
      <c r="BC2771" s="71">
        <v>0</v>
      </c>
      <c r="BD2771" s="68">
        <f>+BB2771+BC2771</f>
        <v>0</v>
      </c>
      <c r="BE2771" s="68">
        <f>+BA2771+BD2771</f>
        <v>0</v>
      </c>
      <c r="BF2771" s="67">
        <f t="shared" ref="BF2771:BG2771" si="8783">AD2771-AK2771-AR2771-AY2771</f>
        <v>0</v>
      </c>
      <c r="BG2771" s="67">
        <f t="shared" si="8783"/>
        <v>0</v>
      </c>
      <c r="BH2771" s="68">
        <f t="shared" ref="BH2771" si="8784">BF2771+BG2771</f>
        <v>0</v>
      </c>
      <c r="BI2771" s="67" t="e">
        <f t="shared" ref="BI2771:BJ2771" si="8785">AG2771-AN2771-AU2771-BB2771</f>
        <v>#REF!</v>
      </c>
      <c r="BJ2771" s="67" t="e">
        <f t="shared" si="8785"/>
        <v>#REF!</v>
      </c>
      <c r="BK2771" s="68" t="e">
        <f t="shared" ref="BK2771" si="8786">+BI2771+BJ2771</f>
        <v>#REF!</v>
      </c>
      <c r="BL2771" s="68" t="e">
        <f t="shared" si="8621"/>
        <v>#REF!</v>
      </c>
      <c r="BM2771" s="305">
        <v>0</v>
      </c>
      <c r="BN2771" s="305">
        <v>0</v>
      </c>
      <c r="BO2771" s="306"/>
      <c r="BP2771" s="306"/>
      <c r="BQ2771" s="305">
        <v>0</v>
      </c>
      <c r="BR2771" s="305">
        <v>0</v>
      </c>
      <c r="BS2771" s="131"/>
      <c r="BT2771" s="77"/>
      <c r="BU2771" s="77"/>
      <c r="BV2771" s="77"/>
      <c r="BW2771" s="77"/>
    </row>
    <row r="2772" spans="1:75" s="78" customFormat="1" ht="36.75" hidden="1" customHeight="1">
      <c r="A2772" s="77"/>
      <c r="B2772" s="53">
        <v>2014</v>
      </c>
      <c r="C2772" s="54">
        <v>8317</v>
      </c>
      <c r="D2772" s="53">
        <v>11</v>
      </c>
      <c r="E2772" s="53">
        <v>3000</v>
      </c>
      <c r="F2772" s="53">
        <v>3700</v>
      </c>
      <c r="G2772" s="53"/>
      <c r="H2772" s="53"/>
      <c r="I2772" s="55" t="s">
        <v>108</v>
      </c>
      <c r="J2772" s="56">
        <f>J2773+J2775+J2777+J2779</f>
        <v>0</v>
      </c>
      <c r="K2772" s="56">
        <f t="shared" ref="K2772:P2772" si="8787">K2773+K2775+K2777+K2779</f>
        <v>0</v>
      </c>
      <c r="L2772" s="56">
        <f t="shared" si="8787"/>
        <v>0</v>
      </c>
      <c r="M2772" s="56">
        <f t="shared" si="8787"/>
        <v>0</v>
      </c>
      <c r="N2772" s="56">
        <f t="shared" si="8787"/>
        <v>0</v>
      </c>
      <c r="O2772" s="56">
        <f t="shared" si="8787"/>
        <v>0</v>
      </c>
      <c r="P2772" s="56">
        <f t="shared" si="8787"/>
        <v>0</v>
      </c>
      <c r="Q2772" s="56">
        <f>Q2773+Q2775+Q2777+Q2779</f>
        <v>0</v>
      </c>
      <c r="R2772" s="56">
        <f t="shared" ref="R2772:S2772" si="8788">R2773+R2775+R2777+R2779</f>
        <v>0</v>
      </c>
      <c r="S2772" s="56">
        <f t="shared" si="8788"/>
        <v>0</v>
      </c>
      <c r="T2772" s="56">
        <f>T2773+T2775+T2777+T2779</f>
        <v>0</v>
      </c>
      <c r="U2772" s="56">
        <f t="shared" ref="U2772:V2772" si="8789">U2773+U2775+U2777+U2779</f>
        <v>0</v>
      </c>
      <c r="V2772" s="56">
        <f t="shared" si="8789"/>
        <v>0</v>
      </c>
      <c r="W2772" s="56">
        <v>0</v>
      </c>
      <c r="X2772" s="56">
        <v>0</v>
      </c>
      <c r="Y2772" s="56">
        <v>0</v>
      </c>
      <c r="Z2772" s="56">
        <v>0</v>
      </c>
      <c r="AA2772" s="56">
        <v>0</v>
      </c>
      <c r="AB2772" s="56">
        <v>0</v>
      </c>
      <c r="AC2772" s="56">
        <f t="shared" ref="AC2772" si="8790">AC2773+AC2775+AC2777+AC2779</f>
        <v>0</v>
      </c>
      <c r="AD2772" s="56">
        <f>AD2773+AD2775+AD2777+AD2779</f>
        <v>0</v>
      </c>
      <c r="AE2772" s="56">
        <f t="shared" ref="AE2772:AJ2772" si="8791">AE2773+AE2775+AE2777+AE2779</f>
        <v>0</v>
      </c>
      <c r="AF2772" s="56">
        <f t="shared" si="8791"/>
        <v>0</v>
      </c>
      <c r="AG2772" s="56" t="e">
        <f t="shared" si="8791"/>
        <v>#REF!</v>
      </c>
      <c r="AH2772" s="56" t="e">
        <f t="shared" si="8791"/>
        <v>#REF!</v>
      </c>
      <c r="AI2772" s="56" t="e">
        <f t="shared" si="8791"/>
        <v>#REF!</v>
      </c>
      <c r="AJ2772" s="56" t="e">
        <f t="shared" si="8791"/>
        <v>#REF!</v>
      </c>
      <c r="AK2772" s="56">
        <f>AK2773+AK2775+AK2777+AK2779</f>
        <v>0</v>
      </c>
      <c r="AL2772" s="56">
        <f t="shared" ref="AL2772:AQ2772" si="8792">AL2773+AL2775+AL2777+AL2779</f>
        <v>0</v>
      </c>
      <c r="AM2772" s="56">
        <f t="shared" si="8792"/>
        <v>0</v>
      </c>
      <c r="AN2772" s="56">
        <f t="shared" si="8792"/>
        <v>0</v>
      </c>
      <c r="AO2772" s="56">
        <f t="shared" si="8792"/>
        <v>0</v>
      </c>
      <c r="AP2772" s="56">
        <f t="shared" si="8792"/>
        <v>0</v>
      </c>
      <c r="AQ2772" s="56">
        <f t="shared" si="8792"/>
        <v>0</v>
      </c>
      <c r="AR2772" s="56">
        <f>AR2773+AR2775+AR2777+AR2779</f>
        <v>0</v>
      </c>
      <c r="AS2772" s="56">
        <f t="shared" ref="AS2772:AX2772" si="8793">AS2773+AS2775+AS2777+AS2779</f>
        <v>0</v>
      </c>
      <c r="AT2772" s="56">
        <f t="shared" si="8793"/>
        <v>0</v>
      </c>
      <c r="AU2772" s="56">
        <f t="shared" si="8793"/>
        <v>0</v>
      </c>
      <c r="AV2772" s="56">
        <f t="shared" si="8793"/>
        <v>0</v>
      </c>
      <c r="AW2772" s="56">
        <f t="shared" si="8793"/>
        <v>0</v>
      </c>
      <c r="AX2772" s="56">
        <f t="shared" si="8793"/>
        <v>0</v>
      </c>
      <c r="AY2772" s="56">
        <f>AY2773+AY2775+AY2777+AY2779</f>
        <v>0</v>
      </c>
      <c r="AZ2772" s="56">
        <f t="shared" ref="AZ2772:BE2772" si="8794">AZ2773+AZ2775+AZ2777+AZ2779</f>
        <v>0</v>
      </c>
      <c r="BA2772" s="56">
        <f t="shared" si="8794"/>
        <v>0</v>
      </c>
      <c r="BB2772" s="56">
        <f t="shared" si="8794"/>
        <v>0</v>
      </c>
      <c r="BC2772" s="56">
        <f t="shared" si="8794"/>
        <v>0</v>
      </c>
      <c r="BD2772" s="56">
        <f t="shared" si="8794"/>
        <v>0</v>
      </c>
      <c r="BE2772" s="56">
        <f t="shared" si="8794"/>
        <v>0</v>
      </c>
      <c r="BF2772" s="56">
        <f>BF2773+BF2775+BF2777+BF2779</f>
        <v>0</v>
      </c>
      <c r="BG2772" s="56">
        <f t="shared" ref="BG2772:BK2772" si="8795">BG2773+BG2775+BG2777+BG2779</f>
        <v>0</v>
      </c>
      <c r="BH2772" s="56">
        <f t="shared" si="8795"/>
        <v>0</v>
      </c>
      <c r="BI2772" s="56" t="e">
        <f t="shared" si="8795"/>
        <v>#REF!</v>
      </c>
      <c r="BJ2772" s="56" t="e">
        <f t="shared" si="8795"/>
        <v>#REF!</v>
      </c>
      <c r="BK2772" s="56" t="e">
        <f t="shared" si="8795"/>
        <v>#REF!</v>
      </c>
      <c r="BL2772" s="56" t="e">
        <f t="shared" si="8621"/>
        <v>#REF!</v>
      </c>
      <c r="BM2772" s="303"/>
      <c r="BN2772" s="303"/>
      <c r="BO2772" s="303"/>
      <c r="BP2772" s="303"/>
      <c r="BQ2772" s="303"/>
      <c r="BR2772" s="303"/>
      <c r="BS2772" s="58"/>
      <c r="BT2772" s="77"/>
    </row>
    <row r="2773" spans="1:75" s="99" customFormat="1" ht="36.75" hidden="1" customHeight="1">
      <c r="A2773" s="100"/>
      <c r="B2773" s="59">
        <v>2014</v>
      </c>
      <c r="C2773" s="60">
        <v>8317</v>
      </c>
      <c r="D2773" s="59">
        <v>11</v>
      </c>
      <c r="E2773" s="59">
        <v>3000</v>
      </c>
      <c r="F2773" s="59">
        <v>3700</v>
      </c>
      <c r="G2773" s="59">
        <v>371</v>
      </c>
      <c r="H2773" s="59"/>
      <c r="I2773" s="61" t="s">
        <v>239</v>
      </c>
      <c r="J2773" s="62">
        <f>J2774</f>
        <v>0</v>
      </c>
      <c r="K2773" s="62">
        <f t="shared" ref="K2773:P2773" si="8796">K2774</f>
        <v>0</v>
      </c>
      <c r="L2773" s="62">
        <f t="shared" si="8796"/>
        <v>0</v>
      </c>
      <c r="M2773" s="62">
        <f t="shared" si="8796"/>
        <v>0</v>
      </c>
      <c r="N2773" s="62">
        <f t="shared" si="8796"/>
        <v>0</v>
      </c>
      <c r="O2773" s="62">
        <f t="shared" si="8796"/>
        <v>0</v>
      </c>
      <c r="P2773" s="62">
        <f t="shared" si="8796"/>
        <v>0</v>
      </c>
      <c r="Q2773" s="62">
        <f>Q2774</f>
        <v>0</v>
      </c>
      <c r="R2773" s="62">
        <f t="shared" ref="R2773:V2773" si="8797">R2774</f>
        <v>0</v>
      </c>
      <c r="S2773" s="62">
        <f t="shared" si="8797"/>
        <v>0</v>
      </c>
      <c r="T2773" s="62">
        <f>T2774</f>
        <v>0</v>
      </c>
      <c r="U2773" s="62">
        <f t="shared" si="8797"/>
        <v>0</v>
      </c>
      <c r="V2773" s="62">
        <f t="shared" si="8797"/>
        <v>0</v>
      </c>
      <c r="W2773" s="62">
        <v>0</v>
      </c>
      <c r="X2773" s="62">
        <v>0</v>
      </c>
      <c r="Y2773" s="62">
        <v>0</v>
      </c>
      <c r="Z2773" s="62">
        <v>0</v>
      </c>
      <c r="AA2773" s="62">
        <v>0</v>
      </c>
      <c r="AB2773" s="62">
        <v>0</v>
      </c>
      <c r="AC2773" s="62">
        <f t="shared" ref="AC2773" si="8798">AC2774</f>
        <v>0</v>
      </c>
      <c r="AD2773" s="62">
        <f>AD2774</f>
        <v>0</v>
      </c>
      <c r="AE2773" s="62">
        <f t="shared" ref="AE2773:AJ2773" si="8799">AE2774</f>
        <v>0</v>
      </c>
      <c r="AF2773" s="62">
        <f t="shared" si="8799"/>
        <v>0</v>
      </c>
      <c r="AG2773" s="62" t="e">
        <f t="shared" si="8799"/>
        <v>#REF!</v>
      </c>
      <c r="AH2773" s="62" t="e">
        <f t="shared" si="8799"/>
        <v>#REF!</v>
      </c>
      <c r="AI2773" s="62" t="e">
        <f t="shared" si="8799"/>
        <v>#REF!</v>
      </c>
      <c r="AJ2773" s="62" t="e">
        <f t="shared" si="8799"/>
        <v>#REF!</v>
      </c>
      <c r="AK2773" s="62">
        <f>AK2774</f>
        <v>0</v>
      </c>
      <c r="AL2773" s="62">
        <f t="shared" ref="AL2773:BK2773" si="8800">AL2774</f>
        <v>0</v>
      </c>
      <c r="AM2773" s="62">
        <f t="shared" si="8800"/>
        <v>0</v>
      </c>
      <c r="AN2773" s="62">
        <f t="shared" si="8800"/>
        <v>0</v>
      </c>
      <c r="AO2773" s="62">
        <f t="shared" si="8800"/>
        <v>0</v>
      </c>
      <c r="AP2773" s="62">
        <f t="shared" si="8800"/>
        <v>0</v>
      </c>
      <c r="AQ2773" s="62">
        <f t="shared" si="8800"/>
        <v>0</v>
      </c>
      <c r="AR2773" s="62">
        <f>AR2774</f>
        <v>0</v>
      </c>
      <c r="AS2773" s="62">
        <f t="shared" si="8800"/>
        <v>0</v>
      </c>
      <c r="AT2773" s="62">
        <f t="shared" si="8800"/>
        <v>0</v>
      </c>
      <c r="AU2773" s="62">
        <f t="shared" si="8800"/>
        <v>0</v>
      </c>
      <c r="AV2773" s="62">
        <f t="shared" si="8800"/>
        <v>0</v>
      </c>
      <c r="AW2773" s="62">
        <f t="shared" si="8800"/>
        <v>0</v>
      </c>
      <c r="AX2773" s="62">
        <f t="shared" si="8800"/>
        <v>0</v>
      </c>
      <c r="AY2773" s="62">
        <f>AY2774</f>
        <v>0</v>
      </c>
      <c r="AZ2773" s="62">
        <f t="shared" si="8800"/>
        <v>0</v>
      </c>
      <c r="BA2773" s="62">
        <f t="shared" si="8800"/>
        <v>0</v>
      </c>
      <c r="BB2773" s="62">
        <f t="shared" si="8800"/>
        <v>0</v>
      </c>
      <c r="BC2773" s="62">
        <f t="shared" si="8800"/>
        <v>0</v>
      </c>
      <c r="BD2773" s="62">
        <f t="shared" si="8800"/>
        <v>0</v>
      </c>
      <c r="BE2773" s="62">
        <f t="shared" si="8800"/>
        <v>0</v>
      </c>
      <c r="BF2773" s="62">
        <f>BF2774</f>
        <v>0</v>
      </c>
      <c r="BG2773" s="62">
        <f t="shared" si="8800"/>
        <v>0</v>
      </c>
      <c r="BH2773" s="62">
        <f t="shared" si="8800"/>
        <v>0</v>
      </c>
      <c r="BI2773" s="62" t="e">
        <f t="shared" si="8800"/>
        <v>#REF!</v>
      </c>
      <c r="BJ2773" s="62" t="e">
        <f t="shared" si="8800"/>
        <v>#REF!</v>
      </c>
      <c r="BK2773" s="62" t="e">
        <f t="shared" si="8800"/>
        <v>#REF!</v>
      </c>
      <c r="BL2773" s="62" t="e">
        <f t="shared" si="8621"/>
        <v>#REF!</v>
      </c>
      <c r="BM2773" s="304"/>
      <c r="BN2773" s="304"/>
      <c r="BO2773" s="304"/>
      <c r="BP2773" s="304"/>
      <c r="BQ2773" s="304"/>
      <c r="BR2773" s="304"/>
      <c r="BS2773" s="64"/>
      <c r="BT2773" s="100"/>
    </row>
    <row r="2774" spans="1:75" s="46" customFormat="1" ht="36.75" hidden="1" customHeight="1">
      <c r="A2774" s="77"/>
      <c r="B2774" s="104">
        <v>2014</v>
      </c>
      <c r="C2774" s="105">
        <v>8317</v>
      </c>
      <c r="D2774" s="104">
        <v>11</v>
      </c>
      <c r="E2774" s="104">
        <v>3000</v>
      </c>
      <c r="F2774" s="104">
        <v>3700</v>
      </c>
      <c r="G2774" s="104">
        <v>371</v>
      </c>
      <c r="H2774" s="104">
        <v>1</v>
      </c>
      <c r="I2774" s="66" t="s">
        <v>1381</v>
      </c>
      <c r="J2774" s="67">
        <v>0</v>
      </c>
      <c r="K2774" s="67">
        <v>0</v>
      </c>
      <c r="L2774" s="68">
        <f>J2774+K2774</f>
        <v>0</v>
      </c>
      <c r="M2774" s="67">
        <v>0</v>
      </c>
      <c r="N2774" s="67">
        <v>0</v>
      </c>
      <c r="O2774" s="68">
        <f>+M2774+N2774</f>
        <v>0</v>
      </c>
      <c r="P2774" s="68">
        <f>+L2774+O2774</f>
        <v>0</v>
      </c>
      <c r="Q2774" s="71">
        <v>0</v>
      </c>
      <c r="R2774" s="71">
        <v>0</v>
      </c>
      <c r="S2774" s="71">
        <v>0</v>
      </c>
      <c r="T2774" s="71">
        <v>0</v>
      </c>
      <c r="U2774" s="71">
        <v>0</v>
      </c>
      <c r="V2774" s="71">
        <v>0</v>
      </c>
      <c r="W2774" s="67">
        <v>0</v>
      </c>
      <c r="X2774" s="67">
        <v>0</v>
      </c>
      <c r="Y2774" s="68">
        <v>0</v>
      </c>
      <c r="Z2774" s="67">
        <v>0</v>
      </c>
      <c r="AA2774" s="67">
        <v>0</v>
      </c>
      <c r="AB2774" s="68">
        <v>0</v>
      </c>
      <c r="AC2774" s="68">
        <f t="shared" ref="AC2774" si="8801">+Y2774+AB2774</f>
        <v>0</v>
      </c>
      <c r="AD2774" s="67">
        <f>J2774+Q2774-T2774</f>
        <v>0</v>
      </c>
      <c r="AE2774" s="67">
        <f>K2774+R2774-U2774</f>
        <v>0</v>
      </c>
      <c r="AF2774" s="68">
        <f t="shared" ref="AF2774" si="8802">AD2774+AE2774</f>
        <v>0</v>
      </c>
      <c r="AG2774" s="67" t="e">
        <f>M2774+#REF!-V2774</f>
        <v>#REF!</v>
      </c>
      <c r="AH2774" s="67" t="e">
        <f>N2774+S2774-#REF!</f>
        <v>#REF!</v>
      </c>
      <c r="AI2774" s="68" t="e">
        <f t="shared" ref="AI2774" si="8803">+AG2774+AH2774</f>
        <v>#REF!</v>
      </c>
      <c r="AJ2774" s="68" t="e">
        <f t="shared" ref="AJ2774" si="8804">+AF2774+AI2774</f>
        <v>#REF!</v>
      </c>
      <c r="AK2774" s="71">
        <v>0</v>
      </c>
      <c r="AL2774" s="71">
        <v>0</v>
      </c>
      <c r="AM2774" s="68">
        <f>AK2774+AL2774</f>
        <v>0</v>
      </c>
      <c r="AN2774" s="71">
        <v>0</v>
      </c>
      <c r="AO2774" s="71">
        <v>0</v>
      </c>
      <c r="AP2774" s="68">
        <f>+AN2774+AO2774</f>
        <v>0</v>
      </c>
      <c r="AQ2774" s="68">
        <f>+AM2774+AP2774</f>
        <v>0</v>
      </c>
      <c r="AR2774" s="71">
        <v>0</v>
      </c>
      <c r="AS2774" s="71">
        <v>0</v>
      </c>
      <c r="AT2774" s="68">
        <f>AR2774+AS2774</f>
        <v>0</v>
      </c>
      <c r="AU2774" s="71">
        <v>0</v>
      </c>
      <c r="AV2774" s="71">
        <v>0</v>
      </c>
      <c r="AW2774" s="68">
        <f>+AU2774+AV2774</f>
        <v>0</v>
      </c>
      <c r="AX2774" s="68">
        <f>+AT2774+AW2774</f>
        <v>0</v>
      </c>
      <c r="AY2774" s="71">
        <v>0</v>
      </c>
      <c r="AZ2774" s="71">
        <v>0</v>
      </c>
      <c r="BA2774" s="68">
        <f>AY2774+AZ2774</f>
        <v>0</v>
      </c>
      <c r="BB2774" s="71">
        <v>0</v>
      </c>
      <c r="BC2774" s="71">
        <v>0</v>
      </c>
      <c r="BD2774" s="68">
        <f>+BB2774+BC2774</f>
        <v>0</v>
      </c>
      <c r="BE2774" s="68">
        <f>+BA2774+BD2774</f>
        <v>0</v>
      </c>
      <c r="BF2774" s="67">
        <f t="shared" ref="BF2774:BG2774" si="8805">AD2774-AK2774-AR2774-AY2774</f>
        <v>0</v>
      </c>
      <c r="BG2774" s="67">
        <f t="shared" si="8805"/>
        <v>0</v>
      </c>
      <c r="BH2774" s="68">
        <f t="shared" ref="BH2774" si="8806">BF2774+BG2774</f>
        <v>0</v>
      </c>
      <c r="BI2774" s="67" t="e">
        <f t="shared" ref="BI2774:BJ2774" si="8807">AG2774-AN2774-AU2774-BB2774</f>
        <v>#REF!</v>
      </c>
      <c r="BJ2774" s="67" t="e">
        <f t="shared" si="8807"/>
        <v>#REF!</v>
      </c>
      <c r="BK2774" s="68" t="e">
        <f t="shared" ref="BK2774" si="8808">+BI2774+BJ2774</f>
        <v>#REF!</v>
      </c>
      <c r="BL2774" s="68" t="e">
        <f t="shared" si="8621"/>
        <v>#REF!</v>
      </c>
      <c r="BM2774" s="305">
        <v>0</v>
      </c>
      <c r="BN2774" s="305">
        <v>0</v>
      </c>
      <c r="BO2774" s="306"/>
      <c r="BP2774" s="306"/>
      <c r="BQ2774" s="305">
        <v>0</v>
      </c>
      <c r="BR2774" s="305">
        <v>0</v>
      </c>
      <c r="BS2774" s="74" t="s">
        <v>37</v>
      </c>
      <c r="BT2774" s="77"/>
    </row>
    <row r="2775" spans="1:75" s="99" customFormat="1" ht="36.75" hidden="1" customHeight="1">
      <c r="A2775" s="100"/>
      <c r="B2775" s="59">
        <v>2014</v>
      </c>
      <c r="C2775" s="60">
        <v>8317</v>
      </c>
      <c r="D2775" s="59">
        <v>11</v>
      </c>
      <c r="E2775" s="59">
        <v>3000</v>
      </c>
      <c r="F2775" s="59">
        <v>3700</v>
      </c>
      <c r="G2775" s="59">
        <v>372</v>
      </c>
      <c r="H2775" s="59"/>
      <c r="I2775" s="61" t="s">
        <v>241</v>
      </c>
      <c r="J2775" s="62">
        <f>J2776</f>
        <v>0</v>
      </c>
      <c r="K2775" s="62">
        <f t="shared" ref="K2775:P2775" si="8809">K2776</f>
        <v>0</v>
      </c>
      <c r="L2775" s="62">
        <f t="shared" si="8809"/>
        <v>0</v>
      </c>
      <c r="M2775" s="62">
        <f t="shared" si="8809"/>
        <v>0</v>
      </c>
      <c r="N2775" s="62">
        <f t="shared" si="8809"/>
        <v>0</v>
      </c>
      <c r="O2775" s="62">
        <f t="shared" si="8809"/>
        <v>0</v>
      </c>
      <c r="P2775" s="62">
        <f t="shared" si="8809"/>
        <v>0</v>
      </c>
      <c r="Q2775" s="62">
        <f>Q2776</f>
        <v>0</v>
      </c>
      <c r="R2775" s="62">
        <f t="shared" ref="R2775:V2775" si="8810">R2776</f>
        <v>0</v>
      </c>
      <c r="S2775" s="62">
        <f t="shared" si="8810"/>
        <v>0</v>
      </c>
      <c r="T2775" s="62">
        <f>T2776</f>
        <v>0</v>
      </c>
      <c r="U2775" s="62">
        <f t="shared" si="8810"/>
        <v>0</v>
      </c>
      <c r="V2775" s="62">
        <f t="shared" si="8810"/>
        <v>0</v>
      </c>
      <c r="W2775" s="62">
        <v>0</v>
      </c>
      <c r="X2775" s="62">
        <v>0</v>
      </c>
      <c r="Y2775" s="62">
        <v>0</v>
      </c>
      <c r="Z2775" s="62">
        <v>0</v>
      </c>
      <c r="AA2775" s="62">
        <v>0</v>
      </c>
      <c r="AB2775" s="62">
        <v>0</v>
      </c>
      <c r="AC2775" s="62">
        <f t="shared" ref="AC2775" si="8811">AC2776</f>
        <v>0</v>
      </c>
      <c r="AD2775" s="62">
        <f>AD2776</f>
        <v>0</v>
      </c>
      <c r="AE2775" s="62">
        <f t="shared" ref="AE2775:AJ2775" si="8812">AE2776</f>
        <v>0</v>
      </c>
      <c r="AF2775" s="62">
        <f t="shared" si="8812"/>
        <v>0</v>
      </c>
      <c r="AG2775" s="62" t="e">
        <f t="shared" si="8812"/>
        <v>#REF!</v>
      </c>
      <c r="AH2775" s="62" t="e">
        <f t="shared" si="8812"/>
        <v>#REF!</v>
      </c>
      <c r="AI2775" s="62" t="e">
        <f t="shared" si="8812"/>
        <v>#REF!</v>
      </c>
      <c r="AJ2775" s="62" t="e">
        <f t="shared" si="8812"/>
        <v>#REF!</v>
      </c>
      <c r="AK2775" s="62">
        <f>AK2776</f>
        <v>0</v>
      </c>
      <c r="AL2775" s="62">
        <f t="shared" ref="AL2775:BK2775" si="8813">AL2776</f>
        <v>0</v>
      </c>
      <c r="AM2775" s="62">
        <f t="shared" si="8813"/>
        <v>0</v>
      </c>
      <c r="AN2775" s="62">
        <f t="shared" si="8813"/>
        <v>0</v>
      </c>
      <c r="AO2775" s="62">
        <f t="shared" si="8813"/>
        <v>0</v>
      </c>
      <c r="AP2775" s="62">
        <f t="shared" si="8813"/>
        <v>0</v>
      </c>
      <c r="AQ2775" s="62">
        <f t="shared" si="8813"/>
        <v>0</v>
      </c>
      <c r="AR2775" s="62">
        <f>AR2776</f>
        <v>0</v>
      </c>
      <c r="AS2775" s="62">
        <f t="shared" si="8813"/>
        <v>0</v>
      </c>
      <c r="AT2775" s="62">
        <f t="shared" si="8813"/>
        <v>0</v>
      </c>
      <c r="AU2775" s="62">
        <f t="shared" si="8813"/>
        <v>0</v>
      </c>
      <c r="AV2775" s="62">
        <f t="shared" si="8813"/>
        <v>0</v>
      </c>
      <c r="AW2775" s="62">
        <f t="shared" si="8813"/>
        <v>0</v>
      </c>
      <c r="AX2775" s="62">
        <f t="shared" si="8813"/>
        <v>0</v>
      </c>
      <c r="AY2775" s="62">
        <f>AY2776</f>
        <v>0</v>
      </c>
      <c r="AZ2775" s="62">
        <f t="shared" si="8813"/>
        <v>0</v>
      </c>
      <c r="BA2775" s="62">
        <f t="shared" si="8813"/>
        <v>0</v>
      </c>
      <c r="BB2775" s="62">
        <f t="shared" si="8813"/>
        <v>0</v>
      </c>
      <c r="BC2775" s="62">
        <f t="shared" si="8813"/>
        <v>0</v>
      </c>
      <c r="BD2775" s="62">
        <f t="shared" si="8813"/>
        <v>0</v>
      </c>
      <c r="BE2775" s="62">
        <f t="shared" si="8813"/>
        <v>0</v>
      </c>
      <c r="BF2775" s="62">
        <f>BF2776</f>
        <v>0</v>
      </c>
      <c r="BG2775" s="62">
        <f t="shared" si="8813"/>
        <v>0</v>
      </c>
      <c r="BH2775" s="62">
        <f t="shared" si="8813"/>
        <v>0</v>
      </c>
      <c r="BI2775" s="62" t="e">
        <f t="shared" si="8813"/>
        <v>#REF!</v>
      </c>
      <c r="BJ2775" s="62" t="e">
        <f t="shared" si="8813"/>
        <v>#REF!</v>
      </c>
      <c r="BK2775" s="62" t="e">
        <f t="shared" si="8813"/>
        <v>#REF!</v>
      </c>
      <c r="BL2775" s="62" t="e">
        <f t="shared" si="8621"/>
        <v>#REF!</v>
      </c>
      <c r="BM2775" s="304"/>
      <c r="BN2775" s="304"/>
      <c r="BO2775" s="304"/>
      <c r="BP2775" s="304"/>
      <c r="BQ2775" s="304"/>
      <c r="BR2775" s="304"/>
      <c r="BS2775" s="64"/>
      <c r="BT2775" s="100"/>
    </row>
    <row r="2776" spans="1:75" s="46" customFormat="1" ht="36.75" hidden="1" customHeight="1">
      <c r="A2776" s="77"/>
      <c r="B2776" s="104">
        <v>2014</v>
      </c>
      <c r="C2776" s="105">
        <v>8317</v>
      </c>
      <c r="D2776" s="104">
        <v>11</v>
      </c>
      <c r="E2776" s="104">
        <v>3000</v>
      </c>
      <c r="F2776" s="104">
        <v>3700</v>
      </c>
      <c r="G2776" s="104">
        <v>372</v>
      </c>
      <c r="H2776" s="104">
        <v>1</v>
      </c>
      <c r="I2776" s="66" t="s">
        <v>1382</v>
      </c>
      <c r="J2776" s="67">
        <v>0</v>
      </c>
      <c r="K2776" s="67">
        <v>0</v>
      </c>
      <c r="L2776" s="68">
        <f>J2776+K2776</f>
        <v>0</v>
      </c>
      <c r="M2776" s="67">
        <v>0</v>
      </c>
      <c r="N2776" s="67">
        <v>0</v>
      </c>
      <c r="O2776" s="68">
        <f>+M2776+N2776</f>
        <v>0</v>
      </c>
      <c r="P2776" s="68">
        <f>+L2776+O2776</f>
        <v>0</v>
      </c>
      <c r="Q2776" s="71">
        <v>0</v>
      </c>
      <c r="R2776" s="71">
        <v>0</v>
      </c>
      <c r="S2776" s="71">
        <v>0</v>
      </c>
      <c r="T2776" s="71">
        <v>0</v>
      </c>
      <c r="U2776" s="71">
        <v>0</v>
      </c>
      <c r="V2776" s="71">
        <v>0</v>
      </c>
      <c r="W2776" s="67">
        <v>0</v>
      </c>
      <c r="X2776" s="67">
        <v>0</v>
      </c>
      <c r="Y2776" s="68">
        <v>0</v>
      </c>
      <c r="Z2776" s="67">
        <v>0</v>
      </c>
      <c r="AA2776" s="67">
        <v>0</v>
      </c>
      <c r="AB2776" s="68">
        <v>0</v>
      </c>
      <c r="AC2776" s="68">
        <f t="shared" ref="AC2776" si="8814">+Y2776+AB2776</f>
        <v>0</v>
      </c>
      <c r="AD2776" s="67">
        <f>J2776+Q2776-T2776</f>
        <v>0</v>
      </c>
      <c r="AE2776" s="67">
        <f>K2776+R2776-U2776</f>
        <v>0</v>
      </c>
      <c r="AF2776" s="68">
        <f t="shared" ref="AF2776" si="8815">AD2776+AE2776</f>
        <v>0</v>
      </c>
      <c r="AG2776" s="67" t="e">
        <f>M2776+#REF!-V2776</f>
        <v>#REF!</v>
      </c>
      <c r="AH2776" s="67" t="e">
        <f>N2776+S2776-#REF!</f>
        <v>#REF!</v>
      </c>
      <c r="AI2776" s="68" t="e">
        <f t="shared" ref="AI2776" si="8816">+AG2776+AH2776</f>
        <v>#REF!</v>
      </c>
      <c r="AJ2776" s="68" t="e">
        <f t="shared" ref="AJ2776" si="8817">+AF2776+AI2776</f>
        <v>#REF!</v>
      </c>
      <c r="AK2776" s="71">
        <v>0</v>
      </c>
      <c r="AL2776" s="71">
        <v>0</v>
      </c>
      <c r="AM2776" s="68">
        <f>AK2776+AL2776</f>
        <v>0</v>
      </c>
      <c r="AN2776" s="71">
        <v>0</v>
      </c>
      <c r="AO2776" s="71">
        <v>0</v>
      </c>
      <c r="AP2776" s="68">
        <f>+AN2776+AO2776</f>
        <v>0</v>
      </c>
      <c r="AQ2776" s="68">
        <f>+AM2776+AP2776</f>
        <v>0</v>
      </c>
      <c r="AR2776" s="71">
        <v>0</v>
      </c>
      <c r="AS2776" s="71">
        <v>0</v>
      </c>
      <c r="AT2776" s="68">
        <f>AR2776+AS2776</f>
        <v>0</v>
      </c>
      <c r="AU2776" s="71">
        <v>0</v>
      </c>
      <c r="AV2776" s="71">
        <v>0</v>
      </c>
      <c r="AW2776" s="68">
        <f>+AU2776+AV2776</f>
        <v>0</v>
      </c>
      <c r="AX2776" s="68">
        <f>+AT2776+AW2776</f>
        <v>0</v>
      </c>
      <c r="AY2776" s="71">
        <v>0</v>
      </c>
      <c r="AZ2776" s="71">
        <v>0</v>
      </c>
      <c r="BA2776" s="68">
        <f>AY2776+AZ2776</f>
        <v>0</v>
      </c>
      <c r="BB2776" s="71">
        <v>0</v>
      </c>
      <c r="BC2776" s="71">
        <v>0</v>
      </c>
      <c r="BD2776" s="68">
        <f>+BB2776+BC2776</f>
        <v>0</v>
      </c>
      <c r="BE2776" s="68">
        <f>+BA2776+BD2776</f>
        <v>0</v>
      </c>
      <c r="BF2776" s="67">
        <f t="shared" ref="BF2776:BG2776" si="8818">AD2776-AK2776-AR2776-AY2776</f>
        <v>0</v>
      </c>
      <c r="BG2776" s="67">
        <f t="shared" si="8818"/>
        <v>0</v>
      </c>
      <c r="BH2776" s="68">
        <f t="shared" ref="BH2776" si="8819">BF2776+BG2776</f>
        <v>0</v>
      </c>
      <c r="BI2776" s="67" t="e">
        <f t="shared" ref="BI2776:BJ2776" si="8820">AG2776-AN2776-AU2776-BB2776</f>
        <v>#REF!</v>
      </c>
      <c r="BJ2776" s="67" t="e">
        <f t="shared" si="8820"/>
        <v>#REF!</v>
      </c>
      <c r="BK2776" s="68" t="e">
        <f t="shared" ref="BK2776" si="8821">+BI2776+BJ2776</f>
        <v>#REF!</v>
      </c>
      <c r="BL2776" s="68" t="e">
        <f t="shared" si="8621"/>
        <v>#REF!</v>
      </c>
      <c r="BM2776" s="305">
        <v>0</v>
      </c>
      <c r="BN2776" s="305">
        <v>0</v>
      </c>
      <c r="BO2776" s="306"/>
      <c r="BP2776" s="306"/>
      <c r="BQ2776" s="305">
        <v>0</v>
      </c>
      <c r="BR2776" s="305">
        <v>0</v>
      </c>
      <c r="BS2776" s="74" t="s">
        <v>37</v>
      </c>
      <c r="BT2776" s="77"/>
    </row>
    <row r="2777" spans="1:75" s="99" customFormat="1" ht="36.75" hidden="1" customHeight="1">
      <c r="A2777" s="100"/>
      <c r="B2777" s="59">
        <v>2014</v>
      </c>
      <c r="C2777" s="60">
        <v>8317</v>
      </c>
      <c r="D2777" s="59">
        <v>11</v>
      </c>
      <c r="E2777" s="59">
        <v>3000</v>
      </c>
      <c r="F2777" s="59">
        <v>3700</v>
      </c>
      <c r="G2777" s="59">
        <v>375</v>
      </c>
      <c r="H2777" s="59"/>
      <c r="I2777" s="61" t="s">
        <v>113</v>
      </c>
      <c r="J2777" s="62">
        <f>J2778</f>
        <v>0</v>
      </c>
      <c r="K2777" s="62">
        <f t="shared" ref="K2777:P2779" si="8822">K2778</f>
        <v>0</v>
      </c>
      <c r="L2777" s="62">
        <f t="shared" si="8822"/>
        <v>0</v>
      </c>
      <c r="M2777" s="62">
        <f t="shared" si="8822"/>
        <v>0</v>
      </c>
      <c r="N2777" s="62">
        <f t="shared" si="8822"/>
        <v>0</v>
      </c>
      <c r="O2777" s="62">
        <f t="shared" si="8822"/>
        <v>0</v>
      </c>
      <c r="P2777" s="62">
        <f t="shared" si="8822"/>
        <v>0</v>
      </c>
      <c r="Q2777" s="62">
        <f>Q2778</f>
        <v>0</v>
      </c>
      <c r="R2777" s="62">
        <f t="shared" ref="R2777:V2779" si="8823">R2778</f>
        <v>0</v>
      </c>
      <c r="S2777" s="62">
        <f t="shared" si="8823"/>
        <v>0</v>
      </c>
      <c r="T2777" s="62">
        <f>T2778</f>
        <v>0</v>
      </c>
      <c r="U2777" s="62">
        <f t="shared" si="8823"/>
        <v>0</v>
      </c>
      <c r="V2777" s="62">
        <f t="shared" si="8823"/>
        <v>0</v>
      </c>
      <c r="W2777" s="62">
        <v>0</v>
      </c>
      <c r="X2777" s="62">
        <v>0</v>
      </c>
      <c r="Y2777" s="62">
        <v>0</v>
      </c>
      <c r="Z2777" s="62">
        <v>0</v>
      </c>
      <c r="AA2777" s="62">
        <v>0</v>
      </c>
      <c r="AB2777" s="62">
        <v>0</v>
      </c>
      <c r="AC2777" s="62">
        <f t="shared" ref="AC2777:AC2779" si="8824">AC2778</f>
        <v>0</v>
      </c>
      <c r="AD2777" s="62">
        <f>AD2778</f>
        <v>0</v>
      </c>
      <c r="AE2777" s="62">
        <f t="shared" ref="AE2777:AJ2779" si="8825">AE2778</f>
        <v>0</v>
      </c>
      <c r="AF2777" s="62">
        <f t="shared" si="8825"/>
        <v>0</v>
      </c>
      <c r="AG2777" s="62" t="e">
        <f t="shared" si="8825"/>
        <v>#REF!</v>
      </c>
      <c r="AH2777" s="62" t="e">
        <f t="shared" si="8825"/>
        <v>#REF!</v>
      </c>
      <c r="AI2777" s="62" t="e">
        <f t="shared" si="8825"/>
        <v>#REF!</v>
      </c>
      <c r="AJ2777" s="62" t="e">
        <f t="shared" si="8825"/>
        <v>#REF!</v>
      </c>
      <c r="AK2777" s="62">
        <f>AK2778</f>
        <v>0</v>
      </c>
      <c r="AL2777" s="62">
        <f t="shared" ref="AL2777:BA2779" si="8826">AL2778</f>
        <v>0</v>
      </c>
      <c r="AM2777" s="62">
        <f t="shared" si="8826"/>
        <v>0</v>
      </c>
      <c r="AN2777" s="62">
        <f t="shared" si="8826"/>
        <v>0</v>
      </c>
      <c r="AO2777" s="62">
        <f t="shared" si="8826"/>
        <v>0</v>
      </c>
      <c r="AP2777" s="62">
        <f t="shared" si="8826"/>
        <v>0</v>
      </c>
      <c r="AQ2777" s="62">
        <f t="shared" si="8826"/>
        <v>0</v>
      </c>
      <c r="AR2777" s="62">
        <f>AR2778</f>
        <v>0</v>
      </c>
      <c r="AS2777" s="62">
        <f t="shared" si="8826"/>
        <v>0</v>
      </c>
      <c r="AT2777" s="62">
        <f t="shared" si="8826"/>
        <v>0</v>
      </c>
      <c r="AU2777" s="62">
        <f t="shared" si="8826"/>
        <v>0</v>
      </c>
      <c r="AV2777" s="62">
        <f t="shared" si="8826"/>
        <v>0</v>
      </c>
      <c r="AW2777" s="62">
        <f t="shared" si="8826"/>
        <v>0</v>
      </c>
      <c r="AX2777" s="62">
        <f t="shared" si="8826"/>
        <v>0</v>
      </c>
      <c r="AY2777" s="62">
        <f>AY2778</f>
        <v>0</v>
      </c>
      <c r="AZ2777" s="62">
        <f t="shared" si="8826"/>
        <v>0</v>
      </c>
      <c r="BA2777" s="62">
        <f t="shared" si="8826"/>
        <v>0</v>
      </c>
      <c r="BB2777" s="62">
        <f t="shared" ref="AZ2777:BE2779" si="8827">BB2778</f>
        <v>0</v>
      </c>
      <c r="BC2777" s="62">
        <f t="shared" si="8827"/>
        <v>0</v>
      </c>
      <c r="BD2777" s="62">
        <f t="shared" si="8827"/>
        <v>0</v>
      </c>
      <c r="BE2777" s="62">
        <f t="shared" si="8827"/>
        <v>0</v>
      </c>
      <c r="BF2777" s="62">
        <f>BF2778</f>
        <v>0</v>
      </c>
      <c r="BG2777" s="62">
        <f t="shared" ref="BG2777:BK2779" si="8828">BG2778</f>
        <v>0</v>
      </c>
      <c r="BH2777" s="62">
        <f t="shared" si="8828"/>
        <v>0</v>
      </c>
      <c r="BI2777" s="62" t="e">
        <f t="shared" si="8828"/>
        <v>#REF!</v>
      </c>
      <c r="BJ2777" s="62" t="e">
        <f t="shared" si="8828"/>
        <v>#REF!</v>
      </c>
      <c r="BK2777" s="62" t="e">
        <f t="shared" si="8828"/>
        <v>#REF!</v>
      </c>
      <c r="BL2777" s="62" t="e">
        <f t="shared" si="8621"/>
        <v>#REF!</v>
      </c>
      <c r="BM2777" s="304"/>
      <c r="BN2777" s="304"/>
      <c r="BO2777" s="304"/>
      <c r="BP2777" s="304"/>
      <c r="BQ2777" s="304"/>
      <c r="BR2777" s="304"/>
      <c r="BS2777" s="64"/>
      <c r="BT2777" s="100"/>
    </row>
    <row r="2778" spans="1:75" s="46" customFormat="1" ht="36.75" hidden="1" customHeight="1">
      <c r="A2778" s="77"/>
      <c r="B2778" s="104">
        <v>2014</v>
      </c>
      <c r="C2778" s="105">
        <v>8317</v>
      </c>
      <c r="D2778" s="104">
        <v>11</v>
      </c>
      <c r="E2778" s="104">
        <v>3000</v>
      </c>
      <c r="F2778" s="104">
        <v>3700</v>
      </c>
      <c r="G2778" s="104">
        <v>375</v>
      </c>
      <c r="H2778" s="104">
        <v>1</v>
      </c>
      <c r="I2778" s="66" t="s">
        <v>1383</v>
      </c>
      <c r="J2778" s="67">
        <v>0</v>
      </c>
      <c r="K2778" s="67">
        <v>0</v>
      </c>
      <c r="L2778" s="68">
        <f>J2778+K2778</f>
        <v>0</v>
      </c>
      <c r="M2778" s="67">
        <v>0</v>
      </c>
      <c r="N2778" s="67">
        <v>0</v>
      </c>
      <c r="O2778" s="68">
        <f>+M2778+N2778</f>
        <v>0</v>
      </c>
      <c r="P2778" s="68">
        <f>+L2778+O2778</f>
        <v>0</v>
      </c>
      <c r="Q2778" s="71">
        <v>0</v>
      </c>
      <c r="R2778" s="71">
        <v>0</v>
      </c>
      <c r="S2778" s="71">
        <v>0</v>
      </c>
      <c r="T2778" s="71">
        <v>0</v>
      </c>
      <c r="U2778" s="71">
        <v>0</v>
      </c>
      <c r="V2778" s="71">
        <v>0</v>
      </c>
      <c r="W2778" s="67">
        <v>0</v>
      </c>
      <c r="X2778" s="67">
        <v>0</v>
      </c>
      <c r="Y2778" s="68">
        <v>0</v>
      </c>
      <c r="Z2778" s="67">
        <v>0</v>
      </c>
      <c r="AA2778" s="67">
        <v>0</v>
      </c>
      <c r="AB2778" s="68">
        <v>0</v>
      </c>
      <c r="AC2778" s="68">
        <f t="shared" ref="AC2778" si="8829">+Y2778+AB2778</f>
        <v>0</v>
      </c>
      <c r="AD2778" s="67">
        <f>J2778+Q2778-T2778</f>
        <v>0</v>
      </c>
      <c r="AE2778" s="67">
        <f>K2778+R2778-U2778</f>
        <v>0</v>
      </c>
      <c r="AF2778" s="68">
        <f t="shared" ref="AF2778" si="8830">AD2778+AE2778</f>
        <v>0</v>
      </c>
      <c r="AG2778" s="67" t="e">
        <f>M2778+#REF!-V2778</f>
        <v>#REF!</v>
      </c>
      <c r="AH2778" s="67" t="e">
        <f>N2778+S2778-#REF!</f>
        <v>#REF!</v>
      </c>
      <c r="AI2778" s="68" t="e">
        <f t="shared" ref="AI2778" si="8831">+AG2778+AH2778</f>
        <v>#REF!</v>
      </c>
      <c r="AJ2778" s="68" t="e">
        <f t="shared" ref="AJ2778" si="8832">+AF2778+AI2778</f>
        <v>#REF!</v>
      </c>
      <c r="AK2778" s="71">
        <v>0</v>
      </c>
      <c r="AL2778" s="71">
        <v>0</v>
      </c>
      <c r="AM2778" s="68">
        <f>AK2778+AL2778</f>
        <v>0</v>
      </c>
      <c r="AN2778" s="71">
        <v>0</v>
      </c>
      <c r="AO2778" s="71">
        <v>0</v>
      </c>
      <c r="AP2778" s="68">
        <f>+AN2778+AO2778</f>
        <v>0</v>
      </c>
      <c r="AQ2778" s="68">
        <f>+AM2778+AP2778</f>
        <v>0</v>
      </c>
      <c r="AR2778" s="71">
        <v>0</v>
      </c>
      <c r="AS2778" s="71">
        <v>0</v>
      </c>
      <c r="AT2778" s="68">
        <f>AR2778+AS2778</f>
        <v>0</v>
      </c>
      <c r="AU2778" s="71">
        <v>0</v>
      </c>
      <c r="AV2778" s="71">
        <v>0</v>
      </c>
      <c r="AW2778" s="68">
        <f>+AU2778+AV2778</f>
        <v>0</v>
      </c>
      <c r="AX2778" s="68">
        <f>+AT2778+AW2778</f>
        <v>0</v>
      </c>
      <c r="AY2778" s="71">
        <v>0</v>
      </c>
      <c r="AZ2778" s="71">
        <v>0</v>
      </c>
      <c r="BA2778" s="68">
        <f>AY2778+AZ2778</f>
        <v>0</v>
      </c>
      <c r="BB2778" s="71">
        <v>0</v>
      </c>
      <c r="BC2778" s="71">
        <v>0</v>
      </c>
      <c r="BD2778" s="68">
        <f>+BB2778+BC2778</f>
        <v>0</v>
      </c>
      <c r="BE2778" s="68">
        <f>+BA2778+BD2778</f>
        <v>0</v>
      </c>
      <c r="BF2778" s="67">
        <f t="shared" ref="BF2778:BG2778" si="8833">AD2778-AK2778-AR2778-AY2778</f>
        <v>0</v>
      </c>
      <c r="BG2778" s="67">
        <f t="shared" si="8833"/>
        <v>0</v>
      </c>
      <c r="BH2778" s="68">
        <f t="shared" ref="BH2778" si="8834">BF2778+BG2778</f>
        <v>0</v>
      </c>
      <c r="BI2778" s="67" t="e">
        <f t="shared" ref="BI2778:BJ2778" si="8835">AG2778-AN2778-AU2778-BB2778</f>
        <v>#REF!</v>
      </c>
      <c r="BJ2778" s="67" t="e">
        <f t="shared" si="8835"/>
        <v>#REF!</v>
      </c>
      <c r="BK2778" s="68" t="e">
        <f t="shared" ref="BK2778" si="8836">+BI2778+BJ2778</f>
        <v>#REF!</v>
      </c>
      <c r="BL2778" s="68" t="e">
        <f t="shared" si="8621"/>
        <v>#REF!</v>
      </c>
      <c r="BM2778" s="305">
        <v>0</v>
      </c>
      <c r="BN2778" s="305">
        <v>0</v>
      </c>
      <c r="BO2778" s="306"/>
      <c r="BP2778" s="306"/>
      <c r="BQ2778" s="305">
        <v>0</v>
      </c>
      <c r="BR2778" s="305">
        <v>0</v>
      </c>
      <c r="BS2778" s="74" t="s">
        <v>37</v>
      </c>
      <c r="BT2778" s="77"/>
    </row>
    <row r="2779" spans="1:75" s="99" customFormat="1" ht="36.75" hidden="1" customHeight="1">
      <c r="A2779" s="100"/>
      <c r="B2779" s="59">
        <v>2014</v>
      </c>
      <c r="C2779" s="60">
        <v>8317</v>
      </c>
      <c r="D2779" s="59">
        <v>11</v>
      </c>
      <c r="E2779" s="59">
        <v>3000</v>
      </c>
      <c r="F2779" s="59">
        <v>3700</v>
      </c>
      <c r="G2779" s="59">
        <v>379</v>
      </c>
      <c r="H2779" s="59"/>
      <c r="I2779" s="61" t="s">
        <v>115</v>
      </c>
      <c r="J2779" s="62">
        <f>J2780</f>
        <v>0</v>
      </c>
      <c r="K2779" s="62">
        <f t="shared" si="8822"/>
        <v>0</v>
      </c>
      <c r="L2779" s="62">
        <f t="shared" si="8822"/>
        <v>0</v>
      </c>
      <c r="M2779" s="62">
        <f t="shared" si="8822"/>
        <v>0</v>
      </c>
      <c r="N2779" s="62">
        <f t="shared" si="8822"/>
        <v>0</v>
      </c>
      <c r="O2779" s="62">
        <f t="shared" si="8822"/>
        <v>0</v>
      </c>
      <c r="P2779" s="62">
        <f t="shared" si="8822"/>
        <v>0</v>
      </c>
      <c r="Q2779" s="62">
        <f>Q2780</f>
        <v>0</v>
      </c>
      <c r="R2779" s="62">
        <f t="shared" si="8823"/>
        <v>0</v>
      </c>
      <c r="S2779" s="62">
        <f t="shared" si="8823"/>
        <v>0</v>
      </c>
      <c r="T2779" s="62">
        <f>T2780</f>
        <v>0</v>
      </c>
      <c r="U2779" s="62">
        <f t="shared" si="8823"/>
        <v>0</v>
      </c>
      <c r="V2779" s="62">
        <f t="shared" si="8823"/>
        <v>0</v>
      </c>
      <c r="W2779" s="62">
        <v>0</v>
      </c>
      <c r="X2779" s="62">
        <v>0</v>
      </c>
      <c r="Y2779" s="62">
        <v>0</v>
      </c>
      <c r="Z2779" s="62">
        <v>0</v>
      </c>
      <c r="AA2779" s="62">
        <v>0</v>
      </c>
      <c r="AB2779" s="62">
        <v>0</v>
      </c>
      <c r="AC2779" s="62">
        <f t="shared" si="8824"/>
        <v>0</v>
      </c>
      <c r="AD2779" s="62">
        <f>AD2780</f>
        <v>0</v>
      </c>
      <c r="AE2779" s="62">
        <f t="shared" si="8825"/>
        <v>0</v>
      </c>
      <c r="AF2779" s="62">
        <f t="shared" si="8825"/>
        <v>0</v>
      </c>
      <c r="AG2779" s="62" t="e">
        <f t="shared" si="8825"/>
        <v>#REF!</v>
      </c>
      <c r="AH2779" s="62" t="e">
        <f t="shared" si="8825"/>
        <v>#REF!</v>
      </c>
      <c r="AI2779" s="62" t="e">
        <f t="shared" si="8825"/>
        <v>#REF!</v>
      </c>
      <c r="AJ2779" s="62" t="e">
        <f t="shared" si="8825"/>
        <v>#REF!</v>
      </c>
      <c r="AK2779" s="62">
        <f>AK2780</f>
        <v>0</v>
      </c>
      <c r="AL2779" s="62">
        <f t="shared" si="8826"/>
        <v>0</v>
      </c>
      <c r="AM2779" s="62">
        <f t="shared" si="8826"/>
        <v>0</v>
      </c>
      <c r="AN2779" s="62">
        <f t="shared" si="8826"/>
        <v>0</v>
      </c>
      <c r="AO2779" s="62">
        <f t="shared" si="8826"/>
        <v>0</v>
      </c>
      <c r="AP2779" s="62">
        <f t="shared" si="8826"/>
        <v>0</v>
      </c>
      <c r="AQ2779" s="62">
        <f t="shared" si="8826"/>
        <v>0</v>
      </c>
      <c r="AR2779" s="62">
        <f>AR2780</f>
        <v>0</v>
      </c>
      <c r="AS2779" s="62">
        <f t="shared" si="8826"/>
        <v>0</v>
      </c>
      <c r="AT2779" s="62">
        <f t="shared" si="8826"/>
        <v>0</v>
      </c>
      <c r="AU2779" s="62">
        <f t="shared" si="8826"/>
        <v>0</v>
      </c>
      <c r="AV2779" s="62">
        <f t="shared" si="8826"/>
        <v>0</v>
      </c>
      <c r="AW2779" s="62">
        <f t="shared" si="8826"/>
        <v>0</v>
      </c>
      <c r="AX2779" s="62">
        <f t="shared" si="8826"/>
        <v>0</v>
      </c>
      <c r="AY2779" s="62">
        <f>AY2780</f>
        <v>0</v>
      </c>
      <c r="AZ2779" s="62">
        <f t="shared" si="8827"/>
        <v>0</v>
      </c>
      <c r="BA2779" s="62">
        <f t="shared" si="8827"/>
        <v>0</v>
      </c>
      <c r="BB2779" s="62">
        <f t="shared" si="8827"/>
        <v>0</v>
      </c>
      <c r="BC2779" s="62">
        <f t="shared" si="8827"/>
        <v>0</v>
      </c>
      <c r="BD2779" s="62">
        <f t="shared" si="8827"/>
        <v>0</v>
      </c>
      <c r="BE2779" s="62">
        <f t="shared" si="8827"/>
        <v>0</v>
      </c>
      <c r="BF2779" s="62">
        <f>BF2780</f>
        <v>0</v>
      </c>
      <c r="BG2779" s="62">
        <f t="shared" si="8828"/>
        <v>0</v>
      </c>
      <c r="BH2779" s="62">
        <f t="shared" si="8828"/>
        <v>0</v>
      </c>
      <c r="BI2779" s="62" t="e">
        <f t="shared" si="8828"/>
        <v>#REF!</v>
      </c>
      <c r="BJ2779" s="62" t="e">
        <f t="shared" si="8828"/>
        <v>#REF!</v>
      </c>
      <c r="BK2779" s="62" t="e">
        <f t="shared" si="8828"/>
        <v>#REF!</v>
      </c>
      <c r="BL2779" s="62" t="e">
        <f t="shared" si="8621"/>
        <v>#REF!</v>
      </c>
      <c r="BM2779" s="304"/>
      <c r="BN2779" s="304"/>
      <c r="BO2779" s="304"/>
      <c r="BP2779" s="304"/>
      <c r="BQ2779" s="304"/>
      <c r="BR2779" s="304"/>
      <c r="BS2779" s="64"/>
      <c r="BT2779" s="100"/>
    </row>
    <row r="2780" spans="1:75" s="46" customFormat="1" ht="47.25" hidden="1" customHeight="1">
      <c r="A2780" s="77"/>
      <c r="B2780" s="20">
        <v>2014</v>
      </c>
      <c r="C2780" s="65">
        <v>8317</v>
      </c>
      <c r="D2780" s="20">
        <v>11</v>
      </c>
      <c r="E2780" s="20">
        <v>3000</v>
      </c>
      <c r="F2780" s="20">
        <v>3700</v>
      </c>
      <c r="G2780" s="20">
        <v>379</v>
      </c>
      <c r="H2780" s="20">
        <v>1</v>
      </c>
      <c r="I2780" s="86" t="s">
        <v>116</v>
      </c>
      <c r="J2780" s="67">
        <v>0</v>
      </c>
      <c r="K2780" s="67">
        <v>0</v>
      </c>
      <c r="L2780" s="68">
        <f>J2780+K2780</f>
        <v>0</v>
      </c>
      <c r="M2780" s="67">
        <v>0</v>
      </c>
      <c r="N2780" s="67">
        <v>0</v>
      </c>
      <c r="O2780" s="68">
        <f>+M2780+N2780</f>
        <v>0</v>
      </c>
      <c r="P2780" s="68">
        <f>+L2780+O2780</f>
        <v>0</v>
      </c>
      <c r="Q2780" s="71">
        <v>0</v>
      </c>
      <c r="R2780" s="71">
        <v>0</v>
      </c>
      <c r="S2780" s="71">
        <v>0</v>
      </c>
      <c r="T2780" s="71">
        <v>0</v>
      </c>
      <c r="U2780" s="71">
        <v>0</v>
      </c>
      <c r="V2780" s="71">
        <v>0</v>
      </c>
      <c r="W2780" s="67">
        <v>0</v>
      </c>
      <c r="X2780" s="67">
        <v>0</v>
      </c>
      <c r="Y2780" s="68">
        <v>0</v>
      </c>
      <c r="Z2780" s="67">
        <v>0</v>
      </c>
      <c r="AA2780" s="67">
        <v>0</v>
      </c>
      <c r="AB2780" s="68">
        <v>0</v>
      </c>
      <c r="AC2780" s="68">
        <f t="shared" ref="AC2780" si="8837">+Y2780+AB2780</f>
        <v>0</v>
      </c>
      <c r="AD2780" s="67">
        <f>J2780+Q2780-T2780</f>
        <v>0</v>
      </c>
      <c r="AE2780" s="67">
        <f>K2780+R2780-U2780</f>
        <v>0</v>
      </c>
      <c r="AF2780" s="68">
        <f t="shared" ref="AF2780" si="8838">AD2780+AE2780</f>
        <v>0</v>
      </c>
      <c r="AG2780" s="67" t="e">
        <f>M2780+#REF!-V2780</f>
        <v>#REF!</v>
      </c>
      <c r="AH2780" s="67" t="e">
        <f>N2780+S2780-#REF!</f>
        <v>#REF!</v>
      </c>
      <c r="AI2780" s="68" t="e">
        <f t="shared" ref="AI2780" si="8839">+AG2780+AH2780</f>
        <v>#REF!</v>
      </c>
      <c r="AJ2780" s="68" t="e">
        <f t="shared" ref="AJ2780" si="8840">+AF2780+AI2780</f>
        <v>#REF!</v>
      </c>
      <c r="AK2780" s="71">
        <v>0</v>
      </c>
      <c r="AL2780" s="71">
        <v>0</v>
      </c>
      <c r="AM2780" s="68">
        <f>AK2780+AL2780</f>
        <v>0</v>
      </c>
      <c r="AN2780" s="71">
        <v>0</v>
      </c>
      <c r="AO2780" s="71">
        <v>0</v>
      </c>
      <c r="AP2780" s="68">
        <f>+AN2780+AO2780</f>
        <v>0</v>
      </c>
      <c r="AQ2780" s="68">
        <f>+AM2780+AP2780</f>
        <v>0</v>
      </c>
      <c r="AR2780" s="71">
        <v>0</v>
      </c>
      <c r="AS2780" s="71">
        <v>0</v>
      </c>
      <c r="AT2780" s="68">
        <f>AR2780+AS2780</f>
        <v>0</v>
      </c>
      <c r="AU2780" s="71">
        <v>0</v>
      </c>
      <c r="AV2780" s="71">
        <v>0</v>
      </c>
      <c r="AW2780" s="68">
        <f>+AU2780+AV2780</f>
        <v>0</v>
      </c>
      <c r="AX2780" s="68">
        <f>+AT2780+AW2780</f>
        <v>0</v>
      </c>
      <c r="AY2780" s="71">
        <v>0</v>
      </c>
      <c r="AZ2780" s="71">
        <v>0</v>
      </c>
      <c r="BA2780" s="68">
        <f>AY2780+AZ2780</f>
        <v>0</v>
      </c>
      <c r="BB2780" s="71">
        <v>0</v>
      </c>
      <c r="BC2780" s="71">
        <v>0</v>
      </c>
      <c r="BD2780" s="68">
        <f>+BB2780+BC2780</f>
        <v>0</v>
      </c>
      <c r="BE2780" s="68">
        <f>+BA2780+BD2780</f>
        <v>0</v>
      </c>
      <c r="BF2780" s="67">
        <f t="shared" ref="BF2780:BG2780" si="8841">AD2780-AK2780-AR2780-AY2780</f>
        <v>0</v>
      </c>
      <c r="BG2780" s="67">
        <f t="shared" si="8841"/>
        <v>0</v>
      </c>
      <c r="BH2780" s="68">
        <f t="shared" ref="BH2780" si="8842">BF2780+BG2780</f>
        <v>0</v>
      </c>
      <c r="BI2780" s="67" t="e">
        <f t="shared" ref="BI2780:BJ2780" si="8843">AG2780-AN2780-AU2780-BB2780</f>
        <v>#REF!</v>
      </c>
      <c r="BJ2780" s="67" t="e">
        <f t="shared" si="8843"/>
        <v>#REF!</v>
      </c>
      <c r="BK2780" s="68" t="e">
        <f t="shared" ref="BK2780" si="8844">+BI2780+BJ2780</f>
        <v>#REF!</v>
      </c>
      <c r="BL2780" s="68" t="e">
        <f t="shared" si="8621"/>
        <v>#REF!</v>
      </c>
      <c r="BM2780" s="305">
        <v>0</v>
      </c>
      <c r="BN2780" s="305">
        <v>0</v>
      </c>
      <c r="BO2780" s="306"/>
      <c r="BP2780" s="306"/>
      <c r="BQ2780" s="305">
        <v>0</v>
      </c>
      <c r="BR2780" s="305">
        <v>0</v>
      </c>
      <c r="BS2780" s="74" t="s">
        <v>37</v>
      </c>
      <c r="BT2780" s="77"/>
    </row>
    <row r="2781" spans="1:75" s="75" customFormat="1" ht="52.5" customHeight="1">
      <c r="A2781" s="77"/>
      <c r="B2781" s="47">
        <v>2014</v>
      </c>
      <c r="C2781" s="48">
        <v>8317</v>
      </c>
      <c r="D2781" s="47">
        <v>11</v>
      </c>
      <c r="E2781" s="47">
        <v>5000</v>
      </c>
      <c r="F2781" s="47"/>
      <c r="G2781" s="47"/>
      <c r="H2781" s="47"/>
      <c r="I2781" s="49" t="s">
        <v>130</v>
      </c>
      <c r="J2781" s="50">
        <f t="shared" ref="J2781:P2781" si="8845">J2782+J2828+J2843+J2846+J2856</f>
        <v>1855700</v>
      </c>
      <c r="K2781" s="50">
        <f t="shared" si="8845"/>
        <v>0</v>
      </c>
      <c r="L2781" s="50">
        <f t="shared" si="8845"/>
        <v>1855700</v>
      </c>
      <c r="M2781" s="50">
        <f t="shared" si="8845"/>
        <v>0</v>
      </c>
      <c r="N2781" s="50">
        <f t="shared" si="8845"/>
        <v>0</v>
      </c>
      <c r="O2781" s="50">
        <f t="shared" si="8845"/>
        <v>0</v>
      </c>
      <c r="P2781" s="50">
        <f t="shared" si="8845"/>
        <v>1855700</v>
      </c>
      <c r="Q2781" s="50">
        <f t="shared" ref="Q2781:S2781" si="8846">Q2782+Q2828+Q2843+Q2846+Q2856</f>
        <v>0</v>
      </c>
      <c r="R2781" s="50">
        <f t="shared" si="8846"/>
        <v>0</v>
      </c>
      <c r="S2781" s="50">
        <f t="shared" si="8846"/>
        <v>0</v>
      </c>
      <c r="T2781" s="50">
        <f t="shared" ref="T2781:V2781" si="8847">T2782+T2828+T2843+T2846+T2856</f>
        <v>0</v>
      </c>
      <c r="U2781" s="50">
        <f t="shared" si="8847"/>
        <v>0</v>
      </c>
      <c r="V2781" s="50">
        <f t="shared" si="8847"/>
        <v>0</v>
      </c>
      <c r="W2781" s="50">
        <v>0</v>
      </c>
      <c r="X2781" s="50">
        <v>0</v>
      </c>
      <c r="Y2781" s="50">
        <v>0</v>
      </c>
      <c r="Z2781" s="50">
        <v>0</v>
      </c>
      <c r="AA2781" s="50">
        <v>0</v>
      </c>
      <c r="AB2781" s="50">
        <v>0</v>
      </c>
      <c r="AC2781" s="50">
        <f t="shared" ref="AC2781" si="8848">+AC2782+AC2828+AC2843+AC2856</f>
        <v>0</v>
      </c>
      <c r="AD2781" s="50">
        <f t="shared" ref="AD2781:BH2781" si="8849">AD2782+AD2828+AD2843+AD2846+AD2856</f>
        <v>1855700</v>
      </c>
      <c r="AE2781" s="50">
        <f t="shared" si="8849"/>
        <v>0</v>
      </c>
      <c r="AF2781" s="50">
        <f t="shared" si="8849"/>
        <v>1855700</v>
      </c>
      <c r="AG2781" s="50">
        <f>+AG2782+AG2828+AG2843+AG2856</f>
        <v>0</v>
      </c>
      <c r="AH2781" s="50">
        <f t="shared" ref="AH2781:AJ2781" si="8850">+AH2782+AH2828+AH2843+AH2856</f>
        <v>0</v>
      </c>
      <c r="AI2781" s="50">
        <f t="shared" si="8850"/>
        <v>0</v>
      </c>
      <c r="AJ2781" s="50">
        <f t="shared" si="8850"/>
        <v>1855700</v>
      </c>
      <c r="AK2781" s="50">
        <f t="shared" si="8849"/>
        <v>0</v>
      </c>
      <c r="AL2781" s="50">
        <f t="shared" si="8849"/>
        <v>0</v>
      </c>
      <c r="AM2781" s="50">
        <f t="shared" si="8849"/>
        <v>0</v>
      </c>
      <c r="AN2781" s="50">
        <f t="shared" si="8849"/>
        <v>0</v>
      </c>
      <c r="AO2781" s="50">
        <f t="shared" si="8849"/>
        <v>0</v>
      </c>
      <c r="AP2781" s="50">
        <f t="shared" si="8849"/>
        <v>0</v>
      </c>
      <c r="AQ2781" s="50">
        <f t="shared" si="8849"/>
        <v>0</v>
      </c>
      <c r="AR2781" s="50">
        <f t="shared" si="8849"/>
        <v>0</v>
      </c>
      <c r="AS2781" s="50">
        <f t="shared" si="8849"/>
        <v>0</v>
      </c>
      <c r="AT2781" s="50">
        <f t="shared" si="8849"/>
        <v>0</v>
      </c>
      <c r="AU2781" s="50">
        <f t="shared" si="8849"/>
        <v>0</v>
      </c>
      <c r="AV2781" s="50">
        <f t="shared" si="8849"/>
        <v>0</v>
      </c>
      <c r="AW2781" s="50">
        <f t="shared" si="8849"/>
        <v>0</v>
      </c>
      <c r="AX2781" s="50">
        <f t="shared" si="8849"/>
        <v>0</v>
      </c>
      <c r="AY2781" s="50">
        <f t="shared" si="8849"/>
        <v>0</v>
      </c>
      <c r="AZ2781" s="50">
        <f t="shared" si="8849"/>
        <v>0</v>
      </c>
      <c r="BA2781" s="50">
        <f t="shared" si="8849"/>
        <v>0</v>
      </c>
      <c r="BB2781" s="50">
        <f t="shared" si="8849"/>
        <v>0</v>
      </c>
      <c r="BC2781" s="50">
        <f t="shared" si="8849"/>
        <v>0</v>
      </c>
      <c r="BD2781" s="50">
        <f t="shared" si="8849"/>
        <v>0</v>
      </c>
      <c r="BE2781" s="50">
        <f t="shared" si="8849"/>
        <v>0</v>
      </c>
      <c r="BF2781" s="50">
        <f t="shared" si="8849"/>
        <v>1855700</v>
      </c>
      <c r="BG2781" s="50">
        <f t="shared" si="8849"/>
        <v>0</v>
      </c>
      <c r="BH2781" s="50">
        <f t="shared" si="8849"/>
        <v>1855700</v>
      </c>
      <c r="BI2781" s="50">
        <f>+BI2782+BI2828+BI2843+BI2856</f>
        <v>0</v>
      </c>
      <c r="BJ2781" s="50">
        <f t="shared" ref="BJ2781:BK2781" si="8851">+BJ2782+BJ2828+BJ2843+BJ2856</f>
        <v>0</v>
      </c>
      <c r="BK2781" s="50">
        <f t="shared" si="8851"/>
        <v>0</v>
      </c>
      <c r="BL2781" s="50">
        <f t="shared" si="8621"/>
        <v>1855700</v>
      </c>
      <c r="BM2781" s="302"/>
      <c r="BN2781" s="302"/>
      <c r="BO2781" s="302"/>
      <c r="BP2781" s="302"/>
      <c r="BQ2781" s="302"/>
      <c r="BR2781" s="302"/>
      <c r="BS2781" s="76"/>
      <c r="BT2781" s="77"/>
    </row>
    <row r="2782" spans="1:75" s="78" customFormat="1" ht="48.75" customHeight="1">
      <c r="A2782" s="77"/>
      <c r="B2782" s="53">
        <v>2014</v>
      </c>
      <c r="C2782" s="54">
        <v>8317</v>
      </c>
      <c r="D2782" s="53">
        <v>11</v>
      </c>
      <c r="E2782" s="53">
        <v>5000</v>
      </c>
      <c r="F2782" s="53">
        <v>5100</v>
      </c>
      <c r="G2782" s="53"/>
      <c r="H2782" s="53"/>
      <c r="I2782" s="55" t="s">
        <v>131</v>
      </c>
      <c r="J2782" s="56">
        <f>J2783+J2787+J2819</f>
        <v>1456500</v>
      </c>
      <c r="K2782" s="56">
        <f t="shared" ref="K2782:P2782" si="8852">K2783+K2787+K2819</f>
        <v>0</v>
      </c>
      <c r="L2782" s="56">
        <f t="shared" si="8852"/>
        <v>1456500</v>
      </c>
      <c r="M2782" s="56">
        <f t="shared" si="8852"/>
        <v>0</v>
      </c>
      <c r="N2782" s="56">
        <f t="shared" si="8852"/>
        <v>0</v>
      </c>
      <c r="O2782" s="56">
        <f t="shared" si="8852"/>
        <v>0</v>
      </c>
      <c r="P2782" s="56">
        <f t="shared" si="8852"/>
        <v>1456500</v>
      </c>
      <c r="Q2782" s="56">
        <f>Q2783+Q2787+Q2819</f>
        <v>0</v>
      </c>
      <c r="R2782" s="56">
        <f t="shared" ref="R2782:S2782" si="8853">R2783+R2787+R2819</f>
        <v>0</v>
      </c>
      <c r="S2782" s="56">
        <f t="shared" si="8853"/>
        <v>0</v>
      </c>
      <c r="T2782" s="56">
        <f>T2783+T2787+T2819</f>
        <v>0</v>
      </c>
      <c r="U2782" s="56">
        <f t="shared" ref="U2782:V2782" si="8854">U2783+U2787+U2819</f>
        <v>0</v>
      </c>
      <c r="V2782" s="56">
        <f t="shared" si="8854"/>
        <v>0</v>
      </c>
      <c r="W2782" s="56">
        <v>0</v>
      </c>
      <c r="X2782" s="56">
        <v>0</v>
      </c>
      <c r="Y2782" s="56">
        <v>0</v>
      </c>
      <c r="Z2782" s="56">
        <v>0</v>
      </c>
      <c r="AA2782" s="56">
        <v>0</v>
      </c>
      <c r="AB2782" s="56">
        <v>0</v>
      </c>
      <c r="AC2782" s="56">
        <f t="shared" ref="AC2782" si="8855">+AC2787</f>
        <v>0</v>
      </c>
      <c r="AD2782" s="56">
        <f>AD2783+AD2787+AD2819</f>
        <v>1456500</v>
      </c>
      <c r="AE2782" s="56">
        <f t="shared" ref="AE2782:AF2782" si="8856">AE2783+AE2787+AE2819</f>
        <v>0</v>
      </c>
      <c r="AF2782" s="56">
        <f t="shared" si="8856"/>
        <v>1456500</v>
      </c>
      <c r="AG2782" s="56">
        <f>+AG2787</f>
        <v>0</v>
      </c>
      <c r="AH2782" s="56">
        <f t="shared" ref="AH2782:AJ2782" si="8857">+AH2787</f>
        <v>0</v>
      </c>
      <c r="AI2782" s="56">
        <f t="shared" si="8857"/>
        <v>0</v>
      </c>
      <c r="AJ2782" s="56">
        <f t="shared" si="8857"/>
        <v>1456500</v>
      </c>
      <c r="AK2782" s="56">
        <f>AK2783+AK2787+AK2819</f>
        <v>0</v>
      </c>
      <c r="AL2782" s="56">
        <f t="shared" ref="AL2782:AQ2782" si="8858">AL2783+AL2787+AL2819</f>
        <v>0</v>
      </c>
      <c r="AM2782" s="56">
        <f t="shared" si="8858"/>
        <v>0</v>
      </c>
      <c r="AN2782" s="56">
        <f t="shared" si="8858"/>
        <v>0</v>
      </c>
      <c r="AO2782" s="56">
        <f t="shared" si="8858"/>
        <v>0</v>
      </c>
      <c r="AP2782" s="56">
        <f t="shared" si="8858"/>
        <v>0</v>
      </c>
      <c r="AQ2782" s="56">
        <f t="shared" si="8858"/>
        <v>0</v>
      </c>
      <c r="AR2782" s="56">
        <f>AR2783+AR2787+AR2819</f>
        <v>0</v>
      </c>
      <c r="AS2782" s="56">
        <f t="shared" ref="AS2782:AX2782" si="8859">AS2783+AS2787+AS2819</f>
        <v>0</v>
      </c>
      <c r="AT2782" s="56">
        <f t="shared" si="8859"/>
        <v>0</v>
      </c>
      <c r="AU2782" s="56">
        <f t="shared" si="8859"/>
        <v>0</v>
      </c>
      <c r="AV2782" s="56">
        <f t="shared" si="8859"/>
        <v>0</v>
      </c>
      <c r="AW2782" s="56">
        <f t="shared" si="8859"/>
        <v>0</v>
      </c>
      <c r="AX2782" s="56">
        <f t="shared" si="8859"/>
        <v>0</v>
      </c>
      <c r="AY2782" s="56">
        <f>AY2783+AY2787+AY2819</f>
        <v>0</v>
      </c>
      <c r="AZ2782" s="56">
        <f t="shared" ref="AZ2782:BE2782" si="8860">AZ2783+AZ2787+AZ2819</f>
        <v>0</v>
      </c>
      <c r="BA2782" s="56">
        <f t="shared" si="8860"/>
        <v>0</v>
      </c>
      <c r="BB2782" s="56">
        <f t="shared" si="8860"/>
        <v>0</v>
      </c>
      <c r="BC2782" s="56">
        <f t="shared" si="8860"/>
        <v>0</v>
      </c>
      <c r="BD2782" s="56">
        <f t="shared" si="8860"/>
        <v>0</v>
      </c>
      <c r="BE2782" s="56">
        <f t="shared" si="8860"/>
        <v>0</v>
      </c>
      <c r="BF2782" s="56">
        <f>BF2783+BF2787+BF2819</f>
        <v>1456500</v>
      </c>
      <c r="BG2782" s="56">
        <f t="shared" ref="BG2782:BH2782" si="8861">BG2783+BG2787+BG2819</f>
        <v>0</v>
      </c>
      <c r="BH2782" s="56">
        <f t="shared" si="8861"/>
        <v>1456500</v>
      </c>
      <c r="BI2782" s="56">
        <f>+BI2787</f>
        <v>0</v>
      </c>
      <c r="BJ2782" s="56">
        <f t="shared" ref="BJ2782:BK2782" si="8862">+BJ2787</f>
        <v>0</v>
      </c>
      <c r="BK2782" s="56">
        <f t="shared" si="8862"/>
        <v>0</v>
      </c>
      <c r="BL2782" s="56">
        <f t="shared" si="8621"/>
        <v>1456500</v>
      </c>
      <c r="BM2782" s="303"/>
      <c r="BN2782" s="303"/>
      <c r="BO2782" s="303"/>
      <c r="BP2782" s="303"/>
      <c r="BQ2782" s="303"/>
      <c r="BR2782" s="303"/>
      <c r="BS2782" s="58"/>
      <c r="BT2782" s="77"/>
    </row>
    <row r="2783" spans="1:75" s="79" customFormat="1" ht="36.75" hidden="1" customHeight="1">
      <c r="A2783" s="77"/>
      <c r="B2783" s="59">
        <v>2014</v>
      </c>
      <c r="C2783" s="60">
        <v>8317</v>
      </c>
      <c r="D2783" s="59">
        <v>11</v>
      </c>
      <c r="E2783" s="59">
        <v>5000</v>
      </c>
      <c r="F2783" s="59">
        <v>5100</v>
      </c>
      <c r="G2783" s="59">
        <v>511</v>
      </c>
      <c r="H2783" s="59"/>
      <c r="I2783" s="61" t="s">
        <v>132</v>
      </c>
      <c r="J2783" s="62">
        <f>SUM(J2784:J2786)</f>
        <v>0</v>
      </c>
      <c r="K2783" s="62">
        <f t="shared" ref="K2783:P2783" si="8863">SUM(K2784:K2786)</f>
        <v>0</v>
      </c>
      <c r="L2783" s="62">
        <f t="shared" si="8863"/>
        <v>0</v>
      </c>
      <c r="M2783" s="62">
        <f t="shared" si="8863"/>
        <v>0</v>
      </c>
      <c r="N2783" s="62">
        <f t="shared" si="8863"/>
        <v>0</v>
      </c>
      <c r="O2783" s="62">
        <f t="shared" si="8863"/>
        <v>0</v>
      </c>
      <c r="P2783" s="62">
        <f t="shared" si="8863"/>
        <v>0</v>
      </c>
      <c r="Q2783" s="62">
        <f>SUM(Q2784:Q2786)</f>
        <v>0</v>
      </c>
      <c r="R2783" s="62">
        <f t="shared" ref="R2783:S2783" si="8864">SUM(R2784:R2786)</f>
        <v>0</v>
      </c>
      <c r="S2783" s="62">
        <f t="shared" si="8864"/>
        <v>0</v>
      </c>
      <c r="T2783" s="62">
        <f>SUM(T2784:T2786)</f>
        <v>0</v>
      </c>
      <c r="U2783" s="62">
        <f t="shared" ref="U2783:V2783" si="8865">SUM(U2784:U2786)</f>
        <v>0</v>
      </c>
      <c r="V2783" s="62">
        <f t="shared" si="8865"/>
        <v>0</v>
      </c>
      <c r="W2783" s="62">
        <v>0</v>
      </c>
      <c r="X2783" s="62">
        <v>0</v>
      </c>
      <c r="Y2783" s="62">
        <v>0</v>
      </c>
      <c r="Z2783" s="62">
        <v>0</v>
      </c>
      <c r="AA2783" s="62">
        <v>0</v>
      </c>
      <c r="AB2783" s="62">
        <v>0</v>
      </c>
      <c r="AC2783" s="62" t="e">
        <f t="shared" ref="AC2783" si="8866">SUM(AC2784:AC2786)</f>
        <v>#VALUE!</v>
      </c>
      <c r="AD2783" s="62">
        <f>SUM(AD2784:AD2786)</f>
        <v>0</v>
      </c>
      <c r="AE2783" s="62">
        <f t="shared" ref="AE2783:AG2783" si="8867">SUM(AE2784:AE2786)</f>
        <v>0</v>
      </c>
      <c r="AF2783" s="62">
        <f t="shared" si="8867"/>
        <v>0</v>
      </c>
      <c r="AG2783" s="62" t="e">
        <f t="shared" si="8867"/>
        <v>#REF!</v>
      </c>
      <c r="AH2783" s="62" t="e">
        <f t="shared" ref="AH2783:AJ2783" si="8868">SUM(AH2784:AH2786)</f>
        <v>#REF!</v>
      </c>
      <c r="AI2783" s="62" t="e">
        <f t="shared" si="8868"/>
        <v>#REF!</v>
      </c>
      <c r="AJ2783" s="62" t="e">
        <f t="shared" si="8868"/>
        <v>#REF!</v>
      </c>
      <c r="AK2783" s="62">
        <f>SUM(AK2784:AK2786)</f>
        <v>0</v>
      </c>
      <c r="AL2783" s="62">
        <f t="shared" ref="AL2783:AQ2783" si="8869">SUM(AL2784:AL2786)</f>
        <v>0</v>
      </c>
      <c r="AM2783" s="62">
        <f t="shared" si="8869"/>
        <v>0</v>
      </c>
      <c r="AN2783" s="62">
        <f t="shared" si="8869"/>
        <v>0</v>
      </c>
      <c r="AO2783" s="62">
        <f t="shared" si="8869"/>
        <v>0</v>
      </c>
      <c r="AP2783" s="62">
        <f t="shared" si="8869"/>
        <v>0</v>
      </c>
      <c r="AQ2783" s="62">
        <f t="shared" si="8869"/>
        <v>0</v>
      </c>
      <c r="AR2783" s="62">
        <f>SUM(AR2784:AR2786)</f>
        <v>0</v>
      </c>
      <c r="AS2783" s="62">
        <f t="shared" ref="AS2783:AX2783" si="8870">SUM(AS2784:AS2786)</f>
        <v>0</v>
      </c>
      <c r="AT2783" s="62">
        <f t="shared" si="8870"/>
        <v>0</v>
      </c>
      <c r="AU2783" s="62">
        <f t="shared" si="8870"/>
        <v>0</v>
      </c>
      <c r="AV2783" s="62">
        <f t="shared" si="8870"/>
        <v>0</v>
      </c>
      <c r="AW2783" s="62">
        <f t="shared" si="8870"/>
        <v>0</v>
      </c>
      <c r="AX2783" s="62">
        <f t="shared" si="8870"/>
        <v>0</v>
      </c>
      <c r="AY2783" s="62">
        <f>SUM(AY2784:AY2786)</f>
        <v>0</v>
      </c>
      <c r="AZ2783" s="62">
        <f t="shared" ref="AZ2783:BE2783" si="8871">SUM(AZ2784:AZ2786)</f>
        <v>0</v>
      </c>
      <c r="BA2783" s="62">
        <f t="shared" si="8871"/>
        <v>0</v>
      </c>
      <c r="BB2783" s="62">
        <f t="shared" si="8871"/>
        <v>0</v>
      </c>
      <c r="BC2783" s="62">
        <f t="shared" si="8871"/>
        <v>0</v>
      </c>
      <c r="BD2783" s="62">
        <f t="shared" si="8871"/>
        <v>0</v>
      </c>
      <c r="BE2783" s="62">
        <f t="shared" si="8871"/>
        <v>0</v>
      </c>
      <c r="BF2783" s="62">
        <f>SUM(BF2784:BF2786)</f>
        <v>0</v>
      </c>
      <c r="BG2783" s="62">
        <f t="shared" ref="BG2783:BI2783" si="8872">SUM(BG2784:BG2786)</f>
        <v>0</v>
      </c>
      <c r="BH2783" s="62">
        <f t="shared" si="8872"/>
        <v>0</v>
      </c>
      <c r="BI2783" s="62" t="e">
        <f t="shared" si="8872"/>
        <v>#REF!</v>
      </c>
      <c r="BJ2783" s="62" t="e">
        <f t="shared" ref="BJ2783:BK2783" si="8873">SUM(BJ2784:BJ2786)</f>
        <v>#REF!</v>
      </c>
      <c r="BK2783" s="62" t="e">
        <f t="shared" si="8873"/>
        <v>#REF!</v>
      </c>
      <c r="BL2783" s="62" t="e">
        <f t="shared" si="8621"/>
        <v>#REF!</v>
      </c>
      <c r="BM2783" s="304"/>
      <c r="BN2783" s="304"/>
      <c r="BO2783" s="304"/>
      <c r="BP2783" s="304"/>
      <c r="BQ2783" s="304"/>
      <c r="BR2783" s="304"/>
      <c r="BS2783" s="64"/>
      <c r="BT2783" s="77"/>
    </row>
    <row r="2784" spans="1:75" s="46" customFormat="1" ht="36.75" hidden="1" customHeight="1">
      <c r="A2784" s="77"/>
      <c r="B2784" s="104">
        <v>2014</v>
      </c>
      <c r="C2784" s="105">
        <v>8317</v>
      </c>
      <c r="D2784" s="104">
        <v>11</v>
      </c>
      <c r="E2784" s="104">
        <v>5000</v>
      </c>
      <c r="F2784" s="104">
        <v>5100</v>
      </c>
      <c r="G2784" s="104">
        <v>511</v>
      </c>
      <c r="H2784" s="104">
        <v>1</v>
      </c>
      <c r="I2784" s="66" t="s">
        <v>137</v>
      </c>
      <c r="J2784" s="67">
        <v>0</v>
      </c>
      <c r="K2784" s="67">
        <v>0</v>
      </c>
      <c r="L2784" s="68">
        <f>J2784+K2784</f>
        <v>0</v>
      </c>
      <c r="M2784" s="67">
        <v>0</v>
      </c>
      <c r="N2784" s="67">
        <v>0</v>
      </c>
      <c r="O2784" s="68">
        <f>+M2784+N2784</f>
        <v>0</v>
      </c>
      <c r="P2784" s="68">
        <f>+L2784+O2784</f>
        <v>0</v>
      </c>
      <c r="Q2784" s="71">
        <v>0</v>
      </c>
      <c r="R2784" s="71">
        <v>0</v>
      </c>
      <c r="S2784" s="71">
        <v>0</v>
      </c>
      <c r="T2784" s="71">
        <v>0</v>
      </c>
      <c r="U2784" s="71">
        <v>0</v>
      </c>
      <c r="V2784" s="71">
        <v>0</v>
      </c>
      <c r="W2784" s="67">
        <v>0</v>
      </c>
      <c r="X2784" s="67">
        <v>0</v>
      </c>
      <c r="Y2784" s="68">
        <v>0</v>
      </c>
      <c r="Z2784" s="67">
        <v>0</v>
      </c>
      <c r="AA2784" s="67">
        <v>0</v>
      </c>
      <c r="AB2784" s="68">
        <v>0</v>
      </c>
      <c r="AC2784" s="68" t="e">
        <f>I2784+#REF!-Y2784</f>
        <v>#VALUE!</v>
      </c>
      <c r="AD2784" s="67">
        <f t="shared" ref="AD2784:AE2786" si="8874">J2784+Q2784-T2784</f>
        <v>0</v>
      </c>
      <c r="AE2784" s="67">
        <f t="shared" si="8874"/>
        <v>0</v>
      </c>
      <c r="AF2784" s="68">
        <f t="shared" ref="AF2784:AF2786" si="8875">AD2784+AE2784</f>
        <v>0</v>
      </c>
      <c r="AG2784" s="67" t="e">
        <f>M2784+#REF!-V2784</f>
        <v>#REF!</v>
      </c>
      <c r="AH2784" s="67" t="e">
        <f>N2784+#REF!-AD2784</f>
        <v>#REF!</v>
      </c>
      <c r="AI2784" s="68" t="e">
        <f>O2784+#REF!-AE2784</f>
        <v>#REF!</v>
      </c>
      <c r="AJ2784" s="68" t="e">
        <f>P2784+#REF!-AF2784</f>
        <v>#REF!</v>
      </c>
      <c r="AK2784" s="71">
        <v>0</v>
      </c>
      <c r="AL2784" s="71">
        <v>0</v>
      </c>
      <c r="AM2784" s="68">
        <f>AK2784+AL2784</f>
        <v>0</v>
      </c>
      <c r="AN2784" s="71">
        <v>0</v>
      </c>
      <c r="AO2784" s="71">
        <v>0</v>
      </c>
      <c r="AP2784" s="68">
        <f>+AN2784+AO2784</f>
        <v>0</v>
      </c>
      <c r="AQ2784" s="68">
        <f>+AM2784+AP2784</f>
        <v>0</v>
      </c>
      <c r="AR2784" s="71">
        <v>0</v>
      </c>
      <c r="AS2784" s="71">
        <v>0</v>
      </c>
      <c r="AT2784" s="68">
        <f>AR2784+AS2784</f>
        <v>0</v>
      </c>
      <c r="AU2784" s="71">
        <v>0</v>
      </c>
      <c r="AV2784" s="71">
        <v>0</v>
      </c>
      <c r="AW2784" s="68">
        <f>+AU2784+AV2784</f>
        <v>0</v>
      </c>
      <c r="AX2784" s="68">
        <f>+AT2784+AW2784</f>
        <v>0</v>
      </c>
      <c r="AY2784" s="71">
        <v>0</v>
      </c>
      <c r="AZ2784" s="71">
        <v>0</v>
      </c>
      <c r="BA2784" s="68">
        <f>AY2784+AZ2784</f>
        <v>0</v>
      </c>
      <c r="BB2784" s="71">
        <v>0</v>
      </c>
      <c r="BC2784" s="71">
        <v>0</v>
      </c>
      <c r="BD2784" s="68">
        <f>+BB2784+BC2784</f>
        <v>0</v>
      </c>
      <c r="BE2784" s="68">
        <f>+BA2784+BD2784</f>
        <v>0</v>
      </c>
      <c r="BF2784" s="67">
        <f t="shared" ref="BF2784:BG2786" si="8876">AD2784-AK2784-AR2784-AY2784</f>
        <v>0</v>
      </c>
      <c r="BG2784" s="67">
        <f t="shared" si="8876"/>
        <v>0</v>
      </c>
      <c r="BH2784" s="68">
        <f t="shared" ref="BH2784:BH2786" si="8877">BF2784+BG2784</f>
        <v>0</v>
      </c>
      <c r="BI2784" s="67" t="e">
        <f t="shared" ref="BI2784:BI2786" si="8878">AG2784-AN2784-AU2784-BB2784</f>
        <v>#REF!</v>
      </c>
      <c r="BJ2784" s="67" t="e">
        <f t="shared" ref="BJ2784:BJ2786" si="8879">AH2784-AO2784-AV2784-BC2784</f>
        <v>#REF!</v>
      </c>
      <c r="BK2784" s="67" t="e">
        <f t="shared" ref="BK2784:BK2786" si="8880">AI2784-AP2784-AW2784-BD2784</f>
        <v>#REF!</v>
      </c>
      <c r="BL2784" s="67" t="e">
        <f t="shared" si="8621"/>
        <v>#REF!</v>
      </c>
      <c r="BM2784" s="305">
        <v>0</v>
      </c>
      <c r="BN2784" s="305">
        <v>0</v>
      </c>
      <c r="BO2784" s="306"/>
      <c r="BP2784" s="306"/>
      <c r="BQ2784" s="305">
        <v>0</v>
      </c>
      <c r="BR2784" s="305">
        <v>0</v>
      </c>
      <c r="BS2784" s="131" t="s">
        <v>208</v>
      </c>
      <c r="BT2784" s="77"/>
    </row>
    <row r="2785" spans="1:72" s="46" customFormat="1" ht="36.75" hidden="1" customHeight="1">
      <c r="A2785" s="77"/>
      <c r="B2785" s="104">
        <v>2014</v>
      </c>
      <c r="C2785" s="105">
        <v>8317</v>
      </c>
      <c r="D2785" s="104">
        <v>11</v>
      </c>
      <c r="E2785" s="104">
        <v>5000</v>
      </c>
      <c r="F2785" s="104">
        <v>5100</v>
      </c>
      <c r="G2785" s="104">
        <v>511</v>
      </c>
      <c r="H2785" s="104">
        <v>2</v>
      </c>
      <c r="I2785" s="66" t="s">
        <v>960</v>
      </c>
      <c r="J2785" s="67">
        <v>0</v>
      </c>
      <c r="K2785" s="67">
        <v>0</v>
      </c>
      <c r="L2785" s="68">
        <f>J2785+K2785</f>
        <v>0</v>
      </c>
      <c r="M2785" s="67">
        <v>0</v>
      </c>
      <c r="N2785" s="67">
        <v>0</v>
      </c>
      <c r="O2785" s="68">
        <f>+M2785+N2785</f>
        <v>0</v>
      </c>
      <c r="P2785" s="68">
        <f>+L2785+O2785</f>
        <v>0</v>
      </c>
      <c r="Q2785" s="71">
        <v>0</v>
      </c>
      <c r="R2785" s="71">
        <v>0</v>
      </c>
      <c r="S2785" s="71">
        <v>0</v>
      </c>
      <c r="T2785" s="71">
        <v>0</v>
      </c>
      <c r="U2785" s="71">
        <v>0</v>
      </c>
      <c r="V2785" s="71">
        <v>0</v>
      </c>
      <c r="W2785" s="67">
        <v>0</v>
      </c>
      <c r="X2785" s="67">
        <v>0</v>
      </c>
      <c r="Y2785" s="68">
        <v>0</v>
      </c>
      <c r="Z2785" s="67">
        <v>0</v>
      </c>
      <c r="AA2785" s="67">
        <v>0</v>
      </c>
      <c r="AB2785" s="68">
        <v>0</v>
      </c>
      <c r="AC2785" s="68" t="e">
        <f>I2785+#REF!-Y2785</f>
        <v>#VALUE!</v>
      </c>
      <c r="AD2785" s="67">
        <f t="shared" si="8874"/>
        <v>0</v>
      </c>
      <c r="AE2785" s="67">
        <f t="shared" si="8874"/>
        <v>0</v>
      </c>
      <c r="AF2785" s="68">
        <f t="shared" si="8875"/>
        <v>0</v>
      </c>
      <c r="AG2785" s="67" t="e">
        <f>M2785+#REF!-V2785</f>
        <v>#REF!</v>
      </c>
      <c r="AH2785" s="67" t="e">
        <f>N2785+#REF!-AD2785</f>
        <v>#REF!</v>
      </c>
      <c r="AI2785" s="68" t="e">
        <f>O2785+#REF!-AE2785</f>
        <v>#REF!</v>
      </c>
      <c r="AJ2785" s="68" t="e">
        <f>P2785+#REF!-AF2785</f>
        <v>#REF!</v>
      </c>
      <c r="AK2785" s="71">
        <v>0</v>
      </c>
      <c r="AL2785" s="71">
        <v>0</v>
      </c>
      <c r="AM2785" s="68">
        <f>AK2785+AL2785</f>
        <v>0</v>
      </c>
      <c r="AN2785" s="71">
        <v>0</v>
      </c>
      <c r="AO2785" s="71">
        <v>0</v>
      </c>
      <c r="AP2785" s="68">
        <f>+AN2785+AO2785</f>
        <v>0</v>
      </c>
      <c r="AQ2785" s="68">
        <f>+AM2785+AP2785</f>
        <v>0</v>
      </c>
      <c r="AR2785" s="71">
        <v>0</v>
      </c>
      <c r="AS2785" s="71">
        <v>0</v>
      </c>
      <c r="AT2785" s="68">
        <f>AR2785+AS2785</f>
        <v>0</v>
      </c>
      <c r="AU2785" s="71">
        <v>0</v>
      </c>
      <c r="AV2785" s="71">
        <v>0</v>
      </c>
      <c r="AW2785" s="68">
        <f>+AU2785+AV2785</f>
        <v>0</v>
      </c>
      <c r="AX2785" s="68">
        <f>+AT2785+AW2785</f>
        <v>0</v>
      </c>
      <c r="AY2785" s="71">
        <v>0</v>
      </c>
      <c r="AZ2785" s="71">
        <v>0</v>
      </c>
      <c r="BA2785" s="68">
        <f>AY2785+AZ2785</f>
        <v>0</v>
      </c>
      <c r="BB2785" s="71">
        <v>0</v>
      </c>
      <c r="BC2785" s="71">
        <v>0</v>
      </c>
      <c r="BD2785" s="68">
        <f>+BB2785+BC2785</f>
        <v>0</v>
      </c>
      <c r="BE2785" s="68">
        <f>+BA2785+BD2785</f>
        <v>0</v>
      </c>
      <c r="BF2785" s="67">
        <f t="shared" si="8876"/>
        <v>0</v>
      </c>
      <c r="BG2785" s="67">
        <f t="shared" si="8876"/>
        <v>0</v>
      </c>
      <c r="BH2785" s="68">
        <f t="shared" si="8877"/>
        <v>0</v>
      </c>
      <c r="BI2785" s="67" t="e">
        <f t="shared" si="8878"/>
        <v>#REF!</v>
      </c>
      <c r="BJ2785" s="67" t="e">
        <f t="shared" si="8879"/>
        <v>#REF!</v>
      </c>
      <c r="BK2785" s="67" t="e">
        <f t="shared" si="8880"/>
        <v>#REF!</v>
      </c>
      <c r="BL2785" s="67" t="e">
        <f t="shared" si="8621"/>
        <v>#REF!</v>
      </c>
      <c r="BM2785" s="305">
        <v>0</v>
      </c>
      <c r="BN2785" s="305">
        <v>0</v>
      </c>
      <c r="BO2785" s="306"/>
      <c r="BP2785" s="306"/>
      <c r="BQ2785" s="305">
        <v>0</v>
      </c>
      <c r="BR2785" s="305">
        <v>0</v>
      </c>
      <c r="BS2785" s="131" t="s">
        <v>208</v>
      </c>
      <c r="BT2785" s="77"/>
    </row>
    <row r="2786" spans="1:72" s="46" customFormat="1" ht="36.75" hidden="1" customHeight="1">
      <c r="A2786" s="77"/>
      <c r="B2786" s="104">
        <v>2014</v>
      </c>
      <c r="C2786" s="105">
        <v>8317</v>
      </c>
      <c r="D2786" s="104">
        <v>11</v>
      </c>
      <c r="E2786" s="104">
        <v>5000</v>
      </c>
      <c r="F2786" s="104">
        <v>5100</v>
      </c>
      <c r="G2786" s="104">
        <v>511</v>
      </c>
      <c r="H2786" s="104">
        <v>3</v>
      </c>
      <c r="I2786" s="66" t="s">
        <v>134</v>
      </c>
      <c r="J2786" s="67">
        <v>0</v>
      </c>
      <c r="K2786" s="67">
        <v>0</v>
      </c>
      <c r="L2786" s="68">
        <f>J2786+K2786</f>
        <v>0</v>
      </c>
      <c r="M2786" s="67">
        <v>0</v>
      </c>
      <c r="N2786" s="67">
        <v>0</v>
      </c>
      <c r="O2786" s="68">
        <f>+M2786+N2786</f>
        <v>0</v>
      </c>
      <c r="P2786" s="68">
        <f>+L2786+O2786</f>
        <v>0</v>
      </c>
      <c r="Q2786" s="71">
        <v>0</v>
      </c>
      <c r="R2786" s="71">
        <v>0</v>
      </c>
      <c r="S2786" s="71">
        <v>0</v>
      </c>
      <c r="T2786" s="71">
        <v>0</v>
      </c>
      <c r="U2786" s="71">
        <v>0</v>
      </c>
      <c r="V2786" s="71">
        <v>0</v>
      </c>
      <c r="W2786" s="67">
        <v>0</v>
      </c>
      <c r="X2786" s="67">
        <v>0</v>
      </c>
      <c r="Y2786" s="68">
        <v>0</v>
      </c>
      <c r="Z2786" s="67">
        <v>0</v>
      </c>
      <c r="AA2786" s="67">
        <v>0</v>
      </c>
      <c r="AB2786" s="68">
        <v>0</v>
      </c>
      <c r="AC2786" s="68" t="e">
        <f>I2786+#REF!-Y2786</f>
        <v>#VALUE!</v>
      </c>
      <c r="AD2786" s="67">
        <f t="shared" si="8874"/>
        <v>0</v>
      </c>
      <c r="AE2786" s="67">
        <f t="shared" si="8874"/>
        <v>0</v>
      </c>
      <c r="AF2786" s="68">
        <f t="shared" si="8875"/>
        <v>0</v>
      </c>
      <c r="AG2786" s="67" t="e">
        <f>M2786+#REF!-V2786</f>
        <v>#REF!</v>
      </c>
      <c r="AH2786" s="67" t="e">
        <f>N2786+#REF!-AD2786</f>
        <v>#REF!</v>
      </c>
      <c r="AI2786" s="68" t="e">
        <f>O2786+#REF!-AE2786</f>
        <v>#REF!</v>
      </c>
      <c r="AJ2786" s="68" t="e">
        <f>P2786+#REF!-AF2786</f>
        <v>#REF!</v>
      </c>
      <c r="AK2786" s="71">
        <v>0</v>
      </c>
      <c r="AL2786" s="71">
        <v>0</v>
      </c>
      <c r="AM2786" s="68">
        <f>AK2786+AL2786</f>
        <v>0</v>
      </c>
      <c r="AN2786" s="71">
        <v>0</v>
      </c>
      <c r="AO2786" s="71">
        <v>0</v>
      </c>
      <c r="AP2786" s="68">
        <f>+AN2786+AO2786</f>
        <v>0</v>
      </c>
      <c r="AQ2786" s="68">
        <f>+AM2786+AP2786</f>
        <v>0</v>
      </c>
      <c r="AR2786" s="71">
        <v>0</v>
      </c>
      <c r="AS2786" s="71">
        <v>0</v>
      </c>
      <c r="AT2786" s="68">
        <f>AR2786+AS2786</f>
        <v>0</v>
      </c>
      <c r="AU2786" s="71">
        <v>0</v>
      </c>
      <c r="AV2786" s="71">
        <v>0</v>
      </c>
      <c r="AW2786" s="68">
        <f>+AU2786+AV2786</f>
        <v>0</v>
      </c>
      <c r="AX2786" s="68">
        <f>+AT2786+AW2786</f>
        <v>0</v>
      </c>
      <c r="AY2786" s="71">
        <v>0</v>
      </c>
      <c r="AZ2786" s="71">
        <v>0</v>
      </c>
      <c r="BA2786" s="68">
        <f>AY2786+AZ2786</f>
        <v>0</v>
      </c>
      <c r="BB2786" s="71">
        <v>0</v>
      </c>
      <c r="BC2786" s="71">
        <v>0</v>
      </c>
      <c r="BD2786" s="68">
        <f>+BB2786+BC2786</f>
        <v>0</v>
      </c>
      <c r="BE2786" s="68">
        <f>+BA2786+BD2786</f>
        <v>0</v>
      </c>
      <c r="BF2786" s="67">
        <f t="shared" si="8876"/>
        <v>0</v>
      </c>
      <c r="BG2786" s="67">
        <f t="shared" si="8876"/>
        <v>0</v>
      </c>
      <c r="BH2786" s="68">
        <f t="shared" si="8877"/>
        <v>0</v>
      </c>
      <c r="BI2786" s="67" t="e">
        <f t="shared" si="8878"/>
        <v>#REF!</v>
      </c>
      <c r="BJ2786" s="67" t="e">
        <f t="shared" si="8879"/>
        <v>#REF!</v>
      </c>
      <c r="BK2786" s="67" t="e">
        <f t="shared" si="8880"/>
        <v>#REF!</v>
      </c>
      <c r="BL2786" s="67" t="e">
        <f t="shared" si="8621"/>
        <v>#REF!</v>
      </c>
      <c r="BM2786" s="305">
        <v>0</v>
      </c>
      <c r="BN2786" s="305">
        <v>0</v>
      </c>
      <c r="BO2786" s="306"/>
      <c r="BP2786" s="306"/>
      <c r="BQ2786" s="305">
        <v>0</v>
      </c>
      <c r="BR2786" s="305">
        <v>0</v>
      </c>
      <c r="BS2786" s="131" t="s">
        <v>208</v>
      </c>
      <c r="BT2786" s="77"/>
    </row>
    <row r="2787" spans="1:72" s="79" customFormat="1" ht="51.75" customHeight="1">
      <c r="A2787" s="77"/>
      <c r="B2787" s="59">
        <v>2014</v>
      </c>
      <c r="C2787" s="60">
        <v>8317</v>
      </c>
      <c r="D2787" s="59">
        <v>11</v>
      </c>
      <c r="E2787" s="59">
        <v>5000</v>
      </c>
      <c r="F2787" s="59">
        <v>5100</v>
      </c>
      <c r="G2787" s="59">
        <v>515</v>
      </c>
      <c r="H2787" s="59"/>
      <c r="I2787" s="61" t="s">
        <v>151</v>
      </c>
      <c r="J2787" s="62">
        <f>SUM(J2788:J2818)</f>
        <v>1456500</v>
      </c>
      <c r="K2787" s="62">
        <f t="shared" ref="K2787:P2787" si="8881">SUM(K2788:K2818)</f>
        <v>0</v>
      </c>
      <c r="L2787" s="62">
        <f t="shared" si="8881"/>
        <v>1456500</v>
      </c>
      <c r="M2787" s="62">
        <f t="shared" si="8881"/>
        <v>0</v>
      </c>
      <c r="N2787" s="62">
        <f t="shared" si="8881"/>
        <v>0</v>
      </c>
      <c r="O2787" s="62">
        <f t="shared" si="8881"/>
        <v>0</v>
      </c>
      <c r="P2787" s="62">
        <f t="shared" si="8881"/>
        <v>1456500</v>
      </c>
      <c r="Q2787" s="62">
        <f>SUM(Q2788:Q2818)</f>
        <v>0</v>
      </c>
      <c r="R2787" s="62">
        <f t="shared" ref="R2787:S2787" si="8882">SUM(R2788:R2818)</f>
        <v>0</v>
      </c>
      <c r="S2787" s="62">
        <f t="shared" si="8882"/>
        <v>0</v>
      </c>
      <c r="T2787" s="62">
        <f>SUM(T2788:T2818)</f>
        <v>0</v>
      </c>
      <c r="U2787" s="62">
        <f t="shared" ref="U2787:V2787" si="8883">SUM(U2788:U2818)</f>
        <v>0</v>
      </c>
      <c r="V2787" s="62">
        <f t="shared" si="8883"/>
        <v>0</v>
      </c>
      <c r="W2787" s="62">
        <v>0</v>
      </c>
      <c r="X2787" s="62">
        <v>0</v>
      </c>
      <c r="Y2787" s="62">
        <v>0</v>
      </c>
      <c r="Z2787" s="62">
        <v>0</v>
      </c>
      <c r="AA2787" s="62">
        <v>0</v>
      </c>
      <c r="AB2787" s="62">
        <v>0</v>
      </c>
      <c r="AC2787" s="62">
        <f t="shared" ref="AC2787" si="8884">+AC2789+AC2790+AC2795+AC2803+AC2805+AC2807+AC2808+AC2810</f>
        <v>0</v>
      </c>
      <c r="AD2787" s="62">
        <f>SUM(AD2788:AD2818)</f>
        <v>1456500</v>
      </c>
      <c r="AE2787" s="62">
        <f t="shared" ref="AE2787:AF2787" si="8885">SUM(AE2788:AE2818)</f>
        <v>0</v>
      </c>
      <c r="AF2787" s="62">
        <f t="shared" si="8885"/>
        <v>1456500</v>
      </c>
      <c r="AG2787" s="62">
        <f>+AG2789+AG2790+AG2795+AG2803+AG2805+AG2807+AG2808+AG2810</f>
        <v>0</v>
      </c>
      <c r="AH2787" s="62">
        <f t="shared" ref="AH2787:AJ2787" si="8886">+AH2789+AH2790+AH2795+AH2803+AH2805+AH2807+AH2808+AH2810</f>
        <v>0</v>
      </c>
      <c r="AI2787" s="62">
        <f t="shared" si="8886"/>
        <v>0</v>
      </c>
      <c r="AJ2787" s="62">
        <f t="shared" si="8886"/>
        <v>1456500</v>
      </c>
      <c r="AK2787" s="62">
        <f>SUM(AK2788:AK2818)</f>
        <v>0</v>
      </c>
      <c r="AL2787" s="62">
        <f t="shared" ref="AL2787:AQ2787" si="8887">SUM(AL2788:AL2818)</f>
        <v>0</v>
      </c>
      <c r="AM2787" s="62">
        <f t="shared" si="8887"/>
        <v>0</v>
      </c>
      <c r="AN2787" s="62">
        <f t="shared" si="8887"/>
        <v>0</v>
      </c>
      <c r="AO2787" s="62">
        <f t="shared" si="8887"/>
        <v>0</v>
      </c>
      <c r="AP2787" s="62">
        <f t="shared" si="8887"/>
        <v>0</v>
      </c>
      <c r="AQ2787" s="62">
        <f t="shared" si="8887"/>
        <v>0</v>
      </c>
      <c r="AR2787" s="62">
        <f>SUM(AR2788:AR2818)</f>
        <v>0</v>
      </c>
      <c r="AS2787" s="62">
        <f t="shared" ref="AS2787:AX2787" si="8888">SUM(AS2788:AS2818)</f>
        <v>0</v>
      </c>
      <c r="AT2787" s="62">
        <f t="shared" si="8888"/>
        <v>0</v>
      </c>
      <c r="AU2787" s="62">
        <f t="shared" si="8888"/>
        <v>0</v>
      </c>
      <c r="AV2787" s="62">
        <f t="shared" si="8888"/>
        <v>0</v>
      </c>
      <c r="AW2787" s="62">
        <f t="shared" si="8888"/>
        <v>0</v>
      </c>
      <c r="AX2787" s="62">
        <f t="shared" si="8888"/>
        <v>0</v>
      </c>
      <c r="AY2787" s="62">
        <f>SUM(AY2788:AY2818)</f>
        <v>0</v>
      </c>
      <c r="AZ2787" s="62">
        <f t="shared" ref="AZ2787:BE2787" si="8889">SUM(AZ2788:AZ2818)</f>
        <v>0</v>
      </c>
      <c r="BA2787" s="62">
        <f t="shared" si="8889"/>
        <v>0</v>
      </c>
      <c r="BB2787" s="62">
        <f t="shared" si="8889"/>
        <v>0</v>
      </c>
      <c r="BC2787" s="62">
        <f t="shared" si="8889"/>
        <v>0</v>
      </c>
      <c r="BD2787" s="62">
        <f t="shared" si="8889"/>
        <v>0</v>
      </c>
      <c r="BE2787" s="62">
        <f t="shared" si="8889"/>
        <v>0</v>
      </c>
      <c r="BF2787" s="62">
        <f>SUM(BF2788:BF2818)</f>
        <v>1456500</v>
      </c>
      <c r="BG2787" s="62">
        <f t="shared" ref="BG2787:BH2787" si="8890">SUM(BG2788:BG2818)</f>
        <v>0</v>
      </c>
      <c r="BH2787" s="62">
        <f t="shared" si="8890"/>
        <v>1456500</v>
      </c>
      <c r="BI2787" s="62">
        <f>+BI2789+BI2790+BI2795+BI2803+BI2805+BI2807+BI2808+BI2810</f>
        <v>0</v>
      </c>
      <c r="BJ2787" s="62">
        <f t="shared" ref="BJ2787:BK2787" si="8891">+BJ2789+BJ2790+BJ2795+BJ2803+BJ2805+BJ2807+BJ2808+BJ2810</f>
        <v>0</v>
      </c>
      <c r="BK2787" s="62">
        <f t="shared" si="8891"/>
        <v>0</v>
      </c>
      <c r="BL2787" s="62">
        <f t="shared" si="8621"/>
        <v>1456500</v>
      </c>
      <c r="BM2787" s="169"/>
      <c r="BN2787" s="304"/>
      <c r="BO2787" s="169"/>
      <c r="BP2787" s="304"/>
      <c r="BQ2787" s="169"/>
      <c r="BR2787" s="304"/>
      <c r="BS2787" s="64"/>
      <c r="BT2787" s="77"/>
    </row>
    <row r="2788" spans="1:72" s="46" customFormat="1" ht="36.75" hidden="1" customHeight="1">
      <c r="A2788" s="77"/>
      <c r="B2788" s="104">
        <v>2014</v>
      </c>
      <c r="C2788" s="105">
        <v>8317</v>
      </c>
      <c r="D2788" s="104">
        <v>11</v>
      </c>
      <c r="E2788" s="104">
        <v>5000</v>
      </c>
      <c r="F2788" s="104">
        <v>5100</v>
      </c>
      <c r="G2788" s="104">
        <v>515</v>
      </c>
      <c r="H2788" s="104">
        <v>1</v>
      </c>
      <c r="I2788" s="165" t="s">
        <v>682</v>
      </c>
      <c r="J2788" s="67">
        <v>0</v>
      </c>
      <c r="K2788" s="67">
        <v>0</v>
      </c>
      <c r="L2788" s="68">
        <f t="shared" ref="L2788:L2818" si="8892">J2788+K2788</f>
        <v>0</v>
      </c>
      <c r="M2788" s="67">
        <v>0</v>
      </c>
      <c r="N2788" s="67">
        <v>0</v>
      </c>
      <c r="O2788" s="68">
        <f t="shared" ref="O2788:O2818" si="8893">+M2788+N2788</f>
        <v>0</v>
      </c>
      <c r="P2788" s="68">
        <f t="shared" ref="P2788:P2818" si="8894">+L2788+O2788</f>
        <v>0</v>
      </c>
      <c r="Q2788" s="71">
        <v>0</v>
      </c>
      <c r="R2788" s="71">
        <v>0</v>
      </c>
      <c r="S2788" s="71">
        <v>0</v>
      </c>
      <c r="T2788" s="71">
        <v>0</v>
      </c>
      <c r="U2788" s="71">
        <v>0</v>
      </c>
      <c r="V2788" s="71">
        <v>0</v>
      </c>
      <c r="W2788" s="67">
        <v>0</v>
      </c>
      <c r="X2788" s="67">
        <v>0</v>
      </c>
      <c r="Y2788" s="68">
        <v>0</v>
      </c>
      <c r="Z2788" s="67">
        <v>0</v>
      </c>
      <c r="AA2788" s="67">
        <v>0</v>
      </c>
      <c r="AB2788" s="68">
        <v>0</v>
      </c>
      <c r="AC2788" s="68">
        <f t="shared" ref="AC2788:AC2818" si="8895">+Y2788+AB2788</f>
        <v>0</v>
      </c>
      <c r="AD2788" s="67">
        <f t="shared" ref="AD2788:AD2818" si="8896">J2788+Q2788-T2788</f>
        <v>0</v>
      </c>
      <c r="AE2788" s="67">
        <f t="shared" ref="AE2788:AE2818" si="8897">K2788+R2788-U2788</f>
        <v>0</v>
      </c>
      <c r="AF2788" s="68">
        <f t="shared" ref="AF2788:AF2818" si="8898">AD2788+AE2788</f>
        <v>0</v>
      </c>
      <c r="AG2788" s="67" t="e">
        <f>M2788+#REF!-V2788</f>
        <v>#REF!</v>
      </c>
      <c r="AH2788" s="67" t="e">
        <f>N2788+S2788-#REF!</f>
        <v>#REF!</v>
      </c>
      <c r="AI2788" s="68" t="e">
        <f t="shared" ref="AI2788:AI2818" si="8899">+AG2788+AH2788</f>
        <v>#REF!</v>
      </c>
      <c r="AJ2788" s="68" t="e">
        <f t="shared" ref="AJ2788:AJ2818" si="8900">+AF2788+AI2788</f>
        <v>#REF!</v>
      </c>
      <c r="AK2788" s="71">
        <v>0</v>
      </c>
      <c r="AL2788" s="71">
        <v>0</v>
      </c>
      <c r="AM2788" s="68">
        <f t="shared" ref="AM2788:AM2818" si="8901">AK2788+AL2788</f>
        <v>0</v>
      </c>
      <c r="AN2788" s="71">
        <v>0</v>
      </c>
      <c r="AO2788" s="71">
        <v>0</v>
      </c>
      <c r="AP2788" s="68">
        <f t="shared" ref="AP2788:AP2818" si="8902">+AN2788+AO2788</f>
        <v>0</v>
      </c>
      <c r="AQ2788" s="68">
        <f t="shared" ref="AQ2788:AQ2818" si="8903">+AM2788+AP2788</f>
        <v>0</v>
      </c>
      <c r="AR2788" s="71">
        <v>0</v>
      </c>
      <c r="AS2788" s="71">
        <v>0</v>
      </c>
      <c r="AT2788" s="68">
        <f t="shared" ref="AT2788:AT2818" si="8904">AR2788+AS2788</f>
        <v>0</v>
      </c>
      <c r="AU2788" s="71">
        <v>0</v>
      </c>
      <c r="AV2788" s="71">
        <v>0</v>
      </c>
      <c r="AW2788" s="68">
        <f t="shared" ref="AW2788:AW2818" si="8905">+AU2788+AV2788</f>
        <v>0</v>
      </c>
      <c r="AX2788" s="68">
        <f t="shared" ref="AX2788:AX2818" si="8906">+AT2788+AW2788</f>
        <v>0</v>
      </c>
      <c r="AY2788" s="71">
        <v>0</v>
      </c>
      <c r="AZ2788" s="71">
        <v>0</v>
      </c>
      <c r="BA2788" s="68">
        <f t="shared" ref="BA2788:BA2818" si="8907">AY2788+AZ2788</f>
        <v>0</v>
      </c>
      <c r="BB2788" s="71">
        <v>0</v>
      </c>
      <c r="BC2788" s="71">
        <v>0</v>
      </c>
      <c r="BD2788" s="68">
        <f t="shared" ref="BD2788:BD2818" si="8908">+BB2788+BC2788</f>
        <v>0</v>
      </c>
      <c r="BE2788" s="68">
        <f t="shared" ref="BE2788:BE2818" si="8909">+BA2788+BD2788</f>
        <v>0</v>
      </c>
      <c r="BF2788" s="67">
        <f t="shared" ref="BF2788:BG2818" si="8910">AD2788-AK2788-AR2788-AY2788</f>
        <v>0</v>
      </c>
      <c r="BG2788" s="67">
        <f t="shared" si="8910"/>
        <v>0</v>
      </c>
      <c r="BH2788" s="68">
        <f t="shared" ref="BH2788:BH2818" si="8911">BF2788+BG2788</f>
        <v>0</v>
      </c>
      <c r="BI2788" s="67" t="e">
        <f t="shared" ref="BI2788:BJ2818" si="8912">AG2788-AN2788-AU2788-BB2788</f>
        <v>#REF!</v>
      </c>
      <c r="BJ2788" s="67" t="e">
        <f t="shared" si="8912"/>
        <v>#REF!</v>
      </c>
      <c r="BK2788" s="68" t="e">
        <f t="shared" ref="BK2788:BK2818" si="8913">+BI2788+BJ2788</f>
        <v>#REF!</v>
      </c>
      <c r="BL2788" s="68" t="e">
        <f t="shared" si="8621"/>
        <v>#REF!</v>
      </c>
      <c r="BM2788" s="305">
        <v>0</v>
      </c>
      <c r="BN2788" s="305">
        <v>0</v>
      </c>
      <c r="BO2788" s="306"/>
      <c r="BP2788" s="306"/>
      <c r="BQ2788" s="305">
        <v>0</v>
      </c>
      <c r="BR2788" s="305">
        <v>0</v>
      </c>
      <c r="BS2788" s="131" t="s">
        <v>208</v>
      </c>
      <c r="BT2788" s="77"/>
    </row>
    <row r="2789" spans="1:72" s="46" customFormat="1" ht="36.75" customHeight="1">
      <c r="A2789" s="77"/>
      <c r="B2789" s="104">
        <v>2014</v>
      </c>
      <c r="C2789" s="105">
        <v>8317</v>
      </c>
      <c r="D2789" s="104">
        <v>11</v>
      </c>
      <c r="E2789" s="104">
        <v>5000</v>
      </c>
      <c r="F2789" s="104">
        <v>5100</v>
      </c>
      <c r="G2789" s="104">
        <v>515</v>
      </c>
      <c r="H2789" s="104">
        <v>2</v>
      </c>
      <c r="I2789" s="165" t="s">
        <v>715</v>
      </c>
      <c r="J2789" s="67">
        <v>540000</v>
      </c>
      <c r="K2789" s="67">
        <v>0</v>
      </c>
      <c r="L2789" s="68">
        <f t="shared" si="8892"/>
        <v>540000</v>
      </c>
      <c r="M2789" s="67">
        <v>0</v>
      </c>
      <c r="N2789" s="67">
        <v>0</v>
      </c>
      <c r="O2789" s="68">
        <f t="shared" si="8893"/>
        <v>0</v>
      </c>
      <c r="P2789" s="68">
        <f t="shared" si="8894"/>
        <v>540000</v>
      </c>
      <c r="Q2789" s="71">
        <v>0</v>
      </c>
      <c r="R2789" s="71">
        <v>0</v>
      </c>
      <c r="S2789" s="71">
        <v>0</v>
      </c>
      <c r="T2789" s="71">
        <v>0</v>
      </c>
      <c r="U2789" s="71">
        <v>0</v>
      </c>
      <c r="V2789" s="71">
        <v>0</v>
      </c>
      <c r="W2789" s="67">
        <v>0</v>
      </c>
      <c r="X2789" s="67">
        <v>0</v>
      </c>
      <c r="Y2789" s="68">
        <v>0</v>
      </c>
      <c r="Z2789" s="67">
        <v>0</v>
      </c>
      <c r="AA2789" s="67">
        <v>0</v>
      </c>
      <c r="AB2789" s="68">
        <v>0</v>
      </c>
      <c r="AC2789" s="68">
        <f t="shared" si="8895"/>
        <v>0</v>
      </c>
      <c r="AD2789" s="67">
        <f t="shared" si="8896"/>
        <v>540000</v>
      </c>
      <c r="AE2789" s="67">
        <f t="shared" si="8897"/>
        <v>0</v>
      </c>
      <c r="AF2789" s="68">
        <f t="shared" si="8898"/>
        <v>540000</v>
      </c>
      <c r="AG2789" s="67">
        <f t="shared" ref="AG2789:AG2810" si="8914">+M2789-T2789</f>
        <v>0</v>
      </c>
      <c r="AH2789" s="67">
        <f t="shared" ref="AH2789:AH2810" si="8915">+N2789-U2789</f>
        <v>0</v>
      </c>
      <c r="AI2789" s="68">
        <f t="shared" si="8899"/>
        <v>0</v>
      </c>
      <c r="AJ2789" s="68">
        <f t="shared" si="8900"/>
        <v>540000</v>
      </c>
      <c r="AK2789" s="71">
        <v>0</v>
      </c>
      <c r="AL2789" s="71">
        <v>0</v>
      </c>
      <c r="AM2789" s="68">
        <f t="shared" si="8901"/>
        <v>0</v>
      </c>
      <c r="AN2789" s="71">
        <v>0</v>
      </c>
      <c r="AO2789" s="71">
        <v>0</v>
      </c>
      <c r="AP2789" s="68">
        <f t="shared" si="8902"/>
        <v>0</v>
      </c>
      <c r="AQ2789" s="68">
        <f t="shared" si="8903"/>
        <v>0</v>
      </c>
      <c r="AR2789" s="71">
        <v>0</v>
      </c>
      <c r="AS2789" s="71">
        <v>0</v>
      </c>
      <c r="AT2789" s="68">
        <f t="shared" si="8904"/>
        <v>0</v>
      </c>
      <c r="AU2789" s="71">
        <v>0</v>
      </c>
      <c r="AV2789" s="71">
        <v>0</v>
      </c>
      <c r="AW2789" s="68">
        <f t="shared" si="8905"/>
        <v>0</v>
      </c>
      <c r="AX2789" s="68">
        <f t="shared" si="8906"/>
        <v>0</v>
      </c>
      <c r="AY2789" s="71">
        <v>0</v>
      </c>
      <c r="AZ2789" s="71">
        <v>0</v>
      </c>
      <c r="BA2789" s="68">
        <f t="shared" si="8907"/>
        <v>0</v>
      </c>
      <c r="BB2789" s="71">
        <v>0</v>
      </c>
      <c r="BC2789" s="71">
        <v>0</v>
      </c>
      <c r="BD2789" s="68">
        <f t="shared" si="8908"/>
        <v>0</v>
      </c>
      <c r="BE2789" s="68">
        <f t="shared" si="8909"/>
        <v>0</v>
      </c>
      <c r="BF2789" s="67">
        <f t="shared" si="8910"/>
        <v>540000</v>
      </c>
      <c r="BG2789" s="67">
        <f t="shared" si="8910"/>
        <v>0</v>
      </c>
      <c r="BH2789" s="68">
        <f t="shared" si="8911"/>
        <v>540000</v>
      </c>
      <c r="BI2789" s="67">
        <f t="shared" si="8912"/>
        <v>0</v>
      </c>
      <c r="BJ2789" s="67">
        <f t="shared" si="8912"/>
        <v>0</v>
      </c>
      <c r="BK2789" s="68">
        <f t="shared" si="8913"/>
        <v>0</v>
      </c>
      <c r="BL2789" s="68">
        <f t="shared" si="8621"/>
        <v>540000</v>
      </c>
      <c r="BM2789" s="305">
        <v>27</v>
      </c>
      <c r="BN2789" s="305">
        <v>0</v>
      </c>
      <c r="BO2789" s="306"/>
      <c r="BP2789" s="306"/>
      <c r="BQ2789" s="305">
        <v>27</v>
      </c>
      <c r="BR2789" s="305">
        <v>0</v>
      </c>
      <c r="BS2789" s="131" t="s">
        <v>208</v>
      </c>
      <c r="BT2789" s="77"/>
    </row>
    <row r="2790" spans="1:72" s="46" customFormat="1" ht="36.75" customHeight="1">
      <c r="A2790" s="77"/>
      <c r="B2790" s="104">
        <v>2014</v>
      </c>
      <c r="C2790" s="105">
        <v>8317</v>
      </c>
      <c r="D2790" s="104">
        <v>11</v>
      </c>
      <c r="E2790" s="104">
        <v>5000</v>
      </c>
      <c r="F2790" s="104">
        <v>5100</v>
      </c>
      <c r="G2790" s="104">
        <v>515</v>
      </c>
      <c r="H2790" s="104">
        <v>3</v>
      </c>
      <c r="I2790" s="165" t="s">
        <v>154</v>
      </c>
      <c r="J2790" s="67">
        <v>146000</v>
      </c>
      <c r="K2790" s="67">
        <v>0</v>
      </c>
      <c r="L2790" s="68">
        <f t="shared" si="8892"/>
        <v>146000</v>
      </c>
      <c r="M2790" s="67">
        <v>0</v>
      </c>
      <c r="N2790" s="67">
        <v>0</v>
      </c>
      <c r="O2790" s="68">
        <f t="shared" si="8893"/>
        <v>0</v>
      </c>
      <c r="P2790" s="68">
        <f t="shared" si="8894"/>
        <v>146000</v>
      </c>
      <c r="Q2790" s="71">
        <v>0</v>
      </c>
      <c r="R2790" s="71">
        <v>0</v>
      </c>
      <c r="S2790" s="71">
        <v>0</v>
      </c>
      <c r="T2790" s="71">
        <v>0</v>
      </c>
      <c r="U2790" s="71">
        <v>0</v>
      </c>
      <c r="V2790" s="71">
        <v>0</v>
      </c>
      <c r="W2790" s="67">
        <v>0</v>
      </c>
      <c r="X2790" s="67">
        <v>0</v>
      </c>
      <c r="Y2790" s="68">
        <v>0</v>
      </c>
      <c r="Z2790" s="67">
        <v>0</v>
      </c>
      <c r="AA2790" s="67">
        <v>0</v>
      </c>
      <c r="AB2790" s="68">
        <v>0</v>
      </c>
      <c r="AC2790" s="68">
        <f t="shared" si="8895"/>
        <v>0</v>
      </c>
      <c r="AD2790" s="67">
        <f t="shared" si="8896"/>
        <v>146000</v>
      </c>
      <c r="AE2790" s="67">
        <f t="shared" si="8897"/>
        <v>0</v>
      </c>
      <c r="AF2790" s="68">
        <f t="shared" si="8898"/>
        <v>146000</v>
      </c>
      <c r="AG2790" s="67">
        <f t="shared" si="8914"/>
        <v>0</v>
      </c>
      <c r="AH2790" s="67">
        <f t="shared" si="8915"/>
        <v>0</v>
      </c>
      <c r="AI2790" s="68">
        <f t="shared" si="8899"/>
        <v>0</v>
      </c>
      <c r="AJ2790" s="68">
        <f t="shared" si="8900"/>
        <v>146000</v>
      </c>
      <c r="AK2790" s="71">
        <v>0</v>
      </c>
      <c r="AL2790" s="71">
        <v>0</v>
      </c>
      <c r="AM2790" s="68">
        <f t="shared" si="8901"/>
        <v>0</v>
      </c>
      <c r="AN2790" s="71">
        <v>0</v>
      </c>
      <c r="AO2790" s="71">
        <v>0</v>
      </c>
      <c r="AP2790" s="68">
        <f t="shared" si="8902"/>
        <v>0</v>
      </c>
      <c r="AQ2790" s="68">
        <f t="shared" si="8903"/>
        <v>0</v>
      </c>
      <c r="AR2790" s="71">
        <v>0</v>
      </c>
      <c r="AS2790" s="71">
        <v>0</v>
      </c>
      <c r="AT2790" s="68">
        <f t="shared" si="8904"/>
        <v>0</v>
      </c>
      <c r="AU2790" s="71">
        <v>0</v>
      </c>
      <c r="AV2790" s="71">
        <v>0</v>
      </c>
      <c r="AW2790" s="68">
        <f t="shared" si="8905"/>
        <v>0</v>
      </c>
      <c r="AX2790" s="68">
        <f t="shared" si="8906"/>
        <v>0</v>
      </c>
      <c r="AY2790" s="71">
        <v>0</v>
      </c>
      <c r="AZ2790" s="71">
        <v>0</v>
      </c>
      <c r="BA2790" s="68">
        <f t="shared" si="8907"/>
        <v>0</v>
      </c>
      <c r="BB2790" s="71">
        <v>0</v>
      </c>
      <c r="BC2790" s="71">
        <v>0</v>
      </c>
      <c r="BD2790" s="68">
        <f t="shared" si="8908"/>
        <v>0</v>
      </c>
      <c r="BE2790" s="68">
        <f t="shared" si="8909"/>
        <v>0</v>
      </c>
      <c r="BF2790" s="67">
        <f t="shared" si="8910"/>
        <v>146000</v>
      </c>
      <c r="BG2790" s="67">
        <f t="shared" si="8910"/>
        <v>0</v>
      </c>
      <c r="BH2790" s="68">
        <f t="shared" si="8911"/>
        <v>146000</v>
      </c>
      <c r="BI2790" s="67">
        <f t="shared" si="8912"/>
        <v>0</v>
      </c>
      <c r="BJ2790" s="67">
        <f t="shared" si="8912"/>
        <v>0</v>
      </c>
      <c r="BK2790" s="68">
        <f t="shared" si="8913"/>
        <v>0</v>
      </c>
      <c r="BL2790" s="68">
        <f t="shared" si="8621"/>
        <v>146000</v>
      </c>
      <c r="BM2790" s="305">
        <v>7</v>
      </c>
      <c r="BN2790" s="305">
        <v>0</v>
      </c>
      <c r="BO2790" s="306"/>
      <c r="BP2790" s="306"/>
      <c r="BQ2790" s="305">
        <v>7</v>
      </c>
      <c r="BR2790" s="305">
        <v>0</v>
      </c>
      <c r="BS2790" s="131" t="s">
        <v>208</v>
      </c>
      <c r="BT2790" s="77"/>
    </row>
    <row r="2791" spans="1:72" s="46" customFormat="1" ht="36.75" hidden="1" customHeight="1">
      <c r="A2791" s="77"/>
      <c r="B2791" s="104">
        <v>2014</v>
      </c>
      <c r="C2791" s="105">
        <v>8317</v>
      </c>
      <c r="D2791" s="104">
        <v>11</v>
      </c>
      <c r="E2791" s="104">
        <v>5000</v>
      </c>
      <c r="F2791" s="104">
        <v>5100</v>
      </c>
      <c r="G2791" s="104">
        <v>515</v>
      </c>
      <c r="H2791" s="104">
        <v>4</v>
      </c>
      <c r="I2791" s="165" t="s">
        <v>861</v>
      </c>
      <c r="J2791" s="67">
        <v>0</v>
      </c>
      <c r="K2791" s="67">
        <v>0</v>
      </c>
      <c r="L2791" s="68">
        <f t="shared" si="8892"/>
        <v>0</v>
      </c>
      <c r="M2791" s="67">
        <v>0</v>
      </c>
      <c r="N2791" s="67">
        <v>0</v>
      </c>
      <c r="O2791" s="68">
        <f t="shared" si="8893"/>
        <v>0</v>
      </c>
      <c r="P2791" s="68">
        <f t="shared" si="8894"/>
        <v>0</v>
      </c>
      <c r="Q2791" s="71">
        <v>0</v>
      </c>
      <c r="R2791" s="71">
        <v>0</v>
      </c>
      <c r="S2791" s="71">
        <v>0</v>
      </c>
      <c r="T2791" s="71">
        <v>0</v>
      </c>
      <c r="U2791" s="71">
        <v>0</v>
      </c>
      <c r="V2791" s="71">
        <v>0</v>
      </c>
      <c r="W2791" s="67">
        <v>0</v>
      </c>
      <c r="X2791" s="67">
        <v>0</v>
      </c>
      <c r="Y2791" s="68">
        <v>0</v>
      </c>
      <c r="Z2791" s="67">
        <v>0</v>
      </c>
      <c r="AA2791" s="67">
        <v>0</v>
      </c>
      <c r="AB2791" s="68">
        <v>0</v>
      </c>
      <c r="AC2791" s="68">
        <f t="shared" si="8895"/>
        <v>0</v>
      </c>
      <c r="AD2791" s="67">
        <f t="shared" si="8896"/>
        <v>0</v>
      </c>
      <c r="AE2791" s="67">
        <f t="shared" si="8897"/>
        <v>0</v>
      </c>
      <c r="AF2791" s="68">
        <f t="shared" si="8898"/>
        <v>0</v>
      </c>
      <c r="AG2791" s="67">
        <f t="shared" si="8914"/>
        <v>0</v>
      </c>
      <c r="AH2791" s="67">
        <f t="shared" si="8915"/>
        <v>0</v>
      </c>
      <c r="AI2791" s="68">
        <f t="shared" si="8899"/>
        <v>0</v>
      </c>
      <c r="AJ2791" s="68">
        <f t="shared" si="8900"/>
        <v>0</v>
      </c>
      <c r="AK2791" s="71">
        <v>0</v>
      </c>
      <c r="AL2791" s="71">
        <v>0</v>
      </c>
      <c r="AM2791" s="68">
        <f t="shared" si="8901"/>
        <v>0</v>
      </c>
      <c r="AN2791" s="71">
        <v>0</v>
      </c>
      <c r="AO2791" s="71">
        <v>0</v>
      </c>
      <c r="AP2791" s="68">
        <f t="shared" si="8902"/>
        <v>0</v>
      </c>
      <c r="AQ2791" s="68">
        <f t="shared" si="8903"/>
        <v>0</v>
      </c>
      <c r="AR2791" s="71">
        <v>0</v>
      </c>
      <c r="AS2791" s="71">
        <v>0</v>
      </c>
      <c r="AT2791" s="68">
        <f t="shared" si="8904"/>
        <v>0</v>
      </c>
      <c r="AU2791" s="71">
        <v>0</v>
      </c>
      <c r="AV2791" s="71">
        <v>0</v>
      </c>
      <c r="AW2791" s="68">
        <f t="shared" si="8905"/>
        <v>0</v>
      </c>
      <c r="AX2791" s="68">
        <f t="shared" si="8906"/>
        <v>0</v>
      </c>
      <c r="AY2791" s="71">
        <v>0</v>
      </c>
      <c r="AZ2791" s="71">
        <v>0</v>
      </c>
      <c r="BA2791" s="68">
        <f t="shared" si="8907"/>
        <v>0</v>
      </c>
      <c r="BB2791" s="71">
        <v>0</v>
      </c>
      <c r="BC2791" s="71">
        <v>0</v>
      </c>
      <c r="BD2791" s="68">
        <f t="shared" si="8908"/>
        <v>0</v>
      </c>
      <c r="BE2791" s="68">
        <f t="shared" si="8909"/>
        <v>0</v>
      </c>
      <c r="BF2791" s="67">
        <f t="shared" si="8910"/>
        <v>0</v>
      </c>
      <c r="BG2791" s="67">
        <f t="shared" si="8910"/>
        <v>0</v>
      </c>
      <c r="BH2791" s="68">
        <f t="shared" si="8911"/>
        <v>0</v>
      </c>
      <c r="BI2791" s="67">
        <f t="shared" si="8912"/>
        <v>0</v>
      </c>
      <c r="BJ2791" s="67">
        <f t="shared" si="8912"/>
        <v>0</v>
      </c>
      <c r="BK2791" s="68">
        <f t="shared" si="8913"/>
        <v>0</v>
      </c>
      <c r="BL2791" s="68">
        <f t="shared" si="8621"/>
        <v>0</v>
      </c>
      <c r="BM2791" s="305">
        <v>0</v>
      </c>
      <c r="BN2791" s="305">
        <v>0</v>
      </c>
      <c r="BO2791" s="306"/>
      <c r="BP2791" s="306"/>
      <c r="BQ2791" s="305">
        <v>0</v>
      </c>
      <c r="BR2791" s="305">
        <v>0</v>
      </c>
      <c r="BS2791" s="131" t="s">
        <v>208</v>
      </c>
      <c r="BT2791" s="77"/>
    </row>
    <row r="2792" spans="1:72" s="46" customFormat="1" ht="36.75" hidden="1" customHeight="1">
      <c r="A2792" s="77"/>
      <c r="B2792" s="104">
        <v>2014</v>
      </c>
      <c r="C2792" s="105">
        <v>8317</v>
      </c>
      <c r="D2792" s="104">
        <v>11</v>
      </c>
      <c r="E2792" s="104">
        <v>5000</v>
      </c>
      <c r="F2792" s="104">
        <v>5100</v>
      </c>
      <c r="G2792" s="104">
        <v>515</v>
      </c>
      <c r="H2792" s="104">
        <v>5</v>
      </c>
      <c r="I2792" s="165" t="s">
        <v>1384</v>
      </c>
      <c r="J2792" s="67">
        <v>0</v>
      </c>
      <c r="K2792" s="67">
        <v>0</v>
      </c>
      <c r="L2792" s="68">
        <f t="shared" si="8892"/>
        <v>0</v>
      </c>
      <c r="M2792" s="67">
        <v>0</v>
      </c>
      <c r="N2792" s="67">
        <v>0</v>
      </c>
      <c r="O2792" s="68">
        <f t="shared" si="8893"/>
        <v>0</v>
      </c>
      <c r="P2792" s="68">
        <f t="shared" si="8894"/>
        <v>0</v>
      </c>
      <c r="Q2792" s="71">
        <v>0</v>
      </c>
      <c r="R2792" s="71">
        <v>0</v>
      </c>
      <c r="S2792" s="71">
        <v>0</v>
      </c>
      <c r="T2792" s="71">
        <v>0</v>
      </c>
      <c r="U2792" s="71">
        <v>0</v>
      </c>
      <c r="V2792" s="71">
        <v>0</v>
      </c>
      <c r="W2792" s="67">
        <v>0</v>
      </c>
      <c r="X2792" s="67">
        <v>0</v>
      </c>
      <c r="Y2792" s="68">
        <v>0</v>
      </c>
      <c r="Z2792" s="67">
        <v>0</v>
      </c>
      <c r="AA2792" s="67">
        <v>0</v>
      </c>
      <c r="AB2792" s="68">
        <v>0</v>
      </c>
      <c r="AC2792" s="68">
        <f t="shared" si="8895"/>
        <v>0</v>
      </c>
      <c r="AD2792" s="67">
        <f t="shared" si="8896"/>
        <v>0</v>
      </c>
      <c r="AE2792" s="67">
        <f t="shared" si="8897"/>
        <v>0</v>
      </c>
      <c r="AF2792" s="68">
        <f t="shared" si="8898"/>
        <v>0</v>
      </c>
      <c r="AG2792" s="67">
        <f t="shared" si="8914"/>
        <v>0</v>
      </c>
      <c r="AH2792" s="67">
        <f t="shared" si="8915"/>
        <v>0</v>
      </c>
      <c r="AI2792" s="68">
        <f t="shared" si="8899"/>
        <v>0</v>
      </c>
      <c r="AJ2792" s="68">
        <f t="shared" si="8900"/>
        <v>0</v>
      </c>
      <c r="AK2792" s="71">
        <v>0</v>
      </c>
      <c r="AL2792" s="71">
        <v>0</v>
      </c>
      <c r="AM2792" s="68">
        <f t="shared" si="8901"/>
        <v>0</v>
      </c>
      <c r="AN2792" s="71">
        <v>0</v>
      </c>
      <c r="AO2792" s="71">
        <v>0</v>
      </c>
      <c r="AP2792" s="68">
        <f t="shared" si="8902"/>
        <v>0</v>
      </c>
      <c r="AQ2792" s="68">
        <f t="shared" si="8903"/>
        <v>0</v>
      </c>
      <c r="AR2792" s="71">
        <v>0</v>
      </c>
      <c r="AS2792" s="71">
        <v>0</v>
      </c>
      <c r="AT2792" s="68">
        <f t="shared" si="8904"/>
        <v>0</v>
      </c>
      <c r="AU2792" s="71">
        <v>0</v>
      </c>
      <c r="AV2792" s="71">
        <v>0</v>
      </c>
      <c r="AW2792" s="68">
        <f t="shared" si="8905"/>
        <v>0</v>
      </c>
      <c r="AX2792" s="68">
        <f t="shared" si="8906"/>
        <v>0</v>
      </c>
      <c r="AY2792" s="71">
        <v>0</v>
      </c>
      <c r="AZ2792" s="71">
        <v>0</v>
      </c>
      <c r="BA2792" s="68">
        <f t="shared" si="8907"/>
        <v>0</v>
      </c>
      <c r="BB2792" s="71">
        <v>0</v>
      </c>
      <c r="BC2792" s="71">
        <v>0</v>
      </c>
      <c r="BD2792" s="68">
        <f t="shared" si="8908"/>
        <v>0</v>
      </c>
      <c r="BE2792" s="68">
        <f t="shared" si="8909"/>
        <v>0</v>
      </c>
      <c r="BF2792" s="67">
        <f t="shared" si="8910"/>
        <v>0</v>
      </c>
      <c r="BG2792" s="67">
        <f t="shared" si="8910"/>
        <v>0</v>
      </c>
      <c r="BH2792" s="68">
        <f t="shared" si="8911"/>
        <v>0</v>
      </c>
      <c r="BI2792" s="67">
        <f t="shared" si="8912"/>
        <v>0</v>
      </c>
      <c r="BJ2792" s="67">
        <f t="shared" si="8912"/>
        <v>0</v>
      </c>
      <c r="BK2792" s="68">
        <f t="shared" si="8913"/>
        <v>0</v>
      </c>
      <c r="BL2792" s="68">
        <f t="shared" si="8621"/>
        <v>0</v>
      </c>
      <c r="BM2792" s="305">
        <v>0</v>
      </c>
      <c r="BN2792" s="305">
        <v>0</v>
      </c>
      <c r="BO2792" s="306"/>
      <c r="BP2792" s="306"/>
      <c r="BQ2792" s="305">
        <v>0</v>
      </c>
      <c r="BR2792" s="305">
        <v>0</v>
      </c>
      <c r="BS2792" s="131" t="s">
        <v>208</v>
      </c>
      <c r="BT2792" s="77"/>
    </row>
    <row r="2793" spans="1:72" s="46" customFormat="1" ht="36.75" hidden="1" customHeight="1">
      <c r="A2793" s="77"/>
      <c r="B2793" s="104">
        <v>2014</v>
      </c>
      <c r="C2793" s="105">
        <v>8317</v>
      </c>
      <c r="D2793" s="104">
        <v>11</v>
      </c>
      <c r="E2793" s="104">
        <v>5000</v>
      </c>
      <c r="F2793" s="104">
        <v>5100</v>
      </c>
      <c r="G2793" s="104">
        <v>515</v>
      </c>
      <c r="H2793" s="104">
        <v>6</v>
      </c>
      <c r="I2793" s="165" t="s">
        <v>1385</v>
      </c>
      <c r="J2793" s="67">
        <v>0</v>
      </c>
      <c r="K2793" s="67">
        <v>0</v>
      </c>
      <c r="L2793" s="68">
        <f t="shared" si="8892"/>
        <v>0</v>
      </c>
      <c r="M2793" s="67">
        <v>0</v>
      </c>
      <c r="N2793" s="67">
        <v>0</v>
      </c>
      <c r="O2793" s="68">
        <f t="shared" si="8893"/>
        <v>0</v>
      </c>
      <c r="P2793" s="68">
        <f t="shared" si="8894"/>
        <v>0</v>
      </c>
      <c r="Q2793" s="71">
        <v>0</v>
      </c>
      <c r="R2793" s="71">
        <v>0</v>
      </c>
      <c r="S2793" s="71">
        <v>0</v>
      </c>
      <c r="T2793" s="71">
        <v>0</v>
      </c>
      <c r="U2793" s="71">
        <v>0</v>
      </c>
      <c r="V2793" s="71">
        <v>0</v>
      </c>
      <c r="W2793" s="67">
        <v>0</v>
      </c>
      <c r="X2793" s="67">
        <v>0</v>
      </c>
      <c r="Y2793" s="68">
        <v>0</v>
      </c>
      <c r="Z2793" s="67">
        <v>0</v>
      </c>
      <c r="AA2793" s="67">
        <v>0</v>
      </c>
      <c r="AB2793" s="68">
        <v>0</v>
      </c>
      <c r="AC2793" s="68">
        <f t="shared" si="8895"/>
        <v>0</v>
      </c>
      <c r="AD2793" s="67">
        <f t="shared" si="8896"/>
        <v>0</v>
      </c>
      <c r="AE2793" s="67">
        <f t="shared" si="8897"/>
        <v>0</v>
      </c>
      <c r="AF2793" s="68">
        <f t="shared" si="8898"/>
        <v>0</v>
      </c>
      <c r="AG2793" s="67">
        <f t="shared" si="8914"/>
        <v>0</v>
      </c>
      <c r="AH2793" s="67">
        <f t="shared" si="8915"/>
        <v>0</v>
      </c>
      <c r="AI2793" s="68">
        <f t="shared" si="8899"/>
        <v>0</v>
      </c>
      <c r="AJ2793" s="68">
        <f t="shared" si="8900"/>
        <v>0</v>
      </c>
      <c r="AK2793" s="71">
        <v>0</v>
      </c>
      <c r="AL2793" s="71">
        <v>0</v>
      </c>
      <c r="AM2793" s="68">
        <f t="shared" si="8901"/>
        <v>0</v>
      </c>
      <c r="AN2793" s="71">
        <v>0</v>
      </c>
      <c r="AO2793" s="71">
        <v>0</v>
      </c>
      <c r="AP2793" s="68">
        <f t="shared" si="8902"/>
        <v>0</v>
      </c>
      <c r="AQ2793" s="68">
        <f t="shared" si="8903"/>
        <v>0</v>
      </c>
      <c r="AR2793" s="71">
        <v>0</v>
      </c>
      <c r="AS2793" s="71">
        <v>0</v>
      </c>
      <c r="AT2793" s="68">
        <f t="shared" si="8904"/>
        <v>0</v>
      </c>
      <c r="AU2793" s="71">
        <v>0</v>
      </c>
      <c r="AV2793" s="71">
        <v>0</v>
      </c>
      <c r="AW2793" s="68">
        <f t="shared" si="8905"/>
        <v>0</v>
      </c>
      <c r="AX2793" s="68">
        <f t="shared" si="8906"/>
        <v>0</v>
      </c>
      <c r="AY2793" s="71">
        <v>0</v>
      </c>
      <c r="AZ2793" s="71">
        <v>0</v>
      </c>
      <c r="BA2793" s="68">
        <f t="shared" si="8907"/>
        <v>0</v>
      </c>
      <c r="BB2793" s="71">
        <v>0</v>
      </c>
      <c r="BC2793" s="71">
        <v>0</v>
      </c>
      <c r="BD2793" s="68">
        <f t="shared" si="8908"/>
        <v>0</v>
      </c>
      <c r="BE2793" s="68">
        <f t="shared" si="8909"/>
        <v>0</v>
      </c>
      <c r="BF2793" s="67">
        <f t="shared" si="8910"/>
        <v>0</v>
      </c>
      <c r="BG2793" s="67">
        <f t="shared" si="8910"/>
        <v>0</v>
      </c>
      <c r="BH2793" s="68">
        <f t="shared" si="8911"/>
        <v>0</v>
      </c>
      <c r="BI2793" s="67">
        <f t="shared" si="8912"/>
        <v>0</v>
      </c>
      <c r="BJ2793" s="67">
        <f t="shared" si="8912"/>
        <v>0</v>
      </c>
      <c r="BK2793" s="68">
        <f t="shared" si="8913"/>
        <v>0</v>
      </c>
      <c r="BL2793" s="68">
        <f t="shared" si="8621"/>
        <v>0</v>
      </c>
      <c r="BM2793" s="305">
        <v>0</v>
      </c>
      <c r="BN2793" s="305">
        <v>0</v>
      </c>
      <c r="BO2793" s="306"/>
      <c r="BP2793" s="306"/>
      <c r="BQ2793" s="305">
        <v>0</v>
      </c>
      <c r="BR2793" s="305">
        <v>0</v>
      </c>
      <c r="BS2793" s="131" t="s">
        <v>208</v>
      </c>
      <c r="BT2793" s="77"/>
    </row>
    <row r="2794" spans="1:72" s="46" customFormat="1" ht="36.75" hidden="1" customHeight="1">
      <c r="A2794" s="77"/>
      <c r="B2794" s="104">
        <v>2014</v>
      </c>
      <c r="C2794" s="105">
        <v>8317</v>
      </c>
      <c r="D2794" s="104">
        <v>11</v>
      </c>
      <c r="E2794" s="104">
        <v>5000</v>
      </c>
      <c r="F2794" s="104">
        <v>5100</v>
      </c>
      <c r="G2794" s="104">
        <v>515</v>
      </c>
      <c r="H2794" s="104">
        <v>7</v>
      </c>
      <c r="I2794" s="165" t="s">
        <v>1386</v>
      </c>
      <c r="J2794" s="67">
        <v>0</v>
      </c>
      <c r="K2794" s="67">
        <v>0</v>
      </c>
      <c r="L2794" s="68">
        <f t="shared" si="8892"/>
        <v>0</v>
      </c>
      <c r="M2794" s="67">
        <v>0</v>
      </c>
      <c r="N2794" s="67">
        <v>0</v>
      </c>
      <c r="O2794" s="68">
        <f t="shared" si="8893"/>
        <v>0</v>
      </c>
      <c r="P2794" s="68">
        <f t="shared" si="8894"/>
        <v>0</v>
      </c>
      <c r="Q2794" s="71">
        <v>0</v>
      </c>
      <c r="R2794" s="71">
        <v>0</v>
      </c>
      <c r="S2794" s="71">
        <v>0</v>
      </c>
      <c r="T2794" s="71">
        <v>0</v>
      </c>
      <c r="U2794" s="71">
        <v>0</v>
      </c>
      <c r="V2794" s="71">
        <v>0</v>
      </c>
      <c r="W2794" s="67">
        <v>0</v>
      </c>
      <c r="X2794" s="67">
        <v>0</v>
      </c>
      <c r="Y2794" s="68">
        <v>0</v>
      </c>
      <c r="Z2794" s="67">
        <v>0</v>
      </c>
      <c r="AA2794" s="67">
        <v>0</v>
      </c>
      <c r="AB2794" s="68">
        <v>0</v>
      </c>
      <c r="AC2794" s="68">
        <f t="shared" si="8895"/>
        <v>0</v>
      </c>
      <c r="AD2794" s="67">
        <f t="shared" si="8896"/>
        <v>0</v>
      </c>
      <c r="AE2794" s="67">
        <f t="shared" si="8897"/>
        <v>0</v>
      </c>
      <c r="AF2794" s="68">
        <f t="shared" si="8898"/>
        <v>0</v>
      </c>
      <c r="AG2794" s="67">
        <f t="shared" si="8914"/>
        <v>0</v>
      </c>
      <c r="AH2794" s="67">
        <f t="shared" si="8915"/>
        <v>0</v>
      </c>
      <c r="AI2794" s="68">
        <f t="shared" si="8899"/>
        <v>0</v>
      </c>
      <c r="AJ2794" s="68">
        <f t="shared" si="8900"/>
        <v>0</v>
      </c>
      <c r="AK2794" s="71">
        <v>0</v>
      </c>
      <c r="AL2794" s="71">
        <v>0</v>
      </c>
      <c r="AM2794" s="68">
        <f t="shared" si="8901"/>
        <v>0</v>
      </c>
      <c r="AN2794" s="71">
        <v>0</v>
      </c>
      <c r="AO2794" s="71">
        <v>0</v>
      </c>
      <c r="AP2794" s="68">
        <f t="shared" si="8902"/>
        <v>0</v>
      </c>
      <c r="AQ2794" s="68">
        <f t="shared" si="8903"/>
        <v>0</v>
      </c>
      <c r="AR2794" s="71">
        <v>0</v>
      </c>
      <c r="AS2794" s="71">
        <v>0</v>
      </c>
      <c r="AT2794" s="68">
        <f t="shared" si="8904"/>
        <v>0</v>
      </c>
      <c r="AU2794" s="71">
        <v>0</v>
      </c>
      <c r="AV2794" s="71">
        <v>0</v>
      </c>
      <c r="AW2794" s="68">
        <f t="shared" si="8905"/>
        <v>0</v>
      </c>
      <c r="AX2794" s="68">
        <f t="shared" si="8906"/>
        <v>0</v>
      </c>
      <c r="AY2794" s="71">
        <v>0</v>
      </c>
      <c r="AZ2794" s="71">
        <v>0</v>
      </c>
      <c r="BA2794" s="68">
        <f t="shared" si="8907"/>
        <v>0</v>
      </c>
      <c r="BB2794" s="71">
        <v>0</v>
      </c>
      <c r="BC2794" s="71">
        <v>0</v>
      </c>
      <c r="BD2794" s="68">
        <f t="shared" si="8908"/>
        <v>0</v>
      </c>
      <c r="BE2794" s="68">
        <f t="shared" si="8909"/>
        <v>0</v>
      </c>
      <c r="BF2794" s="67">
        <f t="shared" si="8910"/>
        <v>0</v>
      </c>
      <c r="BG2794" s="67">
        <f t="shared" si="8910"/>
        <v>0</v>
      </c>
      <c r="BH2794" s="68">
        <f t="shared" si="8911"/>
        <v>0</v>
      </c>
      <c r="BI2794" s="67">
        <f t="shared" si="8912"/>
        <v>0</v>
      </c>
      <c r="BJ2794" s="67">
        <f t="shared" si="8912"/>
        <v>0</v>
      </c>
      <c r="BK2794" s="68">
        <f t="shared" si="8913"/>
        <v>0</v>
      </c>
      <c r="BL2794" s="68">
        <f t="shared" si="8621"/>
        <v>0</v>
      </c>
      <c r="BM2794" s="305">
        <v>0</v>
      </c>
      <c r="BN2794" s="305">
        <v>0</v>
      </c>
      <c r="BO2794" s="306"/>
      <c r="BP2794" s="306"/>
      <c r="BQ2794" s="305">
        <v>0</v>
      </c>
      <c r="BR2794" s="305">
        <v>0</v>
      </c>
      <c r="BS2794" s="131" t="s">
        <v>208</v>
      </c>
      <c r="BT2794" s="77"/>
    </row>
    <row r="2795" spans="1:72" s="46" customFormat="1" ht="36.75" customHeight="1">
      <c r="A2795" s="77"/>
      <c r="B2795" s="104">
        <v>2014</v>
      </c>
      <c r="C2795" s="105">
        <v>8317</v>
      </c>
      <c r="D2795" s="104">
        <v>11</v>
      </c>
      <c r="E2795" s="104">
        <v>5000</v>
      </c>
      <c r="F2795" s="104">
        <v>5100</v>
      </c>
      <c r="G2795" s="104">
        <v>515</v>
      </c>
      <c r="H2795" s="104">
        <v>8</v>
      </c>
      <c r="I2795" s="165" t="s">
        <v>1102</v>
      </c>
      <c r="J2795" s="67">
        <v>12500</v>
      </c>
      <c r="K2795" s="67">
        <v>0</v>
      </c>
      <c r="L2795" s="68">
        <f t="shared" si="8892"/>
        <v>12500</v>
      </c>
      <c r="M2795" s="67">
        <v>0</v>
      </c>
      <c r="N2795" s="67">
        <v>0</v>
      </c>
      <c r="O2795" s="68">
        <f t="shared" si="8893"/>
        <v>0</v>
      </c>
      <c r="P2795" s="68">
        <f t="shared" si="8894"/>
        <v>12500</v>
      </c>
      <c r="Q2795" s="71">
        <v>0</v>
      </c>
      <c r="R2795" s="71">
        <v>0</v>
      </c>
      <c r="S2795" s="71">
        <v>0</v>
      </c>
      <c r="T2795" s="71">
        <v>0</v>
      </c>
      <c r="U2795" s="71">
        <v>0</v>
      </c>
      <c r="V2795" s="71">
        <v>0</v>
      </c>
      <c r="W2795" s="67">
        <v>0</v>
      </c>
      <c r="X2795" s="67">
        <v>0</v>
      </c>
      <c r="Y2795" s="68">
        <v>0</v>
      </c>
      <c r="Z2795" s="67">
        <v>0</v>
      </c>
      <c r="AA2795" s="67">
        <v>0</v>
      </c>
      <c r="AB2795" s="68">
        <v>0</v>
      </c>
      <c r="AC2795" s="68">
        <f t="shared" si="8895"/>
        <v>0</v>
      </c>
      <c r="AD2795" s="67">
        <f t="shared" si="8896"/>
        <v>12500</v>
      </c>
      <c r="AE2795" s="67">
        <f t="shared" si="8897"/>
        <v>0</v>
      </c>
      <c r="AF2795" s="68">
        <f t="shared" si="8898"/>
        <v>12500</v>
      </c>
      <c r="AG2795" s="67">
        <f t="shared" si="8914"/>
        <v>0</v>
      </c>
      <c r="AH2795" s="67">
        <f t="shared" si="8915"/>
        <v>0</v>
      </c>
      <c r="AI2795" s="68">
        <f t="shared" si="8899"/>
        <v>0</v>
      </c>
      <c r="AJ2795" s="68">
        <f t="shared" si="8900"/>
        <v>12500</v>
      </c>
      <c r="AK2795" s="71">
        <v>0</v>
      </c>
      <c r="AL2795" s="71">
        <v>0</v>
      </c>
      <c r="AM2795" s="68">
        <f t="shared" si="8901"/>
        <v>0</v>
      </c>
      <c r="AN2795" s="71">
        <v>0</v>
      </c>
      <c r="AO2795" s="71">
        <v>0</v>
      </c>
      <c r="AP2795" s="68">
        <f t="shared" si="8902"/>
        <v>0</v>
      </c>
      <c r="AQ2795" s="68">
        <f t="shared" si="8903"/>
        <v>0</v>
      </c>
      <c r="AR2795" s="71">
        <v>0</v>
      </c>
      <c r="AS2795" s="71">
        <v>0</v>
      </c>
      <c r="AT2795" s="68">
        <f t="shared" si="8904"/>
        <v>0</v>
      </c>
      <c r="AU2795" s="71">
        <v>0</v>
      </c>
      <c r="AV2795" s="71">
        <v>0</v>
      </c>
      <c r="AW2795" s="68">
        <f t="shared" si="8905"/>
        <v>0</v>
      </c>
      <c r="AX2795" s="68">
        <f t="shared" si="8906"/>
        <v>0</v>
      </c>
      <c r="AY2795" s="71">
        <v>0</v>
      </c>
      <c r="AZ2795" s="71">
        <v>0</v>
      </c>
      <c r="BA2795" s="68">
        <f t="shared" si="8907"/>
        <v>0</v>
      </c>
      <c r="BB2795" s="71">
        <v>0</v>
      </c>
      <c r="BC2795" s="71">
        <v>0</v>
      </c>
      <c r="BD2795" s="68">
        <f t="shared" si="8908"/>
        <v>0</v>
      </c>
      <c r="BE2795" s="68">
        <f t="shared" si="8909"/>
        <v>0</v>
      </c>
      <c r="BF2795" s="67">
        <f t="shared" si="8910"/>
        <v>12500</v>
      </c>
      <c r="BG2795" s="67">
        <f t="shared" si="8910"/>
        <v>0</v>
      </c>
      <c r="BH2795" s="68">
        <f t="shared" si="8911"/>
        <v>12500</v>
      </c>
      <c r="BI2795" s="67">
        <f t="shared" si="8912"/>
        <v>0</v>
      </c>
      <c r="BJ2795" s="67">
        <f t="shared" si="8912"/>
        <v>0</v>
      </c>
      <c r="BK2795" s="68">
        <f t="shared" si="8913"/>
        <v>0</v>
      </c>
      <c r="BL2795" s="68">
        <f t="shared" si="8621"/>
        <v>12500</v>
      </c>
      <c r="BM2795" s="305">
        <v>5</v>
      </c>
      <c r="BN2795" s="305">
        <v>0</v>
      </c>
      <c r="BO2795" s="306"/>
      <c r="BP2795" s="306"/>
      <c r="BQ2795" s="305">
        <v>5</v>
      </c>
      <c r="BR2795" s="305">
        <v>0</v>
      </c>
      <c r="BS2795" s="131" t="s">
        <v>208</v>
      </c>
      <c r="BT2795" s="77"/>
    </row>
    <row r="2796" spans="1:72" s="46" customFormat="1" ht="36.75" hidden="1" customHeight="1">
      <c r="A2796" s="77"/>
      <c r="B2796" s="104">
        <v>2014</v>
      </c>
      <c r="C2796" s="105">
        <v>8317</v>
      </c>
      <c r="D2796" s="104">
        <v>11</v>
      </c>
      <c r="E2796" s="104">
        <v>5000</v>
      </c>
      <c r="F2796" s="104">
        <v>5100</v>
      </c>
      <c r="G2796" s="104">
        <v>515</v>
      </c>
      <c r="H2796" s="104">
        <v>9</v>
      </c>
      <c r="I2796" s="165" t="s">
        <v>1387</v>
      </c>
      <c r="J2796" s="67">
        <v>0</v>
      </c>
      <c r="K2796" s="67">
        <v>0</v>
      </c>
      <c r="L2796" s="68">
        <f t="shared" si="8892"/>
        <v>0</v>
      </c>
      <c r="M2796" s="67">
        <v>0</v>
      </c>
      <c r="N2796" s="67">
        <v>0</v>
      </c>
      <c r="O2796" s="68">
        <f t="shared" si="8893"/>
        <v>0</v>
      </c>
      <c r="P2796" s="68">
        <f t="shared" si="8894"/>
        <v>0</v>
      </c>
      <c r="Q2796" s="71">
        <v>0</v>
      </c>
      <c r="R2796" s="71">
        <v>0</v>
      </c>
      <c r="S2796" s="71">
        <v>0</v>
      </c>
      <c r="T2796" s="71">
        <v>0</v>
      </c>
      <c r="U2796" s="71">
        <v>0</v>
      </c>
      <c r="V2796" s="71">
        <v>0</v>
      </c>
      <c r="W2796" s="67">
        <v>0</v>
      </c>
      <c r="X2796" s="67">
        <v>0</v>
      </c>
      <c r="Y2796" s="68">
        <v>0</v>
      </c>
      <c r="Z2796" s="67">
        <v>0</v>
      </c>
      <c r="AA2796" s="67">
        <v>0</v>
      </c>
      <c r="AB2796" s="68">
        <v>0</v>
      </c>
      <c r="AC2796" s="68">
        <f t="shared" si="8895"/>
        <v>0</v>
      </c>
      <c r="AD2796" s="67">
        <f t="shared" si="8896"/>
        <v>0</v>
      </c>
      <c r="AE2796" s="67">
        <f t="shared" si="8897"/>
        <v>0</v>
      </c>
      <c r="AF2796" s="68">
        <f t="shared" si="8898"/>
        <v>0</v>
      </c>
      <c r="AG2796" s="67">
        <f t="shared" si="8914"/>
        <v>0</v>
      </c>
      <c r="AH2796" s="67">
        <f t="shared" si="8915"/>
        <v>0</v>
      </c>
      <c r="AI2796" s="68">
        <f t="shared" si="8899"/>
        <v>0</v>
      </c>
      <c r="AJ2796" s="68">
        <f t="shared" si="8900"/>
        <v>0</v>
      </c>
      <c r="AK2796" s="71">
        <v>0</v>
      </c>
      <c r="AL2796" s="71">
        <v>0</v>
      </c>
      <c r="AM2796" s="68">
        <f t="shared" si="8901"/>
        <v>0</v>
      </c>
      <c r="AN2796" s="71">
        <v>0</v>
      </c>
      <c r="AO2796" s="71">
        <v>0</v>
      </c>
      <c r="AP2796" s="68">
        <f t="shared" si="8902"/>
        <v>0</v>
      </c>
      <c r="AQ2796" s="68">
        <f t="shared" si="8903"/>
        <v>0</v>
      </c>
      <c r="AR2796" s="71">
        <v>0</v>
      </c>
      <c r="AS2796" s="71">
        <v>0</v>
      </c>
      <c r="AT2796" s="68">
        <f t="shared" si="8904"/>
        <v>0</v>
      </c>
      <c r="AU2796" s="71">
        <v>0</v>
      </c>
      <c r="AV2796" s="71">
        <v>0</v>
      </c>
      <c r="AW2796" s="68">
        <f t="shared" si="8905"/>
        <v>0</v>
      </c>
      <c r="AX2796" s="68">
        <f t="shared" si="8906"/>
        <v>0</v>
      </c>
      <c r="AY2796" s="71">
        <v>0</v>
      </c>
      <c r="AZ2796" s="71">
        <v>0</v>
      </c>
      <c r="BA2796" s="68">
        <f t="shared" si="8907"/>
        <v>0</v>
      </c>
      <c r="BB2796" s="71">
        <v>0</v>
      </c>
      <c r="BC2796" s="71">
        <v>0</v>
      </c>
      <c r="BD2796" s="68">
        <f t="shared" si="8908"/>
        <v>0</v>
      </c>
      <c r="BE2796" s="68">
        <f t="shared" si="8909"/>
        <v>0</v>
      </c>
      <c r="BF2796" s="67">
        <f t="shared" si="8910"/>
        <v>0</v>
      </c>
      <c r="BG2796" s="67">
        <f t="shared" si="8910"/>
        <v>0</v>
      </c>
      <c r="BH2796" s="68">
        <f t="shared" si="8911"/>
        <v>0</v>
      </c>
      <c r="BI2796" s="67">
        <f t="shared" si="8912"/>
        <v>0</v>
      </c>
      <c r="BJ2796" s="67">
        <f t="shared" si="8912"/>
        <v>0</v>
      </c>
      <c r="BK2796" s="68">
        <f t="shared" si="8913"/>
        <v>0</v>
      </c>
      <c r="BL2796" s="68">
        <f t="shared" si="8621"/>
        <v>0</v>
      </c>
      <c r="BM2796" s="305">
        <v>0</v>
      </c>
      <c r="BN2796" s="305">
        <v>0</v>
      </c>
      <c r="BO2796" s="306"/>
      <c r="BP2796" s="306"/>
      <c r="BQ2796" s="305">
        <v>0</v>
      </c>
      <c r="BR2796" s="305">
        <v>0</v>
      </c>
      <c r="BS2796" s="131" t="s">
        <v>208</v>
      </c>
      <c r="BT2796" s="77"/>
    </row>
    <row r="2797" spans="1:72" s="46" customFormat="1" ht="36.75" hidden="1" customHeight="1">
      <c r="A2797" s="77"/>
      <c r="B2797" s="104">
        <v>2014</v>
      </c>
      <c r="C2797" s="105">
        <v>8317</v>
      </c>
      <c r="D2797" s="104">
        <v>11</v>
      </c>
      <c r="E2797" s="104">
        <v>5000</v>
      </c>
      <c r="F2797" s="104">
        <v>5100</v>
      </c>
      <c r="G2797" s="104">
        <v>515</v>
      </c>
      <c r="H2797" s="104">
        <v>10</v>
      </c>
      <c r="I2797" s="165" t="s">
        <v>1388</v>
      </c>
      <c r="J2797" s="67">
        <v>0</v>
      </c>
      <c r="K2797" s="67">
        <v>0</v>
      </c>
      <c r="L2797" s="68">
        <f t="shared" si="8892"/>
        <v>0</v>
      </c>
      <c r="M2797" s="67">
        <v>0</v>
      </c>
      <c r="N2797" s="67">
        <v>0</v>
      </c>
      <c r="O2797" s="68">
        <f t="shared" si="8893"/>
        <v>0</v>
      </c>
      <c r="P2797" s="68">
        <f t="shared" si="8894"/>
        <v>0</v>
      </c>
      <c r="Q2797" s="71">
        <v>0</v>
      </c>
      <c r="R2797" s="71">
        <v>0</v>
      </c>
      <c r="S2797" s="71">
        <v>0</v>
      </c>
      <c r="T2797" s="71">
        <v>0</v>
      </c>
      <c r="U2797" s="71">
        <v>0</v>
      </c>
      <c r="V2797" s="71">
        <v>0</v>
      </c>
      <c r="W2797" s="67">
        <v>0</v>
      </c>
      <c r="X2797" s="67">
        <v>0</v>
      </c>
      <c r="Y2797" s="68">
        <v>0</v>
      </c>
      <c r="Z2797" s="67">
        <v>0</v>
      </c>
      <c r="AA2797" s="67">
        <v>0</v>
      </c>
      <c r="AB2797" s="68">
        <v>0</v>
      </c>
      <c r="AC2797" s="68">
        <f t="shared" si="8895"/>
        <v>0</v>
      </c>
      <c r="AD2797" s="67">
        <f t="shared" si="8896"/>
        <v>0</v>
      </c>
      <c r="AE2797" s="67">
        <f t="shared" si="8897"/>
        <v>0</v>
      </c>
      <c r="AF2797" s="68">
        <f t="shared" si="8898"/>
        <v>0</v>
      </c>
      <c r="AG2797" s="67">
        <f t="shared" si="8914"/>
        <v>0</v>
      </c>
      <c r="AH2797" s="67">
        <f t="shared" si="8915"/>
        <v>0</v>
      </c>
      <c r="AI2797" s="68">
        <f t="shared" si="8899"/>
        <v>0</v>
      </c>
      <c r="AJ2797" s="68">
        <f t="shared" si="8900"/>
        <v>0</v>
      </c>
      <c r="AK2797" s="71">
        <v>0</v>
      </c>
      <c r="AL2797" s="71">
        <v>0</v>
      </c>
      <c r="AM2797" s="68">
        <f t="shared" si="8901"/>
        <v>0</v>
      </c>
      <c r="AN2797" s="71">
        <v>0</v>
      </c>
      <c r="AO2797" s="71">
        <v>0</v>
      </c>
      <c r="AP2797" s="68">
        <f t="shared" si="8902"/>
        <v>0</v>
      </c>
      <c r="AQ2797" s="68">
        <f t="shared" si="8903"/>
        <v>0</v>
      </c>
      <c r="AR2797" s="71">
        <v>0</v>
      </c>
      <c r="AS2797" s="71">
        <v>0</v>
      </c>
      <c r="AT2797" s="68">
        <f t="shared" si="8904"/>
        <v>0</v>
      </c>
      <c r="AU2797" s="71">
        <v>0</v>
      </c>
      <c r="AV2797" s="71">
        <v>0</v>
      </c>
      <c r="AW2797" s="68">
        <f t="shared" si="8905"/>
        <v>0</v>
      </c>
      <c r="AX2797" s="68">
        <f t="shared" si="8906"/>
        <v>0</v>
      </c>
      <c r="AY2797" s="71">
        <v>0</v>
      </c>
      <c r="AZ2797" s="71">
        <v>0</v>
      </c>
      <c r="BA2797" s="68">
        <f t="shared" si="8907"/>
        <v>0</v>
      </c>
      <c r="BB2797" s="71">
        <v>0</v>
      </c>
      <c r="BC2797" s="71">
        <v>0</v>
      </c>
      <c r="BD2797" s="68">
        <f t="shared" si="8908"/>
        <v>0</v>
      </c>
      <c r="BE2797" s="68">
        <f t="shared" si="8909"/>
        <v>0</v>
      </c>
      <c r="BF2797" s="67">
        <f t="shared" si="8910"/>
        <v>0</v>
      </c>
      <c r="BG2797" s="67">
        <f t="shared" si="8910"/>
        <v>0</v>
      </c>
      <c r="BH2797" s="68">
        <f t="shared" si="8911"/>
        <v>0</v>
      </c>
      <c r="BI2797" s="67">
        <f t="shared" si="8912"/>
        <v>0</v>
      </c>
      <c r="BJ2797" s="67">
        <f t="shared" si="8912"/>
        <v>0</v>
      </c>
      <c r="BK2797" s="68">
        <f t="shared" si="8913"/>
        <v>0</v>
      </c>
      <c r="BL2797" s="68">
        <f t="shared" si="8621"/>
        <v>0</v>
      </c>
      <c r="BM2797" s="305">
        <v>0</v>
      </c>
      <c r="BN2797" s="305">
        <v>0</v>
      </c>
      <c r="BO2797" s="306"/>
      <c r="BP2797" s="306"/>
      <c r="BQ2797" s="305">
        <v>0</v>
      </c>
      <c r="BR2797" s="305">
        <v>0</v>
      </c>
      <c r="BS2797" s="131" t="s">
        <v>208</v>
      </c>
      <c r="BT2797" s="77"/>
    </row>
    <row r="2798" spans="1:72" s="46" customFormat="1" ht="36.75" hidden="1" customHeight="1">
      <c r="A2798" s="77"/>
      <c r="B2798" s="104">
        <v>2014</v>
      </c>
      <c r="C2798" s="105">
        <v>8317</v>
      </c>
      <c r="D2798" s="104">
        <v>11</v>
      </c>
      <c r="E2798" s="104">
        <v>5000</v>
      </c>
      <c r="F2798" s="104">
        <v>5100</v>
      </c>
      <c r="G2798" s="104">
        <v>515</v>
      </c>
      <c r="H2798" s="104">
        <v>11</v>
      </c>
      <c r="I2798" s="165" t="s">
        <v>1389</v>
      </c>
      <c r="J2798" s="67">
        <v>0</v>
      </c>
      <c r="K2798" s="67">
        <v>0</v>
      </c>
      <c r="L2798" s="68">
        <f t="shared" si="8892"/>
        <v>0</v>
      </c>
      <c r="M2798" s="67">
        <v>0</v>
      </c>
      <c r="N2798" s="67">
        <v>0</v>
      </c>
      <c r="O2798" s="68">
        <f t="shared" si="8893"/>
        <v>0</v>
      </c>
      <c r="P2798" s="68">
        <f t="shared" si="8894"/>
        <v>0</v>
      </c>
      <c r="Q2798" s="71">
        <v>0</v>
      </c>
      <c r="R2798" s="71">
        <v>0</v>
      </c>
      <c r="S2798" s="71">
        <v>0</v>
      </c>
      <c r="T2798" s="71">
        <v>0</v>
      </c>
      <c r="U2798" s="71">
        <v>0</v>
      </c>
      <c r="V2798" s="71">
        <v>0</v>
      </c>
      <c r="W2798" s="67">
        <v>0</v>
      </c>
      <c r="X2798" s="67">
        <v>0</v>
      </c>
      <c r="Y2798" s="68">
        <v>0</v>
      </c>
      <c r="Z2798" s="67">
        <v>0</v>
      </c>
      <c r="AA2798" s="67">
        <v>0</v>
      </c>
      <c r="AB2798" s="68">
        <v>0</v>
      </c>
      <c r="AC2798" s="68">
        <f t="shared" si="8895"/>
        <v>0</v>
      </c>
      <c r="AD2798" s="67">
        <f t="shared" si="8896"/>
        <v>0</v>
      </c>
      <c r="AE2798" s="67">
        <f t="shared" si="8897"/>
        <v>0</v>
      </c>
      <c r="AF2798" s="68">
        <f t="shared" si="8898"/>
        <v>0</v>
      </c>
      <c r="AG2798" s="67">
        <f t="shared" si="8914"/>
        <v>0</v>
      </c>
      <c r="AH2798" s="67">
        <f t="shared" si="8915"/>
        <v>0</v>
      </c>
      <c r="AI2798" s="68">
        <f t="shared" si="8899"/>
        <v>0</v>
      </c>
      <c r="AJ2798" s="68">
        <f t="shared" si="8900"/>
        <v>0</v>
      </c>
      <c r="AK2798" s="71">
        <v>0</v>
      </c>
      <c r="AL2798" s="71">
        <v>0</v>
      </c>
      <c r="AM2798" s="68">
        <f t="shared" si="8901"/>
        <v>0</v>
      </c>
      <c r="AN2798" s="71">
        <v>0</v>
      </c>
      <c r="AO2798" s="71">
        <v>0</v>
      </c>
      <c r="AP2798" s="68">
        <f t="shared" si="8902"/>
        <v>0</v>
      </c>
      <c r="AQ2798" s="68">
        <f t="shared" si="8903"/>
        <v>0</v>
      </c>
      <c r="AR2798" s="71">
        <v>0</v>
      </c>
      <c r="AS2798" s="71">
        <v>0</v>
      </c>
      <c r="AT2798" s="68">
        <f t="shared" si="8904"/>
        <v>0</v>
      </c>
      <c r="AU2798" s="71">
        <v>0</v>
      </c>
      <c r="AV2798" s="71">
        <v>0</v>
      </c>
      <c r="AW2798" s="68">
        <f t="shared" si="8905"/>
        <v>0</v>
      </c>
      <c r="AX2798" s="68">
        <f t="shared" si="8906"/>
        <v>0</v>
      </c>
      <c r="AY2798" s="71">
        <v>0</v>
      </c>
      <c r="AZ2798" s="71">
        <v>0</v>
      </c>
      <c r="BA2798" s="68">
        <f t="shared" si="8907"/>
        <v>0</v>
      </c>
      <c r="BB2798" s="71">
        <v>0</v>
      </c>
      <c r="BC2798" s="71">
        <v>0</v>
      </c>
      <c r="BD2798" s="68">
        <f t="shared" si="8908"/>
        <v>0</v>
      </c>
      <c r="BE2798" s="68">
        <f t="shared" si="8909"/>
        <v>0</v>
      </c>
      <c r="BF2798" s="67">
        <f t="shared" si="8910"/>
        <v>0</v>
      </c>
      <c r="BG2798" s="67">
        <f t="shared" si="8910"/>
        <v>0</v>
      </c>
      <c r="BH2798" s="68">
        <f t="shared" si="8911"/>
        <v>0</v>
      </c>
      <c r="BI2798" s="67">
        <f t="shared" si="8912"/>
        <v>0</v>
      </c>
      <c r="BJ2798" s="67">
        <f t="shared" si="8912"/>
        <v>0</v>
      </c>
      <c r="BK2798" s="68">
        <f t="shared" si="8913"/>
        <v>0</v>
      </c>
      <c r="BL2798" s="68">
        <f t="shared" si="8621"/>
        <v>0</v>
      </c>
      <c r="BM2798" s="305">
        <v>0</v>
      </c>
      <c r="BN2798" s="305">
        <v>0</v>
      </c>
      <c r="BO2798" s="306"/>
      <c r="BP2798" s="306"/>
      <c r="BQ2798" s="305">
        <v>0</v>
      </c>
      <c r="BR2798" s="305">
        <v>0</v>
      </c>
      <c r="BS2798" s="131" t="s">
        <v>208</v>
      </c>
      <c r="BT2798" s="77"/>
    </row>
    <row r="2799" spans="1:72" s="46" customFormat="1" ht="36.75" hidden="1" customHeight="1">
      <c r="A2799" s="77"/>
      <c r="B2799" s="104">
        <v>2014</v>
      </c>
      <c r="C2799" s="105">
        <v>8317</v>
      </c>
      <c r="D2799" s="104">
        <v>11</v>
      </c>
      <c r="E2799" s="104">
        <v>5000</v>
      </c>
      <c r="F2799" s="104">
        <v>5100</v>
      </c>
      <c r="G2799" s="104">
        <v>515</v>
      </c>
      <c r="H2799" s="104">
        <v>12</v>
      </c>
      <c r="I2799" s="165" t="s">
        <v>1390</v>
      </c>
      <c r="J2799" s="67">
        <v>0</v>
      </c>
      <c r="K2799" s="67">
        <v>0</v>
      </c>
      <c r="L2799" s="68">
        <f t="shared" si="8892"/>
        <v>0</v>
      </c>
      <c r="M2799" s="67">
        <v>0</v>
      </c>
      <c r="N2799" s="67">
        <v>0</v>
      </c>
      <c r="O2799" s="68">
        <f t="shared" si="8893"/>
        <v>0</v>
      </c>
      <c r="P2799" s="68">
        <f t="shared" si="8894"/>
        <v>0</v>
      </c>
      <c r="Q2799" s="71">
        <v>0</v>
      </c>
      <c r="R2799" s="71">
        <v>0</v>
      </c>
      <c r="S2799" s="71">
        <v>0</v>
      </c>
      <c r="T2799" s="71">
        <v>0</v>
      </c>
      <c r="U2799" s="71">
        <v>0</v>
      </c>
      <c r="V2799" s="71">
        <v>0</v>
      </c>
      <c r="W2799" s="67">
        <v>0</v>
      </c>
      <c r="X2799" s="67">
        <v>0</v>
      </c>
      <c r="Y2799" s="68">
        <v>0</v>
      </c>
      <c r="Z2799" s="67">
        <v>0</v>
      </c>
      <c r="AA2799" s="67">
        <v>0</v>
      </c>
      <c r="AB2799" s="68">
        <v>0</v>
      </c>
      <c r="AC2799" s="68">
        <f t="shared" si="8895"/>
        <v>0</v>
      </c>
      <c r="AD2799" s="67">
        <f t="shared" si="8896"/>
        <v>0</v>
      </c>
      <c r="AE2799" s="67">
        <f t="shared" si="8897"/>
        <v>0</v>
      </c>
      <c r="AF2799" s="68">
        <f t="shared" si="8898"/>
        <v>0</v>
      </c>
      <c r="AG2799" s="67">
        <f t="shared" si="8914"/>
        <v>0</v>
      </c>
      <c r="AH2799" s="67">
        <f t="shared" si="8915"/>
        <v>0</v>
      </c>
      <c r="AI2799" s="68">
        <f t="shared" si="8899"/>
        <v>0</v>
      </c>
      <c r="AJ2799" s="68">
        <f t="shared" si="8900"/>
        <v>0</v>
      </c>
      <c r="AK2799" s="71">
        <v>0</v>
      </c>
      <c r="AL2799" s="71">
        <v>0</v>
      </c>
      <c r="AM2799" s="68">
        <f t="shared" si="8901"/>
        <v>0</v>
      </c>
      <c r="AN2799" s="71">
        <v>0</v>
      </c>
      <c r="AO2799" s="71">
        <v>0</v>
      </c>
      <c r="AP2799" s="68">
        <f t="shared" si="8902"/>
        <v>0</v>
      </c>
      <c r="AQ2799" s="68">
        <f t="shared" si="8903"/>
        <v>0</v>
      </c>
      <c r="AR2799" s="71">
        <v>0</v>
      </c>
      <c r="AS2799" s="71">
        <v>0</v>
      </c>
      <c r="AT2799" s="68">
        <f t="shared" si="8904"/>
        <v>0</v>
      </c>
      <c r="AU2799" s="71">
        <v>0</v>
      </c>
      <c r="AV2799" s="71">
        <v>0</v>
      </c>
      <c r="AW2799" s="68">
        <f t="shared" si="8905"/>
        <v>0</v>
      </c>
      <c r="AX2799" s="68">
        <f t="shared" si="8906"/>
        <v>0</v>
      </c>
      <c r="AY2799" s="71">
        <v>0</v>
      </c>
      <c r="AZ2799" s="71">
        <v>0</v>
      </c>
      <c r="BA2799" s="68">
        <f t="shared" si="8907"/>
        <v>0</v>
      </c>
      <c r="BB2799" s="71">
        <v>0</v>
      </c>
      <c r="BC2799" s="71">
        <v>0</v>
      </c>
      <c r="BD2799" s="68">
        <f t="shared" si="8908"/>
        <v>0</v>
      </c>
      <c r="BE2799" s="68">
        <f t="shared" si="8909"/>
        <v>0</v>
      </c>
      <c r="BF2799" s="67">
        <f t="shared" si="8910"/>
        <v>0</v>
      </c>
      <c r="BG2799" s="67">
        <f t="shared" si="8910"/>
        <v>0</v>
      </c>
      <c r="BH2799" s="68">
        <f t="shared" si="8911"/>
        <v>0</v>
      </c>
      <c r="BI2799" s="67">
        <f t="shared" si="8912"/>
        <v>0</v>
      </c>
      <c r="BJ2799" s="67">
        <f t="shared" si="8912"/>
        <v>0</v>
      </c>
      <c r="BK2799" s="68">
        <f t="shared" si="8913"/>
        <v>0</v>
      </c>
      <c r="BL2799" s="68">
        <f t="shared" si="8621"/>
        <v>0</v>
      </c>
      <c r="BM2799" s="305">
        <v>0</v>
      </c>
      <c r="BN2799" s="305">
        <v>0</v>
      </c>
      <c r="BO2799" s="306"/>
      <c r="BP2799" s="306"/>
      <c r="BQ2799" s="305">
        <v>0</v>
      </c>
      <c r="BR2799" s="305">
        <v>0</v>
      </c>
      <c r="BS2799" s="131" t="s">
        <v>208</v>
      </c>
      <c r="BT2799" s="77"/>
    </row>
    <row r="2800" spans="1:72" s="46" customFormat="1" ht="36.75" hidden="1" customHeight="1">
      <c r="A2800" s="77"/>
      <c r="B2800" s="104">
        <v>2014</v>
      </c>
      <c r="C2800" s="105">
        <v>8317</v>
      </c>
      <c r="D2800" s="104">
        <v>11</v>
      </c>
      <c r="E2800" s="104">
        <v>5000</v>
      </c>
      <c r="F2800" s="104">
        <v>5100</v>
      </c>
      <c r="G2800" s="104">
        <v>515</v>
      </c>
      <c r="H2800" s="104">
        <v>13</v>
      </c>
      <c r="I2800" s="165" t="s">
        <v>1391</v>
      </c>
      <c r="J2800" s="67">
        <v>0</v>
      </c>
      <c r="K2800" s="67">
        <v>0</v>
      </c>
      <c r="L2800" s="68">
        <f t="shared" si="8892"/>
        <v>0</v>
      </c>
      <c r="M2800" s="67">
        <v>0</v>
      </c>
      <c r="N2800" s="67">
        <v>0</v>
      </c>
      <c r="O2800" s="68">
        <f t="shared" si="8893"/>
        <v>0</v>
      </c>
      <c r="P2800" s="68">
        <f t="shared" si="8894"/>
        <v>0</v>
      </c>
      <c r="Q2800" s="71">
        <v>0</v>
      </c>
      <c r="R2800" s="71">
        <v>0</v>
      </c>
      <c r="S2800" s="71">
        <v>0</v>
      </c>
      <c r="T2800" s="71">
        <v>0</v>
      </c>
      <c r="U2800" s="71">
        <v>0</v>
      </c>
      <c r="V2800" s="71">
        <v>0</v>
      </c>
      <c r="W2800" s="67">
        <v>0</v>
      </c>
      <c r="X2800" s="67">
        <v>0</v>
      </c>
      <c r="Y2800" s="68">
        <v>0</v>
      </c>
      <c r="Z2800" s="67">
        <v>0</v>
      </c>
      <c r="AA2800" s="67">
        <v>0</v>
      </c>
      <c r="AB2800" s="68">
        <v>0</v>
      </c>
      <c r="AC2800" s="68">
        <f t="shared" si="8895"/>
        <v>0</v>
      </c>
      <c r="AD2800" s="67">
        <f t="shared" si="8896"/>
        <v>0</v>
      </c>
      <c r="AE2800" s="67">
        <f t="shared" si="8897"/>
        <v>0</v>
      </c>
      <c r="AF2800" s="68">
        <f t="shared" si="8898"/>
        <v>0</v>
      </c>
      <c r="AG2800" s="67">
        <f t="shared" si="8914"/>
        <v>0</v>
      </c>
      <c r="AH2800" s="67">
        <f t="shared" si="8915"/>
        <v>0</v>
      </c>
      <c r="AI2800" s="68">
        <f t="shared" si="8899"/>
        <v>0</v>
      </c>
      <c r="AJ2800" s="68">
        <f t="shared" si="8900"/>
        <v>0</v>
      </c>
      <c r="AK2800" s="71">
        <v>0</v>
      </c>
      <c r="AL2800" s="71">
        <v>0</v>
      </c>
      <c r="AM2800" s="68">
        <f t="shared" si="8901"/>
        <v>0</v>
      </c>
      <c r="AN2800" s="71">
        <v>0</v>
      </c>
      <c r="AO2800" s="71">
        <v>0</v>
      </c>
      <c r="AP2800" s="68">
        <f t="shared" si="8902"/>
        <v>0</v>
      </c>
      <c r="AQ2800" s="68">
        <f t="shared" si="8903"/>
        <v>0</v>
      </c>
      <c r="AR2800" s="71">
        <v>0</v>
      </c>
      <c r="AS2800" s="71">
        <v>0</v>
      </c>
      <c r="AT2800" s="68">
        <f t="shared" si="8904"/>
        <v>0</v>
      </c>
      <c r="AU2800" s="71">
        <v>0</v>
      </c>
      <c r="AV2800" s="71">
        <v>0</v>
      </c>
      <c r="AW2800" s="68">
        <f t="shared" si="8905"/>
        <v>0</v>
      </c>
      <c r="AX2800" s="68">
        <f t="shared" si="8906"/>
        <v>0</v>
      </c>
      <c r="AY2800" s="71">
        <v>0</v>
      </c>
      <c r="AZ2800" s="71">
        <v>0</v>
      </c>
      <c r="BA2800" s="68">
        <f t="shared" si="8907"/>
        <v>0</v>
      </c>
      <c r="BB2800" s="71">
        <v>0</v>
      </c>
      <c r="BC2800" s="71">
        <v>0</v>
      </c>
      <c r="BD2800" s="68">
        <f t="shared" si="8908"/>
        <v>0</v>
      </c>
      <c r="BE2800" s="68">
        <f t="shared" si="8909"/>
        <v>0</v>
      </c>
      <c r="BF2800" s="67">
        <f t="shared" si="8910"/>
        <v>0</v>
      </c>
      <c r="BG2800" s="67">
        <f t="shared" si="8910"/>
        <v>0</v>
      </c>
      <c r="BH2800" s="68">
        <f t="shared" si="8911"/>
        <v>0</v>
      </c>
      <c r="BI2800" s="67">
        <f t="shared" si="8912"/>
        <v>0</v>
      </c>
      <c r="BJ2800" s="67">
        <f t="shared" si="8912"/>
        <v>0</v>
      </c>
      <c r="BK2800" s="68">
        <f t="shared" si="8913"/>
        <v>0</v>
      </c>
      <c r="BL2800" s="68">
        <f t="shared" si="8621"/>
        <v>0</v>
      </c>
      <c r="BM2800" s="305">
        <v>0</v>
      </c>
      <c r="BN2800" s="305">
        <v>0</v>
      </c>
      <c r="BO2800" s="306"/>
      <c r="BP2800" s="306"/>
      <c r="BQ2800" s="305">
        <v>0</v>
      </c>
      <c r="BR2800" s="305">
        <v>0</v>
      </c>
      <c r="BS2800" s="131" t="s">
        <v>208</v>
      </c>
      <c r="BT2800" s="77"/>
    </row>
    <row r="2801" spans="1:72" s="46" customFormat="1" ht="36.75" hidden="1" customHeight="1">
      <c r="A2801" s="77"/>
      <c r="B2801" s="104">
        <v>2014</v>
      </c>
      <c r="C2801" s="105">
        <v>8317</v>
      </c>
      <c r="D2801" s="104">
        <v>11</v>
      </c>
      <c r="E2801" s="104">
        <v>5000</v>
      </c>
      <c r="F2801" s="104">
        <v>5100</v>
      </c>
      <c r="G2801" s="104">
        <v>515</v>
      </c>
      <c r="H2801" s="104">
        <v>14</v>
      </c>
      <c r="I2801" s="165" t="s">
        <v>1392</v>
      </c>
      <c r="J2801" s="67">
        <v>0</v>
      </c>
      <c r="K2801" s="67">
        <v>0</v>
      </c>
      <c r="L2801" s="68">
        <f t="shared" si="8892"/>
        <v>0</v>
      </c>
      <c r="M2801" s="67">
        <v>0</v>
      </c>
      <c r="N2801" s="67">
        <v>0</v>
      </c>
      <c r="O2801" s="68">
        <f t="shared" si="8893"/>
        <v>0</v>
      </c>
      <c r="P2801" s="68">
        <f t="shared" si="8894"/>
        <v>0</v>
      </c>
      <c r="Q2801" s="71">
        <v>0</v>
      </c>
      <c r="R2801" s="71">
        <v>0</v>
      </c>
      <c r="S2801" s="71">
        <v>0</v>
      </c>
      <c r="T2801" s="71">
        <v>0</v>
      </c>
      <c r="U2801" s="71">
        <v>0</v>
      </c>
      <c r="V2801" s="71">
        <v>0</v>
      </c>
      <c r="W2801" s="67">
        <v>0</v>
      </c>
      <c r="X2801" s="67">
        <v>0</v>
      </c>
      <c r="Y2801" s="68">
        <v>0</v>
      </c>
      <c r="Z2801" s="67">
        <v>0</v>
      </c>
      <c r="AA2801" s="67">
        <v>0</v>
      </c>
      <c r="AB2801" s="68">
        <v>0</v>
      </c>
      <c r="AC2801" s="68">
        <f t="shared" si="8895"/>
        <v>0</v>
      </c>
      <c r="AD2801" s="67">
        <f t="shared" si="8896"/>
        <v>0</v>
      </c>
      <c r="AE2801" s="67">
        <f t="shared" si="8897"/>
        <v>0</v>
      </c>
      <c r="AF2801" s="68">
        <f t="shared" si="8898"/>
        <v>0</v>
      </c>
      <c r="AG2801" s="67">
        <f t="shared" si="8914"/>
        <v>0</v>
      </c>
      <c r="AH2801" s="67">
        <f t="shared" si="8915"/>
        <v>0</v>
      </c>
      <c r="AI2801" s="68">
        <f t="shared" si="8899"/>
        <v>0</v>
      </c>
      <c r="AJ2801" s="68">
        <f t="shared" si="8900"/>
        <v>0</v>
      </c>
      <c r="AK2801" s="71">
        <v>0</v>
      </c>
      <c r="AL2801" s="71">
        <v>0</v>
      </c>
      <c r="AM2801" s="68">
        <f t="shared" si="8901"/>
        <v>0</v>
      </c>
      <c r="AN2801" s="71">
        <v>0</v>
      </c>
      <c r="AO2801" s="71">
        <v>0</v>
      </c>
      <c r="AP2801" s="68">
        <f t="shared" si="8902"/>
        <v>0</v>
      </c>
      <c r="AQ2801" s="68">
        <f t="shared" si="8903"/>
        <v>0</v>
      </c>
      <c r="AR2801" s="71">
        <v>0</v>
      </c>
      <c r="AS2801" s="71">
        <v>0</v>
      </c>
      <c r="AT2801" s="68">
        <f t="shared" si="8904"/>
        <v>0</v>
      </c>
      <c r="AU2801" s="71">
        <v>0</v>
      </c>
      <c r="AV2801" s="71">
        <v>0</v>
      </c>
      <c r="AW2801" s="68">
        <f t="shared" si="8905"/>
        <v>0</v>
      </c>
      <c r="AX2801" s="68">
        <f t="shared" si="8906"/>
        <v>0</v>
      </c>
      <c r="AY2801" s="71">
        <v>0</v>
      </c>
      <c r="AZ2801" s="71">
        <v>0</v>
      </c>
      <c r="BA2801" s="68">
        <f t="shared" si="8907"/>
        <v>0</v>
      </c>
      <c r="BB2801" s="71">
        <v>0</v>
      </c>
      <c r="BC2801" s="71">
        <v>0</v>
      </c>
      <c r="BD2801" s="68">
        <f t="shared" si="8908"/>
        <v>0</v>
      </c>
      <c r="BE2801" s="68">
        <f t="shared" si="8909"/>
        <v>0</v>
      </c>
      <c r="BF2801" s="67">
        <f t="shared" si="8910"/>
        <v>0</v>
      </c>
      <c r="BG2801" s="67">
        <f t="shared" si="8910"/>
        <v>0</v>
      </c>
      <c r="BH2801" s="68">
        <f t="shared" si="8911"/>
        <v>0</v>
      </c>
      <c r="BI2801" s="67">
        <f t="shared" si="8912"/>
        <v>0</v>
      </c>
      <c r="BJ2801" s="67">
        <f t="shared" si="8912"/>
        <v>0</v>
      </c>
      <c r="BK2801" s="68">
        <f t="shared" si="8913"/>
        <v>0</v>
      </c>
      <c r="BL2801" s="68">
        <f t="shared" si="8621"/>
        <v>0</v>
      </c>
      <c r="BM2801" s="305">
        <v>0</v>
      </c>
      <c r="BN2801" s="305">
        <v>0</v>
      </c>
      <c r="BO2801" s="306"/>
      <c r="BP2801" s="306"/>
      <c r="BQ2801" s="305">
        <v>0</v>
      </c>
      <c r="BR2801" s="305">
        <v>0</v>
      </c>
      <c r="BS2801" s="131" t="s">
        <v>208</v>
      </c>
      <c r="BT2801" s="77"/>
    </row>
    <row r="2802" spans="1:72" s="46" customFormat="1" ht="36.75" hidden="1" customHeight="1">
      <c r="A2802" s="77"/>
      <c r="B2802" s="104">
        <v>2014</v>
      </c>
      <c r="C2802" s="105">
        <v>8317</v>
      </c>
      <c r="D2802" s="104">
        <v>11</v>
      </c>
      <c r="E2802" s="104">
        <v>5000</v>
      </c>
      <c r="F2802" s="104">
        <v>5100</v>
      </c>
      <c r="G2802" s="104">
        <v>515</v>
      </c>
      <c r="H2802" s="104">
        <v>15</v>
      </c>
      <c r="I2802" s="165" t="s">
        <v>1393</v>
      </c>
      <c r="J2802" s="67">
        <v>0</v>
      </c>
      <c r="K2802" s="67">
        <v>0</v>
      </c>
      <c r="L2802" s="68">
        <f t="shared" si="8892"/>
        <v>0</v>
      </c>
      <c r="M2802" s="67">
        <v>0</v>
      </c>
      <c r="N2802" s="67">
        <v>0</v>
      </c>
      <c r="O2802" s="68">
        <f t="shared" si="8893"/>
        <v>0</v>
      </c>
      <c r="P2802" s="68">
        <f t="shared" si="8894"/>
        <v>0</v>
      </c>
      <c r="Q2802" s="71">
        <v>0</v>
      </c>
      <c r="R2802" s="71">
        <v>0</v>
      </c>
      <c r="S2802" s="71">
        <v>0</v>
      </c>
      <c r="T2802" s="71">
        <v>0</v>
      </c>
      <c r="U2802" s="71">
        <v>0</v>
      </c>
      <c r="V2802" s="71">
        <v>0</v>
      </c>
      <c r="W2802" s="67">
        <v>0</v>
      </c>
      <c r="X2802" s="67">
        <v>0</v>
      </c>
      <c r="Y2802" s="68">
        <v>0</v>
      </c>
      <c r="Z2802" s="67">
        <v>0</v>
      </c>
      <c r="AA2802" s="67">
        <v>0</v>
      </c>
      <c r="AB2802" s="68">
        <v>0</v>
      </c>
      <c r="AC2802" s="68">
        <f t="shared" si="8895"/>
        <v>0</v>
      </c>
      <c r="AD2802" s="67">
        <f t="shared" si="8896"/>
        <v>0</v>
      </c>
      <c r="AE2802" s="67">
        <f t="shared" si="8897"/>
        <v>0</v>
      </c>
      <c r="AF2802" s="68">
        <f t="shared" si="8898"/>
        <v>0</v>
      </c>
      <c r="AG2802" s="67">
        <f t="shared" si="8914"/>
        <v>0</v>
      </c>
      <c r="AH2802" s="67">
        <f t="shared" si="8915"/>
        <v>0</v>
      </c>
      <c r="AI2802" s="68">
        <f t="shared" si="8899"/>
        <v>0</v>
      </c>
      <c r="AJ2802" s="68">
        <f t="shared" si="8900"/>
        <v>0</v>
      </c>
      <c r="AK2802" s="71">
        <v>0</v>
      </c>
      <c r="AL2802" s="71">
        <v>0</v>
      </c>
      <c r="AM2802" s="68">
        <f t="shared" si="8901"/>
        <v>0</v>
      </c>
      <c r="AN2802" s="71">
        <v>0</v>
      </c>
      <c r="AO2802" s="71">
        <v>0</v>
      </c>
      <c r="AP2802" s="68">
        <f t="shared" si="8902"/>
        <v>0</v>
      </c>
      <c r="AQ2802" s="68">
        <f t="shared" si="8903"/>
        <v>0</v>
      </c>
      <c r="AR2802" s="71">
        <v>0</v>
      </c>
      <c r="AS2802" s="71">
        <v>0</v>
      </c>
      <c r="AT2802" s="68">
        <f t="shared" si="8904"/>
        <v>0</v>
      </c>
      <c r="AU2802" s="71">
        <v>0</v>
      </c>
      <c r="AV2802" s="71">
        <v>0</v>
      </c>
      <c r="AW2802" s="68">
        <f t="shared" si="8905"/>
        <v>0</v>
      </c>
      <c r="AX2802" s="68">
        <f t="shared" si="8906"/>
        <v>0</v>
      </c>
      <c r="AY2802" s="71">
        <v>0</v>
      </c>
      <c r="AZ2802" s="71">
        <v>0</v>
      </c>
      <c r="BA2802" s="68">
        <f t="shared" si="8907"/>
        <v>0</v>
      </c>
      <c r="BB2802" s="71">
        <v>0</v>
      </c>
      <c r="BC2802" s="71">
        <v>0</v>
      </c>
      <c r="BD2802" s="68">
        <f t="shared" si="8908"/>
        <v>0</v>
      </c>
      <c r="BE2802" s="68">
        <f t="shared" si="8909"/>
        <v>0</v>
      </c>
      <c r="BF2802" s="67">
        <f t="shared" si="8910"/>
        <v>0</v>
      </c>
      <c r="BG2802" s="67">
        <f t="shared" si="8910"/>
        <v>0</v>
      </c>
      <c r="BH2802" s="68">
        <f t="shared" si="8911"/>
        <v>0</v>
      </c>
      <c r="BI2802" s="67">
        <f t="shared" si="8912"/>
        <v>0</v>
      </c>
      <c r="BJ2802" s="67">
        <f t="shared" si="8912"/>
        <v>0</v>
      </c>
      <c r="BK2802" s="68">
        <f t="shared" si="8913"/>
        <v>0</v>
      </c>
      <c r="BL2802" s="68">
        <f t="shared" si="8621"/>
        <v>0</v>
      </c>
      <c r="BM2802" s="305">
        <v>0</v>
      </c>
      <c r="BN2802" s="305">
        <v>0</v>
      </c>
      <c r="BO2802" s="306"/>
      <c r="BP2802" s="306"/>
      <c r="BQ2802" s="305">
        <v>0</v>
      </c>
      <c r="BR2802" s="305">
        <v>0</v>
      </c>
      <c r="BS2802" s="131" t="s">
        <v>208</v>
      </c>
      <c r="BT2802" s="77"/>
    </row>
    <row r="2803" spans="1:72" s="46" customFormat="1" ht="36.75" customHeight="1">
      <c r="A2803" s="77"/>
      <c r="B2803" s="104">
        <v>2014</v>
      </c>
      <c r="C2803" s="105">
        <v>8317</v>
      </c>
      <c r="D2803" s="104">
        <v>11</v>
      </c>
      <c r="E2803" s="104">
        <v>5000</v>
      </c>
      <c r="F2803" s="104">
        <v>5100</v>
      </c>
      <c r="G2803" s="104">
        <v>515</v>
      </c>
      <c r="H2803" s="104">
        <v>16</v>
      </c>
      <c r="I2803" s="165" t="s">
        <v>1105</v>
      </c>
      <c r="J2803" s="67">
        <v>52000</v>
      </c>
      <c r="K2803" s="67">
        <v>0</v>
      </c>
      <c r="L2803" s="68">
        <f t="shared" si="8892"/>
        <v>52000</v>
      </c>
      <c r="M2803" s="67">
        <v>0</v>
      </c>
      <c r="N2803" s="67">
        <v>0</v>
      </c>
      <c r="O2803" s="68">
        <f t="shared" si="8893"/>
        <v>0</v>
      </c>
      <c r="P2803" s="68">
        <f t="shared" si="8894"/>
        <v>52000</v>
      </c>
      <c r="Q2803" s="71">
        <v>0</v>
      </c>
      <c r="R2803" s="71">
        <v>0</v>
      </c>
      <c r="S2803" s="71">
        <v>0</v>
      </c>
      <c r="T2803" s="71">
        <v>0</v>
      </c>
      <c r="U2803" s="71">
        <v>0</v>
      </c>
      <c r="V2803" s="71">
        <v>0</v>
      </c>
      <c r="W2803" s="67">
        <v>0</v>
      </c>
      <c r="X2803" s="67">
        <v>0</v>
      </c>
      <c r="Y2803" s="68">
        <v>0</v>
      </c>
      <c r="Z2803" s="67">
        <v>0</v>
      </c>
      <c r="AA2803" s="67">
        <v>0</v>
      </c>
      <c r="AB2803" s="68">
        <v>0</v>
      </c>
      <c r="AC2803" s="68">
        <f t="shared" si="8895"/>
        <v>0</v>
      </c>
      <c r="AD2803" s="67">
        <f t="shared" si="8896"/>
        <v>52000</v>
      </c>
      <c r="AE2803" s="67">
        <f t="shared" si="8897"/>
        <v>0</v>
      </c>
      <c r="AF2803" s="68">
        <f t="shared" si="8898"/>
        <v>52000</v>
      </c>
      <c r="AG2803" s="67">
        <f t="shared" si="8914"/>
        <v>0</v>
      </c>
      <c r="AH2803" s="67">
        <f t="shared" si="8915"/>
        <v>0</v>
      </c>
      <c r="AI2803" s="68">
        <f t="shared" si="8899"/>
        <v>0</v>
      </c>
      <c r="AJ2803" s="68">
        <f t="shared" si="8900"/>
        <v>52000</v>
      </c>
      <c r="AK2803" s="71">
        <v>0</v>
      </c>
      <c r="AL2803" s="71">
        <v>0</v>
      </c>
      <c r="AM2803" s="68">
        <f t="shared" si="8901"/>
        <v>0</v>
      </c>
      <c r="AN2803" s="71">
        <v>0</v>
      </c>
      <c r="AO2803" s="71">
        <v>0</v>
      </c>
      <c r="AP2803" s="68">
        <f t="shared" si="8902"/>
        <v>0</v>
      </c>
      <c r="AQ2803" s="68">
        <f t="shared" si="8903"/>
        <v>0</v>
      </c>
      <c r="AR2803" s="71">
        <v>0</v>
      </c>
      <c r="AS2803" s="71">
        <v>0</v>
      </c>
      <c r="AT2803" s="68">
        <f t="shared" si="8904"/>
        <v>0</v>
      </c>
      <c r="AU2803" s="71">
        <v>0</v>
      </c>
      <c r="AV2803" s="71">
        <v>0</v>
      </c>
      <c r="AW2803" s="68">
        <f t="shared" si="8905"/>
        <v>0</v>
      </c>
      <c r="AX2803" s="68">
        <f t="shared" si="8906"/>
        <v>0</v>
      </c>
      <c r="AY2803" s="71">
        <v>0</v>
      </c>
      <c r="AZ2803" s="71">
        <v>0</v>
      </c>
      <c r="BA2803" s="68">
        <f t="shared" si="8907"/>
        <v>0</v>
      </c>
      <c r="BB2803" s="71">
        <v>0</v>
      </c>
      <c r="BC2803" s="71">
        <v>0</v>
      </c>
      <c r="BD2803" s="68">
        <f t="shared" si="8908"/>
        <v>0</v>
      </c>
      <c r="BE2803" s="68">
        <f t="shared" si="8909"/>
        <v>0</v>
      </c>
      <c r="BF2803" s="67">
        <f t="shared" si="8910"/>
        <v>52000</v>
      </c>
      <c r="BG2803" s="67">
        <f t="shared" si="8910"/>
        <v>0</v>
      </c>
      <c r="BH2803" s="68">
        <f t="shared" si="8911"/>
        <v>52000</v>
      </c>
      <c r="BI2803" s="67">
        <f t="shared" si="8912"/>
        <v>0</v>
      </c>
      <c r="BJ2803" s="67">
        <f t="shared" si="8912"/>
        <v>0</v>
      </c>
      <c r="BK2803" s="68">
        <f t="shared" si="8913"/>
        <v>0</v>
      </c>
      <c r="BL2803" s="68">
        <f t="shared" si="8621"/>
        <v>52000</v>
      </c>
      <c r="BM2803" s="305">
        <v>4</v>
      </c>
      <c r="BN2803" s="305">
        <v>0</v>
      </c>
      <c r="BO2803" s="306"/>
      <c r="BP2803" s="306"/>
      <c r="BQ2803" s="305">
        <v>4</v>
      </c>
      <c r="BR2803" s="305">
        <v>0</v>
      </c>
      <c r="BS2803" s="131" t="s">
        <v>208</v>
      </c>
      <c r="BT2803" s="77"/>
    </row>
    <row r="2804" spans="1:72" s="46" customFormat="1" ht="36.75" hidden="1" customHeight="1">
      <c r="A2804" s="77"/>
      <c r="B2804" s="104">
        <v>2014</v>
      </c>
      <c r="C2804" s="105">
        <v>8317</v>
      </c>
      <c r="D2804" s="104">
        <v>11</v>
      </c>
      <c r="E2804" s="104">
        <v>5000</v>
      </c>
      <c r="F2804" s="104">
        <v>5100</v>
      </c>
      <c r="G2804" s="104">
        <v>515</v>
      </c>
      <c r="H2804" s="104">
        <v>17</v>
      </c>
      <c r="I2804" s="165" t="s">
        <v>1394</v>
      </c>
      <c r="J2804" s="67">
        <v>0</v>
      </c>
      <c r="K2804" s="67">
        <v>0</v>
      </c>
      <c r="L2804" s="68">
        <f t="shared" si="8892"/>
        <v>0</v>
      </c>
      <c r="M2804" s="67">
        <v>0</v>
      </c>
      <c r="N2804" s="67">
        <v>0</v>
      </c>
      <c r="O2804" s="68">
        <f t="shared" si="8893"/>
        <v>0</v>
      </c>
      <c r="P2804" s="68">
        <f t="shared" si="8894"/>
        <v>0</v>
      </c>
      <c r="Q2804" s="71">
        <v>0</v>
      </c>
      <c r="R2804" s="71">
        <v>0</v>
      </c>
      <c r="S2804" s="71">
        <v>0</v>
      </c>
      <c r="T2804" s="71">
        <v>0</v>
      </c>
      <c r="U2804" s="71">
        <v>0</v>
      </c>
      <c r="V2804" s="71">
        <v>0</v>
      </c>
      <c r="W2804" s="67">
        <v>0</v>
      </c>
      <c r="X2804" s="67">
        <v>0</v>
      </c>
      <c r="Y2804" s="68">
        <v>0</v>
      </c>
      <c r="Z2804" s="67">
        <v>0</v>
      </c>
      <c r="AA2804" s="67">
        <v>0</v>
      </c>
      <c r="AB2804" s="68">
        <v>0</v>
      </c>
      <c r="AC2804" s="68">
        <f t="shared" si="8895"/>
        <v>0</v>
      </c>
      <c r="AD2804" s="67">
        <f t="shared" si="8896"/>
        <v>0</v>
      </c>
      <c r="AE2804" s="67">
        <f t="shared" si="8897"/>
        <v>0</v>
      </c>
      <c r="AF2804" s="68">
        <f t="shared" si="8898"/>
        <v>0</v>
      </c>
      <c r="AG2804" s="67">
        <f t="shared" si="8914"/>
        <v>0</v>
      </c>
      <c r="AH2804" s="67">
        <f t="shared" si="8915"/>
        <v>0</v>
      </c>
      <c r="AI2804" s="68">
        <f t="shared" si="8899"/>
        <v>0</v>
      </c>
      <c r="AJ2804" s="68">
        <f t="shared" si="8900"/>
        <v>0</v>
      </c>
      <c r="AK2804" s="71">
        <v>0</v>
      </c>
      <c r="AL2804" s="71">
        <v>0</v>
      </c>
      <c r="AM2804" s="68">
        <f t="shared" si="8901"/>
        <v>0</v>
      </c>
      <c r="AN2804" s="71">
        <v>0</v>
      </c>
      <c r="AO2804" s="71">
        <v>0</v>
      </c>
      <c r="AP2804" s="68">
        <f t="shared" si="8902"/>
        <v>0</v>
      </c>
      <c r="AQ2804" s="68">
        <f t="shared" si="8903"/>
        <v>0</v>
      </c>
      <c r="AR2804" s="71">
        <v>0</v>
      </c>
      <c r="AS2804" s="71">
        <v>0</v>
      </c>
      <c r="AT2804" s="68">
        <f t="shared" si="8904"/>
        <v>0</v>
      </c>
      <c r="AU2804" s="71">
        <v>0</v>
      </c>
      <c r="AV2804" s="71">
        <v>0</v>
      </c>
      <c r="AW2804" s="68">
        <f t="shared" si="8905"/>
        <v>0</v>
      </c>
      <c r="AX2804" s="68">
        <f t="shared" si="8906"/>
        <v>0</v>
      </c>
      <c r="AY2804" s="71">
        <v>0</v>
      </c>
      <c r="AZ2804" s="71">
        <v>0</v>
      </c>
      <c r="BA2804" s="68">
        <f t="shared" si="8907"/>
        <v>0</v>
      </c>
      <c r="BB2804" s="71">
        <v>0</v>
      </c>
      <c r="BC2804" s="71">
        <v>0</v>
      </c>
      <c r="BD2804" s="68">
        <f t="shared" si="8908"/>
        <v>0</v>
      </c>
      <c r="BE2804" s="68">
        <f t="shared" si="8909"/>
        <v>0</v>
      </c>
      <c r="BF2804" s="67">
        <f t="shared" si="8910"/>
        <v>0</v>
      </c>
      <c r="BG2804" s="67">
        <f t="shared" si="8910"/>
        <v>0</v>
      </c>
      <c r="BH2804" s="68">
        <f t="shared" si="8911"/>
        <v>0</v>
      </c>
      <c r="BI2804" s="67">
        <f t="shared" si="8912"/>
        <v>0</v>
      </c>
      <c r="BJ2804" s="67">
        <f t="shared" si="8912"/>
        <v>0</v>
      </c>
      <c r="BK2804" s="68">
        <f t="shared" si="8913"/>
        <v>0</v>
      </c>
      <c r="BL2804" s="68">
        <f t="shared" si="8621"/>
        <v>0</v>
      </c>
      <c r="BM2804" s="305">
        <v>0</v>
      </c>
      <c r="BN2804" s="305">
        <v>0</v>
      </c>
      <c r="BO2804" s="306"/>
      <c r="BP2804" s="306"/>
      <c r="BQ2804" s="305">
        <v>0</v>
      </c>
      <c r="BR2804" s="305">
        <v>0</v>
      </c>
      <c r="BS2804" s="131" t="s">
        <v>208</v>
      </c>
      <c r="BT2804" s="77"/>
    </row>
    <row r="2805" spans="1:72" s="46" customFormat="1" ht="36.75" customHeight="1">
      <c r="A2805" s="77"/>
      <c r="B2805" s="104">
        <v>2014</v>
      </c>
      <c r="C2805" s="105">
        <v>8317</v>
      </c>
      <c r="D2805" s="104">
        <v>11</v>
      </c>
      <c r="E2805" s="104">
        <v>5000</v>
      </c>
      <c r="F2805" s="104">
        <v>5100</v>
      </c>
      <c r="G2805" s="104">
        <v>515</v>
      </c>
      <c r="H2805" s="104">
        <v>18</v>
      </c>
      <c r="I2805" s="165" t="s">
        <v>1395</v>
      </c>
      <c r="J2805" s="67">
        <v>100000</v>
      </c>
      <c r="K2805" s="67">
        <v>0</v>
      </c>
      <c r="L2805" s="68">
        <f t="shared" si="8892"/>
        <v>100000</v>
      </c>
      <c r="M2805" s="67">
        <v>0</v>
      </c>
      <c r="N2805" s="67">
        <v>0</v>
      </c>
      <c r="O2805" s="68">
        <f t="shared" si="8893"/>
        <v>0</v>
      </c>
      <c r="P2805" s="68">
        <f t="shared" si="8894"/>
        <v>100000</v>
      </c>
      <c r="Q2805" s="71">
        <v>0</v>
      </c>
      <c r="R2805" s="71">
        <v>0</v>
      </c>
      <c r="S2805" s="71">
        <v>0</v>
      </c>
      <c r="T2805" s="71">
        <v>0</v>
      </c>
      <c r="U2805" s="71">
        <v>0</v>
      </c>
      <c r="V2805" s="71">
        <v>0</v>
      </c>
      <c r="W2805" s="67">
        <v>0</v>
      </c>
      <c r="X2805" s="67">
        <v>0</v>
      </c>
      <c r="Y2805" s="68">
        <v>0</v>
      </c>
      <c r="Z2805" s="67">
        <v>0</v>
      </c>
      <c r="AA2805" s="67">
        <v>0</v>
      </c>
      <c r="AB2805" s="68">
        <v>0</v>
      </c>
      <c r="AC2805" s="68">
        <f t="shared" si="8895"/>
        <v>0</v>
      </c>
      <c r="AD2805" s="67">
        <f t="shared" si="8896"/>
        <v>100000</v>
      </c>
      <c r="AE2805" s="67">
        <f t="shared" si="8897"/>
        <v>0</v>
      </c>
      <c r="AF2805" s="68">
        <f t="shared" si="8898"/>
        <v>100000</v>
      </c>
      <c r="AG2805" s="67">
        <f t="shared" si="8914"/>
        <v>0</v>
      </c>
      <c r="AH2805" s="67">
        <f t="shared" si="8915"/>
        <v>0</v>
      </c>
      <c r="AI2805" s="68">
        <f t="shared" si="8899"/>
        <v>0</v>
      </c>
      <c r="AJ2805" s="68">
        <f t="shared" si="8900"/>
        <v>100000</v>
      </c>
      <c r="AK2805" s="71">
        <v>0</v>
      </c>
      <c r="AL2805" s="71">
        <v>0</v>
      </c>
      <c r="AM2805" s="68">
        <f t="shared" si="8901"/>
        <v>0</v>
      </c>
      <c r="AN2805" s="71">
        <v>0</v>
      </c>
      <c r="AO2805" s="71">
        <v>0</v>
      </c>
      <c r="AP2805" s="68">
        <f t="shared" si="8902"/>
        <v>0</v>
      </c>
      <c r="AQ2805" s="68">
        <f t="shared" si="8903"/>
        <v>0</v>
      </c>
      <c r="AR2805" s="71">
        <v>0</v>
      </c>
      <c r="AS2805" s="71">
        <v>0</v>
      </c>
      <c r="AT2805" s="68">
        <f t="shared" si="8904"/>
        <v>0</v>
      </c>
      <c r="AU2805" s="71">
        <v>0</v>
      </c>
      <c r="AV2805" s="71">
        <v>0</v>
      </c>
      <c r="AW2805" s="68">
        <f t="shared" si="8905"/>
        <v>0</v>
      </c>
      <c r="AX2805" s="68">
        <f t="shared" si="8906"/>
        <v>0</v>
      </c>
      <c r="AY2805" s="71">
        <v>0</v>
      </c>
      <c r="AZ2805" s="71">
        <v>0</v>
      </c>
      <c r="BA2805" s="68">
        <f t="shared" si="8907"/>
        <v>0</v>
      </c>
      <c r="BB2805" s="71">
        <v>0</v>
      </c>
      <c r="BC2805" s="71">
        <v>0</v>
      </c>
      <c r="BD2805" s="68">
        <f t="shared" si="8908"/>
        <v>0</v>
      </c>
      <c r="BE2805" s="68">
        <f t="shared" si="8909"/>
        <v>0</v>
      </c>
      <c r="BF2805" s="67">
        <f t="shared" si="8910"/>
        <v>100000</v>
      </c>
      <c r="BG2805" s="67">
        <f t="shared" si="8910"/>
        <v>0</v>
      </c>
      <c r="BH2805" s="68">
        <f t="shared" si="8911"/>
        <v>100000</v>
      </c>
      <c r="BI2805" s="67">
        <f t="shared" si="8912"/>
        <v>0</v>
      </c>
      <c r="BJ2805" s="67">
        <f t="shared" si="8912"/>
        <v>0</v>
      </c>
      <c r="BK2805" s="68">
        <f t="shared" si="8913"/>
        <v>0</v>
      </c>
      <c r="BL2805" s="68">
        <f t="shared" ref="BL2805:BL2868" si="8916">+BH2805+BK2805</f>
        <v>100000</v>
      </c>
      <c r="BM2805" s="305">
        <v>2</v>
      </c>
      <c r="BN2805" s="305">
        <v>0</v>
      </c>
      <c r="BO2805" s="306"/>
      <c r="BP2805" s="306"/>
      <c r="BQ2805" s="305">
        <v>2</v>
      </c>
      <c r="BR2805" s="305">
        <v>0</v>
      </c>
      <c r="BS2805" s="131" t="s">
        <v>208</v>
      </c>
      <c r="BT2805" s="77"/>
    </row>
    <row r="2806" spans="1:72" s="46" customFormat="1" ht="36.75" hidden="1" customHeight="1">
      <c r="A2806" s="77"/>
      <c r="B2806" s="104">
        <v>2014</v>
      </c>
      <c r="C2806" s="105">
        <v>8317</v>
      </c>
      <c r="D2806" s="104">
        <v>11</v>
      </c>
      <c r="E2806" s="104">
        <v>5000</v>
      </c>
      <c r="F2806" s="104">
        <v>5100</v>
      </c>
      <c r="G2806" s="104">
        <v>515</v>
      </c>
      <c r="H2806" s="104">
        <v>19</v>
      </c>
      <c r="I2806" s="165" t="s">
        <v>162</v>
      </c>
      <c r="J2806" s="67">
        <v>0</v>
      </c>
      <c r="K2806" s="67">
        <v>0</v>
      </c>
      <c r="L2806" s="68">
        <f t="shared" si="8892"/>
        <v>0</v>
      </c>
      <c r="M2806" s="67">
        <v>0</v>
      </c>
      <c r="N2806" s="67">
        <v>0</v>
      </c>
      <c r="O2806" s="68">
        <f t="shared" si="8893"/>
        <v>0</v>
      </c>
      <c r="P2806" s="68">
        <f t="shared" si="8894"/>
        <v>0</v>
      </c>
      <c r="Q2806" s="71">
        <v>0</v>
      </c>
      <c r="R2806" s="71">
        <v>0</v>
      </c>
      <c r="S2806" s="71">
        <v>0</v>
      </c>
      <c r="T2806" s="71">
        <v>0</v>
      </c>
      <c r="U2806" s="71">
        <v>0</v>
      </c>
      <c r="V2806" s="71">
        <v>0</v>
      </c>
      <c r="W2806" s="67">
        <v>0</v>
      </c>
      <c r="X2806" s="67">
        <v>0</v>
      </c>
      <c r="Y2806" s="68">
        <v>0</v>
      </c>
      <c r="Z2806" s="67">
        <v>0</v>
      </c>
      <c r="AA2806" s="67">
        <v>0</v>
      </c>
      <c r="AB2806" s="68">
        <v>0</v>
      </c>
      <c r="AC2806" s="68">
        <f t="shared" si="8895"/>
        <v>0</v>
      </c>
      <c r="AD2806" s="67">
        <f t="shared" si="8896"/>
        <v>0</v>
      </c>
      <c r="AE2806" s="67">
        <f t="shared" si="8897"/>
        <v>0</v>
      </c>
      <c r="AF2806" s="68">
        <f t="shared" si="8898"/>
        <v>0</v>
      </c>
      <c r="AG2806" s="67">
        <f t="shared" si="8914"/>
        <v>0</v>
      </c>
      <c r="AH2806" s="67">
        <f t="shared" si="8915"/>
        <v>0</v>
      </c>
      <c r="AI2806" s="68">
        <f t="shared" si="8899"/>
        <v>0</v>
      </c>
      <c r="AJ2806" s="68">
        <f t="shared" si="8900"/>
        <v>0</v>
      </c>
      <c r="AK2806" s="71">
        <v>0</v>
      </c>
      <c r="AL2806" s="71">
        <v>0</v>
      </c>
      <c r="AM2806" s="68">
        <f t="shared" si="8901"/>
        <v>0</v>
      </c>
      <c r="AN2806" s="71">
        <v>0</v>
      </c>
      <c r="AO2806" s="71">
        <v>0</v>
      </c>
      <c r="AP2806" s="68">
        <f t="shared" si="8902"/>
        <v>0</v>
      </c>
      <c r="AQ2806" s="68">
        <f t="shared" si="8903"/>
        <v>0</v>
      </c>
      <c r="AR2806" s="71">
        <v>0</v>
      </c>
      <c r="AS2806" s="71">
        <v>0</v>
      </c>
      <c r="AT2806" s="68">
        <f t="shared" si="8904"/>
        <v>0</v>
      </c>
      <c r="AU2806" s="71">
        <v>0</v>
      </c>
      <c r="AV2806" s="71">
        <v>0</v>
      </c>
      <c r="AW2806" s="68">
        <f t="shared" si="8905"/>
        <v>0</v>
      </c>
      <c r="AX2806" s="68">
        <f t="shared" si="8906"/>
        <v>0</v>
      </c>
      <c r="AY2806" s="71">
        <v>0</v>
      </c>
      <c r="AZ2806" s="71">
        <v>0</v>
      </c>
      <c r="BA2806" s="68">
        <f t="shared" si="8907"/>
        <v>0</v>
      </c>
      <c r="BB2806" s="71">
        <v>0</v>
      </c>
      <c r="BC2806" s="71">
        <v>0</v>
      </c>
      <c r="BD2806" s="68">
        <f t="shared" si="8908"/>
        <v>0</v>
      </c>
      <c r="BE2806" s="68">
        <f t="shared" si="8909"/>
        <v>0</v>
      </c>
      <c r="BF2806" s="67">
        <f t="shared" si="8910"/>
        <v>0</v>
      </c>
      <c r="BG2806" s="67">
        <f t="shared" si="8910"/>
        <v>0</v>
      </c>
      <c r="BH2806" s="68">
        <f t="shared" si="8911"/>
        <v>0</v>
      </c>
      <c r="BI2806" s="67">
        <f t="shared" si="8912"/>
        <v>0</v>
      </c>
      <c r="BJ2806" s="67">
        <f t="shared" si="8912"/>
        <v>0</v>
      </c>
      <c r="BK2806" s="68">
        <f t="shared" si="8913"/>
        <v>0</v>
      </c>
      <c r="BL2806" s="68">
        <f t="shared" si="8916"/>
        <v>0</v>
      </c>
      <c r="BM2806" s="305">
        <v>0</v>
      </c>
      <c r="BN2806" s="305">
        <v>0</v>
      </c>
      <c r="BO2806" s="306"/>
      <c r="BP2806" s="306"/>
      <c r="BQ2806" s="305">
        <v>0</v>
      </c>
      <c r="BR2806" s="305">
        <v>0</v>
      </c>
      <c r="BS2806" s="131" t="s">
        <v>208</v>
      </c>
      <c r="BT2806" s="77"/>
    </row>
    <row r="2807" spans="1:72" s="46" customFormat="1" ht="36.75" customHeight="1">
      <c r="A2807" s="77"/>
      <c r="B2807" s="104">
        <v>2014</v>
      </c>
      <c r="C2807" s="105">
        <v>8317</v>
      </c>
      <c r="D2807" s="104">
        <v>11</v>
      </c>
      <c r="E2807" s="104">
        <v>5000</v>
      </c>
      <c r="F2807" s="104">
        <v>5100</v>
      </c>
      <c r="G2807" s="104">
        <v>515</v>
      </c>
      <c r="H2807" s="104">
        <v>20</v>
      </c>
      <c r="I2807" s="165" t="s">
        <v>1396</v>
      </c>
      <c r="J2807" s="67">
        <v>311000</v>
      </c>
      <c r="K2807" s="67">
        <v>0</v>
      </c>
      <c r="L2807" s="68">
        <f t="shared" si="8892"/>
        <v>311000</v>
      </c>
      <c r="M2807" s="67">
        <v>0</v>
      </c>
      <c r="N2807" s="67">
        <v>0</v>
      </c>
      <c r="O2807" s="68">
        <f t="shared" si="8893"/>
        <v>0</v>
      </c>
      <c r="P2807" s="68">
        <f t="shared" si="8894"/>
        <v>311000</v>
      </c>
      <c r="Q2807" s="71">
        <v>0</v>
      </c>
      <c r="R2807" s="71">
        <v>0</v>
      </c>
      <c r="S2807" s="71">
        <v>0</v>
      </c>
      <c r="T2807" s="71">
        <v>0</v>
      </c>
      <c r="U2807" s="71">
        <v>0</v>
      </c>
      <c r="V2807" s="71">
        <v>0</v>
      </c>
      <c r="W2807" s="67">
        <v>0</v>
      </c>
      <c r="X2807" s="67">
        <v>0</v>
      </c>
      <c r="Y2807" s="68">
        <v>0</v>
      </c>
      <c r="Z2807" s="67">
        <v>0</v>
      </c>
      <c r="AA2807" s="67">
        <v>0</v>
      </c>
      <c r="AB2807" s="68">
        <v>0</v>
      </c>
      <c r="AC2807" s="68">
        <f t="shared" si="8895"/>
        <v>0</v>
      </c>
      <c r="AD2807" s="67">
        <f t="shared" si="8896"/>
        <v>311000</v>
      </c>
      <c r="AE2807" s="67">
        <f t="shared" si="8897"/>
        <v>0</v>
      </c>
      <c r="AF2807" s="68">
        <f t="shared" si="8898"/>
        <v>311000</v>
      </c>
      <c r="AG2807" s="67">
        <f t="shared" si="8914"/>
        <v>0</v>
      </c>
      <c r="AH2807" s="67">
        <f t="shared" si="8915"/>
        <v>0</v>
      </c>
      <c r="AI2807" s="68">
        <f t="shared" si="8899"/>
        <v>0</v>
      </c>
      <c r="AJ2807" s="68">
        <f t="shared" si="8900"/>
        <v>311000</v>
      </c>
      <c r="AK2807" s="71">
        <v>0</v>
      </c>
      <c r="AL2807" s="71">
        <v>0</v>
      </c>
      <c r="AM2807" s="68">
        <f t="shared" si="8901"/>
        <v>0</v>
      </c>
      <c r="AN2807" s="71">
        <v>0</v>
      </c>
      <c r="AO2807" s="71">
        <v>0</v>
      </c>
      <c r="AP2807" s="68">
        <f t="shared" si="8902"/>
        <v>0</v>
      </c>
      <c r="AQ2807" s="68">
        <f t="shared" si="8903"/>
        <v>0</v>
      </c>
      <c r="AR2807" s="71">
        <v>0</v>
      </c>
      <c r="AS2807" s="71">
        <v>0</v>
      </c>
      <c r="AT2807" s="68">
        <f t="shared" si="8904"/>
        <v>0</v>
      </c>
      <c r="AU2807" s="71">
        <v>0</v>
      </c>
      <c r="AV2807" s="71">
        <v>0</v>
      </c>
      <c r="AW2807" s="68">
        <f t="shared" si="8905"/>
        <v>0</v>
      </c>
      <c r="AX2807" s="68">
        <f t="shared" si="8906"/>
        <v>0</v>
      </c>
      <c r="AY2807" s="71">
        <v>0</v>
      </c>
      <c r="AZ2807" s="71">
        <v>0</v>
      </c>
      <c r="BA2807" s="68">
        <f t="shared" si="8907"/>
        <v>0</v>
      </c>
      <c r="BB2807" s="71">
        <v>0</v>
      </c>
      <c r="BC2807" s="71">
        <v>0</v>
      </c>
      <c r="BD2807" s="68">
        <f t="shared" si="8908"/>
        <v>0</v>
      </c>
      <c r="BE2807" s="68">
        <f t="shared" si="8909"/>
        <v>0</v>
      </c>
      <c r="BF2807" s="67">
        <f t="shared" si="8910"/>
        <v>311000</v>
      </c>
      <c r="BG2807" s="67">
        <f t="shared" si="8910"/>
        <v>0</v>
      </c>
      <c r="BH2807" s="68">
        <f t="shared" si="8911"/>
        <v>311000</v>
      </c>
      <c r="BI2807" s="67">
        <f t="shared" si="8912"/>
        <v>0</v>
      </c>
      <c r="BJ2807" s="67">
        <f t="shared" si="8912"/>
        <v>0</v>
      </c>
      <c r="BK2807" s="68">
        <f t="shared" si="8913"/>
        <v>0</v>
      </c>
      <c r="BL2807" s="68">
        <f t="shared" si="8916"/>
        <v>311000</v>
      </c>
      <c r="BM2807" s="305">
        <v>12</v>
      </c>
      <c r="BN2807" s="305">
        <v>0</v>
      </c>
      <c r="BO2807" s="306"/>
      <c r="BP2807" s="306"/>
      <c r="BQ2807" s="305">
        <v>12</v>
      </c>
      <c r="BR2807" s="305">
        <v>0</v>
      </c>
      <c r="BS2807" s="131" t="s">
        <v>208</v>
      </c>
      <c r="BT2807" s="77"/>
    </row>
    <row r="2808" spans="1:72" s="46" customFormat="1" ht="36.75" customHeight="1">
      <c r="A2808" s="77"/>
      <c r="B2808" s="104">
        <v>2014</v>
      </c>
      <c r="C2808" s="105">
        <v>8317</v>
      </c>
      <c r="D2808" s="104">
        <v>11</v>
      </c>
      <c r="E2808" s="104">
        <v>5000</v>
      </c>
      <c r="F2808" s="104">
        <v>5100</v>
      </c>
      <c r="G2808" s="104">
        <v>515</v>
      </c>
      <c r="H2808" s="104">
        <v>21</v>
      </c>
      <c r="I2808" s="165" t="s">
        <v>276</v>
      </c>
      <c r="J2808" s="67">
        <v>120000</v>
      </c>
      <c r="K2808" s="67">
        <v>0</v>
      </c>
      <c r="L2808" s="68">
        <f t="shared" si="8892"/>
        <v>120000</v>
      </c>
      <c r="M2808" s="67">
        <v>0</v>
      </c>
      <c r="N2808" s="67">
        <v>0</v>
      </c>
      <c r="O2808" s="68">
        <f t="shared" si="8893"/>
        <v>0</v>
      </c>
      <c r="P2808" s="68">
        <f t="shared" si="8894"/>
        <v>120000</v>
      </c>
      <c r="Q2808" s="71">
        <v>0</v>
      </c>
      <c r="R2808" s="71">
        <v>0</v>
      </c>
      <c r="S2808" s="71">
        <v>0</v>
      </c>
      <c r="T2808" s="71">
        <v>0</v>
      </c>
      <c r="U2808" s="71">
        <v>0</v>
      </c>
      <c r="V2808" s="71">
        <v>0</v>
      </c>
      <c r="W2808" s="67">
        <v>0</v>
      </c>
      <c r="X2808" s="67">
        <v>0</v>
      </c>
      <c r="Y2808" s="68">
        <v>0</v>
      </c>
      <c r="Z2808" s="67">
        <v>0</v>
      </c>
      <c r="AA2808" s="67">
        <v>0</v>
      </c>
      <c r="AB2808" s="68">
        <v>0</v>
      </c>
      <c r="AC2808" s="68">
        <f t="shared" si="8895"/>
        <v>0</v>
      </c>
      <c r="AD2808" s="67">
        <f t="shared" si="8896"/>
        <v>120000</v>
      </c>
      <c r="AE2808" s="67">
        <f t="shared" si="8897"/>
        <v>0</v>
      </c>
      <c r="AF2808" s="68">
        <f t="shared" si="8898"/>
        <v>120000</v>
      </c>
      <c r="AG2808" s="67">
        <f t="shared" si="8914"/>
        <v>0</v>
      </c>
      <c r="AH2808" s="67">
        <f t="shared" si="8915"/>
        <v>0</v>
      </c>
      <c r="AI2808" s="68">
        <f t="shared" si="8899"/>
        <v>0</v>
      </c>
      <c r="AJ2808" s="68">
        <f t="shared" si="8900"/>
        <v>120000</v>
      </c>
      <c r="AK2808" s="71">
        <v>0</v>
      </c>
      <c r="AL2808" s="71">
        <v>0</v>
      </c>
      <c r="AM2808" s="68">
        <f t="shared" si="8901"/>
        <v>0</v>
      </c>
      <c r="AN2808" s="71">
        <v>0</v>
      </c>
      <c r="AO2808" s="71">
        <v>0</v>
      </c>
      <c r="AP2808" s="68">
        <f t="shared" si="8902"/>
        <v>0</v>
      </c>
      <c r="AQ2808" s="68">
        <f t="shared" si="8903"/>
        <v>0</v>
      </c>
      <c r="AR2808" s="71">
        <v>0</v>
      </c>
      <c r="AS2808" s="71">
        <v>0</v>
      </c>
      <c r="AT2808" s="68">
        <f t="shared" si="8904"/>
        <v>0</v>
      </c>
      <c r="AU2808" s="71">
        <v>0</v>
      </c>
      <c r="AV2808" s="71">
        <v>0</v>
      </c>
      <c r="AW2808" s="68">
        <f t="shared" si="8905"/>
        <v>0</v>
      </c>
      <c r="AX2808" s="68">
        <f t="shared" si="8906"/>
        <v>0</v>
      </c>
      <c r="AY2808" s="71">
        <v>0</v>
      </c>
      <c r="AZ2808" s="71">
        <v>0</v>
      </c>
      <c r="BA2808" s="68">
        <f t="shared" si="8907"/>
        <v>0</v>
      </c>
      <c r="BB2808" s="71">
        <v>0</v>
      </c>
      <c r="BC2808" s="71">
        <v>0</v>
      </c>
      <c r="BD2808" s="68">
        <f t="shared" si="8908"/>
        <v>0</v>
      </c>
      <c r="BE2808" s="68">
        <f t="shared" si="8909"/>
        <v>0</v>
      </c>
      <c r="BF2808" s="67">
        <f t="shared" si="8910"/>
        <v>120000</v>
      </c>
      <c r="BG2808" s="67">
        <f t="shared" si="8910"/>
        <v>0</v>
      </c>
      <c r="BH2808" s="68">
        <f t="shared" si="8911"/>
        <v>120000</v>
      </c>
      <c r="BI2808" s="67">
        <f t="shared" si="8912"/>
        <v>0</v>
      </c>
      <c r="BJ2808" s="67">
        <f t="shared" si="8912"/>
        <v>0</v>
      </c>
      <c r="BK2808" s="68">
        <f t="shared" si="8913"/>
        <v>0</v>
      </c>
      <c r="BL2808" s="68">
        <f t="shared" si="8916"/>
        <v>120000</v>
      </c>
      <c r="BM2808" s="305">
        <v>1</v>
      </c>
      <c r="BN2808" s="305">
        <v>0</v>
      </c>
      <c r="BO2808" s="306"/>
      <c r="BP2808" s="306"/>
      <c r="BQ2808" s="305">
        <v>1</v>
      </c>
      <c r="BR2808" s="305">
        <v>0</v>
      </c>
      <c r="BS2808" s="131" t="s">
        <v>208</v>
      </c>
      <c r="BT2808" s="77"/>
    </row>
    <row r="2809" spans="1:72" s="46" customFormat="1" ht="36.75" hidden="1" customHeight="1">
      <c r="A2809" s="77"/>
      <c r="B2809" s="104">
        <v>2014</v>
      </c>
      <c r="C2809" s="105">
        <v>8317</v>
      </c>
      <c r="D2809" s="104">
        <v>11</v>
      </c>
      <c r="E2809" s="104">
        <v>5000</v>
      </c>
      <c r="F2809" s="104">
        <v>5100</v>
      </c>
      <c r="G2809" s="104">
        <v>515</v>
      </c>
      <c r="H2809" s="104">
        <v>22</v>
      </c>
      <c r="I2809" s="165" t="s">
        <v>1397</v>
      </c>
      <c r="J2809" s="67">
        <v>0</v>
      </c>
      <c r="K2809" s="67">
        <v>0</v>
      </c>
      <c r="L2809" s="68">
        <f t="shared" si="8892"/>
        <v>0</v>
      </c>
      <c r="M2809" s="67">
        <v>0</v>
      </c>
      <c r="N2809" s="67">
        <v>0</v>
      </c>
      <c r="O2809" s="68">
        <f t="shared" si="8893"/>
        <v>0</v>
      </c>
      <c r="P2809" s="68">
        <f t="shared" si="8894"/>
        <v>0</v>
      </c>
      <c r="Q2809" s="71">
        <v>0</v>
      </c>
      <c r="R2809" s="71">
        <v>0</v>
      </c>
      <c r="S2809" s="71">
        <v>0</v>
      </c>
      <c r="T2809" s="71">
        <v>0</v>
      </c>
      <c r="U2809" s="71">
        <v>0</v>
      </c>
      <c r="V2809" s="71">
        <v>0</v>
      </c>
      <c r="W2809" s="67">
        <v>0</v>
      </c>
      <c r="X2809" s="67">
        <v>0</v>
      </c>
      <c r="Y2809" s="68">
        <v>0</v>
      </c>
      <c r="Z2809" s="67">
        <v>0</v>
      </c>
      <c r="AA2809" s="67">
        <v>0</v>
      </c>
      <c r="AB2809" s="68">
        <v>0</v>
      </c>
      <c r="AC2809" s="68">
        <f t="shared" si="8895"/>
        <v>0</v>
      </c>
      <c r="AD2809" s="67">
        <f t="shared" si="8896"/>
        <v>0</v>
      </c>
      <c r="AE2809" s="67">
        <f t="shared" si="8897"/>
        <v>0</v>
      </c>
      <c r="AF2809" s="68">
        <f t="shared" si="8898"/>
        <v>0</v>
      </c>
      <c r="AG2809" s="67">
        <f t="shared" si="8914"/>
        <v>0</v>
      </c>
      <c r="AH2809" s="67">
        <f t="shared" si="8915"/>
        <v>0</v>
      </c>
      <c r="AI2809" s="68">
        <f t="shared" si="8899"/>
        <v>0</v>
      </c>
      <c r="AJ2809" s="68">
        <f t="shared" si="8900"/>
        <v>0</v>
      </c>
      <c r="AK2809" s="71">
        <v>0</v>
      </c>
      <c r="AL2809" s="71">
        <v>0</v>
      </c>
      <c r="AM2809" s="68">
        <f t="shared" si="8901"/>
        <v>0</v>
      </c>
      <c r="AN2809" s="71">
        <v>0</v>
      </c>
      <c r="AO2809" s="71">
        <v>0</v>
      </c>
      <c r="AP2809" s="68">
        <f t="shared" si="8902"/>
        <v>0</v>
      </c>
      <c r="AQ2809" s="68">
        <f t="shared" si="8903"/>
        <v>0</v>
      </c>
      <c r="AR2809" s="71">
        <v>0</v>
      </c>
      <c r="AS2809" s="71">
        <v>0</v>
      </c>
      <c r="AT2809" s="68">
        <f t="shared" si="8904"/>
        <v>0</v>
      </c>
      <c r="AU2809" s="71">
        <v>0</v>
      </c>
      <c r="AV2809" s="71">
        <v>0</v>
      </c>
      <c r="AW2809" s="68">
        <f t="shared" si="8905"/>
        <v>0</v>
      </c>
      <c r="AX2809" s="68">
        <f t="shared" si="8906"/>
        <v>0</v>
      </c>
      <c r="AY2809" s="71">
        <v>0</v>
      </c>
      <c r="AZ2809" s="71">
        <v>0</v>
      </c>
      <c r="BA2809" s="68">
        <f t="shared" si="8907"/>
        <v>0</v>
      </c>
      <c r="BB2809" s="71">
        <v>0</v>
      </c>
      <c r="BC2809" s="71">
        <v>0</v>
      </c>
      <c r="BD2809" s="68">
        <f t="shared" si="8908"/>
        <v>0</v>
      </c>
      <c r="BE2809" s="68">
        <f t="shared" si="8909"/>
        <v>0</v>
      </c>
      <c r="BF2809" s="67">
        <f t="shared" si="8910"/>
        <v>0</v>
      </c>
      <c r="BG2809" s="67">
        <f t="shared" si="8910"/>
        <v>0</v>
      </c>
      <c r="BH2809" s="68">
        <f t="shared" si="8911"/>
        <v>0</v>
      </c>
      <c r="BI2809" s="67">
        <f t="shared" si="8912"/>
        <v>0</v>
      </c>
      <c r="BJ2809" s="67">
        <f t="shared" si="8912"/>
        <v>0</v>
      </c>
      <c r="BK2809" s="68">
        <f t="shared" si="8913"/>
        <v>0</v>
      </c>
      <c r="BL2809" s="68">
        <f t="shared" si="8916"/>
        <v>0</v>
      </c>
      <c r="BM2809" s="305">
        <v>0</v>
      </c>
      <c r="BN2809" s="305">
        <v>0</v>
      </c>
      <c r="BO2809" s="306"/>
      <c r="BP2809" s="306"/>
      <c r="BQ2809" s="305">
        <v>0</v>
      </c>
      <c r="BR2809" s="305">
        <v>0</v>
      </c>
      <c r="BS2809" s="131" t="s">
        <v>208</v>
      </c>
      <c r="BT2809" s="77"/>
    </row>
    <row r="2810" spans="1:72" s="46" customFormat="1" ht="36.75" customHeight="1">
      <c r="A2810" s="77"/>
      <c r="B2810" s="104">
        <v>2014</v>
      </c>
      <c r="C2810" s="105">
        <v>8317</v>
      </c>
      <c r="D2810" s="104">
        <v>11</v>
      </c>
      <c r="E2810" s="104">
        <v>5000</v>
      </c>
      <c r="F2810" s="104">
        <v>5100</v>
      </c>
      <c r="G2810" s="104">
        <v>515</v>
      </c>
      <c r="H2810" s="104">
        <v>23</v>
      </c>
      <c r="I2810" s="165" t="s">
        <v>160</v>
      </c>
      <c r="J2810" s="67">
        <v>175000</v>
      </c>
      <c r="K2810" s="67">
        <v>0</v>
      </c>
      <c r="L2810" s="68">
        <f t="shared" si="8892"/>
        <v>175000</v>
      </c>
      <c r="M2810" s="67">
        <v>0</v>
      </c>
      <c r="N2810" s="67">
        <v>0</v>
      </c>
      <c r="O2810" s="68">
        <f t="shared" si="8893"/>
        <v>0</v>
      </c>
      <c r="P2810" s="68">
        <f t="shared" si="8894"/>
        <v>175000</v>
      </c>
      <c r="Q2810" s="71">
        <v>0</v>
      </c>
      <c r="R2810" s="71">
        <v>0</v>
      </c>
      <c r="S2810" s="71">
        <v>0</v>
      </c>
      <c r="T2810" s="71">
        <v>0</v>
      </c>
      <c r="U2810" s="71">
        <v>0</v>
      </c>
      <c r="V2810" s="71">
        <v>0</v>
      </c>
      <c r="W2810" s="67">
        <v>0</v>
      </c>
      <c r="X2810" s="67">
        <v>0</v>
      </c>
      <c r="Y2810" s="68">
        <v>0</v>
      </c>
      <c r="Z2810" s="67">
        <v>0</v>
      </c>
      <c r="AA2810" s="67">
        <v>0</v>
      </c>
      <c r="AB2810" s="68">
        <v>0</v>
      </c>
      <c r="AC2810" s="68">
        <f t="shared" si="8895"/>
        <v>0</v>
      </c>
      <c r="AD2810" s="67">
        <f t="shared" si="8896"/>
        <v>175000</v>
      </c>
      <c r="AE2810" s="67">
        <f t="shared" si="8897"/>
        <v>0</v>
      </c>
      <c r="AF2810" s="68">
        <f t="shared" si="8898"/>
        <v>175000</v>
      </c>
      <c r="AG2810" s="67">
        <f t="shared" si="8914"/>
        <v>0</v>
      </c>
      <c r="AH2810" s="67">
        <f t="shared" si="8915"/>
        <v>0</v>
      </c>
      <c r="AI2810" s="68">
        <f t="shared" si="8899"/>
        <v>0</v>
      </c>
      <c r="AJ2810" s="68">
        <f t="shared" si="8900"/>
        <v>175000</v>
      </c>
      <c r="AK2810" s="71">
        <v>0</v>
      </c>
      <c r="AL2810" s="71">
        <v>0</v>
      </c>
      <c r="AM2810" s="68">
        <f t="shared" si="8901"/>
        <v>0</v>
      </c>
      <c r="AN2810" s="71">
        <v>0</v>
      </c>
      <c r="AO2810" s="71">
        <v>0</v>
      </c>
      <c r="AP2810" s="68">
        <f t="shared" si="8902"/>
        <v>0</v>
      </c>
      <c r="AQ2810" s="68">
        <f t="shared" si="8903"/>
        <v>0</v>
      </c>
      <c r="AR2810" s="71">
        <v>0</v>
      </c>
      <c r="AS2810" s="71">
        <v>0</v>
      </c>
      <c r="AT2810" s="68">
        <f t="shared" si="8904"/>
        <v>0</v>
      </c>
      <c r="AU2810" s="71">
        <v>0</v>
      </c>
      <c r="AV2810" s="71">
        <v>0</v>
      </c>
      <c r="AW2810" s="68">
        <f t="shared" si="8905"/>
        <v>0</v>
      </c>
      <c r="AX2810" s="68">
        <f t="shared" si="8906"/>
        <v>0</v>
      </c>
      <c r="AY2810" s="71">
        <v>0</v>
      </c>
      <c r="AZ2810" s="71">
        <v>0</v>
      </c>
      <c r="BA2810" s="68">
        <f t="shared" si="8907"/>
        <v>0</v>
      </c>
      <c r="BB2810" s="71">
        <v>0</v>
      </c>
      <c r="BC2810" s="71">
        <v>0</v>
      </c>
      <c r="BD2810" s="68">
        <f t="shared" si="8908"/>
        <v>0</v>
      </c>
      <c r="BE2810" s="68">
        <f t="shared" si="8909"/>
        <v>0</v>
      </c>
      <c r="BF2810" s="67">
        <f t="shared" si="8910"/>
        <v>175000</v>
      </c>
      <c r="BG2810" s="67">
        <f t="shared" si="8910"/>
        <v>0</v>
      </c>
      <c r="BH2810" s="68">
        <f t="shared" si="8911"/>
        <v>175000</v>
      </c>
      <c r="BI2810" s="67">
        <f t="shared" si="8912"/>
        <v>0</v>
      </c>
      <c r="BJ2810" s="67">
        <f t="shared" si="8912"/>
        <v>0</v>
      </c>
      <c r="BK2810" s="68">
        <f t="shared" si="8913"/>
        <v>0</v>
      </c>
      <c r="BL2810" s="68">
        <f t="shared" si="8916"/>
        <v>175000</v>
      </c>
      <c r="BM2810" s="305">
        <v>60</v>
      </c>
      <c r="BN2810" s="305">
        <v>0</v>
      </c>
      <c r="BO2810" s="306"/>
      <c r="BP2810" s="306"/>
      <c r="BQ2810" s="305">
        <v>60</v>
      </c>
      <c r="BR2810" s="305">
        <v>0</v>
      </c>
      <c r="BS2810" s="131" t="s">
        <v>208</v>
      </c>
      <c r="BT2810" s="77"/>
    </row>
    <row r="2811" spans="1:72" s="46" customFormat="1" ht="36.75" hidden="1" customHeight="1">
      <c r="A2811" s="77"/>
      <c r="B2811" s="20">
        <v>2014</v>
      </c>
      <c r="C2811" s="65">
        <v>8317</v>
      </c>
      <c r="D2811" s="20">
        <v>11</v>
      </c>
      <c r="E2811" s="20">
        <v>5000</v>
      </c>
      <c r="F2811" s="20">
        <v>5100</v>
      </c>
      <c r="G2811" s="20">
        <v>515</v>
      </c>
      <c r="H2811" s="20">
        <v>24</v>
      </c>
      <c r="I2811" s="165" t="s">
        <v>1398</v>
      </c>
      <c r="J2811" s="67">
        <v>0</v>
      </c>
      <c r="K2811" s="67">
        <v>0</v>
      </c>
      <c r="L2811" s="68">
        <f t="shared" si="8892"/>
        <v>0</v>
      </c>
      <c r="M2811" s="67">
        <v>0</v>
      </c>
      <c r="N2811" s="67">
        <v>0</v>
      </c>
      <c r="O2811" s="68">
        <f t="shared" si="8893"/>
        <v>0</v>
      </c>
      <c r="P2811" s="68">
        <f t="shared" si="8894"/>
        <v>0</v>
      </c>
      <c r="Q2811" s="71">
        <v>0</v>
      </c>
      <c r="R2811" s="71">
        <v>0</v>
      </c>
      <c r="S2811" s="71">
        <v>0</v>
      </c>
      <c r="T2811" s="71">
        <v>0</v>
      </c>
      <c r="U2811" s="71">
        <v>0</v>
      </c>
      <c r="V2811" s="71">
        <v>0</v>
      </c>
      <c r="W2811" s="67">
        <v>0</v>
      </c>
      <c r="X2811" s="67">
        <v>0</v>
      </c>
      <c r="Y2811" s="68">
        <v>0</v>
      </c>
      <c r="Z2811" s="67">
        <v>0</v>
      </c>
      <c r="AA2811" s="67">
        <v>0</v>
      </c>
      <c r="AB2811" s="68">
        <v>0</v>
      </c>
      <c r="AC2811" s="68">
        <f t="shared" si="8895"/>
        <v>0</v>
      </c>
      <c r="AD2811" s="67">
        <f t="shared" si="8896"/>
        <v>0</v>
      </c>
      <c r="AE2811" s="67">
        <f t="shared" si="8897"/>
        <v>0</v>
      </c>
      <c r="AF2811" s="68">
        <f t="shared" si="8898"/>
        <v>0</v>
      </c>
      <c r="AG2811" s="67" t="e">
        <f>M2811+#REF!-V2811</f>
        <v>#REF!</v>
      </c>
      <c r="AH2811" s="67" t="e">
        <f>N2811+S2811-#REF!</f>
        <v>#REF!</v>
      </c>
      <c r="AI2811" s="68" t="e">
        <f t="shared" si="8899"/>
        <v>#REF!</v>
      </c>
      <c r="AJ2811" s="68" t="e">
        <f t="shared" si="8900"/>
        <v>#REF!</v>
      </c>
      <c r="AK2811" s="71">
        <v>0</v>
      </c>
      <c r="AL2811" s="71">
        <v>0</v>
      </c>
      <c r="AM2811" s="68">
        <f t="shared" si="8901"/>
        <v>0</v>
      </c>
      <c r="AN2811" s="71">
        <v>0</v>
      </c>
      <c r="AO2811" s="71">
        <v>0</v>
      </c>
      <c r="AP2811" s="68">
        <f t="shared" si="8902"/>
        <v>0</v>
      </c>
      <c r="AQ2811" s="68">
        <f t="shared" si="8903"/>
        <v>0</v>
      </c>
      <c r="AR2811" s="71">
        <v>0</v>
      </c>
      <c r="AS2811" s="71">
        <v>0</v>
      </c>
      <c r="AT2811" s="68">
        <f t="shared" si="8904"/>
        <v>0</v>
      </c>
      <c r="AU2811" s="71">
        <v>0</v>
      </c>
      <c r="AV2811" s="71">
        <v>0</v>
      </c>
      <c r="AW2811" s="68">
        <f t="shared" si="8905"/>
        <v>0</v>
      </c>
      <c r="AX2811" s="68">
        <f t="shared" si="8906"/>
        <v>0</v>
      </c>
      <c r="AY2811" s="71">
        <v>0</v>
      </c>
      <c r="AZ2811" s="71">
        <v>0</v>
      </c>
      <c r="BA2811" s="68">
        <f t="shared" si="8907"/>
        <v>0</v>
      </c>
      <c r="BB2811" s="71">
        <v>0</v>
      </c>
      <c r="BC2811" s="71">
        <v>0</v>
      </c>
      <c r="BD2811" s="68">
        <f t="shared" si="8908"/>
        <v>0</v>
      </c>
      <c r="BE2811" s="68">
        <f t="shared" si="8909"/>
        <v>0</v>
      </c>
      <c r="BF2811" s="67">
        <f t="shared" si="8910"/>
        <v>0</v>
      </c>
      <c r="BG2811" s="67">
        <f t="shared" si="8910"/>
        <v>0</v>
      </c>
      <c r="BH2811" s="68">
        <f t="shared" si="8911"/>
        <v>0</v>
      </c>
      <c r="BI2811" s="67" t="e">
        <f t="shared" si="8912"/>
        <v>#REF!</v>
      </c>
      <c r="BJ2811" s="67" t="e">
        <f t="shared" si="8912"/>
        <v>#REF!</v>
      </c>
      <c r="BK2811" s="68" t="e">
        <f t="shared" si="8913"/>
        <v>#REF!</v>
      </c>
      <c r="BL2811" s="68" t="e">
        <f t="shared" si="8916"/>
        <v>#REF!</v>
      </c>
      <c r="BM2811" s="305">
        <v>0</v>
      </c>
      <c r="BN2811" s="305">
        <v>0</v>
      </c>
      <c r="BO2811" s="306"/>
      <c r="BP2811" s="306"/>
      <c r="BQ2811" s="305">
        <v>0</v>
      </c>
      <c r="BR2811" s="305">
        <v>0</v>
      </c>
      <c r="BS2811" s="131" t="s">
        <v>208</v>
      </c>
      <c r="BT2811" s="77"/>
    </row>
    <row r="2812" spans="1:72" s="46" customFormat="1" ht="36.75" hidden="1" customHeight="1">
      <c r="A2812" s="77"/>
      <c r="B2812" s="20">
        <v>2014</v>
      </c>
      <c r="C2812" s="65">
        <v>8317</v>
      </c>
      <c r="D2812" s="20">
        <v>11</v>
      </c>
      <c r="E2812" s="20">
        <v>5000</v>
      </c>
      <c r="F2812" s="20">
        <v>5100</v>
      </c>
      <c r="G2812" s="20">
        <v>515</v>
      </c>
      <c r="H2812" s="20">
        <v>25</v>
      </c>
      <c r="I2812" s="165" t="s">
        <v>1399</v>
      </c>
      <c r="J2812" s="67">
        <v>0</v>
      </c>
      <c r="K2812" s="67">
        <v>0</v>
      </c>
      <c r="L2812" s="68">
        <f t="shared" si="8892"/>
        <v>0</v>
      </c>
      <c r="M2812" s="67">
        <v>0</v>
      </c>
      <c r="N2812" s="67">
        <v>0</v>
      </c>
      <c r="O2812" s="68">
        <f t="shared" si="8893"/>
        <v>0</v>
      </c>
      <c r="P2812" s="68">
        <f t="shared" si="8894"/>
        <v>0</v>
      </c>
      <c r="Q2812" s="71">
        <v>0</v>
      </c>
      <c r="R2812" s="71">
        <v>0</v>
      </c>
      <c r="S2812" s="71">
        <v>0</v>
      </c>
      <c r="T2812" s="71">
        <v>0</v>
      </c>
      <c r="U2812" s="71">
        <v>0</v>
      </c>
      <c r="V2812" s="71">
        <v>0</v>
      </c>
      <c r="W2812" s="67">
        <v>0</v>
      </c>
      <c r="X2812" s="67">
        <v>0</v>
      </c>
      <c r="Y2812" s="68">
        <v>0</v>
      </c>
      <c r="Z2812" s="67">
        <v>0</v>
      </c>
      <c r="AA2812" s="67">
        <v>0</v>
      </c>
      <c r="AB2812" s="68">
        <v>0</v>
      </c>
      <c r="AC2812" s="68">
        <f t="shared" si="8895"/>
        <v>0</v>
      </c>
      <c r="AD2812" s="67">
        <f t="shared" si="8896"/>
        <v>0</v>
      </c>
      <c r="AE2812" s="67">
        <f t="shared" si="8897"/>
        <v>0</v>
      </c>
      <c r="AF2812" s="68">
        <f t="shared" si="8898"/>
        <v>0</v>
      </c>
      <c r="AG2812" s="67" t="e">
        <f>M2812+#REF!-V2812</f>
        <v>#REF!</v>
      </c>
      <c r="AH2812" s="67" t="e">
        <f>N2812+S2812-#REF!</f>
        <v>#REF!</v>
      </c>
      <c r="AI2812" s="68" t="e">
        <f t="shared" si="8899"/>
        <v>#REF!</v>
      </c>
      <c r="AJ2812" s="68" t="e">
        <f t="shared" si="8900"/>
        <v>#REF!</v>
      </c>
      <c r="AK2812" s="71">
        <v>0</v>
      </c>
      <c r="AL2812" s="71">
        <v>0</v>
      </c>
      <c r="AM2812" s="68">
        <f t="shared" si="8901"/>
        <v>0</v>
      </c>
      <c r="AN2812" s="71">
        <v>0</v>
      </c>
      <c r="AO2812" s="71">
        <v>0</v>
      </c>
      <c r="AP2812" s="68">
        <f t="shared" si="8902"/>
        <v>0</v>
      </c>
      <c r="AQ2812" s="68">
        <f t="shared" si="8903"/>
        <v>0</v>
      </c>
      <c r="AR2812" s="71">
        <v>0</v>
      </c>
      <c r="AS2812" s="71">
        <v>0</v>
      </c>
      <c r="AT2812" s="68">
        <f t="shared" si="8904"/>
        <v>0</v>
      </c>
      <c r="AU2812" s="71">
        <v>0</v>
      </c>
      <c r="AV2812" s="71">
        <v>0</v>
      </c>
      <c r="AW2812" s="68">
        <f t="shared" si="8905"/>
        <v>0</v>
      </c>
      <c r="AX2812" s="68">
        <f t="shared" si="8906"/>
        <v>0</v>
      </c>
      <c r="AY2812" s="71">
        <v>0</v>
      </c>
      <c r="AZ2812" s="71">
        <v>0</v>
      </c>
      <c r="BA2812" s="68">
        <f t="shared" si="8907"/>
        <v>0</v>
      </c>
      <c r="BB2812" s="71">
        <v>0</v>
      </c>
      <c r="BC2812" s="71">
        <v>0</v>
      </c>
      <c r="BD2812" s="68">
        <f t="shared" si="8908"/>
        <v>0</v>
      </c>
      <c r="BE2812" s="68">
        <f t="shared" si="8909"/>
        <v>0</v>
      </c>
      <c r="BF2812" s="67">
        <f t="shared" si="8910"/>
        <v>0</v>
      </c>
      <c r="BG2812" s="67">
        <f t="shared" si="8910"/>
        <v>0</v>
      </c>
      <c r="BH2812" s="68">
        <f t="shared" si="8911"/>
        <v>0</v>
      </c>
      <c r="BI2812" s="67" t="e">
        <f t="shared" si="8912"/>
        <v>#REF!</v>
      </c>
      <c r="BJ2812" s="67" t="e">
        <f t="shared" si="8912"/>
        <v>#REF!</v>
      </c>
      <c r="BK2812" s="68" t="e">
        <f t="shared" si="8913"/>
        <v>#REF!</v>
      </c>
      <c r="BL2812" s="68" t="e">
        <f t="shared" si="8916"/>
        <v>#REF!</v>
      </c>
      <c r="BM2812" s="305">
        <v>0</v>
      </c>
      <c r="BN2812" s="305">
        <v>0</v>
      </c>
      <c r="BO2812" s="306"/>
      <c r="BP2812" s="306"/>
      <c r="BQ2812" s="305">
        <v>0</v>
      </c>
      <c r="BR2812" s="305">
        <v>0</v>
      </c>
      <c r="BS2812" s="131" t="s">
        <v>208</v>
      </c>
      <c r="BT2812" s="77"/>
    </row>
    <row r="2813" spans="1:72" s="46" customFormat="1" ht="36.75" hidden="1" customHeight="1">
      <c r="A2813" s="77"/>
      <c r="B2813" s="20">
        <v>2014</v>
      </c>
      <c r="C2813" s="65">
        <v>8317</v>
      </c>
      <c r="D2813" s="20">
        <v>11</v>
      </c>
      <c r="E2813" s="20">
        <v>5000</v>
      </c>
      <c r="F2813" s="20">
        <v>5100</v>
      </c>
      <c r="G2813" s="20">
        <v>515</v>
      </c>
      <c r="H2813" s="20">
        <v>26</v>
      </c>
      <c r="I2813" s="165" t="s">
        <v>158</v>
      </c>
      <c r="J2813" s="67">
        <v>0</v>
      </c>
      <c r="K2813" s="67">
        <v>0</v>
      </c>
      <c r="L2813" s="68">
        <f t="shared" si="8892"/>
        <v>0</v>
      </c>
      <c r="M2813" s="67">
        <v>0</v>
      </c>
      <c r="N2813" s="67">
        <v>0</v>
      </c>
      <c r="O2813" s="68">
        <f t="shared" si="8893"/>
        <v>0</v>
      </c>
      <c r="P2813" s="68">
        <f t="shared" si="8894"/>
        <v>0</v>
      </c>
      <c r="Q2813" s="71">
        <v>0</v>
      </c>
      <c r="R2813" s="71">
        <v>0</v>
      </c>
      <c r="S2813" s="71">
        <v>0</v>
      </c>
      <c r="T2813" s="71">
        <v>0</v>
      </c>
      <c r="U2813" s="71">
        <v>0</v>
      </c>
      <c r="V2813" s="71">
        <v>0</v>
      </c>
      <c r="W2813" s="67">
        <v>0</v>
      </c>
      <c r="X2813" s="67">
        <v>0</v>
      </c>
      <c r="Y2813" s="68">
        <v>0</v>
      </c>
      <c r="Z2813" s="67">
        <v>0</v>
      </c>
      <c r="AA2813" s="67">
        <v>0</v>
      </c>
      <c r="AB2813" s="68">
        <v>0</v>
      </c>
      <c r="AC2813" s="68">
        <f t="shared" si="8895"/>
        <v>0</v>
      </c>
      <c r="AD2813" s="67">
        <f t="shared" si="8896"/>
        <v>0</v>
      </c>
      <c r="AE2813" s="67">
        <f t="shared" si="8897"/>
        <v>0</v>
      </c>
      <c r="AF2813" s="68">
        <f t="shared" si="8898"/>
        <v>0</v>
      </c>
      <c r="AG2813" s="67" t="e">
        <f>M2813+#REF!-V2813</f>
        <v>#REF!</v>
      </c>
      <c r="AH2813" s="67" t="e">
        <f>N2813+S2813-#REF!</f>
        <v>#REF!</v>
      </c>
      <c r="AI2813" s="68" t="e">
        <f t="shared" si="8899"/>
        <v>#REF!</v>
      </c>
      <c r="AJ2813" s="68" t="e">
        <f t="shared" si="8900"/>
        <v>#REF!</v>
      </c>
      <c r="AK2813" s="71">
        <v>0</v>
      </c>
      <c r="AL2813" s="71">
        <v>0</v>
      </c>
      <c r="AM2813" s="68">
        <f t="shared" si="8901"/>
        <v>0</v>
      </c>
      <c r="AN2813" s="71">
        <v>0</v>
      </c>
      <c r="AO2813" s="71">
        <v>0</v>
      </c>
      <c r="AP2813" s="68">
        <f t="shared" si="8902"/>
        <v>0</v>
      </c>
      <c r="AQ2813" s="68">
        <f t="shared" si="8903"/>
        <v>0</v>
      </c>
      <c r="AR2813" s="71">
        <v>0</v>
      </c>
      <c r="AS2813" s="71">
        <v>0</v>
      </c>
      <c r="AT2813" s="68">
        <f t="shared" si="8904"/>
        <v>0</v>
      </c>
      <c r="AU2813" s="71">
        <v>0</v>
      </c>
      <c r="AV2813" s="71">
        <v>0</v>
      </c>
      <c r="AW2813" s="68">
        <f t="shared" si="8905"/>
        <v>0</v>
      </c>
      <c r="AX2813" s="68">
        <f t="shared" si="8906"/>
        <v>0</v>
      </c>
      <c r="AY2813" s="71">
        <v>0</v>
      </c>
      <c r="AZ2813" s="71">
        <v>0</v>
      </c>
      <c r="BA2813" s="68">
        <f t="shared" si="8907"/>
        <v>0</v>
      </c>
      <c r="BB2813" s="71">
        <v>0</v>
      </c>
      <c r="BC2813" s="71">
        <v>0</v>
      </c>
      <c r="BD2813" s="68">
        <f t="shared" si="8908"/>
        <v>0</v>
      </c>
      <c r="BE2813" s="68">
        <f t="shared" si="8909"/>
        <v>0</v>
      </c>
      <c r="BF2813" s="67">
        <f t="shared" si="8910"/>
        <v>0</v>
      </c>
      <c r="BG2813" s="67">
        <f t="shared" si="8910"/>
        <v>0</v>
      </c>
      <c r="BH2813" s="68">
        <f t="shared" si="8911"/>
        <v>0</v>
      </c>
      <c r="BI2813" s="67" t="e">
        <f t="shared" si="8912"/>
        <v>#REF!</v>
      </c>
      <c r="BJ2813" s="67" t="e">
        <f t="shared" si="8912"/>
        <v>#REF!</v>
      </c>
      <c r="BK2813" s="68" t="e">
        <f t="shared" si="8913"/>
        <v>#REF!</v>
      </c>
      <c r="BL2813" s="68" t="e">
        <f t="shared" si="8916"/>
        <v>#REF!</v>
      </c>
      <c r="BM2813" s="305">
        <v>0</v>
      </c>
      <c r="BN2813" s="305">
        <v>0</v>
      </c>
      <c r="BO2813" s="306"/>
      <c r="BP2813" s="306"/>
      <c r="BQ2813" s="305">
        <v>0</v>
      </c>
      <c r="BR2813" s="305">
        <v>0</v>
      </c>
      <c r="BS2813" s="131" t="s">
        <v>208</v>
      </c>
      <c r="BT2813" s="77"/>
    </row>
    <row r="2814" spans="1:72" s="101" customFormat="1" ht="40.5" hidden="1" customHeight="1">
      <c r="A2814" s="100"/>
      <c r="B2814" s="20">
        <v>2014</v>
      </c>
      <c r="C2814" s="65">
        <v>8317</v>
      </c>
      <c r="D2814" s="20">
        <v>11</v>
      </c>
      <c r="E2814" s="20">
        <v>5000</v>
      </c>
      <c r="F2814" s="20">
        <v>5100</v>
      </c>
      <c r="G2814" s="20">
        <v>515</v>
      </c>
      <c r="H2814" s="20">
        <v>27</v>
      </c>
      <c r="I2814" s="86" t="s">
        <v>1400</v>
      </c>
      <c r="J2814" s="67">
        <v>0</v>
      </c>
      <c r="K2814" s="67">
        <v>0</v>
      </c>
      <c r="L2814" s="68">
        <f t="shared" si="8892"/>
        <v>0</v>
      </c>
      <c r="M2814" s="67">
        <v>0</v>
      </c>
      <c r="N2814" s="67">
        <v>0</v>
      </c>
      <c r="O2814" s="68">
        <f t="shared" si="8893"/>
        <v>0</v>
      </c>
      <c r="P2814" s="68">
        <f t="shared" si="8894"/>
        <v>0</v>
      </c>
      <c r="Q2814" s="71">
        <v>0</v>
      </c>
      <c r="R2814" s="71">
        <v>0</v>
      </c>
      <c r="S2814" s="71">
        <v>0</v>
      </c>
      <c r="T2814" s="71">
        <v>0</v>
      </c>
      <c r="U2814" s="71">
        <v>0</v>
      </c>
      <c r="V2814" s="71">
        <v>0</v>
      </c>
      <c r="W2814" s="67">
        <v>0</v>
      </c>
      <c r="X2814" s="67">
        <v>0</v>
      </c>
      <c r="Y2814" s="68">
        <v>0</v>
      </c>
      <c r="Z2814" s="67">
        <v>0</v>
      </c>
      <c r="AA2814" s="67">
        <v>0</v>
      </c>
      <c r="AB2814" s="68">
        <v>0</v>
      </c>
      <c r="AC2814" s="68">
        <f t="shared" si="8895"/>
        <v>0</v>
      </c>
      <c r="AD2814" s="67">
        <f t="shared" si="8896"/>
        <v>0</v>
      </c>
      <c r="AE2814" s="67">
        <f t="shared" si="8897"/>
        <v>0</v>
      </c>
      <c r="AF2814" s="68">
        <f t="shared" si="8898"/>
        <v>0</v>
      </c>
      <c r="AG2814" s="67" t="e">
        <f>M2814+#REF!-V2814</f>
        <v>#REF!</v>
      </c>
      <c r="AH2814" s="67" t="e">
        <f>N2814+S2814-#REF!</f>
        <v>#REF!</v>
      </c>
      <c r="AI2814" s="68" t="e">
        <f t="shared" si="8899"/>
        <v>#REF!</v>
      </c>
      <c r="AJ2814" s="68" t="e">
        <f t="shared" si="8900"/>
        <v>#REF!</v>
      </c>
      <c r="AK2814" s="71">
        <v>0</v>
      </c>
      <c r="AL2814" s="71">
        <v>0</v>
      </c>
      <c r="AM2814" s="68">
        <f t="shared" si="8901"/>
        <v>0</v>
      </c>
      <c r="AN2814" s="71">
        <v>0</v>
      </c>
      <c r="AO2814" s="71">
        <v>0</v>
      </c>
      <c r="AP2814" s="68">
        <f t="shared" si="8902"/>
        <v>0</v>
      </c>
      <c r="AQ2814" s="68">
        <f t="shared" si="8903"/>
        <v>0</v>
      </c>
      <c r="AR2814" s="71">
        <v>0</v>
      </c>
      <c r="AS2814" s="71">
        <v>0</v>
      </c>
      <c r="AT2814" s="68">
        <f t="shared" si="8904"/>
        <v>0</v>
      </c>
      <c r="AU2814" s="71">
        <v>0</v>
      </c>
      <c r="AV2814" s="71">
        <v>0</v>
      </c>
      <c r="AW2814" s="68">
        <f t="shared" si="8905"/>
        <v>0</v>
      </c>
      <c r="AX2814" s="68">
        <f t="shared" si="8906"/>
        <v>0</v>
      </c>
      <c r="AY2814" s="71">
        <v>0</v>
      </c>
      <c r="AZ2814" s="71">
        <v>0</v>
      </c>
      <c r="BA2814" s="68">
        <f t="shared" si="8907"/>
        <v>0</v>
      </c>
      <c r="BB2814" s="71">
        <v>0</v>
      </c>
      <c r="BC2814" s="71">
        <v>0</v>
      </c>
      <c r="BD2814" s="68">
        <f t="shared" si="8908"/>
        <v>0</v>
      </c>
      <c r="BE2814" s="68">
        <f t="shared" si="8909"/>
        <v>0</v>
      </c>
      <c r="BF2814" s="67">
        <f t="shared" si="8910"/>
        <v>0</v>
      </c>
      <c r="BG2814" s="67">
        <f t="shared" si="8910"/>
        <v>0</v>
      </c>
      <c r="BH2814" s="68">
        <f t="shared" si="8911"/>
        <v>0</v>
      </c>
      <c r="BI2814" s="67" t="e">
        <f t="shared" si="8912"/>
        <v>#REF!</v>
      </c>
      <c r="BJ2814" s="67" t="e">
        <f t="shared" si="8912"/>
        <v>#REF!</v>
      </c>
      <c r="BK2814" s="68" t="e">
        <f t="shared" si="8913"/>
        <v>#REF!</v>
      </c>
      <c r="BL2814" s="68" t="e">
        <f t="shared" si="8916"/>
        <v>#REF!</v>
      </c>
      <c r="BM2814" s="305">
        <v>0</v>
      </c>
      <c r="BN2814" s="305">
        <v>0</v>
      </c>
      <c r="BO2814" s="306"/>
      <c r="BP2814" s="306"/>
      <c r="BQ2814" s="305">
        <v>0</v>
      </c>
      <c r="BR2814" s="305">
        <v>0</v>
      </c>
      <c r="BS2814" s="131" t="s">
        <v>208</v>
      </c>
      <c r="BT2814" s="100"/>
    </row>
    <row r="2815" spans="1:72" s="101" customFormat="1" ht="40.5" hidden="1" customHeight="1">
      <c r="A2815" s="100"/>
      <c r="B2815" s="20">
        <v>2014</v>
      </c>
      <c r="C2815" s="65">
        <v>8317</v>
      </c>
      <c r="D2815" s="20">
        <v>11</v>
      </c>
      <c r="E2815" s="20">
        <v>5000</v>
      </c>
      <c r="F2815" s="20">
        <v>5100</v>
      </c>
      <c r="G2815" s="20">
        <v>515</v>
      </c>
      <c r="H2815" s="20">
        <v>28</v>
      </c>
      <c r="I2815" s="86" t="s">
        <v>1401</v>
      </c>
      <c r="J2815" s="67">
        <v>0</v>
      </c>
      <c r="K2815" s="67">
        <v>0</v>
      </c>
      <c r="L2815" s="68">
        <f t="shared" si="8892"/>
        <v>0</v>
      </c>
      <c r="M2815" s="67">
        <v>0</v>
      </c>
      <c r="N2815" s="67">
        <v>0</v>
      </c>
      <c r="O2815" s="68">
        <f t="shared" si="8893"/>
        <v>0</v>
      </c>
      <c r="P2815" s="68">
        <f t="shared" si="8894"/>
        <v>0</v>
      </c>
      <c r="Q2815" s="71">
        <v>0</v>
      </c>
      <c r="R2815" s="71">
        <v>0</v>
      </c>
      <c r="S2815" s="71">
        <v>0</v>
      </c>
      <c r="T2815" s="71">
        <v>0</v>
      </c>
      <c r="U2815" s="71">
        <v>0</v>
      </c>
      <c r="V2815" s="71">
        <v>0</v>
      </c>
      <c r="W2815" s="67">
        <v>0</v>
      </c>
      <c r="X2815" s="67">
        <v>0</v>
      </c>
      <c r="Y2815" s="68">
        <v>0</v>
      </c>
      <c r="Z2815" s="67">
        <v>0</v>
      </c>
      <c r="AA2815" s="67">
        <v>0</v>
      </c>
      <c r="AB2815" s="68">
        <v>0</v>
      </c>
      <c r="AC2815" s="68">
        <f t="shared" si="8895"/>
        <v>0</v>
      </c>
      <c r="AD2815" s="67">
        <f t="shared" si="8896"/>
        <v>0</v>
      </c>
      <c r="AE2815" s="67">
        <f t="shared" si="8897"/>
        <v>0</v>
      </c>
      <c r="AF2815" s="68">
        <f t="shared" si="8898"/>
        <v>0</v>
      </c>
      <c r="AG2815" s="67" t="e">
        <f>M2815+#REF!-V2815</f>
        <v>#REF!</v>
      </c>
      <c r="AH2815" s="67" t="e">
        <f>N2815+S2815-#REF!</f>
        <v>#REF!</v>
      </c>
      <c r="AI2815" s="68" t="e">
        <f t="shared" si="8899"/>
        <v>#REF!</v>
      </c>
      <c r="AJ2815" s="68" t="e">
        <f t="shared" si="8900"/>
        <v>#REF!</v>
      </c>
      <c r="AK2815" s="71">
        <v>0</v>
      </c>
      <c r="AL2815" s="71">
        <v>0</v>
      </c>
      <c r="AM2815" s="68">
        <f t="shared" si="8901"/>
        <v>0</v>
      </c>
      <c r="AN2815" s="71">
        <v>0</v>
      </c>
      <c r="AO2815" s="71">
        <v>0</v>
      </c>
      <c r="AP2815" s="68">
        <f t="shared" si="8902"/>
        <v>0</v>
      </c>
      <c r="AQ2815" s="68">
        <f t="shared" si="8903"/>
        <v>0</v>
      </c>
      <c r="AR2815" s="71">
        <v>0</v>
      </c>
      <c r="AS2815" s="71">
        <v>0</v>
      </c>
      <c r="AT2815" s="68">
        <f t="shared" si="8904"/>
        <v>0</v>
      </c>
      <c r="AU2815" s="71">
        <v>0</v>
      </c>
      <c r="AV2815" s="71">
        <v>0</v>
      </c>
      <c r="AW2815" s="68">
        <f t="shared" si="8905"/>
        <v>0</v>
      </c>
      <c r="AX2815" s="68">
        <f t="shared" si="8906"/>
        <v>0</v>
      </c>
      <c r="AY2815" s="71">
        <v>0</v>
      </c>
      <c r="AZ2815" s="71">
        <v>0</v>
      </c>
      <c r="BA2815" s="68">
        <f t="shared" si="8907"/>
        <v>0</v>
      </c>
      <c r="BB2815" s="71">
        <v>0</v>
      </c>
      <c r="BC2815" s="71">
        <v>0</v>
      </c>
      <c r="BD2815" s="68">
        <f t="shared" si="8908"/>
        <v>0</v>
      </c>
      <c r="BE2815" s="68">
        <f t="shared" si="8909"/>
        <v>0</v>
      </c>
      <c r="BF2815" s="67">
        <f t="shared" si="8910"/>
        <v>0</v>
      </c>
      <c r="BG2815" s="67">
        <f t="shared" si="8910"/>
        <v>0</v>
      </c>
      <c r="BH2815" s="68">
        <f t="shared" si="8911"/>
        <v>0</v>
      </c>
      <c r="BI2815" s="67" t="e">
        <f t="shared" si="8912"/>
        <v>#REF!</v>
      </c>
      <c r="BJ2815" s="67" t="e">
        <f t="shared" si="8912"/>
        <v>#REF!</v>
      </c>
      <c r="BK2815" s="68" t="e">
        <f t="shared" si="8913"/>
        <v>#REF!</v>
      </c>
      <c r="BL2815" s="68" t="e">
        <f t="shared" si="8916"/>
        <v>#REF!</v>
      </c>
      <c r="BM2815" s="305">
        <v>0</v>
      </c>
      <c r="BN2815" s="305">
        <v>0</v>
      </c>
      <c r="BO2815" s="306"/>
      <c r="BP2815" s="306"/>
      <c r="BQ2815" s="305">
        <v>0</v>
      </c>
      <c r="BR2815" s="305">
        <v>0</v>
      </c>
      <c r="BS2815" s="131" t="s">
        <v>208</v>
      </c>
      <c r="BT2815" s="100"/>
    </row>
    <row r="2816" spans="1:72" s="77" customFormat="1" ht="36.75" hidden="1" customHeight="1">
      <c r="B2816" s="20">
        <v>2014</v>
      </c>
      <c r="C2816" s="65">
        <v>8317</v>
      </c>
      <c r="D2816" s="20">
        <v>11</v>
      </c>
      <c r="E2816" s="20">
        <v>5000</v>
      </c>
      <c r="F2816" s="20">
        <v>5100</v>
      </c>
      <c r="G2816" s="20">
        <v>515</v>
      </c>
      <c r="H2816" s="20">
        <v>29</v>
      </c>
      <c r="I2816" s="86" t="s">
        <v>1402</v>
      </c>
      <c r="J2816" s="67">
        <v>0</v>
      </c>
      <c r="K2816" s="67">
        <v>0</v>
      </c>
      <c r="L2816" s="68">
        <f t="shared" si="8892"/>
        <v>0</v>
      </c>
      <c r="M2816" s="67">
        <v>0</v>
      </c>
      <c r="N2816" s="67">
        <v>0</v>
      </c>
      <c r="O2816" s="68">
        <f t="shared" si="8893"/>
        <v>0</v>
      </c>
      <c r="P2816" s="68">
        <f t="shared" si="8894"/>
        <v>0</v>
      </c>
      <c r="Q2816" s="71">
        <v>0</v>
      </c>
      <c r="R2816" s="71">
        <v>0</v>
      </c>
      <c r="S2816" s="71">
        <v>0</v>
      </c>
      <c r="T2816" s="71">
        <v>0</v>
      </c>
      <c r="U2816" s="71">
        <v>0</v>
      </c>
      <c r="V2816" s="71">
        <v>0</v>
      </c>
      <c r="W2816" s="67">
        <v>0</v>
      </c>
      <c r="X2816" s="67">
        <v>0</v>
      </c>
      <c r="Y2816" s="68">
        <v>0</v>
      </c>
      <c r="Z2816" s="67">
        <v>0</v>
      </c>
      <c r="AA2816" s="67">
        <v>0</v>
      </c>
      <c r="AB2816" s="68">
        <v>0</v>
      </c>
      <c r="AC2816" s="68">
        <f t="shared" si="8895"/>
        <v>0</v>
      </c>
      <c r="AD2816" s="67">
        <f t="shared" si="8896"/>
        <v>0</v>
      </c>
      <c r="AE2816" s="67">
        <f t="shared" si="8897"/>
        <v>0</v>
      </c>
      <c r="AF2816" s="68">
        <f t="shared" si="8898"/>
        <v>0</v>
      </c>
      <c r="AG2816" s="67" t="e">
        <f>M2816+#REF!-V2816</f>
        <v>#REF!</v>
      </c>
      <c r="AH2816" s="67" t="e">
        <f>N2816+S2816-#REF!</f>
        <v>#REF!</v>
      </c>
      <c r="AI2816" s="68" t="e">
        <f t="shared" si="8899"/>
        <v>#REF!</v>
      </c>
      <c r="AJ2816" s="68" t="e">
        <f t="shared" si="8900"/>
        <v>#REF!</v>
      </c>
      <c r="AK2816" s="71">
        <v>0</v>
      </c>
      <c r="AL2816" s="71">
        <v>0</v>
      </c>
      <c r="AM2816" s="68">
        <f t="shared" si="8901"/>
        <v>0</v>
      </c>
      <c r="AN2816" s="71">
        <v>0</v>
      </c>
      <c r="AO2816" s="71">
        <v>0</v>
      </c>
      <c r="AP2816" s="68">
        <f t="shared" si="8902"/>
        <v>0</v>
      </c>
      <c r="AQ2816" s="68">
        <f t="shared" si="8903"/>
        <v>0</v>
      </c>
      <c r="AR2816" s="71">
        <v>0</v>
      </c>
      <c r="AS2816" s="71">
        <v>0</v>
      </c>
      <c r="AT2816" s="68">
        <f t="shared" si="8904"/>
        <v>0</v>
      </c>
      <c r="AU2816" s="71">
        <v>0</v>
      </c>
      <c r="AV2816" s="71">
        <v>0</v>
      </c>
      <c r="AW2816" s="68">
        <f t="shared" si="8905"/>
        <v>0</v>
      </c>
      <c r="AX2816" s="68">
        <f t="shared" si="8906"/>
        <v>0</v>
      </c>
      <c r="AY2816" s="71">
        <v>0</v>
      </c>
      <c r="AZ2816" s="71">
        <v>0</v>
      </c>
      <c r="BA2816" s="68">
        <f t="shared" si="8907"/>
        <v>0</v>
      </c>
      <c r="BB2816" s="71">
        <v>0</v>
      </c>
      <c r="BC2816" s="71">
        <v>0</v>
      </c>
      <c r="BD2816" s="68">
        <f t="shared" si="8908"/>
        <v>0</v>
      </c>
      <c r="BE2816" s="68">
        <f t="shared" si="8909"/>
        <v>0</v>
      </c>
      <c r="BF2816" s="67">
        <f t="shared" si="8910"/>
        <v>0</v>
      </c>
      <c r="BG2816" s="67">
        <f t="shared" si="8910"/>
        <v>0</v>
      </c>
      <c r="BH2816" s="68">
        <f t="shared" si="8911"/>
        <v>0</v>
      </c>
      <c r="BI2816" s="67" t="e">
        <f t="shared" si="8912"/>
        <v>#REF!</v>
      </c>
      <c r="BJ2816" s="67" t="e">
        <f t="shared" si="8912"/>
        <v>#REF!</v>
      </c>
      <c r="BK2816" s="68" t="e">
        <f t="shared" si="8913"/>
        <v>#REF!</v>
      </c>
      <c r="BL2816" s="68" t="e">
        <f t="shared" si="8916"/>
        <v>#REF!</v>
      </c>
      <c r="BM2816" s="305">
        <v>0</v>
      </c>
      <c r="BN2816" s="305">
        <v>0</v>
      </c>
      <c r="BO2816" s="306"/>
      <c r="BP2816" s="306"/>
      <c r="BQ2816" s="305">
        <v>0</v>
      </c>
      <c r="BR2816" s="305">
        <v>0</v>
      </c>
      <c r="BS2816" s="131" t="s">
        <v>208</v>
      </c>
    </row>
    <row r="2817" spans="1:77" s="77" customFormat="1" ht="36.75" hidden="1" customHeight="1">
      <c r="B2817" s="20">
        <v>2014</v>
      </c>
      <c r="C2817" s="65">
        <v>8317</v>
      </c>
      <c r="D2817" s="20">
        <v>11</v>
      </c>
      <c r="E2817" s="20">
        <v>5000</v>
      </c>
      <c r="F2817" s="20">
        <v>5100</v>
      </c>
      <c r="G2817" s="20">
        <v>515</v>
      </c>
      <c r="H2817" s="20">
        <v>30</v>
      </c>
      <c r="I2817" s="86" t="s">
        <v>1403</v>
      </c>
      <c r="J2817" s="67">
        <v>0</v>
      </c>
      <c r="K2817" s="67">
        <v>0</v>
      </c>
      <c r="L2817" s="68">
        <f t="shared" si="8892"/>
        <v>0</v>
      </c>
      <c r="M2817" s="67">
        <v>0</v>
      </c>
      <c r="N2817" s="67">
        <v>0</v>
      </c>
      <c r="O2817" s="68">
        <f t="shared" si="8893"/>
        <v>0</v>
      </c>
      <c r="P2817" s="68">
        <f t="shared" si="8894"/>
        <v>0</v>
      </c>
      <c r="Q2817" s="71">
        <v>0</v>
      </c>
      <c r="R2817" s="71">
        <v>0</v>
      </c>
      <c r="S2817" s="71">
        <v>0</v>
      </c>
      <c r="T2817" s="71">
        <v>0</v>
      </c>
      <c r="U2817" s="71">
        <v>0</v>
      </c>
      <c r="V2817" s="71">
        <v>0</v>
      </c>
      <c r="W2817" s="67">
        <v>0</v>
      </c>
      <c r="X2817" s="67">
        <v>0</v>
      </c>
      <c r="Y2817" s="68">
        <v>0</v>
      </c>
      <c r="Z2817" s="67">
        <v>0</v>
      </c>
      <c r="AA2817" s="67">
        <v>0</v>
      </c>
      <c r="AB2817" s="68">
        <v>0</v>
      </c>
      <c r="AC2817" s="68">
        <f t="shared" si="8895"/>
        <v>0</v>
      </c>
      <c r="AD2817" s="67">
        <f t="shared" si="8896"/>
        <v>0</v>
      </c>
      <c r="AE2817" s="67">
        <f t="shared" si="8897"/>
        <v>0</v>
      </c>
      <c r="AF2817" s="68">
        <f t="shared" si="8898"/>
        <v>0</v>
      </c>
      <c r="AG2817" s="67" t="e">
        <f>M2817+#REF!-V2817</f>
        <v>#REF!</v>
      </c>
      <c r="AH2817" s="67" t="e">
        <f>N2817+S2817-#REF!</f>
        <v>#REF!</v>
      </c>
      <c r="AI2817" s="68" t="e">
        <f t="shared" si="8899"/>
        <v>#REF!</v>
      </c>
      <c r="AJ2817" s="68" t="e">
        <f t="shared" si="8900"/>
        <v>#REF!</v>
      </c>
      <c r="AK2817" s="71">
        <v>0</v>
      </c>
      <c r="AL2817" s="71">
        <v>0</v>
      </c>
      <c r="AM2817" s="68">
        <f t="shared" si="8901"/>
        <v>0</v>
      </c>
      <c r="AN2817" s="71">
        <v>0</v>
      </c>
      <c r="AO2817" s="71">
        <v>0</v>
      </c>
      <c r="AP2817" s="68">
        <f t="shared" si="8902"/>
        <v>0</v>
      </c>
      <c r="AQ2817" s="68">
        <f t="shared" si="8903"/>
        <v>0</v>
      </c>
      <c r="AR2817" s="71">
        <v>0</v>
      </c>
      <c r="AS2817" s="71">
        <v>0</v>
      </c>
      <c r="AT2817" s="68">
        <f t="shared" si="8904"/>
        <v>0</v>
      </c>
      <c r="AU2817" s="71">
        <v>0</v>
      </c>
      <c r="AV2817" s="71">
        <v>0</v>
      </c>
      <c r="AW2817" s="68">
        <f t="shared" si="8905"/>
        <v>0</v>
      </c>
      <c r="AX2817" s="68">
        <f t="shared" si="8906"/>
        <v>0</v>
      </c>
      <c r="AY2817" s="71">
        <v>0</v>
      </c>
      <c r="AZ2817" s="71">
        <v>0</v>
      </c>
      <c r="BA2817" s="68">
        <f t="shared" si="8907"/>
        <v>0</v>
      </c>
      <c r="BB2817" s="71">
        <v>0</v>
      </c>
      <c r="BC2817" s="71">
        <v>0</v>
      </c>
      <c r="BD2817" s="68">
        <f t="shared" si="8908"/>
        <v>0</v>
      </c>
      <c r="BE2817" s="68">
        <f t="shared" si="8909"/>
        <v>0</v>
      </c>
      <c r="BF2817" s="67">
        <f t="shared" si="8910"/>
        <v>0</v>
      </c>
      <c r="BG2817" s="67">
        <f t="shared" si="8910"/>
        <v>0</v>
      </c>
      <c r="BH2817" s="68">
        <f t="shared" si="8911"/>
        <v>0</v>
      </c>
      <c r="BI2817" s="67" t="e">
        <f t="shared" si="8912"/>
        <v>#REF!</v>
      </c>
      <c r="BJ2817" s="67" t="e">
        <f t="shared" si="8912"/>
        <v>#REF!</v>
      </c>
      <c r="BK2817" s="68" t="e">
        <f t="shared" si="8913"/>
        <v>#REF!</v>
      </c>
      <c r="BL2817" s="68" t="e">
        <f t="shared" si="8916"/>
        <v>#REF!</v>
      </c>
      <c r="BM2817" s="305">
        <v>0</v>
      </c>
      <c r="BN2817" s="305">
        <v>0</v>
      </c>
      <c r="BO2817" s="306"/>
      <c r="BP2817" s="306"/>
      <c r="BQ2817" s="305">
        <v>0</v>
      </c>
      <c r="BR2817" s="305">
        <v>0</v>
      </c>
      <c r="BS2817" s="131" t="s">
        <v>208</v>
      </c>
    </row>
    <row r="2818" spans="1:77" s="77" customFormat="1" ht="36.75" hidden="1" customHeight="1">
      <c r="B2818" s="20">
        <v>2014</v>
      </c>
      <c r="C2818" s="65">
        <v>8317</v>
      </c>
      <c r="D2818" s="20">
        <v>11</v>
      </c>
      <c r="E2818" s="20">
        <v>5000</v>
      </c>
      <c r="F2818" s="20">
        <v>5100</v>
      </c>
      <c r="G2818" s="20">
        <v>515</v>
      </c>
      <c r="H2818" s="20">
        <v>31</v>
      </c>
      <c r="I2818" s="86" t="s">
        <v>1404</v>
      </c>
      <c r="J2818" s="67">
        <v>0</v>
      </c>
      <c r="K2818" s="67">
        <v>0</v>
      </c>
      <c r="L2818" s="68">
        <f t="shared" si="8892"/>
        <v>0</v>
      </c>
      <c r="M2818" s="67">
        <v>0</v>
      </c>
      <c r="N2818" s="67">
        <v>0</v>
      </c>
      <c r="O2818" s="68">
        <f t="shared" si="8893"/>
        <v>0</v>
      </c>
      <c r="P2818" s="68">
        <f t="shared" si="8894"/>
        <v>0</v>
      </c>
      <c r="Q2818" s="71">
        <v>0</v>
      </c>
      <c r="R2818" s="71">
        <v>0</v>
      </c>
      <c r="S2818" s="71">
        <v>0</v>
      </c>
      <c r="T2818" s="71">
        <v>0</v>
      </c>
      <c r="U2818" s="71">
        <v>0</v>
      </c>
      <c r="V2818" s="71">
        <v>0</v>
      </c>
      <c r="W2818" s="67">
        <v>0</v>
      </c>
      <c r="X2818" s="67">
        <v>0</v>
      </c>
      <c r="Y2818" s="68">
        <v>0</v>
      </c>
      <c r="Z2818" s="67">
        <v>0</v>
      </c>
      <c r="AA2818" s="67">
        <v>0</v>
      </c>
      <c r="AB2818" s="68">
        <v>0</v>
      </c>
      <c r="AC2818" s="68">
        <f t="shared" si="8895"/>
        <v>0</v>
      </c>
      <c r="AD2818" s="67">
        <f t="shared" si="8896"/>
        <v>0</v>
      </c>
      <c r="AE2818" s="67">
        <f t="shared" si="8897"/>
        <v>0</v>
      </c>
      <c r="AF2818" s="68">
        <f t="shared" si="8898"/>
        <v>0</v>
      </c>
      <c r="AG2818" s="67" t="e">
        <f>M2818+#REF!-V2818</f>
        <v>#REF!</v>
      </c>
      <c r="AH2818" s="67" t="e">
        <f>N2818+S2818-#REF!</f>
        <v>#REF!</v>
      </c>
      <c r="AI2818" s="68" t="e">
        <f t="shared" si="8899"/>
        <v>#REF!</v>
      </c>
      <c r="AJ2818" s="68" t="e">
        <f t="shared" si="8900"/>
        <v>#REF!</v>
      </c>
      <c r="AK2818" s="71">
        <v>0</v>
      </c>
      <c r="AL2818" s="71">
        <v>0</v>
      </c>
      <c r="AM2818" s="68">
        <f t="shared" si="8901"/>
        <v>0</v>
      </c>
      <c r="AN2818" s="71">
        <v>0</v>
      </c>
      <c r="AO2818" s="71">
        <v>0</v>
      </c>
      <c r="AP2818" s="68">
        <f t="shared" si="8902"/>
        <v>0</v>
      </c>
      <c r="AQ2818" s="68">
        <f t="shared" si="8903"/>
        <v>0</v>
      </c>
      <c r="AR2818" s="71">
        <v>0</v>
      </c>
      <c r="AS2818" s="71">
        <v>0</v>
      </c>
      <c r="AT2818" s="68">
        <f t="shared" si="8904"/>
        <v>0</v>
      </c>
      <c r="AU2818" s="71">
        <v>0</v>
      </c>
      <c r="AV2818" s="71">
        <v>0</v>
      </c>
      <c r="AW2818" s="68">
        <f t="shared" si="8905"/>
        <v>0</v>
      </c>
      <c r="AX2818" s="68">
        <f t="shared" si="8906"/>
        <v>0</v>
      </c>
      <c r="AY2818" s="71">
        <v>0</v>
      </c>
      <c r="AZ2818" s="71">
        <v>0</v>
      </c>
      <c r="BA2818" s="68">
        <f t="shared" si="8907"/>
        <v>0</v>
      </c>
      <c r="BB2818" s="71">
        <v>0</v>
      </c>
      <c r="BC2818" s="71">
        <v>0</v>
      </c>
      <c r="BD2818" s="68">
        <f t="shared" si="8908"/>
        <v>0</v>
      </c>
      <c r="BE2818" s="68">
        <f t="shared" si="8909"/>
        <v>0</v>
      </c>
      <c r="BF2818" s="67">
        <f t="shared" si="8910"/>
        <v>0</v>
      </c>
      <c r="BG2818" s="67">
        <f t="shared" si="8910"/>
        <v>0</v>
      </c>
      <c r="BH2818" s="68">
        <f t="shared" si="8911"/>
        <v>0</v>
      </c>
      <c r="BI2818" s="67" t="e">
        <f t="shared" si="8912"/>
        <v>#REF!</v>
      </c>
      <c r="BJ2818" s="67" t="e">
        <f t="shared" si="8912"/>
        <v>#REF!</v>
      </c>
      <c r="BK2818" s="68" t="e">
        <f t="shared" si="8913"/>
        <v>#REF!</v>
      </c>
      <c r="BL2818" s="68" t="e">
        <f t="shared" si="8916"/>
        <v>#REF!</v>
      </c>
      <c r="BM2818" s="305">
        <v>0</v>
      </c>
      <c r="BN2818" s="305">
        <v>0</v>
      </c>
      <c r="BO2818" s="306"/>
      <c r="BP2818" s="306"/>
      <c r="BQ2818" s="305">
        <v>0</v>
      </c>
      <c r="BR2818" s="305">
        <v>0</v>
      </c>
      <c r="BS2818" s="131" t="s">
        <v>208</v>
      </c>
    </row>
    <row r="2819" spans="1:77" s="79" customFormat="1" hidden="1">
      <c r="A2819" s="77"/>
      <c r="B2819" s="59">
        <v>2014</v>
      </c>
      <c r="C2819" s="60">
        <v>8317</v>
      </c>
      <c r="D2819" s="59">
        <v>11</v>
      </c>
      <c r="E2819" s="59">
        <v>5000</v>
      </c>
      <c r="F2819" s="59">
        <v>5100</v>
      </c>
      <c r="G2819" s="59">
        <v>519</v>
      </c>
      <c r="H2819" s="59"/>
      <c r="I2819" s="61" t="s">
        <v>164</v>
      </c>
      <c r="J2819" s="62">
        <f>SUM(J2820:J2827)</f>
        <v>0</v>
      </c>
      <c r="K2819" s="62">
        <f t="shared" ref="K2819:P2819" si="8917">SUM(K2820:K2827)</f>
        <v>0</v>
      </c>
      <c r="L2819" s="62">
        <f t="shared" si="8917"/>
        <v>0</v>
      </c>
      <c r="M2819" s="62">
        <f t="shared" si="8917"/>
        <v>0</v>
      </c>
      <c r="N2819" s="62">
        <f t="shared" si="8917"/>
        <v>0</v>
      </c>
      <c r="O2819" s="62">
        <f t="shared" si="8917"/>
        <v>0</v>
      </c>
      <c r="P2819" s="62">
        <f t="shared" si="8917"/>
        <v>0</v>
      </c>
      <c r="Q2819" s="62">
        <f>SUM(Q2820:Q2827)</f>
        <v>0</v>
      </c>
      <c r="R2819" s="62">
        <f t="shared" ref="R2819:S2819" si="8918">SUM(R2820:R2827)</f>
        <v>0</v>
      </c>
      <c r="S2819" s="62">
        <f t="shared" si="8918"/>
        <v>0</v>
      </c>
      <c r="T2819" s="62">
        <f>SUM(T2820:T2827)</f>
        <v>0</v>
      </c>
      <c r="U2819" s="62">
        <f t="shared" ref="U2819:V2819" si="8919">SUM(U2820:U2827)</f>
        <v>0</v>
      </c>
      <c r="V2819" s="62">
        <f t="shared" si="8919"/>
        <v>0</v>
      </c>
      <c r="W2819" s="62">
        <v>0</v>
      </c>
      <c r="X2819" s="62">
        <v>0</v>
      </c>
      <c r="Y2819" s="62">
        <v>0</v>
      </c>
      <c r="Z2819" s="62">
        <v>0</v>
      </c>
      <c r="AA2819" s="62">
        <v>0</v>
      </c>
      <c r="AB2819" s="62">
        <v>0</v>
      </c>
      <c r="AC2819" s="62">
        <f t="shared" ref="AC2819" si="8920">SUM(AC2820:AC2827)</f>
        <v>0</v>
      </c>
      <c r="AD2819" s="62">
        <f>SUM(AD2820:AD2827)</f>
        <v>0</v>
      </c>
      <c r="AE2819" s="62">
        <f t="shared" ref="AE2819:AJ2819" si="8921">SUM(AE2820:AE2827)</f>
        <v>0</v>
      </c>
      <c r="AF2819" s="62">
        <f t="shared" si="8921"/>
        <v>0</v>
      </c>
      <c r="AG2819" s="62" t="e">
        <f t="shared" si="8921"/>
        <v>#REF!</v>
      </c>
      <c r="AH2819" s="62" t="e">
        <f t="shared" si="8921"/>
        <v>#REF!</v>
      </c>
      <c r="AI2819" s="62" t="e">
        <f t="shared" si="8921"/>
        <v>#REF!</v>
      </c>
      <c r="AJ2819" s="62" t="e">
        <f t="shared" si="8921"/>
        <v>#REF!</v>
      </c>
      <c r="AK2819" s="62">
        <f>SUM(AK2820:AK2827)</f>
        <v>0</v>
      </c>
      <c r="AL2819" s="62">
        <f t="shared" ref="AL2819:AQ2819" si="8922">SUM(AL2820:AL2827)</f>
        <v>0</v>
      </c>
      <c r="AM2819" s="62">
        <f t="shared" si="8922"/>
        <v>0</v>
      </c>
      <c r="AN2819" s="62">
        <f t="shared" si="8922"/>
        <v>0</v>
      </c>
      <c r="AO2819" s="62">
        <f t="shared" si="8922"/>
        <v>0</v>
      </c>
      <c r="AP2819" s="62">
        <f t="shared" si="8922"/>
        <v>0</v>
      </c>
      <c r="AQ2819" s="62">
        <f t="shared" si="8922"/>
        <v>0</v>
      </c>
      <c r="AR2819" s="62">
        <f>SUM(AR2820:AR2827)</f>
        <v>0</v>
      </c>
      <c r="AS2819" s="62">
        <f t="shared" ref="AS2819:AX2819" si="8923">SUM(AS2820:AS2827)</f>
        <v>0</v>
      </c>
      <c r="AT2819" s="62">
        <f t="shared" si="8923"/>
        <v>0</v>
      </c>
      <c r="AU2819" s="62">
        <f t="shared" si="8923"/>
        <v>0</v>
      </c>
      <c r="AV2819" s="62">
        <f t="shared" si="8923"/>
        <v>0</v>
      </c>
      <c r="AW2819" s="62">
        <f t="shared" si="8923"/>
        <v>0</v>
      </c>
      <c r="AX2819" s="62">
        <f t="shared" si="8923"/>
        <v>0</v>
      </c>
      <c r="AY2819" s="62">
        <f>SUM(AY2820:AY2827)</f>
        <v>0</v>
      </c>
      <c r="AZ2819" s="62">
        <f t="shared" ref="AZ2819:BE2819" si="8924">SUM(AZ2820:AZ2827)</f>
        <v>0</v>
      </c>
      <c r="BA2819" s="62">
        <f t="shared" si="8924"/>
        <v>0</v>
      </c>
      <c r="BB2819" s="62">
        <f t="shared" si="8924"/>
        <v>0</v>
      </c>
      <c r="BC2819" s="62">
        <f t="shared" si="8924"/>
        <v>0</v>
      </c>
      <c r="BD2819" s="62">
        <f t="shared" si="8924"/>
        <v>0</v>
      </c>
      <c r="BE2819" s="62">
        <f t="shared" si="8924"/>
        <v>0</v>
      </c>
      <c r="BF2819" s="62">
        <f>SUM(BF2820:BF2827)</f>
        <v>0</v>
      </c>
      <c r="BG2819" s="62">
        <f t="shared" ref="BG2819:BK2819" si="8925">SUM(BG2820:BG2827)</f>
        <v>0</v>
      </c>
      <c r="BH2819" s="62">
        <f t="shared" si="8925"/>
        <v>0</v>
      </c>
      <c r="BI2819" s="62" t="e">
        <f t="shared" si="8925"/>
        <v>#REF!</v>
      </c>
      <c r="BJ2819" s="62" t="e">
        <f t="shared" si="8925"/>
        <v>#REF!</v>
      </c>
      <c r="BK2819" s="62" t="e">
        <f t="shared" si="8925"/>
        <v>#REF!</v>
      </c>
      <c r="BL2819" s="62" t="e">
        <f t="shared" si="8916"/>
        <v>#REF!</v>
      </c>
      <c r="BM2819" s="304"/>
      <c r="BN2819" s="304"/>
      <c r="BO2819" s="304"/>
      <c r="BP2819" s="304"/>
      <c r="BQ2819" s="304"/>
      <c r="BR2819" s="304"/>
      <c r="BS2819" s="64"/>
      <c r="BT2819" s="77"/>
    </row>
    <row r="2820" spans="1:77" s="46" customFormat="1" ht="36.75" hidden="1" customHeight="1">
      <c r="A2820" s="77"/>
      <c r="B2820" s="104">
        <v>2014</v>
      </c>
      <c r="C2820" s="105">
        <v>8317</v>
      </c>
      <c r="D2820" s="104">
        <v>11</v>
      </c>
      <c r="E2820" s="104">
        <v>5000</v>
      </c>
      <c r="F2820" s="104">
        <v>5100</v>
      </c>
      <c r="G2820" s="104">
        <v>519</v>
      </c>
      <c r="H2820" s="104">
        <v>1</v>
      </c>
      <c r="I2820" s="66" t="s">
        <v>584</v>
      </c>
      <c r="J2820" s="67">
        <v>0</v>
      </c>
      <c r="K2820" s="67">
        <v>0</v>
      </c>
      <c r="L2820" s="68">
        <f t="shared" ref="L2820:L2827" si="8926">J2820+K2820</f>
        <v>0</v>
      </c>
      <c r="M2820" s="67">
        <v>0</v>
      </c>
      <c r="N2820" s="67">
        <v>0</v>
      </c>
      <c r="O2820" s="68">
        <f t="shared" ref="O2820:O2827" si="8927">+M2820+N2820</f>
        <v>0</v>
      </c>
      <c r="P2820" s="68">
        <f t="shared" ref="P2820:P2827" si="8928">+L2820+O2820</f>
        <v>0</v>
      </c>
      <c r="Q2820" s="71">
        <v>0</v>
      </c>
      <c r="R2820" s="71">
        <v>0</v>
      </c>
      <c r="S2820" s="71">
        <v>0</v>
      </c>
      <c r="T2820" s="71">
        <v>0</v>
      </c>
      <c r="U2820" s="71">
        <v>0</v>
      </c>
      <c r="V2820" s="71">
        <v>0</v>
      </c>
      <c r="W2820" s="67">
        <v>0</v>
      </c>
      <c r="X2820" s="67">
        <v>0</v>
      </c>
      <c r="Y2820" s="68">
        <v>0</v>
      </c>
      <c r="Z2820" s="67">
        <v>0</v>
      </c>
      <c r="AA2820" s="67">
        <v>0</v>
      </c>
      <c r="AB2820" s="68">
        <v>0</v>
      </c>
      <c r="AC2820" s="68">
        <f t="shared" ref="AC2820:AC2827" si="8929">+Y2820+AB2820</f>
        <v>0</v>
      </c>
      <c r="AD2820" s="67">
        <f t="shared" ref="AD2820:AE2827" si="8930">J2820+Q2820-T2820</f>
        <v>0</v>
      </c>
      <c r="AE2820" s="67">
        <f t="shared" si="8930"/>
        <v>0</v>
      </c>
      <c r="AF2820" s="68">
        <f t="shared" ref="AF2820:AF2827" si="8931">AD2820+AE2820</f>
        <v>0</v>
      </c>
      <c r="AG2820" s="67" t="e">
        <f>M2820+#REF!-V2820</f>
        <v>#REF!</v>
      </c>
      <c r="AH2820" s="67" t="e">
        <f>N2820+S2820-#REF!</f>
        <v>#REF!</v>
      </c>
      <c r="AI2820" s="68" t="e">
        <f t="shared" ref="AI2820:AI2827" si="8932">+AG2820+AH2820</f>
        <v>#REF!</v>
      </c>
      <c r="AJ2820" s="68" t="e">
        <f t="shared" ref="AJ2820:AJ2827" si="8933">+AF2820+AI2820</f>
        <v>#REF!</v>
      </c>
      <c r="AK2820" s="71">
        <v>0</v>
      </c>
      <c r="AL2820" s="71">
        <v>0</v>
      </c>
      <c r="AM2820" s="68">
        <f t="shared" ref="AM2820:AM2827" si="8934">AK2820+AL2820</f>
        <v>0</v>
      </c>
      <c r="AN2820" s="71">
        <v>0</v>
      </c>
      <c r="AO2820" s="71">
        <v>0</v>
      </c>
      <c r="AP2820" s="68">
        <f t="shared" ref="AP2820:AP2827" si="8935">+AN2820+AO2820</f>
        <v>0</v>
      </c>
      <c r="AQ2820" s="68">
        <f t="shared" ref="AQ2820:AQ2827" si="8936">+AM2820+AP2820</f>
        <v>0</v>
      </c>
      <c r="AR2820" s="71">
        <v>0</v>
      </c>
      <c r="AS2820" s="71">
        <v>0</v>
      </c>
      <c r="AT2820" s="68">
        <f t="shared" ref="AT2820:AT2827" si="8937">AR2820+AS2820</f>
        <v>0</v>
      </c>
      <c r="AU2820" s="71">
        <v>0</v>
      </c>
      <c r="AV2820" s="71">
        <v>0</v>
      </c>
      <c r="AW2820" s="68">
        <f t="shared" ref="AW2820:AW2827" si="8938">+AU2820+AV2820</f>
        <v>0</v>
      </c>
      <c r="AX2820" s="68">
        <f t="shared" ref="AX2820:AX2827" si="8939">+AT2820+AW2820</f>
        <v>0</v>
      </c>
      <c r="AY2820" s="71">
        <v>0</v>
      </c>
      <c r="AZ2820" s="71">
        <v>0</v>
      </c>
      <c r="BA2820" s="68">
        <f t="shared" ref="BA2820:BA2827" si="8940">AY2820+AZ2820</f>
        <v>0</v>
      </c>
      <c r="BB2820" s="71">
        <v>0</v>
      </c>
      <c r="BC2820" s="71">
        <v>0</v>
      </c>
      <c r="BD2820" s="68">
        <f t="shared" ref="BD2820:BD2827" si="8941">+BB2820+BC2820</f>
        <v>0</v>
      </c>
      <c r="BE2820" s="68">
        <f t="shared" ref="BE2820:BE2827" si="8942">+BA2820+BD2820</f>
        <v>0</v>
      </c>
      <c r="BF2820" s="67">
        <f t="shared" ref="BF2820:BG2827" si="8943">AD2820-AK2820-AR2820-AY2820</f>
        <v>0</v>
      </c>
      <c r="BG2820" s="67">
        <f t="shared" si="8943"/>
        <v>0</v>
      </c>
      <c r="BH2820" s="68">
        <f t="shared" ref="BH2820:BH2827" si="8944">BF2820+BG2820</f>
        <v>0</v>
      </c>
      <c r="BI2820" s="67" t="e">
        <f t="shared" ref="BI2820:BJ2827" si="8945">AG2820-AN2820-AU2820-BB2820</f>
        <v>#REF!</v>
      </c>
      <c r="BJ2820" s="67" t="e">
        <f t="shared" si="8945"/>
        <v>#REF!</v>
      </c>
      <c r="BK2820" s="68" t="e">
        <f t="shared" ref="BK2820:BK2827" si="8946">+BI2820+BJ2820</f>
        <v>#REF!</v>
      </c>
      <c r="BL2820" s="68" t="e">
        <f t="shared" si="8916"/>
        <v>#REF!</v>
      </c>
      <c r="BM2820" s="305">
        <v>0</v>
      </c>
      <c r="BN2820" s="305">
        <v>0</v>
      </c>
      <c r="BO2820" s="306"/>
      <c r="BP2820" s="306"/>
      <c r="BQ2820" s="305">
        <v>0</v>
      </c>
      <c r="BR2820" s="305">
        <v>0</v>
      </c>
      <c r="BS2820" s="131" t="s">
        <v>208</v>
      </c>
      <c r="BT2820" s="77"/>
    </row>
    <row r="2821" spans="1:77" s="46" customFormat="1" ht="36.75" hidden="1" customHeight="1">
      <c r="A2821" s="77"/>
      <c r="B2821" s="104">
        <v>2014</v>
      </c>
      <c r="C2821" s="105">
        <v>8317</v>
      </c>
      <c r="D2821" s="104">
        <v>11</v>
      </c>
      <c r="E2821" s="104">
        <v>5000</v>
      </c>
      <c r="F2821" s="104">
        <v>5100</v>
      </c>
      <c r="G2821" s="104">
        <v>519</v>
      </c>
      <c r="H2821" s="104">
        <v>2</v>
      </c>
      <c r="I2821" s="66" t="s">
        <v>1405</v>
      </c>
      <c r="J2821" s="67">
        <v>0</v>
      </c>
      <c r="K2821" s="67">
        <v>0</v>
      </c>
      <c r="L2821" s="68">
        <f t="shared" si="8926"/>
        <v>0</v>
      </c>
      <c r="M2821" s="67">
        <v>0</v>
      </c>
      <c r="N2821" s="67">
        <v>0</v>
      </c>
      <c r="O2821" s="68">
        <f t="shared" si="8927"/>
        <v>0</v>
      </c>
      <c r="P2821" s="68">
        <f t="shared" si="8928"/>
        <v>0</v>
      </c>
      <c r="Q2821" s="71">
        <v>0</v>
      </c>
      <c r="R2821" s="71">
        <v>0</v>
      </c>
      <c r="S2821" s="71">
        <v>0</v>
      </c>
      <c r="T2821" s="71">
        <v>0</v>
      </c>
      <c r="U2821" s="71">
        <v>0</v>
      </c>
      <c r="V2821" s="71">
        <v>0</v>
      </c>
      <c r="W2821" s="67">
        <v>0</v>
      </c>
      <c r="X2821" s="67">
        <v>0</v>
      </c>
      <c r="Y2821" s="68">
        <v>0</v>
      </c>
      <c r="Z2821" s="67">
        <v>0</v>
      </c>
      <c r="AA2821" s="67">
        <v>0</v>
      </c>
      <c r="AB2821" s="68">
        <v>0</v>
      </c>
      <c r="AC2821" s="68">
        <f t="shared" si="8929"/>
        <v>0</v>
      </c>
      <c r="AD2821" s="67">
        <f t="shared" si="8930"/>
        <v>0</v>
      </c>
      <c r="AE2821" s="67">
        <f t="shared" si="8930"/>
        <v>0</v>
      </c>
      <c r="AF2821" s="68">
        <f t="shared" si="8931"/>
        <v>0</v>
      </c>
      <c r="AG2821" s="67" t="e">
        <f>M2821+#REF!-V2821</f>
        <v>#REF!</v>
      </c>
      <c r="AH2821" s="67" t="e">
        <f>N2821+S2821-#REF!</f>
        <v>#REF!</v>
      </c>
      <c r="AI2821" s="68" t="e">
        <f t="shared" si="8932"/>
        <v>#REF!</v>
      </c>
      <c r="AJ2821" s="68" t="e">
        <f t="shared" si="8933"/>
        <v>#REF!</v>
      </c>
      <c r="AK2821" s="71">
        <v>0</v>
      </c>
      <c r="AL2821" s="71">
        <v>0</v>
      </c>
      <c r="AM2821" s="68">
        <f t="shared" si="8934"/>
        <v>0</v>
      </c>
      <c r="AN2821" s="71">
        <v>0</v>
      </c>
      <c r="AO2821" s="71">
        <v>0</v>
      </c>
      <c r="AP2821" s="68">
        <f t="shared" si="8935"/>
        <v>0</v>
      </c>
      <c r="AQ2821" s="68">
        <f t="shared" si="8936"/>
        <v>0</v>
      </c>
      <c r="AR2821" s="71">
        <v>0</v>
      </c>
      <c r="AS2821" s="71">
        <v>0</v>
      </c>
      <c r="AT2821" s="68">
        <f t="shared" si="8937"/>
        <v>0</v>
      </c>
      <c r="AU2821" s="71">
        <v>0</v>
      </c>
      <c r="AV2821" s="71">
        <v>0</v>
      </c>
      <c r="AW2821" s="68">
        <f t="shared" si="8938"/>
        <v>0</v>
      </c>
      <c r="AX2821" s="68">
        <f t="shared" si="8939"/>
        <v>0</v>
      </c>
      <c r="AY2821" s="71">
        <v>0</v>
      </c>
      <c r="AZ2821" s="71">
        <v>0</v>
      </c>
      <c r="BA2821" s="68">
        <f t="shared" si="8940"/>
        <v>0</v>
      </c>
      <c r="BB2821" s="71">
        <v>0</v>
      </c>
      <c r="BC2821" s="71">
        <v>0</v>
      </c>
      <c r="BD2821" s="68">
        <f t="shared" si="8941"/>
        <v>0</v>
      </c>
      <c r="BE2821" s="68">
        <f t="shared" si="8942"/>
        <v>0</v>
      </c>
      <c r="BF2821" s="67">
        <f t="shared" si="8943"/>
        <v>0</v>
      </c>
      <c r="BG2821" s="67">
        <f t="shared" si="8943"/>
        <v>0</v>
      </c>
      <c r="BH2821" s="68">
        <f t="shared" si="8944"/>
        <v>0</v>
      </c>
      <c r="BI2821" s="67" t="e">
        <f t="shared" si="8945"/>
        <v>#REF!</v>
      </c>
      <c r="BJ2821" s="67" t="e">
        <f t="shared" si="8945"/>
        <v>#REF!</v>
      </c>
      <c r="BK2821" s="68" t="e">
        <f t="shared" si="8946"/>
        <v>#REF!</v>
      </c>
      <c r="BL2821" s="68" t="e">
        <f t="shared" si="8916"/>
        <v>#REF!</v>
      </c>
      <c r="BM2821" s="305">
        <v>0</v>
      </c>
      <c r="BN2821" s="305">
        <v>0</v>
      </c>
      <c r="BO2821" s="306"/>
      <c r="BP2821" s="306"/>
      <c r="BQ2821" s="305">
        <v>0</v>
      </c>
      <c r="BR2821" s="305">
        <v>0</v>
      </c>
      <c r="BS2821" s="131" t="s">
        <v>208</v>
      </c>
      <c r="BT2821" s="77"/>
    </row>
    <row r="2822" spans="1:77" s="46" customFormat="1" ht="36.75" hidden="1" customHeight="1">
      <c r="A2822" s="77"/>
      <c r="B2822" s="104">
        <v>2014</v>
      </c>
      <c r="C2822" s="105">
        <v>8317</v>
      </c>
      <c r="D2822" s="104">
        <v>11</v>
      </c>
      <c r="E2822" s="104">
        <v>5000</v>
      </c>
      <c r="F2822" s="104">
        <v>5100</v>
      </c>
      <c r="G2822" s="104">
        <v>519</v>
      </c>
      <c r="H2822" s="104">
        <v>3</v>
      </c>
      <c r="I2822" s="86" t="s">
        <v>1406</v>
      </c>
      <c r="J2822" s="67">
        <v>0</v>
      </c>
      <c r="K2822" s="67">
        <v>0</v>
      </c>
      <c r="L2822" s="68">
        <f t="shared" si="8926"/>
        <v>0</v>
      </c>
      <c r="M2822" s="67">
        <v>0</v>
      </c>
      <c r="N2822" s="67">
        <v>0</v>
      </c>
      <c r="O2822" s="68">
        <f t="shared" si="8927"/>
        <v>0</v>
      </c>
      <c r="P2822" s="68">
        <f t="shared" si="8928"/>
        <v>0</v>
      </c>
      <c r="Q2822" s="71">
        <v>0</v>
      </c>
      <c r="R2822" s="71">
        <v>0</v>
      </c>
      <c r="S2822" s="71">
        <v>0</v>
      </c>
      <c r="T2822" s="71">
        <v>0</v>
      </c>
      <c r="U2822" s="71">
        <v>0</v>
      </c>
      <c r="V2822" s="71">
        <v>0</v>
      </c>
      <c r="W2822" s="67">
        <v>0</v>
      </c>
      <c r="X2822" s="67">
        <v>0</v>
      </c>
      <c r="Y2822" s="68">
        <v>0</v>
      </c>
      <c r="Z2822" s="67">
        <v>0</v>
      </c>
      <c r="AA2822" s="67">
        <v>0</v>
      </c>
      <c r="AB2822" s="68">
        <v>0</v>
      </c>
      <c r="AC2822" s="68">
        <f t="shared" si="8929"/>
        <v>0</v>
      </c>
      <c r="AD2822" s="67">
        <f t="shared" si="8930"/>
        <v>0</v>
      </c>
      <c r="AE2822" s="67">
        <f t="shared" si="8930"/>
        <v>0</v>
      </c>
      <c r="AF2822" s="68">
        <f t="shared" si="8931"/>
        <v>0</v>
      </c>
      <c r="AG2822" s="67" t="e">
        <f>M2822+#REF!-V2822</f>
        <v>#REF!</v>
      </c>
      <c r="AH2822" s="67" t="e">
        <f>N2822+S2822-#REF!</f>
        <v>#REF!</v>
      </c>
      <c r="AI2822" s="68" t="e">
        <f t="shared" si="8932"/>
        <v>#REF!</v>
      </c>
      <c r="AJ2822" s="68" t="e">
        <f t="shared" si="8933"/>
        <v>#REF!</v>
      </c>
      <c r="AK2822" s="71">
        <v>0</v>
      </c>
      <c r="AL2822" s="71">
        <v>0</v>
      </c>
      <c r="AM2822" s="68">
        <f t="shared" si="8934"/>
        <v>0</v>
      </c>
      <c r="AN2822" s="71">
        <v>0</v>
      </c>
      <c r="AO2822" s="71">
        <v>0</v>
      </c>
      <c r="AP2822" s="68">
        <f t="shared" si="8935"/>
        <v>0</v>
      </c>
      <c r="AQ2822" s="68">
        <f t="shared" si="8936"/>
        <v>0</v>
      </c>
      <c r="AR2822" s="71">
        <v>0</v>
      </c>
      <c r="AS2822" s="71">
        <v>0</v>
      </c>
      <c r="AT2822" s="68">
        <f t="shared" si="8937"/>
        <v>0</v>
      </c>
      <c r="AU2822" s="71">
        <v>0</v>
      </c>
      <c r="AV2822" s="71">
        <v>0</v>
      </c>
      <c r="AW2822" s="68">
        <f t="shared" si="8938"/>
        <v>0</v>
      </c>
      <c r="AX2822" s="68">
        <f t="shared" si="8939"/>
        <v>0</v>
      </c>
      <c r="AY2822" s="71">
        <v>0</v>
      </c>
      <c r="AZ2822" s="71">
        <v>0</v>
      </c>
      <c r="BA2822" s="68">
        <f t="shared" si="8940"/>
        <v>0</v>
      </c>
      <c r="BB2822" s="71">
        <v>0</v>
      </c>
      <c r="BC2822" s="71">
        <v>0</v>
      </c>
      <c r="BD2822" s="68">
        <f t="shared" si="8941"/>
        <v>0</v>
      </c>
      <c r="BE2822" s="68">
        <f t="shared" si="8942"/>
        <v>0</v>
      </c>
      <c r="BF2822" s="67">
        <f t="shared" si="8943"/>
        <v>0</v>
      </c>
      <c r="BG2822" s="67">
        <f t="shared" si="8943"/>
        <v>0</v>
      </c>
      <c r="BH2822" s="68">
        <f t="shared" si="8944"/>
        <v>0</v>
      </c>
      <c r="BI2822" s="67" t="e">
        <f t="shared" si="8945"/>
        <v>#REF!</v>
      </c>
      <c r="BJ2822" s="67" t="e">
        <f t="shared" si="8945"/>
        <v>#REF!</v>
      </c>
      <c r="BK2822" s="68" t="e">
        <f t="shared" si="8946"/>
        <v>#REF!</v>
      </c>
      <c r="BL2822" s="68" t="e">
        <f t="shared" si="8916"/>
        <v>#REF!</v>
      </c>
      <c r="BM2822" s="305">
        <v>0</v>
      </c>
      <c r="BN2822" s="305">
        <v>0</v>
      </c>
      <c r="BO2822" s="306"/>
      <c r="BP2822" s="306"/>
      <c r="BQ2822" s="305">
        <v>0</v>
      </c>
      <c r="BR2822" s="305">
        <v>0</v>
      </c>
      <c r="BS2822" s="131" t="s">
        <v>208</v>
      </c>
      <c r="BT2822" s="77"/>
    </row>
    <row r="2823" spans="1:77" s="46" customFormat="1" ht="36.75" hidden="1" customHeight="1">
      <c r="A2823" s="77"/>
      <c r="B2823" s="20">
        <v>2014</v>
      </c>
      <c r="C2823" s="65">
        <v>8317</v>
      </c>
      <c r="D2823" s="20">
        <v>11</v>
      </c>
      <c r="E2823" s="20">
        <v>5000</v>
      </c>
      <c r="F2823" s="20">
        <v>5100</v>
      </c>
      <c r="G2823" s="20">
        <v>519</v>
      </c>
      <c r="H2823" s="20">
        <v>4</v>
      </c>
      <c r="I2823" s="66" t="s">
        <v>571</v>
      </c>
      <c r="J2823" s="67">
        <v>0</v>
      </c>
      <c r="K2823" s="67">
        <v>0</v>
      </c>
      <c r="L2823" s="68">
        <f t="shared" si="8926"/>
        <v>0</v>
      </c>
      <c r="M2823" s="67">
        <v>0</v>
      </c>
      <c r="N2823" s="67">
        <v>0</v>
      </c>
      <c r="O2823" s="68">
        <f t="shared" si="8927"/>
        <v>0</v>
      </c>
      <c r="P2823" s="68">
        <f t="shared" si="8928"/>
        <v>0</v>
      </c>
      <c r="Q2823" s="71">
        <v>0</v>
      </c>
      <c r="R2823" s="71">
        <v>0</v>
      </c>
      <c r="S2823" s="71">
        <v>0</v>
      </c>
      <c r="T2823" s="71">
        <v>0</v>
      </c>
      <c r="U2823" s="71">
        <v>0</v>
      </c>
      <c r="V2823" s="71">
        <v>0</v>
      </c>
      <c r="W2823" s="67">
        <v>0</v>
      </c>
      <c r="X2823" s="67">
        <v>0</v>
      </c>
      <c r="Y2823" s="68">
        <v>0</v>
      </c>
      <c r="Z2823" s="67">
        <v>0</v>
      </c>
      <c r="AA2823" s="67">
        <v>0</v>
      </c>
      <c r="AB2823" s="68">
        <v>0</v>
      </c>
      <c r="AC2823" s="68">
        <f t="shared" si="8929"/>
        <v>0</v>
      </c>
      <c r="AD2823" s="67">
        <f t="shared" si="8930"/>
        <v>0</v>
      </c>
      <c r="AE2823" s="67">
        <f t="shared" si="8930"/>
        <v>0</v>
      </c>
      <c r="AF2823" s="68">
        <f t="shared" si="8931"/>
        <v>0</v>
      </c>
      <c r="AG2823" s="67" t="e">
        <f>M2823+#REF!-V2823</f>
        <v>#REF!</v>
      </c>
      <c r="AH2823" s="67" t="e">
        <f>N2823+S2823-#REF!</f>
        <v>#REF!</v>
      </c>
      <c r="AI2823" s="68" t="e">
        <f t="shared" si="8932"/>
        <v>#REF!</v>
      </c>
      <c r="AJ2823" s="68" t="e">
        <f t="shared" si="8933"/>
        <v>#REF!</v>
      </c>
      <c r="AK2823" s="71">
        <v>0</v>
      </c>
      <c r="AL2823" s="71">
        <v>0</v>
      </c>
      <c r="AM2823" s="68">
        <f t="shared" si="8934"/>
        <v>0</v>
      </c>
      <c r="AN2823" s="71">
        <v>0</v>
      </c>
      <c r="AO2823" s="71">
        <v>0</v>
      </c>
      <c r="AP2823" s="68">
        <f t="shared" si="8935"/>
        <v>0</v>
      </c>
      <c r="AQ2823" s="68">
        <f t="shared" si="8936"/>
        <v>0</v>
      </c>
      <c r="AR2823" s="71">
        <v>0</v>
      </c>
      <c r="AS2823" s="71">
        <v>0</v>
      </c>
      <c r="AT2823" s="68">
        <f t="shared" si="8937"/>
        <v>0</v>
      </c>
      <c r="AU2823" s="71">
        <v>0</v>
      </c>
      <c r="AV2823" s="71">
        <v>0</v>
      </c>
      <c r="AW2823" s="68">
        <f t="shared" si="8938"/>
        <v>0</v>
      </c>
      <c r="AX2823" s="68">
        <f t="shared" si="8939"/>
        <v>0</v>
      </c>
      <c r="AY2823" s="71">
        <v>0</v>
      </c>
      <c r="AZ2823" s="71">
        <v>0</v>
      </c>
      <c r="BA2823" s="68">
        <f t="shared" si="8940"/>
        <v>0</v>
      </c>
      <c r="BB2823" s="71">
        <v>0</v>
      </c>
      <c r="BC2823" s="71">
        <v>0</v>
      </c>
      <c r="BD2823" s="68">
        <f t="shared" si="8941"/>
        <v>0</v>
      </c>
      <c r="BE2823" s="68">
        <f t="shared" si="8942"/>
        <v>0</v>
      </c>
      <c r="BF2823" s="67">
        <f t="shared" si="8943"/>
        <v>0</v>
      </c>
      <c r="BG2823" s="67">
        <f t="shared" si="8943"/>
        <v>0</v>
      </c>
      <c r="BH2823" s="68">
        <f t="shared" si="8944"/>
        <v>0</v>
      </c>
      <c r="BI2823" s="67" t="e">
        <f t="shared" si="8945"/>
        <v>#REF!</v>
      </c>
      <c r="BJ2823" s="67" t="e">
        <f t="shared" si="8945"/>
        <v>#REF!</v>
      </c>
      <c r="BK2823" s="68" t="e">
        <f t="shared" si="8946"/>
        <v>#REF!</v>
      </c>
      <c r="BL2823" s="68" t="e">
        <f t="shared" si="8916"/>
        <v>#REF!</v>
      </c>
      <c r="BM2823" s="305">
        <v>0</v>
      </c>
      <c r="BN2823" s="305">
        <v>0</v>
      </c>
      <c r="BO2823" s="306"/>
      <c r="BP2823" s="306"/>
      <c r="BQ2823" s="305">
        <v>0</v>
      </c>
      <c r="BR2823" s="305">
        <v>0</v>
      </c>
      <c r="BS2823" s="114" t="s">
        <v>208</v>
      </c>
      <c r="BT2823" s="77"/>
    </row>
    <row r="2824" spans="1:77" s="46" customFormat="1" ht="36.75" hidden="1" customHeight="1">
      <c r="A2824" s="77"/>
      <c r="B2824" s="20">
        <v>2014</v>
      </c>
      <c r="C2824" s="65">
        <v>8317</v>
      </c>
      <c r="D2824" s="20">
        <v>11</v>
      </c>
      <c r="E2824" s="20">
        <v>5000</v>
      </c>
      <c r="F2824" s="20">
        <v>5100</v>
      </c>
      <c r="G2824" s="20">
        <v>519</v>
      </c>
      <c r="H2824" s="20">
        <v>5</v>
      </c>
      <c r="I2824" s="86" t="s">
        <v>1407</v>
      </c>
      <c r="J2824" s="67">
        <v>0</v>
      </c>
      <c r="K2824" s="67">
        <v>0</v>
      </c>
      <c r="L2824" s="68">
        <f t="shared" si="8926"/>
        <v>0</v>
      </c>
      <c r="M2824" s="67">
        <v>0</v>
      </c>
      <c r="N2824" s="67">
        <v>0</v>
      </c>
      <c r="O2824" s="68">
        <f t="shared" si="8927"/>
        <v>0</v>
      </c>
      <c r="P2824" s="68">
        <f t="shared" si="8928"/>
        <v>0</v>
      </c>
      <c r="Q2824" s="71">
        <v>0</v>
      </c>
      <c r="R2824" s="71">
        <v>0</v>
      </c>
      <c r="S2824" s="71">
        <v>0</v>
      </c>
      <c r="T2824" s="71">
        <v>0</v>
      </c>
      <c r="U2824" s="71">
        <v>0</v>
      </c>
      <c r="V2824" s="71">
        <v>0</v>
      </c>
      <c r="W2824" s="67">
        <v>0</v>
      </c>
      <c r="X2824" s="67">
        <v>0</v>
      </c>
      <c r="Y2824" s="68">
        <v>0</v>
      </c>
      <c r="Z2824" s="67">
        <v>0</v>
      </c>
      <c r="AA2824" s="67">
        <v>0</v>
      </c>
      <c r="AB2824" s="68">
        <v>0</v>
      </c>
      <c r="AC2824" s="68">
        <f t="shared" si="8929"/>
        <v>0</v>
      </c>
      <c r="AD2824" s="67">
        <f t="shared" si="8930"/>
        <v>0</v>
      </c>
      <c r="AE2824" s="67">
        <f t="shared" si="8930"/>
        <v>0</v>
      </c>
      <c r="AF2824" s="68">
        <f t="shared" si="8931"/>
        <v>0</v>
      </c>
      <c r="AG2824" s="67" t="e">
        <f>M2824+#REF!-V2824</f>
        <v>#REF!</v>
      </c>
      <c r="AH2824" s="67" t="e">
        <f>N2824+S2824-#REF!</f>
        <v>#REF!</v>
      </c>
      <c r="AI2824" s="68" t="e">
        <f t="shared" si="8932"/>
        <v>#REF!</v>
      </c>
      <c r="AJ2824" s="68" t="e">
        <f t="shared" si="8933"/>
        <v>#REF!</v>
      </c>
      <c r="AK2824" s="71">
        <v>0</v>
      </c>
      <c r="AL2824" s="71">
        <v>0</v>
      </c>
      <c r="AM2824" s="68">
        <f t="shared" si="8934"/>
        <v>0</v>
      </c>
      <c r="AN2824" s="71">
        <v>0</v>
      </c>
      <c r="AO2824" s="71">
        <v>0</v>
      </c>
      <c r="AP2824" s="68">
        <f t="shared" si="8935"/>
        <v>0</v>
      </c>
      <c r="AQ2824" s="68">
        <f t="shared" si="8936"/>
        <v>0</v>
      </c>
      <c r="AR2824" s="71">
        <v>0</v>
      </c>
      <c r="AS2824" s="71">
        <v>0</v>
      </c>
      <c r="AT2824" s="68">
        <f t="shared" si="8937"/>
        <v>0</v>
      </c>
      <c r="AU2824" s="71">
        <v>0</v>
      </c>
      <c r="AV2824" s="71">
        <v>0</v>
      </c>
      <c r="AW2824" s="68">
        <f t="shared" si="8938"/>
        <v>0</v>
      </c>
      <c r="AX2824" s="68">
        <f t="shared" si="8939"/>
        <v>0</v>
      </c>
      <c r="AY2824" s="71">
        <v>0</v>
      </c>
      <c r="AZ2824" s="71">
        <v>0</v>
      </c>
      <c r="BA2824" s="68">
        <f t="shared" si="8940"/>
        <v>0</v>
      </c>
      <c r="BB2824" s="71">
        <v>0</v>
      </c>
      <c r="BC2824" s="71">
        <v>0</v>
      </c>
      <c r="BD2824" s="68">
        <f t="shared" si="8941"/>
        <v>0</v>
      </c>
      <c r="BE2824" s="68">
        <f t="shared" si="8942"/>
        <v>0</v>
      </c>
      <c r="BF2824" s="67">
        <f t="shared" si="8943"/>
        <v>0</v>
      </c>
      <c r="BG2824" s="67">
        <f t="shared" si="8943"/>
        <v>0</v>
      </c>
      <c r="BH2824" s="68">
        <f t="shared" si="8944"/>
        <v>0</v>
      </c>
      <c r="BI2824" s="67" t="e">
        <f t="shared" si="8945"/>
        <v>#REF!</v>
      </c>
      <c r="BJ2824" s="67" t="e">
        <f t="shared" si="8945"/>
        <v>#REF!</v>
      </c>
      <c r="BK2824" s="68" t="e">
        <f t="shared" si="8946"/>
        <v>#REF!</v>
      </c>
      <c r="BL2824" s="68" t="e">
        <f t="shared" si="8916"/>
        <v>#REF!</v>
      </c>
      <c r="BM2824" s="305">
        <v>0</v>
      </c>
      <c r="BN2824" s="305">
        <v>0</v>
      </c>
      <c r="BO2824" s="306"/>
      <c r="BP2824" s="306"/>
      <c r="BQ2824" s="305">
        <v>0</v>
      </c>
      <c r="BR2824" s="305">
        <v>0</v>
      </c>
      <c r="BS2824" s="131" t="s">
        <v>208</v>
      </c>
      <c r="BT2824" s="77"/>
    </row>
    <row r="2825" spans="1:77" s="46" customFormat="1" ht="58.5" hidden="1" customHeight="1">
      <c r="A2825" s="77"/>
      <c r="B2825" s="20">
        <v>2014</v>
      </c>
      <c r="C2825" s="65">
        <v>8317</v>
      </c>
      <c r="D2825" s="20">
        <v>11</v>
      </c>
      <c r="E2825" s="20">
        <v>5000</v>
      </c>
      <c r="F2825" s="20">
        <v>5100</v>
      </c>
      <c r="G2825" s="20">
        <v>519</v>
      </c>
      <c r="H2825" s="20">
        <v>6</v>
      </c>
      <c r="I2825" s="86" t="s">
        <v>1408</v>
      </c>
      <c r="J2825" s="67">
        <v>0</v>
      </c>
      <c r="K2825" s="67">
        <v>0</v>
      </c>
      <c r="L2825" s="68">
        <f t="shared" si="8926"/>
        <v>0</v>
      </c>
      <c r="M2825" s="67">
        <v>0</v>
      </c>
      <c r="N2825" s="67">
        <v>0</v>
      </c>
      <c r="O2825" s="68">
        <f t="shared" si="8927"/>
        <v>0</v>
      </c>
      <c r="P2825" s="68">
        <f t="shared" si="8928"/>
        <v>0</v>
      </c>
      <c r="Q2825" s="71">
        <v>0</v>
      </c>
      <c r="R2825" s="71">
        <v>0</v>
      </c>
      <c r="S2825" s="71">
        <v>0</v>
      </c>
      <c r="T2825" s="71">
        <v>0</v>
      </c>
      <c r="U2825" s="71">
        <v>0</v>
      </c>
      <c r="V2825" s="71">
        <v>0</v>
      </c>
      <c r="W2825" s="67">
        <v>0</v>
      </c>
      <c r="X2825" s="67">
        <v>0</v>
      </c>
      <c r="Y2825" s="68">
        <v>0</v>
      </c>
      <c r="Z2825" s="67">
        <v>0</v>
      </c>
      <c r="AA2825" s="67">
        <v>0</v>
      </c>
      <c r="AB2825" s="68">
        <v>0</v>
      </c>
      <c r="AC2825" s="68">
        <f t="shared" si="8929"/>
        <v>0</v>
      </c>
      <c r="AD2825" s="67">
        <f t="shared" si="8930"/>
        <v>0</v>
      </c>
      <c r="AE2825" s="67">
        <f t="shared" si="8930"/>
        <v>0</v>
      </c>
      <c r="AF2825" s="68">
        <f t="shared" si="8931"/>
        <v>0</v>
      </c>
      <c r="AG2825" s="67" t="e">
        <f>M2825+#REF!-V2825</f>
        <v>#REF!</v>
      </c>
      <c r="AH2825" s="67" t="e">
        <f>N2825+S2825-#REF!</f>
        <v>#REF!</v>
      </c>
      <c r="AI2825" s="68" t="e">
        <f t="shared" si="8932"/>
        <v>#REF!</v>
      </c>
      <c r="AJ2825" s="68" t="e">
        <f t="shared" si="8933"/>
        <v>#REF!</v>
      </c>
      <c r="AK2825" s="71">
        <v>0</v>
      </c>
      <c r="AL2825" s="71">
        <v>0</v>
      </c>
      <c r="AM2825" s="68">
        <f t="shared" si="8934"/>
        <v>0</v>
      </c>
      <c r="AN2825" s="71">
        <v>0</v>
      </c>
      <c r="AO2825" s="71">
        <v>0</v>
      </c>
      <c r="AP2825" s="68">
        <f t="shared" si="8935"/>
        <v>0</v>
      </c>
      <c r="AQ2825" s="68">
        <f t="shared" si="8936"/>
        <v>0</v>
      </c>
      <c r="AR2825" s="71">
        <v>0</v>
      </c>
      <c r="AS2825" s="71">
        <v>0</v>
      </c>
      <c r="AT2825" s="68">
        <f t="shared" si="8937"/>
        <v>0</v>
      </c>
      <c r="AU2825" s="71">
        <v>0</v>
      </c>
      <c r="AV2825" s="71">
        <v>0</v>
      </c>
      <c r="AW2825" s="68">
        <f t="shared" si="8938"/>
        <v>0</v>
      </c>
      <c r="AX2825" s="68">
        <f t="shared" si="8939"/>
        <v>0</v>
      </c>
      <c r="AY2825" s="71">
        <v>0</v>
      </c>
      <c r="AZ2825" s="71">
        <v>0</v>
      </c>
      <c r="BA2825" s="68">
        <f t="shared" si="8940"/>
        <v>0</v>
      </c>
      <c r="BB2825" s="71">
        <v>0</v>
      </c>
      <c r="BC2825" s="71">
        <v>0</v>
      </c>
      <c r="BD2825" s="68">
        <f t="shared" si="8941"/>
        <v>0</v>
      </c>
      <c r="BE2825" s="68">
        <f t="shared" si="8942"/>
        <v>0</v>
      </c>
      <c r="BF2825" s="67">
        <f t="shared" si="8943"/>
        <v>0</v>
      </c>
      <c r="BG2825" s="67">
        <f t="shared" si="8943"/>
        <v>0</v>
      </c>
      <c r="BH2825" s="68">
        <f t="shared" si="8944"/>
        <v>0</v>
      </c>
      <c r="BI2825" s="67" t="e">
        <f t="shared" si="8945"/>
        <v>#REF!</v>
      </c>
      <c r="BJ2825" s="67" t="e">
        <f t="shared" si="8945"/>
        <v>#REF!</v>
      </c>
      <c r="BK2825" s="68" t="e">
        <f t="shared" si="8946"/>
        <v>#REF!</v>
      </c>
      <c r="BL2825" s="68" t="e">
        <f t="shared" si="8916"/>
        <v>#REF!</v>
      </c>
      <c r="BM2825" s="305">
        <v>0</v>
      </c>
      <c r="BN2825" s="305">
        <v>0</v>
      </c>
      <c r="BO2825" s="306"/>
      <c r="BP2825" s="306"/>
      <c r="BQ2825" s="305">
        <v>0</v>
      </c>
      <c r="BR2825" s="305">
        <v>0</v>
      </c>
      <c r="BS2825" s="131" t="s">
        <v>208</v>
      </c>
      <c r="BT2825" s="194"/>
    </row>
    <row r="2826" spans="1:77" s="46" customFormat="1" ht="58.5" hidden="1" customHeight="1">
      <c r="A2826" s="77"/>
      <c r="B2826" s="20">
        <v>2014</v>
      </c>
      <c r="C2826" s="65">
        <v>8317</v>
      </c>
      <c r="D2826" s="20">
        <v>11</v>
      </c>
      <c r="E2826" s="20">
        <v>5000</v>
      </c>
      <c r="F2826" s="20">
        <v>5100</v>
      </c>
      <c r="G2826" s="20">
        <v>519</v>
      </c>
      <c r="H2826" s="20">
        <v>7</v>
      </c>
      <c r="I2826" s="86" t="s">
        <v>1409</v>
      </c>
      <c r="J2826" s="67">
        <v>0</v>
      </c>
      <c r="K2826" s="67">
        <v>0</v>
      </c>
      <c r="L2826" s="68">
        <f t="shared" si="8926"/>
        <v>0</v>
      </c>
      <c r="M2826" s="67">
        <v>0</v>
      </c>
      <c r="N2826" s="67">
        <v>0</v>
      </c>
      <c r="O2826" s="68">
        <f t="shared" si="8927"/>
        <v>0</v>
      </c>
      <c r="P2826" s="68">
        <f t="shared" si="8928"/>
        <v>0</v>
      </c>
      <c r="Q2826" s="71">
        <v>0</v>
      </c>
      <c r="R2826" s="71">
        <v>0</v>
      </c>
      <c r="S2826" s="71">
        <v>0</v>
      </c>
      <c r="T2826" s="71">
        <v>0</v>
      </c>
      <c r="U2826" s="71">
        <v>0</v>
      </c>
      <c r="V2826" s="71">
        <v>0</v>
      </c>
      <c r="W2826" s="67">
        <v>0</v>
      </c>
      <c r="X2826" s="67">
        <v>0</v>
      </c>
      <c r="Y2826" s="68">
        <v>0</v>
      </c>
      <c r="Z2826" s="67">
        <v>0</v>
      </c>
      <c r="AA2826" s="67">
        <v>0</v>
      </c>
      <c r="AB2826" s="68">
        <v>0</v>
      </c>
      <c r="AC2826" s="68">
        <f t="shared" si="8929"/>
        <v>0</v>
      </c>
      <c r="AD2826" s="67">
        <f t="shared" si="8930"/>
        <v>0</v>
      </c>
      <c r="AE2826" s="67">
        <f t="shared" si="8930"/>
        <v>0</v>
      </c>
      <c r="AF2826" s="68">
        <f t="shared" si="8931"/>
        <v>0</v>
      </c>
      <c r="AG2826" s="67" t="e">
        <f>M2826+#REF!-V2826</f>
        <v>#REF!</v>
      </c>
      <c r="AH2826" s="67" t="e">
        <f>N2826+S2826-#REF!</f>
        <v>#REF!</v>
      </c>
      <c r="AI2826" s="68" t="e">
        <f t="shared" si="8932"/>
        <v>#REF!</v>
      </c>
      <c r="AJ2826" s="68" t="e">
        <f t="shared" si="8933"/>
        <v>#REF!</v>
      </c>
      <c r="AK2826" s="71">
        <v>0</v>
      </c>
      <c r="AL2826" s="71">
        <v>0</v>
      </c>
      <c r="AM2826" s="68">
        <f t="shared" si="8934"/>
        <v>0</v>
      </c>
      <c r="AN2826" s="71">
        <v>0</v>
      </c>
      <c r="AO2826" s="71">
        <v>0</v>
      </c>
      <c r="AP2826" s="68">
        <f t="shared" si="8935"/>
        <v>0</v>
      </c>
      <c r="AQ2826" s="68">
        <f t="shared" si="8936"/>
        <v>0</v>
      </c>
      <c r="AR2826" s="71">
        <v>0</v>
      </c>
      <c r="AS2826" s="71">
        <v>0</v>
      </c>
      <c r="AT2826" s="68">
        <f t="shared" si="8937"/>
        <v>0</v>
      </c>
      <c r="AU2826" s="71">
        <v>0</v>
      </c>
      <c r="AV2826" s="71">
        <v>0</v>
      </c>
      <c r="AW2826" s="68">
        <f t="shared" si="8938"/>
        <v>0</v>
      </c>
      <c r="AX2826" s="68">
        <f t="shared" si="8939"/>
        <v>0</v>
      </c>
      <c r="AY2826" s="71">
        <v>0</v>
      </c>
      <c r="AZ2826" s="71">
        <v>0</v>
      </c>
      <c r="BA2826" s="68">
        <f t="shared" si="8940"/>
        <v>0</v>
      </c>
      <c r="BB2826" s="71">
        <v>0</v>
      </c>
      <c r="BC2826" s="71">
        <v>0</v>
      </c>
      <c r="BD2826" s="68">
        <f t="shared" si="8941"/>
        <v>0</v>
      </c>
      <c r="BE2826" s="68">
        <f t="shared" si="8942"/>
        <v>0</v>
      </c>
      <c r="BF2826" s="67">
        <f t="shared" si="8943"/>
        <v>0</v>
      </c>
      <c r="BG2826" s="67">
        <f t="shared" si="8943"/>
        <v>0</v>
      </c>
      <c r="BH2826" s="68">
        <f t="shared" si="8944"/>
        <v>0</v>
      </c>
      <c r="BI2826" s="67" t="e">
        <f t="shared" si="8945"/>
        <v>#REF!</v>
      </c>
      <c r="BJ2826" s="67" t="e">
        <f t="shared" si="8945"/>
        <v>#REF!</v>
      </c>
      <c r="BK2826" s="68" t="e">
        <f t="shared" si="8946"/>
        <v>#REF!</v>
      </c>
      <c r="BL2826" s="68" t="e">
        <f t="shared" si="8916"/>
        <v>#REF!</v>
      </c>
      <c r="BM2826" s="305">
        <v>0</v>
      </c>
      <c r="BN2826" s="305">
        <v>0</v>
      </c>
      <c r="BO2826" s="306"/>
      <c r="BP2826" s="306"/>
      <c r="BQ2826" s="305">
        <v>0</v>
      </c>
      <c r="BR2826" s="305">
        <v>0</v>
      </c>
      <c r="BS2826" s="131"/>
      <c r="BT2826" s="194"/>
    </row>
    <row r="2827" spans="1:77" s="46" customFormat="1" ht="51.75" hidden="1" customHeight="1">
      <c r="A2827" s="77"/>
      <c r="B2827" s="20">
        <v>2014</v>
      </c>
      <c r="C2827" s="65">
        <v>8317</v>
      </c>
      <c r="D2827" s="20">
        <v>11</v>
      </c>
      <c r="E2827" s="20">
        <v>5000</v>
      </c>
      <c r="F2827" s="20">
        <v>5100</v>
      </c>
      <c r="G2827" s="20">
        <v>519</v>
      </c>
      <c r="H2827" s="20">
        <v>8</v>
      </c>
      <c r="I2827" s="86" t="s">
        <v>580</v>
      </c>
      <c r="J2827" s="67">
        <v>0</v>
      </c>
      <c r="K2827" s="67">
        <v>0</v>
      </c>
      <c r="L2827" s="68">
        <f t="shared" si="8926"/>
        <v>0</v>
      </c>
      <c r="M2827" s="67">
        <v>0</v>
      </c>
      <c r="N2827" s="67">
        <v>0</v>
      </c>
      <c r="O2827" s="68">
        <f t="shared" si="8927"/>
        <v>0</v>
      </c>
      <c r="P2827" s="68">
        <f t="shared" si="8928"/>
        <v>0</v>
      </c>
      <c r="Q2827" s="71">
        <v>0</v>
      </c>
      <c r="R2827" s="71">
        <v>0</v>
      </c>
      <c r="S2827" s="71">
        <v>0</v>
      </c>
      <c r="T2827" s="71">
        <v>0</v>
      </c>
      <c r="U2827" s="71">
        <v>0</v>
      </c>
      <c r="V2827" s="71">
        <v>0</v>
      </c>
      <c r="W2827" s="67">
        <v>0</v>
      </c>
      <c r="X2827" s="67">
        <v>0</v>
      </c>
      <c r="Y2827" s="68">
        <v>0</v>
      </c>
      <c r="Z2827" s="67">
        <v>0</v>
      </c>
      <c r="AA2827" s="67">
        <v>0</v>
      </c>
      <c r="AB2827" s="68">
        <v>0</v>
      </c>
      <c r="AC2827" s="68">
        <f t="shared" si="8929"/>
        <v>0</v>
      </c>
      <c r="AD2827" s="67">
        <f t="shared" si="8930"/>
        <v>0</v>
      </c>
      <c r="AE2827" s="67">
        <f t="shared" si="8930"/>
        <v>0</v>
      </c>
      <c r="AF2827" s="68">
        <f t="shared" si="8931"/>
        <v>0</v>
      </c>
      <c r="AG2827" s="67" t="e">
        <f>M2827+#REF!-V2827</f>
        <v>#REF!</v>
      </c>
      <c r="AH2827" s="67" t="e">
        <f>N2827+S2827-#REF!</f>
        <v>#REF!</v>
      </c>
      <c r="AI2827" s="68" t="e">
        <f t="shared" si="8932"/>
        <v>#REF!</v>
      </c>
      <c r="AJ2827" s="68" t="e">
        <f t="shared" si="8933"/>
        <v>#REF!</v>
      </c>
      <c r="AK2827" s="71">
        <v>0</v>
      </c>
      <c r="AL2827" s="71">
        <v>0</v>
      </c>
      <c r="AM2827" s="68">
        <f t="shared" si="8934"/>
        <v>0</v>
      </c>
      <c r="AN2827" s="71">
        <v>0</v>
      </c>
      <c r="AO2827" s="71">
        <v>0</v>
      </c>
      <c r="AP2827" s="68">
        <f t="shared" si="8935"/>
        <v>0</v>
      </c>
      <c r="AQ2827" s="68">
        <f t="shared" si="8936"/>
        <v>0</v>
      </c>
      <c r="AR2827" s="71">
        <v>0</v>
      </c>
      <c r="AS2827" s="71">
        <v>0</v>
      </c>
      <c r="AT2827" s="68">
        <f t="shared" si="8937"/>
        <v>0</v>
      </c>
      <c r="AU2827" s="71">
        <v>0</v>
      </c>
      <c r="AV2827" s="71">
        <v>0</v>
      </c>
      <c r="AW2827" s="68">
        <f t="shared" si="8938"/>
        <v>0</v>
      </c>
      <c r="AX2827" s="68">
        <f t="shared" si="8939"/>
        <v>0</v>
      </c>
      <c r="AY2827" s="71">
        <v>0</v>
      </c>
      <c r="AZ2827" s="71">
        <v>0</v>
      </c>
      <c r="BA2827" s="68">
        <f t="shared" si="8940"/>
        <v>0</v>
      </c>
      <c r="BB2827" s="71">
        <v>0</v>
      </c>
      <c r="BC2827" s="71">
        <v>0</v>
      </c>
      <c r="BD2827" s="68">
        <f t="shared" si="8941"/>
        <v>0</v>
      </c>
      <c r="BE2827" s="68">
        <f t="shared" si="8942"/>
        <v>0</v>
      </c>
      <c r="BF2827" s="67">
        <f t="shared" si="8943"/>
        <v>0</v>
      </c>
      <c r="BG2827" s="67">
        <f t="shared" si="8943"/>
        <v>0</v>
      </c>
      <c r="BH2827" s="68">
        <f t="shared" si="8944"/>
        <v>0</v>
      </c>
      <c r="BI2827" s="67" t="e">
        <f t="shared" si="8945"/>
        <v>#REF!</v>
      </c>
      <c r="BJ2827" s="67" t="e">
        <f t="shared" si="8945"/>
        <v>#REF!</v>
      </c>
      <c r="BK2827" s="68" t="e">
        <f t="shared" si="8946"/>
        <v>#REF!</v>
      </c>
      <c r="BL2827" s="68" t="e">
        <f t="shared" si="8916"/>
        <v>#REF!</v>
      </c>
      <c r="BM2827" s="305">
        <v>0</v>
      </c>
      <c r="BN2827" s="305">
        <v>0</v>
      </c>
      <c r="BO2827" s="306"/>
      <c r="BP2827" s="306"/>
      <c r="BQ2827" s="305">
        <v>0</v>
      </c>
      <c r="BR2827" s="305">
        <v>0</v>
      </c>
      <c r="BS2827" s="131" t="s">
        <v>208</v>
      </c>
      <c r="BT2827" s="217"/>
      <c r="BU2827" s="218"/>
      <c r="BV2827" s="218"/>
      <c r="BW2827" s="218"/>
      <c r="BX2827" s="218"/>
      <c r="BY2827" s="218"/>
    </row>
    <row r="2828" spans="1:77" s="78" customFormat="1" ht="60" customHeight="1">
      <c r="A2828" s="77"/>
      <c r="B2828" s="53">
        <v>2014</v>
      </c>
      <c r="C2828" s="54">
        <v>8317</v>
      </c>
      <c r="D2828" s="53">
        <v>11</v>
      </c>
      <c r="E2828" s="53">
        <v>5000</v>
      </c>
      <c r="F2828" s="53">
        <v>5200</v>
      </c>
      <c r="G2828" s="53"/>
      <c r="H2828" s="53"/>
      <c r="I2828" s="55" t="s">
        <v>289</v>
      </c>
      <c r="J2828" s="56">
        <f t="shared" ref="J2828:P2828" si="8947">J2829+J2838</f>
        <v>147200</v>
      </c>
      <c r="K2828" s="56">
        <f t="shared" si="8947"/>
        <v>0</v>
      </c>
      <c r="L2828" s="56">
        <f t="shared" si="8947"/>
        <v>147200</v>
      </c>
      <c r="M2828" s="56">
        <f t="shared" si="8947"/>
        <v>0</v>
      </c>
      <c r="N2828" s="56">
        <f t="shared" si="8947"/>
        <v>0</v>
      </c>
      <c r="O2828" s="56">
        <f t="shared" si="8947"/>
        <v>0</v>
      </c>
      <c r="P2828" s="56">
        <f t="shared" si="8947"/>
        <v>147200</v>
      </c>
      <c r="Q2828" s="56">
        <f t="shared" ref="Q2828:S2828" si="8948">Q2829+Q2838</f>
        <v>0</v>
      </c>
      <c r="R2828" s="56">
        <f t="shared" si="8948"/>
        <v>0</v>
      </c>
      <c r="S2828" s="56">
        <f t="shared" si="8948"/>
        <v>0</v>
      </c>
      <c r="T2828" s="56">
        <f t="shared" ref="T2828:V2828" si="8949">T2829+T2838</f>
        <v>0</v>
      </c>
      <c r="U2828" s="56">
        <f t="shared" si="8949"/>
        <v>0</v>
      </c>
      <c r="V2828" s="56">
        <f t="shared" si="8949"/>
        <v>0</v>
      </c>
      <c r="W2828" s="56">
        <v>0</v>
      </c>
      <c r="X2828" s="56">
        <v>0</v>
      </c>
      <c r="Y2828" s="56">
        <v>0</v>
      </c>
      <c r="Z2828" s="56">
        <v>0</v>
      </c>
      <c r="AA2828" s="56">
        <v>0</v>
      </c>
      <c r="AB2828" s="56">
        <v>0</v>
      </c>
      <c r="AC2828" s="56">
        <f t="shared" ref="AC2828" si="8950">AC2829+AC2838</f>
        <v>0</v>
      </c>
      <c r="AD2828" s="56">
        <f t="shared" ref="AD2828:BH2828" si="8951">AD2829+AD2838</f>
        <v>147200</v>
      </c>
      <c r="AE2828" s="56">
        <f t="shared" si="8951"/>
        <v>0</v>
      </c>
      <c r="AF2828" s="56">
        <f t="shared" si="8951"/>
        <v>147200</v>
      </c>
      <c r="AG2828" s="56">
        <f>AG2829+AG2838</f>
        <v>0</v>
      </c>
      <c r="AH2828" s="56">
        <f t="shared" si="8951"/>
        <v>0</v>
      </c>
      <c r="AI2828" s="56">
        <f t="shared" si="8951"/>
        <v>0</v>
      </c>
      <c r="AJ2828" s="56">
        <f t="shared" si="8951"/>
        <v>147200</v>
      </c>
      <c r="AK2828" s="56">
        <f t="shared" si="8951"/>
        <v>0</v>
      </c>
      <c r="AL2828" s="56">
        <f t="shared" si="8951"/>
        <v>0</v>
      </c>
      <c r="AM2828" s="56">
        <f t="shared" si="8951"/>
        <v>0</v>
      </c>
      <c r="AN2828" s="56">
        <f t="shared" si="8951"/>
        <v>0</v>
      </c>
      <c r="AO2828" s="56">
        <f t="shared" si="8951"/>
        <v>0</v>
      </c>
      <c r="AP2828" s="56">
        <f t="shared" si="8951"/>
        <v>0</v>
      </c>
      <c r="AQ2828" s="56">
        <f t="shared" si="8951"/>
        <v>0</v>
      </c>
      <c r="AR2828" s="56">
        <f t="shared" si="8951"/>
        <v>0</v>
      </c>
      <c r="AS2828" s="56">
        <f t="shared" si="8951"/>
        <v>0</v>
      </c>
      <c r="AT2828" s="56">
        <f t="shared" si="8951"/>
        <v>0</v>
      </c>
      <c r="AU2828" s="56">
        <f t="shared" si="8951"/>
        <v>0</v>
      </c>
      <c r="AV2828" s="56">
        <f t="shared" si="8951"/>
        <v>0</v>
      </c>
      <c r="AW2828" s="56">
        <f t="shared" si="8951"/>
        <v>0</v>
      </c>
      <c r="AX2828" s="56">
        <f t="shared" si="8951"/>
        <v>0</v>
      </c>
      <c r="AY2828" s="56">
        <f t="shared" si="8951"/>
        <v>0</v>
      </c>
      <c r="AZ2828" s="56">
        <f t="shared" si="8951"/>
        <v>0</v>
      </c>
      <c r="BA2828" s="56">
        <f t="shared" si="8951"/>
        <v>0</v>
      </c>
      <c r="BB2828" s="56">
        <f t="shared" si="8951"/>
        <v>0</v>
      </c>
      <c r="BC2828" s="56">
        <f t="shared" si="8951"/>
        <v>0</v>
      </c>
      <c r="BD2828" s="56">
        <f t="shared" si="8951"/>
        <v>0</v>
      </c>
      <c r="BE2828" s="56">
        <f t="shared" si="8951"/>
        <v>0</v>
      </c>
      <c r="BF2828" s="56">
        <f t="shared" si="8951"/>
        <v>147200</v>
      </c>
      <c r="BG2828" s="56">
        <f t="shared" si="8951"/>
        <v>0</v>
      </c>
      <c r="BH2828" s="56">
        <f t="shared" si="8951"/>
        <v>147200</v>
      </c>
      <c r="BI2828" s="56">
        <f>BI2829+BI2838</f>
        <v>0</v>
      </c>
      <c r="BJ2828" s="56">
        <f t="shared" ref="BJ2828:BK2828" si="8952">BJ2829+BJ2838</f>
        <v>0</v>
      </c>
      <c r="BK2828" s="56">
        <f t="shared" si="8952"/>
        <v>0</v>
      </c>
      <c r="BL2828" s="56">
        <f t="shared" si="8916"/>
        <v>147200</v>
      </c>
      <c r="BM2828" s="303"/>
      <c r="BN2828" s="303"/>
      <c r="BO2828" s="303"/>
      <c r="BP2828" s="303"/>
      <c r="BQ2828" s="303"/>
      <c r="BR2828" s="303"/>
      <c r="BS2828" s="58"/>
      <c r="BT2828" s="77"/>
    </row>
    <row r="2829" spans="1:77" s="79" customFormat="1" ht="36.75" customHeight="1">
      <c r="A2829" s="77"/>
      <c r="B2829" s="59">
        <v>2014</v>
      </c>
      <c r="C2829" s="60">
        <v>8317</v>
      </c>
      <c r="D2829" s="59">
        <v>11</v>
      </c>
      <c r="E2829" s="59">
        <v>5000</v>
      </c>
      <c r="F2829" s="59">
        <v>5200</v>
      </c>
      <c r="G2829" s="59">
        <v>521</v>
      </c>
      <c r="H2829" s="59"/>
      <c r="I2829" s="61" t="s">
        <v>169</v>
      </c>
      <c r="J2829" s="62">
        <f>SUM(J2830:J2837)</f>
        <v>45000</v>
      </c>
      <c r="K2829" s="62">
        <f t="shared" ref="K2829:P2829" si="8953">SUM(K2830:K2837)</f>
        <v>0</v>
      </c>
      <c r="L2829" s="62">
        <f t="shared" si="8953"/>
        <v>45000</v>
      </c>
      <c r="M2829" s="62">
        <f t="shared" si="8953"/>
        <v>0</v>
      </c>
      <c r="N2829" s="62">
        <f t="shared" si="8953"/>
        <v>0</v>
      </c>
      <c r="O2829" s="62">
        <f t="shared" si="8953"/>
        <v>0</v>
      </c>
      <c r="P2829" s="62">
        <f t="shared" si="8953"/>
        <v>45000</v>
      </c>
      <c r="Q2829" s="62">
        <f>SUM(Q2830:Q2837)</f>
        <v>0</v>
      </c>
      <c r="R2829" s="62">
        <f t="shared" ref="R2829:S2829" si="8954">SUM(R2830:R2837)</f>
        <v>0</v>
      </c>
      <c r="S2829" s="62">
        <f t="shared" si="8954"/>
        <v>0</v>
      </c>
      <c r="T2829" s="62">
        <f>SUM(T2830:T2837)</f>
        <v>0</v>
      </c>
      <c r="U2829" s="62">
        <f t="shared" ref="U2829:V2829" si="8955">SUM(U2830:U2837)</f>
        <v>0</v>
      </c>
      <c r="V2829" s="62">
        <f t="shared" si="8955"/>
        <v>0</v>
      </c>
      <c r="W2829" s="62">
        <v>0</v>
      </c>
      <c r="X2829" s="62">
        <v>0</v>
      </c>
      <c r="Y2829" s="62">
        <v>0</v>
      </c>
      <c r="Z2829" s="62">
        <v>0</v>
      </c>
      <c r="AA2829" s="62">
        <v>0</v>
      </c>
      <c r="AB2829" s="62">
        <v>0</v>
      </c>
      <c r="AC2829" s="62">
        <f t="shared" ref="AC2829" si="8956">+AC2830+AC2831+AC2833</f>
        <v>0</v>
      </c>
      <c r="AD2829" s="62">
        <f>SUM(AD2830:AD2837)</f>
        <v>45000</v>
      </c>
      <c r="AE2829" s="62">
        <f t="shared" ref="AE2829:AF2829" si="8957">SUM(AE2830:AE2837)</f>
        <v>0</v>
      </c>
      <c r="AF2829" s="62">
        <f t="shared" si="8957"/>
        <v>45000</v>
      </c>
      <c r="AG2829" s="62">
        <f>+AG2830+AG2831+AG2833</f>
        <v>0</v>
      </c>
      <c r="AH2829" s="62">
        <f t="shared" ref="AH2829:AJ2829" si="8958">+AH2830+AH2831+AH2833</f>
        <v>0</v>
      </c>
      <c r="AI2829" s="62">
        <f t="shared" si="8958"/>
        <v>0</v>
      </c>
      <c r="AJ2829" s="62">
        <f t="shared" si="8958"/>
        <v>45000</v>
      </c>
      <c r="AK2829" s="62">
        <f>SUM(AK2830:AK2837)</f>
        <v>0</v>
      </c>
      <c r="AL2829" s="62">
        <f t="shared" ref="AL2829:AQ2829" si="8959">SUM(AL2830:AL2837)</f>
        <v>0</v>
      </c>
      <c r="AM2829" s="62">
        <f t="shared" si="8959"/>
        <v>0</v>
      </c>
      <c r="AN2829" s="62">
        <f t="shared" si="8959"/>
        <v>0</v>
      </c>
      <c r="AO2829" s="62">
        <f t="shared" si="8959"/>
        <v>0</v>
      </c>
      <c r="AP2829" s="62">
        <f t="shared" si="8959"/>
        <v>0</v>
      </c>
      <c r="AQ2829" s="62">
        <f t="shared" si="8959"/>
        <v>0</v>
      </c>
      <c r="AR2829" s="62">
        <f>SUM(AR2830:AR2837)</f>
        <v>0</v>
      </c>
      <c r="AS2829" s="62">
        <f t="shared" ref="AS2829:AX2829" si="8960">SUM(AS2830:AS2837)</f>
        <v>0</v>
      </c>
      <c r="AT2829" s="62">
        <f t="shared" si="8960"/>
        <v>0</v>
      </c>
      <c r="AU2829" s="62">
        <f t="shared" si="8960"/>
        <v>0</v>
      </c>
      <c r="AV2829" s="62">
        <f t="shared" si="8960"/>
        <v>0</v>
      </c>
      <c r="AW2829" s="62">
        <f t="shared" si="8960"/>
        <v>0</v>
      </c>
      <c r="AX2829" s="62">
        <f t="shared" si="8960"/>
        <v>0</v>
      </c>
      <c r="AY2829" s="62">
        <f>SUM(AY2830:AY2837)</f>
        <v>0</v>
      </c>
      <c r="AZ2829" s="62">
        <f t="shared" ref="AZ2829:BE2829" si="8961">SUM(AZ2830:AZ2837)</f>
        <v>0</v>
      </c>
      <c r="BA2829" s="62">
        <f t="shared" si="8961"/>
        <v>0</v>
      </c>
      <c r="BB2829" s="62">
        <f t="shared" si="8961"/>
        <v>0</v>
      </c>
      <c r="BC2829" s="62">
        <f t="shared" si="8961"/>
        <v>0</v>
      </c>
      <c r="BD2829" s="62">
        <f t="shared" si="8961"/>
        <v>0</v>
      </c>
      <c r="BE2829" s="62">
        <f t="shared" si="8961"/>
        <v>0</v>
      </c>
      <c r="BF2829" s="62">
        <f>SUM(BF2830:BF2837)</f>
        <v>45000</v>
      </c>
      <c r="BG2829" s="62">
        <f t="shared" ref="BG2829:BH2829" si="8962">SUM(BG2830:BG2837)</f>
        <v>0</v>
      </c>
      <c r="BH2829" s="62">
        <f t="shared" si="8962"/>
        <v>45000</v>
      </c>
      <c r="BI2829" s="62">
        <f>+BI2830+BI2831+BI2833</f>
        <v>0</v>
      </c>
      <c r="BJ2829" s="62">
        <f t="shared" ref="BJ2829:BK2829" si="8963">+BJ2830+BJ2831+BJ2833</f>
        <v>0</v>
      </c>
      <c r="BK2829" s="62">
        <f t="shared" si="8963"/>
        <v>0</v>
      </c>
      <c r="BL2829" s="62">
        <f t="shared" si="8916"/>
        <v>45000</v>
      </c>
      <c r="BM2829" s="304"/>
      <c r="BN2829" s="304"/>
      <c r="BO2829" s="304"/>
      <c r="BP2829" s="304"/>
      <c r="BQ2829" s="304"/>
      <c r="BR2829" s="304"/>
      <c r="BS2829" s="64"/>
      <c r="BT2829" s="77"/>
    </row>
    <row r="2830" spans="1:77" s="46" customFormat="1" ht="36.75" customHeight="1">
      <c r="A2830" s="77"/>
      <c r="B2830" s="104">
        <v>2014</v>
      </c>
      <c r="C2830" s="105">
        <v>8317</v>
      </c>
      <c r="D2830" s="104">
        <v>11</v>
      </c>
      <c r="E2830" s="104">
        <v>5000</v>
      </c>
      <c r="F2830" s="104">
        <v>5200</v>
      </c>
      <c r="G2830" s="104">
        <v>521</v>
      </c>
      <c r="H2830" s="104">
        <v>1</v>
      </c>
      <c r="I2830" s="165" t="s">
        <v>290</v>
      </c>
      <c r="J2830" s="67">
        <v>6000</v>
      </c>
      <c r="K2830" s="67">
        <v>0</v>
      </c>
      <c r="L2830" s="68">
        <f t="shared" ref="L2830:L2837" si="8964">J2830+K2830</f>
        <v>6000</v>
      </c>
      <c r="M2830" s="67">
        <v>0</v>
      </c>
      <c r="N2830" s="67">
        <v>0</v>
      </c>
      <c r="O2830" s="68">
        <f t="shared" ref="O2830:O2837" si="8965">+M2830+N2830</f>
        <v>0</v>
      </c>
      <c r="P2830" s="68">
        <f t="shared" ref="P2830:P2837" si="8966">+L2830+O2830</f>
        <v>6000</v>
      </c>
      <c r="Q2830" s="71">
        <v>0</v>
      </c>
      <c r="R2830" s="71">
        <v>0</v>
      </c>
      <c r="S2830" s="71">
        <v>0</v>
      </c>
      <c r="T2830" s="71">
        <v>0</v>
      </c>
      <c r="U2830" s="71">
        <v>0</v>
      </c>
      <c r="V2830" s="71">
        <v>0</v>
      </c>
      <c r="W2830" s="67">
        <v>0</v>
      </c>
      <c r="X2830" s="67">
        <v>0</v>
      </c>
      <c r="Y2830" s="68">
        <v>0</v>
      </c>
      <c r="Z2830" s="67">
        <v>0</v>
      </c>
      <c r="AA2830" s="67">
        <v>0</v>
      </c>
      <c r="AB2830" s="68">
        <v>0</v>
      </c>
      <c r="AC2830" s="68">
        <f t="shared" ref="AC2830:AC2837" si="8967">+Y2830+AB2830</f>
        <v>0</v>
      </c>
      <c r="AD2830" s="67">
        <f t="shared" ref="AD2830:AE2837" si="8968">J2830+Q2830-T2830</f>
        <v>6000</v>
      </c>
      <c r="AE2830" s="67">
        <f t="shared" si="8968"/>
        <v>0</v>
      </c>
      <c r="AF2830" s="68">
        <f t="shared" ref="AF2830:AF2837" si="8969">AD2830+AE2830</f>
        <v>6000</v>
      </c>
      <c r="AG2830" s="67">
        <f t="shared" ref="AG2830:AG2833" si="8970">+M2830-T2830</f>
        <v>0</v>
      </c>
      <c r="AH2830" s="67">
        <f t="shared" ref="AH2830:AH2833" si="8971">+N2830-U2830</f>
        <v>0</v>
      </c>
      <c r="AI2830" s="68">
        <f t="shared" ref="AI2830:AI2837" si="8972">+AG2830+AH2830</f>
        <v>0</v>
      </c>
      <c r="AJ2830" s="68">
        <f t="shared" ref="AJ2830:AJ2837" si="8973">+AF2830+AI2830</f>
        <v>6000</v>
      </c>
      <c r="AK2830" s="71">
        <v>0</v>
      </c>
      <c r="AL2830" s="71">
        <v>0</v>
      </c>
      <c r="AM2830" s="68">
        <f t="shared" ref="AM2830:AM2837" si="8974">AK2830+AL2830</f>
        <v>0</v>
      </c>
      <c r="AN2830" s="71">
        <v>0</v>
      </c>
      <c r="AO2830" s="71">
        <v>0</v>
      </c>
      <c r="AP2830" s="68">
        <f t="shared" ref="AP2830:AP2837" si="8975">+AN2830+AO2830</f>
        <v>0</v>
      </c>
      <c r="AQ2830" s="68">
        <f t="shared" ref="AQ2830:AQ2837" si="8976">+AM2830+AP2830</f>
        <v>0</v>
      </c>
      <c r="AR2830" s="71">
        <v>0</v>
      </c>
      <c r="AS2830" s="71">
        <v>0</v>
      </c>
      <c r="AT2830" s="68">
        <f t="shared" ref="AT2830:AT2837" si="8977">AR2830+AS2830</f>
        <v>0</v>
      </c>
      <c r="AU2830" s="71">
        <v>0</v>
      </c>
      <c r="AV2830" s="71">
        <v>0</v>
      </c>
      <c r="AW2830" s="68">
        <f t="shared" ref="AW2830:AW2837" si="8978">+AU2830+AV2830</f>
        <v>0</v>
      </c>
      <c r="AX2830" s="68">
        <f t="shared" ref="AX2830:AX2837" si="8979">+AT2830+AW2830</f>
        <v>0</v>
      </c>
      <c r="AY2830" s="71">
        <v>0</v>
      </c>
      <c r="AZ2830" s="71">
        <v>0</v>
      </c>
      <c r="BA2830" s="68">
        <f t="shared" ref="BA2830:BA2837" si="8980">AY2830+AZ2830</f>
        <v>0</v>
      </c>
      <c r="BB2830" s="71">
        <v>0</v>
      </c>
      <c r="BC2830" s="71">
        <v>0</v>
      </c>
      <c r="BD2830" s="68">
        <f t="shared" ref="BD2830:BD2837" si="8981">+BB2830+BC2830</f>
        <v>0</v>
      </c>
      <c r="BE2830" s="68">
        <f t="shared" ref="BE2830:BE2837" si="8982">+BA2830+BD2830</f>
        <v>0</v>
      </c>
      <c r="BF2830" s="67">
        <f t="shared" ref="BF2830:BG2837" si="8983">AD2830-AK2830-AR2830-AY2830</f>
        <v>6000</v>
      </c>
      <c r="BG2830" s="67">
        <f t="shared" si="8983"/>
        <v>0</v>
      </c>
      <c r="BH2830" s="68">
        <f t="shared" ref="BH2830:BH2837" si="8984">BF2830+BG2830</f>
        <v>6000</v>
      </c>
      <c r="BI2830" s="67">
        <f t="shared" ref="BI2830:BJ2837" si="8985">AG2830-AN2830-AU2830-BB2830</f>
        <v>0</v>
      </c>
      <c r="BJ2830" s="67">
        <f t="shared" si="8985"/>
        <v>0</v>
      </c>
      <c r="BK2830" s="68">
        <f t="shared" ref="BK2830:BK2837" si="8986">+BI2830+BJ2830</f>
        <v>0</v>
      </c>
      <c r="BL2830" s="68">
        <f t="shared" si="8916"/>
        <v>6000</v>
      </c>
      <c r="BM2830" s="305">
        <v>4</v>
      </c>
      <c r="BN2830" s="305">
        <v>0</v>
      </c>
      <c r="BO2830" s="306"/>
      <c r="BP2830" s="306"/>
      <c r="BQ2830" s="305">
        <v>4</v>
      </c>
      <c r="BR2830" s="305">
        <v>0</v>
      </c>
      <c r="BS2830" s="131" t="s">
        <v>208</v>
      </c>
      <c r="BT2830" s="77"/>
    </row>
    <row r="2831" spans="1:77" s="46" customFormat="1" ht="36.75" customHeight="1">
      <c r="A2831" s="77"/>
      <c r="B2831" s="104">
        <v>2014</v>
      </c>
      <c r="C2831" s="105">
        <v>8317</v>
      </c>
      <c r="D2831" s="104">
        <v>11</v>
      </c>
      <c r="E2831" s="104">
        <v>5000</v>
      </c>
      <c r="F2831" s="104">
        <v>5200</v>
      </c>
      <c r="G2831" s="104">
        <v>521</v>
      </c>
      <c r="H2831" s="104">
        <v>2</v>
      </c>
      <c r="I2831" s="165" t="s">
        <v>1410</v>
      </c>
      <c r="J2831" s="67">
        <v>12000</v>
      </c>
      <c r="K2831" s="67">
        <v>0</v>
      </c>
      <c r="L2831" s="68">
        <f t="shared" si="8964"/>
        <v>12000</v>
      </c>
      <c r="M2831" s="67">
        <v>0</v>
      </c>
      <c r="N2831" s="67">
        <v>0</v>
      </c>
      <c r="O2831" s="68">
        <f t="shared" si="8965"/>
        <v>0</v>
      </c>
      <c r="P2831" s="68">
        <f t="shared" si="8966"/>
        <v>12000</v>
      </c>
      <c r="Q2831" s="71">
        <v>0</v>
      </c>
      <c r="R2831" s="71">
        <v>0</v>
      </c>
      <c r="S2831" s="71">
        <v>0</v>
      </c>
      <c r="T2831" s="71">
        <v>0</v>
      </c>
      <c r="U2831" s="71">
        <v>0</v>
      </c>
      <c r="V2831" s="71">
        <v>0</v>
      </c>
      <c r="W2831" s="67">
        <v>0</v>
      </c>
      <c r="X2831" s="67">
        <v>0</v>
      </c>
      <c r="Y2831" s="68">
        <v>0</v>
      </c>
      <c r="Z2831" s="67">
        <v>0</v>
      </c>
      <c r="AA2831" s="67">
        <v>0</v>
      </c>
      <c r="AB2831" s="68">
        <v>0</v>
      </c>
      <c r="AC2831" s="68">
        <f t="shared" si="8967"/>
        <v>0</v>
      </c>
      <c r="AD2831" s="67">
        <f t="shared" si="8968"/>
        <v>12000</v>
      </c>
      <c r="AE2831" s="67">
        <f t="shared" si="8968"/>
        <v>0</v>
      </c>
      <c r="AF2831" s="68">
        <f t="shared" si="8969"/>
        <v>12000</v>
      </c>
      <c r="AG2831" s="67">
        <f t="shared" si="8970"/>
        <v>0</v>
      </c>
      <c r="AH2831" s="67">
        <f t="shared" si="8971"/>
        <v>0</v>
      </c>
      <c r="AI2831" s="68">
        <f t="shared" si="8972"/>
        <v>0</v>
      </c>
      <c r="AJ2831" s="68">
        <f t="shared" si="8973"/>
        <v>12000</v>
      </c>
      <c r="AK2831" s="71">
        <v>0</v>
      </c>
      <c r="AL2831" s="71">
        <v>0</v>
      </c>
      <c r="AM2831" s="68">
        <f t="shared" si="8974"/>
        <v>0</v>
      </c>
      <c r="AN2831" s="71">
        <v>0</v>
      </c>
      <c r="AO2831" s="71">
        <v>0</v>
      </c>
      <c r="AP2831" s="68">
        <f t="shared" si="8975"/>
        <v>0</v>
      </c>
      <c r="AQ2831" s="68">
        <f t="shared" si="8976"/>
        <v>0</v>
      </c>
      <c r="AR2831" s="71">
        <v>0</v>
      </c>
      <c r="AS2831" s="71">
        <v>0</v>
      </c>
      <c r="AT2831" s="68">
        <f t="shared" si="8977"/>
        <v>0</v>
      </c>
      <c r="AU2831" s="71">
        <v>0</v>
      </c>
      <c r="AV2831" s="71">
        <v>0</v>
      </c>
      <c r="AW2831" s="68">
        <f t="shared" si="8978"/>
        <v>0</v>
      </c>
      <c r="AX2831" s="68">
        <f t="shared" si="8979"/>
        <v>0</v>
      </c>
      <c r="AY2831" s="71">
        <v>0</v>
      </c>
      <c r="AZ2831" s="71">
        <v>0</v>
      </c>
      <c r="BA2831" s="68">
        <f t="shared" si="8980"/>
        <v>0</v>
      </c>
      <c r="BB2831" s="71">
        <v>0</v>
      </c>
      <c r="BC2831" s="71">
        <v>0</v>
      </c>
      <c r="BD2831" s="68">
        <f t="shared" si="8981"/>
        <v>0</v>
      </c>
      <c r="BE2831" s="68">
        <f t="shared" si="8982"/>
        <v>0</v>
      </c>
      <c r="BF2831" s="67">
        <f t="shared" si="8983"/>
        <v>12000</v>
      </c>
      <c r="BG2831" s="67">
        <f t="shared" si="8983"/>
        <v>0</v>
      </c>
      <c r="BH2831" s="68">
        <f t="shared" si="8984"/>
        <v>12000</v>
      </c>
      <c r="BI2831" s="67">
        <f t="shared" si="8985"/>
        <v>0</v>
      </c>
      <c r="BJ2831" s="67">
        <f t="shared" si="8985"/>
        <v>0</v>
      </c>
      <c r="BK2831" s="68">
        <f t="shared" si="8986"/>
        <v>0</v>
      </c>
      <c r="BL2831" s="68">
        <f t="shared" si="8916"/>
        <v>12000</v>
      </c>
      <c r="BM2831" s="305">
        <v>3</v>
      </c>
      <c r="BN2831" s="305">
        <v>0</v>
      </c>
      <c r="BO2831" s="306"/>
      <c r="BP2831" s="306"/>
      <c r="BQ2831" s="305">
        <v>3</v>
      </c>
      <c r="BR2831" s="305">
        <v>0</v>
      </c>
      <c r="BS2831" s="131" t="s">
        <v>208</v>
      </c>
      <c r="BT2831" s="77"/>
    </row>
    <row r="2832" spans="1:77" s="46" customFormat="1" ht="36.75" hidden="1" customHeight="1">
      <c r="A2832" s="77"/>
      <c r="B2832" s="104">
        <v>2014</v>
      </c>
      <c r="C2832" s="105">
        <v>8317</v>
      </c>
      <c r="D2832" s="104">
        <v>11</v>
      </c>
      <c r="E2832" s="104">
        <v>5000</v>
      </c>
      <c r="F2832" s="104">
        <v>5200</v>
      </c>
      <c r="G2832" s="104">
        <v>521</v>
      </c>
      <c r="H2832" s="104">
        <v>3</v>
      </c>
      <c r="I2832" s="165" t="s">
        <v>584</v>
      </c>
      <c r="J2832" s="67">
        <v>0</v>
      </c>
      <c r="K2832" s="67">
        <v>0</v>
      </c>
      <c r="L2832" s="68">
        <f t="shared" si="8964"/>
        <v>0</v>
      </c>
      <c r="M2832" s="67">
        <v>0</v>
      </c>
      <c r="N2832" s="67">
        <v>0</v>
      </c>
      <c r="O2832" s="68">
        <f t="shared" si="8965"/>
        <v>0</v>
      </c>
      <c r="P2832" s="68">
        <f t="shared" si="8966"/>
        <v>0</v>
      </c>
      <c r="Q2832" s="71">
        <v>0</v>
      </c>
      <c r="R2832" s="71">
        <v>0</v>
      </c>
      <c r="S2832" s="71">
        <v>0</v>
      </c>
      <c r="T2832" s="71">
        <v>0</v>
      </c>
      <c r="U2832" s="71">
        <v>0</v>
      </c>
      <c r="V2832" s="71">
        <v>0</v>
      </c>
      <c r="W2832" s="67">
        <v>0</v>
      </c>
      <c r="X2832" s="67">
        <v>0</v>
      </c>
      <c r="Y2832" s="68">
        <v>0</v>
      </c>
      <c r="Z2832" s="67">
        <v>0</v>
      </c>
      <c r="AA2832" s="67">
        <v>0</v>
      </c>
      <c r="AB2832" s="68">
        <v>0</v>
      </c>
      <c r="AC2832" s="68">
        <f t="shared" si="8967"/>
        <v>0</v>
      </c>
      <c r="AD2832" s="67">
        <f t="shared" si="8968"/>
        <v>0</v>
      </c>
      <c r="AE2832" s="67">
        <f t="shared" si="8968"/>
        <v>0</v>
      </c>
      <c r="AF2832" s="68">
        <f t="shared" si="8969"/>
        <v>0</v>
      </c>
      <c r="AG2832" s="67">
        <f t="shared" si="8970"/>
        <v>0</v>
      </c>
      <c r="AH2832" s="67">
        <f t="shared" si="8971"/>
        <v>0</v>
      </c>
      <c r="AI2832" s="68">
        <f t="shared" si="8972"/>
        <v>0</v>
      </c>
      <c r="AJ2832" s="68">
        <f t="shared" si="8973"/>
        <v>0</v>
      </c>
      <c r="AK2832" s="71">
        <v>0</v>
      </c>
      <c r="AL2832" s="71">
        <v>0</v>
      </c>
      <c r="AM2832" s="68">
        <f t="shared" si="8974"/>
        <v>0</v>
      </c>
      <c r="AN2832" s="71">
        <v>0</v>
      </c>
      <c r="AO2832" s="71">
        <v>0</v>
      </c>
      <c r="AP2832" s="68">
        <f t="shared" si="8975"/>
        <v>0</v>
      </c>
      <c r="AQ2832" s="68">
        <f t="shared" si="8976"/>
        <v>0</v>
      </c>
      <c r="AR2832" s="71">
        <v>0</v>
      </c>
      <c r="AS2832" s="71">
        <v>0</v>
      </c>
      <c r="AT2832" s="68">
        <f t="shared" si="8977"/>
        <v>0</v>
      </c>
      <c r="AU2832" s="71">
        <v>0</v>
      </c>
      <c r="AV2832" s="71">
        <v>0</v>
      </c>
      <c r="AW2832" s="68">
        <f t="shared" si="8978"/>
        <v>0</v>
      </c>
      <c r="AX2832" s="68">
        <f t="shared" si="8979"/>
        <v>0</v>
      </c>
      <c r="AY2832" s="71">
        <v>0</v>
      </c>
      <c r="AZ2832" s="71">
        <v>0</v>
      </c>
      <c r="BA2832" s="68">
        <f t="shared" si="8980"/>
        <v>0</v>
      </c>
      <c r="BB2832" s="71">
        <v>0</v>
      </c>
      <c r="BC2832" s="71">
        <v>0</v>
      </c>
      <c r="BD2832" s="68">
        <f t="shared" si="8981"/>
        <v>0</v>
      </c>
      <c r="BE2832" s="68">
        <f t="shared" si="8982"/>
        <v>0</v>
      </c>
      <c r="BF2832" s="67">
        <f t="shared" si="8983"/>
        <v>0</v>
      </c>
      <c r="BG2832" s="67">
        <f t="shared" si="8983"/>
        <v>0</v>
      </c>
      <c r="BH2832" s="68">
        <f t="shared" si="8984"/>
        <v>0</v>
      </c>
      <c r="BI2832" s="67">
        <f t="shared" si="8985"/>
        <v>0</v>
      </c>
      <c r="BJ2832" s="67">
        <f t="shared" si="8985"/>
        <v>0</v>
      </c>
      <c r="BK2832" s="68">
        <f t="shared" si="8986"/>
        <v>0</v>
      </c>
      <c r="BL2832" s="68">
        <f t="shared" si="8916"/>
        <v>0</v>
      </c>
      <c r="BM2832" s="305">
        <v>0</v>
      </c>
      <c r="BN2832" s="305">
        <v>0</v>
      </c>
      <c r="BO2832" s="306"/>
      <c r="BP2832" s="306"/>
      <c r="BQ2832" s="305">
        <v>0</v>
      </c>
      <c r="BR2832" s="305">
        <v>0</v>
      </c>
      <c r="BS2832" s="131" t="s">
        <v>208</v>
      </c>
      <c r="BT2832" s="77"/>
    </row>
    <row r="2833" spans="1:72" s="46" customFormat="1" ht="36.75" customHeight="1">
      <c r="A2833" s="77"/>
      <c r="B2833" s="104">
        <v>2014</v>
      </c>
      <c r="C2833" s="105">
        <v>8317</v>
      </c>
      <c r="D2833" s="104">
        <v>11</v>
      </c>
      <c r="E2833" s="104">
        <v>5000</v>
      </c>
      <c r="F2833" s="104">
        <v>5200</v>
      </c>
      <c r="G2833" s="104">
        <v>521</v>
      </c>
      <c r="H2833" s="104">
        <v>4</v>
      </c>
      <c r="I2833" s="165" t="s">
        <v>987</v>
      </c>
      <c r="J2833" s="67">
        <v>27000</v>
      </c>
      <c r="K2833" s="67">
        <v>0</v>
      </c>
      <c r="L2833" s="68">
        <f t="shared" si="8964"/>
        <v>27000</v>
      </c>
      <c r="M2833" s="67">
        <v>0</v>
      </c>
      <c r="N2833" s="67">
        <v>0</v>
      </c>
      <c r="O2833" s="68">
        <f t="shared" si="8965"/>
        <v>0</v>
      </c>
      <c r="P2833" s="68">
        <f t="shared" si="8966"/>
        <v>27000</v>
      </c>
      <c r="Q2833" s="71">
        <v>0</v>
      </c>
      <c r="R2833" s="71">
        <v>0</v>
      </c>
      <c r="S2833" s="71">
        <v>0</v>
      </c>
      <c r="T2833" s="71">
        <v>0</v>
      </c>
      <c r="U2833" s="71">
        <v>0</v>
      </c>
      <c r="V2833" s="71">
        <v>0</v>
      </c>
      <c r="W2833" s="67">
        <v>0</v>
      </c>
      <c r="X2833" s="67">
        <v>0</v>
      </c>
      <c r="Y2833" s="68">
        <v>0</v>
      </c>
      <c r="Z2833" s="67">
        <v>0</v>
      </c>
      <c r="AA2833" s="67">
        <v>0</v>
      </c>
      <c r="AB2833" s="68">
        <v>0</v>
      </c>
      <c r="AC2833" s="68">
        <f t="shared" si="8967"/>
        <v>0</v>
      </c>
      <c r="AD2833" s="67">
        <f t="shared" si="8968"/>
        <v>27000</v>
      </c>
      <c r="AE2833" s="67">
        <f t="shared" si="8968"/>
        <v>0</v>
      </c>
      <c r="AF2833" s="68">
        <f t="shared" si="8969"/>
        <v>27000</v>
      </c>
      <c r="AG2833" s="67">
        <f t="shared" si="8970"/>
        <v>0</v>
      </c>
      <c r="AH2833" s="67">
        <f t="shared" si="8971"/>
        <v>0</v>
      </c>
      <c r="AI2833" s="68">
        <f t="shared" si="8972"/>
        <v>0</v>
      </c>
      <c r="AJ2833" s="68">
        <f t="shared" si="8973"/>
        <v>27000</v>
      </c>
      <c r="AK2833" s="71">
        <v>0</v>
      </c>
      <c r="AL2833" s="71">
        <v>0</v>
      </c>
      <c r="AM2833" s="68">
        <f t="shared" si="8974"/>
        <v>0</v>
      </c>
      <c r="AN2833" s="71">
        <v>0</v>
      </c>
      <c r="AO2833" s="71">
        <v>0</v>
      </c>
      <c r="AP2833" s="68">
        <f t="shared" si="8975"/>
        <v>0</v>
      </c>
      <c r="AQ2833" s="68">
        <f t="shared" si="8976"/>
        <v>0</v>
      </c>
      <c r="AR2833" s="71">
        <v>0</v>
      </c>
      <c r="AS2833" s="71">
        <v>0</v>
      </c>
      <c r="AT2833" s="68">
        <f t="shared" si="8977"/>
        <v>0</v>
      </c>
      <c r="AU2833" s="71">
        <v>0</v>
      </c>
      <c r="AV2833" s="71">
        <v>0</v>
      </c>
      <c r="AW2833" s="68">
        <f t="shared" si="8978"/>
        <v>0</v>
      </c>
      <c r="AX2833" s="68">
        <f t="shared" si="8979"/>
        <v>0</v>
      </c>
      <c r="AY2833" s="71">
        <v>0</v>
      </c>
      <c r="AZ2833" s="71">
        <v>0</v>
      </c>
      <c r="BA2833" s="68">
        <f t="shared" si="8980"/>
        <v>0</v>
      </c>
      <c r="BB2833" s="71">
        <v>0</v>
      </c>
      <c r="BC2833" s="71">
        <v>0</v>
      </c>
      <c r="BD2833" s="68">
        <f t="shared" si="8981"/>
        <v>0</v>
      </c>
      <c r="BE2833" s="68">
        <f t="shared" si="8982"/>
        <v>0</v>
      </c>
      <c r="BF2833" s="67">
        <f t="shared" si="8983"/>
        <v>27000</v>
      </c>
      <c r="BG2833" s="67">
        <f t="shared" si="8983"/>
        <v>0</v>
      </c>
      <c r="BH2833" s="68">
        <f t="shared" si="8984"/>
        <v>27000</v>
      </c>
      <c r="BI2833" s="67">
        <f t="shared" si="8985"/>
        <v>0</v>
      </c>
      <c r="BJ2833" s="67">
        <f t="shared" si="8985"/>
        <v>0</v>
      </c>
      <c r="BK2833" s="68">
        <f t="shared" si="8986"/>
        <v>0</v>
      </c>
      <c r="BL2833" s="68">
        <f t="shared" si="8916"/>
        <v>27000</v>
      </c>
      <c r="BM2833" s="305">
        <v>3</v>
      </c>
      <c r="BN2833" s="305">
        <v>0</v>
      </c>
      <c r="BO2833" s="306"/>
      <c r="BP2833" s="306"/>
      <c r="BQ2833" s="305">
        <v>3</v>
      </c>
      <c r="BR2833" s="305">
        <v>0</v>
      </c>
      <c r="BS2833" s="131" t="s">
        <v>208</v>
      </c>
      <c r="BT2833" s="77"/>
    </row>
    <row r="2834" spans="1:72" s="46" customFormat="1" ht="36.75" hidden="1" customHeight="1">
      <c r="A2834" s="77"/>
      <c r="B2834" s="104">
        <v>2014</v>
      </c>
      <c r="C2834" s="105">
        <v>8317</v>
      </c>
      <c r="D2834" s="104">
        <v>11</v>
      </c>
      <c r="E2834" s="104">
        <v>5000</v>
      </c>
      <c r="F2834" s="104">
        <v>5200</v>
      </c>
      <c r="G2834" s="104">
        <v>521</v>
      </c>
      <c r="H2834" s="104">
        <v>5</v>
      </c>
      <c r="I2834" s="165" t="s">
        <v>1088</v>
      </c>
      <c r="J2834" s="67">
        <v>0</v>
      </c>
      <c r="K2834" s="67">
        <v>0</v>
      </c>
      <c r="L2834" s="68">
        <f t="shared" si="8964"/>
        <v>0</v>
      </c>
      <c r="M2834" s="67">
        <v>0</v>
      </c>
      <c r="N2834" s="67">
        <v>0</v>
      </c>
      <c r="O2834" s="68">
        <f t="shared" si="8965"/>
        <v>0</v>
      </c>
      <c r="P2834" s="68">
        <f t="shared" si="8966"/>
        <v>0</v>
      </c>
      <c r="Q2834" s="71">
        <v>0</v>
      </c>
      <c r="R2834" s="71">
        <v>0</v>
      </c>
      <c r="S2834" s="71">
        <v>0</v>
      </c>
      <c r="T2834" s="71">
        <v>0</v>
      </c>
      <c r="U2834" s="71">
        <v>0</v>
      </c>
      <c r="V2834" s="71">
        <v>0</v>
      </c>
      <c r="W2834" s="67">
        <v>0</v>
      </c>
      <c r="X2834" s="67">
        <v>0</v>
      </c>
      <c r="Y2834" s="68">
        <v>0</v>
      </c>
      <c r="Z2834" s="67">
        <v>0</v>
      </c>
      <c r="AA2834" s="67">
        <v>0</v>
      </c>
      <c r="AB2834" s="68">
        <v>0</v>
      </c>
      <c r="AC2834" s="68">
        <f t="shared" si="8967"/>
        <v>0</v>
      </c>
      <c r="AD2834" s="67">
        <f t="shared" si="8968"/>
        <v>0</v>
      </c>
      <c r="AE2834" s="67">
        <f t="shared" si="8968"/>
        <v>0</v>
      </c>
      <c r="AF2834" s="68">
        <f t="shared" si="8969"/>
        <v>0</v>
      </c>
      <c r="AG2834" s="67" t="e">
        <f>M2834+#REF!-V2834</f>
        <v>#REF!</v>
      </c>
      <c r="AH2834" s="67" t="e">
        <f>N2834+S2834-#REF!</f>
        <v>#REF!</v>
      </c>
      <c r="AI2834" s="68" t="e">
        <f t="shared" si="8972"/>
        <v>#REF!</v>
      </c>
      <c r="AJ2834" s="68" t="e">
        <f t="shared" si="8973"/>
        <v>#REF!</v>
      </c>
      <c r="AK2834" s="71">
        <v>0</v>
      </c>
      <c r="AL2834" s="71">
        <v>0</v>
      </c>
      <c r="AM2834" s="68">
        <f t="shared" si="8974"/>
        <v>0</v>
      </c>
      <c r="AN2834" s="71">
        <v>0</v>
      </c>
      <c r="AO2834" s="71">
        <v>0</v>
      </c>
      <c r="AP2834" s="68">
        <f t="shared" si="8975"/>
        <v>0</v>
      </c>
      <c r="AQ2834" s="68">
        <f t="shared" si="8976"/>
        <v>0</v>
      </c>
      <c r="AR2834" s="71">
        <v>0</v>
      </c>
      <c r="AS2834" s="71">
        <v>0</v>
      </c>
      <c r="AT2834" s="68">
        <f t="shared" si="8977"/>
        <v>0</v>
      </c>
      <c r="AU2834" s="71">
        <v>0</v>
      </c>
      <c r="AV2834" s="71">
        <v>0</v>
      </c>
      <c r="AW2834" s="68">
        <f t="shared" si="8978"/>
        <v>0</v>
      </c>
      <c r="AX2834" s="68">
        <f t="shared" si="8979"/>
        <v>0</v>
      </c>
      <c r="AY2834" s="71">
        <v>0</v>
      </c>
      <c r="AZ2834" s="71">
        <v>0</v>
      </c>
      <c r="BA2834" s="68">
        <f t="shared" si="8980"/>
        <v>0</v>
      </c>
      <c r="BB2834" s="71">
        <v>0</v>
      </c>
      <c r="BC2834" s="71">
        <v>0</v>
      </c>
      <c r="BD2834" s="68">
        <f t="shared" si="8981"/>
        <v>0</v>
      </c>
      <c r="BE2834" s="68">
        <f t="shared" si="8982"/>
        <v>0</v>
      </c>
      <c r="BF2834" s="67">
        <f t="shared" si="8983"/>
        <v>0</v>
      </c>
      <c r="BG2834" s="67">
        <f t="shared" si="8983"/>
        <v>0</v>
      </c>
      <c r="BH2834" s="68">
        <f t="shared" si="8984"/>
        <v>0</v>
      </c>
      <c r="BI2834" s="67" t="e">
        <f t="shared" si="8985"/>
        <v>#REF!</v>
      </c>
      <c r="BJ2834" s="67" t="e">
        <f t="shared" si="8985"/>
        <v>#REF!</v>
      </c>
      <c r="BK2834" s="68" t="e">
        <f t="shared" si="8986"/>
        <v>#REF!</v>
      </c>
      <c r="BL2834" s="68" t="e">
        <f t="shared" si="8916"/>
        <v>#REF!</v>
      </c>
      <c r="BM2834" s="305">
        <v>0</v>
      </c>
      <c r="BN2834" s="305">
        <v>0</v>
      </c>
      <c r="BO2834" s="306"/>
      <c r="BP2834" s="306"/>
      <c r="BQ2834" s="305">
        <v>0</v>
      </c>
      <c r="BR2834" s="305">
        <v>0</v>
      </c>
      <c r="BS2834" s="131" t="s">
        <v>208</v>
      </c>
      <c r="BT2834" s="77"/>
    </row>
    <row r="2835" spans="1:72" s="46" customFormat="1" ht="36.75" hidden="1" customHeight="1">
      <c r="A2835" s="77"/>
      <c r="B2835" s="104">
        <v>2014</v>
      </c>
      <c r="C2835" s="105">
        <v>8317</v>
      </c>
      <c r="D2835" s="104">
        <v>11</v>
      </c>
      <c r="E2835" s="104">
        <v>5000</v>
      </c>
      <c r="F2835" s="104">
        <v>5200</v>
      </c>
      <c r="G2835" s="104">
        <v>521</v>
      </c>
      <c r="H2835" s="104">
        <v>7</v>
      </c>
      <c r="I2835" s="165" t="s">
        <v>1411</v>
      </c>
      <c r="J2835" s="67">
        <v>0</v>
      </c>
      <c r="K2835" s="67">
        <v>0</v>
      </c>
      <c r="L2835" s="68">
        <f t="shared" si="8964"/>
        <v>0</v>
      </c>
      <c r="M2835" s="67">
        <v>0</v>
      </c>
      <c r="N2835" s="67">
        <v>0</v>
      </c>
      <c r="O2835" s="68">
        <f t="shared" si="8965"/>
        <v>0</v>
      </c>
      <c r="P2835" s="68">
        <f t="shared" si="8966"/>
        <v>0</v>
      </c>
      <c r="Q2835" s="71">
        <v>0</v>
      </c>
      <c r="R2835" s="71">
        <v>0</v>
      </c>
      <c r="S2835" s="71">
        <v>0</v>
      </c>
      <c r="T2835" s="71">
        <v>0</v>
      </c>
      <c r="U2835" s="71">
        <v>0</v>
      </c>
      <c r="V2835" s="71">
        <v>0</v>
      </c>
      <c r="W2835" s="67">
        <v>0</v>
      </c>
      <c r="X2835" s="67">
        <v>0</v>
      </c>
      <c r="Y2835" s="68">
        <v>0</v>
      </c>
      <c r="Z2835" s="67">
        <v>0</v>
      </c>
      <c r="AA2835" s="67">
        <v>0</v>
      </c>
      <c r="AB2835" s="68">
        <v>0</v>
      </c>
      <c r="AC2835" s="68">
        <f t="shared" si="8967"/>
        <v>0</v>
      </c>
      <c r="AD2835" s="67">
        <f t="shared" si="8968"/>
        <v>0</v>
      </c>
      <c r="AE2835" s="67">
        <f t="shared" si="8968"/>
        <v>0</v>
      </c>
      <c r="AF2835" s="68">
        <f t="shared" si="8969"/>
        <v>0</v>
      </c>
      <c r="AG2835" s="67" t="e">
        <f>M2835+#REF!-V2835</f>
        <v>#REF!</v>
      </c>
      <c r="AH2835" s="67" t="e">
        <f>N2835+S2835-#REF!</f>
        <v>#REF!</v>
      </c>
      <c r="AI2835" s="68" t="e">
        <f t="shared" si="8972"/>
        <v>#REF!</v>
      </c>
      <c r="AJ2835" s="68" t="e">
        <f t="shared" si="8973"/>
        <v>#REF!</v>
      </c>
      <c r="AK2835" s="71">
        <v>0</v>
      </c>
      <c r="AL2835" s="71">
        <v>0</v>
      </c>
      <c r="AM2835" s="68">
        <f t="shared" si="8974"/>
        <v>0</v>
      </c>
      <c r="AN2835" s="71">
        <v>0</v>
      </c>
      <c r="AO2835" s="71">
        <v>0</v>
      </c>
      <c r="AP2835" s="68">
        <f t="shared" si="8975"/>
        <v>0</v>
      </c>
      <c r="AQ2835" s="68">
        <f t="shared" si="8976"/>
        <v>0</v>
      </c>
      <c r="AR2835" s="71">
        <v>0</v>
      </c>
      <c r="AS2835" s="71">
        <v>0</v>
      </c>
      <c r="AT2835" s="68">
        <f t="shared" si="8977"/>
        <v>0</v>
      </c>
      <c r="AU2835" s="71">
        <v>0</v>
      </c>
      <c r="AV2835" s="71">
        <v>0</v>
      </c>
      <c r="AW2835" s="68">
        <f t="shared" si="8978"/>
        <v>0</v>
      </c>
      <c r="AX2835" s="68">
        <f t="shared" si="8979"/>
        <v>0</v>
      </c>
      <c r="AY2835" s="71">
        <v>0</v>
      </c>
      <c r="AZ2835" s="71">
        <v>0</v>
      </c>
      <c r="BA2835" s="68">
        <f t="shared" si="8980"/>
        <v>0</v>
      </c>
      <c r="BB2835" s="71">
        <v>0</v>
      </c>
      <c r="BC2835" s="71">
        <v>0</v>
      </c>
      <c r="BD2835" s="68">
        <f t="shared" si="8981"/>
        <v>0</v>
      </c>
      <c r="BE2835" s="68">
        <f t="shared" si="8982"/>
        <v>0</v>
      </c>
      <c r="BF2835" s="67">
        <f t="shared" si="8983"/>
        <v>0</v>
      </c>
      <c r="BG2835" s="67">
        <f t="shared" si="8983"/>
        <v>0</v>
      </c>
      <c r="BH2835" s="68">
        <f t="shared" si="8984"/>
        <v>0</v>
      </c>
      <c r="BI2835" s="67" t="e">
        <f t="shared" si="8985"/>
        <v>#REF!</v>
      </c>
      <c r="BJ2835" s="67" t="e">
        <f t="shared" si="8985"/>
        <v>#REF!</v>
      </c>
      <c r="BK2835" s="68" t="e">
        <f t="shared" si="8986"/>
        <v>#REF!</v>
      </c>
      <c r="BL2835" s="68" t="e">
        <f t="shared" si="8916"/>
        <v>#REF!</v>
      </c>
      <c r="BM2835" s="305">
        <v>0</v>
      </c>
      <c r="BN2835" s="305">
        <v>0</v>
      </c>
      <c r="BO2835" s="306"/>
      <c r="BP2835" s="306"/>
      <c r="BQ2835" s="305">
        <v>0</v>
      </c>
      <c r="BR2835" s="305">
        <v>0</v>
      </c>
      <c r="BS2835" s="131" t="s">
        <v>208</v>
      </c>
      <c r="BT2835" s="77"/>
    </row>
    <row r="2836" spans="1:72" s="46" customFormat="1" ht="36.75" hidden="1" customHeight="1">
      <c r="A2836" s="77"/>
      <c r="B2836" s="20">
        <v>2014</v>
      </c>
      <c r="C2836" s="65">
        <v>8317</v>
      </c>
      <c r="D2836" s="20">
        <v>11</v>
      </c>
      <c r="E2836" s="20">
        <v>5000</v>
      </c>
      <c r="F2836" s="20">
        <v>5200</v>
      </c>
      <c r="G2836" s="20">
        <v>521</v>
      </c>
      <c r="H2836" s="20">
        <v>8</v>
      </c>
      <c r="I2836" s="86" t="s">
        <v>1412</v>
      </c>
      <c r="J2836" s="67">
        <v>0</v>
      </c>
      <c r="K2836" s="67">
        <v>0</v>
      </c>
      <c r="L2836" s="68">
        <f t="shared" si="8964"/>
        <v>0</v>
      </c>
      <c r="M2836" s="67">
        <v>0</v>
      </c>
      <c r="N2836" s="67">
        <v>0</v>
      </c>
      <c r="O2836" s="68">
        <f t="shared" si="8965"/>
        <v>0</v>
      </c>
      <c r="P2836" s="68">
        <f t="shared" si="8966"/>
        <v>0</v>
      </c>
      <c r="Q2836" s="71">
        <v>0</v>
      </c>
      <c r="R2836" s="71">
        <v>0</v>
      </c>
      <c r="S2836" s="71">
        <v>0</v>
      </c>
      <c r="T2836" s="71">
        <v>0</v>
      </c>
      <c r="U2836" s="71">
        <v>0</v>
      </c>
      <c r="V2836" s="71">
        <v>0</v>
      </c>
      <c r="W2836" s="67">
        <v>0</v>
      </c>
      <c r="X2836" s="67">
        <v>0</v>
      </c>
      <c r="Y2836" s="68">
        <v>0</v>
      </c>
      <c r="Z2836" s="67">
        <v>0</v>
      </c>
      <c r="AA2836" s="67">
        <v>0</v>
      </c>
      <c r="AB2836" s="68">
        <v>0</v>
      </c>
      <c r="AC2836" s="68">
        <f t="shared" si="8967"/>
        <v>0</v>
      </c>
      <c r="AD2836" s="67">
        <f t="shared" si="8968"/>
        <v>0</v>
      </c>
      <c r="AE2836" s="67">
        <f t="shared" si="8968"/>
        <v>0</v>
      </c>
      <c r="AF2836" s="68">
        <f t="shared" si="8969"/>
        <v>0</v>
      </c>
      <c r="AG2836" s="67" t="e">
        <f>M2836+#REF!-V2836</f>
        <v>#REF!</v>
      </c>
      <c r="AH2836" s="67" t="e">
        <f>N2836+S2836-#REF!</f>
        <v>#REF!</v>
      </c>
      <c r="AI2836" s="68" t="e">
        <f t="shared" si="8972"/>
        <v>#REF!</v>
      </c>
      <c r="AJ2836" s="68" t="e">
        <f t="shared" si="8973"/>
        <v>#REF!</v>
      </c>
      <c r="AK2836" s="71">
        <v>0</v>
      </c>
      <c r="AL2836" s="71">
        <v>0</v>
      </c>
      <c r="AM2836" s="68">
        <f t="shared" si="8974"/>
        <v>0</v>
      </c>
      <c r="AN2836" s="71">
        <v>0</v>
      </c>
      <c r="AO2836" s="71">
        <v>0</v>
      </c>
      <c r="AP2836" s="68">
        <f t="shared" si="8975"/>
        <v>0</v>
      </c>
      <c r="AQ2836" s="68">
        <f t="shared" si="8976"/>
        <v>0</v>
      </c>
      <c r="AR2836" s="71">
        <v>0</v>
      </c>
      <c r="AS2836" s="71">
        <v>0</v>
      </c>
      <c r="AT2836" s="68">
        <f t="shared" si="8977"/>
        <v>0</v>
      </c>
      <c r="AU2836" s="71">
        <v>0</v>
      </c>
      <c r="AV2836" s="71">
        <v>0</v>
      </c>
      <c r="AW2836" s="68">
        <f t="shared" si="8978"/>
        <v>0</v>
      </c>
      <c r="AX2836" s="68">
        <f t="shared" si="8979"/>
        <v>0</v>
      </c>
      <c r="AY2836" s="71">
        <v>0</v>
      </c>
      <c r="AZ2836" s="71">
        <v>0</v>
      </c>
      <c r="BA2836" s="68">
        <f t="shared" si="8980"/>
        <v>0</v>
      </c>
      <c r="BB2836" s="71">
        <v>0</v>
      </c>
      <c r="BC2836" s="71">
        <v>0</v>
      </c>
      <c r="BD2836" s="68">
        <f t="shared" si="8981"/>
        <v>0</v>
      </c>
      <c r="BE2836" s="68">
        <f t="shared" si="8982"/>
        <v>0</v>
      </c>
      <c r="BF2836" s="67">
        <f t="shared" si="8983"/>
        <v>0</v>
      </c>
      <c r="BG2836" s="67">
        <f t="shared" si="8983"/>
        <v>0</v>
      </c>
      <c r="BH2836" s="68">
        <f t="shared" si="8984"/>
        <v>0</v>
      </c>
      <c r="BI2836" s="67" t="e">
        <f t="shared" si="8985"/>
        <v>#REF!</v>
      </c>
      <c r="BJ2836" s="67" t="e">
        <f t="shared" si="8985"/>
        <v>#REF!</v>
      </c>
      <c r="BK2836" s="68" t="e">
        <f t="shared" si="8986"/>
        <v>#REF!</v>
      </c>
      <c r="BL2836" s="68" t="e">
        <f t="shared" si="8916"/>
        <v>#REF!</v>
      </c>
      <c r="BM2836" s="305">
        <v>0</v>
      </c>
      <c r="BN2836" s="305">
        <v>0</v>
      </c>
      <c r="BO2836" s="306"/>
      <c r="BP2836" s="306"/>
      <c r="BQ2836" s="305">
        <v>0</v>
      </c>
      <c r="BR2836" s="305">
        <v>0</v>
      </c>
      <c r="BS2836" s="131"/>
      <c r="BT2836" s="77"/>
    </row>
    <row r="2837" spans="1:72" s="46" customFormat="1" ht="36.75" hidden="1" customHeight="1">
      <c r="A2837" s="77"/>
      <c r="B2837" s="20">
        <v>2014</v>
      </c>
      <c r="C2837" s="65">
        <v>8317</v>
      </c>
      <c r="D2837" s="20">
        <v>11</v>
      </c>
      <c r="E2837" s="20">
        <v>5000</v>
      </c>
      <c r="F2837" s="20">
        <v>5200</v>
      </c>
      <c r="G2837" s="20">
        <v>521</v>
      </c>
      <c r="H2837" s="20">
        <v>9</v>
      </c>
      <c r="I2837" s="86" t="s">
        <v>1413</v>
      </c>
      <c r="J2837" s="67">
        <v>0</v>
      </c>
      <c r="K2837" s="67">
        <v>0</v>
      </c>
      <c r="L2837" s="68">
        <f t="shared" si="8964"/>
        <v>0</v>
      </c>
      <c r="M2837" s="67">
        <v>0</v>
      </c>
      <c r="N2837" s="67">
        <v>0</v>
      </c>
      <c r="O2837" s="68">
        <f t="shared" si="8965"/>
        <v>0</v>
      </c>
      <c r="P2837" s="68">
        <f t="shared" si="8966"/>
        <v>0</v>
      </c>
      <c r="Q2837" s="71">
        <v>0</v>
      </c>
      <c r="R2837" s="71">
        <v>0</v>
      </c>
      <c r="S2837" s="71">
        <v>0</v>
      </c>
      <c r="T2837" s="71">
        <v>0</v>
      </c>
      <c r="U2837" s="71">
        <v>0</v>
      </c>
      <c r="V2837" s="71">
        <v>0</v>
      </c>
      <c r="W2837" s="67">
        <v>0</v>
      </c>
      <c r="X2837" s="67">
        <v>0</v>
      </c>
      <c r="Y2837" s="68">
        <v>0</v>
      </c>
      <c r="Z2837" s="67">
        <v>0</v>
      </c>
      <c r="AA2837" s="67">
        <v>0</v>
      </c>
      <c r="AB2837" s="68">
        <v>0</v>
      </c>
      <c r="AC2837" s="68">
        <f t="shared" si="8967"/>
        <v>0</v>
      </c>
      <c r="AD2837" s="67">
        <f t="shared" si="8968"/>
        <v>0</v>
      </c>
      <c r="AE2837" s="67">
        <f t="shared" si="8968"/>
        <v>0</v>
      </c>
      <c r="AF2837" s="68">
        <f t="shared" si="8969"/>
        <v>0</v>
      </c>
      <c r="AG2837" s="67" t="e">
        <f>M2837+#REF!-V2837</f>
        <v>#REF!</v>
      </c>
      <c r="AH2837" s="67" t="e">
        <f>N2837+S2837-#REF!</f>
        <v>#REF!</v>
      </c>
      <c r="AI2837" s="68" t="e">
        <f t="shared" si="8972"/>
        <v>#REF!</v>
      </c>
      <c r="AJ2837" s="68" t="e">
        <f t="shared" si="8973"/>
        <v>#REF!</v>
      </c>
      <c r="AK2837" s="71">
        <v>0</v>
      </c>
      <c r="AL2837" s="71">
        <v>0</v>
      </c>
      <c r="AM2837" s="68">
        <f t="shared" si="8974"/>
        <v>0</v>
      </c>
      <c r="AN2837" s="71">
        <v>0</v>
      </c>
      <c r="AO2837" s="71">
        <v>0</v>
      </c>
      <c r="AP2837" s="68">
        <f t="shared" si="8975"/>
        <v>0</v>
      </c>
      <c r="AQ2837" s="68">
        <f t="shared" si="8976"/>
        <v>0</v>
      </c>
      <c r="AR2837" s="71">
        <v>0</v>
      </c>
      <c r="AS2837" s="71">
        <v>0</v>
      </c>
      <c r="AT2837" s="68">
        <f t="shared" si="8977"/>
        <v>0</v>
      </c>
      <c r="AU2837" s="71">
        <v>0</v>
      </c>
      <c r="AV2837" s="71">
        <v>0</v>
      </c>
      <c r="AW2837" s="68">
        <f t="shared" si="8978"/>
        <v>0</v>
      </c>
      <c r="AX2837" s="68">
        <f t="shared" si="8979"/>
        <v>0</v>
      </c>
      <c r="AY2837" s="71">
        <v>0</v>
      </c>
      <c r="AZ2837" s="71">
        <v>0</v>
      </c>
      <c r="BA2837" s="68">
        <f t="shared" si="8980"/>
        <v>0</v>
      </c>
      <c r="BB2837" s="71">
        <v>0</v>
      </c>
      <c r="BC2837" s="71">
        <v>0</v>
      </c>
      <c r="BD2837" s="68">
        <f t="shared" si="8981"/>
        <v>0</v>
      </c>
      <c r="BE2837" s="68">
        <f t="shared" si="8982"/>
        <v>0</v>
      </c>
      <c r="BF2837" s="67">
        <f t="shared" si="8983"/>
        <v>0</v>
      </c>
      <c r="BG2837" s="67">
        <f t="shared" si="8983"/>
        <v>0</v>
      </c>
      <c r="BH2837" s="68">
        <f t="shared" si="8984"/>
        <v>0</v>
      </c>
      <c r="BI2837" s="67" t="e">
        <f t="shared" si="8985"/>
        <v>#REF!</v>
      </c>
      <c r="BJ2837" s="67" t="e">
        <f t="shared" si="8985"/>
        <v>#REF!</v>
      </c>
      <c r="BK2837" s="68" t="e">
        <f t="shared" si="8986"/>
        <v>#REF!</v>
      </c>
      <c r="BL2837" s="68" t="e">
        <f t="shared" si="8916"/>
        <v>#REF!</v>
      </c>
      <c r="BM2837" s="305">
        <v>0</v>
      </c>
      <c r="BN2837" s="305">
        <v>0</v>
      </c>
      <c r="BO2837" s="306"/>
      <c r="BP2837" s="306"/>
      <c r="BQ2837" s="305">
        <v>0</v>
      </c>
      <c r="BR2837" s="305">
        <v>0</v>
      </c>
      <c r="BS2837" s="131"/>
      <c r="BT2837" s="77"/>
    </row>
    <row r="2838" spans="1:72" s="79" customFormat="1" ht="36.75" customHeight="1">
      <c r="A2838" s="77"/>
      <c r="B2838" s="59">
        <v>2014</v>
      </c>
      <c r="C2838" s="60">
        <v>8317</v>
      </c>
      <c r="D2838" s="59">
        <v>11</v>
      </c>
      <c r="E2838" s="59">
        <v>5000</v>
      </c>
      <c r="F2838" s="59">
        <v>5200</v>
      </c>
      <c r="G2838" s="59">
        <v>523</v>
      </c>
      <c r="H2838" s="59"/>
      <c r="I2838" s="61" t="s">
        <v>172</v>
      </c>
      <c r="J2838" s="62">
        <f>SUM(J2839:J2842)</f>
        <v>102200</v>
      </c>
      <c r="K2838" s="62">
        <f t="shared" ref="K2838:P2838" si="8987">SUM(K2839:K2842)</f>
        <v>0</v>
      </c>
      <c r="L2838" s="62">
        <f t="shared" si="8987"/>
        <v>102200</v>
      </c>
      <c r="M2838" s="62">
        <f t="shared" si="8987"/>
        <v>0</v>
      </c>
      <c r="N2838" s="62">
        <f t="shared" si="8987"/>
        <v>0</v>
      </c>
      <c r="O2838" s="62">
        <f t="shared" si="8987"/>
        <v>0</v>
      </c>
      <c r="P2838" s="62">
        <f t="shared" si="8987"/>
        <v>102200</v>
      </c>
      <c r="Q2838" s="62">
        <f>SUM(Q2839:Q2842)</f>
        <v>0</v>
      </c>
      <c r="R2838" s="62">
        <f t="shared" ref="R2838:S2838" si="8988">SUM(R2839:R2842)</f>
        <v>0</v>
      </c>
      <c r="S2838" s="62">
        <f t="shared" si="8988"/>
        <v>0</v>
      </c>
      <c r="T2838" s="62">
        <f>SUM(T2839:T2842)</f>
        <v>0</v>
      </c>
      <c r="U2838" s="62">
        <f t="shared" ref="U2838:V2838" si="8989">SUM(U2839:U2842)</f>
        <v>0</v>
      </c>
      <c r="V2838" s="62">
        <f t="shared" si="8989"/>
        <v>0</v>
      </c>
      <c r="W2838" s="62">
        <v>0</v>
      </c>
      <c r="X2838" s="62">
        <v>0</v>
      </c>
      <c r="Y2838" s="62">
        <v>0</v>
      </c>
      <c r="Z2838" s="62">
        <v>0</v>
      </c>
      <c r="AA2838" s="62">
        <v>0</v>
      </c>
      <c r="AB2838" s="62">
        <v>0</v>
      </c>
      <c r="AC2838" s="62">
        <f t="shared" ref="AC2838" si="8990">SUM(AC2839:AC2842)</f>
        <v>0</v>
      </c>
      <c r="AD2838" s="62">
        <f>SUM(AD2839:AD2842)</f>
        <v>102200</v>
      </c>
      <c r="AE2838" s="62">
        <f t="shared" ref="AE2838:AJ2838" si="8991">SUM(AE2839:AE2842)</f>
        <v>0</v>
      </c>
      <c r="AF2838" s="62">
        <f t="shared" si="8991"/>
        <v>102200</v>
      </c>
      <c r="AG2838" s="62">
        <f t="shared" si="8991"/>
        <v>0</v>
      </c>
      <c r="AH2838" s="62">
        <f t="shared" si="8991"/>
        <v>0</v>
      </c>
      <c r="AI2838" s="62">
        <f t="shared" si="8991"/>
        <v>0</v>
      </c>
      <c r="AJ2838" s="62">
        <f t="shared" si="8991"/>
        <v>102200</v>
      </c>
      <c r="AK2838" s="62">
        <f>SUM(AK2839:AK2842)</f>
        <v>0</v>
      </c>
      <c r="AL2838" s="62">
        <f t="shared" ref="AL2838:AQ2838" si="8992">SUM(AL2839:AL2842)</f>
        <v>0</v>
      </c>
      <c r="AM2838" s="62">
        <f t="shared" si="8992"/>
        <v>0</v>
      </c>
      <c r="AN2838" s="62">
        <f t="shared" si="8992"/>
        <v>0</v>
      </c>
      <c r="AO2838" s="62">
        <f t="shared" si="8992"/>
        <v>0</v>
      </c>
      <c r="AP2838" s="62">
        <f t="shared" si="8992"/>
        <v>0</v>
      </c>
      <c r="AQ2838" s="62">
        <f t="shared" si="8992"/>
        <v>0</v>
      </c>
      <c r="AR2838" s="62">
        <f>SUM(AR2839:AR2842)</f>
        <v>0</v>
      </c>
      <c r="AS2838" s="62">
        <f t="shared" ref="AS2838:AX2838" si="8993">SUM(AS2839:AS2842)</f>
        <v>0</v>
      </c>
      <c r="AT2838" s="62">
        <f t="shared" si="8993"/>
        <v>0</v>
      </c>
      <c r="AU2838" s="62">
        <f t="shared" si="8993"/>
        <v>0</v>
      </c>
      <c r="AV2838" s="62">
        <f t="shared" si="8993"/>
        <v>0</v>
      </c>
      <c r="AW2838" s="62">
        <f t="shared" si="8993"/>
        <v>0</v>
      </c>
      <c r="AX2838" s="62">
        <f t="shared" si="8993"/>
        <v>0</v>
      </c>
      <c r="AY2838" s="62">
        <f>SUM(AY2839:AY2842)</f>
        <v>0</v>
      </c>
      <c r="AZ2838" s="62">
        <f t="shared" ref="AZ2838:BE2838" si="8994">SUM(AZ2839:AZ2842)</f>
        <v>0</v>
      </c>
      <c r="BA2838" s="62">
        <f t="shared" si="8994"/>
        <v>0</v>
      </c>
      <c r="BB2838" s="62">
        <f t="shared" si="8994"/>
        <v>0</v>
      </c>
      <c r="BC2838" s="62">
        <f t="shared" si="8994"/>
        <v>0</v>
      </c>
      <c r="BD2838" s="62">
        <f t="shared" si="8994"/>
        <v>0</v>
      </c>
      <c r="BE2838" s="62">
        <f t="shared" si="8994"/>
        <v>0</v>
      </c>
      <c r="BF2838" s="62">
        <f>SUM(BF2839:BF2842)</f>
        <v>102200</v>
      </c>
      <c r="BG2838" s="62">
        <f t="shared" ref="BG2838:BH2838" si="8995">SUM(BG2839:BG2842)</f>
        <v>0</v>
      </c>
      <c r="BH2838" s="62">
        <f t="shared" si="8995"/>
        <v>102200</v>
      </c>
      <c r="BI2838" s="62">
        <f>+BI2839+BI2840+BI2842</f>
        <v>0</v>
      </c>
      <c r="BJ2838" s="62">
        <f t="shared" ref="BJ2838:BK2838" si="8996">+BJ2839+BJ2840+BJ2842</f>
        <v>0</v>
      </c>
      <c r="BK2838" s="62">
        <f t="shared" si="8996"/>
        <v>0</v>
      </c>
      <c r="BL2838" s="62">
        <f t="shared" si="8916"/>
        <v>102200</v>
      </c>
      <c r="BM2838" s="304"/>
      <c r="BN2838" s="304"/>
      <c r="BO2838" s="304"/>
      <c r="BP2838" s="304"/>
      <c r="BQ2838" s="304"/>
      <c r="BR2838" s="304"/>
      <c r="BS2838" s="64"/>
      <c r="BT2838" s="77"/>
    </row>
    <row r="2839" spans="1:72" s="46" customFormat="1" ht="36.75" customHeight="1">
      <c r="A2839" s="77"/>
      <c r="B2839" s="104">
        <v>2014</v>
      </c>
      <c r="C2839" s="105">
        <v>8317</v>
      </c>
      <c r="D2839" s="104">
        <v>11</v>
      </c>
      <c r="E2839" s="104">
        <v>5000</v>
      </c>
      <c r="F2839" s="104">
        <v>5200</v>
      </c>
      <c r="G2839" s="104">
        <v>523</v>
      </c>
      <c r="H2839" s="104">
        <v>1</v>
      </c>
      <c r="I2839" s="66" t="s">
        <v>173</v>
      </c>
      <c r="J2839" s="67">
        <v>78000</v>
      </c>
      <c r="K2839" s="67">
        <v>0</v>
      </c>
      <c r="L2839" s="68">
        <f t="shared" ref="L2839:L2840" si="8997">J2839+K2839</f>
        <v>78000</v>
      </c>
      <c r="M2839" s="67">
        <v>0</v>
      </c>
      <c r="N2839" s="67">
        <v>0</v>
      </c>
      <c r="O2839" s="68">
        <f t="shared" ref="O2839:O2840" si="8998">+M2839+N2839</f>
        <v>0</v>
      </c>
      <c r="P2839" s="68">
        <f t="shared" ref="P2839:P2840" si="8999">+L2839+O2839</f>
        <v>78000</v>
      </c>
      <c r="Q2839" s="71">
        <v>0</v>
      </c>
      <c r="R2839" s="71">
        <v>0</v>
      </c>
      <c r="S2839" s="71">
        <v>0</v>
      </c>
      <c r="T2839" s="71">
        <v>0</v>
      </c>
      <c r="U2839" s="71">
        <v>0</v>
      </c>
      <c r="V2839" s="71">
        <v>0</v>
      </c>
      <c r="W2839" s="67">
        <v>0</v>
      </c>
      <c r="X2839" s="67">
        <v>0</v>
      </c>
      <c r="Y2839" s="68">
        <v>0</v>
      </c>
      <c r="Z2839" s="67">
        <v>0</v>
      </c>
      <c r="AA2839" s="67">
        <v>0</v>
      </c>
      <c r="AB2839" s="68">
        <v>0</v>
      </c>
      <c r="AC2839" s="68">
        <f t="shared" ref="AC2839:AC2842" si="9000">+Y2839+AB2839</f>
        <v>0</v>
      </c>
      <c r="AD2839" s="67">
        <f t="shared" ref="AD2839:AE2842" si="9001">J2839+Q2839-T2839</f>
        <v>78000</v>
      </c>
      <c r="AE2839" s="67">
        <f t="shared" si="9001"/>
        <v>0</v>
      </c>
      <c r="AF2839" s="68">
        <f t="shared" ref="AF2839:AF2842" si="9002">AD2839+AE2839</f>
        <v>78000</v>
      </c>
      <c r="AG2839" s="67">
        <f t="shared" ref="AG2839:AG2842" si="9003">+M2839-T2839</f>
        <v>0</v>
      </c>
      <c r="AH2839" s="67">
        <f t="shared" ref="AH2839:AH2842" si="9004">+N2839-U2839</f>
        <v>0</v>
      </c>
      <c r="AI2839" s="68">
        <f t="shared" ref="AI2839:AI2842" si="9005">+AG2839+AH2839</f>
        <v>0</v>
      </c>
      <c r="AJ2839" s="68">
        <f t="shared" ref="AJ2839:AJ2842" si="9006">+AF2839+AI2839</f>
        <v>78000</v>
      </c>
      <c r="AK2839" s="71">
        <v>0</v>
      </c>
      <c r="AL2839" s="71">
        <v>0</v>
      </c>
      <c r="AM2839" s="68">
        <f>AK2839+AL2839</f>
        <v>0</v>
      </c>
      <c r="AN2839" s="71">
        <v>0</v>
      </c>
      <c r="AO2839" s="71">
        <v>0</v>
      </c>
      <c r="AP2839" s="68">
        <f>+AN2839+AO2839</f>
        <v>0</v>
      </c>
      <c r="AQ2839" s="68">
        <f>+AM2839+AP2839</f>
        <v>0</v>
      </c>
      <c r="AR2839" s="71">
        <v>0</v>
      </c>
      <c r="AS2839" s="71">
        <v>0</v>
      </c>
      <c r="AT2839" s="68">
        <f>AR2839+AS2839</f>
        <v>0</v>
      </c>
      <c r="AU2839" s="71">
        <v>0</v>
      </c>
      <c r="AV2839" s="71">
        <v>0</v>
      </c>
      <c r="AW2839" s="68">
        <f>+AU2839+AV2839</f>
        <v>0</v>
      </c>
      <c r="AX2839" s="68">
        <f>+AT2839+AW2839</f>
        <v>0</v>
      </c>
      <c r="AY2839" s="71">
        <v>0</v>
      </c>
      <c r="AZ2839" s="71">
        <v>0</v>
      </c>
      <c r="BA2839" s="68">
        <f>AY2839+AZ2839</f>
        <v>0</v>
      </c>
      <c r="BB2839" s="71">
        <v>0</v>
      </c>
      <c r="BC2839" s="71">
        <v>0</v>
      </c>
      <c r="BD2839" s="68">
        <f>+BB2839+BC2839</f>
        <v>0</v>
      </c>
      <c r="BE2839" s="68">
        <f>+BA2839+BD2839</f>
        <v>0</v>
      </c>
      <c r="BF2839" s="67">
        <f t="shared" ref="BF2839:BG2842" si="9007">AD2839-AK2839-AR2839-AY2839</f>
        <v>78000</v>
      </c>
      <c r="BG2839" s="67">
        <f t="shared" si="9007"/>
        <v>0</v>
      </c>
      <c r="BH2839" s="68">
        <f t="shared" ref="BH2839:BH2842" si="9008">BF2839+BG2839</f>
        <v>78000</v>
      </c>
      <c r="BI2839" s="67">
        <f t="shared" ref="BI2839:BJ2842" si="9009">AG2839-AN2839-AU2839-BB2839</f>
        <v>0</v>
      </c>
      <c r="BJ2839" s="67">
        <f t="shared" si="9009"/>
        <v>0</v>
      </c>
      <c r="BK2839" s="68">
        <f t="shared" ref="BK2839:BK2842" si="9010">+BI2839+BJ2839</f>
        <v>0</v>
      </c>
      <c r="BL2839" s="68">
        <f t="shared" si="8916"/>
        <v>78000</v>
      </c>
      <c r="BM2839" s="305">
        <v>3</v>
      </c>
      <c r="BN2839" s="305">
        <v>0</v>
      </c>
      <c r="BO2839" s="306"/>
      <c r="BP2839" s="306"/>
      <c r="BQ2839" s="305">
        <v>3</v>
      </c>
      <c r="BR2839" s="305">
        <v>0</v>
      </c>
      <c r="BS2839" s="131" t="s">
        <v>208</v>
      </c>
      <c r="BT2839" s="77"/>
    </row>
    <row r="2840" spans="1:72" s="46" customFormat="1" ht="36.75" customHeight="1">
      <c r="A2840" s="77"/>
      <c r="B2840" s="104">
        <v>2014</v>
      </c>
      <c r="C2840" s="105">
        <v>8317</v>
      </c>
      <c r="D2840" s="104">
        <v>11</v>
      </c>
      <c r="E2840" s="104">
        <v>5000</v>
      </c>
      <c r="F2840" s="104">
        <v>5200</v>
      </c>
      <c r="G2840" s="104">
        <v>523</v>
      </c>
      <c r="H2840" s="104">
        <v>2</v>
      </c>
      <c r="I2840" s="66" t="s">
        <v>1133</v>
      </c>
      <c r="J2840" s="67">
        <v>11200</v>
      </c>
      <c r="K2840" s="67">
        <v>0</v>
      </c>
      <c r="L2840" s="68">
        <f t="shared" si="8997"/>
        <v>11200</v>
      </c>
      <c r="M2840" s="67">
        <v>0</v>
      </c>
      <c r="N2840" s="67">
        <v>0</v>
      </c>
      <c r="O2840" s="68">
        <f t="shared" si="8998"/>
        <v>0</v>
      </c>
      <c r="P2840" s="68">
        <f t="shared" si="8999"/>
        <v>11200</v>
      </c>
      <c r="Q2840" s="71">
        <v>0</v>
      </c>
      <c r="R2840" s="71">
        <v>0</v>
      </c>
      <c r="S2840" s="71">
        <v>0</v>
      </c>
      <c r="T2840" s="71">
        <v>0</v>
      </c>
      <c r="U2840" s="71">
        <v>0</v>
      </c>
      <c r="V2840" s="71">
        <v>0</v>
      </c>
      <c r="W2840" s="67">
        <v>0</v>
      </c>
      <c r="X2840" s="67">
        <v>0</v>
      </c>
      <c r="Y2840" s="68">
        <v>0</v>
      </c>
      <c r="Z2840" s="67">
        <v>0</v>
      </c>
      <c r="AA2840" s="67">
        <v>0</v>
      </c>
      <c r="AB2840" s="68">
        <v>0</v>
      </c>
      <c r="AC2840" s="68">
        <f t="shared" si="9000"/>
        <v>0</v>
      </c>
      <c r="AD2840" s="67">
        <f t="shared" si="9001"/>
        <v>11200</v>
      </c>
      <c r="AE2840" s="67">
        <f t="shared" si="9001"/>
        <v>0</v>
      </c>
      <c r="AF2840" s="68">
        <f t="shared" si="9002"/>
        <v>11200</v>
      </c>
      <c r="AG2840" s="67">
        <f t="shared" si="9003"/>
        <v>0</v>
      </c>
      <c r="AH2840" s="67">
        <f t="shared" si="9004"/>
        <v>0</v>
      </c>
      <c r="AI2840" s="68">
        <f t="shared" si="9005"/>
        <v>0</v>
      </c>
      <c r="AJ2840" s="68">
        <f t="shared" si="9006"/>
        <v>11200</v>
      </c>
      <c r="AK2840" s="71">
        <v>0</v>
      </c>
      <c r="AL2840" s="71">
        <v>0</v>
      </c>
      <c r="AM2840" s="68">
        <f>AK2840+AL2840</f>
        <v>0</v>
      </c>
      <c r="AN2840" s="71">
        <v>0</v>
      </c>
      <c r="AO2840" s="71">
        <v>0</v>
      </c>
      <c r="AP2840" s="68">
        <f>+AN2840+AO2840</f>
        <v>0</v>
      </c>
      <c r="AQ2840" s="68">
        <f>+AM2840+AP2840</f>
        <v>0</v>
      </c>
      <c r="AR2840" s="71">
        <v>0</v>
      </c>
      <c r="AS2840" s="71">
        <v>0</v>
      </c>
      <c r="AT2840" s="68">
        <f>AR2840+AS2840</f>
        <v>0</v>
      </c>
      <c r="AU2840" s="71">
        <v>0</v>
      </c>
      <c r="AV2840" s="71">
        <v>0</v>
      </c>
      <c r="AW2840" s="68">
        <f>+AU2840+AV2840</f>
        <v>0</v>
      </c>
      <c r="AX2840" s="68">
        <f>+AT2840+AW2840</f>
        <v>0</v>
      </c>
      <c r="AY2840" s="71">
        <v>0</v>
      </c>
      <c r="AZ2840" s="71">
        <v>0</v>
      </c>
      <c r="BA2840" s="68">
        <f>AY2840+AZ2840</f>
        <v>0</v>
      </c>
      <c r="BB2840" s="71">
        <v>0</v>
      </c>
      <c r="BC2840" s="71">
        <v>0</v>
      </c>
      <c r="BD2840" s="68">
        <f>+BB2840+BC2840</f>
        <v>0</v>
      </c>
      <c r="BE2840" s="68">
        <f>+BA2840+BD2840</f>
        <v>0</v>
      </c>
      <c r="BF2840" s="67">
        <f t="shared" si="9007"/>
        <v>11200</v>
      </c>
      <c r="BG2840" s="67">
        <f t="shared" si="9007"/>
        <v>0</v>
      </c>
      <c r="BH2840" s="68">
        <f t="shared" si="9008"/>
        <v>11200</v>
      </c>
      <c r="BI2840" s="67">
        <f t="shared" si="9009"/>
        <v>0</v>
      </c>
      <c r="BJ2840" s="67">
        <f t="shared" si="9009"/>
        <v>0</v>
      </c>
      <c r="BK2840" s="68">
        <f t="shared" si="9010"/>
        <v>0</v>
      </c>
      <c r="BL2840" s="68">
        <f t="shared" si="8916"/>
        <v>11200</v>
      </c>
      <c r="BM2840" s="305">
        <v>7</v>
      </c>
      <c r="BN2840" s="305">
        <v>0</v>
      </c>
      <c r="BO2840" s="306"/>
      <c r="BP2840" s="306"/>
      <c r="BQ2840" s="305">
        <v>7</v>
      </c>
      <c r="BR2840" s="305">
        <v>0</v>
      </c>
      <c r="BS2840" s="131" t="s">
        <v>208</v>
      </c>
      <c r="BT2840" s="77"/>
    </row>
    <row r="2841" spans="1:72" s="46" customFormat="1" ht="36.75" hidden="1" customHeight="1">
      <c r="A2841" s="77"/>
      <c r="B2841" s="104">
        <v>2014</v>
      </c>
      <c r="C2841" s="105">
        <v>8317</v>
      </c>
      <c r="D2841" s="104">
        <v>11</v>
      </c>
      <c r="E2841" s="104">
        <v>5000</v>
      </c>
      <c r="F2841" s="104">
        <v>5200</v>
      </c>
      <c r="G2841" s="104">
        <v>523</v>
      </c>
      <c r="H2841" s="104">
        <v>3</v>
      </c>
      <c r="I2841" s="66" t="s">
        <v>1414</v>
      </c>
      <c r="J2841" s="67">
        <v>0</v>
      </c>
      <c r="K2841" s="67">
        <v>0</v>
      </c>
      <c r="L2841" s="68">
        <f>J2841+K2841</f>
        <v>0</v>
      </c>
      <c r="M2841" s="67">
        <v>0</v>
      </c>
      <c r="N2841" s="67">
        <v>0</v>
      </c>
      <c r="O2841" s="68">
        <f>+M2841+N2841</f>
        <v>0</v>
      </c>
      <c r="P2841" s="68">
        <f>+L2841+O2841</f>
        <v>0</v>
      </c>
      <c r="Q2841" s="71">
        <v>0</v>
      </c>
      <c r="R2841" s="71">
        <v>0</v>
      </c>
      <c r="S2841" s="71">
        <v>0</v>
      </c>
      <c r="T2841" s="71">
        <v>0</v>
      </c>
      <c r="U2841" s="71">
        <v>0</v>
      </c>
      <c r="V2841" s="71">
        <v>0</v>
      </c>
      <c r="W2841" s="67">
        <v>0</v>
      </c>
      <c r="X2841" s="67">
        <v>0</v>
      </c>
      <c r="Y2841" s="68">
        <v>0</v>
      </c>
      <c r="Z2841" s="67">
        <v>0</v>
      </c>
      <c r="AA2841" s="67">
        <v>0</v>
      </c>
      <c r="AB2841" s="68">
        <v>0</v>
      </c>
      <c r="AC2841" s="68">
        <f t="shared" si="9000"/>
        <v>0</v>
      </c>
      <c r="AD2841" s="67">
        <f t="shared" si="9001"/>
        <v>0</v>
      </c>
      <c r="AE2841" s="67">
        <f t="shared" si="9001"/>
        <v>0</v>
      </c>
      <c r="AF2841" s="68">
        <f t="shared" si="9002"/>
        <v>0</v>
      </c>
      <c r="AG2841" s="67">
        <f t="shared" si="9003"/>
        <v>0</v>
      </c>
      <c r="AH2841" s="67">
        <f t="shared" si="9004"/>
        <v>0</v>
      </c>
      <c r="AI2841" s="68">
        <f t="shared" si="9005"/>
        <v>0</v>
      </c>
      <c r="AJ2841" s="68">
        <f t="shared" si="9006"/>
        <v>0</v>
      </c>
      <c r="AK2841" s="71">
        <v>0</v>
      </c>
      <c r="AL2841" s="71">
        <v>0</v>
      </c>
      <c r="AM2841" s="68">
        <f>AK2841+AL2841</f>
        <v>0</v>
      </c>
      <c r="AN2841" s="71">
        <v>0</v>
      </c>
      <c r="AO2841" s="71">
        <v>0</v>
      </c>
      <c r="AP2841" s="68">
        <f>+AN2841+AO2841</f>
        <v>0</v>
      </c>
      <c r="AQ2841" s="68">
        <f>+AM2841+AP2841</f>
        <v>0</v>
      </c>
      <c r="AR2841" s="71">
        <v>0</v>
      </c>
      <c r="AS2841" s="71">
        <v>0</v>
      </c>
      <c r="AT2841" s="68">
        <f>AR2841+AS2841</f>
        <v>0</v>
      </c>
      <c r="AU2841" s="71">
        <v>0</v>
      </c>
      <c r="AV2841" s="71">
        <v>0</v>
      </c>
      <c r="AW2841" s="68">
        <f>+AU2841+AV2841</f>
        <v>0</v>
      </c>
      <c r="AX2841" s="68">
        <f>+AT2841+AW2841</f>
        <v>0</v>
      </c>
      <c r="AY2841" s="71">
        <v>0</v>
      </c>
      <c r="AZ2841" s="71">
        <v>0</v>
      </c>
      <c r="BA2841" s="68">
        <f>AY2841+AZ2841</f>
        <v>0</v>
      </c>
      <c r="BB2841" s="71">
        <v>0</v>
      </c>
      <c r="BC2841" s="71">
        <v>0</v>
      </c>
      <c r="BD2841" s="68">
        <f>+BB2841+BC2841</f>
        <v>0</v>
      </c>
      <c r="BE2841" s="68">
        <f>+BA2841+BD2841</f>
        <v>0</v>
      </c>
      <c r="BF2841" s="67">
        <f t="shared" si="9007"/>
        <v>0</v>
      </c>
      <c r="BG2841" s="67">
        <f t="shared" si="9007"/>
        <v>0</v>
      </c>
      <c r="BH2841" s="68">
        <f t="shared" si="9008"/>
        <v>0</v>
      </c>
      <c r="BI2841" s="67">
        <f t="shared" si="9009"/>
        <v>0</v>
      </c>
      <c r="BJ2841" s="67">
        <f t="shared" si="9009"/>
        <v>0</v>
      </c>
      <c r="BK2841" s="68">
        <f t="shared" si="9010"/>
        <v>0</v>
      </c>
      <c r="BL2841" s="68">
        <f t="shared" si="8916"/>
        <v>0</v>
      </c>
      <c r="BM2841" s="305">
        <v>0</v>
      </c>
      <c r="BN2841" s="305">
        <v>0</v>
      </c>
      <c r="BO2841" s="306"/>
      <c r="BP2841" s="306"/>
      <c r="BQ2841" s="305">
        <v>0</v>
      </c>
      <c r="BR2841" s="305">
        <v>0</v>
      </c>
      <c r="BS2841" s="131" t="s">
        <v>208</v>
      </c>
      <c r="BT2841" s="77"/>
    </row>
    <row r="2842" spans="1:72" s="46" customFormat="1" ht="36.75" customHeight="1">
      <c r="A2842" s="77"/>
      <c r="B2842" s="104">
        <v>2014</v>
      </c>
      <c r="C2842" s="105">
        <v>8317</v>
      </c>
      <c r="D2842" s="104">
        <v>11</v>
      </c>
      <c r="E2842" s="104">
        <v>5000</v>
      </c>
      <c r="F2842" s="104">
        <v>5200</v>
      </c>
      <c r="G2842" s="104">
        <v>523</v>
      </c>
      <c r="H2842" s="104">
        <v>4</v>
      </c>
      <c r="I2842" s="86" t="s">
        <v>174</v>
      </c>
      <c r="J2842" s="67">
        <v>13000</v>
      </c>
      <c r="K2842" s="67">
        <v>0</v>
      </c>
      <c r="L2842" s="68">
        <f>J2842+K2842</f>
        <v>13000</v>
      </c>
      <c r="M2842" s="67">
        <v>0</v>
      </c>
      <c r="N2842" s="67">
        <v>0</v>
      </c>
      <c r="O2842" s="68">
        <f>+M2842+N2842</f>
        <v>0</v>
      </c>
      <c r="P2842" s="68">
        <f>+L2842+O2842</f>
        <v>13000</v>
      </c>
      <c r="Q2842" s="71">
        <v>0</v>
      </c>
      <c r="R2842" s="71">
        <v>0</v>
      </c>
      <c r="S2842" s="71">
        <v>0</v>
      </c>
      <c r="T2842" s="71">
        <v>0</v>
      </c>
      <c r="U2842" s="71">
        <v>0</v>
      </c>
      <c r="V2842" s="71">
        <v>0</v>
      </c>
      <c r="W2842" s="67">
        <v>0</v>
      </c>
      <c r="X2842" s="67">
        <v>0</v>
      </c>
      <c r="Y2842" s="68">
        <v>0</v>
      </c>
      <c r="Z2842" s="67">
        <v>0</v>
      </c>
      <c r="AA2842" s="67">
        <v>0</v>
      </c>
      <c r="AB2842" s="68">
        <v>0</v>
      </c>
      <c r="AC2842" s="68">
        <f t="shared" si="9000"/>
        <v>0</v>
      </c>
      <c r="AD2842" s="67">
        <f t="shared" si="9001"/>
        <v>13000</v>
      </c>
      <c r="AE2842" s="67">
        <f t="shared" si="9001"/>
        <v>0</v>
      </c>
      <c r="AF2842" s="68">
        <f t="shared" si="9002"/>
        <v>13000</v>
      </c>
      <c r="AG2842" s="67">
        <f t="shared" si="9003"/>
        <v>0</v>
      </c>
      <c r="AH2842" s="67">
        <f t="shared" si="9004"/>
        <v>0</v>
      </c>
      <c r="AI2842" s="68">
        <f t="shared" si="9005"/>
        <v>0</v>
      </c>
      <c r="AJ2842" s="68">
        <f t="shared" si="9006"/>
        <v>13000</v>
      </c>
      <c r="AK2842" s="71">
        <v>0</v>
      </c>
      <c r="AL2842" s="71">
        <v>0</v>
      </c>
      <c r="AM2842" s="68">
        <f>AK2842+AL2842</f>
        <v>0</v>
      </c>
      <c r="AN2842" s="71">
        <v>0</v>
      </c>
      <c r="AO2842" s="71">
        <v>0</v>
      </c>
      <c r="AP2842" s="68">
        <f>+AN2842+AO2842</f>
        <v>0</v>
      </c>
      <c r="AQ2842" s="68">
        <f>+AM2842+AP2842</f>
        <v>0</v>
      </c>
      <c r="AR2842" s="71">
        <v>0</v>
      </c>
      <c r="AS2842" s="71">
        <v>0</v>
      </c>
      <c r="AT2842" s="68">
        <f>AR2842+AS2842</f>
        <v>0</v>
      </c>
      <c r="AU2842" s="71">
        <v>0</v>
      </c>
      <c r="AV2842" s="71">
        <v>0</v>
      </c>
      <c r="AW2842" s="68">
        <f>+AU2842+AV2842</f>
        <v>0</v>
      </c>
      <c r="AX2842" s="68">
        <f>+AT2842+AW2842</f>
        <v>0</v>
      </c>
      <c r="AY2842" s="71">
        <v>0</v>
      </c>
      <c r="AZ2842" s="71">
        <v>0</v>
      </c>
      <c r="BA2842" s="68">
        <f>AY2842+AZ2842</f>
        <v>0</v>
      </c>
      <c r="BB2842" s="71">
        <v>0</v>
      </c>
      <c r="BC2842" s="71">
        <v>0</v>
      </c>
      <c r="BD2842" s="68">
        <f>+BB2842+BC2842</f>
        <v>0</v>
      </c>
      <c r="BE2842" s="68">
        <f>+BA2842+BD2842</f>
        <v>0</v>
      </c>
      <c r="BF2842" s="67">
        <f t="shared" si="9007"/>
        <v>13000</v>
      </c>
      <c r="BG2842" s="67">
        <f t="shared" si="9007"/>
        <v>0</v>
      </c>
      <c r="BH2842" s="68">
        <f t="shared" si="9008"/>
        <v>13000</v>
      </c>
      <c r="BI2842" s="67">
        <f t="shared" si="9009"/>
        <v>0</v>
      </c>
      <c r="BJ2842" s="67">
        <f t="shared" si="9009"/>
        <v>0</v>
      </c>
      <c r="BK2842" s="68">
        <f t="shared" si="9010"/>
        <v>0</v>
      </c>
      <c r="BL2842" s="68">
        <f t="shared" si="8916"/>
        <v>13000</v>
      </c>
      <c r="BM2842" s="305">
        <v>1</v>
      </c>
      <c r="BN2842" s="305">
        <v>0</v>
      </c>
      <c r="BO2842" s="306"/>
      <c r="BP2842" s="306"/>
      <c r="BQ2842" s="305">
        <v>1</v>
      </c>
      <c r="BR2842" s="305">
        <v>0</v>
      </c>
      <c r="BS2842" s="131" t="s">
        <v>208</v>
      </c>
      <c r="BT2842" s="77"/>
    </row>
    <row r="2843" spans="1:72" s="78" customFormat="1" ht="36.75" customHeight="1">
      <c r="A2843" s="77"/>
      <c r="B2843" s="53">
        <v>2014</v>
      </c>
      <c r="C2843" s="54">
        <v>8317</v>
      </c>
      <c r="D2843" s="53">
        <v>11</v>
      </c>
      <c r="E2843" s="53">
        <v>5000</v>
      </c>
      <c r="F2843" s="53">
        <v>5500</v>
      </c>
      <c r="G2843" s="53"/>
      <c r="H2843" s="53"/>
      <c r="I2843" s="55" t="s">
        <v>658</v>
      </c>
      <c r="J2843" s="56">
        <f>J2844</f>
        <v>200000</v>
      </c>
      <c r="K2843" s="56">
        <f t="shared" ref="K2843:P2844" si="9011">K2844</f>
        <v>0</v>
      </c>
      <c r="L2843" s="56">
        <f t="shared" si="9011"/>
        <v>200000</v>
      </c>
      <c r="M2843" s="56">
        <f t="shared" si="9011"/>
        <v>0</v>
      </c>
      <c r="N2843" s="56">
        <f t="shared" si="9011"/>
        <v>0</v>
      </c>
      <c r="O2843" s="56">
        <f t="shared" si="9011"/>
        <v>0</v>
      </c>
      <c r="P2843" s="56">
        <f t="shared" si="9011"/>
        <v>200000</v>
      </c>
      <c r="Q2843" s="56">
        <f>Q2844</f>
        <v>0</v>
      </c>
      <c r="R2843" s="56">
        <f t="shared" ref="R2843:V2844" si="9012">R2844</f>
        <v>0</v>
      </c>
      <c r="S2843" s="56">
        <f t="shared" si="9012"/>
        <v>0</v>
      </c>
      <c r="T2843" s="56">
        <f>T2844</f>
        <v>0</v>
      </c>
      <c r="U2843" s="56">
        <f t="shared" si="9012"/>
        <v>0</v>
      </c>
      <c r="V2843" s="56">
        <f t="shared" si="9012"/>
        <v>0</v>
      </c>
      <c r="W2843" s="56">
        <v>0</v>
      </c>
      <c r="X2843" s="56">
        <v>0</v>
      </c>
      <c r="Y2843" s="56">
        <v>0</v>
      </c>
      <c r="Z2843" s="56">
        <v>0</v>
      </c>
      <c r="AA2843" s="56">
        <v>0</v>
      </c>
      <c r="AB2843" s="56">
        <v>0</v>
      </c>
      <c r="AC2843" s="56">
        <f t="shared" ref="AC2843:AC2844" si="9013">AC2844</f>
        <v>0</v>
      </c>
      <c r="AD2843" s="56">
        <f>AD2844</f>
        <v>200000</v>
      </c>
      <c r="AE2843" s="56">
        <f t="shared" ref="AE2843:AJ2844" si="9014">AE2844</f>
        <v>0</v>
      </c>
      <c r="AF2843" s="56">
        <f t="shared" si="9014"/>
        <v>200000</v>
      </c>
      <c r="AG2843" s="56">
        <f t="shared" si="9014"/>
        <v>0</v>
      </c>
      <c r="AH2843" s="56">
        <f t="shared" si="9014"/>
        <v>0</v>
      </c>
      <c r="AI2843" s="56">
        <f t="shared" si="9014"/>
        <v>0</v>
      </c>
      <c r="AJ2843" s="56">
        <f t="shared" si="9014"/>
        <v>200000</v>
      </c>
      <c r="AK2843" s="56">
        <f>AK2844</f>
        <v>0</v>
      </c>
      <c r="AL2843" s="56">
        <f t="shared" ref="AL2843:BA2844" si="9015">AL2844</f>
        <v>0</v>
      </c>
      <c r="AM2843" s="56">
        <f t="shared" si="9015"/>
        <v>0</v>
      </c>
      <c r="AN2843" s="56">
        <f t="shared" si="9015"/>
        <v>0</v>
      </c>
      <c r="AO2843" s="56">
        <f t="shared" si="9015"/>
        <v>0</v>
      </c>
      <c r="AP2843" s="56">
        <f t="shared" si="9015"/>
        <v>0</v>
      </c>
      <c r="AQ2843" s="56">
        <f t="shared" si="9015"/>
        <v>0</v>
      </c>
      <c r="AR2843" s="56">
        <f>AR2844</f>
        <v>0</v>
      </c>
      <c r="AS2843" s="56">
        <f t="shared" si="9015"/>
        <v>0</v>
      </c>
      <c r="AT2843" s="56">
        <f t="shared" si="9015"/>
        <v>0</v>
      </c>
      <c r="AU2843" s="56">
        <f t="shared" si="9015"/>
        <v>0</v>
      </c>
      <c r="AV2843" s="56">
        <f t="shared" si="9015"/>
        <v>0</v>
      </c>
      <c r="AW2843" s="56">
        <f t="shared" si="9015"/>
        <v>0</v>
      </c>
      <c r="AX2843" s="56">
        <f t="shared" si="9015"/>
        <v>0</v>
      </c>
      <c r="AY2843" s="56">
        <f>AY2844</f>
        <v>0</v>
      </c>
      <c r="AZ2843" s="56">
        <f t="shared" si="9015"/>
        <v>0</v>
      </c>
      <c r="BA2843" s="56">
        <f t="shared" si="9015"/>
        <v>0</v>
      </c>
      <c r="BB2843" s="56">
        <f t="shared" ref="AZ2843:BE2844" si="9016">BB2844</f>
        <v>0</v>
      </c>
      <c r="BC2843" s="56">
        <f t="shared" si="9016"/>
        <v>0</v>
      </c>
      <c r="BD2843" s="56">
        <f t="shared" si="9016"/>
        <v>0</v>
      </c>
      <c r="BE2843" s="56">
        <f t="shared" si="9016"/>
        <v>0</v>
      </c>
      <c r="BF2843" s="56">
        <f>BF2844</f>
        <v>200000</v>
      </c>
      <c r="BG2843" s="56">
        <f t="shared" ref="BG2843:BH2844" si="9017">BG2844</f>
        <v>0</v>
      </c>
      <c r="BH2843" s="56">
        <f t="shared" si="9017"/>
        <v>200000</v>
      </c>
      <c r="BI2843" s="56">
        <f>BI2844</f>
        <v>0</v>
      </c>
      <c r="BJ2843" s="56">
        <f t="shared" ref="BJ2843:BK2844" si="9018">BJ2844</f>
        <v>0</v>
      </c>
      <c r="BK2843" s="56">
        <f t="shared" si="9018"/>
        <v>0</v>
      </c>
      <c r="BL2843" s="56">
        <f t="shared" si="8916"/>
        <v>200000</v>
      </c>
      <c r="BM2843" s="303"/>
      <c r="BN2843" s="303"/>
      <c r="BO2843" s="303"/>
      <c r="BP2843" s="303"/>
      <c r="BQ2843" s="303"/>
      <c r="BR2843" s="303"/>
      <c r="BS2843" s="58"/>
      <c r="BT2843" s="77"/>
    </row>
    <row r="2844" spans="1:72" s="79" customFormat="1" ht="36.75" customHeight="1">
      <c r="A2844" s="77"/>
      <c r="B2844" s="59">
        <v>2014</v>
      </c>
      <c r="C2844" s="60">
        <v>8317</v>
      </c>
      <c r="D2844" s="59">
        <v>11</v>
      </c>
      <c r="E2844" s="59">
        <v>5000</v>
      </c>
      <c r="F2844" s="59">
        <v>5500</v>
      </c>
      <c r="G2844" s="59">
        <v>551</v>
      </c>
      <c r="H2844" s="59"/>
      <c r="I2844" s="61" t="s">
        <v>659</v>
      </c>
      <c r="J2844" s="62">
        <f>J2845</f>
        <v>200000</v>
      </c>
      <c r="K2844" s="62">
        <f t="shared" si="9011"/>
        <v>0</v>
      </c>
      <c r="L2844" s="62">
        <f t="shared" si="9011"/>
        <v>200000</v>
      </c>
      <c r="M2844" s="62">
        <f t="shared" si="9011"/>
        <v>0</v>
      </c>
      <c r="N2844" s="62">
        <f t="shared" si="9011"/>
        <v>0</v>
      </c>
      <c r="O2844" s="62">
        <f t="shared" si="9011"/>
        <v>0</v>
      </c>
      <c r="P2844" s="62">
        <f t="shared" si="9011"/>
        <v>200000</v>
      </c>
      <c r="Q2844" s="62">
        <f>Q2845</f>
        <v>0</v>
      </c>
      <c r="R2844" s="62">
        <f t="shared" si="9012"/>
        <v>0</v>
      </c>
      <c r="S2844" s="62">
        <f t="shared" si="9012"/>
        <v>0</v>
      </c>
      <c r="T2844" s="62">
        <f>T2845</f>
        <v>0</v>
      </c>
      <c r="U2844" s="62">
        <f t="shared" si="9012"/>
        <v>0</v>
      </c>
      <c r="V2844" s="62">
        <f t="shared" si="9012"/>
        <v>0</v>
      </c>
      <c r="W2844" s="62">
        <v>0</v>
      </c>
      <c r="X2844" s="62">
        <v>0</v>
      </c>
      <c r="Y2844" s="62">
        <v>0</v>
      </c>
      <c r="Z2844" s="62">
        <v>0</v>
      </c>
      <c r="AA2844" s="62">
        <v>0</v>
      </c>
      <c r="AB2844" s="62">
        <v>0</v>
      </c>
      <c r="AC2844" s="62">
        <f t="shared" si="9013"/>
        <v>0</v>
      </c>
      <c r="AD2844" s="62">
        <f>AD2845</f>
        <v>200000</v>
      </c>
      <c r="AE2844" s="62">
        <f t="shared" si="9014"/>
        <v>0</v>
      </c>
      <c r="AF2844" s="62">
        <f t="shared" si="9014"/>
        <v>200000</v>
      </c>
      <c r="AG2844" s="62">
        <f t="shared" si="9014"/>
        <v>0</v>
      </c>
      <c r="AH2844" s="62">
        <f t="shared" si="9014"/>
        <v>0</v>
      </c>
      <c r="AI2844" s="62">
        <f t="shared" si="9014"/>
        <v>0</v>
      </c>
      <c r="AJ2844" s="62">
        <f t="shared" si="9014"/>
        <v>200000</v>
      </c>
      <c r="AK2844" s="62">
        <f>AK2845</f>
        <v>0</v>
      </c>
      <c r="AL2844" s="62">
        <f t="shared" si="9015"/>
        <v>0</v>
      </c>
      <c r="AM2844" s="62">
        <f t="shared" si="9015"/>
        <v>0</v>
      </c>
      <c r="AN2844" s="62">
        <f t="shared" si="9015"/>
        <v>0</v>
      </c>
      <c r="AO2844" s="62">
        <f t="shared" si="9015"/>
        <v>0</v>
      </c>
      <c r="AP2844" s="62">
        <f t="shared" si="9015"/>
        <v>0</v>
      </c>
      <c r="AQ2844" s="62">
        <f t="shared" si="9015"/>
        <v>0</v>
      </c>
      <c r="AR2844" s="62">
        <f>AR2845</f>
        <v>0</v>
      </c>
      <c r="AS2844" s="62">
        <f t="shared" si="9015"/>
        <v>0</v>
      </c>
      <c r="AT2844" s="62">
        <f t="shared" si="9015"/>
        <v>0</v>
      </c>
      <c r="AU2844" s="62">
        <f t="shared" si="9015"/>
        <v>0</v>
      </c>
      <c r="AV2844" s="62">
        <f t="shared" si="9015"/>
        <v>0</v>
      </c>
      <c r="AW2844" s="62">
        <f t="shared" si="9015"/>
        <v>0</v>
      </c>
      <c r="AX2844" s="62">
        <f t="shared" si="9015"/>
        <v>0</v>
      </c>
      <c r="AY2844" s="62">
        <f>AY2845</f>
        <v>0</v>
      </c>
      <c r="AZ2844" s="62">
        <f t="shared" si="9016"/>
        <v>0</v>
      </c>
      <c r="BA2844" s="62">
        <f t="shared" si="9016"/>
        <v>0</v>
      </c>
      <c r="BB2844" s="62">
        <f t="shared" si="9016"/>
        <v>0</v>
      </c>
      <c r="BC2844" s="62">
        <f t="shared" si="9016"/>
        <v>0</v>
      </c>
      <c r="BD2844" s="62">
        <f t="shared" si="9016"/>
        <v>0</v>
      </c>
      <c r="BE2844" s="62">
        <f t="shared" si="9016"/>
        <v>0</v>
      </c>
      <c r="BF2844" s="62">
        <f>BF2845</f>
        <v>200000</v>
      </c>
      <c r="BG2844" s="62">
        <f t="shared" si="9017"/>
        <v>0</v>
      </c>
      <c r="BH2844" s="62">
        <f t="shared" si="9017"/>
        <v>200000</v>
      </c>
      <c r="BI2844" s="62">
        <f>BI2845</f>
        <v>0</v>
      </c>
      <c r="BJ2844" s="62">
        <f t="shared" si="9018"/>
        <v>0</v>
      </c>
      <c r="BK2844" s="62">
        <f t="shared" si="9018"/>
        <v>0</v>
      </c>
      <c r="BL2844" s="62">
        <f t="shared" si="8916"/>
        <v>200000</v>
      </c>
      <c r="BM2844" s="304"/>
      <c r="BN2844" s="304"/>
      <c r="BO2844" s="304"/>
      <c r="BP2844" s="304"/>
      <c r="BQ2844" s="304"/>
      <c r="BR2844" s="304"/>
      <c r="BS2844" s="64"/>
      <c r="BT2844" s="77"/>
    </row>
    <row r="2845" spans="1:72" s="77" customFormat="1" ht="36.75" customHeight="1">
      <c r="B2845" s="20">
        <v>2014</v>
      </c>
      <c r="C2845" s="65">
        <v>8317</v>
      </c>
      <c r="D2845" s="20">
        <v>11</v>
      </c>
      <c r="E2845" s="20">
        <v>5000</v>
      </c>
      <c r="F2845" s="20">
        <v>5500</v>
      </c>
      <c r="G2845" s="20">
        <v>551</v>
      </c>
      <c r="H2845" s="104">
        <v>1</v>
      </c>
      <c r="I2845" s="66" t="s">
        <v>1415</v>
      </c>
      <c r="J2845" s="67">
        <v>200000</v>
      </c>
      <c r="K2845" s="67">
        <v>0</v>
      </c>
      <c r="L2845" s="68">
        <f>J2845+K2845</f>
        <v>200000</v>
      </c>
      <c r="M2845" s="67">
        <v>0</v>
      </c>
      <c r="N2845" s="67">
        <v>0</v>
      </c>
      <c r="O2845" s="68">
        <f>+M2845+N2845</f>
        <v>0</v>
      </c>
      <c r="P2845" s="68">
        <f>+L2845+O2845</f>
        <v>200000</v>
      </c>
      <c r="Q2845" s="71">
        <v>0</v>
      </c>
      <c r="R2845" s="71">
        <v>0</v>
      </c>
      <c r="S2845" s="71">
        <v>0</v>
      </c>
      <c r="T2845" s="71">
        <v>0</v>
      </c>
      <c r="U2845" s="71">
        <v>0</v>
      </c>
      <c r="V2845" s="71">
        <v>0</v>
      </c>
      <c r="W2845" s="67">
        <v>0</v>
      </c>
      <c r="X2845" s="67">
        <v>0</v>
      </c>
      <c r="Y2845" s="68">
        <v>0</v>
      </c>
      <c r="Z2845" s="67">
        <v>0</v>
      </c>
      <c r="AA2845" s="67">
        <v>0</v>
      </c>
      <c r="AB2845" s="68">
        <v>0</v>
      </c>
      <c r="AC2845" s="68">
        <f t="shared" ref="AC2845" si="9019">+Y2845+AB2845</f>
        <v>0</v>
      </c>
      <c r="AD2845" s="67">
        <f>J2845+Q2845-T2845</f>
        <v>200000</v>
      </c>
      <c r="AE2845" s="67">
        <f>K2845+R2845-U2845</f>
        <v>0</v>
      </c>
      <c r="AF2845" s="68">
        <f t="shared" ref="AF2845" si="9020">AD2845+AE2845</f>
        <v>200000</v>
      </c>
      <c r="AG2845" s="67">
        <f>+M2845-T2845</f>
        <v>0</v>
      </c>
      <c r="AH2845" s="67">
        <f>+N2845-U2845</f>
        <v>0</v>
      </c>
      <c r="AI2845" s="68">
        <f t="shared" ref="AI2845" si="9021">+AG2845+AH2845</f>
        <v>0</v>
      </c>
      <c r="AJ2845" s="68">
        <f t="shared" ref="AJ2845" si="9022">+AF2845+AI2845</f>
        <v>200000</v>
      </c>
      <c r="AK2845" s="71">
        <v>0</v>
      </c>
      <c r="AL2845" s="71">
        <v>0</v>
      </c>
      <c r="AM2845" s="68">
        <f>AK2845+AL2845</f>
        <v>0</v>
      </c>
      <c r="AN2845" s="71">
        <v>0</v>
      </c>
      <c r="AO2845" s="71">
        <v>0</v>
      </c>
      <c r="AP2845" s="68">
        <f>+AN2845+AO2845</f>
        <v>0</v>
      </c>
      <c r="AQ2845" s="68">
        <f>+AM2845+AP2845</f>
        <v>0</v>
      </c>
      <c r="AR2845" s="71">
        <v>0</v>
      </c>
      <c r="AS2845" s="71">
        <v>0</v>
      </c>
      <c r="AT2845" s="68">
        <f>AR2845+AS2845</f>
        <v>0</v>
      </c>
      <c r="AU2845" s="71">
        <v>0</v>
      </c>
      <c r="AV2845" s="71">
        <v>0</v>
      </c>
      <c r="AW2845" s="68">
        <f>+AU2845+AV2845</f>
        <v>0</v>
      </c>
      <c r="AX2845" s="68">
        <f>+AT2845+AW2845</f>
        <v>0</v>
      </c>
      <c r="AY2845" s="71">
        <v>0</v>
      </c>
      <c r="AZ2845" s="71">
        <v>0</v>
      </c>
      <c r="BA2845" s="68">
        <f>AY2845+AZ2845</f>
        <v>0</v>
      </c>
      <c r="BB2845" s="71">
        <v>0</v>
      </c>
      <c r="BC2845" s="71">
        <v>0</v>
      </c>
      <c r="BD2845" s="68">
        <f>+BB2845+BC2845</f>
        <v>0</v>
      </c>
      <c r="BE2845" s="68">
        <f>+BA2845+BD2845</f>
        <v>0</v>
      </c>
      <c r="BF2845" s="67">
        <f t="shared" ref="BF2845:BG2845" si="9023">AD2845-AK2845-AR2845-AY2845</f>
        <v>200000</v>
      </c>
      <c r="BG2845" s="67">
        <f t="shared" si="9023"/>
        <v>0</v>
      </c>
      <c r="BH2845" s="68">
        <f t="shared" ref="BH2845" si="9024">BF2845+BG2845</f>
        <v>200000</v>
      </c>
      <c r="BI2845" s="67">
        <f t="shared" ref="BI2845:BJ2845" si="9025">AG2845-AN2845-AU2845-BB2845</f>
        <v>0</v>
      </c>
      <c r="BJ2845" s="67">
        <f t="shared" si="9025"/>
        <v>0</v>
      </c>
      <c r="BK2845" s="68">
        <f t="shared" ref="BK2845" si="9026">+BI2845+BJ2845</f>
        <v>0</v>
      </c>
      <c r="BL2845" s="68">
        <f t="shared" si="8916"/>
        <v>200000</v>
      </c>
      <c r="BM2845" s="305">
        <v>2</v>
      </c>
      <c r="BN2845" s="305">
        <v>0</v>
      </c>
      <c r="BO2845" s="306"/>
      <c r="BP2845" s="306"/>
      <c r="BQ2845" s="305">
        <v>2</v>
      </c>
      <c r="BR2845" s="305">
        <v>0</v>
      </c>
      <c r="BS2845" s="114" t="s">
        <v>208</v>
      </c>
    </row>
    <row r="2846" spans="1:72" s="78" customFormat="1" hidden="1">
      <c r="A2846" s="77"/>
      <c r="B2846" s="53">
        <v>2014</v>
      </c>
      <c r="C2846" s="54">
        <v>8317</v>
      </c>
      <c r="D2846" s="53">
        <v>11</v>
      </c>
      <c r="E2846" s="53">
        <v>5000</v>
      </c>
      <c r="F2846" s="53">
        <v>5600</v>
      </c>
      <c r="G2846" s="53"/>
      <c r="H2846" s="53"/>
      <c r="I2846" s="55" t="s">
        <v>897</v>
      </c>
      <c r="J2846" s="56">
        <f>J2847+J2849+J2854</f>
        <v>0</v>
      </c>
      <c r="K2846" s="56">
        <f t="shared" ref="K2846:P2846" si="9027">K2847+K2849+K2854</f>
        <v>0</v>
      </c>
      <c r="L2846" s="56">
        <f t="shared" si="9027"/>
        <v>0</v>
      </c>
      <c r="M2846" s="56">
        <f t="shared" si="9027"/>
        <v>0</v>
      </c>
      <c r="N2846" s="56">
        <f t="shared" si="9027"/>
        <v>0</v>
      </c>
      <c r="O2846" s="56">
        <f t="shared" si="9027"/>
        <v>0</v>
      </c>
      <c r="P2846" s="56">
        <f t="shared" si="9027"/>
        <v>0</v>
      </c>
      <c r="Q2846" s="56">
        <f>Q2847+Q2849+Q2854</f>
        <v>0</v>
      </c>
      <c r="R2846" s="56">
        <f t="shared" ref="R2846:S2846" si="9028">R2847+R2849+R2854</f>
        <v>0</v>
      </c>
      <c r="S2846" s="56">
        <f t="shared" si="9028"/>
        <v>0</v>
      </c>
      <c r="T2846" s="56">
        <f>T2847+T2849+T2854</f>
        <v>0</v>
      </c>
      <c r="U2846" s="56">
        <f t="shared" ref="U2846:V2846" si="9029">U2847+U2849+U2854</f>
        <v>0</v>
      </c>
      <c r="V2846" s="56">
        <f t="shared" si="9029"/>
        <v>0</v>
      </c>
      <c r="W2846" s="56">
        <v>0</v>
      </c>
      <c r="X2846" s="56">
        <v>0</v>
      </c>
      <c r="Y2846" s="56">
        <v>0</v>
      </c>
      <c r="Z2846" s="56">
        <v>0</v>
      </c>
      <c r="AA2846" s="56">
        <v>0</v>
      </c>
      <c r="AB2846" s="56">
        <v>0</v>
      </c>
      <c r="AC2846" s="56">
        <f t="shared" ref="AC2846" si="9030">AC2847+AC2849+AC2854</f>
        <v>0</v>
      </c>
      <c r="AD2846" s="56">
        <f>AD2847+AD2849+AD2854</f>
        <v>0</v>
      </c>
      <c r="AE2846" s="56">
        <f t="shared" ref="AE2846:AJ2846" si="9031">AE2847+AE2849+AE2854</f>
        <v>0</v>
      </c>
      <c r="AF2846" s="56">
        <f t="shared" si="9031"/>
        <v>0</v>
      </c>
      <c r="AG2846" s="56" t="e">
        <f t="shared" si="9031"/>
        <v>#REF!</v>
      </c>
      <c r="AH2846" s="56" t="e">
        <f t="shared" si="9031"/>
        <v>#REF!</v>
      </c>
      <c r="AI2846" s="56" t="e">
        <f t="shared" si="9031"/>
        <v>#REF!</v>
      </c>
      <c r="AJ2846" s="56" t="e">
        <f t="shared" si="9031"/>
        <v>#REF!</v>
      </c>
      <c r="AK2846" s="56">
        <f>AK2847+AK2849+AK2854</f>
        <v>0</v>
      </c>
      <c r="AL2846" s="56">
        <f t="shared" ref="AL2846:AQ2846" si="9032">AL2847+AL2849+AL2854</f>
        <v>0</v>
      </c>
      <c r="AM2846" s="56">
        <f t="shared" si="9032"/>
        <v>0</v>
      </c>
      <c r="AN2846" s="56">
        <f t="shared" si="9032"/>
        <v>0</v>
      </c>
      <c r="AO2846" s="56">
        <f t="shared" si="9032"/>
        <v>0</v>
      </c>
      <c r="AP2846" s="56">
        <f t="shared" si="9032"/>
        <v>0</v>
      </c>
      <c r="AQ2846" s="56">
        <f t="shared" si="9032"/>
        <v>0</v>
      </c>
      <c r="AR2846" s="56">
        <f>AR2847+AR2849+AR2854</f>
        <v>0</v>
      </c>
      <c r="AS2846" s="56">
        <f t="shared" ref="AS2846:AX2846" si="9033">AS2847+AS2849+AS2854</f>
        <v>0</v>
      </c>
      <c r="AT2846" s="56">
        <f t="shared" si="9033"/>
        <v>0</v>
      </c>
      <c r="AU2846" s="56">
        <f t="shared" si="9033"/>
        <v>0</v>
      </c>
      <c r="AV2846" s="56">
        <f t="shared" si="9033"/>
        <v>0</v>
      </c>
      <c r="AW2846" s="56">
        <f t="shared" si="9033"/>
        <v>0</v>
      </c>
      <c r="AX2846" s="56">
        <f t="shared" si="9033"/>
        <v>0</v>
      </c>
      <c r="AY2846" s="56">
        <f>AY2847+AY2849+AY2854</f>
        <v>0</v>
      </c>
      <c r="AZ2846" s="56">
        <f t="shared" ref="AZ2846:BE2846" si="9034">AZ2847+AZ2849+AZ2854</f>
        <v>0</v>
      </c>
      <c r="BA2846" s="56">
        <f t="shared" si="9034"/>
        <v>0</v>
      </c>
      <c r="BB2846" s="56">
        <f t="shared" si="9034"/>
        <v>0</v>
      </c>
      <c r="BC2846" s="56">
        <f t="shared" si="9034"/>
        <v>0</v>
      </c>
      <c r="BD2846" s="56">
        <f t="shared" si="9034"/>
        <v>0</v>
      </c>
      <c r="BE2846" s="56">
        <f t="shared" si="9034"/>
        <v>0</v>
      </c>
      <c r="BF2846" s="56">
        <f>BF2847+BF2849+BF2854</f>
        <v>0</v>
      </c>
      <c r="BG2846" s="56">
        <f t="shared" ref="BG2846:BK2846" si="9035">BG2847+BG2849+BG2854</f>
        <v>0</v>
      </c>
      <c r="BH2846" s="56">
        <f t="shared" si="9035"/>
        <v>0</v>
      </c>
      <c r="BI2846" s="56" t="e">
        <f t="shared" si="9035"/>
        <v>#REF!</v>
      </c>
      <c r="BJ2846" s="56" t="e">
        <f t="shared" si="9035"/>
        <v>#REF!</v>
      </c>
      <c r="BK2846" s="56" t="e">
        <f t="shared" si="9035"/>
        <v>#REF!</v>
      </c>
      <c r="BL2846" s="56" t="e">
        <f t="shared" si="8916"/>
        <v>#REF!</v>
      </c>
      <c r="BM2846" s="303"/>
      <c r="BN2846" s="303"/>
      <c r="BO2846" s="303"/>
      <c r="BP2846" s="303"/>
      <c r="BQ2846" s="303"/>
      <c r="BR2846" s="303"/>
      <c r="BS2846" s="58"/>
      <c r="BT2846" s="77"/>
    </row>
    <row r="2847" spans="1:72" s="79" customFormat="1" ht="40.5" hidden="1">
      <c r="A2847" s="77"/>
      <c r="B2847" s="59">
        <v>2014</v>
      </c>
      <c r="C2847" s="60">
        <v>8317</v>
      </c>
      <c r="D2847" s="59">
        <v>11</v>
      </c>
      <c r="E2847" s="59">
        <v>5000</v>
      </c>
      <c r="F2847" s="59">
        <v>5600</v>
      </c>
      <c r="G2847" s="59">
        <v>564</v>
      </c>
      <c r="H2847" s="59"/>
      <c r="I2847" s="61" t="s">
        <v>183</v>
      </c>
      <c r="J2847" s="62">
        <f t="shared" ref="J2847:P2847" si="9036">J2848</f>
        <v>0</v>
      </c>
      <c r="K2847" s="62">
        <f t="shared" si="9036"/>
        <v>0</v>
      </c>
      <c r="L2847" s="62">
        <f t="shared" si="9036"/>
        <v>0</v>
      </c>
      <c r="M2847" s="62">
        <f t="shared" si="9036"/>
        <v>0</v>
      </c>
      <c r="N2847" s="62">
        <f t="shared" si="9036"/>
        <v>0</v>
      </c>
      <c r="O2847" s="62">
        <f t="shared" si="9036"/>
        <v>0</v>
      </c>
      <c r="P2847" s="62">
        <f t="shared" si="9036"/>
        <v>0</v>
      </c>
      <c r="Q2847" s="62">
        <f t="shared" ref="Q2847:AC2847" si="9037">Q2848</f>
        <v>0</v>
      </c>
      <c r="R2847" s="62">
        <f t="shared" si="9037"/>
        <v>0</v>
      </c>
      <c r="S2847" s="62">
        <f t="shared" si="9037"/>
        <v>0</v>
      </c>
      <c r="T2847" s="62">
        <f t="shared" si="9037"/>
        <v>0</v>
      </c>
      <c r="U2847" s="62">
        <f t="shared" si="9037"/>
        <v>0</v>
      </c>
      <c r="V2847" s="62">
        <f t="shared" si="9037"/>
        <v>0</v>
      </c>
      <c r="W2847" s="62">
        <v>0</v>
      </c>
      <c r="X2847" s="62">
        <v>0</v>
      </c>
      <c r="Y2847" s="62">
        <v>0</v>
      </c>
      <c r="Z2847" s="62">
        <v>0</v>
      </c>
      <c r="AA2847" s="62">
        <v>0</v>
      </c>
      <c r="AB2847" s="62">
        <v>0</v>
      </c>
      <c r="AC2847" s="62">
        <f t="shared" si="9037"/>
        <v>0</v>
      </c>
      <c r="AD2847" s="62">
        <f t="shared" ref="AD2847:BK2847" si="9038">AD2848</f>
        <v>0</v>
      </c>
      <c r="AE2847" s="62">
        <f t="shared" si="9038"/>
        <v>0</v>
      </c>
      <c r="AF2847" s="62">
        <f t="shared" si="9038"/>
        <v>0</v>
      </c>
      <c r="AG2847" s="62" t="e">
        <f t="shared" si="9038"/>
        <v>#REF!</v>
      </c>
      <c r="AH2847" s="62" t="e">
        <f t="shared" si="9038"/>
        <v>#REF!</v>
      </c>
      <c r="AI2847" s="62" t="e">
        <f t="shared" si="9038"/>
        <v>#REF!</v>
      </c>
      <c r="AJ2847" s="62" t="e">
        <f t="shared" si="9038"/>
        <v>#REF!</v>
      </c>
      <c r="AK2847" s="62">
        <f t="shared" si="9038"/>
        <v>0</v>
      </c>
      <c r="AL2847" s="62">
        <f t="shared" si="9038"/>
        <v>0</v>
      </c>
      <c r="AM2847" s="62">
        <f t="shared" si="9038"/>
        <v>0</v>
      </c>
      <c r="AN2847" s="62">
        <f t="shared" si="9038"/>
        <v>0</v>
      </c>
      <c r="AO2847" s="62">
        <f t="shared" si="9038"/>
        <v>0</v>
      </c>
      <c r="AP2847" s="62">
        <f t="shared" si="9038"/>
        <v>0</v>
      </c>
      <c r="AQ2847" s="62">
        <f t="shared" si="9038"/>
        <v>0</v>
      </c>
      <c r="AR2847" s="62">
        <f t="shared" si="9038"/>
        <v>0</v>
      </c>
      <c r="AS2847" s="62">
        <f t="shared" si="9038"/>
        <v>0</v>
      </c>
      <c r="AT2847" s="62">
        <f t="shared" si="9038"/>
        <v>0</v>
      </c>
      <c r="AU2847" s="62">
        <f t="shared" si="9038"/>
        <v>0</v>
      </c>
      <c r="AV2847" s="62">
        <f t="shared" si="9038"/>
        <v>0</v>
      </c>
      <c r="AW2847" s="62">
        <f t="shared" si="9038"/>
        <v>0</v>
      </c>
      <c r="AX2847" s="62">
        <f t="shared" si="9038"/>
        <v>0</v>
      </c>
      <c r="AY2847" s="62">
        <f t="shared" si="9038"/>
        <v>0</v>
      </c>
      <c r="AZ2847" s="62">
        <f t="shared" si="9038"/>
        <v>0</v>
      </c>
      <c r="BA2847" s="62">
        <f t="shared" si="9038"/>
        <v>0</v>
      </c>
      <c r="BB2847" s="62">
        <f t="shared" si="9038"/>
        <v>0</v>
      </c>
      <c r="BC2847" s="62">
        <f t="shared" si="9038"/>
        <v>0</v>
      </c>
      <c r="BD2847" s="62">
        <f t="shared" si="9038"/>
        <v>0</v>
      </c>
      <c r="BE2847" s="62">
        <f t="shared" si="9038"/>
        <v>0</v>
      </c>
      <c r="BF2847" s="62">
        <f t="shared" si="9038"/>
        <v>0</v>
      </c>
      <c r="BG2847" s="62">
        <f t="shared" si="9038"/>
        <v>0</v>
      </c>
      <c r="BH2847" s="62">
        <f t="shared" si="9038"/>
        <v>0</v>
      </c>
      <c r="BI2847" s="62" t="e">
        <f t="shared" si="9038"/>
        <v>#REF!</v>
      </c>
      <c r="BJ2847" s="62" t="e">
        <f t="shared" si="9038"/>
        <v>#REF!</v>
      </c>
      <c r="BK2847" s="62" t="e">
        <f t="shared" si="9038"/>
        <v>#REF!</v>
      </c>
      <c r="BL2847" s="62" t="e">
        <f t="shared" si="8916"/>
        <v>#REF!</v>
      </c>
      <c r="BM2847" s="304"/>
      <c r="BN2847" s="304"/>
      <c r="BO2847" s="304"/>
      <c r="BP2847" s="304"/>
      <c r="BQ2847" s="304"/>
      <c r="BR2847" s="304"/>
      <c r="BS2847" s="64"/>
      <c r="BT2847" s="77"/>
    </row>
    <row r="2848" spans="1:72" s="46" customFormat="1" ht="36.75" hidden="1" customHeight="1">
      <c r="A2848" s="77"/>
      <c r="B2848" s="104">
        <v>2014</v>
      </c>
      <c r="C2848" s="105">
        <v>8317</v>
      </c>
      <c r="D2848" s="104">
        <v>11</v>
      </c>
      <c r="E2848" s="104">
        <v>5000</v>
      </c>
      <c r="F2848" s="104">
        <v>5600</v>
      </c>
      <c r="G2848" s="104">
        <v>564</v>
      </c>
      <c r="H2848" s="104">
        <v>1</v>
      </c>
      <c r="I2848" s="66" t="s">
        <v>571</v>
      </c>
      <c r="J2848" s="67">
        <v>0</v>
      </c>
      <c r="K2848" s="67">
        <v>0</v>
      </c>
      <c r="L2848" s="68">
        <f>J2848+K2848</f>
        <v>0</v>
      </c>
      <c r="M2848" s="67">
        <v>0</v>
      </c>
      <c r="N2848" s="67">
        <v>0</v>
      </c>
      <c r="O2848" s="68">
        <f>+M2848+N2848</f>
        <v>0</v>
      </c>
      <c r="P2848" s="68">
        <f>+L2848+O2848</f>
        <v>0</v>
      </c>
      <c r="Q2848" s="71">
        <v>0</v>
      </c>
      <c r="R2848" s="71">
        <v>0</v>
      </c>
      <c r="S2848" s="71">
        <v>0</v>
      </c>
      <c r="T2848" s="71">
        <v>0</v>
      </c>
      <c r="U2848" s="71">
        <v>0</v>
      </c>
      <c r="V2848" s="71">
        <v>0</v>
      </c>
      <c r="W2848" s="67">
        <v>0</v>
      </c>
      <c r="X2848" s="67">
        <v>0</v>
      </c>
      <c r="Y2848" s="68">
        <v>0</v>
      </c>
      <c r="Z2848" s="67">
        <v>0</v>
      </c>
      <c r="AA2848" s="67">
        <v>0</v>
      </c>
      <c r="AB2848" s="68">
        <v>0</v>
      </c>
      <c r="AC2848" s="68">
        <f t="shared" ref="AC2848" si="9039">+Y2848+AB2848</f>
        <v>0</v>
      </c>
      <c r="AD2848" s="67">
        <f>J2848+Q2848-T2848</f>
        <v>0</v>
      </c>
      <c r="AE2848" s="67">
        <f>K2848+R2848-U2848</f>
        <v>0</v>
      </c>
      <c r="AF2848" s="68">
        <f t="shared" ref="AF2848" si="9040">AD2848+AE2848</f>
        <v>0</v>
      </c>
      <c r="AG2848" s="67" t="e">
        <f>M2848+#REF!-V2848</f>
        <v>#REF!</v>
      </c>
      <c r="AH2848" s="67" t="e">
        <f>N2848+S2848-#REF!</f>
        <v>#REF!</v>
      </c>
      <c r="AI2848" s="68" t="e">
        <f t="shared" ref="AI2848" si="9041">+AG2848+AH2848</f>
        <v>#REF!</v>
      </c>
      <c r="AJ2848" s="68" t="e">
        <f t="shared" ref="AJ2848" si="9042">+AF2848+AI2848</f>
        <v>#REF!</v>
      </c>
      <c r="AK2848" s="71">
        <v>0</v>
      </c>
      <c r="AL2848" s="71">
        <v>0</v>
      </c>
      <c r="AM2848" s="68">
        <f>AK2848+AL2848</f>
        <v>0</v>
      </c>
      <c r="AN2848" s="71">
        <v>0</v>
      </c>
      <c r="AO2848" s="71">
        <v>0</v>
      </c>
      <c r="AP2848" s="68">
        <f>+AN2848+AO2848</f>
        <v>0</v>
      </c>
      <c r="AQ2848" s="68">
        <f>+AM2848+AP2848</f>
        <v>0</v>
      </c>
      <c r="AR2848" s="71">
        <v>0</v>
      </c>
      <c r="AS2848" s="71">
        <v>0</v>
      </c>
      <c r="AT2848" s="68">
        <f>AR2848+AS2848</f>
        <v>0</v>
      </c>
      <c r="AU2848" s="71">
        <v>0</v>
      </c>
      <c r="AV2848" s="71">
        <v>0</v>
      </c>
      <c r="AW2848" s="68">
        <f>+AU2848+AV2848</f>
        <v>0</v>
      </c>
      <c r="AX2848" s="68">
        <f>+AT2848+AW2848</f>
        <v>0</v>
      </c>
      <c r="AY2848" s="71">
        <v>0</v>
      </c>
      <c r="AZ2848" s="71">
        <v>0</v>
      </c>
      <c r="BA2848" s="68">
        <f>AY2848+AZ2848</f>
        <v>0</v>
      </c>
      <c r="BB2848" s="71">
        <v>0</v>
      </c>
      <c r="BC2848" s="71">
        <v>0</v>
      </c>
      <c r="BD2848" s="68">
        <f>+BB2848+BC2848</f>
        <v>0</v>
      </c>
      <c r="BE2848" s="68">
        <f>+BA2848+BD2848</f>
        <v>0</v>
      </c>
      <c r="BF2848" s="67">
        <f t="shared" ref="BF2848:BG2848" si="9043">AD2848-AK2848-AR2848-AY2848</f>
        <v>0</v>
      </c>
      <c r="BG2848" s="67">
        <f t="shared" si="9043"/>
        <v>0</v>
      </c>
      <c r="BH2848" s="68">
        <f t="shared" ref="BH2848" si="9044">BF2848+BG2848</f>
        <v>0</v>
      </c>
      <c r="BI2848" s="67" t="e">
        <f t="shared" ref="BI2848:BJ2848" si="9045">AG2848-AN2848-AU2848-BB2848</f>
        <v>#REF!</v>
      </c>
      <c r="BJ2848" s="67" t="e">
        <f t="shared" si="9045"/>
        <v>#REF!</v>
      </c>
      <c r="BK2848" s="68" t="e">
        <f t="shared" ref="BK2848" si="9046">+BI2848+BJ2848</f>
        <v>#REF!</v>
      </c>
      <c r="BL2848" s="68" t="e">
        <f t="shared" si="8916"/>
        <v>#REF!</v>
      </c>
      <c r="BM2848" s="305">
        <v>0</v>
      </c>
      <c r="BN2848" s="305">
        <v>0</v>
      </c>
      <c r="BO2848" s="306"/>
      <c r="BP2848" s="306"/>
      <c r="BQ2848" s="305">
        <v>0</v>
      </c>
      <c r="BR2848" s="305">
        <v>0</v>
      </c>
      <c r="BS2848" s="114" t="s">
        <v>208</v>
      </c>
      <c r="BT2848" s="77"/>
    </row>
    <row r="2849" spans="1:72" s="79" customFormat="1" hidden="1">
      <c r="A2849" s="77"/>
      <c r="B2849" s="59">
        <v>2014</v>
      </c>
      <c r="C2849" s="60">
        <v>8317</v>
      </c>
      <c r="D2849" s="59">
        <v>11</v>
      </c>
      <c r="E2849" s="59">
        <v>5000</v>
      </c>
      <c r="F2849" s="59">
        <v>5600</v>
      </c>
      <c r="G2849" s="59">
        <v>565</v>
      </c>
      <c r="H2849" s="59"/>
      <c r="I2849" s="61" t="s">
        <v>360</v>
      </c>
      <c r="J2849" s="62">
        <f>SUM(J2850:J2853)</f>
        <v>0</v>
      </c>
      <c r="K2849" s="62">
        <f t="shared" ref="K2849:P2849" si="9047">SUM(K2850:K2853)</f>
        <v>0</v>
      </c>
      <c r="L2849" s="62">
        <f t="shared" si="9047"/>
        <v>0</v>
      </c>
      <c r="M2849" s="62">
        <f t="shared" si="9047"/>
        <v>0</v>
      </c>
      <c r="N2849" s="62">
        <f t="shared" si="9047"/>
        <v>0</v>
      </c>
      <c r="O2849" s="62">
        <f t="shared" si="9047"/>
        <v>0</v>
      </c>
      <c r="P2849" s="62">
        <f t="shared" si="9047"/>
        <v>0</v>
      </c>
      <c r="Q2849" s="62">
        <f>SUM(Q2850:Q2853)</f>
        <v>0</v>
      </c>
      <c r="R2849" s="62">
        <f t="shared" ref="R2849:S2849" si="9048">SUM(R2850:R2853)</f>
        <v>0</v>
      </c>
      <c r="S2849" s="62">
        <f t="shared" si="9048"/>
        <v>0</v>
      </c>
      <c r="T2849" s="62">
        <f>SUM(T2850:T2853)</f>
        <v>0</v>
      </c>
      <c r="U2849" s="62">
        <f t="shared" ref="U2849:V2849" si="9049">SUM(U2850:U2853)</f>
        <v>0</v>
      </c>
      <c r="V2849" s="62">
        <f t="shared" si="9049"/>
        <v>0</v>
      </c>
      <c r="W2849" s="62">
        <v>0</v>
      </c>
      <c r="X2849" s="62">
        <v>0</v>
      </c>
      <c r="Y2849" s="62">
        <v>0</v>
      </c>
      <c r="Z2849" s="62">
        <v>0</v>
      </c>
      <c r="AA2849" s="62">
        <v>0</v>
      </c>
      <c r="AB2849" s="62">
        <v>0</v>
      </c>
      <c r="AC2849" s="62">
        <f t="shared" ref="AC2849" si="9050">SUM(AC2850:AC2853)</f>
        <v>0</v>
      </c>
      <c r="AD2849" s="62">
        <f>SUM(AD2850:AD2853)</f>
        <v>0</v>
      </c>
      <c r="AE2849" s="62">
        <f t="shared" ref="AE2849:AJ2849" si="9051">SUM(AE2850:AE2853)</f>
        <v>0</v>
      </c>
      <c r="AF2849" s="62">
        <f t="shared" si="9051"/>
        <v>0</v>
      </c>
      <c r="AG2849" s="62" t="e">
        <f t="shared" si="9051"/>
        <v>#REF!</v>
      </c>
      <c r="AH2849" s="62" t="e">
        <f t="shared" si="9051"/>
        <v>#REF!</v>
      </c>
      <c r="AI2849" s="62" t="e">
        <f t="shared" si="9051"/>
        <v>#REF!</v>
      </c>
      <c r="AJ2849" s="62" t="e">
        <f t="shared" si="9051"/>
        <v>#REF!</v>
      </c>
      <c r="AK2849" s="62">
        <f>SUM(AK2850:AK2853)</f>
        <v>0</v>
      </c>
      <c r="AL2849" s="62">
        <f t="shared" ref="AL2849:AQ2849" si="9052">SUM(AL2850:AL2853)</f>
        <v>0</v>
      </c>
      <c r="AM2849" s="62">
        <f t="shared" si="9052"/>
        <v>0</v>
      </c>
      <c r="AN2849" s="62">
        <f t="shared" si="9052"/>
        <v>0</v>
      </c>
      <c r="AO2849" s="62">
        <f t="shared" si="9052"/>
        <v>0</v>
      </c>
      <c r="AP2849" s="62">
        <f t="shared" si="9052"/>
        <v>0</v>
      </c>
      <c r="AQ2849" s="62">
        <f t="shared" si="9052"/>
        <v>0</v>
      </c>
      <c r="AR2849" s="62">
        <f>SUM(AR2850:AR2853)</f>
        <v>0</v>
      </c>
      <c r="AS2849" s="62">
        <f t="shared" ref="AS2849:AX2849" si="9053">SUM(AS2850:AS2853)</f>
        <v>0</v>
      </c>
      <c r="AT2849" s="62">
        <f t="shared" si="9053"/>
        <v>0</v>
      </c>
      <c r="AU2849" s="62">
        <f t="shared" si="9053"/>
        <v>0</v>
      </c>
      <c r="AV2849" s="62">
        <f t="shared" si="9053"/>
        <v>0</v>
      </c>
      <c r="AW2849" s="62">
        <f t="shared" si="9053"/>
        <v>0</v>
      </c>
      <c r="AX2849" s="62">
        <f t="shared" si="9053"/>
        <v>0</v>
      </c>
      <c r="AY2849" s="62">
        <f>SUM(AY2850:AY2853)</f>
        <v>0</v>
      </c>
      <c r="AZ2849" s="62">
        <f t="shared" ref="AZ2849:BE2849" si="9054">SUM(AZ2850:AZ2853)</f>
        <v>0</v>
      </c>
      <c r="BA2849" s="62">
        <f t="shared" si="9054"/>
        <v>0</v>
      </c>
      <c r="BB2849" s="62">
        <f t="shared" si="9054"/>
        <v>0</v>
      </c>
      <c r="BC2849" s="62">
        <f t="shared" si="9054"/>
        <v>0</v>
      </c>
      <c r="BD2849" s="62">
        <f t="shared" si="9054"/>
        <v>0</v>
      </c>
      <c r="BE2849" s="62">
        <f t="shared" si="9054"/>
        <v>0</v>
      </c>
      <c r="BF2849" s="62">
        <f>SUM(BF2850:BF2853)</f>
        <v>0</v>
      </c>
      <c r="BG2849" s="62">
        <f t="shared" ref="BG2849:BK2849" si="9055">SUM(BG2850:BG2853)</f>
        <v>0</v>
      </c>
      <c r="BH2849" s="62">
        <f t="shared" si="9055"/>
        <v>0</v>
      </c>
      <c r="BI2849" s="62" t="e">
        <f t="shared" si="9055"/>
        <v>#REF!</v>
      </c>
      <c r="BJ2849" s="62" t="e">
        <f t="shared" si="9055"/>
        <v>#REF!</v>
      </c>
      <c r="BK2849" s="62" t="e">
        <f t="shared" si="9055"/>
        <v>#REF!</v>
      </c>
      <c r="BL2849" s="62" t="e">
        <f t="shared" si="8916"/>
        <v>#REF!</v>
      </c>
      <c r="BM2849" s="304"/>
      <c r="BN2849" s="304"/>
      <c r="BO2849" s="304"/>
      <c r="BP2849" s="304"/>
      <c r="BQ2849" s="304"/>
      <c r="BR2849" s="304"/>
      <c r="BS2849" s="64"/>
      <c r="BT2849" s="77"/>
    </row>
    <row r="2850" spans="1:72" s="46" customFormat="1" ht="36.75" hidden="1" customHeight="1">
      <c r="A2850" s="77"/>
      <c r="B2850" s="20">
        <v>2014</v>
      </c>
      <c r="C2850" s="65">
        <v>8317</v>
      </c>
      <c r="D2850" s="20">
        <v>11</v>
      </c>
      <c r="E2850" s="20">
        <v>5000</v>
      </c>
      <c r="F2850" s="20">
        <v>5600</v>
      </c>
      <c r="G2850" s="20">
        <v>565</v>
      </c>
      <c r="H2850" s="20">
        <v>1</v>
      </c>
      <c r="I2850" s="66" t="s">
        <v>1416</v>
      </c>
      <c r="J2850" s="67">
        <v>0</v>
      </c>
      <c r="K2850" s="67">
        <v>0</v>
      </c>
      <c r="L2850" s="68">
        <f>J2850+K2850</f>
        <v>0</v>
      </c>
      <c r="M2850" s="67">
        <v>0</v>
      </c>
      <c r="N2850" s="67">
        <v>0</v>
      </c>
      <c r="O2850" s="68">
        <f>+M2850+N2850</f>
        <v>0</v>
      </c>
      <c r="P2850" s="68">
        <f>+L2850+O2850</f>
        <v>0</v>
      </c>
      <c r="Q2850" s="71">
        <v>0</v>
      </c>
      <c r="R2850" s="71">
        <v>0</v>
      </c>
      <c r="S2850" s="71">
        <v>0</v>
      </c>
      <c r="T2850" s="71">
        <v>0</v>
      </c>
      <c r="U2850" s="71">
        <v>0</v>
      </c>
      <c r="V2850" s="71">
        <v>0</v>
      </c>
      <c r="W2850" s="67">
        <v>0</v>
      </c>
      <c r="X2850" s="67">
        <v>0</v>
      </c>
      <c r="Y2850" s="68">
        <v>0</v>
      </c>
      <c r="Z2850" s="67">
        <v>0</v>
      </c>
      <c r="AA2850" s="67">
        <v>0</v>
      </c>
      <c r="AB2850" s="68">
        <v>0</v>
      </c>
      <c r="AC2850" s="68">
        <f t="shared" ref="AC2850:AC2853" si="9056">+Y2850+AB2850</f>
        <v>0</v>
      </c>
      <c r="AD2850" s="67">
        <f t="shared" ref="AD2850:AE2853" si="9057">J2850+Q2850-T2850</f>
        <v>0</v>
      </c>
      <c r="AE2850" s="67">
        <f t="shared" si="9057"/>
        <v>0</v>
      </c>
      <c r="AF2850" s="68">
        <f t="shared" ref="AF2850:AF2853" si="9058">AD2850+AE2850</f>
        <v>0</v>
      </c>
      <c r="AG2850" s="67" t="e">
        <f>M2850+#REF!-V2850</f>
        <v>#REF!</v>
      </c>
      <c r="AH2850" s="67" t="e">
        <f>N2850+S2850-#REF!</f>
        <v>#REF!</v>
      </c>
      <c r="AI2850" s="68" t="e">
        <f t="shared" ref="AI2850:AI2853" si="9059">+AG2850+AH2850</f>
        <v>#REF!</v>
      </c>
      <c r="AJ2850" s="68" t="e">
        <f t="shared" ref="AJ2850:AJ2853" si="9060">+AF2850+AI2850</f>
        <v>#REF!</v>
      </c>
      <c r="AK2850" s="71">
        <v>0</v>
      </c>
      <c r="AL2850" s="71">
        <v>0</v>
      </c>
      <c r="AM2850" s="68">
        <f>AK2850+AL2850</f>
        <v>0</v>
      </c>
      <c r="AN2850" s="71">
        <v>0</v>
      </c>
      <c r="AO2850" s="71">
        <v>0</v>
      </c>
      <c r="AP2850" s="68">
        <f>+AN2850+AO2850</f>
        <v>0</v>
      </c>
      <c r="AQ2850" s="68">
        <f>+AM2850+AP2850</f>
        <v>0</v>
      </c>
      <c r="AR2850" s="71">
        <v>0</v>
      </c>
      <c r="AS2850" s="71">
        <v>0</v>
      </c>
      <c r="AT2850" s="68">
        <f>AR2850+AS2850</f>
        <v>0</v>
      </c>
      <c r="AU2850" s="71">
        <v>0</v>
      </c>
      <c r="AV2850" s="71">
        <v>0</v>
      </c>
      <c r="AW2850" s="68">
        <f>+AU2850+AV2850</f>
        <v>0</v>
      </c>
      <c r="AX2850" s="68">
        <f>+AT2850+AW2850</f>
        <v>0</v>
      </c>
      <c r="AY2850" s="71">
        <v>0</v>
      </c>
      <c r="AZ2850" s="71">
        <v>0</v>
      </c>
      <c r="BA2850" s="68">
        <f>AY2850+AZ2850</f>
        <v>0</v>
      </c>
      <c r="BB2850" s="71">
        <v>0</v>
      </c>
      <c r="BC2850" s="71">
        <v>0</v>
      </c>
      <c r="BD2850" s="68">
        <f>+BB2850+BC2850</f>
        <v>0</v>
      </c>
      <c r="BE2850" s="68">
        <f>+BA2850+BD2850</f>
        <v>0</v>
      </c>
      <c r="BF2850" s="67">
        <f t="shared" ref="BF2850:BG2853" si="9061">AD2850-AK2850-AR2850-AY2850</f>
        <v>0</v>
      </c>
      <c r="BG2850" s="67">
        <f t="shared" si="9061"/>
        <v>0</v>
      </c>
      <c r="BH2850" s="68">
        <f t="shared" ref="BH2850:BH2853" si="9062">BF2850+BG2850</f>
        <v>0</v>
      </c>
      <c r="BI2850" s="67" t="e">
        <f t="shared" ref="BI2850:BJ2853" si="9063">AG2850-AN2850-AU2850-BB2850</f>
        <v>#REF!</v>
      </c>
      <c r="BJ2850" s="67" t="e">
        <f t="shared" si="9063"/>
        <v>#REF!</v>
      </c>
      <c r="BK2850" s="68" t="e">
        <f t="shared" ref="BK2850:BK2853" si="9064">+BI2850+BJ2850</f>
        <v>#REF!</v>
      </c>
      <c r="BL2850" s="68" t="e">
        <f t="shared" si="8916"/>
        <v>#REF!</v>
      </c>
      <c r="BM2850" s="305">
        <v>0</v>
      </c>
      <c r="BN2850" s="305">
        <v>0</v>
      </c>
      <c r="BO2850" s="306"/>
      <c r="BP2850" s="306"/>
      <c r="BQ2850" s="305">
        <v>0</v>
      </c>
      <c r="BR2850" s="305">
        <v>0</v>
      </c>
      <c r="BS2850" s="114" t="s">
        <v>208</v>
      </c>
      <c r="BT2850" s="77"/>
    </row>
    <row r="2851" spans="1:72" s="46" customFormat="1" ht="36.75" hidden="1" customHeight="1">
      <c r="A2851" s="77"/>
      <c r="B2851" s="20">
        <v>2014</v>
      </c>
      <c r="C2851" s="65">
        <v>8317</v>
      </c>
      <c r="D2851" s="20">
        <v>11</v>
      </c>
      <c r="E2851" s="20">
        <v>5000</v>
      </c>
      <c r="F2851" s="20">
        <v>5600</v>
      </c>
      <c r="G2851" s="20">
        <v>565</v>
      </c>
      <c r="H2851" s="20">
        <v>2</v>
      </c>
      <c r="I2851" s="66" t="s">
        <v>1036</v>
      </c>
      <c r="J2851" s="67">
        <v>0</v>
      </c>
      <c r="K2851" s="67">
        <v>0</v>
      </c>
      <c r="L2851" s="68">
        <f>J2851+K2851</f>
        <v>0</v>
      </c>
      <c r="M2851" s="67">
        <v>0</v>
      </c>
      <c r="N2851" s="67">
        <v>0</v>
      </c>
      <c r="O2851" s="68">
        <f>+M2851+N2851</f>
        <v>0</v>
      </c>
      <c r="P2851" s="68">
        <f>+L2851+O2851</f>
        <v>0</v>
      </c>
      <c r="Q2851" s="71">
        <v>0</v>
      </c>
      <c r="R2851" s="71">
        <v>0</v>
      </c>
      <c r="S2851" s="71">
        <v>0</v>
      </c>
      <c r="T2851" s="71">
        <v>0</v>
      </c>
      <c r="U2851" s="71">
        <v>0</v>
      </c>
      <c r="V2851" s="71">
        <v>0</v>
      </c>
      <c r="W2851" s="67">
        <v>0</v>
      </c>
      <c r="X2851" s="67">
        <v>0</v>
      </c>
      <c r="Y2851" s="68">
        <v>0</v>
      </c>
      <c r="Z2851" s="67">
        <v>0</v>
      </c>
      <c r="AA2851" s="67">
        <v>0</v>
      </c>
      <c r="AB2851" s="68">
        <v>0</v>
      </c>
      <c r="AC2851" s="68">
        <f t="shared" si="9056"/>
        <v>0</v>
      </c>
      <c r="AD2851" s="67">
        <f t="shared" si="9057"/>
        <v>0</v>
      </c>
      <c r="AE2851" s="67">
        <f t="shared" si="9057"/>
        <v>0</v>
      </c>
      <c r="AF2851" s="68">
        <f t="shared" si="9058"/>
        <v>0</v>
      </c>
      <c r="AG2851" s="67" t="e">
        <f>M2851+#REF!-V2851</f>
        <v>#REF!</v>
      </c>
      <c r="AH2851" s="67" t="e">
        <f>N2851+S2851-#REF!</f>
        <v>#REF!</v>
      </c>
      <c r="AI2851" s="68" t="e">
        <f t="shared" si="9059"/>
        <v>#REF!</v>
      </c>
      <c r="AJ2851" s="68" t="e">
        <f t="shared" si="9060"/>
        <v>#REF!</v>
      </c>
      <c r="AK2851" s="71">
        <v>0</v>
      </c>
      <c r="AL2851" s="71">
        <v>0</v>
      </c>
      <c r="AM2851" s="68">
        <f>AK2851+AL2851</f>
        <v>0</v>
      </c>
      <c r="AN2851" s="71">
        <v>0</v>
      </c>
      <c r="AO2851" s="71">
        <v>0</v>
      </c>
      <c r="AP2851" s="68">
        <f>+AN2851+AO2851</f>
        <v>0</v>
      </c>
      <c r="AQ2851" s="68">
        <f>+AM2851+AP2851</f>
        <v>0</v>
      </c>
      <c r="AR2851" s="71">
        <v>0</v>
      </c>
      <c r="AS2851" s="71">
        <v>0</v>
      </c>
      <c r="AT2851" s="68">
        <f>AR2851+AS2851</f>
        <v>0</v>
      </c>
      <c r="AU2851" s="71">
        <v>0</v>
      </c>
      <c r="AV2851" s="71">
        <v>0</v>
      </c>
      <c r="AW2851" s="68">
        <f>+AU2851+AV2851</f>
        <v>0</v>
      </c>
      <c r="AX2851" s="68">
        <f>+AT2851+AW2851</f>
        <v>0</v>
      </c>
      <c r="AY2851" s="71">
        <v>0</v>
      </c>
      <c r="AZ2851" s="71">
        <v>0</v>
      </c>
      <c r="BA2851" s="68">
        <f>AY2851+AZ2851</f>
        <v>0</v>
      </c>
      <c r="BB2851" s="71">
        <v>0</v>
      </c>
      <c r="BC2851" s="71">
        <v>0</v>
      </c>
      <c r="BD2851" s="68">
        <f>+BB2851+BC2851</f>
        <v>0</v>
      </c>
      <c r="BE2851" s="68">
        <f>+BA2851+BD2851</f>
        <v>0</v>
      </c>
      <c r="BF2851" s="67">
        <f t="shared" si="9061"/>
        <v>0</v>
      </c>
      <c r="BG2851" s="67">
        <f t="shared" si="9061"/>
        <v>0</v>
      </c>
      <c r="BH2851" s="68">
        <f t="shared" si="9062"/>
        <v>0</v>
      </c>
      <c r="BI2851" s="67" t="e">
        <f t="shared" si="9063"/>
        <v>#REF!</v>
      </c>
      <c r="BJ2851" s="67" t="e">
        <f t="shared" si="9063"/>
        <v>#REF!</v>
      </c>
      <c r="BK2851" s="68" t="e">
        <f t="shared" si="9064"/>
        <v>#REF!</v>
      </c>
      <c r="BL2851" s="68" t="e">
        <f t="shared" si="8916"/>
        <v>#REF!</v>
      </c>
      <c r="BM2851" s="305">
        <v>0</v>
      </c>
      <c r="BN2851" s="305">
        <v>0</v>
      </c>
      <c r="BO2851" s="306"/>
      <c r="BP2851" s="306"/>
      <c r="BQ2851" s="305">
        <v>0</v>
      </c>
      <c r="BR2851" s="305">
        <v>0</v>
      </c>
      <c r="BS2851" s="114" t="s">
        <v>208</v>
      </c>
      <c r="BT2851" s="77"/>
    </row>
    <row r="2852" spans="1:72" s="46" customFormat="1" ht="50.25" hidden="1" customHeight="1">
      <c r="A2852" s="77"/>
      <c r="B2852" s="20">
        <v>2014</v>
      </c>
      <c r="C2852" s="65">
        <v>8317</v>
      </c>
      <c r="D2852" s="20">
        <v>11</v>
      </c>
      <c r="E2852" s="20">
        <v>5000</v>
      </c>
      <c r="F2852" s="20">
        <v>5600</v>
      </c>
      <c r="G2852" s="20">
        <v>565</v>
      </c>
      <c r="H2852" s="20">
        <v>3</v>
      </c>
      <c r="I2852" s="66" t="s">
        <v>360</v>
      </c>
      <c r="J2852" s="67">
        <v>0</v>
      </c>
      <c r="K2852" s="67">
        <v>0</v>
      </c>
      <c r="L2852" s="68">
        <f>J2852+K2852</f>
        <v>0</v>
      </c>
      <c r="M2852" s="67">
        <v>0</v>
      </c>
      <c r="N2852" s="67">
        <v>0</v>
      </c>
      <c r="O2852" s="68">
        <f>+M2852+N2852</f>
        <v>0</v>
      </c>
      <c r="P2852" s="68">
        <f>+L2852+O2852</f>
        <v>0</v>
      </c>
      <c r="Q2852" s="71">
        <v>0</v>
      </c>
      <c r="R2852" s="71">
        <v>0</v>
      </c>
      <c r="S2852" s="71">
        <v>0</v>
      </c>
      <c r="T2852" s="71">
        <v>0</v>
      </c>
      <c r="U2852" s="71">
        <v>0</v>
      </c>
      <c r="V2852" s="71">
        <v>0</v>
      </c>
      <c r="W2852" s="67">
        <v>0</v>
      </c>
      <c r="X2852" s="67">
        <v>0</v>
      </c>
      <c r="Y2852" s="68">
        <v>0</v>
      </c>
      <c r="Z2852" s="67">
        <v>0</v>
      </c>
      <c r="AA2852" s="67">
        <v>0</v>
      </c>
      <c r="AB2852" s="68">
        <v>0</v>
      </c>
      <c r="AC2852" s="68">
        <f t="shared" si="9056"/>
        <v>0</v>
      </c>
      <c r="AD2852" s="67">
        <f t="shared" si="9057"/>
        <v>0</v>
      </c>
      <c r="AE2852" s="67">
        <f t="shared" si="9057"/>
        <v>0</v>
      </c>
      <c r="AF2852" s="68">
        <f t="shared" si="9058"/>
        <v>0</v>
      </c>
      <c r="AG2852" s="67" t="e">
        <f>M2852+#REF!-V2852</f>
        <v>#REF!</v>
      </c>
      <c r="AH2852" s="67" t="e">
        <f>N2852+S2852-#REF!</f>
        <v>#REF!</v>
      </c>
      <c r="AI2852" s="68" t="e">
        <f t="shared" si="9059"/>
        <v>#REF!</v>
      </c>
      <c r="AJ2852" s="68" t="e">
        <f t="shared" si="9060"/>
        <v>#REF!</v>
      </c>
      <c r="AK2852" s="71">
        <v>0</v>
      </c>
      <c r="AL2852" s="71">
        <v>0</v>
      </c>
      <c r="AM2852" s="68">
        <f>AK2852+AL2852</f>
        <v>0</v>
      </c>
      <c r="AN2852" s="71">
        <v>0</v>
      </c>
      <c r="AO2852" s="71">
        <v>0</v>
      </c>
      <c r="AP2852" s="68">
        <f>+AN2852+AO2852</f>
        <v>0</v>
      </c>
      <c r="AQ2852" s="68">
        <f>+AM2852+AP2852</f>
        <v>0</v>
      </c>
      <c r="AR2852" s="71">
        <v>0</v>
      </c>
      <c r="AS2852" s="71">
        <v>0</v>
      </c>
      <c r="AT2852" s="68">
        <f>AR2852+AS2852</f>
        <v>0</v>
      </c>
      <c r="AU2852" s="71">
        <v>0</v>
      </c>
      <c r="AV2852" s="71">
        <v>0</v>
      </c>
      <c r="AW2852" s="68">
        <f>+AU2852+AV2852</f>
        <v>0</v>
      </c>
      <c r="AX2852" s="68">
        <f>+AT2852+AW2852</f>
        <v>0</v>
      </c>
      <c r="AY2852" s="71">
        <v>0</v>
      </c>
      <c r="AZ2852" s="71">
        <v>0</v>
      </c>
      <c r="BA2852" s="68">
        <f>AY2852+AZ2852</f>
        <v>0</v>
      </c>
      <c r="BB2852" s="71">
        <v>0</v>
      </c>
      <c r="BC2852" s="71">
        <v>0</v>
      </c>
      <c r="BD2852" s="68">
        <f>+BB2852+BC2852</f>
        <v>0</v>
      </c>
      <c r="BE2852" s="68">
        <f>+BA2852+BD2852</f>
        <v>0</v>
      </c>
      <c r="BF2852" s="67">
        <f t="shared" si="9061"/>
        <v>0</v>
      </c>
      <c r="BG2852" s="67">
        <f t="shared" si="9061"/>
        <v>0</v>
      </c>
      <c r="BH2852" s="68">
        <f t="shared" si="9062"/>
        <v>0</v>
      </c>
      <c r="BI2852" s="67" t="e">
        <f t="shared" si="9063"/>
        <v>#REF!</v>
      </c>
      <c r="BJ2852" s="67" t="e">
        <f t="shared" si="9063"/>
        <v>#REF!</v>
      </c>
      <c r="BK2852" s="68" t="e">
        <f t="shared" si="9064"/>
        <v>#REF!</v>
      </c>
      <c r="BL2852" s="68" t="e">
        <f t="shared" si="8916"/>
        <v>#REF!</v>
      </c>
      <c r="BM2852" s="305">
        <v>0</v>
      </c>
      <c r="BN2852" s="305">
        <v>0</v>
      </c>
      <c r="BO2852" s="306"/>
      <c r="BP2852" s="306"/>
      <c r="BQ2852" s="305">
        <v>0</v>
      </c>
      <c r="BR2852" s="305">
        <v>0</v>
      </c>
      <c r="BS2852" s="114" t="s">
        <v>208</v>
      </c>
      <c r="BT2852" s="77"/>
    </row>
    <row r="2853" spans="1:72" s="46" customFormat="1" hidden="1">
      <c r="A2853" s="77"/>
      <c r="B2853" s="20">
        <v>2014</v>
      </c>
      <c r="C2853" s="65">
        <v>8317</v>
      </c>
      <c r="D2853" s="20">
        <v>11</v>
      </c>
      <c r="E2853" s="20">
        <v>5000</v>
      </c>
      <c r="F2853" s="20">
        <v>5600</v>
      </c>
      <c r="G2853" s="20">
        <v>565</v>
      </c>
      <c r="H2853" s="20">
        <v>4</v>
      </c>
      <c r="I2853" s="66" t="s">
        <v>1417</v>
      </c>
      <c r="J2853" s="67">
        <v>0</v>
      </c>
      <c r="K2853" s="67">
        <v>0</v>
      </c>
      <c r="L2853" s="68">
        <f>J2853+K2853</f>
        <v>0</v>
      </c>
      <c r="M2853" s="67">
        <v>0</v>
      </c>
      <c r="N2853" s="67">
        <v>0</v>
      </c>
      <c r="O2853" s="68">
        <f>+M2853+N2853</f>
        <v>0</v>
      </c>
      <c r="P2853" s="68">
        <f>+L2853+O2853</f>
        <v>0</v>
      </c>
      <c r="Q2853" s="71">
        <v>0</v>
      </c>
      <c r="R2853" s="71">
        <v>0</v>
      </c>
      <c r="S2853" s="71">
        <v>0</v>
      </c>
      <c r="T2853" s="71">
        <v>0</v>
      </c>
      <c r="U2853" s="71">
        <v>0</v>
      </c>
      <c r="V2853" s="71">
        <v>0</v>
      </c>
      <c r="W2853" s="67">
        <v>0</v>
      </c>
      <c r="X2853" s="67">
        <v>0</v>
      </c>
      <c r="Y2853" s="68">
        <v>0</v>
      </c>
      <c r="Z2853" s="67">
        <v>0</v>
      </c>
      <c r="AA2853" s="67">
        <v>0</v>
      </c>
      <c r="AB2853" s="68">
        <v>0</v>
      </c>
      <c r="AC2853" s="68">
        <f t="shared" si="9056"/>
        <v>0</v>
      </c>
      <c r="AD2853" s="67">
        <f t="shared" si="9057"/>
        <v>0</v>
      </c>
      <c r="AE2853" s="67">
        <f t="shared" si="9057"/>
        <v>0</v>
      </c>
      <c r="AF2853" s="68">
        <f t="shared" si="9058"/>
        <v>0</v>
      </c>
      <c r="AG2853" s="67" t="e">
        <f>M2853+#REF!-V2853</f>
        <v>#REF!</v>
      </c>
      <c r="AH2853" s="67" t="e">
        <f>N2853+S2853-#REF!</f>
        <v>#REF!</v>
      </c>
      <c r="AI2853" s="68" t="e">
        <f t="shared" si="9059"/>
        <v>#REF!</v>
      </c>
      <c r="AJ2853" s="68" t="e">
        <f t="shared" si="9060"/>
        <v>#REF!</v>
      </c>
      <c r="AK2853" s="71">
        <v>0</v>
      </c>
      <c r="AL2853" s="71">
        <v>0</v>
      </c>
      <c r="AM2853" s="68">
        <f>AK2853+AL2853</f>
        <v>0</v>
      </c>
      <c r="AN2853" s="71">
        <v>0</v>
      </c>
      <c r="AO2853" s="71">
        <v>0</v>
      </c>
      <c r="AP2853" s="68">
        <f>+AN2853+AO2853</f>
        <v>0</v>
      </c>
      <c r="AQ2853" s="68">
        <f>+AM2853+AP2853</f>
        <v>0</v>
      </c>
      <c r="AR2853" s="71">
        <v>0</v>
      </c>
      <c r="AS2853" s="71">
        <v>0</v>
      </c>
      <c r="AT2853" s="68">
        <f>AR2853+AS2853</f>
        <v>0</v>
      </c>
      <c r="AU2853" s="71">
        <v>0</v>
      </c>
      <c r="AV2853" s="71">
        <v>0</v>
      </c>
      <c r="AW2853" s="68">
        <f>+AU2853+AV2853</f>
        <v>0</v>
      </c>
      <c r="AX2853" s="68">
        <f>+AT2853+AW2853</f>
        <v>0</v>
      </c>
      <c r="AY2853" s="71">
        <v>0</v>
      </c>
      <c r="AZ2853" s="71">
        <v>0</v>
      </c>
      <c r="BA2853" s="68">
        <f>AY2853+AZ2853</f>
        <v>0</v>
      </c>
      <c r="BB2853" s="71">
        <v>0</v>
      </c>
      <c r="BC2853" s="71">
        <v>0</v>
      </c>
      <c r="BD2853" s="68">
        <f>+BB2853+BC2853</f>
        <v>0</v>
      </c>
      <c r="BE2853" s="68">
        <f>+BA2853+BD2853</f>
        <v>0</v>
      </c>
      <c r="BF2853" s="67">
        <f t="shared" si="9061"/>
        <v>0</v>
      </c>
      <c r="BG2853" s="67">
        <f t="shared" si="9061"/>
        <v>0</v>
      </c>
      <c r="BH2853" s="68">
        <f t="shared" si="9062"/>
        <v>0</v>
      </c>
      <c r="BI2853" s="67" t="e">
        <f t="shared" si="9063"/>
        <v>#REF!</v>
      </c>
      <c r="BJ2853" s="67" t="e">
        <f t="shared" si="9063"/>
        <v>#REF!</v>
      </c>
      <c r="BK2853" s="68" t="e">
        <f t="shared" si="9064"/>
        <v>#REF!</v>
      </c>
      <c r="BL2853" s="68" t="e">
        <f t="shared" si="8916"/>
        <v>#REF!</v>
      </c>
      <c r="BM2853" s="305">
        <v>0</v>
      </c>
      <c r="BN2853" s="305">
        <v>0</v>
      </c>
      <c r="BO2853" s="306"/>
      <c r="BP2853" s="306"/>
      <c r="BQ2853" s="305">
        <v>0</v>
      </c>
      <c r="BR2853" s="305">
        <v>0</v>
      </c>
      <c r="BS2853" s="114"/>
      <c r="BT2853" s="77"/>
    </row>
    <row r="2854" spans="1:72" s="79" customFormat="1" ht="40.5" hidden="1">
      <c r="A2854" s="77"/>
      <c r="B2854" s="59">
        <v>2014</v>
      </c>
      <c r="C2854" s="60">
        <v>8317</v>
      </c>
      <c r="D2854" s="59">
        <v>11</v>
      </c>
      <c r="E2854" s="59">
        <v>5000</v>
      </c>
      <c r="F2854" s="59">
        <v>5600</v>
      </c>
      <c r="G2854" s="59">
        <v>566</v>
      </c>
      <c r="H2854" s="59"/>
      <c r="I2854" s="61" t="s">
        <v>364</v>
      </c>
      <c r="J2854" s="62">
        <f t="shared" ref="J2854:P2854" si="9065">J2855</f>
        <v>0</v>
      </c>
      <c r="K2854" s="62">
        <f t="shared" si="9065"/>
        <v>0</v>
      </c>
      <c r="L2854" s="62">
        <f t="shared" si="9065"/>
        <v>0</v>
      </c>
      <c r="M2854" s="62">
        <f t="shared" si="9065"/>
        <v>0</v>
      </c>
      <c r="N2854" s="62">
        <f t="shared" si="9065"/>
        <v>0</v>
      </c>
      <c r="O2854" s="62">
        <f t="shared" si="9065"/>
        <v>0</v>
      </c>
      <c r="P2854" s="62">
        <f t="shared" si="9065"/>
        <v>0</v>
      </c>
      <c r="Q2854" s="62">
        <f t="shared" ref="Q2854:AC2854" si="9066">Q2855</f>
        <v>0</v>
      </c>
      <c r="R2854" s="62">
        <f t="shared" si="9066"/>
        <v>0</v>
      </c>
      <c r="S2854" s="62">
        <f t="shared" si="9066"/>
        <v>0</v>
      </c>
      <c r="T2854" s="62">
        <f t="shared" si="9066"/>
        <v>0</v>
      </c>
      <c r="U2854" s="62">
        <f t="shared" si="9066"/>
        <v>0</v>
      </c>
      <c r="V2854" s="62">
        <f t="shared" si="9066"/>
        <v>0</v>
      </c>
      <c r="W2854" s="62">
        <v>0</v>
      </c>
      <c r="X2854" s="62">
        <v>0</v>
      </c>
      <c r="Y2854" s="62">
        <v>0</v>
      </c>
      <c r="Z2854" s="62">
        <v>0</v>
      </c>
      <c r="AA2854" s="62">
        <v>0</v>
      </c>
      <c r="AB2854" s="62">
        <v>0</v>
      </c>
      <c r="AC2854" s="62">
        <f t="shared" si="9066"/>
        <v>0</v>
      </c>
      <c r="AD2854" s="62">
        <f t="shared" ref="AD2854:BK2854" si="9067">AD2855</f>
        <v>0</v>
      </c>
      <c r="AE2854" s="62">
        <f t="shared" si="9067"/>
        <v>0</v>
      </c>
      <c r="AF2854" s="62">
        <f t="shared" si="9067"/>
        <v>0</v>
      </c>
      <c r="AG2854" s="62" t="e">
        <f t="shared" si="9067"/>
        <v>#REF!</v>
      </c>
      <c r="AH2854" s="62" t="e">
        <f t="shared" si="9067"/>
        <v>#REF!</v>
      </c>
      <c r="AI2854" s="62" t="e">
        <f t="shared" si="9067"/>
        <v>#REF!</v>
      </c>
      <c r="AJ2854" s="62" t="e">
        <f t="shared" si="9067"/>
        <v>#REF!</v>
      </c>
      <c r="AK2854" s="62">
        <f t="shared" si="9067"/>
        <v>0</v>
      </c>
      <c r="AL2854" s="62">
        <f t="shared" si="9067"/>
        <v>0</v>
      </c>
      <c r="AM2854" s="62">
        <f t="shared" si="9067"/>
        <v>0</v>
      </c>
      <c r="AN2854" s="62">
        <f t="shared" si="9067"/>
        <v>0</v>
      </c>
      <c r="AO2854" s="62">
        <f t="shared" si="9067"/>
        <v>0</v>
      </c>
      <c r="AP2854" s="62">
        <f t="shared" si="9067"/>
        <v>0</v>
      </c>
      <c r="AQ2854" s="62">
        <f t="shared" si="9067"/>
        <v>0</v>
      </c>
      <c r="AR2854" s="62">
        <f t="shared" si="9067"/>
        <v>0</v>
      </c>
      <c r="AS2854" s="62">
        <f t="shared" si="9067"/>
        <v>0</v>
      </c>
      <c r="AT2854" s="62">
        <f t="shared" si="9067"/>
        <v>0</v>
      </c>
      <c r="AU2854" s="62">
        <f t="shared" si="9067"/>
        <v>0</v>
      </c>
      <c r="AV2854" s="62">
        <f t="shared" si="9067"/>
        <v>0</v>
      </c>
      <c r="AW2854" s="62">
        <f t="shared" si="9067"/>
        <v>0</v>
      </c>
      <c r="AX2854" s="62">
        <f t="shared" si="9067"/>
        <v>0</v>
      </c>
      <c r="AY2854" s="62">
        <f t="shared" si="9067"/>
        <v>0</v>
      </c>
      <c r="AZ2854" s="62">
        <f t="shared" si="9067"/>
        <v>0</v>
      </c>
      <c r="BA2854" s="62">
        <f t="shared" si="9067"/>
        <v>0</v>
      </c>
      <c r="BB2854" s="62">
        <f t="shared" si="9067"/>
        <v>0</v>
      </c>
      <c r="BC2854" s="62">
        <f t="shared" si="9067"/>
        <v>0</v>
      </c>
      <c r="BD2854" s="62">
        <f t="shared" si="9067"/>
        <v>0</v>
      </c>
      <c r="BE2854" s="62">
        <f t="shared" si="9067"/>
        <v>0</v>
      </c>
      <c r="BF2854" s="62">
        <f t="shared" si="9067"/>
        <v>0</v>
      </c>
      <c r="BG2854" s="62">
        <f t="shared" si="9067"/>
        <v>0</v>
      </c>
      <c r="BH2854" s="62">
        <f t="shared" si="9067"/>
        <v>0</v>
      </c>
      <c r="BI2854" s="62" t="e">
        <f t="shared" si="9067"/>
        <v>#REF!</v>
      </c>
      <c r="BJ2854" s="62" t="e">
        <f t="shared" si="9067"/>
        <v>#REF!</v>
      </c>
      <c r="BK2854" s="62" t="e">
        <f t="shared" si="9067"/>
        <v>#REF!</v>
      </c>
      <c r="BL2854" s="62" t="e">
        <f t="shared" si="8916"/>
        <v>#REF!</v>
      </c>
      <c r="BM2854" s="304"/>
      <c r="BN2854" s="304"/>
      <c r="BO2854" s="304"/>
      <c r="BP2854" s="304"/>
      <c r="BQ2854" s="304"/>
      <c r="BR2854" s="304"/>
      <c r="BS2854" s="64"/>
      <c r="BT2854" s="77"/>
    </row>
    <row r="2855" spans="1:72" s="46" customFormat="1" ht="36.75" hidden="1" customHeight="1">
      <c r="A2855" s="77"/>
      <c r="B2855" s="20">
        <v>2014</v>
      </c>
      <c r="C2855" s="65">
        <v>8317</v>
      </c>
      <c r="D2855" s="20">
        <v>11</v>
      </c>
      <c r="E2855" s="20">
        <v>5000</v>
      </c>
      <c r="F2855" s="20">
        <v>5600</v>
      </c>
      <c r="G2855" s="20">
        <v>566</v>
      </c>
      <c r="H2855" s="20">
        <v>1</v>
      </c>
      <c r="I2855" s="66" t="s">
        <v>1418</v>
      </c>
      <c r="J2855" s="67">
        <v>0</v>
      </c>
      <c r="K2855" s="67">
        <v>0</v>
      </c>
      <c r="L2855" s="68">
        <f>J2855+K2855</f>
        <v>0</v>
      </c>
      <c r="M2855" s="67">
        <v>0</v>
      </c>
      <c r="N2855" s="67">
        <v>0</v>
      </c>
      <c r="O2855" s="68">
        <f>+M2855+N2855</f>
        <v>0</v>
      </c>
      <c r="P2855" s="68">
        <f>+L2855+O2855</f>
        <v>0</v>
      </c>
      <c r="Q2855" s="71">
        <v>0</v>
      </c>
      <c r="R2855" s="71">
        <v>0</v>
      </c>
      <c r="S2855" s="71">
        <v>0</v>
      </c>
      <c r="T2855" s="71">
        <v>0</v>
      </c>
      <c r="U2855" s="71">
        <v>0</v>
      </c>
      <c r="V2855" s="71">
        <v>0</v>
      </c>
      <c r="W2855" s="67">
        <v>0</v>
      </c>
      <c r="X2855" s="67">
        <v>0</v>
      </c>
      <c r="Y2855" s="68">
        <v>0</v>
      </c>
      <c r="Z2855" s="67">
        <v>0</v>
      </c>
      <c r="AA2855" s="67">
        <v>0</v>
      </c>
      <c r="AB2855" s="68">
        <v>0</v>
      </c>
      <c r="AC2855" s="68">
        <f t="shared" ref="AC2855" si="9068">+Y2855+AB2855</f>
        <v>0</v>
      </c>
      <c r="AD2855" s="67">
        <f>J2855+Q2855-T2855</f>
        <v>0</v>
      </c>
      <c r="AE2855" s="67">
        <f>K2855+R2855-U2855</f>
        <v>0</v>
      </c>
      <c r="AF2855" s="68">
        <f t="shared" ref="AF2855" si="9069">AD2855+AE2855</f>
        <v>0</v>
      </c>
      <c r="AG2855" s="67" t="e">
        <f>M2855+#REF!-V2855</f>
        <v>#REF!</v>
      </c>
      <c r="AH2855" s="67" t="e">
        <f>N2855+S2855-#REF!</f>
        <v>#REF!</v>
      </c>
      <c r="AI2855" s="68" t="e">
        <f t="shared" ref="AI2855" si="9070">+AG2855+AH2855</f>
        <v>#REF!</v>
      </c>
      <c r="AJ2855" s="68" t="e">
        <f t="shared" ref="AJ2855" si="9071">+AF2855+AI2855</f>
        <v>#REF!</v>
      </c>
      <c r="AK2855" s="71">
        <v>0</v>
      </c>
      <c r="AL2855" s="71">
        <v>0</v>
      </c>
      <c r="AM2855" s="68">
        <f>AK2855+AL2855</f>
        <v>0</v>
      </c>
      <c r="AN2855" s="71">
        <v>0</v>
      </c>
      <c r="AO2855" s="71">
        <v>0</v>
      </c>
      <c r="AP2855" s="68">
        <f>+AN2855+AO2855</f>
        <v>0</v>
      </c>
      <c r="AQ2855" s="68">
        <f>+AM2855+AP2855</f>
        <v>0</v>
      </c>
      <c r="AR2855" s="71">
        <v>0</v>
      </c>
      <c r="AS2855" s="71">
        <v>0</v>
      </c>
      <c r="AT2855" s="68">
        <f>AR2855+AS2855</f>
        <v>0</v>
      </c>
      <c r="AU2855" s="71">
        <v>0</v>
      </c>
      <c r="AV2855" s="71">
        <v>0</v>
      </c>
      <c r="AW2855" s="68">
        <f>+AU2855+AV2855</f>
        <v>0</v>
      </c>
      <c r="AX2855" s="68">
        <f>+AT2855+AW2855</f>
        <v>0</v>
      </c>
      <c r="AY2855" s="71">
        <v>0</v>
      </c>
      <c r="AZ2855" s="71">
        <v>0</v>
      </c>
      <c r="BA2855" s="68">
        <f>AY2855+AZ2855</f>
        <v>0</v>
      </c>
      <c r="BB2855" s="71">
        <v>0</v>
      </c>
      <c r="BC2855" s="71">
        <v>0</v>
      </c>
      <c r="BD2855" s="68">
        <f>+BB2855+BC2855</f>
        <v>0</v>
      </c>
      <c r="BE2855" s="68">
        <f>+BA2855+BD2855</f>
        <v>0</v>
      </c>
      <c r="BF2855" s="67">
        <f t="shared" ref="BF2855:BG2855" si="9072">AD2855-AK2855-AR2855-AY2855</f>
        <v>0</v>
      </c>
      <c r="BG2855" s="67">
        <f t="shared" si="9072"/>
        <v>0</v>
      </c>
      <c r="BH2855" s="68">
        <f t="shared" ref="BH2855" si="9073">BF2855+BG2855</f>
        <v>0</v>
      </c>
      <c r="BI2855" s="67" t="e">
        <f t="shared" ref="BI2855:BJ2855" si="9074">AG2855-AN2855-AU2855-BB2855</f>
        <v>#REF!</v>
      </c>
      <c r="BJ2855" s="67" t="e">
        <f t="shared" si="9074"/>
        <v>#REF!</v>
      </c>
      <c r="BK2855" s="68" t="e">
        <f t="shared" ref="BK2855" si="9075">+BI2855+BJ2855</f>
        <v>#REF!</v>
      </c>
      <c r="BL2855" s="68" t="e">
        <f t="shared" si="8916"/>
        <v>#REF!</v>
      </c>
      <c r="BM2855" s="305">
        <v>0</v>
      </c>
      <c r="BN2855" s="305">
        <v>0</v>
      </c>
      <c r="BO2855" s="306"/>
      <c r="BP2855" s="306"/>
      <c r="BQ2855" s="305">
        <v>0</v>
      </c>
      <c r="BR2855" s="305">
        <v>0</v>
      </c>
      <c r="BS2855" s="114" t="s">
        <v>208</v>
      </c>
      <c r="BT2855" s="77"/>
    </row>
    <row r="2856" spans="1:72" s="78" customFormat="1" ht="36.75" customHeight="1">
      <c r="A2856" s="77"/>
      <c r="B2856" s="53">
        <v>2014</v>
      </c>
      <c r="C2856" s="54">
        <v>8317</v>
      </c>
      <c r="D2856" s="53">
        <v>11</v>
      </c>
      <c r="E2856" s="53">
        <v>5000</v>
      </c>
      <c r="F2856" s="53">
        <v>5900</v>
      </c>
      <c r="G2856" s="53"/>
      <c r="H2856" s="53"/>
      <c r="I2856" s="55" t="s">
        <v>366</v>
      </c>
      <c r="J2856" s="56">
        <f>J2857+J2859</f>
        <v>52000</v>
      </c>
      <c r="K2856" s="56">
        <f t="shared" ref="K2856:P2856" si="9076">K2857+K2859</f>
        <v>0</v>
      </c>
      <c r="L2856" s="56">
        <f t="shared" si="9076"/>
        <v>52000</v>
      </c>
      <c r="M2856" s="56">
        <f t="shared" si="9076"/>
        <v>0</v>
      </c>
      <c r="N2856" s="56">
        <f t="shared" si="9076"/>
        <v>0</v>
      </c>
      <c r="O2856" s="56">
        <f t="shared" si="9076"/>
        <v>0</v>
      </c>
      <c r="P2856" s="56">
        <f t="shared" si="9076"/>
        <v>52000</v>
      </c>
      <c r="Q2856" s="56">
        <f>Q2857+Q2859</f>
        <v>0</v>
      </c>
      <c r="R2856" s="56">
        <f t="shared" ref="R2856:S2856" si="9077">R2857+R2859</f>
        <v>0</v>
      </c>
      <c r="S2856" s="56">
        <f t="shared" si="9077"/>
        <v>0</v>
      </c>
      <c r="T2856" s="56">
        <f>T2857+T2859</f>
        <v>0</v>
      </c>
      <c r="U2856" s="56">
        <f t="shared" ref="U2856:V2856" si="9078">U2857+U2859</f>
        <v>0</v>
      </c>
      <c r="V2856" s="56">
        <f t="shared" si="9078"/>
        <v>0</v>
      </c>
      <c r="W2856" s="56">
        <v>0</v>
      </c>
      <c r="X2856" s="56">
        <v>0</v>
      </c>
      <c r="Y2856" s="56">
        <v>0</v>
      </c>
      <c r="Z2856" s="56">
        <v>0</v>
      </c>
      <c r="AA2856" s="56">
        <v>0</v>
      </c>
      <c r="AB2856" s="56">
        <v>0</v>
      </c>
      <c r="AC2856" s="56">
        <f t="shared" ref="AC2856:AC2857" si="9079">+AC2857</f>
        <v>0</v>
      </c>
      <c r="AD2856" s="56">
        <f>AD2857+AD2859</f>
        <v>52000</v>
      </c>
      <c r="AE2856" s="56">
        <f t="shared" ref="AE2856:AF2856" si="9080">AE2857+AE2859</f>
        <v>0</v>
      </c>
      <c r="AF2856" s="56">
        <f t="shared" si="9080"/>
        <v>52000</v>
      </c>
      <c r="AG2856" s="56">
        <f>+AG2857</f>
        <v>0</v>
      </c>
      <c r="AH2856" s="56">
        <f t="shared" ref="AH2856:AJ2857" si="9081">+AH2857</f>
        <v>0</v>
      </c>
      <c r="AI2856" s="56">
        <f t="shared" si="9081"/>
        <v>0</v>
      </c>
      <c r="AJ2856" s="56">
        <f t="shared" si="9081"/>
        <v>52000</v>
      </c>
      <c r="AK2856" s="56">
        <f>AK2857+AK2859</f>
        <v>0</v>
      </c>
      <c r="AL2856" s="56">
        <f t="shared" ref="AL2856:AQ2856" si="9082">AL2857+AL2859</f>
        <v>0</v>
      </c>
      <c r="AM2856" s="56">
        <f t="shared" si="9082"/>
        <v>0</v>
      </c>
      <c r="AN2856" s="56">
        <f t="shared" si="9082"/>
        <v>0</v>
      </c>
      <c r="AO2856" s="56">
        <f t="shared" si="9082"/>
        <v>0</v>
      </c>
      <c r="AP2856" s="56">
        <f t="shared" si="9082"/>
        <v>0</v>
      </c>
      <c r="AQ2856" s="56">
        <f t="shared" si="9082"/>
        <v>0</v>
      </c>
      <c r="AR2856" s="56">
        <f>AR2857+AR2859</f>
        <v>0</v>
      </c>
      <c r="AS2856" s="56">
        <f t="shared" ref="AS2856:AX2856" si="9083">AS2857+AS2859</f>
        <v>0</v>
      </c>
      <c r="AT2856" s="56">
        <f t="shared" si="9083"/>
        <v>0</v>
      </c>
      <c r="AU2856" s="56">
        <f t="shared" si="9083"/>
        <v>0</v>
      </c>
      <c r="AV2856" s="56">
        <f t="shared" si="9083"/>
        <v>0</v>
      </c>
      <c r="AW2856" s="56">
        <f t="shared" si="9083"/>
        <v>0</v>
      </c>
      <c r="AX2856" s="56">
        <f t="shared" si="9083"/>
        <v>0</v>
      </c>
      <c r="AY2856" s="56">
        <f>AY2857+AY2859</f>
        <v>0</v>
      </c>
      <c r="AZ2856" s="56">
        <f t="shared" ref="AZ2856:BE2856" si="9084">AZ2857+AZ2859</f>
        <v>0</v>
      </c>
      <c r="BA2856" s="56">
        <f t="shared" si="9084"/>
        <v>0</v>
      </c>
      <c r="BB2856" s="56">
        <f t="shared" si="9084"/>
        <v>0</v>
      </c>
      <c r="BC2856" s="56">
        <f t="shared" si="9084"/>
        <v>0</v>
      </c>
      <c r="BD2856" s="56">
        <f t="shared" si="9084"/>
        <v>0</v>
      </c>
      <c r="BE2856" s="56">
        <f t="shared" si="9084"/>
        <v>0</v>
      </c>
      <c r="BF2856" s="56">
        <f>BF2857+BF2859</f>
        <v>52000</v>
      </c>
      <c r="BG2856" s="56">
        <f t="shared" ref="BG2856:BH2856" si="9085">BG2857+BG2859</f>
        <v>0</v>
      </c>
      <c r="BH2856" s="56">
        <f t="shared" si="9085"/>
        <v>52000</v>
      </c>
      <c r="BI2856" s="56">
        <f>+BI2857</f>
        <v>0</v>
      </c>
      <c r="BJ2856" s="56">
        <f t="shared" ref="BJ2856:BK2857" si="9086">+BJ2857</f>
        <v>0</v>
      </c>
      <c r="BK2856" s="56">
        <f t="shared" si="9086"/>
        <v>0</v>
      </c>
      <c r="BL2856" s="56">
        <f t="shared" si="8916"/>
        <v>52000</v>
      </c>
      <c r="BM2856" s="303"/>
      <c r="BN2856" s="303"/>
      <c r="BO2856" s="303"/>
      <c r="BP2856" s="303"/>
      <c r="BQ2856" s="303"/>
      <c r="BR2856" s="303"/>
      <c r="BS2856" s="58"/>
      <c r="BT2856" s="77"/>
    </row>
    <row r="2857" spans="1:72" s="79" customFormat="1" ht="36.75" customHeight="1">
      <c r="A2857" s="77"/>
      <c r="B2857" s="59">
        <v>2014</v>
      </c>
      <c r="C2857" s="60">
        <v>8317</v>
      </c>
      <c r="D2857" s="59">
        <v>11</v>
      </c>
      <c r="E2857" s="59">
        <v>5000</v>
      </c>
      <c r="F2857" s="59">
        <v>5900</v>
      </c>
      <c r="G2857" s="59">
        <v>591</v>
      </c>
      <c r="H2857" s="59"/>
      <c r="I2857" s="61" t="s">
        <v>188</v>
      </c>
      <c r="J2857" s="62">
        <f>J2858</f>
        <v>52000</v>
      </c>
      <c r="K2857" s="62">
        <f t="shared" ref="K2857:P2857" si="9087">K2858</f>
        <v>0</v>
      </c>
      <c r="L2857" s="62">
        <f t="shared" si="9087"/>
        <v>52000</v>
      </c>
      <c r="M2857" s="62">
        <f t="shared" si="9087"/>
        <v>0</v>
      </c>
      <c r="N2857" s="62">
        <f t="shared" si="9087"/>
        <v>0</v>
      </c>
      <c r="O2857" s="62">
        <f t="shared" si="9087"/>
        <v>0</v>
      </c>
      <c r="P2857" s="62">
        <f t="shared" si="9087"/>
        <v>52000</v>
      </c>
      <c r="Q2857" s="62">
        <f>Q2858</f>
        <v>0</v>
      </c>
      <c r="R2857" s="62">
        <f t="shared" ref="R2857:V2857" si="9088">R2858</f>
        <v>0</v>
      </c>
      <c r="S2857" s="62">
        <f t="shared" si="9088"/>
        <v>0</v>
      </c>
      <c r="T2857" s="62">
        <f>T2858</f>
        <v>0</v>
      </c>
      <c r="U2857" s="62">
        <f t="shared" si="9088"/>
        <v>0</v>
      </c>
      <c r="V2857" s="62">
        <f t="shared" si="9088"/>
        <v>0</v>
      </c>
      <c r="W2857" s="62">
        <v>0</v>
      </c>
      <c r="X2857" s="62">
        <v>0</v>
      </c>
      <c r="Y2857" s="62">
        <v>0</v>
      </c>
      <c r="Z2857" s="62">
        <v>0</v>
      </c>
      <c r="AA2857" s="62">
        <v>0</v>
      </c>
      <c r="AB2857" s="62">
        <v>0</v>
      </c>
      <c r="AC2857" s="62">
        <f t="shared" si="9079"/>
        <v>0</v>
      </c>
      <c r="AD2857" s="62">
        <f>AD2858</f>
        <v>52000</v>
      </c>
      <c r="AE2857" s="62">
        <f t="shared" ref="AE2857:AF2857" si="9089">AE2858</f>
        <v>0</v>
      </c>
      <c r="AF2857" s="62">
        <f t="shared" si="9089"/>
        <v>52000</v>
      </c>
      <c r="AG2857" s="62">
        <f>+AG2858</f>
        <v>0</v>
      </c>
      <c r="AH2857" s="62">
        <f t="shared" si="9081"/>
        <v>0</v>
      </c>
      <c r="AI2857" s="62">
        <f t="shared" si="9081"/>
        <v>0</v>
      </c>
      <c r="AJ2857" s="62">
        <f t="shared" si="9081"/>
        <v>52000</v>
      </c>
      <c r="AK2857" s="62">
        <f>AK2858</f>
        <v>0</v>
      </c>
      <c r="AL2857" s="62">
        <f t="shared" ref="AL2857:BH2857" si="9090">AL2858</f>
        <v>0</v>
      </c>
      <c r="AM2857" s="62">
        <f t="shared" si="9090"/>
        <v>0</v>
      </c>
      <c r="AN2857" s="62">
        <f t="shared" si="9090"/>
        <v>0</v>
      </c>
      <c r="AO2857" s="62">
        <f t="shared" si="9090"/>
        <v>0</v>
      </c>
      <c r="AP2857" s="62">
        <f t="shared" si="9090"/>
        <v>0</v>
      </c>
      <c r="AQ2857" s="62">
        <f t="shared" si="9090"/>
        <v>0</v>
      </c>
      <c r="AR2857" s="62">
        <f>AR2858</f>
        <v>0</v>
      </c>
      <c r="AS2857" s="62">
        <f t="shared" si="9090"/>
        <v>0</v>
      </c>
      <c r="AT2857" s="62">
        <f t="shared" si="9090"/>
        <v>0</v>
      </c>
      <c r="AU2857" s="62">
        <f t="shared" si="9090"/>
        <v>0</v>
      </c>
      <c r="AV2857" s="62">
        <f t="shared" si="9090"/>
        <v>0</v>
      </c>
      <c r="AW2857" s="62">
        <f t="shared" si="9090"/>
        <v>0</v>
      </c>
      <c r="AX2857" s="62">
        <f t="shared" si="9090"/>
        <v>0</v>
      </c>
      <c r="AY2857" s="62">
        <f>AY2858</f>
        <v>0</v>
      </c>
      <c r="AZ2857" s="62">
        <f t="shared" si="9090"/>
        <v>0</v>
      </c>
      <c r="BA2857" s="62">
        <f t="shared" si="9090"/>
        <v>0</v>
      </c>
      <c r="BB2857" s="62">
        <f t="shared" si="9090"/>
        <v>0</v>
      </c>
      <c r="BC2857" s="62">
        <f t="shared" si="9090"/>
        <v>0</v>
      </c>
      <c r="BD2857" s="62">
        <f t="shared" si="9090"/>
        <v>0</v>
      </c>
      <c r="BE2857" s="62">
        <f t="shared" si="9090"/>
        <v>0</v>
      </c>
      <c r="BF2857" s="62">
        <f>BF2858</f>
        <v>52000</v>
      </c>
      <c r="BG2857" s="62">
        <f t="shared" si="9090"/>
        <v>0</v>
      </c>
      <c r="BH2857" s="62">
        <f t="shared" si="9090"/>
        <v>52000</v>
      </c>
      <c r="BI2857" s="62">
        <f>+BI2858</f>
        <v>0</v>
      </c>
      <c r="BJ2857" s="62">
        <f t="shared" si="9086"/>
        <v>0</v>
      </c>
      <c r="BK2857" s="62">
        <f t="shared" si="9086"/>
        <v>0</v>
      </c>
      <c r="BL2857" s="62">
        <f t="shared" si="8916"/>
        <v>52000</v>
      </c>
      <c r="BM2857" s="304"/>
      <c r="BN2857" s="304"/>
      <c r="BO2857" s="304"/>
      <c r="BP2857" s="304"/>
      <c r="BQ2857" s="304"/>
      <c r="BR2857" s="304"/>
      <c r="BS2857" s="64"/>
      <c r="BT2857" s="77"/>
    </row>
    <row r="2858" spans="1:72" s="46" customFormat="1" ht="36.75" customHeight="1">
      <c r="A2858" s="77"/>
      <c r="B2858" s="104">
        <v>2014</v>
      </c>
      <c r="C2858" s="105">
        <v>8317</v>
      </c>
      <c r="D2858" s="104">
        <v>11</v>
      </c>
      <c r="E2858" s="104">
        <v>5000</v>
      </c>
      <c r="F2858" s="104">
        <v>5900</v>
      </c>
      <c r="G2858" s="104">
        <v>591</v>
      </c>
      <c r="H2858" s="104">
        <v>1</v>
      </c>
      <c r="I2858" s="66" t="s">
        <v>188</v>
      </c>
      <c r="J2858" s="67">
        <v>52000</v>
      </c>
      <c r="K2858" s="67">
        <v>0</v>
      </c>
      <c r="L2858" s="68">
        <f>J2858+K2858</f>
        <v>52000</v>
      </c>
      <c r="M2858" s="67">
        <v>0</v>
      </c>
      <c r="N2858" s="67">
        <v>0</v>
      </c>
      <c r="O2858" s="68">
        <f>+M2858+N2858</f>
        <v>0</v>
      </c>
      <c r="P2858" s="68">
        <f>+L2858+O2858</f>
        <v>52000</v>
      </c>
      <c r="Q2858" s="71">
        <v>0</v>
      </c>
      <c r="R2858" s="71">
        <v>0</v>
      </c>
      <c r="S2858" s="71">
        <v>0</v>
      </c>
      <c r="T2858" s="71">
        <v>0</v>
      </c>
      <c r="U2858" s="71">
        <v>0</v>
      </c>
      <c r="V2858" s="71">
        <v>0</v>
      </c>
      <c r="W2858" s="67">
        <v>0</v>
      </c>
      <c r="X2858" s="67">
        <v>0</v>
      </c>
      <c r="Y2858" s="68">
        <v>0</v>
      </c>
      <c r="Z2858" s="67">
        <v>0</v>
      </c>
      <c r="AA2858" s="67">
        <v>0</v>
      </c>
      <c r="AB2858" s="68">
        <v>0</v>
      </c>
      <c r="AC2858" s="68">
        <f t="shared" ref="AC2858" si="9091">+Y2858+AB2858</f>
        <v>0</v>
      </c>
      <c r="AD2858" s="67">
        <f>J2858+Q2858-T2858</f>
        <v>52000</v>
      </c>
      <c r="AE2858" s="67">
        <f>K2858+R2858-U2858</f>
        <v>0</v>
      </c>
      <c r="AF2858" s="68">
        <f t="shared" ref="AF2858" si="9092">AD2858+AE2858</f>
        <v>52000</v>
      </c>
      <c r="AG2858" s="67">
        <f>+M2858-T2858</f>
        <v>0</v>
      </c>
      <c r="AH2858" s="67">
        <f>+N2858-U2858</f>
        <v>0</v>
      </c>
      <c r="AI2858" s="68">
        <f t="shared" ref="AI2858" si="9093">+AG2858+AH2858</f>
        <v>0</v>
      </c>
      <c r="AJ2858" s="68">
        <f t="shared" ref="AJ2858" si="9094">+AF2858+AI2858</f>
        <v>52000</v>
      </c>
      <c r="AK2858" s="71">
        <v>0</v>
      </c>
      <c r="AL2858" s="71">
        <v>0</v>
      </c>
      <c r="AM2858" s="68">
        <f>AK2858+AL2858</f>
        <v>0</v>
      </c>
      <c r="AN2858" s="71">
        <v>0</v>
      </c>
      <c r="AO2858" s="71">
        <v>0</v>
      </c>
      <c r="AP2858" s="68">
        <f>+AN2858+AO2858</f>
        <v>0</v>
      </c>
      <c r="AQ2858" s="68">
        <f>+AM2858+AP2858</f>
        <v>0</v>
      </c>
      <c r="AR2858" s="71">
        <v>0</v>
      </c>
      <c r="AS2858" s="71">
        <v>0</v>
      </c>
      <c r="AT2858" s="68">
        <f>AR2858+AS2858</f>
        <v>0</v>
      </c>
      <c r="AU2858" s="71">
        <v>0</v>
      </c>
      <c r="AV2858" s="71">
        <v>0</v>
      </c>
      <c r="AW2858" s="68">
        <f>+AU2858+AV2858</f>
        <v>0</v>
      </c>
      <c r="AX2858" s="68">
        <f>+AT2858+AW2858</f>
        <v>0</v>
      </c>
      <c r="AY2858" s="71">
        <v>0</v>
      </c>
      <c r="AZ2858" s="71">
        <v>0</v>
      </c>
      <c r="BA2858" s="68">
        <f>AY2858+AZ2858</f>
        <v>0</v>
      </c>
      <c r="BB2858" s="71">
        <v>0</v>
      </c>
      <c r="BC2858" s="71">
        <v>0</v>
      </c>
      <c r="BD2858" s="68">
        <f>+BB2858+BC2858</f>
        <v>0</v>
      </c>
      <c r="BE2858" s="68">
        <f>+BA2858+BD2858</f>
        <v>0</v>
      </c>
      <c r="BF2858" s="67">
        <f t="shared" ref="BF2858:BG2858" si="9095">AD2858-AK2858-AR2858-AY2858</f>
        <v>52000</v>
      </c>
      <c r="BG2858" s="67">
        <f t="shared" si="9095"/>
        <v>0</v>
      </c>
      <c r="BH2858" s="68">
        <f t="shared" ref="BH2858" si="9096">BF2858+BG2858</f>
        <v>52000</v>
      </c>
      <c r="BI2858" s="67">
        <f t="shared" ref="BI2858:BJ2858" si="9097">AG2858-AN2858-AU2858-BB2858</f>
        <v>0</v>
      </c>
      <c r="BJ2858" s="67">
        <f t="shared" si="9097"/>
        <v>0</v>
      </c>
      <c r="BK2858" s="68">
        <f t="shared" ref="BK2858" si="9098">+BI2858+BJ2858</f>
        <v>0</v>
      </c>
      <c r="BL2858" s="68">
        <f t="shared" si="8916"/>
        <v>52000</v>
      </c>
      <c r="BM2858" s="305">
        <v>3</v>
      </c>
      <c r="BN2858" s="305">
        <v>0</v>
      </c>
      <c r="BO2858" s="306"/>
      <c r="BP2858" s="306"/>
      <c r="BQ2858" s="305">
        <v>3</v>
      </c>
      <c r="BR2858" s="305">
        <v>0</v>
      </c>
      <c r="BS2858" s="131" t="s">
        <v>208</v>
      </c>
      <c r="BT2858" s="77"/>
    </row>
    <row r="2859" spans="1:72" s="79" customFormat="1" hidden="1">
      <c r="A2859" s="77"/>
      <c r="B2859" s="59">
        <v>2014</v>
      </c>
      <c r="C2859" s="60">
        <v>8317</v>
      </c>
      <c r="D2859" s="59">
        <v>11</v>
      </c>
      <c r="E2859" s="59">
        <v>5000</v>
      </c>
      <c r="F2859" s="59">
        <v>5900</v>
      </c>
      <c r="G2859" s="59">
        <v>597</v>
      </c>
      <c r="H2859" s="59"/>
      <c r="I2859" s="61" t="s">
        <v>367</v>
      </c>
      <c r="J2859" s="62">
        <f>J2860</f>
        <v>0</v>
      </c>
      <c r="K2859" s="62">
        <f t="shared" ref="K2859:P2859" si="9099">K2860</f>
        <v>0</v>
      </c>
      <c r="L2859" s="62">
        <f t="shared" si="9099"/>
        <v>0</v>
      </c>
      <c r="M2859" s="62">
        <f t="shared" si="9099"/>
        <v>0</v>
      </c>
      <c r="N2859" s="62">
        <f t="shared" si="9099"/>
        <v>0</v>
      </c>
      <c r="O2859" s="62">
        <f t="shared" si="9099"/>
        <v>0</v>
      </c>
      <c r="P2859" s="62">
        <f t="shared" si="9099"/>
        <v>0</v>
      </c>
      <c r="Q2859" s="62">
        <f>Q2860</f>
        <v>0</v>
      </c>
      <c r="R2859" s="62">
        <f t="shared" ref="R2859:V2859" si="9100">R2860</f>
        <v>0</v>
      </c>
      <c r="S2859" s="62">
        <f t="shared" si="9100"/>
        <v>0</v>
      </c>
      <c r="T2859" s="62">
        <f>T2860</f>
        <v>0</v>
      </c>
      <c r="U2859" s="62">
        <f t="shared" si="9100"/>
        <v>0</v>
      </c>
      <c r="V2859" s="62">
        <f t="shared" si="9100"/>
        <v>0</v>
      </c>
      <c r="W2859" s="62">
        <v>0</v>
      </c>
      <c r="X2859" s="62">
        <v>0</v>
      </c>
      <c r="Y2859" s="62">
        <v>0</v>
      </c>
      <c r="Z2859" s="62">
        <v>0</v>
      </c>
      <c r="AA2859" s="62">
        <v>0</v>
      </c>
      <c r="AB2859" s="62">
        <v>0</v>
      </c>
      <c r="AC2859" s="62">
        <f t="shared" ref="AC2859" si="9101">AC2860</f>
        <v>0</v>
      </c>
      <c r="AD2859" s="62">
        <f>AD2860</f>
        <v>0</v>
      </c>
      <c r="AE2859" s="62">
        <f t="shared" ref="AE2859:AJ2859" si="9102">AE2860</f>
        <v>0</v>
      </c>
      <c r="AF2859" s="62">
        <f t="shared" si="9102"/>
        <v>0</v>
      </c>
      <c r="AG2859" s="62" t="e">
        <f t="shared" si="9102"/>
        <v>#REF!</v>
      </c>
      <c r="AH2859" s="62" t="e">
        <f t="shared" si="9102"/>
        <v>#REF!</v>
      </c>
      <c r="AI2859" s="62" t="e">
        <f t="shared" si="9102"/>
        <v>#REF!</v>
      </c>
      <c r="AJ2859" s="62" t="e">
        <f t="shared" si="9102"/>
        <v>#REF!</v>
      </c>
      <c r="AK2859" s="62">
        <f>AK2860</f>
        <v>0</v>
      </c>
      <c r="AL2859" s="62">
        <f t="shared" ref="AL2859:BK2859" si="9103">AL2860</f>
        <v>0</v>
      </c>
      <c r="AM2859" s="62">
        <f t="shared" si="9103"/>
        <v>0</v>
      </c>
      <c r="AN2859" s="62">
        <f t="shared" si="9103"/>
        <v>0</v>
      </c>
      <c r="AO2859" s="62">
        <f t="shared" si="9103"/>
        <v>0</v>
      </c>
      <c r="AP2859" s="62">
        <f t="shared" si="9103"/>
        <v>0</v>
      </c>
      <c r="AQ2859" s="62">
        <f t="shared" si="9103"/>
        <v>0</v>
      </c>
      <c r="AR2859" s="62">
        <f>AR2860</f>
        <v>0</v>
      </c>
      <c r="AS2859" s="62">
        <f t="shared" si="9103"/>
        <v>0</v>
      </c>
      <c r="AT2859" s="62">
        <f t="shared" si="9103"/>
        <v>0</v>
      </c>
      <c r="AU2859" s="62">
        <f t="shared" si="9103"/>
        <v>0</v>
      </c>
      <c r="AV2859" s="62">
        <f t="shared" si="9103"/>
        <v>0</v>
      </c>
      <c r="AW2859" s="62">
        <f t="shared" si="9103"/>
        <v>0</v>
      </c>
      <c r="AX2859" s="62">
        <f t="shared" si="9103"/>
        <v>0</v>
      </c>
      <c r="AY2859" s="62">
        <f>AY2860</f>
        <v>0</v>
      </c>
      <c r="AZ2859" s="62">
        <f t="shared" si="9103"/>
        <v>0</v>
      </c>
      <c r="BA2859" s="62">
        <f t="shared" si="9103"/>
        <v>0</v>
      </c>
      <c r="BB2859" s="62">
        <f t="shared" si="9103"/>
        <v>0</v>
      </c>
      <c r="BC2859" s="62">
        <f t="shared" si="9103"/>
        <v>0</v>
      </c>
      <c r="BD2859" s="62">
        <f t="shared" si="9103"/>
        <v>0</v>
      </c>
      <c r="BE2859" s="62">
        <f t="shared" si="9103"/>
        <v>0</v>
      </c>
      <c r="BF2859" s="62">
        <f>BF2860</f>
        <v>0</v>
      </c>
      <c r="BG2859" s="62">
        <f t="shared" si="9103"/>
        <v>0</v>
      </c>
      <c r="BH2859" s="62">
        <f t="shared" si="9103"/>
        <v>0</v>
      </c>
      <c r="BI2859" s="62" t="e">
        <f t="shared" si="9103"/>
        <v>#REF!</v>
      </c>
      <c r="BJ2859" s="62" t="e">
        <f t="shared" si="9103"/>
        <v>#REF!</v>
      </c>
      <c r="BK2859" s="62" t="e">
        <f t="shared" si="9103"/>
        <v>#REF!</v>
      </c>
      <c r="BL2859" s="62" t="e">
        <f t="shared" si="8916"/>
        <v>#REF!</v>
      </c>
      <c r="BM2859" s="304"/>
      <c r="BN2859" s="304"/>
      <c r="BO2859" s="304"/>
      <c r="BP2859" s="304"/>
      <c r="BQ2859" s="304"/>
      <c r="BR2859" s="304"/>
      <c r="BS2859" s="64"/>
      <c r="BT2859" s="77"/>
    </row>
    <row r="2860" spans="1:72" s="46" customFormat="1" ht="36.75" hidden="1" customHeight="1">
      <c r="A2860" s="77"/>
      <c r="B2860" s="104">
        <v>2014</v>
      </c>
      <c r="C2860" s="105">
        <v>8317</v>
      </c>
      <c r="D2860" s="104">
        <v>11</v>
      </c>
      <c r="E2860" s="104">
        <v>5000</v>
      </c>
      <c r="F2860" s="104">
        <v>5900</v>
      </c>
      <c r="G2860" s="104">
        <v>597</v>
      </c>
      <c r="H2860" s="104">
        <v>1</v>
      </c>
      <c r="I2860" s="66" t="s">
        <v>814</v>
      </c>
      <c r="J2860" s="67">
        <v>0</v>
      </c>
      <c r="K2860" s="67">
        <v>0</v>
      </c>
      <c r="L2860" s="68">
        <f>J2860+K2860</f>
        <v>0</v>
      </c>
      <c r="M2860" s="67">
        <v>0</v>
      </c>
      <c r="N2860" s="67">
        <v>0</v>
      </c>
      <c r="O2860" s="68">
        <f>+M2860+N2860</f>
        <v>0</v>
      </c>
      <c r="P2860" s="68">
        <f>+L2860+O2860</f>
        <v>0</v>
      </c>
      <c r="Q2860" s="71">
        <v>0</v>
      </c>
      <c r="R2860" s="71">
        <v>0</v>
      </c>
      <c r="S2860" s="71">
        <v>0</v>
      </c>
      <c r="T2860" s="71">
        <v>0</v>
      </c>
      <c r="U2860" s="71">
        <v>0</v>
      </c>
      <c r="V2860" s="71">
        <v>0</v>
      </c>
      <c r="W2860" s="67">
        <v>0</v>
      </c>
      <c r="X2860" s="67">
        <v>0</v>
      </c>
      <c r="Y2860" s="68">
        <v>0</v>
      </c>
      <c r="Z2860" s="67">
        <v>0</v>
      </c>
      <c r="AA2860" s="67">
        <v>0</v>
      </c>
      <c r="AB2860" s="68">
        <v>0</v>
      </c>
      <c r="AC2860" s="68">
        <f t="shared" ref="AC2860" si="9104">+Y2860+AB2860</f>
        <v>0</v>
      </c>
      <c r="AD2860" s="67">
        <f>J2860+Q2860-T2860</f>
        <v>0</v>
      </c>
      <c r="AE2860" s="67">
        <f>K2860+R2860-U2860</f>
        <v>0</v>
      </c>
      <c r="AF2860" s="68">
        <f t="shared" ref="AF2860" si="9105">AD2860+AE2860</f>
        <v>0</v>
      </c>
      <c r="AG2860" s="67" t="e">
        <f>M2860+#REF!-V2860</f>
        <v>#REF!</v>
      </c>
      <c r="AH2860" s="67" t="e">
        <f>N2860+S2860-#REF!</f>
        <v>#REF!</v>
      </c>
      <c r="AI2860" s="68" t="e">
        <f t="shared" ref="AI2860" si="9106">+AG2860+AH2860</f>
        <v>#REF!</v>
      </c>
      <c r="AJ2860" s="68" t="e">
        <f t="shared" ref="AJ2860" si="9107">+AF2860+AI2860</f>
        <v>#REF!</v>
      </c>
      <c r="AK2860" s="71">
        <v>0</v>
      </c>
      <c r="AL2860" s="71">
        <v>0</v>
      </c>
      <c r="AM2860" s="68">
        <f>AK2860+AL2860</f>
        <v>0</v>
      </c>
      <c r="AN2860" s="71">
        <v>0</v>
      </c>
      <c r="AO2860" s="71">
        <v>0</v>
      </c>
      <c r="AP2860" s="68">
        <f>+AN2860+AO2860</f>
        <v>0</v>
      </c>
      <c r="AQ2860" s="68">
        <f>+AM2860+AP2860</f>
        <v>0</v>
      </c>
      <c r="AR2860" s="71">
        <v>0</v>
      </c>
      <c r="AS2860" s="71">
        <v>0</v>
      </c>
      <c r="AT2860" s="68">
        <f>AR2860+AS2860</f>
        <v>0</v>
      </c>
      <c r="AU2860" s="71">
        <v>0</v>
      </c>
      <c r="AV2860" s="71">
        <v>0</v>
      </c>
      <c r="AW2860" s="68">
        <f>+AU2860+AV2860</f>
        <v>0</v>
      </c>
      <c r="AX2860" s="68">
        <f>+AT2860+AW2860</f>
        <v>0</v>
      </c>
      <c r="AY2860" s="71">
        <v>0</v>
      </c>
      <c r="AZ2860" s="71">
        <v>0</v>
      </c>
      <c r="BA2860" s="68">
        <f>AY2860+AZ2860</f>
        <v>0</v>
      </c>
      <c r="BB2860" s="71">
        <v>0</v>
      </c>
      <c r="BC2860" s="71">
        <v>0</v>
      </c>
      <c r="BD2860" s="68">
        <f>+BB2860+BC2860</f>
        <v>0</v>
      </c>
      <c r="BE2860" s="68">
        <f>+BA2860+BD2860</f>
        <v>0</v>
      </c>
      <c r="BF2860" s="67">
        <f t="shared" ref="BF2860:BG2860" si="9108">AD2860-AK2860-AR2860-AY2860</f>
        <v>0</v>
      </c>
      <c r="BG2860" s="67">
        <f t="shared" si="9108"/>
        <v>0</v>
      </c>
      <c r="BH2860" s="68">
        <f t="shared" ref="BH2860" si="9109">BF2860+BG2860</f>
        <v>0</v>
      </c>
      <c r="BI2860" s="67" t="e">
        <f t="shared" ref="BI2860:BJ2860" si="9110">AG2860-AN2860-AU2860-BB2860</f>
        <v>#REF!</v>
      </c>
      <c r="BJ2860" s="67" t="e">
        <f t="shared" si="9110"/>
        <v>#REF!</v>
      </c>
      <c r="BK2860" s="68" t="e">
        <f t="shared" ref="BK2860" si="9111">+BI2860+BJ2860</f>
        <v>#REF!</v>
      </c>
      <c r="BL2860" s="68" t="e">
        <f t="shared" si="8916"/>
        <v>#REF!</v>
      </c>
      <c r="BM2860" s="305">
        <v>0</v>
      </c>
      <c r="BN2860" s="305">
        <v>0</v>
      </c>
      <c r="BO2860" s="306"/>
      <c r="BP2860" s="306"/>
      <c r="BQ2860" s="305">
        <v>0</v>
      </c>
      <c r="BR2860" s="305">
        <v>0</v>
      </c>
      <c r="BS2860" s="131" t="s">
        <v>208</v>
      </c>
      <c r="BT2860" s="77"/>
    </row>
    <row r="2861" spans="1:72" s="75" customFormat="1" ht="36.75" hidden="1" customHeight="1">
      <c r="A2861" s="77"/>
      <c r="B2861" s="47">
        <v>2014</v>
      </c>
      <c r="C2861" s="48">
        <v>8317</v>
      </c>
      <c r="D2861" s="47">
        <v>11</v>
      </c>
      <c r="E2861" s="47">
        <v>6000</v>
      </c>
      <c r="F2861" s="47"/>
      <c r="G2861" s="47"/>
      <c r="H2861" s="47"/>
      <c r="I2861" s="49" t="s">
        <v>190</v>
      </c>
      <c r="J2861" s="50">
        <f>J2862</f>
        <v>0</v>
      </c>
      <c r="K2861" s="50">
        <f t="shared" ref="K2861:P2861" si="9112">K2862</f>
        <v>0</v>
      </c>
      <c r="L2861" s="50">
        <f t="shared" si="9112"/>
        <v>0</v>
      </c>
      <c r="M2861" s="50">
        <f t="shared" si="9112"/>
        <v>0</v>
      </c>
      <c r="N2861" s="50">
        <f t="shared" si="9112"/>
        <v>0</v>
      </c>
      <c r="O2861" s="50">
        <f t="shared" si="9112"/>
        <v>0</v>
      </c>
      <c r="P2861" s="50">
        <f t="shared" si="9112"/>
        <v>0</v>
      </c>
      <c r="Q2861" s="50">
        <f>Q2862</f>
        <v>0</v>
      </c>
      <c r="R2861" s="50">
        <f t="shared" ref="R2861:V2861" si="9113">R2862</f>
        <v>0</v>
      </c>
      <c r="S2861" s="50">
        <f t="shared" si="9113"/>
        <v>0</v>
      </c>
      <c r="T2861" s="50">
        <f>T2862</f>
        <v>0</v>
      </c>
      <c r="U2861" s="50">
        <f t="shared" si="9113"/>
        <v>0</v>
      </c>
      <c r="V2861" s="50">
        <f t="shared" si="9113"/>
        <v>0</v>
      </c>
      <c r="W2861" s="50">
        <v>0</v>
      </c>
      <c r="X2861" s="50">
        <v>0</v>
      </c>
      <c r="Y2861" s="50">
        <v>0</v>
      </c>
      <c r="Z2861" s="50">
        <v>0</v>
      </c>
      <c r="AA2861" s="50">
        <v>0</v>
      </c>
      <c r="AB2861" s="50">
        <v>0</v>
      </c>
      <c r="AC2861" s="50">
        <f t="shared" ref="AC2861" si="9114">AC2862</f>
        <v>0</v>
      </c>
      <c r="AD2861" s="50">
        <f>AD2862</f>
        <v>0</v>
      </c>
      <c r="AE2861" s="50">
        <f t="shared" ref="AE2861:AJ2861" si="9115">AE2862</f>
        <v>0</v>
      </c>
      <c r="AF2861" s="50">
        <f t="shared" si="9115"/>
        <v>0</v>
      </c>
      <c r="AG2861" s="50" t="e">
        <f t="shared" si="9115"/>
        <v>#REF!</v>
      </c>
      <c r="AH2861" s="50" t="e">
        <f t="shared" si="9115"/>
        <v>#REF!</v>
      </c>
      <c r="AI2861" s="50" t="e">
        <f t="shared" si="9115"/>
        <v>#REF!</v>
      </c>
      <c r="AJ2861" s="50" t="e">
        <f t="shared" si="9115"/>
        <v>#REF!</v>
      </c>
      <c r="AK2861" s="50">
        <f>AK2862</f>
        <v>0</v>
      </c>
      <c r="AL2861" s="50">
        <f t="shared" ref="AL2861:BK2861" si="9116">AL2862</f>
        <v>0</v>
      </c>
      <c r="AM2861" s="50">
        <f t="shared" si="9116"/>
        <v>0</v>
      </c>
      <c r="AN2861" s="50">
        <f t="shared" si="9116"/>
        <v>0</v>
      </c>
      <c r="AO2861" s="50">
        <f t="shared" si="9116"/>
        <v>0</v>
      </c>
      <c r="AP2861" s="50">
        <f t="shared" si="9116"/>
        <v>0</v>
      </c>
      <c r="AQ2861" s="50">
        <f t="shared" si="9116"/>
        <v>0</v>
      </c>
      <c r="AR2861" s="50">
        <f>AR2862</f>
        <v>0</v>
      </c>
      <c r="AS2861" s="50">
        <f t="shared" si="9116"/>
        <v>0</v>
      </c>
      <c r="AT2861" s="50">
        <f t="shared" si="9116"/>
        <v>0</v>
      </c>
      <c r="AU2861" s="50">
        <f t="shared" si="9116"/>
        <v>0</v>
      </c>
      <c r="AV2861" s="50">
        <f t="shared" si="9116"/>
        <v>0</v>
      </c>
      <c r="AW2861" s="50">
        <f t="shared" si="9116"/>
        <v>0</v>
      </c>
      <c r="AX2861" s="50">
        <f t="shared" si="9116"/>
        <v>0</v>
      </c>
      <c r="AY2861" s="50">
        <f>AY2862</f>
        <v>0</v>
      </c>
      <c r="AZ2861" s="50">
        <f t="shared" si="9116"/>
        <v>0</v>
      </c>
      <c r="BA2861" s="50">
        <f t="shared" si="9116"/>
        <v>0</v>
      </c>
      <c r="BB2861" s="50">
        <f t="shared" si="9116"/>
        <v>0</v>
      </c>
      <c r="BC2861" s="50">
        <f t="shared" si="9116"/>
        <v>0</v>
      </c>
      <c r="BD2861" s="50">
        <f t="shared" si="9116"/>
        <v>0</v>
      </c>
      <c r="BE2861" s="50">
        <f t="shared" si="9116"/>
        <v>0</v>
      </c>
      <c r="BF2861" s="50">
        <f>BF2862</f>
        <v>0</v>
      </c>
      <c r="BG2861" s="50">
        <f t="shared" si="9116"/>
        <v>0</v>
      </c>
      <c r="BH2861" s="50">
        <f t="shared" si="9116"/>
        <v>0</v>
      </c>
      <c r="BI2861" s="50" t="e">
        <f t="shared" si="9116"/>
        <v>#REF!</v>
      </c>
      <c r="BJ2861" s="50" t="e">
        <f t="shared" si="9116"/>
        <v>#REF!</v>
      </c>
      <c r="BK2861" s="50" t="e">
        <f t="shared" si="9116"/>
        <v>#REF!</v>
      </c>
      <c r="BL2861" s="50" t="e">
        <f t="shared" si="8916"/>
        <v>#REF!</v>
      </c>
      <c r="BM2861" s="302"/>
      <c r="BN2861" s="302"/>
      <c r="BO2861" s="302"/>
      <c r="BP2861" s="302"/>
      <c r="BQ2861" s="302"/>
      <c r="BR2861" s="302"/>
      <c r="BS2861" s="76"/>
      <c r="BT2861" s="77"/>
    </row>
    <row r="2862" spans="1:72" s="78" customFormat="1" ht="36.75" hidden="1" customHeight="1">
      <c r="A2862" s="77"/>
      <c r="B2862" s="53">
        <v>2014</v>
      </c>
      <c r="C2862" s="54">
        <v>8317</v>
      </c>
      <c r="D2862" s="53">
        <v>11</v>
      </c>
      <c r="E2862" s="53">
        <v>6000</v>
      </c>
      <c r="F2862" s="53">
        <v>6200</v>
      </c>
      <c r="G2862" s="53"/>
      <c r="H2862" s="53"/>
      <c r="I2862" s="55" t="s">
        <v>191</v>
      </c>
      <c r="J2862" s="56">
        <f t="shared" ref="J2862:P2862" si="9117">J2863+J2874+J2876</f>
        <v>0</v>
      </c>
      <c r="K2862" s="56">
        <f t="shared" si="9117"/>
        <v>0</v>
      </c>
      <c r="L2862" s="56">
        <f t="shared" si="9117"/>
        <v>0</v>
      </c>
      <c r="M2862" s="56">
        <f t="shared" si="9117"/>
        <v>0</v>
      </c>
      <c r="N2862" s="56">
        <f t="shared" si="9117"/>
        <v>0</v>
      </c>
      <c r="O2862" s="56">
        <f t="shared" si="9117"/>
        <v>0</v>
      </c>
      <c r="P2862" s="56">
        <f t="shared" si="9117"/>
        <v>0</v>
      </c>
      <c r="Q2862" s="56">
        <f t="shared" ref="Q2862:S2862" si="9118">Q2863+Q2874+Q2876</f>
        <v>0</v>
      </c>
      <c r="R2862" s="56">
        <f t="shared" si="9118"/>
        <v>0</v>
      </c>
      <c r="S2862" s="56">
        <f t="shared" si="9118"/>
        <v>0</v>
      </c>
      <c r="T2862" s="56">
        <f t="shared" ref="T2862:AC2862" si="9119">T2863+T2874+T2876</f>
        <v>0</v>
      </c>
      <c r="U2862" s="56">
        <f t="shared" si="9119"/>
        <v>0</v>
      </c>
      <c r="V2862" s="56">
        <f t="shared" si="9119"/>
        <v>0</v>
      </c>
      <c r="W2862" s="56">
        <v>0</v>
      </c>
      <c r="X2862" s="56">
        <v>0</v>
      </c>
      <c r="Y2862" s="56">
        <v>0</v>
      </c>
      <c r="Z2862" s="56">
        <v>0</v>
      </c>
      <c r="AA2862" s="56">
        <v>0</v>
      </c>
      <c r="AB2862" s="56">
        <v>0</v>
      </c>
      <c r="AC2862" s="56">
        <f t="shared" si="9119"/>
        <v>0</v>
      </c>
      <c r="AD2862" s="56">
        <f t="shared" ref="AD2862:BK2862" si="9120">AD2863+AD2874+AD2876</f>
        <v>0</v>
      </c>
      <c r="AE2862" s="56">
        <f t="shared" si="9120"/>
        <v>0</v>
      </c>
      <c r="AF2862" s="56">
        <f t="shared" si="9120"/>
        <v>0</v>
      </c>
      <c r="AG2862" s="56" t="e">
        <f t="shared" si="9120"/>
        <v>#REF!</v>
      </c>
      <c r="AH2862" s="56" t="e">
        <f t="shared" si="9120"/>
        <v>#REF!</v>
      </c>
      <c r="AI2862" s="56" t="e">
        <f t="shared" si="9120"/>
        <v>#REF!</v>
      </c>
      <c r="AJ2862" s="56" t="e">
        <f t="shared" si="9120"/>
        <v>#REF!</v>
      </c>
      <c r="AK2862" s="56">
        <f t="shared" si="9120"/>
        <v>0</v>
      </c>
      <c r="AL2862" s="56">
        <f t="shared" si="9120"/>
        <v>0</v>
      </c>
      <c r="AM2862" s="56">
        <f t="shared" si="9120"/>
        <v>0</v>
      </c>
      <c r="AN2862" s="56">
        <f t="shared" si="9120"/>
        <v>0</v>
      </c>
      <c r="AO2862" s="56">
        <f t="shared" si="9120"/>
        <v>0</v>
      </c>
      <c r="AP2862" s="56">
        <f t="shared" si="9120"/>
        <v>0</v>
      </c>
      <c r="AQ2862" s="56">
        <f t="shared" si="9120"/>
        <v>0</v>
      </c>
      <c r="AR2862" s="56">
        <f t="shared" si="9120"/>
        <v>0</v>
      </c>
      <c r="AS2862" s="56">
        <f t="shared" si="9120"/>
        <v>0</v>
      </c>
      <c r="AT2862" s="56">
        <f t="shared" si="9120"/>
        <v>0</v>
      </c>
      <c r="AU2862" s="56">
        <f t="shared" si="9120"/>
        <v>0</v>
      </c>
      <c r="AV2862" s="56">
        <f t="shared" si="9120"/>
        <v>0</v>
      </c>
      <c r="AW2862" s="56">
        <f t="shared" si="9120"/>
        <v>0</v>
      </c>
      <c r="AX2862" s="56">
        <f t="shared" si="9120"/>
        <v>0</v>
      </c>
      <c r="AY2862" s="56">
        <f t="shared" si="9120"/>
        <v>0</v>
      </c>
      <c r="AZ2862" s="56">
        <f t="shared" si="9120"/>
        <v>0</v>
      </c>
      <c r="BA2862" s="56">
        <f t="shared" si="9120"/>
        <v>0</v>
      </c>
      <c r="BB2862" s="56">
        <f t="shared" si="9120"/>
        <v>0</v>
      </c>
      <c r="BC2862" s="56">
        <f t="shared" si="9120"/>
        <v>0</v>
      </c>
      <c r="BD2862" s="56">
        <f t="shared" si="9120"/>
        <v>0</v>
      </c>
      <c r="BE2862" s="56">
        <f t="shared" si="9120"/>
        <v>0</v>
      </c>
      <c r="BF2862" s="56">
        <f t="shared" si="9120"/>
        <v>0</v>
      </c>
      <c r="BG2862" s="56">
        <f t="shared" si="9120"/>
        <v>0</v>
      </c>
      <c r="BH2862" s="56">
        <f t="shared" si="9120"/>
        <v>0</v>
      </c>
      <c r="BI2862" s="56" t="e">
        <f t="shared" si="9120"/>
        <v>#REF!</v>
      </c>
      <c r="BJ2862" s="56" t="e">
        <f t="shared" si="9120"/>
        <v>#REF!</v>
      </c>
      <c r="BK2862" s="56" t="e">
        <f t="shared" si="9120"/>
        <v>#REF!</v>
      </c>
      <c r="BL2862" s="56" t="e">
        <f t="shared" si="8916"/>
        <v>#REF!</v>
      </c>
      <c r="BM2862" s="303"/>
      <c r="BN2862" s="303"/>
      <c r="BO2862" s="303"/>
      <c r="BP2862" s="303"/>
      <c r="BQ2862" s="303"/>
      <c r="BR2862" s="303"/>
      <c r="BS2862" s="58"/>
      <c r="BT2862" s="77"/>
    </row>
    <row r="2863" spans="1:72" s="79" customFormat="1" ht="36.75" hidden="1" customHeight="1">
      <c r="A2863" s="77"/>
      <c r="B2863" s="59">
        <v>2014</v>
      </c>
      <c r="C2863" s="60">
        <v>8317</v>
      </c>
      <c r="D2863" s="59">
        <v>11</v>
      </c>
      <c r="E2863" s="59">
        <v>6000</v>
      </c>
      <c r="F2863" s="59">
        <v>6200</v>
      </c>
      <c r="G2863" s="59">
        <v>622</v>
      </c>
      <c r="H2863" s="59"/>
      <c r="I2863" s="61" t="s">
        <v>192</v>
      </c>
      <c r="J2863" s="62">
        <f>+J2864+J2870</f>
        <v>0</v>
      </c>
      <c r="K2863" s="62">
        <f t="shared" ref="K2863:P2863" si="9121">+K2864+K2870</f>
        <v>0</v>
      </c>
      <c r="L2863" s="62">
        <f t="shared" si="9121"/>
        <v>0</v>
      </c>
      <c r="M2863" s="62">
        <f t="shared" si="9121"/>
        <v>0</v>
      </c>
      <c r="N2863" s="62">
        <f t="shared" si="9121"/>
        <v>0</v>
      </c>
      <c r="O2863" s="62">
        <f t="shared" si="9121"/>
        <v>0</v>
      </c>
      <c r="P2863" s="62">
        <f t="shared" si="9121"/>
        <v>0</v>
      </c>
      <c r="Q2863" s="62">
        <f>+Q2864+Q2870</f>
        <v>0</v>
      </c>
      <c r="R2863" s="62">
        <f t="shared" ref="R2863:S2863" si="9122">+R2864+R2870</f>
        <v>0</v>
      </c>
      <c r="S2863" s="62">
        <f t="shared" si="9122"/>
        <v>0</v>
      </c>
      <c r="T2863" s="62">
        <f>+T2864+T2870</f>
        <v>0</v>
      </c>
      <c r="U2863" s="62">
        <f t="shared" ref="U2863:V2863" si="9123">+U2864+U2870</f>
        <v>0</v>
      </c>
      <c r="V2863" s="62">
        <f t="shared" si="9123"/>
        <v>0</v>
      </c>
      <c r="W2863" s="62">
        <v>0</v>
      </c>
      <c r="X2863" s="62">
        <v>0</v>
      </c>
      <c r="Y2863" s="62">
        <v>0</v>
      </c>
      <c r="Z2863" s="62">
        <v>0</v>
      </c>
      <c r="AA2863" s="62">
        <v>0</v>
      </c>
      <c r="AB2863" s="62">
        <v>0</v>
      </c>
      <c r="AC2863" s="62">
        <f t="shared" ref="AC2863" si="9124">+AC2864+AC2870</f>
        <v>0</v>
      </c>
      <c r="AD2863" s="62">
        <f>+AD2864+AD2870</f>
        <v>0</v>
      </c>
      <c r="AE2863" s="62">
        <f t="shared" ref="AE2863:AJ2863" si="9125">+AE2864+AE2870</f>
        <v>0</v>
      </c>
      <c r="AF2863" s="62">
        <f t="shared" si="9125"/>
        <v>0</v>
      </c>
      <c r="AG2863" s="62" t="e">
        <f t="shared" si="9125"/>
        <v>#REF!</v>
      </c>
      <c r="AH2863" s="62" t="e">
        <f t="shared" si="9125"/>
        <v>#REF!</v>
      </c>
      <c r="AI2863" s="62" t="e">
        <f t="shared" si="9125"/>
        <v>#REF!</v>
      </c>
      <c r="AJ2863" s="62" t="e">
        <f t="shared" si="9125"/>
        <v>#REF!</v>
      </c>
      <c r="AK2863" s="62">
        <f>+AK2864+AK2870</f>
        <v>0</v>
      </c>
      <c r="AL2863" s="62">
        <f t="shared" ref="AL2863:AQ2863" si="9126">+AL2864+AL2870</f>
        <v>0</v>
      </c>
      <c r="AM2863" s="62">
        <f t="shared" si="9126"/>
        <v>0</v>
      </c>
      <c r="AN2863" s="62">
        <f t="shared" si="9126"/>
        <v>0</v>
      </c>
      <c r="AO2863" s="62">
        <f t="shared" si="9126"/>
        <v>0</v>
      </c>
      <c r="AP2863" s="62">
        <f t="shared" si="9126"/>
        <v>0</v>
      </c>
      <c r="AQ2863" s="62">
        <f t="shared" si="9126"/>
        <v>0</v>
      </c>
      <c r="AR2863" s="62">
        <f>+AR2864+AR2870</f>
        <v>0</v>
      </c>
      <c r="AS2863" s="62">
        <f t="shared" ref="AS2863:AX2863" si="9127">+AS2864+AS2870</f>
        <v>0</v>
      </c>
      <c r="AT2863" s="62">
        <f t="shared" si="9127"/>
        <v>0</v>
      </c>
      <c r="AU2863" s="62">
        <f t="shared" si="9127"/>
        <v>0</v>
      </c>
      <c r="AV2863" s="62">
        <f t="shared" si="9127"/>
        <v>0</v>
      </c>
      <c r="AW2863" s="62">
        <f t="shared" si="9127"/>
        <v>0</v>
      </c>
      <c r="AX2863" s="62">
        <f t="shared" si="9127"/>
        <v>0</v>
      </c>
      <c r="AY2863" s="62">
        <f>+AY2864+AY2870</f>
        <v>0</v>
      </c>
      <c r="AZ2863" s="62">
        <f t="shared" ref="AZ2863:BE2863" si="9128">+AZ2864+AZ2870</f>
        <v>0</v>
      </c>
      <c r="BA2863" s="62">
        <f t="shared" si="9128"/>
        <v>0</v>
      </c>
      <c r="BB2863" s="62">
        <f t="shared" si="9128"/>
        <v>0</v>
      </c>
      <c r="BC2863" s="62">
        <f t="shared" si="9128"/>
        <v>0</v>
      </c>
      <c r="BD2863" s="62">
        <f t="shared" si="9128"/>
        <v>0</v>
      </c>
      <c r="BE2863" s="62">
        <f t="shared" si="9128"/>
        <v>0</v>
      </c>
      <c r="BF2863" s="62">
        <f>+BF2864+BF2870</f>
        <v>0</v>
      </c>
      <c r="BG2863" s="62">
        <f t="shared" ref="BG2863:BK2863" si="9129">+BG2864+BG2870</f>
        <v>0</v>
      </c>
      <c r="BH2863" s="62">
        <f t="shared" si="9129"/>
        <v>0</v>
      </c>
      <c r="BI2863" s="62" t="e">
        <f t="shared" si="9129"/>
        <v>#REF!</v>
      </c>
      <c r="BJ2863" s="62" t="e">
        <f t="shared" si="9129"/>
        <v>#REF!</v>
      </c>
      <c r="BK2863" s="62" t="e">
        <f t="shared" si="9129"/>
        <v>#REF!</v>
      </c>
      <c r="BL2863" s="62" t="e">
        <f t="shared" si="8916"/>
        <v>#REF!</v>
      </c>
      <c r="BM2863" s="304"/>
      <c r="BN2863" s="304"/>
      <c r="BO2863" s="304"/>
      <c r="BP2863" s="304"/>
      <c r="BQ2863" s="304"/>
      <c r="BR2863" s="304"/>
      <c r="BS2863" s="64"/>
      <c r="BT2863" s="77"/>
    </row>
    <row r="2864" spans="1:72" s="46" customFormat="1" ht="36.75" hidden="1" customHeight="1">
      <c r="A2864" s="77"/>
      <c r="B2864" s="104">
        <v>2014</v>
      </c>
      <c r="C2864" s="105">
        <v>8317</v>
      </c>
      <c r="D2864" s="104">
        <v>11</v>
      </c>
      <c r="E2864" s="104">
        <v>6000</v>
      </c>
      <c r="F2864" s="104">
        <v>6200</v>
      </c>
      <c r="G2864" s="104">
        <v>622</v>
      </c>
      <c r="H2864" s="104">
        <v>1</v>
      </c>
      <c r="I2864" s="86" t="s">
        <v>372</v>
      </c>
      <c r="J2864" s="67">
        <f>SUM(J2865:J2869)</f>
        <v>0</v>
      </c>
      <c r="K2864" s="67">
        <f t="shared" ref="K2864:P2864" si="9130">SUM(K2865:K2869)</f>
        <v>0</v>
      </c>
      <c r="L2864" s="67">
        <f t="shared" si="9130"/>
        <v>0</v>
      </c>
      <c r="M2864" s="67">
        <f t="shared" si="9130"/>
        <v>0</v>
      </c>
      <c r="N2864" s="67">
        <f t="shared" si="9130"/>
        <v>0</v>
      </c>
      <c r="O2864" s="67">
        <f t="shared" si="9130"/>
        <v>0</v>
      </c>
      <c r="P2864" s="67">
        <f t="shared" si="9130"/>
        <v>0</v>
      </c>
      <c r="Q2864" s="67">
        <f>SUM(Q2865:Q2869)</f>
        <v>0</v>
      </c>
      <c r="R2864" s="67">
        <f t="shared" ref="R2864:S2864" si="9131">SUM(R2865:R2869)</f>
        <v>0</v>
      </c>
      <c r="S2864" s="67">
        <f t="shared" si="9131"/>
        <v>0</v>
      </c>
      <c r="T2864" s="67">
        <f>SUM(T2865:T2869)</f>
        <v>0</v>
      </c>
      <c r="U2864" s="67">
        <f t="shared" ref="U2864:V2864" si="9132">SUM(U2865:U2869)</f>
        <v>0</v>
      </c>
      <c r="V2864" s="67">
        <f t="shared" si="9132"/>
        <v>0</v>
      </c>
      <c r="W2864" s="67">
        <v>0</v>
      </c>
      <c r="X2864" s="67">
        <v>0</v>
      </c>
      <c r="Y2864" s="67">
        <v>0</v>
      </c>
      <c r="Z2864" s="67">
        <v>0</v>
      </c>
      <c r="AA2864" s="67">
        <v>0</v>
      </c>
      <c r="AB2864" s="67">
        <v>0</v>
      </c>
      <c r="AC2864" s="67">
        <f t="shared" ref="AC2864" si="9133">SUM(AC2865:AC2869)</f>
        <v>0</v>
      </c>
      <c r="AD2864" s="67">
        <f>SUM(AD2865:AD2869)</f>
        <v>0</v>
      </c>
      <c r="AE2864" s="67">
        <f t="shared" ref="AE2864:AJ2864" si="9134">SUM(AE2865:AE2869)</f>
        <v>0</v>
      </c>
      <c r="AF2864" s="67">
        <f t="shared" si="9134"/>
        <v>0</v>
      </c>
      <c r="AG2864" s="67" t="e">
        <f t="shared" si="9134"/>
        <v>#REF!</v>
      </c>
      <c r="AH2864" s="67" t="e">
        <f t="shared" si="9134"/>
        <v>#REF!</v>
      </c>
      <c r="AI2864" s="67" t="e">
        <f t="shared" si="9134"/>
        <v>#REF!</v>
      </c>
      <c r="AJ2864" s="67" t="e">
        <f t="shared" si="9134"/>
        <v>#REF!</v>
      </c>
      <c r="AK2864" s="67">
        <f>SUM(AK2865:AK2869)</f>
        <v>0</v>
      </c>
      <c r="AL2864" s="67">
        <f t="shared" ref="AL2864:AQ2864" si="9135">SUM(AL2865:AL2869)</f>
        <v>0</v>
      </c>
      <c r="AM2864" s="67">
        <f t="shared" si="9135"/>
        <v>0</v>
      </c>
      <c r="AN2864" s="67">
        <f t="shared" si="9135"/>
        <v>0</v>
      </c>
      <c r="AO2864" s="67">
        <f t="shared" si="9135"/>
        <v>0</v>
      </c>
      <c r="AP2864" s="67">
        <f t="shared" si="9135"/>
        <v>0</v>
      </c>
      <c r="AQ2864" s="67">
        <f t="shared" si="9135"/>
        <v>0</v>
      </c>
      <c r="AR2864" s="67">
        <f>SUM(AR2865:AR2869)</f>
        <v>0</v>
      </c>
      <c r="AS2864" s="67">
        <f t="shared" ref="AS2864:AX2864" si="9136">SUM(AS2865:AS2869)</f>
        <v>0</v>
      </c>
      <c r="AT2864" s="67">
        <f t="shared" si="9136"/>
        <v>0</v>
      </c>
      <c r="AU2864" s="67">
        <f t="shared" si="9136"/>
        <v>0</v>
      </c>
      <c r="AV2864" s="67">
        <f t="shared" si="9136"/>
        <v>0</v>
      </c>
      <c r="AW2864" s="67">
        <f t="shared" si="9136"/>
        <v>0</v>
      </c>
      <c r="AX2864" s="67">
        <f t="shared" si="9136"/>
        <v>0</v>
      </c>
      <c r="AY2864" s="67">
        <f>SUM(AY2865:AY2869)</f>
        <v>0</v>
      </c>
      <c r="AZ2864" s="67">
        <f t="shared" ref="AZ2864:BE2864" si="9137">SUM(AZ2865:AZ2869)</f>
        <v>0</v>
      </c>
      <c r="BA2864" s="67">
        <f t="shared" si="9137"/>
        <v>0</v>
      </c>
      <c r="BB2864" s="67">
        <f t="shared" si="9137"/>
        <v>0</v>
      </c>
      <c r="BC2864" s="67">
        <f t="shared" si="9137"/>
        <v>0</v>
      </c>
      <c r="BD2864" s="67">
        <f t="shared" si="9137"/>
        <v>0</v>
      </c>
      <c r="BE2864" s="67">
        <f t="shared" si="9137"/>
        <v>0</v>
      </c>
      <c r="BF2864" s="67">
        <f>SUM(BF2865:BF2869)</f>
        <v>0</v>
      </c>
      <c r="BG2864" s="67">
        <f t="shared" ref="BG2864:BK2864" si="9138">SUM(BG2865:BG2869)</f>
        <v>0</v>
      </c>
      <c r="BH2864" s="67">
        <f t="shared" si="9138"/>
        <v>0</v>
      </c>
      <c r="BI2864" s="67" t="e">
        <f t="shared" si="9138"/>
        <v>#REF!</v>
      </c>
      <c r="BJ2864" s="67" t="e">
        <f t="shared" si="9138"/>
        <v>#REF!</v>
      </c>
      <c r="BK2864" s="67" t="e">
        <f t="shared" si="9138"/>
        <v>#REF!</v>
      </c>
      <c r="BL2864" s="67" t="e">
        <f t="shared" si="8916"/>
        <v>#REF!</v>
      </c>
      <c r="BM2864" s="314">
        <v>0</v>
      </c>
      <c r="BN2864" s="305"/>
      <c r="BO2864" s="314">
        <v>0</v>
      </c>
      <c r="BP2864" s="305"/>
      <c r="BQ2864" s="314">
        <v>0</v>
      </c>
      <c r="BR2864" s="305"/>
      <c r="BS2864" s="114" t="s">
        <v>208</v>
      </c>
      <c r="BT2864" s="77"/>
    </row>
    <row r="2865" spans="1:72" s="46" customFormat="1" hidden="1">
      <c r="A2865" s="77"/>
      <c r="B2865" s="104">
        <v>2014</v>
      </c>
      <c r="C2865" s="105">
        <v>8317</v>
      </c>
      <c r="D2865" s="104">
        <v>11</v>
      </c>
      <c r="E2865" s="104">
        <v>6000</v>
      </c>
      <c r="F2865" s="104">
        <v>6200</v>
      </c>
      <c r="G2865" s="104">
        <v>622</v>
      </c>
      <c r="H2865" s="104"/>
      <c r="I2865" s="86" t="s">
        <v>372</v>
      </c>
      <c r="J2865" s="67">
        <v>0</v>
      </c>
      <c r="K2865" s="67">
        <v>0</v>
      </c>
      <c r="L2865" s="68">
        <f t="shared" ref="L2865:L2866" si="9139">J2865+K2865</f>
        <v>0</v>
      </c>
      <c r="M2865" s="67">
        <v>0</v>
      </c>
      <c r="N2865" s="67">
        <v>0</v>
      </c>
      <c r="O2865" s="68">
        <f t="shared" ref="O2865:O2866" si="9140">+M2865+N2865</f>
        <v>0</v>
      </c>
      <c r="P2865" s="68">
        <f t="shared" ref="P2865:P2866" si="9141">+L2865+O2865</f>
        <v>0</v>
      </c>
      <c r="Q2865" s="71">
        <v>0</v>
      </c>
      <c r="R2865" s="71">
        <v>0</v>
      </c>
      <c r="S2865" s="71">
        <v>0</v>
      </c>
      <c r="T2865" s="71">
        <v>0</v>
      </c>
      <c r="U2865" s="71">
        <v>0</v>
      </c>
      <c r="V2865" s="71">
        <v>0</v>
      </c>
      <c r="W2865" s="67">
        <v>0</v>
      </c>
      <c r="X2865" s="67">
        <v>0</v>
      </c>
      <c r="Y2865" s="68">
        <v>0</v>
      </c>
      <c r="Z2865" s="67">
        <v>0</v>
      </c>
      <c r="AA2865" s="67">
        <v>0</v>
      </c>
      <c r="AB2865" s="68">
        <v>0</v>
      </c>
      <c r="AC2865" s="68">
        <f t="shared" ref="AC2865:AC2869" si="9142">+Y2865+AB2865</f>
        <v>0</v>
      </c>
      <c r="AD2865" s="67">
        <f t="shared" ref="AD2865:AE2869" si="9143">J2865+Q2865-T2865</f>
        <v>0</v>
      </c>
      <c r="AE2865" s="67">
        <f t="shared" si="9143"/>
        <v>0</v>
      </c>
      <c r="AF2865" s="68">
        <f t="shared" ref="AF2865:AF2869" si="9144">AD2865+AE2865</f>
        <v>0</v>
      </c>
      <c r="AG2865" s="67" t="e">
        <f>M2865+#REF!-V2865</f>
        <v>#REF!</v>
      </c>
      <c r="AH2865" s="67" t="e">
        <f>N2865+S2865-#REF!</f>
        <v>#REF!</v>
      </c>
      <c r="AI2865" s="68" t="e">
        <f t="shared" ref="AI2865:AI2869" si="9145">+AG2865+AH2865</f>
        <v>#REF!</v>
      </c>
      <c r="AJ2865" s="68" t="e">
        <f t="shared" ref="AJ2865:AJ2869" si="9146">+AF2865+AI2865</f>
        <v>#REF!</v>
      </c>
      <c r="AK2865" s="71">
        <v>0</v>
      </c>
      <c r="AL2865" s="71">
        <v>0</v>
      </c>
      <c r="AM2865" s="68">
        <f t="shared" ref="AM2865:AM2866" si="9147">AK2865+AL2865</f>
        <v>0</v>
      </c>
      <c r="AN2865" s="71">
        <v>0</v>
      </c>
      <c r="AO2865" s="71">
        <v>0</v>
      </c>
      <c r="AP2865" s="68">
        <f t="shared" ref="AP2865:AP2866" si="9148">+AN2865+AO2865</f>
        <v>0</v>
      </c>
      <c r="AQ2865" s="68">
        <f t="shared" ref="AQ2865:AQ2866" si="9149">+AM2865+AP2865</f>
        <v>0</v>
      </c>
      <c r="AR2865" s="71">
        <v>0</v>
      </c>
      <c r="AS2865" s="71">
        <v>0</v>
      </c>
      <c r="AT2865" s="68">
        <f t="shared" ref="AT2865:AT2866" si="9150">AR2865+AS2865</f>
        <v>0</v>
      </c>
      <c r="AU2865" s="71">
        <v>0</v>
      </c>
      <c r="AV2865" s="71">
        <v>0</v>
      </c>
      <c r="AW2865" s="68">
        <f t="shared" ref="AW2865:AW2866" si="9151">+AU2865+AV2865</f>
        <v>0</v>
      </c>
      <c r="AX2865" s="68">
        <f t="shared" ref="AX2865:AX2866" si="9152">+AT2865+AW2865</f>
        <v>0</v>
      </c>
      <c r="AY2865" s="71">
        <v>0</v>
      </c>
      <c r="AZ2865" s="71">
        <v>0</v>
      </c>
      <c r="BA2865" s="68">
        <f t="shared" ref="BA2865:BA2866" si="9153">AY2865+AZ2865</f>
        <v>0</v>
      </c>
      <c r="BB2865" s="71">
        <v>0</v>
      </c>
      <c r="BC2865" s="71">
        <v>0</v>
      </c>
      <c r="BD2865" s="68">
        <f t="shared" ref="BD2865:BD2866" si="9154">+BB2865+BC2865</f>
        <v>0</v>
      </c>
      <c r="BE2865" s="68">
        <f t="shared" ref="BE2865:BE2866" si="9155">+BA2865+BD2865</f>
        <v>0</v>
      </c>
      <c r="BF2865" s="67">
        <f t="shared" ref="BF2865:BG2869" si="9156">AD2865-AK2865-AR2865-AY2865</f>
        <v>0</v>
      </c>
      <c r="BG2865" s="67">
        <f t="shared" si="9156"/>
        <v>0</v>
      </c>
      <c r="BH2865" s="68">
        <f t="shared" ref="BH2865:BH2869" si="9157">BF2865+BG2865</f>
        <v>0</v>
      </c>
      <c r="BI2865" s="67" t="e">
        <f t="shared" ref="BI2865:BJ2869" si="9158">AG2865-AN2865-AU2865-BB2865</f>
        <v>#REF!</v>
      </c>
      <c r="BJ2865" s="67" t="e">
        <f t="shared" si="9158"/>
        <v>#REF!</v>
      </c>
      <c r="BK2865" s="68" t="e">
        <f t="shared" ref="BK2865:BK2869" si="9159">+BI2865+BJ2865</f>
        <v>#REF!</v>
      </c>
      <c r="BL2865" s="68" t="e">
        <f t="shared" si="8916"/>
        <v>#REF!</v>
      </c>
      <c r="BM2865" s="305">
        <v>0</v>
      </c>
      <c r="BN2865" s="305">
        <v>0</v>
      </c>
      <c r="BO2865" s="306"/>
      <c r="BP2865" s="306"/>
      <c r="BQ2865" s="305">
        <v>0</v>
      </c>
      <c r="BR2865" s="305">
        <v>0</v>
      </c>
      <c r="BS2865" s="123" t="s">
        <v>208</v>
      </c>
      <c r="BT2865" s="77"/>
    </row>
    <row r="2866" spans="1:72" s="46" customFormat="1" hidden="1">
      <c r="A2866" s="77"/>
      <c r="B2866" s="104">
        <v>2014</v>
      </c>
      <c r="C2866" s="105">
        <v>8317</v>
      </c>
      <c r="D2866" s="104">
        <v>11</v>
      </c>
      <c r="E2866" s="104">
        <v>6000</v>
      </c>
      <c r="F2866" s="104">
        <v>6200</v>
      </c>
      <c r="G2866" s="104">
        <v>622</v>
      </c>
      <c r="H2866" s="104"/>
      <c r="I2866" s="86" t="s">
        <v>372</v>
      </c>
      <c r="J2866" s="67">
        <v>0</v>
      </c>
      <c r="K2866" s="67">
        <v>0</v>
      </c>
      <c r="L2866" s="68">
        <f t="shared" si="9139"/>
        <v>0</v>
      </c>
      <c r="M2866" s="67">
        <v>0</v>
      </c>
      <c r="N2866" s="67">
        <v>0</v>
      </c>
      <c r="O2866" s="68">
        <f t="shared" si="9140"/>
        <v>0</v>
      </c>
      <c r="P2866" s="68">
        <f t="shared" si="9141"/>
        <v>0</v>
      </c>
      <c r="Q2866" s="71">
        <v>0</v>
      </c>
      <c r="R2866" s="71">
        <v>0</v>
      </c>
      <c r="S2866" s="71">
        <v>0</v>
      </c>
      <c r="T2866" s="71">
        <v>0</v>
      </c>
      <c r="U2866" s="71">
        <v>0</v>
      </c>
      <c r="V2866" s="71">
        <v>0</v>
      </c>
      <c r="W2866" s="67">
        <v>0</v>
      </c>
      <c r="X2866" s="67">
        <v>0</v>
      </c>
      <c r="Y2866" s="68">
        <v>0</v>
      </c>
      <c r="Z2866" s="67">
        <v>0</v>
      </c>
      <c r="AA2866" s="67">
        <v>0</v>
      </c>
      <c r="AB2866" s="68">
        <v>0</v>
      </c>
      <c r="AC2866" s="68">
        <f t="shared" si="9142"/>
        <v>0</v>
      </c>
      <c r="AD2866" s="67">
        <f t="shared" si="9143"/>
        <v>0</v>
      </c>
      <c r="AE2866" s="67">
        <f t="shared" si="9143"/>
        <v>0</v>
      </c>
      <c r="AF2866" s="68">
        <f t="shared" si="9144"/>
        <v>0</v>
      </c>
      <c r="AG2866" s="67" t="e">
        <f>M2866+#REF!-V2866</f>
        <v>#REF!</v>
      </c>
      <c r="AH2866" s="67" t="e">
        <f>N2866+S2866-#REF!</f>
        <v>#REF!</v>
      </c>
      <c r="AI2866" s="68" t="e">
        <f t="shared" si="9145"/>
        <v>#REF!</v>
      </c>
      <c r="AJ2866" s="68" t="e">
        <f t="shared" si="9146"/>
        <v>#REF!</v>
      </c>
      <c r="AK2866" s="71">
        <v>0</v>
      </c>
      <c r="AL2866" s="71">
        <v>0</v>
      </c>
      <c r="AM2866" s="68">
        <f t="shared" si="9147"/>
        <v>0</v>
      </c>
      <c r="AN2866" s="71">
        <v>0</v>
      </c>
      <c r="AO2866" s="71">
        <v>0</v>
      </c>
      <c r="AP2866" s="68">
        <f t="shared" si="9148"/>
        <v>0</v>
      </c>
      <c r="AQ2866" s="68">
        <f t="shared" si="9149"/>
        <v>0</v>
      </c>
      <c r="AR2866" s="71">
        <v>0</v>
      </c>
      <c r="AS2866" s="71">
        <v>0</v>
      </c>
      <c r="AT2866" s="68">
        <f t="shared" si="9150"/>
        <v>0</v>
      </c>
      <c r="AU2866" s="71">
        <v>0</v>
      </c>
      <c r="AV2866" s="71">
        <v>0</v>
      </c>
      <c r="AW2866" s="68">
        <f t="shared" si="9151"/>
        <v>0</v>
      </c>
      <c r="AX2866" s="68">
        <f t="shared" si="9152"/>
        <v>0</v>
      </c>
      <c r="AY2866" s="71">
        <v>0</v>
      </c>
      <c r="AZ2866" s="71">
        <v>0</v>
      </c>
      <c r="BA2866" s="68">
        <f t="shared" si="9153"/>
        <v>0</v>
      </c>
      <c r="BB2866" s="71">
        <v>0</v>
      </c>
      <c r="BC2866" s="71">
        <v>0</v>
      </c>
      <c r="BD2866" s="68">
        <f t="shared" si="9154"/>
        <v>0</v>
      </c>
      <c r="BE2866" s="68">
        <f t="shared" si="9155"/>
        <v>0</v>
      </c>
      <c r="BF2866" s="67">
        <f t="shared" si="9156"/>
        <v>0</v>
      </c>
      <c r="BG2866" s="67">
        <f t="shared" si="9156"/>
        <v>0</v>
      </c>
      <c r="BH2866" s="68">
        <f t="shared" si="9157"/>
        <v>0</v>
      </c>
      <c r="BI2866" s="67" t="e">
        <f t="shared" si="9158"/>
        <v>#REF!</v>
      </c>
      <c r="BJ2866" s="67" t="e">
        <f t="shared" si="9158"/>
        <v>#REF!</v>
      </c>
      <c r="BK2866" s="68" t="e">
        <f t="shared" si="9159"/>
        <v>#REF!</v>
      </c>
      <c r="BL2866" s="68" t="e">
        <f t="shared" si="8916"/>
        <v>#REF!</v>
      </c>
      <c r="BM2866" s="305">
        <v>0</v>
      </c>
      <c r="BN2866" s="305">
        <v>0</v>
      </c>
      <c r="BO2866" s="306"/>
      <c r="BP2866" s="306"/>
      <c r="BQ2866" s="305">
        <v>0</v>
      </c>
      <c r="BR2866" s="305">
        <v>0</v>
      </c>
      <c r="BS2866" s="123" t="s">
        <v>208</v>
      </c>
      <c r="BT2866" s="77"/>
    </row>
    <row r="2867" spans="1:72" s="46" customFormat="1" ht="329.25" hidden="1" customHeight="1">
      <c r="A2867" s="77"/>
      <c r="B2867" s="20">
        <v>2014</v>
      </c>
      <c r="C2867" s="65">
        <v>8317</v>
      </c>
      <c r="D2867" s="20">
        <v>11</v>
      </c>
      <c r="E2867" s="20">
        <v>6000</v>
      </c>
      <c r="F2867" s="20">
        <v>6200</v>
      </c>
      <c r="G2867" s="20">
        <v>622</v>
      </c>
      <c r="H2867" s="20"/>
      <c r="I2867" s="86" t="s">
        <v>372</v>
      </c>
      <c r="J2867" s="67">
        <v>0</v>
      </c>
      <c r="K2867" s="67">
        <v>0</v>
      </c>
      <c r="L2867" s="68">
        <f>J2867+K2867</f>
        <v>0</v>
      </c>
      <c r="M2867" s="67">
        <v>0</v>
      </c>
      <c r="N2867" s="67">
        <v>0</v>
      </c>
      <c r="O2867" s="68">
        <f>+M2867+N2867</f>
        <v>0</v>
      </c>
      <c r="P2867" s="68">
        <f>+L2867+O2867</f>
        <v>0</v>
      </c>
      <c r="Q2867" s="71">
        <v>0</v>
      </c>
      <c r="R2867" s="71">
        <v>0</v>
      </c>
      <c r="S2867" s="71">
        <v>0</v>
      </c>
      <c r="T2867" s="71">
        <v>0</v>
      </c>
      <c r="U2867" s="71">
        <v>0</v>
      </c>
      <c r="V2867" s="71">
        <v>0</v>
      </c>
      <c r="W2867" s="67">
        <v>0</v>
      </c>
      <c r="X2867" s="67">
        <v>0</v>
      </c>
      <c r="Y2867" s="68">
        <v>0</v>
      </c>
      <c r="Z2867" s="67">
        <v>0</v>
      </c>
      <c r="AA2867" s="67">
        <v>0</v>
      </c>
      <c r="AB2867" s="68">
        <v>0</v>
      </c>
      <c r="AC2867" s="68">
        <f t="shared" si="9142"/>
        <v>0</v>
      </c>
      <c r="AD2867" s="67">
        <f t="shared" si="9143"/>
        <v>0</v>
      </c>
      <c r="AE2867" s="67">
        <f t="shared" si="9143"/>
        <v>0</v>
      </c>
      <c r="AF2867" s="68">
        <f t="shared" si="9144"/>
        <v>0</v>
      </c>
      <c r="AG2867" s="67" t="e">
        <f>M2867+#REF!-V2867</f>
        <v>#REF!</v>
      </c>
      <c r="AH2867" s="67" t="e">
        <f>N2867+S2867-#REF!</f>
        <v>#REF!</v>
      </c>
      <c r="AI2867" s="68" t="e">
        <f t="shared" si="9145"/>
        <v>#REF!</v>
      </c>
      <c r="AJ2867" s="68" t="e">
        <f t="shared" si="9146"/>
        <v>#REF!</v>
      </c>
      <c r="AK2867" s="71">
        <v>0</v>
      </c>
      <c r="AL2867" s="71">
        <v>0</v>
      </c>
      <c r="AM2867" s="68">
        <f>AK2867+AL2867</f>
        <v>0</v>
      </c>
      <c r="AN2867" s="71">
        <v>0</v>
      </c>
      <c r="AO2867" s="71">
        <v>0</v>
      </c>
      <c r="AP2867" s="68">
        <f>+AN2867+AO2867</f>
        <v>0</v>
      </c>
      <c r="AQ2867" s="68">
        <f>+AM2867+AP2867</f>
        <v>0</v>
      </c>
      <c r="AR2867" s="71">
        <v>0</v>
      </c>
      <c r="AS2867" s="71">
        <v>0</v>
      </c>
      <c r="AT2867" s="68">
        <f>AR2867+AS2867</f>
        <v>0</v>
      </c>
      <c r="AU2867" s="71">
        <v>0</v>
      </c>
      <c r="AV2867" s="71">
        <v>0</v>
      </c>
      <c r="AW2867" s="68">
        <f>+AU2867+AV2867</f>
        <v>0</v>
      </c>
      <c r="AX2867" s="68">
        <f>+AT2867+AW2867</f>
        <v>0</v>
      </c>
      <c r="AY2867" s="71">
        <v>0</v>
      </c>
      <c r="AZ2867" s="71">
        <v>0</v>
      </c>
      <c r="BA2867" s="68">
        <f>AY2867+AZ2867</f>
        <v>0</v>
      </c>
      <c r="BB2867" s="71">
        <v>0</v>
      </c>
      <c r="BC2867" s="71">
        <v>0</v>
      </c>
      <c r="BD2867" s="68">
        <f>+BB2867+BC2867</f>
        <v>0</v>
      </c>
      <c r="BE2867" s="68">
        <f>+BA2867+BD2867</f>
        <v>0</v>
      </c>
      <c r="BF2867" s="67">
        <f t="shared" si="9156"/>
        <v>0</v>
      </c>
      <c r="BG2867" s="67">
        <f t="shared" si="9156"/>
        <v>0</v>
      </c>
      <c r="BH2867" s="68">
        <f t="shared" si="9157"/>
        <v>0</v>
      </c>
      <c r="BI2867" s="67" t="e">
        <f t="shared" si="9158"/>
        <v>#REF!</v>
      </c>
      <c r="BJ2867" s="67" t="e">
        <f t="shared" si="9158"/>
        <v>#REF!</v>
      </c>
      <c r="BK2867" s="68" t="e">
        <f t="shared" si="9159"/>
        <v>#REF!</v>
      </c>
      <c r="BL2867" s="68" t="e">
        <f t="shared" si="8916"/>
        <v>#REF!</v>
      </c>
      <c r="BM2867" s="305">
        <v>0</v>
      </c>
      <c r="BN2867" s="305">
        <v>0</v>
      </c>
      <c r="BO2867" s="306"/>
      <c r="BP2867" s="306"/>
      <c r="BQ2867" s="305">
        <v>0</v>
      </c>
      <c r="BR2867" s="305">
        <v>0</v>
      </c>
      <c r="BS2867" s="123" t="s">
        <v>208</v>
      </c>
      <c r="BT2867" s="77"/>
    </row>
    <row r="2868" spans="1:72" s="46" customFormat="1" ht="349.5" hidden="1" customHeight="1">
      <c r="A2868" s="77"/>
      <c r="B2868" s="20">
        <v>2014</v>
      </c>
      <c r="C2868" s="65">
        <v>8317</v>
      </c>
      <c r="D2868" s="20">
        <v>11</v>
      </c>
      <c r="E2868" s="20">
        <v>6000</v>
      </c>
      <c r="F2868" s="20">
        <v>6200</v>
      </c>
      <c r="G2868" s="20">
        <v>622</v>
      </c>
      <c r="H2868" s="20"/>
      <c r="I2868" s="86" t="s">
        <v>372</v>
      </c>
      <c r="J2868" s="67">
        <v>0</v>
      </c>
      <c r="K2868" s="67">
        <v>0</v>
      </c>
      <c r="L2868" s="68">
        <f>J2868+K2868</f>
        <v>0</v>
      </c>
      <c r="M2868" s="67">
        <v>0</v>
      </c>
      <c r="N2868" s="67">
        <v>0</v>
      </c>
      <c r="O2868" s="68">
        <f>+M2868+N2868</f>
        <v>0</v>
      </c>
      <c r="P2868" s="68">
        <f>+L2868+O2868</f>
        <v>0</v>
      </c>
      <c r="Q2868" s="71">
        <v>0</v>
      </c>
      <c r="R2868" s="71">
        <v>0</v>
      </c>
      <c r="S2868" s="71">
        <v>0</v>
      </c>
      <c r="T2868" s="71">
        <v>0</v>
      </c>
      <c r="U2868" s="71">
        <v>0</v>
      </c>
      <c r="V2868" s="71">
        <v>0</v>
      </c>
      <c r="W2868" s="67">
        <v>0</v>
      </c>
      <c r="X2868" s="67">
        <v>0</v>
      </c>
      <c r="Y2868" s="68">
        <v>0</v>
      </c>
      <c r="Z2868" s="67">
        <v>0</v>
      </c>
      <c r="AA2868" s="67">
        <v>0</v>
      </c>
      <c r="AB2868" s="68">
        <v>0</v>
      </c>
      <c r="AC2868" s="68">
        <f t="shared" si="9142"/>
        <v>0</v>
      </c>
      <c r="AD2868" s="67">
        <f t="shared" si="9143"/>
        <v>0</v>
      </c>
      <c r="AE2868" s="67">
        <f t="shared" si="9143"/>
        <v>0</v>
      </c>
      <c r="AF2868" s="68">
        <f t="shared" si="9144"/>
        <v>0</v>
      </c>
      <c r="AG2868" s="67" t="e">
        <f>M2868+#REF!-V2868</f>
        <v>#REF!</v>
      </c>
      <c r="AH2868" s="67" t="e">
        <f>N2868+S2868-#REF!</f>
        <v>#REF!</v>
      </c>
      <c r="AI2868" s="68" t="e">
        <f t="shared" si="9145"/>
        <v>#REF!</v>
      </c>
      <c r="AJ2868" s="68" t="e">
        <f t="shared" si="9146"/>
        <v>#REF!</v>
      </c>
      <c r="AK2868" s="71">
        <v>0</v>
      </c>
      <c r="AL2868" s="71">
        <v>0</v>
      </c>
      <c r="AM2868" s="68">
        <f>AK2868+AL2868</f>
        <v>0</v>
      </c>
      <c r="AN2868" s="71">
        <v>0</v>
      </c>
      <c r="AO2868" s="71">
        <v>0</v>
      </c>
      <c r="AP2868" s="68">
        <f>+AN2868+AO2868</f>
        <v>0</v>
      </c>
      <c r="AQ2868" s="68">
        <f>+AM2868+AP2868</f>
        <v>0</v>
      </c>
      <c r="AR2868" s="71">
        <v>0</v>
      </c>
      <c r="AS2868" s="71">
        <v>0</v>
      </c>
      <c r="AT2868" s="68">
        <f>AR2868+AS2868</f>
        <v>0</v>
      </c>
      <c r="AU2868" s="71">
        <v>0</v>
      </c>
      <c r="AV2868" s="71">
        <v>0</v>
      </c>
      <c r="AW2868" s="68">
        <f>+AU2868+AV2868</f>
        <v>0</v>
      </c>
      <c r="AX2868" s="68">
        <f>+AT2868+AW2868</f>
        <v>0</v>
      </c>
      <c r="AY2868" s="71">
        <v>0</v>
      </c>
      <c r="AZ2868" s="71">
        <v>0</v>
      </c>
      <c r="BA2868" s="68">
        <f>AY2868+AZ2868</f>
        <v>0</v>
      </c>
      <c r="BB2868" s="71">
        <v>0</v>
      </c>
      <c r="BC2868" s="71">
        <v>0</v>
      </c>
      <c r="BD2868" s="68">
        <f>+BB2868+BC2868</f>
        <v>0</v>
      </c>
      <c r="BE2868" s="68">
        <f>+BA2868+BD2868</f>
        <v>0</v>
      </c>
      <c r="BF2868" s="67">
        <f t="shared" si="9156"/>
        <v>0</v>
      </c>
      <c r="BG2868" s="67">
        <f t="shared" si="9156"/>
        <v>0</v>
      </c>
      <c r="BH2868" s="68">
        <f t="shared" si="9157"/>
        <v>0</v>
      </c>
      <c r="BI2868" s="67" t="e">
        <f t="shared" si="9158"/>
        <v>#REF!</v>
      </c>
      <c r="BJ2868" s="67" t="e">
        <f t="shared" si="9158"/>
        <v>#REF!</v>
      </c>
      <c r="BK2868" s="68" t="e">
        <f t="shared" si="9159"/>
        <v>#REF!</v>
      </c>
      <c r="BL2868" s="68" t="e">
        <f t="shared" si="8916"/>
        <v>#REF!</v>
      </c>
      <c r="BM2868" s="305">
        <v>0</v>
      </c>
      <c r="BN2868" s="305">
        <v>0</v>
      </c>
      <c r="BO2868" s="306"/>
      <c r="BP2868" s="306"/>
      <c r="BQ2868" s="305">
        <v>0</v>
      </c>
      <c r="BR2868" s="305">
        <v>0</v>
      </c>
      <c r="BS2868" s="123" t="s">
        <v>208</v>
      </c>
      <c r="BT2868" s="77"/>
    </row>
    <row r="2869" spans="1:72" s="46" customFormat="1" ht="329.25" hidden="1" customHeight="1">
      <c r="A2869" s="77"/>
      <c r="B2869" s="20">
        <v>2014</v>
      </c>
      <c r="C2869" s="65">
        <v>8317</v>
      </c>
      <c r="D2869" s="20">
        <v>11</v>
      </c>
      <c r="E2869" s="20">
        <v>6000</v>
      </c>
      <c r="F2869" s="20">
        <v>6200</v>
      </c>
      <c r="G2869" s="20">
        <v>622</v>
      </c>
      <c r="H2869" s="20"/>
      <c r="I2869" s="86" t="s">
        <v>372</v>
      </c>
      <c r="J2869" s="67">
        <v>0</v>
      </c>
      <c r="K2869" s="67">
        <v>0</v>
      </c>
      <c r="L2869" s="68">
        <f>J2869+K2869</f>
        <v>0</v>
      </c>
      <c r="M2869" s="67">
        <v>0</v>
      </c>
      <c r="N2869" s="67">
        <v>0</v>
      </c>
      <c r="O2869" s="68">
        <f>+M2869+N2869</f>
        <v>0</v>
      </c>
      <c r="P2869" s="68">
        <f>+L2869+O2869</f>
        <v>0</v>
      </c>
      <c r="Q2869" s="71">
        <v>0</v>
      </c>
      <c r="R2869" s="71">
        <v>0</v>
      </c>
      <c r="S2869" s="71">
        <v>0</v>
      </c>
      <c r="T2869" s="71">
        <v>0</v>
      </c>
      <c r="U2869" s="71">
        <v>0</v>
      </c>
      <c r="V2869" s="71">
        <v>0</v>
      </c>
      <c r="W2869" s="67">
        <v>0</v>
      </c>
      <c r="X2869" s="67">
        <v>0</v>
      </c>
      <c r="Y2869" s="68">
        <v>0</v>
      </c>
      <c r="Z2869" s="67">
        <v>0</v>
      </c>
      <c r="AA2869" s="67">
        <v>0</v>
      </c>
      <c r="AB2869" s="68">
        <v>0</v>
      </c>
      <c r="AC2869" s="68">
        <f t="shared" si="9142"/>
        <v>0</v>
      </c>
      <c r="AD2869" s="67">
        <f t="shared" si="9143"/>
        <v>0</v>
      </c>
      <c r="AE2869" s="67">
        <f t="shared" si="9143"/>
        <v>0</v>
      </c>
      <c r="AF2869" s="68">
        <f t="shared" si="9144"/>
        <v>0</v>
      </c>
      <c r="AG2869" s="67" t="e">
        <f>M2869+#REF!-V2869</f>
        <v>#REF!</v>
      </c>
      <c r="AH2869" s="67" t="e">
        <f>N2869+S2869-#REF!</f>
        <v>#REF!</v>
      </c>
      <c r="AI2869" s="68" t="e">
        <f t="shared" si="9145"/>
        <v>#REF!</v>
      </c>
      <c r="AJ2869" s="68" t="e">
        <f t="shared" si="9146"/>
        <v>#REF!</v>
      </c>
      <c r="AK2869" s="71">
        <v>0</v>
      </c>
      <c r="AL2869" s="71">
        <v>0</v>
      </c>
      <c r="AM2869" s="68">
        <f>AK2869+AL2869</f>
        <v>0</v>
      </c>
      <c r="AN2869" s="71">
        <v>0</v>
      </c>
      <c r="AO2869" s="71">
        <v>0</v>
      </c>
      <c r="AP2869" s="68">
        <f>+AN2869+AO2869</f>
        <v>0</v>
      </c>
      <c r="AQ2869" s="68">
        <f>+AM2869+AP2869</f>
        <v>0</v>
      </c>
      <c r="AR2869" s="71">
        <v>0</v>
      </c>
      <c r="AS2869" s="71">
        <v>0</v>
      </c>
      <c r="AT2869" s="68">
        <f>AR2869+AS2869</f>
        <v>0</v>
      </c>
      <c r="AU2869" s="71">
        <v>0</v>
      </c>
      <c r="AV2869" s="71">
        <v>0</v>
      </c>
      <c r="AW2869" s="68">
        <f>+AU2869+AV2869</f>
        <v>0</v>
      </c>
      <c r="AX2869" s="68">
        <f>+AT2869+AW2869</f>
        <v>0</v>
      </c>
      <c r="AY2869" s="71">
        <v>0</v>
      </c>
      <c r="AZ2869" s="71">
        <v>0</v>
      </c>
      <c r="BA2869" s="68">
        <f>AY2869+AZ2869</f>
        <v>0</v>
      </c>
      <c r="BB2869" s="71">
        <v>0</v>
      </c>
      <c r="BC2869" s="71">
        <v>0</v>
      </c>
      <c r="BD2869" s="68">
        <f>+BB2869+BC2869</f>
        <v>0</v>
      </c>
      <c r="BE2869" s="68">
        <f>+BA2869+BD2869</f>
        <v>0</v>
      </c>
      <c r="BF2869" s="67">
        <f t="shared" si="9156"/>
        <v>0</v>
      </c>
      <c r="BG2869" s="67">
        <f t="shared" si="9156"/>
        <v>0</v>
      </c>
      <c r="BH2869" s="68">
        <f t="shared" si="9157"/>
        <v>0</v>
      </c>
      <c r="BI2869" s="67" t="e">
        <f t="shared" si="9158"/>
        <v>#REF!</v>
      </c>
      <c r="BJ2869" s="67" t="e">
        <f t="shared" si="9158"/>
        <v>#REF!</v>
      </c>
      <c r="BK2869" s="68" t="e">
        <f t="shared" si="9159"/>
        <v>#REF!</v>
      </c>
      <c r="BL2869" s="68" t="e">
        <f t="shared" ref="BL2869:BL2932" si="9160">+BH2869+BK2869</f>
        <v>#REF!</v>
      </c>
      <c r="BM2869" s="305">
        <v>0</v>
      </c>
      <c r="BN2869" s="305">
        <v>0</v>
      </c>
      <c r="BO2869" s="306"/>
      <c r="BP2869" s="306"/>
      <c r="BQ2869" s="305">
        <v>0</v>
      </c>
      <c r="BR2869" s="305">
        <v>0</v>
      </c>
      <c r="BS2869" s="123" t="s">
        <v>208</v>
      </c>
      <c r="BT2869" s="77"/>
    </row>
    <row r="2870" spans="1:72" s="46" customFormat="1" ht="36.75" hidden="1" customHeight="1">
      <c r="A2870" s="77"/>
      <c r="B2870" s="20">
        <v>2014</v>
      </c>
      <c r="C2870" s="65">
        <v>8317</v>
      </c>
      <c r="D2870" s="20">
        <v>11</v>
      </c>
      <c r="E2870" s="20">
        <v>6000</v>
      </c>
      <c r="F2870" s="20">
        <v>6200</v>
      </c>
      <c r="G2870" s="20">
        <v>622</v>
      </c>
      <c r="H2870" s="20">
        <v>2</v>
      </c>
      <c r="I2870" s="86" t="s">
        <v>372</v>
      </c>
      <c r="J2870" s="67">
        <f>SUM(J2871:J2873)</f>
        <v>0</v>
      </c>
      <c r="K2870" s="67">
        <f t="shared" ref="K2870:P2870" si="9161">SUM(K2871:K2873)</f>
        <v>0</v>
      </c>
      <c r="L2870" s="67">
        <f t="shared" si="9161"/>
        <v>0</v>
      </c>
      <c r="M2870" s="67">
        <f t="shared" si="9161"/>
        <v>0</v>
      </c>
      <c r="N2870" s="67">
        <f t="shared" si="9161"/>
        <v>0</v>
      </c>
      <c r="O2870" s="67">
        <f t="shared" si="9161"/>
        <v>0</v>
      </c>
      <c r="P2870" s="67">
        <f t="shared" si="9161"/>
        <v>0</v>
      </c>
      <c r="Q2870" s="67">
        <f>SUM(Q2871:Q2873)</f>
        <v>0</v>
      </c>
      <c r="R2870" s="67">
        <f t="shared" ref="R2870:S2870" si="9162">SUM(R2871:R2873)</f>
        <v>0</v>
      </c>
      <c r="S2870" s="67">
        <f t="shared" si="9162"/>
        <v>0</v>
      </c>
      <c r="T2870" s="67">
        <f>SUM(T2871:T2873)</f>
        <v>0</v>
      </c>
      <c r="U2870" s="67">
        <f t="shared" ref="U2870:V2870" si="9163">SUM(U2871:U2873)</f>
        <v>0</v>
      </c>
      <c r="V2870" s="67">
        <f t="shared" si="9163"/>
        <v>0</v>
      </c>
      <c r="W2870" s="67">
        <v>0</v>
      </c>
      <c r="X2870" s="67">
        <v>0</v>
      </c>
      <c r="Y2870" s="67">
        <v>0</v>
      </c>
      <c r="Z2870" s="67">
        <v>0</v>
      </c>
      <c r="AA2870" s="67">
        <v>0</v>
      </c>
      <c r="AB2870" s="67">
        <v>0</v>
      </c>
      <c r="AC2870" s="67">
        <f t="shared" ref="AC2870" si="9164">SUM(AC2871:AC2873)</f>
        <v>0</v>
      </c>
      <c r="AD2870" s="67">
        <f>SUM(AD2871:AD2873)</f>
        <v>0</v>
      </c>
      <c r="AE2870" s="67">
        <f t="shared" ref="AE2870:AJ2870" si="9165">SUM(AE2871:AE2873)</f>
        <v>0</v>
      </c>
      <c r="AF2870" s="67">
        <f t="shared" si="9165"/>
        <v>0</v>
      </c>
      <c r="AG2870" s="67" t="e">
        <f t="shared" si="9165"/>
        <v>#REF!</v>
      </c>
      <c r="AH2870" s="67" t="e">
        <f t="shared" si="9165"/>
        <v>#REF!</v>
      </c>
      <c r="AI2870" s="67" t="e">
        <f t="shared" si="9165"/>
        <v>#REF!</v>
      </c>
      <c r="AJ2870" s="67" t="e">
        <f t="shared" si="9165"/>
        <v>#REF!</v>
      </c>
      <c r="AK2870" s="67">
        <f>SUM(AK2871:AK2873)</f>
        <v>0</v>
      </c>
      <c r="AL2870" s="67">
        <f t="shared" ref="AL2870:AQ2870" si="9166">SUM(AL2871:AL2873)</f>
        <v>0</v>
      </c>
      <c r="AM2870" s="67">
        <f t="shared" si="9166"/>
        <v>0</v>
      </c>
      <c r="AN2870" s="67">
        <f t="shared" si="9166"/>
        <v>0</v>
      </c>
      <c r="AO2870" s="67">
        <f t="shared" si="9166"/>
        <v>0</v>
      </c>
      <c r="AP2870" s="67">
        <f t="shared" si="9166"/>
        <v>0</v>
      </c>
      <c r="AQ2870" s="67">
        <f t="shared" si="9166"/>
        <v>0</v>
      </c>
      <c r="AR2870" s="67">
        <f>SUM(AR2871:AR2873)</f>
        <v>0</v>
      </c>
      <c r="AS2870" s="67">
        <f t="shared" ref="AS2870:AX2870" si="9167">SUM(AS2871:AS2873)</f>
        <v>0</v>
      </c>
      <c r="AT2870" s="67">
        <f t="shared" si="9167"/>
        <v>0</v>
      </c>
      <c r="AU2870" s="67">
        <f t="shared" si="9167"/>
        <v>0</v>
      </c>
      <c r="AV2870" s="67">
        <f t="shared" si="9167"/>
        <v>0</v>
      </c>
      <c r="AW2870" s="67">
        <f t="shared" si="9167"/>
        <v>0</v>
      </c>
      <c r="AX2870" s="67">
        <f t="shared" si="9167"/>
        <v>0</v>
      </c>
      <c r="AY2870" s="67">
        <f>SUM(AY2871:AY2873)</f>
        <v>0</v>
      </c>
      <c r="AZ2870" s="67">
        <f t="shared" ref="AZ2870:BE2870" si="9168">SUM(AZ2871:AZ2873)</f>
        <v>0</v>
      </c>
      <c r="BA2870" s="67">
        <f t="shared" si="9168"/>
        <v>0</v>
      </c>
      <c r="BB2870" s="67">
        <f t="shared" si="9168"/>
        <v>0</v>
      </c>
      <c r="BC2870" s="67">
        <f t="shared" si="9168"/>
        <v>0</v>
      </c>
      <c r="BD2870" s="67">
        <f t="shared" si="9168"/>
        <v>0</v>
      </c>
      <c r="BE2870" s="67">
        <f t="shared" si="9168"/>
        <v>0</v>
      </c>
      <c r="BF2870" s="67">
        <f>SUM(BF2871:BF2873)</f>
        <v>0</v>
      </c>
      <c r="BG2870" s="67">
        <f t="shared" ref="BG2870:BK2870" si="9169">SUM(BG2871:BG2873)</f>
        <v>0</v>
      </c>
      <c r="BH2870" s="67">
        <f t="shared" si="9169"/>
        <v>0</v>
      </c>
      <c r="BI2870" s="67" t="e">
        <f t="shared" si="9169"/>
        <v>#REF!</v>
      </c>
      <c r="BJ2870" s="67" t="e">
        <f t="shared" si="9169"/>
        <v>#REF!</v>
      </c>
      <c r="BK2870" s="67" t="e">
        <f t="shared" si="9169"/>
        <v>#REF!</v>
      </c>
      <c r="BL2870" s="67" t="e">
        <f t="shared" si="9160"/>
        <v>#REF!</v>
      </c>
      <c r="BM2870" s="314">
        <v>0</v>
      </c>
      <c r="BN2870" s="305"/>
      <c r="BO2870" s="314">
        <v>0</v>
      </c>
      <c r="BP2870" s="305"/>
      <c r="BQ2870" s="314">
        <v>0</v>
      </c>
      <c r="BR2870" s="305"/>
      <c r="BS2870" s="114"/>
      <c r="BT2870" s="77"/>
    </row>
    <row r="2871" spans="1:72" s="46" customFormat="1" ht="231" hidden="1" customHeight="1">
      <c r="A2871" s="77"/>
      <c r="B2871" s="20">
        <v>2014</v>
      </c>
      <c r="C2871" s="65">
        <v>8317</v>
      </c>
      <c r="D2871" s="20">
        <v>11</v>
      </c>
      <c r="E2871" s="20">
        <v>6000</v>
      </c>
      <c r="F2871" s="20">
        <v>6200</v>
      </c>
      <c r="G2871" s="20">
        <v>622</v>
      </c>
      <c r="H2871" s="20"/>
      <c r="I2871" s="86" t="s">
        <v>372</v>
      </c>
      <c r="J2871" s="67">
        <v>0</v>
      </c>
      <c r="K2871" s="67">
        <v>0</v>
      </c>
      <c r="L2871" s="68">
        <f>J2871+K2871</f>
        <v>0</v>
      </c>
      <c r="M2871" s="67">
        <v>0</v>
      </c>
      <c r="N2871" s="67">
        <v>0</v>
      </c>
      <c r="O2871" s="68">
        <f>+M2871+N2871</f>
        <v>0</v>
      </c>
      <c r="P2871" s="68">
        <f>+L2871+O2871</f>
        <v>0</v>
      </c>
      <c r="Q2871" s="71">
        <v>0</v>
      </c>
      <c r="R2871" s="71">
        <v>0</v>
      </c>
      <c r="S2871" s="71">
        <v>0</v>
      </c>
      <c r="T2871" s="71">
        <v>0</v>
      </c>
      <c r="U2871" s="71">
        <v>0</v>
      </c>
      <c r="V2871" s="71">
        <v>0</v>
      </c>
      <c r="W2871" s="67">
        <v>0</v>
      </c>
      <c r="X2871" s="67">
        <v>0</v>
      </c>
      <c r="Y2871" s="68">
        <v>0</v>
      </c>
      <c r="Z2871" s="67">
        <v>0</v>
      </c>
      <c r="AA2871" s="67">
        <v>0</v>
      </c>
      <c r="AB2871" s="68">
        <v>0</v>
      </c>
      <c r="AC2871" s="68">
        <f t="shared" ref="AC2871:AC2873" si="9170">+Y2871+AB2871</f>
        <v>0</v>
      </c>
      <c r="AD2871" s="67">
        <f t="shared" ref="AD2871:AE2873" si="9171">J2871+Q2871-T2871</f>
        <v>0</v>
      </c>
      <c r="AE2871" s="67">
        <f t="shared" si="9171"/>
        <v>0</v>
      </c>
      <c r="AF2871" s="68">
        <f t="shared" ref="AF2871:AF2873" si="9172">AD2871+AE2871</f>
        <v>0</v>
      </c>
      <c r="AG2871" s="67" t="e">
        <f>M2871+#REF!-V2871</f>
        <v>#REF!</v>
      </c>
      <c r="AH2871" s="67" t="e">
        <f>N2871+S2871-#REF!</f>
        <v>#REF!</v>
      </c>
      <c r="AI2871" s="68" t="e">
        <f t="shared" ref="AI2871:AI2873" si="9173">+AG2871+AH2871</f>
        <v>#REF!</v>
      </c>
      <c r="AJ2871" s="68" t="e">
        <f t="shared" ref="AJ2871:AJ2873" si="9174">+AF2871+AI2871</f>
        <v>#REF!</v>
      </c>
      <c r="AK2871" s="71">
        <v>0</v>
      </c>
      <c r="AL2871" s="71">
        <v>0</v>
      </c>
      <c r="AM2871" s="68">
        <f>AK2871+AL2871</f>
        <v>0</v>
      </c>
      <c r="AN2871" s="71">
        <v>0</v>
      </c>
      <c r="AO2871" s="71">
        <v>0</v>
      </c>
      <c r="AP2871" s="68">
        <f>+AN2871+AO2871</f>
        <v>0</v>
      </c>
      <c r="AQ2871" s="68">
        <f>+AM2871+AP2871</f>
        <v>0</v>
      </c>
      <c r="AR2871" s="71">
        <v>0</v>
      </c>
      <c r="AS2871" s="71">
        <v>0</v>
      </c>
      <c r="AT2871" s="68">
        <f>AR2871+AS2871</f>
        <v>0</v>
      </c>
      <c r="AU2871" s="71">
        <v>0</v>
      </c>
      <c r="AV2871" s="71">
        <v>0</v>
      </c>
      <c r="AW2871" s="68">
        <f>+AU2871+AV2871</f>
        <v>0</v>
      </c>
      <c r="AX2871" s="68">
        <f>+AT2871+AW2871</f>
        <v>0</v>
      </c>
      <c r="AY2871" s="71">
        <v>0</v>
      </c>
      <c r="AZ2871" s="71">
        <v>0</v>
      </c>
      <c r="BA2871" s="68">
        <f>AY2871+AZ2871</f>
        <v>0</v>
      </c>
      <c r="BB2871" s="71">
        <v>0</v>
      </c>
      <c r="BC2871" s="71">
        <v>0</v>
      </c>
      <c r="BD2871" s="68">
        <f>+BB2871+BC2871</f>
        <v>0</v>
      </c>
      <c r="BE2871" s="68">
        <f>+BA2871+BD2871</f>
        <v>0</v>
      </c>
      <c r="BF2871" s="67">
        <f t="shared" ref="BF2871:BG2873" si="9175">AD2871-AK2871-AR2871-AY2871</f>
        <v>0</v>
      </c>
      <c r="BG2871" s="67">
        <f t="shared" si="9175"/>
        <v>0</v>
      </c>
      <c r="BH2871" s="68">
        <f t="shared" ref="BH2871:BH2873" si="9176">BF2871+BG2871</f>
        <v>0</v>
      </c>
      <c r="BI2871" s="67" t="e">
        <f t="shared" ref="BI2871:BJ2873" si="9177">AG2871-AN2871-AU2871-BB2871</f>
        <v>#REF!</v>
      </c>
      <c r="BJ2871" s="67" t="e">
        <f t="shared" si="9177"/>
        <v>#REF!</v>
      </c>
      <c r="BK2871" s="68" t="e">
        <f t="shared" ref="BK2871:BK2873" si="9178">+BI2871+BJ2871</f>
        <v>#REF!</v>
      </c>
      <c r="BL2871" s="68" t="e">
        <f t="shared" si="9160"/>
        <v>#REF!</v>
      </c>
      <c r="BM2871" s="305">
        <v>0</v>
      </c>
      <c r="BN2871" s="305">
        <v>0</v>
      </c>
      <c r="BO2871" s="306"/>
      <c r="BP2871" s="306"/>
      <c r="BQ2871" s="305">
        <v>0</v>
      </c>
      <c r="BR2871" s="305">
        <v>0</v>
      </c>
      <c r="BS2871" s="123" t="s">
        <v>208</v>
      </c>
      <c r="BT2871" s="77"/>
    </row>
    <row r="2872" spans="1:72" s="77" customFormat="1" ht="135" hidden="1" customHeight="1">
      <c r="B2872" s="202">
        <v>2014</v>
      </c>
      <c r="C2872" s="202">
        <v>8317</v>
      </c>
      <c r="D2872" s="202">
        <v>11</v>
      </c>
      <c r="E2872" s="202">
        <v>6000</v>
      </c>
      <c r="F2872" s="202">
        <v>6200</v>
      </c>
      <c r="G2872" s="20">
        <v>622</v>
      </c>
      <c r="H2872" s="20"/>
      <c r="I2872" s="86" t="s">
        <v>372</v>
      </c>
      <c r="J2872" s="67">
        <v>0</v>
      </c>
      <c r="K2872" s="67">
        <v>0</v>
      </c>
      <c r="L2872" s="68">
        <f>J2872+K2872</f>
        <v>0</v>
      </c>
      <c r="M2872" s="67">
        <v>0</v>
      </c>
      <c r="N2872" s="67">
        <v>0</v>
      </c>
      <c r="O2872" s="68">
        <f>+M2872+N2872</f>
        <v>0</v>
      </c>
      <c r="P2872" s="68">
        <f>+L2872+O2872</f>
        <v>0</v>
      </c>
      <c r="Q2872" s="71">
        <v>0</v>
      </c>
      <c r="R2872" s="71">
        <v>0</v>
      </c>
      <c r="S2872" s="71">
        <v>0</v>
      </c>
      <c r="T2872" s="71">
        <v>0</v>
      </c>
      <c r="U2872" s="71">
        <v>0</v>
      </c>
      <c r="V2872" s="71">
        <v>0</v>
      </c>
      <c r="W2872" s="67">
        <v>0</v>
      </c>
      <c r="X2872" s="67">
        <v>0</v>
      </c>
      <c r="Y2872" s="68">
        <v>0</v>
      </c>
      <c r="Z2872" s="67">
        <v>0</v>
      </c>
      <c r="AA2872" s="67">
        <v>0</v>
      </c>
      <c r="AB2872" s="68">
        <v>0</v>
      </c>
      <c r="AC2872" s="68">
        <f t="shared" si="9170"/>
        <v>0</v>
      </c>
      <c r="AD2872" s="67">
        <f t="shared" si="9171"/>
        <v>0</v>
      </c>
      <c r="AE2872" s="67">
        <f t="shared" si="9171"/>
        <v>0</v>
      </c>
      <c r="AF2872" s="68">
        <f t="shared" si="9172"/>
        <v>0</v>
      </c>
      <c r="AG2872" s="67" t="e">
        <f>M2872+#REF!-V2872</f>
        <v>#REF!</v>
      </c>
      <c r="AH2872" s="67" t="e">
        <f>N2872+S2872-#REF!</f>
        <v>#REF!</v>
      </c>
      <c r="AI2872" s="68" t="e">
        <f t="shared" si="9173"/>
        <v>#REF!</v>
      </c>
      <c r="AJ2872" s="68" t="e">
        <f t="shared" si="9174"/>
        <v>#REF!</v>
      </c>
      <c r="AK2872" s="71">
        <v>0</v>
      </c>
      <c r="AL2872" s="71">
        <v>0</v>
      </c>
      <c r="AM2872" s="68">
        <f>AK2872+AL2872</f>
        <v>0</v>
      </c>
      <c r="AN2872" s="71">
        <v>0</v>
      </c>
      <c r="AO2872" s="71">
        <v>0</v>
      </c>
      <c r="AP2872" s="68">
        <f>+AN2872+AO2872</f>
        <v>0</v>
      </c>
      <c r="AQ2872" s="68">
        <f>+AM2872+AP2872</f>
        <v>0</v>
      </c>
      <c r="AR2872" s="71">
        <v>0</v>
      </c>
      <c r="AS2872" s="71">
        <v>0</v>
      </c>
      <c r="AT2872" s="68">
        <f>AR2872+AS2872</f>
        <v>0</v>
      </c>
      <c r="AU2872" s="71">
        <v>0</v>
      </c>
      <c r="AV2872" s="71">
        <v>0</v>
      </c>
      <c r="AW2872" s="68">
        <f>+AU2872+AV2872</f>
        <v>0</v>
      </c>
      <c r="AX2872" s="68">
        <f>+AT2872+AW2872</f>
        <v>0</v>
      </c>
      <c r="AY2872" s="71">
        <v>0</v>
      </c>
      <c r="AZ2872" s="71">
        <v>0</v>
      </c>
      <c r="BA2872" s="68">
        <f>AY2872+AZ2872</f>
        <v>0</v>
      </c>
      <c r="BB2872" s="71">
        <v>0</v>
      </c>
      <c r="BC2872" s="71">
        <v>0</v>
      </c>
      <c r="BD2872" s="68">
        <f>+BB2872+BC2872</f>
        <v>0</v>
      </c>
      <c r="BE2872" s="68">
        <f>+BA2872+BD2872</f>
        <v>0</v>
      </c>
      <c r="BF2872" s="67">
        <f t="shared" si="9175"/>
        <v>0</v>
      </c>
      <c r="BG2872" s="67">
        <f t="shared" si="9175"/>
        <v>0</v>
      </c>
      <c r="BH2872" s="68">
        <f t="shared" si="9176"/>
        <v>0</v>
      </c>
      <c r="BI2872" s="67" t="e">
        <f t="shared" si="9177"/>
        <v>#REF!</v>
      </c>
      <c r="BJ2872" s="67" t="e">
        <f t="shared" si="9177"/>
        <v>#REF!</v>
      </c>
      <c r="BK2872" s="68" t="e">
        <f t="shared" si="9178"/>
        <v>#REF!</v>
      </c>
      <c r="BL2872" s="68" t="e">
        <f t="shared" si="9160"/>
        <v>#REF!</v>
      </c>
      <c r="BM2872" s="305">
        <v>0</v>
      </c>
      <c r="BN2872" s="305">
        <v>0</v>
      </c>
      <c r="BO2872" s="306"/>
      <c r="BP2872" s="306"/>
      <c r="BQ2872" s="305">
        <v>0</v>
      </c>
      <c r="BR2872" s="305">
        <v>0</v>
      </c>
      <c r="BS2872" s="123" t="s">
        <v>208</v>
      </c>
    </row>
    <row r="2873" spans="1:72" s="46" customFormat="1" ht="137.25" hidden="1" customHeight="1">
      <c r="A2873" s="77"/>
      <c r="B2873" s="202">
        <v>2014</v>
      </c>
      <c r="C2873" s="202">
        <v>8317</v>
      </c>
      <c r="D2873" s="202">
        <v>11</v>
      </c>
      <c r="E2873" s="202">
        <v>6000</v>
      </c>
      <c r="F2873" s="202">
        <v>6200</v>
      </c>
      <c r="G2873" s="20">
        <v>622</v>
      </c>
      <c r="H2873" s="20"/>
      <c r="I2873" s="86" t="s">
        <v>372</v>
      </c>
      <c r="J2873" s="67">
        <v>0</v>
      </c>
      <c r="K2873" s="67">
        <v>0</v>
      </c>
      <c r="L2873" s="68">
        <f>J2873+K2873</f>
        <v>0</v>
      </c>
      <c r="M2873" s="67">
        <v>0</v>
      </c>
      <c r="N2873" s="67">
        <v>0</v>
      </c>
      <c r="O2873" s="68">
        <f>+M2873+N2873</f>
        <v>0</v>
      </c>
      <c r="P2873" s="68">
        <f>+L2873+O2873</f>
        <v>0</v>
      </c>
      <c r="Q2873" s="71">
        <v>0</v>
      </c>
      <c r="R2873" s="71">
        <v>0</v>
      </c>
      <c r="S2873" s="71">
        <v>0</v>
      </c>
      <c r="T2873" s="71">
        <v>0</v>
      </c>
      <c r="U2873" s="71">
        <v>0</v>
      </c>
      <c r="V2873" s="71">
        <v>0</v>
      </c>
      <c r="W2873" s="67">
        <v>0</v>
      </c>
      <c r="X2873" s="67">
        <v>0</v>
      </c>
      <c r="Y2873" s="68">
        <v>0</v>
      </c>
      <c r="Z2873" s="67">
        <v>0</v>
      </c>
      <c r="AA2873" s="67">
        <v>0</v>
      </c>
      <c r="AB2873" s="68">
        <v>0</v>
      </c>
      <c r="AC2873" s="68">
        <f t="shared" si="9170"/>
        <v>0</v>
      </c>
      <c r="AD2873" s="67">
        <f t="shared" si="9171"/>
        <v>0</v>
      </c>
      <c r="AE2873" s="67">
        <f t="shared" si="9171"/>
        <v>0</v>
      </c>
      <c r="AF2873" s="68">
        <f t="shared" si="9172"/>
        <v>0</v>
      </c>
      <c r="AG2873" s="67" t="e">
        <f>M2873+#REF!-V2873</f>
        <v>#REF!</v>
      </c>
      <c r="AH2873" s="67" t="e">
        <f>N2873+S2873-#REF!</f>
        <v>#REF!</v>
      </c>
      <c r="AI2873" s="68" t="e">
        <f t="shared" si="9173"/>
        <v>#REF!</v>
      </c>
      <c r="AJ2873" s="68" t="e">
        <f t="shared" si="9174"/>
        <v>#REF!</v>
      </c>
      <c r="AK2873" s="71">
        <v>0</v>
      </c>
      <c r="AL2873" s="71">
        <v>0</v>
      </c>
      <c r="AM2873" s="68">
        <f>AK2873+AL2873</f>
        <v>0</v>
      </c>
      <c r="AN2873" s="71">
        <v>0</v>
      </c>
      <c r="AO2873" s="71">
        <v>0</v>
      </c>
      <c r="AP2873" s="68">
        <f>+AN2873+AO2873</f>
        <v>0</v>
      </c>
      <c r="AQ2873" s="68">
        <f>+AM2873+AP2873</f>
        <v>0</v>
      </c>
      <c r="AR2873" s="71">
        <v>0</v>
      </c>
      <c r="AS2873" s="71">
        <v>0</v>
      </c>
      <c r="AT2873" s="68">
        <f>AR2873+AS2873</f>
        <v>0</v>
      </c>
      <c r="AU2873" s="71">
        <v>0</v>
      </c>
      <c r="AV2873" s="71">
        <v>0</v>
      </c>
      <c r="AW2873" s="68">
        <f>+AU2873+AV2873</f>
        <v>0</v>
      </c>
      <c r="AX2873" s="68">
        <f>+AT2873+AW2873</f>
        <v>0</v>
      </c>
      <c r="AY2873" s="71">
        <v>0</v>
      </c>
      <c r="AZ2873" s="71">
        <v>0</v>
      </c>
      <c r="BA2873" s="68">
        <f>AY2873+AZ2873</f>
        <v>0</v>
      </c>
      <c r="BB2873" s="71">
        <v>0</v>
      </c>
      <c r="BC2873" s="71">
        <v>0</v>
      </c>
      <c r="BD2873" s="68">
        <f>+BB2873+BC2873</f>
        <v>0</v>
      </c>
      <c r="BE2873" s="68">
        <f>+BA2873+BD2873</f>
        <v>0</v>
      </c>
      <c r="BF2873" s="67">
        <f t="shared" si="9175"/>
        <v>0</v>
      </c>
      <c r="BG2873" s="67">
        <f t="shared" si="9175"/>
        <v>0</v>
      </c>
      <c r="BH2873" s="68">
        <f t="shared" si="9176"/>
        <v>0</v>
      </c>
      <c r="BI2873" s="67" t="e">
        <f t="shared" si="9177"/>
        <v>#REF!</v>
      </c>
      <c r="BJ2873" s="67" t="e">
        <f t="shared" si="9177"/>
        <v>#REF!</v>
      </c>
      <c r="BK2873" s="68" t="e">
        <f t="shared" si="9178"/>
        <v>#REF!</v>
      </c>
      <c r="BL2873" s="68" t="e">
        <f t="shared" si="9160"/>
        <v>#REF!</v>
      </c>
      <c r="BM2873" s="305">
        <v>0</v>
      </c>
      <c r="BN2873" s="305">
        <v>0</v>
      </c>
      <c r="BO2873" s="306"/>
      <c r="BP2873" s="306"/>
      <c r="BQ2873" s="305">
        <v>0</v>
      </c>
      <c r="BR2873" s="305">
        <v>0</v>
      </c>
      <c r="BS2873" s="123" t="s">
        <v>208</v>
      </c>
      <c r="BT2873" s="77"/>
    </row>
    <row r="2874" spans="1:72" s="79" customFormat="1" hidden="1">
      <c r="A2874" s="77"/>
      <c r="B2874" s="59">
        <v>2014</v>
      </c>
      <c r="C2874" s="60">
        <v>8317</v>
      </c>
      <c r="D2874" s="59">
        <v>11</v>
      </c>
      <c r="E2874" s="59">
        <v>6000</v>
      </c>
      <c r="F2874" s="59">
        <v>6200</v>
      </c>
      <c r="G2874" s="59">
        <v>627</v>
      </c>
      <c r="H2874" s="59"/>
      <c r="I2874" s="61" t="s">
        <v>194</v>
      </c>
      <c r="J2874" s="62">
        <f>J2875</f>
        <v>0</v>
      </c>
      <c r="K2874" s="62">
        <f t="shared" ref="K2874:P2874" si="9179">K2875</f>
        <v>0</v>
      </c>
      <c r="L2874" s="62">
        <f t="shared" si="9179"/>
        <v>0</v>
      </c>
      <c r="M2874" s="62">
        <f t="shared" si="9179"/>
        <v>0</v>
      </c>
      <c r="N2874" s="62">
        <f t="shared" si="9179"/>
        <v>0</v>
      </c>
      <c r="O2874" s="62">
        <f t="shared" si="9179"/>
        <v>0</v>
      </c>
      <c r="P2874" s="62">
        <f t="shared" si="9179"/>
        <v>0</v>
      </c>
      <c r="Q2874" s="62">
        <f>Q2875</f>
        <v>0</v>
      </c>
      <c r="R2874" s="62">
        <f t="shared" ref="R2874:V2874" si="9180">R2875</f>
        <v>0</v>
      </c>
      <c r="S2874" s="62">
        <f t="shared" si="9180"/>
        <v>0</v>
      </c>
      <c r="T2874" s="62">
        <f>T2875</f>
        <v>0</v>
      </c>
      <c r="U2874" s="62">
        <f t="shared" si="9180"/>
        <v>0</v>
      </c>
      <c r="V2874" s="62">
        <f t="shared" si="9180"/>
        <v>0</v>
      </c>
      <c r="W2874" s="62">
        <v>0</v>
      </c>
      <c r="X2874" s="62">
        <v>0</v>
      </c>
      <c r="Y2874" s="62">
        <v>0</v>
      </c>
      <c r="Z2874" s="62">
        <v>0</v>
      </c>
      <c r="AA2874" s="62">
        <v>0</v>
      </c>
      <c r="AB2874" s="62">
        <v>0</v>
      </c>
      <c r="AC2874" s="62">
        <f t="shared" ref="AC2874" si="9181">AC2875</f>
        <v>0</v>
      </c>
      <c r="AD2874" s="62">
        <f>AD2875</f>
        <v>0</v>
      </c>
      <c r="AE2874" s="62">
        <f t="shared" ref="AE2874:AJ2874" si="9182">AE2875</f>
        <v>0</v>
      </c>
      <c r="AF2874" s="62">
        <f t="shared" si="9182"/>
        <v>0</v>
      </c>
      <c r="AG2874" s="62" t="e">
        <f t="shared" si="9182"/>
        <v>#REF!</v>
      </c>
      <c r="AH2874" s="62" t="e">
        <f t="shared" si="9182"/>
        <v>#REF!</v>
      </c>
      <c r="AI2874" s="62" t="e">
        <f t="shared" si="9182"/>
        <v>#REF!</v>
      </c>
      <c r="AJ2874" s="62" t="e">
        <f t="shared" si="9182"/>
        <v>#REF!</v>
      </c>
      <c r="AK2874" s="62">
        <f>AK2875</f>
        <v>0</v>
      </c>
      <c r="AL2874" s="62">
        <f t="shared" ref="AL2874:BK2874" si="9183">AL2875</f>
        <v>0</v>
      </c>
      <c r="AM2874" s="62">
        <f t="shared" si="9183"/>
        <v>0</v>
      </c>
      <c r="AN2874" s="62">
        <f t="shared" si="9183"/>
        <v>0</v>
      </c>
      <c r="AO2874" s="62">
        <f t="shared" si="9183"/>
        <v>0</v>
      </c>
      <c r="AP2874" s="62">
        <f t="shared" si="9183"/>
        <v>0</v>
      </c>
      <c r="AQ2874" s="62">
        <f t="shared" si="9183"/>
        <v>0</v>
      </c>
      <c r="AR2874" s="62">
        <f>AR2875</f>
        <v>0</v>
      </c>
      <c r="AS2874" s="62">
        <f t="shared" si="9183"/>
        <v>0</v>
      </c>
      <c r="AT2874" s="62">
        <f t="shared" si="9183"/>
        <v>0</v>
      </c>
      <c r="AU2874" s="62">
        <f t="shared" si="9183"/>
        <v>0</v>
      </c>
      <c r="AV2874" s="62">
        <f t="shared" si="9183"/>
        <v>0</v>
      </c>
      <c r="AW2874" s="62">
        <f t="shared" si="9183"/>
        <v>0</v>
      </c>
      <c r="AX2874" s="62">
        <f t="shared" si="9183"/>
        <v>0</v>
      </c>
      <c r="AY2874" s="62">
        <f>AY2875</f>
        <v>0</v>
      </c>
      <c r="AZ2874" s="62">
        <f t="shared" si="9183"/>
        <v>0</v>
      </c>
      <c r="BA2874" s="62">
        <f t="shared" si="9183"/>
        <v>0</v>
      </c>
      <c r="BB2874" s="62">
        <f t="shared" si="9183"/>
        <v>0</v>
      </c>
      <c r="BC2874" s="62">
        <f t="shared" si="9183"/>
        <v>0</v>
      </c>
      <c r="BD2874" s="62">
        <f t="shared" si="9183"/>
        <v>0</v>
      </c>
      <c r="BE2874" s="62">
        <f t="shared" si="9183"/>
        <v>0</v>
      </c>
      <c r="BF2874" s="62">
        <f>BF2875</f>
        <v>0</v>
      </c>
      <c r="BG2874" s="62">
        <f t="shared" si="9183"/>
        <v>0</v>
      </c>
      <c r="BH2874" s="62">
        <f t="shared" si="9183"/>
        <v>0</v>
      </c>
      <c r="BI2874" s="62" t="e">
        <f t="shared" si="9183"/>
        <v>#REF!</v>
      </c>
      <c r="BJ2874" s="62" t="e">
        <f t="shared" si="9183"/>
        <v>#REF!</v>
      </c>
      <c r="BK2874" s="62" t="e">
        <f t="shared" si="9183"/>
        <v>#REF!</v>
      </c>
      <c r="BL2874" s="62" t="e">
        <f t="shared" si="9160"/>
        <v>#REF!</v>
      </c>
      <c r="BM2874" s="304"/>
      <c r="BN2874" s="304"/>
      <c r="BO2874" s="304"/>
      <c r="BP2874" s="304"/>
      <c r="BQ2874" s="304"/>
      <c r="BR2874" s="304"/>
      <c r="BS2874" s="64"/>
      <c r="BT2874" s="77"/>
    </row>
    <row r="2875" spans="1:72" s="46" customFormat="1" ht="36.75" hidden="1" customHeight="1">
      <c r="A2875" s="77"/>
      <c r="B2875" s="104">
        <v>2014</v>
      </c>
      <c r="C2875" s="105">
        <v>8317</v>
      </c>
      <c r="D2875" s="104">
        <v>11</v>
      </c>
      <c r="E2875" s="104">
        <v>6000</v>
      </c>
      <c r="F2875" s="104">
        <v>6200</v>
      </c>
      <c r="G2875" s="104">
        <v>627</v>
      </c>
      <c r="H2875" s="104">
        <v>1</v>
      </c>
      <c r="I2875" s="66" t="s">
        <v>195</v>
      </c>
      <c r="J2875" s="67">
        <v>0</v>
      </c>
      <c r="K2875" s="67">
        <v>0</v>
      </c>
      <c r="L2875" s="68">
        <f>J2875+K2875</f>
        <v>0</v>
      </c>
      <c r="M2875" s="67">
        <v>0</v>
      </c>
      <c r="N2875" s="67">
        <v>0</v>
      </c>
      <c r="O2875" s="68">
        <f>+M2875+N2875</f>
        <v>0</v>
      </c>
      <c r="P2875" s="68">
        <f>+L2875+O2875</f>
        <v>0</v>
      </c>
      <c r="Q2875" s="71">
        <v>0</v>
      </c>
      <c r="R2875" s="71">
        <v>0</v>
      </c>
      <c r="S2875" s="71">
        <v>0</v>
      </c>
      <c r="T2875" s="71">
        <v>0</v>
      </c>
      <c r="U2875" s="71">
        <v>0</v>
      </c>
      <c r="V2875" s="71">
        <v>0</v>
      </c>
      <c r="W2875" s="67">
        <v>0</v>
      </c>
      <c r="X2875" s="67">
        <v>0</v>
      </c>
      <c r="Y2875" s="68">
        <v>0</v>
      </c>
      <c r="Z2875" s="67">
        <v>0</v>
      </c>
      <c r="AA2875" s="67">
        <v>0</v>
      </c>
      <c r="AB2875" s="68">
        <v>0</v>
      </c>
      <c r="AC2875" s="68">
        <f t="shared" ref="AC2875" si="9184">+Y2875+AB2875</f>
        <v>0</v>
      </c>
      <c r="AD2875" s="67">
        <f>J2875+Q2875-T2875</f>
        <v>0</v>
      </c>
      <c r="AE2875" s="67">
        <f>K2875+R2875-U2875</f>
        <v>0</v>
      </c>
      <c r="AF2875" s="68">
        <f t="shared" ref="AF2875" si="9185">AD2875+AE2875</f>
        <v>0</v>
      </c>
      <c r="AG2875" s="67" t="e">
        <f>M2875+#REF!-V2875</f>
        <v>#REF!</v>
      </c>
      <c r="AH2875" s="67" t="e">
        <f>N2875+S2875-#REF!</f>
        <v>#REF!</v>
      </c>
      <c r="AI2875" s="68" t="e">
        <f t="shared" ref="AI2875" si="9186">+AG2875+AH2875</f>
        <v>#REF!</v>
      </c>
      <c r="AJ2875" s="68" t="e">
        <f t="shared" ref="AJ2875" si="9187">+AF2875+AI2875</f>
        <v>#REF!</v>
      </c>
      <c r="AK2875" s="71">
        <v>0</v>
      </c>
      <c r="AL2875" s="71">
        <v>0</v>
      </c>
      <c r="AM2875" s="68">
        <f>AK2875+AL2875</f>
        <v>0</v>
      </c>
      <c r="AN2875" s="71">
        <v>0</v>
      </c>
      <c r="AO2875" s="71">
        <v>0</v>
      </c>
      <c r="AP2875" s="68">
        <f>+AN2875+AO2875</f>
        <v>0</v>
      </c>
      <c r="AQ2875" s="68">
        <f>+AM2875+AP2875</f>
        <v>0</v>
      </c>
      <c r="AR2875" s="71">
        <v>0</v>
      </c>
      <c r="AS2875" s="71">
        <v>0</v>
      </c>
      <c r="AT2875" s="68">
        <f>AR2875+AS2875</f>
        <v>0</v>
      </c>
      <c r="AU2875" s="71">
        <v>0</v>
      </c>
      <c r="AV2875" s="71">
        <v>0</v>
      </c>
      <c r="AW2875" s="68">
        <f>+AU2875+AV2875</f>
        <v>0</v>
      </c>
      <c r="AX2875" s="68">
        <f>+AT2875+AW2875</f>
        <v>0</v>
      </c>
      <c r="AY2875" s="71">
        <v>0</v>
      </c>
      <c r="AZ2875" s="71">
        <v>0</v>
      </c>
      <c r="BA2875" s="68">
        <f>AY2875+AZ2875</f>
        <v>0</v>
      </c>
      <c r="BB2875" s="71">
        <v>0</v>
      </c>
      <c r="BC2875" s="71">
        <v>0</v>
      </c>
      <c r="BD2875" s="68">
        <f>+BB2875+BC2875</f>
        <v>0</v>
      </c>
      <c r="BE2875" s="68">
        <f>+BA2875+BD2875</f>
        <v>0</v>
      </c>
      <c r="BF2875" s="67">
        <f t="shared" ref="BF2875:BG2875" si="9188">AD2875-AK2875-AR2875-AY2875</f>
        <v>0</v>
      </c>
      <c r="BG2875" s="67">
        <f t="shared" si="9188"/>
        <v>0</v>
      </c>
      <c r="BH2875" s="68">
        <f t="shared" ref="BH2875" si="9189">BF2875+BG2875</f>
        <v>0</v>
      </c>
      <c r="BI2875" s="67" t="e">
        <f t="shared" ref="BI2875:BJ2875" si="9190">AG2875-AN2875-AU2875-BB2875</f>
        <v>#REF!</v>
      </c>
      <c r="BJ2875" s="67" t="e">
        <f t="shared" si="9190"/>
        <v>#REF!</v>
      </c>
      <c r="BK2875" s="68" t="e">
        <f t="shared" ref="BK2875" si="9191">+BI2875+BJ2875</f>
        <v>#REF!</v>
      </c>
      <c r="BL2875" s="68" t="e">
        <f t="shared" si="9160"/>
        <v>#REF!</v>
      </c>
      <c r="BM2875" s="305">
        <v>0</v>
      </c>
      <c r="BN2875" s="305">
        <v>0</v>
      </c>
      <c r="BO2875" s="306"/>
      <c r="BP2875" s="306"/>
      <c r="BQ2875" s="305">
        <v>0</v>
      </c>
      <c r="BR2875" s="305">
        <v>0</v>
      </c>
      <c r="BS2875" s="114" t="s">
        <v>208</v>
      </c>
      <c r="BT2875" s="77"/>
    </row>
    <row r="2876" spans="1:72" s="79" customFormat="1" ht="36" hidden="1" customHeight="1">
      <c r="A2876" s="77"/>
      <c r="B2876" s="59">
        <v>2014</v>
      </c>
      <c r="C2876" s="60">
        <v>8317</v>
      </c>
      <c r="D2876" s="59">
        <v>11</v>
      </c>
      <c r="E2876" s="59">
        <v>6000</v>
      </c>
      <c r="F2876" s="59">
        <v>6200</v>
      </c>
      <c r="G2876" s="59">
        <v>629</v>
      </c>
      <c r="H2876" s="59"/>
      <c r="I2876" s="61" t="s">
        <v>197</v>
      </c>
      <c r="J2876" s="62">
        <f>J2877</f>
        <v>0</v>
      </c>
      <c r="K2876" s="62">
        <f t="shared" ref="K2876:P2876" si="9192">K2877</f>
        <v>0</v>
      </c>
      <c r="L2876" s="62">
        <f t="shared" si="9192"/>
        <v>0</v>
      </c>
      <c r="M2876" s="62">
        <f t="shared" si="9192"/>
        <v>0</v>
      </c>
      <c r="N2876" s="62">
        <f t="shared" si="9192"/>
        <v>0</v>
      </c>
      <c r="O2876" s="62">
        <f t="shared" si="9192"/>
        <v>0</v>
      </c>
      <c r="P2876" s="62">
        <f t="shared" si="9192"/>
        <v>0</v>
      </c>
      <c r="Q2876" s="62">
        <f>Q2877</f>
        <v>0</v>
      </c>
      <c r="R2876" s="62">
        <f t="shared" ref="R2876:V2876" si="9193">R2877</f>
        <v>0</v>
      </c>
      <c r="S2876" s="62">
        <f t="shared" si="9193"/>
        <v>0</v>
      </c>
      <c r="T2876" s="62">
        <f>T2877</f>
        <v>0</v>
      </c>
      <c r="U2876" s="62">
        <f t="shared" si="9193"/>
        <v>0</v>
      </c>
      <c r="V2876" s="62">
        <f t="shared" si="9193"/>
        <v>0</v>
      </c>
      <c r="W2876" s="62">
        <v>0</v>
      </c>
      <c r="X2876" s="62">
        <v>0</v>
      </c>
      <c r="Y2876" s="62">
        <v>0</v>
      </c>
      <c r="Z2876" s="62">
        <v>0</v>
      </c>
      <c r="AA2876" s="62">
        <v>0</v>
      </c>
      <c r="AB2876" s="62">
        <v>0</v>
      </c>
      <c r="AC2876" s="62">
        <f t="shared" ref="AC2876" si="9194">AC2877</f>
        <v>0</v>
      </c>
      <c r="AD2876" s="62">
        <f>AD2877</f>
        <v>0</v>
      </c>
      <c r="AE2876" s="62">
        <f t="shared" ref="AE2876:AJ2876" si="9195">AE2877</f>
        <v>0</v>
      </c>
      <c r="AF2876" s="62">
        <f t="shared" si="9195"/>
        <v>0</v>
      </c>
      <c r="AG2876" s="62" t="e">
        <f t="shared" si="9195"/>
        <v>#REF!</v>
      </c>
      <c r="AH2876" s="62" t="e">
        <f t="shared" si="9195"/>
        <v>#REF!</v>
      </c>
      <c r="AI2876" s="62" t="e">
        <f t="shared" si="9195"/>
        <v>#REF!</v>
      </c>
      <c r="AJ2876" s="62" t="e">
        <f t="shared" si="9195"/>
        <v>#REF!</v>
      </c>
      <c r="AK2876" s="62">
        <f>AK2877</f>
        <v>0</v>
      </c>
      <c r="AL2876" s="62">
        <f t="shared" ref="AL2876:BK2876" si="9196">AL2877</f>
        <v>0</v>
      </c>
      <c r="AM2876" s="62">
        <f t="shared" si="9196"/>
        <v>0</v>
      </c>
      <c r="AN2876" s="62">
        <f t="shared" si="9196"/>
        <v>0</v>
      </c>
      <c r="AO2876" s="62">
        <f t="shared" si="9196"/>
        <v>0</v>
      </c>
      <c r="AP2876" s="62">
        <f t="shared" si="9196"/>
        <v>0</v>
      </c>
      <c r="AQ2876" s="62">
        <f t="shared" si="9196"/>
        <v>0</v>
      </c>
      <c r="AR2876" s="62">
        <f>AR2877</f>
        <v>0</v>
      </c>
      <c r="AS2876" s="62">
        <f t="shared" si="9196"/>
        <v>0</v>
      </c>
      <c r="AT2876" s="62">
        <f t="shared" si="9196"/>
        <v>0</v>
      </c>
      <c r="AU2876" s="62">
        <f t="shared" si="9196"/>
        <v>0</v>
      </c>
      <c r="AV2876" s="62">
        <f t="shared" si="9196"/>
        <v>0</v>
      </c>
      <c r="AW2876" s="62">
        <f t="shared" si="9196"/>
        <v>0</v>
      </c>
      <c r="AX2876" s="62">
        <f t="shared" si="9196"/>
        <v>0</v>
      </c>
      <c r="AY2876" s="62">
        <f>AY2877</f>
        <v>0</v>
      </c>
      <c r="AZ2876" s="62">
        <f t="shared" si="9196"/>
        <v>0</v>
      </c>
      <c r="BA2876" s="62">
        <f t="shared" si="9196"/>
        <v>0</v>
      </c>
      <c r="BB2876" s="62">
        <f t="shared" si="9196"/>
        <v>0</v>
      </c>
      <c r="BC2876" s="62">
        <f t="shared" si="9196"/>
        <v>0</v>
      </c>
      <c r="BD2876" s="62">
        <f t="shared" si="9196"/>
        <v>0</v>
      </c>
      <c r="BE2876" s="62">
        <f t="shared" si="9196"/>
        <v>0</v>
      </c>
      <c r="BF2876" s="62">
        <f>BF2877</f>
        <v>0</v>
      </c>
      <c r="BG2876" s="62">
        <f t="shared" si="9196"/>
        <v>0</v>
      </c>
      <c r="BH2876" s="62">
        <f t="shared" si="9196"/>
        <v>0</v>
      </c>
      <c r="BI2876" s="62" t="e">
        <f t="shared" si="9196"/>
        <v>#REF!</v>
      </c>
      <c r="BJ2876" s="62" t="e">
        <f t="shared" si="9196"/>
        <v>#REF!</v>
      </c>
      <c r="BK2876" s="62" t="e">
        <f t="shared" si="9196"/>
        <v>#REF!</v>
      </c>
      <c r="BL2876" s="62" t="e">
        <f t="shared" si="9160"/>
        <v>#REF!</v>
      </c>
      <c r="BM2876" s="304"/>
      <c r="BN2876" s="304"/>
      <c r="BO2876" s="304"/>
      <c r="BP2876" s="304"/>
      <c r="BQ2876" s="304"/>
      <c r="BR2876" s="304"/>
      <c r="BS2876" s="64"/>
      <c r="BT2876" s="77"/>
    </row>
    <row r="2877" spans="1:72" s="46" customFormat="1" ht="36.75" hidden="1" customHeight="1">
      <c r="A2877" s="77"/>
      <c r="B2877" s="104">
        <v>2014</v>
      </c>
      <c r="C2877" s="105">
        <v>8317</v>
      </c>
      <c r="D2877" s="104">
        <v>11</v>
      </c>
      <c r="E2877" s="104">
        <v>6000</v>
      </c>
      <c r="F2877" s="104">
        <v>6200</v>
      </c>
      <c r="G2877" s="104">
        <v>629</v>
      </c>
      <c r="H2877" s="104">
        <v>1</v>
      </c>
      <c r="I2877" s="66" t="s">
        <v>198</v>
      </c>
      <c r="J2877" s="67">
        <f>SUM(J2878)</f>
        <v>0</v>
      </c>
      <c r="K2877" s="67">
        <f t="shared" ref="K2877:P2877" si="9197">SUM(K2878)</f>
        <v>0</v>
      </c>
      <c r="L2877" s="67">
        <f t="shared" si="9197"/>
        <v>0</v>
      </c>
      <c r="M2877" s="67">
        <f t="shared" si="9197"/>
        <v>0</v>
      </c>
      <c r="N2877" s="67">
        <f t="shared" si="9197"/>
        <v>0</v>
      </c>
      <c r="O2877" s="67">
        <f t="shared" si="9197"/>
        <v>0</v>
      </c>
      <c r="P2877" s="67">
        <f t="shared" si="9197"/>
        <v>0</v>
      </c>
      <c r="Q2877" s="67">
        <f>SUM(Q2878)</f>
        <v>0</v>
      </c>
      <c r="R2877" s="67">
        <f t="shared" ref="R2877:V2877" si="9198">SUM(R2878)</f>
        <v>0</v>
      </c>
      <c r="S2877" s="67">
        <f t="shared" si="9198"/>
        <v>0</v>
      </c>
      <c r="T2877" s="67">
        <f>SUM(T2878)</f>
        <v>0</v>
      </c>
      <c r="U2877" s="67">
        <f t="shared" si="9198"/>
        <v>0</v>
      </c>
      <c r="V2877" s="67">
        <f t="shared" si="9198"/>
        <v>0</v>
      </c>
      <c r="W2877" s="67">
        <v>0</v>
      </c>
      <c r="X2877" s="67">
        <v>0</v>
      </c>
      <c r="Y2877" s="67">
        <v>0</v>
      </c>
      <c r="Z2877" s="67">
        <v>0</v>
      </c>
      <c r="AA2877" s="67">
        <v>0</v>
      </c>
      <c r="AB2877" s="67">
        <v>0</v>
      </c>
      <c r="AC2877" s="67">
        <f t="shared" ref="AC2877" si="9199">SUM(AC2878)</f>
        <v>0</v>
      </c>
      <c r="AD2877" s="67">
        <f>SUM(AD2878)</f>
        <v>0</v>
      </c>
      <c r="AE2877" s="67">
        <f t="shared" ref="AE2877:AJ2877" si="9200">SUM(AE2878)</f>
        <v>0</v>
      </c>
      <c r="AF2877" s="67">
        <f t="shared" si="9200"/>
        <v>0</v>
      </c>
      <c r="AG2877" s="67" t="e">
        <f t="shared" si="9200"/>
        <v>#REF!</v>
      </c>
      <c r="AH2877" s="67" t="e">
        <f t="shared" si="9200"/>
        <v>#REF!</v>
      </c>
      <c r="AI2877" s="67" t="e">
        <f t="shared" si="9200"/>
        <v>#REF!</v>
      </c>
      <c r="AJ2877" s="67" t="e">
        <f t="shared" si="9200"/>
        <v>#REF!</v>
      </c>
      <c r="AK2877" s="67">
        <f>SUM(AK2878)</f>
        <v>0</v>
      </c>
      <c r="AL2877" s="67">
        <f t="shared" ref="AL2877:BK2877" si="9201">SUM(AL2878)</f>
        <v>0</v>
      </c>
      <c r="AM2877" s="67">
        <f t="shared" si="9201"/>
        <v>0</v>
      </c>
      <c r="AN2877" s="67">
        <f t="shared" si="9201"/>
        <v>0</v>
      </c>
      <c r="AO2877" s="67">
        <f t="shared" si="9201"/>
        <v>0</v>
      </c>
      <c r="AP2877" s="67">
        <f t="shared" si="9201"/>
        <v>0</v>
      </c>
      <c r="AQ2877" s="67">
        <f t="shared" si="9201"/>
        <v>0</v>
      </c>
      <c r="AR2877" s="67">
        <f>SUM(AR2878)</f>
        <v>0</v>
      </c>
      <c r="AS2877" s="67">
        <f t="shared" si="9201"/>
        <v>0</v>
      </c>
      <c r="AT2877" s="67">
        <f t="shared" si="9201"/>
        <v>0</v>
      </c>
      <c r="AU2877" s="67">
        <f t="shared" si="9201"/>
        <v>0</v>
      </c>
      <c r="AV2877" s="67">
        <f t="shared" si="9201"/>
        <v>0</v>
      </c>
      <c r="AW2877" s="67">
        <f t="shared" si="9201"/>
        <v>0</v>
      </c>
      <c r="AX2877" s="67">
        <f t="shared" si="9201"/>
        <v>0</v>
      </c>
      <c r="AY2877" s="67">
        <f>SUM(AY2878)</f>
        <v>0</v>
      </c>
      <c r="AZ2877" s="67">
        <f t="shared" si="9201"/>
        <v>0</v>
      </c>
      <c r="BA2877" s="67">
        <f t="shared" si="9201"/>
        <v>0</v>
      </c>
      <c r="BB2877" s="67">
        <f t="shared" si="9201"/>
        <v>0</v>
      </c>
      <c r="BC2877" s="67">
        <f t="shared" si="9201"/>
        <v>0</v>
      </c>
      <c r="BD2877" s="67">
        <f t="shared" si="9201"/>
        <v>0</v>
      </c>
      <c r="BE2877" s="67">
        <f t="shared" si="9201"/>
        <v>0</v>
      </c>
      <c r="BF2877" s="67">
        <f>SUM(BF2878)</f>
        <v>0</v>
      </c>
      <c r="BG2877" s="67">
        <f t="shared" si="9201"/>
        <v>0</v>
      </c>
      <c r="BH2877" s="67">
        <f t="shared" si="9201"/>
        <v>0</v>
      </c>
      <c r="BI2877" s="67" t="e">
        <f t="shared" si="9201"/>
        <v>#REF!</v>
      </c>
      <c r="BJ2877" s="67" t="e">
        <f t="shared" si="9201"/>
        <v>#REF!</v>
      </c>
      <c r="BK2877" s="67" t="e">
        <f t="shared" si="9201"/>
        <v>#REF!</v>
      </c>
      <c r="BL2877" s="67" t="e">
        <f t="shared" si="9160"/>
        <v>#REF!</v>
      </c>
      <c r="BM2877" s="305"/>
      <c r="BN2877" s="305"/>
      <c r="BO2877" s="305"/>
      <c r="BP2877" s="305"/>
      <c r="BQ2877" s="305"/>
      <c r="BR2877" s="305"/>
      <c r="BS2877" s="114" t="s">
        <v>208</v>
      </c>
      <c r="BT2877" s="77"/>
    </row>
    <row r="2878" spans="1:72" s="46" customFormat="1" hidden="1">
      <c r="A2878" s="77"/>
      <c r="B2878" s="20">
        <v>2014</v>
      </c>
      <c r="C2878" s="65">
        <v>8317</v>
      </c>
      <c r="D2878" s="20">
        <v>11</v>
      </c>
      <c r="E2878" s="20">
        <v>6000</v>
      </c>
      <c r="F2878" s="20">
        <v>6200</v>
      </c>
      <c r="G2878" s="20">
        <v>629</v>
      </c>
      <c r="H2878" s="20"/>
      <c r="I2878" s="66" t="s">
        <v>198</v>
      </c>
      <c r="J2878" s="67">
        <v>0</v>
      </c>
      <c r="K2878" s="67">
        <v>0</v>
      </c>
      <c r="L2878" s="68">
        <f>J2878+K2878</f>
        <v>0</v>
      </c>
      <c r="M2878" s="67">
        <v>0</v>
      </c>
      <c r="N2878" s="67">
        <v>0</v>
      </c>
      <c r="O2878" s="68">
        <f>+M2878+N2878</f>
        <v>0</v>
      </c>
      <c r="P2878" s="68">
        <f>+L2878+O2878</f>
        <v>0</v>
      </c>
      <c r="Q2878" s="71">
        <v>0</v>
      </c>
      <c r="R2878" s="71">
        <v>0</v>
      </c>
      <c r="S2878" s="71">
        <v>0</v>
      </c>
      <c r="T2878" s="71">
        <v>0</v>
      </c>
      <c r="U2878" s="71">
        <v>0</v>
      </c>
      <c r="V2878" s="71">
        <v>0</v>
      </c>
      <c r="W2878" s="67">
        <v>0</v>
      </c>
      <c r="X2878" s="67">
        <v>0</v>
      </c>
      <c r="Y2878" s="68">
        <v>0</v>
      </c>
      <c r="Z2878" s="67">
        <v>0</v>
      </c>
      <c r="AA2878" s="67">
        <v>0</v>
      </c>
      <c r="AB2878" s="68">
        <v>0</v>
      </c>
      <c r="AC2878" s="68">
        <f t="shared" ref="AC2878" si="9202">+Y2878+AB2878</f>
        <v>0</v>
      </c>
      <c r="AD2878" s="67">
        <f>J2878+Q2878-T2878</f>
        <v>0</v>
      </c>
      <c r="AE2878" s="67">
        <f>K2878+R2878-U2878</f>
        <v>0</v>
      </c>
      <c r="AF2878" s="68">
        <f t="shared" ref="AF2878" si="9203">AD2878+AE2878</f>
        <v>0</v>
      </c>
      <c r="AG2878" s="67" t="e">
        <f>M2878+#REF!-V2878</f>
        <v>#REF!</v>
      </c>
      <c r="AH2878" s="67" t="e">
        <f>N2878+S2878-#REF!</f>
        <v>#REF!</v>
      </c>
      <c r="AI2878" s="68" t="e">
        <f t="shared" ref="AI2878" si="9204">+AG2878+AH2878</f>
        <v>#REF!</v>
      </c>
      <c r="AJ2878" s="68" t="e">
        <f t="shared" ref="AJ2878" si="9205">+AF2878+AI2878</f>
        <v>#REF!</v>
      </c>
      <c r="AK2878" s="71">
        <v>0</v>
      </c>
      <c r="AL2878" s="71">
        <v>0</v>
      </c>
      <c r="AM2878" s="68">
        <f>AK2878+AL2878</f>
        <v>0</v>
      </c>
      <c r="AN2878" s="71">
        <v>0</v>
      </c>
      <c r="AO2878" s="71">
        <v>0</v>
      </c>
      <c r="AP2878" s="68">
        <f>+AN2878+AO2878</f>
        <v>0</v>
      </c>
      <c r="AQ2878" s="68">
        <f>+AM2878+AP2878</f>
        <v>0</v>
      </c>
      <c r="AR2878" s="71">
        <v>0</v>
      </c>
      <c r="AS2878" s="71">
        <v>0</v>
      </c>
      <c r="AT2878" s="68">
        <f>AR2878+AS2878</f>
        <v>0</v>
      </c>
      <c r="AU2878" s="71">
        <v>0</v>
      </c>
      <c r="AV2878" s="71">
        <v>0</v>
      </c>
      <c r="AW2878" s="68">
        <f>+AU2878+AV2878</f>
        <v>0</v>
      </c>
      <c r="AX2878" s="68">
        <f>+AT2878+AW2878</f>
        <v>0</v>
      </c>
      <c r="AY2878" s="71">
        <v>0</v>
      </c>
      <c r="AZ2878" s="71">
        <v>0</v>
      </c>
      <c r="BA2878" s="68">
        <f>AY2878+AZ2878</f>
        <v>0</v>
      </c>
      <c r="BB2878" s="71">
        <v>0</v>
      </c>
      <c r="BC2878" s="71">
        <v>0</v>
      </c>
      <c r="BD2878" s="68">
        <f>+BB2878+BC2878</f>
        <v>0</v>
      </c>
      <c r="BE2878" s="68">
        <f>+BA2878+BD2878</f>
        <v>0</v>
      </c>
      <c r="BF2878" s="67">
        <f t="shared" ref="BF2878:BG2878" si="9206">AD2878-AK2878-AR2878-AY2878</f>
        <v>0</v>
      </c>
      <c r="BG2878" s="67">
        <f t="shared" si="9206"/>
        <v>0</v>
      </c>
      <c r="BH2878" s="68">
        <f t="shared" ref="BH2878" si="9207">BF2878+BG2878</f>
        <v>0</v>
      </c>
      <c r="BI2878" s="67" t="e">
        <f t="shared" ref="BI2878:BJ2878" si="9208">AG2878-AN2878-AU2878-BB2878</f>
        <v>#REF!</v>
      </c>
      <c r="BJ2878" s="67" t="e">
        <f t="shared" si="9208"/>
        <v>#REF!</v>
      </c>
      <c r="BK2878" s="68" t="e">
        <f t="shared" ref="BK2878" si="9209">+BI2878+BJ2878</f>
        <v>#REF!</v>
      </c>
      <c r="BL2878" s="68" t="e">
        <f t="shared" si="9160"/>
        <v>#REF!</v>
      </c>
      <c r="BM2878" s="305">
        <v>0</v>
      </c>
      <c r="BN2878" s="305">
        <v>0</v>
      </c>
      <c r="BO2878" s="306"/>
      <c r="BP2878" s="306"/>
      <c r="BQ2878" s="305">
        <v>0</v>
      </c>
      <c r="BR2878" s="305">
        <v>0</v>
      </c>
      <c r="BS2878" s="123" t="s">
        <v>208</v>
      </c>
      <c r="BT2878" s="77"/>
    </row>
    <row r="2879" spans="1:72" s="110" customFormat="1" ht="63.75" customHeight="1">
      <c r="A2879" s="77"/>
      <c r="B2879" s="41">
        <v>2014</v>
      </c>
      <c r="C2879" s="42">
        <v>8317</v>
      </c>
      <c r="D2879" s="41">
        <v>12</v>
      </c>
      <c r="E2879" s="41"/>
      <c r="F2879" s="41"/>
      <c r="G2879" s="41"/>
      <c r="H2879" s="41"/>
      <c r="I2879" s="43" t="s">
        <v>1419</v>
      </c>
      <c r="J2879" s="44">
        <f t="shared" ref="J2879:P2879" si="9210">J2880+J2886+J2921+J2988+J3050</f>
        <v>9401077.3200000003</v>
      </c>
      <c r="K2879" s="44">
        <f t="shared" si="9210"/>
        <v>8004461.4000000004</v>
      </c>
      <c r="L2879" s="44">
        <f t="shared" si="9210"/>
        <v>17405538.719999999</v>
      </c>
      <c r="M2879" s="44">
        <f t="shared" si="9210"/>
        <v>9830381</v>
      </c>
      <c r="N2879" s="44">
        <f t="shared" si="9210"/>
        <v>0</v>
      </c>
      <c r="O2879" s="44">
        <f t="shared" si="9210"/>
        <v>9830381</v>
      </c>
      <c r="P2879" s="44">
        <f t="shared" si="9210"/>
        <v>27235919.719999999</v>
      </c>
      <c r="Q2879" s="44">
        <f t="shared" ref="Q2879:S2879" si="9211">Q2880+Q2886+Q2921+Q2988+Q3050</f>
        <v>0</v>
      </c>
      <c r="R2879" s="44">
        <f t="shared" si="9211"/>
        <v>0</v>
      </c>
      <c r="S2879" s="44">
        <f t="shared" si="9211"/>
        <v>0</v>
      </c>
      <c r="T2879" s="44">
        <f t="shared" ref="T2879:V2879" si="9212">T2880+T2886+T2921+T2988+T3050</f>
        <v>0</v>
      </c>
      <c r="U2879" s="44">
        <f t="shared" si="9212"/>
        <v>0</v>
      </c>
      <c r="V2879" s="44">
        <f t="shared" si="9212"/>
        <v>0</v>
      </c>
      <c r="W2879" s="44">
        <v>0</v>
      </c>
      <c r="X2879" s="44">
        <v>0</v>
      </c>
      <c r="Y2879" s="44">
        <v>0</v>
      </c>
      <c r="Z2879" s="44">
        <v>0</v>
      </c>
      <c r="AA2879" s="44">
        <v>0</v>
      </c>
      <c r="AB2879" s="44">
        <v>0</v>
      </c>
      <c r="AC2879" s="44">
        <f t="shared" ref="AC2879" si="9213">+AC2880+AC2921+AC2988</f>
        <v>0</v>
      </c>
      <c r="AD2879" s="44">
        <f t="shared" ref="AD2879:BH2879" si="9214">AD2880+AD2886+AD2921+AD2988+AD3050</f>
        <v>9401077.3200000003</v>
      </c>
      <c r="AE2879" s="44">
        <f t="shared" si="9214"/>
        <v>8004461.4000000004</v>
      </c>
      <c r="AF2879" s="44">
        <f t="shared" si="9214"/>
        <v>17405538.719999999</v>
      </c>
      <c r="AG2879" s="44">
        <f>+AG2880+AG2921+AG2988</f>
        <v>9830381</v>
      </c>
      <c r="AH2879" s="44">
        <f t="shared" ref="AH2879:AJ2879" si="9215">+AH2880+AH2921+AH2988</f>
        <v>0</v>
      </c>
      <c r="AI2879" s="44">
        <f t="shared" si="9215"/>
        <v>9830381</v>
      </c>
      <c r="AJ2879" s="44">
        <f t="shared" si="9215"/>
        <v>27235919.719999999</v>
      </c>
      <c r="AK2879" s="44">
        <f t="shared" si="9214"/>
        <v>224475.04</v>
      </c>
      <c r="AL2879" s="44">
        <f t="shared" si="9214"/>
        <v>0</v>
      </c>
      <c r="AM2879" s="44">
        <f t="shared" si="9214"/>
        <v>224475.04</v>
      </c>
      <c r="AN2879" s="44">
        <f t="shared" si="9214"/>
        <v>3207474.67</v>
      </c>
      <c r="AO2879" s="44">
        <f t="shared" si="9214"/>
        <v>0</v>
      </c>
      <c r="AP2879" s="44">
        <f t="shared" si="9214"/>
        <v>3207474.67</v>
      </c>
      <c r="AQ2879" s="44">
        <f t="shared" si="9214"/>
        <v>3431949.71</v>
      </c>
      <c r="AR2879" s="44">
        <f t="shared" si="9214"/>
        <v>0</v>
      </c>
      <c r="AS2879" s="44">
        <f t="shared" si="9214"/>
        <v>0</v>
      </c>
      <c r="AT2879" s="44">
        <f t="shared" si="9214"/>
        <v>0</v>
      </c>
      <c r="AU2879" s="44">
        <f t="shared" si="9214"/>
        <v>0</v>
      </c>
      <c r="AV2879" s="44">
        <f t="shared" si="9214"/>
        <v>0</v>
      </c>
      <c r="AW2879" s="44">
        <f t="shared" si="9214"/>
        <v>0</v>
      </c>
      <c r="AX2879" s="44">
        <f t="shared" si="9214"/>
        <v>0</v>
      </c>
      <c r="AY2879" s="44">
        <f t="shared" si="9214"/>
        <v>180587.28</v>
      </c>
      <c r="AZ2879" s="44">
        <f t="shared" si="9214"/>
        <v>5730400</v>
      </c>
      <c r="BA2879" s="44">
        <f t="shared" si="9214"/>
        <v>5910987.2800000003</v>
      </c>
      <c r="BB2879" s="44">
        <f t="shared" si="9214"/>
        <v>0</v>
      </c>
      <c r="BC2879" s="44">
        <f t="shared" si="9214"/>
        <v>0</v>
      </c>
      <c r="BD2879" s="44">
        <f t="shared" si="9214"/>
        <v>0</v>
      </c>
      <c r="BE2879" s="44">
        <f t="shared" si="9214"/>
        <v>5910987.2800000003</v>
      </c>
      <c r="BF2879" s="44">
        <f t="shared" si="9214"/>
        <v>8996015</v>
      </c>
      <c r="BG2879" s="44">
        <f t="shared" si="9214"/>
        <v>2274061.4</v>
      </c>
      <c r="BH2879" s="44">
        <f t="shared" si="9214"/>
        <v>11270076.399999999</v>
      </c>
      <c r="BI2879" s="44">
        <f>+BI2880+BI2921+BI2988</f>
        <v>6622906.3300000001</v>
      </c>
      <c r="BJ2879" s="44">
        <f t="shared" ref="BJ2879:BK2879" si="9216">+BJ2880+BJ2921+BJ2988</f>
        <v>0</v>
      </c>
      <c r="BK2879" s="44">
        <f t="shared" si="9216"/>
        <v>6622906.3300000001</v>
      </c>
      <c r="BL2879" s="44">
        <f t="shared" si="9160"/>
        <v>17892982.729999997</v>
      </c>
      <c r="BM2879" s="301"/>
      <c r="BN2879" s="301"/>
      <c r="BO2879" s="301"/>
      <c r="BP2879" s="301"/>
      <c r="BQ2879" s="301"/>
      <c r="BR2879" s="301"/>
      <c r="BS2879" s="109"/>
      <c r="BT2879" s="77"/>
    </row>
    <row r="2880" spans="1:72" s="75" customFormat="1" ht="36.75" customHeight="1">
      <c r="A2880" s="77"/>
      <c r="B2880" s="47">
        <v>2014</v>
      </c>
      <c r="C2880" s="48">
        <v>8317</v>
      </c>
      <c r="D2880" s="47">
        <v>12</v>
      </c>
      <c r="E2880" s="47">
        <v>1000</v>
      </c>
      <c r="F2880" s="47"/>
      <c r="G2880" s="47"/>
      <c r="H2880" s="47"/>
      <c r="I2880" s="49" t="s">
        <v>33</v>
      </c>
      <c r="J2880" s="50">
        <f>J2881</f>
        <v>0</v>
      </c>
      <c r="K2880" s="50">
        <f t="shared" ref="K2880:P2882" si="9217">K2881</f>
        <v>0</v>
      </c>
      <c r="L2880" s="50">
        <f t="shared" si="9217"/>
        <v>0</v>
      </c>
      <c r="M2880" s="50">
        <f t="shared" si="9217"/>
        <v>9830381</v>
      </c>
      <c r="N2880" s="50">
        <f t="shared" si="9217"/>
        <v>0</v>
      </c>
      <c r="O2880" s="50">
        <f t="shared" si="9217"/>
        <v>9830381</v>
      </c>
      <c r="P2880" s="50">
        <f t="shared" si="9217"/>
        <v>9830381</v>
      </c>
      <c r="Q2880" s="50">
        <f>Q2881</f>
        <v>0</v>
      </c>
      <c r="R2880" s="50">
        <f t="shared" ref="R2880:V2882" si="9218">R2881</f>
        <v>0</v>
      </c>
      <c r="S2880" s="50">
        <f t="shared" si="9218"/>
        <v>0</v>
      </c>
      <c r="T2880" s="50">
        <f>T2881</f>
        <v>0</v>
      </c>
      <c r="U2880" s="50">
        <f t="shared" si="9218"/>
        <v>0</v>
      </c>
      <c r="V2880" s="50">
        <f t="shared" si="9218"/>
        <v>0</v>
      </c>
      <c r="W2880" s="50">
        <v>0</v>
      </c>
      <c r="X2880" s="50">
        <v>0</v>
      </c>
      <c r="Y2880" s="50">
        <v>0</v>
      </c>
      <c r="Z2880" s="50">
        <v>0</v>
      </c>
      <c r="AA2880" s="50">
        <v>0</v>
      </c>
      <c r="AB2880" s="50">
        <v>0</v>
      </c>
      <c r="AC2880" s="50">
        <f t="shared" ref="AC2880" si="9219">AC2881</f>
        <v>0</v>
      </c>
      <c r="AD2880" s="50">
        <f>AD2881</f>
        <v>0</v>
      </c>
      <c r="AE2880" s="50">
        <f t="shared" ref="AE2880:AJ2882" si="9220">AE2881</f>
        <v>0</v>
      </c>
      <c r="AF2880" s="50">
        <f t="shared" si="9220"/>
        <v>0</v>
      </c>
      <c r="AG2880" s="50">
        <f>AG2881</f>
        <v>9830381</v>
      </c>
      <c r="AH2880" s="50">
        <f t="shared" ref="AH2880:AJ2880" si="9221">AH2881</f>
        <v>0</v>
      </c>
      <c r="AI2880" s="50">
        <f t="shared" si="9221"/>
        <v>9830381</v>
      </c>
      <c r="AJ2880" s="50">
        <f t="shared" si="9221"/>
        <v>9830381</v>
      </c>
      <c r="AK2880" s="50">
        <f>AK2881</f>
        <v>0</v>
      </c>
      <c r="AL2880" s="50">
        <f t="shared" ref="AL2880:BA2882" si="9222">AL2881</f>
        <v>0</v>
      </c>
      <c r="AM2880" s="50">
        <f t="shared" si="9222"/>
        <v>0</v>
      </c>
      <c r="AN2880" s="50">
        <f t="shared" si="9222"/>
        <v>3207474.67</v>
      </c>
      <c r="AO2880" s="50">
        <f t="shared" si="9222"/>
        <v>0</v>
      </c>
      <c r="AP2880" s="50">
        <f t="shared" si="9222"/>
        <v>3207474.67</v>
      </c>
      <c r="AQ2880" s="50">
        <f t="shared" si="9222"/>
        <v>3207474.67</v>
      </c>
      <c r="AR2880" s="50">
        <f>AR2881</f>
        <v>0</v>
      </c>
      <c r="AS2880" s="50">
        <f t="shared" si="9222"/>
        <v>0</v>
      </c>
      <c r="AT2880" s="50">
        <f t="shared" si="9222"/>
        <v>0</v>
      </c>
      <c r="AU2880" s="50">
        <f t="shared" si="9222"/>
        <v>0</v>
      </c>
      <c r="AV2880" s="50">
        <f t="shared" si="9222"/>
        <v>0</v>
      </c>
      <c r="AW2880" s="50">
        <f t="shared" si="9222"/>
        <v>0</v>
      </c>
      <c r="AX2880" s="50">
        <f t="shared" si="9222"/>
        <v>0</v>
      </c>
      <c r="AY2880" s="50">
        <f>AY2881</f>
        <v>0</v>
      </c>
      <c r="AZ2880" s="50">
        <f t="shared" si="9222"/>
        <v>0</v>
      </c>
      <c r="BA2880" s="50">
        <f t="shared" si="9222"/>
        <v>0</v>
      </c>
      <c r="BB2880" s="50">
        <f t="shared" ref="AZ2880:BE2882" si="9223">BB2881</f>
        <v>0</v>
      </c>
      <c r="BC2880" s="50">
        <f t="shared" si="9223"/>
        <v>0</v>
      </c>
      <c r="BD2880" s="50">
        <f t="shared" si="9223"/>
        <v>0</v>
      </c>
      <c r="BE2880" s="50">
        <f t="shared" si="9223"/>
        <v>0</v>
      </c>
      <c r="BF2880" s="50">
        <f>BF2881</f>
        <v>0</v>
      </c>
      <c r="BG2880" s="50">
        <f t="shared" ref="BG2880:BK2882" si="9224">BG2881</f>
        <v>0</v>
      </c>
      <c r="BH2880" s="50">
        <f t="shared" si="9224"/>
        <v>0</v>
      </c>
      <c r="BI2880" s="50">
        <f t="shared" si="9224"/>
        <v>6622906.3300000001</v>
      </c>
      <c r="BJ2880" s="50">
        <f t="shared" si="9224"/>
        <v>0</v>
      </c>
      <c r="BK2880" s="50">
        <f t="shared" si="9224"/>
        <v>6622906.3300000001</v>
      </c>
      <c r="BL2880" s="50">
        <f t="shared" si="9160"/>
        <v>6622906.3300000001</v>
      </c>
      <c r="BM2880" s="302"/>
      <c r="BN2880" s="302"/>
      <c r="BO2880" s="302"/>
      <c r="BP2880" s="302"/>
      <c r="BQ2880" s="302"/>
      <c r="BR2880" s="302"/>
      <c r="BS2880" s="76"/>
      <c r="BT2880" s="77"/>
    </row>
    <row r="2881" spans="1:72" s="78" customFormat="1" ht="40.5">
      <c r="A2881" s="77"/>
      <c r="B2881" s="53">
        <v>2014</v>
      </c>
      <c r="C2881" s="54">
        <v>8317</v>
      </c>
      <c r="D2881" s="53">
        <v>12</v>
      </c>
      <c r="E2881" s="53">
        <v>1000</v>
      </c>
      <c r="F2881" s="53">
        <v>1200</v>
      </c>
      <c r="G2881" s="53"/>
      <c r="H2881" s="53"/>
      <c r="I2881" s="55" t="s">
        <v>374</v>
      </c>
      <c r="J2881" s="56">
        <f>J2882+J2884</f>
        <v>0</v>
      </c>
      <c r="K2881" s="56">
        <f t="shared" ref="K2881:P2881" si="9225">K2882+K2884</f>
        <v>0</v>
      </c>
      <c r="L2881" s="56">
        <f t="shared" si="9225"/>
        <v>0</v>
      </c>
      <c r="M2881" s="56">
        <f t="shared" si="9225"/>
        <v>9830381</v>
      </c>
      <c r="N2881" s="56">
        <f t="shared" si="9225"/>
        <v>0</v>
      </c>
      <c r="O2881" s="56">
        <f t="shared" si="9225"/>
        <v>9830381</v>
      </c>
      <c r="P2881" s="56">
        <f t="shared" si="9225"/>
        <v>9830381</v>
      </c>
      <c r="Q2881" s="56">
        <f>Q2882+Q2884</f>
        <v>0</v>
      </c>
      <c r="R2881" s="56">
        <f t="shared" ref="R2881:S2881" si="9226">R2882+R2884</f>
        <v>0</v>
      </c>
      <c r="S2881" s="56">
        <f t="shared" si="9226"/>
        <v>0</v>
      </c>
      <c r="T2881" s="56">
        <f>T2882+T2884</f>
        <v>0</v>
      </c>
      <c r="U2881" s="56">
        <f t="shared" ref="U2881:V2881" si="9227">U2882+U2884</f>
        <v>0</v>
      </c>
      <c r="V2881" s="56">
        <f t="shared" si="9227"/>
        <v>0</v>
      </c>
      <c r="W2881" s="56">
        <v>0</v>
      </c>
      <c r="X2881" s="56">
        <v>0</v>
      </c>
      <c r="Y2881" s="56">
        <v>0</v>
      </c>
      <c r="Z2881" s="56">
        <v>0</v>
      </c>
      <c r="AA2881" s="56">
        <v>0</v>
      </c>
      <c r="AB2881" s="56">
        <v>0</v>
      </c>
      <c r="AC2881" s="56">
        <f t="shared" ref="AC2881" si="9228">+AC2884</f>
        <v>0</v>
      </c>
      <c r="AD2881" s="56">
        <f>AD2882+AD2884</f>
        <v>0</v>
      </c>
      <c r="AE2881" s="56">
        <f t="shared" ref="AE2881:AF2881" si="9229">AE2882+AE2884</f>
        <v>0</v>
      </c>
      <c r="AF2881" s="56">
        <f t="shared" si="9229"/>
        <v>0</v>
      </c>
      <c r="AG2881" s="56">
        <f>+AG2884</f>
        <v>9830381</v>
      </c>
      <c r="AH2881" s="56">
        <f t="shared" ref="AH2881:AJ2881" si="9230">+AH2884</f>
        <v>0</v>
      </c>
      <c r="AI2881" s="56">
        <f t="shared" si="9230"/>
        <v>9830381</v>
      </c>
      <c r="AJ2881" s="56">
        <f t="shared" si="9230"/>
        <v>9830381</v>
      </c>
      <c r="AK2881" s="56">
        <f>AK2882+AK2884</f>
        <v>0</v>
      </c>
      <c r="AL2881" s="56">
        <f t="shared" ref="AL2881:AQ2881" si="9231">AL2882+AL2884</f>
        <v>0</v>
      </c>
      <c r="AM2881" s="56">
        <f t="shared" si="9231"/>
        <v>0</v>
      </c>
      <c r="AN2881" s="56">
        <f t="shared" si="9231"/>
        <v>3207474.67</v>
      </c>
      <c r="AO2881" s="56">
        <f t="shared" si="9231"/>
        <v>0</v>
      </c>
      <c r="AP2881" s="56">
        <f t="shared" si="9231"/>
        <v>3207474.67</v>
      </c>
      <c r="AQ2881" s="56">
        <f t="shared" si="9231"/>
        <v>3207474.67</v>
      </c>
      <c r="AR2881" s="56">
        <f>AR2882+AR2884</f>
        <v>0</v>
      </c>
      <c r="AS2881" s="56">
        <f t="shared" ref="AS2881:AX2881" si="9232">AS2882+AS2884</f>
        <v>0</v>
      </c>
      <c r="AT2881" s="56">
        <f t="shared" si="9232"/>
        <v>0</v>
      </c>
      <c r="AU2881" s="56">
        <f t="shared" si="9232"/>
        <v>0</v>
      </c>
      <c r="AV2881" s="56">
        <f t="shared" si="9232"/>
        <v>0</v>
      </c>
      <c r="AW2881" s="56">
        <f t="shared" si="9232"/>
        <v>0</v>
      </c>
      <c r="AX2881" s="56">
        <f t="shared" si="9232"/>
        <v>0</v>
      </c>
      <c r="AY2881" s="56">
        <f>AY2882+AY2884</f>
        <v>0</v>
      </c>
      <c r="AZ2881" s="56">
        <f t="shared" ref="AZ2881:BE2881" si="9233">AZ2882+AZ2884</f>
        <v>0</v>
      </c>
      <c r="BA2881" s="56">
        <f t="shared" si="9233"/>
        <v>0</v>
      </c>
      <c r="BB2881" s="56">
        <f t="shared" si="9233"/>
        <v>0</v>
      </c>
      <c r="BC2881" s="56">
        <f t="shared" si="9233"/>
        <v>0</v>
      </c>
      <c r="BD2881" s="56">
        <f t="shared" si="9233"/>
        <v>0</v>
      </c>
      <c r="BE2881" s="56">
        <f t="shared" si="9233"/>
        <v>0</v>
      </c>
      <c r="BF2881" s="56">
        <f>BF2882+BF2884</f>
        <v>0</v>
      </c>
      <c r="BG2881" s="56">
        <f t="shared" ref="BG2881:BH2881" si="9234">BG2882+BG2884</f>
        <v>0</v>
      </c>
      <c r="BH2881" s="56">
        <f t="shared" si="9234"/>
        <v>0</v>
      </c>
      <c r="BI2881" s="56">
        <f>+BI2884</f>
        <v>6622906.3300000001</v>
      </c>
      <c r="BJ2881" s="56">
        <f t="shared" ref="BJ2881:BK2881" si="9235">+BJ2884</f>
        <v>0</v>
      </c>
      <c r="BK2881" s="56">
        <f t="shared" si="9235"/>
        <v>6622906.3300000001</v>
      </c>
      <c r="BL2881" s="56">
        <f t="shared" si="9160"/>
        <v>6622906.3300000001</v>
      </c>
      <c r="BM2881" s="303"/>
      <c r="BN2881" s="303"/>
      <c r="BO2881" s="303"/>
      <c r="BP2881" s="303"/>
      <c r="BQ2881" s="303"/>
      <c r="BR2881" s="303"/>
      <c r="BS2881" s="58"/>
      <c r="BT2881" s="77"/>
    </row>
    <row r="2882" spans="1:72" s="79" customFormat="1" ht="36.75" hidden="1" customHeight="1">
      <c r="A2882" s="77"/>
      <c r="B2882" s="59">
        <v>2014</v>
      </c>
      <c r="C2882" s="60">
        <v>8317</v>
      </c>
      <c r="D2882" s="59">
        <v>12</v>
      </c>
      <c r="E2882" s="59">
        <v>1000</v>
      </c>
      <c r="F2882" s="59">
        <v>1200</v>
      </c>
      <c r="G2882" s="59">
        <v>121</v>
      </c>
      <c r="H2882" s="59"/>
      <c r="I2882" s="61" t="s">
        <v>35</v>
      </c>
      <c r="J2882" s="62">
        <f>J2883</f>
        <v>0</v>
      </c>
      <c r="K2882" s="62">
        <f t="shared" si="9217"/>
        <v>0</v>
      </c>
      <c r="L2882" s="62">
        <f t="shared" si="9217"/>
        <v>0</v>
      </c>
      <c r="M2882" s="62">
        <f t="shared" si="9217"/>
        <v>0</v>
      </c>
      <c r="N2882" s="62">
        <f t="shared" si="9217"/>
        <v>0</v>
      </c>
      <c r="O2882" s="62">
        <f t="shared" si="9217"/>
        <v>0</v>
      </c>
      <c r="P2882" s="62">
        <f t="shared" si="9217"/>
        <v>0</v>
      </c>
      <c r="Q2882" s="62">
        <f>Q2883</f>
        <v>0</v>
      </c>
      <c r="R2882" s="62">
        <f t="shared" si="9218"/>
        <v>0</v>
      </c>
      <c r="S2882" s="62">
        <f t="shared" si="9218"/>
        <v>0</v>
      </c>
      <c r="T2882" s="62">
        <f>T2883</f>
        <v>0</v>
      </c>
      <c r="U2882" s="62">
        <f t="shared" si="9218"/>
        <v>0</v>
      </c>
      <c r="V2882" s="62">
        <f t="shared" si="9218"/>
        <v>0</v>
      </c>
      <c r="W2882" s="62">
        <v>0</v>
      </c>
      <c r="X2882" s="62">
        <v>0</v>
      </c>
      <c r="Y2882" s="62">
        <v>0</v>
      </c>
      <c r="Z2882" s="62">
        <v>0</v>
      </c>
      <c r="AA2882" s="62">
        <v>0</v>
      </c>
      <c r="AB2882" s="62">
        <v>0</v>
      </c>
      <c r="AC2882" s="62" t="e">
        <f t="shared" ref="AC2882" si="9236">AC2883</f>
        <v>#VALUE!</v>
      </c>
      <c r="AD2882" s="62">
        <f>AD2883</f>
        <v>0</v>
      </c>
      <c r="AE2882" s="62">
        <f t="shared" si="9220"/>
        <v>0</v>
      </c>
      <c r="AF2882" s="62">
        <f t="shared" si="9220"/>
        <v>0</v>
      </c>
      <c r="AG2882" s="62" t="e">
        <f t="shared" si="9220"/>
        <v>#REF!</v>
      </c>
      <c r="AH2882" s="62" t="e">
        <f t="shared" si="9220"/>
        <v>#REF!</v>
      </c>
      <c r="AI2882" s="62" t="e">
        <f t="shared" si="9220"/>
        <v>#REF!</v>
      </c>
      <c r="AJ2882" s="62" t="e">
        <f t="shared" si="9220"/>
        <v>#REF!</v>
      </c>
      <c r="AK2882" s="62">
        <f>AK2883</f>
        <v>0</v>
      </c>
      <c r="AL2882" s="62">
        <f t="shared" si="9222"/>
        <v>0</v>
      </c>
      <c r="AM2882" s="62">
        <f t="shared" si="9222"/>
        <v>0</v>
      </c>
      <c r="AN2882" s="62">
        <f t="shared" si="9222"/>
        <v>0</v>
      </c>
      <c r="AO2882" s="62">
        <f t="shared" si="9222"/>
        <v>0</v>
      </c>
      <c r="AP2882" s="62">
        <f t="shared" si="9222"/>
        <v>0</v>
      </c>
      <c r="AQ2882" s="62">
        <f t="shared" si="9222"/>
        <v>0</v>
      </c>
      <c r="AR2882" s="62">
        <f>AR2883</f>
        <v>0</v>
      </c>
      <c r="AS2882" s="62">
        <f t="shared" si="9222"/>
        <v>0</v>
      </c>
      <c r="AT2882" s="62">
        <f t="shared" si="9222"/>
        <v>0</v>
      </c>
      <c r="AU2882" s="62">
        <f t="shared" si="9222"/>
        <v>0</v>
      </c>
      <c r="AV2882" s="62">
        <f t="shared" si="9222"/>
        <v>0</v>
      </c>
      <c r="AW2882" s="62">
        <f t="shared" si="9222"/>
        <v>0</v>
      </c>
      <c r="AX2882" s="62">
        <f t="shared" si="9222"/>
        <v>0</v>
      </c>
      <c r="AY2882" s="62">
        <f>AY2883</f>
        <v>0</v>
      </c>
      <c r="AZ2882" s="62">
        <f t="shared" si="9223"/>
        <v>0</v>
      </c>
      <c r="BA2882" s="62">
        <f t="shared" si="9223"/>
        <v>0</v>
      </c>
      <c r="BB2882" s="62">
        <f t="shared" si="9223"/>
        <v>0</v>
      </c>
      <c r="BC2882" s="62">
        <f t="shared" si="9223"/>
        <v>0</v>
      </c>
      <c r="BD2882" s="62">
        <f t="shared" si="9223"/>
        <v>0</v>
      </c>
      <c r="BE2882" s="62">
        <f t="shared" si="9223"/>
        <v>0</v>
      </c>
      <c r="BF2882" s="62">
        <f>BF2883</f>
        <v>0</v>
      </c>
      <c r="BG2882" s="62">
        <f t="shared" si="9224"/>
        <v>0</v>
      </c>
      <c r="BH2882" s="62">
        <f t="shared" si="9224"/>
        <v>0</v>
      </c>
      <c r="BI2882" s="62" t="e">
        <f t="shared" si="9224"/>
        <v>#REF!</v>
      </c>
      <c r="BJ2882" s="62" t="e">
        <f t="shared" si="9224"/>
        <v>#REF!</v>
      </c>
      <c r="BK2882" s="62" t="e">
        <f t="shared" si="9224"/>
        <v>#REF!</v>
      </c>
      <c r="BL2882" s="62" t="e">
        <f t="shared" si="9160"/>
        <v>#REF!</v>
      </c>
      <c r="BM2882" s="304"/>
      <c r="BN2882" s="304"/>
      <c r="BO2882" s="304"/>
      <c r="BP2882" s="304"/>
      <c r="BQ2882" s="304"/>
      <c r="BR2882" s="304"/>
      <c r="BS2882" s="64"/>
      <c r="BT2882" s="77"/>
    </row>
    <row r="2883" spans="1:72" s="46" customFormat="1" hidden="1">
      <c r="A2883" s="77"/>
      <c r="B2883" s="104">
        <v>2014</v>
      </c>
      <c r="C2883" s="105">
        <v>8317</v>
      </c>
      <c r="D2883" s="104">
        <v>12</v>
      </c>
      <c r="E2883" s="104">
        <v>1000</v>
      </c>
      <c r="F2883" s="104">
        <v>1200</v>
      </c>
      <c r="G2883" s="104">
        <v>121</v>
      </c>
      <c r="H2883" s="104">
        <v>1</v>
      </c>
      <c r="I2883" s="66" t="s">
        <v>36</v>
      </c>
      <c r="J2883" s="67">
        <v>0</v>
      </c>
      <c r="K2883" s="67">
        <v>0</v>
      </c>
      <c r="L2883" s="68">
        <f>J2883+K2883</f>
        <v>0</v>
      </c>
      <c r="M2883" s="67"/>
      <c r="N2883" s="67">
        <v>0</v>
      </c>
      <c r="O2883" s="68">
        <f>+M2883+N2883</f>
        <v>0</v>
      </c>
      <c r="P2883" s="68">
        <f>+L2883+O2883</f>
        <v>0</v>
      </c>
      <c r="Q2883" s="71">
        <v>0</v>
      </c>
      <c r="R2883" s="71">
        <v>0</v>
      </c>
      <c r="S2883" s="71">
        <v>0</v>
      </c>
      <c r="T2883" s="71">
        <v>0</v>
      </c>
      <c r="U2883" s="71">
        <v>0</v>
      </c>
      <c r="V2883" s="71">
        <v>0</v>
      </c>
      <c r="W2883" s="67">
        <v>0</v>
      </c>
      <c r="X2883" s="67">
        <v>0</v>
      </c>
      <c r="Y2883" s="68">
        <v>0</v>
      </c>
      <c r="Z2883" s="67">
        <v>0</v>
      </c>
      <c r="AA2883" s="67">
        <v>0</v>
      </c>
      <c r="AB2883" s="68">
        <v>0</v>
      </c>
      <c r="AC2883" s="68" t="e">
        <f>I2883+#REF!-Y2883</f>
        <v>#VALUE!</v>
      </c>
      <c r="AD2883" s="67">
        <f>J2883+Q2883-T2883</f>
        <v>0</v>
      </c>
      <c r="AE2883" s="67">
        <f>K2883+R2883-U2883</f>
        <v>0</v>
      </c>
      <c r="AF2883" s="68">
        <f t="shared" ref="AF2883" si="9237">AD2883+AE2883</f>
        <v>0</v>
      </c>
      <c r="AG2883" s="67" t="e">
        <f>M2883+#REF!-V2883</f>
        <v>#REF!</v>
      </c>
      <c r="AH2883" s="67" t="e">
        <f>N2883+#REF!-AD2883</f>
        <v>#REF!</v>
      </c>
      <c r="AI2883" s="68" t="e">
        <f>O2883+#REF!-AE2883</f>
        <v>#REF!</v>
      </c>
      <c r="AJ2883" s="68" t="e">
        <f>P2883+#REF!-AF2883</f>
        <v>#REF!</v>
      </c>
      <c r="AK2883" s="71">
        <v>0</v>
      </c>
      <c r="AL2883" s="71">
        <v>0</v>
      </c>
      <c r="AM2883" s="68">
        <f>AK2883+AL2883</f>
        <v>0</v>
      </c>
      <c r="AN2883" s="71">
        <v>0</v>
      </c>
      <c r="AO2883" s="71">
        <v>0</v>
      </c>
      <c r="AP2883" s="68">
        <f>+AN2883+AO2883</f>
        <v>0</v>
      </c>
      <c r="AQ2883" s="68">
        <f>+AM2883+AP2883</f>
        <v>0</v>
      </c>
      <c r="AR2883" s="71">
        <v>0</v>
      </c>
      <c r="AS2883" s="71">
        <v>0</v>
      </c>
      <c r="AT2883" s="68">
        <f>AR2883+AS2883</f>
        <v>0</v>
      </c>
      <c r="AU2883" s="71">
        <v>0</v>
      </c>
      <c r="AV2883" s="71">
        <v>0</v>
      </c>
      <c r="AW2883" s="68">
        <f>+AU2883+AV2883</f>
        <v>0</v>
      </c>
      <c r="AX2883" s="68">
        <f>+AT2883+AW2883</f>
        <v>0</v>
      </c>
      <c r="AY2883" s="71">
        <v>0</v>
      </c>
      <c r="AZ2883" s="71">
        <v>0</v>
      </c>
      <c r="BA2883" s="68">
        <f>AY2883+AZ2883</f>
        <v>0</v>
      </c>
      <c r="BB2883" s="71">
        <v>0</v>
      </c>
      <c r="BC2883" s="71">
        <v>0</v>
      </c>
      <c r="BD2883" s="68">
        <f>+BB2883+BC2883</f>
        <v>0</v>
      </c>
      <c r="BE2883" s="68">
        <f>+BA2883+BD2883</f>
        <v>0</v>
      </c>
      <c r="BF2883" s="67">
        <f t="shared" ref="BF2883:BG2883" si="9238">AD2883-AK2883-AR2883-AY2883</f>
        <v>0</v>
      </c>
      <c r="BG2883" s="67">
        <f t="shared" si="9238"/>
        <v>0</v>
      </c>
      <c r="BH2883" s="68">
        <f t="shared" ref="BH2883" si="9239">BF2883+BG2883</f>
        <v>0</v>
      </c>
      <c r="BI2883" s="67" t="e">
        <f t="shared" ref="BI2883" si="9240">AG2883-AN2883-AU2883-BB2883</f>
        <v>#REF!</v>
      </c>
      <c r="BJ2883" s="67" t="e">
        <f t="shared" ref="BJ2883" si="9241">AH2883-AO2883-AV2883-BC2883</f>
        <v>#REF!</v>
      </c>
      <c r="BK2883" s="67" t="e">
        <f t="shared" ref="BK2883" si="9242">AI2883-AP2883-AW2883-BD2883</f>
        <v>#REF!</v>
      </c>
      <c r="BL2883" s="67" t="e">
        <f t="shared" si="9160"/>
        <v>#REF!</v>
      </c>
      <c r="BM2883" s="305">
        <v>0</v>
      </c>
      <c r="BN2883" s="305">
        <v>0</v>
      </c>
      <c r="BO2883" s="306"/>
      <c r="BP2883" s="306"/>
      <c r="BQ2883" s="305">
        <v>0</v>
      </c>
      <c r="BR2883" s="305">
        <v>0</v>
      </c>
      <c r="BS2883" s="74" t="s">
        <v>37</v>
      </c>
      <c r="BT2883" s="77"/>
    </row>
    <row r="2884" spans="1:72" s="79" customFormat="1">
      <c r="A2884" s="77"/>
      <c r="B2884" s="59">
        <v>2014</v>
      </c>
      <c r="C2884" s="60">
        <v>8317</v>
      </c>
      <c r="D2884" s="59">
        <v>12</v>
      </c>
      <c r="E2884" s="59">
        <v>1000</v>
      </c>
      <c r="F2884" s="59">
        <v>1200</v>
      </c>
      <c r="G2884" s="59">
        <v>122</v>
      </c>
      <c r="H2884" s="59"/>
      <c r="I2884" s="61" t="s">
        <v>38</v>
      </c>
      <c r="J2884" s="62">
        <f>+J2885</f>
        <v>0</v>
      </c>
      <c r="K2884" s="62">
        <f t="shared" ref="K2884:P2884" si="9243">+K2885</f>
        <v>0</v>
      </c>
      <c r="L2884" s="62">
        <f t="shared" si="9243"/>
        <v>0</v>
      </c>
      <c r="M2884" s="62">
        <f t="shared" si="9243"/>
        <v>9830381</v>
      </c>
      <c r="N2884" s="62">
        <f t="shared" si="9243"/>
        <v>0</v>
      </c>
      <c r="O2884" s="62">
        <f t="shared" si="9243"/>
        <v>9830381</v>
      </c>
      <c r="P2884" s="62">
        <f t="shared" si="9243"/>
        <v>9830381</v>
      </c>
      <c r="Q2884" s="62">
        <f>+Q2885</f>
        <v>0</v>
      </c>
      <c r="R2884" s="62">
        <f t="shared" ref="R2884:V2884" si="9244">+R2885</f>
        <v>0</v>
      </c>
      <c r="S2884" s="62">
        <f t="shared" si="9244"/>
        <v>0</v>
      </c>
      <c r="T2884" s="62">
        <f>+T2885</f>
        <v>0</v>
      </c>
      <c r="U2884" s="62">
        <f t="shared" si="9244"/>
        <v>0</v>
      </c>
      <c r="V2884" s="62">
        <f t="shared" si="9244"/>
        <v>0</v>
      </c>
      <c r="W2884" s="62">
        <v>0</v>
      </c>
      <c r="X2884" s="62">
        <v>0</v>
      </c>
      <c r="Y2884" s="62">
        <v>0</v>
      </c>
      <c r="Z2884" s="62">
        <v>0</v>
      </c>
      <c r="AA2884" s="62">
        <v>0</v>
      </c>
      <c r="AB2884" s="62">
        <v>0</v>
      </c>
      <c r="AC2884" s="62">
        <f t="shared" ref="AC2884" si="9245">+AC2885</f>
        <v>0</v>
      </c>
      <c r="AD2884" s="62">
        <f>+AD2885</f>
        <v>0</v>
      </c>
      <c r="AE2884" s="62">
        <f t="shared" ref="AE2884:AJ2884" si="9246">+AE2885</f>
        <v>0</v>
      </c>
      <c r="AF2884" s="62">
        <f t="shared" si="9246"/>
        <v>0</v>
      </c>
      <c r="AG2884" s="62">
        <f t="shared" si="9246"/>
        <v>9830381</v>
      </c>
      <c r="AH2884" s="62">
        <f t="shared" si="9246"/>
        <v>0</v>
      </c>
      <c r="AI2884" s="62">
        <f t="shared" si="9246"/>
        <v>9830381</v>
      </c>
      <c r="AJ2884" s="62">
        <f t="shared" si="9246"/>
        <v>9830381</v>
      </c>
      <c r="AK2884" s="62">
        <f>+AK2885</f>
        <v>0</v>
      </c>
      <c r="AL2884" s="62">
        <f t="shared" ref="AL2884:BK2884" si="9247">+AL2885</f>
        <v>0</v>
      </c>
      <c r="AM2884" s="62">
        <f t="shared" si="9247"/>
        <v>0</v>
      </c>
      <c r="AN2884" s="62">
        <f t="shared" si="9247"/>
        <v>3207474.67</v>
      </c>
      <c r="AO2884" s="62">
        <f t="shared" si="9247"/>
        <v>0</v>
      </c>
      <c r="AP2884" s="62">
        <f t="shared" si="9247"/>
        <v>3207474.67</v>
      </c>
      <c r="AQ2884" s="62">
        <f t="shared" si="9247"/>
        <v>3207474.67</v>
      </c>
      <c r="AR2884" s="62">
        <f>+AR2885</f>
        <v>0</v>
      </c>
      <c r="AS2884" s="62">
        <f t="shared" si="9247"/>
        <v>0</v>
      </c>
      <c r="AT2884" s="62">
        <f t="shared" si="9247"/>
        <v>0</v>
      </c>
      <c r="AU2884" s="62">
        <f t="shared" si="9247"/>
        <v>0</v>
      </c>
      <c r="AV2884" s="62">
        <f t="shared" si="9247"/>
        <v>0</v>
      </c>
      <c r="AW2884" s="62">
        <f t="shared" si="9247"/>
        <v>0</v>
      </c>
      <c r="AX2884" s="62">
        <f t="shared" si="9247"/>
        <v>0</v>
      </c>
      <c r="AY2884" s="62">
        <f>+AY2885</f>
        <v>0</v>
      </c>
      <c r="AZ2884" s="62">
        <f t="shared" si="9247"/>
        <v>0</v>
      </c>
      <c r="BA2884" s="62">
        <f t="shared" si="9247"/>
        <v>0</v>
      </c>
      <c r="BB2884" s="62">
        <f t="shared" si="9247"/>
        <v>0</v>
      </c>
      <c r="BC2884" s="62">
        <f t="shared" si="9247"/>
        <v>0</v>
      </c>
      <c r="BD2884" s="62">
        <f t="shared" si="9247"/>
        <v>0</v>
      </c>
      <c r="BE2884" s="62">
        <f t="shared" si="9247"/>
        <v>0</v>
      </c>
      <c r="BF2884" s="62">
        <f>+BF2885</f>
        <v>0</v>
      </c>
      <c r="BG2884" s="62">
        <f t="shared" si="9247"/>
        <v>0</v>
      </c>
      <c r="BH2884" s="62">
        <f t="shared" si="9247"/>
        <v>0</v>
      </c>
      <c r="BI2884" s="62">
        <f t="shared" si="9247"/>
        <v>6622906.3300000001</v>
      </c>
      <c r="BJ2884" s="62">
        <f t="shared" si="9247"/>
        <v>0</v>
      </c>
      <c r="BK2884" s="62">
        <f t="shared" si="9247"/>
        <v>6622906.3300000001</v>
      </c>
      <c r="BL2884" s="62">
        <f t="shared" si="9160"/>
        <v>6622906.3300000001</v>
      </c>
      <c r="BM2884" s="304"/>
      <c r="BN2884" s="304"/>
      <c r="BO2884" s="304"/>
      <c r="BP2884" s="304"/>
      <c r="BQ2884" s="304"/>
      <c r="BR2884" s="304"/>
      <c r="BS2884" s="64"/>
      <c r="BT2884" s="77"/>
    </row>
    <row r="2885" spans="1:72" s="46" customFormat="1">
      <c r="A2885" s="77"/>
      <c r="B2885" s="20">
        <v>2014</v>
      </c>
      <c r="C2885" s="65">
        <v>8317</v>
      </c>
      <c r="D2885" s="20">
        <v>12</v>
      </c>
      <c r="E2885" s="20">
        <v>1000</v>
      </c>
      <c r="F2885" s="20">
        <v>1200</v>
      </c>
      <c r="G2885" s="20">
        <v>122</v>
      </c>
      <c r="H2885" s="20">
        <v>1</v>
      </c>
      <c r="I2885" s="66" t="s">
        <v>200</v>
      </c>
      <c r="J2885" s="67"/>
      <c r="K2885" s="67"/>
      <c r="L2885" s="68">
        <f>+J2885+K2885</f>
        <v>0</v>
      </c>
      <c r="M2885" s="67">
        <v>9830381</v>
      </c>
      <c r="N2885" s="67"/>
      <c r="O2885" s="68">
        <f>+M2885+N2885</f>
        <v>9830381</v>
      </c>
      <c r="P2885" s="68">
        <f>+L2885+O2885</f>
        <v>9830381</v>
      </c>
      <c r="Q2885" s="71"/>
      <c r="R2885" s="71"/>
      <c r="S2885" s="71"/>
      <c r="T2885" s="71"/>
      <c r="U2885" s="71"/>
      <c r="V2885" s="71"/>
      <c r="W2885" s="67">
        <v>0</v>
      </c>
      <c r="X2885" s="67">
        <v>0</v>
      </c>
      <c r="Y2885" s="68">
        <v>0</v>
      </c>
      <c r="Z2885" s="67">
        <v>0</v>
      </c>
      <c r="AA2885" s="67">
        <v>0</v>
      </c>
      <c r="AB2885" s="68">
        <v>0</v>
      </c>
      <c r="AC2885" s="68">
        <f t="shared" ref="AC2885" si="9248">+Y2885+AB2885</f>
        <v>0</v>
      </c>
      <c r="AD2885" s="67">
        <f>J2885+Q2885-T2885</f>
        <v>0</v>
      </c>
      <c r="AE2885" s="67">
        <f>K2885+R2885-U2885</f>
        <v>0</v>
      </c>
      <c r="AF2885" s="68">
        <f t="shared" ref="AF2885" si="9249">AD2885+AE2885</f>
        <v>0</v>
      </c>
      <c r="AG2885" s="67">
        <f>+M2885-T2885</f>
        <v>9830381</v>
      </c>
      <c r="AH2885" s="67">
        <f>+N2885-U2885</f>
        <v>0</v>
      </c>
      <c r="AI2885" s="68">
        <f t="shared" ref="AI2885" si="9250">+AG2885+AH2885</f>
        <v>9830381</v>
      </c>
      <c r="AJ2885" s="68">
        <f t="shared" ref="AJ2885" si="9251">+AF2885+AI2885</f>
        <v>9830381</v>
      </c>
      <c r="AK2885" s="71"/>
      <c r="AL2885" s="71"/>
      <c r="AM2885" s="68">
        <f>+AK2885+AL2885</f>
        <v>0</v>
      </c>
      <c r="AN2885" s="71">
        <f>300256+506128+270128+270128+252713+252713+239298+279543+266128+266128+304311.67</f>
        <v>3207474.67</v>
      </c>
      <c r="AO2885" s="71"/>
      <c r="AP2885" s="68">
        <f>+AN2885+AO2885</f>
        <v>3207474.67</v>
      </c>
      <c r="AQ2885" s="68">
        <f>+AM2885+AP2885</f>
        <v>3207474.67</v>
      </c>
      <c r="AR2885" s="71"/>
      <c r="AS2885" s="71"/>
      <c r="AT2885" s="68">
        <f>+AR2885+AS2885</f>
        <v>0</v>
      </c>
      <c r="AU2885" s="71"/>
      <c r="AV2885" s="71"/>
      <c r="AW2885" s="68">
        <f>+AU2885+AV2885</f>
        <v>0</v>
      </c>
      <c r="AX2885" s="68">
        <f>+AT2885+AW2885</f>
        <v>0</v>
      </c>
      <c r="AY2885" s="71"/>
      <c r="AZ2885" s="71"/>
      <c r="BA2885" s="68">
        <f>+AY2885+AZ2885</f>
        <v>0</v>
      </c>
      <c r="BB2885" s="71"/>
      <c r="BC2885" s="71"/>
      <c r="BD2885" s="68">
        <f>+BB2885+BC2885</f>
        <v>0</v>
      </c>
      <c r="BE2885" s="68">
        <f>+BA2885+BD2885</f>
        <v>0</v>
      </c>
      <c r="BF2885" s="67">
        <f t="shared" ref="BF2885:BG2885" si="9252">AD2885-AK2885-AR2885-AY2885</f>
        <v>0</v>
      </c>
      <c r="BG2885" s="67">
        <f t="shared" si="9252"/>
        <v>0</v>
      </c>
      <c r="BH2885" s="68">
        <f t="shared" ref="BH2885" si="9253">BF2885+BG2885</f>
        <v>0</v>
      </c>
      <c r="BI2885" s="67">
        <f t="shared" ref="BI2885:BJ2885" si="9254">AG2885-AN2885-AU2885-BB2885</f>
        <v>6622906.3300000001</v>
      </c>
      <c r="BJ2885" s="67">
        <f t="shared" si="9254"/>
        <v>0</v>
      </c>
      <c r="BK2885" s="68">
        <f t="shared" ref="BK2885" si="9255">+BI2885+BJ2885</f>
        <v>6622906.3300000001</v>
      </c>
      <c r="BL2885" s="68">
        <f t="shared" si="9160"/>
        <v>6622906.3300000001</v>
      </c>
      <c r="BM2885" s="305">
        <v>62</v>
      </c>
      <c r="BN2885" s="305">
        <v>0</v>
      </c>
      <c r="BO2885" s="306"/>
      <c r="BP2885" s="306"/>
      <c r="BQ2885" s="305">
        <v>62</v>
      </c>
      <c r="BR2885" s="305">
        <v>0</v>
      </c>
      <c r="BS2885" s="74"/>
      <c r="BT2885" s="77"/>
    </row>
    <row r="2886" spans="1:72" s="75" customFormat="1" hidden="1">
      <c r="A2886" s="77"/>
      <c r="B2886" s="47">
        <v>2014</v>
      </c>
      <c r="C2886" s="48">
        <v>8317</v>
      </c>
      <c r="D2886" s="47">
        <v>12</v>
      </c>
      <c r="E2886" s="47">
        <v>2000</v>
      </c>
      <c r="F2886" s="47"/>
      <c r="G2886" s="47"/>
      <c r="H2886" s="47"/>
      <c r="I2886" s="49" t="s">
        <v>39</v>
      </c>
      <c r="J2886" s="50">
        <f t="shared" ref="J2886:P2886" si="9256">+J2887+J2898+J2901+J2904+J2907+J2910</f>
        <v>0</v>
      </c>
      <c r="K2886" s="50">
        <f t="shared" si="9256"/>
        <v>0</v>
      </c>
      <c r="L2886" s="50">
        <f t="shared" si="9256"/>
        <v>0</v>
      </c>
      <c r="M2886" s="50">
        <f t="shared" si="9256"/>
        <v>0</v>
      </c>
      <c r="N2886" s="50">
        <f t="shared" si="9256"/>
        <v>0</v>
      </c>
      <c r="O2886" s="50">
        <f t="shared" si="9256"/>
        <v>0</v>
      </c>
      <c r="P2886" s="50">
        <f t="shared" si="9256"/>
        <v>0</v>
      </c>
      <c r="Q2886" s="50">
        <f t="shared" ref="Q2886:S2886" si="9257">+Q2887+Q2898+Q2901+Q2904+Q2907+Q2910</f>
        <v>0</v>
      </c>
      <c r="R2886" s="50">
        <f t="shared" si="9257"/>
        <v>0</v>
      </c>
      <c r="S2886" s="50">
        <f t="shared" si="9257"/>
        <v>0</v>
      </c>
      <c r="T2886" s="50">
        <f t="shared" ref="T2886:AC2886" si="9258">+T2887+T2898+T2901+T2904+T2907+T2910</f>
        <v>0</v>
      </c>
      <c r="U2886" s="50">
        <f t="shared" si="9258"/>
        <v>0</v>
      </c>
      <c r="V2886" s="50">
        <f t="shared" si="9258"/>
        <v>0</v>
      </c>
      <c r="W2886" s="50">
        <v>0</v>
      </c>
      <c r="X2886" s="50">
        <v>0</v>
      </c>
      <c r="Y2886" s="50">
        <v>0</v>
      </c>
      <c r="Z2886" s="50">
        <v>0</v>
      </c>
      <c r="AA2886" s="50">
        <v>0</v>
      </c>
      <c r="AB2886" s="50">
        <v>0</v>
      </c>
      <c r="AC2886" s="50">
        <f t="shared" si="9258"/>
        <v>0</v>
      </c>
      <c r="AD2886" s="50">
        <f t="shared" ref="AD2886:BK2886" si="9259">+AD2887+AD2898+AD2901+AD2904+AD2907+AD2910</f>
        <v>0</v>
      </c>
      <c r="AE2886" s="50">
        <f t="shared" si="9259"/>
        <v>0</v>
      </c>
      <c r="AF2886" s="50">
        <f t="shared" si="9259"/>
        <v>0</v>
      </c>
      <c r="AG2886" s="50" t="e">
        <f t="shared" si="9259"/>
        <v>#REF!</v>
      </c>
      <c r="AH2886" s="50" t="e">
        <f t="shared" si="9259"/>
        <v>#REF!</v>
      </c>
      <c r="AI2886" s="50" t="e">
        <f t="shared" si="9259"/>
        <v>#REF!</v>
      </c>
      <c r="AJ2886" s="50" t="e">
        <f t="shared" si="9259"/>
        <v>#REF!</v>
      </c>
      <c r="AK2886" s="50">
        <f t="shared" si="9259"/>
        <v>0</v>
      </c>
      <c r="AL2886" s="50">
        <f t="shared" si="9259"/>
        <v>0</v>
      </c>
      <c r="AM2886" s="50">
        <f t="shared" si="9259"/>
        <v>0</v>
      </c>
      <c r="AN2886" s="50">
        <f t="shared" si="9259"/>
        <v>0</v>
      </c>
      <c r="AO2886" s="50">
        <f t="shared" si="9259"/>
        <v>0</v>
      </c>
      <c r="AP2886" s="50">
        <f t="shared" si="9259"/>
        <v>0</v>
      </c>
      <c r="AQ2886" s="50">
        <f t="shared" si="9259"/>
        <v>0</v>
      </c>
      <c r="AR2886" s="50">
        <f t="shared" si="9259"/>
        <v>0</v>
      </c>
      <c r="AS2886" s="50">
        <f t="shared" si="9259"/>
        <v>0</v>
      </c>
      <c r="AT2886" s="50">
        <f t="shared" si="9259"/>
        <v>0</v>
      </c>
      <c r="AU2886" s="50">
        <f t="shared" si="9259"/>
        <v>0</v>
      </c>
      <c r="AV2886" s="50">
        <f t="shared" si="9259"/>
        <v>0</v>
      </c>
      <c r="AW2886" s="50">
        <f t="shared" si="9259"/>
        <v>0</v>
      </c>
      <c r="AX2886" s="50">
        <f t="shared" si="9259"/>
        <v>0</v>
      </c>
      <c r="AY2886" s="50">
        <f t="shared" si="9259"/>
        <v>0</v>
      </c>
      <c r="AZ2886" s="50">
        <f t="shared" si="9259"/>
        <v>0</v>
      </c>
      <c r="BA2886" s="50">
        <f t="shared" si="9259"/>
        <v>0</v>
      </c>
      <c r="BB2886" s="50">
        <f t="shared" si="9259"/>
        <v>0</v>
      </c>
      <c r="BC2886" s="50">
        <f t="shared" si="9259"/>
        <v>0</v>
      </c>
      <c r="BD2886" s="50">
        <f t="shared" si="9259"/>
        <v>0</v>
      </c>
      <c r="BE2886" s="50">
        <f t="shared" si="9259"/>
        <v>0</v>
      </c>
      <c r="BF2886" s="50">
        <f t="shared" si="9259"/>
        <v>0</v>
      </c>
      <c r="BG2886" s="50">
        <f t="shared" si="9259"/>
        <v>0</v>
      </c>
      <c r="BH2886" s="50">
        <f t="shared" si="9259"/>
        <v>0</v>
      </c>
      <c r="BI2886" s="50" t="e">
        <f t="shared" si="9259"/>
        <v>#REF!</v>
      </c>
      <c r="BJ2886" s="50" t="e">
        <f t="shared" si="9259"/>
        <v>#REF!</v>
      </c>
      <c r="BK2886" s="50" t="e">
        <f t="shared" si="9259"/>
        <v>#REF!</v>
      </c>
      <c r="BL2886" s="50" t="e">
        <f t="shared" si="9160"/>
        <v>#REF!</v>
      </c>
      <c r="BM2886" s="302"/>
      <c r="BN2886" s="302"/>
      <c r="BO2886" s="302"/>
      <c r="BP2886" s="302"/>
      <c r="BQ2886" s="302"/>
      <c r="BR2886" s="302"/>
      <c r="BS2886" s="76"/>
      <c r="BT2886" s="77"/>
    </row>
    <row r="2887" spans="1:72" s="78" customFormat="1" ht="40.5" hidden="1">
      <c r="A2887" s="77"/>
      <c r="B2887" s="53">
        <v>2014</v>
      </c>
      <c r="C2887" s="54">
        <v>8317</v>
      </c>
      <c r="D2887" s="53">
        <v>12</v>
      </c>
      <c r="E2887" s="53">
        <v>2000</v>
      </c>
      <c r="F2887" s="53">
        <v>2100</v>
      </c>
      <c r="G2887" s="53"/>
      <c r="H2887" s="53"/>
      <c r="I2887" s="55" t="s">
        <v>1420</v>
      </c>
      <c r="J2887" s="56">
        <f>J2888+J2890+J2892+J2894+J2896</f>
        <v>0</v>
      </c>
      <c r="K2887" s="56">
        <f t="shared" ref="K2887:P2887" si="9260">K2888+K2890+K2892+K2894+K2896</f>
        <v>0</v>
      </c>
      <c r="L2887" s="56">
        <f t="shared" si="9260"/>
        <v>0</v>
      </c>
      <c r="M2887" s="56">
        <f t="shared" si="9260"/>
        <v>0</v>
      </c>
      <c r="N2887" s="56">
        <f t="shared" si="9260"/>
        <v>0</v>
      </c>
      <c r="O2887" s="56">
        <f t="shared" si="9260"/>
        <v>0</v>
      </c>
      <c r="P2887" s="56">
        <f t="shared" si="9260"/>
        <v>0</v>
      </c>
      <c r="Q2887" s="56">
        <f>Q2888+Q2890+Q2892+Q2894+Q2896</f>
        <v>0</v>
      </c>
      <c r="R2887" s="56">
        <f t="shared" ref="R2887:S2887" si="9261">R2888+R2890+R2892+R2894+R2896</f>
        <v>0</v>
      </c>
      <c r="S2887" s="56">
        <f t="shared" si="9261"/>
        <v>0</v>
      </c>
      <c r="T2887" s="56">
        <f>T2888+T2890+T2892+T2894+T2896</f>
        <v>0</v>
      </c>
      <c r="U2887" s="56">
        <f t="shared" ref="U2887:V2887" si="9262">U2888+U2890+U2892+U2894+U2896</f>
        <v>0</v>
      </c>
      <c r="V2887" s="56">
        <f t="shared" si="9262"/>
        <v>0</v>
      </c>
      <c r="W2887" s="56">
        <v>0</v>
      </c>
      <c r="X2887" s="56">
        <v>0</v>
      </c>
      <c r="Y2887" s="56">
        <v>0</v>
      </c>
      <c r="Z2887" s="56">
        <v>0</v>
      </c>
      <c r="AA2887" s="56">
        <v>0</v>
      </c>
      <c r="AB2887" s="56">
        <v>0</v>
      </c>
      <c r="AC2887" s="56">
        <f t="shared" ref="AC2887" si="9263">AC2888+AC2890+AC2892+AC2894+AC2896</f>
        <v>0</v>
      </c>
      <c r="AD2887" s="56">
        <f>AD2888+AD2890+AD2892+AD2894+AD2896</f>
        <v>0</v>
      </c>
      <c r="AE2887" s="56">
        <f t="shared" ref="AE2887:AJ2887" si="9264">AE2888+AE2890+AE2892+AE2894+AE2896</f>
        <v>0</v>
      </c>
      <c r="AF2887" s="56">
        <f t="shared" si="9264"/>
        <v>0</v>
      </c>
      <c r="AG2887" s="56" t="e">
        <f t="shared" si="9264"/>
        <v>#REF!</v>
      </c>
      <c r="AH2887" s="56" t="e">
        <f t="shared" si="9264"/>
        <v>#REF!</v>
      </c>
      <c r="AI2887" s="56" t="e">
        <f t="shared" si="9264"/>
        <v>#REF!</v>
      </c>
      <c r="AJ2887" s="56" t="e">
        <f t="shared" si="9264"/>
        <v>#REF!</v>
      </c>
      <c r="AK2887" s="56">
        <f>AK2888+AK2890+AK2892+AK2894+AK2896</f>
        <v>0</v>
      </c>
      <c r="AL2887" s="56">
        <f t="shared" ref="AL2887:AQ2887" si="9265">AL2888+AL2890+AL2892+AL2894+AL2896</f>
        <v>0</v>
      </c>
      <c r="AM2887" s="56">
        <f t="shared" si="9265"/>
        <v>0</v>
      </c>
      <c r="AN2887" s="56">
        <f t="shared" si="9265"/>
        <v>0</v>
      </c>
      <c r="AO2887" s="56">
        <f t="shared" si="9265"/>
        <v>0</v>
      </c>
      <c r="AP2887" s="56">
        <f t="shared" si="9265"/>
        <v>0</v>
      </c>
      <c r="AQ2887" s="56">
        <f t="shared" si="9265"/>
        <v>0</v>
      </c>
      <c r="AR2887" s="56">
        <f>AR2888+AR2890+AR2892+AR2894+AR2896</f>
        <v>0</v>
      </c>
      <c r="AS2887" s="56">
        <f t="shared" ref="AS2887:AX2887" si="9266">AS2888+AS2890+AS2892+AS2894+AS2896</f>
        <v>0</v>
      </c>
      <c r="AT2887" s="56">
        <f t="shared" si="9266"/>
        <v>0</v>
      </c>
      <c r="AU2887" s="56">
        <f t="shared" si="9266"/>
        <v>0</v>
      </c>
      <c r="AV2887" s="56">
        <f t="shared" si="9266"/>
        <v>0</v>
      </c>
      <c r="AW2887" s="56">
        <f t="shared" si="9266"/>
        <v>0</v>
      </c>
      <c r="AX2887" s="56">
        <f t="shared" si="9266"/>
        <v>0</v>
      </c>
      <c r="AY2887" s="56">
        <f>AY2888+AY2890+AY2892+AY2894+AY2896</f>
        <v>0</v>
      </c>
      <c r="AZ2887" s="56">
        <f t="shared" ref="AZ2887:BE2887" si="9267">AZ2888+AZ2890+AZ2892+AZ2894+AZ2896</f>
        <v>0</v>
      </c>
      <c r="BA2887" s="56">
        <f t="shared" si="9267"/>
        <v>0</v>
      </c>
      <c r="BB2887" s="56">
        <f t="shared" si="9267"/>
        <v>0</v>
      </c>
      <c r="BC2887" s="56">
        <f t="shared" si="9267"/>
        <v>0</v>
      </c>
      <c r="BD2887" s="56">
        <f t="shared" si="9267"/>
        <v>0</v>
      </c>
      <c r="BE2887" s="56">
        <f t="shared" si="9267"/>
        <v>0</v>
      </c>
      <c r="BF2887" s="56">
        <f>BF2888+BF2890+BF2892+BF2894+BF2896</f>
        <v>0</v>
      </c>
      <c r="BG2887" s="56">
        <f t="shared" ref="BG2887:BK2887" si="9268">BG2888+BG2890+BG2892+BG2894+BG2896</f>
        <v>0</v>
      </c>
      <c r="BH2887" s="56">
        <f t="shared" si="9268"/>
        <v>0</v>
      </c>
      <c r="BI2887" s="56" t="e">
        <f t="shared" si="9268"/>
        <v>#REF!</v>
      </c>
      <c r="BJ2887" s="56" t="e">
        <f t="shared" si="9268"/>
        <v>#REF!</v>
      </c>
      <c r="BK2887" s="56" t="e">
        <f t="shared" si="9268"/>
        <v>#REF!</v>
      </c>
      <c r="BL2887" s="56" t="e">
        <f t="shared" si="9160"/>
        <v>#REF!</v>
      </c>
      <c r="BM2887" s="303"/>
      <c r="BN2887" s="303"/>
      <c r="BO2887" s="303"/>
      <c r="BP2887" s="303"/>
      <c r="BQ2887" s="303"/>
      <c r="BR2887" s="303"/>
      <c r="BS2887" s="58"/>
      <c r="BT2887" s="77"/>
    </row>
    <row r="2888" spans="1:72" s="79" customFormat="1" hidden="1">
      <c r="A2888" s="77"/>
      <c r="B2888" s="59">
        <v>2014</v>
      </c>
      <c r="C2888" s="60">
        <v>8317</v>
      </c>
      <c r="D2888" s="59">
        <v>12</v>
      </c>
      <c r="E2888" s="59">
        <v>2000</v>
      </c>
      <c r="F2888" s="59">
        <v>2100</v>
      </c>
      <c r="G2888" s="59">
        <v>211</v>
      </c>
      <c r="H2888" s="59"/>
      <c r="I2888" s="61" t="s">
        <v>41</v>
      </c>
      <c r="J2888" s="62">
        <f>J2889</f>
        <v>0</v>
      </c>
      <c r="K2888" s="62">
        <f t="shared" ref="K2888:P2894" si="9269">K2889</f>
        <v>0</v>
      </c>
      <c r="L2888" s="62">
        <f t="shared" si="9269"/>
        <v>0</v>
      </c>
      <c r="M2888" s="62">
        <f t="shared" si="9269"/>
        <v>0</v>
      </c>
      <c r="N2888" s="62">
        <f t="shared" si="9269"/>
        <v>0</v>
      </c>
      <c r="O2888" s="62">
        <f t="shared" si="9269"/>
        <v>0</v>
      </c>
      <c r="P2888" s="62">
        <f t="shared" si="9269"/>
        <v>0</v>
      </c>
      <c r="Q2888" s="62">
        <f>Q2889</f>
        <v>0</v>
      </c>
      <c r="R2888" s="62">
        <f t="shared" ref="R2888:V2894" si="9270">R2889</f>
        <v>0</v>
      </c>
      <c r="S2888" s="62">
        <f t="shared" si="9270"/>
        <v>0</v>
      </c>
      <c r="T2888" s="62">
        <f>T2889</f>
        <v>0</v>
      </c>
      <c r="U2888" s="62">
        <f t="shared" si="9270"/>
        <v>0</v>
      </c>
      <c r="V2888" s="62">
        <f t="shared" si="9270"/>
        <v>0</v>
      </c>
      <c r="W2888" s="62">
        <v>0</v>
      </c>
      <c r="X2888" s="62">
        <v>0</v>
      </c>
      <c r="Y2888" s="62">
        <v>0</v>
      </c>
      <c r="Z2888" s="62">
        <v>0</v>
      </c>
      <c r="AA2888" s="62">
        <v>0</v>
      </c>
      <c r="AB2888" s="62">
        <v>0</v>
      </c>
      <c r="AC2888" s="62">
        <f t="shared" ref="AC2888:AC2894" si="9271">AC2889</f>
        <v>0</v>
      </c>
      <c r="AD2888" s="62">
        <f>AD2889</f>
        <v>0</v>
      </c>
      <c r="AE2888" s="62">
        <f t="shared" ref="AE2888:AJ2894" si="9272">AE2889</f>
        <v>0</v>
      </c>
      <c r="AF2888" s="62">
        <f t="shared" si="9272"/>
        <v>0</v>
      </c>
      <c r="AG2888" s="62" t="e">
        <f t="shared" si="9272"/>
        <v>#REF!</v>
      </c>
      <c r="AH2888" s="62" t="e">
        <f t="shared" si="9272"/>
        <v>#REF!</v>
      </c>
      <c r="AI2888" s="62" t="e">
        <f t="shared" si="9272"/>
        <v>#REF!</v>
      </c>
      <c r="AJ2888" s="62" t="e">
        <f t="shared" si="9272"/>
        <v>#REF!</v>
      </c>
      <c r="AK2888" s="62">
        <f>AK2889</f>
        <v>0</v>
      </c>
      <c r="AL2888" s="62">
        <f t="shared" ref="AL2888:BA2894" si="9273">AL2889</f>
        <v>0</v>
      </c>
      <c r="AM2888" s="62">
        <f t="shared" si="9273"/>
        <v>0</v>
      </c>
      <c r="AN2888" s="62">
        <f t="shared" si="9273"/>
        <v>0</v>
      </c>
      <c r="AO2888" s="62">
        <f t="shared" si="9273"/>
        <v>0</v>
      </c>
      <c r="AP2888" s="62">
        <f t="shared" si="9273"/>
        <v>0</v>
      </c>
      <c r="AQ2888" s="62">
        <f t="shared" si="9273"/>
        <v>0</v>
      </c>
      <c r="AR2888" s="62">
        <f>AR2889</f>
        <v>0</v>
      </c>
      <c r="AS2888" s="62">
        <f t="shared" si="9273"/>
        <v>0</v>
      </c>
      <c r="AT2888" s="62">
        <f t="shared" si="9273"/>
        <v>0</v>
      </c>
      <c r="AU2888" s="62">
        <f t="shared" si="9273"/>
        <v>0</v>
      </c>
      <c r="AV2888" s="62">
        <f t="shared" si="9273"/>
        <v>0</v>
      </c>
      <c r="AW2888" s="62">
        <f t="shared" si="9273"/>
        <v>0</v>
      </c>
      <c r="AX2888" s="62">
        <f t="shared" si="9273"/>
        <v>0</v>
      </c>
      <c r="AY2888" s="62">
        <f>AY2889</f>
        <v>0</v>
      </c>
      <c r="AZ2888" s="62">
        <f t="shared" si="9273"/>
        <v>0</v>
      </c>
      <c r="BA2888" s="62">
        <f t="shared" si="9273"/>
        <v>0</v>
      </c>
      <c r="BB2888" s="62">
        <f t="shared" ref="AZ2888:BE2894" si="9274">BB2889</f>
        <v>0</v>
      </c>
      <c r="BC2888" s="62">
        <f t="shared" si="9274"/>
        <v>0</v>
      </c>
      <c r="BD2888" s="62">
        <f t="shared" si="9274"/>
        <v>0</v>
      </c>
      <c r="BE2888" s="62">
        <f t="shared" si="9274"/>
        <v>0</v>
      </c>
      <c r="BF2888" s="62">
        <f>BF2889</f>
        <v>0</v>
      </c>
      <c r="BG2888" s="62">
        <f t="shared" ref="BG2888:BK2894" si="9275">BG2889</f>
        <v>0</v>
      </c>
      <c r="BH2888" s="62">
        <f t="shared" si="9275"/>
        <v>0</v>
      </c>
      <c r="BI2888" s="62" t="e">
        <f t="shared" si="9275"/>
        <v>#REF!</v>
      </c>
      <c r="BJ2888" s="62" t="e">
        <f t="shared" si="9275"/>
        <v>#REF!</v>
      </c>
      <c r="BK2888" s="62" t="e">
        <f t="shared" si="9275"/>
        <v>#REF!</v>
      </c>
      <c r="BL2888" s="62" t="e">
        <f t="shared" si="9160"/>
        <v>#REF!</v>
      </c>
      <c r="BM2888" s="304"/>
      <c r="BN2888" s="304"/>
      <c r="BO2888" s="304"/>
      <c r="BP2888" s="304"/>
      <c r="BQ2888" s="304"/>
      <c r="BR2888" s="304"/>
      <c r="BS2888" s="64"/>
      <c r="BT2888" s="77"/>
    </row>
    <row r="2889" spans="1:72" s="46" customFormat="1" hidden="1">
      <c r="A2889" s="77"/>
      <c r="B2889" s="20">
        <v>2014</v>
      </c>
      <c r="C2889" s="65">
        <v>8317</v>
      </c>
      <c r="D2889" s="20">
        <v>12</v>
      </c>
      <c r="E2889" s="20">
        <v>2000</v>
      </c>
      <c r="F2889" s="20">
        <v>2100</v>
      </c>
      <c r="G2889" s="20">
        <v>211</v>
      </c>
      <c r="H2889" s="20">
        <v>1</v>
      </c>
      <c r="I2889" s="66" t="s">
        <v>1421</v>
      </c>
      <c r="J2889" s="67"/>
      <c r="K2889" s="67"/>
      <c r="L2889" s="68">
        <f>+J2889+K2889</f>
        <v>0</v>
      </c>
      <c r="M2889" s="67"/>
      <c r="N2889" s="67"/>
      <c r="O2889" s="68">
        <f>+M2889+N2889</f>
        <v>0</v>
      </c>
      <c r="P2889" s="68">
        <f>+L2889+O2889</f>
        <v>0</v>
      </c>
      <c r="Q2889" s="71"/>
      <c r="R2889" s="71"/>
      <c r="S2889" s="71"/>
      <c r="T2889" s="71"/>
      <c r="U2889" s="71"/>
      <c r="V2889" s="71"/>
      <c r="W2889" s="67">
        <v>0</v>
      </c>
      <c r="X2889" s="67">
        <v>0</v>
      </c>
      <c r="Y2889" s="68">
        <v>0</v>
      </c>
      <c r="Z2889" s="67">
        <v>0</v>
      </c>
      <c r="AA2889" s="67">
        <v>0</v>
      </c>
      <c r="AB2889" s="68">
        <v>0</v>
      </c>
      <c r="AC2889" s="68">
        <f t="shared" ref="AC2889" si="9276">+Y2889+AB2889</f>
        <v>0</v>
      </c>
      <c r="AD2889" s="67">
        <f>J2889+Q2889-T2889</f>
        <v>0</v>
      </c>
      <c r="AE2889" s="67">
        <f>K2889+R2889-U2889</f>
        <v>0</v>
      </c>
      <c r="AF2889" s="68">
        <f t="shared" ref="AF2889" si="9277">AD2889+AE2889</f>
        <v>0</v>
      </c>
      <c r="AG2889" s="67" t="e">
        <f>M2889+#REF!-V2889</f>
        <v>#REF!</v>
      </c>
      <c r="AH2889" s="67" t="e">
        <f>N2889+S2889-#REF!</f>
        <v>#REF!</v>
      </c>
      <c r="AI2889" s="68" t="e">
        <f t="shared" ref="AI2889" si="9278">+AG2889+AH2889</f>
        <v>#REF!</v>
      </c>
      <c r="AJ2889" s="68" t="e">
        <f t="shared" ref="AJ2889" si="9279">+AF2889+AI2889</f>
        <v>#REF!</v>
      </c>
      <c r="AK2889" s="71"/>
      <c r="AL2889" s="71"/>
      <c r="AM2889" s="68">
        <f>+AK2889+AL2889</f>
        <v>0</v>
      </c>
      <c r="AN2889" s="71"/>
      <c r="AO2889" s="71"/>
      <c r="AP2889" s="68">
        <f>+AN2889+AO2889</f>
        <v>0</v>
      </c>
      <c r="AQ2889" s="68">
        <f>+AM2889+AP2889</f>
        <v>0</v>
      </c>
      <c r="AR2889" s="71"/>
      <c r="AS2889" s="71"/>
      <c r="AT2889" s="68">
        <f>+AR2889+AS2889</f>
        <v>0</v>
      </c>
      <c r="AU2889" s="71"/>
      <c r="AV2889" s="71"/>
      <c r="AW2889" s="68">
        <f>+AU2889+AV2889</f>
        <v>0</v>
      </c>
      <c r="AX2889" s="68">
        <f>+AT2889+AW2889</f>
        <v>0</v>
      </c>
      <c r="AY2889" s="71"/>
      <c r="AZ2889" s="71"/>
      <c r="BA2889" s="68">
        <f>+AY2889+AZ2889</f>
        <v>0</v>
      </c>
      <c r="BB2889" s="71"/>
      <c r="BC2889" s="71"/>
      <c r="BD2889" s="68">
        <f>+BB2889+BC2889</f>
        <v>0</v>
      </c>
      <c r="BE2889" s="68">
        <f>+BA2889+BD2889</f>
        <v>0</v>
      </c>
      <c r="BF2889" s="67">
        <f t="shared" ref="BF2889:BG2889" si="9280">AD2889-AK2889-AR2889-AY2889</f>
        <v>0</v>
      </c>
      <c r="BG2889" s="67">
        <f t="shared" si="9280"/>
        <v>0</v>
      </c>
      <c r="BH2889" s="68">
        <f t="shared" ref="BH2889" si="9281">BF2889+BG2889</f>
        <v>0</v>
      </c>
      <c r="BI2889" s="67" t="e">
        <f t="shared" ref="BI2889:BJ2889" si="9282">AG2889-AN2889-AU2889-BB2889</f>
        <v>#REF!</v>
      </c>
      <c r="BJ2889" s="67" t="e">
        <f t="shared" si="9282"/>
        <v>#REF!</v>
      </c>
      <c r="BK2889" s="68" t="e">
        <f t="shared" ref="BK2889" si="9283">+BI2889+BJ2889</f>
        <v>#REF!</v>
      </c>
      <c r="BL2889" s="68" t="e">
        <f t="shared" si="9160"/>
        <v>#REF!</v>
      </c>
      <c r="BM2889" s="305">
        <v>0</v>
      </c>
      <c r="BN2889" s="305">
        <v>0</v>
      </c>
      <c r="BO2889" s="306"/>
      <c r="BP2889" s="306"/>
      <c r="BQ2889" s="305">
        <v>0</v>
      </c>
      <c r="BR2889" s="305">
        <v>0</v>
      </c>
      <c r="BS2889" s="74" t="s">
        <v>37</v>
      </c>
      <c r="BT2889" s="77"/>
    </row>
    <row r="2890" spans="1:72" s="79" customFormat="1" hidden="1">
      <c r="A2890" s="77"/>
      <c r="B2890" s="59">
        <v>2014</v>
      </c>
      <c r="C2890" s="60">
        <v>8317</v>
      </c>
      <c r="D2890" s="59">
        <v>12</v>
      </c>
      <c r="E2890" s="59">
        <v>2000</v>
      </c>
      <c r="F2890" s="59">
        <v>2100</v>
      </c>
      <c r="G2890" s="59">
        <v>212</v>
      </c>
      <c r="H2890" s="59"/>
      <c r="I2890" s="61" t="s">
        <v>1422</v>
      </c>
      <c r="J2890" s="62">
        <f>J2891</f>
        <v>0</v>
      </c>
      <c r="K2890" s="62">
        <f t="shared" si="9269"/>
        <v>0</v>
      </c>
      <c r="L2890" s="62">
        <f t="shared" si="9269"/>
        <v>0</v>
      </c>
      <c r="M2890" s="62">
        <f t="shared" si="9269"/>
        <v>0</v>
      </c>
      <c r="N2890" s="62">
        <f t="shared" si="9269"/>
        <v>0</v>
      </c>
      <c r="O2890" s="62">
        <f t="shared" si="9269"/>
        <v>0</v>
      </c>
      <c r="P2890" s="62">
        <f t="shared" si="9269"/>
        <v>0</v>
      </c>
      <c r="Q2890" s="62">
        <f>Q2891</f>
        <v>0</v>
      </c>
      <c r="R2890" s="62">
        <f t="shared" si="9270"/>
        <v>0</v>
      </c>
      <c r="S2890" s="62">
        <f t="shared" si="9270"/>
        <v>0</v>
      </c>
      <c r="T2890" s="62">
        <f>T2891</f>
        <v>0</v>
      </c>
      <c r="U2890" s="62">
        <f t="shared" si="9270"/>
        <v>0</v>
      </c>
      <c r="V2890" s="62">
        <f t="shared" si="9270"/>
        <v>0</v>
      </c>
      <c r="W2890" s="62">
        <v>0</v>
      </c>
      <c r="X2890" s="62">
        <v>0</v>
      </c>
      <c r="Y2890" s="62">
        <v>0</v>
      </c>
      <c r="Z2890" s="62">
        <v>0</v>
      </c>
      <c r="AA2890" s="62">
        <v>0</v>
      </c>
      <c r="AB2890" s="62">
        <v>0</v>
      </c>
      <c r="AC2890" s="62">
        <f t="shared" si="9271"/>
        <v>0</v>
      </c>
      <c r="AD2890" s="62">
        <f>AD2891</f>
        <v>0</v>
      </c>
      <c r="AE2890" s="62">
        <f t="shared" si="9272"/>
        <v>0</v>
      </c>
      <c r="AF2890" s="62">
        <f t="shared" si="9272"/>
        <v>0</v>
      </c>
      <c r="AG2890" s="62" t="e">
        <f t="shared" si="9272"/>
        <v>#REF!</v>
      </c>
      <c r="AH2890" s="62" t="e">
        <f t="shared" si="9272"/>
        <v>#REF!</v>
      </c>
      <c r="AI2890" s="62" t="e">
        <f t="shared" si="9272"/>
        <v>#REF!</v>
      </c>
      <c r="AJ2890" s="62" t="e">
        <f t="shared" si="9272"/>
        <v>#REF!</v>
      </c>
      <c r="AK2890" s="62">
        <f>AK2891</f>
        <v>0</v>
      </c>
      <c r="AL2890" s="62">
        <f t="shared" si="9273"/>
        <v>0</v>
      </c>
      <c r="AM2890" s="62">
        <f t="shared" si="9273"/>
        <v>0</v>
      </c>
      <c r="AN2890" s="62">
        <f t="shared" si="9273"/>
        <v>0</v>
      </c>
      <c r="AO2890" s="62">
        <f t="shared" si="9273"/>
        <v>0</v>
      </c>
      <c r="AP2890" s="62">
        <f t="shared" si="9273"/>
        <v>0</v>
      </c>
      <c r="AQ2890" s="62">
        <f t="shared" si="9273"/>
        <v>0</v>
      </c>
      <c r="AR2890" s="62">
        <f>AR2891</f>
        <v>0</v>
      </c>
      <c r="AS2890" s="62">
        <f t="shared" si="9273"/>
        <v>0</v>
      </c>
      <c r="AT2890" s="62">
        <f t="shared" si="9273"/>
        <v>0</v>
      </c>
      <c r="AU2890" s="62">
        <f t="shared" si="9273"/>
        <v>0</v>
      </c>
      <c r="AV2890" s="62">
        <f t="shared" si="9273"/>
        <v>0</v>
      </c>
      <c r="AW2890" s="62">
        <f t="shared" si="9273"/>
        <v>0</v>
      </c>
      <c r="AX2890" s="62">
        <f t="shared" si="9273"/>
        <v>0</v>
      </c>
      <c r="AY2890" s="62">
        <f>AY2891</f>
        <v>0</v>
      </c>
      <c r="AZ2890" s="62">
        <f t="shared" si="9274"/>
        <v>0</v>
      </c>
      <c r="BA2890" s="62">
        <f t="shared" si="9274"/>
        <v>0</v>
      </c>
      <c r="BB2890" s="62">
        <f t="shared" si="9274"/>
        <v>0</v>
      </c>
      <c r="BC2890" s="62">
        <f t="shared" si="9274"/>
        <v>0</v>
      </c>
      <c r="BD2890" s="62">
        <f t="shared" si="9274"/>
        <v>0</v>
      </c>
      <c r="BE2890" s="62">
        <f t="shared" si="9274"/>
        <v>0</v>
      </c>
      <c r="BF2890" s="62">
        <f>BF2891</f>
        <v>0</v>
      </c>
      <c r="BG2890" s="62">
        <f t="shared" si="9275"/>
        <v>0</v>
      </c>
      <c r="BH2890" s="62">
        <f t="shared" si="9275"/>
        <v>0</v>
      </c>
      <c r="BI2890" s="62" t="e">
        <f t="shared" si="9275"/>
        <v>#REF!</v>
      </c>
      <c r="BJ2890" s="62" t="e">
        <f t="shared" si="9275"/>
        <v>#REF!</v>
      </c>
      <c r="BK2890" s="62" t="e">
        <f t="shared" si="9275"/>
        <v>#REF!</v>
      </c>
      <c r="BL2890" s="62" t="e">
        <f t="shared" si="9160"/>
        <v>#REF!</v>
      </c>
      <c r="BM2890" s="304"/>
      <c r="BN2890" s="304"/>
      <c r="BO2890" s="304"/>
      <c r="BP2890" s="304"/>
      <c r="BQ2890" s="304"/>
      <c r="BR2890" s="304"/>
      <c r="BS2890" s="64"/>
      <c r="BT2890" s="77"/>
    </row>
    <row r="2891" spans="1:72" s="46" customFormat="1" hidden="1">
      <c r="A2891" s="77"/>
      <c r="B2891" s="20">
        <v>2014</v>
      </c>
      <c r="C2891" s="65">
        <v>8317</v>
      </c>
      <c r="D2891" s="20">
        <v>12</v>
      </c>
      <c r="E2891" s="20">
        <v>2000</v>
      </c>
      <c r="F2891" s="20">
        <v>2100</v>
      </c>
      <c r="G2891" s="20">
        <v>212</v>
      </c>
      <c r="H2891" s="20">
        <v>1</v>
      </c>
      <c r="I2891" s="66" t="s">
        <v>1422</v>
      </c>
      <c r="J2891" s="67"/>
      <c r="K2891" s="67"/>
      <c r="L2891" s="68">
        <f>+J2891+K2891</f>
        <v>0</v>
      </c>
      <c r="M2891" s="67"/>
      <c r="N2891" s="67"/>
      <c r="O2891" s="68">
        <f>+M2891+N2891</f>
        <v>0</v>
      </c>
      <c r="P2891" s="68">
        <f>+L2891+O2891</f>
        <v>0</v>
      </c>
      <c r="Q2891" s="71"/>
      <c r="R2891" s="71"/>
      <c r="S2891" s="71"/>
      <c r="T2891" s="71"/>
      <c r="U2891" s="71"/>
      <c r="V2891" s="71"/>
      <c r="W2891" s="67">
        <v>0</v>
      </c>
      <c r="X2891" s="67">
        <v>0</v>
      </c>
      <c r="Y2891" s="68">
        <v>0</v>
      </c>
      <c r="Z2891" s="67">
        <v>0</v>
      </c>
      <c r="AA2891" s="67">
        <v>0</v>
      </c>
      <c r="AB2891" s="68">
        <v>0</v>
      </c>
      <c r="AC2891" s="68">
        <f t="shared" ref="AC2891" si="9284">+Y2891+AB2891</f>
        <v>0</v>
      </c>
      <c r="AD2891" s="67">
        <f>J2891+Q2891-T2891</f>
        <v>0</v>
      </c>
      <c r="AE2891" s="67">
        <f>K2891+R2891-U2891</f>
        <v>0</v>
      </c>
      <c r="AF2891" s="68">
        <f t="shared" ref="AF2891" si="9285">AD2891+AE2891</f>
        <v>0</v>
      </c>
      <c r="AG2891" s="67" t="e">
        <f>M2891+#REF!-V2891</f>
        <v>#REF!</v>
      </c>
      <c r="AH2891" s="67" t="e">
        <f>N2891+S2891-#REF!</f>
        <v>#REF!</v>
      </c>
      <c r="AI2891" s="68" t="e">
        <f t="shared" ref="AI2891" si="9286">+AG2891+AH2891</f>
        <v>#REF!</v>
      </c>
      <c r="AJ2891" s="68" t="e">
        <f t="shared" ref="AJ2891" si="9287">+AF2891+AI2891</f>
        <v>#REF!</v>
      </c>
      <c r="AK2891" s="71"/>
      <c r="AL2891" s="71"/>
      <c r="AM2891" s="68">
        <f>+AK2891+AL2891</f>
        <v>0</v>
      </c>
      <c r="AN2891" s="71"/>
      <c r="AO2891" s="71"/>
      <c r="AP2891" s="68">
        <f>+AN2891+AO2891</f>
        <v>0</v>
      </c>
      <c r="AQ2891" s="68">
        <f>+AM2891+AP2891</f>
        <v>0</v>
      </c>
      <c r="AR2891" s="71"/>
      <c r="AS2891" s="71"/>
      <c r="AT2891" s="68">
        <f>+AR2891+AS2891</f>
        <v>0</v>
      </c>
      <c r="AU2891" s="71"/>
      <c r="AV2891" s="71"/>
      <c r="AW2891" s="68">
        <f>+AU2891+AV2891</f>
        <v>0</v>
      </c>
      <c r="AX2891" s="68">
        <f>+AT2891+AW2891</f>
        <v>0</v>
      </c>
      <c r="AY2891" s="71"/>
      <c r="AZ2891" s="71"/>
      <c r="BA2891" s="68">
        <f>+AY2891+AZ2891</f>
        <v>0</v>
      </c>
      <c r="BB2891" s="71"/>
      <c r="BC2891" s="71"/>
      <c r="BD2891" s="68">
        <f>+BB2891+BC2891</f>
        <v>0</v>
      </c>
      <c r="BE2891" s="68">
        <f>+BA2891+BD2891</f>
        <v>0</v>
      </c>
      <c r="BF2891" s="67">
        <f t="shared" ref="BF2891:BG2891" si="9288">AD2891-AK2891-AR2891-AY2891</f>
        <v>0</v>
      </c>
      <c r="BG2891" s="67">
        <f t="shared" si="9288"/>
        <v>0</v>
      </c>
      <c r="BH2891" s="68">
        <f t="shared" ref="BH2891" si="9289">BF2891+BG2891</f>
        <v>0</v>
      </c>
      <c r="BI2891" s="67" t="e">
        <f t="shared" ref="BI2891:BJ2891" si="9290">AG2891-AN2891-AU2891-BB2891</f>
        <v>#REF!</v>
      </c>
      <c r="BJ2891" s="67" t="e">
        <f t="shared" si="9290"/>
        <v>#REF!</v>
      </c>
      <c r="BK2891" s="68" t="e">
        <f t="shared" ref="BK2891" si="9291">+BI2891+BJ2891</f>
        <v>#REF!</v>
      </c>
      <c r="BL2891" s="68" t="e">
        <f t="shared" si="9160"/>
        <v>#REF!</v>
      </c>
      <c r="BM2891" s="305">
        <v>0</v>
      </c>
      <c r="BN2891" s="305">
        <v>0</v>
      </c>
      <c r="BO2891" s="306"/>
      <c r="BP2891" s="306"/>
      <c r="BQ2891" s="305">
        <v>0</v>
      </c>
      <c r="BR2891" s="305">
        <v>0</v>
      </c>
      <c r="BS2891" s="74" t="s">
        <v>37</v>
      </c>
      <c r="BT2891" s="77"/>
    </row>
    <row r="2892" spans="1:72" s="79" customFormat="1" ht="40.5" hidden="1">
      <c r="A2892" s="77"/>
      <c r="B2892" s="59">
        <v>2014</v>
      </c>
      <c r="C2892" s="60">
        <v>8317</v>
      </c>
      <c r="D2892" s="59">
        <v>12</v>
      </c>
      <c r="E2892" s="59">
        <v>2000</v>
      </c>
      <c r="F2892" s="59">
        <v>2100</v>
      </c>
      <c r="G2892" s="59">
        <v>214</v>
      </c>
      <c r="H2892" s="59"/>
      <c r="I2892" s="61" t="s">
        <v>44</v>
      </c>
      <c r="J2892" s="62">
        <f>J2893</f>
        <v>0</v>
      </c>
      <c r="K2892" s="62">
        <f t="shared" si="9269"/>
        <v>0</v>
      </c>
      <c r="L2892" s="62">
        <f t="shared" si="9269"/>
        <v>0</v>
      </c>
      <c r="M2892" s="62">
        <f t="shared" si="9269"/>
        <v>0</v>
      </c>
      <c r="N2892" s="62">
        <f t="shared" si="9269"/>
        <v>0</v>
      </c>
      <c r="O2892" s="62">
        <f t="shared" si="9269"/>
        <v>0</v>
      </c>
      <c r="P2892" s="62">
        <f t="shared" si="9269"/>
        <v>0</v>
      </c>
      <c r="Q2892" s="62">
        <f>Q2893</f>
        <v>0</v>
      </c>
      <c r="R2892" s="62">
        <f t="shared" si="9270"/>
        <v>0</v>
      </c>
      <c r="S2892" s="62">
        <f t="shared" si="9270"/>
        <v>0</v>
      </c>
      <c r="T2892" s="62">
        <f>T2893</f>
        <v>0</v>
      </c>
      <c r="U2892" s="62">
        <f t="shared" si="9270"/>
        <v>0</v>
      </c>
      <c r="V2892" s="62">
        <f t="shared" si="9270"/>
        <v>0</v>
      </c>
      <c r="W2892" s="62">
        <v>0</v>
      </c>
      <c r="X2892" s="62">
        <v>0</v>
      </c>
      <c r="Y2892" s="62">
        <v>0</v>
      </c>
      <c r="Z2892" s="62">
        <v>0</v>
      </c>
      <c r="AA2892" s="62">
        <v>0</v>
      </c>
      <c r="AB2892" s="62">
        <v>0</v>
      </c>
      <c r="AC2892" s="62">
        <f t="shared" si="9271"/>
        <v>0</v>
      </c>
      <c r="AD2892" s="62">
        <f>AD2893</f>
        <v>0</v>
      </c>
      <c r="AE2892" s="62">
        <f t="shared" si="9272"/>
        <v>0</v>
      </c>
      <c r="AF2892" s="62">
        <f t="shared" si="9272"/>
        <v>0</v>
      </c>
      <c r="AG2892" s="62" t="e">
        <f t="shared" si="9272"/>
        <v>#REF!</v>
      </c>
      <c r="AH2892" s="62" t="e">
        <f t="shared" si="9272"/>
        <v>#REF!</v>
      </c>
      <c r="AI2892" s="62" t="e">
        <f t="shared" si="9272"/>
        <v>#REF!</v>
      </c>
      <c r="AJ2892" s="62" t="e">
        <f t="shared" si="9272"/>
        <v>#REF!</v>
      </c>
      <c r="AK2892" s="62">
        <f>AK2893</f>
        <v>0</v>
      </c>
      <c r="AL2892" s="62">
        <f t="shared" si="9273"/>
        <v>0</v>
      </c>
      <c r="AM2892" s="62">
        <f t="shared" si="9273"/>
        <v>0</v>
      </c>
      <c r="AN2892" s="62">
        <f t="shared" si="9273"/>
        <v>0</v>
      </c>
      <c r="AO2892" s="62">
        <f t="shared" si="9273"/>
        <v>0</v>
      </c>
      <c r="AP2892" s="62">
        <f t="shared" si="9273"/>
        <v>0</v>
      </c>
      <c r="AQ2892" s="62">
        <f t="shared" si="9273"/>
        <v>0</v>
      </c>
      <c r="AR2892" s="62">
        <f>AR2893</f>
        <v>0</v>
      </c>
      <c r="AS2892" s="62">
        <f t="shared" si="9273"/>
        <v>0</v>
      </c>
      <c r="AT2892" s="62">
        <f t="shared" si="9273"/>
        <v>0</v>
      </c>
      <c r="AU2892" s="62">
        <f t="shared" si="9273"/>
        <v>0</v>
      </c>
      <c r="AV2892" s="62">
        <f t="shared" si="9273"/>
        <v>0</v>
      </c>
      <c r="AW2892" s="62">
        <f t="shared" si="9273"/>
        <v>0</v>
      </c>
      <c r="AX2892" s="62">
        <f t="shared" si="9273"/>
        <v>0</v>
      </c>
      <c r="AY2892" s="62">
        <f>AY2893</f>
        <v>0</v>
      </c>
      <c r="AZ2892" s="62">
        <f t="shared" si="9274"/>
        <v>0</v>
      </c>
      <c r="BA2892" s="62">
        <f t="shared" si="9274"/>
        <v>0</v>
      </c>
      <c r="BB2892" s="62">
        <f t="shared" si="9274"/>
        <v>0</v>
      </c>
      <c r="BC2892" s="62">
        <f t="shared" si="9274"/>
        <v>0</v>
      </c>
      <c r="BD2892" s="62">
        <f t="shared" si="9274"/>
        <v>0</v>
      </c>
      <c r="BE2892" s="62">
        <f t="shared" si="9274"/>
        <v>0</v>
      </c>
      <c r="BF2892" s="62">
        <f>BF2893</f>
        <v>0</v>
      </c>
      <c r="BG2892" s="62">
        <f t="shared" si="9275"/>
        <v>0</v>
      </c>
      <c r="BH2892" s="62">
        <f t="shared" si="9275"/>
        <v>0</v>
      </c>
      <c r="BI2892" s="62" t="e">
        <f t="shared" si="9275"/>
        <v>#REF!</v>
      </c>
      <c r="BJ2892" s="62" t="e">
        <f t="shared" si="9275"/>
        <v>#REF!</v>
      </c>
      <c r="BK2892" s="62" t="e">
        <f t="shared" si="9275"/>
        <v>#REF!</v>
      </c>
      <c r="BL2892" s="62" t="e">
        <f t="shared" si="9160"/>
        <v>#REF!</v>
      </c>
      <c r="BM2892" s="304"/>
      <c r="BN2892" s="304"/>
      <c r="BO2892" s="304"/>
      <c r="BP2892" s="304"/>
      <c r="BQ2892" s="304"/>
      <c r="BR2892" s="304"/>
      <c r="BS2892" s="64"/>
      <c r="BT2892" s="77"/>
    </row>
    <row r="2893" spans="1:72" s="46" customFormat="1" ht="40.5" hidden="1">
      <c r="A2893" s="77"/>
      <c r="B2893" s="20">
        <v>2014</v>
      </c>
      <c r="C2893" s="65">
        <v>8317</v>
      </c>
      <c r="D2893" s="20">
        <v>12</v>
      </c>
      <c r="E2893" s="20">
        <v>2000</v>
      </c>
      <c r="F2893" s="20">
        <v>2100</v>
      </c>
      <c r="G2893" s="20">
        <v>214</v>
      </c>
      <c r="H2893" s="20">
        <v>1</v>
      </c>
      <c r="I2893" s="66" t="s">
        <v>1423</v>
      </c>
      <c r="J2893" s="67"/>
      <c r="K2893" s="67"/>
      <c r="L2893" s="68">
        <f>+J2893+K2893</f>
        <v>0</v>
      </c>
      <c r="M2893" s="67"/>
      <c r="N2893" s="67"/>
      <c r="O2893" s="68">
        <f>+M2893+N2893</f>
        <v>0</v>
      </c>
      <c r="P2893" s="68">
        <f>+L2893+O2893</f>
        <v>0</v>
      </c>
      <c r="Q2893" s="71"/>
      <c r="R2893" s="71"/>
      <c r="S2893" s="71"/>
      <c r="T2893" s="71"/>
      <c r="U2893" s="71"/>
      <c r="V2893" s="71"/>
      <c r="W2893" s="67">
        <v>0</v>
      </c>
      <c r="X2893" s="67">
        <v>0</v>
      </c>
      <c r="Y2893" s="68">
        <v>0</v>
      </c>
      <c r="Z2893" s="67">
        <v>0</v>
      </c>
      <c r="AA2893" s="67">
        <v>0</v>
      </c>
      <c r="AB2893" s="68">
        <v>0</v>
      </c>
      <c r="AC2893" s="68">
        <f t="shared" ref="AC2893" si="9292">+Y2893+AB2893</f>
        <v>0</v>
      </c>
      <c r="AD2893" s="67">
        <f>J2893+Q2893-T2893</f>
        <v>0</v>
      </c>
      <c r="AE2893" s="67">
        <f>K2893+R2893-U2893</f>
        <v>0</v>
      </c>
      <c r="AF2893" s="68">
        <f t="shared" ref="AF2893" si="9293">AD2893+AE2893</f>
        <v>0</v>
      </c>
      <c r="AG2893" s="67" t="e">
        <f>M2893+#REF!-V2893</f>
        <v>#REF!</v>
      </c>
      <c r="AH2893" s="67" t="e">
        <f>N2893+S2893-#REF!</f>
        <v>#REF!</v>
      </c>
      <c r="AI2893" s="68" t="e">
        <f t="shared" ref="AI2893" si="9294">+AG2893+AH2893</f>
        <v>#REF!</v>
      </c>
      <c r="AJ2893" s="68" t="e">
        <f t="shared" ref="AJ2893" si="9295">+AF2893+AI2893</f>
        <v>#REF!</v>
      </c>
      <c r="AK2893" s="71"/>
      <c r="AL2893" s="71"/>
      <c r="AM2893" s="68">
        <f>+AK2893+AL2893</f>
        <v>0</v>
      </c>
      <c r="AN2893" s="71"/>
      <c r="AO2893" s="71"/>
      <c r="AP2893" s="68">
        <f>+AN2893+AO2893</f>
        <v>0</v>
      </c>
      <c r="AQ2893" s="68">
        <f>+AM2893+AP2893</f>
        <v>0</v>
      </c>
      <c r="AR2893" s="71"/>
      <c r="AS2893" s="71"/>
      <c r="AT2893" s="68">
        <f>+AR2893+AS2893</f>
        <v>0</v>
      </c>
      <c r="AU2893" s="71"/>
      <c r="AV2893" s="71"/>
      <c r="AW2893" s="68">
        <f>+AU2893+AV2893</f>
        <v>0</v>
      </c>
      <c r="AX2893" s="68">
        <f>+AT2893+AW2893</f>
        <v>0</v>
      </c>
      <c r="AY2893" s="71"/>
      <c r="AZ2893" s="71"/>
      <c r="BA2893" s="68">
        <f>+AY2893+AZ2893</f>
        <v>0</v>
      </c>
      <c r="BB2893" s="71"/>
      <c r="BC2893" s="71"/>
      <c r="BD2893" s="68">
        <f>+BB2893+BC2893</f>
        <v>0</v>
      </c>
      <c r="BE2893" s="68">
        <f>+BA2893+BD2893</f>
        <v>0</v>
      </c>
      <c r="BF2893" s="67">
        <f t="shared" ref="BF2893:BG2893" si="9296">AD2893-AK2893-AR2893-AY2893</f>
        <v>0</v>
      </c>
      <c r="BG2893" s="67">
        <f t="shared" si="9296"/>
        <v>0</v>
      </c>
      <c r="BH2893" s="68">
        <f t="shared" ref="BH2893" si="9297">BF2893+BG2893</f>
        <v>0</v>
      </c>
      <c r="BI2893" s="67" t="e">
        <f t="shared" ref="BI2893:BJ2893" si="9298">AG2893-AN2893-AU2893-BB2893</f>
        <v>#REF!</v>
      </c>
      <c r="BJ2893" s="67" t="e">
        <f t="shared" si="9298"/>
        <v>#REF!</v>
      </c>
      <c r="BK2893" s="68" t="e">
        <f t="shared" ref="BK2893" si="9299">+BI2893+BJ2893</f>
        <v>#REF!</v>
      </c>
      <c r="BL2893" s="68" t="e">
        <f t="shared" si="9160"/>
        <v>#REF!</v>
      </c>
      <c r="BM2893" s="305">
        <v>0</v>
      </c>
      <c r="BN2893" s="305">
        <v>0</v>
      </c>
      <c r="BO2893" s="306"/>
      <c r="BP2893" s="306"/>
      <c r="BQ2893" s="305">
        <v>0</v>
      </c>
      <c r="BR2893" s="305">
        <v>0</v>
      </c>
      <c r="BS2893" s="74" t="s">
        <v>37</v>
      </c>
      <c r="BT2893" s="77"/>
    </row>
    <row r="2894" spans="1:72" s="77" customFormat="1" hidden="1">
      <c r="B2894" s="59">
        <v>2014</v>
      </c>
      <c r="C2894" s="60">
        <v>8317</v>
      </c>
      <c r="D2894" s="59">
        <v>12</v>
      </c>
      <c r="E2894" s="59">
        <v>2000</v>
      </c>
      <c r="F2894" s="59">
        <v>2100</v>
      </c>
      <c r="G2894" s="59">
        <v>215</v>
      </c>
      <c r="H2894" s="59"/>
      <c r="I2894" s="61" t="s">
        <v>1424</v>
      </c>
      <c r="J2894" s="62">
        <f>J2895</f>
        <v>0</v>
      </c>
      <c r="K2894" s="62">
        <f t="shared" si="9269"/>
        <v>0</v>
      </c>
      <c r="L2894" s="62">
        <f t="shared" si="9269"/>
        <v>0</v>
      </c>
      <c r="M2894" s="62">
        <f t="shared" si="9269"/>
        <v>0</v>
      </c>
      <c r="N2894" s="62">
        <f t="shared" si="9269"/>
        <v>0</v>
      </c>
      <c r="O2894" s="62">
        <f t="shared" si="9269"/>
        <v>0</v>
      </c>
      <c r="P2894" s="62">
        <f t="shared" si="9269"/>
        <v>0</v>
      </c>
      <c r="Q2894" s="62">
        <f>Q2895</f>
        <v>0</v>
      </c>
      <c r="R2894" s="62">
        <f t="shared" si="9270"/>
        <v>0</v>
      </c>
      <c r="S2894" s="62">
        <f t="shared" si="9270"/>
        <v>0</v>
      </c>
      <c r="T2894" s="62">
        <f>T2895</f>
        <v>0</v>
      </c>
      <c r="U2894" s="62">
        <f t="shared" si="9270"/>
        <v>0</v>
      </c>
      <c r="V2894" s="62">
        <f t="shared" si="9270"/>
        <v>0</v>
      </c>
      <c r="W2894" s="62">
        <v>0</v>
      </c>
      <c r="X2894" s="62">
        <v>0</v>
      </c>
      <c r="Y2894" s="62">
        <v>0</v>
      </c>
      <c r="Z2894" s="62">
        <v>0</v>
      </c>
      <c r="AA2894" s="62">
        <v>0</v>
      </c>
      <c r="AB2894" s="62">
        <v>0</v>
      </c>
      <c r="AC2894" s="62">
        <f t="shared" si="9271"/>
        <v>0</v>
      </c>
      <c r="AD2894" s="62">
        <f>AD2895</f>
        <v>0</v>
      </c>
      <c r="AE2894" s="62">
        <f t="shared" si="9272"/>
        <v>0</v>
      </c>
      <c r="AF2894" s="62">
        <f t="shared" si="9272"/>
        <v>0</v>
      </c>
      <c r="AG2894" s="62" t="e">
        <f t="shared" si="9272"/>
        <v>#REF!</v>
      </c>
      <c r="AH2894" s="62" t="e">
        <f t="shared" si="9272"/>
        <v>#REF!</v>
      </c>
      <c r="AI2894" s="62" t="e">
        <f t="shared" si="9272"/>
        <v>#REF!</v>
      </c>
      <c r="AJ2894" s="62" t="e">
        <f t="shared" si="9272"/>
        <v>#REF!</v>
      </c>
      <c r="AK2894" s="62">
        <f>AK2895</f>
        <v>0</v>
      </c>
      <c r="AL2894" s="62">
        <f t="shared" si="9273"/>
        <v>0</v>
      </c>
      <c r="AM2894" s="62">
        <f t="shared" si="9273"/>
        <v>0</v>
      </c>
      <c r="AN2894" s="62">
        <f t="shared" si="9273"/>
        <v>0</v>
      </c>
      <c r="AO2894" s="62">
        <f t="shared" si="9273"/>
        <v>0</v>
      </c>
      <c r="AP2894" s="62">
        <f t="shared" si="9273"/>
        <v>0</v>
      </c>
      <c r="AQ2894" s="62">
        <f t="shared" si="9273"/>
        <v>0</v>
      </c>
      <c r="AR2894" s="62">
        <f>AR2895</f>
        <v>0</v>
      </c>
      <c r="AS2894" s="62">
        <f t="shared" si="9273"/>
        <v>0</v>
      </c>
      <c r="AT2894" s="62">
        <f t="shared" si="9273"/>
        <v>0</v>
      </c>
      <c r="AU2894" s="62">
        <f t="shared" si="9273"/>
        <v>0</v>
      </c>
      <c r="AV2894" s="62">
        <f t="shared" si="9273"/>
        <v>0</v>
      </c>
      <c r="AW2894" s="62">
        <f t="shared" si="9273"/>
        <v>0</v>
      </c>
      <c r="AX2894" s="62">
        <f t="shared" si="9273"/>
        <v>0</v>
      </c>
      <c r="AY2894" s="62">
        <f>AY2895</f>
        <v>0</v>
      </c>
      <c r="AZ2894" s="62">
        <f t="shared" si="9274"/>
        <v>0</v>
      </c>
      <c r="BA2894" s="62">
        <f t="shared" si="9274"/>
        <v>0</v>
      </c>
      <c r="BB2894" s="62">
        <f t="shared" si="9274"/>
        <v>0</v>
      </c>
      <c r="BC2894" s="62">
        <f t="shared" si="9274"/>
        <v>0</v>
      </c>
      <c r="BD2894" s="62">
        <f t="shared" si="9274"/>
        <v>0</v>
      </c>
      <c r="BE2894" s="62">
        <f t="shared" si="9274"/>
        <v>0</v>
      </c>
      <c r="BF2894" s="62">
        <f>BF2895</f>
        <v>0</v>
      </c>
      <c r="BG2894" s="62">
        <f t="shared" si="9275"/>
        <v>0</v>
      </c>
      <c r="BH2894" s="62">
        <f t="shared" si="9275"/>
        <v>0</v>
      </c>
      <c r="BI2894" s="62" t="e">
        <f t="shared" si="9275"/>
        <v>#REF!</v>
      </c>
      <c r="BJ2894" s="62" t="e">
        <f t="shared" si="9275"/>
        <v>#REF!</v>
      </c>
      <c r="BK2894" s="62" t="e">
        <f t="shared" si="9275"/>
        <v>#REF!</v>
      </c>
      <c r="BL2894" s="62" t="e">
        <f t="shared" si="9160"/>
        <v>#REF!</v>
      </c>
      <c r="BM2894" s="304"/>
      <c r="BN2894" s="304"/>
      <c r="BO2894" s="304"/>
      <c r="BP2894" s="304"/>
      <c r="BQ2894" s="304"/>
      <c r="BR2894" s="304"/>
      <c r="BS2894" s="64"/>
    </row>
    <row r="2895" spans="1:72" s="77" customFormat="1" ht="40.5" hidden="1">
      <c r="B2895" s="20">
        <v>2014</v>
      </c>
      <c r="C2895" s="65">
        <v>8317</v>
      </c>
      <c r="D2895" s="20">
        <v>12</v>
      </c>
      <c r="E2895" s="20">
        <v>2000</v>
      </c>
      <c r="F2895" s="20">
        <v>2100</v>
      </c>
      <c r="G2895" s="20">
        <v>215</v>
      </c>
      <c r="H2895" s="20">
        <v>1</v>
      </c>
      <c r="I2895" s="66" t="s">
        <v>1425</v>
      </c>
      <c r="J2895" s="67"/>
      <c r="K2895" s="67"/>
      <c r="L2895" s="68">
        <f>+J2895+K2895</f>
        <v>0</v>
      </c>
      <c r="M2895" s="67"/>
      <c r="N2895" s="67"/>
      <c r="O2895" s="68">
        <f>+M2895+N2895</f>
        <v>0</v>
      </c>
      <c r="P2895" s="68">
        <f>+L2895+O2895</f>
        <v>0</v>
      </c>
      <c r="Q2895" s="71"/>
      <c r="R2895" s="71"/>
      <c r="S2895" s="71"/>
      <c r="T2895" s="71"/>
      <c r="U2895" s="71"/>
      <c r="V2895" s="71"/>
      <c r="W2895" s="67">
        <v>0</v>
      </c>
      <c r="X2895" s="67">
        <v>0</v>
      </c>
      <c r="Y2895" s="68">
        <v>0</v>
      </c>
      <c r="Z2895" s="67">
        <v>0</v>
      </c>
      <c r="AA2895" s="67">
        <v>0</v>
      </c>
      <c r="AB2895" s="68">
        <v>0</v>
      </c>
      <c r="AC2895" s="68">
        <f t="shared" ref="AC2895" si="9300">+Y2895+AB2895</f>
        <v>0</v>
      </c>
      <c r="AD2895" s="67">
        <f>J2895+Q2895-T2895</f>
        <v>0</v>
      </c>
      <c r="AE2895" s="67">
        <f>K2895+R2895-U2895</f>
        <v>0</v>
      </c>
      <c r="AF2895" s="68">
        <f t="shared" ref="AF2895" si="9301">AD2895+AE2895</f>
        <v>0</v>
      </c>
      <c r="AG2895" s="67" t="e">
        <f>M2895+#REF!-V2895</f>
        <v>#REF!</v>
      </c>
      <c r="AH2895" s="67" t="e">
        <f>N2895+S2895-#REF!</f>
        <v>#REF!</v>
      </c>
      <c r="AI2895" s="68" t="e">
        <f t="shared" ref="AI2895" si="9302">+AG2895+AH2895</f>
        <v>#REF!</v>
      </c>
      <c r="AJ2895" s="68" t="e">
        <f t="shared" ref="AJ2895" si="9303">+AF2895+AI2895</f>
        <v>#REF!</v>
      </c>
      <c r="AK2895" s="71"/>
      <c r="AL2895" s="71"/>
      <c r="AM2895" s="68">
        <f>+AK2895+AL2895</f>
        <v>0</v>
      </c>
      <c r="AN2895" s="71"/>
      <c r="AO2895" s="71"/>
      <c r="AP2895" s="68">
        <f>+AN2895+AO2895</f>
        <v>0</v>
      </c>
      <c r="AQ2895" s="68">
        <f>+AM2895+AP2895</f>
        <v>0</v>
      </c>
      <c r="AR2895" s="71"/>
      <c r="AS2895" s="71"/>
      <c r="AT2895" s="68">
        <f>+AR2895+AS2895</f>
        <v>0</v>
      </c>
      <c r="AU2895" s="71"/>
      <c r="AV2895" s="71"/>
      <c r="AW2895" s="68">
        <f>+AU2895+AV2895</f>
        <v>0</v>
      </c>
      <c r="AX2895" s="68">
        <f>+AT2895+AW2895</f>
        <v>0</v>
      </c>
      <c r="AY2895" s="71"/>
      <c r="AZ2895" s="71"/>
      <c r="BA2895" s="68">
        <f>+AY2895+AZ2895</f>
        <v>0</v>
      </c>
      <c r="BB2895" s="71"/>
      <c r="BC2895" s="71"/>
      <c r="BD2895" s="68">
        <f>+BB2895+BC2895</f>
        <v>0</v>
      </c>
      <c r="BE2895" s="68">
        <f>+BA2895+BD2895</f>
        <v>0</v>
      </c>
      <c r="BF2895" s="67">
        <f t="shared" ref="BF2895:BG2895" si="9304">AD2895-AK2895-AR2895-AY2895</f>
        <v>0</v>
      </c>
      <c r="BG2895" s="67">
        <f t="shared" si="9304"/>
        <v>0</v>
      </c>
      <c r="BH2895" s="68">
        <f t="shared" ref="BH2895" si="9305">BF2895+BG2895</f>
        <v>0</v>
      </c>
      <c r="BI2895" s="67" t="e">
        <f t="shared" ref="BI2895:BJ2895" si="9306">AG2895-AN2895-AU2895-BB2895</f>
        <v>#REF!</v>
      </c>
      <c r="BJ2895" s="67" t="e">
        <f t="shared" si="9306"/>
        <v>#REF!</v>
      </c>
      <c r="BK2895" s="68" t="e">
        <f t="shared" ref="BK2895" si="9307">+BI2895+BJ2895</f>
        <v>#REF!</v>
      </c>
      <c r="BL2895" s="68" t="e">
        <f t="shared" si="9160"/>
        <v>#REF!</v>
      </c>
      <c r="BM2895" s="305">
        <v>0</v>
      </c>
      <c r="BN2895" s="305">
        <v>0</v>
      </c>
      <c r="BO2895" s="306"/>
      <c r="BP2895" s="306"/>
      <c r="BQ2895" s="305">
        <v>0</v>
      </c>
      <c r="BR2895" s="305">
        <v>0</v>
      </c>
      <c r="BS2895" s="74" t="s">
        <v>37</v>
      </c>
    </row>
    <row r="2896" spans="1:72" s="79" customFormat="1" hidden="1">
      <c r="A2896" s="77"/>
      <c r="B2896" s="59">
        <v>2014</v>
      </c>
      <c r="C2896" s="60">
        <v>8317</v>
      </c>
      <c r="D2896" s="59">
        <v>12</v>
      </c>
      <c r="E2896" s="59">
        <v>2000</v>
      </c>
      <c r="F2896" s="59">
        <v>2100</v>
      </c>
      <c r="G2896" s="59">
        <v>216</v>
      </c>
      <c r="H2896" s="59"/>
      <c r="I2896" s="61" t="s">
        <v>380</v>
      </c>
      <c r="J2896" s="62">
        <f t="shared" ref="J2896:P2896" si="9308">J2897</f>
        <v>0</v>
      </c>
      <c r="K2896" s="62">
        <f t="shared" si="9308"/>
        <v>0</v>
      </c>
      <c r="L2896" s="62">
        <f t="shared" si="9308"/>
        <v>0</v>
      </c>
      <c r="M2896" s="62">
        <f t="shared" si="9308"/>
        <v>0</v>
      </c>
      <c r="N2896" s="62">
        <f t="shared" si="9308"/>
        <v>0</v>
      </c>
      <c r="O2896" s="62">
        <f t="shared" si="9308"/>
        <v>0</v>
      </c>
      <c r="P2896" s="62">
        <f t="shared" si="9308"/>
        <v>0</v>
      </c>
      <c r="Q2896" s="62">
        <f t="shared" ref="Q2896:AC2896" si="9309">Q2897</f>
        <v>0</v>
      </c>
      <c r="R2896" s="62">
        <f t="shared" si="9309"/>
        <v>0</v>
      </c>
      <c r="S2896" s="62">
        <f t="shared" si="9309"/>
        <v>0</v>
      </c>
      <c r="T2896" s="62">
        <f t="shared" si="9309"/>
        <v>0</v>
      </c>
      <c r="U2896" s="62">
        <f t="shared" si="9309"/>
        <v>0</v>
      </c>
      <c r="V2896" s="62">
        <f t="shared" si="9309"/>
        <v>0</v>
      </c>
      <c r="W2896" s="62">
        <v>0</v>
      </c>
      <c r="X2896" s="62">
        <v>0</v>
      </c>
      <c r="Y2896" s="62">
        <v>0</v>
      </c>
      <c r="Z2896" s="62">
        <v>0</v>
      </c>
      <c r="AA2896" s="62">
        <v>0</v>
      </c>
      <c r="AB2896" s="62">
        <v>0</v>
      </c>
      <c r="AC2896" s="62">
        <f t="shared" si="9309"/>
        <v>0</v>
      </c>
      <c r="AD2896" s="62">
        <f t="shared" ref="AD2896:BK2896" si="9310">AD2897</f>
        <v>0</v>
      </c>
      <c r="AE2896" s="62">
        <f t="shared" si="9310"/>
        <v>0</v>
      </c>
      <c r="AF2896" s="62">
        <f t="shared" si="9310"/>
        <v>0</v>
      </c>
      <c r="AG2896" s="62" t="e">
        <f t="shared" si="9310"/>
        <v>#REF!</v>
      </c>
      <c r="AH2896" s="62" t="e">
        <f t="shared" si="9310"/>
        <v>#REF!</v>
      </c>
      <c r="AI2896" s="62" t="e">
        <f t="shared" si="9310"/>
        <v>#REF!</v>
      </c>
      <c r="AJ2896" s="62" t="e">
        <f t="shared" si="9310"/>
        <v>#REF!</v>
      </c>
      <c r="AK2896" s="62">
        <f t="shared" si="9310"/>
        <v>0</v>
      </c>
      <c r="AL2896" s="62">
        <f t="shared" si="9310"/>
        <v>0</v>
      </c>
      <c r="AM2896" s="62">
        <f t="shared" si="9310"/>
        <v>0</v>
      </c>
      <c r="AN2896" s="62">
        <f t="shared" si="9310"/>
        <v>0</v>
      </c>
      <c r="AO2896" s="62">
        <f t="shared" si="9310"/>
        <v>0</v>
      </c>
      <c r="AP2896" s="62">
        <f t="shared" si="9310"/>
        <v>0</v>
      </c>
      <c r="AQ2896" s="62">
        <f t="shared" si="9310"/>
        <v>0</v>
      </c>
      <c r="AR2896" s="62">
        <f t="shared" si="9310"/>
        <v>0</v>
      </c>
      <c r="AS2896" s="62">
        <f t="shared" si="9310"/>
        <v>0</v>
      </c>
      <c r="AT2896" s="62">
        <f t="shared" si="9310"/>
        <v>0</v>
      </c>
      <c r="AU2896" s="62">
        <f t="shared" si="9310"/>
        <v>0</v>
      </c>
      <c r="AV2896" s="62">
        <f t="shared" si="9310"/>
        <v>0</v>
      </c>
      <c r="AW2896" s="62">
        <f t="shared" si="9310"/>
        <v>0</v>
      </c>
      <c r="AX2896" s="62">
        <f t="shared" si="9310"/>
        <v>0</v>
      </c>
      <c r="AY2896" s="62">
        <f t="shared" si="9310"/>
        <v>0</v>
      </c>
      <c r="AZ2896" s="62">
        <f t="shared" si="9310"/>
        <v>0</v>
      </c>
      <c r="BA2896" s="62">
        <f t="shared" si="9310"/>
        <v>0</v>
      </c>
      <c r="BB2896" s="62">
        <f t="shared" si="9310"/>
        <v>0</v>
      </c>
      <c r="BC2896" s="62">
        <f t="shared" si="9310"/>
        <v>0</v>
      </c>
      <c r="BD2896" s="62">
        <f t="shared" si="9310"/>
        <v>0</v>
      </c>
      <c r="BE2896" s="62">
        <f t="shared" si="9310"/>
        <v>0</v>
      </c>
      <c r="BF2896" s="62">
        <f t="shared" si="9310"/>
        <v>0</v>
      </c>
      <c r="BG2896" s="62">
        <f t="shared" si="9310"/>
        <v>0</v>
      </c>
      <c r="BH2896" s="62">
        <f t="shared" si="9310"/>
        <v>0</v>
      </c>
      <c r="BI2896" s="62" t="e">
        <f t="shared" si="9310"/>
        <v>#REF!</v>
      </c>
      <c r="BJ2896" s="62" t="e">
        <f t="shared" si="9310"/>
        <v>#REF!</v>
      </c>
      <c r="BK2896" s="62" t="e">
        <f t="shared" si="9310"/>
        <v>#REF!</v>
      </c>
      <c r="BL2896" s="62" t="e">
        <f t="shared" si="9160"/>
        <v>#REF!</v>
      </c>
      <c r="BM2896" s="304"/>
      <c r="BN2896" s="304"/>
      <c r="BO2896" s="304"/>
      <c r="BP2896" s="304"/>
      <c r="BQ2896" s="304"/>
      <c r="BR2896" s="304"/>
      <c r="BS2896" s="64"/>
      <c r="BT2896" s="77"/>
    </row>
    <row r="2897" spans="1:72" s="75" customFormat="1" hidden="1">
      <c r="A2897" s="77"/>
      <c r="B2897" s="20">
        <v>2014</v>
      </c>
      <c r="C2897" s="65">
        <v>8317</v>
      </c>
      <c r="D2897" s="20">
        <v>12</v>
      </c>
      <c r="E2897" s="20">
        <v>2000</v>
      </c>
      <c r="F2897" s="20">
        <v>2100</v>
      </c>
      <c r="G2897" s="20">
        <v>216</v>
      </c>
      <c r="H2897" s="20">
        <v>1</v>
      </c>
      <c r="I2897" s="66" t="s">
        <v>1426</v>
      </c>
      <c r="J2897" s="67"/>
      <c r="K2897" s="67"/>
      <c r="L2897" s="68">
        <f>+J2897+K2897</f>
        <v>0</v>
      </c>
      <c r="M2897" s="67"/>
      <c r="N2897" s="67"/>
      <c r="O2897" s="68">
        <f>+M2897+N2897</f>
        <v>0</v>
      </c>
      <c r="P2897" s="68">
        <f>+L2897+O2897</f>
        <v>0</v>
      </c>
      <c r="Q2897" s="71"/>
      <c r="R2897" s="71"/>
      <c r="S2897" s="71"/>
      <c r="T2897" s="71"/>
      <c r="U2897" s="71"/>
      <c r="V2897" s="71"/>
      <c r="W2897" s="67">
        <v>0</v>
      </c>
      <c r="X2897" s="67">
        <v>0</v>
      </c>
      <c r="Y2897" s="68">
        <v>0</v>
      </c>
      <c r="Z2897" s="67">
        <v>0</v>
      </c>
      <c r="AA2897" s="67">
        <v>0</v>
      </c>
      <c r="AB2897" s="68">
        <v>0</v>
      </c>
      <c r="AC2897" s="68">
        <f t="shared" ref="AC2897" si="9311">+Y2897+AB2897</f>
        <v>0</v>
      </c>
      <c r="AD2897" s="67">
        <f>J2897+Q2897-T2897</f>
        <v>0</v>
      </c>
      <c r="AE2897" s="67">
        <f>K2897+R2897-U2897</f>
        <v>0</v>
      </c>
      <c r="AF2897" s="68">
        <f t="shared" ref="AF2897" si="9312">AD2897+AE2897</f>
        <v>0</v>
      </c>
      <c r="AG2897" s="67" t="e">
        <f>M2897+#REF!-V2897</f>
        <v>#REF!</v>
      </c>
      <c r="AH2897" s="67" t="e">
        <f>N2897+S2897-#REF!</f>
        <v>#REF!</v>
      </c>
      <c r="AI2897" s="68" t="e">
        <f t="shared" ref="AI2897" si="9313">+AG2897+AH2897</f>
        <v>#REF!</v>
      </c>
      <c r="AJ2897" s="68" t="e">
        <f t="shared" ref="AJ2897" si="9314">+AF2897+AI2897</f>
        <v>#REF!</v>
      </c>
      <c r="AK2897" s="71"/>
      <c r="AL2897" s="71"/>
      <c r="AM2897" s="68">
        <f>+AK2897+AL2897</f>
        <v>0</v>
      </c>
      <c r="AN2897" s="71"/>
      <c r="AO2897" s="71"/>
      <c r="AP2897" s="68">
        <f>+AN2897+AO2897</f>
        <v>0</v>
      </c>
      <c r="AQ2897" s="68">
        <f>+AM2897+AP2897</f>
        <v>0</v>
      </c>
      <c r="AR2897" s="71"/>
      <c r="AS2897" s="71"/>
      <c r="AT2897" s="68">
        <f>+AR2897+AS2897</f>
        <v>0</v>
      </c>
      <c r="AU2897" s="71"/>
      <c r="AV2897" s="71"/>
      <c r="AW2897" s="68">
        <f>+AU2897+AV2897</f>
        <v>0</v>
      </c>
      <c r="AX2897" s="68">
        <f>+AT2897+AW2897</f>
        <v>0</v>
      </c>
      <c r="AY2897" s="71"/>
      <c r="AZ2897" s="71"/>
      <c r="BA2897" s="68">
        <f>+AY2897+AZ2897</f>
        <v>0</v>
      </c>
      <c r="BB2897" s="71"/>
      <c r="BC2897" s="71"/>
      <c r="BD2897" s="68">
        <f>+BB2897+BC2897</f>
        <v>0</v>
      </c>
      <c r="BE2897" s="68">
        <f>+BA2897+BD2897</f>
        <v>0</v>
      </c>
      <c r="BF2897" s="67">
        <f t="shared" ref="BF2897:BG2897" si="9315">AD2897-AK2897-AR2897-AY2897</f>
        <v>0</v>
      </c>
      <c r="BG2897" s="67">
        <f t="shared" si="9315"/>
        <v>0</v>
      </c>
      <c r="BH2897" s="68">
        <f t="shared" ref="BH2897" si="9316">BF2897+BG2897</f>
        <v>0</v>
      </c>
      <c r="BI2897" s="67" t="e">
        <f t="shared" ref="BI2897:BJ2897" si="9317">AG2897-AN2897-AU2897-BB2897</f>
        <v>#REF!</v>
      </c>
      <c r="BJ2897" s="67" t="e">
        <f t="shared" si="9317"/>
        <v>#REF!</v>
      </c>
      <c r="BK2897" s="68" t="e">
        <f t="shared" ref="BK2897" si="9318">+BI2897+BJ2897</f>
        <v>#REF!</v>
      </c>
      <c r="BL2897" s="68" t="e">
        <f t="shared" si="9160"/>
        <v>#REF!</v>
      </c>
      <c r="BM2897" s="305">
        <v>0</v>
      </c>
      <c r="BN2897" s="305">
        <v>0</v>
      </c>
      <c r="BO2897" s="306"/>
      <c r="BP2897" s="306"/>
      <c r="BQ2897" s="305">
        <v>0</v>
      </c>
      <c r="BR2897" s="305">
        <v>0</v>
      </c>
      <c r="BS2897" s="74" t="s">
        <v>37</v>
      </c>
      <c r="BT2897" s="77"/>
    </row>
    <row r="2898" spans="1:72" s="78" customFormat="1" hidden="1">
      <c r="A2898" s="77"/>
      <c r="B2898" s="53">
        <v>2014</v>
      </c>
      <c r="C2898" s="54">
        <v>8317</v>
      </c>
      <c r="D2898" s="53">
        <v>12</v>
      </c>
      <c r="E2898" s="53">
        <v>2000</v>
      </c>
      <c r="F2898" s="53">
        <v>2200</v>
      </c>
      <c r="G2898" s="53"/>
      <c r="H2898" s="53"/>
      <c r="I2898" s="55" t="s">
        <v>48</v>
      </c>
      <c r="J2898" s="56">
        <f>J2899</f>
        <v>0</v>
      </c>
      <c r="K2898" s="56">
        <f t="shared" ref="K2898:P2899" si="9319">K2899</f>
        <v>0</v>
      </c>
      <c r="L2898" s="56">
        <f t="shared" si="9319"/>
        <v>0</v>
      </c>
      <c r="M2898" s="56">
        <f t="shared" si="9319"/>
        <v>0</v>
      </c>
      <c r="N2898" s="56">
        <f t="shared" si="9319"/>
        <v>0</v>
      </c>
      <c r="O2898" s="56">
        <f t="shared" si="9319"/>
        <v>0</v>
      </c>
      <c r="P2898" s="56">
        <f t="shared" si="9319"/>
        <v>0</v>
      </c>
      <c r="Q2898" s="56">
        <f>Q2899</f>
        <v>0</v>
      </c>
      <c r="R2898" s="56">
        <f t="shared" ref="R2898:V2899" si="9320">R2899</f>
        <v>0</v>
      </c>
      <c r="S2898" s="56">
        <f t="shared" si="9320"/>
        <v>0</v>
      </c>
      <c r="T2898" s="56">
        <f>T2899</f>
        <v>0</v>
      </c>
      <c r="U2898" s="56">
        <f t="shared" si="9320"/>
        <v>0</v>
      </c>
      <c r="V2898" s="56">
        <f t="shared" si="9320"/>
        <v>0</v>
      </c>
      <c r="W2898" s="56">
        <v>0</v>
      </c>
      <c r="X2898" s="56">
        <v>0</v>
      </c>
      <c r="Y2898" s="56">
        <v>0</v>
      </c>
      <c r="Z2898" s="56">
        <v>0</v>
      </c>
      <c r="AA2898" s="56">
        <v>0</v>
      </c>
      <c r="AB2898" s="56">
        <v>0</v>
      </c>
      <c r="AC2898" s="56">
        <f t="shared" ref="AC2898:AC2899" si="9321">AC2899</f>
        <v>0</v>
      </c>
      <c r="AD2898" s="56">
        <f>AD2899</f>
        <v>0</v>
      </c>
      <c r="AE2898" s="56">
        <f t="shared" ref="AE2898:AJ2899" si="9322">AE2899</f>
        <v>0</v>
      </c>
      <c r="AF2898" s="56">
        <f t="shared" si="9322"/>
        <v>0</v>
      </c>
      <c r="AG2898" s="56" t="e">
        <f t="shared" si="9322"/>
        <v>#REF!</v>
      </c>
      <c r="AH2898" s="56" t="e">
        <f t="shared" si="9322"/>
        <v>#REF!</v>
      </c>
      <c r="AI2898" s="56" t="e">
        <f t="shared" si="9322"/>
        <v>#REF!</v>
      </c>
      <c r="AJ2898" s="56" t="e">
        <f t="shared" si="9322"/>
        <v>#REF!</v>
      </c>
      <c r="AK2898" s="56">
        <f>AK2899</f>
        <v>0</v>
      </c>
      <c r="AL2898" s="56">
        <f t="shared" ref="AL2898:BA2899" si="9323">AL2899</f>
        <v>0</v>
      </c>
      <c r="AM2898" s="56">
        <f t="shared" si="9323"/>
        <v>0</v>
      </c>
      <c r="AN2898" s="56">
        <f t="shared" si="9323"/>
        <v>0</v>
      </c>
      <c r="AO2898" s="56">
        <f t="shared" si="9323"/>
        <v>0</v>
      </c>
      <c r="AP2898" s="56">
        <f t="shared" si="9323"/>
        <v>0</v>
      </c>
      <c r="AQ2898" s="56">
        <f t="shared" si="9323"/>
        <v>0</v>
      </c>
      <c r="AR2898" s="56">
        <f>AR2899</f>
        <v>0</v>
      </c>
      <c r="AS2898" s="56">
        <f t="shared" si="9323"/>
        <v>0</v>
      </c>
      <c r="AT2898" s="56">
        <f t="shared" si="9323"/>
        <v>0</v>
      </c>
      <c r="AU2898" s="56">
        <f t="shared" si="9323"/>
        <v>0</v>
      </c>
      <c r="AV2898" s="56">
        <f t="shared" si="9323"/>
        <v>0</v>
      </c>
      <c r="AW2898" s="56">
        <f t="shared" si="9323"/>
        <v>0</v>
      </c>
      <c r="AX2898" s="56">
        <f t="shared" si="9323"/>
        <v>0</v>
      </c>
      <c r="AY2898" s="56">
        <f>AY2899</f>
        <v>0</v>
      </c>
      <c r="AZ2898" s="56">
        <f t="shared" si="9323"/>
        <v>0</v>
      </c>
      <c r="BA2898" s="56">
        <f t="shared" si="9323"/>
        <v>0</v>
      </c>
      <c r="BB2898" s="56">
        <f t="shared" ref="AZ2898:BE2899" si="9324">BB2899</f>
        <v>0</v>
      </c>
      <c r="BC2898" s="56">
        <f t="shared" si="9324"/>
        <v>0</v>
      </c>
      <c r="BD2898" s="56">
        <f t="shared" si="9324"/>
        <v>0</v>
      </c>
      <c r="BE2898" s="56">
        <f t="shared" si="9324"/>
        <v>0</v>
      </c>
      <c r="BF2898" s="56">
        <f>BF2899</f>
        <v>0</v>
      </c>
      <c r="BG2898" s="56">
        <f t="shared" ref="BG2898:BK2899" si="9325">BG2899</f>
        <v>0</v>
      </c>
      <c r="BH2898" s="56">
        <f t="shared" si="9325"/>
        <v>0</v>
      </c>
      <c r="BI2898" s="56" t="e">
        <f t="shared" si="9325"/>
        <v>#REF!</v>
      </c>
      <c r="BJ2898" s="56" t="e">
        <f t="shared" si="9325"/>
        <v>#REF!</v>
      </c>
      <c r="BK2898" s="56" t="e">
        <f t="shared" si="9325"/>
        <v>#REF!</v>
      </c>
      <c r="BL2898" s="56" t="e">
        <f t="shared" si="9160"/>
        <v>#REF!</v>
      </c>
      <c r="BM2898" s="303"/>
      <c r="BN2898" s="303"/>
      <c r="BO2898" s="303"/>
      <c r="BP2898" s="303"/>
      <c r="BQ2898" s="303"/>
      <c r="BR2898" s="303"/>
      <c r="BS2898" s="58"/>
      <c r="BT2898" s="77"/>
    </row>
    <row r="2899" spans="1:72" s="79" customFormat="1" hidden="1">
      <c r="A2899" s="77"/>
      <c r="B2899" s="59">
        <v>2014</v>
      </c>
      <c r="C2899" s="60">
        <v>8317</v>
      </c>
      <c r="D2899" s="59">
        <v>12</v>
      </c>
      <c r="E2899" s="59">
        <v>2000</v>
      </c>
      <c r="F2899" s="59">
        <v>2200</v>
      </c>
      <c r="G2899" s="59">
        <v>221</v>
      </c>
      <c r="H2899" s="59"/>
      <c r="I2899" s="61" t="s">
        <v>49</v>
      </c>
      <c r="J2899" s="62">
        <f>J2900</f>
        <v>0</v>
      </c>
      <c r="K2899" s="62">
        <f t="shared" si="9319"/>
        <v>0</v>
      </c>
      <c r="L2899" s="62">
        <f t="shared" si="9319"/>
        <v>0</v>
      </c>
      <c r="M2899" s="62">
        <f t="shared" si="9319"/>
        <v>0</v>
      </c>
      <c r="N2899" s="62">
        <f t="shared" si="9319"/>
        <v>0</v>
      </c>
      <c r="O2899" s="62">
        <f t="shared" si="9319"/>
        <v>0</v>
      </c>
      <c r="P2899" s="62">
        <f t="shared" si="9319"/>
        <v>0</v>
      </c>
      <c r="Q2899" s="62">
        <f>Q2900</f>
        <v>0</v>
      </c>
      <c r="R2899" s="62">
        <f t="shared" si="9320"/>
        <v>0</v>
      </c>
      <c r="S2899" s="62">
        <f t="shared" si="9320"/>
        <v>0</v>
      </c>
      <c r="T2899" s="62">
        <f>T2900</f>
        <v>0</v>
      </c>
      <c r="U2899" s="62">
        <f t="shared" si="9320"/>
        <v>0</v>
      </c>
      <c r="V2899" s="62">
        <f t="shared" si="9320"/>
        <v>0</v>
      </c>
      <c r="W2899" s="62">
        <v>0</v>
      </c>
      <c r="X2899" s="62">
        <v>0</v>
      </c>
      <c r="Y2899" s="62">
        <v>0</v>
      </c>
      <c r="Z2899" s="62">
        <v>0</v>
      </c>
      <c r="AA2899" s="62">
        <v>0</v>
      </c>
      <c r="AB2899" s="62">
        <v>0</v>
      </c>
      <c r="AC2899" s="62">
        <f t="shared" si="9321"/>
        <v>0</v>
      </c>
      <c r="AD2899" s="62">
        <f>AD2900</f>
        <v>0</v>
      </c>
      <c r="AE2899" s="62">
        <f t="shared" si="9322"/>
        <v>0</v>
      </c>
      <c r="AF2899" s="62">
        <f t="shared" si="9322"/>
        <v>0</v>
      </c>
      <c r="AG2899" s="62" t="e">
        <f t="shared" si="9322"/>
        <v>#REF!</v>
      </c>
      <c r="AH2899" s="62" t="e">
        <f t="shared" si="9322"/>
        <v>#REF!</v>
      </c>
      <c r="AI2899" s="62" t="e">
        <f t="shared" si="9322"/>
        <v>#REF!</v>
      </c>
      <c r="AJ2899" s="62" t="e">
        <f t="shared" si="9322"/>
        <v>#REF!</v>
      </c>
      <c r="AK2899" s="62">
        <f>AK2900</f>
        <v>0</v>
      </c>
      <c r="AL2899" s="62">
        <f t="shared" si="9323"/>
        <v>0</v>
      </c>
      <c r="AM2899" s="62">
        <f t="shared" si="9323"/>
        <v>0</v>
      </c>
      <c r="AN2899" s="62">
        <f t="shared" si="9323"/>
        <v>0</v>
      </c>
      <c r="AO2899" s="62">
        <f t="shared" si="9323"/>
        <v>0</v>
      </c>
      <c r="AP2899" s="62">
        <f t="shared" si="9323"/>
        <v>0</v>
      </c>
      <c r="AQ2899" s="62">
        <f t="shared" si="9323"/>
        <v>0</v>
      </c>
      <c r="AR2899" s="62">
        <f>AR2900</f>
        <v>0</v>
      </c>
      <c r="AS2899" s="62">
        <f t="shared" si="9323"/>
        <v>0</v>
      </c>
      <c r="AT2899" s="62">
        <f t="shared" si="9323"/>
        <v>0</v>
      </c>
      <c r="AU2899" s="62">
        <f t="shared" si="9323"/>
        <v>0</v>
      </c>
      <c r="AV2899" s="62">
        <f t="shared" si="9323"/>
        <v>0</v>
      </c>
      <c r="AW2899" s="62">
        <f t="shared" si="9323"/>
        <v>0</v>
      </c>
      <c r="AX2899" s="62">
        <f t="shared" si="9323"/>
        <v>0</v>
      </c>
      <c r="AY2899" s="62">
        <f>AY2900</f>
        <v>0</v>
      </c>
      <c r="AZ2899" s="62">
        <f t="shared" si="9324"/>
        <v>0</v>
      </c>
      <c r="BA2899" s="62">
        <f t="shared" si="9324"/>
        <v>0</v>
      </c>
      <c r="BB2899" s="62">
        <f t="shared" si="9324"/>
        <v>0</v>
      </c>
      <c r="BC2899" s="62">
        <f t="shared" si="9324"/>
        <v>0</v>
      </c>
      <c r="BD2899" s="62">
        <f t="shared" si="9324"/>
        <v>0</v>
      </c>
      <c r="BE2899" s="62">
        <f t="shared" si="9324"/>
        <v>0</v>
      </c>
      <c r="BF2899" s="62">
        <f>BF2900</f>
        <v>0</v>
      </c>
      <c r="BG2899" s="62">
        <f t="shared" si="9325"/>
        <v>0</v>
      </c>
      <c r="BH2899" s="62">
        <f t="shared" si="9325"/>
        <v>0</v>
      </c>
      <c r="BI2899" s="62" t="e">
        <f t="shared" si="9325"/>
        <v>#REF!</v>
      </c>
      <c r="BJ2899" s="62" t="e">
        <f t="shared" si="9325"/>
        <v>#REF!</v>
      </c>
      <c r="BK2899" s="62" t="e">
        <f t="shared" si="9325"/>
        <v>#REF!</v>
      </c>
      <c r="BL2899" s="62" t="e">
        <f t="shared" si="9160"/>
        <v>#REF!</v>
      </c>
      <c r="BM2899" s="304"/>
      <c r="BN2899" s="304"/>
      <c r="BO2899" s="304"/>
      <c r="BP2899" s="304"/>
      <c r="BQ2899" s="304"/>
      <c r="BR2899" s="304"/>
      <c r="BS2899" s="64"/>
      <c r="BT2899" s="77"/>
    </row>
    <row r="2900" spans="1:72" s="46" customFormat="1" hidden="1">
      <c r="A2900" s="77"/>
      <c r="B2900" s="20">
        <v>2014</v>
      </c>
      <c r="C2900" s="65">
        <v>8317</v>
      </c>
      <c r="D2900" s="20">
        <v>12</v>
      </c>
      <c r="E2900" s="20">
        <v>2000</v>
      </c>
      <c r="F2900" s="20">
        <v>2200</v>
      </c>
      <c r="G2900" s="20">
        <v>221</v>
      </c>
      <c r="H2900" s="20">
        <v>1</v>
      </c>
      <c r="I2900" s="66" t="s">
        <v>49</v>
      </c>
      <c r="J2900" s="67"/>
      <c r="K2900" s="67"/>
      <c r="L2900" s="68">
        <f>+J2900+K2900</f>
        <v>0</v>
      </c>
      <c r="M2900" s="67"/>
      <c r="N2900" s="67"/>
      <c r="O2900" s="68">
        <f>+M2900+N2900</f>
        <v>0</v>
      </c>
      <c r="P2900" s="68">
        <f>+L2900+O2900</f>
        <v>0</v>
      </c>
      <c r="Q2900" s="71"/>
      <c r="R2900" s="71"/>
      <c r="S2900" s="71"/>
      <c r="T2900" s="71"/>
      <c r="U2900" s="71"/>
      <c r="V2900" s="71"/>
      <c r="W2900" s="67">
        <v>0</v>
      </c>
      <c r="X2900" s="67">
        <v>0</v>
      </c>
      <c r="Y2900" s="68">
        <v>0</v>
      </c>
      <c r="Z2900" s="67">
        <v>0</v>
      </c>
      <c r="AA2900" s="67">
        <v>0</v>
      </c>
      <c r="AB2900" s="68">
        <v>0</v>
      </c>
      <c r="AC2900" s="68">
        <f t="shared" ref="AC2900" si="9326">+Y2900+AB2900</f>
        <v>0</v>
      </c>
      <c r="AD2900" s="67">
        <f>J2900+Q2900-T2900</f>
        <v>0</v>
      </c>
      <c r="AE2900" s="67">
        <f>K2900+R2900-U2900</f>
        <v>0</v>
      </c>
      <c r="AF2900" s="68">
        <f t="shared" ref="AF2900" si="9327">AD2900+AE2900</f>
        <v>0</v>
      </c>
      <c r="AG2900" s="67" t="e">
        <f>M2900+#REF!-V2900</f>
        <v>#REF!</v>
      </c>
      <c r="AH2900" s="67" t="e">
        <f>N2900+S2900-#REF!</f>
        <v>#REF!</v>
      </c>
      <c r="AI2900" s="68" t="e">
        <f t="shared" ref="AI2900" si="9328">+AG2900+AH2900</f>
        <v>#REF!</v>
      </c>
      <c r="AJ2900" s="68" t="e">
        <f t="shared" ref="AJ2900" si="9329">+AF2900+AI2900</f>
        <v>#REF!</v>
      </c>
      <c r="AK2900" s="71"/>
      <c r="AL2900" s="71"/>
      <c r="AM2900" s="68">
        <f>+AK2900+AL2900</f>
        <v>0</v>
      </c>
      <c r="AN2900" s="71"/>
      <c r="AO2900" s="71"/>
      <c r="AP2900" s="68">
        <f>+AN2900+AO2900</f>
        <v>0</v>
      </c>
      <c r="AQ2900" s="68">
        <f>+AM2900+AP2900</f>
        <v>0</v>
      </c>
      <c r="AR2900" s="71"/>
      <c r="AS2900" s="71"/>
      <c r="AT2900" s="68">
        <f>+AR2900+AS2900</f>
        <v>0</v>
      </c>
      <c r="AU2900" s="71"/>
      <c r="AV2900" s="71"/>
      <c r="AW2900" s="68">
        <f>+AU2900+AV2900</f>
        <v>0</v>
      </c>
      <c r="AX2900" s="68">
        <f>+AT2900+AW2900</f>
        <v>0</v>
      </c>
      <c r="AY2900" s="71"/>
      <c r="AZ2900" s="71"/>
      <c r="BA2900" s="68">
        <f>+AY2900+AZ2900</f>
        <v>0</v>
      </c>
      <c r="BB2900" s="71"/>
      <c r="BC2900" s="71"/>
      <c r="BD2900" s="68">
        <f>+BB2900+BC2900</f>
        <v>0</v>
      </c>
      <c r="BE2900" s="68">
        <f>+BA2900+BD2900</f>
        <v>0</v>
      </c>
      <c r="BF2900" s="67">
        <f t="shared" ref="BF2900:BG2900" si="9330">AD2900-AK2900-AR2900-AY2900</f>
        <v>0</v>
      </c>
      <c r="BG2900" s="67">
        <f t="shared" si="9330"/>
        <v>0</v>
      </c>
      <c r="BH2900" s="68">
        <f t="shared" ref="BH2900" si="9331">BF2900+BG2900</f>
        <v>0</v>
      </c>
      <c r="BI2900" s="67" t="e">
        <f t="shared" ref="BI2900:BJ2900" si="9332">AG2900-AN2900-AU2900-BB2900</f>
        <v>#REF!</v>
      </c>
      <c r="BJ2900" s="67" t="e">
        <f t="shared" si="9332"/>
        <v>#REF!</v>
      </c>
      <c r="BK2900" s="68" t="e">
        <f t="shared" ref="BK2900" si="9333">+BI2900+BJ2900</f>
        <v>#REF!</v>
      </c>
      <c r="BL2900" s="68" t="e">
        <f t="shared" si="9160"/>
        <v>#REF!</v>
      </c>
      <c r="BM2900" s="305">
        <v>0</v>
      </c>
      <c r="BN2900" s="305">
        <v>0</v>
      </c>
      <c r="BO2900" s="306"/>
      <c r="BP2900" s="306"/>
      <c r="BQ2900" s="305">
        <v>0</v>
      </c>
      <c r="BR2900" s="305">
        <v>0</v>
      </c>
      <c r="BS2900" s="74" t="s">
        <v>37</v>
      </c>
      <c r="BT2900" s="77"/>
    </row>
    <row r="2901" spans="1:72" s="78" customFormat="1" ht="40.5" hidden="1">
      <c r="A2901" s="77"/>
      <c r="B2901" s="53">
        <v>2014</v>
      </c>
      <c r="C2901" s="54">
        <v>8317</v>
      </c>
      <c r="D2901" s="53">
        <v>12</v>
      </c>
      <c r="E2901" s="53">
        <v>2000</v>
      </c>
      <c r="F2901" s="53">
        <v>2400</v>
      </c>
      <c r="G2901" s="53"/>
      <c r="H2901" s="53"/>
      <c r="I2901" s="55" t="s">
        <v>779</v>
      </c>
      <c r="J2901" s="56">
        <f>J2902</f>
        <v>0</v>
      </c>
      <c r="K2901" s="56">
        <f t="shared" ref="K2901:P2902" si="9334">K2902</f>
        <v>0</v>
      </c>
      <c r="L2901" s="56">
        <f t="shared" si="9334"/>
        <v>0</v>
      </c>
      <c r="M2901" s="56">
        <f t="shared" si="9334"/>
        <v>0</v>
      </c>
      <c r="N2901" s="56">
        <f t="shared" si="9334"/>
        <v>0</v>
      </c>
      <c r="O2901" s="56">
        <f t="shared" si="9334"/>
        <v>0</v>
      </c>
      <c r="P2901" s="56">
        <f t="shared" si="9334"/>
        <v>0</v>
      </c>
      <c r="Q2901" s="56">
        <f>Q2902</f>
        <v>0</v>
      </c>
      <c r="R2901" s="56">
        <f t="shared" ref="R2901:V2902" si="9335">R2902</f>
        <v>0</v>
      </c>
      <c r="S2901" s="56">
        <f t="shared" si="9335"/>
        <v>0</v>
      </c>
      <c r="T2901" s="56">
        <f>T2902</f>
        <v>0</v>
      </c>
      <c r="U2901" s="56">
        <f t="shared" si="9335"/>
        <v>0</v>
      </c>
      <c r="V2901" s="56">
        <f t="shared" si="9335"/>
        <v>0</v>
      </c>
      <c r="W2901" s="56">
        <v>0</v>
      </c>
      <c r="X2901" s="56">
        <v>0</v>
      </c>
      <c r="Y2901" s="56">
        <v>0</v>
      </c>
      <c r="Z2901" s="56">
        <v>0</v>
      </c>
      <c r="AA2901" s="56">
        <v>0</v>
      </c>
      <c r="AB2901" s="56">
        <v>0</v>
      </c>
      <c r="AC2901" s="56">
        <f t="shared" ref="AC2901:AC2902" si="9336">AC2902</f>
        <v>0</v>
      </c>
      <c r="AD2901" s="56">
        <f>AD2902</f>
        <v>0</v>
      </c>
      <c r="AE2901" s="56">
        <f t="shared" ref="AE2901:AJ2902" si="9337">AE2902</f>
        <v>0</v>
      </c>
      <c r="AF2901" s="56">
        <f t="shared" si="9337"/>
        <v>0</v>
      </c>
      <c r="AG2901" s="56" t="e">
        <f t="shared" si="9337"/>
        <v>#REF!</v>
      </c>
      <c r="AH2901" s="56" t="e">
        <f t="shared" si="9337"/>
        <v>#REF!</v>
      </c>
      <c r="AI2901" s="56" t="e">
        <f t="shared" si="9337"/>
        <v>#REF!</v>
      </c>
      <c r="AJ2901" s="56" t="e">
        <f t="shared" si="9337"/>
        <v>#REF!</v>
      </c>
      <c r="AK2901" s="56">
        <f>AK2902</f>
        <v>0</v>
      </c>
      <c r="AL2901" s="56">
        <f t="shared" ref="AL2901:BA2902" si="9338">AL2902</f>
        <v>0</v>
      </c>
      <c r="AM2901" s="56">
        <f t="shared" si="9338"/>
        <v>0</v>
      </c>
      <c r="AN2901" s="56">
        <f t="shared" si="9338"/>
        <v>0</v>
      </c>
      <c r="AO2901" s="56">
        <f t="shared" si="9338"/>
        <v>0</v>
      </c>
      <c r="AP2901" s="56">
        <f t="shared" si="9338"/>
        <v>0</v>
      </c>
      <c r="AQ2901" s="56">
        <f t="shared" si="9338"/>
        <v>0</v>
      </c>
      <c r="AR2901" s="56">
        <f>AR2902</f>
        <v>0</v>
      </c>
      <c r="AS2901" s="56">
        <f t="shared" si="9338"/>
        <v>0</v>
      </c>
      <c r="AT2901" s="56">
        <f t="shared" si="9338"/>
        <v>0</v>
      </c>
      <c r="AU2901" s="56">
        <f t="shared" si="9338"/>
        <v>0</v>
      </c>
      <c r="AV2901" s="56">
        <f t="shared" si="9338"/>
        <v>0</v>
      </c>
      <c r="AW2901" s="56">
        <f t="shared" si="9338"/>
        <v>0</v>
      </c>
      <c r="AX2901" s="56">
        <f t="shared" si="9338"/>
        <v>0</v>
      </c>
      <c r="AY2901" s="56">
        <f>AY2902</f>
        <v>0</v>
      </c>
      <c r="AZ2901" s="56">
        <f t="shared" si="9338"/>
        <v>0</v>
      </c>
      <c r="BA2901" s="56">
        <f t="shared" si="9338"/>
        <v>0</v>
      </c>
      <c r="BB2901" s="56">
        <f t="shared" ref="AZ2901:BE2902" si="9339">BB2902</f>
        <v>0</v>
      </c>
      <c r="BC2901" s="56">
        <f t="shared" si="9339"/>
        <v>0</v>
      </c>
      <c r="BD2901" s="56">
        <f t="shared" si="9339"/>
        <v>0</v>
      </c>
      <c r="BE2901" s="56">
        <f t="shared" si="9339"/>
        <v>0</v>
      </c>
      <c r="BF2901" s="56">
        <f>BF2902</f>
        <v>0</v>
      </c>
      <c r="BG2901" s="56">
        <f t="shared" ref="BG2901:BK2902" si="9340">BG2902</f>
        <v>0</v>
      </c>
      <c r="BH2901" s="56">
        <f t="shared" si="9340"/>
        <v>0</v>
      </c>
      <c r="BI2901" s="56" t="e">
        <f t="shared" si="9340"/>
        <v>#REF!</v>
      </c>
      <c r="BJ2901" s="56" t="e">
        <f t="shared" si="9340"/>
        <v>#REF!</v>
      </c>
      <c r="BK2901" s="56" t="e">
        <f t="shared" si="9340"/>
        <v>#REF!</v>
      </c>
      <c r="BL2901" s="56" t="e">
        <f t="shared" si="9160"/>
        <v>#REF!</v>
      </c>
      <c r="BM2901" s="303"/>
      <c r="BN2901" s="303"/>
      <c r="BO2901" s="303"/>
      <c r="BP2901" s="303"/>
      <c r="BQ2901" s="303"/>
      <c r="BR2901" s="303"/>
      <c r="BS2901" s="58"/>
      <c r="BT2901" s="77"/>
    </row>
    <row r="2902" spans="1:72" s="79" customFormat="1" hidden="1">
      <c r="A2902" s="77"/>
      <c r="B2902" s="59">
        <v>2014</v>
      </c>
      <c r="C2902" s="60">
        <v>8317</v>
      </c>
      <c r="D2902" s="59">
        <v>12</v>
      </c>
      <c r="E2902" s="59">
        <v>2000</v>
      </c>
      <c r="F2902" s="59">
        <v>2400</v>
      </c>
      <c r="G2902" s="59">
        <v>246</v>
      </c>
      <c r="H2902" s="59"/>
      <c r="I2902" s="61" t="s">
        <v>55</v>
      </c>
      <c r="J2902" s="62">
        <f>J2903</f>
        <v>0</v>
      </c>
      <c r="K2902" s="62">
        <f t="shared" si="9334"/>
        <v>0</v>
      </c>
      <c r="L2902" s="62">
        <f t="shared" si="9334"/>
        <v>0</v>
      </c>
      <c r="M2902" s="62">
        <f t="shared" si="9334"/>
        <v>0</v>
      </c>
      <c r="N2902" s="62">
        <f t="shared" si="9334"/>
        <v>0</v>
      </c>
      <c r="O2902" s="62">
        <f t="shared" si="9334"/>
        <v>0</v>
      </c>
      <c r="P2902" s="62">
        <f t="shared" si="9334"/>
        <v>0</v>
      </c>
      <c r="Q2902" s="62">
        <f>Q2903</f>
        <v>0</v>
      </c>
      <c r="R2902" s="62">
        <f t="shared" si="9335"/>
        <v>0</v>
      </c>
      <c r="S2902" s="62">
        <f t="shared" si="9335"/>
        <v>0</v>
      </c>
      <c r="T2902" s="62">
        <f>T2903</f>
        <v>0</v>
      </c>
      <c r="U2902" s="62">
        <f t="shared" si="9335"/>
        <v>0</v>
      </c>
      <c r="V2902" s="62">
        <f t="shared" si="9335"/>
        <v>0</v>
      </c>
      <c r="W2902" s="62">
        <v>0</v>
      </c>
      <c r="X2902" s="62">
        <v>0</v>
      </c>
      <c r="Y2902" s="62">
        <v>0</v>
      </c>
      <c r="Z2902" s="62">
        <v>0</v>
      </c>
      <c r="AA2902" s="62">
        <v>0</v>
      </c>
      <c r="AB2902" s="62">
        <v>0</v>
      </c>
      <c r="AC2902" s="62">
        <f t="shared" si="9336"/>
        <v>0</v>
      </c>
      <c r="AD2902" s="62">
        <f>AD2903</f>
        <v>0</v>
      </c>
      <c r="AE2902" s="62">
        <f t="shared" si="9337"/>
        <v>0</v>
      </c>
      <c r="AF2902" s="62">
        <f t="shared" si="9337"/>
        <v>0</v>
      </c>
      <c r="AG2902" s="62" t="e">
        <f t="shared" si="9337"/>
        <v>#REF!</v>
      </c>
      <c r="AH2902" s="62" t="e">
        <f t="shared" si="9337"/>
        <v>#REF!</v>
      </c>
      <c r="AI2902" s="62" t="e">
        <f t="shared" si="9337"/>
        <v>#REF!</v>
      </c>
      <c r="AJ2902" s="62" t="e">
        <f t="shared" si="9337"/>
        <v>#REF!</v>
      </c>
      <c r="AK2902" s="62">
        <f>AK2903</f>
        <v>0</v>
      </c>
      <c r="AL2902" s="62">
        <f t="shared" si="9338"/>
        <v>0</v>
      </c>
      <c r="AM2902" s="62">
        <f t="shared" si="9338"/>
        <v>0</v>
      </c>
      <c r="AN2902" s="62">
        <f t="shared" si="9338"/>
        <v>0</v>
      </c>
      <c r="AO2902" s="62">
        <f t="shared" si="9338"/>
        <v>0</v>
      </c>
      <c r="AP2902" s="62">
        <f t="shared" si="9338"/>
        <v>0</v>
      </c>
      <c r="AQ2902" s="62">
        <f t="shared" si="9338"/>
        <v>0</v>
      </c>
      <c r="AR2902" s="62">
        <f>AR2903</f>
        <v>0</v>
      </c>
      <c r="AS2902" s="62">
        <f t="shared" si="9338"/>
        <v>0</v>
      </c>
      <c r="AT2902" s="62">
        <f t="shared" si="9338"/>
        <v>0</v>
      </c>
      <c r="AU2902" s="62">
        <f t="shared" si="9338"/>
        <v>0</v>
      </c>
      <c r="AV2902" s="62">
        <f t="shared" si="9338"/>
        <v>0</v>
      </c>
      <c r="AW2902" s="62">
        <f t="shared" si="9338"/>
        <v>0</v>
      </c>
      <c r="AX2902" s="62">
        <f t="shared" si="9338"/>
        <v>0</v>
      </c>
      <c r="AY2902" s="62">
        <f>AY2903</f>
        <v>0</v>
      </c>
      <c r="AZ2902" s="62">
        <f t="shared" si="9339"/>
        <v>0</v>
      </c>
      <c r="BA2902" s="62">
        <f t="shared" si="9339"/>
        <v>0</v>
      </c>
      <c r="BB2902" s="62">
        <f t="shared" si="9339"/>
        <v>0</v>
      </c>
      <c r="BC2902" s="62">
        <f t="shared" si="9339"/>
        <v>0</v>
      </c>
      <c r="BD2902" s="62">
        <f t="shared" si="9339"/>
        <v>0</v>
      </c>
      <c r="BE2902" s="62">
        <f t="shared" si="9339"/>
        <v>0</v>
      </c>
      <c r="BF2902" s="62">
        <f>BF2903</f>
        <v>0</v>
      </c>
      <c r="BG2902" s="62">
        <f t="shared" si="9340"/>
        <v>0</v>
      </c>
      <c r="BH2902" s="62">
        <f t="shared" si="9340"/>
        <v>0</v>
      </c>
      <c r="BI2902" s="62" t="e">
        <f t="shared" si="9340"/>
        <v>#REF!</v>
      </c>
      <c r="BJ2902" s="62" t="e">
        <f t="shared" si="9340"/>
        <v>#REF!</v>
      </c>
      <c r="BK2902" s="62" t="e">
        <f t="shared" si="9340"/>
        <v>#REF!</v>
      </c>
      <c r="BL2902" s="62" t="e">
        <f t="shared" si="9160"/>
        <v>#REF!</v>
      </c>
      <c r="BM2902" s="304"/>
      <c r="BN2902" s="304"/>
      <c r="BO2902" s="304"/>
      <c r="BP2902" s="304"/>
      <c r="BQ2902" s="304"/>
      <c r="BR2902" s="304"/>
      <c r="BS2902" s="64"/>
      <c r="BT2902" s="77"/>
    </row>
    <row r="2903" spans="1:72" s="46" customFormat="1" hidden="1">
      <c r="A2903" s="77"/>
      <c r="B2903" s="104">
        <v>2014</v>
      </c>
      <c r="C2903" s="105">
        <v>8317</v>
      </c>
      <c r="D2903" s="104">
        <v>12</v>
      </c>
      <c r="E2903" s="104">
        <v>2000</v>
      </c>
      <c r="F2903" s="104">
        <v>2400</v>
      </c>
      <c r="G2903" s="104">
        <v>246</v>
      </c>
      <c r="H2903" s="104">
        <v>1</v>
      </c>
      <c r="I2903" s="66" t="s">
        <v>55</v>
      </c>
      <c r="J2903" s="67">
        <v>0</v>
      </c>
      <c r="K2903" s="67">
        <v>0</v>
      </c>
      <c r="L2903" s="68">
        <f>J2903+K2903</f>
        <v>0</v>
      </c>
      <c r="M2903" s="67">
        <v>0</v>
      </c>
      <c r="N2903" s="67">
        <v>0</v>
      </c>
      <c r="O2903" s="68">
        <f>+M2903+N2903</f>
        <v>0</v>
      </c>
      <c r="P2903" s="68">
        <f>+L2903+O2903</f>
        <v>0</v>
      </c>
      <c r="Q2903" s="71">
        <v>0</v>
      </c>
      <c r="R2903" s="71">
        <v>0</v>
      </c>
      <c r="S2903" s="71">
        <v>0</v>
      </c>
      <c r="T2903" s="71">
        <v>0</v>
      </c>
      <c r="U2903" s="71">
        <v>0</v>
      </c>
      <c r="V2903" s="71">
        <v>0</v>
      </c>
      <c r="W2903" s="67">
        <v>0</v>
      </c>
      <c r="X2903" s="67">
        <v>0</v>
      </c>
      <c r="Y2903" s="68">
        <v>0</v>
      </c>
      <c r="Z2903" s="67">
        <v>0</v>
      </c>
      <c r="AA2903" s="67">
        <v>0</v>
      </c>
      <c r="AB2903" s="68">
        <v>0</v>
      </c>
      <c r="AC2903" s="68">
        <f t="shared" ref="AC2903" si="9341">+Y2903+AB2903</f>
        <v>0</v>
      </c>
      <c r="AD2903" s="67">
        <f>J2903+Q2903-T2903</f>
        <v>0</v>
      </c>
      <c r="AE2903" s="67">
        <f>K2903+R2903-U2903</f>
        <v>0</v>
      </c>
      <c r="AF2903" s="68">
        <f t="shared" ref="AF2903" si="9342">AD2903+AE2903</f>
        <v>0</v>
      </c>
      <c r="AG2903" s="67" t="e">
        <f>M2903+#REF!-V2903</f>
        <v>#REF!</v>
      </c>
      <c r="AH2903" s="67" t="e">
        <f>N2903+S2903-#REF!</f>
        <v>#REF!</v>
      </c>
      <c r="AI2903" s="68" t="e">
        <f t="shared" ref="AI2903" si="9343">+AG2903+AH2903</f>
        <v>#REF!</v>
      </c>
      <c r="AJ2903" s="68" t="e">
        <f t="shared" ref="AJ2903" si="9344">+AF2903+AI2903</f>
        <v>#REF!</v>
      </c>
      <c r="AK2903" s="71">
        <v>0</v>
      </c>
      <c r="AL2903" s="71">
        <v>0</v>
      </c>
      <c r="AM2903" s="68">
        <f>AK2903+AL2903</f>
        <v>0</v>
      </c>
      <c r="AN2903" s="71">
        <v>0</v>
      </c>
      <c r="AO2903" s="71">
        <v>0</v>
      </c>
      <c r="AP2903" s="68">
        <f>+AN2903+AO2903</f>
        <v>0</v>
      </c>
      <c r="AQ2903" s="68">
        <f>+AM2903+AP2903</f>
        <v>0</v>
      </c>
      <c r="AR2903" s="71">
        <v>0</v>
      </c>
      <c r="AS2903" s="71">
        <v>0</v>
      </c>
      <c r="AT2903" s="68">
        <f>AR2903+AS2903</f>
        <v>0</v>
      </c>
      <c r="AU2903" s="71">
        <v>0</v>
      </c>
      <c r="AV2903" s="71">
        <v>0</v>
      </c>
      <c r="AW2903" s="68">
        <f>+AU2903+AV2903</f>
        <v>0</v>
      </c>
      <c r="AX2903" s="68">
        <f>+AT2903+AW2903</f>
        <v>0</v>
      </c>
      <c r="AY2903" s="71">
        <v>0</v>
      </c>
      <c r="AZ2903" s="71">
        <v>0</v>
      </c>
      <c r="BA2903" s="68">
        <f>AY2903+AZ2903</f>
        <v>0</v>
      </c>
      <c r="BB2903" s="71">
        <v>0</v>
      </c>
      <c r="BC2903" s="71">
        <v>0</v>
      </c>
      <c r="BD2903" s="68">
        <f>+BB2903+BC2903</f>
        <v>0</v>
      </c>
      <c r="BE2903" s="68">
        <f>+BA2903+BD2903</f>
        <v>0</v>
      </c>
      <c r="BF2903" s="67">
        <f t="shared" ref="BF2903:BG2903" si="9345">AD2903-AK2903-AR2903-AY2903</f>
        <v>0</v>
      </c>
      <c r="BG2903" s="67">
        <f t="shared" si="9345"/>
        <v>0</v>
      </c>
      <c r="BH2903" s="68">
        <f t="shared" ref="BH2903" si="9346">BF2903+BG2903</f>
        <v>0</v>
      </c>
      <c r="BI2903" s="67" t="e">
        <f t="shared" ref="BI2903:BJ2903" si="9347">AG2903-AN2903-AU2903-BB2903</f>
        <v>#REF!</v>
      </c>
      <c r="BJ2903" s="67" t="e">
        <f t="shared" si="9347"/>
        <v>#REF!</v>
      </c>
      <c r="BK2903" s="68" t="e">
        <f t="shared" ref="BK2903" si="9348">+BI2903+BJ2903</f>
        <v>#REF!</v>
      </c>
      <c r="BL2903" s="68" t="e">
        <f t="shared" si="9160"/>
        <v>#REF!</v>
      </c>
      <c r="BM2903" s="305">
        <v>0</v>
      </c>
      <c r="BN2903" s="305">
        <v>0</v>
      </c>
      <c r="BO2903" s="306"/>
      <c r="BP2903" s="306"/>
      <c r="BQ2903" s="305">
        <v>0</v>
      </c>
      <c r="BR2903" s="305">
        <v>0</v>
      </c>
      <c r="BS2903" s="74" t="s">
        <v>37</v>
      </c>
      <c r="BT2903" s="77"/>
    </row>
    <row r="2904" spans="1:72" s="78" customFormat="1" hidden="1">
      <c r="A2904" s="77"/>
      <c r="B2904" s="53">
        <v>2014</v>
      </c>
      <c r="C2904" s="54">
        <v>8317</v>
      </c>
      <c r="D2904" s="53">
        <v>12</v>
      </c>
      <c r="E2904" s="53">
        <v>2000</v>
      </c>
      <c r="F2904" s="53">
        <v>2600</v>
      </c>
      <c r="G2904" s="53"/>
      <c r="H2904" s="53"/>
      <c r="I2904" s="55" t="s">
        <v>57</v>
      </c>
      <c r="J2904" s="56">
        <f>J2905</f>
        <v>0</v>
      </c>
      <c r="K2904" s="56">
        <f t="shared" ref="K2904:P2905" si="9349">K2905</f>
        <v>0</v>
      </c>
      <c r="L2904" s="56">
        <f t="shared" si="9349"/>
        <v>0</v>
      </c>
      <c r="M2904" s="56">
        <f t="shared" si="9349"/>
        <v>0</v>
      </c>
      <c r="N2904" s="56">
        <f t="shared" si="9349"/>
        <v>0</v>
      </c>
      <c r="O2904" s="56">
        <f t="shared" si="9349"/>
        <v>0</v>
      </c>
      <c r="P2904" s="56">
        <f t="shared" si="9349"/>
        <v>0</v>
      </c>
      <c r="Q2904" s="56">
        <f>Q2905</f>
        <v>0</v>
      </c>
      <c r="R2904" s="56">
        <f t="shared" ref="R2904:V2905" si="9350">R2905</f>
        <v>0</v>
      </c>
      <c r="S2904" s="56">
        <f t="shared" si="9350"/>
        <v>0</v>
      </c>
      <c r="T2904" s="56">
        <f>T2905</f>
        <v>0</v>
      </c>
      <c r="U2904" s="56">
        <f t="shared" si="9350"/>
        <v>0</v>
      </c>
      <c r="V2904" s="56">
        <f t="shared" si="9350"/>
        <v>0</v>
      </c>
      <c r="W2904" s="56">
        <v>0</v>
      </c>
      <c r="X2904" s="56">
        <v>0</v>
      </c>
      <c r="Y2904" s="56">
        <v>0</v>
      </c>
      <c r="Z2904" s="56">
        <v>0</v>
      </c>
      <c r="AA2904" s="56">
        <v>0</v>
      </c>
      <c r="AB2904" s="56">
        <v>0</v>
      </c>
      <c r="AC2904" s="56">
        <f t="shared" ref="AC2904:AC2905" si="9351">AC2905</f>
        <v>0</v>
      </c>
      <c r="AD2904" s="56">
        <f>AD2905</f>
        <v>0</v>
      </c>
      <c r="AE2904" s="56">
        <f t="shared" ref="AE2904:AJ2905" si="9352">AE2905</f>
        <v>0</v>
      </c>
      <c r="AF2904" s="56">
        <f t="shared" si="9352"/>
        <v>0</v>
      </c>
      <c r="AG2904" s="56" t="e">
        <f t="shared" si="9352"/>
        <v>#REF!</v>
      </c>
      <c r="AH2904" s="56" t="e">
        <f t="shared" si="9352"/>
        <v>#REF!</v>
      </c>
      <c r="AI2904" s="56" t="e">
        <f t="shared" si="9352"/>
        <v>#REF!</v>
      </c>
      <c r="AJ2904" s="56" t="e">
        <f t="shared" si="9352"/>
        <v>#REF!</v>
      </c>
      <c r="AK2904" s="56">
        <f>AK2905</f>
        <v>0</v>
      </c>
      <c r="AL2904" s="56">
        <f t="shared" ref="AL2904:BA2905" si="9353">AL2905</f>
        <v>0</v>
      </c>
      <c r="AM2904" s="56">
        <f t="shared" si="9353"/>
        <v>0</v>
      </c>
      <c r="AN2904" s="56">
        <f t="shared" si="9353"/>
        <v>0</v>
      </c>
      <c r="AO2904" s="56">
        <f t="shared" si="9353"/>
        <v>0</v>
      </c>
      <c r="AP2904" s="56">
        <f t="shared" si="9353"/>
        <v>0</v>
      </c>
      <c r="AQ2904" s="56">
        <f t="shared" si="9353"/>
        <v>0</v>
      </c>
      <c r="AR2904" s="56">
        <f>AR2905</f>
        <v>0</v>
      </c>
      <c r="AS2904" s="56">
        <f t="shared" si="9353"/>
        <v>0</v>
      </c>
      <c r="AT2904" s="56">
        <f t="shared" si="9353"/>
        <v>0</v>
      </c>
      <c r="AU2904" s="56">
        <f t="shared" si="9353"/>
        <v>0</v>
      </c>
      <c r="AV2904" s="56">
        <f t="shared" si="9353"/>
        <v>0</v>
      </c>
      <c r="AW2904" s="56">
        <f t="shared" si="9353"/>
        <v>0</v>
      </c>
      <c r="AX2904" s="56">
        <f t="shared" si="9353"/>
        <v>0</v>
      </c>
      <c r="AY2904" s="56">
        <f>AY2905</f>
        <v>0</v>
      </c>
      <c r="AZ2904" s="56">
        <f t="shared" si="9353"/>
        <v>0</v>
      </c>
      <c r="BA2904" s="56">
        <f t="shared" si="9353"/>
        <v>0</v>
      </c>
      <c r="BB2904" s="56">
        <f t="shared" ref="AZ2904:BE2905" si="9354">BB2905</f>
        <v>0</v>
      </c>
      <c r="BC2904" s="56">
        <f t="shared" si="9354"/>
        <v>0</v>
      </c>
      <c r="BD2904" s="56">
        <f t="shared" si="9354"/>
        <v>0</v>
      </c>
      <c r="BE2904" s="56">
        <f t="shared" si="9354"/>
        <v>0</v>
      </c>
      <c r="BF2904" s="56">
        <f>BF2905</f>
        <v>0</v>
      </c>
      <c r="BG2904" s="56">
        <f t="shared" ref="BG2904:BK2905" si="9355">BG2905</f>
        <v>0</v>
      </c>
      <c r="BH2904" s="56">
        <f t="shared" si="9355"/>
        <v>0</v>
      </c>
      <c r="BI2904" s="56" t="e">
        <f t="shared" si="9355"/>
        <v>#REF!</v>
      </c>
      <c r="BJ2904" s="56" t="e">
        <f t="shared" si="9355"/>
        <v>#REF!</v>
      </c>
      <c r="BK2904" s="56" t="e">
        <f t="shared" si="9355"/>
        <v>#REF!</v>
      </c>
      <c r="BL2904" s="56" t="e">
        <f t="shared" si="9160"/>
        <v>#REF!</v>
      </c>
      <c r="BM2904" s="303"/>
      <c r="BN2904" s="303"/>
      <c r="BO2904" s="303"/>
      <c r="BP2904" s="303"/>
      <c r="BQ2904" s="303"/>
      <c r="BR2904" s="303"/>
      <c r="BS2904" s="58"/>
      <c r="BT2904" s="77"/>
    </row>
    <row r="2905" spans="1:72" s="79" customFormat="1" hidden="1">
      <c r="A2905" s="77"/>
      <c r="B2905" s="59">
        <v>2014</v>
      </c>
      <c r="C2905" s="60">
        <v>8317</v>
      </c>
      <c r="D2905" s="59">
        <v>12</v>
      </c>
      <c r="E2905" s="59">
        <v>2000</v>
      </c>
      <c r="F2905" s="59">
        <v>2600</v>
      </c>
      <c r="G2905" s="59">
        <v>261</v>
      </c>
      <c r="H2905" s="59"/>
      <c r="I2905" s="61" t="s">
        <v>57</v>
      </c>
      <c r="J2905" s="62">
        <f>J2906</f>
        <v>0</v>
      </c>
      <c r="K2905" s="62">
        <f t="shared" si="9349"/>
        <v>0</v>
      </c>
      <c r="L2905" s="62">
        <f t="shared" si="9349"/>
        <v>0</v>
      </c>
      <c r="M2905" s="62">
        <f t="shared" si="9349"/>
        <v>0</v>
      </c>
      <c r="N2905" s="62">
        <f t="shared" si="9349"/>
        <v>0</v>
      </c>
      <c r="O2905" s="62">
        <f t="shared" si="9349"/>
        <v>0</v>
      </c>
      <c r="P2905" s="62">
        <f t="shared" si="9349"/>
        <v>0</v>
      </c>
      <c r="Q2905" s="62">
        <f>Q2906</f>
        <v>0</v>
      </c>
      <c r="R2905" s="62">
        <f t="shared" si="9350"/>
        <v>0</v>
      </c>
      <c r="S2905" s="62">
        <f t="shared" si="9350"/>
        <v>0</v>
      </c>
      <c r="T2905" s="62">
        <f>T2906</f>
        <v>0</v>
      </c>
      <c r="U2905" s="62">
        <f t="shared" si="9350"/>
        <v>0</v>
      </c>
      <c r="V2905" s="62">
        <f t="shared" si="9350"/>
        <v>0</v>
      </c>
      <c r="W2905" s="62">
        <v>0</v>
      </c>
      <c r="X2905" s="62">
        <v>0</v>
      </c>
      <c r="Y2905" s="62">
        <v>0</v>
      </c>
      <c r="Z2905" s="62">
        <v>0</v>
      </c>
      <c r="AA2905" s="62">
        <v>0</v>
      </c>
      <c r="AB2905" s="62">
        <v>0</v>
      </c>
      <c r="AC2905" s="62">
        <f t="shared" si="9351"/>
        <v>0</v>
      </c>
      <c r="AD2905" s="62">
        <f>AD2906</f>
        <v>0</v>
      </c>
      <c r="AE2905" s="62">
        <f t="shared" si="9352"/>
        <v>0</v>
      </c>
      <c r="AF2905" s="62">
        <f t="shared" si="9352"/>
        <v>0</v>
      </c>
      <c r="AG2905" s="62" t="e">
        <f t="shared" si="9352"/>
        <v>#REF!</v>
      </c>
      <c r="AH2905" s="62" t="e">
        <f t="shared" si="9352"/>
        <v>#REF!</v>
      </c>
      <c r="AI2905" s="62" t="e">
        <f t="shared" si="9352"/>
        <v>#REF!</v>
      </c>
      <c r="AJ2905" s="62" t="e">
        <f t="shared" si="9352"/>
        <v>#REF!</v>
      </c>
      <c r="AK2905" s="62">
        <f>AK2906</f>
        <v>0</v>
      </c>
      <c r="AL2905" s="62">
        <f t="shared" si="9353"/>
        <v>0</v>
      </c>
      <c r="AM2905" s="62">
        <f t="shared" si="9353"/>
        <v>0</v>
      </c>
      <c r="AN2905" s="62">
        <f t="shared" si="9353"/>
        <v>0</v>
      </c>
      <c r="AO2905" s="62">
        <f t="shared" si="9353"/>
        <v>0</v>
      </c>
      <c r="AP2905" s="62">
        <f t="shared" si="9353"/>
        <v>0</v>
      </c>
      <c r="AQ2905" s="62">
        <f t="shared" si="9353"/>
        <v>0</v>
      </c>
      <c r="AR2905" s="62">
        <f>AR2906</f>
        <v>0</v>
      </c>
      <c r="AS2905" s="62">
        <f t="shared" si="9353"/>
        <v>0</v>
      </c>
      <c r="AT2905" s="62">
        <f t="shared" si="9353"/>
        <v>0</v>
      </c>
      <c r="AU2905" s="62">
        <f t="shared" si="9353"/>
        <v>0</v>
      </c>
      <c r="AV2905" s="62">
        <f t="shared" si="9353"/>
        <v>0</v>
      </c>
      <c r="AW2905" s="62">
        <f t="shared" si="9353"/>
        <v>0</v>
      </c>
      <c r="AX2905" s="62">
        <f t="shared" si="9353"/>
        <v>0</v>
      </c>
      <c r="AY2905" s="62">
        <f>AY2906</f>
        <v>0</v>
      </c>
      <c r="AZ2905" s="62">
        <f t="shared" si="9354"/>
        <v>0</v>
      </c>
      <c r="BA2905" s="62">
        <f t="shared" si="9354"/>
        <v>0</v>
      </c>
      <c r="BB2905" s="62">
        <f t="shared" si="9354"/>
        <v>0</v>
      </c>
      <c r="BC2905" s="62">
        <f t="shared" si="9354"/>
        <v>0</v>
      </c>
      <c r="BD2905" s="62">
        <f t="shared" si="9354"/>
        <v>0</v>
      </c>
      <c r="BE2905" s="62">
        <f t="shared" si="9354"/>
        <v>0</v>
      </c>
      <c r="BF2905" s="62">
        <f>BF2906</f>
        <v>0</v>
      </c>
      <c r="BG2905" s="62">
        <f t="shared" si="9355"/>
        <v>0</v>
      </c>
      <c r="BH2905" s="62">
        <f t="shared" si="9355"/>
        <v>0</v>
      </c>
      <c r="BI2905" s="62" t="e">
        <f t="shared" si="9355"/>
        <v>#REF!</v>
      </c>
      <c r="BJ2905" s="62" t="e">
        <f t="shared" si="9355"/>
        <v>#REF!</v>
      </c>
      <c r="BK2905" s="62" t="e">
        <f t="shared" si="9355"/>
        <v>#REF!</v>
      </c>
      <c r="BL2905" s="62" t="e">
        <f t="shared" si="9160"/>
        <v>#REF!</v>
      </c>
      <c r="BM2905" s="304"/>
      <c r="BN2905" s="304"/>
      <c r="BO2905" s="304"/>
      <c r="BP2905" s="304"/>
      <c r="BQ2905" s="304"/>
      <c r="BR2905" s="304"/>
      <c r="BS2905" s="64"/>
      <c r="BT2905" s="77"/>
    </row>
    <row r="2906" spans="1:72" s="46" customFormat="1" hidden="1">
      <c r="A2906" s="77"/>
      <c r="B2906" s="20">
        <v>2014</v>
      </c>
      <c r="C2906" s="65">
        <v>8317</v>
      </c>
      <c r="D2906" s="20">
        <v>12</v>
      </c>
      <c r="E2906" s="20">
        <v>2000</v>
      </c>
      <c r="F2906" s="20">
        <v>2600</v>
      </c>
      <c r="G2906" s="20">
        <v>261</v>
      </c>
      <c r="H2906" s="20">
        <v>1</v>
      </c>
      <c r="I2906" s="66" t="s">
        <v>215</v>
      </c>
      <c r="J2906" s="67">
        <v>0</v>
      </c>
      <c r="K2906" s="67">
        <v>0</v>
      </c>
      <c r="L2906" s="68">
        <f>J2906+K2906</f>
        <v>0</v>
      </c>
      <c r="M2906" s="67">
        <v>0</v>
      </c>
      <c r="N2906" s="67">
        <v>0</v>
      </c>
      <c r="O2906" s="68">
        <f>+M2906+N2906</f>
        <v>0</v>
      </c>
      <c r="P2906" s="68">
        <f>+L2906+O2906</f>
        <v>0</v>
      </c>
      <c r="Q2906" s="71">
        <v>0</v>
      </c>
      <c r="R2906" s="71">
        <v>0</v>
      </c>
      <c r="S2906" s="71">
        <v>0</v>
      </c>
      <c r="T2906" s="71">
        <v>0</v>
      </c>
      <c r="U2906" s="71">
        <v>0</v>
      </c>
      <c r="V2906" s="71">
        <v>0</v>
      </c>
      <c r="W2906" s="67">
        <v>0</v>
      </c>
      <c r="X2906" s="67">
        <v>0</v>
      </c>
      <c r="Y2906" s="68">
        <v>0</v>
      </c>
      <c r="Z2906" s="67">
        <v>0</v>
      </c>
      <c r="AA2906" s="67">
        <v>0</v>
      </c>
      <c r="AB2906" s="68">
        <v>0</v>
      </c>
      <c r="AC2906" s="68">
        <f t="shared" ref="AC2906" si="9356">+Y2906+AB2906</f>
        <v>0</v>
      </c>
      <c r="AD2906" s="67">
        <f>J2906+Q2906-T2906</f>
        <v>0</v>
      </c>
      <c r="AE2906" s="67">
        <f>K2906+R2906-U2906</f>
        <v>0</v>
      </c>
      <c r="AF2906" s="68">
        <f t="shared" ref="AF2906" si="9357">AD2906+AE2906</f>
        <v>0</v>
      </c>
      <c r="AG2906" s="67" t="e">
        <f>M2906+#REF!-V2906</f>
        <v>#REF!</v>
      </c>
      <c r="AH2906" s="67" t="e">
        <f>N2906+S2906-#REF!</f>
        <v>#REF!</v>
      </c>
      <c r="AI2906" s="68" t="e">
        <f t="shared" ref="AI2906" si="9358">+AG2906+AH2906</f>
        <v>#REF!</v>
      </c>
      <c r="AJ2906" s="68" t="e">
        <f t="shared" ref="AJ2906" si="9359">+AF2906+AI2906</f>
        <v>#REF!</v>
      </c>
      <c r="AK2906" s="71">
        <v>0</v>
      </c>
      <c r="AL2906" s="71">
        <v>0</v>
      </c>
      <c r="AM2906" s="68">
        <f>AK2906+AL2906</f>
        <v>0</v>
      </c>
      <c r="AN2906" s="71">
        <v>0</v>
      </c>
      <c r="AO2906" s="71">
        <v>0</v>
      </c>
      <c r="AP2906" s="68">
        <f>+AN2906+AO2906</f>
        <v>0</v>
      </c>
      <c r="AQ2906" s="68">
        <f>+AM2906+AP2906</f>
        <v>0</v>
      </c>
      <c r="AR2906" s="71">
        <v>0</v>
      </c>
      <c r="AS2906" s="71">
        <v>0</v>
      </c>
      <c r="AT2906" s="68">
        <f>AR2906+AS2906</f>
        <v>0</v>
      </c>
      <c r="AU2906" s="71">
        <v>0</v>
      </c>
      <c r="AV2906" s="71">
        <v>0</v>
      </c>
      <c r="AW2906" s="68">
        <f>+AU2906+AV2906</f>
        <v>0</v>
      </c>
      <c r="AX2906" s="68">
        <f>+AT2906+AW2906</f>
        <v>0</v>
      </c>
      <c r="AY2906" s="71">
        <v>0</v>
      </c>
      <c r="AZ2906" s="71">
        <v>0</v>
      </c>
      <c r="BA2906" s="68">
        <f>AY2906+AZ2906</f>
        <v>0</v>
      </c>
      <c r="BB2906" s="71">
        <v>0</v>
      </c>
      <c r="BC2906" s="71">
        <v>0</v>
      </c>
      <c r="BD2906" s="68">
        <f>+BB2906+BC2906</f>
        <v>0</v>
      </c>
      <c r="BE2906" s="68">
        <f>+BA2906+BD2906</f>
        <v>0</v>
      </c>
      <c r="BF2906" s="67">
        <f t="shared" ref="BF2906:BG2906" si="9360">AD2906-AK2906-AR2906-AY2906</f>
        <v>0</v>
      </c>
      <c r="BG2906" s="67">
        <f t="shared" si="9360"/>
        <v>0</v>
      </c>
      <c r="BH2906" s="68">
        <f t="shared" ref="BH2906" si="9361">BF2906+BG2906</f>
        <v>0</v>
      </c>
      <c r="BI2906" s="67" t="e">
        <f t="shared" ref="BI2906:BJ2906" si="9362">AG2906-AN2906-AU2906-BB2906</f>
        <v>#REF!</v>
      </c>
      <c r="BJ2906" s="67" t="e">
        <f t="shared" si="9362"/>
        <v>#REF!</v>
      </c>
      <c r="BK2906" s="68" t="e">
        <f t="shared" ref="BK2906" si="9363">+BI2906+BJ2906</f>
        <v>#REF!</v>
      </c>
      <c r="BL2906" s="68" t="e">
        <f t="shared" si="9160"/>
        <v>#REF!</v>
      </c>
      <c r="BM2906" s="305">
        <v>0</v>
      </c>
      <c r="BN2906" s="305">
        <v>0</v>
      </c>
      <c r="BO2906" s="306"/>
      <c r="BP2906" s="306"/>
      <c r="BQ2906" s="305">
        <v>0</v>
      </c>
      <c r="BR2906" s="305">
        <v>0</v>
      </c>
      <c r="BS2906" s="74" t="s">
        <v>37</v>
      </c>
      <c r="BT2906" s="77"/>
    </row>
    <row r="2907" spans="1:72" s="78" customFormat="1" ht="40.5" hidden="1">
      <c r="A2907" s="77"/>
      <c r="B2907" s="53">
        <v>2014</v>
      </c>
      <c r="C2907" s="54">
        <v>8317</v>
      </c>
      <c r="D2907" s="53">
        <v>12</v>
      </c>
      <c r="E2907" s="53">
        <v>2000</v>
      </c>
      <c r="F2907" s="53">
        <v>2700</v>
      </c>
      <c r="G2907" s="53"/>
      <c r="H2907" s="53"/>
      <c r="I2907" s="55" t="s">
        <v>59</v>
      </c>
      <c r="J2907" s="56">
        <f>+J2908</f>
        <v>0</v>
      </c>
      <c r="K2907" s="56">
        <f t="shared" ref="K2907:P2907" si="9364">+K2908</f>
        <v>0</v>
      </c>
      <c r="L2907" s="56">
        <f t="shared" si="9364"/>
        <v>0</v>
      </c>
      <c r="M2907" s="56">
        <f t="shared" si="9364"/>
        <v>0</v>
      </c>
      <c r="N2907" s="56">
        <f t="shared" si="9364"/>
        <v>0</v>
      </c>
      <c r="O2907" s="56">
        <f t="shared" si="9364"/>
        <v>0</v>
      </c>
      <c r="P2907" s="56">
        <f t="shared" si="9364"/>
        <v>0</v>
      </c>
      <c r="Q2907" s="56">
        <f>+Q2908</f>
        <v>0</v>
      </c>
      <c r="R2907" s="56">
        <f t="shared" ref="R2907:V2907" si="9365">+R2908</f>
        <v>0</v>
      </c>
      <c r="S2907" s="56">
        <f t="shared" si="9365"/>
        <v>0</v>
      </c>
      <c r="T2907" s="56">
        <f>+T2908</f>
        <v>0</v>
      </c>
      <c r="U2907" s="56">
        <f t="shared" si="9365"/>
        <v>0</v>
      </c>
      <c r="V2907" s="56">
        <f t="shared" si="9365"/>
        <v>0</v>
      </c>
      <c r="W2907" s="56">
        <v>0</v>
      </c>
      <c r="X2907" s="56">
        <v>0</v>
      </c>
      <c r="Y2907" s="56">
        <v>0</v>
      </c>
      <c r="Z2907" s="56">
        <v>0</v>
      </c>
      <c r="AA2907" s="56">
        <v>0</v>
      </c>
      <c r="AB2907" s="56">
        <v>0</v>
      </c>
      <c r="AC2907" s="56">
        <f t="shared" ref="AC2907" si="9366">+AC2908</f>
        <v>0</v>
      </c>
      <c r="AD2907" s="56">
        <f>+AD2908</f>
        <v>0</v>
      </c>
      <c r="AE2907" s="56">
        <f t="shared" ref="AE2907:AJ2907" si="9367">+AE2908</f>
        <v>0</v>
      </c>
      <c r="AF2907" s="56">
        <f t="shared" si="9367"/>
        <v>0</v>
      </c>
      <c r="AG2907" s="56" t="e">
        <f t="shared" si="9367"/>
        <v>#REF!</v>
      </c>
      <c r="AH2907" s="56" t="e">
        <f t="shared" si="9367"/>
        <v>#REF!</v>
      </c>
      <c r="AI2907" s="56" t="e">
        <f t="shared" si="9367"/>
        <v>#REF!</v>
      </c>
      <c r="AJ2907" s="56" t="e">
        <f t="shared" si="9367"/>
        <v>#REF!</v>
      </c>
      <c r="AK2907" s="56">
        <f>+AK2908</f>
        <v>0</v>
      </c>
      <c r="AL2907" s="56">
        <f t="shared" ref="AL2907:BK2907" si="9368">+AL2908</f>
        <v>0</v>
      </c>
      <c r="AM2907" s="56">
        <f t="shared" si="9368"/>
        <v>0</v>
      </c>
      <c r="AN2907" s="56">
        <f t="shared" si="9368"/>
        <v>0</v>
      </c>
      <c r="AO2907" s="56">
        <f t="shared" si="9368"/>
        <v>0</v>
      </c>
      <c r="AP2907" s="56">
        <f t="shared" si="9368"/>
        <v>0</v>
      </c>
      <c r="AQ2907" s="56">
        <f t="shared" si="9368"/>
        <v>0</v>
      </c>
      <c r="AR2907" s="56">
        <f>+AR2908</f>
        <v>0</v>
      </c>
      <c r="AS2907" s="56">
        <f t="shared" si="9368"/>
        <v>0</v>
      </c>
      <c r="AT2907" s="56">
        <f t="shared" si="9368"/>
        <v>0</v>
      </c>
      <c r="AU2907" s="56">
        <f t="shared" si="9368"/>
        <v>0</v>
      </c>
      <c r="AV2907" s="56">
        <f t="shared" si="9368"/>
        <v>0</v>
      </c>
      <c r="AW2907" s="56">
        <f t="shared" si="9368"/>
        <v>0</v>
      </c>
      <c r="AX2907" s="56">
        <f t="shared" si="9368"/>
        <v>0</v>
      </c>
      <c r="AY2907" s="56">
        <f>+AY2908</f>
        <v>0</v>
      </c>
      <c r="AZ2907" s="56">
        <f t="shared" si="9368"/>
        <v>0</v>
      </c>
      <c r="BA2907" s="56">
        <f t="shared" si="9368"/>
        <v>0</v>
      </c>
      <c r="BB2907" s="56">
        <f t="shared" si="9368"/>
        <v>0</v>
      </c>
      <c r="BC2907" s="56">
        <f t="shared" si="9368"/>
        <v>0</v>
      </c>
      <c r="BD2907" s="56">
        <f t="shared" si="9368"/>
        <v>0</v>
      </c>
      <c r="BE2907" s="56">
        <f t="shared" si="9368"/>
        <v>0</v>
      </c>
      <c r="BF2907" s="56">
        <f>+BF2908</f>
        <v>0</v>
      </c>
      <c r="BG2907" s="56">
        <f t="shared" si="9368"/>
        <v>0</v>
      </c>
      <c r="BH2907" s="56">
        <f t="shared" si="9368"/>
        <v>0</v>
      </c>
      <c r="BI2907" s="56" t="e">
        <f t="shared" si="9368"/>
        <v>#REF!</v>
      </c>
      <c r="BJ2907" s="56" t="e">
        <f t="shared" si="9368"/>
        <v>#REF!</v>
      </c>
      <c r="BK2907" s="56" t="e">
        <f t="shared" si="9368"/>
        <v>#REF!</v>
      </c>
      <c r="BL2907" s="56" t="e">
        <f t="shared" si="9160"/>
        <v>#REF!</v>
      </c>
      <c r="BM2907" s="303"/>
      <c r="BN2907" s="303"/>
      <c r="BO2907" s="303"/>
      <c r="BP2907" s="303"/>
      <c r="BQ2907" s="303"/>
      <c r="BR2907" s="303"/>
      <c r="BS2907" s="58"/>
      <c r="BT2907" s="77"/>
    </row>
    <row r="2908" spans="1:72" s="79" customFormat="1" hidden="1">
      <c r="A2908" s="77"/>
      <c r="B2908" s="59">
        <v>2014</v>
      </c>
      <c r="C2908" s="60">
        <v>8317</v>
      </c>
      <c r="D2908" s="59">
        <v>12</v>
      </c>
      <c r="E2908" s="59">
        <v>2000</v>
      </c>
      <c r="F2908" s="59">
        <v>2700</v>
      </c>
      <c r="G2908" s="59">
        <v>271</v>
      </c>
      <c r="H2908" s="59"/>
      <c r="I2908" s="61" t="s">
        <v>60</v>
      </c>
      <c r="J2908" s="62">
        <f>J2909</f>
        <v>0</v>
      </c>
      <c r="K2908" s="62">
        <f t="shared" ref="K2908:P2908" si="9369">K2909</f>
        <v>0</v>
      </c>
      <c r="L2908" s="62">
        <f t="shared" si="9369"/>
        <v>0</v>
      </c>
      <c r="M2908" s="62">
        <f t="shared" si="9369"/>
        <v>0</v>
      </c>
      <c r="N2908" s="62">
        <f t="shared" si="9369"/>
        <v>0</v>
      </c>
      <c r="O2908" s="62">
        <f t="shared" si="9369"/>
        <v>0</v>
      </c>
      <c r="P2908" s="62">
        <f t="shared" si="9369"/>
        <v>0</v>
      </c>
      <c r="Q2908" s="62">
        <f>Q2909</f>
        <v>0</v>
      </c>
      <c r="R2908" s="62">
        <f t="shared" ref="R2908:V2908" si="9370">R2909</f>
        <v>0</v>
      </c>
      <c r="S2908" s="62">
        <f t="shared" si="9370"/>
        <v>0</v>
      </c>
      <c r="T2908" s="62">
        <f>T2909</f>
        <v>0</v>
      </c>
      <c r="U2908" s="62">
        <f t="shared" si="9370"/>
        <v>0</v>
      </c>
      <c r="V2908" s="62">
        <f t="shared" si="9370"/>
        <v>0</v>
      </c>
      <c r="W2908" s="62">
        <v>0</v>
      </c>
      <c r="X2908" s="62">
        <v>0</v>
      </c>
      <c r="Y2908" s="62">
        <v>0</v>
      </c>
      <c r="Z2908" s="62">
        <v>0</v>
      </c>
      <c r="AA2908" s="62">
        <v>0</v>
      </c>
      <c r="AB2908" s="62">
        <v>0</v>
      </c>
      <c r="AC2908" s="62">
        <f t="shared" ref="AC2908" si="9371">AC2909</f>
        <v>0</v>
      </c>
      <c r="AD2908" s="62">
        <f>AD2909</f>
        <v>0</v>
      </c>
      <c r="AE2908" s="62">
        <f t="shared" ref="AE2908:AJ2908" si="9372">AE2909</f>
        <v>0</v>
      </c>
      <c r="AF2908" s="62">
        <f t="shared" si="9372"/>
        <v>0</v>
      </c>
      <c r="AG2908" s="62" t="e">
        <f t="shared" si="9372"/>
        <v>#REF!</v>
      </c>
      <c r="AH2908" s="62" t="e">
        <f t="shared" si="9372"/>
        <v>#REF!</v>
      </c>
      <c r="AI2908" s="62" t="e">
        <f t="shared" si="9372"/>
        <v>#REF!</v>
      </c>
      <c r="AJ2908" s="62" t="e">
        <f t="shared" si="9372"/>
        <v>#REF!</v>
      </c>
      <c r="AK2908" s="62">
        <f>AK2909</f>
        <v>0</v>
      </c>
      <c r="AL2908" s="62">
        <f t="shared" ref="AL2908:BK2908" si="9373">AL2909</f>
        <v>0</v>
      </c>
      <c r="AM2908" s="62">
        <f t="shared" si="9373"/>
        <v>0</v>
      </c>
      <c r="AN2908" s="62">
        <f t="shared" si="9373"/>
        <v>0</v>
      </c>
      <c r="AO2908" s="62">
        <f t="shared" si="9373"/>
        <v>0</v>
      </c>
      <c r="AP2908" s="62">
        <f t="shared" si="9373"/>
        <v>0</v>
      </c>
      <c r="AQ2908" s="62">
        <f t="shared" si="9373"/>
        <v>0</v>
      </c>
      <c r="AR2908" s="62">
        <f>AR2909</f>
        <v>0</v>
      </c>
      <c r="AS2908" s="62">
        <f t="shared" si="9373"/>
        <v>0</v>
      </c>
      <c r="AT2908" s="62">
        <f t="shared" si="9373"/>
        <v>0</v>
      </c>
      <c r="AU2908" s="62">
        <f t="shared" si="9373"/>
        <v>0</v>
      </c>
      <c r="AV2908" s="62">
        <f t="shared" si="9373"/>
        <v>0</v>
      </c>
      <c r="AW2908" s="62">
        <f t="shared" si="9373"/>
        <v>0</v>
      </c>
      <c r="AX2908" s="62">
        <f t="shared" si="9373"/>
        <v>0</v>
      </c>
      <c r="AY2908" s="62">
        <f>AY2909</f>
        <v>0</v>
      </c>
      <c r="AZ2908" s="62">
        <f t="shared" si="9373"/>
        <v>0</v>
      </c>
      <c r="BA2908" s="62">
        <f t="shared" si="9373"/>
        <v>0</v>
      </c>
      <c r="BB2908" s="62">
        <f t="shared" si="9373"/>
        <v>0</v>
      </c>
      <c r="BC2908" s="62">
        <f t="shared" si="9373"/>
        <v>0</v>
      </c>
      <c r="BD2908" s="62">
        <f t="shared" si="9373"/>
        <v>0</v>
      </c>
      <c r="BE2908" s="62">
        <f t="shared" si="9373"/>
        <v>0</v>
      </c>
      <c r="BF2908" s="62">
        <f>BF2909</f>
        <v>0</v>
      </c>
      <c r="BG2908" s="62">
        <f t="shared" si="9373"/>
        <v>0</v>
      </c>
      <c r="BH2908" s="62">
        <f t="shared" si="9373"/>
        <v>0</v>
      </c>
      <c r="BI2908" s="62" t="e">
        <f t="shared" si="9373"/>
        <v>#REF!</v>
      </c>
      <c r="BJ2908" s="62" t="e">
        <f t="shared" si="9373"/>
        <v>#REF!</v>
      </c>
      <c r="BK2908" s="62" t="e">
        <f t="shared" si="9373"/>
        <v>#REF!</v>
      </c>
      <c r="BL2908" s="62" t="e">
        <f t="shared" si="9160"/>
        <v>#REF!</v>
      </c>
      <c r="BM2908" s="304"/>
      <c r="BN2908" s="304"/>
      <c r="BO2908" s="304"/>
      <c r="BP2908" s="304"/>
      <c r="BQ2908" s="304"/>
      <c r="BR2908" s="304"/>
      <c r="BS2908" s="64"/>
      <c r="BT2908" s="77"/>
    </row>
    <row r="2909" spans="1:72" s="46" customFormat="1" hidden="1">
      <c r="A2909" s="77"/>
      <c r="B2909" s="20">
        <v>2014</v>
      </c>
      <c r="C2909" s="65">
        <v>8317</v>
      </c>
      <c r="D2909" s="20">
        <v>12</v>
      </c>
      <c r="E2909" s="20">
        <v>2000</v>
      </c>
      <c r="F2909" s="20">
        <v>2700</v>
      </c>
      <c r="G2909" s="20">
        <v>271</v>
      </c>
      <c r="H2909" s="20">
        <v>1</v>
      </c>
      <c r="I2909" s="66" t="s">
        <v>60</v>
      </c>
      <c r="J2909" s="67">
        <v>0</v>
      </c>
      <c r="K2909" s="67">
        <v>0</v>
      </c>
      <c r="L2909" s="68">
        <f>J2909+K2909</f>
        <v>0</v>
      </c>
      <c r="M2909" s="67">
        <v>0</v>
      </c>
      <c r="N2909" s="67">
        <v>0</v>
      </c>
      <c r="O2909" s="68">
        <f>+M2909+N2909</f>
        <v>0</v>
      </c>
      <c r="P2909" s="68">
        <f>+L2909+O2909</f>
        <v>0</v>
      </c>
      <c r="Q2909" s="71">
        <v>0</v>
      </c>
      <c r="R2909" s="71">
        <v>0</v>
      </c>
      <c r="S2909" s="71">
        <v>0</v>
      </c>
      <c r="T2909" s="71">
        <v>0</v>
      </c>
      <c r="U2909" s="71">
        <v>0</v>
      </c>
      <c r="V2909" s="71">
        <v>0</v>
      </c>
      <c r="W2909" s="67">
        <v>0</v>
      </c>
      <c r="X2909" s="67">
        <v>0</v>
      </c>
      <c r="Y2909" s="68">
        <v>0</v>
      </c>
      <c r="Z2909" s="67">
        <v>0</v>
      </c>
      <c r="AA2909" s="67">
        <v>0</v>
      </c>
      <c r="AB2909" s="68">
        <v>0</v>
      </c>
      <c r="AC2909" s="68">
        <f t="shared" ref="AC2909" si="9374">+Y2909+AB2909</f>
        <v>0</v>
      </c>
      <c r="AD2909" s="67">
        <f>J2909+Q2909-T2909</f>
        <v>0</v>
      </c>
      <c r="AE2909" s="67">
        <f>K2909+R2909-U2909</f>
        <v>0</v>
      </c>
      <c r="AF2909" s="68">
        <f t="shared" ref="AF2909" si="9375">AD2909+AE2909</f>
        <v>0</v>
      </c>
      <c r="AG2909" s="67" t="e">
        <f>M2909+#REF!-V2909</f>
        <v>#REF!</v>
      </c>
      <c r="AH2909" s="67" t="e">
        <f>N2909+S2909-#REF!</f>
        <v>#REF!</v>
      </c>
      <c r="AI2909" s="68" t="e">
        <f t="shared" ref="AI2909" si="9376">+AG2909+AH2909</f>
        <v>#REF!</v>
      </c>
      <c r="AJ2909" s="68" t="e">
        <f t="shared" ref="AJ2909" si="9377">+AF2909+AI2909</f>
        <v>#REF!</v>
      </c>
      <c r="AK2909" s="71">
        <v>0</v>
      </c>
      <c r="AL2909" s="71">
        <v>0</v>
      </c>
      <c r="AM2909" s="68">
        <f>AK2909+AL2909</f>
        <v>0</v>
      </c>
      <c r="AN2909" s="71">
        <v>0</v>
      </c>
      <c r="AO2909" s="71">
        <v>0</v>
      </c>
      <c r="AP2909" s="68">
        <f>+AN2909+AO2909</f>
        <v>0</v>
      </c>
      <c r="AQ2909" s="68">
        <f>+AM2909+AP2909</f>
        <v>0</v>
      </c>
      <c r="AR2909" s="71">
        <v>0</v>
      </c>
      <c r="AS2909" s="71">
        <v>0</v>
      </c>
      <c r="AT2909" s="68">
        <f>AR2909+AS2909</f>
        <v>0</v>
      </c>
      <c r="AU2909" s="71">
        <v>0</v>
      </c>
      <c r="AV2909" s="71">
        <v>0</v>
      </c>
      <c r="AW2909" s="68">
        <f>+AU2909+AV2909</f>
        <v>0</v>
      </c>
      <c r="AX2909" s="68">
        <f>+AT2909+AW2909</f>
        <v>0</v>
      </c>
      <c r="AY2909" s="71">
        <v>0</v>
      </c>
      <c r="AZ2909" s="71">
        <v>0</v>
      </c>
      <c r="BA2909" s="68">
        <f>AY2909+AZ2909</f>
        <v>0</v>
      </c>
      <c r="BB2909" s="71">
        <v>0</v>
      </c>
      <c r="BC2909" s="71">
        <v>0</v>
      </c>
      <c r="BD2909" s="68">
        <f>+BB2909+BC2909</f>
        <v>0</v>
      </c>
      <c r="BE2909" s="68">
        <f>+BA2909+BD2909</f>
        <v>0</v>
      </c>
      <c r="BF2909" s="67">
        <f t="shared" ref="BF2909:BG2909" si="9378">AD2909-AK2909-AR2909-AY2909</f>
        <v>0</v>
      </c>
      <c r="BG2909" s="67">
        <f t="shared" si="9378"/>
        <v>0</v>
      </c>
      <c r="BH2909" s="68">
        <f t="shared" ref="BH2909" si="9379">BF2909+BG2909</f>
        <v>0</v>
      </c>
      <c r="BI2909" s="67" t="e">
        <f t="shared" ref="BI2909:BJ2909" si="9380">AG2909-AN2909-AU2909-BB2909</f>
        <v>#REF!</v>
      </c>
      <c r="BJ2909" s="67" t="e">
        <f t="shared" si="9380"/>
        <v>#REF!</v>
      </c>
      <c r="BK2909" s="68" t="e">
        <f t="shared" ref="BK2909" si="9381">+BI2909+BJ2909</f>
        <v>#REF!</v>
      </c>
      <c r="BL2909" s="68" t="e">
        <f t="shared" si="9160"/>
        <v>#REF!</v>
      </c>
      <c r="BM2909" s="305">
        <v>0</v>
      </c>
      <c r="BN2909" s="305">
        <v>0</v>
      </c>
      <c r="BO2909" s="306"/>
      <c r="BP2909" s="306"/>
      <c r="BQ2909" s="305">
        <v>0</v>
      </c>
      <c r="BR2909" s="305">
        <v>0</v>
      </c>
      <c r="BS2909" s="74" t="s">
        <v>37</v>
      </c>
      <c r="BT2909" s="77"/>
    </row>
    <row r="2910" spans="1:72" s="78" customFormat="1" hidden="1">
      <c r="A2910" s="77"/>
      <c r="B2910" s="53">
        <v>2014</v>
      </c>
      <c r="C2910" s="54">
        <v>8317</v>
      </c>
      <c r="D2910" s="53">
        <v>12</v>
      </c>
      <c r="E2910" s="53">
        <v>2000</v>
      </c>
      <c r="F2910" s="53">
        <v>2900</v>
      </c>
      <c r="G2910" s="53"/>
      <c r="H2910" s="53"/>
      <c r="I2910" s="55" t="s">
        <v>64</v>
      </c>
      <c r="J2910" s="56">
        <f>J2911+J2913+J2917+J2919+J2915</f>
        <v>0</v>
      </c>
      <c r="K2910" s="56">
        <f t="shared" ref="K2910:P2910" si="9382">K2911+K2913+K2917+K2919+K2915</f>
        <v>0</v>
      </c>
      <c r="L2910" s="56">
        <f t="shared" si="9382"/>
        <v>0</v>
      </c>
      <c r="M2910" s="56">
        <f t="shared" si="9382"/>
        <v>0</v>
      </c>
      <c r="N2910" s="56">
        <f t="shared" si="9382"/>
        <v>0</v>
      </c>
      <c r="O2910" s="56">
        <f t="shared" si="9382"/>
        <v>0</v>
      </c>
      <c r="P2910" s="56">
        <f t="shared" si="9382"/>
        <v>0</v>
      </c>
      <c r="Q2910" s="56">
        <f>Q2911+Q2913+Q2917+Q2919+Q2915</f>
        <v>0</v>
      </c>
      <c r="R2910" s="56">
        <f t="shared" ref="R2910:S2910" si="9383">R2911+R2913+R2917+R2919+R2915</f>
        <v>0</v>
      </c>
      <c r="S2910" s="56">
        <f t="shared" si="9383"/>
        <v>0</v>
      </c>
      <c r="T2910" s="56">
        <f>T2911+T2913+T2917+T2919+T2915</f>
        <v>0</v>
      </c>
      <c r="U2910" s="56">
        <f t="shared" ref="U2910:V2910" si="9384">U2911+U2913+U2917+U2919+U2915</f>
        <v>0</v>
      </c>
      <c r="V2910" s="56">
        <f t="shared" si="9384"/>
        <v>0</v>
      </c>
      <c r="W2910" s="56">
        <v>0</v>
      </c>
      <c r="X2910" s="56">
        <v>0</v>
      </c>
      <c r="Y2910" s="56">
        <v>0</v>
      </c>
      <c r="Z2910" s="56">
        <v>0</v>
      </c>
      <c r="AA2910" s="56">
        <v>0</v>
      </c>
      <c r="AB2910" s="56">
        <v>0</v>
      </c>
      <c r="AC2910" s="56">
        <f t="shared" ref="AC2910" si="9385">AC2911+AC2913+AC2917+AC2919+AC2915</f>
        <v>0</v>
      </c>
      <c r="AD2910" s="56">
        <f>AD2911+AD2913+AD2917+AD2919+AD2915</f>
        <v>0</v>
      </c>
      <c r="AE2910" s="56">
        <f t="shared" ref="AE2910:AJ2910" si="9386">AE2911+AE2913+AE2917+AE2919+AE2915</f>
        <v>0</v>
      </c>
      <c r="AF2910" s="56">
        <f t="shared" si="9386"/>
        <v>0</v>
      </c>
      <c r="AG2910" s="56" t="e">
        <f t="shared" si="9386"/>
        <v>#REF!</v>
      </c>
      <c r="AH2910" s="56" t="e">
        <f t="shared" si="9386"/>
        <v>#REF!</v>
      </c>
      <c r="AI2910" s="56" t="e">
        <f t="shared" si="9386"/>
        <v>#REF!</v>
      </c>
      <c r="AJ2910" s="56" t="e">
        <f t="shared" si="9386"/>
        <v>#REF!</v>
      </c>
      <c r="AK2910" s="56">
        <f>AK2911+AK2913+AK2917+AK2919+AK2915</f>
        <v>0</v>
      </c>
      <c r="AL2910" s="56">
        <f t="shared" ref="AL2910:AQ2910" si="9387">AL2911+AL2913+AL2917+AL2919+AL2915</f>
        <v>0</v>
      </c>
      <c r="AM2910" s="56">
        <f t="shared" si="9387"/>
        <v>0</v>
      </c>
      <c r="AN2910" s="56">
        <f t="shared" si="9387"/>
        <v>0</v>
      </c>
      <c r="AO2910" s="56">
        <f t="shared" si="9387"/>
        <v>0</v>
      </c>
      <c r="AP2910" s="56">
        <f t="shared" si="9387"/>
        <v>0</v>
      </c>
      <c r="AQ2910" s="56">
        <f t="shared" si="9387"/>
        <v>0</v>
      </c>
      <c r="AR2910" s="56">
        <f>AR2911+AR2913+AR2917+AR2919+AR2915</f>
        <v>0</v>
      </c>
      <c r="AS2910" s="56">
        <f t="shared" ref="AS2910:AX2910" si="9388">AS2911+AS2913+AS2917+AS2919+AS2915</f>
        <v>0</v>
      </c>
      <c r="AT2910" s="56">
        <f t="shared" si="9388"/>
        <v>0</v>
      </c>
      <c r="AU2910" s="56">
        <f t="shared" si="9388"/>
        <v>0</v>
      </c>
      <c r="AV2910" s="56">
        <f t="shared" si="9388"/>
        <v>0</v>
      </c>
      <c r="AW2910" s="56">
        <f t="shared" si="9388"/>
        <v>0</v>
      </c>
      <c r="AX2910" s="56">
        <f t="shared" si="9388"/>
        <v>0</v>
      </c>
      <c r="AY2910" s="56">
        <f>AY2911+AY2913+AY2917+AY2919+AY2915</f>
        <v>0</v>
      </c>
      <c r="AZ2910" s="56">
        <f t="shared" ref="AZ2910:BE2910" si="9389">AZ2911+AZ2913+AZ2917+AZ2919+AZ2915</f>
        <v>0</v>
      </c>
      <c r="BA2910" s="56">
        <f t="shared" si="9389"/>
        <v>0</v>
      </c>
      <c r="BB2910" s="56">
        <f t="shared" si="9389"/>
        <v>0</v>
      </c>
      <c r="BC2910" s="56">
        <f t="shared" si="9389"/>
        <v>0</v>
      </c>
      <c r="BD2910" s="56">
        <f t="shared" si="9389"/>
        <v>0</v>
      </c>
      <c r="BE2910" s="56">
        <f t="shared" si="9389"/>
        <v>0</v>
      </c>
      <c r="BF2910" s="56">
        <f>BF2911+BF2913+BF2917+BF2919+BF2915</f>
        <v>0</v>
      </c>
      <c r="BG2910" s="56">
        <f t="shared" ref="BG2910:BK2910" si="9390">BG2911+BG2913+BG2917+BG2919+BG2915</f>
        <v>0</v>
      </c>
      <c r="BH2910" s="56">
        <f t="shared" si="9390"/>
        <v>0</v>
      </c>
      <c r="BI2910" s="56" t="e">
        <f t="shared" si="9390"/>
        <v>#REF!</v>
      </c>
      <c r="BJ2910" s="56" t="e">
        <f t="shared" si="9390"/>
        <v>#REF!</v>
      </c>
      <c r="BK2910" s="56" t="e">
        <f t="shared" si="9390"/>
        <v>#REF!</v>
      </c>
      <c r="BL2910" s="56" t="e">
        <f t="shared" si="9160"/>
        <v>#REF!</v>
      </c>
      <c r="BM2910" s="303"/>
      <c r="BN2910" s="303"/>
      <c r="BO2910" s="303"/>
      <c r="BP2910" s="303"/>
      <c r="BQ2910" s="303"/>
      <c r="BR2910" s="303"/>
      <c r="BS2910" s="58"/>
      <c r="BT2910" s="77"/>
    </row>
    <row r="2911" spans="1:72" s="79" customFormat="1" hidden="1">
      <c r="A2911" s="77"/>
      <c r="B2911" s="59">
        <v>2014</v>
      </c>
      <c r="C2911" s="60">
        <v>8317</v>
      </c>
      <c r="D2911" s="59">
        <v>12</v>
      </c>
      <c r="E2911" s="59">
        <v>2000</v>
      </c>
      <c r="F2911" s="59">
        <v>2900</v>
      </c>
      <c r="G2911" s="59">
        <v>291</v>
      </c>
      <c r="H2911" s="59"/>
      <c r="I2911" s="61" t="s">
        <v>219</v>
      </c>
      <c r="J2911" s="62">
        <f>J2912</f>
        <v>0</v>
      </c>
      <c r="K2911" s="62">
        <f t="shared" ref="K2911:P2911" si="9391">K2912</f>
        <v>0</v>
      </c>
      <c r="L2911" s="62">
        <f t="shared" si="9391"/>
        <v>0</v>
      </c>
      <c r="M2911" s="62">
        <f t="shared" si="9391"/>
        <v>0</v>
      </c>
      <c r="N2911" s="62">
        <f t="shared" si="9391"/>
        <v>0</v>
      </c>
      <c r="O2911" s="62">
        <f t="shared" si="9391"/>
        <v>0</v>
      </c>
      <c r="P2911" s="62">
        <f t="shared" si="9391"/>
        <v>0</v>
      </c>
      <c r="Q2911" s="62">
        <f>Q2912</f>
        <v>0</v>
      </c>
      <c r="R2911" s="62">
        <f t="shared" ref="R2911:V2911" si="9392">R2912</f>
        <v>0</v>
      </c>
      <c r="S2911" s="62">
        <f t="shared" si="9392"/>
        <v>0</v>
      </c>
      <c r="T2911" s="62">
        <f>T2912</f>
        <v>0</v>
      </c>
      <c r="U2911" s="62">
        <f t="shared" si="9392"/>
        <v>0</v>
      </c>
      <c r="V2911" s="62">
        <f t="shared" si="9392"/>
        <v>0</v>
      </c>
      <c r="W2911" s="62">
        <v>0</v>
      </c>
      <c r="X2911" s="62">
        <v>0</v>
      </c>
      <c r="Y2911" s="62">
        <v>0</v>
      </c>
      <c r="Z2911" s="62">
        <v>0</v>
      </c>
      <c r="AA2911" s="62">
        <v>0</v>
      </c>
      <c r="AB2911" s="62">
        <v>0</v>
      </c>
      <c r="AC2911" s="62">
        <f t="shared" ref="AC2911" si="9393">AC2912</f>
        <v>0</v>
      </c>
      <c r="AD2911" s="62">
        <f>AD2912</f>
        <v>0</v>
      </c>
      <c r="AE2911" s="62">
        <f t="shared" ref="AE2911:AJ2911" si="9394">AE2912</f>
        <v>0</v>
      </c>
      <c r="AF2911" s="62">
        <f t="shared" si="9394"/>
        <v>0</v>
      </c>
      <c r="AG2911" s="62" t="e">
        <f t="shared" si="9394"/>
        <v>#REF!</v>
      </c>
      <c r="AH2911" s="62" t="e">
        <f t="shared" si="9394"/>
        <v>#REF!</v>
      </c>
      <c r="AI2911" s="62" t="e">
        <f t="shared" si="9394"/>
        <v>#REF!</v>
      </c>
      <c r="AJ2911" s="62" t="e">
        <f t="shared" si="9394"/>
        <v>#REF!</v>
      </c>
      <c r="AK2911" s="62">
        <f>AK2912</f>
        <v>0</v>
      </c>
      <c r="AL2911" s="62">
        <f t="shared" ref="AL2911:BK2911" si="9395">AL2912</f>
        <v>0</v>
      </c>
      <c r="AM2911" s="62">
        <f t="shared" si="9395"/>
        <v>0</v>
      </c>
      <c r="AN2911" s="62">
        <f t="shared" si="9395"/>
        <v>0</v>
      </c>
      <c r="AO2911" s="62">
        <f t="shared" si="9395"/>
        <v>0</v>
      </c>
      <c r="AP2911" s="62">
        <f t="shared" si="9395"/>
        <v>0</v>
      </c>
      <c r="AQ2911" s="62">
        <f t="shared" si="9395"/>
        <v>0</v>
      </c>
      <c r="AR2911" s="62">
        <f>AR2912</f>
        <v>0</v>
      </c>
      <c r="AS2911" s="62">
        <f t="shared" si="9395"/>
        <v>0</v>
      </c>
      <c r="AT2911" s="62">
        <f t="shared" si="9395"/>
        <v>0</v>
      </c>
      <c r="AU2911" s="62">
        <f t="shared" si="9395"/>
        <v>0</v>
      </c>
      <c r="AV2911" s="62">
        <f t="shared" si="9395"/>
        <v>0</v>
      </c>
      <c r="AW2911" s="62">
        <f t="shared" si="9395"/>
        <v>0</v>
      </c>
      <c r="AX2911" s="62">
        <f t="shared" si="9395"/>
        <v>0</v>
      </c>
      <c r="AY2911" s="62">
        <f>AY2912</f>
        <v>0</v>
      </c>
      <c r="AZ2911" s="62">
        <f t="shared" si="9395"/>
        <v>0</v>
      </c>
      <c r="BA2911" s="62">
        <f t="shared" si="9395"/>
        <v>0</v>
      </c>
      <c r="BB2911" s="62">
        <f t="shared" si="9395"/>
        <v>0</v>
      </c>
      <c r="BC2911" s="62">
        <f t="shared" si="9395"/>
        <v>0</v>
      </c>
      <c r="BD2911" s="62">
        <f t="shared" si="9395"/>
        <v>0</v>
      </c>
      <c r="BE2911" s="62">
        <f t="shared" si="9395"/>
        <v>0</v>
      </c>
      <c r="BF2911" s="62">
        <f>BF2912</f>
        <v>0</v>
      </c>
      <c r="BG2911" s="62">
        <f t="shared" si="9395"/>
        <v>0</v>
      </c>
      <c r="BH2911" s="62">
        <f t="shared" si="9395"/>
        <v>0</v>
      </c>
      <c r="BI2911" s="62" t="e">
        <f t="shared" si="9395"/>
        <v>#REF!</v>
      </c>
      <c r="BJ2911" s="62" t="e">
        <f t="shared" si="9395"/>
        <v>#REF!</v>
      </c>
      <c r="BK2911" s="62" t="e">
        <f t="shared" si="9395"/>
        <v>#REF!</v>
      </c>
      <c r="BL2911" s="62" t="e">
        <f t="shared" si="9160"/>
        <v>#REF!</v>
      </c>
      <c r="BM2911" s="304"/>
      <c r="BN2911" s="304"/>
      <c r="BO2911" s="304"/>
      <c r="BP2911" s="304"/>
      <c r="BQ2911" s="304"/>
      <c r="BR2911" s="304"/>
      <c r="BS2911" s="64"/>
      <c r="BT2911" s="77"/>
    </row>
    <row r="2912" spans="1:72" s="46" customFormat="1" hidden="1">
      <c r="A2912" s="77"/>
      <c r="B2912" s="104">
        <v>2014</v>
      </c>
      <c r="C2912" s="105">
        <v>8317</v>
      </c>
      <c r="D2912" s="104">
        <v>12</v>
      </c>
      <c r="E2912" s="104">
        <v>2000</v>
      </c>
      <c r="F2912" s="104">
        <v>2900</v>
      </c>
      <c r="G2912" s="104">
        <v>291</v>
      </c>
      <c r="H2912" s="104">
        <v>1</v>
      </c>
      <c r="I2912" s="66" t="s">
        <v>219</v>
      </c>
      <c r="J2912" s="67">
        <v>0</v>
      </c>
      <c r="K2912" s="67">
        <v>0</v>
      </c>
      <c r="L2912" s="68">
        <f>J2912+K2912</f>
        <v>0</v>
      </c>
      <c r="M2912" s="67">
        <v>0</v>
      </c>
      <c r="N2912" s="67">
        <v>0</v>
      </c>
      <c r="O2912" s="68">
        <f>+M2912+N2912</f>
        <v>0</v>
      </c>
      <c r="P2912" s="68">
        <f>+L2912+O2912</f>
        <v>0</v>
      </c>
      <c r="Q2912" s="71">
        <v>0</v>
      </c>
      <c r="R2912" s="71">
        <v>0</v>
      </c>
      <c r="S2912" s="71">
        <v>0</v>
      </c>
      <c r="T2912" s="71">
        <v>0</v>
      </c>
      <c r="U2912" s="71">
        <v>0</v>
      </c>
      <c r="V2912" s="71">
        <v>0</v>
      </c>
      <c r="W2912" s="67">
        <v>0</v>
      </c>
      <c r="X2912" s="67">
        <v>0</v>
      </c>
      <c r="Y2912" s="68">
        <v>0</v>
      </c>
      <c r="Z2912" s="67">
        <v>0</v>
      </c>
      <c r="AA2912" s="67">
        <v>0</v>
      </c>
      <c r="AB2912" s="68">
        <v>0</v>
      </c>
      <c r="AC2912" s="68">
        <f t="shared" ref="AC2912" si="9396">+Y2912+AB2912</f>
        <v>0</v>
      </c>
      <c r="AD2912" s="67">
        <f>J2912+Q2912-T2912</f>
        <v>0</v>
      </c>
      <c r="AE2912" s="67">
        <f>K2912+R2912-U2912</f>
        <v>0</v>
      </c>
      <c r="AF2912" s="68">
        <f t="shared" ref="AF2912" si="9397">AD2912+AE2912</f>
        <v>0</v>
      </c>
      <c r="AG2912" s="67" t="e">
        <f>M2912+#REF!-V2912</f>
        <v>#REF!</v>
      </c>
      <c r="AH2912" s="67" t="e">
        <f>N2912+S2912-#REF!</f>
        <v>#REF!</v>
      </c>
      <c r="AI2912" s="68" t="e">
        <f t="shared" ref="AI2912" si="9398">+AG2912+AH2912</f>
        <v>#REF!</v>
      </c>
      <c r="AJ2912" s="68" t="e">
        <f t="shared" ref="AJ2912" si="9399">+AF2912+AI2912</f>
        <v>#REF!</v>
      </c>
      <c r="AK2912" s="71">
        <v>0</v>
      </c>
      <c r="AL2912" s="71">
        <v>0</v>
      </c>
      <c r="AM2912" s="68">
        <f>AK2912+AL2912</f>
        <v>0</v>
      </c>
      <c r="AN2912" s="71">
        <v>0</v>
      </c>
      <c r="AO2912" s="71">
        <v>0</v>
      </c>
      <c r="AP2912" s="68">
        <f>+AN2912+AO2912</f>
        <v>0</v>
      </c>
      <c r="AQ2912" s="68">
        <f>+AM2912+AP2912</f>
        <v>0</v>
      </c>
      <c r="AR2912" s="71">
        <v>0</v>
      </c>
      <c r="AS2912" s="71">
        <v>0</v>
      </c>
      <c r="AT2912" s="68">
        <f>AR2912+AS2912</f>
        <v>0</v>
      </c>
      <c r="AU2912" s="71">
        <v>0</v>
      </c>
      <c r="AV2912" s="71">
        <v>0</v>
      </c>
      <c r="AW2912" s="68">
        <f>+AU2912+AV2912</f>
        <v>0</v>
      </c>
      <c r="AX2912" s="68">
        <f>+AT2912+AW2912</f>
        <v>0</v>
      </c>
      <c r="AY2912" s="71">
        <v>0</v>
      </c>
      <c r="AZ2912" s="71">
        <v>0</v>
      </c>
      <c r="BA2912" s="68">
        <f>AY2912+AZ2912</f>
        <v>0</v>
      </c>
      <c r="BB2912" s="71">
        <v>0</v>
      </c>
      <c r="BC2912" s="71">
        <v>0</v>
      </c>
      <c r="BD2912" s="68">
        <f>+BB2912+BC2912</f>
        <v>0</v>
      </c>
      <c r="BE2912" s="68">
        <f>+BA2912+BD2912</f>
        <v>0</v>
      </c>
      <c r="BF2912" s="67">
        <f t="shared" ref="BF2912:BG2912" si="9400">AD2912-AK2912-AR2912-AY2912</f>
        <v>0</v>
      </c>
      <c r="BG2912" s="67">
        <f t="shared" si="9400"/>
        <v>0</v>
      </c>
      <c r="BH2912" s="68">
        <f t="shared" ref="BH2912" si="9401">BF2912+BG2912</f>
        <v>0</v>
      </c>
      <c r="BI2912" s="67" t="e">
        <f t="shared" ref="BI2912:BJ2912" si="9402">AG2912-AN2912-AU2912-BB2912</f>
        <v>#REF!</v>
      </c>
      <c r="BJ2912" s="67" t="e">
        <f t="shared" si="9402"/>
        <v>#REF!</v>
      </c>
      <c r="BK2912" s="68" t="e">
        <f t="shared" ref="BK2912" si="9403">+BI2912+BJ2912</f>
        <v>#REF!</v>
      </c>
      <c r="BL2912" s="68" t="e">
        <f t="shared" si="9160"/>
        <v>#REF!</v>
      </c>
      <c r="BM2912" s="305">
        <v>0</v>
      </c>
      <c r="BN2912" s="305">
        <v>0</v>
      </c>
      <c r="BO2912" s="306"/>
      <c r="BP2912" s="306"/>
      <c r="BQ2912" s="305">
        <v>0</v>
      </c>
      <c r="BR2912" s="305">
        <v>0</v>
      </c>
      <c r="BS2912" s="74" t="s">
        <v>37</v>
      </c>
      <c r="BT2912" s="77"/>
    </row>
    <row r="2913" spans="1:75" s="79" customFormat="1" hidden="1">
      <c r="A2913" s="77"/>
      <c r="B2913" s="59">
        <v>2014</v>
      </c>
      <c r="C2913" s="60">
        <v>8317</v>
      </c>
      <c r="D2913" s="59">
        <v>12</v>
      </c>
      <c r="E2913" s="59">
        <v>2000</v>
      </c>
      <c r="F2913" s="59">
        <v>2900</v>
      </c>
      <c r="G2913" s="59">
        <v>292</v>
      </c>
      <c r="H2913" s="59"/>
      <c r="I2913" s="61" t="s">
        <v>705</v>
      </c>
      <c r="J2913" s="62">
        <f>J2914</f>
        <v>0</v>
      </c>
      <c r="K2913" s="62">
        <f t="shared" ref="K2913:P2913" si="9404">K2914</f>
        <v>0</v>
      </c>
      <c r="L2913" s="62">
        <f t="shared" si="9404"/>
        <v>0</v>
      </c>
      <c r="M2913" s="62">
        <f t="shared" si="9404"/>
        <v>0</v>
      </c>
      <c r="N2913" s="62">
        <f t="shared" si="9404"/>
        <v>0</v>
      </c>
      <c r="O2913" s="62">
        <f t="shared" si="9404"/>
        <v>0</v>
      </c>
      <c r="P2913" s="62">
        <f t="shared" si="9404"/>
        <v>0</v>
      </c>
      <c r="Q2913" s="62">
        <f>Q2914</f>
        <v>0</v>
      </c>
      <c r="R2913" s="62">
        <f t="shared" ref="R2913:V2915" si="9405">R2914</f>
        <v>0</v>
      </c>
      <c r="S2913" s="62">
        <f t="shared" si="9405"/>
        <v>0</v>
      </c>
      <c r="T2913" s="62">
        <f>T2914</f>
        <v>0</v>
      </c>
      <c r="U2913" s="62">
        <f t="shared" si="9405"/>
        <v>0</v>
      </c>
      <c r="V2913" s="62">
        <f t="shared" si="9405"/>
        <v>0</v>
      </c>
      <c r="W2913" s="62">
        <v>0</v>
      </c>
      <c r="X2913" s="62">
        <v>0</v>
      </c>
      <c r="Y2913" s="62">
        <v>0</v>
      </c>
      <c r="Z2913" s="62">
        <v>0</v>
      </c>
      <c r="AA2913" s="62">
        <v>0</v>
      </c>
      <c r="AB2913" s="62">
        <v>0</v>
      </c>
      <c r="AC2913" s="62">
        <f t="shared" ref="AC2913" si="9406">AC2914</f>
        <v>0</v>
      </c>
      <c r="AD2913" s="62">
        <f>AD2914</f>
        <v>0</v>
      </c>
      <c r="AE2913" s="62">
        <f t="shared" ref="AE2913:AJ2913" si="9407">AE2914</f>
        <v>0</v>
      </c>
      <c r="AF2913" s="62">
        <f t="shared" si="9407"/>
        <v>0</v>
      </c>
      <c r="AG2913" s="62" t="e">
        <f t="shared" si="9407"/>
        <v>#REF!</v>
      </c>
      <c r="AH2913" s="62" t="e">
        <f t="shared" si="9407"/>
        <v>#REF!</v>
      </c>
      <c r="AI2913" s="62" t="e">
        <f t="shared" si="9407"/>
        <v>#REF!</v>
      </c>
      <c r="AJ2913" s="62" t="e">
        <f t="shared" si="9407"/>
        <v>#REF!</v>
      </c>
      <c r="AK2913" s="62">
        <f>AK2914</f>
        <v>0</v>
      </c>
      <c r="AL2913" s="62">
        <f t="shared" ref="AL2913:BA2915" si="9408">AL2914</f>
        <v>0</v>
      </c>
      <c r="AM2913" s="62">
        <f t="shared" si="9408"/>
        <v>0</v>
      </c>
      <c r="AN2913" s="62">
        <f t="shared" si="9408"/>
        <v>0</v>
      </c>
      <c r="AO2913" s="62">
        <f t="shared" si="9408"/>
        <v>0</v>
      </c>
      <c r="AP2913" s="62">
        <f t="shared" si="9408"/>
        <v>0</v>
      </c>
      <c r="AQ2913" s="62">
        <f t="shared" si="9408"/>
        <v>0</v>
      </c>
      <c r="AR2913" s="62">
        <f>AR2914</f>
        <v>0</v>
      </c>
      <c r="AS2913" s="62">
        <f t="shared" si="9408"/>
        <v>0</v>
      </c>
      <c r="AT2913" s="62">
        <f t="shared" si="9408"/>
        <v>0</v>
      </c>
      <c r="AU2913" s="62">
        <f t="shared" si="9408"/>
        <v>0</v>
      </c>
      <c r="AV2913" s="62">
        <f t="shared" si="9408"/>
        <v>0</v>
      </c>
      <c r="AW2913" s="62">
        <f t="shared" si="9408"/>
        <v>0</v>
      </c>
      <c r="AX2913" s="62">
        <f t="shared" si="9408"/>
        <v>0</v>
      </c>
      <c r="AY2913" s="62">
        <f>AY2914</f>
        <v>0</v>
      </c>
      <c r="AZ2913" s="62">
        <f t="shared" si="9408"/>
        <v>0</v>
      </c>
      <c r="BA2913" s="62">
        <f t="shared" si="9408"/>
        <v>0</v>
      </c>
      <c r="BB2913" s="62">
        <f t="shared" ref="AZ2913:BE2915" si="9409">BB2914</f>
        <v>0</v>
      </c>
      <c r="BC2913" s="62">
        <f t="shared" si="9409"/>
        <v>0</v>
      </c>
      <c r="BD2913" s="62">
        <f t="shared" si="9409"/>
        <v>0</v>
      </c>
      <c r="BE2913" s="62">
        <f t="shared" si="9409"/>
        <v>0</v>
      </c>
      <c r="BF2913" s="62">
        <f>BF2914</f>
        <v>0</v>
      </c>
      <c r="BG2913" s="62">
        <f t="shared" ref="BG2913:BK2915" si="9410">BG2914</f>
        <v>0</v>
      </c>
      <c r="BH2913" s="62">
        <f t="shared" si="9410"/>
        <v>0</v>
      </c>
      <c r="BI2913" s="62" t="e">
        <f t="shared" si="9410"/>
        <v>#REF!</v>
      </c>
      <c r="BJ2913" s="62" t="e">
        <f t="shared" si="9410"/>
        <v>#REF!</v>
      </c>
      <c r="BK2913" s="62" t="e">
        <f t="shared" si="9410"/>
        <v>#REF!</v>
      </c>
      <c r="BL2913" s="62" t="e">
        <f t="shared" si="9160"/>
        <v>#REF!</v>
      </c>
      <c r="BM2913" s="304"/>
      <c r="BN2913" s="304"/>
      <c r="BO2913" s="304"/>
      <c r="BP2913" s="304"/>
      <c r="BQ2913" s="304"/>
      <c r="BR2913" s="304"/>
      <c r="BS2913" s="64"/>
      <c r="BT2913" s="77"/>
    </row>
    <row r="2914" spans="1:75" s="46" customFormat="1" hidden="1">
      <c r="A2914" s="77"/>
      <c r="B2914" s="104">
        <v>2014</v>
      </c>
      <c r="C2914" s="105">
        <v>8317</v>
      </c>
      <c r="D2914" s="104">
        <v>12</v>
      </c>
      <c r="E2914" s="104">
        <v>2000</v>
      </c>
      <c r="F2914" s="104">
        <v>2900</v>
      </c>
      <c r="G2914" s="104">
        <v>292</v>
      </c>
      <c r="H2914" s="104">
        <v>1</v>
      </c>
      <c r="I2914" s="66" t="s">
        <v>705</v>
      </c>
      <c r="J2914" s="67">
        <v>0</v>
      </c>
      <c r="K2914" s="67">
        <v>0</v>
      </c>
      <c r="L2914" s="68">
        <f>J2914+K2914</f>
        <v>0</v>
      </c>
      <c r="M2914" s="67">
        <v>0</v>
      </c>
      <c r="N2914" s="67">
        <v>0</v>
      </c>
      <c r="O2914" s="68">
        <f>+M2914+N2914</f>
        <v>0</v>
      </c>
      <c r="P2914" s="68">
        <f>+L2914+O2914</f>
        <v>0</v>
      </c>
      <c r="Q2914" s="71">
        <v>0</v>
      </c>
      <c r="R2914" s="71">
        <v>0</v>
      </c>
      <c r="S2914" s="71">
        <v>0</v>
      </c>
      <c r="T2914" s="71">
        <v>0</v>
      </c>
      <c r="U2914" s="71">
        <v>0</v>
      </c>
      <c r="V2914" s="71">
        <v>0</v>
      </c>
      <c r="W2914" s="67">
        <v>0</v>
      </c>
      <c r="X2914" s="67">
        <v>0</v>
      </c>
      <c r="Y2914" s="68">
        <v>0</v>
      </c>
      <c r="Z2914" s="67">
        <v>0</v>
      </c>
      <c r="AA2914" s="67">
        <v>0</v>
      </c>
      <c r="AB2914" s="68">
        <v>0</v>
      </c>
      <c r="AC2914" s="68">
        <f t="shared" ref="AC2914" si="9411">+Y2914+AB2914</f>
        <v>0</v>
      </c>
      <c r="AD2914" s="67">
        <f>J2914+Q2914-T2914</f>
        <v>0</v>
      </c>
      <c r="AE2914" s="67">
        <f>K2914+R2914-U2914</f>
        <v>0</v>
      </c>
      <c r="AF2914" s="68">
        <f t="shared" ref="AF2914" si="9412">AD2914+AE2914</f>
        <v>0</v>
      </c>
      <c r="AG2914" s="67" t="e">
        <f>M2914+#REF!-V2914</f>
        <v>#REF!</v>
      </c>
      <c r="AH2914" s="67" t="e">
        <f>N2914+S2914-#REF!</f>
        <v>#REF!</v>
      </c>
      <c r="AI2914" s="68" t="e">
        <f t="shared" ref="AI2914" si="9413">+AG2914+AH2914</f>
        <v>#REF!</v>
      </c>
      <c r="AJ2914" s="68" t="e">
        <f t="shared" ref="AJ2914" si="9414">+AF2914+AI2914</f>
        <v>#REF!</v>
      </c>
      <c r="AK2914" s="71">
        <v>0</v>
      </c>
      <c r="AL2914" s="71">
        <v>0</v>
      </c>
      <c r="AM2914" s="68">
        <f>AK2914+AL2914</f>
        <v>0</v>
      </c>
      <c r="AN2914" s="71">
        <v>0</v>
      </c>
      <c r="AO2914" s="71">
        <v>0</v>
      </c>
      <c r="AP2914" s="68">
        <f>+AN2914+AO2914</f>
        <v>0</v>
      </c>
      <c r="AQ2914" s="68">
        <f>+AM2914+AP2914</f>
        <v>0</v>
      </c>
      <c r="AR2914" s="71">
        <v>0</v>
      </c>
      <c r="AS2914" s="71">
        <v>0</v>
      </c>
      <c r="AT2914" s="68">
        <f>AR2914+AS2914</f>
        <v>0</v>
      </c>
      <c r="AU2914" s="71">
        <v>0</v>
      </c>
      <c r="AV2914" s="71">
        <v>0</v>
      </c>
      <c r="AW2914" s="68">
        <f>+AU2914+AV2914</f>
        <v>0</v>
      </c>
      <c r="AX2914" s="68">
        <f>+AT2914+AW2914</f>
        <v>0</v>
      </c>
      <c r="AY2914" s="71">
        <v>0</v>
      </c>
      <c r="AZ2914" s="71">
        <v>0</v>
      </c>
      <c r="BA2914" s="68">
        <f>AY2914+AZ2914</f>
        <v>0</v>
      </c>
      <c r="BB2914" s="71">
        <v>0</v>
      </c>
      <c r="BC2914" s="71">
        <v>0</v>
      </c>
      <c r="BD2914" s="68">
        <f>+BB2914+BC2914</f>
        <v>0</v>
      </c>
      <c r="BE2914" s="68">
        <f>+BA2914+BD2914</f>
        <v>0</v>
      </c>
      <c r="BF2914" s="67">
        <f t="shared" ref="BF2914:BG2914" si="9415">AD2914-AK2914-AR2914-AY2914</f>
        <v>0</v>
      </c>
      <c r="BG2914" s="67">
        <f t="shared" si="9415"/>
        <v>0</v>
      </c>
      <c r="BH2914" s="68">
        <f t="shared" ref="BH2914" si="9416">BF2914+BG2914</f>
        <v>0</v>
      </c>
      <c r="BI2914" s="67" t="e">
        <f t="shared" ref="BI2914:BJ2914" si="9417">AG2914-AN2914-AU2914-BB2914</f>
        <v>#REF!</v>
      </c>
      <c r="BJ2914" s="67" t="e">
        <f t="shared" si="9417"/>
        <v>#REF!</v>
      </c>
      <c r="BK2914" s="68" t="e">
        <f t="shared" ref="BK2914" si="9418">+BI2914+BJ2914</f>
        <v>#REF!</v>
      </c>
      <c r="BL2914" s="68" t="e">
        <f t="shared" si="9160"/>
        <v>#REF!</v>
      </c>
      <c r="BM2914" s="305">
        <v>0</v>
      </c>
      <c r="BN2914" s="305">
        <v>0</v>
      </c>
      <c r="BO2914" s="306"/>
      <c r="BP2914" s="306"/>
      <c r="BQ2914" s="305">
        <v>0</v>
      </c>
      <c r="BR2914" s="305">
        <v>0</v>
      </c>
      <c r="BS2914" s="74" t="s">
        <v>37</v>
      </c>
      <c r="BT2914" s="77"/>
    </row>
    <row r="2915" spans="1:75" s="46" customFormat="1" ht="40.5" hidden="1">
      <c r="A2915" s="77"/>
      <c r="B2915" s="59">
        <v>2014</v>
      </c>
      <c r="C2915" s="60">
        <v>8303</v>
      </c>
      <c r="D2915" s="59">
        <v>12</v>
      </c>
      <c r="E2915" s="59">
        <v>2000</v>
      </c>
      <c r="F2915" s="59">
        <v>2900</v>
      </c>
      <c r="G2915" s="59">
        <v>293</v>
      </c>
      <c r="H2915" s="59"/>
      <c r="I2915" s="219" t="s">
        <v>1427</v>
      </c>
      <c r="J2915" s="62">
        <f>J2916</f>
        <v>0</v>
      </c>
      <c r="K2915" s="62">
        <f t="shared" ref="K2915:P2917" si="9419">K2916</f>
        <v>0</v>
      </c>
      <c r="L2915" s="62">
        <f t="shared" si="9419"/>
        <v>0</v>
      </c>
      <c r="M2915" s="62">
        <f t="shared" si="9419"/>
        <v>0</v>
      </c>
      <c r="N2915" s="62">
        <f t="shared" si="9419"/>
        <v>0</v>
      </c>
      <c r="O2915" s="62">
        <f t="shared" si="9419"/>
        <v>0</v>
      </c>
      <c r="P2915" s="62">
        <f t="shared" si="9419"/>
        <v>0</v>
      </c>
      <c r="Q2915" s="62">
        <f>Q2916</f>
        <v>0</v>
      </c>
      <c r="R2915" s="62">
        <f t="shared" si="9405"/>
        <v>0</v>
      </c>
      <c r="S2915" s="62">
        <f t="shared" si="9405"/>
        <v>0</v>
      </c>
      <c r="T2915" s="62">
        <f>T2916</f>
        <v>0</v>
      </c>
      <c r="U2915" s="62">
        <f t="shared" si="9405"/>
        <v>0</v>
      </c>
      <c r="V2915" s="62">
        <f t="shared" si="9405"/>
        <v>0</v>
      </c>
      <c r="W2915" s="62">
        <v>0</v>
      </c>
      <c r="X2915" s="62">
        <v>0</v>
      </c>
      <c r="Y2915" s="62">
        <v>0</v>
      </c>
      <c r="Z2915" s="62">
        <v>0</v>
      </c>
      <c r="AA2915" s="62">
        <v>0</v>
      </c>
      <c r="AB2915" s="62">
        <v>0</v>
      </c>
      <c r="AC2915" s="62">
        <f t="shared" ref="AC2915:AC2917" si="9420">AC2916</f>
        <v>0</v>
      </c>
      <c r="AD2915" s="62">
        <f>AD2916</f>
        <v>0</v>
      </c>
      <c r="AE2915" s="62">
        <f t="shared" ref="AE2915:AJ2917" si="9421">AE2916</f>
        <v>0</v>
      </c>
      <c r="AF2915" s="62">
        <f t="shared" si="9421"/>
        <v>0</v>
      </c>
      <c r="AG2915" s="62" t="e">
        <f t="shared" si="9421"/>
        <v>#REF!</v>
      </c>
      <c r="AH2915" s="62" t="e">
        <f t="shared" si="9421"/>
        <v>#REF!</v>
      </c>
      <c r="AI2915" s="62" t="e">
        <f t="shared" si="9421"/>
        <v>#REF!</v>
      </c>
      <c r="AJ2915" s="62" t="e">
        <f t="shared" si="9421"/>
        <v>#REF!</v>
      </c>
      <c r="AK2915" s="62">
        <f>AK2916</f>
        <v>0</v>
      </c>
      <c r="AL2915" s="62">
        <f t="shared" si="9408"/>
        <v>0</v>
      </c>
      <c r="AM2915" s="62">
        <f t="shared" si="9408"/>
        <v>0</v>
      </c>
      <c r="AN2915" s="62">
        <f t="shared" si="9408"/>
        <v>0</v>
      </c>
      <c r="AO2915" s="62">
        <f t="shared" si="9408"/>
        <v>0</v>
      </c>
      <c r="AP2915" s="62">
        <f t="shared" si="9408"/>
        <v>0</v>
      </c>
      <c r="AQ2915" s="62">
        <f t="shared" si="9408"/>
        <v>0</v>
      </c>
      <c r="AR2915" s="62">
        <f>AR2916</f>
        <v>0</v>
      </c>
      <c r="AS2915" s="62">
        <f t="shared" si="9408"/>
        <v>0</v>
      </c>
      <c r="AT2915" s="62">
        <f t="shared" si="9408"/>
        <v>0</v>
      </c>
      <c r="AU2915" s="62">
        <f t="shared" si="9408"/>
        <v>0</v>
      </c>
      <c r="AV2915" s="62">
        <f t="shared" si="9408"/>
        <v>0</v>
      </c>
      <c r="AW2915" s="62">
        <f t="shared" si="9408"/>
        <v>0</v>
      </c>
      <c r="AX2915" s="62">
        <f t="shared" si="9408"/>
        <v>0</v>
      </c>
      <c r="AY2915" s="62">
        <f>AY2916</f>
        <v>0</v>
      </c>
      <c r="AZ2915" s="62">
        <f t="shared" si="9409"/>
        <v>0</v>
      </c>
      <c r="BA2915" s="62">
        <f t="shared" si="9409"/>
        <v>0</v>
      </c>
      <c r="BB2915" s="62">
        <f t="shared" si="9409"/>
        <v>0</v>
      </c>
      <c r="BC2915" s="62">
        <f t="shared" si="9409"/>
        <v>0</v>
      </c>
      <c r="BD2915" s="62">
        <f t="shared" si="9409"/>
        <v>0</v>
      </c>
      <c r="BE2915" s="62">
        <f t="shared" si="9409"/>
        <v>0</v>
      </c>
      <c r="BF2915" s="62">
        <f>BF2916</f>
        <v>0</v>
      </c>
      <c r="BG2915" s="62">
        <f t="shared" si="9410"/>
        <v>0</v>
      </c>
      <c r="BH2915" s="62">
        <f t="shared" si="9410"/>
        <v>0</v>
      </c>
      <c r="BI2915" s="62" t="e">
        <f t="shared" si="9410"/>
        <v>#REF!</v>
      </c>
      <c r="BJ2915" s="62" t="e">
        <f t="shared" si="9410"/>
        <v>#REF!</v>
      </c>
      <c r="BK2915" s="62" t="e">
        <f t="shared" si="9410"/>
        <v>#REF!</v>
      </c>
      <c r="BL2915" s="62" t="e">
        <f t="shared" si="9160"/>
        <v>#REF!</v>
      </c>
      <c r="BM2915" s="308"/>
      <c r="BN2915" s="308"/>
      <c r="BO2915" s="308"/>
      <c r="BP2915" s="308"/>
      <c r="BQ2915" s="308"/>
      <c r="BR2915" s="308"/>
      <c r="BS2915" s="220"/>
      <c r="BT2915" s="130"/>
    </row>
    <row r="2916" spans="1:75" s="46" customFormat="1" ht="40.5" hidden="1">
      <c r="A2916" s="77"/>
      <c r="B2916" s="104">
        <v>2014</v>
      </c>
      <c r="C2916" s="105">
        <v>8303</v>
      </c>
      <c r="D2916" s="104">
        <v>12</v>
      </c>
      <c r="E2916" s="104">
        <v>2000</v>
      </c>
      <c r="F2916" s="104">
        <v>2900</v>
      </c>
      <c r="G2916" s="104">
        <v>293</v>
      </c>
      <c r="H2916" s="221">
        <v>1</v>
      </c>
      <c r="I2916" s="187" t="s">
        <v>1428</v>
      </c>
      <c r="J2916" s="67">
        <v>0</v>
      </c>
      <c r="K2916" s="67">
        <v>0</v>
      </c>
      <c r="L2916" s="68">
        <f>J2916+K2916</f>
        <v>0</v>
      </c>
      <c r="M2916" s="67">
        <v>0</v>
      </c>
      <c r="N2916" s="67">
        <v>0</v>
      </c>
      <c r="O2916" s="68">
        <f>+M2916+N2916</f>
        <v>0</v>
      </c>
      <c r="P2916" s="68">
        <f>+L2916+O2916</f>
        <v>0</v>
      </c>
      <c r="Q2916" s="71">
        <v>0</v>
      </c>
      <c r="R2916" s="71">
        <v>0</v>
      </c>
      <c r="S2916" s="71">
        <v>0</v>
      </c>
      <c r="T2916" s="71">
        <v>0</v>
      </c>
      <c r="U2916" s="71">
        <v>0</v>
      </c>
      <c r="V2916" s="71">
        <v>0</v>
      </c>
      <c r="W2916" s="67">
        <v>0</v>
      </c>
      <c r="X2916" s="67">
        <v>0</v>
      </c>
      <c r="Y2916" s="68">
        <v>0</v>
      </c>
      <c r="Z2916" s="67">
        <v>0</v>
      </c>
      <c r="AA2916" s="67">
        <v>0</v>
      </c>
      <c r="AB2916" s="68">
        <v>0</v>
      </c>
      <c r="AC2916" s="68">
        <f t="shared" ref="AC2916" si="9422">+Y2916+AB2916</f>
        <v>0</v>
      </c>
      <c r="AD2916" s="67">
        <f>J2916+Q2916-T2916</f>
        <v>0</v>
      </c>
      <c r="AE2916" s="67">
        <f>K2916+R2916-U2916</f>
        <v>0</v>
      </c>
      <c r="AF2916" s="68">
        <f t="shared" ref="AF2916" si="9423">AD2916+AE2916</f>
        <v>0</v>
      </c>
      <c r="AG2916" s="67" t="e">
        <f>M2916+#REF!-V2916</f>
        <v>#REF!</v>
      </c>
      <c r="AH2916" s="67" t="e">
        <f>N2916+S2916-#REF!</f>
        <v>#REF!</v>
      </c>
      <c r="AI2916" s="68" t="e">
        <f t="shared" ref="AI2916" si="9424">+AG2916+AH2916</f>
        <v>#REF!</v>
      </c>
      <c r="AJ2916" s="68" t="e">
        <f t="shared" ref="AJ2916" si="9425">+AF2916+AI2916</f>
        <v>#REF!</v>
      </c>
      <c r="AK2916" s="71">
        <v>0</v>
      </c>
      <c r="AL2916" s="71">
        <v>0</v>
      </c>
      <c r="AM2916" s="68">
        <f>AK2916+AL2916</f>
        <v>0</v>
      </c>
      <c r="AN2916" s="71">
        <v>0</v>
      </c>
      <c r="AO2916" s="71">
        <v>0</v>
      </c>
      <c r="AP2916" s="68">
        <f>+AN2916+AO2916</f>
        <v>0</v>
      </c>
      <c r="AQ2916" s="68">
        <f>+AM2916+AP2916</f>
        <v>0</v>
      </c>
      <c r="AR2916" s="71">
        <v>0</v>
      </c>
      <c r="AS2916" s="71">
        <v>0</v>
      </c>
      <c r="AT2916" s="68">
        <f>AR2916+AS2916</f>
        <v>0</v>
      </c>
      <c r="AU2916" s="71">
        <v>0</v>
      </c>
      <c r="AV2916" s="71">
        <v>0</v>
      </c>
      <c r="AW2916" s="68">
        <f>+AU2916+AV2916</f>
        <v>0</v>
      </c>
      <c r="AX2916" s="68">
        <f>+AT2916+AW2916</f>
        <v>0</v>
      </c>
      <c r="AY2916" s="71">
        <v>0</v>
      </c>
      <c r="AZ2916" s="71">
        <v>0</v>
      </c>
      <c r="BA2916" s="68">
        <f>AY2916+AZ2916</f>
        <v>0</v>
      </c>
      <c r="BB2916" s="71">
        <v>0</v>
      </c>
      <c r="BC2916" s="71">
        <v>0</v>
      </c>
      <c r="BD2916" s="68">
        <f>+BB2916+BC2916</f>
        <v>0</v>
      </c>
      <c r="BE2916" s="68">
        <f>+BA2916+BD2916</f>
        <v>0</v>
      </c>
      <c r="BF2916" s="67">
        <f t="shared" ref="BF2916:BG2916" si="9426">AD2916-AK2916-AR2916-AY2916</f>
        <v>0</v>
      </c>
      <c r="BG2916" s="67">
        <f t="shared" si="9426"/>
        <v>0</v>
      </c>
      <c r="BH2916" s="68">
        <f t="shared" ref="BH2916" si="9427">BF2916+BG2916</f>
        <v>0</v>
      </c>
      <c r="BI2916" s="67" t="e">
        <f t="shared" ref="BI2916:BJ2916" si="9428">AG2916-AN2916-AU2916-BB2916</f>
        <v>#REF!</v>
      </c>
      <c r="BJ2916" s="67" t="e">
        <f t="shared" si="9428"/>
        <v>#REF!</v>
      </c>
      <c r="BK2916" s="68" t="e">
        <f t="shared" ref="BK2916" si="9429">+BI2916+BJ2916</f>
        <v>#REF!</v>
      </c>
      <c r="BL2916" s="68" t="e">
        <f t="shared" si="9160"/>
        <v>#REF!</v>
      </c>
      <c r="BM2916" s="305">
        <v>0</v>
      </c>
      <c r="BN2916" s="305">
        <v>0</v>
      </c>
      <c r="BO2916" s="306"/>
      <c r="BP2916" s="306"/>
      <c r="BQ2916" s="305">
        <v>0</v>
      </c>
      <c r="BR2916" s="305">
        <v>0</v>
      </c>
      <c r="BS2916" s="222" t="s">
        <v>37</v>
      </c>
      <c r="BT2916" s="77"/>
    </row>
    <row r="2917" spans="1:75" s="79" customFormat="1" ht="40.5" hidden="1">
      <c r="A2917" s="77"/>
      <c r="B2917" s="59">
        <v>2014</v>
      </c>
      <c r="C2917" s="60">
        <v>8317</v>
      </c>
      <c r="D2917" s="59">
        <v>12</v>
      </c>
      <c r="E2917" s="59">
        <v>2000</v>
      </c>
      <c r="F2917" s="59">
        <v>2900</v>
      </c>
      <c r="G2917" s="59">
        <v>294</v>
      </c>
      <c r="H2917" s="59"/>
      <c r="I2917" s="61" t="s">
        <v>465</v>
      </c>
      <c r="J2917" s="62">
        <f>J2918</f>
        <v>0</v>
      </c>
      <c r="K2917" s="62">
        <f t="shared" si="9419"/>
        <v>0</v>
      </c>
      <c r="L2917" s="62">
        <f t="shared" si="9419"/>
        <v>0</v>
      </c>
      <c r="M2917" s="62">
        <f t="shared" si="9419"/>
        <v>0</v>
      </c>
      <c r="N2917" s="62">
        <f t="shared" si="9419"/>
        <v>0</v>
      </c>
      <c r="O2917" s="62">
        <f t="shared" si="9419"/>
        <v>0</v>
      </c>
      <c r="P2917" s="62">
        <f t="shared" si="9419"/>
        <v>0</v>
      </c>
      <c r="Q2917" s="62">
        <f>Q2918</f>
        <v>0</v>
      </c>
      <c r="R2917" s="62">
        <f t="shared" ref="R2917:V2917" si="9430">R2918</f>
        <v>0</v>
      </c>
      <c r="S2917" s="62">
        <f t="shared" si="9430"/>
        <v>0</v>
      </c>
      <c r="T2917" s="62">
        <f>T2918</f>
        <v>0</v>
      </c>
      <c r="U2917" s="62">
        <f t="shared" si="9430"/>
        <v>0</v>
      </c>
      <c r="V2917" s="62">
        <f t="shared" si="9430"/>
        <v>0</v>
      </c>
      <c r="W2917" s="62">
        <v>0</v>
      </c>
      <c r="X2917" s="62">
        <v>0</v>
      </c>
      <c r="Y2917" s="62">
        <v>0</v>
      </c>
      <c r="Z2917" s="62">
        <v>0</v>
      </c>
      <c r="AA2917" s="62">
        <v>0</v>
      </c>
      <c r="AB2917" s="62">
        <v>0</v>
      </c>
      <c r="AC2917" s="62">
        <f t="shared" si="9420"/>
        <v>0</v>
      </c>
      <c r="AD2917" s="62">
        <f>AD2918</f>
        <v>0</v>
      </c>
      <c r="AE2917" s="62">
        <f t="shared" si="9421"/>
        <v>0</v>
      </c>
      <c r="AF2917" s="62">
        <f t="shared" si="9421"/>
        <v>0</v>
      </c>
      <c r="AG2917" s="62" t="e">
        <f t="shared" si="9421"/>
        <v>#REF!</v>
      </c>
      <c r="AH2917" s="62" t="e">
        <f t="shared" si="9421"/>
        <v>#REF!</v>
      </c>
      <c r="AI2917" s="62" t="e">
        <f t="shared" si="9421"/>
        <v>#REF!</v>
      </c>
      <c r="AJ2917" s="62" t="e">
        <f t="shared" si="9421"/>
        <v>#REF!</v>
      </c>
      <c r="AK2917" s="62">
        <f>AK2918</f>
        <v>0</v>
      </c>
      <c r="AL2917" s="62">
        <f t="shared" ref="AL2917:BK2917" si="9431">AL2918</f>
        <v>0</v>
      </c>
      <c r="AM2917" s="62">
        <f t="shared" si="9431"/>
        <v>0</v>
      </c>
      <c r="AN2917" s="62">
        <f t="shared" si="9431"/>
        <v>0</v>
      </c>
      <c r="AO2917" s="62">
        <f t="shared" si="9431"/>
        <v>0</v>
      </c>
      <c r="AP2917" s="62">
        <f t="shared" si="9431"/>
        <v>0</v>
      </c>
      <c r="AQ2917" s="62">
        <f t="shared" si="9431"/>
        <v>0</v>
      </c>
      <c r="AR2917" s="62">
        <f>AR2918</f>
        <v>0</v>
      </c>
      <c r="AS2917" s="62">
        <f t="shared" si="9431"/>
        <v>0</v>
      </c>
      <c r="AT2917" s="62">
        <f t="shared" si="9431"/>
        <v>0</v>
      </c>
      <c r="AU2917" s="62">
        <f t="shared" si="9431"/>
        <v>0</v>
      </c>
      <c r="AV2917" s="62">
        <f t="shared" si="9431"/>
        <v>0</v>
      </c>
      <c r="AW2917" s="62">
        <f t="shared" si="9431"/>
        <v>0</v>
      </c>
      <c r="AX2917" s="62">
        <f t="shared" si="9431"/>
        <v>0</v>
      </c>
      <c r="AY2917" s="62">
        <f>AY2918</f>
        <v>0</v>
      </c>
      <c r="AZ2917" s="62">
        <f t="shared" si="9431"/>
        <v>0</v>
      </c>
      <c r="BA2917" s="62">
        <f t="shared" si="9431"/>
        <v>0</v>
      </c>
      <c r="BB2917" s="62">
        <f t="shared" si="9431"/>
        <v>0</v>
      </c>
      <c r="BC2917" s="62">
        <f t="shared" si="9431"/>
        <v>0</v>
      </c>
      <c r="BD2917" s="62">
        <f t="shared" si="9431"/>
        <v>0</v>
      </c>
      <c r="BE2917" s="62">
        <f t="shared" si="9431"/>
        <v>0</v>
      </c>
      <c r="BF2917" s="62">
        <f>BF2918</f>
        <v>0</v>
      </c>
      <c r="BG2917" s="62">
        <f t="shared" si="9431"/>
        <v>0</v>
      </c>
      <c r="BH2917" s="62">
        <f t="shared" si="9431"/>
        <v>0</v>
      </c>
      <c r="BI2917" s="62" t="e">
        <f t="shared" si="9431"/>
        <v>#REF!</v>
      </c>
      <c r="BJ2917" s="62" t="e">
        <f t="shared" si="9431"/>
        <v>#REF!</v>
      </c>
      <c r="BK2917" s="62" t="e">
        <f t="shared" si="9431"/>
        <v>#REF!</v>
      </c>
      <c r="BL2917" s="62" t="e">
        <f t="shared" si="9160"/>
        <v>#REF!</v>
      </c>
      <c r="BM2917" s="304"/>
      <c r="BN2917" s="304"/>
      <c r="BO2917" s="304"/>
      <c r="BP2917" s="304"/>
      <c r="BQ2917" s="304"/>
      <c r="BR2917" s="304"/>
      <c r="BS2917" s="64"/>
      <c r="BT2917" s="77"/>
    </row>
    <row r="2918" spans="1:75" s="46" customFormat="1" ht="48.75" hidden="1" customHeight="1">
      <c r="A2918" s="77"/>
      <c r="B2918" s="104">
        <v>2014</v>
      </c>
      <c r="C2918" s="105">
        <v>8317</v>
      </c>
      <c r="D2918" s="104">
        <v>12</v>
      </c>
      <c r="E2918" s="104">
        <v>2000</v>
      </c>
      <c r="F2918" s="104">
        <v>2900</v>
      </c>
      <c r="G2918" s="104">
        <v>294</v>
      </c>
      <c r="H2918" s="104">
        <v>1</v>
      </c>
      <c r="I2918" s="66" t="s">
        <v>466</v>
      </c>
      <c r="J2918" s="67">
        <v>0</v>
      </c>
      <c r="K2918" s="67">
        <v>0</v>
      </c>
      <c r="L2918" s="68">
        <f>J2918+K2918</f>
        <v>0</v>
      </c>
      <c r="M2918" s="67">
        <v>0</v>
      </c>
      <c r="N2918" s="67">
        <v>0</v>
      </c>
      <c r="O2918" s="68">
        <f>+M2918+N2918</f>
        <v>0</v>
      </c>
      <c r="P2918" s="68">
        <f>+L2918+O2918</f>
        <v>0</v>
      </c>
      <c r="Q2918" s="71">
        <v>0</v>
      </c>
      <c r="R2918" s="71">
        <v>0</v>
      </c>
      <c r="S2918" s="71">
        <v>0</v>
      </c>
      <c r="T2918" s="71">
        <v>0</v>
      </c>
      <c r="U2918" s="71">
        <v>0</v>
      </c>
      <c r="V2918" s="71">
        <v>0</v>
      </c>
      <c r="W2918" s="67">
        <v>0</v>
      </c>
      <c r="X2918" s="67">
        <v>0</v>
      </c>
      <c r="Y2918" s="68">
        <v>0</v>
      </c>
      <c r="Z2918" s="67">
        <v>0</v>
      </c>
      <c r="AA2918" s="67">
        <v>0</v>
      </c>
      <c r="AB2918" s="68">
        <v>0</v>
      </c>
      <c r="AC2918" s="68">
        <f t="shared" ref="AC2918" si="9432">+Y2918+AB2918</f>
        <v>0</v>
      </c>
      <c r="AD2918" s="67">
        <f>J2918+Q2918-T2918</f>
        <v>0</v>
      </c>
      <c r="AE2918" s="67">
        <f>K2918+R2918-U2918</f>
        <v>0</v>
      </c>
      <c r="AF2918" s="68">
        <f t="shared" ref="AF2918" si="9433">AD2918+AE2918</f>
        <v>0</v>
      </c>
      <c r="AG2918" s="67" t="e">
        <f>M2918+#REF!-V2918</f>
        <v>#REF!</v>
      </c>
      <c r="AH2918" s="67" t="e">
        <f>N2918+S2918-#REF!</f>
        <v>#REF!</v>
      </c>
      <c r="AI2918" s="68" t="e">
        <f t="shared" ref="AI2918" si="9434">+AG2918+AH2918</f>
        <v>#REF!</v>
      </c>
      <c r="AJ2918" s="68" t="e">
        <f t="shared" ref="AJ2918" si="9435">+AF2918+AI2918</f>
        <v>#REF!</v>
      </c>
      <c r="AK2918" s="71">
        <v>0</v>
      </c>
      <c r="AL2918" s="71">
        <v>0</v>
      </c>
      <c r="AM2918" s="68">
        <f>AK2918+AL2918</f>
        <v>0</v>
      </c>
      <c r="AN2918" s="71">
        <v>0</v>
      </c>
      <c r="AO2918" s="71">
        <v>0</v>
      </c>
      <c r="AP2918" s="68">
        <f>+AN2918+AO2918</f>
        <v>0</v>
      </c>
      <c r="AQ2918" s="68">
        <f>+AM2918+AP2918</f>
        <v>0</v>
      </c>
      <c r="AR2918" s="71">
        <v>0</v>
      </c>
      <c r="AS2918" s="71">
        <v>0</v>
      </c>
      <c r="AT2918" s="68">
        <f>AR2918+AS2918</f>
        <v>0</v>
      </c>
      <c r="AU2918" s="71">
        <v>0</v>
      </c>
      <c r="AV2918" s="71">
        <v>0</v>
      </c>
      <c r="AW2918" s="68">
        <f>+AU2918+AV2918</f>
        <v>0</v>
      </c>
      <c r="AX2918" s="68">
        <f>+AT2918+AW2918</f>
        <v>0</v>
      </c>
      <c r="AY2918" s="71">
        <v>0</v>
      </c>
      <c r="AZ2918" s="71">
        <v>0</v>
      </c>
      <c r="BA2918" s="68">
        <f>AY2918+AZ2918</f>
        <v>0</v>
      </c>
      <c r="BB2918" s="71">
        <v>0</v>
      </c>
      <c r="BC2918" s="71">
        <v>0</v>
      </c>
      <c r="BD2918" s="68">
        <f>+BB2918+BC2918</f>
        <v>0</v>
      </c>
      <c r="BE2918" s="68">
        <f>+BA2918+BD2918</f>
        <v>0</v>
      </c>
      <c r="BF2918" s="67">
        <f t="shared" ref="BF2918:BG2918" si="9436">AD2918-AK2918-AR2918-AY2918</f>
        <v>0</v>
      </c>
      <c r="BG2918" s="67">
        <f t="shared" si="9436"/>
        <v>0</v>
      </c>
      <c r="BH2918" s="68">
        <f t="shared" ref="BH2918" si="9437">BF2918+BG2918</f>
        <v>0</v>
      </c>
      <c r="BI2918" s="67" t="e">
        <f t="shared" ref="BI2918:BJ2918" si="9438">AG2918-AN2918-AU2918-BB2918</f>
        <v>#REF!</v>
      </c>
      <c r="BJ2918" s="67" t="e">
        <f t="shared" si="9438"/>
        <v>#REF!</v>
      </c>
      <c r="BK2918" s="68" t="e">
        <f t="shared" ref="BK2918" si="9439">+BI2918+BJ2918</f>
        <v>#REF!</v>
      </c>
      <c r="BL2918" s="68" t="e">
        <f t="shared" si="9160"/>
        <v>#REF!</v>
      </c>
      <c r="BM2918" s="305">
        <v>0</v>
      </c>
      <c r="BN2918" s="305">
        <v>0</v>
      </c>
      <c r="BO2918" s="306"/>
      <c r="BP2918" s="306"/>
      <c r="BQ2918" s="305">
        <v>0</v>
      </c>
      <c r="BR2918" s="305">
        <v>0</v>
      </c>
      <c r="BS2918" s="74" t="s">
        <v>37</v>
      </c>
      <c r="BT2918" s="77"/>
    </row>
    <row r="2919" spans="1:75" s="79" customFormat="1" ht="40.5" hidden="1">
      <c r="A2919" s="77"/>
      <c r="B2919" s="59">
        <v>2014</v>
      </c>
      <c r="C2919" s="60">
        <v>8317</v>
      </c>
      <c r="D2919" s="59">
        <v>12</v>
      </c>
      <c r="E2919" s="59">
        <v>2000</v>
      </c>
      <c r="F2919" s="59">
        <v>2900</v>
      </c>
      <c r="G2919" s="59">
        <v>296</v>
      </c>
      <c r="H2919" s="59"/>
      <c r="I2919" s="61" t="s">
        <v>65</v>
      </c>
      <c r="J2919" s="62">
        <f>J2920</f>
        <v>0</v>
      </c>
      <c r="K2919" s="62">
        <f t="shared" ref="K2919:P2919" si="9440">K2920</f>
        <v>0</v>
      </c>
      <c r="L2919" s="62">
        <f t="shared" si="9440"/>
        <v>0</v>
      </c>
      <c r="M2919" s="62">
        <f t="shared" si="9440"/>
        <v>0</v>
      </c>
      <c r="N2919" s="62">
        <f t="shared" si="9440"/>
        <v>0</v>
      </c>
      <c r="O2919" s="62">
        <f t="shared" si="9440"/>
        <v>0</v>
      </c>
      <c r="P2919" s="62">
        <f t="shared" si="9440"/>
        <v>0</v>
      </c>
      <c r="Q2919" s="62">
        <f>Q2920</f>
        <v>0</v>
      </c>
      <c r="R2919" s="62">
        <f t="shared" ref="R2919:V2919" si="9441">R2920</f>
        <v>0</v>
      </c>
      <c r="S2919" s="62">
        <f t="shared" si="9441"/>
        <v>0</v>
      </c>
      <c r="T2919" s="62">
        <f>T2920</f>
        <v>0</v>
      </c>
      <c r="U2919" s="62">
        <f t="shared" si="9441"/>
        <v>0</v>
      </c>
      <c r="V2919" s="62">
        <f t="shared" si="9441"/>
        <v>0</v>
      </c>
      <c r="W2919" s="62">
        <v>0</v>
      </c>
      <c r="X2919" s="62">
        <v>0</v>
      </c>
      <c r="Y2919" s="62">
        <v>0</v>
      </c>
      <c r="Z2919" s="62">
        <v>0</v>
      </c>
      <c r="AA2919" s="62">
        <v>0</v>
      </c>
      <c r="AB2919" s="62">
        <v>0</v>
      </c>
      <c r="AC2919" s="62">
        <f t="shared" ref="AC2919" si="9442">AC2920</f>
        <v>0</v>
      </c>
      <c r="AD2919" s="62">
        <f>AD2920</f>
        <v>0</v>
      </c>
      <c r="AE2919" s="62">
        <f t="shared" ref="AE2919:AJ2919" si="9443">AE2920</f>
        <v>0</v>
      </c>
      <c r="AF2919" s="62">
        <f t="shared" si="9443"/>
        <v>0</v>
      </c>
      <c r="AG2919" s="62" t="e">
        <f t="shared" si="9443"/>
        <v>#REF!</v>
      </c>
      <c r="AH2919" s="62" t="e">
        <f t="shared" si="9443"/>
        <v>#REF!</v>
      </c>
      <c r="AI2919" s="62" t="e">
        <f t="shared" si="9443"/>
        <v>#REF!</v>
      </c>
      <c r="AJ2919" s="62" t="e">
        <f t="shared" si="9443"/>
        <v>#REF!</v>
      </c>
      <c r="AK2919" s="62">
        <f>AK2920</f>
        <v>0</v>
      </c>
      <c r="AL2919" s="62">
        <f t="shared" ref="AL2919:BK2919" si="9444">AL2920</f>
        <v>0</v>
      </c>
      <c r="AM2919" s="62">
        <f t="shared" si="9444"/>
        <v>0</v>
      </c>
      <c r="AN2919" s="62">
        <f t="shared" si="9444"/>
        <v>0</v>
      </c>
      <c r="AO2919" s="62">
        <f t="shared" si="9444"/>
        <v>0</v>
      </c>
      <c r="AP2919" s="62">
        <f t="shared" si="9444"/>
        <v>0</v>
      </c>
      <c r="AQ2919" s="62">
        <f t="shared" si="9444"/>
        <v>0</v>
      </c>
      <c r="AR2919" s="62">
        <f>AR2920</f>
        <v>0</v>
      </c>
      <c r="AS2919" s="62">
        <f t="shared" si="9444"/>
        <v>0</v>
      </c>
      <c r="AT2919" s="62">
        <f t="shared" si="9444"/>
        <v>0</v>
      </c>
      <c r="AU2919" s="62">
        <f t="shared" si="9444"/>
        <v>0</v>
      </c>
      <c r="AV2919" s="62">
        <f t="shared" si="9444"/>
        <v>0</v>
      </c>
      <c r="AW2919" s="62">
        <f t="shared" si="9444"/>
        <v>0</v>
      </c>
      <c r="AX2919" s="62">
        <f t="shared" si="9444"/>
        <v>0</v>
      </c>
      <c r="AY2919" s="62">
        <f>AY2920</f>
        <v>0</v>
      </c>
      <c r="AZ2919" s="62">
        <f t="shared" si="9444"/>
        <v>0</v>
      </c>
      <c r="BA2919" s="62">
        <f t="shared" si="9444"/>
        <v>0</v>
      </c>
      <c r="BB2919" s="62">
        <f t="shared" si="9444"/>
        <v>0</v>
      </c>
      <c r="BC2919" s="62">
        <f t="shared" si="9444"/>
        <v>0</v>
      </c>
      <c r="BD2919" s="62">
        <f t="shared" si="9444"/>
        <v>0</v>
      </c>
      <c r="BE2919" s="62">
        <f t="shared" si="9444"/>
        <v>0</v>
      </c>
      <c r="BF2919" s="62">
        <f>BF2920</f>
        <v>0</v>
      </c>
      <c r="BG2919" s="62">
        <f t="shared" si="9444"/>
        <v>0</v>
      </c>
      <c r="BH2919" s="62">
        <f t="shared" si="9444"/>
        <v>0</v>
      </c>
      <c r="BI2919" s="62" t="e">
        <f t="shared" si="9444"/>
        <v>#REF!</v>
      </c>
      <c r="BJ2919" s="62" t="e">
        <f t="shared" si="9444"/>
        <v>#REF!</v>
      </c>
      <c r="BK2919" s="62" t="e">
        <f t="shared" si="9444"/>
        <v>#REF!</v>
      </c>
      <c r="BL2919" s="62" t="e">
        <f t="shared" si="9160"/>
        <v>#REF!</v>
      </c>
      <c r="BM2919" s="304"/>
      <c r="BN2919" s="304"/>
      <c r="BO2919" s="304"/>
      <c r="BP2919" s="304"/>
      <c r="BQ2919" s="304"/>
      <c r="BR2919" s="304"/>
      <c r="BS2919" s="64"/>
      <c r="BT2919" s="77"/>
    </row>
    <row r="2920" spans="1:75" s="46" customFormat="1" ht="40.5" hidden="1">
      <c r="A2920" s="77"/>
      <c r="B2920" s="20">
        <v>2014</v>
      </c>
      <c r="C2920" s="65">
        <v>8317</v>
      </c>
      <c r="D2920" s="20">
        <v>12</v>
      </c>
      <c r="E2920" s="20">
        <v>2000</v>
      </c>
      <c r="F2920" s="20">
        <v>2900</v>
      </c>
      <c r="G2920" s="20">
        <v>296</v>
      </c>
      <c r="H2920" s="20">
        <v>1</v>
      </c>
      <c r="I2920" s="66" t="s">
        <v>65</v>
      </c>
      <c r="J2920" s="67">
        <v>0</v>
      </c>
      <c r="K2920" s="67">
        <v>0</v>
      </c>
      <c r="L2920" s="68">
        <f>J2920+K2920</f>
        <v>0</v>
      </c>
      <c r="M2920" s="67">
        <v>0</v>
      </c>
      <c r="N2920" s="67">
        <v>0</v>
      </c>
      <c r="O2920" s="68">
        <f>+M2920+N2920</f>
        <v>0</v>
      </c>
      <c r="P2920" s="68">
        <f>+L2920+O2920</f>
        <v>0</v>
      </c>
      <c r="Q2920" s="71">
        <v>0</v>
      </c>
      <c r="R2920" s="71">
        <v>0</v>
      </c>
      <c r="S2920" s="71">
        <v>0</v>
      </c>
      <c r="T2920" s="71">
        <v>0</v>
      </c>
      <c r="U2920" s="71">
        <v>0</v>
      </c>
      <c r="V2920" s="71">
        <v>0</v>
      </c>
      <c r="W2920" s="67">
        <v>0</v>
      </c>
      <c r="X2920" s="67">
        <v>0</v>
      </c>
      <c r="Y2920" s="68">
        <v>0</v>
      </c>
      <c r="Z2920" s="67">
        <v>0</v>
      </c>
      <c r="AA2920" s="67">
        <v>0</v>
      </c>
      <c r="AB2920" s="68">
        <v>0</v>
      </c>
      <c r="AC2920" s="68">
        <f t="shared" ref="AC2920" si="9445">+Y2920+AB2920</f>
        <v>0</v>
      </c>
      <c r="AD2920" s="67">
        <f>J2920+Q2920-T2920</f>
        <v>0</v>
      </c>
      <c r="AE2920" s="67">
        <f>K2920+R2920-U2920</f>
        <v>0</v>
      </c>
      <c r="AF2920" s="68">
        <f t="shared" ref="AF2920" si="9446">AD2920+AE2920</f>
        <v>0</v>
      </c>
      <c r="AG2920" s="67" t="e">
        <f>M2920+#REF!-V2920</f>
        <v>#REF!</v>
      </c>
      <c r="AH2920" s="67" t="e">
        <f>N2920+S2920-#REF!</f>
        <v>#REF!</v>
      </c>
      <c r="AI2920" s="68" t="e">
        <f t="shared" ref="AI2920" si="9447">+AG2920+AH2920</f>
        <v>#REF!</v>
      </c>
      <c r="AJ2920" s="68" t="e">
        <f t="shared" ref="AJ2920" si="9448">+AF2920+AI2920</f>
        <v>#REF!</v>
      </c>
      <c r="AK2920" s="71">
        <v>0</v>
      </c>
      <c r="AL2920" s="71">
        <v>0</v>
      </c>
      <c r="AM2920" s="68">
        <f>AK2920+AL2920</f>
        <v>0</v>
      </c>
      <c r="AN2920" s="71">
        <v>0</v>
      </c>
      <c r="AO2920" s="71">
        <v>0</v>
      </c>
      <c r="AP2920" s="68">
        <f>+AN2920+AO2920</f>
        <v>0</v>
      </c>
      <c r="AQ2920" s="68">
        <f>+AM2920+AP2920</f>
        <v>0</v>
      </c>
      <c r="AR2920" s="71">
        <v>0</v>
      </c>
      <c r="AS2920" s="71">
        <v>0</v>
      </c>
      <c r="AT2920" s="68">
        <f>AR2920+AS2920</f>
        <v>0</v>
      </c>
      <c r="AU2920" s="71">
        <v>0</v>
      </c>
      <c r="AV2920" s="71">
        <v>0</v>
      </c>
      <c r="AW2920" s="68">
        <f>+AU2920+AV2920</f>
        <v>0</v>
      </c>
      <c r="AX2920" s="68">
        <f>+AT2920+AW2920</f>
        <v>0</v>
      </c>
      <c r="AY2920" s="71">
        <v>0</v>
      </c>
      <c r="AZ2920" s="71">
        <v>0</v>
      </c>
      <c r="BA2920" s="68">
        <f>AY2920+AZ2920</f>
        <v>0</v>
      </c>
      <c r="BB2920" s="71">
        <v>0</v>
      </c>
      <c r="BC2920" s="71">
        <v>0</v>
      </c>
      <c r="BD2920" s="68">
        <f>+BB2920+BC2920</f>
        <v>0</v>
      </c>
      <c r="BE2920" s="68">
        <f>+BA2920+BD2920</f>
        <v>0</v>
      </c>
      <c r="BF2920" s="67">
        <f t="shared" ref="BF2920:BG2920" si="9449">AD2920-AK2920-AR2920-AY2920</f>
        <v>0</v>
      </c>
      <c r="BG2920" s="67">
        <f t="shared" si="9449"/>
        <v>0</v>
      </c>
      <c r="BH2920" s="68">
        <f t="shared" ref="BH2920" si="9450">BF2920+BG2920</f>
        <v>0</v>
      </c>
      <c r="BI2920" s="67" t="e">
        <f t="shared" ref="BI2920:BJ2920" si="9451">AG2920-AN2920-AU2920-BB2920</f>
        <v>#REF!</v>
      </c>
      <c r="BJ2920" s="67" t="e">
        <f t="shared" si="9451"/>
        <v>#REF!</v>
      </c>
      <c r="BK2920" s="68" t="e">
        <f t="shared" ref="BK2920" si="9452">+BI2920+BJ2920</f>
        <v>#REF!</v>
      </c>
      <c r="BL2920" s="68" t="e">
        <f t="shared" si="9160"/>
        <v>#REF!</v>
      </c>
      <c r="BM2920" s="305">
        <v>0</v>
      </c>
      <c r="BN2920" s="305">
        <v>0</v>
      </c>
      <c r="BO2920" s="306"/>
      <c r="BP2920" s="306"/>
      <c r="BQ2920" s="305">
        <v>0</v>
      </c>
      <c r="BR2920" s="305">
        <v>0</v>
      </c>
      <c r="BS2920" s="74" t="s">
        <v>37</v>
      </c>
      <c r="BT2920" s="77"/>
    </row>
    <row r="2921" spans="1:75" s="75" customFormat="1">
      <c r="A2921" s="77"/>
      <c r="B2921" s="47">
        <v>2014</v>
      </c>
      <c r="C2921" s="48">
        <v>8317</v>
      </c>
      <c r="D2921" s="47">
        <v>12</v>
      </c>
      <c r="E2921" s="47">
        <v>3000</v>
      </c>
      <c r="F2921" s="47"/>
      <c r="G2921" s="47"/>
      <c r="H2921" s="47"/>
      <c r="I2921" s="49" t="s">
        <v>66</v>
      </c>
      <c r="J2921" s="50">
        <f t="shared" ref="J2921:P2921" si="9453">J2922+J2941+J2946+J2955+J2960+J2974+J2979</f>
        <v>2500000</v>
      </c>
      <c r="K2921" s="50">
        <f t="shared" si="9453"/>
        <v>5730400</v>
      </c>
      <c r="L2921" s="50">
        <f t="shared" si="9453"/>
        <v>8230400</v>
      </c>
      <c r="M2921" s="50">
        <f t="shared" si="9453"/>
        <v>0</v>
      </c>
      <c r="N2921" s="50">
        <f t="shared" si="9453"/>
        <v>0</v>
      </c>
      <c r="O2921" s="50">
        <f t="shared" si="9453"/>
        <v>0</v>
      </c>
      <c r="P2921" s="50">
        <f t="shared" si="9453"/>
        <v>8230400</v>
      </c>
      <c r="Q2921" s="50">
        <f t="shared" ref="Q2921:S2921" si="9454">Q2922+Q2941+Q2946+Q2955+Q2960+Q2974+Q2979</f>
        <v>0</v>
      </c>
      <c r="R2921" s="50">
        <f t="shared" si="9454"/>
        <v>0</v>
      </c>
      <c r="S2921" s="50">
        <f t="shared" si="9454"/>
        <v>0</v>
      </c>
      <c r="T2921" s="50">
        <f t="shared" ref="T2921:V2921" si="9455">T2922+T2941+T2946+T2955+T2960+T2974+T2979</f>
        <v>0</v>
      </c>
      <c r="U2921" s="50">
        <f t="shared" si="9455"/>
        <v>0</v>
      </c>
      <c r="V2921" s="50">
        <f t="shared" si="9455"/>
        <v>0</v>
      </c>
      <c r="W2921" s="50">
        <v>0</v>
      </c>
      <c r="X2921" s="50">
        <v>0</v>
      </c>
      <c r="Y2921" s="50">
        <v>0</v>
      </c>
      <c r="Z2921" s="50">
        <v>0</v>
      </c>
      <c r="AA2921" s="50">
        <v>0</v>
      </c>
      <c r="AB2921" s="50">
        <v>0</v>
      </c>
      <c r="AC2921" s="50">
        <f t="shared" ref="AC2921" si="9456">+AC2922+AC2960</f>
        <v>0</v>
      </c>
      <c r="AD2921" s="50">
        <f t="shared" ref="AD2921:BH2921" si="9457">AD2922+AD2941+AD2946+AD2955+AD2960+AD2974+AD2979</f>
        <v>2500000</v>
      </c>
      <c r="AE2921" s="50">
        <f t="shared" si="9457"/>
        <v>5730400</v>
      </c>
      <c r="AF2921" s="50">
        <f t="shared" si="9457"/>
        <v>8230400</v>
      </c>
      <c r="AG2921" s="50">
        <f>+AG2922+AG2960</f>
        <v>0</v>
      </c>
      <c r="AH2921" s="50">
        <f t="shared" ref="AH2921:AJ2921" si="9458">+AH2922+AH2960</f>
        <v>0</v>
      </c>
      <c r="AI2921" s="50">
        <f t="shared" si="9458"/>
        <v>0</v>
      </c>
      <c r="AJ2921" s="50">
        <f t="shared" si="9458"/>
        <v>8230400</v>
      </c>
      <c r="AK2921" s="50">
        <f t="shared" si="9457"/>
        <v>224475.04</v>
      </c>
      <c r="AL2921" s="50">
        <f t="shared" si="9457"/>
        <v>0</v>
      </c>
      <c r="AM2921" s="50">
        <f t="shared" si="9457"/>
        <v>224475.04</v>
      </c>
      <c r="AN2921" s="50">
        <f t="shared" si="9457"/>
        <v>0</v>
      </c>
      <c r="AO2921" s="50">
        <f t="shared" si="9457"/>
        <v>0</v>
      </c>
      <c r="AP2921" s="50">
        <f t="shared" si="9457"/>
        <v>0</v>
      </c>
      <c r="AQ2921" s="50">
        <f t="shared" si="9457"/>
        <v>224475.04</v>
      </c>
      <c r="AR2921" s="50">
        <f t="shared" si="9457"/>
        <v>0</v>
      </c>
      <c r="AS2921" s="50">
        <f t="shared" si="9457"/>
        <v>0</v>
      </c>
      <c r="AT2921" s="50">
        <f t="shared" si="9457"/>
        <v>0</v>
      </c>
      <c r="AU2921" s="50">
        <f t="shared" si="9457"/>
        <v>0</v>
      </c>
      <c r="AV2921" s="50">
        <f t="shared" si="9457"/>
        <v>0</v>
      </c>
      <c r="AW2921" s="50">
        <f t="shared" si="9457"/>
        <v>0</v>
      </c>
      <c r="AX2921" s="50">
        <f t="shared" si="9457"/>
        <v>0</v>
      </c>
      <c r="AY2921" s="50">
        <f t="shared" si="9457"/>
        <v>180587.28</v>
      </c>
      <c r="AZ2921" s="50">
        <f t="shared" si="9457"/>
        <v>5730400</v>
      </c>
      <c r="BA2921" s="50">
        <f t="shared" si="9457"/>
        <v>5910987.2800000003</v>
      </c>
      <c r="BB2921" s="50">
        <f t="shared" si="9457"/>
        <v>0</v>
      </c>
      <c r="BC2921" s="50">
        <f t="shared" si="9457"/>
        <v>0</v>
      </c>
      <c r="BD2921" s="50">
        <f t="shared" si="9457"/>
        <v>0</v>
      </c>
      <c r="BE2921" s="50">
        <f t="shared" si="9457"/>
        <v>5910987.2800000003</v>
      </c>
      <c r="BF2921" s="50">
        <f t="shared" si="9457"/>
        <v>2094937.6799999997</v>
      </c>
      <c r="BG2921" s="50">
        <f t="shared" si="9457"/>
        <v>0</v>
      </c>
      <c r="BH2921" s="50">
        <f t="shared" si="9457"/>
        <v>2094937.6799999997</v>
      </c>
      <c r="BI2921" s="50">
        <f>+BI2922+BI2960</f>
        <v>0</v>
      </c>
      <c r="BJ2921" s="50">
        <f t="shared" ref="BJ2921:BK2921" si="9459">+BJ2922+BJ2960</f>
        <v>0</v>
      </c>
      <c r="BK2921" s="50">
        <f t="shared" si="9459"/>
        <v>0</v>
      </c>
      <c r="BL2921" s="50">
        <f t="shared" si="9160"/>
        <v>2094937.6799999997</v>
      </c>
      <c r="BM2921" s="302"/>
      <c r="BN2921" s="302"/>
      <c r="BO2921" s="302"/>
      <c r="BP2921" s="302"/>
      <c r="BQ2921" s="302"/>
      <c r="BR2921" s="302"/>
      <c r="BS2921" s="76"/>
      <c r="BT2921" s="77"/>
    </row>
    <row r="2922" spans="1:75" s="78" customFormat="1" ht="36.75" customHeight="1">
      <c r="A2922" s="77"/>
      <c r="B2922" s="53">
        <v>2014</v>
      </c>
      <c r="C2922" s="54">
        <v>8317</v>
      </c>
      <c r="D2922" s="53">
        <v>12</v>
      </c>
      <c r="E2922" s="53">
        <v>3000</v>
      </c>
      <c r="F2922" s="53">
        <v>3100</v>
      </c>
      <c r="G2922" s="53"/>
      <c r="H2922" s="53"/>
      <c r="I2922" s="55" t="s">
        <v>67</v>
      </c>
      <c r="J2922" s="56">
        <f>J2923+J2925+J2927+J2929+J2931+J2933</f>
        <v>1000000</v>
      </c>
      <c r="K2922" s="56">
        <f t="shared" ref="K2922:P2922" si="9460">K2923+K2925+K2927+K2929+K2931+K2933</f>
        <v>0</v>
      </c>
      <c r="L2922" s="56">
        <f t="shared" si="9460"/>
        <v>1000000</v>
      </c>
      <c r="M2922" s="56">
        <f t="shared" si="9460"/>
        <v>0</v>
      </c>
      <c r="N2922" s="56">
        <f t="shared" si="9460"/>
        <v>0</v>
      </c>
      <c r="O2922" s="56">
        <f t="shared" si="9460"/>
        <v>0</v>
      </c>
      <c r="P2922" s="56">
        <f t="shared" si="9460"/>
        <v>1000000</v>
      </c>
      <c r="Q2922" s="56">
        <f>Q2923+Q2925+Q2927+Q2929+Q2931+Q2933</f>
        <v>0</v>
      </c>
      <c r="R2922" s="56">
        <f t="shared" ref="R2922:S2922" si="9461">R2923+R2925+R2927+R2929+R2931+R2933</f>
        <v>0</v>
      </c>
      <c r="S2922" s="56">
        <f t="shared" si="9461"/>
        <v>0</v>
      </c>
      <c r="T2922" s="56">
        <f>T2923+T2925+T2927+T2929+T2931+T2933</f>
        <v>0</v>
      </c>
      <c r="U2922" s="56">
        <f t="shared" ref="U2922:V2922" si="9462">U2923+U2925+U2927+U2929+U2931+U2933</f>
        <v>0</v>
      </c>
      <c r="V2922" s="56">
        <f t="shared" si="9462"/>
        <v>0</v>
      </c>
      <c r="W2922" s="56">
        <v>0</v>
      </c>
      <c r="X2922" s="56">
        <v>0</v>
      </c>
      <c r="Y2922" s="56">
        <v>0</v>
      </c>
      <c r="Z2922" s="56">
        <v>0</v>
      </c>
      <c r="AA2922" s="56">
        <v>0</v>
      </c>
      <c r="AB2922" s="56">
        <v>0</v>
      </c>
      <c r="AC2922" s="56">
        <f t="shared" ref="AC2922" si="9463">+AC2931</f>
        <v>0</v>
      </c>
      <c r="AD2922" s="56">
        <f>AD2923+AD2925+AD2927+AD2929+AD2931+AD2933</f>
        <v>1000000</v>
      </c>
      <c r="AE2922" s="56">
        <f t="shared" ref="AE2922:AF2922" si="9464">AE2923+AE2925+AE2927+AE2929+AE2931+AE2933</f>
        <v>0</v>
      </c>
      <c r="AF2922" s="56">
        <f t="shared" si="9464"/>
        <v>1000000</v>
      </c>
      <c r="AG2922" s="56">
        <f>+AG2931</f>
        <v>0</v>
      </c>
      <c r="AH2922" s="56">
        <f t="shared" ref="AH2922:AJ2922" si="9465">+AH2931</f>
        <v>0</v>
      </c>
      <c r="AI2922" s="56">
        <f t="shared" si="9465"/>
        <v>0</v>
      </c>
      <c r="AJ2922" s="56">
        <f t="shared" si="9465"/>
        <v>1000000</v>
      </c>
      <c r="AK2922" s="56">
        <f>AK2923+AK2925+AK2927+AK2929+AK2931+AK2933</f>
        <v>224475.04</v>
      </c>
      <c r="AL2922" s="56">
        <f t="shared" ref="AL2922:AQ2922" si="9466">AL2923+AL2925+AL2927+AL2929+AL2931+AL2933</f>
        <v>0</v>
      </c>
      <c r="AM2922" s="56">
        <f t="shared" si="9466"/>
        <v>224475.04</v>
      </c>
      <c r="AN2922" s="56">
        <f t="shared" si="9466"/>
        <v>0</v>
      </c>
      <c r="AO2922" s="56">
        <f t="shared" si="9466"/>
        <v>0</v>
      </c>
      <c r="AP2922" s="56">
        <f t="shared" si="9466"/>
        <v>0</v>
      </c>
      <c r="AQ2922" s="56">
        <f t="shared" si="9466"/>
        <v>224475.04</v>
      </c>
      <c r="AR2922" s="56">
        <f>AR2923+AR2925+AR2927+AR2929+AR2931+AR2933</f>
        <v>0</v>
      </c>
      <c r="AS2922" s="56">
        <f t="shared" ref="AS2922:AX2922" si="9467">AS2923+AS2925+AS2927+AS2929+AS2931+AS2933</f>
        <v>0</v>
      </c>
      <c r="AT2922" s="56">
        <f t="shared" si="9467"/>
        <v>0</v>
      </c>
      <c r="AU2922" s="56">
        <f t="shared" si="9467"/>
        <v>0</v>
      </c>
      <c r="AV2922" s="56">
        <f t="shared" si="9467"/>
        <v>0</v>
      </c>
      <c r="AW2922" s="56">
        <f t="shared" si="9467"/>
        <v>0</v>
      </c>
      <c r="AX2922" s="56">
        <f t="shared" si="9467"/>
        <v>0</v>
      </c>
      <c r="AY2922" s="56">
        <f>AY2923+AY2925+AY2927+AY2929+AY2931+AY2933</f>
        <v>156585.16</v>
      </c>
      <c r="AZ2922" s="56">
        <f t="shared" ref="AZ2922:BE2922" si="9468">AZ2923+AZ2925+AZ2927+AZ2929+AZ2931+AZ2933</f>
        <v>0</v>
      </c>
      <c r="BA2922" s="56">
        <f t="shared" si="9468"/>
        <v>156585.16</v>
      </c>
      <c r="BB2922" s="56">
        <f t="shared" si="9468"/>
        <v>0</v>
      </c>
      <c r="BC2922" s="56">
        <f t="shared" si="9468"/>
        <v>0</v>
      </c>
      <c r="BD2922" s="56">
        <f t="shared" si="9468"/>
        <v>0</v>
      </c>
      <c r="BE2922" s="56">
        <f t="shared" si="9468"/>
        <v>156585.16</v>
      </c>
      <c r="BF2922" s="56">
        <f>BF2923+BF2925+BF2927+BF2929+BF2931+BF2933</f>
        <v>618939.79999999993</v>
      </c>
      <c r="BG2922" s="56">
        <f t="shared" ref="BG2922:BH2922" si="9469">BG2923+BG2925+BG2927+BG2929+BG2931+BG2933</f>
        <v>0</v>
      </c>
      <c r="BH2922" s="56">
        <f t="shared" si="9469"/>
        <v>618939.79999999993</v>
      </c>
      <c r="BI2922" s="56">
        <f>+BI2931</f>
        <v>0</v>
      </c>
      <c r="BJ2922" s="56">
        <f t="shared" ref="BJ2922:BK2922" si="9470">+BJ2931</f>
        <v>0</v>
      </c>
      <c r="BK2922" s="56">
        <f t="shared" si="9470"/>
        <v>0</v>
      </c>
      <c r="BL2922" s="56">
        <f t="shared" si="9160"/>
        <v>618939.79999999993</v>
      </c>
      <c r="BM2922" s="303"/>
      <c r="BN2922" s="303"/>
      <c r="BO2922" s="303"/>
      <c r="BP2922" s="303"/>
      <c r="BQ2922" s="303"/>
      <c r="BR2922" s="303"/>
      <c r="BS2922" s="58"/>
      <c r="BT2922" s="77"/>
    </row>
    <row r="2923" spans="1:75" s="78" customFormat="1" ht="36.75" hidden="1" customHeight="1">
      <c r="A2923" s="293"/>
      <c r="B2923" s="223">
        <v>2014</v>
      </c>
      <c r="C2923" s="223">
        <v>8317</v>
      </c>
      <c r="D2923" s="224">
        <v>12</v>
      </c>
      <c r="E2923" s="224">
        <v>3000</v>
      </c>
      <c r="F2923" s="224">
        <v>3100</v>
      </c>
      <c r="G2923" s="224">
        <v>311</v>
      </c>
      <c r="H2923" s="224"/>
      <c r="I2923" s="225" t="s">
        <v>222</v>
      </c>
      <c r="J2923" s="226">
        <f t="shared" ref="J2923:P2923" si="9471">J2924</f>
        <v>0</v>
      </c>
      <c r="K2923" s="226">
        <f t="shared" si="9471"/>
        <v>0</v>
      </c>
      <c r="L2923" s="226">
        <f t="shared" si="9471"/>
        <v>0</v>
      </c>
      <c r="M2923" s="226">
        <f t="shared" si="9471"/>
        <v>0</v>
      </c>
      <c r="N2923" s="226">
        <f t="shared" si="9471"/>
        <v>0</v>
      </c>
      <c r="O2923" s="226">
        <f t="shared" si="9471"/>
        <v>0</v>
      </c>
      <c r="P2923" s="226">
        <f t="shared" si="9471"/>
        <v>0</v>
      </c>
      <c r="Q2923" s="226">
        <f t="shared" ref="Q2923:AC2923" si="9472">Q2924</f>
        <v>0</v>
      </c>
      <c r="R2923" s="226">
        <f t="shared" si="9472"/>
        <v>0</v>
      </c>
      <c r="S2923" s="226">
        <f t="shared" si="9472"/>
        <v>0</v>
      </c>
      <c r="T2923" s="226">
        <f t="shared" si="9472"/>
        <v>0</v>
      </c>
      <c r="U2923" s="226">
        <f t="shared" si="9472"/>
        <v>0</v>
      </c>
      <c r="V2923" s="226">
        <f t="shared" si="9472"/>
        <v>0</v>
      </c>
      <c r="W2923" s="226">
        <v>0</v>
      </c>
      <c r="X2923" s="226">
        <v>0</v>
      </c>
      <c r="Y2923" s="226">
        <v>0</v>
      </c>
      <c r="Z2923" s="226">
        <v>0</v>
      </c>
      <c r="AA2923" s="226">
        <v>0</v>
      </c>
      <c r="AB2923" s="226">
        <v>0</v>
      </c>
      <c r="AC2923" s="226" t="e">
        <f t="shared" si="9472"/>
        <v>#VALUE!</v>
      </c>
      <c r="AD2923" s="226">
        <f t="shared" ref="AD2923:BK2923" si="9473">AD2924</f>
        <v>0</v>
      </c>
      <c r="AE2923" s="226">
        <f t="shared" si="9473"/>
        <v>0</v>
      </c>
      <c r="AF2923" s="226">
        <f t="shared" si="9473"/>
        <v>0</v>
      </c>
      <c r="AG2923" s="226" t="e">
        <f t="shared" si="9473"/>
        <v>#REF!</v>
      </c>
      <c r="AH2923" s="226" t="e">
        <f t="shared" si="9473"/>
        <v>#REF!</v>
      </c>
      <c r="AI2923" s="226" t="e">
        <f t="shared" si="9473"/>
        <v>#REF!</v>
      </c>
      <c r="AJ2923" s="226" t="e">
        <f t="shared" si="9473"/>
        <v>#REF!</v>
      </c>
      <c r="AK2923" s="226">
        <f t="shared" si="9473"/>
        <v>0</v>
      </c>
      <c r="AL2923" s="226">
        <f t="shared" si="9473"/>
        <v>0</v>
      </c>
      <c r="AM2923" s="226">
        <f t="shared" si="9473"/>
        <v>0</v>
      </c>
      <c r="AN2923" s="226">
        <f t="shared" si="9473"/>
        <v>0</v>
      </c>
      <c r="AO2923" s="226">
        <f t="shared" si="9473"/>
        <v>0</v>
      </c>
      <c r="AP2923" s="226">
        <f t="shared" si="9473"/>
        <v>0</v>
      </c>
      <c r="AQ2923" s="226">
        <f t="shared" si="9473"/>
        <v>0</v>
      </c>
      <c r="AR2923" s="226">
        <f t="shared" si="9473"/>
        <v>0</v>
      </c>
      <c r="AS2923" s="226">
        <f t="shared" si="9473"/>
        <v>0</v>
      </c>
      <c r="AT2923" s="226">
        <f t="shared" si="9473"/>
        <v>0</v>
      </c>
      <c r="AU2923" s="226">
        <f t="shared" si="9473"/>
        <v>0</v>
      </c>
      <c r="AV2923" s="226">
        <f t="shared" si="9473"/>
        <v>0</v>
      </c>
      <c r="AW2923" s="226">
        <f t="shared" si="9473"/>
        <v>0</v>
      </c>
      <c r="AX2923" s="226">
        <f t="shared" si="9473"/>
        <v>0</v>
      </c>
      <c r="AY2923" s="226">
        <f t="shared" si="9473"/>
        <v>0</v>
      </c>
      <c r="AZ2923" s="226">
        <f t="shared" si="9473"/>
        <v>0</v>
      </c>
      <c r="BA2923" s="226">
        <f t="shared" si="9473"/>
        <v>0</v>
      </c>
      <c r="BB2923" s="226">
        <f t="shared" si="9473"/>
        <v>0</v>
      </c>
      <c r="BC2923" s="226">
        <f t="shared" si="9473"/>
        <v>0</v>
      </c>
      <c r="BD2923" s="226">
        <f t="shared" si="9473"/>
        <v>0</v>
      </c>
      <c r="BE2923" s="226">
        <f t="shared" si="9473"/>
        <v>0</v>
      </c>
      <c r="BF2923" s="226">
        <f t="shared" si="9473"/>
        <v>0</v>
      </c>
      <c r="BG2923" s="226">
        <f t="shared" si="9473"/>
        <v>0</v>
      </c>
      <c r="BH2923" s="226">
        <f t="shared" si="9473"/>
        <v>0</v>
      </c>
      <c r="BI2923" s="226" t="e">
        <f t="shared" si="9473"/>
        <v>#REF!</v>
      </c>
      <c r="BJ2923" s="226" t="e">
        <f t="shared" si="9473"/>
        <v>#REF!</v>
      </c>
      <c r="BK2923" s="226" t="e">
        <f t="shared" si="9473"/>
        <v>#REF!</v>
      </c>
      <c r="BL2923" s="226" t="e">
        <f t="shared" si="9160"/>
        <v>#REF!</v>
      </c>
      <c r="BM2923" s="309"/>
      <c r="BN2923" s="304"/>
      <c r="BO2923" s="309"/>
      <c r="BP2923" s="304"/>
      <c r="BQ2923" s="309"/>
      <c r="BR2923" s="304"/>
      <c r="BS2923" s="64"/>
      <c r="BT2923" s="77"/>
    </row>
    <row r="2924" spans="1:75" s="78" customFormat="1" ht="36.75" hidden="1" customHeight="1">
      <c r="A2924" s="77"/>
      <c r="B2924" s="20">
        <v>2014</v>
      </c>
      <c r="C2924" s="65">
        <v>8317</v>
      </c>
      <c r="D2924" s="20">
        <v>12</v>
      </c>
      <c r="E2924" s="20">
        <v>3000</v>
      </c>
      <c r="F2924" s="20">
        <v>3100</v>
      </c>
      <c r="G2924" s="20">
        <v>311</v>
      </c>
      <c r="H2924" s="20">
        <v>1</v>
      </c>
      <c r="I2924" s="66" t="s">
        <v>69</v>
      </c>
      <c r="J2924" s="67">
        <v>0</v>
      </c>
      <c r="K2924" s="67">
        <v>0</v>
      </c>
      <c r="L2924" s="68">
        <f>J2924+K2924</f>
        <v>0</v>
      </c>
      <c r="M2924" s="67">
        <v>0</v>
      </c>
      <c r="N2924" s="67">
        <v>0</v>
      </c>
      <c r="O2924" s="68">
        <f>+M2924+N2924</f>
        <v>0</v>
      </c>
      <c r="P2924" s="68">
        <f>+L2924+O2924</f>
        <v>0</v>
      </c>
      <c r="Q2924" s="71">
        <v>0</v>
      </c>
      <c r="R2924" s="71">
        <v>0</v>
      </c>
      <c r="S2924" s="71">
        <v>0</v>
      </c>
      <c r="T2924" s="71">
        <v>0</v>
      </c>
      <c r="U2924" s="71">
        <v>0</v>
      </c>
      <c r="V2924" s="71">
        <v>0</v>
      </c>
      <c r="W2924" s="67">
        <v>0</v>
      </c>
      <c r="X2924" s="67">
        <v>0</v>
      </c>
      <c r="Y2924" s="68">
        <v>0</v>
      </c>
      <c r="Z2924" s="67">
        <v>0</v>
      </c>
      <c r="AA2924" s="67">
        <v>0</v>
      </c>
      <c r="AB2924" s="68">
        <v>0</v>
      </c>
      <c r="AC2924" s="68" t="e">
        <f>I2924+#REF!-Y2924</f>
        <v>#VALUE!</v>
      </c>
      <c r="AD2924" s="67">
        <f>J2924+Q2924-T2924</f>
        <v>0</v>
      </c>
      <c r="AE2924" s="67">
        <f>K2924+R2924-U2924</f>
        <v>0</v>
      </c>
      <c r="AF2924" s="68">
        <f t="shared" ref="AF2924" si="9474">AD2924+AE2924</f>
        <v>0</v>
      </c>
      <c r="AG2924" s="67" t="e">
        <f>M2924+#REF!-V2924</f>
        <v>#REF!</v>
      </c>
      <c r="AH2924" s="67" t="e">
        <f>N2924+#REF!-AD2924</f>
        <v>#REF!</v>
      </c>
      <c r="AI2924" s="68" t="e">
        <f>O2924+#REF!-AE2924</f>
        <v>#REF!</v>
      </c>
      <c r="AJ2924" s="68" t="e">
        <f>P2924+#REF!-AF2924</f>
        <v>#REF!</v>
      </c>
      <c r="AK2924" s="71">
        <v>0</v>
      </c>
      <c r="AL2924" s="71">
        <v>0</v>
      </c>
      <c r="AM2924" s="68">
        <f>AK2924+AL2924</f>
        <v>0</v>
      </c>
      <c r="AN2924" s="71">
        <v>0</v>
      </c>
      <c r="AO2924" s="71">
        <v>0</v>
      </c>
      <c r="AP2924" s="68">
        <f>+AN2924+AO2924</f>
        <v>0</v>
      </c>
      <c r="AQ2924" s="68">
        <f>+AM2924+AP2924</f>
        <v>0</v>
      </c>
      <c r="AR2924" s="71">
        <v>0</v>
      </c>
      <c r="AS2924" s="71">
        <v>0</v>
      </c>
      <c r="AT2924" s="68">
        <f>AR2924+AS2924</f>
        <v>0</v>
      </c>
      <c r="AU2924" s="71">
        <v>0</v>
      </c>
      <c r="AV2924" s="71">
        <v>0</v>
      </c>
      <c r="AW2924" s="68">
        <f>+AU2924+AV2924</f>
        <v>0</v>
      </c>
      <c r="AX2924" s="68">
        <f>+AT2924+AW2924</f>
        <v>0</v>
      </c>
      <c r="AY2924" s="71">
        <v>0</v>
      </c>
      <c r="AZ2924" s="71">
        <v>0</v>
      </c>
      <c r="BA2924" s="68">
        <f>AY2924+AZ2924</f>
        <v>0</v>
      </c>
      <c r="BB2924" s="71">
        <v>0</v>
      </c>
      <c r="BC2924" s="71">
        <v>0</v>
      </c>
      <c r="BD2924" s="68">
        <f>+BB2924+BC2924</f>
        <v>0</v>
      </c>
      <c r="BE2924" s="68">
        <f>+BA2924+BD2924</f>
        <v>0</v>
      </c>
      <c r="BF2924" s="67">
        <f t="shared" ref="BF2924:BG2924" si="9475">AD2924-AK2924-AR2924-AY2924</f>
        <v>0</v>
      </c>
      <c r="BG2924" s="67">
        <f t="shared" si="9475"/>
        <v>0</v>
      </c>
      <c r="BH2924" s="68">
        <f t="shared" ref="BH2924" si="9476">BF2924+BG2924</f>
        <v>0</v>
      </c>
      <c r="BI2924" s="67" t="e">
        <f t="shared" ref="BI2924" si="9477">AG2924-AN2924-AU2924-BB2924</f>
        <v>#REF!</v>
      </c>
      <c r="BJ2924" s="67" t="e">
        <f t="shared" ref="BJ2924" si="9478">AH2924-AO2924-AV2924-BC2924</f>
        <v>#REF!</v>
      </c>
      <c r="BK2924" s="67" t="e">
        <f t="shared" ref="BK2924" si="9479">AI2924-AP2924-AW2924-BD2924</f>
        <v>#REF!</v>
      </c>
      <c r="BL2924" s="67" t="e">
        <f t="shared" si="9160"/>
        <v>#REF!</v>
      </c>
      <c r="BM2924" s="305">
        <v>0</v>
      </c>
      <c r="BN2924" s="305">
        <v>0</v>
      </c>
      <c r="BO2924" s="306"/>
      <c r="BP2924" s="306"/>
      <c r="BQ2924" s="305">
        <v>0</v>
      </c>
      <c r="BR2924" s="305">
        <v>0</v>
      </c>
      <c r="BS2924" s="227" t="s">
        <v>37</v>
      </c>
      <c r="BT2924" s="77"/>
    </row>
    <row r="2925" spans="1:75" s="128" customFormat="1" ht="36.75" hidden="1" customHeight="1">
      <c r="A2925" s="127"/>
      <c r="B2925" s="59">
        <v>2014</v>
      </c>
      <c r="C2925" s="60">
        <v>8317</v>
      </c>
      <c r="D2925" s="59">
        <v>12</v>
      </c>
      <c r="E2925" s="59">
        <v>3000</v>
      </c>
      <c r="F2925" s="59">
        <v>3100</v>
      </c>
      <c r="G2925" s="59">
        <v>314</v>
      </c>
      <c r="H2925" s="59"/>
      <c r="I2925" s="61" t="s">
        <v>72</v>
      </c>
      <c r="J2925" s="62">
        <f>J2926</f>
        <v>0</v>
      </c>
      <c r="K2925" s="62">
        <f t="shared" ref="K2925:P2929" si="9480">K2926</f>
        <v>0</v>
      </c>
      <c r="L2925" s="62">
        <f t="shared" si="9480"/>
        <v>0</v>
      </c>
      <c r="M2925" s="62">
        <f t="shared" si="9480"/>
        <v>0</v>
      </c>
      <c r="N2925" s="62">
        <f t="shared" si="9480"/>
        <v>0</v>
      </c>
      <c r="O2925" s="62">
        <f t="shared" si="9480"/>
        <v>0</v>
      </c>
      <c r="P2925" s="62">
        <f t="shared" si="9480"/>
        <v>0</v>
      </c>
      <c r="Q2925" s="62">
        <f>Q2926</f>
        <v>0</v>
      </c>
      <c r="R2925" s="62">
        <f t="shared" ref="R2925:V2929" si="9481">R2926</f>
        <v>0</v>
      </c>
      <c r="S2925" s="62">
        <f t="shared" si="9481"/>
        <v>0</v>
      </c>
      <c r="T2925" s="62">
        <f>T2926</f>
        <v>0</v>
      </c>
      <c r="U2925" s="62">
        <f t="shared" si="9481"/>
        <v>0</v>
      </c>
      <c r="V2925" s="62">
        <f t="shared" si="9481"/>
        <v>0</v>
      </c>
      <c r="W2925" s="62">
        <v>0</v>
      </c>
      <c r="X2925" s="62">
        <v>0</v>
      </c>
      <c r="Y2925" s="62">
        <v>0</v>
      </c>
      <c r="Z2925" s="62">
        <v>0</v>
      </c>
      <c r="AA2925" s="62">
        <v>0</v>
      </c>
      <c r="AB2925" s="62">
        <v>0</v>
      </c>
      <c r="AC2925" s="62" t="e">
        <f t="shared" ref="AC2925:AC2929" si="9482">AC2926</f>
        <v>#VALUE!</v>
      </c>
      <c r="AD2925" s="62">
        <f>AD2926</f>
        <v>0</v>
      </c>
      <c r="AE2925" s="62">
        <f t="shared" ref="AE2925:AJ2929" si="9483">AE2926</f>
        <v>0</v>
      </c>
      <c r="AF2925" s="62">
        <f t="shared" si="9483"/>
        <v>0</v>
      </c>
      <c r="AG2925" s="62" t="e">
        <f t="shared" si="9483"/>
        <v>#REF!</v>
      </c>
      <c r="AH2925" s="62" t="e">
        <f t="shared" si="9483"/>
        <v>#REF!</v>
      </c>
      <c r="AI2925" s="62" t="e">
        <f t="shared" si="9483"/>
        <v>#REF!</v>
      </c>
      <c r="AJ2925" s="62" t="e">
        <f t="shared" si="9483"/>
        <v>#REF!</v>
      </c>
      <c r="AK2925" s="62">
        <f>AK2926</f>
        <v>0</v>
      </c>
      <c r="AL2925" s="62">
        <f t="shared" ref="AL2925:BA2929" si="9484">AL2926</f>
        <v>0</v>
      </c>
      <c r="AM2925" s="62">
        <f t="shared" si="9484"/>
        <v>0</v>
      </c>
      <c r="AN2925" s="62">
        <f t="shared" si="9484"/>
        <v>0</v>
      </c>
      <c r="AO2925" s="62">
        <f t="shared" si="9484"/>
        <v>0</v>
      </c>
      <c r="AP2925" s="62">
        <f t="shared" si="9484"/>
        <v>0</v>
      </c>
      <c r="AQ2925" s="62">
        <f t="shared" si="9484"/>
        <v>0</v>
      </c>
      <c r="AR2925" s="62">
        <f>AR2926</f>
        <v>0</v>
      </c>
      <c r="AS2925" s="62">
        <f t="shared" si="9484"/>
        <v>0</v>
      </c>
      <c r="AT2925" s="62">
        <f t="shared" si="9484"/>
        <v>0</v>
      </c>
      <c r="AU2925" s="62">
        <f t="shared" si="9484"/>
        <v>0</v>
      </c>
      <c r="AV2925" s="62">
        <f t="shared" si="9484"/>
        <v>0</v>
      </c>
      <c r="AW2925" s="62">
        <f t="shared" si="9484"/>
        <v>0</v>
      </c>
      <c r="AX2925" s="62">
        <f t="shared" si="9484"/>
        <v>0</v>
      </c>
      <c r="AY2925" s="62">
        <f>AY2926</f>
        <v>0</v>
      </c>
      <c r="AZ2925" s="62">
        <f t="shared" si="9484"/>
        <v>0</v>
      </c>
      <c r="BA2925" s="62">
        <f t="shared" si="9484"/>
        <v>0</v>
      </c>
      <c r="BB2925" s="62">
        <f t="shared" ref="AZ2925:BE2929" si="9485">BB2926</f>
        <v>0</v>
      </c>
      <c r="BC2925" s="62">
        <f t="shared" si="9485"/>
        <v>0</v>
      </c>
      <c r="BD2925" s="62">
        <f t="shared" si="9485"/>
        <v>0</v>
      </c>
      <c r="BE2925" s="62">
        <f t="shared" si="9485"/>
        <v>0</v>
      </c>
      <c r="BF2925" s="62">
        <f>BF2926</f>
        <v>0</v>
      </c>
      <c r="BG2925" s="62">
        <f t="shared" ref="BG2925:BK2929" si="9486">BG2926</f>
        <v>0</v>
      </c>
      <c r="BH2925" s="62">
        <f t="shared" si="9486"/>
        <v>0</v>
      </c>
      <c r="BI2925" s="62" t="e">
        <f t="shared" si="9486"/>
        <v>#REF!</v>
      </c>
      <c r="BJ2925" s="62" t="e">
        <f t="shared" si="9486"/>
        <v>#REF!</v>
      </c>
      <c r="BK2925" s="62" t="e">
        <f t="shared" si="9486"/>
        <v>#REF!</v>
      </c>
      <c r="BL2925" s="62" t="e">
        <f t="shared" si="9160"/>
        <v>#REF!</v>
      </c>
      <c r="BM2925" s="304"/>
      <c r="BN2925" s="304"/>
      <c r="BO2925" s="304"/>
      <c r="BP2925" s="304"/>
      <c r="BQ2925" s="304"/>
      <c r="BR2925" s="304"/>
      <c r="BS2925" s="64"/>
      <c r="BT2925" s="127"/>
    </row>
    <row r="2926" spans="1:75" s="129" customFormat="1" ht="36.75" hidden="1" customHeight="1">
      <c r="A2926" s="127"/>
      <c r="B2926" s="104">
        <v>2014</v>
      </c>
      <c r="C2926" s="105">
        <v>8317</v>
      </c>
      <c r="D2926" s="104">
        <v>12</v>
      </c>
      <c r="E2926" s="104">
        <v>3000</v>
      </c>
      <c r="F2926" s="104">
        <v>3100</v>
      </c>
      <c r="G2926" s="104">
        <v>314</v>
      </c>
      <c r="H2926" s="104">
        <v>1</v>
      </c>
      <c r="I2926" s="86" t="s">
        <v>73</v>
      </c>
      <c r="J2926" s="67">
        <v>0</v>
      </c>
      <c r="K2926" s="67">
        <v>0</v>
      </c>
      <c r="L2926" s="68">
        <f>J2926+K2926</f>
        <v>0</v>
      </c>
      <c r="M2926" s="67">
        <v>0</v>
      </c>
      <c r="N2926" s="67">
        <v>0</v>
      </c>
      <c r="O2926" s="68">
        <f>+M2926+N2926</f>
        <v>0</v>
      </c>
      <c r="P2926" s="68">
        <f>+L2926+O2926</f>
        <v>0</v>
      </c>
      <c r="Q2926" s="71">
        <v>0</v>
      </c>
      <c r="R2926" s="71">
        <v>0</v>
      </c>
      <c r="S2926" s="71">
        <v>0</v>
      </c>
      <c r="T2926" s="71">
        <v>0</v>
      </c>
      <c r="U2926" s="71">
        <v>0</v>
      </c>
      <c r="V2926" s="71">
        <v>0</v>
      </c>
      <c r="W2926" s="67">
        <v>0</v>
      </c>
      <c r="X2926" s="67">
        <v>0</v>
      </c>
      <c r="Y2926" s="68">
        <v>0</v>
      </c>
      <c r="Z2926" s="67">
        <v>0</v>
      </c>
      <c r="AA2926" s="67">
        <v>0</v>
      </c>
      <c r="AB2926" s="68">
        <v>0</v>
      </c>
      <c r="AC2926" s="68" t="e">
        <f>I2926+#REF!-Y2926</f>
        <v>#VALUE!</v>
      </c>
      <c r="AD2926" s="67">
        <f>J2926+Q2926-T2926</f>
        <v>0</v>
      </c>
      <c r="AE2926" s="67">
        <f>K2926+R2926-U2926</f>
        <v>0</v>
      </c>
      <c r="AF2926" s="68">
        <f t="shared" ref="AF2926" si="9487">AD2926+AE2926</f>
        <v>0</v>
      </c>
      <c r="AG2926" s="67" t="e">
        <f>M2926+#REF!-V2926</f>
        <v>#REF!</v>
      </c>
      <c r="AH2926" s="67" t="e">
        <f>N2926+#REF!-AD2926</f>
        <v>#REF!</v>
      </c>
      <c r="AI2926" s="68" t="e">
        <f>O2926+#REF!-AE2926</f>
        <v>#REF!</v>
      </c>
      <c r="AJ2926" s="68" t="e">
        <f>P2926+#REF!-AF2926</f>
        <v>#REF!</v>
      </c>
      <c r="AK2926" s="71">
        <v>0</v>
      </c>
      <c r="AL2926" s="71">
        <v>0</v>
      </c>
      <c r="AM2926" s="68">
        <f>AK2926+AL2926</f>
        <v>0</v>
      </c>
      <c r="AN2926" s="71">
        <v>0</v>
      </c>
      <c r="AO2926" s="71">
        <v>0</v>
      </c>
      <c r="AP2926" s="68">
        <f>+AN2926+AO2926</f>
        <v>0</v>
      </c>
      <c r="AQ2926" s="68">
        <f>+AM2926+AP2926</f>
        <v>0</v>
      </c>
      <c r="AR2926" s="71">
        <v>0</v>
      </c>
      <c r="AS2926" s="71">
        <v>0</v>
      </c>
      <c r="AT2926" s="68">
        <f>AR2926+AS2926</f>
        <v>0</v>
      </c>
      <c r="AU2926" s="71">
        <v>0</v>
      </c>
      <c r="AV2926" s="71">
        <v>0</v>
      </c>
      <c r="AW2926" s="68">
        <f>+AU2926+AV2926</f>
        <v>0</v>
      </c>
      <c r="AX2926" s="68">
        <f>+AT2926+AW2926</f>
        <v>0</v>
      </c>
      <c r="AY2926" s="71">
        <v>0</v>
      </c>
      <c r="AZ2926" s="71">
        <v>0</v>
      </c>
      <c r="BA2926" s="68">
        <f>AY2926+AZ2926</f>
        <v>0</v>
      </c>
      <c r="BB2926" s="71">
        <v>0</v>
      </c>
      <c r="BC2926" s="71">
        <v>0</v>
      </c>
      <c r="BD2926" s="68">
        <f>+BB2926+BC2926</f>
        <v>0</v>
      </c>
      <c r="BE2926" s="68">
        <f>+BA2926+BD2926</f>
        <v>0</v>
      </c>
      <c r="BF2926" s="67">
        <f t="shared" ref="BF2926:BG2926" si="9488">AD2926-AK2926-AR2926-AY2926</f>
        <v>0</v>
      </c>
      <c r="BG2926" s="67">
        <f t="shared" si="9488"/>
        <v>0</v>
      </c>
      <c r="BH2926" s="68">
        <f t="shared" ref="BH2926" si="9489">BF2926+BG2926</f>
        <v>0</v>
      </c>
      <c r="BI2926" s="67" t="e">
        <f t="shared" ref="BI2926" si="9490">AG2926-AN2926-AU2926-BB2926</f>
        <v>#REF!</v>
      </c>
      <c r="BJ2926" s="67" t="e">
        <f t="shared" ref="BJ2926" si="9491">AH2926-AO2926-AV2926-BC2926</f>
        <v>#REF!</v>
      </c>
      <c r="BK2926" s="67" t="e">
        <f t="shared" ref="BK2926" si="9492">AI2926-AP2926-AW2926-BD2926</f>
        <v>#REF!</v>
      </c>
      <c r="BL2926" s="67" t="e">
        <f t="shared" si="9160"/>
        <v>#REF!</v>
      </c>
      <c r="BM2926" s="305">
        <v>0</v>
      </c>
      <c r="BN2926" s="305">
        <v>0</v>
      </c>
      <c r="BO2926" s="306"/>
      <c r="BP2926" s="306"/>
      <c r="BQ2926" s="305">
        <v>0</v>
      </c>
      <c r="BR2926" s="305">
        <v>0</v>
      </c>
      <c r="BS2926" s="74" t="s">
        <v>37</v>
      </c>
      <c r="BT2926" s="127"/>
    </row>
    <row r="2927" spans="1:75" s="129" customFormat="1" ht="36.75" hidden="1" customHeight="1">
      <c r="A2927" s="127"/>
      <c r="B2927" s="59">
        <v>2014</v>
      </c>
      <c r="C2927" s="60">
        <v>8317</v>
      </c>
      <c r="D2927" s="59">
        <v>12</v>
      </c>
      <c r="E2927" s="59">
        <v>3000</v>
      </c>
      <c r="F2927" s="59">
        <v>3100</v>
      </c>
      <c r="G2927" s="59">
        <v>315</v>
      </c>
      <c r="H2927" s="59"/>
      <c r="I2927" s="61" t="s">
        <v>1429</v>
      </c>
      <c r="J2927" s="62">
        <f>J2928</f>
        <v>0</v>
      </c>
      <c r="K2927" s="62">
        <f t="shared" si="9480"/>
        <v>0</v>
      </c>
      <c r="L2927" s="62">
        <f t="shared" si="9480"/>
        <v>0</v>
      </c>
      <c r="M2927" s="62">
        <f t="shared" si="9480"/>
        <v>0</v>
      </c>
      <c r="N2927" s="62">
        <f t="shared" si="9480"/>
        <v>0</v>
      </c>
      <c r="O2927" s="62">
        <f t="shared" si="9480"/>
        <v>0</v>
      </c>
      <c r="P2927" s="62">
        <f t="shared" si="9480"/>
        <v>0</v>
      </c>
      <c r="Q2927" s="62">
        <f>Q2928</f>
        <v>0</v>
      </c>
      <c r="R2927" s="62">
        <f t="shared" si="9481"/>
        <v>0</v>
      </c>
      <c r="S2927" s="62">
        <f t="shared" si="9481"/>
        <v>0</v>
      </c>
      <c r="T2927" s="62">
        <f>T2928</f>
        <v>0</v>
      </c>
      <c r="U2927" s="62">
        <f t="shared" si="9481"/>
        <v>0</v>
      </c>
      <c r="V2927" s="62">
        <f t="shared" si="9481"/>
        <v>0</v>
      </c>
      <c r="W2927" s="62">
        <v>0</v>
      </c>
      <c r="X2927" s="62">
        <v>0</v>
      </c>
      <c r="Y2927" s="62">
        <v>0</v>
      </c>
      <c r="Z2927" s="62">
        <v>0</v>
      </c>
      <c r="AA2927" s="62">
        <v>0</v>
      </c>
      <c r="AB2927" s="62">
        <v>0</v>
      </c>
      <c r="AC2927" s="62" t="e">
        <f t="shared" si="9482"/>
        <v>#VALUE!</v>
      </c>
      <c r="AD2927" s="62">
        <f>AD2928</f>
        <v>0</v>
      </c>
      <c r="AE2927" s="62">
        <f t="shared" si="9483"/>
        <v>0</v>
      </c>
      <c r="AF2927" s="62">
        <f t="shared" si="9483"/>
        <v>0</v>
      </c>
      <c r="AG2927" s="62" t="e">
        <f t="shared" si="9483"/>
        <v>#REF!</v>
      </c>
      <c r="AH2927" s="62" t="e">
        <f t="shared" si="9483"/>
        <v>#REF!</v>
      </c>
      <c r="AI2927" s="62" t="e">
        <f t="shared" si="9483"/>
        <v>#REF!</v>
      </c>
      <c r="AJ2927" s="62" t="e">
        <f t="shared" si="9483"/>
        <v>#REF!</v>
      </c>
      <c r="AK2927" s="62">
        <f>AK2928</f>
        <v>0</v>
      </c>
      <c r="AL2927" s="62">
        <f t="shared" si="9484"/>
        <v>0</v>
      </c>
      <c r="AM2927" s="62">
        <f t="shared" si="9484"/>
        <v>0</v>
      </c>
      <c r="AN2927" s="62">
        <f t="shared" si="9484"/>
        <v>0</v>
      </c>
      <c r="AO2927" s="62">
        <f t="shared" si="9484"/>
        <v>0</v>
      </c>
      <c r="AP2927" s="62">
        <f t="shared" si="9484"/>
        <v>0</v>
      </c>
      <c r="AQ2927" s="62">
        <f t="shared" si="9484"/>
        <v>0</v>
      </c>
      <c r="AR2927" s="62">
        <f>AR2928</f>
        <v>0</v>
      </c>
      <c r="AS2927" s="62">
        <f t="shared" si="9484"/>
        <v>0</v>
      </c>
      <c r="AT2927" s="62">
        <f t="shared" si="9484"/>
        <v>0</v>
      </c>
      <c r="AU2927" s="62">
        <f t="shared" si="9484"/>
        <v>0</v>
      </c>
      <c r="AV2927" s="62">
        <f t="shared" si="9484"/>
        <v>0</v>
      </c>
      <c r="AW2927" s="62">
        <f t="shared" si="9484"/>
        <v>0</v>
      </c>
      <c r="AX2927" s="62">
        <f t="shared" si="9484"/>
        <v>0</v>
      </c>
      <c r="AY2927" s="62">
        <f>AY2928</f>
        <v>0</v>
      </c>
      <c r="AZ2927" s="62">
        <f t="shared" si="9485"/>
        <v>0</v>
      </c>
      <c r="BA2927" s="62">
        <f t="shared" si="9485"/>
        <v>0</v>
      </c>
      <c r="BB2927" s="62">
        <f t="shared" si="9485"/>
        <v>0</v>
      </c>
      <c r="BC2927" s="62">
        <f t="shared" si="9485"/>
        <v>0</v>
      </c>
      <c r="BD2927" s="62">
        <f t="shared" si="9485"/>
        <v>0</v>
      </c>
      <c r="BE2927" s="62">
        <f t="shared" si="9485"/>
        <v>0</v>
      </c>
      <c r="BF2927" s="62">
        <f>BF2928</f>
        <v>0</v>
      </c>
      <c r="BG2927" s="62">
        <f t="shared" si="9486"/>
        <v>0</v>
      </c>
      <c r="BH2927" s="62">
        <f t="shared" si="9486"/>
        <v>0</v>
      </c>
      <c r="BI2927" s="62" t="e">
        <f t="shared" si="9486"/>
        <v>#REF!</v>
      </c>
      <c r="BJ2927" s="62" t="e">
        <f t="shared" si="9486"/>
        <v>#REF!</v>
      </c>
      <c r="BK2927" s="62" t="e">
        <f t="shared" si="9486"/>
        <v>#REF!</v>
      </c>
      <c r="BL2927" s="62" t="e">
        <f t="shared" si="9160"/>
        <v>#REF!</v>
      </c>
      <c r="BM2927" s="304"/>
      <c r="BN2927" s="304"/>
      <c r="BO2927" s="304"/>
      <c r="BP2927" s="304"/>
      <c r="BQ2927" s="304"/>
      <c r="BR2927" s="304"/>
      <c r="BS2927" s="64"/>
      <c r="BT2927" s="127"/>
      <c r="BU2927" s="127"/>
      <c r="BV2927" s="127"/>
      <c r="BW2927" s="127"/>
    </row>
    <row r="2928" spans="1:75" s="129" customFormat="1" ht="36.75" hidden="1" customHeight="1">
      <c r="A2928" s="127"/>
      <c r="B2928" s="20">
        <v>2014</v>
      </c>
      <c r="C2928" s="65">
        <v>8317</v>
      </c>
      <c r="D2928" s="20">
        <v>12</v>
      </c>
      <c r="E2928" s="20">
        <v>3000</v>
      </c>
      <c r="F2928" s="20">
        <v>3100</v>
      </c>
      <c r="G2928" s="20">
        <v>315</v>
      </c>
      <c r="H2928" s="20">
        <v>1</v>
      </c>
      <c r="I2928" s="86" t="s">
        <v>1430</v>
      </c>
      <c r="J2928" s="67">
        <v>0</v>
      </c>
      <c r="K2928" s="67">
        <v>0</v>
      </c>
      <c r="L2928" s="68">
        <f>J2928+K2928</f>
        <v>0</v>
      </c>
      <c r="M2928" s="67">
        <v>0</v>
      </c>
      <c r="N2928" s="67">
        <v>0</v>
      </c>
      <c r="O2928" s="68">
        <f>+M2928+N2928</f>
        <v>0</v>
      </c>
      <c r="P2928" s="68">
        <f>+L2928+O2928</f>
        <v>0</v>
      </c>
      <c r="Q2928" s="71">
        <v>0</v>
      </c>
      <c r="R2928" s="71">
        <v>0</v>
      </c>
      <c r="S2928" s="71">
        <v>0</v>
      </c>
      <c r="T2928" s="71">
        <v>0</v>
      </c>
      <c r="U2928" s="71">
        <v>0</v>
      </c>
      <c r="V2928" s="71">
        <v>0</v>
      </c>
      <c r="W2928" s="67">
        <v>0</v>
      </c>
      <c r="X2928" s="67">
        <v>0</v>
      </c>
      <c r="Y2928" s="68">
        <v>0</v>
      </c>
      <c r="Z2928" s="67">
        <v>0</v>
      </c>
      <c r="AA2928" s="67">
        <v>0</v>
      </c>
      <c r="AB2928" s="68">
        <v>0</v>
      </c>
      <c r="AC2928" s="68" t="e">
        <f>I2928+#REF!-Y2928</f>
        <v>#VALUE!</v>
      </c>
      <c r="AD2928" s="67">
        <f>J2928+Q2928-T2928</f>
        <v>0</v>
      </c>
      <c r="AE2928" s="67">
        <f>K2928+R2928-U2928</f>
        <v>0</v>
      </c>
      <c r="AF2928" s="68">
        <f t="shared" ref="AF2928" si="9493">AD2928+AE2928</f>
        <v>0</v>
      </c>
      <c r="AG2928" s="67" t="e">
        <f>M2928+#REF!-V2928</f>
        <v>#REF!</v>
      </c>
      <c r="AH2928" s="67" t="e">
        <f>N2928+#REF!-AD2928</f>
        <v>#REF!</v>
      </c>
      <c r="AI2928" s="68" t="e">
        <f>O2928+#REF!-AE2928</f>
        <v>#REF!</v>
      </c>
      <c r="AJ2928" s="68" t="e">
        <f>P2928+#REF!-AF2928</f>
        <v>#REF!</v>
      </c>
      <c r="AK2928" s="71">
        <v>0</v>
      </c>
      <c r="AL2928" s="71">
        <v>0</v>
      </c>
      <c r="AM2928" s="68">
        <f>AK2928+AL2928</f>
        <v>0</v>
      </c>
      <c r="AN2928" s="71">
        <v>0</v>
      </c>
      <c r="AO2928" s="71">
        <v>0</v>
      </c>
      <c r="AP2928" s="68">
        <f>+AN2928+AO2928</f>
        <v>0</v>
      </c>
      <c r="AQ2928" s="68">
        <f>+AM2928+AP2928</f>
        <v>0</v>
      </c>
      <c r="AR2928" s="71">
        <v>0</v>
      </c>
      <c r="AS2928" s="71">
        <v>0</v>
      </c>
      <c r="AT2928" s="68">
        <f>AR2928+AS2928</f>
        <v>0</v>
      </c>
      <c r="AU2928" s="71">
        <v>0</v>
      </c>
      <c r="AV2928" s="71">
        <v>0</v>
      </c>
      <c r="AW2928" s="68">
        <f>+AU2928+AV2928</f>
        <v>0</v>
      </c>
      <c r="AX2928" s="68">
        <f>+AT2928+AW2928</f>
        <v>0</v>
      </c>
      <c r="AY2928" s="71">
        <v>0</v>
      </c>
      <c r="AZ2928" s="71">
        <v>0</v>
      </c>
      <c r="BA2928" s="68">
        <f>AY2928+AZ2928</f>
        <v>0</v>
      </c>
      <c r="BB2928" s="71">
        <v>0</v>
      </c>
      <c r="BC2928" s="71">
        <v>0</v>
      </c>
      <c r="BD2928" s="68">
        <f>+BB2928+BC2928</f>
        <v>0</v>
      </c>
      <c r="BE2928" s="68">
        <f>+BA2928+BD2928</f>
        <v>0</v>
      </c>
      <c r="BF2928" s="67">
        <f t="shared" ref="BF2928:BG2928" si="9494">AD2928-AK2928-AR2928-AY2928</f>
        <v>0</v>
      </c>
      <c r="BG2928" s="67">
        <f t="shared" si="9494"/>
        <v>0</v>
      </c>
      <c r="BH2928" s="68">
        <f t="shared" ref="BH2928" si="9495">BF2928+BG2928</f>
        <v>0</v>
      </c>
      <c r="BI2928" s="67" t="e">
        <f t="shared" ref="BI2928" si="9496">AG2928-AN2928-AU2928-BB2928</f>
        <v>#REF!</v>
      </c>
      <c r="BJ2928" s="67" t="e">
        <f t="shared" ref="BJ2928" si="9497">AH2928-AO2928-AV2928-BC2928</f>
        <v>#REF!</v>
      </c>
      <c r="BK2928" s="67" t="e">
        <f t="shared" ref="BK2928" si="9498">AI2928-AP2928-AW2928-BD2928</f>
        <v>#REF!</v>
      </c>
      <c r="BL2928" s="67" t="e">
        <f t="shared" si="9160"/>
        <v>#REF!</v>
      </c>
      <c r="BM2928" s="305">
        <v>0</v>
      </c>
      <c r="BN2928" s="305">
        <v>0</v>
      </c>
      <c r="BO2928" s="306"/>
      <c r="BP2928" s="306"/>
      <c r="BQ2928" s="305">
        <v>0</v>
      </c>
      <c r="BR2928" s="305">
        <v>0</v>
      </c>
      <c r="BS2928" s="74" t="s">
        <v>37</v>
      </c>
      <c r="BT2928" s="127"/>
      <c r="BU2928" s="127"/>
      <c r="BV2928" s="127"/>
      <c r="BW2928" s="127"/>
    </row>
    <row r="2929" spans="1:72" s="129" customFormat="1" ht="60" hidden="1" customHeight="1">
      <c r="A2929" s="127"/>
      <c r="B2929" s="59">
        <v>2014</v>
      </c>
      <c r="C2929" s="60">
        <v>8317</v>
      </c>
      <c r="D2929" s="59">
        <v>12</v>
      </c>
      <c r="E2929" s="59">
        <v>3000</v>
      </c>
      <c r="F2929" s="59">
        <v>3100</v>
      </c>
      <c r="G2929" s="59">
        <v>316</v>
      </c>
      <c r="H2929" s="59"/>
      <c r="I2929" s="61" t="s">
        <v>1431</v>
      </c>
      <c r="J2929" s="62">
        <f>J2930</f>
        <v>0</v>
      </c>
      <c r="K2929" s="62">
        <f t="shared" si="9480"/>
        <v>0</v>
      </c>
      <c r="L2929" s="62">
        <f t="shared" si="9480"/>
        <v>0</v>
      </c>
      <c r="M2929" s="62">
        <f t="shared" si="9480"/>
        <v>0</v>
      </c>
      <c r="N2929" s="62">
        <f t="shared" si="9480"/>
        <v>0</v>
      </c>
      <c r="O2929" s="62">
        <f t="shared" si="9480"/>
        <v>0</v>
      </c>
      <c r="P2929" s="62">
        <f t="shared" si="9480"/>
        <v>0</v>
      </c>
      <c r="Q2929" s="62">
        <f>Q2930</f>
        <v>0</v>
      </c>
      <c r="R2929" s="62">
        <f t="shared" si="9481"/>
        <v>0</v>
      </c>
      <c r="S2929" s="62">
        <f t="shared" si="9481"/>
        <v>0</v>
      </c>
      <c r="T2929" s="62">
        <f>T2930</f>
        <v>0</v>
      </c>
      <c r="U2929" s="62">
        <f t="shared" si="9481"/>
        <v>0</v>
      </c>
      <c r="V2929" s="62">
        <f t="shared" si="9481"/>
        <v>0</v>
      </c>
      <c r="W2929" s="62">
        <v>0</v>
      </c>
      <c r="X2929" s="62">
        <v>0</v>
      </c>
      <c r="Y2929" s="62">
        <v>0</v>
      </c>
      <c r="Z2929" s="62">
        <v>0</v>
      </c>
      <c r="AA2929" s="62">
        <v>0</v>
      </c>
      <c r="AB2929" s="62">
        <v>0</v>
      </c>
      <c r="AC2929" s="62" t="e">
        <f t="shared" si="9482"/>
        <v>#VALUE!</v>
      </c>
      <c r="AD2929" s="62">
        <f>AD2930</f>
        <v>0</v>
      </c>
      <c r="AE2929" s="62">
        <f t="shared" si="9483"/>
        <v>0</v>
      </c>
      <c r="AF2929" s="62">
        <f t="shared" si="9483"/>
        <v>0</v>
      </c>
      <c r="AG2929" s="62" t="e">
        <f t="shared" si="9483"/>
        <v>#REF!</v>
      </c>
      <c r="AH2929" s="62" t="e">
        <f t="shared" si="9483"/>
        <v>#REF!</v>
      </c>
      <c r="AI2929" s="62" t="e">
        <f t="shared" si="9483"/>
        <v>#REF!</v>
      </c>
      <c r="AJ2929" s="62" t="e">
        <f t="shared" si="9483"/>
        <v>#REF!</v>
      </c>
      <c r="AK2929" s="62">
        <f>AK2930</f>
        <v>0</v>
      </c>
      <c r="AL2929" s="62">
        <f t="shared" si="9484"/>
        <v>0</v>
      </c>
      <c r="AM2929" s="62">
        <f t="shared" si="9484"/>
        <v>0</v>
      </c>
      <c r="AN2929" s="62">
        <f t="shared" si="9484"/>
        <v>0</v>
      </c>
      <c r="AO2929" s="62">
        <f t="shared" si="9484"/>
        <v>0</v>
      </c>
      <c r="AP2929" s="62">
        <f t="shared" si="9484"/>
        <v>0</v>
      </c>
      <c r="AQ2929" s="62">
        <f t="shared" si="9484"/>
        <v>0</v>
      </c>
      <c r="AR2929" s="62">
        <f>AR2930</f>
        <v>0</v>
      </c>
      <c r="AS2929" s="62">
        <f t="shared" si="9484"/>
        <v>0</v>
      </c>
      <c r="AT2929" s="62">
        <f t="shared" si="9484"/>
        <v>0</v>
      </c>
      <c r="AU2929" s="62">
        <f t="shared" si="9484"/>
        <v>0</v>
      </c>
      <c r="AV2929" s="62">
        <f t="shared" si="9484"/>
        <v>0</v>
      </c>
      <c r="AW2929" s="62">
        <f t="shared" si="9484"/>
        <v>0</v>
      </c>
      <c r="AX2929" s="62">
        <f t="shared" si="9484"/>
        <v>0</v>
      </c>
      <c r="AY2929" s="62">
        <f>AY2930</f>
        <v>0</v>
      </c>
      <c r="AZ2929" s="62">
        <f t="shared" si="9485"/>
        <v>0</v>
      </c>
      <c r="BA2929" s="62">
        <f t="shared" si="9485"/>
        <v>0</v>
      </c>
      <c r="BB2929" s="62">
        <f t="shared" si="9485"/>
        <v>0</v>
      </c>
      <c r="BC2929" s="62">
        <f t="shared" si="9485"/>
        <v>0</v>
      </c>
      <c r="BD2929" s="62">
        <f t="shared" si="9485"/>
        <v>0</v>
      </c>
      <c r="BE2929" s="62">
        <f t="shared" si="9485"/>
        <v>0</v>
      </c>
      <c r="BF2929" s="62">
        <f>BF2930</f>
        <v>0</v>
      </c>
      <c r="BG2929" s="62">
        <f t="shared" si="9486"/>
        <v>0</v>
      </c>
      <c r="BH2929" s="62">
        <f t="shared" si="9486"/>
        <v>0</v>
      </c>
      <c r="BI2929" s="62" t="e">
        <f t="shared" si="9486"/>
        <v>#REF!</v>
      </c>
      <c r="BJ2929" s="62" t="e">
        <f t="shared" si="9486"/>
        <v>#REF!</v>
      </c>
      <c r="BK2929" s="62" t="e">
        <f t="shared" si="9486"/>
        <v>#REF!</v>
      </c>
      <c r="BL2929" s="62" t="e">
        <f t="shared" si="9160"/>
        <v>#REF!</v>
      </c>
      <c r="BM2929" s="304"/>
      <c r="BN2929" s="304"/>
      <c r="BO2929" s="304"/>
      <c r="BP2929" s="304"/>
      <c r="BQ2929" s="304"/>
      <c r="BR2929" s="304"/>
      <c r="BS2929" s="64"/>
      <c r="BT2929" s="127"/>
    </row>
    <row r="2930" spans="1:72" s="129" customFormat="1" ht="45" hidden="1" customHeight="1">
      <c r="A2930" s="127"/>
      <c r="B2930" s="20">
        <v>2014</v>
      </c>
      <c r="C2930" s="65">
        <v>8317</v>
      </c>
      <c r="D2930" s="20">
        <v>12</v>
      </c>
      <c r="E2930" s="20">
        <v>3000</v>
      </c>
      <c r="F2930" s="20">
        <v>3100</v>
      </c>
      <c r="G2930" s="20">
        <v>316</v>
      </c>
      <c r="H2930" s="20">
        <v>1</v>
      </c>
      <c r="I2930" s="66" t="s">
        <v>1431</v>
      </c>
      <c r="J2930" s="67">
        <v>0</v>
      </c>
      <c r="K2930" s="67">
        <v>0</v>
      </c>
      <c r="L2930" s="68">
        <f>J2930+K2930</f>
        <v>0</v>
      </c>
      <c r="M2930" s="67">
        <v>0</v>
      </c>
      <c r="N2930" s="67">
        <v>0</v>
      </c>
      <c r="O2930" s="68">
        <f>+M2930+N2930</f>
        <v>0</v>
      </c>
      <c r="P2930" s="68">
        <f>+L2930+O2930</f>
        <v>0</v>
      </c>
      <c r="Q2930" s="71">
        <v>0</v>
      </c>
      <c r="R2930" s="71">
        <v>0</v>
      </c>
      <c r="S2930" s="71">
        <v>0</v>
      </c>
      <c r="T2930" s="71">
        <v>0</v>
      </c>
      <c r="U2930" s="71">
        <v>0</v>
      </c>
      <c r="V2930" s="71">
        <v>0</v>
      </c>
      <c r="W2930" s="67">
        <v>0</v>
      </c>
      <c r="X2930" s="67">
        <v>0</v>
      </c>
      <c r="Y2930" s="68">
        <v>0</v>
      </c>
      <c r="Z2930" s="67">
        <v>0</v>
      </c>
      <c r="AA2930" s="67">
        <v>0</v>
      </c>
      <c r="AB2930" s="68">
        <v>0</v>
      </c>
      <c r="AC2930" s="68" t="e">
        <f>I2930+#REF!-Y2930</f>
        <v>#VALUE!</v>
      </c>
      <c r="AD2930" s="67">
        <f>J2930+Q2930-T2930</f>
        <v>0</v>
      </c>
      <c r="AE2930" s="67">
        <f>K2930+R2930-U2930</f>
        <v>0</v>
      </c>
      <c r="AF2930" s="68">
        <f t="shared" ref="AF2930" si="9499">AD2930+AE2930</f>
        <v>0</v>
      </c>
      <c r="AG2930" s="67" t="e">
        <f>M2930+#REF!-V2930</f>
        <v>#REF!</v>
      </c>
      <c r="AH2930" s="67" t="e">
        <f>N2930+#REF!-AD2930</f>
        <v>#REF!</v>
      </c>
      <c r="AI2930" s="68" t="e">
        <f>O2930+#REF!-AE2930</f>
        <v>#REF!</v>
      </c>
      <c r="AJ2930" s="68" t="e">
        <f>P2930+#REF!-AF2930</f>
        <v>#REF!</v>
      </c>
      <c r="AK2930" s="71">
        <v>0</v>
      </c>
      <c r="AL2930" s="71">
        <v>0</v>
      </c>
      <c r="AM2930" s="68">
        <f>AK2930+AL2930</f>
        <v>0</v>
      </c>
      <c r="AN2930" s="71">
        <v>0</v>
      </c>
      <c r="AO2930" s="71">
        <v>0</v>
      </c>
      <c r="AP2930" s="68">
        <f>+AN2930+AO2930</f>
        <v>0</v>
      </c>
      <c r="AQ2930" s="68">
        <f>+AM2930+AP2930</f>
        <v>0</v>
      </c>
      <c r="AR2930" s="71">
        <v>0</v>
      </c>
      <c r="AS2930" s="71">
        <v>0</v>
      </c>
      <c r="AT2930" s="68">
        <f>AR2930+AS2930</f>
        <v>0</v>
      </c>
      <c r="AU2930" s="71">
        <v>0</v>
      </c>
      <c r="AV2930" s="71">
        <v>0</v>
      </c>
      <c r="AW2930" s="68">
        <f>+AU2930+AV2930</f>
        <v>0</v>
      </c>
      <c r="AX2930" s="68">
        <f>+AT2930+AW2930</f>
        <v>0</v>
      </c>
      <c r="AY2930" s="71">
        <v>0</v>
      </c>
      <c r="AZ2930" s="71">
        <v>0</v>
      </c>
      <c r="BA2930" s="68">
        <f>AY2930+AZ2930</f>
        <v>0</v>
      </c>
      <c r="BB2930" s="71">
        <v>0</v>
      </c>
      <c r="BC2930" s="71">
        <v>0</v>
      </c>
      <c r="BD2930" s="68">
        <f>+BB2930+BC2930</f>
        <v>0</v>
      </c>
      <c r="BE2930" s="68">
        <f>+BA2930+BD2930</f>
        <v>0</v>
      </c>
      <c r="BF2930" s="67">
        <f t="shared" ref="BF2930:BG2930" si="9500">AD2930-AK2930-AR2930-AY2930</f>
        <v>0</v>
      </c>
      <c r="BG2930" s="67">
        <f t="shared" si="9500"/>
        <v>0</v>
      </c>
      <c r="BH2930" s="68">
        <f t="shared" ref="BH2930" si="9501">BF2930+BG2930</f>
        <v>0</v>
      </c>
      <c r="BI2930" s="67" t="e">
        <f t="shared" ref="BI2930" si="9502">AG2930-AN2930-AU2930-BB2930</f>
        <v>#REF!</v>
      </c>
      <c r="BJ2930" s="67" t="e">
        <f t="shared" ref="BJ2930" si="9503">AH2930-AO2930-AV2930-BC2930</f>
        <v>#REF!</v>
      </c>
      <c r="BK2930" s="67" t="e">
        <f t="shared" ref="BK2930" si="9504">AI2930-AP2930-AW2930-BD2930</f>
        <v>#REF!</v>
      </c>
      <c r="BL2930" s="67" t="e">
        <f t="shared" si="9160"/>
        <v>#REF!</v>
      </c>
      <c r="BM2930" s="305">
        <v>0</v>
      </c>
      <c r="BN2930" s="305">
        <v>0</v>
      </c>
      <c r="BO2930" s="306"/>
      <c r="BP2930" s="306"/>
      <c r="BQ2930" s="305">
        <v>0</v>
      </c>
      <c r="BR2930" s="305">
        <v>0</v>
      </c>
      <c r="BS2930" s="114"/>
      <c r="BT2930" s="127"/>
    </row>
    <row r="2931" spans="1:72" s="79" customFormat="1" ht="54" customHeight="1">
      <c r="A2931" s="77"/>
      <c r="B2931" s="59">
        <v>2014</v>
      </c>
      <c r="C2931" s="60">
        <v>8317</v>
      </c>
      <c r="D2931" s="59">
        <v>12</v>
      </c>
      <c r="E2931" s="59">
        <v>3000</v>
      </c>
      <c r="F2931" s="59">
        <v>3100</v>
      </c>
      <c r="G2931" s="59">
        <v>317</v>
      </c>
      <c r="H2931" s="59"/>
      <c r="I2931" s="61" t="s">
        <v>840</v>
      </c>
      <c r="J2931" s="62">
        <f>J2932</f>
        <v>1000000</v>
      </c>
      <c r="K2931" s="62">
        <f t="shared" ref="K2931:P2931" si="9505">K2932</f>
        <v>0</v>
      </c>
      <c r="L2931" s="62">
        <f t="shared" si="9505"/>
        <v>1000000</v>
      </c>
      <c r="M2931" s="62">
        <f t="shared" si="9505"/>
        <v>0</v>
      </c>
      <c r="N2931" s="62">
        <f t="shared" si="9505"/>
        <v>0</v>
      </c>
      <c r="O2931" s="62">
        <f t="shared" si="9505"/>
        <v>0</v>
      </c>
      <c r="P2931" s="62">
        <f t="shared" si="9505"/>
        <v>1000000</v>
      </c>
      <c r="Q2931" s="62">
        <f>Q2932</f>
        <v>0</v>
      </c>
      <c r="R2931" s="62">
        <f t="shared" ref="R2931:V2931" si="9506">R2932</f>
        <v>0</v>
      </c>
      <c r="S2931" s="62">
        <f t="shared" si="9506"/>
        <v>0</v>
      </c>
      <c r="T2931" s="62">
        <f>T2932</f>
        <v>0</v>
      </c>
      <c r="U2931" s="62">
        <f t="shared" si="9506"/>
        <v>0</v>
      </c>
      <c r="V2931" s="62">
        <f t="shared" si="9506"/>
        <v>0</v>
      </c>
      <c r="W2931" s="62">
        <v>0</v>
      </c>
      <c r="X2931" s="62">
        <v>0</v>
      </c>
      <c r="Y2931" s="62">
        <v>0</v>
      </c>
      <c r="Z2931" s="62">
        <v>0</v>
      </c>
      <c r="AA2931" s="62">
        <v>0</v>
      </c>
      <c r="AB2931" s="62">
        <v>0</v>
      </c>
      <c r="AC2931" s="62">
        <f t="shared" ref="AC2931" si="9507">+AC2932</f>
        <v>0</v>
      </c>
      <c r="AD2931" s="62">
        <f>AD2932</f>
        <v>1000000</v>
      </c>
      <c r="AE2931" s="62">
        <f t="shared" ref="AE2931:AF2931" si="9508">AE2932</f>
        <v>0</v>
      </c>
      <c r="AF2931" s="62">
        <f t="shared" si="9508"/>
        <v>1000000</v>
      </c>
      <c r="AG2931" s="62">
        <f>+AG2932</f>
        <v>0</v>
      </c>
      <c r="AH2931" s="62">
        <f t="shared" ref="AH2931:AJ2931" si="9509">+AH2932</f>
        <v>0</v>
      </c>
      <c r="AI2931" s="62">
        <f t="shared" si="9509"/>
        <v>0</v>
      </c>
      <c r="AJ2931" s="62">
        <f t="shared" si="9509"/>
        <v>1000000</v>
      </c>
      <c r="AK2931" s="62">
        <f>AK2932</f>
        <v>224475.04</v>
      </c>
      <c r="AL2931" s="62">
        <f t="shared" ref="AL2931:BK2931" si="9510">AL2932</f>
        <v>0</v>
      </c>
      <c r="AM2931" s="62">
        <f t="shared" si="9510"/>
        <v>224475.04</v>
      </c>
      <c r="AN2931" s="62">
        <f t="shared" si="9510"/>
        <v>0</v>
      </c>
      <c r="AO2931" s="62">
        <f t="shared" si="9510"/>
        <v>0</v>
      </c>
      <c r="AP2931" s="62">
        <f t="shared" si="9510"/>
        <v>0</v>
      </c>
      <c r="AQ2931" s="62">
        <f t="shared" si="9510"/>
        <v>224475.04</v>
      </c>
      <c r="AR2931" s="62">
        <f>AR2932</f>
        <v>0</v>
      </c>
      <c r="AS2931" s="62">
        <f t="shared" si="9510"/>
        <v>0</v>
      </c>
      <c r="AT2931" s="62">
        <f t="shared" si="9510"/>
        <v>0</v>
      </c>
      <c r="AU2931" s="62">
        <f t="shared" si="9510"/>
        <v>0</v>
      </c>
      <c r="AV2931" s="62">
        <f t="shared" si="9510"/>
        <v>0</v>
      </c>
      <c r="AW2931" s="62">
        <f t="shared" si="9510"/>
        <v>0</v>
      </c>
      <c r="AX2931" s="62">
        <f t="shared" si="9510"/>
        <v>0</v>
      </c>
      <c r="AY2931" s="62">
        <f>AY2932</f>
        <v>156585.16</v>
      </c>
      <c r="AZ2931" s="62">
        <f t="shared" si="9510"/>
        <v>0</v>
      </c>
      <c r="BA2931" s="62">
        <f t="shared" si="9510"/>
        <v>156585.16</v>
      </c>
      <c r="BB2931" s="62">
        <f t="shared" si="9510"/>
        <v>0</v>
      </c>
      <c r="BC2931" s="62">
        <f t="shared" si="9510"/>
        <v>0</v>
      </c>
      <c r="BD2931" s="62">
        <f t="shared" si="9510"/>
        <v>0</v>
      </c>
      <c r="BE2931" s="62">
        <f t="shared" si="9510"/>
        <v>156585.16</v>
      </c>
      <c r="BF2931" s="62">
        <f>BF2932</f>
        <v>618939.79999999993</v>
      </c>
      <c r="BG2931" s="62">
        <f t="shared" si="9510"/>
        <v>0</v>
      </c>
      <c r="BH2931" s="62">
        <f t="shared" si="9510"/>
        <v>618939.79999999993</v>
      </c>
      <c r="BI2931" s="62">
        <f t="shared" si="9510"/>
        <v>0</v>
      </c>
      <c r="BJ2931" s="62">
        <f t="shared" si="9510"/>
        <v>0</v>
      </c>
      <c r="BK2931" s="62">
        <f t="shared" si="9510"/>
        <v>0</v>
      </c>
      <c r="BL2931" s="62">
        <f t="shared" si="9160"/>
        <v>618939.79999999993</v>
      </c>
      <c r="BM2931" s="304"/>
      <c r="BN2931" s="304"/>
      <c r="BO2931" s="304"/>
      <c r="BP2931" s="304"/>
      <c r="BQ2931" s="304"/>
      <c r="BR2931" s="304"/>
      <c r="BS2931" s="64"/>
      <c r="BT2931" s="77"/>
    </row>
    <row r="2932" spans="1:72" s="46" customFormat="1" ht="54" customHeight="1">
      <c r="A2932" s="77"/>
      <c r="B2932" s="20">
        <v>2014</v>
      </c>
      <c r="C2932" s="65">
        <v>8317</v>
      </c>
      <c r="D2932" s="20">
        <v>12</v>
      </c>
      <c r="E2932" s="20">
        <v>3000</v>
      </c>
      <c r="F2932" s="20">
        <v>3100</v>
      </c>
      <c r="G2932" s="20">
        <v>317</v>
      </c>
      <c r="H2932" s="20">
        <v>1</v>
      </c>
      <c r="I2932" s="66" t="s">
        <v>75</v>
      </c>
      <c r="J2932" s="67">
        <v>1000000</v>
      </c>
      <c r="K2932" s="67">
        <v>0</v>
      </c>
      <c r="L2932" s="68">
        <f>J2932+K2932</f>
        <v>1000000</v>
      </c>
      <c r="M2932" s="67">
        <v>0</v>
      </c>
      <c r="N2932" s="67">
        <v>0</v>
      </c>
      <c r="O2932" s="68">
        <f>+M2932+N2932</f>
        <v>0</v>
      </c>
      <c r="P2932" s="68">
        <f>+L2932+O2932</f>
        <v>1000000</v>
      </c>
      <c r="Q2932" s="71">
        <v>0</v>
      </c>
      <c r="R2932" s="71">
        <v>0</v>
      </c>
      <c r="S2932" s="71">
        <v>0</v>
      </c>
      <c r="T2932" s="71">
        <v>0</v>
      </c>
      <c r="U2932" s="71">
        <v>0</v>
      </c>
      <c r="V2932" s="71">
        <v>0</v>
      </c>
      <c r="W2932" s="67">
        <v>0</v>
      </c>
      <c r="X2932" s="67">
        <v>0</v>
      </c>
      <c r="Y2932" s="68">
        <v>0</v>
      </c>
      <c r="Z2932" s="67">
        <v>0</v>
      </c>
      <c r="AA2932" s="67">
        <v>0</v>
      </c>
      <c r="AB2932" s="68">
        <v>0</v>
      </c>
      <c r="AC2932" s="68">
        <f t="shared" ref="AC2932" si="9511">+Y2932+AB2932</f>
        <v>0</v>
      </c>
      <c r="AD2932" s="67">
        <f>J2932+Q2932-T2932</f>
        <v>1000000</v>
      </c>
      <c r="AE2932" s="67">
        <f>K2932+R2932-U2932</f>
        <v>0</v>
      </c>
      <c r="AF2932" s="68">
        <f t="shared" ref="AF2932" si="9512">AD2932+AE2932</f>
        <v>1000000</v>
      </c>
      <c r="AG2932" s="67">
        <f>+M2932-T2932</f>
        <v>0</v>
      </c>
      <c r="AH2932" s="67">
        <f>+N2932-U2932</f>
        <v>0</v>
      </c>
      <c r="AI2932" s="68">
        <f t="shared" ref="AI2932" si="9513">+AG2932+AH2932</f>
        <v>0</v>
      </c>
      <c r="AJ2932" s="68">
        <f t="shared" ref="AJ2932" si="9514">+AF2932+AI2932</f>
        <v>1000000</v>
      </c>
      <c r="AK2932" s="71">
        <f>224475.04</f>
        <v>224475.04</v>
      </c>
      <c r="AL2932" s="71">
        <v>0</v>
      </c>
      <c r="AM2932" s="68">
        <f>AK2932+AL2932</f>
        <v>224475.04</v>
      </c>
      <c r="AN2932" s="71">
        <v>0</v>
      </c>
      <c r="AO2932" s="71">
        <v>0</v>
      </c>
      <c r="AP2932" s="68">
        <f>+AN2932+AO2932</f>
        <v>0</v>
      </c>
      <c r="AQ2932" s="68">
        <f>+AM2932+AP2932</f>
        <v>224475.04</v>
      </c>
      <c r="AR2932" s="71">
        <v>0</v>
      </c>
      <c r="AS2932" s="71">
        <v>0</v>
      </c>
      <c r="AT2932" s="68">
        <f>AR2932+AS2932</f>
        <v>0</v>
      </c>
      <c r="AU2932" s="71">
        <v>0</v>
      </c>
      <c r="AV2932" s="71">
        <v>0</v>
      </c>
      <c r="AW2932" s="68">
        <f>+AU2932+AV2932</f>
        <v>0</v>
      </c>
      <c r="AX2932" s="68">
        <f>+AT2932+AW2932</f>
        <v>0</v>
      </c>
      <c r="AY2932" s="297">
        <f>224475.04+77687.37+78897.79-224475.04</f>
        <v>156585.16</v>
      </c>
      <c r="AZ2932" s="71">
        <v>0</v>
      </c>
      <c r="BA2932" s="68">
        <f>AY2932+AZ2932</f>
        <v>156585.16</v>
      </c>
      <c r="BB2932" s="71">
        <v>0</v>
      </c>
      <c r="BC2932" s="71">
        <v>0</v>
      </c>
      <c r="BD2932" s="68">
        <f>+BB2932+BC2932</f>
        <v>0</v>
      </c>
      <c r="BE2932" s="68">
        <f>+BA2932+BD2932</f>
        <v>156585.16</v>
      </c>
      <c r="BF2932" s="67">
        <f t="shared" ref="BF2932:BG2932" si="9515">AD2932-AK2932-AR2932-AY2932</f>
        <v>618939.79999999993</v>
      </c>
      <c r="BG2932" s="67">
        <f t="shared" si="9515"/>
        <v>0</v>
      </c>
      <c r="BH2932" s="68">
        <f t="shared" ref="BH2932" si="9516">BF2932+BG2932</f>
        <v>618939.79999999993</v>
      </c>
      <c r="BI2932" s="67">
        <f t="shared" ref="BI2932:BJ2932" si="9517">AG2932-AN2932-AU2932-BB2932</f>
        <v>0</v>
      </c>
      <c r="BJ2932" s="67">
        <f t="shared" si="9517"/>
        <v>0</v>
      </c>
      <c r="BK2932" s="68">
        <f t="shared" ref="BK2932" si="9518">+BI2932+BJ2932</f>
        <v>0</v>
      </c>
      <c r="BL2932" s="68">
        <f t="shared" si="9160"/>
        <v>618939.79999999993</v>
      </c>
      <c r="BM2932" s="305">
        <v>1</v>
      </c>
      <c r="BN2932" s="305">
        <v>0</v>
      </c>
      <c r="BO2932" s="306">
        <v>6</v>
      </c>
      <c r="BP2932" s="306"/>
      <c r="BQ2932" s="305">
        <v>-5</v>
      </c>
      <c r="BR2932" s="305">
        <v>0</v>
      </c>
      <c r="BS2932" s="114" t="s">
        <v>208</v>
      </c>
      <c r="BT2932" s="77"/>
    </row>
    <row r="2933" spans="1:72" s="79" customFormat="1" hidden="1">
      <c r="A2933" s="77"/>
      <c r="B2933" s="59">
        <v>2014</v>
      </c>
      <c r="C2933" s="60">
        <v>8317</v>
      </c>
      <c r="D2933" s="59">
        <v>12</v>
      </c>
      <c r="E2933" s="59">
        <v>3000</v>
      </c>
      <c r="F2933" s="59">
        <v>3100</v>
      </c>
      <c r="G2933" s="59">
        <v>319</v>
      </c>
      <c r="H2933" s="59"/>
      <c r="I2933" s="61" t="s">
        <v>1283</v>
      </c>
      <c r="J2933" s="62">
        <f>SUM(J2934:J2940)</f>
        <v>0</v>
      </c>
      <c r="K2933" s="62">
        <f t="shared" ref="K2933:P2933" si="9519">SUM(K2934:K2940)</f>
        <v>0</v>
      </c>
      <c r="L2933" s="62">
        <f t="shared" si="9519"/>
        <v>0</v>
      </c>
      <c r="M2933" s="62">
        <f t="shared" si="9519"/>
        <v>0</v>
      </c>
      <c r="N2933" s="62">
        <f t="shared" si="9519"/>
        <v>0</v>
      </c>
      <c r="O2933" s="62">
        <f t="shared" si="9519"/>
        <v>0</v>
      </c>
      <c r="P2933" s="62">
        <f t="shared" si="9519"/>
        <v>0</v>
      </c>
      <c r="Q2933" s="62">
        <f>SUM(Q2934:Q2940)</f>
        <v>0</v>
      </c>
      <c r="R2933" s="62">
        <f t="shared" ref="R2933:S2933" si="9520">SUM(R2934:R2940)</f>
        <v>0</v>
      </c>
      <c r="S2933" s="62">
        <f t="shared" si="9520"/>
        <v>0</v>
      </c>
      <c r="T2933" s="62">
        <f>SUM(T2934:T2940)</f>
        <v>0</v>
      </c>
      <c r="U2933" s="62">
        <f t="shared" ref="U2933:V2933" si="9521">SUM(U2934:U2940)</f>
        <v>0</v>
      </c>
      <c r="V2933" s="62">
        <f t="shared" si="9521"/>
        <v>0</v>
      </c>
      <c r="W2933" s="62">
        <v>0</v>
      </c>
      <c r="X2933" s="62">
        <v>0</v>
      </c>
      <c r="Y2933" s="62">
        <v>0</v>
      </c>
      <c r="Z2933" s="62">
        <v>0</v>
      </c>
      <c r="AA2933" s="62">
        <v>0</v>
      </c>
      <c r="AB2933" s="62">
        <v>0</v>
      </c>
      <c r="AC2933" s="62">
        <f t="shared" ref="AC2933" si="9522">SUM(AC2934:AC2940)</f>
        <v>0</v>
      </c>
      <c r="AD2933" s="62">
        <f>SUM(AD2934:AD2940)</f>
        <v>0</v>
      </c>
      <c r="AE2933" s="62">
        <f t="shared" ref="AE2933:AJ2933" si="9523">SUM(AE2934:AE2940)</f>
        <v>0</v>
      </c>
      <c r="AF2933" s="62">
        <f t="shared" si="9523"/>
        <v>0</v>
      </c>
      <c r="AG2933" s="62" t="e">
        <f t="shared" si="9523"/>
        <v>#REF!</v>
      </c>
      <c r="AH2933" s="62" t="e">
        <f t="shared" si="9523"/>
        <v>#REF!</v>
      </c>
      <c r="AI2933" s="62" t="e">
        <f t="shared" si="9523"/>
        <v>#REF!</v>
      </c>
      <c r="AJ2933" s="62" t="e">
        <f t="shared" si="9523"/>
        <v>#REF!</v>
      </c>
      <c r="AK2933" s="62">
        <f>SUM(AK2934:AK2940)</f>
        <v>0</v>
      </c>
      <c r="AL2933" s="62">
        <f t="shared" ref="AL2933:AQ2933" si="9524">SUM(AL2934:AL2940)</f>
        <v>0</v>
      </c>
      <c r="AM2933" s="62">
        <f t="shared" si="9524"/>
        <v>0</v>
      </c>
      <c r="AN2933" s="62">
        <f t="shared" si="9524"/>
        <v>0</v>
      </c>
      <c r="AO2933" s="62">
        <f t="shared" si="9524"/>
        <v>0</v>
      </c>
      <c r="AP2933" s="62">
        <f t="shared" si="9524"/>
        <v>0</v>
      </c>
      <c r="AQ2933" s="62">
        <f t="shared" si="9524"/>
        <v>0</v>
      </c>
      <c r="AR2933" s="62">
        <f>SUM(AR2934:AR2940)</f>
        <v>0</v>
      </c>
      <c r="AS2933" s="62">
        <f t="shared" ref="AS2933:AX2933" si="9525">SUM(AS2934:AS2940)</f>
        <v>0</v>
      </c>
      <c r="AT2933" s="62">
        <f t="shared" si="9525"/>
        <v>0</v>
      </c>
      <c r="AU2933" s="62">
        <f t="shared" si="9525"/>
        <v>0</v>
      </c>
      <c r="AV2933" s="62">
        <f t="shared" si="9525"/>
        <v>0</v>
      </c>
      <c r="AW2933" s="62">
        <f t="shared" si="9525"/>
        <v>0</v>
      </c>
      <c r="AX2933" s="62">
        <f t="shared" si="9525"/>
        <v>0</v>
      </c>
      <c r="AY2933" s="62">
        <f>SUM(AY2934:AY2940)</f>
        <v>0</v>
      </c>
      <c r="AZ2933" s="62">
        <f t="shared" ref="AZ2933:BE2933" si="9526">SUM(AZ2934:AZ2940)</f>
        <v>0</v>
      </c>
      <c r="BA2933" s="62">
        <f t="shared" si="9526"/>
        <v>0</v>
      </c>
      <c r="BB2933" s="62">
        <f t="shared" si="9526"/>
        <v>0</v>
      </c>
      <c r="BC2933" s="62">
        <f t="shared" si="9526"/>
        <v>0</v>
      </c>
      <c r="BD2933" s="62">
        <f t="shared" si="9526"/>
        <v>0</v>
      </c>
      <c r="BE2933" s="62">
        <f t="shared" si="9526"/>
        <v>0</v>
      </c>
      <c r="BF2933" s="62">
        <f>SUM(BF2934:BF2940)</f>
        <v>0</v>
      </c>
      <c r="BG2933" s="62">
        <f t="shared" ref="BG2933:BK2933" si="9527">SUM(BG2934:BG2940)</f>
        <v>0</v>
      </c>
      <c r="BH2933" s="62">
        <f t="shared" si="9527"/>
        <v>0</v>
      </c>
      <c r="BI2933" s="62" t="e">
        <f t="shared" si="9527"/>
        <v>#REF!</v>
      </c>
      <c r="BJ2933" s="62" t="e">
        <f t="shared" si="9527"/>
        <v>#REF!</v>
      </c>
      <c r="BK2933" s="62" t="e">
        <f t="shared" si="9527"/>
        <v>#REF!</v>
      </c>
      <c r="BL2933" s="62" t="e">
        <f t="shared" ref="BL2933:BL2996" si="9528">+BH2933+BK2933</f>
        <v>#REF!</v>
      </c>
      <c r="BM2933" s="304"/>
      <c r="BN2933" s="304"/>
      <c r="BO2933" s="304"/>
      <c r="BP2933" s="304"/>
      <c r="BQ2933" s="304"/>
      <c r="BR2933" s="304"/>
      <c r="BS2933" s="64"/>
      <c r="BT2933" s="77"/>
    </row>
    <row r="2934" spans="1:72" s="46" customFormat="1" ht="63.75" hidden="1" customHeight="1">
      <c r="A2934" s="77"/>
      <c r="B2934" s="20">
        <v>2014</v>
      </c>
      <c r="C2934" s="65">
        <v>8317</v>
      </c>
      <c r="D2934" s="20">
        <v>12</v>
      </c>
      <c r="E2934" s="20">
        <v>3000</v>
      </c>
      <c r="F2934" s="20">
        <v>3100</v>
      </c>
      <c r="G2934" s="20">
        <v>319</v>
      </c>
      <c r="H2934" s="20">
        <v>1</v>
      </c>
      <c r="I2934" s="86" t="s">
        <v>1432</v>
      </c>
      <c r="J2934" s="67">
        <v>0</v>
      </c>
      <c r="K2934" s="67">
        <v>0</v>
      </c>
      <c r="L2934" s="68">
        <f t="shared" ref="L2934:L2940" si="9529">J2934+K2934</f>
        <v>0</v>
      </c>
      <c r="M2934" s="67">
        <v>0</v>
      </c>
      <c r="N2934" s="67">
        <v>0</v>
      </c>
      <c r="O2934" s="68">
        <f t="shared" ref="O2934:O2940" si="9530">+M2934+N2934</f>
        <v>0</v>
      </c>
      <c r="P2934" s="68">
        <f t="shared" ref="P2934:P2940" si="9531">+L2934+O2934</f>
        <v>0</v>
      </c>
      <c r="Q2934" s="71">
        <v>0</v>
      </c>
      <c r="R2934" s="71">
        <v>0</v>
      </c>
      <c r="S2934" s="71">
        <v>0</v>
      </c>
      <c r="T2934" s="71">
        <v>0</v>
      </c>
      <c r="U2934" s="71">
        <v>0</v>
      </c>
      <c r="V2934" s="71">
        <v>0</v>
      </c>
      <c r="W2934" s="67">
        <v>0</v>
      </c>
      <c r="X2934" s="67">
        <v>0</v>
      </c>
      <c r="Y2934" s="68">
        <v>0</v>
      </c>
      <c r="Z2934" s="67">
        <v>0</v>
      </c>
      <c r="AA2934" s="67">
        <v>0</v>
      </c>
      <c r="AB2934" s="68">
        <v>0</v>
      </c>
      <c r="AC2934" s="68">
        <f t="shared" ref="AC2934:AC2940" si="9532">+Y2934+AB2934</f>
        <v>0</v>
      </c>
      <c r="AD2934" s="67">
        <f t="shared" ref="AD2934:AE2940" si="9533">J2934+Q2934-T2934</f>
        <v>0</v>
      </c>
      <c r="AE2934" s="67">
        <f t="shared" si="9533"/>
        <v>0</v>
      </c>
      <c r="AF2934" s="68">
        <f t="shared" ref="AF2934:AF2940" si="9534">AD2934+AE2934</f>
        <v>0</v>
      </c>
      <c r="AG2934" s="67" t="e">
        <f>M2934+#REF!-V2934</f>
        <v>#REF!</v>
      </c>
      <c r="AH2934" s="67" t="e">
        <f>N2934+S2934-#REF!</f>
        <v>#REF!</v>
      </c>
      <c r="AI2934" s="68" t="e">
        <f t="shared" ref="AI2934:AI2940" si="9535">+AG2934+AH2934</f>
        <v>#REF!</v>
      </c>
      <c r="AJ2934" s="68" t="e">
        <f t="shared" ref="AJ2934:AJ2940" si="9536">+AF2934+AI2934</f>
        <v>#REF!</v>
      </c>
      <c r="AK2934" s="71">
        <v>0</v>
      </c>
      <c r="AL2934" s="71">
        <v>0</v>
      </c>
      <c r="AM2934" s="68">
        <f t="shared" ref="AM2934:AM2940" si="9537">AK2934+AL2934</f>
        <v>0</v>
      </c>
      <c r="AN2934" s="71">
        <v>0</v>
      </c>
      <c r="AO2934" s="71">
        <v>0</v>
      </c>
      <c r="AP2934" s="68">
        <f t="shared" ref="AP2934:AP2940" si="9538">+AN2934+AO2934</f>
        <v>0</v>
      </c>
      <c r="AQ2934" s="68">
        <f t="shared" ref="AQ2934:AQ2940" si="9539">+AM2934+AP2934</f>
        <v>0</v>
      </c>
      <c r="AR2934" s="71">
        <v>0</v>
      </c>
      <c r="AS2934" s="71">
        <v>0</v>
      </c>
      <c r="AT2934" s="68">
        <f t="shared" ref="AT2934:AT2940" si="9540">AR2934+AS2934</f>
        <v>0</v>
      </c>
      <c r="AU2934" s="71">
        <v>0</v>
      </c>
      <c r="AV2934" s="71">
        <v>0</v>
      </c>
      <c r="AW2934" s="68">
        <f t="shared" ref="AW2934:AW2940" si="9541">+AU2934+AV2934</f>
        <v>0</v>
      </c>
      <c r="AX2934" s="68">
        <f t="shared" ref="AX2934:AX2940" si="9542">+AT2934+AW2934</f>
        <v>0</v>
      </c>
      <c r="AY2934" s="71">
        <v>0</v>
      </c>
      <c r="AZ2934" s="71">
        <v>0</v>
      </c>
      <c r="BA2934" s="68">
        <f t="shared" ref="BA2934:BA2940" si="9543">AY2934+AZ2934</f>
        <v>0</v>
      </c>
      <c r="BB2934" s="71">
        <v>0</v>
      </c>
      <c r="BC2934" s="71">
        <v>0</v>
      </c>
      <c r="BD2934" s="68">
        <f t="shared" ref="BD2934:BD2940" si="9544">+BB2934+BC2934</f>
        <v>0</v>
      </c>
      <c r="BE2934" s="68">
        <f t="shared" ref="BE2934:BE2940" si="9545">+BA2934+BD2934</f>
        <v>0</v>
      </c>
      <c r="BF2934" s="67">
        <f t="shared" ref="BF2934:BG2940" si="9546">AD2934-AK2934-AR2934-AY2934</f>
        <v>0</v>
      </c>
      <c r="BG2934" s="67">
        <f t="shared" si="9546"/>
        <v>0</v>
      </c>
      <c r="BH2934" s="68">
        <f t="shared" ref="BH2934:BH2940" si="9547">BF2934+BG2934</f>
        <v>0</v>
      </c>
      <c r="BI2934" s="67" t="e">
        <f t="shared" ref="BI2934:BJ2940" si="9548">AG2934-AN2934-AU2934-BB2934</f>
        <v>#REF!</v>
      </c>
      <c r="BJ2934" s="67" t="e">
        <f t="shared" si="9548"/>
        <v>#REF!</v>
      </c>
      <c r="BK2934" s="68" t="e">
        <f t="shared" ref="BK2934:BK2940" si="9549">+BI2934+BJ2934</f>
        <v>#REF!</v>
      </c>
      <c r="BL2934" s="68" t="e">
        <f t="shared" si="9528"/>
        <v>#REF!</v>
      </c>
      <c r="BM2934" s="305">
        <v>0</v>
      </c>
      <c r="BN2934" s="305">
        <v>0</v>
      </c>
      <c r="BO2934" s="306"/>
      <c r="BP2934" s="306"/>
      <c r="BQ2934" s="305">
        <v>0</v>
      </c>
      <c r="BR2934" s="305">
        <v>0</v>
      </c>
      <c r="BS2934" s="114" t="s">
        <v>208</v>
      </c>
      <c r="BT2934" s="77"/>
    </row>
    <row r="2935" spans="1:72" s="46" customFormat="1" ht="49.5" hidden="1" customHeight="1">
      <c r="A2935" s="77"/>
      <c r="B2935" s="20">
        <v>2014</v>
      </c>
      <c r="C2935" s="65">
        <v>8317</v>
      </c>
      <c r="D2935" s="20">
        <v>12</v>
      </c>
      <c r="E2935" s="20">
        <v>3000</v>
      </c>
      <c r="F2935" s="20">
        <v>3100</v>
      </c>
      <c r="G2935" s="20">
        <v>319</v>
      </c>
      <c r="H2935" s="20">
        <v>2</v>
      </c>
      <c r="I2935" s="86" t="s">
        <v>1433</v>
      </c>
      <c r="J2935" s="67">
        <v>0</v>
      </c>
      <c r="K2935" s="67">
        <v>0</v>
      </c>
      <c r="L2935" s="68">
        <f t="shared" si="9529"/>
        <v>0</v>
      </c>
      <c r="M2935" s="67">
        <v>0</v>
      </c>
      <c r="N2935" s="67">
        <v>0</v>
      </c>
      <c r="O2935" s="68">
        <f t="shared" si="9530"/>
        <v>0</v>
      </c>
      <c r="P2935" s="68">
        <f t="shared" si="9531"/>
        <v>0</v>
      </c>
      <c r="Q2935" s="71">
        <v>0</v>
      </c>
      <c r="R2935" s="71">
        <v>0</v>
      </c>
      <c r="S2935" s="71">
        <v>0</v>
      </c>
      <c r="T2935" s="71">
        <v>0</v>
      </c>
      <c r="U2935" s="71">
        <v>0</v>
      </c>
      <c r="V2935" s="71">
        <v>0</v>
      </c>
      <c r="W2935" s="67">
        <v>0</v>
      </c>
      <c r="X2935" s="67">
        <v>0</v>
      </c>
      <c r="Y2935" s="68">
        <v>0</v>
      </c>
      <c r="Z2935" s="67">
        <v>0</v>
      </c>
      <c r="AA2935" s="67">
        <v>0</v>
      </c>
      <c r="AB2935" s="68">
        <v>0</v>
      </c>
      <c r="AC2935" s="68">
        <f t="shared" si="9532"/>
        <v>0</v>
      </c>
      <c r="AD2935" s="67">
        <f t="shared" si="9533"/>
        <v>0</v>
      </c>
      <c r="AE2935" s="67">
        <f t="shared" si="9533"/>
        <v>0</v>
      </c>
      <c r="AF2935" s="68">
        <f t="shared" si="9534"/>
        <v>0</v>
      </c>
      <c r="AG2935" s="67" t="e">
        <f>M2935+#REF!-V2935</f>
        <v>#REF!</v>
      </c>
      <c r="AH2935" s="67" t="e">
        <f>N2935+S2935-#REF!</f>
        <v>#REF!</v>
      </c>
      <c r="AI2935" s="68" t="e">
        <f t="shared" si="9535"/>
        <v>#REF!</v>
      </c>
      <c r="AJ2935" s="68" t="e">
        <f t="shared" si="9536"/>
        <v>#REF!</v>
      </c>
      <c r="AK2935" s="71">
        <v>0</v>
      </c>
      <c r="AL2935" s="71">
        <v>0</v>
      </c>
      <c r="AM2935" s="68">
        <f t="shared" si="9537"/>
        <v>0</v>
      </c>
      <c r="AN2935" s="71">
        <v>0</v>
      </c>
      <c r="AO2935" s="71">
        <v>0</v>
      </c>
      <c r="AP2935" s="68">
        <f t="shared" si="9538"/>
        <v>0</v>
      </c>
      <c r="AQ2935" s="68">
        <f t="shared" si="9539"/>
        <v>0</v>
      </c>
      <c r="AR2935" s="71">
        <v>0</v>
      </c>
      <c r="AS2935" s="71">
        <v>0</v>
      </c>
      <c r="AT2935" s="68">
        <f t="shared" si="9540"/>
        <v>0</v>
      </c>
      <c r="AU2935" s="71">
        <v>0</v>
      </c>
      <c r="AV2935" s="71">
        <v>0</v>
      </c>
      <c r="AW2935" s="68">
        <f t="shared" si="9541"/>
        <v>0</v>
      </c>
      <c r="AX2935" s="68">
        <f t="shared" si="9542"/>
        <v>0</v>
      </c>
      <c r="AY2935" s="71">
        <v>0</v>
      </c>
      <c r="AZ2935" s="71">
        <v>0</v>
      </c>
      <c r="BA2935" s="68">
        <f t="shared" si="9543"/>
        <v>0</v>
      </c>
      <c r="BB2935" s="71">
        <v>0</v>
      </c>
      <c r="BC2935" s="71">
        <v>0</v>
      </c>
      <c r="BD2935" s="68">
        <f t="shared" si="9544"/>
        <v>0</v>
      </c>
      <c r="BE2935" s="68">
        <f t="shared" si="9545"/>
        <v>0</v>
      </c>
      <c r="BF2935" s="67">
        <f t="shared" si="9546"/>
        <v>0</v>
      </c>
      <c r="BG2935" s="67">
        <f t="shared" si="9546"/>
        <v>0</v>
      </c>
      <c r="BH2935" s="68">
        <f t="shared" si="9547"/>
        <v>0</v>
      </c>
      <c r="BI2935" s="67" t="e">
        <f t="shared" si="9548"/>
        <v>#REF!</v>
      </c>
      <c r="BJ2935" s="67" t="e">
        <f t="shared" si="9548"/>
        <v>#REF!</v>
      </c>
      <c r="BK2935" s="68" t="e">
        <f t="shared" si="9549"/>
        <v>#REF!</v>
      </c>
      <c r="BL2935" s="68" t="e">
        <f t="shared" si="9528"/>
        <v>#REF!</v>
      </c>
      <c r="BM2935" s="305">
        <v>0</v>
      </c>
      <c r="BN2935" s="305">
        <v>0</v>
      </c>
      <c r="BO2935" s="306"/>
      <c r="BP2935" s="306"/>
      <c r="BQ2935" s="305">
        <v>0</v>
      </c>
      <c r="BR2935" s="305">
        <v>0</v>
      </c>
      <c r="BS2935" s="114" t="s">
        <v>208</v>
      </c>
      <c r="BT2935" s="77"/>
    </row>
    <row r="2936" spans="1:72" s="46" customFormat="1" ht="46.5" hidden="1" customHeight="1">
      <c r="A2936" s="77"/>
      <c r="B2936" s="20">
        <v>2014</v>
      </c>
      <c r="C2936" s="65">
        <v>8317</v>
      </c>
      <c r="D2936" s="20">
        <v>12</v>
      </c>
      <c r="E2936" s="20">
        <v>3000</v>
      </c>
      <c r="F2936" s="20">
        <v>3100</v>
      </c>
      <c r="G2936" s="20">
        <v>319</v>
      </c>
      <c r="H2936" s="20">
        <v>3</v>
      </c>
      <c r="I2936" s="86" t="s">
        <v>1434</v>
      </c>
      <c r="J2936" s="67">
        <v>0</v>
      </c>
      <c r="K2936" s="67">
        <v>0</v>
      </c>
      <c r="L2936" s="68">
        <f t="shared" si="9529"/>
        <v>0</v>
      </c>
      <c r="M2936" s="67">
        <v>0</v>
      </c>
      <c r="N2936" s="67">
        <v>0</v>
      </c>
      <c r="O2936" s="68">
        <f t="shared" si="9530"/>
        <v>0</v>
      </c>
      <c r="P2936" s="68">
        <f t="shared" si="9531"/>
        <v>0</v>
      </c>
      <c r="Q2936" s="71">
        <v>0</v>
      </c>
      <c r="R2936" s="71">
        <v>0</v>
      </c>
      <c r="S2936" s="71">
        <v>0</v>
      </c>
      <c r="T2936" s="71">
        <v>0</v>
      </c>
      <c r="U2936" s="71">
        <v>0</v>
      </c>
      <c r="V2936" s="71">
        <v>0</v>
      </c>
      <c r="W2936" s="67">
        <v>0</v>
      </c>
      <c r="X2936" s="67">
        <v>0</v>
      </c>
      <c r="Y2936" s="68">
        <v>0</v>
      </c>
      <c r="Z2936" s="67">
        <v>0</v>
      </c>
      <c r="AA2936" s="67">
        <v>0</v>
      </c>
      <c r="AB2936" s="68">
        <v>0</v>
      </c>
      <c r="AC2936" s="68">
        <f t="shared" si="9532"/>
        <v>0</v>
      </c>
      <c r="AD2936" s="67">
        <f t="shared" si="9533"/>
        <v>0</v>
      </c>
      <c r="AE2936" s="67">
        <f t="shared" si="9533"/>
        <v>0</v>
      </c>
      <c r="AF2936" s="68">
        <f t="shared" si="9534"/>
        <v>0</v>
      </c>
      <c r="AG2936" s="67" t="e">
        <f>M2936+#REF!-V2936</f>
        <v>#REF!</v>
      </c>
      <c r="AH2936" s="67" t="e">
        <f>N2936+S2936-#REF!</f>
        <v>#REF!</v>
      </c>
      <c r="AI2936" s="68" t="e">
        <f t="shared" si="9535"/>
        <v>#REF!</v>
      </c>
      <c r="AJ2936" s="68" t="e">
        <f t="shared" si="9536"/>
        <v>#REF!</v>
      </c>
      <c r="AK2936" s="71">
        <v>0</v>
      </c>
      <c r="AL2936" s="71">
        <v>0</v>
      </c>
      <c r="AM2936" s="68">
        <f t="shared" si="9537"/>
        <v>0</v>
      </c>
      <c r="AN2936" s="71">
        <v>0</v>
      </c>
      <c r="AO2936" s="71">
        <v>0</v>
      </c>
      <c r="AP2936" s="68">
        <f t="shared" si="9538"/>
        <v>0</v>
      </c>
      <c r="AQ2936" s="68">
        <f t="shared" si="9539"/>
        <v>0</v>
      </c>
      <c r="AR2936" s="71">
        <v>0</v>
      </c>
      <c r="AS2936" s="71">
        <v>0</v>
      </c>
      <c r="AT2936" s="68">
        <f t="shared" si="9540"/>
        <v>0</v>
      </c>
      <c r="AU2936" s="71">
        <v>0</v>
      </c>
      <c r="AV2936" s="71">
        <v>0</v>
      </c>
      <c r="AW2936" s="68">
        <f t="shared" si="9541"/>
        <v>0</v>
      </c>
      <c r="AX2936" s="68">
        <f t="shared" si="9542"/>
        <v>0</v>
      </c>
      <c r="AY2936" s="71">
        <v>0</v>
      </c>
      <c r="AZ2936" s="71">
        <v>0</v>
      </c>
      <c r="BA2936" s="68">
        <f t="shared" si="9543"/>
        <v>0</v>
      </c>
      <c r="BB2936" s="71">
        <v>0</v>
      </c>
      <c r="BC2936" s="71">
        <v>0</v>
      </c>
      <c r="BD2936" s="68">
        <f t="shared" si="9544"/>
        <v>0</v>
      </c>
      <c r="BE2936" s="68">
        <f t="shared" si="9545"/>
        <v>0</v>
      </c>
      <c r="BF2936" s="67">
        <f t="shared" si="9546"/>
        <v>0</v>
      </c>
      <c r="BG2936" s="67">
        <f t="shared" si="9546"/>
        <v>0</v>
      </c>
      <c r="BH2936" s="68">
        <f t="shared" si="9547"/>
        <v>0</v>
      </c>
      <c r="BI2936" s="67" t="e">
        <f t="shared" si="9548"/>
        <v>#REF!</v>
      </c>
      <c r="BJ2936" s="67" t="e">
        <f t="shared" si="9548"/>
        <v>#REF!</v>
      </c>
      <c r="BK2936" s="68" t="e">
        <f t="shared" si="9549"/>
        <v>#REF!</v>
      </c>
      <c r="BL2936" s="68" t="e">
        <f t="shared" si="9528"/>
        <v>#REF!</v>
      </c>
      <c r="BM2936" s="305">
        <v>0</v>
      </c>
      <c r="BN2936" s="305">
        <v>0</v>
      </c>
      <c r="BO2936" s="306"/>
      <c r="BP2936" s="306"/>
      <c r="BQ2936" s="305">
        <v>0</v>
      </c>
      <c r="BR2936" s="305">
        <v>0</v>
      </c>
      <c r="BS2936" s="114" t="s">
        <v>208</v>
      </c>
      <c r="BT2936" s="77"/>
    </row>
    <row r="2937" spans="1:72" s="46" customFormat="1" ht="54" hidden="1" customHeight="1">
      <c r="A2937" s="77"/>
      <c r="B2937" s="20">
        <v>2014</v>
      </c>
      <c r="C2937" s="65">
        <v>8317</v>
      </c>
      <c r="D2937" s="20">
        <v>12</v>
      </c>
      <c r="E2937" s="20">
        <v>3000</v>
      </c>
      <c r="F2937" s="20">
        <v>3100</v>
      </c>
      <c r="G2937" s="20">
        <v>319</v>
      </c>
      <c r="H2937" s="20">
        <v>4</v>
      </c>
      <c r="I2937" s="86" t="s">
        <v>1435</v>
      </c>
      <c r="J2937" s="67">
        <v>0</v>
      </c>
      <c r="K2937" s="67">
        <v>0</v>
      </c>
      <c r="L2937" s="68">
        <f t="shared" si="9529"/>
        <v>0</v>
      </c>
      <c r="M2937" s="67">
        <v>0</v>
      </c>
      <c r="N2937" s="67">
        <v>0</v>
      </c>
      <c r="O2937" s="68">
        <f t="shared" si="9530"/>
        <v>0</v>
      </c>
      <c r="P2937" s="68">
        <f t="shared" si="9531"/>
        <v>0</v>
      </c>
      <c r="Q2937" s="71">
        <v>0</v>
      </c>
      <c r="R2937" s="71">
        <v>0</v>
      </c>
      <c r="S2937" s="71">
        <v>0</v>
      </c>
      <c r="T2937" s="71">
        <v>0</v>
      </c>
      <c r="U2937" s="71">
        <v>0</v>
      </c>
      <c r="V2937" s="71">
        <v>0</v>
      </c>
      <c r="W2937" s="67">
        <v>0</v>
      </c>
      <c r="X2937" s="67">
        <v>0</v>
      </c>
      <c r="Y2937" s="68">
        <v>0</v>
      </c>
      <c r="Z2937" s="67">
        <v>0</v>
      </c>
      <c r="AA2937" s="67">
        <v>0</v>
      </c>
      <c r="AB2937" s="68">
        <v>0</v>
      </c>
      <c r="AC2937" s="68">
        <f t="shared" si="9532"/>
        <v>0</v>
      </c>
      <c r="AD2937" s="67">
        <f t="shared" si="9533"/>
        <v>0</v>
      </c>
      <c r="AE2937" s="67">
        <f t="shared" si="9533"/>
        <v>0</v>
      </c>
      <c r="AF2937" s="68">
        <f t="shared" si="9534"/>
        <v>0</v>
      </c>
      <c r="AG2937" s="67" t="e">
        <f>M2937+#REF!-V2937</f>
        <v>#REF!</v>
      </c>
      <c r="AH2937" s="67" t="e">
        <f>N2937+S2937-#REF!</f>
        <v>#REF!</v>
      </c>
      <c r="AI2937" s="68" t="e">
        <f t="shared" si="9535"/>
        <v>#REF!</v>
      </c>
      <c r="AJ2937" s="68" t="e">
        <f t="shared" si="9536"/>
        <v>#REF!</v>
      </c>
      <c r="AK2937" s="71">
        <v>0</v>
      </c>
      <c r="AL2937" s="71">
        <v>0</v>
      </c>
      <c r="AM2937" s="68">
        <f t="shared" si="9537"/>
        <v>0</v>
      </c>
      <c r="AN2937" s="71">
        <v>0</v>
      </c>
      <c r="AO2937" s="71">
        <v>0</v>
      </c>
      <c r="AP2937" s="68">
        <f t="shared" si="9538"/>
        <v>0</v>
      </c>
      <c r="AQ2937" s="68">
        <f t="shared" si="9539"/>
        <v>0</v>
      </c>
      <c r="AR2937" s="71">
        <v>0</v>
      </c>
      <c r="AS2937" s="71">
        <v>0</v>
      </c>
      <c r="AT2937" s="68">
        <f t="shared" si="9540"/>
        <v>0</v>
      </c>
      <c r="AU2937" s="71">
        <v>0</v>
      </c>
      <c r="AV2937" s="71">
        <v>0</v>
      </c>
      <c r="AW2937" s="68">
        <f t="shared" si="9541"/>
        <v>0</v>
      </c>
      <c r="AX2937" s="68">
        <f t="shared" si="9542"/>
        <v>0</v>
      </c>
      <c r="AY2937" s="71">
        <v>0</v>
      </c>
      <c r="AZ2937" s="71">
        <v>0</v>
      </c>
      <c r="BA2937" s="68">
        <f t="shared" si="9543"/>
        <v>0</v>
      </c>
      <c r="BB2937" s="71">
        <v>0</v>
      </c>
      <c r="BC2937" s="71">
        <v>0</v>
      </c>
      <c r="BD2937" s="68">
        <f t="shared" si="9544"/>
        <v>0</v>
      </c>
      <c r="BE2937" s="68">
        <f t="shared" si="9545"/>
        <v>0</v>
      </c>
      <c r="BF2937" s="67">
        <f t="shared" si="9546"/>
        <v>0</v>
      </c>
      <c r="BG2937" s="67">
        <f t="shared" si="9546"/>
        <v>0</v>
      </c>
      <c r="BH2937" s="68">
        <f t="shared" si="9547"/>
        <v>0</v>
      </c>
      <c r="BI2937" s="67" t="e">
        <f t="shared" si="9548"/>
        <v>#REF!</v>
      </c>
      <c r="BJ2937" s="67" t="e">
        <f t="shared" si="9548"/>
        <v>#REF!</v>
      </c>
      <c r="BK2937" s="68" t="e">
        <f t="shared" si="9549"/>
        <v>#REF!</v>
      </c>
      <c r="BL2937" s="68" t="e">
        <f t="shared" si="9528"/>
        <v>#REF!</v>
      </c>
      <c r="BM2937" s="305">
        <v>0</v>
      </c>
      <c r="BN2937" s="305">
        <v>0</v>
      </c>
      <c r="BO2937" s="306"/>
      <c r="BP2937" s="306"/>
      <c r="BQ2937" s="305">
        <v>0</v>
      </c>
      <c r="BR2937" s="305">
        <v>0</v>
      </c>
      <c r="BS2937" s="114" t="s">
        <v>208</v>
      </c>
      <c r="BT2937" s="77"/>
    </row>
    <row r="2938" spans="1:72" s="46" customFormat="1" ht="72.75" hidden="1" customHeight="1">
      <c r="A2938" s="77"/>
      <c r="B2938" s="20">
        <v>2014</v>
      </c>
      <c r="C2938" s="65">
        <v>8317</v>
      </c>
      <c r="D2938" s="20">
        <v>12</v>
      </c>
      <c r="E2938" s="20">
        <v>3000</v>
      </c>
      <c r="F2938" s="20">
        <v>3100</v>
      </c>
      <c r="G2938" s="20">
        <v>319</v>
      </c>
      <c r="H2938" s="20">
        <v>5</v>
      </c>
      <c r="I2938" s="86" t="s">
        <v>1436</v>
      </c>
      <c r="J2938" s="67">
        <v>0</v>
      </c>
      <c r="K2938" s="67">
        <v>0</v>
      </c>
      <c r="L2938" s="68">
        <f t="shared" si="9529"/>
        <v>0</v>
      </c>
      <c r="M2938" s="67">
        <v>0</v>
      </c>
      <c r="N2938" s="67">
        <v>0</v>
      </c>
      <c r="O2938" s="68">
        <f t="shared" si="9530"/>
        <v>0</v>
      </c>
      <c r="P2938" s="68">
        <f t="shared" si="9531"/>
        <v>0</v>
      </c>
      <c r="Q2938" s="71">
        <v>0</v>
      </c>
      <c r="R2938" s="71">
        <v>0</v>
      </c>
      <c r="S2938" s="71">
        <v>0</v>
      </c>
      <c r="T2938" s="71">
        <v>0</v>
      </c>
      <c r="U2938" s="71">
        <v>0</v>
      </c>
      <c r="V2938" s="71">
        <v>0</v>
      </c>
      <c r="W2938" s="67">
        <v>0</v>
      </c>
      <c r="X2938" s="67">
        <v>0</v>
      </c>
      <c r="Y2938" s="68">
        <v>0</v>
      </c>
      <c r="Z2938" s="67">
        <v>0</v>
      </c>
      <c r="AA2938" s="67">
        <v>0</v>
      </c>
      <c r="AB2938" s="68">
        <v>0</v>
      </c>
      <c r="AC2938" s="68">
        <f t="shared" si="9532"/>
        <v>0</v>
      </c>
      <c r="AD2938" s="67">
        <f t="shared" si="9533"/>
        <v>0</v>
      </c>
      <c r="AE2938" s="67">
        <f t="shared" si="9533"/>
        <v>0</v>
      </c>
      <c r="AF2938" s="68">
        <f t="shared" si="9534"/>
        <v>0</v>
      </c>
      <c r="AG2938" s="67" t="e">
        <f>M2938+#REF!-V2938</f>
        <v>#REF!</v>
      </c>
      <c r="AH2938" s="67" t="e">
        <f>N2938+S2938-#REF!</f>
        <v>#REF!</v>
      </c>
      <c r="AI2938" s="68" t="e">
        <f t="shared" si="9535"/>
        <v>#REF!</v>
      </c>
      <c r="AJ2938" s="68" t="e">
        <f t="shared" si="9536"/>
        <v>#REF!</v>
      </c>
      <c r="AK2938" s="71">
        <v>0</v>
      </c>
      <c r="AL2938" s="71">
        <v>0</v>
      </c>
      <c r="AM2938" s="68">
        <f t="shared" si="9537"/>
        <v>0</v>
      </c>
      <c r="AN2938" s="71">
        <v>0</v>
      </c>
      <c r="AO2938" s="71">
        <v>0</v>
      </c>
      <c r="AP2938" s="68">
        <f t="shared" si="9538"/>
        <v>0</v>
      </c>
      <c r="AQ2938" s="68">
        <f t="shared" si="9539"/>
        <v>0</v>
      </c>
      <c r="AR2938" s="71">
        <v>0</v>
      </c>
      <c r="AS2938" s="71">
        <v>0</v>
      </c>
      <c r="AT2938" s="68">
        <f t="shared" si="9540"/>
        <v>0</v>
      </c>
      <c r="AU2938" s="71">
        <v>0</v>
      </c>
      <c r="AV2938" s="71">
        <v>0</v>
      </c>
      <c r="AW2938" s="68">
        <f t="shared" si="9541"/>
        <v>0</v>
      </c>
      <c r="AX2938" s="68">
        <f t="shared" si="9542"/>
        <v>0</v>
      </c>
      <c r="AY2938" s="71">
        <v>0</v>
      </c>
      <c r="AZ2938" s="71">
        <v>0</v>
      </c>
      <c r="BA2938" s="68">
        <f t="shared" si="9543"/>
        <v>0</v>
      </c>
      <c r="BB2938" s="71">
        <v>0</v>
      </c>
      <c r="BC2938" s="71">
        <v>0</v>
      </c>
      <c r="BD2938" s="68">
        <f t="shared" si="9544"/>
        <v>0</v>
      </c>
      <c r="BE2938" s="68">
        <f t="shared" si="9545"/>
        <v>0</v>
      </c>
      <c r="BF2938" s="67">
        <f t="shared" si="9546"/>
        <v>0</v>
      </c>
      <c r="BG2938" s="67">
        <f t="shared" si="9546"/>
        <v>0</v>
      </c>
      <c r="BH2938" s="68">
        <f t="shared" si="9547"/>
        <v>0</v>
      </c>
      <c r="BI2938" s="67" t="e">
        <f t="shared" si="9548"/>
        <v>#REF!</v>
      </c>
      <c r="BJ2938" s="67" t="e">
        <f t="shared" si="9548"/>
        <v>#REF!</v>
      </c>
      <c r="BK2938" s="68" t="e">
        <f t="shared" si="9549"/>
        <v>#REF!</v>
      </c>
      <c r="BL2938" s="68" t="e">
        <f t="shared" si="9528"/>
        <v>#REF!</v>
      </c>
      <c r="BM2938" s="305">
        <v>0</v>
      </c>
      <c r="BN2938" s="305">
        <v>0</v>
      </c>
      <c r="BO2938" s="306"/>
      <c r="BP2938" s="306"/>
      <c r="BQ2938" s="305">
        <v>0</v>
      </c>
      <c r="BR2938" s="305">
        <v>0</v>
      </c>
      <c r="BS2938" s="114" t="s">
        <v>208</v>
      </c>
      <c r="BT2938" s="77"/>
    </row>
    <row r="2939" spans="1:72" s="46" customFormat="1" ht="58.5" hidden="1" customHeight="1">
      <c r="A2939" s="77"/>
      <c r="B2939" s="20">
        <v>2014</v>
      </c>
      <c r="C2939" s="65">
        <v>8317</v>
      </c>
      <c r="D2939" s="20">
        <v>12</v>
      </c>
      <c r="E2939" s="20">
        <v>3000</v>
      </c>
      <c r="F2939" s="20">
        <v>3100</v>
      </c>
      <c r="G2939" s="20">
        <v>319</v>
      </c>
      <c r="H2939" s="20">
        <v>6</v>
      </c>
      <c r="I2939" s="86" t="s">
        <v>1437</v>
      </c>
      <c r="J2939" s="67">
        <v>0</v>
      </c>
      <c r="K2939" s="67">
        <v>0</v>
      </c>
      <c r="L2939" s="68">
        <f t="shared" si="9529"/>
        <v>0</v>
      </c>
      <c r="M2939" s="67">
        <v>0</v>
      </c>
      <c r="N2939" s="67">
        <v>0</v>
      </c>
      <c r="O2939" s="68">
        <f t="shared" si="9530"/>
        <v>0</v>
      </c>
      <c r="P2939" s="68">
        <f t="shared" si="9531"/>
        <v>0</v>
      </c>
      <c r="Q2939" s="71">
        <v>0</v>
      </c>
      <c r="R2939" s="71">
        <v>0</v>
      </c>
      <c r="S2939" s="71">
        <v>0</v>
      </c>
      <c r="T2939" s="71">
        <v>0</v>
      </c>
      <c r="U2939" s="71">
        <v>0</v>
      </c>
      <c r="V2939" s="71">
        <v>0</v>
      </c>
      <c r="W2939" s="67">
        <v>0</v>
      </c>
      <c r="X2939" s="67">
        <v>0</v>
      </c>
      <c r="Y2939" s="68">
        <v>0</v>
      </c>
      <c r="Z2939" s="67">
        <v>0</v>
      </c>
      <c r="AA2939" s="67">
        <v>0</v>
      </c>
      <c r="AB2939" s="68">
        <v>0</v>
      </c>
      <c r="AC2939" s="68">
        <f t="shared" si="9532"/>
        <v>0</v>
      </c>
      <c r="AD2939" s="67">
        <f t="shared" si="9533"/>
        <v>0</v>
      </c>
      <c r="AE2939" s="67">
        <f t="shared" si="9533"/>
        <v>0</v>
      </c>
      <c r="AF2939" s="68">
        <f t="shared" si="9534"/>
        <v>0</v>
      </c>
      <c r="AG2939" s="67" t="e">
        <f>M2939+#REF!-V2939</f>
        <v>#REF!</v>
      </c>
      <c r="AH2939" s="67" t="e">
        <f>N2939+S2939-#REF!</f>
        <v>#REF!</v>
      </c>
      <c r="AI2939" s="68" t="e">
        <f t="shared" si="9535"/>
        <v>#REF!</v>
      </c>
      <c r="AJ2939" s="68" t="e">
        <f t="shared" si="9536"/>
        <v>#REF!</v>
      </c>
      <c r="AK2939" s="71">
        <v>0</v>
      </c>
      <c r="AL2939" s="71">
        <v>0</v>
      </c>
      <c r="AM2939" s="68">
        <f t="shared" si="9537"/>
        <v>0</v>
      </c>
      <c r="AN2939" s="71">
        <v>0</v>
      </c>
      <c r="AO2939" s="71">
        <v>0</v>
      </c>
      <c r="AP2939" s="68">
        <f t="shared" si="9538"/>
        <v>0</v>
      </c>
      <c r="AQ2939" s="68">
        <f t="shared" si="9539"/>
        <v>0</v>
      </c>
      <c r="AR2939" s="71">
        <v>0</v>
      </c>
      <c r="AS2939" s="71">
        <v>0</v>
      </c>
      <c r="AT2939" s="68">
        <f t="shared" si="9540"/>
        <v>0</v>
      </c>
      <c r="AU2939" s="71">
        <v>0</v>
      </c>
      <c r="AV2939" s="71">
        <v>0</v>
      </c>
      <c r="AW2939" s="68">
        <f t="shared" si="9541"/>
        <v>0</v>
      </c>
      <c r="AX2939" s="68">
        <f t="shared" si="9542"/>
        <v>0</v>
      </c>
      <c r="AY2939" s="71">
        <v>0</v>
      </c>
      <c r="AZ2939" s="71">
        <v>0</v>
      </c>
      <c r="BA2939" s="68">
        <f t="shared" si="9543"/>
        <v>0</v>
      </c>
      <c r="BB2939" s="71">
        <v>0</v>
      </c>
      <c r="BC2939" s="71">
        <v>0</v>
      </c>
      <c r="BD2939" s="68">
        <f t="shared" si="9544"/>
        <v>0</v>
      </c>
      <c r="BE2939" s="68">
        <f t="shared" si="9545"/>
        <v>0</v>
      </c>
      <c r="BF2939" s="67">
        <f t="shared" si="9546"/>
        <v>0</v>
      </c>
      <c r="BG2939" s="67">
        <f t="shared" si="9546"/>
        <v>0</v>
      </c>
      <c r="BH2939" s="68">
        <f t="shared" si="9547"/>
        <v>0</v>
      </c>
      <c r="BI2939" s="67" t="e">
        <f t="shared" si="9548"/>
        <v>#REF!</v>
      </c>
      <c r="BJ2939" s="67" t="e">
        <f t="shared" si="9548"/>
        <v>#REF!</v>
      </c>
      <c r="BK2939" s="68" t="e">
        <f t="shared" si="9549"/>
        <v>#REF!</v>
      </c>
      <c r="BL2939" s="68" t="e">
        <f t="shared" si="9528"/>
        <v>#REF!</v>
      </c>
      <c r="BM2939" s="305">
        <v>0</v>
      </c>
      <c r="BN2939" s="305">
        <v>0</v>
      </c>
      <c r="BO2939" s="306"/>
      <c r="BP2939" s="306"/>
      <c r="BQ2939" s="305">
        <v>0</v>
      </c>
      <c r="BR2939" s="305">
        <v>0</v>
      </c>
      <c r="BS2939" s="114" t="s">
        <v>208</v>
      </c>
      <c r="BT2939" s="77"/>
    </row>
    <row r="2940" spans="1:72" s="46" customFormat="1" hidden="1">
      <c r="A2940" s="77"/>
      <c r="B2940" s="20">
        <v>2014</v>
      </c>
      <c r="C2940" s="65">
        <v>8317</v>
      </c>
      <c r="D2940" s="20">
        <v>12</v>
      </c>
      <c r="E2940" s="20">
        <v>3000</v>
      </c>
      <c r="F2940" s="20">
        <v>3100</v>
      </c>
      <c r="G2940" s="20">
        <v>319</v>
      </c>
      <c r="H2940" s="20">
        <v>7</v>
      </c>
      <c r="I2940" s="66" t="s">
        <v>1284</v>
      </c>
      <c r="J2940" s="67">
        <v>0</v>
      </c>
      <c r="K2940" s="67">
        <v>0</v>
      </c>
      <c r="L2940" s="68">
        <f t="shared" si="9529"/>
        <v>0</v>
      </c>
      <c r="M2940" s="67">
        <v>0</v>
      </c>
      <c r="N2940" s="67">
        <v>0</v>
      </c>
      <c r="O2940" s="68">
        <f t="shared" si="9530"/>
        <v>0</v>
      </c>
      <c r="P2940" s="68">
        <f t="shared" si="9531"/>
        <v>0</v>
      </c>
      <c r="Q2940" s="71">
        <v>0</v>
      </c>
      <c r="R2940" s="71">
        <v>0</v>
      </c>
      <c r="S2940" s="71">
        <v>0</v>
      </c>
      <c r="T2940" s="71">
        <v>0</v>
      </c>
      <c r="U2940" s="71">
        <v>0</v>
      </c>
      <c r="V2940" s="71">
        <v>0</v>
      </c>
      <c r="W2940" s="67">
        <v>0</v>
      </c>
      <c r="X2940" s="67">
        <v>0</v>
      </c>
      <c r="Y2940" s="68">
        <v>0</v>
      </c>
      <c r="Z2940" s="67">
        <v>0</v>
      </c>
      <c r="AA2940" s="67">
        <v>0</v>
      </c>
      <c r="AB2940" s="68">
        <v>0</v>
      </c>
      <c r="AC2940" s="68">
        <f t="shared" si="9532"/>
        <v>0</v>
      </c>
      <c r="AD2940" s="67">
        <f t="shared" si="9533"/>
        <v>0</v>
      </c>
      <c r="AE2940" s="67">
        <f t="shared" si="9533"/>
        <v>0</v>
      </c>
      <c r="AF2940" s="68">
        <f t="shared" si="9534"/>
        <v>0</v>
      </c>
      <c r="AG2940" s="67" t="e">
        <f>M2940+#REF!-V2940</f>
        <v>#REF!</v>
      </c>
      <c r="AH2940" s="67" t="e">
        <f>N2940+S2940-#REF!</f>
        <v>#REF!</v>
      </c>
      <c r="AI2940" s="68" t="e">
        <f t="shared" si="9535"/>
        <v>#REF!</v>
      </c>
      <c r="AJ2940" s="68" t="e">
        <f t="shared" si="9536"/>
        <v>#REF!</v>
      </c>
      <c r="AK2940" s="71">
        <v>0</v>
      </c>
      <c r="AL2940" s="71">
        <v>0</v>
      </c>
      <c r="AM2940" s="68">
        <f t="shared" si="9537"/>
        <v>0</v>
      </c>
      <c r="AN2940" s="71">
        <v>0</v>
      </c>
      <c r="AO2940" s="71">
        <v>0</v>
      </c>
      <c r="AP2940" s="68">
        <f t="shared" si="9538"/>
        <v>0</v>
      </c>
      <c r="AQ2940" s="68">
        <f t="shared" si="9539"/>
        <v>0</v>
      </c>
      <c r="AR2940" s="71">
        <v>0</v>
      </c>
      <c r="AS2940" s="71">
        <v>0</v>
      </c>
      <c r="AT2940" s="68">
        <f t="shared" si="9540"/>
        <v>0</v>
      </c>
      <c r="AU2940" s="71">
        <v>0</v>
      </c>
      <c r="AV2940" s="71">
        <v>0</v>
      </c>
      <c r="AW2940" s="68">
        <f t="shared" si="9541"/>
        <v>0</v>
      </c>
      <c r="AX2940" s="68">
        <f t="shared" si="9542"/>
        <v>0</v>
      </c>
      <c r="AY2940" s="71">
        <v>0</v>
      </c>
      <c r="AZ2940" s="71">
        <v>0</v>
      </c>
      <c r="BA2940" s="68">
        <f t="shared" si="9543"/>
        <v>0</v>
      </c>
      <c r="BB2940" s="71">
        <v>0</v>
      </c>
      <c r="BC2940" s="71">
        <v>0</v>
      </c>
      <c r="BD2940" s="68">
        <f t="shared" si="9544"/>
        <v>0</v>
      </c>
      <c r="BE2940" s="68">
        <f t="shared" si="9545"/>
        <v>0</v>
      </c>
      <c r="BF2940" s="67">
        <f t="shared" si="9546"/>
        <v>0</v>
      </c>
      <c r="BG2940" s="67">
        <f t="shared" si="9546"/>
        <v>0</v>
      </c>
      <c r="BH2940" s="68">
        <f t="shared" si="9547"/>
        <v>0</v>
      </c>
      <c r="BI2940" s="67" t="e">
        <f t="shared" si="9548"/>
        <v>#REF!</v>
      </c>
      <c r="BJ2940" s="67" t="e">
        <f t="shared" si="9548"/>
        <v>#REF!</v>
      </c>
      <c r="BK2940" s="68" t="e">
        <f t="shared" si="9549"/>
        <v>#REF!</v>
      </c>
      <c r="BL2940" s="68" t="e">
        <f t="shared" si="9528"/>
        <v>#REF!</v>
      </c>
      <c r="BM2940" s="305">
        <v>0</v>
      </c>
      <c r="BN2940" s="305">
        <v>0</v>
      </c>
      <c r="BO2940" s="306"/>
      <c r="BP2940" s="306"/>
      <c r="BQ2940" s="305">
        <v>0</v>
      </c>
      <c r="BR2940" s="305">
        <v>0</v>
      </c>
      <c r="BS2940" s="114" t="s">
        <v>208</v>
      </c>
      <c r="BT2940" s="77"/>
    </row>
    <row r="2941" spans="1:72" s="78" customFormat="1" hidden="1">
      <c r="A2941" s="77"/>
      <c r="B2941" s="53">
        <v>2014</v>
      </c>
      <c r="C2941" s="54">
        <v>8317</v>
      </c>
      <c r="D2941" s="53">
        <v>12</v>
      </c>
      <c r="E2941" s="53">
        <v>3000</v>
      </c>
      <c r="F2941" s="53">
        <v>3200</v>
      </c>
      <c r="G2941" s="53"/>
      <c r="H2941" s="53"/>
      <c r="I2941" s="55" t="s">
        <v>841</v>
      </c>
      <c r="J2941" s="56">
        <f>+J2942+J2944</f>
        <v>0</v>
      </c>
      <c r="K2941" s="56">
        <f t="shared" ref="K2941:P2941" si="9550">+K2942+K2944</f>
        <v>0</v>
      </c>
      <c r="L2941" s="56">
        <f t="shared" si="9550"/>
        <v>0</v>
      </c>
      <c r="M2941" s="56">
        <f t="shared" si="9550"/>
        <v>0</v>
      </c>
      <c r="N2941" s="56">
        <f t="shared" si="9550"/>
        <v>0</v>
      </c>
      <c r="O2941" s="56">
        <f t="shared" si="9550"/>
        <v>0</v>
      </c>
      <c r="P2941" s="56">
        <f t="shared" si="9550"/>
        <v>0</v>
      </c>
      <c r="Q2941" s="56">
        <f>+Q2942+Q2944</f>
        <v>0</v>
      </c>
      <c r="R2941" s="56">
        <f t="shared" ref="R2941:S2941" si="9551">+R2942+R2944</f>
        <v>0</v>
      </c>
      <c r="S2941" s="56">
        <f t="shared" si="9551"/>
        <v>0</v>
      </c>
      <c r="T2941" s="56">
        <f>+T2942+T2944</f>
        <v>0</v>
      </c>
      <c r="U2941" s="56">
        <f t="shared" ref="U2941:V2941" si="9552">+U2942+U2944</f>
        <v>0</v>
      </c>
      <c r="V2941" s="56">
        <f t="shared" si="9552"/>
        <v>0</v>
      </c>
      <c r="W2941" s="56">
        <v>0</v>
      </c>
      <c r="X2941" s="56">
        <v>0</v>
      </c>
      <c r="Y2941" s="56">
        <v>0</v>
      </c>
      <c r="Z2941" s="56">
        <v>0</v>
      </c>
      <c r="AA2941" s="56">
        <v>0</v>
      </c>
      <c r="AB2941" s="56">
        <v>0</v>
      </c>
      <c r="AC2941" s="56">
        <f t="shared" ref="AC2941" si="9553">+AC2942+AC2944</f>
        <v>0</v>
      </c>
      <c r="AD2941" s="56">
        <f>+AD2942+AD2944</f>
        <v>0</v>
      </c>
      <c r="AE2941" s="56">
        <f t="shared" ref="AE2941:AJ2941" si="9554">+AE2942+AE2944</f>
        <v>0</v>
      </c>
      <c r="AF2941" s="56">
        <f t="shared" si="9554"/>
        <v>0</v>
      </c>
      <c r="AG2941" s="56" t="e">
        <f t="shared" si="9554"/>
        <v>#REF!</v>
      </c>
      <c r="AH2941" s="56" t="e">
        <f t="shared" si="9554"/>
        <v>#REF!</v>
      </c>
      <c r="AI2941" s="56" t="e">
        <f t="shared" si="9554"/>
        <v>#REF!</v>
      </c>
      <c r="AJ2941" s="56" t="e">
        <f t="shared" si="9554"/>
        <v>#REF!</v>
      </c>
      <c r="AK2941" s="56">
        <f>+AK2942+AK2944</f>
        <v>0</v>
      </c>
      <c r="AL2941" s="56">
        <f t="shared" ref="AL2941:AQ2941" si="9555">+AL2942+AL2944</f>
        <v>0</v>
      </c>
      <c r="AM2941" s="56">
        <f t="shared" si="9555"/>
        <v>0</v>
      </c>
      <c r="AN2941" s="56">
        <f t="shared" si="9555"/>
        <v>0</v>
      </c>
      <c r="AO2941" s="56">
        <f t="shared" si="9555"/>
        <v>0</v>
      </c>
      <c r="AP2941" s="56">
        <f t="shared" si="9555"/>
        <v>0</v>
      </c>
      <c r="AQ2941" s="56">
        <f t="shared" si="9555"/>
        <v>0</v>
      </c>
      <c r="AR2941" s="56">
        <f>+AR2942+AR2944</f>
        <v>0</v>
      </c>
      <c r="AS2941" s="56">
        <f t="shared" ref="AS2941:AX2941" si="9556">+AS2942+AS2944</f>
        <v>0</v>
      </c>
      <c r="AT2941" s="56">
        <f t="shared" si="9556"/>
        <v>0</v>
      </c>
      <c r="AU2941" s="56">
        <f t="shared" si="9556"/>
        <v>0</v>
      </c>
      <c r="AV2941" s="56">
        <f t="shared" si="9556"/>
        <v>0</v>
      </c>
      <c r="AW2941" s="56">
        <f t="shared" si="9556"/>
        <v>0</v>
      </c>
      <c r="AX2941" s="56">
        <f t="shared" si="9556"/>
        <v>0</v>
      </c>
      <c r="AY2941" s="56">
        <f>+AY2942+AY2944</f>
        <v>0</v>
      </c>
      <c r="AZ2941" s="56">
        <f t="shared" ref="AZ2941:BE2941" si="9557">+AZ2942+AZ2944</f>
        <v>0</v>
      </c>
      <c r="BA2941" s="56">
        <f t="shared" si="9557"/>
        <v>0</v>
      </c>
      <c r="BB2941" s="56">
        <f t="shared" si="9557"/>
        <v>0</v>
      </c>
      <c r="BC2941" s="56">
        <f t="shared" si="9557"/>
        <v>0</v>
      </c>
      <c r="BD2941" s="56">
        <f t="shared" si="9557"/>
        <v>0</v>
      </c>
      <c r="BE2941" s="56">
        <f t="shared" si="9557"/>
        <v>0</v>
      </c>
      <c r="BF2941" s="56">
        <f>+BF2942+BF2944</f>
        <v>0</v>
      </c>
      <c r="BG2941" s="56">
        <f t="shared" ref="BG2941:BK2941" si="9558">+BG2942+BG2944</f>
        <v>0</v>
      </c>
      <c r="BH2941" s="56">
        <f t="shared" si="9558"/>
        <v>0</v>
      </c>
      <c r="BI2941" s="56" t="e">
        <f t="shared" si="9558"/>
        <v>#REF!</v>
      </c>
      <c r="BJ2941" s="56" t="e">
        <f t="shared" si="9558"/>
        <v>#REF!</v>
      </c>
      <c r="BK2941" s="56" t="e">
        <f t="shared" si="9558"/>
        <v>#REF!</v>
      </c>
      <c r="BL2941" s="56" t="e">
        <f t="shared" si="9528"/>
        <v>#REF!</v>
      </c>
      <c r="BM2941" s="303"/>
      <c r="BN2941" s="303"/>
      <c r="BO2941" s="303"/>
      <c r="BP2941" s="303"/>
      <c r="BQ2941" s="303"/>
      <c r="BR2941" s="303"/>
      <c r="BS2941" s="58"/>
      <c r="BT2941" s="77"/>
    </row>
    <row r="2942" spans="1:72" s="79" customFormat="1" hidden="1">
      <c r="A2942" s="77"/>
      <c r="B2942" s="59">
        <v>2014</v>
      </c>
      <c r="C2942" s="60">
        <v>8317</v>
      </c>
      <c r="D2942" s="59">
        <v>12</v>
      </c>
      <c r="E2942" s="59">
        <v>3000</v>
      </c>
      <c r="F2942" s="59">
        <v>3200</v>
      </c>
      <c r="G2942" s="59">
        <v>322</v>
      </c>
      <c r="H2942" s="59"/>
      <c r="I2942" s="61" t="s">
        <v>1286</v>
      </c>
      <c r="J2942" s="62">
        <f>+J2943</f>
        <v>0</v>
      </c>
      <c r="K2942" s="62">
        <f t="shared" ref="K2942:P2944" si="9559">+K2943</f>
        <v>0</v>
      </c>
      <c r="L2942" s="62">
        <f t="shared" si="9559"/>
        <v>0</v>
      </c>
      <c r="M2942" s="62">
        <f t="shared" si="9559"/>
        <v>0</v>
      </c>
      <c r="N2942" s="62">
        <f t="shared" si="9559"/>
        <v>0</v>
      </c>
      <c r="O2942" s="62">
        <f t="shared" si="9559"/>
        <v>0</v>
      </c>
      <c r="P2942" s="62">
        <f t="shared" si="9559"/>
        <v>0</v>
      </c>
      <c r="Q2942" s="62">
        <f>+Q2943</f>
        <v>0</v>
      </c>
      <c r="R2942" s="62">
        <f t="shared" ref="R2942:V2944" si="9560">+R2943</f>
        <v>0</v>
      </c>
      <c r="S2942" s="62">
        <f t="shared" si="9560"/>
        <v>0</v>
      </c>
      <c r="T2942" s="62">
        <f>+T2943</f>
        <v>0</v>
      </c>
      <c r="U2942" s="62">
        <f t="shared" si="9560"/>
        <v>0</v>
      </c>
      <c r="V2942" s="62">
        <f t="shared" si="9560"/>
        <v>0</v>
      </c>
      <c r="W2942" s="62">
        <v>0</v>
      </c>
      <c r="X2942" s="62">
        <v>0</v>
      </c>
      <c r="Y2942" s="62">
        <v>0</v>
      </c>
      <c r="Z2942" s="62">
        <v>0</v>
      </c>
      <c r="AA2942" s="62">
        <v>0</v>
      </c>
      <c r="AB2942" s="62">
        <v>0</v>
      </c>
      <c r="AC2942" s="62">
        <f t="shared" ref="AC2942:AC2944" si="9561">+AC2943</f>
        <v>0</v>
      </c>
      <c r="AD2942" s="62">
        <f>+AD2943</f>
        <v>0</v>
      </c>
      <c r="AE2942" s="62">
        <f t="shared" ref="AE2942:AJ2944" si="9562">+AE2943</f>
        <v>0</v>
      </c>
      <c r="AF2942" s="62">
        <f t="shared" si="9562"/>
        <v>0</v>
      </c>
      <c r="AG2942" s="62" t="e">
        <f t="shared" si="9562"/>
        <v>#REF!</v>
      </c>
      <c r="AH2942" s="62" t="e">
        <f t="shared" si="9562"/>
        <v>#REF!</v>
      </c>
      <c r="AI2942" s="62" t="e">
        <f t="shared" si="9562"/>
        <v>#REF!</v>
      </c>
      <c r="AJ2942" s="62" t="e">
        <f t="shared" si="9562"/>
        <v>#REF!</v>
      </c>
      <c r="AK2942" s="62">
        <f>+AK2943</f>
        <v>0</v>
      </c>
      <c r="AL2942" s="62">
        <f t="shared" ref="AL2942:BA2944" si="9563">+AL2943</f>
        <v>0</v>
      </c>
      <c r="AM2942" s="62">
        <f t="shared" si="9563"/>
        <v>0</v>
      </c>
      <c r="AN2942" s="62">
        <f t="shared" si="9563"/>
        <v>0</v>
      </c>
      <c r="AO2942" s="62">
        <f t="shared" si="9563"/>
        <v>0</v>
      </c>
      <c r="AP2942" s="62">
        <f t="shared" si="9563"/>
        <v>0</v>
      </c>
      <c r="AQ2942" s="62">
        <f t="shared" si="9563"/>
        <v>0</v>
      </c>
      <c r="AR2942" s="62">
        <f>+AR2943</f>
        <v>0</v>
      </c>
      <c r="AS2942" s="62">
        <f t="shared" si="9563"/>
        <v>0</v>
      </c>
      <c r="AT2942" s="62">
        <f t="shared" si="9563"/>
        <v>0</v>
      </c>
      <c r="AU2942" s="62">
        <f t="shared" si="9563"/>
        <v>0</v>
      </c>
      <c r="AV2942" s="62">
        <f t="shared" si="9563"/>
        <v>0</v>
      </c>
      <c r="AW2942" s="62">
        <f t="shared" si="9563"/>
        <v>0</v>
      </c>
      <c r="AX2942" s="62">
        <f t="shared" si="9563"/>
        <v>0</v>
      </c>
      <c r="AY2942" s="62">
        <f>+AY2943</f>
        <v>0</v>
      </c>
      <c r="AZ2942" s="62">
        <f t="shared" si="9563"/>
        <v>0</v>
      </c>
      <c r="BA2942" s="62">
        <f t="shared" si="9563"/>
        <v>0</v>
      </c>
      <c r="BB2942" s="62">
        <f t="shared" ref="AZ2942:BE2944" si="9564">+BB2943</f>
        <v>0</v>
      </c>
      <c r="BC2942" s="62">
        <f t="shared" si="9564"/>
        <v>0</v>
      </c>
      <c r="BD2942" s="62">
        <f t="shared" si="9564"/>
        <v>0</v>
      </c>
      <c r="BE2942" s="62">
        <f t="shared" si="9564"/>
        <v>0</v>
      </c>
      <c r="BF2942" s="62">
        <f>+BF2943</f>
        <v>0</v>
      </c>
      <c r="BG2942" s="62">
        <f t="shared" ref="BG2942:BK2944" si="9565">+BG2943</f>
        <v>0</v>
      </c>
      <c r="BH2942" s="62">
        <f t="shared" si="9565"/>
        <v>0</v>
      </c>
      <c r="BI2942" s="62" t="e">
        <f t="shared" si="9565"/>
        <v>#REF!</v>
      </c>
      <c r="BJ2942" s="62" t="e">
        <f t="shared" si="9565"/>
        <v>#REF!</v>
      </c>
      <c r="BK2942" s="62" t="e">
        <f t="shared" si="9565"/>
        <v>#REF!</v>
      </c>
      <c r="BL2942" s="62" t="e">
        <f t="shared" si="9528"/>
        <v>#REF!</v>
      </c>
      <c r="BM2942" s="304"/>
      <c r="BN2942" s="304"/>
      <c r="BO2942" s="304"/>
      <c r="BP2942" s="304"/>
      <c r="BQ2942" s="304"/>
      <c r="BR2942" s="304"/>
      <c r="BS2942" s="64"/>
      <c r="BT2942" s="77"/>
    </row>
    <row r="2943" spans="1:72" s="46" customFormat="1" ht="36.75" hidden="1" customHeight="1">
      <c r="A2943" s="77"/>
      <c r="B2943" s="20">
        <v>2014</v>
      </c>
      <c r="C2943" s="65">
        <v>8317</v>
      </c>
      <c r="D2943" s="20">
        <v>12</v>
      </c>
      <c r="E2943" s="20">
        <v>3000</v>
      </c>
      <c r="F2943" s="20">
        <v>3200</v>
      </c>
      <c r="G2943" s="20">
        <v>322</v>
      </c>
      <c r="H2943" s="20">
        <v>1</v>
      </c>
      <c r="I2943" s="66" t="s">
        <v>1287</v>
      </c>
      <c r="J2943" s="67">
        <v>0</v>
      </c>
      <c r="K2943" s="67">
        <v>0</v>
      </c>
      <c r="L2943" s="68">
        <f>J2943+K2943</f>
        <v>0</v>
      </c>
      <c r="M2943" s="67">
        <v>0</v>
      </c>
      <c r="N2943" s="67">
        <v>0</v>
      </c>
      <c r="O2943" s="68">
        <f>+M2943+N2943</f>
        <v>0</v>
      </c>
      <c r="P2943" s="68">
        <f>+L2943+O2943</f>
        <v>0</v>
      </c>
      <c r="Q2943" s="71">
        <v>0</v>
      </c>
      <c r="R2943" s="71">
        <v>0</v>
      </c>
      <c r="S2943" s="71">
        <v>0</v>
      </c>
      <c r="T2943" s="71">
        <v>0</v>
      </c>
      <c r="U2943" s="71">
        <v>0</v>
      </c>
      <c r="V2943" s="71">
        <v>0</v>
      </c>
      <c r="W2943" s="67">
        <v>0</v>
      </c>
      <c r="X2943" s="67">
        <v>0</v>
      </c>
      <c r="Y2943" s="68">
        <v>0</v>
      </c>
      <c r="Z2943" s="67">
        <v>0</v>
      </c>
      <c r="AA2943" s="67">
        <v>0</v>
      </c>
      <c r="AB2943" s="68">
        <v>0</v>
      </c>
      <c r="AC2943" s="68">
        <f t="shared" ref="AC2943" si="9566">+Y2943+AB2943</f>
        <v>0</v>
      </c>
      <c r="AD2943" s="67">
        <f>J2943+Q2943-T2943</f>
        <v>0</v>
      </c>
      <c r="AE2943" s="67">
        <f>K2943+R2943-U2943</f>
        <v>0</v>
      </c>
      <c r="AF2943" s="68">
        <f t="shared" ref="AF2943" si="9567">AD2943+AE2943</f>
        <v>0</v>
      </c>
      <c r="AG2943" s="67" t="e">
        <f>M2943+#REF!-V2943</f>
        <v>#REF!</v>
      </c>
      <c r="AH2943" s="67" t="e">
        <f>N2943+S2943-#REF!</f>
        <v>#REF!</v>
      </c>
      <c r="AI2943" s="68" t="e">
        <f t="shared" ref="AI2943" si="9568">+AG2943+AH2943</f>
        <v>#REF!</v>
      </c>
      <c r="AJ2943" s="68" t="e">
        <f t="shared" ref="AJ2943" si="9569">+AF2943+AI2943</f>
        <v>#REF!</v>
      </c>
      <c r="AK2943" s="71">
        <v>0</v>
      </c>
      <c r="AL2943" s="71">
        <v>0</v>
      </c>
      <c r="AM2943" s="68">
        <f>AK2943+AL2943</f>
        <v>0</v>
      </c>
      <c r="AN2943" s="71">
        <v>0</v>
      </c>
      <c r="AO2943" s="71">
        <v>0</v>
      </c>
      <c r="AP2943" s="68">
        <f>+AN2943+AO2943</f>
        <v>0</v>
      </c>
      <c r="AQ2943" s="68">
        <f>+AM2943+AP2943</f>
        <v>0</v>
      </c>
      <c r="AR2943" s="71">
        <v>0</v>
      </c>
      <c r="AS2943" s="71">
        <v>0</v>
      </c>
      <c r="AT2943" s="68">
        <f>AR2943+AS2943</f>
        <v>0</v>
      </c>
      <c r="AU2943" s="71">
        <v>0</v>
      </c>
      <c r="AV2943" s="71">
        <v>0</v>
      </c>
      <c r="AW2943" s="68">
        <f>+AU2943+AV2943</f>
        <v>0</v>
      </c>
      <c r="AX2943" s="68">
        <f>+AT2943+AW2943</f>
        <v>0</v>
      </c>
      <c r="AY2943" s="71">
        <v>0</v>
      </c>
      <c r="AZ2943" s="71">
        <v>0</v>
      </c>
      <c r="BA2943" s="68">
        <f>AY2943+AZ2943</f>
        <v>0</v>
      </c>
      <c r="BB2943" s="71">
        <v>0</v>
      </c>
      <c r="BC2943" s="71">
        <v>0</v>
      </c>
      <c r="BD2943" s="68">
        <f>+BB2943+BC2943</f>
        <v>0</v>
      </c>
      <c r="BE2943" s="68">
        <f>+BA2943+BD2943</f>
        <v>0</v>
      </c>
      <c r="BF2943" s="67">
        <f t="shared" ref="BF2943:BG2943" si="9570">AD2943-AK2943-AR2943-AY2943</f>
        <v>0</v>
      </c>
      <c r="BG2943" s="67">
        <f t="shared" si="9570"/>
        <v>0</v>
      </c>
      <c r="BH2943" s="68">
        <f t="shared" ref="BH2943" si="9571">BF2943+BG2943</f>
        <v>0</v>
      </c>
      <c r="BI2943" s="67" t="e">
        <f t="shared" ref="BI2943:BJ2943" si="9572">AG2943-AN2943-AU2943-BB2943</f>
        <v>#REF!</v>
      </c>
      <c r="BJ2943" s="67" t="e">
        <f t="shared" si="9572"/>
        <v>#REF!</v>
      </c>
      <c r="BK2943" s="68" t="e">
        <f t="shared" ref="BK2943" si="9573">+BI2943+BJ2943</f>
        <v>#REF!</v>
      </c>
      <c r="BL2943" s="68" t="e">
        <f t="shared" si="9528"/>
        <v>#REF!</v>
      </c>
      <c r="BM2943" s="305">
        <v>0</v>
      </c>
      <c r="BN2943" s="305">
        <v>0</v>
      </c>
      <c r="BO2943" s="306"/>
      <c r="BP2943" s="306"/>
      <c r="BQ2943" s="305">
        <v>0</v>
      </c>
      <c r="BR2943" s="305">
        <v>0</v>
      </c>
      <c r="BS2943" s="114" t="s">
        <v>208</v>
      </c>
      <c r="BT2943" s="77"/>
    </row>
    <row r="2944" spans="1:72" s="128" customFormat="1" ht="36.75" hidden="1" customHeight="1">
      <c r="A2944" s="127"/>
      <c r="B2944" s="59">
        <v>2014</v>
      </c>
      <c r="C2944" s="60">
        <v>8317</v>
      </c>
      <c r="D2944" s="59">
        <v>12</v>
      </c>
      <c r="E2944" s="59">
        <v>3000</v>
      </c>
      <c r="F2944" s="59">
        <v>3200</v>
      </c>
      <c r="G2944" s="59">
        <v>329</v>
      </c>
      <c r="H2944" s="59"/>
      <c r="I2944" s="61" t="s">
        <v>83</v>
      </c>
      <c r="J2944" s="62">
        <f>+J2945</f>
        <v>0</v>
      </c>
      <c r="K2944" s="62">
        <f t="shared" si="9559"/>
        <v>0</v>
      </c>
      <c r="L2944" s="62">
        <f t="shared" si="9559"/>
        <v>0</v>
      </c>
      <c r="M2944" s="62">
        <f t="shared" si="9559"/>
        <v>0</v>
      </c>
      <c r="N2944" s="62">
        <f t="shared" si="9559"/>
        <v>0</v>
      </c>
      <c r="O2944" s="62">
        <f t="shared" si="9559"/>
        <v>0</v>
      </c>
      <c r="P2944" s="62">
        <f t="shared" si="9559"/>
        <v>0</v>
      </c>
      <c r="Q2944" s="62">
        <f>+Q2945</f>
        <v>0</v>
      </c>
      <c r="R2944" s="62">
        <f t="shared" si="9560"/>
        <v>0</v>
      </c>
      <c r="S2944" s="62">
        <f t="shared" si="9560"/>
        <v>0</v>
      </c>
      <c r="T2944" s="62">
        <f>+T2945</f>
        <v>0</v>
      </c>
      <c r="U2944" s="62">
        <f t="shared" si="9560"/>
        <v>0</v>
      </c>
      <c r="V2944" s="62">
        <f t="shared" si="9560"/>
        <v>0</v>
      </c>
      <c r="W2944" s="62">
        <v>0</v>
      </c>
      <c r="X2944" s="62">
        <v>0</v>
      </c>
      <c r="Y2944" s="62">
        <v>0</v>
      </c>
      <c r="Z2944" s="62">
        <v>0</v>
      </c>
      <c r="AA2944" s="62">
        <v>0</v>
      </c>
      <c r="AB2944" s="62">
        <v>0</v>
      </c>
      <c r="AC2944" s="62">
        <f t="shared" si="9561"/>
        <v>0</v>
      </c>
      <c r="AD2944" s="62">
        <f>+AD2945</f>
        <v>0</v>
      </c>
      <c r="AE2944" s="62">
        <f t="shared" si="9562"/>
        <v>0</v>
      </c>
      <c r="AF2944" s="62">
        <f t="shared" si="9562"/>
        <v>0</v>
      </c>
      <c r="AG2944" s="62" t="e">
        <f t="shared" si="9562"/>
        <v>#REF!</v>
      </c>
      <c r="AH2944" s="62" t="e">
        <f t="shared" si="9562"/>
        <v>#REF!</v>
      </c>
      <c r="AI2944" s="62" t="e">
        <f t="shared" si="9562"/>
        <v>#REF!</v>
      </c>
      <c r="AJ2944" s="62" t="e">
        <f t="shared" si="9562"/>
        <v>#REF!</v>
      </c>
      <c r="AK2944" s="62">
        <f>+AK2945</f>
        <v>0</v>
      </c>
      <c r="AL2944" s="62">
        <f t="shared" si="9563"/>
        <v>0</v>
      </c>
      <c r="AM2944" s="62">
        <f t="shared" si="9563"/>
        <v>0</v>
      </c>
      <c r="AN2944" s="62">
        <f t="shared" si="9563"/>
        <v>0</v>
      </c>
      <c r="AO2944" s="62">
        <f t="shared" si="9563"/>
        <v>0</v>
      </c>
      <c r="AP2944" s="62">
        <f t="shared" si="9563"/>
        <v>0</v>
      </c>
      <c r="AQ2944" s="62">
        <f t="shared" si="9563"/>
        <v>0</v>
      </c>
      <c r="AR2944" s="62">
        <f>+AR2945</f>
        <v>0</v>
      </c>
      <c r="AS2944" s="62">
        <f t="shared" si="9563"/>
        <v>0</v>
      </c>
      <c r="AT2944" s="62">
        <f t="shared" si="9563"/>
        <v>0</v>
      </c>
      <c r="AU2944" s="62">
        <f t="shared" si="9563"/>
        <v>0</v>
      </c>
      <c r="AV2944" s="62">
        <f t="shared" si="9563"/>
        <v>0</v>
      </c>
      <c r="AW2944" s="62">
        <f t="shared" si="9563"/>
        <v>0</v>
      </c>
      <c r="AX2944" s="62">
        <f t="shared" si="9563"/>
        <v>0</v>
      </c>
      <c r="AY2944" s="62">
        <f>+AY2945</f>
        <v>0</v>
      </c>
      <c r="AZ2944" s="62">
        <f t="shared" si="9564"/>
        <v>0</v>
      </c>
      <c r="BA2944" s="62">
        <f t="shared" si="9564"/>
        <v>0</v>
      </c>
      <c r="BB2944" s="62">
        <f t="shared" si="9564"/>
        <v>0</v>
      </c>
      <c r="BC2944" s="62">
        <f t="shared" si="9564"/>
        <v>0</v>
      </c>
      <c r="BD2944" s="62">
        <f t="shared" si="9564"/>
        <v>0</v>
      </c>
      <c r="BE2944" s="62">
        <f t="shared" si="9564"/>
        <v>0</v>
      </c>
      <c r="BF2944" s="62">
        <f>+BF2945</f>
        <v>0</v>
      </c>
      <c r="BG2944" s="62">
        <f t="shared" si="9565"/>
        <v>0</v>
      </c>
      <c r="BH2944" s="62">
        <f t="shared" si="9565"/>
        <v>0</v>
      </c>
      <c r="BI2944" s="62" t="e">
        <f t="shared" si="9565"/>
        <v>#REF!</v>
      </c>
      <c r="BJ2944" s="62" t="e">
        <f t="shared" si="9565"/>
        <v>#REF!</v>
      </c>
      <c r="BK2944" s="62" t="e">
        <f t="shared" si="9565"/>
        <v>#REF!</v>
      </c>
      <c r="BL2944" s="62" t="e">
        <f t="shared" si="9528"/>
        <v>#REF!</v>
      </c>
      <c r="BM2944" s="304"/>
      <c r="BN2944" s="304"/>
      <c r="BO2944" s="304"/>
      <c r="BP2944" s="304"/>
      <c r="BQ2944" s="304"/>
      <c r="BR2944" s="304"/>
      <c r="BS2944" s="64"/>
      <c r="BT2944" s="127"/>
    </row>
    <row r="2945" spans="1:72" s="129" customFormat="1" ht="36.75" hidden="1" customHeight="1">
      <c r="A2945" s="127"/>
      <c r="B2945" s="20">
        <v>2014</v>
      </c>
      <c r="C2945" s="65">
        <v>8317</v>
      </c>
      <c r="D2945" s="20">
        <v>12</v>
      </c>
      <c r="E2945" s="20">
        <v>3000</v>
      </c>
      <c r="F2945" s="20">
        <v>3200</v>
      </c>
      <c r="G2945" s="20">
        <v>329</v>
      </c>
      <c r="H2945" s="20">
        <v>1</v>
      </c>
      <c r="I2945" s="86" t="s">
        <v>1438</v>
      </c>
      <c r="J2945" s="67">
        <v>0</v>
      </c>
      <c r="K2945" s="67">
        <v>0</v>
      </c>
      <c r="L2945" s="68">
        <f>J2945+K2945</f>
        <v>0</v>
      </c>
      <c r="M2945" s="67">
        <v>0</v>
      </c>
      <c r="N2945" s="67">
        <v>0</v>
      </c>
      <c r="O2945" s="68">
        <f>+M2945+N2945</f>
        <v>0</v>
      </c>
      <c r="P2945" s="68">
        <f>+L2945+O2945</f>
        <v>0</v>
      </c>
      <c r="Q2945" s="71">
        <v>0</v>
      </c>
      <c r="R2945" s="71">
        <v>0</v>
      </c>
      <c r="S2945" s="71">
        <v>0</v>
      </c>
      <c r="T2945" s="71">
        <v>0</v>
      </c>
      <c r="U2945" s="71">
        <v>0</v>
      </c>
      <c r="V2945" s="71">
        <v>0</v>
      </c>
      <c r="W2945" s="67">
        <v>0</v>
      </c>
      <c r="X2945" s="67">
        <v>0</v>
      </c>
      <c r="Y2945" s="68">
        <v>0</v>
      </c>
      <c r="Z2945" s="67">
        <v>0</v>
      </c>
      <c r="AA2945" s="67">
        <v>0</v>
      </c>
      <c r="AB2945" s="68">
        <v>0</v>
      </c>
      <c r="AC2945" s="68">
        <f t="shared" ref="AC2945" si="9574">+Y2945+AB2945</f>
        <v>0</v>
      </c>
      <c r="AD2945" s="67">
        <f>J2945+Q2945-T2945</f>
        <v>0</v>
      </c>
      <c r="AE2945" s="67">
        <f>K2945+R2945-U2945</f>
        <v>0</v>
      </c>
      <c r="AF2945" s="68">
        <f t="shared" ref="AF2945" si="9575">AD2945+AE2945</f>
        <v>0</v>
      </c>
      <c r="AG2945" s="67" t="e">
        <f>M2945+#REF!-V2945</f>
        <v>#REF!</v>
      </c>
      <c r="AH2945" s="67" t="e">
        <f>N2945+S2945-#REF!</f>
        <v>#REF!</v>
      </c>
      <c r="AI2945" s="68" t="e">
        <f t="shared" ref="AI2945" si="9576">+AG2945+AH2945</f>
        <v>#REF!</v>
      </c>
      <c r="AJ2945" s="68" t="e">
        <f t="shared" ref="AJ2945" si="9577">+AF2945+AI2945</f>
        <v>#REF!</v>
      </c>
      <c r="AK2945" s="71">
        <v>0</v>
      </c>
      <c r="AL2945" s="71">
        <v>0</v>
      </c>
      <c r="AM2945" s="68">
        <f>AK2945+AL2945</f>
        <v>0</v>
      </c>
      <c r="AN2945" s="71">
        <v>0</v>
      </c>
      <c r="AO2945" s="71">
        <v>0</v>
      </c>
      <c r="AP2945" s="68">
        <f>+AN2945+AO2945</f>
        <v>0</v>
      </c>
      <c r="AQ2945" s="68">
        <f>+AM2945+AP2945</f>
        <v>0</v>
      </c>
      <c r="AR2945" s="71">
        <v>0</v>
      </c>
      <c r="AS2945" s="71">
        <v>0</v>
      </c>
      <c r="AT2945" s="68">
        <f>AR2945+AS2945</f>
        <v>0</v>
      </c>
      <c r="AU2945" s="71">
        <v>0</v>
      </c>
      <c r="AV2945" s="71">
        <v>0</v>
      </c>
      <c r="AW2945" s="68">
        <f>+AU2945+AV2945</f>
        <v>0</v>
      </c>
      <c r="AX2945" s="68">
        <f>+AT2945+AW2945</f>
        <v>0</v>
      </c>
      <c r="AY2945" s="71">
        <v>0</v>
      </c>
      <c r="AZ2945" s="71">
        <v>0</v>
      </c>
      <c r="BA2945" s="68">
        <f>AY2945+AZ2945</f>
        <v>0</v>
      </c>
      <c r="BB2945" s="71">
        <v>0</v>
      </c>
      <c r="BC2945" s="71">
        <v>0</v>
      </c>
      <c r="BD2945" s="68">
        <f>+BB2945+BC2945</f>
        <v>0</v>
      </c>
      <c r="BE2945" s="68">
        <f>+BA2945+BD2945</f>
        <v>0</v>
      </c>
      <c r="BF2945" s="67">
        <f t="shared" ref="BF2945:BG2945" si="9578">AD2945-AK2945-AR2945-AY2945</f>
        <v>0</v>
      </c>
      <c r="BG2945" s="67">
        <f t="shared" si="9578"/>
        <v>0</v>
      </c>
      <c r="BH2945" s="68">
        <f t="shared" ref="BH2945" si="9579">BF2945+BG2945</f>
        <v>0</v>
      </c>
      <c r="BI2945" s="67" t="e">
        <f t="shared" ref="BI2945:BJ2945" si="9580">AG2945-AN2945-AU2945-BB2945</f>
        <v>#REF!</v>
      </c>
      <c r="BJ2945" s="67" t="e">
        <f t="shared" si="9580"/>
        <v>#REF!</v>
      </c>
      <c r="BK2945" s="68" t="e">
        <f t="shared" ref="BK2945" si="9581">+BI2945+BJ2945</f>
        <v>#REF!</v>
      </c>
      <c r="BL2945" s="68" t="e">
        <f t="shared" si="9528"/>
        <v>#REF!</v>
      </c>
      <c r="BM2945" s="305">
        <v>0</v>
      </c>
      <c r="BN2945" s="305">
        <v>0</v>
      </c>
      <c r="BO2945" s="306"/>
      <c r="BP2945" s="306"/>
      <c r="BQ2945" s="305">
        <v>0</v>
      </c>
      <c r="BR2945" s="305">
        <v>0</v>
      </c>
      <c r="BS2945" s="74" t="s">
        <v>37</v>
      </c>
      <c r="BT2945" s="127"/>
    </row>
    <row r="2946" spans="1:72" s="78" customFormat="1" ht="40.5" hidden="1">
      <c r="A2946" s="77"/>
      <c r="B2946" s="53">
        <v>2014</v>
      </c>
      <c r="C2946" s="54">
        <v>8317</v>
      </c>
      <c r="D2946" s="53">
        <v>12</v>
      </c>
      <c r="E2946" s="53">
        <v>3000</v>
      </c>
      <c r="F2946" s="53">
        <v>3300</v>
      </c>
      <c r="G2946" s="53"/>
      <c r="H2946" s="53"/>
      <c r="I2946" s="55" t="s">
        <v>85</v>
      </c>
      <c r="J2946" s="56">
        <f>+J2947+J2953</f>
        <v>0</v>
      </c>
      <c r="K2946" s="56">
        <f t="shared" ref="K2946:P2946" si="9582">+K2947+K2953</f>
        <v>0</v>
      </c>
      <c r="L2946" s="56">
        <f t="shared" si="9582"/>
        <v>0</v>
      </c>
      <c r="M2946" s="56">
        <f t="shared" si="9582"/>
        <v>0</v>
      </c>
      <c r="N2946" s="56">
        <f t="shared" si="9582"/>
        <v>0</v>
      </c>
      <c r="O2946" s="56">
        <f t="shared" si="9582"/>
        <v>0</v>
      </c>
      <c r="P2946" s="56">
        <f t="shared" si="9582"/>
        <v>0</v>
      </c>
      <c r="Q2946" s="56">
        <f>+Q2947+Q2953</f>
        <v>0</v>
      </c>
      <c r="R2946" s="56">
        <f t="shared" ref="R2946:S2946" si="9583">+R2947+R2953</f>
        <v>0</v>
      </c>
      <c r="S2946" s="56">
        <f t="shared" si="9583"/>
        <v>0</v>
      </c>
      <c r="T2946" s="56">
        <f>+T2947+T2953</f>
        <v>0</v>
      </c>
      <c r="U2946" s="56">
        <f t="shared" ref="U2946:V2946" si="9584">+U2947+U2953</f>
        <v>0</v>
      </c>
      <c r="V2946" s="56">
        <f t="shared" si="9584"/>
        <v>0</v>
      </c>
      <c r="W2946" s="56">
        <v>0</v>
      </c>
      <c r="X2946" s="56">
        <v>0</v>
      </c>
      <c r="Y2946" s="56">
        <v>0</v>
      </c>
      <c r="Z2946" s="56">
        <v>0</v>
      </c>
      <c r="AA2946" s="56">
        <v>0</v>
      </c>
      <c r="AB2946" s="56">
        <v>0</v>
      </c>
      <c r="AC2946" s="56">
        <f t="shared" ref="AC2946" si="9585">+AC2947+AC2953</f>
        <v>0</v>
      </c>
      <c r="AD2946" s="56">
        <f>+AD2947+AD2953</f>
        <v>0</v>
      </c>
      <c r="AE2946" s="56">
        <f t="shared" ref="AE2946:AJ2946" si="9586">+AE2947+AE2953</f>
        <v>0</v>
      </c>
      <c r="AF2946" s="56">
        <f t="shared" si="9586"/>
        <v>0</v>
      </c>
      <c r="AG2946" s="56" t="e">
        <f t="shared" si="9586"/>
        <v>#REF!</v>
      </c>
      <c r="AH2946" s="56" t="e">
        <f t="shared" si="9586"/>
        <v>#REF!</v>
      </c>
      <c r="AI2946" s="56" t="e">
        <f t="shared" si="9586"/>
        <v>#REF!</v>
      </c>
      <c r="AJ2946" s="56" t="e">
        <f t="shared" si="9586"/>
        <v>#REF!</v>
      </c>
      <c r="AK2946" s="56">
        <f>+AK2947+AK2953</f>
        <v>0</v>
      </c>
      <c r="AL2946" s="56">
        <f t="shared" ref="AL2946:AQ2946" si="9587">+AL2947+AL2953</f>
        <v>0</v>
      </c>
      <c r="AM2946" s="56">
        <f t="shared" si="9587"/>
        <v>0</v>
      </c>
      <c r="AN2946" s="56">
        <f t="shared" si="9587"/>
        <v>0</v>
      </c>
      <c r="AO2946" s="56">
        <f t="shared" si="9587"/>
        <v>0</v>
      </c>
      <c r="AP2946" s="56">
        <f t="shared" si="9587"/>
        <v>0</v>
      </c>
      <c r="AQ2946" s="56">
        <f t="shared" si="9587"/>
        <v>0</v>
      </c>
      <c r="AR2946" s="56">
        <f>+AR2947+AR2953</f>
        <v>0</v>
      </c>
      <c r="AS2946" s="56">
        <f t="shared" ref="AS2946:AX2946" si="9588">+AS2947+AS2953</f>
        <v>0</v>
      </c>
      <c r="AT2946" s="56">
        <f t="shared" si="9588"/>
        <v>0</v>
      </c>
      <c r="AU2946" s="56">
        <f t="shared" si="9588"/>
        <v>0</v>
      </c>
      <c r="AV2946" s="56">
        <f t="shared" si="9588"/>
        <v>0</v>
      </c>
      <c r="AW2946" s="56">
        <f t="shared" si="9588"/>
        <v>0</v>
      </c>
      <c r="AX2946" s="56">
        <f t="shared" si="9588"/>
        <v>0</v>
      </c>
      <c r="AY2946" s="56">
        <f>+AY2947+AY2953</f>
        <v>0</v>
      </c>
      <c r="AZ2946" s="56">
        <f t="shared" ref="AZ2946:BE2946" si="9589">+AZ2947+AZ2953</f>
        <v>0</v>
      </c>
      <c r="BA2946" s="56">
        <f t="shared" si="9589"/>
        <v>0</v>
      </c>
      <c r="BB2946" s="56">
        <f t="shared" si="9589"/>
        <v>0</v>
      </c>
      <c r="BC2946" s="56">
        <f t="shared" si="9589"/>
        <v>0</v>
      </c>
      <c r="BD2946" s="56">
        <f t="shared" si="9589"/>
        <v>0</v>
      </c>
      <c r="BE2946" s="56">
        <f t="shared" si="9589"/>
        <v>0</v>
      </c>
      <c r="BF2946" s="56">
        <f>+BF2947+BF2953</f>
        <v>0</v>
      </c>
      <c r="BG2946" s="56">
        <f t="shared" ref="BG2946:BK2946" si="9590">+BG2947+BG2953</f>
        <v>0</v>
      </c>
      <c r="BH2946" s="56">
        <f t="shared" si="9590"/>
        <v>0</v>
      </c>
      <c r="BI2946" s="56" t="e">
        <f t="shared" si="9590"/>
        <v>#REF!</v>
      </c>
      <c r="BJ2946" s="56" t="e">
        <f t="shared" si="9590"/>
        <v>#REF!</v>
      </c>
      <c r="BK2946" s="56" t="e">
        <f t="shared" si="9590"/>
        <v>#REF!</v>
      </c>
      <c r="BL2946" s="56" t="e">
        <f t="shared" si="9528"/>
        <v>#REF!</v>
      </c>
      <c r="BM2946" s="303"/>
      <c r="BN2946" s="303"/>
      <c r="BO2946" s="303"/>
      <c r="BP2946" s="303"/>
      <c r="BQ2946" s="303"/>
      <c r="BR2946" s="303"/>
      <c r="BS2946" s="58"/>
      <c r="BT2946" s="77"/>
    </row>
    <row r="2947" spans="1:72" s="79" customFormat="1" ht="40.5" hidden="1">
      <c r="A2947" s="77"/>
      <c r="B2947" s="59">
        <v>2014</v>
      </c>
      <c r="C2947" s="60">
        <v>8317</v>
      </c>
      <c r="D2947" s="59">
        <v>12</v>
      </c>
      <c r="E2947" s="59">
        <v>3000</v>
      </c>
      <c r="F2947" s="59">
        <v>3300</v>
      </c>
      <c r="G2947" s="59">
        <v>333</v>
      </c>
      <c r="H2947" s="59"/>
      <c r="I2947" s="61" t="s">
        <v>88</v>
      </c>
      <c r="J2947" s="62">
        <f>SUM(J2948:J2952)</f>
        <v>0</v>
      </c>
      <c r="K2947" s="62">
        <f t="shared" ref="K2947:P2947" si="9591">SUM(K2948:K2952)</f>
        <v>0</v>
      </c>
      <c r="L2947" s="62">
        <f t="shared" si="9591"/>
        <v>0</v>
      </c>
      <c r="M2947" s="62">
        <f t="shared" si="9591"/>
        <v>0</v>
      </c>
      <c r="N2947" s="62">
        <f t="shared" si="9591"/>
        <v>0</v>
      </c>
      <c r="O2947" s="62">
        <f t="shared" si="9591"/>
        <v>0</v>
      </c>
      <c r="P2947" s="62">
        <f t="shared" si="9591"/>
        <v>0</v>
      </c>
      <c r="Q2947" s="62">
        <f>SUM(Q2948:Q2952)</f>
        <v>0</v>
      </c>
      <c r="R2947" s="62">
        <f t="shared" ref="R2947:S2947" si="9592">SUM(R2948:R2952)</f>
        <v>0</v>
      </c>
      <c r="S2947" s="62">
        <f t="shared" si="9592"/>
        <v>0</v>
      </c>
      <c r="T2947" s="62">
        <f>SUM(T2948:T2952)</f>
        <v>0</v>
      </c>
      <c r="U2947" s="62">
        <f t="shared" ref="U2947:V2947" si="9593">SUM(U2948:U2952)</f>
        <v>0</v>
      </c>
      <c r="V2947" s="62">
        <f t="shared" si="9593"/>
        <v>0</v>
      </c>
      <c r="W2947" s="62">
        <v>0</v>
      </c>
      <c r="X2947" s="62">
        <v>0</v>
      </c>
      <c r="Y2947" s="62">
        <v>0</v>
      </c>
      <c r="Z2947" s="62">
        <v>0</v>
      </c>
      <c r="AA2947" s="62">
        <v>0</v>
      </c>
      <c r="AB2947" s="62">
        <v>0</v>
      </c>
      <c r="AC2947" s="62">
        <f t="shared" ref="AC2947" si="9594">SUM(AC2948:AC2952)</f>
        <v>0</v>
      </c>
      <c r="AD2947" s="62">
        <f>SUM(AD2948:AD2952)</f>
        <v>0</v>
      </c>
      <c r="AE2947" s="62">
        <f t="shared" ref="AE2947:AJ2947" si="9595">SUM(AE2948:AE2952)</f>
        <v>0</v>
      </c>
      <c r="AF2947" s="62">
        <f t="shared" si="9595"/>
        <v>0</v>
      </c>
      <c r="AG2947" s="62" t="e">
        <f t="shared" si="9595"/>
        <v>#REF!</v>
      </c>
      <c r="AH2947" s="62" t="e">
        <f t="shared" si="9595"/>
        <v>#REF!</v>
      </c>
      <c r="AI2947" s="62" t="e">
        <f t="shared" si="9595"/>
        <v>#REF!</v>
      </c>
      <c r="AJ2947" s="62" t="e">
        <f t="shared" si="9595"/>
        <v>#REF!</v>
      </c>
      <c r="AK2947" s="62">
        <f>SUM(AK2948:AK2952)</f>
        <v>0</v>
      </c>
      <c r="AL2947" s="62">
        <f t="shared" ref="AL2947:AQ2947" si="9596">SUM(AL2948:AL2952)</f>
        <v>0</v>
      </c>
      <c r="AM2947" s="62">
        <f t="shared" si="9596"/>
        <v>0</v>
      </c>
      <c r="AN2947" s="62">
        <f t="shared" si="9596"/>
        <v>0</v>
      </c>
      <c r="AO2947" s="62">
        <f t="shared" si="9596"/>
        <v>0</v>
      </c>
      <c r="AP2947" s="62">
        <f t="shared" si="9596"/>
        <v>0</v>
      </c>
      <c r="AQ2947" s="62">
        <f t="shared" si="9596"/>
        <v>0</v>
      </c>
      <c r="AR2947" s="62">
        <f>SUM(AR2948:AR2952)</f>
        <v>0</v>
      </c>
      <c r="AS2947" s="62">
        <f t="shared" ref="AS2947:AX2947" si="9597">SUM(AS2948:AS2952)</f>
        <v>0</v>
      </c>
      <c r="AT2947" s="62">
        <f t="shared" si="9597"/>
        <v>0</v>
      </c>
      <c r="AU2947" s="62">
        <f t="shared" si="9597"/>
        <v>0</v>
      </c>
      <c r="AV2947" s="62">
        <f t="shared" si="9597"/>
        <v>0</v>
      </c>
      <c r="AW2947" s="62">
        <f t="shared" si="9597"/>
        <v>0</v>
      </c>
      <c r="AX2947" s="62">
        <f t="shared" si="9597"/>
        <v>0</v>
      </c>
      <c r="AY2947" s="62">
        <f>SUM(AY2948:AY2952)</f>
        <v>0</v>
      </c>
      <c r="AZ2947" s="62">
        <f t="shared" ref="AZ2947:BE2947" si="9598">SUM(AZ2948:AZ2952)</f>
        <v>0</v>
      </c>
      <c r="BA2947" s="62">
        <f t="shared" si="9598"/>
        <v>0</v>
      </c>
      <c r="BB2947" s="62">
        <f t="shared" si="9598"/>
        <v>0</v>
      </c>
      <c r="BC2947" s="62">
        <f t="shared" si="9598"/>
        <v>0</v>
      </c>
      <c r="BD2947" s="62">
        <f t="shared" si="9598"/>
        <v>0</v>
      </c>
      <c r="BE2947" s="62">
        <f t="shared" si="9598"/>
        <v>0</v>
      </c>
      <c r="BF2947" s="62">
        <f>SUM(BF2948:BF2952)</f>
        <v>0</v>
      </c>
      <c r="BG2947" s="62">
        <f t="shared" ref="BG2947:BK2947" si="9599">SUM(BG2948:BG2952)</f>
        <v>0</v>
      </c>
      <c r="BH2947" s="62">
        <f t="shared" si="9599"/>
        <v>0</v>
      </c>
      <c r="BI2947" s="62" t="e">
        <f t="shared" si="9599"/>
        <v>#REF!</v>
      </c>
      <c r="BJ2947" s="62" t="e">
        <f t="shared" si="9599"/>
        <v>#REF!</v>
      </c>
      <c r="BK2947" s="62" t="e">
        <f t="shared" si="9599"/>
        <v>#REF!</v>
      </c>
      <c r="BL2947" s="62" t="e">
        <f t="shared" si="9528"/>
        <v>#REF!</v>
      </c>
      <c r="BM2947" s="304"/>
      <c r="BN2947" s="304"/>
      <c r="BO2947" s="304"/>
      <c r="BP2947" s="304"/>
      <c r="BQ2947" s="304"/>
      <c r="BR2947" s="304"/>
      <c r="BS2947" s="64"/>
      <c r="BT2947" s="77"/>
    </row>
    <row r="2948" spans="1:72" s="46" customFormat="1" ht="36.75" hidden="1" customHeight="1">
      <c r="A2948" s="77"/>
      <c r="B2948" s="104">
        <v>2014</v>
      </c>
      <c r="C2948" s="105">
        <v>8317</v>
      </c>
      <c r="D2948" s="104">
        <v>12</v>
      </c>
      <c r="E2948" s="104">
        <v>3000</v>
      </c>
      <c r="F2948" s="104">
        <v>3300</v>
      </c>
      <c r="G2948" s="104">
        <v>333</v>
      </c>
      <c r="H2948" s="104">
        <v>1</v>
      </c>
      <c r="I2948" s="66" t="s">
        <v>821</v>
      </c>
      <c r="J2948" s="67">
        <v>0</v>
      </c>
      <c r="K2948" s="67">
        <v>0</v>
      </c>
      <c r="L2948" s="68">
        <f>J2948+K2948</f>
        <v>0</v>
      </c>
      <c r="M2948" s="67">
        <v>0</v>
      </c>
      <c r="N2948" s="67">
        <v>0</v>
      </c>
      <c r="O2948" s="68">
        <f>+M2948+N2948</f>
        <v>0</v>
      </c>
      <c r="P2948" s="68">
        <f>+L2948+O2948</f>
        <v>0</v>
      </c>
      <c r="Q2948" s="71">
        <v>0</v>
      </c>
      <c r="R2948" s="71">
        <v>0</v>
      </c>
      <c r="S2948" s="71">
        <v>0</v>
      </c>
      <c r="T2948" s="71">
        <v>0</v>
      </c>
      <c r="U2948" s="71">
        <v>0</v>
      </c>
      <c r="V2948" s="71">
        <v>0</v>
      </c>
      <c r="W2948" s="67">
        <v>0</v>
      </c>
      <c r="X2948" s="67">
        <v>0</v>
      </c>
      <c r="Y2948" s="68">
        <v>0</v>
      </c>
      <c r="Z2948" s="67">
        <v>0</v>
      </c>
      <c r="AA2948" s="67">
        <v>0</v>
      </c>
      <c r="AB2948" s="68">
        <v>0</v>
      </c>
      <c r="AC2948" s="68">
        <f t="shared" ref="AC2948:AC2952" si="9600">+Y2948+AB2948</f>
        <v>0</v>
      </c>
      <c r="AD2948" s="67">
        <f t="shared" ref="AD2948:AE2952" si="9601">J2948+Q2948-T2948</f>
        <v>0</v>
      </c>
      <c r="AE2948" s="67">
        <f t="shared" si="9601"/>
        <v>0</v>
      </c>
      <c r="AF2948" s="68">
        <f t="shared" ref="AF2948:AF2952" si="9602">AD2948+AE2948</f>
        <v>0</v>
      </c>
      <c r="AG2948" s="67" t="e">
        <f>M2948+#REF!-V2948</f>
        <v>#REF!</v>
      </c>
      <c r="AH2948" s="67" t="e">
        <f>N2948+S2948-#REF!</f>
        <v>#REF!</v>
      </c>
      <c r="AI2948" s="68" t="e">
        <f t="shared" ref="AI2948:AI2952" si="9603">+AG2948+AH2948</f>
        <v>#REF!</v>
      </c>
      <c r="AJ2948" s="68" t="e">
        <f t="shared" ref="AJ2948:AJ2952" si="9604">+AF2948+AI2948</f>
        <v>#REF!</v>
      </c>
      <c r="AK2948" s="71">
        <v>0</v>
      </c>
      <c r="AL2948" s="71">
        <v>0</v>
      </c>
      <c r="AM2948" s="68">
        <f>AK2948+AL2948</f>
        <v>0</v>
      </c>
      <c r="AN2948" s="71">
        <v>0</v>
      </c>
      <c r="AO2948" s="71">
        <v>0</v>
      </c>
      <c r="AP2948" s="68">
        <f>+AN2948+AO2948</f>
        <v>0</v>
      </c>
      <c r="AQ2948" s="68">
        <f>+AM2948+AP2948</f>
        <v>0</v>
      </c>
      <c r="AR2948" s="71">
        <v>0</v>
      </c>
      <c r="AS2948" s="71">
        <v>0</v>
      </c>
      <c r="AT2948" s="68">
        <f>AR2948+AS2948</f>
        <v>0</v>
      </c>
      <c r="AU2948" s="71">
        <v>0</v>
      </c>
      <c r="AV2948" s="71">
        <v>0</v>
      </c>
      <c r="AW2948" s="68">
        <f>+AU2948+AV2948</f>
        <v>0</v>
      </c>
      <c r="AX2948" s="68">
        <f>+AT2948+AW2948</f>
        <v>0</v>
      </c>
      <c r="AY2948" s="71">
        <v>0</v>
      </c>
      <c r="AZ2948" s="71">
        <v>0</v>
      </c>
      <c r="BA2948" s="68">
        <f>AY2948+AZ2948</f>
        <v>0</v>
      </c>
      <c r="BB2948" s="71">
        <v>0</v>
      </c>
      <c r="BC2948" s="71">
        <v>0</v>
      </c>
      <c r="BD2948" s="68">
        <f>+BB2948+BC2948</f>
        <v>0</v>
      </c>
      <c r="BE2948" s="68">
        <f>+BA2948+BD2948</f>
        <v>0</v>
      </c>
      <c r="BF2948" s="67">
        <f t="shared" ref="BF2948:BG2952" si="9605">AD2948-AK2948-AR2948-AY2948</f>
        <v>0</v>
      </c>
      <c r="BG2948" s="67">
        <f t="shared" si="9605"/>
        <v>0</v>
      </c>
      <c r="BH2948" s="68">
        <f t="shared" ref="BH2948:BH2952" si="9606">BF2948+BG2948</f>
        <v>0</v>
      </c>
      <c r="BI2948" s="67" t="e">
        <f t="shared" ref="BI2948:BJ2952" si="9607">AG2948-AN2948-AU2948-BB2948</f>
        <v>#REF!</v>
      </c>
      <c r="BJ2948" s="67" t="e">
        <f t="shared" si="9607"/>
        <v>#REF!</v>
      </c>
      <c r="BK2948" s="68" t="e">
        <f t="shared" ref="BK2948:BK2952" si="9608">+BI2948+BJ2948</f>
        <v>#REF!</v>
      </c>
      <c r="BL2948" s="68" t="e">
        <f t="shared" si="9528"/>
        <v>#REF!</v>
      </c>
      <c r="BM2948" s="305">
        <v>0</v>
      </c>
      <c r="BN2948" s="305">
        <v>0</v>
      </c>
      <c r="BO2948" s="306"/>
      <c r="BP2948" s="306"/>
      <c r="BQ2948" s="305">
        <v>0</v>
      </c>
      <c r="BR2948" s="305">
        <v>0</v>
      </c>
      <c r="BS2948" s="114" t="s">
        <v>208</v>
      </c>
      <c r="BT2948" s="77"/>
    </row>
    <row r="2949" spans="1:72" s="46" customFormat="1" ht="36.75" hidden="1" customHeight="1">
      <c r="A2949" s="77"/>
      <c r="B2949" s="104">
        <v>2014</v>
      </c>
      <c r="C2949" s="105">
        <v>8317</v>
      </c>
      <c r="D2949" s="104">
        <v>12</v>
      </c>
      <c r="E2949" s="104">
        <v>3000</v>
      </c>
      <c r="F2949" s="104">
        <v>3300</v>
      </c>
      <c r="G2949" s="104">
        <v>333</v>
      </c>
      <c r="H2949" s="104">
        <v>2</v>
      </c>
      <c r="I2949" s="66" t="s">
        <v>1371</v>
      </c>
      <c r="J2949" s="67">
        <v>0</v>
      </c>
      <c r="K2949" s="67">
        <v>0</v>
      </c>
      <c r="L2949" s="68">
        <f>J2949+K2949</f>
        <v>0</v>
      </c>
      <c r="M2949" s="67">
        <v>0</v>
      </c>
      <c r="N2949" s="67">
        <v>0</v>
      </c>
      <c r="O2949" s="68">
        <f>+M2949+N2949</f>
        <v>0</v>
      </c>
      <c r="P2949" s="68">
        <f>+L2949+O2949</f>
        <v>0</v>
      </c>
      <c r="Q2949" s="71">
        <v>0</v>
      </c>
      <c r="R2949" s="71">
        <v>0</v>
      </c>
      <c r="S2949" s="71">
        <v>0</v>
      </c>
      <c r="T2949" s="71">
        <v>0</v>
      </c>
      <c r="U2949" s="71">
        <v>0</v>
      </c>
      <c r="V2949" s="71">
        <v>0</v>
      </c>
      <c r="W2949" s="67">
        <v>0</v>
      </c>
      <c r="X2949" s="67">
        <v>0</v>
      </c>
      <c r="Y2949" s="68">
        <v>0</v>
      </c>
      <c r="Z2949" s="67">
        <v>0</v>
      </c>
      <c r="AA2949" s="67">
        <v>0</v>
      </c>
      <c r="AB2949" s="68">
        <v>0</v>
      </c>
      <c r="AC2949" s="68">
        <f t="shared" si="9600"/>
        <v>0</v>
      </c>
      <c r="AD2949" s="67">
        <f t="shared" si="9601"/>
        <v>0</v>
      </c>
      <c r="AE2949" s="67">
        <f t="shared" si="9601"/>
        <v>0</v>
      </c>
      <c r="AF2949" s="68">
        <f t="shared" si="9602"/>
        <v>0</v>
      </c>
      <c r="AG2949" s="67" t="e">
        <f>M2949+#REF!-V2949</f>
        <v>#REF!</v>
      </c>
      <c r="AH2949" s="67" t="e">
        <f>N2949+S2949-#REF!</f>
        <v>#REF!</v>
      </c>
      <c r="AI2949" s="68" t="e">
        <f t="shared" si="9603"/>
        <v>#REF!</v>
      </c>
      <c r="AJ2949" s="68" t="e">
        <f t="shared" si="9604"/>
        <v>#REF!</v>
      </c>
      <c r="AK2949" s="71">
        <v>0</v>
      </c>
      <c r="AL2949" s="71">
        <v>0</v>
      </c>
      <c r="AM2949" s="68">
        <f>AK2949+AL2949</f>
        <v>0</v>
      </c>
      <c r="AN2949" s="71">
        <v>0</v>
      </c>
      <c r="AO2949" s="71">
        <v>0</v>
      </c>
      <c r="AP2949" s="68">
        <f>+AN2949+AO2949</f>
        <v>0</v>
      </c>
      <c r="AQ2949" s="68">
        <f>+AM2949+AP2949</f>
        <v>0</v>
      </c>
      <c r="AR2949" s="71">
        <v>0</v>
      </c>
      <c r="AS2949" s="71">
        <v>0</v>
      </c>
      <c r="AT2949" s="68">
        <f>AR2949+AS2949</f>
        <v>0</v>
      </c>
      <c r="AU2949" s="71">
        <v>0</v>
      </c>
      <c r="AV2949" s="71">
        <v>0</v>
      </c>
      <c r="AW2949" s="68">
        <f>+AU2949+AV2949</f>
        <v>0</v>
      </c>
      <c r="AX2949" s="68">
        <f>+AT2949+AW2949</f>
        <v>0</v>
      </c>
      <c r="AY2949" s="71">
        <v>0</v>
      </c>
      <c r="AZ2949" s="71">
        <v>0</v>
      </c>
      <c r="BA2949" s="68">
        <f>AY2949+AZ2949</f>
        <v>0</v>
      </c>
      <c r="BB2949" s="71">
        <v>0</v>
      </c>
      <c r="BC2949" s="71">
        <v>0</v>
      </c>
      <c r="BD2949" s="68">
        <f>+BB2949+BC2949</f>
        <v>0</v>
      </c>
      <c r="BE2949" s="68">
        <f>+BA2949+BD2949</f>
        <v>0</v>
      </c>
      <c r="BF2949" s="67">
        <f t="shared" si="9605"/>
        <v>0</v>
      </c>
      <c r="BG2949" s="67">
        <f t="shared" si="9605"/>
        <v>0</v>
      </c>
      <c r="BH2949" s="68">
        <f t="shared" si="9606"/>
        <v>0</v>
      </c>
      <c r="BI2949" s="67" t="e">
        <f t="shared" si="9607"/>
        <v>#REF!</v>
      </c>
      <c r="BJ2949" s="67" t="e">
        <f t="shared" si="9607"/>
        <v>#REF!</v>
      </c>
      <c r="BK2949" s="68" t="e">
        <f t="shared" si="9608"/>
        <v>#REF!</v>
      </c>
      <c r="BL2949" s="68" t="e">
        <f t="shared" si="9528"/>
        <v>#REF!</v>
      </c>
      <c r="BM2949" s="305">
        <v>0</v>
      </c>
      <c r="BN2949" s="305">
        <v>0</v>
      </c>
      <c r="BO2949" s="306"/>
      <c r="BP2949" s="306"/>
      <c r="BQ2949" s="305">
        <v>0</v>
      </c>
      <c r="BR2949" s="305">
        <v>0</v>
      </c>
      <c r="BS2949" s="114" t="s">
        <v>208</v>
      </c>
      <c r="BT2949" s="77"/>
    </row>
    <row r="2950" spans="1:72" s="46" customFormat="1" ht="40.5" hidden="1">
      <c r="A2950" s="77"/>
      <c r="B2950" s="104">
        <v>2014</v>
      </c>
      <c r="C2950" s="105">
        <v>8317</v>
      </c>
      <c r="D2950" s="104">
        <v>12</v>
      </c>
      <c r="E2950" s="104">
        <v>3000</v>
      </c>
      <c r="F2950" s="104">
        <v>3300</v>
      </c>
      <c r="G2950" s="104">
        <v>333</v>
      </c>
      <c r="H2950" s="104">
        <v>3</v>
      </c>
      <c r="I2950" s="66" t="s">
        <v>1439</v>
      </c>
      <c r="J2950" s="67">
        <v>0</v>
      </c>
      <c r="K2950" s="67">
        <v>0</v>
      </c>
      <c r="L2950" s="68">
        <f>J2950+K2950</f>
        <v>0</v>
      </c>
      <c r="M2950" s="67">
        <v>0</v>
      </c>
      <c r="N2950" s="67">
        <v>0</v>
      </c>
      <c r="O2950" s="68">
        <f>+M2950+N2950</f>
        <v>0</v>
      </c>
      <c r="P2950" s="68">
        <f>+L2950+O2950</f>
        <v>0</v>
      </c>
      <c r="Q2950" s="71">
        <v>0</v>
      </c>
      <c r="R2950" s="71">
        <v>0</v>
      </c>
      <c r="S2950" s="71">
        <v>0</v>
      </c>
      <c r="T2950" s="71">
        <v>0</v>
      </c>
      <c r="U2950" s="71">
        <v>0</v>
      </c>
      <c r="V2950" s="71">
        <v>0</v>
      </c>
      <c r="W2950" s="67">
        <v>0</v>
      </c>
      <c r="X2950" s="67">
        <v>0</v>
      </c>
      <c r="Y2950" s="68">
        <v>0</v>
      </c>
      <c r="Z2950" s="67">
        <v>0</v>
      </c>
      <c r="AA2950" s="67">
        <v>0</v>
      </c>
      <c r="AB2950" s="68">
        <v>0</v>
      </c>
      <c r="AC2950" s="68">
        <f t="shared" si="9600"/>
        <v>0</v>
      </c>
      <c r="AD2950" s="67">
        <f t="shared" si="9601"/>
        <v>0</v>
      </c>
      <c r="AE2950" s="67">
        <f t="shared" si="9601"/>
        <v>0</v>
      </c>
      <c r="AF2950" s="68">
        <f t="shared" si="9602"/>
        <v>0</v>
      </c>
      <c r="AG2950" s="67" t="e">
        <f>M2950+#REF!-V2950</f>
        <v>#REF!</v>
      </c>
      <c r="AH2950" s="67" t="e">
        <f>N2950+S2950-#REF!</f>
        <v>#REF!</v>
      </c>
      <c r="AI2950" s="68" t="e">
        <f t="shared" si="9603"/>
        <v>#REF!</v>
      </c>
      <c r="AJ2950" s="68" t="e">
        <f t="shared" si="9604"/>
        <v>#REF!</v>
      </c>
      <c r="AK2950" s="71">
        <v>0</v>
      </c>
      <c r="AL2950" s="71">
        <v>0</v>
      </c>
      <c r="AM2950" s="68">
        <f>AK2950+AL2950</f>
        <v>0</v>
      </c>
      <c r="AN2950" s="71">
        <v>0</v>
      </c>
      <c r="AO2950" s="71">
        <v>0</v>
      </c>
      <c r="AP2950" s="68">
        <f>+AN2950+AO2950</f>
        <v>0</v>
      </c>
      <c r="AQ2950" s="68">
        <f>+AM2950+AP2950</f>
        <v>0</v>
      </c>
      <c r="AR2950" s="71">
        <v>0</v>
      </c>
      <c r="AS2950" s="71">
        <v>0</v>
      </c>
      <c r="AT2950" s="68">
        <f>AR2950+AS2950</f>
        <v>0</v>
      </c>
      <c r="AU2950" s="71">
        <v>0</v>
      </c>
      <c r="AV2950" s="71">
        <v>0</v>
      </c>
      <c r="AW2950" s="68">
        <f>+AU2950+AV2950</f>
        <v>0</v>
      </c>
      <c r="AX2950" s="68">
        <f>+AT2950+AW2950</f>
        <v>0</v>
      </c>
      <c r="AY2950" s="71">
        <v>0</v>
      </c>
      <c r="AZ2950" s="71">
        <v>0</v>
      </c>
      <c r="BA2950" s="68">
        <f>AY2950+AZ2950</f>
        <v>0</v>
      </c>
      <c r="BB2950" s="71">
        <v>0</v>
      </c>
      <c r="BC2950" s="71">
        <v>0</v>
      </c>
      <c r="BD2950" s="68">
        <f>+BB2950+BC2950</f>
        <v>0</v>
      </c>
      <c r="BE2950" s="68">
        <f>+BA2950+BD2950</f>
        <v>0</v>
      </c>
      <c r="BF2950" s="67">
        <f t="shared" si="9605"/>
        <v>0</v>
      </c>
      <c r="BG2950" s="67">
        <f t="shared" si="9605"/>
        <v>0</v>
      </c>
      <c r="BH2950" s="68">
        <f t="shared" si="9606"/>
        <v>0</v>
      </c>
      <c r="BI2950" s="67" t="e">
        <f t="shared" si="9607"/>
        <v>#REF!</v>
      </c>
      <c r="BJ2950" s="67" t="e">
        <f t="shared" si="9607"/>
        <v>#REF!</v>
      </c>
      <c r="BK2950" s="68" t="e">
        <f t="shared" si="9608"/>
        <v>#REF!</v>
      </c>
      <c r="BL2950" s="68" t="e">
        <f t="shared" si="9528"/>
        <v>#REF!</v>
      </c>
      <c r="BM2950" s="305">
        <v>0</v>
      </c>
      <c r="BN2950" s="305">
        <v>0</v>
      </c>
      <c r="BO2950" s="306"/>
      <c r="BP2950" s="306"/>
      <c r="BQ2950" s="305">
        <v>0</v>
      </c>
      <c r="BR2950" s="305">
        <v>0</v>
      </c>
      <c r="BS2950" s="114" t="s">
        <v>208</v>
      </c>
      <c r="BT2950" s="77"/>
    </row>
    <row r="2951" spans="1:72" s="46" customFormat="1" ht="40.5" hidden="1">
      <c r="A2951" s="77"/>
      <c r="B2951" s="104">
        <v>2014</v>
      </c>
      <c r="C2951" s="105">
        <v>8317</v>
      </c>
      <c r="D2951" s="104">
        <v>12</v>
      </c>
      <c r="E2951" s="104">
        <v>3000</v>
      </c>
      <c r="F2951" s="104">
        <v>3300</v>
      </c>
      <c r="G2951" s="104">
        <v>333</v>
      </c>
      <c r="H2951" s="104">
        <v>4</v>
      </c>
      <c r="I2951" s="66" t="s">
        <v>1440</v>
      </c>
      <c r="J2951" s="67">
        <v>0</v>
      </c>
      <c r="K2951" s="67">
        <v>0</v>
      </c>
      <c r="L2951" s="68">
        <f>J2951+K2951</f>
        <v>0</v>
      </c>
      <c r="M2951" s="67">
        <v>0</v>
      </c>
      <c r="N2951" s="67">
        <v>0</v>
      </c>
      <c r="O2951" s="68">
        <f>+M2951+N2951</f>
        <v>0</v>
      </c>
      <c r="P2951" s="68">
        <f>+L2951+O2951</f>
        <v>0</v>
      </c>
      <c r="Q2951" s="71">
        <v>0</v>
      </c>
      <c r="R2951" s="71">
        <v>0</v>
      </c>
      <c r="S2951" s="71">
        <v>0</v>
      </c>
      <c r="T2951" s="71">
        <v>0</v>
      </c>
      <c r="U2951" s="71">
        <v>0</v>
      </c>
      <c r="V2951" s="71">
        <v>0</v>
      </c>
      <c r="W2951" s="67">
        <v>0</v>
      </c>
      <c r="X2951" s="67">
        <v>0</v>
      </c>
      <c r="Y2951" s="68">
        <v>0</v>
      </c>
      <c r="Z2951" s="67">
        <v>0</v>
      </c>
      <c r="AA2951" s="67">
        <v>0</v>
      </c>
      <c r="AB2951" s="68">
        <v>0</v>
      </c>
      <c r="AC2951" s="68">
        <f t="shared" si="9600"/>
        <v>0</v>
      </c>
      <c r="AD2951" s="67">
        <f t="shared" si="9601"/>
        <v>0</v>
      </c>
      <c r="AE2951" s="67">
        <f t="shared" si="9601"/>
        <v>0</v>
      </c>
      <c r="AF2951" s="68">
        <f t="shared" si="9602"/>
        <v>0</v>
      </c>
      <c r="AG2951" s="67" t="e">
        <f>M2951+#REF!-V2951</f>
        <v>#REF!</v>
      </c>
      <c r="AH2951" s="67" t="e">
        <f>N2951+S2951-#REF!</f>
        <v>#REF!</v>
      </c>
      <c r="AI2951" s="68" t="e">
        <f t="shared" si="9603"/>
        <v>#REF!</v>
      </c>
      <c r="AJ2951" s="68" t="e">
        <f t="shared" si="9604"/>
        <v>#REF!</v>
      </c>
      <c r="AK2951" s="71">
        <v>0</v>
      </c>
      <c r="AL2951" s="71">
        <v>0</v>
      </c>
      <c r="AM2951" s="68">
        <f>AK2951+AL2951</f>
        <v>0</v>
      </c>
      <c r="AN2951" s="71">
        <v>0</v>
      </c>
      <c r="AO2951" s="71">
        <v>0</v>
      </c>
      <c r="AP2951" s="68">
        <f>+AN2951+AO2951</f>
        <v>0</v>
      </c>
      <c r="AQ2951" s="68">
        <f>+AM2951+AP2951</f>
        <v>0</v>
      </c>
      <c r="AR2951" s="71">
        <v>0</v>
      </c>
      <c r="AS2951" s="71">
        <v>0</v>
      </c>
      <c r="AT2951" s="68">
        <f>AR2951+AS2951</f>
        <v>0</v>
      </c>
      <c r="AU2951" s="71">
        <v>0</v>
      </c>
      <c r="AV2951" s="71">
        <v>0</v>
      </c>
      <c r="AW2951" s="68">
        <f>+AU2951+AV2951</f>
        <v>0</v>
      </c>
      <c r="AX2951" s="68">
        <f>+AT2951+AW2951</f>
        <v>0</v>
      </c>
      <c r="AY2951" s="71">
        <v>0</v>
      </c>
      <c r="AZ2951" s="71">
        <v>0</v>
      </c>
      <c r="BA2951" s="68">
        <f>AY2951+AZ2951</f>
        <v>0</v>
      </c>
      <c r="BB2951" s="71">
        <v>0</v>
      </c>
      <c r="BC2951" s="71">
        <v>0</v>
      </c>
      <c r="BD2951" s="68">
        <f>+BB2951+BC2951</f>
        <v>0</v>
      </c>
      <c r="BE2951" s="68">
        <f>+BA2951+BD2951</f>
        <v>0</v>
      </c>
      <c r="BF2951" s="67">
        <f t="shared" si="9605"/>
        <v>0</v>
      </c>
      <c r="BG2951" s="67">
        <f t="shared" si="9605"/>
        <v>0</v>
      </c>
      <c r="BH2951" s="68">
        <f t="shared" si="9606"/>
        <v>0</v>
      </c>
      <c r="BI2951" s="67" t="e">
        <f t="shared" si="9607"/>
        <v>#REF!</v>
      </c>
      <c r="BJ2951" s="67" t="e">
        <f t="shared" si="9607"/>
        <v>#REF!</v>
      </c>
      <c r="BK2951" s="68" t="e">
        <f t="shared" si="9608"/>
        <v>#REF!</v>
      </c>
      <c r="BL2951" s="68" t="e">
        <f t="shared" si="9528"/>
        <v>#REF!</v>
      </c>
      <c r="BM2951" s="305">
        <v>0</v>
      </c>
      <c r="BN2951" s="305">
        <v>0</v>
      </c>
      <c r="BO2951" s="306"/>
      <c r="BP2951" s="306"/>
      <c r="BQ2951" s="305">
        <v>0</v>
      </c>
      <c r="BR2951" s="305">
        <v>0</v>
      </c>
      <c r="BS2951" s="114"/>
      <c r="BT2951" s="77"/>
    </row>
    <row r="2952" spans="1:72" s="46" customFormat="1" ht="40.5" hidden="1">
      <c r="A2952" s="77"/>
      <c r="B2952" s="20">
        <v>2014</v>
      </c>
      <c r="C2952" s="65">
        <v>8317</v>
      </c>
      <c r="D2952" s="20">
        <v>12</v>
      </c>
      <c r="E2952" s="20">
        <v>3000</v>
      </c>
      <c r="F2952" s="20">
        <v>3300</v>
      </c>
      <c r="G2952" s="20">
        <v>333</v>
      </c>
      <c r="H2952" s="20">
        <v>5</v>
      </c>
      <c r="I2952" s="66" t="s">
        <v>1441</v>
      </c>
      <c r="J2952" s="67">
        <v>0</v>
      </c>
      <c r="K2952" s="67">
        <v>0</v>
      </c>
      <c r="L2952" s="68">
        <f>J2952+K2952</f>
        <v>0</v>
      </c>
      <c r="M2952" s="67">
        <v>0</v>
      </c>
      <c r="N2952" s="67">
        <v>0</v>
      </c>
      <c r="O2952" s="68">
        <f>+M2952+N2952</f>
        <v>0</v>
      </c>
      <c r="P2952" s="68">
        <f>+L2952+O2952</f>
        <v>0</v>
      </c>
      <c r="Q2952" s="71">
        <v>0</v>
      </c>
      <c r="R2952" s="71">
        <v>0</v>
      </c>
      <c r="S2952" s="71">
        <v>0</v>
      </c>
      <c r="T2952" s="71">
        <v>0</v>
      </c>
      <c r="U2952" s="71">
        <v>0</v>
      </c>
      <c r="V2952" s="71">
        <v>0</v>
      </c>
      <c r="W2952" s="67">
        <v>0</v>
      </c>
      <c r="X2952" s="67">
        <v>0</v>
      </c>
      <c r="Y2952" s="68">
        <v>0</v>
      </c>
      <c r="Z2952" s="67">
        <v>0</v>
      </c>
      <c r="AA2952" s="67">
        <v>0</v>
      </c>
      <c r="AB2952" s="68">
        <v>0</v>
      </c>
      <c r="AC2952" s="68">
        <f t="shared" si="9600"/>
        <v>0</v>
      </c>
      <c r="AD2952" s="67">
        <f t="shared" si="9601"/>
        <v>0</v>
      </c>
      <c r="AE2952" s="67">
        <f t="shared" si="9601"/>
        <v>0</v>
      </c>
      <c r="AF2952" s="68">
        <f t="shared" si="9602"/>
        <v>0</v>
      </c>
      <c r="AG2952" s="67" t="e">
        <f>M2952+#REF!-V2952</f>
        <v>#REF!</v>
      </c>
      <c r="AH2952" s="67" t="e">
        <f>N2952+S2952-#REF!</f>
        <v>#REF!</v>
      </c>
      <c r="AI2952" s="68" t="e">
        <f t="shared" si="9603"/>
        <v>#REF!</v>
      </c>
      <c r="AJ2952" s="68" t="e">
        <f t="shared" si="9604"/>
        <v>#REF!</v>
      </c>
      <c r="AK2952" s="71">
        <v>0</v>
      </c>
      <c r="AL2952" s="71">
        <v>0</v>
      </c>
      <c r="AM2952" s="68">
        <f>AK2952+AL2952</f>
        <v>0</v>
      </c>
      <c r="AN2952" s="71">
        <v>0</v>
      </c>
      <c r="AO2952" s="71">
        <v>0</v>
      </c>
      <c r="AP2952" s="68">
        <f>+AN2952+AO2952</f>
        <v>0</v>
      </c>
      <c r="AQ2952" s="68">
        <f>+AM2952+AP2952</f>
        <v>0</v>
      </c>
      <c r="AR2952" s="71">
        <v>0</v>
      </c>
      <c r="AS2952" s="71">
        <v>0</v>
      </c>
      <c r="AT2952" s="68">
        <f>AR2952+AS2952</f>
        <v>0</v>
      </c>
      <c r="AU2952" s="71">
        <v>0</v>
      </c>
      <c r="AV2952" s="71">
        <v>0</v>
      </c>
      <c r="AW2952" s="68">
        <f>+AU2952+AV2952</f>
        <v>0</v>
      </c>
      <c r="AX2952" s="68">
        <f>+AT2952+AW2952</f>
        <v>0</v>
      </c>
      <c r="AY2952" s="71">
        <v>0</v>
      </c>
      <c r="AZ2952" s="71">
        <v>0</v>
      </c>
      <c r="BA2952" s="68">
        <f>AY2952+AZ2952</f>
        <v>0</v>
      </c>
      <c r="BB2952" s="71">
        <v>0</v>
      </c>
      <c r="BC2952" s="71">
        <v>0</v>
      </c>
      <c r="BD2952" s="68">
        <f>+BB2952+BC2952</f>
        <v>0</v>
      </c>
      <c r="BE2952" s="68">
        <f>+BA2952+BD2952</f>
        <v>0</v>
      </c>
      <c r="BF2952" s="67">
        <f t="shared" si="9605"/>
        <v>0</v>
      </c>
      <c r="BG2952" s="67">
        <f t="shared" si="9605"/>
        <v>0</v>
      </c>
      <c r="BH2952" s="68">
        <f t="shared" si="9606"/>
        <v>0</v>
      </c>
      <c r="BI2952" s="67" t="e">
        <f t="shared" si="9607"/>
        <v>#REF!</v>
      </c>
      <c r="BJ2952" s="67" t="e">
        <f t="shared" si="9607"/>
        <v>#REF!</v>
      </c>
      <c r="BK2952" s="68" t="e">
        <f t="shared" si="9608"/>
        <v>#REF!</v>
      </c>
      <c r="BL2952" s="68" t="e">
        <f t="shared" si="9528"/>
        <v>#REF!</v>
      </c>
      <c r="BM2952" s="305">
        <v>0</v>
      </c>
      <c r="BN2952" s="305">
        <v>0</v>
      </c>
      <c r="BO2952" s="306"/>
      <c r="BP2952" s="306"/>
      <c r="BQ2952" s="305">
        <v>0</v>
      </c>
      <c r="BR2952" s="305">
        <v>0</v>
      </c>
      <c r="BS2952" s="114" t="s">
        <v>208</v>
      </c>
      <c r="BT2952" s="77"/>
    </row>
    <row r="2953" spans="1:72" s="99" customFormat="1" ht="36.75" hidden="1" customHeight="1">
      <c r="A2953" s="100"/>
      <c r="B2953" s="59">
        <v>2014</v>
      </c>
      <c r="C2953" s="60">
        <v>8317</v>
      </c>
      <c r="D2953" s="59">
        <v>12</v>
      </c>
      <c r="E2953" s="59">
        <v>3000</v>
      </c>
      <c r="F2953" s="59">
        <v>3300</v>
      </c>
      <c r="G2953" s="59">
        <v>334</v>
      </c>
      <c r="H2953" s="59"/>
      <c r="I2953" s="61" t="s">
        <v>89</v>
      </c>
      <c r="J2953" s="62">
        <f>J2954</f>
        <v>0</v>
      </c>
      <c r="K2953" s="62">
        <f t="shared" ref="K2953:P2953" si="9609">K2954</f>
        <v>0</v>
      </c>
      <c r="L2953" s="62">
        <f t="shared" si="9609"/>
        <v>0</v>
      </c>
      <c r="M2953" s="62">
        <f t="shared" si="9609"/>
        <v>0</v>
      </c>
      <c r="N2953" s="62">
        <f t="shared" si="9609"/>
        <v>0</v>
      </c>
      <c r="O2953" s="62">
        <f t="shared" si="9609"/>
        <v>0</v>
      </c>
      <c r="P2953" s="62">
        <f t="shared" si="9609"/>
        <v>0</v>
      </c>
      <c r="Q2953" s="62">
        <f>Q2954</f>
        <v>0</v>
      </c>
      <c r="R2953" s="62">
        <f t="shared" ref="R2953:V2953" si="9610">R2954</f>
        <v>0</v>
      </c>
      <c r="S2953" s="62">
        <f t="shared" si="9610"/>
        <v>0</v>
      </c>
      <c r="T2953" s="62">
        <f>T2954</f>
        <v>0</v>
      </c>
      <c r="U2953" s="62">
        <f t="shared" si="9610"/>
        <v>0</v>
      </c>
      <c r="V2953" s="62">
        <f t="shared" si="9610"/>
        <v>0</v>
      </c>
      <c r="W2953" s="62">
        <v>0</v>
      </c>
      <c r="X2953" s="62">
        <v>0</v>
      </c>
      <c r="Y2953" s="62">
        <v>0</v>
      </c>
      <c r="Z2953" s="62">
        <v>0</v>
      </c>
      <c r="AA2953" s="62">
        <v>0</v>
      </c>
      <c r="AB2953" s="62">
        <v>0</v>
      </c>
      <c r="AC2953" s="62">
        <f t="shared" ref="AC2953" si="9611">AC2954</f>
        <v>0</v>
      </c>
      <c r="AD2953" s="62">
        <f>AD2954</f>
        <v>0</v>
      </c>
      <c r="AE2953" s="62">
        <f t="shared" ref="AE2953:AJ2953" si="9612">AE2954</f>
        <v>0</v>
      </c>
      <c r="AF2953" s="62">
        <f t="shared" si="9612"/>
        <v>0</v>
      </c>
      <c r="AG2953" s="62" t="e">
        <f t="shared" si="9612"/>
        <v>#REF!</v>
      </c>
      <c r="AH2953" s="62" t="e">
        <f t="shared" si="9612"/>
        <v>#REF!</v>
      </c>
      <c r="AI2953" s="62" t="e">
        <f t="shared" si="9612"/>
        <v>#REF!</v>
      </c>
      <c r="AJ2953" s="62" t="e">
        <f t="shared" si="9612"/>
        <v>#REF!</v>
      </c>
      <c r="AK2953" s="62">
        <f>AK2954</f>
        <v>0</v>
      </c>
      <c r="AL2953" s="62">
        <f t="shared" ref="AL2953:BK2953" si="9613">AL2954</f>
        <v>0</v>
      </c>
      <c r="AM2953" s="62">
        <f t="shared" si="9613"/>
        <v>0</v>
      </c>
      <c r="AN2953" s="62">
        <f t="shared" si="9613"/>
        <v>0</v>
      </c>
      <c r="AO2953" s="62">
        <f t="shared" si="9613"/>
        <v>0</v>
      </c>
      <c r="AP2953" s="62">
        <f t="shared" si="9613"/>
        <v>0</v>
      </c>
      <c r="AQ2953" s="62">
        <f t="shared" si="9613"/>
        <v>0</v>
      </c>
      <c r="AR2953" s="62">
        <f>AR2954</f>
        <v>0</v>
      </c>
      <c r="AS2953" s="62">
        <f t="shared" si="9613"/>
        <v>0</v>
      </c>
      <c r="AT2953" s="62">
        <f t="shared" si="9613"/>
        <v>0</v>
      </c>
      <c r="AU2953" s="62">
        <f t="shared" si="9613"/>
        <v>0</v>
      </c>
      <c r="AV2953" s="62">
        <f t="shared" si="9613"/>
        <v>0</v>
      </c>
      <c r="AW2953" s="62">
        <f t="shared" si="9613"/>
        <v>0</v>
      </c>
      <c r="AX2953" s="62">
        <f t="shared" si="9613"/>
        <v>0</v>
      </c>
      <c r="AY2953" s="62">
        <f>AY2954</f>
        <v>0</v>
      </c>
      <c r="AZ2953" s="62">
        <f t="shared" si="9613"/>
        <v>0</v>
      </c>
      <c r="BA2953" s="62">
        <f t="shared" si="9613"/>
        <v>0</v>
      </c>
      <c r="BB2953" s="62">
        <f t="shared" si="9613"/>
        <v>0</v>
      </c>
      <c r="BC2953" s="62">
        <f t="shared" si="9613"/>
        <v>0</v>
      </c>
      <c r="BD2953" s="62">
        <f t="shared" si="9613"/>
        <v>0</v>
      </c>
      <c r="BE2953" s="62">
        <f t="shared" si="9613"/>
        <v>0</v>
      </c>
      <c r="BF2953" s="62">
        <f>BF2954</f>
        <v>0</v>
      </c>
      <c r="BG2953" s="62">
        <f t="shared" si="9613"/>
        <v>0</v>
      </c>
      <c r="BH2953" s="62">
        <f t="shared" si="9613"/>
        <v>0</v>
      </c>
      <c r="BI2953" s="62" t="e">
        <f t="shared" si="9613"/>
        <v>#REF!</v>
      </c>
      <c r="BJ2953" s="62" t="e">
        <f t="shared" si="9613"/>
        <v>#REF!</v>
      </c>
      <c r="BK2953" s="62" t="e">
        <f t="shared" si="9613"/>
        <v>#REF!</v>
      </c>
      <c r="BL2953" s="62" t="e">
        <f t="shared" si="9528"/>
        <v>#REF!</v>
      </c>
      <c r="BM2953" s="304"/>
      <c r="BN2953" s="304"/>
      <c r="BO2953" s="304"/>
      <c r="BP2953" s="304"/>
      <c r="BQ2953" s="304"/>
      <c r="BR2953" s="304"/>
      <c r="BS2953" s="64"/>
      <c r="BT2953" s="100"/>
    </row>
    <row r="2954" spans="1:72" s="101" customFormat="1" ht="36.75" hidden="1" customHeight="1">
      <c r="A2954" s="100"/>
      <c r="B2954" s="104">
        <v>2014</v>
      </c>
      <c r="C2954" s="105">
        <v>8317</v>
      </c>
      <c r="D2954" s="104">
        <v>12</v>
      </c>
      <c r="E2954" s="104">
        <v>3000</v>
      </c>
      <c r="F2954" s="104">
        <v>3300</v>
      </c>
      <c r="G2954" s="104">
        <v>334</v>
      </c>
      <c r="H2954" s="104">
        <v>1</v>
      </c>
      <c r="I2954" s="66" t="s">
        <v>1442</v>
      </c>
      <c r="J2954" s="67">
        <v>0</v>
      </c>
      <c r="K2954" s="67">
        <v>0</v>
      </c>
      <c r="L2954" s="68">
        <f>J2954+K2954</f>
        <v>0</v>
      </c>
      <c r="M2954" s="67">
        <v>0</v>
      </c>
      <c r="N2954" s="67">
        <v>0</v>
      </c>
      <c r="O2954" s="68">
        <f>+M2954+N2954</f>
        <v>0</v>
      </c>
      <c r="P2954" s="68">
        <f>+L2954+O2954</f>
        <v>0</v>
      </c>
      <c r="Q2954" s="71">
        <v>0</v>
      </c>
      <c r="R2954" s="71">
        <v>0</v>
      </c>
      <c r="S2954" s="71">
        <v>0</v>
      </c>
      <c r="T2954" s="71">
        <v>0</v>
      </c>
      <c r="U2954" s="71">
        <v>0</v>
      </c>
      <c r="V2954" s="71">
        <v>0</v>
      </c>
      <c r="W2954" s="67">
        <v>0</v>
      </c>
      <c r="X2954" s="67">
        <v>0</v>
      </c>
      <c r="Y2954" s="68">
        <v>0</v>
      </c>
      <c r="Z2954" s="67">
        <v>0</v>
      </c>
      <c r="AA2954" s="67">
        <v>0</v>
      </c>
      <c r="AB2954" s="68">
        <v>0</v>
      </c>
      <c r="AC2954" s="68">
        <f t="shared" ref="AC2954" si="9614">+Y2954+AB2954</f>
        <v>0</v>
      </c>
      <c r="AD2954" s="67">
        <f>J2954+Q2954-T2954</f>
        <v>0</v>
      </c>
      <c r="AE2954" s="67">
        <f>K2954+R2954-U2954</f>
        <v>0</v>
      </c>
      <c r="AF2954" s="68">
        <f t="shared" ref="AF2954" si="9615">AD2954+AE2954</f>
        <v>0</v>
      </c>
      <c r="AG2954" s="67" t="e">
        <f>M2954+#REF!-V2954</f>
        <v>#REF!</v>
      </c>
      <c r="AH2954" s="67" t="e">
        <f>N2954+S2954-#REF!</f>
        <v>#REF!</v>
      </c>
      <c r="AI2954" s="68" t="e">
        <f t="shared" ref="AI2954" si="9616">+AG2954+AH2954</f>
        <v>#REF!</v>
      </c>
      <c r="AJ2954" s="68" t="e">
        <f t="shared" ref="AJ2954" si="9617">+AF2954+AI2954</f>
        <v>#REF!</v>
      </c>
      <c r="AK2954" s="71">
        <v>0</v>
      </c>
      <c r="AL2954" s="71">
        <v>0</v>
      </c>
      <c r="AM2954" s="68">
        <f>AK2954+AL2954</f>
        <v>0</v>
      </c>
      <c r="AN2954" s="71">
        <v>0</v>
      </c>
      <c r="AO2954" s="71">
        <v>0</v>
      </c>
      <c r="AP2954" s="68">
        <f>+AN2954+AO2954</f>
        <v>0</v>
      </c>
      <c r="AQ2954" s="68">
        <f>+AM2954+AP2954</f>
        <v>0</v>
      </c>
      <c r="AR2954" s="71">
        <v>0</v>
      </c>
      <c r="AS2954" s="71">
        <v>0</v>
      </c>
      <c r="AT2954" s="68">
        <f>AR2954+AS2954</f>
        <v>0</v>
      </c>
      <c r="AU2954" s="71">
        <v>0</v>
      </c>
      <c r="AV2954" s="71">
        <v>0</v>
      </c>
      <c r="AW2954" s="68">
        <f>+AU2954+AV2954</f>
        <v>0</v>
      </c>
      <c r="AX2954" s="68">
        <f>+AT2954+AW2954</f>
        <v>0</v>
      </c>
      <c r="AY2954" s="71">
        <v>0</v>
      </c>
      <c r="AZ2954" s="71">
        <v>0</v>
      </c>
      <c r="BA2954" s="68">
        <f>AY2954+AZ2954</f>
        <v>0</v>
      </c>
      <c r="BB2954" s="71">
        <v>0</v>
      </c>
      <c r="BC2954" s="71">
        <v>0</v>
      </c>
      <c r="BD2954" s="68">
        <f>+BB2954+BC2954</f>
        <v>0</v>
      </c>
      <c r="BE2954" s="68">
        <f>+BA2954+BD2954</f>
        <v>0</v>
      </c>
      <c r="BF2954" s="67">
        <f t="shared" ref="BF2954:BG2954" si="9618">AD2954-AK2954-AR2954-AY2954</f>
        <v>0</v>
      </c>
      <c r="BG2954" s="67">
        <f t="shared" si="9618"/>
        <v>0</v>
      </c>
      <c r="BH2954" s="68">
        <f t="shared" ref="BH2954" si="9619">BF2954+BG2954</f>
        <v>0</v>
      </c>
      <c r="BI2954" s="67" t="e">
        <f t="shared" ref="BI2954:BJ2954" si="9620">AG2954-AN2954-AU2954-BB2954</f>
        <v>#REF!</v>
      </c>
      <c r="BJ2954" s="67" t="e">
        <f t="shared" si="9620"/>
        <v>#REF!</v>
      </c>
      <c r="BK2954" s="68" t="e">
        <f t="shared" ref="BK2954" si="9621">+BI2954+BJ2954</f>
        <v>#REF!</v>
      </c>
      <c r="BL2954" s="68" t="e">
        <f t="shared" si="9528"/>
        <v>#REF!</v>
      </c>
      <c r="BM2954" s="305">
        <v>0</v>
      </c>
      <c r="BN2954" s="305">
        <v>0</v>
      </c>
      <c r="BO2954" s="306"/>
      <c r="BP2954" s="306"/>
      <c r="BQ2954" s="305">
        <v>0</v>
      </c>
      <c r="BR2954" s="305">
        <v>0</v>
      </c>
      <c r="BS2954" s="114" t="s">
        <v>208</v>
      </c>
      <c r="BT2954" s="100"/>
    </row>
    <row r="2955" spans="1:72" s="78" customFormat="1" ht="39" hidden="1" customHeight="1">
      <c r="A2955" s="77"/>
      <c r="B2955" s="53">
        <v>2014</v>
      </c>
      <c r="C2955" s="54">
        <v>8317</v>
      </c>
      <c r="D2955" s="53">
        <v>12</v>
      </c>
      <c r="E2955" s="53">
        <v>3000</v>
      </c>
      <c r="F2955" s="53">
        <v>3400</v>
      </c>
      <c r="G2955" s="53"/>
      <c r="H2955" s="53"/>
      <c r="I2955" s="55" t="s">
        <v>1289</v>
      </c>
      <c r="J2955" s="56">
        <f>J2956+J2958</f>
        <v>0</v>
      </c>
      <c r="K2955" s="56">
        <f t="shared" ref="K2955:P2955" si="9622">K2956+K2958</f>
        <v>0</v>
      </c>
      <c r="L2955" s="56">
        <f t="shared" si="9622"/>
        <v>0</v>
      </c>
      <c r="M2955" s="56">
        <f t="shared" si="9622"/>
        <v>0</v>
      </c>
      <c r="N2955" s="56">
        <f t="shared" si="9622"/>
        <v>0</v>
      </c>
      <c r="O2955" s="56">
        <f t="shared" si="9622"/>
        <v>0</v>
      </c>
      <c r="P2955" s="56">
        <f t="shared" si="9622"/>
        <v>0</v>
      </c>
      <c r="Q2955" s="56">
        <f>Q2956+Q2958</f>
        <v>0</v>
      </c>
      <c r="R2955" s="56">
        <f t="shared" ref="R2955:S2955" si="9623">R2956+R2958</f>
        <v>0</v>
      </c>
      <c r="S2955" s="56">
        <f t="shared" si="9623"/>
        <v>0</v>
      </c>
      <c r="T2955" s="56">
        <f>T2956+T2958</f>
        <v>0</v>
      </c>
      <c r="U2955" s="56">
        <f t="shared" ref="U2955:V2955" si="9624">U2956+U2958</f>
        <v>0</v>
      </c>
      <c r="V2955" s="56">
        <f t="shared" si="9624"/>
        <v>0</v>
      </c>
      <c r="W2955" s="56">
        <v>0</v>
      </c>
      <c r="X2955" s="56">
        <v>0</v>
      </c>
      <c r="Y2955" s="56">
        <v>0</v>
      </c>
      <c r="Z2955" s="56">
        <v>0</v>
      </c>
      <c r="AA2955" s="56">
        <v>0</v>
      </c>
      <c r="AB2955" s="56">
        <v>0</v>
      </c>
      <c r="AC2955" s="56">
        <f t="shared" ref="AC2955" si="9625">AC2956+AC2958</f>
        <v>0</v>
      </c>
      <c r="AD2955" s="56">
        <f>AD2956+AD2958</f>
        <v>0</v>
      </c>
      <c r="AE2955" s="56">
        <f t="shared" ref="AE2955:AJ2955" si="9626">AE2956+AE2958</f>
        <v>0</v>
      </c>
      <c r="AF2955" s="56">
        <f t="shared" si="9626"/>
        <v>0</v>
      </c>
      <c r="AG2955" s="56" t="e">
        <f t="shared" si="9626"/>
        <v>#REF!</v>
      </c>
      <c r="AH2955" s="56" t="e">
        <f t="shared" si="9626"/>
        <v>#REF!</v>
      </c>
      <c r="AI2955" s="56" t="e">
        <f t="shared" si="9626"/>
        <v>#REF!</v>
      </c>
      <c r="AJ2955" s="56" t="e">
        <f t="shared" si="9626"/>
        <v>#REF!</v>
      </c>
      <c r="AK2955" s="56">
        <f>AK2956+AK2958</f>
        <v>0</v>
      </c>
      <c r="AL2955" s="56">
        <f t="shared" ref="AL2955:AQ2955" si="9627">AL2956+AL2958</f>
        <v>0</v>
      </c>
      <c r="AM2955" s="56">
        <f t="shared" si="9627"/>
        <v>0</v>
      </c>
      <c r="AN2955" s="56">
        <f t="shared" si="9627"/>
        <v>0</v>
      </c>
      <c r="AO2955" s="56">
        <f t="shared" si="9627"/>
        <v>0</v>
      </c>
      <c r="AP2955" s="56">
        <f t="shared" si="9627"/>
        <v>0</v>
      </c>
      <c r="AQ2955" s="56">
        <f t="shared" si="9627"/>
        <v>0</v>
      </c>
      <c r="AR2955" s="56">
        <f>AR2956+AR2958</f>
        <v>0</v>
      </c>
      <c r="AS2955" s="56">
        <f t="shared" ref="AS2955:AX2955" si="9628">AS2956+AS2958</f>
        <v>0</v>
      </c>
      <c r="AT2955" s="56">
        <f t="shared" si="9628"/>
        <v>0</v>
      </c>
      <c r="AU2955" s="56">
        <f t="shared" si="9628"/>
        <v>0</v>
      </c>
      <c r="AV2955" s="56">
        <f t="shared" si="9628"/>
        <v>0</v>
      </c>
      <c r="AW2955" s="56">
        <f t="shared" si="9628"/>
        <v>0</v>
      </c>
      <c r="AX2955" s="56">
        <f t="shared" si="9628"/>
        <v>0</v>
      </c>
      <c r="AY2955" s="56">
        <f>AY2956+AY2958</f>
        <v>0</v>
      </c>
      <c r="AZ2955" s="56">
        <f t="shared" ref="AZ2955:BE2955" si="9629">AZ2956+AZ2958</f>
        <v>0</v>
      </c>
      <c r="BA2955" s="56">
        <f t="shared" si="9629"/>
        <v>0</v>
      </c>
      <c r="BB2955" s="56">
        <f t="shared" si="9629"/>
        <v>0</v>
      </c>
      <c r="BC2955" s="56">
        <f t="shared" si="9629"/>
        <v>0</v>
      </c>
      <c r="BD2955" s="56">
        <f t="shared" si="9629"/>
        <v>0</v>
      </c>
      <c r="BE2955" s="56">
        <f t="shared" si="9629"/>
        <v>0</v>
      </c>
      <c r="BF2955" s="56">
        <f>BF2956+BF2958</f>
        <v>0</v>
      </c>
      <c r="BG2955" s="56">
        <f t="shared" ref="BG2955:BK2955" si="9630">BG2956+BG2958</f>
        <v>0</v>
      </c>
      <c r="BH2955" s="56">
        <f t="shared" si="9630"/>
        <v>0</v>
      </c>
      <c r="BI2955" s="56" t="e">
        <f t="shared" si="9630"/>
        <v>#REF!</v>
      </c>
      <c r="BJ2955" s="56" t="e">
        <f t="shared" si="9630"/>
        <v>#REF!</v>
      </c>
      <c r="BK2955" s="56" t="e">
        <f t="shared" si="9630"/>
        <v>#REF!</v>
      </c>
      <c r="BL2955" s="56" t="e">
        <f t="shared" si="9528"/>
        <v>#REF!</v>
      </c>
      <c r="BM2955" s="303"/>
      <c r="BN2955" s="303"/>
      <c r="BO2955" s="303"/>
      <c r="BP2955" s="303"/>
      <c r="BQ2955" s="303"/>
      <c r="BR2955" s="303"/>
      <c r="BS2955" s="58"/>
      <c r="BT2955" s="77"/>
    </row>
    <row r="2956" spans="1:72" s="79" customFormat="1" ht="43.5" hidden="1" customHeight="1">
      <c r="A2956" s="77"/>
      <c r="B2956" s="59">
        <v>2014</v>
      </c>
      <c r="C2956" s="60">
        <v>8317</v>
      </c>
      <c r="D2956" s="59">
        <v>12</v>
      </c>
      <c r="E2956" s="59">
        <v>3000</v>
      </c>
      <c r="F2956" s="59">
        <v>3400</v>
      </c>
      <c r="G2956" s="59">
        <v>344</v>
      </c>
      <c r="H2956" s="59"/>
      <c r="I2956" s="61" t="s">
        <v>1443</v>
      </c>
      <c r="J2956" s="62">
        <f t="shared" ref="J2956:P2956" si="9631">SUM(J2957:J2957)</f>
        <v>0</v>
      </c>
      <c r="K2956" s="62">
        <f t="shared" si="9631"/>
        <v>0</v>
      </c>
      <c r="L2956" s="62">
        <f t="shared" si="9631"/>
        <v>0</v>
      </c>
      <c r="M2956" s="62">
        <f t="shared" si="9631"/>
        <v>0</v>
      </c>
      <c r="N2956" s="62">
        <f t="shared" si="9631"/>
        <v>0</v>
      </c>
      <c r="O2956" s="62">
        <f t="shared" si="9631"/>
        <v>0</v>
      </c>
      <c r="P2956" s="62">
        <f t="shared" si="9631"/>
        <v>0</v>
      </c>
      <c r="Q2956" s="62">
        <f t="shared" ref="Q2956:AC2956" si="9632">SUM(Q2957:Q2957)</f>
        <v>0</v>
      </c>
      <c r="R2956" s="62">
        <f t="shared" si="9632"/>
        <v>0</v>
      </c>
      <c r="S2956" s="62">
        <f t="shared" si="9632"/>
        <v>0</v>
      </c>
      <c r="T2956" s="62">
        <f t="shared" si="9632"/>
        <v>0</v>
      </c>
      <c r="U2956" s="62">
        <f t="shared" si="9632"/>
        <v>0</v>
      </c>
      <c r="V2956" s="62">
        <f t="shared" si="9632"/>
        <v>0</v>
      </c>
      <c r="W2956" s="62">
        <v>0</v>
      </c>
      <c r="X2956" s="62">
        <v>0</v>
      </c>
      <c r="Y2956" s="62">
        <v>0</v>
      </c>
      <c r="Z2956" s="62">
        <v>0</v>
      </c>
      <c r="AA2956" s="62">
        <v>0</v>
      </c>
      <c r="AB2956" s="62">
        <v>0</v>
      </c>
      <c r="AC2956" s="62">
        <f t="shared" si="9632"/>
        <v>0</v>
      </c>
      <c r="AD2956" s="62">
        <f t="shared" ref="AD2956:BK2956" si="9633">SUM(AD2957:AD2957)</f>
        <v>0</v>
      </c>
      <c r="AE2956" s="62">
        <f t="shared" si="9633"/>
        <v>0</v>
      </c>
      <c r="AF2956" s="62">
        <f t="shared" si="9633"/>
        <v>0</v>
      </c>
      <c r="AG2956" s="62" t="e">
        <f t="shared" si="9633"/>
        <v>#REF!</v>
      </c>
      <c r="AH2956" s="62" t="e">
        <f t="shared" si="9633"/>
        <v>#REF!</v>
      </c>
      <c r="AI2956" s="62" t="e">
        <f t="shared" si="9633"/>
        <v>#REF!</v>
      </c>
      <c r="AJ2956" s="62" t="e">
        <f t="shared" si="9633"/>
        <v>#REF!</v>
      </c>
      <c r="AK2956" s="62">
        <f t="shared" si="9633"/>
        <v>0</v>
      </c>
      <c r="AL2956" s="62">
        <f t="shared" si="9633"/>
        <v>0</v>
      </c>
      <c r="AM2956" s="62">
        <f t="shared" si="9633"/>
        <v>0</v>
      </c>
      <c r="AN2956" s="62">
        <f t="shared" si="9633"/>
        <v>0</v>
      </c>
      <c r="AO2956" s="62">
        <f t="shared" si="9633"/>
        <v>0</v>
      </c>
      <c r="AP2956" s="62">
        <f t="shared" si="9633"/>
        <v>0</v>
      </c>
      <c r="AQ2956" s="62">
        <f t="shared" si="9633"/>
        <v>0</v>
      </c>
      <c r="AR2956" s="62">
        <f t="shared" si="9633"/>
        <v>0</v>
      </c>
      <c r="AS2956" s="62">
        <f t="shared" si="9633"/>
        <v>0</v>
      </c>
      <c r="AT2956" s="62">
        <f t="shared" si="9633"/>
        <v>0</v>
      </c>
      <c r="AU2956" s="62">
        <f t="shared" si="9633"/>
        <v>0</v>
      </c>
      <c r="AV2956" s="62">
        <f t="shared" si="9633"/>
        <v>0</v>
      </c>
      <c r="AW2956" s="62">
        <f t="shared" si="9633"/>
        <v>0</v>
      </c>
      <c r="AX2956" s="62">
        <f t="shared" si="9633"/>
        <v>0</v>
      </c>
      <c r="AY2956" s="62">
        <f t="shared" si="9633"/>
        <v>0</v>
      </c>
      <c r="AZ2956" s="62">
        <f t="shared" si="9633"/>
        <v>0</v>
      </c>
      <c r="BA2956" s="62">
        <f t="shared" si="9633"/>
        <v>0</v>
      </c>
      <c r="BB2956" s="62">
        <f t="shared" si="9633"/>
        <v>0</v>
      </c>
      <c r="BC2956" s="62">
        <f t="shared" si="9633"/>
        <v>0</v>
      </c>
      <c r="BD2956" s="62">
        <f t="shared" si="9633"/>
        <v>0</v>
      </c>
      <c r="BE2956" s="62">
        <f t="shared" si="9633"/>
        <v>0</v>
      </c>
      <c r="BF2956" s="62">
        <f t="shared" si="9633"/>
        <v>0</v>
      </c>
      <c r="BG2956" s="62">
        <f t="shared" si="9633"/>
        <v>0</v>
      </c>
      <c r="BH2956" s="62">
        <f t="shared" si="9633"/>
        <v>0</v>
      </c>
      <c r="BI2956" s="62" t="e">
        <f t="shared" si="9633"/>
        <v>#REF!</v>
      </c>
      <c r="BJ2956" s="62" t="e">
        <f t="shared" si="9633"/>
        <v>#REF!</v>
      </c>
      <c r="BK2956" s="62" t="e">
        <f t="shared" si="9633"/>
        <v>#REF!</v>
      </c>
      <c r="BL2956" s="62" t="e">
        <f t="shared" si="9528"/>
        <v>#REF!</v>
      </c>
      <c r="BM2956" s="304"/>
      <c r="BN2956" s="304"/>
      <c r="BO2956" s="304"/>
      <c r="BP2956" s="304"/>
      <c r="BQ2956" s="304"/>
      <c r="BR2956" s="304"/>
      <c r="BS2956" s="64"/>
      <c r="BT2956" s="77"/>
    </row>
    <row r="2957" spans="1:72" s="46" customFormat="1" hidden="1">
      <c r="A2957" s="77"/>
      <c r="B2957" s="20">
        <v>2014</v>
      </c>
      <c r="C2957" s="65">
        <v>8317</v>
      </c>
      <c r="D2957" s="20">
        <v>12</v>
      </c>
      <c r="E2957" s="20">
        <v>3000</v>
      </c>
      <c r="F2957" s="20">
        <v>3400</v>
      </c>
      <c r="G2957" s="20">
        <v>344</v>
      </c>
      <c r="H2957" s="20">
        <v>1</v>
      </c>
      <c r="I2957" s="66" t="s">
        <v>1444</v>
      </c>
      <c r="J2957" s="67">
        <v>0</v>
      </c>
      <c r="K2957" s="67">
        <v>0</v>
      </c>
      <c r="L2957" s="68">
        <f>J2957+K2957</f>
        <v>0</v>
      </c>
      <c r="M2957" s="67">
        <v>0</v>
      </c>
      <c r="N2957" s="67">
        <v>0</v>
      </c>
      <c r="O2957" s="68">
        <f>+M2957+N2957</f>
        <v>0</v>
      </c>
      <c r="P2957" s="68">
        <f>+L2957+O2957</f>
        <v>0</v>
      </c>
      <c r="Q2957" s="71">
        <v>0</v>
      </c>
      <c r="R2957" s="71">
        <v>0</v>
      </c>
      <c r="S2957" s="71">
        <v>0</v>
      </c>
      <c r="T2957" s="71">
        <v>0</v>
      </c>
      <c r="U2957" s="71">
        <v>0</v>
      </c>
      <c r="V2957" s="71">
        <v>0</v>
      </c>
      <c r="W2957" s="67">
        <v>0</v>
      </c>
      <c r="X2957" s="67">
        <v>0</v>
      </c>
      <c r="Y2957" s="68">
        <v>0</v>
      </c>
      <c r="Z2957" s="67">
        <v>0</v>
      </c>
      <c r="AA2957" s="67">
        <v>0</v>
      </c>
      <c r="AB2957" s="68">
        <v>0</v>
      </c>
      <c r="AC2957" s="68">
        <f t="shared" ref="AC2957" si="9634">+Y2957+AB2957</f>
        <v>0</v>
      </c>
      <c r="AD2957" s="67">
        <f>J2957+Q2957-T2957</f>
        <v>0</v>
      </c>
      <c r="AE2957" s="67">
        <f>K2957+R2957-U2957</f>
        <v>0</v>
      </c>
      <c r="AF2957" s="68">
        <f t="shared" ref="AF2957" si="9635">AD2957+AE2957</f>
        <v>0</v>
      </c>
      <c r="AG2957" s="67" t="e">
        <f>M2957+#REF!-V2957</f>
        <v>#REF!</v>
      </c>
      <c r="AH2957" s="67" t="e">
        <f>N2957+S2957-#REF!</f>
        <v>#REF!</v>
      </c>
      <c r="AI2957" s="68" t="e">
        <f t="shared" ref="AI2957" si="9636">+AG2957+AH2957</f>
        <v>#REF!</v>
      </c>
      <c r="AJ2957" s="68" t="e">
        <f t="shared" ref="AJ2957" si="9637">+AF2957+AI2957</f>
        <v>#REF!</v>
      </c>
      <c r="AK2957" s="71">
        <v>0</v>
      </c>
      <c r="AL2957" s="71">
        <v>0</v>
      </c>
      <c r="AM2957" s="68">
        <f>AK2957+AL2957</f>
        <v>0</v>
      </c>
      <c r="AN2957" s="71">
        <v>0</v>
      </c>
      <c r="AO2957" s="71">
        <v>0</v>
      </c>
      <c r="AP2957" s="68">
        <f>+AN2957+AO2957</f>
        <v>0</v>
      </c>
      <c r="AQ2957" s="68">
        <f>+AM2957+AP2957</f>
        <v>0</v>
      </c>
      <c r="AR2957" s="71">
        <v>0</v>
      </c>
      <c r="AS2957" s="71">
        <v>0</v>
      </c>
      <c r="AT2957" s="68">
        <f>AR2957+AS2957</f>
        <v>0</v>
      </c>
      <c r="AU2957" s="71">
        <v>0</v>
      </c>
      <c r="AV2957" s="71">
        <v>0</v>
      </c>
      <c r="AW2957" s="68">
        <f>+AU2957+AV2957</f>
        <v>0</v>
      </c>
      <c r="AX2957" s="68">
        <f>+AT2957+AW2957</f>
        <v>0</v>
      </c>
      <c r="AY2957" s="71">
        <v>0</v>
      </c>
      <c r="AZ2957" s="71">
        <v>0</v>
      </c>
      <c r="BA2957" s="68">
        <f>AY2957+AZ2957</f>
        <v>0</v>
      </c>
      <c r="BB2957" s="71">
        <v>0</v>
      </c>
      <c r="BC2957" s="71">
        <v>0</v>
      </c>
      <c r="BD2957" s="68">
        <f>+BB2957+BC2957</f>
        <v>0</v>
      </c>
      <c r="BE2957" s="68">
        <f>+BA2957+BD2957</f>
        <v>0</v>
      </c>
      <c r="BF2957" s="67">
        <f t="shared" ref="BF2957:BG2957" si="9638">AD2957-AK2957-AR2957-AY2957</f>
        <v>0</v>
      </c>
      <c r="BG2957" s="67">
        <f t="shared" si="9638"/>
        <v>0</v>
      </c>
      <c r="BH2957" s="68">
        <f t="shared" ref="BH2957" si="9639">BF2957+BG2957</f>
        <v>0</v>
      </c>
      <c r="BI2957" s="67" t="e">
        <f t="shared" ref="BI2957:BJ2957" si="9640">AG2957-AN2957-AU2957-BB2957</f>
        <v>#REF!</v>
      </c>
      <c r="BJ2957" s="67" t="e">
        <f t="shared" si="9640"/>
        <v>#REF!</v>
      </c>
      <c r="BK2957" s="68" t="e">
        <f t="shared" ref="BK2957" si="9641">+BI2957+BJ2957</f>
        <v>#REF!</v>
      </c>
      <c r="BL2957" s="68" t="e">
        <f t="shared" si="9528"/>
        <v>#REF!</v>
      </c>
      <c r="BM2957" s="305">
        <v>0</v>
      </c>
      <c r="BN2957" s="305">
        <v>0</v>
      </c>
      <c r="BO2957" s="306"/>
      <c r="BP2957" s="306"/>
      <c r="BQ2957" s="305">
        <v>0</v>
      </c>
      <c r="BR2957" s="305">
        <v>0</v>
      </c>
      <c r="BS2957" s="114" t="s">
        <v>208</v>
      </c>
      <c r="BT2957" s="77"/>
    </row>
    <row r="2958" spans="1:72" s="79" customFormat="1" ht="43.5" hidden="1" customHeight="1">
      <c r="A2958" s="77"/>
      <c r="B2958" s="59">
        <v>2014</v>
      </c>
      <c r="C2958" s="60">
        <v>8317</v>
      </c>
      <c r="D2958" s="59">
        <v>12</v>
      </c>
      <c r="E2958" s="59">
        <v>3000</v>
      </c>
      <c r="F2958" s="59">
        <v>3400</v>
      </c>
      <c r="G2958" s="59">
        <v>345</v>
      </c>
      <c r="H2958" s="59"/>
      <c r="I2958" s="61" t="s">
        <v>1290</v>
      </c>
      <c r="J2958" s="62">
        <f>SUM(J2959)</f>
        <v>0</v>
      </c>
      <c r="K2958" s="62">
        <f t="shared" ref="K2958:P2958" si="9642">SUM(K2959)</f>
        <v>0</v>
      </c>
      <c r="L2958" s="62">
        <f t="shared" si="9642"/>
        <v>0</v>
      </c>
      <c r="M2958" s="62">
        <f t="shared" si="9642"/>
        <v>0</v>
      </c>
      <c r="N2958" s="62">
        <f t="shared" si="9642"/>
        <v>0</v>
      </c>
      <c r="O2958" s="62">
        <f t="shared" si="9642"/>
        <v>0</v>
      </c>
      <c r="P2958" s="62">
        <f t="shared" si="9642"/>
        <v>0</v>
      </c>
      <c r="Q2958" s="62">
        <f>SUM(Q2959)</f>
        <v>0</v>
      </c>
      <c r="R2958" s="62">
        <f t="shared" ref="R2958:V2958" si="9643">SUM(R2959)</f>
        <v>0</v>
      </c>
      <c r="S2958" s="62">
        <f t="shared" si="9643"/>
        <v>0</v>
      </c>
      <c r="T2958" s="62">
        <f>SUM(T2959)</f>
        <v>0</v>
      </c>
      <c r="U2958" s="62">
        <f t="shared" si="9643"/>
        <v>0</v>
      </c>
      <c r="V2958" s="62">
        <f t="shared" si="9643"/>
        <v>0</v>
      </c>
      <c r="W2958" s="62">
        <v>0</v>
      </c>
      <c r="X2958" s="62">
        <v>0</v>
      </c>
      <c r="Y2958" s="62">
        <v>0</v>
      </c>
      <c r="Z2958" s="62">
        <v>0</v>
      </c>
      <c r="AA2958" s="62">
        <v>0</v>
      </c>
      <c r="AB2958" s="62">
        <v>0</v>
      </c>
      <c r="AC2958" s="62">
        <f t="shared" ref="AC2958" si="9644">SUM(AC2959)</f>
        <v>0</v>
      </c>
      <c r="AD2958" s="62">
        <f>SUM(AD2959)</f>
        <v>0</v>
      </c>
      <c r="AE2958" s="62">
        <f t="shared" ref="AE2958:AJ2958" si="9645">SUM(AE2959)</f>
        <v>0</v>
      </c>
      <c r="AF2958" s="62">
        <f t="shared" si="9645"/>
        <v>0</v>
      </c>
      <c r="AG2958" s="62" t="e">
        <f t="shared" si="9645"/>
        <v>#REF!</v>
      </c>
      <c r="AH2958" s="62" t="e">
        <f t="shared" si="9645"/>
        <v>#REF!</v>
      </c>
      <c r="AI2958" s="62" t="e">
        <f t="shared" si="9645"/>
        <v>#REF!</v>
      </c>
      <c r="AJ2958" s="62" t="e">
        <f t="shared" si="9645"/>
        <v>#REF!</v>
      </c>
      <c r="AK2958" s="62">
        <f>SUM(AK2959)</f>
        <v>0</v>
      </c>
      <c r="AL2958" s="62">
        <f t="shared" ref="AL2958:BK2958" si="9646">SUM(AL2959)</f>
        <v>0</v>
      </c>
      <c r="AM2958" s="62">
        <f t="shared" si="9646"/>
        <v>0</v>
      </c>
      <c r="AN2958" s="62">
        <f t="shared" si="9646"/>
        <v>0</v>
      </c>
      <c r="AO2958" s="62">
        <f t="shared" si="9646"/>
        <v>0</v>
      </c>
      <c r="AP2958" s="62">
        <f t="shared" si="9646"/>
        <v>0</v>
      </c>
      <c r="AQ2958" s="62">
        <f t="shared" si="9646"/>
        <v>0</v>
      </c>
      <c r="AR2958" s="62">
        <f>SUM(AR2959)</f>
        <v>0</v>
      </c>
      <c r="AS2958" s="62">
        <f t="shared" si="9646"/>
        <v>0</v>
      </c>
      <c r="AT2958" s="62">
        <f t="shared" si="9646"/>
        <v>0</v>
      </c>
      <c r="AU2958" s="62">
        <f t="shared" si="9646"/>
        <v>0</v>
      </c>
      <c r="AV2958" s="62">
        <f t="shared" si="9646"/>
        <v>0</v>
      </c>
      <c r="AW2958" s="62">
        <f t="shared" si="9646"/>
        <v>0</v>
      </c>
      <c r="AX2958" s="62">
        <f t="shared" si="9646"/>
        <v>0</v>
      </c>
      <c r="AY2958" s="62">
        <f>SUM(AY2959)</f>
        <v>0</v>
      </c>
      <c r="AZ2958" s="62">
        <f t="shared" si="9646"/>
        <v>0</v>
      </c>
      <c r="BA2958" s="62">
        <f t="shared" si="9646"/>
        <v>0</v>
      </c>
      <c r="BB2958" s="62">
        <f t="shared" si="9646"/>
        <v>0</v>
      </c>
      <c r="BC2958" s="62">
        <f t="shared" si="9646"/>
        <v>0</v>
      </c>
      <c r="BD2958" s="62">
        <f t="shared" si="9646"/>
        <v>0</v>
      </c>
      <c r="BE2958" s="62">
        <f t="shared" si="9646"/>
        <v>0</v>
      </c>
      <c r="BF2958" s="62">
        <f>SUM(BF2959)</f>
        <v>0</v>
      </c>
      <c r="BG2958" s="62">
        <f t="shared" si="9646"/>
        <v>0</v>
      </c>
      <c r="BH2958" s="62">
        <f t="shared" si="9646"/>
        <v>0</v>
      </c>
      <c r="BI2958" s="62" t="e">
        <f t="shared" si="9646"/>
        <v>#REF!</v>
      </c>
      <c r="BJ2958" s="62" t="e">
        <f t="shared" si="9646"/>
        <v>#REF!</v>
      </c>
      <c r="BK2958" s="62" t="e">
        <f t="shared" si="9646"/>
        <v>#REF!</v>
      </c>
      <c r="BL2958" s="62" t="e">
        <f t="shared" si="9528"/>
        <v>#REF!</v>
      </c>
      <c r="BM2958" s="304"/>
      <c r="BN2958" s="304"/>
      <c r="BO2958" s="304"/>
      <c r="BP2958" s="304"/>
      <c r="BQ2958" s="304"/>
      <c r="BR2958" s="304"/>
      <c r="BS2958" s="64"/>
      <c r="BT2958" s="77"/>
    </row>
    <row r="2959" spans="1:72" s="46" customFormat="1" ht="36.75" hidden="1" customHeight="1">
      <c r="A2959" s="77"/>
      <c r="B2959" s="20">
        <v>2014</v>
      </c>
      <c r="C2959" s="65">
        <v>8317</v>
      </c>
      <c r="D2959" s="20">
        <v>12</v>
      </c>
      <c r="E2959" s="20">
        <v>3000</v>
      </c>
      <c r="F2959" s="20">
        <v>3400</v>
      </c>
      <c r="G2959" s="20">
        <v>345</v>
      </c>
      <c r="H2959" s="20">
        <v>1</v>
      </c>
      <c r="I2959" s="66" t="s">
        <v>1290</v>
      </c>
      <c r="J2959" s="67">
        <v>0</v>
      </c>
      <c r="K2959" s="67">
        <v>0</v>
      </c>
      <c r="L2959" s="68">
        <f>J2959+K2959</f>
        <v>0</v>
      </c>
      <c r="M2959" s="67">
        <v>0</v>
      </c>
      <c r="N2959" s="67">
        <v>0</v>
      </c>
      <c r="O2959" s="68">
        <f>+M2959+N2959</f>
        <v>0</v>
      </c>
      <c r="P2959" s="68">
        <f>+L2959+O2959</f>
        <v>0</v>
      </c>
      <c r="Q2959" s="71">
        <v>0</v>
      </c>
      <c r="R2959" s="71">
        <v>0</v>
      </c>
      <c r="S2959" s="71">
        <v>0</v>
      </c>
      <c r="T2959" s="71">
        <v>0</v>
      </c>
      <c r="U2959" s="71">
        <v>0</v>
      </c>
      <c r="V2959" s="71">
        <v>0</v>
      </c>
      <c r="W2959" s="67">
        <v>0</v>
      </c>
      <c r="X2959" s="67">
        <v>0</v>
      </c>
      <c r="Y2959" s="68">
        <v>0</v>
      </c>
      <c r="Z2959" s="67">
        <v>0</v>
      </c>
      <c r="AA2959" s="67">
        <v>0</v>
      </c>
      <c r="AB2959" s="68">
        <v>0</v>
      </c>
      <c r="AC2959" s="68">
        <f t="shared" ref="AC2959" si="9647">+Y2959+AB2959</f>
        <v>0</v>
      </c>
      <c r="AD2959" s="67">
        <f>J2959+Q2959-T2959</f>
        <v>0</v>
      </c>
      <c r="AE2959" s="67">
        <f>K2959+R2959-U2959</f>
        <v>0</v>
      </c>
      <c r="AF2959" s="68">
        <f t="shared" ref="AF2959" si="9648">AD2959+AE2959</f>
        <v>0</v>
      </c>
      <c r="AG2959" s="67" t="e">
        <f>M2959+#REF!-V2959</f>
        <v>#REF!</v>
      </c>
      <c r="AH2959" s="67" t="e">
        <f>N2959+S2959-#REF!</f>
        <v>#REF!</v>
      </c>
      <c r="AI2959" s="68" t="e">
        <f t="shared" ref="AI2959" si="9649">+AG2959+AH2959</f>
        <v>#REF!</v>
      </c>
      <c r="AJ2959" s="68" t="e">
        <f t="shared" ref="AJ2959" si="9650">+AF2959+AI2959</f>
        <v>#REF!</v>
      </c>
      <c r="AK2959" s="71">
        <v>0</v>
      </c>
      <c r="AL2959" s="71">
        <v>0</v>
      </c>
      <c r="AM2959" s="68">
        <f>AK2959+AL2959</f>
        <v>0</v>
      </c>
      <c r="AN2959" s="71">
        <v>0</v>
      </c>
      <c r="AO2959" s="71">
        <v>0</v>
      </c>
      <c r="AP2959" s="68">
        <f>+AN2959+AO2959</f>
        <v>0</v>
      </c>
      <c r="AQ2959" s="68">
        <f>+AM2959+AP2959</f>
        <v>0</v>
      </c>
      <c r="AR2959" s="71">
        <v>0</v>
      </c>
      <c r="AS2959" s="71">
        <v>0</v>
      </c>
      <c r="AT2959" s="68">
        <f>AR2959+AS2959</f>
        <v>0</v>
      </c>
      <c r="AU2959" s="71">
        <v>0</v>
      </c>
      <c r="AV2959" s="71">
        <v>0</v>
      </c>
      <c r="AW2959" s="68">
        <f>+AU2959+AV2959</f>
        <v>0</v>
      </c>
      <c r="AX2959" s="68">
        <f>+AT2959+AW2959</f>
        <v>0</v>
      </c>
      <c r="AY2959" s="71">
        <v>0</v>
      </c>
      <c r="AZ2959" s="71">
        <v>0</v>
      </c>
      <c r="BA2959" s="68">
        <f>AY2959+AZ2959</f>
        <v>0</v>
      </c>
      <c r="BB2959" s="71">
        <v>0</v>
      </c>
      <c r="BC2959" s="71">
        <v>0</v>
      </c>
      <c r="BD2959" s="68">
        <f>+BB2959+BC2959</f>
        <v>0</v>
      </c>
      <c r="BE2959" s="68">
        <f>+BA2959+BD2959</f>
        <v>0</v>
      </c>
      <c r="BF2959" s="67">
        <f t="shared" ref="BF2959:BG2959" si="9651">AD2959-AK2959-AR2959-AY2959</f>
        <v>0</v>
      </c>
      <c r="BG2959" s="67">
        <f t="shared" si="9651"/>
        <v>0</v>
      </c>
      <c r="BH2959" s="68">
        <f t="shared" ref="BH2959" si="9652">BF2959+BG2959</f>
        <v>0</v>
      </c>
      <c r="BI2959" s="67" t="e">
        <f t="shared" ref="BI2959:BJ2959" si="9653">AG2959-AN2959-AU2959-BB2959</f>
        <v>#REF!</v>
      </c>
      <c r="BJ2959" s="67" t="e">
        <f t="shared" si="9653"/>
        <v>#REF!</v>
      </c>
      <c r="BK2959" s="68" t="e">
        <f t="shared" ref="BK2959" si="9654">+BI2959+BJ2959</f>
        <v>#REF!</v>
      </c>
      <c r="BL2959" s="68" t="e">
        <f t="shared" si="9528"/>
        <v>#REF!</v>
      </c>
      <c r="BM2959" s="305">
        <v>0</v>
      </c>
      <c r="BN2959" s="305">
        <v>0</v>
      </c>
      <c r="BO2959" s="306"/>
      <c r="BP2959" s="306"/>
      <c r="BQ2959" s="305">
        <v>0</v>
      </c>
      <c r="BR2959" s="305">
        <v>0</v>
      </c>
      <c r="BS2959" s="74" t="s">
        <v>37</v>
      </c>
      <c r="BT2959" s="77"/>
    </row>
    <row r="2960" spans="1:72" s="78" customFormat="1" ht="61.5" customHeight="1">
      <c r="A2960" s="77"/>
      <c r="B2960" s="53">
        <v>2014</v>
      </c>
      <c r="C2960" s="54">
        <v>8317</v>
      </c>
      <c r="D2960" s="53">
        <v>12</v>
      </c>
      <c r="E2960" s="53">
        <v>3000</v>
      </c>
      <c r="F2960" s="53">
        <v>3500</v>
      </c>
      <c r="G2960" s="53"/>
      <c r="H2960" s="53"/>
      <c r="I2960" s="55" t="s">
        <v>1445</v>
      </c>
      <c r="J2960" s="56">
        <f>+J2961+J2963+J2968+J2970+J2972</f>
        <v>1500000</v>
      </c>
      <c r="K2960" s="56">
        <f t="shared" ref="K2960:P2960" si="9655">+K2961+K2963+K2968+K2970+K2972</f>
        <v>5730400</v>
      </c>
      <c r="L2960" s="56">
        <f t="shared" si="9655"/>
        <v>7230400</v>
      </c>
      <c r="M2960" s="56">
        <f t="shared" si="9655"/>
        <v>0</v>
      </c>
      <c r="N2960" s="56">
        <f t="shared" si="9655"/>
        <v>0</v>
      </c>
      <c r="O2960" s="56">
        <f t="shared" si="9655"/>
        <v>0</v>
      </c>
      <c r="P2960" s="56">
        <f t="shared" si="9655"/>
        <v>7230400</v>
      </c>
      <c r="Q2960" s="56">
        <f>+Q2961+Q2963+Q2968+Q2970+Q2972</f>
        <v>0</v>
      </c>
      <c r="R2960" s="56">
        <f t="shared" ref="R2960:S2960" si="9656">+R2961+R2963+R2968+R2970+R2972</f>
        <v>0</v>
      </c>
      <c r="S2960" s="56">
        <f t="shared" si="9656"/>
        <v>0</v>
      </c>
      <c r="T2960" s="56">
        <f>+T2961+T2963+T2968+T2970+T2972</f>
        <v>0</v>
      </c>
      <c r="U2960" s="56">
        <f t="shared" ref="U2960:V2960" si="9657">+U2961+U2963+U2968+U2970+U2972</f>
        <v>0</v>
      </c>
      <c r="V2960" s="56">
        <f t="shared" si="9657"/>
        <v>0</v>
      </c>
      <c r="W2960" s="56">
        <v>0</v>
      </c>
      <c r="X2960" s="56">
        <v>0</v>
      </c>
      <c r="Y2960" s="56">
        <v>0</v>
      </c>
      <c r="Z2960" s="56">
        <v>0</v>
      </c>
      <c r="AA2960" s="56">
        <v>0</v>
      </c>
      <c r="AB2960" s="56">
        <v>0</v>
      </c>
      <c r="AC2960" s="56">
        <f t="shared" ref="AC2960" si="9658">+AC2963+AC2970</f>
        <v>0</v>
      </c>
      <c r="AD2960" s="56">
        <f>+AD2961+AD2963+AD2968+AD2970+AD2972</f>
        <v>1500000</v>
      </c>
      <c r="AE2960" s="56">
        <f t="shared" ref="AE2960:AF2960" si="9659">+AE2961+AE2963+AE2968+AE2970+AE2972</f>
        <v>5730400</v>
      </c>
      <c r="AF2960" s="56">
        <f t="shared" si="9659"/>
        <v>7230400</v>
      </c>
      <c r="AG2960" s="56">
        <f>+AG2963+AG2970</f>
        <v>0</v>
      </c>
      <c r="AH2960" s="56">
        <f t="shared" ref="AH2960:AJ2960" si="9660">+AH2963+AH2970</f>
        <v>0</v>
      </c>
      <c r="AI2960" s="56">
        <f t="shared" si="9660"/>
        <v>0</v>
      </c>
      <c r="AJ2960" s="56">
        <f t="shared" si="9660"/>
        <v>7230400</v>
      </c>
      <c r="AK2960" s="56">
        <f>+AK2961+AK2963+AK2968+AK2970+AK2972</f>
        <v>0</v>
      </c>
      <c r="AL2960" s="56">
        <f t="shared" ref="AL2960:AQ2960" si="9661">+AL2961+AL2963+AL2968+AL2970+AL2972</f>
        <v>0</v>
      </c>
      <c r="AM2960" s="56">
        <f t="shared" si="9661"/>
        <v>0</v>
      </c>
      <c r="AN2960" s="56">
        <f t="shared" si="9661"/>
        <v>0</v>
      </c>
      <c r="AO2960" s="56">
        <f t="shared" si="9661"/>
        <v>0</v>
      </c>
      <c r="AP2960" s="56">
        <f t="shared" si="9661"/>
        <v>0</v>
      </c>
      <c r="AQ2960" s="56">
        <f t="shared" si="9661"/>
        <v>0</v>
      </c>
      <c r="AR2960" s="56">
        <f>+AR2961+AR2963+AR2968+AR2970+AR2972</f>
        <v>0</v>
      </c>
      <c r="AS2960" s="56">
        <f t="shared" ref="AS2960:AX2960" si="9662">+AS2961+AS2963+AS2968+AS2970+AS2972</f>
        <v>0</v>
      </c>
      <c r="AT2960" s="56">
        <f t="shared" si="9662"/>
        <v>0</v>
      </c>
      <c r="AU2960" s="56">
        <f t="shared" si="9662"/>
        <v>0</v>
      </c>
      <c r="AV2960" s="56">
        <f t="shared" si="9662"/>
        <v>0</v>
      </c>
      <c r="AW2960" s="56">
        <f t="shared" si="9662"/>
        <v>0</v>
      </c>
      <c r="AX2960" s="56">
        <f t="shared" si="9662"/>
        <v>0</v>
      </c>
      <c r="AY2960" s="56">
        <f>+AY2961+AY2963+AY2968+AY2970+AY2972</f>
        <v>24002.12</v>
      </c>
      <c r="AZ2960" s="56">
        <f t="shared" ref="AZ2960:BE2960" si="9663">+AZ2961+AZ2963+AZ2968+AZ2970+AZ2972</f>
        <v>5730400</v>
      </c>
      <c r="BA2960" s="56">
        <f t="shared" si="9663"/>
        <v>5754402.1200000001</v>
      </c>
      <c r="BB2960" s="56">
        <f t="shared" si="9663"/>
        <v>0</v>
      </c>
      <c r="BC2960" s="56">
        <f t="shared" si="9663"/>
        <v>0</v>
      </c>
      <c r="BD2960" s="56">
        <f t="shared" si="9663"/>
        <v>0</v>
      </c>
      <c r="BE2960" s="56">
        <f t="shared" si="9663"/>
        <v>5754402.1200000001</v>
      </c>
      <c r="BF2960" s="56">
        <f>+BF2961+BF2963+BF2968+BF2970+BF2972</f>
        <v>1475997.88</v>
      </c>
      <c r="BG2960" s="56">
        <f t="shared" ref="BG2960:BH2960" si="9664">+BG2961+BG2963+BG2968+BG2970+BG2972</f>
        <v>0</v>
      </c>
      <c r="BH2960" s="56">
        <f t="shared" si="9664"/>
        <v>1475997.88</v>
      </c>
      <c r="BI2960" s="56">
        <f>+BI2963+BI2970</f>
        <v>0</v>
      </c>
      <c r="BJ2960" s="56">
        <f t="shared" ref="BJ2960:BK2960" si="9665">+BJ2963+BJ2970</f>
        <v>0</v>
      </c>
      <c r="BK2960" s="56">
        <f t="shared" si="9665"/>
        <v>0</v>
      </c>
      <c r="BL2960" s="56">
        <f t="shared" si="9528"/>
        <v>1475997.88</v>
      </c>
      <c r="BM2960" s="303"/>
      <c r="BN2960" s="303"/>
      <c r="BO2960" s="303"/>
      <c r="BP2960" s="303"/>
      <c r="BQ2960" s="303"/>
      <c r="BR2960" s="303"/>
      <c r="BS2960" s="58"/>
      <c r="BT2960" s="77"/>
    </row>
    <row r="2961" spans="1:75" s="79" customFormat="1" ht="74.25" hidden="1" customHeight="1">
      <c r="A2961" s="77"/>
      <c r="B2961" s="59">
        <v>2014</v>
      </c>
      <c r="C2961" s="60">
        <v>8317</v>
      </c>
      <c r="D2961" s="59">
        <v>12</v>
      </c>
      <c r="E2961" s="59">
        <v>3000</v>
      </c>
      <c r="F2961" s="59">
        <v>3500</v>
      </c>
      <c r="G2961" s="59">
        <v>351</v>
      </c>
      <c r="H2961" s="59"/>
      <c r="I2961" s="61" t="s">
        <v>229</v>
      </c>
      <c r="J2961" s="62">
        <f>+J2962</f>
        <v>0</v>
      </c>
      <c r="K2961" s="62">
        <f t="shared" ref="K2961:P2961" si="9666">+K2962</f>
        <v>0</v>
      </c>
      <c r="L2961" s="62">
        <f t="shared" si="9666"/>
        <v>0</v>
      </c>
      <c r="M2961" s="62">
        <f t="shared" si="9666"/>
        <v>0</v>
      </c>
      <c r="N2961" s="62">
        <f t="shared" si="9666"/>
        <v>0</v>
      </c>
      <c r="O2961" s="62">
        <f t="shared" si="9666"/>
        <v>0</v>
      </c>
      <c r="P2961" s="62">
        <f t="shared" si="9666"/>
        <v>0</v>
      </c>
      <c r="Q2961" s="62">
        <f>+Q2962</f>
        <v>0</v>
      </c>
      <c r="R2961" s="62">
        <f t="shared" ref="R2961:V2961" si="9667">+R2962</f>
        <v>0</v>
      </c>
      <c r="S2961" s="62">
        <f t="shared" si="9667"/>
        <v>0</v>
      </c>
      <c r="T2961" s="62">
        <f>+T2962</f>
        <v>0</v>
      </c>
      <c r="U2961" s="62">
        <f t="shared" si="9667"/>
        <v>0</v>
      </c>
      <c r="V2961" s="62">
        <f t="shared" si="9667"/>
        <v>0</v>
      </c>
      <c r="W2961" s="62">
        <v>0</v>
      </c>
      <c r="X2961" s="62">
        <v>0</v>
      </c>
      <c r="Y2961" s="62">
        <v>0</v>
      </c>
      <c r="Z2961" s="62">
        <v>0</v>
      </c>
      <c r="AA2961" s="62">
        <v>0</v>
      </c>
      <c r="AB2961" s="62">
        <v>0</v>
      </c>
      <c r="AC2961" s="62" t="e">
        <f t="shared" ref="AC2961" si="9668">+AC2962</f>
        <v>#VALUE!</v>
      </c>
      <c r="AD2961" s="62">
        <f>+AD2962</f>
        <v>0</v>
      </c>
      <c r="AE2961" s="62">
        <f t="shared" ref="AE2961:AJ2961" si="9669">+AE2962</f>
        <v>0</v>
      </c>
      <c r="AF2961" s="62">
        <f t="shared" si="9669"/>
        <v>0</v>
      </c>
      <c r="AG2961" s="62" t="e">
        <f t="shared" si="9669"/>
        <v>#REF!</v>
      </c>
      <c r="AH2961" s="62" t="e">
        <f t="shared" si="9669"/>
        <v>#REF!</v>
      </c>
      <c r="AI2961" s="62" t="e">
        <f t="shared" si="9669"/>
        <v>#REF!</v>
      </c>
      <c r="AJ2961" s="62" t="e">
        <f t="shared" si="9669"/>
        <v>#REF!</v>
      </c>
      <c r="AK2961" s="62">
        <f>+AK2962</f>
        <v>0</v>
      </c>
      <c r="AL2961" s="62">
        <f t="shared" ref="AL2961:BK2961" si="9670">+AL2962</f>
        <v>0</v>
      </c>
      <c r="AM2961" s="62">
        <f t="shared" si="9670"/>
        <v>0</v>
      </c>
      <c r="AN2961" s="62">
        <f t="shared" si="9670"/>
        <v>0</v>
      </c>
      <c r="AO2961" s="62">
        <f t="shared" si="9670"/>
        <v>0</v>
      </c>
      <c r="AP2961" s="62">
        <f t="shared" si="9670"/>
        <v>0</v>
      </c>
      <c r="AQ2961" s="62">
        <f t="shared" si="9670"/>
        <v>0</v>
      </c>
      <c r="AR2961" s="62">
        <f>+AR2962</f>
        <v>0</v>
      </c>
      <c r="AS2961" s="62">
        <f t="shared" si="9670"/>
        <v>0</v>
      </c>
      <c r="AT2961" s="62">
        <f t="shared" si="9670"/>
        <v>0</v>
      </c>
      <c r="AU2961" s="62">
        <f t="shared" si="9670"/>
        <v>0</v>
      </c>
      <c r="AV2961" s="62">
        <f t="shared" si="9670"/>
        <v>0</v>
      </c>
      <c r="AW2961" s="62">
        <f t="shared" si="9670"/>
        <v>0</v>
      </c>
      <c r="AX2961" s="62">
        <f t="shared" si="9670"/>
        <v>0</v>
      </c>
      <c r="AY2961" s="62">
        <f>+AY2962</f>
        <v>0</v>
      </c>
      <c r="AZ2961" s="62">
        <f t="shared" si="9670"/>
        <v>0</v>
      </c>
      <c r="BA2961" s="62">
        <f t="shared" si="9670"/>
        <v>0</v>
      </c>
      <c r="BB2961" s="62">
        <f t="shared" si="9670"/>
        <v>0</v>
      </c>
      <c r="BC2961" s="62">
        <f t="shared" si="9670"/>
        <v>0</v>
      </c>
      <c r="BD2961" s="62">
        <f t="shared" si="9670"/>
        <v>0</v>
      </c>
      <c r="BE2961" s="62">
        <f t="shared" si="9670"/>
        <v>0</v>
      </c>
      <c r="BF2961" s="62">
        <f>+BF2962</f>
        <v>0</v>
      </c>
      <c r="BG2961" s="62">
        <f t="shared" si="9670"/>
        <v>0</v>
      </c>
      <c r="BH2961" s="62">
        <f t="shared" si="9670"/>
        <v>0</v>
      </c>
      <c r="BI2961" s="62" t="e">
        <f t="shared" si="9670"/>
        <v>#REF!</v>
      </c>
      <c r="BJ2961" s="62" t="e">
        <f t="shared" si="9670"/>
        <v>#REF!</v>
      </c>
      <c r="BK2961" s="62" t="e">
        <f t="shared" si="9670"/>
        <v>#REF!</v>
      </c>
      <c r="BL2961" s="62" t="e">
        <f t="shared" si="9528"/>
        <v>#REF!</v>
      </c>
      <c r="BM2961" s="304"/>
      <c r="BN2961" s="304"/>
      <c r="BO2961" s="304"/>
      <c r="BP2961" s="304"/>
      <c r="BQ2961" s="304"/>
      <c r="BR2961" s="304"/>
      <c r="BS2961" s="64"/>
      <c r="BT2961" s="77"/>
    </row>
    <row r="2962" spans="1:75" s="46" customFormat="1" ht="40.5" hidden="1">
      <c r="A2962" s="77"/>
      <c r="B2962" s="20">
        <v>2014</v>
      </c>
      <c r="C2962" s="65">
        <v>8317</v>
      </c>
      <c r="D2962" s="20">
        <v>12</v>
      </c>
      <c r="E2962" s="20">
        <v>3000</v>
      </c>
      <c r="F2962" s="20">
        <v>3500</v>
      </c>
      <c r="G2962" s="20">
        <v>351</v>
      </c>
      <c r="H2962" s="20">
        <v>1</v>
      </c>
      <c r="I2962" s="66" t="s">
        <v>230</v>
      </c>
      <c r="J2962" s="67">
        <v>0</v>
      </c>
      <c r="K2962" s="67">
        <v>0</v>
      </c>
      <c r="L2962" s="68">
        <f>J2962+K2962</f>
        <v>0</v>
      </c>
      <c r="M2962" s="67">
        <v>0</v>
      </c>
      <c r="N2962" s="67">
        <v>0</v>
      </c>
      <c r="O2962" s="68">
        <f>+M2962+N2962</f>
        <v>0</v>
      </c>
      <c r="P2962" s="68">
        <f>+L2962+O2962</f>
        <v>0</v>
      </c>
      <c r="Q2962" s="71">
        <v>0</v>
      </c>
      <c r="R2962" s="71">
        <v>0</v>
      </c>
      <c r="S2962" s="71">
        <v>0</v>
      </c>
      <c r="T2962" s="71">
        <v>0</v>
      </c>
      <c r="U2962" s="71">
        <v>0</v>
      </c>
      <c r="V2962" s="71">
        <v>0</v>
      </c>
      <c r="W2962" s="67">
        <v>0</v>
      </c>
      <c r="X2962" s="67">
        <v>0</v>
      </c>
      <c r="Y2962" s="68">
        <v>0</v>
      </c>
      <c r="Z2962" s="67">
        <v>0</v>
      </c>
      <c r="AA2962" s="67">
        <v>0</v>
      </c>
      <c r="AB2962" s="68">
        <v>0</v>
      </c>
      <c r="AC2962" s="68" t="e">
        <f>I2962+#REF!-Y2962</f>
        <v>#VALUE!</v>
      </c>
      <c r="AD2962" s="67">
        <f>J2962+Q2962-T2962</f>
        <v>0</v>
      </c>
      <c r="AE2962" s="67">
        <f>K2962+R2962-U2962</f>
        <v>0</v>
      </c>
      <c r="AF2962" s="68">
        <f t="shared" ref="AF2962" si="9671">AD2962+AE2962</f>
        <v>0</v>
      </c>
      <c r="AG2962" s="67" t="e">
        <f>M2962+#REF!-V2962</f>
        <v>#REF!</v>
      </c>
      <c r="AH2962" s="67" t="e">
        <f>N2962+#REF!-AD2962</f>
        <v>#REF!</v>
      </c>
      <c r="AI2962" s="68" t="e">
        <f>O2962+#REF!-AE2962</f>
        <v>#REF!</v>
      </c>
      <c r="AJ2962" s="68" t="e">
        <f>P2962+#REF!-AF2962</f>
        <v>#REF!</v>
      </c>
      <c r="AK2962" s="71">
        <v>0</v>
      </c>
      <c r="AL2962" s="71">
        <v>0</v>
      </c>
      <c r="AM2962" s="68">
        <f>AK2962+AL2962</f>
        <v>0</v>
      </c>
      <c r="AN2962" s="71">
        <v>0</v>
      </c>
      <c r="AO2962" s="71">
        <v>0</v>
      </c>
      <c r="AP2962" s="68">
        <f>+AN2962+AO2962</f>
        <v>0</v>
      </c>
      <c r="AQ2962" s="68">
        <f>+AM2962+AP2962</f>
        <v>0</v>
      </c>
      <c r="AR2962" s="71">
        <v>0</v>
      </c>
      <c r="AS2962" s="71">
        <v>0</v>
      </c>
      <c r="AT2962" s="68">
        <f>AR2962+AS2962</f>
        <v>0</v>
      </c>
      <c r="AU2962" s="71">
        <v>0</v>
      </c>
      <c r="AV2962" s="71">
        <v>0</v>
      </c>
      <c r="AW2962" s="68">
        <f>+AU2962+AV2962</f>
        <v>0</v>
      </c>
      <c r="AX2962" s="68">
        <f>+AT2962+AW2962</f>
        <v>0</v>
      </c>
      <c r="AY2962" s="71">
        <v>0</v>
      </c>
      <c r="AZ2962" s="71">
        <v>0</v>
      </c>
      <c r="BA2962" s="68">
        <f>AY2962+AZ2962</f>
        <v>0</v>
      </c>
      <c r="BB2962" s="71">
        <v>0</v>
      </c>
      <c r="BC2962" s="71">
        <v>0</v>
      </c>
      <c r="BD2962" s="68">
        <f>+BB2962+BC2962</f>
        <v>0</v>
      </c>
      <c r="BE2962" s="68">
        <f>+BA2962+BD2962</f>
        <v>0</v>
      </c>
      <c r="BF2962" s="67">
        <f t="shared" ref="BF2962:BG2962" si="9672">AD2962-AK2962-AR2962-AY2962</f>
        <v>0</v>
      </c>
      <c r="BG2962" s="67">
        <f t="shared" si="9672"/>
        <v>0</v>
      </c>
      <c r="BH2962" s="68">
        <f t="shared" ref="BH2962" si="9673">BF2962+BG2962</f>
        <v>0</v>
      </c>
      <c r="BI2962" s="67" t="e">
        <f t="shared" ref="BI2962" si="9674">AG2962-AN2962-AU2962-BB2962</f>
        <v>#REF!</v>
      </c>
      <c r="BJ2962" s="67" t="e">
        <f t="shared" ref="BJ2962" si="9675">AH2962-AO2962-AV2962-BC2962</f>
        <v>#REF!</v>
      </c>
      <c r="BK2962" s="67" t="e">
        <f t="shared" ref="BK2962" si="9676">AI2962-AP2962-AW2962-BD2962</f>
        <v>#REF!</v>
      </c>
      <c r="BL2962" s="67" t="e">
        <f t="shared" si="9528"/>
        <v>#REF!</v>
      </c>
      <c r="BM2962" s="305">
        <v>0</v>
      </c>
      <c r="BN2962" s="305">
        <v>0</v>
      </c>
      <c r="BO2962" s="306"/>
      <c r="BP2962" s="306"/>
      <c r="BQ2962" s="305">
        <v>0</v>
      </c>
      <c r="BR2962" s="305">
        <v>0</v>
      </c>
      <c r="BS2962" s="114" t="s">
        <v>208</v>
      </c>
      <c r="BT2962" s="77"/>
    </row>
    <row r="2963" spans="1:75" s="79" customFormat="1" ht="74.25" customHeight="1">
      <c r="A2963" s="77"/>
      <c r="B2963" s="59">
        <v>2014</v>
      </c>
      <c r="C2963" s="60">
        <v>8317</v>
      </c>
      <c r="D2963" s="59">
        <v>12</v>
      </c>
      <c r="E2963" s="59">
        <v>3000</v>
      </c>
      <c r="F2963" s="59">
        <v>3500</v>
      </c>
      <c r="G2963" s="59">
        <v>353</v>
      </c>
      <c r="H2963" s="59"/>
      <c r="I2963" s="61" t="s">
        <v>231</v>
      </c>
      <c r="J2963" s="62">
        <f>SUM(J2964:J2967)</f>
        <v>1250000</v>
      </c>
      <c r="K2963" s="62">
        <f t="shared" ref="K2963:P2963" si="9677">SUM(K2964:K2967)</f>
        <v>5730400</v>
      </c>
      <c r="L2963" s="62">
        <f t="shared" si="9677"/>
        <v>6980400</v>
      </c>
      <c r="M2963" s="62">
        <f t="shared" si="9677"/>
        <v>0</v>
      </c>
      <c r="N2963" s="62">
        <f t="shared" si="9677"/>
        <v>0</v>
      </c>
      <c r="O2963" s="62">
        <f t="shared" si="9677"/>
        <v>0</v>
      </c>
      <c r="P2963" s="62">
        <f t="shared" si="9677"/>
        <v>6980400</v>
      </c>
      <c r="Q2963" s="62">
        <f>SUM(Q2964:Q2967)</f>
        <v>0</v>
      </c>
      <c r="R2963" s="62">
        <f t="shared" ref="R2963:S2963" si="9678">SUM(R2964:R2967)</f>
        <v>0</v>
      </c>
      <c r="S2963" s="62">
        <f t="shared" si="9678"/>
        <v>0</v>
      </c>
      <c r="T2963" s="62">
        <f>SUM(T2964:T2967)</f>
        <v>0</v>
      </c>
      <c r="U2963" s="62">
        <f t="shared" ref="U2963:V2963" si="9679">SUM(U2964:U2967)</f>
        <v>0</v>
      </c>
      <c r="V2963" s="62">
        <f t="shared" si="9679"/>
        <v>0</v>
      </c>
      <c r="W2963" s="62">
        <v>0</v>
      </c>
      <c r="X2963" s="62">
        <v>0</v>
      </c>
      <c r="Y2963" s="62">
        <v>0</v>
      </c>
      <c r="Z2963" s="62">
        <v>0</v>
      </c>
      <c r="AA2963" s="62">
        <v>0</v>
      </c>
      <c r="AB2963" s="62">
        <v>0</v>
      </c>
      <c r="AC2963" s="62">
        <f t="shared" ref="AC2963" si="9680">+AC2964+AC2965+AC2966</f>
        <v>0</v>
      </c>
      <c r="AD2963" s="62">
        <f>SUM(AD2964:AD2967)</f>
        <v>1250000</v>
      </c>
      <c r="AE2963" s="62">
        <f t="shared" ref="AE2963:AF2963" si="9681">SUM(AE2964:AE2967)</f>
        <v>5730400</v>
      </c>
      <c r="AF2963" s="62">
        <f t="shared" si="9681"/>
        <v>6980400</v>
      </c>
      <c r="AG2963" s="62">
        <f>+AG2964+AG2965+AG2966</f>
        <v>0</v>
      </c>
      <c r="AH2963" s="62">
        <f t="shared" ref="AH2963:AJ2963" si="9682">+AH2964+AH2965+AH2966</f>
        <v>0</v>
      </c>
      <c r="AI2963" s="62">
        <f t="shared" si="9682"/>
        <v>0</v>
      </c>
      <c r="AJ2963" s="62">
        <f t="shared" si="9682"/>
        <v>6980400</v>
      </c>
      <c r="AK2963" s="62">
        <f>SUM(AK2964:AK2967)</f>
        <v>0</v>
      </c>
      <c r="AL2963" s="62">
        <f t="shared" ref="AL2963:AQ2963" si="9683">SUM(AL2964:AL2967)</f>
        <v>0</v>
      </c>
      <c r="AM2963" s="62">
        <f t="shared" si="9683"/>
        <v>0</v>
      </c>
      <c r="AN2963" s="62">
        <f t="shared" si="9683"/>
        <v>0</v>
      </c>
      <c r="AO2963" s="62">
        <f t="shared" si="9683"/>
        <v>0</v>
      </c>
      <c r="AP2963" s="62">
        <f t="shared" si="9683"/>
        <v>0</v>
      </c>
      <c r="AQ2963" s="62">
        <f t="shared" si="9683"/>
        <v>0</v>
      </c>
      <c r="AR2963" s="62">
        <f>SUM(AR2964:AR2967)</f>
        <v>0</v>
      </c>
      <c r="AS2963" s="62">
        <f t="shared" ref="AS2963:AX2963" si="9684">SUM(AS2964:AS2967)</f>
        <v>0</v>
      </c>
      <c r="AT2963" s="62">
        <f t="shared" si="9684"/>
        <v>0</v>
      </c>
      <c r="AU2963" s="62">
        <f t="shared" si="9684"/>
        <v>0</v>
      </c>
      <c r="AV2963" s="62">
        <f t="shared" si="9684"/>
        <v>0</v>
      </c>
      <c r="AW2963" s="62">
        <f t="shared" si="9684"/>
        <v>0</v>
      </c>
      <c r="AX2963" s="62">
        <f t="shared" si="9684"/>
        <v>0</v>
      </c>
      <c r="AY2963" s="62">
        <f>SUM(AY2964:AY2967)</f>
        <v>0</v>
      </c>
      <c r="AZ2963" s="62">
        <f t="shared" ref="AZ2963:BE2963" si="9685">SUM(AZ2964:AZ2967)</f>
        <v>5730400</v>
      </c>
      <c r="BA2963" s="62">
        <f t="shared" si="9685"/>
        <v>5730400</v>
      </c>
      <c r="BB2963" s="62">
        <f t="shared" si="9685"/>
        <v>0</v>
      </c>
      <c r="BC2963" s="62">
        <f t="shared" si="9685"/>
        <v>0</v>
      </c>
      <c r="BD2963" s="62">
        <f t="shared" si="9685"/>
        <v>0</v>
      </c>
      <c r="BE2963" s="62">
        <f t="shared" si="9685"/>
        <v>5730400</v>
      </c>
      <c r="BF2963" s="62">
        <f>SUM(BF2964:BF2967)</f>
        <v>1250000</v>
      </c>
      <c r="BG2963" s="62">
        <f t="shared" ref="BG2963:BH2963" si="9686">SUM(BG2964:BG2967)</f>
        <v>0</v>
      </c>
      <c r="BH2963" s="62">
        <f t="shared" si="9686"/>
        <v>1250000</v>
      </c>
      <c r="BI2963" s="62">
        <f>+BI2964+BI2965+BI2966</f>
        <v>0</v>
      </c>
      <c r="BJ2963" s="62">
        <f t="shared" ref="BJ2963:BK2963" si="9687">+BJ2964+BJ2965+BJ2966</f>
        <v>0</v>
      </c>
      <c r="BK2963" s="62">
        <f t="shared" si="9687"/>
        <v>0</v>
      </c>
      <c r="BL2963" s="62">
        <f t="shared" si="9528"/>
        <v>1250000</v>
      </c>
      <c r="BM2963" s="304"/>
      <c r="BN2963" s="304"/>
      <c r="BO2963" s="304"/>
      <c r="BP2963" s="304"/>
      <c r="BQ2963" s="304"/>
      <c r="BR2963" s="304"/>
      <c r="BS2963" s="64"/>
      <c r="BT2963" s="77"/>
    </row>
    <row r="2964" spans="1:75" s="46" customFormat="1" ht="50.25" customHeight="1">
      <c r="A2964" s="77"/>
      <c r="B2964" s="104">
        <v>2014</v>
      </c>
      <c r="C2964" s="105">
        <v>8317</v>
      </c>
      <c r="D2964" s="104">
        <v>12</v>
      </c>
      <c r="E2964" s="104">
        <v>3000</v>
      </c>
      <c r="F2964" s="104">
        <v>3500</v>
      </c>
      <c r="G2964" s="104">
        <v>353</v>
      </c>
      <c r="H2964" s="104">
        <v>1</v>
      </c>
      <c r="I2964" s="66" t="s">
        <v>1446</v>
      </c>
      <c r="J2964" s="67">
        <v>250000</v>
      </c>
      <c r="K2964" s="67">
        <v>0</v>
      </c>
      <c r="L2964" s="68">
        <f t="shared" ref="L2964:L2966" si="9688">J2964+K2964</f>
        <v>250000</v>
      </c>
      <c r="M2964" s="67">
        <v>0</v>
      </c>
      <c r="N2964" s="67">
        <v>0</v>
      </c>
      <c r="O2964" s="68">
        <f t="shared" ref="O2964:O2966" si="9689">+M2964+N2964</f>
        <v>0</v>
      </c>
      <c r="P2964" s="68">
        <f t="shared" ref="P2964:P2966" si="9690">+L2964+O2964</f>
        <v>250000</v>
      </c>
      <c r="Q2964" s="71">
        <v>0</v>
      </c>
      <c r="R2964" s="71">
        <v>0</v>
      </c>
      <c r="S2964" s="71">
        <v>0</v>
      </c>
      <c r="T2964" s="71">
        <v>0</v>
      </c>
      <c r="U2964" s="71">
        <v>0</v>
      </c>
      <c r="V2964" s="71">
        <v>0</v>
      </c>
      <c r="W2964" s="67">
        <v>0</v>
      </c>
      <c r="X2964" s="67">
        <v>0</v>
      </c>
      <c r="Y2964" s="68">
        <v>0</v>
      </c>
      <c r="Z2964" s="67">
        <v>0</v>
      </c>
      <c r="AA2964" s="67">
        <v>0</v>
      </c>
      <c r="AB2964" s="68">
        <v>0</v>
      </c>
      <c r="AC2964" s="68">
        <f t="shared" ref="AC2964:AC2967" si="9691">+Y2964+AB2964</f>
        <v>0</v>
      </c>
      <c r="AD2964" s="67">
        <f t="shared" ref="AD2964:AE2967" si="9692">J2964+Q2964-T2964</f>
        <v>250000</v>
      </c>
      <c r="AE2964" s="67">
        <f t="shared" si="9692"/>
        <v>0</v>
      </c>
      <c r="AF2964" s="68">
        <f t="shared" ref="AF2964:AF2967" si="9693">AD2964+AE2964</f>
        <v>250000</v>
      </c>
      <c r="AG2964" s="67">
        <f t="shared" ref="AG2964:AG2966" si="9694">+M2964-T2964</f>
        <v>0</v>
      </c>
      <c r="AH2964" s="67">
        <f t="shared" ref="AH2964:AH2966" si="9695">+N2964-U2964</f>
        <v>0</v>
      </c>
      <c r="AI2964" s="68">
        <f t="shared" ref="AI2964:AI2967" si="9696">+AG2964+AH2964</f>
        <v>0</v>
      </c>
      <c r="AJ2964" s="68">
        <f t="shared" ref="AJ2964:AJ2967" si="9697">+AF2964+AI2964</f>
        <v>250000</v>
      </c>
      <c r="AK2964" s="71">
        <v>0</v>
      </c>
      <c r="AL2964" s="71">
        <v>0</v>
      </c>
      <c r="AM2964" s="68">
        <f>AK2964+AL2964</f>
        <v>0</v>
      </c>
      <c r="AN2964" s="71">
        <v>0</v>
      </c>
      <c r="AO2964" s="71">
        <v>0</v>
      </c>
      <c r="AP2964" s="68">
        <f>+AN2964+AO2964</f>
        <v>0</v>
      </c>
      <c r="AQ2964" s="68">
        <f>+AM2964+AP2964</f>
        <v>0</v>
      </c>
      <c r="AR2964" s="71">
        <v>0</v>
      </c>
      <c r="AS2964" s="71">
        <v>0</v>
      </c>
      <c r="AT2964" s="68">
        <f>AR2964+AS2964</f>
        <v>0</v>
      </c>
      <c r="AU2964" s="71">
        <v>0</v>
      </c>
      <c r="AV2964" s="71">
        <v>0</v>
      </c>
      <c r="AW2964" s="68">
        <f>+AU2964+AV2964</f>
        <v>0</v>
      </c>
      <c r="AX2964" s="68">
        <f>+AT2964+AW2964</f>
        <v>0</v>
      </c>
      <c r="AY2964" s="71">
        <v>0</v>
      </c>
      <c r="AZ2964" s="71">
        <v>0</v>
      </c>
      <c r="BA2964" s="68">
        <f>AY2964+AZ2964</f>
        <v>0</v>
      </c>
      <c r="BB2964" s="71">
        <v>0</v>
      </c>
      <c r="BC2964" s="71">
        <v>0</v>
      </c>
      <c r="BD2964" s="68">
        <f>+BB2964+BC2964</f>
        <v>0</v>
      </c>
      <c r="BE2964" s="68">
        <f>+BA2964+BD2964</f>
        <v>0</v>
      </c>
      <c r="BF2964" s="67">
        <f t="shared" ref="BF2964:BG2967" si="9698">AD2964-AK2964-AR2964-AY2964</f>
        <v>250000</v>
      </c>
      <c r="BG2964" s="67">
        <f t="shared" si="9698"/>
        <v>0</v>
      </c>
      <c r="BH2964" s="68">
        <f t="shared" ref="BH2964:BH2967" si="9699">BF2964+BG2964</f>
        <v>250000</v>
      </c>
      <c r="BI2964" s="67">
        <f t="shared" ref="BI2964:BJ2967" si="9700">AG2964-AN2964-AU2964-BB2964</f>
        <v>0</v>
      </c>
      <c r="BJ2964" s="67">
        <f t="shared" si="9700"/>
        <v>0</v>
      </c>
      <c r="BK2964" s="68">
        <f t="shared" ref="BK2964:BK2967" si="9701">+BI2964+BJ2964</f>
        <v>0</v>
      </c>
      <c r="BL2964" s="68">
        <f t="shared" si="9528"/>
        <v>250000</v>
      </c>
      <c r="BM2964" s="305">
        <v>1</v>
      </c>
      <c r="BN2964" s="305">
        <v>0</v>
      </c>
      <c r="BO2964" s="306"/>
      <c r="BP2964" s="306"/>
      <c r="BQ2964" s="305">
        <v>1</v>
      </c>
      <c r="BR2964" s="305">
        <v>0</v>
      </c>
      <c r="BS2964" s="114" t="s">
        <v>208</v>
      </c>
      <c r="BT2964" s="77"/>
    </row>
    <row r="2965" spans="1:75" s="46" customFormat="1" ht="51.75" customHeight="1">
      <c r="A2965" s="77"/>
      <c r="B2965" s="104">
        <v>2014</v>
      </c>
      <c r="C2965" s="105">
        <v>8317</v>
      </c>
      <c r="D2965" s="104">
        <v>12</v>
      </c>
      <c r="E2965" s="104">
        <v>3000</v>
      </c>
      <c r="F2965" s="104">
        <v>3500</v>
      </c>
      <c r="G2965" s="104">
        <v>353</v>
      </c>
      <c r="H2965" s="104">
        <v>2</v>
      </c>
      <c r="I2965" s="66" t="s">
        <v>1447</v>
      </c>
      <c r="J2965" s="67">
        <v>1000000</v>
      </c>
      <c r="K2965" s="67">
        <v>0</v>
      </c>
      <c r="L2965" s="68">
        <f t="shared" si="9688"/>
        <v>1000000</v>
      </c>
      <c r="M2965" s="67">
        <v>0</v>
      </c>
      <c r="N2965" s="67">
        <v>0</v>
      </c>
      <c r="O2965" s="68">
        <f t="shared" si="9689"/>
        <v>0</v>
      </c>
      <c r="P2965" s="68">
        <f t="shared" si="9690"/>
        <v>1000000</v>
      </c>
      <c r="Q2965" s="71">
        <v>0</v>
      </c>
      <c r="R2965" s="71">
        <v>0</v>
      </c>
      <c r="S2965" s="71">
        <v>0</v>
      </c>
      <c r="T2965" s="71">
        <v>0</v>
      </c>
      <c r="U2965" s="71">
        <v>0</v>
      </c>
      <c r="V2965" s="71">
        <v>0</v>
      </c>
      <c r="W2965" s="67">
        <v>0</v>
      </c>
      <c r="X2965" s="67">
        <v>0</v>
      </c>
      <c r="Y2965" s="68">
        <v>0</v>
      </c>
      <c r="Z2965" s="67">
        <v>0</v>
      </c>
      <c r="AA2965" s="67">
        <v>0</v>
      </c>
      <c r="AB2965" s="68">
        <v>0</v>
      </c>
      <c r="AC2965" s="68">
        <f t="shared" si="9691"/>
        <v>0</v>
      </c>
      <c r="AD2965" s="67">
        <f t="shared" si="9692"/>
        <v>1000000</v>
      </c>
      <c r="AE2965" s="67">
        <f t="shared" si="9692"/>
        <v>0</v>
      </c>
      <c r="AF2965" s="68">
        <f t="shared" si="9693"/>
        <v>1000000</v>
      </c>
      <c r="AG2965" s="67">
        <f t="shared" si="9694"/>
        <v>0</v>
      </c>
      <c r="AH2965" s="67">
        <f t="shared" si="9695"/>
        <v>0</v>
      </c>
      <c r="AI2965" s="68">
        <f t="shared" si="9696"/>
        <v>0</v>
      </c>
      <c r="AJ2965" s="68">
        <f t="shared" si="9697"/>
        <v>1000000</v>
      </c>
      <c r="AK2965" s="71">
        <v>0</v>
      </c>
      <c r="AL2965" s="71">
        <v>0</v>
      </c>
      <c r="AM2965" s="68">
        <f>AK2965+AL2965</f>
        <v>0</v>
      </c>
      <c r="AN2965" s="71">
        <v>0</v>
      </c>
      <c r="AO2965" s="71">
        <v>0</v>
      </c>
      <c r="AP2965" s="68">
        <f>+AN2965+AO2965</f>
        <v>0</v>
      </c>
      <c r="AQ2965" s="68">
        <f>+AM2965+AP2965</f>
        <v>0</v>
      </c>
      <c r="AR2965" s="71">
        <v>0</v>
      </c>
      <c r="AS2965" s="71">
        <v>0</v>
      </c>
      <c r="AT2965" s="68">
        <f>AR2965+AS2965</f>
        <v>0</v>
      </c>
      <c r="AU2965" s="71">
        <v>0</v>
      </c>
      <c r="AV2965" s="71">
        <v>0</v>
      </c>
      <c r="AW2965" s="68">
        <f>+AU2965+AV2965</f>
        <v>0</v>
      </c>
      <c r="AX2965" s="68">
        <f>+AT2965+AW2965</f>
        <v>0</v>
      </c>
      <c r="AY2965" s="71">
        <v>0</v>
      </c>
      <c r="AZ2965" s="71">
        <v>0</v>
      </c>
      <c r="BA2965" s="68">
        <f>AY2965+AZ2965</f>
        <v>0</v>
      </c>
      <c r="BB2965" s="71">
        <v>0</v>
      </c>
      <c r="BC2965" s="71">
        <v>0</v>
      </c>
      <c r="BD2965" s="68">
        <f>+BB2965+BC2965</f>
        <v>0</v>
      </c>
      <c r="BE2965" s="68">
        <f>+BA2965+BD2965</f>
        <v>0</v>
      </c>
      <c r="BF2965" s="67">
        <f t="shared" si="9698"/>
        <v>1000000</v>
      </c>
      <c r="BG2965" s="67">
        <f t="shared" si="9698"/>
        <v>0</v>
      </c>
      <c r="BH2965" s="68">
        <f t="shared" si="9699"/>
        <v>1000000</v>
      </c>
      <c r="BI2965" s="67">
        <f t="shared" si="9700"/>
        <v>0</v>
      </c>
      <c r="BJ2965" s="67">
        <f t="shared" si="9700"/>
        <v>0</v>
      </c>
      <c r="BK2965" s="68">
        <f t="shared" si="9701"/>
        <v>0</v>
      </c>
      <c r="BL2965" s="68">
        <f t="shared" si="9528"/>
        <v>1000000</v>
      </c>
      <c r="BM2965" s="305">
        <v>1</v>
      </c>
      <c r="BN2965" s="305">
        <v>0</v>
      </c>
      <c r="BO2965" s="306"/>
      <c r="BP2965" s="306"/>
      <c r="BQ2965" s="305">
        <v>1</v>
      </c>
      <c r="BR2965" s="305">
        <v>0</v>
      </c>
      <c r="BS2965" s="114" t="s">
        <v>208</v>
      </c>
      <c r="BT2965" s="77"/>
    </row>
    <row r="2966" spans="1:75" s="46" customFormat="1" ht="57.75" customHeight="1">
      <c r="A2966" s="77"/>
      <c r="B2966" s="104">
        <v>2014</v>
      </c>
      <c r="C2966" s="105">
        <v>8317</v>
      </c>
      <c r="D2966" s="104">
        <v>12</v>
      </c>
      <c r="E2966" s="104">
        <v>3000</v>
      </c>
      <c r="F2966" s="104">
        <v>3500</v>
      </c>
      <c r="G2966" s="104">
        <v>353</v>
      </c>
      <c r="H2966" s="104">
        <v>3</v>
      </c>
      <c r="I2966" s="66" t="s">
        <v>1448</v>
      </c>
      <c r="J2966" s="67">
        <v>0</v>
      </c>
      <c r="K2966" s="67">
        <v>5730400</v>
      </c>
      <c r="L2966" s="68">
        <f t="shared" si="9688"/>
        <v>5730400</v>
      </c>
      <c r="M2966" s="67">
        <v>0</v>
      </c>
      <c r="N2966" s="67">
        <v>0</v>
      </c>
      <c r="O2966" s="68">
        <f t="shared" si="9689"/>
        <v>0</v>
      </c>
      <c r="P2966" s="68">
        <f t="shared" si="9690"/>
        <v>5730400</v>
      </c>
      <c r="Q2966" s="71">
        <v>0</v>
      </c>
      <c r="R2966" s="71">
        <v>0</v>
      </c>
      <c r="S2966" s="71">
        <v>0</v>
      </c>
      <c r="T2966" s="71">
        <v>0</v>
      </c>
      <c r="U2966" s="71">
        <v>0</v>
      </c>
      <c r="V2966" s="71">
        <v>0</v>
      </c>
      <c r="W2966" s="67">
        <v>0</v>
      </c>
      <c r="X2966" s="67">
        <v>0</v>
      </c>
      <c r="Y2966" s="68">
        <v>0</v>
      </c>
      <c r="Z2966" s="67">
        <v>0</v>
      </c>
      <c r="AA2966" s="67">
        <v>0</v>
      </c>
      <c r="AB2966" s="68">
        <v>0</v>
      </c>
      <c r="AC2966" s="68">
        <f t="shared" si="9691"/>
        <v>0</v>
      </c>
      <c r="AD2966" s="67">
        <f t="shared" si="9692"/>
        <v>0</v>
      </c>
      <c r="AE2966" s="67">
        <f t="shared" si="9692"/>
        <v>5730400</v>
      </c>
      <c r="AF2966" s="68">
        <f t="shared" si="9693"/>
        <v>5730400</v>
      </c>
      <c r="AG2966" s="67">
        <f t="shared" si="9694"/>
        <v>0</v>
      </c>
      <c r="AH2966" s="67">
        <f t="shared" si="9695"/>
        <v>0</v>
      </c>
      <c r="AI2966" s="68">
        <f t="shared" si="9696"/>
        <v>0</v>
      </c>
      <c r="AJ2966" s="68">
        <f t="shared" si="9697"/>
        <v>5730400</v>
      </c>
      <c r="AK2966" s="71">
        <v>0</v>
      </c>
      <c r="AL2966" s="71">
        <v>0</v>
      </c>
      <c r="AM2966" s="68">
        <f>AK2966+AL2966</f>
        <v>0</v>
      </c>
      <c r="AN2966" s="71">
        <v>0</v>
      </c>
      <c r="AO2966" s="71">
        <v>0</v>
      </c>
      <c r="AP2966" s="68">
        <f>+AN2966+AO2966</f>
        <v>0</v>
      </c>
      <c r="AQ2966" s="68">
        <f>+AM2966+AP2966</f>
        <v>0</v>
      </c>
      <c r="AR2966" s="71">
        <v>0</v>
      </c>
      <c r="AS2966" s="71">
        <v>0</v>
      </c>
      <c r="AT2966" s="68">
        <f>AR2966+AS2966</f>
        <v>0</v>
      </c>
      <c r="AU2966" s="71">
        <v>0</v>
      </c>
      <c r="AV2966" s="71">
        <v>0</v>
      </c>
      <c r="AW2966" s="68">
        <f>+AU2966+AV2966</f>
        <v>0</v>
      </c>
      <c r="AX2966" s="68">
        <f>+AT2966+AW2966</f>
        <v>0</v>
      </c>
      <c r="AY2966" s="71">
        <v>0</v>
      </c>
      <c r="AZ2966" s="71">
        <v>5730400</v>
      </c>
      <c r="BA2966" s="68">
        <f>AY2966+AZ2966</f>
        <v>5730400</v>
      </c>
      <c r="BB2966" s="71">
        <v>0</v>
      </c>
      <c r="BC2966" s="71">
        <v>0</v>
      </c>
      <c r="BD2966" s="68">
        <f>+BB2966+BC2966</f>
        <v>0</v>
      </c>
      <c r="BE2966" s="68">
        <f>+BA2966+BD2966</f>
        <v>5730400</v>
      </c>
      <c r="BF2966" s="67">
        <f t="shared" si="9698"/>
        <v>0</v>
      </c>
      <c r="BG2966" s="67">
        <f t="shared" si="9698"/>
        <v>0</v>
      </c>
      <c r="BH2966" s="68">
        <f t="shared" si="9699"/>
        <v>0</v>
      </c>
      <c r="BI2966" s="67">
        <f t="shared" si="9700"/>
        <v>0</v>
      </c>
      <c r="BJ2966" s="67">
        <f t="shared" si="9700"/>
        <v>0</v>
      </c>
      <c r="BK2966" s="68">
        <f t="shared" si="9701"/>
        <v>0</v>
      </c>
      <c r="BL2966" s="68">
        <f t="shared" si="9528"/>
        <v>0</v>
      </c>
      <c r="BM2966" s="305">
        <v>2</v>
      </c>
      <c r="BN2966" s="305">
        <v>0</v>
      </c>
      <c r="BO2966" s="306"/>
      <c r="BP2966" s="306"/>
      <c r="BQ2966" s="305">
        <v>2</v>
      </c>
      <c r="BR2966" s="305">
        <v>0</v>
      </c>
      <c r="BS2966" s="114" t="s">
        <v>208</v>
      </c>
      <c r="BT2966" s="77"/>
    </row>
    <row r="2967" spans="1:75" s="46" customFormat="1" ht="57" hidden="1" customHeight="1">
      <c r="A2967" s="77"/>
      <c r="B2967" s="94">
        <v>2014</v>
      </c>
      <c r="C2967" s="20">
        <v>8317</v>
      </c>
      <c r="D2967" s="94">
        <v>12</v>
      </c>
      <c r="E2967" s="94">
        <v>3000</v>
      </c>
      <c r="F2967" s="94">
        <v>3500</v>
      </c>
      <c r="G2967" s="94">
        <v>353</v>
      </c>
      <c r="H2967" s="20">
        <v>4</v>
      </c>
      <c r="I2967" s="66" t="s">
        <v>1449</v>
      </c>
      <c r="J2967" s="67">
        <v>0</v>
      </c>
      <c r="K2967" s="67">
        <v>0</v>
      </c>
      <c r="L2967" s="68">
        <f>J2967+K2967</f>
        <v>0</v>
      </c>
      <c r="M2967" s="67">
        <v>0</v>
      </c>
      <c r="N2967" s="67">
        <v>0</v>
      </c>
      <c r="O2967" s="68">
        <f>+M2967+N2967</f>
        <v>0</v>
      </c>
      <c r="P2967" s="68">
        <f>+L2967+O2967</f>
        <v>0</v>
      </c>
      <c r="Q2967" s="71">
        <v>0</v>
      </c>
      <c r="R2967" s="71">
        <v>0</v>
      </c>
      <c r="S2967" s="71">
        <v>0</v>
      </c>
      <c r="T2967" s="71">
        <v>0</v>
      </c>
      <c r="U2967" s="71">
        <v>0</v>
      </c>
      <c r="V2967" s="71">
        <v>0</v>
      </c>
      <c r="W2967" s="67">
        <v>0</v>
      </c>
      <c r="X2967" s="67">
        <v>0</v>
      </c>
      <c r="Y2967" s="68">
        <v>0</v>
      </c>
      <c r="Z2967" s="67">
        <v>0</v>
      </c>
      <c r="AA2967" s="67">
        <v>0</v>
      </c>
      <c r="AB2967" s="68">
        <v>0</v>
      </c>
      <c r="AC2967" s="68">
        <f t="shared" si="9691"/>
        <v>0</v>
      </c>
      <c r="AD2967" s="67">
        <f t="shared" si="9692"/>
        <v>0</v>
      </c>
      <c r="AE2967" s="67">
        <f t="shared" si="9692"/>
        <v>0</v>
      </c>
      <c r="AF2967" s="68">
        <f t="shared" si="9693"/>
        <v>0</v>
      </c>
      <c r="AG2967" s="67" t="e">
        <f>M2967+#REF!-V2967</f>
        <v>#REF!</v>
      </c>
      <c r="AH2967" s="67" t="e">
        <f>N2967+S2967-#REF!</f>
        <v>#REF!</v>
      </c>
      <c r="AI2967" s="68" t="e">
        <f t="shared" si="9696"/>
        <v>#REF!</v>
      </c>
      <c r="AJ2967" s="68" t="e">
        <f t="shared" si="9697"/>
        <v>#REF!</v>
      </c>
      <c r="AK2967" s="71">
        <v>0</v>
      </c>
      <c r="AL2967" s="71">
        <v>0</v>
      </c>
      <c r="AM2967" s="68">
        <f>AK2967+AL2967</f>
        <v>0</v>
      </c>
      <c r="AN2967" s="71">
        <v>0</v>
      </c>
      <c r="AO2967" s="71">
        <v>0</v>
      </c>
      <c r="AP2967" s="68">
        <f>+AN2967+AO2967</f>
        <v>0</v>
      </c>
      <c r="AQ2967" s="68">
        <f>+AM2967+AP2967</f>
        <v>0</v>
      </c>
      <c r="AR2967" s="71">
        <v>0</v>
      </c>
      <c r="AS2967" s="71">
        <v>0</v>
      </c>
      <c r="AT2967" s="68">
        <f>AR2967+AS2967</f>
        <v>0</v>
      </c>
      <c r="AU2967" s="71">
        <v>0</v>
      </c>
      <c r="AV2967" s="71">
        <v>0</v>
      </c>
      <c r="AW2967" s="68">
        <f>+AU2967+AV2967</f>
        <v>0</v>
      </c>
      <c r="AX2967" s="68">
        <f>+AT2967+AW2967</f>
        <v>0</v>
      </c>
      <c r="AY2967" s="71">
        <v>0</v>
      </c>
      <c r="AZ2967" s="71">
        <v>0</v>
      </c>
      <c r="BA2967" s="68">
        <f>AY2967+AZ2967</f>
        <v>0</v>
      </c>
      <c r="BB2967" s="71">
        <v>0</v>
      </c>
      <c r="BC2967" s="71">
        <v>0</v>
      </c>
      <c r="BD2967" s="68">
        <f>+BB2967+BC2967</f>
        <v>0</v>
      </c>
      <c r="BE2967" s="68">
        <f>+BA2967+BD2967</f>
        <v>0</v>
      </c>
      <c r="BF2967" s="67">
        <f t="shared" si="9698"/>
        <v>0</v>
      </c>
      <c r="BG2967" s="67">
        <f t="shared" si="9698"/>
        <v>0</v>
      </c>
      <c r="BH2967" s="68">
        <f t="shared" si="9699"/>
        <v>0</v>
      </c>
      <c r="BI2967" s="67" t="e">
        <f t="shared" si="9700"/>
        <v>#REF!</v>
      </c>
      <c r="BJ2967" s="67" t="e">
        <f t="shared" si="9700"/>
        <v>#REF!</v>
      </c>
      <c r="BK2967" s="68" t="e">
        <f t="shared" si="9701"/>
        <v>#REF!</v>
      </c>
      <c r="BL2967" s="68" t="e">
        <f t="shared" si="9528"/>
        <v>#REF!</v>
      </c>
      <c r="BM2967" s="305">
        <v>0</v>
      </c>
      <c r="BN2967" s="305">
        <v>0</v>
      </c>
      <c r="BO2967" s="306"/>
      <c r="BP2967" s="306"/>
      <c r="BQ2967" s="305">
        <v>0</v>
      </c>
      <c r="BR2967" s="305">
        <v>0</v>
      </c>
      <c r="BS2967" s="114"/>
      <c r="BT2967" s="77"/>
      <c r="BU2967" s="77"/>
      <c r="BV2967" s="77"/>
      <c r="BW2967" s="77"/>
    </row>
    <row r="2968" spans="1:75" s="79" customFormat="1" ht="40.5" hidden="1">
      <c r="A2968" s="77"/>
      <c r="B2968" s="59">
        <v>2014</v>
      </c>
      <c r="C2968" s="60">
        <v>8317</v>
      </c>
      <c r="D2968" s="59">
        <v>12</v>
      </c>
      <c r="E2968" s="59">
        <v>3000</v>
      </c>
      <c r="F2968" s="59">
        <v>3500</v>
      </c>
      <c r="G2968" s="59">
        <v>355</v>
      </c>
      <c r="H2968" s="59"/>
      <c r="I2968" s="61" t="s">
        <v>99</v>
      </c>
      <c r="J2968" s="62">
        <f>J2969</f>
        <v>0</v>
      </c>
      <c r="K2968" s="62">
        <f t="shared" ref="K2968:P2968" si="9702">K2969</f>
        <v>0</v>
      </c>
      <c r="L2968" s="62">
        <f t="shared" si="9702"/>
        <v>0</v>
      </c>
      <c r="M2968" s="62">
        <f t="shared" si="9702"/>
        <v>0</v>
      </c>
      <c r="N2968" s="62">
        <f t="shared" si="9702"/>
        <v>0</v>
      </c>
      <c r="O2968" s="62">
        <f t="shared" si="9702"/>
        <v>0</v>
      </c>
      <c r="P2968" s="62">
        <f t="shared" si="9702"/>
        <v>0</v>
      </c>
      <c r="Q2968" s="62">
        <f>Q2969</f>
        <v>0</v>
      </c>
      <c r="R2968" s="62">
        <f t="shared" ref="R2968:V2968" si="9703">R2969</f>
        <v>0</v>
      </c>
      <c r="S2968" s="62">
        <f t="shared" si="9703"/>
        <v>0</v>
      </c>
      <c r="T2968" s="62">
        <f>T2969</f>
        <v>0</v>
      </c>
      <c r="U2968" s="62">
        <f t="shared" si="9703"/>
        <v>0</v>
      </c>
      <c r="V2968" s="62">
        <f t="shared" si="9703"/>
        <v>0</v>
      </c>
      <c r="W2968" s="62">
        <v>0</v>
      </c>
      <c r="X2968" s="62">
        <v>0</v>
      </c>
      <c r="Y2968" s="62">
        <v>0</v>
      </c>
      <c r="Z2968" s="62">
        <v>0</v>
      </c>
      <c r="AA2968" s="62">
        <v>0</v>
      </c>
      <c r="AB2968" s="62">
        <v>0</v>
      </c>
      <c r="AC2968" s="62">
        <f t="shared" ref="AC2968" si="9704">AC2969</f>
        <v>0</v>
      </c>
      <c r="AD2968" s="62">
        <f>AD2969</f>
        <v>0</v>
      </c>
      <c r="AE2968" s="62">
        <f t="shared" ref="AE2968:AJ2968" si="9705">AE2969</f>
        <v>0</v>
      </c>
      <c r="AF2968" s="62">
        <f t="shared" si="9705"/>
        <v>0</v>
      </c>
      <c r="AG2968" s="62" t="e">
        <f t="shared" si="9705"/>
        <v>#REF!</v>
      </c>
      <c r="AH2968" s="62" t="e">
        <f t="shared" si="9705"/>
        <v>#REF!</v>
      </c>
      <c r="AI2968" s="62" t="e">
        <f t="shared" si="9705"/>
        <v>#REF!</v>
      </c>
      <c r="AJ2968" s="62" t="e">
        <f t="shared" si="9705"/>
        <v>#REF!</v>
      </c>
      <c r="AK2968" s="62">
        <f>AK2969</f>
        <v>0</v>
      </c>
      <c r="AL2968" s="62">
        <f t="shared" ref="AL2968:BK2968" si="9706">AL2969</f>
        <v>0</v>
      </c>
      <c r="AM2968" s="62">
        <f t="shared" si="9706"/>
        <v>0</v>
      </c>
      <c r="AN2968" s="62">
        <f t="shared" si="9706"/>
        <v>0</v>
      </c>
      <c r="AO2968" s="62">
        <f t="shared" si="9706"/>
        <v>0</v>
      </c>
      <c r="AP2968" s="62">
        <f t="shared" si="9706"/>
        <v>0</v>
      </c>
      <c r="AQ2968" s="62">
        <f t="shared" si="9706"/>
        <v>0</v>
      </c>
      <c r="AR2968" s="62">
        <f>AR2969</f>
        <v>0</v>
      </c>
      <c r="AS2968" s="62">
        <f t="shared" si="9706"/>
        <v>0</v>
      </c>
      <c r="AT2968" s="62">
        <f t="shared" si="9706"/>
        <v>0</v>
      </c>
      <c r="AU2968" s="62">
        <f t="shared" si="9706"/>
        <v>0</v>
      </c>
      <c r="AV2968" s="62">
        <f t="shared" si="9706"/>
        <v>0</v>
      </c>
      <c r="AW2968" s="62">
        <f t="shared" si="9706"/>
        <v>0</v>
      </c>
      <c r="AX2968" s="62">
        <f t="shared" si="9706"/>
        <v>0</v>
      </c>
      <c r="AY2968" s="62">
        <f>AY2969</f>
        <v>0</v>
      </c>
      <c r="AZ2968" s="62">
        <f t="shared" si="9706"/>
        <v>0</v>
      </c>
      <c r="BA2968" s="62">
        <f t="shared" si="9706"/>
        <v>0</v>
      </c>
      <c r="BB2968" s="62">
        <f t="shared" si="9706"/>
        <v>0</v>
      </c>
      <c r="BC2968" s="62">
        <f t="shared" si="9706"/>
        <v>0</v>
      </c>
      <c r="BD2968" s="62">
        <f t="shared" si="9706"/>
        <v>0</v>
      </c>
      <c r="BE2968" s="62">
        <f t="shared" si="9706"/>
        <v>0</v>
      </c>
      <c r="BF2968" s="62">
        <f>BF2969</f>
        <v>0</v>
      </c>
      <c r="BG2968" s="62">
        <f t="shared" si="9706"/>
        <v>0</v>
      </c>
      <c r="BH2968" s="62">
        <f t="shared" si="9706"/>
        <v>0</v>
      </c>
      <c r="BI2968" s="62" t="e">
        <f t="shared" si="9706"/>
        <v>#REF!</v>
      </c>
      <c r="BJ2968" s="62" t="e">
        <f t="shared" si="9706"/>
        <v>#REF!</v>
      </c>
      <c r="BK2968" s="62" t="e">
        <f t="shared" si="9706"/>
        <v>#REF!</v>
      </c>
      <c r="BL2968" s="62" t="e">
        <f t="shared" si="9528"/>
        <v>#REF!</v>
      </c>
      <c r="BM2968" s="304"/>
      <c r="BN2968" s="304"/>
      <c r="BO2968" s="304"/>
      <c r="BP2968" s="304"/>
      <c r="BQ2968" s="304"/>
      <c r="BR2968" s="304"/>
      <c r="BS2968" s="64"/>
      <c r="BT2968" s="77"/>
    </row>
    <row r="2969" spans="1:75" s="46" customFormat="1" ht="45" hidden="1" customHeight="1">
      <c r="A2969" s="77"/>
      <c r="B2969" s="20">
        <v>2014</v>
      </c>
      <c r="C2969" s="65">
        <v>8317</v>
      </c>
      <c r="D2969" s="20">
        <v>12</v>
      </c>
      <c r="E2969" s="20">
        <v>3000</v>
      </c>
      <c r="F2969" s="20">
        <v>3500</v>
      </c>
      <c r="G2969" s="20">
        <v>355</v>
      </c>
      <c r="H2969" s="20">
        <v>1</v>
      </c>
      <c r="I2969" s="66" t="s">
        <v>235</v>
      </c>
      <c r="J2969" s="67">
        <v>0</v>
      </c>
      <c r="K2969" s="67">
        <v>0</v>
      </c>
      <c r="L2969" s="68">
        <f>J2969+K2969</f>
        <v>0</v>
      </c>
      <c r="M2969" s="67">
        <v>0</v>
      </c>
      <c r="N2969" s="67">
        <v>0</v>
      </c>
      <c r="O2969" s="68">
        <f>+M2969+N2969</f>
        <v>0</v>
      </c>
      <c r="P2969" s="68">
        <f>+L2969+O2969</f>
        <v>0</v>
      </c>
      <c r="Q2969" s="71">
        <v>0</v>
      </c>
      <c r="R2969" s="71">
        <v>0</v>
      </c>
      <c r="S2969" s="71">
        <v>0</v>
      </c>
      <c r="T2969" s="71">
        <v>0</v>
      </c>
      <c r="U2969" s="71">
        <v>0</v>
      </c>
      <c r="V2969" s="71">
        <v>0</v>
      </c>
      <c r="W2969" s="67">
        <v>0</v>
      </c>
      <c r="X2969" s="67">
        <v>0</v>
      </c>
      <c r="Y2969" s="68">
        <v>0</v>
      </c>
      <c r="Z2969" s="67">
        <v>0</v>
      </c>
      <c r="AA2969" s="67">
        <v>0</v>
      </c>
      <c r="AB2969" s="68">
        <v>0</v>
      </c>
      <c r="AC2969" s="68">
        <f t="shared" ref="AC2969" si="9707">+Y2969+AB2969</f>
        <v>0</v>
      </c>
      <c r="AD2969" s="67">
        <f>J2969+Q2969-T2969</f>
        <v>0</v>
      </c>
      <c r="AE2969" s="67">
        <f>K2969+R2969-U2969</f>
        <v>0</v>
      </c>
      <c r="AF2969" s="68">
        <f t="shared" ref="AF2969" si="9708">AD2969+AE2969</f>
        <v>0</v>
      </c>
      <c r="AG2969" s="67" t="e">
        <f>M2969+#REF!-V2969</f>
        <v>#REF!</v>
      </c>
      <c r="AH2969" s="67" t="e">
        <f>N2969+S2969-#REF!</f>
        <v>#REF!</v>
      </c>
      <c r="AI2969" s="68" t="e">
        <f t="shared" ref="AI2969" si="9709">+AG2969+AH2969</f>
        <v>#REF!</v>
      </c>
      <c r="AJ2969" s="68" t="e">
        <f t="shared" ref="AJ2969" si="9710">+AF2969+AI2969</f>
        <v>#REF!</v>
      </c>
      <c r="AK2969" s="71">
        <v>0</v>
      </c>
      <c r="AL2969" s="71">
        <v>0</v>
      </c>
      <c r="AM2969" s="68">
        <f>AK2969+AL2969</f>
        <v>0</v>
      </c>
      <c r="AN2969" s="71">
        <v>0</v>
      </c>
      <c r="AO2969" s="71">
        <v>0</v>
      </c>
      <c r="AP2969" s="68">
        <f>+AN2969+AO2969</f>
        <v>0</v>
      </c>
      <c r="AQ2969" s="68">
        <f>+AM2969+AP2969</f>
        <v>0</v>
      </c>
      <c r="AR2969" s="71">
        <v>0</v>
      </c>
      <c r="AS2969" s="71">
        <v>0</v>
      </c>
      <c r="AT2969" s="68">
        <f>AR2969+AS2969</f>
        <v>0</v>
      </c>
      <c r="AU2969" s="71">
        <v>0</v>
      </c>
      <c r="AV2969" s="71">
        <v>0</v>
      </c>
      <c r="AW2969" s="68">
        <f>+AU2969+AV2969</f>
        <v>0</v>
      </c>
      <c r="AX2969" s="68">
        <f>+AT2969+AW2969</f>
        <v>0</v>
      </c>
      <c r="AY2969" s="71">
        <v>0</v>
      </c>
      <c r="AZ2969" s="71">
        <v>0</v>
      </c>
      <c r="BA2969" s="68">
        <f>AY2969+AZ2969</f>
        <v>0</v>
      </c>
      <c r="BB2969" s="71">
        <v>0</v>
      </c>
      <c r="BC2969" s="71">
        <v>0</v>
      </c>
      <c r="BD2969" s="68">
        <f>+BB2969+BC2969</f>
        <v>0</v>
      </c>
      <c r="BE2969" s="68">
        <f>+BA2969+BD2969</f>
        <v>0</v>
      </c>
      <c r="BF2969" s="67">
        <f t="shared" ref="BF2969:BG2969" si="9711">AD2969-AK2969-AR2969-AY2969</f>
        <v>0</v>
      </c>
      <c r="BG2969" s="67">
        <f t="shared" si="9711"/>
        <v>0</v>
      </c>
      <c r="BH2969" s="68">
        <f t="shared" ref="BH2969" si="9712">BF2969+BG2969</f>
        <v>0</v>
      </c>
      <c r="BI2969" s="67" t="e">
        <f t="shared" ref="BI2969:BJ2969" si="9713">AG2969-AN2969-AU2969-BB2969</f>
        <v>#REF!</v>
      </c>
      <c r="BJ2969" s="67" t="e">
        <f t="shared" si="9713"/>
        <v>#REF!</v>
      </c>
      <c r="BK2969" s="68" t="e">
        <f t="shared" ref="BK2969" si="9714">+BI2969+BJ2969</f>
        <v>#REF!</v>
      </c>
      <c r="BL2969" s="68" t="e">
        <f t="shared" si="9528"/>
        <v>#REF!</v>
      </c>
      <c r="BM2969" s="305">
        <v>0</v>
      </c>
      <c r="BN2969" s="305">
        <v>0</v>
      </c>
      <c r="BO2969" s="306"/>
      <c r="BP2969" s="306"/>
      <c r="BQ2969" s="305">
        <v>0</v>
      </c>
      <c r="BR2969" s="305">
        <v>0</v>
      </c>
      <c r="BS2969" s="74" t="s">
        <v>37</v>
      </c>
      <c r="BT2969" s="77"/>
    </row>
    <row r="2970" spans="1:75" s="79" customFormat="1" ht="78" customHeight="1">
      <c r="A2970" s="77"/>
      <c r="B2970" s="59">
        <v>2014</v>
      </c>
      <c r="C2970" s="60">
        <v>8317</v>
      </c>
      <c r="D2970" s="59">
        <v>12</v>
      </c>
      <c r="E2970" s="59">
        <v>3000</v>
      </c>
      <c r="F2970" s="59">
        <v>3500</v>
      </c>
      <c r="G2970" s="59">
        <v>357</v>
      </c>
      <c r="H2970" s="59"/>
      <c r="I2970" s="61" t="s">
        <v>101</v>
      </c>
      <c r="J2970" s="62">
        <f>J2971</f>
        <v>250000</v>
      </c>
      <c r="K2970" s="62">
        <f t="shared" ref="K2970:P2972" si="9715">K2971</f>
        <v>0</v>
      </c>
      <c r="L2970" s="62">
        <f t="shared" si="9715"/>
        <v>250000</v>
      </c>
      <c r="M2970" s="62">
        <f t="shared" si="9715"/>
        <v>0</v>
      </c>
      <c r="N2970" s="62">
        <f t="shared" si="9715"/>
        <v>0</v>
      </c>
      <c r="O2970" s="62">
        <f t="shared" si="9715"/>
        <v>0</v>
      </c>
      <c r="P2970" s="62">
        <f t="shared" si="9715"/>
        <v>250000</v>
      </c>
      <c r="Q2970" s="62">
        <f>Q2971</f>
        <v>0</v>
      </c>
      <c r="R2970" s="62">
        <f t="shared" ref="R2970:V2972" si="9716">R2971</f>
        <v>0</v>
      </c>
      <c r="S2970" s="62">
        <f t="shared" si="9716"/>
        <v>0</v>
      </c>
      <c r="T2970" s="62">
        <f>T2971</f>
        <v>0</v>
      </c>
      <c r="U2970" s="62">
        <f t="shared" si="9716"/>
        <v>0</v>
      </c>
      <c r="V2970" s="62">
        <f t="shared" si="9716"/>
        <v>0</v>
      </c>
      <c r="W2970" s="62">
        <v>0</v>
      </c>
      <c r="X2970" s="62">
        <v>0</v>
      </c>
      <c r="Y2970" s="62">
        <v>0</v>
      </c>
      <c r="Z2970" s="62">
        <v>0</v>
      </c>
      <c r="AA2970" s="62">
        <v>0</v>
      </c>
      <c r="AB2970" s="62">
        <v>0</v>
      </c>
      <c r="AC2970" s="62">
        <f t="shared" ref="AC2970:AC2972" si="9717">AC2971</f>
        <v>0</v>
      </c>
      <c r="AD2970" s="62">
        <f>AD2971</f>
        <v>250000</v>
      </c>
      <c r="AE2970" s="62">
        <f t="shared" ref="AE2970:AJ2972" si="9718">AE2971</f>
        <v>0</v>
      </c>
      <c r="AF2970" s="62">
        <f t="shared" si="9718"/>
        <v>250000</v>
      </c>
      <c r="AG2970" s="62">
        <f t="shared" si="9718"/>
        <v>0</v>
      </c>
      <c r="AH2970" s="62">
        <f t="shared" si="9718"/>
        <v>0</v>
      </c>
      <c r="AI2970" s="62">
        <f t="shared" si="9718"/>
        <v>0</v>
      </c>
      <c r="AJ2970" s="62">
        <f t="shared" si="9718"/>
        <v>250000</v>
      </c>
      <c r="AK2970" s="62">
        <f>AK2971</f>
        <v>0</v>
      </c>
      <c r="AL2970" s="62">
        <f t="shared" ref="AL2970:BA2972" si="9719">AL2971</f>
        <v>0</v>
      </c>
      <c r="AM2970" s="62">
        <f t="shared" si="9719"/>
        <v>0</v>
      </c>
      <c r="AN2970" s="62">
        <f t="shared" si="9719"/>
        <v>0</v>
      </c>
      <c r="AO2970" s="62">
        <f t="shared" si="9719"/>
        <v>0</v>
      </c>
      <c r="AP2970" s="62">
        <f t="shared" si="9719"/>
        <v>0</v>
      </c>
      <c r="AQ2970" s="62">
        <f t="shared" si="9719"/>
        <v>0</v>
      </c>
      <c r="AR2970" s="62">
        <f>AR2971</f>
        <v>0</v>
      </c>
      <c r="AS2970" s="62">
        <f t="shared" si="9719"/>
        <v>0</v>
      </c>
      <c r="AT2970" s="62">
        <f t="shared" si="9719"/>
        <v>0</v>
      </c>
      <c r="AU2970" s="62">
        <f t="shared" si="9719"/>
        <v>0</v>
      </c>
      <c r="AV2970" s="62">
        <f t="shared" si="9719"/>
        <v>0</v>
      </c>
      <c r="AW2970" s="62">
        <f t="shared" si="9719"/>
        <v>0</v>
      </c>
      <c r="AX2970" s="62">
        <f t="shared" si="9719"/>
        <v>0</v>
      </c>
      <c r="AY2970" s="62">
        <f>AY2971</f>
        <v>24002.12</v>
      </c>
      <c r="AZ2970" s="62">
        <f t="shared" si="9719"/>
        <v>0</v>
      </c>
      <c r="BA2970" s="62">
        <f t="shared" si="9719"/>
        <v>24002.12</v>
      </c>
      <c r="BB2970" s="62">
        <f t="shared" ref="AZ2970:BE2972" si="9720">BB2971</f>
        <v>0</v>
      </c>
      <c r="BC2970" s="62">
        <f t="shared" si="9720"/>
        <v>0</v>
      </c>
      <c r="BD2970" s="62">
        <f t="shared" si="9720"/>
        <v>0</v>
      </c>
      <c r="BE2970" s="62">
        <f t="shared" si="9720"/>
        <v>24002.12</v>
      </c>
      <c r="BF2970" s="62">
        <f>BF2971</f>
        <v>225997.88</v>
      </c>
      <c r="BG2970" s="62">
        <f t="shared" ref="BG2970:BK2972" si="9721">BG2971</f>
        <v>0</v>
      </c>
      <c r="BH2970" s="62">
        <f t="shared" si="9721"/>
        <v>225997.88</v>
      </c>
      <c r="BI2970" s="62">
        <f>+BI2971</f>
        <v>0</v>
      </c>
      <c r="BJ2970" s="62">
        <f t="shared" ref="BJ2970:BK2970" si="9722">+BJ2971</f>
        <v>0</v>
      </c>
      <c r="BK2970" s="62">
        <f t="shared" si="9722"/>
        <v>0</v>
      </c>
      <c r="BL2970" s="62">
        <f t="shared" si="9528"/>
        <v>225997.88</v>
      </c>
      <c r="BM2970" s="304"/>
      <c r="BN2970" s="304"/>
      <c r="BO2970" s="304"/>
      <c r="BP2970" s="304"/>
      <c r="BQ2970" s="304"/>
      <c r="BR2970" s="304"/>
      <c r="BS2970" s="64"/>
      <c r="BT2970" s="77"/>
    </row>
    <row r="2971" spans="1:75" s="46" customFormat="1" ht="54" customHeight="1">
      <c r="A2971" s="77"/>
      <c r="B2971" s="104">
        <v>2014</v>
      </c>
      <c r="C2971" s="105">
        <v>8317</v>
      </c>
      <c r="D2971" s="104">
        <v>12</v>
      </c>
      <c r="E2971" s="104">
        <v>3000</v>
      </c>
      <c r="F2971" s="104">
        <v>3500</v>
      </c>
      <c r="G2971" s="104">
        <v>357</v>
      </c>
      <c r="H2971" s="104">
        <v>1</v>
      </c>
      <c r="I2971" s="66" t="s">
        <v>102</v>
      </c>
      <c r="J2971" s="67">
        <v>250000</v>
      </c>
      <c r="K2971" s="67">
        <v>0</v>
      </c>
      <c r="L2971" s="68">
        <f>J2971+K2971</f>
        <v>250000</v>
      </c>
      <c r="M2971" s="67">
        <v>0</v>
      </c>
      <c r="N2971" s="67">
        <v>0</v>
      </c>
      <c r="O2971" s="68">
        <f>+M2971+N2971</f>
        <v>0</v>
      </c>
      <c r="P2971" s="68">
        <f>+L2971+O2971</f>
        <v>250000</v>
      </c>
      <c r="Q2971" s="71">
        <v>0</v>
      </c>
      <c r="R2971" s="71">
        <v>0</v>
      </c>
      <c r="S2971" s="71">
        <v>0</v>
      </c>
      <c r="T2971" s="71">
        <v>0</v>
      </c>
      <c r="U2971" s="71">
        <v>0</v>
      </c>
      <c r="V2971" s="71">
        <v>0</v>
      </c>
      <c r="W2971" s="67">
        <v>0</v>
      </c>
      <c r="X2971" s="67">
        <v>0</v>
      </c>
      <c r="Y2971" s="68">
        <v>0</v>
      </c>
      <c r="Z2971" s="67">
        <v>0</v>
      </c>
      <c r="AA2971" s="67">
        <v>0</v>
      </c>
      <c r="AB2971" s="68">
        <v>0</v>
      </c>
      <c r="AC2971" s="68">
        <f t="shared" ref="AC2971" si="9723">+Y2971+AB2971</f>
        <v>0</v>
      </c>
      <c r="AD2971" s="67">
        <f>J2971+Q2971-T2971</f>
        <v>250000</v>
      </c>
      <c r="AE2971" s="67">
        <f>K2971+R2971-U2971</f>
        <v>0</v>
      </c>
      <c r="AF2971" s="68">
        <f t="shared" ref="AF2971" si="9724">AD2971+AE2971</f>
        <v>250000</v>
      </c>
      <c r="AG2971" s="67">
        <f>+M2971-T2971</f>
        <v>0</v>
      </c>
      <c r="AH2971" s="67">
        <f>+N2971-U2971</f>
        <v>0</v>
      </c>
      <c r="AI2971" s="68">
        <f t="shared" ref="AI2971" si="9725">+AG2971+AH2971</f>
        <v>0</v>
      </c>
      <c r="AJ2971" s="68">
        <f t="shared" ref="AJ2971" si="9726">+AF2971+AI2971</f>
        <v>250000</v>
      </c>
      <c r="AK2971" s="71">
        <v>0</v>
      </c>
      <c r="AL2971" s="71">
        <v>0</v>
      </c>
      <c r="AM2971" s="68">
        <f>AK2971+AL2971</f>
        <v>0</v>
      </c>
      <c r="AN2971" s="71">
        <v>0</v>
      </c>
      <c r="AO2971" s="71">
        <v>0</v>
      </c>
      <c r="AP2971" s="68">
        <f>+AN2971+AO2971</f>
        <v>0</v>
      </c>
      <c r="AQ2971" s="68">
        <f>+AM2971+AP2971</f>
        <v>0</v>
      </c>
      <c r="AR2971" s="71">
        <v>0</v>
      </c>
      <c r="AS2971" s="71">
        <v>0</v>
      </c>
      <c r="AT2971" s="68">
        <f>AR2971+AS2971</f>
        <v>0</v>
      </c>
      <c r="AU2971" s="71">
        <v>0</v>
      </c>
      <c r="AV2971" s="71">
        <v>0</v>
      </c>
      <c r="AW2971" s="68">
        <f>+AU2971+AV2971</f>
        <v>0</v>
      </c>
      <c r="AX2971" s="68">
        <f>+AT2971+AW2971</f>
        <v>0</v>
      </c>
      <c r="AY2971" s="71">
        <f>24002.12</f>
        <v>24002.12</v>
      </c>
      <c r="AZ2971" s="71">
        <v>0</v>
      </c>
      <c r="BA2971" s="68">
        <f>AY2971+AZ2971</f>
        <v>24002.12</v>
      </c>
      <c r="BB2971" s="71">
        <v>0</v>
      </c>
      <c r="BC2971" s="71">
        <v>0</v>
      </c>
      <c r="BD2971" s="68">
        <f>+BB2971+BC2971</f>
        <v>0</v>
      </c>
      <c r="BE2971" s="68">
        <f>+BA2971+BD2971</f>
        <v>24002.12</v>
      </c>
      <c r="BF2971" s="67">
        <f t="shared" ref="BF2971:BG2971" si="9727">AD2971-AK2971-AR2971-AY2971</f>
        <v>225997.88</v>
      </c>
      <c r="BG2971" s="67">
        <f t="shared" si="9727"/>
        <v>0</v>
      </c>
      <c r="BH2971" s="68">
        <f t="shared" ref="BH2971" si="9728">BF2971+BG2971</f>
        <v>225997.88</v>
      </c>
      <c r="BI2971" s="67">
        <f t="shared" ref="BI2971:BJ2971" si="9729">AG2971-AN2971-AU2971-BB2971</f>
        <v>0</v>
      </c>
      <c r="BJ2971" s="67">
        <f t="shared" si="9729"/>
        <v>0</v>
      </c>
      <c r="BK2971" s="68">
        <f t="shared" ref="BK2971" si="9730">+BI2971+BJ2971</f>
        <v>0</v>
      </c>
      <c r="BL2971" s="68">
        <f t="shared" si="9528"/>
        <v>225997.88</v>
      </c>
      <c r="BM2971" s="305">
        <v>1</v>
      </c>
      <c r="BN2971" s="305">
        <v>0</v>
      </c>
      <c r="BO2971" s="306"/>
      <c r="BP2971" s="306"/>
      <c r="BQ2971" s="305">
        <v>1</v>
      </c>
      <c r="BR2971" s="305">
        <v>0</v>
      </c>
      <c r="BS2971" s="114" t="s">
        <v>208</v>
      </c>
      <c r="BT2971" s="77"/>
    </row>
    <row r="2972" spans="1:75" s="79" customFormat="1" hidden="1">
      <c r="A2972" s="77"/>
      <c r="B2972" s="59">
        <v>2014</v>
      </c>
      <c r="C2972" s="60">
        <v>8317</v>
      </c>
      <c r="D2972" s="59">
        <v>12</v>
      </c>
      <c r="E2972" s="59">
        <v>3000</v>
      </c>
      <c r="F2972" s="59">
        <v>3500</v>
      </c>
      <c r="G2972" s="59">
        <v>358</v>
      </c>
      <c r="H2972" s="59"/>
      <c r="I2972" s="61" t="s">
        <v>236</v>
      </c>
      <c r="J2972" s="62">
        <f>J2973</f>
        <v>0</v>
      </c>
      <c r="K2972" s="62">
        <f t="shared" si="9715"/>
        <v>0</v>
      </c>
      <c r="L2972" s="62">
        <f t="shared" si="9715"/>
        <v>0</v>
      </c>
      <c r="M2972" s="62">
        <f t="shared" si="9715"/>
        <v>0</v>
      </c>
      <c r="N2972" s="62">
        <f t="shared" si="9715"/>
        <v>0</v>
      </c>
      <c r="O2972" s="62">
        <f t="shared" si="9715"/>
        <v>0</v>
      </c>
      <c r="P2972" s="62">
        <f t="shared" si="9715"/>
        <v>0</v>
      </c>
      <c r="Q2972" s="62">
        <f>Q2973</f>
        <v>0</v>
      </c>
      <c r="R2972" s="62">
        <f t="shared" si="9716"/>
        <v>0</v>
      </c>
      <c r="S2972" s="62">
        <f t="shared" si="9716"/>
        <v>0</v>
      </c>
      <c r="T2972" s="62">
        <f>T2973</f>
        <v>0</v>
      </c>
      <c r="U2972" s="62">
        <f t="shared" si="9716"/>
        <v>0</v>
      </c>
      <c r="V2972" s="62">
        <f t="shared" si="9716"/>
        <v>0</v>
      </c>
      <c r="W2972" s="62">
        <v>0</v>
      </c>
      <c r="X2972" s="62">
        <v>0</v>
      </c>
      <c r="Y2972" s="62">
        <v>0</v>
      </c>
      <c r="Z2972" s="62">
        <v>0</v>
      </c>
      <c r="AA2972" s="62">
        <v>0</v>
      </c>
      <c r="AB2972" s="62">
        <v>0</v>
      </c>
      <c r="AC2972" s="62">
        <f t="shared" si="9717"/>
        <v>0</v>
      </c>
      <c r="AD2972" s="62">
        <f>AD2973</f>
        <v>0</v>
      </c>
      <c r="AE2972" s="62">
        <f t="shared" si="9718"/>
        <v>0</v>
      </c>
      <c r="AF2972" s="62">
        <f t="shared" si="9718"/>
        <v>0</v>
      </c>
      <c r="AG2972" s="62" t="e">
        <f t="shared" si="9718"/>
        <v>#REF!</v>
      </c>
      <c r="AH2972" s="62" t="e">
        <f t="shared" si="9718"/>
        <v>#REF!</v>
      </c>
      <c r="AI2972" s="62" t="e">
        <f t="shared" si="9718"/>
        <v>#REF!</v>
      </c>
      <c r="AJ2972" s="62" t="e">
        <f t="shared" si="9718"/>
        <v>#REF!</v>
      </c>
      <c r="AK2972" s="62">
        <f>AK2973</f>
        <v>0</v>
      </c>
      <c r="AL2972" s="62">
        <f t="shared" si="9719"/>
        <v>0</v>
      </c>
      <c r="AM2972" s="62">
        <f t="shared" si="9719"/>
        <v>0</v>
      </c>
      <c r="AN2972" s="62">
        <f t="shared" si="9719"/>
        <v>0</v>
      </c>
      <c r="AO2972" s="62">
        <f t="shared" si="9719"/>
        <v>0</v>
      </c>
      <c r="AP2972" s="62">
        <f t="shared" si="9719"/>
        <v>0</v>
      </c>
      <c r="AQ2972" s="62">
        <f t="shared" si="9719"/>
        <v>0</v>
      </c>
      <c r="AR2972" s="62">
        <f>AR2973</f>
        <v>0</v>
      </c>
      <c r="AS2972" s="62">
        <f t="shared" si="9719"/>
        <v>0</v>
      </c>
      <c r="AT2972" s="62">
        <f t="shared" si="9719"/>
        <v>0</v>
      </c>
      <c r="AU2972" s="62">
        <f t="shared" si="9719"/>
        <v>0</v>
      </c>
      <c r="AV2972" s="62">
        <f t="shared" si="9719"/>
        <v>0</v>
      </c>
      <c r="AW2972" s="62">
        <f t="shared" si="9719"/>
        <v>0</v>
      </c>
      <c r="AX2972" s="62">
        <f t="shared" si="9719"/>
        <v>0</v>
      </c>
      <c r="AY2972" s="62">
        <f>AY2973</f>
        <v>0</v>
      </c>
      <c r="AZ2972" s="62">
        <f t="shared" si="9720"/>
        <v>0</v>
      </c>
      <c r="BA2972" s="62">
        <f t="shared" si="9720"/>
        <v>0</v>
      </c>
      <c r="BB2972" s="62">
        <f t="shared" si="9720"/>
        <v>0</v>
      </c>
      <c r="BC2972" s="62">
        <f t="shared" si="9720"/>
        <v>0</v>
      </c>
      <c r="BD2972" s="62">
        <f t="shared" si="9720"/>
        <v>0</v>
      </c>
      <c r="BE2972" s="62">
        <f t="shared" si="9720"/>
        <v>0</v>
      </c>
      <c r="BF2972" s="62">
        <f>BF2973</f>
        <v>0</v>
      </c>
      <c r="BG2972" s="62">
        <f t="shared" si="9721"/>
        <v>0</v>
      </c>
      <c r="BH2972" s="62">
        <f t="shared" si="9721"/>
        <v>0</v>
      </c>
      <c r="BI2972" s="62" t="e">
        <f t="shared" si="9721"/>
        <v>#REF!</v>
      </c>
      <c r="BJ2972" s="62" t="e">
        <f t="shared" si="9721"/>
        <v>#REF!</v>
      </c>
      <c r="BK2972" s="62" t="e">
        <f t="shared" si="9721"/>
        <v>#REF!</v>
      </c>
      <c r="BL2972" s="62" t="e">
        <f t="shared" si="9528"/>
        <v>#REF!</v>
      </c>
      <c r="BM2972" s="304"/>
      <c r="BN2972" s="304"/>
      <c r="BO2972" s="304"/>
      <c r="BP2972" s="304"/>
      <c r="BQ2972" s="304"/>
      <c r="BR2972" s="304"/>
      <c r="BS2972" s="64"/>
      <c r="BT2972" s="77"/>
    </row>
    <row r="2973" spans="1:75" s="46" customFormat="1" hidden="1">
      <c r="A2973" s="77"/>
      <c r="B2973" s="20">
        <v>2014</v>
      </c>
      <c r="C2973" s="65">
        <v>8317</v>
      </c>
      <c r="D2973" s="20">
        <v>12</v>
      </c>
      <c r="E2973" s="20">
        <v>3000</v>
      </c>
      <c r="F2973" s="20">
        <v>3500</v>
      </c>
      <c r="G2973" s="20">
        <v>358</v>
      </c>
      <c r="H2973" s="20">
        <v>1</v>
      </c>
      <c r="I2973" s="86" t="s">
        <v>1380</v>
      </c>
      <c r="J2973" s="67">
        <v>0</v>
      </c>
      <c r="K2973" s="67">
        <v>0</v>
      </c>
      <c r="L2973" s="68">
        <f>J2973+K2973</f>
        <v>0</v>
      </c>
      <c r="M2973" s="67">
        <v>0</v>
      </c>
      <c r="N2973" s="67">
        <v>0</v>
      </c>
      <c r="O2973" s="68">
        <f>+M2973+N2973</f>
        <v>0</v>
      </c>
      <c r="P2973" s="68">
        <f>+L2973+O2973</f>
        <v>0</v>
      </c>
      <c r="Q2973" s="71">
        <v>0</v>
      </c>
      <c r="R2973" s="71">
        <v>0</v>
      </c>
      <c r="S2973" s="71">
        <v>0</v>
      </c>
      <c r="T2973" s="71">
        <v>0</v>
      </c>
      <c r="U2973" s="71">
        <v>0</v>
      </c>
      <c r="V2973" s="71">
        <v>0</v>
      </c>
      <c r="W2973" s="67">
        <v>0</v>
      </c>
      <c r="X2973" s="67">
        <v>0</v>
      </c>
      <c r="Y2973" s="68">
        <v>0</v>
      </c>
      <c r="Z2973" s="67">
        <v>0</v>
      </c>
      <c r="AA2973" s="67">
        <v>0</v>
      </c>
      <c r="AB2973" s="68">
        <v>0</v>
      </c>
      <c r="AC2973" s="68">
        <f t="shared" ref="AC2973" si="9731">+Y2973+AB2973</f>
        <v>0</v>
      </c>
      <c r="AD2973" s="67">
        <f>J2973+Q2973-T2973</f>
        <v>0</v>
      </c>
      <c r="AE2973" s="67">
        <f>K2973+R2973-U2973</f>
        <v>0</v>
      </c>
      <c r="AF2973" s="68">
        <f t="shared" ref="AF2973" si="9732">AD2973+AE2973</f>
        <v>0</v>
      </c>
      <c r="AG2973" s="67" t="e">
        <f>M2973+#REF!-V2973</f>
        <v>#REF!</v>
      </c>
      <c r="AH2973" s="67" t="e">
        <f>N2973+S2973-#REF!</f>
        <v>#REF!</v>
      </c>
      <c r="AI2973" s="68" t="e">
        <f t="shared" ref="AI2973" si="9733">+AG2973+AH2973</f>
        <v>#REF!</v>
      </c>
      <c r="AJ2973" s="68" t="e">
        <f t="shared" ref="AJ2973" si="9734">+AF2973+AI2973</f>
        <v>#REF!</v>
      </c>
      <c r="AK2973" s="71">
        <v>0</v>
      </c>
      <c r="AL2973" s="71">
        <v>0</v>
      </c>
      <c r="AM2973" s="68">
        <f>AK2973+AL2973</f>
        <v>0</v>
      </c>
      <c r="AN2973" s="71">
        <v>0</v>
      </c>
      <c r="AO2973" s="71">
        <v>0</v>
      </c>
      <c r="AP2973" s="68">
        <f>+AN2973+AO2973</f>
        <v>0</v>
      </c>
      <c r="AQ2973" s="68">
        <f>+AM2973+AP2973</f>
        <v>0</v>
      </c>
      <c r="AR2973" s="71">
        <v>0</v>
      </c>
      <c r="AS2973" s="71">
        <v>0</v>
      </c>
      <c r="AT2973" s="68">
        <f>AR2973+AS2973</f>
        <v>0</v>
      </c>
      <c r="AU2973" s="71">
        <v>0</v>
      </c>
      <c r="AV2973" s="71">
        <v>0</v>
      </c>
      <c r="AW2973" s="68">
        <f>+AU2973+AV2973</f>
        <v>0</v>
      </c>
      <c r="AX2973" s="68">
        <f>+AT2973+AW2973</f>
        <v>0</v>
      </c>
      <c r="AY2973" s="71">
        <v>0</v>
      </c>
      <c r="AZ2973" s="71">
        <v>0</v>
      </c>
      <c r="BA2973" s="68">
        <f>AY2973+AZ2973</f>
        <v>0</v>
      </c>
      <c r="BB2973" s="71">
        <v>0</v>
      </c>
      <c r="BC2973" s="71">
        <v>0</v>
      </c>
      <c r="BD2973" s="68">
        <f>+BB2973+BC2973</f>
        <v>0</v>
      </c>
      <c r="BE2973" s="68">
        <f>+BA2973+BD2973</f>
        <v>0</v>
      </c>
      <c r="BF2973" s="67">
        <f t="shared" ref="BF2973:BG2973" si="9735">AD2973-AK2973-AR2973-AY2973</f>
        <v>0</v>
      </c>
      <c r="BG2973" s="67">
        <f t="shared" si="9735"/>
        <v>0</v>
      </c>
      <c r="BH2973" s="68">
        <f t="shared" ref="BH2973" si="9736">BF2973+BG2973</f>
        <v>0</v>
      </c>
      <c r="BI2973" s="67" t="e">
        <f t="shared" ref="BI2973:BJ2973" si="9737">AG2973-AN2973-AU2973-BB2973</f>
        <v>#REF!</v>
      </c>
      <c r="BJ2973" s="67" t="e">
        <f t="shared" si="9737"/>
        <v>#REF!</v>
      </c>
      <c r="BK2973" s="68" t="e">
        <f t="shared" ref="BK2973" si="9738">+BI2973+BJ2973</f>
        <v>#REF!</v>
      </c>
      <c r="BL2973" s="68" t="e">
        <f t="shared" si="9528"/>
        <v>#REF!</v>
      </c>
      <c r="BM2973" s="305">
        <v>0</v>
      </c>
      <c r="BN2973" s="305">
        <v>0</v>
      </c>
      <c r="BO2973" s="306"/>
      <c r="BP2973" s="306"/>
      <c r="BQ2973" s="305">
        <v>0</v>
      </c>
      <c r="BR2973" s="305">
        <v>0</v>
      </c>
      <c r="BS2973" s="114" t="s">
        <v>208</v>
      </c>
      <c r="BT2973" s="77"/>
    </row>
    <row r="2974" spans="1:75" s="78" customFormat="1" hidden="1">
      <c r="A2974" s="77"/>
      <c r="B2974" s="53">
        <v>2014</v>
      </c>
      <c r="C2974" s="54">
        <v>8317</v>
      </c>
      <c r="D2974" s="53">
        <v>12</v>
      </c>
      <c r="E2974" s="53">
        <v>3000</v>
      </c>
      <c r="F2974" s="53">
        <v>3600</v>
      </c>
      <c r="G2974" s="53"/>
      <c r="H2974" s="53"/>
      <c r="I2974" s="55" t="s">
        <v>1450</v>
      </c>
      <c r="J2974" s="56">
        <f>J2975+J2977</f>
        <v>0</v>
      </c>
      <c r="K2974" s="56">
        <f t="shared" ref="K2974:P2974" si="9739">K2975+K2977</f>
        <v>0</v>
      </c>
      <c r="L2974" s="56">
        <f t="shared" si="9739"/>
        <v>0</v>
      </c>
      <c r="M2974" s="56">
        <f t="shared" si="9739"/>
        <v>0</v>
      </c>
      <c r="N2974" s="56">
        <f t="shared" si="9739"/>
        <v>0</v>
      </c>
      <c r="O2974" s="56">
        <f t="shared" si="9739"/>
        <v>0</v>
      </c>
      <c r="P2974" s="56">
        <f t="shared" si="9739"/>
        <v>0</v>
      </c>
      <c r="Q2974" s="56">
        <f>Q2975+Q2977</f>
        <v>0</v>
      </c>
      <c r="R2974" s="56">
        <f t="shared" ref="R2974:S2974" si="9740">R2975+R2977</f>
        <v>0</v>
      </c>
      <c r="S2974" s="56">
        <f t="shared" si="9740"/>
        <v>0</v>
      </c>
      <c r="T2974" s="56">
        <f>T2975+T2977</f>
        <v>0</v>
      </c>
      <c r="U2974" s="56">
        <f t="shared" ref="U2974:V2974" si="9741">U2975+U2977</f>
        <v>0</v>
      </c>
      <c r="V2974" s="56">
        <f t="shared" si="9741"/>
        <v>0</v>
      </c>
      <c r="W2974" s="56">
        <v>0</v>
      </c>
      <c r="X2974" s="56">
        <v>0</v>
      </c>
      <c r="Y2974" s="56">
        <v>0</v>
      </c>
      <c r="Z2974" s="56">
        <v>0</v>
      </c>
      <c r="AA2974" s="56">
        <v>0</v>
      </c>
      <c r="AB2974" s="56">
        <v>0</v>
      </c>
      <c r="AC2974" s="56">
        <f t="shared" ref="AC2974" si="9742">AC2975+AC2977</f>
        <v>0</v>
      </c>
      <c r="AD2974" s="56">
        <f>AD2975+AD2977</f>
        <v>0</v>
      </c>
      <c r="AE2974" s="56">
        <f t="shared" ref="AE2974:AJ2974" si="9743">AE2975+AE2977</f>
        <v>0</v>
      </c>
      <c r="AF2974" s="56">
        <f t="shared" si="9743"/>
        <v>0</v>
      </c>
      <c r="AG2974" s="56" t="e">
        <f t="shared" si="9743"/>
        <v>#REF!</v>
      </c>
      <c r="AH2974" s="56" t="e">
        <f t="shared" si="9743"/>
        <v>#REF!</v>
      </c>
      <c r="AI2974" s="56" t="e">
        <f t="shared" si="9743"/>
        <v>#REF!</v>
      </c>
      <c r="AJ2974" s="56" t="e">
        <f t="shared" si="9743"/>
        <v>#REF!</v>
      </c>
      <c r="AK2974" s="56">
        <f>AK2975+AK2977</f>
        <v>0</v>
      </c>
      <c r="AL2974" s="56">
        <f t="shared" ref="AL2974:AQ2974" si="9744">AL2975+AL2977</f>
        <v>0</v>
      </c>
      <c r="AM2974" s="56">
        <f t="shared" si="9744"/>
        <v>0</v>
      </c>
      <c r="AN2974" s="56">
        <f t="shared" si="9744"/>
        <v>0</v>
      </c>
      <c r="AO2974" s="56">
        <f t="shared" si="9744"/>
        <v>0</v>
      </c>
      <c r="AP2974" s="56">
        <f t="shared" si="9744"/>
        <v>0</v>
      </c>
      <c r="AQ2974" s="56">
        <f t="shared" si="9744"/>
        <v>0</v>
      </c>
      <c r="AR2974" s="56">
        <f>AR2975+AR2977</f>
        <v>0</v>
      </c>
      <c r="AS2974" s="56">
        <f t="shared" ref="AS2974:AX2974" si="9745">AS2975+AS2977</f>
        <v>0</v>
      </c>
      <c r="AT2974" s="56">
        <f t="shared" si="9745"/>
        <v>0</v>
      </c>
      <c r="AU2974" s="56">
        <f t="shared" si="9745"/>
        <v>0</v>
      </c>
      <c r="AV2974" s="56">
        <f t="shared" si="9745"/>
        <v>0</v>
      </c>
      <c r="AW2974" s="56">
        <f t="shared" si="9745"/>
        <v>0</v>
      </c>
      <c r="AX2974" s="56">
        <f t="shared" si="9745"/>
        <v>0</v>
      </c>
      <c r="AY2974" s="56">
        <f>AY2975+AY2977</f>
        <v>0</v>
      </c>
      <c r="AZ2974" s="56">
        <f t="shared" ref="AZ2974:BE2974" si="9746">AZ2975+AZ2977</f>
        <v>0</v>
      </c>
      <c r="BA2974" s="56">
        <f t="shared" si="9746"/>
        <v>0</v>
      </c>
      <c r="BB2974" s="56">
        <f t="shared" si="9746"/>
        <v>0</v>
      </c>
      <c r="BC2974" s="56">
        <f t="shared" si="9746"/>
        <v>0</v>
      </c>
      <c r="BD2974" s="56">
        <f t="shared" si="9746"/>
        <v>0</v>
      </c>
      <c r="BE2974" s="56">
        <f t="shared" si="9746"/>
        <v>0</v>
      </c>
      <c r="BF2974" s="56">
        <f>BF2975+BF2977</f>
        <v>0</v>
      </c>
      <c r="BG2974" s="56">
        <f t="shared" ref="BG2974:BK2974" si="9747">BG2975+BG2977</f>
        <v>0</v>
      </c>
      <c r="BH2974" s="56">
        <f t="shared" si="9747"/>
        <v>0</v>
      </c>
      <c r="BI2974" s="56" t="e">
        <f t="shared" si="9747"/>
        <v>#REF!</v>
      </c>
      <c r="BJ2974" s="56" t="e">
        <f t="shared" si="9747"/>
        <v>#REF!</v>
      </c>
      <c r="BK2974" s="56" t="e">
        <f t="shared" si="9747"/>
        <v>#REF!</v>
      </c>
      <c r="BL2974" s="56" t="e">
        <f t="shared" si="9528"/>
        <v>#REF!</v>
      </c>
      <c r="BM2974" s="303"/>
      <c r="BN2974" s="303"/>
      <c r="BO2974" s="303"/>
      <c r="BP2974" s="303"/>
      <c r="BQ2974" s="303"/>
      <c r="BR2974" s="303"/>
      <c r="BS2974" s="58"/>
      <c r="BT2974" s="77"/>
    </row>
    <row r="2975" spans="1:75" s="79" customFormat="1" ht="60.75" hidden="1">
      <c r="A2975" s="77"/>
      <c r="B2975" s="59">
        <v>2014</v>
      </c>
      <c r="C2975" s="60">
        <v>8317</v>
      </c>
      <c r="D2975" s="59">
        <v>12</v>
      </c>
      <c r="E2975" s="59">
        <v>3000</v>
      </c>
      <c r="F2975" s="59">
        <v>3600</v>
      </c>
      <c r="G2975" s="59">
        <v>361</v>
      </c>
      <c r="H2975" s="59"/>
      <c r="I2975" s="61" t="s">
        <v>104</v>
      </c>
      <c r="J2975" s="62">
        <f>J2976</f>
        <v>0</v>
      </c>
      <c r="K2975" s="62">
        <f t="shared" ref="K2975:P2977" si="9748">K2976</f>
        <v>0</v>
      </c>
      <c r="L2975" s="62">
        <f t="shared" si="9748"/>
        <v>0</v>
      </c>
      <c r="M2975" s="62">
        <f t="shared" si="9748"/>
        <v>0</v>
      </c>
      <c r="N2975" s="62">
        <f t="shared" si="9748"/>
        <v>0</v>
      </c>
      <c r="O2975" s="62">
        <f t="shared" si="9748"/>
        <v>0</v>
      </c>
      <c r="P2975" s="62">
        <f t="shared" si="9748"/>
        <v>0</v>
      </c>
      <c r="Q2975" s="62">
        <f>Q2976</f>
        <v>0</v>
      </c>
      <c r="R2975" s="62">
        <f t="shared" ref="R2975:V2977" si="9749">R2976</f>
        <v>0</v>
      </c>
      <c r="S2975" s="62">
        <f t="shared" si="9749"/>
        <v>0</v>
      </c>
      <c r="T2975" s="62">
        <f>T2976</f>
        <v>0</v>
      </c>
      <c r="U2975" s="62">
        <f t="shared" si="9749"/>
        <v>0</v>
      </c>
      <c r="V2975" s="62">
        <f t="shared" si="9749"/>
        <v>0</v>
      </c>
      <c r="W2975" s="62">
        <v>0</v>
      </c>
      <c r="X2975" s="62">
        <v>0</v>
      </c>
      <c r="Y2975" s="62">
        <v>0</v>
      </c>
      <c r="Z2975" s="62">
        <v>0</v>
      </c>
      <c r="AA2975" s="62">
        <v>0</v>
      </c>
      <c r="AB2975" s="62">
        <v>0</v>
      </c>
      <c r="AC2975" s="62">
        <f t="shared" ref="AC2975:AC2977" si="9750">AC2976</f>
        <v>0</v>
      </c>
      <c r="AD2975" s="62">
        <f>AD2976</f>
        <v>0</v>
      </c>
      <c r="AE2975" s="62">
        <f t="shared" ref="AE2975:AJ2977" si="9751">AE2976</f>
        <v>0</v>
      </c>
      <c r="AF2975" s="62">
        <f t="shared" si="9751"/>
        <v>0</v>
      </c>
      <c r="AG2975" s="62" t="e">
        <f t="shared" si="9751"/>
        <v>#REF!</v>
      </c>
      <c r="AH2975" s="62" t="e">
        <f t="shared" si="9751"/>
        <v>#REF!</v>
      </c>
      <c r="AI2975" s="62" t="e">
        <f t="shared" si="9751"/>
        <v>#REF!</v>
      </c>
      <c r="AJ2975" s="62" t="e">
        <f t="shared" si="9751"/>
        <v>#REF!</v>
      </c>
      <c r="AK2975" s="62">
        <f>AK2976</f>
        <v>0</v>
      </c>
      <c r="AL2975" s="62">
        <f t="shared" ref="AL2975:BA2977" si="9752">AL2976</f>
        <v>0</v>
      </c>
      <c r="AM2975" s="62">
        <f t="shared" si="9752"/>
        <v>0</v>
      </c>
      <c r="AN2975" s="62">
        <f t="shared" si="9752"/>
        <v>0</v>
      </c>
      <c r="AO2975" s="62">
        <f t="shared" si="9752"/>
        <v>0</v>
      </c>
      <c r="AP2975" s="62">
        <f t="shared" si="9752"/>
        <v>0</v>
      </c>
      <c r="AQ2975" s="62">
        <f t="shared" si="9752"/>
        <v>0</v>
      </c>
      <c r="AR2975" s="62">
        <f>AR2976</f>
        <v>0</v>
      </c>
      <c r="AS2975" s="62">
        <f t="shared" si="9752"/>
        <v>0</v>
      </c>
      <c r="AT2975" s="62">
        <f t="shared" si="9752"/>
        <v>0</v>
      </c>
      <c r="AU2975" s="62">
        <f t="shared" si="9752"/>
        <v>0</v>
      </c>
      <c r="AV2975" s="62">
        <f t="shared" si="9752"/>
        <v>0</v>
      </c>
      <c r="AW2975" s="62">
        <f t="shared" si="9752"/>
        <v>0</v>
      </c>
      <c r="AX2975" s="62">
        <f t="shared" si="9752"/>
        <v>0</v>
      </c>
      <c r="AY2975" s="62">
        <f>AY2976</f>
        <v>0</v>
      </c>
      <c r="AZ2975" s="62">
        <f t="shared" si="9752"/>
        <v>0</v>
      </c>
      <c r="BA2975" s="62">
        <f t="shared" si="9752"/>
        <v>0</v>
      </c>
      <c r="BB2975" s="62">
        <f t="shared" ref="AZ2975:BE2977" si="9753">BB2976</f>
        <v>0</v>
      </c>
      <c r="BC2975" s="62">
        <f t="shared" si="9753"/>
        <v>0</v>
      </c>
      <c r="BD2975" s="62">
        <f t="shared" si="9753"/>
        <v>0</v>
      </c>
      <c r="BE2975" s="62">
        <f t="shared" si="9753"/>
        <v>0</v>
      </c>
      <c r="BF2975" s="62">
        <f>BF2976</f>
        <v>0</v>
      </c>
      <c r="BG2975" s="62">
        <f t="shared" ref="BG2975:BK2977" si="9754">BG2976</f>
        <v>0</v>
      </c>
      <c r="BH2975" s="62">
        <f t="shared" si="9754"/>
        <v>0</v>
      </c>
      <c r="BI2975" s="62" t="e">
        <f t="shared" si="9754"/>
        <v>#REF!</v>
      </c>
      <c r="BJ2975" s="62" t="e">
        <f t="shared" si="9754"/>
        <v>#REF!</v>
      </c>
      <c r="BK2975" s="62" t="e">
        <f t="shared" si="9754"/>
        <v>#REF!</v>
      </c>
      <c r="BL2975" s="62" t="e">
        <f t="shared" si="9528"/>
        <v>#REF!</v>
      </c>
      <c r="BM2975" s="304"/>
      <c r="BN2975" s="304"/>
      <c r="BO2975" s="304"/>
      <c r="BP2975" s="304"/>
      <c r="BQ2975" s="304"/>
      <c r="BR2975" s="304"/>
      <c r="BS2975" s="64"/>
      <c r="BT2975" s="77"/>
    </row>
    <row r="2976" spans="1:75" s="46" customFormat="1" ht="40.5" hidden="1">
      <c r="A2976" s="77"/>
      <c r="B2976" s="104">
        <v>2014</v>
      </c>
      <c r="C2976" s="105">
        <v>8317</v>
      </c>
      <c r="D2976" s="104">
        <v>12</v>
      </c>
      <c r="E2976" s="104">
        <v>3000</v>
      </c>
      <c r="F2976" s="104">
        <v>3600</v>
      </c>
      <c r="G2976" s="104">
        <v>361</v>
      </c>
      <c r="H2976" s="104">
        <v>1</v>
      </c>
      <c r="I2976" s="66" t="s">
        <v>105</v>
      </c>
      <c r="J2976" s="67">
        <v>0</v>
      </c>
      <c r="K2976" s="67">
        <v>0</v>
      </c>
      <c r="L2976" s="68">
        <f>J2976+K2976</f>
        <v>0</v>
      </c>
      <c r="M2976" s="67">
        <v>0</v>
      </c>
      <c r="N2976" s="67">
        <v>0</v>
      </c>
      <c r="O2976" s="68">
        <f>+M2976+N2976</f>
        <v>0</v>
      </c>
      <c r="P2976" s="68">
        <f>+L2976+O2976</f>
        <v>0</v>
      </c>
      <c r="Q2976" s="71">
        <v>0</v>
      </c>
      <c r="R2976" s="71">
        <v>0</v>
      </c>
      <c r="S2976" s="71">
        <v>0</v>
      </c>
      <c r="T2976" s="71">
        <v>0</v>
      </c>
      <c r="U2976" s="71">
        <v>0</v>
      </c>
      <c r="V2976" s="71">
        <v>0</v>
      </c>
      <c r="W2976" s="67">
        <v>0</v>
      </c>
      <c r="X2976" s="67">
        <v>0</v>
      </c>
      <c r="Y2976" s="68">
        <v>0</v>
      </c>
      <c r="Z2976" s="67">
        <v>0</v>
      </c>
      <c r="AA2976" s="67">
        <v>0</v>
      </c>
      <c r="AB2976" s="68">
        <v>0</v>
      </c>
      <c r="AC2976" s="68">
        <f t="shared" ref="AC2976" si="9755">+Y2976+AB2976</f>
        <v>0</v>
      </c>
      <c r="AD2976" s="67">
        <f>J2976+Q2976-T2976</f>
        <v>0</v>
      </c>
      <c r="AE2976" s="67">
        <f>K2976+R2976-U2976</f>
        <v>0</v>
      </c>
      <c r="AF2976" s="68">
        <f t="shared" ref="AF2976" si="9756">AD2976+AE2976</f>
        <v>0</v>
      </c>
      <c r="AG2976" s="67" t="e">
        <f>M2976+#REF!-V2976</f>
        <v>#REF!</v>
      </c>
      <c r="AH2976" s="67" t="e">
        <f>N2976+S2976-#REF!</f>
        <v>#REF!</v>
      </c>
      <c r="AI2976" s="68" t="e">
        <f t="shared" ref="AI2976" si="9757">+AG2976+AH2976</f>
        <v>#REF!</v>
      </c>
      <c r="AJ2976" s="68" t="e">
        <f t="shared" ref="AJ2976" si="9758">+AF2976+AI2976</f>
        <v>#REF!</v>
      </c>
      <c r="AK2976" s="71">
        <v>0</v>
      </c>
      <c r="AL2976" s="71">
        <v>0</v>
      </c>
      <c r="AM2976" s="68">
        <f>AK2976+AL2976</f>
        <v>0</v>
      </c>
      <c r="AN2976" s="71">
        <v>0</v>
      </c>
      <c r="AO2976" s="71">
        <v>0</v>
      </c>
      <c r="AP2976" s="68">
        <f>+AN2976+AO2976</f>
        <v>0</v>
      </c>
      <c r="AQ2976" s="68">
        <f>+AM2976+AP2976</f>
        <v>0</v>
      </c>
      <c r="AR2976" s="71">
        <v>0</v>
      </c>
      <c r="AS2976" s="71">
        <v>0</v>
      </c>
      <c r="AT2976" s="68">
        <f>AR2976+AS2976</f>
        <v>0</v>
      </c>
      <c r="AU2976" s="71">
        <v>0</v>
      </c>
      <c r="AV2976" s="71">
        <v>0</v>
      </c>
      <c r="AW2976" s="68">
        <f>+AU2976+AV2976</f>
        <v>0</v>
      </c>
      <c r="AX2976" s="68">
        <f>+AT2976+AW2976</f>
        <v>0</v>
      </c>
      <c r="AY2976" s="71">
        <v>0</v>
      </c>
      <c r="AZ2976" s="71">
        <v>0</v>
      </c>
      <c r="BA2976" s="68">
        <f>AY2976+AZ2976</f>
        <v>0</v>
      </c>
      <c r="BB2976" s="71">
        <v>0</v>
      </c>
      <c r="BC2976" s="71">
        <v>0</v>
      </c>
      <c r="BD2976" s="68">
        <f>+BB2976+BC2976</f>
        <v>0</v>
      </c>
      <c r="BE2976" s="68">
        <f>+BA2976+BD2976</f>
        <v>0</v>
      </c>
      <c r="BF2976" s="67">
        <f t="shared" ref="BF2976:BG2976" si="9759">AD2976-AK2976-AR2976-AY2976</f>
        <v>0</v>
      </c>
      <c r="BG2976" s="67">
        <f t="shared" si="9759"/>
        <v>0</v>
      </c>
      <c r="BH2976" s="68">
        <f t="shared" ref="BH2976" si="9760">BF2976+BG2976</f>
        <v>0</v>
      </c>
      <c r="BI2976" s="67" t="e">
        <f t="shared" ref="BI2976:BJ2976" si="9761">AG2976-AN2976-AU2976-BB2976</f>
        <v>#REF!</v>
      </c>
      <c r="BJ2976" s="67" t="e">
        <f t="shared" si="9761"/>
        <v>#REF!</v>
      </c>
      <c r="BK2976" s="68" t="e">
        <f t="shared" ref="BK2976" si="9762">+BI2976+BJ2976</f>
        <v>#REF!</v>
      </c>
      <c r="BL2976" s="68" t="e">
        <f t="shared" si="9528"/>
        <v>#REF!</v>
      </c>
      <c r="BM2976" s="305">
        <v>0</v>
      </c>
      <c r="BN2976" s="305">
        <v>0</v>
      </c>
      <c r="BO2976" s="306"/>
      <c r="BP2976" s="306"/>
      <c r="BQ2976" s="305">
        <v>0</v>
      </c>
      <c r="BR2976" s="305">
        <v>0</v>
      </c>
      <c r="BS2976" s="74" t="s">
        <v>37</v>
      </c>
      <c r="BT2976" s="77"/>
    </row>
    <row r="2977" spans="1:72" s="79" customFormat="1" ht="40.5" hidden="1">
      <c r="A2977" s="77"/>
      <c r="B2977" s="59">
        <v>2014</v>
      </c>
      <c r="C2977" s="60">
        <v>8317</v>
      </c>
      <c r="D2977" s="59">
        <v>12</v>
      </c>
      <c r="E2977" s="59">
        <v>3000</v>
      </c>
      <c r="F2977" s="59">
        <v>3600</v>
      </c>
      <c r="G2977" s="59">
        <v>366</v>
      </c>
      <c r="H2977" s="59"/>
      <c r="I2977" s="61" t="s">
        <v>1451</v>
      </c>
      <c r="J2977" s="62">
        <f>J2978</f>
        <v>0</v>
      </c>
      <c r="K2977" s="62">
        <f t="shared" si="9748"/>
        <v>0</v>
      </c>
      <c r="L2977" s="62">
        <f t="shared" si="9748"/>
        <v>0</v>
      </c>
      <c r="M2977" s="62">
        <f t="shared" si="9748"/>
        <v>0</v>
      </c>
      <c r="N2977" s="62">
        <f t="shared" si="9748"/>
        <v>0</v>
      </c>
      <c r="O2977" s="62">
        <f t="shared" si="9748"/>
        <v>0</v>
      </c>
      <c r="P2977" s="62">
        <f t="shared" si="9748"/>
        <v>0</v>
      </c>
      <c r="Q2977" s="62">
        <f>Q2978</f>
        <v>0</v>
      </c>
      <c r="R2977" s="62">
        <f t="shared" si="9749"/>
        <v>0</v>
      </c>
      <c r="S2977" s="62">
        <f t="shared" si="9749"/>
        <v>0</v>
      </c>
      <c r="T2977" s="62">
        <f>T2978</f>
        <v>0</v>
      </c>
      <c r="U2977" s="62">
        <f t="shared" si="9749"/>
        <v>0</v>
      </c>
      <c r="V2977" s="62">
        <f t="shared" si="9749"/>
        <v>0</v>
      </c>
      <c r="W2977" s="62">
        <v>0</v>
      </c>
      <c r="X2977" s="62">
        <v>0</v>
      </c>
      <c r="Y2977" s="62">
        <v>0</v>
      </c>
      <c r="Z2977" s="62">
        <v>0</v>
      </c>
      <c r="AA2977" s="62">
        <v>0</v>
      </c>
      <c r="AB2977" s="62">
        <v>0</v>
      </c>
      <c r="AC2977" s="62">
        <f t="shared" si="9750"/>
        <v>0</v>
      </c>
      <c r="AD2977" s="62">
        <f>AD2978</f>
        <v>0</v>
      </c>
      <c r="AE2977" s="62">
        <f t="shared" si="9751"/>
        <v>0</v>
      </c>
      <c r="AF2977" s="62">
        <f t="shared" si="9751"/>
        <v>0</v>
      </c>
      <c r="AG2977" s="62" t="e">
        <f t="shared" si="9751"/>
        <v>#REF!</v>
      </c>
      <c r="AH2977" s="62" t="e">
        <f t="shared" si="9751"/>
        <v>#REF!</v>
      </c>
      <c r="AI2977" s="62" t="e">
        <f t="shared" si="9751"/>
        <v>#REF!</v>
      </c>
      <c r="AJ2977" s="62" t="e">
        <f t="shared" si="9751"/>
        <v>#REF!</v>
      </c>
      <c r="AK2977" s="62">
        <f>AK2978</f>
        <v>0</v>
      </c>
      <c r="AL2977" s="62">
        <f t="shared" si="9752"/>
        <v>0</v>
      </c>
      <c r="AM2977" s="62">
        <f t="shared" si="9752"/>
        <v>0</v>
      </c>
      <c r="AN2977" s="62">
        <f t="shared" si="9752"/>
        <v>0</v>
      </c>
      <c r="AO2977" s="62">
        <f t="shared" si="9752"/>
        <v>0</v>
      </c>
      <c r="AP2977" s="62">
        <f t="shared" si="9752"/>
        <v>0</v>
      </c>
      <c r="AQ2977" s="62">
        <f t="shared" si="9752"/>
        <v>0</v>
      </c>
      <c r="AR2977" s="62">
        <f>AR2978</f>
        <v>0</v>
      </c>
      <c r="AS2977" s="62">
        <f t="shared" si="9752"/>
        <v>0</v>
      </c>
      <c r="AT2977" s="62">
        <f t="shared" si="9752"/>
        <v>0</v>
      </c>
      <c r="AU2977" s="62">
        <f t="shared" si="9752"/>
        <v>0</v>
      </c>
      <c r="AV2977" s="62">
        <f t="shared" si="9752"/>
        <v>0</v>
      </c>
      <c r="AW2977" s="62">
        <f t="shared" si="9752"/>
        <v>0</v>
      </c>
      <c r="AX2977" s="62">
        <f t="shared" si="9752"/>
        <v>0</v>
      </c>
      <c r="AY2977" s="62">
        <f>AY2978</f>
        <v>0</v>
      </c>
      <c r="AZ2977" s="62">
        <f t="shared" si="9753"/>
        <v>0</v>
      </c>
      <c r="BA2977" s="62">
        <f t="shared" si="9753"/>
        <v>0</v>
      </c>
      <c r="BB2977" s="62">
        <f t="shared" si="9753"/>
        <v>0</v>
      </c>
      <c r="BC2977" s="62">
        <f t="shared" si="9753"/>
        <v>0</v>
      </c>
      <c r="BD2977" s="62">
        <f t="shared" si="9753"/>
        <v>0</v>
      </c>
      <c r="BE2977" s="62">
        <f t="shared" si="9753"/>
        <v>0</v>
      </c>
      <c r="BF2977" s="62">
        <f>BF2978</f>
        <v>0</v>
      </c>
      <c r="BG2977" s="62">
        <f t="shared" si="9754"/>
        <v>0</v>
      </c>
      <c r="BH2977" s="62">
        <f t="shared" si="9754"/>
        <v>0</v>
      </c>
      <c r="BI2977" s="62" t="e">
        <f t="shared" si="9754"/>
        <v>#REF!</v>
      </c>
      <c r="BJ2977" s="62" t="e">
        <f t="shared" si="9754"/>
        <v>#REF!</v>
      </c>
      <c r="BK2977" s="62" t="e">
        <f t="shared" si="9754"/>
        <v>#REF!</v>
      </c>
      <c r="BL2977" s="62" t="e">
        <f t="shared" si="9528"/>
        <v>#REF!</v>
      </c>
      <c r="BM2977" s="304"/>
      <c r="BN2977" s="304"/>
      <c r="BO2977" s="304"/>
      <c r="BP2977" s="304"/>
      <c r="BQ2977" s="304"/>
      <c r="BR2977" s="304"/>
      <c r="BS2977" s="64"/>
      <c r="BT2977" s="77"/>
    </row>
    <row r="2978" spans="1:72" s="46" customFormat="1" ht="40.5" hidden="1">
      <c r="A2978" s="77"/>
      <c r="B2978" s="20">
        <v>2014</v>
      </c>
      <c r="C2978" s="65">
        <v>8317</v>
      </c>
      <c r="D2978" s="20">
        <v>12</v>
      </c>
      <c r="E2978" s="20">
        <v>3000</v>
      </c>
      <c r="F2978" s="20">
        <v>3600</v>
      </c>
      <c r="G2978" s="20">
        <v>366</v>
      </c>
      <c r="H2978" s="20">
        <v>1</v>
      </c>
      <c r="I2978" s="66" t="s">
        <v>1451</v>
      </c>
      <c r="J2978" s="67">
        <v>0</v>
      </c>
      <c r="K2978" s="67">
        <v>0</v>
      </c>
      <c r="L2978" s="68">
        <f>J2978+K2978</f>
        <v>0</v>
      </c>
      <c r="M2978" s="67">
        <v>0</v>
      </c>
      <c r="N2978" s="67">
        <v>0</v>
      </c>
      <c r="O2978" s="68">
        <f>+M2978+N2978</f>
        <v>0</v>
      </c>
      <c r="P2978" s="68">
        <f>+L2978+O2978</f>
        <v>0</v>
      </c>
      <c r="Q2978" s="71">
        <v>0</v>
      </c>
      <c r="R2978" s="71">
        <v>0</v>
      </c>
      <c r="S2978" s="71">
        <v>0</v>
      </c>
      <c r="T2978" s="71">
        <v>0</v>
      </c>
      <c r="U2978" s="71">
        <v>0</v>
      </c>
      <c r="V2978" s="71">
        <v>0</v>
      </c>
      <c r="W2978" s="67">
        <v>0</v>
      </c>
      <c r="X2978" s="67">
        <v>0</v>
      </c>
      <c r="Y2978" s="68">
        <v>0</v>
      </c>
      <c r="Z2978" s="67">
        <v>0</v>
      </c>
      <c r="AA2978" s="67">
        <v>0</v>
      </c>
      <c r="AB2978" s="68">
        <v>0</v>
      </c>
      <c r="AC2978" s="68">
        <f t="shared" ref="AC2978" si="9763">+Y2978+AB2978</f>
        <v>0</v>
      </c>
      <c r="AD2978" s="67">
        <f>J2978+Q2978-T2978</f>
        <v>0</v>
      </c>
      <c r="AE2978" s="67">
        <f>K2978+R2978-U2978</f>
        <v>0</v>
      </c>
      <c r="AF2978" s="68">
        <f t="shared" ref="AF2978" si="9764">AD2978+AE2978</f>
        <v>0</v>
      </c>
      <c r="AG2978" s="67" t="e">
        <f>M2978+#REF!-V2978</f>
        <v>#REF!</v>
      </c>
      <c r="AH2978" s="67" t="e">
        <f>N2978+S2978-#REF!</f>
        <v>#REF!</v>
      </c>
      <c r="AI2978" s="68" t="e">
        <f t="shared" ref="AI2978" si="9765">+AG2978+AH2978</f>
        <v>#REF!</v>
      </c>
      <c r="AJ2978" s="68" t="e">
        <f t="shared" ref="AJ2978" si="9766">+AF2978+AI2978</f>
        <v>#REF!</v>
      </c>
      <c r="AK2978" s="71">
        <v>0</v>
      </c>
      <c r="AL2978" s="71">
        <v>0</v>
      </c>
      <c r="AM2978" s="68">
        <f>AK2978+AL2978</f>
        <v>0</v>
      </c>
      <c r="AN2978" s="71">
        <v>0</v>
      </c>
      <c r="AO2978" s="71">
        <v>0</v>
      </c>
      <c r="AP2978" s="68">
        <f>+AN2978+AO2978</f>
        <v>0</v>
      </c>
      <c r="AQ2978" s="68">
        <f>+AM2978+AP2978</f>
        <v>0</v>
      </c>
      <c r="AR2978" s="71">
        <v>0</v>
      </c>
      <c r="AS2978" s="71">
        <v>0</v>
      </c>
      <c r="AT2978" s="68">
        <f>AR2978+AS2978</f>
        <v>0</v>
      </c>
      <c r="AU2978" s="71">
        <v>0</v>
      </c>
      <c r="AV2978" s="71">
        <v>0</v>
      </c>
      <c r="AW2978" s="68">
        <f>+AU2978+AV2978</f>
        <v>0</v>
      </c>
      <c r="AX2978" s="68">
        <f>+AT2978+AW2978</f>
        <v>0</v>
      </c>
      <c r="AY2978" s="71">
        <v>0</v>
      </c>
      <c r="AZ2978" s="71">
        <v>0</v>
      </c>
      <c r="BA2978" s="68">
        <f>AY2978+AZ2978</f>
        <v>0</v>
      </c>
      <c r="BB2978" s="71">
        <v>0</v>
      </c>
      <c r="BC2978" s="71">
        <v>0</v>
      </c>
      <c r="BD2978" s="68">
        <f>+BB2978+BC2978</f>
        <v>0</v>
      </c>
      <c r="BE2978" s="68">
        <f>+BA2978+BD2978</f>
        <v>0</v>
      </c>
      <c r="BF2978" s="67">
        <f t="shared" ref="BF2978:BG2978" si="9767">AD2978-AK2978-AR2978-AY2978</f>
        <v>0</v>
      </c>
      <c r="BG2978" s="67">
        <f t="shared" si="9767"/>
        <v>0</v>
      </c>
      <c r="BH2978" s="68">
        <f t="shared" ref="BH2978" si="9768">BF2978+BG2978</f>
        <v>0</v>
      </c>
      <c r="BI2978" s="67" t="e">
        <f t="shared" ref="BI2978:BJ2978" si="9769">AG2978-AN2978-AU2978-BB2978</f>
        <v>#REF!</v>
      </c>
      <c r="BJ2978" s="67" t="e">
        <f t="shared" si="9769"/>
        <v>#REF!</v>
      </c>
      <c r="BK2978" s="68" t="e">
        <f t="shared" ref="BK2978" si="9770">+BI2978+BJ2978</f>
        <v>#REF!</v>
      </c>
      <c r="BL2978" s="68" t="e">
        <f t="shared" si="9528"/>
        <v>#REF!</v>
      </c>
      <c r="BM2978" s="305">
        <v>0</v>
      </c>
      <c r="BN2978" s="305">
        <v>0</v>
      </c>
      <c r="BO2978" s="306"/>
      <c r="BP2978" s="306"/>
      <c r="BQ2978" s="305">
        <v>0</v>
      </c>
      <c r="BR2978" s="305">
        <v>0</v>
      </c>
      <c r="BS2978" s="74" t="s">
        <v>37</v>
      </c>
      <c r="BT2978" s="77"/>
    </row>
    <row r="2979" spans="1:72" s="78" customFormat="1" ht="36.75" hidden="1" customHeight="1">
      <c r="A2979" s="77"/>
      <c r="B2979" s="53">
        <v>2014</v>
      </c>
      <c r="C2979" s="54">
        <v>8317</v>
      </c>
      <c r="D2979" s="53">
        <v>12</v>
      </c>
      <c r="E2979" s="53">
        <v>3000</v>
      </c>
      <c r="F2979" s="53">
        <v>3700</v>
      </c>
      <c r="G2979" s="53"/>
      <c r="H2979" s="53"/>
      <c r="I2979" s="55" t="s">
        <v>108</v>
      </c>
      <c r="J2979" s="56">
        <f>J2980+J2982+J2984+J2986</f>
        <v>0</v>
      </c>
      <c r="K2979" s="56">
        <f t="shared" ref="K2979:P2979" si="9771">K2980+K2982+K2984+K2986</f>
        <v>0</v>
      </c>
      <c r="L2979" s="56">
        <f t="shared" si="9771"/>
        <v>0</v>
      </c>
      <c r="M2979" s="56">
        <f t="shared" si="9771"/>
        <v>0</v>
      </c>
      <c r="N2979" s="56">
        <f t="shared" si="9771"/>
        <v>0</v>
      </c>
      <c r="O2979" s="56">
        <f t="shared" si="9771"/>
        <v>0</v>
      </c>
      <c r="P2979" s="56">
        <f t="shared" si="9771"/>
        <v>0</v>
      </c>
      <c r="Q2979" s="56">
        <f>Q2980+Q2982+Q2984+Q2986</f>
        <v>0</v>
      </c>
      <c r="R2979" s="56">
        <f t="shared" ref="R2979:S2979" si="9772">R2980+R2982+R2984+R2986</f>
        <v>0</v>
      </c>
      <c r="S2979" s="56">
        <f t="shared" si="9772"/>
        <v>0</v>
      </c>
      <c r="T2979" s="56">
        <f>T2980+T2982+T2984+T2986</f>
        <v>0</v>
      </c>
      <c r="U2979" s="56">
        <f t="shared" ref="U2979:V2979" si="9773">U2980+U2982+U2984+U2986</f>
        <v>0</v>
      </c>
      <c r="V2979" s="56">
        <f t="shared" si="9773"/>
        <v>0</v>
      </c>
      <c r="W2979" s="56">
        <v>0</v>
      </c>
      <c r="X2979" s="56">
        <v>0</v>
      </c>
      <c r="Y2979" s="56">
        <v>0</v>
      </c>
      <c r="Z2979" s="56">
        <v>0</v>
      </c>
      <c r="AA2979" s="56">
        <v>0</v>
      </c>
      <c r="AB2979" s="56">
        <v>0</v>
      </c>
      <c r="AC2979" s="56">
        <f t="shared" ref="AC2979" si="9774">AC2980+AC2982+AC2984+AC2986</f>
        <v>0</v>
      </c>
      <c r="AD2979" s="56">
        <f>AD2980+AD2982+AD2984+AD2986</f>
        <v>0</v>
      </c>
      <c r="AE2979" s="56">
        <f t="shared" ref="AE2979:AJ2979" si="9775">AE2980+AE2982+AE2984+AE2986</f>
        <v>0</v>
      </c>
      <c r="AF2979" s="56">
        <f t="shared" si="9775"/>
        <v>0</v>
      </c>
      <c r="AG2979" s="56" t="e">
        <f t="shared" si="9775"/>
        <v>#REF!</v>
      </c>
      <c r="AH2979" s="56" t="e">
        <f t="shared" si="9775"/>
        <v>#REF!</v>
      </c>
      <c r="AI2979" s="56" t="e">
        <f t="shared" si="9775"/>
        <v>#REF!</v>
      </c>
      <c r="AJ2979" s="56" t="e">
        <f t="shared" si="9775"/>
        <v>#REF!</v>
      </c>
      <c r="AK2979" s="56">
        <f>AK2980+AK2982+AK2984+AK2986</f>
        <v>0</v>
      </c>
      <c r="AL2979" s="56">
        <f t="shared" ref="AL2979:AQ2979" si="9776">AL2980+AL2982+AL2984+AL2986</f>
        <v>0</v>
      </c>
      <c r="AM2979" s="56">
        <f t="shared" si="9776"/>
        <v>0</v>
      </c>
      <c r="AN2979" s="56">
        <f t="shared" si="9776"/>
        <v>0</v>
      </c>
      <c r="AO2979" s="56">
        <f t="shared" si="9776"/>
        <v>0</v>
      </c>
      <c r="AP2979" s="56">
        <f t="shared" si="9776"/>
        <v>0</v>
      </c>
      <c r="AQ2979" s="56">
        <f t="shared" si="9776"/>
        <v>0</v>
      </c>
      <c r="AR2979" s="56">
        <f>AR2980+AR2982+AR2984+AR2986</f>
        <v>0</v>
      </c>
      <c r="AS2979" s="56">
        <f t="shared" ref="AS2979:AX2979" si="9777">AS2980+AS2982+AS2984+AS2986</f>
        <v>0</v>
      </c>
      <c r="AT2979" s="56">
        <f t="shared" si="9777"/>
        <v>0</v>
      </c>
      <c r="AU2979" s="56">
        <f t="shared" si="9777"/>
        <v>0</v>
      </c>
      <c r="AV2979" s="56">
        <f t="shared" si="9777"/>
        <v>0</v>
      </c>
      <c r="AW2979" s="56">
        <f t="shared" si="9777"/>
        <v>0</v>
      </c>
      <c r="AX2979" s="56">
        <f t="shared" si="9777"/>
        <v>0</v>
      </c>
      <c r="AY2979" s="56">
        <f>AY2980+AY2982+AY2984+AY2986</f>
        <v>0</v>
      </c>
      <c r="AZ2979" s="56">
        <f t="shared" ref="AZ2979:BE2979" si="9778">AZ2980+AZ2982+AZ2984+AZ2986</f>
        <v>0</v>
      </c>
      <c r="BA2979" s="56">
        <f t="shared" si="9778"/>
        <v>0</v>
      </c>
      <c r="BB2979" s="56">
        <f t="shared" si="9778"/>
        <v>0</v>
      </c>
      <c r="BC2979" s="56">
        <f t="shared" si="9778"/>
        <v>0</v>
      </c>
      <c r="BD2979" s="56">
        <f t="shared" si="9778"/>
        <v>0</v>
      </c>
      <c r="BE2979" s="56">
        <f t="shared" si="9778"/>
        <v>0</v>
      </c>
      <c r="BF2979" s="56">
        <f>BF2980+BF2982+BF2984+BF2986</f>
        <v>0</v>
      </c>
      <c r="BG2979" s="56">
        <f t="shared" ref="BG2979:BK2979" si="9779">BG2980+BG2982+BG2984+BG2986</f>
        <v>0</v>
      </c>
      <c r="BH2979" s="56">
        <f t="shared" si="9779"/>
        <v>0</v>
      </c>
      <c r="BI2979" s="56" t="e">
        <f t="shared" si="9779"/>
        <v>#REF!</v>
      </c>
      <c r="BJ2979" s="56" t="e">
        <f t="shared" si="9779"/>
        <v>#REF!</v>
      </c>
      <c r="BK2979" s="56" t="e">
        <f t="shared" si="9779"/>
        <v>#REF!</v>
      </c>
      <c r="BL2979" s="56" t="e">
        <f t="shared" si="9528"/>
        <v>#REF!</v>
      </c>
      <c r="BM2979" s="303"/>
      <c r="BN2979" s="303"/>
      <c r="BO2979" s="303"/>
      <c r="BP2979" s="303"/>
      <c r="BQ2979" s="303"/>
      <c r="BR2979" s="303"/>
      <c r="BS2979" s="58"/>
      <c r="BT2979" s="77"/>
    </row>
    <row r="2980" spans="1:72" s="99" customFormat="1" ht="36.75" hidden="1" customHeight="1">
      <c r="A2980" s="100"/>
      <c r="B2980" s="59">
        <v>2014</v>
      </c>
      <c r="C2980" s="60">
        <v>8317</v>
      </c>
      <c r="D2980" s="59">
        <v>12</v>
      </c>
      <c r="E2980" s="59">
        <v>3000</v>
      </c>
      <c r="F2980" s="59">
        <v>3700</v>
      </c>
      <c r="G2980" s="59">
        <v>371</v>
      </c>
      <c r="H2980" s="59"/>
      <c r="I2980" s="61" t="s">
        <v>239</v>
      </c>
      <c r="J2980" s="62">
        <f>J2981</f>
        <v>0</v>
      </c>
      <c r="K2980" s="62">
        <f t="shared" ref="K2980:P2980" si="9780">K2981</f>
        <v>0</v>
      </c>
      <c r="L2980" s="62">
        <f t="shared" si="9780"/>
        <v>0</v>
      </c>
      <c r="M2980" s="62">
        <f t="shared" si="9780"/>
        <v>0</v>
      </c>
      <c r="N2980" s="62">
        <f t="shared" si="9780"/>
        <v>0</v>
      </c>
      <c r="O2980" s="62">
        <f t="shared" si="9780"/>
        <v>0</v>
      </c>
      <c r="P2980" s="62">
        <f t="shared" si="9780"/>
        <v>0</v>
      </c>
      <c r="Q2980" s="62">
        <f>Q2981</f>
        <v>0</v>
      </c>
      <c r="R2980" s="62">
        <f t="shared" ref="R2980:V2980" si="9781">R2981</f>
        <v>0</v>
      </c>
      <c r="S2980" s="62">
        <f t="shared" si="9781"/>
        <v>0</v>
      </c>
      <c r="T2980" s="62">
        <f>T2981</f>
        <v>0</v>
      </c>
      <c r="U2980" s="62">
        <f t="shared" si="9781"/>
        <v>0</v>
      </c>
      <c r="V2980" s="62">
        <f t="shared" si="9781"/>
        <v>0</v>
      </c>
      <c r="W2980" s="62">
        <v>0</v>
      </c>
      <c r="X2980" s="62">
        <v>0</v>
      </c>
      <c r="Y2980" s="62">
        <v>0</v>
      </c>
      <c r="Z2980" s="62">
        <v>0</v>
      </c>
      <c r="AA2980" s="62">
        <v>0</v>
      </c>
      <c r="AB2980" s="62">
        <v>0</v>
      </c>
      <c r="AC2980" s="62">
        <f t="shared" ref="AC2980" si="9782">AC2981</f>
        <v>0</v>
      </c>
      <c r="AD2980" s="62">
        <f>AD2981</f>
        <v>0</v>
      </c>
      <c r="AE2980" s="62">
        <f t="shared" ref="AE2980:AJ2980" si="9783">AE2981</f>
        <v>0</v>
      </c>
      <c r="AF2980" s="62">
        <f t="shared" si="9783"/>
        <v>0</v>
      </c>
      <c r="AG2980" s="62" t="e">
        <f t="shared" si="9783"/>
        <v>#REF!</v>
      </c>
      <c r="AH2980" s="62" t="e">
        <f t="shared" si="9783"/>
        <v>#REF!</v>
      </c>
      <c r="AI2980" s="62" t="e">
        <f t="shared" si="9783"/>
        <v>#REF!</v>
      </c>
      <c r="AJ2980" s="62" t="e">
        <f t="shared" si="9783"/>
        <v>#REF!</v>
      </c>
      <c r="AK2980" s="62">
        <f>AK2981</f>
        <v>0</v>
      </c>
      <c r="AL2980" s="62">
        <f t="shared" ref="AL2980:BK2980" si="9784">AL2981</f>
        <v>0</v>
      </c>
      <c r="AM2980" s="62">
        <f t="shared" si="9784"/>
        <v>0</v>
      </c>
      <c r="AN2980" s="62">
        <f t="shared" si="9784"/>
        <v>0</v>
      </c>
      <c r="AO2980" s="62">
        <f t="shared" si="9784"/>
        <v>0</v>
      </c>
      <c r="AP2980" s="62">
        <f t="shared" si="9784"/>
        <v>0</v>
      </c>
      <c r="AQ2980" s="62">
        <f t="shared" si="9784"/>
        <v>0</v>
      </c>
      <c r="AR2980" s="62">
        <f>AR2981</f>
        <v>0</v>
      </c>
      <c r="AS2980" s="62">
        <f t="shared" si="9784"/>
        <v>0</v>
      </c>
      <c r="AT2980" s="62">
        <f t="shared" si="9784"/>
        <v>0</v>
      </c>
      <c r="AU2980" s="62">
        <f t="shared" si="9784"/>
        <v>0</v>
      </c>
      <c r="AV2980" s="62">
        <f t="shared" si="9784"/>
        <v>0</v>
      </c>
      <c r="AW2980" s="62">
        <f t="shared" si="9784"/>
        <v>0</v>
      </c>
      <c r="AX2980" s="62">
        <f t="shared" si="9784"/>
        <v>0</v>
      </c>
      <c r="AY2980" s="62">
        <f>AY2981</f>
        <v>0</v>
      </c>
      <c r="AZ2980" s="62">
        <f t="shared" si="9784"/>
        <v>0</v>
      </c>
      <c r="BA2980" s="62">
        <f t="shared" si="9784"/>
        <v>0</v>
      </c>
      <c r="BB2980" s="62">
        <f t="shared" si="9784"/>
        <v>0</v>
      </c>
      <c r="BC2980" s="62">
        <f t="shared" si="9784"/>
        <v>0</v>
      </c>
      <c r="BD2980" s="62">
        <f t="shared" si="9784"/>
        <v>0</v>
      </c>
      <c r="BE2980" s="62">
        <f t="shared" si="9784"/>
        <v>0</v>
      </c>
      <c r="BF2980" s="62">
        <f>BF2981</f>
        <v>0</v>
      </c>
      <c r="BG2980" s="62">
        <f t="shared" si="9784"/>
        <v>0</v>
      </c>
      <c r="BH2980" s="62">
        <f t="shared" si="9784"/>
        <v>0</v>
      </c>
      <c r="BI2980" s="62" t="e">
        <f t="shared" si="9784"/>
        <v>#REF!</v>
      </c>
      <c r="BJ2980" s="62" t="e">
        <f t="shared" si="9784"/>
        <v>#REF!</v>
      </c>
      <c r="BK2980" s="62" t="e">
        <f t="shared" si="9784"/>
        <v>#REF!</v>
      </c>
      <c r="BL2980" s="62" t="e">
        <f t="shared" si="9528"/>
        <v>#REF!</v>
      </c>
      <c r="BM2980" s="304"/>
      <c r="BN2980" s="304"/>
      <c r="BO2980" s="304"/>
      <c r="BP2980" s="304"/>
      <c r="BQ2980" s="304"/>
      <c r="BR2980" s="304"/>
      <c r="BS2980" s="64"/>
      <c r="BT2980" s="100"/>
    </row>
    <row r="2981" spans="1:72" s="46" customFormat="1" ht="36.75" hidden="1" customHeight="1">
      <c r="A2981" s="77"/>
      <c r="B2981" s="104">
        <v>2014</v>
      </c>
      <c r="C2981" s="105">
        <v>8317</v>
      </c>
      <c r="D2981" s="104">
        <v>12</v>
      </c>
      <c r="E2981" s="104">
        <v>3000</v>
      </c>
      <c r="F2981" s="104">
        <v>3700</v>
      </c>
      <c r="G2981" s="104">
        <v>371</v>
      </c>
      <c r="H2981" s="104">
        <v>1</v>
      </c>
      <c r="I2981" s="66" t="s">
        <v>1381</v>
      </c>
      <c r="J2981" s="67">
        <v>0</v>
      </c>
      <c r="K2981" s="67">
        <v>0</v>
      </c>
      <c r="L2981" s="68">
        <f>J2981+K2981</f>
        <v>0</v>
      </c>
      <c r="M2981" s="67">
        <v>0</v>
      </c>
      <c r="N2981" s="67">
        <v>0</v>
      </c>
      <c r="O2981" s="68">
        <f>+M2981+N2981</f>
        <v>0</v>
      </c>
      <c r="P2981" s="68">
        <f>+L2981+O2981</f>
        <v>0</v>
      </c>
      <c r="Q2981" s="71">
        <v>0</v>
      </c>
      <c r="R2981" s="71">
        <v>0</v>
      </c>
      <c r="S2981" s="71">
        <v>0</v>
      </c>
      <c r="T2981" s="71">
        <v>0</v>
      </c>
      <c r="U2981" s="71">
        <v>0</v>
      </c>
      <c r="V2981" s="71">
        <v>0</v>
      </c>
      <c r="W2981" s="67">
        <v>0</v>
      </c>
      <c r="X2981" s="67">
        <v>0</v>
      </c>
      <c r="Y2981" s="68">
        <v>0</v>
      </c>
      <c r="Z2981" s="67">
        <v>0</v>
      </c>
      <c r="AA2981" s="67">
        <v>0</v>
      </c>
      <c r="AB2981" s="68">
        <v>0</v>
      </c>
      <c r="AC2981" s="68">
        <f t="shared" ref="AC2981" si="9785">+Y2981+AB2981</f>
        <v>0</v>
      </c>
      <c r="AD2981" s="67">
        <f>J2981+Q2981-T2981</f>
        <v>0</v>
      </c>
      <c r="AE2981" s="67">
        <f>K2981+R2981-U2981</f>
        <v>0</v>
      </c>
      <c r="AF2981" s="68">
        <f t="shared" ref="AF2981" si="9786">AD2981+AE2981</f>
        <v>0</v>
      </c>
      <c r="AG2981" s="67" t="e">
        <f>M2981+#REF!-V2981</f>
        <v>#REF!</v>
      </c>
      <c r="AH2981" s="67" t="e">
        <f>N2981+S2981-#REF!</f>
        <v>#REF!</v>
      </c>
      <c r="AI2981" s="68" t="e">
        <f t="shared" ref="AI2981" si="9787">+AG2981+AH2981</f>
        <v>#REF!</v>
      </c>
      <c r="AJ2981" s="68" t="e">
        <f t="shared" ref="AJ2981" si="9788">+AF2981+AI2981</f>
        <v>#REF!</v>
      </c>
      <c r="AK2981" s="71">
        <v>0</v>
      </c>
      <c r="AL2981" s="71">
        <v>0</v>
      </c>
      <c r="AM2981" s="68">
        <f>AK2981+AL2981</f>
        <v>0</v>
      </c>
      <c r="AN2981" s="71">
        <v>0</v>
      </c>
      <c r="AO2981" s="71">
        <v>0</v>
      </c>
      <c r="AP2981" s="68">
        <f>+AN2981+AO2981</f>
        <v>0</v>
      </c>
      <c r="AQ2981" s="68">
        <f>+AM2981+AP2981</f>
        <v>0</v>
      </c>
      <c r="AR2981" s="71">
        <v>0</v>
      </c>
      <c r="AS2981" s="71">
        <v>0</v>
      </c>
      <c r="AT2981" s="68">
        <f>AR2981+AS2981</f>
        <v>0</v>
      </c>
      <c r="AU2981" s="71">
        <v>0</v>
      </c>
      <c r="AV2981" s="71">
        <v>0</v>
      </c>
      <c r="AW2981" s="68">
        <f>+AU2981+AV2981</f>
        <v>0</v>
      </c>
      <c r="AX2981" s="68">
        <f>+AT2981+AW2981</f>
        <v>0</v>
      </c>
      <c r="AY2981" s="71">
        <v>0</v>
      </c>
      <c r="AZ2981" s="71">
        <v>0</v>
      </c>
      <c r="BA2981" s="68">
        <f>AY2981+AZ2981</f>
        <v>0</v>
      </c>
      <c r="BB2981" s="71">
        <v>0</v>
      </c>
      <c r="BC2981" s="71">
        <v>0</v>
      </c>
      <c r="BD2981" s="68">
        <f>+BB2981+BC2981</f>
        <v>0</v>
      </c>
      <c r="BE2981" s="68">
        <f>+BA2981+BD2981</f>
        <v>0</v>
      </c>
      <c r="BF2981" s="67">
        <f t="shared" ref="BF2981:BG2981" si="9789">AD2981-AK2981-AR2981-AY2981</f>
        <v>0</v>
      </c>
      <c r="BG2981" s="67">
        <f t="shared" si="9789"/>
        <v>0</v>
      </c>
      <c r="BH2981" s="68">
        <f t="shared" ref="BH2981" si="9790">BF2981+BG2981</f>
        <v>0</v>
      </c>
      <c r="BI2981" s="67" t="e">
        <f t="shared" ref="BI2981:BJ2981" si="9791">AG2981-AN2981-AU2981-BB2981</f>
        <v>#REF!</v>
      </c>
      <c r="BJ2981" s="67" t="e">
        <f t="shared" si="9791"/>
        <v>#REF!</v>
      </c>
      <c r="BK2981" s="68" t="e">
        <f t="shared" ref="BK2981" si="9792">+BI2981+BJ2981</f>
        <v>#REF!</v>
      </c>
      <c r="BL2981" s="68" t="e">
        <f t="shared" si="9528"/>
        <v>#REF!</v>
      </c>
      <c r="BM2981" s="305">
        <v>0</v>
      </c>
      <c r="BN2981" s="305">
        <v>0</v>
      </c>
      <c r="BO2981" s="306"/>
      <c r="BP2981" s="306"/>
      <c r="BQ2981" s="305">
        <v>0</v>
      </c>
      <c r="BR2981" s="305">
        <v>0</v>
      </c>
      <c r="BS2981" s="74" t="s">
        <v>37</v>
      </c>
      <c r="BT2981" s="77"/>
    </row>
    <row r="2982" spans="1:72" s="99" customFormat="1" ht="36.75" hidden="1" customHeight="1">
      <c r="A2982" s="100"/>
      <c r="B2982" s="59">
        <v>2014</v>
      </c>
      <c r="C2982" s="60">
        <v>8317</v>
      </c>
      <c r="D2982" s="59">
        <v>12</v>
      </c>
      <c r="E2982" s="59">
        <v>3000</v>
      </c>
      <c r="F2982" s="59">
        <v>3700</v>
      </c>
      <c r="G2982" s="59">
        <v>372</v>
      </c>
      <c r="H2982" s="59"/>
      <c r="I2982" s="61" t="s">
        <v>1452</v>
      </c>
      <c r="J2982" s="62">
        <f>J2983</f>
        <v>0</v>
      </c>
      <c r="K2982" s="62">
        <f t="shared" ref="K2982:P2982" si="9793">K2983</f>
        <v>0</v>
      </c>
      <c r="L2982" s="62">
        <f t="shared" si="9793"/>
        <v>0</v>
      </c>
      <c r="M2982" s="62">
        <f t="shared" si="9793"/>
        <v>0</v>
      </c>
      <c r="N2982" s="62">
        <f t="shared" si="9793"/>
        <v>0</v>
      </c>
      <c r="O2982" s="62">
        <f t="shared" si="9793"/>
        <v>0</v>
      </c>
      <c r="P2982" s="62">
        <f t="shared" si="9793"/>
        <v>0</v>
      </c>
      <c r="Q2982" s="62">
        <f>Q2983</f>
        <v>0</v>
      </c>
      <c r="R2982" s="62">
        <f t="shared" ref="R2982:V2982" si="9794">R2983</f>
        <v>0</v>
      </c>
      <c r="S2982" s="62">
        <f t="shared" si="9794"/>
        <v>0</v>
      </c>
      <c r="T2982" s="62">
        <f>T2983</f>
        <v>0</v>
      </c>
      <c r="U2982" s="62">
        <f t="shared" si="9794"/>
        <v>0</v>
      </c>
      <c r="V2982" s="62">
        <f t="shared" si="9794"/>
        <v>0</v>
      </c>
      <c r="W2982" s="62">
        <v>0</v>
      </c>
      <c r="X2982" s="62">
        <v>0</v>
      </c>
      <c r="Y2982" s="62">
        <v>0</v>
      </c>
      <c r="Z2982" s="62">
        <v>0</v>
      </c>
      <c r="AA2982" s="62">
        <v>0</v>
      </c>
      <c r="AB2982" s="62">
        <v>0</v>
      </c>
      <c r="AC2982" s="62">
        <f t="shared" ref="AC2982" si="9795">AC2983</f>
        <v>0</v>
      </c>
      <c r="AD2982" s="62">
        <f>AD2983</f>
        <v>0</v>
      </c>
      <c r="AE2982" s="62">
        <f t="shared" ref="AE2982:AJ2982" si="9796">AE2983</f>
        <v>0</v>
      </c>
      <c r="AF2982" s="62">
        <f t="shared" si="9796"/>
        <v>0</v>
      </c>
      <c r="AG2982" s="62" t="e">
        <f t="shared" si="9796"/>
        <v>#REF!</v>
      </c>
      <c r="AH2982" s="62" t="e">
        <f t="shared" si="9796"/>
        <v>#REF!</v>
      </c>
      <c r="AI2982" s="62" t="e">
        <f t="shared" si="9796"/>
        <v>#REF!</v>
      </c>
      <c r="AJ2982" s="62" t="e">
        <f t="shared" si="9796"/>
        <v>#REF!</v>
      </c>
      <c r="AK2982" s="62">
        <f>AK2983</f>
        <v>0</v>
      </c>
      <c r="AL2982" s="62">
        <f t="shared" ref="AL2982:BK2982" si="9797">AL2983</f>
        <v>0</v>
      </c>
      <c r="AM2982" s="62">
        <f t="shared" si="9797"/>
        <v>0</v>
      </c>
      <c r="AN2982" s="62">
        <f t="shared" si="9797"/>
        <v>0</v>
      </c>
      <c r="AO2982" s="62">
        <f t="shared" si="9797"/>
        <v>0</v>
      </c>
      <c r="AP2982" s="62">
        <f t="shared" si="9797"/>
        <v>0</v>
      </c>
      <c r="AQ2982" s="62">
        <f t="shared" si="9797"/>
        <v>0</v>
      </c>
      <c r="AR2982" s="62">
        <f>AR2983</f>
        <v>0</v>
      </c>
      <c r="AS2982" s="62">
        <f t="shared" si="9797"/>
        <v>0</v>
      </c>
      <c r="AT2982" s="62">
        <f t="shared" si="9797"/>
        <v>0</v>
      </c>
      <c r="AU2982" s="62">
        <f t="shared" si="9797"/>
        <v>0</v>
      </c>
      <c r="AV2982" s="62">
        <f t="shared" si="9797"/>
        <v>0</v>
      </c>
      <c r="AW2982" s="62">
        <f t="shared" si="9797"/>
        <v>0</v>
      </c>
      <c r="AX2982" s="62">
        <f t="shared" si="9797"/>
        <v>0</v>
      </c>
      <c r="AY2982" s="62">
        <f>AY2983</f>
        <v>0</v>
      </c>
      <c r="AZ2982" s="62">
        <f t="shared" si="9797"/>
        <v>0</v>
      </c>
      <c r="BA2982" s="62">
        <f t="shared" si="9797"/>
        <v>0</v>
      </c>
      <c r="BB2982" s="62">
        <f t="shared" si="9797"/>
        <v>0</v>
      </c>
      <c r="BC2982" s="62">
        <f t="shared" si="9797"/>
        <v>0</v>
      </c>
      <c r="BD2982" s="62">
        <f t="shared" si="9797"/>
        <v>0</v>
      </c>
      <c r="BE2982" s="62">
        <f t="shared" si="9797"/>
        <v>0</v>
      </c>
      <c r="BF2982" s="62">
        <f>BF2983</f>
        <v>0</v>
      </c>
      <c r="BG2982" s="62">
        <f t="shared" si="9797"/>
        <v>0</v>
      </c>
      <c r="BH2982" s="62">
        <f t="shared" si="9797"/>
        <v>0</v>
      </c>
      <c r="BI2982" s="62" t="e">
        <f t="shared" si="9797"/>
        <v>#REF!</v>
      </c>
      <c r="BJ2982" s="62" t="e">
        <f t="shared" si="9797"/>
        <v>#REF!</v>
      </c>
      <c r="BK2982" s="62" t="e">
        <f t="shared" si="9797"/>
        <v>#REF!</v>
      </c>
      <c r="BL2982" s="62" t="e">
        <f t="shared" si="9528"/>
        <v>#REF!</v>
      </c>
      <c r="BM2982" s="304"/>
      <c r="BN2982" s="304"/>
      <c r="BO2982" s="304"/>
      <c r="BP2982" s="304"/>
      <c r="BQ2982" s="304"/>
      <c r="BR2982" s="304"/>
      <c r="BS2982" s="64"/>
      <c r="BT2982" s="100"/>
    </row>
    <row r="2983" spans="1:72" s="46" customFormat="1" ht="36.75" hidden="1" customHeight="1">
      <c r="A2983" s="77"/>
      <c r="B2983" s="104">
        <v>2014</v>
      </c>
      <c r="C2983" s="105">
        <v>8317</v>
      </c>
      <c r="D2983" s="104">
        <v>12</v>
      </c>
      <c r="E2983" s="104">
        <v>3000</v>
      </c>
      <c r="F2983" s="104">
        <v>3700</v>
      </c>
      <c r="G2983" s="104">
        <v>372</v>
      </c>
      <c r="H2983" s="104">
        <v>1</v>
      </c>
      <c r="I2983" s="66" t="s">
        <v>1382</v>
      </c>
      <c r="J2983" s="67">
        <v>0</v>
      </c>
      <c r="K2983" s="67">
        <v>0</v>
      </c>
      <c r="L2983" s="68">
        <f>J2983+K2983</f>
        <v>0</v>
      </c>
      <c r="M2983" s="67">
        <v>0</v>
      </c>
      <c r="N2983" s="67">
        <v>0</v>
      </c>
      <c r="O2983" s="68">
        <f>+M2983+N2983</f>
        <v>0</v>
      </c>
      <c r="P2983" s="68">
        <f>+L2983+O2983</f>
        <v>0</v>
      </c>
      <c r="Q2983" s="71">
        <v>0</v>
      </c>
      <c r="R2983" s="71">
        <v>0</v>
      </c>
      <c r="S2983" s="71">
        <v>0</v>
      </c>
      <c r="T2983" s="71">
        <v>0</v>
      </c>
      <c r="U2983" s="71">
        <v>0</v>
      </c>
      <c r="V2983" s="71">
        <v>0</v>
      </c>
      <c r="W2983" s="67">
        <v>0</v>
      </c>
      <c r="X2983" s="67">
        <v>0</v>
      </c>
      <c r="Y2983" s="68">
        <v>0</v>
      </c>
      <c r="Z2983" s="67">
        <v>0</v>
      </c>
      <c r="AA2983" s="67">
        <v>0</v>
      </c>
      <c r="AB2983" s="68">
        <v>0</v>
      </c>
      <c r="AC2983" s="68">
        <f t="shared" ref="AC2983" si="9798">+Y2983+AB2983</f>
        <v>0</v>
      </c>
      <c r="AD2983" s="67">
        <f>J2983+Q2983-T2983</f>
        <v>0</v>
      </c>
      <c r="AE2983" s="67">
        <f>K2983+R2983-U2983</f>
        <v>0</v>
      </c>
      <c r="AF2983" s="68">
        <f t="shared" ref="AF2983" si="9799">AD2983+AE2983</f>
        <v>0</v>
      </c>
      <c r="AG2983" s="67" t="e">
        <f>M2983+#REF!-V2983</f>
        <v>#REF!</v>
      </c>
      <c r="AH2983" s="67" t="e">
        <f>N2983+S2983-#REF!</f>
        <v>#REF!</v>
      </c>
      <c r="AI2983" s="68" t="e">
        <f t="shared" ref="AI2983" si="9800">+AG2983+AH2983</f>
        <v>#REF!</v>
      </c>
      <c r="AJ2983" s="68" t="e">
        <f t="shared" ref="AJ2983" si="9801">+AF2983+AI2983</f>
        <v>#REF!</v>
      </c>
      <c r="AK2983" s="71">
        <v>0</v>
      </c>
      <c r="AL2983" s="71">
        <v>0</v>
      </c>
      <c r="AM2983" s="68">
        <f>AK2983+AL2983</f>
        <v>0</v>
      </c>
      <c r="AN2983" s="71">
        <v>0</v>
      </c>
      <c r="AO2983" s="71">
        <v>0</v>
      </c>
      <c r="AP2983" s="68">
        <f>+AN2983+AO2983</f>
        <v>0</v>
      </c>
      <c r="AQ2983" s="68">
        <f>+AM2983+AP2983</f>
        <v>0</v>
      </c>
      <c r="AR2983" s="71">
        <v>0</v>
      </c>
      <c r="AS2983" s="71">
        <v>0</v>
      </c>
      <c r="AT2983" s="68">
        <f>AR2983+AS2983</f>
        <v>0</v>
      </c>
      <c r="AU2983" s="71">
        <v>0</v>
      </c>
      <c r="AV2983" s="71">
        <v>0</v>
      </c>
      <c r="AW2983" s="68">
        <f>+AU2983+AV2983</f>
        <v>0</v>
      </c>
      <c r="AX2983" s="68">
        <f>+AT2983+AW2983</f>
        <v>0</v>
      </c>
      <c r="AY2983" s="71">
        <v>0</v>
      </c>
      <c r="AZ2983" s="71">
        <v>0</v>
      </c>
      <c r="BA2983" s="68">
        <f>AY2983+AZ2983</f>
        <v>0</v>
      </c>
      <c r="BB2983" s="71">
        <v>0</v>
      </c>
      <c r="BC2983" s="71">
        <v>0</v>
      </c>
      <c r="BD2983" s="68">
        <f>+BB2983+BC2983</f>
        <v>0</v>
      </c>
      <c r="BE2983" s="68">
        <f>+BA2983+BD2983</f>
        <v>0</v>
      </c>
      <c r="BF2983" s="67">
        <f t="shared" ref="BF2983:BG2983" si="9802">AD2983-AK2983-AR2983-AY2983</f>
        <v>0</v>
      </c>
      <c r="BG2983" s="67">
        <f t="shared" si="9802"/>
        <v>0</v>
      </c>
      <c r="BH2983" s="68">
        <f t="shared" ref="BH2983" si="9803">BF2983+BG2983</f>
        <v>0</v>
      </c>
      <c r="BI2983" s="67" t="e">
        <f t="shared" ref="BI2983:BJ2983" si="9804">AG2983-AN2983-AU2983-BB2983</f>
        <v>#REF!</v>
      </c>
      <c r="BJ2983" s="67" t="e">
        <f t="shared" si="9804"/>
        <v>#REF!</v>
      </c>
      <c r="BK2983" s="68" t="e">
        <f t="shared" ref="BK2983" si="9805">+BI2983+BJ2983</f>
        <v>#REF!</v>
      </c>
      <c r="BL2983" s="68" t="e">
        <f t="shared" si="9528"/>
        <v>#REF!</v>
      </c>
      <c r="BM2983" s="305">
        <v>0</v>
      </c>
      <c r="BN2983" s="305">
        <v>0</v>
      </c>
      <c r="BO2983" s="306"/>
      <c r="BP2983" s="306"/>
      <c r="BQ2983" s="305">
        <v>0</v>
      </c>
      <c r="BR2983" s="305">
        <v>0</v>
      </c>
      <c r="BS2983" s="74" t="s">
        <v>37</v>
      </c>
      <c r="BT2983" s="77"/>
    </row>
    <row r="2984" spans="1:72" s="99" customFormat="1" ht="36.75" hidden="1" customHeight="1">
      <c r="A2984" s="100"/>
      <c r="B2984" s="59">
        <v>2014</v>
      </c>
      <c r="C2984" s="60">
        <v>8317</v>
      </c>
      <c r="D2984" s="59">
        <v>12</v>
      </c>
      <c r="E2984" s="59">
        <v>3000</v>
      </c>
      <c r="F2984" s="59">
        <v>3700</v>
      </c>
      <c r="G2984" s="59">
        <v>375</v>
      </c>
      <c r="H2984" s="59"/>
      <c r="I2984" s="61" t="s">
        <v>113</v>
      </c>
      <c r="J2984" s="62">
        <f>J2985</f>
        <v>0</v>
      </c>
      <c r="K2984" s="62">
        <f t="shared" ref="K2984:P2986" si="9806">K2985</f>
        <v>0</v>
      </c>
      <c r="L2984" s="62">
        <f t="shared" si="9806"/>
        <v>0</v>
      </c>
      <c r="M2984" s="62">
        <f t="shared" si="9806"/>
        <v>0</v>
      </c>
      <c r="N2984" s="62">
        <f t="shared" si="9806"/>
        <v>0</v>
      </c>
      <c r="O2984" s="62">
        <f t="shared" si="9806"/>
        <v>0</v>
      </c>
      <c r="P2984" s="62">
        <f t="shared" si="9806"/>
        <v>0</v>
      </c>
      <c r="Q2984" s="62">
        <f>Q2985</f>
        <v>0</v>
      </c>
      <c r="R2984" s="62">
        <f t="shared" ref="R2984:V2986" si="9807">R2985</f>
        <v>0</v>
      </c>
      <c r="S2984" s="62">
        <f t="shared" si="9807"/>
        <v>0</v>
      </c>
      <c r="T2984" s="62">
        <f>T2985</f>
        <v>0</v>
      </c>
      <c r="U2984" s="62">
        <f t="shared" si="9807"/>
        <v>0</v>
      </c>
      <c r="V2984" s="62">
        <f t="shared" si="9807"/>
        <v>0</v>
      </c>
      <c r="W2984" s="62">
        <v>0</v>
      </c>
      <c r="X2984" s="62">
        <v>0</v>
      </c>
      <c r="Y2984" s="62">
        <v>0</v>
      </c>
      <c r="Z2984" s="62">
        <v>0</v>
      </c>
      <c r="AA2984" s="62">
        <v>0</v>
      </c>
      <c r="AB2984" s="62">
        <v>0</v>
      </c>
      <c r="AC2984" s="62">
        <f t="shared" ref="AC2984:AC2986" si="9808">AC2985</f>
        <v>0</v>
      </c>
      <c r="AD2984" s="62">
        <f>AD2985</f>
        <v>0</v>
      </c>
      <c r="AE2984" s="62">
        <f t="shared" ref="AE2984:AJ2986" si="9809">AE2985</f>
        <v>0</v>
      </c>
      <c r="AF2984" s="62">
        <f t="shared" si="9809"/>
        <v>0</v>
      </c>
      <c r="AG2984" s="62" t="e">
        <f t="shared" si="9809"/>
        <v>#REF!</v>
      </c>
      <c r="AH2984" s="62" t="e">
        <f t="shared" si="9809"/>
        <v>#REF!</v>
      </c>
      <c r="AI2984" s="62" t="e">
        <f t="shared" si="9809"/>
        <v>#REF!</v>
      </c>
      <c r="AJ2984" s="62" t="e">
        <f t="shared" si="9809"/>
        <v>#REF!</v>
      </c>
      <c r="AK2984" s="62">
        <f>AK2985</f>
        <v>0</v>
      </c>
      <c r="AL2984" s="62">
        <f t="shared" ref="AL2984:BA2986" si="9810">AL2985</f>
        <v>0</v>
      </c>
      <c r="AM2984" s="62">
        <f t="shared" si="9810"/>
        <v>0</v>
      </c>
      <c r="AN2984" s="62">
        <f t="shared" si="9810"/>
        <v>0</v>
      </c>
      <c r="AO2984" s="62">
        <f t="shared" si="9810"/>
        <v>0</v>
      </c>
      <c r="AP2984" s="62">
        <f t="shared" si="9810"/>
        <v>0</v>
      </c>
      <c r="AQ2984" s="62">
        <f t="shared" si="9810"/>
        <v>0</v>
      </c>
      <c r="AR2984" s="62">
        <f>AR2985</f>
        <v>0</v>
      </c>
      <c r="AS2984" s="62">
        <f t="shared" si="9810"/>
        <v>0</v>
      </c>
      <c r="AT2984" s="62">
        <f t="shared" si="9810"/>
        <v>0</v>
      </c>
      <c r="AU2984" s="62">
        <f t="shared" si="9810"/>
        <v>0</v>
      </c>
      <c r="AV2984" s="62">
        <f t="shared" si="9810"/>
        <v>0</v>
      </c>
      <c r="AW2984" s="62">
        <f t="shared" si="9810"/>
        <v>0</v>
      </c>
      <c r="AX2984" s="62">
        <f t="shared" si="9810"/>
        <v>0</v>
      </c>
      <c r="AY2984" s="62">
        <f>AY2985</f>
        <v>0</v>
      </c>
      <c r="AZ2984" s="62">
        <f t="shared" si="9810"/>
        <v>0</v>
      </c>
      <c r="BA2984" s="62">
        <f t="shared" si="9810"/>
        <v>0</v>
      </c>
      <c r="BB2984" s="62">
        <f t="shared" ref="AZ2984:BE2986" si="9811">BB2985</f>
        <v>0</v>
      </c>
      <c r="BC2984" s="62">
        <f t="shared" si="9811"/>
        <v>0</v>
      </c>
      <c r="BD2984" s="62">
        <f t="shared" si="9811"/>
        <v>0</v>
      </c>
      <c r="BE2984" s="62">
        <f t="shared" si="9811"/>
        <v>0</v>
      </c>
      <c r="BF2984" s="62">
        <f>BF2985</f>
        <v>0</v>
      </c>
      <c r="BG2984" s="62">
        <f t="shared" ref="BG2984:BK2986" si="9812">BG2985</f>
        <v>0</v>
      </c>
      <c r="BH2984" s="62">
        <f t="shared" si="9812"/>
        <v>0</v>
      </c>
      <c r="BI2984" s="62" t="e">
        <f t="shared" si="9812"/>
        <v>#REF!</v>
      </c>
      <c r="BJ2984" s="62" t="e">
        <f t="shared" si="9812"/>
        <v>#REF!</v>
      </c>
      <c r="BK2984" s="62" t="e">
        <f t="shared" si="9812"/>
        <v>#REF!</v>
      </c>
      <c r="BL2984" s="62" t="e">
        <f t="shared" si="9528"/>
        <v>#REF!</v>
      </c>
      <c r="BM2984" s="304"/>
      <c r="BN2984" s="304"/>
      <c r="BO2984" s="304"/>
      <c r="BP2984" s="304"/>
      <c r="BQ2984" s="304"/>
      <c r="BR2984" s="304"/>
      <c r="BS2984" s="64"/>
      <c r="BT2984" s="100"/>
    </row>
    <row r="2985" spans="1:72" s="46" customFormat="1" ht="36.75" hidden="1" customHeight="1">
      <c r="A2985" s="77"/>
      <c r="B2985" s="104">
        <v>2014</v>
      </c>
      <c r="C2985" s="105">
        <v>8317</v>
      </c>
      <c r="D2985" s="104">
        <v>12</v>
      </c>
      <c r="E2985" s="104">
        <v>3000</v>
      </c>
      <c r="F2985" s="104">
        <v>3700</v>
      </c>
      <c r="G2985" s="104">
        <v>375</v>
      </c>
      <c r="H2985" s="104">
        <v>1</v>
      </c>
      <c r="I2985" s="66" t="s">
        <v>1383</v>
      </c>
      <c r="J2985" s="67">
        <v>0</v>
      </c>
      <c r="K2985" s="67">
        <v>0</v>
      </c>
      <c r="L2985" s="68">
        <f>J2985+K2985</f>
        <v>0</v>
      </c>
      <c r="M2985" s="67">
        <v>0</v>
      </c>
      <c r="N2985" s="67">
        <v>0</v>
      </c>
      <c r="O2985" s="68">
        <f>+M2985+N2985</f>
        <v>0</v>
      </c>
      <c r="P2985" s="68">
        <f>+L2985+O2985</f>
        <v>0</v>
      </c>
      <c r="Q2985" s="71">
        <v>0</v>
      </c>
      <c r="R2985" s="71">
        <v>0</v>
      </c>
      <c r="S2985" s="71">
        <v>0</v>
      </c>
      <c r="T2985" s="71">
        <v>0</v>
      </c>
      <c r="U2985" s="71">
        <v>0</v>
      </c>
      <c r="V2985" s="71">
        <v>0</v>
      </c>
      <c r="W2985" s="67">
        <v>0</v>
      </c>
      <c r="X2985" s="67">
        <v>0</v>
      </c>
      <c r="Y2985" s="68">
        <v>0</v>
      </c>
      <c r="Z2985" s="67">
        <v>0</v>
      </c>
      <c r="AA2985" s="67">
        <v>0</v>
      </c>
      <c r="AB2985" s="68">
        <v>0</v>
      </c>
      <c r="AC2985" s="68">
        <f t="shared" ref="AC2985" si="9813">+Y2985+AB2985</f>
        <v>0</v>
      </c>
      <c r="AD2985" s="67">
        <f>J2985+Q2985-T2985</f>
        <v>0</v>
      </c>
      <c r="AE2985" s="67">
        <f>K2985+R2985-U2985</f>
        <v>0</v>
      </c>
      <c r="AF2985" s="68">
        <f t="shared" ref="AF2985" si="9814">AD2985+AE2985</f>
        <v>0</v>
      </c>
      <c r="AG2985" s="67" t="e">
        <f>M2985+#REF!-V2985</f>
        <v>#REF!</v>
      </c>
      <c r="AH2985" s="67" t="e">
        <f>N2985+S2985-#REF!</f>
        <v>#REF!</v>
      </c>
      <c r="AI2985" s="68" t="e">
        <f t="shared" ref="AI2985" si="9815">+AG2985+AH2985</f>
        <v>#REF!</v>
      </c>
      <c r="AJ2985" s="68" t="e">
        <f t="shared" ref="AJ2985" si="9816">+AF2985+AI2985</f>
        <v>#REF!</v>
      </c>
      <c r="AK2985" s="71">
        <v>0</v>
      </c>
      <c r="AL2985" s="71">
        <v>0</v>
      </c>
      <c r="AM2985" s="68">
        <f>AK2985+AL2985</f>
        <v>0</v>
      </c>
      <c r="AN2985" s="71">
        <v>0</v>
      </c>
      <c r="AO2985" s="71">
        <v>0</v>
      </c>
      <c r="AP2985" s="68">
        <f>+AN2985+AO2985</f>
        <v>0</v>
      </c>
      <c r="AQ2985" s="68">
        <f>+AM2985+AP2985</f>
        <v>0</v>
      </c>
      <c r="AR2985" s="71">
        <v>0</v>
      </c>
      <c r="AS2985" s="71">
        <v>0</v>
      </c>
      <c r="AT2985" s="68">
        <f>AR2985+AS2985</f>
        <v>0</v>
      </c>
      <c r="AU2985" s="71">
        <v>0</v>
      </c>
      <c r="AV2985" s="71">
        <v>0</v>
      </c>
      <c r="AW2985" s="68">
        <f>+AU2985+AV2985</f>
        <v>0</v>
      </c>
      <c r="AX2985" s="68">
        <f>+AT2985+AW2985</f>
        <v>0</v>
      </c>
      <c r="AY2985" s="71">
        <v>0</v>
      </c>
      <c r="AZ2985" s="71">
        <v>0</v>
      </c>
      <c r="BA2985" s="68">
        <f>AY2985+AZ2985</f>
        <v>0</v>
      </c>
      <c r="BB2985" s="71">
        <v>0</v>
      </c>
      <c r="BC2985" s="71">
        <v>0</v>
      </c>
      <c r="BD2985" s="68">
        <f>+BB2985+BC2985</f>
        <v>0</v>
      </c>
      <c r="BE2985" s="68">
        <f>+BA2985+BD2985</f>
        <v>0</v>
      </c>
      <c r="BF2985" s="67">
        <f t="shared" ref="BF2985:BG2985" si="9817">AD2985-AK2985-AR2985-AY2985</f>
        <v>0</v>
      </c>
      <c r="BG2985" s="67">
        <f t="shared" si="9817"/>
        <v>0</v>
      </c>
      <c r="BH2985" s="68">
        <f t="shared" ref="BH2985" si="9818">BF2985+BG2985</f>
        <v>0</v>
      </c>
      <c r="BI2985" s="67" t="e">
        <f t="shared" ref="BI2985:BJ2985" si="9819">AG2985-AN2985-AU2985-BB2985</f>
        <v>#REF!</v>
      </c>
      <c r="BJ2985" s="67" t="e">
        <f t="shared" si="9819"/>
        <v>#REF!</v>
      </c>
      <c r="BK2985" s="68" t="e">
        <f t="shared" ref="BK2985" si="9820">+BI2985+BJ2985</f>
        <v>#REF!</v>
      </c>
      <c r="BL2985" s="68" t="e">
        <f t="shared" si="9528"/>
        <v>#REF!</v>
      </c>
      <c r="BM2985" s="305">
        <v>0</v>
      </c>
      <c r="BN2985" s="305">
        <v>0</v>
      </c>
      <c r="BO2985" s="306"/>
      <c r="BP2985" s="306"/>
      <c r="BQ2985" s="305">
        <v>0</v>
      </c>
      <c r="BR2985" s="305">
        <v>0</v>
      </c>
      <c r="BS2985" s="74" t="s">
        <v>37</v>
      </c>
      <c r="BT2985" s="77"/>
    </row>
    <row r="2986" spans="1:72" s="99" customFormat="1" ht="36.75" hidden="1" customHeight="1">
      <c r="A2986" s="100"/>
      <c r="B2986" s="59">
        <v>2014</v>
      </c>
      <c r="C2986" s="60">
        <v>8317</v>
      </c>
      <c r="D2986" s="59">
        <v>12</v>
      </c>
      <c r="E2986" s="59">
        <v>3000</v>
      </c>
      <c r="F2986" s="59">
        <v>3700</v>
      </c>
      <c r="G2986" s="59">
        <v>379</v>
      </c>
      <c r="H2986" s="59"/>
      <c r="I2986" s="61" t="s">
        <v>115</v>
      </c>
      <c r="J2986" s="62">
        <f>J2987</f>
        <v>0</v>
      </c>
      <c r="K2986" s="62">
        <f t="shared" si="9806"/>
        <v>0</v>
      </c>
      <c r="L2986" s="62">
        <f t="shared" si="9806"/>
        <v>0</v>
      </c>
      <c r="M2986" s="62">
        <f t="shared" si="9806"/>
        <v>0</v>
      </c>
      <c r="N2986" s="62">
        <f t="shared" si="9806"/>
        <v>0</v>
      </c>
      <c r="O2986" s="62">
        <f t="shared" si="9806"/>
        <v>0</v>
      </c>
      <c r="P2986" s="62">
        <f t="shared" si="9806"/>
        <v>0</v>
      </c>
      <c r="Q2986" s="62">
        <f>Q2987</f>
        <v>0</v>
      </c>
      <c r="R2986" s="62">
        <f t="shared" si="9807"/>
        <v>0</v>
      </c>
      <c r="S2986" s="62">
        <f t="shared" si="9807"/>
        <v>0</v>
      </c>
      <c r="T2986" s="62">
        <f>T2987</f>
        <v>0</v>
      </c>
      <c r="U2986" s="62">
        <f t="shared" si="9807"/>
        <v>0</v>
      </c>
      <c r="V2986" s="62">
        <f t="shared" si="9807"/>
        <v>0</v>
      </c>
      <c r="W2986" s="62">
        <v>0</v>
      </c>
      <c r="X2986" s="62">
        <v>0</v>
      </c>
      <c r="Y2986" s="62">
        <v>0</v>
      </c>
      <c r="Z2986" s="62">
        <v>0</v>
      </c>
      <c r="AA2986" s="62">
        <v>0</v>
      </c>
      <c r="AB2986" s="62">
        <v>0</v>
      </c>
      <c r="AC2986" s="62">
        <f t="shared" si="9808"/>
        <v>0</v>
      </c>
      <c r="AD2986" s="62">
        <f>AD2987</f>
        <v>0</v>
      </c>
      <c r="AE2986" s="62">
        <f t="shared" si="9809"/>
        <v>0</v>
      </c>
      <c r="AF2986" s="62">
        <f t="shared" si="9809"/>
        <v>0</v>
      </c>
      <c r="AG2986" s="62" t="e">
        <f t="shared" si="9809"/>
        <v>#REF!</v>
      </c>
      <c r="AH2986" s="62" t="e">
        <f t="shared" si="9809"/>
        <v>#REF!</v>
      </c>
      <c r="AI2986" s="62" t="e">
        <f t="shared" si="9809"/>
        <v>#REF!</v>
      </c>
      <c r="AJ2986" s="62" t="e">
        <f t="shared" si="9809"/>
        <v>#REF!</v>
      </c>
      <c r="AK2986" s="62">
        <f>AK2987</f>
        <v>0</v>
      </c>
      <c r="AL2986" s="62">
        <f t="shared" si="9810"/>
        <v>0</v>
      </c>
      <c r="AM2986" s="62">
        <f t="shared" si="9810"/>
        <v>0</v>
      </c>
      <c r="AN2986" s="62">
        <f t="shared" si="9810"/>
        <v>0</v>
      </c>
      <c r="AO2986" s="62">
        <f t="shared" si="9810"/>
        <v>0</v>
      </c>
      <c r="AP2986" s="62">
        <f t="shared" si="9810"/>
        <v>0</v>
      </c>
      <c r="AQ2986" s="62">
        <f t="shared" si="9810"/>
        <v>0</v>
      </c>
      <c r="AR2986" s="62">
        <f>AR2987</f>
        <v>0</v>
      </c>
      <c r="AS2986" s="62">
        <f t="shared" si="9810"/>
        <v>0</v>
      </c>
      <c r="AT2986" s="62">
        <f t="shared" si="9810"/>
        <v>0</v>
      </c>
      <c r="AU2986" s="62">
        <f t="shared" si="9810"/>
        <v>0</v>
      </c>
      <c r="AV2986" s="62">
        <f t="shared" si="9810"/>
        <v>0</v>
      </c>
      <c r="AW2986" s="62">
        <f t="shared" si="9810"/>
        <v>0</v>
      </c>
      <c r="AX2986" s="62">
        <f t="shared" si="9810"/>
        <v>0</v>
      </c>
      <c r="AY2986" s="62">
        <f>AY2987</f>
        <v>0</v>
      </c>
      <c r="AZ2986" s="62">
        <f t="shared" si="9811"/>
        <v>0</v>
      </c>
      <c r="BA2986" s="62">
        <f t="shared" si="9811"/>
        <v>0</v>
      </c>
      <c r="BB2986" s="62">
        <f t="shared" si="9811"/>
        <v>0</v>
      </c>
      <c r="BC2986" s="62">
        <f t="shared" si="9811"/>
        <v>0</v>
      </c>
      <c r="BD2986" s="62">
        <f t="shared" si="9811"/>
        <v>0</v>
      </c>
      <c r="BE2986" s="62">
        <f t="shared" si="9811"/>
        <v>0</v>
      </c>
      <c r="BF2986" s="62">
        <f>BF2987</f>
        <v>0</v>
      </c>
      <c r="BG2986" s="62">
        <f t="shared" si="9812"/>
        <v>0</v>
      </c>
      <c r="BH2986" s="62">
        <f t="shared" si="9812"/>
        <v>0</v>
      </c>
      <c r="BI2986" s="62" t="e">
        <f t="shared" si="9812"/>
        <v>#REF!</v>
      </c>
      <c r="BJ2986" s="62" t="e">
        <f t="shared" si="9812"/>
        <v>#REF!</v>
      </c>
      <c r="BK2986" s="62" t="e">
        <f t="shared" si="9812"/>
        <v>#REF!</v>
      </c>
      <c r="BL2986" s="62" t="e">
        <f t="shared" si="9528"/>
        <v>#REF!</v>
      </c>
      <c r="BM2986" s="304"/>
      <c r="BN2986" s="304"/>
      <c r="BO2986" s="304"/>
      <c r="BP2986" s="304"/>
      <c r="BQ2986" s="304"/>
      <c r="BR2986" s="304"/>
      <c r="BS2986" s="64"/>
      <c r="BT2986" s="100"/>
    </row>
    <row r="2987" spans="1:72" s="46" customFormat="1" ht="36.75" hidden="1" customHeight="1">
      <c r="A2987" s="77"/>
      <c r="B2987" s="20">
        <v>2014</v>
      </c>
      <c r="C2987" s="65">
        <v>8317</v>
      </c>
      <c r="D2987" s="20">
        <v>12</v>
      </c>
      <c r="E2987" s="20">
        <v>3000</v>
      </c>
      <c r="F2987" s="20">
        <v>3700</v>
      </c>
      <c r="G2987" s="20">
        <v>379</v>
      </c>
      <c r="H2987" s="20">
        <v>1</v>
      </c>
      <c r="I2987" s="86" t="s">
        <v>116</v>
      </c>
      <c r="J2987" s="67">
        <v>0</v>
      </c>
      <c r="K2987" s="67">
        <v>0</v>
      </c>
      <c r="L2987" s="68">
        <f>J2987+K2987</f>
        <v>0</v>
      </c>
      <c r="M2987" s="67">
        <v>0</v>
      </c>
      <c r="N2987" s="67">
        <v>0</v>
      </c>
      <c r="O2987" s="68">
        <f>+M2987+N2987</f>
        <v>0</v>
      </c>
      <c r="P2987" s="68">
        <f>+L2987+O2987</f>
        <v>0</v>
      </c>
      <c r="Q2987" s="71">
        <v>0</v>
      </c>
      <c r="R2987" s="71">
        <v>0</v>
      </c>
      <c r="S2987" s="71">
        <v>0</v>
      </c>
      <c r="T2987" s="71">
        <v>0</v>
      </c>
      <c r="U2987" s="71">
        <v>0</v>
      </c>
      <c r="V2987" s="71">
        <v>0</v>
      </c>
      <c r="W2987" s="67">
        <v>0</v>
      </c>
      <c r="X2987" s="67">
        <v>0</v>
      </c>
      <c r="Y2987" s="68">
        <v>0</v>
      </c>
      <c r="Z2987" s="67">
        <v>0</v>
      </c>
      <c r="AA2987" s="67">
        <v>0</v>
      </c>
      <c r="AB2987" s="68">
        <v>0</v>
      </c>
      <c r="AC2987" s="68">
        <f t="shared" ref="AC2987" si="9821">+Y2987+AB2987</f>
        <v>0</v>
      </c>
      <c r="AD2987" s="67">
        <f>J2987+Q2987-T2987</f>
        <v>0</v>
      </c>
      <c r="AE2987" s="67">
        <f>K2987+R2987-U2987</f>
        <v>0</v>
      </c>
      <c r="AF2987" s="68">
        <f t="shared" ref="AF2987" si="9822">AD2987+AE2987</f>
        <v>0</v>
      </c>
      <c r="AG2987" s="67" t="e">
        <f>M2987+#REF!-V2987</f>
        <v>#REF!</v>
      </c>
      <c r="AH2987" s="67" t="e">
        <f>N2987+S2987-#REF!</f>
        <v>#REF!</v>
      </c>
      <c r="AI2987" s="68" t="e">
        <f t="shared" ref="AI2987" si="9823">+AG2987+AH2987</f>
        <v>#REF!</v>
      </c>
      <c r="AJ2987" s="68" t="e">
        <f t="shared" ref="AJ2987" si="9824">+AF2987+AI2987</f>
        <v>#REF!</v>
      </c>
      <c r="AK2987" s="71">
        <v>0</v>
      </c>
      <c r="AL2987" s="71">
        <v>0</v>
      </c>
      <c r="AM2987" s="68">
        <f>AK2987+AL2987</f>
        <v>0</v>
      </c>
      <c r="AN2987" s="71">
        <v>0</v>
      </c>
      <c r="AO2987" s="71">
        <v>0</v>
      </c>
      <c r="AP2987" s="68">
        <f>+AN2987+AO2987</f>
        <v>0</v>
      </c>
      <c r="AQ2987" s="68">
        <f>+AM2987+AP2987</f>
        <v>0</v>
      </c>
      <c r="AR2987" s="71">
        <v>0</v>
      </c>
      <c r="AS2987" s="71">
        <v>0</v>
      </c>
      <c r="AT2987" s="68">
        <f>AR2987+AS2987</f>
        <v>0</v>
      </c>
      <c r="AU2987" s="71">
        <v>0</v>
      </c>
      <c r="AV2987" s="71">
        <v>0</v>
      </c>
      <c r="AW2987" s="68">
        <f>+AU2987+AV2987</f>
        <v>0</v>
      </c>
      <c r="AX2987" s="68">
        <f>+AT2987+AW2987</f>
        <v>0</v>
      </c>
      <c r="AY2987" s="71">
        <v>0</v>
      </c>
      <c r="AZ2987" s="71">
        <v>0</v>
      </c>
      <c r="BA2987" s="68">
        <f>AY2987+AZ2987</f>
        <v>0</v>
      </c>
      <c r="BB2987" s="71">
        <v>0</v>
      </c>
      <c r="BC2987" s="71">
        <v>0</v>
      </c>
      <c r="BD2987" s="68">
        <f>+BB2987+BC2987</f>
        <v>0</v>
      </c>
      <c r="BE2987" s="68">
        <f>+BA2987+BD2987</f>
        <v>0</v>
      </c>
      <c r="BF2987" s="67">
        <f t="shared" ref="BF2987:BG2987" si="9825">AD2987-AK2987-AR2987-AY2987</f>
        <v>0</v>
      </c>
      <c r="BG2987" s="67">
        <f t="shared" si="9825"/>
        <v>0</v>
      </c>
      <c r="BH2987" s="68">
        <f t="shared" ref="BH2987" si="9826">BF2987+BG2987</f>
        <v>0</v>
      </c>
      <c r="BI2987" s="67" t="e">
        <f t="shared" ref="BI2987:BJ2987" si="9827">AG2987-AN2987-AU2987-BB2987</f>
        <v>#REF!</v>
      </c>
      <c r="BJ2987" s="67" t="e">
        <f t="shared" si="9827"/>
        <v>#REF!</v>
      </c>
      <c r="BK2987" s="68" t="e">
        <f t="shared" ref="BK2987" si="9828">+BI2987+BJ2987</f>
        <v>#REF!</v>
      </c>
      <c r="BL2987" s="68" t="e">
        <f t="shared" si="9528"/>
        <v>#REF!</v>
      </c>
      <c r="BM2987" s="305">
        <v>0</v>
      </c>
      <c r="BN2987" s="305">
        <v>0</v>
      </c>
      <c r="BO2987" s="306"/>
      <c r="BP2987" s="306"/>
      <c r="BQ2987" s="305">
        <v>0</v>
      </c>
      <c r="BR2987" s="305">
        <v>0</v>
      </c>
      <c r="BS2987" s="74" t="s">
        <v>37</v>
      </c>
      <c r="BT2987" s="77"/>
    </row>
    <row r="2988" spans="1:72" s="75" customFormat="1" ht="56.25" customHeight="1">
      <c r="A2988" s="77"/>
      <c r="B2988" s="47">
        <v>2014</v>
      </c>
      <c r="C2988" s="48">
        <v>8317</v>
      </c>
      <c r="D2988" s="47">
        <v>12</v>
      </c>
      <c r="E2988" s="47">
        <v>5000</v>
      </c>
      <c r="F2988" s="47"/>
      <c r="G2988" s="47"/>
      <c r="H2988" s="47"/>
      <c r="I2988" s="49" t="s">
        <v>130</v>
      </c>
      <c r="J2988" s="50">
        <f t="shared" ref="J2988:P2988" si="9829">J2989+J3021+J3030+J3045</f>
        <v>6901077.3200000003</v>
      </c>
      <c r="K2988" s="50">
        <f t="shared" si="9829"/>
        <v>2274061.4</v>
      </c>
      <c r="L2988" s="50">
        <f t="shared" si="9829"/>
        <v>9175138.7199999988</v>
      </c>
      <c r="M2988" s="50">
        <f t="shared" si="9829"/>
        <v>0</v>
      </c>
      <c r="N2988" s="50">
        <f t="shared" si="9829"/>
        <v>0</v>
      </c>
      <c r="O2988" s="50">
        <f t="shared" si="9829"/>
        <v>0</v>
      </c>
      <c r="P2988" s="50">
        <f t="shared" si="9829"/>
        <v>9175138.7199999988</v>
      </c>
      <c r="Q2988" s="50">
        <f t="shared" ref="Q2988:S2988" si="9830">Q2989+Q3021+Q3030+Q3045</f>
        <v>0</v>
      </c>
      <c r="R2988" s="50">
        <f t="shared" si="9830"/>
        <v>0</v>
      </c>
      <c r="S2988" s="50">
        <f t="shared" si="9830"/>
        <v>0</v>
      </c>
      <c r="T2988" s="50">
        <f t="shared" ref="T2988:V2988" si="9831">T2989+T3021+T3030+T3045</f>
        <v>0</v>
      </c>
      <c r="U2988" s="50">
        <f t="shared" si="9831"/>
        <v>0</v>
      </c>
      <c r="V2988" s="50">
        <f t="shared" si="9831"/>
        <v>0</v>
      </c>
      <c r="W2988" s="50">
        <v>0</v>
      </c>
      <c r="X2988" s="50">
        <v>0</v>
      </c>
      <c r="Y2988" s="50">
        <v>0</v>
      </c>
      <c r="Z2988" s="50">
        <v>0</v>
      </c>
      <c r="AA2988" s="50">
        <v>0</v>
      </c>
      <c r="AB2988" s="50">
        <v>0</v>
      </c>
      <c r="AC2988" s="50">
        <f t="shared" ref="AC2988" si="9832">+AC2989+AC3045</f>
        <v>0</v>
      </c>
      <c r="AD2988" s="50">
        <f t="shared" ref="AD2988:BH2988" si="9833">AD2989+AD3021+AD3030+AD3045</f>
        <v>6901077.3200000003</v>
      </c>
      <c r="AE2988" s="50">
        <f t="shared" si="9833"/>
        <v>2274061.4</v>
      </c>
      <c r="AF2988" s="50">
        <f t="shared" si="9833"/>
        <v>9175138.7199999988</v>
      </c>
      <c r="AG2988" s="50">
        <f>+AG2989+AG3045</f>
        <v>0</v>
      </c>
      <c r="AH2988" s="50">
        <f t="shared" ref="AH2988:AJ2988" si="9834">+AH2989+AH3045</f>
        <v>0</v>
      </c>
      <c r="AI2988" s="50">
        <f t="shared" si="9834"/>
        <v>0</v>
      </c>
      <c r="AJ2988" s="50">
        <f t="shared" si="9834"/>
        <v>9175138.7199999988</v>
      </c>
      <c r="AK2988" s="50">
        <f t="shared" si="9833"/>
        <v>0</v>
      </c>
      <c r="AL2988" s="50">
        <f t="shared" si="9833"/>
        <v>0</v>
      </c>
      <c r="AM2988" s="50">
        <f t="shared" si="9833"/>
        <v>0</v>
      </c>
      <c r="AN2988" s="50">
        <f t="shared" si="9833"/>
        <v>0</v>
      </c>
      <c r="AO2988" s="50">
        <f t="shared" si="9833"/>
        <v>0</v>
      </c>
      <c r="AP2988" s="50">
        <f t="shared" si="9833"/>
        <v>0</v>
      </c>
      <c r="AQ2988" s="50">
        <f t="shared" si="9833"/>
        <v>0</v>
      </c>
      <c r="AR2988" s="50">
        <f t="shared" si="9833"/>
        <v>0</v>
      </c>
      <c r="AS2988" s="50">
        <f t="shared" si="9833"/>
        <v>0</v>
      </c>
      <c r="AT2988" s="50">
        <f t="shared" si="9833"/>
        <v>0</v>
      </c>
      <c r="AU2988" s="50">
        <f t="shared" si="9833"/>
        <v>0</v>
      </c>
      <c r="AV2988" s="50">
        <f t="shared" si="9833"/>
        <v>0</v>
      </c>
      <c r="AW2988" s="50">
        <f t="shared" si="9833"/>
        <v>0</v>
      </c>
      <c r="AX2988" s="50">
        <f t="shared" si="9833"/>
        <v>0</v>
      </c>
      <c r="AY2988" s="50">
        <f t="shared" si="9833"/>
        <v>0</v>
      </c>
      <c r="AZ2988" s="50">
        <f t="shared" si="9833"/>
        <v>0</v>
      </c>
      <c r="BA2988" s="50">
        <f t="shared" si="9833"/>
        <v>0</v>
      </c>
      <c r="BB2988" s="50">
        <f t="shared" si="9833"/>
        <v>0</v>
      </c>
      <c r="BC2988" s="50">
        <f t="shared" si="9833"/>
        <v>0</v>
      </c>
      <c r="BD2988" s="50">
        <f t="shared" si="9833"/>
        <v>0</v>
      </c>
      <c r="BE2988" s="50">
        <f t="shared" si="9833"/>
        <v>0</v>
      </c>
      <c r="BF2988" s="50">
        <f t="shared" si="9833"/>
        <v>6901077.3200000003</v>
      </c>
      <c r="BG2988" s="50">
        <f t="shared" si="9833"/>
        <v>2274061.4</v>
      </c>
      <c r="BH2988" s="50">
        <f t="shared" si="9833"/>
        <v>9175138.7199999988</v>
      </c>
      <c r="BI2988" s="50">
        <f>+BI2989+BI3045</f>
        <v>0</v>
      </c>
      <c r="BJ2988" s="50">
        <f t="shared" ref="BJ2988:BK2988" si="9835">+BJ2989+BJ3045</f>
        <v>0</v>
      </c>
      <c r="BK2988" s="50">
        <f t="shared" si="9835"/>
        <v>0</v>
      </c>
      <c r="BL2988" s="50">
        <f t="shared" si="9528"/>
        <v>9175138.7199999988</v>
      </c>
      <c r="BM2988" s="302"/>
      <c r="BN2988" s="302"/>
      <c r="BO2988" s="302"/>
      <c r="BP2988" s="302"/>
      <c r="BQ2988" s="302"/>
      <c r="BR2988" s="302"/>
      <c r="BS2988" s="76"/>
      <c r="BT2988" s="77"/>
    </row>
    <row r="2989" spans="1:72" s="78" customFormat="1">
      <c r="A2989" s="77"/>
      <c r="B2989" s="53">
        <v>2014</v>
      </c>
      <c r="C2989" s="54">
        <v>8317</v>
      </c>
      <c r="D2989" s="53">
        <v>12</v>
      </c>
      <c r="E2989" s="53">
        <v>5000</v>
      </c>
      <c r="F2989" s="53">
        <v>5100</v>
      </c>
      <c r="G2989" s="53"/>
      <c r="H2989" s="53"/>
      <c r="I2989" s="55" t="s">
        <v>131</v>
      </c>
      <c r="J2989" s="56">
        <f>J2990+J2999+J3016</f>
        <v>3246250</v>
      </c>
      <c r="K2989" s="56">
        <f t="shared" ref="K2989:P2989" si="9836">K2990+K2999+K3016</f>
        <v>0</v>
      </c>
      <c r="L2989" s="56">
        <f t="shared" si="9836"/>
        <v>3246250</v>
      </c>
      <c r="M2989" s="56">
        <f t="shared" si="9836"/>
        <v>0</v>
      </c>
      <c r="N2989" s="56">
        <f t="shared" si="9836"/>
        <v>0</v>
      </c>
      <c r="O2989" s="56">
        <f t="shared" si="9836"/>
        <v>0</v>
      </c>
      <c r="P2989" s="56">
        <f t="shared" si="9836"/>
        <v>3246250</v>
      </c>
      <c r="Q2989" s="56">
        <f>Q2990+Q2999+Q3016</f>
        <v>0</v>
      </c>
      <c r="R2989" s="56">
        <f t="shared" ref="R2989:S2989" si="9837">R2990+R2999+R3016</f>
        <v>0</v>
      </c>
      <c r="S2989" s="56">
        <f t="shared" si="9837"/>
        <v>0</v>
      </c>
      <c r="T2989" s="56">
        <f>T2990+T2999+T3016</f>
        <v>0</v>
      </c>
      <c r="U2989" s="56">
        <f t="shared" ref="U2989:V2989" si="9838">U2990+U2999+U3016</f>
        <v>0</v>
      </c>
      <c r="V2989" s="56">
        <f t="shared" si="9838"/>
        <v>0</v>
      </c>
      <c r="W2989" s="56">
        <v>0</v>
      </c>
      <c r="X2989" s="56">
        <v>0</v>
      </c>
      <c r="Y2989" s="56">
        <v>0</v>
      </c>
      <c r="Z2989" s="56">
        <v>0</v>
      </c>
      <c r="AA2989" s="56">
        <v>0</v>
      </c>
      <c r="AB2989" s="56">
        <v>0</v>
      </c>
      <c r="AC2989" s="56">
        <f t="shared" ref="AC2989" si="9839">+AC2999</f>
        <v>0</v>
      </c>
      <c r="AD2989" s="56">
        <f>AD2990+AD2999+AD3016</f>
        <v>3246250</v>
      </c>
      <c r="AE2989" s="56">
        <f t="shared" ref="AE2989:AF2989" si="9840">AE2990+AE2999+AE3016</f>
        <v>0</v>
      </c>
      <c r="AF2989" s="56">
        <f t="shared" si="9840"/>
        <v>3246250</v>
      </c>
      <c r="AG2989" s="56">
        <f>+AG2999</f>
        <v>0</v>
      </c>
      <c r="AH2989" s="56">
        <f t="shared" ref="AH2989:AJ2989" si="9841">+AH2999</f>
        <v>0</v>
      </c>
      <c r="AI2989" s="56">
        <f t="shared" si="9841"/>
        <v>0</v>
      </c>
      <c r="AJ2989" s="56">
        <f t="shared" si="9841"/>
        <v>3246250</v>
      </c>
      <c r="AK2989" s="56">
        <f>AK2990+AK2999+AK3016</f>
        <v>0</v>
      </c>
      <c r="AL2989" s="56">
        <f t="shared" ref="AL2989:AQ2989" si="9842">AL2990+AL2999+AL3016</f>
        <v>0</v>
      </c>
      <c r="AM2989" s="56">
        <f t="shared" si="9842"/>
        <v>0</v>
      </c>
      <c r="AN2989" s="56">
        <f t="shared" si="9842"/>
        <v>0</v>
      </c>
      <c r="AO2989" s="56">
        <f t="shared" si="9842"/>
        <v>0</v>
      </c>
      <c r="AP2989" s="56">
        <f t="shared" si="9842"/>
        <v>0</v>
      </c>
      <c r="AQ2989" s="56">
        <f t="shared" si="9842"/>
        <v>0</v>
      </c>
      <c r="AR2989" s="56">
        <f>AR2990+AR2999+AR3016</f>
        <v>0</v>
      </c>
      <c r="AS2989" s="56">
        <f t="shared" ref="AS2989:AX2989" si="9843">AS2990+AS2999+AS3016</f>
        <v>0</v>
      </c>
      <c r="AT2989" s="56">
        <f t="shared" si="9843"/>
        <v>0</v>
      </c>
      <c r="AU2989" s="56">
        <f t="shared" si="9843"/>
        <v>0</v>
      </c>
      <c r="AV2989" s="56">
        <f t="shared" si="9843"/>
        <v>0</v>
      </c>
      <c r="AW2989" s="56">
        <f t="shared" si="9843"/>
        <v>0</v>
      </c>
      <c r="AX2989" s="56">
        <f t="shared" si="9843"/>
        <v>0</v>
      </c>
      <c r="AY2989" s="56">
        <f>AY2990+AY2999+AY3016</f>
        <v>0</v>
      </c>
      <c r="AZ2989" s="56">
        <f t="shared" ref="AZ2989:BE2989" si="9844">AZ2990+AZ2999+AZ3016</f>
        <v>0</v>
      </c>
      <c r="BA2989" s="56">
        <f t="shared" si="9844"/>
        <v>0</v>
      </c>
      <c r="BB2989" s="56">
        <f t="shared" si="9844"/>
        <v>0</v>
      </c>
      <c r="BC2989" s="56">
        <f t="shared" si="9844"/>
        <v>0</v>
      </c>
      <c r="BD2989" s="56">
        <f t="shared" si="9844"/>
        <v>0</v>
      </c>
      <c r="BE2989" s="56">
        <f t="shared" si="9844"/>
        <v>0</v>
      </c>
      <c r="BF2989" s="56">
        <f>BF2990+BF2999+BF3016</f>
        <v>3246250</v>
      </c>
      <c r="BG2989" s="56">
        <f t="shared" ref="BG2989:BH2989" si="9845">BG2990+BG2999+BG3016</f>
        <v>0</v>
      </c>
      <c r="BH2989" s="56">
        <f t="shared" si="9845"/>
        <v>3246250</v>
      </c>
      <c r="BI2989" s="56">
        <f>+BI2999</f>
        <v>0</v>
      </c>
      <c r="BJ2989" s="56">
        <f t="shared" ref="BJ2989:BK2989" si="9846">+BJ2999</f>
        <v>0</v>
      </c>
      <c r="BK2989" s="56">
        <f t="shared" si="9846"/>
        <v>0</v>
      </c>
      <c r="BL2989" s="56">
        <f t="shared" si="9528"/>
        <v>3246250</v>
      </c>
      <c r="BM2989" s="303"/>
      <c r="BN2989" s="303"/>
      <c r="BO2989" s="303"/>
      <c r="BP2989" s="303"/>
      <c r="BQ2989" s="303"/>
      <c r="BR2989" s="303"/>
      <c r="BS2989" s="58"/>
      <c r="BT2989" s="77"/>
    </row>
    <row r="2990" spans="1:72" s="79" customFormat="1" ht="36.75" hidden="1" customHeight="1">
      <c r="A2990" s="77"/>
      <c r="B2990" s="59">
        <v>2014</v>
      </c>
      <c r="C2990" s="60">
        <v>8317</v>
      </c>
      <c r="D2990" s="59">
        <v>12</v>
      </c>
      <c r="E2990" s="59">
        <v>5000</v>
      </c>
      <c r="F2990" s="59">
        <v>5100</v>
      </c>
      <c r="G2990" s="59">
        <v>511</v>
      </c>
      <c r="H2990" s="59"/>
      <c r="I2990" s="61" t="s">
        <v>132</v>
      </c>
      <c r="J2990" s="62">
        <f>SUM(J2991:J2998)</f>
        <v>0</v>
      </c>
      <c r="K2990" s="62">
        <f t="shared" ref="K2990:P2990" si="9847">SUM(K2991:K2998)</f>
        <v>0</v>
      </c>
      <c r="L2990" s="62">
        <f t="shared" si="9847"/>
        <v>0</v>
      </c>
      <c r="M2990" s="62">
        <f t="shared" si="9847"/>
        <v>0</v>
      </c>
      <c r="N2990" s="62">
        <f t="shared" si="9847"/>
        <v>0</v>
      </c>
      <c r="O2990" s="62">
        <f t="shared" si="9847"/>
        <v>0</v>
      </c>
      <c r="P2990" s="62">
        <f t="shared" si="9847"/>
        <v>0</v>
      </c>
      <c r="Q2990" s="62">
        <f>SUM(Q2991:Q2998)</f>
        <v>0</v>
      </c>
      <c r="R2990" s="62">
        <f t="shared" ref="R2990:S2990" si="9848">SUM(R2991:R2998)</f>
        <v>0</v>
      </c>
      <c r="S2990" s="62">
        <f t="shared" si="9848"/>
        <v>0</v>
      </c>
      <c r="T2990" s="62">
        <f>SUM(T2991:T2998)</f>
        <v>0</v>
      </c>
      <c r="U2990" s="62">
        <f t="shared" ref="U2990:V2990" si="9849">SUM(U2991:U2998)</f>
        <v>0</v>
      </c>
      <c r="V2990" s="62">
        <f t="shared" si="9849"/>
        <v>0</v>
      </c>
      <c r="W2990" s="62">
        <v>0</v>
      </c>
      <c r="X2990" s="62">
        <v>0</v>
      </c>
      <c r="Y2990" s="62">
        <v>0</v>
      </c>
      <c r="Z2990" s="62">
        <v>0</v>
      </c>
      <c r="AA2990" s="62">
        <v>0</v>
      </c>
      <c r="AB2990" s="62">
        <v>0</v>
      </c>
      <c r="AC2990" s="62" t="e">
        <f t="shared" ref="AC2990" si="9850">SUM(AC2991:AC2998)</f>
        <v>#VALUE!</v>
      </c>
      <c r="AD2990" s="62">
        <f>SUM(AD2991:AD2998)</f>
        <v>0</v>
      </c>
      <c r="AE2990" s="62">
        <f t="shared" ref="AE2990:AG2990" si="9851">SUM(AE2991:AE2998)</f>
        <v>0</v>
      </c>
      <c r="AF2990" s="62">
        <f t="shared" si="9851"/>
        <v>0</v>
      </c>
      <c r="AG2990" s="62" t="e">
        <f t="shared" si="9851"/>
        <v>#REF!</v>
      </c>
      <c r="AH2990" s="62" t="e">
        <f t="shared" ref="AH2990:AJ2990" si="9852">SUM(AH2991:AH2998)</f>
        <v>#REF!</v>
      </c>
      <c r="AI2990" s="62" t="e">
        <f t="shared" si="9852"/>
        <v>#REF!</v>
      </c>
      <c r="AJ2990" s="62" t="e">
        <f t="shared" si="9852"/>
        <v>#REF!</v>
      </c>
      <c r="AK2990" s="62">
        <f>SUM(AK2991:AK2998)</f>
        <v>0</v>
      </c>
      <c r="AL2990" s="62">
        <f t="shared" ref="AL2990:AQ2990" si="9853">SUM(AL2991:AL2998)</f>
        <v>0</v>
      </c>
      <c r="AM2990" s="62">
        <f t="shared" si="9853"/>
        <v>0</v>
      </c>
      <c r="AN2990" s="62">
        <f t="shared" si="9853"/>
        <v>0</v>
      </c>
      <c r="AO2990" s="62">
        <f t="shared" si="9853"/>
        <v>0</v>
      </c>
      <c r="AP2990" s="62">
        <f t="shared" si="9853"/>
        <v>0</v>
      </c>
      <c r="AQ2990" s="62">
        <f t="shared" si="9853"/>
        <v>0</v>
      </c>
      <c r="AR2990" s="62">
        <f>SUM(AR2991:AR2998)</f>
        <v>0</v>
      </c>
      <c r="AS2990" s="62">
        <f t="shared" ref="AS2990:AX2990" si="9854">SUM(AS2991:AS2998)</f>
        <v>0</v>
      </c>
      <c r="AT2990" s="62">
        <f t="shared" si="9854"/>
        <v>0</v>
      </c>
      <c r="AU2990" s="62">
        <f t="shared" si="9854"/>
        <v>0</v>
      </c>
      <c r="AV2990" s="62">
        <f t="shared" si="9854"/>
        <v>0</v>
      </c>
      <c r="AW2990" s="62">
        <f t="shared" si="9854"/>
        <v>0</v>
      </c>
      <c r="AX2990" s="62">
        <f t="shared" si="9854"/>
        <v>0</v>
      </c>
      <c r="AY2990" s="62">
        <f>SUM(AY2991:AY2998)</f>
        <v>0</v>
      </c>
      <c r="AZ2990" s="62">
        <f t="shared" ref="AZ2990:BE2990" si="9855">SUM(AZ2991:AZ2998)</f>
        <v>0</v>
      </c>
      <c r="BA2990" s="62">
        <f t="shared" si="9855"/>
        <v>0</v>
      </c>
      <c r="BB2990" s="62">
        <f t="shared" si="9855"/>
        <v>0</v>
      </c>
      <c r="BC2990" s="62">
        <f t="shared" si="9855"/>
        <v>0</v>
      </c>
      <c r="BD2990" s="62">
        <f t="shared" si="9855"/>
        <v>0</v>
      </c>
      <c r="BE2990" s="62">
        <f t="shared" si="9855"/>
        <v>0</v>
      </c>
      <c r="BF2990" s="62">
        <f>SUM(BF2991:BF2998)</f>
        <v>0</v>
      </c>
      <c r="BG2990" s="62">
        <f t="shared" ref="BG2990:BI2990" si="9856">SUM(BG2991:BG2998)</f>
        <v>0</v>
      </c>
      <c r="BH2990" s="62">
        <f t="shared" si="9856"/>
        <v>0</v>
      </c>
      <c r="BI2990" s="62" t="e">
        <f t="shared" si="9856"/>
        <v>#REF!</v>
      </c>
      <c r="BJ2990" s="62" t="e">
        <f t="shared" ref="BJ2990:BK2990" si="9857">SUM(BJ2991:BJ2998)</f>
        <v>#REF!</v>
      </c>
      <c r="BK2990" s="62" t="e">
        <f t="shared" si="9857"/>
        <v>#REF!</v>
      </c>
      <c r="BL2990" s="62" t="e">
        <f t="shared" si="9528"/>
        <v>#REF!</v>
      </c>
      <c r="BM2990" s="304"/>
      <c r="BN2990" s="304"/>
      <c r="BO2990" s="304"/>
      <c r="BP2990" s="304"/>
      <c r="BQ2990" s="304"/>
      <c r="BR2990" s="304"/>
      <c r="BS2990" s="64"/>
      <c r="BT2990" s="77"/>
    </row>
    <row r="2991" spans="1:72" s="46" customFormat="1" ht="36.75" hidden="1" customHeight="1">
      <c r="A2991" s="77"/>
      <c r="B2991" s="104">
        <v>2014</v>
      </c>
      <c r="C2991" s="105">
        <v>8317</v>
      </c>
      <c r="D2991" s="104">
        <v>12</v>
      </c>
      <c r="E2991" s="104">
        <v>5000</v>
      </c>
      <c r="F2991" s="104">
        <v>5100</v>
      </c>
      <c r="G2991" s="104">
        <v>511</v>
      </c>
      <c r="H2991" s="104">
        <v>1</v>
      </c>
      <c r="I2991" s="66" t="s">
        <v>137</v>
      </c>
      <c r="J2991" s="67">
        <v>0</v>
      </c>
      <c r="K2991" s="67">
        <v>0</v>
      </c>
      <c r="L2991" s="68">
        <f t="shared" ref="L2991:L2998" si="9858">J2991+K2991</f>
        <v>0</v>
      </c>
      <c r="M2991" s="67">
        <v>0</v>
      </c>
      <c r="N2991" s="67">
        <v>0</v>
      </c>
      <c r="O2991" s="68">
        <f t="shared" ref="O2991:O2998" si="9859">+M2991+N2991</f>
        <v>0</v>
      </c>
      <c r="P2991" s="68">
        <f t="shared" ref="P2991:P2998" si="9860">+L2991+O2991</f>
        <v>0</v>
      </c>
      <c r="Q2991" s="71">
        <v>0</v>
      </c>
      <c r="R2991" s="71">
        <v>0</v>
      </c>
      <c r="S2991" s="71">
        <v>0</v>
      </c>
      <c r="T2991" s="71">
        <v>0</v>
      </c>
      <c r="U2991" s="71">
        <v>0</v>
      </c>
      <c r="V2991" s="71">
        <v>0</v>
      </c>
      <c r="W2991" s="67">
        <v>0</v>
      </c>
      <c r="X2991" s="67">
        <v>0</v>
      </c>
      <c r="Y2991" s="68">
        <v>0</v>
      </c>
      <c r="Z2991" s="67">
        <v>0</v>
      </c>
      <c r="AA2991" s="67">
        <v>0</v>
      </c>
      <c r="AB2991" s="68">
        <v>0</v>
      </c>
      <c r="AC2991" s="68" t="e">
        <f>I2991+#REF!-Y2991</f>
        <v>#VALUE!</v>
      </c>
      <c r="AD2991" s="67">
        <f t="shared" ref="AD2991:AE2998" si="9861">J2991+Q2991-T2991</f>
        <v>0</v>
      </c>
      <c r="AE2991" s="67">
        <f t="shared" si="9861"/>
        <v>0</v>
      </c>
      <c r="AF2991" s="68">
        <f t="shared" ref="AF2991:AF2998" si="9862">AD2991+AE2991</f>
        <v>0</v>
      </c>
      <c r="AG2991" s="67" t="e">
        <f>M2991+#REF!-V2991</f>
        <v>#REF!</v>
      </c>
      <c r="AH2991" s="67" t="e">
        <f>N2991+#REF!-AD2991</f>
        <v>#REF!</v>
      </c>
      <c r="AI2991" s="68" t="e">
        <f>O2991+#REF!-AE2991</f>
        <v>#REF!</v>
      </c>
      <c r="AJ2991" s="68" t="e">
        <f>P2991+#REF!-AF2991</f>
        <v>#REF!</v>
      </c>
      <c r="AK2991" s="71">
        <v>0</v>
      </c>
      <c r="AL2991" s="71">
        <v>0</v>
      </c>
      <c r="AM2991" s="68">
        <f t="shared" ref="AM2991:AM2998" si="9863">AK2991+AL2991</f>
        <v>0</v>
      </c>
      <c r="AN2991" s="71">
        <v>0</v>
      </c>
      <c r="AO2991" s="71">
        <v>0</v>
      </c>
      <c r="AP2991" s="68">
        <f t="shared" ref="AP2991:AP2998" si="9864">+AN2991+AO2991</f>
        <v>0</v>
      </c>
      <c r="AQ2991" s="68">
        <f t="shared" ref="AQ2991:AQ2998" si="9865">+AM2991+AP2991</f>
        <v>0</v>
      </c>
      <c r="AR2991" s="71">
        <v>0</v>
      </c>
      <c r="AS2991" s="71">
        <v>0</v>
      </c>
      <c r="AT2991" s="68">
        <f t="shared" ref="AT2991:AT2998" si="9866">AR2991+AS2991</f>
        <v>0</v>
      </c>
      <c r="AU2991" s="71">
        <v>0</v>
      </c>
      <c r="AV2991" s="71">
        <v>0</v>
      </c>
      <c r="AW2991" s="68">
        <f t="shared" ref="AW2991:AW2998" si="9867">+AU2991+AV2991</f>
        <v>0</v>
      </c>
      <c r="AX2991" s="68">
        <f t="shared" ref="AX2991:AX2998" si="9868">+AT2991+AW2991</f>
        <v>0</v>
      </c>
      <c r="AY2991" s="71">
        <v>0</v>
      </c>
      <c r="AZ2991" s="71">
        <v>0</v>
      </c>
      <c r="BA2991" s="68">
        <f t="shared" ref="BA2991:BA2998" si="9869">AY2991+AZ2991</f>
        <v>0</v>
      </c>
      <c r="BB2991" s="71">
        <v>0</v>
      </c>
      <c r="BC2991" s="71">
        <v>0</v>
      </c>
      <c r="BD2991" s="68">
        <f t="shared" ref="BD2991:BD2998" si="9870">+BB2991+BC2991</f>
        <v>0</v>
      </c>
      <c r="BE2991" s="68">
        <f t="shared" ref="BE2991:BE2998" si="9871">+BA2991+BD2991</f>
        <v>0</v>
      </c>
      <c r="BF2991" s="67">
        <f t="shared" ref="BF2991:BG2998" si="9872">AD2991-AK2991-AR2991-AY2991</f>
        <v>0</v>
      </c>
      <c r="BG2991" s="67">
        <f t="shared" si="9872"/>
        <v>0</v>
      </c>
      <c r="BH2991" s="68">
        <f t="shared" ref="BH2991:BH2998" si="9873">BF2991+BG2991</f>
        <v>0</v>
      </c>
      <c r="BI2991" s="67" t="e">
        <f t="shared" ref="BI2991:BI2998" si="9874">AG2991-AN2991-AU2991-BB2991</f>
        <v>#REF!</v>
      </c>
      <c r="BJ2991" s="67" t="e">
        <f t="shared" ref="BJ2991:BJ2998" si="9875">AH2991-AO2991-AV2991-BC2991</f>
        <v>#REF!</v>
      </c>
      <c r="BK2991" s="68" t="e">
        <f t="shared" ref="BK2991:BK2998" si="9876">AI2991-AP2991-AW2991-BD2991</f>
        <v>#REF!</v>
      </c>
      <c r="BL2991" s="68" t="e">
        <f t="shared" si="9528"/>
        <v>#REF!</v>
      </c>
      <c r="BM2991" s="305">
        <v>0</v>
      </c>
      <c r="BN2991" s="305">
        <v>0</v>
      </c>
      <c r="BO2991" s="306"/>
      <c r="BP2991" s="306"/>
      <c r="BQ2991" s="305">
        <v>0</v>
      </c>
      <c r="BR2991" s="305">
        <v>0</v>
      </c>
      <c r="BS2991" s="114" t="s">
        <v>208</v>
      </c>
      <c r="BT2991" s="77"/>
    </row>
    <row r="2992" spans="1:72" s="46" customFormat="1" ht="36.75" hidden="1" customHeight="1">
      <c r="A2992" s="77"/>
      <c r="B2992" s="104">
        <v>2014</v>
      </c>
      <c r="C2992" s="105">
        <v>8317</v>
      </c>
      <c r="D2992" s="104">
        <v>12</v>
      </c>
      <c r="E2992" s="104">
        <v>5000</v>
      </c>
      <c r="F2992" s="104">
        <v>5100</v>
      </c>
      <c r="G2992" s="104">
        <v>511</v>
      </c>
      <c r="H2992" s="104">
        <v>2</v>
      </c>
      <c r="I2992" s="66" t="s">
        <v>960</v>
      </c>
      <c r="J2992" s="67">
        <v>0</v>
      </c>
      <c r="K2992" s="67">
        <v>0</v>
      </c>
      <c r="L2992" s="68">
        <f t="shared" si="9858"/>
        <v>0</v>
      </c>
      <c r="M2992" s="67">
        <v>0</v>
      </c>
      <c r="N2992" s="67">
        <v>0</v>
      </c>
      <c r="O2992" s="68">
        <f t="shared" si="9859"/>
        <v>0</v>
      </c>
      <c r="P2992" s="68">
        <f t="shared" si="9860"/>
        <v>0</v>
      </c>
      <c r="Q2992" s="71">
        <v>0</v>
      </c>
      <c r="R2992" s="71">
        <v>0</v>
      </c>
      <c r="S2992" s="71">
        <v>0</v>
      </c>
      <c r="T2992" s="71">
        <v>0</v>
      </c>
      <c r="U2992" s="71">
        <v>0</v>
      </c>
      <c r="V2992" s="71">
        <v>0</v>
      </c>
      <c r="W2992" s="67">
        <v>0</v>
      </c>
      <c r="X2992" s="67">
        <v>0</v>
      </c>
      <c r="Y2992" s="68">
        <v>0</v>
      </c>
      <c r="Z2992" s="67">
        <v>0</v>
      </c>
      <c r="AA2992" s="67">
        <v>0</v>
      </c>
      <c r="AB2992" s="68">
        <v>0</v>
      </c>
      <c r="AC2992" s="68" t="e">
        <f>I2992+#REF!-Y2992</f>
        <v>#VALUE!</v>
      </c>
      <c r="AD2992" s="67">
        <f t="shared" si="9861"/>
        <v>0</v>
      </c>
      <c r="AE2992" s="67">
        <f t="shared" si="9861"/>
        <v>0</v>
      </c>
      <c r="AF2992" s="68">
        <f t="shared" si="9862"/>
        <v>0</v>
      </c>
      <c r="AG2992" s="67" t="e">
        <f>M2992+#REF!-V2992</f>
        <v>#REF!</v>
      </c>
      <c r="AH2992" s="67" t="e">
        <f>N2992+#REF!-AD2992</f>
        <v>#REF!</v>
      </c>
      <c r="AI2992" s="68" t="e">
        <f>O2992+#REF!-AE2992</f>
        <v>#REF!</v>
      </c>
      <c r="AJ2992" s="68" t="e">
        <f>P2992+#REF!-AF2992</f>
        <v>#REF!</v>
      </c>
      <c r="AK2992" s="71">
        <v>0</v>
      </c>
      <c r="AL2992" s="71">
        <v>0</v>
      </c>
      <c r="AM2992" s="68">
        <f t="shared" si="9863"/>
        <v>0</v>
      </c>
      <c r="AN2992" s="71">
        <v>0</v>
      </c>
      <c r="AO2992" s="71">
        <v>0</v>
      </c>
      <c r="AP2992" s="68">
        <f t="shared" si="9864"/>
        <v>0</v>
      </c>
      <c r="AQ2992" s="68">
        <f t="shared" si="9865"/>
        <v>0</v>
      </c>
      <c r="AR2992" s="71">
        <v>0</v>
      </c>
      <c r="AS2992" s="71">
        <v>0</v>
      </c>
      <c r="AT2992" s="68">
        <f t="shared" si="9866"/>
        <v>0</v>
      </c>
      <c r="AU2992" s="71">
        <v>0</v>
      </c>
      <c r="AV2992" s="71">
        <v>0</v>
      </c>
      <c r="AW2992" s="68">
        <f t="shared" si="9867"/>
        <v>0</v>
      </c>
      <c r="AX2992" s="68">
        <f t="shared" si="9868"/>
        <v>0</v>
      </c>
      <c r="AY2992" s="71">
        <v>0</v>
      </c>
      <c r="AZ2992" s="71">
        <v>0</v>
      </c>
      <c r="BA2992" s="68">
        <f t="shared" si="9869"/>
        <v>0</v>
      </c>
      <c r="BB2992" s="71">
        <v>0</v>
      </c>
      <c r="BC2992" s="71">
        <v>0</v>
      </c>
      <c r="BD2992" s="68">
        <f t="shared" si="9870"/>
        <v>0</v>
      </c>
      <c r="BE2992" s="68">
        <f t="shared" si="9871"/>
        <v>0</v>
      </c>
      <c r="BF2992" s="67">
        <f t="shared" si="9872"/>
        <v>0</v>
      </c>
      <c r="BG2992" s="67">
        <f t="shared" si="9872"/>
        <v>0</v>
      </c>
      <c r="BH2992" s="68">
        <f t="shared" si="9873"/>
        <v>0</v>
      </c>
      <c r="BI2992" s="67" t="e">
        <f t="shared" si="9874"/>
        <v>#REF!</v>
      </c>
      <c r="BJ2992" s="67" t="e">
        <f t="shared" si="9875"/>
        <v>#REF!</v>
      </c>
      <c r="BK2992" s="68" t="e">
        <f t="shared" si="9876"/>
        <v>#REF!</v>
      </c>
      <c r="BL2992" s="68" t="e">
        <f t="shared" si="9528"/>
        <v>#REF!</v>
      </c>
      <c r="BM2992" s="305">
        <v>0</v>
      </c>
      <c r="BN2992" s="305">
        <v>0</v>
      </c>
      <c r="BO2992" s="306"/>
      <c r="BP2992" s="306"/>
      <c r="BQ2992" s="305">
        <v>0</v>
      </c>
      <c r="BR2992" s="305">
        <v>0</v>
      </c>
      <c r="BS2992" s="114" t="s">
        <v>208</v>
      </c>
      <c r="BT2992" s="77"/>
    </row>
    <row r="2993" spans="1:72" s="46" customFormat="1" ht="36.75" hidden="1" customHeight="1">
      <c r="A2993" s="77"/>
      <c r="B2993" s="104">
        <v>2014</v>
      </c>
      <c r="C2993" s="105">
        <v>8317</v>
      </c>
      <c r="D2993" s="104">
        <v>12</v>
      </c>
      <c r="E2993" s="104">
        <v>5000</v>
      </c>
      <c r="F2993" s="104">
        <v>5100</v>
      </c>
      <c r="G2993" s="104">
        <v>511</v>
      </c>
      <c r="H2993" s="104">
        <v>3</v>
      </c>
      <c r="I2993" s="66" t="s">
        <v>134</v>
      </c>
      <c r="J2993" s="67">
        <v>0</v>
      </c>
      <c r="K2993" s="67">
        <v>0</v>
      </c>
      <c r="L2993" s="68">
        <f t="shared" si="9858"/>
        <v>0</v>
      </c>
      <c r="M2993" s="67">
        <v>0</v>
      </c>
      <c r="N2993" s="67">
        <v>0</v>
      </c>
      <c r="O2993" s="68">
        <f t="shared" si="9859"/>
        <v>0</v>
      </c>
      <c r="P2993" s="68">
        <f t="shared" si="9860"/>
        <v>0</v>
      </c>
      <c r="Q2993" s="71">
        <v>0</v>
      </c>
      <c r="R2993" s="71">
        <v>0</v>
      </c>
      <c r="S2993" s="71">
        <v>0</v>
      </c>
      <c r="T2993" s="71">
        <v>0</v>
      </c>
      <c r="U2993" s="71">
        <v>0</v>
      </c>
      <c r="V2993" s="71">
        <v>0</v>
      </c>
      <c r="W2993" s="67">
        <v>0</v>
      </c>
      <c r="X2993" s="67">
        <v>0</v>
      </c>
      <c r="Y2993" s="68">
        <v>0</v>
      </c>
      <c r="Z2993" s="67">
        <v>0</v>
      </c>
      <c r="AA2993" s="67">
        <v>0</v>
      </c>
      <c r="AB2993" s="68">
        <v>0</v>
      </c>
      <c r="AC2993" s="68" t="e">
        <f>I2993+#REF!-Y2993</f>
        <v>#VALUE!</v>
      </c>
      <c r="AD2993" s="67">
        <f t="shared" si="9861"/>
        <v>0</v>
      </c>
      <c r="AE2993" s="67">
        <f t="shared" si="9861"/>
        <v>0</v>
      </c>
      <c r="AF2993" s="68">
        <f t="shared" si="9862"/>
        <v>0</v>
      </c>
      <c r="AG2993" s="67" t="e">
        <f>M2993+#REF!-V2993</f>
        <v>#REF!</v>
      </c>
      <c r="AH2993" s="67" t="e">
        <f>N2993+#REF!-AD2993</f>
        <v>#REF!</v>
      </c>
      <c r="AI2993" s="68" t="e">
        <f>O2993+#REF!-AE2993</f>
        <v>#REF!</v>
      </c>
      <c r="AJ2993" s="68" t="e">
        <f>P2993+#REF!-AF2993</f>
        <v>#REF!</v>
      </c>
      <c r="AK2993" s="71">
        <v>0</v>
      </c>
      <c r="AL2993" s="71">
        <v>0</v>
      </c>
      <c r="AM2993" s="68">
        <f t="shared" si="9863"/>
        <v>0</v>
      </c>
      <c r="AN2993" s="71">
        <v>0</v>
      </c>
      <c r="AO2993" s="71">
        <v>0</v>
      </c>
      <c r="AP2993" s="68">
        <f t="shared" si="9864"/>
        <v>0</v>
      </c>
      <c r="AQ2993" s="68">
        <f t="shared" si="9865"/>
        <v>0</v>
      </c>
      <c r="AR2993" s="71">
        <v>0</v>
      </c>
      <c r="AS2993" s="71">
        <v>0</v>
      </c>
      <c r="AT2993" s="68">
        <f t="shared" si="9866"/>
        <v>0</v>
      </c>
      <c r="AU2993" s="71">
        <v>0</v>
      </c>
      <c r="AV2993" s="71">
        <v>0</v>
      </c>
      <c r="AW2993" s="68">
        <f t="shared" si="9867"/>
        <v>0</v>
      </c>
      <c r="AX2993" s="68">
        <f t="shared" si="9868"/>
        <v>0</v>
      </c>
      <c r="AY2993" s="71">
        <v>0</v>
      </c>
      <c r="AZ2993" s="71">
        <v>0</v>
      </c>
      <c r="BA2993" s="68">
        <f t="shared" si="9869"/>
        <v>0</v>
      </c>
      <c r="BB2993" s="71">
        <v>0</v>
      </c>
      <c r="BC2993" s="71">
        <v>0</v>
      </c>
      <c r="BD2993" s="68">
        <f t="shared" si="9870"/>
        <v>0</v>
      </c>
      <c r="BE2993" s="68">
        <f t="shared" si="9871"/>
        <v>0</v>
      </c>
      <c r="BF2993" s="67">
        <f t="shared" si="9872"/>
        <v>0</v>
      </c>
      <c r="BG2993" s="67">
        <f t="shared" si="9872"/>
        <v>0</v>
      </c>
      <c r="BH2993" s="68">
        <f t="shared" si="9873"/>
        <v>0</v>
      </c>
      <c r="BI2993" s="67" t="e">
        <f t="shared" si="9874"/>
        <v>#REF!</v>
      </c>
      <c r="BJ2993" s="67" t="e">
        <f t="shared" si="9875"/>
        <v>#REF!</v>
      </c>
      <c r="BK2993" s="68" t="e">
        <f t="shared" si="9876"/>
        <v>#REF!</v>
      </c>
      <c r="BL2993" s="68" t="e">
        <f t="shared" si="9528"/>
        <v>#REF!</v>
      </c>
      <c r="BM2993" s="305">
        <v>0</v>
      </c>
      <c r="BN2993" s="305">
        <v>0</v>
      </c>
      <c r="BO2993" s="306"/>
      <c r="BP2993" s="306"/>
      <c r="BQ2993" s="305">
        <v>0</v>
      </c>
      <c r="BR2993" s="305">
        <v>0</v>
      </c>
      <c r="BS2993" s="114" t="s">
        <v>208</v>
      </c>
      <c r="BT2993" s="77"/>
    </row>
    <row r="2994" spans="1:72" s="46" customFormat="1" ht="36.75" hidden="1" customHeight="1">
      <c r="A2994" s="77"/>
      <c r="B2994" s="20">
        <v>2014</v>
      </c>
      <c r="C2994" s="65">
        <v>8317</v>
      </c>
      <c r="D2994" s="20">
        <v>12</v>
      </c>
      <c r="E2994" s="20">
        <v>5000</v>
      </c>
      <c r="F2994" s="20">
        <v>5100</v>
      </c>
      <c r="G2994" s="20">
        <v>511</v>
      </c>
      <c r="H2994" s="20">
        <v>4</v>
      </c>
      <c r="I2994" s="66" t="s">
        <v>1453</v>
      </c>
      <c r="J2994" s="67">
        <v>0</v>
      </c>
      <c r="K2994" s="67">
        <v>0</v>
      </c>
      <c r="L2994" s="68">
        <f t="shared" si="9858"/>
        <v>0</v>
      </c>
      <c r="M2994" s="67">
        <v>0</v>
      </c>
      <c r="N2994" s="67">
        <v>0</v>
      </c>
      <c r="O2994" s="68">
        <f t="shared" si="9859"/>
        <v>0</v>
      </c>
      <c r="P2994" s="68">
        <f t="shared" si="9860"/>
        <v>0</v>
      </c>
      <c r="Q2994" s="71">
        <v>0</v>
      </c>
      <c r="R2994" s="71">
        <v>0</v>
      </c>
      <c r="S2994" s="71">
        <v>0</v>
      </c>
      <c r="T2994" s="71">
        <v>0</v>
      </c>
      <c r="U2994" s="71">
        <v>0</v>
      </c>
      <c r="V2994" s="71">
        <v>0</v>
      </c>
      <c r="W2994" s="67">
        <v>0</v>
      </c>
      <c r="X2994" s="67">
        <v>0</v>
      </c>
      <c r="Y2994" s="68">
        <v>0</v>
      </c>
      <c r="Z2994" s="67">
        <v>0</v>
      </c>
      <c r="AA2994" s="67">
        <v>0</v>
      </c>
      <c r="AB2994" s="68">
        <v>0</v>
      </c>
      <c r="AC2994" s="68" t="e">
        <f>I2994+#REF!-Y2994</f>
        <v>#VALUE!</v>
      </c>
      <c r="AD2994" s="67">
        <f t="shared" si="9861"/>
        <v>0</v>
      </c>
      <c r="AE2994" s="67">
        <f t="shared" si="9861"/>
        <v>0</v>
      </c>
      <c r="AF2994" s="68">
        <f t="shared" si="9862"/>
        <v>0</v>
      </c>
      <c r="AG2994" s="67" t="e">
        <f>M2994+#REF!-V2994</f>
        <v>#REF!</v>
      </c>
      <c r="AH2994" s="67" t="e">
        <f>N2994+#REF!-AD2994</f>
        <v>#REF!</v>
      </c>
      <c r="AI2994" s="68" t="e">
        <f>O2994+#REF!-AE2994</f>
        <v>#REF!</v>
      </c>
      <c r="AJ2994" s="68" t="e">
        <f>P2994+#REF!-AF2994</f>
        <v>#REF!</v>
      </c>
      <c r="AK2994" s="71">
        <v>0</v>
      </c>
      <c r="AL2994" s="71">
        <v>0</v>
      </c>
      <c r="AM2994" s="68">
        <f t="shared" si="9863"/>
        <v>0</v>
      </c>
      <c r="AN2994" s="71">
        <v>0</v>
      </c>
      <c r="AO2994" s="71">
        <v>0</v>
      </c>
      <c r="AP2994" s="68">
        <f t="shared" si="9864"/>
        <v>0</v>
      </c>
      <c r="AQ2994" s="68">
        <f t="shared" si="9865"/>
        <v>0</v>
      </c>
      <c r="AR2994" s="71">
        <v>0</v>
      </c>
      <c r="AS2994" s="71">
        <v>0</v>
      </c>
      <c r="AT2994" s="68">
        <f t="shared" si="9866"/>
        <v>0</v>
      </c>
      <c r="AU2994" s="71">
        <v>0</v>
      </c>
      <c r="AV2994" s="71">
        <v>0</v>
      </c>
      <c r="AW2994" s="68">
        <f t="shared" si="9867"/>
        <v>0</v>
      </c>
      <c r="AX2994" s="68">
        <f t="shared" si="9868"/>
        <v>0</v>
      </c>
      <c r="AY2994" s="71">
        <v>0</v>
      </c>
      <c r="AZ2994" s="71">
        <v>0</v>
      </c>
      <c r="BA2994" s="68">
        <f t="shared" si="9869"/>
        <v>0</v>
      </c>
      <c r="BB2994" s="71">
        <v>0</v>
      </c>
      <c r="BC2994" s="71">
        <v>0</v>
      </c>
      <c r="BD2994" s="68">
        <f t="shared" si="9870"/>
        <v>0</v>
      </c>
      <c r="BE2994" s="68">
        <f t="shared" si="9871"/>
        <v>0</v>
      </c>
      <c r="BF2994" s="67">
        <f t="shared" si="9872"/>
        <v>0</v>
      </c>
      <c r="BG2994" s="67">
        <f t="shared" si="9872"/>
        <v>0</v>
      </c>
      <c r="BH2994" s="68">
        <f t="shared" si="9873"/>
        <v>0</v>
      </c>
      <c r="BI2994" s="67" t="e">
        <f t="shared" si="9874"/>
        <v>#REF!</v>
      </c>
      <c r="BJ2994" s="67" t="e">
        <f t="shared" si="9875"/>
        <v>#REF!</v>
      </c>
      <c r="BK2994" s="68" t="e">
        <f t="shared" si="9876"/>
        <v>#REF!</v>
      </c>
      <c r="BL2994" s="68" t="e">
        <f t="shared" si="9528"/>
        <v>#REF!</v>
      </c>
      <c r="BM2994" s="305">
        <v>0</v>
      </c>
      <c r="BN2994" s="305">
        <v>0</v>
      </c>
      <c r="BO2994" s="306"/>
      <c r="BP2994" s="306"/>
      <c r="BQ2994" s="305">
        <v>0</v>
      </c>
      <c r="BR2994" s="305">
        <v>0</v>
      </c>
      <c r="BS2994" s="114"/>
      <c r="BT2994" s="77"/>
    </row>
    <row r="2995" spans="1:72" s="46" customFormat="1" ht="36.75" hidden="1" customHeight="1">
      <c r="A2995" s="77"/>
      <c r="B2995" s="20">
        <v>2014</v>
      </c>
      <c r="C2995" s="65">
        <v>8317</v>
      </c>
      <c r="D2995" s="20">
        <v>12</v>
      </c>
      <c r="E2995" s="20">
        <v>5000</v>
      </c>
      <c r="F2995" s="20">
        <v>5100</v>
      </c>
      <c r="G2995" s="20">
        <v>511</v>
      </c>
      <c r="H2995" s="20">
        <v>5</v>
      </c>
      <c r="I2995" s="66" t="s">
        <v>1454</v>
      </c>
      <c r="J2995" s="67">
        <v>0</v>
      </c>
      <c r="K2995" s="67">
        <v>0</v>
      </c>
      <c r="L2995" s="68">
        <f t="shared" si="9858"/>
        <v>0</v>
      </c>
      <c r="M2995" s="67">
        <v>0</v>
      </c>
      <c r="N2995" s="67">
        <v>0</v>
      </c>
      <c r="O2995" s="68">
        <f t="shared" si="9859"/>
        <v>0</v>
      </c>
      <c r="P2995" s="68">
        <f t="shared" si="9860"/>
        <v>0</v>
      </c>
      <c r="Q2995" s="71">
        <v>0</v>
      </c>
      <c r="R2995" s="71">
        <v>0</v>
      </c>
      <c r="S2995" s="71">
        <v>0</v>
      </c>
      <c r="T2995" s="71">
        <v>0</v>
      </c>
      <c r="U2995" s="71">
        <v>0</v>
      </c>
      <c r="V2995" s="71">
        <v>0</v>
      </c>
      <c r="W2995" s="67">
        <v>0</v>
      </c>
      <c r="X2995" s="67">
        <v>0</v>
      </c>
      <c r="Y2995" s="68">
        <v>0</v>
      </c>
      <c r="Z2995" s="67">
        <v>0</v>
      </c>
      <c r="AA2995" s="67">
        <v>0</v>
      </c>
      <c r="AB2995" s="68">
        <v>0</v>
      </c>
      <c r="AC2995" s="68" t="e">
        <f>I2995+#REF!-Y2995</f>
        <v>#VALUE!</v>
      </c>
      <c r="AD2995" s="67">
        <f t="shared" si="9861"/>
        <v>0</v>
      </c>
      <c r="AE2995" s="67">
        <f t="shared" si="9861"/>
        <v>0</v>
      </c>
      <c r="AF2995" s="68">
        <f t="shared" si="9862"/>
        <v>0</v>
      </c>
      <c r="AG2995" s="67" t="e">
        <f>M2995+#REF!-V2995</f>
        <v>#REF!</v>
      </c>
      <c r="AH2995" s="67" t="e">
        <f>N2995+#REF!-AD2995</f>
        <v>#REF!</v>
      </c>
      <c r="AI2995" s="68" t="e">
        <f>O2995+#REF!-AE2995</f>
        <v>#REF!</v>
      </c>
      <c r="AJ2995" s="68" t="e">
        <f>P2995+#REF!-AF2995</f>
        <v>#REF!</v>
      </c>
      <c r="AK2995" s="71">
        <v>0</v>
      </c>
      <c r="AL2995" s="71">
        <v>0</v>
      </c>
      <c r="AM2995" s="68">
        <f t="shared" si="9863"/>
        <v>0</v>
      </c>
      <c r="AN2995" s="71">
        <v>0</v>
      </c>
      <c r="AO2995" s="71">
        <v>0</v>
      </c>
      <c r="AP2995" s="68">
        <f t="shared" si="9864"/>
        <v>0</v>
      </c>
      <c r="AQ2995" s="68">
        <f t="shared" si="9865"/>
        <v>0</v>
      </c>
      <c r="AR2995" s="71">
        <v>0</v>
      </c>
      <c r="AS2995" s="71">
        <v>0</v>
      </c>
      <c r="AT2995" s="68">
        <f t="shared" si="9866"/>
        <v>0</v>
      </c>
      <c r="AU2995" s="71">
        <v>0</v>
      </c>
      <c r="AV2995" s="71">
        <v>0</v>
      </c>
      <c r="AW2995" s="68">
        <f t="shared" si="9867"/>
        <v>0</v>
      </c>
      <c r="AX2995" s="68">
        <f t="shared" si="9868"/>
        <v>0</v>
      </c>
      <c r="AY2995" s="71">
        <v>0</v>
      </c>
      <c r="AZ2995" s="71">
        <v>0</v>
      </c>
      <c r="BA2995" s="68">
        <f t="shared" si="9869"/>
        <v>0</v>
      </c>
      <c r="BB2995" s="71">
        <v>0</v>
      </c>
      <c r="BC2995" s="71">
        <v>0</v>
      </c>
      <c r="BD2995" s="68">
        <f t="shared" si="9870"/>
        <v>0</v>
      </c>
      <c r="BE2995" s="68">
        <f t="shared" si="9871"/>
        <v>0</v>
      </c>
      <c r="BF2995" s="67">
        <f t="shared" si="9872"/>
        <v>0</v>
      </c>
      <c r="BG2995" s="67">
        <f t="shared" si="9872"/>
        <v>0</v>
      </c>
      <c r="BH2995" s="68">
        <f t="shared" si="9873"/>
        <v>0</v>
      </c>
      <c r="BI2995" s="67" t="e">
        <f t="shared" si="9874"/>
        <v>#REF!</v>
      </c>
      <c r="BJ2995" s="67" t="e">
        <f t="shared" si="9875"/>
        <v>#REF!</v>
      </c>
      <c r="BK2995" s="68" t="e">
        <f t="shared" si="9876"/>
        <v>#REF!</v>
      </c>
      <c r="BL2995" s="68" t="e">
        <f t="shared" si="9528"/>
        <v>#REF!</v>
      </c>
      <c r="BM2995" s="305">
        <v>0</v>
      </c>
      <c r="BN2995" s="305">
        <v>0</v>
      </c>
      <c r="BO2995" s="306"/>
      <c r="BP2995" s="306"/>
      <c r="BQ2995" s="305">
        <v>0</v>
      </c>
      <c r="BR2995" s="305">
        <v>0</v>
      </c>
      <c r="BS2995" s="114" t="s">
        <v>208</v>
      </c>
      <c r="BT2995" s="77"/>
    </row>
    <row r="2996" spans="1:72" s="46" customFormat="1" ht="36.75" hidden="1" customHeight="1">
      <c r="A2996" s="77"/>
      <c r="B2996" s="20">
        <v>2014</v>
      </c>
      <c r="C2996" s="65">
        <v>8317</v>
      </c>
      <c r="D2996" s="20">
        <v>12</v>
      </c>
      <c r="E2996" s="20">
        <v>5000</v>
      </c>
      <c r="F2996" s="20">
        <v>5100</v>
      </c>
      <c r="G2996" s="20">
        <v>511</v>
      </c>
      <c r="H2996" s="20">
        <v>6</v>
      </c>
      <c r="I2996" s="66" t="s">
        <v>552</v>
      </c>
      <c r="J2996" s="67">
        <v>0</v>
      </c>
      <c r="K2996" s="67">
        <v>0</v>
      </c>
      <c r="L2996" s="68">
        <f t="shared" si="9858"/>
        <v>0</v>
      </c>
      <c r="M2996" s="67">
        <v>0</v>
      </c>
      <c r="N2996" s="67">
        <v>0</v>
      </c>
      <c r="O2996" s="68">
        <f t="shared" si="9859"/>
        <v>0</v>
      </c>
      <c r="P2996" s="68">
        <f t="shared" si="9860"/>
        <v>0</v>
      </c>
      <c r="Q2996" s="71">
        <v>0</v>
      </c>
      <c r="R2996" s="71">
        <v>0</v>
      </c>
      <c r="S2996" s="71">
        <v>0</v>
      </c>
      <c r="T2996" s="71">
        <v>0</v>
      </c>
      <c r="U2996" s="71">
        <v>0</v>
      </c>
      <c r="V2996" s="71">
        <v>0</v>
      </c>
      <c r="W2996" s="67">
        <v>0</v>
      </c>
      <c r="X2996" s="67">
        <v>0</v>
      </c>
      <c r="Y2996" s="68">
        <v>0</v>
      </c>
      <c r="Z2996" s="67">
        <v>0</v>
      </c>
      <c r="AA2996" s="67">
        <v>0</v>
      </c>
      <c r="AB2996" s="68">
        <v>0</v>
      </c>
      <c r="AC2996" s="68" t="e">
        <f>I2996+#REF!-Y2996</f>
        <v>#VALUE!</v>
      </c>
      <c r="AD2996" s="67">
        <f t="shared" si="9861"/>
        <v>0</v>
      </c>
      <c r="AE2996" s="67">
        <f t="shared" si="9861"/>
        <v>0</v>
      </c>
      <c r="AF2996" s="68">
        <f t="shared" si="9862"/>
        <v>0</v>
      </c>
      <c r="AG2996" s="67" t="e">
        <f>M2996+#REF!-V2996</f>
        <v>#REF!</v>
      </c>
      <c r="AH2996" s="67" t="e">
        <f>N2996+#REF!-AD2996</f>
        <v>#REF!</v>
      </c>
      <c r="AI2996" s="68" t="e">
        <f>O2996+#REF!-AE2996</f>
        <v>#REF!</v>
      </c>
      <c r="AJ2996" s="68" t="e">
        <f>P2996+#REF!-AF2996</f>
        <v>#REF!</v>
      </c>
      <c r="AK2996" s="71">
        <v>0</v>
      </c>
      <c r="AL2996" s="71">
        <v>0</v>
      </c>
      <c r="AM2996" s="68">
        <f t="shared" si="9863"/>
        <v>0</v>
      </c>
      <c r="AN2996" s="71">
        <v>0</v>
      </c>
      <c r="AO2996" s="71">
        <v>0</v>
      </c>
      <c r="AP2996" s="68">
        <f t="shared" si="9864"/>
        <v>0</v>
      </c>
      <c r="AQ2996" s="68">
        <f t="shared" si="9865"/>
        <v>0</v>
      </c>
      <c r="AR2996" s="71">
        <v>0</v>
      </c>
      <c r="AS2996" s="71">
        <v>0</v>
      </c>
      <c r="AT2996" s="68">
        <f t="shared" si="9866"/>
        <v>0</v>
      </c>
      <c r="AU2996" s="71">
        <v>0</v>
      </c>
      <c r="AV2996" s="71">
        <v>0</v>
      </c>
      <c r="AW2996" s="68">
        <f t="shared" si="9867"/>
        <v>0</v>
      </c>
      <c r="AX2996" s="68">
        <f t="shared" si="9868"/>
        <v>0</v>
      </c>
      <c r="AY2996" s="71">
        <v>0</v>
      </c>
      <c r="AZ2996" s="71">
        <v>0</v>
      </c>
      <c r="BA2996" s="68">
        <f t="shared" si="9869"/>
        <v>0</v>
      </c>
      <c r="BB2996" s="71">
        <v>0</v>
      </c>
      <c r="BC2996" s="71">
        <v>0</v>
      </c>
      <c r="BD2996" s="68">
        <f t="shared" si="9870"/>
        <v>0</v>
      </c>
      <c r="BE2996" s="68">
        <f t="shared" si="9871"/>
        <v>0</v>
      </c>
      <c r="BF2996" s="67">
        <f t="shared" si="9872"/>
        <v>0</v>
      </c>
      <c r="BG2996" s="67">
        <f t="shared" si="9872"/>
        <v>0</v>
      </c>
      <c r="BH2996" s="68">
        <f t="shared" si="9873"/>
        <v>0</v>
      </c>
      <c r="BI2996" s="67" t="e">
        <f t="shared" si="9874"/>
        <v>#REF!</v>
      </c>
      <c r="BJ2996" s="67" t="e">
        <f t="shared" si="9875"/>
        <v>#REF!</v>
      </c>
      <c r="BK2996" s="68" t="e">
        <f t="shared" si="9876"/>
        <v>#REF!</v>
      </c>
      <c r="BL2996" s="68" t="e">
        <f t="shared" si="9528"/>
        <v>#REF!</v>
      </c>
      <c r="BM2996" s="305">
        <v>0</v>
      </c>
      <c r="BN2996" s="305">
        <v>0</v>
      </c>
      <c r="BO2996" s="306"/>
      <c r="BP2996" s="306"/>
      <c r="BQ2996" s="305">
        <v>0</v>
      </c>
      <c r="BR2996" s="305">
        <v>0</v>
      </c>
      <c r="BS2996" s="114" t="s">
        <v>208</v>
      </c>
      <c r="BT2996" s="77"/>
    </row>
    <row r="2997" spans="1:72" s="77" customFormat="1" ht="36.75" hidden="1" customHeight="1">
      <c r="B2997" s="20">
        <v>2014</v>
      </c>
      <c r="C2997" s="65">
        <v>8317</v>
      </c>
      <c r="D2997" s="20">
        <v>12</v>
      </c>
      <c r="E2997" s="20">
        <v>5000</v>
      </c>
      <c r="F2997" s="20">
        <v>5100</v>
      </c>
      <c r="G2997" s="20">
        <v>511</v>
      </c>
      <c r="H2997" s="20">
        <v>7</v>
      </c>
      <c r="I2997" s="86" t="s">
        <v>260</v>
      </c>
      <c r="J2997" s="67">
        <v>0</v>
      </c>
      <c r="K2997" s="67">
        <v>0</v>
      </c>
      <c r="L2997" s="68">
        <f t="shared" si="9858"/>
        <v>0</v>
      </c>
      <c r="M2997" s="67">
        <v>0</v>
      </c>
      <c r="N2997" s="67">
        <v>0</v>
      </c>
      <c r="O2997" s="68">
        <f t="shared" si="9859"/>
        <v>0</v>
      </c>
      <c r="P2997" s="68">
        <f t="shared" si="9860"/>
        <v>0</v>
      </c>
      <c r="Q2997" s="71">
        <v>0</v>
      </c>
      <c r="R2997" s="71">
        <v>0</v>
      </c>
      <c r="S2997" s="71">
        <v>0</v>
      </c>
      <c r="T2997" s="71">
        <v>0</v>
      </c>
      <c r="U2997" s="71">
        <v>0</v>
      </c>
      <c r="V2997" s="71">
        <v>0</v>
      </c>
      <c r="W2997" s="67">
        <v>0</v>
      </c>
      <c r="X2997" s="67">
        <v>0</v>
      </c>
      <c r="Y2997" s="68">
        <v>0</v>
      </c>
      <c r="Z2997" s="67">
        <v>0</v>
      </c>
      <c r="AA2997" s="67">
        <v>0</v>
      </c>
      <c r="AB2997" s="68">
        <v>0</v>
      </c>
      <c r="AC2997" s="68" t="e">
        <f>I2997+#REF!-Y2997</f>
        <v>#VALUE!</v>
      </c>
      <c r="AD2997" s="67">
        <f t="shared" si="9861"/>
        <v>0</v>
      </c>
      <c r="AE2997" s="67">
        <f t="shared" si="9861"/>
        <v>0</v>
      </c>
      <c r="AF2997" s="68">
        <f t="shared" si="9862"/>
        <v>0</v>
      </c>
      <c r="AG2997" s="67" t="e">
        <f>M2997+#REF!-V2997</f>
        <v>#REF!</v>
      </c>
      <c r="AH2997" s="67" t="e">
        <f>N2997+#REF!-AD2997</f>
        <v>#REF!</v>
      </c>
      <c r="AI2997" s="68" t="e">
        <f>O2997+#REF!-AE2997</f>
        <v>#REF!</v>
      </c>
      <c r="AJ2997" s="68" t="e">
        <f>P2997+#REF!-AF2997</f>
        <v>#REF!</v>
      </c>
      <c r="AK2997" s="71">
        <v>0</v>
      </c>
      <c r="AL2997" s="71">
        <v>0</v>
      </c>
      <c r="AM2997" s="68">
        <f t="shared" si="9863"/>
        <v>0</v>
      </c>
      <c r="AN2997" s="71">
        <v>0</v>
      </c>
      <c r="AO2997" s="71">
        <v>0</v>
      </c>
      <c r="AP2997" s="68">
        <f t="shared" si="9864"/>
        <v>0</v>
      </c>
      <c r="AQ2997" s="68">
        <f t="shared" si="9865"/>
        <v>0</v>
      </c>
      <c r="AR2997" s="71">
        <v>0</v>
      </c>
      <c r="AS2997" s="71">
        <v>0</v>
      </c>
      <c r="AT2997" s="68">
        <f t="shared" si="9866"/>
        <v>0</v>
      </c>
      <c r="AU2997" s="71">
        <v>0</v>
      </c>
      <c r="AV2997" s="71">
        <v>0</v>
      </c>
      <c r="AW2997" s="68">
        <f t="shared" si="9867"/>
        <v>0</v>
      </c>
      <c r="AX2997" s="68">
        <f t="shared" si="9868"/>
        <v>0</v>
      </c>
      <c r="AY2997" s="71">
        <v>0</v>
      </c>
      <c r="AZ2997" s="71">
        <v>0</v>
      </c>
      <c r="BA2997" s="68">
        <f t="shared" si="9869"/>
        <v>0</v>
      </c>
      <c r="BB2997" s="71">
        <v>0</v>
      </c>
      <c r="BC2997" s="71">
        <v>0</v>
      </c>
      <c r="BD2997" s="68">
        <f t="shared" si="9870"/>
        <v>0</v>
      </c>
      <c r="BE2997" s="68">
        <f t="shared" si="9871"/>
        <v>0</v>
      </c>
      <c r="BF2997" s="67">
        <f t="shared" si="9872"/>
        <v>0</v>
      </c>
      <c r="BG2997" s="67">
        <f t="shared" si="9872"/>
        <v>0</v>
      </c>
      <c r="BH2997" s="68">
        <f t="shared" si="9873"/>
        <v>0</v>
      </c>
      <c r="BI2997" s="67" t="e">
        <f t="shared" si="9874"/>
        <v>#REF!</v>
      </c>
      <c r="BJ2997" s="67" t="e">
        <f t="shared" si="9875"/>
        <v>#REF!</v>
      </c>
      <c r="BK2997" s="68" t="e">
        <f t="shared" si="9876"/>
        <v>#REF!</v>
      </c>
      <c r="BL2997" s="68" t="e">
        <f t="shared" ref="BL2997:BL3060" si="9877">+BH2997+BK2997</f>
        <v>#REF!</v>
      </c>
      <c r="BM2997" s="305">
        <v>0</v>
      </c>
      <c r="BN2997" s="305">
        <v>0</v>
      </c>
      <c r="BO2997" s="306"/>
      <c r="BP2997" s="306"/>
      <c r="BQ2997" s="305">
        <v>0</v>
      </c>
      <c r="BR2997" s="305">
        <v>0</v>
      </c>
      <c r="BS2997" s="114" t="s">
        <v>208</v>
      </c>
    </row>
    <row r="2998" spans="1:72" s="228" customFormat="1" ht="36.75" hidden="1" customHeight="1">
      <c r="A2998" s="113"/>
      <c r="B2998" s="20">
        <v>2014</v>
      </c>
      <c r="C2998" s="65">
        <v>8317</v>
      </c>
      <c r="D2998" s="20">
        <v>12</v>
      </c>
      <c r="E2998" s="20">
        <v>5000</v>
      </c>
      <c r="F2998" s="20">
        <v>5100</v>
      </c>
      <c r="G2998" s="20">
        <v>511</v>
      </c>
      <c r="H2998" s="20">
        <v>8</v>
      </c>
      <c r="I2998" s="66" t="s">
        <v>1455</v>
      </c>
      <c r="J2998" s="67">
        <v>0</v>
      </c>
      <c r="K2998" s="67">
        <v>0</v>
      </c>
      <c r="L2998" s="68">
        <f t="shared" si="9858"/>
        <v>0</v>
      </c>
      <c r="M2998" s="67">
        <v>0</v>
      </c>
      <c r="N2998" s="67">
        <v>0</v>
      </c>
      <c r="O2998" s="68">
        <f t="shared" si="9859"/>
        <v>0</v>
      </c>
      <c r="P2998" s="68">
        <f t="shared" si="9860"/>
        <v>0</v>
      </c>
      <c r="Q2998" s="71">
        <v>0</v>
      </c>
      <c r="R2998" s="71">
        <v>0</v>
      </c>
      <c r="S2998" s="71">
        <v>0</v>
      </c>
      <c r="T2998" s="71">
        <v>0</v>
      </c>
      <c r="U2998" s="71">
        <v>0</v>
      </c>
      <c r="V2998" s="71">
        <v>0</v>
      </c>
      <c r="W2998" s="67">
        <v>0</v>
      </c>
      <c r="X2998" s="67">
        <v>0</v>
      </c>
      <c r="Y2998" s="68">
        <v>0</v>
      </c>
      <c r="Z2998" s="67">
        <v>0</v>
      </c>
      <c r="AA2998" s="67">
        <v>0</v>
      </c>
      <c r="AB2998" s="68">
        <v>0</v>
      </c>
      <c r="AC2998" s="68" t="e">
        <f>I2998+#REF!-Y2998</f>
        <v>#VALUE!</v>
      </c>
      <c r="AD2998" s="67">
        <f t="shared" si="9861"/>
        <v>0</v>
      </c>
      <c r="AE2998" s="67">
        <f t="shared" si="9861"/>
        <v>0</v>
      </c>
      <c r="AF2998" s="68">
        <f t="shared" si="9862"/>
        <v>0</v>
      </c>
      <c r="AG2998" s="67" t="e">
        <f>M2998+#REF!-V2998</f>
        <v>#REF!</v>
      </c>
      <c r="AH2998" s="67" t="e">
        <f>N2998+#REF!-AD2998</f>
        <v>#REF!</v>
      </c>
      <c r="AI2998" s="68" t="e">
        <f>O2998+#REF!-AE2998</f>
        <v>#REF!</v>
      </c>
      <c r="AJ2998" s="68" t="e">
        <f>P2998+#REF!-AF2998</f>
        <v>#REF!</v>
      </c>
      <c r="AK2998" s="71">
        <v>0</v>
      </c>
      <c r="AL2998" s="71">
        <v>0</v>
      </c>
      <c r="AM2998" s="68">
        <f t="shared" si="9863"/>
        <v>0</v>
      </c>
      <c r="AN2998" s="71">
        <v>0</v>
      </c>
      <c r="AO2998" s="71">
        <v>0</v>
      </c>
      <c r="AP2998" s="68">
        <f t="shared" si="9864"/>
        <v>0</v>
      </c>
      <c r="AQ2998" s="68">
        <f t="shared" si="9865"/>
        <v>0</v>
      </c>
      <c r="AR2998" s="71">
        <v>0</v>
      </c>
      <c r="AS2998" s="71">
        <v>0</v>
      </c>
      <c r="AT2998" s="68">
        <f t="shared" si="9866"/>
        <v>0</v>
      </c>
      <c r="AU2998" s="71">
        <v>0</v>
      </c>
      <c r="AV2998" s="71">
        <v>0</v>
      </c>
      <c r="AW2998" s="68">
        <f t="shared" si="9867"/>
        <v>0</v>
      </c>
      <c r="AX2998" s="68">
        <f t="shared" si="9868"/>
        <v>0</v>
      </c>
      <c r="AY2998" s="71">
        <v>0</v>
      </c>
      <c r="AZ2998" s="71">
        <v>0</v>
      </c>
      <c r="BA2998" s="68">
        <f t="shared" si="9869"/>
        <v>0</v>
      </c>
      <c r="BB2998" s="71">
        <v>0</v>
      </c>
      <c r="BC2998" s="71">
        <v>0</v>
      </c>
      <c r="BD2998" s="68">
        <f t="shared" si="9870"/>
        <v>0</v>
      </c>
      <c r="BE2998" s="68">
        <f t="shared" si="9871"/>
        <v>0</v>
      </c>
      <c r="BF2998" s="67">
        <f t="shared" si="9872"/>
        <v>0</v>
      </c>
      <c r="BG2998" s="67">
        <f t="shared" si="9872"/>
        <v>0</v>
      </c>
      <c r="BH2998" s="68">
        <f t="shared" si="9873"/>
        <v>0</v>
      </c>
      <c r="BI2998" s="67" t="e">
        <f t="shared" si="9874"/>
        <v>#REF!</v>
      </c>
      <c r="BJ2998" s="67" t="e">
        <f t="shared" si="9875"/>
        <v>#REF!</v>
      </c>
      <c r="BK2998" s="68" t="e">
        <f t="shared" si="9876"/>
        <v>#REF!</v>
      </c>
      <c r="BL2998" s="68" t="e">
        <f t="shared" si="9877"/>
        <v>#REF!</v>
      </c>
      <c r="BM2998" s="305">
        <v>0</v>
      </c>
      <c r="BN2998" s="305">
        <v>0</v>
      </c>
      <c r="BO2998" s="306"/>
      <c r="BP2998" s="306"/>
      <c r="BQ2998" s="305">
        <v>0</v>
      </c>
      <c r="BR2998" s="305">
        <v>0</v>
      </c>
      <c r="BS2998" s="114"/>
      <c r="BT2998" s="108"/>
    </row>
    <row r="2999" spans="1:72" s="79" customFormat="1" ht="54" customHeight="1">
      <c r="A2999" s="77"/>
      <c r="B2999" s="59">
        <v>2014</v>
      </c>
      <c r="C2999" s="60">
        <v>8317</v>
      </c>
      <c r="D2999" s="59">
        <v>12</v>
      </c>
      <c r="E2999" s="59">
        <v>5000</v>
      </c>
      <c r="F2999" s="59">
        <v>5100</v>
      </c>
      <c r="G2999" s="59">
        <v>515</v>
      </c>
      <c r="H2999" s="59"/>
      <c r="I2999" s="61" t="s">
        <v>151</v>
      </c>
      <c r="J2999" s="62">
        <f>SUM(J3000:J3015)</f>
        <v>3246250</v>
      </c>
      <c r="K2999" s="62">
        <f t="shared" ref="K2999:P2999" si="9878">SUM(K3000:K3015)</f>
        <v>0</v>
      </c>
      <c r="L2999" s="62">
        <f t="shared" si="9878"/>
        <v>3246250</v>
      </c>
      <c r="M2999" s="62">
        <f t="shared" si="9878"/>
        <v>0</v>
      </c>
      <c r="N2999" s="62">
        <f t="shared" si="9878"/>
        <v>0</v>
      </c>
      <c r="O2999" s="62">
        <f t="shared" si="9878"/>
        <v>0</v>
      </c>
      <c r="P2999" s="62">
        <f t="shared" si="9878"/>
        <v>3246250</v>
      </c>
      <c r="Q2999" s="62">
        <f>SUM(Q3000:Q3015)</f>
        <v>0</v>
      </c>
      <c r="R2999" s="62">
        <f t="shared" ref="R2999:S2999" si="9879">SUM(R3000:R3015)</f>
        <v>0</v>
      </c>
      <c r="S2999" s="62">
        <f t="shared" si="9879"/>
        <v>0</v>
      </c>
      <c r="T2999" s="62">
        <f>SUM(T3000:T3015)</f>
        <v>0</v>
      </c>
      <c r="U2999" s="62">
        <f t="shared" ref="U2999:V2999" si="9880">SUM(U3000:U3015)</f>
        <v>0</v>
      </c>
      <c r="V2999" s="62">
        <f t="shared" si="9880"/>
        <v>0</v>
      </c>
      <c r="W2999" s="62">
        <v>0</v>
      </c>
      <c r="X2999" s="62">
        <v>0</v>
      </c>
      <c r="Y2999" s="62">
        <v>0</v>
      </c>
      <c r="Z2999" s="62">
        <v>0</v>
      </c>
      <c r="AA2999" s="62">
        <v>0</v>
      </c>
      <c r="AB2999" s="62">
        <v>0</v>
      </c>
      <c r="AC2999" s="62">
        <f t="shared" ref="AC2999" si="9881">+AC3001+AC3002+AC3004+AC3006+AC3009</f>
        <v>0</v>
      </c>
      <c r="AD2999" s="62">
        <f>SUM(AD3000:AD3015)</f>
        <v>3246250</v>
      </c>
      <c r="AE2999" s="62">
        <f t="shared" ref="AE2999:AF2999" si="9882">SUM(AE3000:AE3015)</f>
        <v>0</v>
      </c>
      <c r="AF2999" s="62">
        <f t="shared" si="9882"/>
        <v>3246250</v>
      </c>
      <c r="AG2999" s="62">
        <f>+AG3001+AG3002+AG3004+AG3006+AG3009</f>
        <v>0</v>
      </c>
      <c r="AH2999" s="62">
        <f t="shared" ref="AH2999:AJ2999" si="9883">+AH3001+AH3002+AH3004+AH3006+AH3009</f>
        <v>0</v>
      </c>
      <c r="AI2999" s="62">
        <f t="shared" si="9883"/>
        <v>0</v>
      </c>
      <c r="AJ2999" s="62">
        <f t="shared" si="9883"/>
        <v>3246250</v>
      </c>
      <c r="AK2999" s="62">
        <f>SUM(AK3000:AK3015)</f>
        <v>0</v>
      </c>
      <c r="AL2999" s="62">
        <f t="shared" ref="AL2999:AQ2999" si="9884">SUM(AL3000:AL3015)</f>
        <v>0</v>
      </c>
      <c r="AM2999" s="62">
        <f t="shared" si="9884"/>
        <v>0</v>
      </c>
      <c r="AN2999" s="62">
        <f t="shared" si="9884"/>
        <v>0</v>
      </c>
      <c r="AO2999" s="62">
        <f t="shared" si="9884"/>
        <v>0</v>
      </c>
      <c r="AP2999" s="62">
        <f t="shared" si="9884"/>
        <v>0</v>
      </c>
      <c r="AQ2999" s="62">
        <f t="shared" si="9884"/>
        <v>0</v>
      </c>
      <c r="AR2999" s="62">
        <f>SUM(AR3000:AR3015)</f>
        <v>0</v>
      </c>
      <c r="AS2999" s="62">
        <f t="shared" ref="AS2999:AX2999" si="9885">SUM(AS3000:AS3015)</f>
        <v>0</v>
      </c>
      <c r="AT2999" s="62">
        <f t="shared" si="9885"/>
        <v>0</v>
      </c>
      <c r="AU2999" s="62">
        <f t="shared" si="9885"/>
        <v>0</v>
      </c>
      <c r="AV2999" s="62">
        <f t="shared" si="9885"/>
        <v>0</v>
      </c>
      <c r="AW2999" s="62">
        <f t="shared" si="9885"/>
        <v>0</v>
      </c>
      <c r="AX2999" s="62">
        <f t="shared" si="9885"/>
        <v>0</v>
      </c>
      <c r="AY2999" s="62">
        <f>SUM(AY3000:AY3015)</f>
        <v>0</v>
      </c>
      <c r="AZ2999" s="62">
        <f t="shared" ref="AZ2999:BE2999" si="9886">SUM(AZ3000:AZ3015)</f>
        <v>0</v>
      </c>
      <c r="BA2999" s="62">
        <f t="shared" si="9886"/>
        <v>0</v>
      </c>
      <c r="BB2999" s="62">
        <f t="shared" si="9886"/>
        <v>0</v>
      </c>
      <c r="BC2999" s="62">
        <f t="shared" si="9886"/>
        <v>0</v>
      </c>
      <c r="BD2999" s="62">
        <f t="shared" si="9886"/>
        <v>0</v>
      </c>
      <c r="BE2999" s="62">
        <f t="shared" si="9886"/>
        <v>0</v>
      </c>
      <c r="BF2999" s="62">
        <f>SUM(BF3000:BF3015)</f>
        <v>3246250</v>
      </c>
      <c r="BG2999" s="62">
        <f t="shared" ref="BG2999:BH2999" si="9887">SUM(BG3000:BG3015)</f>
        <v>0</v>
      </c>
      <c r="BH2999" s="62">
        <f t="shared" si="9887"/>
        <v>3246250</v>
      </c>
      <c r="BI2999" s="62">
        <f>+BI3001+BI3002+BI3004+BI3006+BI3009</f>
        <v>0</v>
      </c>
      <c r="BJ2999" s="62">
        <f t="shared" ref="BJ2999:BK2999" si="9888">+BJ3001+BJ3002+BJ3004+BJ3006+BJ3009</f>
        <v>0</v>
      </c>
      <c r="BK2999" s="62">
        <f t="shared" si="9888"/>
        <v>0</v>
      </c>
      <c r="BL2999" s="62">
        <f t="shared" si="9877"/>
        <v>3246250</v>
      </c>
      <c r="BM2999" s="304"/>
      <c r="BN2999" s="304"/>
      <c r="BO2999" s="304"/>
      <c r="BP2999" s="304"/>
      <c r="BQ2999" s="304"/>
      <c r="BR2999" s="304"/>
      <c r="BS2999" s="64"/>
      <c r="BT2999" s="77"/>
    </row>
    <row r="3000" spans="1:72" s="46" customFormat="1" ht="36.75" hidden="1" customHeight="1">
      <c r="A3000" s="77"/>
      <c r="B3000" s="104">
        <v>2014</v>
      </c>
      <c r="C3000" s="105">
        <v>8317</v>
      </c>
      <c r="D3000" s="104">
        <v>12</v>
      </c>
      <c r="E3000" s="104">
        <v>5000</v>
      </c>
      <c r="F3000" s="104">
        <v>5100</v>
      </c>
      <c r="G3000" s="104">
        <v>515</v>
      </c>
      <c r="H3000" s="104">
        <v>1</v>
      </c>
      <c r="I3000" s="66" t="s">
        <v>682</v>
      </c>
      <c r="J3000" s="67">
        <v>0</v>
      </c>
      <c r="K3000" s="67">
        <v>0</v>
      </c>
      <c r="L3000" s="68">
        <f t="shared" ref="L3000:L3015" si="9889">J3000+K3000</f>
        <v>0</v>
      </c>
      <c r="M3000" s="67">
        <v>0</v>
      </c>
      <c r="N3000" s="67">
        <v>0</v>
      </c>
      <c r="O3000" s="68">
        <f t="shared" ref="O3000:O3015" si="9890">+M3000+N3000</f>
        <v>0</v>
      </c>
      <c r="P3000" s="68">
        <f t="shared" ref="P3000:P3015" si="9891">+L3000+O3000</f>
        <v>0</v>
      </c>
      <c r="Q3000" s="71">
        <v>0</v>
      </c>
      <c r="R3000" s="71">
        <v>0</v>
      </c>
      <c r="S3000" s="71">
        <v>0</v>
      </c>
      <c r="T3000" s="71">
        <v>0</v>
      </c>
      <c r="U3000" s="71">
        <v>0</v>
      </c>
      <c r="V3000" s="71">
        <v>0</v>
      </c>
      <c r="W3000" s="67">
        <v>0</v>
      </c>
      <c r="X3000" s="67">
        <v>0</v>
      </c>
      <c r="Y3000" s="68">
        <v>0</v>
      </c>
      <c r="Z3000" s="67">
        <v>0</v>
      </c>
      <c r="AA3000" s="67">
        <v>0</v>
      </c>
      <c r="AB3000" s="68">
        <v>0</v>
      </c>
      <c r="AC3000" s="68">
        <f t="shared" ref="AC3000:AC3015" si="9892">+Y3000+AB3000</f>
        <v>0</v>
      </c>
      <c r="AD3000" s="67">
        <f t="shared" ref="AD3000:AD3015" si="9893">J3000+Q3000-T3000</f>
        <v>0</v>
      </c>
      <c r="AE3000" s="67">
        <f t="shared" ref="AE3000:AE3015" si="9894">K3000+R3000-U3000</f>
        <v>0</v>
      </c>
      <c r="AF3000" s="68">
        <f t="shared" ref="AF3000:AF3015" si="9895">AD3000+AE3000</f>
        <v>0</v>
      </c>
      <c r="AG3000" s="67" t="e">
        <f>M3000+#REF!-V3000</f>
        <v>#REF!</v>
      </c>
      <c r="AH3000" s="67" t="e">
        <f>N3000+S3000-#REF!</f>
        <v>#REF!</v>
      </c>
      <c r="AI3000" s="68" t="e">
        <f t="shared" ref="AI3000:AI3015" si="9896">+AG3000+AH3000</f>
        <v>#REF!</v>
      </c>
      <c r="AJ3000" s="68" t="e">
        <f t="shared" ref="AJ3000:AJ3015" si="9897">+AF3000+AI3000</f>
        <v>#REF!</v>
      </c>
      <c r="AK3000" s="71">
        <v>0</v>
      </c>
      <c r="AL3000" s="71">
        <v>0</v>
      </c>
      <c r="AM3000" s="68">
        <f t="shared" ref="AM3000:AM3015" si="9898">AK3000+AL3000</f>
        <v>0</v>
      </c>
      <c r="AN3000" s="71">
        <v>0</v>
      </c>
      <c r="AO3000" s="71">
        <v>0</v>
      </c>
      <c r="AP3000" s="68">
        <f t="shared" ref="AP3000:AP3015" si="9899">+AN3000+AO3000</f>
        <v>0</v>
      </c>
      <c r="AQ3000" s="68">
        <f t="shared" ref="AQ3000:AQ3015" si="9900">+AM3000+AP3000</f>
        <v>0</v>
      </c>
      <c r="AR3000" s="71">
        <v>0</v>
      </c>
      <c r="AS3000" s="71">
        <v>0</v>
      </c>
      <c r="AT3000" s="68">
        <f t="shared" ref="AT3000:AT3015" si="9901">AR3000+AS3000</f>
        <v>0</v>
      </c>
      <c r="AU3000" s="71">
        <v>0</v>
      </c>
      <c r="AV3000" s="71">
        <v>0</v>
      </c>
      <c r="AW3000" s="68">
        <f t="shared" ref="AW3000:AW3015" si="9902">+AU3000+AV3000</f>
        <v>0</v>
      </c>
      <c r="AX3000" s="68">
        <f t="shared" ref="AX3000:AX3015" si="9903">+AT3000+AW3000</f>
        <v>0</v>
      </c>
      <c r="AY3000" s="71">
        <v>0</v>
      </c>
      <c r="AZ3000" s="71">
        <v>0</v>
      </c>
      <c r="BA3000" s="68">
        <f t="shared" ref="BA3000:BA3015" si="9904">AY3000+AZ3000</f>
        <v>0</v>
      </c>
      <c r="BB3000" s="71">
        <v>0</v>
      </c>
      <c r="BC3000" s="71">
        <v>0</v>
      </c>
      <c r="BD3000" s="68">
        <f t="shared" ref="BD3000:BD3015" si="9905">+BB3000+BC3000</f>
        <v>0</v>
      </c>
      <c r="BE3000" s="68">
        <f t="shared" ref="BE3000:BE3015" si="9906">+BA3000+BD3000</f>
        <v>0</v>
      </c>
      <c r="BF3000" s="67">
        <f t="shared" ref="BF3000:BG3015" si="9907">AD3000-AK3000-AR3000-AY3000</f>
        <v>0</v>
      </c>
      <c r="BG3000" s="67">
        <f t="shared" si="9907"/>
        <v>0</v>
      </c>
      <c r="BH3000" s="68">
        <f t="shared" ref="BH3000:BH3015" si="9908">BF3000+BG3000</f>
        <v>0</v>
      </c>
      <c r="BI3000" s="67" t="e">
        <f t="shared" ref="BI3000:BJ3015" si="9909">AG3000-AN3000-AU3000-BB3000</f>
        <v>#REF!</v>
      </c>
      <c r="BJ3000" s="67" t="e">
        <f t="shared" si="9909"/>
        <v>#REF!</v>
      </c>
      <c r="BK3000" s="68" t="e">
        <f t="shared" ref="BK3000:BK3015" si="9910">+BI3000+BJ3000</f>
        <v>#REF!</v>
      </c>
      <c r="BL3000" s="68" t="e">
        <f t="shared" si="9877"/>
        <v>#REF!</v>
      </c>
      <c r="BM3000" s="305">
        <v>0</v>
      </c>
      <c r="BN3000" s="305">
        <v>0</v>
      </c>
      <c r="BO3000" s="306"/>
      <c r="BP3000" s="306"/>
      <c r="BQ3000" s="305">
        <v>0</v>
      </c>
      <c r="BR3000" s="305">
        <v>0</v>
      </c>
      <c r="BS3000" s="114" t="s">
        <v>208</v>
      </c>
      <c r="BT3000" s="77"/>
    </row>
    <row r="3001" spans="1:72" s="46" customFormat="1" ht="36.75" customHeight="1">
      <c r="A3001" s="77"/>
      <c r="B3001" s="104">
        <v>2014</v>
      </c>
      <c r="C3001" s="105">
        <v>8317</v>
      </c>
      <c r="D3001" s="104">
        <v>12</v>
      </c>
      <c r="E3001" s="104">
        <v>5000</v>
      </c>
      <c r="F3001" s="104">
        <v>5100</v>
      </c>
      <c r="G3001" s="104">
        <v>515</v>
      </c>
      <c r="H3001" s="104">
        <v>2</v>
      </c>
      <c r="I3001" s="66" t="s">
        <v>153</v>
      </c>
      <c r="J3001" s="67">
        <v>1100000</v>
      </c>
      <c r="K3001" s="67">
        <v>0</v>
      </c>
      <c r="L3001" s="68">
        <f t="shared" si="9889"/>
        <v>1100000</v>
      </c>
      <c r="M3001" s="67">
        <v>0</v>
      </c>
      <c r="N3001" s="67">
        <v>0</v>
      </c>
      <c r="O3001" s="68">
        <f t="shared" si="9890"/>
        <v>0</v>
      </c>
      <c r="P3001" s="68">
        <f t="shared" si="9891"/>
        <v>1100000</v>
      </c>
      <c r="Q3001" s="71">
        <v>0</v>
      </c>
      <c r="R3001" s="71">
        <v>0</v>
      </c>
      <c r="S3001" s="71">
        <v>0</v>
      </c>
      <c r="T3001" s="71">
        <v>0</v>
      </c>
      <c r="U3001" s="71">
        <v>0</v>
      </c>
      <c r="V3001" s="71">
        <v>0</v>
      </c>
      <c r="W3001" s="67">
        <v>0</v>
      </c>
      <c r="X3001" s="67">
        <v>0</v>
      </c>
      <c r="Y3001" s="68">
        <v>0</v>
      </c>
      <c r="Z3001" s="67">
        <v>0</v>
      </c>
      <c r="AA3001" s="67">
        <v>0</v>
      </c>
      <c r="AB3001" s="68">
        <v>0</v>
      </c>
      <c r="AC3001" s="68">
        <f t="shared" si="9892"/>
        <v>0</v>
      </c>
      <c r="AD3001" s="67">
        <f t="shared" si="9893"/>
        <v>1100000</v>
      </c>
      <c r="AE3001" s="67">
        <f t="shared" si="9894"/>
        <v>0</v>
      </c>
      <c r="AF3001" s="68">
        <f t="shared" si="9895"/>
        <v>1100000</v>
      </c>
      <c r="AG3001" s="67">
        <f t="shared" ref="AG3001:AG3009" si="9911">+M3001-T3001</f>
        <v>0</v>
      </c>
      <c r="AH3001" s="67">
        <f t="shared" ref="AH3001:AH3009" si="9912">+N3001-U3001</f>
        <v>0</v>
      </c>
      <c r="AI3001" s="68">
        <f t="shared" si="9896"/>
        <v>0</v>
      </c>
      <c r="AJ3001" s="68">
        <f t="shared" si="9897"/>
        <v>1100000</v>
      </c>
      <c r="AK3001" s="71">
        <v>0</v>
      </c>
      <c r="AL3001" s="71">
        <v>0</v>
      </c>
      <c r="AM3001" s="68">
        <f t="shared" si="9898"/>
        <v>0</v>
      </c>
      <c r="AN3001" s="71">
        <v>0</v>
      </c>
      <c r="AO3001" s="71">
        <v>0</v>
      </c>
      <c r="AP3001" s="68">
        <f t="shared" si="9899"/>
        <v>0</v>
      </c>
      <c r="AQ3001" s="68">
        <f t="shared" si="9900"/>
        <v>0</v>
      </c>
      <c r="AR3001" s="71">
        <v>0</v>
      </c>
      <c r="AS3001" s="71">
        <v>0</v>
      </c>
      <c r="AT3001" s="68">
        <f t="shared" si="9901"/>
        <v>0</v>
      </c>
      <c r="AU3001" s="71">
        <v>0</v>
      </c>
      <c r="AV3001" s="71">
        <v>0</v>
      </c>
      <c r="AW3001" s="68">
        <f t="shared" si="9902"/>
        <v>0</v>
      </c>
      <c r="AX3001" s="68">
        <f t="shared" si="9903"/>
        <v>0</v>
      </c>
      <c r="AY3001" s="71">
        <v>0</v>
      </c>
      <c r="AZ3001" s="71">
        <v>0</v>
      </c>
      <c r="BA3001" s="68">
        <f t="shared" si="9904"/>
        <v>0</v>
      </c>
      <c r="BB3001" s="71">
        <v>0</v>
      </c>
      <c r="BC3001" s="71">
        <v>0</v>
      </c>
      <c r="BD3001" s="68">
        <f t="shared" si="9905"/>
        <v>0</v>
      </c>
      <c r="BE3001" s="68">
        <f t="shared" si="9906"/>
        <v>0</v>
      </c>
      <c r="BF3001" s="67">
        <f t="shared" si="9907"/>
        <v>1100000</v>
      </c>
      <c r="BG3001" s="67">
        <f t="shared" si="9907"/>
        <v>0</v>
      </c>
      <c r="BH3001" s="68">
        <f t="shared" si="9908"/>
        <v>1100000</v>
      </c>
      <c r="BI3001" s="67">
        <f t="shared" si="9909"/>
        <v>0</v>
      </c>
      <c r="BJ3001" s="67">
        <f t="shared" si="9909"/>
        <v>0</v>
      </c>
      <c r="BK3001" s="68">
        <f t="shared" si="9910"/>
        <v>0</v>
      </c>
      <c r="BL3001" s="68">
        <f t="shared" si="9877"/>
        <v>1100000</v>
      </c>
      <c r="BM3001" s="305">
        <v>73</v>
      </c>
      <c r="BN3001" s="305">
        <v>0</v>
      </c>
      <c r="BO3001" s="306"/>
      <c r="BP3001" s="306"/>
      <c r="BQ3001" s="305">
        <v>73</v>
      </c>
      <c r="BR3001" s="305">
        <v>0</v>
      </c>
      <c r="BS3001" s="114" t="s">
        <v>208</v>
      </c>
      <c r="BT3001" s="77"/>
    </row>
    <row r="3002" spans="1:72" s="46" customFormat="1" ht="36.75" customHeight="1">
      <c r="A3002" s="77"/>
      <c r="B3002" s="104">
        <v>2014</v>
      </c>
      <c r="C3002" s="105">
        <v>8317</v>
      </c>
      <c r="D3002" s="104">
        <v>12</v>
      </c>
      <c r="E3002" s="104">
        <v>5000</v>
      </c>
      <c r="F3002" s="104">
        <v>5100</v>
      </c>
      <c r="G3002" s="104">
        <v>515</v>
      </c>
      <c r="H3002" s="104">
        <v>3</v>
      </c>
      <c r="I3002" s="66" t="s">
        <v>1456</v>
      </c>
      <c r="J3002" s="67">
        <v>1560000</v>
      </c>
      <c r="K3002" s="67">
        <v>0</v>
      </c>
      <c r="L3002" s="68">
        <f t="shared" si="9889"/>
        <v>1560000</v>
      </c>
      <c r="M3002" s="67">
        <v>0</v>
      </c>
      <c r="N3002" s="67">
        <v>0</v>
      </c>
      <c r="O3002" s="68">
        <f t="shared" si="9890"/>
        <v>0</v>
      </c>
      <c r="P3002" s="68">
        <f t="shared" si="9891"/>
        <v>1560000</v>
      </c>
      <c r="Q3002" s="71">
        <v>0</v>
      </c>
      <c r="R3002" s="71">
        <v>0</v>
      </c>
      <c r="S3002" s="71">
        <v>0</v>
      </c>
      <c r="T3002" s="71">
        <v>0</v>
      </c>
      <c r="U3002" s="71">
        <v>0</v>
      </c>
      <c r="V3002" s="71">
        <v>0</v>
      </c>
      <c r="W3002" s="67">
        <v>0</v>
      </c>
      <c r="X3002" s="67">
        <v>0</v>
      </c>
      <c r="Y3002" s="68">
        <v>0</v>
      </c>
      <c r="Z3002" s="67">
        <v>0</v>
      </c>
      <c r="AA3002" s="67">
        <v>0</v>
      </c>
      <c r="AB3002" s="68">
        <v>0</v>
      </c>
      <c r="AC3002" s="68">
        <f t="shared" si="9892"/>
        <v>0</v>
      </c>
      <c r="AD3002" s="67">
        <f t="shared" si="9893"/>
        <v>1560000</v>
      </c>
      <c r="AE3002" s="67">
        <f t="shared" si="9894"/>
        <v>0</v>
      </c>
      <c r="AF3002" s="68">
        <f t="shared" si="9895"/>
        <v>1560000</v>
      </c>
      <c r="AG3002" s="67">
        <f t="shared" si="9911"/>
        <v>0</v>
      </c>
      <c r="AH3002" s="67">
        <f t="shared" si="9912"/>
        <v>0</v>
      </c>
      <c r="AI3002" s="68">
        <f t="shared" si="9896"/>
        <v>0</v>
      </c>
      <c r="AJ3002" s="68">
        <f t="shared" si="9897"/>
        <v>1560000</v>
      </c>
      <c r="AK3002" s="71">
        <v>0</v>
      </c>
      <c r="AL3002" s="71">
        <v>0</v>
      </c>
      <c r="AM3002" s="68">
        <f t="shared" si="9898"/>
        <v>0</v>
      </c>
      <c r="AN3002" s="71">
        <v>0</v>
      </c>
      <c r="AO3002" s="71">
        <v>0</v>
      </c>
      <c r="AP3002" s="68">
        <f t="shared" si="9899"/>
        <v>0</v>
      </c>
      <c r="AQ3002" s="68">
        <f t="shared" si="9900"/>
        <v>0</v>
      </c>
      <c r="AR3002" s="71">
        <v>0</v>
      </c>
      <c r="AS3002" s="71">
        <v>0</v>
      </c>
      <c r="AT3002" s="68">
        <f t="shared" si="9901"/>
        <v>0</v>
      </c>
      <c r="AU3002" s="71">
        <v>0</v>
      </c>
      <c r="AV3002" s="71">
        <v>0</v>
      </c>
      <c r="AW3002" s="68">
        <f t="shared" si="9902"/>
        <v>0</v>
      </c>
      <c r="AX3002" s="68">
        <f t="shared" si="9903"/>
        <v>0</v>
      </c>
      <c r="AY3002" s="71">
        <v>0</v>
      </c>
      <c r="AZ3002" s="71">
        <v>0</v>
      </c>
      <c r="BA3002" s="68">
        <f t="shared" si="9904"/>
        <v>0</v>
      </c>
      <c r="BB3002" s="71">
        <v>0</v>
      </c>
      <c r="BC3002" s="71">
        <v>0</v>
      </c>
      <c r="BD3002" s="68">
        <f t="shared" si="9905"/>
        <v>0</v>
      </c>
      <c r="BE3002" s="68">
        <f t="shared" si="9906"/>
        <v>0</v>
      </c>
      <c r="BF3002" s="67">
        <f t="shared" si="9907"/>
        <v>1560000</v>
      </c>
      <c r="BG3002" s="67">
        <f t="shared" si="9907"/>
        <v>0</v>
      </c>
      <c r="BH3002" s="68">
        <f t="shared" si="9908"/>
        <v>1560000</v>
      </c>
      <c r="BI3002" s="67">
        <f t="shared" si="9909"/>
        <v>0</v>
      </c>
      <c r="BJ3002" s="67">
        <f t="shared" si="9909"/>
        <v>0</v>
      </c>
      <c r="BK3002" s="68">
        <f t="shared" si="9910"/>
        <v>0</v>
      </c>
      <c r="BL3002" s="68">
        <f t="shared" si="9877"/>
        <v>1560000</v>
      </c>
      <c r="BM3002" s="305">
        <v>1</v>
      </c>
      <c r="BN3002" s="305">
        <v>0</v>
      </c>
      <c r="BO3002" s="306"/>
      <c r="BP3002" s="306"/>
      <c r="BQ3002" s="305">
        <v>1</v>
      </c>
      <c r="BR3002" s="305">
        <v>0</v>
      </c>
      <c r="BS3002" s="114" t="s">
        <v>208</v>
      </c>
      <c r="BT3002" s="77"/>
    </row>
    <row r="3003" spans="1:72" s="46" customFormat="1" ht="36.75" hidden="1" customHeight="1">
      <c r="A3003" s="77"/>
      <c r="B3003" s="104">
        <v>2014</v>
      </c>
      <c r="C3003" s="105">
        <v>8317</v>
      </c>
      <c r="D3003" s="104">
        <v>12</v>
      </c>
      <c r="E3003" s="104">
        <v>5000</v>
      </c>
      <c r="F3003" s="104">
        <v>5100</v>
      </c>
      <c r="G3003" s="104">
        <v>515</v>
      </c>
      <c r="H3003" s="104">
        <v>4</v>
      </c>
      <c r="I3003" s="118" t="s">
        <v>966</v>
      </c>
      <c r="J3003" s="67">
        <v>0</v>
      </c>
      <c r="K3003" s="67">
        <v>0</v>
      </c>
      <c r="L3003" s="68">
        <f t="shared" si="9889"/>
        <v>0</v>
      </c>
      <c r="M3003" s="67">
        <v>0</v>
      </c>
      <c r="N3003" s="67">
        <v>0</v>
      </c>
      <c r="O3003" s="68">
        <f t="shared" si="9890"/>
        <v>0</v>
      </c>
      <c r="P3003" s="68">
        <f t="shared" si="9891"/>
        <v>0</v>
      </c>
      <c r="Q3003" s="71">
        <v>0</v>
      </c>
      <c r="R3003" s="71">
        <v>0</v>
      </c>
      <c r="S3003" s="71">
        <v>0</v>
      </c>
      <c r="T3003" s="71">
        <v>0</v>
      </c>
      <c r="U3003" s="71">
        <v>0</v>
      </c>
      <c r="V3003" s="71">
        <v>0</v>
      </c>
      <c r="W3003" s="67">
        <v>0</v>
      </c>
      <c r="X3003" s="67">
        <v>0</v>
      </c>
      <c r="Y3003" s="68">
        <v>0</v>
      </c>
      <c r="Z3003" s="67">
        <v>0</v>
      </c>
      <c r="AA3003" s="67">
        <v>0</v>
      </c>
      <c r="AB3003" s="68">
        <v>0</v>
      </c>
      <c r="AC3003" s="68">
        <f t="shared" si="9892"/>
        <v>0</v>
      </c>
      <c r="AD3003" s="67">
        <f t="shared" si="9893"/>
        <v>0</v>
      </c>
      <c r="AE3003" s="67">
        <f t="shared" si="9894"/>
        <v>0</v>
      </c>
      <c r="AF3003" s="68">
        <f t="shared" si="9895"/>
        <v>0</v>
      </c>
      <c r="AG3003" s="67">
        <f t="shared" si="9911"/>
        <v>0</v>
      </c>
      <c r="AH3003" s="67">
        <f t="shared" si="9912"/>
        <v>0</v>
      </c>
      <c r="AI3003" s="68">
        <f t="shared" si="9896"/>
        <v>0</v>
      </c>
      <c r="AJ3003" s="68">
        <f t="shared" si="9897"/>
        <v>0</v>
      </c>
      <c r="AK3003" s="71">
        <v>0</v>
      </c>
      <c r="AL3003" s="71">
        <v>0</v>
      </c>
      <c r="AM3003" s="68">
        <f t="shared" si="9898"/>
        <v>0</v>
      </c>
      <c r="AN3003" s="71">
        <v>0</v>
      </c>
      <c r="AO3003" s="71">
        <v>0</v>
      </c>
      <c r="AP3003" s="68">
        <f t="shared" si="9899"/>
        <v>0</v>
      </c>
      <c r="AQ3003" s="68">
        <f t="shared" si="9900"/>
        <v>0</v>
      </c>
      <c r="AR3003" s="71">
        <v>0</v>
      </c>
      <c r="AS3003" s="71">
        <v>0</v>
      </c>
      <c r="AT3003" s="68">
        <f t="shared" si="9901"/>
        <v>0</v>
      </c>
      <c r="AU3003" s="71">
        <v>0</v>
      </c>
      <c r="AV3003" s="71">
        <v>0</v>
      </c>
      <c r="AW3003" s="68">
        <f t="shared" si="9902"/>
        <v>0</v>
      </c>
      <c r="AX3003" s="68">
        <f t="shared" si="9903"/>
        <v>0</v>
      </c>
      <c r="AY3003" s="71">
        <v>0</v>
      </c>
      <c r="AZ3003" s="71">
        <v>0</v>
      </c>
      <c r="BA3003" s="68">
        <f t="shared" si="9904"/>
        <v>0</v>
      </c>
      <c r="BB3003" s="71">
        <v>0</v>
      </c>
      <c r="BC3003" s="71">
        <v>0</v>
      </c>
      <c r="BD3003" s="68">
        <f t="shared" si="9905"/>
        <v>0</v>
      </c>
      <c r="BE3003" s="68">
        <f t="shared" si="9906"/>
        <v>0</v>
      </c>
      <c r="BF3003" s="67">
        <f t="shared" si="9907"/>
        <v>0</v>
      </c>
      <c r="BG3003" s="67">
        <f t="shared" si="9907"/>
        <v>0</v>
      </c>
      <c r="BH3003" s="68">
        <f t="shared" si="9908"/>
        <v>0</v>
      </c>
      <c r="BI3003" s="67">
        <f t="shared" si="9909"/>
        <v>0</v>
      </c>
      <c r="BJ3003" s="67">
        <f t="shared" si="9909"/>
        <v>0</v>
      </c>
      <c r="BK3003" s="68">
        <f t="shared" si="9910"/>
        <v>0</v>
      </c>
      <c r="BL3003" s="68">
        <f t="shared" si="9877"/>
        <v>0</v>
      </c>
      <c r="BM3003" s="305">
        <v>0</v>
      </c>
      <c r="BN3003" s="305">
        <v>0</v>
      </c>
      <c r="BO3003" s="306"/>
      <c r="BP3003" s="306"/>
      <c r="BQ3003" s="305">
        <v>0</v>
      </c>
      <c r="BR3003" s="305">
        <v>0</v>
      </c>
      <c r="BS3003" s="114" t="s">
        <v>208</v>
      </c>
      <c r="BT3003" s="77"/>
    </row>
    <row r="3004" spans="1:72" s="46" customFormat="1" ht="36.75" customHeight="1">
      <c r="A3004" s="77"/>
      <c r="B3004" s="104">
        <v>2014</v>
      </c>
      <c r="C3004" s="105">
        <v>8317</v>
      </c>
      <c r="D3004" s="104">
        <v>12</v>
      </c>
      <c r="E3004" s="104">
        <v>5000</v>
      </c>
      <c r="F3004" s="104">
        <v>5100</v>
      </c>
      <c r="G3004" s="104">
        <v>515</v>
      </c>
      <c r="H3004" s="104">
        <v>5</v>
      </c>
      <c r="I3004" s="118" t="s">
        <v>267</v>
      </c>
      <c r="J3004" s="67">
        <v>56250</v>
      </c>
      <c r="K3004" s="67">
        <v>0</v>
      </c>
      <c r="L3004" s="68">
        <f t="shared" si="9889"/>
        <v>56250</v>
      </c>
      <c r="M3004" s="67">
        <v>0</v>
      </c>
      <c r="N3004" s="67">
        <v>0</v>
      </c>
      <c r="O3004" s="68">
        <f t="shared" si="9890"/>
        <v>0</v>
      </c>
      <c r="P3004" s="68">
        <f t="shared" si="9891"/>
        <v>56250</v>
      </c>
      <c r="Q3004" s="71">
        <v>0</v>
      </c>
      <c r="R3004" s="71">
        <v>0</v>
      </c>
      <c r="S3004" s="71">
        <v>0</v>
      </c>
      <c r="T3004" s="71">
        <v>0</v>
      </c>
      <c r="U3004" s="71">
        <v>0</v>
      </c>
      <c r="V3004" s="71">
        <v>0</v>
      </c>
      <c r="W3004" s="67">
        <v>0</v>
      </c>
      <c r="X3004" s="67">
        <v>0</v>
      </c>
      <c r="Y3004" s="68">
        <v>0</v>
      </c>
      <c r="Z3004" s="67">
        <v>0</v>
      </c>
      <c r="AA3004" s="67">
        <v>0</v>
      </c>
      <c r="AB3004" s="68">
        <v>0</v>
      </c>
      <c r="AC3004" s="68">
        <f t="shared" si="9892"/>
        <v>0</v>
      </c>
      <c r="AD3004" s="67">
        <f t="shared" si="9893"/>
        <v>56250</v>
      </c>
      <c r="AE3004" s="67">
        <f t="shared" si="9894"/>
        <v>0</v>
      </c>
      <c r="AF3004" s="68">
        <f t="shared" si="9895"/>
        <v>56250</v>
      </c>
      <c r="AG3004" s="67">
        <f t="shared" si="9911"/>
        <v>0</v>
      </c>
      <c r="AH3004" s="67">
        <f t="shared" si="9912"/>
        <v>0</v>
      </c>
      <c r="AI3004" s="68">
        <f t="shared" si="9896"/>
        <v>0</v>
      </c>
      <c r="AJ3004" s="68">
        <f t="shared" si="9897"/>
        <v>56250</v>
      </c>
      <c r="AK3004" s="71">
        <v>0</v>
      </c>
      <c r="AL3004" s="71">
        <v>0</v>
      </c>
      <c r="AM3004" s="68">
        <f t="shared" si="9898"/>
        <v>0</v>
      </c>
      <c r="AN3004" s="71">
        <v>0</v>
      </c>
      <c r="AO3004" s="71">
        <v>0</v>
      </c>
      <c r="AP3004" s="68">
        <f t="shared" si="9899"/>
        <v>0</v>
      </c>
      <c r="AQ3004" s="68">
        <f t="shared" si="9900"/>
        <v>0</v>
      </c>
      <c r="AR3004" s="71">
        <v>0</v>
      </c>
      <c r="AS3004" s="71">
        <v>0</v>
      </c>
      <c r="AT3004" s="68">
        <f t="shared" si="9901"/>
        <v>0</v>
      </c>
      <c r="AU3004" s="71">
        <v>0</v>
      </c>
      <c r="AV3004" s="71">
        <v>0</v>
      </c>
      <c r="AW3004" s="68">
        <f t="shared" si="9902"/>
        <v>0</v>
      </c>
      <c r="AX3004" s="68">
        <f t="shared" si="9903"/>
        <v>0</v>
      </c>
      <c r="AY3004" s="71">
        <v>0</v>
      </c>
      <c r="AZ3004" s="71">
        <v>0</v>
      </c>
      <c r="BA3004" s="68">
        <f t="shared" si="9904"/>
        <v>0</v>
      </c>
      <c r="BB3004" s="71">
        <v>0</v>
      </c>
      <c r="BC3004" s="71">
        <v>0</v>
      </c>
      <c r="BD3004" s="68">
        <f t="shared" si="9905"/>
        <v>0</v>
      </c>
      <c r="BE3004" s="68">
        <f t="shared" si="9906"/>
        <v>0</v>
      </c>
      <c r="BF3004" s="67">
        <f t="shared" si="9907"/>
        <v>56250</v>
      </c>
      <c r="BG3004" s="67">
        <f t="shared" si="9907"/>
        <v>0</v>
      </c>
      <c r="BH3004" s="68">
        <f t="shared" si="9908"/>
        <v>56250</v>
      </c>
      <c r="BI3004" s="67">
        <f t="shared" si="9909"/>
        <v>0</v>
      </c>
      <c r="BJ3004" s="67">
        <f t="shared" si="9909"/>
        <v>0</v>
      </c>
      <c r="BK3004" s="68">
        <f t="shared" si="9910"/>
        <v>0</v>
      </c>
      <c r="BL3004" s="68">
        <f t="shared" si="9877"/>
        <v>56250</v>
      </c>
      <c r="BM3004" s="305">
        <v>30</v>
      </c>
      <c r="BN3004" s="305">
        <v>0</v>
      </c>
      <c r="BO3004" s="306"/>
      <c r="BP3004" s="306"/>
      <c r="BQ3004" s="305">
        <v>30</v>
      </c>
      <c r="BR3004" s="305">
        <v>0</v>
      </c>
      <c r="BS3004" s="114" t="s">
        <v>208</v>
      </c>
      <c r="BT3004" s="77"/>
    </row>
    <row r="3005" spans="1:72" s="46" customFormat="1" ht="36.75" hidden="1" customHeight="1">
      <c r="A3005" s="77"/>
      <c r="B3005" s="104">
        <v>2014</v>
      </c>
      <c r="C3005" s="105">
        <v>8317</v>
      </c>
      <c r="D3005" s="104">
        <v>12</v>
      </c>
      <c r="E3005" s="104">
        <v>5000</v>
      </c>
      <c r="F3005" s="104">
        <v>5100</v>
      </c>
      <c r="G3005" s="104">
        <v>515</v>
      </c>
      <c r="H3005" s="104">
        <v>6</v>
      </c>
      <c r="I3005" s="118" t="s">
        <v>1102</v>
      </c>
      <c r="J3005" s="67">
        <v>0</v>
      </c>
      <c r="K3005" s="67">
        <v>0</v>
      </c>
      <c r="L3005" s="68">
        <f t="shared" si="9889"/>
        <v>0</v>
      </c>
      <c r="M3005" s="67">
        <v>0</v>
      </c>
      <c r="N3005" s="67">
        <v>0</v>
      </c>
      <c r="O3005" s="68">
        <f t="shared" si="9890"/>
        <v>0</v>
      </c>
      <c r="P3005" s="68">
        <f t="shared" si="9891"/>
        <v>0</v>
      </c>
      <c r="Q3005" s="71">
        <v>0</v>
      </c>
      <c r="R3005" s="71">
        <v>0</v>
      </c>
      <c r="S3005" s="71">
        <v>0</v>
      </c>
      <c r="T3005" s="71">
        <v>0</v>
      </c>
      <c r="U3005" s="71">
        <v>0</v>
      </c>
      <c r="V3005" s="71">
        <v>0</v>
      </c>
      <c r="W3005" s="67">
        <v>0</v>
      </c>
      <c r="X3005" s="67">
        <v>0</v>
      </c>
      <c r="Y3005" s="68">
        <v>0</v>
      </c>
      <c r="Z3005" s="67">
        <v>0</v>
      </c>
      <c r="AA3005" s="67">
        <v>0</v>
      </c>
      <c r="AB3005" s="68">
        <v>0</v>
      </c>
      <c r="AC3005" s="68">
        <f t="shared" si="9892"/>
        <v>0</v>
      </c>
      <c r="AD3005" s="67">
        <f t="shared" si="9893"/>
        <v>0</v>
      </c>
      <c r="AE3005" s="67">
        <f t="shared" si="9894"/>
        <v>0</v>
      </c>
      <c r="AF3005" s="68">
        <f t="shared" si="9895"/>
        <v>0</v>
      </c>
      <c r="AG3005" s="67">
        <f t="shared" si="9911"/>
        <v>0</v>
      </c>
      <c r="AH3005" s="67">
        <f t="shared" si="9912"/>
        <v>0</v>
      </c>
      <c r="AI3005" s="68">
        <f t="shared" si="9896"/>
        <v>0</v>
      </c>
      <c r="AJ3005" s="68">
        <f t="shared" si="9897"/>
        <v>0</v>
      </c>
      <c r="AK3005" s="71">
        <v>0</v>
      </c>
      <c r="AL3005" s="71">
        <v>0</v>
      </c>
      <c r="AM3005" s="68">
        <f t="shared" si="9898"/>
        <v>0</v>
      </c>
      <c r="AN3005" s="71">
        <v>0</v>
      </c>
      <c r="AO3005" s="71">
        <v>0</v>
      </c>
      <c r="AP3005" s="68">
        <f t="shared" si="9899"/>
        <v>0</v>
      </c>
      <c r="AQ3005" s="68">
        <f t="shared" si="9900"/>
        <v>0</v>
      </c>
      <c r="AR3005" s="71">
        <v>0</v>
      </c>
      <c r="AS3005" s="71">
        <v>0</v>
      </c>
      <c r="AT3005" s="68">
        <f t="shared" si="9901"/>
        <v>0</v>
      </c>
      <c r="AU3005" s="71">
        <v>0</v>
      </c>
      <c r="AV3005" s="71">
        <v>0</v>
      </c>
      <c r="AW3005" s="68">
        <f t="shared" si="9902"/>
        <v>0</v>
      </c>
      <c r="AX3005" s="68">
        <f t="shared" si="9903"/>
        <v>0</v>
      </c>
      <c r="AY3005" s="71">
        <v>0</v>
      </c>
      <c r="AZ3005" s="71">
        <v>0</v>
      </c>
      <c r="BA3005" s="68">
        <f t="shared" si="9904"/>
        <v>0</v>
      </c>
      <c r="BB3005" s="71">
        <v>0</v>
      </c>
      <c r="BC3005" s="71">
        <v>0</v>
      </c>
      <c r="BD3005" s="68">
        <f t="shared" si="9905"/>
        <v>0</v>
      </c>
      <c r="BE3005" s="68">
        <f t="shared" si="9906"/>
        <v>0</v>
      </c>
      <c r="BF3005" s="67">
        <f t="shared" si="9907"/>
        <v>0</v>
      </c>
      <c r="BG3005" s="67">
        <f t="shared" si="9907"/>
        <v>0</v>
      </c>
      <c r="BH3005" s="68">
        <f t="shared" si="9908"/>
        <v>0</v>
      </c>
      <c r="BI3005" s="67">
        <f t="shared" si="9909"/>
        <v>0</v>
      </c>
      <c r="BJ3005" s="67">
        <f t="shared" si="9909"/>
        <v>0</v>
      </c>
      <c r="BK3005" s="68">
        <f t="shared" si="9910"/>
        <v>0</v>
      </c>
      <c r="BL3005" s="68">
        <f t="shared" si="9877"/>
        <v>0</v>
      </c>
      <c r="BM3005" s="305">
        <v>0</v>
      </c>
      <c r="BN3005" s="305">
        <v>0</v>
      </c>
      <c r="BO3005" s="306"/>
      <c r="BP3005" s="306"/>
      <c r="BQ3005" s="305">
        <v>0</v>
      </c>
      <c r="BR3005" s="305">
        <v>0</v>
      </c>
      <c r="BS3005" s="114" t="s">
        <v>208</v>
      </c>
      <c r="BT3005" s="77"/>
    </row>
    <row r="3006" spans="1:72" s="46" customFormat="1" ht="36.75" customHeight="1">
      <c r="A3006" s="77"/>
      <c r="B3006" s="104">
        <v>2014</v>
      </c>
      <c r="C3006" s="105">
        <v>8317</v>
      </c>
      <c r="D3006" s="104">
        <v>12</v>
      </c>
      <c r="E3006" s="104">
        <v>5000</v>
      </c>
      <c r="F3006" s="104">
        <v>5100</v>
      </c>
      <c r="G3006" s="104">
        <v>515</v>
      </c>
      <c r="H3006" s="104">
        <v>7</v>
      </c>
      <c r="I3006" s="118" t="s">
        <v>156</v>
      </c>
      <c r="J3006" s="67">
        <v>30000</v>
      </c>
      <c r="K3006" s="67">
        <v>0</v>
      </c>
      <c r="L3006" s="68">
        <f t="shared" si="9889"/>
        <v>30000</v>
      </c>
      <c r="M3006" s="67">
        <v>0</v>
      </c>
      <c r="N3006" s="67">
        <v>0</v>
      </c>
      <c r="O3006" s="68">
        <f t="shared" si="9890"/>
        <v>0</v>
      </c>
      <c r="P3006" s="68">
        <f t="shared" si="9891"/>
        <v>30000</v>
      </c>
      <c r="Q3006" s="71">
        <v>0</v>
      </c>
      <c r="R3006" s="71">
        <v>0</v>
      </c>
      <c r="S3006" s="71">
        <v>0</v>
      </c>
      <c r="T3006" s="71">
        <v>0</v>
      </c>
      <c r="U3006" s="71">
        <v>0</v>
      </c>
      <c r="V3006" s="71">
        <v>0</v>
      </c>
      <c r="W3006" s="67">
        <v>0</v>
      </c>
      <c r="X3006" s="67">
        <v>0</v>
      </c>
      <c r="Y3006" s="68">
        <v>0</v>
      </c>
      <c r="Z3006" s="67">
        <v>0</v>
      </c>
      <c r="AA3006" s="67">
        <v>0</v>
      </c>
      <c r="AB3006" s="68">
        <v>0</v>
      </c>
      <c r="AC3006" s="68">
        <f t="shared" si="9892"/>
        <v>0</v>
      </c>
      <c r="AD3006" s="67">
        <f t="shared" si="9893"/>
        <v>30000</v>
      </c>
      <c r="AE3006" s="67">
        <f t="shared" si="9894"/>
        <v>0</v>
      </c>
      <c r="AF3006" s="68">
        <f t="shared" si="9895"/>
        <v>30000</v>
      </c>
      <c r="AG3006" s="67">
        <f t="shared" si="9911"/>
        <v>0</v>
      </c>
      <c r="AH3006" s="67">
        <f t="shared" si="9912"/>
        <v>0</v>
      </c>
      <c r="AI3006" s="68">
        <f t="shared" si="9896"/>
        <v>0</v>
      </c>
      <c r="AJ3006" s="68">
        <f t="shared" si="9897"/>
        <v>30000</v>
      </c>
      <c r="AK3006" s="71">
        <v>0</v>
      </c>
      <c r="AL3006" s="71">
        <v>0</v>
      </c>
      <c r="AM3006" s="68">
        <f t="shared" si="9898"/>
        <v>0</v>
      </c>
      <c r="AN3006" s="71">
        <v>0</v>
      </c>
      <c r="AO3006" s="71">
        <v>0</v>
      </c>
      <c r="AP3006" s="68">
        <f t="shared" si="9899"/>
        <v>0</v>
      </c>
      <c r="AQ3006" s="68">
        <f t="shared" si="9900"/>
        <v>0</v>
      </c>
      <c r="AR3006" s="71">
        <v>0</v>
      </c>
      <c r="AS3006" s="71">
        <v>0</v>
      </c>
      <c r="AT3006" s="68">
        <f t="shared" si="9901"/>
        <v>0</v>
      </c>
      <c r="AU3006" s="71">
        <v>0</v>
      </c>
      <c r="AV3006" s="71">
        <v>0</v>
      </c>
      <c r="AW3006" s="68">
        <f t="shared" si="9902"/>
        <v>0</v>
      </c>
      <c r="AX3006" s="68">
        <f t="shared" si="9903"/>
        <v>0</v>
      </c>
      <c r="AY3006" s="71">
        <v>0</v>
      </c>
      <c r="AZ3006" s="71">
        <v>0</v>
      </c>
      <c r="BA3006" s="68">
        <f t="shared" si="9904"/>
        <v>0</v>
      </c>
      <c r="BB3006" s="71">
        <v>0</v>
      </c>
      <c r="BC3006" s="71">
        <v>0</v>
      </c>
      <c r="BD3006" s="68">
        <f t="shared" si="9905"/>
        <v>0</v>
      </c>
      <c r="BE3006" s="68">
        <f t="shared" si="9906"/>
        <v>0</v>
      </c>
      <c r="BF3006" s="67">
        <f t="shared" si="9907"/>
        <v>30000</v>
      </c>
      <c r="BG3006" s="67">
        <f t="shared" si="9907"/>
        <v>0</v>
      </c>
      <c r="BH3006" s="68">
        <f t="shared" si="9908"/>
        <v>30000</v>
      </c>
      <c r="BI3006" s="67">
        <f t="shared" si="9909"/>
        <v>0</v>
      </c>
      <c r="BJ3006" s="67">
        <f t="shared" si="9909"/>
        <v>0</v>
      </c>
      <c r="BK3006" s="68">
        <f t="shared" si="9910"/>
        <v>0</v>
      </c>
      <c r="BL3006" s="68">
        <f t="shared" si="9877"/>
        <v>30000</v>
      </c>
      <c r="BM3006" s="305">
        <v>2</v>
      </c>
      <c r="BN3006" s="305">
        <v>0</v>
      </c>
      <c r="BO3006" s="306"/>
      <c r="BP3006" s="306"/>
      <c r="BQ3006" s="305">
        <v>2</v>
      </c>
      <c r="BR3006" s="305">
        <v>0</v>
      </c>
      <c r="BS3006" s="114" t="s">
        <v>208</v>
      </c>
      <c r="BT3006" s="77"/>
    </row>
    <row r="3007" spans="1:72" s="46" customFormat="1" ht="36.75" hidden="1" customHeight="1">
      <c r="A3007" s="77"/>
      <c r="B3007" s="104">
        <v>2014</v>
      </c>
      <c r="C3007" s="105">
        <v>8317</v>
      </c>
      <c r="D3007" s="104">
        <v>12</v>
      </c>
      <c r="E3007" s="104">
        <v>5000</v>
      </c>
      <c r="F3007" s="104">
        <v>5100</v>
      </c>
      <c r="G3007" s="104">
        <v>515</v>
      </c>
      <c r="H3007" s="104">
        <v>8</v>
      </c>
      <c r="I3007" s="118" t="s">
        <v>1457</v>
      </c>
      <c r="J3007" s="67">
        <v>0</v>
      </c>
      <c r="K3007" s="67">
        <v>0</v>
      </c>
      <c r="L3007" s="68">
        <f t="shared" si="9889"/>
        <v>0</v>
      </c>
      <c r="M3007" s="67">
        <v>0</v>
      </c>
      <c r="N3007" s="67">
        <v>0</v>
      </c>
      <c r="O3007" s="68">
        <f t="shared" si="9890"/>
        <v>0</v>
      </c>
      <c r="P3007" s="68">
        <f t="shared" si="9891"/>
        <v>0</v>
      </c>
      <c r="Q3007" s="71">
        <v>0</v>
      </c>
      <c r="R3007" s="71">
        <v>0</v>
      </c>
      <c r="S3007" s="71">
        <v>0</v>
      </c>
      <c r="T3007" s="71">
        <v>0</v>
      </c>
      <c r="U3007" s="71">
        <v>0</v>
      </c>
      <c r="V3007" s="71">
        <v>0</v>
      </c>
      <c r="W3007" s="67">
        <v>0</v>
      </c>
      <c r="X3007" s="67">
        <v>0</v>
      </c>
      <c r="Y3007" s="68">
        <v>0</v>
      </c>
      <c r="Z3007" s="67">
        <v>0</v>
      </c>
      <c r="AA3007" s="67">
        <v>0</v>
      </c>
      <c r="AB3007" s="68">
        <v>0</v>
      </c>
      <c r="AC3007" s="68">
        <f t="shared" si="9892"/>
        <v>0</v>
      </c>
      <c r="AD3007" s="67">
        <f t="shared" si="9893"/>
        <v>0</v>
      </c>
      <c r="AE3007" s="67">
        <f t="shared" si="9894"/>
        <v>0</v>
      </c>
      <c r="AF3007" s="68">
        <f t="shared" si="9895"/>
        <v>0</v>
      </c>
      <c r="AG3007" s="67">
        <f t="shared" si="9911"/>
        <v>0</v>
      </c>
      <c r="AH3007" s="67">
        <f t="shared" si="9912"/>
        <v>0</v>
      </c>
      <c r="AI3007" s="68">
        <f t="shared" si="9896"/>
        <v>0</v>
      </c>
      <c r="AJ3007" s="68">
        <f t="shared" si="9897"/>
        <v>0</v>
      </c>
      <c r="AK3007" s="71">
        <v>0</v>
      </c>
      <c r="AL3007" s="71">
        <v>0</v>
      </c>
      <c r="AM3007" s="68">
        <f t="shared" si="9898"/>
        <v>0</v>
      </c>
      <c r="AN3007" s="71">
        <v>0</v>
      </c>
      <c r="AO3007" s="71">
        <v>0</v>
      </c>
      <c r="AP3007" s="68">
        <f t="shared" si="9899"/>
        <v>0</v>
      </c>
      <c r="AQ3007" s="68">
        <f t="shared" si="9900"/>
        <v>0</v>
      </c>
      <c r="AR3007" s="71">
        <v>0</v>
      </c>
      <c r="AS3007" s="71">
        <v>0</v>
      </c>
      <c r="AT3007" s="68">
        <f t="shared" si="9901"/>
        <v>0</v>
      </c>
      <c r="AU3007" s="71">
        <v>0</v>
      </c>
      <c r="AV3007" s="71">
        <v>0</v>
      </c>
      <c r="AW3007" s="68">
        <f t="shared" si="9902"/>
        <v>0</v>
      </c>
      <c r="AX3007" s="68">
        <f t="shared" si="9903"/>
        <v>0</v>
      </c>
      <c r="AY3007" s="71">
        <v>0</v>
      </c>
      <c r="AZ3007" s="71">
        <v>0</v>
      </c>
      <c r="BA3007" s="68">
        <f t="shared" si="9904"/>
        <v>0</v>
      </c>
      <c r="BB3007" s="71">
        <v>0</v>
      </c>
      <c r="BC3007" s="71">
        <v>0</v>
      </c>
      <c r="BD3007" s="68">
        <f t="shared" si="9905"/>
        <v>0</v>
      </c>
      <c r="BE3007" s="68">
        <f t="shared" si="9906"/>
        <v>0</v>
      </c>
      <c r="BF3007" s="67">
        <f t="shared" si="9907"/>
        <v>0</v>
      </c>
      <c r="BG3007" s="67">
        <f t="shared" si="9907"/>
        <v>0</v>
      </c>
      <c r="BH3007" s="68">
        <f t="shared" si="9908"/>
        <v>0</v>
      </c>
      <c r="BI3007" s="67">
        <f t="shared" si="9909"/>
        <v>0</v>
      </c>
      <c r="BJ3007" s="67">
        <f t="shared" si="9909"/>
        <v>0</v>
      </c>
      <c r="BK3007" s="68">
        <f t="shared" si="9910"/>
        <v>0</v>
      </c>
      <c r="BL3007" s="68">
        <f t="shared" si="9877"/>
        <v>0</v>
      </c>
      <c r="BM3007" s="305">
        <v>0</v>
      </c>
      <c r="BN3007" s="305">
        <v>0</v>
      </c>
      <c r="BO3007" s="306"/>
      <c r="BP3007" s="306"/>
      <c r="BQ3007" s="305">
        <v>0</v>
      </c>
      <c r="BR3007" s="305">
        <v>0</v>
      </c>
      <c r="BS3007" s="114" t="s">
        <v>208</v>
      </c>
      <c r="BT3007" s="77"/>
    </row>
    <row r="3008" spans="1:72" s="46" customFormat="1" ht="36.75" hidden="1" customHeight="1">
      <c r="A3008" s="77"/>
      <c r="B3008" s="104">
        <v>2014</v>
      </c>
      <c r="C3008" s="105">
        <v>8317</v>
      </c>
      <c r="D3008" s="104">
        <v>12</v>
      </c>
      <c r="E3008" s="104">
        <v>5000</v>
      </c>
      <c r="F3008" s="104">
        <v>5100</v>
      </c>
      <c r="G3008" s="104">
        <v>515</v>
      </c>
      <c r="H3008" s="104">
        <v>9</v>
      </c>
      <c r="I3008" s="118" t="s">
        <v>1458</v>
      </c>
      <c r="J3008" s="67">
        <v>0</v>
      </c>
      <c r="K3008" s="67">
        <v>0</v>
      </c>
      <c r="L3008" s="68">
        <f t="shared" si="9889"/>
        <v>0</v>
      </c>
      <c r="M3008" s="67">
        <v>0</v>
      </c>
      <c r="N3008" s="67">
        <v>0</v>
      </c>
      <c r="O3008" s="68">
        <f t="shared" si="9890"/>
        <v>0</v>
      </c>
      <c r="P3008" s="68">
        <f t="shared" si="9891"/>
        <v>0</v>
      </c>
      <c r="Q3008" s="71">
        <v>0</v>
      </c>
      <c r="R3008" s="71">
        <v>0</v>
      </c>
      <c r="S3008" s="71">
        <v>0</v>
      </c>
      <c r="T3008" s="71">
        <v>0</v>
      </c>
      <c r="U3008" s="71">
        <v>0</v>
      </c>
      <c r="V3008" s="71">
        <v>0</v>
      </c>
      <c r="W3008" s="67">
        <v>0</v>
      </c>
      <c r="X3008" s="67">
        <v>0</v>
      </c>
      <c r="Y3008" s="68">
        <v>0</v>
      </c>
      <c r="Z3008" s="67">
        <v>0</v>
      </c>
      <c r="AA3008" s="67">
        <v>0</v>
      </c>
      <c r="AB3008" s="68">
        <v>0</v>
      </c>
      <c r="AC3008" s="68">
        <f t="shared" si="9892"/>
        <v>0</v>
      </c>
      <c r="AD3008" s="67">
        <f t="shared" si="9893"/>
        <v>0</v>
      </c>
      <c r="AE3008" s="67">
        <f t="shared" si="9894"/>
        <v>0</v>
      </c>
      <c r="AF3008" s="68">
        <f t="shared" si="9895"/>
        <v>0</v>
      </c>
      <c r="AG3008" s="67">
        <f t="shared" si="9911"/>
        <v>0</v>
      </c>
      <c r="AH3008" s="67">
        <f t="shared" si="9912"/>
        <v>0</v>
      </c>
      <c r="AI3008" s="68">
        <f t="shared" si="9896"/>
        <v>0</v>
      </c>
      <c r="AJ3008" s="68">
        <f t="shared" si="9897"/>
        <v>0</v>
      </c>
      <c r="AK3008" s="71">
        <v>0</v>
      </c>
      <c r="AL3008" s="71">
        <v>0</v>
      </c>
      <c r="AM3008" s="68">
        <f t="shared" si="9898"/>
        <v>0</v>
      </c>
      <c r="AN3008" s="71">
        <v>0</v>
      </c>
      <c r="AO3008" s="71">
        <v>0</v>
      </c>
      <c r="AP3008" s="68">
        <f t="shared" si="9899"/>
        <v>0</v>
      </c>
      <c r="AQ3008" s="68">
        <f t="shared" si="9900"/>
        <v>0</v>
      </c>
      <c r="AR3008" s="71">
        <v>0</v>
      </c>
      <c r="AS3008" s="71">
        <v>0</v>
      </c>
      <c r="AT3008" s="68">
        <f t="shared" si="9901"/>
        <v>0</v>
      </c>
      <c r="AU3008" s="71">
        <v>0</v>
      </c>
      <c r="AV3008" s="71">
        <v>0</v>
      </c>
      <c r="AW3008" s="68">
        <f t="shared" si="9902"/>
        <v>0</v>
      </c>
      <c r="AX3008" s="68">
        <f t="shared" si="9903"/>
        <v>0</v>
      </c>
      <c r="AY3008" s="71">
        <v>0</v>
      </c>
      <c r="AZ3008" s="71">
        <v>0</v>
      </c>
      <c r="BA3008" s="68">
        <f t="shared" si="9904"/>
        <v>0</v>
      </c>
      <c r="BB3008" s="71">
        <v>0</v>
      </c>
      <c r="BC3008" s="71">
        <v>0</v>
      </c>
      <c r="BD3008" s="68">
        <f t="shared" si="9905"/>
        <v>0</v>
      </c>
      <c r="BE3008" s="68">
        <f t="shared" si="9906"/>
        <v>0</v>
      </c>
      <c r="BF3008" s="67">
        <f t="shared" si="9907"/>
        <v>0</v>
      </c>
      <c r="BG3008" s="67">
        <f t="shared" si="9907"/>
        <v>0</v>
      </c>
      <c r="BH3008" s="68">
        <f t="shared" si="9908"/>
        <v>0</v>
      </c>
      <c r="BI3008" s="67">
        <f t="shared" si="9909"/>
        <v>0</v>
      </c>
      <c r="BJ3008" s="67">
        <f t="shared" si="9909"/>
        <v>0</v>
      </c>
      <c r="BK3008" s="68">
        <f t="shared" si="9910"/>
        <v>0</v>
      </c>
      <c r="BL3008" s="68">
        <f t="shared" si="9877"/>
        <v>0</v>
      </c>
      <c r="BM3008" s="305">
        <v>0</v>
      </c>
      <c r="BN3008" s="305">
        <v>0</v>
      </c>
      <c r="BO3008" s="306"/>
      <c r="BP3008" s="306"/>
      <c r="BQ3008" s="305">
        <v>0</v>
      </c>
      <c r="BR3008" s="305">
        <v>0</v>
      </c>
      <c r="BS3008" s="114" t="s">
        <v>208</v>
      </c>
      <c r="BT3008" s="77"/>
    </row>
    <row r="3009" spans="1:72" s="46" customFormat="1" ht="36.75" customHeight="1">
      <c r="A3009" s="77"/>
      <c r="B3009" s="104">
        <v>2014</v>
      </c>
      <c r="C3009" s="105">
        <v>8317</v>
      </c>
      <c r="D3009" s="104">
        <v>12</v>
      </c>
      <c r="E3009" s="104">
        <v>5000</v>
      </c>
      <c r="F3009" s="104">
        <v>5100</v>
      </c>
      <c r="G3009" s="104">
        <v>515</v>
      </c>
      <c r="H3009" s="104">
        <v>10</v>
      </c>
      <c r="I3009" s="118" t="s">
        <v>865</v>
      </c>
      <c r="J3009" s="67">
        <v>500000</v>
      </c>
      <c r="K3009" s="67">
        <v>0</v>
      </c>
      <c r="L3009" s="68">
        <f t="shared" si="9889"/>
        <v>500000</v>
      </c>
      <c r="M3009" s="67">
        <v>0</v>
      </c>
      <c r="N3009" s="67">
        <v>0</v>
      </c>
      <c r="O3009" s="68">
        <f t="shared" si="9890"/>
        <v>0</v>
      </c>
      <c r="P3009" s="68">
        <f t="shared" si="9891"/>
        <v>500000</v>
      </c>
      <c r="Q3009" s="71">
        <v>0</v>
      </c>
      <c r="R3009" s="71">
        <v>0</v>
      </c>
      <c r="S3009" s="71">
        <v>0</v>
      </c>
      <c r="T3009" s="71">
        <v>0</v>
      </c>
      <c r="U3009" s="71">
        <v>0</v>
      </c>
      <c r="V3009" s="71">
        <v>0</v>
      </c>
      <c r="W3009" s="67">
        <v>0</v>
      </c>
      <c r="X3009" s="67">
        <v>0</v>
      </c>
      <c r="Y3009" s="68">
        <v>0</v>
      </c>
      <c r="Z3009" s="67">
        <v>0</v>
      </c>
      <c r="AA3009" s="67">
        <v>0</v>
      </c>
      <c r="AB3009" s="68">
        <v>0</v>
      </c>
      <c r="AC3009" s="68">
        <f t="shared" si="9892"/>
        <v>0</v>
      </c>
      <c r="AD3009" s="67">
        <f t="shared" si="9893"/>
        <v>500000</v>
      </c>
      <c r="AE3009" s="67">
        <f t="shared" si="9894"/>
        <v>0</v>
      </c>
      <c r="AF3009" s="68">
        <f t="shared" si="9895"/>
        <v>500000</v>
      </c>
      <c r="AG3009" s="67">
        <f t="shared" si="9911"/>
        <v>0</v>
      </c>
      <c r="AH3009" s="67">
        <f t="shared" si="9912"/>
        <v>0</v>
      </c>
      <c r="AI3009" s="68">
        <f t="shared" si="9896"/>
        <v>0</v>
      </c>
      <c r="AJ3009" s="68">
        <f t="shared" si="9897"/>
        <v>500000</v>
      </c>
      <c r="AK3009" s="71">
        <v>0</v>
      </c>
      <c r="AL3009" s="71">
        <v>0</v>
      </c>
      <c r="AM3009" s="68">
        <f t="shared" si="9898"/>
        <v>0</v>
      </c>
      <c r="AN3009" s="71">
        <v>0</v>
      </c>
      <c r="AO3009" s="71">
        <v>0</v>
      </c>
      <c r="AP3009" s="68">
        <f t="shared" si="9899"/>
        <v>0</v>
      </c>
      <c r="AQ3009" s="68">
        <f t="shared" si="9900"/>
        <v>0</v>
      </c>
      <c r="AR3009" s="71">
        <v>0</v>
      </c>
      <c r="AS3009" s="71">
        <v>0</v>
      </c>
      <c r="AT3009" s="68">
        <f t="shared" si="9901"/>
        <v>0</v>
      </c>
      <c r="AU3009" s="71">
        <v>0</v>
      </c>
      <c r="AV3009" s="71">
        <v>0</v>
      </c>
      <c r="AW3009" s="68">
        <f t="shared" si="9902"/>
        <v>0</v>
      </c>
      <c r="AX3009" s="68">
        <f t="shared" si="9903"/>
        <v>0</v>
      </c>
      <c r="AY3009" s="71">
        <v>0</v>
      </c>
      <c r="AZ3009" s="71">
        <v>0</v>
      </c>
      <c r="BA3009" s="68">
        <f t="shared" si="9904"/>
        <v>0</v>
      </c>
      <c r="BB3009" s="71">
        <v>0</v>
      </c>
      <c r="BC3009" s="71">
        <v>0</v>
      </c>
      <c r="BD3009" s="68">
        <f t="shared" si="9905"/>
        <v>0</v>
      </c>
      <c r="BE3009" s="68">
        <f t="shared" si="9906"/>
        <v>0</v>
      </c>
      <c r="BF3009" s="67">
        <f t="shared" si="9907"/>
        <v>500000</v>
      </c>
      <c r="BG3009" s="67">
        <f t="shared" si="9907"/>
        <v>0</v>
      </c>
      <c r="BH3009" s="68">
        <f t="shared" si="9908"/>
        <v>500000</v>
      </c>
      <c r="BI3009" s="67">
        <f t="shared" si="9909"/>
        <v>0</v>
      </c>
      <c r="BJ3009" s="67">
        <f t="shared" si="9909"/>
        <v>0</v>
      </c>
      <c r="BK3009" s="68">
        <f t="shared" si="9910"/>
        <v>0</v>
      </c>
      <c r="BL3009" s="68">
        <f t="shared" si="9877"/>
        <v>500000</v>
      </c>
      <c r="BM3009" s="305">
        <v>1</v>
      </c>
      <c r="BN3009" s="305">
        <v>0</v>
      </c>
      <c r="BO3009" s="306"/>
      <c r="BP3009" s="306"/>
      <c r="BQ3009" s="305">
        <v>1</v>
      </c>
      <c r="BR3009" s="305">
        <v>0</v>
      </c>
      <c r="BS3009" s="114" t="s">
        <v>208</v>
      </c>
      <c r="BT3009" s="77"/>
    </row>
    <row r="3010" spans="1:72" s="46" customFormat="1" ht="36.75" hidden="1" customHeight="1">
      <c r="A3010" s="77"/>
      <c r="B3010" s="104">
        <v>2014</v>
      </c>
      <c r="C3010" s="105">
        <v>8317</v>
      </c>
      <c r="D3010" s="104">
        <v>12</v>
      </c>
      <c r="E3010" s="104">
        <v>5000</v>
      </c>
      <c r="F3010" s="104">
        <v>5100</v>
      </c>
      <c r="G3010" s="104">
        <v>515</v>
      </c>
      <c r="H3010" s="104">
        <v>11</v>
      </c>
      <c r="I3010" s="118" t="s">
        <v>159</v>
      </c>
      <c r="J3010" s="67">
        <v>0</v>
      </c>
      <c r="K3010" s="67">
        <v>0</v>
      </c>
      <c r="L3010" s="68">
        <f t="shared" si="9889"/>
        <v>0</v>
      </c>
      <c r="M3010" s="67">
        <v>0</v>
      </c>
      <c r="N3010" s="67">
        <v>0</v>
      </c>
      <c r="O3010" s="68">
        <f t="shared" si="9890"/>
        <v>0</v>
      </c>
      <c r="P3010" s="68">
        <f t="shared" si="9891"/>
        <v>0</v>
      </c>
      <c r="Q3010" s="71">
        <v>0</v>
      </c>
      <c r="R3010" s="71">
        <v>0</v>
      </c>
      <c r="S3010" s="71">
        <v>0</v>
      </c>
      <c r="T3010" s="71">
        <v>0</v>
      </c>
      <c r="U3010" s="71">
        <v>0</v>
      </c>
      <c r="V3010" s="71">
        <v>0</v>
      </c>
      <c r="W3010" s="67">
        <v>0</v>
      </c>
      <c r="X3010" s="67">
        <v>0</v>
      </c>
      <c r="Y3010" s="68">
        <v>0</v>
      </c>
      <c r="Z3010" s="67">
        <v>0</v>
      </c>
      <c r="AA3010" s="67">
        <v>0</v>
      </c>
      <c r="AB3010" s="68">
        <v>0</v>
      </c>
      <c r="AC3010" s="68">
        <f t="shared" si="9892"/>
        <v>0</v>
      </c>
      <c r="AD3010" s="67">
        <f t="shared" si="9893"/>
        <v>0</v>
      </c>
      <c r="AE3010" s="67">
        <f t="shared" si="9894"/>
        <v>0</v>
      </c>
      <c r="AF3010" s="68">
        <f t="shared" si="9895"/>
        <v>0</v>
      </c>
      <c r="AG3010" s="67" t="e">
        <f>M3010+#REF!-V3010</f>
        <v>#REF!</v>
      </c>
      <c r="AH3010" s="67" t="e">
        <f>N3010+S3010-#REF!</f>
        <v>#REF!</v>
      </c>
      <c r="AI3010" s="68" t="e">
        <f t="shared" si="9896"/>
        <v>#REF!</v>
      </c>
      <c r="AJ3010" s="68" t="e">
        <f t="shared" si="9897"/>
        <v>#REF!</v>
      </c>
      <c r="AK3010" s="71">
        <v>0</v>
      </c>
      <c r="AL3010" s="71">
        <v>0</v>
      </c>
      <c r="AM3010" s="68">
        <f t="shared" si="9898"/>
        <v>0</v>
      </c>
      <c r="AN3010" s="71">
        <v>0</v>
      </c>
      <c r="AO3010" s="71">
        <v>0</v>
      </c>
      <c r="AP3010" s="68">
        <f t="shared" si="9899"/>
        <v>0</v>
      </c>
      <c r="AQ3010" s="68">
        <f t="shared" si="9900"/>
        <v>0</v>
      </c>
      <c r="AR3010" s="71">
        <v>0</v>
      </c>
      <c r="AS3010" s="71">
        <v>0</v>
      </c>
      <c r="AT3010" s="68">
        <f t="shared" si="9901"/>
        <v>0</v>
      </c>
      <c r="AU3010" s="71">
        <v>0</v>
      </c>
      <c r="AV3010" s="71">
        <v>0</v>
      </c>
      <c r="AW3010" s="68">
        <f t="shared" si="9902"/>
        <v>0</v>
      </c>
      <c r="AX3010" s="68">
        <f t="shared" si="9903"/>
        <v>0</v>
      </c>
      <c r="AY3010" s="71">
        <v>0</v>
      </c>
      <c r="AZ3010" s="71">
        <v>0</v>
      </c>
      <c r="BA3010" s="68">
        <f t="shared" si="9904"/>
        <v>0</v>
      </c>
      <c r="BB3010" s="71">
        <v>0</v>
      </c>
      <c r="BC3010" s="71">
        <v>0</v>
      </c>
      <c r="BD3010" s="68">
        <f t="shared" si="9905"/>
        <v>0</v>
      </c>
      <c r="BE3010" s="68">
        <f t="shared" si="9906"/>
        <v>0</v>
      </c>
      <c r="BF3010" s="67">
        <f t="shared" si="9907"/>
        <v>0</v>
      </c>
      <c r="BG3010" s="67">
        <f t="shared" si="9907"/>
        <v>0</v>
      </c>
      <c r="BH3010" s="68">
        <f t="shared" si="9908"/>
        <v>0</v>
      </c>
      <c r="BI3010" s="67" t="e">
        <f t="shared" si="9909"/>
        <v>#REF!</v>
      </c>
      <c r="BJ3010" s="67" t="e">
        <f t="shared" si="9909"/>
        <v>#REF!</v>
      </c>
      <c r="BK3010" s="68" t="e">
        <f t="shared" si="9910"/>
        <v>#REF!</v>
      </c>
      <c r="BL3010" s="68" t="e">
        <f t="shared" si="9877"/>
        <v>#REF!</v>
      </c>
      <c r="BM3010" s="305">
        <v>0</v>
      </c>
      <c r="BN3010" s="305">
        <v>0</v>
      </c>
      <c r="BO3010" s="306"/>
      <c r="BP3010" s="306"/>
      <c r="BQ3010" s="305">
        <v>0</v>
      </c>
      <c r="BR3010" s="305">
        <v>0</v>
      </c>
      <c r="BS3010" s="114" t="s">
        <v>208</v>
      </c>
      <c r="BT3010" s="77"/>
    </row>
    <row r="3011" spans="1:72" s="46" customFormat="1" ht="36.75" hidden="1" customHeight="1">
      <c r="A3011" s="77"/>
      <c r="B3011" s="20">
        <v>2014</v>
      </c>
      <c r="C3011" s="65">
        <v>8317</v>
      </c>
      <c r="D3011" s="20">
        <v>12</v>
      </c>
      <c r="E3011" s="20">
        <v>5000</v>
      </c>
      <c r="F3011" s="20">
        <v>5100</v>
      </c>
      <c r="G3011" s="20">
        <v>515</v>
      </c>
      <c r="H3011" s="20">
        <v>12</v>
      </c>
      <c r="I3011" s="118" t="s">
        <v>1459</v>
      </c>
      <c r="J3011" s="67">
        <v>0</v>
      </c>
      <c r="K3011" s="67">
        <v>0</v>
      </c>
      <c r="L3011" s="68">
        <f t="shared" si="9889"/>
        <v>0</v>
      </c>
      <c r="M3011" s="67">
        <v>0</v>
      </c>
      <c r="N3011" s="67">
        <v>0</v>
      </c>
      <c r="O3011" s="68">
        <f t="shared" si="9890"/>
        <v>0</v>
      </c>
      <c r="P3011" s="68">
        <f t="shared" si="9891"/>
        <v>0</v>
      </c>
      <c r="Q3011" s="71">
        <v>0</v>
      </c>
      <c r="R3011" s="71">
        <v>0</v>
      </c>
      <c r="S3011" s="71">
        <v>0</v>
      </c>
      <c r="T3011" s="71">
        <v>0</v>
      </c>
      <c r="U3011" s="71">
        <v>0</v>
      </c>
      <c r="V3011" s="71">
        <v>0</v>
      </c>
      <c r="W3011" s="67">
        <v>0</v>
      </c>
      <c r="X3011" s="67">
        <v>0</v>
      </c>
      <c r="Y3011" s="68">
        <v>0</v>
      </c>
      <c r="Z3011" s="67">
        <v>0</v>
      </c>
      <c r="AA3011" s="67">
        <v>0</v>
      </c>
      <c r="AB3011" s="68">
        <v>0</v>
      </c>
      <c r="AC3011" s="68">
        <f t="shared" si="9892"/>
        <v>0</v>
      </c>
      <c r="AD3011" s="67">
        <f t="shared" si="9893"/>
        <v>0</v>
      </c>
      <c r="AE3011" s="67">
        <f t="shared" si="9894"/>
        <v>0</v>
      </c>
      <c r="AF3011" s="68">
        <f t="shared" si="9895"/>
        <v>0</v>
      </c>
      <c r="AG3011" s="67" t="e">
        <f>M3011+#REF!-V3011</f>
        <v>#REF!</v>
      </c>
      <c r="AH3011" s="67" t="e">
        <f>N3011+S3011-#REF!</f>
        <v>#REF!</v>
      </c>
      <c r="AI3011" s="68" t="e">
        <f t="shared" si="9896"/>
        <v>#REF!</v>
      </c>
      <c r="AJ3011" s="68" t="e">
        <f t="shared" si="9897"/>
        <v>#REF!</v>
      </c>
      <c r="AK3011" s="71">
        <v>0</v>
      </c>
      <c r="AL3011" s="71">
        <v>0</v>
      </c>
      <c r="AM3011" s="68">
        <f t="shared" si="9898"/>
        <v>0</v>
      </c>
      <c r="AN3011" s="71">
        <v>0</v>
      </c>
      <c r="AO3011" s="71">
        <v>0</v>
      </c>
      <c r="AP3011" s="68">
        <f t="shared" si="9899"/>
        <v>0</v>
      </c>
      <c r="AQ3011" s="68">
        <f t="shared" si="9900"/>
        <v>0</v>
      </c>
      <c r="AR3011" s="71">
        <v>0</v>
      </c>
      <c r="AS3011" s="71">
        <v>0</v>
      </c>
      <c r="AT3011" s="68">
        <f t="shared" si="9901"/>
        <v>0</v>
      </c>
      <c r="AU3011" s="71">
        <v>0</v>
      </c>
      <c r="AV3011" s="71">
        <v>0</v>
      </c>
      <c r="AW3011" s="68">
        <f t="shared" si="9902"/>
        <v>0</v>
      </c>
      <c r="AX3011" s="68">
        <f t="shared" si="9903"/>
        <v>0</v>
      </c>
      <c r="AY3011" s="71">
        <v>0</v>
      </c>
      <c r="AZ3011" s="71">
        <v>0</v>
      </c>
      <c r="BA3011" s="68">
        <f t="shared" si="9904"/>
        <v>0</v>
      </c>
      <c r="BB3011" s="71">
        <v>0</v>
      </c>
      <c r="BC3011" s="71">
        <v>0</v>
      </c>
      <c r="BD3011" s="68">
        <f t="shared" si="9905"/>
        <v>0</v>
      </c>
      <c r="BE3011" s="68">
        <f t="shared" si="9906"/>
        <v>0</v>
      </c>
      <c r="BF3011" s="67">
        <f t="shared" si="9907"/>
        <v>0</v>
      </c>
      <c r="BG3011" s="67">
        <f t="shared" si="9907"/>
        <v>0</v>
      </c>
      <c r="BH3011" s="68">
        <f t="shared" si="9908"/>
        <v>0</v>
      </c>
      <c r="BI3011" s="67" t="e">
        <f t="shared" si="9909"/>
        <v>#REF!</v>
      </c>
      <c r="BJ3011" s="67" t="e">
        <f t="shared" si="9909"/>
        <v>#REF!</v>
      </c>
      <c r="BK3011" s="68" t="e">
        <f t="shared" si="9910"/>
        <v>#REF!</v>
      </c>
      <c r="BL3011" s="68" t="e">
        <f t="shared" si="9877"/>
        <v>#REF!</v>
      </c>
      <c r="BM3011" s="305">
        <v>0</v>
      </c>
      <c r="BN3011" s="305">
        <v>0</v>
      </c>
      <c r="BO3011" s="306"/>
      <c r="BP3011" s="306"/>
      <c r="BQ3011" s="305">
        <v>0</v>
      </c>
      <c r="BR3011" s="305">
        <v>0</v>
      </c>
      <c r="BS3011" s="114" t="s">
        <v>208</v>
      </c>
      <c r="BT3011" s="77"/>
    </row>
    <row r="3012" spans="1:72" s="46" customFormat="1" ht="36.75" hidden="1" customHeight="1">
      <c r="A3012" s="77"/>
      <c r="B3012" s="20">
        <v>2014</v>
      </c>
      <c r="C3012" s="65">
        <v>8317</v>
      </c>
      <c r="D3012" s="20">
        <v>12</v>
      </c>
      <c r="E3012" s="20">
        <v>5000</v>
      </c>
      <c r="F3012" s="20">
        <v>5100</v>
      </c>
      <c r="G3012" s="20">
        <v>515</v>
      </c>
      <c r="H3012" s="20">
        <v>13</v>
      </c>
      <c r="I3012" s="118" t="s">
        <v>160</v>
      </c>
      <c r="J3012" s="67">
        <v>0</v>
      </c>
      <c r="K3012" s="67">
        <v>0</v>
      </c>
      <c r="L3012" s="68">
        <f t="shared" si="9889"/>
        <v>0</v>
      </c>
      <c r="M3012" s="67">
        <v>0</v>
      </c>
      <c r="N3012" s="67">
        <v>0</v>
      </c>
      <c r="O3012" s="68">
        <f t="shared" si="9890"/>
        <v>0</v>
      </c>
      <c r="P3012" s="68">
        <f t="shared" si="9891"/>
        <v>0</v>
      </c>
      <c r="Q3012" s="71">
        <v>0</v>
      </c>
      <c r="R3012" s="71">
        <v>0</v>
      </c>
      <c r="S3012" s="71">
        <v>0</v>
      </c>
      <c r="T3012" s="71">
        <v>0</v>
      </c>
      <c r="U3012" s="71">
        <v>0</v>
      </c>
      <c r="V3012" s="71">
        <v>0</v>
      </c>
      <c r="W3012" s="67">
        <v>0</v>
      </c>
      <c r="X3012" s="67">
        <v>0</v>
      </c>
      <c r="Y3012" s="68">
        <v>0</v>
      </c>
      <c r="Z3012" s="67">
        <v>0</v>
      </c>
      <c r="AA3012" s="67">
        <v>0</v>
      </c>
      <c r="AB3012" s="68">
        <v>0</v>
      </c>
      <c r="AC3012" s="68">
        <f t="shared" si="9892"/>
        <v>0</v>
      </c>
      <c r="AD3012" s="67">
        <f t="shared" si="9893"/>
        <v>0</v>
      </c>
      <c r="AE3012" s="67">
        <f t="shared" si="9894"/>
        <v>0</v>
      </c>
      <c r="AF3012" s="68">
        <f t="shared" si="9895"/>
        <v>0</v>
      </c>
      <c r="AG3012" s="67" t="e">
        <f>M3012+#REF!-V3012</f>
        <v>#REF!</v>
      </c>
      <c r="AH3012" s="67" t="e">
        <f>N3012+S3012-#REF!</f>
        <v>#REF!</v>
      </c>
      <c r="AI3012" s="68" t="e">
        <f t="shared" si="9896"/>
        <v>#REF!</v>
      </c>
      <c r="AJ3012" s="68" t="e">
        <f t="shared" si="9897"/>
        <v>#REF!</v>
      </c>
      <c r="AK3012" s="71">
        <v>0</v>
      </c>
      <c r="AL3012" s="71">
        <v>0</v>
      </c>
      <c r="AM3012" s="68">
        <f t="shared" si="9898"/>
        <v>0</v>
      </c>
      <c r="AN3012" s="71">
        <v>0</v>
      </c>
      <c r="AO3012" s="71">
        <v>0</v>
      </c>
      <c r="AP3012" s="68">
        <f t="shared" si="9899"/>
        <v>0</v>
      </c>
      <c r="AQ3012" s="68">
        <f t="shared" si="9900"/>
        <v>0</v>
      </c>
      <c r="AR3012" s="71">
        <v>0</v>
      </c>
      <c r="AS3012" s="71">
        <v>0</v>
      </c>
      <c r="AT3012" s="68">
        <f t="shared" si="9901"/>
        <v>0</v>
      </c>
      <c r="AU3012" s="71">
        <v>0</v>
      </c>
      <c r="AV3012" s="71">
        <v>0</v>
      </c>
      <c r="AW3012" s="68">
        <f t="shared" si="9902"/>
        <v>0</v>
      </c>
      <c r="AX3012" s="68">
        <f t="shared" si="9903"/>
        <v>0</v>
      </c>
      <c r="AY3012" s="71">
        <v>0</v>
      </c>
      <c r="AZ3012" s="71">
        <v>0</v>
      </c>
      <c r="BA3012" s="68">
        <f t="shared" si="9904"/>
        <v>0</v>
      </c>
      <c r="BB3012" s="71">
        <v>0</v>
      </c>
      <c r="BC3012" s="71">
        <v>0</v>
      </c>
      <c r="BD3012" s="68">
        <f t="shared" si="9905"/>
        <v>0</v>
      </c>
      <c r="BE3012" s="68">
        <f t="shared" si="9906"/>
        <v>0</v>
      </c>
      <c r="BF3012" s="67">
        <f t="shared" si="9907"/>
        <v>0</v>
      </c>
      <c r="BG3012" s="67">
        <f t="shared" si="9907"/>
        <v>0</v>
      </c>
      <c r="BH3012" s="68">
        <f t="shared" si="9908"/>
        <v>0</v>
      </c>
      <c r="BI3012" s="67" t="e">
        <f t="shared" si="9909"/>
        <v>#REF!</v>
      </c>
      <c r="BJ3012" s="67" t="e">
        <f t="shared" si="9909"/>
        <v>#REF!</v>
      </c>
      <c r="BK3012" s="68" t="e">
        <f t="shared" si="9910"/>
        <v>#REF!</v>
      </c>
      <c r="BL3012" s="68" t="e">
        <f t="shared" si="9877"/>
        <v>#REF!</v>
      </c>
      <c r="BM3012" s="305">
        <v>0</v>
      </c>
      <c r="BN3012" s="305">
        <v>0</v>
      </c>
      <c r="BO3012" s="306"/>
      <c r="BP3012" s="306"/>
      <c r="BQ3012" s="305">
        <v>0</v>
      </c>
      <c r="BR3012" s="305">
        <v>0</v>
      </c>
      <c r="BS3012" s="114" t="s">
        <v>208</v>
      </c>
      <c r="BT3012" s="77"/>
    </row>
    <row r="3013" spans="1:72" s="46" customFormat="1" ht="36.75" hidden="1" customHeight="1">
      <c r="A3013" s="77"/>
      <c r="B3013" s="20">
        <v>2014</v>
      </c>
      <c r="C3013" s="65">
        <v>8317</v>
      </c>
      <c r="D3013" s="20">
        <v>12</v>
      </c>
      <c r="E3013" s="20">
        <v>5000</v>
      </c>
      <c r="F3013" s="20">
        <v>5100</v>
      </c>
      <c r="G3013" s="20">
        <v>515</v>
      </c>
      <c r="H3013" s="20">
        <v>14</v>
      </c>
      <c r="I3013" s="118" t="s">
        <v>1460</v>
      </c>
      <c r="J3013" s="67">
        <v>0</v>
      </c>
      <c r="K3013" s="67">
        <v>0</v>
      </c>
      <c r="L3013" s="68">
        <f t="shared" si="9889"/>
        <v>0</v>
      </c>
      <c r="M3013" s="67">
        <v>0</v>
      </c>
      <c r="N3013" s="67">
        <v>0</v>
      </c>
      <c r="O3013" s="68">
        <f t="shared" si="9890"/>
        <v>0</v>
      </c>
      <c r="P3013" s="68">
        <f t="shared" si="9891"/>
        <v>0</v>
      </c>
      <c r="Q3013" s="71">
        <v>0</v>
      </c>
      <c r="R3013" s="71">
        <v>0</v>
      </c>
      <c r="S3013" s="71">
        <v>0</v>
      </c>
      <c r="T3013" s="71">
        <v>0</v>
      </c>
      <c r="U3013" s="71">
        <v>0</v>
      </c>
      <c r="V3013" s="71">
        <v>0</v>
      </c>
      <c r="W3013" s="67">
        <v>0</v>
      </c>
      <c r="X3013" s="67">
        <v>0</v>
      </c>
      <c r="Y3013" s="68">
        <v>0</v>
      </c>
      <c r="Z3013" s="67">
        <v>0</v>
      </c>
      <c r="AA3013" s="67">
        <v>0</v>
      </c>
      <c r="AB3013" s="68">
        <v>0</v>
      </c>
      <c r="AC3013" s="68">
        <f t="shared" si="9892"/>
        <v>0</v>
      </c>
      <c r="AD3013" s="67">
        <f t="shared" si="9893"/>
        <v>0</v>
      </c>
      <c r="AE3013" s="67">
        <f t="shared" si="9894"/>
        <v>0</v>
      </c>
      <c r="AF3013" s="68">
        <f t="shared" si="9895"/>
        <v>0</v>
      </c>
      <c r="AG3013" s="67" t="e">
        <f>M3013+#REF!-V3013</f>
        <v>#REF!</v>
      </c>
      <c r="AH3013" s="67" t="e">
        <f>N3013+S3013-#REF!</f>
        <v>#REF!</v>
      </c>
      <c r="AI3013" s="68" t="e">
        <f t="shared" si="9896"/>
        <v>#REF!</v>
      </c>
      <c r="AJ3013" s="68" t="e">
        <f t="shared" si="9897"/>
        <v>#REF!</v>
      </c>
      <c r="AK3013" s="71">
        <v>0</v>
      </c>
      <c r="AL3013" s="71">
        <v>0</v>
      </c>
      <c r="AM3013" s="68">
        <f t="shared" si="9898"/>
        <v>0</v>
      </c>
      <c r="AN3013" s="71">
        <v>0</v>
      </c>
      <c r="AO3013" s="71">
        <v>0</v>
      </c>
      <c r="AP3013" s="68">
        <f t="shared" si="9899"/>
        <v>0</v>
      </c>
      <c r="AQ3013" s="68">
        <f t="shared" si="9900"/>
        <v>0</v>
      </c>
      <c r="AR3013" s="71">
        <v>0</v>
      </c>
      <c r="AS3013" s="71">
        <v>0</v>
      </c>
      <c r="AT3013" s="68">
        <f t="shared" si="9901"/>
        <v>0</v>
      </c>
      <c r="AU3013" s="71">
        <v>0</v>
      </c>
      <c r="AV3013" s="71">
        <v>0</v>
      </c>
      <c r="AW3013" s="68">
        <f t="shared" si="9902"/>
        <v>0</v>
      </c>
      <c r="AX3013" s="68">
        <f t="shared" si="9903"/>
        <v>0</v>
      </c>
      <c r="AY3013" s="71">
        <v>0</v>
      </c>
      <c r="AZ3013" s="71">
        <v>0</v>
      </c>
      <c r="BA3013" s="68">
        <f t="shared" si="9904"/>
        <v>0</v>
      </c>
      <c r="BB3013" s="71">
        <v>0</v>
      </c>
      <c r="BC3013" s="71">
        <v>0</v>
      </c>
      <c r="BD3013" s="68">
        <f t="shared" si="9905"/>
        <v>0</v>
      </c>
      <c r="BE3013" s="68">
        <f t="shared" si="9906"/>
        <v>0</v>
      </c>
      <c r="BF3013" s="67">
        <f t="shared" si="9907"/>
        <v>0</v>
      </c>
      <c r="BG3013" s="67">
        <f t="shared" si="9907"/>
        <v>0</v>
      </c>
      <c r="BH3013" s="68">
        <f t="shared" si="9908"/>
        <v>0</v>
      </c>
      <c r="BI3013" s="67" t="e">
        <f t="shared" si="9909"/>
        <v>#REF!</v>
      </c>
      <c r="BJ3013" s="67" t="e">
        <f t="shared" si="9909"/>
        <v>#REF!</v>
      </c>
      <c r="BK3013" s="68" t="e">
        <f t="shared" si="9910"/>
        <v>#REF!</v>
      </c>
      <c r="BL3013" s="68" t="e">
        <f t="shared" si="9877"/>
        <v>#REF!</v>
      </c>
      <c r="BM3013" s="305">
        <v>0</v>
      </c>
      <c r="BN3013" s="305">
        <v>0</v>
      </c>
      <c r="BO3013" s="306"/>
      <c r="BP3013" s="306"/>
      <c r="BQ3013" s="305">
        <v>0</v>
      </c>
      <c r="BR3013" s="305">
        <v>0</v>
      </c>
      <c r="BS3013" s="114" t="s">
        <v>208</v>
      </c>
      <c r="BT3013" s="77"/>
    </row>
    <row r="3014" spans="1:72" s="77" customFormat="1" ht="36.75" hidden="1" customHeight="1">
      <c r="B3014" s="20">
        <v>2014</v>
      </c>
      <c r="C3014" s="65">
        <v>8317</v>
      </c>
      <c r="D3014" s="20">
        <v>12</v>
      </c>
      <c r="E3014" s="20">
        <v>5000</v>
      </c>
      <c r="F3014" s="20">
        <v>5100</v>
      </c>
      <c r="G3014" s="20">
        <v>515</v>
      </c>
      <c r="H3014" s="20">
        <v>15</v>
      </c>
      <c r="I3014" s="147" t="s">
        <v>1461</v>
      </c>
      <c r="J3014" s="67">
        <v>0</v>
      </c>
      <c r="K3014" s="67">
        <v>0</v>
      </c>
      <c r="L3014" s="68">
        <f t="shared" si="9889"/>
        <v>0</v>
      </c>
      <c r="M3014" s="67">
        <v>0</v>
      </c>
      <c r="N3014" s="67">
        <v>0</v>
      </c>
      <c r="O3014" s="68">
        <f t="shared" si="9890"/>
        <v>0</v>
      </c>
      <c r="P3014" s="68">
        <f t="shared" si="9891"/>
        <v>0</v>
      </c>
      <c r="Q3014" s="71">
        <v>0</v>
      </c>
      <c r="R3014" s="71">
        <v>0</v>
      </c>
      <c r="S3014" s="71">
        <v>0</v>
      </c>
      <c r="T3014" s="71">
        <v>0</v>
      </c>
      <c r="U3014" s="71">
        <v>0</v>
      </c>
      <c r="V3014" s="71">
        <v>0</v>
      </c>
      <c r="W3014" s="67">
        <v>0</v>
      </c>
      <c r="X3014" s="67">
        <v>0</v>
      </c>
      <c r="Y3014" s="68">
        <v>0</v>
      </c>
      <c r="Z3014" s="67">
        <v>0</v>
      </c>
      <c r="AA3014" s="67">
        <v>0</v>
      </c>
      <c r="AB3014" s="68">
        <v>0</v>
      </c>
      <c r="AC3014" s="68">
        <f t="shared" si="9892"/>
        <v>0</v>
      </c>
      <c r="AD3014" s="67">
        <f t="shared" si="9893"/>
        <v>0</v>
      </c>
      <c r="AE3014" s="67">
        <f t="shared" si="9894"/>
        <v>0</v>
      </c>
      <c r="AF3014" s="68">
        <f t="shared" si="9895"/>
        <v>0</v>
      </c>
      <c r="AG3014" s="67" t="e">
        <f>M3014+#REF!-V3014</f>
        <v>#REF!</v>
      </c>
      <c r="AH3014" s="67" t="e">
        <f>N3014+S3014-#REF!</f>
        <v>#REF!</v>
      </c>
      <c r="AI3014" s="68" t="e">
        <f t="shared" si="9896"/>
        <v>#REF!</v>
      </c>
      <c r="AJ3014" s="68" t="e">
        <f t="shared" si="9897"/>
        <v>#REF!</v>
      </c>
      <c r="AK3014" s="71">
        <v>0</v>
      </c>
      <c r="AL3014" s="71">
        <v>0</v>
      </c>
      <c r="AM3014" s="68">
        <f t="shared" si="9898"/>
        <v>0</v>
      </c>
      <c r="AN3014" s="71">
        <v>0</v>
      </c>
      <c r="AO3014" s="71">
        <v>0</v>
      </c>
      <c r="AP3014" s="68">
        <f t="shared" si="9899"/>
        <v>0</v>
      </c>
      <c r="AQ3014" s="68">
        <f t="shared" si="9900"/>
        <v>0</v>
      </c>
      <c r="AR3014" s="71">
        <v>0</v>
      </c>
      <c r="AS3014" s="71">
        <v>0</v>
      </c>
      <c r="AT3014" s="68">
        <f t="shared" si="9901"/>
        <v>0</v>
      </c>
      <c r="AU3014" s="71">
        <v>0</v>
      </c>
      <c r="AV3014" s="71">
        <v>0</v>
      </c>
      <c r="AW3014" s="68">
        <f t="shared" si="9902"/>
        <v>0</v>
      </c>
      <c r="AX3014" s="68">
        <f t="shared" si="9903"/>
        <v>0</v>
      </c>
      <c r="AY3014" s="71">
        <v>0</v>
      </c>
      <c r="AZ3014" s="71">
        <v>0</v>
      </c>
      <c r="BA3014" s="68">
        <f t="shared" si="9904"/>
        <v>0</v>
      </c>
      <c r="BB3014" s="71">
        <v>0</v>
      </c>
      <c r="BC3014" s="71">
        <v>0</v>
      </c>
      <c r="BD3014" s="68">
        <f t="shared" si="9905"/>
        <v>0</v>
      </c>
      <c r="BE3014" s="68">
        <f t="shared" si="9906"/>
        <v>0</v>
      </c>
      <c r="BF3014" s="67">
        <f t="shared" si="9907"/>
        <v>0</v>
      </c>
      <c r="BG3014" s="67">
        <f t="shared" si="9907"/>
        <v>0</v>
      </c>
      <c r="BH3014" s="68">
        <f t="shared" si="9908"/>
        <v>0</v>
      </c>
      <c r="BI3014" s="67" t="e">
        <f t="shared" si="9909"/>
        <v>#REF!</v>
      </c>
      <c r="BJ3014" s="67" t="e">
        <f t="shared" si="9909"/>
        <v>#REF!</v>
      </c>
      <c r="BK3014" s="68" t="e">
        <f t="shared" si="9910"/>
        <v>#REF!</v>
      </c>
      <c r="BL3014" s="68" t="e">
        <f t="shared" si="9877"/>
        <v>#REF!</v>
      </c>
      <c r="BM3014" s="305">
        <v>0</v>
      </c>
      <c r="BN3014" s="305">
        <v>0</v>
      </c>
      <c r="BO3014" s="306"/>
      <c r="BP3014" s="306"/>
      <c r="BQ3014" s="305">
        <v>0</v>
      </c>
      <c r="BR3014" s="305">
        <v>0</v>
      </c>
      <c r="BS3014" s="114"/>
    </row>
    <row r="3015" spans="1:72" s="46" customFormat="1" ht="36.75" hidden="1" customHeight="1">
      <c r="A3015" s="77"/>
      <c r="B3015" s="20">
        <v>2014</v>
      </c>
      <c r="C3015" s="65">
        <v>8317</v>
      </c>
      <c r="D3015" s="20">
        <v>12</v>
      </c>
      <c r="E3015" s="20">
        <v>5000</v>
      </c>
      <c r="F3015" s="20">
        <v>5100</v>
      </c>
      <c r="G3015" s="20">
        <v>515</v>
      </c>
      <c r="H3015" s="20">
        <v>16</v>
      </c>
      <c r="I3015" s="118" t="s">
        <v>1395</v>
      </c>
      <c r="J3015" s="67">
        <v>0</v>
      </c>
      <c r="K3015" s="67">
        <v>0</v>
      </c>
      <c r="L3015" s="68">
        <f t="shared" si="9889"/>
        <v>0</v>
      </c>
      <c r="M3015" s="67">
        <v>0</v>
      </c>
      <c r="N3015" s="67">
        <v>0</v>
      </c>
      <c r="O3015" s="68">
        <f t="shared" si="9890"/>
        <v>0</v>
      </c>
      <c r="P3015" s="68">
        <f t="shared" si="9891"/>
        <v>0</v>
      </c>
      <c r="Q3015" s="71">
        <v>0</v>
      </c>
      <c r="R3015" s="71">
        <v>0</v>
      </c>
      <c r="S3015" s="71">
        <v>0</v>
      </c>
      <c r="T3015" s="71">
        <v>0</v>
      </c>
      <c r="U3015" s="71">
        <v>0</v>
      </c>
      <c r="V3015" s="71">
        <v>0</v>
      </c>
      <c r="W3015" s="67">
        <v>0</v>
      </c>
      <c r="X3015" s="67">
        <v>0</v>
      </c>
      <c r="Y3015" s="68">
        <v>0</v>
      </c>
      <c r="Z3015" s="67">
        <v>0</v>
      </c>
      <c r="AA3015" s="67">
        <v>0</v>
      </c>
      <c r="AB3015" s="68">
        <v>0</v>
      </c>
      <c r="AC3015" s="68">
        <f t="shared" si="9892"/>
        <v>0</v>
      </c>
      <c r="AD3015" s="67">
        <f t="shared" si="9893"/>
        <v>0</v>
      </c>
      <c r="AE3015" s="67">
        <f t="shared" si="9894"/>
        <v>0</v>
      </c>
      <c r="AF3015" s="68">
        <f t="shared" si="9895"/>
        <v>0</v>
      </c>
      <c r="AG3015" s="67" t="e">
        <f>M3015+#REF!-V3015</f>
        <v>#REF!</v>
      </c>
      <c r="AH3015" s="67" t="e">
        <f>N3015+S3015-#REF!</f>
        <v>#REF!</v>
      </c>
      <c r="AI3015" s="68" t="e">
        <f t="shared" si="9896"/>
        <v>#REF!</v>
      </c>
      <c r="AJ3015" s="68" t="e">
        <f t="shared" si="9897"/>
        <v>#REF!</v>
      </c>
      <c r="AK3015" s="71">
        <v>0</v>
      </c>
      <c r="AL3015" s="71">
        <v>0</v>
      </c>
      <c r="AM3015" s="68">
        <f t="shared" si="9898"/>
        <v>0</v>
      </c>
      <c r="AN3015" s="71">
        <v>0</v>
      </c>
      <c r="AO3015" s="71">
        <v>0</v>
      </c>
      <c r="AP3015" s="68">
        <f t="shared" si="9899"/>
        <v>0</v>
      </c>
      <c r="AQ3015" s="68">
        <f t="shared" si="9900"/>
        <v>0</v>
      </c>
      <c r="AR3015" s="71">
        <v>0</v>
      </c>
      <c r="AS3015" s="71">
        <v>0</v>
      </c>
      <c r="AT3015" s="68">
        <f t="shared" si="9901"/>
        <v>0</v>
      </c>
      <c r="AU3015" s="71">
        <v>0</v>
      </c>
      <c r="AV3015" s="71">
        <v>0</v>
      </c>
      <c r="AW3015" s="68">
        <f t="shared" si="9902"/>
        <v>0</v>
      </c>
      <c r="AX3015" s="68">
        <f t="shared" si="9903"/>
        <v>0</v>
      </c>
      <c r="AY3015" s="71">
        <v>0</v>
      </c>
      <c r="AZ3015" s="71">
        <v>0</v>
      </c>
      <c r="BA3015" s="68">
        <f t="shared" si="9904"/>
        <v>0</v>
      </c>
      <c r="BB3015" s="71">
        <v>0</v>
      </c>
      <c r="BC3015" s="71">
        <v>0</v>
      </c>
      <c r="BD3015" s="68">
        <f t="shared" si="9905"/>
        <v>0</v>
      </c>
      <c r="BE3015" s="68">
        <f t="shared" si="9906"/>
        <v>0</v>
      </c>
      <c r="BF3015" s="67">
        <f t="shared" si="9907"/>
        <v>0</v>
      </c>
      <c r="BG3015" s="67">
        <f t="shared" si="9907"/>
        <v>0</v>
      </c>
      <c r="BH3015" s="68">
        <f t="shared" si="9908"/>
        <v>0</v>
      </c>
      <c r="BI3015" s="67" t="e">
        <f t="shared" si="9909"/>
        <v>#REF!</v>
      </c>
      <c r="BJ3015" s="67" t="e">
        <f t="shared" si="9909"/>
        <v>#REF!</v>
      </c>
      <c r="BK3015" s="68" t="e">
        <f t="shared" si="9910"/>
        <v>#REF!</v>
      </c>
      <c r="BL3015" s="68" t="e">
        <f t="shared" si="9877"/>
        <v>#REF!</v>
      </c>
      <c r="BM3015" s="305">
        <v>0</v>
      </c>
      <c r="BN3015" s="305">
        <v>0</v>
      </c>
      <c r="BO3015" s="306"/>
      <c r="BP3015" s="306"/>
      <c r="BQ3015" s="305">
        <v>0</v>
      </c>
      <c r="BR3015" s="305">
        <v>0</v>
      </c>
      <c r="BS3015" s="114" t="s">
        <v>208</v>
      </c>
      <c r="BT3015" s="77"/>
    </row>
    <row r="3016" spans="1:72" s="79" customFormat="1" hidden="1">
      <c r="A3016" s="77"/>
      <c r="B3016" s="59">
        <v>2014</v>
      </c>
      <c r="C3016" s="60">
        <v>8317</v>
      </c>
      <c r="D3016" s="59">
        <v>12</v>
      </c>
      <c r="E3016" s="59">
        <v>5000</v>
      </c>
      <c r="F3016" s="59">
        <v>5100</v>
      </c>
      <c r="G3016" s="59">
        <v>519</v>
      </c>
      <c r="H3016" s="59"/>
      <c r="I3016" s="61" t="s">
        <v>164</v>
      </c>
      <c r="J3016" s="62">
        <f>SUM(J3017:J3020)</f>
        <v>0</v>
      </c>
      <c r="K3016" s="62">
        <f t="shared" ref="K3016:P3016" si="9913">SUM(K3017:K3020)</f>
        <v>0</v>
      </c>
      <c r="L3016" s="62">
        <f t="shared" si="9913"/>
        <v>0</v>
      </c>
      <c r="M3016" s="62">
        <f t="shared" si="9913"/>
        <v>0</v>
      </c>
      <c r="N3016" s="62">
        <f t="shared" si="9913"/>
        <v>0</v>
      </c>
      <c r="O3016" s="62">
        <f t="shared" si="9913"/>
        <v>0</v>
      </c>
      <c r="P3016" s="62">
        <f t="shared" si="9913"/>
        <v>0</v>
      </c>
      <c r="Q3016" s="62">
        <f>SUM(Q3017:Q3020)</f>
        <v>0</v>
      </c>
      <c r="R3016" s="62">
        <f t="shared" ref="R3016:S3016" si="9914">SUM(R3017:R3020)</f>
        <v>0</v>
      </c>
      <c r="S3016" s="62">
        <f t="shared" si="9914"/>
        <v>0</v>
      </c>
      <c r="T3016" s="62">
        <f>SUM(T3017:T3020)</f>
        <v>0</v>
      </c>
      <c r="U3016" s="62">
        <f t="shared" ref="U3016:V3016" si="9915">SUM(U3017:U3020)</f>
        <v>0</v>
      </c>
      <c r="V3016" s="62">
        <f t="shared" si="9915"/>
        <v>0</v>
      </c>
      <c r="W3016" s="62">
        <v>0</v>
      </c>
      <c r="X3016" s="62">
        <v>0</v>
      </c>
      <c r="Y3016" s="62">
        <v>0</v>
      </c>
      <c r="Z3016" s="62">
        <v>0</v>
      </c>
      <c r="AA3016" s="62">
        <v>0</v>
      </c>
      <c r="AB3016" s="62">
        <v>0</v>
      </c>
      <c r="AC3016" s="62">
        <f t="shared" ref="AC3016" si="9916">SUM(AC3017:AC3020)</f>
        <v>0</v>
      </c>
      <c r="AD3016" s="62">
        <f>SUM(AD3017:AD3020)</f>
        <v>0</v>
      </c>
      <c r="AE3016" s="62">
        <f t="shared" ref="AE3016:AJ3016" si="9917">SUM(AE3017:AE3020)</f>
        <v>0</v>
      </c>
      <c r="AF3016" s="62">
        <f t="shared" si="9917"/>
        <v>0</v>
      </c>
      <c r="AG3016" s="62" t="e">
        <f t="shared" si="9917"/>
        <v>#REF!</v>
      </c>
      <c r="AH3016" s="62" t="e">
        <f t="shared" si="9917"/>
        <v>#REF!</v>
      </c>
      <c r="AI3016" s="62" t="e">
        <f t="shared" si="9917"/>
        <v>#REF!</v>
      </c>
      <c r="AJ3016" s="62" t="e">
        <f t="shared" si="9917"/>
        <v>#REF!</v>
      </c>
      <c r="AK3016" s="62">
        <f>SUM(AK3017:AK3020)</f>
        <v>0</v>
      </c>
      <c r="AL3016" s="62">
        <f t="shared" ref="AL3016:AQ3016" si="9918">SUM(AL3017:AL3020)</f>
        <v>0</v>
      </c>
      <c r="AM3016" s="62">
        <f t="shared" si="9918"/>
        <v>0</v>
      </c>
      <c r="AN3016" s="62">
        <f t="shared" si="9918"/>
        <v>0</v>
      </c>
      <c r="AO3016" s="62">
        <f t="shared" si="9918"/>
        <v>0</v>
      </c>
      <c r="AP3016" s="62">
        <f t="shared" si="9918"/>
        <v>0</v>
      </c>
      <c r="AQ3016" s="62">
        <f t="shared" si="9918"/>
        <v>0</v>
      </c>
      <c r="AR3016" s="62">
        <f>SUM(AR3017:AR3020)</f>
        <v>0</v>
      </c>
      <c r="AS3016" s="62">
        <f t="shared" ref="AS3016:AX3016" si="9919">SUM(AS3017:AS3020)</f>
        <v>0</v>
      </c>
      <c r="AT3016" s="62">
        <f t="shared" si="9919"/>
        <v>0</v>
      </c>
      <c r="AU3016" s="62">
        <f t="shared" si="9919"/>
        <v>0</v>
      </c>
      <c r="AV3016" s="62">
        <f t="shared" si="9919"/>
        <v>0</v>
      </c>
      <c r="AW3016" s="62">
        <f t="shared" si="9919"/>
        <v>0</v>
      </c>
      <c r="AX3016" s="62">
        <f t="shared" si="9919"/>
        <v>0</v>
      </c>
      <c r="AY3016" s="62">
        <f>SUM(AY3017:AY3020)</f>
        <v>0</v>
      </c>
      <c r="AZ3016" s="62">
        <f t="shared" ref="AZ3016:BE3016" si="9920">SUM(AZ3017:AZ3020)</f>
        <v>0</v>
      </c>
      <c r="BA3016" s="62">
        <f t="shared" si="9920"/>
        <v>0</v>
      </c>
      <c r="BB3016" s="62">
        <f t="shared" si="9920"/>
        <v>0</v>
      </c>
      <c r="BC3016" s="62">
        <f t="shared" si="9920"/>
        <v>0</v>
      </c>
      <c r="BD3016" s="62">
        <f t="shared" si="9920"/>
        <v>0</v>
      </c>
      <c r="BE3016" s="62">
        <f t="shared" si="9920"/>
        <v>0</v>
      </c>
      <c r="BF3016" s="62">
        <f>SUM(BF3017:BF3020)</f>
        <v>0</v>
      </c>
      <c r="BG3016" s="62">
        <f t="shared" ref="BG3016:BK3016" si="9921">SUM(BG3017:BG3020)</f>
        <v>0</v>
      </c>
      <c r="BH3016" s="62">
        <f t="shared" si="9921"/>
        <v>0</v>
      </c>
      <c r="BI3016" s="62" t="e">
        <f t="shared" si="9921"/>
        <v>#REF!</v>
      </c>
      <c r="BJ3016" s="62" t="e">
        <f t="shared" si="9921"/>
        <v>#REF!</v>
      </c>
      <c r="BK3016" s="62" t="e">
        <f t="shared" si="9921"/>
        <v>#REF!</v>
      </c>
      <c r="BL3016" s="62" t="e">
        <f t="shared" si="9877"/>
        <v>#REF!</v>
      </c>
      <c r="BM3016" s="304"/>
      <c r="BN3016" s="304"/>
      <c r="BO3016" s="304"/>
      <c r="BP3016" s="304"/>
      <c r="BQ3016" s="304"/>
      <c r="BR3016" s="304"/>
      <c r="BS3016" s="64"/>
      <c r="BT3016" s="77"/>
    </row>
    <row r="3017" spans="1:72" s="46" customFormat="1" ht="36.75" hidden="1" customHeight="1">
      <c r="A3017" s="77"/>
      <c r="B3017" s="104">
        <v>2014</v>
      </c>
      <c r="C3017" s="105">
        <v>8317</v>
      </c>
      <c r="D3017" s="104">
        <v>12</v>
      </c>
      <c r="E3017" s="104">
        <v>5000</v>
      </c>
      <c r="F3017" s="104">
        <v>5100</v>
      </c>
      <c r="G3017" s="104">
        <v>519</v>
      </c>
      <c r="H3017" s="104">
        <v>1</v>
      </c>
      <c r="I3017" s="66" t="s">
        <v>167</v>
      </c>
      <c r="J3017" s="67">
        <v>0</v>
      </c>
      <c r="K3017" s="67">
        <v>0</v>
      </c>
      <c r="L3017" s="68">
        <f>J3017+K3017</f>
        <v>0</v>
      </c>
      <c r="M3017" s="67">
        <v>0</v>
      </c>
      <c r="N3017" s="67">
        <v>0</v>
      </c>
      <c r="O3017" s="68">
        <f>+M3017+N3017</f>
        <v>0</v>
      </c>
      <c r="P3017" s="68">
        <f>+L3017+O3017</f>
        <v>0</v>
      </c>
      <c r="Q3017" s="71">
        <v>0</v>
      </c>
      <c r="R3017" s="71">
        <v>0</v>
      </c>
      <c r="S3017" s="71">
        <v>0</v>
      </c>
      <c r="T3017" s="71">
        <v>0</v>
      </c>
      <c r="U3017" s="71">
        <v>0</v>
      </c>
      <c r="V3017" s="71">
        <v>0</v>
      </c>
      <c r="W3017" s="67">
        <v>0</v>
      </c>
      <c r="X3017" s="67">
        <v>0</v>
      </c>
      <c r="Y3017" s="68">
        <v>0</v>
      </c>
      <c r="Z3017" s="67">
        <v>0</v>
      </c>
      <c r="AA3017" s="67">
        <v>0</v>
      </c>
      <c r="AB3017" s="68">
        <v>0</v>
      </c>
      <c r="AC3017" s="68">
        <f t="shared" ref="AC3017:AC3020" si="9922">+Y3017+AB3017</f>
        <v>0</v>
      </c>
      <c r="AD3017" s="67">
        <f t="shared" ref="AD3017:AE3020" si="9923">J3017+Q3017-T3017</f>
        <v>0</v>
      </c>
      <c r="AE3017" s="67">
        <f t="shared" si="9923"/>
        <v>0</v>
      </c>
      <c r="AF3017" s="68">
        <f t="shared" ref="AF3017:AF3020" si="9924">AD3017+AE3017</f>
        <v>0</v>
      </c>
      <c r="AG3017" s="67" t="e">
        <f>M3017+#REF!-V3017</f>
        <v>#REF!</v>
      </c>
      <c r="AH3017" s="67" t="e">
        <f>N3017+S3017-#REF!</f>
        <v>#REF!</v>
      </c>
      <c r="AI3017" s="68" t="e">
        <f t="shared" ref="AI3017:AI3020" si="9925">+AG3017+AH3017</f>
        <v>#REF!</v>
      </c>
      <c r="AJ3017" s="68" t="e">
        <f t="shared" ref="AJ3017:AJ3020" si="9926">+AF3017+AI3017</f>
        <v>#REF!</v>
      </c>
      <c r="AK3017" s="71">
        <v>0</v>
      </c>
      <c r="AL3017" s="71">
        <v>0</v>
      </c>
      <c r="AM3017" s="68">
        <f>AK3017+AL3017</f>
        <v>0</v>
      </c>
      <c r="AN3017" s="71">
        <v>0</v>
      </c>
      <c r="AO3017" s="71">
        <v>0</v>
      </c>
      <c r="AP3017" s="68">
        <f>+AN3017+AO3017</f>
        <v>0</v>
      </c>
      <c r="AQ3017" s="68">
        <f>+AM3017+AP3017</f>
        <v>0</v>
      </c>
      <c r="AR3017" s="71">
        <v>0</v>
      </c>
      <c r="AS3017" s="71">
        <v>0</v>
      </c>
      <c r="AT3017" s="68">
        <f>AR3017+AS3017</f>
        <v>0</v>
      </c>
      <c r="AU3017" s="71">
        <v>0</v>
      </c>
      <c r="AV3017" s="71">
        <v>0</v>
      </c>
      <c r="AW3017" s="68">
        <f>+AU3017+AV3017</f>
        <v>0</v>
      </c>
      <c r="AX3017" s="68">
        <f>+AT3017+AW3017</f>
        <v>0</v>
      </c>
      <c r="AY3017" s="71">
        <v>0</v>
      </c>
      <c r="AZ3017" s="71">
        <v>0</v>
      </c>
      <c r="BA3017" s="68">
        <f>AY3017+AZ3017</f>
        <v>0</v>
      </c>
      <c r="BB3017" s="71">
        <v>0</v>
      </c>
      <c r="BC3017" s="71">
        <v>0</v>
      </c>
      <c r="BD3017" s="68">
        <f>+BB3017+BC3017</f>
        <v>0</v>
      </c>
      <c r="BE3017" s="68">
        <f>+BA3017+BD3017</f>
        <v>0</v>
      </c>
      <c r="BF3017" s="67">
        <f t="shared" ref="BF3017:BG3020" si="9927">AD3017-AK3017-AR3017-AY3017</f>
        <v>0</v>
      </c>
      <c r="BG3017" s="67">
        <f t="shared" si="9927"/>
        <v>0</v>
      </c>
      <c r="BH3017" s="68">
        <f t="shared" ref="BH3017:BH3020" si="9928">BF3017+BG3017</f>
        <v>0</v>
      </c>
      <c r="BI3017" s="67" t="e">
        <f t="shared" ref="BI3017:BJ3020" si="9929">AG3017-AN3017-AU3017-BB3017</f>
        <v>#REF!</v>
      </c>
      <c r="BJ3017" s="67" t="e">
        <f t="shared" si="9929"/>
        <v>#REF!</v>
      </c>
      <c r="BK3017" s="68" t="e">
        <f t="shared" ref="BK3017:BK3020" si="9930">+BI3017+BJ3017</f>
        <v>#REF!</v>
      </c>
      <c r="BL3017" s="68" t="e">
        <f t="shared" si="9877"/>
        <v>#REF!</v>
      </c>
      <c r="BM3017" s="305">
        <v>0</v>
      </c>
      <c r="BN3017" s="305">
        <v>0</v>
      </c>
      <c r="BO3017" s="306"/>
      <c r="BP3017" s="306"/>
      <c r="BQ3017" s="305">
        <v>0</v>
      </c>
      <c r="BR3017" s="305">
        <v>0</v>
      </c>
      <c r="BS3017" s="114" t="s">
        <v>208</v>
      </c>
      <c r="BT3017" s="77"/>
    </row>
    <row r="3018" spans="1:72" s="46" customFormat="1" hidden="1">
      <c r="A3018" s="77"/>
      <c r="B3018" s="104">
        <v>2014</v>
      </c>
      <c r="C3018" s="105">
        <v>8317</v>
      </c>
      <c r="D3018" s="104">
        <v>12</v>
      </c>
      <c r="E3018" s="104">
        <v>5000</v>
      </c>
      <c r="F3018" s="104">
        <v>5100</v>
      </c>
      <c r="G3018" s="104">
        <v>519</v>
      </c>
      <c r="H3018" s="104">
        <v>2</v>
      </c>
      <c r="I3018" s="66" t="s">
        <v>1462</v>
      </c>
      <c r="J3018" s="67">
        <v>0</v>
      </c>
      <c r="K3018" s="67">
        <v>0</v>
      </c>
      <c r="L3018" s="68">
        <f>J3018+K3018</f>
        <v>0</v>
      </c>
      <c r="M3018" s="67">
        <v>0</v>
      </c>
      <c r="N3018" s="67">
        <v>0</v>
      </c>
      <c r="O3018" s="68">
        <f>+M3018+N3018</f>
        <v>0</v>
      </c>
      <c r="P3018" s="68">
        <f>+L3018+O3018</f>
        <v>0</v>
      </c>
      <c r="Q3018" s="71">
        <v>0</v>
      </c>
      <c r="R3018" s="71">
        <v>0</v>
      </c>
      <c r="S3018" s="71">
        <v>0</v>
      </c>
      <c r="T3018" s="71">
        <v>0</v>
      </c>
      <c r="U3018" s="71">
        <v>0</v>
      </c>
      <c r="V3018" s="71">
        <v>0</v>
      </c>
      <c r="W3018" s="67">
        <v>0</v>
      </c>
      <c r="X3018" s="67">
        <v>0</v>
      </c>
      <c r="Y3018" s="68">
        <v>0</v>
      </c>
      <c r="Z3018" s="67">
        <v>0</v>
      </c>
      <c r="AA3018" s="67">
        <v>0</v>
      </c>
      <c r="AB3018" s="68">
        <v>0</v>
      </c>
      <c r="AC3018" s="68">
        <f t="shared" si="9922"/>
        <v>0</v>
      </c>
      <c r="AD3018" s="67">
        <f t="shared" si="9923"/>
        <v>0</v>
      </c>
      <c r="AE3018" s="67">
        <f t="shared" si="9923"/>
        <v>0</v>
      </c>
      <c r="AF3018" s="68">
        <f t="shared" si="9924"/>
        <v>0</v>
      </c>
      <c r="AG3018" s="67" t="e">
        <f>M3018+#REF!-V3018</f>
        <v>#REF!</v>
      </c>
      <c r="AH3018" s="67" t="e">
        <f>N3018+S3018-#REF!</f>
        <v>#REF!</v>
      </c>
      <c r="AI3018" s="68" t="e">
        <f t="shared" si="9925"/>
        <v>#REF!</v>
      </c>
      <c r="AJ3018" s="68" t="e">
        <f t="shared" si="9926"/>
        <v>#REF!</v>
      </c>
      <c r="AK3018" s="71">
        <v>0</v>
      </c>
      <c r="AL3018" s="71">
        <v>0</v>
      </c>
      <c r="AM3018" s="68">
        <f>AK3018+AL3018</f>
        <v>0</v>
      </c>
      <c r="AN3018" s="71">
        <v>0</v>
      </c>
      <c r="AO3018" s="71">
        <v>0</v>
      </c>
      <c r="AP3018" s="68">
        <f>+AN3018+AO3018</f>
        <v>0</v>
      </c>
      <c r="AQ3018" s="68">
        <f>+AM3018+AP3018</f>
        <v>0</v>
      </c>
      <c r="AR3018" s="71">
        <v>0</v>
      </c>
      <c r="AS3018" s="71">
        <v>0</v>
      </c>
      <c r="AT3018" s="68">
        <f>AR3018+AS3018</f>
        <v>0</v>
      </c>
      <c r="AU3018" s="71">
        <v>0</v>
      </c>
      <c r="AV3018" s="71">
        <v>0</v>
      </c>
      <c r="AW3018" s="68">
        <f>+AU3018+AV3018</f>
        <v>0</v>
      </c>
      <c r="AX3018" s="68">
        <f>+AT3018+AW3018</f>
        <v>0</v>
      </c>
      <c r="AY3018" s="71">
        <v>0</v>
      </c>
      <c r="AZ3018" s="71">
        <v>0</v>
      </c>
      <c r="BA3018" s="68">
        <f>AY3018+AZ3018</f>
        <v>0</v>
      </c>
      <c r="BB3018" s="71">
        <v>0</v>
      </c>
      <c r="BC3018" s="71">
        <v>0</v>
      </c>
      <c r="BD3018" s="68">
        <f>+BB3018+BC3018</f>
        <v>0</v>
      </c>
      <c r="BE3018" s="68">
        <f>+BA3018+BD3018</f>
        <v>0</v>
      </c>
      <c r="BF3018" s="67">
        <f t="shared" si="9927"/>
        <v>0</v>
      </c>
      <c r="BG3018" s="67">
        <f t="shared" si="9927"/>
        <v>0</v>
      </c>
      <c r="BH3018" s="68">
        <f t="shared" si="9928"/>
        <v>0</v>
      </c>
      <c r="BI3018" s="67" t="e">
        <f t="shared" si="9929"/>
        <v>#REF!</v>
      </c>
      <c r="BJ3018" s="67" t="e">
        <f t="shared" si="9929"/>
        <v>#REF!</v>
      </c>
      <c r="BK3018" s="68" t="e">
        <f t="shared" si="9930"/>
        <v>#REF!</v>
      </c>
      <c r="BL3018" s="68" t="e">
        <f t="shared" si="9877"/>
        <v>#REF!</v>
      </c>
      <c r="BM3018" s="305">
        <v>0</v>
      </c>
      <c r="BN3018" s="305">
        <v>0</v>
      </c>
      <c r="BO3018" s="306"/>
      <c r="BP3018" s="306"/>
      <c r="BQ3018" s="305">
        <v>0</v>
      </c>
      <c r="BR3018" s="305">
        <v>0</v>
      </c>
      <c r="BS3018" s="114" t="s">
        <v>208</v>
      </c>
      <c r="BT3018" s="77"/>
    </row>
    <row r="3019" spans="1:72" s="46" customFormat="1" ht="36.75" hidden="1" customHeight="1">
      <c r="A3019" s="77"/>
      <c r="B3019" s="104">
        <v>2014</v>
      </c>
      <c r="C3019" s="105">
        <v>8317</v>
      </c>
      <c r="D3019" s="104">
        <v>12</v>
      </c>
      <c r="E3019" s="104">
        <v>5000</v>
      </c>
      <c r="F3019" s="104">
        <v>5100</v>
      </c>
      <c r="G3019" s="104">
        <v>519</v>
      </c>
      <c r="H3019" s="104">
        <v>3</v>
      </c>
      <c r="I3019" s="66" t="s">
        <v>287</v>
      </c>
      <c r="J3019" s="67">
        <v>0</v>
      </c>
      <c r="K3019" s="67">
        <v>0</v>
      </c>
      <c r="L3019" s="68">
        <f>J3019+K3019</f>
        <v>0</v>
      </c>
      <c r="M3019" s="67">
        <v>0</v>
      </c>
      <c r="N3019" s="67">
        <v>0</v>
      </c>
      <c r="O3019" s="68">
        <f>+M3019+N3019</f>
        <v>0</v>
      </c>
      <c r="P3019" s="68">
        <f>+L3019+O3019</f>
        <v>0</v>
      </c>
      <c r="Q3019" s="71">
        <v>0</v>
      </c>
      <c r="R3019" s="71">
        <v>0</v>
      </c>
      <c r="S3019" s="71">
        <v>0</v>
      </c>
      <c r="T3019" s="71">
        <v>0</v>
      </c>
      <c r="U3019" s="71">
        <v>0</v>
      </c>
      <c r="V3019" s="71">
        <v>0</v>
      </c>
      <c r="W3019" s="67">
        <v>0</v>
      </c>
      <c r="X3019" s="67">
        <v>0</v>
      </c>
      <c r="Y3019" s="68">
        <v>0</v>
      </c>
      <c r="Z3019" s="67">
        <v>0</v>
      </c>
      <c r="AA3019" s="67">
        <v>0</v>
      </c>
      <c r="AB3019" s="68">
        <v>0</v>
      </c>
      <c r="AC3019" s="68">
        <f t="shared" si="9922"/>
        <v>0</v>
      </c>
      <c r="AD3019" s="67">
        <f t="shared" si="9923"/>
        <v>0</v>
      </c>
      <c r="AE3019" s="67">
        <f t="shared" si="9923"/>
        <v>0</v>
      </c>
      <c r="AF3019" s="68">
        <f t="shared" si="9924"/>
        <v>0</v>
      </c>
      <c r="AG3019" s="67" t="e">
        <f>M3019+#REF!-V3019</f>
        <v>#REF!</v>
      </c>
      <c r="AH3019" s="67" t="e">
        <f>N3019+S3019-#REF!</f>
        <v>#REF!</v>
      </c>
      <c r="AI3019" s="68" t="e">
        <f t="shared" si="9925"/>
        <v>#REF!</v>
      </c>
      <c r="AJ3019" s="68" t="e">
        <f t="shared" si="9926"/>
        <v>#REF!</v>
      </c>
      <c r="AK3019" s="71">
        <v>0</v>
      </c>
      <c r="AL3019" s="71">
        <v>0</v>
      </c>
      <c r="AM3019" s="68">
        <f>AK3019+AL3019</f>
        <v>0</v>
      </c>
      <c r="AN3019" s="71">
        <v>0</v>
      </c>
      <c r="AO3019" s="71">
        <v>0</v>
      </c>
      <c r="AP3019" s="68">
        <f>+AN3019+AO3019</f>
        <v>0</v>
      </c>
      <c r="AQ3019" s="68">
        <f>+AM3019+AP3019</f>
        <v>0</v>
      </c>
      <c r="AR3019" s="71">
        <v>0</v>
      </c>
      <c r="AS3019" s="71">
        <v>0</v>
      </c>
      <c r="AT3019" s="68">
        <f>AR3019+AS3019</f>
        <v>0</v>
      </c>
      <c r="AU3019" s="71">
        <v>0</v>
      </c>
      <c r="AV3019" s="71">
        <v>0</v>
      </c>
      <c r="AW3019" s="68">
        <f>+AU3019+AV3019</f>
        <v>0</v>
      </c>
      <c r="AX3019" s="68">
        <f>+AT3019+AW3019</f>
        <v>0</v>
      </c>
      <c r="AY3019" s="71">
        <v>0</v>
      </c>
      <c r="AZ3019" s="71">
        <v>0</v>
      </c>
      <c r="BA3019" s="68">
        <f>AY3019+AZ3019</f>
        <v>0</v>
      </c>
      <c r="BB3019" s="71">
        <v>0</v>
      </c>
      <c r="BC3019" s="71">
        <v>0</v>
      </c>
      <c r="BD3019" s="68">
        <f>+BB3019+BC3019</f>
        <v>0</v>
      </c>
      <c r="BE3019" s="68">
        <f>+BA3019+BD3019</f>
        <v>0</v>
      </c>
      <c r="BF3019" s="67">
        <f t="shared" si="9927"/>
        <v>0</v>
      </c>
      <c r="BG3019" s="67">
        <f t="shared" si="9927"/>
        <v>0</v>
      </c>
      <c r="BH3019" s="68">
        <f t="shared" si="9928"/>
        <v>0</v>
      </c>
      <c r="BI3019" s="67" t="e">
        <f t="shared" si="9929"/>
        <v>#REF!</v>
      </c>
      <c r="BJ3019" s="67" t="e">
        <f t="shared" si="9929"/>
        <v>#REF!</v>
      </c>
      <c r="BK3019" s="68" t="e">
        <f t="shared" si="9930"/>
        <v>#REF!</v>
      </c>
      <c r="BL3019" s="68" t="e">
        <f t="shared" si="9877"/>
        <v>#REF!</v>
      </c>
      <c r="BM3019" s="305">
        <v>0</v>
      </c>
      <c r="BN3019" s="305">
        <v>0</v>
      </c>
      <c r="BO3019" s="306"/>
      <c r="BP3019" s="306"/>
      <c r="BQ3019" s="305">
        <v>0</v>
      </c>
      <c r="BR3019" s="305">
        <v>0</v>
      </c>
      <c r="BS3019" s="114" t="s">
        <v>208</v>
      </c>
      <c r="BT3019" s="77"/>
    </row>
    <row r="3020" spans="1:72" s="46" customFormat="1" ht="36.75" hidden="1" customHeight="1">
      <c r="A3020" s="77"/>
      <c r="B3020" s="20">
        <v>2014</v>
      </c>
      <c r="C3020" s="65">
        <v>8317</v>
      </c>
      <c r="D3020" s="20">
        <v>12</v>
      </c>
      <c r="E3020" s="20">
        <v>5000</v>
      </c>
      <c r="F3020" s="20">
        <v>5100</v>
      </c>
      <c r="G3020" s="20">
        <v>519</v>
      </c>
      <c r="H3020" s="20">
        <v>4</v>
      </c>
      <c r="I3020" s="66" t="s">
        <v>1463</v>
      </c>
      <c r="J3020" s="67">
        <v>0</v>
      </c>
      <c r="K3020" s="67">
        <v>0</v>
      </c>
      <c r="L3020" s="68">
        <f>J3020+K3020</f>
        <v>0</v>
      </c>
      <c r="M3020" s="67">
        <v>0</v>
      </c>
      <c r="N3020" s="67">
        <v>0</v>
      </c>
      <c r="O3020" s="68">
        <f>+M3020+N3020</f>
        <v>0</v>
      </c>
      <c r="P3020" s="68">
        <f>+L3020+O3020</f>
        <v>0</v>
      </c>
      <c r="Q3020" s="71">
        <v>0</v>
      </c>
      <c r="R3020" s="71">
        <v>0</v>
      </c>
      <c r="S3020" s="71">
        <v>0</v>
      </c>
      <c r="T3020" s="71">
        <v>0</v>
      </c>
      <c r="U3020" s="71">
        <v>0</v>
      </c>
      <c r="V3020" s="71">
        <v>0</v>
      </c>
      <c r="W3020" s="67">
        <v>0</v>
      </c>
      <c r="X3020" s="67">
        <v>0</v>
      </c>
      <c r="Y3020" s="68">
        <v>0</v>
      </c>
      <c r="Z3020" s="67">
        <v>0</v>
      </c>
      <c r="AA3020" s="67">
        <v>0</v>
      </c>
      <c r="AB3020" s="68">
        <v>0</v>
      </c>
      <c r="AC3020" s="68">
        <f t="shared" si="9922"/>
        <v>0</v>
      </c>
      <c r="AD3020" s="67">
        <f t="shared" si="9923"/>
        <v>0</v>
      </c>
      <c r="AE3020" s="67">
        <f t="shared" si="9923"/>
        <v>0</v>
      </c>
      <c r="AF3020" s="68">
        <f t="shared" si="9924"/>
        <v>0</v>
      </c>
      <c r="AG3020" s="67" t="e">
        <f>M3020+#REF!-V3020</f>
        <v>#REF!</v>
      </c>
      <c r="AH3020" s="67" t="e">
        <f>N3020+S3020-#REF!</f>
        <v>#REF!</v>
      </c>
      <c r="AI3020" s="68" t="e">
        <f t="shared" si="9925"/>
        <v>#REF!</v>
      </c>
      <c r="AJ3020" s="68" t="e">
        <f t="shared" si="9926"/>
        <v>#REF!</v>
      </c>
      <c r="AK3020" s="71">
        <v>0</v>
      </c>
      <c r="AL3020" s="71">
        <v>0</v>
      </c>
      <c r="AM3020" s="68">
        <f>AK3020+AL3020</f>
        <v>0</v>
      </c>
      <c r="AN3020" s="71">
        <v>0</v>
      </c>
      <c r="AO3020" s="71">
        <v>0</v>
      </c>
      <c r="AP3020" s="68">
        <f>+AN3020+AO3020</f>
        <v>0</v>
      </c>
      <c r="AQ3020" s="68">
        <f>+AM3020+AP3020</f>
        <v>0</v>
      </c>
      <c r="AR3020" s="71">
        <v>0</v>
      </c>
      <c r="AS3020" s="71">
        <v>0</v>
      </c>
      <c r="AT3020" s="68">
        <f>AR3020+AS3020</f>
        <v>0</v>
      </c>
      <c r="AU3020" s="71">
        <v>0</v>
      </c>
      <c r="AV3020" s="71">
        <v>0</v>
      </c>
      <c r="AW3020" s="68">
        <f>+AU3020+AV3020</f>
        <v>0</v>
      </c>
      <c r="AX3020" s="68">
        <f>+AT3020+AW3020</f>
        <v>0</v>
      </c>
      <c r="AY3020" s="71">
        <v>0</v>
      </c>
      <c r="AZ3020" s="71">
        <v>0</v>
      </c>
      <c r="BA3020" s="68">
        <f>AY3020+AZ3020</f>
        <v>0</v>
      </c>
      <c r="BB3020" s="71">
        <v>0</v>
      </c>
      <c r="BC3020" s="71">
        <v>0</v>
      </c>
      <c r="BD3020" s="68">
        <f>+BB3020+BC3020</f>
        <v>0</v>
      </c>
      <c r="BE3020" s="68">
        <f>+BA3020+BD3020</f>
        <v>0</v>
      </c>
      <c r="BF3020" s="67">
        <f t="shared" si="9927"/>
        <v>0</v>
      </c>
      <c r="BG3020" s="67">
        <f t="shared" si="9927"/>
        <v>0</v>
      </c>
      <c r="BH3020" s="68">
        <f t="shared" si="9928"/>
        <v>0</v>
      </c>
      <c r="BI3020" s="67" t="e">
        <f t="shared" si="9929"/>
        <v>#REF!</v>
      </c>
      <c r="BJ3020" s="67" t="e">
        <f t="shared" si="9929"/>
        <v>#REF!</v>
      </c>
      <c r="BK3020" s="68" t="e">
        <f t="shared" si="9930"/>
        <v>#REF!</v>
      </c>
      <c r="BL3020" s="68" t="e">
        <f t="shared" si="9877"/>
        <v>#REF!</v>
      </c>
      <c r="BM3020" s="305">
        <v>0</v>
      </c>
      <c r="BN3020" s="305">
        <v>0</v>
      </c>
      <c r="BO3020" s="306"/>
      <c r="BP3020" s="306"/>
      <c r="BQ3020" s="305">
        <v>0</v>
      </c>
      <c r="BR3020" s="305">
        <v>0</v>
      </c>
      <c r="BS3020" s="114" t="s">
        <v>208</v>
      </c>
      <c r="BT3020" s="77"/>
    </row>
    <row r="3021" spans="1:72" s="78" customFormat="1" hidden="1">
      <c r="A3021" s="77"/>
      <c r="B3021" s="53">
        <v>2014</v>
      </c>
      <c r="C3021" s="54">
        <v>8317</v>
      </c>
      <c r="D3021" s="53">
        <v>12</v>
      </c>
      <c r="E3021" s="53">
        <v>5000</v>
      </c>
      <c r="F3021" s="53">
        <v>5200</v>
      </c>
      <c r="G3021" s="53"/>
      <c r="H3021" s="53"/>
      <c r="I3021" s="55" t="s">
        <v>289</v>
      </c>
      <c r="J3021" s="56">
        <f>J3022+J3025</f>
        <v>0</v>
      </c>
      <c r="K3021" s="56">
        <f t="shared" ref="K3021:P3021" si="9931">K3022+K3025</f>
        <v>0</v>
      </c>
      <c r="L3021" s="56">
        <f t="shared" si="9931"/>
        <v>0</v>
      </c>
      <c r="M3021" s="56">
        <f t="shared" si="9931"/>
        <v>0</v>
      </c>
      <c r="N3021" s="56">
        <f t="shared" si="9931"/>
        <v>0</v>
      </c>
      <c r="O3021" s="56">
        <f t="shared" si="9931"/>
        <v>0</v>
      </c>
      <c r="P3021" s="56">
        <f t="shared" si="9931"/>
        <v>0</v>
      </c>
      <c r="Q3021" s="56">
        <f>Q3022+Q3025</f>
        <v>0</v>
      </c>
      <c r="R3021" s="56">
        <f t="shared" ref="R3021:S3021" si="9932">R3022+R3025</f>
        <v>0</v>
      </c>
      <c r="S3021" s="56">
        <f t="shared" si="9932"/>
        <v>0</v>
      </c>
      <c r="T3021" s="56">
        <f>T3022+T3025</f>
        <v>0</v>
      </c>
      <c r="U3021" s="56">
        <f t="shared" ref="U3021:V3021" si="9933">U3022+U3025</f>
        <v>0</v>
      </c>
      <c r="V3021" s="56">
        <f t="shared" si="9933"/>
        <v>0</v>
      </c>
      <c r="W3021" s="56">
        <v>0</v>
      </c>
      <c r="X3021" s="56">
        <v>0</v>
      </c>
      <c r="Y3021" s="56">
        <v>0</v>
      </c>
      <c r="Z3021" s="56">
        <v>0</v>
      </c>
      <c r="AA3021" s="56">
        <v>0</v>
      </c>
      <c r="AB3021" s="56">
        <v>0</v>
      </c>
      <c r="AC3021" s="56">
        <f t="shared" ref="AC3021" si="9934">AC3022+AC3025</f>
        <v>0</v>
      </c>
      <c r="AD3021" s="56">
        <f>AD3022+AD3025</f>
        <v>0</v>
      </c>
      <c r="AE3021" s="56">
        <f t="shared" ref="AE3021:AJ3021" si="9935">AE3022+AE3025</f>
        <v>0</v>
      </c>
      <c r="AF3021" s="56">
        <f t="shared" si="9935"/>
        <v>0</v>
      </c>
      <c r="AG3021" s="56" t="e">
        <f t="shared" si="9935"/>
        <v>#REF!</v>
      </c>
      <c r="AH3021" s="56" t="e">
        <f t="shared" si="9935"/>
        <v>#REF!</v>
      </c>
      <c r="AI3021" s="56" t="e">
        <f t="shared" si="9935"/>
        <v>#REF!</v>
      </c>
      <c r="AJ3021" s="56" t="e">
        <f t="shared" si="9935"/>
        <v>#REF!</v>
      </c>
      <c r="AK3021" s="56">
        <f>AK3022+AK3025</f>
        <v>0</v>
      </c>
      <c r="AL3021" s="56">
        <f t="shared" ref="AL3021:AQ3021" si="9936">AL3022+AL3025</f>
        <v>0</v>
      </c>
      <c r="AM3021" s="56">
        <f t="shared" si="9936"/>
        <v>0</v>
      </c>
      <c r="AN3021" s="56">
        <f t="shared" si="9936"/>
        <v>0</v>
      </c>
      <c r="AO3021" s="56">
        <f t="shared" si="9936"/>
        <v>0</v>
      </c>
      <c r="AP3021" s="56">
        <f t="shared" si="9936"/>
        <v>0</v>
      </c>
      <c r="AQ3021" s="56">
        <f t="shared" si="9936"/>
        <v>0</v>
      </c>
      <c r="AR3021" s="56">
        <f>AR3022+AR3025</f>
        <v>0</v>
      </c>
      <c r="AS3021" s="56">
        <f t="shared" ref="AS3021:AX3021" si="9937">AS3022+AS3025</f>
        <v>0</v>
      </c>
      <c r="AT3021" s="56">
        <f t="shared" si="9937"/>
        <v>0</v>
      </c>
      <c r="AU3021" s="56">
        <f t="shared" si="9937"/>
        <v>0</v>
      </c>
      <c r="AV3021" s="56">
        <f t="shared" si="9937"/>
        <v>0</v>
      </c>
      <c r="AW3021" s="56">
        <f t="shared" si="9937"/>
        <v>0</v>
      </c>
      <c r="AX3021" s="56">
        <f t="shared" si="9937"/>
        <v>0</v>
      </c>
      <c r="AY3021" s="56">
        <f>AY3022+AY3025</f>
        <v>0</v>
      </c>
      <c r="AZ3021" s="56">
        <f t="shared" ref="AZ3021:BE3021" si="9938">AZ3022+AZ3025</f>
        <v>0</v>
      </c>
      <c r="BA3021" s="56">
        <f t="shared" si="9938"/>
        <v>0</v>
      </c>
      <c r="BB3021" s="56">
        <f t="shared" si="9938"/>
        <v>0</v>
      </c>
      <c r="BC3021" s="56">
        <f t="shared" si="9938"/>
        <v>0</v>
      </c>
      <c r="BD3021" s="56">
        <f t="shared" si="9938"/>
        <v>0</v>
      </c>
      <c r="BE3021" s="56">
        <f t="shared" si="9938"/>
        <v>0</v>
      </c>
      <c r="BF3021" s="56">
        <f>BF3022+BF3025</f>
        <v>0</v>
      </c>
      <c r="BG3021" s="56">
        <f t="shared" ref="BG3021:BK3021" si="9939">BG3022+BG3025</f>
        <v>0</v>
      </c>
      <c r="BH3021" s="56">
        <f t="shared" si="9939"/>
        <v>0</v>
      </c>
      <c r="BI3021" s="56" t="e">
        <f t="shared" si="9939"/>
        <v>#REF!</v>
      </c>
      <c r="BJ3021" s="56" t="e">
        <f t="shared" si="9939"/>
        <v>#REF!</v>
      </c>
      <c r="BK3021" s="56" t="e">
        <f t="shared" si="9939"/>
        <v>#REF!</v>
      </c>
      <c r="BL3021" s="56" t="e">
        <f t="shared" si="9877"/>
        <v>#REF!</v>
      </c>
      <c r="BM3021" s="303"/>
      <c r="BN3021" s="303"/>
      <c r="BO3021" s="303"/>
      <c r="BP3021" s="303"/>
      <c r="BQ3021" s="303"/>
      <c r="BR3021" s="303"/>
      <c r="BS3021" s="58"/>
      <c r="BT3021" s="77"/>
    </row>
    <row r="3022" spans="1:72" s="79" customFormat="1" ht="36.75" hidden="1" customHeight="1">
      <c r="A3022" s="77"/>
      <c r="B3022" s="59">
        <v>2014</v>
      </c>
      <c r="C3022" s="60">
        <v>8317</v>
      </c>
      <c r="D3022" s="59">
        <v>12</v>
      </c>
      <c r="E3022" s="59">
        <v>5000</v>
      </c>
      <c r="F3022" s="59">
        <v>5200</v>
      </c>
      <c r="G3022" s="59">
        <v>521</v>
      </c>
      <c r="H3022" s="59"/>
      <c r="I3022" s="61" t="s">
        <v>169</v>
      </c>
      <c r="J3022" s="62">
        <f>J3023+J3024</f>
        <v>0</v>
      </c>
      <c r="K3022" s="62">
        <f t="shared" ref="K3022:P3022" si="9940">K3023+K3024</f>
        <v>0</v>
      </c>
      <c r="L3022" s="62">
        <f t="shared" si="9940"/>
        <v>0</v>
      </c>
      <c r="M3022" s="62">
        <f t="shared" si="9940"/>
        <v>0</v>
      </c>
      <c r="N3022" s="62">
        <f t="shared" si="9940"/>
        <v>0</v>
      </c>
      <c r="O3022" s="62">
        <f t="shared" si="9940"/>
        <v>0</v>
      </c>
      <c r="P3022" s="62">
        <f t="shared" si="9940"/>
        <v>0</v>
      </c>
      <c r="Q3022" s="62">
        <f>Q3023+Q3024</f>
        <v>0</v>
      </c>
      <c r="R3022" s="62">
        <f t="shared" ref="R3022:S3022" si="9941">R3023+R3024</f>
        <v>0</v>
      </c>
      <c r="S3022" s="62">
        <f t="shared" si="9941"/>
        <v>0</v>
      </c>
      <c r="T3022" s="62">
        <f>T3023+T3024</f>
        <v>0</v>
      </c>
      <c r="U3022" s="62">
        <f t="shared" ref="U3022:V3022" si="9942">U3023+U3024</f>
        <v>0</v>
      </c>
      <c r="V3022" s="62">
        <f t="shared" si="9942"/>
        <v>0</v>
      </c>
      <c r="W3022" s="62">
        <v>0</v>
      </c>
      <c r="X3022" s="62">
        <v>0</v>
      </c>
      <c r="Y3022" s="62">
        <v>0</v>
      </c>
      <c r="Z3022" s="62">
        <v>0</v>
      </c>
      <c r="AA3022" s="62">
        <v>0</v>
      </c>
      <c r="AB3022" s="62">
        <v>0</v>
      </c>
      <c r="AC3022" s="62">
        <f t="shared" ref="AC3022" si="9943">AC3023+AC3024</f>
        <v>0</v>
      </c>
      <c r="AD3022" s="62">
        <f>AD3023+AD3024</f>
        <v>0</v>
      </c>
      <c r="AE3022" s="62">
        <f t="shared" ref="AE3022:AJ3022" si="9944">AE3023+AE3024</f>
        <v>0</v>
      </c>
      <c r="AF3022" s="62">
        <f t="shared" si="9944"/>
        <v>0</v>
      </c>
      <c r="AG3022" s="62" t="e">
        <f t="shared" si="9944"/>
        <v>#REF!</v>
      </c>
      <c r="AH3022" s="62" t="e">
        <f t="shared" si="9944"/>
        <v>#REF!</v>
      </c>
      <c r="AI3022" s="62" t="e">
        <f t="shared" si="9944"/>
        <v>#REF!</v>
      </c>
      <c r="AJ3022" s="62" t="e">
        <f t="shared" si="9944"/>
        <v>#REF!</v>
      </c>
      <c r="AK3022" s="62">
        <f>AK3023+AK3024</f>
        <v>0</v>
      </c>
      <c r="AL3022" s="62">
        <f t="shared" ref="AL3022:AQ3022" si="9945">AL3023+AL3024</f>
        <v>0</v>
      </c>
      <c r="AM3022" s="62">
        <f t="shared" si="9945"/>
        <v>0</v>
      </c>
      <c r="AN3022" s="62">
        <f t="shared" si="9945"/>
        <v>0</v>
      </c>
      <c r="AO3022" s="62">
        <f t="shared" si="9945"/>
        <v>0</v>
      </c>
      <c r="AP3022" s="62">
        <f t="shared" si="9945"/>
        <v>0</v>
      </c>
      <c r="AQ3022" s="62">
        <f t="shared" si="9945"/>
        <v>0</v>
      </c>
      <c r="AR3022" s="62">
        <f>AR3023+AR3024</f>
        <v>0</v>
      </c>
      <c r="AS3022" s="62">
        <f t="shared" ref="AS3022:AX3022" si="9946">AS3023+AS3024</f>
        <v>0</v>
      </c>
      <c r="AT3022" s="62">
        <f t="shared" si="9946"/>
        <v>0</v>
      </c>
      <c r="AU3022" s="62">
        <f t="shared" si="9946"/>
        <v>0</v>
      </c>
      <c r="AV3022" s="62">
        <f t="shared" si="9946"/>
        <v>0</v>
      </c>
      <c r="AW3022" s="62">
        <f t="shared" si="9946"/>
        <v>0</v>
      </c>
      <c r="AX3022" s="62">
        <f t="shared" si="9946"/>
        <v>0</v>
      </c>
      <c r="AY3022" s="62">
        <f>AY3023+AY3024</f>
        <v>0</v>
      </c>
      <c r="AZ3022" s="62">
        <f t="shared" ref="AZ3022:BE3022" si="9947">AZ3023+AZ3024</f>
        <v>0</v>
      </c>
      <c r="BA3022" s="62">
        <f t="shared" si="9947"/>
        <v>0</v>
      </c>
      <c r="BB3022" s="62">
        <f t="shared" si="9947"/>
        <v>0</v>
      </c>
      <c r="BC3022" s="62">
        <f t="shared" si="9947"/>
        <v>0</v>
      </c>
      <c r="BD3022" s="62">
        <f t="shared" si="9947"/>
        <v>0</v>
      </c>
      <c r="BE3022" s="62">
        <f t="shared" si="9947"/>
        <v>0</v>
      </c>
      <c r="BF3022" s="62">
        <f>BF3023+BF3024</f>
        <v>0</v>
      </c>
      <c r="BG3022" s="62">
        <f t="shared" ref="BG3022:BK3022" si="9948">BG3023+BG3024</f>
        <v>0</v>
      </c>
      <c r="BH3022" s="62">
        <f t="shared" si="9948"/>
        <v>0</v>
      </c>
      <c r="BI3022" s="62" t="e">
        <f t="shared" si="9948"/>
        <v>#REF!</v>
      </c>
      <c r="BJ3022" s="62" t="e">
        <f t="shared" si="9948"/>
        <v>#REF!</v>
      </c>
      <c r="BK3022" s="62" t="e">
        <f t="shared" si="9948"/>
        <v>#REF!</v>
      </c>
      <c r="BL3022" s="62" t="e">
        <f t="shared" si="9877"/>
        <v>#REF!</v>
      </c>
      <c r="BM3022" s="304"/>
      <c r="BN3022" s="304"/>
      <c r="BO3022" s="304"/>
      <c r="BP3022" s="304"/>
      <c r="BQ3022" s="304"/>
      <c r="BR3022" s="304"/>
      <c r="BS3022" s="64"/>
      <c r="BT3022" s="77"/>
    </row>
    <row r="3023" spans="1:72" s="46" customFormat="1" hidden="1">
      <c r="A3023" s="77"/>
      <c r="B3023" s="104">
        <v>2014</v>
      </c>
      <c r="C3023" s="105">
        <v>8317</v>
      </c>
      <c r="D3023" s="104">
        <v>12</v>
      </c>
      <c r="E3023" s="104">
        <v>5000</v>
      </c>
      <c r="F3023" s="104">
        <v>5200</v>
      </c>
      <c r="G3023" s="104">
        <v>521</v>
      </c>
      <c r="H3023" s="104">
        <v>1</v>
      </c>
      <c r="I3023" s="66" t="s">
        <v>1464</v>
      </c>
      <c r="J3023" s="67">
        <v>0</v>
      </c>
      <c r="K3023" s="67">
        <v>0</v>
      </c>
      <c r="L3023" s="68">
        <f>J3023+K3023</f>
        <v>0</v>
      </c>
      <c r="M3023" s="67">
        <v>0</v>
      </c>
      <c r="N3023" s="67">
        <v>0</v>
      </c>
      <c r="O3023" s="68">
        <f>+M3023+N3023</f>
        <v>0</v>
      </c>
      <c r="P3023" s="68">
        <f>+L3023+O3023</f>
        <v>0</v>
      </c>
      <c r="Q3023" s="71">
        <v>0</v>
      </c>
      <c r="R3023" s="71">
        <v>0</v>
      </c>
      <c r="S3023" s="71">
        <v>0</v>
      </c>
      <c r="T3023" s="71">
        <v>0</v>
      </c>
      <c r="U3023" s="71">
        <v>0</v>
      </c>
      <c r="V3023" s="71">
        <v>0</v>
      </c>
      <c r="W3023" s="67">
        <v>0</v>
      </c>
      <c r="X3023" s="67">
        <v>0</v>
      </c>
      <c r="Y3023" s="68">
        <v>0</v>
      </c>
      <c r="Z3023" s="67">
        <v>0</v>
      </c>
      <c r="AA3023" s="67">
        <v>0</v>
      </c>
      <c r="AB3023" s="68">
        <v>0</v>
      </c>
      <c r="AC3023" s="68">
        <f t="shared" ref="AC3023:AC3024" si="9949">+Y3023+AB3023</f>
        <v>0</v>
      </c>
      <c r="AD3023" s="67">
        <f>J3023+Q3023-T3023</f>
        <v>0</v>
      </c>
      <c r="AE3023" s="67">
        <f>K3023+R3023-U3023</f>
        <v>0</v>
      </c>
      <c r="AF3023" s="68">
        <f t="shared" ref="AF3023:AF3024" si="9950">AD3023+AE3023</f>
        <v>0</v>
      </c>
      <c r="AG3023" s="67" t="e">
        <f>M3023+#REF!-V3023</f>
        <v>#REF!</v>
      </c>
      <c r="AH3023" s="67" t="e">
        <f>N3023+S3023-#REF!</f>
        <v>#REF!</v>
      </c>
      <c r="AI3023" s="68" t="e">
        <f t="shared" ref="AI3023:AI3024" si="9951">+AG3023+AH3023</f>
        <v>#REF!</v>
      </c>
      <c r="AJ3023" s="68" t="e">
        <f t="shared" ref="AJ3023:AJ3024" si="9952">+AF3023+AI3023</f>
        <v>#REF!</v>
      </c>
      <c r="AK3023" s="71">
        <v>0</v>
      </c>
      <c r="AL3023" s="71">
        <v>0</v>
      </c>
      <c r="AM3023" s="68">
        <f>AK3023+AL3023</f>
        <v>0</v>
      </c>
      <c r="AN3023" s="71">
        <v>0</v>
      </c>
      <c r="AO3023" s="71">
        <v>0</v>
      </c>
      <c r="AP3023" s="68">
        <f>+AN3023+AO3023</f>
        <v>0</v>
      </c>
      <c r="AQ3023" s="68">
        <f>+AM3023+AP3023</f>
        <v>0</v>
      </c>
      <c r="AR3023" s="71">
        <v>0</v>
      </c>
      <c r="AS3023" s="71">
        <v>0</v>
      </c>
      <c r="AT3023" s="68">
        <f>AR3023+AS3023</f>
        <v>0</v>
      </c>
      <c r="AU3023" s="71">
        <v>0</v>
      </c>
      <c r="AV3023" s="71">
        <v>0</v>
      </c>
      <c r="AW3023" s="68">
        <f>+AU3023+AV3023</f>
        <v>0</v>
      </c>
      <c r="AX3023" s="68">
        <f>+AT3023+AW3023</f>
        <v>0</v>
      </c>
      <c r="AY3023" s="71">
        <v>0</v>
      </c>
      <c r="AZ3023" s="71">
        <v>0</v>
      </c>
      <c r="BA3023" s="68">
        <f>AY3023+AZ3023</f>
        <v>0</v>
      </c>
      <c r="BB3023" s="71">
        <v>0</v>
      </c>
      <c r="BC3023" s="71">
        <v>0</v>
      </c>
      <c r="BD3023" s="68">
        <f>+BB3023+BC3023</f>
        <v>0</v>
      </c>
      <c r="BE3023" s="68">
        <f>+BA3023+BD3023</f>
        <v>0</v>
      </c>
      <c r="BF3023" s="67">
        <f t="shared" ref="BF3023:BG3024" si="9953">AD3023-AK3023-AR3023-AY3023</f>
        <v>0</v>
      </c>
      <c r="BG3023" s="67">
        <f t="shared" si="9953"/>
        <v>0</v>
      </c>
      <c r="BH3023" s="68">
        <f t="shared" ref="BH3023:BH3024" si="9954">BF3023+BG3023</f>
        <v>0</v>
      </c>
      <c r="BI3023" s="67" t="e">
        <f t="shared" ref="BI3023:BJ3024" si="9955">AG3023-AN3023-AU3023-BB3023</f>
        <v>#REF!</v>
      </c>
      <c r="BJ3023" s="67" t="e">
        <f t="shared" si="9955"/>
        <v>#REF!</v>
      </c>
      <c r="BK3023" s="68" t="e">
        <f t="shared" ref="BK3023:BK3024" si="9956">+BI3023+BJ3023</f>
        <v>#REF!</v>
      </c>
      <c r="BL3023" s="68" t="e">
        <f t="shared" si="9877"/>
        <v>#REF!</v>
      </c>
      <c r="BM3023" s="305">
        <v>0</v>
      </c>
      <c r="BN3023" s="305">
        <v>0</v>
      </c>
      <c r="BO3023" s="306"/>
      <c r="BP3023" s="306"/>
      <c r="BQ3023" s="305">
        <v>0</v>
      </c>
      <c r="BR3023" s="305">
        <v>0</v>
      </c>
      <c r="BS3023" s="114" t="s">
        <v>208</v>
      </c>
      <c r="BT3023" s="77"/>
    </row>
    <row r="3024" spans="1:72" s="46" customFormat="1" ht="36.75" hidden="1" customHeight="1">
      <c r="A3024" s="77"/>
      <c r="B3024" s="104">
        <v>2014</v>
      </c>
      <c r="C3024" s="105">
        <v>8317</v>
      </c>
      <c r="D3024" s="104">
        <v>12</v>
      </c>
      <c r="E3024" s="104">
        <v>5000</v>
      </c>
      <c r="F3024" s="104">
        <v>5200</v>
      </c>
      <c r="G3024" s="104">
        <v>521</v>
      </c>
      <c r="H3024" s="104">
        <v>2</v>
      </c>
      <c r="I3024" s="66" t="s">
        <v>1465</v>
      </c>
      <c r="J3024" s="67">
        <v>0</v>
      </c>
      <c r="K3024" s="67">
        <v>0</v>
      </c>
      <c r="L3024" s="68">
        <f>J3024+K3024</f>
        <v>0</v>
      </c>
      <c r="M3024" s="67">
        <v>0</v>
      </c>
      <c r="N3024" s="67">
        <v>0</v>
      </c>
      <c r="O3024" s="68">
        <f>+M3024+N3024</f>
        <v>0</v>
      </c>
      <c r="P3024" s="68">
        <f>+L3024+O3024</f>
        <v>0</v>
      </c>
      <c r="Q3024" s="71">
        <v>0</v>
      </c>
      <c r="R3024" s="71">
        <v>0</v>
      </c>
      <c r="S3024" s="71">
        <v>0</v>
      </c>
      <c r="T3024" s="71">
        <v>0</v>
      </c>
      <c r="U3024" s="71">
        <v>0</v>
      </c>
      <c r="V3024" s="71">
        <v>0</v>
      </c>
      <c r="W3024" s="67">
        <v>0</v>
      </c>
      <c r="X3024" s="67">
        <v>0</v>
      </c>
      <c r="Y3024" s="68">
        <v>0</v>
      </c>
      <c r="Z3024" s="67">
        <v>0</v>
      </c>
      <c r="AA3024" s="67">
        <v>0</v>
      </c>
      <c r="AB3024" s="68">
        <v>0</v>
      </c>
      <c r="AC3024" s="68">
        <f t="shared" si="9949"/>
        <v>0</v>
      </c>
      <c r="AD3024" s="67">
        <f>J3024+Q3024-T3024</f>
        <v>0</v>
      </c>
      <c r="AE3024" s="67">
        <f>K3024+R3024-U3024</f>
        <v>0</v>
      </c>
      <c r="AF3024" s="68">
        <f t="shared" si="9950"/>
        <v>0</v>
      </c>
      <c r="AG3024" s="67" t="e">
        <f>M3024+#REF!-V3024</f>
        <v>#REF!</v>
      </c>
      <c r="AH3024" s="67" t="e">
        <f>N3024+S3024-#REF!</f>
        <v>#REF!</v>
      </c>
      <c r="AI3024" s="68" t="e">
        <f t="shared" si="9951"/>
        <v>#REF!</v>
      </c>
      <c r="AJ3024" s="68" t="e">
        <f t="shared" si="9952"/>
        <v>#REF!</v>
      </c>
      <c r="AK3024" s="71">
        <v>0</v>
      </c>
      <c r="AL3024" s="71">
        <v>0</v>
      </c>
      <c r="AM3024" s="68">
        <f>AK3024+AL3024</f>
        <v>0</v>
      </c>
      <c r="AN3024" s="71">
        <v>0</v>
      </c>
      <c r="AO3024" s="71">
        <v>0</v>
      </c>
      <c r="AP3024" s="68">
        <f>+AN3024+AO3024</f>
        <v>0</v>
      </c>
      <c r="AQ3024" s="68">
        <f>+AM3024+AP3024</f>
        <v>0</v>
      </c>
      <c r="AR3024" s="71">
        <v>0</v>
      </c>
      <c r="AS3024" s="71">
        <v>0</v>
      </c>
      <c r="AT3024" s="68">
        <f>AR3024+AS3024</f>
        <v>0</v>
      </c>
      <c r="AU3024" s="71">
        <v>0</v>
      </c>
      <c r="AV3024" s="71">
        <v>0</v>
      </c>
      <c r="AW3024" s="68">
        <f>+AU3024+AV3024</f>
        <v>0</v>
      </c>
      <c r="AX3024" s="68">
        <f>+AT3024+AW3024</f>
        <v>0</v>
      </c>
      <c r="AY3024" s="71">
        <v>0</v>
      </c>
      <c r="AZ3024" s="71">
        <v>0</v>
      </c>
      <c r="BA3024" s="68">
        <f>AY3024+AZ3024</f>
        <v>0</v>
      </c>
      <c r="BB3024" s="71">
        <v>0</v>
      </c>
      <c r="BC3024" s="71">
        <v>0</v>
      </c>
      <c r="BD3024" s="68">
        <f>+BB3024+BC3024</f>
        <v>0</v>
      </c>
      <c r="BE3024" s="68">
        <f>+BA3024+BD3024</f>
        <v>0</v>
      </c>
      <c r="BF3024" s="67">
        <f t="shared" si="9953"/>
        <v>0</v>
      </c>
      <c r="BG3024" s="67">
        <f t="shared" si="9953"/>
        <v>0</v>
      </c>
      <c r="BH3024" s="68">
        <f t="shared" si="9954"/>
        <v>0</v>
      </c>
      <c r="BI3024" s="67" t="e">
        <f t="shared" si="9955"/>
        <v>#REF!</v>
      </c>
      <c r="BJ3024" s="67" t="e">
        <f t="shared" si="9955"/>
        <v>#REF!</v>
      </c>
      <c r="BK3024" s="68" t="e">
        <f t="shared" si="9956"/>
        <v>#REF!</v>
      </c>
      <c r="BL3024" s="68" t="e">
        <f t="shared" si="9877"/>
        <v>#REF!</v>
      </c>
      <c r="BM3024" s="305">
        <v>0</v>
      </c>
      <c r="BN3024" s="305">
        <v>0</v>
      </c>
      <c r="BO3024" s="306"/>
      <c r="BP3024" s="306"/>
      <c r="BQ3024" s="305">
        <v>0</v>
      </c>
      <c r="BR3024" s="305">
        <v>0</v>
      </c>
      <c r="BS3024" s="114" t="s">
        <v>208</v>
      </c>
      <c r="BT3024" s="77"/>
    </row>
    <row r="3025" spans="1:72" s="46" customFormat="1" ht="36.75" hidden="1" customHeight="1">
      <c r="A3025" s="77"/>
      <c r="B3025" s="59">
        <v>2014</v>
      </c>
      <c r="C3025" s="60">
        <v>8317</v>
      </c>
      <c r="D3025" s="59">
        <v>12</v>
      </c>
      <c r="E3025" s="59">
        <v>5000</v>
      </c>
      <c r="F3025" s="59">
        <v>5200</v>
      </c>
      <c r="G3025" s="59">
        <v>523</v>
      </c>
      <c r="H3025" s="59"/>
      <c r="I3025" s="61" t="s">
        <v>172</v>
      </c>
      <c r="J3025" s="62">
        <f>SUM(J3026:J3029)</f>
        <v>0</v>
      </c>
      <c r="K3025" s="62">
        <f t="shared" ref="K3025:P3025" si="9957">SUM(K3026:K3029)</f>
        <v>0</v>
      </c>
      <c r="L3025" s="62">
        <f t="shared" si="9957"/>
        <v>0</v>
      </c>
      <c r="M3025" s="62">
        <f t="shared" si="9957"/>
        <v>0</v>
      </c>
      <c r="N3025" s="62">
        <f t="shared" si="9957"/>
        <v>0</v>
      </c>
      <c r="O3025" s="62">
        <f t="shared" si="9957"/>
        <v>0</v>
      </c>
      <c r="P3025" s="62">
        <f t="shared" si="9957"/>
        <v>0</v>
      </c>
      <c r="Q3025" s="62">
        <f>SUM(Q3026:Q3029)</f>
        <v>0</v>
      </c>
      <c r="R3025" s="62">
        <f t="shared" ref="R3025:S3025" si="9958">SUM(R3026:R3029)</f>
        <v>0</v>
      </c>
      <c r="S3025" s="62">
        <f t="shared" si="9958"/>
        <v>0</v>
      </c>
      <c r="T3025" s="62">
        <f>SUM(T3026:T3029)</f>
        <v>0</v>
      </c>
      <c r="U3025" s="62">
        <f t="shared" ref="U3025:V3025" si="9959">SUM(U3026:U3029)</f>
        <v>0</v>
      </c>
      <c r="V3025" s="62">
        <f t="shared" si="9959"/>
        <v>0</v>
      </c>
      <c r="W3025" s="62">
        <v>0</v>
      </c>
      <c r="X3025" s="62">
        <v>0</v>
      </c>
      <c r="Y3025" s="62">
        <v>0</v>
      </c>
      <c r="Z3025" s="62">
        <v>0</v>
      </c>
      <c r="AA3025" s="62">
        <v>0</v>
      </c>
      <c r="AB3025" s="62">
        <v>0</v>
      </c>
      <c r="AC3025" s="62">
        <f t="shared" ref="AC3025" si="9960">SUM(AC3026:AC3029)</f>
        <v>0</v>
      </c>
      <c r="AD3025" s="62">
        <f>SUM(AD3026:AD3029)</f>
        <v>0</v>
      </c>
      <c r="AE3025" s="62">
        <f t="shared" ref="AE3025:AJ3025" si="9961">SUM(AE3026:AE3029)</f>
        <v>0</v>
      </c>
      <c r="AF3025" s="62">
        <f t="shared" si="9961"/>
        <v>0</v>
      </c>
      <c r="AG3025" s="62" t="e">
        <f t="shared" si="9961"/>
        <v>#REF!</v>
      </c>
      <c r="AH3025" s="62" t="e">
        <f t="shared" si="9961"/>
        <v>#REF!</v>
      </c>
      <c r="AI3025" s="62" t="e">
        <f t="shared" si="9961"/>
        <v>#REF!</v>
      </c>
      <c r="AJ3025" s="62" t="e">
        <f t="shared" si="9961"/>
        <v>#REF!</v>
      </c>
      <c r="AK3025" s="62">
        <f>SUM(AK3026:AK3029)</f>
        <v>0</v>
      </c>
      <c r="AL3025" s="62">
        <f t="shared" ref="AL3025:AQ3025" si="9962">SUM(AL3026:AL3029)</f>
        <v>0</v>
      </c>
      <c r="AM3025" s="62">
        <f t="shared" si="9962"/>
        <v>0</v>
      </c>
      <c r="AN3025" s="62">
        <f t="shared" si="9962"/>
        <v>0</v>
      </c>
      <c r="AO3025" s="62">
        <f t="shared" si="9962"/>
        <v>0</v>
      </c>
      <c r="AP3025" s="62">
        <f t="shared" si="9962"/>
        <v>0</v>
      </c>
      <c r="AQ3025" s="62">
        <f t="shared" si="9962"/>
        <v>0</v>
      </c>
      <c r="AR3025" s="62">
        <f>SUM(AR3026:AR3029)</f>
        <v>0</v>
      </c>
      <c r="AS3025" s="62">
        <f t="shared" ref="AS3025:AX3025" si="9963">SUM(AS3026:AS3029)</f>
        <v>0</v>
      </c>
      <c r="AT3025" s="62">
        <f t="shared" si="9963"/>
        <v>0</v>
      </c>
      <c r="AU3025" s="62">
        <f t="shared" si="9963"/>
        <v>0</v>
      </c>
      <c r="AV3025" s="62">
        <f t="shared" si="9963"/>
        <v>0</v>
      </c>
      <c r="AW3025" s="62">
        <f t="shared" si="9963"/>
        <v>0</v>
      </c>
      <c r="AX3025" s="62">
        <f t="shared" si="9963"/>
        <v>0</v>
      </c>
      <c r="AY3025" s="62">
        <f>SUM(AY3026:AY3029)</f>
        <v>0</v>
      </c>
      <c r="AZ3025" s="62">
        <f t="shared" ref="AZ3025:BE3025" si="9964">SUM(AZ3026:AZ3029)</f>
        <v>0</v>
      </c>
      <c r="BA3025" s="62">
        <f t="shared" si="9964"/>
        <v>0</v>
      </c>
      <c r="BB3025" s="62">
        <f t="shared" si="9964"/>
        <v>0</v>
      </c>
      <c r="BC3025" s="62">
        <f t="shared" si="9964"/>
        <v>0</v>
      </c>
      <c r="BD3025" s="62">
        <f t="shared" si="9964"/>
        <v>0</v>
      </c>
      <c r="BE3025" s="62">
        <f t="shared" si="9964"/>
        <v>0</v>
      </c>
      <c r="BF3025" s="62">
        <f>SUM(BF3026:BF3029)</f>
        <v>0</v>
      </c>
      <c r="BG3025" s="62">
        <f t="shared" ref="BG3025:BK3025" si="9965">SUM(BG3026:BG3029)</f>
        <v>0</v>
      </c>
      <c r="BH3025" s="62">
        <f t="shared" si="9965"/>
        <v>0</v>
      </c>
      <c r="BI3025" s="62" t="e">
        <f t="shared" si="9965"/>
        <v>#REF!</v>
      </c>
      <c r="BJ3025" s="62" t="e">
        <f t="shared" si="9965"/>
        <v>#REF!</v>
      </c>
      <c r="BK3025" s="62" t="e">
        <f t="shared" si="9965"/>
        <v>#REF!</v>
      </c>
      <c r="BL3025" s="62" t="e">
        <f t="shared" si="9877"/>
        <v>#REF!</v>
      </c>
      <c r="BM3025" s="304"/>
      <c r="BN3025" s="304"/>
      <c r="BO3025" s="304"/>
      <c r="BP3025" s="304"/>
      <c r="BQ3025" s="304"/>
      <c r="BR3025" s="304"/>
      <c r="BS3025" s="64"/>
      <c r="BT3025" s="77"/>
    </row>
    <row r="3026" spans="1:72" s="46" customFormat="1" ht="36.75" hidden="1" customHeight="1">
      <c r="A3026" s="77"/>
      <c r="B3026" s="104">
        <v>2014</v>
      </c>
      <c r="C3026" s="105">
        <v>8317</v>
      </c>
      <c r="D3026" s="104">
        <v>12</v>
      </c>
      <c r="E3026" s="104">
        <v>5000</v>
      </c>
      <c r="F3026" s="104">
        <v>5200</v>
      </c>
      <c r="G3026" s="104">
        <v>523</v>
      </c>
      <c r="H3026" s="104">
        <v>1</v>
      </c>
      <c r="I3026" s="86" t="s">
        <v>174</v>
      </c>
      <c r="J3026" s="67">
        <v>0</v>
      </c>
      <c r="K3026" s="67">
        <v>0</v>
      </c>
      <c r="L3026" s="68">
        <f>J3026+K3026</f>
        <v>0</v>
      </c>
      <c r="M3026" s="67">
        <v>0</v>
      </c>
      <c r="N3026" s="67">
        <v>0</v>
      </c>
      <c r="O3026" s="68">
        <f>+M3026+N3026</f>
        <v>0</v>
      </c>
      <c r="P3026" s="68">
        <f>+L3026+O3026</f>
        <v>0</v>
      </c>
      <c r="Q3026" s="71">
        <v>0</v>
      </c>
      <c r="R3026" s="71">
        <v>0</v>
      </c>
      <c r="S3026" s="71">
        <v>0</v>
      </c>
      <c r="T3026" s="71">
        <v>0</v>
      </c>
      <c r="U3026" s="71">
        <v>0</v>
      </c>
      <c r="V3026" s="71">
        <v>0</v>
      </c>
      <c r="W3026" s="67">
        <v>0</v>
      </c>
      <c r="X3026" s="67">
        <v>0</v>
      </c>
      <c r="Y3026" s="68">
        <v>0</v>
      </c>
      <c r="Z3026" s="67">
        <v>0</v>
      </c>
      <c r="AA3026" s="67">
        <v>0</v>
      </c>
      <c r="AB3026" s="68">
        <v>0</v>
      </c>
      <c r="AC3026" s="68">
        <f t="shared" ref="AC3026:AC3029" si="9966">+Y3026+AB3026</f>
        <v>0</v>
      </c>
      <c r="AD3026" s="67">
        <f t="shared" ref="AD3026:AE3029" si="9967">J3026+Q3026-T3026</f>
        <v>0</v>
      </c>
      <c r="AE3026" s="67">
        <f t="shared" si="9967"/>
        <v>0</v>
      </c>
      <c r="AF3026" s="68">
        <f t="shared" ref="AF3026:AF3029" si="9968">AD3026+AE3026</f>
        <v>0</v>
      </c>
      <c r="AG3026" s="67" t="e">
        <f>M3026+#REF!-V3026</f>
        <v>#REF!</v>
      </c>
      <c r="AH3026" s="67" t="e">
        <f>N3026+S3026-#REF!</f>
        <v>#REF!</v>
      </c>
      <c r="AI3026" s="68" t="e">
        <f t="shared" ref="AI3026:AI3029" si="9969">+AG3026+AH3026</f>
        <v>#REF!</v>
      </c>
      <c r="AJ3026" s="68" t="e">
        <f t="shared" ref="AJ3026:AJ3029" si="9970">+AF3026+AI3026</f>
        <v>#REF!</v>
      </c>
      <c r="AK3026" s="71">
        <v>0</v>
      </c>
      <c r="AL3026" s="71">
        <v>0</v>
      </c>
      <c r="AM3026" s="68">
        <f>AK3026+AL3026</f>
        <v>0</v>
      </c>
      <c r="AN3026" s="71">
        <v>0</v>
      </c>
      <c r="AO3026" s="71">
        <v>0</v>
      </c>
      <c r="AP3026" s="68">
        <f>+AN3026+AO3026</f>
        <v>0</v>
      </c>
      <c r="AQ3026" s="68">
        <f>+AM3026+AP3026</f>
        <v>0</v>
      </c>
      <c r="AR3026" s="71">
        <v>0</v>
      </c>
      <c r="AS3026" s="71">
        <v>0</v>
      </c>
      <c r="AT3026" s="68">
        <f>AR3026+AS3026</f>
        <v>0</v>
      </c>
      <c r="AU3026" s="71">
        <v>0</v>
      </c>
      <c r="AV3026" s="71">
        <v>0</v>
      </c>
      <c r="AW3026" s="68">
        <f>+AU3026+AV3026</f>
        <v>0</v>
      </c>
      <c r="AX3026" s="68">
        <f>+AT3026+AW3026</f>
        <v>0</v>
      </c>
      <c r="AY3026" s="71">
        <v>0</v>
      </c>
      <c r="AZ3026" s="71">
        <v>0</v>
      </c>
      <c r="BA3026" s="68">
        <f>AY3026+AZ3026</f>
        <v>0</v>
      </c>
      <c r="BB3026" s="71">
        <v>0</v>
      </c>
      <c r="BC3026" s="71">
        <v>0</v>
      </c>
      <c r="BD3026" s="68">
        <f>+BB3026+BC3026</f>
        <v>0</v>
      </c>
      <c r="BE3026" s="68">
        <f>+BA3026+BD3026</f>
        <v>0</v>
      </c>
      <c r="BF3026" s="67">
        <f t="shared" ref="BF3026:BG3029" si="9971">AD3026-AK3026-AR3026-AY3026</f>
        <v>0</v>
      </c>
      <c r="BG3026" s="67">
        <f t="shared" si="9971"/>
        <v>0</v>
      </c>
      <c r="BH3026" s="68">
        <f t="shared" ref="BH3026:BH3029" si="9972">BF3026+BG3026</f>
        <v>0</v>
      </c>
      <c r="BI3026" s="67" t="e">
        <f t="shared" ref="BI3026:BJ3029" si="9973">AG3026-AN3026-AU3026-BB3026</f>
        <v>#REF!</v>
      </c>
      <c r="BJ3026" s="67" t="e">
        <f t="shared" si="9973"/>
        <v>#REF!</v>
      </c>
      <c r="BK3026" s="68" t="e">
        <f t="shared" ref="BK3026:BK3029" si="9974">+BI3026+BJ3026</f>
        <v>#REF!</v>
      </c>
      <c r="BL3026" s="68" t="e">
        <f t="shared" si="9877"/>
        <v>#REF!</v>
      </c>
      <c r="BM3026" s="305">
        <v>0</v>
      </c>
      <c r="BN3026" s="305">
        <v>0</v>
      </c>
      <c r="BO3026" s="306"/>
      <c r="BP3026" s="306"/>
      <c r="BQ3026" s="305">
        <v>0</v>
      </c>
      <c r="BR3026" s="305">
        <v>0</v>
      </c>
      <c r="BS3026" s="114" t="s">
        <v>208</v>
      </c>
      <c r="BT3026" s="77"/>
    </row>
    <row r="3027" spans="1:72" s="46" customFormat="1" ht="36.75" hidden="1" customHeight="1">
      <c r="A3027" s="77"/>
      <c r="B3027" s="20">
        <v>2014</v>
      </c>
      <c r="C3027" s="65">
        <v>8317</v>
      </c>
      <c r="D3027" s="20">
        <v>12</v>
      </c>
      <c r="E3027" s="20">
        <v>5000</v>
      </c>
      <c r="F3027" s="20">
        <v>5200</v>
      </c>
      <c r="G3027" s="20">
        <v>523</v>
      </c>
      <c r="H3027" s="20">
        <v>2</v>
      </c>
      <c r="I3027" s="86" t="s">
        <v>1466</v>
      </c>
      <c r="J3027" s="67">
        <v>0</v>
      </c>
      <c r="K3027" s="67">
        <v>0</v>
      </c>
      <c r="L3027" s="68">
        <f>J3027+K3027</f>
        <v>0</v>
      </c>
      <c r="M3027" s="67">
        <v>0</v>
      </c>
      <c r="N3027" s="67">
        <v>0</v>
      </c>
      <c r="O3027" s="68">
        <f>+M3027+N3027</f>
        <v>0</v>
      </c>
      <c r="P3027" s="68">
        <f>+L3027+O3027</f>
        <v>0</v>
      </c>
      <c r="Q3027" s="71">
        <v>0</v>
      </c>
      <c r="R3027" s="71">
        <v>0</v>
      </c>
      <c r="S3027" s="71">
        <v>0</v>
      </c>
      <c r="T3027" s="71">
        <v>0</v>
      </c>
      <c r="U3027" s="71">
        <v>0</v>
      </c>
      <c r="V3027" s="71">
        <v>0</v>
      </c>
      <c r="W3027" s="67">
        <v>0</v>
      </c>
      <c r="X3027" s="67">
        <v>0</v>
      </c>
      <c r="Y3027" s="68">
        <v>0</v>
      </c>
      <c r="Z3027" s="67">
        <v>0</v>
      </c>
      <c r="AA3027" s="67">
        <v>0</v>
      </c>
      <c r="AB3027" s="68">
        <v>0</v>
      </c>
      <c r="AC3027" s="68">
        <f t="shared" si="9966"/>
        <v>0</v>
      </c>
      <c r="AD3027" s="67">
        <f t="shared" si="9967"/>
        <v>0</v>
      </c>
      <c r="AE3027" s="67">
        <f t="shared" si="9967"/>
        <v>0</v>
      </c>
      <c r="AF3027" s="68">
        <f t="shared" si="9968"/>
        <v>0</v>
      </c>
      <c r="AG3027" s="67" t="e">
        <f>M3027+#REF!-V3027</f>
        <v>#REF!</v>
      </c>
      <c r="AH3027" s="67" t="e">
        <f>N3027+S3027-#REF!</f>
        <v>#REF!</v>
      </c>
      <c r="AI3027" s="68" t="e">
        <f t="shared" si="9969"/>
        <v>#REF!</v>
      </c>
      <c r="AJ3027" s="68" t="e">
        <f t="shared" si="9970"/>
        <v>#REF!</v>
      </c>
      <c r="AK3027" s="71">
        <v>0</v>
      </c>
      <c r="AL3027" s="71">
        <v>0</v>
      </c>
      <c r="AM3027" s="68">
        <f>AK3027+AL3027</f>
        <v>0</v>
      </c>
      <c r="AN3027" s="71">
        <v>0</v>
      </c>
      <c r="AO3027" s="71">
        <v>0</v>
      </c>
      <c r="AP3027" s="68">
        <f>+AN3027+AO3027</f>
        <v>0</v>
      </c>
      <c r="AQ3027" s="68">
        <f>+AM3027+AP3027</f>
        <v>0</v>
      </c>
      <c r="AR3027" s="71">
        <v>0</v>
      </c>
      <c r="AS3027" s="71">
        <v>0</v>
      </c>
      <c r="AT3027" s="68">
        <f>AR3027+AS3027</f>
        <v>0</v>
      </c>
      <c r="AU3027" s="71">
        <v>0</v>
      </c>
      <c r="AV3027" s="71">
        <v>0</v>
      </c>
      <c r="AW3027" s="68">
        <f>+AU3027+AV3027</f>
        <v>0</v>
      </c>
      <c r="AX3027" s="68">
        <f>+AT3027+AW3027</f>
        <v>0</v>
      </c>
      <c r="AY3027" s="71">
        <v>0</v>
      </c>
      <c r="AZ3027" s="71">
        <v>0</v>
      </c>
      <c r="BA3027" s="68">
        <f>AY3027+AZ3027</f>
        <v>0</v>
      </c>
      <c r="BB3027" s="71">
        <v>0</v>
      </c>
      <c r="BC3027" s="71">
        <v>0</v>
      </c>
      <c r="BD3027" s="68">
        <f>+BB3027+BC3027</f>
        <v>0</v>
      </c>
      <c r="BE3027" s="68">
        <f>+BA3027+BD3027</f>
        <v>0</v>
      </c>
      <c r="BF3027" s="67">
        <f t="shared" si="9971"/>
        <v>0</v>
      </c>
      <c r="BG3027" s="67">
        <f t="shared" si="9971"/>
        <v>0</v>
      </c>
      <c r="BH3027" s="68">
        <f t="shared" si="9972"/>
        <v>0</v>
      </c>
      <c r="BI3027" s="67" t="e">
        <f t="shared" si="9973"/>
        <v>#REF!</v>
      </c>
      <c r="BJ3027" s="67" t="e">
        <f t="shared" si="9973"/>
        <v>#REF!</v>
      </c>
      <c r="BK3027" s="68" t="e">
        <f t="shared" si="9974"/>
        <v>#REF!</v>
      </c>
      <c r="BL3027" s="68" t="e">
        <f t="shared" si="9877"/>
        <v>#REF!</v>
      </c>
      <c r="BM3027" s="305">
        <v>0</v>
      </c>
      <c r="BN3027" s="305">
        <v>0</v>
      </c>
      <c r="BO3027" s="306"/>
      <c r="BP3027" s="306"/>
      <c r="BQ3027" s="305">
        <v>0</v>
      </c>
      <c r="BR3027" s="305">
        <v>0</v>
      </c>
      <c r="BS3027" s="114" t="s">
        <v>208</v>
      </c>
      <c r="BT3027" s="77"/>
    </row>
    <row r="3028" spans="1:72" s="46" customFormat="1" ht="36.75" hidden="1" customHeight="1">
      <c r="A3028" s="77"/>
      <c r="B3028" s="20">
        <v>2014</v>
      </c>
      <c r="C3028" s="65">
        <v>8317</v>
      </c>
      <c r="D3028" s="20">
        <v>12</v>
      </c>
      <c r="E3028" s="20">
        <v>5000</v>
      </c>
      <c r="F3028" s="20">
        <v>5200</v>
      </c>
      <c r="G3028" s="20">
        <v>523</v>
      </c>
      <c r="H3028" s="20">
        <v>3</v>
      </c>
      <c r="I3028" s="86" t="s">
        <v>1467</v>
      </c>
      <c r="J3028" s="67">
        <v>0</v>
      </c>
      <c r="K3028" s="67">
        <v>0</v>
      </c>
      <c r="L3028" s="68">
        <f>J3028+K3028</f>
        <v>0</v>
      </c>
      <c r="M3028" s="67">
        <v>0</v>
      </c>
      <c r="N3028" s="67">
        <v>0</v>
      </c>
      <c r="O3028" s="68">
        <f>+M3028+N3028</f>
        <v>0</v>
      </c>
      <c r="P3028" s="68">
        <f>+L3028+O3028</f>
        <v>0</v>
      </c>
      <c r="Q3028" s="71">
        <v>0</v>
      </c>
      <c r="R3028" s="71">
        <v>0</v>
      </c>
      <c r="S3028" s="71">
        <v>0</v>
      </c>
      <c r="T3028" s="71">
        <v>0</v>
      </c>
      <c r="U3028" s="71">
        <v>0</v>
      </c>
      <c r="V3028" s="71">
        <v>0</v>
      </c>
      <c r="W3028" s="67">
        <v>0</v>
      </c>
      <c r="X3028" s="67">
        <v>0</v>
      </c>
      <c r="Y3028" s="68">
        <v>0</v>
      </c>
      <c r="Z3028" s="67">
        <v>0</v>
      </c>
      <c r="AA3028" s="67">
        <v>0</v>
      </c>
      <c r="AB3028" s="68">
        <v>0</v>
      </c>
      <c r="AC3028" s="68">
        <f t="shared" si="9966"/>
        <v>0</v>
      </c>
      <c r="AD3028" s="67">
        <f t="shared" si="9967"/>
        <v>0</v>
      </c>
      <c r="AE3028" s="67">
        <f t="shared" si="9967"/>
        <v>0</v>
      </c>
      <c r="AF3028" s="68">
        <f t="shared" si="9968"/>
        <v>0</v>
      </c>
      <c r="AG3028" s="67" t="e">
        <f>M3028+#REF!-V3028</f>
        <v>#REF!</v>
      </c>
      <c r="AH3028" s="67" t="e">
        <f>N3028+S3028-#REF!</f>
        <v>#REF!</v>
      </c>
      <c r="AI3028" s="68" t="e">
        <f t="shared" si="9969"/>
        <v>#REF!</v>
      </c>
      <c r="AJ3028" s="68" t="e">
        <f t="shared" si="9970"/>
        <v>#REF!</v>
      </c>
      <c r="AK3028" s="71">
        <v>0</v>
      </c>
      <c r="AL3028" s="71">
        <v>0</v>
      </c>
      <c r="AM3028" s="68">
        <f>AK3028+AL3028</f>
        <v>0</v>
      </c>
      <c r="AN3028" s="71">
        <v>0</v>
      </c>
      <c r="AO3028" s="71">
        <v>0</v>
      </c>
      <c r="AP3028" s="68">
        <f>+AN3028+AO3028</f>
        <v>0</v>
      </c>
      <c r="AQ3028" s="68">
        <f>+AM3028+AP3028</f>
        <v>0</v>
      </c>
      <c r="AR3028" s="71">
        <v>0</v>
      </c>
      <c r="AS3028" s="71">
        <v>0</v>
      </c>
      <c r="AT3028" s="68">
        <f>AR3028+AS3028</f>
        <v>0</v>
      </c>
      <c r="AU3028" s="71">
        <v>0</v>
      </c>
      <c r="AV3028" s="71">
        <v>0</v>
      </c>
      <c r="AW3028" s="68">
        <f>+AU3028+AV3028</f>
        <v>0</v>
      </c>
      <c r="AX3028" s="68">
        <f>+AT3028+AW3028</f>
        <v>0</v>
      </c>
      <c r="AY3028" s="71">
        <v>0</v>
      </c>
      <c r="AZ3028" s="71">
        <v>0</v>
      </c>
      <c r="BA3028" s="68">
        <f>AY3028+AZ3028</f>
        <v>0</v>
      </c>
      <c r="BB3028" s="71">
        <v>0</v>
      </c>
      <c r="BC3028" s="71">
        <v>0</v>
      </c>
      <c r="BD3028" s="68">
        <f>+BB3028+BC3028</f>
        <v>0</v>
      </c>
      <c r="BE3028" s="68">
        <f>+BA3028+BD3028</f>
        <v>0</v>
      </c>
      <c r="BF3028" s="67">
        <f t="shared" si="9971"/>
        <v>0</v>
      </c>
      <c r="BG3028" s="67">
        <f t="shared" si="9971"/>
        <v>0</v>
      </c>
      <c r="BH3028" s="68">
        <f t="shared" si="9972"/>
        <v>0</v>
      </c>
      <c r="BI3028" s="67" t="e">
        <f t="shared" si="9973"/>
        <v>#REF!</v>
      </c>
      <c r="BJ3028" s="67" t="e">
        <f t="shared" si="9973"/>
        <v>#REF!</v>
      </c>
      <c r="BK3028" s="68" t="e">
        <f t="shared" si="9974"/>
        <v>#REF!</v>
      </c>
      <c r="BL3028" s="68" t="e">
        <f t="shared" si="9877"/>
        <v>#REF!</v>
      </c>
      <c r="BM3028" s="305">
        <v>0</v>
      </c>
      <c r="BN3028" s="305">
        <v>0</v>
      </c>
      <c r="BO3028" s="306"/>
      <c r="BP3028" s="306"/>
      <c r="BQ3028" s="305">
        <v>0</v>
      </c>
      <c r="BR3028" s="305">
        <v>0</v>
      </c>
      <c r="BS3028" s="114" t="s">
        <v>208</v>
      </c>
      <c r="BT3028" s="77"/>
    </row>
    <row r="3029" spans="1:72" s="46" customFormat="1" ht="36.75" hidden="1" customHeight="1">
      <c r="A3029" s="77"/>
      <c r="B3029" s="20">
        <v>2014</v>
      </c>
      <c r="C3029" s="65">
        <v>8317</v>
      </c>
      <c r="D3029" s="20">
        <v>12</v>
      </c>
      <c r="E3029" s="20">
        <v>5000</v>
      </c>
      <c r="F3029" s="20">
        <v>5200</v>
      </c>
      <c r="G3029" s="20">
        <v>523</v>
      </c>
      <c r="H3029" s="20">
        <v>4</v>
      </c>
      <c r="I3029" s="86" t="s">
        <v>1468</v>
      </c>
      <c r="J3029" s="67">
        <v>0</v>
      </c>
      <c r="K3029" s="67">
        <v>0</v>
      </c>
      <c r="L3029" s="68">
        <f>J3029+K3029</f>
        <v>0</v>
      </c>
      <c r="M3029" s="67">
        <v>0</v>
      </c>
      <c r="N3029" s="67">
        <v>0</v>
      </c>
      <c r="O3029" s="68">
        <f>+M3029+N3029</f>
        <v>0</v>
      </c>
      <c r="P3029" s="68">
        <f>+L3029+O3029</f>
        <v>0</v>
      </c>
      <c r="Q3029" s="71">
        <v>0</v>
      </c>
      <c r="R3029" s="71">
        <v>0</v>
      </c>
      <c r="S3029" s="71">
        <v>0</v>
      </c>
      <c r="T3029" s="71">
        <v>0</v>
      </c>
      <c r="U3029" s="71">
        <v>0</v>
      </c>
      <c r="V3029" s="71">
        <v>0</v>
      </c>
      <c r="W3029" s="67">
        <v>0</v>
      </c>
      <c r="X3029" s="67">
        <v>0</v>
      </c>
      <c r="Y3029" s="68">
        <v>0</v>
      </c>
      <c r="Z3029" s="67">
        <v>0</v>
      </c>
      <c r="AA3029" s="67">
        <v>0</v>
      </c>
      <c r="AB3029" s="68">
        <v>0</v>
      </c>
      <c r="AC3029" s="68">
        <f t="shared" si="9966"/>
        <v>0</v>
      </c>
      <c r="AD3029" s="67">
        <f t="shared" si="9967"/>
        <v>0</v>
      </c>
      <c r="AE3029" s="67">
        <f t="shared" si="9967"/>
        <v>0</v>
      </c>
      <c r="AF3029" s="68">
        <f t="shared" si="9968"/>
        <v>0</v>
      </c>
      <c r="AG3029" s="67" t="e">
        <f>M3029+#REF!-V3029</f>
        <v>#REF!</v>
      </c>
      <c r="AH3029" s="67" t="e">
        <f>N3029+S3029-#REF!</f>
        <v>#REF!</v>
      </c>
      <c r="AI3029" s="68" t="e">
        <f t="shared" si="9969"/>
        <v>#REF!</v>
      </c>
      <c r="AJ3029" s="68" t="e">
        <f t="shared" si="9970"/>
        <v>#REF!</v>
      </c>
      <c r="AK3029" s="71">
        <v>0</v>
      </c>
      <c r="AL3029" s="71">
        <v>0</v>
      </c>
      <c r="AM3029" s="68">
        <f>AK3029+AL3029</f>
        <v>0</v>
      </c>
      <c r="AN3029" s="71">
        <v>0</v>
      </c>
      <c r="AO3029" s="71">
        <v>0</v>
      </c>
      <c r="AP3029" s="68">
        <f>+AN3029+AO3029</f>
        <v>0</v>
      </c>
      <c r="AQ3029" s="68">
        <f>+AM3029+AP3029</f>
        <v>0</v>
      </c>
      <c r="AR3029" s="71">
        <v>0</v>
      </c>
      <c r="AS3029" s="71">
        <v>0</v>
      </c>
      <c r="AT3029" s="68">
        <f>AR3029+AS3029</f>
        <v>0</v>
      </c>
      <c r="AU3029" s="71">
        <v>0</v>
      </c>
      <c r="AV3029" s="71">
        <v>0</v>
      </c>
      <c r="AW3029" s="68">
        <f>+AU3029+AV3029</f>
        <v>0</v>
      </c>
      <c r="AX3029" s="68">
        <f>+AT3029+AW3029</f>
        <v>0</v>
      </c>
      <c r="AY3029" s="71">
        <v>0</v>
      </c>
      <c r="AZ3029" s="71">
        <v>0</v>
      </c>
      <c r="BA3029" s="68">
        <f>AY3029+AZ3029</f>
        <v>0</v>
      </c>
      <c r="BB3029" s="71">
        <v>0</v>
      </c>
      <c r="BC3029" s="71">
        <v>0</v>
      </c>
      <c r="BD3029" s="68">
        <f>+BB3029+BC3029</f>
        <v>0</v>
      </c>
      <c r="BE3029" s="68">
        <f>+BA3029+BD3029</f>
        <v>0</v>
      </c>
      <c r="BF3029" s="67">
        <f t="shared" si="9971"/>
        <v>0</v>
      </c>
      <c r="BG3029" s="67">
        <f t="shared" si="9971"/>
        <v>0</v>
      </c>
      <c r="BH3029" s="68">
        <f t="shared" si="9972"/>
        <v>0</v>
      </c>
      <c r="BI3029" s="67" t="e">
        <f t="shared" si="9973"/>
        <v>#REF!</v>
      </c>
      <c r="BJ3029" s="67" t="e">
        <f t="shared" si="9973"/>
        <v>#REF!</v>
      </c>
      <c r="BK3029" s="68" t="e">
        <f t="shared" si="9974"/>
        <v>#REF!</v>
      </c>
      <c r="BL3029" s="68" t="e">
        <f t="shared" si="9877"/>
        <v>#REF!</v>
      </c>
      <c r="BM3029" s="305">
        <v>0</v>
      </c>
      <c r="BN3029" s="305">
        <v>0</v>
      </c>
      <c r="BO3029" s="306"/>
      <c r="BP3029" s="306"/>
      <c r="BQ3029" s="305">
        <v>0</v>
      </c>
      <c r="BR3029" s="305">
        <v>0</v>
      </c>
      <c r="BS3029" s="114" t="s">
        <v>208</v>
      </c>
      <c r="BT3029" s="77"/>
    </row>
    <row r="3030" spans="1:72" s="78" customFormat="1" hidden="1">
      <c r="A3030" s="77"/>
      <c r="B3030" s="53">
        <v>2014</v>
      </c>
      <c r="C3030" s="54">
        <v>8317</v>
      </c>
      <c r="D3030" s="53">
        <v>12</v>
      </c>
      <c r="E3030" s="53">
        <v>5000</v>
      </c>
      <c r="F3030" s="53">
        <v>5600</v>
      </c>
      <c r="G3030" s="53"/>
      <c r="H3030" s="53"/>
      <c r="I3030" s="55" t="s">
        <v>897</v>
      </c>
      <c r="J3030" s="56">
        <f t="shared" ref="J3030:P3030" si="9975">J3031+J3033+J3042</f>
        <v>0</v>
      </c>
      <c r="K3030" s="56">
        <f t="shared" si="9975"/>
        <v>0</v>
      </c>
      <c r="L3030" s="56">
        <f t="shared" si="9975"/>
        <v>0</v>
      </c>
      <c r="M3030" s="56">
        <f t="shared" si="9975"/>
        <v>0</v>
      </c>
      <c r="N3030" s="56">
        <f t="shared" si="9975"/>
        <v>0</v>
      </c>
      <c r="O3030" s="56">
        <f t="shared" si="9975"/>
        <v>0</v>
      </c>
      <c r="P3030" s="56">
        <f t="shared" si="9975"/>
        <v>0</v>
      </c>
      <c r="Q3030" s="56">
        <f t="shared" ref="Q3030:S3030" si="9976">Q3031+Q3033+Q3042</f>
        <v>0</v>
      </c>
      <c r="R3030" s="56">
        <f t="shared" si="9976"/>
        <v>0</v>
      </c>
      <c r="S3030" s="56">
        <f t="shared" si="9976"/>
        <v>0</v>
      </c>
      <c r="T3030" s="56">
        <f t="shared" ref="T3030:AC3030" si="9977">T3031+T3033+T3042</f>
        <v>0</v>
      </c>
      <c r="U3030" s="56">
        <f t="shared" si="9977"/>
        <v>0</v>
      </c>
      <c r="V3030" s="56">
        <f t="shared" si="9977"/>
        <v>0</v>
      </c>
      <c r="W3030" s="56">
        <v>0</v>
      </c>
      <c r="X3030" s="56">
        <v>0</v>
      </c>
      <c r="Y3030" s="56">
        <v>0</v>
      </c>
      <c r="Z3030" s="56">
        <v>0</v>
      </c>
      <c r="AA3030" s="56">
        <v>0</v>
      </c>
      <c r="AB3030" s="56">
        <v>0</v>
      </c>
      <c r="AC3030" s="56">
        <f t="shared" si="9977"/>
        <v>0</v>
      </c>
      <c r="AD3030" s="56">
        <f t="shared" ref="AD3030:BK3030" si="9978">AD3031+AD3033+AD3042</f>
        <v>0</v>
      </c>
      <c r="AE3030" s="56">
        <f t="shared" si="9978"/>
        <v>0</v>
      </c>
      <c r="AF3030" s="56">
        <f t="shared" si="9978"/>
        <v>0</v>
      </c>
      <c r="AG3030" s="56" t="e">
        <f t="shared" si="9978"/>
        <v>#REF!</v>
      </c>
      <c r="AH3030" s="56" t="e">
        <f t="shared" si="9978"/>
        <v>#REF!</v>
      </c>
      <c r="AI3030" s="56" t="e">
        <f t="shared" si="9978"/>
        <v>#REF!</v>
      </c>
      <c r="AJ3030" s="56" t="e">
        <f t="shared" si="9978"/>
        <v>#REF!</v>
      </c>
      <c r="AK3030" s="56">
        <f t="shared" si="9978"/>
        <v>0</v>
      </c>
      <c r="AL3030" s="56">
        <f t="shared" si="9978"/>
        <v>0</v>
      </c>
      <c r="AM3030" s="56">
        <f t="shared" si="9978"/>
        <v>0</v>
      </c>
      <c r="AN3030" s="56">
        <f t="shared" si="9978"/>
        <v>0</v>
      </c>
      <c r="AO3030" s="56">
        <f t="shared" si="9978"/>
        <v>0</v>
      </c>
      <c r="AP3030" s="56">
        <f t="shared" si="9978"/>
        <v>0</v>
      </c>
      <c r="AQ3030" s="56">
        <f t="shared" si="9978"/>
        <v>0</v>
      </c>
      <c r="AR3030" s="56">
        <f t="shared" si="9978"/>
        <v>0</v>
      </c>
      <c r="AS3030" s="56">
        <f t="shared" si="9978"/>
        <v>0</v>
      </c>
      <c r="AT3030" s="56">
        <f t="shared" si="9978"/>
        <v>0</v>
      </c>
      <c r="AU3030" s="56">
        <f t="shared" si="9978"/>
        <v>0</v>
      </c>
      <c r="AV3030" s="56">
        <f t="shared" si="9978"/>
        <v>0</v>
      </c>
      <c r="AW3030" s="56">
        <f t="shared" si="9978"/>
        <v>0</v>
      </c>
      <c r="AX3030" s="56">
        <f t="shared" si="9978"/>
        <v>0</v>
      </c>
      <c r="AY3030" s="56">
        <f t="shared" si="9978"/>
        <v>0</v>
      </c>
      <c r="AZ3030" s="56">
        <f t="shared" si="9978"/>
        <v>0</v>
      </c>
      <c r="BA3030" s="56">
        <f t="shared" si="9978"/>
        <v>0</v>
      </c>
      <c r="BB3030" s="56">
        <f t="shared" si="9978"/>
        <v>0</v>
      </c>
      <c r="BC3030" s="56">
        <f t="shared" si="9978"/>
        <v>0</v>
      </c>
      <c r="BD3030" s="56">
        <f t="shared" si="9978"/>
        <v>0</v>
      </c>
      <c r="BE3030" s="56">
        <f t="shared" si="9978"/>
        <v>0</v>
      </c>
      <c r="BF3030" s="56">
        <f t="shared" si="9978"/>
        <v>0</v>
      </c>
      <c r="BG3030" s="56">
        <f t="shared" si="9978"/>
        <v>0</v>
      </c>
      <c r="BH3030" s="56">
        <f t="shared" si="9978"/>
        <v>0</v>
      </c>
      <c r="BI3030" s="56" t="e">
        <f t="shared" si="9978"/>
        <v>#REF!</v>
      </c>
      <c r="BJ3030" s="56" t="e">
        <f t="shared" si="9978"/>
        <v>#REF!</v>
      </c>
      <c r="BK3030" s="56" t="e">
        <f t="shared" si="9978"/>
        <v>#REF!</v>
      </c>
      <c r="BL3030" s="56" t="e">
        <f t="shared" si="9877"/>
        <v>#REF!</v>
      </c>
      <c r="BM3030" s="303"/>
      <c r="BN3030" s="303"/>
      <c r="BO3030" s="303"/>
      <c r="BP3030" s="303"/>
      <c r="BQ3030" s="303"/>
      <c r="BR3030" s="303"/>
      <c r="BS3030" s="58"/>
      <c r="BT3030" s="77"/>
    </row>
    <row r="3031" spans="1:72" s="79" customFormat="1" ht="40.5" hidden="1">
      <c r="A3031" s="77"/>
      <c r="B3031" s="59">
        <v>2014</v>
      </c>
      <c r="C3031" s="60">
        <v>8317</v>
      </c>
      <c r="D3031" s="59">
        <v>12</v>
      </c>
      <c r="E3031" s="59">
        <v>5000</v>
      </c>
      <c r="F3031" s="59">
        <v>5600</v>
      </c>
      <c r="G3031" s="59">
        <v>564</v>
      </c>
      <c r="H3031" s="59"/>
      <c r="I3031" s="61" t="s">
        <v>183</v>
      </c>
      <c r="J3031" s="62">
        <f>J3032</f>
        <v>0</v>
      </c>
      <c r="K3031" s="62">
        <f t="shared" ref="K3031:P3031" si="9979">K3032</f>
        <v>0</v>
      </c>
      <c r="L3031" s="62">
        <f t="shared" si="9979"/>
        <v>0</v>
      </c>
      <c r="M3031" s="62">
        <f t="shared" si="9979"/>
        <v>0</v>
      </c>
      <c r="N3031" s="62">
        <f t="shared" si="9979"/>
        <v>0</v>
      </c>
      <c r="O3031" s="62">
        <f t="shared" si="9979"/>
        <v>0</v>
      </c>
      <c r="P3031" s="62">
        <f t="shared" si="9979"/>
        <v>0</v>
      </c>
      <c r="Q3031" s="62">
        <f>Q3032</f>
        <v>0</v>
      </c>
      <c r="R3031" s="62">
        <f t="shared" ref="R3031:V3031" si="9980">R3032</f>
        <v>0</v>
      </c>
      <c r="S3031" s="62">
        <f t="shared" si="9980"/>
        <v>0</v>
      </c>
      <c r="T3031" s="62">
        <f>T3032</f>
        <v>0</v>
      </c>
      <c r="U3031" s="62">
        <f t="shared" si="9980"/>
        <v>0</v>
      </c>
      <c r="V3031" s="62">
        <f t="shared" si="9980"/>
        <v>0</v>
      </c>
      <c r="W3031" s="62">
        <v>0</v>
      </c>
      <c r="X3031" s="62">
        <v>0</v>
      </c>
      <c r="Y3031" s="62">
        <v>0</v>
      </c>
      <c r="Z3031" s="62">
        <v>0</v>
      </c>
      <c r="AA3031" s="62">
        <v>0</v>
      </c>
      <c r="AB3031" s="62">
        <v>0</v>
      </c>
      <c r="AC3031" s="62">
        <f t="shared" ref="AC3031" si="9981">AC3032</f>
        <v>0</v>
      </c>
      <c r="AD3031" s="62">
        <f>AD3032</f>
        <v>0</v>
      </c>
      <c r="AE3031" s="62">
        <f t="shared" ref="AE3031:AJ3031" si="9982">AE3032</f>
        <v>0</v>
      </c>
      <c r="AF3031" s="62">
        <f t="shared" si="9982"/>
        <v>0</v>
      </c>
      <c r="AG3031" s="62" t="e">
        <f t="shared" si="9982"/>
        <v>#REF!</v>
      </c>
      <c r="AH3031" s="62" t="e">
        <f t="shared" si="9982"/>
        <v>#REF!</v>
      </c>
      <c r="AI3031" s="62" t="e">
        <f t="shared" si="9982"/>
        <v>#REF!</v>
      </c>
      <c r="AJ3031" s="62" t="e">
        <f t="shared" si="9982"/>
        <v>#REF!</v>
      </c>
      <c r="AK3031" s="62">
        <f>AK3032</f>
        <v>0</v>
      </c>
      <c r="AL3031" s="62">
        <f t="shared" ref="AL3031:BK3031" si="9983">AL3032</f>
        <v>0</v>
      </c>
      <c r="AM3031" s="62">
        <f t="shared" si="9983"/>
        <v>0</v>
      </c>
      <c r="AN3031" s="62">
        <f t="shared" si="9983"/>
        <v>0</v>
      </c>
      <c r="AO3031" s="62">
        <f t="shared" si="9983"/>
        <v>0</v>
      </c>
      <c r="AP3031" s="62">
        <f t="shared" si="9983"/>
        <v>0</v>
      </c>
      <c r="AQ3031" s="62">
        <f t="shared" si="9983"/>
        <v>0</v>
      </c>
      <c r="AR3031" s="62">
        <f>AR3032</f>
        <v>0</v>
      </c>
      <c r="AS3031" s="62">
        <f t="shared" si="9983"/>
        <v>0</v>
      </c>
      <c r="AT3031" s="62">
        <f t="shared" si="9983"/>
        <v>0</v>
      </c>
      <c r="AU3031" s="62">
        <f t="shared" si="9983"/>
        <v>0</v>
      </c>
      <c r="AV3031" s="62">
        <f t="shared" si="9983"/>
        <v>0</v>
      </c>
      <c r="AW3031" s="62">
        <f t="shared" si="9983"/>
        <v>0</v>
      </c>
      <c r="AX3031" s="62">
        <f t="shared" si="9983"/>
        <v>0</v>
      </c>
      <c r="AY3031" s="62">
        <f>AY3032</f>
        <v>0</v>
      </c>
      <c r="AZ3031" s="62">
        <f t="shared" si="9983"/>
        <v>0</v>
      </c>
      <c r="BA3031" s="62">
        <f t="shared" si="9983"/>
        <v>0</v>
      </c>
      <c r="BB3031" s="62">
        <f t="shared" si="9983"/>
        <v>0</v>
      </c>
      <c r="BC3031" s="62">
        <f t="shared" si="9983"/>
        <v>0</v>
      </c>
      <c r="BD3031" s="62">
        <f t="shared" si="9983"/>
        <v>0</v>
      </c>
      <c r="BE3031" s="62">
        <f t="shared" si="9983"/>
        <v>0</v>
      </c>
      <c r="BF3031" s="62">
        <f>BF3032</f>
        <v>0</v>
      </c>
      <c r="BG3031" s="62">
        <f t="shared" si="9983"/>
        <v>0</v>
      </c>
      <c r="BH3031" s="62">
        <f t="shared" si="9983"/>
        <v>0</v>
      </c>
      <c r="BI3031" s="62" t="e">
        <f t="shared" si="9983"/>
        <v>#REF!</v>
      </c>
      <c r="BJ3031" s="62" t="e">
        <f t="shared" si="9983"/>
        <v>#REF!</v>
      </c>
      <c r="BK3031" s="62" t="e">
        <f t="shared" si="9983"/>
        <v>#REF!</v>
      </c>
      <c r="BL3031" s="62" t="e">
        <f t="shared" si="9877"/>
        <v>#REF!</v>
      </c>
      <c r="BM3031" s="304"/>
      <c r="BN3031" s="304"/>
      <c r="BO3031" s="304"/>
      <c r="BP3031" s="304"/>
      <c r="BQ3031" s="304"/>
      <c r="BR3031" s="304"/>
      <c r="BS3031" s="64"/>
      <c r="BT3031" s="77"/>
    </row>
    <row r="3032" spans="1:72" s="46" customFormat="1" ht="36.75" hidden="1" customHeight="1">
      <c r="A3032" s="77"/>
      <c r="B3032" s="104">
        <v>2014</v>
      </c>
      <c r="C3032" s="105">
        <v>8317</v>
      </c>
      <c r="D3032" s="104">
        <v>12</v>
      </c>
      <c r="E3032" s="104">
        <v>5000</v>
      </c>
      <c r="F3032" s="104">
        <v>5600</v>
      </c>
      <c r="G3032" s="104">
        <v>564</v>
      </c>
      <c r="H3032" s="104">
        <v>1</v>
      </c>
      <c r="I3032" s="66" t="s">
        <v>571</v>
      </c>
      <c r="J3032" s="67">
        <v>0</v>
      </c>
      <c r="K3032" s="67">
        <v>0</v>
      </c>
      <c r="L3032" s="68">
        <f>J3032+K3032</f>
        <v>0</v>
      </c>
      <c r="M3032" s="67">
        <v>0</v>
      </c>
      <c r="N3032" s="67">
        <v>0</v>
      </c>
      <c r="O3032" s="68">
        <f>+M3032+N3032</f>
        <v>0</v>
      </c>
      <c r="P3032" s="68">
        <f>+L3032+O3032</f>
        <v>0</v>
      </c>
      <c r="Q3032" s="71">
        <v>0</v>
      </c>
      <c r="R3032" s="71">
        <v>0</v>
      </c>
      <c r="S3032" s="71">
        <v>0</v>
      </c>
      <c r="T3032" s="71">
        <v>0</v>
      </c>
      <c r="U3032" s="71">
        <v>0</v>
      </c>
      <c r="V3032" s="71">
        <v>0</v>
      </c>
      <c r="W3032" s="67">
        <v>0</v>
      </c>
      <c r="X3032" s="67">
        <v>0</v>
      </c>
      <c r="Y3032" s="68">
        <v>0</v>
      </c>
      <c r="Z3032" s="67">
        <v>0</v>
      </c>
      <c r="AA3032" s="67">
        <v>0</v>
      </c>
      <c r="AB3032" s="68">
        <v>0</v>
      </c>
      <c r="AC3032" s="68">
        <f t="shared" ref="AC3032" si="9984">+Y3032+AB3032</f>
        <v>0</v>
      </c>
      <c r="AD3032" s="67">
        <f>J3032+Q3032-T3032</f>
        <v>0</v>
      </c>
      <c r="AE3032" s="67">
        <f>K3032+R3032-U3032</f>
        <v>0</v>
      </c>
      <c r="AF3032" s="68">
        <f t="shared" ref="AF3032" si="9985">AD3032+AE3032</f>
        <v>0</v>
      </c>
      <c r="AG3032" s="67" t="e">
        <f>M3032+#REF!-V3032</f>
        <v>#REF!</v>
      </c>
      <c r="AH3032" s="67" t="e">
        <f>N3032+S3032-#REF!</f>
        <v>#REF!</v>
      </c>
      <c r="AI3032" s="68" t="e">
        <f t="shared" ref="AI3032" si="9986">+AG3032+AH3032</f>
        <v>#REF!</v>
      </c>
      <c r="AJ3032" s="68" t="e">
        <f t="shared" ref="AJ3032" si="9987">+AF3032+AI3032</f>
        <v>#REF!</v>
      </c>
      <c r="AK3032" s="71">
        <v>0</v>
      </c>
      <c r="AL3032" s="71">
        <v>0</v>
      </c>
      <c r="AM3032" s="68">
        <f>AK3032+AL3032</f>
        <v>0</v>
      </c>
      <c r="AN3032" s="71">
        <v>0</v>
      </c>
      <c r="AO3032" s="71">
        <v>0</v>
      </c>
      <c r="AP3032" s="68">
        <f>+AN3032+AO3032</f>
        <v>0</v>
      </c>
      <c r="AQ3032" s="68">
        <f>+AM3032+AP3032</f>
        <v>0</v>
      </c>
      <c r="AR3032" s="71">
        <v>0</v>
      </c>
      <c r="AS3032" s="71">
        <v>0</v>
      </c>
      <c r="AT3032" s="68">
        <f>AR3032+AS3032</f>
        <v>0</v>
      </c>
      <c r="AU3032" s="71">
        <v>0</v>
      </c>
      <c r="AV3032" s="71">
        <v>0</v>
      </c>
      <c r="AW3032" s="68">
        <f>+AU3032+AV3032</f>
        <v>0</v>
      </c>
      <c r="AX3032" s="68">
        <f>+AT3032+AW3032</f>
        <v>0</v>
      </c>
      <c r="AY3032" s="71">
        <v>0</v>
      </c>
      <c r="AZ3032" s="71">
        <v>0</v>
      </c>
      <c r="BA3032" s="68">
        <f>AY3032+AZ3032</f>
        <v>0</v>
      </c>
      <c r="BB3032" s="71">
        <v>0</v>
      </c>
      <c r="BC3032" s="71">
        <v>0</v>
      </c>
      <c r="BD3032" s="68">
        <f>+BB3032+BC3032</f>
        <v>0</v>
      </c>
      <c r="BE3032" s="68">
        <f>+BA3032+BD3032</f>
        <v>0</v>
      </c>
      <c r="BF3032" s="67">
        <f t="shared" ref="BF3032:BG3032" si="9988">AD3032-AK3032-AR3032-AY3032</f>
        <v>0</v>
      </c>
      <c r="BG3032" s="67">
        <f t="shared" si="9988"/>
        <v>0</v>
      </c>
      <c r="BH3032" s="68">
        <f t="shared" ref="BH3032" si="9989">BF3032+BG3032</f>
        <v>0</v>
      </c>
      <c r="BI3032" s="67" t="e">
        <f t="shared" ref="BI3032:BJ3032" si="9990">AG3032-AN3032-AU3032-BB3032</f>
        <v>#REF!</v>
      </c>
      <c r="BJ3032" s="67" t="e">
        <f t="shared" si="9990"/>
        <v>#REF!</v>
      </c>
      <c r="BK3032" s="68" t="e">
        <f t="shared" ref="BK3032" si="9991">+BI3032+BJ3032</f>
        <v>#REF!</v>
      </c>
      <c r="BL3032" s="68" t="e">
        <f t="shared" si="9877"/>
        <v>#REF!</v>
      </c>
      <c r="BM3032" s="305">
        <v>0</v>
      </c>
      <c r="BN3032" s="305">
        <v>0</v>
      </c>
      <c r="BO3032" s="306"/>
      <c r="BP3032" s="306"/>
      <c r="BQ3032" s="305">
        <v>0</v>
      </c>
      <c r="BR3032" s="305">
        <v>0</v>
      </c>
      <c r="BS3032" s="114" t="s">
        <v>208</v>
      </c>
      <c r="BT3032" s="77"/>
    </row>
    <row r="3033" spans="1:72" s="79" customFormat="1" hidden="1">
      <c r="A3033" s="77"/>
      <c r="B3033" s="59">
        <v>2014</v>
      </c>
      <c r="C3033" s="60">
        <v>8317</v>
      </c>
      <c r="D3033" s="59">
        <v>12</v>
      </c>
      <c r="E3033" s="59">
        <v>5000</v>
      </c>
      <c r="F3033" s="59">
        <v>5600</v>
      </c>
      <c r="G3033" s="59">
        <v>565</v>
      </c>
      <c r="H3033" s="59"/>
      <c r="I3033" s="61" t="s">
        <v>360</v>
      </c>
      <c r="J3033" s="62">
        <f t="shared" ref="J3033:P3033" si="9992">SUM(J3034:J3041)</f>
        <v>0</v>
      </c>
      <c r="K3033" s="62">
        <f t="shared" si="9992"/>
        <v>0</v>
      </c>
      <c r="L3033" s="62">
        <f t="shared" si="9992"/>
        <v>0</v>
      </c>
      <c r="M3033" s="62">
        <f t="shared" si="9992"/>
        <v>0</v>
      </c>
      <c r="N3033" s="62">
        <f t="shared" si="9992"/>
        <v>0</v>
      </c>
      <c r="O3033" s="62">
        <f t="shared" si="9992"/>
        <v>0</v>
      </c>
      <c r="P3033" s="62">
        <f t="shared" si="9992"/>
        <v>0</v>
      </c>
      <c r="Q3033" s="62">
        <f t="shared" ref="Q3033:S3033" si="9993">SUM(Q3034:Q3041)</f>
        <v>0</v>
      </c>
      <c r="R3033" s="62">
        <f t="shared" si="9993"/>
        <v>0</v>
      </c>
      <c r="S3033" s="62">
        <f t="shared" si="9993"/>
        <v>0</v>
      </c>
      <c r="T3033" s="62">
        <f t="shared" ref="T3033:AC3033" si="9994">SUM(T3034:T3041)</f>
        <v>0</v>
      </c>
      <c r="U3033" s="62">
        <f t="shared" si="9994"/>
        <v>0</v>
      </c>
      <c r="V3033" s="62">
        <f t="shared" si="9994"/>
        <v>0</v>
      </c>
      <c r="W3033" s="62">
        <v>0</v>
      </c>
      <c r="X3033" s="62">
        <v>0</v>
      </c>
      <c r="Y3033" s="62">
        <v>0</v>
      </c>
      <c r="Z3033" s="62">
        <v>0</v>
      </c>
      <c r="AA3033" s="62">
        <v>0</v>
      </c>
      <c r="AB3033" s="62">
        <v>0</v>
      </c>
      <c r="AC3033" s="62">
        <f t="shared" si="9994"/>
        <v>0</v>
      </c>
      <c r="AD3033" s="62">
        <f t="shared" ref="AD3033:BK3033" si="9995">SUM(AD3034:AD3041)</f>
        <v>0</v>
      </c>
      <c r="AE3033" s="62">
        <f t="shared" si="9995"/>
        <v>0</v>
      </c>
      <c r="AF3033" s="62">
        <f t="shared" si="9995"/>
        <v>0</v>
      </c>
      <c r="AG3033" s="62" t="e">
        <f t="shared" si="9995"/>
        <v>#REF!</v>
      </c>
      <c r="AH3033" s="62" t="e">
        <f t="shared" si="9995"/>
        <v>#REF!</v>
      </c>
      <c r="AI3033" s="62" t="e">
        <f t="shared" si="9995"/>
        <v>#REF!</v>
      </c>
      <c r="AJ3033" s="62" t="e">
        <f t="shared" si="9995"/>
        <v>#REF!</v>
      </c>
      <c r="AK3033" s="62">
        <f t="shared" si="9995"/>
        <v>0</v>
      </c>
      <c r="AL3033" s="62">
        <f t="shared" si="9995"/>
        <v>0</v>
      </c>
      <c r="AM3033" s="62">
        <f t="shared" si="9995"/>
        <v>0</v>
      </c>
      <c r="AN3033" s="62">
        <f t="shared" si="9995"/>
        <v>0</v>
      </c>
      <c r="AO3033" s="62">
        <f t="shared" si="9995"/>
        <v>0</v>
      </c>
      <c r="AP3033" s="62">
        <f t="shared" si="9995"/>
        <v>0</v>
      </c>
      <c r="AQ3033" s="62">
        <f t="shared" si="9995"/>
        <v>0</v>
      </c>
      <c r="AR3033" s="62">
        <f t="shared" si="9995"/>
        <v>0</v>
      </c>
      <c r="AS3033" s="62">
        <f t="shared" si="9995"/>
        <v>0</v>
      </c>
      <c r="AT3033" s="62">
        <f t="shared" si="9995"/>
        <v>0</v>
      </c>
      <c r="AU3033" s="62">
        <f t="shared" si="9995"/>
        <v>0</v>
      </c>
      <c r="AV3033" s="62">
        <f t="shared" si="9995"/>
        <v>0</v>
      </c>
      <c r="AW3033" s="62">
        <f t="shared" si="9995"/>
        <v>0</v>
      </c>
      <c r="AX3033" s="62">
        <f t="shared" si="9995"/>
        <v>0</v>
      </c>
      <c r="AY3033" s="62">
        <f t="shared" si="9995"/>
        <v>0</v>
      </c>
      <c r="AZ3033" s="62">
        <f t="shared" si="9995"/>
        <v>0</v>
      </c>
      <c r="BA3033" s="62">
        <f t="shared" si="9995"/>
        <v>0</v>
      </c>
      <c r="BB3033" s="62">
        <f t="shared" si="9995"/>
        <v>0</v>
      </c>
      <c r="BC3033" s="62">
        <f t="shared" si="9995"/>
        <v>0</v>
      </c>
      <c r="BD3033" s="62">
        <f t="shared" si="9995"/>
        <v>0</v>
      </c>
      <c r="BE3033" s="62">
        <f t="shared" si="9995"/>
        <v>0</v>
      </c>
      <c r="BF3033" s="62">
        <f t="shared" si="9995"/>
        <v>0</v>
      </c>
      <c r="BG3033" s="62">
        <f t="shared" si="9995"/>
        <v>0</v>
      </c>
      <c r="BH3033" s="62">
        <f t="shared" si="9995"/>
        <v>0</v>
      </c>
      <c r="BI3033" s="62" t="e">
        <f t="shared" si="9995"/>
        <v>#REF!</v>
      </c>
      <c r="BJ3033" s="62" t="e">
        <f t="shared" si="9995"/>
        <v>#REF!</v>
      </c>
      <c r="BK3033" s="62" t="e">
        <f t="shared" si="9995"/>
        <v>#REF!</v>
      </c>
      <c r="BL3033" s="62" t="e">
        <f t="shared" si="9877"/>
        <v>#REF!</v>
      </c>
      <c r="BM3033" s="304"/>
      <c r="BN3033" s="304"/>
      <c r="BO3033" s="304"/>
      <c r="BP3033" s="304"/>
      <c r="BQ3033" s="304"/>
      <c r="BR3033" s="304"/>
      <c r="BS3033" s="64"/>
      <c r="BT3033" s="77"/>
    </row>
    <row r="3034" spans="1:72" s="46" customFormat="1" ht="36.75" hidden="1" customHeight="1">
      <c r="A3034" s="77"/>
      <c r="B3034" s="104">
        <v>2014</v>
      </c>
      <c r="C3034" s="105">
        <v>8317</v>
      </c>
      <c r="D3034" s="104">
        <v>12</v>
      </c>
      <c r="E3034" s="104">
        <v>5000</v>
      </c>
      <c r="F3034" s="104">
        <v>5600</v>
      </c>
      <c r="G3034" s="104">
        <v>565</v>
      </c>
      <c r="H3034" s="104">
        <v>1</v>
      </c>
      <c r="I3034" s="118" t="s">
        <v>1469</v>
      </c>
      <c r="J3034" s="67">
        <v>0</v>
      </c>
      <c r="K3034" s="67">
        <v>0</v>
      </c>
      <c r="L3034" s="68">
        <f t="shared" ref="L3034:L3041" si="9996">J3034+K3034</f>
        <v>0</v>
      </c>
      <c r="M3034" s="67">
        <v>0</v>
      </c>
      <c r="N3034" s="67">
        <v>0</v>
      </c>
      <c r="O3034" s="68">
        <f t="shared" ref="O3034:O3041" si="9997">+M3034+N3034</f>
        <v>0</v>
      </c>
      <c r="P3034" s="68">
        <f t="shared" ref="P3034:P3041" si="9998">+L3034+O3034</f>
        <v>0</v>
      </c>
      <c r="Q3034" s="71">
        <v>0</v>
      </c>
      <c r="R3034" s="71">
        <v>0</v>
      </c>
      <c r="S3034" s="71">
        <v>0</v>
      </c>
      <c r="T3034" s="71">
        <v>0</v>
      </c>
      <c r="U3034" s="71">
        <v>0</v>
      </c>
      <c r="V3034" s="71">
        <v>0</v>
      </c>
      <c r="W3034" s="67">
        <v>0</v>
      </c>
      <c r="X3034" s="67">
        <v>0</v>
      </c>
      <c r="Y3034" s="68">
        <v>0</v>
      </c>
      <c r="Z3034" s="67">
        <v>0</v>
      </c>
      <c r="AA3034" s="67">
        <v>0</v>
      </c>
      <c r="AB3034" s="68">
        <v>0</v>
      </c>
      <c r="AC3034" s="68">
        <f t="shared" ref="AC3034:AC3041" si="9999">+Y3034+AB3034</f>
        <v>0</v>
      </c>
      <c r="AD3034" s="67">
        <f t="shared" ref="AD3034:AE3041" si="10000">J3034+Q3034-T3034</f>
        <v>0</v>
      </c>
      <c r="AE3034" s="67">
        <f t="shared" si="10000"/>
        <v>0</v>
      </c>
      <c r="AF3034" s="68">
        <f t="shared" ref="AF3034:AF3041" si="10001">AD3034+AE3034</f>
        <v>0</v>
      </c>
      <c r="AG3034" s="67" t="e">
        <f>M3034+#REF!-V3034</f>
        <v>#REF!</v>
      </c>
      <c r="AH3034" s="67" t="e">
        <f>N3034+S3034-#REF!</f>
        <v>#REF!</v>
      </c>
      <c r="AI3034" s="68" t="e">
        <f t="shared" ref="AI3034:AI3041" si="10002">+AG3034+AH3034</f>
        <v>#REF!</v>
      </c>
      <c r="AJ3034" s="68" t="e">
        <f t="shared" ref="AJ3034:AJ3041" si="10003">+AF3034+AI3034</f>
        <v>#REF!</v>
      </c>
      <c r="AK3034" s="71">
        <v>0</v>
      </c>
      <c r="AL3034" s="71">
        <v>0</v>
      </c>
      <c r="AM3034" s="68">
        <f t="shared" ref="AM3034:AM3041" si="10004">AK3034+AL3034</f>
        <v>0</v>
      </c>
      <c r="AN3034" s="71">
        <v>0</v>
      </c>
      <c r="AO3034" s="71">
        <v>0</v>
      </c>
      <c r="AP3034" s="68">
        <f t="shared" ref="AP3034:AP3041" si="10005">+AN3034+AO3034</f>
        <v>0</v>
      </c>
      <c r="AQ3034" s="68">
        <f t="shared" ref="AQ3034:AQ3041" si="10006">+AM3034+AP3034</f>
        <v>0</v>
      </c>
      <c r="AR3034" s="71">
        <v>0</v>
      </c>
      <c r="AS3034" s="71">
        <v>0</v>
      </c>
      <c r="AT3034" s="68">
        <f t="shared" ref="AT3034:AT3041" si="10007">AR3034+AS3034</f>
        <v>0</v>
      </c>
      <c r="AU3034" s="71">
        <v>0</v>
      </c>
      <c r="AV3034" s="71">
        <v>0</v>
      </c>
      <c r="AW3034" s="68">
        <f t="shared" ref="AW3034:AW3041" si="10008">+AU3034+AV3034</f>
        <v>0</v>
      </c>
      <c r="AX3034" s="68">
        <f t="shared" ref="AX3034:AX3041" si="10009">+AT3034+AW3034</f>
        <v>0</v>
      </c>
      <c r="AY3034" s="71">
        <v>0</v>
      </c>
      <c r="AZ3034" s="71">
        <v>0</v>
      </c>
      <c r="BA3034" s="68">
        <f t="shared" ref="BA3034:BA3041" si="10010">AY3034+AZ3034</f>
        <v>0</v>
      </c>
      <c r="BB3034" s="71">
        <v>0</v>
      </c>
      <c r="BC3034" s="71">
        <v>0</v>
      </c>
      <c r="BD3034" s="68">
        <f t="shared" ref="BD3034:BD3041" si="10011">+BB3034+BC3034</f>
        <v>0</v>
      </c>
      <c r="BE3034" s="68">
        <f t="shared" ref="BE3034:BE3041" si="10012">+BA3034+BD3034</f>
        <v>0</v>
      </c>
      <c r="BF3034" s="67">
        <f t="shared" ref="BF3034:BG3041" si="10013">AD3034-AK3034-AR3034-AY3034</f>
        <v>0</v>
      </c>
      <c r="BG3034" s="67">
        <f t="shared" si="10013"/>
        <v>0</v>
      </c>
      <c r="BH3034" s="68">
        <f t="shared" ref="BH3034:BH3041" si="10014">BF3034+BG3034</f>
        <v>0</v>
      </c>
      <c r="BI3034" s="67" t="e">
        <f t="shared" ref="BI3034:BJ3041" si="10015">AG3034-AN3034-AU3034-BB3034</f>
        <v>#REF!</v>
      </c>
      <c r="BJ3034" s="67" t="e">
        <f t="shared" si="10015"/>
        <v>#REF!</v>
      </c>
      <c r="BK3034" s="68" t="e">
        <f t="shared" ref="BK3034:BK3041" si="10016">+BI3034+BJ3034</f>
        <v>#REF!</v>
      </c>
      <c r="BL3034" s="68" t="e">
        <f t="shared" si="9877"/>
        <v>#REF!</v>
      </c>
      <c r="BM3034" s="305">
        <v>0</v>
      </c>
      <c r="BN3034" s="305">
        <v>0</v>
      </c>
      <c r="BO3034" s="306"/>
      <c r="BP3034" s="306"/>
      <c r="BQ3034" s="305">
        <v>0</v>
      </c>
      <c r="BR3034" s="305">
        <v>0</v>
      </c>
      <c r="BS3034" s="114" t="s">
        <v>208</v>
      </c>
      <c r="BT3034" s="77"/>
    </row>
    <row r="3035" spans="1:72" s="46" customFormat="1" ht="36.75" hidden="1" customHeight="1">
      <c r="A3035" s="77"/>
      <c r="B3035" s="104">
        <v>2014</v>
      </c>
      <c r="C3035" s="105">
        <v>8317</v>
      </c>
      <c r="D3035" s="104">
        <v>12</v>
      </c>
      <c r="E3035" s="104">
        <v>5000</v>
      </c>
      <c r="F3035" s="104">
        <v>5600</v>
      </c>
      <c r="G3035" s="104">
        <v>565</v>
      </c>
      <c r="H3035" s="104">
        <v>2</v>
      </c>
      <c r="I3035" s="118" t="s">
        <v>1470</v>
      </c>
      <c r="J3035" s="67">
        <v>0</v>
      </c>
      <c r="K3035" s="67">
        <v>0</v>
      </c>
      <c r="L3035" s="68">
        <f t="shared" si="9996"/>
        <v>0</v>
      </c>
      <c r="M3035" s="67">
        <v>0</v>
      </c>
      <c r="N3035" s="67">
        <v>0</v>
      </c>
      <c r="O3035" s="68">
        <f t="shared" si="9997"/>
        <v>0</v>
      </c>
      <c r="P3035" s="68">
        <f t="shared" si="9998"/>
        <v>0</v>
      </c>
      <c r="Q3035" s="71">
        <v>0</v>
      </c>
      <c r="R3035" s="71">
        <v>0</v>
      </c>
      <c r="S3035" s="71">
        <v>0</v>
      </c>
      <c r="T3035" s="71">
        <v>0</v>
      </c>
      <c r="U3035" s="71">
        <v>0</v>
      </c>
      <c r="V3035" s="71">
        <v>0</v>
      </c>
      <c r="W3035" s="67">
        <v>0</v>
      </c>
      <c r="X3035" s="67">
        <v>0</v>
      </c>
      <c r="Y3035" s="68">
        <v>0</v>
      </c>
      <c r="Z3035" s="67">
        <v>0</v>
      </c>
      <c r="AA3035" s="67">
        <v>0</v>
      </c>
      <c r="AB3035" s="68">
        <v>0</v>
      </c>
      <c r="AC3035" s="68">
        <f t="shared" si="9999"/>
        <v>0</v>
      </c>
      <c r="AD3035" s="67">
        <f t="shared" si="10000"/>
        <v>0</v>
      </c>
      <c r="AE3035" s="67">
        <f t="shared" si="10000"/>
        <v>0</v>
      </c>
      <c r="AF3035" s="68">
        <f t="shared" si="10001"/>
        <v>0</v>
      </c>
      <c r="AG3035" s="67" t="e">
        <f>M3035+#REF!-V3035</f>
        <v>#REF!</v>
      </c>
      <c r="AH3035" s="67" t="e">
        <f>N3035+S3035-#REF!</f>
        <v>#REF!</v>
      </c>
      <c r="AI3035" s="68" t="e">
        <f t="shared" si="10002"/>
        <v>#REF!</v>
      </c>
      <c r="AJ3035" s="68" t="e">
        <f t="shared" si="10003"/>
        <v>#REF!</v>
      </c>
      <c r="AK3035" s="71">
        <v>0</v>
      </c>
      <c r="AL3035" s="71">
        <v>0</v>
      </c>
      <c r="AM3035" s="68">
        <f t="shared" si="10004"/>
        <v>0</v>
      </c>
      <c r="AN3035" s="71">
        <v>0</v>
      </c>
      <c r="AO3035" s="71">
        <v>0</v>
      </c>
      <c r="AP3035" s="68">
        <f t="shared" si="10005"/>
        <v>0</v>
      </c>
      <c r="AQ3035" s="68">
        <f t="shared" si="10006"/>
        <v>0</v>
      </c>
      <c r="AR3035" s="71">
        <v>0</v>
      </c>
      <c r="AS3035" s="71">
        <v>0</v>
      </c>
      <c r="AT3035" s="68">
        <f t="shared" si="10007"/>
        <v>0</v>
      </c>
      <c r="AU3035" s="71">
        <v>0</v>
      </c>
      <c r="AV3035" s="71">
        <v>0</v>
      </c>
      <c r="AW3035" s="68">
        <f t="shared" si="10008"/>
        <v>0</v>
      </c>
      <c r="AX3035" s="68">
        <f t="shared" si="10009"/>
        <v>0</v>
      </c>
      <c r="AY3035" s="71">
        <v>0</v>
      </c>
      <c r="AZ3035" s="71">
        <v>0</v>
      </c>
      <c r="BA3035" s="68">
        <f t="shared" si="10010"/>
        <v>0</v>
      </c>
      <c r="BB3035" s="71">
        <v>0</v>
      </c>
      <c r="BC3035" s="71">
        <v>0</v>
      </c>
      <c r="BD3035" s="68">
        <f t="shared" si="10011"/>
        <v>0</v>
      </c>
      <c r="BE3035" s="68">
        <f t="shared" si="10012"/>
        <v>0</v>
      </c>
      <c r="BF3035" s="67">
        <f t="shared" si="10013"/>
        <v>0</v>
      </c>
      <c r="BG3035" s="67">
        <f t="shared" si="10013"/>
        <v>0</v>
      </c>
      <c r="BH3035" s="68">
        <f t="shared" si="10014"/>
        <v>0</v>
      </c>
      <c r="BI3035" s="67" t="e">
        <f t="shared" si="10015"/>
        <v>#REF!</v>
      </c>
      <c r="BJ3035" s="67" t="e">
        <f t="shared" si="10015"/>
        <v>#REF!</v>
      </c>
      <c r="BK3035" s="68" t="e">
        <f t="shared" si="10016"/>
        <v>#REF!</v>
      </c>
      <c r="BL3035" s="68" t="e">
        <f t="shared" si="9877"/>
        <v>#REF!</v>
      </c>
      <c r="BM3035" s="305">
        <v>0</v>
      </c>
      <c r="BN3035" s="305">
        <v>0</v>
      </c>
      <c r="BO3035" s="306"/>
      <c r="BP3035" s="306"/>
      <c r="BQ3035" s="305">
        <v>0</v>
      </c>
      <c r="BR3035" s="305">
        <v>0</v>
      </c>
      <c r="BS3035" s="114" t="s">
        <v>208</v>
      </c>
      <c r="BT3035" s="77"/>
    </row>
    <row r="3036" spans="1:72" s="46" customFormat="1" ht="74.45" hidden="1" customHeight="1">
      <c r="A3036" s="77"/>
      <c r="B3036" s="20">
        <v>2014</v>
      </c>
      <c r="C3036" s="65">
        <v>8317</v>
      </c>
      <c r="D3036" s="20">
        <v>12</v>
      </c>
      <c r="E3036" s="20">
        <v>5000</v>
      </c>
      <c r="F3036" s="20">
        <v>5600</v>
      </c>
      <c r="G3036" s="20">
        <v>565</v>
      </c>
      <c r="H3036" s="20">
        <v>3</v>
      </c>
      <c r="I3036" s="183" t="s">
        <v>1471</v>
      </c>
      <c r="J3036" s="67">
        <v>0</v>
      </c>
      <c r="K3036" s="67">
        <v>0</v>
      </c>
      <c r="L3036" s="68">
        <f t="shared" si="9996"/>
        <v>0</v>
      </c>
      <c r="M3036" s="67">
        <v>0</v>
      </c>
      <c r="N3036" s="67">
        <v>0</v>
      </c>
      <c r="O3036" s="68">
        <f t="shared" si="9997"/>
        <v>0</v>
      </c>
      <c r="P3036" s="68">
        <f t="shared" si="9998"/>
        <v>0</v>
      </c>
      <c r="Q3036" s="71">
        <v>0</v>
      </c>
      <c r="R3036" s="71">
        <v>0</v>
      </c>
      <c r="S3036" s="71">
        <v>0</v>
      </c>
      <c r="T3036" s="71">
        <v>0</v>
      </c>
      <c r="U3036" s="71">
        <v>0</v>
      </c>
      <c r="V3036" s="71">
        <v>0</v>
      </c>
      <c r="W3036" s="67">
        <v>0</v>
      </c>
      <c r="X3036" s="67">
        <v>0</v>
      </c>
      <c r="Y3036" s="68">
        <v>0</v>
      </c>
      <c r="Z3036" s="67">
        <v>0</v>
      </c>
      <c r="AA3036" s="67">
        <v>0</v>
      </c>
      <c r="AB3036" s="68">
        <v>0</v>
      </c>
      <c r="AC3036" s="68">
        <f t="shared" si="9999"/>
        <v>0</v>
      </c>
      <c r="AD3036" s="67">
        <f t="shared" si="10000"/>
        <v>0</v>
      </c>
      <c r="AE3036" s="67">
        <f t="shared" si="10000"/>
        <v>0</v>
      </c>
      <c r="AF3036" s="68">
        <f t="shared" si="10001"/>
        <v>0</v>
      </c>
      <c r="AG3036" s="67" t="e">
        <f>M3036+#REF!-V3036</f>
        <v>#REF!</v>
      </c>
      <c r="AH3036" s="67" t="e">
        <f>N3036+S3036-#REF!</f>
        <v>#REF!</v>
      </c>
      <c r="AI3036" s="68" t="e">
        <f t="shared" si="10002"/>
        <v>#REF!</v>
      </c>
      <c r="AJ3036" s="68" t="e">
        <f t="shared" si="10003"/>
        <v>#REF!</v>
      </c>
      <c r="AK3036" s="71">
        <v>0</v>
      </c>
      <c r="AL3036" s="71">
        <v>0</v>
      </c>
      <c r="AM3036" s="68">
        <f t="shared" si="10004"/>
        <v>0</v>
      </c>
      <c r="AN3036" s="71">
        <v>0</v>
      </c>
      <c r="AO3036" s="71">
        <v>0</v>
      </c>
      <c r="AP3036" s="68">
        <f t="shared" si="10005"/>
        <v>0</v>
      </c>
      <c r="AQ3036" s="68">
        <f t="shared" si="10006"/>
        <v>0</v>
      </c>
      <c r="AR3036" s="71">
        <v>0</v>
      </c>
      <c r="AS3036" s="71">
        <v>0</v>
      </c>
      <c r="AT3036" s="68">
        <f t="shared" si="10007"/>
        <v>0</v>
      </c>
      <c r="AU3036" s="71">
        <v>0</v>
      </c>
      <c r="AV3036" s="71">
        <v>0</v>
      </c>
      <c r="AW3036" s="68">
        <f t="shared" si="10008"/>
        <v>0</v>
      </c>
      <c r="AX3036" s="68">
        <f t="shared" si="10009"/>
        <v>0</v>
      </c>
      <c r="AY3036" s="71">
        <v>0</v>
      </c>
      <c r="AZ3036" s="71">
        <v>0</v>
      </c>
      <c r="BA3036" s="68">
        <f t="shared" si="10010"/>
        <v>0</v>
      </c>
      <c r="BB3036" s="71">
        <v>0</v>
      </c>
      <c r="BC3036" s="71">
        <v>0</v>
      </c>
      <c r="BD3036" s="68">
        <f t="shared" si="10011"/>
        <v>0</v>
      </c>
      <c r="BE3036" s="68">
        <f t="shared" si="10012"/>
        <v>0</v>
      </c>
      <c r="BF3036" s="67">
        <f t="shared" si="10013"/>
        <v>0</v>
      </c>
      <c r="BG3036" s="67">
        <f t="shared" si="10013"/>
        <v>0</v>
      </c>
      <c r="BH3036" s="68">
        <f t="shared" si="10014"/>
        <v>0</v>
      </c>
      <c r="BI3036" s="67" t="e">
        <f t="shared" si="10015"/>
        <v>#REF!</v>
      </c>
      <c r="BJ3036" s="67" t="e">
        <f t="shared" si="10015"/>
        <v>#REF!</v>
      </c>
      <c r="BK3036" s="68" t="e">
        <f t="shared" si="10016"/>
        <v>#REF!</v>
      </c>
      <c r="BL3036" s="68" t="e">
        <f t="shared" si="9877"/>
        <v>#REF!</v>
      </c>
      <c r="BM3036" s="305">
        <v>0</v>
      </c>
      <c r="BN3036" s="305">
        <v>0</v>
      </c>
      <c r="BO3036" s="306"/>
      <c r="BP3036" s="306"/>
      <c r="BQ3036" s="305">
        <v>0</v>
      </c>
      <c r="BR3036" s="305">
        <v>0</v>
      </c>
      <c r="BS3036" s="114" t="s">
        <v>208</v>
      </c>
      <c r="BT3036" s="77"/>
    </row>
    <row r="3037" spans="1:72" s="46" customFormat="1" ht="36.75" hidden="1" customHeight="1">
      <c r="A3037" s="77"/>
      <c r="B3037" s="20">
        <v>2014</v>
      </c>
      <c r="C3037" s="65">
        <v>8317</v>
      </c>
      <c r="D3037" s="20">
        <v>12</v>
      </c>
      <c r="E3037" s="20">
        <v>5000</v>
      </c>
      <c r="F3037" s="20">
        <v>5600</v>
      </c>
      <c r="G3037" s="20">
        <v>565</v>
      </c>
      <c r="H3037" s="20">
        <v>4</v>
      </c>
      <c r="I3037" s="147" t="s">
        <v>1472</v>
      </c>
      <c r="J3037" s="67">
        <v>0</v>
      </c>
      <c r="K3037" s="67">
        <v>0</v>
      </c>
      <c r="L3037" s="68">
        <f t="shared" si="9996"/>
        <v>0</v>
      </c>
      <c r="M3037" s="67">
        <v>0</v>
      </c>
      <c r="N3037" s="67">
        <v>0</v>
      </c>
      <c r="O3037" s="68">
        <f t="shared" si="9997"/>
        <v>0</v>
      </c>
      <c r="P3037" s="68">
        <f t="shared" si="9998"/>
        <v>0</v>
      </c>
      <c r="Q3037" s="71">
        <v>0</v>
      </c>
      <c r="R3037" s="71">
        <v>0</v>
      </c>
      <c r="S3037" s="71">
        <v>0</v>
      </c>
      <c r="T3037" s="71">
        <v>0</v>
      </c>
      <c r="U3037" s="71">
        <v>0</v>
      </c>
      <c r="V3037" s="71">
        <v>0</v>
      </c>
      <c r="W3037" s="67">
        <v>0</v>
      </c>
      <c r="X3037" s="67">
        <v>0</v>
      </c>
      <c r="Y3037" s="68">
        <v>0</v>
      </c>
      <c r="Z3037" s="67">
        <v>0</v>
      </c>
      <c r="AA3037" s="67">
        <v>0</v>
      </c>
      <c r="AB3037" s="68">
        <v>0</v>
      </c>
      <c r="AC3037" s="68">
        <f t="shared" si="9999"/>
        <v>0</v>
      </c>
      <c r="AD3037" s="67">
        <f t="shared" si="10000"/>
        <v>0</v>
      </c>
      <c r="AE3037" s="67">
        <f t="shared" si="10000"/>
        <v>0</v>
      </c>
      <c r="AF3037" s="68">
        <f t="shared" si="10001"/>
        <v>0</v>
      </c>
      <c r="AG3037" s="67" t="e">
        <f>M3037+#REF!-V3037</f>
        <v>#REF!</v>
      </c>
      <c r="AH3037" s="67" t="e">
        <f>N3037+S3037-#REF!</f>
        <v>#REF!</v>
      </c>
      <c r="AI3037" s="68" t="e">
        <f t="shared" si="10002"/>
        <v>#REF!</v>
      </c>
      <c r="AJ3037" s="68" t="e">
        <f t="shared" si="10003"/>
        <v>#REF!</v>
      </c>
      <c r="AK3037" s="71">
        <v>0</v>
      </c>
      <c r="AL3037" s="71">
        <v>0</v>
      </c>
      <c r="AM3037" s="68">
        <f t="shared" si="10004"/>
        <v>0</v>
      </c>
      <c r="AN3037" s="71">
        <v>0</v>
      </c>
      <c r="AO3037" s="71">
        <v>0</v>
      </c>
      <c r="AP3037" s="68">
        <f t="shared" si="10005"/>
        <v>0</v>
      </c>
      <c r="AQ3037" s="68">
        <f t="shared" si="10006"/>
        <v>0</v>
      </c>
      <c r="AR3037" s="71">
        <v>0</v>
      </c>
      <c r="AS3037" s="71">
        <v>0</v>
      </c>
      <c r="AT3037" s="68">
        <f t="shared" si="10007"/>
        <v>0</v>
      </c>
      <c r="AU3037" s="71">
        <v>0</v>
      </c>
      <c r="AV3037" s="71">
        <v>0</v>
      </c>
      <c r="AW3037" s="68">
        <f t="shared" si="10008"/>
        <v>0</v>
      </c>
      <c r="AX3037" s="68">
        <f t="shared" si="10009"/>
        <v>0</v>
      </c>
      <c r="AY3037" s="71">
        <v>0</v>
      </c>
      <c r="AZ3037" s="71">
        <v>0</v>
      </c>
      <c r="BA3037" s="68">
        <f t="shared" si="10010"/>
        <v>0</v>
      </c>
      <c r="BB3037" s="71">
        <v>0</v>
      </c>
      <c r="BC3037" s="71">
        <v>0</v>
      </c>
      <c r="BD3037" s="68">
        <f t="shared" si="10011"/>
        <v>0</v>
      </c>
      <c r="BE3037" s="68">
        <f t="shared" si="10012"/>
        <v>0</v>
      </c>
      <c r="BF3037" s="67">
        <f t="shared" si="10013"/>
        <v>0</v>
      </c>
      <c r="BG3037" s="67">
        <f t="shared" si="10013"/>
        <v>0</v>
      </c>
      <c r="BH3037" s="68">
        <f t="shared" si="10014"/>
        <v>0</v>
      </c>
      <c r="BI3037" s="67" t="e">
        <f t="shared" si="10015"/>
        <v>#REF!</v>
      </c>
      <c r="BJ3037" s="67" t="e">
        <f t="shared" si="10015"/>
        <v>#REF!</v>
      </c>
      <c r="BK3037" s="68" t="e">
        <f t="shared" si="10016"/>
        <v>#REF!</v>
      </c>
      <c r="BL3037" s="68" t="e">
        <f t="shared" si="9877"/>
        <v>#REF!</v>
      </c>
      <c r="BM3037" s="305">
        <v>0</v>
      </c>
      <c r="BN3037" s="305">
        <v>0</v>
      </c>
      <c r="BO3037" s="306"/>
      <c r="BP3037" s="306"/>
      <c r="BQ3037" s="305">
        <v>0</v>
      </c>
      <c r="BR3037" s="305">
        <v>0</v>
      </c>
      <c r="BS3037" s="114" t="s">
        <v>208</v>
      </c>
      <c r="BT3037" s="77"/>
    </row>
    <row r="3038" spans="1:72" s="46" customFormat="1" ht="36.75" hidden="1" customHeight="1">
      <c r="A3038" s="77"/>
      <c r="B3038" s="20">
        <v>2014</v>
      </c>
      <c r="C3038" s="65">
        <v>8317</v>
      </c>
      <c r="D3038" s="20">
        <v>12</v>
      </c>
      <c r="E3038" s="20">
        <v>5000</v>
      </c>
      <c r="F3038" s="20">
        <v>5600</v>
      </c>
      <c r="G3038" s="20">
        <v>565</v>
      </c>
      <c r="H3038" s="20">
        <v>5</v>
      </c>
      <c r="I3038" s="118" t="s">
        <v>1473</v>
      </c>
      <c r="J3038" s="67">
        <v>0</v>
      </c>
      <c r="K3038" s="67">
        <v>0</v>
      </c>
      <c r="L3038" s="68">
        <f t="shared" si="9996"/>
        <v>0</v>
      </c>
      <c r="M3038" s="67">
        <v>0</v>
      </c>
      <c r="N3038" s="67">
        <v>0</v>
      </c>
      <c r="O3038" s="68">
        <f t="shared" si="9997"/>
        <v>0</v>
      </c>
      <c r="P3038" s="68">
        <f t="shared" si="9998"/>
        <v>0</v>
      </c>
      <c r="Q3038" s="71">
        <v>0</v>
      </c>
      <c r="R3038" s="71">
        <v>0</v>
      </c>
      <c r="S3038" s="71">
        <v>0</v>
      </c>
      <c r="T3038" s="71">
        <v>0</v>
      </c>
      <c r="U3038" s="71">
        <v>0</v>
      </c>
      <c r="V3038" s="71">
        <v>0</v>
      </c>
      <c r="W3038" s="67">
        <v>0</v>
      </c>
      <c r="X3038" s="67">
        <v>0</v>
      </c>
      <c r="Y3038" s="68">
        <v>0</v>
      </c>
      <c r="Z3038" s="67">
        <v>0</v>
      </c>
      <c r="AA3038" s="67">
        <v>0</v>
      </c>
      <c r="AB3038" s="68">
        <v>0</v>
      </c>
      <c r="AC3038" s="68">
        <f t="shared" si="9999"/>
        <v>0</v>
      </c>
      <c r="AD3038" s="67">
        <f t="shared" si="10000"/>
        <v>0</v>
      </c>
      <c r="AE3038" s="67">
        <f t="shared" si="10000"/>
        <v>0</v>
      </c>
      <c r="AF3038" s="68">
        <f t="shared" si="10001"/>
        <v>0</v>
      </c>
      <c r="AG3038" s="67" t="e">
        <f>M3038+#REF!-V3038</f>
        <v>#REF!</v>
      </c>
      <c r="AH3038" s="67" t="e">
        <f>N3038+S3038-#REF!</f>
        <v>#REF!</v>
      </c>
      <c r="AI3038" s="68" t="e">
        <f t="shared" si="10002"/>
        <v>#REF!</v>
      </c>
      <c r="AJ3038" s="68" t="e">
        <f t="shared" si="10003"/>
        <v>#REF!</v>
      </c>
      <c r="AK3038" s="71">
        <v>0</v>
      </c>
      <c r="AL3038" s="71">
        <v>0</v>
      </c>
      <c r="AM3038" s="68">
        <f t="shared" si="10004"/>
        <v>0</v>
      </c>
      <c r="AN3038" s="71">
        <v>0</v>
      </c>
      <c r="AO3038" s="71">
        <v>0</v>
      </c>
      <c r="AP3038" s="68">
        <f t="shared" si="10005"/>
        <v>0</v>
      </c>
      <c r="AQ3038" s="68">
        <f t="shared" si="10006"/>
        <v>0</v>
      </c>
      <c r="AR3038" s="71">
        <v>0</v>
      </c>
      <c r="AS3038" s="71">
        <v>0</v>
      </c>
      <c r="AT3038" s="68">
        <f t="shared" si="10007"/>
        <v>0</v>
      </c>
      <c r="AU3038" s="71">
        <v>0</v>
      </c>
      <c r="AV3038" s="71">
        <v>0</v>
      </c>
      <c r="AW3038" s="68">
        <f t="shared" si="10008"/>
        <v>0</v>
      </c>
      <c r="AX3038" s="68">
        <f t="shared" si="10009"/>
        <v>0</v>
      </c>
      <c r="AY3038" s="71">
        <v>0</v>
      </c>
      <c r="AZ3038" s="71">
        <v>0</v>
      </c>
      <c r="BA3038" s="68">
        <f t="shared" si="10010"/>
        <v>0</v>
      </c>
      <c r="BB3038" s="71">
        <v>0</v>
      </c>
      <c r="BC3038" s="71">
        <v>0</v>
      </c>
      <c r="BD3038" s="68">
        <f t="shared" si="10011"/>
        <v>0</v>
      </c>
      <c r="BE3038" s="68">
        <f t="shared" si="10012"/>
        <v>0</v>
      </c>
      <c r="BF3038" s="67">
        <f t="shared" si="10013"/>
        <v>0</v>
      </c>
      <c r="BG3038" s="67">
        <f t="shared" si="10013"/>
        <v>0</v>
      </c>
      <c r="BH3038" s="68">
        <f t="shared" si="10014"/>
        <v>0</v>
      </c>
      <c r="BI3038" s="67" t="e">
        <f t="shared" si="10015"/>
        <v>#REF!</v>
      </c>
      <c r="BJ3038" s="67" t="e">
        <f t="shared" si="10015"/>
        <v>#REF!</v>
      </c>
      <c r="BK3038" s="68" t="e">
        <f t="shared" si="10016"/>
        <v>#REF!</v>
      </c>
      <c r="BL3038" s="68" t="e">
        <f t="shared" si="9877"/>
        <v>#REF!</v>
      </c>
      <c r="BM3038" s="305">
        <v>0</v>
      </c>
      <c r="BN3038" s="305">
        <v>0</v>
      </c>
      <c r="BO3038" s="306"/>
      <c r="BP3038" s="306"/>
      <c r="BQ3038" s="305">
        <v>0</v>
      </c>
      <c r="BR3038" s="305">
        <v>0</v>
      </c>
      <c r="BS3038" s="114" t="s">
        <v>208</v>
      </c>
      <c r="BT3038" s="77"/>
    </row>
    <row r="3039" spans="1:72" s="46" customFormat="1" ht="36.75" hidden="1" customHeight="1">
      <c r="A3039" s="77"/>
      <c r="B3039" s="20">
        <v>2014</v>
      </c>
      <c r="C3039" s="65">
        <v>8317</v>
      </c>
      <c r="D3039" s="20">
        <v>12</v>
      </c>
      <c r="E3039" s="20">
        <v>5000</v>
      </c>
      <c r="F3039" s="20">
        <v>5600</v>
      </c>
      <c r="G3039" s="20">
        <v>565</v>
      </c>
      <c r="H3039" s="20">
        <v>6</v>
      </c>
      <c r="I3039" s="118" t="s">
        <v>1474</v>
      </c>
      <c r="J3039" s="67">
        <v>0</v>
      </c>
      <c r="K3039" s="67">
        <v>0</v>
      </c>
      <c r="L3039" s="68">
        <f t="shared" si="9996"/>
        <v>0</v>
      </c>
      <c r="M3039" s="67">
        <v>0</v>
      </c>
      <c r="N3039" s="67">
        <v>0</v>
      </c>
      <c r="O3039" s="68">
        <f t="shared" si="9997"/>
        <v>0</v>
      </c>
      <c r="P3039" s="68">
        <f t="shared" si="9998"/>
        <v>0</v>
      </c>
      <c r="Q3039" s="71">
        <v>0</v>
      </c>
      <c r="R3039" s="71">
        <v>0</v>
      </c>
      <c r="S3039" s="71">
        <v>0</v>
      </c>
      <c r="T3039" s="71">
        <v>0</v>
      </c>
      <c r="U3039" s="71">
        <v>0</v>
      </c>
      <c r="V3039" s="71">
        <v>0</v>
      </c>
      <c r="W3039" s="67">
        <v>0</v>
      </c>
      <c r="X3039" s="67">
        <v>0</v>
      </c>
      <c r="Y3039" s="68">
        <v>0</v>
      </c>
      <c r="Z3039" s="67">
        <v>0</v>
      </c>
      <c r="AA3039" s="67">
        <v>0</v>
      </c>
      <c r="AB3039" s="68">
        <v>0</v>
      </c>
      <c r="AC3039" s="68">
        <f t="shared" si="9999"/>
        <v>0</v>
      </c>
      <c r="AD3039" s="67">
        <f t="shared" si="10000"/>
        <v>0</v>
      </c>
      <c r="AE3039" s="67">
        <f t="shared" si="10000"/>
        <v>0</v>
      </c>
      <c r="AF3039" s="68">
        <f t="shared" si="10001"/>
        <v>0</v>
      </c>
      <c r="AG3039" s="67" t="e">
        <f>M3039+#REF!-V3039</f>
        <v>#REF!</v>
      </c>
      <c r="AH3039" s="67" t="e">
        <f>N3039+S3039-#REF!</f>
        <v>#REF!</v>
      </c>
      <c r="AI3039" s="68" t="e">
        <f t="shared" si="10002"/>
        <v>#REF!</v>
      </c>
      <c r="AJ3039" s="68" t="e">
        <f t="shared" si="10003"/>
        <v>#REF!</v>
      </c>
      <c r="AK3039" s="71">
        <v>0</v>
      </c>
      <c r="AL3039" s="71">
        <v>0</v>
      </c>
      <c r="AM3039" s="68">
        <f t="shared" si="10004"/>
        <v>0</v>
      </c>
      <c r="AN3039" s="71">
        <v>0</v>
      </c>
      <c r="AO3039" s="71">
        <v>0</v>
      </c>
      <c r="AP3039" s="68">
        <f t="shared" si="10005"/>
        <v>0</v>
      </c>
      <c r="AQ3039" s="68">
        <f t="shared" si="10006"/>
        <v>0</v>
      </c>
      <c r="AR3039" s="71">
        <v>0</v>
      </c>
      <c r="AS3039" s="71">
        <v>0</v>
      </c>
      <c r="AT3039" s="68">
        <f t="shared" si="10007"/>
        <v>0</v>
      </c>
      <c r="AU3039" s="71">
        <v>0</v>
      </c>
      <c r="AV3039" s="71">
        <v>0</v>
      </c>
      <c r="AW3039" s="68">
        <f t="shared" si="10008"/>
        <v>0</v>
      </c>
      <c r="AX3039" s="68">
        <f t="shared" si="10009"/>
        <v>0</v>
      </c>
      <c r="AY3039" s="71">
        <v>0</v>
      </c>
      <c r="AZ3039" s="71">
        <v>0</v>
      </c>
      <c r="BA3039" s="68">
        <f t="shared" si="10010"/>
        <v>0</v>
      </c>
      <c r="BB3039" s="71">
        <v>0</v>
      </c>
      <c r="BC3039" s="71">
        <v>0</v>
      </c>
      <c r="BD3039" s="68">
        <f t="shared" si="10011"/>
        <v>0</v>
      </c>
      <c r="BE3039" s="68">
        <f t="shared" si="10012"/>
        <v>0</v>
      </c>
      <c r="BF3039" s="67">
        <f t="shared" si="10013"/>
        <v>0</v>
      </c>
      <c r="BG3039" s="67">
        <f t="shared" si="10013"/>
        <v>0</v>
      </c>
      <c r="BH3039" s="68">
        <f t="shared" si="10014"/>
        <v>0</v>
      </c>
      <c r="BI3039" s="67" t="e">
        <f t="shared" si="10015"/>
        <v>#REF!</v>
      </c>
      <c r="BJ3039" s="67" t="e">
        <f t="shared" si="10015"/>
        <v>#REF!</v>
      </c>
      <c r="BK3039" s="68" t="e">
        <f t="shared" si="10016"/>
        <v>#REF!</v>
      </c>
      <c r="BL3039" s="68" t="e">
        <f t="shared" si="9877"/>
        <v>#REF!</v>
      </c>
      <c r="BM3039" s="305">
        <v>0</v>
      </c>
      <c r="BN3039" s="305">
        <v>0</v>
      </c>
      <c r="BO3039" s="306"/>
      <c r="BP3039" s="306"/>
      <c r="BQ3039" s="305">
        <v>0</v>
      </c>
      <c r="BR3039" s="305">
        <v>0</v>
      </c>
      <c r="BS3039" s="114" t="s">
        <v>208</v>
      </c>
      <c r="BT3039" s="77"/>
    </row>
    <row r="3040" spans="1:72" s="228" customFormat="1" ht="83.25" hidden="1" customHeight="1">
      <c r="A3040" s="113"/>
      <c r="B3040" s="20">
        <v>2014</v>
      </c>
      <c r="C3040" s="65">
        <v>8317</v>
      </c>
      <c r="D3040" s="20">
        <v>12</v>
      </c>
      <c r="E3040" s="20">
        <v>5000</v>
      </c>
      <c r="F3040" s="20">
        <v>5600</v>
      </c>
      <c r="G3040" s="20">
        <v>565</v>
      </c>
      <c r="H3040" s="20">
        <v>7</v>
      </c>
      <c r="I3040" s="229" t="s">
        <v>1475</v>
      </c>
      <c r="J3040" s="67">
        <v>0</v>
      </c>
      <c r="K3040" s="67">
        <v>0</v>
      </c>
      <c r="L3040" s="68">
        <f t="shared" si="9996"/>
        <v>0</v>
      </c>
      <c r="M3040" s="67">
        <v>0</v>
      </c>
      <c r="N3040" s="67">
        <v>0</v>
      </c>
      <c r="O3040" s="68">
        <f t="shared" si="9997"/>
        <v>0</v>
      </c>
      <c r="P3040" s="68">
        <f t="shared" si="9998"/>
        <v>0</v>
      </c>
      <c r="Q3040" s="71">
        <v>0</v>
      </c>
      <c r="R3040" s="71">
        <v>0</v>
      </c>
      <c r="S3040" s="71">
        <v>0</v>
      </c>
      <c r="T3040" s="71">
        <v>0</v>
      </c>
      <c r="U3040" s="71">
        <v>0</v>
      </c>
      <c r="V3040" s="71">
        <v>0</v>
      </c>
      <c r="W3040" s="67">
        <v>0</v>
      </c>
      <c r="X3040" s="67">
        <v>0</v>
      </c>
      <c r="Y3040" s="68">
        <v>0</v>
      </c>
      <c r="Z3040" s="67">
        <v>0</v>
      </c>
      <c r="AA3040" s="67">
        <v>0</v>
      </c>
      <c r="AB3040" s="68">
        <v>0</v>
      </c>
      <c r="AC3040" s="68">
        <f t="shared" si="9999"/>
        <v>0</v>
      </c>
      <c r="AD3040" s="67">
        <f t="shared" si="10000"/>
        <v>0</v>
      </c>
      <c r="AE3040" s="67">
        <f t="shared" si="10000"/>
        <v>0</v>
      </c>
      <c r="AF3040" s="68">
        <f t="shared" si="10001"/>
        <v>0</v>
      </c>
      <c r="AG3040" s="67" t="e">
        <f>M3040+#REF!-V3040</f>
        <v>#REF!</v>
      </c>
      <c r="AH3040" s="67" t="e">
        <f>N3040+S3040-#REF!</f>
        <v>#REF!</v>
      </c>
      <c r="AI3040" s="68" t="e">
        <f t="shared" si="10002"/>
        <v>#REF!</v>
      </c>
      <c r="AJ3040" s="68" t="e">
        <f t="shared" si="10003"/>
        <v>#REF!</v>
      </c>
      <c r="AK3040" s="71">
        <v>0</v>
      </c>
      <c r="AL3040" s="71">
        <v>0</v>
      </c>
      <c r="AM3040" s="68">
        <f t="shared" si="10004"/>
        <v>0</v>
      </c>
      <c r="AN3040" s="71">
        <v>0</v>
      </c>
      <c r="AO3040" s="71">
        <v>0</v>
      </c>
      <c r="AP3040" s="68">
        <f t="shared" si="10005"/>
        <v>0</v>
      </c>
      <c r="AQ3040" s="68">
        <f t="shared" si="10006"/>
        <v>0</v>
      </c>
      <c r="AR3040" s="71">
        <v>0</v>
      </c>
      <c r="AS3040" s="71">
        <v>0</v>
      </c>
      <c r="AT3040" s="68">
        <f t="shared" si="10007"/>
        <v>0</v>
      </c>
      <c r="AU3040" s="71">
        <v>0</v>
      </c>
      <c r="AV3040" s="71">
        <v>0</v>
      </c>
      <c r="AW3040" s="68">
        <f t="shared" si="10008"/>
        <v>0</v>
      </c>
      <c r="AX3040" s="68">
        <f t="shared" si="10009"/>
        <v>0</v>
      </c>
      <c r="AY3040" s="71">
        <v>0</v>
      </c>
      <c r="AZ3040" s="71">
        <v>0</v>
      </c>
      <c r="BA3040" s="68">
        <f t="shared" si="10010"/>
        <v>0</v>
      </c>
      <c r="BB3040" s="71">
        <v>0</v>
      </c>
      <c r="BC3040" s="71">
        <v>0</v>
      </c>
      <c r="BD3040" s="68">
        <f t="shared" si="10011"/>
        <v>0</v>
      </c>
      <c r="BE3040" s="68">
        <f t="shared" si="10012"/>
        <v>0</v>
      </c>
      <c r="BF3040" s="67">
        <f t="shared" si="10013"/>
        <v>0</v>
      </c>
      <c r="BG3040" s="67">
        <f t="shared" si="10013"/>
        <v>0</v>
      </c>
      <c r="BH3040" s="68">
        <f t="shared" si="10014"/>
        <v>0</v>
      </c>
      <c r="BI3040" s="67" t="e">
        <f t="shared" si="10015"/>
        <v>#REF!</v>
      </c>
      <c r="BJ3040" s="67" t="e">
        <f t="shared" si="10015"/>
        <v>#REF!</v>
      </c>
      <c r="BK3040" s="68" t="e">
        <f t="shared" si="10016"/>
        <v>#REF!</v>
      </c>
      <c r="BL3040" s="68" t="e">
        <f t="shared" si="9877"/>
        <v>#REF!</v>
      </c>
      <c r="BM3040" s="305">
        <v>0</v>
      </c>
      <c r="BN3040" s="305">
        <v>0</v>
      </c>
      <c r="BO3040" s="306"/>
      <c r="BP3040" s="306"/>
      <c r="BQ3040" s="305">
        <v>0</v>
      </c>
      <c r="BR3040" s="305">
        <v>0</v>
      </c>
      <c r="BS3040" s="114"/>
      <c r="BT3040" s="108"/>
    </row>
    <row r="3041" spans="1:72" s="228" customFormat="1" ht="36.75" hidden="1" customHeight="1">
      <c r="A3041" s="100"/>
      <c r="B3041" s="20">
        <v>2014</v>
      </c>
      <c r="C3041" s="65">
        <v>8317</v>
      </c>
      <c r="D3041" s="20">
        <v>12</v>
      </c>
      <c r="E3041" s="20">
        <v>5000</v>
      </c>
      <c r="F3041" s="20">
        <v>5600</v>
      </c>
      <c r="G3041" s="20">
        <v>565</v>
      </c>
      <c r="H3041" s="20">
        <v>8</v>
      </c>
      <c r="I3041" s="118" t="s">
        <v>1476</v>
      </c>
      <c r="J3041" s="67">
        <v>0</v>
      </c>
      <c r="K3041" s="67">
        <v>0</v>
      </c>
      <c r="L3041" s="68">
        <f t="shared" si="9996"/>
        <v>0</v>
      </c>
      <c r="M3041" s="67">
        <v>0</v>
      </c>
      <c r="N3041" s="67">
        <v>0</v>
      </c>
      <c r="O3041" s="68">
        <f t="shared" si="9997"/>
        <v>0</v>
      </c>
      <c r="P3041" s="68">
        <f t="shared" si="9998"/>
        <v>0</v>
      </c>
      <c r="Q3041" s="71">
        <v>0</v>
      </c>
      <c r="R3041" s="71">
        <v>0</v>
      </c>
      <c r="S3041" s="71">
        <v>0</v>
      </c>
      <c r="T3041" s="71">
        <v>0</v>
      </c>
      <c r="U3041" s="71">
        <v>0</v>
      </c>
      <c r="V3041" s="71">
        <v>0</v>
      </c>
      <c r="W3041" s="67">
        <v>0</v>
      </c>
      <c r="X3041" s="67">
        <v>0</v>
      </c>
      <c r="Y3041" s="68">
        <v>0</v>
      </c>
      <c r="Z3041" s="67">
        <v>0</v>
      </c>
      <c r="AA3041" s="67">
        <v>0</v>
      </c>
      <c r="AB3041" s="68">
        <v>0</v>
      </c>
      <c r="AC3041" s="68">
        <f t="shared" si="9999"/>
        <v>0</v>
      </c>
      <c r="AD3041" s="67">
        <f t="shared" si="10000"/>
        <v>0</v>
      </c>
      <c r="AE3041" s="67">
        <f t="shared" si="10000"/>
        <v>0</v>
      </c>
      <c r="AF3041" s="68">
        <f t="shared" si="10001"/>
        <v>0</v>
      </c>
      <c r="AG3041" s="67" t="e">
        <f>M3041+#REF!-V3041</f>
        <v>#REF!</v>
      </c>
      <c r="AH3041" s="67" t="e">
        <f>N3041+S3041-#REF!</f>
        <v>#REF!</v>
      </c>
      <c r="AI3041" s="68" t="e">
        <f t="shared" si="10002"/>
        <v>#REF!</v>
      </c>
      <c r="AJ3041" s="68" t="e">
        <f t="shared" si="10003"/>
        <v>#REF!</v>
      </c>
      <c r="AK3041" s="71">
        <v>0</v>
      </c>
      <c r="AL3041" s="71">
        <v>0</v>
      </c>
      <c r="AM3041" s="68">
        <f t="shared" si="10004"/>
        <v>0</v>
      </c>
      <c r="AN3041" s="71">
        <v>0</v>
      </c>
      <c r="AO3041" s="71">
        <v>0</v>
      </c>
      <c r="AP3041" s="68">
        <f t="shared" si="10005"/>
        <v>0</v>
      </c>
      <c r="AQ3041" s="68">
        <f t="shared" si="10006"/>
        <v>0</v>
      </c>
      <c r="AR3041" s="71">
        <v>0</v>
      </c>
      <c r="AS3041" s="71">
        <v>0</v>
      </c>
      <c r="AT3041" s="68">
        <f t="shared" si="10007"/>
        <v>0</v>
      </c>
      <c r="AU3041" s="71">
        <v>0</v>
      </c>
      <c r="AV3041" s="71">
        <v>0</v>
      </c>
      <c r="AW3041" s="68">
        <f t="shared" si="10008"/>
        <v>0</v>
      </c>
      <c r="AX3041" s="68">
        <f t="shared" si="10009"/>
        <v>0</v>
      </c>
      <c r="AY3041" s="71">
        <v>0</v>
      </c>
      <c r="AZ3041" s="71">
        <v>0</v>
      </c>
      <c r="BA3041" s="68">
        <f t="shared" si="10010"/>
        <v>0</v>
      </c>
      <c r="BB3041" s="71">
        <v>0</v>
      </c>
      <c r="BC3041" s="71">
        <v>0</v>
      </c>
      <c r="BD3041" s="68">
        <f t="shared" si="10011"/>
        <v>0</v>
      </c>
      <c r="BE3041" s="68">
        <f t="shared" si="10012"/>
        <v>0</v>
      </c>
      <c r="BF3041" s="67">
        <f t="shared" si="10013"/>
        <v>0</v>
      </c>
      <c r="BG3041" s="67">
        <f t="shared" si="10013"/>
        <v>0</v>
      </c>
      <c r="BH3041" s="68">
        <f t="shared" si="10014"/>
        <v>0</v>
      </c>
      <c r="BI3041" s="67" t="e">
        <f t="shared" si="10015"/>
        <v>#REF!</v>
      </c>
      <c r="BJ3041" s="67" t="e">
        <f t="shared" si="10015"/>
        <v>#REF!</v>
      </c>
      <c r="BK3041" s="68" t="e">
        <f t="shared" si="10016"/>
        <v>#REF!</v>
      </c>
      <c r="BL3041" s="68" t="e">
        <f t="shared" si="9877"/>
        <v>#REF!</v>
      </c>
      <c r="BM3041" s="305">
        <v>0</v>
      </c>
      <c r="BN3041" s="305">
        <v>0</v>
      </c>
      <c r="BO3041" s="306"/>
      <c r="BP3041" s="306"/>
      <c r="BQ3041" s="305">
        <v>0</v>
      </c>
      <c r="BR3041" s="305">
        <v>0</v>
      </c>
      <c r="BS3041" s="114"/>
      <c r="BT3041" s="108"/>
    </row>
    <row r="3042" spans="1:72" s="230" customFormat="1" ht="40.5" hidden="1">
      <c r="A3042" s="231"/>
      <c r="B3042" s="59">
        <v>2014</v>
      </c>
      <c r="C3042" s="60">
        <v>8317</v>
      </c>
      <c r="D3042" s="59">
        <v>12</v>
      </c>
      <c r="E3042" s="59">
        <v>5000</v>
      </c>
      <c r="F3042" s="59">
        <v>5600</v>
      </c>
      <c r="G3042" s="59">
        <v>566</v>
      </c>
      <c r="H3042" s="59"/>
      <c r="I3042" s="61" t="s">
        <v>364</v>
      </c>
      <c r="J3042" s="62">
        <f>J3043+J3044</f>
        <v>0</v>
      </c>
      <c r="K3042" s="62">
        <f t="shared" ref="K3042:P3042" si="10017">K3043+K3044</f>
        <v>0</v>
      </c>
      <c r="L3042" s="62">
        <f t="shared" si="10017"/>
        <v>0</v>
      </c>
      <c r="M3042" s="62">
        <f t="shared" si="10017"/>
        <v>0</v>
      </c>
      <c r="N3042" s="62">
        <f t="shared" si="10017"/>
        <v>0</v>
      </c>
      <c r="O3042" s="62">
        <f t="shared" si="10017"/>
        <v>0</v>
      </c>
      <c r="P3042" s="62">
        <f t="shared" si="10017"/>
        <v>0</v>
      </c>
      <c r="Q3042" s="62">
        <f>Q3043+Q3044</f>
        <v>0</v>
      </c>
      <c r="R3042" s="62">
        <f t="shared" ref="R3042:S3042" si="10018">R3043+R3044</f>
        <v>0</v>
      </c>
      <c r="S3042" s="62">
        <f t="shared" si="10018"/>
        <v>0</v>
      </c>
      <c r="T3042" s="62">
        <f>T3043+T3044</f>
        <v>0</v>
      </c>
      <c r="U3042" s="62">
        <f t="shared" ref="U3042:V3042" si="10019">U3043+U3044</f>
        <v>0</v>
      </c>
      <c r="V3042" s="62">
        <f t="shared" si="10019"/>
        <v>0</v>
      </c>
      <c r="W3042" s="62">
        <v>0</v>
      </c>
      <c r="X3042" s="62">
        <v>0</v>
      </c>
      <c r="Y3042" s="62">
        <v>0</v>
      </c>
      <c r="Z3042" s="62">
        <v>0</v>
      </c>
      <c r="AA3042" s="62">
        <v>0</v>
      </c>
      <c r="AB3042" s="62">
        <v>0</v>
      </c>
      <c r="AC3042" s="62">
        <f t="shared" ref="AC3042" si="10020">AC3043+AC3044</f>
        <v>0</v>
      </c>
      <c r="AD3042" s="62">
        <f>AD3043+AD3044</f>
        <v>0</v>
      </c>
      <c r="AE3042" s="62">
        <f t="shared" ref="AE3042:AJ3042" si="10021">AE3043+AE3044</f>
        <v>0</v>
      </c>
      <c r="AF3042" s="62">
        <f t="shared" si="10021"/>
        <v>0</v>
      </c>
      <c r="AG3042" s="62" t="e">
        <f t="shared" si="10021"/>
        <v>#REF!</v>
      </c>
      <c r="AH3042" s="62" t="e">
        <f t="shared" si="10021"/>
        <v>#REF!</v>
      </c>
      <c r="AI3042" s="62" t="e">
        <f t="shared" si="10021"/>
        <v>#REF!</v>
      </c>
      <c r="AJ3042" s="62" t="e">
        <f t="shared" si="10021"/>
        <v>#REF!</v>
      </c>
      <c r="AK3042" s="62">
        <f>AK3043+AK3044</f>
        <v>0</v>
      </c>
      <c r="AL3042" s="62">
        <f t="shared" ref="AL3042:AQ3042" si="10022">AL3043+AL3044</f>
        <v>0</v>
      </c>
      <c r="AM3042" s="62">
        <f t="shared" si="10022"/>
        <v>0</v>
      </c>
      <c r="AN3042" s="62">
        <f t="shared" si="10022"/>
        <v>0</v>
      </c>
      <c r="AO3042" s="62">
        <f t="shared" si="10022"/>
        <v>0</v>
      </c>
      <c r="AP3042" s="62">
        <f t="shared" si="10022"/>
        <v>0</v>
      </c>
      <c r="AQ3042" s="62">
        <f t="shared" si="10022"/>
        <v>0</v>
      </c>
      <c r="AR3042" s="62">
        <f>AR3043+AR3044</f>
        <v>0</v>
      </c>
      <c r="AS3042" s="62">
        <f t="shared" ref="AS3042:AX3042" si="10023">AS3043+AS3044</f>
        <v>0</v>
      </c>
      <c r="AT3042" s="62">
        <f t="shared" si="10023"/>
        <v>0</v>
      </c>
      <c r="AU3042" s="62">
        <f t="shared" si="10023"/>
        <v>0</v>
      </c>
      <c r="AV3042" s="62">
        <f t="shared" si="10023"/>
        <v>0</v>
      </c>
      <c r="AW3042" s="62">
        <f t="shared" si="10023"/>
        <v>0</v>
      </c>
      <c r="AX3042" s="62">
        <f t="shared" si="10023"/>
        <v>0</v>
      </c>
      <c r="AY3042" s="62">
        <f>AY3043+AY3044</f>
        <v>0</v>
      </c>
      <c r="AZ3042" s="62">
        <f t="shared" ref="AZ3042:BE3042" si="10024">AZ3043+AZ3044</f>
        <v>0</v>
      </c>
      <c r="BA3042" s="62">
        <f t="shared" si="10024"/>
        <v>0</v>
      </c>
      <c r="BB3042" s="62">
        <f t="shared" si="10024"/>
        <v>0</v>
      </c>
      <c r="BC3042" s="62">
        <f t="shared" si="10024"/>
        <v>0</v>
      </c>
      <c r="BD3042" s="62">
        <f t="shared" si="10024"/>
        <v>0</v>
      </c>
      <c r="BE3042" s="62">
        <f t="shared" si="10024"/>
        <v>0</v>
      </c>
      <c r="BF3042" s="62">
        <f>BF3043+BF3044</f>
        <v>0</v>
      </c>
      <c r="BG3042" s="62">
        <f t="shared" ref="BG3042:BK3042" si="10025">BG3043+BG3044</f>
        <v>0</v>
      </c>
      <c r="BH3042" s="62">
        <f t="shared" si="10025"/>
        <v>0</v>
      </c>
      <c r="BI3042" s="62" t="e">
        <f t="shared" si="10025"/>
        <v>#REF!</v>
      </c>
      <c r="BJ3042" s="62" t="e">
        <f t="shared" si="10025"/>
        <v>#REF!</v>
      </c>
      <c r="BK3042" s="62" t="e">
        <f t="shared" si="10025"/>
        <v>#REF!</v>
      </c>
      <c r="BL3042" s="62" t="e">
        <f t="shared" si="9877"/>
        <v>#REF!</v>
      </c>
      <c r="BM3042" s="304"/>
      <c r="BN3042" s="304"/>
      <c r="BO3042" s="304"/>
      <c r="BP3042" s="304"/>
      <c r="BQ3042" s="304"/>
      <c r="BR3042" s="304"/>
      <c r="BS3042" s="64"/>
      <c r="BT3042" s="231"/>
    </row>
    <row r="3043" spans="1:72" s="231" customFormat="1" ht="36.75" hidden="1" customHeight="1">
      <c r="B3043" s="20">
        <v>2014</v>
      </c>
      <c r="C3043" s="105">
        <v>8317</v>
      </c>
      <c r="D3043" s="20">
        <v>12</v>
      </c>
      <c r="E3043" s="20">
        <v>5000</v>
      </c>
      <c r="F3043" s="20">
        <v>5600</v>
      </c>
      <c r="G3043" s="20">
        <v>566</v>
      </c>
      <c r="H3043" s="104">
        <v>1</v>
      </c>
      <c r="I3043" s="66" t="s">
        <v>1347</v>
      </c>
      <c r="J3043" s="67">
        <v>0</v>
      </c>
      <c r="K3043" s="67">
        <v>0</v>
      </c>
      <c r="L3043" s="68">
        <f>J3043+K3043</f>
        <v>0</v>
      </c>
      <c r="M3043" s="67">
        <v>0</v>
      </c>
      <c r="N3043" s="67">
        <v>0</v>
      </c>
      <c r="O3043" s="68">
        <f>+M3043+N3043</f>
        <v>0</v>
      </c>
      <c r="P3043" s="68">
        <f>+L3043+O3043</f>
        <v>0</v>
      </c>
      <c r="Q3043" s="71">
        <v>0</v>
      </c>
      <c r="R3043" s="71">
        <v>0</v>
      </c>
      <c r="S3043" s="71">
        <v>0</v>
      </c>
      <c r="T3043" s="71">
        <v>0</v>
      </c>
      <c r="U3043" s="71">
        <v>0</v>
      </c>
      <c r="V3043" s="71">
        <v>0</v>
      </c>
      <c r="W3043" s="67">
        <v>0</v>
      </c>
      <c r="X3043" s="67">
        <v>0</v>
      </c>
      <c r="Y3043" s="68">
        <v>0</v>
      </c>
      <c r="Z3043" s="67">
        <v>0</v>
      </c>
      <c r="AA3043" s="67">
        <v>0</v>
      </c>
      <c r="AB3043" s="68">
        <v>0</v>
      </c>
      <c r="AC3043" s="68">
        <f t="shared" ref="AC3043:AC3044" si="10026">+Y3043+AB3043</f>
        <v>0</v>
      </c>
      <c r="AD3043" s="67">
        <f>J3043+Q3043-T3043</f>
        <v>0</v>
      </c>
      <c r="AE3043" s="67">
        <f>K3043+R3043-U3043</f>
        <v>0</v>
      </c>
      <c r="AF3043" s="68">
        <f t="shared" ref="AF3043:AF3044" si="10027">AD3043+AE3043</f>
        <v>0</v>
      </c>
      <c r="AG3043" s="67" t="e">
        <f>M3043+#REF!-V3043</f>
        <v>#REF!</v>
      </c>
      <c r="AH3043" s="67" t="e">
        <f>N3043+S3043-#REF!</f>
        <v>#REF!</v>
      </c>
      <c r="AI3043" s="68" t="e">
        <f t="shared" ref="AI3043:AI3044" si="10028">+AG3043+AH3043</f>
        <v>#REF!</v>
      </c>
      <c r="AJ3043" s="68" t="e">
        <f t="shared" ref="AJ3043:AJ3044" si="10029">+AF3043+AI3043</f>
        <v>#REF!</v>
      </c>
      <c r="AK3043" s="71">
        <v>0</v>
      </c>
      <c r="AL3043" s="71">
        <v>0</v>
      </c>
      <c r="AM3043" s="68">
        <f>AK3043+AL3043</f>
        <v>0</v>
      </c>
      <c r="AN3043" s="71">
        <v>0</v>
      </c>
      <c r="AO3043" s="71">
        <v>0</v>
      </c>
      <c r="AP3043" s="68">
        <f>+AN3043+AO3043</f>
        <v>0</v>
      </c>
      <c r="AQ3043" s="68">
        <f>+AM3043+AP3043</f>
        <v>0</v>
      </c>
      <c r="AR3043" s="71">
        <v>0</v>
      </c>
      <c r="AS3043" s="71">
        <v>0</v>
      </c>
      <c r="AT3043" s="68">
        <f>AR3043+AS3043</f>
        <v>0</v>
      </c>
      <c r="AU3043" s="71">
        <v>0</v>
      </c>
      <c r="AV3043" s="71">
        <v>0</v>
      </c>
      <c r="AW3043" s="68">
        <f>+AU3043+AV3043</f>
        <v>0</v>
      </c>
      <c r="AX3043" s="68">
        <f>+AT3043+AW3043</f>
        <v>0</v>
      </c>
      <c r="AY3043" s="71">
        <v>0</v>
      </c>
      <c r="AZ3043" s="71">
        <v>0</v>
      </c>
      <c r="BA3043" s="68">
        <f>AY3043+AZ3043</f>
        <v>0</v>
      </c>
      <c r="BB3043" s="71">
        <v>0</v>
      </c>
      <c r="BC3043" s="71">
        <v>0</v>
      </c>
      <c r="BD3043" s="68">
        <f>+BB3043+BC3043</f>
        <v>0</v>
      </c>
      <c r="BE3043" s="68">
        <f>+BA3043+BD3043</f>
        <v>0</v>
      </c>
      <c r="BF3043" s="67">
        <f t="shared" ref="BF3043:BG3044" si="10030">AD3043-AK3043-AR3043-AY3043</f>
        <v>0</v>
      </c>
      <c r="BG3043" s="67">
        <f t="shared" si="10030"/>
        <v>0</v>
      </c>
      <c r="BH3043" s="68">
        <f t="shared" ref="BH3043:BH3044" si="10031">BF3043+BG3043</f>
        <v>0</v>
      </c>
      <c r="BI3043" s="67" t="e">
        <f t="shared" ref="BI3043:BJ3044" si="10032">AG3043-AN3043-AU3043-BB3043</f>
        <v>#REF!</v>
      </c>
      <c r="BJ3043" s="67" t="e">
        <f t="shared" si="10032"/>
        <v>#REF!</v>
      </c>
      <c r="BK3043" s="68" t="e">
        <f t="shared" ref="BK3043:BK3044" si="10033">+BI3043+BJ3043</f>
        <v>#REF!</v>
      </c>
      <c r="BL3043" s="68" t="e">
        <f t="shared" si="9877"/>
        <v>#REF!</v>
      </c>
      <c r="BM3043" s="305">
        <v>0</v>
      </c>
      <c r="BN3043" s="305">
        <v>0</v>
      </c>
      <c r="BO3043" s="306"/>
      <c r="BP3043" s="306"/>
      <c r="BQ3043" s="305">
        <v>0</v>
      </c>
      <c r="BR3043" s="305">
        <v>0</v>
      </c>
      <c r="BS3043" s="114" t="s">
        <v>208</v>
      </c>
    </row>
    <row r="3044" spans="1:72" s="231" customFormat="1" ht="36.75" hidden="1" customHeight="1">
      <c r="B3044" s="20">
        <v>2014</v>
      </c>
      <c r="C3044" s="105">
        <v>8317</v>
      </c>
      <c r="D3044" s="20">
        <v>12</v>
      </c>
      <c r="E3044" s="20">
        <v>5000</v>
      </c>
      <c r="F3044" s="20">
        <v>5600</v>
      </c>
      <c r="G3044" s="20">
        <v>566</v>
      </c>
      <c r="H3044" s="104">
        <v>2</v>
      </c>
      <c r="I3044" s="66" t="s">
        <v>1477</v>
      </c>
      <c r="J3044" s="67">
        <v>0</v>
      </c>
      <c r="K3044" s="67">
        <v>0</v>
      </c>
      <c r="L3044" s="68">
        <f>J3044+K3044</f>
        <v>0</v>
      </c>
      <c r="M3044" s="67">
        <v>0</v>
      </c>
      <c r="N3044" s="67">
        <v>0</v>
      </c>
      <c r="O3044" s="68">
        <f>+M3044+N3044</f>
        <v>0</v>
      </c>
      <c r="P3044" s="68">
        <f>+L3044+O3044</f>
        <v>0</v>
      </c>
      <c r="Q3044" s="71">
        <v>0</v>
      </c>
      <c r="R3044" s="71">
        <v>0</v>
      </c>
      <c r="S3044" s="71">
        <v>0</v>
      </c>
      <c r="T3044" s="71">
        <v>0</v>
      </c>
      <c r="U3044" s="71">
        <v>0</v>
      </c>
      <c r="V3044" s="71">
        <v>0</v>
      </c>
      <c r="W3044" s="67">
        <v>0</v>
      </c>
      <c r="X3044" s="67">
        <v>0</v>
      </c>
      <c r="Y3044" s="68">
        <v>0</v>
      </c>
      <c r="Z3044" s="67">
        <v>0</v>
      </c>
      <c r="AA3044" s="67">
        <v>0</v>
      </c>
      <c r="AB3044" s="68">
        <v>0</v>
      </c>
      <c r="AC3044" s="68">
        <f t="shared" si="10026"/>
        <v>0</v>
      </c>
      <c r="AD3044" s="67">
        <f>J3044+Q3044-T3044</f>
        <v>0</v>
      </c>
      <c r="AE3044" s="67">
        <f>K3044+R3044-U3044</f>
        <v>0</v>
      </c>
      <c r="AF3044" s="68">
        <f t="shared" si="10027"/>
        <v>0</v>
      </c>
      <c r="AG3044" s="67" t="e">
        <f>M3044+#REF!-V3044</f>
        <v>#REF!</v>
      </c>
      <c r="AH3044" s="67" t="e">
        <f>N3044+S3044-#REF!</f>
        <v>#REF!</v>
      </c>
      <c r="AI3044" s="68" t="e">
        <f t="shared" si="10028"/>
        <v>#REF!</v>
      </c>
      <c r="AJ3044" s="68" t="e">
        <f t="shared" si="10029"/>
        <v>#REF!</v>
      </c>
      <c r="AK3044" s="71">
        <v>0</v>
      </c>
      <c r="AL3044" s="71">
        <v>0</v>
      </c>
      <c r="AM3044" s="68">
        <f>AK3044+AL3044</f>
        <v>0</v>
      </c>
      <c r="AN3044" s="71">
        <v>0</v>
      </c>
      <c r="AO3044" s="71">
        <v>0</v>
      </c>
      <c r="AP3044" s="68">
        <f>+AN3044+AO3044</f>
        <v>0</v>
      </c>
      <c r="AQ3044" s="68">
        <f>+AM3044+AP3044</f>
        <v>0</v>
      </c>
      <c r="AR3044" s="71">
        <v>0</v>
      </c>
      <c r="AS3044" s="71">
        <v>0</v>
      </c>
      <c r="AT3044" s="68">
        <f>AR3044+AS3044</f>
        <v>0</v>
      </c>
      <c r="AU3044" s="71">
        <v>0</v>
      </c>
      <c r="AV3044" s="71">
        <v>0</v>
      </c>
      <c r="AW3044" s="68">
        <f>+AU3044+AV3044</f>
        <v>0</v>
      </c>
      <c r="AX3044" s="68">
        <f>+AT3044+AW3044</f>
        <v>0</v>
      </c>
      <c r="AY3044" s="71">
        <v>0</v>
      </c>
      <c r="AZ3044" s="71">
        <v>0</v>
      </c>
      <c r="BA3044" s="68">
        <f>AY3044+AZ3044</f>
        <v>0</v>
      </c>
      <c r="BB3044" s="71">
        <v>0</v>
      </c>
      <c r="BC3044" s="71">
        <v>0</v>
      </c>
      <c r="BD3044" s="68">
        <f>+BB3044+BC3044</f>
        <v>0</v>
      </c>
      <c r="BE3044" s="68">
        <f>+BA3044+BD3044</f>
        <v>0</v>
      </c>
      <c r="BF3044" s="67">
        <f t="shared" si="10030"/>
        <v>0</v>
      </c>
      <c r="BG3044" s="67">
        <f t="shared" si="10030"/>
        <v>0</v>
      </c>
      <c r="BH3044" s="68">
        <f t="shared" si="10031"/>
        <v>0</v>
      </c>
      <c r="BI3044" s="67" t="e">
        <f t="shared" si="10032"/>
        <v>#REF!</v>
      </c>
      <c r="BJ3044" s="67" t="e">
        <f t="shared" si="10032"/>
        <v>#REF!</v>
      </c>
      <c r="BK3044" s="68" t="e">
        <f t="shared" si="10033"/>
        <v>#REF!</v>
      </c>
      <c r="BL3044" s="68" t="e">
        <f t="shared" si="9877"/>
        <v>#REF!</v>
      </c>
      <c r="BM3044" s="305">
        <v>0</v>
      </c>
      <c r="BN3044" s="305">
        <v>0</v>
      </c>
      <c r="BO3044" s="306"/>
      <c r="BP3044" s="306"/>
      <c r="BQ3044" s="305">
        <v>0</v>
      </c>
      <c r="BR3044" s="305">
        <v>0</v>
      </c>
      <c r="BS3044" s="114" t="s">
        <v>208</v>
      </c>
    </row>
    <row r="3045" spans="1:72" s="78" customFormat="1" ht="36.75" customHeight="1">
      <c r="A3045" s="77"/>
      <c r="B3045" s="53">
        <v>2014</v>
      </c>
      <c r="C3045" s="54">
        <v>8317</v>
      </c>
      <c r="D3045" s="53">
        <v>12</v>
      </c>
      <c r="E3045" s="53">
        <v>5000</v>
      </c>
      <c r="F3045" s="53">
        <v>5900</v>
      </c>
      <c r="G3045" s="53"/>
      <c r="H3045" s="53"/>
      <c r="I3045" s="55" t="s">
        <v>366</v>
      </c>
      <c r="J3045" s="56">
        <f>J3046+J3048</f>
        <v>3654827.32</v>
      </c>
      <c r="K3045" s="56">
        <f t="shared" ref="K3045:P3045" si="10034">K3046+K3048</f>
        <v>2274061.4</v>
      </c>
      <c r="L3045" s="56">
        <f t="shared" si="10034"/>
        <v>5928888.7199999997</v>
      </c>
      <c r="M3045" s="56">
        <f t="shared" si="10034"/>
        <v>0</v>
      </c>
      <c r="N3045" s="56">
        <f t="shared" si="10034"/>
        <v>0</v>
      </c>
      <c r="O3045" s="56">
        <f t="shared" si="10034"/>
        <v>0</v>
      </c>
      <c r="P3045" s="56">
        <f t="shared" si="10034"/>
        <v>5928888.7199999997</v>
      </c>
      <c r="Q3045" s="56">
        <f>Q3046+Q3048</f>
        <v>0</v>
      </c>
      <c r="R3045" s="56">
        <f t="shared" ref="R3045:S3045" si="10035">R3046+R3048</f>
        <v>0</v>
      </c>
      <c r="S3045" s="56">
        <f t="shared" si="10035"/>
        <v>0</v>
      </c>
      <c r="T3045" s="56">
        <f>T3046+T3048</f>
        <v>0</v>
      </c>
      <c r="U3045" s="56">
        <f t="shared" ref="U3045:V3045" si="10036">U3046+U3048</f>
        <v>0</v>
      </c>
      <c r="V3045" s="56">
        <f t="shared" si="10036"/>
        <v>0</v>
      </c>
      <c r="W3045" s="56">
        <v>0</v>
      </c>
      <c r="X3045" s="56">
        <v>0</v>
      </c>
      <c r="Y3045" s="56">
        <v>0</v>
      </c>
      <c r="Z3045" s="56">
        <v>0</v>
      </c>
      <c r="AA3045" s="56">
        <v>0</v>
      </c>
      <c r="AB3045" s="56">
        <v>0</v>
      </c>
      <c r="AC3045" s="56">
        <f t="shared" ref="AC3045" si="10037">AC3046+AC3048</f>
        <v>0</v>
      </c>
      <c r="AD3045" s="56">
        <f>AD3046+AD3048</f>
        <v>3654827.32</v>
      </c>
      <c r="AE3045" s="56">
        <f t="shared" ref="AE3045:AJ3045" si="10038">AE3046+AE3048</f>
        <v>2274061.4</v>
      </c>
      <c r="AF3045" s="56">
        <f t="shared" si="10038"/>
        <v>5928888.7199999997</v>
      </c>
      <c r="AG3045" s="56">
        <f t="shared" si="10038"/>
        <v>0</v>
      </c>
      <c r="AH3045" s="56">
        <f t="shared" si="10038"/>
        <v>0</v>
      </c>
      <c r="AI3045" s="56">
        <f t="shared" si="10038"/>
        <v>0</v>
      </c>
      <c r="AJ3045" s="56">
        <f t="shared" si="10038"/>
        <v>5928888.7199999997</v>
      </c>
      <c r="AK3045" s="56">
        <f>AK3046+AK3048</f>
        <v>0</v>
      </c>
      <c r="AL3045" s="56">
        <f t="shared" ref="AL3045:AQ3045" si="10039">AL3046+AL3048</f>
        <v>0</v>
      </c>
      <c r="AM3045" s="56">
        <f t="shared" si="10039"/>
        <v>0</v>
      </c>
      <c r="AN3045" s="56">
        <f t="shared" si="10039"/>
        <v>0</v>
      </c>
      <c r="AO3045" s="56">
        <f t="shared" si="10039"/>
        <v>0</v>
      </c>
      <c r="AP3045" s="56">
        <f t="shared" si="10039"/>
        <v>0</v>
      </c>
      <c r="AQ3045" s="56">
        <f t="shared" si="10039"/>
        <v>0</v>
      </c>
      <c r="AR3045" s="56">
        <f>AR3046+AR3048</f>
        <v>0</v>
      </c>
      <c r="AS3045" s="56">
        <f t="shared" ref="AS3045:AX3045" si="10040">AS3046+AS3048</f>
        <v>0</v>
      </c>
      <c r="AT3045" s="56">
        <f t="shared" si="10040"/>
        <v>0</v>
      </c>
      <c r="AU3045" s="56">
        <f t="shared" si="10040"/>
        <v>0</v>
      </c>
      <c r="AV3045" s="56">
        <f t="shared" si="10040"/>
        <v>0</v>
      </c>
      <c r="AW3045" s="56">
        <f t="shared" si="10040"/>
        <v>0</v>
      </c>
      <c r="AX3045" s="56">
        <f t="shared" si="10040"/>
        <v>0</v>
      </c>
      <c r="AY3045" s="56">
        <f>AY3046+AY3048</f>
        <v>0</v>
      </c>
      <c r="AZ3045" s="56">
        <f t="shared" ref="AZ3045:BE3045" si="10041">AZ3046+AZ3048</f>
        <v>0</v>
      </c>
      <c r="BA3045" s="56">
        <f t="shared" si="10041"/>
        <v>0</v>
      </c>
      <c r="BB3045" s="56">
        <f t="shared" si="10041"/>
        <v>0</v>
      </c>
      <c r="BC3045" s="56">
        <f t="shared" si="10041"/>
        <v>0</v>
      </c>
      <c r="BD3045" s="56">
        <f t="shared" si="10041"/>
        <v>0</v>
      </c>
      <c r="BE3045" s="56">
        <f t="shared" si="10041"/>
        <v>0</v>
      </c>
      <c r="BF3045" s="56">
        <f>BF3046+BF3048</f>
        <v>3654827.32</v>
      </c>
      <c r="BG3045" s="56">
        <f t="shared" ref="BG3045:BK3045" si="10042">BG3046+BG3048</f>
        <v>2274061.4</v>
      </c>
      <c r="BH3045" s="56">
        <f t="shared" si="10042"/>
        <v>5928888.7199999997</v>
      </c>
      <c r="BI3045" s="56">
        <f>BI3046+BI3048</f>
        <v>0</v>
      </c>
      <c r="BJ3045" s="56">
        <f t="shared" si="10042"/>
        <v>0</v>
      </c>
      <c r="BK3045" s="56">
        <f t="shared" si="10042"/>
        <v>0</v>
      </c>
      <c r="BL3045" s="56">
        <f t="shared" si="9877"/>
        <v>5928888.7199999997</v>
      </c>
      <c r="BM3045" s="303"/>
      <c r="BN3045" s="303"/>
      <c r="BO3045" s="303"/>
      <c r="BP3045" s="303"/>
      <c r="BQ3045" s="303"/>
      <c r="BR3045" s="303"/>
      <c r="BS3045" s="58"/>
      <c r="BT3045" s="77"/>
    </row>
    <row r="3046" spans="1:72" s="79" customFormat="1" ht="36.75" customHeight="1">
      <c r="A3046" s="77"/>
      <c r="B3046" s="59">
        <v>2014</v>
      </c>
      <c r="C3046" s="60">
        <v>8317</v>
      </c>
      <c r="D3046" s="59">
        <v>12</v>
      </c>
      <c r="E3046" s="59">
        <v>5000</v>
      </c>
      <c r="F3046" s="59">
        <v>5900</v>
      </c>
      <c r="G3046" s="59">
        <v>591</v>
      </c>
      <c r="H3046" s="59"/>
      <c r="I3046" s="61" t="s">
        <v>188</v>
      </c>
      <c r="J3046" s="62">
        <f>J3047</f>
        <v>3303227.32</v>
      </c>
      <c r="K3046" s="62">
        <f t="shared" ref="K3046:P3046" si="10043">K3047</f>
        <v>2274061.4</v>
      </c>
      <c r="L3046" s="62">
        <f t="shared" si="10043"/>
        <v>5577288.7199999997</v>
      </c>
      <c r="M3046" s="62">
        <f t="shared" si="10043"/>
        <v>0</v>
      </c>
      <c r="N3046" s="62">
        <f t="shared" si="10043"/>
        <v>0</v>
      </c>
      <c r="O3046" s="62">
        <f t="shared" si="10043"/>
        <v>0</v>
      </c>
      <c r="P3046" s="62">
        <f t="shared" si="10043"/>
        <v>5577288.7199999997</v>
      </c>
      <c r="Q3046" s="62">
        <f>Q3047</f>
        <v>0</v>
      </c>
      <c r="R3046" s="62">
        <f t="shared" ref="R3046:V3046" si="10044">R3047</f>
        <v>0</v>
      </c>
      <c r="S3046" s="62">
        <f t="shared" si="10044"/>
        <v>0</v>
      </c>
      <c r="T3046" s="62">
        <f>T3047</f>
        <v>0</v>
      </c>
      <c r="U3046" s="62">
        <f t="shared" si="10044"/>
        <v>0</v>
      </c>
      <c r="V3046" s="62">
        <f t="shared" si="10044"/>
        <v>0</v>
      </c>
      <c r="W3046" s="62">
        <v>0</v>
      </c>
      <c r="X3046" s="62">
        <v>0</v>
      </c>
      <c r="Y3046" s="62">
        <v>0</v>
      </c>
      <c r="Z3046" s="62">
        <v>0</v>
      </c>
      <c r="AA3046" s="62">
        <v>0</v>
      </c>
      <c r="AB3046" s="62">
        <v>0</v>
      </c>
      <c r="AC3046" s="62">
        <f t="shared" ref="AC3046" si="10045">AC3047</f>
        <v>0</v>
      </c>
      <c r="AD3046" s="62">
        <f>AD3047</f>
        <v>3303227.32</v>
      </c>
      <c r="AE3046" s="62">
        <f t="shared" ref="AE3046:AJ3046" si="10046">AE3047</f>
        <v>2274061.4</v>
      </c>
      <c r="AF3046" s="62">
        <f t="shared" si="10046"/>
        <v>5577288.7199999997</v>
      </c>
      <c r="AG3046" s="62">
        <f t="shared" si="10046"/>
        <v>0</v>
      </c>
      <c r="AH3046" s="62">
        <f t="shared" si="10046"/>
        <v>0</v>
      </c>
      <c r="AI3046" s="62">
        <f t="shared" si="10046"/>
        <v>0</v>
      </c>
      <c r="AJ3046" s="62">
        <f t="shared" si="10046"/>
        <v>5577288.7199999997</v>
      </c>
      <c r="AK3046" s="62">
        <f>AK3047</f>
        <v>0</v>
      </c>
      <c r="AL3046" s="62">
        <f t="shared" ref="AL3046:BK3046" si="10047">AL3047</f>
        <v>0</v>
      </c>
      <c r="AM3046" s="62">
        <f t="shared" si="10047"/>
        <v>0</v>
      </c>
      <c r="AN3046" s="62">
        <f t="shared" si="10047"/>
        <v>0</v>
      </c>
      <c r="AO3046" s="62">
        <f t="shared" si="10047"/>
        <v>0</v>
      </c>
      <c r="AP3046" s="62">
        <f t="shared" si="10047"/>
        <v>0</v>
      </c>
      <c r="AQ3046" s="62">
        <f t="shared" si="10047"/>
        <v>0</v>
      </c>
      <c r="AR3046" s="62">
        <f>AR3047</f>
        <v>0</v>
      </c>
      <c r="AS3046" s="62">
        <f t="shared" si="10047"/>
        <v>0</v>
      </c>
      <c r="AT3046" s="62">
        <f t="shared" si="10047"/>
        <v>0</v>
      </c>
      <c r="AU3046" s="62">
        <f t="shared" si="10047"/>
        <v>0</v>
      </c>
      <c r="AV3046" s="62">
        <f t="shared" si="10047"/>
        <v>0</v>
      </c>
      <c r="AW3046" s="62">
        <f t="shared" si="10047"/>
        <v>0</v>
      </c>
      <c r="AX3046" s="62">
        <f t="shared" si="10047"/>
        <v>0</v>
      </c>
      <c r="AY3046" s="62">
        <f>AY3047</f>
        <v>0</v>
      </c>
      <c r="AZ3046" s="62">
        <f t="shared" si="10047"/>
        <v>0</v>
      </c>
      <c r="BA3046" s="62">
        <f t="shared" si="10047"/>
        <v>0</v>
      </c>
      <c r="BB3046" s="62">
        <f t="shared" si="10047"/>
        <v>0</v>
      </c>
      <c r="BC3046" s="62">
        <f t="shared" si="10047"/>
        <v>0</v>
      </c>
      <c r="BD3046" s="62">
        <f t="shared" si="10047"/>
        <v>0</v>
      </c>
      <c r="BE3046" s="62">
        <f t="shared" si="10047"/>
        <v>0</v>
      </c>
      <c r="BF3046" s="62">
        <f>BF3047</f>
        <v>3303227.32</v>
      </c>
      <c r="BG3046" s="62">
        <f t="shared" si="10047"/>
        <v>2274061.4</v>
      </c>
      <c r="BH3046" s="62">
        <f t="shared" si="10047"/>
        <v>5577288.7199999997</v>
      </c>
      <c r="BI3046" s="62">
        <f t="shared" si="10047"/>
        <v>0</v>
      </c>
      <c r="BJ3046" s="62">
        <f t="shared" si="10047"/>
        <v>0</v>
      </c>
      <c r="BK3046" s="62">
        <f t="shared" si="10047"/>
        <v>0</v>
      </c>
      <c r="BL3046" s="62">
        <f t="shared" si="9877"/>
        <v>5577288.7199999997</v>
      </c>
      <c r="BM3046" s="304"/>
      <c r="BN3046" s="304"/>
      <c r="BO3046" s="304"/>
      <c r="BP3046" s="304"/>
      <c r="BQ3046" s="304"/>
      <c r="BR3046" s="304"/>
      <c r="BS3046" s="64"/>
      <c r="BT3046" s="77"/>
    </row>
    <row r="3047" spans="1:72" s="46" customFormat="1" ht="36.75" customHeight="1">
      <c r="A3047" s="77"/>
      <c r="B3047" s="104">
        <v>2014</v>
      </c>
      <c r="C3047" s="105">
        <v>8317</v>
      </c>
      <c r="D3047" s="104">
        <v>12</v>
      </c>
      <c r="E3047" s="104">
        <v>5000</v>
      </c>
      <c r="F3047" s="104">
        <v>5900</v>
      </c>
      <c r="G3047" s="104">
        <v>591</v>
      </c>
      <c r="H3047" s="104">
        <v>1</v>
      </c>
      <c r="I3047" s="66" t="s">
        <v>188</v>
      </c>
      <c r="J3047" s="67">
        <v>3303227.32</v>
      </c>
      <c r="K3047" s="67">
        <v>2274061.4</v>
      </c>
      <c r="L3047" s="68">
        <f>J3047+K3047</f>
        <v>5577288.7199999997</v>
      </c>
      <c r="M3047" s="67">
        <v>0</v>
      </c>
      <c r="N3047" s="67">
        <v>0</v>
      </c>
      <c r="O3047" s="68">
        <f>+M3047+N3047</f>
        <v>0</v>
      </c>
      <c r="P3047" s="68">
        <f>+L3047+O3047</f>
        <v>5577288.7199999997</v>
      </c>
      <c r="Q3047" s="71">
        <v>0</v>
      </c>
      <c r="R3047" s="71">
        <v>0</v>
      </c>
      <c r="S3047" s="71">
        <v>0</v>
      </c>
      <c r="T3047" s="71">
        <v>0</v>
      </c>
      <c r="U3047" s="71">
        <v>0</v>
      </c>
      <c r="V3047" s="71">
        <v>0</v>
      </c>
      <c r="W3047" s="67">
        <v>0</v>
      </c>
      <c r="X3047" s="67">
        <v>0</v>
      </c>
      <c r="Y3047" s="68">
        <v>0</v>
      </c>
      <c r="Z3047" s="67">
        <v>0</v>
      </c>
      <c r="AA3047" s="67">
        <v>0</v>
      </c>
      <c r="AB3047" s="68">
        <v>0</v>
      </c>
      <c r="AC3047" s="68">
        <f t="shared" ref="AC3047" si="10048">+Y3047+AB3047</f>
        <v>0</v>
      </c>
      <c r="AD3047" s="67">
        <f>J3047+Q3047-T3047</f>
        <v>3303227.32</v>
      </c>
      <c r="AE3047" s="67">
        <f>K3047+R3047-U3047</f>
        <v>2274061.4</v>
      </c>
      <c r="AF3047" s="68">
        <f t="shared" ref="AF3047" si="10049">AD3047+AE3047</f>
        <v>5577288.7199999997</v>
      </c>
      <c r="AG3047" s="67">
        <f>+M3047-T3047</f>
        <v>0</v>
      </c>
      <c r="AH3047" s="67">
        <f>+N3047-U3047</f>
        <v>0</v>
      </c>
      <c r="AI3047" s="68">
        <f t="shared" ref="AI3047" si="10050">+AG3047+AH3047</f>
        <v>0</v>
      </c>
      <c r="AJ3047" s="68">
        <f t="shared" ref="AJ3047" si="10051">+AF3047+AI3047</f>
        <v>5577288.7199999997</v>
      </c>
      <c r="AK3047" s="71">
        <v>0</v>
      </c>
      <c r="AL3047" s="71">
        <v>0</v>
      </c>
      <c r="AM3047" s="68">
        <f>AK3047+AL3047</f>
        <v>0</v>
      </c>
      <c r="AN3047" s="71">
        <v>0</v>
      </c>
      <c r="AO3047" s="71">
        <v>0</v>
      </c>
      <c r="AP3047" s="68">
        <f>+AN3047+AO3047</f>
        <v>0</v>
      </c>
      <c r="AQ3047" s="68">
        <f>+AM3047+AP3047</f>
        <v>0</v>
      </c>
      <c r="AR3047" s="71">
        <v>0</v>
      </c>
      <c r="AS3047" s="71">
        <v>0</v>
      </c>
      <c r="AT3047" s="68">
        <f>AR3047+AS3047</f>
        <v>0</v>
      </c>
      <c r="AU3047" s="71">
        <v>0</v>
      </c>
      <c r="AV3047" s="71">
        <v>0</v>
      </c>
      <c r="AW3047" s="68">
        <f>+AU3047+AV3047</f>
        <v>0</v>
      </c>
      <c r="AX3047" s="68">
        <f>+AT3047+AW3047</f>
        <v>0</v>
      </c>
      <c r="AY3047" s="71">
        <v>0</v>
      </c>
      <c r="AZ3047" s="71">
        <v>0</v>
      </c>
      <c r="BA3047" s="68">
        <f>AY3047+AZ3047</f>
        <v>0</v>
      </c>
      <c r="BB3047" s="71">
        <v>0</v>
      </c>
      <c r="BC3047" s="71">
        <v>0</v>
      </c>
      <c r="BD3047" s="68">
        <f>+BB3047+BC3047</f>
        <v>0</v>
      </c>
      <c r="BE3047" s="68">
        <f>+BA3047+BD3047</f>
        <v>0</v>
      </c>
      <c r="BF3047" s="67">
        <f t="shared" ref="BF3047:BG3047" si="10052">AD3047-AK3047-AR3047-AY3047</f>
        <v>3303227.32</v>
      </c>
      <c r="BG3047" s="67">
        <f t="shared" si="10052"/>
        <v>2274061.4</v>
      </c>
      <c r="BH3047" s="68">
        <f t="shared" ref="BH3047" si="10053">BF3047+BG3047</f>
        <v>5577288.7199999997</v>
      </c>
      <c r="BI3047" s="67">
        <f t="shared" ref="BI3047:BJ3047" si="10054">AG3047-AN3047-AU3047-BB3047</f>
        <v>0</v>
      </c>
      <c r="BJ3047" s="67">
        <f t="shared" si="10054"/>
        <v>0</v>
      </c>
      <c r="BK3047" s="68">
        <f t="shared" ref="BK3047" si="10055">+BI3047+BJ3047</f>
        <v>0</v>
      </c>
      <c r="BL3047" s="68">
        <f t="shared" si="9877"/>
        <v>5577288.7199999997</v>
      </c>
      <c r="BM3047" s="305">
        <v>140</v>
      </c>
      <c r="BN3047" s="305">
        <v>0</v>
      </c>
      <c r="BO3047" s="306"/>
      <c r="BP3047" s="306"/>
      <c r="BQ3047" s="305">
        <v>140</v>
      </c>
      <c r="BR3047" s="305">
        <v>0</v>
      </c>
      <c r="BS3047" s="114" t="s">
        <v>208</v>
      </c>
      <c r="BT3047" s="77"/>
    </row>
    <row r="3048" spans="1:72" s="79" customFormat="1">
      <c r="A3048" s="77"/>
      <c r="B3048" s="59">
        <v>2014</v>
      </c>
      <c r="C3048" s="60">
        <v>8317</v>
      </c>
      <c r="D3048" s="59">
        <v>12</v>
      </c>
      <c r="E3048" s="59">
        <v>5000</v>
      </c>
      <c r="F3048" s="59">
        <v>5900</v>
      </c>
      <c r="G3048" s="59">
        <v>597</v>
      </c>
      <c r="H3048" s="59"/>
      <c r="I3048" s="61" t="s">
        <v>367</v>
      </c>
      <c r="J3048" s="62">
        <f>J3049</f>
        <v>351600</v>
      </c>
      <c r="K3048" s="62">
        <f t="shared" ref="K3048:P3048" si="10056">K3049</f>
        <v>0</v>
      </c>
      <c r="L3048" s="62">
        <f t="shared" si="10056"/>
        <v>351600</v>
      </c>
      <c r="M3048" s="62">
        <f t="shared" si="10056"/>
        <v>0</v>
      </c>
      <c r="N3048" s="62">
        <f t="shared" si="10056"/>
        <v>0</v>
      </c>
      <c r="O3048" s="62">
        <f t="shared" si="10056"/>
        <v>0</v>
      </c>
      <c r="P3048" s="62">
        <f t="shared" si="10056"/>
        <v>351600</v>
      </c>
      <c r="Q3048" s="62">
        <f>Q3049</f>
        <v>0</v>
      </c>
      <c r="R3048" s="62">
        <f t="shared" ref="R3048:V3048" si="10057">R3049</f>
        <v>0</v>
      </c>
      <c r="S3048" s="62">
        <f t="shared" si="10057"/>
        <v>0</v>
      </c>
      <c r="T3048" s="62">
        <f>T3049</f>
        <v>0</v>
      </c>
      <c r="U3048" s="62">
        <f t="shared" si="10057"/>
        <v>0</v>
      </c>
      <c r="V3048" s="62">
        <f t="shared" si="10057"/>
        <v>0</v>
      </c>
      <c r="W3048" s="62">
        <v>0</v>
      </c>
      <c r="X3048" s="62">
        <v>0</v>
      </c>
      <c r="Y3048" s="62">
        <v>0</v>
      </c>
      <c r="Z3048" s="62">
        <v>0</v>
      </c>
      <c r="AA3048" s="62">
        <v>0</v>
      </c>
      <c r="AB3048" s="62">
        <v>0</v>
      </c>
      <c r="AC3048" s="62">
        <f t="shared" ref="AC3048" si="10058">AC3049</f>
        <v>0</v>
      </c>
      <c r="AD3048" s="62">
        <f>AD3049</f>
        <v>351600</v>
      </c>
      <c r="AE3048" s="62">
        <f t="shared" ref="AE3048:AJ3048" si="10059">AE3049</f>
        <v>0</v>
      </c>
      <c r="AF3048" s="62">
        <f t="shared" si="10059"/>
        <v>351600</v>
      </c>
      <c r="AG3048" s="62">
        <f t="shared" si="10059"/>
        <v>0</v>
      </c>
      <c r="AH3048" s="62">
        <f t="shared" si="10059"/>
        <v>0</v>
      </c>
      <c r="AI3048" s="62">
        <f t="shared" si="10059"/>
        <v>0</v>
      </c>
      <c r="AJ3048" s="62">
        <f t="shared" si="10059"/>
        <v>351600</v>
      </c>
      <c r="AK3048" s="62">
        <f>AK3049</f>
        <v>0</v>
      </c>
      <c r="AL3048" s="62">
        <f t="shared" ref="AL3048:BK3048" si="10060">AL3049</f>
        <v>0</v>
      </c>
      <c r="AM3048" s="62">
        <f t="shared" si="10060"/>
        <v>0</v>
      </c>
      <c r="AN3048" s="62">
        <f t="shared" si="10060"/>
        <v>0</v>
      </c>
      <c r="AO3048" s="62">
        <f t="shared" si="10060"/>
        <v>0</v>
      </c>
      <c r="AP3048" s="62">
        <f t="shared" si="10060"/>
        <v>0</v>
      </c>
      <c r="AQ3048" s="62">
        <f t="shared" si="10060"/>
        <v>0</v>
      </c>
      <c r="AR3048" s="62">
        <f>AR3049</f>
        <v>0</v>
      </c>
      <c r="AS3048" s="62">
        <f t="shared" si="10060"/>
        <v>0</v>
      </c>
      <c r="AT3048" s="62">
        <f t="shared" si="10060"/>
        <v>0</v>
      </c>
      <c r="AU3048" s="62">
        <f t="shared" si="10060"/>
        <v>0</v>
      </c>
      <c r="AV3048" s="62">
        <f t="shared" si="10060"/>
        <v>0</v>
      </c>
      <c r="AW3048" s="62">
        <f t="shared" si="10060"/>
        <v>0</v>
      </c>
      <c r="AX3048" s="62">
        <f t="shared" si="10060"/>
        <v>0</v>
      </c>
      <c r="AY3048" s="62">
        <f>AY3049</f>
        <v>0</v>
      </c>
      <c r="AZ3048" s="62">
        <f t="shared" si="10060"/>
        <v>0</v>
      </c>
      <c r="BA3048" s="62">
        <f t="shared" si="10060"/>
        <v>0</v>
      </c>
      <c r="BB3048" s="62">
        <f t="shared" si="10060"/>
        <v>0</v>
      </c>
      <c r="BC3048" s="62">
        <f t="shared" si="10060"/>
        <v>0</v>
      </c>
      <c r="BD3048" s="62">
        <f t="shared" si="10060"/>
        <v>0</v>
      </c>
      <c r="BE3048" s="62">
        <f t="shared" si="10060"/>
        <v>0</v>
      </c>
      <c r="BF3048" s="62">
        <f>BF3049</f>
        <v>351600</v>
      </c>
      <c r="BG3048" s="62">
        <f t="shared" si="10060"/>
        <v>0</v>
      </c>
      <c r="BH3048" s="62">
        <f t="shared" si="10060"/>
        <v>351600</v>
      </c>
      <c r="BI3048" s="62">
        <f t="shared" si="10060"/>
        <v>0</v>
      </c>
      <c r="BJ3048" s="62">
        <f t="shared" si="10060"/>
        <v>0</v>
      </c>
      <c r="BK3048" s="62">
        <f t="shared" si="10060"/>
        <v>0</v>
      </c>
      <c r="BL3048" s="62">
        <f t="shared" si="9877"/>
        <v>351600</v>
      </c>
      <c r="BM3048" s="304"/>
      <c r="BN3048" s="304"/>
      <c r="BO3048" s="304"/>
      <c r="BP3048" s="304"/>
      <c r="BQ3048" s="304"/>
      <c r="BR3048" s="304"/>
      <c r="BS3048" s="64"/>
      <c r="BT3048" s="77"/>
    </row>
    <row r="3049" spans="1:72" s="46" customFormat="1" ht="36.75" customHeight="1">
      <c r="A3049" s="77"/>
      <c r="B3049" s="104">
        <v>2014</v>
      </c>
      <c r="C3049" s="105">
        <v>8317</v>
      </c>
      <c r="D3049" s="104">
        <v>12</v>
      </c>
      <c r="E3049" s="104">
        <v>5000</v>
      </c>
      <c r="F3049" s="104">
        <v>5900</v>
      </c>
      <c r="G3049" s="104">
        <v>597</v>
      </c>
      <c r="H3049" s="104">
        <v>1</v>
      </c>
      <c r="I3049" s="66" t="s">
        <v>368</v>
      </c>
      <c r="J3049" s="67">
        <v>351600</v>
      </c>
      <c r="K3049" s="67">
        <v>0</v>
      </c>
      <c r="L3049" s="68">
        <f>J3049+K3049</f>
        <v>351600</v>
      </c>
      <c r="M3049" s="67">
        <v>0</v>
      </c>
      <c r="N3049" s="67">
        <v>0</v>
      </c>
      <c r="O3049" s="68">
        <f>+M3049+N3049</f>
        <v>0</v>
      </c>
      <c r="P3049" s="68">
        <f>+L3049+O3049</f>
        <v>351600</v>
      </c>
      <c r="Q3049" s="71">
        <v>0</v>
      </c>
      <c r="R3049" s="71">
        <v>0</v>
      </c>
      <c r="S3049" s="71">
        <v>0</v>
      </c>
      <c r="T3049" s="71">
        <v>0</v>
      </c>
      <c r="U3049" s="71">
        <v>0</v>
      </c>
      <c r="V3049" s="71">
        <v>0</v>
      </c>
      <c r="W3049" s="67">
        <v>0</v>
      </c>
      <c r="X3049" s="67">
        <v>0</v>
      </c>
      <c r="Y3049" s="68">
        <v>0</v>
      </c>
      <c r="Z3049" s="67">
        <v>0</v>
      </c>
      <c r="AA3049" s="67">
        <v>0</v>
      </c>
      <c r="AB3049" s="68">
        <v>0</v>
      </c>
      <c r="AC3049" s="68">
        <f t="shared" ref="AC3049" si="10061">+Y3049+AB3049</f>
        <v>0</v>
      </c>
      <c r="AD3049" s="67">
        <f>J3049+Q3049-T3049</f>
        <v>351600</v>
      </c>
      <c r="AE3049" s="67">
        <f>K3049+R3049-U3049</f>
        <v>0</v>
      </c>
      <c r="AF3049" s="68">
        <f t="shared" ref="AF3049" si="10062">AD3049+AE3049</f>
        <v>351600</v>
      </c>
      <c r="AG3049" s="67">
        <f>+M3049-T3049</f>
        <v>0</v>
      </c>
      <c r="AH3049" s="67">
        <f>+N3049-U3049</f>
        <v>0</v>
      </c>
      <c r="AI3049" s="68">
        <f t="shared" ref="AI3049" si="10063">+AG3049+AH3049</f>
        <v>0</v>
      </c>
      <c r="AJ3049" s="68">
        <f t="shared" ref="AJ3049" si="10064">+AF3049+AI3049</f>
        <v>351600</v>
      </c>
      <c r="AK3049" s="71">
        <v>0</v>
      </c>
      <c r="AL3049" s="71">
        <v>0</v>
      </c>
      <c r="AM3049" s="68">
        <f>AK3049+AL3049</f>
        <v>0</v>
      </c>
      <c r="AN3049" s="71">
        <v>0</v>
      </c>
      <c r="AO3049" s="71">
        <v>0</v>
      </c>
      <c r="AP3049" s="68">
        <f>+AN3049+AO3049</f>
        <v>0</v>
      </c>
      <c r="AQ3049" s="68">
        <f>+AM3049+AP3049</f>
        <v>0</v>
      </c>
      <c r="AR3049" s="71">
        <v>0</v>
      </c>
      <c r="AS3049" s="71">
        <v>0</v>
      </c>
      <c r="AT3049" s="68">
        <f>AR3049+AS3049</f>
        <v>0</v>
      </c>
      <c r="AU3049" s="71">
        <v>0</v>
      </c>
      <c r="AV3049" s="71">
        <v>0</v>
      </c>
      <c r="AW3049" s="68">
        <f>+AU3049+AV3049</f>
        <v>0</v>
      </c>
      <c r="AX3049" s="68">
        <f>+AT3049+AW3049</f>
        <v>0</v>
      </c>
      <c r="AY3049" s="71">
        <v>0</v>
      </c>
      <c r="AZ3049" s="71">
        <v>0</v>
      </c>
      <c r="BA3049" s="68">
        <f>AY3049+AZ3049</f>
        <v>0</v>
      </c>
      <c r="BB3049" s="71">
        <v>0</v>
      </c>
      <c r="BC3049" s="71">
        <v>0</v>
      </c>
      <c r="BD3049" s="68">
        <f>+BB3049+BC3049</f>
        <v>0</v>
      </c>
      <c r="BE3049" s="68">
        <f>+BA3049+BD3049</f>
        <v>0</v>
      </c>
      <c r="BF3049" s="67">
        <f t="shared" ref="BF3049:BG3049" si="10065">AD3049-AK3049-AR3049-AY3049</f>
        <v>351600</v>
      </c>
      <c r="BG3049" s="67">
        <f t="shared" si="10065"/>
        <v>0</v>
      </c>
      <c r="BH3049" s="68">
        <f t="shared" ref="BH3049" si="10066">BF3049+BG3049</f>
        <v>351600</v>
      </c>
      <c r="BI3049" s="67">
        <f t="shared" ref="BI3049:BJ3049" si="10067">AG3049-AN3049-AU3049-BB3049</f>
        <v>0</v>
      </c>
      <c r="BJ3049" s="67">
        <f t="shared" si="10067"/>
        <v>0</v>
      </c>
      <c r="BK3049" s="68">
        <f t="shared" ref="BK3049" si="10068">+BI3049+BJ3049</f>
        <v>0</v>
      </c>
      <c r="BL3049" s="68">
        <f t="shared" si="9877"/>
        <v>351600</v>
      </c>
      <c r="BM3049" s="305">
        <v>120</v>
      </c>
      <c r="BN3049" s="305">
        <v>0</v>
      </c>
      <c r="BO3049" s="306"/>
      <c r="BP3049" s="306"/>
      <c r="BQ3049" s="305">
        <v>120</v>
      </c>
      <c r="BR3049" s="305">
        <v>0</v>
      </c>
      <c r="BS3049" s="114" t="s">
        <v>208</v>
      </c>
      <c r="BT3049" s="77"/>
    </row>
    <row r="3050" spans="1:72" s="75" customFormat="1" ht="36.75" hidden="1" customHeight="1">
      <c r="A3050" s="77"/>
      <c r="B3050" s="47">
        <v>2014</v>
      </c>
      <c r="C3050" s="48">
        <v>8317</v>
      </c>
      <c r="D3050" s="47">
        <v>12</v>
      </c>
      <c r="E3050" s="47">
        <v>6000</v>
      </c>
      <c r="F3050" s="47"/>
      <c r="G3050" s="47"/>
      <c r="H3050" s="47"/>
      <c r="I3050" s="49" t="s">
        <v>369</v>
      </c>
      <c r="J3050" s="50">
        <f>J3051</f>
        <v>0</v>
      </c>
      <c r="K3050" s="50">
        <f t="shared" ref="K3050:P3050" si="10069">K3051</f>
        <v>0</v>
      </c>
      <c r="L3050" s="50">
        <f t="shared" si="10069"/>
        <v>0</v>
      </c>
      <c r="M3050" s="50">
        <f t="shared" si="10069"/>
        <v>0</v>
      </c>
      <c r="N3050" s="50">
        <f t="shared" si="10069"/>
        <v>0</v>
      </c>
      <c r="O3050" s="50">
        <f t="shared" si="10069"/>
        <v>0</v>
      </c>
      <c r="P3050" s="50">
        <f t="shared" si="10069"/>
        <v>0</v>
      </c>
      <c r="Q3050" s="50">
        <f>Q3051</f>
        <v>0</v>
      </c>
      <c r="R3050" s="50">
        <f t="shared" ref="R3050:V3050" si="10070">R3051</f>
        <v>0</v>
      </c>
      <c r="S3050" s="50">
        <f t="shared" si="10070"/>
        <v>0</v>
      </c>
      <c r="T3050" s="50">
        <f>T3051</f>
        <v>0</v>
      </c>
      <c r="U3050" s="50">
        <f t="shared" si="10070"/>
        <v>0</v>
      </c>
      <c r="V3050" s="50">
        <f t="shared" si="10070"/>
        <v>0</v>
      </c>
      <c r="W3050" s="50">
        <v>0</v>
      </c>
      <c r="X3050" s="50">
        <v>0</v>
      </c>
      <c r="Y3050" s="50">
        <v>0</v>
      </c>
      <c r="Z3050" s="50">
        <v>0</v>
      </c>
      <c r="AA3050" s="50">
        <v>0</v>
      </c>
      <c r="AB3050" s="50">
        <v>0</v>
      </c>
      <c r="AC3050" s="50">
        <f t="shared" ref="AC3050" si="10071">AC3051</f>
        <v>0</v>
      </c>
      <c r="AD3050" s="50">
        <f>AD3051</f>
        <v>0</v>
      </c>
      <c r="AE3050" s="50">
        <f t="shared" ref="AE3050:AJ3050" si="10072">AE3051</f>
        <v>0</v>
      </c>
      <c r="AF3050" s="50">
        <f t="shared" si="10072"/>
        <v>0</v>
      </c>
      <c r="AG3050" s="50" t="e">
        <f t="shared" si="10072"/>
        <v>#REF!</v>
      </c>
      <c r="AH3050" s="50" t="e">
        <f t="shared" si="10072"/>
        <v>#REF!</v>
      </c>
      <c r="AI3050" s="50" t="e">
        <f t="shared" si="10072"/>
        <v>#REF!</v>
      </c>
      <c r="AJ3050" s="50" t="e">
        <f t="shared" si="10072"/>
        <v>#REF!</v>
      </c>
      <c r="AK3050" s="50">
        <f>AK3051</f>
        <v>0</v>
      </c>
      <c r="AL3050" s="50">
        <f t="shared" ref="AL3050:BK3050" si="10073">AL3051</f>
        <v>0</v>
      </c>
      <c r="AM3050" s="50">
        <f t="shared" si="10073"/>
        <v>0</v>
      </c>
      <c r="AN3050" s="50">
        <f t="shared" si="10073"/>
        <v>0</v>
      </c>
      <c r="AO3050" s="50">
        <f t="shared" si="10073"/>
        <v>0</v>
      </c>
      <c r="AP3050" s="50">
        <f t="shared" si="10073"/>
        <v>0</v>
      </c>
      <c r="AQ3050" s="50">
        <f t="shared" si="10073"/>
        <v>0</v>
      </c>
      <c r="AR3050" s="50">
        <f>AR3051</f>
        <v>0</v>
      </c>
      <c r="AS3050" s="50">
        <f t="shared" si="10073"/>
        <v>0</v>
      </c>
      <c r="AT3050" s="50">
        <f t="shared" si="10073"/>
        <v>0</v>
      </c>
      <c r="AU3050" s="50">
        <f t="shared" si="10073"/>
        <v>0</v>
      </c>
      <c r="AV3050" s="50">
        <f t="shared" si="10073"/>
        <v>0</v>
      </c>
      <c r="AW3050" s="50">
        <f t="shared" si="10073"/>
        <v>0</v>
      </c>
      <c r="AX3050" s="50">
        <f t="shared" si="10073"/>
        <v>0</v>
      </c>
      <c r="AY3050" s="50">
        <f>AY3051</f>
        <v>0</v>
      </c>
      <c r="AZ3050" s="50">
        <f t="shared" si="10073"/>
        <v>0</v>
      </c>
      <c r="BA3050" s="50">
        <f t="shared" si="10073"/>
        <v>0</v>
      </c>
      <c r="BB3050" s="50">
        <f t="shared" si="10073"/>
        <v>0</v>
      </c>
      <c r="BC3050" s="50">
        <f t="shared" si="10073"/>
        <v>0</v>
      </c>
      <c r="BD3050" s="50">
        <f t="shared" si="10073"/>
        <v>0</v>
      </c>
      <c r="BE3050" s="50">
        <f t="shared" si="10073"/>
        <v>0</v>
      </c>
      <c r="BF3050" s="50">
        <f>BF3051</f>
        <v>0</v>
      </c>
      <c r="BG3050" s="50">
        <f t="shared" si="10073"/>
        <v>0</v>
      </c>
      <c r="BH3050" s="50">
        <f t="shared" si="10073"/>
        <v>0</v>
      </c>
      <c r="BI3050" s="50" t="e">
        <f t="shared" si="10073"/>
        <v>#REF!</v>
      </c>
      <c r="BJ3050" s="50" t="e">
        <f t="shared" si="10073"/>
        <v>#REF!</v>
      </c>
      <c r="BK3050" s="50" t="e">
        <f t="shared" si="10073"/>
        <v>#REF!</v>
      </c>
      <c r="BL3050" s="50" t="e">
        <f t="shared" si="9877"/>
        <v>#REF!</v>
      </c>
      <c r="BM3050" s="302"/>
      <c r="BN3050" s="302"/>
      <c r="BO3050" s="302"/>
      <c r="BP3050" s="302"/>
      <c r="BQ3050" s="302"/>
      <c r="BR3050" s="302"/>
      <c r="BS3050" s="76"/>
      <c r="BT3050" s="77"/>
    </row>
    <row r="3051" spans="1:72" s="78" customFormat="1" ht="36.75" hidden="1" customHeight="1">
      <c r="A3051" s="77"/>
      <c r="B3051" s="53">
        <v>2014</v>
      </c>
      <c r="C3051" s="54">
        <v>8317</v>
      </c>
      <c r="D3051" s="53">
        <v>12</v>
      </c>
      <c r="E3051" s="53">
        <v>6000</v>
      </c>
      <c r="F3051" s="53">
        <v>6200</v>
      </c>
      <c r="G3051" s="53"/>
      <c r="H3051" s="53"/>
      <c r="I3051" s="55" t="s">
        <v>191</v>
      </c>
      <c r="J3051" s="56">
        <f>J3052+J3059+J3061</f>
        <v>0</v>
      </c>
      <c r="K3051" s="56">
        <f t="shared" ref="K3051:P3051" si="10074">K3052+K3059+K3061</f>
        <v>0</v>
      </c>
      <c r="L3051" s="56">
        <f t="shared" si="10074"/>
        <v>0</v>
      </c>
      <c r="M3051" s="56">
        <f t="shared" si="10074"/>
        <v>0</v>
      </c>
      <c r="N3051" s="56">
        <f t="shared" si="10074"/>
        <v>0</v>
      </c>
      <c r="O3051" s="56">
        <f t="shared" si="10074"/>
        <v>0</v>
      </c>
      <c r="P3051" s="56">
        <f t="shared" si="10074"/>
        <v>0</v>
      </c>
      <c r="Q3051" s="56">
        <f>Q3052+Q3059+Q3061</f>
        <v>0</v>
      </c>
      <c r="R3051" s="56">
        <f t="shared" ref="R3051:S3051" si="10075">R3052+R3059+R3061</f>
        <v>0</v>
      </c>
      <c r="S3051" s="56">
        <f t="shared" si="10075"/>
        <v>0</v>
      </c>
      <c r="T3051" s="56">
        <f>T3052+T3059+T3061</f>
        <v>0</v>
      </c>
      <c r="U3051" s="56">
        <f t="shared" ref="U3051:V3051" si="10076">U3052+U3059+U3061</f>
        <v>0</v>
      </c>
      <c r="V3051" s="56">
        <f t="shared" si="10076"/>
        <v>0</v>
      </c>
      <c r="W3051" s="56">
        <v>0</v>
      </c>
      <c r="X3051" s="56">
        <v>0</v>
      </c>
      <c r="Y3051" s="56">
        <v>0</v>
      </c>
      <c r="Z3051" s="56">
        <v>0</v>
      </c>
      <c r="AA3051" s="56">
        <v>0</v>
      </c>
      <c r="AB3051" s="56">
        <v>0</v>
      </c>
      <c r="AC3051" s="56">
        <f t="shared" ref="AC3051" si="10077">AC3052+AC3059+AC3061</f>
        <v>0</v>
      </c>
      <c r="AD3051" s="56">
        <f>AD3052+AD3059+AD3061</f>
        <v>0</v>
      </c>
      <c r="AE3051" s="56">
        <f t="shared" ref="AE3051:AJ3051" si="10078">AE3052+AE3059+AE3061</f>
        <v>0</v>
      </c>
      <c r="AF3051" s="56">
        <f t="shared" si="10078"/>
        <v>0</v>
      </c>
      <c r="AG3051" s="56" t="e">
        <f t="shared" si="10078"/>
        <v>#REF!</v>
      </c>
      <c r="AH3051" s="56" t="e">
        <f t="shared" si="10078"/>
        <v>#REF!</v>
      </c>
      <c r="AI3051" s="56" t="e">
        <f t="shared" si="10078"/>
        <v>#REF!</v>
      </c>
      <c r="AJ3051" s="56" t="e">
        <f t="shared" si="10078"/>
        <v>#REF!</v>
      </c>
      <c r="AK3051" s="56">
        <f>AK3052+AK3059+AK3061</f>
        <v>0</v>
      </c>
      <c r="AL3051" s="56">
        <f t="shared" ref="AL3051:AQ3051" si="10079">AL3052+AL3059+AL3061</f>
        <v>0</v>
      </c>
      <c r="AM3051" s="56">
        <f t="shared" si="10079"/>
        <v>0</v>
      </c>
      <c r="AN3051" s="56">
        <f t="shared" si="10079"/>
        <v>0</v>
      </c>
      <c r="AO3051" s="56">
        <f t="shared" si="10079"/>
        <v>0</v>
      </c>
      <c r="AP3051" s="56">
        <f t="shared" si="10079"/>
        <v>0</v>
      </c>
      <c r="AQ3051" s="56">
        <f t="shared" si="10079"/>
        <v>0</v>
      </c>
      <c r="AR3051" s="56">
        <f>AR3052+AR3059+AR3061</f>
        <v>0</v>
      </c>
      <c r="AS3051" s="56">
        <f t="shared" ref="AS3051:AX3051" si="10080">AS3052+AS3059+AS3061</f>
        <v>0</v>
      </c>
      <c r="AT3051" s="56">
        <f t="shared" si="10080"/>
        <v>0</v>
      </c>
      <c r="AU3051" s="56">
        <f t="shared" si="10080"/>
        <v>0</v>
      </c>
      <c r="AV3051" s="56">
        <f t="shared" si="10080"/>
        <v>0</v>
      </c>
      <c r="AW3051" s="56">
        <f t="shared" si="10080"/>
        <v>0</v>
      </c>
      <c r="AX3051" s="56">
        <f t="shared" si="10080"/>
        <v>0</v>
      </c>
      <c r="AY3051" s="56">
        <f>AY3052+AY3059+AY3061</f>
        <v>0</v>
      </c>
      <c r="AZ3051" s="56">
        <f t="shared" ref="AZ3051:BE3051" si="10081">AZ3052+AZ3059+AZ3061</f>
        <v>0</v>
      </c>
      <c r="BA3051" s="56">
        <f t="shared" si="10081"/>
        <v>0</v>
      </c>
      <c r="BB3051" s="56">
        <f t="shared" si="10081"/>
        <v>0</v>
      </c>
      <c r="BC3051" s="56">
        <f t="shared" si="10081"/>
        <v>0</v>
      </c>
      <c r="BD3051" s="56">
        <f t="shared" si="10081"/>
        <v>0</v>
      </c>
      <c r="BE3051" s="56">
        <f t="shared" si="10081"/>
        <v>0</v>
      </c>
      <c r="BF3051" s="56">
        <f>BF3052+BF3059+BF3061</f>
        <v>0</v>
      </c>
      <c r="BG3051" s="56">
        <f t="shared" ref="BG3051:BK3051" si="10082">BG3052+BG3059+BG3061</f>
        <v>0</v>
      </c>
      <c r="BH3051" s="56">
        <f t="shared" si="10082"/>
        <v>0</v>
      </c>
      <c r="BI3051" s="56" t="e">
        <f t="shared" si="10082"/>
        <v>#REF!</v>
      </c>
      <c r="BJ3051" s="56" t="e">
        <f t="shared" si="10082"/>
        <v>#REF!</v>
      </c>
      <c r="BK3051" s="56" t="e">
        <f t="shared" si="10082"/>
        <v>#REF!</v>
      </c>
      <c r="BL3051" s="56" t="e">
        <f t="shared" si="9877"/>
        <v>#REF!</v>
      </c>
      <c r="BM3051" s="303"/>
      <c r="BN3051" s="303"/>
      <c r="BO3051" s="303"/>
      <c r="BP3051" s="303"/>
      <c r="BQ3051" s="303"/>
      <c r="BR3051" s="303"/>
      <c r="BS3051" s="58"/>
      <c r="BT3051" s="77"/>
    </row>
    <row r="3052" spans="1:72" s="79" customFormat="1" ht="36.75" hidden="1" customHeight="1">
      <c r="A3052" s="77"/>
      <c r="B3052" s="59">
        <v>2014</v>
      </c>
      <c r="C3052" s="60">
        <v>8317</v>
      </c>
      <c r="D3052" s="59">
        <v>12</v>
      </c>
      <c r="E3052" s="59">
        <v>6000</v>
      </c>
      <c r="F3052" s="59">
        <v>6200</v>
      </c>
      <c r="G3052" s="59">
        <v>622</v>
      </c>
      <c r="H3052" s="59"/>
      <c r="I3052" s="61" t="s">
        <v>192</v>
      </c>
      <c r="J3052" s="62">
        <f>J3053+J3057</f>
        <v>0</v>
      </c>
      <c r="K3052" s="62">
        <f t="shared" ref="K3052:P3052" si="10083">K3053+K3057</f>
        <v>0</v>
      </c>
      <c r="L3052" s="62">
        <f t="shared" si="10083"/>
        <v>0</v>
      </c>
      <c r="M3052" s="62">
        <f t="shared" si="10083"/>
        <v>0</v>
      </c>
      <c r="N3052" s="62">
        <f t="shared" si="10083"/>
        <v>0</v>
      </c>
      <c r="O3052" s="62">
        <f t="shared" si="10083"/>
        <v>0</v>
      </c>
      <c r="P3052" s="62">
        <f t="shared" si="10083"/>
        <v>0</v>
      </c>
      <c r="Q3052" s="62">
        <f>Q3053+Q3057</f>
        <v>0</v>
      </c>
      <c r="R3052" s="62">
        <f t="shared" ref="R3052:S3052" si="10084">R3053+R3057</f>
        <v>0</v>
      </c>
      <c r="S3052" s="62">
        <f t="shared" si="10084"/>
        <v>0</v>
      </c>
      <c r="T3052" s="62">
        <f>T3053+T3057</f>
        <v>0</v>
      </c>
      <c r="U3052" s="62">
        <f t="shared" ref="U3052:V3052" si="10085">U3053+U3057</f>
        <v>0</v>
      </c>
      <c r="V3052" s="62">
        <f t="shared" si="10085"/>
        <v>0</v>
      </c>
      <c r="W3052" s="62">
        <v>0</v>
      </c>
      <c r="X3052" s="62">
        <v>0</v>
      </c>
      <c r="Y3052" s="62">
        <v>0</v>
      </c>
      <c r="Z3052" s="62">
        <v>0</v>
      </c>
      <c r="AA3052" s="62">
        <v>0</v>
      </c>
      <c r="AB3052" s="62">
        <v>0</v>
      </c>
      <c r="AC3052" s="62">
        <f t="shared" ref="AC3052" si="10086">AC3053+AC3057</f>
        <v>0</v>
      </c>
      <c r="AD3052" s="62">
        <f>AD3053+AD3057</f>
        <v>0</v>
      </c>
      <c r="AE3052" s="62">
        <f t="shared" ref="AE3052:AJ3052" si="10087">AE3053+AE3057</f>
        <v>0</v>
      </c>
      <c r="AF3052" s="62">
        <f t="shared" si="10087"/>
        <v>0</v>
      </c>
      <c r="AG3052" s="62" t="e">
        <f t="shared" si="10087"/>
        <v>#REF!</v>
      </c>
      <c r="AH3052" s="62" t="e">
        <f t="shared" si="10087"/>
        <v>#REF!</v>
      </c>
      <c r="AI3052" s="62" t="e">
        <f t="shared" si="10087"/>
        <v>#REF!</v>
      </c>
      <c r="AJ3052" s="62" t="e">
        <f t="shared" si="10087"/>
        <v>#REF!</v>
      </c>
      <c r="AK3052" s="62">
        <f>AK3053+AK3057</f>
        <v>0</v>
      </c>
      <c r="AL3052" s="62">
        <f t="shared" ref="AL3052:AQ3052" si="10088">AL3053+AL3057</f>
        <v>0</v>
      </c>
      <c r="AM3052" s="62">
        <f t="shared" si="10088"/>
        <v>0</v>
      </c>
      <c r="AN3052" s="62">
        <f t="shared" si="10088"/>
        <v>0</v>
      </c>
      <c r="AO3052" s="62">
        <f t="shared" si="10088"/>
        <v>0</v>
      </c>
      <c r="AP3052" s="62">
        <f t="shared" si="10088"/>
        <v>0</v>
      </c>
      <c r="AQ3052" s="62">
        <f t="shared" si="10088"/>
        <v>0</v>
      </c>
      <c r="AR3052" s="62">
        <f>AR3053+AR3057</f>
        <v>0</v>
      </c>
      <c r="AS3052" s="62">
        <f t="shared" ref="AS3052:AX3052" si="10089">AS3053+AS3057</f>
        <v>0</v>
      </c>
      <c r="AT3052" s="62">
        <f t="shared" si="10089"/>
        <v>0</v>
      </c>
      <c r="AU3052" s="62">
        <f t="shared" si="10089"/>
        <v>0</v>
      </c>
      <c r="AV3052" s="62">
        <f t="shared" si="10089"/>
        <v>0</v>
      </c>
      <c r="AW3052" s="62">
        <f t="shared" si="10089"/>
        <v>0</v>
      </c>
      <c r="AX3052" s="62">
        <f t="shared" si="10089"/>
        <v>0</v>
      </c>
      <c r="AY3052" s="62">
        <f>AY3053+AY3057</f>
        <v>0</v>
      </c>
      <c r="AZ3052" s="62">
        <f t="shared" ref="AZ3052:BE3052" si="10090">AZ3053+AZ3057</f>
        <v>0</v>
      </c>
      <c r="BA3052" s="62">
        <f t="shared" si="10090"/>
        <v>0</v>
      </c>
      <c r="BB3052" s="62">
        <f t="shared" si="10090"/>
        <v>0</v>
      </c>
      <c r="BC3052" s="62">
        <f t="shared" si="10090"/>
        <v>0</v>
      </c>
      <c r="BD3052" s="62">
        <f t="shared" si="10090"/>
        <v>0</v>
      </c>
      <c r="BE3052" s="62">
        <f t="shared" si="10090"/>
        <v>0</v>
      </c>
      <c r="BF3052" s="62">
        <f>BF3053+BF3057</f>
        <v>0</v>
      </c>
      <c r="BG3052" s="62">
        <f t="shared" ref="BG3052:BK3052" si="10091">BG3053+BG3057</f>
        <v>0</v>
      </c>
      <c r="BH3052" s="62">
        <f t="shared" si="10091"/>
        <v>0</v>
      </c>
      <c r="BI3052" s="62" t="e">
        <f t="shared" si="10091"/>
        <v>#REF!</v>
      </c>
      <c r="BJ3052" s="62" t="e">
        <f t="shared" si="10091"/>
        <v>#REF!</v>
      </c>
      <c r="BK3052" s="62" t="e">
        <f t="shared" si="10091"/>
        <v>#REF!</v>
      </c>
      <c r="BL3052" s="62" t="e">
        <f t="shared" si="9877"/>
        <v>#REF!</v>
      </c>
      <c r="BM3052" s="304"/>
      <c r="BN3052" s="304"/>
      <c r="BO3052" s="304"/>
      <c r="BP3052" s="304"/>
      <c r="BQ3052" s="304"/>
      <c r="BR3052" s="304"/>
      <c r="BS3052" s="64"/>
      <c r="BT3052" s="77"/>
    </row>
    <row r="3053" spans="1:72" s="46" customFormat="1" ht="36.75" hidden="1" customHeight="1">
      <c r="A3053" s="77"/>
      <c r="B3053" s="104">
        <v>2014</v>
      </c>
      <c r="C3053" s="105">
        <v>8317</v>
      </c>
      <c r="D3053" s="104">
        <v>12</v>
      </c>
      <c r="E3053" s="104">
        <v>6000</v>
      </c>
      <c r="F3053" s="104">
        <v>6200</v>
      </c>
      <c r="G3053" s="104">
        <v>622</v>
      </c>
      <c r="H3053" s="104">
        <v>1</v>
      </c>
      <c r="I3053" s="86" t="s">
        <v>193</v>
      </c>
      <c r="J3053" s="67">
        <f>SUM(J3054:J3056)</f>
        <v>0</v>
      </c>
      <c r="K3053" s="67">
        <f t="shared" ref="K3053:P3053" si="10092">SUM(K3054:K3056)</f>
        <v>0</v>
      </c>
      <c r="L3053" s="67">
        <f t="shared" si="10092"/>
        <v>0</v>
      </c>
      <c r="M3053" s="67">
        <f t="shared" si="10092"/>
        <v>0</v>
      </c>
      <c r="N3053" s="67">
        <f t="shared" si="10092"/>
        <v>0</v>
      </c>
      <c r="O3053" s="67">
        <f t="shared" si="10092"/>
        <v>0</v>
      </c>
      <c r="P3053" s="67">
        <f t="shared" si="10092"/>
        <v>0</v>
      </c>
      <c r="Q3053" s="67">
        <f>SUM(Q3054:Q3056)</f>
        <v>0</v>
      </c>
      <c r="R3053" s="67">
        <f t="shared" ref="R3053:S3053" si="10093">SUM(R3054:R3056)</f>
        <v>0</v>
      </c>
      <c r="S3053" s="67">
        <f t="shared" si="10093"/>
        <v>0</v>
      </c>
      <c r="T3053" s="67">
        <f>SUM(T3054:T3056)</f>
        <v>0</v>
      </c>
      <c r="U3053" s="67">
        <f t="shared" ref="U3053:V3053" si="10094">SUM(U3054:U3056)</f>
        <v>0</v>
      </c>
      <c r="V3053" s="67">
        <f t="shared" si="10094"/>
        <v>0</v>
      </c>
      <c r="W3053" s="67">
        <v>0</v>
      </c>
      <c r="X3053" s="67">
        <v>0</v>
      </c>
      <c r="Y3053" s="67">
        <v>0</v>
      </c>
      <c r="Z3053" s="67">
        <v>0</v>
      </c>
      <c r="AA3053" s="67">
        <v>0</v>
      </c>
      <c r="AB3053" s="67">
        <v>0</v>
      </c>
      <c r="AC3053" s="67">
        <f t="shared" ref="AC3053" si="10095">SUM(AC3054:AC3056)</f>
        <v>0</v>
      </c>
      <c r="AD3053" s="67">
        <f>SUM(AD3054:AD3056)</f>
        <v>0</v>
      </c>
      <c r="AE3053" s="67">
        <f t="shared" ref="AE3053:AJ3053" si="10096">SUM(AE3054:AE3056)</f>
        <v>0</v>
      </c>
      <c r="AF3053" s="67">
        <f t="shared" si="10096"/>
        <v>0</v>
      </c>
      <c r="AG3053" s="67" t="e">
        <f t="shared" si="10096"/>
        <v>#REF!</v>
      </c>
      <c r="AH3053" s="67" t="e">
        <f t="shared" si="10096"/>
        <v>#REF!</v>
      </c>
      <c r="AI3053" s="67" t="e">
        <f t="shared" si="10096"/>
        <v>#REF!</v>
      </c>
      <c r="AJ3053" s="67" t="e">
        <f t="shared" si="10096"/>
        <v>#REF!</v>
      </c>
      <c r="AK3053" s="67">
        <f>SUM(AK3054:AK3056)</f>
        <v>0</v>
      </c>
      <c r="AL3053" s="67">
        <f t="shared" ref="AL3053:AQ3053" si="10097">SUM(AL3054:AL3056)</f>
        <v>0</v>
      </c>
      <c r="AM3053" s="67">
        <f t="shared" si="10097"/>
        <v>0</v>
      </c>
      <c r="AN3053" s="67">
        <f t="shared" si="10097"/>
        <v>0</v>
      </c>
      <c r="AO3053" s="67">
        <f t="shared" si="10097"/>
        <v>0</v>
      </c>
      <c r="AP3053" s="67">
        <f t="shared" si="10097"/>
        <v>0</v>
      </c>
      <c r="AQ3053" s="67">
        <f t="shared" si="10097"/>
        <v>0</v>
      </c>
      <c r="AR3053" s="67">
        <f>SUM(AR3054:AR3056)</f>
        <v>0</v>
      </c>
      <c r="AS3053" s="67">
        <f t="shared" ref="AS3053:AX3053" si="10098">SUM(AS3054:AS3056)</f>
        <v>0</v>
      </c>
      <c r="AT3053" s="67">
        <f t="shared" si="10098"/>
        <v>0</v>
      </c>
      <c r="AU3053" s="67">
        <f t="shared" si="10098"/>
        <v>0</v>
      </c>
      <c r="AV3053" s="67">
        <f t="shared" si="10098"/>
        <v>0</v>
      </c>
      <c r="AW3053" s="67">
        <f t="shared" si="10098"/>
        <v>0</v>
      </c>
      <c r="AX3053" s="67">
        <f t="shared" si="10098"/>
        <v>0</v>
      </c>
      <c r="AY3053" s="67">
        <f>SUM(AY3054:AY3056)</f>
        <v>0</v>
      </c>
      <c r="AZ3053" s="67">
        <f t="shared" ref="AZ3053:BE3053" si="10099">SUM(AZ3054:AZ3056)</f>
        <v>0</v>
      </c>
      <c r="BA3053" s="67">
        <f t="shared" si="10099"/>
        <v>0</v>
      </c>
      <c r="BB3053" s="67">
        <f t="shared" si="10099"/>
        <v>0</v>
      </c>
      <c r="BC3053" s="67">
        <f t="shared" si="10099"/>
        <v>0</v>
      </c>
      <c r="BD3053" s="67">
        <f t="shared" si="10099"/>
        <v>0</v>
      </c>
      <c r="BE3053" s="67">
        <f t="shared" si="10099"/>
        <v>0</v>
      </c>
      <c r="BF3053" s="67">
        <f>SUM(BF3054:BF3056)</f>
        <v>0</v>
      </c>
      <c r="BG3053" s="67">
        <f t="shared" ref="BG3053:BK3053" si="10100">SUM(BG3054:BG3056)</f>
        <v>0</v>
      </c>
      <c r="BH3053" s="67">
        <f t="shared" si="10100"/>
        <v>0</v>
      </c>
      <c r="BI3053" s="67" t="e">
        <f t="shared" si="10100"/>
        <v>#REF!</v>
      </c>
      <c r="BJ3053" s="67" t="e">
        <f t="shared" si="10100"/>
        <v>#REF!</v>
      </c>
      <c r="BK3053" s="67" t="e">
        <f t="shared" si="10100"/>
        <v>#REF!</v>
      </c>
      <c r="BL3053" s="67" t="e">
        <f t="shared" si="9877"/>
        <v>#REF!</v>
      </c>
      <c r="BM3053" s="314">
        <v>0</v>
      </c>
      <c r="BN3053" s="305"/>
      <c r="BO3053" s="314">
        <v>0</v>
      </c>
      <c r="BP3053" s="305"/>
      <c r="BQ3053" s="314">
        <v>0</v>
      </c>
      <c r="BR3053" s="305"/>
      <c r="BS3053" s="114" t="s">
        <v>208</v>
      </c>
      <c r="BT3053" s="77"/>
    </row>
    <row r="3054" spans="1:72" s="77" customFormat="1" ht="212.25" hidden="1" customHeight="1">
      <c r="B3054" s="20">
        <v>2014</v>
      </c>
      <c r="C3054" s="65">
        <v>8317</v>
      </c>
      <c r="D3054" s="20">
        <v>12</v>
      </c>
      <c r="E3054" s="20">
        <v>6000</v>
      </c>
      <c r="F3054" s="20">
        <v>6200</v>
      </c>
      <c r="G3054" s="20">
        <v>622</v>
      </c>
      <c r="H3054" s="20"/>
      <c r="I3054" s="86" t="s">
        <v>193</v>
      </c>
      <c r="J3054" s="67">
        <v>0</v>
      </c>
      <c r="K3054" s="67">
        <v>0</v>
      </c>
      <c r="L3054" s="68">
        <f>J3054+K3054</f>
        <v>0</v>
      </c>
      <c r="M3054" s="67">
        <v>0</v>
      </c>
      <c r="N3054" s="67">
        <v>0</v>
      </c>
      <c r="O3054" s="68">
        <f>+M3054+N3054</f>
        <v>0</v>
      </c>
      <c r="P3054" s="68">
        <f>+L3054+O3054</f>
        <v>0</v>
      </c>
      <c r="Q3054" s="71">
        <v>0</v>
      </c>
      <c r="R3054" s="71">
        <v>0</v>
      </c>
      <c r="S3054" s="71">
        <v>0</v>
      </c>
      <c r="T3054" s="71">
        <v>0</v>
      </c>
      <c r="U3054" s="71">
        <v>0</v>
      </c>
      <c r="V3054" s="71">
        <v>0</v>
      </c>
      <c r="W3054" s="67">
        <v>0</v>
      </c>
      <c r="X3054" s="67">
        <v>0</v>
      </c>
      <c r="Y3054" s="68">
        <v>0</v>
      </c>
      <c r="Z3054" s="67">
        <v>0</v>
      </c>
      <c r="AA3054" s="67">
        <v>0</v>
      </c>
      <c r="AB3054" s="68">
        <v>0</v>
      </c>
      <c r="AC3054" s="68">
        <f t="shared" ref="AC3054:AC3056" si="10101">+Y3054+AB3054</f>
        <v>0</v>
      </c>
      <c r="AD3054" s="67">
        <f t="shared" ref="AD3054:AE3056" si="10102">J3054+Q3054-T3054</f>
        <v>0</v>
      </c>
      <c r="AE3054" s="67">
        <f t="shared" si="10102"/>
        <v>0</v>
      </c>
      <c r="AF3054" s="68">
        <f t="shared" ref="AF3054:AF3056" si="10103">AD3054+AE3054</f>
        <v>0</v>
      </c>
      <c r="AG3054" s="67" t="e">
        <f>M3054+#REF!-V3054</f>
        <v>#REF!</v>
      </c>
      <c r="AH3054" s="67" t="e">
        <f>N3054+S3054-#REF!</f>
        <v>#REF!</v>
      </c>
      <c r="AI3054" s="68" t="e">
        <f t="shared" ref="AI3054:AI3056" si="10104">+AG3054+AH3054</f>
        <v>#REF!</v>
      </c>
      <c r="AJ3054" s="68" t="e">
        <f t="shared" ref="AJ3054:AJ3056" si="10105">+AF3054+AI3054</f>
        <v>#REF!</v>
      </c>
      <c r="AK3054" s="71">
        <v>0</v>
      </c>
      <c r="AL3054" s="71">
        <v>0</v>
      </c>
      <c r="AM3054" s="68">
        <f>AK3054+AL3054</f>
        <v>0</v>
      </c>
      <c r="AN3054" s="71">
        <v>0</v>
      </c>
      <c r="AO3054" s="71">
        <v>0</v>
      </c>
      <c r="AP3054" s="68">
        <f>+AN3054+AO3054</f>
        <v>0</v>
      </c>
      <c r="AQ3054" s="68">
        <f>+AM3054+AP3054</f>
        <v>0</v>
      </c>
      <c r="AR3054" s="71">
        <v>0</v>
      </c>
      <c r="AS3054" s="71">
        <v>0</v>
      </c>
      <c r="AT3054" s="68">
        <f>AR3054+AS3054</f>
        <v>0</v>
      </c>
      <c r="AU3054" s="71">
        <v>0</v>
      </c>
      <c r="AV3054" s="71">
        <v>0</v>
      </c>
      <c r="AW3054" s="68">
        <f>+AU3054+AV3054</f>
        <v>0</v>
      </c>
      <c r="AX3054" s="68">
        <f>+AT3054+AW3054</f>
        <v>0</v>
      </c>
      <c r="AY3054" s="71">
        <v>0</v>
      </c>
      <c r="AZ3054" s="71">
        <v>0</v>
      </c>
      <c r="BA3054" s="68">
        <f>AY3054+AZ3054</f>
        <v>0</v>
      </c>
      <c r="BB3054" s="71">
        <v>0</v>
      </c>
      <c r="BC3054" s="71">
        <v>0</v>
      </c>
      <c r="BD3054" s="68">
        <f>+BB3054+BC3054</f>
        <v>0</v>
      </c>
      <c r="BE3054" s="68">
        <f>+BA3054+BD3054</f>
        <v>0</v>
      </c>
      <c r="BF3054" s="67">
        <f t="shared" ref="BF3054:BG3056" si="10106">AD3054-AK3054-AR3054-AY3054</f>
        <v>0</v>
      </c>
      <c r="BG3054" s="67">
        <f t="shared" si="10106"/>
        <v>0</v>
      </c>
      <c r="BH3054" s="68">
        <f t="shared" ref="BH3054:BH3056" si="10107">BF3054+BG3054</f>
        <v>0</v>
      </c>
      <c r="BI3054" s="67" t="e">
        <f t="shared" ref="BI3054:BJ3056" si="10108">AG3054-AN3054-AU3054-BB3054</f>
        <v>#REF!</v>
      </c>
      <c r="BJ3054" s="67" t="e">
        <f t="shared" si="10108"/>
        <v>#REF!</v>
      </c>
      <c r="BK3054" s="68" t="e">
        <f t="shared" ref="BK3054:BK3056" si="10109">+BI3054+BJ3054</f>
        <v>#REF!</v>
      </c>
      <c r="BL3054" s="68" t="e">
        <f t="shared" si="9877"/>
        <v>#REF!</v>
      </c>
      <c r="BM3054" s="305">
        <v>0</v>
      </c>
      <c r="BN3054" s="305">
        <v>0</v>
      </c>
      <c r="BO3054" s="306"/>
      <c r="BP3054" s="306"/>
      <c r="BQ3054" s="305">
        <v>0</v>
      </c>
      <c r="BR3054" s="305">
        <v>0</v>
      </c>
      <c r="BS3054" s="122"/>
    </row>
    <row r="3055" spans="1:72" s="77" customFormat="1" ht="232.5" hidden="1" customHeight="1">
      <c r="B3055" s="20">
        <v>2014</v>
      </c>
      <c r="C3055" s="65">
        <v>8317</v>
      </c>
      <c r="D3055" s="20">
        <v>12</v>
      </c>
      <c r="E3055" s="20">
        <v>6000</v>
      </c>
      <c r="F3055" s="20">
        <v>6200</v>
      </c>
      <c r="G3055" s="20">
        <v>622</v>
      </c>
      <c r="H3055" s="20"/>
      <c r="I3055" s="86" t="s">
        <v>193</v>
      </c>
      <c r="J3055" s="67">
        <v>0</v>
      </c>
      <c r="K3055" s="67">
        <v>0</v>
      </c>
      <c r="L3055" s="68">
        <f>J3055+K3055</f>
        <v>0</v>
      </c>
      <c r="M3055" s="67">
        <v>0</v>
      </c>
      <c r="N3055" s="67">
        <v>0</v>
      </c>
      <c r="O3055" s="68">
        <f>+M3055+N3055</f>
        <v>0</v>
      </c>
      <c r="P3055" s="68">
        <f>+L3055+O3055</f>
        <v>0</v>
      </c>
      <c r="Q3055" s="71">
        <v>0</v>
      </c>
      <c r="R3055" s="71">
        <v>0</v>
      </c>
      <c r="S3055" s="71">
        <v>0</v>
      </c>
      <c r="T3055" s="71">
        <v>0</v>
      </c>
      <c r="U3055" s="71">
        <v>0</v>
      </c>
      <c r="V3055" s="71">
        <v>0</v>
      </c>
      <c r="W3055" s="67">
        <v>0</v>
      </c>
      <c r="X3055" s="67">
        <v>0</v>
      </c>
      <c r="Y3055" s="68">
        <v>0</v>
      </c>
      <c r="Z3055" s="67">
        <v>0</v>
      </c>
      <c r="AA3055" s="67">
        <v>0</v>
      </c>
      <c r="AB3055" s="68">
        <v>0</v>
      </c>
      <c r="AC3055" s="68">
        <f t="shared" si="10101"/>
        <v>0</v>
      </c>
      <c r="AD3055" s="67">
        <f t="shared" si="10102"/>
        <v>0</v>
      </c>
      <c r="AE3055" s="67">
        <f t="shared" si="10102"/>
        <v>0</v>
      </c>
      <c r="AF3055" s="68">
        <f t="shared" si="10103"/>
        <v>0</v>
      </c>
      <c r="AG3055" s="67" t="e">
        <f>M3055+#REF!-V3055</f>
        <v>#REF!</v>
      </c>
      <c r="AH3055" s="67" t="e">
        <f>N3055+S3055-#REF!</f>
        <v>#REF!</v>
      </c>
      <c r="AI3055" s="68" t="e">
        <f t="shared" si="10104"/>
        <v>#REF!</v>
      </c>
      <c r="AJ3055" s="68" t="e">
        <f t="shared" si="10105"/>
        <v>#REF!</v>
      </c>
      <c r="AK3055" s="71">
        <v>0</v>
      </c>
      <c r="AL3055" s="71">
        <v>0</v>
      </c>
      <c r="AM3055" s="68">
        <f>AK3055+AL3055</f>
        <v>0</v>
      </c>
      <c r="AN3055" s="71">
        <v>0</v>
      </c>
      <c r="AO3055" s="71">
        <v>0</v>
      </c>
      <c r="AP3055" s="68">
        <f>+AN3055+AO3055</f>
        <v>0</v>
      </c>
      <c r="AQ3055" s="68">
        <f>+AM3055+AP3055</f>
        <v>0</v>
      </c>
      <c r="AR3055" s="71">
        <v>0</v>
      </c>
      <c r="AS3055" s="71">
        <v>0</v>
      </c>
      <c r="AT3055" s="68">
        <f>AR3055+AS3055</f>
        <v>0</v>
      </c>
      <c r="AU3055" s="71">
        <v>0</v>
      </c>
      <c r="AV3055" s="71">
        <v>0</v>
      </c>
      <c r="AW3055" s="68">
        <f>+AU3055+AV3055</f>
        <v>0</v>
      </c>
      <c r="AX3055" s="68">
        <f>+AT3055+AW3055</f>
        <v>0</v>
      </c>
      <c r="AY3055" s="71">
        <v>0</v>
      </c>
      <c r="AZ3055" s="71">
        <v>0</v>
      </c>
      <c r="BA3055" s="68">
        <f>AY3055+AZ3055</f>
        <v>0</v>
      </c>
      <c r="BB3055" s="71">
        <v>0</v>
      </c>
      <c r="BC3055" s="71">
        <v>0</v>
      </c>
      <c r="BD3055" s="68">
        <f>+BB3055+BC3055</f>
        <v>0</v>
      </c>
      <c r="BE3055" s="68">
        <f>+BA3055+BD3055</f>
        <v>0</v>
      </c>
      <c r="BF3055" s="67">
        <f t="shared" si="10106"/>
        <v>0</v>
      </c>
      <c r="BG3055" s="67">
        <f t="shared" si="10106"/>
        <v>0</v>
      </c>
      <c r="BH3055" s="68">
        <f t="shared" si="10107"/>
        <v>0</v>
      </c>
      <c r="BI3055" s="67" t="e">
        <f t="shared" si="10108"/>
        <v>#REF!</v>
      </c>
      <c r="BJ3055" s="67" t="e">
        <f t="shared" si="10108"/>
        <v>#REF!</v>
      </c>
      <c r="BK3055" s="68" t="e">
        <f t="shared" si="10109"/>
        <v>#REF!</v>
      </c>
      <c r="BL3055" s="68" t="e">
        <f t="shared" si="9877"/>
        <v>#REF!</v>
      </c>
      <c r="BM3055" s="305">
        <v>0</v>
      </c>
      <c r="BN3055" s="305">
        <v>0</v>
      </c>
      <c r="BO3055" s="306"/>
      <c r="BP3055" s="306"/>
      <c r="BQ3055" s="305">
        <v>0</v>
      </c>
      <c r="BR3055" s="305">
        <v>0</v>
      </c>
      <c r="BS3055" s="122"/>
    </row>
    <row r="3056" spans="1:72" s="46" customFormat="1" ht="298.5" hidden="1" customHeight="1">
      <c r="A3056" s="77"/>
      <c r="B3056" s="20">
        <v>2014</v>
      </c>
      <c r="C3056" s="65">
        <v>8317</v>
      </c>
      <c r="D3056" s="20">
        <v>12</v>
      </c>
      <c r="E3056" s="20">
        <v>6000</v>
      </c>
      <c r="F3056" s="20">
        <v>6200</v>
      </c>
      <c r="G3056" s="20">
        <v>622</v>
      </c>
      <c r="H3056" s="20"/>
      <c r="I3056" s="86" t="s">
        <v>193</v>
      </c>
      <c r="J3056" s="67">
        <v>0</v>
      </c>
      <c r="K3056" s="67">
        <v>0</v>
      </c>
      <c r="L3056" s="68">
        <f>J3056+K3056</f>
        <v>0</v>
      </c>
      <c r="M3056" s="67">
        <v>0</v>
      </c>
      <c r="N3056" s="67">
        <v>0</v>
      </c>
      <c r="O3056" s="68">
        <f>+M3056+N3056</f>
        <v>0</v>
      </c>
      <c r="P3056" s="68">
        <f>+L3056+O3056</f>
        <v>0</v>
      </c>
      <c r="Q3056" s="71">
        <v>0</v>
      </c>
      <c r="R3056" s="71">
        <v>0</v>
      </c>
      <c r="S3056" s="71">
        <v>0</v>
      </c>
      <c r="T3056" s="71">
        <v>0</v>
      </c>
      <c r="U3056" s="71">
        <v>0</v>
      </c>
      <c r="V3056" s="71">
        <v>0</v>
      </c>
      <c r="W3056" s="67">
        <v>0</v>
      </c>
      <c r="X3056" s="67">
        <v>0</v>
      </c>
      <c r="Y3056" s="68">
        <v>0</v>
      </c>
      <c r="Z3056" s="67">
        <v>0</v>
      </c>
      <c r="AA3056" s="67">
        <v>0</v>
      </c>
      <c r="AB3056" s="68">
        <v>0</v>
      </c>
      <c r="AC3056" s="68">
        <f t="shared" si="10101"/>
        <v>0</v>
      </c>
      <c r="AD3056" s="67">
        <f t="shared" si="10102"/>
        <v>0</v>
      </c>
      <c r="AE3056" s="67">
        <f t="shared" si="10102"/>
        <v>0</v>
      </c>
      <c r="AF3056" s="68">
        <f t="shared" si="10103"/>
        <v>0</v>
      </c>
      <c r="AG3056" s="67" t="e">
        <f>M3056+#REF!-V3056</f>
        <v>#REF!</v>
      </c>
      <c r="AH3056" s="67" t="e">
        <f>N3056+S3056-#REF!</f>
        <v>#REF!</v>
      </c>
      <c r="AI3056" s="68" t="e">
        <f t="shared" si="10104"/>
        <v>#REF!</v>
      </c>
      <c r="AJ3056" s="68" t="e">
        <f t="shared" si="10105"/>
        <v>#REF!</v>
      </c>
      <c r="AK3056" s="71">
        <v>0</v>
      </c>
      <c r="AL3056" s="71">
        <v>0</v>
      </c>
      <c r="AM3056" s="68">
        <f>AK3056+AL3056</f>
        <v>0</v>
      </c>
      <c r="AN3056" s="71">
        <v>0</v>
      </c>
      <c r="AO3056" s="71">
        <v>0</v>
      </c>
      <c r="AP3056" s="68">
        <f>+AN3056+AO3056</f>
        <v>0</v>
      </c>
      <c r="AQ3056" s="68">
        <f>+AM3056+AP3056</f>
        <v>0</v>
      </c>
      <c r="AR3056" s="71">
        <v>0</v>
      </c>
      <c r="AS3056" s="71">
        <v>0</v>
      </c>
      <c r="AT3056" s="68">
        <f>AR3056+AS3056</f>
        <v>0</v>
      </c>
      <c r="AU3056" s="71">
        <v>0</v>
      </c>
      <c r="AV3056" s="71">
        <v>0</v>
      </c>
      <c r="AW3056" s="68">
        <f>+AU3056+AV3056</f>
        <v>0</v>
      </c>
      <c r="AX3056" s="68">
        <f>+AT3056+AW3056</f>
        <v>0</v>
      </c>
      <c r="AY3056" s="71">
        <v>0</v>
      </c>
      <c r="AZ3056" s="71">
        <v>0</v>
      </c>
      <c r="BA3056" s="68">
        <f>AY3056+AZ3056</f>
        <v>0</v>
      </c>
      <c r="BB3056" s="71">
        <v>0</v>
      </c>
      <c r="BC3056" s="71">
        <v>0</v>
      </c>
      <c r="BD3056" s="68">
        <f>+BB3056+BC3056</f>
        <v>0</v>
      </c>
      <c r="BE3056" s="68">
        <f>+BA3056+BD3056</f>
        <v>0</v>
      </c>
      <c r="BF3056" s="67">
        <f t="shared" si="10106"/>
        <v>0</v>
      </c>
      <c r="BG3056" s="67">
        <f t="shared" si="10106"/>
        <v>0</v>
      </c>
      <c r="BH3056" s="68">
        <f t="shared" si="10107"/>
        <v>0</v>
      </c>
      <c r="BI3056" s="67" t="e">
        <f t="shared" si="10108"/>
        <v>#REF!</v>
      </c>
      <c r="BJ3056" s="67" t="e">
        <f t="shared" si="10108"/>
        <v>#REF!</v>
      </c>
      <c r="BK3056" s="68" t="e">
        <f t="shared" si="10109"/>
        <v>#REF!</v>
      </c>
      <c r="BL3056" s="68" t="e">
        <f t="shared" si="9877"/>
        <v>#REF!</v>
      </c>
      <c r="BM3056" s="305">
        <v>0</v>
      </c>
      <c r="BN3056" s="305">
        <v>0</v>
      </c>
      <c r="BO3056" s="306"/>
      <c r="BP3056" s="306"/>
      <c r="BQ3056" s="305">
        <v>0</v>
      </c>
      <c r="BR3056" s="305">
        <v>0</v>
      </c>
      <c r="BS3056" s="123" t="s">
        <v>208</v>
      </c>
      <c r="BT3056" s="77"/>
    </row>
    <row r="3057" spans="1:72" s="46" customFormat="1" ht="36.75" hidden="1" customHeight="1">
      <c r="A3057" s="77"/>
      <c r="B3057" s="20">
        <v>2014</v>
      </c>
      <c r="C3057" s="65">
        <v>8317</v>
      </c>
      <c r="D3057" s="20">
        <v>12</v>
      </c>
      <c r="E3057" s="20">
        <v>6000</v>
      </c>
      <c r="F3057" s="20">
        <v>6200</v>
      </c>
      <c r="G3057" s="20">
        <v>622</v>
      </c>
      <c r="H3057" s="20">
        <v>2</v>
      </c>
      <c r="I3057" s="211" t="s">
        <v>372</v>
      </c>
      <c r="J3057" s="67">
        <f>SUM(J3058)</f>
        <v>0</v>
      </c>
      <c r="K3057" s="67">
        <f t="shared" ref="K3057:P3057" si="10110">SUM(K3058)</f>
        <v>0</v>
      </c>
      <c r="L3057" s="67">
        <f t="shared" si="10110"/>
        <v>0</v>
      </c>
      <c r="M3057" s="67">
        <f t="shared" si="10110"/>
        <v>0</v>
      </c>
      <c r="N3057" s="67">
        <f t="shared" si="10110"/>
        <v>0</v>
      </c>
      <c r="O3057" s="67">
        <f t="shared" si="10110"/>
        <v>0</v>
      </c>
      <c r="P3057" s="67">
        <f t="shared" si="10110"/>
        <v>0</v>
      </c>
      <c r="Q3057" s="67">
        <f>SUM(Q3058)</f>
        <v>0</v>
      </c>
      <c r="R3057" s="67">
        <f t="shared" ref="R3057:V3057" si="10111">SUM(R3058)</f>
        <v>0</v>
      </c>
      <c r="S3057" s="67">
        <f t="shared" si="10111"/>
        <v>0</v>
      </c>
      <c r="T3057" s="67">
        <f>SUM(T3058)</f>
        <v>0</v>
      </c>
      <c r="U3057" s="67">
        <f t="shared" si="10111"/>
        <v>0</v>
      </c>
      <c r="V3057" s="67">
        <f t="shared" si="10111"/>
        <v>0</v>
      </c>
      <c r="W3057" s="67">
        <v>0</v>
      </c>
      <c r="X3057" s="67">
        <v>0</v>
      </c>
      <c r="Y3057" s="67">
        <v>0</v>
      </c>
      <c r="Z3057" s="67">
        <v>0</v>
      </c>
      <c r="AA3057" s="67">
        <v>0</v>
      </c>
      <c r="AB3057" s="67">
        <v>0</v>
      </c>
      <c r="AC3057" s="67">
        <f t="shared" ref="AC3057" si="10112">SUM(AC3058)</f>
        <v>0</v>
      </c>
      <c r="AD3057" s="67">
        <f>SUM(AD3058)</f>
        <v>0</v>
      </c>
      <c r="AE3057" s="67">
        <f t="shared" ref="AE3057:AJ3057" si="10113">SUM(AE3058)</f>
        <v>0</v>
      </c>
      <c r="AF3057" s="67">
        <f t="shared" si="10113"/>
        <v>0</v>
      </c>
      <c r="AG3057" s="67" t="e">
        <f t="shared" si="10113"/>
        <v>#REF!</v>
      </c>
      <c r="AH3057" s="67" t="e">
        <f t="shared" si="10113"/>
        <v>#REF!</v>
      </c>
      <c r="AI3057" s="67" t="e">
        <f t="shared" si="10113"/>
        <v>#REF!</v>
      </c>
      <c r="AJ3057" s="67" t="e">
        <f t="shared" si="10113"/>
        <v>#REF!</v>
      </c>
      <c r="AK3057" s="67">
        <f>SUM(AK3058)</f>
        <v>0</v>
      </c>
      <c r="AL3057" s="67">
        <f t="shared" ref="AL3057:BK3057" si="10114">SUM(AL3058)</f>
        <v>0</v>
      </c>
      <c r="AM3057" s="67">
        <f t="shared" si="10114"/>
        <v>0</v>
      </c>
      <c r="AN3057" s="67">
        <f t="shared" si="10114"/>
        <v>0</v>
      </c>
      <c r="AO3057" s="67">
        <f t="shared" si="10114"/>
        <v>0</v>
      </c>
      <c r="AP3057" s="67">
        <f t="shared" si="10114"/>
        <v>0</v>
      </c>
      <c r="AQ3057" s="67">
        <f t="shared" si="10114"/>
        <v>0</v>
      </c>
      <c r="AR3057" s="67">
        <f>SUM(AR3058)</f>
        <v>0</v>
      </c>
      <c r="AS3057" s="67">
        <f t="shared" si="10114"/>
        <v>0</v>
      </c>
      <c r="AT3057" s="67">
        <f t="shared" si="10114"/>
        <v>0</v>
      </c>
      <c r="AU3057" s="67">
        <f t="shared" si="10114"/>
        <v>0</v>
      </c>
      <c r="AV3057" s="67">
        <f t="shared" si="10114"/>
        <v>0</v>
      </c>
      <c r="AW3057" s="67">
        <f t="shared" si="10114"/>
        <v>0</v>
      </c>
      <c r="AX3057" s="67">
        <f t="shared" si="10114"/>
        <v>0</v>
      </c>
      <c r="AY3057" s="67">
        <f>SUM(AY3058)</f>
        <v>0</v>
      </c>
      <c r="AZ3057" s="67">
        <f t="shared" si="10114"/>
        <v>0</v>
      </c>
      <c r="BA3057" s="67">
        <f t="shared" si="10114"/>
        <v>0</v>
      </c>
      <c r="BB3057" s="67">
        <f t="shared" si="10114"/>
        <v>0</v>
      </c>
      <c r="BC3057" s="67">
        <f t="shared" si="10114"/>
        <v>0</v>
      </c>
      <c r="BD3057" s="67">
        <f t="shared" si="10114"/>
        <v>0</v>
      </c>
      <c r="BE3057" s="67">
        <f t="shared" si="10114"/>
        <v>0</v>
      </c>
      <c r="BF3057" s="67">
        <f>SUM(BF3058)</f>
        <v>0</v>
      </c>
      <c r="BG3057" s="67">
        <f t="shared" si="10114"/>
        <v>0</v>
      </c>
      <c r="BH3057" s="67">
        <f t="shared" si="10114"/>
        <v>0</v>
      </c>
      <c r="BI3057" s="67" t="e">
        <f t="shared" si="10114"/>
        <v>#REF!</v>
      </c>
      <c r="BJ3057" s="67" t="e">
        <f t="shared" si="10114"/>
        <v>#REF!</v>
      </c>
      <c r="BK3057" s="67" t="e">
        <f t="shared" si="10114"/>
        <v>#REF!</v>
      </c>
      <c r="BL3057" s="67" t="e">
        <f t="shared" si="9877"/>
        <v>#REF!</v>
      </c>
      <c r="BM3057" s="314">
        <v>0</v>
      </c>
      <c r="BN3057" s="305"/>
      <c r="BO3057" s="314">
        <v>0</v>
      </c>
      <c r="BP3057" s="305"/>
      <c r="BQ3057" s="314">
        <v>0</v>
      </c>
      <c r="BR3057" s="305"/>
      <c r="BS3057" s="114"/>
      <c r="BT3057" s="77"/>
    </row>
    <row r="3058" spans="1:72" s="46" customFormat="1" ht="126.75" hidden="1" customHeight="1">
      <c r="A3058" s="77"/>
      <c r="B3058" s="94">
        <v>2014</v>
      </c>
      <c r="C3058" s="94">
        <v>8317</v>
      </c>
      <c r="D3058" s="94">
        <v>12</v>
      </c>
      <c r="E3058" s="94">
        <v>6000</v>
      </c>
      <c r="F3058" s="94">
        <v>6200</v>
      </c>
      <c r="G3058" s="94">
        <v>622</v>
      </c>
      <c r="H3058" s="94"/>
      <c r="I3058" s="211" t="s">
        <v>372</v>
      </c>
      <c r="J3058" s="67">
        <v>0</v>
      </c>
      <c r="K3058" s="67">
        <v>0</v>
      </c>
      <c r="L3058" s="68">
        <f>J3058+K3058</f>
        <v>0</v>
      </c>
      <c r="M3058" s="67">
        <v>0</v>
      </c>
      <c r="N3058" s="67">
        <v>0</v>
      </c>
      <c r="O3058" s="68">
        <f>+M3058+N3058</f>
        <v>0</v>
      </c>
      <c r="P3058" s="68">
        <f>+L3058+O3058</f>
        <v>0</v>
      </c>
      <c r="Q3058" s="71">
        <v>0</v>
      </c>
      <c r="R3058" s="71">
        <v>0</v>
      </c>
      <c r="S3058" s="71">
        <v>0</v>
      </c>
      <c r="T3058" s="71">
        <v>0</v>
      </c>
      <c r="U3058" s="71">
        <v>0</v>
      </c>
      <c r="V3058" s="71">
        <v>0</v>
      </c>
      <c r="W3058" s="67">
        <v>0</v>
      </c>
      <c r="X3058" s="67">
        <v>0</v>
      </c>
      <c r="Y3058" s="68">
        <v>0</v>
      </c>
      <c r="Z3058" s="67">
        <v>0</v>
      </c>
      <c r="AA3058" s="67">
        <v>0</v>
      </c>
      <c r="AB3058" s="68">
        <v>0</v>
      </c>
      <c r="AC3058" s="68">
        <f t="shared" ref="AC3058" si="10115">+Y3058+AB3058</f>
        <v>0</v>
      </c>
      <c r="AD3058" s="67">
        <f>J3058+Q3058-T3058</f>
        <v>0</v>
      </c>
      <c r="AE3058" s="67">
        <f>K3058+R3058-U3058</f>
        <v>0</v>
      </c>
      <c r="AF3058" s="68">
        <f t="shared" ref="AF3058" si="10116">AD3058+AE3058</f>
        <v>0</v>
      </c>
      <c r="AG3058" s="67" t="e">
        <f>M3058+#REF!-V3058</f>
        <v>#REF!</v>
      </c>
      <c r="AH3058" s="67" t="e">
        <f>N3058+S3058-#REF!</f>
        <v>#REF!</v>
      </c>
      <c r="AI3058" s="68" t="e">
        <f t="shared" ref="AI3058" si="10117">+AG3058+AH3058</f>
        <v>#REF!</v>
      </c>
      <c r="AJ3058" s="68" t="e">
        <f t="shared" ref="AJ3058" si="10118">+AF3058+AI3058</f>
        <v>#REF!</v>
      </c>
      <c r="AK3058" s="71">
        <v>0</v>
      </c>
      <c r="AL3058" s="71">
        <v>0</v>
      </c>
      <c r="AM3058" s="68">
        <f>AK3058+AL3058</f>
        <v>0</v>
      </c>
      <c r="AN3058" s="71">
        <v>0</v>
      </c>
      <c r="AO3058" s="71">
        <v>0</v>
      </c>
      <c r="AP3058" s="68">
        <f>+AN3058+AO3058</f>
        <v>0</v>
      </c>
      <c r="AQ3058" s="68">
        <f>+AM3058+AP3058</f>
        <v>0</v>
      </c>
      <c r="AR3058" s="71">
        <v>0</v>
      </c>
      <c r="AS3058" s="71">
        <v>0</v>
      </c>
      <c r="AT3058" s="68">
        <f>AR3058+AS3058</f>
        <v>0</v>
      </c>
      <c r="AU3058" s="71">
        <v>0</v>
      </c>
      <c r="AV3058" s="71">
        <v>0</v>
      </c>
      <c r="AW3058" s="68">
        <f>+AU3058+AV3058</f>
        <v>0</v>
      </c>
      <c r="AX3058" s="68">
        <f>+AT3058+AW3058</f>
        <v>0</v>
      </c>
      <c r="AY3058" s="71">
        <v>0</v>
      </c>
      <c r="AZ3058" s="71">
        <v>0</v>
      </c>
      <c r="BA3058" s="68">
        <f>AY3058+AZ3058</f>
        <v>0</v>
      </c>
      <c r="BB3058" s="71">
        <v>0</v>
      </c>
      <c r="BC3058" s="71">
        <v>0</v>
      </c>
      <c r="BD3058" s="68">
        <f>+BB3058+BC3058</f>
        <v>0</v>
      </c>
      <c r="BE3058" s="68">
        <f>+BA3058+BD3058</f>
        <v>0</v>
      </c>
      <c r="BF3058" s="67">
        <f t="shared" ref="BF3058:BG3058" si="10119">AD3058-AK3058-AR3058-AY3058</f>
        <v>0</v>
      </c>
      <c r="BG3058" s="67">
        <f t="shared" si="10119"/>
        <v>0</v>
      </c>
      <c r="BH3058" s="68">
        <f t="shared" ref="BH3058" si="10120">BF3058+BG3058</f>
        <v>0</v>
      </c>
      <c r="BI3058" s="67" t="e">
        <f t="shared" ref="BI3058:BJ3058" si="10121">AG3058-AN3058-AU3058-BB3058</f>
        <v>#REF!</v>
      </c>
      <c r="BJ3058" s="67" t="e">
        <f t="shared" si="10121"/>
        <v>#REF!</v>
      </c>
      <c r="BK3058" s="68" t="e">
        <f t="shared" ref="BK3058" si="10122">+BI3058+BJ3058</f>
        <v>#REF!</v>
      </c>
      <c r="BL3058" s="68" t="e">
        <f t="shared" si="9877"/>
        <v>#REF!</v>
      </c>
      <c r="BM3058" s="305">
        <v>0</v>
      </c>
      <c r="BN3058" s="305">
        <v>0</v>
      </c>
      <c r="BO3058" s="306"/>
      <c r="BP3058" s="306"/>
      <c r="BQ3058" s="305">
        <v>0</v>
      </c>
      <c r="BR3058" s="305">
        <v>0</v>
      </c>
      <c r="BS3058" s="123" t="s">
        <v>208</v>
      </c>
      <c r="BT3058" s="108"/>
    </row>
    <row r="3059" spans="1:72" s="79" customFormat="1" hidden="1">
      <c r="A3059" s="77"/>
      <c r="B3059" s="59">
        <v>2014</v>
      </c>
      <c r="C3059" s="60">
        <v>8317</v>
      </c>
      <c r="D3059" s="59">
        <v>12</v>
      </c>
      <c r="E3059" s="59">
        <v>6000</v>
      </c>
      <c r="F3059" s="59">
        <v>6200</v>
      </c>
      <c r="G3059" s="59">
        <v>627</v>
      </c>
      <c r="H3059" s="59"/>
      <c r="I3059" s="61" t="s">
        <v>194</v>
      </c>
      <c r="J3059" s="62">
        <f>J3060</f>
        <v>0</v>
      </c>
      <c r="K3059" s="62">
        <f t="shared" ref="K3059:P3059" si="10123">K3060</f>
        <v>0</v>
      </c>
      <c r="L3059" s="62">
        <f t="shared" si="10123"/>
        <v>0</v>
      </c>
      <c r="M3059" s="62">
        <f t="shared" si="10123"/>
        <v>0</v>
      </c>
      <c r="N3059" s="62">
        <f t="shared" si="10123"/>
        <v>0</v>
      </c>
      <c r="O3059" s="62">
        <f t="shared" si="10123"/>
        <v>0</v>
      </c>
      <c r="P3059" s="62">
        <f t="shared" si="10123"/>
        <v>0</v>
      </c>
      <c r="Q3059" s="62">
        <f>Q3060</f>
        <v>0</v>
      </c>
      <c r="R3059" s="62">
        <f t="shared" ref="R3059:V3059" si="10124">R3060</f>
        <v>0</v>
      </c>
      <c r="S3059" s="62">
        <f t="shared" si="10124"/>
        <v>0</v>
      </c>
      <c r="T3059" s="62">
        <f>T3060</f>
        <v>0</v>
      </c>
      <c r="U3059" s="62">
        <f t="shared" si="10124"/>
        <v>0</v>
      </c>
      <c r="V3059" s="62">
        <f t="shared" si="10124"/>
        <v>0</v>
      </c>
      <c r="W3059" s="62">
        <v>0</v>
      </c>
      <c r="X3059" s="62">
        <v>0</v>
      </c>
      <c r="Y3059" s="62">
        <v>0</v>
      </c>
      <c r="Z3059" s="62">
        <v>0</v>
      </c>
      <c r="AA3059" s="62">
        <v>0</v>
      </c>
      <c r="AB3059" s="62">
        <v>0</v>
      </c>
      <c r="AC3059" s="62">
        <f t="shared" ref="AC3059" si="10125">AC3060</f>
        <v>0</v>
      </c>
      <c r="AD3059" s="62">
        <f>AD3060</f>
        <v>0</v>
      </c>
      <c r="AE3059" s="62">
        <f t="shared" ref="AE3059:AJ3059" si="10126">AE3060</f>
        <v>0</v>
      </c>
      <c r="AF3059" s="62">
        <f t="shared" si="10126"/>
        <v>0</v>
      </c>
      <c r="AG3059" s="62" t="e">
        <f t="shared" si="10126"/>
        <v>#REF!</v>
      </c>
      <c r="AH3059" s="62" t="e">
        <f t="shared" si="10126"/>
        <v>#REF!</v>
      </c>
      <c r="AI3059" s="62" t="e">
        <f t="shared" si="10126"/>
        <v>#REF!</v>
      </c>
      <c r="AJ3059" s="62" t="e">
        <f t="shared" si="10126"/>
        <v>#REF!</v>
      </c>
      <c r="AK3059" s="62">
        <f>AK3060</f>
        <v>0</v>
      </c>
      <c r="AL3059" s="62">
        <f t="shared" ref="AL3059:BK3059" si="10127">AL3060</f>
        <v>0</v>
      </c>
      <c r="AM3059" s="62">
        <f t="shared" si="10127"/>
        <v>0</v>
      </c>
      <c r="AN3059" s="62">
        <f t="shared" si="10127"/>
        <v>0</v>
      </c>
      <c r="AO3059" s="62">
        <f t="shared" si="10127"/>
        <v>0</v>
      </c>
      <c r="AP3059" s="62">
        <f t="shared" si="10127"/>
        <v>0</v>
      </c>
      <c r="AQ3059" s="62">
        <f t="shared" si="10127"/>
        <v>0</v>
      </c>
      <c r="AR3059" s="62">
        <f>AR3060</f>
        <v>0</v>
      </c>
      <c r="AS3059" s="62">
        <f t="shared" si="10127"/>
        <v>0</v>
      </c>
      <c r="AT3059" s="62">
        <f t="shared" si="10127"/>
        <v>0</v>
      </c>
      <c r="AU3059" s="62">
        <f t="shared" si="10127"/>
        <v>0</v>
      </c>
      <c r="AV3059" s="62">
        <f t="shared" si="10127"/>
        <v>0</v>
      </c>
      <c r="AW3059" s="62">
        <f t="shared" si="10127"/>
        <v>0</v>
      </c>
      <c r="AX3059" s="62">
        <f t="shared" si="10127"/>
        <v>0</v>
      </c>
      <c r="AY3059" s="62">
        <f>AY3060</f>
        <v>0</v>
      </c>
      <c r="AZ3059" s="62">
        <f t="shared" si="10127"/>
        <v>0</v>
      </c>
      <c r="BA3059" s="62">
        <f t="shared" si="10127"/>
        <v>0</v>
      </c>
      <c r="BB3059" s="62">
        <f t="shared" si="10127"/>
        <v>0</v>
      </c>
      <c r="BC3059" s="62">
        <f t="shared" si="10127"/>
        <v>0</v>
      </c>
      <c r="BD3059" s="62">
        <f t="shared" si="10127"/>
        <v>0</v>
      </c>
      <c r="BE3059" s="62">
        <f t="shared" si="10127"/>
        <v>0</v>
      </c>
      <c r="BF3059" s="62">
        <f>BF3060</f>
        <v>0</v>
      </c>
      <c r="BG3059" s="62">
        <f t="shared" si="10127"/>
        <v>0</v>
      </c>
      <c r="BH3059" s="62">
        <f t="shared" si="10127"/>
        <v>0</v>
      </c>
      <c r="BI3059" s="62" t="e">
        <f t="shared" si="10127"/>
        <v>#REF!</v>
      </c>
      <c r="BJ3059" s="62" t="e">
        <f t="shared" si="10127"/>
        <v>#REF!</v>
      </c>
      <c r="BK3059" s="62" t="e">
        <f t="shared" si="10127"/>
        <v>#REF!</v>
      </c>
      <c r="BL3059" s="62" t="e">
        <f t="shared" si="9877"/>
        <v>#REF!</v>
      </c>
      <c r="BM3059" s="304"/>
      <c r="BN3059" s="304"/>
      <c r="BO3059" s="304"/>
      <c r="BP3059" s="304"/>
      <c r="BQ3059" s="304"/>
      <c r="BR3059" s="304"/>
      <c r="BS3059" s="64"/>
      <c r="BT3059" s="77"/>
    </row>
    <row r="3060" spans="1:72" s="46" customFormat="1" ht="36.75" hidden="1" customHeight="1">
      <c r="A3060" s="77"/>
      <c r="B3060" s="104">
        <v>2014</v>
      </c>
      <c r="C3060" s="105">
        <v>8317</v>
      </c>
      <c r="D3060" s="104">
        <v>12</v>
      </c>
      <c r="E3060" s="104">
        <v>6000</v>
      </c>
      <c r="F3060" s="104">
        <v>6200</v>
      </c>
      <c r="G3060" s="104">
        <v>627</v>
      </c>
      <c r="H3060" s="104">
        <v>1</v>
      </c>
      <c r="I3060" s="66" t="s">
        <v>195</v>
      </c>
      <c r="J3060" s="67">
        <v>0</v>
      </c>
      <c r="K3060" s="67">
        <v>0</v>
      </c>
      <c r="L3060" s="68">
        <f>J3060+K3060</f>
        <v>0</v>
      </c>
      <c r="M3060" s="67">
        <v>0</v>
      </c>
      <c r="N3060" s="67">
        <v>0</v>
      </c>
      <c r="O3060" s="68">
        <f>+M3060+N3060</f>
        <v>0</v>
      </c>
      <c r="P3060" s="68">
        <f>+L3060+O3060</f>
        <v>0</v>
      </c>
      <c r="Q3060" s="71">
        <v>0</v>
      </c>
      <c r="R3060" s="71">
        <v>0</v>
      </c>
      <c r="S3060" s="71">
        <v>0</v>
      </c>
      <c r="T3060" s="71">
        <v>0</v>
      </c>
      <c r="U3060" s="71">
        <v>0</v>
      </c>
      <c r="V3060" s="71">
        <v>0</v>
      </c>
      <c r="W3060" s="67">
        <v>0</v>
      </c>
      <c r="X3060" s="67">
        <v>0</v>
      </c>
      <c r="Y3060" s="68">
        <v>0</v>
      </c>
      <c r="Z3060" s="67">
        <v>0</v>
      </c>
      <c r="AA3060" s="67">
        <v>0</v>
      </c>
      <c r="AB3060" s="68">
        <v>0</v>
      </c>
      <c r="AC3060" s="68">
        <f t="shared" ref="AC3060" si="10128">+Y3060+AB3060</f>
        <v>0</v>
      </c>
      <c r="AD3060" s="67">
        <f>J3060+Q3060-T3060</f>
        <v>0</v>
      </c>
      <c r="AE3060" s="67">
        <f>K3060+R3060-U3060</f>
        <v>0</v>
      </c>
      <c r="AF3060" s="68">
        <f t="shared" ref="AF3060" si="10129">AD3060+AE3060</f>
        <v>0</v>
      </c>
      <c r="AG3060" s="67" t="e">
        <f>M3060+#REF!-V3060</f>
        <v>#REF!</v>
      </c>
      <c r="AH3060" s="67" t="e">
        <f>N3060+S3060-#REF!</f>
        <v>#REF!</v>
      </c>
      <c r="AI3060" s="68" t="e">
        <f t="shared" ref="AI3060" si="10130">+AG3060+AH3060</f>
        <v>#REF!</v>
      </c>
      <c r="AJ3060" s="68" t="e">
        <f t="shared" ref="AJ3060" si="10131">+AF3060+AI3060</f>
        <v>#REF!</v>
      </c>
      <c r="AK3060" s="71">
        <v>0</v>
      </c>
      <c r="AL3060" s="71">
        <v>0</v>
      </c>
      <c r="AM3060" s="68">
        <f>AK3060+AL3060</f>
        <v>0</v>
      </c>
      <c r="AN3060" s="71">
        <v>0</v>
      </c>
      <c r="AO3060" s="71">
        <v>0</v>
      </c>
      <c r="AP3060" s="68">
        <f>+AN3060+AO3060</f>
        <v>0</v>
      </c>
      <c r="AQ3060" s="68">
        <f>+AM3060+AP3060</f>
        <v>0</v>
      </c>
      <c r="AR3060" s="71">
        <v>0</v>
      </c>
      <c r="AS3060" s="71">
        <v>0</v>
      </c>
      <c r="AT3060" s="68">
        <f>AR3060+AS3060</f>
        <v>0</v>
      </c>
      <c r="AU3060" s="71">
        <v>0</v>
      </c>
      <c r="AV3060" s="71">
        <v>0</v>
      </c>
      <c r="AW3060" s="68">
        <f>+AU3060+AV3060</f>
        <v>0</v>
      </c>
      <c r="AX3060" s="68">
        <f>+AT3060+AW3060</f>
        <v>0</v>
      </c>
      <c r="AY3060" s="71">
        <v>0</v>
      </c>
      <c r="AZ3060" s="71">
        <v>0</v>
      </c>
      <c r="BA3060" s="68">
        <f>AY3060+AZ3060</f>
        <v>0</v>
      </c>
      <c r="BB3060" s="71">
        <v>0</v>
      </c>
      <c r="BC3060" s="71">
        <v>0</v>
      </c>
      <c r="BD3060" s="68">
        <f>+BB3060+BC3060</f>
        <v>0</v>
      </c>
      <c r="BE3060" s="68">
        <f>+BA3060+BD3060</f>
        <v>0</v>
      </c>
      <c r="BF3060" s="67">
        <f t="shared" ref="BF3060:BG3060" si="10132">AD3060-AK3060-AR3060-AY3060</f>
        <v>0</v>
      </c>
      <c r="BG3060" s="67">
        <f t="shared" si="10132"/>
        <v>0</v>
      </c>
      <c r="BH3060" s="68">
        <f t="shared" ref="BH3060" si="10133">BF3060+BG3060</f>
        <v>0</v>
      </c>
      <c r="BI3060" s="67" t="e">
        <f t="shared" ref="BI3060:BJ3060" si="10134">AG3060-AN3060-AU3060-BB3060</f>
        <v>#REF!</v>
      </c>
      <c r="BJ3060" s="67" t="e">
        <f t="shared" si="10134"/>
        <v>#REF!</v>
      </c>
      <c r="BK3060" s="68" t="e">
        <f t="shared" ref="BK3060" si="10135">+BI3060+BJ3060</f>
        <v>#REF!</v>
      </c>
      <c r="BL3060" s="68" t="e">
        <f t="shared" si="9877"/>
        <v>#REF!</v>
      </c>
      <c r="BM3060" s="305">
        <v>0</v>
      </c>
      <c r="BN3060" s="305">
        <v>0</v>
      </c>
      <c r="BO3060" s="306"/>
      <c r="BP3060" s="306"/>
      <c r="BQ3060" s="305">
        <v>0</v>
      </c>
      <c r="BR3060" s="305">
        <v>0</v>
      </c>
      <c r="BS3060" s="114" t="s">
        <v>208</v>
      </c>
      <c r="BT3060" s="77"/>
    </row>
    <row r="3061" spans="1:72" s="79" customFormat="1" ht="46.5" hidden="1" customHeight="1">
      <c r="A3061" s="77"/>
      <c r="B3061" s="59">
        <v>2014</v>
      </c>
      <c r="C3061" s="60">
        <v>8317</v>
      </c>
      <c r="D3061" s="59">
        <v>12</v>
      </c>
      <c r="E3061" s="59">
        <v>6000</v>
      </c>
      <c r="F3061" s="59">
        <v>6200</v>
      </c>
      <c r="G3061" s="59">
        <v>629</v>
      </c>
      <c r="H3061" s="59"/>
      <c r="I3061" s="61" t="s">
        <v>197</v>
      </c>
      <c r="J3061" s="62">
        <f>+J3062</f>
        <v>0</v>
      </c>
      <c r="K3061" s="62">
        <f t="shared" ref="K3061:P3061" si="10136">+K3062</f>
        <v>0</v>
      </c>
      <c r="L3061" s="62">
        <f t="shared" si="10136"/>
        <v>0</v>
      </c>
      <c r="M3061" s="62">
        <f t="shared" si="10136"/>
        <v>0</v>
      </c>
      <c r="N3061" s="62">
        <f t="shared" si="10136"/>
        <v>0</v>
      </c>
      <c r="O3061" s="62">
        <f t="shared" si="10136"/>
        <v>0</v>
      </c>
      <c r="P3061" s="62">
        <f t="shared" si="10136"/>
        <v>0</v>
      </c>
      <c r="Q3061" s="62">
        <f>+Q3062</f>
        <v>0</v>
      </c>
      <c r="R3061" s="62">
        <f t="shared" ref="R3061:V3061" si="10137">+R3062</f>
        <v>0</v>
      </c>
      <c r="S3061" s="62">
        <f t="shared" si="10137"/>
        <v>0</v>
      </c>
      <c r="T3061" s="62">
        <f>+T3062</f>
        <v>0</v>
      </c>
      <c r="U3061" s="62">
        <f t="shared" si="10137"/>
        <v>0</v>
      </c>
      <c r="V3061" s="62">
        <f t="shared" si="10137"/>
        <v>0</v>
      </c>
      <c r="W3061" s="62">
        <v>0</v>
      </c>
      <c r="X3061" s="62">
        <v>0</v>
      </c>
      <c r="Y3061" s="62">
        <v>0</v>
      </c>
      <c r="Z3061" s="62">
        <v>0</v>
      </c>
      <c r="AA3061" s="62">
        <v>0</v>
      </c>
      <c r="AB3061" s="62">
        <v>0</v>
      </c>
      <c r="AC3061" s="62">
        <f t="shared" ref="AC3061" si="10138">+AC3062</f>
        <v>0</v>
      </c>
      <c r="AD3061" s="62">
        <f>+AD3062</f>
        <v>0</v>
      </c>
      <c r="AE3061" s="62">
        <f t="shared" ref="AE3061:AJ3061" si="10139">+AE3062</f>
        <v>0</v>
      </c>
      <c r="AF3061" s="62">
        <f t="shared" si="10139"/>
        <v>0</v>
      </c>
      <c r="AG3061" s="62" t="e">
        <f t="shared" si="10139"/>
        <v>#REF!</v>
      </c>
      <c r="AH3061" s="62" t="e">
        <f t="shared" si="10139"/>
        <v>#REF!</v>
      </c>
      <c r="AI3061" s="62" t="e">
        <f t="shared" si="10139"/>
        <v>#REF!</v>
      </c>
      <c r="AJ3061" s="62" t="e">
        <f t="shared" si="10139"/>
        <v>#REF!</v>
      </c>
      <c r="AK3061" s="62">
        <f>+AK3062</f>
        <v>0</v>
      </c>
      <c r="AL3061" s="62">
        <f t="shared" ref="AL3061:BK3061" si="10140">+AL3062</f>
        <v>0</v>
      </c>
      <c r="AM3061" s="62">
        <f t="shared" si="10140"/>
        <v>0</v>
      </c>
      <c r="AN3061" s="62">
        <f t="shared" si="10140"/>
        <v>0</v>
      </c>
      <c r="AO3061" s="62">
        <f t="shared" si="10140"/>
        <v>0</v>
      </c>
      <c r="AP3061" s="62">
        <f t="shared" si="10140"/>
        <v>0</v>
      </c>
      <c r="AQ3061" s="62">
        <f t="shared" si="10140"/>
        <v>0</v>
      </c>
      <c r="AR3061" s="62">
        <f>+AR3062</f>
        <v>0</v>
      </c>
      <c r="AS3061" s="62">
        <f t="shared" si="10140"/>
        <v>0</v>
      </c>
      <c r="AT3061" s="62">
        <f t="shared" si="10140"/>
        <v>0</v>
      </c>
      <c r="AU3061" s="62">
        <f t="shared" si="10140"/>
        <v>0</v>
      </c>
      <c r="AV3061" s="62">
        <f t="shared" si="10140"/>
        <v>0</v>
      </c>
      <c r="AW3061" s="62">
        <f t="shared" si="10140"/>
        <v>0</v>
      </c>
      <c r="AX3061" s="62">
        <f t="shared" si="10140"/>
        <v>0</v>
      </c>
      <c r="AY3061" s="62">
        <f>+AY3062</f>
        <v>0</v>
      </c>
      <c r="AZ3061" s="62">
        <f t="shared" si="10140"/>
        <v>0</v>
      </c>
      <c r="BA3061" s="62">
        <f t="shared" si="10140"/>
        <v>0</v>
      </c>
      <c r="BB3061" s="62">
        <f t="shared" si="10140"/>
        <v>0</v>
      </c>
      <c r="BC3061" s="62">
        <f t="shared" si="10140"/>
        <v>0</v>
      </c>
      <c r="BD3061" s="62">
        <f t="shared" si="10140"/>
        <v>0</v>
      </c>
      <c r="BE3061" s="62">
        <f t="shared" si="10140"/>
        <v>0</v>
      </c>
      <c r="BF3061" s="62">
        <f>+BF3062</f>
        <v>0</v>
      </c>
      <c r="BG3061" s="62">
        <f t="shared" si="10140"/>
        <v>0</v>
      </c>
      <c r="BH3061" s="62">
        <f t="shared" si="10140"/>
        <v>0</v>
      </c>
      <c r="BI3061" s="62" t="e">
        <f t="shared" si="10140"/>
        <v>#REF!</v>
      </c>
      <c r="BJ3061" s="62" t="e">
        <f t="shared" si="10140"/>
        <v>#REF!</v>
      </c>
      <c r="BK3061" s="62" t="e">
        <f t="shared" si="10140"/>
        <v>#REF!</v>
      </c>
      <c r="BL3061" s="62" t="e">
        <f t="shared" ref="BL3061:BL3124" si="10141">+BH3061+BK3061</f>
        <v>#REF!</v>
      </c>
      <c r="BM3061" s="304"/>
      <c r="BN3061" s="304"/>
      <c r="BO3061" s="304"/>
      <c r="BP3061" s="304"/>
      <c r="BQ3061" s="304"/>
      <c r="BR3061" s="304"/>
      <c r="BS3061" s="64"/>
      <c r="BT3061" s="77"/>
    </row>
    <row r="3062" spans="1:72" s="46" customFormat="1" ht="36.75" hidden="1" customHeight="1">
      <c r="A3062" s="77"/>
      <c r="B3062" s="104">
        <v>2014</v>
      </c>
      <c r="C3062" s="105">
        <v>8317</v>
      </c>
      <c r="D3062" s="104">
        <v>12</v>
      </c>
      <c r="E3062" s="104">
        <v>6000</v>
      </c>
      <c r="F3062" s="104">
        <v>6200</v>
      </c>
      <c r="G3062" s="104">
        <v>629</v>
      </c>
      <c r="H3062" s="104">
        <v>1</v>
      </c>
      <c r="I3062" s="66" t="s">
        <v>198</v>
      </c>
      <c r="J3062" s="67">
        <f>SUM(J3063)</f>
        <v>0</v>
      </c>
      <c r="K3062" s="67">
        <f t="shared" ref="K3062:P3062" si="10142">SUM(K3063)</f>
        <v>0</v>
      </c>
      <c r="L3062" s="67">
        <f t="shared" si="10142"/>
        <v>0</v>
      </c>
      <c r="M3062" s="67">
        <f t="shared" si="10142"/>
        <v>0</v>
      </c>
      <c r="N3062" s="67">
        <f t="shared" si="10142"/>
        <v>0</v>
      </c>
      <c r="O3062" s="67">
        <f t="shared" si="10142"/>
        <v>0</v>
      </c>
      <c r="P3062" s="67">
        <f t="shared" si="10142"/>
        <v>0</v>
      </c>
      <c r="Q3062" s="67">
        <f>SUM(Q3063)</f>
        <v>0</v>
      </c>
      <c r="R3062" s="67">
        <f t="shared" ref="R3062:V3062" si="10143">SUM(R3063)</f>
        <v>0</v>
      </c>
      <c r="S3062" s="67">
        <f t="shared" si="10143"/>
        <v>0</v>
      </c>
      <c r="T3062" s="67">
        <f>SUM(T3063)</f>
        <v>0</v>
      </c>
      <c r="U3062" s="67">
        <f t="shared" si="10143"/>
        <v>0</v>
      </c>
      <c r="V3062" s="67">
        <f t="shared" si="10143"/>
        <v>0</v>
      </c>
      <c r="W3062" s="67">
        <v>0</v>
      </c>
      <c r="X3062" s="67">
        <v>0</v>
      </c>
      <c r="Y3062" s="67">
        <v>0</v>
      </c>
      <c r="Z3062" s="67">
        <v>0</v>
      </c>
      <c r="AA3062" s="67">
        <v>0</v>
      </c>
      <c r="AB3062" s="67">
        <v>0</v>
      </c>
      <c r="AC3062" s="67">
        <f t="shared" ref="AC3062" si="10144">SUM(AC3063)</f>
        <v>0</v>
      </c>
      <c r="AD3062" s="67">
        <f>SUM(AD3063)</f>
        <v>0</v>
      </c>
      <c r="AE3062" s="67">
        <f t="shared" ref="AE3062:AJ3062" si="10145">SUM(AE3063)</f>
        <v>0</v>
      </c>
      <c r="AF3062" s="67">
        <f t="shared" si="10145"/>
        <v>0</v>
      </c>
      <c r="AG3062" s="67" t="e">
        <f t="shared" si="10145"/>
        <v>#REF!</v>
      </c>
      <c r="AH3062" s="67" t="e">
        <f t="shared" si="10145"/>
        <v>#REF!</v>
      </c>
      <c r="AI3062" s="67" t="e">
        <f t="shared" si="10145"/>
        <v>#REF!</v>
      </c>
      <c r="AJ3062" s="67" t="e">
        <f t="shared" si="10145"/>
        <v>#REF!</v>
      </c>
      <c r="AK3062" s="67">
        <f>SUM(AK3063)</f>
        <v>0</v>
      </c>
      <c r="AL3062" s="67">
        <f t="shared" ref="AL3062:BK3062" si="10146">SUM(AL3063)</f>
        <v>0</v>
      </c>
      <c r="AM3062" s="67">
        <f t="shared" si="10146"/>
        <v>0</v>
      </c>
      <c r="AN3062" s="67">
        <f t="shared" si="10146"/>
        <v>0</v>
      </c>
      <c r="AO3062" s="67">
        <f t="shared" si="10146"/>
        <v>0</v>
      </c>
      <c r="AP3062" s="67">
        <f t="shared" si="10146"/>
        <v>0</v>
      </c>
      <c r="AQ3062" s="67">
        <f t="shared" si="10146"/>
        <v>0</v>
      </c>
      <c r="AR3062" s="67">
        <f>SUM(AR3063)</f>
        <v>0</v>
      </c>
      <c r="AS3062" s="67">
        <f t="shared" si="10146"/>
        <v>0</v>
      </c>
      <c r="AT3062" s="67">
        <f t="shared" si="10146"/>
        <v>0</v>
      </c>
      <c r="AU3062" s="67">
        <f t="shared" si="10146"/>
        <v>0</v>
      </c>
      <c r="AV3062" s="67">
        <f t="shared" si="10146"/>
        <v>0</v>
      </c>
      <c r="AW3062" s="67">
        <f t="shared" si="10146"/>
        <v>0</v>
      </c>
      <c r="AX3062" s="67">
        <f t="shared" si="10146"/>
        <v>0</v>
      </c>
      <c r="AY3062" s="67">
        <f>SUM(AY3063)</f>
        <v>0</v>
      </c>
      <c r="AZ3062" s="67">
        <f t="shared" si="10146"/>
        <v>0</v>
      </c>
      <c r="BA3062" s="67">
        <f t="shared" si="10146"/>
        <v>0</v>
      </c>
      <c r="BB3062" s="67">
        <f t="shared" si="10146"/>
        <v>0</v>
      </c>
      <c r="BC3062" s="67">
        <f t="shared" si="10146"/>
        <v>0</v>
      </c>
      <c r="BD3062" s="67">
        <f t="shared" si="10146"/>
        <v>0</v>
      </c>
      <c r="BE3062" s="67">
        <f t="shared" si="10146"/>
        <v>0</v>
      </c>
      <c r="BF3062" s="67">
        <f>SUM(BF3063)</f>
        <v>0</v>
      </c>
      <c r="BG3062" s="67">
        <f t="shared" si="10146"/>
        <v>0</v>
      </c>
      <c r="BH3062" s="67">
        <f t="shared" si="10146"/>
        <v>0</v>
      </c>
      <c r="BI3062" s="67" t="e">
        <f t="shared" si="10146"/>
        <v>#REF!</v>
      </c>
      <c r="BJ3062" s="67" t="e">
        <f t="shared" si="10146"/>
        <v>#REF!</v>
      </c>
      <c r="BK3062" s="67" t="e">
        <f t="shared" si="10146"/>
        <v>#REF!</v>
      </c>
      <c r="BL3062" s="67" t="e">
        <f t="shared" si="10141"/>
        <v>#REF!</v>
      </c>
      <c r="BM3062" s="314">
        <v>0</v>
      </c>
      <c r="BN3062" s="305"/>
      <c r="BO3062" s="314">
        <v>0</v>
      </c>
      <c r="BP3062" s="305"/>
      <c r="BQ3062" s="314">
        <v>0</v>
      </c>
      <c r="BR3062" s="305"/>
      <c r="BS3062" s="114" t="s">
        <v>208</v>
      </c>
      <c r="BT3062" s="77"/>
    </row>
    <row r="3063" spans="1:72" s="46" customFormat="1" ht="171.75" hidden="1" customHeight="1">
      <c r="A3063" s="77"/>
      <c r="B3063" s="20">
        <v>2014</v>
      </c>
      <c r="C3063" s="65">
        <v>8317</v>
      </c>
      <c r="D3063" s="20">
        <v>12</v>
      </c>
      <c r="E3063" s="20">
        <v>6000</v>
      </c>
      <c r="F3063" s="20">
        <v>6200</v>
      </c>
      <c r="G3063" s="20">
        <v>629</v>
      </c>
      <c r="H3063" s="20"/>
      <c r="I3063" s="66" t="s">
        <v>198</v>
      </c>
      <c r="J3063" s="67">
        <v>0</v>
      </c>
      <c r="K3063" s="67">
        <v>0</v>
      </c>
      <c r="L3063" s="68">
        <f>J3063+K3063</f>
        <v>0</v>
      </c>
      <c r="M3063" s="67">
        <v>0</v>
      </c>
      <c r="N3063" s="67">
        <v>0</v>
      </c>
      <c r="O3063" s="68">
        <f>+M3063+N3063</f>
        <v>0</v>
      </c>
      <c r="P3063" s="68">
        <f>+L3063+O3063</f>
        <v>0</v>
      </c>
      <c r="Q3063" s="71">
        <v>0</v>
      </c>
      <c r="R3063" s="71">
        <v>0</v>
      </c>
      <c r="S3063" s="71">
        <v>0</v>
      </c>
      <c r="T3063" s="71">
        <v>0</v>
      </c>
      <c r="U3063" s="71">
        <v>0</v>
      </c>
      <c r="V3063" s="71">
        <v>0</v>
      </c>
      <c r="W3063" s="67">
        <v>0</v>
      </c>
      <c r="X3063" s="67">
        <v>0</v>
      </c>
      <c r="Y3063" s="68">
        <v>0</v>
      </c>
      <c r="Z3063" s="67">
        <v>0</v>
      </c>
      <c r="AA3063" s="67">
        <v>0</v>
      </c>
      <c r="AB3063" s="68">
        <v>0</v>
      </c>
      <c r="AC3063" s="68">
        <f t="shared" ref="AC3063" si="10147">+Y3063+AB3063</f>
        <v>0</v>
      </c>
      <c r="AD3063" s="67">
        <f>J3063+Q3063-T3063</f>
        <v>0</v>
      </c>
      <c r="AE3063" s="67">
        <f>K3063+R3063-U3063</f>
        <v>0</v>
      </c>
      <c r="AF3063" s="68">
        <f t="shared" ref="AF3063" si="10148">AD3063+AE3063</f>
        <v>0</v>
      </c>
      <c r="AG3063" s="67" t="e">
        <f>M3063+#REF!-V3063</f>
        <v>#REF!</v>
      </c>
      <c r="AH3063" s="67" t="e">
        <f>N3063+S3063-#REF!</f>
        <v>#REF!</v>
      </c>
      <c r="AI3063" s="68" t="e">
        <f t="shared" ref="AI3063" si="10149">+AG3063+AH3063</f>
        <v>#REF!</v>
      </c>
      <c r="AJ3063" s="68" t="e">
        <f t="shared" ref="AJ3063" si="10150">+AF3063+AI3063</f>
        <v>#REF!</v>
      </c>
      <c r="AK3063" s="71">
        <v>0</v>
      </c>
      <c r="AL3063" s="71">
        <v>0</v>
      </c>
      <c r="AM3063" s="68">
        <f>AK3063+AL3063</f>
        <v>0</v>
      </c>
      <c r="AN3063" s="71">
        <v>0</v>
      </c>
      <c r="AO3063" s="71">
        <v>0</v>
      </c>
      <c r="AP3063" s="68">
        <f>+AN3063+AO3063</f>
        <v>0</v>
      </c>
      <c r="AQ3063" s="68">
        <f>+AM3063+AP3063</f>
        <v>0</v>
      </c>
      <c r="AR3063" s="71">
        <v>0</v>
      </c>
      <c r="AS3063" s="71">
        <v>0</v>
      </c>
      <c r="AT3063" s="68">
        <f>AR3063+AS3063</f>
        <v>0</v>
      </c>
      <c r="AU3063" s="71">
        <v>0</v>
      </c>
      <c r="AV3063" s="71">
        <v>0</v>
      </c>
      <c r="AW3063" s="68">
        <f>+AU3063+AV3063</f>
        <v>0</v>
      </c>
      <c r="AX3063" s="68">
        <f>+AT3063+AW3063</f>
        <v>0</v>
      </c>
      <c r="AY3063" s="71">
        <v>0</v>
      </c>
      <c r="AZ3063" s="71">
        <v>0</v>
      </c>
      <c r="BA3063" s="68">
        <f>AY3063+AZ3063</f>
        <v>0</v>
      </c>
      <c r="BB3063" s="71">
        <v>0</v>
      </c>
      <c r="BC3063" s="71">
        <v>0</v>
      </c>
      <c r="BD3063" s="68">
        <f>+BB3063+BC3063</f>
        <v>0</v>
      </c>
      <c r="BE3063" s="68">
        <f>+BA3063+BD3063</f>
        <v>0</v>
      </c>
      <c r="BF3063" s="67">
        <f t="shared" ref="BF3063:BG3063" si="10151">AD3063-AK3063-AR3063-AY3063</f>
        <v>0</v>
      </c>
      <c r="BG3063" s="67">
        <f t="shared" si="10151"/>
        <v>0</v>
      </c>
      <c r="BH3063" s="68">
        <f t="shared" ref="BH3063" si="10152">BF3063+BG3063</f>
        <v>0</v>
      </c>
      <c r="BI3063" s="67" t="e">
        <f t="shared" ref="BI3063:BJ3063" si="10153">AG3063-AN3063-AU3063-BB3063</f>
        <v>#REF!</v>
      </c>
      <c r="BJ3063" s="67" t="e">
        <f t="shared" si="10153"/>
        <v>#REF!</v>
      </c>
      <c r="BK3063" s="68" t="e">
        <f t="shared" ref="BK3063" si="10154">+BI3063+BJ3063</f>
        <v>#REF!</v>
      </c>
      <c r="BL3063" s="68" t="e">
        <f t="shared" si="10141"/>
        <v>#REF!</v>
      </c>
      <c r="BM3063" s="305">
        <v>0</v>
      </c>
      <c r="BN3063" s="305">
        <v>0</v>
      </c>
      <c r="BO3063" s="306"/>
      <c r="BP3063" s="306"/>
      <c r="BQ3063" s="305">
        <v>0</v>
      </c>
      <c r="BR3063" s="305">
        <v>0</v>
      </c>
      <c r="BS3063" s="123" t="s">
        <v>208</v>
      </c>
      <c r="BT3063" s="77"/>
    </row>
    <row r="3064" spans="1:72" s="110" customFormat="1" ht="36.75" customHeight="1">
      <c r="A3064" s="77"/>
      <c r="B3064" s="41">
        <v>2014</v>
      </c>
      <c r="C3064" s="42">
        <v>8317</v>
      </c>
      <c r="D3064" s="41">
        <v>13</v>
      </c>
      <c r="E3064" s="41"/>
      <c r="F3064" s="41"/>
      <c r="G3064" s="41"/>
      <c r="H3064" s="41"/>
      <c r="I3064" s="43" t="s">
        <v>1478</v>
      </c>
      <c r="J3064" s="44">
        <f t="shared" ref="J3064:P3064" si="10155">J3065+J3074+J3119+J3164+J3272</f>
        <v>2119959.15</v>
      </c>
      <c r="K3064" s="44">
        <f t="shared" si="10155"/>
        <v>0</v>
      </c>
      <c r="L3064" s="44">
        <f t="shared" si="10155"/>
        <v>2119959.15</v>
      </c>
      <c r="M3064" s="44">
        <f t="shared" si="10155"/>
        <v>0</v>
      </c>
      <c r="N3064" s="44">
        <f t="shared" si="10155"/>
        <v>0</v>
      </c>
      <c r="O3064" s="44">
        <f t="shared" si="10155"/>
        <v>0</v>
      </c>
      <c r="P3064" s="44">
        <f t="shared" si="10155"/>
        <v>2119959.15</v>
      </c>
      <c r="Q3064" s="44">
        <f t="shared" ref="Q3064:S3064" si="10156">Q3065+Q3074+Q3119+Q3164+Q3272</f>
        <v>0</v>
      </c>
      <c r="R3064" s="44">
        <f t="shared" si="10156"/>
        <v>0</v>
      </c>
      <c r="S3064" s="44">
        <f t="shared" si="10156"/>
        <v>0</v>
      </c>
      <c r="T3064" s="44">
        <f t="shared" ref="T3064:V3064" si="10157">T3065+T3074+T3119+T3164+T3272</f>
        <v>0</v>
      </c>
      <c r="U3064" s="44">
        <f t="shared" si="10157"/>
        <v>0</v>
      </c>
      <c r="V3064" s="44">
        <f t="shared" si="10157"/>
        <v>0</v>
      </c>
      <c r="W3064" s="44">
        <v>0</v>
      </c>
      <c r="X3064" s="44">
        <v>0</v>
      </c>
      <c r="Y3064" s="44">
        <v>0</v>
      </c>
      <c r="Z3064" s="44">
        <v>0</v>
      </c>
      <c r="AA3064" s="44">
        <v>0</v>
      </c>
      <c r="AB3064" s="44">
        <v>0</v>
      </c>
      <c r="AC3064" s="44">
        <f t="shared" ref="AC3064" si="10158">+AC3119+AC3164</f>
        <v>0</v>
      </c>
      <c r="AD3064" s="44">
        <f t="shared" ref="AD3064:BH3064" si="10159">AD3065+AD3074+AD3119+AD3164+AD3272</f>
        <v>2119959.15</v>
      </c>
      <c r="AE3064" s="44">
        <f t="shared" si="10159"/>
        <v>0</v>
      </c>
      <c r="AF3064" s="44">
        <f t="shared" si="10159"/>
        <v>2119959.15</v>
      </c>
      <c r="AG3064" s="44">
        <f>+AG3119+AG3164</f>
        <v>0</v>
      </c>
      <c r="AH3064" s="44">
        <f t="shared" ref="AH3064:AJ3064" si="10160">+AH3119+AH3164</f>
        <v>0</v>
      </c>
      <c r="AI3064" s="44">
        <f t="shared" si="10160"/>
        <v>0</v>
      </c>
      <c r="AJ3064" s="44">
        <f t="shared" si="10160"/>
        <v>2119959.15</v>
      </c>
      <c r="AK3064" s="44">
        <f t="shared" si="10159"/>
        <v>0</v>
      </c>
      <c r="AL3064" s="44">
        <f t="shared" si="10159"/>
        <v>0</v>
      </c>
      <c r="AM3064" s="44">
        <f t="shared" si="10159"/>
        <v>0</v>
      </c>
      <c r="AN3064" s="44">
        <f t="shared" si="10159"/>
        <v>0</v>
      </c>
      <c r="AO3064" s="44">
        <f t="shared" si="10159"/>
        <v>0</v>
      </c>
      <c r="AP3064" s="44">
        <f t="shared" si="10159"/>
        <v>0</v>
      </c>
      <c r="AQ3064" s="44">
        <f t="shared" si="10159"/>
        <v>0</v>
      </c>
      <c r="AR3064" s="44">
        <f t="shared" si="10159"/>
        <v>0</v>
      </c>
      <c r="AS3064" s="44">
        <f t="shared" si="10159"/>
        <v>0</v>
      </c>
      <c r="AT3064" s="44">
        <f t="shared" si="10159"/>
        <v>0</v>
      </c>
      <c r="AU3064" s="44">
        <f t="shared" si="10159"/>
        <v>0</v>
      </c>
      <c r="AV3064" s="44">
        <f t="shared" si="10159"/>
        <v>0</v>
      </c>
      <c r="AW3064" s="44">
        <f t="shared" si="10159"/>
        <v>0</v>
      </c>
      <c r="AX3064" s="44">
        <f t="shared" si="10159"/>
        <v>0</v>
      </c>
      <c r="AY3064" s="44">
        <f t="shared" si="10159"/>
        <v>0</v>
      </c>
      <c r="AZ3064" s="44">
        <f t="shared" si="10159"/>
        <v>0</v>
      </c>
      <c r="BA3064" s="44">
        <f t="shared" si="10159"/>
        <v>0</v>
      </c>
      <c r="BB3064" s="44">
        <f t="shared" si="10159"/>
        <v>0</v>
      </c>
      <c r="BC3064" s="44">
        <f t="shared" si="10159"/>
        <v>0</v>
      </c>
      <c r="BD3064" s="44">
        <f t="shared" si="10159"/>
        <v>0</v>
      </c>
      <c r="BE3064" s="44">
        <f t="shared" si="10159"/>
        <v>0</v>
      </c>
      <c r="BF3064" s="44">
        <f t="shared" si="10159"/>
        <v>2119959.15</v>
      </c>
      <c r="BG3064" s="44">
        <f t="shared" si="10159"/>
        <v>0</v>
      </c>
      <c r="BH3064" s="44">
        <f t="shared" si="10159"/>
        <v>2119959.15</v>
      </c>
      <c r="BI3064" s="44">
        <f>+BI3119+BI3164</f>
        <v>0</v>
      </c>
      <c r="BJ3064" s="44">
        <f t="shared" ref="BJ3064:BK3064" si="10161">+BJ3119+BJ3164</f>
        <v>0</v>
      </c>
      <c r="BK3064" s="44">
        <f t="shared" si="10161"/>
        <v>0</v>
      </c>
      <c r="BL3064" s="44">
        <f t="shared" si="10141"/>
        <v>2119959.15</v>
      </c>
      <c r="BM3064" s="301"/>
      <c r="BN3064" s="301"/>
      <c r="BO3064" s="301"/>
      <c r="BP3064" s="301"/>
      <c r="BQ3064" s="301"/>
      <c r="BR3064" s="301"/>
      <c r="BS3064" s="109"/>
      <c r="BT3064" s="77"/>
    </row>
    <row r="3065" spans="1:72" s="75" customFormat="1" ht="36.75" hidden="1" customHeight="1">
      <c r="A3065" s="77"/>
      <c r="B3065" s="47">
        <v>2014</v>
      </c>
      <c r="C3065" s="48">
        <v>8317</v>
      </c>
      <c r="D3065" s="47">
        <v>13</v>
      </c>
      <c r="E3065" s="47">
        <v>1000</v>
      </c>
      <c r="F3065" s="47"/>
      <c r="G3065" s="47"/>
      <c r="H3065" s="47"/>
      <c r="I3065" s="49" t="s">
        <v>33</v>
      </c>
      <c r="J3065" s="50">
        <f>J3066+J3069</f>
        <v>0</v>
      </c>
      <c r="K3065" s="50">
        <f t="shared" ref="K3065:P3065" si="10162">K3066+K3069</f>
        <v>0</v>
      </c>
      <c r="L3065" s="50">
        <f t="shared" si="10162"/>
        <v>0</v>
      </c>
      <c r="M3065" s="50">
        <f t="shared" si="10162"/>
        <v>0</v>
      </c>
      <c r="N3065" s="50">
        <f t="shared" si="10162"/>
        <v>0</v>
      </c>
      <c r="O3065" s="50">
        <f t="shared" si="10162"/>
        <v>0</v>
      </c>
      <c r="P3065" s="50">
        <f t="shared" si="10162"/>
        <v>0</v>
      </c>
      <c r="Q3065" s="50">
        <f>Q3066+Q3069</f>
        <v>0</v>
      </c>
      <c r="R3065" s="50">
        <f t="shared" ref="R3065:S3065" si="10163">R3066+R3069</f>
        <v>0</v>
      </c>
      <c r="S3065" s="50">
        <f t="shared" si="10163"/>
        <v>0</v>
      </c>
      <c r="T3065" s="50">
        <f>T3066+T3069</f>
        <v>0</v>
      </c>
      <c r="U3065" s="50">
        <f t="shared" ref="U3065:V3065" si="10164">U3066+U3069</f>
        <v>0</v>
      </c>
      <c r="V3065" s="50">
        <f t="shared" si="10164"/>
        <v>0</v>
      </c>
      <c r="W3065" s="50">
        <v>0</v>
      </c>
      <c r="X3065" s="50">
        <v>0</v>
      </c>
      <c r="Y3065" s="50">
        <v>0</v>
      </c>
      <c r="Z3065" s="50">
        <v>0</v>
      </c>
      <c r="AA3065" s="50">
        <v>0</v>
      </c>
      <c r="AB3065" s="50">
        <v>0</v>
      </c>
      <c r="AC3065" s="50" t="e">
        <f t="shared" ref="AC3065" si="10165">AC3066+AC3069</f>
        <v>#VALUE!</v>
      </c>
      <c r="AD3065" s="50">
        <f>AD3066+AD3069</f>
        <v>0</v>
      </c>
      <c r="AE3065" s="50">
        <f t="shared" ref="AE3065:AG3065" si="10166">AE3066+AE3069</f>
        <v>0</v>
      </c>
      <c r="AF3065" s="50">
        <f t="shared" si="10166"/>
        <v>0</v>
      </c>
      <c r="AG3065" s="50" t="e">
        <f t="shared" si="10166"/>
        <v>#REF!</v>
      </c>
      <c r="AH3065" s="50" t="e">
        <f t="shared" ref="AH3065:AJ3065" si="10167">AH3066+AH3069</f>
        <v>#REF!</v>
      </c>
      <c r="AI3065" s="50" t="e">
        <f t="shared" si="10167"/>
        <v>#REF!</v>
      </c>
      <c r="AJ3065" s="50" t="e">
        <f t="shared" si="10167"/>
        <v>#REF!</v>
      </c>
      <c r="AK3065" s="50">
        <f>AK3066+AK3069</f>
        <v>0</v>
      </c>
      <c r="AL3065" s="50">
        <f t="shared" ref="AL3065:AQ3065" si="10168">AL3066+AL3069</f>
        <v>0</v>
      </c>
      <c r="AM3065" s="50">
        <f t="shared" si="10168"/>
        <v>0</v>
      </c>
      <c r="AN3065" s="50">
        <f t="shared" si="10168"/>
        <v>0</v>
      </c>
      <c r="AO3065" s="50">
        <f t="shared" si="10168"/>
        <v>0</v>
      </c>
      <c r="AP3065" s="50">
        <f t="shared" si="10168"/>
        <v>0</v>
      </c>
      <c r="AQ3065" s="50">
        <f t="shared" si="10168"/>
        <v>0</v>
      </c>
      <c r="AR3065" s="50">
        <f>AR3066+AR3069</f>
        <v>0</v>
      </c>
      <c r="AS3065" s="50">
        <f t="shared" ref="AS3065:AX3065" si="10169">AS3066+AS3069</f>
        <v>0</v>
      </c>
      <c r="AT3065" s="50">
        <f t="shared" si="10169"/>
        <v>0</v>
      </c>
      <c r="AU3065" s="50">
        <f t="shared" si="10169"/>
        <v>0</v>
      </c>
      <c r="AV3065" s="50">
        <f t="shared" si="10169"/>
        <v>0</v>
      </c>
      <c r="AW3065" s="50">
        <f t="shared" si="10169"/>
        <v>0</v>
      </c>
      <c r="AX3065" s="50">
        <f t="shared" si="10169"/>
        <v>0</v>
      </c>
      <c r="AY3065" s="50">
        <f>AY3066+AY3069</f>
        <v>0</v>
      </c>
      <c r="AZ3065" s="50">
        <f t="shared" ref="AZ3065:BE3065" si="10170">AZ3066+AZ3069</f>
        <v>0</v>
      </c>
      <c r="BA3065" s="50">
        <f t="shared" si="10170"/>
        <v>0</v>
      </c>
      <c r="BB3065" s="50">
        <f t="shared" si="10170"/>
        <v>0</v>
      </c>
      <c r="BC3065" s="50">
        <f t="shared" si="10170"/>
        <v>0</v>
      </c>
      <c r="BD3065" s="50">
        <f t="shared" si="10170"/>
        <v>0</v>
      </c>
      <c r="BE3065" s="50">
        <f t="shared" si="10170"/>
        <v>0</v>
      </c>
      <c r="BF3065" s="50">
        <f>BF3066+BF3069</f>
        <v>0</v>
      </c>
      <c r="BG3065" s="50">
        <f t="shared" ref="BG3065:BI3065" si="10171">BG3066+BG3069</f>
        <v>0</v>
      </c>
      <c r="BH3065" s="50">
        <f t="shared" si="10171"/>
        <v>0</v>
      </c>
      <c r="BI3065" s="50" t="e">
        <f t="shared" si="10171"/>
        <v>#REF!</v>
      </c>
      <c r="BJ3065" s="50" t="e">
        <f t="shared" ref="BJ3065:BK3065" si="10172">BJ3066+BJ3069</f>
        <v>#REF!</v>
      </c>
      <c r="BK3065" s="50" t="e">
        <f t="shared" si="10172"/>
        <v>#REF!</v>
      </c>
      <c r="BL3065" s="50" t="e">
        <f t="shared" si="10141"/>
        <v>#REF!</v>
      </c>
      <c r="BM3065" s="302"/>
      <c r="BN3065" s="302"/>
      <c r="BO3065" s="302"/>
      <c r="BP3065" s="302"/>
      <c r="BQ3065" s="302"/>
      <c r="BR3065" s="302"/>
      <c r="BS3065" s="76"/>
      <c r="BT3065" s="77"/>
    </row>
    <row r="3066" spans="1:72" s="78" customFormat="1" ht="40.5" hidden="1">
      <c r="A3066" s="77"/>
      <c r="B3066" s="53">
        <v>2014</v>
      </c>
      <c r="C3066" s="54">
        <v>8317</v>
      </c>
      <c r="D3066" s="53">
        <v>13</v>
      </c>
      <c r="E3066" s="53">
        <v>1000</v>
      </c>
      <c r="F3066" s="53">
        <v>1100</v>
      </c>
      <c r="G3066" s="53"/>
      <c r="H3066" s="53"/>
      <c r="I3066" s="55" t="s">
        <v>1479</v>
      </c>
      <c r="J3066" s="56">
        <f>J3067</f>
        <v>0</v>
      </c>
      <c r="K3066" s="56">
        <f t="shared" ref="K3066:P3067" si="10173">K3067</f>
        <v>0</v>
      </c>
      <c r="L3066" s="56">
        <f t="shared" si="10173"/>
        <v>0</v>
      </c>
      <c r="M3066" s="56">
        <f t="shared" si="10173"/>
        <v>0</v>
      </c>
      <c r="N3066" s="56">
        <f t="shared" si="10173"/>
        <v>0</v>
      </c>
      <c r="O3066" s="56">
        <f t="shared" si="10173"/>
        <v>0</v>
      </c>
      <c r="P3066" s="56">
        <f t="shared" si="10173"/>
        <v>0</v>
      </c>
      <c r="Q3066" s="56">
        <f>Q3067</f>
        <v>0</v>
      </c>
      <c r="R3066" s="56">
        <f t="shared" ref="R3066:V3067" si="10174">R3067</f>
        <v>0</v>
      </c>
      <c r="S3066" s="56">
        <f t="shared" si="10174"/>
        <v>0</v>
      </c>
      <c r="T3066" s="56">
        <f>T3067</f>
        <v>0</v>
      </c>
      <c r="U3066" s="56">
        <f t="shared" si="10174"/>
        <v>0</v>
      </c>
      <c r="V3066" s="56">
        <f t="shared" si="10174"/>
        <v>0</v>
      </c>
      <c r="W3066" s="56">
        <v>0</v>
      </c>
      <c r="X3066" s="56">
        <v>0</v>
      </c>
      <c r="Y3066" s="56">
        <v>0</v>
      </c>
      <c r="Z3066" s="56">
        <v>0</v>
      </c>
      <c r="AA3066" s="56">
        <v>0</v>
      </c>
      <c r="AB3066" s="56">
        <v>0</v>
      </c>
      <c r="AC3066" s="56" t="e">
        <f t="shared" ref="AC3066:AC3067" si="10175">AC3067</f>
        <v>#VALUE!</v>
      </c>
      <c r="AD3066" s="56">
        <f>AD3067</f>
        <v>0</v>
      </c>
      <c r="AE3066" s="56">
        <f t="shared" ref="AE3066:AJ3067" si="10176">AE3067</f>
        <v>0</v>
      </c>
      <c r="AF3066" s="56">
        <f t="shared" si="10176"/>
        <v>0</v>
      </c>
      <c r="AG3066" s="56" t="e">
        <f t="shared" si="10176"/>
        <v>#REF!</v>
      </c>
      <c r="AH3066" s="56" t="e">
        <f t="shared" si="10176"/>
        <v>#REF!</v>
      </c>
      <c r="AI3066" s="56" t="e">
        <f t="shared" si="10176"/>
        <v>#REF!</v>
      </c>
      <c r="AJ3066" s="56" t="e">
        <f t="shared" si="10176"/>
        <v>#REF!</v>
      </c>
      <c r="AK3066" s="56">
        <f>AK3067</f>
        <v>0</v>
      </c>
      <c r="AL3066" s="56">
        <f t="shared" ref="AL3066:BA3067" si="10177">AL3067</f>
        <v>0</v>
      </c>
      <c r="AM3066" s="56">
        <f t="shared" si="10177"/>
        <v>0</v>
      </c>
      <c r="AN3066" s="56">
        <f t="shared" si="10177"/>
        <v>0</v>
      </c>
      <c r="AO3066" s="56">
        <f t="shared" si="10177"/>
        <v>0</v>
      </c>
      <c r="AP3066" s="56">
        <f t="shared" si="10177"/>
        <v>0</v>
      </c>
      <c r="AQ3066" s="56">
        <f t="shared" si="10177"/>
        <v>0</v>
      </c>
      <c r="AR3066" s="56">
        <f>AR3067</f>
        <v>0</v>
      </c>
      <c r="AS3066" s="56">
        <f t="shared" si="10177"/>
        <v>0</v>
      </c>
      <c r="AT3066" s="56">
        <f t="shared" si="10177"/>
        <v>0</v>
      </c>
      <c r="AU3066" s="56">
        <f t="shared" si="10177"/>
        <v>0</v>
      </c>
      <c r="AV3066" s="56">
        <f t="shared" si="10177"/>
        <v>0</v>
      </c>
      <c r="AW3066" s="56">
        <f t="shared" si="10177"/>
        <v>0</v>
      </c>
      <c r="AX3066" s="56">
        <f t="shared" si="10177"/>
        <v>0</v>
      </c>
      <c r="AY3066" s="56">
        <f>AY3067</f>
        <v>0</v>
      </c>
      <c r="AZ3066" s="56">
        <f t="shared" si="10177"/>
        <v>0</v>
      </c>
      <c r="BA3066" s="56">
        <f t="shared" si="10177"/>
        <v>0</v>
      </c>
      <c r="BB3066" s="56">
        <f t="shared" ref="AZ3066:BE3067" si="10178">BB3067</f>
        <v>0</v>
      </c>
      <c r="BC3066" s="56">
        <f t="shared" si="10178"/>
        <v>0</v>
      </c>
      <c r="BD3066" s="56">
        <f t="shared" si="10178"/>
        <v>0</v>
      </c>
      <c r="BE3066" s="56">
        <f t="shared" si="10178"/>
        <v>0</v>
      </c>
      <c r="BF3066" s="56">
        <f>BF3067</f>
        <v>0</v>
      </c>
      <c r="BG3066" s="56">
        <f t="shared" ref="BG3066:BK3067" si="10179">BG3067</f>
        <v>0</v>
      </c>
      <c r="BH3066" s="56">
        <f t="shared" si="10179"/>
        <v>0</v>
      </c>
      <c r="BI3066" s="56" t="e">
        <f t="shared" si="10179"/>
        <v>#REF!</v>
      </c>
      <c r="BJ3066" s="56" t="e">
        <f t="shared" si="10179"/>
        <v>#REF!</v>
      </c>
      <c r="BK3066" s="56" t="e">
        <f t="shared" si="10179"/>
        <v>#REF!</v>
      </c>
      <c r="BL3066" s="56" t="e">
        <f t="shared" si="10141"/>
        <v>#REF!</v>
      </c>
      <c r="BM3066" s="303"/>
      <c r="BN3066" s="303"/>
      <c r="BO3066" s="303"/>
      <c r="BP3066" s="303"/>
      <c r="BQ3066" s="303"/>
      <c r="BR3066" s="303"/>
      <c r="BS3066" s="58"/>
      <c r="BT3066" s="77"/>
    </row>
    <row r="3067" spans="1:72" s="79" customFormat="1" hidden="1">
      <c r="A3067" s="77"/>
      <c r="B3067" s="59">
        <v>2014</v>
      </c>
      <c r="C3067" s="60">
        <v>8317</v>
      </c>
      <c r="D3067" s="59">
        <v>13</v>
      </c>
      <c r="E3067" s="59">
        <v>1000</v>
      </c>
      <c r="F3067" s="59">
        <v>1100</v>
      </c>
      <c r="G3067" s="59">
        <v>113</v>
      </c>
      <c r="H3067" s="59"/>
      <c r="I3067" s="61" t="s">
        <v>1480</v>
      </c>
      <c r="J3067" s="62">
        <f>J3068</f>
        <v>0</v>
      </c>
      <c r="K3067" s="62">
        <f t="shared" si="10173"/>
        <v>0</v>
      </c>
      <c r="L3067" s="62">
        <f t="shared" si="10173"/>
        <v>0</v>
      </c>
      <c r="M3067" s="62">
        <f t="shared" si="10173"/>
        <v>0</v>
      </c>
      <c r="N3067" s="62">
        <f t="shared" si="10173"/>
        <v>0</v>
      </c>
      <c r="O3067" s="62">
        <f t="shared" si="10173"/>
        <v>0</v>
      </c>
      <c r="P3067" s="62">
        <f t="shared" si="10173"/>
        <v>0</v>
      </c>
      <c r="Q3067" s="62">
        <f>Q3068</f>
        <v>0</v>
      </c>
      <c r="R3067" s="62">
        <f t="shared" si="10174"/>
        <v>0</v>
      </c>
      <c r="S3067" s="62">
        <f t="shared" si="10174"/>
        <v>0</v>
      </c>
      <c r="T3067" s="62">
        <f>T3068</f>
        <v>0</v>
      </c>
      <c r="U3067" s="62">
        <f t="shared" si="10174"/>
        <v>0</v>
      </c>
      <c r="V3067" s="62">
        <f t="shared" si="10174"/>
        <v>0</v>
      </c>
      <c r="W3067" s="62">
        <v>0</v>
      </c>
      <c r="X3067" s="62">
        <v>0</v>
      </c>
      <c r="Y3067" s="62">
        <v>0</v>
      </c>
      <c r="Z3067" s="62">
        <v>0</v>
      </c>
      <c r="AA3067" s="62">
        <v>0</v>
      </c>
      <c r="AB3067" s="62">
        <v>0</v>
      </c>
      <c r="AC3067" s="62" t="e">
        <f t="shared" si="10175"/>
        <v>#VALUE!</v>
      </c>
      <c r="AD3067" s="62">
        <f>AD3068</f>
        <v>0</v>
      </c>
      <c r="AE3067" s="62">
        <f t="shared" si="10176"/>
        <v>0</v>
      </c>
      <c r="AF3067" s="62">
        <f t="shared" si="10176"/>
        <v>0</v>
      </c>
      <c r="AG3067" s="62" t="e">
        <f t="shared" si="10176"/>
        <v>#REF!</v>
      </c>
      <c r="AH3067" s="62" t="e">
        <f t="shared" si="10176"/>
        <v>#REF!</v>
      </c>
      <c r="AI3067" s="62" t="e">
        <f t="shared" si="10176"/>
        <v>#REF!</v>
      </c>
      <c r="AJ3067" s="62" t="e">
        <f t="shared" si="10176"/>
        <v>#REF!</v>
      </c>
      <c r="AK3067" s="62">
        <f>AK3068</f>
        <v>0</v>
      </c>
      <c r="AL3067" s="62">
        <f t="shared" si="10177"/>
        <v>0</v>
      </c>
      <c r="AM3067" s="62">
        <f t="shared" si="10177"/>
        <v>0</v>
      </c>
      <c r="AN3067" s="62">
        <f t="shared" si="10177"/>
        <v>0</v>
      </c>
      <c r="AO3067" s="62">
        <f t="shared" si="10177"/>
        <v>0</v>
      </c>
      <c r="AP3067" s="62">
        <f t="shared" si="10177"/>
        <v>0</v>
      </c>
      <c r="AQ3067" s="62">
        <f t="shared" si="10177"/>
        <v>0</v>
      </c>
      <c r="AR3067" s="62">
        <f>AR3068</f>
        <v>0</v>
      </c>
      <c r="AS3067" s="62">
        <f t="shared" si="10177"/>
        <v>0</v>
      </c>
      <c r="AT3067" s="62">
        <f t="shared" si="10177"/>
        <v>0</v>
      </c>
      <c r="AU3067" s="62">
        <f t="shared" si="10177"/>
        <v>0</v>
      </c>
      <c r="AV3067" s="62">
        <f t="shared" si="10177"/>
        <v>0</v>
      </c>
      <c r="AW3067" s="62">
        <f t="shared" si="10177"/>
        <v>0</v>
      </c>
      <c r="AX3067" s="62">
        <f t="shared" si="10177"/>
        <v>0</v>
      </c>
      <c r="AY3067" s="62">
        <f>AY3068</f>
        <v>0</v>
      </c>
      <c r="AZ3067" s="62">
        <f t="shared" si="10178"/>
        <v>0</v>
      </c>
      <c r="BA3067" s="62">
        <f t="shared" si="10178"/>
        <v>0</v>
      </c>
      <c r="BB3067" s="62">
        <f t="shared" si="10178"/>
        <v>0</v>
      </c>
      <c r="BC3067" s="62">
        <f t="shared" si="10178"/>
        <v>0</v>
      </c>
      <c r="BD3067" s="62">
        <f t="shared" si="10178"/>
        <v>0</v>
      </c>
      <c r="BE3067" s="62">
        <f t="shared" si="10178"/>
        <v>0</v>
      </c>
      <c r="BF3067" s="62">
        <f>BF3068</f>
        <v>0</v>
      </c>
      <c r="BG3067" s="62">
        <f t="shared" si="10179"/>
        <v>0</v>
      </c>
      <c r="BH3067" s="62">
        <f t="shared" si="10179"/>
        <v>0</v>
      </c>
      <c r="BI3067" s="62" t="e">
        <f t="shared" si="10179"/>
        <v>#REF!</v>
      </c>
      <c r="BJ3067" s="62" t="e">
        <f t="shared" si="10179"/>
        <v>#REF!</v>
      </c>
      <c r="BK3067" s="62" t="e">
        <f t="shared" si="10179"/>
        <v>#REF!</v>
      </c>
      <c r="BL3067" s="62" t="e">
        <f t="shared" si="10141"/>
        <v>#REF!</v>
      </c>
      <c r="BM3067" s="304"/>
      <c r="BN3067" s="304"/>
      <c r="BO3067" s="304"/>
      <c r="BP3067" s="304"/>
      <c r="BQ3067" s="304"/>
      <c r="BR3067" s="304"/>
      <c r="BS3067" s="64"/>
      <c r="BT3067" s="77"/>
    </row>
    <row r="3068" spans="1:72" s="46" customFormat="1" ht="36.75" hidden="1" customHeight="1">
      <c r="A3068" s="77"/>
      <c r="B3068" s="104">
        <v>2014</v>
      </c>
      <c r="C3068" s="105">
        <v>8317</v>
      </c>
      <c r="D3068" s="104">
        <v>13</v>
      </c>
      <c r="E3068" s="104">
        <v>1000</v>
      </c>
      <c r="F3068" s="104">
        <v>1100</v>
      </c>
      <c r="G3068" s="104">
        <v>113</v>
      </c>
      <c r="H3068" s="104">
        <v>1</v>
      </c>
      <c r="I3068" s="66" t="s">
        <v>1481</v>
      </c>
      <c r="J3068" s="67">
        <v>0</v>
      </c>
      <c r="K3068" s="67">
        <v>0</v>
      </c>
      <c r="L3068" s="68">
        <f>J3068+K3068</f>
        <v>0</v>
      </c>
      <c r="M3068" s="67">
        <v>0</v>
      </c>
      <c r="N3068" s="67">
        <v>0</v>
      </c>
      <c r="O3068" s="68">
        <f>+M3068+N3068</f>
        <v>0</v>
      </c>
      <c r="P3068" s="68">
        <f>+L3068+O3068</f>
        <v>0</v>
      </c>
      <c r="Q3068" s="71">
        <v>0</v>
      </c>
      <c r="R3068" s="71">
        <v>0</v>
      </c>
      <c r="S3068" s="71">
        <v>0</v>
      </c>
      <c r="T3068" s="71">
        <v>0</v>
      </c>
      <c r="U3068" s="71">
        <v>0</v>
      </c>
      <c r="V3068" s="71">
        <v>0</v>
      </c>
      <c r="W3068" s="67">
        <v>0</v>
      </c>
      <c r="X3068" s="67">
        <v>0</v>
      </c>
      <c r="Y3068" s="68">
        <v>0</v>
      </c>
      <c r="Z3068" s="67">
        <v>0</v>
      </c>
      <c r="AA3068" s="67">
        <v>0</v>
      </c>
      <c r="AB3068" s="68">
        <v>0</v>
      </c>
      <c r="AC3068" s="68" t="e">
        <f>I3068+#REF!-Y3068</f>
        <v>#VALUE!</v>
      </c>
      <c r="AD3068" s="67">
        <f>J3068+Q3068-T3068</f>
        <v>0</v>
      </c>
      <c r="AE3068" s="67">
        <f>K3068+R3068-U3068</f>
        <v>0</v>
      </c>
      <c r="AF3068" s="68">
        <f t="shared" ref="AF3068" si="10180">AD3068+AE3068</f>
        <v>0</v>
      </c>
      <c r="AG3068" s="67" t="e">
        <f>M3068+#REF!-V3068</f>
        <v>#REF!</v>
      </c>
      <c r="AH3068" s="67" t="e">
        <f>N3068+#REF!-AD3068</f>
        <v>#REF!</v>
      </c>
      <c r="AI3068" s="68" t="e">
        <f>O3068+#REF!-AE3068</f>
        <v>#REF!</v>
      </c>
      <c r="AJ3068" s="68" t="e">
        <f>P3068+#REF!-AF3068</f>
        <v>#REF!</v>
      </c>
      <c r="AK3068" s="71">
        <v>0</v>
      </c>
      <c r="AL3068" s="71">
        <v>0</v>
      </c>
      <c r="AM3068" s="68">
        <f>AK3068+AL3068</f>
        <v>0</v>
      </c>
      <c r="AN3068" s="71">
        <v>0</v>
      </c>
      <c r="AO3068" s="71">
        <v>0</v>
      </c>
      <c r="AP3068" s="68">
        <f>+AN3068+AO3068</f>
        <v>0</v>
      </c>
      <c r="AQ3068" s="68">
        <f>+AM3068+AP3068</f>
        <v>0</v>
      </c>
      <c r="AR3068" s="71">
        <v>0</v>
      </c>
      <c r="AS3068" s="71">
        <v>0</v>
      </c>
      <c r="AT3068" s="68">
        <f>AR3068+AS3068</f>
        <v>0</v>
      </c>
      <c r="AU3068" s="71">
        <v>0</v>
      </c>
      <c r="AV3068" s="71">
        <v>0</v>
      </c>
      <c r="AW3068" s="68">
        <f>+AU3068+AV3068</f>
        <v>0</v>
      </c>
      <c r="AX3068" s="68">
        <f>+AT3068+AW3068</f>
        <v>0</v>
      </c>
      <c r="AY3068" s="71">
        <v>0</v>
      </c>
      <c r="AZ3068" s="71">
        <v>0</v>
      </c>
      <c r="BA3068" s="68">
        <f>AY3068+AZ3068</f>
        <v>0</v>
      </c>
      <c r="BB3068" s="71">
        <v>0</v>
      </c>
      <c r="BC3068" s="71">
        <v>0</v>
      </c>
      <c r="BD3068" s="68">
        <f>+BB3068+BC3068</f>
        <v>0</v>
      </c>
      <c r="BE3068" s="68">
        <f>+BA3068+BD3068</f>
        <v>0</v>
      </c>
      <c r="BF3068" s="67">
        <f t="shared" ref="BF3068:BG3068" si="10181">AD3068-AK3068-AR3068-AY3068</f>
        <v>0</v>
      </c>
      <c r="BG3068" s="67">
        <f t="shared" si="10181"/>
        <v>0</v>
      </c>
      <c r="BH3068" s="68">
        <f t="shared" ref="BH3068" si="10182">BF3068+BG3068</f>
        <v>0</v>
      </c>
      <c r="BI3068" s="67" t="e">
        <f t="shared" ref="BI3068" si="10183">AG3068-AN3068-AU3068-BB3068</f>
        <v>#REF!</v>
      </c>
      <c r="BJ3068" s="67" t="e">
        <f t="shared" ref="BJ3068" si="10184">AH3068-AO3068-AV3068-BC3068</f>
        <v>#REF!</v>
      </c>
      <c r="BK3068" s="67" t="e">
        <f t="shared" ref="BK3068" si="10185">AI3068-AP3068-AW3068-BD3068</f>
        <v>#REF!</v>
      </c>
      <c r="BL3068" s="67" t="e">
        <f t="shared" si="10141"/>
        <v>#REF!</v>
      </c>
      <c r="BM3068" s="305">
        <v>0</v>
      </c>
      <c r="BN3068" s="305">
        <v>0</v>
      </c>
      <c r="BO3068" s="306"/>
      <c r="BP3068" s="306"/>
      <c r="BQ3068" s="305">
        <v>0</v>
      </c>
      <c r="BR3068" s="305">
        <v>0</v>
      </c>
      <c r="BS3068" s="74" t="s">
        <v>37</v>
      </c>
      <c r="BT3068" s="77"/>
    </row>
    <row r="3069" spans="1:72" s="78" customFormat="1" ht="40.5" hidden="1">
      <c r="A3069" s="77"/>
      <c r="B3069" s="53">
        <v>2014</v>
      </c>
      <c r="C3069" s="54">
        <v>8317</v>
      </c>
      <c r="D3069" s="53">
        <v>13</v>
      </c>
      <c r="E3069" s="53">
        <v>1000</v>
      </c>
      <c r="F3069" s="53">
        <v>1200</v>
      </c>
      <c r="G3069" s="53"/>
      <c r="H3069" s="53"/>
      <c r="I3069" s="55" t="s">
        <v>374</v>
      </c>
      <c r="J3069" s="56">
        <f>J3070+J3072</f>
        <v>0</v>
      </c>
      <c r="K3069" s="56">
        <f t="shared" ref="K3069:P3069" si="10186">K3070+K3072</f>
        <v>0</v>
      </c>
      <c r="L3069" s="56">
        <f t="shared" si="10186"/>
        <v>0</v>
      </c>
      <c r="M3069" s="56">
        <f t="shared" si="10186"/>
        <v>0</v>
      </c>
      <c r="N3069" s="56">
        <f t="shared" si="10186"/>
        <v>0</v>
      </c>
      <c r="O3069" s="56">
        <f t="shared" si="10186"/>
        <v>0</v>
      </c>
      <c r="P3069" s="56">
        <f t="shared" si="10186"/>
        <v>0</v>
      </c>
      <c r="Q3069" s="56">
        <f>Q3070+Q3072</f>
        <v>0</v>
      </c>
      <c r="R3069" s="56">
        <f t="shared" ref="R3069:S3069" si="10187">R3070+R3072</f>
        <v>0</v>
      </c>
      <c r="S3069" s="56">
        <f t="shared" si="10187"/>
        <v>0</v>
      </c>
      <c r="T3069" s="56">
        <f>T3070+T3072</f>
        <v>0</v>
      </c>
      <c r="U3069" s="56">
        <f t="shared" ref="U3069:V3069" si="10188">U3070+U3072</f>
        <v>0</v>
      </c>
      <c r="V3069" s="56">
        <f t="shared" si="10188"/>
        <v>0</v>
      </c>
      <c r="W3069" s="56">
        <v>0</v>
      </c>
      <c r="X3069" s="56">
        <v>0</v>
      </c>
      <c r="Y3069" s="56">
        <v>0</v>
      </c>
      <c r="Z3069" s="56">
        <v>0</v>
      </c>
      <c r="AA3069" s="56">
        <v>0</v>
      </c>
      <c r="AB3069" s="56">
        <v>0</v>
      </c>
      <c r="AC3069" s="56" t="e">
        <f t="shared" ref="AC3069" si="10189">AC3070+AC3072</f>
        <v>#VALUE!</v>
      </c>
      <c r="AD3069" s="56">
        <f>AD3070+AD3072</f>
        <v>0</v>
      </c>
      <c r="AE3069" s="56">
        <f t="shared" ref="AE3069:AG3069" si="10190">AE3070+AE3072</f>
        <v>0</v>
      </c>
      <c r="AF3069" s="56">
        <f t="shared" si="10190"/>
        <v>0</v>
      </c>
      <c r="AG3069" s="56" t="e">
        <f t="shared" si="10190"/>
        <v>#REF!</v>
      </c>
      <c r="AH3069" s="56" t="e">
        <f t="shared" ref="AH3069:AJ3069" si="10191">AH3070+AH3072</f>
        <v>#REF!</v>
      </c>
      <c r="AI3069" s="56" t="e">
        <f t="shared" si="10191"/>
        <v>#REF!</v>
      </c>
      <c r="AJ3069" s="56" t="e">
        <f t="shared" si="10191"/>
        <v>#REF!</v>
      </c>
      <c r="AK3069" s="56">
        <f>AK3070+AK3072</f>
        <v>0</v>
      </c>
      <c r="AL3069" s="56">
        <f t="shared" ref="AL3069:AQ3069" si="10192">AL3070+AL3072</f>
        <v>0</v>
      </c>
      <c r="AM3069" s="56">
        <f t="shared" si="10192"/>
        <v>0</v>
      </c>
      <c r="AN3069" s="56">
        <f t="shared" si="10192"/>
        <v>0</v>
      </c>
      <c r="AO3069" s="56">
        <f t="shared" si="10192"/>
        <v>0</v>
      </c>
      <c r="AP3069" s="56">
        <f t="shared" si="10192"/>
        <v>0</v>
      </c>
      <c r="AQ3069" s="56">
        <f t="shared" si="10192"/>
        <v>0</v>
      </c>
      <c r="AR3069" s="56">
        <f>AR3070+AR3072</f>
        <v>0</v>
      </c>
      <c r="AS3069" s="56">
        <f t="shared" ref="AS3069:AX3069" si="10193">AS3070+AS3072</f>
        <v>0</v>
      </c>
      <c r="AT3069" s="56">
        <f t="shared" si="10193"/>
        <v>0</v>
      </c>
      <c r="AU3069" s="56">
        <f t="shared" si="10193"/>
        <v>0</v>
      </c>
      <c r="AV3069" s="56">
        <f t="shared" si="10193"/>
        <v>0</v>
      </c>
      <c r="AW3069" s="56">
        <f t="shared" si="10193"/>
        <v>0</v>
      </c>
      <c r="AX3069" s="56">
        <f t="shared" si="10193"/>
        <v>0</v>
      </c>
      <c r="AY3069" s="56">
        <f>AY3070+AY3072</f>
        <v>0</v>
      </c>
      <c r="AZ3069" s="56">
        <f t="shared" ref="AZ3069:BE3069" si="10194">AZ3070+AZ3072</f>
        <v>0</v>
      </c>
      <c r="BA3069" s="56">
        <f t="shared" si="10194"/>
        <v>0</v>
      </c>
      <c r="BB3069" s="56">
        <f t="shared" si="10194"/>
        <v>0</v>
      </c>
      <c r="BC3069" s="56">
        <f t="shared" si="10194"/>
        <v>0</v>
      </c>
      <c r="BD3069" s="56">
        <f t="shared" si="10194"/>
        <v>0</v>
      </c>
      <c r="BE3069" s="56">
        <f t="shared" si="10194"/>
        <v>0</v>
      </c>
      <c r="BF3069" s="56">
        <f>BF3070+BF3072</f>
        <v>0</v>
      </c>
      <c r="BG3069" s="56">
        <f t="shared" ref="BG3069:BI3069" si="10195">BG3070+BG3072</f>
        <v>0</v>
      </c>
      <c r="BH3069" s="56">
        <f t="shared" si="10195"/>
        <v>0</v>
      </c>
      <c r="BI3069" s="56" t="e">
        <f t="shared" si="10195"/>
        <v>#REF!</v>
      </c>
      <c r="BJ3069" s="56" t="e">
        <f t="shared" ref="BJ3069:BK3069" si="10196">BJ3070+BJ3072</f>
        <v>#REF!</v>
      </c>
      <c r="BK3069" s="56" t="e">
        <f t="shared" si="10196"/>
        <v>#REF!</v>
      </c>
      <c r="BL3069" s="56" t="e">
        <f t="shared" si="10141"/>
        <v>#REF!</v>
      </c>
      <c r="BM3069" s="303"/>
      <c r="BN3069" s="303"/>
      <c r="BO3069" s="303"/>
      <c r="BP3069" s="303"/>
      <c r="BQ3069" s="303"/>
      <c r="BR3069" s="303"/>
      <c r="BS3069" s="58"/>
      <c r="BT3069" s="77"/>
    </row>
    <row r="3070" spans="1:72" s="79" customFormat="1" ht="36.75" hidden="1" customHeight="1">
      <c r="A3070" s="77"/>
      <c r="B3070" s="59">
        <v>2014</v>
      </c>
      <c r="C3070" s="60">
        <v>8317</v>
      </c>
      <c r="D3070" s="59">
        <v>13</v>
      </c>
      <c r="E3070" s="59">
        <v>1000</v>
      </c>
      <c r="F3070" s="59">
        <v>1200</v>
      </c>
      <c r="G3070" s="59">
        <v>121</v>
      </c>
      <c r="H3070" s="59"/>
      <c r="I3070" s="61" t="s">
        <v>35</v>
      </c>
      <c r="J3070" s="62">
        <f>J3071</f>
        <v>0</v>
      </c>
      <c r="K3070" s="62">
        <f t="shared" ref="K3070:P3070" si="10197">K3071</f>
        <v>0</v>
      </c>
      <c r="L3070" s="62">
        <f t="shared" si="10197"/>
        <v>0</v>
      </c>
      <c r="M3070" s="62">
        <f t="shared" si="10197"/>
        <v>0</v>
      </c>
      <c r="N3070" s="62">
        <f t="shared" si="10197"/>
        <v>0</v>
      </c>
      <c r="O3070" s="62">
        <f t="shared" si="10197"/>
        <v>0</v>
      </c>
      <c r="P3070" s="62">
        <f t="shared" si="10197"/>
        <v>0</v>
      </c>
      <c r="Q3070" s="62">
        <f>Q3071</f>
        <v>0</v>
      </c>
      <c r="R3070" s="62">
        <f t="shared" ref="R3070:V3070" si="10198">R3071</f>
        <v>0</v>
      </c>
      <c r="S3070" s="62">
        <f t="shared" si="10198"/>
        <v>0</v>
      </c>
      <c r="T3070" s="62">
        <f>T3071</f>
        <v>0</v>
      </c>
      <c r="U3070" s="62">
        <f t="shared" si="10198"/>
        <v>0</v>
      </c>
      <c r="V3070" s="62">
        <f t="shared" si="10198"/>
        <v>0</v>
      </c>
      <c r="W3070" s="62">
        <v>0</v>
      </c>
      <c r="X3070" s="62">
        <v>0</v>
      </c>
      <c r="Y3070" s="62">
        <v>0</v>
      </c>
      <c r="Z3070" s="62">
        <v>0</v>
      </c>
      <c r="AA3070" s="62">
        <v>0</v>
      </c>
      <c r="AB3070" s="62">
        <v>0</v>
      </c>
      <c r="AC3070" s="62" t="e">
        <f t="shared" ref="AC3070" si="10199">AC3071</f>
        <v>#VALUE!</v>
      </c>
      <c r="AD3070" s="62">
        <f>AD3071</f>
        <v>0</v>
      </c>
      <c r="AE3070" s="62">
        <f t="shared" ref="AE3070:AJ3070" si="10200">AE3071</f>
        <v>0</v>
      </c>
      <c r="AF3070" s="62">
        <f t="shared" si="10200"/>
        <v>0</v>
      </c>
      <c r="AG3070" s="62" t="e">
        <f t="shared" si="10200"/>
        <v>#REF!</v>
      </c>
      <c r="AH3070" s="62" t="e">
        <f t="shared" si="10200"/>
        <v>#REF!</v>
      </c>
      <c r="AI3070" s="62" t="e">
        <f t="shared" si="10200"/>
        <v>#REF!</v>
      </c>
      <c r="AJ3070" s="62" t="e">
        <f t="shared" si="10200"/>
        <v>#REF!</v>
      </c>
      <c r="AK3070" s="62">
        <f>AK3071</f>
        <v>0</v>
      </c>
      <c r="AL3070" s="62">
        <f t="shared" ref="AL3070:BK3070" si="10201">AL3071</f>
        <v>0</v>
      </c>
      <c r="AM3070" s="62">
        <f t="shared" si="10201"/>
        <v>0</v>
      </c>
      <c r="AN3070" s="62">
        <f t="shared" si="10201"/>
        <v>0</v>
      </c>
      <c r="AO3070" s="62">
        <f t="shared" si="10201"/>
        <v>0</v>
      </c>
      <c r="AP3070" s="62">
        <f t="shared" si="10201"/>
        <v>0</v>
      </c>
      <c r="AQ3070" s="62">
        <f t="shared" si="10201"/>
        <v>0</v>
      </c>
      <c r="AR3070" s="62">
        <f>AR3071</f>
        <v>0</v>
      </c>
      <c r="AS3070" s="62">
        <f t="shared" si="10201"/>
        <v>0</v>
      </c>
      <c r="AT3070" s="62">
        <f t="shared" si="10201"/>
        <v>0</v>
      </c>
      <c r="AU3070" s="62">
        <f t="shared" si="10201"/>
        <v>0</v>
      </c>
      <c r="AV3070" s="62">
        <f t="shared" si="10201"/>
        <v>0</v>
      </c>
      <c r="AW3070" s="62">
        <f t="shared" si="10201"/>
        <v>0</v>
      </c>
      <c r="AX3070" s="62">
        <f t="shared" si="10201"/>
        <v>0</v>
      </c>
      <c r="AY3070" s="62">
        <f>AY3071</f>
        <v>0</v>
      </c>
      <c r="AZ3070" s="62">
        <f t="shared" si="10201"/>
        <v>0</v>
      </c>
      <c r="BA3070" s="62">
        <f t="shared" si="10201"/>
        <v>0</v>
      </c>
      <c r="BB3070" s="62">
        <f t="shared" si="10201"/>
        <v>0</v>
      </c>
      <c r="BC3070" s="62">
        <f t="shared" si="10201"/>
        <v>0</v>
      </c>
      <c r="BD3070" s="62">
        <f t="shared" si="10201"/>
        <v>0</v>
      </c>
      <c r="BE3070" s="62">
        <f t="shared" si="10201"/>
        <v>0</v>
      </c>
      <c r="BF3070" s="62">
        <f>BF3071</f>
        <v>0</v>
      </c>
      <c r="BG3070" s="62">
        <f t="shared" si="10201"/>
        <v>0</v>
      </c>
      <c r="BH3070" s="62">
        <f t="shared" si="10201"/>
        <v>0</v>
      </c>
      <c r="BI3070" s="62" t="e">
        <f t="shared" si="10201"/>
        <v>#REF!</v>
      </c>
      <c r="BJ3070" s="62" t="e">
        <f t="shared" si="10201"/>
        <v>#REF!</v>
      </c>
      <c r="BK3070" s="62" t="e">
        <f t="shared" si="10201"/>
        <v>#REF!</v>
      </c>
      <c r="BL3070" s="62" t="e">
        <f t="shared" si="10141"/>
        <v>#REF!</v>
      </c>
      <c r="BM3070" s="304"/>
      <c r="BN3070" s="304"/>
      <c r="BO3070" s="304"/>
      <c r="BP3070" s="304"/>
      <c r="BQ3070" s="304"/>
      <c r="BR3070" s="304"/>
      <c r="BS3070" s="64"/>
      <c r="BT3070" s="77"/>
    </row>
    <row r="3071" spans="1:72" s="46" customFormat="1" ht="36.75" hidden="1" customHeight="1">
      <c r="A3071" s="77"/>
      <c r="B3071" s="104">
        <v>2014</v>
      </c>
      <c r="C3071" s="105">
        <v>8317</v>
      </c>
      <c r="D3071" s="104">
        <v>13</v>
      </c>
      <c r="E3071" s="104">
        <v>1000</v>
      </c>
      <c r="F3071" s="104">
        <v>1200</v>
      </c>
      <c r="G3071" s="104">
        <v>121</v>
      </c>
      <c r="H3071" s="104">
        <v>1</v>
      </c>
      <c r="I3071" s="66" t="s">
        <v>36</v>
      </c>
      <c r="J3071" s="67">
        <v>0</v>
      </c>
      <c r="K3071" s="67">
        <v>0</v>
      </c>
      <c r="L3071" s="68">
        <f>J3071+K3071</f>
        <v>0</v>
      </c>
      <c r="M3071" s="67">
        <v>0</v>
      </c>
      <c r="N3071" s="67">
        <v>0</v>
      </c>
      <c r="O3071" s="68">
        <f>+M3071+N3071</f>
        <v>0</v>
      </c>
      <c r="P3071" s="68">
        <f>+L3071+O3071</f>
        <v>0</v>
      </c>
      <c r="Q3071" s="71">
        <v>0</v>
      </c>
      <c r="R3071" s="71">
        <v>0</v>
      </c>
      <c r="S3071" s="71">
        <v>0</v>
      </c>
      <c r="T3071" s="71">
        <v>0</v>
      </c>
      <c r="U3071" s="71">
        <v>0</v>
      </c>
      <c r="V3071" s="71">
        <v>0</v>
      </c>
      <c r="W3071" s="67">
        <v>0</v>
      </c>
      <c r="X3071" s="67">
        <v>0</v>
      </c>
      <c r="Y3071" s="68">
        <v>0</v>
      </c>
      <c r="Z3071" s="67">
        <v>0</v>
      </c>
      <c r="AA3071" s="67">
        <v>0</v>
      </c>
      <c r="AB3071" s="68">
        <v>0</v>
      </c>
      <c r="AC3071" s="68" t="e">
        <f>I3071+#REF!-Y3071</f>
        <v>#VALUE!</v>
      </c>
      <c r="AD3071" s="67">
        <f>J3071+Q3071-T3071</f>
        <v>0</v>
      </c>
      <c r="AE3071" s="67">
        <f>K3071+R3071-U3071</f>
        <v>0</v>
      </c>
      <c r="AF3071" s="68">
        <f t="shared" ref="AF3071" si="10202">AD3071+AE3071</f>
        <v>0</v>
      </c>
      <c r="AG3071" s="67" t="e">
        <f>M3071+#REF!-V3071</f>
        <v>#REF!</v>
      </c>
      <c r="AH3071" s="67" t="e">
        <f>N3071+#REF!-AD3071</f>
        <v>#REF!</v>
      </c>
      <c r="AI3071" s="68" t="e">
        <f>O3071+#REF!-AE3071</f>
        <v>#REF!</v>
      </c>
      <c r="AJ3071" s="68" t="e">
        <f>P3071+#REF!-AF3071</f>
        <v>#REF!</v>
      </c>
      <c r="AK3071" s="71">
        <v>0</v>
      </c>
      <c r="AL3071" s="71">
        <v>0</v>
      </c>
      <c r="AM3071" s="68">
        <f>AK3071+AL3071</f>
        <v>0</v>
      </c>
      <c r="AN3071" s="71">
        <v>0</v>
      </c>
      <c r="AO3071" s="71">
        <v>0</v>
      </c>
      <c r="AP3071" s="68">
        <f>+AN3071+AO3071</f>
        <v>0</v>
      </c>
      <c r="AQ3071" s="68">
        <f>+AM3071+AP3071</f>
        <v>0</v>
      </c>
      <c r="AR3071" s="71">
        <v>0</v>
      </c>
      <c r="AS3071" s="71">
        <v>0</v>
      </c>
      <c r="AT3071" s="68">
        <f>AR3071+AS3071</f>
        <v>0</v>
      </c>
      <c r="AU3071" s="71">
        <v>0</v>
      </c>
      <c r="AV3071" s="71">
        <v>0</v>
      </c>
      <c r="AW3071" s="68">
        <f>+AU3071+AV3071</f>
        <v>0</v>
      </c>
      <c r="AX3071" s="68">
        <f>+AT3071+AW3071</f>
        <v>0</v>
      </c>
      <c r="AY3071" s="71">
        <v>0</v>
      </c>
      <c r="AZ3071" s="71">
        <v>0</v>
      </c>
      <c r="BA3071" s="68">
        <f>AY3071+AZ3071</f>
        <v>0</v>
      </c>
      <c r="BB3071" s="71">
        <v>0</v>
      </c>
      <c r="BC3071" s="71">
        <v>0</v>
      </c>
      <c r="BD3071" s="68">
        <f>+BB3071+BC3071</f>
        <v>0</v>
      </c>
      <c r="BE3071" s="68">
        <f>+BA3071+BD3071</f>
        <v>0</v>
      </c>
      <c r="BF3071" s="67">
        <f t="shared" ref="BF3071:BG3071" si="10203">AD3071-AK3071-AR3071-AY3071</f>
        <v>0</v>
      </c>
      <c r="BG3071" s="67">
        <f t="shared" si="10203"/>
        <v>0</v>
      </c>
      <c r="BH3071" s="68">
        <f t="shared" ref="BH3071" si="10204">BF3071+BG3071</f>
        <v>0</v>
      </c>
      <c r="BI3071" s="67" t="e">
        <f t="shared" ref="BI3071" si="10205">AG3071-AN3071-AU3071-BB3071</f>
        <v>#REF!</v>
      </c>
      <c r="BJ3071" s="67" t="e">
        <f t="shared" ref="BJ3071" si="10206">AH3071-AO3071-AV3071-BC3071</f>
        <v>#REF!</v>
      </c>
      <c r="BK3071" s="67" t="e">
        <f t="shared" ref="BK3071" si="10207">AI3071-AP3071-AW3071-BD3071</f>
        <v>#REF!</v>
      </c>
      <c r="BL3071" s="67" t="e">
        <f t="shared" si="10141"/>
        <v>#REF!</v>
      </c>
      <c r="BM3071" s="305">
        <v>0</v>
      </c>
      <c r="BN3071" s="305">
        <v>0</v>
      </c>
      <c r="BO3071" s="306"/>
      <c r="BP3071" s="306"/>
      <c r="BQ3071" s="305">
        <v>0</v>
      </c>
      <c r="BR3071" s="305">
        <v>0</v>
      </c>
      <c r="BS3071" s="74" t="s">
        <v>37</v>
      </c>
      <c r="BT3071" s="77"/>
    </row>
    <row r="3072" spans="1:72" s="79" customFormat="1" ht="36.75" hidden="1" customHeight="1">
      <c r="A3072" s="77"/>
      <c r="B3072" s="59">
        <v>2014</v>
      </c>
      <c r="C3072" s="60">
        <v>8317</v>
      </c>
      <c r="D3072" s="59">
        <v>13</v>
      </c>
      <c r="E3072" s="59">
        <v>1000</v>
      </c>
      <c r="F3072" s="59">
        <v>1200</v>
      </c>
      <c r="G3072" s="59">
        <v>122</v>
      </c>
      <c r="H3072" s="59"/>
      <c r="I3072" s="61" t="s">
        <v>38</v>
      </c>
      <c r="J3072" s="62">
        <f>J3073</f>
        <v>0</v>
      </c>
      <c r="K3072" s="62">
        <f t="shared" ref="K3072:P3072" si="10208">K3073</f>
        <v>0</v>
      </c>
      <c r="L3072" s="62">
        <f t="shared" si="10208"/>
        <v>0</v>
      </c>
      <c r="M3072" s="62">
        <f t="shared" si="10208"/>
        <v>0</v>
      </c>
      <c r="N3072" s="62">
        <f t="shared" si="10208"/>
        <v>0</v>
      </c>
      <c r="O3072" s="62">
        <f t="shared" si="10208"/>
        <v>0</v>
      </c>
      <c r="P3072" s="62">
        <f t="shared" si="10208"/>
        <v>0</v>
      </c>
      <c r="Q3072" s="62">
        <f>Q3073</f>
        <v>0</v>
      </c>
      <c r="R3072" s="62">
        <f t="shared" ref="R3072:V3072" si="10209">R3073</f>
        <v>0</v>
      </c>
      <c r="S3072" s="62">
        <f t="shared" si="10209"/>
        <v>0</v>
      </c>
      <c r="T3072" s="62">
        <f>T3073</f>
        <v>0</v>
      </c>
      <c r="U3072" s="62">
        <f t="shared" si="10209"/>
        <v>0</v>
      </c>
      <c r="V3072" s="62">
        <f t="shared" si="10209"/>
        <v>0</v>
      </c>
      <c r="W3072" s="62">
        <v>0</v>
      </c>
      <c r="X3072" s="62">
        <v>0</v>
      </c>
      <c r="Y3072" s="62">
        <v>0</v>
      </c>
      <c r="Z3072" s="62">
        <v>0</v>
      </c>
      <c r="AA3072" s="62">
        <v>0</v>
      </c>
      <c r="AB3072" s="62">
        <v>0</v>
      </c>
      <c r="AC3072" s="62" t="e">
        <f t="shared" ref="AC3072" si="10210">AC3073</f>
        <v>#VALUE!</v>
      </c>
      <c r="AD3072" s="62">
        <f>AD3073</f>
        <v>0</v>
      </c>
      <c r="AE3072" s="62">
        <f t="shared" ref="AE3072:AJ3072" si="10211">AE3073</f>
        <v>0</v>
      </c>
      <c r="AF3072" s="62">
        <f t="shared" si="10211"/>
        <v>0</v>
      </c>
      <c r="AG3072" s="62" t="e">
        <f t="shared" si="10211"/>
        <v>#REF!</v>
      </c>
      <c r="AH3072" s="62" t="e">
        <f t="shared" si="10211"/>
        <v>#REF!</v>
      </c>
      <c r="AI3072" s="62" t="e">
        <f t="shared" si="10211"/>
        <v>#REF!</v>
      </c>
      <c r="AJ3072" s="62" t="e">
        <f t="shared" si="10211"/>
        <v>#REF!</v>
      </c>
      <c r="AK3072" s="62">
        <f>AK3073</f>
        <v>0</v>
      </c>
      <c r="AL3072" s="62">
        <f t="shared" ref="AL3072:BK3072" si="10212">AL3073</f>
        <v>0</v>
      </c>
      <c r="AM3072" s="62">
        <f t="shared" si="10212"/>
        <v>0</v>
      </c>
      <c r="AN3072" s="62">
        <f t="shared" si="10212"/>
        <v>0</v>
      </c>
      <c r="AO3072" s="62">
        <f t="shared" si="10212"/>
        <v>0</v>
      </c>
      <c r="AP3072" s="62">
        <f t="shared" si="10212"/>
        <v>0</v>
      </c>
      <c r="AQ3072" s="62">
        <f t="shared" si="10212"/>
        <v>0</v>
      </c>
      <c r="AR3072" s="62">
        <f>AR3073</f>
        <v>0</v>
      </c>
      <c r="AS3072" s="62">
        <f t="shared" si="10212"/>
        <v>0</v>
      </c>
      <c r="AT3072" s="62">
        <f t="shared" si="10212"/>
        <v>0</v>
      </c>
      <c r="AU3072" s="62">
        <f t="shared" si="10212"/>
        <v>0</v>
      </c>
      <c r="AV3072" s="62">
        <f t="shared" si="10212"/>
        <v>0</v>
      </c>
      <c r="AW3072" s="62">
        <f t="shared" si="10212"/>
        <v>0</v>
      </c>
      <c r="AX3072" s="62">
        <f t="shared" si="10212"/>
        <v>0</v>
      </c>
      <c r="AY3072" s="62">
        <f>AY3073</f>
        <v>0</v>
      </c>
      <c r="AZ3072" s="62">
        <f t="shared" si="10212"/>
        <v>0</v>
      </c>
      <c r="BA3072" s="62">
        <f t="shared" si="10212"/>
        <v>0</v>
      </c>
      <c r="BB3072" s="62">
        <f t="shared" si="10212"/>
        <v>0</v>
      </c>
      <c r="BC3072" s="62">
        <f t="shared" si="10212"/>
        <v>0</v>
      </c>
      <c r="BD3072" s="62">
        <f t="shared" si="10212"/>
        <v>0</v>
      </c>
      <c r="BE3072" s="62">
        <f t="shared" si="10212"/>
        <v>0</v>
      </c>
      <c r="BF3072" s="62">
        <f>BF3073</f>
        <v>0</v>
      </c>
      <c r="BG3072" s="62">
        <f t="shared" si="10212"/>
        <v>0</v>
      </c>
      <c r="BH3072" s="62">
        <f t="shared" si="10212"/>
        <v>0</v>
      </c>
      <c r="BI3072" s="62" t="e">
        <f t="shared" si="10212"/>
        <v>#REF!</v>
      </c>
      <c r="BJ3072" s="62" t="e">
        <f t="shared" si="10212"/>
        <v>#REF!</v>
      </c>
      <c r="BK3072" s="62" t="e">
        <f t="shared" si="10212"/>
        <v>#REF!</v>
      </c>
      <c r="BL3072" s="62" t="e">
        <f t="shared" si="10141"/>
        <v>#REF!</v>
      </c>
      <c r="BM3072" s="304"/>
      <c r="BN3072" s="304"/>
      <c r="BO3072" s="304"/>
      <c r="BP3072" s="304"/>
      <c r="BQ3072" s="304"/>
      <c r="BR3072" s="304"/>
      <c r="BS3072" s="64"/>
      <c r="BT3072" s="77"/>
    </row>
    <row r="3073" spans="1:72" s="46" customFormat="1" ht="36.75" hidden="1" customHeight="1">
      <c r="A3073" s="77"/>
      <c r="B3073" s="104">
        <v>2014</v>
      </c>
      <c r="C3073" s="105">
        <v>8317</v>
      </c>
      <c r="D3073" s="104">
        <v>13</v>
      </c>
      <c r="E3073" s="104">
        <v>1000</v>
      </c>
      <c r="F3073" s="104">
        <v>1200</v>
      </c>
      <c r="G3073" s="104">
        <v>122</v>
      </c>
      <c r="H3073" s="104">
        <v>1</v>
      </c>
      <c r="I3073" s="66" t="s">
        <v>200</v>
      </c>
      <c r="J3073" s="67">
        <v>0</v>
      </c>
      <c r="K3073" s="67">
        <v>0</v>
      </c>
      <c r="L3073" s="68">
        <f>J3073+K3073</f>
        <v>0</v>
      </c>
      <c r="M3073" s="67">
        <v>0</v>
      </c>
      <c r="N3073" s="67">
        <v>0</v>
      </c>
      <c r="O3073" s="68">
        <f>+M3073+N3073</f>
        <v>0</v>
      </c>
      <c r="P3073" s="68">
        <f>+L3073+O3073</f>
        <v>0</v>
      </c>
      <c r="Q3073" s="71">
        <v>0</v>
      </c>
      <c r="R3073" s="71">
        <v>0</v>
      </c>
      <c r="S3073" s="71">
        <v>0</v>
      </c>
      <c r="T3073" s="71">
        <v>0</v>
      </c>
      <c r="U3073" s="71">
        <v>0</v>
      </c>
      <c r="V3073" s="71">
        <v>0</v>
      </c>
      <c r="W3073" s="67">
        <v>0</v>
      </c>
      <c r="X3073" s="67">
        <v>0</v>
      </c>
      <c r="Y3073" s="68">
        <v>0</v>
      </c>
      <c r="Z3073" s="67">
        <v>0</v>
      </c>
      <c r="AA3073" s="67">
        <v>0</v>
      </c>
      <c r="AB3073" s="68">
        <v>0</v>
      </c>
      <c r="AC3073" s="68" t="e">
        <f>I3073+#REF!-Y3073</f>
        <v>#VALUE!</v>
      </c>
      <c r="AD3073" s="67">
        <f>J3073+Q3073-T3073</f>
        <v>0</v>
      </c>
      <c r="AE3073" s="67">
        <f>K3073+R3073-U3073</f>
        <v>0</v>
      </c>
      <c r="AF3073" s="68">
        <f t="shared" ref="AF3073" si="10213">AD3073+AE3073</f>
        <v>0</v>
      </c>
      <c r="AG3073" s="67" t="e">
        <f>M3073+#REF!-V3073</f>
        <v>#REF!</v>
      </c>
      <c r="AH3073" s="67" t="e">
        <f>N3073+#REF!-AD3073</f>
        <v>#REF!</v>
      </c>
      <c r="AI3073" s="68" t="e">
        <f>O3073+#REF!-AE3073</f>
        <v>#REF!</v>
      </c>
      <c r="AJ3073" s="68" t="e">
        <f>P3073+#REF!-AF3073</f>
        <v>#REF!</v>
      </c>
      <c r="AK3073" s="71">
        <v>0</v>
      </c>
      <c r="AL3073" s="71">
        <v>0</v>
      </c>
      <c r="AM3073" s="68">
        <f>AK3073+AL3073</f>
        <v>0</v>
      </c>
      <c r="AN3073" s="71">
        <v>0</v>
      </c>
      <c r="AO3073" s="71">
        <v>0</v>
      </c>
      <c r="AP3073" s="68">
        <f>+AN3073+AO3073</f>
        <v>0</v>
      </c>
      <c r="AQ3073" s="68">
        <f>+AM3073+AP3073</f>
        <v>0</v>
      </c>
      <c r="AR3073" s="71">
        <v>0</v>
      </c>
      <c r="AS3073" s="71">
        <v>0</v>
      </c>
      <c r="AT3073" s="68">
        <f>AR3073+AS3073</f>
        <v>0</v>
      </c>
      <c r="AU3073" s="71">
        <v>0</v>
      </c>
      <c r="AV3073" s="71">
        <v>0</v>
      </c>
      <c r="AW3073" s="68">
        <f>+AU3073+AV3073</f>
        <v>0</v>
      </c>
      <c r="AX3073" s="68">
        <f>+AT3073+AW3073</f>
        <v>0</v>
      </c>
      <c r="AY3073" s="71">
        <v>0</v>
      </c>
      <c r="AZ3073" s="71">
        <v>0</v>
      </c>
      <c r="BA3073" s="68">
        <f>AY3073+AZ3073</f>
        <v>0</v>
      </c>
      <c r="BB3073" s="71">
        <v>0</v>
      </c>
      <c r="BC3073" s="71">
        <v>0</v>
      </c>
      <c r="BD3073" s="68">
        <f>+BB3073+BC3073</f>
        <v>0</v>
      </c>
      <c r="BE3073" s="68">
        <f>+BA3073+BD3073</f>
        <v>0</v>
      </c>
      <c r="BF3073" s="67">
        <f t="shared" ref="BF3073:BG3073" si="10214">AD3073-AK3073-AR3073-AY3073</f>
        <v>0</v>
      </c>
      <c r="BG3073" s="67">
        <f t="shared" si="10214"/>
        <v>0</v>
      </c>
      <c r="BH3073" s="68">
        <f t="shared" ref="BH3073" si="10215">BF3073+BG3073</f>
        <v>0</v>
      </c>
      <c r="BI3073" s="67" t="e">
        <f t="shared" ref="BI3073" si="10216">AG3073-AN3073-AU3073-BB3073</f>
        <v>#REF!</v>
      </c>
      <c r="BJ3073" s="67" t="e">
        <f t="shared" ref="BJ3073" si="10217">AH3073-AO3073-AV3073-BC3073</f>
        <v>#REF!</v>
      </c>
      <c r="BK3073" s="67" t="e">
        <f t="shared" ref="BK3073" si="10218">AI3073-AP3073-AW3073-BD3073</f>
        <v>#REF!</v>
      </c>
      <c r="BL3073" s="67" t="e">
        <f t="shared" si="10141"/>
        <v>#REF!</v>
      </c>
      <c r="BM3073" s="305">
        <v>0</v>
      </c>
      <c r="BN3073" s="305">
        <v>0</v>
      </c>
      <c r="BO3073" s="306"/>
      <c r="BP3073" s="306"/>
      <c r="BQ3073" s="305">
        <v>0</v>
      </c>
      <c r="BR3073" s="305">
        <v>0</v>
      </c>
      <c r="BS3073" s="74" t="s">
        <v>37</v>
      </c>
      <c r="BT3073" s="77"/>
    </row>
    <row r="3074" spans="1:72" s="75" customFormat="1" ht="36.75" hidden="1" customHeight="1">
      <c r="A3074" s="77"/>
      <c r="B3074" s="47">
        <v>2014</v>
      </c>
      <c r="C3074" s="48">
        <v>8317</v>
      </c>
      <c r="D3074" s="47">
        <v>13</v>
      </c>
      <c r="E3074" s="47">
        <v>2000</v>
      </c>
      <c r="F3074" s="47"/>
      <c r="G3074" s="47"/>
      <c r="H3074" s="47"/>
      <c r="I3074" s="49" t="s">
        <v>39</v>
      </c>
      <c r="J3074" s="50">
        <f t="shared" ref="J3074:P3074" si="10219">J3075+J3084+J3089+J3096+J3099+J3108+J3112</f>
        <v>0</v>
      </c>
      <c r="K3074" s="50">
        <f t="shared" si="10219"/>
        <v>0</v>
      </c>
      <c r="L3074" s="50">
        <f t="shared" si="10219"/>
        <v>0</v>
      </c>
      <c r="M3074" s="50">
        <f t="shared" si="10219"/>
        <v>0</v>
      </c>
      <c r="N3074" s="50">
        <f t="shared" si="10219"/>
        <v>0</v>
      </c>
      <c r="O3074" s="50">
        <f t="shared" si="10219"/>
        <v>0</v>
      </c>
      <c r="P3074" s="50">
        <f t="shared" si="10219"/>
        <v>0</v>
      </c>
      <c r="Q3074" s="50">
        <f t="shared" ref="Q3074:S3074" si="10220">Q3075+Q3084+Q3089+Q3096+Q3099+Q3108+Q3112</f>
        <v>0</v>
      </c>
      <c r="R3074" s="50">
        <f t="shared" si="10220"/>
        <v>0</v>
      </c>
      <c r="S3074" s="50">
        <f t="shared" si="10220"/>
        <v>0</v>
      </c>
      <c r="T3074" s="50">
        <f t="shared" ref="T3074:AC3074" si="10221">T3075+T3084+T3089+T3096+T3099+T3108+T3112</f>
        <v>0</v>
      </c>
      <c r="U3074" s="50">
        <f t="shared" si="10221"/>
        <v>0</v>
      </c>
      <c r="V3074" s="50">
        <f t="shared" si="10221"/>
        <v>0</v>
      </c>
      <c r="W3074" s="50">
        <v>0</v>
      </c>
      <c r="X3074" s="50">
        <v>0</v>
      </c>
      <c r="Y3074" s="50">
        <v>0</v>
      </c>
      <c r="Z3074" s="50">
        <v>0</v>
      </c>
      <c r="AA3074" s="50">
        <v>0</v>
      </c>
      <c r="AB3074" s="50">
        <v>0</v>
      </c>
      <c r="AC3074" s="50" t="e">
        <f t="shared" si="10221"/>
        <v>#VALUE!</v>
      </c>
      <c r="AD3074" s="50">
        <f t="shared" ref="AD3074:BI3074" si="10222">AD3075+AD3084+AD3089+AD3096+AD3099+AD3108+AD3112</f>
        <v>0</v>
      </c>
      <c r="AE3074" s="50">
        <f t="shared" si="10222"/>
        <v>0</v>
      </c>
      <c r="AF3074" s="50">
        <f t="shared" si="10222"/>
        <v>0</v>
      </c>
      <c r="AG3074" s="50" t="e">
        <f t="shared" si="10222"/>
        <v>#REF!</v>
      </c>
      <c r="AH3074" s="50" t="e">
        <f t="shared" ref="AH3074:AJ3074" si="10223">AH3075+AH3084+AH3089+AH3096+AH3099+AH3108+AH3112</f>
        <v>#REF!</v>
      </c>
      <c r="AI3074" s="50" t="e">
        <f t="shared" si="10223"/>
        <v>#REF!</v>
      </c>
      <c r="AJ3074" s="50" t="e">
        <f t="shared" si="10223"/>
        <v>#REF!</v>
      </c>
      <c r="AK3074" s="50">
        <f t="shared" si="10222"/>
        <v>0</v>
      </c>
      <c r="AL3074" s="50">
        <f t="shared" si="10222"/>
        <v>0</v>
      </c>
      <c r="AM3074" s="50">
        <f t="shared" si="10222"/>
        <v>0</v>
      </c>
      <c r="AN3074" s="50">
        <f t="shared" si="10222"/>
        <v>0</v>
      </c>
      <c r="AO3074" s="50">
        <f t="shared" si="10222"/>
        <v>0</v>
      </c>
      <c r="AP3074" s="50">
        <f t="shared" si="10222"/>
        <v>0</v>
      </c>
      <c r="AQ3074" s="50">
        <f t="shared" si="10222"/>
        <v>0</v>
      </c>
      <c r="AR3074" s="50">
        <f t="shared" si="10222"/>
        <v>0</v>
      </c>
      <c r="AS3074" s="50">
        <f t="shared" si="10222"/>
        <v>0</v>
      </c>
      <c r="AT3074" s="50">
        <f t="shared" si="10222"/>
        <v>0</v>
      </c>
      <c r="AU3074" s="50">
        <f t="shared" si="10222"/>
        <v>0</v>
      </c>
      <c r="AV3074" s="50">
        <f t="shared" si="10222"/>
        <v>0</v>
      </c>
      <c r="AW3074" s="50">
        <f t="shared" si="10222"/>
        <v>0</v>
      </c>
      <c r="AX3074" s="50">
        <f t="shared" si="10222"/>
        <v>0</v>
      </c>
      <c r="AY3074" s="50">
        <f t="shared" si="10222"/>
        <v>0</v>
      </c>
      <c r="AZ3074" s="50">
        <f t="shared" si="10222"/>
        <v>0</v>
      </c>
      <c r="BA3074" s="50">
        <f t="shared" si="10222"/>
        <v>0</v>
      </c>
      <c r="BB3074" s="50">
        <f t="shared" si="10222"/>
        <v>0</v>
      </c>
      <c r="BC3074" s="50">
        <f t="shared" si="10222"/>
        <v>0</v>
      </c>
      <c r="BD3074" s="50">
        <f t="shared" si="10222"/>
        <v>0</v>
      </c>
      <c r="BE3074" s="50">
        <f t="shared" si="10222"/>
        <v>0</v>
      </c>
      <c r="BF3074" s="50">
        <f t="shared" si="10222"/>
        <v>0</v>
      </c>
      <c r="BG3074" s="50">
        <f t="shared" si="10222"/>
        <v>0</v>
      </c>
      <c r="BH3074" s="50">
        <f t="shared" si="10222"/>
        <v>0</v>
      </c>
      <c r="BI3074" s="50" t="e">
        <f t="shared" si="10222"/>
        <v>#REF!</v>
      </c>
      <c r="BJ3074" s="50" t="e">
        <f t="shared" ref="BJ3074:BK3074" si="10224">BJ3075+BJ3084+BJ3089+BJ3096+BJ3099+BJ3108+BJ3112</f>
        <v>#REF!</v>
      </c>
      <c r="BK3074" s="50" t="e">
        <f t="shared" si="10224"/>
        <v>#REF!</v>
      </c>
      <c r="BL3074" s="50" t="e">
        <f t="shared" si="10141"/>
        <v>#REF!</v>
      </c>
      <c r="BM3074" s="302"/>
      <c r="BN3074" s="302"/>
      <c r="BO3074" s="302"/>
      <c r="BP3074" s="302"/>
      <c r="BQ3074" s="302"/>
      <c r="BR3074" s="302"/>
      <c r="BS3074" s="76"/>
      <c r="BT3074" s="77"/>
    </row>
    <row r="3075" spans="1:72" s="78" customFormat="1" ht="54.75" hidden="1" customHeight="1">
      <c r="A3075" s="77"/>
      <c r="B3075" s="53">
        <v>2014</v>
      </c>
      <c r="C3075" s="54">
        <v>8317</v>
      </c>
      <c r="D3075" s="53">
        <v>13</v>
      </c>
      <c r="E3075" s="53">
        <v>2000</v>
      </c>
      <c r="F3075" s="53">
        <v>2100</v>
      </c>
      <c r="G3075" s="53"/>
      <c r="H3075" s="53"/>
      <c r="I3075" s="55" t="s">
        <v>378</v>
      </c>
      <c r="J3075" s="56">
        <f>+J3076+J3078+J3080+J3082</f>
        <v>0</v>
      </c>
      <c r="K3075" s="56">
        <f t="shared" ref="K3075:P3075" si="10225">+K3076+K3078+K3080+K3082</f>
        <v>0</v>
      </c>
      <c r="L3075" s="56">
        <f t="shared" si="10225"/>
        <v>0</v>
      </c>
      <c r="M3075" s="56">
        <f t="shared" si="10225"/>
        <v>0</v>
      </c>
      <c r="N3075" s="56">
        <f t="shared" si="10225"/>
        <v>0</v>
      </c>
      <c r="O3075" s="56">
        <f t="shared" si="10225"/>
        <v>0</v>
      </c>
      <c r="P3075" s="56">
        <f t="shared" si="10225"/>
        <v>0</v>
      </c>
      <c r="Q3075" s="56">
        <f>+Q3076+Q3078+Q3080+Q3082</f>
        <v>0</v>
      </c>
      <c r="R3075" s="56">
        <f t="shared" ref="R3075:S3075" si="10226">+R3076+R3078+R3080+R3082</f>
        <v>0</v>
      </c>
      <c r="S3075" s="56">
        <f t="shared" si="10226"/>
        <v>0</v>
      </c>
      <c r="T3075" s="56">
        <f>+T3076+T3078+T3080+T3082</f>
        <v>0</v>
      </c>
      <c r="U3075" s="56">
        <f t="shared" ref="U3075:V3075" si="10227">+U3076+U3078+U3080+U3082</f>
        <v>0</v>
      </c>
      <c r="V3075" s="56">
        <f t="shared" si="10227"/>
        <v>0</v>
      </c>
      <c r="W3075" s="56">
        <v>0</v>
      </c>
      <c r="X3075" s="56">
        <v>0</v>
      </c>
      <c r="Y3075" s="56">
        <v>0</v>
      </c>
      <c r="Z3075" s="56">
        <v>0</v>
      </c>
      <c r="AA3075" s="56">
        <v>0</v>
      </c>
      <c r="AB3075" s="56">
        <v>0</v>
      </c>
      <c r="AC3075" s="56" t="e">
        <f t="shared" ref="AC3075" si="10228">+AC3076+AC3078+AC3080+AC3082</f>
        <v>#VALUE!</v>
      </c>
      <c r="AD3075" s="56">
        <f>+AD3076+AD3078+AD3080+AD3082</f>
        <v>0</v>
      </c>
      <c r="AE3075" s="56">
        <f t="shared" ref="AE3075:AG3075" si="10229">+AE3076+AE3078+AE3080+AE3082</f>
        <v>0</v>
      </c>
      <c r="AF3075" s="56">
        <f t="shared" si="10229"/>
        <v>0</v>
      </c>
      <c r="AG3075" s="56" t="e">
        <f t="shared" si="10229"/>
        <v>#REF!</v>
      </c>
      <c r="AH3075" s="56" t="e">
        <f t="shared" ref="AH3075:AJ3075" si="10230">+AH3076+AH3078+AH3080+AH3082</f>
        <v>#REF!</v>
      </c>
      <c r="AI3075" s="56" t="e">
        <f t="shared" si="10230"/>
        <v>#REF!</v>
      </c>
      <c r="AJ3075" s="56" t="e">
        <f t="shared" si="10230"/>
        <v>#REF!</v>
      </c>
      <c r="AK3075" s="56">
        <f>+AK3076+AK3078+AK3080+AK3082</f>
        <v>0</v>
      </c>
      <c r="AL3075" s="56">
        <f t="shared" ref="AL3075:AQ3075" si="10231">+AL3076+AL3078+AL3080+AL3082</f>
        <v>0</v>
      </c>
      <c r="AM3075" s="56">
        <f t="shared" si="10231"/>
        <v>0</v>
      </c>
      <c r="AN3075" s="56">
        <f t="shared" si="10231"/>
        <v>0</v>
      </c>
      <c r="AO3075" s="56">
        <f t="shared" si="10231"/>
        <v>0</v>
      </c>
      <c r="AP3075" s="56">
        <f t="shared" si="10231"/>
        <v>0</v>
      </c>
      <c r="AQ3075" s="56">
        <f t="shared" si="10231"/>
        <v>0</v>
      </c>
      <c r="AR3075" s="56">
        <f>+AR3076+AR3078+AR3080+AR3082</f>
        <v>0</v>
      </c>
      <c r="AS3075" s="56">
        <f t="shared" ref="AS3075:AX3075" si="10232">+AS3076+AS3078+AS3080+AS3082</f>
        <v>0</v>
      </c>
      <c r="AT3075" s="56">
        <f t="shared" si="10232"/>
        <v>0</v>
      </c>
      <c r="AU3075" s="56">
        <f t="shared" si="10232"/>
        <v>0</v>
      </c>
      <c r="AV3075" s="56">
        <f t="shared" si="10232"/>
        <v>0</v>
      </c>
      <c r="AW3075" s="56">
        <f t="shared" si="10232"/>
        <v>0</v>
      </c>
      <c r="AX3075" s="56">
        <f t="shared" si="10232"/>
        <v>0</v>
      </c>
      <c r="AY3075" s="56">
        <f>+AY3076+AY3078+AY3080+AY3082</f>
        <v>0</v>
      </c>
      <c r="AZ3075" s="56">
        <f t="shared" ref="AZ3075:BE3075" si="10233">+AZ3076+AZ3078+AZ3080+AZ3082</f>
        <v>0</v>
      </c>
      <c r="BA3075" s="56">
        <f t="shared" si="10233"/>
        <v>0</v>
      </c>
      <c r="BB3075" s="56">
        <f t="shared" si="10233"/>
        <v>0</v>
      </c>
      <c r="BC3075" s="56">
        <f t="shared" si="10233"/>
        <v>0</v>
      </c>
      <c r="BD3075" s="56">
        <f t="shared" si="10233"/>
        <v>0</v>
      </c>
      <c r="BE3075" s="56">
        <f t="shared" si="10233"/>
        <v>0</v>
      </c>
      <c r="BF3075" s="56">
        <f>+BF3076+BF3078+BF3080+BF3082</f>
        <v>0</v>
      </c>
      <c r="BG3075" s="56">
        <f t="shared" ref="BG3075:BI3075" si="10234">+BG3076+BG3078+BG3080+BG3082</f>
        <v>0</v>
      </c>
      <c r="BH3075" s="56">
        <f t="shared" si="10234"/>
        <v>0</v>
      </c>
      <c r="BI3075" s="56" t="e">
        <f t="shared" si="10234"/>
        <v>#REF!</v>
      </c>
      <c r="BJ3075" s="56" t="e">
        <f t="shared" ref="BJ3075:BK3075" si="10235">+BJ3076+BJ3078+BJ3080+BJ3082</f>
        <v>#REF!</v>
      </c>
      <c r="BK3075" s="56" t="e">
        <f t="shared" si="10235"/>
        <v>#REF!</v>
      </c>
      <c r="BL3075" s="56" t="e">
        <f t="shared" si="10141"/>
        <v>#REF!</v>
      </c>
      <c r="BM3075" s="303"/>
      <c r="BN3075" s="303"/>
      <c r="BO3075" s="303"/>
      <c r="BP3075" s="303"/>
      <c r="BQ3075" s="303"/>
      <c r="BR3075" s="303"/>
      <c r="BS3075" s="58"/>
      <c r="BT3075" s="77"/>
    </row>
    <row r="3076" spans="1:72" s="79" customFormat="1" hidden="1">
      <c r="A3076" s="77"/>
      <c r="B3076" s="59">
        <v>2014</v>
      </c>
      <c r="C3076" s="60">
        <v>8317</v>
      </c>
      <c r="D3076" s="59">
        <v>13</v>
      </c>
      <c r="E3076" s="59">
        <v>2000</v>
      </c>
      <c r="F3076" s="59">
        <v>2100</v>
      </c>
      <c r="G3076" s="59">
        <v>211</v>
      </c>
      <c r="H3076" s="59"/>
      <c r="I3076" s="61" t="s">
        <v>41</v>
      </c>
      <c r="J3076" s="62">
        <f>+J3077</f>
        <v>0</v>
      </c>
      <c r="K3076" s="62">
        <f t="shared" ref="K3076:P3076" si="10236">+K3077</f>
        <v>0</v>
      </c>
      <c r="L3076" s="62">
        <f t="shared" si="10236"/>
        <v>0</v>
      </c>
      <c r="M3076" s="62">
        <f t="shared" si="10236"/>
        <v>0</v>
      </c>
      <c r="N3076" s="62">
        <f t="shared" si="10236"/>
        <v>0</v>
      </c>
      <c r="O3076" s="62">
        <f t="shared" si="10236"/>
        <v>0</v>
      </c>
      <c r="P3076" s="62">
        <f t="shared" si="10236"/>
        <v>0</v>
      </c>
      <c r="Q3076" s="62">
        <f>+Q3077</f>
        <v>0</v>
      </c>
      <c r="R3076" s="62">
        <f t="shared" ref="R3076:V3076" si="10237">+R3077</f>
        <v>0</v>
      </c>
      <c r="S3076" s="62">
        <f t="shared" si="10237"/>
        <v>0</v>
      </c>
      <c r="T3076" s="62">
        <f>+T3077</f>
        <v>0</v>
      </c>
      <c r="U3076" s="62">
        <f t="shared" si="10237"/>
        <v>0</v>
      </c>
      <c r="V3076" s="62">
        <f t="shared" si="10237"/>
        <v>0</v>
      </c>
      <c r="W3076" s="62">
        <v>0</v>
      </c>
      <c r="X3076" s="62">
        <v>0</v>
      </c>
      <c r="Y3076" s="62">
        <v>0</v>
      </c>
      <c r="Z3076" s="62">
        <v>0</v>
      </c>
      <c r="AA3076" s="62">
        <v>0</v>
      </c>
      <c r="AB3076" s="62">
        <v>0</v>
      </c>
      <c r="AC3076" s="62" t="e">
        <f t="shared" ref="AC3076" si="10238">+AC3077</f>
        <v>#VALUE!</v>
      </c>
      <c r="AD3076" s="62">
        <f>+AD3077</f>
        <v>0</v>
      </c>
      <c r="AE3076" s="62">
        <f t="shared" ref="AE3076:AJ3076" si="10239">+AE3077</f>
        <v>0</v>
      </c>
      <c r="AF3076" s="62">
        <f t="shared" si="10239"/>
        <v>0</v>
      </c>
      <c r="AG3076" s="62" t="e">
        <f t="shared" si="10239"/>
        <v>#REF!</v>
      </c>
      <c r="AH3076" s="62" t="e">
        <f t="shared" si="10239"/>
        <v>#REF!</v>
      </c>
      <c r="AI3076" s="62" t="e">
        <f t="shared" si="10239"/>
        <v>#REF!</v>
      </c>
      <c r="AJ3076" s="62" t="e">
        <f t="shared" si="10239"/>
        <v>#REF!</v>
      </c>
      <c r="AK3076" s="62">
        <f>+AK3077</f>
        <v>0</v>
      </c>
      <c r="AL3076" s="62">
        <f t="shared" ref="AL3076:BK3076" si="10240">+AL3077</f>
        <v>0</v>
      </c>
      <c r="AM3076" s="62">
        <f t="shared" si="10240"/>
        <v>0</v>
      </c>
      <c r="AN3076" s="62">
        <f t="shared" si="10240"/>
        <v>0</v>
      </c>
      <c r="AO3076" s="62">
        <f t="shared" si="10240"/>
        <v>0</v>
      </c>
      <c r="AP3076" s="62">
        <f t="shared" si="10240"/>
        <v>0</v>
      </c>
      <c r="AQ3076" s="62">
        <f t="shared" si="10240"/>
        <v>0</v>
      </c>
      <c r="AR3076" s="62">
        <f>+AR3077</f>
        <v>0</v>
      </c>
      <c r="AS3076" s="62">
        <f t="shared" si="10240"/>
        <v>0</v>
      </c>
      <c r="AT3076" s="62">
        <f t="shared" si="10240"/>
        <v>0</v>
      </c>
      <c r="AU3076" s="62">
        <f t="shared" si="10240"/>
        <v>0</v>
      </c>
      <c r="AV3076" s="62">
        <f t="shared" si="10240"/>
        <v>0</v>
      </c>
      <c r="AW3076" s="62">
        <f t="shared" si="10240"/>
        <v>0</v>
      </c>
      <c r="AX3076" s="62">
        <f t="shared" si="10240"/>
        <v>0</v>
      </c>
      <c r="AY3076" s="62">
        <f>+AY3077</f>
        <v>0</v>
      </c>
      <c r="AZ3076" s="62">
        <f t="shared" si="10240"/>
        <v>0</v>
      </c>
      <c r="BA3076" s="62">
        <f t="shared" si="10240"/>
        <v>0</v>
      </c>
      <c r="BB3076" s="62">
        <f t="shared" si="10240"/>
        <v>0</v>
      </c>
      <c r="BC3076" s="62">
        <f t="shared" si="10240"/>
        <v>0</v>
      </c>
      <c r="BD3076" s="62">
        <f t="shared" si="10240"/>
        <v>0</v>
      </c>
      <c r="BE3076" s="62">
        <f t="shared" si="10240"/>
        <v>0</v>
      </c>
      <c r="BF3076" s="62">
        <f>+BF3077</f>
        <v>0</v>
      </c>
      <c r="BG3076" s="62">
        <f t="shared" si="10240"/>
        <v>0</v>
      </c>
      <c r="BH3076" s="62">
        <f t="shared" si="10240"/>
        <v>0</v>
      </c>
      <c r="BI3076" s="62" t="e">
        <f t="shared" si="10240"/>
        <v>#REF!</v>
      </c>
      <c r="BJ3076" s="62" t="e">
        <f t="shared" si="10240"/>
        <v>#REF!</v>
      </c>
      <c r="BK3076" s="62" t="e">
        <f t="shared" si="10240"/>
        <v>#REF!</v>
      </c>
      <c r="BL3076" s="62" t="e">
        <f t="shared" si="10141"/>
        <v>#REF!</v>
      </c>
      <c r="BM3076" s="304"/>
      <c r="BN3076" s="304"/>
      <c r="BO3076" s="304"/>
      <c r="BP3076" s="304"/>
      <c r="BQ3076" s="304"/>
      <c r="BR3076" s="304"/>
      <c r="BS3076" s="64"/>
      <c r="BT3076" s="77"/>
    </row>
    <row r="3077" spans="1:72" s="46" customFormat="1" ht="36.75" hidden="1" customHeight="1">
      <c r="A3077" s="77"/>
      <c r="B3077" s="104">
        <v>2014</v>
      </c>
      <c r="C3077" s="105">
        <v>8317</v>
      </c>
      <c r="D3077" s="104">
        <v>13</v>
      </c>
      <c r="E3077" s="104">
        <v>2000</v>
      </c>
      <c r="F3077" s="104">
        <v>2100</v>
      </c>
      <c r="G3077" s="104">
        <v>211</v>
      </c>
      <c r="H3077" s="104">
        <v>1</v>
      </c>
      <c r="I3077" s="66" t="s">
        <v>42</v>
      </c>
      <c r="J3077" s="67">
        <v>0</v>
      </c>
      <c r="K3077" s="67">
        <v>0</v>
      </c>
      <c r="L3077" s="68">
        <f>J3077+K3077</f>
        <v>0</v>
      </c>
      <c r="M3077" s="67">
        <v>0</v>
      </c>
      <c r="N3077" s="67">
        <v>0</v>
      </c>
      <c r="O3077" s="68">
        <f>+M3077+N3077</f>
        <v>0</v>
      </c>
      <c r="P3077" s="68">
        <f>+L3077+O3077</f>
        <v>0</v>
      </c>
      <c r="Q3077" s="71">
        <v>0</v>
      </c>
      <c r="R3077" s="71">
        <v>0</v>
      </c>
      <c r="S3077" s="71">
        <v>0</v>
      </c>
      <c r="T3077" s="71">
        <v>0</v>
      </c>
      <c r="U3077" s="71">
        <v>0</v>
      </c>
      <c r="V3077" s="71">
        <v>0</v>
      </c>
      <c r="W3077" s="67">
        <v>0</v>
      </c>
      <c r="X3077" s="67">
        <v>0</v>
      </c>
      <c r="Y3077" s="68">
        <v>0</v>
      </c>
      <c r="Z3077" s="67">
        <v>0</v>
      </c>
      <c r="AA3077" s="67">
        <v>0</v>
      </c>
      <c r="AB3077" s="68">
        <v>0</v>
      </c>
      <c r="AC3077" s="68" t="e">
        <f>I3077+#REF!-Y3077</f>
        <v>#VALUE!</v>
      </c>
      <c r="AD3077" s="67">
        <f>J3077+Q3077-T3077</f>
        <v>0</v>
      </c>
      <c r="AE3077" s="67">
        <f>K3077+R3077-U3077</f>
        <v>0</v>
      </c>
      <c r="AF3077" s="68">
        <f t="shared" ref="AF3077" si="10241">AD3077+AE3077</f>
        <v>0</v>
      </c>
      <c r="AG3077" s="67" t="e">
        <f>M3077+#REF!-V3077</f>
        <v>#REF!</v>
      </c>
      <c r="AH3077" s="67" t="e">
        <f>N3077+#REF!-AD3077</f>
        <v>#REF!</v>
      </c>
      <c r="AI3077" s="68" t="e">
        <f>O3077+#REF!-AE3077</f>
        <v>#REF!</v>
      </c>
      <c r="AJ3077" s="68" t="e">
        <f>P3077+#REF!-AF3077</f>
        <v>#REF!</v>
      </c>
      <c r="AK3077" s="71">
        <v>0</v>
      </c>
      <c r="AL3077" s="71">
        <v>0</v>
      </c>
      <c r="AM3077" s="68">
        <f>AK3077+AL3077</f>
        <v>0</v>
      </c>
      <c r="AN3077" s="71">
        <v>0</v>
      </c>
      <c r="AO3077" s="71">
        <v>0</v>
      </c>
      <c r="AP3077" s="68">
        <f>+AN3077+AO3077</f>
        <v>0</v>
      </c>
      <c r="AQ3077" s="68">
        <f>+AM3077+AP3077</f>
        <v>0</v>
      </c>
      <c r="AR3077" s="71">
        <v>0</v>
      </c>
      <c r="AS3077" s="71">
        <v>0</v>
      </c>
      <c r="AT3077" s="68">
        <f>AR3077+AS3077</f>
        <v>0</v>
      </c>
      <c r="AU3077" s="71">
        <v>0</v>
      </c>
      <c r="AV3077" s="71">
        <v>0</v>
      </c>
      <c r="AW3077" s="68">
        <f>+AU3077+AV3077</f>
        <v>0</v>
      </c>
      <c r="AX3077" s="68">
        <f>+AT3077+AW3077</f>
        <v>0</v>
      </c>
      <c r="AY3077" s="71">
        <v>0</v>
      </c>
      <c r="AZ3077" s="71">
        <v>0</v>
      </c>
      <c r="BA3077" s="68">
        <f>AY3077+AZ3077</f>
        <v>0</v>
      </c>
      <c r="BB3077" s="71">
        <v>0</v>
      </c>
      <c r="BC3077" s="71">
        <v>0</v>
      </c>
      <c r="BD3077" s="68">
        <f>+BB3077+BC3077</f>
        <v>0</v>
      </c>
      <c r="BE3077" s="68">
        <f>+BA3077+BD3077</f>
        <v>0</v>
      </c>
      <c r="BF3077" s="67">
        <f t="shared" ref="BF3077:BG3077" si="10242">AD3077-AK3077-AR3077-AY3077</f>
        <v>0</v>
      </c>
      <c r="BG3077" s="67">
        <f t="shared" si="10242"/>
        <v>0</v>
      </c>
      <c r="BH3077" s="68">
        <f t="shared" ref="BH3077" si="10243">BF3077+BG3077</f>
        <v>0</v>
      </c>
      <c r="BI3077" s="67" t="e">
        <f t="shared" ref="BI3077" si="10244">AG3077-AN3077-AU3077-BB3077</f>
        <v>#REF!</v>
      </c>
      <c r="BJ3077" s="67" t="e">
        <f t="shared" ref="BJ3077" si="10245">AH3077-AO3077-AV3077-BC3077</f>
        <v>#REF!</v>
      </c>
      <c r="BK3077" s="67" t="e">
        <f t="shared" ref="BK3077" si="10246">AI3077-AP3077-AW3077-BD3077</f>
        <v>#REF!</v>
      </c>
      <c r="BL3077" s="67" t="e">
        <f t="shared" si="10141"/>
        <v>#REF!</v>
      </c>
      <c r="BM3077" s="305">
        <v>0</v>
      </c>
      <c r="BN3077" s="305">
        <v>0</v>
      </c>
      <c r="BO3077" s="306"/>
      <c r="BP3077" s="306"/>
      <c r="BQ3077" s="305">
        <v>0</v>
      </c>
      <c r="BR3077" s="305">
        <v>0</v>
      </c>
      <c r="BS3077" s="74" t="s">
        <v>37</v>
      </c>
      <c r="BT3077" s="77"/>
    </row>
    <row r="3078" spans="1:72" s="46" customFormat="1" hidden="1">
      <c r="A3078" s="77"/>
      <c r="B3078" s="59">
        <v>2014</v>
      </c>
      <c r="C3078" s="60">
        <v>8317</v>
      </c>
      <c r="D3078" s="59">
        <v>13</v>
      </c>
      <c r="E3078" s="59">
        <v>2000</v>
      </c>
      <c r="F3078" s="59">
        <v>2100</v>
      </c>
      <c r="G3078" s="59">
        <v>212</v>
      </c>
      <c r="H3078" s="59"/>
      <c r="I3078" s="61" t="s">
        <v>1422</v>
      </c>
      <c r="J3078" s="62">
        <f>J3079</f>
        <v>0</v>
      </c>
      <c r="K3078" s="62">
        <f t="shared" ref="K3078:P3078" si="10247">K3079</f>
        <v>0</v>
      </c>
      <c r="L3078" s="62">
        <f t="shared" si="10247"/>
        <v>0</v>
      </c>
      <c r="M3078" s="62">
        <f t="shared" si="10247"/>
        <v>0</v>
      </c>
      <c r="N3078" s="62">
        <f t="shared" si="10247"/>
        <v>0</v>
      </c>
      <c r="O3078" s="62">
        <f t="shared" si="10247"/>
        <v>0</v>
      </c>
      <c r="P3078" s="62">
        <f t="shared" si="10247"/>
        <v>0</v>
      </c>
      <c r="Q3078" s="62">
        <f>Q3079</f>
        <v>0</v>
      </c>
      <c r="R3078" s="62">
        <f t="shared" ref="R3078:V3078" si="10248">R3079</f>
        <v>0</v>
      </c>
      <c r="S3078" s="62">
        <f t="shared" si="10248"/>
        <v>0</v>
      </c>
      <c r="T3078" s="62">
        <f>T3079</f>
        <v>0</v>
      </c>
      <c r="U3078" s="62">
        <f t="shared" si="10248"/>
        <v>0</v>
      </c>
      <c r="V3078" s="62">
        <f t="shared" si="10248"/>
        <v>0</v>
      </c>
      <c r="W3078" s="62">
        <v>0</v>
      </c>
      <c r="X3078" s="62">
        <v>0</v>
      </c>
      <c r="Y3078" s="62">
        <v>0</v>
      </c>
      <c r="Z3078" s="62">
        <v>0</v>
      </c>
      <c r="AA3078" s="62">
        <v>0</v>
      </c>
      <c r="AB3078" s="62">
        <v>0</v>
      </c>
      <c r="AC3078" s="62" t="e">
        <f t="shared" ref="AC3078" si="10249">AC3079</f>
        <v>#VALUE!</v>
      </c>
      <c r="AD3078" s="62">
        <f>AD3079</f>
        <v>0</v>
      </c>
      <c r="AE3078" s="62">
        <f t="shared" ref="AE3078:AJ3078" si="10250">AE3079</f>
        <v>0</v>
      </c>
      <c r="AF3078" s="62">
        <f t="shared" si="10250"/>
        <v>0</v>
      </c>
      <c r="AG3078" s="62" t="e">
        <f t="shared" si="10250"/>
        <v>#REF!</v>
      </c>
      <c r="AH3078" s="62" t="e">
        <f t="shared" si="10250"/>
        <v>#REF!</v>
      </c>
      <c r="AI3078" s="62" t="e">
        <f t="shared" si="10250"/>
        <v>#REF!</v>
      </c>
      <c r="AJ3078" s="62" t="e">
        <f t="shared" si="10250"/>
        <v>#REF!</v>
      </c>
      <c r="AK3078" s="62">
        <f>AK3079</f>
        <v>0</v>
      </c>
      <c r="AL3078" s="62">
        <f t="shared" ref="AL3078:BK3078" si="10251">AL3079</f>
        <v>0</v>
      </c>
      <c r="AM3078" s="62">
        <f t="shared" si="10251"/>
        <v>0</v>
      </c>
      <c r="AN3078" s="62">
        <f t="shared" si="10251"/>
        <v>0</v>
      </c>
      <c r="AO3078" s="62">
        <f t="shared" si="10251"/>
        <v>0</v>
      </c>
      <c r="AP3078" s="62">
        <f t="shared" si="10251"/>
        <v>0</v>
      </c>
      <c r="AQ3078" s="62">
        <f t="shared" si="10251"/>
        <v>0</v>
      </c>
      <c r="AR3078" s="62">
        <f>AR3079</f>
        <v>0</v>
      </c>
      <c r="AS3078" s="62">
        <f t="shared" si="10251"/>
        <v>0</v>
      </c>
      <c r="AT3078" s="62">
        <f t="shared" si="10251"/>
        <v>0</v>
      </c>
      <c r="AU3078" s="62">
        <f t="shared" si="10251"/>
        <v>0</v>
      </c>
      <c r="AV3078" s="62">
        <f t="shared" si="10251"/>
        <v>0</v>
      </c>
      <c r="AW3078" s="62">
        <f t="shared" si="10251"/>
        <v>0</v>
      </c>
      <c r="AX3078" s="62">
        <f t="shared" si="10251"/>
        <v>0</v>
      </c>
      <c r="AY3078" s="62">
        <f>AY3079</f>
        <v>0</v>
      </c>
      <c r="AZ3078" s="62">
        <f t="shared" si="10251"/>
        <v>0</v>
      </c>
      <c r="BA3078" s="62">
        <f t="shared" si="10251"/>
        <v>0</v>
      </c>
      <c r="BB3078" s="62">
        <f t="shared" si="10251"/>
        <v>0</v>
      </c>
      <c r="BC3078" s="62">
        <f t="shared" si="10251"/>
        <v>0</v>
      </c>
      <c r="BD3078" s="62">
        <f t="shared" si="10251"/>
        <v>0</v>
      </c>
      <c r="BE3078" s="62">
        <f t="shared" si="10251"/>
        <v>0</v>
      </c>
      <c r="BF3078" s="62">
        <f>BF3079</f>
        <v>0</v>
      </c>
      <c r="BG3078" s="62">
        <f t="shared" si="10251"/>
        <v>0</v>
      </c>
      <c r="BH3078" s="62">
        <f t="shared" si="10251"/>
        <v>0</v>
      </c>
      <c r="BI3078" s="62" t="e">
        <f t="shared" si="10251"/>
        <v>#REF!</v>
      </c>
      <c r="BJ3078" s="62" t="e">
        <f t="shared" si="10251"/>
        <v>#REF!</v>
      </c>
      <c r="BK3078" s="62" t="e">
        <f t="shared" si="10251"/>
        <v>#REF!</v>
      </c>
      <c r="BL3078" s="62" t="e">
        <f t="shared" si="10141"/>
        <v>#REF!</v>
      </c>
      <c r="BM3078" s="304"/>
      <c r="BN3078" s="304"/>
      <c r="BO3078" s="304"/>
      <c r="BP3078" s="304"/>
      <c r="BQ3078" s="304"/>
      <c r="BR3078" s="304"/>
      <c r="BS3078" s="156"/>
      <c r="BT3078" s="77"/>
    </row>
    <row r="3079" spans="1:72" s="46" customFormat="1" hidden="1">
      <c r="A3079" s="77"/>
      <c r="B3079" s="20">
        <v>2014</v>
      </c>
      <c r="C3079" s="65">
        <v>8317</v>
      </c>
      <c r="D3079" s="20">
        <v>13</v>
      </c>
      <c r="E3079" s="20">
        <v>2000</v>
      </c>
      <c r="F3079" s="20">
        <v>2100</v>
      </c>
      <c r="G3079" s="20">
        <v>212</v>
      </c>
      <c r="H3079" s="104">
        <v>1</v>
      </c>
      <c r="I3079" s="66" t="s">
        <v>43</v>
      </c>
      <c r="J3079" s="67">
        <v>0</v>
      </c>
      <c r="K3079" s="67">
        <v>0</v>
      </c>
      <c r="L3079" s="68">
        <f>J3079+K3079</f>
        <v>0</v>
      </c>
      <c r="M3079" s="67">
        <v>0</v>
      </c>
      <c r="N3079" s="67">
        <v>0</v>
      </c>
      <c r="O3079" s="68">
        <f>+M3079+N3079</f>
        <v>0</v>
      </c>
      <c r="P3079" s="68">
        <f>+L3079+O3079</f>
        <v>0</v>
      </c>
      <c r="Q3079" s="71">
        <v>0</v>
      </c>
      <c r="R3079" s="71">
        <v>0</v>
      </c>
      <c r="S3079" s="71">
        <v>0</v>
      </c>
      <c r="T3079" s="71">
        <v>0</v>
      </c>
      <c r="U3079" s="71">
        <v>0</v>
      </c>
      <c r="V3079" s="71">
        <v>0</v>
      </c>
      <c r="W3079" s="67">
        <v>0</v>
      </c>
      <c r="X3079" s="67">
        <v>0</v>
      </c>
      <c r="Y3079" s="68">
        <v>0</v>
      </c>
      <c r="Z3079" s="67">
        <v>0</v>
      </c>
      <c r="AA3079" s="67">
        <v>0</v>
      </c>
      <c r="AB3079" s="68">
        <v>0</v>
      </c>
      <c r="AC3079" s="68" t="e">
        <f>I3079+#REF!-Y3079</f>
        <v>#VALUE!</v>
      </c>
      <c r="AD3079" s="67">
        <f>J3079+Q3079-T3079</f>
        <v>0</v>
      </c>
      <c r="AE3079" s="67">
        <f>K3079+R3079-U3079</f>
        <v>0</v>
      </c>
      <c r="AF3079" s="68">
        <f t="shared" ref="AF3079" si="10252">AD3079+AE3079</f>
        <v>0</v>
      </c>
      <c r="AG3079" s="67" t="e">
        <f>M3079+#REF!-V3079</f>
        <v>#REF!</v>
      </c>
      <c r="AH3079" s="67" t="e">
        <f>N3079+#REF!-AD3079</f>
        <v>#REF!</v>
      </c>
      <c r="AI3079" s="68" t="e">
        <f>O3079+#REF!-AE3079</f>
        <v>#REF!</v>
      </c>
      <c r="AJ3079" s="68" t="e">
        <f>P3079+#REF!-AF3079</f>
        <v>#REF!</v>
      </c>
      <c r="AK3079" s="71">
        <v>0</v>
      </c>
      <c r="AL3079" s="71">
        <v>0</v>
      </c>
      <c r="AM3079" s="68">
        <f>AK3079+AL3079</f>
        <v>0</v>
      </c>
      <c r="AN3079" s="71">
        <v>0</v>
      </c>
      <c r="AO3079" s="71">
        <v>0</v>
      </c>
      <c r="AP3079" s="68">
        <f>+AN3079+AO3079</f>
        <v>0</v>
      </c>
      <c r="AQ3079" s="68">
        <f>+AM3079+AP3079</f>
        <v>0</v>
      </c>
      <c r="AR3079" s="71">
        <v>0</v>
      </c>
      <c r="AS3079" s="71">
        <v>0</v>
      </c>
      <c r="AT3079" s="68">
        <f>AR3079+AS3079</f>
        <v>0</v>
      </c>
      <c r="AU3079" s="71">
        <v>0</v>
      </c>
      <c r="AV3079" s="71">
        <v>0</v>
      </c>
      <c r="AW3079" s="68">
        <f>+AU3079+AV3079</f>
        <v>0</v>
      </c>
      <c r="AX3079" s="68">
        <f>+AT3079+AW3079</f>
        <v>0</v>
      </c>
      <c r="AY3079" s="71">
        <v>0</v>
      </c>
      <c r="AZ3079" s="71">
        <v>0</v>
      </c>
      <c r="BA3079" s="68">
        <f>AY3079+AZ3079</f>
        <v>0</v>
      </c>
      <c r="BB3079" s="71">
        <v>0</v>
      </c>
      <c r="BC3079" s="71">
        <v>0</v>
      </c>
      <c r="BD3079" s="68">
        <f>+BB3079+BC3079</f>
        <v>0</v>
      </c>
      <c r="BE3079" s="68">
        <f>+BA3079+BD3079</f>
        <v>0</v>
      </c>
      <c r="BF3079" s="67">
        <f t="shared" ref="BF3079:BG3079" si="10253">AD3079-AK3079-AR3079-AY3079</f>
        <v>0</v>
      </c>
      <c r="BG3079" s="67">
        <f t="shared" si="10253"/>
        <v>0</v>
      </c>
      <c r="BH3079" s="68">
        <f t="shared" ref="BH3079" si="10254">BF3079+BG3079</f>
        <v>0</v>
      </c>
      <c r="BI3079" s="67" t="e">
        <f t="shared" ref="BI3079" si="10255">AG3079-AN3079-AU3079-BB3079</f>
        <v>#REF!</v>
      </c>
      <c r="BJ3079" s="67" t="e">
        <f t="shared" ref="BJ3079" si="10256">AH3079-AO3079-AV3079-BC3079</f>
        <v>#REF!</v>
      </c>
      <c r="BK3079" s="67" t="e">
        <f t="shared" ref="BK3079" si="10257">AI3079-AP3079-AW3079-BD3079</f>
        <v>#REF!</v>
      </c>
      <c r="BL3079" s="67" t="e">
        <f t="shared" si="10141"/>
        <v>#REF!</v>
      </c>
      <c r="BM3079" s="305">
        <v>0</v>
      </c>
      <c r="BN3079" s="305">
        <v>0</v>
      </c>
      <c r="BO3079" s="306"/>
      <c r="BP3079" s="306"/>
      <c r="BQ3079" s="305">
        <v>0</v>
      </c>
      <c r="BR3079" s="305">
        <v>0</v>
      </c>
      <c r="BS3079" s="74" t="s">
        <v>37</v>
      </c>
      <c r="BT3079" s="232"/>
    </row>
    <row r="3080" spans="1:72" s="79" customFormat="1" ht="40.5" hidden="1">
      <c r="A3080" s="77"/>
      <c r="B3080" s="59">
        <v>2014</v>
      </c>
      <c r="C3080" s="60">
        <v>8317</v>
      </c>
      <c r="D3080" s="59">
        <v>13</v>
      </c>
      <c r="E3080" s="59">
        <v>2000</v>
      </c>
      <c r="F3080" s="59">
        <v>2100</v>
      </c>
      <c r="G3080" s="59">
        <v>214</v>
      </c>
      <c r="H3080" s="59"/>
      <c r="I3080" s="61" t="s">
        <v>44</v>
      </c>
      <c r="J3080" s="62">
        <f>J3081</f>
        <v>0</v>
      </c>
      <c r="K3080" s="62">
        <f t="shared" ref="K3080:P3080" si="10258">K3081</f>
        <v>0</v>
      </c>
      <c r="L3080" s="62">
        <f t="shared" si="10258"/>
        <v>0</v>
      </c>
      <c r="M3080" s="62">
        <f t="shared" si="10258"/>
        <v>0</v>
      </c>
      <c r="N3080" s="62">
        <f t="shared" si="10258"/>
        <v>0</v>
      </c>
      <c r="O3080" s="62">
        <f t="shared" si="10258"/>
        <v>0</v>
      </c>
      <c r="P3080" s="62">
        <f t="shared" si="10258"/>
        <v>0</v>
      </c>
      <c r="Q3080" s="62">
        <f>Q3081</f>
        <v>0</v>
      </c>
      <c r="R3080" s="62">
        <f t="shared" ref="R3080:V3080" si="10259">R3081</f>
        <v>0</v>
      </c>
      <c r="S3080" s="62">
        <f t="shared" si="10259"/>
        <v>0</v>
      </c>
      <c r="T3080" s="62">
        <f>T3081</f>
        <v>0</v>
      </c>
      <c r="U3080" s="62">
        <f t="shared" si="10259"/>
        <v>0</v>
      </c>
      <c r="V3080" s="62">
        <f t="shared" si="10259"/>
        <v>0</v>
      </c>
      <c r="W3080" s="62">
        <v>0</v>
      </c>
      <c r="X3080" s="62">
        <v>0</v>
      </c>
      <c r="Y3080" s="62">
        <v>0</v>
      </c>
      <c r="Z3080" s="62">
        <v>0</v>
      </c>
      <c r="AA3080" s="62">
        <v>0</v>
      </c>
      <c r="AB3080" s="62">
        <v>0</v>
      </c>
      <c r="AC3080" s="62" t="e">
        <f t="shared" ref="AC3080" si="10260">AC3081</f>
        <v>#VALUE!</v>
      </c>
      <c r="AD3080" s="62">
        <f>AD3081</f>
        <v>0</v>
      </c>
      <c r="AE3080" s="62">
        <f t="shared" ref="AE3080:AJ3080" si="10261">AE3081</f>
        <v>0</v>
      </c>
      <c r="AF3080" s="62">
        <f t="shared" si="10261"/>
        <v>0</v>
      </c>
      <c r="AG3080" s="62" t="e">
        <f t="shared" si="10261"/>
        <v>#REF!</v>
      </c>
      <c r="AH3080" s="62" t="e">
        <f t="shared" si="10261"/>
        <v>#REF!</v>
      </c>
      <c r="AI3080" s="62" t="e">
        <f t="shared" si="10261"/>
        <v>#REF!</v>
      </c>
      <c r="AJ3080" s="62" t="e">
        <f t="shared" si="10261"/>
        <v>#REF!</v>
      </c>
      <c r="AK3080" s="62">
        <f>AK3081</f>
        <v>0</v>
      </c>
      <c r="AL3080" s="62">
        <f t="shared" ref="AL3080:BK3080" si="10262">AL3081</f>
        <v>0</v>
      </c>
      <c r="AM3080" s="62">
        <f t="shared" si="10262"/>
        <v>0</v>
      </c>
      <c r="AN3080" s="62">
        <f t="shared" si="10262"/>
        <v>0</v>
      </c>
      <c r="AO3080" s="62">
        <f t="shared" si="10262"/>
        <v>0</v>
      </c>
      <c r="AP3080" s="62">
        <f t="shared" si="10262"/>
        <v>0</v>
      </c>
      <c r="AQ3080" s="62">
        <f t="shared" si="10262"/>
        <v>0</v>
      </c>
      <c r="AR3080" s="62">
        <f>AR3081</f>
        <v>0</v>
      </c>
      <c r="AS3080" s="62">
        <f t="shared" si="10262"/>
        <v>0</v>
      </c>
      <c r="AT3080" s="62">
        <f t="shared" si="10262"/>
        <v>0</v>
      </c>
      <c r="AU3080" s="62">
        <f t="shared" si="10262"/>
        <v>0</v>
      </c>
      <c r="AV3080" s="62">
        <f t="shared" si="10262"/>
        <v>0</v>
      </c>
      <c r="AW3080" s="62">
        <f t="shared" si="10262"/>
        <v>0</v>
      </c>
      <c r="AX3080" s="62">
        <f t="shared" si="10262"/>
        <v>0</v>
      </c>
      <c r="AY3080" s="62">
        <f>AY3081</f>
        <v>0</v>
      </c>
      <c r="AZ3080" s="62">
        <f t="shared" si="10262"/>
        <v>0</v>
      </c>
      <c r="BA3080" s="62">
        <f t="shared" si="10262"/>
        <v>0</v>
      </c>
      <c r="BB3080" s="62">
        <f t="shared" si="10262"/>
        <v>0</v>
      </c>
      <c r="BC3080" s="62">
        <f t="shared" si="10262"/>
        <v>0</v>
      </c>
      <c r="BD3080" s="62">
        <f t="shared" si="10262"/>
        <v>0</v>
      </c>
      <c r="BE3080" s="62">
        <f t="shared" si="10262"/>
        <v>0</v>
      </c>
      <c r="BF3080" s="62">
        <f>BF3081</f>
        <v>0</v>
      </c>
      <c r="BG3080" s="62">
        <f t="shared" si="10262"/>
        <v>0</v>
      </c>
      <c r="BH3080" s="62">
        <f t="shared" si="10262"/>
        <v>0</v>
      </c>
      <c r="BI3080" s="62" t="e">
        <f t="shared" si="10262"/>
        <v>#REF!</v>
      </c>
      <c r="BJ3080" s="62" t="e">
        <f t="shared" si="10262"/>
        <v>#REF!</v>
      </c>
      <c r="BK3080" s="62" t="e">
        <f t="shared" si="10262"/>
        <v>#REF!</v>
      </c>
      <c r="BL3080" s="62" t="e">
        <f t="shared" si="10141"/>
        <v>#REF!</v>
      </c>
      <c r="BM3080" s="304"/>
      <c r="BN3080" s="304"/>
      <c r="BO3080" s="304"/>
      <c r="BP3080" s="304"/>
      <c r="BQ3080" s="304"/>
      <c r="BR3080" s="304"/>
      <c r="BS3080" s="64"/>
      <c r="BT3080" s="77"/>
    </row>
    <row r="3081" spans="1:72" s="46" customFormat="1" ht="47.25" hidden="1" customHeight="1">
      <c r="A3081" s="77"/>
      <c r="B3081" s="104">
        <v>2014</v>
      </c>
      <c r="C3081" s="105">
        <v>8317</v>
      </c>
      <c r="D3081" s="104">
        <v>13</v>
      </c>
      <c r="E3081" s="104">
        <v>2000</v>
      </c>
      <c r="F3081" s="104">
        <v>2100</v>
      </c>
      <c r="G3081" s="104">
        <v>214</v>
      </c>
      <c r="H3081" s="104">
        <v>1</v>
      </c>
      <c r="I3081" s="66" t="s">
        <v>45</v>
      </c>
      <c r="J3081" s="67">
        <v>0</v>
      </c>
      <c r="K3081" s="67">
        <v>0</v>
      </c>
      <c r="L3081" s="68">
        <f>J3081+K3081</f>
        <v>0</v>
      </c>
      <c r="M3081" s="67">
        <v>0</v>
      </c>
      <c r="N3081" s="67">
        <v>0</v>
      </c>
      <c r="O3081" s="68">
        <f>+M3081+N3081</f>
        <v>0</v>
      </c>
      <c r="P3081" s="68">
        <f>+L3081+O3081</f>
        <v>0</v>
      </c>
      <c r="Q3081" s="71">
        <v>0</v>
      </c>
      <c r="R3081" s="71">
        <v>0</v>
      </c>
      <c r="S3081" s="71">
        <v>0</v>
      </c>
      <c r="T3081" s="71">
        <v>0</v>
      </c>
      <c r="U3081" s="71">
        <v>0</v>
      </c>
      <c r="V3081" s="71">
        <v>0</v>
      </c>
      <c r="W3081" s="67">
        <v>0</v>
      </c>
      <c r="X3081" s="67">
        <v>0</v>
      </c>
      <c r="Y3081" s="68">
        <v>0</v>
      </c>
      <c r="Z3081" s="67">
        <v>0</v>
      </c>
      <c r="AA3081" s="67">
        <v>0</v>
      </c>
      <c r="AB3081" s="68">
        <v>0</v>
      </c>
      <c r="AC3081" s="68" t="e">
        <f>I3081+#REF!-Y3081</f>
        <v>#VALUE!</v>
      </c>
      <c r="AD3081" s="67">
        <f>J3081+Q3081-T3081</f>
        <v>0</v>
      </c>
      <c r="AE3081" s="67">
        <f>K3081+R3081-U3081</f>
        <v>0</v>
      </c>
      <c r="AF3081" s="68">
        <f t="shared" ref="AF3081" si="10263">AD3081+AE3081</f>
        <v>0</v>
      </c>
      <c r="AG3081" s="67" t="e">
        <f>M3081+#REF!-V3081</f>
        <v>#REF!</v>
      </c>
      <c r="AH3081" s="67" t="e">
        <f>N3081+#REF!-AD3081</f>
        <v>#REF!</v>
      </c>
      <c r="AI3081" s="68" t="e">
        <f>O3081+#REF!-AE3081</f>
        <v>#REF!</v>
      </c>
      <c r="AJ3081" s="68" t="e">
        <f>P3081+#REF!-AF3081</f>
        <v>#REF!</v>
      </c>
      <c r="AK3081" s="71">
        <v>0</v>
      </c>
      <c r="AL3081" s="71">
        <v>0</v>
      </c>
      <c r="AM3081" s="68">
        <f>AK3081+AL3081</f>
        <v>0</v>
      </c>
      <c r="AN3081" s="71">
        <v>0</v>
      </c>
      <c r="AO3081" s="71">
        <v>0</v>
      </c>
      <c r="AP3081" s="68">
        <f>+AN3081+AO3081</f>
        <v>0</v>
      </c>
      <c r="AQ3081" s="68">
        <f>+AM3081+AP3081</f>
        <v>0</v>
      </c>
      <c r="AR3081" s="71">
        <v>0</v>
      </c>
      <c r="AS3081" s="71">
        <v>0</v>
      </c>
      <c r="AT3081" s="68">
        <f>AR3081+AS3081</f>
        <v>0</v>
      </c>
      <c r="AU3081" s="71">
        <v>0</v>
      </c>
      <c r="AV3081" s="71">
        <v>0</v>
      </c>
      <c r="AW3081" s="68">
        <f>+AU3081+AV3081</f>
        <v>0</v>
      </c>
      <c r="AX3081" s="68">
        <f>+AT3081+AW3081</f>
        <v>0</v>
      </c>
      <c r="AY3081" s="71">
        <v>0</v>
      </c>
      <c r="AZ3081" s="71">
        <v>0</v>
      </c>
      <c r="BA3081" s="68">
        <f>AY3081+AZ3081</f>
        <v>0</v>
      </c>
      <c r="BB3081" s="71">
        <v>0</v>
      </c>
      <c r="BC3081" s="71">
        <v>0</v>
      </c>
      <c r="BD3081" s="68">
        <f>+BB3081+BC3081</f>
        <v>0</v>
      </c>
      <c r="BE3081" s="68">
        <f>+BA3081+BD3081</f>
        <v>0</v>
      </c>
      <c r="BF3081" s="67">
        <f t="shared" ref="BF3081:BG3081" si="10264">AD3081-AK3081-AR3081-AY3081</f>
        <v>0</v>
      </c>
      <c r="BG3081" s="67">
        <f t="shared" si="10264"/>
        <v>0</v>
      </c>
      <c r="BH3081" s="68">
        <f t="shared" ref="BH3081" si="10265">BF3081+BG3081</f>
        <v>0</v>
      </c>
      <c r="BI3081" s="67" t="e">
        <f t="shared" ref="BI3081" si="10266">AG3081-AN3081-AU3081-BB3081</f>
        <v>#REF!</v>
      </c>
      <c r="BJ3081" s="67" t="e">
        <f t="shared" ref="BJ3081" si="10267">AH3081-AO3081-AV3081-BC3081</f>
        <v>#REF!</v>
      </c>
      <c r="BK3081" s="67" t="e">
        <f t="shared" ref="BK3081" si="10268">AI3081-AP3081-AW3081-BD3081</f>
        <v>#REF!</v>
      </c>
      <c r="BL3081" s="67" t="e">
        <f t="shared" si="10141"/>
        <v>#REF!</v>
      </c>
      <c r="BM3081" s="305">
        <v>0</v>
      </c>
      <c r="BN3081" s="305">
        <v>0</v>
      </c>
      <c r="BO3081" s="306"/>
      <c r="BP3081" s="306"/>
      <c r="BQ3081" s="305">
        <v>0</v>
      </c>
      <c r="BR3081" s="305">
        <v>0</v>
      </c>
      <c r="BS3081" s="74" t="s">
        <v>37</v>
      </c>
      <c r="BT3081" s="77"/>
    </row>
    <row r="3082" spans="1:72" s="79" customFormat="1" ht="36.75" hidden="1" customHeight="1">
      <c r="A3082" s="77"/>
      <c r="B3082" s="59">
        <v>2014</v>
      </c>
      <c r="C3082" s="60">
        <v>8317</v>
      </c>
      <c r="D3082" s="59">
        <v>13</v>
      </c>
      <c r="E3082" s="59">
        <v>2000</v>
      </c>
      <c r="F3082" s="59">
        <v>2100</v>
      </c>
      <c r="G3082" s="59">
        <v>216</v>
      </c>
      <c r="H3082" s="59"/>
      <c r="I3082" s="61" t="s">
        <v>380</v>
      </c>
      <c r="J3082" s="62">
        <f>J3083</f>
        <v>0</v>
      </c>
      <c r="K3082" s="62">
        <f t="shared" ref="K3082:P3082" si="10269">K3083</f>
        <v>0</v>
      </c>
      <c r="L3082" s="62">
        <f t="shared" si="10269"/>
        <v>0</v>
      </c>
      <c r="M3082" s="62">
        <f t="shared" si="10269"/>
        <v>0</v>
      </c>
      <c r="N3082" s="62">
        <f t="shared" si="10269"/>
        <v>0</v>
      </c>
      <c r="O3082" s="62">
        <f t="shared" si="10269"/>
        <v>0</v>
      </c>
      <c r="P3082" s="62">
        <f t="shared" si="10269"/>
        <v>0</v>
      </c>
      <c r="Q3082" s="62">
        <f>Q3083</f>
        <v>0</v>
      </c>
      <c r="R3082" s="62">
        <f t="shared" ref="R3082:V3082" si="10270">R3083</f>
        <v>0</v>
      </c>
      <c r="S3082" s="62">
        <f t="shared" si="10270"/>
        <v>0</v>
      </c>
      <c r="T3082" s="62">
        <f>T3083</f>
        <v>0</v>
      </c>
      <c r="U3082" s="62">
        <f t="shared" si="10270"/>
        <v>0</v>
      </c>
      <c r="V3082" s="62">
        <f t="shared" si="10270"/>
        <v>0</v>
      </c>
      <c r="W3082" s="62">
        <v>0</v>
      </c>
      <c r="X3082" s="62">
        <v>0</v>
      </c>
      <c r="Y3082" s="62">
        <v>0</v>
      </c>
      <c r="Z3082" s="62">
        <v>0</v>
      </c>
      <c r="AA3082" s="62">
        <v>0</v>
      </c>
      <c r="AB3082" s="62">
        <v>0</v>
      </c>
      <c r="AC3082" s="62" t="e">
        <f t="shared" ref="AC3082" si="10271">AC3083</f>
        <v>#VALUE!</v>
      </c>
      <c r="AD3082" s="62">
        <f>AD3083</f>
        <v>0</v>
      </c>
      <c r="AE3082" s="62">
        <f t="shared" ref="AE3082:AJ3082" si="10272">AE3083</f>
        <v>0</v>
      </c>
      <c r="AF3082" s="62">
        <f t="shared" si="10272"/>
        <v>0</v>
      </c>
      <c r="AG3082" s="62" t="e">
        <f t="shared" si="10272"/>
        <v>#REF!</v>
      </c>
      <c r="AH3082" s="62" t="e">
        <f t="shared" si="10272"/>
        <v>#REF!</v>
      </c>
      <c r="AI3082" s="62" t="e">
        <f t="shared" si="10272"/>
        <v>#REF!</v>
      </c>
      <c r="AJ3082" s="62" t="e">
        <f t="shared" si="10272"/>
        <v>#REF!</v>
      </c>
      <c r="AK3082" s="62">
        <f>AK3083</f>
        <v>0</v>
      </c>
      <c r="AL3082" s="62">
        <f t="shared" ref="AL3082:BK3082" si="10273">AL3083</f>
        <v>0</v>
      </c>
      <c r="AM3082" s="62">
        <f t="shared" si="10273"/>
        <v>0</v>
      </c>
      <c r="AN3082" s="62">
        <f t="shared" si="10273"/>
        <v>0</v>
      </c>
      <c r="AO3082" s="62">
        <f t="shared" si="10273"/>
        <v>0</v>
      </c>
      <c r="AP3082" s="62">
        <f t="shared" si="10273"/>
        <v>0</v>
      </c>
      <c r="AQ3082" s="62">
        <f t="shared" si="10273"/>
        <v>0</v>
      </c>
      <c r="AR3082" s="62">
        <f>AR3083</f>
        <v>0</v>
      </c>
      <c r="AS3082" s="62">
        <f t="shared" si="10273"/>
        <v>0</v>
      </c>
      <c r="AT3082" s="62">
        <f t="shared" si="10273"/>
        <v>0</v>
      </c>
      <c r="AU3082" s="62">
        <f t="shared" si="10273"/>
        <v>0</v>
      </c>
      <c r="AV3082" s="62">
        <f t="shared" si="10273"/>
        <v>0</v>
      </c>
      <c r="AW3082" s="62">
        <f t="shared" si="10273"/>
        <v>0</v>
      </c>
      <c r="AX3082" s="62">
        <f t="shared" si="10273"/>
        <v>0</v>
      </c>
      <c r="AY3082" s="62">
        <f>AY3083</f>
        <v>0</v>
      </c>
      <c r="AZ3082" s="62">
        <f t="shared" si="10273"/>
        <v>0</v>
      </c>
      <c r="BA3082" s="62">
        <f t="shared" si="10273"/>
        <v>0</v>
      </c>
      <c r="BB3082" s="62">
        <f t="shared" si="10273"/>
        <v>0</v>
      </c>
      <c r="BC3082" s="62">
        <f t="shared" si="10273"/>
        <v>0</v>
      </c>
      <c r="BD3082" s="62">
        <f t="shared" si="10273"/>
        <v>0</v>
      </c>
      <c r="BE3082" s="62">
        <f t="shared" si="10273"/>
        <v>0</v>
      </c>
      <c r="BF3082" s="62">
        <f>BF3083</f>
        <v>0</v>
      </c>
      <c r="BG3082" s="62">
        <f t="shared" si="10273"/>
        <v>0</v>
      </c>
      <c r="BH3082" s="62">
        <f t="shared" si="10273"/>
        <v>0</v>
      </c>
      <c r="BI3082" s="62" t="e">
        <f t="shared" si="10273"/>
        <v>#REF!</v>
      </c>
      <c r="BJ3082" s="62" t="e">
        <f t="shared" si="10273"/>
        <v>#REF!</v>
      </c>
      <c r="BK3082" s="62" t="e">
        <f t="shared" si="10273"/>
        <v>#REF!</v>
      </c>
      <c r="BL3082" s="62" t="e">
        <f t="shared" si="10141"/>
        <v>#REF!</v>
      </c>
      <c r="BM3082" s="304"/>
      <c r="BN3082" s="304"/>
      <c r="BO3082" s="304"/>
      <c r="BP3082" s="304"/>
      <c r="BQ3082" s="304"/>
      <c r="BR3082" s="304"/>
      <c r="BS3082" s="64"/>
      <c r="BT3082" s="77"/>
    </row>
    <row r="3083" spans="1:72" s="46" customFormat="1" ht="36.75" hidden="1" customHeight="1">
      <c r="A3083" s="77"/>
      <c r="B3083" s="104">
        <v>2014</v>
      </c>
      <c r="C3083" s="105">
        <v>8317</v>
      </c>
      <c r="D3083" s="104">
        <v>13</v>
      </c>
      <c r="E3083" s="104">
        <v>2000</v>
      </c>
      <c r="F3083" s="104">
        <v>2100</v>
      </c>
      <c r="G3083" s="104">
        <v>216</v>
      </c>
      <c r="H3083" s="233">
        <v>1</v>
      </c>
      <c r="I3083" s="66" t="s">
        <v>380</v>
      </c>
      <c r="J3083" s="67">
        <v>0</v>
      </c>
      <c r="K3083" s="67">
        <v>0</v>
      </c>
      <c r="L3083" s="68">
        <f>J3083+K3083</f>
        <v>0</v>
      </c>
      <c r="M3083" s="67">
        <v>0</v>
      </c>
      <c r="N3083" s="67">
        <v>0</v>
      </c>
      <c r="O3083" s="68">
        <f>+M3083+N3083</f>
        <v>0</v>
      </c>
      <c r="P3083" s="68">
        <f>+L3083+O3083</f>
        <v>0</v>
      </c>
      <c r="Q3083" s="71">
        <v>0</v>
      </c>
      <c r="R3083" s="71">
        <v>0</v>
      </c>
      <c r="S3083" s="71">
        <v>0</v>
      </c>
      <c r="T3083" s="71">
        <v>0</v>
      </c>
      <c r="U3083" s="71">
        <v>0</v>
      </c>
      <c r="V3083" s="71">
        <v>0</v>
      </c>
      <c r="W3083" s="67">
        <v>0</v>
      </c>
      <c r="X3083" s="67">
        <v>0</v>
      </c>
      <c r="Y3083" s="68">
        <v>0</v>
      </c>
      <c r="Z3083" s="67">
        <v>0</v>
      </c>
      <c r="AA3083" s="67">
        <v>0</v>
      </c>
      <c r="AB3083" s="68">
        <v>0</v>
      </c>
      <c r="AC3083" s="68" t="e">
        <f>I3083+#REF!-Y3083</f>
        <v>#VALUE!</v>
      </c>
      <c r="AD3083" s="67">
        <f>J3083+Q3083-T3083</f>
        <v>0</v>
      </c>
      <c r="AE3083" s="67">
        <f>K3083+R3083-U3083</f>
        <v>0</v>
      </c>
      <c r="AF3083" s="68">
        <f t="shared" ref="AF3083" si="10274">AD3083+AE3083</f>
        <v>0</v>
      </c>
      <c r="AG3083" s="67" t="e">
        <f>M3083+#REF!-V3083</f>
        <v>#REF!</v>
      </c>
      <c r="AH3083" s="67" t="e">
        <f>N3083+#REF!-AD3083</f>
        <v>#REF!</v>
      </c>
      <c r="AI3083" s="68" t="e">
        <f>O3083+#REF!-AE3083</f>
        <v>#REF!</v>
      </c>
      <c r="AJ3083" s="68" t="e">
        <f>P3083+#REF!-AF3083</f>
        <v>#REF!</v>
      </c>
      <c r="AK3083" s="71">
        <v>0</v>
      </c>
      <c r="AL3083" s="71">
        <v>0</v>
      </c>
      <c r="AM3083" s="68">
        <f>AK3083+AL3083</f>
        <v>0</v>
      </c>
      <c r="AN3083" s="71">
        <v>0</v>
      </c>
      <c r="AO3083" s="71">
        <v>0</v>
      </c>
      <c r="AP3083" s="68">
        <f>+AN3083+AO3083</f>
        <v>0</v>
      </c>
      <c r="AQ3083" s="68">
        <f>+AM3083+AP3083</f>
        <v>0</v>
      </c>
      <c r="AR3083" s="71">
        <v>0</v>
      </c>
      <c r="AS3083" s="71">
        <v>0</v>
      </c>
      <c r="AT3083" s="68">
        <f>AR3083+AS3083</f>
        <v>0</v>
      </c>
      <c r="AU3083" s="71">
        <v>0</v>
      </c>
      <c r="AV3083" s="71">
        <v>0</v>
      </c>
      <c r="AW3083" s="68">
        <f>+AU3083+AV3083</f>
        <v>0</v>
      </c>
      <c r="AX3083" s="68">
        <f>+AT3083+AW3083</f>
        <v>0</v>
      </c>
      <c r="AY3083" s="71">
        <v>0</v>
      </c>
      <c r="AZ3083" s="71">
        <v>0</v>
      </c>
      <c r="BA3083" s="68">
        <f>AY3083+AZ3083</f>
        <v>0</v>
      </c>
      <c r="BB3083" s="71">
        <v>0</v>
      </c>
      <c r="BC3083" s="71">
        <v>0</v>
      </c>
      <c r="BD3083" s="68">
        <f>+BB3083+BC3083</f>
        <v>0</v>
      </c>
      <c r="BE3083" s="68">
        <f>+BA3083+BD3083</f>
        <v>0</v>
      </c>
      <c r="BF3083" s="67">
        <f t="shared" ref="BF3083:BG3083" si="10275">AD3083-AK3083-AR3083-AY3083</f>
        <v>0</v>
      </c>
      <c r="BG3083" s="67">
        <f t="shared" si="10275"/>
        <v>0</v>
      </c>
      <c r="BH3083" s="68">
        <f t="shared" ref="BH3083" si="10276">BF3083+BG3083</f>
        <v>0</v>
      </c>
      <c r="BI3083" s="67" t="e">
        <f t="shared" ref="BI3083" si="10277">AG3083-AN3083-AU3083-BB3083</f>
        <v>#REF!</v>
      </c>
      <c r="BJ3083" s="67" t="e">
        <f t="shared" ref="BJ3083" si="10278">AH3083-AO3083-AV3083-BC3083</f>
        <v>#REF!</v>
      </c>
      <c r="BK3083" s="67" t="e">
        <f t="shared" ref="BK3083" si="10279">AI3083-AP3083-AW3083-BD3083</f>
        <v>#REF!</v>
      </c>
      <c r="BL3083" s="67" t="e">
        <f t="shared" si="10141"/>
        <v>#REF!</v>
      </c>
      <c r="BM3083" s="305">
        <v>0</v>
      </c>
      <c r="BN3083" s="305">
        <v>0</v>
      </c>
      <c r="BO3083" s="306"/>
      <c r="BP3083" s="306"/>
      <c r="BQ3083" s="305">
        <v>0</v>
      </c>
      <c r="BR3083" s="305">
        <v>0</v>
      </c>
      <c r="BS3083" s="74" t="s">
        <v>37</v>
      </c>
      <c r="BT3083" s="77"/>
    </row>
    <row r="3084" spans="1:72" s="78" customFormat="1" ht="40.5" hidden="1">
      <c r="A3084" s="77"/>
      <c r="B3084" s="53">
        <v>2014</v>
      </c>
      <c r="C3084" s="54">
        <v>8317</v>
      </c>
      <c r="D3084" s="53">
        <v>13</v>
      </c>
      <c r="E3084" s="53">
        <v>2000</v>
      </c>
      <c r="F3084" s="53">
        <v>2400</v>
      </c>
      <c r="G3084" s="53"/>
      <c r="H3084" s="53"/>
      <c r="I3084" s="55" t="s">
        <v>779</v>
      </c>
      <c r="J3084" s="56">
        <f>J3085+J3087</f>
        <v>0</v>
      </c>
      <c r="K3084" s="56">
        <f t="shared" ref="K3084:P3084" si="10280">K3085+K3087</f>
        <v>0</v>
      </c>
      <c r="L3084" s="56">
        <f t="shared" si="10280"/>
        <v>0</v>
      </c>
      <c r="M3084" s="56">
        <f t="shared" si="10280"/>
        <v>0</v>
      </c>
      <c r="N3084" s="56">
        <f t="shared" si="10280"/>
        <v>0</v>
      </c>
      <c r="O3084" s="56">
        <f t="shared" si="10280"/>
        <v>0</v>
      </c>
      <c r="P3084" s="56">
        <f t="shared" si="10280"/>
        <v>0</v>
      </c>
      <c r="Q3084" s="56">
        <f>Q3085+Q3087</f>
        <v>0</v>
      </c>
      <c r="R3084" s="56">
        <f t="shared" ref="R3084:S3084" si="10281">R3085+R3087</f>
        <v>0</v>
      </c>
      <c r="S3084" s="56">
        <f t="shared" si="10281"/>
        <v>0</v>
      </c>
      <c r="T3084" s="56">
        <f>T3085+T3087</f>
        <v>0</v>
      </c>
      <c r="U3084" s="56">
        <f t="shared" ref="U3084:V3084" si="10282">U3085+U3087</f>
        <v>0</v>
      </c>
      <c r="V3084" s="56">
        <f t="shared" si="10282"/>
        <v>0</v>
      </c>
      <c r="W3084" s="56">
        <v>0</v>
      </c>
      <c r="X3084" s="56">
        <v>0</v>
      </c>
      <c r="Y3084" s="56">
        <v>0</v>
      </c>
      <c r="Z3084" s="56">
        <v>0</v>
      </c>
      <c r="AA3084" s="56">
        <v>0</v>
      </c>
      <c r="AB3084" s="56">
        <v>0</v>
      </c>
      <c r="AC3084" s="56" t="e">
        <f t="shared" ref="AC3084" si="10283">AC3085+AC3087</f>
        <v>#VALUE!</v>
      </c>
      <c r="AD3084" s="56">
        <f>AD3085+AD3087</f>
        <v>0</v>
      </c>
      <c r="AE3084" s="56">
        <f t="shared" ref="AE3084:AG3084" si="10284">AE3085+AE3087</f>
        <v>0</v>
      </c>
      <c r="AF3084" s="56">
        <f t="shared" si="10284"/>
        <v>0</v>
      </c>
      <c r="AG3084" s="56" t="e">
        <f t="shared" si="10284"/>
        <v>#REF!</v>
      </c>
      <c r="AH3084" s="56" t="e">
        <f t="shared" ref="AH3084:AJ3084" si="10285">AH3085+AH3087</f>
        <v>#REF!</v>
      </c>
      <c r="AI3084" s="56" t="e">
        <f t="shared" si="10285"/>
        <v>#REF!</v>
      </c>
      <c r="AJ3084" s="56" t="e">
        <f t="shared" si="10285"/>
        <v>#REF!</v>
      </c>
      <c r="AK3084" s="56">
        <f>AK3085+AK3087</f>
        <v>0</v>
      </c>
      <c r="AL3084" s="56">
        <f t="shared" ref="AL3084:AQ3084" si="10286">AL3085+AL3087</f>
        <v>0</v>
      </c>
      <c r="AM3084" s="56">
        <f t="shared" si="10286"/>
        <v>0</v>
      </c>
      <c r="AN3084" s="56">
        <f t="shared" si="10286"/>
        <v>0</v>
      </c>
      <c r="AO3084" s="56">
        <f t="shared" si="10286"/>
        <v>0</v>
      </c>
      <c r="AP3084" s="56">
        <f t="shared" si="10286"/>
        <v>0</v>
      </c>
      <c r="AQ3084" s="56">
        <f t="shared" si="10286"/>
        <v>0</v>
      </c>
      <c r="AR3084" s="56">
        <f>AR3085+AR3087</f>
        <v>0</v>
      </c>
      <c r="AS3084" s="56">
        <f t="shared" ref="AS3084:AX3084" si="10287">AS3085+AS3087</f>
        <v>0</v>
      </c>
      <c r="AT3084" s="56">
        <f t="shared" si="10287"/>
        <v>0</v>
      </c>
      <c r="AU3084" s="56">
        <f t="shared" si="10287"/>
        <v>0</v>
      </c>
      <c r="AV3084" s="56">
        <f t="shared" si="10287"/>
        <v>0</v>
      </c>
      <c r="AW3084" s="56">
        <f t="shared" si="10287"/>
        <v>0</v>
      </c>
      <c r="AX3084" s="56">
        <f t="shared" si="10287"/>
        <v>0</v>
      </c>
      <c r="AY3084" s="56">
        <f>AY3085+AY3087</f>
        <v>0</v>
      </c>
      <c r="AZ3084" s="56">
        <f t="shared" ref="AZ3084:BE3084" si="10288">AZ3085+AZ3087</f>
        <v>0</v>
      </c>
      <c r="BA3084" s="56">
        <f t="shared" si="10288"/>
        <v>0</v>
      </c>
      <c r="BB3084" s="56">
        <f t="shared" si="10288"/>
        <v>0</v>
      </c>
      <c r="BC3084" s="56">
        <f t="shared" si="10288"/>
        <v>0</v>
      </c>
      <c r="BD3084" s="56">
        <f t="shared" si="10288"/>
        <v>0</v>
      </c>
      <c r="BE3084" s="56">
        <f t="shared" si="10288"/>
        <v>0</v>
      </c>
      <c r="BF3084" s="56">
        <f>BF3085+BF3087</f>
        <v>0</v>
      </c>
      <c r="BG3084" s="56">
        <f t="shared" ref="BG3084:BI3084" si="10289">BG3085+BG3087</f>
        <v>0</v>
      </c>
      <c r="BH3084" s="56">
        <f t="shared" si="10289"/>
        <v>0</v>
      </c>
      <c r="BI3084" s="56" t="e">
        <f t="shared" si="10289"/>
        <v>#REF!</v>
      </c>
      <c r="BJ3084" s="56" t="e">
        <f t="shared" ref="BJ3084:BK3084" si="10290">BJ3085+BJ3087</f>
        <v>#REF!</v>
      </c>
      <c r="BK3084" s="56" t="e">
        <f t="shared" si="10290"/>
        <v>#REF!</v>
      </c>
      <c r="BL3084" s="56" t="e">
        <f t="shared" si="10141"/>
        <v>#REF!</v>
      </c>
      <c r="BM3084" s="303"/>
      <c r="BN3084" s="303"/>
      <c r="BO3084" s="303"/>
      <c r="BP3084" s="303"/>
      <c r="BQ3084" s="303"/>
      <c r="BR3084" s="303"/>
      <c r="BS3084" s="58"/>
      <c r="BT3084" s="77"/>
    </row>
    <row r="3085" spans="1:72" s="79" customFormat="1" ht="36.75" hidden="1" customHeight="1">
      <c r="A3085" s="77"/>
      <c r="B3085" s="59">
        <v>2014</v>
      </c>
      <c r="C3085" s="60">
        <v>8317</v>
      </c>
      <c r="D3085" s="59">
        <v>13</v>
      </c>
      <c r="E3085" s="59">
        <v>2000</v>
      </c>
      <c r="F3085" s="59">
        <v>2400</v>
      </c>
      <c r="G3085" s="59">
        <v>246</v>
      </c>
      <c r="H3085" s="59"/>
      <c r="I3085" s="61" t="s">
        <v>55</v>
      </c>
      <c r="J3085" s="62">
        <f>J3086</f>
        <v>0</v>
      </c>
      <c r="K3085" s="62">
        <f t="shared" ref="K3085:P3085" si="10291">K3086</f>
        <v>0</v>
      </c>
      <c r="L3085" s="62">
        <f t="shared" si="10291"/>
        <v>0</v>
      </c>
      <c r="M3085" s="62">
        <f t="shared" si="10291"/>
        <v>0</v>
      </c>
      <c r="N3085" s="62">
        <f t="shared" si="10291"/>
        <v>0</v>
      </c>
      <c r="O3085" s="62">
        <f t="shared" si="10291"/>
        <v>0</v>
      </c>
      <c r="P3085" s="62">
        <f t="shared" si="10291"/>
        <v>0</v>
      </c>
      <c r="Q3085" s="62">
        <f>Q3086</f>
        <v>0</v>
      </c>
      <c r="R3085" s="62">
        <f t="shared" ref="R3085:V3085" si="10292">R3086</f>
        <v>0</v>
      </c>
      <c r="S3085" s="62">
        <f t="shared" si="10292"/>
        <v>0</v>
      </c>
      <c r="T3085" s="62">
        <f>T3086</f>
        <v>0</v>
      </c>
      <c r="U3085" s="62">
        <f t="shared" si="10292"/>
        <v>0</v>
      </c>
      <c r="V3085" s="62">
        <f t="shared" si="10292"/>
        <v>0</v>
      </c>
      <c r="W3085" s="62">
        <v>0</v>
      </c>
      <c r="X3085" s="62">
        <v>0</v>
      </c>
      <c r="Y3085" s="62">
        <v>0</v>
      </c>
      <c r="Z3085" s="62">
        <v>0</v>
      </c>
      <c r="AA3085" s="62">
        <v>0</v>
      </c>
      <c r="AB3085" s="62">
        <v>0</v>
      </c>
      <c r="AC3085" s="62" t="e">
        <f t="shared" ref="AC3085" si="10293">AC3086</f>
        <v>#VALUE!</v>
      </c>
      <c r="AD3085" s="62">
        <f>AD3086</f>
        <v>0</v>
      </c>
      <c r="AE3085" s="62">
        <f t="shared" ref="AE3085:AJ3085" si="10294">AE3086</f>
        <v>0</v>
      </c>
      <c r="AF3085" s="62">
        <f t="shared" si="10294"/>
        <v>0</v>
      </c>
      <c r="AG3085" s="62" t="e">
        <f t="shared" si="10294"/>
        <v>#REF!</v>
      </c>
      <c r="AH3085" s="62" t="e">
        <f t="shared" si="10294"/>
        <v>#REF!</v>
      </c>
      <c r="AI3085" s="62" t="e">
        <f t="shared" si="10294"/>
        <v>#REF!</v>
      </c>
      <c r="AJ3085" s="62" t="e">
        <f t="shared" si="10294"/>
        <v>#REF!</v>
      </c>
      <c r="AK3085" s="62">
        <f>AK3086</f>
        <v>0</v>
      </c>
      <c r="AL3085" s="62">
        <f t="shared" ref="AL3085:BK3085" si="10295">AL3086</f>
        <v>0</v>
      </c>
      <c r="AM3085" s="62">
        <f t="shared" si="10295"/>
        <v>0</v>
      </c>
      <c r="AN3085" s="62">
        <f t="shared" si="10295"/>
        <v>0</v>
      </c>
      <c r="AO3085" s="62">
        <f t="shared" si="10295"/>
        <v>0</v>
      </c>
      <c r="AP3085" s="62">
        <f t="shared" si="10295"/>
        <v>0</v>
      </c>
      <c r="AQ3085" s="62">
        <f t="shared" si="10295"/>
        <v>0</v>
      </c>
      <c r="AR3085" s="62">
        <f>AR3086</f>
        <v>0</v>
      </c>
      <c r="AS3085" s="62">
        <f t="shared" si="10295"/>
        <v>0</v>
      </c>
      <c r="AT3085" s="62">
        <f t="shared" si="10295"/>
        <v>0</v>
      </c>
      <c r="AU3085" s="62">
        <f t="shared" si="10295"/>
        <v>0</v>
      </c>
      <c r="AV3085" s="62">
        <f t="shared" si="10295"/>
        <v>0</v>
      </c>
      <c r="AW3085" s="62">
        <f t="shared" si="10295"/>
        <v>0</v>
      </c>
      <c r="AX3085" s="62">
        <f t="shared" si="10295"/>
        <v>0</v>
      </c>
      <c r="AY3085" s="62">
        <f>AY3086</f>
        <v>0</v>
      </c>
      <c r="AZ3085" s="62">
        <f t="shared" si="10295"/>
        <v>0</v>
      </c>
      <c r="BA3085" s="62">
        <f t="shared" si="10295"/>
        <v>0</v>
      </c>
      <c r="BB3085" s="62">
        <f t="shared" si="10295"/>
        <v>0</v>
      </c>
      <c r="BC3085" s="62">
        <f t="shared" si="10295"/>
        <v>0</v>
      </c>
      <c r="BD3085" s="62">
        <f t="shared" si="10295"/>
        <v>0</v>
      </c>
      <c r="BE3085" s="62">
        <f t="shared" si="10295"/>
        <v>0</v>
      </c>
      <c r="BF3085" s="62">
        <f>BF3086</f>
        <v>0</v>
      </c>
      <c r="BG3085" s="62">
        <f t="shared" si="10295"/>
        <v>0</v>
      </c>
      <c r="BH3085" s="62">
        <f t="shared" si="10295"/>
        <v>0</v>
      </c>
      <c r="BI3085" s="62" t="e">
        <f t="shared" si="10295"/>
        <v>#REF!</v>
      </c>
      <c r="BJ3085" s="62" t="e">
        <f t="shared" si="10295"/>
        <v>#REF!</v>
      </c>
      <c r="BK3085" s="62" t="e">
        <f t="shared" si="10295"/>
        <v>#REF!</v>
      </c>
      <c r="BL3085" s="62" t="e">
        <f t="shared" si="10141"/>
        <v>#REF!</v>
      </c>
      <c r="BM3085" s="304"/>
      <c r="BN3085" s="304"/>
      <c r="BO3085" s="304"/>
      <c r="BP3085" s="304"/>
      <c r="BQ3085" s="304"/>
      <c r="BR3085" s="304"/>
      <c r="BS3085" s="64"/>
      <c r="BT3085" s="77"/>
    </row>
    <row r="3086" spans="1:72" s="46" customFormat="1" ht="36.75" hidden="1" customHeight="1">
      <c r="A3086" s="77"/>
      <c r="B3086" s="104">
        <v>2014</v>
      </c>
      <c r="C3086" s="105">
        <v>8317</v>
      </c>
      <c r="D3086" s="104">
        <v>13</v>
      </c>
      <c r="E3086" s="104">
        <v>2000</v>
      </c>
      <c r="F3086" s="104">
        <v>2400</v>
      </c>
      <c r="G3086" s="104">
        <v>246</v>
      </c>
      <c r="H3086" s="233">
        <v>1</v>
      </c>
      <c r="I3086" s="66" t="s">
        <v>1482</v>
      </c>
      <c r="J3086" s="67">
        <v>0</v>
      </c>
      <c r="K3086" s="67">
        <v>0</v>
      </c>
      <c r="L3086" s="68">
        <f>J3086+K3086</f>
        <v>0</v>
      </c>
      <c r="M3086" s="67">
        <v>0</v>
      </c>
      <c r="N3086" s="67">
        <v>0</v>
      </c>
      <c r="O3086" s="68">
        <f>+M3086+N3086</f>
        <v>0</v>
      </c>
      <c r="P3086" s="68">
        <f>+L3086+O3086</f>
        <v>0</v>
      </c>
      <c r="Q3086" s="71">
        <v>0</v>
      </c>
      <c r="R3086" s="71">
        <v>0</v>
      </c>
      <c r="S3086" s="71">
        <v>0</v>
      </c>
      <c r="T3086" s="71">
        <v>0</v>
      </c>
      <c r="U3086" s="71">
        <v>0</v>
      </c>
      <c r="V3086" s="71">
        <v>0</v>
      </c>
      <c r="W3086" s="67">
        <v>0</v>
      </c>
      <c r="X3086" s="67">
        <v>0</v>
      </c>
      <c r="Y3086" s="68">
        <v>0</v>
      </c>
      <c r="Z3086" s="67">
        <v>0</v>
      </c>
      <c r="AA3086" s="67">
        <v>0</v>
      </c>
      <c r="AB3086" s="68">
        <v>0</v>
      </c>
      <c r="AC3086" s="68" t="e">
        <f>I3086+#REF!-Y3086</f>
        <v>#VALUE!</v>
      </c>
      <c r="AD3086" s="67">
        <f>J3086+Q3086-T3086</f>
        <v>0</v>
      </c>
      <c r="AE3086" s="67">
        <f>K3086+R3086-U3086</f>
        <v>0</v>
      </c>
      <c r="AF3086" s="68">
        <f t="shared" ref="AF3086" si="10296">AD3086+AE3086</f>
        <v>0</v>
      </c>
      <c r="AG3086" s="67" t="e">
        <f>M3086+#REF!-V3086</f>
        <v>#REF!</v>
      </c>
      <c r="AH3086" s="67" t="e">
        <f>N3086+#REF!-AD3086</f>
        <v>#REF!</v>
      </c>
      <c r="AI3086" s="68" t="e">
        <f>O3086+#REF!-AE3086</f>
        <v>#REF!</v>
      </c>
      <c r="AJ3086" s="68" t="e">
        <f>P3086+#REF!-AF3086</f>
        <v>#REF!</v>
      </c>
      <c r="AK3086" s="71">
        <v>0</v>
      </c>
      <c r="AL3086" s="71">
        <v>0</v>
      </c>
      <c r="AM3086" s="68">
        <f>AK3086+AL3086</f>
        <v>0</v>
      </c>
      <c r="AN3086" s="71">
        <v>0</v>
      </c>
      <c r="AO3086" s="71">
        <v>0</v>
      </c>
      <c r="AP3086" s="68">
        <f>+AN3086+AO3086</f>
        <v>0</v>
      </c>
      <c r="AQ3086" s="68">
        <f>+AM3086+AP3086</f>
        <v>0</v>
      </c>
      <c r="AR3086" s="71">
        <v>0</v>
      </c>
      <c r="AS3086" s="71">
        <v>0</v>
      </c>
      <c r="AT3086" s="68">
        <f>AR3086+AS3086</f>
        <v>0</v>
      </c>
      <c r="AU3086" s="71">
        <v>0</v>
      </c>
      <c r="AV3086" s="71">
        <v>0</v>
      </c>
      <c r="AW3086" s="68">
        <f>+AU3086+AV3086</f>
        <v>0</v>
      </c>
      <c r="AX3086" s="68">
        <f>+AT3086+AW3086</f>
        <v>0</v>
      </c>
      <c r="AY3086" s="71">
        <v>0</v>
      </c>
      <c r="AZ3086" s="71">
        <v>0</v>
      </c>
      <c r="BA3086" s="68">
        <f>AY3086+AZ3086</f>
        <v>0</v>
      </c>
      <c r="BB3086" s="71">
        <v>0</v>
      </c>
      <c r="BC3086" s="71">
        <v>0</v>
      </c>
      <c r="BD3086" s="68">
        <f>+BB3086+BC3086</f>
        <v>0</v>
      </c>
      <c r="BE3086" s="68">
        <f>+BA3086+BD3086</f>
        <v>0</v>
      </c>
      <c r="BF3086" s="67">
        <f t="shared" ref="BF3086:BG3086" si="10297">AD3086-AK3086-AR3086-AY3086</f>
        <v>0</v>
      </c>
      <c r="BG3086" s="67">
        <f t="shared" si="10297"/>
        <v>0</v>
      </c>
      <c r="BH3086" s="68">
        <f t="shared" ref="BH3086" si="10298">BF3086+BG3086</f>
        <v>0</v>
      </c>
      <c r="BI3086" s="67" t="e">
        <f t="shared" ref="BI3086" si="10299">AG3086-AN3086-AU3086-BB3086</f>
        <v>#REF!</v>
      </c>
      <c r="BJ3086" s="67" t="e">
        <f t="shared" ref="BJ3086" si="10300">AH3086-AO3086-AV3086-BC3086</f>
        <v>#REF!</v>
      </c>
      <c r="BK3086" s="67" t="e">
        <f t="shared" ref="BK3086" si="10301">AI3086-AP3086-AW3086-BD3086</f>
        <v>#REF!</v>
      </c>
      <c r="BL3086" s="67" t="e">
        <f t="shared" si="10141"/>
        <v>#REF!</v>
      </c>
      <c r="BM3086" s="305">
        <v>0</v>
      </c>
      <c r="BN3086" s="305">
        <v>0</v>
      </c>
      <c r="BO3086" s="306"/>
      <c r="BP3086" s="306"/>
      <c r="BQ3086" s="305">
        <v>0</v>
      </c>
      <c r="BR3086" s="305">
        <v>0</v>
      </c>
      <c r="BS3086" s="74" t="s">
        <v>37</v>
      </c>
      <c r="BT3086" s="77"/>
    </row>
    <row r="3087" spans="1:72" s="46" customFormat="1" ht="36.75" hidden="1" customHeight="1">
      <c r="A3087" s="77"/>
      <c r="B3087" s="59">
        <v>2014</v>
      </c>
      <c r="C3087" s="60">
        <v>8317</v>
      </c>
      <c r="D3087" s="59">
        <v>13</v>
      </c>
      <c r="E3087" s="59">
        <v>2000</v>
      </c>
      <c r="F3087" s="59">
        <v>2400</v>
      </c>
      <c r="G3087" s="59">
        <v>248</v>
      </c>
      <c r="H3087" s="234"/>
      <c r="I3087" s="61" t="s">
        <v>839</v>
      </c>
      <c r="J3087" s="62">
        <f>J3088</f>
        <v>0</v>
      </c>
      <c r="K3087" s="62">
        <f t="shared" ref="K3087:P3087" si="10302">K3088</f>
        <v>0</v>
      </c>
      <c r="L3087" s="62">
        <f t="shared" si="10302"/>
        <v>0</v>
      </c>
      <c r="M3087" s="62">
        <f t="shared" si="10302"/>
        <v>0</v>
      </c>
      <c r="N3087" s="62">
        <f t="shared" si="10302"/>
        <v>0</v>
      </c>
      <c r="O3087" s="62">
        <f t="shared" si="10302"/>
        <v>0</v>
      </c>
      <c r="P3087" s="62">
        <f t="shared" si="10302"/>
        <v>0</v>
      </c>
      <c r="Q3087" s="62">
        <f>Q3088</f>
        <v>0</v>
      </c>
      <c r="R3087" s="62">
        <f t="shared" ref="R3087:V3087" si="10303">R3088</f>
        <v>0</v>
      </c>
      <c r="S3087" s="62">
        <f t="shared" si="10303"/>
        <v>0</v>
      </c>
      <c r="T3087" s="62">
        <f>T3088</f>
        <v>0</v>
      </c>
      <c r="U3087" s="62">
        <f t="shared" si="10303"/>
        <v>0</v>
      </c>
      <c r="V3087" s="62">
        <f t="shared" si="10303"/>
        <v>0</v>
      </c>
      <c r="W3087" s="62">
        <v>0</v>
      </c>
      <c r="X3087" s="62">
        <v>0</v>
      </c>
      <c r="Y3087" s="62">
        <v>0</v>
      </c>
      <c r="Z3087" s="62">
        <v>0</v>
      </c>
      <c r="AA3087" s="62">
        <v>0</v>
      </c>
      <c r="AB3087" s="62">
        <v>0</v>
      </c>
      <c r="AC3087" s="62" t="e">
        <f t="shared" ref="AC3087" si="10304">AC3088</f>
        <v>#VALUE!</v>
      </c>
      <c r="AD3087" s="62">
        <f>AD3088</f>
        <v>0</v>
      </c>
      <c r="AE3087" s="62">
        <f t="shared" ref="AE3087:AJ3087" si="10305">AE3088</f>
        <v>0</v>
      </c>
      <c r="AF3087" s="62">
        <f t="shared" si="10305"/>
        <v>0</v>
      </c>
      <c r="AG3087" s="62" t="e">
        <f t="shared" si="10305"/>
        <v>#REF!</v>
      </c>
      <c r="AH3087" s="62" t="e">
        <f t="shared" si="10305"/>
        <v>#REF!</v>
      </c>
      <c r="AI3087" s="62" t="e">
        <f t="shared" si="10305"/>
        <v>#REF!</v>
      </c>
      <c r="AJ3087" s="62" t="e">
        <f t="shared" si="10305"/>
        <v>#REF!</v>
      </c>
      <c r="AK3087" s="62">
        <f>AK3088</f>
        <v>0</v>
      </c>
      <c r="AL3087" s="62">
        <f t="shared" ref="AL3087:BK3087" si="10306">AL3088</f>
        <v>0</v>
      </c>
      <c r="AM3087" s="62">
        <f t="shared" si="10306"/>
        <v>0</v>
      </c>
      <c r="AN3087" s="62">
        <f t="shared" si="10306"/>
        <v>0</v>
      </c>
      <c r="AO3087" s="62">
        <f t="shared" si="10306"/>
        <v>0</v>
      </c>
      <c r="AP3087" s="62">
        <f t="shared" si="10306"/>
        <v>0</v>
      </c>
      <c r="AQ3087" s="62">
        <f t="shared" si="10306"/>
        <v>0</v>
      </c>
      <c r="AR3087" s="62">
        <f>AR3088</f>
        <v>0</v>
      </c>
      <c r="AS3087" s="62">
        <f t="shared" si="10306"/>
        <v>0</v>
      </c>
      <c r="AT3087" s="62">
        <f t="shared" si="10306"/>
        <v>0</v>
      </c>
      <c r="AU3087" s="62">
        <f t="shared" si="10306"/>
        <v>0</v>
      </c>
      <c r="AV3087" s="62">
        <f t="shared" si="10306"/>
        <v>0</v>
      </c>
      <c r="AW3087" s="62">
        <f t="shared" si="10306"/>
        <v>0</v>
      </c>
      <c r="AX3087" s="62">
        <f t="shared" si="10306"/>
        <v>0</v>
      </c>
      <c r="AY3087" s="62">
        <f>AY3088</f>
        <v>0</v>
      </c>
      <c r="AZ3087" s="62">
        <f t="shared" si="10306"/>
        <v>0</v>
      </c>
      <c r="BA3087" s="62">
        <f t="shared" si="10306"/>
        <v>0</v>
      </c>
      <c r="BB3087" s="62">
        <f t="shared" si="10306"/>
        <v>0</v>
      </c>
      <c r="BC3087" s="62">
        <f t="shared" si="10306"/>
        <v>0</v>
      </c>
      <c r="BD3087" s="62">
        <f t="shared" si="10306"/>
        <v>0</v>
      </c>
      <c r="BE3087" s="62">
        <f t="shared" si="10306"/>
        <v>0</v>
      </c>
      <c r="BF3087" s="62">
        <f>BF3088</f>
        <v>0</v>
      </c>
      <c r="BG3087" s="62">
        <f t="shared" si="10306"/>
        <v>0</v>
      </c>
      <c r="BH3087" s="62">
        <f t="shared" si="10306"/>
        <v>0</v>
      </c>
      <c r="BI3087" s="62" t="e">
        <f t="shared" si="10306"/>
        <v>#REF!</v>
      </c>
      <c r="BJ3087" s="62" t="e">
        <f t="shared" si="10306"/>
        <v>#REF!</v>
      </c>
      <c r="BK3087" s="62" t="e">
        <f t="shared" si="10306"/>
        <v>#REF!</v>
      </c>
      <c r="BL3087" s="62" t="e">
        <f t="shared" si="10141"/>
        <v>#REF!</v>
      </c>
      <c r="BM3087" s="304"/>
      <c r="BN3087" s="304"/>
      <c r="BO3087" s="304"/>
      <c r="BP3087" s="304"/>
      <c r="BQ3087" s="304"/>
      <c r="BR3087" s="304"/>
      <c r="BS3087" s="64"/>
      <c r="BT3087" s="77"/>
    </row>
    <row r="3088" spans="1:72" s="46" customFormat="1" ht="36.75" hidden="1" customHeight="1">
      <c r="A3088" s="77"/>
      <c r="B3088" s="104">
        <v>2014</v>
      </c>
      <c r="C3088" s="105">
        <v>8317</v>
      </c>
      <c r="D3088" s="104">
        <v>13</v>
      </c>
      <c r="E3088" s="104">
        <v>2000</v>
      </c>
      <c r="F3088" s="104">
        <v>2400</v>
      </c>
      <c r="G3088" s="104">
        <v>248</v>
      </c>
      <c r="H3088" s="233">
        <v>1</v>
      </c>
      <c r="I3088" s="66" t="s">
        <v>839</v>
      </c>
      <c r="J3088" s="67">
        <v>0</v>
      </c>
      <c r="K3088" s="67">
        <v>0</v>
      </c>
      <c r="L3088" s="68">
        <f>J3088+K3088</f>
        <v>0</v>
      </c>
      <c r="M3088" s="67">
        <v>0</v>
      </c>
      <c r="N3088" s="67">
        <v>0</v>
      </c>
      <c r="O3088" s="68">
        <f>+M3088+N3088</f>
        <v>0</v>
      </c>
      <c r="P3088" s="68">
        <f>+L3088+O3088</f>
        <v>0</v>
      </c>
      <c r="Q3088" s="71">
        <v>0</v>
      </c>
      <c r="R3088" s="71">
        <v>0</v>
      </c>
      <c r="S3088" s="71">
        <v>0</v>
      </c>
      <c r="T3088" s="71">
        <v>0</v>
      </c>
      <c r="U3088" s="71">
        <v>0</v>
      </c>
      <c r="V3088" s="71">
        <v>0</v>
      </c>
      <c r="W3088" s="67">
        <v>0</v>
      </c>
      <c r="X3088" s="67">
        <v>0</v>
      </c>
      <c r="Y3088" s="68">
        <v>0</v>
      </c>
      <c r="Z3088" s="67">
        <v>0</v>
      </c>
      <c r="AA3088" s="67">
        <v>0</v>
      </c>
      <c r="AB3088" s="68">
        <v>0</v>
      </c>
      <c r="AC3088" s="68" t="e">
        <f>I3088+#REF!-Y3088</f>
        <v>#VALUE!</v>
      </c>
      <c r="AD3088" s="67">
        <f>J3088+Q3088-T3088</f>
        <v>0</v>
      </c>
      <c r="AE3088" s="67">
        <f>K3088+R3088-U3088</f>
        <v>0</v>
      </c>
      <c r="AF3088" s="68">
        <f t="shared" ref="AF3088" si="10307">AD3088+AE3088</f>
        <v>0</v>
      </c>
      <c r="AG3088" s="67" t="e">
        <f>M3088+#REF!-V3088</f>
        <v>#REF!</v>
      </c>
      <c r="AH3088" s="67" t="e">
        <f>N3088+#REF!-AD3088</f>
        <v>#REF!</v>
      </c>
      <c r="AI3088" s="68" t="e">
        <f>O3088+#REF!-AE3088</f>
        <v>#REF!</v>
      </c>
      <c r="AJ3088" s="68" t="e">
        <f>P3088+#REF!-AF3088</f>
        <v>#REF!</v>
      </c>
      <c r="AK3088" s="71">
        <v>0</v>
      </c>
      <c r="AL3088" s="71">
        <v>0</v>
      </c>
      <c r="AM3088" s="68">
        <f>AK3088+AL3088</f>
        <v>0</v>
      </c>
      <c r="AN3088" s="71">
        <v>0</v>
      </c>
      <c r="AO3088" s="71">
        <v>0</v>
      </c>
      <c r="AP3088" s="68">
        <f>+AN3088+AO3088</f>
        <v>0</v>
      </c>
      <c r="AQ3088" s="68">
        <f>+AM3088+AP3088</f>
        <v>0</v>
      </c>
      <c r="AR3088" s="71">
        <v>0</v>
      </c>
      <c r="AS3088" s="71">
        <v>0</v>
      </c>
      <c r="AT3088" s="68">
        <f>AR3088+AS3088</f>
        <v>0</v>
      </c>
      <c r="AU3088" s="71">
        <v>0</v>
      </c>
      <c r="AV3088" s="71">
        <v>0</v>
      </c>
      <c r="AW3088" s="68">
        <f>+AU3088+AV3088</f>
        <v>0</v>
      </c>
      <c r="AX3088" s="68">
        <f>+AT3088+AW3088</f>
        <v>0</v>
      </c>
      <c r="AY3088" s="71">
        <v>0</v>
      </c>
      <c r="AZ3088" s="71">
        <v>0</v>
      </c>
      <c r="BA3088" s="68">
        <f>AY3088+AZ3088</f>
        <v>0</v>
      </c>
      <c r="BB3088" s="71">
        <v>0</v>
      </c>
      <c r="BC3088" s="71">
        <v>0</v>
      </c>
      <c r="BD3088" s="68">
        <f>+BB3088+BC3088</f>
        <v>0</v>
      </c>
      <c r="BE3088" s="68">
        <f>+BA3088+BD3088</f>
        <v>0</v>
      </c>
      <c r="BF3088" s="67">
        <f t="shared" ref="BF3088:BG3088" si="10308">AD3088-AK3088-AR3088-AY3088</f>
        <v>0</v>
      </c>
      <c r="BG3088" s="67">
        <f t="shared" si="10308"/>
        <v>0</v>
      </c>
      <c r="BH3088" s="68">
        <f t="shared" ref="BH3088" si="10309">BF3088+BG3088</f>
        <v>0</v>
      </c>
      <c r="BI3088" s="67" t="e">
        <f t="shared" ref="BI3088" si="10310">AG3088-AN3088-AU3088-BB3088</f>
        <v>#REF!</v>
      </c>
      <c r="BJ3088" s="67" t="e">
        <f t="shared" ref="BJ3088" si="10311">AH3088-AO3088-AV3088-BC3088</f>
        <v>#REF!</v>
      </c>
      <c r="BK3088" s="67" t="e">
        <f t="shared" ref="BK3088" si="10312">AI3088-AP3088-AW3088-BD3088</f>
        <v>#REF!</v>
      </c>
      <c r="BL3088" s="67" t="e">
        <f t="shared" si="10141"/>
        <v>#REF!</v>
      </c>
      <c r="BM3088" s="305">
        <v>0</v>
      </c>
      <c r="BN3088" s="305">
        <v>0</v>
      </c>
      <c r="BO3088" s="306"/>
      <c r="BP3088" s="306"/>
      <c r="BQ3088" s="305">
        <v>0</v>
      </c>
      <c r="BR3088" s="305">
        <v>0</v>
      </c>
      <c r="BS3088" s="74" t="s">
        <v>37</v>
      </c>
      <c r="BT3088" s="77"/>
    </row>
    <row r="3089" spans="1:72" s="78" customFormat="1" ht="40.5" hidden="1">
      <c r="A3089" s="77"/>
      <c r="B3089" s="53">
        <v>2014</v>
      </c>
      <c r="C3089" s="54">
        <v>8317</v>
      </c>
      <c r="D3089" s="53">
        <v>13</v>
      </c>
      <c r="E3089" s="53">
        <v>2000</v>
      </c>
      <c r="F3089" s="53">
        <v>2500</v>
      </c>
      <c r="G3089" s="53"/>
      <c r="H3089" s="53"/>
      <c r="I3089" s="55" t="s">
        <v>209</v>
      </c>
      <c r="J3089" s="56">
        <f>J3090+J3092+J3094</f>
        <v>0</v>
      </c>
      <c r="K3089" s="56">
        <f t="shared" ref="K3089:P3089" si="10313">K3090+K3092+K3094</f>
        <v>0</v>
      </c>
      <c r="L3089" s="56">
        <f t="shared" si="10313"/>
        <v>0</v>
      </c>
      <c r="M3089" s="56">
        <f t="shared" si="10313"/>
        <v>0</v>
      </c>
      <c r="N3089" s="56">
        <f t="shared" si="10313"/>
        <v>0</v>
      </c>
      <c r="O3089" s="56">
        <f t="shared" si="10313"/>
        <v>0</v>
      </c>
      <c r="P3089" s="56">
        <f t="shared" si="10313"/>
        <v>0</v>
      </c>
      <c r="Q3089" s="56">
        <f>Q3090+Q3092+Q3094</f>
        <v>0</v>
      </c>
      <c r="R3089" s="56">
        <f t="shared" ref="R3089:S3089" si="10314">R3090+R3092+R3094</f>
        <v>0</v>
      </c>
      <c r="S3089" s="56">
        <f t="shared" si="10314"/>
        <v>0</v>
      </c>
      <c r="T3089" s="56">
        <f>T3090+T3092+T3094</f>
        <v>0</v>
      </c>
      <c r="U3089" s="56">
        <f t="shared" ref="U3089:V3089" si="10315">U3090+U3092+U3094</f>
        <v>0</v>
      </c>
      <c r="V3089" s="56">
        <f t="shared" si="10315"/>
        <v>0</v>
      </c>
      <c r="W3089" s="56">
        <v>0</v>
      </c>
      <c r="X3089" s="56">
        <v>0</v>
      </c>
      <c r="Y3089" s="56">
        <v>0</v>
      </c>
      <c r="Z3089" s="56">
        <v>0</v>
      </c>
      <c r="AA3089" s="56">
        <v>0</v>
      </c>
      <c r="AB3089" s="56">
        <v>0</v>
      </c>
      <c r="AC3089" s="56" t="e">
        <f t="shared" ref="AC3089" si="10316">AC3090+AC3092+AC3094</f>
        <v>#VALUE!</v>
      </c>
      <c r="AD3089" s="56">
        <f>AD3090+AD3092+AD3094</f>
        <v>0</v>
      </c>
      <c r="AE3089" s="56">
        <f t="shared" ref="AE3089:AG3089" si="10317">AE3090+AE3092+AE3094</f>
        <v>0</v>
      </c>
      <c r="AF3089" s="56">
        <f t="shared" si="10317"/>
        <v>0</v>
      </c>
      <c r="AG3089" s="56" t="e">
        <f t="shared" si="10317"/>
        <v>#REF!</v>
      </c>
      <c r="AH3089" s="56" t="e">
        <f t="shared" ref="AH3089:AJ3089" si="10318">AH3090+AH3092+AH3094</f>
        <v>#REF!</v>
      </c>
      <c r="AI3089" s="56" t="e">
        <f t="shared" si="10318"/>
        <v>#REF!</v>
      </c>
      <c r="AJ3089" s="56" t="e">
        <f t="shared" si="10318"/>
        <v>#REF!</v>
      </c>
      <c r="AK3089" s="56">
        <f>AK3090+AK3092+AK3094</f>
        <v>0</v>
      </c>
      <c r="AL3089" s="56">
        <f t="shared" ref="AL3089:AQ3089" si="10319">AL3090+AL3092+AL3094</f>
        <v>0</v>
      </c>
      <c r="AM3089" s="56">
        <f t="shared" si="10319"/>
        <v>0</v>
      </c>
      <c r="AN3089" s="56">
        <f t="shared" si="10319"/>
        <v>0</v>
      </c>
      <c r="AO3089" s="56">
        <f t="shared" si="10319"/>
        <v>0</v>
      </c>
      <c r="AP3089" s="56">
        <f t="shared" si="10319"/>
        <v>0</v>
      </c>
      <c r="AQ3089" s="56">
        <f t="shared" si="10319"/>
        <v>0</v>
      </c>
      <c r="AR3089" s="56">
        <f>AR3090+AR3092+AR3094</f>
        <v>0</v>
      </c>
      <c r="AS3089" s="56">
        <f t="shared" ref="AS3089:AX3089" si="10320">AS3090+AS3092+AS3094</f>
        <v>0</v>
      </c>
      <c r="AT3089" s="56">
        <f t="shared" si="10320"/>
        <v>0</v>
      </c>
      <c r="AU3089" s="56">
        <f t="shared" si="10320"/>
        <v>0</v>
      </c>
      <c r="AV3089" s="56">
        <f t="shared" si="10320"/>
        <v>0</v>
      </c>
      <c r="AW3089" s="56">
        <f t="shared" si="10320"/>
        <v>0</v>
      </c>
      <c r="AX3089" s="56">
        <f t="shared" si="10320"/>
        <v>0</v>
      </c>
      <c r="AY3089" s="56">
        <f>AY3090+AY3092+AY3094</f>
        <v>0</v>
      </c>
      <c r="AZ3089" s="56">
        <f t="shared" ref="AZ3089:BE3089" si="10321">AZ3090+AZ3092+AZ3094</f>
        <v>0</v>
      </c>
      <c r="BA3089" s="56">
        <f t="shared" si="10321"/>
        <v>0</v>
      </c>
      <c r="BB3089" s="56">
        <f t="shared" si="10321"/>
        <v>0</v>
      </c>
      <c r="BC3089" s="56">
        <f t="shared" si="10321"/>
        <v>0</v>
      </c>
      <c r="BD3089" s="56">
        <f t="shared" si="10321"/>
        <v>0</v>
      </c>
      <c r="BE3089" s="56">
        <f t="shared" si="10321"/>
        <v>0</v>
      </c>
      <c r="BF3089" s="56">
        <f>BF3090+BF3092+BF3094</f>
        <v>0</v>
      </c>
      <c r="BG3089" s="56">
        <f t="shared" ref="BG3089:BI3089" si="10322">BG3090+BG3092+BG3094</f>
        <v>0</v>
      </c>
      <c r="BH3089" s="56">
        <f t="shared" si="10322"/>
        <v>0</v>
      </c>
      <c r="BI3089" s="56" t="e">
        <f t="shared" si="10322"/>
        <v>#REF!</v>
      </c>
      <c r="BJ3089" s="56" t="e">
        <f t="shared" ref="BJ3089:BK3089" si="10323">BJ3090+BJ3092+BJ3094</f>
        <v>#REF!</v>
      </c>
      <c r="BK3089" s="56" t="e">
        <f t="shared" si="10323"/>
        <v>#REF!</v>
      </c>
      <c r="BL3089" s="56" t="e">
        <f t="shared" si="10141"/>
        <v>#REF!</v>
      </c>
      <c r="BM3089" s="303"/>
      <c r="BN3089" s="303"/>
      <c r="BO3089" s="303"/>
      <c r="BP3089" s="303"/>
      <c r="BQ3089" s="303"/>
      <c r="BR3089" s="303"/>
      <c r="BS3089" s="58"/>
      <c r="BT3089" s="77"/>
    </row>
    <row r="3090" spans="1:72" s="79" customFormat="1" ht="36.75" hidden="1" customHeight="1">
      <c r="A3090" s="77"/>
      <c r="B3090" s="59">
        <v>2014</v>
      </c>
      <c r="C3090" s="60">
        <v>8317</v>
      </c>
      <c r="D3090" s="59">
        <v>13</v>
      </c>
      <c r="E3090" s="59">
        <v>2000</v>
      </c>
      <c r="F3090" s="59">
        <v>2500</v>
      </c>
      <c r="G3090" s="59">
        <v>251</v>
      </c>
      <c r="H3090" s="59"/>
      <c r="I3090" s="61" t="s">
        <v>210</v>
      </c>
      <c r="J3090" s="62">
        <f>J3091</f>
        <v>0</v>
      </c>
      <c r="K3090" s="62">
        <f t="shared" ref="K3090:P3090" si="10324">K3091</f>
        <v>0</v>
      </c>
      <c r="L3090" s="62">
        <f t="shared" si="10324"/>
        <v>0</v>
      </c>
      <c r="M3090" s="62">
        <f t="shared" si="10324"/>
        <v>0</v>
      </c>
      <c r="N3090" s="62">
        <f t="shared" si="10324"/>
        <v>0</v>
      </c>
      <c r="O3090" s="62">
        <f t="shared" si="10324"/>
        <v>0</v>
      </c>
      <c r="P3090" s="62">
        <f t="shared" si="10324"/>
        <v>0</v>
      </c>
      <c r="Q3090" s="62">
        <f>Q3091</f>
        <v>0</v>
      </c>
      <c r="R3090" s="62">
        <f t="shared" ref="R3090:V3090" si="10325">R3091</f>
        <v>0</v>
      </c>
      <c r="S3090" s="62">
        <f t="shared" si="10325"/>
        <v>0</v>
      </c>
      <c r="T3090" s="62">
        <f>T3091</f>
        <v>0</v>
      </c>
      <c r="U3090" s="62">
        <f t="shared" si="10325"/>
        <v>0</v>
      </c>
      <c r="V3090" s="62">
        <f t="shared" si="10325"/>
        <v>0</v>
      </c>
      <c r="W3090" s="62">
        <v>0</v>
      </c>
      <c r="X3090" s="62">
        <v>0</v>
      </c>
      <c r="Y3090" s="62">
        <v>0</v>
      </c>
      <c r="Z3090" s="62">
        <v>0</v>
      </c>
      <c r="AA3090" s="62">
        <v>0</v>
      </c>
      <c r="AB3090" s="62">
        <v>0</v>
      </c>
      <c r="AC3090" s="62" t="e">
        <f t="shared" ref="AC3090" si="10326">AC3091</f>
        <v>#VALUE!</v>
      </c>
      <c r="AD3090" s="62">
        <f>AD3091</f>
        <v>0</v>
      </c>
      <c r="AE3090" s="62">
        <f t="shared" ref="AE3090:AJ3090" si="10327">AE3091</f>
        <v>0</v>
      </c>
      <c r="AF3090" s="62">
        <f t="shared" si="10327"/>
        <v>0</v>
      </c>
      <c r="AG3090" s="62" t="e">
        <f t="shared" si="10327"/>
        <v>#REF!</v>
      </c>
      <c r="AH3090" s="62" t="e">
        <f t="shared" si="10327"/>
        <v>#REF!</v>
      </c>
      <c r="AI3090" s="62" t="e">
        <f t="shared" si="10327"/>
        <v>#REF!</v>
      </c>
      <c r="AJ3090" s="62" t="e">
        <f t="shared" si="10327"/>
        <v>#REF!</v>
      </c>
      <c r="AK3090" s="62">
        <f>AK3091</f>
        <v>0</v>
      </c>
      <c r="AL3090" s="62">
        <f t="shared" ref="AL3090:BK3090" si="10328">AL3091</f>
        <v>0</v>
      </c>
      <c r="AM3090" s="62">
        <f t="shared" si="10328"/>
        <v>0</v>
      </c>
      <c r="AN3090" s="62">
        <f t="shared" si="10328"/>
        <v>0</v>
      </c>
      <c r="AO3090" s="62">
        <f t="shared" si="10328"/>
        <v>0</v>
      </c>
      <c r="AP3090" s="62">
        <f t="shared" si="10328"/>
        <v>0</v>
      </c>
      <c r="AQ3090" s="62">
        <f t="shared" si="10328"/>
        <v>0</v>
      </c>
      <c r="AR3090" s="62">
        <f>AR3091</f>
        <v>0</v>
      </c>
      <c r="AS3090" s="62">
        <f t="shared" si="10328"/>
        <v>0</v>
      </c>
      <c r="AT3090" s="62">
        <f t="shared" si="10328"/>
        <v>0</v>
      </c>
      <c r="AU3090" s="62">
        <f t="shared" si="10328"/>
        <v>0</v>
      </c>
      <c r="AV3090" s="62">
        <f t="shared" si="10328"/>
        <v>0</v>
      </c>
      <c r="AW3090" s="62">
        <f t="shared" si="10328"/>
        <v>0</v>
      </c>
      <c r="AX3090" s="62">
        <f t="shared" si="10328"/>
        <v>0</v>
      </c>
      <c r="AY3090" s="62">
        <f>AY3091</f>
        <v>0</v>
      </c>
      <c r="AZ3090" s="62">
        <f t="shared" si="10328"/>
        <v>0</v>
      </c>
      <c r="BA3090" s="62">
        <f t="shared" si="10328"/>
        <v>0</v>
      </c>
      <c r="BB3090" s="62">
        <f t="shared" si="10328"/>
        <v>0</v>
      </c>
      <c r="BC3090" s="62">
        <f t="shared" si="10328"/>
        <v>0</v>
      </c>
      <c r="BD3090" s="62">
        <f t="shared" si="10328"/>
        <v>0</v>
      </c>
      <c r="BE3090" s="62">
        <f t="shared" si="10328"/>
        <v>0</v>
      </c>
      <c r="BF3090" s="62">
        <f>BF3091</f>
        <v>0</v>
      </c>
      <c r="BG3090" s="62">
        <f t="shared" si="10328"/>
        <v>0</v>
      </c>
      <c r="BH3090" s="62">
        <f t="shared" si="10328"/>
        <v>0</v>
      </c>
      <c r="BI3090" s="62" t="e">
        <f t="shared" si="10328"/>
        <v>#REF!</v>
      </c>
      <c r="BJ3090" s="62" t="e">
        <f t="shared" si="10328"/>
        <v>#REF!</v>
      </c>
      <c r="BK3090" s="62" t="e">
        <f t="shared" si="10328"/>
        <v>#REF!</v>
      </c>
      <c r="BL3090" s="62" t="e">
        <f t="shared" si="10141"/>
        <v>#REF!</v>
      </c>
      <c r="BM3090" s="304"/>
      <c r="BN3090" s="304"/>
      <c r="BO3090" s="304"/>
      <c r="BP3090" s="304"/>
      <c r="BQ3090" s="304"/>
      <c r="BR3090" s="304"/>
      <c r="BS3090" s="64"/>
      <c r="BT3090" s="77"/>
    </row>
    <row r="3091" spans="1:72" s="46" customFormat="1" ht="110.25" hidden="1" customHeight="1">
      <c r="A3091" s="77"/>
      <c r="B3091" s="104">
        <v>2014</v>
      </c>
      <c r="C3091" s="105">
        <v>8317</v>
      </c>
      <c r="D3091" s="104">
        <v>13</v>
      </c>
      <c r="E3091" s="104">
        <v>2000</v>
      </c>
      <c r="F3091" s="104">
        <v>2500</v>
      </c>
      <c r="G3091" s="104">
        <v>251</v>
      </c>
      <c r="H3091" s="104">
        <v>1</v>
      </c>
      <c r="I3091" s="66" t="s">
        <v>210</v>
      </c>
      <c r="J3091" s="67">
        <v>0</v>
      </c>
      <c r="K3091" s="67">
        <v>0</v>
      </c>
      <c r="L3091" s="68">
        <f>J3091+K3091</f>
        <v>0</v>
      </c>
      <c r="M3091" s="67">
        <v>0</v>
      </c>
      <c r="N3091" s="67">
        <v>0</v>
      </c>
      <c r="O3091" s="68">
        <f>+M3091+N3091</f>
        <v>0</v>
      </c>
      <c r="P3091" s="68">
        <f>+L3091+O3091</f>
        <v>0</v>
      </c>
      <c r="Q3091" s="71">
        <v>0</v>
      </c>
      <c r="R3091" s="71">
        <v>0</v>
      </c>
      <c r="S3091" s="71">
        <v>0</v>
      </c>
      <c r="T3091" s="71">
        <v>0</v>
      </c>
      <c r="U3091" s="71">
        <v>0</v>
      </c>
      <c r="V3091" s="71">
        <v>0</v>
      </c>
      <c r="W3091" s="67">
        <v>0</v>
      </c>
      <c r="X3091" s="67">
        <v>0</v>
      </c>
      <c r="Y3091" s="68">
        <v>0</v>
      </c>
      <c r="Z3091" s="67">
        <v>0</v>
      </c>
      <c r="AA3091" s="67">
        <v>0</v>
      </c>
      <c r="AB3091" s="68">
        <v>0</v>
      </c>
      <c r="AC3091" s="68" t="e">
        <f>I3091+#REF!-Y3091</f>
        <v>#VALUE!</v>
      </c>
      <c r="AD3091" s="67">
        <f>J3091+Q3091-T3091</f>
        <v>0</v>
      </c>
      <c r="AE3091" s="67">
        <f>K3091+R3091-U3091</f>
        <v>0</v>
      </c>
      <c r="AF3091" s="68">
        <f t="shared" ref="AF3091" si="10329">AD3091+AE3091</f>
        <v>0</v>
      </c>
      <c r="AG3091" s="67" t="e">
        <f>M3091+#REF!-V3091</f>
        <v>#REF!</v>
      </c>
      <c r="AH3091" s="67" t="e">
        <f>N3091+#REF!-AD3091</f>
        <v>#REF!</v>
      </c>
      <c r="AI3091" s="68" t="e">
        <f>O3091+#REF!-AE3091</f>
        <v>#REF!</v>
      </c>
      <c r="AJ3091" s="68" t="e">
        <f>P3091+#REF!-AF3091</f>
        <v>#REF!</v>
      </c>
      <c r="AK3091" s="71">
        <v>0</v>
      </c>
      <c r="AL3091" s="71">
        <v>0</v>
      </c>
      <c r="AM3091" s="68">
        <f>AK3091+AL3091</f>
        <v>0</v>
      </c>
      <c r="AN3091" s="71">
        <v>0</v>
      </c>
      <c r="AO3091" s="71">
        <v>0</v>
      </c>
      <c r="AP3091" s="68">
        <f>+AN3091+AO3091</f>
        <v>0</v>
      </c>
      <c r="AQ3091" s="68">
        <f>+AM3091+AP3091</f>
        <v>0</v>
      </c>
      <c r="AR3091" s="71">
        <v>0</v>
      </c>
      <c r="AS3091" s="71">
        <v>0</v>
      </c>
      <c r="AT3091" s="68">
        <f>AR3091+AS3091</f>
        <v>0</v>
      </c>
      <c r="AU3091" s="71">
        <v>0</v>
      </c>
      <c r="AV3091" s="71">
        <v>0</v>
      </c>
      <c r="AW3091" s="68">
        <f>+AU3091+AV3091</f>
        <v>0</v>
      </c>
      <c r="AX3091" s="68">
        <f>+AT3091+AW3091</f>
        <v>0</v>
      </c>
      <c r="AY3091" s="71">
        <v>0</v>
      </c>
      <c r="AZ3091" s="71">
        <v>0</v>
      </c>
      <c r="BA3091" s="68">
        <f>AY3091+AZ3091</f>
        <v>0</v>
      </c>
      <c r="BB3091" s="71">
        <v>0</v>
      </c>
      <c r="BC3091" s="71">
        <v>0</v>
      </c>
      <c r="BD3091" s="68">
        <f>+BB3091+BC3091</f>
        <v>0</v>
      </c>
      <c r="BE3091" s="68">
        <f>+BA3091+BD3091</f>
        <v>0</v>
      </c>
      <c r="BF3091" s="67">
        <f t="shared" ref="BF3091:BG3091" si="10330">AD3091-AK3091-AR3091-AY3091</f>
        <v>0</v>
      </c>
      <c r="BG3091" s="67">
        <f t="shared" si="10330"/>
        <v>0</v>
      </c>
      <c r="BH3091" s="68">
        <f t="shared" ref="BH3091" si="10331">BF3091+BG3091</f>
        <v>0</v>
      </c>
      <c r="BI3091" s="67" t="e">
        <f t="shared" ref="BI3091" si="10332">AG3091-AN3091-AU3091-BB3091</f>
        <v>#REF!</v>
      </c>
      <c r="BJ3091" s="67" t="e">
        <f t="shared" ref="BJ3091" si="10333">AH3091-AO3091-AV3091-BC3091</f>
        <v>#REF!</v>
      </c>
      <c r="BK3091" s="67" t="e">
        <f t="shared" ref="BK3091" si="10334">AI3091-AP3091-AW3091-BD3091</f>
        <v>#REF!</v>
      </c>
      <c r="BL3091" s="67" t="e">
        <f t="shared" si="10141"/>
        <v>#REF!</v>
      </c>
      <c r="BM3091" s="305">
        <v>0</v>
      </c>
      <c r="BN3091" s="305">
        <v>0</v>
      </c>
      <c r="BO3091" s="306"/>
      <c r="BP3091" s="306"/>
      <c r="BQ3091" s="305">
        <v>0</v>
      </c>
      <c r="BR3091" s="305">
        <v>0</v>
      </c>
      <c r="BS3091" s="114" t="s">
        <v>208</v>
      </c>
      <c r="BT3091" s="77"/>
    </row>
    <row r="3092" spans="1:72" s="46" customFormat="1" ht="40.5" hidden="1" customHeight="1">
      <c r="A3092" s="77"/>
      <c r="B3092" s="59">
        <v>2014</v>
      </c>
      <c r="C3092" s="60">
        <v>8317</v>
      </c>
      <c r="D3092" s="59">
        <v>13</v>
      </c>
      <c r="E3092" s="59">
        <v>2000</v>
      </c>
      <c r="F3092" s="59">
        <v>2500</v>
      </c>
      <c r="G3092" s="59">
        <v>255</v>
      </c>
      <c r="H3092" s="59"/>
      <c r="I3092" s="61" t="s">
        <v>212</v>
      </c>
      <c r="J3092" s="62">
        <f>J3093</f>
        <v>0</v>
      </c>
      <c r="K3092" s="62">
        <f t="shared" ref="K3092:P3092" si="10335">K3093</f>
        <v>0</v>
      </c>
      <c r="L3092" s="62">
        <f t="shared" si="10335"/>
        <v>0</v>
      </c>
      <c r="M3092" s="62">
        <f t="shared" si="10335"/>
        <v>0</v>
      </c>
      <c r="N3092" s="62">
        <f t="shared" si="10335"/>
        <v>0</v>
      </c>
      <c r="O3092" s="62">
        <f t="shared" si="10335"/>
        <v>0</v>
      </c>
      <c r="P3092" s="62">
        <f t="shared" si="10335"/>
        <v>0</v>
      </c>
      <c r="Q3092" s="62">
        <f>Q3093</f>
        <v>0</v>
      </c>
      <c r="R3092" s="62">
        <f t="shared" ref="R3092:V3092" si="10336">R3093</f>
        <v>0</v>
      </c>
      <c r="S3092" s="62">
        <f t="shared" si="10336"/>
        <v>0</v>
      </c>
      <c r="T3092" s="62">
        <f>T3093</f>
        <v>0</v>
      </c>
      <c r="U3092" s="62">
        <f t="shared" si="10336"/>
        <v>0</v>
      </c>
      <c r="V3092" s="62">
        <f t="shared" si="10336"/>
        <v>0</v>
      </c>
      <c r="W3092" s="62">
        <v>0</v>
      </c>
      <c r="X3092" s="62">
        <v>0</v>
      </c>
      <c r="Y3092" s="62">
        <v>0</v>
      </c>
      <c r="Z3092" s="62">
        <v>0</v>
      </c>
      <c r="AA3092" s="62">
        <v>0</v>
      </c>
      <c r="AB3092" s="62">
        <v>0</v>
      </c>
      <c r="AC3092" s="62" t="e">
        <f t="shared" ref="AC3092" si="10337">AC3093</f>
        <v>#VALUE!</v>
      </c>
      <c r="AD3092" s="62">
        <f>AD3093</f>
        <v>0</v>
      </c>
      <c r="AE3092" s="62">
        <f t="shared" ref="AE3092:AJ3092" si="10338">AE3093</f>
        <v>0</v>
      </c>
      <c r="AF3092" s="62">
        <f t="shared" si="10338"/>
        <v>0</v>
      </c>
      <c r="AG3092" s="62" t="e">
        <f t="shared" si="10338"/>
        <v>#REF!</v>
      </c>
      <c r="AH3092" s="62" t="e">
        <f t="shared" si="10338"/>
        <v>#REF!</v>
      </c>
      <c r="AI3092" s="62" t="e">
        <f t="shared" si="10338"/>
        <v>#REF!</v>
      </c>
      <c r="AJ3092" s="62" t="e">
        <f t="shared" si="10338"/>
        <v>#REF!</v>
      </c>
      <c r="AK3092" s="62">
        <f>AK3093</f>
        <v>0</v>
      </c>
      <c r="AL3092" s="62">
        <f t="shared" ref="AL3092:BK3092" si="10339">AL3093</f>
        <v>0</v>
      </c>
      <c r="AM3092" s="62">
        <f t="shared" si="10339"/>
        <v>0</v>
      </c>
      <c r="AN3092" s="62">
        <f t="shared" si="10339"/>
        <v>0</v>
      </c>
      <c r="AO3092" s="62">
        <f t="shared" si="10339"/>
        <v>0</v>
      </c>
      <c r="AP3092" s="62">
        <f t="shared" si="10339"/>
        <v>0</v>
      </c>
      <c r="AQ3092" s="62">
        <f t="shared" si="10339"/>
        <v>0</v>
      </c>
      <c r="AR3092" s="62">
        <f>AR3093</f>
        <v>0</v>
      </c>
      <c r="AS3092" s="62">
        <f t="shared" si="10339"/>
        <v>0</v>
      </c>
      <c r="AT3092" s="62">
        <f t="shared" si="10339"/>
        <v>0</v>
      </c>
      <c r="AU3092" s="62">
        <f t="shared" si="10339"/>
        <v>0</v>
      </c>
      <c r="AV3092" s="62">
        <f t="shared" si="10339"/>
        <v>0</v>
      </c>
      <c r="AW3092" s="62">
        <f t="shared" si="10339"/>
        <v>0</v>
      </c>
      <c r="AX3092" s="62">
        <f t="shared" si="10339"/>
        <v>0</v>
      </c>
      <c r="AY3092" s="62">
        <f>AY3093</f>
        <v>0</v>
      </c>
      <c r="AZ3092" s="62">
        <f t="shared" si="10339"/>
        <v>0</v>
      </c>
      <c r="BA3092" s="62">
        <f t="shared" si="10339"/>
        <v>0</v>
      </c>
      <c r="BB3092" s="62">
        <f t="shared" si="10339"/>
        <v>0</v>
      </c>
      <c r="BC3092" s="62">
        <f t="shared" si="10339"/>
        <v>0</v>
      </c>
      <c r="BD3092" s="62">
        <f t="shared" si="10339"/>
        <v>0</v>
      </c>
      <c r="BE3092" s="62">
        <f t="shared" si="10339"/>
        <v>0</v>
      </c>
      <c r="BF3092" s="62">
        <f>BF3093</f>
        <v>0</v>
      </c>
      <c r="BG3092" s="62">
        <f t="shared" si="10339"/>
        <v>0</v>
      </c>
      <c r="BH3092" s="62">
        <f t="shared" si="10339"/>
        <v>0</v>
      </c>
      <c r="BI3092" s="62" t="e">
        <f t="shared" si="10339"/>
        <v>#REF!</v>
      </c>
      <c r="BJ3092" s="62" t="e">
        <f t="shared" si="10339"/>
        <v>#REF!</v>
      </c>
      <c r="BK3092" s="62" t="e">
        <f t="shared" si="10339"/>
        <v>#REF!</v>
      </c>
      <c r="BL3092" s="62" t="e">
        <f t="shared" si="10141"/>
        <v>#REF!</v>
      </c>
      <c r="BM3092" s="304"/>
      <c r="BN3092" s="304"/>
      <c r="BO3092" s="304"/>
      <c r="BP3092" s="304"/>
      <c r="BQ3092" s="304"/>
      <c r="BR3092" s="304"/>
      <c r="BS3092" s="64"/>
      <c r="BT3092" s="77"/>
    </row>
    <row r="3093" spans="1:72" s="46" customFormat="1" ht="40.5" hidden="1" customHeight="1">
      <c r="A3093" s="77"/>
      <c r="B3093" s="104">
        <v>2014</v>
      </c>
      <c r="C3093" s="105">
        <v>8317</v>
      </c>
      <c r="D3093" s="104">
        <v>13</v>
      </c>
      <c r="E3093" s="104">
        <v>2000</v>
      </c>
      <c r="F3093" s="104">
        <v>2500</v>
      </c>
      <c r="G3093" s="104">
        <v>255</v>
      </c>
      <c r="H3093" s="233">
        <v>1</v>
      </c>
      <c r="I3093" s="160" t="s">
        <v>212</v>
      </c>
      <c r="J3093" s="67">
        <v>0</v>
      </c>
      <c r="K3093" s="67">
        <v>0</v>
      </c>
      <c r="L3093" s="68">
        <f>J3093+K3093</f>
        <v>0</v>
      </c>
      <c r="M3093" s="67">
        <v>0</v>
      </c>
      <c r="N3093" s="67">
        <v>0</v>
      </c>
      <c r="O3093" s="68">
        <f>+M3093+N3093</f>
        <v>0</v>
      </c>
      <c r="P3093" s="68">
        <f>+L3093+O3093</f>
        <v>0</v>
      </c>
      <c r="Q3093" s="71">
        <v>0</v>
      </c>
      <c r="R3093" s="71">
        <v>0</v>
      </c>
      <c r="S3093" s="71">
        <v>0</v>
      </c>
      <c r="T3093" s="71">
        <v>0</v>
      </c>
      <c r="U3093" s="71">
        <v>0</v>
      </c>
      <c r="V3093" s="71">
        <v>0</v>
      </c>
      <c r="W3093" s="67">
        <v>0</v>
      </c>
      <c r="X3093" s="67">
        <v>0</v>
      </c>
      <c r="Y3093" s="68">
        <v>0</v>
      </c>
      <c r="Z3093" s="67">
        <v>0</v>
      </c>
      <c r="AA3093" s="67">
        <v>0</v>
      </c>
      <c r="AB3093" s="68">
        <v>0</v>
      </c>
      <c r="AC3093" s="68" t="e">
        <f>I3093+#REF!-Y3093</f>
        <v>#VALUE!</v>
      </c>
      <c r="AD3093" s="67">
        <f>J3093+Q3093-T3093</f>
        <v>0</v>
      </c>
      <c r="AE3093" s="67">
        <f>K3093+R3093-U3093</f>
        <v>0</v>
      </c>
      <c r="AF3093" s="68">
        <f t="shared" ref="AF3093" si="10340">AD3093+AE3093</f>
        <v>0</v>
      </c>
      <c r="AG3093" s="67" t="e">
        <f>M3093+#REF!-V3093</f>
        <v>#REF!</v>
      </c>
      <c r="AH3093" s="67" t="e">
        <f>N3093+#REF!-AD3093</f>
        <v>#REF!</v>
      </c>
      <c r="AI3093" s="68" t="e">
        <f>O3093+#REF!-AE3093</f>
        <v>#REF!</v>
      </c>
      <c r="AJ3093" s="68" t="e">
        <f>P3093+#REF!-AF3093</f>
        <v>#REF!</v>
      </c>
      <c r="AK3093" s="71">
        <v>0</v>
      </c>
      <c r="AL3093" s="71">
        <v>0</v>
      </c>
      <c r="AM3093" s="68">
        <f>AK3093+AL3093</f>
        <v>0</v>
      </c>
      <c r="AN3093" s="71">
        <v>0</v>
      </c>
      <c r="AO3093" s="71">
        <v>0</v>
      </c>
      <c r="AP3093" s="68">
        <f>+AN3093+AO3093</f>
        <v>0</v>
      </c>
      <c r="AQ3093" s="68">
        <f>+AM3093+AP3093</f>
        <v>0</v>
      </c>
      <c r="AR3093" s="71">
        <v>0</v>
      </c>
      <c r="AS3093" s="71">
        <v>0</v>
      </c>
      <c r="AT3093" s="68">
        <f>AR3093+AS3093</f>
        <v>0</v>
      </c>
      <c r="AU3093" s="71">
        <v>0</v>
      </c>
      <c r="AV3093" s="71">
        <v>0</v>
      </c>
      <c r="AW3093" s="68">
        <f>+AU3093+AV3093</f>
        <v>0</v>
      </c>
      <c r="AX3093" s="68">
        <f>+AT3093+AW3093</f>
        <v>0</v>
      </c>
      <c r="AY3093" s="71">
        <v>0</v>
      </c>
      <c r="AZ3093" s="71">
        <v>0</v>
      </c>
      <c r="BA3093" s="68">
        <f>AY3093+AZ3093</f>
        <v>0</v>
      </c>
      <c r="BB3093" s="71">
        <v>0</v>
      </c>
      <c r="BC3093" s="71">
        <v>0</v>
      </c>
      <c r="BD3093" s="68">
        <f>+BB3093+BC3093</f>
        <v>0</v>
      </c>
      <c r="BE3093" s="68">
        <f>+BA3093+BD3093</f>
        <v>0</v>
      </c>
      <c r="BF3093" s="67">
        <f t="shared" ref="BF3093:BG3093" si="10341">AD3093-AK3093-AR3093-AY3093</f>
        <v>0</v>
      </c>
      <c r="BG3093" s="67">
        <f t="shared" si="10341"/>
        <v>0</v>
      </c>
      <c r="BH3093" s="68">
        <f t="shared" ref="BH3093" si="10342">BF3093+BG3093</f>
        <v>0</v>
      </c>
      <c r="BI3093" s="67" t="e">
        <f t="shared" ref="BI3093" si="10343">AG3093-AN3093-AU3093-BB3093</f>
        <v>#REF!</v>
      </c>
      <c r="BJ3093" s="67" t="e">
        <f t="shared" ref="BJ3093" si="10344">AH3093-AO3093-AV3093-BC3093</f>
        <v>#REF!</v>
      </c>
      <c r="BK3093" s="67" t="e">
        <f t="shared" ref="BK3093" si="10345">AI3093-AP3093-AW3093-BD3093</f>
        <v>#REF!</v>
      </c>
      <c r="BL3093" s="67" t="e">
        <f t="shared" si="10141"/>
        <v>#REF!</v>
      </c>
      <c r="BM3093" s="305">
        <v>0</v>
      </c>
      <c r="BN3093" s="305">
        <v>0</v>
      </c>
      <c r="BO3093" s="306"/>
      <c r="BP3093" s="306"/>
      <c r="BQ3093" s="305">
        <v>0</v>
      </c>
      <c r="BR3093" s="305">
        <v>0</v>
      </c>
      <c r="BS3093" s="74" t="s">
        <v>37</v>
      </c>
      <c r="BT3093" s="77"/>
    </row>
    <row r="3094" spans="1:72" s="79" customFormat="1" ht="36.75" hidden="1" customHeight="1">
      <c r="A3094" s="77"/>
      <c r="B3094" s="59">
        <v>2014</v>
      </c>
      <c r="C3094" s="60">
        <v>8317</v>
      </c>
      <c r="D3094" s="59">
        <v>13</v>
      </c>
      <c r="E3094" s="59">
        <v>2000</v>
      </c>
      <c r="F3094" s="59">
        <v>2500</v>
      </c>
      <c r="G3094" s="59">
        <v>259</v>
      </c>
      <c r="H3094" s="59"/>
      <c r="I3094" s="61" t="s">
        <v>213</v>
      </c>
      <c r="J3094" s="62">
        <f>J3095</f>
        <v>0</v>
      </c>
      <c r="K3094" s="62">
        <f t="shared" ref="K3094:P3094" si="10346">K3095</f>
        <v>0</v>
      </c>
      <c r="L3094" s="62">
        <f t="shared" si="10346"/>
        <v>0</v>
      </c>
      <c r="M3094" s="62">
        <f t="shared" si="10346"/>
        <v>0</v>
      </c>
      <c r="N3094" s="62">
        <f t="shared" si="10346"/>
        <v>0</v>
      </c>
      <c r="O3094" s="62">
        <f t="shared" si="10346"/>
        <v>0</v>
      </c>
      <c r="P3094" s="62">
        <f t="shared" si="10346"/>
        <v>0</v>
      </c>
      <c r="Q3094" s="62">
        <f>Q3095</f>
        <v>0</v>
      </c>
      <c r="R3094" s="62">
        <f t="shared" ref="R3094:V3094" si="10347">R3095</f>
        <v>0</v>
      </c>
      <c r="S3094" s="62">
        <f t="shared" si="10347"/>
        <v>0</v>
      </c>
      <c r="T3094" s="62">
        <f>T3095</f>
        <v>0</v>
      </c>
      <c r="U3094" s="62">
        <f t="shared" si="10347"/>
        <v>0</v>
      </c>
      <c r="V3094" s="62">
        <f t="shared" si="10347"/>
        <v>0</v>
      </c>
      <c r="W3094" s="62">
        <v>0</v>
      </c>
      <c r="X3094" s="62">
        <v>0</v>
      </c>
      <c r="Y3094" s="62">
        <v>0</v>
      </c>
      <c r="Z3094" s="62">
        <v>0</v>
      </c>
      <c r="AA3094" s="62">
        <v>0</v>
      </c>
      <c r="AB3094" s="62">
        <v>0</v>
      </c>
      <c r="AC3094" s="62" t="e">
        <f t="shared" ref="AC3094" si="10348">AC3095</f>
        <v>#VALUE!</v>
      </c>
      <c r="AD3094" s="62">
        <f>AD3095</f>
        <v>0</v>
      </c>
      <c r="AE3094" s="62">
        <f t="shared" ref="AE3094:AJ3094" si="10349">AE3095</f>
        <v>0</v>
      </c>
      <c r="AF3094" s="62">
        <f t="shared" si="10349"/>
        <v>0</v>
      </c>
      <c r="AG3094" s="62" t="e">
        <f t="shared" si="10349"/>
        <v>#REF!</v>
      </c>
      <c r="AH3094" s="62" t="e">
        <f t="shared" si="10349"/>
        <v>#REF!</v>
      </c>
      <c r="AI3094" s="62" t="e">
        <f t="shared" si="10349"/>
        <v>#REF!</v>
      </c>
      <c r="AJ3094" s="62" t="e">
        <f t="shared" si="10349"/>
        <v>#REF!</v>
      </c>
      <c r="AK3094" s="62">
        <f>AK3095</f>
        <v>0</v>
      </c>
      <c r="AL3094" s="62">
        <f t="shared" ref="AL3094:BK3094" si="10350">AL3095</f>
        <v>0</v>
      </c>
      <c r="AM3094" s="62">
        <f t="shared" si="10350"/>
        <v>0</v>
      </c>
      <c r="AN3094" s="62">
        <f t="shared" si="10350"/>
        <v>0</v>
      </c>
      <c r="AO3094" s="62">
        <f t="shared" si="10350"/>
        <v>0</v>
      </c>
      <c r="AP3094" s="62">
        <f t="shared" si="10350"/>
        <v>0</v>
      </c>
      <c r="AQ3094" s="62">
        <f t="shared" si="10350"/>
        <v>0</v>
      </c>
      <c r="AR3094" s="62">
        <f>AR3095</f>
        <v>0</v>
      </c>
      <c r="AS3094" s="62">
        <f t="shared" si="10350"/>
        <v>0</v>
      </c>
      <c r="AT3094" s="62">
        <f t="shared" si="10350"/>
        <v>0</v>
      </c>
      <c r="AU3094" s="62">
        <f t="shared" si="10350"/>
        <v>0</v>
      </c>
      <c r="AV3094" s="62">
        <f t="shared" si="10350"/>
        <v>0</v>
      </c>
      <c r="AW3094" s="62">
        <f t="shared" si="10350"/>
        <v>0</v>
      </c>
      <c r="AX3094" s="62">
        <f t="shared" si="10350"/>
        <v>0</v>
      </c>
      <c r="AY3094" s="62">
        <f>AY3095</f>
        <v>0</v>
      </c>
      <c r="AZ3094" s="62">
        <f t="shared" si="10350"/>
        <v>0</v>
      </c>
      <c r="BA3094" s="62">
        <f t="shared" si="10350"/>
        <v>0</v>
      </c>
      <c r="BB3094" s="62">
        <f t="shared" si="10350"/>
        <v>0</v>
      </c>
      <c r="BC3094" s="62">
        <f t="shared" si="10350"/>
        <v>0</v>
      </c>
      <c r="BD3094" s="62">
        <f t="shared" si="10350"/>
        <v>0</v>
      </c>
      <c r="BE3094" s="62">
        <f t="shared" si="10350"/>
        <v>0</v>
      </c>
      <c r="BF3094" s="62">
        <f>BF3095</f>
        <v>0</v>
      </c>
      <c r="BG3094" s="62">
        <f t="shared" si="10350"/>
        <v>0</v>
      </c>
      <c r="BH3094" s="62">
        <f t="shared" si="10350"/>
        <v>0</v>
      </c>
      <c r="BI3094" s="62" t="e">
        <f t="shared" si="10350"/>
        <v>#REF!</v>
      </c>
      <c r="BJ3094" s="62" t="e">
        <f t="shared" si="10350"/>
        <v>#REF!</v>
      </c>
      <c r="BK3094" s="62" t="e">
        <f t="shared" si="10350"/>
        <v>#REF!</v>
      </c>
      <c r="BL3094" s="62" t="e">
        <f t="shared" si="10141"/>
        <v>#REF!</v>
      </c>
      <c r="BM3094" s="304"/>
      <c r="BN3094" s="304"/>
      <c r="BO3094" s="304"/>
      <c r="BP3094" s="304"/>
      <c r="BQ3094" s="304"/>
      <c r="BR3094" s="304"/>
      <c r="BS3094" s="64"/>
      <c r="BT3094" s="77"/>
    </row>
    <row r="3095" spans="1:72" s="46" customFormat="1" ht="102" hidden="1" customHeight="1">
      <c r="A3095" s="77"/>
      <c r="B3095" s="104">
        <v>2014</v>
      </c>
      <c r="C3095" s="105">
        <v>8317</v>
      </c>
      <c r="D3095" s="104">
        <v>13</v>
      </c>
      <c r="E3095" s="104">
        <v>2000</v>
      </c>
      <c r="F3095" s="104">
        <v>2500</v>
      </c>
      <c r="G3095" s="104">
        <v>259</v>
      </c>
      <c r="H3095" s="104">
        <v>1</v>
      </c>
      <c r="I3095" s="66" t="s">
        <v>213</v>
      </c>
      <c r="J3095" s="67">
        <v>0</v>
      </c>
      <c r="K3095" s="67">
        <v>0</v>
      </c>
      <c r="L3095" s="68">
        <f>J3095+K3095</f>
        <v>0</v>
      </c>
      <c r="M3095" s="67">
        <v>0</v>
      </c>
      <c r="N3095" s="67">
        <v>0</v>
      </c>
      <c r="O3095" s="68">
        <f>+M3095+N3095</f>
        <v>0</v>
      </c>
      <c r="P3095" s="68">
        <f>+L3095+O3095</f>
        <v>0</v>
      </c>
      <c r="Q3095" s="71">
        <v>0</v>
      </c>
      <c r="R3095" s="71">
        <v>0</v>
      </c>
      <c r="S3095" s="71">
        <v>0</v>
      </c>
      <c r="T3095" s="71">
        <v>0</v>
      </c>
      <c r="U3095" s="71">
        <v>0</v>
      </c>
      <c r="V3095" s="71">
        <v>0</v>
      </c>
      <c r="W3095" s="67">
        <v>0</v>
      </c>
      <c r="X3095" s="67">
        <v>0</v>
      </c>
      <c r="Y3095" s="68">
        <v>0</v>
      </c>
      <c r="Z3095" s="67">
        <v>0</v>
      </c>
      <c r="AA3095" s="67">
        <v>0</v>
      </c>
      <c r="AB3095" s="68">
        <v>0</v>
      </c>
      <c r="AC3095" s="68" t="e">
        <f>I3095+#REF!-Y3095</f>
        <v>#VALUE!</v>
      </c>
      <c r="AD3095" s="67">
        <f>J3095+Q3095-T3095</f>
        <v>0</v>
      </c>
      <c r="AE3095" s="67">
        <f>K3095+R3095-U3095</f>
        <v>0</v>
      </c>
      <c r="AF3095" s="68">
        <f t="shared" ref="AF3095" si="10351">AD3095+AE3095</f>
        <v>0</v>
      </c>
      <c r="AG3095" s="67" t="e">
        <f>M3095+#REF!-V3095</f>
        <v>#REF!</v>
      </c>
      <c r="AH3095" s="67" t="e">
        <f>N3095+#REF!-AD3095</f>
        <v>#REF!</v>
      </c>
      <c r="AI3095" s="68" t="e">
        <f>O3095+#REF!-AE3095</f>
        <v>#REF!</v>
      </c>
      <c r="AJ3095" s="68" t="e">
        <f>P3095+#REF!-AF3095</f>
        <v>#REF!</v>
      </c>
      <c r="AK3095" s="71">
        <v>0</v>
      </c>
      <c r="AL3095" s="71">
        <v>0</v>
      </c>
      <c r="AM3095" s="68">
        <f>AK3095+AL3095</f>
        <v>0</v>
      </c>
      <c r="AN3095" s="71">
        <v>0</v>
      </c>
      <c r="AO3095" s="71">
        <v>0</v>
      </c>
      <c r="AP3095" s="68">
        <f>+AN3095+AO3095</f>
        <v>0</v>
      </c>
      <c r="AQ3095" s="68">
        <f>+AM3095+AP3095</f>
        <v>0</v>
      </c>
      <c r="AR3095" s="71">
        <v>0</v>
      </c>
      <c r="AS3095" s="71">
        <v>0</v>
      </c>
      <c r="AT3095" s="68">
        <f>AR3095+AS3095</f>
        <v>0</v>
      </c>
      <c r="AU3095" s="71">
        <v>0</v>
      </c>
      <c r="AV3095" s="71">
        <v>0</v>
      </c>
      <c r="AW3095" s="68">
        <f>+AU3095+AV3095</f>
        <v>0</v>
      </c>
      <c r="AX3095" s="68">
        <f>+AT3095+AW3095</f>
        <v>0</v>
      </c>
      <c r="AY3095" s="71">
        <v>0</v>
      </c>
      <c r="AZ3095" s="71">
        <v>0</v>
      </c>
      <c r="BA3095" s="68">
        <f>AY3095+AZ3095</f>
        <v>0</v>
      </c>
      <c r="BB3095" s="71">
        <v>0</v>
      </c>
      <c r="BC3095" s="71">
        <v>0</v>
      </c>
      <c r="BD3095" s="68">
        <f>+BB3095+BC3095</f>
        <v>0</v>
      </c>
      <c r="BE3095" s="68">
        <f>+BA3095+BD3095</f>
        <v>0</v>
      </c>
      <c r="BF3095" s="67">
        <f t="shared" ref="BF3095:BG3095" si="10352">AD3095-AK3095-AR3095-AY3095</f>
        <v>0</v>
      </c>
      <c r="BG3095" s="67">
        <f t="shared" si="10352"/>
        <v>0</v>
      </c>
      <c r="BH3095" s="68">
        <f t="shared" ref="BH3095" si="10353">BF3095+BG3095</f>
        <v>0</v>
      </c>
      <c r="BI3095" s="67" t="e">
        <f t="shared" ref="BI3095" si="10354">AG3095-AN3095-AU3095-BB3095</f>
        <v>#REF!</v>
      </c>
      <c r="BJ3095" s="67" t="e">
        <f t="shared" ref="BJ3095" si="10355">AH3095-AO3095-AV3095-BC3095</f>
        <v>#REF!</v>
      </c>
      <c r="BK3095" s="67" t="e">
        <f t="shared" ref="BK3095" si="10356">AI3095-AP3095-AW3095-BD3095</f>
        <v>#REF!</v>
      </c>
      <c r="BL3095" s="67" t="e">
        <f t="shared" si="10141"/>
        <v>#REF!</v>
      </c>
      <c r="BM3095" s="305">
        <v>0</v>
      </c>
      <c r="BN3095" s="305">
        <v>0</v>
      </c>
      <c r="BO3095" s="306"/>
      <c r="BP3095" s="306"/>
      <c r="BQ3095" s="305">
        <v>0</v>
      </c>
      <c r="BR3095" s="305">
        <v>0</v>
      </c>
      <c r="BS3095" s="114" t="s">
        <v>208</v>
      </c>
      <c r="BT3095" s="77"/>
    </row>
    <row r="3096" spans="1:72" s="78" customFormat="1" hidden="1">
      <c r="A3096" s="77"/>
      <c r="B3096" s="53">
        <v>2014</v>
      </c>
      <c r="C3096" s="54">
        <v>8317</v>
      </c>
      <c r="D3096" s="53">
        <v>13</v>
      </c>
      <c r="E3096" s="53">
        <v>2000</v>
      </c>
      <c r="F3096" s="53">
        <v>2600</v>
      </c>
      <c r="G3096" s="53"/>
      <c r="H3096" s="53"/>
      <c r="I3096" s="55" t="s">
        <v>57</v>
      </c>
      <c r="J3096" s="56">
        <f>J3097</f>
        <v>0</v>
      </c>
      <c r="K3096" s="56">
        <f t="shared" ref="K3096:P3097" si="10357">K3097</f>
        <v>0</v>
      </c>
      <c r="L3096" s="56">
        <f t="shared" si="10357"/>
        <v>0</v>
      </c>
      <c r="M3096" s="56">
        <f t="shared" si="10357"/>
        <v>0</v>
      </c>
      <c r="N3096" s="56">
        <f t="shared" si="10357"/>
        <v>0</v>
      </c>
      <c r="O3096" s="56">
        <f t="shared" si="10357"/>
        <v>0</v>
      </c>
      <c r="P3096" s="56">
        <f t="shared" si="10357"/>
        <v>0</v>
      </c>
      <c r="Q3096" s="56">
        <f>Q3097</f>
        <v>0</v>
      </c>
      <c r="R3096" s="56">
        <f t="shared" ref="R3096:V3097" si="10358">R3097</f>
        <v>0</v>
      </c>
      <c r="S3096" s="56">
        <f t="shared" si="10358"/>
        <v>0</v>
      </c>
      <c r="T3096" s="56">
        <f>T3097</f>
        <v>0</v>
      </c>
      <c r="U3096" s="56">
        <f t="shared" si="10358"/>
        <v>0</v>
      </c>
      <c r="V3096" s="56">
        <f t="shared" si="10358"/>
        <v>0</v>
      </c>
      <c r="W3096" s="56">
        <v>0</v>
      </c>
      <c r="X3096" s="56">
        <v>0</v>
      </c>
      <c r="Y3096" s="56">
        <v>0</v>
      </c>
      <c r="Z3096" s="56">
        <v>0</v>
      </c>
      <c r="AA3096" s="56">
        <v>0</v>
      </c>
      <c r="AB3096" s="56">
        <v>0</v>
      </c>
      <c r="AC3096" s="56" t="e">
        <f t="shared" ref="AC3096:AC3097" si="10359">AC3097</f>
        <v>#VALUE!</v>
      </c>
      <c r="AD3096" s="56">
        <f>AD3097</f>
        <v>0</v>
      </c>
      <c r="AE3096" s="56">
        <f t="shared" ref="AE3096:AJ3097" si="10360">AE3097</f>
        <v>0</v>
      </c>
      <c r="AF3096" s="56">
        <f t="shared" si="10360"/>
        <v>0</v>
      </c>
      <c r="AG3096" s="56" t="e">
        <f t="shared" si="10360"/>
        <v>#REF!</v>
      </c>
      <c r="AH3096" s="56" t="e">
        <f t="shared" si="10360"/>
        <v>#REF!</v>
      </c>
      <c r="AI3096" s="56" t="e">
        <f t="shared" si="10360"/>
        <v>#REF!</v>
      </c>
      <c r="AJ3096" s="56" t="e">
        <f t="shared" si="10360"/>
        <v>#REF!</v>
      </c>
      <c r="AK3096" s="56">
        <f>AK3097</f>
        <v>0</v>
      </c>
      <c r="AL3096" s="56">
        <f t="shared" ref="AL3096:BA3097" si="10361">AL3097</f>
        <v>0</v>
      </c>
      <c r="AM3096" s="56">
        <f t="shared" si="10361"/>
        <v>0</v>
      </c>
      <c r="AN3096" s="56">
        <f t="shared" si="10361"/>
        <v>0</v>
      </c>
      <c r="AO3096" s="56">
        <f t="shared" si="10361"/>
        <v>0</v>
      </c>
      <c r="AP3096" s="56">
        <f t="shared" si="10361"/>
        <v>0</v>
      </c>
      <c r="AQ3096" s="56">
        <f t="shared" si="10361"/>
        <v>0</v>
      </c>
      <c r="AR3096" s="56">
        <f>AR3097</f>
        <v>0</v>
      </c>
      <c r="AS3096" s="56">
        <f t="shared" si="10361"/>
        <v>0</v>
      </c>
      <c r="AT3096" s="56">
        <f t="shared" si="10361"/>
        <v>0</v>
      </c>
      <c r="AU3096" s="56">
        <f t="shared" si="10361"/>
        <v>0</v>
      </c>
      <c r="AV3096" s="56">
        <f t="shared" si="10361"/>
        <v>0</v>
      </c>
      <c r="AW3096" s="56">
        <f t="shared" si="10361"/>
        <v>0</v>
      </c>
      <c r="AX3096" s="56">
        <f t="shared" si="10361"/>
        <v>0</v>
      </c>
      <c r="AY3096" s="56">
        <f>AY3097</f>
        <v>0</v>
      </c>
      <c r="AZ3096" s="56">
        <f t="shared" si="10361"/>
        <v>0</v>
      </c>
      <c r="BA3096" s="56">
        <f t="shared" si="10361"/>
        <v>0</v>
      </c>
      <c r="BB3096" s="56">
        <f t="shared" ref="AZ3096:BE3097" si="10362">BB3097</f>
        <v>0</v>
      </c>
      <c r="BC3096" s="56">
        <f t="shared" si="10362"/>
        <v>0</v>
      </c>
      <c r="BD3096" s="56">
        <f t="shared" si="10362"/>
        <v>0</v>
      </c>
      <c r="BE3096" s="56">
        <f t="shared" si="10362"/>
        <v>0</v>
      </c>
      <c r="BF3096" s="56">
        <f>BF3097</f>
        <v>0</v>
      </c>
      <c r="BG3096" s="56">
        <f t="shared" ref="BG3096:BK3097" si="10363">BG3097</f>
        <v>0</v>
      </c>
      <c r="BH3096" s="56">
        <f t="shared" si="10363"/>
        <v>0</v>
      </c>
      <c r="BI3096" s="56" t="e">
        <f t="shared" si="10363"/>
        <v>#REF!</v>
      </c>
      <c r="BJ3096" s="56" t="e">
        <f t="shared" si="10363"/>
        <v>#REF!</v>
      </c>
      <c r="BK3096" s="56" t="e">
        <f t="shared" si="10363"/>
        <v>#REF!</v>
      </c>
      <c r="BL3096" s="56" t="e">
        <f t="shared" si="10141"/>
        <v>#REF!</v>
      </c>
      <c r="BM3096" s="303"/>
      <c r="BN3096" s="303"/>
      <c r="BO3096" s="303"/>
      <c r="BP3096" s="303"/>
      <c r="BQ3096" s="303"/>
      <c r="BR3096" s="303"/>
      <c r="BS3096" s="58"/>
      <c r="BT3096" s="77"/>
    </row>
    <row r="3097" spans="1:72" s="79" customFormat="1" hidden="1">
      <c r="A3097" s="77"/>
      <c r="B3097" s="59">
        <v>2014</v>
      </c>
      <c r="C3097" s="60">
        <v>8317</v>
      </c>
      <c r="D3097" s="59">
        <v>13</v>
      </c>
      <c r="E3097" s="59">
        <v>2000</v>
      </c>
      <c r="F3097" s="59">
        <v>2600</v>
      </c>
      <c r="G3097" s="59">
        <v>261</v>
      </c>
      <c r="H3097" s="59"/>
      <c r="I3097" s="61" t="s">
        <v>57</v>
      </c>
      <c r="J3097" s="62">
        <f>J3098</f>
        <v>0</v>
      </c>
      <c r="K3097" s="62">
        <f t="shared" si="10357"/>
        <v>0</v>
      </c>
      <c r="L3097" s="62">
        <f t="shared" si="10357"/>
        <v>0</v>
      </c>
      <c r="M3097" s="62">
        <f t="shared" si="10357"/>
        <v>0</v>
      </c>
      <c r="N3097" s="62">
        <f t="shared" si="10357"/>
        <v>0</v>
      </c>
      <c r="O3097" s="62">
        <f t="shared" si="10357"/>
        <v>0</v>
      </c>
      <c r="P3097" s="62">
        <f t="shared" si="10357"/>
        <v>0</v>
      </c>
      <c r="Q3097" s="62">
        <f>Q3098</f>
        <v>0</v>
      </c>
      <c r="R3097" s="62">
        <f t="shared" si="10358"/>
        <v>0</v>
      </c>
      <c r="S3097" s="62">
        <f t="shared" si="10358"/>
        <v>0</v>
      </c>
      <c r="T3097" s="62">
        <f>T3098</f>
        <v>0</v>
      </c>
      <c r="U3097" s="62">
        <f t="shared" si="10358"/>
        <v>0</v>
      </c>
      <c r="V3097" s="62">
        <f t="shared" si="10358"/>
        <v>0</v>
      </c>
      <c r="W3097" s="62">
        <v>0</v>
      </c>
      <c r="X3097" s="62">
        <v>0</v>
      </c>
      <c r="Y3097" s="62">
        <v>0</v>
      </c>
      <c r="Z3097" s="62">
        <v>0</v>
      </c>
      <c r="AA3097" s="62">
        <v>0</v>
      </c>
      <c r="AB3097" s="62">
        <v>0</v>
      </c>
      <c r="AC3097" s="62" t="e">
        <f t="shared" si="10359"/>
        <v>#VALUE!</v>
      </c>
      <c r="AD3097" s="62">
        <f>AD3098</f>
        <v>0</v>
      </c>
      <c r="AE3097" s="62">
        <f t="shared" si="10360"/>
        <v>0</v>
      </c>
      <c r="AF3097" s="62">
        <f t="shared" si="10360"/>
        <v>0</v>
      </c>
      <c r="AG3097" s="62" t="e">
        <f t="shared" si="10360"/>
        <v>#REF!</v>
      </c>
      <c r="AH3097" s="62" t="e">
        <f t="shared" si="10360"/>
        <v>#REF!</v>
      </c>
      <c r="AI3097" s="62" t="e">
        <f t="shared" si="10360"/>
        <v>#REF!</v>
      </c>
      <c r="AJ3097" s="62" t="e">
        <f t="shared" si="10360"/>
        <v>#REF!</v>
      </c>
      <c r="AK3097" s="62">
        <f>AK3098</f>
        <v>0</v>
      </c>
      <c r="AL3097" s="62">
        <f t="shared" si="10361"/>
        <v>0</v>
      </c>
      <c r="AM3097" s="62">
        <f t="shared" si="10361"/>
        <v>0</v>
      </c>
      <c r="AN3097" s="62">
        <f t="shared" si="10361"/>
        <v>0</v>
      </c>
      <c r="AO3097" s="62">
        <f t="shared" si="10361"/>
        <v>0</v>
      </c>
      <c r="AP3097" s="62">
        <f t="shared" si="10361"/>
        <v>0</v>
      </c>
      <c r="AQ3097" s="62">
        <f t="shared" si="10361"/>
        <v>0</v>
      </c>
      <c r="AR3097" s="62">
        <f>AR3098</f>
        <v>0</v>
      </c>
      <c r="AS3097" s="62">
        <f t="shared" si="10361"/>
        <v>0</v>
      </c>
      <c r="AT3097" s="62">
        <f t="shared" si="10361"/>
        <v>0</v>
      </c>
      <c r="AU3097" s="62">
        <f t="shared" si="10361"/>
        <v>0</v>
      </c>
      <c r="AV3097" s="62">
        <f t="shared" si="10361"/>
        <v>0</v>
      </c>
      <c r="AW3097" s="62">
        <f t="shared" si="10361"/>
        <v>0</v>
      </c>
      <c r="AX3097" s="62">
        <f t="shared" si="10361"/>
        <v>0</v>
      </c>
      <c r="AY3097" s="62">
        <f>AY3098</f>
        <v>0</v>
      </c>
      <c r="AZ3097" s="62">
        <f t="shared" si="10362"/>
        <v>0</v>
      </c>
      <c r="BA3097" s="62">
        <f t="shared" si="10362"/>
        <v>0</v>
      </c>
      <c r="BB3097" s="62">
        <f t="shared" si="10362"/>
        <v>0</v>
      </c>
      <c r="BC3097" s="62">
        <f t="shared" si="10362"/>
        <v>0</v>
      </c>
      <c r="BD3097" s="62">
        <f t="shared" si="10362"/>
        <v>0</v>
      </c>
      <c r="BE3097" s="62">
        <f t="shared" si="10362"/>
        <v>0</v>
      </c>
      <c r="BF3097" s="62">
        <f>BF3098</f>
        <v>0</v>
      </c>
      <c r="BG3097" s="62">
        <f t="shared" si="10363"/>
        <v>0</v>
      </c>
      <c r="BH3097" s="62">
        <f t="shared" si="10363"/>
        <v>0</v>
      </c>
      <c r="BI3097" s="62" t="e">
        <f t="shared" si="10363"/>
        <v>#REF!</v>
      </c>
      <c r="BJ3097" s="62" t="e">
        <f t="shared" si="10363"/>
        <v>#REF!</v>
      </c>
      <c r="BK3097" s="62" t="e">
        <f t="shared" si="10363"/>
        <v>#REF!</v>
      </c>
      <c r="BL3097" s="62" t="e">
        <f t="shared" si="10141"/>
        <v>#REF!</v>
      </c>
      <c r="BM3097" s="304"/>
      <c r="BN3097" s="304"/>
      <c r="BO3097" s="304"/>
      <c r="BP3097" s="304"/>
      <c r="BQ3097" s="304"/>
      <c r="BR3097" s="304"/>
      <c r="BS3097" s="64"/>
      <c r="BT3097" s="77"/>
    </row>
    <row r="3098" spans="1:72" s="46" customFormat="1" ht="36.75" hidden="1" customHeight="1">
      <c r="A3098" s="77"/>
      <c r="B3098" s="104">
        <v>2014</v>
      </c>
      <c r="C3098" s="105">
        <v>8317</v>
      </c>
      <c r="D3098" s="104">
        <v>13</v>
      </c>
      <c r="E3098" s="104">
        <v>2000</v>
      </c>
      <c r="F3098" s="104">
        <v>2600</v>
      </c>
      <c r="G3098" s="104">
        <v>261</v>
      </c>
      <c r="H3098" s="104">
        <v>1</v>
      </c>
      <c r="I3098" s="66" t="s">
        <v>58</v>
      </c>
      <c r="J3098" s="67">
        <v>0</v>
      </c>
      <c r="K3098" s="67">
        <v>0</v>
      </c>
      <c r="L3098" s="68">
        <f>J3098+K3098</f>
        <v>0</v>
      </c>
      <c r="M3098" s="67">
        <v>0</v>
      </c>
      <c r="N3098" s="67">
        <v>0</v>
      </c>
      <c r="O3098" s="68">
        <f>+M3098+N3098</f>
        <v>0</v>
      </c>
      <c r="P3098" s="68">
        <f>+L3098+O3098</f>
        <v>0</v>
      </c>
      <c r="Q3098" s="71">
        <v>0</v>
      </c>
      <c r="R3098" s="71">
        <v>0</v>
      </c>
      <c r="S3098" s="71">
        <v>0</v>
      </c>
      <c r="T3098" s="71">
        <v>0</v>
      </c>
      <c r="U3098" s="71">
        <v>0</v>
      </c>
      <c r="V3098" s="71">
        <v>0</v>
      </c>
      <c r="W3098" s="67">
        <v>0</v>
      </c>
      <c r="X3098" s="67">
        <v>0</v>
      </c>
      <c r="Y3098" s="68">
        <v>0</v>
      </c>
      <c r="Z3098" s="67">
        <v>0</v>
      </c>
      <c r="AA3098" s="67">
        <v>0</v>
      </c>
      <c r="AB3098" s="68">
        <v>0</v>
      </c>
      <c r="AC3098" s="68" t="e">
        <f>I3098+#REF!-Y3098</f>
        <v>#VALUE!</v>
      </c>
      <c r="AD3098" s="67">
        <f>J3098+Q3098-T3098</f>
        <v>0</v>
      </c>
      <c r="AE3098" s="67">
        <f>K3098+R3098-U3098</f>
        <v>0</v>
      </c>
      <c r="AF3098" s="68">
        <f t="shared" ref="AF3098" si="10364">AD3098+AE3098</f>
        <v>0</v>
      </c>
      <c r="AG3098" s="67" t="e">
        <f>M3098+#REF!-V3098</f>
        <v>#REF!</v>
      </c>
      <c r="AH3098" s="67" t="e">
        <f>N3098+#REF!-AD3098</f>
        <v>#REF!</v>
      </c>
      <c r="AI3098" s="68" t="e">
        <f>O3098+#REF!-AE3098</f>
        <v>#REF!</v>
      </c>
      <c r="AJ3098" s="68" t="e">
        <f>P3098+#REF!-AF3098</f>
        <v>#REF!</v>
      </c>
      <c r="AK3098" s="71">
        <v>0</v>
      </c>
      <c r="AL3098" s="71">
        <v>0</v>
      </c>
      <c r="AM3098" s="68">
        <f>AK3098+AL3098</f>
        <v>0</v>
      </c>
      <c r="AN3098" s="71">
        <v>0</v>
      </c>
      <c r="AO3098" s="71">
        <v>0</v>
      </c>
      <c r="AP3098" s="68">
        <f>+AN3098+AO3098</f>
        <v>0</v>
      </c>
      <c r="AQ3098" s="68">
        <f>+AM3098+AP3098</f>
        <v>0</v>
      </c>
      <c r="AR3098" s="71">
        <v>0</v>
      </c>
      <c r="AS3098" s="71">
        <v>0</v>
      </c>
      <c r="AT3098" s="68">
        <f>AR3098+AS3098</f>
        <v>0</v>
      </c>
      <c r="AU3098" s="71">
        <v>0</v>
      </c>
      <c r="AV3098" s="71">
        <v>0</v>
      </c>
      <c r="AW3098" s="68">
        <f>+AU3098+AV3098</f>
        <v>0</v>
      </c>
      <c r="AX3098" s="68">
        <f>+AT3098+AW3098</f>
        <v>0</v>
      </c>
      <c r="AY3098" s="71">
        <v>0</v>
      </c>
      <c r="AZ3098" s="71">
        <v>0</v>
      </c>
      <c r="BA3098" s="68">
        <f>AY3098+AZ3098</f>
        <v>0</v>
      </c>
      <c r="BB3098" s="71">
        <v>0</v>
      </c>
      <c r="BC3098" s="71">
        <v>0</v>
      </c>
      <c r="BD3098" s="68">
        <f>+BB3098+BC3098</f>
        <v>0</v>
      </c>
      <c r="BE3098" s="68">
        <f>+BA3098+BD3098</f>
        <v>0</v>
      </c>
      <c r="BF3098" s="67">
        <f t="shared" ref="BF3098:BG3098" si="10365">AD3098-AK3098-AR3098-AY3098</f>
        <v>0</v>
      </c>
      <c r="BG3098" s="67">
        <f t="shared" si="10365"/>
        <v>0</v>
      </c>
      <c r="BH3098" s="68">
        <f t="shared" ref="BH3098" si="10366">BF3098+BG3098</f>
        <v>0</v>
      </c>
      <c r="BI3098" s="67" t="e">
        <f t="shared" ref="BI3098" si="10367">AG3098-AN3098-AU3098-BB3098</f>
        <v>#REF!</v>
      </c>
      <c r="BJ3098" s="67" t="e">
        <f t="shared" ref="BJ3098" si="10368">AH3098-AO3098-AV3098-BC3098</f>
        <v>#REF!</v>
      </c>
      <c r="BK3098" s="67" t="e">
        <f t="shared" ref="BK3098" si="10369">AI3098-AP3098-AW3098-BD3098</f>
        <v>#REF!</v>
      </c>
      <c r="BL3098" s="67" t="e">
        <f t="shared" si="10141"/>
        <v>#REF!</v>
      </c>
      <c r="BM3098" s="305">
        <v>0</v>
      </c>
      <c r="BN3098" s="305">
        <v>0</v>
      </c>
      <c r="BO3098" s="306"/>
      <c r="BP3098" s="306"/>
      <c r="BQ3098" s="305">
        <v>0</v>
      </c>
      <c r="BR3098" s="305">
        <v>0</v>
      </c>
      <c r="BS3098" s="74" t="s">
        <v>37</v>
      </c>
      <c r="BT3098" s="77"/>
    </row>
    <row r="3099" spans="1:72" s="78" customFormat="1" ht="40.5" hidden="1">
      <c r="A3099" s="77"/>
      <c r="B3099" s="53">
        <v>2014</v>
      </c>
      <c r="C3099" s="54">
        <v>8317</v>
      </c>
      <c r="D3099" s="53">
        <v>13</v>
      </c>
      <c r="E3099" s="53">
        <v>2000</v>
      </c>
      <c r="F3099" s="53">
        <v>2700</v>
      </c>
      <c r="G3099" s="53"/>
      <c r="H3099" s="53"/>
      <c r="I3099" s="55" t="s">
        <v>59</v>
      </c>
      <c r="J3099" s="56">
        <f>J3100+J3102+J3106</f>
        <v>0</v>
      </c>
      <c r="K3099" s="56">
        <f t="shared" ref="K3099:P3099" si="10370">K3100+K3102+K3106</f>
        <v>0</v>
      </c>
      <c r="L3099" s="56">
        <f t="shared" si="10370"/>
        <v>0</v>
      </c>
      <c r="M3099" s="56">
        <f t="shared" si="10370"/>
        <v>0</v>
      </c>
      <c r="N3099" s="56">
        <f t="shared" si="10370"/>
        <v>0</v>
      </c>
      <c r="O3099" s="56">
        <f t="shared" si="10370"/>
        <v>0</v>
      </c>
      <c r="P3099" s="56">
        <f t="shared" si="10370"/>
        <v>0</v>
      </c>
      <c r="Q3099" s="56">
        <f>Q3100+Q3102+Q3106</f>
        <v>0</v>
      </c>
      <c r="R3099" s="56">
        <f t="shared" ref="R3099:S3099" si="10371">R3100+R3102+R3106</f>
        <v>0</v>
      </c>
      <c r="S3099" s="56">
        <f t="shared" si="10371"/>
        <v>0</v>
      </c>
      <c r="T3099" s="56">
        <f>T3100+T3102+T3106</f>
        <v>0</v>
      </c>
      <c r="U3099" s="56">
        <f t="shared" ref="U3099:V3099" si="10372">U3100+U3102+U3106</f>
        <v>0</v>
      </c>
      <c r="V3099" s="56">
        <f t="shared" si="10372"/>
        <v>0</v>
      </c>
      <c r="W3099" s="56">
        <v>0</v>
      </c>
      <c r="X3099" s="56">
        <v>0</v>
      </c>
      <c r="Y3099" s="56">
        <v>0</v>
      </c>
      <c r="Z3099" s="56">
        <v>0</v>
      </c>
      <c r="AA3099" s="56">
        <v>0</v>
      </c>
      <c r="AB3099" s="56">
        <v>0</v>
      </c>
      <c r="AC3099" s="56" t="e">
        <f t="shared" ref="AC3099" si="10373">AC3100+AC3102+AC3106</f>
        <v>#VALUE!</v>
      </c>
      <c r="AD3099" s="56">
        <f>AD3100+AD3102+AD3106</f>
        <v>0</v>
      </c>
      <c r="AE3099" s="56">
        <f t="shared" ref="AE3099:AG3099" si="10374">AE3100+AE3102+AE3106</f>
        <v>0</v>
      </c>
      <c r="AF3099" s="56">
        <f t="shared" si="10374"/>
        <v>0</v>
      </c>
      <c r="AG3099" s="56" t="e">
        <f t="shared" si="10374"/>
        <v>#REF!</v>
      </c>
      <c r="AH3099" s="56" t="e">
        <f t="shared" ref="AH3099:AJ3099" si="10375">AH3100+AH3102+AH3106</f>
        <v>#REF!</v>
      </c>
      <c r="AI3099" s="56" t="e">
        <f t="shared" si="10375"/>
        <v>#REF!</v>
      </c>
      <c r="AJ3099" s="56" t="e">
        <f t="shared" si="10375"/>
        <v>#REF!</v>
      </c>
      <c r="AK3099" s="56">
        <f>AK3100+AK3102+AK3106</f>
        <v>0</v>
      </c>
      <c r="AL3099" s="56">
        <f t="shared" ref="AL3099:AQ3099" si="10376">AL3100+AL3102+AL3106</f>
        <v>0</v>
      </c>
      <c r="AM3099" s="56">
        <f t="shared" si="10376"/>
        <v>0</v>
      </c>
      <c r="AN3099" s="56">
        <f t="shared" si="10376"/>
        <v>0</v>
      </c>
      <c r="AO3099" s="56">
        <f t="shared" si="10376"/>
        <v>0</v>
      </c>
      <c r="AP3099" s="56">
        <f t="shared" si="10376"/>
        <v>0</v>
      </c>
      <c r="AQ3099" s="56">
        <f t="shared" si="10376"/>
        <v>0</v>
      </c>
      <c r="AR3099" s="56">
        <f>AR3100+AR3102+AR3106</f>
        <v>0</v>
      </c>
      <c r="AS3099" s="56">
        <f t="shared" ref="AS3099:AX3099" si="10377">AS3100+AS3102+AS3106</f>
        <v>0</v>
      </c>
      <c r="AT3099" s="56">
        <f t="shared" si="10377"/>
        <v>0</v>
      </c>
      <c r="AU3099" s="56">
        <f t="shared" si="10377"/>
        <v>0</v>
      </c>
      <c r="AV3099" s="56">
        <f t="shared" si="10377"/>
        <v>0</v>
      </c>
      <c r="AW3099" s="56">
        <f t="shared" si="10377"/>
        <v>0</v>
      </c>
      <c r="AX3099" s="56">
        <f t="shared" si="10377"/>
        <v>0</v>
      </c>
      <c r="AY3099" s="56">
        <f>AY3100+AY3102+AY3106</f>
        <v>0</v>
      </c>
      <c r="AZ3099" s="56">
        <f t="shared" ref="AZ3099:BE3099" si="10378">AZ3100+AZ3102+AZ3106</f>
        <v>0</v>
      </c>
      <c r="BA3099" s="56">
        <f t="shared" si="10378"/>
        <v>0</v>
      </c>
      <c r="BB3099" s="56">
        <f t="shared" si="10378"/>
        <v>0</v>
      </c>
      <c r="BC3099" s="56">
        <f t="shared" si="10378"/>
        <v>0</v>
      </c>
      <c r="BD3099" s="56">
        <f t="shared" si="10378"/>
        <v>0</v>
      </c>
      <c r="BE3099" s="56">
        <f t="shared" si="10378"/>
        <v>0</v>
      </c>
      <c r="BF3099" s="56">
        <f>BF3100+BF3102+BF3106</f>
        <v>0</v>
      </c>
      <c r="BG3099" s="56">
        <f t="shared" ref="BG3099:BI3099" si="10379">BG3100+BG3102+BG3106</f>
        <v>0</v>
      </c>
      <c r="BH3099" s="56">
        <f t="shared" si="10379"/>
        <v>0</v>
      </c>
      <c r="BI3099" s="56" t="e">
        <f t="shared" si="10379"/>
        <v>#REF!</v>
      </c>
      <c r="BJ3099" s="56" t="e">
        <f t="shared" ref="BJ3099:BK3099" si="10380">BJ3100+BJ3102+BJ3106</f>
        <v>#REF!</v>
      </c>
      <c r="BK3099" s="56" t="e">
        <f t="shared" si="10380"/>
        <v>#REF!</v>
      </c>
      <c r="BL3099" s="56" t="e">
        <f t="shared" si="10141"/>
        <v>#REF!</v>
      </c>
      <c r="BM3099" s="303"/>
      <c r="BN3099" s="303"/>
      <c r="BO3099" s="303"/>
      <c r="BP3099" s="303"/>
      <c r="BQ3099" s="303"/>
      <c r="BR3099" s="303"/>
      <c r="BS3099" s="58"/>
      <c r="BT3099" s="77"/>
    </row>
    <row r="3100" spans="1:72" s="79" customFormat="1" ht="36.75" hidden="1" customHeight="1">
      <c r="A3100" s="77"/>
      <c r="B3100" s="59">
        <v>2014</v>
      </c>
      <c r="C3100" s="60">
        <v>8317</v>
      </c>
      <c r="D3100" s="59">
        <v>13</v>
      </c>
      <c r="E3100" s="59">
        <v>2000</v>
      </c>
      <c r="F3100" s="59">
        <v>2700</v>
      </c>
      <c r="G3100" s="59">
        <v>271</v>
      </c>
      <c r="H3100" s="59"/>
      <c r="I3100" s="61" t="s">
        <v>60</v>
      </c>
      <c r="J3100" s="62">
        <f>J3101</f>
        <v>0</v>
      </c>
      <c r="K3100" s="62">
        <f t="shared" ref="K3100:P3100" si="10381">K3101</f>
        <v>0</v>
      </c>
      <c r="L3100" s="62">
        <f t="shared" si="10381"/>
        <v>0</v>
      </c>
      <c r="M3100" s="62">
        <f t="shared" si="10381"/>
        <v>0</v>
      </c>
      <c r="N3100" s="62">
        <f t="shared" si="10381"/>
        <v>0</v>
      </c>
      <c r="O3100" s="62">
        <f t="shared" si="10381"/>
        <v>0</v>
      </c>
      <c r="P3100" s="62">
        <f t="shared" si="10381"/>
        <v>0</v>
      </c>
      <c r="Q3100" s="62">
        <f>Q3101</f>
        <v>0</v>
      </c>
      <c r="R3100" s="62">
        <f t="shared" ref="R3100:V3100" si="10382">R3101</f>
        <v>0</v>
      </c>
      <c r="S3100" s="62">
        <f t="shared" si="10382"/>
        <v>0</v>
      </c>
      <c r="T3100" s="62">
        <f>T3101</f>
        <v>0</v>
      </c>
      <c r="U3100" s="62">
        <f t="shared" si="10382"/>
        <v>0</v>
      </c>
      <c r="V3100" s="62">
        <f t="shared" si="10382"/>
        <v>0</v>
      </c>
      <c r="W3100" s="62">
        <v>0</v>
      </c>
      <c r="X3100" s="62">
        <v>0</v>
      </c>
      <c r="Y3100" s="62">
        <v>0</v>
      </c>
      <c r="Z3100" s="62">
        <v>0</v>
      </c>
      <c r="AA3100" s="62">
        <v>0</v>
      </c>
      <c r="AB3100" s="62">
        <v>0</v>
      </c>
      <c r="AC3100" s="62" t="e">
        <f t="shared" ref="AC3100" si="10383">AC3101</f>
        <v>#VALUE!</v>
      </c>
      <c r="AD3100" s="62">
        <f>AD3101</f>
        <v>0</v>
      </c>
      <c r="AE3100" s="62">
        <f t="shared" ref="AE3100:AJ3100" si="10384">AE3101</f>
        <v>0</v>
      </c>
      <c r="AF3100" s="62">
        <f t="shared" si="10384"/>
        <v>0</v>
      </c>
      <c r="AG3100" s="62" t="e">
        <f t="shared" si="10384"/>
        <v>#REF!</v>
      </c>
      <c r="AH3100" s="62" t="e">
        <f t="shared" si="10384"/>
        <v>#REF!</v>
      </c>
      <c r="AI3100" s="62" t="e">
        <f t="shared" si="10384"/>
        <v>#REF!</v>
      </c>
      <c r="AJ3100" s="62" t="e">
        <f t="shared" si="10384"/>
        <v>#REF!</v>
      </c>
      <c r="AK3100" s="62">
        <f>AK3101</f>
        <v>0</v>
      </c>
      <c r="AL3100" s="62">
        <f t="shared" ref="AL3100:BK3100" si="10385">AL3101</f>
        <v>0</v>
      </c>
      <c r="AM3100" s="62">
        <f t="shared" si="10385"/>
        <v>0</v>
      </c>
      <c r="AN3100" s="62">
        <f t="shared" si="10385"/>
        <v>0</v>
      </c>
      <c r="AO3100" s="62">
        <f t="shared" si="10385"/>
        <v>0</v>
      </c>
      <c r="AP3100" s="62">
        <f t="shared" si="10385"/>
        <v>0</v>
      </c>
      <c r="AQ3100" s="62">
        <f t="shared" si="10385"/>
        <v>0</v>
      </c>
      <c r="AR3100" s="62">
        <f>AR3101</f>
        <v>0</v>
      </c>
      <c r="AS3100" s="62">
        <f t="shared" si="10385"/>
        <v>0</v>
      </c>
      <c r="AT3100" s="62">
        <f t="shared" si="10385"/>
        <v>0</v>
      </c>
      <c r="AU3100" s="62">
        <f t="shared" si="10385"/>
        <v>0</v>
      </c>
      <c r="AV3100" s="62">
        <f t="shared" si="10385"/>
        <v>0</v>
      </c>
      <c r="AW3100" s="62">
        <f t="shared" si="10385"/>
        <v>0</v>
      </c>
      <c r="AX3100" s="62">
        <f t="shared" si="10385"/>
        <v>0</v>
      </c>
      <c r="AY3100" s="62">
        <f>AY3101</f>
        <v>0</v>
      </c>
      <c r="AZ3100" s="62">
        <f t="shared" si="10385"/>
        <v>0</v>
      </c>
      <c r="BA3100" s="62">
        <f t="shared" si="10385"/>
        <v>0</v>
      </c>
      <c r="BB3100" s="62">
        <f t="shared" si="10385"/>
        <v>0</v>
      </c>
      <c r="BC3100" s="62">
        <f t="shared" si="10385"/>
        <v>0</v>
      </c>
      <c r="BD3100" s="62">
        <f t="shared" si="10385"/>
        <v>0</v>
      </c>
      <c r="BE3100" s="62">
        <f t="shared" si="10385"/>
        <v>0</v>
      </c>
      <c r="BF3100" s="62">
        <f>BF3101</f>
        <v>0</v>
      </c>
      <c r="BG3100" s="62">
        <f t="shared" si="10385"/>
        <v>0</v>
      </c>
      <c r="BH3100" s="62">
        <f t="shared" si="10385"/>
        <v>0</v>
      </c>
      <c r="BI3100" s="62" t="e">
        <f t="shared" si="10385"/>
        <v>#REF!</v>
      </c>
      <c r="BJ3100" s="62" t="e">
        <f t="shared" si="10385"/>
        <v>#REF!</v>
      </c>
      <c r="BK3100" s="62" t="e">
        <f t="shared" si="10385"/>
        <v>#REF!</v>
      </c>
      <c r="BL3100" s="62" t="e">
        <f t="shared" si="10141"/>
        <v>#REF!</v>
      </c>
      <c r="BM3100" s="304"/>
      <c r="BN3100" s="304"/>
      <c r="BO3100" s="304"/>
      <c r="BP3100" s="304"/>
      <c r="BQ3100" s="304"/>
      <c r="BR3100" s="304"/>
      <c r="BS3100" s="64"/>
      <c r="BT3100" s="77"/>
    </row>
    <row r="3101" spans="1:72" s="46" customFormat="1" ht="36.75" hidden="1" customHeight="1">
      <c r="A3101" s="77"/>
      <c r="B3101" s="104">
        <v>2014</v>
      </c>
      <c r="C3101" s="105">
        <v>8317</v>
      </c>
      <c r="D3101" s="104">
        <v>13</v>
      </c>
      <c r="E3101" s="104">
        <v>2000</v>
      </c>
      <c r="F3101" s="104">
        <v>2700</v>
      </c>
      <c r="G3101" s="104">
        <v>271</v>
      </c>
      <c r="H3101" s="233">
        <v>1</v>
      </c>
      <c r="I3101" s="66" t="s">
        <v>1483</v>
      </c>
      <c r="J3101" s="67">
        <v>0</v>
      </c>
      <c r="K3101" s="67">
        <v>0</v>
      </c>
      <c r="L3101" s="68">
        <f>J3101+K3101</f>
        <v>0</v>
      </c>
      <c r="M3101" s="67">
        <v>0</v>
      </c>
      <c r="N3101" s="67">
        <v>0</v>
      </c>
      <c r="O3101" s="68">
        <f>+M3101+N3101</f>
        <v>0</v>
      </c>
      <c r="P3101" s="68">
        <f>+L3101+O3101</f>
        <v>0</v>
      </c>
      <c r="Q3101" s="71">
        <v>0</v>
      </c>
      <c r="R3101" s="71">
        <v>0</v>
      </c>
      <c r="S3101" s="71">
        <v>0</v>
      </c>
      <c r="T3101" s="71">
        <v>0</v>
      </c>
      <c r="U3101" s="71">
        <v>0</v>
      </c>
      <c r="V3101" s="71">
        <v>0</v>
      </c>
      <c r="W3101" s="67">
        <v>0</v>
      </c>
      <c r="X3101" s="67">
        <v>0</v>
      </c>
      <c r="Y3101" s="68">
        <v>0</v>
      </c>
      <c r="Z3101" s="67">
        <v>0</v>
      </c>
      <c r="AA3101" s="67">
        <v>0</v>
      </c>
      <c r="AB3101" s="68">
        <v>0</v>
      </c>
      <c r="AC3101" s="68" t="e">
        <f>I3101+#REF!-Y3101</f>
        <v>#VALUE!</v>
      </c>
      <c r="AD3101" s="67">
        <f>J3101+Q3101-T3101</f>
        <v>0</v>
      </c>
      <c r="AE3101" s="67">
        <f>K3101+R3101-U3101</f>
        <v>0</v>
      </c>
      <c r="AF3101" s="68">
        <f t="shared" ref="AF3101" si="10386">AD3101+AE3101</f>
        <v>0</v>
      </c>
      <c r="AG3101" s="67" t="e">
        <f>M3101+#REF!-V3101</f>
        <v>#REF!</v>
      </c>
      <c r="AH3101" s="67" t="e">
        <f>N3101+#REF!-AD3101</f>
        <v>#REF!</v>
      </c>
      <c r="AI3101" s="68" t="e">
        <f>O3101+#REF!-AE3101</f>
        <v>#REF!</v>
      </c>
      <c r="AJ3101" s="68" t="e">
        <f>P3101+#REF!-AF3101</f>
        <v>#REF!</v>
      </c>
      <c r="AK3101" s="71">
        <v>0</v>
      </c>
      <c r="AL3101" s="71">
        <v>0</v>
      </c>
      <c r="AM3101" s="68">
        <f>AK3101+AL3101</f>
        <v>0</v>
      </c>
      <c r="AN3101" s="71">
        <v>0</v>
      </c>
      <c r="AO3101" s="71">
        <v>0</v>
      </c>
      <c r="AP3101" s="68">
        <f>+AN3101+AO3101</f>
        <v>0</v>
      </c>
      <c r="AQ3101" s="68">
        <f>+AM3101+AP3101</f>
        <v>0</v>
      </c>
      <c r="AR3101" s="71">
        <v>0</v>
      </c>
      <c r="AS3101" s="71">
        <v>0</v>
      </c>
      <c r="AT3101" s="68">
        <f>AR3101+AS3101</f>
        <v>0</v>
      </c>
      <c r="AU3101" s="71">
        <v>0</v>
      </c>
      <c r="AV3101" s="71">
        <v>0</v>
      </c>
      <c r="AW3101" s="68">
        <f>+AU3101+AV3101</f>
        <v>0</v>
      </c>
      <c r="AX3101" s="68">
        <f>+AT3101+AW3101</f>
        <v>0</v>
      </c>
      <c r="AY3101" s="71">
        <v>0</v>
      </c>
      <c r="AZ3101" s="71">
        <v>0</v>
      </c>
      <c r="BA3101" s="68">
        <f>AY3101+AZ3101</f>
        <v>0</v>
      </c>
      <c r="BB3101" s="71">
        <v>0</v>
      </c>
      <c r="BC3101" s="71">
        <v>0</v>
      </c>
      <c r="BD3101" s="68">
        <f>+BB3101+BC3101</f>
        <v>0</v>
      </c>
      <c r="BE3101" s="68">
        <f>+BA3101+BD3101</f>
        <v>0</v>
      </c>
      <c r="BF3101" s="67">
        <f t="shared" ref="BF3101:BG3101" si="10387">AD3101-AK3101-AR3101-AY3101</f>
        <v>0</v>
      </c>
      <c r="BG3101" s="67">
        <f t="shared" si="10387"/>
        <v>0</v>
      </c>
      <c r="BH3101" s="68">
        <f t="shared" ref="BH3101" si="10388">BF3101+BG3101</f>
        <v>0</v>
      </c>
      <c r="BI3101" s="67" t="e">
        <f t="shared" ref="BI3101" si="10389">AG3101-AN3101-AU3101-BB3101</f>
        <v>#REF!</v>
      </c>
      <c r="BJ3101" s="67" t="e">
        <f t="shared" ref="BJ3101" si="10390">AH3101-AO3101-AV3101-BC3101</f>
        <v>#REF!</v>
      </c>
      <c r="BK3101" s="67" t="e">
        <f t="shared" ref="BK3101" si="10391">AI3101-AP3101-AW3101-BD3101</f>
        <v>#REF!</v>
      </c>
      <c r="BL3101" s="67" t="e">
        <f t="shared" si="10141"/>
        <v>#REF!</v>
      </c>
      <c r="BM3101" s="305">
        <v>0</v>
      </c>
      <c r="BN3101" s="305">
        <v>0</v>
      </c>
      <c r="BO3101" s="306"/>
      <c r="BP3101" s="306"/>
      <c r="BQ3101" s="305">
        <v>0</v>
      </c>
      <c r="BR3101" s="305">
        <v>0</v>
      </c>
      <c r="BS3101" s="74" t="s">
        <v>37</v>
      </c>
      <c r="BT3101" s="77"/>
    </row>
    <row r="3102" spans="1:72" s="79" customFormat="1" hidden="1">
      <c r="A3102" s="77"/>
      <c r="B3102" s="59">
        <v>2014</v>
      </c>
      <c r="C3102" s="60">
        <v>8317</v>
      </c>
      <c r="D3102" s="59">
        <v>13</v>
      </c>
      <c r="E3102" s="59">
        <v>2000</v>
      </c>
      <c r="F3102" s="59">
        <v>2700</v>
      </c>
      <c r="G3102" s="59">
        <v>272</v>
      </c>
      <c r="H3102" s="59"/>
      <c r="I3102" s="61" t="s">
        <v>61</v>
      </c>
      <c r="J3102" s="62">
        <f>SUM(J3103:J3105)</f>
        <v>0</v>
      </c>
      <c r="K3102" s="62">
        <f t="shared" ref="K3102:P3102" si="10392">SUM(K3103:K3105)</f>
        <v>0</v>
      </c>
      <c r="L3102" s="62">
        <f t="shared" si="10392"/>
        <v>0</v>
      </c>
      <c r="M3102" s="62">
        <f t="shared" si="10392"/>
        <v>0</v>
      </c>
      <c r="N3102" s="62">
        <f t="shared" si="10392"/>
        <v>0</v>
      </c>
      <c r="O3102" s="62">
        <f t="shared" si="10392"/>
        <v>0</v>
      </c>
      <c r="P3102" s="62">
        <f t="shared" si="10392"/>
        <v>0</v>
      </c>
      <c r="Q3102" s="62">
        <f>SUM(Q3103:Q3105)</f>
        <v>0</v>
      </c>
      <c r="R3102" s="62">
        <f t="shared" ref="R3102:S3102" si="10393">SUM(R3103:R3105)</f>
        <v>0</v>
      </c>
      <c r="S3102" s="62">
        <f t="shared" si="10393"/>
        <v>0</v>
      </c>
      <c r="T3102" s="62">
        <f>SUM(T3103:T3105)</f>
        <v>0</v>
      </c>
      <c r="U3102" s="62">
        <f t="shared" ref="U3102:V3102" si="10394">SUM(U3103:U3105)</f>
        <v>0</v>
      </c>
      <c r="V3102" s="62">
        <f t="shared" si="10394"/>
        <v>0</v>
      </c>
      <c r="W3102" s="62">
        <v>0</v>
      </c>
      <c r="X3102" s="62">
        <v>0</v>
      </c>
      <c r="Y3102" s="62">
        <v>0</v>
      </c>
      <c r="Z3102" s="62">
        <v>0</v>
      </c>
      <c r="AA3102" s="62">
        <v>0</v>
      </c>
      <c r="AB3102" s="62">
        <v>0</v>
      </c>
      <c r="AC3102" s="62" t="e">
        <f t="shared" ref="AC3102" si="10395">SUM(AC3103:AC3105)</f>
        <v>#VALUE!</v>
      </c>
      <c r="AD3102" s="62">
        <f>SUM(AD3103:AD3105)</f>
        <v>0</v>
      </c>
      <c r="AE3102" s="62">
        <f t="shared" ref="AE3102:AG3102" si="10396">SUM(AE3103:AE3105)</f>
        <v>0</v>
      </c>
      <c r="AF3102" s="62">
        <f t="shared" si="10396"/>
        <v>0</v>
      </c>
      <c r="AG3102" s="62" t="e">
        <f t="shared" si="10396"/>
        <v>#REF!</v>
      </c>
      <c r="AH3102" s="62" t="e">
        <f t="shared" ref="AH3102:AJ3102" si="10397">SUM(AH3103:AH3105)</f>
        <v>#REF!</v>
      </c>
      <c r="AI3102" s="62" t="e">
        <f t="shared" si="10397"/>
        <v>#REF!</v>
      </c>
      <c r="AJ3102" s="62" t="e">
        <f t="shared" si="10397"/>
        <v>#REF!</v>
      </c>
      <c r="AK3102" s="62">
        <f>SUM(AK3103:AK3105)</f>
        <v>0</v>
      </c>
      <c r="AL3102" s="62">
        <f t="shared" ref="AL3102:AQ3102" si="10398">SUM(AL3103:AL3105)</f>
        <v>0</v>
      </c>
      <c r="AM3102" s="62">
        <f t="shared" si="10398"/>
        <v>0</v>
      </c>
      <c r="AN3102" s="62">
        <f t="shared" si="10398"/>
        <v>0</v>
      </c>
      <c r="AO3102" s="62">
        <f t="shared" si="10398"/>
        <v>0</v>
      </c>
      <c r="AP3102" s="62">
        <f t="shared" si="10398"/>
        <v>0</v>
      </c>
      <c r="AQ3102" s="62">
        <f t="shared" si="10398"/>
        <v>0</v>
      </c>
      <c r="AR3102" s="62">
        <f>SUM(AR3103:AR3105)</f>
        <v>0</v>
      </c>
      <c r="AS3102" s="62">
        <f t="shared" ref="AS3102:AX3102" si="10399">SUM(AS3103:AS3105)</f>
        <v>0</v>
      </c>
      <c r="AT3102" s="62">
        <f t="shared" si="10399"/>
        <v>0</v>
      </c>
      <c r="AU3102" s="62">
        <f t="shared" si="10399"/>
        <v>0</v>
      </c>
      <c r="AV3102" s="62">
        <f t="shared" si="10399"/>
        <v>0</v>
      </c>
      <c r="AW3102" s="62">
        <f t="shared" si="10399"/>
        <v>0</v>
      </c>
      <c r="AX3102" s="62">
        <f t="shared" si="10399"/>
        <v>0</v>
      </c>
      <c r="AY3102" s="62">
        <f>SUM(AY3103:AY3105)</f>
        <v>0</v>
      </c>
      <c r="AZ3102" s="62">
        <f t="shared" ref="AZ3102:BE3102" si="10400">SUM(AZ3103:AZ3105)</f>
        <v>0</v>
      </c>
      <c r="BA3102" s="62">
        <f t="shared" si="10400"/>
        <v>0</v>
      </c>
      <c r="BB3102" s="62">
        <f t="shared" si="10400"/>
        <v>0</v>
      </c>
      <c r="BC3102" s="62">
        <f t="shared" si="10400"/>
        <v>0</v>
      </c>
      <c r="BD3102" s="62">
        <f t="shared" si="10400"/>
        <v>0</v>
      </c>
      <c r="BE3102" s="62">
        <f t="shared" si="10400"/>
        <v>0</v>
      </c>
      <c r="BF3102" s="62">
        <f>SUM(BF3103:BF3105)</f>
        <v>0</v>
      </c>
      <c r="BG3102" s="62">
        <f t="shared" ref="BG3102:BI3102" si="10401">SUM(BG3103:BG3105)</f>
        <v>0</v>
      </c>
      <c r="BH3102" s="62">
        <f t="shared" si="10401"/>
        <v>0</v>
      </c>
      <c r="BI3102" s="62" t="e">
        <f t="shared" si="10401"/>
        <v>#REF!</v>
      </c>
      <c r="BJ3102" s="62" t="e">
        <f t="shared" ref="BJ3102:BK3102" si="10402">SUM(BJ3103:BJ3105)</f>
        <v>#REF!</v>
      </c>
      <c r="BK3102" s="62" t="e">
        <f t="shared" si="10402"/>
        <v>#REF!</v>
      </c>
      <c r="BL3102" s="62" t="e">
        <f t="shared" si="10141"/>
        <v>#REF!</v>
      </c>
      <c r="BM3102" s="304"/>
      <c r="BN3102" s="304"/>
      <c r="BO3102" s="304"/>
      <c r="BP3102" s="304"/>
      <c r="BQ3102" s="304"/>
      <c r="BR3102" s="304"/>
      <c r="BS3102" s="64"/>
      <c r="BT3102" s="77"/>
    </row>
    <row r="3103" spans="1:72" s="46" customFormat="1" ht="36.75" hidden="1" customHeight="1">
      <c r="A3103" s="77"/>
      <c r="B3103" s="104">
        <v>2014</v>
      </c>
      <c r="C3103" s="105">
        <v>8317</v>
      </c>
      <c r="D3103" s="104">
        <v>13</v>
      </c>
      <c r="E3103" s="104">
        <v>2000</v>
      </c>
      <c r="F3103" s="104">
        <v>2700</v>
      </c>
      <c r="G3103" s="104">
        <v>272</v>
      </c>
      <c r="H3103" s="104">
        <v>1</v>
      </c>
      <c r="I3103" s="66" t="s">
        <v>1060</v>
      </c>
      <c r="J3103" s="67">
        <v>0</v>
      </c>
      <c r="K3103" s="67">
        <v>0</v>
      </c>
      <c r="L3103" s="68">
        <f>J3103+K3103</f>
        <v>0</v>
      </c>
      <c r="M3103" s="67">
        <v>0</v>
      </c>
      <c r="N3103" s="67">
        <v>0</v>
      </c>
      <c r="O3103" s="68">
        <f>+M3103+N3103</f>
        <v>0</v>
      </c>
      <c r="P3103" s="68">
        <f>+L3103+O3103</f>
        <v>0</v>
      </c>
      <c r="Q3103" s="71">
        <v>0</v>
      </c>
      <c r="R3103" s="71">
        <v>0</v>
      </c>
      <c r="S3103" s="71">
        <v>0</v>
      </c>
      <c r="T3103" s="71">
        <v>0</v>
      </c>
      <c r="U3103" s="71">
        <v>0</v>
      </c>
      <c r="V3103" s="71">
        <v>0</v>
      </c>
      <c r="W3103" s="67">
        <v>0</v>
      </c>
      <c r="X3103" s="67">
        <v>0</v>
      </c>
      <c r="Y3103" s="68">
        <v>0</v>
      </c>
      <c r="Z3103" s="67">
        <v>0</v>
      </c>
      <c r="AA3103" s="67">
        <v>0</v>
      </c>
      <c r="AB3103" s="68">
        <v>0</v>
      </c>
      <c r="AC3103" s="68" t="e">
        <f>I3103+#REF!-Y3103</f>
        <v>#VALUE!</v>
      </c>
      <c r="AD3103" s="67">
        <f t="shared" ref="AD3103:AE3105" si="10403">J3103+Q3103-T3103</f>
        <v>0</v>
      </c>
      <c r="AE3103" s="67">
        <f t="shared" si="10403"/>
        <v>0</v>
      </c>
      <c r="AF3103" s="68">
        <f t="shared" ref="AF3103:AF3105" si="10404">AD3103+AE3103</f>
        <v>0</v>
      </c>
      <c r="AG3103" s="67" t="e">
        <f>M3103+#REF!-V3103</f>
        <v>#REF!</v>
      </c>
      <c r="AH3103" s="67" t="e">
        <f>N3103+#REF!-AD3103</f>
        <v>#REF!</v>
      </c>
      <c r="AI3103" s="68" t="e">
        <f>O3103+#REF!-AE3103</f>
        <v>#REF!</v>
      </c>
      <c r="AJ3103" s="68" t="e">
        <f>P3103+#REF!-AF3103</f>
        <v>#REF!</v>
      </c>
      <c r="AK3103" s="71">
        <v>0</v>
      </c>
      <c r="AL3103" s="71">
        <v>0</v>
      </c>
      <c r="AM3103" s="68">
        <f>AK3103+AL3103</f>
        <v>0</v>
      </c>
      <c r="AN3103" s="71">
        <v>0</v>
      </c>
      <c r="AO3103" s="71">
        <v>0</v>
      </c>
      <c r="AP3103" s="68">
        <f>+AN3103+AO3103</f>
        <v>0</v>
      </c>
      <c r="AQ3103" s="68">
        <f>+AM3103+AP3103</f>
        <v>0</v>
      </c>
      <c r="AR3103" s="71">
        <v>0</v>
      </c>
      <c r="AS3103" s="71">
        <v>0</v>
      </c>
      <c r="AT3103" s="68">
        <f>AR3103+AS3103</f>
        <v>0</v>
      </c>
      <c r="AU3103" s="71">
        <v>0</v>
      </c>
      <c r="AV3103" s="71">
        <v>0</v>
      </c>
      <c r="AW3103" s="68">
        <f>+AU3103+AV3103</f>
        <v>0</v>
      </c>
      <c r="AX3103" s="68">
        <f>+AT3103+AW3103</f>
        <v>0</v>
      </c>
      <c r="AY3103" s="71">
        <v>0</v>
      </c>
      <c r="AZ3103" s="71">
        <v>0</v>
      </c>
      <c r="BA3103" s="68">
        <f>AY3103+AZ3103</f>
        <v>0</v>
      </c>
      <c r="BB3103" s="71">
        <v>0</v>
      </c>
      <c r="BC3103" s="71">
        <v>0</v>
      </c>
      <c r="BD3103" s="68">
        <f>+BB3103+BC3103</f>
        <v>0</v>
      </c>
      <c r="BE3103" s="68">
        <f>+BA3103+BD3103</f>
        <v>0</v>
      </c>
      <c r="BF3103" s="67">
        <f t="shared" ref="BF3103:BG3105" si="10405">AD3103-AK3103-AR3103-AY3103</f>
        <v>0</v>
      </c>
      <c r="BG3103" s="67">
        <f t="shared" si="10405"/>
        <v>0</v>
      </c>
      <c r="BH3103" s="68">
        <f t="shared" ref="BH3103:BH3105" si="10406">BF3103+BG3103</f>
        <v>0</v>
      </c>
      <c r="BI3103" s="67" t="e">
        <f t="shared" ref="BI3103:BI3105" si="10407">AG3103-AN3103-AU3103-BB3103</f>
        <v>#REF!</v>
      </c>
      <c r="BJ3103" s="67" t="e">
        <f t="shared" ref="BJ3103:BJ3105" si="10408">AH3103-AO3103-AV3103-BC3103</f>
        <v>#REF!</v>
      </c>
      <c r="BK3103" s="67" t="e">
        <f t="shared" ref="BK3103:BK3105" si="10409">AI3103-AP3103-AW3103-BD3103</f>
        <v>#REF!</v>
      </c>
      <c r="BL3103" s="67" t="e">
        <f t="shared" si="10141"/>
        <v>#REF!</v>
      </c>
      <c r="BM3103" s="305">
        <v>0</v>
      </c>
      <c r="BN3103" s="305">
        <v>0</v>
      </c>
      <c r="BO3103" s="306"/>
      <c r="BP3103" s="306"/>
      <c r="BQ3103" s="305">
        <v>0</v>
      </c>
      <c r="BR3103" s="305">
        <v>0</v>
      </c>
      <c r="BS3103" s="74" t="s">
        <v>37</v>
      </c>
      <c r="BT3103" s="77"/>
    </row>
    <row r="3104" spans="1:72" s="46" customFormat="1" ht="36.75" hidden="1" customHeight="1">
      <c r="A3104" s="77"/>
      <c r="B3104" s="104">
        <v>2014</v>
      </c>
      <c r="C3104" s="105">
        <v>8317</v>
      </c>
      <c r="D3104" s="104">
        <v>13</v>
      </c>
      <c r="E3104" s="104">
        <v>2000</v>
      </c>
      <c r="F3104" s="104">
        <v>2700</v>
      </c>
      <c r="G3104" s="104">
        <v>272</v>
      </c>
      <c r="H3104" s="104">
        <v>2</v>
      </c>
      <c r="I3104" s="66" t="s">
        <v>1048</v>
      </c>
      <c r="J3104" s="67">
        <v>0</v>
      </c>
      <c r="K3104" s="67">
        <v>0</v>
      </c>
      <c r="L3104" s="68">
        <f>J3104+K3104</f>
        <v>0</v>
      </c>
      <c r="M3104" s="67">
        <v>0</v>
      </c>
      <c r="N3104" s="67">
        <v>0</v>
      </c>
      <c r="O3104" s="68">
        <f>+M3104+N3104</f>
        <v>0</v>
      </c>
      <c r="P3104" s="68">
        <f>+L3104+O3104</f>
        <v>0</v>
      </c>
      <c r="Q3104" s="71">
        <v>0</v>
      </c>
      <c r="R3104" s="71">
        <v>0</v>
      </c>
      <c r="S3104" s="71">
        <v>0</v>
      </c>
      <c r="T3104" s="71">
        <v>0</v>
      </c>
      <c r="U3104" s="71">
        <v>0</v>
      </c>
      <c r="V3104" s="71">
        <v>0</v>
      </c>
      <c r="W3104" s="67">
        <v>0</v>
      </c>
      <c r="X3104" s="67">
        <v>0</v>
      </c>
      <c r="Y3104" s="68">
        <v>0</v>
      </c>
      <c r="Z3104" s="67">
        <v>0</v>
      </c>
      <c r="AA3104" s="67">
        <v>0</v>
      </c>
      <c r="AB3104" s="68">
        <v>0</v>
      </c>
      <c r="AC3104" s="68" t="e">
        <f>I3104+#REF!-Y3104</f>
        <v>#VALUE!</v>
      </c>
      <c r="AD3104" s="67">
        <f t="shared" si="10403"/>
        <v>0</v>
      </c>
      <c r="AE3104" s="67">
        <f t="shared" si="10403"/>
        <v>0</v>
      </c>
      <c r="AF3104" s="68">
        <f t="shared" si="10404"/>
        <v>0</v>
      </c>
      <c r="AG3104" s="67" t="e">
        <f>M3104+#REF!-V3104</f>
        <v>#REF!</v>
      </c>
      <c r="AH3104" s="67" t="e">
        <f>N3104+#REF!-AD3104</f>
        <v>#REF!</v>
      </c>
      <c r="AI3104" s="68" t="e">
        <f>O3104+#REF!-AE3104</f>
        <v>#REF!</v>
      </c>
      <c r="AJ3104" s="68" t="e">
        <f>P3104+#REF!-AF3104</f>
        <v>#REF!</v>
      </c>
      <c r="AK3104" s="71">
        <v>0</v>
      </c>
      <c r="AL3104" s="71">
        <v>0</v>
      </c>
      <c r="AM3104" s="68">
        <f>AK3104+AL3104</f>
        <v>0</v>
      </c>
      <c r="AN3104" s="71">
        <v>0</v>
      </c>
      <c r="AO3104" s="71">
        <v>0</v>
      </c>
      <c r="AP3104" s="68">
        <f>+AN3104+AO3104</f>
        <v>0</v>
      </c>
      <c r="AQ3104" s="68">
        <f>+AM3104+AP3104</f>
        <v>0</v>
      </c>
      <c r="AR3104" s="71">
        <v>0</v>
      </c>
      <c r="AS3104" s="71">
        <v>0</v>
      </c>
      <c r="AT3104" s="68">
        <f>AR3104+AS3104</f>
        <v>0</v>
      </c>
      <c r="AU3104" s="71">
        <v>0</v>
      </c>
      <c r="AV3104" s="71">
        <v>0</v>
      </c>
      <c r="AW3104" s="68">
        <f>+AU3104+AV3104</f>
        <v>0</v>
      </c>
      <c r="AX3104" s="68">
        <f>+AT3104+AW3104</f>
        <v>0</v>
      </c>
      <c r="AY3104" s="71">
        <v>0</v>
      </c>
      <c r="AZ3104" s="71">
        <v>0</v>
      </c>
      <c r="BA3104" s="68">
        <f>AY3104+AZ3104</f>
        <v>0</v>
      </c>
      <c r="BB3104" s="71">
        <v>0</v>
      </c>
      <c r="BC3104" s="71">
        <v>0</v>
      </c>
      <c r="BD3104" s="68">
        <f>+BB3104+BC3104</f>
        <v>0</v>
      </c>
      <c r="BE3104" s="68">
        <f>+BA3104+BD3104</f>
        <v>0</v>
      </c>
      <c r="BF3104" s="67">
        <f t="shared" si="10405"/>
        <v>0</v>
      </c>
      <c r="BG3104" s="67">
        <f t="shared" si="10405"/>
        <v>0</v>
      </c>
      <c r="BH3104" s="68">
        <f t="shared" si="10406"/>
        <v>0</v>
      </c>
      <c r="BI3104" s="67" t="e">
        <f t="shared" si="10407"/>
        <v>#REF!</v>
      </c>
      <c r="BJ3104" s="67" t="e">
        <f t="shared" si="10408"/>
        <v>#REF!</v>
      </c>
      <c r="BK3104" s="67" t="e">
        <f t="shared" si="10409"/>
        <v>#REF!</v>
      </c>
      <c r="BL3104" s="67" t="e">
        <f t="shared" si="10141"/>
        <v>#REF!</v>
      </c>
      <c r="BM3104" s="305">
        <v>0</v>
      </c>
      <c r="BN3104" s="305">
        <v>0</v>
      </c>
      <c r="BO3104" s="306"/>
      <c r="BP3104" s="306"/>
      <c r="BQ3104" s="305">
        <v>0</v>
      </c>
      <c r="BR3104" s="305">
        <v>0</v>
      </c>
      <c r="BS3104" s="74" t="s">
        <v>37</v>
      </c>
      <c r="BT3104" s="77"/>
    </row>
    <row r="3105" spans="1:72" s="46" customFormat="1" ht="36.75" hidden="1" customHeight="1">
      <c r="A3105" s="77"/>
      <c r="B3105" s="104">
        <v>2014</v>
      </c>
      <c r="C3105" s="105">
        <v>8317</v>
      </c>
      <c r="D3105" s="104">
        <v>13</v>
      </c>
      <c r="E3105" s="104">
        <v>2000</v>
      </c>
      <c r="F3105" s="104">
        <v>2700</v>
      </c>
      <c r="G3105" s="104">
        <v>272</v>
      </c>
      <c r="H3105" s="104">
        <v>3</v>
      </c>
      <c r="I3105" s="66" t="s">
        <v>1484</v>
      </c>
      <c r="J3105" s="67">
        <v>0</v>
      </c>
      <c r="K3105" s="67">
        <v>0</v>
      </c>
      <c r="L3105" s="68">
        <f>J3105+K3105</f>
        <v>0</v>
      </c>
      <c r="M3105" s="67">
        <v>0</v>
      </c>
      <c r="N3105" s="67">
        <v>0</v>
      </c>
      <c r="O3105" s="68">
        <f>+M3105+N3105</f>
        <v>0</v>
      </c>
      <c r="P3105" s="68">
        <f>+L3105+O3105</f>
        <v>0</v>
      </c>
      <c r="Q3105" s="71">
        <v>0</v>
      </c>
      <c r="R3105" s="71">
        <v>0</v>
      </c>
      <c r="S3105" s="71">
        <v>0</v>
      </c>
      <c r="T3105" s="71">
        <v>0</v>
      </c>
      <c r="U3105" s="71">
        <v>0</v>
      </c>
      <c r="V3105" s="71">
        <v>0</v>
      </c>
      <c r="W3105" s="67">
        <v>0</v>
      </c>
      <c r="X3105" s="67">
        <v>0</v>
      </c>
      <c r="Y3105" s="68">
        <v>0</v>
      </c>
      <c r="Z3105" s="67">
        <v>0</v>
      </c>
      <c r="AA3105" s="67">
        <v>0</v>
      </c>
      <c r="AB3105" s="68">
        <v>0</v>
      </c>
      <c r="AC3105" s="68" t="e">
        <f>I3105+#REF!-Y3105</f>
        <v>#VALUE!</v>
      </c>
      <c r="AD3105" s="67">
        <f t="shared" si="10403"/>
        <v>0</v>
      </c>
      <c r="AE3105" s="67">
        <f t="shared" si="10403"/>
        <v>0</v>
      </c>
      <c r="AF3105" s="68">
        <f t="shared" si="10404"/>
        <v>0</v>
      </c>
      <c r="AG3105" s="67" t="e">
        <f>M3105+#REF!-V3105</f>
        <v>#REF!</v>
      </c>
      <c r="AH3105" s="67" t="e">
        <f>N3105+#REF!-AD3105</f>
        <v>#REF!</v>
      </c>
      <c r="AI3105" s="68" t="e">
        <f>O3105+#REF!-AE3105</f>
        <v>#REF!</v>
      </c>
      <c r="AJ3105" s="68" t="e">
        <f>P3105+#REF!-AF3105</f>
        <v>#REF!</v>
      </c>
      <c r="AK3105" s="71">
        <v>0</v>
      </c>
      <c r="AL3105" s="71">
        <v>0</v>
      </c>
      <c r="AM3105" s="68">
        <f>AK3105+AL3105</f>
        <v>0</v>
      </c>
      <c r="AN3105" s="71">
        <v>0</v>
      </c>
      <c r="AO3105" s="71">
        <v>0</v>
      </c>
      <c r="AP3105" s="68">
        <f>+AN3105+AO3105</f>
        <v>0</v>
      </c>
      <c r="AQ3105" s="68">
        <f>+AM3105+AP3105</f>
        <v>0</v>
      </c>
      <c r="AR3105" s="71">
        <v>0</v>
      </c>
      <c r="AS3105" s="71">
        <v>0</v>
      </c>
      <c r="AT3105" s="68">
        <f>AR3105+AS3105</f>
        <v>0</v>
      </c>
      <c r="AU3105" s="71">
        <v>0</v>
      </c>
      <c r="AV3105" s="71">
        <v>0</v>
      </c>
      <c r="AW3105" s="68">
        <f>+AU3105+AV3105</f>
        <v>0</v>
      </c>
      <c r="AX3105" s="68">
        <f>+AT3105+AW3105</f>
        <v>0</v>
      </c>
      <c r="AY3105" s="71">
        <v>0</v>
      </c>
      <c r="AZ3105" s="71">
        <v>0</v>
      </c>
      <c r="BA3105" s="68">
        <f>AY3105+AZ3105</f>
        <v>0</v>
      </c>
      <c r="BB3105" s="71">
        <v>0</v>
      </c>
      <c r="BC3105" s="71">
        <v>0</v>
      </c>
      <c r="BD3105" s="68">
        <f>+BB3105+BC3105</f>
        <v>0</v>
      </c>
      <c r="BE3105" s="68">
        <f>+BA3105+BD3105</f>
        <v>0</v>
      </c>
      <c r="BF3105" s="67">
        <f t="shared" si="10405"/>
        <v>0</v>
      </c>
      <c r="BG3105" s="67">
        <f t="shared" si="10405"/>
        <v>0</v>
      </c>
      <c r="BH3105" s="68">
        <f t="shared" si="10406"/>
        <v>0</v>
      </c>
      <c r="BI3105" s="67" t="e">
        <f t="shared" si="10407"/>
        <v>#REF!</v>
      </c>
      <c r="BJ3105" s="67" t="e">
        <f t="shared" si="10408"/>
        <v>#REF!</v>
      </c>
      <c r="BK3105" s="67" t="e">
        <f t="shared" si="10409"/>
        <v>#REF!</v>
      </c>
      <c r="BL3105" s="67" t="e">
        <f t="shared" si="10141"/>
        <v>#REF!</v>
      </c>
      <c r="BM3105" s="305">
        <v>0</v>
      </c>
      <c r="BN3105" s="305">
        <v>0</v>
      </c>
      <c r="BO3105" s="306"/>
      <c r="BP3105" s="306"/>
      <c r="BQ3105" s="305">
        <v>0</v>
      </c>
      <c r="BR3105" s="305">
        <v>0</v>
      </c>
      <c r="BS3105" s="74" t="s">
        <v>37</v>
      </c>
      <c r="BT3105" s="77"/>
    </row>
    <row r="3106" spans="1:72" s="79" customFormat="1" ht="36.75" hidden="1" customHeight="1">
      <c r="A3106" s="77"/>
      <c r="B3106" s="59">
        <v>2014</v>
      </c>
      <c r="C3106" s="60">
        <v>8317</v>
      </c>
      <c r="D3106" s="59">
        <v>13</v>
      </c>
      <c r="E3106" s="59">
        <v>2000</v>
      </c>
      <c r="F3106" s="59">
        <v>2700</v>
      </c>
      <c r="G3106" s="59">
        <v>274</v>
      </c>
      <c r="H3106" s="59"/>
      <c r="I3106" s="61" t="s">
        <v>1485</v>
      </c>
      <c r="J3106" s="62">
        <f>J3107</f>
        <v>0</v>
      </c>
      <c r="K3106" s="62">
        <f t="shared" ref="K3106:P3106" si="10410">K3107</f>
        <v>0</v>
      </c>
      <c r="L3106" s="62">
        <f t="shared" si="10410"/>
        <v>0</v>
      </c>
      <c r="M3106" s="62">
        <f t="shared" si="10410"/>
        <v>0</v>
      </c>
      <c r="N3106" s="62">
        <f t="shared" si="10410"/>
        <v>0</v>
      </c>
      <c r="O3106" s="62">
        <f t="shared" si="10410"/>
        <v>0</v>
      </c>
      <c r="P3106" s="62">
        <f t="shared" si="10410"/>
        <v>0</v>
      </c>
      <c r="Q3106" s="62">
        <f>Q3107</f>
        <v>0</v>
      </c>
      <c r="R3106" s="62">
        <f t="shared" ref="R3106:V3106" si="10411">R3107</f>
        <v>0</v>
      </c>
      <c r="S3106" s="62">
        <f t="shared" si="10411"/>
        <v>0</v>
      </c>
      <c r="T3106" s="62">
        <f>T3107</f>
        <v>0</v>
      </c>
      <c r="U3106" s="62">
        <f t="shared" si="10411"/>
        <v>0</v>
      </c>
      <c r="V3106" s="62">
        <f t="shared" si="10411"/>
        <v>0</v>
      </c>
      <c r="W3106" s="62">
        <v>0</v>
      </c>
      <c r="X3106" s="62">
        <v>0</v>
      </c>
      <c r="Y3106" s="62">
        <v>0</v>
      </c>
      <c r="Z3106" s="62">
        <v>0</v>
      </c>
      <c r="AA3106" s="62">
        <v>0</v>
      </c>
      <c r="AB3106" s="62">
        <v>0</v>
      </c>
      <c r="AC3106" s="62" t="e">
        <f t="shared" ref="AC3106" si="10412">AC3107</f>
        <v>#VALUE!</v>
      </c>
      <c r="AD3106" s="62">
        <f>AD3107</f>
        <v>0</v>
      </c>
      <c r="AE3106" s="62">
        <f t="shared" ref="AE3106:AJ3106" si="10413">AE3107</f>
        <v>0</v>
      </c>
      <c r="AF3106" s="62">
        <f t="shared" si="10413"/>
        <v>0</v>
      </c>
      <c r="AG3106" s="62" t="e">
        <f t="shared" si="10413"/>
        <v>#REF!</v>
      </c>
      <c r="AH3106" s="62" t="e">
        <f t="shared" si="10413"/>
        <v>#REF!</v>
      </c>
      <c r="AI3106" s="62" t="e">
        <f t="shared" si="10413"/>
        <v>#REF!</v>
      </c>
      <c r="AJ3106" s="62" t="e">
        <f t="shared" si="10413"/>
        <v>#REF!</v>
      </c>
      <c r="AK3106" s="62">
        <f>AK3107</f>
        <v>0</v>
      </c>
      <c r="AL3106" s="62">
        <f t="shared" ref="AL3106:BK3106" si="10414">AL3107</f>
        <v>0</v>
      </c>
      <c r="AM3106" s="62">
        <f t="shared" si="10414"/>
        <v>0</v>
      </c>
      <c r="AN3106" s="62">
        <f t="shared" si="10414"/>
        <v>0</v>
      </c>
      <c r="AO3106" s="62">
        <f t="shared" si="10414"/>
        <v>0</v>
      </c>
      <c r="AP3106" s="62">
        <f t="shared" si="10414"/>
        <v>0</v>
      </c>
      <c r="AQ3106" s="62">
        <f t="shared" si="10414"/>
        <v>0</v>
      </c>
      <c r="AR3106" s="62">
        <f>AR3107</f>
        <v>0</v>
      </c>
      <c r="AS3106" s="62">
        <f t="shared" si="10414"/>
        <v>0</v>
      </c>
      <c r="AT3106" s="62">
        <f t="shared" si="10414"/>
        <v>0</v>
      </c>
      <c r="AU3106" s="62">
        <f t="shared" si="10414"/>
        <v>0</v>
      </c>
      <c r="AV3106" s="62">
        <f t="shared" si="10414"/>
        <v>0</v>
      </c>
      <c r="AW3106" s="62">
        <f t="shared" si="10414"/>
        <v>0</v>
      </c>
      <c r="AX3106" s="62">
        <f t="shared" si="10414"/>
        <v>0</v>
      </c>
      <c r="AY3106" s="62">
        <f>AY3107</f>
        <v>0</v>
      </c>
      <c r="AZ3106" s="62">
        <f t="shared" si="10414"/>
        <v>0</v>
      </c>
      <c r="BA3106" s="62">
        <f t="shared" si="10414"/>
        <v>0</v>
      </c>
      <c r="BB3106" s="62">
        <f t="shared" si="10414"/>
        <v>0</v>
      </c>
      <c r="BC3106" s="62">
        <f t="shared" si="10414"/>
        <v>0</v>
      </c>
      <c r="BD3106" s="62">
        <f t="shared" si="10414"/>
        <v>0</v>
      </c>
      <c r="BE3106" s="62">
        <f t="shared" si="10414"/>
        <v>0</v>
      </c>
      <c r="BF3106" s="62">
        <f>BF3107</f>
        <v>0</v>
      </c>
      <c r="BG3106" s="62">
        <f t="shared" si="10414"/>
        <v>0</v>
      </c>
      <c r="BH3106" s="62">
        <f t="shared" si="10414"/>
        <v>0</v>
      </c>
      <c r="BI3106" s="62" t="e">
        <f t="shared" si="10414"/>
        <v>#REF!</v>
      </c>
      <c r="BJ3106" s="62" t="e">
        <f t="shared" si="10414"/>
        <v>#REF!</v>
      </c>
      <c r="BK3106" s="62" t="e">
        <f t="shared" si="10414"/>
        <v>#REF!</v>
      </c>
      <c r="BL3106" s="62" t="e">
        <f t="shared" si="10141"/>
        <v>#REF!</v>
      </c>
      <c r="BM3106" s="304"/>
      <c r="BN3106" s="304"/>
      <c r="BO3106" s="304"/>
      <c r="BP3106" s="304"/>
      <c r="BQ3106" s="304"/>
      <c r="BR3106" s="304"/>
      <c r="BS3106" s="64"/>
      <c r="BT3106" s="77"/>
    </row>
    <row r="3107" spans="1:72" s="46" customFormat="1" ht="36.75" hidden="1" customHeight="1">
      <c r="A3107" s="77"/>
      <c r="B3107" s="104">
        <v>2014</v>
      </c>
      <c r="C3107" s="105">
        <v>8317</v>
      </c>
      <c r="D3107" s="104">
        <v>13</v>
      </c>
      <c r="E3107" s="104">
        <v>2000</v>
      </c>
      <c r="F3107" s="104">
        <v>2700</v>
      </c>
      <c r="G3107" s="104">
        <v>274</v>
      </c>
      <c r="H3107" s="104">
        <v>1</v>
      </c>
      <c r="I3107" s="66" t="s">
        <v>1485</v>
      </c>
      <c r="J3107" s="67">
        <v>0</v>
      </c>
      <c r="K3107" s="67">
        <v>0</v>
      </c>
      <c r="L3107" s="68">
        <f>J3107+K3107</f>
        <v>0</v>
      </c>
      <c r="M3107" s="67">
        <v>0</v>
      </c>
      <c r="N3107" s="67">
        <v>0</v>
      </c>
      <c r="O3107" s="68">
        <f>+M3107+N3107</f>
        <v>0</v>
      </c>
      <c r="P3107" s="68">
        <f>+L3107+O3107</f>
        <v>0</v>
      </c>
      <c r="Q3107" s="71">
        <v>0</v>
      </c>
      <c r="R3107" s="71">
        <v>0</v>
      </c>
      <c r="S3107" s="71">
        <v>0</v>
      </c>
      <c r="T3107" s="71">
        <v>0</v>
      </c>
      <c r="U3107" s="71">
        <v>0</v>
      </c>
      <c r="V3107" s="71">
        <v>0</v>
      </c>
      <c r="W3107" s="67">
        <v>0</v>
      </c>
      <c r="X3107" s="67">
        <v>0</v>
      </c>
      <c r="Y3107" s="68">
        <v>0</v>
      </c>
      <c r="Z3107" s="67">
        <v>0</v>
      </c>
      <c r="AA3107" s="67">
        <v>0</v>
      </c>
      <c r="AB3107" s="68">
        <v>0</v>
      </c>
      <c r="AC3107" s="68" t="e">
        <f>I3107+#REF!-Y3107</f>
        <v>#VALUE!</v>
      </c>
      <c r="AD3107" s="67">
        <f>J3107+Q3107-T3107</f>
        <v>0</v>
      </c>
      <c r="AE3107" s="67">
        <f>K3107+R3107-U3107</f>
        <v>0</v>
      </c>
      <c r="AF3107" s="68">
        <f t="shared" ref="AF3107" si="10415">AD3107+AE3107</f>
        <v>0</v>
      </c>
      <c r="AG3107" s="67" t="e">
        <f>M3107+#REF!-V3107</f>
        <v>#REF!</v>
      </c>
      <c r="AH3107" s="67" t="e">
        <f>N3107+#REF!-AD3107</f>
        <v>#REF!</v>
      </c>
      <c r="AI3107" s="68" t="e">
        <f>O3107+#REF!-AE3107</f>
        <v>#REF!</v>
      </c>
      <c r="AJ3107" s="68" t="e">
        <f>P3107+#REF!-AF3107</f>
        <v>#REF!</v>
      </c>
      <c r="AK3107" s="71">
        <v>0</v>
      </c>
      <c r="AL3107" s="71">
        <v>0</v>
      </c>
      <c r="AM3107" s="68">
        <f>AK3107+AL3107</f>
        <v>0</v>
      </c>
      <c r="AN3107" s="71">
        <v>0</v>
      </c>
      <c r="AO3107" s="71">
        <v>0</v>
      </c>
      <c r="AP3107" s="68">
        <f>+AN3107+AO3107</f>
        <v>0</v>
      </c>
      <c r="AQ3107" s="68">
        <f>+AM3107+AP3107</f>
        <v>0</v>
      </c>
      <c r="AR3107" s="71">
        <v>0</v>
      </c>
      <c r="AS3107" s="71">
        <v>0</v>
      </c>
      <c r="AT3107" s="68">
        <f>AR3107+AS3107</f>
        <v>0</v>
      </c>
      <c r="AU3107" s="71">
        <v>0</v>
      </c>
      <c r="AV3107" s="71">
        <v>0</v>
      </c>
      <c r="AW3107" s="68">
        <f>+AU3107+AV3107</f>
        <v>0</v>
      </c>
      <c r="AX3107" s="68">
        <f>+AT3107+AW3107</f>
        <v>0</v>
      </c>
      <c r="AY3107" s="71">
        <v>0</v>
      </c>
      <c r="AZ3107" s="71">
        <v>0</v>
      </c>
      <c r="BA3107" s="68">
        <f>AY3107+AZ3107</f>
        <v>0</v>
      </c>
      <c r="BB3107" s="71">
        <v>0</v>
      </c>
      <c r="BC3107" s="71">
        <v>0</v>
      </c>
      <c r="BD3107" s="68">
        <f>+BB3107+BC3107</f>
        <v>0</v>
      </c>
      <c r="BE3107" s="68">
        <f>+BA3107+BD3107</f>
        <v>0</v>
      </c>
      <c r="BF3107" s="67">
        <f t="shared" ref="BF3107:BG3107" si="10416">AD3107-AK3107-AR3107-AY3107</f>
        <v>0</v>
      </c>
      <c r="BG3107" s="67">
        <f t="shared" si="10416"/>
        <v>0</v>
      </c>
      <c r="BH3107" s="68">
        <f t="shared" ref="BH3107" si="10417">BF3107+BG3107</f>
        <v>0</v>
      </c>
      <c r="BI3107" s="67" t="e">
        <f t="shared" ref="BI3107" si="10418">AG3107-AN3107-AU3107-BB3107</f>
        <v>#REF!</v>
      </c>
      <c r="BJ3107" s="67" t="e">
        <f t="shared" ref="BJ3107" si="10419">AH3107-AO3107-AV3107-BC3107</f>
        <v>#REF!</v>
      </c>
      <c r="BK3107" s="67" t="e">
        <f t="shared" ref="BK3107" si="10420">AI3107-AP3107-AW3107-BD3107</f>
        <v>#REF!</v>
      </c>
      <c r="BL3107" s="67" t="e">
        <f t="shared" si="10141"/>
        <v>#REF!</v>
      </c>
      <c r="BM3107" s="305">
        <v>0</v>
      </c>
      <c r="BN3107" s="305">
        <v>0</v>
      </c>
      <c r="BO3107" s="306"/>
      <c r="BP3107" s="306"/>
      <c r="BQ3107" s="305">
        <v>0</v>
      </c>
      <c r="BR3107" s="305">
        <v>0</v>
      </c>
      <c r="BS3107" s="74" t="s">
        <v>37</v>
      </c>
      <c r="BT3107" s="77"/>
    </row>
    <row r="3108" spans="1:72" s="78" customFormat="1" hidden="1">
      <c r="A3108" s="77"/>
      <c r="B3108" s="53">
        <v>2014</v>
      </c>
      <c r="C3108" s="54">
        <v>8317</v>
      </c>
      <c r="D3108" s="53">
        <v>13</v>
      </c>
      <c r="E3108" s="53">
        <v>2000</v>
      </c>
      <c r="F3108" s="53">
        <v>2800</v>
      </c>
      <c r="G3108" s="53"/>
      <c r="H3108" s="53"/>
      <c r="I3108" s="55" t="s">
        <v>420</v>
      </c>
      <c r="J3108" s="56">
        <f>J3109</f>
        <v>0</v>
      </c>
      <c r="K3108" s="56">
        <f t="shared" ref="K3108:P3108" si="10421">K3109</f>
        <v>0</v>
      </c>
      <c r="L3108" s="56">
        <f t="shared" si="10421"/>
        <v>0</v>
      </c>
      <c r="M3108" s="56">
        <f t="shared" si="10421"/>
        <v>0</v>
      </c>
      <c r="N3108" s="56">
        <f t="shared" si="10421"/>
        <v>0</v>
      </c>
      <c r="O3108" s="56">
        <f t="shared" si="10421"/>
        <v>0</v>
      </c>
      <c r="P3108" s="56">
        <f t="shared" si="10421"/>
        <v>0</v>
      </c>
      <c r="Q3108" s="56">
        <f>Q3109</f>
        <v>0</v>
      </c>
      <c r="R3108" s="56">
        <f t="shared" ref="R3108:V3108" si="10422">R3109</f>
        <v>0</v>
      </c>
      <c r="S3108" s="56">
        <f t="shared" si="10422"/>
        <v>0</v>
      </c>
      <c r="T3108" s="56">
        <f>T3109</f>
        <v>0</v>
      </c>
      <c r="U3108" s="56">
        <f t="shared" si="10422"/>
        <v>0</v>
      </c>
      <c r="V3108" s="56">
        <f t="shared" si="10422"/>
        <v>0</v>
      </c>
      <c r="W3108" s="56">
        <v>0</v>
      </c>
      <c r="X3108" s="56">
        <v>0</v>
      </c>
      <c r="Y3108" s="56">
        <v>0</v>
      </c>
      <c r="Z3108" s="56">
        <v>0</v>
      </c>
      <c r="AA3108" s="56">
        <v>0</v>
      </c>
      <c r="AB3108" s="56">
        <v>0</v>
      </c>
      <c r="AC3108" s="56" t="e">
        <f t="shared" ref="AC3108" si="10423">AC3109</f>
        <v>#VALUE!</v>
      </c>
      <c r="AD3108" s="56">
        <f>AD3109</f>
        <v>0</v>
      </c>
      <c r="AE3108" s="56">
        <f t="shared" ref="AE3108:AJ3108" si="10424">AE3109</f>
        <v>0</v>
      </c>
      <c r="AF3108" s="56">
        <f t="shared" si="10424"/>
        <v>0</v>
      </c>
      <c r="AG3108" s="56" t="e">
        <f t="shared" si="10424"/>
        <v>#REF!</v>
      </c>
      <c r="AH3108" s="56" t="e">
        <f t="shared" si="10424"/>
        <v>#REF!</v>
      </c>
      <c r="AI3108" s="56" t="e">
        <f t="shared" si="10424"/>
        <v>#REF!</v>
      </c>
      <c r="AJ3108" s="56" t="e">
        <f t="shared" si="10424"/>
        <v>#REF!</v>
      </c>
      <c r="AK3108" s="56">
        <f>AK3109</f>
        <v>0</v>
      </c>
      <c r="AL3108" s="56">
        <f t="shared" ref="AL3108:BK3108" si="10425">AL3109</f>
        <v>0</v>
      </c>
      <c r="AM3108" s="56">
        <f t="shared" si="10425"/>
        <v>0</v>
      </c>
      <c r="AN3108" s="56">
        <f t="shared" si="10425"/>
        <v>0</v>
      </c>
      <c r="AO3108" s="56">
        <f t="shared" si="10425"/>
        <v>0</v>
      </c>
      <c r="AP3108" s="56">
        <f t="shared" si="10425"/>
        <v>0</v>
      </c>
      <c r="AQ3108" s="56">
        <f t="shared" si="10425"/>
        <v>0</v>
      </c>
      <c r="AR3108" s="56">
        <f>AR3109</f>
        <v>0</v>
      </c>
      <c r="AS3108" s="56">
        <f t="shared" si="10425"/>
        <v>0</v>
      </c>
      <c r="AT3108" s="56">
        <f t="shared" si="10425"/>
        <v>0</v>
      </c>
      <c r="AU3108" s="56">
        <f t="shared" si="10425"/>
        <v>0</v>
      </c>
      <c r="AV3108" s="56">
        <f t="shared" si="10425"/>
        <v>0</v>
      </c>
      <c r="AW3108" s="56">
        <f t="shared" si="10425"/>
        <v>0</v>
      </c>
      <c r="AX3108" s="56">
        <f t="shared" si="10425"/>
        <v>0</v>
      </c>
      <c r="AY3108" s="56">
        <f>AY3109</f>
        <v>0</v>
      </c>
      <c r="AZ3108" s="56">
        <f t="shared" si="10425"/>
        <v>0</v>
      </c>
      <c r="BA3108" s="56">
        <f t="shared" si="10425"/>
        <v>0</v>
      </c>
      <c r="BB3108" s="56">
        <f t="shared" si="10425"/>
        <v>0</v>
      </c>
      <c r="BC3108" s="56">
        <f t="shared" si="10425"/>
        <v>0</v>
      </c>
      <c r="BD3108" s="56">
        <f t="shared" si="10425"/>
        <v>0</v>
      </c>
      <c r="BE3108" s="56">
        <f t="shared" si="10425"/>
        <v>0</v>
      </c>
      <c r="BF3108" s="56">
        <f>BF3109</f>
        <v>0</v>
      </c>
      <c r="BG3108" s="56">
        <f t="shared" si="10425"/>
        <v>0</v>
      </c>
      <c r="BH3108" s="56">
        <f t="shared" si="10425"/>
        <v>0</v>
      </c>
      <c r="BI3108" s="56" t="e">
        <f t="shared" si="10425"/>
        <v>#REF!</v>
      </c>
      <c r="BJ3108" s="56" t="e">
        <f t="shared" si="10425"/>
        <v>#REF!</v>
      </c>
      <c r="BK3108" s="56" t="e">
        <f t="shared" si="10425"/>
        <v>#REF!</v>
      </c>
      <c r="BL3108" s="56" t="e">
        <f t="shared" si="10141"/>
        <v>#REF!</v>
      </c>
      <c r="BM3108" s="303"/>
      <c r="BN3108" s="303"/>
      <c r="BO3108" s="303"/>
      <c r="BP3108" s="303"/>
      <c r="BQ3108" s="303"/>
      <c r="BR3108" s="303"/>
      <c r="BS3108" s="58"/>
      <c r="BT3108" s="77"/>
    </row>
    <row r="3109" spans="1:72" s="79" customFormat="1" ht="40.5" hidden="1">
      <c r="A3109" s="77"/>
      <c r="B3109" s="59">
        <v>2014</v>
      </c>
      <c r="C3109" s="60">
        <v>8317</v>
      </c>
      <c r="D3109" s="59">
        <v>13</v>
      </c>
      <c r="E3109" s="59">
        <v>2000</v>
      </c>
      <c r="F3109" s="59">
        <v>2800</v>
      </c>
      <c r="G3109" s="59">
        <v>283</v>
      </c>
      <c r="H3109" s="59"/>
      <c r="I3109" s="61" t="s">
        <v>428</v>
      </c>
      <c r="J3109" s="62">
        <f>SUM(J3110:J3111)</f>
        <v>0</v>
      </c>
      <c r="K3109" s="62">
        <f t="shared" ref="K3109:P3109" si="10426">SUM(K3110:K3111)</f>
        <v>0</v>
      </c>
      <c r="L3109" s="62">
        <f t="shared" si="10426"/>
        <v>0</v>
      </c>
      <c r="M3109" s="62">
        <f t="shared" si="10426"/>
        <v>0</v>
      </c>
      <c r="N3109" s="62">
        <f t="shared" si="10426"/>
        <v>0</v>
      </c>
      <c r="O3109" s="62">
        <f t="shared" si="10426"/>
        <v>0</v>
      </c>
      <c r="P3109" s="62">
        <f t="shared" si="10426"/>
        <v>0</v>
      </c>
      <c r="Q3109" s="62">
        <f>SUM(Q3110:Q3111)</f>
        <v>0</v>
      </c>
      <c r="R3109" s="62">
        <f t="shared" ref="R3109:S3109" si="10427">SUM(R3110:R3111)</f>
        <v>0</v>
      </c>
      <c r="S3109" s="62">
        <f t="shared" si="10427"/>
        <v>0</v>
      </c>
      <c r="T3109" s="62">
        <f>SUM(T3110:T3111)</f>
        <v>0</v>
      </c>
      <c r="U3109" s="62">
        <f t="shared" ref="U3109:V3109" si="10428">SUM(U3110:U3111)</f>
        <v>0</v>
      </c>
      <c r="V3109" s="62">
        <f t="shared" si="10428"/>
        <v>0</v>
      </c>
      <c r="W3109" s="62">
        <v>0</v>
      </c>
      <c r="X3109" s="62">
        <v>0</v>
      </c>
      <c r="Y3109" s="62">
        <v>0</v>
      </c>
      <c r="Z3109" s="62">
        <v>0</v>
      </c>
      <c r="AA3109" s="62">
        <v>0</v>
      </c>
      <c r="AB3109" s="62">
        <v>0</v>
      </c>
      <c r="AC3109" s="62" t="e">
        <f t="shared" ref="AC3109" si="10429">SUM(AC3110:AC3111)</f>
        <v>#VALUE!</v>
      </c>
      <c r="AD3109" s="62">
        <f>SUM(AD3110:AD3111)</f>
        <v>0</v>
      </c>
      <c r="AE3109" s="62">
        <f t="shared" ref="AE3109:AG3109" si="10430">SUM(AE3110:AE3111)</f>
        <v>0</v>
      </c>
      <c r="AF3109" s="62">
        <f t="shared" si="10430"/>
        <v>0</v>
      </c>
      <c r="AG3109" s="62" t="e">
        <f t="shared" si="10430"/>
        <v>#REF!</v>
      </c>
      <c r="AH3109" s="62" t="e">
        <f t="shared" ref="AH3109:AJ3109" si="10431">SUM(AH3110:AH3111)</f>
        <v>#REF!</v>
      </c>
      <c r="AI3109" s="62" t="e">
        <f t="shared" si="10431"/>
        <v>#REF!</v>
      </c>
      <c r="AJ3109" s="62" t="e">
        <f t="shared" si="10431"/>
        <v>#REF!</v>
      </c>
      <c r="AK3109" s="62">
        <f>SUM(AK3110:AK3111)</f>
        <v>0</v>
      </c>
      <c r="AL3109" s="62">
        <f t="shared" ref="AL3109:AQ3109" si="10432">SUM(AL3110:AL3111)</f>
        <v>0</v>
      </c>
      <c r="AM3109" s="62">
        <f t="shared" si="10432"/>
        <v>0</v>
      </c>
      <c r="AN3109" s="62">
        <f t="shared" si="10432"/>
        <v>0</v>
      </c>
      <c r="AO3109" s="62">
        <f t="shared" si="10432"/>
        <v>0</v>
      </c>
      <c r="AP3109" s="62">
        <f t="shared" si="10432"/>
        <v>0</v>
      </c>
      <c r="AQ3109" s="62">
        <f t="shared" si="10432"/>
        <v>0</v>
      </c>
      <c r="AR3109" s="62">
        <f>SUM(AR3110:AR3111)</f>
        <v>0</v>
      </c>
      <c r="AS3109" s="62">
        <f t="shared" ref="AS3109:AX3109" si="10433">SUM(AS3110:AS3111)</f>
        <v>0</v>
      </c>
      <c r="AT3109" s="62">
        <f t="shared" si="10433"/>
        <v>0</v>
      </c>
      <c r="AU3109" s="62">
        <f t="shared" si="10433"/>
        <v>0</v>
      </c>
      <c r="AV3109" s="62">
        <f t="shared" si="10433"/>
        <v>0</v>
      </c>
      <c r="AW3109" s="62">
        <f t="shared" si="10433"/>
        <v>0</v>
      </c>
      <c r="AX3109" s="62">
        <f t="shared" si="10433"/>
        <v>0</v>
      </c>
      <c r="AY3109" s="62">
        <f>SUM(AY3110:AY3111)</f>
        <v>0</v>
      </c>
      <c r="AZ3109" s="62">
        <f t="shared" ref="AZ3109:BE3109" si="10434">SUM(AZ3110:AZ3111)</f>
        <v>0</v>
      </c>
      <c r="BA3109" s="62">
        <f t="shared" si="10434"/>
        <v>0</v>
      </c>
      <c r="BB3109" s="62">
        <f t="shared" si="10434"/>
        <v>0</v>
      </c>
      <c r="BC3109" s="62">
        <f t="shared" si="10434"/>
        <v>0</v>
      </c>
      <c r="BD3109" s="62">
        <f t="shared" si="10434"/>
        <v>0</v>
      </c>
      <c r="BE3109" s="62">
        <f t="shared" si="10434"/>
        <v>0</v>
      </c>
      <c r="BF3109" s="62">
        <f>SUM(BF3110:BF3111)</f>
        <v>0</v>
      </c>
      <c r="BG3109" s="62">
        <f t="shared" ref="BG3109:BI3109" si="10435">SUM(BG3110:BG3111)</f>
        <v>0</v>
      </c>
      <c r="BH3109" s="62">
        <f t="shared" si="10435"/>
        <v>0</v>
      </c>
      <c r="BI3109" s="62" t="e">
        <f t="shared" si="10435"/>
        <v>#REF!</v>
      </c>
      <c r="BJ3109" s="62" t="e">
        <f t="shared" ref="BJ3109:BK3109" si="10436">SUM(BJ3110:BJ3111)</f>
        <v>#REF!</v>
      </c>
      <c r="BK3109" s="62" t="e">
        <f t="shared" si="10436"/>
        <v>#REF!</v>
      </c>
      <c r="BL3109" s="62" t="e">
        <f t="shared" si="10141"/>
        <v>#REF!</v>
      </c>
      <c r="BM3109" s="304"/>
      <c r="BN3109" s="304"/>
      <c r="BO3109" s="304"/>
      <c r="BP3109" s="304"/>
      <c r="BQ3109" s="304"/>
      <c r="BR3109" s="304"/>
      <c r="BS3109" s="64"/>
      <c r="BT3109" s="77"/>
    </row>
    <row r="3110" spans="1:72" s="46" customFormat="1" ht="36.75" hidden="1" customHeight="1">
      <c r="A3110" s="77"/>
      <c r="B3110" s="104">
        <v>2014</v>
      </c>
      <c r="C3110" s="105">
        <v>8317</v>
      </c>
      <c r="D3110" s="104">
        <v>13</v>
      </c>
      <c r="E3110" s="104">
        <v>2000</v>
      </c>
      <c r="F3110" s="104">
        <v>2800</v>
      </c>
      <c r="G3110" s="104">
        <v>283</v>
      </c>
      <c r="H3110" s="104">
        <v>1</v>
      </c>
      <c r="I3110" s="66" t="s">
        <v>391</v>
      </c>
      <c r="J3110" s="67">
        <v>0</v>
      </c>
      <c r="K3110" s="67">
        <v>0</v>
      </c>
      <c r="L3110" s="68">
        <f>J3110+K3110</f>
        <v>0</v>
      </c>
      <c r="M3110" s="67">
        <v>0</v>
      </c>
      <c r="N3110" s="67">
        <v>0</v>
      </c>
      <c r="O3110" s="68">
        <f>+M3110+N3110</f>
        <v>0</v>
      </c>
      <c r="P3110" s="68">
        <f>+L3110+O3110</f>
        <v>0</v>
      </c>
      <c r="Q3110" s="71">
        <v>0</v>
      </c>
      <c r="R3110" s="71">
        <v>0</v>
      </c>
      <c r="S3110" s="71">
        <v>0</v>
      </c>
      <c r="T3110" s="71">
        <v>0</v>
      </c>
      <c r="U3110" s="71">
        <v>0</v>
      </c>
      <c r="V3110" s="71">
        <v>0</v>
      </c>
      <c r="W3110" s="67">
        <v>0</v>
      </c>
      <c r="X3110" s="67">
        <v>0</v>
      </c>
      <c r="Y3110" s="68">
        <v>0</v>
      </c>
      <c r="Z3110" s="67">
        <v>0</v>
      </c>
      <c r="AA3110" s="67">
        <v>0</v>
      </c>
      <c r="AB3110" s="68">
        <v>0</v>
      </c>
      <c r="AC3110" s="68" t="e">
        <f>I3110+#REF!-Y3110</f>
        <v>#VALUE!</v>
      </c>
      <c r="AD3110" s="67">
        <f>J3110+Q3110-T3110</f>
        <v>0</v>
      </c>
      <c r="AE3110" s="67">
        <f>K3110+R3110-U3110</f>
        <v>0</v>
      </c>
      <c r="AF3110" s="68">
        <f t="shared" ref="AF3110:AF3111" si="10437">AD3110+AE3110</f>
        <v>0</v>
      </c>
      <c r="AG3110" s="67" t="e">
        <f>M3110+#REF!-V3110</f>
        <v>#REF!</v>
      </c>
      <c r="AH3110" s="67" t="e">
        <f>N3110+#REF!-AD3110</f>
        <v>#REF!</v>
      </c>
      <c r="AI3110" s="68" t="e">
        <f>O3110+#REF!-AE3110</f>
        <v>#REF!</v>
      </c>
      <c r="AJ3110" s="68" t="e">
        <f>P3110+#REF!-AF3110</f>
        <v>#REF!</v>
      </c>
      <c r="AK3110" s="71">
        <v>0</v>
      </c>
      <c r="AL3110" s="71">
        <v>0</v>
      </c>
      <c r="AM3110" s="68">
        <f>AK3110+AL3110</f>
        <v>0</v>
      </c>
      <c r="AN3110" s="71">
        <v>0</v>
      </c>
      <c r="AO3110" s="71">
        <v>0</v>
      </c>
      <c r="AP3110" s="68">
        <f>+AN3110+AO3110</f>
        <v>0</v>
      </c>
      <c r="AQ3110" s="68">
        <f>+AM3110+AP3110</f>
        <v>0</v>
      </c>
      <c r="AR3110" s="71">
        <v>0</v>
      </c>
      <c r="AS3110" s="71">
        <v>0</v>
      </c>
      <c r="AT3110" s="68">
        <f>AR3110+AS3110</f>
        <v>0</v>
      </c>
      <c r="AU3110" s="71">
        <v>0</v>
      </c>
      <c r="AV3110" s="71">
        <v>0</v>
      </c>
      <c r="AW3110" s="68">
        <f>+AU3110+AV3110</f>
        <v>0</v>
      </c>
      <c r="AX3110" s="68">
        <f>+AT3110+AW3110</f>
        <v>0</v>
      </c>
      <c r="AY3110" s="71">
        <v>0</v>
      </c>
      <c r="AZ3110" s="71">
        <v>0</v>
      </c>
      <c r="BA3110" s="68">
        <f>AY3110+AZ3110</f>
        <v>0</v>
      </c>
      <c r="BB3110" s="71">
        <v>0</v>
      </c>
      <c r="BC3110" s="71">
        <v>0</v>
      </c>
      <c r="BD3110" s="68">
        <f>+BB3110+BC3110</f>
        <v>0</v>
      </c>
      <c r="BE3110" s="68">
        <f>+BA3110+BD3110</f>
        <v>0</v>
      </c>
      <c r="BF3110" s="67">
        <f t="shared" ref="BF3110:BG3111" si="10438">AD3110-AK3110-AR3110-AY3110</f>
        <v>0</v>
      </c>
      <c r="BG3110" s="67">
        <f t="shared" si="10438"/>
        <v>0</v>
      </c>
      <c r="BH3110" s="68">
        <f t="shared" ref="BH3110:BH3111" si="10439">BF3110+BG3110</f>
        <v>0</v>
      </c>
      <c r="BI3110" s="67" t="e">
        <f t="shared" ref="BI3110:BI3111" si="10440">AG3110-AN3110-AU3110-BB3110</f>
        <v>#REF!</v>
      </c>
      <c r="BJ3110" s="67" t="e">
        <f t="shared" ref="BJ3110:BJ3111" si="10441">AH3110-AO3110-AV3110-BC3110</f>
        <v>#REF!</v>
      </c>
      <c r="BK3110" s="67" t="e">
        <f t="shared" ref="BK3110:BK3111" si="10442">AI3110-AP3110-AW3110-BD3110</f>
        <v>#REF!</v>
      </c>
      <c r="BL3110" s="67" t="e">
        <f t="shared" si="10141"/>
        <v>#REF!</v>
      </c>
      <c r="BM3110" s="305">
        <v>0</v>
      </c>
      <c r="BN3110" s="305">
        <v>0</v>
      </c>
      <c r="BO3110" s="306"/>
      <c r="BP3110" s="306"/>
      <c r="BQ3110" s="305">
        <v>0</v>
      </c>
      <c r="BR3110" s="305">
        <v>0</v>
      </c>
      <c r="BS3110" s="74" t="s">
        <v>37</v>
      </c>
      <c r="BT3110" s="77"/>
    </row>
    <row r="3111" spans="1:72" s="46" customFormat="1" ht="36.75" hidden="1" customHeight="1">
      <c r="A3111" s="77"/>
      <c r="B3111" s="20">
        <v>2014</v>
      </c>
      <c r="C3111" s="65">
        <v>8317</v>
      </c>
      <c r="D3111" s="20">
        <v>13</v>
      </c>
      <c r="E3111" s="20">
        <v>2000</v>
      </c>
      <c r="F3111" s="20">
        <v>2800</v>
      </c>
      <c r="G3111" s="20">
        <v>283</v>
      </c>
      <c r="H3111" s="20">
        <v>2</v>
      </c>
      <c r="I3111" s="66" t="s">
        <v>1486</v>
      </c>
      <c r="J3111" s="67">
        <v>0</v>
      </c>
      <c r="K3111" s="67">
        <v>0</v>
      </c>
      <c r="L3111" s="68">
        <f>J3111+K3111</f>
        <v>0</v>
      </c>
      <c r="M3111" s="67">
        <v>0</v>
      </c>
      <c r="N3111" s="67">
        <v>0</v>
      </c>
      <c r="O3111" s="68">
        <f>+M3111+N3111</f>
        <v>0</v>
      </c>
      <c r="P3111" s="68">
        <f>+L3111+O3111</f>
        <v>0</v>
      </c>
      <c r="Q3111" s="71">
        <v>0</v>
      </c>
      <c r="R3111" s="71">
        <v>0</v>
      </c>
      <c r="S3111" s="71">
        <v>0</v>
      </c>
      <c r="T3111" s="71">
        <v>0</v>
      </c>
      <c r="U3111" s="71">
        <v>0</v>
      </c>
      <c r="V3111" s="71">
        <v>0</v>
      </c>
      <c r="W3111" s="67">
        <v>0</v>
      </c>
      <c r="X3111" s="67">
        <v>0</v>
      </c>
      <c r="Y3111" s="68">
        <v>0</v>
      </c>
      <c r="Z3111" s="67">
        <v>0</v>
      </c>
      <c r="AA3111" s="67">
        <v>0</v>
      </c>
      <c r="AB3111" s="68">
        <v>0</v>
      </c>
      <c r="AC3111" s="68" t="e">
        <f>I3111+#REF!-Y3111</f>
        <v>#VALUE!</v>
      </c>
      <c r="AD3111" s="67">
        <f>J3111+Q3111-T3111</f>
        <v>0</v>
      </c>
      <c r="AE3111" s="67">
        <f>K3111+R3111-U3111</f>
        <v>0</v>
      </c>
      <c r="AF3111" s="68">
        <f t="shared" si="10437"/>
        <v>0</v>
      </c>
      <c r="AG3111" s="67" t="e">
        <f>M3111+#REF!-V3111</f>
        <v>#REF!</v>
      </c>
      <c r="AH3111" s="67" t="e">
        <f>N3111+#REF!-AD3111</f>
        <v>#REF!</v>
      </c>
      <c r="AI3111" s="68" t="e">
        <f>O3111+#REF!-AE3111</f>
        <v>#REF!</v>
      </c>
      <c r="AJ3111" s="68" t="e">
        <f>P3111+#REF!-AF3111</f>
        <v>#REF!</v>
      </c>
      <c r="AK3111" s="71">
        <v>0</v>
      </c>
      <c r="AL3111" s="71">
        <v>0</v>
      </c>
      <c r="AM3111" s="68">
        <f>AK3111+AL3111</f>
        <v>0</v>
      </c>
      <c r="AN3111" s="71">
        <v>0</v>
      </c>
      <c r="AO3111" s="71">
        <v>0</v>
      </c>
      <c r="AP3111" s="68">
        <f>+AN3111+AO3111</f>
        <v>0</v>
      </c>
      <c r="AQ3111" s="68">
        <f>+AM3111+AP3111</f>
        <v>0</v>
      </c>
      <c r="AR3111" s="71">
        <v>0</v>
      </c>
      <c r="AS3111" s="71">
        <v>0</v>
      </c>
      <c r="AT3111" s="68">
        <f>AR3111+AS3111</f>
        <v>0</v>
      </c>
      <c r="AU3111" s="71">
        <v>0</v>
      </c>
      <c r="AV3111" s="71">
        <v>0</v>
      </c>
      <c r="AW3111" s="68">
        <f>+AU3111+AV3111</f>
        <v>0</v>
      </c>
      <c r="AX3111" s="68">
        <f>+AT3111+AW3111</f>
        <v>0</v>
      </c>
      <c r="AY3111" s="71">
        <v>0</v>
      </c>
      <c r="AZ3111" s="71">
        <v>0</v>
      </c>
      <c r="BA3111" s="68">
        <f>AY3111+AZ3111</f>
        <v>0</v>
      </c>
      <c r="BB3111" s="71">
        <v>0</v>
      </c>
      <c r="BC3111" s="71">
        <v>0</v>
      </c>
      <c r="BD3111" s="68">
        <f>+BB3111+BC3111</f>
        <v>0</v>
      </c>
      <c r="BE3111" s="68">
        <f>+BA3111+BD3111</f>
        <v>0</v>
      </c>
      <c r="BF3111" s="67">
        <f t="shared" si="10438"/>
        <v>0</v>
      </c>
      <c r="BG3111" s="67">
        <f t="shared" si="10438"/>
        <v>0</v>
      </c>
      <c r="BH3111" s="68">
        <f t="shared" si="10439"/>
        <v>0</v>
      </c>
      <c r="BI3111" s="67" t="e">
        <f t="shared" si="10440"/>
        <v>#REF!</v>
      </c>
      <c r="BJ3111" s="67" t="e">
        <f t="shared" si="10441"/>
        <v>#REF!</v>
      </c>
      <c r="BK3111" s="67" t="e">
        <f t="shared" si="10442"/>
        <v>#REF!</v>
      </c>
      <c r="BL3111" s="67" t="e">
        <f t="shared" si="10141"/>
        <v>#REF!</v>
      </c>
      <c r="BM3111" s="305">
        <v>0</v>
      </c>
      <c r="BN3111" s="305">
        <v>0</v>
      </c>
      <c r="BO3111" s="306"/>
      <c r="BP3111" s="306"/>
      <c r="BQ3111" s="305">
        <v>0</v>
      </c>
      <c r="BR3111" s="305">
        <v>0</v>
      </c>
      <c r="BS3111" s="74" t="s">
        <v>37</v>
      </c>
      <c r="BT3111" s="77"/>
    </row>
    <row r="3112" spans="1:72" s="78" customFormat="1" hidden="1">
      <c r="A3112" s="77"/>
      <c r="B3112" s="53">
        <v>2014</v>
      </c>
      <c r="C3112" s="54">
        <v>8317</v>
      </c>
      <c r="D3112" s="53">
        <v>13</v>
      </c>
      <c r="E3112" s="53">
        <v>2000</v>
      </c>
      <c r="F3112" s="53">
        <v>2900</v>
      </c>
      <c r="G3112" s="53"/>
      <c r="H3112" s="53"/>
      <c r="I3112" s="55" t="s">
        <v>64</v>
      </c>
      <c r="J3112" s="56">
        <f>+J3113+J3115+J3117</f>
        <v>0</v>
      </c>
      <c r="K3112" s="56">
        <f t="shared" ref="K3112:P3112" si="10443">+K3113+K3115+K3117</f>
        <v>0</v>
      </c>
      <c r="L3112" s="56">
        <f t="shared" si="10443"/>
        <v>0</v>
      </c>
      <c r="M3112" s="56">
        <f t="shared" si="10443"/>
        <v>0</v>
      </c>
      <c r="N3112" s="56">
        <f t="shared" si="10443"/>
        <v>0</v>
      </c>
      <c r="O3112" s="56">
        <f t="shared" si="10443"/>
        <v>0</v>
      </c>
      <c r="P3112" s="56">
        <f t="shared" si="10443"/>
        <v>0</v>
      </c>
      <c r="Q3112" s="56">
        <f>+Q3113+Q3115+Q3117</f>
        <v>0</v>
      </c>
      <c r="R3112" s="56">
        <f t="shared" ref="R3112:S3112" si="10444">+R3113+R3115+R3117</f>
        <v>0</v>
      </c>
      <c r="S3112" s="56">
        <f t="shared" si="10444"/>
        <v>0</v>
      </c>
      <c r="T3112" s="56">
        <f>+T3113+T3115+T3117</f>
        <v>0</v>
      </c>
      <c r="U3112" s="56">
        <f t="shared" ref="U3112:V3112" si="10445">+U3113+U3115+U3117</f>
        <v>0</v>
      </c>
      <c r="V3112" s="56">
        <f t="shared" si="10445"/>
        <v>0</v>
      </c>
      <c r="W3112" s="56">
        <v>0</v>
      </c>
      <c r="X3112" s="56">
        <v>0</v>
      </c>
      <c r="Y3112" s="56">
        <v>0</v>
      </c>
      <c r="Z3112" s="56">
        <v>0</v>
      </c>
      <c r="AA3112" s="56">
        <v>0</v>
      </c>
      <c r="AB3112" s="56">
        <v>0</v>
      </c>
      <c r="AC3112" s="56" t="e">
        <f t="shared" ref="AC3112" si="10446">+AC3113+AC3115+AC3117</f>
        <v>#VALUE!</v>
      </c>
      <c r="AD3112" s="56">
        <f>+AD3113+AD3115+AD3117</f>
        <v>0</v>
      </c>
      <c r="AE3112" s="56">
        <f t="shared" ref="AE3112:AG3112" si="10447">+AE3113+AE3115+AE3117</f>
        <v>0</v>
      </c>
      <c r="AF3112" s="56">
        <f t="shared" si="10447"/>
        <v>0</v>
      </c>
      <c r="AG3112" s="56" t="e">
        <f t="shared" si="10447"/>
        <v>#REF!</v>
      </c>
      <c r="AH3112" s="56" t="e">
        <f t="shared" ref="AH3112:AJ3112" si="10448">+AH3113+AH3115+AH3117</f>
        <v>#REF!</v>
      </c>
      <c r="AI3112" s="56" t="e">
        <f t="shared" si="10448"/>
        <v>#REF!</v>
      </c>
      <c r="AJ3112" s="56" t="e">
        <f t="shared" si="10448"/>
        <v>#REF!</v>
      </c>
      <c r="AK3112" s="56">
        <f>+AK3113+AK3115+AK3117</f>
        <v>0</v>
      </c>
      <c r="AL3112" s="56">
        <f t="shared" ref="AL3112:AQ3112" si="10449">+AL3113+AL3115+AL3117</f>
        <v>0</v>
      </c>
      <c r="AM3112" s="56">
        <f t="shared" si="10449"/>
        <v>0</v>
      </c>
      <c r="AN3112" s="56">
        <f t="shared" si="10449"/>
        <v>0</v>
      </c>
      <c r="AO3112" s="56">
        <f t="shared" si="10449"/>
        <v>0</v>
      </c>
      <c r="AP3112" s="56">
        <f t="shared" si="10449"/>
        <v>0</v>
      </c>
      <c r="AQ3112" s="56">
        <f t="shared" si="10449"/>
        <v>0</v>
      </c>
      <c r="AR3112" s="56">
        <f>+AR3113+AR3115+AR3117</f>
        <v>0</v>
      </c>
      <c r="AS3112" s="56">
        <f t="shared" ref="AS3112:AX3112" si="10450">+AS3113+AS3115+AS3117</f>
        <v>0</v>
      </c>
      <c r="AT3112" s="56">
        <f t="shared" si="10450"/>
        <v>0</v>
      </c>
      <c r="AU3112" s="56">
        <f t="shared" si="10450"/>
        <v>0</v>
      </c>
      <c r="AV3112" s="56">
        <f t="shared" si="10450"/>
        <v>0</v>
      </c>
      <c r="AW3112" s="56">
        <f t="shared" si="10450"/>
        <v>0</v>
      </c>
      <c r="AX3112" s="56">
        <f t="shared" si="10450"/>
        <v>0</v>
      </c>
      <c r="AY3112" s="56">
        <f>+AY3113+AY3115+AY3117</f>
        <v>0</v>
      </c>
      <c r="AZ3112" s="56">
        <f t="shared" ref="AZ3112:BE3112" si="10451">+AZ3113+AZ3115+AZ3117</f>
        <v>0</v>
      </c>
      <c r="BA3112" s="56">
        <f t="shared" si="10451"/>
        <v>0</v>
      </c>
      <c r="BB3112" s="56">
        <f t="shared" si="10451"/>
        <v>0</v>
      </c>
      <c r="BC3112" s="56">
        <f t="shared" si="10451"/>
        <v>0</v>
      </c>
      <c r="BD3112" s="56">
        <f t="shared" si="10451"/>
        <v>0</v>
      </c>
      <c r="BE3112" s="56">
        <f t="shared" si="10451"/>
        <v>0</v>
      </c>
      <c r="BF3112" s="56">
        <f>+BF3113+BF3115+BF3117</f>
        <v>0</v>
      </c>
      <c r="BG3112" s="56">
        <f t="shared" ref="BG3112:BI3112" si="10452">+BG3113+BG3115+BG3117</f>
        <v>0</v>
      </c>
      <c r="BH3112" s="56">
        <f t="shared" si="10452"/>
        <v>0</v>
      </c>
      <c r="BI3112" s="56" t="e">
        <f t="shared" si="10452"/>
        <v>#REF!</v>
      </c>
      <c r="BJ3112" s="56" t="e">
        <f t="shared" ref="BJ3112:BK3112" si="10453">+BJ3113+BJ3115+BJ3117</f>
        <v>#REF!</v>
      </c>
      <c r="BK3112" s="56" t="e">
        <f t="shared" si="10453"/>
        <v>#REF!</v>
      </c>
      <c r="BL3112" s="56" t="e">
        <f t="shared" si="10141"/>
        <v>#REF!</v>
      </c>
      <c r="BM3112" s="303"/>
      <c r="BN3112" s="303"/>
      <c r="BO3112" s="303"/>
      <c r="BP3112" s="303"/>
      <c r="BQ3112" s="303"/>
      <c r="BR3112" s="303"/>
      <c r="BS3112" s="58"/>
      <c r="BT3112" s="77"/>
    </row>
    <row r="3113" spans="1:72" s="79" customFormat="1" ht="36.75" hidden="1" customHeight="1">
      <c r="A3113" s="77"/>
      <c r="B3113" s="59">
        <v>2014</v>
      </c>
      <c r="C3113" s="60">
        <v>8317</v>
      </c>
      <c r="D3113" s="59">
        <v>13</v>
      </c>
      <c r="E3113" s="59">
        <v>2000</v>
      </c>
      <c r="F3113" s="59">
        <v>2900</v>
      </c>
      <c r="G3113" s="59">
        <v>291</v>
      </c>
      <c r="H3113" s="59"/>
      <c r="I3113" s="61" t="s">
        <v>219</v>
      </c>
      <c r="J3113" s="62">
        <f>J3114</f>
        <v>0</v>
      </c>
      <c r="K3113" s="62">
        <f t="shared" ref="K3113:P3113" si="10454">K3114</f>
        <v>0</v>
      </c>
      <c r="L3113" s="62">
        <f t="shared" si="10454"/>
        <v>0</v>
      </c>
      <c r="M3113" s="62">
        <f t="shared" si="10454"/>
        <v>0</v>
      </c>
      <c r="N3113" s="62">
        <f t="shared" si="10454"/>
        <v>0</v>
      </c>
      <c r="O3113" s="62">
        <f t="shared" si="10454"/>
        <v>0</v>
      </c>
      <c r="P3113" s="62">
        <f t="shared" si="10454"/>
        <v>0</v>
      </c>
      <c r="Q3113" s="62">
        <f>Q3114</f>
        <v>0</v>
      </c>
      <c r="R3113" s="62">
        <f t="shared" ref="R3113:V3113" si="10455">R3114</f>
        <v>0</v>
      </c>
      <c r="S3113" s="62">
        <f t="shared" si="10455"/>
        <v>0</v>
      </c>
      <c r="T3113" s="62">
        <f>T3114</f>
        <v>0</v>
      </c>
      <c r="U3113" s="62">
        <f t="shared" si="10455"/>
        <v>0</v>
      </c>
      <c r="V3113" s="62">
        <f t="shared" si="10455"/>
        <v>0</v>
      </c>
      <c r="W3113" s="62">
        <v>0</v>
      </c>
      <c r="X3113" s="62">
        <v>0</v>
      </c>
      <c r="Y3113" s="62">
        <v>0</v>
      </c>
      <c r="Z3113" s="62">
        <v>0</v>
      </c>
      <c r="AA3113" s="62">
        <v>0</v>
      </c>
      <c r="AB3113" s="62">
        <v>0</v>
      </c>
      <c r="AC3113" s="62" t="e">
        <f t="shared" ref="AC3113" si="10456">AC3114</f>
        <v>#VALUE!</v>
      </c>
      <c r="AD3113" s="62">
        <f>AD3114</f>
        <v>0</v>
      </c>
      <c r="AE3113" s="62">
        <f t="shared" ref="AE3113:AJ3113" si="10457">AE3114</f>
        <v>0</v>
      </c>
      <c r="AF3113" s="62">
        <f t="shared" si="10457"/>
        <v>0</v>
      </c>
      <c r="AG3113" s="62" t="e">
        <f t="shared" si="10457"/>
        <v>#REF!</v>
      </c>
      <c r="AH3113" s="62" t="e">
        <f t="shared" si="10457"/>
        <v>#REF!</v>
      </c>
      <c r="AI3113" s="62" t="e">
        <f t="shared" si="10457"/>
        <v>#REF!</v>
      </c>
      <c r="AJ3113" s="62" t="e">
        <f t="shared" si="10457"/>
        <v>#REF!</v>
      </c>
      <c r="AK3113" s="62">
        <f>AK3114</f>
        <v>0</v>
      </c>
      <c r="AL3113" s="62">
        <f t="shared" ref="AL3113:BK3113" si="10458">AL3114</f>
        <v>0</v>
      </c>
      <c r="AM3113" s="62">
        <f t="shared" si="10458"/>
        <v>0</v>
      </c>
      <c r="AN3113" s="62">
        <f t="shared" si="10458"/>
        <v>0</v>
      </c>
      <c r="AO3113" s="62">
        <f t="shared" si="10458"/>
        <v>0</v>
      </c>
      <c r="AP3113" s="62">
        <f t="shared" si="10458"/>
        <v>0</v>
      </c>
      <c r="AQ3113" s="62">
        <f t="shared" si="10458"/>
        <v>0</v>
      </c>
      <c r="AR3113" s="62">
        <f>AR3114</f>
        <v>0</v>
      </c>
      <c r="AS3113" s="62">
        <f t="shared" si="10458"/>
        <v>0</v>
      </c>
      <c r="AT3113" s="62">
        <f t="shared" si="10458"/>
        <v>0</v>
      </c>
      <c r="AU3113" s="62">
        <f t="shared" si="10458"/>
        <v>0</v>
      </c>
      <c r="AV3113" s="62">
        <f t="shared" si="10458"/>
        <v>0</v>
      </c>
      <c r="AW3113" s="62">
        <f t="shared" si="10458"/>
        <v>0</v>
      </c>
      <c r="AX3113" s="62">
        <f t="shared" si="10458"/>
        <v>0</v>
      </c>
      <c r="AY3113" s="62">
        <f>AY3114</f>
        <v>0</v>
      </c>
      <c r="AZ3113" s="62">
        <f t="shared" si="10458"/>
        <v>0</v>
      </c>
      <c r="BA3113" s="62">
        <f t="shared" si="10458"/>
        <v>0</v>
      </c>
      <c r="BB3113" s="62">
        <f t="shared" si="10458"/>
        <v>0</v>
      </c>
      <c r="BC3113" s="62">
        <f t="shared" si="10458"/>
        <v>0</v>
      </c>
      <c r="BD3113" s="62">
        <f t="shared" si="10458"/>
        <v>0</v>
      </c>
      <c r="BE3113" s="62">
        <f t="shared" si="10458"/>
        <v>0</v>
      </c>
      <c r="BF3113" s="62">
        <f>BF3114</f>
        <v>0</v>
      </c>
      <c r="BG3113" s="62">
        <f t="shared" si="10458"/>
        <v>0</v>
      </c>
      <c r="BH3113" s="62">
        <f t="shared" si="10458"/>
        <v>0</v>
      </c>
      <c r="BI3113" s="62" t="e">
        <f t="shared" si="10458"/>
        <v>#REF!</v>
      </c>
      <c r="BJ3113" s="62" t="e">
        <f t="shared" si="10458"/>
        <v>#REF!</v>
      </c>
      <c r="BK3113" s="62" t="e">
        <f t="shared" si="10458"/>
        <v>#REF!</v>
      </c>
      <c r="BL3113" s="62" t="e">
        <f t="shared" si="10141"/>
        <v>#REF!</v>
      </c>
      <c r="BM3113" s="304"/>
      <c r="BN3113" s="304"/>
      <c r="BO3113" s="304"/>
      <c r="BP3113" s="304"/>
      <c r="BQ3113" s="304"/>
      <c r="BR3113" s="304"/>
      <c r="BS3113" s="64"/>
      <c r="BT3113" s="77"/>
    </row>
    <row r="3114" spans="1:72" s="46" customFormat="1" ht="36.75" hidden="1" customHeight="1">
      <c r="A3114" s="77"/>
      <c r="B3114" s="104">
        <v>2014</v>
      </c>
      <c r="C3114" s="105">
        <v>8317</v>
      </c>
      <c r="D3114" s="104">
        <v>13</v>
      </c>
      <c r="E3114" s="104">
        <v>2000</v>
      </c>
      <c r="F3114" s="104">
        <v>2900</v>
      </c>
      <c r="G3114" s="104">
        <v>291</v>
      </c>
      <c r="H3114" s="104">
        <v>1</v>
      </c>
      <c r="I3114" s="66" t="s">
        <v>219</v>
      </c>
      <c r="J3114" s="67">
        <v>0</v>
      </c>
      <c r="K3114" s="67">
        <v>0</v>
      </c>
      <c r="L3114" s="68">
        <f>J3114+K3114</f>
        <v>0</v>
      </c>
      <c r="M3114" s="67">
        <v>0</v>
      </c>
      <c r="N3114" s="67">
        <v>0</v>
      </c>
      <c r="O3114" s="68">
        <f>+M3114+N3114</f>
        <v>0</v>
      </c>
      <c r="P3114" s="68">
        <f>+L3114+O3114</f>
        <v>0</v>
      </c>
      <c r="Q3114" s="71">
        <v>0</v>
      </c>
      <c r="R3114" s="71">
        <v>0</v>
      </c>
      <c r="S3114" s="71">
        <v>0</v>
      </c>
      <c r="T3114" s="71">
        <v>0</v>
      </c>
      <c r="U3114" s="71">
        <v>0</v>
      </c>
      <c r="V3114" s="71">
        <v>0</v>
      </c>
      <c r="W3114" s="67">
        <v>0</v>
      </c>
      <c r="X3114" s="67">
        <v>0</v>
      </c>
      <c r="Y3114" s="68">
        <v>0</v>
      </c>
      <c r="Z3114" s="67">
        <v>0</v>
      </c>
      <c r="AA3114" s="67">
        <v>0</v>
      </c>
      <c r="AB3114" s="68">
        <v>0</v>
      </c>
      <c r="AC3114" s="68" t="e">
        <f>I3114+#REF!-Y3114</f>
        <v>#VALUE!</v>
      </c>
      <c r="AD3114" s="67">
        <f>J3114+Q3114-T3114</f>
        <v>0</v>
      </c>
      <c r="AE3114" s="67">
        <f>K3114+R3114-U3114</f>
        <v>0</v>
      </c>
      <c r="AF3114" s="68">
        <f t="shared" ref="AF3114" si="10459">AD3114+AE3114</f>
        <v>0</v>
      </c>
      <c r="AG3114" s="67" t="e">
        <f>M3114+#REF!-V3114</f>
        <v>#REF!</v>
      </c>
      <c r="AH3114" s="67" t="e">
        <f>N3114+#REF!-AD3114</f>
        <v>#REF!</v>
      </c>
      <c r="AI3114" s="68" t="e">
        <f>O3114+#REF!-AE3114</f>
        <v>#REF!</v>
      </c>
      <c r="AJ3114" s="68" t="e">
        <f>P3114+#REF!-AF3114</f>
        <v>#REF!</v>
      </c>
      <c r="AK3114" s="71">
        <v>0</v>
      </c>
      <c r="AL3114" s="71">
        <v>0</v>
      </c>
      <c r="AM3114" s="68">
        <f>AK3114+AL3114</f>
        <v>0</v>
      </c>
      <c r="AN3114" s="71">
        <v>0</v>
      </c>
      <c r="AO3114" s="71">
        <v>0</v>
      </c>
      <c r="AP3114" s="68">
        <f>+AN3114+AO3114</f>
        <v>0</v>
      </c>
      <c r="AQ3114" s="68">
        <f>+AM3114+AP3114</f>
        <v>0</v>
      </c>
      <c r="AR3114" s="71">
        <v>0</v>
      </c>
      <c r="AS3114" s="71">
        <v>0</v>
      </c>
      <c r="AT3114" s="68">
        <f>AR3114+AS3114</f>
        <v>0</v>
      </c>
      <c r="AU3114" s="71">
        <v>0</v>
      </c>
      <c r="AV3114" s="71">
        <v>0</v>
      </c>
      <c r="AW3114" s="68">
        <f>+AU3114+AV3114</f>
        <v>0</v>
      </c>
      <c r="AX3114" s="68">
        <f>+AT3114+AW3114</f>
        <v>0</v>
      </c>
      <c r="AY3114" s="71">
        <v>0</v>
      </c>
      <c r="AZ3114" s="71">
        <v>0</v>
      </c>
      <c r="BA3114" s="68">
        <f>AY3114+AZ3114</f>
        <v>0</v>
      </c>
      <c r="BB3114" s="71">
        <v>0</v>
      </c>
      <c r="BC3114" s="71">
        <v>0</v>
      </c>
      <c r="BD3114" s="68">
        <f>+BB3114+BC3114</f>
        <v>0</v>
      </c>
      <c r="BE3114" s="68">
        <f>+BA3114+BD3114</f>
        <v>0</v>
      </c>
      <c r="BF3114" s="67">
        <f t="shared" ref="BF3114:BG3114" si="10460">AD3114-AK3114-AR3114-AY3114</f>
        <v>0</v>
      </c>
      <c r="BG3114" s="67">
        <f t="shared" si="10460"/>
        <v>0</v>
      </c>
      <c r="BH3114" s="68">
        <f t="shared" ref="BH3114" si="10461">BF3114+BG3114</f>
        <v>0</v>
      </c>
      <c r="BI3114" s="67" t="e">
        <f t="shared" ref="BI3114" si="10462">AG3114-AN3114-AU3114-BB3114</f>
        <v>#REF!</v>
      </c>
      <c r="BJ3114" s="67" t="e">
        <f t="shared" ref="BJ3114" si="10463">AH3114-AO3114-AV3114-BC3114</f>
        <v>#REF!</v>
      </c>
      <c r="BK3114" s="67" t="e">
        <f t="shared" ref="BK3114" si="10464">AI3114-AP3114-AW3114-BD3114</f>
        <v>#REF!</v>
      </c>
      <c r="BL3114" s="67" t="e">
        <f t="shared" si="10141"/>
        <v>#REF!</v>
      </c>
      <c r="BM3114" s="305">
        <v>0</v>
      </c>
      <c r="BN3114" s="305">
        <v>0</v>
      </c>
      <c r="BO3114" s="306"/>
      <c r="BP3114" s="306"/>
      <c r="BQ3114" s="305">
        <v>0</v>
      </c>
      <c r="BR3114" s="305">
        <v>0</v>
      </c>
      <c r="BS3114" s="74" t="s">
        <v>37</v>
      </c>
      <c r="BT3114" s="77"/>
    </row>
    <row r="3115" spans="1:72" s="79" customFormat="1" ht="40.5" hidden="1">
      <c r="A3115" s="77"/>
      <c r="B3115" s="59">
        <v>2014</v>
      </c>
      <c r="C3115" s="60">
        <v>8317</v>
      </c>
      <c r="D3115" s="59">
        <v>13</v>
      </c>
      <c r="E3115" s="59">
        <v>2000</v>
      </c>
      <c r="F3115" s="59">
        <v>2900</v>
      </c>
      <c r="G3115" s="59">
        <v>294</v>
      </c>
      <c r="H3115" s="59"/>
      <c r="I3115" s="61" t="s">
        <v>465</v>
      </c>
      <c r="J3115" s="62">
        <f>J3116</f>
        <v>0</v>
      </c>
      <c r="K3115" s="62">
        <f t="shared" ref="K3115:P3115" si="10465">K3116</f>
        <v>0</v>
      </c>
      <c r="L3115" s="62">
        <f t="shared" si="10465"/>
        <v>0</v>
      </c>
      <c r="M3115" s="62">
        <f t="shared" si="10465"/>
        <v>0</v>
      </c>
      <c r="N3115" s="62">
        <f t="shared" si="10465"/>
        <v>0</v>
      </c>
      <c r="O3115" s="62">
        <f t="shared" si="10465"/>
        <v>0</v>
      </c>
      <c r="P3115" s="62">
        <f t="shared" si="10465"/>
        <v>0</v>
      </c>
      <c r="Q3115" s="62">
        <f>Q3116</f>
        <v>0</v>
      </c>
      <c r="R3115" s="62">
        <f t="shared" ref="R3115:V3115" si="10466">R3116</f>
        <v>0</v>
      </c>
      <c r="S3115" s="62">
        <f t="shared" si="10466"/>
        <v>0</v>
      </c>
      <c r="T3115" s="62">
        <f>T3116</f>
        <v>0</v>
      </c>
      <c r="U3115" s="62">
        <f t="shared" si="10466"/>
        <v>0</v>
      </c>
      <c r="V3115" s="62">
        <f t="shared" si="10466"/>
        <v>0</v>
      </c>
      <c r="W3115" s="62">
        <v>0</v>
      </c>
      <c r="X3115" s="62">
        <v>0</v>
      </c>
      <c r="Y3115" s="62">
        <v>0</v>
      </c>
      <c r="Z3115" s="62">
        <v>0</v>
      </c>
      <c r="AA3115" s="62">
        <v>0</v>
      </c>
      <c r="AB3115" s="62">
        <v>0</v>
      </c>
      <c r="AC3115" s="62" t="e">
        <f t="shared" ref="AC3115" si="10467">AC3116</f>
        <v>#VALUE!</v>
      </c>
      <c r="AD3115" s="62">
        <f>AD3116</f>
        <v>0</v>
      </c>
      <c r="AE3115" s="62">
        <f t="shared" ref="AE3115:AJ3115" si="10468">AE3116</f>
        <v>0</v>
      </c>
      <c r="AF3115" s="62">
        <f t="shared" si="10468"/>
        <v>0</v>
      </c>
      <c r="AG3115" s="62" t="e">
        <f t="shared" si="10468"/>
        <v>#REF!</v>
      </c>
      <c r="AH3115" s="62" t="e">
        <f t="shared" si="10468"/>
        <v>#REF!</v>
      </c>
      <c r="AI3115" s="62" t="e">
        <f t="shared" si="10468"/>
        <v>#REF!</v>
      </c>
      <c r="AJ3115" s="62" t="e">
        <f t="shared" si="10468"/>
        <v>#REF!</v>
      </c>
      <c r="AK3115" s="62">
        <f>AK3116</f>
        <v>0</v>
      </c>
      <c r="AL3115" s="62">
        <f t="shared" ref="AL3115:BK3115" si="10469">AL3116</f>
        <v>0</v>
      </c>
      <c r="AM3115" s="62">
        <f t="shared" si="10469"/>
        <v>0</v>
      </c>
      <c r="AN3115" s="62">
        <f t="shared" si="10469"/>
        <v>0</v>
      </c>
      <c r="AO3115" s="62">
        <f t="shared" si="10469"/>
        <v>0</v>
      </c>
      <c r="AP3115" s="62">
        <f t="shared" si="10469"/>
        <v>0</v>
      </c>
      <c r="AQ3115" s="62">
        <f t="shared" si="10469"/>
        <v>0</v>
      </c>
      <c r="AR3115" s="62">
        <f>AR3116</f>
        <v>0</v>
      </c>
      <c r="AS3115" s="62">
        <f t="shared" si="10469"/>
        <v>0</v>
      </c>
      <c r="AT3115" s="62">
        <f t="shared" si="10469"/>
        <v>0</v>
      </c>
      <c r="AU3115" s="62">
        <f t="shared" si="10469"/>
        <v>0</v>
      </c>
      <c r="AV3115" s="62">
        <f t="shared" si="10469"/>
        <v>0</v>
      </c>
      <c r="AW3115" s="62">
        <f t="shared" si="10469"/>
        <v>0</v>
      </c>
      <c r="AX3115" s="62">
        <f t="shared" si="10469"/>
        <v>0</v>
      </c>
      <c r="AY3115" s="62">
        <f>AY3116</f>
        <v>0</v>
      </c>
      <c r="AZ3115" s="62">
        <f t="shared" si="10469"/>
        <v>0</v>
      </c>
      <c r="BA3115" s="62">
        <f t="shared" si="10469"/>
        <v>0</v>
      </c>
      <c r="BB3115" s="62">
        <f t="shared" si="10469"/>
        <v>0</v>
      </c>
      <c r="BC3115" s="62">
        <f t="shared" si="10469"/>
        <v>0</v>
      </c>
      <c r="BD3115" s="62">
        <f t="shared" si="10469"/>
        <v>0</v>
      </c>
      <c r="BE3115" s="62">
        <f t="shared" si="10469"/>
        <v>0</v>
      </c>
      <c r="BF3115" s="62">
        <f>BF3116</f>
        <v>0</v>
      </c>
      <c r="BG3115" s="62">
        <f t="shared" si="10469"/>
        <v>0</v>
      </c>
      <c r="BH3115" s="62">
        <f t="shared" si="10469"/>
        <v>0</v>
      </c>
      <c r="BI3115" s="62" t="e">
        <f t="shared" si="10469"/>
        <v>#REF!</v>
      </c>
      <c r="BJ3115" s="62" t="e">
        <f t="shared" si="10469"/>
        <v>#REF!</v>
      </c>
      <c r="BK3115" s="62" t="e">
        <f t="shared" si="10469"/>
        <v>#REF!</v>
      </c>
      <c r="BL3115" s="62" t="e">
        <f t="shared" si="10141"/>
        <v>#REF!</v>
      </c>
      <c r="BM3115" s="304"/>
      <c r="BN3115" s="304"/>
      <c r="BO3115" s="304"/>
      <c r="BP3115" s="304"/>
      <c r="BQ3115" s="304"/>
      <c r="BR3115" s="304"/>
      <c r="BS3115" s="64"/>
      <c r="BT3115" s="77"/>
    </row>
    <row r="3116" spans="1:72" s="46" customFormat="1" hidden="1">
      <c r="A3116" s="77"/>
      <c r="B3116" s="104">
        <v>2014</v>
      </c>
      <c r="C3116" s="105">
        <v>8317</v>
      </c>
      <c r="D3116" s="104">
        <v>13</v>
      </c>
      <c r="E3116" s="104">
        <v>2000</v>
      </c>
      <c r="F3116" s="104">
        <v>2900</v>
      </c>
      <c r="G3116" s="104">
        <v>294</v>
      </c>
      <c r="H3116" s="104">
        <v>1</v>
      </c>
      <c r="I3116" s="66" t="s">
        <v>1487</v>
      </c>
      <c r="J3116" s="67">
        <v>0</v>
      </c>
      <c r="K3116" s="67">
        <v>0</v>
      </c>
      <c r="L3116" s="68">
        <f>J3116+K3116</f>
        <v>0</v>
      </c>
      <c r="M3116" s="67">
        <v>0</v>
      </c>
      <c r="N3116" s="67">
        <v>0</v>
      </c>
      <c r="O3116" s="68">
        <f>+M3116+N3116</f>
        <v>0</v>
      </c>
      <c r="P3116" s="68">
        <f>+L3116+O3116</f>
        <v>0</v>
      </c>
      <c r="Q3116" s="71">
        <v>0</v>
      </c>
      <c r="R3116" s="71">
        <v>0</v>
      </c>
      <c r="S3116" s="71">
        <v>0</v>
      </c>
      <c r="T3116" s="71">
        <v>0</v>
      </c>
      <c r="U3116" s="71">
        <v>0</v>
      </c>
      <c r="V3116" s="71">
        <v>0</v>
      </c>
      <c r="W3116" s="67">
        <v>0</v>
      </c>
      <c r="X3116" s="67">
        <v>0</v>
      </c>
      <c r="Y3116" s="68">
        <v>0</v>
      </c>
      <c r="Z3116" s="67">
        <v>0</v>
      </c>
      <c r="AA3116" s="67">
        <v>0</v>
      </c>
      <c r="AB3116" s="68">
        <v>0</v>
      </c>
      <c r="AC3116" s="68" t="e">
        <f>I3116+#REF!-Y3116</f>
        <v>#VALUE!</v>
      </c>
      <c r="AD3116" s="67">
        <f>J3116+Q3116-T3116</f>
        <v>0</v>
      </c>
      <c r="AE3116" s="67">
        <f>K3116+R3116-U3116</f>
        <v>0</v>
      </c>
      <c r="AF3116" s="68">
        <f t="shared" ref="AF3116" si="10470">AD3116+AE3116</f>
        <v>0</v>
      </c>
      <c r="AG3116" s="67" t="e">
        <f>M3116+#REF!-V3116</f>
        <v>#REF!</v>
      </c>
      <c r="AH3116" s="67" t="e">
        <f>N3116+#REF!-AD3116</f>
        <v>#REF!</v>
      </c>
      <c r="AI3116" s="68" t="e">
        <f>O3116+#REF!-AE3116</f>
        <v>#REF!</v>
      </c>
      <c r="AJ3116" s="68" t="e">
        <f>P3116+#REF!-AF3116</f>
        <v>#REF!</v>
      </c>
      <c r="AK3116" s="71">
        <v>0</v>
      </c>
      <c r="AL3116" s="71">
        <v>0</v>
      </c>
      <c r="AM3116" s="68">
        <f>AK3116+AL3116</f>
        <v>0</v>
      </c>
      <c r="AN3116" s="71">
        <v>0</v>
      </c>
      <c r="AO3116" s="71">
        <v>0</v>
      </c>
      <c r="AP3116" s="68">
        <f>+AN3116+AO3116</f>
        <v>0</v>
      </c>
      <c r="AQ3116" s="68">
        <f>+AM3116+AP3116</f>
        <v>0</v>
      </c>
      <c r="AR3116" s="71">
        <v>0</v>
      </c>
      <c r="AS3116" s="71">
        <v>0</v>
      </c>
      <c r="AT3116" s="68">
        <f>AR3116+AS3116</f>
        <v>0</v>
      </c>
      <c r="AU3116" s="71">
        <v>0</v>
      </c>
      <c r="AV3116" s="71">
        <v>0</v>
      </c>
      <c r="AW3116" s="68">
        <f>+AU3116+AV3116</f>
        <v>0</v>
      </c>
      <c r="AX3116" s="68">
        <f>+AT3116+AW3116</f>
        <v>0</v>
      </c>
      <c r="AY3116" s="71">
        <v>0</v>
      </c>
      <c r="AZ3116" s="71">
        <v>0</v>
      </c>
      <c r="BA3116" s="68">
        <f>AY3116+AZ3116</f>
        <v>0</v>
      </c>
      <c r="BB3116" s="71">
        <v>0</v>
      </c>
      <c r="BC3116" s="71">
        <v>0</v>
      </c>
      <c r="BD3116" s="68">
        <f>+BB3116+BC3116</f>
        <v>0</v>
      </c>
      <c r="BE3116" s="68">
        <f>+BA3116+BD3116</f>
        <v>0</v>
      </c>
      <c r="BF3116" s="67">
        <f t="shared" ref="BF3116:BG3116" si="10471">AD3116-AK3116-AR3116-AY3116</f>
        <v>0</v>
      </c>
      <c r="BG3116" s="67">
        <f t="shared" si="10471"/>
        <v>0</v>
      </c>
      <c r="BH3116" s="68">
        <f t="shared" ref="BH3116" si="10472">BF3116+BG3116</f>
        <v>0</v>
      </c>
      <c r="BI3116" s="67" t="e">
        <f t="shared" ref="BI3116" si="10473">AG3116-AN3116-AU3116-BB3116</f>
        <v>#REF!</v>
      </c>
      <c r="BJ3116" s="67" t="e">
        <f t="shared" ref="BJ3116" si="10474">AH3116-AO3116-AV3116-BC3116</f>
        <v>#REF!</v>
      </c>
      <c r="BK3116" s="67" t="e">
        <f t="shared" ref="BK3116" si="10475">AI3116-AP3116-AW3116-BD3116</f>
        <v>#REF!</v>
      </c>
      <c r="BL3116" s="67" t="e">
        <f t="shared" si="10141"/>
        <v>#REF!</v>
      </c>
      <c r="BM3116" s="305">
        <v>0</v>
      </c>
      <c r="BN3116" s="305">
        <v>0</v>
      </c>
      <c r="BO3116" s="306"/>
      <c r="BP3116" s="306"/>
      <c r="BQ3116" s="305">
        <v>0</v>
      </c>
      <c r="BR3116" s="305">
        <v>0</v>
      </c>
      <c r="BS3116" s="74" t="s">
        <v>37</v>
      </c>
      <c r="BT3116" s="77"/>
    </row>
    <row r="3117" spans="1:72" s="79" customFormat="1" ht="40.5" hidden="1">
      <c r="A3117" s="77"/>
      <c r="B3117" s="59">
        <v>2014</v>
      </c>
      <c r="C3117" s="60">
        <v>8317</v>
      </c>
      <c r="D3117" s="59">
        <v>13</v>
      </c>
      <c r="E3117" s="59">
        <v>2000</v>
      </c>
      <c r="F3117" s="59">
        <v>2900</v>
      </c>
      <c r="G3117" s="59">
        <v>296</v>
      </c>
      <c r="H3117" s="59"/>
      <c r="I3117" s="61" t="s">
        <v>65</v>
      </c>
      <c r="J3117" s="62">
        <f>J3118</f>
        <v>0</v>
      </c>
      <c r="K3117" s="62">
        <f t="shared" ref="K3117:P3117" si="10476">K3118</f>
        <v>0</v>
      </c>
      <c r="L3117" s="62">
        <f t="shared" si="10476"/>
        <v>0</v>
      </c>
      <c r="M3117" s="62">
        <f t="shared" si="10476"/>
        <v>0</v>
      </c>
      <c r="N3117" s="62">
        <f t="shared" si="10476"/>
        <v>0</v>
      </c>
      <c r="O3117" s="62">
        <f t="shared" si="10476"/>
        <v>0</v>
      </c>
      <c r="P3117" s="62">
        <f t="shared" si="10476"/>
        <v>0</v>
      </c>
      <c r="Q3117" s="62">
        <f>Q3118</f>
        <v>0</v>
      </c>
      <c r="R3117" s="62">
        <f t="shared" ref="R3117:V3117" si="10477">R3118</f>
        <v>0</v>
      </c>
      <c r="S3117" s="62">
        <f t="shared" si="10477"/>
        <v>0</v>
      </c>
      <c r="T3117" s="62">
        <f>T3118</f>
        <v>0</v>
      </c>
      <c r="U3117" s="62">
        <f t="shared" si="10477"/>
        <v>0</v>
      </c>
      <c r="V3117" s="62">
        <f t="shared" si="10477"/>
        <v>0</v>
      </c>
      <c r="W3117" s="62">
        <v>0</v>
      </c>
      <c r="X3117" s="62">
        <v>0</v>
      </c>
      <c r="Y3117" s="62">
        <v>0</v>
      </c>
      <c r="Z3117" s="62">
        <v>0</v>
      </c>
      <c r="AA3117" s="62">
        <v>0</v>
      </c>
      <c r="AB3117" s="62">
        <v>0</v>
      </c>
      <c r="AC3117" s="62" t="e">
        <f t="shared" ref="AC3117" si="10478">AC3118</f>
        <v>#VALUE!</v>
      </c>
      <c r="AD3117" s="62">
        <f>AD3118</f>
        <v>0</v>
      </c>
      <c r="AE3117" s="62">
        <f t="shared" ref="AE3117:AJ3117" si="10479">AE3118</f>
        <v>0</v>
      </c>
      <c r="AF3117" s="62">
        <f t="shared" si="10479"/>
        <v>0</v>
      </c>
      <c r="AG3117" s="62" t="e">
        <f t="shared" si="10479"/>
        <v>#REF!</v>
      </c>
      <c r="AH3117" s="62" t="e">
        <f t="shared" si="10479"/>
        <v>#REF!</v>
      </c>
      <c r="AI3117" s="62" t="e">
        <f t="shared" si="10479"/>
        <v>#REF!</v>
      </c>
      <c r="AJ3117" s="62" t="e">
        <f t="shared" si="10479"/>
        <v>#REF!</v>
      </c>
      <c r="AK3117" s="62">
        <f>AK3118</f>
        <v>0</v>
      </c>
      <c r="AL3117" s="62">
        <f t="shared" ref="AL3117:BK3117" si="10480">AL3118</f>
        <v>0</v>
      </c>
      <c r="AM3117" s="62">
        <f t="shared" si="10480"/>
        <v>0</v>
      </c>
      <c r="AN3117" s="62">
        <f t="shared" si="10480"/>
        <v>0</v>
      </c>
      <c r="AO3117" s="62">
        <f t="shared" si="10480"/>
        <v>0</v>
      </c>
      <c r="AP3117" s="62">
        <f t="shared" si="10480"/>
        <v>0</v>
      </c>
      <c r="AQ3117" s="62">
        <f t="shared" si="10480"/>
        <v>0</v>
      </c>
      <c r="AR3117" s="62">
        <f>AR3118</f>
        <v>0</v>
      </c>
      <c r="AS3117" s="62">
        <f t="shared" si="10480"/>
        <v>0</v>
      </c>
      <c r="AT3117" s="62">
        <f t="shared" si="10480"/>
        <v>0</v>
      </c>
      <c r="AU3117" s="62">
        <f t="shared" si="10480"/>
        <v>0</v>
      </c>
      <c r="AV3117" s="62">
        <f t="shared" si="10480"/>
        <v>0</v>
      </c>
      <c r="AW3117" s="62">
        <f t="shared" si="10480"/>
        <v>0</v>
      </c>
      <c r="AX3117" s="62">
        <f t="shared" si="10480"/>
        <v>0</v>
      </c>
      <c r="AY3117" s="62">
        <f>AY3118</f>
        <v>0</v>
      </c>
      <c r="AZ3117" s="62">
        <f t="shared" si="10480"/>
        <v>0</v>
      </c>
      <c r="BA3117" s="62">
        <f t="shared" si="10480"/>
        <v>0</v>
      </c>
      <c r="BB3117" s="62">
        <f t="shared" si="10480"/>
        <v>0</v>
      </c>
      <c r="BC3117" s="62">
        <f t="shared" si="10480"/>
        <v>0</v>
      </c>
      <c r="BD3117" s="62">
        <f t="shared" si="10480"/>
        <v>0</v>
      </c>
      <c r="BE3117" s="62">
        <f t="shared" si="10480"/>
        <v>0</v>
      </c>
      <c r="BF3117" s="62">
        <f>BF3118</f>
        <v>0</v>
      </c>
      <c r="BG3117" s="62">
        <f t="shared" si="10480"/>
        <v>0</v>
      </c>
      <c r="BH3117" s="62">
        <f t="shared" si="10480"/>
        <v>0</v>
      </c>
      <c r="BI3117" s="62" t="e">
        <f t="shared" si="10480"/>
        <v>#REF!</v>
      </c>
      <c r="BJ3117" s="62" t="e">
        <f t="shared" si="10480"/>
        <v>#REF!</v>
      </c>
      <c r="BK3117" s="62" t="e">
        <f t="shared" si="10480"/>
        <v>#REF!</v>
      </c>
      <c r="BL3117" s="62" t="e">
        <f t="shared" si="10141"/>
        <v>#REF!</v>
      </c>
      <c r="BM3117" s="304"/>
      <c r="BN3117" s="304"/>
      <c r="BO3117" s="304"/>
      <c r="BP3117" s="304"/>
      <c r="BQ3117" s="304"/>
      <c r="BR3117" s="304"/>
      <c r="BS3117" s="64"/>
      <c r="BT3117" s="77"/>
    </row>
    <row r="3118" spans="1:72" s="46" customFormat="1" ht="40.5" hidden="1">
      <c r="A3118" s="77"/>
      <c r="B3118" s="104">
        <v>2014</v>
      </c>
      <c r="C3118" s="105">
        <v>8317</v>
      </c>
      <c r="D3118" s="104">
        <v>13</v>
      </c>
      <c r="E3118" s="104">
        <v>2000</v>
      </c>
      <c r="F3118" s="104">
        <v>2900</v>
      </c>
      <c r="G3118" s="104">
        <v>296</v>
      </c>
      <c r="H3118" s="104">
        <v>1</v>
      </c>
      <c r="I3118" s="66" t="s">
        <v>65</v>
      </c>
      <c r="J3118" s="67">
        <v>0</v>
      </c>
      <c r="K3118" s="67">
        <v>0</v>
      </c>
      <c r="L3118" s="68">
        <f>J3118+K3118</f>
        <v>0</v>
      </c>
      <c r="M3118" s="67">
        <v>0</v>
      </c>
      <c r="N3118" s="67">
        <v>0</v>
      </c>
      <c r="O3118" s="68">
        <f>+M3118+N3118</f>
        <v>0</v>
      </c>
      <c r="P3118" s="68">
        <f>+L3118+O3118</f>
        <v>0</v>
      </c>
      <c r="Q3118" s="71">
        <v>0</v>
      </c>
      <c r="R3118" s="71">
        <v>0</v>
      </c>
      <c r="S3118" s="71">
        <v>0</v>
      </c>
      <c r="T3118" s="71">
        <v>0</v>
      </c>
      <c r="U3118" s="71">
        <v>0</v>
      </c>
      <c r="V3118" s="71">
        <v>0</v>
      </c>
      <c r="W3118" s="67">
        <v>0</v>
      </c>
      <c r="X3118" s="67">
        <v>0</v>
      </c>
      <c r="Y3118" s="68">
        <v>0</v>
      </c>
      <c r="Z3118" s="67">
        <v>0</v>
      </c>
      <c r="AA3118" s="67">
        <v>0</v>
      </c>
      <c r="AB3118" s="68">
        <v>0</v>
      </c>
      <c r="AC3118" s="68" t="e">
        <f>I3118+#REF!-Y3118</f>
        <v>#VALUE!</v>
      </c>
      <c r="AD3118" s="67">
        <f>J3118+Q3118-T3118</f>
        <v>0</v>
      </c>
      <c r="AE3118" s="67">
        <f>K3118+R3118-U3118</f>
        <v>0</v>
      </c>
      <c r="AF3118" s="68">
        <f t="shared" ref="AF3118" si="10481">AD3118+AE3118</f>
        <v>0</v>
      </c>
      <c r="AG3118" s="67" t="e">
        <f>M3118+#REF!-V3118</f>
        <v>#REF!</v>
      </c>
      <c r="AH3118" s="67" t="e">
        <f>N3118+#REF!-AD3118</f>
        <v>#REF!</v>
      </c>
      <c r="AI3118" s="68" t="e">
        <f>O3118+#REF!-AE3118</f>
        <v>#REF!</v>
      </c>
      <c r="AJ3118" s="68" t="e">
        <f>P3118+#REF!-AF3118</f>
        <v>#REF!</v>
      </c>
      <c r="AK3118" s="71">
        <v>0</v>
      </c>
      <c r="AL3118" s="71">
        <v>0</v>
      </c>
      <c r="AM3118" s="68">
        <f>AK3118+AL3118</f>
        <v>0</v>
      </c>
      <c r="AN3118" s="71">
        <v>0</v>
      </c>
      <c r="AO3118" s="71">
        <v>0</v>
      </c>
      <c r="AP3118" s="68">
        <f>+AN3118+AO3118</f>
        <v>0</v>
      </c>
      <c r="AQ3118" s="68">
        <f>+AM3118+AP3118</f>
        <v>0</v>
      </c>
      <c r="AR3118" s="71">
        <v>0</v>
      </c>
      <c r="AS3118" s="71">
        <v>0</v>
      </c>
      <c r="AT3118" s="68">
        <f>AR3118+AS3118</f>
        <v>0</v>
      </c>
      <c r="AU3118" s="71">
        <v>0</v>
      </c>
      <c r="AV3118" s="71">
        <v>0</v>
      </c>
      <c r="AW3118" s="68">
        <f>+AU3118+AV3118</f>
        <v>0</v>
      </c>
      <c r="AX3118" s="68">
        <f>+AT3118+AW3118</f>
        <v>0</v>
      </c>
      <c r="AY3118" s="71">
        <v>0</v>
      </c>
      <c r="AZ3118" s="71">
        <v>0</v>
      </c>
      <c r="BA3118" s="68">
        <f>AY3118+AZ3118</f>
        <v>0</v>
      </c>
      <c r="BB3118" s="71">
        <v>0</v>
      </c>
      <c r="BC3118" s="71">
        <v>0</v>
      </c>
      <c r="BD3118" s="68">
        <f>+BB3118+BC3118</f>
        <v>0</v>
      </c>
      <c r="BE3118" s="68">
        <f>+BA3118+BD3118</f>
        <v>0</v>
      </c>
      <c r="BF3118" s="67">
        <f t="shared" ref="BF3118:BG3118" si="10482">AD3118-AK3118-AR3118-AY3118</f>
        <v>0</v>
      </c>
      <c r="BG3118" s="67">
        <f t="shared" si="10482"/>
        <v>0</v>
      </c>
      <c r="BH3118" s="68">
        <f t="shared" ref="BH3118" si="10483">BF3118+BG3118</f>
        <v>0</v>
      </c>
      <c r="BI3118" s="67" t="e">
        <f t="shared" ref="BI3118" si="10484">AG3118-AN3118-AU3118-BB3118</f>
        <v>#REF!</v>
      </c>
      <c r="BJ3118" s="67" t="e">
        <f t="shared" ref="BJ3118" si="10485">AH3118-AO3118-AV3118-BC3118</f>
        <v>#REF!</v>
      </c>
      <c r="BK3118" s="67" t="e">
        <f t="shared" ref="BK3118" si="10486">AI3118-AP3118-AW3118-BD3118</f>
        <v>#REF!</v>
      </c>
      <c r="BL3118" s="67" t="e">
        <f t="shared" si="10141"/>
        <v>#REF!</v>
      </c>
      <c r="BM3118" s="305">
        <v>0</v>
      </c>
      <c r="BN3118" s="305">
        <v>0</v>
      </c>
      <c r="BO3118" s="306"/>
      <c r="BP3118" s="306"/>
      <c r="BQ3118" s="305">
        <v>0</v>
      </c>
      <c r="BR3118" s="305">
        <v>0</v>
      </c>
      <c r="BS3118" s="74" t="s">
        <v>37</v>
      </c>
      <c r="BT3118" s="77"/>
    </row>
    <row r="3119" spans="1:72" s="75" customFormat="1" ht="36.75" customHeight="1">
      <c r="A3119" s="77"/>
      <c r="B3119" s="47">
        <v>2014</v>
      </c>
      <c r="C3119" s="48">
        <v>8317</v>
      </c>
      <c r="D3119" s="47">
        <v>13</v>
      </c>
      <c r="E3119" s="47">
        <v>3000</v>
      </c>
      <c r="F3119" s="47"/>
      <c r="G3119" s="47"/>
      <c r="H3119" s="47"/>
      <c r="I3119" s="49" t="s">
        <v>66</v>
      </c>
      <c r="J3119" s="50">
        <f>J3120+J3131+J3136+J3145+J3154+J3157</f>
        <v>709959.15</v>
      </c>
      <c r="K3119" s="50">
        <f t="shared" ref="K3119:P3119" si="10487">K3120+K3131+K3136+K3145+K3154+K3157</f>
        <v>0</v>
      </c>
      <c r="L3119" s="50">
        <f t="shared" si="10487"/>
        <v>709959.15</v>
      </c>
      <c r="M3119" s="50">
        <f t="shared" si="10487"/>
        <v>0</v>
      </c>
      <c r="N3119" s="50">
        <f t="shared" si="10487"/>
        <v>0</v>
      </c>
      <c r="O3119" s="50">
        <f t="shared" si="10487"/>
        <v>0</v>
      </c>
      <c r="P3119" s="50">
        <f t="shared" si="10487"/>
        <v>709959.15</v>
      </c>
      <c r="Q3119" s="50">
        <f>Q3120+Q3131+Q3136+Q3145+Q3154+Q3157</f>
        <v>0</v>
      </c>
      <c r="R3119" s="50">
        <f t="shared" ref="R3119:S3119" si="10488">R3120+R3131+R3136+R3145+R3154+R3157</f>
        <v>0</v>
      </c>
      <c r="S3119" s="50">
        <f t="shared" si="10488"/>
        <v>0</v>
      </c>
      <c r="T3119" s="50">
        <f>T3120+T3131+T3136+T3145+T3154+T3157</f>
        <v>0</v>
      </c>
      <c r="U3119" s="50">
        <f t="shared" ref="U3119:V3119" si="10489">U3120+U3131+U3136+U3145+U3154+U3157</f>
        <v>0</v>
      </c>
      <c r="V3119" s="50">
        <f t="shared" si="10489"/>
        <v>0</v>
      </c>
      <c r="W3119" s="50">
        <v>0</v>
      </c>
      <c r="X3119" s="50">
        <v>0</v>
      </c>
      <c r="Y3119" s="50">
        <v>0</v>
      </c>
      <c r="Z3119" s="50">
        <v>0</v>
      </c>
      <c r="AA3119" s="50">
        <v>0</v>
      </c>
      <c r="AB3119" s="50">
        <v>0</v>
      </c>
      <c r="AC3119" s="50">
        <f t="shared" ref="AC3119" si="10490">+AC3145</f>
        <v>0</v>
      </c>
      <c r="AD3119" s="50">
        <f>AD3120+AD3131+AD3136+AD3145+AD3154+AD3157</f>
        <v>709959.15</v>
      </c>
      <c r="AE3119" s="50">
        <f t="shared" ref="AE3119:AF3119" si="10491">AE3120+AE3131+AE3136+AE3145+AE3154+AE3157</f>
        <v>0</v>
      </c>
      <c r="AF3119" s="50">
        <f t="shared" si="10491"/>
        <v>709959.15</v>
      </c>
      <c r="AG3119" s="50">
        <f>+AG3145</f>
        <v>0</v>
      </c>
      <c r="AH3119" s="50">
        <f t="shared" ref="AH3119:AJ3119" si="10492">+AH3145</f>
        <v>0</v>
      </c>
      <c r="AI3119" s="50">
        <f t="shared" si="10492"/>
        <v>0</v>
      </c>
      <c r="AJ3119" s="50">
        <f t="shared" si="10492"/>
        <v>709959.15</v>
      </c>
      <c r="AK3119" s="50">
        <f>AK3120+AK3131+AK3136+AK3145+AK3154+AK3157</f>
        <v>0</v>
      </c>
      <c r="AL3119" s="50">
        <f t="shared" ref="AL3119:AQ3119" si="10493">AL3120+AL3131+AL3136+AL3145+AL3154+AL3157</f>
        <v>0</v>
      </c>
      <c r="AM3119" s="50">
        <f t="shared" si="10493"/>
        <v>0</v>
      </c>
      <c r="AN3119" s="50">
        <f t="shared" si="10493"/>
        <v>0</v>
      </c>
      <c r="AO3119" s="50">
        <f t="shared" si="10493"/>
        <v>0</v>
      </c>
      <c r="AP3119" s="50">
        <f t="shared" si="10493"/>
        <v>0</v>
      </c>
      <c r="AQ3119" s="50">
        <f t="shared" si="10493"/>
        <v>0</v>
      </c>
      <c r="AR3119" s="50">
        <f>AR3120+AR3131+AR3136+AR3145+AR3154+AR3157</f>
        <v>0</v>
      </c>
      <c r="AS3119" s="50">
        <f t="shared" ref="AS3119:AX3119" si="10494">AS3120+AS3131+AS3136+AS3145+AS3154+AS3157</f>
        <v>0</v>
      </c>
      <c r="AT3119" s="50">
        <f t="shared" si="10494"/>
        <v>0</v>
      </c>
      <c r="AU3119" s="50">
        <f t="shared" si="10494"/>
        <v>0</v>
      </c>
      <c r="AV3119" s="50">
        <f t="shared" si="10494"/>
        <v>0</v>
      </c>
      <c r="AW3119" s="50">
        <f t="shared" si="10494"/>
        <v>0</v>
      </c>
      <c r="AX3119" s="50">
        <f t="shared" si="10494"/>
        <v>0</v>
      </c>
      <c r="AY3119" s="50">
        <f>AY3120+AY3131+AY3136+AY3145+AY3154+AY3157</f>
        <v>0</v>
      </c>
      <c r="AZ3119" s="50">
        <f t="shared" ref="AZ3119:BE3119" si="10495">AZ3120+AZ3131+AZ3136+AZ3145+AZ3154+AZ3157</f>
        <v>0</v>
      </c>
      <c r="BA3119" s="50">
        <f t="shared" si="10495"/>
        <v>0</v>
      </c>
      <c r="BB3119" s="50">
        <f t="shared" si="10495"/>
        <v>0</v>
      </c>
      <c r="BC3119" s="50">
        <f t="shared" si="10495"/>
        <v>0</v>
      </c>
      <c r="BD3119" s="50">
        <f t="shared" si="10495"/>
        <v>0</v>
      </c>
      <c r="BE3119" s="50">
        <f t="shared" si="10495"/>
        <v>0</v>
      </c>
      <c r="BF3119" s="50">
        <f>BF3120+BF3131+BF3136+BF3145+BF3154+BF3157</f>
        <v>709959.15</v>
      </c>
      <c r="BG3119" s="50">
        <f t="shared" ref="BG3119:BH3119" si="10496">BG3120+BG3131+BG3136+BG3145+BG3154+BG3157</f>
        <v>0</v>
      </c>
      <c r="BH3119" s="50">
        <f t="shared" si="10496"/>
        <v>709959.15</v>
      </c>
      <c r="BI3119" s="50">
        <f>+BI3145</f>
        <v>0</v>
      </c>
      <c r="BJ3119" s="50">
        <f t="shared" ref="BJ3119:BK3119" si="10497">+BJ3145</f>
        <v>0</v>
      </c>
      <c r="BK3119" s="50">
        <f t="shared" si="10497"/>
        <v>0</v>
      </c>
      <c r="BL3119" s="50">
        <f t="shared" si="10141"/>
        <v>709959.15</v>
      </c>
      <c r="BM3119" s="302"/>
      <c r="BN3119" s="302"/>
      <c r="BO3119" s="302"/>
      <c r="BP3119" s="302"/>
      <c r="BQ3119" s="302"/>
      <c r="BR3119" s="302"/>
      <c r="BS3119" s="76"/>
      <c r="BT3119" s="77"/>
    </row>
    <row r="3120" spans="1:72" s="78" customFormat="1" ht="36.75" hidden="1" customHeight="1">
      <c r="A3120" s="77"/>
      <c r="B3120" s="53">
        <v>2014</v>
      </c>
      <c r="C3120" s="54">
        <v>8317</v>
      </c>
      <c r="D3120" s="53">
        <v>13</v>
      </c>
      <c r="E3120" s="53">
        <v>3000</v>
      </c>
      <c r="F3120" s="53">
        <v>3100</v>
      </c>
      <c r="G3120" s="53"/>
      <c r="H3120" s="53"/>
      <c r="I3120" s="55" t="s">
        <v>67</v>
      </c>
      <c r="J3120" s="56">
        <f>J3121+J3123+J3125+J3127+J3129</f>
        <v>0</v>
      </c>
      <c r="K3120" s="56">
        <f t="shared" ref="K3120:P3120" si="10498">K3121+K3123+K3125+K3127+K3129</f>
        <v>0</v>
      </c>
      <c r="L3120" s="56">
        <f t="shared" si="10498"/>
        <v>0</v>
      </c>
      <c r="M3120" s="56">
        <f t="shared" si="10498"/>
        <v>0</v>
      </c>
      <c r="N3120" s="56">
        <f t="shared" si="10498"/>
        <v>0</v>
      </c>
      <c r="O3120" s="56">
        <f t="shared" si="10498"/>
        <v>0</v>
      </c>
      <c r="P3120" s="56">
        <f t="shared" si="10498"/>
        <v>0</v>
      </c>
      <c r="Q3120" s="56">
        <f>Q3121+Q3123+Q3125+Q3127+Q3129</f>
        <v>0</v>
      </c>
      <c r="R3120" s="56">
        <f t="shared" ref="R3120:S3120" si="10499">R3121+R3123+R3125+R3127+R3129</f>
        <v>0</v>
      </c>
      <c r="S3120" s="56">
        <f t="shared" si="10499"/>
        <v>0</v>
      </c>
      <c r="T3120" s="56">
        <f>T3121+T3123+T3125+T3127+T3129</f>
        <v>0</v>
      </c>
      <c r="U3120" s="56">
        <f t="shared" ref="U3120:V3120" si="10500">U3121+U3123+U3125+U3127+U3129</f>
        <v>0</v>
      </c>
      <c r="V3120" s="56">
        <f t="shared" si="10500"/>
        <v>0</v>
      </c>
      <c r="W3120" s="56">
        <v>0</v>
      </c>
      <c r="X3120" s="56">
        <v>0</v>
      </c>
      <c r="Y3120" s="56">
        <v>0</v>
      </c>
      <c r="Z3120" s="56">
        <v>0</v>
      </c>
      <c r="AA3120" s="56">
        <v>0</v>
      </c>
      <c r="AB3120" s="56">
        <v>0</v>
      </c>
      <c r="AC3120" s="56" t="e">
        <f t="shared" ref="AC3120" si="10501">AC3121+AC3123+AC3125+AC3127+AC3129</f>
        <v>#VALUE!</v>
      </c>
      <c r="AD3120" s="56">
        <f>AD3121+AD3123+AD3125+AD3127+AD3129</f>
        <v>0</v>
      </c>
      <c r="AE3120" s="56">
        <f t="shared" ref="AE3120:AG3120" si="10502">AE3121+AE3123+AE3125+AE3127+AE3129</f>
        <v>0</v>
      </c>
      <c r="AF3120" s="56">
        <f t="shared" si="10502"/>
        <v>0</v>
      </c>
      <c r="AG3120" s="56" t="e">
        <f t="shared" si="10502"/>
        <v>#REF!</v>
      </c>
      <c r="AH3120" s="56" t="e">
        <f t="shared" ref="AH3120:AJ3120" si="10503">AH3121+AH3123+AH3125+AH3127+AH3129</f>
        <v>#REF!</v>
      </c>
      <c r="AI3120" s="56" t="e">
        <f t="shared" si="10503"/>
        <v>#REF!</v>
      </c>
      <c r="AJ3120" s="56" t="e">
        <f t="shared" si="10503"/>
        <v>#REF!</v>
      </c>
      <c r="AK3120" s="56">
        <f>AK3121+AK3123+AK3125+AK3127+AK3129</f>
        <v>0</v>
      </c>
      <c r="AL3120" s="56">
        <f t="shared" ref="AL3120:AQ3120" si="10504">AL3121+AL3123+AL3125+AL3127+AL3129</f>
        <v>0</v>
      </c>
      <c r="AM3120" s="56">
        <f t="shared" si="10504"/>
        <v>0</v>
      </c>
      <c r="AN3120" s="56">
        <f t="shared" si="10504"/>
        <v>0</v>
      </c>
      <c r="AO3120" s="56">
        <f t="shared" si="10504"/>
        <v>0</v>
      </c>
      <c r="AP3120" s="56">
        <f t="shared" si="10504"/>
        <v>0</v>
      </c>
      <c r="AQ3120" s="56">
        <f t="shared" si="10504"/>
        <v>0</v>
      </c>
      <c r="AR3120" s="56">
        <f>AR3121+AR3123+AR3125+AR3127+AR3129</f>
        <v>0</v>
      </c>
      <c r="AS3120" s="56">
        <f t="shared" ref="AS3120:AX3120" si="10505">AS3121+AS3123+AS3125+AS3127+AS3129</f>
        <v>0</v>
      </c>
      <c r="AT3120" s="56">
        <f t="shared" si="10505"/>
        <v>0</v>
      </c>
      <c r="AU3120" s="56">
        <f t="shared" si="10505"/>
        <v>0</v>
      </c>
      <c r="AV3120" s="56">
        <f t="shared" si="10505"/>
        <v>0</v>
      </c>
      <c r="AW3120" s="56">
        <f t="shared" si="10505"/>
        <v>0</v>
      </c>
      <c r="AX3120" s="56">
        <f t="shared" si="10505"/>
        <v>0</v>
      </c>
      <c r="AY3120" s="56">
        <f>AY3121+AY3123+AY3125+AY3127+AY3129</f>
        <v>0</v>
      </c>
      <c r="AZ3120" s="56">
        <f t="shared" ref="AZ3120:BE3120" si="10506">AZ3121+AZ3123+AZ3125+AZ3127+AZ3129</f>
        <v>0</v>
      </c>
      <c r="BA3120" s="56">
        <f t="shared" si="10506"/>
        <v>0</v>
      </c>
      <c r="BB3120" s="56">
        <f t="shared" si="10506"/>
        <v>0</v>
      </c>
      <c r="BC3120" s="56">
        <f t="shared" si="10506"/>
        <v>0</v>
      </c>
      <c r="BD3120" s="56">
        <f t="shared" si="10506"/>
        <v>0</v>
      </c>
      <c r="BE3120" s="56">
        <f t="shared" si="10506"/>
        <v>0</v>
      </c>
      <c r="BF3120" s="56">
        <f>BF3121+BF3123+BF3125+BF3127+BF3129</f>
        <v>0</v>
      </c>
      <c r="BG3120" s="56">
        <f t="shared" ref="BG3120:BI3120" si="10507">BG3121+BG3123+BG3125+BG3127+BG3129</f>
        <v>0</v>
      </c>
      <c r="BH3120" s="56">
        <f t="shared" si="10507"/>
        <v>0</v>
      </c>
      <c r="BI3120" s="56" t="e">
        <f t="shared" si="10507"/>
        <v>#REF!</v>
      </c>
      <c r="BJ3120" s="56" t="e">
        <f t="shared" ref="BJ3120:BK3120" si="10508">BJ3121+BJ3123+BJ3125+BJ3127+BJ3129</f>
        <v>#REF!</v>
      </c>
      <c r="BK3120" s="56" t="e">
        <f t="shared" si="10508"/>
        <v>#REF!</v>
      </c>
      <c r="BL3120" s="56" t="e">
        <f t="shared" si="10141"/>
        <v>#REF!</v>
      </c>
      <c r="BM3120" s="303"/>
      <c r="BN3120" s="303"/>
      <c r="BO3120" s="303"/>
      <c r="BP3120" s="303"/>
      <c r="BQ3120" s="303"/>
      <c r="BR3120" s="303"/>
      <c r="BS3120" s="58"/>
      <c r="BT3120" s="77"/>
    </row>
    <row r="3121" spans="1:72" s="79" customFormat="1" ht="36.75" hidden="1" customHeight="1">
      <c r="A3121" s="77"/>
      <c r="B3121" s="59">
        <v>2014</v>
      </c>
      <c r="C3121" s="60">
        <v>8317</v>
      </c>
      <c r="D3121" s="59">
        <v>13</v>
      </c>
      <c r="E3121" s="59">
        <v>3000</v>
      </c>
      <c r="F3121" s="59">
        <v>3100</v>
      </c>
      <c r="G3121" s="59">
        <v>311</v>
      </c>
      <c r="H3121" s="59"/>
      <c r="I3121" s="61" t="s">
        <v>222</v>
      </c>
      <c r="J3121" s="62">
        <f>J3122</f>
        <v>0</v>
      </c>
      <c r="K3121" s="62">
        <f t="shared" ref="K3121:P3121" si="10509">K3122</f>
        <v>0</v>
      </c>
      <c r="L3121" s="62">
        <f t="shared" si="10509"/>
        <v>0</v>
      </c>
      <c r="M3121" s="62">
        <f t="shared" si="10509"/>
        <v>0</v>
      </c>
      <c r="N3121" s="62">
        <f t="shared" si="10509"/>
        <v>0</v>
      </c>
      <c r="O3121" s="62">
        <f t="shared" si="10509"/>
        <v>0</v>
      </c>
      <c r="P3121" s="62">
        <f t="shared" si="10509"/>
        <v>0</v>
      </c>
      <c r="Q3121" s="62">
        <f>Q3122</f>
        <v>0</v>
      </c>
      <c r="R3121" s="62">
        <f t="shared" ref="R3121:V3121" si="10510">R3122</f>
        <v>0</v>
      </c>
      <c r="S3121" s="62">
        <f t="shared" si="10510"/>
        <v>0</v>
      </c>
      <c r="T3121" s="62">
        <f>T3122</f>
        <v>0</v>
      </c>
      <c r="U3121" s="62">
        <f t="shared" si="10510"/>
        <v>0</v>
      </c>
      <c r="V3121" s="62">
        <f t="shared" si="10510"/>
        <v>0</v>
      </c>
      <c r="W3121" s="62">
        <v>0</v>
      </c>
      <c r="X3121" s="62">
        <v>0</v>
      </c>
      <c r="Y3121" s="62">
        <v>0</v>
      </c>
      <c r="Z3121" s="62">
        <v>0</v>
      </c>
      <c r="AA3121" s="62">
        <v>0</v>
      </c>
      <c r="AB3121" s="62">
        <v>0</v>
      </c>
      <c r="AC3121" s="62" t="e">
        <f t="shared" ref="AC3121" si="10511">AC3122</f>
        <v>#VALUE!</v>
      </c>
      <c r="AD3121" s="62">
        <f>AD3122</f>
        <v>0</v>
      </c>
      <c r="AE3121" s="62">
        <f t="shared" ref="AE3121:AJ3121" si="10512">AE3122</f>
        <v>0</v>
      </c>
      <c r="AF3121" s="62">
        <f t="shared" si="10512"/>
        <v>0</v>
      </c>
      <c r="AG3121" s="62" t="e">
        <f t="shared" si="10512"/>
        <v>#REF!</v>
      </c>
      <c r="AH3121" s="62" t="e">
        <f t="shared" si="10512"/>
        <v>#REF!</v>
      </c>
      <c r="AI3121" s="62" t="e">
        <f t="shared" si="10512"/>
        <v>#REF!</v>
      </c>
      <c r="AJ3121" s="62" t="e">
        <f t="shared" si="10512"/>
        <v>#REF!</v>
      </c>
      <c r="AK3121" s="62">
        <f>AK3122</f>
        <v>0</v>
      </c>
      <c r="AL3121" s="62">
        <f t="shared" ref="AL3121:BK3121" si="10513">AL3122</f>
        <v>0</v>
      </c>
      <c r="AM3121" s="62">
        <f t="shared" si="10513"/>
        <v>0</v>
      </c>
      <c r="AN3121" s="62">
        <f t="shared" si="10513"/>
        <v>0</v>
      </c>
      <c r="AO3121" s="62">
        <f t="shared" si="10513"/>
        <v>0</v>
      </c>
      <c r="AP3121" s="62">
        <f t="shared" si="10513"/>
        <v>0</v>
      </c>
      <c r="AQ3121" s="62">
        <f t="shared" si="10513"/>
        <v>0</v>
      </c>
      <c r="AR3121" s="62">
        <f>AR3122</f>
        <v>0</v>
      </c>
      <c r="AS3121" s="62">
        <f t="shared" si="10513"/>
        <v>0</v>
      </c>
      <c r="AT3121" s="62">
        <f t="shared" si="10513"/>
        <v>0</v>
      </c>
      <c r="AU3121" s="62">
        <f t="shared" si="10513"/>
        <v>0</v>
      </c>
      <c r="AV3121" s="62">
        <f t="shared" si="10513"/>
        <v>0</v>
      </c>
      <c r="AW3121" s="62">
        <f t="shared" si="10513"/>
        <v>0</v>
      </c>
      <c r="AX3121" s="62">
        <f t="shared" si="10513"/>
        <v>0</v>
      </c>
      <c r="AY3121" s="62">
        <f>AY3122</f>
        <v>0</v>
      </c>
      <c r="AZ3121" s="62">
        <f t="shared" si="10513"/>
        <v>0</v>
      </c>
      <c r="BA3121" s="62">
        <f t="shared" si="10513"/>
        <v>0</v>
      </c>
      <c r="BB3121" s="62">
        <f t="shared" si="10513"/>
        <v>0</v>
      </c>
      <c r="BC3121" s="62">
        <f t="shared" si="10513"/>
        <v>0</v>
      </c>
      <c r="BD3121" s="62">
        <f t="shared" si="10513"/>
        <v>0</v>
      </c>
      <c r="BE3121" s="62">
        <f t="shared" si="10513"/>
        <v>0</v>
      </c>
      <c r="BF3121" s="62">
        <f>BF3122</f>
        <v>0</v>
      </c>
      <c r="BG3121" s="62">
        <f t="shared" si="10513"/>
        <v>0</v>
      </c>
      <c r="BH3121" s="62">
        <f t="shared" si="10513"/>
        <v>0</v>
      </c>
      <c r="BI3121" s="62" t="e">
        <f t="shared" si="10513"/>
        <v>#REF!</v>
      </c>
      <c r="BJ3121" s="62" t="e">
        <f t="shared" si="10513"/>
        <v>#REF!</v>
      </c>
      <c r="BK3121" s="62" t="e">
        <f t="shared" si="10513"/>
        <v>#REF!</v>
      </c>
      <c r="BL3121" s="62" t="e">
        <f t="shared" si="10141"/>
        <v>#REF!</v>
      </c>
      <c r="BM3121" s="304"/>
      <c r="BN3121" s="304"/>
      <c r="BO3121" s="304"/>
      <c r="BP3121" s="304"/>
      <c r="BQ3121" s="304"/>
      <c r="BR3121" s="304"/>
      <c r="BS3121" s="64"/>
      <c r="BT3121" s="77"/>
    </row>
    <row r="3122" spans="1:72" s="46" customFormat="1" ht="36.75" hidden="1" customHeight="1">
      <c r="A3122" s="77"/>
      <c r="B3122" s="104">
        <v>2014</v>
      </c>
      <c r="C3122" s="105">
        <v>8317</v>
      </c>
      <c r="D3122" s="104">
        <v>13</v>
      </c>
      <c r="E3122" s="104">
        <v>3000</v>
      </c>
      <c r="F3122" s="104">
        <v>3100</v>
      </c>
      <c r="G3122" s="104">
        <v>311</v>
      </c>
      <c r="H3122" s="104">
        <v>1</v>
      </c>
      <c r="I3122" s="66" t="s">
        <v>69</v>
      </c>
      <c r="J3122" s="67">
        <v>0</v>
      </c>
      <c r="K3122" s="67">
        <v>0</v>
      </c>
      <c r="L3122" s="68">
        <f>J3122+K3122</f>
        <v>0</v>
      </c>
      <c r="M3122" s="67">
        <v>0</v>
      </c>
      <c r="N3122" s="67">
        <v>0</v>
      </c>
      <c r="O3122" s="68">
        <f>+M3122+N3122</f>
        <v>0</v>
      </c>
      <c r="P3122" s="68">
        <f>+L3122+O3122</f>
        <v>0</v>
      </c>
      <c r="Q3122" s="71">
        <v>0</v>
      </c>
      <c r="R3122" s="71">
        <v>0</v>
      </c>
      <c r="S3122" s="71">
        <v>0</v>
      </c>
      <c r="T3122" s="71">
        <v>0</v>
      </c>
      <c r="U3122" s="71">
        <v>0</v>
      </c>
      <c r="V3122" s="71">
        <v>0</v>
      </c>
      <c r="W3122" s="67">
        <v>0</v>
      </c>
      <c r="X3122" s="67">
        <v>0</v>
      </c>
      <c r="Y3122" s="68">
        <v>0</v>
      </c>
      <c r="Z3122" s="67">
        <v>0</v>
      </c>
      <c r="AA3122" s="67">
        <v>0</v>
      </c>
      <c r="AB3122" s="68">
        <v>0</v>
      </c>
      <c r="AC3122" s="68" t="e">
        <f>I3122+#REF!-Y3122</f>
        <v>#VALUE!</v>
      </c>
      <c r="AD3122" s="67">
        <f>J3122+Q3122-T3122</f>
        <v>0</v>
      </c>
      <c r="AE3122" s="67">
        <f>K3122+R3122-U3122</f>
        <v>0</v>
      </c>
      <c r="AF3122" s="68">
        <f t="shared" ref="AF3122" si="10514">AD3122+AE3122</f>
        <v>0</v>
      </c>
      <c r="AG3122" s="67" t="e">
        <f>M3122+#REF!-V3122</f>
        <v>#REF!</v>
      </c>
      <c r="AH3122" s="67" t="e">
        <f>N3122+#REF!-AD3122</f>
        <v>#REF!</v>
      </c>
      <c r="AI3122" s="68" t="e">
        <f>O3122+#REF!-AE3122</f>
        <v>#REF!</v>
      </c>
      <c r="AJ3122" s="68" t="e">
        <f>P3122+#REF!-AF3122</f>
        <v>#REF!</v>
      </c>
      <c r="AK3122" s="71">
        <v>0</v>
      </c>
      <c r="AL3122" s="71">
        <v>0</v>
      </c>
      <c r="AM3122" s="68">
        <f>AK3122+AL3122</f>
        <v>0</v>
      </c>
      <c r="AN3122" s="71">
        <v>0</v>
      </c>
      <c r="AO3122" s="71">
        <v>0</v>
      </c>
      <c r="AP3122" s="68">
        <f>+AN3122+AO3122</f>
        <v>0</v>
      </c>
      <c r="AQ3122" s="68">
        <f>+AM3122+AP3122</f>
        <v>0</v>
      </c>
      <c r="AR3122" s="71">
        <v>0</v>
      </c>
      <c r="AS3122" s="71">
        <v>0</v>
      </c>
      <c r="AT3122" s="68">
        <f>AR3122+AS3122</f>
        <v>0</v>
      </c>
      <c r="AU3122" s="71">
        <v>0</v>
      </c>
      <c r="AV3122" s="71">
        <v>0</v>
      </c>
      <c r="AW3122" s="68">
        <f>+AU3122+AV3122</f>
        <v>0</v>
      </c>
      <c r="AX3122" s="68">
        <f>+AT3122+AW3122</f>
        <v>0</v>
      </c>
      <c r="AY3122" s="71">
        <v>0</v>
      </c>
      <c r="AZ3122" s="71">
        <v>0</v>
      </c>
      <c r="BA3122" s="68">
        <f>AY3122+AZ3122</f>
        <v>0</v>
      </c>
      <c r="BB3122" s="71">
        <v>0</v>
      </c>
      <c r="BC3122" s="71">
        <v>0</v>
      </c>
      <c r="BD3122" s="68">
        <f>+BB3122+BC3122</f>
        <v>0</v>
      </c>
      <c r="BE3122" s="68">
        <f>+BA3122+BD3122</f>
        <v>0</v>
      </c>
      <c r="BF3122" s="67">
        <f t="shared" ref="BF3122:BG3122" si="10515">AD3122-AK3122-AR3122-AY3122</f>
        <v>0</v>
      </c>
      <c r="BG3122" s="67">
        <f t="shared" si="10515"/>
        <v>0</v>
      </c>
      <c r="BH3122" s="68">
        <f t="shared" ref="BH3122" si="10516">BF3122+BG3122</f>
        <v>0</v>
      </c>
      <c r="BI3122" s="67" t="e">
        <f t="shared" ref="BI3122" si="10517">AG3122-AN3122-AU3122-BB3122</f>
        <v>#REF!</v>
      </c>
      <c r="BJ3122" s="67" t="e">
        <f t="shared" ref="BJ3122" si="10518">AH3122-AO3122-AV3122-BC3122</f>
        <v>#REF!</v>
      </c>
      <c r="BK3122" s="67" t="e">
        <f t="shared" ref="BK3122" si="10519">AI3122-AP3122-AW3122-BD3122</f>
        <v>#REF!</v>
      </c>
      <c r="BL3122" s="67" t="e">
        <f t="shared" si="10141"/>
        <v>#REF!</v>
      </c>
      <c r="BM3122" s="305">
        <v>0</v>
      </c>
      <c r="BN3122" s="305">
        <v>0</v>
      </c>
      <c r="BO3122" s="306"/>
      <c r="BP3122" s="306"/>
      <c r="BQ3122" s="305">
        <v>0</v>
      </c>
      <c r="BR3122" s="305">
        <v>0</v>
      </c>
      <c r="BS3122" s="74" t="s">
        <v>37</v>
      </c>
      <c r="BT3122" s="77"/>
    </row>
    <row r="3123" spans="1:72" s="101" customFormat="1" ht="36.75" hidden="1" customHeight="1">
      <c r="A3123" s="100"/>
      <c r="B3123" s="59">
        <v>2014</v>
      </c>
      <c r="C3123" s="60">
        <v>8317</v>
      </c>
      <c r="D3123" s="59">
        <v>13</v>
      </c>
      <c r="E3123" s="59">
        <v>3000</v>
      </c>
      <c r="F3123" s="59">
        <v>3100</v>
      </c>
      <c r="G3123" s="59">
        <v>314</v>
      </c>
      <c r="H3123" s="59"/>
      <c r="I3123" s="61" t="s">
        <v>72</v>
      </c>
      <c r="J3123" s="62">
        <f>J3124</f>
        <v>0</v>
      </c>
      <c r="K3123" s="62">
        <f t="shared" ref="K3123:P3123" si="10520">K3124</f>
        <v>0</v>
      </c>
      <c r="L3123" s="62">
        <f t="shared" si="10520"/>
        <v>0</v>
      </c>
      <c r="M3123" s="62">
        <f t="shared" si="10520"/>
        <v>0</v>
      </c>
      <c r="N3123" s="62">
        <f t="shared" si="10520"/>
        <v>0</v>
      </c>
      <c r="O3123" s="62">
        <f t="shared" si="10520"/>
        <v>0</v>
      </c>
      <c r="P3123" s="62">
        <f t="shared" si="10520"/>
        <v>0</v>
      </c>
      <c r="Q3123" s="62">
        <f>Q3124</f>
        <v>0</v>
      </c>
      <c r="R3123" s="62">
        <f t="shared" ref="R3123:V3123" si="10521">R3124</f>
        <v>0</v>
      </c>
      <c r="S3123" s="62">
        <f t="shared" si="10521"/>
        <v>0</v>
      </c>
      <c r="T3123" s="62">
        <f>T3124</f>
        <v>0</v>
      </c>
      <c r="U3123" s="62">
        <f t="shared" si="10521"/>
        <v>0</v>
      </c>
      <c r="V3123" s="62">
        <f t="shared" si="10521"/>
        <v>0</v>
      </c>
      <c r="W3123" s="62">
        <v>0</v>
      </c>
      <c r="X3123" s="62">
        <v>0</v>
      </c>
      <c r="Y3123" s="62">
        <v>0</v>
      </c>
      <c r="Z3123" s="62">
        <v>0</v>
      </c>
      <c r="AA3123" s="62">
        <v>0</v>
      </c>
      <c r="AB3123" s="62">
        <v>0</v>
      </c>
      <c r="AC3123" s="62" t="e">
        <f t="shared" ref="AC3123" si="10522">AC3124</f>
        <v>#VALUE!</v>
      </c>
      <c r="AD3123" s="62">
        <f>AD3124</f>
        <v>0</v>
      </c>
      <c r="AE3123" s="62">
        <f t="shared" ref="AE3123:AJ3123" si="10523">AE3124</f>
        <v>0</v>
      </c>
      <c r="AF3123" s="62">
        <f t="shared" si="10523"/>
        <v>0</v>
      </c>
      <c r="AG3123" s="62" t="e">
        <f t="shared" si="10523"/>
        <v>#REF!</v>
      </c>
      <c r="AH3123" s="62" t="e">
        <f t="shared" si="10523"/>
        <v>#REF!</v>
      </c>
      <c r="AI3123" s="62" t="e">
        <f t="shared" si="10523"/>
        <v>#REF!</v>
      </c>
      <c r="AJ3123" s="62" t="e">
        <f t="shared" si="10523"/>
        <v>#REF!</v>
      </c>
      <c r="AK3123" s="62">
        <f>AK3124</f>
        <v>0</v>
      </c>
      <c r="AL3123" s="62">
        <f t="shared" ref="AL3123:BK3123" si="10524">AL3124</f>
        <v>0</v>
      </c>
      <c r="AM3123" s="62">
        <f t="shared" si="10524"/>
        <v>0</v>
      </c>
      <c r="AN3123" s="62">
        <f t="shared" si="10524"/>
        <v>0</v>
      </c>
      <c r="AO3123" s="62">
        <f t="shared" si="10524"/>
        <v>0</v>
      </c>
      <c r="AP3123" s="62">
        <f t="shared" si="10524"/>
        <v>0</v>
      </c>
      <c r="AQ3123" s="62">
        <f t="shared" si="10524"/>
        <v>0</v>
      </c>
      <c r="AR3123" s="62">
        <f>AR3124</f>
        <v>0</v>
      </c>
      <c r="AS3123" s="62">
        <f t="shared" si="10524"/>
        <v>0</v>
      </c>
      <c r="AT3123" s="62">
        <f t="shared" si="10524"/>
        <v>0</v>
      </c>
      <c r="AU3123" s="62">
        <f t="shared" si="10524"/>
        <v>0</v>
      </c>
      <c r="AV3123" s="62">
        <f t="shared" si="10524"/>
        <v>0</v>
      </c>
      <c r="AW3123" s="62">
        <f t="shared" si="10524"/>
        <v>0</v>
      </c>
      <c r="AX3123" s="62">
        <f t="shared" si="10524"/>
        <v>0</v>
      </c>
      <c r="AY3123" s="62">
        <f>AY3124</f>
        <v>0</v>
      </c>
      <c r="AZ3123" s="62">
        <f t="shared" si="10524"/>
        <v>0</v>
      </c>
      <c r="BA3123" s="62">
        <f t="shared" si="10524"/>
        <v>0</v>
      </c>
      <c r="BB3123" s="62">
        <f t="shared" si="10524"/>
        <v>0</v>
      </c>
      <c r="BC3123" s="62">
        <f t="shared" si="10524"/>
        <v>0</v>
      </c>
      <c r="BD3123" s="62">
        <f t="shared" si="10524"/>
        <v>0</v>
      </c>
      <c r="BE3123" s="62">
        <f t="shared" si="10524"/>
        <v>0</v>
      </c>
      <c r="BF3123" s="62">
        <f>BF3124</f>
        <v>0</v>
      </c>
      <c r="BG3123" s="62">
        <f t="shared" si="10524"/>
        <v>0</v>
      </c>
      <c r="BH3123" s="62">
        <f t="shared" si="10524"/>
        <v>0</v>
      </c>
      <c r="BI3123" s="62" t="e">
        <f t="shared" si="10524"/>
        <v>#REF!</v>
      </c>
      <c r="BJ3123" s="62" t="e">
        <f t="shared" si="10524"/>
        <v>#REF!</v>
      </c>
      <c r="BK3123" s="62" t="e">
        <f t="shared" si="10524"/>
        <v>#REF!</v>
      </c>
      <c r="BL3123" s="62" t="e">
        <f t="shared" si="10141"/>
        <v>#REF!</v>
      </c>
      <c r="BM3123" s="304"/>
      <c r="BN3123" s="304"/>
      <c r="BO3123" s="304"/>
      <c r="BP3123" s="304"/>
      <c r="BQ3123" s="304"/>
      <c r="BR3123" s="304"/>
      <c r="BS3123" s="235"/>
      <c r="BT3123" s="100"/>
    </row>
    <row r="3124" spans="1:72" s="101" customFormat="1" ht="36.75" hidden="1" customHeight="1">
      <c r="A3124" s="100"/>
      <c r="B3124" s="104">
        <v>2014</v>
      </c>
      <c r="C3124" s="105">
        <v>8317</v>
      </c>
      <c r="D3124" s="104">
        <v>13</v>
      </c>
      <c r="E3124" s="104">
        <v>3000</v>
      </c>
      <c r="F3124" s="104">
        <v>3100</v>
      </c>
      <c r="G3124" s="104">
        <v>314</v>
      </c>
      <c r="H3124" s="104">
        <v>1</v>
      </c>
      <c r="I3124" s="66" t="s">
        <v>73</v>
      </c>
      <c r="J3124" s="67">
        <v>0</v>
      </c>
      <c r="K3124" s="67">
        <v>0</v>
      </c>
      <c r="L3124" s="68">
        <f>J3124+K3124</f>
        <v>0</v>
      </c>
      <c r="M3124" s="67">
        <v>0</v>
      </c>
      <c r="N3124" s="67">
        <v>0</v>
      </c>
      <c r="O3124" s="68">
        <f>+M3124+N3124</f>
        <v>0</v>
      </c>
      <c r="P3124" s="68">
        <f>+L3124+O3124</f>
        <v>0</v>
      </c>
      <c r="Q3124" s="71">
        <v>0</v>
      </c>
      <c r="R3124" s="71">
        <v>0</v>
      </c>
      <c r="S3124" s="71">
        <v>0</v>
      </c>
      <c r="T3124" s="71">
        <v>0</v>
      </c>
      <c r="U3124" s="71">
        <v>0</v>
      </c>
      <c r="V3124" s="71">
        <v>0</v>
      </c>
      <c r="W3124" s="67">
        <v>0</v>
      </c>
      <c r="X3124" s="67">
        <v>0</v>
      </c>
      <c r="Y3124" s="68">
        <v>0</v>
      </c>
      <c r="Z3124" s="67">
        <v>0</v>
      </c>
      <c r="AA3124" s="67">
        <v>0</v>
      </c>
      <c r="AB3124" s="68">
        <v>0</v>
      </c>
      <c r="AC3124" s="68" t="e">
        <f>I3124+#REF!-Y3124</f>
        <v>#VALUE!</v>
      </c>
      <c r="AD3124" s="67">
        <f>J3124+Q3124-T3124</f>
        <v>0</v>
      </c>
      <c r="AE3124" s="67">
        <f>K3124+R3124-U3124</f>
        <v>0</v>
      </c>
      <c r="AF3124" s="68">
        <f t="shared" ref="AF3124" si="10525">AD3124+AE3124</f>
        <v>0</v>
      </c>
      <c r="AG3124" s="67" t="e">
        <f>M3124+#REF!-V3124</f>
        <v>#REF!</v>
      </c>
      <c r="AH3124" s="67" t="e">
        <f>N3124+#REF!-AD3124</f>
        <v>#REF!</v>
      </c>
      <c r="AI3124" s="68" t="e">
        <f>O3124+#REF!-AE3124</f>
        <v>#REF!</v>
      </c>
      <c r="AJ3124" s="68" t="e">
        <f>P3124+#REF!-AF3124</f>
        <v>#REF!</v>
      </c>
      <c r="AK3124" s="71">
        <v>0</v>
      </c>
      <c r="AL3124" s="71">
        <v>0</v>
      </c>
      <c r="AM3124" s="68">
        <f>AK3124+AL3124</f>
        <v>0</v>
      </c>
      <c r="AN3124" s="71">
        <v>0</v>
      </c>
      <c r="AO3124" s="71">
        <v>0</v>
      </c>
      <c r="AP3124" s="68">
        <f>+AN3124+AO3124</f>
        <v>0</v>
      </c>
      <c r="AQ3124" s="68">
        <f>+AM3124+AP3124</f>
        <v>0</v>
      </c>
      <c r="AR3124" s="71">
        <v>0</v>
      </c>
      <c r="AS3124" s="71">
        <v>0</v>
      </c>
      <c r="AT3124" s="68">
        <f>AR3124+AS3124</f>
        <v>0</v>
      </c>
      <c r="AU3124" s="71">
        <v>0</v>
      </c>
      <c r="AV3124" s="71">
        <v>0</v>
      </c>
      <c r="AW3124" s="68">
        <f>+AU3124+AV3124</f>
        <v>0</v>
      </c>
      <c r="AX3124" s="68">
        <f>+AT3124+AW3124</f>
        <v>0</v>
      </c>
      <c r="AY3124" s="71">
        <v>0</v>
      </c>
      <c r="AZ3124" s="71">
        <v>0</v>
      </c>
      <c r="BA3124" s="68">
        <f>AY3124+AZ3124</f>
        <v>0</v>
      </c>
      <c r="BB3124" s="71">
        <v>0</v>
      </c>
      <c r="BC3124" s="71">
        <v>0</v>
      </c>
      <c r="BD3124" s="68">
        <f>+BB3124+BC3124</f>
        <v>0</v>
      </c>
      <c r="BE3124" s="68">
        <f>+BA3124+BD3124</f>
        <v>0</v>
      </c>
      <c r="BF3124" s="67">
        <f t="shared" ref="BF3124:BG3124" si="10526">AD3124-AK3124-AR3124-AY3124</f>
        <v>0</v>
      </c>
      <c r="BG3124" s="67">
        <f t="shared" si="10526"/>
        <v>0</v>
      </c>
      <c r="BH3124" s="68">
        <f t="shared" ref="BH3124" si="10527">BF3124+BG3124</f>
        <v>0</v>
      </c>
      <c r="BI3124" s="67" t="e">
        <f t="shared" ref="BI3124" si="10528">AG3124-AN3124-AU3124-BB3124</f>
        <v>#REF!</v>
      </c>
      <c r="BJ3124" s="67" t="e">
        <f t="shared" ref="BJ3124" si="10529">AH3124-AO3124-AV3124-BC3124</f>
        <v>#REF!</v>
      </c>
      <c r="BK3124" s="67" t="e">
        <f t="shared" ref="BK3124" si="10530">AI3124-AP3124-AW3124-BD3124</f>
        <v>#REF!</v>
      </c>
      <c r="BL3124" s="67" t="e">
        <f t="shared" si="10141"/>
        <v>#REF!</v>
      </c>
      <c r="BM3124" s="305">
        <v>0</v>
      </c>
      <c r="BN3124" s="305">
        <v>0</v>
      </c>
      <c r="BO3124" s="306"/>
      <c r="BP3124" s="306"/>
      <c r="BQ3124" s="305">
        <v>0</v>
      </c>
      <c r="BR3124" s="305">
        <v>0</v>
      </c>
      <c r="BS3124" s="74" t="s">
        <v>37</v>
      </c>
      <c r="BT3124" s="100"/>
    </row>
    <row r="3125" spans="1:72" s="79" customFormat="1" ht="36.75" hidden="1" customHeight="1">
      <c r="A3125" s="77"/>
      <c r="B3125" s="59">
        <v>2014</v>
      </c>
      <c r="C3125" s="60">
        <v>8317</v>
      </c>
      <c r="D3125" s="59">
        <v>13</v>
      </c>
      <c r="E3125" s="59">
        <v>3000</v>
      </c>
      <c r="F3125" s="59">
        <v>3100</v>
      </c>
      <c r="G3125" s="59">
        <v>316</v>
      </c>
      <c r="H3125" s="59"/>
      <c r="I3125" s="61" t="s">
        <v>905</v>
      </c>
      <c r="J3125" s="62">
        <f>J3126</f>
        <v>0</v>
      </c>
      <c r="K3125" s="62">
        <f t="shared" ref="K3125:P3125" si="10531">K3126</f>
        <v>0</v>
      </c>
      <c r="L3125" s="62">
        <f t="shared" si="10531"/>
        <v>0</v>
      </c>
      <c r="M3125" s="62">
        <f t="shared" si="10531"/>
        <v>0</v>
      </c>
      <c r="N3125" s="62">
        <f t="shared" si="10531"/>
        <v>0</v>
      </c>
      <c r="O3125" s="62">
        <f t="shared" si="10531"/>
        <v>0</v>
      </c>
      <c r="P3125" s="62">
        <f t="shared" si="10531"/>
        <v>0</v>
      </c>
      <c r="Q3125" s="62">
        <f>Q3126</f>
        <v>0</v>
      </c>
      <c r="R3125" s="62">
        <f t="shared" ref="R3125:V3125" si="10532">R3126</f>
        <v>0</v>
      </c>
      <c r="S3125" s="62">
        <f t="shared" si="10532"/>
        <v>0</v>
      </c>
      <c r="T3125" s="62">
        <f>T3126</f>
        <v>0</v>
      </c>
      <c r="U3125" s="62">
        <f t="shared" si="10532"/>
        <v>0</v>
      </c>
      <c r="V3125" s="62">
        <f t="shared" si="10532"/>
        <v>0</v>
      </c>
      <c r="W3125" s="62">
        <v>0</v>
      </c>
      <c r="X3125" s="62">
        <v>0</v>
      </c>
      <c r="Y3125" s="62">
        <v>0</v>
      </c>
      <c r="Z3125" s="62">
        <v>0</v>
      </c>
      <c r="AA3125" s="62">
        <v>0</v>
      </c>
      <c r="AB3125" s="62">
        <v>0</v>
      </c>
      <c r="AC3125" s="62" t="e">
        <f t="shared" ref="AC3125" si="10533">AC3126</f>
        <v>#VALUE!</v>
      </c>
      <c r="AD3125" s="62">
        <f>AD3126</f>
        <v>0</v>
      </c>
      <c r="AE3125" s="62">
        <f t="shared" ref="AE3125:AJ3125" si="10534">AE3126</f>
        <v>0</v>
      </c>
      <c r="AF3125" s="62">
        <f t="shared" si="10534"/>
        <v>0</v>
      </c>
      <c r="AG3125" s="62" t="e">
        <f t="shared" si="10534"/>
        <v>#REF!</v>
      </c>
      <c r="AH3125" s="62" t="e">
        <f t="shared" si="10534"/>
        <v>#REF!</v>
      </c>
      <c r="AI3125" s="62" t="e">
        <f t="shared" si="10534"/>
        <v>#REF!</v>
      </c>
      <c r="AJ3125" s="62" t="e">
        <f t="shared" si="10534"/>
        <v>#REF!</v>
      </c>
      <c r="AK3125" s="62">
        <f>AK3126</f>
        <v>0</v>
      </c>
      <c r="AL3125" s="62">
        <f t="shared" ref="AL3125:BK3125" si="10535">AL3126</f>
        <v>0</v>
      </c>
      <c r="AM3125" s="62">
        <f t="shared" si="10535"/>
        <v>0</v>
      </c>
      <c r="AN3125" s="62">
        <f t="shared" si="10535"/>
        <v>0</v>
      </c>
      <c r="AO3125" s="62">
        <f t="shared" si="10535"/>
        <v>0</v>
      </c>
      <c r="AP3125" s="62">
        <f t="shared" si="10535"/>
        <v>0</v>
      </c>
      <c r="AQ3125" s="62">
        <f t="shared" si="10535"/>
        <v>0</v>
      </c>
      <c r="AR3125" s="62">
        <f>AR3126</f>
        <v>0</v>
      </c>
      <c r="AS3125" s="62">
        <f t="shared" si="10535"/>
        <v>0</v>
      </c>
      <c r="AT3125" s="62">
        <f t="shared" si="10535"/>
        <v>0</v>
      </c>
      <c r="AU3125" s="62">
        <f t="shared" si="10535"/>
        <v>0</v>
      </c>
      <c r="AV3125" s="62">
        <f t="shared" si="10535"/>
        <v>0</v>
      </c>
      <c r="AW3125" s="62">
        <f t="shared" si="10535"/>
        <v>0</v>
      </c>
      <c r="AX3125" s="62">
        <f t="shared" si="10535"/>
        <v>0</v>
      </c>
      <c r="AY3125" s="62">
        <f>AY3126</f>
        <v>0</v>
      </c>
      <c r="AZ3125" s="62">
        <f t="shared" si="10535"/>
        <v>0</v>
      </c>
      <c r="BA3125" s="62">
        <f t="shared" si="10535"/>
        <v>0</v>
      </c>
      <c r="BB3125" s="62">
        <f t="shared" si="10535"/>
        <v>0</v>
      </c>
      <c r="BC3125" s="62">
        <f t="shared" si="10535"/>
        <v>0</v>
      </c>
      <c r="BD3125" s="62">
        <f t="shared" si="10535"/>
        <v>0</v>
      </c>
      <c r="BE3125" s="62">
        <f t="shared" si="10535"/>
        <v>0</v>
      </c>
      <c r="BF3125" s="62">
        <f>BF3126</f>
        <v>0</v>
      </c>
      <c r="BG3125" s="62">
        <f t="shared" si="10535"/>
        <v>0</v>
      </c>
      <c r="BH3125" s="62">
        <f t="shared" si="10535"/>
        <v>0</v>
      </c>
      <c r="BI3125" s="62" t="e">
        <f t="shared" si="10535"/>
        <v>#REF!</v>
      </c>
      <c r="BJ3125" s="62" t="e">
        <f t="shared" si="10535"/>
        <v>#REF!</v>
      </c>
      <c r="BK3125" s="62" t="e">
        <f t="shared" si="10535"/>
        <v>#REF!</v>
      </c>
      <c r="BL3125" s="62" t="e">
        <f t="shared" ref="BL3125:BL3188" si="10536">+BH3125+BK3125</f>
        <v>#REF!</v>
      </c>
      <c r="BM3125" s="304"/>
      <c r="BN3125" s="304"/>
      <c r="BO3125" s="304"/>
      <c r="BP3125" s="304"/>
      <c r="BQ3125" s="304"/>
      <c r="BR3125" s="304"/>
      <c r="BS3125" s="64"/>
      <c r="BT3125" s="77"/>
    </row>
    <row r="3126" spans="1:72" s="46" customFormat="1" ht="36.75" hidden="1" customHeight="1">
      <c r="A3126" s="77"/>
      <c r="B3126" s="104">
        <v>2014</v>
      </c>
      <c r="C3126" s="105">
        <v>8317</v>
      </c>
      <c r="D3126" s="104">
        <v>13</v>
      </c>
      <c r="E3126" s="104">
        <v>3000</v>
      </c>
      <c r="F3126" s="104">
        <v>3100</v>
      </c>
      <c r="G3126" s="104">
        <v>316</v>
      </c>
      <c r="H3126" s="104">
        <v>1</v>
      </c>
      <c r="I3126" s="66" t="s">
        <v>1488</v>
      </c>
      <c r="J3126" s="67">
        <v>0</v>
      </c>
      <c r="K3126" s="67">
        <v>0</v>
      </c>
      <c r="L3126" s="68">
        <f>J3126+K3126</f>
        <v>0</v>
      </c>
      <c r="M3126" s="67">
        <v>0</v>
      </c>
      <c r="N3126" s="67">
        <v>0</v>
      </c>
      <c r="O3126" s="68">
        <f>+M3126+N3126</f>
        <v>0</v>
      </c>
      <c r="P3126" s="68">
        <f>+L3126+O3126</f>
        <v>0</v>
      </c>
      <c r="Q3126" s="71">
        <v>0</v>
      </c>
      <c r="R3126" s="71">
        <v>0</v>
      </c>
      <c r="S3126" s="71">
        <v>0</v>
      </c>
      <c r="T3126" s="71">
        <v>0</v>
      </c>
      <c r="U3126" s="71">
        <v>0</v>
      </c>
      <c r="V3126" s="71">
        <v>0</v>
      </c>
      <c r="W3126" s="67">
        <v>0</v>
      </c>
      <c r="X3126" s="67">
        <v>0</v>
      </c>
      <c r="Y3126" s="68">
        <v>0</v>
      </c>
      <c r="Z3126" s="67">
        <v>0</v>
      </c>
      <c r="AA3126" s="67">
        <v>0</v>
      </c>
      <c r="AB3126" s="68">
        <v>0</v>
      </c>
      <c r="AC3126" s="68" t="e">
        <f>I3126+#REF!-Y3126</f>
        <v>#VALUE!</v>
      </c>
      <c r="AD3126" s="67">
        <f>J3126+Q3126-T3126</f>
        <v>0</v>
      </c>
      <c r="AE3126" s="67">
        <f>K3126+R3126-U3126</f>
        <v>0</v>
      </c>
      <c r="AF3126" s="68">
        <f t="shared" ref="AF3126" si="10537">AD3126+AE3126</f>
        <v>0</v>
      </c>
      <c r="AG3126" s="67" t="e">
        <f>M3126+#REF!-V3126</f>
        <v>#REF!</v>
      </c>
      <c r="AH3126" s="67" t="e">
        <f>N3126+#REF!-AD3126</f>
        <v>#REF!</v>
      </c>
      <c r="AI3126" s="68" t="e">
        <f>O3126+#REF!-AE3126</f>
        <v>#REF!</v>
      </c>
      <c r="AJ3126" s="68" t="e">
        <f>P3126+#REF!-AF3126</f>
        <v>#REF!</v>
      </c>
      <c r="AK3126" s="71">
        <v>0</v>
      </c>
      <c r="AL3126" s="71">
        <v>0</v>
      </c>
      <c r="AM3126" s="68">
        <f>AK3126+AL3126</f>
        <v>0</v>
      </c>
      <c r="AN3126" s="71">
        <v>0</v>
      </c>
      <c r="AO3126" s="71">
        <v>0</v>
      </c>
      <c r="AP3126" s="68">
        <f>+AN3126+AO3126</f>
        <v>0</v>
      </c>
      <c r="AQ3126" s="68">
        <f>+AM3126+AP3126</f>
        <v>0</v>
      </c>
      <c r="AR3126" s="71">
        <v>0</v>
      </c>
      <c r="AS3126" s="71">
        <v>0</v>
      </c>
      <c r="AT3126" s="68">
        <f>AR3126+AS3126</f>
        <v>0</v>
      </c>
      <c r="AU3126" s="71">
        <v>0</v>
      </c>
      <c r="AV3126" s="71">
        <v>0</v>
      </c>
      <c r="AW3126" s="68">
        <f>+AU3126+AV3126</f>
        <v>0</v>
      </c>
      <c r="AX3126" s="68">
        <f>+AT3126+AW3126</f>
        <v>0</v>
      </c>
      <c r="AY3126" s="71">
        <v>0</v>
      </c>
      <c r="AZ3126" s="71">
        <v>0</v>
      </c>
      <c r="BA3126" s="68">
        <f>AY3126+AZ3126</f>
        <v>0</v>
      </c>
      <c r="BB3126" s="71">
        <v>0</v>
      </c>
      <c r="BC3126" s="71">
        <v>0</v>
      </c>
      <c r="BD3126" s="68">
        <f>+BB3126+BC3126</f>
        <v>0</v>
      </c>
      <c r="BE3126" s="68">
        <f>+BA3126+BD3126</f>
        <v>0</v>
      </c>
      <c r="BF3126" s="67">
        <f t="shared" ref="BF3126:BG3126" si="10538">AD3126-AK3126-AR3126-AY3126</f>
        <v>0</v>
      </c>
      <c r="BG3126" s="67">
        <f t="shared" si="10538"/>
        <v>0</v>
      </c>
      <c r="BH3126" s="68">
        <f t="shared" ref="BH3126" si="10539">BF3126+BG3126</f>
        <v>0</v>
      </c>
      <c r="BI3126" s="67" t="e">
        <f t="shared" ref="BI3126" si="10540">AG3126-AN3126-AU3126-BB3126</f>
        <v>#REF!</v>
      </c>
      <c r="BJ3126" s="67" t="e">
        <f t="shared" ref="BJ3126" si="10541">AH3126-AO3126-AV3126-BC3126</f>
        <v>#REF!</v>
      </c>
      <c r="BK3126" s="67" t="e">
        <f t="shared" ref="BK3126" si="10542">AI3126-AP3126-AW3126-BD3126</f>
        <v>#REF!</v>
      </c>
      <c r="BL3126" s="67" t="e">
        <f t="shared" si="10536"/>
        <v>#REF!</v>
      </c>
      <c r="BM3126" s="305">
        <v>0</v>
      </c>
      <c r="BN3126" s="305">
        <v>0</v>
      </c>
      <c r="BO3126" s="306"/>
      <c r="BP3126" s="306"/>
      <c r="BQ3126" s="305">
        <v>0</v>
      </c>
      <c r="BR3126" s="305">
        <v>0</v>
      </c>
      <c r="BS3126" s="114" t="s">
        <v>208</v>
      </c>
      <c r="BT3126" s="77"/>
    </row>
    <row r="3127" spans="1:72" s="79" customFormat="1" ht="54.75" hidden="1" customHeight="1">
      <c r="A3127" s="77"/>
      <c r="B3127" s="59">
        <v>2014</v>
      </c>
      <c r="C3127" s="60">
        <v>8317</v>
      </c>
      <c r="D3127" s="59">
        <v>13</v>
      </c>
      <c r="E3127" s="59">
        <v>3000</v>
      </c>
      <c r="F3127" s="59">
        <v>3100</v>
      </c>
      <c r="G3127" s="59">
        <v>317</v>
      </c>
      <c r="H3127" s="59"/>
      <c r="I3127" s="61" t="s">
        <v>840</v>
      </c>
      <c r="J3127" s="62">
        <f>J3128</f>
        <v>0</v>
      </c>
      <c r="K3127" s="62">
        <f t="shared" ref="K3127:P3127" si="10543">K3128</f>
        <v>0</v>
      </c>
      <c r="L3127" s="62">
        <f t="shared" si="10543"/>
        <v>0</v>
      </c>
      <c r="M3127" s="62">
        <f t="shared" si="10543"/>
        <v>0</v>
      </c>
      <c r="N3127" s="62">
        <f t="shared" si="10543"/>
        <v>0</v>
      </c>
      <c r="O3127" s="62">
        <f t="shared" si="10543"/>
        <v>0</v>
      </c>
      <c r="P3127" s="62">
        <f t="shared" si="10543"/>
        <v>0</v>
      </c>
      <c r="Q3127" s="62">
        <f>Q3128</f>
        <v>0</v>
      </c>
      <c r="R3127" s="62">
        <f t="shared" ref="R3127:V3127" si="10544">R3128</f>
        <v>0</v>
      </c>
      <c r="S3127" s="62">
        <f t="shared" si="10544"/>
        <v>0</v>
      </c>
      <c r="T3127" s="62">
        <f>T3128</f>
        <v>0</v>
      </c>
      <c r="U3127" s="62">
        <f t="shared" si="10544"/>
        <v>0</v>
      </c>
      <c r="V3127" s="62">
        <f t="shared" si="10544"/>
        <v>0</v>
      </c>
      <c r="W3127" s="62">
        <v>0</v>
      </c>
      <c r="X3127" s="62">
        <v>0</v>
      </c>
      <c r="Y3127" s="62">
        <v>0</v>
      </c>
      <c r="Z3127" s="62">
        <v>0</v>
      </c>
      <c r="AA3127" s="62">
        <v>0</v>
      </c>
      <c r="AB3127" s="62">
        <v>0</v>
      </c>
      <c r="AC3127" s="62" t="e">
        <f t="shared" ref="AC3127" si="10545">AC3128</f>
        <v>#VALUE!</v>
      </c>
      <c r="AD3127" s="62">
        <f>AD3128</f>
        <v>0</v>
      </c>
      <c r="AE3127" s="62">
        <f t="shared" ref="AE3127:AJ3127" si="10546">AE3128</f>
        <v>0</v>
      </c>
      <c r="AF3127" s="62">
        <f t="shared" si="10546"/>
        <v>0</v>
      </c>
      <c r="AG3127" s="62" t="e">
        <f t="shared" si="10546"/>
        <v>#REF!</v>
      </c>
      <c r="AH3127" s="62" t="e">
        <f t="shared" si="10546"/>
        <v>#REF!</v>
      </c>
      <c r="AI3127" s="62" t="e">
        <f t="shared" si="10546"/>
        <v>#REF!</v>
      </c>
      <c r="AJ3127" s="62" t="e">
        <f t="shared" si="10546"/>
        <v>#REF!</v>
      </c>
      <c r="AK3127" s="62">
        <f>AK3128</f>
        <v>0</v>
      </c>
      <c r="AL3127" s="62">
        <f t="shared" ref="AL3127:BK3127" si="10547">AL3128</f>
        <v>0</v>
      </c>
      <c r="AM3127" s="62">
        <f t="shared" si="10547"/>
        <v>0</v>
      </c>
      <c r="AN3127" s="62">
        <f t="shared" si="10547"/>
        <v>0</v>
      </c>
      <c r="AO3127" s="62">
        <f t="shared" si="10547"/>
        <v>0</v>
      </c>
      <c r="AP3127" s="62">
        <f t="shared" si="10547"/>
        <v>0</v>
      </c>
      <c r="AQ3127" s="62">
        <f t="shared" si="10547"/>
        <v>0</v>
      </c>
      <c r="AR3127" s="62">
        <f>AR3128</f>
        <v>0</v>
      </c>
      <c r="AS3127" s="62">
        <f t="shared" si="10547"/>
        <v>0</v>
      </c>
      <c r="AT3127" s="62">
        <f t="shared" si="10547"/>
        <v>0</v>
      </c>
      <c r="AU3127" s="62">
        <f t="shared" si="10547"/>
        <v>0</v>
      </c>
      <c r="AV3127" s="62">
        <f t="shared" si="10547"/>
        <v>0</v>
      </c>
      <c r="AW3127" s="62">
        <f t="shared" si="10547"/>
        <v>0</v>
      </c>
      <c r="AX3127" s="62">
        <f t="shared" si="10547"/>
        <v>0</v>
      </c>
      <c r="AY3127" s="62">
        <f>AY3128</f>
        <v>0</v>
      </c>
      <c r="AZ3127" s="62">
        <f t="shared" si="10547"/>
        <v>0</v>
      </c>
      <c r="BA3127" s="62">
        <f t="shared" si="10547"/>
        <v>0</v>
      </c>
      <c r="BB3127" s="62">
        <f t="shared" si="10547"/>
        <v>0</v>
      </c>
      <c r="BC3127" s="62">
        <f t="shared" si="10547"/>
        <v>0</v>
      </c>
      <c r="BD3127" s="62">
        <f t="shared" si="10547"/>
        <v>0</v>
      </c>
      <c r="BE3127" s="62">
        <f t="shared" si="10547"/>
        <v>0</v>
      </c>
      <c r="BF3127" s="62">
        <f>BF3128</f>
        <v>0</v>
      </c>
      <c r="BG3127" s="62">
        <f t="shared" si="10547"/>
        <v>0</v>
      </c>
      <c r="BH3127" s="62">
        <f t="shared" si="10547"/>
        <v>0</v>
      </c>
      <c r="BI3127" s="62" t="e">
        <f t="shared" si="10547"/>
        <v>#REF!</v>
      </c>
      <c r="BJ3127" s="62" t="e">
        <f t="shared" si="10547"/>
        <v>#REF!</v>
      </c>
      <c r="BK3127" s="62" t="e">
        <f t="shared" si="10547"/>
        <v>#REF!</v>
      </c>
      <c r="BL3127" s="62" t="e">
        <f t="shared" si="10536"/>
        <v>#REF!</v>
      </c>
      <c r="BM3127" s="304"/>
      <c r="BN3127" s="304"/>
      <c r="BO3127" s="304"/>
      <c r="BP3127" s="304"/>
      <c r="BQ3127" s="304"/>
      <c r="BR3127" s="304"/>
      <c r="BS3127" s="64"/>
      <c r="BT3127" s="77"/>
    </row>
    <row r="3128" spans="1:72" s="46" customFormat="1" ht="40.5" hidden="1">
      <c r="A3128" s="77"/>
      <c r="B3128" s="104">
        <v>2014</v>
      </c>
      <c r="C3128" s="105">
        <v>8317</v>
      </c>
      <c r="D3128" s="104">
        <v>13</v>
      </c>
      <c r="E3128" s="104">
        <v>3000</v>
      </c>
      <c r="F3128" s="104">
        <v>3100</v>
      </c>
      <c r="G3128" s="104">
        <v>317</v>
      </c>
      <c r="H3128" s="104">
        <v>1</v>
      </c>
      <c r="I3128" s="66" t="s">
        <v>75</v>
      </c>
      <c r="J3128" s="67">
        <v>0</v>
      </c>
      <c r="K3128" s="67">
        <v>0</v>
      </c>
      <c r="L3128" s="68">
        <f>J3128+K3128</f>
        <v>0</v>
      </c>
      <c r="M3128" s="67">
        <v>0</v>
      </c>
      <c r="N3128" s="67">
        <v>0</v>
      </c>
      <c r="O3128" s="68">
        <f>+M3128+N3128</f>
        <v>0</v>
      </c>
      <c r="P3128" s="68">
        <f>+L3128+O3128</f>
        <v>0</v>
      </c>
      <c r="Q3128" s="71">
        <v>0</v>
      </c>
      <c r="R3128" s="71">
        <v>0</v>
      </c>
      <c r="S3128" s="71">
        <v>0</v>
      </c>
      <c r="T3128" s="71">
        <v>0</v>
      </c>
      <c r="U3128" s="71">
        <v>0</v>
      </c>
      <c r="V3128" s="71">
        <v>0</v>
      </c>
      <c r="W3128" s="67">
        <v>0</v>
      </c>
      <c r="X3128" s="67">
        <v>0</v>
      </c>
      <c r="Y3128" s="68">
        <v>0</v>
      </c>
      <c r="Z3128" s="67">
        <v>0</v>
      </c>
      <c r="AA3128" s="67">
        <v>0</v>
      </c>
      <c r="AB3128" s="68">
        <v>0</v>
      </c>
      <c r="AC3128" s="68" t="e">
        <f>I3128+#REF!-Y3128</f>
        <v>#VALUE!</v>
      </c>
      <c r="AD3128" s="67">
        <f>J3128+Q3128-T3128</f>
        <v>0</v>
      </c>
      <c r="AE3128" s="67">
        <f>K3128+R3128-U3128</f>
        <v>0</v>
      </c>
      <c r="AF3128" s="68">
        <f t="shared" ref="AF3128" si="10548">AD3128+AE3128</f>
        <v>0</v>
      </c>
      <c r="AG3128" s="67" t="e">
        <f>M3128+#REF!-V3128</f>
        <v>#REF!</v>
      </c>
      <c r="AH3128" s="67" t="e">
        <f>N3128+#REF!-AD3128</f>
        <v>#REF!</v>
      </c>
      <c r="AI3128" s="68" t="e">
        <f>O3128+#REF!-AE3128</f>
        <v>#REF!</v>
      </c>
      <c r="AJ3128" s="68" t="e">
        <f>P3128+#REF!-AF3128</f>
        <v>#REF!</v>
      </c>
      <c r="AK3128" s="71">
        <v>0</v>
      </c>
      <c r="AL3128" s="71">
        <v>0</v>
      </c>
      <c r="AM3128" s="68">
        <f>AK3128+AL3128</f>
        <v>0</v>
      </c>
      <c r="AN3128" s="71">
        <v>0</v>
      </c>
      <c r="AO3128" s="71">
        <v>0</v>
      </c>
      <c r="AP3128" s="68">
        <f>+AN3128+AO3128</f>
        <v>0</v>
      </c>
      <c r="AQ3128" s="68">
        <f>+AM3128+AP3128</f>
        <v>0</v>
      </c>
      <c r="AR3128" s="71">
        <v>0</v>
      </c>
      <c r="AS3128" s="71">
        <v>0</v>
      </c>
      <c r="AT3128" s="68">
        <f>AR3128+AS3128</f>
        <v>0</v>
      </c>
      <c r="AU3128" s="71">
        <v>0</v>
      </c>
      <c r="AV3128" s="71">
        <v>0</v>
      </c>
      <c r="AW3128" s="68">
        <f>+AU3128+AV3128</f>
        <v>0</v>
      </c>
      <c r="AX3128" s="68">
        <f>+AT3128+AW3128</f>
        <v>0</v>
      </c>
      <c r="AY3128" s="71">
        <v>0</v>
      </c>
      <c r="AZ3128" s="71">
        <v>0</v>
      </c>
      <c r="BA3128" s="68">
        <f>AY3128+AZ3128</f>
        <v>0</v>
      </c>
      <c r="BB3128" s="71">
        <v>0</v>
      </c>
      <c r="BC3128" s="71">
        <v>0</v>
      </c>
      <c r="BD3128" s="68">
        <f>+BB3128+BC3128</f>
        <v>0</v>
      </c>
      <c r="BE3128" s="68">
        <f>+BA3128+BD3128</f>
        <v>0</v>
      </c>
      <c r="BF3128" s="67">
        <f t="shared" ref="BF3128:BG3128" si="10549">AD3128-AK3128-AR3128-AY3128</f>
        <v>0</v>
      </c>
      <c r="BG3128" s="67">
        <f t="shared" si="10549"/>
        <v>0</v>
      </c>
      <c r="BH3128" s="68">
        <f t="shared" ref="BH3128" si="10550">BF3128+BG3128</f>
        <v>0</v>
      </c>
      <c r="BI3128" s="67" t="e">
        <f t="shared" ref="BI3128" si="10551">AG3128-AN3128-AU3128-BB3128</f>
        <v>#REF!</v>
      </c>
      <c r="BJ3128" s="67" t="e">
        <f t="shared" ref="BJ3128" si="10552">AH3128-AO3128-AV3128-BC3128</f>
        <v>#REF!</v>
      </c>
      <c r="BK3128" s="67" t="e">
        <f t="shared" ref="BK3128" si="10553">AI3128-AP3128-AW3128-BD3128</f>
        <v>#REF!</v>
      </c>
      <c r="BL3128" s="67" t="e">
        <f t="shared" si="10536"/>
        <v>#REF!</v>
      </c>
      <c r="BM3128" s="305">
        <v>0</v>
      </c>
      <c r="BN3128" s="305">
        <v>0</v>
      </c>
      <c r="BO3128" s="306"/>
      <c r="BP3128" s="306"/>
      <c r="BQ3128" s="305">
        <v>0</v>
      </c>
      <c r="BR3128" s="305">
        <v>0</v>
      </c>
      <c r="BS3128" s="114" t="s">
        <v>208</v>
      </c>
      <c r="BT3128" s="77"/>
    </row>
    <row r="3129" spans="1:72" s="79" customFormat="1" hidden="1">
      <c r="A3129" s="77"/>
      <c r="B3129" s="59">
        <v>2014</v>
      </c>
      <c r="C3129" s="60">
        <v>8317</v>
      </c>
      <c r="D3129" s="59">
        <v>13</v>
      </c>
      <c r="E3129" s="59">
        <v>3000</v>
      </c>
      <c r="F3129" s="59">
        <v>3100</v>
      </c>
      <c r="G3129" s="59">
        <v>319</v>
      </c>
      <c r="H3129" s="59"/>
      <c r="I3129" s="61" t="s">
        <v>1283</v>
      </c>
      <c r="J3129" s="62">
        <f>J3130</f>
        <v>0</v>
      </c>
      <c r="K3129" s="62">
        <f t="shared" ref="K3129:P3129" si="10554">K3130</f>
        <v>0</v>
      </c>
      <c r="L3129" s="62">
        <f t="shared" si="10554"/>
        <v>0</v>
      </c>
      <c r="M3129" s="62">
        <f t="shared" si="10554"/>
        <v>0</v>
      </c>
      <c r="N3129" s="62">
        <f t="shared" si="10554"/>
        <v>0</v>
      </c>
      <c r="O3129" s="62">
        <f t="shared" si="10554"/>
        <v>0</v>
      </c>
      <c r="P3129" s="62">
        <f t="shared" si="10554"/>
        <v>0</v>
      </c>
      <c r="Q3129" s="62">
        <f>Q3130</f>
        <v>0</v>
      </c>
      <c r="R3129" s="62">
        <f t="shared" ref="R3129:V3129" si="10555">R3130</f>
        <v>0</v>
      </c>
      <c r="S3129" s="62">
        <f t="shared" si="10555"/>
        <v>0</v>
      </c>
      <c r="T3129" s="62">
        <f>T3130</f>
        <v>0</v>
      </c>
      <c r="U3129" s="62">
        <f t="shared" si="10555"/>
        <v>0</v>
      </c>
      <c r="V3129" s="62">
        <f t="shared" si="10555"/>
        <v>0</v>
      </c>
      <c r="W3129" s="62">
        <v>0</v>
      </c>
      <c r="X3129" s="62">
        <v>0</v>
      </c>
      <c r="Y3129" s="62">
        <v>0</v>
      </c>
      <c r="Z3129" s="62">
        <v>0</v>
      </c>
      <c r="AA3129" s="62">
        <v>0</v>
      </c>
      <c r="AB3129" s="62">
        <v>0</v>
      </c>
      <c r="AC3129" s="62" t="e">
        <f t="shared" ref="AC3129" si="10556">AC3130</f>
        <v>#VALUE!</v>
      </c>
      <c r="AD3129" s="62">
        <f>AD3130</f>
        <v>0</v>
      </c>
      <c r="AE3129" s="62">
        <f t="shared" ref="AE3129:AJ3129" si="10557">AE3130</f>
        <v>0</v>
      </c>
      <c r="AF3129" s="62">
        <f t="shared" si="10557"/>
        <v>0</v>
      </c>
      <c r="AG3129" s="62" t="e">
        <f t="shared" si="10557"/>
        <v>#REF!</v>
      </c>
      <c r="AH3129" s="62" t="e">
        <f t="shared" si="10557"/>
        <v>#REF!</v>
      </c>
      <c r="AI3129" s="62" t="e">
        <f t="shared" si="10557"/>
        <v>#REF!</v>
      </c>
      <c r="AJ3129" s="62" t="e">
        <f t="shared" si="10557"/>
        <v>#REF!</v>
      </c>
      <c r="AK3129" s="62">
        <f>AK3130</f>
        <v>0</v>
      </c>
      <c r="AL3129" s="62">
        <f t="shared" ref="AL3129:BK3129" si="10558">AL3130</f>
        <v>0</v>
      </c>
      <c r="AM3129" s="62">
        <f t="shared" si="10558"/>
        <v>0</v>
      </c>
      <c r="AN3129" s="62">
        <f t="shared" si="10558"/>
        <v>0</v>
      </c>
      <c r="AO3129" s="62">
        <f t="shared" si="10558"/>
        <v>0</v>
      </c>
      <c r="AP3129" s="62">
        <f t="shared" si="10558"/>
        <v>0</v>
      </c>
      <c r="AQ3129" s="62">
        <f t="shared" si="10558"/>
        <v>0</v>
      </c>
      <c r="AR3129" s="62">
        <f>AR3130</f>
        <v>0</v>
      </c>
      <c r="AS3129" s="62">
        <f t="shared" si="10558"/>
        <v>0</v>
      </c>
      <c r="AT3129" s="62">
        <f t="shared" si="10558"/>
        <v>0</v>
      </c>
      <c r="AU3129" s="62">
        <f t="shared" si="10558"/>
        <v>0</v>
      </c>
      <c r="AV3129" s="62">
        <f t="shared" si="10558"/>
        <v>0</v>
      </c>
      <c r="AW3129" s="62">
        <f t="shared" si="10558"/>
        <v>0</v>
      </c>
      <c r="AX3129" s="62">
        <f t="shared" si="10558"/>
        <v>0</v>
      </c>
      <c r="AY3129" s="62">
        <f>AY3130</f>
        <v>0</v>
      </c>
      <c r="AZ3129" s="62">
        <f t="shared" si="10558"/>
        <v>0</v>
      </c>
      <c r="BA3129" s="62">
        <f t="shared" si="10558"/>
        <v>0</v>
      </c>
      <c r="BB3129" s="62">
        <f t="shared" si="10558"/>
        <v>0</v>
      </c>
      <c r="BC3129" s="62">
        <f t="shared" si="10558"/>
        <v>0</v>
      </c>
      <c r="BD3129" s="62">
        <f t="shared" si="10558"/>
        <v>0</v>
      </c>
      <c r="BE3129" s="62">
        <f t="shared" si="10558"/>
        <v>0</v>
      </c>
      <c r="BF3129" s="62">
        <f>BF3130</f>
        <v>0</v>
      </c>
      <c r="BG3129" s="62">
        <f t="shared" si="10558"/>
        <v>0</v>
      </c>
      <c r="BH3129" s="62">
        <f t="shared" si="10558"/>
        <v>0</v>
      </c>
      <c r="BI3129" s="62" t="e">
        <f t="shared" si="10558"/>
        <v>#REF!</v>
      </c>
      <c r="BJ3129" s="62" t="e">
        <f t="shared" si="10558"/>
        <v>#REF!</v>
      </c>
      <c r="BK3129" s="62" t="e">
        <f t="shared" si="10558"/>
        <v>#REF!</v>
      </c>
      <c r="BL3129" s="62" t="e">
        <f t="shared" si="10536"/>
        <v>#REF!</v>
      </c>
      <c r="BM3129" s="304"/>
      <c r="BN3129" s="304"/>
      <c r="BO3129" s="304"/>
      <c r="BP3129" s="304"/>
      <c r="BQ3129" s="304"/>
      <c r="BR3129" s="304"/>
      <c r="BS3129" s="64"/>
      <c r="BT3129" s="77"/>
    </row>
    <row r="3130" spans="1:72" s="46" customFormat="1" ht="36.75" hidden="1" customHeight="1">
      <c r="A3130" s="77"/>
      <c r="B3130" s="104">
        <v>2014</v>
      </c>
      <c r="C3130" s="105">
        <v>8317</v>
      </c>
      <c r="D3130" s="104">
        <v>13</v>
      </c>
      <c r="E3130" s="104">
        <v>3000</v>
      </c>
      <c r="F3130" s="104">
        <v>3100</v>
      </c>
      <c r="G3130" s="104">
        <v>319</v>
      </c>
      <c r="H3130" s="104">
        <v>1</v>
      </c>
      <c r="I3130" s="66" t="s">
        <v>1284</v>
      </c>
      <c r="J3130" s="67">
        <v>0</v>
      </c>
      <c r="K3130" s="67">
        <v>0</v>
      </c>
      <c r="L3130" s="68">
        <f>J3130+K3130</f>
        <v>0</v>
      </c>
      <c r="M3130" s="67">
        <v>0</v>
      </c>
      <c r="N3130" s="67">
        <v>0</v>
      </c>
      <c r="O3130" s="68">
        <f>+M3130+N3130</f>
        <v>0</v>
      </c>
      <c r="P3130" s="68">
        <f>+L3130+O3130</f>
        <v>0</v>
      </c>
      <c r="Q3130" s="71">
        <v>0</v>
      </c>
      <c r="R3130" s="71">
        <v>0</v>
      </c>
      <c r="S3130" s="71">
        <v>0</v>
      </c>
      <c r="T3130" s="71">
        <v>0</v>
      </c>
      <c r="U3130" s="71">
        <v>0</v>
      </c>
      <c r="V3130" s="71">
        <v>0</v>
      </c>
      <c r="W3130" s="67">
        <v>0</v>
      </c>
      <c r="X3130" s="67">
        <v>0</v>
      </c>
      <c r="Y3130" s="68">
        <v>0</v>
      </c>
      <c r="Z3130" s="67">
        <v>0</v>
      </c>
      <c r="AA3130" s="67">
        <v>0</v>
      </c>
      <c r="AB3130" s="68">
        <v>0</v>
      </c>
      <c r="AC3130" s="68" t="e">
        <f>I3130+#REF!-Y3130</f>
        <v>#VALUE!</v>
      </c>
      <c r="AD3130" s="67">
        <f>J3130+Q3130-T3130</f>
        <v>0</v>
      </c>
      <c r="AE3130" s="67">
        <f>K3130+R3130-U3130</f>
        <v>0</v>
      </c>
      <c r="AF3130" s="68">
        <f t="shared" ref="AF3130" si="10559">AD3130+AE3130</f>
        <v>0</v>
      </c>
      <c r="AG3130" s="67" t="e">
        <f>M3130+#REF!-V3130</f>
        <v>#REF!</v>
      </c>
      <c r="AH3130" s="67" t="e">
        <f>N3130+#REF!-AD3130</f>
        <v>#REF!</v>
      </c>
      <c r="AI3130" s="68" t="e">
        <f>O3130+#REF!-AE3130</f>
        <v>#REF!</v>
      </c>
      <c r="AJ3130" s="68" t="e">
        <f>P3130+#REF!-AF3130</f>
        <v>#REF!</v>
      </c>
      <c r="AK3130" s="71">
        <v>0</v>
      </c>
      <c r="AL3130" s="71">
        <v>0</v>
      </c>
      <c r="AM3130" s="68">
        <f>AK3130+AL3130</f>
        <v>0</v>
      </c>
      <c r="AN3130" s="71">
        <v>0</v>
      </c>
      <c r="AO3130" s="71">
        <v>0</v>
      </c>
      <c r="AP3130" s="68">
        <f>+AN3130+AO3130</f>
        <v>0</v>
      </c>
      <c r="AQ3130" s="68">
        <f>+AM3130+AP3130</f>
        <v>0</v>
      </c>
      <c r="AR3130" s="71">
        <v>0</v>
      </c>
      <c r="AS3130" s="71">
        <v>0</v>
      </c>
      <c r="AT3130" s="68">
        <f>AR3130+AS3130</f>
        <v>0</v>
      </c>
      <c r="AU3130" s="71">
        <v>0</v>
      </c>
      <c r="AV3130" s="71">
        <v>0</v>
      </c>
      <c r="AW3130" s="68">
        <f>+AU3130+AV3130</f>
        <v>0</v>
      </c>
      <c r="AX3130" s="68">
        <f>+AT3130+AW3130</f>
        <v>0</v>
      </c>
      <c r="AY3130" s="71">
        <v>0</v>
      </c>
      <c r="AZ3130" s="71">
        <v>0</v>
      </c>
      <c r="BA3130" s="68">
        <f>AY3130+AZ3130</f>
        <v>0</v>
      </c>
      <c r="BB3130" s="71">
        <v>0</v>
      </c>
      <c r="BC3130" s="71">
        <v>0</v>
      </c>
      <c r="BD3130" s="68">
        <f>+BB3130+BC3130</f>
        <v>0</v>
      </c>
      <c r="BE3130" s="68">
        <f>+BA3130+BD3130</f>
        <v>0</v>
      </c>
      <c r="BF3130" s="67">
        <f t="shared" ref="BF3130:BG3130" si="10560">AD3130-AK3130-AR3130-AY3130</f>
        <v>0</v>
      </c>
      <c r="BG3130" s="67">
        <f t="shared" si="10560"/>
        <v>0</v>
      </c>
      <c r="BH3130" s="68">
        <f t="shared" ref="BH3130" si="10561">BF3130+BG3130</f>
        <v>0</v>
      </c>
      <c r="BI3130" s="67" t="e">
        <f t="shared" ref="BI3130" si="10562">AG3130-AN3130-AU3130-BB3130</f>
        <v>#REF!</v>
      </c>
      <c r="BJ3130" s="67" t="e">
        <f t="shared" ref="BJ3130" si="10563">AH3130-AO3130-AV3130-BC3130</f>
        <v>#REF!</v>
      </c>
      <c r="BK3130" s="67" t="e">
        <f t="shared" ref="BK3130" si="10564">AI3130-AP3130-AW3130-BD3130</f>
        <v>#REF!</v>
      </c>
      <c r="BL3130" s="67" t="e">
        <f t="shared" si="10536"/>
        <v>#REF!</v>
      </c>
      <c r="BM3130" s="305">
        <v>0</v>
      </c>
      <c r="BN3130" s="305">
        <v>0</v>
      </c>
      <c r="BO3130" s="306"/>
      <c r="BP3130" s="306"/>
      <c r="BQ3130" s="305">
        <v>0</v>
      </c>
      <c r="BR3130" s="305">
        <v>0</v>
      </c>
      <c r="BS3130" s="114" t="s">
        <v>208</v>
      </c>
      <c r="BT3130" s="77"/>
    </row>
    <row r="3131" spans="1:72" s="78" customFormat="1" ht="36.75" hidden="1" customHeight="1">
      <c r="A3131" s="77"/>
      <c r="B3131" s="53">
        <v>2014</v>
      </c>
      <c r="C3131" s="54">
        <v>8317</v>
      </c>
      <c r="D3131" s="53">
        <v>13</v>
      </c>
      <c r="E3131" s="53">
        <v>3000</v>
      </c>
      <c r="F3131" s="53">
        <v>3200</v>
      </c>
      <c r="G3131" s="53"/>
      <c r="H3131" s="53"/>
      <c r="I3131" s="55" t="s">
        <v>841</v>
      </c>
      <c r="J3131" s="56">
        <f>J3132+J3134</f>
        <v>0</v>
      </c>
      <c r="K3131" s="56">
        <f t="shared" ref="K3131:P3131" si="10565">K3132+K3134</f>
        <v>0</v>
      </c>
      <c r="L3131" s="56">
        <f t="shared" si="10565"/>
        <v>0</v>
      </c>
      <c r="M3131" s="56">
        <f t="shared" si="10565"/>
        <v>0</v>
      </c>
      <c r="N3131" s="56">
        <f t="shared" si="10565"/>
        <v>0</v>
      </c>
      <c r="O3131" s="56">
        <f t="shared" si="10565"/>
        <v>0</v>
      </c>
      <c r="P3131" s="56">
        <f t="shared" si="10565"/>
        <v>0</v>
      </c>
      <c r="Q3131" s="56">
        <f>Q3132+Q3134</f>
        <v>0</v>
      </c>
      <c r="R3131" s="56">
        <f t="shared" ref="R3131:S3131" si="10566">R3132+R3134</f>
        <v>0</v>
      </c>
      <c r="S3131" s="56">
        <f t="shared" si="10566"/>
        <v>0</v>
      </c>
      <c r="T3131" s="56">
        <f>T3132+T3134</f>
        <v>0</v>
      </c>
      <c r="U3131" s="56">
        <f t="shared" ref="U3131:V3131" si="10567">U3132+U3134</f>
        <v>0</v>
      </c>
      <c r="V3131" s="56">
        <f t="shared" si="10567"/>
        <v>0</v>
      </c>
      <c r="W3131" s="56">
        <v>0</v>
      </c>
      <c r="X3131" s="56">
        <v>0</v>
      </c>
      <c r="Y3131" s="56">
        <v>0</v>
      </c>
      <c r="Z3131" s="56">
        <v>0</v>
      </c>
      <c r="AA3131" s="56">
        <v>0</v>
      </c>
      <c r="AB3131" s="56">
        <v>0</v>
      </c>
      <c r="AC3131" s="56" t="e">
        <f t="shared" ref="AC3131" si="10568">AC3132+AC3134</f>
        <v>#VALUE!</v>
      </c>
      <c r="AD3131" s="56">
        <f>AD3132+AD3134</f>
        <v>0</v>
      </c>
      <c r="AE3131" s="56">
        <f t="shared" ref="AE3131:AG3131" si="10569">AE3132+AE3134</f>
        <v>0</v>
      </c>
      <c r="AF3131" s="56">
        <f t="shared" si="10569"/>
        <v>0</v>
      </c>
      <c r="AG3131" s="56" t="e">
        <f t="shared" si="10569"/>
        <v>#REF!</v>
      </c>
      <c r="AH3131" s="56" t="e">
        <f t="shared" ref="AH3131:AJ3131" si="10570">AH3132+AH3134</f>
        <v>#REF!</v>
      </c>
      <c r="AI3131" s="56" t="e">
        <f t="shared" si="10570"/>
        <v>#REF!</v>
      </c>
      <c r="AJ3131" s="56" t="e">
        <f t="shared" si="10570"/>
        <v>#REF!</v>
      </c>
      <c r="AK3131" s="56">
        <f>AK3132+AK3134</f>
        <v>0</v>
      </c>
      <c r="AL3131" s="56">
        <f t="shared" ref="AL3131:AQ3131" si="10571">AL3132+AL3134</f>
        <v>0</v>
      </c>
      <c r="AM3131" s="56">
        <f t="shared" si="10571"/>
        <v>0</v>
      </c>
      <c r="AN3131" s="56">
        <f t="shared" si="10571"/>
        <v>0</v>
      </c>
      <c r="AO3131" s="56">
        <f t="shared" si="10571"/>
        <v>0</v>
      </c>
      <c r="AP3131" s="56">
        <f t="shared" si="10571"/>
        <v>0</v>
      </c>
      <c r="AQ3131" s="56">
        <f t="shared" si="10571"/>
        <v>0</v>
      </c>
      <c r="AR3131" s="56">
        <f>AR3132+AR3134</f>
        <v>0</v>
      </c>
      <c r="AS3131" s="56">
        <f t="shared" ref="AS3131:AX3131" si="10572">AS3132+AS3134</f>
        <v>0</v>
      </c>
      <c r="AT3131" s="56">
        <f t="shared" si="10572"/>
        <v>0</v>
      </c>
      <c r="AU3131" s="56">
        <f t="shared" si="10572"/>
        <v>0</v>
      </c>
      <c r="AV3131" s="56">
        <f t="shared" si="10572"/>
        <v>0</v>
      </c>
      <c r="AW3131" s="56">
        <f t="shared" si="10572"/>
        <v>0</v>
      </c>
      <c r="AX3131" s="56">
        <f t="shared" si="10572"/>
        <v>0</v>
      </c>
      <c r="AY3131" s="56">
        <f>AY3132+AY3134</f>
        <v>0</v>
      </c>
      <c r="AZ3131" s="56">
        <f t="shared" ref="AZ3131:BE3131" si="10573">AZ3132+AZ3134</f>
        <v>0</v>
      </c>
      <c r="BA3131" s="56">
        <f t="shared" si="10573"/>
        <v>0</v>
      </c>
      <c r="BB3131" s="56">
        <f t="shared" si="10573"/>
        <v>0</v>
      </c>
      <c r="BC3131" s="56">
        <f t="shared" si="10573"/>
        <v>0</v>
      </c>
      <c r="BD3131" s="56">
        <f t="shared" si="10573"/>
        <v>0</v>
      </c>
      <c r="BE3131" s="56">
        <f t="shared" si="10573"/>
        <v>0</v>
      </c>
      <c r="BF3131" s="56">
        <f>BF3132+BF3134</f>
        <v>0</v>
      </c>
      <c r="BG3131" s="56">
        <f t="shared" ref="BG3131:BI3131" si="10574">BG3132+BG3134</f>
        <v>0</v>
      </c>
      <c r="BH3131" s="56">
        <f t="shared" si="10574"/>
        <v>0</v>
      </c>
      <c r="BI3131" s="56" t="e">
        <f t="shared" si="10574"/>
        <v>#REF!</v>
      </c>
      <c r="BJ3131" s="56" t="e">
        <f t="shared" ref="BJ3131:BK3131" si="10575">BJ3132+BJ3134</f>
        <v>#REF!</v>
      </c>
      <c r="BK3131" s="56" t="e">
        <f t="shared" si="10575"/>
        <v>#REF!</v>
      </c>
      <c r="BL3131" s="56" t="e">
        <f t="shared" si="10536"/>
        <v>#REF!</v>
      </c>
      <c r="BM3131" s="303"/>
      <c r="BN3131" s="303"/>
      <c r="BO3131" s="303"/>
      <c r="BP3131" s="303"/>
      <c r="BQ3131" s="303"/>
      <c r="BR3131" s="303"/>
      <c r="BS3131" s="58"/>
      <c r="BT3131" s="77"/>
    </row>
    <row r="3132" spans="1:72" s="79" customFormat="1" ht="36.75" hidden="1" customHeight="1">
      <c r="A3132" s="77"/>
      <c r="B3132" s="59">
        <v>2014</v>
      </c>
      <c r="C3132" s="60">
        <v>8317</v>
      </c>
      <c r="D3132" s="59">
        <v>13</v>
      </c>
      <c r="E3132" s="59">
        <v>3000</v>
      </c>
      <c r="F3132" s="59">
        <v>3200</v>
      </c>
      <c r="G3132" s="59">
        <v>321</v>
      </c>
      <c r="H3132" s="59"/>
      <c r="I3132" s="61" t="s">
        <v>1285</v>
      </c>
      <c r="J3132" s="62">
        <f>J3133</f>
        <v>0</v>
      </c>
      <c r="K3132" s="62">
        <f t="shared" ref="K3132:P3132" si="10576">K3133</f>
        <v>0</v>
      </c>
      <c r="L3132" s="62">
        <f t="shared" si="10576"/>
        <v>0</v>
      </c>
      <c r="M3132" s="62">
        <f t="shared" si="10576"/>
        <v>0</v>
      </c>
      <c r="N3132" s="62">
        <f t="shared" si="10576"/>
        <v>0</v>
      </c>
      <c r="O3132" s="62">
        <f t="shared" si="10576"/>
        <v>0</v>
      </c>
      <c r="P3132" s="62">
        <f t="shared" si="10576"/>
        <v>0</v>
      </c>
      <c r="Q3132" s="62">
        <f>Q3133</f>
        <v>0</v>
      </c>
      <c r="R3132" s="62">
        <f t="shared" ref="R3132:V3132" si="10577">R3133</f>
        <v>0</v>
      </c>
      <c r="S3132" s="62">
        <f t="shared" si="10577"/>
        <v>0</v>
      </c>
      <c r="T3132" s="62">
        <f>T3133</f>
        <v>0</v>
      </c>
      <c r="U3132" s="62">
        <f t="shared" si="10577"/>
        <v>0</v>
      </c>
      <c r="V3132" s="62">
        <f t="shared" si="10577"/>
        <v>0</v>
      </c>
      <c r="W3132" s="62">
        <v>0</v>
      </c>
      <c r="X3132" s="62">
        <v>0</v>
      </c>
      <c r="Y3132" s="62">
        <v>0</v>
      </c>
      <c r="Z3132" s="62">
        <v>0</v>
      </c>
      <c r="AA3132" s="62">
        <v>0</v>
      </c>
      <c r="AB3132" s="62">
        <v>0</v>
      </c>
      <c r="AC3132" s="62" t="e">
        <f t="shared" ref="AC3132" si="10578">AC3133</f>
        <v>#VALUE!</v>
      </c>
      <c r="AD3132" s="62">
        <f>AD3133</f>
        <v>0</v>
      </c>
      <c r="AE3132" s="62">
        <f t="shared" ref="AE3132:AJ3132" si="10579">AE3133</f>
        <v>0</v>
      </c>
      <c r="AF3132" s="62">
        <f t="shared" si="10579"/>
        <v>0</v>
      </c>
      <c r="AG3132" s="62" t="e">
        <f t="shared" si="10579"/>
        <v>#REF!</v>
      </c>
      <c r="AH3132" s="62" t="e">
        <f t="shared" si="10579"/>
        <v>#REF!</v>
      </c>
      <c r="AI3132" s="62" t="e">
        <f t="shared" si="10579"/>
        <v>#REF!</v>
      </c>
      <c r="AJ3132" s="62" t="e">
        <f t="shared" si="10579"/>
        <v>#REF!</v>
      </c>
      <c r="AK3132" s="62">
        <f>AK3133</f>
        <v>0</v>
      </c>
      <c r="AL3132" s="62">
        <f t="shared" ref="AL3132:BK3132" si="10580">AL3133</f>
        <v>0</v>
      </c>
      <c r="AM3132" s="62">
        <f t="shared" si="10580"/>
        <v>0</v>
      </c>
      <c r="AN3132" s="62">
        <f t="shared" si="10580"/>
        <v>0</v>
      </c>
      <c r="AO3132" s="62">
        <f t="shared" si="10580"/>
        <v>0</v>
      </c>
      <c r="AP3132" s="62">
        <f t="shared" si="10580"/>
        <v>0</v>
      </c>
      <c r="AQ3132" s="62">
        <f t="shared" si="10580"/>
        <v>0</v>
      </c>
      <c r="AR3132" s="62">
        <f>AR3133</f>
        <v>0</v>
      </c>
      <c r="AS3132" s="62">
        <f t="shared" si="10580"/>
        <v>0</v>
      </c>
      <c r="AT3132" s="62">
        <f t="shared" si="10580"/>
        <v>0</v>
      </c>
      <c r="AU3132" s="62">
        <f t="shared" si="10580"/>
        <v>0</v>
      </c>
      <c r="AV3132" s="62">
        <f t="shared" si="10580"/>
        <v>0</v>
      </c>
      <c r="AW3132" s="62">
        <f t="shared" si="10580"/>
        <v>0</v>
      </c>
      <c r="AX3132" s="62">
        <f t="shared" si="10580"/>
        <v>0</v>
      </c>
      <c r="AY3132" s="62">
        <f>AY3133</f>
        <v>0</v>
      </c>
      <c r="AZ3132" s="62">
        <f t="shared" si="10580"/>
        <v>0</v>
      </c>
      <c r="BA3132" s="62">
        <f t="shared" si="10580"/>
        <v>0</v>
      </c>
      <c r="BB3132" s="62">
        <f t="shared" si="10580"/>
        <v>0</v>
      </c>
      <c r="BC3132" s="62">
        <f t="shared" si="10580"/>
        <v>0</v>
      </c>
      <c r="BD3132" s="62">
        <f t="shared" si="10580"/>
        <v>0</v>
      </c>
      <c r="BE3132" s="62">
        <f t="shared" si="10580"/>
        <v>0</v>
      </c>
      <c r="BF3132" s="62">
        <f>BF3133</f>
        <v>0</v>
      </c>
      <c r="BG3132" s="62">
        <f t="shared" si="10580"/>
        <v>0</v>
      </c>
      <c r="BH3132" s="62">
        <f t="shared" si="10580"/>
        <v>0</v>
      </c>
      <c r="BI3132" s="62" t="e">
        <f t="shared" si="10580"/>
        <v>#REF!</v>
      </c>
      <c r="BJ3132" s="62" t="e">
        <f t="shared" si="10580"/>
        <v>#REF!</v>
      </c>
      <c r="BK3132" s="62" t="e">
        <f t="shared" si="10580"/>
        <v>#REF!</v>
      </c>
      <c r="BL3132" s="62" t="e">
        <f t="shared" si="10536"/>
        <v>#REF!</v>
      </c>
      <c r="BM3132" s="304"/>
      <c r="BN3132" s="304"/>
      <c r="BO3132" s="304"/>
      <c r="BP3132" s="304"/>
      <c r="BQ3132" s="304"/>
      <c r="BR3132" s="304"/>
      <c r="BS3132" s="64"/>
      <c r="BT3132" s="77"/>
    </row>
    <row r="3133" spans="1:72" s="46" customFormat="1" ht="36.75" hidden="1" customHeight="1">
      <c r="A3133" s="77"/>
      <c r="B3133" s="104">
        <v>2014</v>
      </c>
      <c r="C3133" s="105">
        <v>8317</v>
      </c>
      <c r="D3133" s="104">
        <v>13</v>
      </c>
      <c r="E3133" s="104">
        <v>3000</v>
      </c>
      <c r="F3133" s="104">
        <v>3200</v>
      </c>
      <c r="G3133" s="104">
        <v>321</v>
      </c>
      <c r="H3133" s="104">
        <v>1</v>
      </c>
      <c r="I3133" s="66" t="s">
        <v>1285</v>
      </c>
      <c r="J3133" s="67">
        <v>0</v>
      </c>
      <c r="K3133" s="67">
        <v>0</v>
      </c>
      <c r="L3133" s="68">
        <f>J3133+K3133</f>
        <v>0</v>
      </c>
      <c r="M3133" s="67">
        <v>0</v>
      </c>
      <c r="N3133" s="67">
        <v>0</v>
      </c>
      <c r="O3133" s="68">
        <f>+M3133+N3133</f>
        <v>0</v>
      </c>
      <c r="P3133" s="68">
        <f>+L3133+O3133</f>
        <v>0</v>
      </c>
      <c r="Q3133" s="71">
        <v>0</v>
      </c>
      <c r="R3133" s="71">
        <v>0</v>
      </c>
      <c r="S3133" s="71">
        <v>0</v>
      </c>
      <c r="T3133" s="71">
        <v>0</v>
      </c>
      <c r="U3133" s="71">
        <v>0</v>
      </c>
      <c r="V3133" s="71">
        <v>0</v>
      </c>
      <c r="W3133" s="67">
        <v>0</v>
      </c>
      <c r="X3133" s="67">
        <v>0</v>
      </c>
      <c r="Y3133" s="68">
        <v>0</v>
      </c>
      <c r="Z3133" s="67">
        <v>0</v>
      </c>
      <c r="AA3133" s="67">
        <v>0</v>
      </c>
      <c r="AB3133" s="68">
        <v>0</v>
      </c>
      <c r="AC3133" s="68" t="e">
        <f>I3133+#REF!-Y3133</f>
        <v>#VALUE!</v>
      </c>
      <c r="AD3133" s="67">
        <f>J3133+Q3133-T3133</f>
        <v>0</v>
      </c>
      <c r="AE3133" s="67">
        <f>K3133+R3133-U3133</f>
        <v>0</v>
      </c>
      <c r="AF3133" s="68">
        <f t="shared" ref="AF3133" si="10581">AD3133+AE3133</f>
        <v>0</v>
      </c>
      <c r="AG3133" s="67" t="e">
        <f>M3133+#REF!-V3133</f>
        <v>#REF!</v>
      </c>
      <c r="AH3133" s="67" t="e">
        <f>N3133+#REF!-AD3133</f>
        <v>#REF!</v>
      </c>
      <c r="AI3133" s="68" t="e">
        <f>O3133+#REF!-AE3133</f>
        <v>#REF!</v>
      </c>
      <c r="AJ3133" s="68" t="e">
        <f>P3133+#REF!-AF3133</f>
        <v>#REF!</v>
      </c>
      <c r="AK3133" s="71">
        <v>0</v>
      </c>
      <c r="AL3133" s="71">
        <v>0</v>
      </c>
      <c r="AM3133" s="68">
        <f>AK3133+AL3133</f>
        <v>0</v>
      </c>
      <c r="AN3133" s="71">
        <v>0</v>
      </c>
      <c r="AO3133" s="71">
        <v>0</v>
      </c>
      <c r="AP3133" s="68">
        <f>+AN3133+AO3133</f>
        <v>0</v>
      </c>
      <c r="AQ3133" s="68">
        <f>+AM3133+AP3133</f>
        <v>0</v>
      </c>
      <c r="AR3133" s="71">
        <v>0</v>
      </c>
      <c r="AS3133" s="71">
        <v>0</v>
      </c>
      <c r="AT3133" s="68">
        <f>AR3133+AS3133</f>
        <v>0</v>
      </c>
      <c r="AU3133" s="71">
        <v>0</v>
      </c>
      <c r="AV3133" s="71">
        <v>0</v>
      </c>
      <c r="AW3133" s="68">
        <f>+AU3133+AV3133</f>
        <v>0</v>
      </c>
      <c r="AX3133" s="68">
        <f>+AT3133+AW3133</f>
        <v>0</v>
      </c>
      <c r="AY3133" s="71">
        <v>0</v>
      </c>
      <c r="AZ3133" s="71">
        <v>0</v>
      </c>
      <c r="BA3133" s="68">
        <f>AY3133+AZ3133</f>
        <v>0</v>
      </c>
      <c r="BB3133" s="71">
        <v>0</v>
      </c>
      <c r="BC3133" s="71">
        <v>0</v>
      </c>
      <c r="BD3133" s="68">
        <f>+BB3133+BC3133</f>
        <v>0</v>
      </c>
      <c r="BE3133" s="68">
        <f>+BA3133+BD3133</f>
        <v>0</v>
      </c>
      <c r="BF3133" s="67">
        <f t="shared" ref="BF3133:BG3133" si="10582">AD3133-AK3133-AR3133-AY3133</f>
        <v>0</v>
      </c>
      <c r="BG3133" s="67">
        <f t="shared" si="10582"/>
        <v>0</v>
      </c>
      <c r="BH3133" s="68">
        <f t="shared" ref="BH3133" si="10583">BF3133+BG3133</f>
        <v>0</v>
      </c>
      <c r="BI3133" s="67" t="e">
        <f t="shared" ref="BI3133" si="10584">AG3133-AN3133-AU3133-BB3133</f>
        <v>#REF!</v>
      </c>
      <c r="BJ3133" s="67" t="e">
        <f t="shared" ref="BJ3133" si="10585">AH3133-AO3133-AV3133-BC3133</f>
        <v>#REF!</v>
      </c>
      <c r="BK3133" s="67" t="e">
        <f t="shared" ref="BK3133" si="10586">AI3133-AP3133-AW3133-BD3133</f>
        <v>#REF!</v>
      </c>
      <c r="BL3133" s="67" t="e">
        <f t="shared" si="10536"/>
        <v>#REF!</v>
      </c>
      <c r="BM3133" s="305">
        <v>0</v>
      </c>
      <c r="BN3133" s="305">
        <v>0</v>
      </c>
      <c r="BO3133" s="306"/>
      <c r="BP3133" s="306"/>
      <c r="BQ3133" s="305">
        <v>0</v>
      </c>
      <c r="BR3133" s="305">
        <v>0</v>
      </c>
      <c r="BS3133" s="74" t="s">
        <v>37</v>
      </c>
      <c r="BT3133" s="77"/>
    </row>
    <row r="3134" spans="1:72" s="79" customFormat="1" ht="36.75" hidden="1" customHeight="1">
      <c r="A3134" s="77"/>
      <c r="B3134" s="59">
        <v>2014</v>
      </c>
      <c r="C3134" s="60">
        <v>8317</v>
      </c>
      <c r="D3134" s="59">
        <v>13</v>
      </c>
      <c r="E3134" s="59">
        <v>3000</v>
      </c>
      <c r="F3134" s="59">
        <v>3200</v>
      </c>
      <c r="G3134" s="59">
        <v>322</v>
      </c>
      <c r="H3134" s="59"/>
      <c r="I3134" s="61" t="s">
        <v>1489</v>
      </c>
      <c r="J3134" s="62">
        <f>J3135</f>
        <v>0</v>
      </c>
      <c r="K3134" s="62">
        <f t="shared" ref="K3134:P3134" si="10587">K3135</f>
        <v>0</v>
      </c>
      <c r="L3134" s="62">
        <f t="shared" si="10587"/>
        <v>0</v>
      </c>
      <c r="M3134" s="62">
        <f t="shared" si="10587"/>
        <v>0</v>
      </c>
      <c r="N3134" s="62">
        <f t="shared" si="10587"/>
        <v>0</v>
      </c>
      <c r="O3134" s="62">
        <f t="shared" si="10587"/>
        <v>0</v>
      </c>
      <c r="P3134" s="62">
        <f t="shared" si="10587"/>
        <v>0</v>
      </c>
      <c r="Q3134" s="62">
        <f>Q3135</f>
        <v>0</v>
      </c>
      <c r="R3134" s="62">
        <f t="shared" ref="R3134:V3134" si="10588">R3135</f>
        <v>0</v>
      </c>
      <c r="S3134" s="62">
        <f t="shared" si="10588"/>
        <v>0</v>
      </c>
      <c r="T3134" s="62">
        <f>T3135</f>
        <v>0</v>
      </c>
      <c r="U3134" s="62">
        <f t="shared" si="10588"/>
        <v>0</v>
      </c>
      <c r="V3134" s="62">
        <f t="shared" si="10588"/>
        <v>0</v>
      </c>
      <c r="W3134" s="62">
        <v>0</v>
      </c>
      <c r="X3134" s="62">
        <v>0</v>
      </c>
      <c r="Y3134" s="62">
        <v>0</v>
      </c>
      <c r="Z3134" s="62">
        <v>0</v>
      </c>
      <c r="AA3134" s="62">
        <v>0</v>
      </c>
      <c r="AB3134" s="62">
        <v>0</v>
      </c>
      <c r="AC3134" s="62" t="e">
        <f t="shared" ref="AC3134" si="10589">AC3135</f>
        <v>#VALUE!</v>
      </c>
      <c r="AD3134" s="62">
        <f>AD3135</f>
        <v>0</v>
      </c>
      <c r="AE3134" s="62">
        <f t="shared" ref="AE3134:AJ3134" si="10590">AE3135</f>
        <v>0</v>
      </c>
      <c r="AF3134" s="62">
        <f t="shared" si="10590"/>
        <v>0</v>
      </c>
      <c r="AG3134" s="62" t="e">
        <f t="shared" si="10590"/>
        <v>#REF!</v>
      </c>
      <c r="AH3134" s="62" t="e">
        <f t="shared" si="10590"/>
        <v>#REF!</v>
      </c>
      <c r="AI3134" s="62" t="e">
        <f t="shared" si="10590"/>
        <v>#REF!</v>
      </c>
      <c r="AJ3134" s="62" t="e">
        <f t="shared" si="10590"/>
        <v>#REF!</v>
      </c>
      <c r="AK3134" s="62">
        <f>AK3135</f>
        <v>0</v>
      </c>
      <c r="AL3134" s="62">
        <f t="shared" ref="AL3134:BK3134" si="10591">AL3135</f>
        <v>0</v>
      </c>
      <c r="AM3134" s="62">
        <f t="shared" si="10591"/>
        <v>0</v>
      </c>
      <c r="AN3134" s="62">
        <f t="shared" si="10591"/>
        <v>0</v>
      </c>
      <c r="AO3134" s="62">
        <f t="shared" si="10591"/>
        <v>0</v>
      </c>
      <c r="AP3134" s="62">
        <f t="shared" si="10591"/>
        <v>0</v>
      </c>
      <c r="AQ3134" s="62">
        <f t="shared" si="10591"/>
        <v>0</v>
      </c>
      <c r="AR3134" s="62">
        <f>AR3135</f>
        <v>0</v>
      </c>
      <c r="AS3134" s="62">
        <f t="shared" si="10591"/>
        <v>0</v>
      </c>
      <c r="AT3134" s="62">
        <f t="shared" si="10591"/>
        <v>0</v>
      </c>
      <c r="AU3134" s="62">
        <f t="shared" si="10591"/>
        <v>0</v>
      </c>
      <c r="AV3134" s="62">
        <f t="shared" si="10591"/>
        <v>0</v>
      </c>
      <c r="AW3134" s="62">
        <f t="shared" si="10591"/>
        <v>0</v>
      </c>
      <c r="AX3134" s="62">
        <f t="shared" si="10591"/>
        <v>0</v>
      </c>
      <c r="AY3134" s="62">
        <f>AY3135</f>
        <v>0</v>
      </c>
      <c r="AZ3134" s="62">
        <f t="shared" si="10591"/>
        <v>0</v>
      </c>
      <c r="BA3134" s="62">
        <f t="shared" si="10591"/>
        <v>0</v>
      </c>
      <c r="BB3134" s="62">
        <f t="shared" si="10591"/>
        <v>0</v>
      </c>
      <c r="BC3134" s="62">
        <f t="shared" si="10591"/>
        <v>0</v>
      </c>
      <c r="BD3134" s="62">
        <f t="shared" si="10591"/>
        <v>0</v>
      </c>
      <c r="BE3134" s="62">
        <f t="shared" si="10591"/>
        <v>0</v>
      </c>
      <c r="BF3134" s="62">
        <f>BF3135</f>
        <v>0</v>
      </c>
      <c r="BG3134" s="62">
        <f t="shared" si="10591"/>
        <v>0</v>
      </c>
      <c r="BH3134" s="62">
        <f t="shared" si="10591"/>
        <v>0</v>
      </c>
      <c r="BI3134" s="62" t="e">
        <f t="shared" si="10591"/>
        <v>#REF!</v>
      </c>
      <c r="BJ3134" s="62" t="e">
        <f t="shared" si="10591"/>
        <v>#REF!</v>
      </c>
      <c r="BK3134" s="62" t="e">
        <f t="shared" si="10591"/>
        <v>#REF!</v>
      </c>
      <c r="BL3134" s="62" t="e">
        <f t="shared" si="10536"/>
        <v>#REF!</v>
      </c>
      <c r="BM3134" s="304"/>
      <c r="BN3134" s="304"/>
      <c r="BO3134" s="304"/>
      <c r="BP3134" s="304"/>
      <c r="BQ3134" s="304"/>
      <c r="BR3134" s="304"/>
      <c r="BS3134" s="64"/>
      <c r="BT3134" s="77"/>
    </row>
    <row r="3135" spans="1:72" s="237" customFormat="1" ht="36.75" hidden="1" customHeight="1">
      <c r="A3135" s="127"/>
      <c r="B3135" s="236">
        <v>2014</v>
      </c>
      <c r="C3135" s="105">
        <v>8317</v>
      </c>
      <c r="D3135" s="236">
        <v>13</v>
      </c>
      <c r="E3135" s="236">
        <v>3000</v>
      </c>
      <c r="F3135" s="236">
        <v>3200</v>
      </c>
      <c r="G3135" s="236">
        <v>322</v>
      </c>
      <c r="H3135" s="104">
        <v>1</v>
      </c>
      <c r="I3135" s="90" t="s">
        <v>1287</v>
      </c>
      <c r="J3135" s="67">
        <v>0</v>
      </c>
      <c r="K3135" s="67">
        <v>0</v>
      </c>
      <c r="L3135" s="68">
        <f>J3135+K3135</f>
        <v>0</v>
      </c>
      <c r="M3135" s="67">
        <v>0</v>
      </c>
      <c r="N3135" s="67">
        <v>0</v>
      </c>
      <c r="O3135" s="68">
        <f>+M3135+N3135</f>
        <v>0</v>
      </c>
      <c r="P3135" s="68">
        <f>+L3135+O3135</f>
        <v>0</v>
      </c>
      <c r="Q3135" s="71">
        <v>0</v>
      </c>
      <c r="R3135" s="71">
        <v>0</v>
      </c>
      <c r="S3135" s="71">
        <v>0</v>
      </c>
      <c r="T3135" s="71">
        <v>0</v>
      </c>
      <c r="U3135" s="71">
        <v>0</v>
      </c>
      <c r="V3135" s="71">
        <v>0</v>
      </c>
      <c r="W3135" s="67">
        <v>0</v>
      </c>
      <c r="X3135" s="67">
        <v>0</v>
      </c>
      <c r="Y3135" s="68">
        <v>0</v>
      </c>
      <c r="Z3135" s="67">
        <v>0</v>
      </c>
      <c r="AA3135" s="67">
        <v>0</v>
      </c>
      <c r="AB3135" s="68">
        <v>0</v>
      </c>
      <c r="AC3135" s="68" t="e">
        <f>I3135+#REF!-Y3135</f>
        <v>#VALUE!</v>
      </c>
      <c r="AD3135" s="67">
        <f>J3135+Q3135-T3135</f>
        <v>0</v>
      </c>
      <c r="AE3135" s="67">
        <f>K3135+R3135-U3135</f>
        <v>0</v>
      </c>
      <c r="AF3135" s="68">
        <f t="shared" ref="AF3135" si="10592">AD3135+AE3135</f>
        <v>0</v>
      </c>
      <c r="AG3135" s="67" t="e">
        <f>M3135+#REF!-V3135</f>
        <v>#REF!</v>
      </c>
      <c r="AH3135" s="67" t="e">
        <f>N3135+#REF!-AD3135</f>
        <v>#REF!</v>
      </c>
      <c r="AI3135" s="68" t="e">
        <f>O3135+#REF!-AE3135</f>
        <v>#REF!</v>
      </c>
      <c r="AJ3135" s="68" t="e">
        <f>P3135+#REF!-AF3135</f>
        <v>#REF!</v>
      </c>
      <c r="AK3135" s="71">
        <v>0</v>
      </c>
      <c r="AL3135" s="71">
        <v>0</v>
      </c>
      <c r="AM3135" s="68">
        <f>AK3135+AL3135</f>
        <v>0</v>
      </c>
      <c r="AN3135" s="71">
        <v>0</v>
      </c>
      <c r="AO3135" s="71">
        <v>0</v>
      </c>
      <c r="AP3135" s="68">
        <f>+AN3135+AO3135</f>
        <v>0</v>
      </c>
      <c r="AQ3135" s="68">
        <f>+AM3135+AP3135</f>
        <v>0</v>
      </c>
      <c r="AR3135" s="71">
        <v>0</v>
      </c>
      <c r="AS3135" s="71">
        <v>0</v>
      </c>
      <c r="AT3135" s="68">
        <f>AR3135+AS3135</f>
        <v>0</v>
      </c>
      <c r="AU3135" s="71">
        <v>0</v>
      </c>
      <c r="AV3135" s="71">
        <v>0</v>
      </c>
      <c r="AW3135" s="68">
        <f>+AU3135+AV3135</f>
        <v>0</v>
      </c>
      <c r="AX3135" s="68">
        <f>+AT3135+AW3135</f>
        <v>0</v>
      </c>
      <c r="AY3135" s="71">
        <v>0</v>
      </c>
      <c r="AZ3135" s="71">
        <v>0</v>
      </c>
      <c r="BA3135" s="68">
        <f>AY3135+AZ3135</f>
        <v>0</v>
      </c>
      <c r="BB3135" s="71">
        <v>0</v>
      </c>
      <c r="BC3135" s="71">
        <v>0</v>
      </c>
      <c r="BD3135" s="68">
        <f>+BB3135+BC3135</f>
        <v>0</v>
      </c>
      <c r="BE3135" s="68">
        <f>+BA3135+BD3135</f>
        <v>0</v>
      </c>
      <c r="BF3135" s="67">
        <f t="shared" ref="BF3135:BG3135" si="10593">AD3135-AK3135-AR3135-AY3135</f>
        <v>0</v>
      </c>
      <c r="BG3135" s="67">
        <f t="shared" si="10593"/>
        <v>0</v>
      </c>
      <c r="BH3135" s="68">
        <f t="shared" ref="BH3135" si="10594">BF3135+BG3135</f>
        <v>0</v>
      </c>
      <c r="BI3135" s="67" t="e">
        <f t="shared" ref="BI3135" si="10595">AG3135-AN3135-AU3135-BB3135</f>
        <v>#REF!</v>
      </c>
      <c r="BJ3135" s="67" t="e">
        <f t="shared" ref="BJ3135" si="10596">AH3135-AO3135-AV3135-BC3135</f>
        <v>#REF!</v>
      </c>
      <c r="BK3135" s="67" t="e">
        <f t="shared" ref="BK3135" si="10597">AI3135-AP3135-AW3135-BD3135</f>
        <v>#REF!</v>
      </c>
      <c r="BL3135" s="67" t="e">
        <f t="shared" si="10536"/>
        <v>#REF!</v>
      </c>
      <c r="BM3135" s="305">
        <v>0</v>
      </c>
      <c r="BN3135" s="305">
        <v>0</v>
      </c>
      <c r="BO3135" s="306"/>
      <c r="BP3135" s="306"/>
      <c r="BQ3135" s="305">
        <v>0</v>
      </c>
      <c r="BR3135" s="305">
        <v>0</v>
      </c>
      <c r="BS3135" s="74" t="s">
        <v>37</v>
      </c>
      <c r="BT3135" s="127"/>
    </row>
    <row r="3136" spans="1:72" s="78" customFormat="1" ht="40.5" hidden="1">
      <c r="A3136" s="77"/>
      <c r="B3136" s="53">
        <v>2014</v>
      </c>
      <c r="C3136" s="54">
        <v>8317</v>
      </c>
      <c r="D3136" s="53">
        <v>13</v>
      </c>
      <c r="E3136" s="53">
        <v>3000</v>
      </c>
      <c r="F3136" s="53">
        <v>3300</v>
      </c>
      <c r="G3136" s="53"/>
      <c r="H3136" s="53"/>
      <c r="I3136" s="55" t="s">
        <v>85</v>
      </c>
      <c r="J3136" s="56">
        <f>J3137+J3139+J3141+J3143</f>
        <v>0</v>
      </c>
      <c r="K3136" s="56">
        <f t="shared" ref="K3136:P3136" si="10598">K3137+K3139+K3141+K3143</f>
        <v>0</v>
      </c>
      <c r="L3136" s="56">
        <f t="shared" si="10598"/>
        <v>0</v>
      </c>
      <c r="M3136" s="56">
        <f t="shared" si="10598"/>
        <v>0</v>
      </c>
      <c r="N3136" s="56">
        <f t="shared" si="10598"/>
        <v>0</v>
      </c>
      <c r="O3136" s="56">
        <f t="shared" si="10598"/>
        <v>0</v>
      </c>
      <c r="P3136" s="56">
        <f t="shared" si="10598"/>
        <v>0</v>
      </c>
      <c r="Q3136" s="56">
        <f>Q3137+Q3139+Q3141+Q3143</f>
        <v>0</v>
      </c>
      <c r="R3136" s="56">
        <f t="shared" ref="R3136:S3136" si="10599">R3137+R3139+R3141+R3143</f>
        <v>0</v>
      </c>
      <c r="S3136" s="56">
        <f t="shared" si="10599"/>
        <v>0</v>
      </c>
      <c r="T3136" s="56">
        <f>T3137+T3139+T3141+T3143</f>
        <v>0</v>
      </c>
      <c r="U3136" s="56">
        <f t="shared" ref="U3136:V3136" si="10600">U3137+U3139+U3141+U3143</f>
        <v>0</v>
      </c>
      <c r="V3136" s="56">
        <f t="shared" si="10600"/>
        <v>0</v>
      </c>
      <c r="W3136" s="56">
        <v>0</v>
      </c>
      <c r="X3136" s="56">
        <v>0</v>
      </c>
      <c r="Y3136" s="56">
        <v>0</v>
      </c>
      <c r="Z3136" s="56">
        <v>0</v>
      </c>
      <c r="AA3136" s="56">
        <v>0</v>
      </c>
      <c r="AB3136" s="56">
        <v>0</v>
      </c>
      <c r="AC3136" s="56" t="e">
        <f t="shared" ref="AC3136" si="10601">AC3137+AC3139+AC3141+AC3143</f>
        <v>#VALUE!</v>
      </c>
      <c r="AD3136" s="56">
        <f>AD3137+AD3139+AD3141+AD3143</f>
        <v>0</v>
      </c>
      <c r="AE3136" s="56">
        <f t="shared" ref="AE3136:AG3136" si="10602">AE3137+AE3139+AE3141+AE3143</f>
        <v>0</v>
      </c>
      <c r="AF3136" s="56">
        <f t="shared" si="10602"/>
        <v>0</v>
      </c>
      <c r="AG3136" s="56" t="e">
        <f t="shared" si="10602"/>
        <v>#REF!</v>
      </c>
      <c r="AH3136" s="56" t="e">
        <f t="shared" ref="AH3136:AJ3136" si="10603">AH3137+AH3139+AH3141+AH3143</f>
        <v>#REF!</v>
      </c>
      <c r="AI3136" s="56" t="e">
        <f t="shared" si="10603"/>
        <v>#REF!</v>
      </c>
      <c r="AJ3136" s="56" t="e">
        <f t="shared" si="10603"/>
        <v>#REF!</v>
      </c>
      <c r="AK3136" s="56">
        <f>AK3137+AK3139+AK3141+AK3143</f>
        <v>0</v>
      </c>
      <c r="AL3136" s="56">
        <f t="shared" ref="AL3136:AQ3136" si="10604">AL3137+AL3139+AL3141+AL3143</f>
        <v>0</v>
      </c>
      <c r="AM3136" s="56">
        <f t="shared" si="10604"/>
        <v>0</v>
      </c>
      <c r="AN3136" s="56">
        <f t="shared" si="10604"/>
        <v>0</v>
      </c>
      <c r="AO3136" s="56">
        <f t="shared" si="10604"/>
        <v>0</v>
      </c>
      <c r="AP3136" s="56">
        <f t="shared" si="10604"/>
        <v>0</v>
      </c>
      <c r="AQ3136" s="56">
        <f t="shared" si="10604"/>
        <v>0</v>
      </c>
      <c r="AR3136" s="56">
        <f>AR3137+AR3139+AR3141+AR3143</f>
        <v>0</v>
      </c>
      <c r="AS3136" s="56">
        <f t="shared" ref="AS3136:AX3136" si="10605">AS3137+AS3139+AS3141+AS3143</f>
        <v>0</v>
      </c>
      <c r="AT3136" s="56">
        <f t="shared" si="10605"/>
        <v>0</v>
      </c>
      <c r="AU3136" s="56">
        <f t="shared" si="10605"/>
        <v>0</v>
      </c>
      <c r="AV3136" s="56">
        <f t="shared" si="10605"/>
        <v>0</v>
      </c>
      <c r="AW3136" s="56">
        <f t="shared" si="10605"/>
        <v>0</v>
      </c>
      <c r="AX3136" s="56">
        <f t="shared" si="10605"/>
        <v>0</v>
      </c>
      <c r="AY3136" s="56">
        <f>AY3137+AY3139+AY3141+AY3143</f>
        <v>0</v>
      </c>
      <c r="AZ3136" s="56">
        <f t="shared" ref="AZ3136:BE3136" si="10606">AZ3137+AZ3139+AZ3141+AZ3143</f>
        <v>0</v>
      </c>
      <c r="BA3136" s="56">
        <f t="shared" si="10606"/>
        <v>0</v>
      </c>
      <c r="BB3136" s="56">
        <f t="shared" si="10606"/>
        <v>0</v>
      </c>
      <c r="BC3136" s="56">
        <f t="shared" si="10606"/>
        <v>0</v>
      </c>
      <c r="BD3136" s="56">
        <f t="shared" si="10606"/>
        <v>0</v>
      </c>
      <c r="BE3136" s="56">
        <f t="shared" si="10606"/>
        <v>0</v>
      </c>
      <c r="BF3136" s="56">
        <f>BF3137+BF3139+BF3141+BF3143</f>
        <v>0</v>
      </c>
      <c r="BG3136" s="56">
        <f t="shared" ref="BG3136:BI3136" si="10607">BG3137+BG3139+BG3141+BG3143</f>
        <v>0</v>
      </c>
      <c r="BH3136" s="56">
        <f t="shared" si="10607"/>
        <v>0</v>
      </c>
      <c r="BI3136" s="56" t="e">
        <f t="shared" si="10607"/>
        <v>#REF!</v>
      </c>
      <c r="BJ3136" s="56" t="e">
        <f t="shared" ref="BJ3136:BK3136" si="10608">BJ3137+BJ3139+BJ3141+BJ3143</f>
        <v>#REF!</v>
      </c>
      <c r="BK3136" s="56" t="e">
        <f t="shared" si="10608"/>
        <v>#REF!</v>
      </c>
      <c r="BL3136" s="56" t="e">
        <f t="shared" si="10536"/>
        <v>#REF!</v>
      </c>
      <c r="BM3136" s="303"/>
      <c r="BN3136" s="303"/>
      <c r="BO3136" s="303"/>
      <c r="BP3136" s="303"/>
      <c r="BQ3136" s="303"/>
      <c r="BR3136" s="303"/>
      <c r="BS3136" s="58"/>
      <c r="BT3136" s="77"/>
    </row>
    <row r="3137" spans="1:72" s="79" customFormat="1" ht="40.5" hidden="1">
      <c r="A3137" s="77"/>
      <c r="B3137" s="59">
        <v>2014</v>
      </c>
      <c r="C3137" s="60">
        <v>8317</v>
      </c>
      <c r="D3137" s="59">
        <v>13</v>
      </c>
      <c r="E3137" s="59">
        <v>3000</v>
      </c>
      <c r="F3137" s="59">
        <v>3300</v>
      </c>
      <c r="G3137" s="59">
        <v>333</v>
      </c>
      <c r="H3137" s="59"/>
      <c r="I3137" s="61" t="s">
        <v>88</v>
      </c>
      <c r="J3137" s="62">
        <f>J3138</f>
        <v>0</v>
      </c>
      <c r="K3137" s="62">
        <f t="shared" ref="K3137:P3137" si="10609">K3138</f>
        <v>0</v>
      </c>
      <c r="L3137" s="62">
        <f t="shared" si="10609"/>
        <v>0</v>
      </c>
      <c r="M3137" s="62">
        <f t="shared" si="10609"/>
        <v>0</v>
      </c>
      <c r="N3137" s="62">
        <f t="shared" si="10609"/>
        <v>0</v>
      </c>
      <c r="O3137" s="62">
        <f t="shared" si="10609"/>
        <v>0</v>
      </c>
      <c r="P3137" s="62">
        <f t="shared" si="10609"/>
        <v>0</v>
      </c>
      <c r="Q3137" s="62">
        <f>Q3138</f>
        <v>0</v>
      </c>
      <c r="R3137" s="62">
        <f t="shared" ref="R3137:V3137" si="10610">R3138</f>
        <v>0</v>
      </c>
      <c r="S3137" s="62">
        <f t="shared" si="10610"/>
        <v>0</v>
      </c>
      <c r="T3137" s="62">
        <f>T3138</f>
        <v>0</v>
      </c>
      <c r="U3137" s="62">
        <f t="shared" si="10610"/>
        <v>0</v>
      </c>
      <c r="V3137" s="62">
        <f t="shared" si="10610"/>
        <v>0</v>
      </c>
      <c r="W3137" s="62">
        <v>0</v>
      </c>
      <c r="X3137" s="62">
        <v>0</v>
      </c>
      <c r="Y3137" s="62">
        <v>0</v>
      </c>
      <c r="Z3137" s="62">
        <v>0</v>
      </c>
      <c r="AA3137" s="62">
        <v>0</v>
      </c>
      <c r="AB3137" s="62">
        <v>0</v>
      </c>
      <c r="AC3137" s="62" t="e">
        <f t="shared" ref="AC3137" si="10611">AC3138</f>
        <v>#VALUE!</v>
      </c>
      <c r="AD3137" s="62">
        <f>AD3138</f>
        <v>0</v>
      </c>
      <c r="AE3137" s="62">
        <f t="shared" ref="AE3137:AJ3137" si="10612">AE3138</f>
        <v>0</v>
      </c>
      <c r="AF3137" s="62">
        <f t="shared" si="10612"/>
        <v>0</v>
      </c>
      <c r="AG3137" s="62" t="e">
        <f t="shared" si="10612"/>
        <v>#REF!</v>
      </c>
      <c r="AH3137" s="62" t="e">
        <f t="shared" si="10612"/>
        <v>#REF!</v>
      </c>
      <c r="AI3137" s="62" t="e">
        <f t="shared" si="10612"/>
        <v>#REF!</v>
      </c>
      <c r="AJ3137" s="62" t="e">
        <f t="shared" si="10612"/>
        <v>#REF!</v>
      </c>
      <c r="AK3137" s="62">
        <f>AK3138</f>
        <v>0</v>
      </c>
      <c r="AL3137" s="62">
        <f t="shared" ref="AL3137:BK3137" si="10613">AL3138</f>
        <v>0</v>
      </c>
      <c r="AM3137" s="62">
        <f t="shared" si="10613"/>
        <v>0</v>
      </c>
      <c r="AN3137" s="62">
        <f t="shared" si="10613"/>
        <v>0</v>
      </c>
      <c r="AO3137" s="62">
        <f t="shared" si="10613"/>
        <v>0</v>
      </c>
      <c r="AP3137" s="62">
        <f t="shared" si="10613"/>
        <v>0</v>
      </c>
      <c r="AQ3137" s="62">
        <f t="shared" si="10613"/>
        <v>0</v>
      </c>
      <c r="AR3137" s="62">
        <f>AR3138</f>
        <v>0</v>
      </c>
      <c r="AS3137" s="62">
        <f t="shared" si="10613"/>
        <v>0</v>
      </c>
      <c r="AT3137" s="62">
        <f t="shared" si="10613"/>
        <v>0</v>
      </c>
      <c r="AU3137" s="62">
        <f t="shared" si="10613"/>
        <v>0</v>
      </c>
      <c r="AV3137" s="62">
        <f t="shared" si="10613"/>
        <v>0</v>
      </c>
      <c r="AW3137" s="62">
        <f t="shared" si="10613"/>
        <v>0</v>
      </c>
      <c r="AX3137" s="62">
        <f t="shared" si="10613"/>
        <v>0</v>
      </c>
      <c r="AY3137" s="62">
        <f>AY3138</f>
        <v>0</v>
      </c>
      <c r="AZ3137" s="62">
        <f t="shared" si="10613"/>
        <v>0</v>
      </c>
      <c r="BA3137" s="62">
        <f t="shared" si="10613"/>
        <v>0</v>
      </c>
      <c r="BB3137" s="62">
        <f t="shared" si="10613"/>
        <v>0</v>
      </c>
      <c r="BC3137" s="62">
        <f t="shared" si="10613"/>
        <v>0</v>
      </c>
      <c r="BD3137" s="62">
        <f t="shared" si="10613"/>
        <v>0</v>
      </c>
      <c r="BE3137" s="62">
        <f t="shared" si="10613"/>
        <v>0</v>
      </c>
      <c r="BF3137" s="62">
        <f>BF3138</f>
        <v>0</v>
      </c>
      <c r="BG3137" s="62">
        <f t="shared" si="10613"/>
        <v>0</v>
      </c>
      <c r="BH3137" s="62">
        <f t="shared" si="10613"/>
        <v>0</v>
      </c>
      <c r="BI3137" s="62" t="e">
        <f t="shared" si="10613"/>
        <v>#REF!</v>
      </c>
      <c r="BJ3137" s="62" t="e">
        <f t="shared" si="10613"/>
        <v>#REF!</v>
      </c>
      <c r="BK3137" s="62" t="e">
        <f t="shared" si="10613"/>
        <v>#REF!</v>
      </c>
      <c r="BL3137" s="62" t="e">
        <f t="shared" si="10536"/>
        <v>#REF!</v>
      </c>
      <c r="BM3137" s="304"/>
      <c r="BN3137" s="304"/>
      <c r="BO3137" s="304"/>
      <c r="BP3137" s="304"/>
      <c r="BQ3137" s="304"/>
      <c r="BR3137" s="304"/>
      <c r="BS3137" s="64"/>
      <c r="BT3137" s="77"/>
    </row>
    <row r="3138" spans="1:72" s="46" customFormat="1" ht="36.75" hidden="1" customHeight="1">
      <c r="A3138" s="77"/>
      <c r="B3138" s="104">
        <v>2014</v>
      </c>
      <c r="C3138" s="105">
        <v>8317</v>
      </c>
      <c r="D3138" s="104">
        <v>13</v>
      </c>
      <c r="E3138" s="104">
        <v>3000</v>
      </c>
      <c r="F3138" s="104">
        <v>3300</v>
      </c>
      <c r="G3138" s="104">
        <v>333</v>
      </c>
      <c r="H3138" s="104">
        <v>1</v>
      </c>
      <c r="I3138" s="66" t="s">
        <v>821</v>
      </c>
      <c r="J3138" s="67">
        <v>0</v>
      </c>
      <c r="K3138" s="67">
        <v>0</v>
      </c>
      <c r="L3138" s="68">
        <f>J3138+K3138</f>
        <v>0</v>
      </c>
      <c r="M3138" s="67">
        <v>0</v>
      </c>
      <c r="N3138" s="67">
        <v>0</v>
      </c>
      <c r="O3138" s="68">
        <f>+M3138+N3138</f>
        <v>0</v>
      </c>
      <c r="P3138" s="68">
        <f>+L3138+O3138</f>
        <v>0</v>
      </c>
      <c r="Q3138" s="71">
        <v>0</v>
      </c>
      <c r="R3138" s="71">
        <v>0</v>
      </c>
      <c r="S3138" s="71">
        <v>0</v>
      </c>
      <c r="T3138" s="71">
        <v>0</v>
      </c>
      <c r="U3138" s="71">
        <v>0</v>
      </c>
      <c r="V3138" s="71">
        <v>0</v>
      </c>
      <c r="W3138" s="67">
        <v>0</v>
      </c>
      <c r="X3138" s="67">
        <v>0</v>
      </c>
      <c r="Y3138" s="68">
        <v>0</v>
      </c>
      <c r="Z3138" s="67">
        <v>0</v>
      </c>
      <c r="AA3138" s="67">
        <v>0</v>
      </c>
      <c r="AB3138" s="68">
        <v>0</v>
      </c>
      <c r="AC3138" s="68" t="e">
        <f>I3138+#REF!-Y3138</f>
        <v>#VALUE!</v>
      </c>
      <c r="AD3138" s="67">
        <f>J3138+Q3138-T3138</f>
        <v>0</v>
      </c>
      <c r="AE3138" s="67">
        <f>K3138+R3138-U3138</f>
        <v>0</v>
      </c>
      <c r="AF3138" s="68">
        <f t="shared" ref="AF3138" si="10614">AD3138+AE3138</f>
        <v>0</v>
      </c>
      <c r="AG3138" s="67" t="e">
        <f>M3138+#REF!-V3138</f>
        <v>#REF!</v>
      </c>
      <c r="AH3138" s="67" t="e">
        <f>N3138+#REF!-AD3138</f>
        <v>#REF!</v>
      </c>
      <c r="AI3138" s="68" t="e">
        <f>O3138+#REF!-AE3138</f>
        <v>#REF!</v>
      </c>
      <c r="AJ3138" s="68" t="e">
        <f>P3138+#REF!-AF3138</f>
        <v>#REF!</v>
      </c>
      <c r="AK3138" s="71">
        <v>0</v>
      </c>
      <c r="AL3138" s="71">
        <v>0</v>
      </c>
      <c r="AM3138" s="68">
        <f>AK3138+AL3138</f>
        <v>0</v>
      </c>
      <c r="AN3138" s="71">
        <v>0</v>
      </c>
      <c r="AO3138" s="71">
        <v>0</v>
      </c>
      <c r="AP3138" s="68">
        <f>+AN3138+AO3138</f>
        <v>0</v>
      </c>
      <c r="AQ3138" s="68">
        <f>+AM3138+AP3138</f>
        <v>0</v>
      </c>
      <c r="AR3138" s="71">
        <v>0</v>
      </c>
      <c r="AS3138" s="71">
        <v>0</v>
      </c>
      <c r="AT3138" s="68">
        <f>AR3138+AS3138</f>
        <v>0</v>
      </c>
      <c r="AU3138" s="71">
        <v>0</v>
      </c>
      <c r="AV3138" s="71">
        <v>0</v>
      </c>
      <c r="AW3138" s="68">
        <f>+AU3138+AV3138</f>
        <v>0</v>
      </c>
      <c r="AX3138" s="68">
        <f>+AT3138+AW3138</f>
        <v>0</v>
      </c>
      <c r="AY3138" s="71">
        <v>0</v>
      </c>
      <c r="AZ3138" s="71">
        <v>0</v>
      </c>
      <c r="BA3138" s="68">
        <f>AY3138+AZ3138</f>
        <v>0</v>
      </c>
      <c r="BB3138" s="71">
        <v>0</v>
      </c>
      <c r="BC3138" s="71">
        <v>0</v>
      </c>
      <c r="BD3138" s="68">
        <f>+BB3138+BC3138</f>
        <v>0</v>
      </c>
      <c r="BE3138" s="68">
        <f>+BA3138+BD3138</f>
        <v>0</v>
      </c>
      <c r="BF3138" s="67">
        <f t="shared" ref="BF3138:BG3138" si="10615">AD3138-AK3138-AR3138-AY3138</f>
        <v>0</v>
      </c>
      <c r="BG3138" s="67">
        <f t="shared" si="10615"/>
        <v>0</v>
      </c>
      <c r="BH3138" s="68">
        <f t="shared" ref="BH3138" si="10616">BF3138+BG3138</f>
        <v>0</v>
      </c>
      <c r="BI3138" s="67" t="e">
        <f t="shared" ref="BI3138" si="10617">AG3138-AN3138-AU3138-BB3138</f>
        <v>#REF!</v>
      </c>
      <c r="BJ3138" s="67" t="e">
        <f t="shared" ref="BJ3138" si="10618">AH3138-AO3138-AV3138-BC3138</f>
        <v>#REF!</v>
      </c>
      <c r="BK3138" s="67" t="e">
        <f t="shared" ref="BK3138" si="10619">AI3138-AP3138-AW3138-BD3138</f>
        <v>#REF!</v>
      </c>
      <c r="BL3138" s="67" t="e">
        <f t="shared" si="10536"/>
        <v>#REF!</v>
      </c>
      <c r="BM3138" s="305">
        <v>0</v>
      </c>
      <c r="BN3138" s="305">
        <v>0</v>
      </c>
      <c r="BO3138" s="306"/>
      <c r="BP3138" s="306"/>
      <c r="BQ3138" s="305">
        <v>0</v>
      </c>
      <c r="BR3138" s="305">
        <v>0</v>
      </c>
      <c r="BS3138" s="114" t="s">
        <v>208</v>
      </c>
      <c r="BT3138" s="77"/>
    </row>
    <row r="3139" spans="1:72" s="79" customFormat="1" ht="36.75" hidden="1" customHeight="1">
      <c r="A3139" s="77"/>
      <c r="B3139" s="59">
        <v>2014</v>
      </c>
      <c r="C3139" s="60">
        <v>8317</v>
      </c>
      <c r="D3139" s="59">
        <v>13</v>
      </c>
      <c r="E3139" s="59">
        <v>3000</v>
      </c>
      <c r="F3139" s="59">
        <v>3300</v>
      </c>
      <c r="G3139" s="59">
        <v>334</v>
      </c>
      <c r="H3139" s="59"/>
      <c r="I3139" s="61" t="s">
        <v>89</v>
      </c>
      <c r="J3139" s="62">
        <f>J3140</f>
        <v>0</v>
      </c>
      <c r="K3139" s="62">
        <f t="shared" ref="K3139:P3139" si="10620">K3140</f>
        <v>0</v>
      </c>
      <c r="L3139" s="62">
        <f t="shared" si="10620"/>
        <v>0</v>
      </c>
      <c r="M3139" s="62">
        <f t="shared" si="10620"/>
        <v>0</v>
      </c>
      <c r="N3139" s="62">
        <f t="shared" si="10620"/>
        <v>0</v>
      </c>
      <c r="O3139" s="62">
        <f t="shared" si="10620"/>
        <v>0</v>
      </c>
      <c r="P3139" s="62">
        <f t="shared" si="10620"/>
        <v>0</v>
      </c>
      <c r="Q3139" s="62">
        <f>Q3140</f>
        <v>0</v>
      </c>
      <c r="R3139" s="62">
        <f t="shared" ref="R3139:V3139" si="10621">R3140</f>
        <v>0</v>
      </c>
      <c r="S3139" s="62">
        <f t="shared" si="10621"/>
        <v>0</v>
      </c>
      <c r="T3139" s="62">
        <f>T3140</f>
        <v>0</v>
      </c>
      <c r="U3139" s="62">
        <f t="shared" si="10621"/>
        <v>0</v>
      </c>
      <c r="V3139" s="62">
        <f t="shared" si="10621"/>
        <v>0</v>
      </c>
      <c r="W3139" s="62">
        <v>0</v>
      </c>
      <c r="X3139" s="62">
        <v>0</v>
      </c>
      <c r="Y3139" s="62">
        <v>0</v>
      </c>
      <c r="Z3139" s="62">
        <v>0</v>
      </c>
      <c r="AA3139" s="62">
        <v>0</v>
      </c>
      <c r="AB3139" s="62">
        <v>0</v>
      </c>
      <c r="AC3139" s="62" t="e">
        <f t="shared" ref="AC3139" si="10622">AC3140</f>
        <v>#VALUE!</v>
      </c>
      <c r="AD3139" s="62">
        <f>AD3140</f>
        <v>0</v>
      </c>
      <c r="AE3139" s="62">
        <f t="shared" ref="AE3139:AJ3139" si="10623">AE3140</f>
        <v>0</v>
      </c>
      <c r="AF3139" s="62">
        <f t="shared" si="10623"/>
        <v>0</v>
      </c>
      <c r="AG3139" s="62" t="e">
        <f t="shared" si="10623"/>
        <v>#REF!</v>
      </c>
      <c r="AH3139" s="62" t="e">
        <f t="shared" si="10623"/>
        <v>#REF!</v>
      </c>
      <c r="AI3139" s="62" t="e">
        <f t="shared" si="10623"/>
        <v>#REF!</v>
      </c>
      <c r="AJ3139" s="62" t="e">
        <f t="shared" si="10623"/>
        <v>#REF!</v>
      </c>
      <c r="AK3139" s="62">
        <f>AK3140</f>
        <v>0</v>
      </c>
      <c r="AL3139" s="62">
        <f t="shared" ref="AL3139:BK3139" si="10624">AL3140</f>
        <v>0</v>
      </c>
      <c r="AM3139" s="62">
        <f t="shared" si="10624"/>
        <v>0</v>
      </c>
      <c r="AN3139" s="62">
        <f t="shared" si="10624"/>
        <v>0</v>
      </c>
      <c r="AO3139" s="62">
        <f t="shared" si="10624"/>
        <v>0</v>
      </c>
      <c r="AP3139" s="62">
        <f t="shared" si="10624"/>
        <v>0</v>
      </c>
      <c r="AQ3139" s="62">
        <f t="shared" si="10624"/>
        <v>0</v>
      </c>
      <c r="AR3139" s="62">
        <f>AR3140</f>
        <v>0</v>
      </c>
      <c r="AS3139" s="62">
        <f t="shared" si="10624"/>
        <v>0</v>
      </c>
      <c r="AT3139" s="62">
        <f t="shared" si="10624"/>
        <v>0</v>
      </c>
      <c r="AU3139" s="62">
        <f t="shared" si="10624"/>
        <v>0</v>
      </c>
      <c r="AV3139" s="62">
        <f t="shared" si="10624"/>
        <v>0</v>
      </c>
      <c r="AW3139" s="62">
        <f t="shared" si="10624"/>
        <v>0</v>
      </c>
      <c r="AX3139" s="62">
        <f t="shared" si="10624"/>
        <v>0</v>
      </c>
      <c r="AY3139" s="62">
        <f>AY3140</f>
        <v>0</v>
      </c>
      <c r="AZ3139" s="62">
        <f t="shared" si="10624"/>
        <v>0</v>
      </c>
      <c r="BA3139" s="62">
        <f t="shared" si="10624"/>
        <v>0</v>
      </c>
      <c r="BB3139" s="62">
        <f t="shared" si="10624"/>
        <v>0</v>
      </c>
      <c r="BC3139" s="62">
        <f t="shared" si="10624"/>
        <v>0</v>
      </c>
      <c r="BD3139" s="62">
        <f t="shared" si="10624"/>
        <v>0</v>
      </c>
      <c r="BE3139" s="62">
        <f t="shared" si="10624"/>
        <v>0</v>
      </c>
      <c r="BF3139" s="62">
        <f>BF3140</f>
        <v>0</v>
      </c>
      <c r="BG3139" s="62">
        <f t="shared" si="10624"/>
        <v>0</v>
      </c>
      <c r="BH3139" s="62">
        <f t="shared" si="10624"/>
        <v>0</v>
      </c>
      <c r="BI3139" s="62" t="e">
        <f t="shared" si="10624"/>
        <v>#REF!</v>
      </c>
      <c r="BJ3139" s="62" t="e">
        <f t="shared" si="10624"/>
        <v>#REF!</v>
      </c>
      <c r="BK3139" s="62" t="e">
        <f t="shared" si="10624"/>
        <v>#REF!</v>
      </c>
      <c r="BL3139" s="62" t="e">
        <f t="shared" si="10536"/>
        <v>#REF!</v>
      </c>
      <c r="BM3139" s="304"/>
      <c r="BN3139" s="304"/>
      <c r="BO3139" s="304"/>
      <c r="BP3139" s="304"/>
      <c r="BQ3139" s="304"/>
      <c r="BR3139" s="304"/>
      <c r="BS3139" s="64"/>
      <c r="BT3139" s="77"/>
    </row>
    <row r="3140" spans="1:72" s="46" customFormat="1" ht="36.75" hidden="1" customHeight="1">
      <c r="A3140" s="77"/>
      <c r="B3140" s="104">
        <v>2014</v>
      </c>
      <c r="C3140" s="105">
        <v>8317</v>
      </c>
      <c r="D3140" s="104">
        <v>13</v>
      </c>
      <c r="E3140" s="104">
        <v>3000</v>
      </c>
      <c r="F3140" s="104">
        <v>3300</v>
      </c>
      <c r="G3140" s="104">
        <v>334</v>
      </c>
      <c r="H3140" s="104">
        <v>1</v>
      </c>
      <c r="I3140" s="66" t="s">
        <v>90</v>
      </c>
      <c r="J3140" s="67">
        <v>0</v>
      </c>
      <c r="K3140" s="67">
        <v>0</v>
      </c>
      <c r="L3140" s="68">
        <f>J3140+K3140</f>
        <v>0</v>
      </c>
      <c r="M3140" s="67">
        <v>0</v>
      </c>
      <c r="N3140" s="67">
        <v>0</v>
      </c>
      <c r="O3140" s="68">
        <f>+M3140+N3140</f>
        <v>0</v>
      </c>
      <c r="P3140" s="68">
        <f>+L3140+O3140</f>
        <v>0</v>
      </c>
      <c r="Q3140" s="71">
        <v>0</v>
      </c>
      <c r="R3140" s="71">
        <v>0</v>
      </c>
      <c r="S3140" s="71">
        <v>0</v>
      </c>
      <c r="T3140" s="71">
        <v>0</v>
      </c>
      <c r="U3140" s="71">
        <v>0</v>
      </c>
      <c r="V3140" s="71">
        <v>0</v>
      </c>
      <c r="W3140" s="67">
        <v>0</v>
      </c>
      <c r="X3140" s="67">
        <v>0</v>
      </c>
      <c r="Y3140" s="68">
        <v>0</v>
      </c>
      <c r="Z3140" s="67">
        <v>0</v>
      </c>
      <c r="AA3140" s="67">
        <v>0</v>
      </c>
      <c r="AB3140" s="68">
        <v>0</v>
      </c>
      <c r="AC3140" s="68" t="e">
        <f>I3140+#REF!-Y3140</f>
        <v>#VALUE!</v>
      </c>
      <c r="AD3140" s="67">
        <f>J3140+Q3140-T3140</f>
        <v>0</v>
      </c>
      <c r="AE3140" s="67">
        <f>K3140+R3140-U3140</f>
        <v>0</v>
      </c>
      <c r="AF3140" s="68">
        <f t="shared" ref="AF3140" si="10625">AD3140+AE3140</f>
        <v>0</v>
      </c>
      <c r="AG3140" s="67" t="e">
        <f>M3140+#REF!-V3140</f>
        <v>#REF!</v>
      </c>
      <c r="AH3140" s="67" t="e">
        <f>N3140+#REF!-AD3140</f>
        <v>#REF!</v>
      </c>
      <c r="AI3140" s="68" t="e">
        <f>O3140+#REF!-AE3140</f>
        <v>#REF!</v>
      </c>
      <c r="AJ3140" s="68" t="e">
        <f>P3140+#REF!-AF3140</f>
        <v>#REF!</v>
      </c>
      <c r="AK3140" s="71">
        <v>0</v>
      </c>
      <c r="AL3140" s="71">
        <v>0</v>
      </c>
      <c r="AM3140" s="68">
        <f>AK3140+AL3140</f>
        <v>0</v>
      </c>
      <c r="AN3140" s="71">
        <v>0</v>
      </c>
      <c r="AO3140" s="71">
        <v>0</v>
      </c>
      <c r="AP3140" s="68">
        <f>+AN3140+AO3140</f>
        <v>0</v>
      </c>
      <c r="AQ3140" s="68">
        <f>+AM3140+AP3140</f>
        <v>0</v>
      </c>
      <c r="AR3140" s="71">
        <v>0</v>
      </c>
      <c r="AS3140" s="71">
        <v>0</v>
      </c>
      <c r="AT3140" s="68">
        <f>AR3140+AS3140</f>
        <v>0</v>
      </c>
      <c r="AU3140" s="71">
        <v>0</v>
      </c>
      <c r="AV3140" s="71">
        <v>0</v>
      </c>
      <c r="AW3140" s="68">
        <f>+AU3140+AV3140</f>
        <v>0</v>
      </c>
      <c r="AX3140" s="68">
        <f>+AT3140+AW3140</f>
        <v>0</v>
      </c>
      <c r="AY3140" s="71">
        <v>0</v>
      </c>
      <c r="AZ3140" s="71">
        <v>0</v>
      </c>
      <c r="BA3140" s="68">
        <f>AY3140+AZ3140</f>
        <v>0</v>
      </c>
      <c r="BB3140" s="71">
        <v>0</v>
      </c>
      <c r="BC3140" s="71">
        <v>0</v>
      </c>
      <c r="BD3140" s="68">
        <f>+BB3140+BC3140</f>
        <v>0</v>
      </c>
      <c r="BE3140" s="68">
        <f>+BA3140+BD3140</f>
        <v>0</v>
      </c>
      <c r="BF3140" s="67">
        <f t="shared" ref="BF3140:BG3140" si="10626">AD3140-AK3140-AR3140-AY3140</f>
        <v>0</v>
      </c>
      <c r="BG3140" s="67">
        <f t="shared" si="10626"/>
        <v>0</v>
      </c>
      <c r="BH3140" s="68">
        <f t="shared" ref="BH3140" si="10627">BF3140+BG3140</f>
        <v>0</v>
      </c>
      <c r="BI3140" s="67" t="e">
        <f t="shared" ref="BI3140" si="10628">AG3140-AN3140-AU3140-BB3140</f>
        <v>#REF!</v>
      </c>
      <c r="BJ3140" s="67" t="e">
        <f t="shared" ref="BJ3140" si="10629">AH3140-AO3140-AV3140-BC3140</f>
        <v>#REF!</v>
      </c>
      <c r="BK3140" s="67" t="e">
        <f t="shared" ref="BK3140" si="10630">AI3140-AP3140-AW3140-BD3140</f>
        <v>#REF!</v>
      </c>
      <c r="BL3140" s="67" t="e">
        <f t="shared" si="10536"/>
        <v>#REF!</v>
      </c>
      <c r="BM3140" s="305">
        <v>0</v>
      </c>
      <c r="BN3140" s="305">
        <v>0</v>
      </c>
      <c r="BO3140" s="306"/>
      <c r="BP3140" s="306"/>
      <c r="BQ3140" s="305">
        <v>0</v>
      </c>
      <c r="BR3140" s="305">
        <v>0</v>
      </c>
      <c r="BS3140" s="114" t="s">
        <v>208</v>
      </c>
      <c r="BT3140" s="77"/>
    </row>
    <row r="3141" spans="1:72" s="46" customFormat="1" hidden="1">
      <c r="A3141" s="77"/>
      <c r="B3141" s="59">
        <v>2014</v>
      </c>
      <c r="C3141" s="60">
        <v>8317</v>
      </c>
      <c r="D3141" s="59">
        <v>13</v>
      </c>
      <c r="E3141" s="59">
        <v>3000</v>
      </c>
      <c r="F3141" s="59">
        <v>3300</v>
      </c>
      <c r="G3141" s="59">
        <v>335</v>
      </c>
      <c r="H3141" s="59"/>
      <c r="I3141" s="61" t="s">
        <v>91</v>
      </c>
      <c r="J3141" s="62">
        <f>J3142</f>
        <v>0</v>
      </c>
      <c r="K3141" s="62">
        <f t="shared" ref="K3141:P3141" si="10631">K3142</f>
        <v>0</v>
      </c>
      <c r="L3141" s="62">
        <f t="shared" si="10631"/>
        <v>0</v>
      </c>
      <c r="M3141" s="62">
        <f t="shared" si="10631"/>
        <v>0</v>
      </c>
      <c r="N3141" s="62">
        <f t="shared" si="10631"/>
        <v>0</v>
      </c>
      <c r="O3141" s="62">
        <f t="shared" si="10631"/>
        <v>0</v>
      </c>
      <c r="P3141" s="62">
        <f t="shared" si="10631"/>
        <v>0</v>
      </c>
      <c r="Q3141" s="62">
        <f>Q3142</f>
        <v>0</v>
      </c>
      <c r="R3141" s="62">
        <f t="shared" ref="R3141:V3141" si="10632">R3142</f>
        <v>0</v>
      </c>
      <c r="S3141" s="62">
        <f t="shared" si="10632"/>
        <v>0</v>
      </c>
      <c r="T3141" s="62">
        <f>T3142</f>
        <v>0</v>
      </c>
      <c r="U3141" s="62">
        <f t="shared" si="10632"/>
        <v>0</v>
      </c>
      <c r="V3141" s="62">
        <f t="shared" si="10632"/>
        <v>0</v>
      </c>
      <c r="W3141" s="62">
        <v>0</v>
      </c>
      <c r="X3141" s="62">
        <v>0</v>
      </c>
      <c r="Y3141" s="62">
        <v>0</v>
      </c>
      <c r="Z3141" s="62">
        <v>0</v>
      </c>
      <c r="AA3141" s="62">
        <v>0</v>
      </c>
      <c r="AB3141" s="62">
        <v>0</v>
      </c>
      <c r="AC3141" s="62" t="e">
        <f t="shared" ref="AC3141" si="10633">AC3142</f>
        <v>#VALUE!</v>
      </c>
      <c r="AD3141" s="62">
        <f>AD3142</f>
        <v>0</v>
      </c>
      <c r="AE3141" s="62">
        <f t="shared" ref="AE3141:AJ3141" si="10634">AE3142</f>
        <v>0</v>
      </c>
      <c r="AF3141" s="62">
        <f t="shared" si="10634"/>
        <v>0</v>
      </c>
      <c r="AG3141" s="62" t="e">
        <f t="shared" si="10634"/>
        <v>#REF!</v>
      </c>
      <c r="AH3141" s="62" t="e">
        <f t="shared" si="10634"/>
        <v>#REF!</v>
      </c>
      <c r="AI3141" s="62" t="e">
        <f t="shared" si="10634"/>
        <v>#REF!</v>
      </c>
      <c r="AJ3141" s="62" t="e">
        <f t="shared" si="10634"/>
        <v>#REF!</v>
      </c>
      <c r="AK3141" s="62">
        <f>AK3142</f>
        <v>0</v>
      </c>
      <c r="AL3141" s="62">
        <f t="shared" ref="AL3141:BK3141" si="10635">AL3142</f>
        <v>0</v>
      </c>
      <c r="AM3141" s="62">
        <f t="shared" si="10635"/>
        <v>0</v>
      </c>
      <c r="AN3141" s="62">
        <f t="shared" si="10635"/>
        <v>0</v>
      </c>
      <c r="AO3141" s="62">
        <f t="shared" si="10635"/>
        <v>0</v>
      </c>
      <c r="AP3141" s="62">
        <f t="shared" si="10635"/>
        <v>0</v>
      </c>
      <c r="AQ3141" s="62">
        <f t="shared" si="10635"/>
        <v>0</v>
      </c>
      <c r="AR3141" s="62">
        <f>AR3142</f>
        <v>0</v>
      </c>
      <c r="AS3141" s="62">
        <f t="shared" si="10635"/>
        <v>0</v>
      </c>
      <c r="AT3141" s="62">
        <f t="shared" si="10635"/>
        <v>0</v>
      </c>
      <c r="AU3141" s="62">
        <f t="shared" si="10635"/>
        <v>0</v>
      </c>
      <c r="AV3141" s="62">
        <f t="shared" si="10635"/>
        <v>0</v>
      </c>
      <c r="AW3141" s="62">
        <f t="shared" si="10635"/>
        <v>0</v>
      </c>
      <c r="AX3141" s="62">
        <f t="shared" si="10635"/>
        <v>0</v>
      </c>
      <c r="AY3141" s="62">
        <f>AY3142</f>
        <v>0</v>
      </c>
      <c r="AZ3141" s="62">
        <f t="shared" si="10635"/>
        <v>0</v>
      </c>
      <c r="BA3141" s="62">
        <f t="shared" si="10635"/>
        <v>0</v>
      </c>
      <c r="BB3141" s="62">
        <f t="shared" si="10635"/>
        <v>0</v>
      </c>
      <c r="BC3141" s="62">
        <f t="shared" si="10635"/>
        <v>0</v>
      </c>
      <c r="BD3141" s="62">
        <f t="shared" si="10635"/>
        <v>0</v>
      </c>
      <c r="BE3141" s="62">
        <f t="shared" si="10635"/>
        <v>0</v>
      </c>
      <c r="BF3141" s="62">
        <f>BF3142</f>
        <v>0</v>
      </c>
      <c r="BG3141" s="62">
        <f t="shared" si="10635"/>
        <v>0</v>
      </c>
      <c r="BH3141" s="62">
        <f t="shared" si="10635"/>
        <v>0</v>
      </c>
      <c r="BI3141" s="62" t="e">
        <f t="shared" si="10635"/>
        <v>#REF!</v>
      </c>
      <c r="BJ3141" s="62" t="e">
        <f t="shared" si="10635"/>
        <v>#REF!</v>
      </c>
      <c r="BK3141" s="62" t="e">
        <f t="shared" si="10635"/>
        <v>#REF!</v>
      </c>
      <c r="BL3141" s="62" t="e">
        <f t="shared" si="10536"/>
        <v>#REF!</v>
      </c>
      <c r="BM3141" s="304"/>
      <c r="BN3141" s="304"/>
      <c r="BO3141" s="304"/>
      <c r="BP3141" s="304"/>
      <c r="BQ3141" s="304"/>
      <c r="BR3141" s="304"/>
      <c r="BS3141" s="156"/>
      <c r="BT3141" s="77"/>
    </row>
    <row r="3142" spans="1:72" s="46" customFormat="1" ht="36.75" hidden="1" customHeight="1">
      <c r="A3142" s="77"/>
      <c r="B3142" s="104">
        <v>2014</v>
      </c>
      <c r="C3142" s="105">
        <v>8317</v>
      </c>
      <c r="D3142" s="104">
        <v>13</v>
      </c>
      <c r="E3142" s="104">
        <v>3000</v>
      </c>
      <c r="F3142" s="104">
        <v>3300</v>
      </c>
      <c r="G3142" s="104">
        <v>335</v>
      </c>
      <c r="H3142" s="104">
        <v>1</v>
      </c>
      <c r="I3142" s="66" t="s">
        <v>92</v>
      </c>
      <c r="J3142" s="67">
        <v>0</v>
      </c>
      <c r="K3142" s="67">
        <v>0</v>
      </c>
      <c r="L3142" s="68">
        <f>J3142+K3142</f>
        <v>0</v>
      </c>
      <c r="M3142" s="67">
        <v>0</v>
      </c>
      <c r="N3142" s="67">
        <v>0</v>
      </c>
      <c r="O3142" s="68">
        <f>+M3142+N3142</f>
        <v>0</v>
      </c>
      <c r="P3142" s="68">
        <f>+L3142+O3142</f>
        <v>0</v>
      </c>
      <c r="Q3142" s="71">
        <v>0</v>
      </c>
      <c r="R3142" s="71">
        <v>0</v>
      </c>
      <c r="S3142" s="71">
        <v>0</v>
      </c>
      <c r="T3142" s="71">
        <v>0</v>
      </c>
      <c r="U3142" s="71">
        <v>0</v>
      </c>
      <c r="V3142" s="71">
        <v>0</v>
      </c>
      <c r="W3142" s="67">
        <v>0</v>
      </c>
      <c r="X3142" s="67">
        <v>0</v>
      </c>
      <c r="Y3142" s="68">
        <v>0</v>
      </c>
      <c r="Z3142" s="67">
        <v>0</v>
      </c>
      <c r="AA3142" s="67">
        <v>0</v>
      </c>
      <c r="AB3142" s="68">
        <v>0</v>
      </c>
      <c r="AC3142" s="68" t="e">
        <f>I3142+#REF!-Y3142</f>
        <v>#VALUE!</v>
      </c>
      <c r="AD3142" s="67">
        <f>J3142+Q3142-T3142</f>
        <v>0</v>
      </c>
      <c r="AE3142" s="67">
        <f>K3142+R3142-U3142</f>
        <v>0</v>
      </c>
      <c r="AF3142" s="68">
        <f t="shared" ref="AF3142" si="10636">AD3142+AE3142</f>
        <v>0</v>
      </c>
      <c r="AG3142" s="67" t="e">
        <f>M3142+#REF!-V3142</f>
        <v>#REF!</v>
      </c>
      <c r="AH3142" s="67" t="e">
        <f>N3142+#REF!-AD3142</f>
        <v>#REF!</v>
      </c>
      <c r="AI3142" s="68" t="e">
        <f>O3142+#REF!-AE3142</f>
        <v>#REF!</v>
      </c>
      <c r="AJ3142" s="68" t="e">
        <f>P3142+#REF!-AF3142</f>
        <v>#REF!</v>
      </c>
      <c r="AK3142" s="71">
        <v>0</v>
      </c>
      <c r="AL3142" s="71">
        <v>0</v>
      </c>
      <c r="AM3142" s="68">
        <f>AK3142+AL3142</f>
        <v>0</v>
      </c>
      <c r="AN3142" s="71">
        <v>0</v>
      </c>
      <c r="AO3142" s="71">
        <v>0</v>
      </c>
      <c r="AP3142" s="68">
        <f>+AN3142+AO3142</f>
        <v>0</v>
      </c>
      <c r="AQ3142" s="68">
        <f>+AM3142+AP3142</f>
        <v>0</v>
      </c>
      <c r="AR3142" s="71">
        <v>0</v>
      </c>
      <c r="AS3142" s="71">
        <v>0</v>
      </c>
      <c r="AT3142" s="68">
        <f>AR3142+AS3142</f>
        <v>0</v>
      </c>
      <c r="AU3142" s="71">
        <v>0</v>
      </c>
      <c r="AV3142" s="71">
        <v>0</v>
      </c>
      <c r="AW3142" s="68">
        <f>+AU3142+AV3142</f>
        <v>0</v>
      </c>
      <c r="AX3142" s="68">
        <f>+AT3142+AW3142</f>
        <v>0</v>
      </c>
      <c r="AY3142" s="71">
        <v>0</v>
      </c>
      <c r="AZ3142" s="71">
        <v>0</v>
      </c>
      <c r="BA3142" s="68">
        <f>AY3142+AZ3142</f>
        <v>0</v>
      </c>
      <c r="BB3142" s="71">
        <v>0</v>
      </c>
      <c r="BC3142" s="71">
        <v>0</v>
      </c>
      <c r="BD3142" s="68">
        <f>+BB3142+BC3142</f>
        <v>0</v>
      </c>
      <c r="BE3142" s="68">
        <f>+BA3142+BD3142</f>
        <v>0</v>
      </c>
      <c r="BF3142" s="67">
        <f t="shared" ref="BF3142:BG3142" si="10637">AD3142-AK3142-AR3142-AY3142</f>
        <v>0</v>
      </c>
      <c r="BG3142" s="67">
        <f t="shared" si="10637"/>
        <v>0</v>
      </c>
      <c r="BH3142" s="68">
        <f t="shared" ref="BH3142" si="10638">BF3142+BG3142</f>
        <v>0</v>
      </c>
      <c r="BI3142" s="67" t="e">
        <f t="shared" ref="BI3142" si="10639">AG3142-AN3142-AU3142-BB3142</f>
        <v>#REF!</v>
      </c>
      <c r="BJ3142" s="67" t="e">
        <f t="shared" ref="BJ3142" si="10640">AH3142-AO3142-AV3142-BC3142</f>
        <v>#REF!</v>
      </c>
      <c r="BK3142" s="67" t="e">
        <f t="shared" ref="BK3142" si="10641">AI3142-AP3142-AW3142-BD3142</f>
        <v>#REF!</v>
      </c>
      <c r="BL3142" s="67" t="e">
        <f t="shared" si="10536"/>
        <v>#REF!</v>
      </c>
      <c r="BM3142" s="305">
        <v>0</v>
      </c>
      <c r="BN3142" s="305">
        <v>0</v>
      </c>
      <c r="BO3142" s="306"/>
      <c r="BP3142" s="306"/>
      <c r="BQ3142" s="305">
        <v>0</v>
      </c>
      <c r="BR3142" s="305">
        <v>0</v>
      </c>
      <c r="BS3142" s="114" t="s">
        <v>208</v>
      </c>
      <c r="BT3142" s="77"/>
    </row>
    <row r="3143" spans="1:72" s="79" customFormat="1" ht="40.5" hidden="1">
      <c r="A3143" s="77"/>
      <c r="B3143" s="59">
        <v>2014</v>
      </c>
      <c r="C3143" s="60">
        <v>8317</v>
      </c>
      <c r="D3143" s="59">
        <v>13</v>
      </c>
      <c r="E3143" s="59">
        <v>3000</v>
      </c>
      <c r="F3143" s="59">
        <v>3300</v>
      </c>
      <c r="G3143" s="59">
        <v>336</v>
      </c>
      <c r="H3143" s="59"/>
      <c r="I3143" s="61" t="s">
        <v>528</v>
      </c>
      <c r="J3143" s="62">
        <f>J3144</f>
        <v>0</v>
      </c>
      <c r="K3143" s="62">
        <f t="shared" ref="K3143:P3143" si="10642">K3144</f>
        <v>0</v>
      </c>
      <c r="L3143" s="62">
        <f t="shared" si="10642"/>
        <v>0</v>
      </c>
      <c r="M3143" s="62">
        <f t="shared" si="10642"/>
        <v>0</v>
      </c>
      <c r="N3143" s="62">
        <f t="shared" si="10642"/>
        <v>0</v>
      </c>
      <c r="O3143" s="62">
        <f t="shared" si="10642"/>
        <v>0</v>
      </c>
      <c r="P3143" s="62">
        <f t="shared" si="10642"/>
        <v>0</v>
      </c>
      <c r="Q3143" s="62">
        <f>Q3144</f>
        <v>0</v>
      </c>
      <c r="R3143" s="62">
        <f t="shared" ref="R3143:V3143" si="10643">R3144</f>
        <v>0</v>
      </c>
      <c r="S3143" s="62">
        <f t="shared" si="10643"/>
        <v>0</v>
      </c>
      <c r="T3143" s="62">
        <f>T3144</f>
        <v>0</v>
      </c>
      <c r="U3143" s="62">
        <f t="shared" si="10643"/>
        <v>0</v>
      </c>
      <c r="V3143" s="62">
        <f t="shared" si="10643"/>
        <v>0</v>
      </c>
      <c r="W3143" s="62">
        <v>0</v>
      </c>
      <c r="X3143" s="62">
        <v>0</v>
      </c>
      <c r="Y3143" s="62">
        <v>0</v>
      </c>
      <c r="Z3143" s="62">
        <v>0</v>
      </c>
      <c r="AA3143" s="62">
        <v>0</v>
      </c>
      <c r="AB3143" s="62">
        <v>0</v>
      </c>
      <c r="AC3143" s="62" t="e">
        <f t="shared" ref="AC3143" si="10644">AC3144</f>
        <v>#VALUE!</v>
      </c>
      <c r="AD3143" s="62">
        <f>AD3144</f>
        <v>0</v>
      </c>
      <c r="AE3143" s="62">
        <f t="shared" ref="AE3143:AJ3143" si="10645">AE3144</f>
        <v>0</v>
      </c>
      <c r="AF3143" s="62">
        <f t="shared" si="10645"/>
        <v>0</v>
      </c>
      <c r="AG3143" s="62" t="e">
        <f t="shared" si="10645"/>
        <v>#REF!</v>
      </c>
      <c r="AH3143" s="62" t="e">
        <f t="shared" si="10645"/>
        <v>#REF!</v>
      </c>
      <c r="AI3143" s="62" t="e">
        <f t="shared" si="10645"/>
        <v>#REF!</v>
      </c>
      <c r="AJ3143" s="62" t="e">
        <f t="shared" si="10645"/>
        <v>#REF!</v>
      </c>
      <c r="AK3143" s="62">
        <f>AK3144</f>
        <v>0</v>
      </c>
      <c r="AL3143" s="62">
        <f t="shared" ref="AL3143:BK3143" si="10646">AL3144</f>
        <v>0</v>
      </c>
      <c r="AM3143" s="62">
        <f t="shared" si="10646"/>
        <v>0</v>
      </c>
      <c r="AN3143" s="62">
        <f t="shared" si="10646"/>
        <v>0</v>
      </c>
      <c r="AO3143" s="62">
        <f t="shared" si="10646"/>
        <v>0</v>
      </c>
      <c r="AP3143" s="62">
        <f t="shared" si="10646"/>
        <v>0</v>
      </c>
      <c r="AQ3143" s="62">
        <f t="shared" si="10646"/>
        <v>0</v>
      </c>
      <c r="AR3143" s="62">
        <f>AR3144</f>
        <v>0</v>
      </c>
      <c r="AS3143" s="62">
        <f t="shared" si="10646"/>
        <v>0</v>
      </c>
      <c r="AT3143" s="62">
        <f t="shared" si="10646"/>
        <v>0</v>
      </c>
      <c r="AU3143" s="62">
        <f t="shared" si="10646"/>
        <v>0</v>
      </c>
      <c r="AV3143" s="62">
        <f t="shared" si="10646"/>
        <v>0</v>
      </c>
      <c r="AW3143" s="62">
        <f t="shared" si="10646"/>
        <v>0</v>
      </c>
      <c r="AX3143" s="62">
        <f t="shared" si="10646"/>
        <v>0</v>
      </c>
      <c r="AY3143" s="62">
        <f>AY3144</f>
        <v>0</v>
      </c>
      <c r="AZ3143" s="62">
        <f t="shared" si="10646"/>
        <v>0</v>
      </c>
      <c r="BA3143" s="62">
        <f t="shared" si="10646"/>
        <v>0</v>
      </c>
      <c r="BB3143" s="62">
        <f t="shared" si="10646"/>
        <v>0</v>
      </c>
      <c r="BC3143" s="62">
        <f t="shared" si="10646"/>
        <v>0</v>
      </c>
      <c r="BD3143" s="62">
        <f t="shared" si="10646"/>
        <v>0</v>
      </c>
      <c r="BE3143" s="62">
        <f t="shared" si="10646"/>
        <v>0</v>
      </c>
      <c r="BF3143" s="62">
        <f>BF3144</f>
        <v>0</v>
      </c>
      <c r="BG3143" s="62">
        <f t="shared" si="10646"/>
        <v>0</v>
      </c>
      <c r="BH3143" s="62">
        <f t="shared" si="10646"/>
        <v>0</v>
      </c>
      <c r="BI3143" s="62" t="e">
        <f t="shared" si="10646"/>
        <v>#REF!</v>
      </c>
      <c r="BJ3143" s="62" t="e">
        <f t="shared" si="10646"/>
        <v>#REF!</v>
      </c>
      <c r="BK3143" s="62" t="e">
        <f t="shared" si="10646"/>
        <v>#REF!</v>
      </c>
      <c r="BL3143" s="62" t="e">
        <f t="shared" si="10536"/>
        <v>#REF!</v>
      </c>
      <c r="BM3143" s="304"/>
      <c r="BN3143" s="304"/>
      <c r="BO3143" s="304"/>
      <c r="BP3143" s="304"/>
      <c r="BQ3143" s="304"/>
      <c r="BR3143" s="304"/>
      <c r="BS3143" s="64"/>
      <c r="BT3143" s="77"/>
    </row>
    <row r="3144" spans="1:72" s="46" customFormat="1" ht="114.75" hidden="1" customHeight="1">
      <c r="A3144" s="77"/>
      <c r="B3144" s="104">
        <v>2014</v>
      </c>
      <c r="C3144" s="105">
        <v>8317</v>
      </c>
      <c r="D3144" s="104">
        <v>13</v>
      </c>
      <c r="E3144" s="104">
        <v>3000</v>
      </c>
      <c r="F3144" s="104">
        <v>3300</v>
      </c>
      <c r="G3144" s="104">
        <v>336</v>
      </c>
      <c r="H3144" s="104">
        <v>1</v>
      </c>
      <c r="I3144" s="66" t="s">
        <v>1490</v>
      </c>
      <c r="J3144" s="67">
        <v>0</v>
      </c>
      <c r="K3144" s="67">
        <v>0</v>
      </c>
      <c r="L3144" s="68">
        <f>J3144+K3144</f>
        <v>0</v>
      </c>
      <c r="M3144" s="67">
        <v>0</v>
      </c>
      <c r="N3144" s="67">
        <v>0</v>
      </c>
      <c r="O3144" s="68">
        <f>+M3144+N3144</f>
        <v>0</v>
      </c>
      <c r="P3144" s="68">
        <f>+L3144+O3144</f>
        <v>0</v>
      </c>
      <c r="Q3144" s="71">
        <v>0</v>
      </c>
      <c r="R3144" s="71">
        <v>0</v>
      </c>
      <c r="S3144" s="71">
        <v>0</v>
      </c>
      <c r="T3144" s="71">
        <v>0</v>
      </c>
      <c r="U3144" s="71">
        <v>0</v>
      </c>
      <c r="V3144" s="71">
        <v>0</v>
      </c>
      <c r="W3144" s="67">
        <v>0</v>
      </c>
      <c r="X3144" s="67">
        <v>0</v>
      </c>
      <c r="Y3144" s="68">
        <v>0</v>
      </c>
      <c r="Z3144" s="67">
        <v>0</v>
      </c>
      <c r="AA3144" s="67">
        <v>0</v>
      </c>
      <c r="AB3144" s="68">
        <v>0</v>
      </c>
      <c r="AC3144" s="68" t="e">
        <f>I3144+#REF!-Y3144</f>
        <v>#VALUE!</v>
      </c>
      <c r="AD3144" s="67">
        <f>J3144+Q3144-T3144</f>
        <v>0</v>
      </c>
      <c r="AE3144" s="67">
        <f>K3144+R3144-U3144</f>
        <v>0</v>
      </c>
      <c r="AF3144" s="68">
        <f t="shared" ref="AF3144" si="10647">AD3144+AE3144</f>
        <v>0</v>
      </c>
      <c r="AG3144" s="67" t="e">
        <f>M3144+#REF!-V3144</f>
        <v>#REF!</v>
      </c>
      <c r="AH3144" s="67" t="e">
        <f>N3144+#REF!-AD3144</f>
        <v>#REF!</v>
      </c>
      <c r="AI3144" s="68" t="e">
        <f>O3144+#REF!-AE3144</f>
        <v>#REF!</v>
      </c>
      <c r="AJ3144" s="68" t="e">
        <f>P3144+#REF!-AF3144</f>
        <v>#REF!</v>
      </c>
      <c r="AK3144" s="71">
        <v>0</v>
      </c>
      <c r="AL3144" s="71">
        <v>0</v>
      </c>
      <c r="AM3144" s="68">
        <f>AK3144+AL3144</f>
        <v>0</v>
      </c>
      <c r="AN3144" s="71">
        <v>0</v>
      </c>
      <c r="AO3144" s="71">
        <v>0</v>
      </c>
      <c r="AP3144" s="68">
        <f>+AN3144+AO3144</f>
        <v>0</v>
      </c>
      <c r="AQ3144" s="68">
        <f>+AM3144+AP3144</f>
        <v>0</v>
      </c>
      <c r="AR3144" s="71">
        <v>0</v>
      </c>
      <c r="AS3144" s="71">
        <v>0</v>
      </c>
      <c r="AT3144" s="68">
        <f>AR3144+AS3144</f>
        <v>0</v>
      </c>
      <c r="AU3144" s="71">
        <v>0</v>
      </c>
      <c r="AV3144" s="71">
        <v>0</v>
      </c>
      <c r="AW3144" s="68">
        <f>+AU3144+AV3144</f>
        <v>0</v>
      </c>
      <c r="AX3144" s="68">
        <f>+AT3144+AW3144</f>
        <v>0</v>
      </c>
      <c r="AY3144" s="71">
        <v>0</v>
      </c>
      <c r="AZ3144" s="71">
        <v>0</v>
      </c>
      <c r="BA3144" s="68">
        <f>AY3144+AZ3144</f>
        <v>0</v>
      </c>
      <c r="BB3144" s="71">
        <v>0</v>
      </c>
      <c r="BC3144" s="71">
        <v>0</v>
      </c>
      <c r="BD3144" s="68">
        <f>+BB3144+BC3144</f>
        <v>0</v>
      </c>
      <c r="BE3144" s="68">
        <f>+BA3144+BD3144</f>
        <v>0</v>
      </c>
      <c r="BF3144" s="67">
        <f t="shared" ref="BF3144:BG3144" si="10648">AD3144-AK3144-AR3144-AY3144</f>
        <v>0</v>
      </c>
      <c r="BG3144" s="67">
        <f t="shared" si="10648"/>
        <v>0</v>
      </c>
      <c r="BH3144" s="68">
        <f t="shared" ref="BH3144" si="10649">BF3144+BG3144</f>
        <v>0</v>
      </c>
      <c r="BI3144" s="67" t="e">
        <f t="shared" ref="BI3144" si="10650">AG3144-AN3144-AU3144-BB3144</f>
        <v>#REF!</v>
      </c>
      <c r="BJ3144" s="67" t="e">
        <f t="shared" ref="BJ3144" si="10651">AH3144-AO3144-AV3144-BC3144</f>
        <v>#REF!</v>
      </c>
      <c r="BK3144" s="67" t="e">
        <f t="shared" ref="BK3144" si="10652">AI3144-AP3144-AW3144-BD3144</f>
        <v>#REF!</v>
      </c>
      <c r="BL3144" s="67" t="e">
        <f t="shared" si="10536"/>
        <v>#REF!</v>
      </c>
      <c r="BM3144" s="305">
        <v>0</v>
      </c>
      <c r="BN3144" s="305">
        <v>0</v>
      </c>
      <c r="BO3144" s="306"/>
      <c r="BP3144" s="306"/>
      <c r="BQ3144" s="305">
        <v>0</v>
      </c>
      <c r="BR3144" s="305">
        <v>0</v>
      </c>
      <c r="BS3144" s="114" t="s">
        <v>208</v>
      </c>
      <c r="BT3144" s="77"/>
    </row>
    <row r="3145" spans="1:72" s="78" customFormat="1" ht="51.75" customHeight="1">
      <c r="A3145" s="77"/>
      <c r="B3145" s="53">
        <v>2014</v>
      </c>
      <c r="C3145" s="54">
        <v>8317</v>
      </c>
      <c r="D3145" s="53">
        <v>13</v>
      </c>
      <c r="E3145" s="53">
        <v>3000</v>
      </c>
      <c r="F3145" s="53">
        <v>3500</v>
      </c>
      <c r="G3145" s="53"/>
      <c r="H3145" s="53"/>
      <c r="I3145" s="55" t="s">
        <v>98</v>
      </c>
      <c r="J3145" s="56">
        <f>J3146+J3148+J3150+J3152</f>
        <v>709959.15</v>
      </c>
      <c r="K3145" s="56">
        <f t="shared" ref="K3145:P3145" si="10653">K3146+K3148+K3150+K3152</f>
        <v>0</v>
      </c>
      <c r="L3145" s="56">
        <f t="shared" si="10653"/>
        <v>709959.15</v>
      </c>
      <c r="M3145" s="56">
        <f t="shared" si="10653"/>
        <v>0</v>
      </c>
      <c r="N3145" s="56">
        <f t="shared" si="10653"/>
        <v>0</v>
      </c>
      <c r="O3145" s="56">
        <f t="shared" si="10653"/>
        <v>0</v>
      </c>
      <c r="P3145" s="56">
        <f t="shared" si="10653"/>
        <v>709959.15</v>
      </c>
      <c r="Q3145" s="56">
        <f>Q3146+Q3148+Q3150+Q3152</f>
        <v>0</v>
      </c>
      <c r="R3145" s="56">
        <f t="shared" ref="R3145:S3145" si="10654">R3146+R3148+R3150+R3152</f>
        <v>0</v>
      </c>
      <c r="S3145" s="56">
        <f t="shared" si="10654"/>
        <v>0</v>
      </c>
      <c r="T3145" s="56">
        <f>T3146+T3148+T3150+T3152</f>
        <v>0</v>
      </c>
      <c r="U3145" s="56">
        <f t="shared" ref="U3145:V3145" si="10655">U3146+U3148+U3150+U3152</f>
        <v>0</v>
      </c>
      <c r="V3145" s="56">
        <f t="shared" si="10655"/>
        <v>0</v>
      </c>
      <c r="W3145" s="56">
        <v>0</v>
      </c>
      <c r="X3145" s="56">
        <v>0</v>
      </c>
      <c r="Y3145" s="56">
        <v>0</v>
      </c>
      <c r="Z3145" s="56">
        <v>0</v>
      </c>
      <c r="AA3145" s="56">
        <v>0</v>
      </c>
      <c r="AB3145" s="56">
        <v>0</v>
      </c>
      <c r="AC3145" s="56">
        <f t="shared" ref="AC3145" si="10656">+AC3148</f>
        <v>0</v>
      </c>
      <c r="AD3145" s="56">
        <f>AD3146+AD3148+AD3150+AD3152</f>
        <v>709959.15</v>
      </c>
      <c r="AE3145" s="56">
        <f t="shared" ref="AE3145:AF3145" si="10657">AE3146+AE3148+AE3150+AE3152</f>
        <v>0</v>
      </c>
      <c r="AF3145" s="56">
        <f t="shared" si="10657"/>
        <v>709959.15</v>
      </c>
      <c r="AG3145" s="56">
        <f>+AG3148</f>
        <v>0</v>
      </c>
      <c r="AH3145" s="56">
        <f t="shared" ref="AH3145:AJ3145" si="10658">+AH3148</f>
        <v>0</v>
      </c>
      <c r="AI3145" s="56">
        <f t="shared" si="10658"/>
        <v>0</v>
      </c>
      <c r="AJ3145" s="56">
        <f t="shared" si="10658"/>
        <v>709959.15</v>
      </c>
      <c r="AK3145" s="56">
        <f>AK3146+AK3148+AK3150+AK3152</f>
        <v>0</v>
      </c>
      <c r="AL3145" s="56">
        <f t="shared" ref="AL3145:AQ3145" si="10659">AL3146+AL3148+AL3150+AL3152</f>
        <v>0</v>
      </c>
      <c r="AM3145" s="56">
        <f t="shared" si="10659"/>
        <v>0</v>
      </c>
      <c r="AN3145" s="56">
        <f t="shared" si="10659"/>
        <v>0</v>
      </c>
      <c r="AO3145" s="56">
        <f t="shared" si="10659"/>
        <v>0</v>
      </c>
      <c r="AP3145" s="56">
        <f t="shared" si="10659"/>
        <v>0</v>
      </c>
      <c r="AQ3145" s="56">
        <f t="shared" si="10659"/>
        <v>0</v>
      </c>
      <c r="AR3145" s="56">
        <f>AR3146+AR3148+AR3150+AR3152</f>
        <v>0</v>
      </c>
      <c r="AS3145" s="56">
        <f t="shared" ref="AS3145:AX3145" si="10660">AS3146+AS3148+AS3150+AS3152</f>
        <v>0</v>
      </c>
      <c r="AT3145" s="56">
        <f t="shared" si="10660"/>
        <v>0</v>
      </c>
      <c r="AU3145" s="56">
        <f t="shared" si="10660"/>
        <v>0</v>
      </c>
      <c r="AV3145" s="56">
        <f t="shared" si="10660"/>
        <v>0</v>
      </c>
      <c r="AW3145" s="56">
        <f t="shared" si="10660"/>
        <v>0</v>
      </c>
      <c r="AX3145" s="56">
        <f t="shared" si="10660"/>
        <v>0</v>
      </c>
      <c r="AY3145" s="56">
        <f>AY3146+AY3148+AY3150+AY3152</f>
        <v>0</v>
      </c>
      <c r="AZ3145" s="56">
        <f t="shared" ref="AZ3145:BE3145" si="10661">AZ3146+AZ3148+AZ3150+AZ3152</f>
        <v>0</v>
      </c>
      <c r="BA3145" s="56">
        <f t="shared" si="10661"/>
        <v>0</v>
      </c>
      <c r="BB3145" s="56">
        <f t="shared" si="10661"/>
        <v>0</v>
      </c>
      <c r="BC3145" s="56">
        <f t="shared" si="10661"/>
        <v>0</v>
      </c>
      <c r="BD3145" s="56">
        <f t="shared" si="10661"/>
        <v>0</v>
      </c>
      <c r="BE3145" s="56">
        <f t="shared" si="10661"/>
        <v>0</v>
      </c>
      <c r="BF3145" s="56">
        <f>BF3146+BF3148+BF3150+BF3152</f>
        <v>709959.15</v>
      </c>
      <c r="BG3145" s="56">
        <f t="shared" ref="BG3145:BH3145" si="10662">BG3146+BG3148+BG3150+BG3152</f>
        <v>0</v>
      </c>
      <c r="BH3145" s="56">
        <f t="shared" si="10662"/>
        <v>709959.15</v>
      </c>
      <c r="BI3145" s="56">
        <f>+BI3148</f>
        <v>0</v>
      </c>
      <c r="BJ3145" s="56">
        <f t="shared" ref="BJ3145:BK3145" si="10663">+BJ3148</f>
        <v>0</v>
      </c>
      <c r="BK3145" s="56">
        <f t="shared" si="10663"/>
        <v>0</v>
      </c>
      <c r="BL3145" s="56">
        <f t="shared" si="10536"/>
        <v>709959.15</v>
      </c>
      <c r="BM3145" s="303"/>
      <c r="BN3145" s="303"/>
      <c r="BO3145" s="303"/>
      <c r="BP3145" s="303"/>
      <c r="BQ3145" s="303"/>
      <c r="BR3145" s="303"/>
      <c r="BS3145" s="58"/>
      <c r="BT3145" s="77"/>
    </row>
    <row r="3146" spans="1:72" s="79" customFormat="1" ht="40.5" hidden="1">
      <c r="A3146" s="77"/>
      <c r="B3146" s="59">
        <v>2014</v>
      </c>
      <c r="C3146" s="60">
        <v>8317</v>
      </c>
      <c r="D3146" s="59">
        <v>13</v>
      </c>
      <c r="E3146" s="59">
        <v>3000</v>
      </c>
      <c r="F3146" s="59">
        <v>3500</v>
      </c>
      <c r="G3146" s="59">
        <v>351</v>
      </c>
      <c r="H3146" s="59"/>
      <c r="I3146" s="61" t="s">
        <v>229</v>
      </c>
      <c r="J3146" s="62">
        <f>J3147</f>
        <v>0</v>
      </c>
      <c r="K3146" s="62">
        <f t="shared" ref="K3146:P3146" si="10664">K3147</f>
        <v>0</v>
      </c>
      <c r="L3146" s="62">
        <f t="shared" si="10664"/>
        <v>0</v>
      </c>
      <c r="M3146" s="62">
        <f t="shared" si="10664"/>
        <v>0</v>
      </c>
      <c r="N3146" s="62">
        <f t="shared" si="10664"/>
        <v>0</v>
      </c>
      <c r="O3146" s="62">
        <f t="shared" si="10664"/>
        <v>0</v>
      </c>
      <c r="P3146" s="62">
        <f t="shared" si="10664"/>
        <v>0</v>
      </c>
      <c r="Q3146" s="62">
        <f>Q3147</f>
        <v>0</v>
      </c>
      <c r="R3146" s="62">
        <f t="shared" ref="R3146:V3146" si="10665">R3147</f>
        <v>0</v>
      </c>
      <c r="S3146" s="62">
        <f t="shared" si="10665"/>
        <v>0</v>
      </c>
      <c r="T3146" s="62">
        <f>T3147</f>
        <v>0</v>
      </c>
      <c r="U3146" s="62">
        <f t="shared" si="10665"/>
        <v>0</v>
      </c>
      <c r="V3146" s="62">
        <f t="shared" si="10665"/>
        <v>0</v>
      </c>
      <c r="W3146" s="62">
        <v>0</v>
      </c>
      <c r="X3146" s="62">
        <v>0</v>
      </c>
      <c r="Y3146" s="62">
        <v>0</v>
      </c>
      <c r="Z3146" s="62">
        <v>0</v>
      </c>
      <c r="AA3146" s="62">
        <v>0</v>
      </c>
      <c r="AB3146" s="62">
        <v>0</v>
      </c>
      <c r="AC3146" s="62">
        <f t="shared" ref="AC3146" si="10666">AC3147</f>
        <v>0</v>
      </c>
      <c r="AD3146" s="62">
        <f>AD3147</f>
        <v>0</v>
      </c>
      <c r="AE3146" s="62">
        <f t="shared" ref="AE3146:AJ3146" si="10667">AE3147</f>
        <v>0</v>
      </c>
      <c r="AF3146" s="62">
        <f t="shared" si="10667"/>
        <v>0</v>
      </c>
      <c r="AG3146" s="62" t="e">
        <f t="shared" si="10667"/>
        <v>#REF!</v>
      </c>
      <c r="AH3146" s="62" t="e">
        <f t="shared" si="10667"/>
        <v>#REF!</v>
      </c>
      <c r="AI3146" s="62" t="e">
        <f t="shared" si="10667"/>
        <v>#REF!</v>
      </c>
      <c r="AJ3146" s="62" t="e">
        <f t="shared" si="10667"/>
        <v>#REF!</v>
      </c>
      <c r="AK3146" s="62">
        <f>AK3147</f>
        <v>0</v>
      </c>
      <c r="AL3146" s="62">
        <f t="shared" ref="AL3146:BK3146" si="10668">AL3147</f>
        <v>0</v>
      </c>
      <c r="AM3146" s="62">
        <f t="shared" si="10668"/>
        <v>0</v>
      </c>
      <c r="AN3146" s="62">
        <f t="shared" si="10668"/>
        <v>0</v>
      </c>
      <c r="AO3146" s="62">
        <f t="shared" si="10668"/>
        <v>0</v>
      </c>
      <c r="AP3146" s="62">
        <f t="shared" si="10668"/>
        <v>0</v>
      </c>
      <c r="AQ3146" s="62">
        <f t="shared" si="10668"/>
        <v>0</v>
      </c>
      <c r="AR3146" s="62">
        <f>AR3147</f>
        <v>0</v>
      </c>
      <c r="AS3146" s="62">
        <f t="shared" si="10668"/>
        <v>0</v>
      </c>
      <c r="AT3146" s="62">
        <f t="shared" si="10668"/>
        <v>0</v>
      </c>
      <c r="AU3146" s="62">
        <f t="shared" si="10668"/>
        <v>0</v>
      </c>
      <c r="AV3146" s="62">
        <f t="shared" si="10668"/>
        <v>0</v>
      </c>
      <c r="AW3146" s="62">
        <f t="shared" si="10668"/>
        <v>0</v>
      </c>
      <c r="AX3146" s="62">
        <f t="shared" si="10668"/>
        <v>0</v>
      </c>
      <c r="AY3146" s="62">
        <f>AY3147</f>
        <v>0</v>
      </c>
      <c r="AZ3146" s="62">
        <f t="shared" si="10668"/>
        <v>0</v>
      </c>
      <c r="BA3146" s="62">
        <f t="shared" si="10668"/>
        <v>0</v>
      </c>
      <c r="BB3146" s="62">
        <f t="shared" si="10668"/>
        <v>0</v>
      </c>
      <c r="BC3146" s="62">
        <f t="shared" si="10668"/>
        <v>0</v>
      </c>
      <c r="BD3146" s="62">
        <f t="shared" si="10668"/>
        <v>0</v>
      </c>
      <c r="BE3146" s="62">
        <f t="shared" si="10668"/>
        <v>0</v>
      </c>
      <c r="BF3146" s="62">
        <f>BF3147</f>
        <v>0</v>
      </c>
      <c r="BG3146" s="62">
        <f t="shared" si="10668"/>
        <v>0</v>
      </c>
      <c r="BH3146" s="62">
        <f t="shared" si="10668"/>
        <v>0</v>
      </c>
      <c r="BI3146" s="62" t="e">
        <f t="shared" si="10668"/>
        <v>#REF!</v>
      </c>
      <c r="BJ3146" s="62" t="e">
        <f t="shared" si="10668"/>
        <v>#REF!</v>
      </c>
      <c r="BK3146" s="62" t="e">
        <f t="shared" si="10668"/>
        <v>#REF!</v>
      </c>
      <c r="BL3146" s="62" t="e">
        <f t="shared" si="10536"/>
        <v>#REF!</v>
      </c>
      <c r="BM3146" s="304"/>
      <c r="BN3146" s="304"/>
      <c r="BO3146" s="304"/>
      <c r="BP3146" s="304"/>
      <c r="BQ3146" s="304"/>
      <c r="BR3146" s="304"/>
      <c r="BS3146" s="64"/>
      <c r="BT3146" s="77"/>
    </row>
    <row r="3147" spans="1:72" s="46" customFormat="1" ht="66" hidden="1" customHeight="1">
      <c r="A3147" s="77"/>
      <c r="B3147" s="104">
        <v>2014</v>
      </c>
      <c r="C3147" s="105">
        <v>8317</v>
      </c>
      <c r="D3147" s="104">
        <v>13</v>
      </c>
      <c r="E3147" s="104">
        <v>3000</v>
      </c>
      <c r="F3147" s="104">
        <v>3500</v>
      </c>
      <c r="G3147" s="104">
        <v>351</v>
      </c>
      <c r="H3147" s="104">
        <v>1</v>
      </c>
      <c r="I3147" s="66" t="s">
        <v>230</v>
      </c>
      <c r="J3147" s="67">
        <v>0</v>
      </c>
      <c r="K3147" s="67">
        <v>0</v>
      </c>
      <c r="L3147" s="68">
        <f>J3147+K3147</f>
        <v>0</v>
      </c>
      <c r="M3147" s="67">
        <v>0</v>
      </c>
      <c r="N3147" s="67">
        <v>0</v>
      </c>
      <c r="O3147" s="68">
        <f>+M3147+N3147</f>
        <v>0</v>
      </c>
      <c r="P3147" s="68">
        <f>+L3147+O3147</f>
        <v>0</v>
      </c>
      <c r="Q3147" s="71">
        <v>0</v>
      </c>
      <c r="R3147" s="71">
        <v>0</v>
      </c>
      <c r="S3147" s="71">
        <v>0</v>
      </c>
      <c r="T3147" s="71">
        <v>0</v>
      </c>
      <c r="U3147" s="71">
        <v>0</v>
      </c>
      <c r="V3147" s="71">
        <v>0</v>
      </c>
      <c r="W3147" s="67">
        <v>0</v>
      </c>
      <c r="X3147" s="67">
        <v>0</v>
      </c>
      <c r="Y3147" s="68">
        <v>0</v>
      </c>
      <c r="Z3147" s="67">
        <v>0</v>
      </c>
      <c r="AA3147" s="67">
        <v>0</v>
      </c>
      <c r="AB3147" s="68">
        <v>0</v>
      </c>
      <c r="AC3147" s="68">
        <f t="shared" ref="AC3147" si="10669">+Y3147+AB3147</f>
        <v>0</v>
      </c>
      <c r="AD3147" s="67">
        <f>J3147+Q3147-T3147</f>
        <v>0</v>
      </c>
      <c r="AE3147" s="67">
        <f>K3147+R3147-U3147</f>
        <v>0</v>
      </c>
      <c r="AF3147" s="68">
        <f t="shared" ref="AF3147" si="10670">AD3147+AE3147</f>
        <v>0</v>
      </c>
      <c r="AG3147" s="67" t="e">
        <f>M3147+#REF!-V3147</f>
        <v>#REF!</v>
      </c>
      <c r="AH3147" s="67" t="e">
        <f>N3147+S3147-#REF!</f>
        <v>#REF!</v>
      </c>
      <c r="AI3147" s="68" t="e">
        <f t="shared" ref="AI3147" si="10671">+AG3147+AH3147</f>
        <v>#REF!</v>
      </c>
      <c r="AJ3147" s="68" t="e">
        <f t="shared" ref="AJ3147" si="10672">+AF3147+AI3147</f>
        <v>#REF!</v>
      </c>
      <c r="AK3147" s="71">
        <v>0</v>
      </c>
      <c r="AL3147" s="71">
        <v>0</v>
      </c>
      <c r="AM3147" s="68">
        <f>AK3147+AL3147</f>
        <v>0</v>
      </c>
      <c r="AN3147" s="71">
        <v>0</v>
      </c>
      <c r="AO3147" s="71">
        <v>0</v>
      </c>
      <c r="AP3147" s="68">
        <f>+AN3147+AO3147</f>
        <v>0</v>
      </c>
      <c r="AQ3147" s="68">
        <f>+AM3147+AP3147</f>
        <v>0</v>
      </c>
      <c r="AR3147" s="71">
        <v>0</v>
      </c>
      <c r="AS3147" s="71">
        <v>0</v>
      </c>
      <c r="AT3147" s="68">
        <f>AR3147+AS3147</f>
        <v>0</v>
      </c>
      <c r="AU3147" s="71">
        <v>0</v>
      </c>
      <c r="AV3147" s="71">
        <v>0</v>
      </c>
      <c r="AW3147" s="68">
        <f>+AU3147+AV3147</f>
        <v>0</v>
      </c>
      <c r="AX3147" s="68">
        <f>+AT3147+AW3147</f>
        <v>0</v>
      </c>
      <c r="AY3147" s="71">
        <v>0</v>
      </c>
      <c r="AZ3147" s="71">
        <v>0</v>
      </c>
      <c r="BA3147" s="68">
        <f>AY3147+AZ3147</f>
        <v>0</v>
      </c>
      <c r="BB3147" s="71">
        <v>0</v>
      </c>
      <c r="BC3147" s="71">
        <v>0</v>
      </c>
      <c r="BD3147" s="68">
        <f>+BB3147+BC3147</f>
        <v>0</v>
      </c>
      <c r="BE3147" s="68">
        <f>+BA3147+BD3147</f>
        <v>0</v>
      </c>
      <c r="BF3147" s="67">
        <f t="shared" ref="BF3147:BG3147" si="10673">AD3147-AK3147-AR3147-AY3147</f>
        <v>0</v>
      </c>
      <c r="BG3147" s="67">
        <f t="shared" si="10673"/>
        <v>0</v>
      </c>
      <c r="BH3147" s="68">
        <f t="shared" ref="BH3147" si="10674">BF3147+BG3147</f>
        <v>0</v>
      </c>
      <c r="BI3147" s="67" t="e">
        <f t="shared" ref="BI3147" si="10675">AG3147-AN3147-AU3147-BB3147</f>
        <v>#REF!</v>
      </c>
      <c r="BJ3147" s="67" t="e">
        <f t="shared" ref="BJ3147" si="10676">AH3147-AO3147-AV3147-BC3147</f>
        <v>#REF!</v>
      </c>
      <c r="BK3147" s="67" t="e">
        <f t="shared" ref="BK3147" si="10677">AI3147-AP3147-AW3147-BD3147</f>
        <v>#REF!</v>
      </c>
      <c r="BL3147" s="67" t="e">
        <f t="shared" si="10536"/>
        <v>#REF!</v>
      </c>
      <c r="BM3147" s="305">
        <v>0</v>
      </c>
      <c r="BN3147" s="305">
        <v>0</v>
      </c>
      <c r="BO3147" s="306"/>
      <c r="BP3147" s="306"/>
      <c r="BQ3147" s="305">
        <v>0</v>
      </c>
      <c r="BR3147" s="305">
        <v>0</v>
      </c>
      <c r="BS3147" s="114" t="s">
        <v>208</v>
      </c>
      <c r="BT3147" s="77"/>
    </row>
    <row r="3148" spans="1:72" s="79" customFormat="1" ht="76.5" customHeight="1">
      <c r="A3148" s="77"/>
      <c r="B3148" s="59">
        <v>2014</v>
      </c>
      <c r="C3148" s="60">
        <v>8317</v>
      </c>
      <c r="D3148" s="59">
        <v>13</v>
      </c>
      <c r="E3148" s="59">
        <v>3000</v>
      </c>
      <c r="F3148" s="59">
        <v>3500</v>
      </c>
      <c r="G3148" s="59">
        <v>353</v>
      </c>
      <c r="H3148" s="59"/>
      <c r="I3148" s="61" t="s">
        <v>927</v>
      </c>
      <c r="J3148" s="62">
        <f>J3149</f>
        <v>709959.15</v>
      </c>
      <c r="K3148" s="62">
        <f t="shared" ref="K3148:P3148" si="10678">K3149</f>
        <v>0</v>
      </c>
      <c r="L3148" s="62">
        <f t="shared" si="10678"/>
        <v>709959.15</v>
      </c>
      <c r="M3148" s="62">
        <f t="shared" si="10678"/>
        <v>0</v>
      </c>
      <c r="N3148" s="62">
        <f t="shared" si="10678"/>
        <v>0</v>
      </c>
      <c r="O3148" s="62">
        <f t="shared" si="10678"/>
        <v>0</v>
      </c>
      <c r="P3148" s="62">
        <f t="shared" si="10678"/>
        <v>709959.15</v>
      </c>
      <c r="Q3148" s="62">
        <f>Q3149</f>
        <v>0</v>
      </c>
      <c r="R3148" s="62">
        <f t="shared" ref="R3148:V3148" si="10679">R3149</f>
        <v>0</v>
      </c>
      <c r="S3148" s="62">
        <f t="shared" si="10679"/>
        <v>0</v>
      </c>
      <c r="T3148" s="62">
        <f>T3149</f>
        <v>0</v>
      </c>
      <c r="U3148" s="62">
        <f t="shared" si="10679"/>
        <v>0</v>
      </c>
      <c r="V3148" s="62">
        <f t="shared" si="10679"/>
        <v>0</v>
      </c>
      <c r="W3148" s="62">
        <v>0</v>
      </c>
      <c r="X3148" s="62">
        <v>0</v>
      </c>
      <c r="Y3148" s="62">
        <v>0</v>
      </c>
      <c r="Z3148" s="62">
        <v>0</v>
      </c>
      <c r="AA3148" s="62">
        <v>0</v>
      </c>
      <c r="AB3148" s="62">
        <v>0</v>
      </c>
      <c r="AC3148" s="62">
        <f t="shared" ref="AC3148" si="10680">AC3149</f>
        <v>0</v>
      </c>
      <c r="AD3148" s="62">
        <f>AD3149</f>
        <v>709959.15</v>
      </c>
      <c r="AE3148" s="62">
        <f t="shared" ref="AE3148:AJ3148" si="10681">AE3149</f>
        <v>0</v>
      </c>
      <c r="AF3148" s="62">
        <f t="shared" si="10681"/>
        <v>709959.15</v>
      </c>
      <c r="AG3148" s="62">
        <f t="shared" si="10681"/>
        <v>0</v>
      </c>
      <c r="AH3148" s="62">
        <f t="shared" si="10681"/>
        <v>0</v>
      </c>
      <c r="AI3148" s="62">
        <f t="shared" si="10681"/>
        <v>0</v>
      </c>
      <c r="AJ3148" s="62">
        <f t="shared" si="10681"/>
        <v>709959.15</v>
      </c>
      <c r="AK3148" s="62">
        <f>AK3149</f>
        <v>0</v>
      </c>
      <c r="AL3148" s="62">
        <f t="shared" ref="AL3148:BK3148" si="10682">AL3149</f>
        <v>0</v>
      </c>
      <c r="AM3148" s="62">
        <f t="shared" si="10682"/>
        <v>0</v>
      </c>
      <c r="AN3148" s="62">
        <f t="shared" si="10682"/>
        <v>0</v>
      </c>
      <c r="AO3148" s="62">
        <f t="shared" si="10682"/>
        <v>0</v>
      </c>
      <c r="AP3148" s="62">
        <f t="shared" si="10682"/>
        <v>0</v>
      </c>
      <c r="AQ3148" s="62">
        <f t="shared" si="10682"/>
        <v>0</v>
      </c>
      <c r="AR3148" s="62">
        <f>AR3149</f>
        <v>0</v>
      </c>
      <c r="AS3148" s="62">
        <f t="shared" si="10682"/>
        <v>0</v>
      </c>
      <c r="AT3148" s="62">
        <f t="shared" si="10682"/>
        <v>0</v>
      </c>
      <c r="AU3148" s="62">
        <f t="shared" si="10682"/>
        <v>0</v>
      </c>
      <c r="AV3148" s="62">
        <f t="shared" si="10682"/>
        <v>0</v>
      </c>
      <c r="AW3148" s="62">
        <f t="shared" si="10682"/>
        <v>0</v>
      </c>
      <c r="AX3148" s="62">
        <f t="shared" si="10682"/>
        <v>0</v>
      </c>
      <c r="AY3148" s="62">
        <f>AY3149</f>
        <v>0</v>
      </c>
      <c r="AZ3148" s="62">
        <f t="shared" si="10682"/>
        <v>0</v>
      </c>
      <c r="BA3148" s="62">
        <f t="shared" si="10682"/>
        <v>0</v>
      </c>
      <c r="BB3148" s="62">
        <f t="shared" si="10682"/>
        <v>0</v>
      </c>
      <c r="BC3148" s="62">
        <f t="shared" si="10682"/>
        <v>0</v>
      </c>
      <c r="BD3148" s="62">
        <f t="shared" si="10682"/>
        <v>0</v>
      </c>
      <c r="BE3148" s="62">
        <f t="shared" si="10682"/>
        <v>0</v>
      </c>
      <c r="BF3148" s="62">
        <f>BF3149</f>
        <v>709959.15</v>
      </c>
      <c r="BG3148" s="62">
        <f t="shared" si="10682"/>
        <v>0</v>
      </c>
      <c r="BH3148" s="62">
        <f t="shared" si="10682"/>
        <v>709959.15</v>
      </c>
      <c r="BI3148" s="62">
        <f t="shared" si="10682"/>
        <v>0</v>
      </c>
      <c r="BJ3148" s="62">
        <f t="shared" si="10682"/>
        <v>0</v>
      </c>
      <c r="BK3148" s="62">
        <f t="shared" si="10682"/>
        <v>0</v>
      </c>
      <c r="BL3148" s="62">
        <f t="shared" si="10536"/>
        <v>709959.15</v>
      </c>
      <c r="BM3148" s="304"/>
      <c r="BN3148" s="304"/>
      <c r="BO3148" s="304"/>
      <c r="BP3148" s="304"/>
      <c r="BQ3148" s="304"/>
      <c r="BR3148" s="304"/>
      <c r="BS3148" s="64"/>
      <c r="BT3148" s="77"/>
    </row>
    <row r="3149" spans="1:72" s="46" customFormat="1" ht="51.75" customHeight="1">
      <c r="A3149" s="77"/>
      <c r="B3149" s="104">
        <v>2014</v>
      </c>
      <c r="C3149" s="105">
        <v>8317</v>
      </c>
      <c r="D3149" s="104">
        <v>13</v>
      </c>
      <c r="E3149" s="104">
        <v>3000</v>
      </c>
      <c r="F3149" s="104">
        <v>3500</v>
      </c>
      <c r="G3149" s="104">
        <v>353</v>
      </c>
      <c r="H3149" s="104">
        <v>1</v>
      </c>
      <c r="I3149" s="66" t="s">
        <v>232</v>
      </c>
      <c r="J3149" s="67">
        <v>709959.15</v>
      </c>
      <c r="K3149" s="67">
        <v>0</v>
      </c>
      <c r="L3149" s="68">
        <f>J3149+K3149</f>
        <v>709959.15</v>
      </c>
      <c r="M3149" s="67">
        <v>0</v>
      </c>
      <c r="N3149" s="67">
        <v>0</v>
      </c>
      <c r="O3149" s="68">
        <f>+M3149+N3149</f>
        <v>0</v>
      </c>
      <c r="P3149" s="68">
        <f>+L3149+O3149</f>
        <v>709959.15</v>
      </c>
      <c r="Q3149" s="71">
        <v>0</v>
      </c>
      <c r="R3149" s="71">
        <v>0</v>
      </c>
      <c r="S3149" s="71">
        <v>0</v>
      </c>
      <c r="T3149" s="71">
        <v>0</v>
      </c>
      <c r="U3149" s="71">
        <v>0</v>
      </c>
      <c r="V3149" s="71">
        <v>0</v>
      </c>
      <c r="W3149" s="67">
        <v>0</v>
      </c>
      <c r="X3149" s="67">
        <v>0</v>
      </c>
      <c r="Y3149" s="68">
        <v>0</v>
      </c>
      <c r="Z3149" s="67">
        <v>0</v>
      </c>
      <c r="AA3149" s="67">
        <v>0</v>
      </c>
      <c r="AB3149" s="68">
        <v>0</v>
      </c>
      <c r="AC3149" s="68">
        <f t="shared" ref="AC3149" si="10683">+Y3149+AB3149</f>
        <v>0</v>
      </c>
      <c r="AD3149" s="67">
        <f>J3149+Q3149-T3149</f>
        <v>709959.15</v>
      </c>
      <c r="AE3149" s="67">
        <f>K3149+R3149-U3149</f>
        <v>0</v>
      </c>
      <c r="AF3149" s="68">
        <f t="shared" ref="AF3149" si="10684">AD3149+AE3149</f>
        <v>709959.15</v>
      </c>
      <c r="AG3149" s="67">
        <f>+M3149-T3149</f>
        <v>0</v>
      </c>
      <c r="AH3149" s="67">
        <f>+N3149-U3149</f>
        <v>0</v>
      </c>
      <c r="AI3149" s="68">
        <f t="shared" ref="AI3149" si="10685">+AG3149+AH3149</f>
        <v>0</v>
      </c>
      <c r="AJ3149" s="68">
        <f t="shared" ref="AJ3149" si="10686">+AF3149+AI3149</f>
        <v>709959.15</v>
      </c>
      <c r="AK3149" s="71">
        <v>0</v>
      </c>
      <c r="AL3149" s="71">
        <v>0</v>
      </c>
      <c r="AM3149" s="68">
        <f>AK3149+AL3149</f>
        <v>0</v>
      </c>
      <c r="AN3149" s="71">
        <v>0</v>
      </c>
      <c r="AO3149" s="71">
        <v>0</v>
      </c>
      <c r="AP3149" s="68">
        <f>+AN3149+AO3149</f>
        <v>0</v>
      </c>
      <c r="AQ3149" s="68">
        <f>+AM3149+AP3149</f>
        <v>0</v>
      </c>
      <c r="AR3149" s="71">
        <v>0</v>
      </c>
      <c r="AS3149" s="71">
        <v>0</v>
      </c>
      <c r="AT3149" s="68">
        <f>AR3149+AS3149</f>
        <v>0</v>
      </c>
      <c r="AU3149" s="71">
        <v>0</v>
      </c>
      <c r="AV3149" s="71">
        <v>0</v>
      </c>
      <c r="AW3149" s="68">
        <f>+AU3149+AV3149</f>
        <v>0</v>
      </c>
      <c r="AX3149" s="68">
        <f>+AT3149+AW3149</f>
        <v>0</v>
      </c>
      <c r="AY3149" s="71">
        <v>0</v>
      </c>
      <c r="AZ3149" s="71">
        <v>0</v>
      </c>
      <c r="BA3149" s="68">
        <f>AY3149+AZ3149</f>
        <v>0</v>
      </c>
      <c r="BB3149" s="71">
        <v>0</v>
      </c>
      <c r="BC3149" s="71">
        <v>0</v>
      </c>
      <c r="BD3149" s="68">
        <f>+BB3149+BC3149</f>
        <v>0</v>
      </c>
      <c r="BE3149" s="68">
        <f>+BA3149+BD3149</f>
        <v>0</v>
      </c>
      <c r="BF3149" s="67">
        <f t="shared" ref="BF3149:BG3149" si="10687">AD3149-AK3149-AR3149-AY3149</f>
        <v>709959.15</v>
      </c>
      <c r="BG3149" s="67">
        <f t="shared" si="10687"/>
        <v>0</v>
      </c>
      <c r="BH3149" s="68">
        <f t="shared" ref="BH3149" si="10688">BF3149+BG3149</f>
        <v>709959.15</v>
      </c>
      <c r="BI3149" s="67">
        <f t="shared" ref="BI3149:BJ3149" si="10689">AG3149-AN3149-AU3149-BB3149</f>
        <v>0</v>
      </c>
      <c r="BJ3149" s="67">
        <f t="shared" si="10689"/>
        <v>0</v>
      </c>
      <c r="BK3149" s="68">
        <f t="shared" ref="BK3149" si="10690">+BI3149+BJ3149</f>
        <v>0</v>
      </c>
      <c r="BL3149" s="68">
        <f t="shared" si="10536"/>
        <v>709959.15</v>
      </c>
      <c r="BM3149" s="305">
        <v>1</v>
      </c>
      <c r="BN3149" s="305">
        <v>0</v>
      </c>
      <c r="BO3149" s="306"/>
      <c r="BP3149" s="306"/>
      <c r="BQ3149" s="305">
        <v>1</v>
      </c>
      <c r="BR3149" s="305">
        <v>0</v>
      </c>
      <c r="BS3149" s="114" t="s">
        <v>208</v>
      </c>
      <c r="BT3149" s="77"/>
    </row>
    <row r="3150" spans="1:72" s="79" customFormat="1" ht="40.5" hidden="1">
      <c r="A3150" s="77"/>
      <c r="B3150" s="59">
        <v>2014</v>
      </c>
      <c r="C3150" s="60">
        <v>8317</v>
      </c>
      <c r="D3150" s="59">
        <v>13</v>
      </c>
      <c r="E3150" s="59">
        <v>3000</v>
      </c>
      <c r="F3150" s="59">
        <v>3500</v>
      </c>
      <c r="G3150" s="59">
        <v>355</v>
      </c>
      <c r="H3150" s="59"/>
      <c r="I3150" s="61" t="s">
        <v>99</v>
      </c>
      <c r="J3150" s="62">
        <f>J3151</f>
        <v>0</v>
      </c>
      <c r="K3150" s="62">
        <f t="shared" ref="K3150:P3150" si="10691">K3151</f>
        <v>0</v>
      </c>
      <c r="L3150" s="62">
        <f t="shared" si="10691"/>
        <v>0</v>
      </c>
      <c r="M3150" s="62">
        <f t="shared" si="10691"/>
        <v>0</v>
      </c>
      <c r="N3150" s="62">
        <f t="shared" si="10691"/>
        <v>0</v>
      </c>
      <c r="O3150" s="62">
        <f t="shared" si="10691"/>
        <v>0</v>
      </c>
      <c r="P3150" s="62">
        <f t="shared" si="10691"/>
        <v>0</v>
      </c>
      <c r="Q3150" s="62">
        <f>Q3151</f>
        <v>0</v>
      </c>
      <c r="R3150" s="62">
        <f t="shared" ref="R3150:V3150" si="10692">R3151</f>
        <v>0</v>
      </c>
      <c r="S3150" s="62">
        <f t="shared" si="10692"/>
        <v>0</v>
      </c>
      <c r="T3150" s="62">
        <f>T3151</f>
        <v>0</v>
      </c>
      <c r="U3150" s="62">
        <f t="shared" si="10692"/>
        <v>0</v>
      </c>
      <c r="V3150" s="62">
        <f t="shared" si="10692"/>
        <v>0</v>
      </c>
      <c r="W3150" s="62">
        <v>0</v>
      </c>
      <c r="X3150" s="62">
        <v>0</v>
      </c>
      <c r="Y3150" s="62">
        <v>0</v>
      </c>
      <c r="Z3150" s="62">
        <v>0</v>
      </c>
      <c r="AA3150" s="62">
        <v>0</v>
      </c>
      <c r="AB3150" s="62">
        <v>0</v>
      </c>
      <c r="AC3150" s="62">
        <f t="shared" ref="AC3150" si="10693">AC3151</f>
        <v>0</v>
      </c>
      <c r="AD3150" s="62">
        <f>AD3151</f>
        <v>0</v>
      </c>
      <c r="AE3150" s="62">
        <f t="shared" ref="AE3150:AJ3150" si="10694">AE3151</f>
        <v>0</v>
      </c>
      <c r="AF3150" s="62">
        <f t="shared" si="10694"/>
        <v>0</v>
      </c>
      <c r="AG3150" s="62" t="e">
        <f t="shared" si="10694"/>
        <v>#REF!</v>
      </c>
      <c r="AH3150" s="62" t="e">
        <f t="shared" si="10694"/>
        <v>#REF!</v>
      </c>
      <c r="AI3150" s="62" t="e">
        <f t="shared" si="10694"/>
        <v>#REF!</v>
      </c>
      <c r="AJ3150" s="62" t="e">
        <f t="shared" si="10694"/>
        <v>#REF!</v>
      </c>
      <c r="AK3150" s="62">
        <f>AK3151</f>
        <v>0</v>
      </c>
      <c r="AL3150" s="62">
        <f t="shared" ref="AL3150:BK3150" si="10695">AL3151</f>
        <v>0</v>
      </c>
      <c r="AM3150" s="62">
        <f t="shared" si="10695"/>
        <v>0</v>
      </c>
      <c r="AN3150" s="62">
        <f t="shared" si="10695"/>
        <v>0</v>
      </c>
      <c r="AO3150" s="62">
        <f t="shared" si="10695"/>
        <v>0</v>
      </c>
      <c r="AP3150" s="62">
        <f t="shared" si="10695"/>
        <v>0</v>
      </c>
      <c r="AQ3150" s="62">
        <f t="shared" si="10695"/>
        <v>0</v>
      </c>
      <c r="AR3150" s="62">
        <f>AR3151</f>
        <v>0</v>
      </c>
      <c r="AS3150" s="62">
        <f t="shared" si="10695"/>
        <v>0</v>
      </c>
      <c r="AT3150" s="62">
        <f t="shared" si="10695"/>
        <v>0</v>
      </c>
      <c r="AU3150" s="62">
        <f t="shared" si="10695"/>
        <v>0</v>
      </c>
      <c r="AV3150" s="62">
        <f t="shared" si="10695"/>
        <v>0</v>
      </c>
      <c r="AW3150" s="62">
        <f t="shared" si="10695"/>
        <v>0</v>
      </c>
      <c r="AX3150" s="62">
        <f t="shared" si="10695"/>
        <v>0</v>
      </c>
      <c r="AY3150" s="62">
        <f>AY3151</f>
        <v>0</v>
      </c>
      <c r="AZ3150" s="62">
        <f t="shared" si="10695"/>
        <v>0</v>
      </c>
      <c r="BA3150" s="62">
        <f t="shared" si="10695"/>
        <v>0</v>
      </c>
      <c r="BB3150" s="62">
        <f t="shared" si="10695"/>
        <v>0</v>
      </c>
      <c r="BC3150" s="62">
        <f t="shared" si="10695"/>
        <v>0</v>
      </c>
      <c r="BD3150" s="62">
        <f t="shared" si="10695"/>
        <v>0</v>
      </c>
      <c r="BE3150" s="62">
        <f t="shared" si="10695"/>
        <v>0</v>
      </c>
      <c r="BF3150" s="62">
        <f>BF3151</f>
        <v>0</v>
      </c>
      <c r="BG3150" s="62">
        <f t="shared" si="10695"/>
        <v>0</v>
      </c>
      <c r="BH3150" s="62">
        <f t="shared" si="10695"/>
        <v>0</v>
      </c>
      <c r="BI3150" s="62" t="e">
        <f t="shared" si="10695"/>
        <v>#REF!</v>
      </c>
      <c r="BJ3150" s="62" t="e">
        <f t="shared" si="10695"/>
        <v>#REF!</v>
      </c>
      <c r="BK3150" s="62" t="e">
        <f t="shared" si="10695"/>
        <v>#REF!</v>
      </c>
      <c r="BL3150" s="62" t="e">
        <f t="shared" si="10536"/>
        <v>#REF!</v>
      </c>
      <c r="BM3150" s="304"/>
      <c r="BN3150" s="304"/>
      <c r="BO3150" s="304"/>
      <c r="BP3150" s="304"/>
      <c r="BQ3150" s="304"/>
      <c r="BR3150" s="304"/>
      <c r="BS3150" s="64"/>
      <c r="BT3150" s="77"/>
    </row>
    <row r="3151" spans="1:72" s="46" customFormat="1" hidden="1">
      <c r="A3151" s="77"/>
      <c r="B3151" s="104">
        <v>2014</v>
      </c>
      <c r="C3151" s="105">
        <v>8317</v>
      </c>
      <c r="D3151" s="104">
        <v>13</v>
      </c>
      <c r="E3151" s="104">
        <v>3000</v>
      </c>
      <c r="F3151" s="104">
        <v>3500</v>
      </c>
      <c r="G3151" s="104">
        <v>355</v>
      </c>
      <c r="H3151" s="104">
        <v>1</v>
      </c>
      <c r="I3151" s="66" t="s">
        <v>235</v>
      </c>
      <c r="J3151" s="67">
        <v>0</v>
      </c>
      <c r="K3151" s="67">
        <v>0</v>
      </c>
      <c r="L3151" s="68">
        <f>J3151+K3151</f>
        <v>0</v>
      </c>
      <c r="M3151" s="67">
        <v>0</v>
      </c>
      <c r="N3151" s="67">
        <v>0</v>
      </c>
      <c r="O3151" s="68">
        <f>+M3151+N3151</f>
        <v>0</v>
      </c>
      <c r="P3151" s="68">
        <f>+L3151+O3151</f>
        <v>0</v>
      </c>
      <c r="Q3151" s="71">
        <v>0</v>
      </c>
      <c r="R3151" s="71">
        <v>0</v>
      </c>
      <c r="S3151" s="71">
        <v>0</v>
      </c>
      <c r="T3151" s="71">
        <v>0</v>
      </c>
      <c r="U3151" s="71">
        <v>0</v>
      </c>
      <c r="V3151" s="71">
        <v>0</v>
      </c>
      <c r="W3151" s="67">
        <v>0</v>
      </c>
      <c r="X3151" s="67">
        <v>0</v>
      </c>
      <c r="Y3151" s="68">
        <v>0</v>
      </c>
      <c r="Z3151" s="67">
        <v>0</v>
      </c>
      <c r="AA3151" s="67">
        <v>0</v>
      </c>
      <c r="AB3151" s="68">
        <v>0</v>
      </c>
      <c r="AC3151" s="68">
        <f t="shared" ref="AC3151" si="10696">+Y3151+AB3151</f>
        <v>0</v>
      </c>
      <c r="AD3151" s="67">
        <f>J3151+Q3151-T3151</f>
        <v>0</v>
      </c>
      <c r="AE3151" s="67">
        <f>K3151+R3151-U3151</f>
        <v>0</v>
      </c>
      <c r="AF3151" s="68">
        <f t="shared" ref="AF3151" si="10697">AD3151+AE3151</f>
        <v>0</v>
      </c>
      <c r="AG3151" s="67" t="e">
        <f>M3151+#REF!-V3151</f>
        <v>#REF!</v>
      </c>
      <c r="AH3151" s="67" t="e">
        <f>N3151+S3151-#REF!</f>
        <v>#REF!</v>
      </c>
      <c r="AI3151" s="68" t="e">
        <f t="shared" ref="AI3151" si="10698">+AG3151+AH3151</f>
        <v>#REF!</v>
      </c>
      <c r="AJ3151" s="68" t="e">
        <f t="shared" ref="AJ3151" si="10699">+AF3151+AI3151</f>
        <v>#REF!</v>
      </c>
      <c r="AK3151" s="71">
        <v>0</v>
      </c>
      <c r="AL3151" s="71">
        <v>0</v>
      </c>
      <c r="AM3151" s="68">
        <f>AK3151+AL3151</f>
        <v>0</v>
      </c>
      <c r="AN3151" s="71">
        <v>0</v>
      </c>
      <c r="AO3151" s="71">
        <v>0</v>
      </c>
      <c r="AP3151" s="68">
        <f>+AN3151+AO3151</f>
        <v>0</v>
      </c>
      <c r="AQ3151" s="68">
        <f>+AM3151+AP3151</f>
        <v>0</v>
      </c>
      <c r="AR3151" s="71">
        <v>0</v>
      </c>
      <c r="AS3151" s="71">
        <v>0</v>
      </c>
      <c r="AT3151" s="68">
        <f>AR3151+AS3151</f>
        <v>0</v>
      </c>
      <c r="AU3151" s="71">
        <v>0</v>
      </c>
      <c r="AV3151" s="71">
        <v>0</v>
      </c>
      <c r="AW3151" s="68">
        <f>+AU3151+AV3151</f>
        <v>0</v>
      </c>
      <c r="AX3151" s="68">
        <f>+AT3151+AW3151</f>
        <v>0</v>
      </c>
      <c r="AY3151" s="71">
        <v>0</v>
      </c>
      <c r="AZ3151" s="71">
        <v>0</v>
      </c>
      <c r="BA3151" s="68">
        <f>AY3151+AZ3151</f>
        <v>0</v>
      </c>
      <c r="BB3151" s="71">
        <v>0</v>
      </c>
      <c r="BC3151" s="71">
        <v>0</v>
      </c>
      <c r="BD3151" s="68">
        <f>+BB3151+BC3151</f>
        <v>0</v>
      </c>
      <c r="BE3151" s="68">
        <f>+BA3151+BD3151</f>
        <v>0</v>
      </c>
      <c r="BF3151" s="67">
        <f t="shared" ref="BF3151:BG3151" si="10700">AD3151-AK3151-AR3151-AY3151</f>
        <v>0</v>
      </c>
      <c r="BG3151" s="67">
        <f t="shared" si="10700"/>
        <v>0</v>
      </c>
      <c r="BH3151" s="68">
        <f t="shared" ref="BH3151" si="10701">BF3151+BG3151</f>
        <v>0</v>
      </c>
      <c r="BI3151" s="67" t="e">
        <f t="shared" ref="BI3151:BJ3151" si="10702">AG3151-AN3151-AU3151-BB3151</f>
        <v>#REF!</v>
      </c>
      <c r="BJ3151" s="67" t="e">
        <f t="shared" si="10702"/>
        <v>#REF!</v>
      </c>
      <c r="BK3151" s="68" t="e">
        <f t="shared" ref="BK3151" si="10703">+BI3151+BJ3151</f>
        <v>#REF!</v>
      </c>
      <c r="BL3151" s="68" t="e">
        <f t="shared" si="10536"/>
        <v>#REF!</v>
      </c>
      <c r="BM3151" s="305">
        <v>0</v>
      </c>
      <c r="BN3151" s="305">
        <v>0</v>
      </c>
      <c r="BO3151" s="306"/>
      <c r="BP3151" s="306"/>
      <c r="BQ3151" s="305">
        <v>0</v>
      </c>
      <c r="BR3151" s="305">
        <v>0</v>
      </c>
      <c r="BS3151" s="114" t="s">
        <v>208</v>
      </c>
      <c r="BT3151" s="77"/>
    </row>
    <row r="3152" spans="1:72" s="46" customFormat="1" ht="40.5" hidden="1">
      <c r="A3152" s="77"/>
      <c r="B3152" s="59">
        <v>2014</v>
      </c>
      <c r="C3152" s="60">
        <v>8317</v>
      </c>
      <c r="D3152" s="59">
        <v>13</v>
      </c>
      <c r="E3152" s="59">
        <v>3000</v>
      </c>
      <c r="F3152" s="59">
        <v>3500</v>
      </c>
      <c r="G3152" s="59">
        <v>357</v>
      </c>
      <c r="H3152" s="59"/>
      <c r="I3152" s="61" t="s">
        <v>101</v>
      </c>
      <c r="J3152" s="62">
        <f>J3153</f>
        <v>0</v>
      </c>
      <c r="K3152" s="62">
        <f t="shared" ref="K3152:P3152" si="10704">K3153</f>
        <v>0</v>
      </c>
      <c r="L3152" s="62">
        <f t="shared" si="10704"/>
        <v>0</v>
      </c>
      <c r="M3152" s="62">
        <f t="shared" si="10704"/>
        <v>0</v>
      </c>
      <c r="N3152" s="62">
        <f t="shared" si="10704"/>
        <v>0</v>
      </c>
      <c r="O3152" s="62">
        <f t="shared" si="10704"/>
        <v>0</v>
      </c>
      <c r="P3152" s="62">
        <f t="shared" si="10704"/>
        <v>0</v>
      </c>
      <c r="Q3152" s="62">
        <f>Q3153</f>
        <v>0</v>
      </c>
      <c r="R3152" s="62">
        <f t="shared" ref="R3152:V3152" si="10705">R3153</f>
        <v>0</v>
      </c>
      <c r="S3152" s="62">
        <f t="shared" si="10705"/>
        <v>0</v>
      </c>
      <c r="T3152" s="62">
        <f>T3153</f>
        <v>0</v>
      </c>
      <c r="U3152" s="62">
        <f t="shared" si="10705"/>
        <v>0</v>
      </c>
      <c r="V3152" s="62">
        <f t="shared" si="10705"/>
        <v>0</v>
      </c>
      <c r="W3152" s="62">
        <v>0</v>
      </c>
      <c r="X3152" s="62">
        <v>0</v>
      </c>
      <c r="Y3152" s="62">
        <v>0</v>
      </c>
      <c r="Z3152" s="62">
        <v>0</v>
      </c>
      <c r="AA3152" s="62">
        <v>0</v>
      </c>
      <c r="AB3152" s="62">
        <v>0</v>
      </c>
      <c r="AC3152" s="62">
        <f t="shared" ref="AC3152" si="10706">AC3153</f>
        <v>0</v>
      </c>
      <c r="AD3152" s="62">
        <f>AD3153</f>
        <v>0</v>
      </c>
      <c r="AE3152" s="62">
        <f t="shared" ref="AE3152:AJ3152" si="10707">AE3153</f>
        <v>0</v>
      </c>
      <c r="AF3152" s="62">
        <f t="shared" si="10707"/>
        <v>0</v>
      </c>
      <c r="AG3152" s="62" t="e">
        <f t="shared" si="10707"/>
        <v>#REF!</v>
      </c>
      <c r="AH3152" s="62" t="e">
        <f t="shared" si="10707"/>
        <v>#REF!</v>
      </c>
      <c r="AI3152" s="62" t="e">
        <f t="shared" si="10707"/>
        <v>#REF!</v>
      </c>
      <c r="AJ3152" s="62" t="e">
        <f t="shared" si="10707"/>
        <v>#REF!</v>
      </c>
      <c r="AK3152" s="62">
        <f>AK3153</f>
        <v>0</v>
      </c>
      <c r="AL3152" s="62">
        <f t="shared" ref="AL3152:BK3152" si="10708">AL3153</f>
        <v>0</v>
      </c>
      <c r="AM3152" s="62">
        <f t="shared" si="10708"/>
        <v>0</v>
      </c>
      <c r="AN3152" s="62">
        <f t="shared" si="10708"/>
        <v>0</v>
      </c>
      <c r="AO3152" s="62">
        <f t="shared" si="10708"/>
        <v>0</v>
      </c>
      <c r="AP3152" s="62">
        <f t="shared" si="10708"/>
        <v>0</v>
      </c>
      <c r="AQ3152" s="62">
        <f t="shared" si="10708"/>
        <v>0</v>
      </c>
      <c r="AR3152" s="62">
        <f>AR3153</f>
        <v>0</v>
      </c>
      <c r="AS3152" s="62">
        <f t="shared" si="10708"/>
        <v>0</v>
      </c>
      <c r="AT3152" s="62">
        <f t="shared" si="10708"/>
        <v>0</v>
      </c>
      <c r="AU3152" s="62">
        <f t="shared" si="10708"/>
        <v>0</v>
      </c>
      <c r="AV3152" s="62">
        <f t="shared" si="10708"/>
        <v>0</v>
      </c>
      <c r="AW3152" s="62">
        <f t="shared" si="10708"/>
        <v>0</v>
      </c>
      <c r="AX3152" s="62">
        <f t="shared" si="10708"/>
        <v>0</v>
      </c>
      <c r="AY3152" s="62">
        <f>AY3153</f>
        <v>0</v>
      </c>
      <c r="AZ3152" s="62">
        <f t="shared" si="10708"/>
        <v>0</v>
      </c>
      <c r="BA3152" s="62">
        <f t="shared" si="10708"/>
        <v>0</v>
      </c>
      <c r="BB3152" s="62">
        <f t="shared" si="10708"/>
        <v>0</v>
      </c>
      <c r="BC3152" s="62">
        <f t="shared" si="10708"/>
        <v>0</v>
      </c>
      <c r="BD3152" s="62">
        <f t="shared" si="10708"/>
        <v>0</v>
      </c>
      <c r="BE3152" s="62">
        <f t="shared" si="10708"/>
        <v>0</v>
      </c>
      <c r="BF3152" s="62">
        <f>BF3153</f>
        <v>0</v>
      </c>
      <c r="BG3152" s="62">
        <f t="shared" si="10708"/>
        <v>0</v>
      </c>
      <c r="BH3152" s="62">
        <f t="shared" si="10708"/>
        <v>0</v>
      </c>
      <c r="BI3152" s="62" t="e">
        <f t="shared" si="10708"/>
        <v>#REF!</v>
      </c>
      <c r="BJ3152" s="62" t="e">
        <f t="shared" si="10708"/>
        <v>#REF!</v>
      </c>
      <c r="BK3152" s="62" t="e">
        <f t="shared" si="10708"/>
        <v>#REF!</v>
      </c>
      <c r="BL3152" s="62" t="e">
        <f t="shared" si="10536"/>
        <v>#REF!</v>
      </c>
      <c r="BM3152" s="304"/>
      <c r="BN3152" s="304"/>
      <c r="BO3152" s="304"/>
      <c r="BP3152" s="304"/>
      <c r="BQ3152" s="304"/>
      <c r="BR3152" s="304"/>
      <c r="BS3152" s="64"/>
      <c r="BT3152" s="77"/>
    </row>
    <row r="3153" spans="1:72" s="46" customFormat="1" hidden="1">
      <c r="A3153" s="77"/>
      <c r="B3153" s="104">
        <v>2014</v>
      </c>
      <c r="C3153" s="105">
        <v>8317</v>
      </c>
      <c r="D3153" s="104">
        <v>13</v>
      </c>
      <c r="E3153" s="104">
        <v>3000</v>
      </c>
      <c r="F3153" s="104">
        <v>3500</v>
      </c>
      <c r="G3153" s="104">
        <v>357</v>
      </c>
      <c r="H3153" s="104">
        <v>1</v>
      </c>
      <c r="I3153" s="66" t="s">
        <v>102</v>
      </c>
      <c r="J3153" s="67">
        <v>0</v>
      </c>
      <c r="K3153" s="67">
        <v>0</v>
      </c>
      <c r="L3153" s="68">
        <f>J3153+K3153</f>
        <v>0</v>
      </c>
      <c r="M3153" s="67">
        <v>0</v>
      </c>
      <c r="N3153" s="67">
        <v>0</v>
      </c>
      <c r="O3153" s="68">
        <f>+M3153+N3153</f>
        <v>0</v>
      </c>
      <c r="P3153" s="68">
        <f>+L3153+O3153</f>
        <v>0</v>
      </c>
      <c r="Q3153" s="71">
        <v>0</v>
      </c>
      <c r="R3153" s="71">
        <v>0</v>
      </c>
      <c r="S3153" s="71">
        <v>0</v>
      </c>
      <c r="T3153" s="71">
        <v>0</v>
      </c>
      <c r="U3153" s="71">
        <v>0</v>
      </c>
      <c r="V3153" s="71">
        <v>0</v>
      </c>
      <c r="W3153" s="67">
        <v>0</v>
      </c>
      <c r="X3153" s="67">
        <v>0</v>
      </c>
      <c r="Y3153" s="68">
        <v>0</v>
      </c>
      <c r="Z3153" s="67">
        <v>0</v>
      </c>
      <c r="AA3153" s="67">
        <v>0</v>
      </c>
      <c r="AB3153" s="68">
        <v>0</v>
      </c>
      <c r="AC3153" s="68">
        <f t="shared" ref="AC3153" si="10709">+Y3153+AB3153</f>
        <v>0</v>
      </c>
      <c r="AD3153" s="67">
        <f>J3153+Q3153-T3153</f>
        <v>0</v>
      </c>
      <c r="AE3153" s="67">
        <f>K3153+R3153-U3153</f>
        <v>0</v>
      </c>
      <c r="AF3153" s="68">
        <f t="shared" ref="AF3153" si="10710">AD3153+AE3153</f>
        <v>0</v>
      </c>
      <c r="AG3153" s="67" t="e">
        <f>M3153+#REF!-V3153</f>
        <v>#REF!</v>
      </c>
      <c r="AH3153" s="67" t="e">
        <f>N3153+S3153-#REF!</f>
        <v>#REF!</v>
      </c>
      <c r="AI3153" s="68" t="e">
        <f t="shared" ref="AI3153" si="10711">+AG3153+AH3153</f>
        <v>#REF!</v>
      </c>
      <c r="AJ3153" s="68" t="e">
        <f t="shared" ref="AJ3153" si="10712">+AF3153+AI3153</f>
        <v>#REF!</v>
      </c>
      <c r="AK3153" s="71">
        <v>0</v>
      </c>
      <c r="AL3153" s="71">
        <v>0</v>
      </c>
      <c r="AM3153" s="68">
        <f>AK3153+AL3153</f>
        <v>0</v>
      </c>
      <c r="AN3153" s="71">
        <v>0</v>
      </c>
      <c r="AO3153" s="71">
        <v>0</v>
      </c>
      <c r="AP3153" s="68">
        <f>+AN3153+AO3153</f>
        <v>0</v>
      </c>
      <c r="AQ3153" s="68">
        <f>+AM3153+AP3153</f>
        <v>0</v>
      </c>
      <c r="AR3153" s="71">
        <v>0</v>
      </c>
      <c r="AS3153" s="71">
        <v>0</v>
      </c>
      <c r="AT3153" s="68">
        <f>AR3153+AS3153</f>
        <v>0</v>
      </c>
      <c r="AU3153" s="71">
        <v>0</v>
      </c>
      <c r="AV3153" s="71">
        <v>0</v>
      </c>
      <c r="AW3153" s="68">
        <f>+AU3153+AV3153</f>
        <v>0</v>
      </c>
      <c r="AX3153" s="68">
        <f>+AT3153+AW3153</f>
        <v>0</v>
      </c>
      <c r="AY3153" s="71">
        <v>0</v>
      </c>
      <c r="AZ3153" s="71">
        <v>0</v>
      </c>
      <c r="BA3153" s="68">
        <f>AY3153+AZ3153</f>
        <v>0</v>
      </c>
      <c r="BB3153" s="71">
        <v>0</v>
      </c>
      <c r="BC3153" s="71">
        <v>0</v>
      </c>
      <c r="BD3153" s="68">
        <f>+BB3153+BC3153</f>
        <v>0</v>
      </c>
      <c r="BE3153" s="68">
        <f>+BA3153+BD3153</f>
        <v>0</v>
      </c>
      <c r="BF3153" s="67">
        <f t="shared" ref="BF3153:BG3153" si="10713">AD3153-AK3153-AR3153-AY3153</f>
        <v>0</v>
      </c>
      <c r="BG3153" s="67">
        <f t="shared" si="10713"/>
        <v>0</v>
      </c>
      <c r="BH3153" s="68">
        <f t="shared" ref="BH3153" si="10714">BF3153+BG3153</f>
        <v>0</v>
      </c>
      <c r="BI3153" s="67" t="e">
        <f t="shared" ref="BI3153:BJ3153" si="10715">AG3153-AN3153-AU3153-BB3153</f>
        <v>#REF!</v>
      </c>
      <c r="BJ3153" s="67" t="e">
        <f t="shared" si="10715"/>
        <v>#REF!</v>
      </c>
      <c r="BK3153" s="68" t="e">
        <f t="shared" ref="BK3153" si="10716">+BI3153+BJ3153</f>
        <v>#REF!</v>
      </c>
      <c r="BL3153" s="68" t="e">
        <f t="shared" si="10536"/>
        <v>#REF!</v>
      </c>
      <c r="BM3153" s="305">
        <v>0</v>
      </c>
      <c r="BN3153" s="305">
        <v>0</v>
      </c>
      <c r="BO3153" s="306"/>
      <c r="BP3153" s="306"/>
      <c r="BQ3153" s="305">
        <v>0</v>
      </c>
      <c r="BR3153" s="305">
        <v>0</v>
      </c>
      <c r="BS3153" s="114" t="s">
        <v>208</v>
      </c>
      <c r="BT3153" s="111"/>
    </row>
    <row r="3154" spans="1:72" s="78" customFormat="1" hidden="1">
      <c r="A3154" s="77"/>
      <c r="B3154" s="53">
        <v>2014</v>
      </c>
      <c r="C3154" s="54">
        <v>8317</v>
      </c>
      <c r="D3154" s="53">
        <v>13</v>
      </c>
      <c r="E3154" s="53">
        <v>3000</v>
      </c>
      <c r="F3154" s="53">
        <v>3600</v>
      </c>
      <c r="G3154" s="53"/>
      <c r="H3154" s="53"/>
      <c r="I3154" s="55" t="s">
        <v>1450</v>
      </c>
      <c r="J3154" s="56">
        <f>J3155</f>
        <v>0</v>
      </c>
      <c r="K3154" s="56">
        <f t="shared" ref="K3154:P3155" si="10717">K3155</f>
        <v>0</v>
      </c>
      <c r="L3154" s="56">
        <f t="shared" si="10717"/>
        <v>0</v>
      </c>
      <c r="M3154" s="56">
        <f t="shared" si="10717"/>
        <v>0</v>
      </c>
      <c r="N3154" s="56">
        <f t="shared" si="10717"/>
        <v>0</v>
      </c>
      <c r="O3154" s="56">
        <f t="shared" si="10717"/>
        <v>0</v>
      </c>
      <c r="P3154" s="56">
        <f t="shared" si="10717"/>
        <v>0</v>
      </c>
      <c r="Q3154" s="56">
        <f>Q3155</f>
        <v>0</v>
      </c>
      <c r="R3154" s="56">
        <f t="shared" ref="R3154:V3155" si="10718">R3155</f>
        <v>0</v>
      </c>
      <c r="S3154" s="56">
        <f t="shared" si="10718"/>
        <v>0</v>
      </c>
      <c r="T3154" s="56">
        <f>T3155</f>
        <v>0</v>
      </c>
      <c r="U3154" s="56">
        <f t="shared" si="10718"/>
        <v>0</v>
      </c>
      <c r="V3154" s="56">
        <f t="shared" si="10718"/>
        <v>0</v>
      </c>
      <c r="W3154" s="56">
        <v>0</v>
      </c>
      <c r="X3154" s="56">
        <v>0</v>
      </c>
      <c r="Y3154" s="56">
        <v>0</v>
      </c>
      <c r="Z3154" s="56">
        <v>0</v>
      </c>
      <c r="AA3154" s="56">
        <v>0</v>
      </c>
      <c r="AB3154" s="56">
        <v>0</v>
      </c>
      <c r="AC3154" s="56">
        <f t="shared" ref="AC3154:AC3155" si="10719">AC3155</f>
        <v>0</v>
      </c>
      <c r="AD3154" s="56">
        <f>AD3155</f>
        <v>0</v>
      </c>
      <c r="AE3154" s="56">
        <f t="shared" ref="AE3154:AJ3155" si="10720">AE3155</f>
        <v>0</v>
      </c>
      <c r="AF3154" s="56">
        <f t="shared" si="10720"/>
        <v>0</v>
      </c>
      <c r="AG3154" s="56" t="e">
        <f t="shared" si="10720"/>
        <v>#REF!</v>
      </c>
      <c r="AH3154" s="56" t="e">
        <f t="shared" si="10720"/>
        <v>#REF!</v>
      </c>
      <c r="AI3154" s="56" t="e">
        <f t="shared" si="10720"/>
        <v>#REF!</v>
      </c>
      <c r="AJ3154" s="56" t="e">
        <f t="shared" si="10720"/>
        <v>#REF!</v>
      </c>
      <c r="AK3154" s="56">
        <f>AK3155</f>
        <v>0</v>
      </c>
      <c r="AL3154" s="56">
        <f t="shared" ref="AL3154:BA3155" si="10721">AL3155</f>
        <v>0</v>
      </c>
      <c r="AM3154" s="56">
        <f t="shared" si="10721"/>
        <v>0</v>
      </c>
      <c r="AN3154" s="56">
        <f t="shared" si="10721"/>
        <v>0</v>
      </c>
      <c r="AO3154" s="56">
        <f t="shared" si="10721"/>
        <v>0</v>
      </c>
      <c r="AP3154" s="56">
        <f t="shared" si="10721"/>
        <v>0</v>
      </c>
      <c r="AQ3154" s="56">
        <f t="shared" si="10721"/>
        <v>0</v>
      </c>
      <c r="AR3154" s="56">
        <f>AR3155</f>
        <v>0</v>
      </c>
      <c r="AS3154" s="56">
        <f t="shared" si="10721"/>
        <v>0</v>
      </c>
      <c r="AT3154" s="56">
        <f t="shared" si="10721"/>
        <v>0</v>
      </c>
      <c r="AU3154" s="56">
        <f t="shared" si="10721"/>
        <v>0</v>
      </c>
      <c r="AV3154" s="56">
        <f t="shared" si="10721"/>
        <v>0</v>
      </c>
      <c r="AW3154" s="56">
        <f t="shared" si="10721"/>
        <v>0</v>
      </c>
      <c r="AX3154" s="56">
        <f t="shared" si="10721"/>
        <v>0</v>
      </c>
      <c r="AY3154" s="56">
        <f>AY3155</f>
        <v>0</v>
      </c>
      <c r="AZ3154" s="56">
        <f t="shared" si="10721"/>
        <v>0</v>
      </c>
      <c r="BA3154" s="56">
        <f t="shared" si="10721"/>
        <v>0</v>
      </c>
      <c r="BB3154" s="56">
        <f t="shared" ref="AZ3154:BE3155" si="10722">BB3155</f>
        <v>0</v>
      </c>
      <c r="BC3154" s="56">
        <f t="shared" si="10722"/>
        <v>0</v>
      </c>
      <c r="BD3154" s="56">
        <f t="shared" si="10722"/>
        <v>0</v>
      </c>
      <c r="BE3154" s="56">
        <f t="shared" si="10722"/>
        <v>0</v>
      </c>
      <c r="BF3154" s="56">
        <f>BF3155</f>
        <v>0</v>
      </c>
      <c r="BG3154" s="56">
        <f t="shared" ref="BG3154:BK3155" si="10723">BG3155</f>
        <v>0</v>
      </c>
      <c r="BH3154" s="56">
        <f t="shared" si="10723"/>
        <v>0</v>
      </c>
      <c r="BI3154" s="56" t="e">
        <f t="shared" si="10723"/>
        <v>#REF!</v>
      </c>
      <c r="BJ3154" s="56" t="e">
        <f t="shared" si="10723"/>
        <v>#REF!</v>
      </c>
      <c r="BK3154" s="56" t="e">
        <f t="shared" si="10723"/>
        <v>#REF!</v>
      </c>
      <c r="BL3154" s="56" t="e">
        <f t="shared" si="10536"/>
        <v>#REF!</v>
      </c>
      <c r="BM3154" s="303"/>
      <c r="BN3154" s="303"/>
      <c r="BO3154" s="303"/>
      <c r="BP3154" s="303"/>
      <c r="BQ3154" s="303"/>
      <c r="BR3154" s="303"/>
      <c r="BS3154" s="58"/>
      <c r="BT3154" s="77"/>
    </row>
    <row r="3155" spans="1:72" s="79" customFormat="1" ht="60.75" hidden="1">
      <c r="A3155" s="77"/>
      <c r="B3155" s="59">
        <v>2014</v>
      </c>
      <c r="C3155" s="60">
        <v>8317</v>
      </c>
      <c r="D3155" s="59">
        <v>13</v>
      </c>
      <c r="E3155" s="59">
        <v>3000</v>
      </c>
      <c r="F3155" s="59">
        <v>3600</v>
      </c>
      <c r="G3155" s="59">
        <v>361</v>
      </c>
      <c r="H3155" s="59"/>
      <c r="I3155" s="61" t="s">
        <v>104</v>
      </c>
      <c r="J3155" s="62">
        <f>J3156</f>
        <v>0</v>
      </c>
      <c r="K3155" s="62">
        <f t="shared" si="10717"/>
        <v>0</v>
      </c>
      <c r="L3155" s="62">
        <f t="shared" si="10717"/>
        <v>0</v>
      </c>
      <c r="M3155" s="62">
        <f t="shared" si="10717"/>
        <v>0</v>
      </c>
      <c r="N3155" s="62">
        <f t="shared" si="10717"/>
        <v>0</v>
      </c>
      <c r="O3155" s="62">
        <f t="shared" si="10717"/>
        <v>0</v>
      </c>
      <c r="P3155" s="62">
        <f t="shared" si="10717"/>
        <v>0</v>
      </c>
      <c r="Q3155" s="62">
        <f>Q3156</f>
        <v>0</v>
      </c>
      <c r="R3155" s="62">
        <f t="shared" si="10718"/>
        <v>0</v>
      </c>
      <c r="S3155" s="62">
        <f t="shared" si="10718"/>
        <v>0</v>
      </c>
      <c r="T3155" s="62">
        <f>T3156</f>
        <v>0</v>
      </c>
      <c r="U3155" s="62">
        <f t="shared" si="10718"/>
        <v>0</v>
      </c>
      <c r="V3155" s="62">
        <f t="shared" si="10718"/>
        <v>0</v>
      </c>
      <c r="W3155" s="62">
        <v>0</v>
      </c>
      <c r="X3155" s="62">
        <v>0</v>
      </c>
      <c r="Y3155" s="62">
        <v>0</v>
      </c>
      <c r="Z3155" s="62">
        <v>0</v>
      </c>
      <c r="AA3155" s="62">
        <v>0</v>
      </c>
      <c r="AB3155" s="62">
        <v>0</v>
      </c>
      <c r="AC3155" s="62">
        <f t="shared" si="10719"/>
        <v>0</v>
      </c>
      <c r="AD3155" s="62">
        <f>AD3156</f>
        <v>0</v>
      </c>
      <c r="AE3155" s="62">
        <f t="shared" si="10720"/>
        <v>0</v>
      </c>
      <c r="AF3155" s="62">
        <f t="shared" si="10720"/>
        <v>0</v>
      </c>
      <c r="AG3155" s="62" t="e">
        <f t="shared" si="10720"/>
        <v>#REF!</v>
      </c>
      <c r="AH3155" s="62" t="e">
        <f t="shared" si="10720"/>
        <v>#REF!</v>
      </c>
      <c r="AI3155" s="62" t="e">
        <f t="shared" si="10720"/>
        <v>#REF!</v>
      </c>
      <c r="AJ3155" s="62" t="e">
        <f t="shared" si="10720"/>
        <v>#REF!</v>
      </c>
      <c r="AK3155" s="62">
        <f>AK3156</f>
        <v>0</v>
      </c>
      <c r="AL3155" s="62">
        <f t="shared" si="10721"/>
        <v>0</v>
      </c>
      <c r="AM3155" s="62">
        <f t="shared" si="10721"/>
        <v>0</v>
      </c>
      <c r="AN3155" s="62">
        <f t="shared" si="10721"/>
        <v>0</v>
      </c>
      <c r="AO3155" s="62">
        <f t="shared" si="10721"/>
        <v>0</v>
      </c>
      <c r="AP3155" s="62">
        <f t="shared" si="10721"/>
        <v>0</v>
      </c>
      <c r="AQ3155" s="62">
        <f t="shared" si="10721"/>
        <v>0</v>
      </c>
      <c r="AR3155" s="62">
        <f>AR3156</f>
        <v>0</v>
      </c>
      <c r="AS3155" s="62">
        <f t="shared" si="10721"/>
        <v>0</v>
      </c>
      <c r="AT3155" s="62">
        <f t="shared" si="10721"/>
        <v>0</v>
      </c>
      <c r="AU3155" s="62">
        <f t="shared" si="10721"/>
        <v>0</v>
      </c>
      <c r="AV3155" s="62">
        <f t="shared" si="10721"/>
        <v>0</v>
      </c>
      <c r="AW3155" s="62">
        <f t="shared" si="10721"/>
        <v>0</v>
      </c>
      <c r="AX3155" s="62">
        <f t="shared" si="10721"/>
        <v>0</v>
      </c>
      <c r="AY3155" s="62">
        <f>AY3156</f>
        <v>0</v>
      </c>
      <c r="AZ3155" s="62">
        <f t="shared" si="10722"/>
        <v>0</v>
      </c>
      <c r="BA3155" s="62">
        <f t="shared" si="10722"/>
        <v>0</v>
      </c>
      <c r="BB3155" s="62">
        <f t="shared" si="10722"/>
        <v>0</v>
      </c>
      <c r="BC3155" s="62">
        <f t="shared" si="10722"/>
        <v>0</v>
      </c>
      <c r="BD3155" s="62">
        <f t="shared" si="10722"/>
        <v>0</v>
      </c>
      <c r="BE3155" s="62">
        <f t="shared" si="10722"/>
        <v>0</v>
      </c>
      <c r="BF3155" s="62">
        <f>BF3156</f>
        <v>0</v>
      </c>
      <c r="BG3155" s="62">
        <f t="shared" si="10723"/>
        <v>0</v>
      </c>
      <c r="BH3155" s="62">
        <f t="shared" si="10723"/>
        <v>0</v>
      </c>
      <c r="BI3155" s="62" t="e">
        <f t="shared" si="10723"/>
        <v>#REF!</v>
      </c>
      <c r="BJ3155" s="62" t="e">
        <f t="shared" si="10723"/>
        <v>#REF!</v>
      </c>
      <c r="BK3155" s="62" t="e">
        <f t="shared" si="10723"/>
        <v>#REF!</v>
      </c>
      <c r="BL3155" s="62" t="e">
        <f t="shared" si="10536"/>
        <v>#REF!</v>
      </c>
      <c r="BM3155" s="304"/>
      <c r="BN3155" s="304"/>
      <c r="BO3155" s="304"/>
      <c r="BP3155" s="304"/>
      <c r="BQ3155" s="304"/>
      <c r="BR3155" s="304"/>
      <c r="BS3155" s="64"/>
      <c r="BT3155" s="77"/>
    </row>
    <row r="3156" spans="1:72" s="46" customFormat="1" ht="40.5" hidden="1">
      <c r="A3156" s="77"/>
      <c r="B3156" s="104">
        <v>2014</v>
      </c>
      <c r="C3156" s="105">
        <v>8317</v>
      </c>
      <c r="D3156" s="104">
        <v>13</v>
      </c>
      <c r="E3156" s="104">
        <v>3000</v>
      </c>
      <c r="F3156" s="104">
        <v>3600</v>
      </c>
      <c r="G3156" s="104">
        <v>361</v>
      </c>
      <c r="H3156" s="104">
        <v>1</v>
      </c>
      <c r="I3156" s="66" t="s">
        <v>105</v>
      </c>
      <c r="J3156" s="67">
        <v>0</v>
      </c>
      <c r="K3156" s="67">
        <v>0</v>
      </c>
      <c r="L3156" s="68">
        <f>J3156+K3156</f>
        <v>0</v>
      </c>
      <c r="M3156" s="67">
        <v>0</v>
      </c>
      <c r="N3156" s="67">
        <v>0</v>
      </c>
      <c r="O3156" s="68">
        <f>+M3156+N3156</f>
        <v>0</v>
      </c>
      <c r="P3156" s="68">
        <f>+L3156+O3156</f>
        <v>0</v>
      </c>
      <c r="Q3156" s="71">
        <v>0</v>
      </c>
      <c r="R3156" s="71">
        <v>0</v>
      </c>
      <c r="S3156" s="71">
        <v>0</v>
      </c>
      <c r="T3156" s="71">
        <v>0</v>
      </c>
      <c r="U3156" s="71">
        <v>0</v>
      </c>
      <c r="V3156" s="71">
        <v>0</v>
      </c>
      <c r="W3156" s="67">
        <v>0</v>
      </c>
      <c r="X3156" s="67">
        <v>0</v>
      </c>
      <c r="Y3156" s="68">
        <v>0</v>
      </c>
      <c r="Z3156" s="67">
        <v>0</v>
      </c>
      <c r="AA3156" s="67">
        <v>0</v>
      </c>
      <c r="AB3156" s="68">
        <v>0</v>
      </c>
      <c r="AC3156" s="68">
        <f t="shared" ref="AC3156" si="10724">+Y3156+AB3156</f>
        <v>0</v>
      </c>
      <c r="AD3156" s="67">
        <f>J3156+Q3156-T3156</f>
        <v>0</v>
      </c>
      <c r="AE3156" s="67">
        <f>K3156+R3156-U3156</f>
        <v>0</v>
      </c>
      <c r="AF3156" s="68">
        <f t="shared" ref="AF3156" si="10725">AD3156+AE3156</f>
        <v>0</v>
      </c>
      <c r="AG3156" s="67" t="e">
        <f>M3156+#REF!-V3156</f>
        <v>#REF!</v>
      </c>
      <c r="AH3156" s="67" t="e">
        <f>N3156+S3156-#REF!</f>
        <v>#REF!</v>
      </c>
      <c r="AI3156" s="68" t="e">
        <f t="shared" ref="AI3156" si="10726">+AG3156+AH3156</f>
        <v>#REF!</v>
      </c>
      <c r="AJ3156" s="68" t="e">
        <f t="shared" ref="AJ3156" si="10727">+AF3156+AI3156</f>
        <v>#REF!</v>
      </c>
      <c r="AK3156" s="71">
        <v>0</v>
      </c>
      <c r="AL3156" s="71">
        <v>0</v>
      </c>
      <c r="AM3156" s="68">
        <f>AK3156+AL3156</f>
        <v>0</v>
      </c>
      <c r="AN3156" s="71">
        <v>0</v>
      </c>
      <c r="AO3156" s="71">
        <v>0</v>
      </c>
      <c r="AP3156" s="68">
        <f>+AN3156+AO3156</f>
        <v>0</v>
      </c>
      <c r="AQ3156" s="68">
        <f>+AM3156+AP3156</f>
        <v>0</v>
      </c>
      <c r="AR3156" s="71">
        <v>0</v>
      </c>
      <c r="AS3156" s="71">
        <v>0</v>
      </c>
      <c r="AT3156" s="68">
        <f>AR3156+AS3156</f>
        <v>0</v>
      </c>
      <c r="AU3156" s="71">
        <v>0</v>
      </c>
      <c r="AV3156" s="71">
        <v>0</v>
      </c>
      <c r="AW3156" s="68">
        <f>+AU3156+AV3156</f>
        <v>0</v>
      </c>
      <c r="AX3156" s="68">
        <f>+AT3156+AW3156</f>
        <v>0</v>
      </c>
      <c r="AY3156" s="71">
        <v>0</v>
      </c>
      <c r="AZ3156" s="71">
        <v>0</v>
      </c>
      <c r="BA3156" s="68">
        <f>AY3156+AZ3156</f>
        <v>0</v>
      </c>
      <c r="BB3156" s="71">
        <v>0</v>
      </c>
      <c r="BC3156" s="71">
        <v>0</v>
      </c>
      <c r="BD3156" s="68">
        <f>+BB3156+BC3156</f>
        <v>0</v>
      </c>
      <c r="BE3156" s="68">
        <f>+BA3156+BD3156</f>
        <v>0</v>
      </c>
      <c r="BF3156" s="67">
        <f t="shared" ref="BF3156:BG3156" si="10728">AD3156-AK3156-AR3156-AY3156</f>
        <v>0</v>
      </c>
      <c r="BG3156" s="67">
        <f t="shared" si="10728"/>
        <v>0</v>
      </c>
      <c r="BH3156" s="68">
        <f t="shared" ref="BH3156" si="10729">BF3156+BG3156</f>
        <v>0</v>
      </c>
      <c r="BI3156" s="67" t="e">
        <f t="shared" ref="BI3156:BJ3156" si="10730">AG3156-AN3156-AU3156-BB3156</f>
        <v>#REF!</v>
      </c>
      <c r="BJ3156" s="67" t="e">
        <f t="shared" si="10730"/>
        <v>#REF!</v>
      </c>
      <c r="BK3156" s="68" t="e">
        <f t="shared" ref="BK3156" si="10731">+BI3156+BJ3156</f>
        <v>#REF!</v>
      </c>
      <c r="BL3156" s="68" t="e">
        <f t="shared" si="10536"/>
        <v>#REF!</v>
      </c>
      <c r="BM3156" s="305">
        <v>0</v>
      </c>
      <c r="BN3156" s="305">
        <v>0</v>
      </c>
      <c r="BO3156" s="306"/>
      <c r="BP3156" s="306"/>
      <c r="BQ3156" s="305">
        <v>0</v>
      </c>
      <c r="BR3156" s="305">
        <v>0</v>
      </c>
      <c r="BS3156" s="74" t="s">
        <v>37</v>
      </c>
      <c r="BT3156" s="77"/>
    </row>
    <row r="3157" spans="1:72" s="78" customFormat="1" ht="36.75" hidden="1" customHeight="1">
      <c r="A3157" s="77"/>
      <c r="B3157" s="53">
        <v>2014</v>
      </c>
      <c r="C3157" s="54">
        <v>8317</v>
      </c>
      <c r="D3157" s="53">
        <v>13</v>
      </c>
      <c r="E3157" s="53">
        <v>3000</v>
      </c>
      <c r="F3157" s="53">
        <v>3700</v>
      </c>
      <c r="G3157" s="53"/>
      <c r="H3157" s="53"/>
      <c r="I3157" s="55" t="s">
        <v>108</v>
      </c>
      <c r="J3157" s="56">
        <f>J3158+J3160+J3162</f>
        <v>0</v>
      </c>
      <c r="K3157" s="56">
        <f t="shared" ref="K3157:P3157" si="10732">K3158+K3160+K3162</f>
        <v>0</v>
      </c>
      <c r="L3157" s="56">
        <f t="shared" si="10732"/>
        <v>0</v>
      </c>
      <c r="M3157" s="56">
        <f t="shared" si="10732"/>
        <v>0</v>
      </c>
      <c r="N3157" s="56">
        <f t="shared" si="10732"/>
        <v>0</v>
      </c>
      <c r="O3157" s="56">
        <f t="shared" si="10732"/>
        <v>0</v>
      </c>
      <c r="P3157" s="56">
        <f t="shared" si="10732"/>
        <v>0</v>
      </c>
      <c r="Q3157" s="56">
        <f>Q3158+Q3160+Q3162</f>
        <v>0</v>
      </c>
      <c r="R3157" s="56">
        <f t="shared" ref="R3157:S3157" si="10733">R3158+R3160+R3162</f>
        <v>0</v>
      </c>
      <c r="S3157" s="56">
        <f t="shared" si="10733"/>
        <v>0</v>
      </c>
      <c r="T3157" s="56">
        <f>T3158+T3160+T3162</f>
        <v>0</v>
      </c>
      <c r="U3157" s="56">
        <f t="shared" ref="U3157:V3157" si="10734">U3158+U3160+U3162</f>
        <v>0</v>
      </c>
      <c r="V3157" s="56">
        <f t="shared" si="10734"/>
        <v>0</v>
      </c>
      <c r="W3157" s="56">
        <v>0</v>
      </c>
      <c r="X3157" s="56">
        <v>0</v>
      </c>
      <c r="Y3157" s="56">
        <v>0</v>
      </c>
      <c r="Z3157" s="56">
        <v>0</v>
      </c>
      <c r="AA3157" s="56">
        <v>0</v>
      </c>
      <c r="AB3157" s="56">
        <v>0</v>
      </c>
      <c r="AC3157" s="56">
        <f t="shared" ref="AC3157" si="10735">AC3158+AC3160+AC3162</f>
        <v>0</v>
      </c>
      <c r="AD3157" s="56">
        <f>AD3158+AD3160+AD3162</f>
        <v>0</v>
      </c>
      <c r="AE3157" s="56">
        <f t="shared" ref="AE3157:AJ3157" si="10736">AE3158+AE3160+AE3162</f>
        <v>0</v>
      </c>
      <c r="AF3157" s="56">
        <f t="shared" si="10736"/>
        <v>0</v>
      </c>
      <c r="AG3157" s="56" t="e">
        <f t="shared" si="10736"/>
        <v>#REF!</v>
      </c>
      <c r="AH3157" s="56" t="e">
        <f t="shared" si="10736"/>
        <v>#REF!</v>
      </c>
      <c r="AI3157" s="56" t="e">
        <f t="shared" si="10736"/>
        <v>#REF!</v>
      </c>
      <c r="AJ3157" s="56" t="e">
        <f t="shared" si="10736"/>
        <v>#REF!</v>
      </c>
      <c r="AK3157" s="56">
        <f>AK3158+AK3160+AK3162</f>
        <v>0</v>
      </c>
      <c r="AL3157" s="56">
        <f t="shared" ref="AL3157:AQ3157" si="10737">AL3158+AL3160+AL3162</f>
        <v>0</v>
      </c>
      <c r="AM3157" s="56">
        <f t="shared" si="10737"/>
        <v>0</v>
      </c>
      <c r="AN3157" s="56">
        <f t="shared" si="10737"/>
        <v>0</v>
      </c>
      <c r="AO3157" s="56">
        <f t="shared" si="10737"/>
        <v>0</v>
      </c>
      <c r="AP3157" s="56">
        <f t="shared" si="10737"/>
        <v>0</v>
      </c>
      <c r="AQ3157" s="56">
        <f t="shared" si="10737"/>
        <v>0</v>
      </c>
      <c r="AR3157" s="56">
        <f>AR3158+AR3160+AR3162</f>
        <v>0</v>
      </c>
      <c r="AS3157" s="56">
        <f t="shared" ref="AS3157:AX3157" si="10738">AS3158+AS3160+AS3162</f>
        <v>0</v>
      </c>
      <c r="AT3157" s="56">
        <f t="shared" si="10738"/>
        <v>0</v>
      </c>
      <c r="AU3157" s="56">
        <f t="shared" si="10738"/>
        <v>0</v>
      </c>
      <c r="AV3157" s="56">
        <f t="shared" si="10738"/>
        <v>0</v>
      </c>
      <c r="AW3157" s="56">
        <f t="shared" si="10738"/>
        <v>0</v>
      </c>
      <c r="AX3157" s="56">
        <f t="shared" si="10738"/>
        <v>0</v>
      </c>
      <c r="AY3157" s="56">
        <f>AY3158+AY3160+AY3162</f>
        <v>0</v>
      </c>
      <c r="AZ3157" s="56">
        <f t="shared" ref="AZ3157:BE3157" si="10739">AZ3158+AZ3160+AZ3162</f>
        <v>0</v>
      </c>
      <c r="BA3157" s="56">
        <f t="shared" si="10739"/>
        <v>0</v>
      </c>
      <c r="BB3157" s="56">
        <f t="shared" si="10739"/>
        <v>0</v>
      </c>
      <c r="BC3157" s="56">
        <f t="shared" si="10739"/>
        <v>0</v>
      </c>
      <c r="BD3157" s="56">
        <f t="shared" si="10739"/>
        <v>0</v>
      </c>
      <c r="BE3157" s="56">
        <f t="shared" si="10739"/>
        <v>0</v>
      </c>
      <c r="BF3157" s="56">
        <f>BF3158+BF3160+BF3162</f>
        <v>0</v>
      </c>
      <c r="BG3157" s="56">
        <f t="shared" ref="BG3157:BK3157" si="10740">BG3158+BG3160+BG3162</f>
        <v>0</v>
      </c>
      <c r="BH3157" s="56">
        <f t="shared" si="10740"/>
        <v>0</v>
      </c>
      <c r="BI3157" s="56" t="e">
        <f t="shared" si="10740"/>
        <v>#REF!</v>
      </c>
      <c r="BJ3157" s="56" t="e">
        <f t="shared" si="10740"/>
        <v>#REF!</v>
      </c>
      <c r="BK3157" s="56" t="e">
        <f t="shared" si="10740"/>
        <v>#REF!</v>
      </c>
      <c r="BL3157" s="56" t="e">
        <f t="shared" si="10536"/>
        <v>#REF!</v>
      </c>
      <c r="BM3157" s="303"/>
      <c r="BN3157" s="303"/>
      <c r="BO3157" s="303"/>
      <c r="BP3157" s="303"/>
      <c r="BQ3157" s="303"/>
      <c r="BR3157" s="303"/>
      <c r="BS3157" s="58"/>
      <c r="BT3157" s="77"/>
    </row>
    <row r="3158" spans="1:72" s="79" customFormat="1" ht="36.75" hidden="1" customHeight="1">
      <c r="A3158" s="77"/>
      <c r="B3158" s="59">
        <v>2014</v>
      </c>
      <c r="C3158" s="60">
        <v>8317</v>
      </c>
      <c r="D3158" s="59">
        <v>13</v>
      </c>
      <c r="E3158" s="59">
        <v>3000</v>
      </c>
      <c r="F3158" s="59">
        <v>3700</v>
      </c>
      <c r="G3158" s="59">
        <v>371</v>
      </c>
      <c r="H3158" s="59"/>
      <c r="I3158" s="61" t="s">
        <v>239</v>
      </c>
      <c r="J3158" s="62">
        <f>J3159</f>
        <v>0</v>
      </c>
      <c r="K3158" s="62">
        <f t="shared" ref="K3158:P3158" si="10741">K3159</f>
        <v>0</v>
      </c>
      <c r="L3158" s="62">
        <f t="shared" si="10741"/>
        <v>0</v>
      </c>
      <c r="M3158" s="62">
        <f t="shared" si="10741"/>
        <v>0</v>
      </c>
      <c r="N3158" s="62">
        <f t="shared" si="10741"/>
        <v>0</v>
      </c>
      <c r="O3158" s="62">
        <f t="shared" si="10741"/>
        <v>0</v>
      </c>
      <c r="P3158" s="62">
        <f t="shared" si="10741"/>
        <v>0</v>
      </c>
      <c r="Q3158" s="62">
        <f>Q3159</f>
        <v>0</v>
      </c>
      <c r="R3158" s="62">
        <f t="shared" ref="R3158:V3158" si="10742">R3159</f>
        <v>0</v>
      </c>
      <c r="S3158" s="62">
        <f t="shared" si="10742"/>
        <v>0</v>
      </c>
      <c r="T3158" s="62">
        <f>T3159</f>
        <v>0</v>
      </c>
      <c r="U3158" s="62">
        <f t="shared" si="10742"/>
        <v>0</v>
      </c>
      <c r="V3158" s="62">
        <f t="shared" si="10742"/>
        <v>0</v>
      </c>
      <c r="W3158" s="62">
        <v>0</v>
      </c>
      <c r="X3158" s="62">
        <v>0</v>
      </c>
      <c r="Y3158" s="62">
        <v>0</v>
      </c>
      <c r="Z3158" s="62">
        <v>0</v>
      </c>
      <c r="AA3158" s="62">
        <v>0</v>
      </c>
      <c r="AB3158" s="62">
        <v>0</v>
      </c>
      <c r="AC3158" s="62">
        <f t="shared" ref="AC3158" si="10743">AC3159</f>
        <v>0</v>
      </c>
      <c r="AD3158" s="62">
        <f>AD3159</f>
        <v>0</v>
      </c>
      <c r="AE3158" s="62">
        <f t="shared" ref="AE3158:AJ3158" si="10744">AE3159</f>
        <v>0</v>
      </c>
      <c r="AF3158" s="62">
        <f t="shared" si="10744"/>
        <v>0</v>
      </c>
      <c r="AG3158" s="62" t="e">
        <f t="shared" si="10744"/>
        <v>#REF!</v>
      </c>
      <c r="AH3158" s="62" t="e">
        <f t="shared" si="10744"/>
        <v>#REF!</v>
      </c>
      <c r="AI3158" s="62" t="e">
        <f t="shared" si="10744"/>
        <v>#REF!</v>
      </c>
      <c r="AJ3158" s="62" t="e">
        <f t="shared" si="10744"/>
        <v>#REF!</v>
      </c>
      <c r="AK3158" s="62">
        <f>AK3159</f>
        <v>0</v>
      </c>
      <c r="AL3158" s="62">
        <f t="shared" ref="AL3158:BK3158" si="10745">AL3159</f>
        <v>0</v>
      </c>
      <c r="AM3158" s="62">
        <f t="shared" si="10745"/>
        <v>0</v>
      </c>
      <c r="AN3158" s="62">
        <f t="shared" si="10745"/>
        <v>0</v>
      </c>
      <c r="AO3158" s="62">
        <f t="shared" si="10745"/>
        <v>0</v>
      </c>
      <c r="AP3158" s="62">
        <f t="shared" si="10745"/>
        <v>0</v>
      </c>
      <c r="AQ3158" s="62">
        <f t="shared" si="10745"/>
        <v>0</v>
      </c>
      <c r="AR3158" s="62">
        <f>AR3159</f>
        <v>0</v>
      </c>
      <c r="AS3158" s="62">
        <f t="shared" si="10745"/>
        <v>0</v>
      </c>
      <c r="AT3158" s="62">
        <f t="shared" si="10745"/>
        <v>0</v>
      </c>
      <c r="AU3158" s="62">
        <f t="shared" si="10745"/>
        <v>0</v>
      </c>
      <c r="AV3158" s="62">
        <f t="shared" si="10745"/>
        <v>0</v>
      </c>
      <c r="AW3158" s="62">
        <f t="shared" si="10745"/>
        <v>0</v>
      </c>
      <c r="AX3158" s="62">
        <f t="shared" si="10745"/>
        <v>0</v>
      </c>
      <c r="AY3158" s="62">
        <f>AY3159</f>
        <v>0</v>
      </c>
      <c r="AZ3158" s="62">
        <f t="shared" si="10745"/>
        <v>0</v>
      </c>
      <c r="BA3158" s="62">
        <f t="shared" si="10745"/>
        <v>0</v>
      </c>
      <c r="BB3158" s="62">
        <f t="shared" si="10745"/>
        <v>0</v>
      </c>
      <c r="BC3158" s="62">
        <f t="shared" si="10745"/>
        <v>0</v>
      </c>
      <c r="BD3158" s="62">
        <f t="shared" si="10745"/>
        <v>0</v>
      </c>
      <c r="BE3158" s="62">
        <f t="shared" si="10745"/>
        <v>0</v>
      </c>
      <c r="BF3158" s="62">
        <f>BF3159</f>
        <v>0</v>
      </c>
      <c r="BG3158" s="62">
        <f t="shared" si="10745"/>
        <v>0</v>
      </c>
      <c r="BH3158" s="62">
        <f t="shared" si="10745"/>
        <v>0</v>
      </c>
      <c r="BI3158" s="62" t="e">
        <f t="shared" si="10745"/>
        <v>#REF!</v>
      </c>
      <c r="BJ3158" s="62" t="e">
        <f t="shared" si="10745"/>
        <v>#REF!</v>
      </c>
      <c r="BK3158" s="62" t="e">
        <f t="shared" si="10745"/>
        <v>#REF!</v>
      </c>
      <c r="BL3158" s="62" t="e">
        <f t="shared" si="10536"/>
        <v>#REF!</v>
      </c>
      <c r="BM3158" s="304"/>
      <c r="BN3158" s="304"/>
      <c r="BO3158" s="304"/>
      <c r="BP3158" s="304"/>
      <c r="BQ3158" s="304"/>
      <c r="BR3158" s="304"/>
      <c r="BS3158" s="64"/>
      <c r="BT3158" s="77"/>
    </row>
    <row r="3159" spans="1:72" s="46" customFormat="1" ht="36.75" hidden="1" customHeight="1">
      <c r="A3159" s="77"/>
      <c r="B3159" s="104">
        <v>2014</v>
      </c>
      <c r="C3159" s="105">
        <v>8317</v>
      </c>
      <c r="D3159" s="104">
        <v>13</v>
      </c>
      <c r="E3159" s="104">
        <v>3000</v>
      </c>
      <c r="F3159" s="104">
        <v>3700</v>
      </c>
      <c r="G3159" s="104">
        <v>371</v>
      </c>
      <c r="H3159" s="104">
        <v>1</v>
      </c>
      <c r="I3159" s="66" t="s">
        <v>240</v>
      </c>
      <c r="J3159" s="67">
        <v>0</v>
      </c>
      <c r="K3159" s="67">
        <v>0</v>
      </c>
      <c r="L3159" s="68">
        <f>J3159+K3159</f>
        <v>0</v>
      </c>
      <c r="M3159" s="67">
        <v>0</v>
      </c>
      <c r="N3159" s="67">
        <v>0</v>
      </c>
      <c r="O3159" s="68">
        <f>+M3159+N3159</f>
        <v>0</v>
      </c>
      <c r="P3159" s="68">
        <f>+L3159+O3159</f>
        <v>0</v>
      </c>
      <c r="Q3159" s="71">
        <v>0</v>
      </c>
      <c r="R3159" s="71">
        <v>0</v>
      </c>
      <c r="S3159" s="71">
        <v>0</v>
      </c>
      <c r="T3159" s="71">
        <v>0</v>
      </c>
      <c r="U3159" s="71">
        <v>0</v>
      </c>
      <c r="V3159" s="71">
        <v>0</v>
      </c>
      <c r="W3159" s="67">
        <v>0</v>
      </c>
      <c r="X3159" s="67">
        <v>0</v>
      </c>
      <c r="Y3159" s="68">
        <v>0</v>
      </c>
      <c r="Z3159" s="67">
        <v>0</v>
      </c>
      <c r="AA3159" s="67">
        <v>0</v>
      </c>
      <c r="AB3159" s="68">
        <v>0</v>
      </c>
      <c r="AC3159" s="68">
        <f t="shared" ref="AC3159" si="10746">+Y3159+AB3159</f>
        <v>0</v>
      </c>
      <c r="AD3159" s="67">
        <f>J3159+Q3159-T3159</f>
        <v>0</v>
      </c>
      <c r="AE3159" s="67">
        <f>K3159+R3159-U3159</f>
        <v>0</v>
      </c>
      <c r="AF3159" s="68">
        <f t="shared" ref="AF3159" si="10747">AD3159+AE3159</f>
        <v>0</v>
      </c>
      <c r="AG3159" s="67" t="e">
        <f>M3159+#REF!-V3159</f>
        <v>#REF!</v>
      </c>
      <c r="AH3159" s="67" t="e">
        <f>N3159+S3159-#REF!</f>
        <v>#REF!</v>
      </c>
      <c r="AI3159" s="68" t="e">
        <f t="shared" ref="AI3159" si="10748">+AG3159+AH3159</f>
        <v>#REF!</v>
      </c>
      <c r="AJ3159" s="68" t="e">
        <f t="shared" ref="AJ3159" si="10749">+AF3159+AI3159</f>
        <v>#REF!</v>
      </c>
      <c r="AK3159" s="71">
        <v>0</v>
      </c>
      <c r="AL3159" s="71">
        <v>0</v>
      </c>
      <c r="AM3159" s="68">
        <f>AK3159+AL3159</f>
        <v>0</v>
      </c>
      <c r="AN3159" s="71">
        <v>0</v>
      </c>
      <c r="AO3159" s="71">
        <v>0</v>
      </c>
      <c r="AP3159" s="68">
        <f>+AN3159+AO3159</f>
        <v>0</v>
      </c>
      <c r="AQ3159" s="68">
        <f>+AM3159+AP3159</f>
        <v>0</v>
      </c>
      <c r="AR3159" s="71">
        <v>0</v>
      </c>
      <c r="AS3159" s="71">
        <v>0</v>
      </c>
      <c r="AT3159" s="68">
        <f>AR3159+AS3159</f>
        <v>0</v>
      </c>
      <c r="AU3159" s="71">
        <v>0</v>
      </c>
      <c r="AV3159" s="71">
        <v>0</v>
      </c>
      <c r="AW3159" s="68">
        <f>+AU3159+AV3159</f>
        <v>0</v>
      </c>
      <c r="AX3159" s="68">
        <f>+AT3159+AW3159</f>
        <v>0</v>
      </c>
      <c r="AY3159" s="71">
        <v>0</v>
      </c>
      <c r="AZ3159" s="71">
        <v>0</v>
      </c>
      <c r="BA3159" s="68">
        <f>AY3159+AZ3159</f>
        <v>0</v>
      </c>
      <c r="BB3159" s="71">
        <v>0</v>
      </c>
      <c r="BC3159" s="71">
        <v>0</v>
      </c>
      <c r="BD3159" s="68">
        <f>+BB3159+BC3159</f>
        <v>0</v>
      </c>
      <c r="BE3159" s="68">
        <f>+BA3159+BD3159</f>
        <v>0</v>
      </c>
      <c r="BF3159" s="67">
        <f t="shared" ref="BF3159:BG3159" si="10750">AD3159-AK3159-AR3159-AY3159</f>
        <v>0</v>
      </c>
      <c r="BG3159" s="67">
        <f t="shared" si="10750"/>
        <v>0</v>
      </c>
      <c r="BH3159" s="68">
        <f t="shared" ref="BH3159" si="10751">BF3159+BG3159</f>
        <v>0</v>
      </c>
      <c r="BI3159" s="67" t="e">
        <f t="shared" ref="BI3159:BJ3159" si="10752">AG3159-AN3159-AU3159-BB3159</f>
        <v>#REF!</v>
      </c>
      <c r="BJ3159" s="67" t="e">
        <f t="shared" si="10752"/>
        <v>#REF!</v>
      </c>
      <c r="BK3159" s="68" t="e">
        <f t="shared" ref="BK3159" si="10753">+BI3159+BJ3159</f>
        <v>#REF!</v>
      </c>
      <c r="BL3159" s="68" t="e">
        <f t="shared" si="10536"/>
        <v>#REF!</v>
      </c>
      <c r="BM3159" s="305">
        <v>0</v>
      </c>
      <c r="BN3159" s="305">
        <v>0</v>
      </c>
      <c r="BO3159" s="306"/>
      <c r="BP3159" s="306"/>
      <c r="BQ3159" s="305">
        <v>0</v>
      </c>
      <c r="BR3159" s="305">
        <v>0</v>
      </c>
      <c r="BS3159" s="74" t="s">
        <v>37</v>
      </c>
      <c r="BT3159" s="77"/>
    </row>
    <row r="3160" spans="1:72" s="79" customFormat="1" ht="36.75" hidden="1" customHeight="1">
      <c r="A3160" s="77"/>
      <c r="B3160" s="59">
        <v>2014</v>
      </c>
      <c r="C3160" s="60">
        <v>8317</v>
      </c>
      <c r="D3160" s="59">
        <v>13</v>
      </c>
      <c r="E3160" s="59">
        <v>3000</v>
      </c>
      <c r="F3160" s="59">
        <v>3700</v>
      </c>
      <c r="G3160" s="59">
        <v>372</v>
      </c>
      <c r="H3160" s="59"/>
      <c r="I3160" s="61" t="s">
        <v>241</v>
      </c>
      <c r="J3160" s="62">
        <f>J3161</f>
        <v>0</v>
      </c>
      <c r="K3160" s="62">
        <f t="shared" ref="K3160:P3160" si="10754">K3161</f>
        <v>0</v>
      </c>
      <c r="L3160" s="62">
        <f t="shared" si="10754"/>
        <v>0</v>
      </c>
      <c r="M3160" s="62">
        <f t="shared" si="10754"/>
        <v>0</v>
      </c>
      <c r="N3160" s="62">
        <f t="shared" si="10754"/>
        <v>0</v>
      </c>
      <c r="O3160" s="62">
        <f t="shared" si="10754"/>
        <v>0</v>
      </c>
      <c r="P3160" s="62">
        <f t="shared" si="10754"/>
        <v>0</v>
      </c>
      <c r="Q3160" s="62">
        <f>Q3161</f>
        <v>0</v>
      </c>
      <c r="R3160" s="62">
        <f t="shared" ref="R3160:V3160" si="10755">R3161</f>
        <v>0</v>
      </c>
      <c r="S3160" s="62">
        <f t="shared" si="10755"/>
        <v>0</v>
      </c>
      <c r="T3160" s="62">
        <f>T3161</f>
        <v>0</v>
      </c>
      <c r="U3160" s="62">
        <f t="shared" si="10755"/>
        <v>0</v>
      </c>
      <c r="V3160" s="62">
        <f t="shared" si="10755"/>
        <v>0</v>
      </c>
      <c r="W3160" s="62">
        <v>0</v>
      </c>
      <c r="X3160" s="62">
        <v>0</v>
      </c>
      <c r="Y3160" s="62">
        <v>0</v>
      </c>
      <c r="Z3160" s="62">
        <v>0</v>
      </c>
      <c r="AA3160" s="62">
        <v>0</v>
      </c>
      <c r="AB3160" s="62">
        <v>0</v>
      </c>
      <c r="AC3160" s="62">
        <f t="shared" ref="AC3160" si="10756">AC3161</f>
        <v>0</v>
      </c>
      <c r="AD3160" s="62">
        <f>AD3161</f>
        <v>0</v>
      </c>
      <c r="AE3160" s="62">
        <f t="shared" ref="AE3160:AJ3160" si="10757">AE3161</f>
        <v>0</v>
      </c>
      <c r="AF3160" s="62">
        <f t="shared" si="10757"/>
        <v>0</v>
      </c>
      <c r="AG3160" s="62" t="e">
        <f t="shared" si="10757"/>
        <v>#REF!</v>
      </c>
      <c r="AH3160" s="62" t="e">
        <f t="shared" si="10757"/>
        <v>#REF!</v>
      </c>
      <c r="AI3160" s="62" t="e">
        <f t="shared" si="10757"/>
        <v>#REF!</v>
      </c>
      <c r="AJ3160" s="62" t="e">
        <f t="shared" si="10757"/>
        <v>#REF!</v>
      </c>
      <c r="AK3160" s="62">
        <f>AK3161</f>
        <v>0</v>
      </c>
      <c r="AL3160" s="62">
        <f t="shared" ref="AL3160:BK3160" si="10758">AL3161</f>
        <v>0</v>
      </c>
      <c r="AM3160" s="62">
        <f t="shared" si="10758"/>
        <v>0</v>
      </c>
      <c r="AN3160" s="62">
        <f t="shared" si="10758"/>
        <v>0</v>
      </c>
      <c r="AO3160" s="62">
        <f t="shared" si="10758"/>
        <v>0</v>
      </c>
      <c r="AP3160" s="62">
        <f t="shared" si="10758"/>
        <v>0</v>
      </c>
      <c r="AQ3160" s="62">
        <f t="shared" si="10758"/>
        <v>0</v>
      </c>
      <c r="AR3160" s="62">
        <f>AR3161</f>
        <v>0</v>
      </c>
      <c r="AS3160" s="62">
        <f t="shared" si="10758"/>
        <v>0</v>
      </c>
      <c r="AT3160" s="62">
        <f t="shared" si="10758"/>
        <v>0</v>
      </c>
      <c r="AU3160" s="62">
        <f t="shared" si="10758"/>
        <v>0</v>
      </c>
      <c r="AV3160" s="62">
        <f t="shared" si="10758"/>
        <v>0</v>
      </c>
      <c r="AW3160" s="62">
        <f t="shared" si="10758"/>
        <v>0</v>
      </c>
      <c r="AX3160" s="62">
        <f t="shared" si="10758"/>
        <v>0</v>
      </c>
      <c r="AY3160" s="62">
        <f>AY3161</f>
        <v>0</v>
      </c>
      <c r="AZ3160" s="62">
        <f t="shared" si="10758"/>
        <v>0</v>
      </c>
      <c r="BA3160" s="62">
        <f t="shared" si="10758"/>
        <v>0</v>
      </c>
      <c r="BB3160" s="62">
        <f t="shared" si="10758"/>
        <v>0</v>
      </c>
      <c r="BC3160" s="62">
        <f t="shared" si="10758"/>
        <v>0</v>
      </c>
      <c r="BD3160" s="62">
        <f t="shared" si="10758"/>
        <v>0</v>
      </c>
      <c r="BE3160" s="62">
        <f t="shared" si="10758"/>
        <v>0</v>
      </c>
      <c r="BF3160" s="62">
        <f>BF3161</f>
        <v>0</v>
      </c>
      <c r="BG3160" s="62">
        <f t="shared" si="10758"/>
        <v>0</v>
      </c>
      <c r="BH3160" s="62">
        <f t="shared" si="10758"/>
        <v>0</v>
      </c>
      <c r="BI3160" s="62" t="e">
        <f t="shared" si="10758"/>
        <v>#REF!</v>
      </c>
      <c r="BJ3160" s="62" t="e">
        <f t="shared" si="10758"/>
        <v>#REF!</v>
      </c>
      <c r="BK3160" s="62" t="e">
        <f t="shared" si="10758"/>
        <v>#REF!</v>
      </c>
      <c r="BL3160" s="62" t="e">
        <f t="shared" si="10536"/>
        <v>#REF!</v>
      </c>
      <c r="BM3160" s="304"/>
      <c r="BN3160" s="304"/>
      <c r="BO3160" s="304"/>
      <c r="BP3160" s="304"/>
      <c r="BQ3160" s="304"/>
      <c r="BR3160" s="304"/>
      <c r="BS3160" s="64"/>
      <c r="BT3160" s="77"/>
    </row>
    <row r="3161" spans="1:72" s="46" customFormat="1" ht="36.75" hidden="1" customHeight="1">
      <c r="A3161" s="77"/>
      <c r="B3161" s="104">
        <v>2014</v>
      </c>
      <c r="C3161" s="105">
        <v>8317</v>
      </c>
      <c r="D3161" s="104">
        <v>13</v>
      </c>
      <c r="E3161" s="104">
        <v>3000</v>
      </c>
      <c r="F3161" s="104">
        <v>3700</v>
      </c>
      <c r="G3161" s="104">
        <v>372</v>
      </c>
      <c r="H3161" s="104">
        <v>1</v>
      </c>
      <c r="I3161" s="66" t="s">
        <v>242</v>
      </c>
      <c r="J3161" s="67">
        <v>0</v>
      </c>
      <c r="K3161" s="67">
        <v>0</v>
      </c>
      <c r="L3161" s="68">
        <f>J3161+K3161</f>
        <v>0</v>
      </c>
      <c r="M3161" s="67">
        <v>0</v>
      </c>
      <c r="N3161" s="67">
        <v>0</v>
      </c>
      <c r="O3161" s="68">
        <f>+M3161+N3161</f>
        <v>0</v>
      </c>
      <c r="P3161" s="68">
        <f>+L3161+O3161</f>
        <v>0</v>
      </c>
      <c r="Q3161" s="71">
        <v>0</v>
      </c>
      <c r="R3161" s="71">
        <v>0</v>
      </c>
      <c r="S3161" s="71">
        <v>0</v>
      </c>
      <c r="T3161" s="71">
        <v>0</v>
      </c>
      <c r="U3161" s="71">
        <v>0</v>
      </c>
      <c r="V3161" s="71">
        <v>0</v>
      </c>
      <c r="W3161" s="67">
        <v>0</v>
      </c>
      <c r="X3161" s="67">
        <v>0</v>
      </c>
      <c r="Y3161" s="68">
        <v>0</v>
      </c>
      <c r="Z3161" s="67">
        <v>0</v>
      </c>
      <c r="AA3161" s="67">
        <v>0</v>
      </c>
      <c r="AB3161" s="68">
        <v>0</v>
      </c>
      <c r="AC3161" s="68">
        <f t="shared" ref="AC3161" si="10759">+Y3161+AB3161</f>
        <v>0</v>
      </c>
      <c r="AD3161" s="67">
        <f>J3161+Q3161-T3161</f>
        <v>0</v>
      </c>
      <c r="AE3161" s="67">
        <f>K3161+R3161-U3161</f>
        <v>0</v>
      </c>
      <c r="AF3161" s="68">
        <f t="shared" ref="AF3161" si="10760">AD3161+AE3161</f>
        <v>0</v>
      </c>
      <c r="AG3161" s="67" t="e">
        <f>M3161+#REF!-V3161</f>
        <v>#REF!</v>
      </c>
      <c r="AH3161" s="67" t="e">
        <f>N3161+S3161-#REF!</f>
        <v>#REF!</v>
      </c>
      <c r="AI3161" s="68" t="e">
        <f t="shared" ref="AI3161" si="10761">+AG3161+AH3161</f>
        <v>#REF!</v>
      </c>
      <c r="AJ3161" s="68" t="e">
        <f t="shared" ref="AJ3161" si="10762">+AF3161+AI3161</f>
        <v>#REF!</v>
      </c>
      <c r="AK3161" s="71">
        <v>0</v>
      </c>
      <c r="AL3161" s="71">
        <v>0</v>
      </c>
      <c r="AM3161" s="68">
        <f>AK3161+AL3161</f>
        <v>0</v>
      </c>
      <c r="AN3161" s="71">
        <v>0</v>
      </c>
      <c r="AO3161" s="71">
        <v>0</v>
      </c>
      <c r="AP3161" s="68">
        <f>+AN3161+AO3161</f>
        <v>0</v>
      </c>
      <c r="AQ3161" s="68">
        <f>+AM3161+AP3161</f>
        <v>0</v>
      </c>
      <c r="AR3161" s="71">
        <v>0</v>
      </c>
      <c r="AS3161" s="71">
        <v>0</v>
      </c>
      <c r="AT3161" s="68">
        <f>AR3161+AS3161</f>
        <v>0</v>
      </c>
      <c r="AU3161" s="71">
        <v>0</v>
      </c>
      <c r="AV3161" s="71">
        <v>0</v>
      </c>
      <c r="AW3161" s="68">
        <f>+AU3161+AV3161</f>
        <v>0</v>
      </c>
      <c r="AX3161" s="68">
        <f>+AT3161+AW3161</f>
        <v>0</v>
      </c>
      <c r="AY3161" s="71">
        <v>0</v>
      </c>
      <c r="AZ3161" s="71">
        <v>0</v>
      </c>
      <c r="BA3161" s="68">
        <f>AY3161+AZ3161</f>
        <v>0</v>
      </c>
      <c r="BB3161" s="71">
        <v>0</v>
      </c>
      <c r="BC3161" s="71">
        <v>0</v>
      </c>
      <c r="BD3161" s="68">
        <f>+BB3161+BC3161</f>
        <v>0</v>
      </c>
      <c r="BE3161" s="68">
        <f>+BA3161+BD3161</f>
        <v>0</v>
      </c>
      <c r="BF3161" s="67">
        <f t="shared" ref="BF3161:BG3161" si="10763">AD3161-AK3161-AR3161-AY3161</f>
        <v>0</v>
      </c>
      <c r="BG3161" s="67">
        <f t="shared" si="10763"/>
        <v>0</v>
      </c>
      <c r="BH3161" s="68">
        <f t="shared" ref="BH3161" si="10764">BF3161+BG3161</f>
        <v>0</v>
      </c>
      <c r="BI3161" s="67" t="e">
        <f t="shared" ref="BI3161:BJ3161" si="10765">AG3161-AN3161-AU3161-BB3161</f>
        <v>#REF!</v>
      </c>
      <c r="BJ3161" s="67" t="e">
        <f t="shared" si="10765"/>
        <v>#REF!</v>
      </c>
      <c r="BK3161" s="68" t="e">
        <f t="shared" ref="BK3161" si="10766">+BI3161+BJ3161</f>
        <v>#REF!</v>
      </c>
      <c r="BL3161" s="68" t="e">
        <f t="shared" si="10536"/>
        <v>#REF!</v>
      </c>
      <c r="BM3161" s="305">
        <v>0</v>
      </c>
      <c r="BN3161" s="305">
        <v>0</v>
      </c>
      <c r="BO3161" s="306"/>
      <c r="BP3161" s="306"/>
      <c r="BQ3161" s="305">
        <v>0</v>
      </c>
      <c r="BR3161" s="305">
        <v>0</v>
      </c>
      <c r="BS3161" s="74" t="s">
        <v>37</v>
      </c>
      <c r="BT3161" s="77"/>
    </row>
    <row r="3162" spans="1:72" s="79" customFormat="1" ht="36.75" hidden="1" customHeight="1">
      <c r="A3162" s="77"/>
      <c r="B3162" s="59">
        <v>2014</v>
      </c>
      <c r="C3162" s="60">
        <v>8317</v>
      </c>
      <c r="D3162" s="59">
        <v>13</v>
      </c>
      <c r="E3162" s="59">
        <v>3000</v>
      </c>
      <c r="F3162" s="59">
        <v>3700</v>
      </c>
      <c r="G3162" s="59">
        <v>375</v>
      </c>
      <c r="H3162" s="59"/>
      <c r="I3162" s="61" t="s">
        <v>113</v>
      </c>
      <c r="J3162" s="62">
        <f>J3163</f>
        <v>0</v>
      </c>
      <c r="K3162" s="62">
        <f t="shared" ref="K3162:P3162" si="10767">K3163</f>
        <v>0</v>
      </c>
      <c r="L3162" s="62">
        <f t="shared" si="10767"/>
        <v>0</v>
      </c>
      <c r="M3162" s="62">
        <f t="shared" si="10767"/>
        <v>0</v>
      </c>
      <c r="N3162" s="62">
        <f t="shared" si="10767"/>
        <v>0</v>
      </c>
      <c r="O3162" s="62">
        <f t="shared" si="10767"/>
        <v>0</v>
      </c>
      <c r="P3162" s="62">
        <f t="shared" si="10767"/>
        <v>0</v>
      </c>
      <c r="Q3162" s="62">
        <f>Q3163</f>
        <v>0</v>
      </c>
      <c r="R3162" s="62">
        <f t="shared" ref="R3162:V3162" si="10768">R3163</f>
        <v>0</v>
      </c>
      <c r="S3162" s="62">
        <f t="shared" si="10768"/>
        <v>0</v>
      </c>
      <c r="T3162" s="62">
        <f>T3163</f>
        <v>0</v>
      </c>
      <c r="U3162" s="62">
        <f t="shared" si="10768"/>
        <v>0</v>
      </c>
      <c r="V3162" s="62">
        <f t="shared" si="10768"/>
        <v>0</v>
      </c>
      <c r="W3162" s="62">
        <v>0</v>
      </c>
      <c r="X3162" s="62">
        <v>0</v>
      </c>
      <c r="Y3162" s="62">
        <v>0</v>
      </c>
      <c r="Z3162" s="62">
        <v>0</v>
      </c>
      <c r="AA3162" s="62">
        <v>0</v>
      </c>
      <c r="AB3162" s="62">
        <v>0</v>
      </c>
      <c r="AC3162" s="62">
        <f t="shared" ref="AC3162" si="10769">AC3163</f>
        <v>0</v>
      </c>
      <c r="AD3162" s="62">
        <f>AD3163</f>
        <v>0</v>
      </c>
      <c r="AE3162" s="62">
        <f t="shared" ref="AE3162:AJ3162" si="10770">AE3163</f>
        <v>0</v>
      </c>
      <c r="AF3162" s="62">
        <f t="shared" si="10770"/>
        <v>0</v>
      </c>
      <c r="AG3162" s="62" t="e">
        <f t="shared" si="10770"/>
        <v>#REF!</v>
      </c>
      <c r="AH3162" s="62" t="e">
        <f t="shared" si="10770"/>
        <v>#REF!</v>
      </c>
      <c r="AI3162" s="62" t="e">
        <f t="shared" si="10770"/>
        <v>#REF!</v>
      </c>
      <c r="AJ3162" s="62" t="e">
        <f t="shared" si="10770"/>
        <v>#REF!</v>
      </c>
      <c r="AK3162" s="62">
        <f>AK3163</f>
        <v>0</v>
      </c>
      <c r="AL3162" s="62">
        <f t="shared" ref="AL3162:BK3162" si="10771">AL3163</f>
        <v>0</v>
      </c>
      <c r="AM3162" s="62">
        <f t="shared" si="10771"/>
        <v>0</v>
      </c>
      <c r="AN3162" s="62">
        <f t="shared" si="10771"/>
        <v>0</v>
      </c>
      <c r="AO3162" s="62">
        <f t="shared" si="10771"/>
        <v>0</v>
      </c>
      <c r="AP3162" s="62">
        <f t="shared" si="10771"/>
        <v>0</v>
      </c>
      <c r="AQ3162" s="62">
        <f t="shared" si="10771"/>
        <v>0</v>
      </c>
      <c r="AR3162" s="62">
        <f>AR3163</f>
        <v>0</v>
      </c>
      <c r="AS3162" s="62">
        <f t="shared" si="10771"/>
        <v>0</v>
      </c>
      <c r="AT3162" s="62">
        <f t="shared" si="10771"/>
        <v>0</v>
      </c>
      <c r="AU3162" s="62">
        <f t="shared" si="10771"/>
        <v>0</v>
      </c>
      <c r="AV3162" s="62">
        <f t="shared" si="10771"/>
        <v>0</v>
      </c>
      <c r="AW3162" s="62">
        <f t="shared" si="10771"/>
        <v>0</v>
      </c>
      <c r="AX3162" s="62">
        <f t="shared" si="10771"/>
        <v>0</v>
      </c>
      <c r="AY3162" s="62">
        <f>AY3163</f>
        <v>0</v>
      </c>
      <c r="AZ3162" s="62">
        <f t="shared" si="10771"/>
        <v>0</v>
      </c>
      <c r="BA3162" s="62">
        <f t="shared" si="10771"/>
        <v>0</v>
      </c>
      <c r="BB3162" s="62">
        <f t="shared" si="10771"/>
        <v>0</v>
      </c>
      <c r="BC3162" s="62">
        <f t="shared" si="10771"/>
        <v>0</v>
      </c>
      <c r="BD3162" s="62">
        <f t="shared" si="10771"/>
        <v>0</v>
      </c>
      <c r="BE3162" s="62">
        <f t="shared" si="10771"/>
        <v>0</v>
      </c>
      <c r="BF3162" s="62">
        <f>BF3163</f>
        <v>0</v>
      </c>
      <c r="BG3162" s="62">
        <f t="shared" si="10771"/>
        <v>0</v>
      </c>
      <c r="BH3162" s="62">
        <f t="shared" si="10771"/>
        <v>0</v>
      </c>
      <c r="BI3162" s="62" t="e">
        <f t="shared" si="10771"/>
        <v>#REF!</v>
      </c>
      <c r="BJ3162" s="62" t="e">
        <f t="shared" si="10771"/>
        <v>#REF!</v>
      </c>
      <c r="BK3162" s="62" t="e">
        <f t="shared" si="10771"/>
        <v>#REF!</v>
      </c>
      <c r="BL3162" s="62" t="e">
        <f t="shared" si="10536"/>
        <v>#REF!</v>
      </c>
      <c r="BM3162" s="304"/>
      <c r="BN3162" s="304"/>
      <c r="BO3162" s="304"/>
      <c r="BP3162" s="304"/>
      <c r="BQ3162" s="304"/>
      <c r="BR3162" s="304"/>
      <c r="BS3162" s="64"/>
      <c r="BT3162" s="77"/>
    </row>
    <row r="3163" spans="1:72" s="46" customFormat="1" ht="36.75" hidden="1" customHeight="1">
      <c r="A3163" s="77"/>
      <c r="B3163" s="104">
        <v>2014</v>
      </c>
      <c r="C3163" s="105">
        <v>8317</v>
      </c>
      <c r="D3163" s="104">
        <v>13</v>
      </c>
      <c r="E3163" s="104">
        <v>3000</v>
      </c>
      <c r="F3163" s="104">
        <v>3700</v>
      </c>
      <c r="G3163" s="104">
        <v>375</v>
      </c>
      <c r="H3163" s="104">
        <v>1</v>
      </c>
      <c r="I3163" s="66" t="s">
        <v>114</v>
      </c>
      <c r="J3163" s="67">
        <v>0</v>
      </c>
      <c r="K3163" s="67">
        <v>0</v>
      </c>
      <c r="L3163" s="68">
        <f>J3163+K3163</f>
        <v>0</v>
      </c>
      <c r="M3163" s="67">
        <v>0</v>
      </c>
      <c r="N3163" s="67">
        <v>0</v>
      </c>
      <c r="O3163" s="68">
        <f>+M3163+N3163</f>
        <v>0</v>
      </c>
      <c r="P3163" s="68">
        <f>+L3163+O3163</f>
        <v>0</v>
      </c>
      <c r="Q3163" s="71">
        <v>0</v>
      </c>
      <c r="R3163" s="71">
        <v>0</v>
      </c>
      <c r="S3163" s="71">
        <v>0</v>
      </c>
      <c r="T3163" s="71">
        <v>0</v>
      </c>
      <c r="U3163" s="71">
        <v>0</v>
      </c>
      <c r="V3163" s="71">
        <v>0</v>
      </c>
      <c r="W3163" s="67">
        <v>0</v>
      </c>
      <c r="X3163" s="67">
        <v>0</v>
      </c>
      <c r="Y3163" s="68">
        <v>0</v>
      </c>
      <c r="Z3163" s="67">
        <v>0</v>
      </c>
      <c r="AA3163" s="67">
        <v>0</v>
      </c>
      <c r="AB3163" s="68">
        <v>0</v>
      </c>
      <c r="AC3163" s="68">
        <f t="shared" ref="AC3163" si="10772">+Y3163+AB3163</f>
        <v>0</v>
      </c>
      <c r="AD3163" s="67">
        <f>J3163+Q3163-T3163</f>
        <v>0</v>
      </c>
      <c r="AE3163" s="67">
        <f>K3163+R3163-U3163</f>
        <v>0</v>
      </c>
      <c r="AF3163" s="68">
        <f t="shared" ref="AF3163" si="10773">AD3163+AE3163</f>
        <v>0</v>
      </c>
      <c r="AG3163" s="67" t="e">
        <f>M3163+#REF!-V3163</f>
        <v>#REF!</v>
      </c>
      <c r="AH3163" s="67" t="e">
        <f>N3163+S3163-#REF!</f>
        <v>#REF!</v>
      </c>
      <c r="AI3163" s="68" t="e">
        <f t="shared" ref="AI3163" si="10774">+AG3163+AH3163</f>
        <v>#REF!</v>
      </c>
      <c r="AJ3163" s="68" t="e">
        <f t="shared" ref="AJ3163" si="10775">+AF3163+AI3163</f>
        <v>#REF!</v>
      </c>
      <c r="AK3163" s="71">
        <v>0</v>
      </c>
      <c r="AL3163" s="71">
        <v>0</v>
      </c>
      <c r="AM3163" s="68">
        <f>AK3163+AL3163</f>
        <v>0</v>
      </c>
      <c r="AN3163" s="71">
        <v>0</v>
      </c>
      <c r="AO3163" s="71">
        <v>0</v>
      </c>
      <c r="AP3163" s="68">
        <f>+AN3163+AO3163</f>
        <v>0</v>
      </c>
      <c r="AQ3163" s="68">
        <f>+AM3163+AP3163</f>
        <v>0</v>
      </c>
      <c r="AR3163" s="71">
        <v>0</v>
      </c>
      <c r="AS3163" s="71">
        <v>0</v>
      </c>
      <c r="AT3163" s="68">
        <f>AR3163+AS3163</f>
        <v>0</v>
      </c>
      <c r="AU3163" s="71">
        <v>0</v>
      </c>
      <c r="AV3163" s="71">
        <v>0</v>
      </c>
      <c r="AW3163" s="68">
        <f>+AU3163+AV3163</f>
        <v>0</v>
      </c>
      <c r="AX3163" s="68">
        <f>+AT3163+AW3163</f>
        <v>0</v>
      </c>
      <c r="AY3163" s="71">
        <v>0</v>
      </c>
      <c r="AZ3163" s="71">
        <v>0</v>
      </c>
      <c r="BA3163" s="68">
        <f>AY3163+AZ3163</f>
        <v>0</v>
      </c>
      <c r="BB3163" s="71">
        <v>0</v>
      </c>
      <c r="BC3163" s="71">
        <v>0</v>
      </c>
      <c r="BD3163" s="68">
        <f>+BB3163+BC3163</f>
        <v>0</v>
      </c>
      <c r="BE3163" s="68">
        <f>+BA3163+BD3163</f>
        <v>0</v>
      </c>
      <c r="BF3163" s="67">
        <f t="shared" ref="BF3163:BG3163" si="10776">AD3163-AK3163-AR3163-AY3163</f>
        <v>0</v>
      </c>
      <c r="BG3163" s="67">
        <f t="shared" si="10776"/>
        <v>0</v>
      </c>
      <c r="BH3163" s="68">
        <f t="shared" ref="BH3163" si="10777">BF3163+BG3163</f>
        <v>0</v>
      </c>
      <c r="BI3163" s="67" t="e">
        <f t="shared" ref="BI3163:BJ3163" si="10778">AG3163-AN3163-AU3163-BB3163</f>
        <v>#REF!</v>
      </c>
      <c r="BJ3163" s="67" t="e">
        <f t="shared" si="10778"/>
        <v>#REF!</v>
      </c>
      <c r="BK3163" s="68" t="e">
        <f t="shared" ref="BK3163" si="10779">+BI3163+BJ3163</f>
        <v>#REF!</v>
      </c>
      <c r="BL3163" s="68" t="e">
        <f t="shared" si="10536"/>
        <v>#REF!</v>
      </c>
      <c r="BM3163" s="305">
        <v>0</v>
      </c>
      <c r="BN3163" s="305">
        <v>0</v>
      </c>
      <c r="BO3163" s="306"/>
      <c r="BP3163" s="306"/>
      <c r="BQ3163" s="305">
        <v>0</v>
      </c>
      <c r="BR3163" s="305">
        <v>0</v>
      </c>
      <c r="BS3163" s="74" t="s">
        <v>37</v>
      </c>
      <c r="BT3163" s="77"/>
    </row>
    <row r="3164" spans="1:72" s="75" customFormat="1" ht="57.75" customHeight="1">
      <c r="A3164" s="77"/>
      <c r="B3164" s="47">
        <v>2014</v>
      </c>
      <c r="C3164" s="48">
        <v>8317</v>
      </c>
      <c r="D3164" s="47">
        <v>13</v>
      </c>
      <c r="E3164" s="47">
        <v>5000</v>
      </c>
      <c r="F3164" s="47"/>
      <c r="G3164" s="47"/>
      <c r="H3164" s="47"/>
      <c r="I3164" s="49" t="s">
        <v>130</v>
      </c>
      <c r="J3164" s="50">
        <f t="shared" ref="J3164:P3164" si="10780">J3165+J3225+J3235+J3238+J3248+J3267</f>
        <v>1410000</v>
      </c>
      <c r="K3164" s="50">
        <f t="shared" si="10780"/>
        <v>0</v>
      </c>
      <c r="L3164" s="50">
        <f t="shared" si="10780"/>
        <v>1410000</v>
      </c>
      <c r="M3164" s="50">
        <f t="shared" si="10780"/>
        <v>0</v>
      </c>
      <c r="N3164" s="50">
        <f t="shared" si="10780"/>
        <v>0</v>
      </c>
      <c r="O3164" s="50">
        <f t="shared" si="10780"/>
        <v>0</v>
      </c>
      <c r="P3164" s="50">
        <f t="shared" si="10780"/>
        <v>1410000</v>
      </c>
      <c r="Q3164" s="50">
        <f t="shared" ref="Q3164:S3164" si="10781">Q3165+Q3225+Q3235+Q3238+Q3248+Q3267</f>
        <v>0</v>
      </c>
      <c r="R3164" s="50">
        <f t="shared" si="10781"/>
        <v>0</v>
      </c>
      <c r="S3164" s="50">
        <f t="shared" si="10781"/>
        <v>0</v>
      </c>
      <c r="T3164" s="50">
        <f t="shared" ref="T3164:V3164" si="10782">T3165+T3225+T3235+T3238+T3248+T3267</f>
        <v>0</v>
      </c>
      <c r="U3164" s="50">
        <f t="shared" si="10782"/>
        <v>0</v>
      </c>
      <c r="V3164" s="50">
        <f t="shared" si="10782"/>
        <v>0</v>
      </c>
      <c r="W3164" s="50">
        <v>0</v>
      </c>
      <c r="X3164" s="50">
        <v>0</v>
      </c>
      <c r="Y3164" s="50">
        <v>0</v>
      </c>
      <c r="Z3164" s="50">
        <v>0</v>
      </c>
      <c r="AA3164" s="50">
        <v>0</v>
      </c>
      <c r="AB3164" s="50">
        <v>0</v>
      </c>
      <c r="AC3164" s="50">
        <f t="shared" ref="AC3164" si="10783">+AC3165+AC3225+AC3248</f>
        <v>0</v>
      </c>
      <c r="AD3164" s="50">
        <f t="shared" ref="AD3164:BH3164" si="10784">AD3165+AD3225+AD3235+AD3238+AD3248+AD3267</f>
        <v>1410000</v>
      </c>
      <c r="AE3164" s="50">
        <f t="shared" si="10784"/>
        <v>0</v>
      </c>
      <c r="AF3164" s="50">
        <f t="shared" si="10784"/>
        <v>1410000</v>
      </c>
      <c r="AG3164" s="50">
        <f>+AG3165+AG3225+AG3248</f>
        <v>0</v>
      </c>
      <c r="AH3164" s="50">
        <f t="shared" ref="AH3164:AJ3164" si="10785">+AH3165+AH3225+AH3248</f>
        <v>0</v>
      </c>
      <c r="AI3164" s="50">
        <f t="shared" si="10785"/>
        <v>0</v>
      </c>
      <c r="AJ3164" s="50">
        <f t="shared" si="10785"/>
        <v>1410000</v>
      </c>
      <c r="AK3164" s="50">
        <f t="shared" si="10784"/>
        <v>0</v>
      </c>
      <c r="AL3164" s="50">
        <f t="shared" si="10784"/>
        <v>0</v>
      </c>
      <c r="AM3164" s="50">
        <f t="shared" si="10784"/>
        <v>0</v>
      </c>
      <c r="AN3164" s="50">
        <f t="shared" si="10784"/>
        <v>0</v>
      </c>
      <c r="AO3164" s="50">
        <f t="shared" si="10784"/>
        <v>0</v>
      </c>
      <c r="AP3164" s="50">
        <f t="shared" si="10784"/>
        <v>0</v>
      </c>
      <c r="AQ3164" s="50">
        <f t="shared" si="10784"/>
        <v>0</v>
      </c>
      <c r="AR3164" s="50">
        <f t="shared" si="10784"/>
        <v>0</v>
      </c>
      <c r="AS3164" s="50">
        <f t="shared" si="10784"/>
        <v>0</v>
      </c>
      <c r="AT3164" s="50">
        <f t="shared" si="10784"/>
        <v>0</v>
      </c>
      <c r="AU3164" s="50">
        <f t="shared" si="10784"/>
        <v>0</v>
      </c>
      <c r="AV3164" s="50">
        <f t="shared" si="10784"/>
        <v>0</v>
      </c>
      <c r="AW3164" s="50">
        <f t="shared" si="10784"/>
        <v>0</v>
      </c>
      <c r="AX3164" s="50">
        <f t="shared" si="10784"/>
        <v>0</v>
      </c>
      <c r="AY3164" s="50">
        <f t="shared" si="10784"/>
        <v>0</v>
      </c>
      <c r="AZ3164" s="50">
        <f t="shared" si="10784"/>
        <v>0</v>
      </c>
      <c r="BA3164" s="50">
        <f t="shared" si="10784"/>
        <v>0</v>
      </c>
      <c r="BB3164" s="50">
        <f t="shared" si="10784"/>
        <v>0</v>
      </c>
      <c r="BC3164" s="50">
        <f t="shared" si="10784"/>
        <v>0</v>
      </c>
      <c r="BD3164" s="50">
        <f t="shared" si="10784"/>
        <v>0</v>
      </c>
      <c r="BE3164" s="50">
        <f t="shared" si="10784"/>
        <v>0</v>
      </c>
      <c r="BF3164" s="50">
        <f t="shared" si="10784"/>
        <v>1410000</v>
      </c>
      <c r="BG3164" s="50">
        <f t="shared" si="10784"/>
        <v>0</v>
      </c>
      <c r="BH3164" s="50">
        <f t="shared" si="10784"/>
        <v>1410000</v>
      </c>
      <c r="BI3164" s="50">
        <f>+BI3165+BI3225+BI3248</f>
        <v>0</v>
      </c>
      <c r="BJ3164" s="50">
        <f t="shared" ref="BJ3164:BK3164" si="10786">+BJ3165+BJ3225+BJ3248</f>
        <v>0</v>
      </c>
      <c r="BK3164" s="50">
        <f t="shared" si="10786"/>
        <v>0</v>
      </c>
      <c r="BL3164" s="50">
        <f t="shared" si="10536"/>
        <v>1410000</v>
      </c>
      <c r="BM3164" s="302"/>
      <c r="BN3164" s="302"/>
      <c r="BO3164" s="302"/>
      <c r="BP3164" s="302"/>
      <c r="BQ3164" s="302"/>
      <c r="BR3164" s="302"/>
      <c r="BS3164" s="76"/>
      <c r="BT3164" s="77"/>
    </row>
    <row r="3165" spans="1:72" s="78" customFormat="1">
      <c r="A3165" s="77"/>
      <c r="B3165" s="53">
        <v>2014</v>
      </c>
      <c r="C3165" s="54">
        <v>8317</v>
      </c>
      <c r="D3165" s="53">
        <v>13</v>
      </c>
      <c r="E3165" s="53">
        <v>5000</v>
      </c>
      <c r="F3165" s="53">
        <v>5100</v>
      </c>
      <c r="G3165" s="53"/>
      <c r="H3165" s="53"/>
      <c r="I3165" s="55" t="s">
        <v>131</v>
      </c>
      <c r="J3165" s="56">
        <f>J3166+J3192+J3216</f>
        <v>270000</v>
      </c>
      <c r="K3165" s="56">
        <f t="shared" ref="K3165:P3165" si="10787">K3166+K3192+K3216</f>
        <v>0</v>
      </c>
      <c r="L3165" s="56">
        <f t="shared" si="10787"/>
        <v>270000</v>
      </c>
      <c r="M3165" s="56">
        <f t="shared" si="10787"/>
        <v>0</v>
      </c>
      <c r="N3165" s="56">
        <f t="shared" si="10787"/>
        <v>0</v>
      </c>
      <c r="O3165" s="56">
        <f t="shared" si="10787"/>
        <v>0</v>
      </c>
      <c r="P3165" s="56">
        <f t="shared" si="10787"/>
        <v>270000</v>
      </c>
      <c r="Q3165" s="56">
        <f>Q3166+Q3192+Q3216</f>
        <v>0</v>
      </c>
      <c r="R3165" s="56">
        <f t="shared" ref="R3165:S3165" si="10788">R3166+R3192+R3216</f>
        <v>0</v>
      </c>
      <c r="S3165" s="56">
        <f t="shared" si="10788"/>
        <v>0</v>
      </c>
      <c r="T3165" s="56">
        <f>T3166+T3192+T3216</f>
        <v>0</v>
      </c>
      <c r="U3165" s="56">
        <f t="shared" ref="U3165:V3165" si="10789">U3166+U3192+U3216</f>
        <v>0</v>
      </c>
      <c r="V3165" s="56">
        <f t="shared" si="10789"/>
        <v>0</v>
      </c>
      <c r="W3165" s="56">
        <v>0</v>
      </c>
      <c r="X3165" s="56">
        <v>0</v>
      </c>
      <c r="Y3165" s="56">
        <v>0</v>
      </c>
      <c r="Z3165" s="56">
        <v>0</v>
      </c>
      <c r="AA3165" s="56">
        <v>0</v>
      </c>
      <c r="AB3165" s="56">
        <v>0</v>
      </c>
      <c r="AC3165" s="56">
        <f t="shared" ref="AC3165" si="10790">+AC3192</f>
        <v>0</v>
      </c>
      <c r="AD3165" s="56">
        <f>AD3166+AD3192+AD3216</f>
        <v>270000</v>
      </c>
      <c r="AE3165" s="56">
        <f t="shared" ref="AE3165:AF3165" si="10791">AE3166+AE3192+AE3216</f>
        <v>0</v>
      </c>
      <c r="AF3165" s="56">
        <f t="shared" si="10791"/>
        <v>270000</v>
      </c>
      <c r="AG3165" s="56">
        <f>+AG3192</f>
        <v>0</v>
      </c>
      <c r="AH3165" s="56">
        <f t="shared" ref="AH3165:AJ3165" si="10792">+AH3192</f>
        <v>0</v>
      </c>
      <c r="AI3165" s="56">
        <f t="shared" si="10792"/>
        <v>0</v>
      </c>
      <c r="AJ3165" s="56">
        <f t="shared" si="10792"/>
        <v>270000</v>
      </c>
      <c r="AK3165" s="56">
        <f>AK3166+AK3192+AK3216</f>
        <v>0</v>
      </c>
      <c r="AL3165" s="56">
        <f t="shared" ref="AL3165:AQ3165" si="10793">AL3166+AL3192+AL3216</f>
        <v>0</v>
      </c>
      <c r="AM3165" s="56">
        <f t="shared" si="10793"/>
        <v>0</v>
      </c>
      <c r="AN3165" s="56">
        <f t="shared" si="10793"/>
        <v>0</v>
      </c>
      <c r="AO3165" s="56">
        <f t="shared" si="10793"/>
        <v>0</v>
      </c>
      <c r="AP3165" s="56">
        <f t="shared" si="10793"/>
        <v>0</v>
      </c>
      <c r="AQ3165" s="56">
        <f t="shared" si="10793"/>
        <v>0</v>
      </c>
      <c r="AR3165" s="56">
        <f>AR3166+AR3192+AR3216</f>
        <v>0</v>
      </c>
      <c r="AS3165" s="56">
        <f t="shared" ref="AS3165:AX3165" si="10794">AS3166+AS3192+AS3216</f>
        <v>0</v>
      </c>
      <c r="AT3165" s="56">
        <f t="shared" si="10794"/>
        <v>0</v>
      </c>
      <c r="AU3165" s="56">
        <f t="shared" si="10794"/>
        <v>0</v>
      </c>
      <c r="AV3165" s="56">
        <f t="shared" si="10794"/>
        <v>0</v>
      </c>
      <c r="AW3165" s="56">
        <f t="shared" si="10794"/>
        <v>0</v>
      </c>
      <c r="AX3165" s="56">
        <f t="shared" si="10794"/>
        <v>0</v>
      </c>
      <c r="AY3165" s="56">
        <f>AY3166+AY3192+AY3216</f>
        <v>0</v>
      </c>
      <c r="AZ3165" s="56">
        <f t="shared" ref="AZ3165:BE3165" si="10795">AZ3166+AZ3192+AZ3216</f>
        <v>0</v>
      </c>
      <c r="BA3165" s="56">
        <f t="shared" si="10795"/>
        <v>0</v>
      </c>
      <c r="BB3165" s="56">
        <f t="shared" si="10795"/>
        <v>0</v>
      </c>
      <c r="BC3165" s="56">
        <f t="shared" si="10795"/>
        <v>0</v>
      </c>
      <c r="BD3165" s="56">
        <f t="shared" si="10795"/>
        <v>0</v>
      </c>
      <c r="BE3165" s="56">
        <f t="shared" si="10795"/>
        <v>0</v>
      </c>
      <c r="BF3165" s="56">
        <f>BF3166+BF3192+BF3216</f>
        <v>270000</v>
      </c>
      <c r="BG3165" s="56">
        <f t="shared" ref="BG3165:BH3165" si="10796">BG3166+BG3192+BG3216</f>
        <v>0</v>
      </c>
      <c r="BH3165" s="56">
        <f t="shared" si="10796"/>
        <v>270000</v>
      </c>
      <c r="BI3165" s="56">
        <f>+BI3192</f>
        <v>0</v>
      </c>
      <c r="BJ3165" s="56">
        <f t="shared" ref="BJ3165:BK3165" si="10797">+BJ3192</f>
        <v>0</v>
      </c>
      <c r="BK3165" s="56">
        <f t="shared" si="10797"/>
        <v>0</v>
      </c>
      <c r="BL3165" s="56">
        <f t="shared" si="10536"/>
        <v>270000</v>
      </c>
      <c r="BM3165" s="303"/>
      <c r="BN3165" s="303"/>
      <c r="BO3165" s="303"/>
      <c r="BP3165" s="303"/>
      <c r="BQ3165" s="303"/>
      <c r="BR3165" s="303"/>
      <c r="BS3165" s="58"/>
      <c r="BT3165" s="77"/>
    </row>
    <row r="3166" spans="1:72" s="79" customFormat="1" ht="36.75" hidden="1" customHeight="1">
      <c r="A3166" s="77"/>
      <c r="B3166" s="59">
        <v>2014</v>
      </c>
      <c r="C3166" s="60">
        <v>8317</v>
      </c>
      <c r="D3166" s="59">
        <v>13</v>
      </c>
      <c r="E3166" s="59">
        <v>5000</v>
      </c>
      <c r="F3166" s="59">
        <v>5100</v>
      </c>
      <c r="G3166" s="59">
        <v>511</v>
      </c>
      <c r="H3166" s="59"/>
      <c r="I3166" s="61" t="s">
        <v>132</v>
      </c>
      <c r="J3166" s="62">
        <f>SUM(J3167:J3191)</f>
        <v>0</v>
      </c>
      <c r="K3166" s="62">
        <f t="shared" ref="K3166:P3166" si="10798">SUM(K3167:K3191)</f>
        <v>0</v>
      </c>
      <c r="L3166" s="62">
        <f t="shared" si="10798"/>
        <v>0</v>
      </c>
      <c r="M3166" s="62">
        <f t="shared" si="10798"/>
        <v>0</v>
      </c>
      <c r="N3166" s="62">
        <f t="shared" si="10798"/>
        <v>0</v>
      </c>
      <c r="O3166" s="62">
        <f t="shared" si="10798"/>
        <v>0</v>
      </c>
      <c r="P3166" s="62">
        <f t="shared" si="10798"/>
        <v>0</v>
      </c>
      <c r="Q3166" s="62">
        <f>SUM(Q3167:Q3191)</f>
        <v>0</v>
      </c>
      <c r="R3166" s="62">
        <f t="shared" ref="R3166:S3166" si="10799">SUM(R3167:R3191)</f>
        <v>0</v>
      </c>
      <c r="S3166" s="62">
        <f t="shared" si="10799"/>
        <v>0</v>
      </c>
      <c r="T3166" s="62">
        <f>SUM(T3167:T3191)</f>
        <v>0</v>
      </c>
      <c r="U3166" s="62">
        <f t="shared" ref="U3166:V3166" si="10800">SUM(U3167:U3191)</f>
        <v>0</v>
      </c>
      <c r="V3166" s="62">
        <f t="shared" si="10800"/>
        <v>0</v>
      </c>
      <c r="W3166" s="62">
        <v>0</v>
      </c>
      <c r="X3166" s="62">
        <v>0</v>
      </c>
      <c r="Y3166" s="62">
        <v>0</v>
      </c>
      <c r="Z3166" s="62">
        <v>0</v>
      </c>
      <c r="AA3166" s="62">
        <v>0</v>
      </c>
      <c r="AB3166" s="62">
        <v>0</v>
      </c>
      <c r="AC3166" s="62" t="e">
        <f t="shared" ref="AC3166" si="10801">SUM(AC3167:AC3191)</f>
        <v>#VALUE!</v>
      </c>
      <c r="AD3166" s="62">
        <f>SUM(AD3167:AD3191)</f>
        <v>0</v>
      </c>
      <c r="AE3166" s="62">
        <f t="shared" ref="AE3166:AG3166" si="10802">SUM(AE3167:AE3191)</f>
        <v>0</v>
      </c>
      <c r="AF3166" s="62">
        <f t="shared" si="10802"/>
        <v>0</v>
      </c>
      <c r="AG3166" s="62" t="e">
        <f t="shared" si="10802"/>
        <v>#REF!</v>
      </c>
      <c r="AH3166" s="62" t="e">
        <f t="shared" ref="AH3166:AJ3166" si="10803">SUM(AH3167:AH3191)</f>
        <v>#REF!</v>
      </c>
      <c r="AI3166" s="62" t="e">
        <f t="shared" si="10803"/>
        <v>#REF!</v>
      </c>
      <c r="AJ3166" s="62" t="e">
        <f t="shared" si="10803"/>
        <v>#REF!</v>
      </c>
      <c r="AK3166" s="62">
        <f>SUM(AK3167:AK3191)</f>
        <v>0</v>
      </c>
      <c r="AL3166" s="62">
        <f t="shared" ref="AL3166:AQ3166" si="10804">SUM(AL3167:AL3191)</f>
        <v>0</v>
      </c>
      <c r="AM3166" s="62">
        <f t="shared" si="10804"/>
        <v>0</v>
      </c>
      <c r="AN3166" s="62">
        <f t="shared" si="10804"/>
        <v>0</v>
      </c>
      <c r="AO3166" s="62">
        <f t="shared" si="10804"/>
        <v>0</v>
      </c>
      <c r="AP3166" s="62">
        <f t="shared" si="10804"/>
        <v>0</v>
      </c>
      <c r="AQ3166" s="62">
        <f t="shared" si="10804"/>
        <v>0</v>
      </c>
      <c r="AR3166" s="62">
        <f>SUM(AR3167:AR3191)</f>
        <v>0</v>
      </c>
      <c r="AS3166" s="62">
        <f t="shared" ref="AS3166:AX3166" si="10805">SUM(AS3167:AS3191)</f>
        <v>0</v>
      </c>
      <c r="AT3166" s="62">
        <f t="shared" si="10805"/>
        <v>0</v>
      </c>
      <c r="AU3166" s="62">
        <f t="shared" si="10805"/>
        <v>0</v>
      </c>
      <c r="AV3166" s="62">
        <f t="shared" si="10805"/>
        <v>0</v>
      </c>
      <c r="AW3166" s="62">
        <f t="shared" si="10805"/>
        <v>0</v>
      </c>
      <c r="AX3166" s="62">
        <f t="shared" si="10805"/>
        <v>0</v>
      </c>
      <c r="AY3166" s="62">
        <f>SUM(AY3167:AY3191)</f>
        <v>0</v>
      </c>
      <c r="AZ3166" s="62">
        <f t="shared" ref="AZ3166:BE3166" si="10806">SUM(AZ3167:AZ3191)</f>
        <v>0</v>
      </c>
      <c r="BA3166" s="62">
        <f t="shared" si="10806"/>
        <v>0</v>
      </c>
      <c r="BB3166" s="62">
        <f t="shared" si="10806"/>
        <v>0</v>
      </c>
      <c r="BC3166" s="62">
        <f t="shared" si="10806"/>
        <v>0</v>
      </c>
      <c r="BD3166" s="62">
        <f t="shared" si="10806"/>
        <v>0</v>
      </c>
      <c r="BE3166" s="62">
        <f t="shared" si="10806"/>
        <v>0</v>
      </c>
      <c r="BF3166" s="62">
        <f>SUM(BF3167:BF3191)</f>
        <v>0</v>
      </c>
      <c r="BG3166" s="62">
        <f t="shared" ref="BG3166:BI3166" si="10807">SUM(BG3167:BG3191)</f>
        <v>0</v>
      </c>
      <c r="BH3166" s="62">
        <f t="shared" si="10807"/>
        <v>0</v>
      </c>
      <c r="BI3166" s="62" t="e">
        <f t="shared" si="10807"/>
        <v>#REF!</v>
      </c>
      <c r="BJ3166" s="62" t="e">
        <f t="shared" ref="BJ3166:BK3166" si="10808">SUM(BJ3167:BJ3191)</f>
        <v>#REF!</v>
      </c>
      <c r="BK3166" s="62" t="e">
        <f t="shared" si="10808"/>
        <v>#REF!</v>
      </c>
      <c r="BL3166" s="62" t="e">
        <f t="shared" si="10536"/>
        <v>#REF!</v>
      </c>
      <c r="BM3166" s="304"/>
      <c r="BN3166" s="304"/>
      <c r="BO3166" s="304"/>
      <c r="BP3166" s="304"/>
      <c r="BQ3166" s="304"/>
      <c r="BR3166" s="304"/>
      <c r="BS3166" s="64"/>
      <c r="BT3166" s="77"/>
    </row>
    <row r="3167" spans="1:72" s="46" customFormat="1" ht="36.75" hidden="1" customHeight="1">
      <c r="A3167" s="77"/>
      <c r="B3167" s="104">
        <v>2014</v>
      </c>
      <c r="C3167" s="105">
        <v>8317</v>
      </c>
      <c r="D3167" s="104">
        <v>13</v>
      </c>
      <c r="E3167" s="104">
        <v>5000</v>
      </c>
      <c r="F3167" s="104">
        <v>5100</v>
      </c>
      <c r="G3167" s="104">
        <v>511</v>
      </c>
      <c r="H3167" s="104">
        <v>1</v>
      </c>
      <c r="I3167" s="66" t="s">
        <v>710</v>
      </c>
      <c r="J3167" s="67">
        <v>0</v>
      </c>
      <c r="K3167" s="67">
        <v>0</v>
      </c>
      <c r="L3167" s="68">
        <f t="shared" ref="L3167:L3191" si="10809">J3167+K3167</f>
        <v>0</v>
      </c>
      <c r="M3167" s="67">
        <v>0</v>
      </c>
      <c r="N3167" s="67">
        <v>0</v>
      </c>
      <c r="O3167" s="68">
        <f t="shared" ref="O3167:O3191" si="10810">+M3167+N3167</f>
        <v>0</v>
      </c>
      <c r="P3167" s="68">
        <f t="shared" ref="P3167:P3191" si="10811">+L3167+O3167</f>
        <v>0</v>
      </c>
      <c r="Q3167" s="71">
        <v>0</v>
      </c>
      <c r="R3167" s="71">
        <v>0</v>
      </c>
      <c r="S3167" s="71">
        <v>0</v>
      </c>
      <c r="T3167" s="71">
        <v>0</v>
      </c>
      <c r="U3167" s="71">
        <v>0</v>
      </c>
      <c r="V3167" s="71">
        <v>0</v>
      </c>
      <c r="W3167" s="67">
        <v>0</v>
      </c>
      <c r="X3167" s="67">
        <v>0</v>
      </c>
      <c r="Y3167" s="68">
        <v>0</v>
      </c>
      <c r="Z3167" s="67">
        <v>0</v>
      </c>
      <c r="AA3167" s="67">
        <v>0</v>
      </c>
      <c r="AB3167" s="68">
        <v>0</v>
      </c>
      <c r="AC3167" s="68" t="e">
        <f>I3167+#REF!-Y3167</f>
        <v>#VALUE!</v>
      </c>
      <c r="AD3167" s="67">
        <f t="shared" ref="AD3167:AD3191" si="10812">J3167+Q3167-T3167</f>
        <v>0</v>
      </c>
      <c r="AE3167" s="67">
        <f t="shared" ref="AE3167:AE3191" si="10813">K3167+R3167-U3167</f>
        <v>0</v>
      </c>
      <c r="AF3167" s="68">
        <f t="shared" ref="AF3167:AF3191" si="10814">AD3167+AE3167</f>
        <v>0</v>
      </c>
      <c r="AG3167" s="67" t="e">
        <f>M3167+#REF!-V3167</f>
        <v>#REF!</v>
      </c>
      <c r="AH3167" s="67" t="e">
        <f>N3167+#REF!-AD3167</f>
        <v>#REF!</v>
      </c>
      <c r="AI3167" s="68" t="e">
        <f>O3167+#REF!-AE3167</f>
        <v>#REF!</v>
      </c>
      <c r="AJ3167" s="68" t="e">
        <f>P3167+#REF!-AF3167</f>
        <v>#REF!</v>
      </c>
      <c r="AK3167" s="71">
        <v>0</v>
      </c>
      <c r="AL3167" s="71">
        <v>0</v>
      </c>
      <c r="AM3167" s="68">
        <f t="shared" ref="AM3167:AM3191" si="10815">AK3167+AL3167</f>
        <v>0</v>
      </c>
      <c r="AN3167" s="71">
        <v>0</v>
      </c>
      <c r="AO3167" s="71">
        <v>0</v>
      </c>
      <c r="AP3167" s="68">
        <f t="shared" ref="AP3167:AP3191" si="10816">+AN3167+AO3167</f>
        <v>0</v>
      </c>
      <c r="AQ3167" s="68">
        <f t="shared" ref="AQ3167:AQ3191" si="10817">+AM3167+AP3167</f>
        <v>0</v>
      </c>
      <c r="AR3167" s="71">
        <v>0</v>
      </c>
      <c r="AS3167" s="71">
        <v>0</v>
      </c>
      <c r="AT3167" s="68">
        <f t="shared" ref="AT3167:AT3191" si="10818">AR3167+AS3167</f>
        <v>0</v>
      </c>
      <c r="AU3167" s="71">
        <v>0</v>
      </c>
      <c r="AV3167" s="71">
        <v>0</v>
      </c>
      <c r="AW3167" s="68">
        <f t="shared" ref="AW3167:AW3191" si="10819">+AU3167+AV3167</f>
        <v>0</v>
      </c>
      <c r="AX3167" s="68">
        <f t="shared" ref="AX3167:AX3191" si="10820">+AT3167+AW3167</f>
        <v>0</v>
      </c>
      <c r="AY3167" s="71">
        <v>0</v>
      </c>
      <c r="AZ3167" s="71">
        <v>0</v>
      </c>
      <c r="BA3167" s="68">
        <f t="shared" ref="BA3167:BA3191" si="10821">AY3167+AZ3167</f>
        <v>0</v>
      </c>
      <c r="BB3167" s="71">
        <v>0</v>
      </c>
      <c r="BC3167" s="71">
        <v>0</v>
      </c>
      <c r="BD3167" s="68">
        <f t="shared" ref="BD3167:BD3191" si="10822">+BB3167+BC3167</f>
        <v>0</v>
      </c>
      <c r="BE3167" s="68">
        <f t="shared" ref="BE3167:BE3191" si="10823">+BA3167+BD3167</f>
        <v>0</v>
      </c>
      <c r="BF3167" s="67">
        <f t="shared" ref="BF3167:BG3191" si="10824">AD3167-AK3167-AR3167-AY3167</f>
        <v>0</v>
      </c>
      <c r="BG3167" s="67">
        <f t="shared" si="10824"/>
        <v>0</v>
      </c>
      <c r="BH3167" s="68">
        <f t="shared" ref="BH3167:BH3191" si="10825">BF3167+BG3167</f>
        <v>0</v>
      </c>
      <c r="BI3167" s="67" t="e">
        <f t="shared" ref="BI3167:BI3191" si="10826">AG3167-AN3167-AU3167-BB3167</f>
        <v>#REF!</v>
      </c>
      <c r="BJ3167" s="67" t="e">
        <f t="shared" ref="BJ3167:BJ3191" si="10827">AH3167-AO3167-AV3167-BC3167</f>
        <v>#REF!</v>
      </c>
      <c r="BK3167" s="67" t="e">
        <f t="shared" ref="BK3167:BK3191" si="10828">AI3167-AP3167-AW3167-BD3167</f>
        <v>#REF!</v>
      </c>
      <c r="BL3167" s="67" t="e">
        <f t="shared" si="10536"/>
        <v>#REF!</v>
      </c>
      <c r="BM3167" s="305">
        <v>0</v>
      </c>
      <c r="BN3167" s="305">
        <v>0</v>
      </c>
      <c r="BO3167" s="306"/>
      <c r="BP3167" s="306"/>
      <c r="BQ3167" s="305">
        <v>0</v>
      </c>
      <c r="BR3167" s="305">
        <v>0</v>
      </c>
      <c r="BS3167" s="114" t="s">
        <v>208</v>
      </c>
      <c r="BT3167" s="77"/>
    </row>
    <row r="3168" spans="1:72" s="46" customFormat="1" ht="36.75" hidden="1" customHeight="1">
      <c r="A3168" s="77"/>
      <c r="B3168" s="104">
        <v>2014</v>
      </c>
      <c r="C3168" s="105">
        <v>8317</v>
      </c>
      <c r="D3168" s="104">
        <v>13</v>
      </c>
      <c r="E3168" s="104">
        <v>5000</v>
      </c>
      <c r="F3168" s="104">
        <v>5100</v>
      </c>
      <c r="G3168" s="104">
        <v>511</v>
      </c>
      <c r="H3168" s="104">
        <v>2</v>
      </c>
      <c r="I3168" s="66" t="s">
        <v>134</v>
      </c>
      <c r="J3168" s="67">
        <v>0</v>
      </c>
      <c r="K3168" s="67">
        <v>0</v>
      </c>
      <c r="L3168" s="68">
        <f t="shared" si="10809"/>
        <v>0</v>
      </c>
      <c r="M3168" s="67">
        <v>0</v>
      </c>
      <c r="N3168" s="67">
        <v>0</v>
      </c>
      <c r="O3168" s="68">
        <f t="shared" si="10810"/>
        <v>0</v>
      </c>
      <c r="P3168" s="68">
        <f t="shared" si="10811"/>
        <v>0</v>
      </c>
      <c r="Q3168" s="71">
        <v>0</v>
      </c>
      <c r="R3168" s="71">
        <v>0</v>
      </c>
      <c r="S3168" s="71">
        <v>0</v>
      </c>
      <c r="T3168" s="71">
        <v>0</v>
      </c>
      <c r="U3168" s="71">
        <v>0</v>
      </c>
      <c r="V3168" s="71">
        <v>0</v>
      </c>
      <c r="W3168" s="67">
        <v>0</v>
      </c>
      <c r="X3168" s="67">
        <v>0</v>
      </c>
      <c r="Y3168" s="68">
        <v>0</v>
      </c>
      <c r="Z3168" s="67">
        <v>0</v>
      </c>
      <c r="AA3168" s="67">
        <v>0</v>
      </c>
      <c r="AB3168" s="68">
        <v>0</v>
      </c>
      <c r="AC3168" s="68" t="e">
        <f>I3168+#REF!-Y3168</f>
        <v>#VALUE!</v>
      </c>
      <c r="AD3168" s="67">
        <f t="shared" si="10812"/>
        <v>0</v>
      </c>
      <c r="AE3168" s="67">
        <f t="shared" si="10813"/>
        <v>0</v>
      </c>
      <c r="AF3168" s="68">
        <f t="shared" si="10814"/>
        <v>0</v>
      </c>
      <c r="AG3168" s="67" t="e">
        <f>M3168+#REF!-V3168</f>
        <v>#REF!</v>
      </c>
      <c r="AH3168" s="67" t="e">
        <f>N3168+#REF!-AD3168</f>
        <v>#REF!</v>
      </c>
      <c r="AI3168" s="68" t="e">
        <f>O3168+#REF!-AE3168</f>
        <v>#REF!</v>
      </c>
      <c r="AJ3168" s="68" t="e">
        <f>P3168+#REF!-AF3168</f>
        <v>#REF!</v>
      </c>
      <c r="AK3168" s="71">
        <v>0</v>
      </c>
      <c r="AL3168" s="71">
        <v>0</v>
      </c>
      <c r="AM3168" s="68">
        <f t="shared" si="10815"/>
        <v>0</v>
      </c>
      <c r="AN3168" s="71">
        <v>0</v>
      </c>
      <c r="AO3168" s="71">
        <v>0</v>
      </c>
      <c r="AP3168" s="68">
        <f t="shared" si="10816"/>
        <v>0</v>
      </c>
      <c r="AQ3168" s="68">
        <f t="shared" si="10817"/>
        <v>0</v>
      </c>
      <c r="AR3168" s="71">
        <v>0</v>
      </c>
      <c r="AS3168" s="71">
        <v>0</v>
      </c>
      <c r="AT3168" s="68">
        <f t="shared" si="10818"/>
        <v>0</v>
      </c>
      <c r="AU3168" s="71">
        <v>0</v>
      </c>
      <c r="AV3168" s="71">
        <v>0</v>
      </c>
      <c r="AW3168" s="68">
        <f t="shared" si="10819"/>
        <v>0</v>
      </c>
      <c r="AX3168" s="68">
        <f t="shared" si="10820"/>
        <v>0</v>
      </c>
      <c r="AY3168" s="71">
        <v>0</v>
      </c>
      <c r="AZ3168" s="71">
        <v>0</v>
      </c>
      <c r="BA3168" s="68">
        <f t="shared" si="10821"/>
        <v>0</v>
      </c>
      <c r="BB3168" s="71">
        <v>0</v>
      </c>
      <c r="BC3168" s="71">
        <v>0</v>
      </c>
      <c r="BD3168" s="68">
        <f t="shared" si="10822"/>
        <v>0</v>
      </c>
      <c r="BE3168" s="68">
        <f t="shared" si="10823"/>
        <v>0</v>
      </c>
      <c r="BF3168" s="67">
        <f t="shared" si="10824"/>
        <v>0</v>
      </c>
      <c r="BG3168" s="67">
        <f t="shared" si="10824"/>
        <v>0</v>
      </c>
      <c r="BH3168" s="68">
        <f t="shared" si="10825"/>
        <v>0</v>
      </c>
      <c r="BI3168" s="67" t="e">
        <f t="shared" si="10826"/>
        <v>#REF!</v>
      </c>
      <c r="BJ3168" s="67" t="e">
        <f t="shared" si="10827"/>
        <v>#REF!</v>
      </c>
      <c r="BK3168" s="67" t="e">
        <f t="shared" si="10828"/>
        <v>#REF!</v>
      </c>
      <c r="BL3168" s="67" t="e">
        <f t="shared" si="10536"/>
        <v>#REF!</v>
      </c>
      <c r="BM3168" s="305">
        <v>0</v>
      </c>
      <c r="BN3168" s="305">
        <v>0</v>
      </c>
      <c r="BO3168" s="306"/>
      <c r="BP3168" s="306"/>
      <c r="BQ3168" s="305">
        <v>0</v>
      </c>
      <c r="BR3168" s="305">
        <v>0</v>
      </c>
      <c r="BS3168" s="114" t="s">
        <v>208</v>
      </c>
      <c r="BT3168" s="77"/>
    </row>
    <row r="3169" spans="1:72" s="46" customFormat="1" ht="36.75" hidden="1" customHeight="1">
      <c r="A3169" s="77"/>
      <c r="B3169" s="104">
        <v>2014</v>
      </c>
      <c r="C3169" s="105">
        <v>8317</v>
      </c>
      <c r="D3169" s="104">
        <v>13</v>
      </c>
      <c r="E3169" s="104">
        <v>5000</v>
      </c>
      <c r="F3169" s="104">
        <v>5100</v>
      </c>
      <c r="G3169" s="104">
        <v>511</v>
      </c>
      <c r="H3169" s="104">
        <v>3</v>
      </c>
      <c r="I3169" s="66" t="s">
        <v>135</v>
      </c>
      <c r="J3169" s="67">
        <v>0</v>
      </c>
      <c r="K3169" s="67">
        <v>0</v>
      </c>
      <c r="L3169" s="68">
        <f t="shared" si="10809"/>
        <v>0</v>
      </c>
      <c r="M3169" s="67">
        <v>0</v>
      </c>
      <c r="N3169" s="67">
        <v>0</v>
      </c>
      <c r="O3169" s="68">
        <f t="shared" si="10810"/>
        <v>0</v>
      </c>
      <c r="P3169" s="68">
        <f t="shared" si="10811"/>
        <v>0</v>
      </c>
      <c r="Q3169" s="71">
        <v>0</v>
      </c>
      <c r="R3169" s="71">
        <v>0</v>
      </c>
      <c r="S3169" s="71">
        <v>0</v>
      </c>
      <c r="T3169" s="71">
        <v>0</v>
      </c>
      <c r="U3169" s="71">
        <v>0</v>
      </c>
      <c r="V3169" s="71">
        <v>0</v>
      </c>
      <c r="W3169" s="67">
        <v>0</v>
      </c>
      <c r="X3169" s="67">
        <v>0</v>
      </c>
      <c r="Y3169" s="68">
        <v>0</v>
      </c>
      <c r="Z3169" s="67">
        <v>0</v>
      </c>
      <c r="AA3169" s="67">
        <v>0</v>
      </c>
      <c r="AB3169" s="68">
        <v>0</v>
      </c>
      <c r="AC3169" s="68" t="e">
        <f>I3169+#REF!-Y3169</f>
        <v>#VALUE!</v>
      </c>
      <c r="AD3169" s="67">
        <f t="shared" si="10812"/>
        <v>0</v>
      </c>
      <c r="AE3169" s="67">
        <f t="shared" si="10813"/>
        <v>0</v>
      </c>
      <c r="AF3169" s="68">
        <f t="shared" si="10814"/>
        <v>0</v>
      </c>
      <c r="AG3169" s="67" t="e">
        <f>M3169+#REF!-V3169</f>
        <v>#REF!</v>
      </c>
      <c r="AH3169" s="67" t="e">
        <f>N3169+#REF!-AD3169</f>
        <v>#REF!</v>
      </c>
      <c r="AI3169" s="68" t="e">
        <f>O3169+#REF!-AE3169</f>
        <v>#REF!</v>
      </c>
      <c r="AJ3169" s="68" t="e">
        <f>P3169+#REF!-AF3169</f>
        <v>#REF!</v>
      </c>
      <c r="AK3169" s="71">
        <v>0</v>
      </c>
      <c r="AL3169" s="71">
        <v>0</v>
      </c>
      <c r="AM3169" s="68">
        <f t="shared" si="10815"/>
        <v>0</v>
      </c>
      <c r="AN3169" s="71">
        <v>0</v>
      </c>
      <c r="AO3169" s="71">
        <v>0</v>
      </c>
      <c r="AP3169" s="68">
        <f t="shared" si="10816"/>
        <v>0</v>
      </c>
      <c r="AQ3169" s="68">
        <f t="shared" si="10817"/>
        <v>0</v>
      </c>
      <c r="AR3169" s="71">
        <v>0</v>
      </c>
      <c r="AS3169" s="71">
        <v>0</v>
      </c>
      <c r="AT3169" s="68">
        <f t="shared" si="10818"/>
        <v>0</v>
      </c>
      <c r="AU3169" s="71">
        <v>0</v>
      </c>
      <c r="AV3169" s="71">
        <v>0</v>
      </c>
      <c r="AW3169" s="68">
        <f t="shared" si="10819"/>
        <v>0</v>
      </c>
      <c r="AX3169" s="68">
        <f t="shared" si="10820"/>
        <v>0</v>
      </c>
      <c r="AY3169" s="71">
        <v>0</v>
      </c>
      <c r="AZ3169" s="71">
        <v>0</v>
      </c>
      <c r="BA3169" s="68">
        <f t="shared" si="10821"/>
        <v>0</v>
      </c>
      <c r="BB3169" s="71">
        <v>0</v>
      </c>
      <c r="BC3169" s="71">
        <v>0</v>
      </c>
      <c r="BD3169" s="68">
        <f t="shared" si="10822"/>
        <v>0</v>
      </c>
      <c r="BE3169" s="68">
        <f t="shared" si="10823"/>
        <v>0</v>
      </c>
      <c r="BF3169" s="67">
        <f t="shared" si="10824"/>
        <v>0</v>
      </c>
      <c r="BG3169" s="67">
        <f t="shared" si="10824"/>
        <v>0</v>
      </c>
      <c r="BH3169" s="68">
        <f t="shared" si="10825"/>
        <v>0</v>
      </c>
      <c r="BI3169" s="67" t="e">
        <f t="shared" si="10826"/>
        <v>#REF!</v>
      </c>
      <c r="BJ3169" s="67" t="e">
        <f t="shared" si="10827"/>
        <v>#REF!</v>
      </c>
      <c r="BK3169" s="67" t="e">
        <f t="shared" si="10828"/>
        <v>#REF!</v>
      </c>
      <c r="BL3169" s="67" t="e">
        <f t="shared" si="10536"/>
        <v>#REF!</v>
      </c>
      <c r="BM3169" s="305">
        <v>0</v>
      </c>
      <c r="BN3169" s="305">
        <v>0</v>
      </c>
      <c r="BO3169" s="306"/>
      <c r="BP3169" s="306"/>
      <c r="BQ3169" s="305">
        <v>0</v>
      </c>
      <c r="BR3169" s="305">
        <v>0</v>
      </c>
      <c r="BS3169" s="114" t="s">
        <v>208</v>
      </c>
      <c r="BT3169" s="77"/>
    </row>
    <row r="3170" spans="1:72" s="46" customFormat="1" ht="36.75" hidden="1" customHeight="1">
      <c r="A3170" s="77"/>
      <c r="B3170" s="104">
        <v>2014</v>
      </c>
      <c r="C3170" s="105">
        <v>8317</v>
      </c>
      <c r="D3170" s="104">
        <v>13</v>
      </c>
      <c r="E3170" s="104">
        <v>5000</v>
      </c>
      <c r="F3170" s="104">
        <v>5100</v>
      </c>
      <c r="G3170" s="104">
        <v>511</v>
      </c>
      <c r="H3170" s="104">
        <v>4</v>
      </c>
      <c r="I3170" s="66" t="s">
        <v>551</v>
      </c>
      <c r="J3170" s="67">
        <v>0</v>
      </c>
      <c r="K3170" s="67">
        <v>0</v>
      </c>
      <c r="L3170" s="68">
        <f t="shared" si="10809"/>
        <v>0</v>
      </c>
      <c r="M3170" s="67">
        <v>0</v>
      </c>
      <c r="N3170" s="67">
        <v>0</v>
      </c>
      <c r="O3170" s="68">
        <f t="shared" si="10810"/>
        <v>0</v>
      </c>
      <c r="P3170" s="68">
        <f t="shared" si="10811"/>
        <v>0</v>
      </c>
      <c r="Q3170" s="71">
        <v>0</v>
      </c>
      <c r="R3170" s="71">
        <v>0</v>
      </c>
      <c r="S3170" s="71">
        <v>0</v>
      </c>
      <c r="T3170" s="71">
        <v>0</v>
      </c>
      <c r="U3170" s="71">
        <v>0</v>
      </c>
      <c r="V3170" s="71">
        <v>0</v>
      </c>
      <c r="W3170" s="67">
        <v>0</v>
      </c>
      <c r="X3170" s="67">
        <v>0</v>
      </c>
      <c r="Y3170" s="68">
        <v>0</v>
      </c>
      <c r="Z3170" s="67">
        <v>0</v>
      </c>
      <c r="AA3170" s="67">
        <v>0</v>
      </c>
      <c r="AB3170" s="68">
        <v>0</v>
      </c>
      <c r="AC3170" s="68" t="e">
        <f>I3170+#REF!-Y3170</f>
        <v>#VALUE!</v>
      </c>
      <c r="AD3170" s="67">
        <f t="shared" si="10812"/>
        <v>0</v>
      </c>
      <c r="AE3170" s="67">
        <f t="shared" si="10813"/>
        <v>0</v>
      </c>
      <c r="AF3170" s="68">
        <f t="shared" si="10814"/>
        <v>0</v>
      </c>
      <c r="AG3170" s="67" t="e">
        <f>M3170+#REF!-V3170</f>
        <v>#REF!</v>
      </c>
      <c r="AH3170" s="67" t="e">
        <f>N3170+#REF!-AD3170</f>
        <v>#REF!</v>
      </c>
      <c r="AI3170" s="68" t="e">
        <f>O3170+#REF!-AE3170</f>
        <v>#REF!</v>
      </c>
      <c r="AJ3170" s="68" t="e">
        <f>P3170+#REF!-AF3170</f>
        <v>#REF!</v>
      </c>
      <c r="AK3170" s="71">
        <v>0</v>
      </c>
      <c r="AL3170" s="71">
        <v>0</v>
      </c>
      <c r="AM3170" s="68">
        <f t="shared" si="10815"/>
        <v>0</v>
      </c>
      <c r="AN3170" s="71">
        <v>0</v>
      </c>
      <c r="AO3170" s="71">
        <v>0</v>
      </c>
      <c r="AP3170" s="68">
        <f t="shared" si="10816"/>
        <v>0</v>
      </c>
      <c r="AQ3170" s="68">
        <f t="shared" si="10817"/>
        <v>0</v>
      </c>
      <c r="AR3170" s="71">
        <v>0</v>
      </c>
      <c r="AS3170" s="71">
        <v>0</v>
      </c>
      <c r="AT3170" s="68">
        <f t="shared" si="10818"/>
        <v>0</v>
      </c>
      <c r="AU3170" s="71">
        <v>0</v>
      </c>
      <c r="AV3170" s="71">
        <v>0</v>
      </c>
      <c r="AW3170" s="68">
        <f t="shared" si="10819"/>
        <v>0</v>
      </c>
      <c r="AX3170" s="68">
        <f t="shared" si="10820"/>
        <v>0</v>
      </c>
      <c r="AY3170" s="71">
        <v>0</v>
      </c>
      <c r="AZ3170" s="71">
        <v>0</v>
      </c>
      <c r="BA3170" s="68">
        <f t="shared" si="10821"/>
        <v>0</v>
      </c>
      <c r="BB3170" s="71">
        <v>0</v>
      </c>
      <c r="BC3170" s="71">
        <v>0</v>
      </c>
      <c r="BD3170" s="68">
        <f t="shared" si="10822"/>
        <v>0</v>
      </c>
      <c r="BE3170" s="68">
        <f t="shared" si="10823"/>
        <v>0</v>
      </c>
      <c r="BF3170" s="67">
        <f t="shared" si="10824"/>
        <v>0</v>
      </c>
      <c r="BG3170" s="67">
        <f t="shared" si="10824"/>
        <v>0</v>
      </c>
      <c r="BH3170" s="68">
        <f t="shared" si="10825"/>
        <v>0</v>
      </c>
      <c r="BI3170" s="67" t="e">
        <f t="shared" si="10826"/>
        <v>#REF!</v>
      </c>
      <c r="BJ3170" s="67" t="e">
        <f t="shared" si="10827"/>
        <v>#REF!</v>
      </c>
      <c r="BK3170" s="67" t="e">
        <f t="shared" si="10828"/>
        <v>#REF!</v>
      </c>
      <c r="BL3170" s="67" t="e">
        <f t="shared" si="10536"/>
        <v>#REF!</v>
      </c>
      <c r="BM3170" s="305">
        <v>0</v>
      </c>
      <c r="BN3170" s="305">
        <v>0</v>
      </c>
      <c r="BO3170" s="306"/>
      <c r="BP3170" s="306"/>
      <c r="BQ3170" s="305">
        <v>0</v>
      </c>
      <c r="BR3170" s="305">
        <v>0</v>
      </c>
      <c r="BS3170" s="114" t="s">
        <v>208</v>
      </c>
      <c r="BT3170" s="77"/>
    </row>
    <row r="3171" spans="1:72" s="46" customFormat="1" ht="36.75" hidden="1" customHeight="1">
      <c r="A3171" s="77"/>
      <c r="B3171" s="104">
        <v>2014</v>
      </c>
      <c r="C3171" s="105">
        <v>8317</v>
      </c>
      <c r="D3171" s="104">
        <v>13</v>
      </c>
      <c r="E3171" s="104">
        <v>5000</v>
      </c>
      <c r="F3171" s="104">
        <v>5100</v>
      </c>
      <c r="G3171" s="104">
        <v>511</v>
      </c>
      <c r="H3171" s="104">
        <v>5</v>
      </c>
      <c r="I3171" s="66" t="s">
        <v>1491</v>
      </c>
      <c r="J3171" s="67">
        <v>0</v>
      </c>
      <c r="K3171" s="67">
        <v>0</v>
      </c>
      <c r="L3171" s="68">
        <f t="shared" si="10809"/>
        <v>0</v>
      </c>
      <c r="M3171" s="67">
        <v>0</v>
      </c>
      <c r="N3171" s="67">
        <v>0</v>
      </c>
      <c r="O3171" s="68">
        <f t="shared" si="10810"/>
        <v>0</v>
      </c>
      <c r="P3171" s="68">
        <f t="shared" si="10811"/>
        <v>0</v>
      </c>
      <c r="Q3171" s="71">
        <v>0</v>
      </c>
      <c r="R3171" s="71">
        <v>0</v>
      </c>
      <c r="S3171" s="71">
        <v>0</v>
      </c>
      <c r="T3171" s="71">
        <v>0</v>
      </c>
      <c r="U3171" s="71">
        <v>0</v>
      </c>
      <c r="V3171" s="71">
        <v>0</v>
      </c>
      <c r="W3171" s="67">
        <v>0</v>
      </c>
      <c r="X3171" s="67">
        <v>0</v>
      </c>
      <c r="Y3171" s="68">
        <v>0</v>
      </c>
      <c r="Z3171" s="67">
        <v>0</v>
      </c>
      <c r="AA3171" s="67">
        <v>0</v>
      </c>
      <c r="AB3171" s="68">
        <v>0</v>
      </c>
      <c r="AC3171" s="68" t="e">
        <f>I3171+#REF!-Y3171</f>
        <v>#VALUE!</v>
      </c>
      <c r="AD3171" s="67">
        <f t="shared" si="10812"/>
        <v>0</v>
      </c>
      <c r="AE3171" s="67">
        <f t="shared" si="10813"/>
        <v>0</v>
      </c>
      <c r="AF3171" s="68">
        <f t="shared" si="10814"/>
        <v>0</v>
      </c>
      <c r="AG3171" s="67" t="e">
        <f>M3171+#REF!-V3171</f>
        <v>#REF!</v>
      </c>
      <c r="AH3171" s="67" t="e">
        <f>N3171+#REF!-AD3171</f>
        <v>#REF!</v>
      </c>
      <c r="AI3171" s="68" t="e">
        <f>O3171+#REF!-AE3171</f>
        <v>#REF!</v>
      </c>
      <c r="AJ3171" s="68" t="e">
        <f>P3171+#REF!-AF3171</f>
        <v>#REF!</v>
      </c>
      <c r="AK3171" s="71">
        <v>0</v>
      </c>
      <c r="AL3171" s="71">
        <v>0</v>
      </c>
      <c r="AM3171" s="68">
        <f t="shared" si="10815"/>
        <v>0</v>
      </c>
      <c r="AN3171" s="71">
        <v>0</v>
      </c>
      <c r="AO3171" s="71">
        <v>0</v>
      </c>
      <c r="AP3171" s="68">
        <f t="shared" si="10816"/>
        <v>0</v>
      </c>
      <c r="AQ3171" s="68">
        <f t="shared" si="10817"/>
        <v>0</v>
      </c>
      <c r="AR3171" s="71">
        <v>0</v>
      </c>
      <c r="AS3171" s="71">
        <v>0</v>
      </c>
      <c r="AT3171" s="68">
        <f t="shared" si="10818"/>
        <v>0</v>
      </c>
      <c r="AU3171" s="71">
        <v>0</v>
      </c>
      <c r="AV3171" s="71">
        <v>0</v>
      </c>
      <c r="AW3171" s="68">
        <f t="shared" si="10819"/>
        <v>0</v>
      </c>
      <c r="AX3171" s="68">
        <f t="shared" si="10820"/>
        <v>0</v>
      </c>
      <c r="AY3171" s="71">
        <v>0</v>
      </c>
      <c r="AZ3171" s="71">
        <v>0</v>
      </c>
      <c r="BA3171" s="68">
        <f t="shared" si="10821"/>
        <v>0</v>
      </c>
      <c r="BB3171" s="71">
        <v>0</v>
      </c>
      <c r="BC3171" s="71">
        <v>0</v>
      </c>
      <c r="BD3171" s="68">
        <f t="shared" si="10822"/>
        <v>0</v>
      </c>
      <c r="BE3171" s="68">
        <f t="shared" si="10823"/>
        <v>0</v>
      </c>
      <c r="BF3171" s="67">
        <f t="shared" si="10824"/>
        <v>0</v>
      </c>
      <c r="BG3171" s="67">
        <f t="shared" si="10824"/>
        <v>0</v>
      </c>
      <c r="BH3171" s="68">
        <f t="shared" si="10825"/>
        <v>0</v>
      </c>
      <c r="BI3171" s="67" t="e">
        <f t="shared" si="10826"/>
        <v>#REF!</v>
      </c>
      <c r="BJ3171" s="67" t="e">
        <f t="shared" si="10827"/>
        <v>#REF!</v>
      </c>
      <c r="BK3171" s="67" t="e">
        <f t="shared" si="10828"/>
        <v>#REF!</v>
      </c>
      <c r="BL3171" s="67" t="e">
        <f t="shared" si="10536"/>
        <v>#REF!</v>
      </c>
      <c r="BM3171" s="305">
        <v>0</v>
      </c>
      <c r="BN3171" s="305">
        <v>0</v>
      </c>
      <c r="BO3171" s="306"/>
      <c r="BP3171" s="306"/>
      <c r="BQ3171" s="305">
        <v>0</v>
      </c>
      <c r="BR3171" s="305">
        <v>0</v>
      </c>
      <c r="BS3171" s="114" t="s">
        <v>208</v>
      </c>
      <c r="BT3171" s="77"/>
    </row>
    <row r="3172" spans="1:72" s="46" customFormat="1" ht="36.75" hidden="1" customHeight="1">
      <c r="A3172" s="77"/>
      <c r="B3172" s="104">
        <v>2014</v>
      </c>
      <c r="C3172" s="105">
        <v>8317</v>
      </c>
      <c r="D3172" s="104">
        <v>13</v>
      </c>
      <c r="E3172" s="104">
        <v>5000</v>
      </c>
      <c r="F3172" s="104">
        <v>5100</v>
      </c>
      <c r="G3172" s="104">
        <v>511</v>
      </c>
      <c r="H3172" s="104">
        <v>6</v>
      </c>
      <c r="I3172" s="66" t="s">
        <v>848</v>
      </c>
      <c r="J3172" s="67">
        <v>0</v>
      </c>
      <c r="K3172" s="67">
        <v>0</v>
      </c>
      <c r="L3172" s="68">
        <f t="shared" si="10809"/>
        <v>0</v>
      </c>
      <c r="M3172" s="67">
        <v>0</v>
      </c>
      <c r="N3172" s="67">
        <v>0</v>
      </c>
      <c r="O3172" s="68">
        <f t="shared" si="10810"/>
        <v>0</v>
      </c>
      <c r="P3172" s="68">
        <f t="shared" si="10811"/>
        <v>0</v>
      </c>
      <c r="Q3172" s="71">
        <v>0</v>
      </c>
      <c r="R3172" s="71">
        <v>0</v>
      </c>
      <c r="S3172" s="71">
        <v>0</v>
      </c>
      <c r="T3172" s="71">
        <v>0</v>
      </c>
      <c r="U3172" s="71">
        <v>0</v>
      </c>
      <c r="V3172" s="71">
        <v>0</v>
      </c>
      <c r="W3172" s="67">
        <v>0</v>
      </c>
      <c r="X3172" s="67">
        <v>0</v>
      </c>
      <c r="Y3172" s="68">
        <v>0</v>
      </c>
      <c r="Z3172" s="67">
        <v>0</v>
      </c>
      <c r="AA3172" s="67">
        <v>0</v>
      </c>
      <c r="AB3172" s="68">
        <v>0</v>
      </c>
      <c r="AC3172" s="68" t="e">
        <f>I3172+#REF!-Y3172</f>
        <v>#VALUE!</v>
      </c>
      <c r="AD3172" s="67">
        <f t="shared" si="10812"/>
        <v>0</v>
      </c>
      <c r="AE3172" s="67">
        <f t="shared" si="10813"/>
        <v>0</v>
      </c>
      <c r="AF3172" s="68">
        <f t="shared" si="10814"/>
        <v>0</v>
      </c>
      <c r="AG3172" s="67" t="e">
        <f>M3172+#REF!-V3172</f>
        <v>#REF!</v>
      </c>
      <c r="AH3172" s="67" t="e">
        <f>N3172+#REF!-AD3172</f>
        <v>#REF!</v>
      </c>
      <c r="AI3172" s="68" t="e">
        <f>O3172+#REF!-AE3172</f>
        <v>#REF!</v>
      </c>
      <c r="AJ3172" s="68" t="e">
        <f>P3172+#REF!-AF3172</f>
        <v>#REF!</v>
      </c>
      <c r="AK3172" s="71">
        <v>0</v>
      </c>
      <c r="AL3172" s="71">
        <v>0</v>
      </c>
      <c r="AM3172" s="68">
        <f t="shared" si="10815"/>
        <v>0</v>
      </c>
      <c r="AN3172" s="71">
        <v>0</v>
      </c>
      <c r="AO3172" s="71">
        <v>0</v>
      </c>
      <c r="AP3172" s="68">
        <f t="shared" si="10816"/>
        <v>0</v>
      </c>
      <c r="AQ3172" s="68">
        <f t="shared" si="10817"/>
        <v>0</v>
      </c>
      <c r="AR3172" s="71">
        <v>0</v>
      </c>
      <c r="AS3172" s="71">
        <v>0</v>
      </c>
      <c r="AT3172" s="68">
        <f t="shared" si="10818"/>
        <v>0</v>
      </c>
      <c r="AU3172" s="71">
        <v>0</v>
      </c>
      <c r="AV3172" s="71">
        <v>0</v>
      </c>
      <c r="AW3172" s="68">
        <f t="shared" si="10819"/>
        <v>0</v>
      </c>
      <c r="AX3172" s="68">
        <f t="shared" si="10820"/>
        <v>0</v>
      </c>
      <c r="AY3172" s="71">
        <v>0</v>
      </c>
      <c r="AZ3172" s="71">
        <v>0</v>
      </c>
      <c r="BA3172" s="68">
        <f t="shared" si="10821"/>
        <v>0</v>
      </c>
      <c r="BB3172" s="71">
        <v>0</v>
      </c>
      <c r="BC3172" s="71">
        <v>0</v>
      </c>
      <c r="BD3172" s="68">
        <f t="shared" si="10822"/>
        <v>0</v>
      </c>
      <c r="BE3172" s="68">
        <f t="shared" si="10823"/>
        <v>0</v>
      </c>
      <c r="BF3172" s="67">
        <f t="shared" si="10824"/>
        <v>0</v>
      </c>
      <c r="BG3172" s="67">
        <f t="shared" si="10824"/>
        <v>0</v>
      </c>
      <c r="BH3172" s="68">
        <f t="shared" si="10825"/>
        <v>0</v>
      </c>
      <c r="BI3172" s="67" t="e">
        <f t="shared" si="10826"/>
        <v>#REF!</v>
      </c>
      <c r="BJ3172" s="67" t="e">
        <f t="shared" si="10827"/>
        <v>#REF!</v>
      </c>
      <c r="BK3172" s="67" t="e">
        <f t="shared" si="10828"/>
        <v>#REF!</v>
      </c>
      <c r="BL3172" s="67" t="e">
        <f t="shared" si="10536"/>
        <v>#REF!</v>
      </c>
      <c r="BM3172" s="305">
        <v>0</v>
      </c>
      <c r="BN3172" s="305">
        <v>0</v>
      </c>
      <c r="BO3172" s="306"/>
      <c r="BP3172" s="306"/>
      <c r="BQ3172" s="305">
        <v>0</v>
      </c>
      <c r="BR3172" s="305">
        <v>0</v>
      </c>
      <c r="BS3172" s="114" t="s">
        <v>208</v>
      </c>
      <c r="BT3172" s="77"/>
    </row>
    <row r="3173" spans="1:72" s="46" customFormat="1" ht="36.75" hidden="1" customHeight="1">
      <c r="A3173" s="77"/>
      <c r="B3173" s="104">
        <v>2014</v>
      </c>
      <c r="C3173" s="105">
        <v>8317</v>
      </c>
      <c r="D3173" s="104">
        <v>13</v>
      </c>
      <c r="E3173" s="104">
        <v>5000</v>
      </c>
      <c r="F3173" s="104">
        <v>5100</v>
      </c>
      <c r="G3173" s="104">
        <v>511</v>
      </c>
      <c r="H3173" s="104">
        <v>7</v>
      </c>
      <c r="I3173" s="66" t="s">
        <v>247</v>
      </c>
      <c r="J3173" s="67">
        <v>0</v>
      </c>
      <c r="K3173" s="67">
        <v>0</v>
      </c>
      <c r="L3173" s="68">
        <f t="shared" si="10809"/>
        <v>0</v>
      </c>
      <c r="M3173" s="67">
        <v>0</v>
      </c>
      <c r="N3173" s="67">
        <v>0</v>
      </c>
      <c r="O3173" s="68">
        <f t="shared" si="10810"/>
        <v>0</v>
      </c>
      <c r="P3173" s="68">
        <f t="shared" si="10811"/>
        <v>0</v>
      </c>
      <c r="Q3173" s="71">
        <v>0</v>
      </c>
      <c r="R3173" s="71">
        <v>0</v>
      </c>
      <c r="S3173" s="71">
        <v>0</v>
      </c>
      <c r="T3173" s="71">
        <v>0</v>
      </c>
      <c r="U3173" s="71">
        <v>0</v>
      </c>
      <c r="V3173" s="71">
        <v>0</v>
      </c>
      <c r="W3173" s="67">
        <v>0</v>
      </c>
      <c r="X3173" s="67">
        <v>0</v>
      </c>
      <c r="Y3173" s="68">
        <v>0</v>
      </c>
      <c r="Z3173" s="67">
        <v>0</v>
      </c>
      <c r="AA3173" s="67">
        <v>0</v>
      </c>
      <c r="AB3173" s="68">
        <v>0</v>
      </c>
      <c r="AC3173" s="68" t="e">
        <f>I3173+#REF!-Y3173</f>
        <v>#VALUE!</v>
      </c>
      <c r="AD3173" s="67">
        <f t="shared" si="10812"/>
        <v>0</v>
      </c>
      <c r="AE3173" s="67">
        <f t="shared" si="10813"/>
        <v>0</v>
      </c>
      <c r="AF3173" s="68">
        <f t="shared" si="10814"/>
        <v>0</v>
      </c>
      <c r="AG3173" s="67" t="e">
        <f>M3173+#REF!-V3173</f>
        <v>#REF!</v>
      </c>
      <c r="AH3173" s="67" t="e">
        <f>N3173+#REF!-AD3173</f>
        <v>#REF!</v>
      </c>
      <c r="AI3173" s="68" t="e">
        <f>O3173+#REF!-AE3173</f>
        <v>#REF!</v>
      </c>
      <c r="AJ3173" s="68" t="e">
        <f>P3173+#REF!-AF3173</f>
        <v>#REF!</v>
      </c>
      <c r="AK3173" s="71">
        <v>0</v>
      </c>
      <c r="AL3173" s="71">
        <v>0</v>
      </c>
      <c r="AM3173" s="68">
        <f t="shared" si="10815"/>
        <v>0</v>
      </c>
      <c r="AN3173" s="71">
        <v>0</v>
      </c>
      <c r="AO3173" s="71">
        <v>0</v>
      </c>
      <c r="AP3173" s="68">
        <f t="shared" si="10816"/>
        <v>0</v>
      </c>
      <c r="AQ3173" s="68">
        <f t="shared" si="10817"/>
        <v>0</v>
      </c>
      <c r="AR3173" s="71">
        <v>0</v>
      </c>
      <c r="AS3173" s="71">
        <v>0</v>
      </c>
      <c r="AT3173" s="68">
        <f t="shared" si="10818"/>
        <v>0</v>
      </c>
      <c r="AU3173" s="71">
        <v>0</v>
      </c>
      <c r="AV3173" s="71">
        <v>0</v>
      </c>
      <c r="AW3173" s="68">
        <f t="shared" si="10819"/>
        <v>0</v>
      </c>
      <c r="AX3173" s="68">
        <f t="shared" si="10820"/>
        <v>0</v>
      </c>
      <c r="AY3173" s="71">
        <v>0</v>
      </c>
      <c r="AZ3173" s="71">
        <v>0</v>
      </c>
      <c r="BA3173" s="68">
        <f t="shared" si="10821"/>
        <v>0</v>
      </c>
      <c r="BB3173" s="71">
        <v>0</v>
      </c>
      <c r="BC3173" s="71">
        <v>0</v>
      </c>
      <c r="BD3173" s="68">
        <f t="shared" si="10822"/>
        <v>0</v>
      </c>
      <c r="BE3173" s="68">
        <f t="shared" si="10823"/>
        <v>0</v>
      </c>
      <c r="BF3173" s="67">
        <f t="shared" si="10824"/>
        <v>0</v>
      </c>
      <c r="BG3173" s="67">
        <f t="shared" si="10824"/>
        <v>0</v>
      </c>
      <c r="BH3173" s="68">
        <f t="shared" si="10825"/>
        <v>0</v>
      </c>
      <c r="BI3173" s="67" t="e">
        <f t="shared" si="10826"/>
        <v>#REF!</v>
      </c>
      <c r="BJ3173" s="67" t="e">
        <f t="shared" si="10827"/>
        <v>#REF!</v>
      </c>
      <c r="BK3173" s="67" t="e">
        <f t="shared" si="10828"/>
        <v>#REF!</v>
      </c>
      <c r="BL3173" s="67" t="e">
        <f t="shared" si="10536"/>
        <v>#REF!</v>
      </c>
      <c r="BM3173" s="305">
        <v>0</v>
      </c>
      <c r="BN3173" s="305">
        <v>0</v>
      </c>
      <c r="BO3173" s="306"/>
      <c r="BP3173" s="306"/>
      <c r="BQ3173" s="305">
        <v>0</v>
      </c>
      <c r="BR3173" s="305">
        <v>0</v>
      </c>
      <c r="BS3173" s="114" t="s">
        <v>208</v>
      </c>
      <c r="BT3173" s="77"/>
    </row>
    <row r="3174" spans="1:72" s="46" customFormat="1" ht="36.75" hidden="1" customHeight="1">
      <c r="A3174" s="77"/>
      <c r="B3174" s="104">
        <v>2014</v>
      </c>
      <c r="C3174" s="105">
        <v>8317</v>
      </c>
      <c r="D3174" s="104">
        <v>13</v>
      </c>
      <c r="E3174" s="104">
        <v>5000</v>
      </c>
      <c r="F3174" s="104">
        <v>5100</v>
      </c>
      <c r="G3174" s="104">
        <v>511</v>
      </c>
      <c r="H3174" s="104">
        <v>8</v>
      </c>
      <c r="I3174" s="66" t="s">
        <v>1492</v>
      </c>
      <c r="J3174" s="67">
        <v>0</v>
      </c>
      <c r="K3174" s="67">
        <v>0</v>
      </c>
      <c r="L3174" s="68">
        <f t="shared" si="10809"/>
        <v>0</v>
      </c>
      <c r="M3174" s="67">
        <v>0</v>
      </c>
      <c r="N3174" s="67">
        <v>0</v>
      </c>
      <c r="O3174" s="68">
        <f t="shared" si="10810"/>
        <v>0</v>
      </c>
      <c r="P3174" s="68">
        <f t="shared" si="10811"/>
        <v>0</v>
      </c>
      <c r="Q3174" s="71">
        <v>0</v>
      </c>
      <c r="R3174" s="71">
        <v>0</v>
      </c>
      <c r="S3174" s="71">
        <v>0</v>
      </c>
      <c r="T3174" s="71">
        <v>0</v>
      </c>
      <c r="U3174" s="71">
        <v>0</v>
      </c>
      <c r="V3174" s="71">
        <v>0</v>
      </c>
      <c r="W3174" s="67">
        <v>0</v>
      </c>
      <c r="X3174" s="67">
        <v>0</v>
      </c>
      <c r="Y3174" s="68">
        <v>0</v>
      </c>
      <c r="Z3174" s="67">
        <v>0</v>
      </c>
      <c r="AA3174" s="67">
        <v>0</v>
      </c>
      <c r="AB3174" s="68">
        <v>0</v>
      </c>
      <c r="AC3174" s="68" t="e">
        <f>I3174+#REF!-Y3174</f>
        <v>#VALUE!</v>
      </c>
      <c r="AD3174" s="67">
        <f t="shared" si="10812"/>
        <v>0</v>
      </c>
      <c r="AE3174" s="67">
        <f t="shared" si="10813"/>
        <v>0</v>
      </c>
      <c r="AF3174" s="68">
        <f t="shared" si="10814"/>
        <v>0</v>
      </c>
      <c r="AG3174" s="67" t="e">
        <f>M3174+#REF!-V3174</f>
        <v>#REF!</v>
      </c>
      <c r="AH3174" s="67" t="e">
        <f>N3174+#REF!-AD3174</f>
        <v>#REF!</v>
      </c>
      <c r="AI3174" s="68" t="e">
        <f>O3174+#REF!-AE3174</f>
        <v>#REF!</v>
      </c>
      <c r="AJ3174" s="68" t="e">
        <f>P3174+#REF!-AF3174</f>
        <v>#REF!</v>
      </c>
      <c r="AK3174" s="71">
        <v>0</v>
      </c>
      <c r="AL3174" s="71">
        <v>0</v>
      </c>
      <c r="AM3174" s="68">
        <f t="shared" si="10815"/>
        <v>0</v>
      </c>
      <c r="AN3174" s="71">
        <v>0</v>
      </c>
      <c r="AO3174" s="71">
        <v>0</v>
      </c>
      <c r="AP3174" s="68">
        <f t="shared" si="10816"/>
        <v>0</v>
      </c>
      <c r="AQ3174" s="68">
        <f t="shared" si="10817"/>
        <v>0</v>
      </c>
      <c r="AR3174" s="71">
        <v>0</v>
      </c>
      <c r="AS3174" s="71">
        <v>0</v>
      </c>
      <c r="AT3174" s="68">
        <f t="shared" si="10818"/>
        <v>0</v>
      </c>
      <c r="AU3174" s="71">
        <v>0</v>
      </c>
      <c r="AV3174" s="71">
        <v>0</v>
      </c>
      <c r="AW3174" s="68">
        <f t="shared" si="10819"/>
        <v>0</v>
      </c>
      <c r="AX3174" s="68">
        <f t="shared" si="10820"/>
        <v>0</v>
      </c>
      <c r="AY3174" s="71">
        <v>0</v>
      </c>
      <c r="AZ3174" s="71">
        <v>0</v>
      </c>
      <c r="BA3174" s="68">
        <f t="shared" si="10821"/>
        <v>0</v>
      </c>
      <c r="BB3174" s="71">
        <v>0</v>
      </c>
      <c r="BC3174" s="71">
        <v>0</v>
      </c>
      <c r="BD3174" s="68">
        <f t="shared" si="10822"/>
        <v>0</v>
      </c>
      <c r="BE3174" s="68">
        <f t="shared" si="10823"/>
        <v>0</v>
      </c>
      <c r="BF3174" s="67">
        <f t="shared" si="10824"/>
        <v>0</v>
      </c>
      <c r="BG3174" s="67">
        <f t="shared" si="10824"/>
        <v>0</v>
      </c>
      <c r="BH3174" s="68">
        <f t="shared" si="10825"/>
        <v>0</v>
      </c>
      <c r="BI3174" s="67" t="e">
        <f t="shared" si="10826"/>
        <v>#REF!</v>
      </c>
      <c r="BJ3174" s="67" t="e">
        <f t="shared" si="10827"/>
        <v>#REF!</v>
      </c>
      <c r="BK3174" s="67" t="e">
        <f t="shared" si="10828"/>
        <v>#REF!</v>
      </c>
      <c r="BL3174" s="67" t="e">
        <f t="shared" si="10536"/>
        <v>#REF!</v>
      </c>
      <c r="BM3174" s="305">
        <v>0</v>
      </c>
      <c r="BN3174" s="305">
        <v>0</v>
      </c>
      <c r="BO3174" s="306"/>
      <c r="BP3174" s="306"/>
      <c r="BQ3174" s="305">
        <v>0</v>
      </c>
      <c r="BR3174" s="305">
        <v>0</v>
      </c>
      <c r="BS3174" s="114" t="s">
        <v>208</v>
      </c>
      <c r="BT3174" s="77"/>
    </row>
    <row r="3175" spans="1:72" s="46" customFormat="1" ht="36.75" hidden="1" customHeight="1">
      <c r="A3175" s="77"/>
      <c r="B3175" s="104">
        <v>2014</v>
      </c>
      <c r="C3175" s="105">
        <v>8317</v>
      </c>
      <c r="D3175" s="104">
        <v>13</v>
      </c>
      <c r="E3175" s="104">
        <v>5000</v>
      </c>
      <c r="F3175" s="104">
        <v>5100</v>
      </c>
      <c r="G3175" s="104">
        <v>511</v>
      </c>
      <c r="H3175" s="104">
        <v>9</v>
      </c>
      <c r="I3175" s="66" t="s">
        <v>1493</v>
      </c>
      <c r="J3175" s="67">
        <v>0</v>
      </c>
      <c r="K3175" s="67">
        <v>0</v>
      </c>
      <c r="L3175" s="68">
        <f t="shared" si="10809"/>
        <v>0</v>
      </c>
      <c r="M3175" s="67">
        <v>0</v>
      </c>
      <c r="N3175" s="67">
        <v>0</v>
      </c>
      <c r="O3175" s="68">
        <f t="shared" si="10810"/>
        <v>0</v>
      </c>
      <c r="P3175" s="68">
        <f t="shared" si="10811"/>
        <v>0</v>
      </c>
      <c r="Q3175" s="71">
        <v>0</v>
      </c>
      <c r="R3175" s="71">
        <v>0</v>
      </c>
      <c r="S3175" s="71">
        <v>0</v>
      </c>
      <c r="T3175" s="71">
        <v>0</v>
      </c>
      <c r="U3175" s="71">
        <v>0</v>
      </c>
      <c r="V3175" s="71">
        <v>0</v>
      </c>
      <c r="W3175" s="67">
        <v>0</v>
      </c>
      <c r="X3175" s="67">
        <v>0</v>
      </c>
      <c r="Y3175" s="68">
        <v>0</v>
      </c>
      <c r="Z3175" s="67">
        <v>0</v>
      </c>
      <c r="AA3175" s="67">
        <v>0</v>
      </c>
      <c r="AB3175" s="68">
        <v>0</v>
      </c>
      <c r="AC3175" s="68" t="e">
        <f>I3175+#REF!-Y3175</f>
        <v>#VALUE!</v>
      </c>
      <c r="AD3175" s="67">
        <f t="shared" si="10812"/>
        <v>0</v>
      </c>
      <c r="AE3175" s="67">
        <f t="shared" si="10813"/>
        <v>0</v>
      </c>
      <c r="AF3175" s="68">
        <f t="shared" si="10814"/>
        <v>0</v>
      </c>
      <c r="AG3175" s="67" t="e">
        <f>M3175+#REF!-V3175</f>
        <v>#REF!</v>
      </c>
      <c r="AH3175" s="67" t="e">
        <f>N3175+#REF!-AD3175</f>
        <v>#REF!</v>
      </c>
      <c r="AI3175" s="68" t="e">
        <f>O3175+#REF!-AE3175</f>
        <v>#REF!</v>
      </c>
      <c r="AJ3175" s="68" t="e">
        <f>P3175+#REF!-AF3175</f>
        <v>#REF!</v>
      </c>
      <c r="AK3175" s="71">
        <v>0</v>
      </c>
      <c r="AL3175" s="71">
        <v>0</v>
      </c>
      <c r="AM3175" s="68">
        <f t="shared" si="10815"/>
        <v>0</v>
      </c>
      <c r="AN3175" s="71">
        <v>0</v>
      </c>
      <c r="AO3175" s="71">
        <v>0</v>
      </c>
      <c r="AP3175" s="68">
        <f t="shared" si="10816"/>
        <v>0</v>
      </c>
      <c r="AQ3175" s="68">
        <f t="shared" si="10817"/>
        <v>0</v>
      </c>
      <c r="AR3175" s="71">
        <v>0</v>
      </c>
      <c r="AS3175" s="71">
        <v>0</v>
      </c>
      <c r="AT3175" s="68">
        <f t="shared" si="10818"/>
        <v>0</v>
      </c>
      <c r="AU3175" s="71">
        <v>0</v>
      </c>
      <c r="AV3175" s="71">
        <v>0</v>
      </c>
      <c r="AW3175" s="68">
        <f t="shared" si="10819"/>
        <v>0</v>
      </c>
      <c r="AX3175" s="68">
        <f t="shared" si="10820"/>
        <v>0</v>
      </c>
      <c r="AY3175" s="71">
        <v>0</v>
      </c>
      <c r="AZ3175" s="71">
        <v>0</v>
      </c>
      <c r="BA3175" s="68">
        <f t="shared" si="10821"/>
        <v>0</v>
      </c>
      <c r="BB3175" s="71">
        <v>0</v>
      </c>
      <c r="BC3175" s="71">
        <v>0</v>
      </c>
      <c r="BD3175" s="68">
        <f t="shared" si="10822"/>
        <v>0</v>
      </c>
      <c r="BE3175" s="68">
        <f t="shared" si="10823"/>
        <v>0</v>
      </c>
      <c r="BF3175" s="67">
        <f t="shared" si="10824"/>
        <v>0</v>
      </c>
      <c r="BG3175" s="67">
        <f t="shared" si="10824"/>
        <v>0</v>
      </c>
      <c r="BH3175" s="68">
        <f t="shared" si="10825"/>
        <v>0</v>
      </c>
      <c r="BI3175" s="67" t="e">
        <f t="shared" si="10826"/>
        <v>#REF!</v>
      </c>
      <c r="BJ3175" s="67" t="e">
        <f t="shared" si="10827"/>
        <v>#REF!</v>
      </c>
      <c r="BK3175" s="67" t="e">
        <f t="shared" si="10828"/>
        <v>#REF!</v>
      </c>
      <c r="BL3175" s="67" t="e">
        <f t="shared" si="10536"/>
        <v>#REF!</v>
      </c>
      <c r="BM3175" s="305">
        <v>0</v>
      </c>
      <c r="BN3175" s="305">
        <v>0</v>
      </c>
      <c r="BO3175" s="306"/>
      <c r="BP3175" s="306"/>
      <c r="BQ3175" s="305">
        <v>0</v>
      </c>
      <c r="BR3175" s="305">
        <v>0</v>
      </c>
      <c r="BS3175" s="114" t="s">
        <v>208</v>
      </c>
      <c r="BT3175" s="77"/>
    </row>
    <row r="3176" spans="1:72" s="46" customFormat="1" ht="36.75" hidden="1" customHeight="1">
      <c r="A3176" s="77"/>
      <c r="B3176" s="104">
        <v>2014</v>
      </c>
      <c r="C3176" s="105">
        <v>8317</v>
      </c>
      <c r="D3176" s="104">
        <v>13</v>
      </c>
      <c r="E3176" s="104">
        <v>5000</v>
      </c>
      <c r="F3176" s="104">
        <v>5100</v>
      </c>
      <c r="G3176" s="104">
        <v>511</v>
      </c>
      <c r="H3176" s="104">
        <v>10</v>
      </c>
      <c r="I3176" s="66" t="s">
        <v>136</v>
      </c>
      <c r="J3176" s="67">
        <v>0</v>
      </c>
      <c r="K3176" s="67">
        <v>0</v>
      </c>
      <c r="L3176" s="68">
        <f t="shared" si="10809"/>
        <v>0</v>
      </c>
      <c r="M3176" s="67">
        <v>0</v>
      </c>
      <c r="N3176" s="67">
        <v>0</v>
      </c>
      <c r="O3176" s="68">
        <f t="shared" si="10810"/>
        <v>0</v>
      </c>
      <c r="P3176" s="68">
        <f t="shared" si="10811"/>
        <v>0</v>
      </c>
      <c r="Q3176" s="71">
        <v>0</v>
      </c>
      <c r="R3176" s="71">
        <v>0</v>
      </c>
      <c r="S3176" s="71">
        <v>0</v>
      </c>
      <c r="T3176" s="71">
        <v>0</v>
      </c>
      <c r="U3176" s="71">
        <v>0</v>
      </c>
      <c r="V3176" s="71">
        <v>0</v>
      </c>
      <c r="W3176" s="67">
        <v>0</v>
      </c>
      <c r="X3176" s="67">
        <v>0</v>
      </c>
      <c r="Y3176" s="68">
        <v>0</v>
      </c>
      <c r="Z3176" s="67">
        <v>0</v>
      </c>
      <c r="AA3176" s="67">
        <v>0</v>
      </c>
      <c r="AB3176" s="68">
        <v>0</v>
      </c>
      <c r="AC3176" s="68" t="e">
        <f>I3176+#REF!-Y3176</f>
        <v>#VALUE!</v>
      </c>
      <c r="AD3176" s="67">
        <f t="shared" si="10812"/>
        <v>0</v>
      </c>
      <c r="AE3176" s="67">
        <f t="shared" si="10813"/>
        <v>0</v>
      </c>
      <c r="AF3176" s="68">
        <f t="shared" si="10814"/>
        <v>0</v>
      </c>
      <c r="AG3176" s="67" t="e">
        <f>M3176+#REF!-V3176</f>
        <v>#REF!</v>
      </c>
      <c r="AH3176" s="67" t="e">
        <f>N3176+#REF!-AD3176</f>
        <v>#REF!</v>
      </c>
      <c r="AI3176" s="68" t="e">
        <f>O3176+#REF!-AE3176</f>
        <v>#REF!</v>
      </c>
      <c r="AJ3176" s="68" t="e">
        <f>P3176+#REF!-AF3176</f>
        <v>#REF!</v>
      </c>
      <c r="AK3176" s="71">
        <v>0</v>
      </c>
      <c r="AL3176" s="71">
        <v>0</v>
      </c>
      <c r="AM3176" s="68">
        <f t="shared" si="10815"/>
        <v>0</v>
      </c>
      <c r="AN3176" s="71">
        <v>0</v>
      </c>
      <c r="AO3176" s="71">
        <v>0</v>
      </c>
      <c r="AP3176" s="68">
        <f t="shared" si="10816"/>
        <v>0</v>
      </c>
      <c r="AQ3176" s="68">
        <f t="shared" si="10817"/>
        <v>0</v>
      </c>
      <c r="AR3176" s="71">
        <v>0</v>
      </c>
      <c r="AS3176" s="71">
        <v>0</v>
      </c>
      <c r="AT3176" s="68">
        <f t="shared" si="10818"/>
        <v>0</v>
      </c>
      <c r="AU3176" s="71">
        <v>0</v>
      </c>
      <c r="AV3176" s="71">
        <v>0</v>
      </c>
      <c r="AW3176" s="68">
        <f t="shared" si="10819"/>
        <v>0</v>
      </c>
      <c r="AX3176" s="68">
        <f t="shared" si="10820"/>
        <v>0</v>
      </c>
      <c r="AY3176" s="71">
        <v>0</v>
      </c>
      <c r="AZ3176" s="71">
        <v>0</v>
      </c>
      <c r="BA3176" s="68">
        <f t="shared" si="10821"/>
        <v>0</v>
      </c>
      <c r="BB3176" s="71">
        <v>0</v>
      </c>
      <c r="BC3176" s="71">
        <v>0</v>
      </c>
      <c r="BD3176" s="68">
        <f t="shared" si="10822"/>
        <v>0</v>
      </c>
      <c r="BE3176" s="68">
        <f t="shared" si="10823"/>
        <v>0</v>
      </c>
      <c r="BF3176" s="67">
        <f t="shared" si="10824"/>
        <v>0</v>
      </c>
      <c r="BG3176" s="67">
        <f t="shared" si="10824"/>
        <v>0</v>
      </c>
      <c r="BH3176" s="68">
        <f t="shared" si="10825"/>
        <v>0</v>
      </c>
      <c r="BI3176" s="67" t="e">
        <f t="shared" si="10826"/>
        <v>#REF!</v>
      </c>
      <c r="BJ3176" s="67" t="e">
        <f t="shared" si="10827"/>
        <v>#REF!</v>
      </c>
      <c r="BK3176" s="67" t="e">
        <f t="shared" si="10828"/>
        <v>#REF!</v>
      </c>
      <c r="BL3176" s="67" t="e">
        <f t="shared" si="10536"/>
        <v>#REF!</v>
      </c>
      <c r="BM3176" s="305">
        <v>0</v>
      </c>
      <c r="BN3176" s="305">
        <v>0</v>
      </c>
      <c r="BO3176" s="306"/>
      <c r="BP3176" s="306"/>
      <c r="BQ3176" s="305">
        <v>0</v>
      </c>
      <c r="BR3176" s="305">
        <v>0</v>
      </c>
      <c r="BS3176" s="114" t="s">
        <v>208</v>
      </c>
      <c r="BT3176" s="77"/>
    </row>
    <row r="3177" spans="1:72" s="46" customFormat="1" ht="36.75" hidden="1" customHeight="1">
      <c r="A3177" s="77"/>
      <c r="B3177" s="104">
        <v>2014</v>
      </c>
      <c r="C3177" s="105">
        <v>8317</v>
      </c>
      <c r="D3177" s="104">
        <v>13</v>
      </c>
      <c r="E3177" s="104">
        <v>5000</v>
      </c>
      <c r="F3177" s="104">
        <v>5100</v>
      </c>
      <c r="G3177" s="104">
        <v>511</v>
      </c>
      <c r="H3177" s="104">
        <v>11</v>
      </c>
      <c r="I3177" s="66" t="s">
        <v>137</v>
      </c>
      <c r="J3177" s="67">
        <v>0</v>
      </c>
      <c r="K3177" s="67">
        <v>0</v>
      </c>
      <c r="L3177" s="68">
        <f t="shared" si="10809"/>
        <v>0</v>
      </c>
      <c r="M3177" s="67">
        <v>0</v>
      </c>
      <c r="N3177" s="67">
        <v>0</v>
      </c>
      <c r="O3177" s="68">
        <f t="shared" si="10810"/>
        <v>0</v>
      </c>
      <c r="P3177" s="68">
        <f t="shared" si="10811"/>
        <v>0</v>
      </c>
      <c r="Q3177" s="71">
        <v>0</v>
      </c>
      <c r="R3177" s="71">
        <v>0</v>
      </c>
      <c r="S3177" s="71">
        <v>0</v>
      </c>
      <c r="T3177" s="71">
        <v>0</v>
      </c>
      <c r="U3177" s="71">
        <v>0</v>
      </c>
      <c r="V3177" s="71">
        <v>0</v>
      </c>
      <c r="W3177" s="67">
        <v>0</v>
      </c>
      <c r="X3177" s="67">
        <v>0</v>
      </c>
      <c r="Y3177" s="68">
        <v>0</v>
      </c>
      <c r="Z3177" s="67">
        <v>0</v>
      </c>
      <c r="AA3177" s="67">
        <v>0</v>
      </c>
      <c r="AB3177" s="68">
        <v>0</v>
      </c>
      <c r="AC3177" s="68" t="e">
        <f>I3177+#REF!-Y3177</f>
        <v>#VALUE!</v>
      </c>
      <c r="AD3177" s="67">
        <f t="shared" si="10812"/>
        <v>0</v>
      </c>
      <c r="AE3177" s="67">
        <f t="shared" si="10813"/>
        <v>0</v>
      </c>
      <c r="AF3177" s="68">
        <f t="shared" si="10814"/>
        <v>0</v>
      </c>
      <c r="AG3177" s="67" t="e">
        <f>M3177+#REF!-V3177</f>
        <v>#REF!</v>
      </c>
      <c r="AH3177" s="67" t="e">
        <f>N3177+#REF!-AD3177</f>
        <v>#REF!</v>
      </c>
      <c r="AI3177" s="68" t="e">
        <f>O3177+#REF!-AE3177</f>
        <v>#REF!</v>
      </c>
      <c r="AJ3177" s="68" t="e">
        <f>P3177+#REF!-AF3177</f>
        <v>#REF!</v>
      </c>
      <c r="AK3177" s="71">
        <v>0</v>
      </c>
      <c r="AL3177" s="71">
        <v>0</v>
      </c>
      <c r="AM3177" s="68">
        <f t="shared" si="10815"/>
        <v>0</v>
      </c>
      <c r="AN3177" s="71">
        <v>0</v>
      </c>
      <c r="AO3177" s="71">
        <v>0</v>
      </c>
      <c r="AP3177" s="68">
        <f t="shared" si="10816"/>
        <v>0</v>
      </c>
      <c r="AQ3177" s="68">
        <f t="shared" si="10817"/>
        <v>0</v>
      </c>
      <c r="AR3177" s="71">
        <v>0</v>
      </c>
      <c r="AS3177" s="71">
        <v>0</v>
      </c>
      <c r="AT3177" s="68">
        <f t="shared" si="10818"/>
        <v>0</v>
      </c>
      <c r="AU3177" s="71">
        <v>0</v>
      </c>
      <c r="AV3177" s="71">
        <v>0</v>
      </c>
      <c r="AW3177" s="68">
        <f t="shared" si="10819"/>
        <v>0</v>
      </c>
      <c r="AX3177" s="68">
        <f t="shared" si="10820"/>
        <v>0</v>
      </c>
      <c r="AY3177" s="71">
        <v>0</v>
      </c>
      <c r="AZ3177" s="71">
        <v>0</v>
      </c>
      <c r="BA3177" s="68">
        <f t="shared" si="10821"/>
        <v>0</v>
      </c>
      <c r="BB3177" s="71">
        <v>0</v>
      </c>
      <c r="BC3177" s="71">
        <v>0</v>
      </c>
      <c r="BD3177" s="68">
        <f t="shared" si="10822"/>
        <v>0</v>
      </c>
      <c r="BE3177" s="68">
        <f t="shared" si="10823"/>
        <v>0</v>
      </c>
      <c r="BF3177" s="67">
        <f t="shared" si="10824"/>
        <v>0</v>
      </c>
      <c r="BG3177" s="67">
        <f t="shared" si="10824"/>
        <v>0</v>
      </c>
      <c r="BH3177" s="68">
        <f t="shared" si="10825"/>
        <v>0</v>
      </c>
      <c r="BI3177" s="67" t="e">
        <f t="shared" si="10826"/>
        <v>#REF!</v>
      </c>
      <c r="BJ3177" s="67" t="e">
        <f t="shared" si="10827"/>
        <v>#REF!</v>
      </c>
      <c r="BK3177" s="67" t="e">
        <f t="shared" si="10828"/>
        <v>#REF!</v>
      </c>
      <c r="BL3177" s="67" t="e">
        <f t="shared" si="10536"/>
        <v>#REF!</v>
      </c>
      <c r="BM3177" s="305">
        <v>0</v>
      </c>
      <c r="BN3177" s="305">
        <v>0</v>
      </c>
      <c r="BO3177" s="306"/>
      <c r="BP3177" s="306"/>
      <c r="BQ3177" s="305">
        <v>0</v>
      </c>
      <c r="BR3177" s="305">
        <v>0</v>
      </c>
      <c r="BS3177" s="114" t="s">
        <v>208</v>
      </c>
      <c r="BT3177" s="77"/>
    </row>
    <row r="3178" spans="1:72" s="46" customFormat="1" ht="36.75" hidden="1" customHeight="1">
      <c r="A3178" s="77"/>
      <c r="B3178" s="104">
        <v>2014</v>
      </c>
      <c r="C3178" s="105">
        <v>8317</v>
      </c>
      <c r="D3178" s="104">
        <v>13</v>
      </c>
      <c r="E3178" s="104">
        <v>5000</v>
      </c>
      <c r="F3178" s="104">
        <v>5100</v>
      </c>
      <c r="G3178" s="104">
        <v>511</v>
      </c>
      <c r="H3178" s="104">
        <v>12</v>
      </c>
      <c r="I3178" s="66" t="s">
        <v>138</v>
      </c>
      <c r="J3178" s="67">
        <v>0</v>
      </c>
      <c r="K3178" s="67">
        <v>0</v>
      </c>
      <c r="L3178" s="68">
        <f t="shared" si="10809"/>
        <v>0</v>
      </c>
      <c r="M3178" s="67">
        <v>0</v>
      </c>
      <c r="N3178" s="67">
        <v>0</v>
      </c>
      <c r="O3178" s="68">
        <f t="shared" si="10810"/>
        <v>0</v>
      </c>
      <c r="P3178" s="68">
        <f t="shared" si="10811"/>
        <v>0</v>
      </c>
      <c r="Q3178" s="71">
        <v>0</v>
      </c>
      <c r="R3178" s="71">
        <v>0</v>
      </c>
      <c r="S3178" s="71">
        <v>0</v>
      </c>
      <c r="T3178" s="71">
        <v>0</v>
      </c>
      <c r="U3178" s="71">
        <v>0</v>
      </c>
      <c r="V3178" s="71">
        <v>0</v>
      </c>
      <c r="W3178" s="67">
        <v>0</v>
      </c>
      <c r="X3178" s="67">
        <v>0</v>
      </c>
      <c r="Y3178" s="68">
        <v>0</v>
      </c>
      <c r="Z3178" s="67">
        <v>0</v>
      </c>
      <c r="AA3178" s="67">
        <v>0</v>
      </c>
      <c r="AB3178" s="68">
        <v>0</v>
      </c>
      <c r="AC3178" s="68" t="e">
        <f>I3178+#REF!-Y3178</f>
        <v>#VALUE!</v>
      </c>
      <c r="AD3178" s="67">
        <f t="shared" si="10812"/>
        <v>0</v>
      </c>
      <c r="AE3178" s="67">
        <f t="shared" si="10813"/>
        <v>0</v>
      </c>
      <c r="AF3178" s="68">
        <f t="shared" si="10814"/>
        <v>0</v>
      </c>
      <c r="AG3178" s="67" t="e">
        <f>M3178+#REF!-V3178</f>
        <v>#REF!</v>
      </c>
      <c r="AH3178" s="67" t="e">
        <f>N3178+#REF!-AD3178</f>
        <v>#REF!</v>
      </c>
      <c r="AI3178" s="68" t="e">
        <f>O3178+#REF!-AE3178</f>
        <v>#REF!</v>
      </c>
      <c r="AJ3178" s="68" t="e">
        <f>P3178+#REF!-AF3178</f>
        <v>#REF!</v>
      </c>
      <c r="AK3178" s="71">
        <v>0</v>
      </c>
      <c r="AL3178" s="71">
        <v>0</v>
      </c>
      <c r="AM3178" s="68">
        <f t="shared" si="10815"/>
        <v>0</v>
      </c>
      <c r="AN3178" s="71">
        <v>0</v>
      </c>
      <c r="AO3178" s="71">
        <v>0</v>
      </c>
      <c r="AP3178" s="68">
        <f t="shared" si="10816"/>
        <v>0</v>
      </c>
      <c r="AQ3178" s="68">
        <f t="shared" si="10817"/>
        <v>0</v>
      </c>
      <c r="AR3178" s="71">
        <v>0</v>
      </c>
      <c r="AS3178" s="71">
        <v>0</v>
      </c>
      <c r="AT3178" s="68">
        <f t="shared" si="10818"/>
        <v>0</v>
      </c>
      <c r="AU3178" s="71">
        <v>0</v>
      </c>
      <c r="AV3178" s="71">
        <v>0</v>
      </c>
      <c r="AW3178" s="68">
        <f t="shared" si="10819"/>
        <v>0</v>
      </c>
      <c r="AX3178" s="68">
        <f t="shared" si="10820"/>
        <v>0</v>
      </c>
      <c r="AY3178" s="71">
        <v>0</v>
      </c>
      <c r="AZ3178" s="71">
        <v>0</v>
      </c>
      <c r="BA3178" s="68">
        <f t="shared" si="10821"/>
        <v>0</v>
      </c>
      <c r="BB3178" s="71">
        <v>0</v>
      </c>
      <c r="BC3178" s="71">
        <v>0</v>
      </c>
      <c r="BD3178" s="68">
        <f t="shared" si="10822"/>
        <v>0</v>
      </c>
      <c r="BE3178" s="68">
        <f t="shared" si="10823"/>
        <v>0</v>
      </c>
      <c r="BF3178" s="67">
        <f t="shared" si="10824"/>
        <v>0</v>
      </c>
      <c r="BG3178" s="67">
        <f t="shared" si="10824"/>
        <v>0</v>
      </c>
      <c r="BH3178" s="68">
        <f t="shared" si="10825"/>
        <v>0</v>
      </c>
      <c r="BI3178" s="67" t="e">
        <f t="shared" si="10826"/>
        <v>#REF!</v>
      </c>
      <c r="BJ3178" s="67" t="e">
        <f t="shared" si="10827"/>
        <v>#REF!</v>
      </c>
      <c r="BK3178" s="67" t="e">
        <f t="shared" si="10828"/>
        <v>#REF!</v>
      </c>
      <c r="BL3178" s="67" t="e">
        <f t="shared" si="10536"/>
        <v>#REF!</v>
      </c>
      <c r="BM3178" s="305">
        <v>0</v>
      </c>
      <c r="BN3178" s="305">
        <v>0</v>
      </c>
      <c r="BO3178" s="306"/>
      <c r="BP3178" s="306"/>
      <c r="BQ3178" s="305">
        <v>0</v>
      </c>
      <c r="BR3178" s="305">
        <v>0</v>
      </c>
      <c r="BS3178" s="114" t="s">
        <v>208</v>
      </c>
      <c r="BT3178" s="77"/>
    </row>
    <row r="3179" spans="1:72" s="46" customFormat="1" ht="36.75" hidden="1" customHeight="1">
      <c r="A3179" s="77"/>
      <c r="B3179" s="104">
        <v>2014</v>
      </c>
      <c r="C3179" s="105">
        <v>8317</v>
      </c>
      <c r="D3179" s="104">
        <v>13</v>
      </c>
      <c r="E3179" s="104">
        <v>5000</v>
      </c>
      <c r="F3179" s="104">
        <v>5100</v>
      </c>
      <c r="G3179" s="104">
        <v>511</v>
      </c>
      <c r="H3179" s="104">
        <v>13</v>
      </c>
      <c r="I3179" s="66" t="s">
        <v>139</v>
      </c>
      <c r="J3179" s="67">
        <v>0</v>
      </c>
      <c r="K3179" s="67">
        <v>0</v>
      </c>
      <c r="L3179" s="68">
        <f t="shared" si="10809"/>
        <v>0</v>
      </c>
      <c r="M3179" s="67">
        <v>0</v>
      </c>
      <c r="N3179" s="67">
        <v>0</v>
      </c>
      <c r="O3179" s="68">
        <f t="shared" si="10810"/>
        <v>0</v>
      </c>
      <c r="P3179" s="68">
        <f t="shared" si="10811"/>
        <v>0</v>
      </c>
      <c r="Q3179" s="71">
        <v>0</v>
      </c>
      <c r="R3179" s="71">
        <v>0</v>
      </c>
      <c r="S3179" s="71">
        <v>0</v>
      </c>
      <c r="T3179" s="71">
        <v>0</v>
      </c>
      <c r="U3179" s="71">
        <v>0</v>
      </c>
      <c r="V3179" s="71">
        <v>0</v>
      </c>
      <c r="W3179" s="67">
        <v>0</v>
      </c>
      <c r="X3179" s="67">
        <v>0</v>
      </c>
      <c r="Y3179" s="68">
        <v>0</v>
      </c>
      <c r="Z3179" s="67">
        <v>0</v>
      </c>
      <c r="AA3179" s="67">
        <v>0</v>
      </c>
      <c r="AB3179" s="68">
        <v>0</v>
      </c>
      <c r="AC3179" s="68" t="e">
        <f>I3179+#REF!-Y3179</f>
        <v>#VALUE!</v>
      </c>
      <c r="AD3179" s="67">
        <f t="shared" si="10812"/>
        <v>0</v>
      </c>
      <c r="AE3179" s="67">
        <f t="shared" si="10813"/>
        <v>0</v>
      </c>
      <c r="AF3179" s="68">
        <f t="shared" si="10814"/>
        <v>0</v>
      </c>
      <c r="AG3179" s="67" t="e">
        <f>M3179+#REF!-V3179</f>
        <v>#REF!</v>
      </c>
      <c r="AH3179" s="67" t="e">
        <f>N3179+#REF!-AD3179</f>
        <v>#REF!</v>
      </c>
      <c r="AI3179" s="68" t="e">
        <f>O3179+#REF!-AE3179</f>
        <v>#REF!</v>
      </c>
      <c r="AJ3179" s="68" t="e">
        <f>P3179+#REF!-AF3179</f>
        <v>#REF!</v>
      </c>
      <c r="AK3179" s="71">
        <v>0</v>
      </c>
      <c r="AL3179" s="71">
        <v>0</v>
      </c>
      <c r="AM3179" s="68">
        <f t="shared" si="10815"/>
        <v>0</v>
      </c>
      <c r="AN3179" s="71">
        <v>0</v>
      </c>
      <c r="AO3179" s="71">
        <v>0</v>
      </c>
      <c r="AP3179" s="68">
        <f t="shared" si="10816"/>
        <v>0</v>
      </c>
      <c r="AQ3179" s="68">
        <f t="shared" si="10817"/>
        <v>0</v>
      </c>
      <c r="AR3179" s="71">
        <v>0</v>
      </c>
      <c r="AS3179" s="71">
        <v>0</v>
      </c>
      <c r="AT3179" s="68">
        <f t="shared" si="10818"/>
        <v>0</v>
      </c>
      <c r="AU3179" s="71">
        <v>0</v>
      </c>
      <c r="AV3179" s="71">
        <v>0</v>
      </c>
      <c r="AW3179" s="68">
        <f t="shared" si="10819"/>
        <v>0</v>
      </c>
      <c r="AX3179" s="68">
        <f t="shared" si="10820"/>
        <v>0</v>
      </c>
      <c r="AY3179" s="71">
        <v>0</v>
      </c>
      <c r="AZ3179" s="71">
        <v>0</v>
      </c>
      <c r="BA3179" s="68">
        <f t="shared" si="10821"/>
        <v>0</v>
      </c>
      <c r="BB3179" s="71">
        <v>0</v>
      </c>
      <c r="BC3179" s="71">
        <v>0</v>
      </c>
      <c r="BD3179" s="68">
        <f t="shared" si="10822"/>
        <v>0</v>
      </c>
      <c r="BE3179" s="68">
        <f t="shared" si="10823"/>
        <v>0</v>
      </c>
      <c r="BF3179" s="67">
        <f t="shared" si="10824"/>
        <v>0</v>
      </c>
      <c r="BG3179" s="67">
        <f t="shared" si="10824"/>
        <v>0</v>
      </c>
      <c r="BH3179" s="68">
        <f t="shared" si="10825"/>
        <v>0</v>
      </c>
      <c r="BI3179" s="67" t="e">
        <f t="shared" si="10826"/>
        <v>#REF!</v>
      </c>
      <c r="BJ3179" s="67" t="e">
        <f t="shared" si="10827"/>
        <v>#REF!</v>
      </c>
      <c r="BK3179" s="67" t="e">
        <f t="shared" si="10828"/>
        <v>#REF!</v>
      </c>
      <c r="BL3179" s="67" t="e">
        <f t="shared" si="10536"/>
        <v>#REF!</v>
      </c>
      <c r="BM3179" s="305">
        <v>0</v>
      </c>
      <c r="BN3179" s="305">
        <v>0</v>
      </c>
      <c r="BO3179" s="306"/>
      <c r="BP3179" s="306"/>
      <c r="BQ3179" s="305">
        <v>0</v>
      </c>
      <c r="BR3179" s="305">
        <v>0</v>
      </c>
      <c r="BS3179" s="114" t="s">
        <v>208</v>
      </c>
      <c r="BT3179" s="77"/>
    </row>
    <row r="3180" spans="1:72" s="46" customFormat="1" ht="36.75" hidden="1" customHeight="1">
      <c r="A3180" s="77"/>
      <c r="B3180" s="104">
        <v>2014</v>
      </c>
      <c r="C3180" s="105">
        <v>8317</v>
      </c>
      <c r="D3180" s="104">
        <v>13</v>
      </c>
      <c r="E3180" s="104">
        <v>5000</v>
      </c>
      <c r="F3180" s="104">
        <v>5100</v>
      </c>
      <c r="G3180" s="104">
        <v>511</v>
      </c>
      <c r="H3180" s="104">
        <v>14</v>
      </c>
      <c r="I3180" s="66" t="s">
        <v>1494</v>
      </c>
      <c r="J3180" s="67">
        <v>0</v>
      </c>
      <c r="K3180" s="67">
        <v>0</v>
      </c>
      <c r="L3180" s="68">
        <f t="shared" si="10809"/>
        <v>0</v>
      </c>
      <c r="M3180" s="67">
        <v>0</v>
      </c>
      <c r="N3180" s="67">
        <v>0</v>
      </c>
      <c r="O3180" s="68">
        <f t="shared" si="10810"/>
        <v>0</v>
      </c>
      <c r="P3180" s="68">
        <f t="shared" si="10811"/>
        <v>0</v>
      </c>
      <c r="Q3180" s="71">
        <v>0</v>
      </c>
      <c r="R3180" s="71">
        <v>0</v>
      </c>
      <c r="S3180" s="71">
        <v>0</v>
      </c>
      <c r="T3180" s="71">
        <v>0</v>
      </c>
      <c r="U3180" s="71">
        <v>0</v>
      </c>
      <c r="V3180" s="71">
        <v>0</v>
      </c>
      <c r="W3180" s="67">
        <v>0</v>
      </c>
      <c r="X3180" s="67">
        <v>0</v>
      </c>
      <c r="Y3180" s="68">
        <v>0</v>
      </c>
      <c r="Z3180" s="67">
        <v>0</v>
      </c>
      <c r="AA3180" s="67">
        <v>0</v>
      </c>
      <c r="AB3180" s="68">
        <v>0</v>
      </c>
      <c r="AC3180" s="68" t="e">
        <f>I3180+#REF!-Y3180</f>
        <v>#VALUE!</v>
      </c>
      <c r="AD3180" s="67">
        <f t="shared" si="10812"/>
        <v>0</v>
      </c>
      <c r="AE3180" s="67">
        <f t="shared" si="10813"/>
        <v>0</v>
      </c>
      <c r="AF3180" s="68">
        <f t="shared" si="10814"/>
        <v>0</v>
      </c>
      <c r="AG3180" s="67" t="e">
        <f>M3180+#REF!-V3180</f>
        <v>#REF!</v>
      </c>
      <c r="AH3180" s="67" t="e">
        <f>N3180+#REF!-AD3180</f>
        <v>#REF!</v>
      </c>
      <c r="AI3180" s="68" t="e">
        <f>O3180+#REF!-AE3180</f>
        <v>#REF!</v>
      </c>
      <c r="AJ3180" s="68" t="e">
        <f>P3180+#REF!-AF3180</f>
        <v>#REF!</v>
      </c>
      <c r="AK3180" s="71">
        <v>0</v>
      </c>
      <c r="AL3180" s="71">
        <v>0</v>
      </c>
      <c r="AM3180" s="68">
        <f t="shared" si="10815"/>
        <v>0</v>
      </c>
      <c r="AN3180" s="71">
        <v>0</v>
      </c>
      <c r="AO3180" s="71">
        <v>0</v>
      </c>
      <c r="AP3180" s="68">
        <f t="shared" si="10816"/>
        <v>0</v>
      </c>
      <c r="AQ3180" s="68">
        <f t="shared" si="10817"/>
        <v>0</v>
      </c>
      <c r="AR3180" s="71">
        <v>0</v>
      </c>
      <c r="AS3180" s="71">
        <v>0</v>
      </c>
      <c r="AT3180" s="68">
        <f t="shared" si="10818"/>
        <v>0</v>
      </c>
      <c r="AU3180" s="71">
        <v>0</v>
      </c>
      <c r="AV3180" s="71">
        <v>0</v>
      </c>
      <c r="AW3180" s="68">
        <f t="shared" si="10819"/>
        <v>0</v>
      </c>
      <c r="AX3180" s="68">
        <f t="shared" si="10820"/>
        <v>0</v>
      </c>
      <c r="AY3180" s="71">
        <v>0</v>
      </c>
      <c r="AZ3180" s="71">
        <v>0</v>
      </c>
      <c r="BA3180" s="68">
        <f t="shared" si="10821"/>
        <v>0</v>
      </c>
      <c r="BB3180" s="71">
        <v>0</v>
      </c>
      <c r="BC3180" s="71">
        <v>0</v>
      </c>
      <c r="BD3180" s="68">
        <f t="shared" si="10822"/>
        <v>0</v>
      </c>
      <c r="BE3180" s="68">
        <f t="shared" si="10823"/>
        <v>0</v>
      </c>
      <c r="BF3180" s="67">
        <f t="shared" si="10824"/>
        <v>0</v>
      </c>
      <c r="BG3180" s="67">
        <f t="shared" si="10824"/>
        <v>0</v>
      </c>
      <c r="BH3180" s="68">
        <f t="shared" si="10825"/>
        <v>0</v>
      </c>
      <c r="BI3180" s="67" t="e">
        <f t="shared" si="10826"/>
        <v>#REF!</v>
      </c>
      <c r="BJ3180" s="67" t="e">
        <f t="shared" si="10827"/>
        <v>#REF!</v>
      </c>
      <c r="BK3180" s="67" t="e">
        <f t="shared" si="10828"/>
        <v>#REF!</v>
      </c>
      <c r="BL3180" s="67" t="e">
        <f t="shared" si="10536"/>
        <v>#REF!</v>
      </c>
      <c r="BM3180" s="305">
        <v>0</v>
      </c>
      <c r="BN3180" s="305">
        <v>0</v>
      </c>
      <c r="BO3180" s="306"/>
      <c r="BP3180" s="306"/>
      <c r="BQ3180" s="305">
        <v>0</v>
      </c>
      <c r="BR3180" s="305">
        <v>0</v>
      </c>
      <c r="BS3180" s="114" t="s">
        <v>208</v>
      </c>
      <c r="BT3180" s="77"/>
    </row>
    <row r="3181" spans="1:72" s="46" customFormat="1" ht="36.75" hidden="1" customHeight="1">
      <c r="A3181" s="77"/>
      <c r="B3181" s="104">
        <v>2014</v>
      </c>
      <c r="C3181" s="105">
        <v>8317</v>
      </c>
      <c r="D3181" s="104">
        <v>13</v>
      </c>
      <c r="E3181" s="104">
        <v>5000</v>
      </c>
      <c r="F3181" s="104">
        <v>5100</v>
      </c>
      <c r="G3181" s="104">
        <v>511</v>
      </c>
      <c r="H3181" s="104">
        <v>15</v>
      </c>
      <c r="I3181" s="66" t="s">
        <v>141</v>
      </c>
      <c r="J3181" s="67">
        <v>0</v>
      </c>
      <c r="K3181" s="67">
        <v>0</v>
      </c>
      <c r="L3181" s="68">
        <f t="shared" si="10809"/>
        <v>0</v>
      </c>
      <c r="M3181" s="67">
        <v>0</v>
      </c>
      <c r="N3181" s="67">
        <v>0</v>
      </c>
      <c r="O3181" s="68">
        <f t="shared" si="10810"/>
        <v>0</v>
      </c>
      <c r="P3181" s="68">
        <f t="shared" si="10811"/>
        <v>0</v>
      </c>
      <c r="Q3181" s="71">
        <v>0</v>
      </c>
      <c r="R3181" s="71">
        <v>0</v>
      </c>
      <c r="S3181" s="71">
        <v>0</v>
      </c>
      <c r="T3181" s="71">
        <v>0</v>
      </c>
      <c r="U3181" s="71">
        <v>0</v>
      </c>
      <c r="V3181" s="71">
        <v>0</v>
      </c>
      <c r="W3181" s="67">
        <v>0</v>
      </c>
      <c r="X3181" s="67">
        <v>0</v>
      </c>
      <c r="Y3181" s="68">
        <v>0</v>
      </c>
      <c r="Z3181" s="67">
        <v>0</v>
      </c>
      <c r="AA3181" s="67">
        <v>0</v>
      </c>
      <c r="AB3181" s="68">
        <v>0</v>
      </c>
      <c r="AC3181" s="68" t="e">
        <f>I3181+#REF!-Y3181</f>
        <v>#VALUE!</v>
      </c>
      <c r="AD3181" s="67">
        <f t="shared" si="10812"/>
        <v>0</v>
      </c>
      <c r="AE3181" s="67">
        <f t="shared" si="10813"/>
        <v>0</v>
      </c>
      <c r="AF3181" s="68">
        <f t="shared" si="10814"/>
        <v>0</v>
      </c>
      <c r="AG3181" s="67" t="e">
        <f>M3181+#REF!-V3181</f>
        <v>#REF!</v>
      </c>
      <c r="AH3181" s="67" t="e">
        <f>N3181+#REF!-AD3181</f>
        <v>#REF!</v>
      </c>
      <c r="AI3181" s="68" t="e">
        <f>O3181+#REF!-AE3181</f>
        <v>#REF!</v>
      </c>
      <c r="AJ3181" s="68" t="e">
        <f>P3181+#REF!-AF3181</f>
        <v>#REF!</v>
      </c>
      <c r="AK3181" s="71">
        <v>0</v>
      </c>
      <c r="AL3181" s="71">
        <v>0</v>
      </c>
      <c r="AM3181" s="68">
        <f t="shared" si="10815"/>
        <v>0</v>
      </c>
      <c r="AN3181" s="71">
        <v>0</v>
      </c>
      <c r="AO3181" s="71">
        <v>0</v>
      </c>
      <c r="AP3181" s="68">
        <f t="shared" si="10816"/>
        <v>0</v>
      </c>
      <c r="AQ3181" s="68">
        <f t="shared" si="10817"/>
        <v>0</v>
      </c>
      <c r="AR3181" s="71">
        <v>0</v>
      </c>
      <c r="AS3181" s="71">
        <v>0</v>
      </c>
      <c r="AT3181" s="68">
        <f t="shared" si="10818"/>
        <v>0</v>
      </c>
      <c r="AU3181" s="71">
        <v>0</v>
      </c>
      <c r="AV3181" s="71">
        <v>0</v>
      </c>
      <c r="AW3181" s="68">
        <f t="shared" si="10819"/>
        <v>0</v>
      </c>
      <c r="AX3181" s="68">
        <f t="shared" si="10820"/>
        <v>0</v>
      </c>
      <c r="AY3181" s="71">
        <v>0</v>
      </c>
      <c r="AZ3181" s="71">
        <v>0</v>
      </c>
      <c r="BA3181" s="68">
        <f t="shared" si="10821"/>
        <v>0</v>
      </c>
      <c r="BB3181" s="71">
        <v>0</v>
      </c>
      <c r="BC3181" s="71">
        <v>0</v>
      </c>
      <c r="BD3181" s="68">
        <f t="shared" si="10822"/>
        <v>0</v>
      </c>
      <c r="BE3181" s="68">
        <f t="shared" si="10823"/>
        <v>0</v>
      </c>
      <c r="BF3181" s="67">
        <f t="shared" si="10824"/>
        <v>0</v>
      </c>
      <c r="BG3181" s="67">
        <f t="shared" si="10824"/>
        <v>0</v>
      </c>
      <c r="BH3181" s="68">
        <f t="shared" si="10825"/>
        <v>0</v>
      </c>
      <c r="BI3181" s="67" t="e">
        <f t="shared" si="10826"/>
        <v>#REF!</v>
      </c>
      <c r="BJ3181" s="67" t="e">
        <f t="shared" si="10827"/>
        <v>#REF!</v>
      </c>
      <c r="BK3181" s="67" t="e">
        <f t="shared" si="10828"/>
        <v>#REF!</v>
      </c>
      <c r="BL3181" s="67" t="e">
        <f t="shared" si="10536"/>
        <v>#REF!</v>
      </c>
      <c r="BM3181" s="305">
        <v>0</v>
      </c>
      <c r="BN3181" s="305">
        <v>0</v>
      </c>
      <c r="BO3181" s="306"/>
      <c r="BP3181" s="306"/>
      <c r="BQ3181" s="305">
        <v>0</v>
      </c>
      <c r="BR3181" s="305">
        <v>0</v>
      </c>
      <c r="BS3181" s="114" t="s">
        <v>208</v>
      </c>
      <c r="BT3181" s="77"/>
    </row>
    <row r="3182" spans="1:72" s="46" customFormat="1" ht="36.75" hidden="1" customHeight="1">
      <c r="A3182" s="77"/>
      <c r="B3182" s="104">
        <v>2014</v>
      </c>
      <c r="C3182" s="105">
        <v>8317</v>
      </c>
      <c r="D3182" s="104">
        <v>13</v>
      </c>
      <c r="E3182" s="104">
        <v>5000</v>
      </c>
      <c r="F3182" s="104">
        <v>5100</v>
      </c>
      <c r="G3182" s="104">
        <v>511</v>
      </c>
      <c r="H3182" s="104">
        <v>16</v>
      </c>
      <c r="I3182" s="66" t="s">
        <v>1495</v>
      </c>
      <c r="J3182" s="67">
        <v>0</v>
      </c>
      <c r="K3182" s="67">
        <v>0</v>
      </c>
      <c r="L3182" s="68">
        <f t="shared" si="10809"/>
        <v>0</v>
      </c>
      <c r="M3182" s="67">
        <v>0</v>
      </c>
      <c r="N3182" s="67">
        <v>0</v>
      </c>
      <c r="O3182" s="68">
        <f t="shared" si="10810"/>
        <v>0</v>
      </c>
      <c r="P3182" s="68">
        <f t="shared" si="10811"/>
        <v>0</v>
      </c>
      <c r="Q3182" s="71">
        <v>0</v>
      </c>
      <c r="R3182" s="71">
        <v>0</v>
      </c>
      <c r="S3182" s="71">
        <v>0</v>
      </c>
      <c r="T3182" s="71">
        <v>0</v>
      </c>
      <c r="U3182" s="71">
        <v>0</v>
      </c>
      <c r="V3182" s="71">
        <v>0</v>
      </c>
      <c r="W3182" s="67">
        <v>0</v>
      </c>
      <c r="X3182" s="67">
        <v>0</v>
      </c>
      <c r="Y3182" s="68">
        <v>0</v>
      </c>
      <c r="Z3182" s="67">
        <v>0</v>
      </c>
      <c r="AA3182" s="67">
        <v>0</v>
      </c>
      <c r="AB3182" s="68">
        <v>0</v>
      </c>
      <c r="AC3182" s="68" t="e">
        <f>I3182+#REF!-Y3182</f>
        <v>#VALUE!</v>
      </c>
      <c r="AD3182" s="67">
        <f t="shared" si="10812"/>
        <v>0</v>
      </c>
      <c r="AE3182" s="67">
        <f t="shared" si="10813"/>
        <v>0</v>
      </c>
      <c r="AF3182" s="68">
        <f t="shared" si="10814"/>
        <v>0</v>
      </c>
      <c r="AG3182" s="67" t="e">
        <f>M3182+#REF!-V3182</f>
        <v>#REF!</v>
      </c>
      <c r="AH3182" s="67" t="e">
        <f>N3182+#REF!-AD3182</f>
        <v>#REF!</v>
      </c>
      <c r="AI3182" s="68" t="e">
        <f>O3182+#REF!-AE3182</f>
        <v>#REF!</v>
      </c>
      <c r="AJ3182" s="68" t="e">
        <f>P3182+#REF!-AF3182</f>
        <v>#REF!</v>
      </c>
      <c r="AK3182" s="71">
        <v>0</v>
      </c>
      <c r="AL3182" s="71">
        <v>0</v>
      </c>
      <c r="AM3182" s="68">
        <f t="shared" si="10815"/>
        <v>0</v>
      </c>
      <c r="AN3182" s="71">
        <v>0</v>
      </c>
      <c r="AO3182" s="71">
        <v>0</v>
      </c>
      <c r="AP3182" s="68">
        <f t="shared" si="10816"/>
        <v>0</v>
      </c>
      <c r="AQ3182" s="68">
        <f t="shared" si="10817"/>
        <v>0</v>
      </c>
      <c r="AR3182" s="71">
        <v>0</v>
      </c>
      <c r="AS3182" s="71">
        <v>0</v>
      </c>
      <c r="AT3182" s="68">
        <f t="shared" si="10818"/>
        <v>0</v>
      </c>
      <c r="AU3182" s="71">
        <v>0</v>
      </c>
      <c r="AV3182" s="71">
        <v>0</v>
      </c>
      <c r="AW3182" s="68">
        <f t="shared" si="10819"/>
        <v>0</v>
      </c>
      <c r="AX3182" s="68">
        <f t="shared" si="10820"/>
        <v>0</v>
      </c>
      <c r="AY3182" s="71">
        <v>0</v>
      </c>
      <c r="AZ3182" s="71">
        <v>0</v>
      </c>
      <c r="BA3182" s="68">
        <f t="shared" si="10821"/>
        <v>0</v>
      </c>
      <c r="BB3182" s="71">
        <v>0</v>
      </c>
      <c r="BC3182" s="71">
        <v>0</v>
      </c>
      <c r="BD3182" s="68">
        <f t="shared" si="10822"/>
        <v>0</v>
      </c>
      <c r="BE3182" s="68">
        <f t="shared" si="10823"/>
        <v>0</v>
      </c>
      <c r="BF3182" s="67">
        <f t="shared" si="10824"/>
        <v>0</v>
      </c>
      <c r="BG3182" s="67">
        <f t="shared" si="10824"/>
        <v>0</v>
      </c>
      <c r="BH3182" s="68">
        <f t="shared" si="10825"/>
        <v>0</v>
      </c>
      <c r="BI3182" s="67" t="e">
        <f t="shared" si="10826"/>
        <v>#REF!</v>
      </c>
      <c r="BJ3182" s="67" t="e">
        <f t="shared" si="10827"/>
        <v>#REF!</v>
      </c>
      <c r="BK3182" s="67" t="e">
        <f t="shared" si="10828"/>
        <v>#REF!</v>
      </c>
      <c r="BL3182" s="67" t="e">
        <f t="shared" si="10536"/>
        <v>#REF!</v>
      </c>
      <c r="BM3182" s="305">
        <v>0</v>
      </c>
      <c r="BN3182" s="305">
        <v>0</v>
      </c>
      <c r="BO3182" s="306"/>
      <c r="BP3182" s="306"/>
      <c r="BQ3182" s="305">
        <v>0</v>
      </c>
      <c r="BR3182" s="305">
        <v>0</v>
      </c>
      <c r="BS3182" s="114" t="s">
        <v>208</v>
      </c>
      <c r="BT3182" s="77"/>
    </row>
    <row r="3183" spans="1:72" s="46" customFormat="1" ht="36.75" hidden="1" customHeight="1">
      <c r="A3183" s="77"/>
      <c r="B3183" s="104">
        <v>2014</v>
      </c>
      <c r="C3183" s="105">
        <v>8317</v>
      </c>
      <c r="D3183" s="104">
        <v>13</v>
      </c>
      <c r="E3183" s="104">
        <v>5000</v>
      </c>
      <c r="F3183" s="104">
        <v>5100</v>
      </c>
      <c r="G3183" s="104">
        <v>511</v>
      </c>
      <c r="H3183" s="104">
        <v>17</v>
      </c>
      <c r="I3183" s="66" t="s">
        <v>1086</v>
      </c>
      <c r="J3183" s="67">
        <v>0</v>
      </c>
      <c r="K3183" s="67">
        <v>0</v>
      </c>
      <c r="L3183" s="68">
        <f t="shared" si="10809"/>
        <v>0</v>
      </c>
      <c r="M3183" s="67">
        <v>0</v>
      </c>
      <c r="N3183" s="67">
        <v>0</v>
      </c>
      <c r="O3183" s="68">
        <f t="shared" si="10810"/>
        <v>0</v>
      </c>
      <c r="P3183" s="68">
        <f t="shared" si="10811"/>
        <v>0</v>
      </c>
      <c r="Q3183" s="71">
        <v>0</v>
      </c>
      <c r="R3183" s="71">
        <v>0</v>
      </c>
      <c r="S3183" s="71">
        <v>0</v>
      </c>
      <c r="T3183" s="71">
        <v>0</v>
      </c>
      <c r="U3183" s="71">
        <v>0</v>
      </c>
      <c r="V3183" s="71">
        <v>0</v>
      </c>
      <c r="W3183" s="67">
        <v>0</v>
      </c>
      <c r="X3183" s="67">
        <v>0</v>
      </c>
      <c r="Y3183" s="68">
        <v>0</v>
      </c>
      <c r="Z3183" s="67">
        <v>0</v>
      </c>
      <c r="AA3183" s="67">
        <v>0</v>
      </c>
      <c r="AB3183" s="68">
        <v>0</v>
      </c>
      <c r="AC3183" s="68" t="e">
        <f>I3183+#REF!-Y3183</f>
        <v>#VALUE!</v>
      </c>
      <c r="AD3183" s="67">
        <f t="shared" si="10812"/>
        <v>0</v>
      </c>
      <c r="AE3183" s="67">
        <f t="shared" si="10813"/>
        <v>0</v>
      </c>
      <c r="AF3183" s="68">
        <f t="shared" si="10814"/>
        <v>0</v>
      </c>
      <c r="AG3183" s="67" t="e">
        <f>M3183+#REF!-V3183</f>
        <v>#REF!</v>
      </c>
      <c r="AH3183" s="67" t="e">
        <f>N3183+#REF!-AD3183</f>
        <v>#REF!</v>
      </c>
      <c r="AI3183" s="68" t="e">
        <f>O3183+#REF!-AE3183</f>
        <v>#REF!</v>
      </c>
      <c r="AJ3183" s="68" t="e">
        <f>P3183+#REF!-AF3183</f>
        <v>#REF!</v>
      </c>
      <c r="AK3183" s="71">
        <v>0</v>
      </c>
      <c r="AL3183" s="71">
        <v>0</v>
      </c>
      <c r="AM3183" s="68">
        <f t="shared" si="10815"/>
        <v>0</v>
      </c>
      <c r="AN3183" s="71">
        <v>0</v>
      </c>
      <c r="AO3183" s="71">
        <v>0</v>
      </c>
      <c r="AP3183" s="68">
        <f t="shared" si="10816"/>
        <v>0</v>
      </c>
      <c r="AQ3183" s="68">
        <f t="shared" si="10817"/>
        <v>0</v>
      </c>
      <c r="AR3183" s="71">
        <v>0</v>
      </c>
      <c r="AS3183" s="71">
        <v>0</v>
      </c>
      <c r="AT3183" s="68">
        <f t="shared" si="10818"/>
        <v>0</v>
      </c>
      <c r="AU3183" s="71">
        <v>0</v>
      </c>
      <c r="AV3183" s="71">
        <v>0</v>
      </c>
      <c r="AW3183" s="68">
        <f t="shared" si="10819"/>
        <v>0</v>
      </c>
      <c r="AX3183" s="68">
        <f t="shared" si="10820"/>
        <v>0</v>
      </c>
      <c r="AY3183" s="71">
        <v>0</v>
      </c>
      <c r="AZ3183" s="71">
        <v>0</v>
      </c>
      <c r="BA3183" s="68">
        <f t="shared" si="10821"/>
        <v>0</v>
      </c>
      <c r="BB3183" s="71">
        <v>0</v>
      </c>
      <c r="BC3183" s="71">
        <v>0</v>
      </c>
      <c r="BD3183" s="68">
        <f t="shared" si="10822"/>
        <v>0</v>
      </c>
      <c r="BE3183" s="68">
        <f t="shared" si="10823"/>
        <v>0</v>
      </c>
      <c r="BF3183" s="67">
        <f t="shared" si="10824"/>
        <v>0</v>
      </c>
      <c r="BG3183" s="67">
        <f t="shared" si="10824"/>
        <v>0</v>
      </c>
      <c r="BH3183" s="68">
        <f t="shared" si="10825"/>
        <v>0</v>
      </c>
      <c r="BI3183" s="67" t="e">
        <f t="shared" si="10826"/>
        <v>#REF!</v>
      </c>
      <c r="BJ3183" s="67" t="e">
        <f t="shared" si="10827"/>
        <v>#REF!</v>
      </c>
      <c r="BK3183" s="67" t="e">
        <f t="shared" si="10828"/>
        <v>#REF!</v>
      </c>
      <c r="BL3183" s="67" t="e">
        <f t="shared" si="10536"/>
        <v>#REF!</v>
      </c>
      <c r="BM3183" s="305">
        <v>0</v>
      </c>
      <c r="BN3183" s="305">
        <v>0</v>
      </c>
      <c r="BO3183" s="306"/>
      <c r="BP3183" s="306"/>
      <c r="BQ3183" s="305">
        <v>0</v>
      </c>
      <c r="BR3183" s="305">
        <v>0</v>
      </c>
      <c r="BS3183" s="114" t="s">
        <v>208</v>
      </c>
      <c r="BT3183" s="77"/>
    </row>
    <row r="3184" spans="1:72" s="46" customFormat="1" ht="36.75" hidden="1" customHeight="1">
      <c r="A3184" s="77"/>
      <c r="B3184" s="104">
        <v>2014</v>
      </c>
      <c r="C3184" s="105">
        <v>8317</v>
      </c>
      <c r="D3184" s="104">
        <v>13</v>
      </c>
      <c r="E3184" s="104">
        <v>5000</v>
      </c>
      <c r="F3184" s="104">
        <v>5100</v>
      </c>
      <c r="G3184" s="104">
        <v>511</v>
      </c>
      <c r="H3184" s="104">
        <v>18</v>
      </c>
      <c r="I3184" s="66" t="s">
        <v>1453</v>
      </c>
      <c r="J3184" s="67">
        <v>0</v>
      </c>
      <c r="K3184" s="67">
        <v>0</v>
      </c>
      <c r="L3184" s="68">
        <f t="shared" si="10809"/>
        <v>0</v>
      </c>
      <c r="M3184" s="67">
        <v>0</v>
      </c>
      <c r="N3184" s="67">
        <v>0</v>
      </c>
      <c r="O3184" s="68">
        <f t="shared" si="10810"/>
        <v>0</v>
      </c>
      <c r="P3184" s="68">
        <f t="shared" si="10811"/>
        <v>0</v>
      </c>
      <c r="Q3184" s="71">
        <v>0</v>
      </c>
      <c r="R3184" s="71">
        <v>0</v>
      </c>
      <c r="S3184" s="71">
        <v>0</v>
      </c>
      <c r="T3184" s="71">
        <v>0</v>
      </c>
      <c r="U3184" s="71">
        <v>0</v>
      </c>
      <c r="V3184" s="71">
        <v>0</v>
      </c>
      <c r="W3184" s="67">
        <v>0</v>
      </c>
      <c r="X3184" s="67">
        <v>0</v>
      </c>
      <c r="Y3184" s="68">
        <v>0</v>
      </c>
      <c r="Z3184" s="67">
        <v>0</v>
      </c>
      <c r="AA3184" s="67">
        <v>0</v>
      </c>
      <c r="AB3184" s="68">
        <v>0</v>
      </c>
      <c r="AC3184" s="68" t="e">
        <f>I3184+#REF!-Y3184</f>
        <v>#VALUE!</v>
      </c>
      <c r="AD3184" s="67">
        <f t="shared" si="10812"/>
        <v>0</v>
      </c>
      <c r="AE3184" s="67">
        <f t="shared" si="10813"/>
        <v>0</v>
      </c>
      <c r="AF3184" s="68">
        <f t="shared" si="10814"/>
        <v>0</v>
      </c>
      <c r="AG3184" s="67" t="e">
        <f>M3184+#REF!-V3184</f>
        <v>#REF!</v>
      </c>
      <c r="AH3184" s="67" t="e">
        <f>N3184+#REF!-AD3184</f>
        <v>#REF!</v>
      </c>
      <c r="AI3184" s="68" t="e">
        <f>O3184+#REF!-AE3184</f>
        <v>#REF!</v>
      </c>
      <c r="AJ3184" s="68" t="e">
        <f>P3184+#REF!-AF3184</f>
        <v>#REF!</v>
      </c>
      <c r="AK3184" s="71">
        <v>0</v>
      </c>
      <c r="AL3184" s="71">
        <v>0</v>
      </c>
      <c r="AM3184" s="68">
        <f t="shared" si="10815"/>
        <v>0</v>
      </c>
      <c r="AN3184" s="71">
        <v>0</v>
      </c>
      <c r="AO3184" s="71">
        <v>0</v>
      </c>
      <c r="AP3184" s="68">
        <f t="shared" si="10816"/>
        <v>0</v>
      </c>
      <c r="AQ3184" s="68">
        <f t="shared" si="10817"/>
        <v>0</v>
      </c>
      <c r="AR3184" s="71">
        <v>0</v>
      </c>
      <c r="AS3184" s="71">
        <v>0</v>
      </c>
      <c r="AT3184" s="68">
        <f t="shared" si="10818"/>
        <v>0</v>
      </c>
      <c r="AU3184" s="71">
        <v>0</v>
      </c>
      <c r="AV3184" s="71">
        <v>0</v>
      </c>
      <c r="AW3184" s="68">
        <f t="shared" si="10819"/>
        <v>0</v>
      </c>
      <c r="AX3184" s="68">
        <f t="shared" si="10820"/>
        <v>0</v>
      </c>
      <c r="AY3184" s="71">
        <v>0</v>
      </c>
      <c r="AZ3184" s="71">
        <v>0</v>
      </c>
      <c r="BA3184" s="68">
        <f t="shared" si="10821"/>
        <v>0</v>
      </c>
      <c r="BB3184" s="71">
        <v>0</v>
      </c>
      <c r="BC3184" s="71">
        <v>0</v>
      </c>
      <c r="BD3184" s="68">
        <f t="shared" si="10822"/>
        <v>0</v>
      </c>
      <c r="BE3184" s="68">
        <f t="shared" si="10823"/>
        <v>0</v>
      </c>
      <c r="BF3184" s="67">
        <f t="shared" si="10824"/>
        <v>0</v>
      </c>
      <c r="BG3184" s="67">
        <f t="shared" si="10824"/>
        <v>0</v>
      </c>
      <c r="BH3184" s="68">
        <f t="shared" si="10825"/>
        <v>0</v>
      </c>
      <c r="BI3184" s="67" t="e">
        <f t="shared" si="10826"/>
        <v>#REF!</v>
      </c>
      <c r="BJ3184" s="67" t="e">
        <f t="shared" si="10827"/>
        <v>#REF!</v>
      </c>
      <c r="BK3184" s="67" t="e">
        <f t="shared" si="10828"/>
        <v>#REF!</v>
      </c>
      <c r="BL3184" s="67" t="e">
        <f t="shared" si="10536"/>
        <v>#REF!</v>
      </c>
      <c r="BM3184" s="305">
        <v>0</v>
      </c>
      <c r="BN3184" s="305">
        <v>0</v>
      </c>
      <c r="BO3184" s="306"/>
      <c r="BP3184" s="306"/>
      <c r="BQ3184" s="305">
        <v>0</v>
      </c>
      <c r="BR3184" s="305">
        <v>0</v>
      </c>
      <c r="BS3184" s="114" t="s">
        <v>208</v>
      </c>
      <c r="BT3184" s="77"/>
    </row>
    <row r="3185" spans="1:72" s="46" customFormat="1" ht="36.75" hidden="1" customHeight="1">
      <c r="A3185" s="77"/>
      <c r="B3185" s="104">
        <v>2014</v>
      </c>
      <c r="C3185" s="105">
        <v>8317</v>
      </c>
      <c r="D3185" s="104">
        <v>13</v>
      </c>
      <c r="E3185" s="104">
        <v>5000</v>
      </c>
      <c r="F3185" s="104">
        <v>5100</v>
      </c>
      <c r="G3185" s="104">
        <v>511</v>
      </c>
      <c r="H3185" s="104">
        <v>19</v>
      </c>
      <c r="I3185" s="66" t="s">
        <v>145</v>
      </c>
      <c r="J3185" s="67">
        <v>0</v>
      </c>
      <c r="K3185" s="67">
        <v>0</v>
      </c>
      <c r="L3185" s="68">
        <f t="shared" si="10809"/>
        <v>0</v>
      </c>
      <c r="M3185" s="67">
        <v>0</v>
      </c>
      <c r="N3185" s="67">
        <v>0</v>
      </c>
      <c r="O3185" s="68">
        <f t="shared" si="10810"/>
        <v>0</v>
      </c>
      <c r="P3185" s="68">
        <f t="shared" si="10811"/>
        <v>0</v>
      </c>
      <c r="Q3185" s="71">
        <v>0</v>
      </c>
      <c r="R3185" s="71">
        <v>0</v>
      </c>
      <c r="S3185" s="71">
        <v>0</v>
      </c>
      <c r="T3185" s="71">
        <v>0</v>
      </c>
      <c r="U3185" s="71">
        <v>0</v>
      </c>
      <c r="V3185" s="71">
        <v>0</v>
      </c>
      <c r="W3185" s="67">
        <v>0</v>
      </c>
      <c r="X3185" s="67">
        <v>0</v>
      </c>
      <c r="Y3185" s="68">
        <v>0</v>
      </c>
      <c r="Z3185" s="67">
        <v>0</v>
      </c>
      <c r="AA3185" s="67">
        <v>0</v>
      </c>
      <c r="AB3185" s="68">
        <v>0</v>
      </c>
      <c r="AC3185" s="68" t="e">
        <f>I3185+#REF!-Y3185</f>
        <v>#VALUE!</v>
      </c>
      <c r="AD3185" s="67">
        <f t="shared" si="10812"/>
        <v>0</v>
      </c>
      <c r="AE3185" s="67">
        <f t="shared" si="10813"/>
        <v>0</v>
      </c>
      <c r="AF3185" s="68">
        <f t="shared" si="10814"/>
        <v>0</v>
      </c>
      <c r="AG3185" s="67" t="e">
        <f>M3185+#REF!-V3185</f>
        <v>#REF!</v>
      </c>
      <c r="AH3185" s="67" t="e">
        <f>N3185+#REF!-AD3185</f>
        <v>#REF!</v>
      </c>
      <c r="AI3185" s="68" t="e">
        <f>O3185+#REF!-AE3185</f>
        <v>#REF!</v>
      </c>
      <c r="AJ3185" s="68" t="e">
        <f>P3185+#REF!-AF3185</f>
        <v>#REF!</v>
      </c>
      <c r="AK3185" s="71">
        <v>0</v>
      </c>
      <c r="AL3185" s="71">
        <v>0</v>
      </c>
      <c r="AM3185" s="68">
        <f t="shared" si="10815"/>
        <v>0</v>
      </c>
      <c r="AN3185" s="71">
        <v>0</v>
      </c>
      <c r="AO3185" s="71">
        <v>0</v>
      </c>
      <c r="AP3185" s="68">
        <f t="shared" si="10816"/>
        <v>0</v>
      </c>
      <c r="AQ3185" s="68">
        <f t="shared" si="10817"/>
        <v>0</v>
      </c>
      <c r="AR3185" s="71">
        <v>0</v>
      </c>
      <c r="AS3185" s="71">
        <v>0</v>
      </c>
      <c r="AT3185" s="68">
        <f t="shared" si="10818"/>
        <v>0</v>
      </c>
      <c r="AU3185" s="71">
        <v>0</v>
      </c>
      <c r="AV3185" s="71">
        <v>0</v>
      </c>
      <c r="AW3185" s="68">
        <f t="shared" si="10819"/>
        <v>0</v>
      </c>
      <c r="AX3185" s="68">
        <f t="shared" si="10820"/>
        <v>0</v>
      </c>
      <c r="AY3185" s="71">
        <v>0</v>
      </c>
      <c r="AZ3185" s="71">
        <v>0</v>
      </c>
      <c r="BA3185" s="68">
        <f t="shared" si="10821"/>
        <v>0</v>
      </c>
      <c r="BB3185" s="71">
        <v>0</v>
      </c>
      <c r="BC3185" s="71">
        <v>0</v>
      </c>
      <c r="BD3185" s="68">
        <f t="shared" si="10822"/>
        <v>0</v>
      </c>
      <c r="BE3185" s="68">
        <f t="shared" si="10823"/>
        <v>0</v>
      </c>
      <c r="BF3185" s="67">
        <f t="shared" si="10824"/>
        <v>0</v>
      </c>
      <c r="BG3185" s="67">
        <f t="shared" si="10824"/>
        <v>0</v>
      </c>
      <c r="BH3185" s="68">
        <f t="shared" si="10825"/>
        <v>0</v>
      </c>
      <c r="BI3185" s="67" t="e">
        <f t="shared" si="10826"/>
        <v>#REF!</v>
      </c>
      <c r="BJ3185" s="67" t="e">
        <f t="shared" si="10827"/>
        <v>#REF!</v>
      </c>
      <c r="BK3185" s="67" t="e">
        <f t="shared" si="10828"/>
        <v>#REF!</v>
      </c>
      <c r="BL3185" s="67" t="e">
        <f t="shared" si="10536"/>
        <v>#REF!</v>
      </c>
      <c r="BM3185" s="305">
        <v>0</v>
      </c>
      <c r="BN3185" s="305">
        <v>0</v>
      </c>
      <c r="BO3185" s="306"/>
      <c r="BP3185" s="306"/>
      <c r="BQ3185" s="305">
        <v>0</v>
      </c>
      <c r="BR3185" s="305">
        <v>0</v>
      </c>
      <c r="BS3185" s="114" t="s">
        <v>208</v>
      </c>
      <c r="BT3185" s="77"/>
    </row>
    <row r="3186" spans="1:72" s="46" customFormat="1" ht="36.75" hidden="1" customHeight="1">
      <c r="A3186" s="77"/>
      <c r="B3186" s="104">
        <v>2014</v>
      </c>
      <c r="C3186" s="105">
        <v>8317</v>
      </c>
      <c r="D3186" s="104">
        <v>13</v>
      </c>
      <c r="E3186" s="104">
        <v>5000</v>
      </c>
      <c r="F3186" s="104">
        <v>5100</v>
      </c>
      <c r="G3186" s="104">
        <v>511</v>
      </c>
      <c r="H3186" s="104">
        <v>20</v>
      </c>
      <c r="I3186" s="66" t="s">
        <v>555</v>
      </c>
      <c r="J3186" s="67">
        <v>0</v>
      </c>
      <c r="K3186" s="67">
        <v>0</v>
      </c>
      <c r="L3186" s="68">
        <f t="shared" si="10809"/>
        <v>0</v>
      </c>
      <c r="M3186" s="67">
        <v>0</v>
      </c>
      <c r="N3186" s="67">
        <v>0</v>
      </c>
      <c r="O3186" s="68">
        <f t="shared" si="10810"/>
        <v>0</v>
      </c>
      <c r="P3186" s="68">
        <f t="shared" si="10811"/>
        <v>0</v>
      </c>
      <c r="Q3186" s="71">
        <v>0</v>
      </c>
      <c r="R3186" s="71">
        <v>0</v>
      </c>
      <c r="S3186" s="71">
        <v>0</v>
      </c>
      <c r="T3186" s="71">
        <v>0</v>
      </c>
      <c r="U3186" s="71">
        <v>0</v>
      </c>
      <c r="V3186" s="71">
        <v>0</v>
      </c>
      <c r="W3186" s="67">
        <v>0</v>
      </c>
      <c r="X3186" s="67">
        <v>0</v>
      </c>
      <c r="Y3186" s="68">
        <v>0</v>
      </c>
      <c r="Z3186" s="67">
        <v>0</v>
      </c>
      <c r="AA3186" s="67">
        <v>0</v>
      </c>
      <c r="AB3186" s="68">
        <v>0</v>
      </c>
      <c r="AC3186" s="68" t="e">
        <f>I3186+#REF!-Y3186</f>
        <v>#VALUE!</v>
      </c>
      <c r="AD3186" s="67">
        <f t="shared" si="10812"/>
        <v>0</v>
      </c>
      <c r="AE3186" s="67">
        <f t="shared" si="10813"/>
        <v>0</v>
      </c>
      <c r="AF3186" s="68">
        <f t="shared" si="10814"/>
        <v>0</v>
      </c>
      <c r="AG3186" s="67" t="e">
        <f>M3186+#REF!-V3186</f>
        <v>#REF!</v>
      </c>
      <c r="AH3186" s="67" t="e">
        <f>N3186+#REF!-AD3186</f>
        <v>#REF!</v>
      </c>
      <c r="AI3186" s="68" t="e">
        <f>O3186+#REF!-AE3186</f>
        <v>#REF!</v>
      </c>
      <c r="AJ3186" s="68" t="e">
        <f>P3186+#REF!-AF3186</f>
        <v>#REF!</v>
      </c>
      <c r="AK3186" s="71">
        <v>0</v>
      </c>
      <c r="AL3186" s="71">
        <v>0</v>
      </c>
      <c r="AM3186" s="68">
        <f t="shared" si="10815"/>
        <v>0</v>
      </c>
      <c r="AN3186" s="71">
        <v>0</v>
      </c>
      <c r="AO3186" s="71">
        <v>0</v>
      </c>
      <c r="AP3186" s="68">
        <f t="shared" si="10816"/>
        <v>0</v>
      </c>
      <c r="AQ3186" s="68">
        <f t="shared" si="10817"/>
        <v>0</v>
      </c>
      <c r="AR3186" s="71">
        <v>0</v>
      </c>
      <c r="AS3186" s="71">
        <v>0</v>
      </c>
      <c r="AT3186" s="68">
        <f t="shared" si="10818"/>
        <v>0</v>
      </c>
      <c r="AU3186" s="71">
        <v>0</v>
      </c>
      <c r="AV3186" s="71">
        <v>0</v>
      </c>
      <c r="AW3186" s="68">
        <f t="shared" si="10819"/>
        <v>0</v>
      </c>
      <c r="AX3186" s="68">
        <f t="shared" si="10820"/>
        <v>0</v>
      </c>
      <c r="AY3186" s="71">
        <v>0</v>
      </c>
      <c r="AZ3186" s="71">
        <v>0</v>
      </c>
      <c r="BA3186" s="68">
        <f t="shared" si="10821"/>
        <v>0</v>
      </c>
      <c r="BB3186" s="71">
        <v>0</v>
      </c>
      <c r="BC3186" s="71">
        <v>0</v>
      </c>
      <c r="BD3186" s="68">
        <f t="shared" si="10822"/>
        <v>0</v>
      </c>
      <c r="BE3186" s="68">
        <f t="shared" si="10823"/>
        <v>0</v>
      </c>
      <c r="BF3186" s="67">
        <f t="shared" si="10824"/>
        <v>0</v>
      </c>
      <c r="BG3186" s="67">
        <f t="shared" si="10824"/>
        <v>0</v>
      </c>
      <c r="BH3186" s="68">
        <f t="shared" si="10825"/>
        <v>0</v>
      </c>
      <c r="BI3186" s="67" t="e">
        <f t="shared" si="10826"/>
        <v>#REF!</v>
      </c>
      <c r="BJ3186" s="67" t="e">
        <f t="shared" si="10827"/>
        <v>#REF!</v>
      </c>
      <c r="BK3186" s="67" t="e">
        <f t="shared" si="10828"/>
        <v>#REF!</v>
      </c>
      <c r="BL3186" s="67" t="e">
        <f t="shared" si="10536"/>
        <v>#REF!</v>
      </c>
      <c r="BM3186" s="305">
        <v>0</v>
      </c>
      <c r="BN3186" s="305">
        <v>0</v>
      </c>
      <c r="BO3186" s="306"/>
      <c r="BP3186" s="306"/>
      <c r="BQ3186" s="305">
        <v>0</v>
      </c>
      <c r="BR3186" s="305">
        <v>0</v>
      </c>
      <c r="BS3186" s="114" t="s">
        <v>208</v>
      </c>
      <c r="BT3186" s="77"/>
    </row>
    <row r="3187" spans="1:72" s="46" customFormat="1" ht="36.75" hidden="1" customHeight="1">
      <c r="A3187" s="77"/>
      <c r="B3187" s="104">
        <v>2014</v>
      </c>
      <c r="C3187" s="105">
        <v>8317</v>
      </c>
      <c r="D3187" s="104">
        <v>13</v>
      </c>
      <c r="E3187" s="104">
        <v>5000</v>
      </c>
      <c r="F3187" s="104">
        <v>5100</v>
      </c>
      <c r="G3187" s="104">
        <v>511</v>
      </c>
      <c r="H3187" s="104">
        <v>21</v>
      </c>
      <c r="I3187" s="66" t="s">
        <v>146</v>
      </c>
      <c r="J3187" s="67">
        <v>0</v>
      </c>
      <c r="K3187" s="67">
        <v>0</v>
      </c>
      <c r="L3187" s="68">
        <f t="shared" si="10809"/>
        <v>0</v>
      </c>
      <c r="M3187" s="67">
        <v>0</v>
      </c>
      <c r="N3187" s="67">
        <v>0</v>
      </c>
      <c r="O3187" s="68">
        <f t="shared" si="10810"/>
        <v>0</v>
      </c>
      <c r="P3187" s="68">
        <f t="shared" si="10811"/>
        <v>0</v>
      </c>
      <c r="Q3187" s="71">
        <v>0</v>
      </c>
      <c r="R3187" s="71">
        <v>0</v>
      </c>
      <c r="S3187" s="71">
        <v>0</v>
      </c>
      <c r="T3187" s="71">
        <v>0</v>
      </c>
      <c r="U3187" s="71">
        <v>0</v>
      </c>
      <c r="V3187" s="71">
        <v>0</v>
      </c>
      <c r="W3187" s="67">
        <v>0</v>
      </c>
      <c r="X3187" s="67">
        <v>0</v>
      </c>
      <c r="Y3187" s="68">
        <v>0</v>
      </c>
      <c r="Z3187" s="67">
        <v>0</v>
      </c>
      <c r="AA3187" s="67">
        <v>0</v>
      </c>
      <c r="AB3187" s="68">
        <v>0</v>
      </c>
      <c r="AC3187" s="68" t="e">
        <f>I3187+#REF!-Y3187</f>
        <v>#VALUE!</v>
      </c>
      <c r="AD3187" s="67">
        <f t="shared" si="10812"/>
        <v>0</v>
      </c>
      <c r="AE3187" s="67">
        <f t="shared" si="10813"/>
        <v>0</v>
      </c>
      <c r="AF3187" s="68">
        <f t="shared" si="10814"/>
        <v>0</v>
      </c>
      <c r="AG3187" s="67" t="e">
        <f>M3187+#REF!-V3187</f>
        <v>#REF!</v>
      </c>
      <c r="AH3187" s="67" t="e">
        <f>N3187+#REF!-AD3187</f>
        <v>#REF!</v>
      </c>
      <c r="AI3187" s="68" t="e">
        <f>O3187+#REF!-AE3187</f>
        <v>#REF!</v>
      </c>
      <c r="AJ3187" s="68" t="e">
        <f>P3187+#REF!-AF3187</f>
        <v>#REF!</v>
      </c>
      <c r="AK3187" s="71">
        <v>0</v>
      </c>
      <c r="AL3187" s="71">
        <v>0</v>
      </c>
      <c r="AM3187" s="68">
        <f t="shared" si="10815"/>
        <v>0</v>
      </c>
      <c r="AN3187" s="71">
        <v>0</v>
      </c>
      <c r="AO3187" s="71">
        <v>0</v>
      </c>
      <c r="AP3187" s="68">
        <f t="shared" si="10816"/>
        <v>0</v>
      </c>
      <c r="AQ3187" s="68">
        <f t="shared" si="10817"/>
        <v>0</v>
      </c>
      <c r="AR3187" s="71">
        <v>0</v>
      </c>
      <c r="AS3187" s="71">
        <v>0</v>
      </c>
      <c r="AT3187" s="68">
        <f t="shared" si="10818"/>
        <v>0</v>
      </c>
      <c r="AU3187" s="71">
        <v>0</v>
      </c>
      <c r="AV3187" s="71">
        <v>0</v>
      </c>
      <c r="AW3187" s="68">
        <f t="shared" si="10819"/>
        <v>0</v>
      </c>
      <c r="AX3187" s="68">
        <f t="shared" si="10820"/>
        <v>0</v>
      </c>
      <c r="AY3187" s="71">
        <v>0</v>
      </c>
      <c r="AZ3187" s="71">
        <v>0</v>
      </c>
      <c r="BA3187" s="68">
        <f t="shared" si="10821"/>
        <v>0</v>
      </c>
      <c r="BB3187" s="71">
        <v>0</v>
      </c>
      <c r="BC3187" s="71">
        <v>0</v>
      </c>
      <c r="BD3187" s="68">
        <f t="shared" si="10822"/>
        <v>0</v>
      </c>
      <c r="BE3187" s="68">
        <f t="shared" si="10823"/>
        <v>0</v>
      </c>
      <c r="BF3187" s="67">
        <f t="shared" si="10824"/>
        <v>0</v>
      </c>
      <c r="BG3187" s="67">
        <f t="shared" si="10824"/>
        <v>0</v>
      </c>
      <c r="BH3187" s="68">
        <f t="shared" si="10825"/>
        <v>0</v>
      </c>
      <c r="BI3187" s="67" t="e">
        <f t="shared" si="10826"/>
        <v>#REF!</v>
      </c>
      <c r="BJ3187" s="67" t="e">
        <f t="shared" si="10827"/>
        <v>#REF!</v>
      </c>
      <c r="BK3187" s="67" t="e">
        <f t="shared" si="10828"/>
        <v>#REF!</v>
      </c>
      <c r="BL3187" s="67" t="e">
        <f t="shared" si="10536"/>
        <v>#REF!</v>
      </c>
      <c r="BM3187" s="305">
        <v>0</v>
      </c>
      <c r="BN3187" s="305">
        <v>0</v>
      </c>
      <c r="BO3187" s="306"/>
      <c r="BP3187" s="306"/>
      <c r="BQ3187" s="305">
        <v>0</v>
      </c>
      <c r="BR3187" s="305">
        <v>0</v>
      </c>
      <c r="BS3187" s="114" t="s">
        <v>208</v>
      </c>
      <c r="BT3187" s="77"/>
    </row>
    <row r="3188" spans="1:72" s="46" customFormat="1" ht="36.75" hidden="1" customHeight="1">
      <c r="A3188" s="77"/>
      <c r="B3188" s="104">
        <v>2014</v>
      </c>
      <c r="C3188" s="105">
        <v>8317</v>
      </c>
      <c r="D3188" s="104">
        <v>13</v>
      </c>
      <c r="E3188" s="104">
        <v>5000</v>
      </c>
      <c r="F3188" s="104">
        <v>5100</v>
      </c>
      <c r="G3188" s="104">
        <v>511</v>
      </c>
      <c r="H3188" s="104">
        <v>22</v>
      </c>
      <c r="I3188" s="66" t="s">
        <v>1496</v>
      </c>
      <c r="J3188" s="67">
        <v>0</v>
      </c>
      <c r="K3188" s="67">
        <v>0</v>
      </c>
      <c r="L3188" s="68">
        <f t="shared" si="10809"/>
        <v>0</v>
      </c>
      <c r="M3188" s="67">
        <v>0</v>
      </c>
      <c r="N3188" s="67">
        <v>0</v>
      </c>
      <c r="O3188" s="68">
        <f t="shared" si="10810"/>
        <v>0</v>
      </c>
      <c r="P3188" s="68">
        <f t="shared" si="10811"/>
        <v>0</v>
      </c>
      <c r="Q3188" s="71">
        <v>0</v>
      </c>
      <c r="R3188" s="71">
        <v>0</v>
      </c>
      <c r="S3188" s="71">
        <v>0</v>
      </c>
      <c r="T3188" s="71">
        <v>0</v>
      </c>
      <c r="U3188" s="71">
        <v>0</v>
      </c>
      <c r="V3188" s="71">
        <v>0</v>
      </c>
      <c r="W3188" s="67">
        <v>0</v>
      </c>
      <c r="X3188" s="67">
        <v>0</v>
      </c>
      <c r="Y3188" s="68">
        <v>0</v>
      </c>
      <c r="Z3188" s="67">
        <v>0</v>
      </c>
      <c r="AA3188" s="67">
        <v>0</v>
      </c>
      <c r="AB3188" s="68">
        <v>0</v>
      </c>
      <c r="AC3188" s="68" t="e">
        <f>I3188+#REF!-Y3188</f>
        <v>#VALUE!</v>
      </c>
      <c r="AD3188" s="67">
        <f t="shared" si="10812"/>
        <v>0</v>
      </c>
      <c r="AE3188" s="67">
        <f t="shared" si="10813"/>
        <v>0</v>
      </c>
      <c r="AF3188" s="68">
        <f t="shared" si="10814"/>
        <v>0</v>
      </c>
      <c r="AG3188" s="67" t="e">
        <f>M3188+#REF!-V3188</f>
        <v>#REF!</v>
      </c>
      <c r="AH3188" s="67" t="e">
        <f>N3188+#REF!-AD3188</f>
        <v>#REF!</v>
      </c>
      <c r="AI3188" s="68" t="e">
        <f>O3188+#REF!-AE3188</f>
        <v>#REF!</v>
      </c>
      <c r="AJ3188" s="68" t="e">
        <f>P3188+#REF!-AF3188</f>
        <v>#REF!</v>
      </c>
      <c r="AK3188" s="71">
        <v>0</v>
      </c>
      <c r="AL3188" s="71">
        <v>0</v>
      </c>
      <c r="AM3188" s="68">
        <f t="shared" si="10815"/>
        <v>0</v>
      </c>
      <c r="AN3188" s="71">
        <v>0</v>
      </c>
      <c r="AO3188" s="71">
        <v>0</v>
      </c>
      <c r="AP3188" s="68">
        <f t="shared" si="10816"/>
        <v>0</v>
      </c>
      <c r="AQ3188" s="68">
        <f t="shared" si="10817"/>
        <v>0</v>
      </c>
      <c r="AR3188" s="71">
        <v>0</v>
      </c>
      <c r="AS3188" s="71">
        <v>0</v>
      </c>
      <c r="AT3188" s="68">
        <f t="shared" si="10818"/>
        <v>0</v>
      </c>
      <c r="AU3188" s="71">
        <v>0</v>
      </c>
      <c r="AV3188" s="71">
        <v>0</v>
      </c>
      <c r="AW3188" s="68">
        <f t="shared" si="10819"/>
        <v>0</v>
      </c>
      <c r="AX3188" s="68">
        <f t="shared" si="10820"/>
        <v>0</v>
      </c>
      <c r="AY3188" s="71">
        <v>0</v>
      </c>
      <c r="AZ3188" s="71">
        <v>0</v>
      </c>
      <c r="BA3188" s="68">
        <f t="shared" si="10821"/>
        <v>0</v>
      </c>
      <c r="BB3188" s="71">
        <v>0</v>
      </c>
      <c r="BC3188" s="71">
        <v>0</v>
      </c>
      <c r="BD3188" s="68">
        <f t="shared" si="10822"/>
        <v>0</v>
      </c>
      <c r="BE3188" s="68">
        <f t="shared" si="10823"/>
        <v>0</v>
      </c>
      <c r="BF3188" s="67">
        <f t="shared" si="10824"/>
        <v>0</v>
      </c>
      <c r="BG3188" s="67">
        <f t="shared" si="10824"/>
        <v>0</v>
      </c>
      <c r="BH3188" s="68">
        <f t="shared" si="10825"/>
        <v>0</v>
      </c>
      <c r="BI3188" s="67" t="e">
        <f t="shared" si="10826"/>
        <v>#REF!</v>
      </c>
      <c r="BJ3188" s="67" t="e">
        <f t="shared" si="10827"/>
        <v>#REF!</v>
      </c>
      <c r="BK3188" s="67" t="e">
        <f t="shared" si="10828"/>
        <v>#REF!</v>
      </c>
      <c r="BL3188" s="67" t="e">
        <f t="shared" si="10536"/>
        <v>#REF!</v>
      </c>
      <c r="BM3188" s="305">
        <v>0</v>
      </c>
      <c r="BN3188" s="305">
        <v>0</v>
      </c>
      <c r="BO3188" s="306"/>
      <c r="BP3188" s="306"/>
      <c r="BQ3188" s="305">
        <v>0</v>
      </c>
      <c r="BR3188" s="305">
        <v>0</v>
      </c>
      <c r="BS3188" s="114" t="s">
        <v>208</v>
      </c>
      <c r="BT3188" s="77"/>
    </row>
    <row r="3189" spans="1:72" s="46" customFormat="1" ht="36.75" hidden="1" customHeight="1">
      <c r="A3189" s="77"/>
      <c r="B3189" s="104">
        <v>2014</v>
      </c>
      <c r="C3189" s="105">
        <v>8317</v>
      </c>
      <c r="D3189" s="104">
        <v>13</v>
      </c>
      <c r="E3189" s="104">
        <v>5000</v>
      </c>
      <c r="F3189" s="104">
        <v>5100</v>
      </c>
      <c r="G3189" s="104">
        <v>511</v>
      </c>
      <c r="H3189" s="104">
        <v>23</v>
      </c>
      <c r="I3189" s="66" t="s">
        <v>556</v>
      </c>
      <c r="J3189" s="67">
        <v>0</v>
      </c>
      <c r="K3189" s="67">
        <v>0</v>
      </c>
      <c r="L3189" s="68">
        <f t="shared" si="10809"/>
        <v>0</v>
      </c>
      <c r="M3189" s="67">
        <v>0</v>
      </c>
      <c r="N3189" s="67">
        <v>0</v>
      </c>
      <c r="O3189" s="68">
        <f t="shared" si="10810"/>
        <v>0</v>
      </c>
      <c r="P3189" s="68">
        <f t="shared" si="10811"/>
        <v>0</v>
      </c>
      <c r="Q3189" s="71">
        <v>0</v>
      </c>
      <c r="R3189" s="71">
        <v>0</v>
      </c>
      <c r="S3189" s="71">
        <v>0</v>
      </c>
      <c r="T3189" s="71">
        <v>0</v>
      </c>
      <c r="U3189" s="71">
        <v>0</v>
      </c>
      <c r="V3189" s="71">
        <v>0</v>
      </c>
      <c r="W3189" s="67">
        <v>0</v>
      </c>
      <c r="X3189" s="67">
        <v>0</v>
      </c>
      <c r="Y3189" s="68">
        <v>0</v>
      </c>
      <c r="Z3189" s="67">
        <v>0</v>
      </c>
      <c r="AA3189" s="67">
        <v>0</v>
      </c>
      <c r="AB3189" s="68">
        <v>0</v>
      </c>
      <c r="AC3189" s="68" t="e">
        <f>I3189+#REF!-Y3189</f>
        <v>#VALUE!</v>
      </c>
      <c r="AD3189" s="67">
        <f t="shared" si="10812"/>
        <v>0</v>
      </c>
      <c r="AE3189" s="67">
        <f t="shared" si="10813"/>
        <v>0</v>
      </c>
      <c r="AF3189" s="68">
        <f t="shared" si="10814"/>
        <v>0</v>
      </c>
      <c r="AG3189" s="67" t="e">
        <f>M3189+#REF!-V3189</f>
        <v>#REF!</v>
      </c>
      <c r="AH3189" s="67" t="e">
        <f>N3189+#REF!-AD3189</f>
        <v>#REF!</v>
      </c>
      <c r="AI3189" s="68" t="e">
        <f>O3189+#REF!-AE3189</f>
        <v>#REF!</v>
      </c>
      <c r="AJ3189" s="68" t="e">
        <f>P3189+#REF!-AF3189</f>
        <v>#REF!</v>
      </c>
      <c r="AK3189" s="71">
        <v>0</v>
      </c>
      <c r="AL3189" s="71">
        <v>0</v>
      </c>
      <c r="AM3189" s="68">
        <f t="shared" si="10815"/>
        <v>0</v>
      </c>
      <c r="AN3189" s="71">
        <v>0</v>
      </c>
      <c r="AO3189" s="71">
        <v>0</v>
      </c>
      <c r="AP3189" s="68">
        <f t="shared" si="10816"/>
        <v>0</v>
      </c>
      <c r="AQ3189" s="68">
        <f t="shared" si="10817"/>
        <v>0</v>
      </c>
      <c r="AR3189" s="71">
        <v>0</v>
      </c>
      <c r="AS3189" s="71">
        <v>0</v>
      </c>
      <c r="AT3189" s="68">
        <f t="shared" si="10818"/>
        <v>0</v>
      </c>
      <c r="AU3189" s="71">
        <v>0</v>
      </c>
      <c r="AV3189" s="71">
        <v>0</v>
      </c>
      <c r="AW3189" s="68">
        <f t="shared" si="10819"/>
        <v>0</v>
      </c>
      <c r="AX3189" s="68">
        <f t="shared" si="10820"/>
        <v>0</v>
      </c>
      <c r="AY3189" s="71">
        <v>0</v>
      </c>
      <c r="AZ3189" s="71">
        <v>0</v>
      </c>
      <c r="BA3189" s="68">
        <f t="shared" si="10821"/>
        <v>0</v>
      </c>
      <c r="BB3189" s="71">
        <v>0</v>
      </c>
      <c r="BC3189" s="71">
        <v>0</v>
      </c>
      <c r="BD3189" s="68">
        <f t="shared" si="10822"/>
        <v>0</v>
      </c>
      <c r="BE3189" s="68">
        <f t="shared" si="10823"/>
        <v>0</v>
      </c>
      <c r="BF3189" s="67">
        <f t="shared" si="10824"/>
        <v>0</v>
      </c>
      <c r="BG3189" s="67">
        <f t="shared" si="10824"/>
        <v>0</v>
      </c>
      <c r="BH3189" s="68">
        <f t="shared" si="10825"/>
        <v>0</v>
      </c>
      <c r="BI3189" s="67" t="e">
        <f t="shared" si="10826"/>
        <v>#REF!</v>
      </c>
      <c r="BJ3189" s="67" t="e">
        <f t="shared" si="10827"/>
        <v>#REF!</v>
      </c>
      <c r="BK3189" s="67" t="e">
        <f t="shared" si="10828"/>
        <v>#REF!</v>
      </c>
      <c r="BL3189" s="67" t="e">
        <f t="shared" ref="BL3189:BL3252" si="10829">+BH3189+BK3189</f>
        <v>#REF!</v>
      </c>
      <c r="BM3189" s="305">
        <v>0</v>
      </c>
      <c r="BN3189" s="305">
        <v>0</v>
      </c>
      <c r="BO3189" s="306"/>
      <c r="BP3189" s="306"/>
      <c r="BQ3189" s="305">
        <v>0</v>
      </c>
      <c r="BR3189" s="305">
        <v>0</v>
      </c>
      <c r="BS3189" s="114" t="s">
        <v>208</v>
      </c>
      <c r="BT3189" s="77"/>
    </row>
    <row r="3190" spans="1:72" s="46" customFormat="1" ht="36.75" hidden="1" customHeight="1">
      <c r="A3190" s="77"/>
      <c r="B3190" s="104">
        <v>2014</v>
      </c>
      <c r="C3190" s="105">
        <v>8317</v>
      </c>
      <c r="D3190" s="104">
        <v>13</v>
      </c>
      <c r="E3190" s="104">
        <v>5000</v>
      </c>
      <c r="F3190" s="104">
        <v>5100</v>
      </c>
      <c r="G3190" s="104">
        <v>511</v>
      </c>
      <c r="H3190" s="104">
        <v>24</v>
      </c>
      <c r="I3190" s="66" t="s">
        <v>149</v>
      </c>
      <c r="J3190" s="67">
        <v>0</v>
      </c>
      <c r="K3190" s="67">
        <v>0</v>
      </c>
      <c r="L3190" s="68">
        <f t="shared" si="10809"/>
        <v>0</v>
      </c>
      <c r="M3190" s="67">
        <v>0</v>
      </c>
      <c r="N3190" s="67">
        <v>0</v>
      </c>
      <c r="O3190" s="68">
        <f t="shared" si="10810"/>
        <v>0</v>
      </c>
      <c r="P3190" s="68">
        <f t="shared" si="10811"/>
        <v>0</v>
      </c>
      <c r="Q3190" s="71">
        <v>0</v>
      </c>
      <c r="R3190" s="71">
        <v>0</v>
      </c>
      <c r="S3190" s="71">
        <v>0</v>
      </c>
      <c r="T3190" s="71">
        <v>0</v>
      </c>
      <c r="U3190" s="71">
        <v>0</v>
      </c>
      <c r="V3190" s="71">
        <v>0</v>
      </c>
      <c r="W3190" s="67">
        <v>0</v>
      </c>
      <c r="X3190" s="67">
        <v>0</v>
      </c>
      <c r="Y3190" s="68">
        <v>0</v>
      </c>
      <c r="Z3190" s="67">
        <v>0</v>
      </c>
      <c r="AA3190" s="67">
        <v>0</v>
      </c>
      <c r="AB3190" s="68">
        <v>0</v>
      </c>
      <c r="AC3190" s="68" t="e">
        <f>I3190+#REF!-Y3190</f>
        <v>#VALUE!</v>
      </c>
      <c r="AD3190" s="67">
        <f t="shared" si="10812"/>
        <v>0</v>
      </c>
      <c r="AE3190" s="67">
        <f t="shared" si="10813"/>
        <v>0</v>
      </c>
      <c r="AF3190" s="68">
        <f t="shared" si="10814"/>
        <v>0</v>
      </c>
      <c r="AG3190" s="67" t="e">
        <f>M3190+#REF!-V3190</f>
        <v>#REF!</v>
      </c>
      <c r="AH3190" s="67" t="e">
        <f>N3190+#REF!-AD3190</f>
        <v>#REF!</v>
      </c>
      <c r="AI3190" s="68" t="e">
        <f>O3190+#REF!-AE3190</f>
        <v>#REF!</v>
      </c>
      <c r="AJ3190" s="68" t="e">
        <f>P3190+#REF!-AF3190</f>
        <v>#REF!</v>
      </c>
      <c r="AK3190" s="71">
        <v>0</v>
      </c>
      <c r="AL3190" s="71">
        <v>0</v>
      </c>
      <c r="AM3190" s="68">
        <f t="shared" si="10815"/>
        <v>0</v>
      </c>
      <c r="AN3190" s="71">
        <v>0</v>
      </c>
      <c r="AO3190" s="71">
        <v>0</v>
      </c>
      <c r="AP3190" s="68">
        <f t="shared" si="10816"/>
        <v>0</v>
      </c>
      <c r="AQ3190" s="68">
        <f t="shared" si="10817"/>
        <v>0</v>
      </c>
      <c r="AR3190" s="71">
        <v>0</v>
      </c>
      <c r="AS3190" s="71">
        <v>0</v>
      </c>
      <c r="AT3190" s="68">
        <f t="shared" si="10818"/>
        <v>0</v>
      </c>
      <c r="AU3190" s="71">
        <v>0</v>
      </c>
      <c r="AV3190" s="71">
        <v>0</v>
      </c>
      <c r="AW3190" s="68">
        <f t="shared" si="10819"/>
        <v>0</v>
      </c>
      <c r="AX3190" s="68">
        <f t="shared" si="10820"/>
        <v>0</v>
      </c>
      <c r="AY3190" s="71">
        <v>0</v>
      </c>
      <c r="AZ3190" s="71">
        <v>0</v>
      </c>
      <c r="BA3190" s="68">
        <f t="shared" si="10821"/>
        <v>0</v>
      </c>
      <c r="BB3190" s="71">
        <v>0</v>
      </c>
      <c r="BC3190" s="71">
        <v>0</v>
      </c>
      <c r="BD3190" s="68">
        <f t="shared" si="10822"/>
        <v>0</v>
      </c>
      <c r="BE3190" s="68">
        <f t="shared" si="10823"/>
        <v>0</v>
      </c>
      <c r="BF3190" s="67">
        <f t="shared" si="10824"/>
        <v>0</v>
      </c>
      <c r="BG3190" s="67">
        <f t="shared" si="10824"/>
        <v>0</v>
      </c>
      <c r="BH3190" s="68">
        <f t="shared" si="10825"/>
        <v>0</v>
      </c>
      <c r="BI3190" s="67" t="e">
        <f t="shared" si="10826"/>
        <v>#REF!</v>
      </c>
      <c r="BJ3190" s="67" t="e">
        <f t="shared" si="10827"/>
        <v>#REF!</v>
      </c>
      <c r="BK3190" s="67" t="e">
        <f t="shared" si="10828"/>
        <v>#REF!</v>
      </c>
      <c r="BL3190" s="67" t="e">
        <f t="shared" si="10829"/>
        <v>#REF!</v>
      </c>
      <c r="BM3190" s="305">
        <v>0</v>
      </c>
      <c r="BN3190" s="305">
        <v>0</v>
      </c>
      <c r="BO3190" s="306"/>
      <c r="BP3190" s="306"/>
      <c r="BQ3190" s="305">
        <v>0</v>
      </c>
      <c r="BR3190" s="305">
        <v>0</v>
      </c>
      <c r="BS3190" s="114" t="s">
        <v>208</v>
      </c>
      <c r="BT3190" s="77"/>
    </row>
    <row r="3191" spans="1:72" s="46" customFormat="1" ht="36.75" hidden="1" customHeight="1">
      <c r="A3191" s="77"/>
      <c r="B3191" s="104">
        <v>2014</v>
      </c>
      <c r="C3191" s="105">
        <v>8317</v>
      </c>
      <c r="D3191" s="104">
        <v>13</v>
      </c>
      <c r="E3191" s="104">
        <v>5000</v>
      </c>
      <c r="F3191" s="104">
        <v>5100</v>
      </c>
      <c r="G3191" s="104">
        <v>511</v>
      </c>
      <c r="H3191" s="104">
        <v>25</v>
      </c>
      <c r="I3191" s="66" t="s">
        <v>260</v>
      </c>
      <c r="J3191" s="67">
        <v>0</v>
      </c>
      <c r="K3191" s="67">
        <v>0</v>
      </c>
      <c r="L3191" s="68">
        <f t="shared" si="10809"/>
        <v>0</v>
      </c>
      <c r="M3191" s="67">
        <v>0</v>
      </c>
      <c r="N3191" s="67">
        <v>0</v>
      </c>
      <c r="O3191" s="68">
        <f t="shared" si="10810"/>
        <v>0</v>
      </c>
      <c r="P3191" s="68">
        <f t="shared" si="10811"/>
        <v>0</v>
      </c>
      <c r="Q3191" s="71">
        <v>0</v>
      </c>
      <c r="R3191" s="71">
        <v>0</v>
      </c>
      <c r="S3191" s="71">
        <v>0</v>
      </c>
      <c r="T3191" s="71">
        <v>0</v>
      </c>
      <c r="U3191" s="71">
        <v>0</v>
      </c>
      <c r="V3191" s="71">
        <v>0</v>
      </c>
      <c r="W3191" s="67">
        <v>0</v>
      </c>
      <c r="X3191" s="67">
        <v>0</v>
      </c>
      <c r="Y3191" s="68">
        <v>0</v>
      </c>
      <c r="Z3191" s="67">
        <v>0</v>
      </c>
      <c r="AA3191" s="67">
        <v>0</v>
      </c>
      <c r="AB3191" s="68">
        <v>0</v>
      </c>
      <c r="AC3191" s="68" t="e">
        <f>I3191+#REF!-Y3191</f>
        <v>#VALUE!</v>
      </c>
      <c r="AD3191" s="67">
        <f t="shared" si="10812"/>
        <v>0</v>
      </c>
      <c r="AE3191" s="67">
        <f t="shared" si="10813"/>
        <v>0</v>
      </c>
      <c r="AF3191" s="68">
        <f t="shared" si="10814"/>
        <v>0</v>
      </c>
      <c r="AG3191" s="67" t="e">
        <f>M3191+#REF!-V3191</f>
        <v>#REF!</v>
      </c>
      <c r="AH3191" s="67" t="e">
        <f>N3191+#REF!-AD3191</f>
        <v>#REF!</v>
      </c>
      <c r="AI3191" s="68" t="e">
        <f>O3191+#REF!-AE3191</f>
        <v>#REF!</v>
      </c>
      <c r="AJ3191" s="68" t="e">
        <f>P3191+#REF!-AF3191</f>
        <v>#REF!</v>
      </c>
      <c r="AK3191" s="71">
        <v>0</v>
      </c>
      <c r="AL3191" s="71">
        <v>0</v>
      </c>
      <c r="AM3191" s="68">
        <f t="shared" si="10815"/>
        <v>0</v>
      </c>
      <c r="AN3191" s="71">
        <v>0</v>
      </c>
      <c r="AO3191" s="71">
        <v>0</v>
      </c>
      <c r="AP3191" s="68">
        <f t="shared" si="10816"/>
        <v>0</v>
      </c>
      <c r="AQ3191" s="68">
        <f t="shared" si="10817"/>
        <v>0</v>
      </c>
      <c r="AR3191" s="71">
        <v>0</v>
      </c>
      <c r="AS3191" s="71">
        <v>0</v>
      </c>
      <c r="AT3191" s="68">
        <f t="shared" si="10818"/>
        <v>0</v>
      </c>
      <c r="AU3191" s="71">
        <v>0</v>
      </c>
      <c r="AV3191" s="71">
        <v>0</v>
      </c>
      <c r="AW3191" s="68">
        <f t="shared" si="10819"/>
        <v>0</v>
      </c>
      <c r="AX3191" s="68">
        <f t="shared" si="10820"/>
        <v>0</v>
      </c>
      <c r="AY3191" s="71">
        <v>0</v>
      </c>
      <c r="AZ3191" s="71">
        <v>0</v>
      </c>
      <c r="BA3191" s="68">
        <f t="shared" si="10821"/>
        <v>0</v>
      </c>
      <c r="BB3191" s="71">
        <v>0</v>
      </c>
      <c r="BC3191" s="71">
        <v>0</v>
      </c>
      <c r="BD3191" s="68">
        <f t="shared" si="10822"/>
        <v>0</v>
      </c>
      <c r="BE3191" s="68">
        <f t="shared" si="10823"/>
        <v>0</v>
      </c>
      <c r="BF3191" s="67">
        <f t="shared" si="10824"/>
        <v>0</v>
      </c>
      <c r="BG3191" s="67">
        <f t="shared" si="10824"/>
        <v>0</v>
      </c>
      <c r="BH3191" s="68">
        <f t="shared" si="10825"/>
        <v>0</v>
      </c>
      <c r="BI3191" s="67" t="e">
        <f t="shared" si="10826"/>
        <v>#REF!</v>
      </c>
      <c r="BJ3191" s="67" t="e">
        <f t="shared" si="10827"/>
        <v>#REF!</v>
      </c>
      <c r="BK3191" s="67" t="e">
        <f t="shared" si="10828"/>
        <v>#REF!</v>
      </c>
      <c r="BL3191" s="67" t="e">
        <f t="shared" si="10829"/>
        <v>#REF!</v>
      </c>
      <c r="BM3191" s="305">
        <v>0</v>
      </c>
      <c r="BN3191" s="305">
        <v>0</v>
      </c>
      <c r="BO3191" s="306"/>
      <c r="BP3191" s="306"/>
      <c r="BQ3191" s="305">
        <v>0</v>
      </c>
      <c r="BR3191" s="305">
        <v>0</v>
      </c>
      <c r="BS3191" s="114" t="s">
        <v>208</v>
      </c>
      <c r="BT3191" s="77"/>
    </row>
    <row r="3192" spans="1:72" s="79" customFormat="1" ht="65.25" customHeight="1">
      <c r="A3192" s="77"/>
      <c r="B3192" s="59">
        <v>2014</v>
      </c>
      <c r="C3192" s="60">
        <v>8317</v>
      </c>
      <c r="D3192" s="59">
        <v>13</v>
      </c>
      <c r="E3192" s="59">
        <v>5000</v>
      </c>
      <c r="F3192" s="59">
        <v>5100</v>
      </c>
      <c r="G3192" s="59">
        <v>515</v>
      </c>
      <c r="H3192" s="59"/>
      <c r="I3192" s="61" t="s">
        <v>151</v>
      </c>
      <c r="J3192" s="62">
        <f>SUM(J3193:J3215)</f>
        <v>270000</v>
      </c>
      <c r="K3192" s="62">
        <f t="shared" ref="K3192:P3192" si="10830">SUM(K3193:K3215)</f>
        <v>0</v>
      </c>
      <c r="L3192" s="62">
        <f t="shared" si="10830"/>
        <v>270000</v>
      </c>
      <c r="M3192" s="62">
        <f t="shared" si="10830"/>
        <v>0</v>
      </c>
      <c r="N3192" s="62">
        <f t="shared" si="10830"/>
        <v>0</v>
      </c>
      <c r="O3192" s="62">
        <f t="shared" si="10830"/>
        <v>0</v>
      </c>
      <c r="P3192" s="62">
        <f t="shared" si="10830"/>
        <v>270000</v>
      </c>
      <c r="Q3192" s="62">
        <f>SUM(Q3193:Q3215)</f>
        <v>0</v>
      </c>
      <c r="R3192" s="62">
        <f t="shared" ref="R3192:S3192" si="10831">SUM(R3193:R3215)</f>
        <v>0</v>
      </c>
      <c r="S3192" s="62">
        <f t="shared" si="10831"/>
        <v>0</v>
      </c>
      <c r="T3192" s="62">
        <f>SUM(T3193:T3215)</f>
        <v>0</v>
      </c>
      <c r="U3192" s="62">
        <f t="shared" ref="U3192:V3192" si="10832">SUM(U3193:U3215)</f>
        <v>0</v>
      </c>
      <c r="V3192" s="62">
        <f t="shared" si="10832"/>
        <v>0</v>
      </c>
      <c r="W3192" s="62">
        <v>0</v>
      </c>
      <c r="X3192" s="62">
        <v>0</v>
      </c>
      <c r="Y3192" s="62">
        <v>0</v>
      </c>
      <c r="Z3192" s="62">
        <v>0</v>
      </c>
      <c r="AA3192" s="62">
        <v>0</v>
      </c>
      <c r="AB3192" s="62">
        <v>0</v>
      </c>
      <c r="AC3192" s="62">
        <f t="shared" ref="AC3192" si="10833">+AC3203+AC3213</f>
        <v>0</v>
      </c>
      <c r="AD3192" s="62">
        <f>SUM(AD3193:AD3215)</f>
        <v>270000</v>
      </c>
      <c r="AE3192" s="62">
        <f t="shared" ref="AE3192:AF3192" si="10834">SUM(AE3193:AE3215)</f>
        <v>0</v>
      </c>
      <c r="AF3192" s="62">
        <f t="shared" si="10834"/>
        <v>270000</v>
      </c>
      <c r="AG3192" s="62">
        <f>+AG3203+AG3213</f>
        <v>0</v>
      </c>
      <c r="AH3192" s="62">
        <f t="shared" ref="AH3192:AJ3192" si="10835">+AH3203+AH3213</f>
        <v>0</v>
      </c>
      <c r="AI3192" s="62">
        <f t="shared" si="10835"/>
        <v>0</v>
      </c>
      <c r="AJ3192" s="62">
        <f t="shared" si="10835"/>
        <v>270000</v>
      </c>
      <c r="AK3192" s="62">
        <f>SUM(AK3193:AK3215)</f>
        <v>0</v>
      </c>
      <c r="AL3192" s="62">
        <f t="shared" ref="AL3192:AQ3192" si="10836">SUM(AL3193:AL3215)</f>
        <v>0</v>
      </c>
      <c r="AM3192" s="62">
        <f t="shared" si="10836"/>
        <v>0</v>
      </c>
      <c r="AN3192" s="62">
        <f t="shared" si="10836"/>
        <v>0</v>
      </c>
      <c r="AO3192" s="62">
        <f t="shared" si="10836"/>
        <v>0</v>
      </c>
      <c r="AP3192" s="62">
        <f t="shared" si="10836"/>
        <v>0</v>
      </c>
      <c r="AQ3192" s="62">
        <f t="shared" si="10836"/>
        <v>0</v>
      </c>
      <c r="AR3192" s="62">
        <f>SUM(AR3193:AR3215)</f>
        <v>0</v>
      </c>
      <c r="AS3192" s="62">
        <f t="shared" ref="AS3192:AX3192" si="10837">SUM(AS3193:AS3215)</f>
        <v>0</v>
      </c>
      <c r="AT3192" s="62">
        <f t="shared" si="10837"/>
        <v>0</v>
      </c>
      <c r="AU3192" s="62">
        <f t="shared" si="10837"/>
        <v>0</v>
      </c>
      <c r="AV3192" s="62">
        <f t="shared" si="10837"/>
        <v>0</v>
      </c>
      <c r="AW3192" s="62">
        <f t="shared" si="10837"/>
        <v>0</v>
      </c>
      <c r="AX3192" s="62">
        <f t="shared" si="10837"/>
        <v>0</v>
      </c>
      <c r="AY3192" s="62">
        <f>SUM(AY3193:AY3215)</f>
        <v>0</v>
      </c>
      <c r="AZ3192" s="62">
        <f t="shared" ref="AZ3192:BE3192" si="10838">SUM(AZ3193:AZ3215)</f>
        <v>0</v>
      </c>
      <c r="BA3192" s="62">
        <f t="shared" si="10838"/>
        <v>0</v>
      </c>
      <c r="BB3192" s="62">
        <f t="shared" si="10838"/>
        <v>0</v>
      </c>
      <c r="BC3192" s="62">
        <f t="shared" si="10838"/>
        <v>0</v>
      </c>
      <c r="BD3192" s="62">
        <f t="shared" si="10838"/>
        <v>0</v>
      </c>
      <c r="BE3192" s="62">
        <f t="shared" si="10838"/>
        <v>0</v>
      </c>
      <c r="BF3192" s="62">
        <f>SUM(BF3193:BF3215)</f>
        <v>270000</v>
      </c>
      <c r="BG3192" s="62">
        <f t="shared" ref="BG3192:BH3192" si="10839">SUM(BG3193:BG3215)</f>
        <v>0</v>
      </c>
      <c r="BH3192" s="62">
        <f t="shared" si="10839"/>
        <v>270000</v>
      </c>
      <c r="BI3192" s="62">
        <f>+BI3203+BI3213</f>
        <v>0</v>
      </c>
      <c r="BJ3192" s="62">
        <f t="shared" ref="BJ3192:BK3192" si="10840">+BJ3203+BJ3213</f>
        <v>0</v>
      </c>
      <c r="BK3192" s="62">
        <f t="shared" si="10840"/>
        <v>0</v>
      </c>
      <c r="BL3192" s="62">
        <f t="shared" si="10829"/>
        <v>270000</v>
      </c>
      <c r="BM3192" s="169"/>
      <c r="BN3192" s="304"/>
      <c r="BO3192" s="169"/>
      <c r="BP3192" s="304"/>
      <c r="BQ3192" s="169"/>
      <c r="BR3192" s="304"/>
      <c r="BS3192" s="64"/>
      <c r="BT3192" s="77"/>
    </row>
    <row r="3193" spans="1:72" s="46" customFormat="1" ht="36.75" hidden="1" customHeight="1">
      <c r="A3193" s="77"/>
      <c r="B3193" s="104">
        <v>2014</v>
      </c>
      <c r="C3193" s="105">
        <v>8317</v>
      </c>
      <c r="D3193" s="104">
        <v>13</v>
      </c>
      <c r="E3193" s="104">
        <v>5000</v>
      </c>
      <c r="F3193" s="104">
        <v>5100</v>
      </c>
      <c r="G3193" s="104">
        <v>515</v>
      </c>
      <c r="H3193" s="104">
        <v>1</v>
      </c>
      <c r="I3193" s="66" t="s">
        <v>563</v>
      </c>
      <c r="J3193" s="67">
        <v>0</v>
      </c>
      <c r="K3193" s="67">
        <v>0</v>
      </c>
      <c r="L3193" s="68">
        <f t="shared" ref="L3193:L3215" si="10841">J3193+K3193</f>
        <v>0</v>
      </c>
      <c r="M3193" s="67">
        <v>0</v>
      </c>
      <c r="N3193" s="67">
        <v>0</v>
      </c>
      <c r="O3193" s="68">
        <f t="shared" ref="O3193:O3215" si="10842">+M3193+N3193</f>
        <v>0</v>
      </c>
      <c r="P3193" s="68">
        <f t="shared" ref="P3193:P3215" si="10843">+L3193+O3193</f>
        <v>0</v>
      </c>
      <c r="Q3193" s="71">
        <v>0</v>
      </c>
      <c r="R3193" s="71">
        <v>0</v>
      </c>
      <c r="S3193" s="71">
        <v>0</v>
      </c>
      <c r="T3193" s="71">
        <v>0</v>
      </c>
      <c r="U3193" s="71">
        <v>0</v>
      </c>
      <c r="V3193" s="71">
        <v>0</v>
      </c>
      <c r="W3193" s="67">
        <v>0</v>
      </c>
      <c r="X3193" s="67">
        <v>0</v>
      </c>
      <c r="Y3193" s="68">
        <v>0</v>
      </c>
      <c r="Z3193" s="67">
        <v>0</v>
      </c>
      <c r="AA3193" s="67">
        <v>0</v>
      </c>
      <c r="AB3193" s="68">
        <v>0</v>
      </c>
      <c r="AC3193" s="68">
        <f t="shared" ref="AC3193:AC3215" si="10844">+Y3193+AB3193</f>
        <v>0</v>
      </c>
      <c r="AD3193" s="67">
        <f t="shared" ref="AD3193:AD3215" si="10845">J3193+Q3193-T3193</f>
        <v>0</v>
      </c>
      <c r="AE3193" s="67">
        <f t="shared" ref="AE3193:AE3215" si="10846">K3193+R3193-U3193</f>
        <v>0</v>
      </c>
      <c r="AF3193" s="68">
        <f t="shared" ref="AF3193:AF3215" si="10847">AD3193+AE3193</f>
        <v>0</v>
      </c>
      <c r="AG3193" s="67" t="e">
        <f>M3193+#REF!-V3193</f>
        <v>#REF!</v>
      </c>
      <c r="AH3193" s="67" t="e">
        <f>N3193+S3193-#REF!</f>
        <v>#REF!</v>
      </c>
      <c r="AI3193" s="68" t="e">
        <f t="shared" ref="AI3193:AI3215" si="10848">+AG3193+AH3193</f>
        <v>#REF!</v>
      </c>
      <c r="AJ3193" s="68" t="e">
        <f t="shared" ref="AJ3193:AJ3215" si="10849">+AF3193+AI3193</f>
        <v>#REF!</v>
      </c>
      <c r="AK3193" s="71">
        <v>0</v>
      </c>
      <c r="AL3193" s="71">
        <v>0</v>
      </c>
      <c r="AM3193" s="68">
        <f t="shared" ref="AM3193:AM3215" si="10850">AK3193+AL3193</f>
        <v>0</v>
      </c>
      <c r="AN3193" s="71">
        <v>0</v>
      </c>
      <c r="AO3193" s="71">
        <v>0</v>
      </c>
      <c r="AP3193" s="68">
        <f t="shared" ref="AP3193:AP3215" si="10851">+AN3193+AO3193</f>
        <v>0</v>
      </c>
      <c r="AQ3193" s="68">
        <f t="shared" ref="AQ3193:AQ3215" si="10852">+AM3193+AP3193</f>
        <v>0</v>
      </c>
      <c r="AR3193" s="71">
        <v>0</v>
      </c>
      <c r="AS3193" s="71">
        <v>0</v>
      </c>
      <c r="AT3193" s="68">
        <f t="shared" ref="AT3193:AT3215" si="10853">AR3193+AS3193</f>
        <v>0</v>
      </c>
      <c r="AU3193" s="71">
        <v>0</v>
      </c>
      <c r="AV3193" s="71">
        <v>0</v>
      </c>
      <c r="AW3193" s="68">
        <f t="shared" ref="AW3193:AW3215" si="10854">+AU3193+AV3193</f>
        <v>0</v>
      </c>
      <c r="AX3193" s="68">
        <f t="shared" ref="AX3193:AX3215" si="10855">+AT3193+AW3193</f>
        <v>0</v>
      </c>
      <c r="AY3193" s="71">
        <v>0</v>
      </c>
      <c r="AZ3193" s="71">
        <v>0</v>
      </c>
      <c r="BA3193" s="68">
        <f t="shared" ref="BA3193:BA3215" si="10856">AY3193+AZ3193</f>
        <v>0</v>
      </c>
      <c r="BB3193" s="71">
        <v>0</v>
      </c>
      <c r="BC3193" s="71">
        <v>0</v>
      </c>
      <c r="BD3193" s="68">
        <f t="shared" ref="BD3193:BD3215" si="10857">+BB3193+BC3193</f>
        <v>0</v>
      </c>
      <c r="BE3193" s="68">
        <f t="shared" ref="BE3193:BE3215" si="10858">+BA3193+BD3193</f>
        <v>0</v>
      </c>
      <c r="BF3193" s="67">
        <f t="shared" ref="BF3193:BG3215" si="10859">AD3193-AK3193-AR3193-AY3193</f>
        <v>0</v>
      </c>
      <c r="BG3193" s="67">
        <f t="shared" si="10859"/>
        <v>0</v>
      </c>
      <c r="BH3193" s="68">
        <f t="shared" ref="BH3193:BH3215" si="10860">BF3193+BG3193</f>
        <v>0</v>
      </c>
      <c r="BI3193" s="67" t="e">
        <f t="shared" ref="BI3193:BJ3215" si="10861">AG3193-AN3193-AU3193-BB3193</f>
        <v>#REF!</v>
      </c>
      <c r="BJ3193" s="67" t="e">
        <f t="shared" si="10861"/>
        <v>#REF!</v>
      </c>
      <c r="BK3193" s="68" t="e">
        <f t="shared" ref="BK3193:BK3215" si="10862">+BI3193+BJ3193</f>
        <v>#REF!</v>
      </c>
      <c r="BL3193" s="68" t="e">
        <f t="shared" si="10829"/>
        <v>#REF!</v>
      </c>
      <c r="BM3193" s="305">
        <v>0</v>
      </c>
      <c r="BN3193" s="305">
        <v>0</v>
      </c>
      <c r="BO3193" s="306"/>
      <c r="BP3193" s="306"/>
      <c r="BQ3193" s="305">
        <v>0</v>
      </c>
      <c r="BR3193" s="305">
        <v>0</v>
      </c>
      <c r="BS3193" s="114" t="s">
        <v>208</v>
      </c>
      <c r="BT3193" s="77"/>
    </row>
    <row r="3194" spans="1:72" s="46" customFormat="1" ht="36.75" hidden="1" customHeight="1">
      <c r="A3194" s="77"/>
      <c r="B3194" s="104">
        <v>2014</v>
      </c>
      <c r="C3194" s="105">
        <v>8317</v>
      </c>
      <c r="D3194" s="104">
        <v>13</v>
      </c>
      <c r="E3194" s="104">
        <v>5000</v>
      </c>
      <c r="F3194" s="104">
        <v>5100</v>
      </c>
      <c r="G3194" s="104">
        <v>515</v>
      </c>
      <c r="H3194" s="104">
        <v>2</v>
      </c>
      <c r="I3194" s="66" t="s">
        <v>153</v>
      </c>
      <c r="J3194" s="67">
        <v>0</v>
      </c>
      <c r="K3194" s="67">
        <v>0</v>
      </c>
      <c r="L3194" s="68">
        <f t="shared" si="10841"/>
        <v>0</v>
      </c>
      <c r="M3194" s="67">
        <v>0</v>
      </c>
      <c r="N3194" s="67">
        <v>0</v>
      </c>
      <c r="O3194" s="68">
        <f t="shared" si="10842"/>
        <v>0</v>
      </c>
      <c r="P3194" s="68">
        <f t="shared" si="10843"/>
        <v>0</v>
      </c>
      <c r="Q3194" s="71">
        <v>0</v>
      </c>
      <c r="R3194" s="71">
        <v>0</v>
      </c>
      <c r="S3194" s="71">
        <v>0</v>
      </c>
      <c r="T3194" s="71">
        <v>0</v>
      </c>
      <c r="U3194" s="71">
        <v>0</v>
      </c>
      <c r="V3194" s="71">
        <v>0</v>
      </c>
      <c r="W3194" s="67">
        <v>0</v>
      </c>
      <c r="X3194" s="67">
        <v>0</v>
      </c>
      <c r="Y3194" s="68">
        <v>0</v>
      </c>
      <c r="Z3194" s="67">
        <v>0</v>
      </c>
      <c r="AA3194" s="67">
        <v>0</v>
      </c>
      <c r="AB3194" s="68">
        <v>0</v>
      </c>
      <c r="AC3194" s="68">
        <f t="shared" si="10844"/>
        <v>0</v>
      </c>
      <c r="AD3194" s="67">
        <f t="shared" si="10845"/>
        <v>0</v>
      </c>
      <c r="AE3194" s="67">
        <f t="shared" si="10846"/>
        <v>0</v>
      </c>
      <c r="AF3194" s="68">
        <f t="shared" si="10847"/>
        <v>0</v>
      </c>
      <c r="AG3194" s="67" t="e">
        <f>M3194+#REF!-V3194</f>
        <v>#REF!</v>
      </c>
      <c r="AH3194" s="67" t="e">
        <f>N3194+S3194-#REF!</f>
        <v>#REF!</v>
      </c>
      <c r="AI3194" s="68" t="e">
        <f t="shared" si="10848"/>
        <v>#REF!</v>
      </c>
      <c r="AJ3194" s="68" t="e">
        <f t="shared" si="10849"/>
        <v>#REF!</v>
      </c>
      <c r="AK3194" s="71">
        <v>0</v>
      </c>
      <c r="AL3194" s="71">
        <v>0</v>
      </c>
      <c r="AM3194" s="68">
        <f t="shared" si="10850"/>
        <v>0</v>
      </c>
      <c r="AN3194" s="71">
        <v>0</v>
      </c>
      <c r="AO3194" s="71">
        <v>0</v>
      </c>
      <c r="AP3194" s="68">
        <f t="shared" si="10851"/>
        <v>0</v>
      </c>
      <c r="AQ3194" s="68">
        <f t="shared" si="10852"/>
        <v>0</v>
      </c>
      <c r="AR3194" s="71">
        <v>0</v>
      </c>
      <c r="AS3194" s="71">
        <v>0</v>
      </c>
      <c r="AT3194" s="68">
        <f t="shared" si="10853"/>
        <v>0</v>
      </c>
      <c r="AU3194" s="71">
        <v>0</v>
      </c>
      <c r="AV3194" s="71">
        <v>0</v>
      </c>
      <c r="AW3194" s="68">
        <f t="shared" si="10854"/>
        <v>0</v>
      </c>
      <c r="AX3194" s="68">
        <f t="shared" si="10855"/>
        <v>0</v>
      </c>
      <c r="AY3194" s="71">
        <v>0</v>
      </c>
      <c r="AZ3194" s="71">
        <v>0</v>
      </c>
      <c r="BA3194" s="68">
        <f t="shared" si="10856"/>
        <v>0</v>
      </c>
      <c r="BB3194" s="71">
        <v>0</v>
      </c>
      <c r="BC3194" s="71">
        <v>0</v>
      </c>
      <c r="BD3194" s="68">
        <f t="shared" si="10857"/>
        <v>0</v>
      </c>
      <c r="BE3194" s="68">
        <f t="shared" si="10858"/>
        <v>0</v>
      </c>
      <c r="BF3194" s="67">
        <f t="shared" si="10859"/>
        <v>0</v>
      </c>
      <c r="BG3194" s="67">
        <f t="shared" si="10859"/>
        <v>0</v>
      </c>
      <c r="BH3194" s="68">
        <f t="shared" si="10860"/>
        <v>0</v>
      </c>
      <c r="BI3194" s="67" t="e">
        <f t="shared" si="10861"/>
        <v>#REF!</v>
      </c>
      <c r="BJ3194" s="67" t="e">
        <f t="shared" si="10861"/>
        <v>#REF!</v>
      </c>
      <c r="BK3194" s="68" t="e">
        <f t="shared" si="10862"/>
        <v>#REF!</v>
      </c>
      <c r="BL3194" s="68" t="e">
        <f t="shared" si="10829"/>
        <v>#REF!</v>
      </c>
      <c r="BM3194" s="305">
        <v>0</v>
      </c>
      <c r="BN3194" s="305">
        <v>0</v>
      </c>
      <c r="BO3194" s="306"/>
      <c r="BP3194" s="306"/>
      <c r="BQ3194" s="305">
        <v>0</v>
      </c>
      <c r="BR3194" s="305">
        <v>0</v>
      </c>
      <c r="BS3194" s="114" t="s">
        <v>208</v>
      </c>
      <c r="BT3194" s="77"/>
    </row>
    <row r="3195" spans="1:72" s="46" customFormat="1" ht="36.75" hidden="1" customHeight="1">
      <c r="A3195" s="77"/>
      <c r="B3195" s="104">
        <v>2014</v>
      </c>
      <c r="C3195" s="105">
        <v>8317</v>
      </c>
      <c r="D3195" s="104">
        <v>13</v>
      </c>
      <c r="E3195" s="104">
        <v>5000</v>
      </c>
      <c r="F3195" s="104">
        <v>5100</v>
      </c>
      <c r="G3195" s="104">
        <v>515</v>
      </c>
      <c r="H3195" s="104">
        <v>3</v>
      </c>
      <c r="I3195" s="66" t="s">
        <v>1497</v>
      </c>
      <c r="J3195" s="67">
        <v>0</v>
      </c>
      <c r="K3195" s="67">
        <v>0</v>
      </c>
      <c r="L3195" s="68">
        <f t="shared" si="10841"/>
        <v>0</v>
      </c>
      <c r="M3195" s="67">
        <v>0</v>
      </c>
      <c r="N3195" s="67">
        <v>0</v>
      </c>
      <c r="O3195" s="68">
        <f t="shared" si="10842"/>
        <v>0</v>
      </c>
      <c r="P3195" s="68">
        <f t="shared" si="10843"/>
        <v>0</v>
      </c>
      <c r="Q3195" s="71">
        <v>0</v>
      </c>
      <c r="R3195" s="71">
        <v>0</v>
      </c>
      <c r="S3195" s="71">
        <v>0</v>
      </c>
      <c r="T3195" s="71">
        <v>0</v>
      </c>
      <c r="U3195" s="71">
        <v>0</v>
      </c>
      <c r="V3195" s="71">
        <v>0</v>
      </c>
      <c r="W3195" s="67">
        <v>0</v>
      </c>
      <c r="X3195" s="67">
        <v>0</v>
      </c>
      <c r="Y3195" s="68">
        <v>0</v>
      </c>
      <c r="Z3195" s="67">
        <v>0</v>
      </c>
      <c r="AA3195" s="67">
        <v>0</v>
      </c>
      <c r="AB3195" s="68">
        <v>0</v>
      </c>
      <c r="AC3195" s="68">
        <f t="shared" si="10844"/>
        <v>0</v>
      </c>
      <c r="AD3195" s="67">
        <f t="shared" si="10845"/>
        <v>0</v>
      </c>
      <c r="AE3195" s="67">
        <f t="shared" si="10846"/>
        <v>0</v>
      </c>
      <c r="AF3195" s="68">
        <f t="shared" si="10847"/>
        <v>0</v>
      </c>
      <c r="AG3195" s="67" t="e">
        <f>M3195+#REF!-V3195</f>
        <v>#REF!</v>
      </c>
      <c r="AH3195" s="67" t="e">
        <f>N3195+S3195-#REF!</f>
        <v>#REF!</v>
      </c>
      <c r="AI3195" s="68" t="e">
        <f t="shared" si="10848"/>
        <v>#REF!</v>
      </c>
      <c r="AJ3195" s="68" t="e">
        <f t="shared" si="10849"/>
        <v>#REF!</v>
      </c>
      <c r="AK3195" s="71">
        <v>0</v>
      </c>
      <c r="AL3195" s="71">
        <v>0</v>
      </c>
      <c r="AM3195" s="68">
        <f t="shared" si="10850"/>
        <v>0</v>
      </c>
      <c r="AN3195" s="71">
        <v>0</v>
      </c>
      <c r="AO3195" s="71">
        <v>0</v>
      </c>
      <c r="AP3195" s="68">
        <f t="shared" si="10851"/>
        <v>0</v>
      </c>
      <c r="AQ3195" s="68">
        <f t="shared" si="10852"/>
        <v>0</v>
      </c>
      <c r="AR3195" s="71">
        <v>0</v>
      </c>
      <c r="AS3195" s="71">
        <v>0</v>
      </c>
      <c r="AT3195" s="68">
        <f t="shared" si="10853"/>
        <v>0</v>
      </c>
      <c r="AU3195" s="71">
        <v>0</v>
      </c>
      <c r="AV3195" s="71">
        <v>0</v>
      </c>
      <c r="AW3195" s="68">
        <f t="shared" si="10854"/>
        <v>0</v>
      </c>
      <c r="AX3195" s="68">
        <f t="shared" si="10855"/>
        <v>0</v>
      </c>
      <c r="AY3195" s="71">
        <v>0</v>
      </c>
      <c r="AZ3195" s="71">
        <v>0</v>
      </c>
      <c r="BA3195" s="68">
        <f t="shared" si="10856"/>
        <v>0</v>
      </c>
      <c r="BB3195" s="71">
        <v>0</v>
      </c>
      <c r="BC3195" s="71">
        <v>0</v>
      </c>
      <c r="BD3195" s="68">
        <f t="shared" si="10857"/>
        <v>0</v>
      </c>
      <c r="BE3195" s="68">
        <f t="shared" si="10858"/>
        <v>0</v>
      </c>
      <c r="BF3195" s="67">
        <f t="shared" si="10859"/>
        <v>0</v>
      </c>
      <c r="BG3195" s="67">
        <f t="shared" si="10859"/>
        <v>0</v>
      </c>
      <c r="BH3195" s="68">
        <f t="shared" si="10860"/>
        <v>0</v>
      </c>
      <c r="BI3195" s="67" t="e">
        <f t="shared" si="10861"/>
        <v>#REF!</v>
      </c>
      <c r="BJ3195" s="67" t="e">
        <f t="shared" si="10861"/>
        <v>#REF!</v>
      </c>
      <c r="BK3195" s="68" t="e">
        <f t="shared" si="10862"/>
        <v>#REF!</v>
      </c>
      <c r="BL3195" s="68" t="e">
        <f t="shared" si="10829"/>
        <v>#REF!</v>
      </c>
      <c r="BM3195" s="305">
        <v>0</v>
      </c>
      <c r="BN3195" s="305">
        <v>0</v>
      </c>
      <c r="BO3195" s="306"/>
      <c r="BP3195" s="306"/>
      <c r="BQ3195" s="305">
        <v>0</v>
      </c>
      <c r="BR3195" s="305">
        <v>0</v>
      </c>
      <c r="BS3195" s="114" t="s">
        <v>208</v>
      </c>
      <c r="BT3195" s="77"/>
    </row>
    <row r="3196" spans="1:72" s="46" customFormat="1" ht="36.75" hidden="1" customHeight="1">
      <c r="A3196" s="77"/>
      <c r="B3196" s="104">
        <v>2014</v>
      </c>
      <c r="C3196" s="105">
        <v>8317</v>
      </c>
      <c r="D3196" s="104">
        <v>13</v>
      </c>
      <c r="E3196" s="104">
        <v>5000</v>
      </c>
      <c r="F3196" s="104">
        <v>5100</v>
      </c>
      <c r="G3196" s="104">
        <v>515</v>
      </c>
      <c r="H3196" s="104">
        <v>4</v>
      </c>
      <c r="I3196" s="66" t="s">
        <v>966</v>
      </c>
      <c r="J3196" s="67">
        <v>0</v>
      </c>
      <c r="K3196" s="67">
        <v>0</v>
      </c>
      <c r="L3196" s="68">
        <f t="shared" si="10841"/>
        <v>0</v>
      </c>
      <c r="M3196" s="67">
        <v>0</v>
      </c>
      <c r="N3196" s="67">
        <v>0</v>
      </c>
      <c r="O3196" s="68">
        <f t="shared" si="10842"/>
        <v>0</v>
      </c>
      <c r="P3196" s="68">
        <f t="shared" si="10843"/>
        <v>0</v>
      </c>
      <c r="Q3196" s="71">
        <v>0</v>
      </c>
      <c r="R3196" s="71">
        <v>0</v>
      </c>
      <c r="S3196" s="71">
        <v>0</v>
      </c>
      <c r="T3196" s="71">
        <v>0</v>
      </c>
      <c r="U3196" s="71">
        <v>0</v>
      </c>
      <c r="V3196" s="71">
        <v>0</v>
      </c>
      <c r="W3196" s="67">
        <v>0</v>
      </c>
      <c r="X3196" s="67">
        <v>0</v>
      </c>
      <c r="Y3196" s="68">
        <v>0</v>
      </c>
      <c r="Z3196" s="67">
        <v>0</v>
      </c>
      <c r="AA3196" s="67">
        <v>0</v>
      </c>
      <c r="AB3196" s="68">
        <v>0</v>
      </c>
      <c r="AC3196" s="68">
        <f t="shared" si="10844"/>
        <v>0</v>
      </c>
      <c r="AD3196" s="67">
        <f t="shared" si="10845"/>
        <v>0</v>
      </c>
      <c r="AE3196" s="67">
        <f t="shared" si="10846"/>
        <v>0</v>
      </c>
      <c r="AF3196" s="68">
        <f t="shared" si="10847"/>
        <v>0</v>
      </c>
      <c r="AG3196" s="67" t="e">
        <f>M3196+#REF!-V3196</f>
        <v>#REF!</v>
      </c>
      <c r="AH3196" s="67" t="e">
        <f>N3196+S3196-#REF!</f>
        <v>#REF!</v>
      </c>
      <c r="AI3196" s="68" t="e">
        <f t="shared" si="10848"/>
        <v>#REF!</v>
      </c>
      <c r="AJ3196" s="68" t="e">
        <f t="shared" si="10849"/>
        <v>#REF!</v>
      </c>
      <c r="AK3196" s="71">
        <v>0</v>
      </c>
      <c r="AL3196" s="71">
        <v>0</v>
      </c>
      <c r="AM3196" s="68">
        <f t="shared" si="10850"/>
        <v>0</v>
      </c>
      <c r="AN3196" s="71">
        <v>0</v>
      </c>
      <c r="AO3196" s="71">
        <v>0</v>
      </c>
      <c r="AP3196" s="68">
        <f t="shared" si="10851"/>
        <v>0</v>
      </c>
      <c r="AQ3196" s="68">
        <f t="shared" si="10852"/>
        <v>0</v>
      </c>
      <c r="AR3196" s="71">
        <v>0</v>
      </c>
      <c r="AS3196" s="71">
        <v>0</v>
      </c>
      <c r="AT3196" s="68">
        <f t="shared" si="10853"/>
        <v>0</v>
      </c>
      <c r="AU3196" s="71">
        <v>0</v>
      </c>
      <c r="AV3196" s="71">
        <v>0</v>
      </c>
      <c r="AW3196" s="68">
        <f t="shared" si="10854"/>
        <v>0</v>
      </c>
      <c r="AX3196" s="68">
        <f t="shared" si="10855"/>
        <v>0</v>
      </c>
      <c r="AY3196" s="71">
        <v>0</v>
      </c>
      <c r="AZ3196" s="71">
        <v>0</v>
      </c>
      <c r="BA3196" s="68">
        <f t="shared" si="10856"/>
        <v>0</v>
      </c>
      <c r="BB3196" s="71">
        <v>0</v>
      </c>
      <c r="BC3196" s="71">
        <v>0</v>
      </c>
      <c r="BD3196" s="68">
        <f t="shared" si="10857"/>
        <v>0</v>
      </c>
      <c r="BE3196" s="68">
        <f t="shared" si="10858"/>
        <v>0</v>
      </c>
      <c r="BF3196" s="67">
        <f t="shared" si="10859"/>
        <v>0</v>
      </c>
      <c r="BG3196" s="67">
        <f t="shared" si="10859"/>
        <v>0</v>
      </c>
      <c r="BH3196" s="68">
        <f t="shared" si="10860"/>
        <v>0</v>
      </c>
      <c r="BI3196" s="67" t="e">
        <f t="shared" si="10861"/>
        <v>#REF!</v>
      </c>
      <c r="BJ3196" s="67" t="e">
        <f t="shared" si="10861"/>
        <v>#REF!</v>
      </c>
      <c r="BK3196" s="68" t="e">
        <f t="shared" si="10862"/>
        <v>#REF!</v>
      </c>
      <c r="BL3196" s="68" t="e">
        <f t="shared" si="10829"/>
        <v>#REF!</v>
      </c>
      <c r="BM3196" s="305">
        <v>0</v>
      </c>
      <c r="BN3196" s="305">
        <v>0</v>
      </c>
      <c r="BO3196" s="306"/>
      <c r="BP3196" s="306"/>
      <c r="BQ3196" s="305">
        <v>0</v>
      </c>
      <c r="BR3196" s="305">
        <v>0</v>
      </c>
      <c r="BS3196" s="114" t="s">
        <v>208</v>
      </c>
      <c r="BT3196" s="77"/>
    </row>
    <row r="3197" spans="1:72" s="46" customFormat="1" ht="36.75" hidden="1" customHeight="1">
      <c r="A3197" s="77"/>
      <c r="B3197" s="104">
        <v>2014</v>
      </c>
      <c r="C3197" s="105">
        <v>8317</v>
      </c>
      <c r="D3197" s="104">
        <v>13</v>
      </c>
      <c r="E3197" s="104">
        <v>5000</v>
      </c>
      <c r="F3197" s="104">
        <v>5100</v>
      </c>
      <c r="G3197" s="104">
        <v>515</v>
      </c>
      <c r="H3197" s="104">
        <v>5</v>
      </c>
      <c r="I3197" s="66" t="s">
        <v>863</v>
      </c>
      <c r="J3197" s="67">
        <v>0</v>
      </c>
      <c r="K3197" s="67">
        <v>0</v>
      </c>
      <c r="L3197" s="68">
        <f t="shared" si="10841"/>
        <v>0</v>
      </c>
      <c r="M3197" s="67">
        <v>0</v>
      </c>
      <c r="N3197" s="67">
        <v>0</v>
      </c>
      <c r="O3197" s="68">
        <f t="shared" si="10842"/>
        <v>0</v>
      </c>
      <c r="P3197" s="68">
        <f t="shared" si="10843"/>
        <v>0</v>
      </c>
      <c r="Q3197" s="71">
        <v>0</v>
      </c>
      <c r="R3197" s="71">
        <v>0</v>
      </c>
      <c r="S3197" s="71">
        <v>0</v>
      </c>
      <c r="T3197" s="71">
        <v>0</v>
      </c>
      <c r="U3197" s="71">
        <v>0</v>
      </c>
      <c r="V3197" s="71">
        <v>0</v>
      </c>
      <c r="W3197" s="67">
        <v>0</v>
      </c>
      <c r="X3197" s="67">
        <v>0</v>
      </c>
      <c r="Y3197" s="68">
        <v>0</v>
      </c>
      <c r="Z3197" s="67">
        <v>0</v>
      </c>
      <c r="AA3197" s="67">
        <v>0</v>
      </c>
      <c r="AB3197" s="68">
        <v>0</v>
      </c>
      <c r="AC3197" s="68">
        <f t="shared" si="10844"/>
        <v>0</v>
      </c>
      <c r="AD3197" s="67">
        <f t="shared" si="10845"/>
        <v>0</v>
      </c>
      <c r="AE3197" s="67">
        <f t="shared" si="10846"/>
        <v>0</v>
      </c>
      <c r="AF3197" s="68">
        <f t="shared" si="10847"/>
        <v>0</v>
      </c>
      <c r="AG3197" s="67" t="e">
        <f>M3197+#REF!-V3197</f>
        <v>#REF!</v>
      </c>
      <c r="AH3197" s="67" t="e">
        <f>N3197+S3197-#REF!</f>
        <v>#REF!</v>
      </c>
      <c r="AI3197" s="68" t="e">
        <f t="shared" si="10848"/>
        <v>#REF!</v>
      </c>
      <c r="AJ3197" s="68" t="e">
        <f t="shared" si="10849"/>
        <v>#REF!</v>
      </c>
      <c r="AK3197" s="71">
        <v>0</v>
      </c>
      <c r="AL3197" s="71">
        <v>0</v>
      </c>
      <c r="AM3197" s="68">
        <f t="shared" si="10850"/>
        <v>0</v>
      </c>
      <c r="AN3197" s="71">
        <v>0</v>
      </c>
      <c r="AO3197" s="71">
        <v>0</v>
      </c>
      <c r="AP3197" s="68">
        <f t="shared" si="10851"/>
        <v>0</v>
      </c>
      <c r="AQ3197" s="68">
        <f t="shared" si="10852"/>
        <v>0</v>
      </c>
      <c r="AR3197" s="71">
        <v>0</v>
      </c>
      <c r="AS3197" s="71">
        <v>0</v>
      </c>
      <c r="AT3197" s="68">
        <f t="shared" si="10853"/>
        <v>0</v>
      </c>
      <c r="AU3197" s="71">
        <v>0</v>
      </c>
      <c r="AV3197" s="71">
        <v>0</v>
      </c>
      <c r="AW3197" s="68">
        <f t="shared" si="10854"/>
        <v>0</v>
      </c>
      <c r="AX3197" s="68">
        <f t="shared" si="10855"/>
        <v>0</v>
      </c>
      <c r="AY3197" s="71">
        <v>0</v>
      </c>
      <c r="AZ3197" s="71">
        <v>0</v>
      </c>
      <c r="BA3197" s="68">
        <f t="shared" si="10856"/>
        <v>0</v>
      </c>
      <c r="BB3197" s="71">
        <v>0</v>
      </c>
      <c r="BC3197" s="71">
        <v>0</v>
      </c>
      <c r="BD3197" s="68">
        <f t="shared" si="10857"/>
        <v>0</v>
      </c>
      <c r="BE3197" s="68">
        <f t="shared" si="10858"/>
        <v>0</v>
      </c>
      <c r="BF3197" s="67">
        <f t="shared" si="10859"/>
        <v>0</v>
      </c>
      <c r="BG3197" s="67">
        <f t="shared" si="10859"/>
        <v>0</v>
      </c>
      <c r="BH3197" s="68">
        <f t="shared" si="10860"/>
        <v>0</v>
      </c>
      <c r="BI3197" s="67" t="e">
        <f t="shared" si="10861"/>
        <v>#REF!</v>
      </c>
      <c r="BJ3197" s="67" t="e">
        <f t="shared" si="10861"/>
        <v>#REF!</v>
      </c>
      <c r="BK3197" s="68" t="e">
        <f t="shared" si="10862"/>
        <v>#REF!</v>
      </c>
      <c r="BL3197" s="68" t="e">
        <f t="shared" si="10829"/>
        <v>#REF!</v>
      </c>
      <c r="BM3197" s="305">
        <v>0</v>
      </c>
      <c r="BN3197" s="305">
        <v>0</v>
      </c>
      <c r="BO3197" s="306"/>
      <c r="BP3197" s="306"/>
      <c r="BQ3197" s="305">
        <v>0</v>
      </c>
      <c r="BR3197" s="305">
        <v>0</v>
      </c>
      <c r="BS3197" s="114" t="s">
        <v>208</v>
      </c>
      <c r="BT3197" s="77"/>
    </row>
    <row r="3198" spans="1:72" s="46" customFormat="1" ht="36.75" hidden="1" customHeight="1">
      <c r="A3198" s="77"/>
      <c r="B3198" s="104">
        <v>2014</v>
      </c>
      <c r="C3198" s="105">
        <v>8317</v>
      </c>
      <c r="D3198" s="104">
        <v>13</v>
      </c>
      <c r="E3198" s="104">
        <v>5000</v>
      </c>
      <c r="F3198" s="104">
        <v>5100</v>
      </c>
      <c r="G3198" s="104">
        <v>515</v>
      </c>
      <c r="H3198" s="104">
        <v>6</v>
      </c>
      <c r="I3198" s="66" t="s">
        <v>1498</v>
      </c>
      <c r="J3198" s="67">
        <v>0</v>
      </c>
      <c r="K3198" s="67">
        <v>0</v>
      </c>
      <c r="L3198" s="68">
        <f t="shared" si="10841"/>
        <v>0</v>
      </c>
      <c r="M3198" s="67">
        <v>0</v>
      </c>
      <c r="N3198" s="67">
        <v>0</v>
      </c>
      <c r="O3198" s="68">
        <f t="shared" si="10842"/>
        <v>0</v>
      </c>
      <c r="P3198" s="68">
        <f t="shared" si="10843"/>
        <v>0</v>
      </c>
      <c r="Q3198" s="71">
        <v>0</v>
      </c>
      <c r="R3198" s="71">
        <v>0</v>
      </c>
      <c r="S3198" s="71">
        <v>0</v>
      </c>
      <c r="T3198" s="71">
        <v>0</v>
      </c>
      <c r="U3198" s="71">
        <v>0</v>
      </c>
      <c r="V3198" s="71">
        <v>0</v>
      </c>
      <c r="W3198" s="67">
        <v>0</v>
      </c>
      <c r="X3198" s="67">
        <v>0</v>
      </c>
      <c r="Y3198" s="68">
        <v>0</v>
      </c>
      <c r="Z3198" s="67">
        <v>0</v>
      </c>
      <c r="AA3198" s="67">
        <v>0</v>
      </c>
      <c r="AB3198" s="68">
        <v>0</v>
      </c>
      <c r="AC3198" s="68">
        <f t="shared" si="10844"/>
        <v>0</v>
      </c>
      <c r="AD3198" s="67">
        <f t="shared" si="10845"/>
        <v>0</v>
      </c>
      <c r="AE3198" s="67">
        <f t="shared" si="10846"/>
        <v>0</v>
      </c>
      <c r="AF3198" s="68">
        <f t="shared" si="10847"/>
        <v>0</v>
      </c>
      <c r="AG3198" s="67" t="e">
        <f>M3198+#REF!-V3198</f>
        <v>#REF!</v>
      </c>
      <c r="AH3198" s="67" t="e">
        <f>N3198+S3198-#REF!</f>
        <v>#REF!</v>
      </c>
      <c r="AI3198" s="68" t="e">
        <f t="shared" si="10848"/>
        <v>#REF!</v>
      </c>
      <c r="AJ3198" s="68" t="e">
        <f t="shared" si="10849"/>
        <v>#REF!</v>
      </c>
      <c r="AK3198" s="71">
        <v>0</v>
      </c>
      <c r="AL3198" s="71">
        <v>0</v>
      </c>
      <c r="AM3198" s="68">
        <f t="shared" si="10850"/>
        <v>0</v>
      </c>
      <c r="AN3198" s="71">
        <v>0</v>
      </c>
      <c r="AO3198" s="71">
        <v>0</v>
      </c>
      <c r="AP3198" s="68">
        <f t="shared" si="10851"/>
        <v>0</v>
      </c>
      <c r="AQ3198" s="68">
        <f t="shared" si="10852"/>
        <v>0</v>
      </c>
      <c r="AR3198" s="71">
        <v>0</v>
      </c>
      <c r="AS3198" s="71">
        <v>0</v>
      </c>
      <c r="AT3198" s="68">
        <f t="shared" si="10853"/>
        <v>0</v>
      </c>
      <c r="AU3198" s="71">
        <v>0</v>
      </c>
      <c r="AV3198" s="71">
        <v>0</v>
      </c>
      <c r="AW3198" s="68">
        <f t="shared" si="10854"/>
        <v>0</v>
      </c>
      <c r="AX3198" s="68">
        <f t="shared" si="10855"/>
        <v>0</v>
      </c>
      <c r="AY3198" s="71">
        <v>0</v>
      </c>
      <c r="AZ3198" s="71">
        <v>0</v>
      </c>
      <c r="BA3198" s="68">
        <f t="shared" si="10856"/>
        <v>0</v>
      </c>
      <c r="BB3198" s="71">
        <v>0</v>
      </c>
      <c r="BC3198" s="71">
        <v>0</v>
      </c>
      <c r="BD3198" s="68">
        <f t="shared" si="10857"/>
        <v>0</v>
      </c>
      <c r="BE3198" s="68">
        <f t="shared" si="10858"/>
        <v>0</v>
      </c>
      <c r="BF3198" s="67">
        <f t="shared" si="10859"/>
        <v>0</v>
      </c>
      <c r="BG3198" s="67">
        <f t="shared" si="10859"/>
        <v>0</v>
      </c>
      <c r="BH3198" s="68">
        <f t="shared" si="10860"/>
        <v>0</v>
      </c>
      <c r="BI3198" s="67" t="e">
        <f t="shared" si="10861"/>
        <v>#REF!</v>
      </c>
      <c r="BJ3198" s="67" t="e">
        <f t="shared" si="10861"/>
        <v>#REF!</v>
      </c>
      <c r="BK3198" s="68" t="e">
        <f t="shared" si="10862"/>
        <v>#REF!</v>
      </c>
      <c r="BL3198" s="68" t="e">
        <f t="shared" si="10829"/>
        <v>#REF!</v>
      </c>
      <c r="BM3198" s="305">
        <v>0</v>
      </c>
      <c r="BN3198" s="305">
        <v>0</v>
      </c>
      <c r="BO3198" s="306"/>
      <c r="BP3198" s="306"/>
      <c r="BQ3198" s="305">
        <v>0</v>
      </c>
      <c r="BR3198" s="305">
        <v>0</v>
      </c>
      <c r="BS3198" s="114" t="s">
        <v>208</v>
      </c>
      <c r="BT3198" s="77"/>
    </row>
    <row r="3199" spans="1:72" s="46" customFormat="1" ht="36.75" hidden="1" customHeight="1">
      <c r="A3199" s="77"/>
      <c r="B3199" s="104">
        <v>2014</v>
      </c>
      <c r="C3199" s="105">
        <v>8317</v>
      </c>
      <c r="D3199" s="104">
        <v>13</v>
      </c>
      <c r="E3199" s="104">
        <v>5000</v>
      </c>
      <c r="F3199" s="104">
        <v>5100</v>
      </c>
      <c r="G3199" s="104">
        <v>515</v>
      </c>
      <c r="H3199" s="104">
        <v>7</v>
      </c>
      <c r="I3199" s="66" t="s">
        <v>156</v>
      </c>
      <c r="J3199" s="67">
        <v>0</v>
      </c>
      <c r="K3199" s="67">
        <v>0</v>
      </c>
      <c r="L3199" s="68">
        <f t="shared" si="10841"/>
        <v>0</v>
      </c>
      <c r="M3199" s="67">
        <v>0</v>
      </c>
      <c r="N3199" s="67">
        <v>0</v>
      </c>
      <c r="O3199" s="68">
        <f t="shared" si="10842"/>
        <v>0</v>
      </c>
      <c r="P3199" s="68">
        <f t="shared" si="10843"/>
        <v>0</v>
      </c>
      <c r="Q3199" s="71">
        <v>0</v>
      </c>
      <c r="R3199" s="71">
        <v>0</v>
      </c>
      <c r="S3199" s="71">
        <v>0</v>
      </c>
      <c r="T3199" s="71">
        <v>0</v>
      </c>
      <c r="U3199" s="71">
        <v>0</v>
      </c>
      <c r="V3199" s="71">
        <v>0</v>
      </c>
      <c r="W3199" s="67">
        <v>0</v>
      </c>
      <c r="X3199" s="67">
        <v>0</v>
      </c>
      <c r="Y3199" s="68">
        <v>0</v>
      </c>
      <c r="Z3199" s="67">
        <v>0</v>
      </c>
      <c r="AA3199" s="67">
        <v>0</v>
      </c>
      <c r="AB3199" s="68">
        <v>0</v>
      </c>
      <c r="AC3199" s="68">
        <f t="shared" si="10844"/>
        <v>0</v>
      </c>
      <c r="AD3199" s="67">
        <f t="shared" si="10845"/>
        <v>0</v>
      </c>
      <c r="AE3199" s="67">
        <f t="shared" si="10846"/>
        <v>0</v>
      </c>
      <c r="AF3199" s="68">
        <f t="shared" si="10847"/>
        <v>0</v>
      </c>
      <c r="AG3199" s="67" t="e">
        <f>M3199+#REF!-V3199</f>
        <v>#REF!</v>
      </c>
      <c r="AH3199" s="67" t="e">
        <f>N3199+S3199-#REF!</f>
        <v>#REF!</v>
      </c>
      <c r="AI3199" s="68" t="e">
        <f t="shared" si="10848"/>
        <v>#REF!</v>
      </c>
      <c r="AJ3199" s="68" t="e">
        <f t="shared" si="10849"/>
        <v>#REF!</v>
      </c>
      <c r="AK3199" s="71">
        <v>0</v>
      </c>
      <c r="AL3199" s="71">
        <v>0</v>
      </c>
      <c r="AM3199" s="68">
        <f t="shared" si="10850"/>
        <v>0</v>
      </c>
      <c r="AN3199" s="71">
        <v>0</v>
      </c>
      <c r="AO3199" s="71">
        <v>0</v>
      </c>
      <c r="AP3199" s="68">
        <f t="shared" si="10851"/>
        <v>0</v>
      </c>
      <c r="AQ3199" s="68">
        <f t="shared" si="10852"/>
        <v>0</v>
      </c>
      <c r="AR3199" s="71">
        <v>0</v>
      </c>
      <c r="AS3199" s="71">
        <v>0</v>
      </c>
      <c r="AT3199" s="68">
        <f t="shared" si="10853"/>
        <v>0</v>
      </c>
      <c r="AU3199" s="71">
        <v>0</v>
      </c>
      <c r="AV3199" s="71">
        <v>0</v>
      </c>
      <c r="AW3199" s="68">
        <f t="shared" si="10854"/>
        <v>0</v>
      </c>
      <c r="AX3199" s="68">
        <f t="shared" si="10855"/>
        <v>0</v>
      </c>
      <c r="AY3199" s="71">
        <v>0</v>
      </c>
      <c r="AZ3199" s="71">
        <v>0</v>
      </c>
      <c r="BA3199" s="68">
        <f t="shared" si="10856"/>
        <v>0</v>
      </c>
      <c r="BB3199" s="71">
        <v>0</v>
      </c>
      <c r="BC3199" s="71">
        <v>0</v>
      </c>
      <c r="BD3199" s="68">
        <f t="shared" si="10857"/>
        <v>0</v>
      </c>
      <c r="BE3199" s="68">
        <f t="shared" si="10858"/>
        <v>0</v>
      </c>
      <c r="BF3199" s="67">
        <f t="shared" si="10859"/>
        <v>0</v>
      </c>
      <c r="BG3199" s="67">
        <f t="shared" si="10859"/>
        <v>0</v>
      </c>
      <c r="BH3199" s="68">
        <f t="shared" si="10860"/>
        <v>0</v>
      </c>
      <c r="BI3199" s="67" t="e">
        <f t="shared" si="10861"/>
        <v>#REF!</v>
      </c>
      <c r="BJ3199" s="67" t="e">
        <f t="shared" si="10861"/>
        <v>#REF!</v>
      </c>
      <c r="BK3199" s="68" t="e">
        <f t="shared" si="10862"/>
        <v>#REF!</v>
      </c>
      <c r="BL3199" s="68" t="e">
        <f t="shared" si="10829"/>
        <v>#REF!</v>
      </c>
      <c r="BM3199" s="305">
        <v>0</v>
      </c>
      <c r="BN3199" s="305">
        <v>0</v>
      </c>
      <c r="BO3199" s="306"/>
      <c r="BP3199" s="306"/>
      <c r="BQ3199" s="305">
        <v>0</v>
      </c>
      <c r="BR3199" s="305">
        <v>0</v>
      </c>
      <c r="BS3199" s="114" t="s">
        <v>208</v>
      </c>
      <c r="BT3199" s="77"/>
    </row>
    <row r="3200" spans="1:72" s="46" customFormat="1" ht="36.75" hidden="1" customHeight="1">
      <c r="A3200" s="77"/>
      <c r="B3200" s="104">
        <v>2014</v>
      </c>
      <c r="C3200" s="105">
        <v>8317</v>
      </c>
      <c r="D3200" s="104">
        <v>13</v>
      </c>
      <c r="E3200" s="104">
        <v>5000</v>
      </c>
      <c r="F3200" s="104">
        <v>5100</v>
      </c>
      <c r="G3200" s="104">
        <v>515</v>
      </c>
      <c r="H3200" s="104">
        <v>8</v>
      </c>
      <c r="I3200" s="66" t="s">
        <v>1499</v>
      </c>
      <c r="J3200" s="67">
        <v>0</v>
      </c>
      <c r="K3200" s="67">
        <v>0</v>
      </c>
      <c r="L3200" s="68">
        <f t="shared" si="10841"/>
        <v>0</v>
      </c>
      <c r="M3200" s="67">
        <v>0</v>
      </c>
      <c r="N3200" s="67">
        <v>0</v>
      </c>
      <c r="O3200" s="68">
        <f t="shared" si="10842"/>
        <v>0</v>
      </c>
      <c r="P3200" s="68">
        <f t="shared" si="10843"/>
        <v>0</v>
      </c>
      <c r="Q3200" s="71">
        <v>0</v>
      </c>
      <c r="R3200" s="71">
        <v>0</v>
      </c>
      <c r="S3200" s="71">
        <v>0</v>
      </c>
      <c r="T3200" s="71">
        <v>0</v>
      </c>
      <c r="U3200" s="71">
        <v>0</v>
      </c>
      <c r="V3200" s="71">
        <v>0</v>
      </c>
      <c r="W3200" s="67">
        <v>0</v>
      </c>
      <c r="X3200" s="67">
        <v>0</v>
      </c>
      <c r="Y3200" s="68">
        <v>0</v>
      </c>
      <c r="Z3200" s="67">
        <v>0</v>
      </c>
      <c r="AA3200" s="67">
        <v>0</v>
      </c>
      <c r="AB3200" s="68">
        <v>0</v>
      </c>
      <c r="AC3200" s="68">
        <f t="shared" si="10844"/>
        <v>0</v>
      </c>
      <c r="AD3200" s="67">
        <f t="shared" si="10845"/>
        <v>0</v>
      </c>
      <c r="AE3200" s="67">
        <f t="shared" si="10846"/>
        <v>0</v>
      </c>
      <c r="AF3200" s="68">
        <f t="shared" si="10847"/>
        <v>0</v>
      </c>
      <c r="AG3200" s="67" t="e">
        <f>M3200+#REF!-V3200</f>
        <v>#REF!</v>
      </c>
      <c r="AH3200" s="67" t="e">
        <f>N3200+S3200-#REF!</f>
        <v>#REF!</v>
      </c>
      <c r="AI3200" s="68" t="e">
        <f t="shared" si="10848"/>
        <v>#REF!</v>
      </c>
      <c r="AJ3200" s="68" t="e">
        <f t="shared" si="10849"/>
        <v>#REF!</v>
      </c>
      <c r="AK3200" s="71">
        <v>0</v>
      </c>
      <c r="AL3200" s="71">
        <v>0</v>
      </c>
      <c r="AM3200" s="68">
        <f t="shared" si="10850"/>
        <v>0</v>
      </c>
      <c r="AN3200" s="71">
        <v>0</v>
      </c>
      <c r="AO3200" s="71">
        <v>0</v>
      </c>
      <c r="AP3200" s="68">
        <f t="shared" si="10851"/>
        <v>0</v>
      </c>
      <c r="AQ3200" s="68">
        <f t="shared" si="10852"/>
        <v>0</v>
      </c>
      <c r="AR3200" s="71">
        <v>0</v>
      </c>
      <c r="AS3200" s="71">
        <v>0</v>
      </c>
      <c r="AT3200" s="68">
        <f t="shared" si="10853"/>
        <v>0</v>
      </c>
      <c r="AU3200" s="71">
        <v>0</v>
      </c>
      <c r="AV3200" s="71">
        <v>0</v>
      </c>
      <c r="AW3200" s="68">
        <f t="shared" si="10854"/>
        <v>0</v>
      </c>
      <c r="AX3200" s="68">
        <f t="shared" si="10855"/>
        <v>0</v>
      </c>
      <c r="AY3200" s="71">
        <v>0</v>
      </c>
      <c r="AZ3200" s="71">
        <v>0</v>
      </c>
      <c r="BA3200" s="68">
        <f t="shared" si="10856"/>
        <v>0</v>
      </c>
      <c r="BB3200" s="71">
        <v>0</v>
      </c>
      <c r="BC3200" s="71">
        <v>0</v>
      </c>
      <c r="BD3200" s="68">
        <f t="shared" si="10857"/>
        <v>0</v>
      </c>
      <c r="BE3200" s="68">
        <f t="shared" si="10858"/>
        <v>0</v>
      </c>
      <c r="BF3200" s="67">
        <f t="shared" si="10859"/>
        <v>0</v>
      </c>
      <c r="BG3200" s="67">
        <f t="shared" si="10859"/>
        <v>0</v>
      </c>
      <c r="BH3200" s="68">
        <f t="shared" si="10860"/>
        <v>0</v>
      </c>
      <c r="BI3200" s="67" t="e">
        <f t="shared" si="10861"/>
        <v>#REF!</v>
      </c>
      <c r="BJ3200" s="67" t="e">
        <f t="shared" si="10861"/>
        <v>#REF!</v>
      </c>
      <c r="BK3200" s="68" t="e">
        <f t="shared" si="10862"/>
        <v>#REF!</v>
      </c>
      <c r="BL3200" s="68" t="e">
        <f t="shared" si="10829"/>
        <v>#REF!</v>
      </c>
      <c r="BM3200" s="305">
        <v>0</v>
      </c>
      <c r="BN3200" s="305">
        <v>0</v>
      </c>
      <c r="BO3200" s="306"/>
      <c r="BP3200" s="306"/>
      <c r="BQ3200" s="305">
        <v>0</v>
      </c>
      <c r="BR3200" s="305">
        <v>0</v>
      </c>
      <c r="BS3200" s="114" t="s">
        <v>208</v>
      </c>
      <c r="BT3200" s="77"/>
    </row>
    <row r="3201" spans="1:72" s="46" customFormat="1" ht="36.75" hidden="1" customHeight="1">
      <c r="A3201" s="77"/>
      <c r="B3201" s="104">
        <v>2014</v>
      </c>
      <c r="C3201" s="105">
        <v>8317</v>
      </c>
      <c r="D3201" s="104">
        <v>13</v>
      </c>
      <c r="E3201" s="104">
        <v>5000</v>
      </c>
      <c r="F3201" s="104">
        <v>5100</v>
      </c>
      <c r="G3201" s="104">
        <v>515</v>
      </c>
      <c r="H3201" s="104">
        <v>9</v>
      </c>
      <c r="I3201" s="66" t="s">
        <v>830</v>
      </c>
      <c r="J3201" s="67">
        <v>0</v>
      </c>
      <c r="K3201" s="67">
        <v>0</v>
      </c>
      <c r="L3201" s="68">
        <f t="shared" si="10841"/>
        <v>0</v>
      </c>
      <c r="M3201" s="67">
        <v>0</v>
      </c>
      <c r="N3201" s="67">
        <v>0</v>
      </c>
      <c r="O3201" s="68">
        <f t="shared" si="10842"/>
        <v>0</v>
      </c>
      <c r="P3201" s="68">
        <f t="shared" si="10843"/>
        <v>0</v>
      </c>
      <c r="Q3201" s="71">
        <v>0</v>
      </c>
      <c r="R3201" s="71">
        <v>0</v>
      </c>
      <c r="S3201" s="71">
        <v>0</v>
      </c>
      <c r="T3201" s="71">
        <v>0</v>
      </c>
      <c r="U3201" s="71">
        <v>0</v>
      </c>
      <c r="V3201" s="71">
        <v>0</v>
      </c>
      <c r="W3201" s="67">
        <v>0</v>
      </c>
      <c r="X3201" s="67">
        <v>0</v>
      </c>
      <c r="Y3201" s="68">
        <v>0</v>
      </c>
      <c r="Z3201" s="67">
        <v>0</v>
      </c>
      <c r="AA3201" s="67">
        <v>0</v>
      </c>
      <c r="AB3201" s="68">
        <v>0</v>
      </c>
      <c r="AC3201" s="68">
        <f t="shared" si="10844"/>
        <v>0</v>
      </c>
      <c r="AD3201" s="67">
        <f t="shared" si="10845"/>
        <v>0</v>
      </c>
      <c r="AE3201" s="67">
        <f t="shared" si="10846"/>
        <v>0</v>
      </c>
      <c r="AF3201" s="68">
        <f t="shared" si="10847"/>
        <v>0</v>
      </c>
      <c r="AG3201" s="67" t="e">
        <f>M3201+#REF!-V3201</f>
        <v>#REF!</v>
      </c>
      <c r="AH3201" s="67" t="e">
        <f>N3201+S3201-#REF!</f>
        <v>#REF!</v>
      </c>
      <c r="AI3201" s="68" t="e">
        <f t="shared" si="10848"/>
        <v>#REF!</v>
      </c>
      <c r="AJ3201" s="68" t="e">
        <f t="shared" si="10849"/>
        <v>#REF!</v>
      </c>
      <c r="AK3201" s="71">
        <v>0</v>
      </c>
      <c r="AL3201" s="71">
        <v>0</v>
      </c>
      <c r="AM3201" s="68">
        <f t="shared" si="10850"/>
        <v>0</v>
      </c>
      <c r="AN3201" s="71">
        <v>0</v>
      </c>
      <c r="AO3201" s="71">
        <v>0</v>
      </c>
      <c r="AP3201" s="68">
        <f t="shared" si="10851"/>
        <v>0</v>
      </c>
      <c r="AQ3201" s="68">
        <f t="shared" si="10852"/>
        <v>0</v>
      </c>
      <c r="AR3201" s="71">
        <v>0</v>
      </c>
      <c r="AS3201" s="71">
        <v>0</v>
      </c>
      <c r="AT3201" s="68">
        <f t="shared" si="10853"/>
        <v>0</v>
      </c>
      <c r="AU3201" s="71">
        <v>0</v>
      </c>
      <c r="AV3201" s="71">
        <v>0</v>
      </c>
      <c r="AW3201" s="68">
        <f t="shared" si="10854"/>
        <v>0</v>
      </c>
      <c r="AX3201" s="68">
        <f t="shared" si="10855"/>
        <v>0</v>
      </c>
      <c r="AY3201" s="71">
        <v>0</v>
      </c>
      <c r="AZ3201" s="71">
        <v>0</v>
      </c>
      <c r="BA3201" s="68">
        <f t="shared" si="10856"/>
        <v>0</v>
      </c>
      <c r="BB3201" s="71">
        <v>0</v>
      </c>
      <c r="BC3201" s="71">
        <v>0</v>
      </c>
      <c r="BD3201" s="68">
        <f t="shared" si="10857"/>
        <v>0</v>
      </c>
      <c r="BE3201" s="68">
        <f t="shared" si="10858"/>
        <v>0</v>
      </c>
      <c r="BF3201" s="67">
        <f t="shared" si="10859"/>
        <v>0</v>
      </c>
      <c r="BG3201" s="67">
        <f t="shared" si="10859"/>
        <v>0</v>
      </c>
      <c r="BH3201" s="68">
        <f t="shared" si="10860"/>
        <v>0</v>
      </c>
      <c r="BI3201" s="67" t="e">
        <f t="shared" si="10861"/>
        <v>#REF!</v>
      </c>
      <c r="BJ3201" s="67" t="e">
        <f t="shared" si="10861"/>
        <v>#REF!</v>
      </c>
      <c r="BK3201" s="68" t="e">
        <f t="shared" si="10862"/>
        <v>#REF!</v>
      </c>
      <c r="BL3201" s="68" t="e">
        <f t="shared" si="10829"/>
        <v>#REF!</v>
      </c>
      <c r="BM3201" s="305">
        <v>0</v>
      </c>
      <c r="BN3201" s="305">
        <v>0</v>
      </c>
      <c r="BO3201" s="306"/>
      <c r="BP3201" s="306"/>
      <c r="BQ3201" s="305">
        <v>0</v>
      </c>
      <c r="BR3201" s="305">
        <v>0</v>
      </c>
      <c r="BS3201" s="114" t="s">
        <v>208</v>
      </c>
      <c r="BT3201" s="77"/>
    </row>
    <row r="3202" spans="1:72" s="46" customFormat="1" ht="36.75" hidden="1" customHeight="1">
      <c r="A3202" s="77"/>
      <c r="B3202" s="104">
        <v>2014</v>
      </c>
      <c r="C3202" s="105">
        <v>8317</v>
      </c>
      <c r="D3202" s="104">
        <v>13</v>
      </c>
      <c r="E3202" s="104">
        <v>5000</v>
      </c>
      <c r="F3202" s="104">
        <v>5100</v>
      </c>
      <c r="G3202" s="104">
        <v>515</v>
      </c>
      <c r="H3202" s="104">
        <v>10</v>
      </c>
      <c r="I3202" s="66" t="s">
        <v>1500</v>
      </c>
      <c r="J3202" s="67">
        <v>0</v>
      </c>
      <c r="K3202" s="67">
        <v>0</v>
      </c>
      <c r="L3202" s="68">
        <f t="shared" si="10841"/>
        <v>0</v>
      </c>
      <c r="M3202" s="67">
        <v>0</v>
      </c>
      <c r="N3202" s="67">
        <v>0</v>
      </c>
      <c r="O3202" s="68">
        <f t="shared" si="10842"/>
        <v>0</v>
      </c>
      <c r="P3202" s="68">
        <f t="shared" si="10843"/>
        <v>0</v>
      </c>
      <c r="Q3202" s="71">
        <v>0</v>
      </c>
      <c r="R3202" s="71">
        <v>0</v>
      </c>
      <c r="S3202" s="71">
        <v>0</v>
      </c>
      <c r="T3202" s="71">
        <v>0</v>
      </c>
      <c r="U3202" s="71">
        <v>0</v>
      </c>
      <c r="V3202" s="71">
        <v>0</v>
      </c>
      <c r="W3202" s="67">
        <v>0</v>
      </c>
      <c r="X3202" s="67">
        <v>0</v>
      </c>
      <c r="Y3202" s="68">
        <v>0</v>
      </c>
      <c r="Z3202" s="67">
        <v>0</v>
      </c>
      <c r="AA3202" s="67">
        <v>0</v>
      </c>
      <c r="AB3202" s="68">
        <v>0</v>
      </c>
      <c r="AC3202" s="68">
        <f t="shared" si="10844"/>
        <v>0</v>
      </c>
      <c r="AD3202" s="67">
        <f t="shared" si="10845"/>
        <v>0</v>
      </c>
      <c r="AE3202" s="67">
        <f t="shared" si="10846"/>
        <v>0</v>
      </c>
      <c r="AF3202" s="68">
        <f t="shared" si="10847"/>
        <v>0</v>
      </c>
      <c r="AG3202" s="67" t="e">
        <f>M3202+#REF!-V3202</f>
        <v>#REF!</v>
      </c>
      <c r="AH3202" s="67" t="e">
        <f>N3202+S3202-#REF!</f>
        <v>#REF!</v>
      </c>
      <c r="AI3202" s="68" t="e">
        <f t="shared" si="10848"/>
        <v>#REF!</v>
      </c>
      <c r="AJ3202" s="68" t="e">
        <f t="shared" si="10849"/>
        <v>#REF!</v>
      </c>
      <c r="AK3202" s="71">
        <v>0</v>
      </c>
      <c r="AL3202" s="71">
        <v>0</v>
      </c>
      <c r="AM3202" s="68">
        <f t="shared" si="10850"/>
        <v>0</v>
      </c>
      <c r="AN3202" s="71">
        <v>0</v>
      </c>
      <c r="AO3202" s="71">
        <v>0</v>
      </c>
      <c r="AP3202" s="68">
        <f t="shared" si="10851"/>
        <v>0</v>
      </c>
      <c r="AQ3202" s="68">
        <f t="shared" si="10852"/>
        <v>0</v>
      </c>
      <c r="AR3202" s="71">
        <v>0</v>
      </c>
      <c r="AS3202" s="71">
        <v>0</v>
      </c>
      <c r="AT3202" s="68">
        <f t="shared" si="10853"/>
        <v>0</v>
      </c>
      <c r="AU3202" s="71">
        <v>0</v>
      </c>
      <c r="AV3202" s="71">
        <v>0</v>
      </c>
      <c r="AW3202" s="68">
        <f t="shared" si="10854"/>
        <v>0</v>
      </c>
      <c r="AX3202" s="68">
        <f t="shared" si="10855"/>
        <v>0</v>
      </c>
      <c r="AY3202" s="71">
        <v>0</v>
      </c>
      <c r="AZ3202" s="71">
        <v>0</v>
      </c>
      <c r="BA3202" s="68">
        <f t="shared" si="10856"/>
        <v>0</v>
      </c>
      <c r="BB3202" s="71">
        <v>0</v>
      </c>
      <c r="BC3202" s="71">
        <v>0</v>
      </c>
      <c r="BD3202" s="68">
        <f t="shared" si="10857"/>
        <v>0</v>
      </c>
      <c r="BE3202" s="68">
        <f t="shared" si="10858"/>
        <v>0</v>
      </c>
      <c r="BF3202" s="67">
        <f t="shared" si="10859"/>
        <v>0</v>
      </c>
      <c r="BG3202" s="67">
        <f t="shared" si="10859"/>
        <v>0</v>
      </c>
      <c r="BH3202" s="68">
        <f t="shared" si="10860"/>
        <v>0</v>
      </c>
      <c r="BI3202" s="67" t="e">
        <f t="shared" si="10861"/>
        <v>#REF!</v>
      </c>
      <c r="BJ3202" s="67" t="e">
        <f t="shared" si="10861"/>
        <v>#REF!</v>
      </c>
      <c r="BK3202" s="68" t="e">
        <f t="shared" si="10862"/>
        <v>#REF!</v>
      </c>
      <c r="BL3202" s="68" t="e">
        <f t="shared" si="10829"/>
        <v>#REF!</v>
      </c>
      <c r="BM3202" s="305">
        <v>0</v>
      </c>
      <c r="BN3202" s="305">
        <v>0</v>
      </c>
      <c r="BO3202" s="306"/>
      <c r="BP3202" s="306"/>
      <c r="BQ3202" s="305">
        <v>0</v>
      </c>
      <c r="BR3202" s="305">
        <v>0</v>
      </c>
      <c r="BS3202" s="114" t="s">
        <v>208</v>
      </c>
      <c r="BT3202" s="77"/>
    </row>
    <row r="3203" spans="1:72" s="46" customFormat="1" ht="36.75" customHeight="1">
      <c r="A3203" s="77"/>
      <c r="B3203" s="104">
        <v>2014</v>
      </c>
      <c r="C3203" s="105">
        <v>8317</v>
      </c>
      <c r="D3203" s="104">
        <v>13</v>
      </c>
      <c r="E3203" s="104">
        <v>5000</v>
      </c>
      <c r="F3203" s="104">
        <v>5100</v>
      </c>
      <c r="G3203" s="104">
        <v>515</v>
      </c>
      <c r="H3203" s="104">
        <v>11</v>
      </c>
      <c r="I3203" s="66" t="s">
        <v>1501</v>
      </c>
      <c r="J3203" s="67">
        <v>200000</v>
      </c>
      <c r="K3203" s="67">
        <v>0</v>
      </c>
      <c r="L3203" s="68">
        <f t="shared" si="10841"/>
        <v>200000</v>
      </c>
      <c r="M3203" s="67">
        <v>0</v>
      </c>
      <c r="N3203" s="67">
        <v>0</v>
      </c>
      <c r="O3203" s="68">
        <f t="shared" si="10842"/>
        <v>0</v>
      </c>
      <c r="P3203" s="68">
        <f t="shared" si="10843"/>
        <v>200000</v>
      </c>
      <c r="Q3203" s="71">
        <v>0</v>
      </c>
      <c r="R3203" s="71">
        <v>0</v>
      </c>
      <c r="S3203" s="71">
        <v>0</v>
      </c>
      <c r="T3203" s="71">
        <v>0</v>
      </c>
      <c r="U3203" s="71">
        <v>0</v>
      </c>
      <c r="V3203" s="71">
        <v>0</v>
      </c>
      <c r="W3203" s="67">
        <v>0</v>
      </c>
      <c r="X3203" s="67">
        <v>0</v>
      </c>
      <c r="Y3203" s="68">
        <v>0</v>
      </c>
      <c r="Z3203" s="67">
        <v>0</v>
      </c>
      <c r="AA3203" s="67">
        <v>0</v>
      </c>
      <c r="AB3203" s="68">
        <v>0</v>
      </c>
      <c r="AC3203" s="68">
        <f t="shared" si="10844"/>
        <v>0</v>
      </c>
      <c r="AD3203" s="67">
        <f t="shared" si="10845"/>
        <v>200000</v>
      </c>
      <c r="AE3203" s="67">
        <f t="shared" si="10846"/>
        <v>0</v>
      </c>
      <c r="AF3203" s="68">
        <f t="shared" si="10847"/>
        <v>200000</v>
      </c>
      <c r="AG3203" s="67">
        <f t="shared" ref="AG3203:AG3213" si="10863">+M3203-T3203</f>
        <v>0</v>
      </c>
      <c r="AH3203" s="67">
        <f t="shared" ref="AH3203:AH3213" si="10864">+N3203-U3203</f>
        <v>0</v>
      </c>
      <c r="AI3203" s="68">
        <f t="shared" si="10848"/>
        <v>0</v>
      </c>
      <c r="AJ3203" s="68">
        <f t="shared" si="10849"/>
        <v>200000</v>
      </c>
      <c r="AK3203" s="71">
        <v>0</v>
      </c>
      <c r="AL3203" s="71">
        <v>0</v>
      </c>
      <c r="AM3203" s="68">
        <f t="shared" si="10850"/>
        <v>0</v>
      </c>
      <c r="AN3203" s="71">
        <v>0</v>
      </c>
      <c r="AO3203" s="71">
        <v>0</v>
      </c>
      <c r="AP3203" s="68">
        <f t="shared" si="10851"/>
        <v>0</v>
      </c>
      <c r="AQ3203" s="68">
        <f t="shared" si="10852"/>
        <v>0</v>
      </c>
      <c r="AR3203" s="71">
        <v>0</v>
      </c>
      <c r="AS3203" s="71">
        <v>0</v>
      </c>
      <c r="AT3203" s="68">
        <f t="shared" si="10853"/>
        <v>0</v>
      </c>
      <c r="AU3203" s="71">
        <v>0</v>
      </c>
      <c r="AV3203" s="71">
        <v>0</v>
      </c>
      <c r="AW3203" s="68">
        <f t="shared" si="10854"/>
        <v>0</v>
      </c>
      <c r="AX3203" s="68">
        <f t="shared" si="10855"/>
        <v>0</v>
      </c>
      <c r="AY3203" s="71">
        <v>0</v>
      </c>
      <c r="AZ3203" s="71">
        <v>0</v>
      </c>
      <c r="BA3203" s="68">
        <f t="shared" si="10856"/>
        <v>0</v>
      </c>
      <c r="BB3203" s="71">
        <v>0</v>
      </c>
      <c r="BC3203" s="71">
        <v>0</v>
      </c>
      <c r="BD3203" s="68">
        <f t="shared" si="10857"/>
        <v>0</v>
      </c>
      <c r="BE3203" s="68">
        <f t="shared" si="10858"/>
        <v>0</v>
      </c>
      <c r="BF3203" s="67">
        <f t="shared" si="10859"/>
        <v>200000</v>
      </c>
      <c r="BG3203" s="67">
        <f t="shared" si="10859"/>
        <v>0</v>
      </c>
      <c r="BH3203" s="68">
        <f t="shared" si="10860"/>
        <v>200000</v>
      </c>
      <c r="BI3203" s="67">
        <f t="shared" si="10861"/>
        <v>0</v>
      </c>
      <c r="BJ3203" s="67">
        <f t="shared" si="10861"/>
        <v>0</v>
      </c>
      <c r="BK3203" s="68">
        <f t="shared" si="10862"/>
        <v>0</v>
      </c>
      <c r="BL3203" s="68">
        <f t="shared" si="10829"/>
        <v>200000</v>
      </c>
      <c r="BM3203" s="305">
        <v>1</v>
      </c>
      <c r="BN3203" s="305">
        <v>0</v>
      </c>
      <c r="BO3203" s="306"/>
      <c r="BP3203" s="306"/>
      <c r="BQ3203" s="305">
        <v>1</v>
      </c>
      <c r="BR3203" s="305">
        <v>0</v>
      </c>
      <c r="BS3203" s="114" t="s">
        <v>208</v>
      </c>
      <c r="BT3203" s="77"/>
    </row>
    <row r="3204" spans="1:72" s="46" customFormat="1" ht="36.75" hidden="1" customHeight="1">
      <c r="A3204" s="77"/>
      <c r="B3204" s="104">
        <v>2014</v>
      </c>
      <c r="C3204" s="105">
        <v>8317</v>
      </c>
      <c r="D3204" s="104">
        <v>13</v>
      </c>
      <c r="E3204" s="104">
        <v>5000</v>
      </c>
      <c r="F3204" s="104">
        <v>5100</v>
      </c>
      <c r="G3204" s="104">
        <v>515</v>
      </c>
      <c r="H3204" s="104">
        <v>12</v>
      </c>
      <c r="I3204" s="66" t="s">
        <v>157</v>
      </c>
      <c r="J3204" s="67">
        <v>0</v>
      </c>
      <c r="K3204" s="67">
        <v>0</v>
      </c>
      <c r="L3204" s="68">
        <f t="shared" si="10841"/>
        <v>0</v>
      </c>
      <c r="M3204" s="67">
        <v>0</v>
      </c>
      <c r="N3204" s="67">
        <v>0</v>
      </c>
      <c r="O3204" s="68">
        <f t="shared" si="10842"/>
        <v>0</v>
      </c>
      <c r="P3204" s="68">
        <f t="shared" si="10843"/>
        <v>0</v>
      </c>
      <c r="Q3204" s="71">
        <v>0</v>
      </c>
      <c r="R3204" s="71">
        <v>0</v>
      </c>
      <c r="S3204" s="71">
        <v>0</v>
      </c>
      <c r="T3204" s="71">
        <v>0</v>
      </c>
      <c r="U3204" s="71">
        <v>0</v>
      </c>
      <c r="V3204" s="71">
        <v>0</v>
      </c>
      <c r="W3204" s="67">
        <v>0</v>
      </c>
      <c r="X3204" s="67">
        <v>0</v>
      </c>
      <c r="Y3204" s="68">
        <v>0</v>
      </c>
      <c r="Z3204" s="67">
        <v>0</v>
      </c>
      <c r="AA3204" s="67">
        <v>0</v>
      </c>
      <c r="AB3204" s="68">
        <v>0</v>
      </c>
      <c r="AC3204" s="68">
        <f t="shared" si="10844"/>
        <v>0</v>
      </c>
      <c r="AD3204" s="67">
        <f t="shared" si="10845"/>
        <v>0</v>
      </c>
      <c r="AE3204" s="67">
        <f t="shared" si="10846"/>
        <v>0</v>
      </c>
      <c r="AF3204" s="68">
        <f t="shared" si="10847"/>
        <v>0</v>
      </c>
      <c r="AG3204" s="67">
        <f t="shared" si="10863"/>
        <v>0</v>
      </c>
      <c r="AH3204" s="67">
        <f t="shared" si="10864"/>
        <v>0</v>
      </c>
      <c r="AI3204" s="68">
        <f t="shared" si="10848"/>
        <v>0</v>
      </c>
      <c r="AJ3204" s="68">
        <f t="shared" si="10849"/>
        <v>0</v>
      </c>
      <c r="AK3204" s="71">
        <v>0</v>
      </c>
      <c r="AL3204" s="71">
        <v>0</v>
      </c>
      <c r="AM3204" s="68">
        <f t="shared" si="10850"/>
        <v>0</v>
      </c>
      <c r="AN3204" s="71">
        <v>0</v>
      </c>
      <c r="AO3204" s="71">
        <v>0</v>
      </c>
      <c r="AP3204" s="68">
        <f t="shared" si="10851"/>
        <v>0</v>
      </c>
      <c r="AQ3204" s="68">
        <f t="shared" si="10852"/>
        <v>0</v>
      </c>
      <c r="AR3204" s="71">
        <v>0</v>
      </c>
      <c r="AS3204" s="71">
        <v>0</v>
      </c>
      <c r="AT3204" s="68">
        <f t="shared" si="10853"/>
        <v>0</v>
      </c>
      <c r="AU3204" s="71">
        <v>0</v>
      </c>
      <c r="AV3204" s="71">
        <v>0</v>
      </c>
      <c r="AW3204" s="68">
        <f t="shared" si="10854"/>
        <v>0</v>
      </c>
      <c r="AX3204" s="68">
        <f t="shared" si="10855"/>
        <v>0</v>
      </c>
      <c r="AY3204" s="71">
        <v>0</v>
      </c>
      <c r="AZ3204" s="71">
        <v>0</v>
      </c>
      <c r="BA3204" s="68">
        <f t="shared" si="10856"/>
        <v>0</v>
      </c>
      <c r="BB3204" s="71">
        <v>0</v>
      </c>
      <c r="BC3204" s="71">
        <v>0</v>
      </c>
      <c r="BD3204" s="68">
        <f t="shared" si="10857"/>
        <v>0</v>
      </c>
      <c r="BE3204" s="68">
        <f t="shared" si="10858"/>
        <v>0</v>
      </c>
      <c r="BF3204" s="67">
        <f t="shared" si="10859"/>
        <v>0</v>
      </c>
      <c r="BG3204" s="67">
        <f t="shared" si="10859"/>
        <v>0</v>
      </c>
      <c r="BH3204" s="68">
        <f t="shared" si="10860"/>
        <v>0</v>
      </c>
      <c r="BI3204" s="67">
        <f t="shared" si="10861"/>
        <v>0</v>
      </c>
      <c r="BJ3204" s="67">
        <f t="shared" si="10861"/>
        <v>0</v>
      </c>
      <c r="BK3204" s="68">
        <f t="shared" si="10862"/>
        <v>0</v>
      </c>
      <c r="BL3204" s="68">
        <f t="shared" si="10829"/>
        <v>0</v>
      </c>
      <c r="BM3204" s="305">
        <v>0</v>
      </c>
      <c r="BN3204" s="305">
        <v>0</v>
      </c>
      <c r="BO3204" s="306"/>
      <c r="BP3204" s="306"/>
      <c r="BQ3204" s="305">
        <v>0</v>
      </c>
      <c r="BR3204" s="305">
        <v>0</v>
      </c>
      <c r="BS3204" s="114" t="s">
        <v>208</v>
      </c>
      <c r="BT3204" s="77"/>
    </row>
    <row r="3205" spans="1:72" s="46" customFormat="1" ht="36.75" hidden="1" customHeight="1">
      <c r="A3205" s="77"/>
      <c r="B3205" s="104">
        <v>2014</v>
      </c>
      <c r="C3205" s="105">
        <v>8317</v>
      </c>
      <c r="D3205" s="104">
        <v>13</v>
      </c>
      <c r="E3205" s="104">
        <v>5000</v>
      </c>
      <c r="F3205" s="104">
        <v>5100</v>
      </c>
      <c r="G3205" s="104">
        <v>515</v>
      </c>
      <c r="H3205" s="104">
        <v>13</v>
      </c>
      <c r="I3205" s="66" t="s">
        <v>566</v>
      </c>
      <c r="J3205" s="67">
        <v>0</v>
      </c>
      <c r="K3205" s="67">
        <v>0</v>
      </c>
      <c r="L3205" s="68">
        <f t="shared" si="10841"/>
        <v>0</v>
      </c>
      <c r="M3205" s="67">
        <v>0</v>
      </c>
      <c r="N3205" s="67">
        <v>0</v>
      </c>
      <c r="O3205" s="68">
        <f t="shared" si="10842"/>
        <v>0</v>
      </c>
      <c r="P3205" s="68">
        <f t="shared" si="10843"/>
        <v>0</v>
      </c>
      <c r="Q3205" s="71">
        <v>0</v>
      </c>
      <c r="R3205" s="71">
        <v>0</v>
      </c>
      <c r="S3205" s="71">
        <v>0</v>
      </c>
      <c r="T3205" s="71">
        <v>0</v>
      </c>
      <c r="U3205" s="71">
        <v>0</v>
      </c>
      <c r="V3205" s="71">
        <v>0</v>
      </c>
      <c r="W3205" s="67">
        <v>0</v>
      </c>
      <c r="X3205" s="67">
        <v>0</v>
      </c>
      <c r="Y3205" s="68">
        <v>0</v>
      </c>
      <c r="Z3205" s="67">
        <v>0</v>
      </c>
      <c r="AA3205" s="67">
        <v>0</v>
      </c>
      <c r="AB3205" s="68">
        <v>0</v>
      </c>
      <c r="AC3205" s="68">
        <f t="shared" si="10844"/>
        <v>0</v>
      </c>
      <c r="AD3205" s="67">
        <f t="shared" si="10845"/>
        <v>0</v>
      </c>
      <c r="AE3205" s="67">
        <f t="shared" si="10846"/>
        <v>0</v>
      </c>
      <c r="AF3205" s="68">
        <f t="shared" si="10847"/>
        <v>0</v>
      </c>
      <c r="AG3205" s="67">
        <f t="shared" si="10863"/>
        <v>0</v>
      </c>
      <c r="AH3205" s="67">
        <f t="shared" si="10864"/>
        <v>0</v>
      </c>
      <c r="AI3205" s="68">
        <f t="shared" si="10848"/>
        <v>0</v>
      </c>
      <c r="AJ3205" s="68">
        <f t="shared" si="10849"/>
        <v>0</v>
      </c>
      <c r="AK3205" s="71">
        <v>0</v>
      </c>
      <c r="AL3205" s="71">
        <v>0</v>
      </c>
      <c r="AM3205" s="68">
        <f t="shared" si="10850"/>
        <v>0</v>
      </c>
      <c r="AN3205" s="71">
        <v>0</v>
      </c>
      <c r="AO3205" s="71">
        <v>0</v>
      </c>
      <c r="AP3205" s="68">
        <f t="shared" si="10851"/>
        <v>0</v>
      </c>
      <c r="AQ3205" s="68">
        <f t="shared" si="10852"/>
        <v>0</v>
      </c>
      <c r="AR3205" s="71">
        <v>0</v>
      </c>
      <c r="AS3205" s="71">
        <v>0</v>
      </c>
      <c r="AT3205" s="68">
        <f t="shared" si="10853"/>
        <v>0</v>
      </c>
      <c r="AU3205" s="71">
        <v>0</v>
      </c>
      <c r="AV3205" s="71">
        <v>0</v>
      </c>
      <c r="AW3205" s="68">
        <f t="shared" si="10854"/>
        <v>0</v>
      </c>
      <c r="AX3205" s="68">
        <f t="shared" si="10855"/>
        <v>0</v>
      </c>
      <c r="AY3205" s="71">
        <v>0</v>
      </c>
      <c r="AZ3205" s="71">
        <v>0</v>
      </c>
      <c r="BA3205" s="68">
        <f t="shared" si="10856"/>
        <v>0</v>
      </c>
      <c r="BB3205" s="71">
        <v>0</v>
      </c>
      <c r="BC3205" s="71">
        <v>0</v>
      </c>
      <c r="BD3205" s="68">
        <f t="shared" si="10857"/>
        <v>0</v>
      </c>
      <c r="BE3205" s="68">
        <f t="shared" si="10858"/>
        <v>0</v>
      </c>
      <c r="BF3205" s="67">
        <f t="shared" si="10859"/>
        <v>0</v>
      </c>
      <c r="BG3205" s="67">
        <f t="shared" si="10859"/>
        <v>0</v>
      </c>
      <c r="BH3205" s="68">
        <f t="shared" si="10860"/>
        <v>0</v>
      </c>
      <c r="BI3205" s="67">
        <f t="shared" si="10861"/>
        <v>0</v>
      </c>
      <c r="BJ3205" s="67">
        <f t="shared" si="10861"/>
        <v>0</v>
      </c>
      <c r="BK3205" s="68">
        <f t="shared" si="10862"/>
        <v>0</v>
      </c>
      <c r="BL3205" s="68">
        <f t="shared" si="10829"/>
        <v>0</v>
      </c>
      <c r="BM3205" s="305">
        <v>0</v>
      </c>
      <c r="BN3205" s="305">
        <v>0</v>
      </c>
      <c r="BO3205" s="306"/>
      <c r="BP3205" s="306"/>
      <c r="BQ3205" s="305">
        <v>0</v>
      </c>
      <c r="BR3205" s="305">
        <v>0</v>
      </c>
      <c r="BS3205" s="114" t="s">
        <v>208</v>
      </c>
      <c r="BT3205" s="77"/>
    </row>
    <row r="3206" spans="1:72" s="46" customFormat="1" ht="36.75" hidden="1" customHeight="1">
      <c r="A3206" s="77"/>
      <c r="B3206" s="104">
        <v>2014</v>
      </c>
      <c r="C3206" s="105">
        <v>8317</v>
      </c>
      <c r="D3206" s="104">
        <v>13</v>
      </c>
      <c r="E3206" s="104">
        <v>5000</v>
      </c>
      <c r="F3206" s="104">
        <v>5100</v>
      </c>
      <c r="G3206" s="104">
        <v>515</v>
      </c>
      <c r="H3206" s="104">
        <v>14</v>
      </c>
      <c r="I3206" s="66" t="s">
        <v>158</v>
      </c>
      <c r="J3206" s="67">
        <v>0</v>
      </c>
      <c r="K3206" s="67">
        <v>0</v>
      </c>
      <c r="L3206" s="68">
        <f t="shared" si="10841"/>
        <v>0</v>
      </c>
      <c r="M3206" s="67">
        <v>0</v>
      </c>
      <c r="N3206" s="67">
        <v>0</v>
      </c>
      <c r="O3206" s="68">
        <f t="shared" si="10842"/>
        <v>0</v>
      </c>
      <c r="P3206" s="68">
        <f t="shared" si="10843"/>
        <v>0</v>
      </c>
      <c r="Q3206" s="71">
        <v>0</v>
      </c>
      <c r="R3206" s="71">
        <v>0</v>
      </c>
      <c r="S3206" s="71">
        <v>0</v>
      </c>
      <c r="T3206" s="71">
        <v>0</v>
      </c>
      <c r="U3206" s="71">
        <v>0</v>
      </c>
      <c r="V3206" s="71">
        <v>0</v>
      </c>
      <c r="W3206" s="67">
        <v>0</v>
      </c>
      <c r="X3206" s="67">
        <v>0</v>
      </c>
      <c r="Y3206" s="68">
        <v>0</v>
      </c>
      <c r="Z3206" s="67">
        <v>0</v>
      </c>
      <c r="AA3206" s="67">
        <v>0</v>
      </c>
      <c r="AB3206" s="68">
        <v>0</v>
      </c>
      <c r="AC3206" s="68">
        <f t="shared" si="10844"/>
        <v>0</v>
      </c>
      <c r="AD3206" s="67">
        <f t="shared" si="10845"/>
        <v>0</v>
      </c>
      <c r="AE3206" s="67">
        <f t="shared" si="10846"/>
        <v>0</v>
      </c>
      <c r="AF3206" s="68">
        <f t="shared" si="10847"/>
        <v>0</v>
      </c>
      <c r="AG3206" s="67">
        <f t="shared" si="10863"/>
        <v>0</v>
      </c>
      <c r="AH3206" s="67">
        <f t="shared" si="10864"/>
        <v>0</v>
      </c>
      <c r="AI3206" s="68">
        <f t="shared" si="10848"/>
        <v>0</v>
      </c>
      <c r="AJ3206" s="68">
        <f t="shared" si="10849"/>
        <v>0</v>
      </c>
      <c r="AK3206" s="71">
        <v>0</v>
      </c>
      <c r="AL3206" s="71">
        <v>0</v>
      </c>
      <c r="AM3206" s="68">
        <f t="shared" si="10850"/>
        <v>0</v>
      </c>
      <c r="AN3206" s="71">
        <v>0</v>
      </c>
      <c r="AO3206" s="71">
        <v>0</v>
      </c>
      <c r="AP3206" s="68">
        <f t="shared" si="10851"/>
        <v>0</v>
      </c>
      <c r="AQ3206" s="68">
        <f t="shared" si="10852"/>
        <v>0</v>
      </c>
      <c r="AR3206" s="71">
        <v>0</v>
      </c>
      <c r="AS3206" s="71">
        <v>0</v>
      </c>
      <c r="AT3206" s="68">
        <f t="shared" si="10853"/>
        <v>0</v>
      </c>
      <c r="AU3206" s="71">
        <v>0</v>
      </c>
      <c r="AV3206" s="71">
        <v>0</v>
      </c>
      <c r="AW3206" s="68">
        <f t="shared" si="10854"/>
        <v>0</v>
      </c>
      <c r="AX3206" s="68">
        <f t="shared" si="10855"/>
        <v>0</v>
      </c>
      <c r="AY3206" s="71">
        <v>0</v>
      </c>
      <c r="AZ3206" s="71">
        <v>0</v>
      </c>
      <c r="BA3206" s="68">
        <f t="shared" si="10856"/>
        <v>0</v>
      </c>
      <c r="BB3206" s="71">
        <v>0</v>
      </c>
      <c r="BC3206" s="71">
        <v>0</v>
      </c>
      <c r="BD3206" s="68">
        <f t="shared" si="10857"/>
        <v>0</v>
      </c>
      <c r="BE3206" s="68">
        <f t="shared" si="10858"/>
        <v>0</v>
      </c>
      <c r="BF3206" s="67">
        <f t="shared" si="10859"/>
        <v>0</v>
      </c>
      <c r="BG3206" s="67">
        <f t="shared" si="10859"/>
        <v>0</v>
      </c>
      <c r="BH3206" s="68">
        <f t="shared" si="10860"/>
        <v>0</v>
      </c>
      <c r="BI3206" s="67">
        <f t="shared" si="10861"/>
        <v>0</v>
      </c>
      <c r="BJ3206" s="67">
        <f t="shared" si="10861"/>
        <v>0</v>
      </c>
      <c r="BK3206" s="68">
        <f t="shared" si="10862"/>
        <v>0</v>
      </c>
      <c r="BL3206" s="68">
        <f t="shared" si="10829"/>
        <v>0</v>
      </c>
      <c r="BM3206" s="305">
        <v>0</v>
      </c>
      <c r="BN3206" s="305">
        <v>0</v>
      </c>
      <c r="BO3206" s="306"/>
      <c r="BP3206" s="306"/>
      <c r="BQ3206" s="305">
        <v>0</v>
      </c>
      <c r="BR3206" s="305">
        <v>0</v>
      </c>
      <c r="BS3206" s="114" t="s">
        <v>208</v>
      </c>
      <c r="BT3206" s="77"/>
    </row>
    <row r="3207" spans="1:72" s="46" customFormat="1" ht="36.75" hidden="1" customHeight="1">
      <c r="A3207" s="77"/>
      <c r="B3207" s="104">
        <v>2014</v>
      </c>
      <c r="C3207" s="105">
        <v>8317</v>
      </c>
      <c r="D3207" s="104">
        <v>13</v>
      </c>
      <c r="E3207" s="104">
        <v>5000</v>
      </c>
      <c r="F3207" s="104">
        <v>5100</v>
      </c>
      <c r="G3207" s="104">
        <v>515</v>
      </c>
      <c r="H3207" s="104">
        <v>15</v>
      </c>
      <c r="I3207" s="66" t="s">
        <v>1502</v>
      </c>
      <c r="J3207" s="67">
        <v>0</v>
      </c>
      <c r="K3207" s="67">
        <v>0</v>
      </c>
      <c r="L3207" s="68">
        <f t="shared" si="10841"/>
        <v>0</v>
      </c>
      <c r="M3207" s="67">
        <v>0</v>
      </c>
      <c r="N3207" s="67">
        <v>0</v>
      </c>
      <c r="O3207" s="68">
        <f t="shared" si="10842"/>
        <v>0</v>
      </c>
      <c r="P3207" s="68">
        <f t="shared" si="10843"/>
        <v>0</v>
      </c>
      <c r="Q3207" s="71">
        <v>0</v>
      </c>
      <c r="R3207" s="71">
        <v>0</v>
      </c>
      <c r="S3207" s="71">
        <v>0</v>
      </c>
      <c r="T3207" s="71">
        <v>0</v>
      </c>
      <c r="U3207" s="71">
        <v>0</v>
      </c>
      <c r="V3207" s="71">
        <v>0</v>
      </c>
      <c r="W3207" s="67">
        <v>0</v>
      </c>
      <c r="X3207" s="67">
        <v>0</v>
      </c>
      <c r="Y3207" s="68">
        <v>0</v>
      </c>
      <c r="Z3207" s="67">
        <v>0</v>
      </c>
      <c r="AA3207" s="67">
        <v>0</v>
      </c>
      <c r="AB3207" s="68">
        <v>0</v>
      </c>
      <c r="AC3207" s="68">
        <f t="shared" si="10844"/>
        <v>0</v>
      </c>
      <c r="AD3207" s="67">
        <f t="shared" si="10845"/>
        <v>0</v>
      </c>
      <c r="AE3207" s="67">
        <f t="shared" si="10846"/>
        <v>0</v>
      </c>
      <c r="AF3207" s="68">
        <f t="shared" si="10847"/>
        <v>0</v>
      </c>
      <c r="AG3207" s="67">
        <f t="shared" si="10863"/>
        <v>0</v>
      </c>
      <c r="AH3207" s="67">
        <f t="shared" si="10864"/>
        <v>0</v>
      </c>
      <c r="AI3207" s="68">
        <f t="shared" si="10848"/>
        <v>0</v>
      </c>
      <c r="AJ3207" s="68">
        <f t="shared" si="10849"/>
        <v>0</v>
      </c>
      <c r="AK3207" s="71">
        <v>0</v>
      </c>
      <c r="AL3207" s="71">
        <v>0</v>
      </c>
      <c r="AM3207" s="68">
        <f t="shared" si="10850"/>
        <v>0</v>
      </c>
      <c r="AN3207" s="71">
        <v>0</v>
      </c>
      <c r="AO3207" s="71">
        <v>0</v>
      </c>
      <c r="AP3207" s="68">
        <f t="shared" si="10851"/>
        <v>0</v>
      </c>
      <c r="AQ3207" s="68">
        <f t="shared" si="10852"/>
        <v>0</v>
      </c>
      <c r="AR3207" s="71">
        <v>0</v>
      </c>
      <c r="AS3207" s="71">
        <v>0</v>
      </c>
      <c r="AT3207" s="68">
        <f t="shared" si="10853"/>
        <v>0</v>
      </c>
      <c r="AU3207" s="71">
        <v>0</v>
      </c>
      <c r="AV3207" s="71">
        <v>0</v>
      </c>
      <c r="AW3207" s="68">
        <f t="shared" si="10854"/>
        <v>0</v>
      </c>
      <c r="AX3207" s="68">
        <f t="shared" si="10855"/>
        <v>0</v>
      </c>
      <c r="AY3207" s="71">
        <v>0</v>
      </c>
      <c r="AZ3207" s="71">
        <v>0</v>
      </c>
      <c r="BA3207" s="68">
        <f t="shared" si="10856"/>
        <v>0</v>
      </c>
      <c r="BB3207" s="71">
        <v>0</v>
      </c>
      <c r="BC3207" s="71">
        <v>0</v>
      </c>
      <c r="BD3207" s="68">
        <f t="shared" si="10857"/>
        <v>0</v>
      </c>
      <c r="BE3207" s="68">
        <f t="shared" si="10858"/>
        <v>0</v>
      </c>
      <c r="BF3207" s="67">
        <f t="shared" si="10859"/>
        <v>0</v>
      </c>
      <c r="BG3207" s="67">
        <f t="shared" si="10859"/>
        <v>0</v>
      </c>
      <c r="BH3207" s="68">
        <f t="shared" si="10860"/>
        <v>0</v>
      </c>
      <c r="BI3207" s="67">
        <f t="shared" si="10861"/>
        <v>0</v>
      </c>
      <c r="BJ3207" s="67">
        <f t="shared" si="10861"/>
        <v>0</v>
      </c>
      <c r="BK3207" s="68">
        <f t="shared" si="10862"/>
        <v>0</v>
      </c>
      <c r="BL3207" s="68">
        <f t="shared" si="10829"/>
        <v>0</v>
      </c>
      <c r="BM3207" s="305">
        <v>0</v>
      </c>
      <c r="BN3207" s="305">
        <v>0</v>
      </c>
      <c r="BO3207" s="306"/>
      <c r="BP3207" s="306"/>
      <c r="BQ3207" s="305">
        <v>0</v>
      </c>
      <c r="BR3207" s="305">
        <v>0</v>
      </c>
      <c r="BS3207" s="114" t="s">
        <v>208</v>
      </c>
      <c r="BT3207" s="77"/>
    </row>
    <row r="3208" spans="1:72" s="46" customFormat="1" ht="36.75" hidden="1" customHeight="1">
      <c r="A3208" s="77"/>
      <c r="B3208" s="104">
        <v>2014</v>
      </c>
      <c r="C3208" s="105">
        <v>8317</v>
      </c>
      <c r="D3208" s="104">
        <v>13</v>
      </c>
      <c r="E3208" s="104">
        <v>5000</v>
      </c>
      <c r="F3208" s="104">
        <v>5100</v>
      </c>
      <c r="G3208" s="104">
        <v>515</v>
      </c>
      <c r="H3208" s="104">
        <v>16</v>
      </c>
      <c r="I3208" s="66" t="s">
        <v>864</v>
      </c>
      <c r="J3208" s="67">
        <v>0</v>
      </c>
      <c r="K3208" s="67">
        <v>0</v>
      </c>
      <c r="L3208" s="68">
        <f t="shared" si="10841"/>
        <v>0</v>
      </c>
      <c r="M3208" s="67">
        <v>0</v>
      </c>
      <c r="N3208" s="67">
        <v>0</v>
      </c>
      <c r="O3208" s="68">
        <f t="shared" si="10842"/>
        <v>0</v>
      </c>
      <c r="P3208" s="68">
        <f t="shared" si="10843"/>
        <v>0</v>
      </c>
      <c r="Q3208" s="71">
        <v>0</v>
      </c>
      <c r="R3208" s="71">
        <v>0</v>
      </c>
      <c r="S3208" s="71">
        <v>0</v>
      </c>
      <c r="T3208" s="71">
        <v>0</v>
      </c>
      <c r="U3208" s="71">
        <v>0</v>
      </c>
      <c r="V3208" s="71">
        <v>0</v>
      </c>
      <c r="W3208" s="67">
        <v>0</v>
      </c>
      <c r="X3208" s="67">
        <v>0</v>
      </c>
      <c r="Y3208" s="68">
        <v>0</v>
      </c>
      <c r="Z3208" s="67">
        <v>0</v>
      </c>
      <c r="AA3208" s="67">
        <v>0</v>
      </c>
      <c r="AB3208" s="68">
        <v>0</v>
      </c>
      <c r="AC3208" s="68">
        <f t="shared" si="10844"/>
        <v>0</v>
      </c>
      <c r="AD3208" s="67">
        <f t="shared" si="10845"/>
        <v>0</v>
      </c>
      <c r="AE3208" s="67">
        <f t="shared" si="10846"/>
        <v>0</v>
      </c>
      <c r="AF3208" s="68">
        <f t="shared" si="10847"/>
        <v>0</v>
      </c>
      <c r="AG3208" s="67">
        <f t="shared" si="10863"/>
        <v>0</v>
      </c>
      <c r="AH3208" s="67">
        <f t="shared" si="10864"/>
        <v>0</v>
      </c>
      <c r="AI3208" s="68">
        <f t="shared" si="10848"/>
        <v>0</v>
      </c>
      <c r="AJ3208" s="68">
        <f t="shared" si="10849"/>
        <v>0</v>
      </c>
      <c r="AK3208" s="71">
        <v>0</v>
      </c>
      <c r="AL3208" s="71">
        <v>0</v>
      </c>
      <c r="AM3208" s="68">
        <f t="shared" si="10850"/>
        <v>0</v>
      </c>
      <c r="AN3208" s="71">
        <v>0</v>
      </c>
      <c r="AO3208" s="71">
        <v>0</v>
      </c>
      <c r="AP3208" s="68">
        <f t="shared" si="10851"/>
        <v>0</v>
      </c>
      <c r="AQ3208" s="68">
        <f t="shared" si="10852"/>
        <v>0</v>
      </c>
      <c r="AR3208" s="71">
        <v>0</v>
      </c>
      <c r="AS3208" s="71">
        <v>0</v>
      </c>
      <c r="AT3208" s="68">
        <f t="shared" si="10853"/>
        <v>0</v>
      </c>
      <c r="AU3208" s="71">
        <v>0</v>
      </c>
      <c r="AV3208" s="71">
        <v>0</v>
      </c>
      <c r="AW3208" s="68">
        <f t="shared" si="10854"/>
        <v>0</v>
      </c>
      <c r="AX3208" s="68">
        <f t="shared" si="10855"/>
        <v>0</v>
      </c>
      <c r="AY3208" s="71">
        <v>0</v>
      </c>
      <c r="AZ3208" s="71">
        <v>0</v>
      </c>
      <c r="BA3208" s="68">
        <f t="shared" si="10856"/>
        <v>0</v>
      </c>
      <c r="BB3208" s="71">
        <v>0</v>
      </c>
      <c r="BC3208" s="71">
        <v>0</v>
      </c>
      <c r="BD3208" s="68">
        <f t="shared" si="10857"/>
        <v>0</v>
      </c>
      <c r="BE3208" s="68">
        <f t="shared" si="10858"/>
        <v>0</v>
      </c>
      <c r="BF3208" s="67">
        <f t="shared" si="10859"/>
        <v>0</v>
      </c>
      <c r="BG3208" s="67">
        <f t="shared" si="10859"/>
        <v>0</v>
      </c>
      <c r="BH3208" s="68">
        <f t="shared" si="10860"/>
        <v>0</v>
      </c>
      <c r="BI3208" s="67">
        <f t="shared" si="10861"/>
        <v>0</v>
      </c>
      <c r="BJ3208" s="67">
        <f t="shared" si="10861"/>
        <v>0</v>
      </c>
      <c r="BK3208" s="68">
        <f t="shared" si="10862"/>
        <v>0</v>
      </c>
      <c r="BL3208" s="68">
        <f t="shared" si="10829"/>
        <v>0</v>
      </c>
      <c r="BM3208" s="305">
        <v>0</v>
      </c>
      <c r="BN3208" s="305">
        <v>0</v>
      </c>
      <c r="BO3208" s="306"/>
      <c r="BP3208" s="306"/>
      <c r="BQ3208" s="305">
        <v>0</v>
      </c>
      <c r="BR3208" s="305">
        <v>0</v>
      </c>
      <c r="BS3208" s="114" t="s">
        <v>208</v>
      </c>
      <c r="BT3208" s="77"/>
    </row>
    <row r="3209" spans="1:72" s="46" customFormat="1" ht="36.75" hidden="1" customHeight="1">
      <c r="A3209" s="77"/>
      <c r="B3209" s="104">
        <v>2014</v>
      </c>
      <c r="C3209" s="105">
        <v>8317</v>
      </c>
      <c r="D3209" s="104">
        <v>13</v>
      </c>
      <c r="E3209" s="104">
        <v>5000</v>
      </c>
      <c r="F3209" s="104">
        <v>5100</v>
      </c>
      <c r="G3209" s="104">
        <v>515</v>
      </c>
      <c r="H3209" s="104">
        <v>17</v>
      </c>
      <c r="I3209" s="66" t="s">
        <v>155</v>
      </c>
      <c r="J3209" s="67">
        <v>0</v>
      </c>
      <c r="K3209" s="67">
        <v>0</v>
      </c>
      <c r="L3209" s="68">
        <f t="shared" si="10841"/>
        <v>0</v>
      </c>
      <c r="M3209" s="67">
        <v>0</v>
      </c>
      <c r="N3209" s="67">
        <v>0</v>
      </c>
      <c r="O3209" s="68">
        <f t="shared" si="10842"/>
        <v>0</v>
      </c>
      <c r="P3209" s="68">
        <f t="shared" si="10843"/>
        <v>0</v>
      </c>
      <c r="Q3209" s="71">
        <v>0</v>
      </c>
      <c r="R3209" s="71">
        <v>0</v>
      </c>
      <c r="S3209" s="71">
        <v>0</v>
      </c>
      <c r="T3209" s="71">
        <v>0</v>
      </c>
      <c r="U3209" s="71">
        <v>0</v>
      </c>
      <c r="V3209" s="71">
        <v>0</v>
      </c>
      <c r="W3209" s="67">
        <v>0</v>
      </c>
      <c r="X3209" s="67">
        <v>0</v>
      </c>
      <c r="Y3209" s="68">
        <v>0</v>
      </c>
      <c r="Z3209" s="67">
        <v>0</v>
      </c>
      <c r="AA3209" s="67">
        <v>0</v>
      </c>
      <c r="AB3209" s="68">
        <v>0</v>
      </c>
      <c r="AC3209" s="68">
        <f t="shared" si="10844"/>
        <v>0</v>
      </c>
      <c r="AD3209" s="67">
        <f t="shared" si="10845"/>
        <v>0</v>
      </c>
      <c r="AE3209" s="67">
        <f t="shared" si="10846"/>
        <v>0</v>
      </c>
      <c r="AF3209" s="68">
        <f t="shared" si="10847"/>
        <v>0</v>
      </c>
      <c r="AG3209" s="67">
        <f t="shared" si="10863"/>
        <v>0</v>
      </c>
      <c r="AH3209" s="67">
        <f t="shared" si="10864"/>
        <v>0</v>
      </c>
      <c r="AI3209" s="68">
        <f t="shared" si="10848"/>
        <v>0</v>
      </c>
      <c r="AJ3209" s="68">
        <f t="shared" si="10849"/>
        <v>0</v>
      </c>
      <c r="AK3209" s="71">
        <v>0</v>
      </c>
      <c r="AL3209" s="71">
        <v>0</v>
      </c>
      <c r="AM3209" s="68">
        <f t="shared" si="10850"/>
        <v>0</v>
      </c>
      <c r="AN3209" s="71">
        <v>0</v>
      </c>
      <c r="AO3209" s="71">
        <v>0</v>
      </c>
      <c r="AP3209" s="68">
        <f t="shared" si="10851"/>
        <v>0</v>
      </c>
      <c r="AQ3209" s="68">
        <f t="shared" si="10852"/>
        <v>0</v>
      </c>
      <c r="AR3209" s="71">
        <v>0</v>
      </c>
      <c r="AS3209" s="71">
        <v>0</v>
      </c>
      <c r="AT3209" s="68">
        <f t="shared" si="10853"/>
        <v>0</v>
      </c>
      <c r="AU3209" s="71">
        <v>0</v>
      </c>
      <c r="AV3209" s="71">
        <v>0</v>
      </c>
      <c r="AW3209" s="68">
        <f t="shared" si="10854"/>
        <v>0</v>
      </c>
      <c r="AX3209" s="68">
        <f t="shared" si="10855"/>
        <v>0</v>
      </c>
      <c r="AY3209" s="71">
        <v>0</v>
      </c>
      <c r="AZ3209" s="71">
        <v>0</v>
      </c>
      <c r="BA3209" s="68">
        <f t="shared" si="10856"/>
        <v>0</v>
      </c>
      <c r="BB3209" s="71">
        <v>0</v>
      </c>
      <c r="BC3209" s="71">
        <v>0</v>
      </c>
      <c r="BD3209" s="68">
        <f t="shared" si="10857"/>
        <v>0</v>
      </c>
      <c r="BE3209" s="68">
        <f t="shared" si="10858"/>
        <v>0</v>
      </c>
      <c r="BF3209" s="67">
        <f t="shared" si="10859"/>
        <v>0</v>
      </c>
      <c r="BG3209" s="67">
        <f t="shared" si="10859"/>
        <v>0</v>
      </c>
      <c r="BH3209" s="68">
        <f t="shared" si="10860"/>
        <v>0</v>
      </c>
      <c r="BI3209" s="67">
        <f t="shared" si="10861"/>
        <v>0</v>
      </c>
      <c r="BJ3209" s="67">
        <f t="shared" si="10861"/>
        <v>0</v>
      </c>
      <c r="BK3209" s="68">
        <f t="shared" si="10862"/>
        <v>0</v>
      </c>
      <c r="BL3209" s="68">
        <f t="shared" si="10829"/>
        <v>0</v>
      </c>
      <c r="BM3209" s="305">
        <v>0</v>
      </c>
      <c r="BN3209" s="305">
        <v>0</v>
      </c>
      <c r="BO3209" s="306"/>
      <c r="BP3209" s="306"/>
      <c r="BQ3209" s="305">
        <v>0</v>
      </c>
      <c r="BR3209" s="305">
        <v>0</v>
      </c>
      <c r="BS3209" s="114" t="s">
        <v>208</v>
      </c>
      <c r="BT3209" s="77"/>
    </row>
    <row r="3210" spans="1:72" s="46" customFormat="1" ht="36.75" hidden="1" customHeight="1">
      <c r="A3210" s="77"/>
      <c r="B3210" s="104">
        <v>2014</v>
      </c>
      <c r="C3210" s="105">
        <v>8317</v>
      </c>
      <c r="D3210" s="104">
        <v>13</v>
      </c>
      <c r="E3210" s="104">
        <v>5000</v>
      </c>
      <c r="F3210" s="104">
        <v>5100</v>
      </c>
      <c r="G3210" s="104">
        <v>515</v>
      </c>
      <c r="H3210" s="104">
        <v>18</v>
      </c>
      <c r="I3210" s="66" t="s">
        <v>1503</v>
      </c>
      <c r="J3210" s="67">
        <v>0</v>
      </c>
      <c r="K3210" s="67">
        <v>0</v>
      </c>
      <c r="L3210" s="68">
        <f t="shared" si="10841"/>
        <v>0</v>
      </c>
      <c r="M3210" s="67">
        <v>0</v>
      </c>
      <c r="N3210" s="67">
        <v>0</v>
      </c>
      <c r="O3210" s="68">
        <f t="shared" si="10842"/>
        <v>0</v>
      </c>
      <c r="P3210" s="68">
        <f t="shared" si="10843"/>
        <v>0</v>
      </c>
      <c r="Q3210" s="71">
        <v>0</v>
      </c>
      <c r="R3210" s="71">
        <v>0</v>
      </c>
      <c r="S3210" s="71">
        <v>0</v>
      </c>
      <c r="T3210" s="71">
        <v>0</v>
      </c>
      <c r="U3210" s="71">
        <v>0</v>
      </c>
      <c r="V3210" s="71">
        <v>0</v>
      </c>
      <c r="W3210" s="67">
        <v>0</v>
      </c>
      <c r="X3210" s="67">
        <v>0</v>
      </c>
      <c r="Y3210" s="68">
        <v>0</v>
      </c>
      <c r="Z3210" s="67">
        <v>0</v>
      </c>
      <c r="AA3210" s="67">
        <v>0</v>
      </c>
      <c r="AB3210" s="68">
        <v>0</v>
      </c>
      <c r="AC3210" s="68">
        <f t="shared" si="10844"/>
        <v>0</v>
      </c>
      <c r="AD3210" s="67">
        <f t="shared" si="10845"/>
        <v>0</v>
      </c>
      <c r="AE3210" s="67">
        <f t="shared" si="10846"/>
        <v>0</v>
      </c>
      <c r="AF3210" s="68">
        <f t="shared" si="10847"/>
        <v>0</v>
      </c>
      <c r="AG3210" s="67">
        <f t="shared" si="10863"/>
        <v>0</v>
      </c>
      <c r="AH3210" s="67">
        <f t="shared" si="10864"/>
        <v>0</v>
      </c>
      <c r="AI3210" s="68">
        <f t="shared" si="10848"/>
        <v>0</v>
      </c>
      <c r="AJ3210" s="68">
        <f t="shared" si="10849"/>
        <v>0</v>
      </c>
      <c r="AK3210" s="71">
        <v>0</v>
      </c>
      <c r="AL3210" s="71">
        <v>0</v>
      </c>
      <c r="AM3210" s="68">
        <f t="shared" si="10850"/>
        <v>0</v>
      </c>
      <c r="AN3210" s="71">
        <v>0</v>
      </c>
      <c r="AO3210" s="71">
        <v>0</v>
      </c>
      <c r="AP3210" s="68">
        <f t="shared" si="10851"/>
        <v>0</v>
      </c>
      <c r="AQ3210" s="68">
        <f t="shared" si="10852"/>
        <v>0</v>
      </c>
      <c r="AR3210" s="71">
        <v>0</v>
      </c>
      <c r="AS3210" s="71">
        <v>0</v>
      </c>
      <c r="AT3210" s="68">
        <f t="shared" si="10853"/>
        <v>0</v>
      </c>
      <c r="AU3210" s="71">
        <v>0</v>
      </c>
      <c r="AV3210" s="71">
        <v>0</v>
      </c>
      <c r="AW3210" s="68">
        <f t="shared" si="10854"/>
        <v>0</v>
      </c>
      <c r="AX3210" s="68">
        <f t="shared" si="10855"/>
        <v>0</v>
      </c>
      <c r="AY3210" s="71">
        <v>0</v>
      </c>
      <c r="AZ3210" s="71">
        <v>0</v>
      </c>
      <c r="BA3210" s="68">
        <f t="shared" si="10856"/>
        <v>0</v>
      </c>
      <c r="BB3210" s="71">
        <v>0</v>
      </c>
      <c r="BC3210" s="71">
        <v>0</v>
      </c>
      <c r="BD3210" s="68">
        <f t="shared" si="10857"/>
        <v>0</v>
      </c>
      <c r="BE3210" s="68">
        <f t="shared" si="10858"/>
        <v>0</v>
      </c>
      <c r="BF3210" s="67">
        <f t="shared" si="10859"/>
        <v>0</v>
      </c>
      <c r="BG3210" s="67">
        <f t="shared" si="10859"/>
        <v>0</v>
      </c>
      <c r="BH3210" s="68">
        <f t="shared" si="10860"/>
        <v>0</v>
      </c>
      <c r="BI3210" s="67">
        <f t="shared" si="10861"/>
        <v>0</v>
      </c>
      <c r="BJ3210" s="67">
        <f t="shared" si="10861"/>
        <v>0</v>
      </c>
      <c r="BK3210" s="68">
        <f t="shared" si="10862"/>
        <v>0</v>
      </c>
      <c r="BL3210" s="68">
        <f t="shared" si="10829"/>
        <v>0</v>
      </c>
      <c r="BM3210" s="305">
        <v>0</v>
      </c>
      <c r="BN3210" s="305">
        <v>0</v>
      </c>
      <c r="BO3210" s="306"/>
      <c r="BP3210" s="306"/>
      <c r="BQ3210" s="305">
        <v>0</v>
      </c>
      <c r="BR3210" s="305">
        <v>0</v>
      </c>
      <c r="BS3210" s="114" t="s">
        <v>208</v>
      </c>
      <c r="BT3210" s="77"/>
    </row>
    <row r="3211" spans="1:72" s="46" customFormat="1" ht="36.75" hidden="1" customHeight="1">
      <c r="A3211" s="77"/>
      <c r="B3211" s="104">
        <v>2014</v>
      </c>
      <c r="C3211" s="105">
        <v>8317</v>
      </c>
      <c r="D3211" s="104">
        <v>13</v>
      </c>
      <c r="E3211" s="104">
        <v>5000</v>
      </c>
      <c r="F3211" s="104">
        <v>5100</v>
      </c>
      <c r="G3211" s="104">
        <v>515</v>
      </c>
      <c r="H3211" s="104">
        <v>19</v>
      </c>
      <c r="I3211" s="66" t="s">
        <v>1504</v>
      </c>
      <c r="J3211" s="67">
        <v>0</v>
      </c>
      <c r="K3211" s="67">
        <v>0</v>
      </c>
      <c r="L3211" s="68">
        <f t="shared" si="10841"/>
        <v>0</v>
      </c>
      <c r="M3211" s="67">
        <v>0</v>
      </c>
      <c r="N3211" s="67">
        <v>0</v>
      </c>
      <c r="O3211" s="68">
        <f t="shared" si="10842"/>
        <v>0</v>
      </c>
      <c r="P3211" s="68">
        <f t="shared" si="10843"/>
        <v>0</v>
      </c>
      <c r="Q3211" s="71">
        <v>0</v>
      </c>
      <c r="R3211" s="71">
        <v>0</v>
      </c>
      <c r="S3211" s="71">
        <v>0</v>
      </c>
      <c r="T3211" s="71">
        <v>0</v>
      </c>
      <c r="U3211" s="71">
        <v>0</v>
      </c>
      <c r="V3211" s="71">
        <v>0</v>
      </c>
      <c r="W3211" s="67">
        <v>0</v>
      </c>
      <c r="X3211" s="67">
        <v>0</v>
      </c>
      <c r="Y3211" s="68">
        <v>0</v>
      </c>
      <c r="Z3211" s="67">
        <v>0</v>
      </c>
      <c r="AA3211" s="67">
        <v>0</v>
      </c>
      <c r="AB3211" s="68">
        <v>0</v>
      </c>
      <c r="AC3211" s="68">
        <f t="shared" si="10844"/>
        <v>0</v>
      </c>
      <c r="AD3211" s="67">
        <f t="shared" si="10845"/>
        <v>0</v>
      </c>
      <c r="AE3211" s="67">
        <f t="shared" si="10846"/>
        <v>0</v>
      </c>
      <c r="AF3211" s="68">
        <f t="shared" si="10847"/>
        <v>0</v>
      </c>
      <c r="AG3211" s="67">
        <f t="shared" si="10863"/>
        <v>0</v>
      </c>
      <c r="AH3211" s="67">
        <f t="shared" si="10864"/>
        <v>0</v>
      </c>
      <c r="AI3211" s="68">
        <f t="shared" si="10848"/>
        <v>0</v>
      </c>
      <c r="AJ3211" s="68">
        <f t="shared" si="10849"/>
        <v>0</v>
      </c>
      <c r="AK3211" s="71">
        <v>0</v>
      </c>
      <c r="AL3211" s="71">
        <v>0</v>
      </c>
      <c r="AM3211" s="68">
        <f t="shared" si="10850"/>
        <v>0</v>
      </c>
      <c r="AN3211" s="71">
        <v>0</v>
      </c>
      <c r="AO3211" s="71">
        <v>0</v>
      </c>
      <c r="AP3211" s="68">
        <f t="shared" si="10851"/>
        <v>0</v>
      </c>
      <c r="AQ3211" s="68">
        <f t="shared" si="10852"/>
        <v>0</v>
      </c>
      <c r="AR3211" s="71">
        <v>0</v>
      </c>
      <c r="AS3211" s="71">
        <v>0</v>
      </c>
      <c r="AT3211" s="68">
        <f t="shared" si="10853"/>
        <v>0</v>
      </c>
      <c r="AU3211" s="71">
        <v>0</v>
      </c>
      <c r="AV3211" s="71">
        <v>0</v>
      </c>
      <c r="AW3211" s="68">
        <f t="shared" si="10854"/>
        <v>0</v>
      </c>
      <c r="AX3211" s="68">
        <f t="shared" si="10855"/>
        <v>0</v>
      </c>
      <c r="AY3211" s="71">
        <v>0</v>
      </c>
      <c r="AZ3211" s="71">
        <v>0</v>
      </c>
      <c r="BA3211" s="68">
        <f t="shared" si="10856"/>
        <v>0</v>
      </c>
      <c r="BB3211" s="71">
        <v>0</v>
      </c>
      <c r="BC3211" s="71">
        <v>0</v>
      </c>
      <c r="BD3211" s="68">
        <f t="shared" si="10857"/>
        <v>0</v>
      </c>
      <c r="BE3211" s="68">
        <f t="shared" si="10858"/>
        <v>0</v>
      </c>
      <c r="BF3211" s="67">
        <f t="shared" si="10859"/>
        <v>0</v>
      </c>
      <c r="BG3211" s="67">
        <f t="shared" si="10859"/>
        <v>0</v>
      </c>
      <c r="BH3211" s="68">
        <f t="shared" si="10860"/>
        <v>0</v>
      </c>
      <c r="BI3211" s="67">
        <f t="shared" si="10861"/>
        <v>0</v>
      </c>
      <c r="BJ3211" s="67">
        <f t="shared" si="10861"/>
        <v>0</v>
      </c>
      <c r="BK3211" s="68">
        <f t="shared" si="10862"/>
        <v>0</v>
      </c>
      <c r="BL3211" s="68">
        <f t="shared" si="10829"/>
        <v>0</v>
      </c>
      <c r="BM3211" s="305">
        <v>0</v>
      </c>
      <c r="BN3211" s="305">
        <v>0</v>
      </c>
      <c r="BO3211" s="306"/>
      <c r="BP3211" s="306"/>
      <c r="BQ3211" s="305">
        <v>0</v>
      </c>
      <c r="BR3211" s="305">
        <v>0</v>
      </c>
      <c r="BS3211" s="114" t="s">
        <v>208</v>
      </c>
      <c r="BT3211" s="77"/>
    </row>
    <row r="3212" spans="1:72" s="46" customFormat="1" ht="36.75" hidden="1" customHeight="1">
      <c r="A3212" s="77"/>
      <c r="B3212" s="104">
        <v>2014</v>
      </c>
      <c r="C3212" s="105">
        <v>8317</v>
      </c>
      <c r="D3212" s="104">
        <v>13</v>
      </c>
      <c r="E3212" s="104">
        <v>5000</v>
      </c>
      <c r="F3212" s="104">
        <v>5100</v>
      </c>
      <c r="G3212" s="104">
        <v>515</v>
      </c>
      <c r="H3212" s="104">
        <v>20</v>
      </c>
      <c r="I3212" s="66" t="s">
        <v>276</v>
      </c>
      <c r="J3212" s="67">
        <v>0</v>
      </c>
      <c r="K3212" s="67">
        <v>0</v>
      </c>
      <c r="L3212" s="68">
        <f t="shared" si="10841"/>
        <v>0</v>
      </c>
      <c r="M3212" s="67">
        <v>0</v>
      </c>
      <c r="N3212" s="67">
        <v>0</v>
      </c>
      <c r="O3212" s="68">
        <f t="shared" si="10842"/>
        <v>0</v>
      </c>
      <c r="P3212" s="68">
        <f t="shared" si="10843"/>
        <v>0</v>
      </c>
      <c r="Q3212" s="71">
        <v>0</v>
      </c>
      <c r="R3212" s="71">
        <v>0</v>
      </c>
      <c r="S3212" s="71">
        <v>0</v>
      </c>
      <c r="T3212" s="71">
        <v>0</v>
      </c>
      <c r="U3212" s="71">
        <v>0</v>
      </c>
      <c r="V3212" s="71">
        <v>0</v>
      </c>
      <c r="W3212" s="67">
        <v>0</v>
      </c>
      <c r="X3212" s="67">
        <v>0</v>
      </c>
      <c r="Y3212" s="68">
        <v>0</v>
      </c>
      <c r="Z3212" s="67">
        <v>0</v>
      </c>
      <c r="AA3212" s="67">
        <v>0</v>
      </c>
      <c r="AB3212" s="68">
        <v>0</v>
      </c>
      <c r="AC3212" s="68">
        <f t="shared" si="10844"/>
        <v>0</v>
      </c>
      <c r="AD3212" s="67">
        <f t="shared" si="10845"/>
        <v>0</v>
      </c>
      <c r="AE3212" s="67">
        <f t="shared" si="10846"/>
        <v>0</v>
      </c>
      <c r="AF3212" s="68">
        <f t="shared" si="10847"/>
        <v>0</v>
      </c>
      <c r="AG3212" s="67">
        <f t="shared" si="10863"/>
        <v>0</v>
      </c>
      <c r="AH3212" s="67">
        <f t="shared" si="10864"/>
        <v>0</v>
      </c>
      <c r="AI3212" s="68">
        <f t="shared" si="10848"/>
        <v>0</v>
      </c>
      <c r="AJ3212" s="68">
        <f t="shared" si="10849"/>
        <v>0</v>
      </c>
      <c r="AK3212" s="71">
        <v>0</v>
      </c>
      <c r="AL3212" s="71">
        <v>0</v>
      </c>
      <c r="AM3212" s="68">
        <f t="shared" si="10850"/>
        <v>0</v>
      </c>
      <c r="AN3212" s="71">
        <v>0</v>
      </c>
      <c r="AO3212" s="71">
        <v>0</v>
      </c>
      <c r="AP3212" s="68">
        <f t="shared" si="10851"/>
        <v>0</v>
      </c>
      <c r="AQ3212" s="68">
        <f t="shared" si="10852"/>
        <v>0</v>
      </c>
      <c r="AR3212" s="71">
        <v>0</v>
      </c>
      <c r="AS3212" s="71">
        <v>0</v>
      </c>
      <c r="AT3212" s="68">
        <f t="shared" si="10853"/>
        <v>0</v>
      </c>
      <c r="AU3212" s="71">
        <v>0</v>
      </c>
      <c r="AV3212" s="71">
        <v>0</v>
      </c>
      <c r="AW3212" s="68">
        <f t="shared" si="10854"/>
        <v>0</v>
      </c>
      <c r="AX3212" s="68">
        <f t="shared" si="10855"/>
        <v>0</v>
      </c>
      <c r="AY3212" s="71">
        <v>0</v>
      </c>
      <c r="AZ3212" s="71">
        <v>0</v>
      </c>
      <c r="BA3212" s="68">
        <f t="shared" si="10856"/>
        <v>0</v>
      </c>
      <c r="BB3212" s="71">
        <v>0</v>
      </c>
      <c r="BC3212" s="71">
        <v>0</v>
      </c>
      <c r="BD3212" s="68">
        <f t="shared" si="10857"/>
        <v>0</v>
      </c>
      <c r="BE3212" s="68">
        <f t="shared" si="10858"/>
        <v>0</v>
      </c>
      <c r="BF3212" s="67">
        <f t="shared" si="10859"/>
        <v>0</v>
      </c>
      <c r="BG3212" s="67">
        <f t="shared" si="10859"/>
        <v>0</v>
      </c>
      <c r="BH3212" s="68">
        <f t="shared" si="10860"/>
        <v>0</v>
      </c>
      <c r="BI3212" s="67">
        <f t="shared" si="10861"/>
        <v>0</v>
      </c>
      <c r="BJ3212" s="67">
        <f t="shared" si="10861"/>
        <v>0</v>
      </c>
      <c r="BK3212" s="68">
        <f t="shared" si="10862"/>
        <v>0</v>
      </c>
      <c r="BL3212" s="68">
        <f t="shared" si="10829"/>
        <v>0</v>
      </c>
      <c r="BM3212" s="305">
        <v>0</v>
      </c>
      <c r="BN3212" s="305">
        <v>0</v>
      </c>
      <c r="BO3212" s="306"/>
      <c r="BP3212" s="306"/>
      <c r="BQ3212" s="305">
        <v>0</v>
      </c>
      <c r="BR3212" s="305">
        <v>0</v>
      </c>
      <c r="BS3212" s="114" t="s">
        <v>208</v>
      </c>
      <c r="BT3212" s="77"/>
    </row>
    <row r="3213" spans="1:72" s="46" customFormat="1" ht="36.75" customHeight="1">
      <c r="A3213" s="77"/>
      <c r="B3213" s="104">
        <v>2014</v>
      </c>
      <c r="C3213" s="105">
        <v>8317</v>
      </c>
      <c r="D3213" s="104">
        <v>13</v>
      </c>
      <c r="E3213" s="104">
        <v>5000</v>
      </c>
      <c r="F3213" s="104">
        <v>5100</v>
      </c>
      <c r="G3213" s="104">
        <v>515</v>
      </c>
      <c r="H3213" s="104">
        <v>21</v>
      </c>
      <c r="I3213" s="66" t="s">
        <v>1505</v>
      </c>
      <c r="J3213" s="67">
        <v>70000</v>
      </c>
      <c r="K3213" s="67">
        <v>0</v>
      </c>
      <c r="L3213" s="68">
        <f t="shared" si="10841"/>
        <v>70000</v>
      </c>
      <c r="M3213" s="67">
        <v>0</v>
      </c>
      <c r="N3213" s="67">
        <v>0</v>
      </c>
      <c r="O3213" s="68">
        <f t="shared" si="10842"/>
        <v>0</v>
      </c>
      <c r="P3213" s="68">
        <f t="shared" si="10843"/>
        <v>70000</v>
      </c>
      <c r="Q3213" s="71">
        <v>0</v>
      </c>
      <c r="R3213" s="71">
        <v>0</v>
      </c>
      <c r="S3213" s="71">
        <v>0</v>
      </c>
      <c r="T3213" s="71">
        <v>0</v>
      </c>
      <c r="U3213" s="71">
        <v>0</v>
      </c>
      <c r="V3213" s="71">
        <v>0</v>
      </c>
      <c r="W3213" s="67">
        <v>0</v>
      </c>
      <c r="X3213" s="67">
        <v>0</v>
      </c>
      <c r="Y3213" s="68">
        <v>0</v>
      </c>
      <c r="Z3213" s="67">
        <v>0</v>
      </c>
      <c r="AA3213" s="67">
        <v>0</v>
      </c>
      <c r="AB3213" s="68">
        <v>0</v>
      </c>
      <c r="AC3213" s="68">
        <f t="shared" si="10844"/>
        <v>0</v>
      </c>
      <c r="AD3213" s="67">
        <f t="shared" si="10845"/>
        <v>70000</v>
      </c>
      <c r="AE3213" s="67">
        <f t="shared" si="10846"/>
        <v>0</v>
      </c>
      <c r="AF3213" s="68">
        <f t="shared" si="10847"/>
        <v>70000</v>
      </c>
      <c r="AG3213" s="67">
        <f t="shared" si="10863"/>
        <v>0</v>
      </c>
      <c r="AH3213" s="67">
        <f t="shared" si="10864"/>
        <v>0</v>
      </c>
      <c r="AI3213" s="68">
        <f t="shared" si="10848"/>
        <v>0</v>
      </c>
      <c r="AJ3213" s="68">
        <f t="shared" si="10849"/>
        <v>70000</v>
      </c>
      <c r="AK3213" s="71">
        <v>0</v>
      </c>
      <c r="AL3213" s="71">
        <v>0</v>
      </c>
      <c r="AM3213" s="68">
        <f t="shared" si="10850"/>
        <v>0</v>
      </c>
      <c r="AN3213" s="71">
        <v>0</v>
      </c>
      <c r="AO3213" s="71">
        <v>0</v>
      </c>
      <c r="AP3213" s="68">
        <f t="shared" si="10851"/>
        <v>0</v>
      </c>
      <c r="AQ3213" s="68">
        <f t="shared" si="10852"/>
        <v>0</v>
      </c>
      <c r="AR3213" s="71">
        <v>0</v>
      </c>
      <c r="AS3213" s="71">
        <v>0</v>
      </c>
      <c r="AT3213" s="68">
        <f t="shared" si="10853"/>
        <v>0</v>
      </c>
      <c r="AU3213" s="71">
        <v>0</v>
      </c>
      <c r="AV3213" s="71">
        <v>0</v>
      </c>
      <c r="AW3213" s="68">
        <f t="shared" si="10854"/>
        <v>0</v>
      </c>
      <c r="AX3213" s="68">
        <f t="shared" si="10855"/>
        <v>0</v>
      </c>
      <c r="AY3213" s="71">
        <v>0</v>
      </c>
      <c r="AZ3213" s="71">
        <v>0</v>
      </c>
      <c r="BA3213" s="68">
        <f t="shared" si="10856"/>
        <v>0</v>
      </c>
      <c r="BB3213" s="71">
        <v>0</v>
      </c>
      <c r="BC3213" s="71">
        <v>0</v>
      </c>
      <c r="BD3213" s="68">
        <f t="shared" si="10857"/>
        <v>0</v>
      </c>
      <c r="BE3213" s="68">
        <f t="shared" si="10858"/>
        <v>0</v>
      </c>
      <c r="BF3213" s="67">
        <f t="shared" si="10859"/>
        <v>70000</v>
      </c>
      <c r="BG3213" s="67">
        <f t="shared" si="10859"/>
        <v>0</v>
      </c>
      <c r="BH3213" s="68">
        <f t="shared" si="10860"/>
        <v>70000</v>
      </c>
      <c r="BI3213" s="67">
        <f t="shared" si="10861"/>
        <v>0</v>
      </c>
      <c r="BJ3213" s="67">
        <f t="shared" si="10861"/>
        <v>0</v>
      </c>
      <c r="BK3213" s="68">
        <f t="shared" si="10862"/>
        <v>0</v>
      </c>
      <c r="BL3213" s="68">
        <f t="shared" si="10829"/>
        <v>70000</v>
      </c>
      <c r="BM3213" s="305">
        <v>1</v>
      </c>
      <c r="BN3213" s="305">
        <v>0</v>
      </c>
      <c r="BO3213" s="306"/>
      <c r="BP3213" s="306"/>
      <c r="BQ3213" s="305">
        <v>1</v>
      </c>
      <c r="BR3213" s="305">
        <v>0</v>
      </c>
      <c r="BS3213" s="114" t="s">
        <v>208</v>
      </c>
      <c r="BT3213" s="77"/>
    </row>
    <row r="3214" spans="1:72" s="46" customFormat="1" ht="36.75" hidden="1" customHeight="1">
      <c r="A3214" s="77"/>
      <c r="B3214" s="104">
        <v>2014</v>
      </c>
      <c r="C3214" s="105">
        <v>8317</v>
      </c>
      <c r="D3214" s="104">
        <v>13</v>
      </c>
      <c r="E3214" s="104">
        <v>5000</v>
      </c>
      <c r="F3214" s="104">
        <v>5100</v>
      </c>
      <c r="G3214" s="104">
        <v>515</v>
      </c>
      <c r="H3214" s="104">
        <v>22</v>
      </c>
      <c r="I3214" s="66" t="s">
        <v>789</v>
      </c>
      <c r="J3214" s="67">
        <v>0</v>
      </c>
      <c r="K3214" s="67">
        <v>0</v>
      </c>
      <c r="L3214" s="68">
        <f t="shared" si="10841"/>
        <v>0</v>
      </c>
      <c r="M3214" s="67">
        <v>0</v>
      </c>
      <c r="N3214" s="67">
        <v>0</v>
      </c>
      <c r="O3214" s="68">
        <f t="shared" si="10842"/>
        <v>0</v>
      </c>
      <c r="P3214" s="68">
        <f t="shared" si="10843"/>
        <v>0</v>
      </c>
      <c r="Q3214" s="71">
        <v>0</v>
      </c>
      <c r="R3214" s="71">
        <v>0</v>
      </c>
      <c r="S3214" s="71">
        <v>0</v>
      </c>
      <c r="T3214" s="71">
        <v>0</v>
      </c>
      <c r="U3214" s="71">
        <v>0</v>
      </c>
      <c r="V3214" s="71">
        <v>0</v>
      </c>
      <c r="W3214" s="67">
        <v>0</v>
      </c>
      <c r="X3214" s="67">
        <v>0</v>
      </c>
      <c r="Y3214" s="68">
        <v>0</v>
      </c>
      <c r="Z3214" s="67">
        <v>0</v>
      </c>
      <c r="AA3214" s="67">
        <v>0</v>
      </c>
      <c r="AB3214" s="68">
        <v>0</v>
      </c>
      <c r="AC3214" s="68">
        <f t="shared" si="10844"/>
        <v>0</v>
      </c>
      <c r="AD3214" s="67">
        <f t="shared" si="10845"/>
        <v>0</v>
      </c>
      <c r="AE3214" s="67">
        <f t="shared" si="10846"/>
        <v>0</v>
      </c>
      <c r="AF3214" s="68">
        <f t="shared" si="10847"/>
        <v>0</v>
      </c>
      <c r="AG3214" s="67" t="e">
        <f>M3214+#REF!-V3214</f>
        <v>#REF!</v>
      </c>
      <c r="AH3214" s="67" t="e">
        <f>N3214+S3214-#REF!</f>
        <v>#REF!</v>
      </c>
      <c r="AI3214" s="68" t="e">
        <f t="shared" si="10848"/>
        <v>#REF!</v>
      </c>
      <c r="AJ3214" s="68" t="e">
        <f t="shared" si="10849"/>
        <v>#REF!</v>
      </c>
      <c r="AK3214" s="71">
        <v>0</v>
      </c>
      <c r="AL3214" s="71">
        <v>0</v>
      </c>
      <c r="AM3214" s="68">
        <f t="shared" si="10850"/>
        <v>0</v>
      </c>
      <c r="AN3214" s="71">
        <v>0</v>
      </c>
      <c r="AO3214" s="71">
        <v>0</v>
      </c>
      <c r="AP3214" s="68">
        <f t="shared" si="10851"/>
        <v>0</v>
      </c>
      <c r="AQ3214" s="68">
        <f t="shared" si="10852"/>
        <v>0</v>
      </c>
      <c r="AR3214" s="71">
        <v>0</v>
      </c>
      <c r="AS3214" s="71">
        <v>0</v>
      </c>
      <c r="AT3214" s="68">
        <f t="shared" si="10853"/>
        <v>0</v>
      </c>
      <c r="AU3214" s="71">
        <v>0</v>
      </c>
      <c r="AV3214" s="71">
        <v>0</v>
      </c>
      <c r="AW3214" s="68">
        <f t="shared" si="10854"/>
        <v>0</v>
      </c>
      <c r="AX3214" s="68">
        <f t="shared" si="10855"/>
        <v>0</v>
      </c>
      <c r="AY3214" s="71">
        <v>0</v>
      </c>
      <c r="AZ3214" s="71">
        <v>0</v>
      </c>
      <c r="BA3214" s="68">
        <f t="shared" si="10856"/>
        <v>0</v>
      </c>
      <c r="BB3214" s="71">
        <v>0</v>
      </c>
      <c r="BC3214" s="71">
        <v>0</v>
      </c>
      <c r="BD3214" s="68">
        <f t="shared" si="10857"/>
        <v>0</v>
      </c>
      <c r="BE3214" s="68">
        <f t="shared" si="10858"/>
        <v>0</v>
      </c>
      <c r="BF3214" s="67">
        <f t="shared" si="10859"/>
        <v>0</v>
      </c>
      <c r="BG3214" s="67">
        <f t="shared" si="10859"/>
        <v>0</v>
      </c>
      <c r="BH3214" s="68">
        <f t="shared" si="10860"/>
        <v>0</v>
      </c>
      <c r="BI3214" s="67" t="e">
        <f t="shared" si="10861"/>
        <v>#REF!</v>
      </c>
      <c r="BJ3214" s="67" t="e">
        <f t="shared" si="10861"/>
        <v>#REF!</v>
      </c>
      <c r="BK3214" s="68" t="e">
        <f t="shared" si="10862"/>
        <v>#REF!</v>
      </c>
      <c r="BL3214" s="68" t="e">
        <f t="shared" si="10829"/>
        <v>#REF!</v>
      </c>
      <c r="BM3214" s="305">
        <v>0</v>
      </c>
      <c r="BN3214" s="305">
        <v>0</v>
      </c>
      <c r="BO3214" s="306"/>
      <c r="BP3214" s="306"/>
      <c r="BQ3214" s="305">
        <v>0</v>
      </c>
      <c r="BR3214" s="305">
        <v>0</v>
      </c>
      <c r="BS3214" s="114" t="s">
        <v>208</v>
      </c>
      <c r="BT3214" s="77"/>
    </row>
    <row r="3215" spans="1:72" s="46" customFormat="1" ht="36.75" hidden="1" customHeight="1">
      <c r="A3215" s="77"/>
      <c r="B3215" s="104">
        <v>2014</v>
      </c>
      <c r="C3215" s="105">
        <v>8317</v>
      </c>
      <c r="D3215" s="104">
        <v>13</v>
      </c>
      <c r="E3215" s="104">
        <v>5000</v>
      </c>
      <c r="F3215" s="104">
        <v>5100</v>
      </c>
      <c r="G3215" s="104">
        <v>515</v>
      </c>
      <c r="H3215" s="104">
        <v>23</v>
      </c>
      <c r="I3215" s="66" t="s">
        <v>160</v>
      </c>
      <c r="J3215" s="67">
        <v>0</v>
      </c>
      <c r="K3215" s="67">
        <v>0</v>
      </c>
      <c r="L3215" s="68">
        <f t="shared" si="10841"/>
        <v>0</v>
      </c>
      <c r="M3215" s="67">
        <v>0</v>
      </c>
      <c r="N3215" s="67">
        <v>0</v>
      </c>
      <c r="O3215" s="68">
        <f t="shared" si="10842"/>
        <v>0</v>
      </c>
      <c r="P3215" s="68">
        <f t="shared" si="10843"/>
        <v>0</v>
      </c>
      <c r="Q3215" s="71">
        <v>0</v>
      </c>
      <c r="R3215" s="71">
        <v>0</v>
      </c>
      <c r="S3215" s="71">
        <v>0</v>
      </c>
      <c r="T3215" s="71">
        <v>0</v>
      </c>
      <c r="U3215" s="71">
        <v>0</v>
      </c>
      <c r="V3215" s="71">
        <v>0</v>
      </c>
      <c r="W3215" s="67">
        <v>0</v>
      </c>
      <c r="X3215" s="67">
        <v>0</v>
      </c>
      <c r="Y3215" s="68">
        <v>0</v>
      </c>
      <c r="Z3215" s="67">
        <v>0</v>
      </c>
      <c r="AA3215" s="67">
        <v>0</v>
      </c>
      <c r="AB3215" s="68">
        <v>0</v>
      </c>
      <c r="AC3215" s="68">
        <f t="shared" si="10844"/>
        <v>0</v>
      </c>
      <c r="AD3215" s="67">
        <f t="shared" si="10845"/>
        <v>0</v>
      </c>
      <c r="AE3215" s="67">
        <f t="shared" si="10846"/>
        <v>0</v>
      </c>
      <c r="AF3215" s="68">
        <f t="shared" si="10847"/>
        <v>0</v>
      </c>
      <c r="AG3215" s="67" t="e">
        <f>M3215+#REF!-V3215</f>
        <v>#REF!</v>
      </c>
      <c r="AH3215" s="67" t="e">
        <f>N3215+S3215-#REF!</f>
        <v>#REF!</v>
      </c>
      <c r="AI3215" s="68" t="e">
        <f t="shared" si="10848"/>
        <v>#REF!</v>
      </c>
      <c r="AJ3215" s="68" t="e">
        <f t="shared" si="10849"/>
        <v>#REF!</v>
      </c>
      <c r="AK3215" s="71">
        <v>0</v>
      </c>
      <c r="AL3215" s="71">
        <v>0</v>
      </c>
      <c r="AM3215" s="68">
        <f t="shared" si="10850"/>
        <v>0</v>
      </c>
      <c r="AN3215" s="71">
        <v>0</v>
      </c>
      <c r="AO3215" s="71">
        <v>0</v>
      </c>
      <c r="AP3215" s="68">
        <f t="shared" si="10851"/>
        <v>0</v>
      </c>
      <c r="AQ3215" s="68">
        <f t="shared" si="10852"/>
        <v>0</v>
      </c>
      <c r="AR3215" s="71">
        <v>0</v>
      </c>
      <c r="AS3215" s="71">
        <v>0</v>
      </c>
      <c r="AT3215" s="68">
        <f t="shared" si="10853"/>
        <v>0</v>
      </c>
      <c r="AU3215" s="71">
        <v>0</v>
      </c>
      <c r="AV3215" s="71">
        <v>0</v>
      </c>
      <c r="AW3215" s="68">
        <f t="shared" si="10854"/>
        <v>0</v>
      </c>
      <c r="AX3215" s="68">
        <f t="shared" si="10855"/>
        <v>0</v>
      </c>
      <c r="AY3215" s="71">
        <v>0</v>
      </c>
      <c r="AZ3215" s="71">
        <v>0</v>
      </c>
      <c r="BA3215" s="68">
        <f t="shared" si="10856"/>
        <v>0</v>
      </c>
      <c r="BB3215" s="71">
        <v>0</v>
      </c>
      <c r="BC3215" s="71">
        <v>0</v>
      </c>
      <c r="BD3215" s="68">
        <f t="shared" si="10857"/>
        <v>0</v>
      </c>
      <c r="BE3215" s="68">
        <f t="shared" si="10858"/>
        <v>0</v>
      </c>
      <c r="BF3215" s="67">
        <f t="shared" si="10859"/>
        <v>0</v>
      </c>
      <c r="BG3215" s="67">
        <f t="shared" si="10859"/>
        <v>0</v>
      </c>
      <c r="BH3215" s="68">
        <f t="shared" si="10860"/>
        <v>0</v>
      </c>
      <c r="BI3215" s="67" t="e">
        <f t="shared" si="10861"/>
        <v>#REF!</v>
      </c>
      <c r="BJ3215" s="67" t="e">
        <f t="shared" si="10861"/>
        <v>#REF!</v>
      </c>
      <c r="BK3215" s="68" t="e">
        <f t="shared" si="10862"/>
        <v>#REF!</v>
      </c>
      <c r="BL3215" s="68" t="e">
        <f t="shared" si="10829"/>
        <v>#REF!</v>
      </c>
      <c r="BM3215" s="305">
        <v>0</v>
      </c>
      <c r="BN3215" s="305">
        <v>0</v>
      </c>
      <c r="BO3215" s="306"/>
      <c r="BP3215" s="306"/>
      <c r="BQ3215" s="305">
        <v>0</v>
      </c>
      <c r="BR3215" s="305">
        <v>0</v>
      </c>
      <c r="BS3215" s="114" t="s">
        <v>208</v>
      </c>
      <c r="BT3215" s="77"/>
    </row>
    <row r="3216" spans="1:72" s="79" customFormat="1" hidden="1">
      <c r="A3216" s="77"/>
      <c r="B3216" s="59">
        <v>2014</v>
      </c>
      <c r="C3216" s="60">
        <v>8317</v>
      </c>
      <c r="D3216" s="59">
        <v>13</v>
      </c>
      <c r="E3216" s="59">
        <v>5000</v>
      </c>
      <c r="F3216" s="59">
        <v>5100</v>
      </c>
      <c r="G3216" s="59">
        <v>519</v>
      </c>
      <c r="H3216" s="59"/>
      <c r="I3216" s="61" t="s">
        <v>164</v>
      </c>
      <c r="J3216" s="62">
        <f>SUM(J3217:J3224)</f>
        <v>0</v>
      </c>
      <c r="K3216" s="62">
        <f t="shared" ref="K3216:P3216" si="10865">SUM(K3217:K3224)</f>
        <v>0</v>
      </c>
      <c r="L3216" s="62">
        <f t="shared" si="10865"/>
        <v>0</v>
      </c>
      <c r="M3216" s="62">
        <f t="shared" si="10865"/>
        <v>0</v>
      </c>
      <c r="N3216" s="62">
        <f t="shared" si="10865"/>
        <v>0</v>
      </c>
      <c r="O3216" s="62">
        <f t="shared" si="10865"/>
        <v>0</v>
      </c>
      <c r="P3216" s="62">
        <f t="shared" si="10865"/>
        <v>0</v>
      </c>
      <c r="Q3216" s="62">
        <f>SUM(Q3217:Q3224)</f>
        <v>0</v>
      </c>
      <c r="R3216" s="62">
        <f t="shared" ref="R3216:S3216" si="10866">SUM(R3217:R3224)</f>
        <v>0</v>
      </c>
      <c r="S3216" s="62">
        <f t="shared" si="10866"/>
        <v>0</v>
      </c>
      <c r="T3216" s="62">
        <f>SUM(T3217:T3224)</f>
        <v>0</v>
      </c>
      <c r="U3216" s="62">
        <f t="shared" ref="U3216:V3216" si="10867">SUM(U3217:U3224)</f>
        <v>0</v>
      </c>
      <c r="V3216" s="62">
        <f t="shared" si="10867"/>
        <v>0</v>
      </c>
      <c r="W3216" s="62">
        <v>0</v>
      </c>
      <c r="X3216" s="62">
        <v>0</v>
      </c>
      <c r="Y3216" s="62">
        <v>0</v>
      </c>
      <c r="Z3216" s="62">
        <v>0</v>
      </c>
      <c r="AA3216" s="62">
        <v>0</v>
      </c>
      <c r="AB3216" s="62">
        <v>0</v>
      </c>
      <c r="AC3216" s="62">
        <f t="shared" ref="AC3216" si="10868">SUM(AC3217:AC3224)</f>
        <v>0</v>
      </c>
      <c r="AD3216" s="62">
        <f>SUM(AD3217:AD3224)</f>
        <v>0</v>
      </c>
      <c r="AE3216" s="62">
        <f t="shared" ref="AE3216:AJ3216" si="10869">SUM(AE3217:AE3224)</f>
        <v>0</v>
      </c>
      <c r="AF3216" s="62">
        <f t="shared" si="10869"/>
        <v>0</v>
      </c>
      <c r="AG3216" s="62" t="e">
        <f t="shared" si="10869"/>
        <v>#REF!</v>
      </c>
      <c r="AH3216" s="62" t="e">
        <f t="shared" si="10869"/>
        <v>#REF!</v>
      </c>
      <c r="AI3216" s="62" t="e">
        <f t="shared" si="10869"/>
        <v>#REF!</v>
      </c>
      <c r="AJ3216" s="62" t="e">
        <f t="shared" si="10869"/>
        <v>#REF!</v>
      </c>
      <c r="AK3216" s="62">
        <f>SUM(AK3217:AK3224)</f>
        <v>0</v>
      </c>
      <c r="AL3216" s="62">
        <f t="shared" ref="AL3216:AQ3216" si="10870">SUM(AL3217:AL3224)</f>
        <v>0</v>
      </c>
      <c r="AM3216" s="62">
        <f t="shared" si="10870"/>
        <v>0</v>
      </c>
      <c r="AN3216" s="62">
        <f t="shared" si="10870"/>
        <v>0</v>
      </c>
      <c r="AO3216" s="62">
        <f t="shared" si="10870"/>
        <v>0</v>
      </c>
      <c r="AP3216" s="62">
        <f t="shared" si="10870"/>
        <v>0</v>
      </c>
      <c r="AQ3216" s="62">
        <f t="shared" si="10870"/>
        <v>0</v>
      </c>
      <c r="AR3216" s="62">
        <f>SUM(AR3217:AR3224)</f>
        <v>0</v>
      </c>
      <c r="AS3216" s="62">
        <f t="shared" ref="AS3216:AX3216" si="10871">SUM(AS3217:AS3224)</f>
        <v>0</v>
      </c>
      <c r="AT3216" s="62">
        <f t="shared" si="10871"/>
        <v>0</v>
      </c>
      <c r="AU3216" s="62">
        <f t="shared" si="10871"/>
        <v>0</v>
      </c>
      <c r="AV3216" s="62">
        <f t="shared" si="10871"/>
        <v>0</v>
      </c>
      <c r="AW3216" s="62">
        <f t="shared" si="10871"/>
        <v>0</v>
      </c>
      <c r="AX3216" s="62">
        <f t="shared" si="10871"/>
        <v>0</v>
      </c>
      <c r="AY3216" s="62">
        <f>SUM(AY3217:AY3224)</f>
        <v>0</v>
      </c>
      <c r="AZ3216" s="62">
        <f t="shared" ref="AZ3216:BE3216" si="10872">SUM(AZ3217:AZ3224)</f>
        <v>0</v>
      </c>
      <c r="BA3216" s="62">
        <f t="shared" si="10872"/>
        <v>0</v>
      </c>
      <c r="BB3216" s="62">
        <f t="shared" si="10872"/>
        <v>0</v>
      </c>
      <c r="BC3216" s="62">
        <f t="shared" si="10872"/>
        <v>0</v>
      </c>
      <c r="BD3216" s="62">
        <f t="shared" si="10872"/>
        <v>0</v>
      </c>
      <c r="BE3216" s="62">
        <f t="shared" si="10872"/>
        <v>0</v>
      </c>
      <c r="BF3216" s="62">
        <f>SUM(BF3217:BF3224)</f>
        <v>0</v>
      </c>
      <c r="BG3216" s="62">
        <f t="shared" ref="BG3216:BK3216" si="10873">SUM(BG3217:BG3224)</f>
        <v>0</v>
      </c>
      <c r="BH3216" s="62">
        <f t="shared" si="10873"/>
        <v>0</v>
      </c>
      <c r="BI3216" s="62" t="e">
        <f t="shared" si="10873"/>
        <v>#REF!</v>
      </c>
      <c r="BJ3216" s="62" t="e">
        <f t="shared" si="10873"/>
        <v>#REF!</v>
      </c>
      <c r="BK3216" s="62" t="e">
        <f t="shared" si="10873"/>
        <v>#REF!</v>
      </c>
      <c r="BL3216" s="62" t="e">
        <f t="shared" si="10829"/>
        <v>#REF!</v>
      </c>
      <c r="BM3216" s="304"/>
      <c r="BN3216" s="304"/>
      <c r="BO3216" s="304"/>
      <c r="BP3216" s="304"/>
      <c r="BQ3216" s="304"/>
      <c r="BR3216" s="304"/>
      <c r="BS3216" s="64"/>
      <c r="BT3216" s="77"/>
    </row>
    <row r="3217" spans="1:72" s="46" customFormat="1" ht="36.75" hidden="1" customHeight="1">
      <c r="A3217" s="77"/>
      <c r="B3217" s="104">
        <v>2014</v>
      </c>
      <c r="C3217" s="105">
        <v>8317</v>
      </c>
      <c r="D3217" s="104">
        <v>13</v>
      </c>
      <c r="E3217" s="104">
        <v>5000</v>
      </c>
      <c r="F3217" s="104">
        <v>5100</v>
      </c>
      <c r="G3217" s="104">
        <v>519</v>
      </c>
      <c r="H3217" s="104">
        <v>1</v>
      </c>
      <c r="I3217" s="66" t="s">
        <v>167</v>
      </c>
      <c r="J3217" s="67">
        <v>0</v>
      </c>
      <c r="K3217" s="67">
        <v>0</v>
      </c>
      <c r="L3217" s="68">
        <f t="shared" ref="L3217:L3224" si="10874">J3217+K3217</f>
        <v>0</v>
      </c>
      <c r="M3217" s="67">
        <v>0</v>
      </c>
      <c r="N3217" s="67">
        <v>0</v>
      </c>
      <c r="O3217" s="68">
        <f t="shared" ref="O3217:O3224" si="10875">+M3217+N3217</f>
        <v>0</v>
      </c>
      <c r="P3217" s="68">
        <f t="shared" ref="P3217:P3224" si="10876">+L3217+O3217</f>
        <v>0</v>
      </c>
      <c r="Q3217" s="71">
        <v>0</v>
      </c>
      <c r="R3217" s="71">
        <v>0</v>
      </c>
      <c r="S3217" s="71">
        <v>0</v>
      </c>
      <c r="T3217" s="71">
        <v>0</v>
      </c>
      <c r="U3217" s="71">
        <v>0</v>
      </c>
      <c r="V3217" s="71">
        <v>0</v>
      </c>
      <c r="W3217" s="67">
        <v>0</v>
      </c>
      <c r="X3217" s="67">
        <v>0</v>
      </c>
      <c r="Y3217" s="68">
        <v>0</v>
      </c>
      <c r="Z3217" s="67">
        <v>0</v>
      </c>
      <c r="AA3217" s="67">
        <v>0</v>
      </c>
      <c r="AB3217" s="68">
        <v>0</v>
      </c>
      <c r="AC3217" s="68">
        <f t="shared" ref="AC3217:AC3224" si="10877">+Y3217+AB3217</f>
        <v>0</v>
      </c>
      <c r="AD3217" s="67">
        <f t="shared" ref="AD3217:AE3224" si="10878">J3217+Q3217-T3217</f>
        <v>0</v>
      </c>
      <c r="AE3217" s="67">
        <f t="shared" si="10878"/>
        <v>0</v>
      </c>
      <c r="AF3217" s="68">
        <f t="shared" ref="AF3217:AF3224" si="10879">AD3217+AE3217</f>
        <v>0</v>
      </c>
      <c r="AG3217" s="67" t="e">
        <f>M3217+#REF!-V3217</f>
        <v>#REF!</v>
      </c>
      <c r="AH3217" s="67" t="e">
        <f>N3217+S3217-#REF!</f>
        <v>#REF!</v>
      </c>
      <c r="AI3217" s="68" t="e">
        <f t="shared" ref="AI3217:AI3224" si="10880">+AG3217+AH3217</f>
        <v>#REF!</v>
      </c>
      <c r="AJ3217" s="68" t="e">
        <f t="shared" ref="AJ3217:AJ3224" si="10881">+AF3217+AI3217</f>
        <v>#REF!</v>
      </c>
      <c r="AK3217" s="71">
        <v>0</v>
      </c>
      <c r="AL3217" s="71">
        <v>0</v>
      </c>
      <c r="AM3217" s="68">
        <f t="shared" ref="AM3217:AM3224" si="10882">AK3217+AL3217</f>
        <v>0</v>
      </c>
      <c r="AN3217" s="71">
        <v>0</v>
      </c>
      <c r="AO3217" s="71">
        <v>0</v>
      </c>
      <c r="AP3217" s="68">
        <f t="shared" ref="AP3217:AP3224" si="10883">+AN3217+AO3217</f>
        <v>0</v>
      </c>
      <c r="AQ3217" s="68">
        <f t="shared" ref="AQ3217:AQ3224" si="10884">+AM3217+AP3217</f>
        <v>0</v>
      </c>
      <c r="AR3217" s="71">
        <v>0</v>
      </c>
      <c r="AS3217" s="71">
        <v>0</v>
      </c>
      <c r="AT3217" s="68">
        <f t="shared" ref="AT3217:AT3224" si="10885">AR3217+AS3217</f>
        <v>0</v>
      </c>
      <c r="AU3217" s="71">
        <v>0</v>
      </c>
      <c r="AV3217" s="71">
        <v>0</v>
      </c>
      <c r="AW3217" s="68">
        <f t="shared" ref="AW3217:AW3224" si="10886">+AU3217+AV3217</f>
        <v>0</v>
      </c>
      <c r="AX3217" s="68">
        <f t="shared" ref="AX3217:AX3224" si="10887">+AT3217+AW3217</f>
        <v>0</v>
      </c>
      <c r="AY3217" s="71">
        <v>0</v>
      </c>
      <c r="AZ3217" s="71">
        <v>0</v>
      </c>
      <c r="BA3217" s="68">
        <f t="shared" ref="BA3217:BA3224" si="10888">AY3217+AZ3217</f>
        <v>0</v>
      </c>
      <c r="BB3217" s="71">
        <v>0</v>
      </c>
      <c r="BC3217" s="71">
        <v>0</v>
      </c>
      <c r="BD3217" s="68">
        <f t="shared" ref="BD3217:BD3224" si="10889">+BB3217+BC3217</f>
        <v>0</v>
      </c>
      <c r="BE3217" s="68">
        <f t="shared" ref="BE3217:BE3224" si="10890">+BA3217+BD3217</f>
        <v>0</v>
      </c>
      <c r="BF3217" s="67">
        <f t="shared" ref="BF3217:BG3224" si="10891">AD3217-AK3217-AR3217-AY3217</f>
        <v>0</v>
      </c>
      <c r="BG3217" s="67">
        <f t="shared" si="10891"/>
        <v>0</v>
      </c>
      <c r="BH3217" s="68">
        <f t="shared" ref="BH3217:BH3224" si="10892">BF3217+BG3217</f>
        <v>0</v>
      </c>
      <c r="BI3217" s="67" t="e">
        <f t="shared" ref="BI3217:BJ3224" si="10893">AG3217-AN3217-AU3217-BB3217</f>
        <v>#REF!</v>
      </c>
      <c r="BJ3217" s="67" t="e">
        <f t="shared" si="10893"/>
        <v>#REF!</v>
      </c>
      <c r="BK3217" s="68" t="e">
        <f t="shared" ref="BK3217:BK3224" si="10894">+BI3217+BJ3217</f>
        <v>#REF!</v>
      </c>
      <c r="BL3217" s="68" t="e">
        <f t="shared" si="10829"/>
        <v>#REF!</v>
      </c>
      <c r="BM3217" s="305">
        <v>0</v>
      </c>
      <c r="BN3217" s="305">
        <v>0</v>
      </c>
      <c r="BO3217" s="306"/>
      <c r="BP3217" s="306"/>
      <c r="BQ3217" s="305">
        <v>0</v>
      </c>
      <c r="BR3217" s="305">
        <v>0</v>
      </c>
      <c r="BS3217" s="114" t="s">
        <v>208</v>
      </c>
      <c r="BT3217" s="77"/>
    </row>
    <row r="3218" spans="1:72" s="46" customFormat="1" ht="36.75" hidden="1" customHeight="1">
      <c r="A3218" s="77"/>
      <c r="B3218" s="104">
        <v>2014</v>
      </c>
      <c r="C3218" s="105">
        <v>8317</v>
      </c>
      <c r="D3218" s="104">
        <v>13</v>
      </c>
      <c r="E3218" s="104">
        <v>5000</v>
      </c>
      <c r="F3218" s="104">
        <v>5100</v>
      </c>
      <c r="G3218" s="104">
        <v>519</v>
      </c>
      <c r="H3218" s="104">
        <v>2</v>
      </c>
      <c r="I3218" s="66" t="s">
        <v>281</v>
      </c>
      <c r="J3218" s="67">
        <v>0</v>
      </c>
      <c r="K3218" s="67">
        <v>0</v>
      </c>
      <c r="L3218" s="68">
        <f t="shared" si="10874"/>
        <v>0</v>
      </c>
      <c r="M3218" s="67">
        <v>0</v>
      </c>
      <c r="N3218" s="67">
        <v>0</v>
      </c>
      <c r="O3218" s="68">
        <f t="shared" si="10875"/>
        <v>0</v>
      </c>
      <c r="P3218" s="68">
        <f t="shared" si="10876"/>
        <v>0</v>
      </c>
      <c r="Q3218" s="71">
        <v>0</v>
      </c>
      <c r="R3218" s="71">
        <v>0</v>
      </c>
      <c r="S3218" s="71">
        <v>0</v>
      </c>
      <c r="T3218" s="71">
        <v>0</v>
      </c>
      <c r="U3218" s="71">
        <v>0</v>
      </c>
      <c r="V3218" s="71">
        <v>0</v>
      </c>
      <c r="W3218" s="67">
        <v>0</v>
      </c>
      <c r="X3218" s="67">
        <v>0</v>
      </c>
      <c r="Y3218" s="68">
        <v>0</v>
      </c>
      <c r="Z3218" s="67">
        <v>0</v>
      </c>
      <c r="AA3218" s="67">
        <v>0</v>
      </c>
      <c r="AB3218" s="68">
        <v>0</v>
      </c>
      <c r="AC3218" s="68">
        <f t="shared" si="10877"/>
        <v>0</v>
      </c>
      <c r="AD3218" s="67">
        <f t="shared" si="10878"/>
        <v>0</v>
      </c>
      <c r="AE3218" s="67">
        <f t="shared" si="10878"/>
        <v>0</v>
      </c>
      <c r="AF3218" s="68">
        <f t="shared" si="10879"/>
        <v>0</v>
      </c>
      <c r="AG3218" s="67" t="e">
        <f>M3218+#REF!-V3218</f>
        <v>#REF!</v>
      </c>
      <c r="AH3218" s="67" t="e">
        <f>N3218+S3218-#REF!</f>
        <v>#REF!</v>
      </c>
      <c r="AI3218" s="68" t="e">
        <f t="shared" si="10880"/>
        <v>#REF!</v>
      </c>
      <c r="AJ3218" s="68" t="e">
        <f t="shared" si="10881"/>
        <v>#REF!</v>
      </c>
      <c r="AK3218" s="71">
        <v>0</v>
      </c>
      <c r="AL3218" s="71">
        <v>0</v>
      </c>
      <c r="AM3218" s="68">
        <f t="shared" si="10882"/>
        <v>0</v>
      </c>
      <c r="AN3218" s="71">
        <v>0</v>
      </c>
      <c r="AO3218" s="71">
        <v>0</v>
      </c>
      <c r="AP3218" s="68">
        <f t="shared" si="10883"/>
        <v>0</v>
      </c>
      <c r="AQ3218" s="68">
        <f t="shared" si="10884"/>
        <v>0</v>
      </c>
      <c r="AR3218" s="71">
        <v>0</v>
      </c>
      <c r="AS3218" s="71">
        <v>0</v>
      </c>
      <c r="AT3218" s="68">
        <f t="shared" si="10885"/>
        <v>0</v>
      </c>
      <c r="AU3218" s="71">
        <v>0</v>
      </c>
      <c r="AV3218" s="71">
        <v>0</v>
      </c>
      <c r="AW3218" s="68">
        <f t="shared" si="10886"/>
        <v>0</v>
      </c>
      <c r="AX3218" s="68">
        <f t="shared" si="10887"/>
        <v>0</v>
      </c>
      <c r="AY3218" s="71">
        <v>0</v>
      </c>
      <c r="AZ3218" s="71">
        <v>0</v>
      </c>
      <c r="BA3218" s="68">
        <f t="shared" si="10888"/>
        <v>0</v>
      </c>
      <c r="BB3218" s="71">
        <v>0</v>
      </c>
      <c r="BC3218" s="71">
        <v>0</v>
      </c>
      <c r="BD3218" s="68">
        <f t="shared" si="10889"/>
        <v>0</v>
      </c>
      <c r="BE3218" s="68">
        <f t="shared" si="10890"/>
        <v>0</v>
      </c>
      <c r="BF3218" s="67">
        <f t="shared" si="10891"/>
        <v>0</v>
      </c>
      <c r="BG3218" s="67">
        <f t="shared" si="10891"/>
        <v>0</v>
      </c>
      <c r="BH3218" s="68">
        <f t="shared" si="10892"/>
        <v>0</v>
      </c>
      <c r="BI3218" s="67" t="e">
        <f t="shared" si="10893"/>
        <v>#REF!</v>
      </c>
      <c r="BJ3218" s="67" t="e">
        <f t="shared" si="10893"/>
        <v>#REF!</v>
      </c>
      <c r="BK3218" s="68" t="e">
        <f t="shared" si="10894"/>
        <v>#REF!</v>
      </c>
      <c r="BL3218" s="68" t="e">
        <f t="shared" si="10829"/>
        <v>#REF!</v>
      </c>
      <c r="BM3218" s="305">
        <v>0</v>
      </c>
      <c r="BN3218" s="305">
        <v>0</v>
      </c>
      <c r="BO3218" s="306"/>
      <c r="BP3218" s="306"/>
      <c r="BQ3218" s="305">
        <v>0</v>
      </c>
      <c r="BR3218" s="305">
        <v>0</v>
      </c>
      <c r="BS3218" s="114" t="s">
        <v>208</v>
      </c>
      <c r="BT3218" s="77"/>
    </row>
    <row r="3219" spans="1:72" s="46" customFormat="1" ht="36.75" hidden="1" customHeight="1">
      <c r="A3219" s="77"/>
      <c r="B3219" s="104">
        <v>2014</v>
      </c>
      <c r="C3219" s="105">
        <v>8317</v>
      </c>
      <c r="D3219" s="104">
        <v>13</v>
      </c>
      <c r="E3219" s="104">
        <v>5000</v>
      </c>
      <c r="F3219" s="104">
        <v>5100</v>
      </c>
      <c r="G3219" s="104">
        <v>519</v>
      </c>
      <c r="H3219" s="104">
        <v>3</v>
      </c>
      <c r="I3219" s="66" t="s">
        <v>1506</v>
      </c>
      <c r="J3219" s="67">
        <v>0</v>
      </c>
      <c r="K3219" s="67">
        <v>0</v>
      </c>
      <c r="L3219" s="68">
        <f t="shared" si="10874"/>
        <v>0</v>
      </c>
      <c r="M3219" s="67">
        <v>0</v>
      </c>
      <c r="N3219" s="67">
        <v>0</v>
      </c>
      <c r="O3219" s="68">
        <f t="shared" si="10875"/>
        <v>0</v>
      </c>
      <c r="P3219" s="68">
        <f t="shared" si="10876"/>
        <v>0</v>
      </c>
      <c r="Q3219" s="71">
        <v>0</v>
      </c>
      <c r="R3219" s="71">
        <v>0</v>
      </c>
      <c r="S3219" s="71">
        <v>0</v>
      </c>
      <c r="T3219" s="71">
        <v>0</v>
      </c>
      <c r="U3219" s="71">
        <v>0</v>
      </c>
      <c r="V3219" s="71">
        <v>0</v>
      </c>
      <c r="W3219" s="67">
        <v>0</v>
      </c>
      <c r="X3219" s="67">
        <v>0</v>
      </c>
      <c r="Y3219" s="68">
        <v>0</v>
      </c>
      <c r="Z3219" s="67">
        <v>0</v>
      </c>
      <c r="AA3219" s="67">
        <v>0</v>
      </c>
      <c r="AB3219" s="68">
        <v>0</v>
      </c>
      <c r="AC3219" s="68">
        <f t="shared" si="10877"/>
        <v>0</v>
      </c>
      <c r="AD3219" s="67">
        <f t="shared" si="10878"/>
        <v>0</v>
      </c>
      <c r="AE3219" s="67">
        <f t="shared" si="10878"/>
        <v>0</v>
      </c>
      <c r="AF3219" s="68">
        <f t="shared" si="10879"/>
        <v>0</v>
      </c>
      <c r="AG3219" s="67" t="e">
        <f>M3219+#REF!-V3219</f>
        <v>#REF!</v>
      </c>
      <c r="AH3219" s="67" t="e">
        <f>N3219+S3219-#REF!</f>
        <v>#REF!</v>
      </c>
      <c r="AI3219" s="68" t="e">
        <f t="shared" si="10880"/>
        <v>#REF!</v>
      </c>
      <c r="AJ3219" s="68" t="e">
        <f t="shared" si="10881"/>
        <v>#REF!</v>
      </c>
      <c r="AK3219" s="71">
        <v>0</v>
      </c>
      <c r="AL3219" s="71">
        <v>0</v>
      </c>
      <c r="AM3219" s="68">
        <f t="shared" si="10882"/>
        <v>0</v>
      </c>
      <c r="AN3219" s="71">
        <v>0</v>
      </c>
      <c r="AO3219" s="71">
        <v>0</v>
      </c>
      <c r="AP3219" s="68">
        <f t="shared" si="10883"/>
        <v>0</v>
      </c>
      <c r="AQ3219" s="68">
        <f t="shared" si="10884"/>
        <v>0</v>
      </c>
      <c r="AR3219" s="71">
        <v>0</v>
      </c>
      <c r="AS3219" s="71">
        <v>0</v>
      </c>
      <c r="AT3219" s="68">
        <f t="shared" si="10885"/>
        <v>0</v>
      </c>
      <c r="AU3219" s="71">
        <v>0</v>
      </c>
      <c r="AV3219" s="71">
        <v>0</v>
      </c>
      <c r="AW3219" s="68">
        <f t="shared" si="10886"/>
        <v>0</v>
      </c>
      <c r="AX3219" s="68">
        <f t="shared" si="10887"/>
        <v>0</v>
      </c>
      <c r="AY3219" s="71">
        <v>0</v>
      </c>
      <c r="AZ3219" s="71">
        <v>0</v>
      </c>
      <c r="BA3219" s="68">
        <f t="shared" si="10888"/>
        <v>0</v>
      </c>
      <c r="BB3219" s="71">
        <v>0</v>
      </c>
      <c r="BC3219" s="71">
        <v>0</v>
      </c>
      <c r="BD3219" s="68">
        <f t="shared" si="10889"/>
        <v>0</v>
      </c>
      <c r="BE3219" s="68">
        <f t="shared" si="10890"/>
        <v>0</v>
      </c>
      <c r="BF3219" s="67">
        <f t="shared" si="10891"/>
        <v>0</v>
      </c>
      <c r="BG3219" s="67">
        <f t="shared" si="10891"/>
        <v>0</v>
      </c>
      <c r="BH3219" s="68">
        <f t="shared" si="10892"/>
        <v>0</v>
      </c>
      <c r="BI3219" s="67" t="e">
        <f t="shared" si="10893"/>
        <v>#REF!</v>
      </c>
      <c r="BJ3219" s="67" t="e">
        <f t="shared" si="10893"/>
        <v>#REF!</v>
      </c>
      <c r="BK3219" s="68" t="e">
        <f t="shared" si="10894"/>
        <v>#REF!</v>
      </c>
      <c r="BL3219" s="68" t="e">
        <f t="shared" si="10829"/>
        <v>#REF!</v>
      </c>
      <c r="BM3219" s="305">
        <v>0</v>
      </c>
      <c r="BN3219" s="305">
        <v>0</v>
      </c>
      <c r="BO3219" s="306"/>
      <c r="BP3219" s="306"/>
      <c r="BQ3219" s="305">
        <v>0</v>
      </c>
      <c r="BR3219" s="305">
        <v>0</v>
      </c>
      <c r="BS3219" s="114" t="s">
        <v>208</v>
      </c>
      <c r="BT3219" s="77"/>
    </row>
    <row r="3220" spans="1:72" s="46" customFormat="1" ht="36.75" hidden="1" customHeight="1">
      <c r="A3220" s="77"/>
      <c r="B3220" s="104">
        <v>2014</v>
      </c>
      <c r="C3220" s="105">
        <v>8317</v>
      </c>
      <c r="D3220" s="104">
        <v>13</v>
      </c>
      <c r="E3220" s="104">
        <v>5000</v>
      </c>
      <c r="F3220" s="104">
        <v>5100</v>
      </c>
      <c r="G3220" s="104">
        <v>519</v>
      </c>
      <c r="H3220" s="104">
        <v>4</v>
      </c>
      <c r="I3220" s="66" t="s">
        <v>726</v>
      </c>
      <c r="J3220" s="67">
        <v>0</v>
      </c>
      <c r="K3220" s="67">
        <v>0</v>
      </c>
      <c r="L3220" s="68">
        <f t="shared" si="10874"/>
        <v>0</v>
      </c>
      <c r="M3220" s="67">
        <v>0</v>
      </c>
      <c r="N3220" s="67">
        <v>0</v>
      </c>
      <c r="O3220" s="68">
        <f t="shared" si="10875"/>
        <v>0</v>
      </c>
      <c r="P3220" s="68">
        <f t="shared" si="10876"/>
        <v>0</v>
      </c>
      <c r="Q3220" s="71">
        <v>0</v>
      </c>
      <c r="R3220" s="71">
        <v>0</v>
      </c>
      <c r="S3220" s="71">
        <v>0</v>
      </c>
      <c r="T3220" s="71">
        <v>0</v>
      </c>
      <c r="U3220" s="71">
        <v>0</v>
      </c>
      <c r="V3220" s="71">
        <v>0</v>
      </c>
      <c r="W3220" s="67">
        <v>0</v>
      </c>
      <c r="X3220" s="67">
        <v>0</v>
      </c>
      <c r="Y3220" s="68">
        <v>0</v>
      </c>
      <c r="Z3220" s="67">
        <v>0</v>
      </c>
      <c r="AA3220" s="67">
        <v>0</v>
      </c>
      <c r="AB3220" s="68">
        <v>0</v>
      </c>
      <c r="AC3220" s="68">
        <f t="shared" si="10877"/>
        <v>0</v>
      </c>
      <c r="AD3220" s="67">
        <f t="shared" si="10878"/>
        <v>0</v>
      </c>
      <c r="AE3220" s="67">
        <f t="shared" si="10878"/>
        <v>0</v>
      </c>
      <c r="AF3220" s="68">
        <f t="shared" si="10879"/>
        <v>0</v>
      </c>
      <c r="AG3220" s="67" t="e">
        <f>M3220+#REF!-V3220</f>
        <v>#REF!</v>
      </c>
      <c r="AH3220" s="67" t="e">
        <f>N3220+S3220-#REF!</f>
        <v>#REF!</v>
      </c>
      <c r="AI3220" s="68" t="e">
        <f t="shared" si="10880"/>
        <v>#REF!</v>
      </c>
      <c r="AJ3220" s="68" t="e">
        <f t="shared" si="10881"/>
        <v>#REF!</v>
      </c>
      <c r="AK3220" s="71">
        <v>0</v>
      </c>
      <c r="AL3220" s="71">
        <v>0</v>
      </c>
      <c r="AM3220" s="68">
        <f t="shared" si="10882"/>
        <v>0</v>
      </c>
      <c r="AN3220" s="71">
        <v>0</v>
      </c>
      <c r="AO3220" s="71">
        <v>0</v>
      </c>
      <c r="AP3220" s="68">
        <f t="shared" si="10883"/>
        <v>0</v>
      </c>
      <c r="AQ3220" s="68">
        <f t="shared" si="10884"/>
        <v>0</v>
      </c>
      <c r="AR3220" s="71">
        <v>0</v>
      </c>
      <c r="AS3220" s="71">
        <v>0</v>
      </c>
      <c r="AT3220" s="68">
        <f t="shared" si="10885"/>
        <v>0</v>
      </c>
      <c r="AU3220" s="71">
        <v>0</v>
      </c>
      <c r="AV3220" s="71">
        <v>0</v>
      </c>
      <c r="AW3220" s="68">
        <f t="shared" si="10886"/>
        <v>0</v>
      </c>
      <c r="AX3220" s="68">
        <f t="shared" si="10887"/>
        <v>0</v>
      </c>
      <c r="AY3220" s="71">
        <v>0</v>
      </c>
      <c r="AZ3220" s="71">
        <v>0</v>
      </c>
      <c r="BA3220" s="68">
        <f t="shared" si="10888"/>
        <v>0</v>
      </c>
      <c r="BB3220" s="71">
        <v>0</v>
      </c>
      <c r="BC3220" s="71">
        <v>0</v>
      </c>
      <c r="BD3220" s="68">
        <f t="shared" si="10889"/>
        <v>0</v>
      </c>
      <c r="BE3220" s="68">
        <f t="shared" si="10890"/>
        <v>0</v>
      </c>
      <c r="BF3220" s="67">
        <f t="shared" si="10891"/>
        <v>0</v>
      </c>
      <c r="BG3220" s="67">
        <f t="shared" si="10891"/>
        <v>0</v>
      </c>
      <c r="BH3220" s="68">
        <f t="shared" si="10892"/>
        <v>0</v>
      </c>
      <c r="BI3220" s="67" t="e">
        <f t="shared" si="10893"/>
        <v>#REF!</v>
      </c>
      <c r="BJ3220" s="67" t="e">
        <f t="shared" si="10893"/>
        <v>#REF!</v>
      </c>
      <c r="BK3220" s="68" t="e">
        <f t="shared" si="10894"/>
        <v>#REF!</v>
      </c>
      <c r="BL3220" s="68" t="e">
        <f t="shared" si="10829"/>
        <v>#REF!</v>
      </c>
      <c r="BM3220" s="305">
        <v>0</v>
      </c>
      <c r="BN3220" s="305">
        <v>0</v>
      </c>
      <c r="BO3220" s="306"/>
      <c r="BP3220" s="306"/>
      <c r="BQ3220" s="305">
        <v>0</v>
      </c>
      <c r="BR3220" s="305">
        <v>0</v>
      </c>
      <c r="BS3220" s="114" t="s">
        <v>208</v>
      </c>
      <c r="BT3220" s="77"/>
    </row>
    <row r="3221" spans="1:72" s="46" customFormat="1" ht="36.75" hidden="1" customHeight="1">
      <c r="A3221" s="77"/>
      <c r="B3221" s="104">
        <v>2014</v>
      </c>
      <c r="C3221" s="105">
        <v>8317</v>
      </c>
      <c r="D3221" s="104">
        <v>13</v>
      </c>
      <c r="E3221" s="104">
        <v>5000</v>
      </c>
      <c r="F3221" s="104">
        <v>5100</v>
      </c>
      <c r="G3221" s="104">
        <v>519</v>
      </c>
      <c r="H3221" s="104">
        <v>5</v>
      </c>
      <c r="I3221" s="86" t="s">
        <v>166</v>
      </c>
      <c r="J3221" s="67">
        <v>0</v>
      </c>
      <c r="K3221" s="67">
        <v>0</v>
      </c>
      <c r="L3221" s="68">
        <f t="shared" si="10874"/>
        <v>0</v>
      </c>
      <c r="M3221" s="67">
        <v>0</v>
      </c>
      <c r="N3221" s="67">
        <v>0</v>
      </c>
      <c r="O3221" s="68">
        <f t="shared" si="10875"/>
        <v>0</v>
      </c>
      <c r="P3221" s="68">
        <f t="shared" si="10876"/>
        <v>0</v>
      </c>
      <c r="Q3221" s="71">
        <v>0</v>
      </c>
      <c r="R3221" s="71">
        <v>0</v>
      </c>
      <c r="S3221" s="71">
        <v>0</v>
      </c>
      <c r="T3221" s="71">
        <v>0</v>
      </c>
      <c r="U3221" s="71">
        <v>0</v>
      </c>
      <c r="V3221" s="71">
        <v>0</v>
      </c>
      <c r="W3221" s="67">
        <v>0</v>
      </c>
      <c r="X3221" s="67">
        <v>0</v>
      </c>
      <c r="Y3221" s="68">
        <v>0</v>
      </c>
      <c r="Z3221" s="67">
        <v>0</v>
      </c>
      <c r="AA3221" s="67">
        <v>0</v>
      </c>
      <c r="AB3221" s="68">
        <v>0</v>
      </c>
      <c r="AC3221" s="68">
        <f t="shared" si="10877"/>
        <v>0</v>
      </c>
      <c r="AD3221" s="67">
        <f t="shared" si="10878"/>
        <v>0</v>
      </c>
      <c r="AE3221" s="67">
        <f t="shared" si="10878"/>
        <v>0</v>
      </c>
      <c r="AF3221" s="68">
        <f t="shared" si="10879"/>
        <v>0</v>
      </c>
      <c r="AG3221" s="67" t="e">
        <f>M3221+#REF!-V3221</f>
        <v>#REF!</v>
      </c>
      <c r="AH3221" s="67" t="e">
        <f>N3221+S3221-#REF!</f>
        <v>#REF!</v>
      </c>
      <c r="AI3221" s="68" t="e">
        <f t="shared" si="10880"/>
        <v>#REF!</v>
      </c>
      <c r="AJ3221" s="68" t="e">
        <f t="shared" si="10881"/>
        <v>#REF!</v>
      </c>
      <c r="AK3221" s="71">
        <v>0</v>
      </c>
      <c r="AL3221" s="71">
        <v>0</v>
      </c>
      <c r="AM3221" s="68">
        <f t="shared" si="10882"/>
        <v>0</v>
      </c>
      <c r="AN3221" s="71">
        <v>0</v>
      </c>
      <c r="AO3221" s="71">
        <v>0</v>
      </c>
      <c r="AP3221" s="68">
        <f t="shared" si="10883"/>
        <v>0</v>
      </c>
      <c r="AQ3221" s="68">
        <f t="shared" si="10884"/>
        <v>0</v>
      </c>
      <c r="AR3221" s="71">
        <v>0</v>
      </c>
      <c r="AS3221" s="71">
        <v>0</v>
      </c>
      <c r="AT3221" s="68">
        <f t="shared" si="10885"/>
        <v>0</v>
      </c>
      <c r="AU3221" s="71">
        <v>0</v>
      </c>
      <c r="AV3221" s="71">
        <v>0</v>
      </c>
      <c r="AW3221" s="68">
        <f t="shared" si="10886"/>
        <v>0</v>
      </c>
      <c r="AX3221" s="68">
        <f t="shared" si="10887"/>
        <v>0</v>
      </c>
      <c r="AY3221" s="71">
        <v>0</v>
      </c>
      <c r="AZ3221" s="71">
        <v>0</v>
      </c>
      <c r="BA3221" s="68">
        <f t="shared" si="10888"/>
        <v>0</v>
      </c>
      <c r="BB3221" s="71">
        <v>0</v>
      </c>
      <c r="BC3221" s="71">
        <v>0</v>
      </c>
      <c r="BD3221" s="68">
        <f t="shared" si="10889"/>
        <v>0</v>
      </c>
      <c r="BE3221" s="68">
        <f t="shared" si="10890"/>
        <v>0</v>
      </c>
      <c r="BF3221" s="67">
        <f t="shared" si="10891"/>
        <v>0</v>
      </c>
      <c r="BG3221" s="67">
        <f t="shared" si="10891"/>
        <v>0</v>
      </c>
      <c r="BH3221" s="68">
        <f t="shared" si="10892"/>
        <v>0</v>
      </c>
      <c r="BI3221" s="67" t="e">
        <f t="shared" si="10893"/>
        <v>#REF!</v>
      </c>
      <c r="BJ3221" s="67" t="e">
        <f t="shared" si="10893"/>
        <v>#REF!</v>
      </c>
      <c r="BK3221" s="68" t="e">
        <f t="shared" si="10894"/>
        <v>#REF!</v>
      </c>
      <c r="BL3221" s="68" t="e">
        <f t="shared" si="10829"/>
        <v>#REF!</v>
      </c>
      <c r="BM3221" s="305">
        <v>0</v>
      </c>
      <c r="BN3221" s="305">
        <v>0</v>
      </c>
      <c r="BO3221" s="306"/>
      <c r="BP3221" s="306"/>
      <c r="BQ3221" s="305">
        <v>0</v>
      </c>
      <c r="BR3221" s="305">
        <v>0</v>
      </c>
      <c r="BS3221" s="114" t="s">
        <v>208</v>
      </c>
      <c r="BT3221" s="77"/>
    </row>
    <row r="3222" spans="1:72" s="46" customFormat="1" ht="36.75" hidden="1" customHeight="1">
      <c r="A3222" s="77"/>
      <c r="B3222" s="104">
        <v>2014</v>
      </c>
      <c r="C3222" s="105">
        <v>8317</v>
      </c>
      <c r="D3222" s="104">
        <v>13</v>
      </c>
      <c r="E3222" s="104">
        <v>5000</v>
      </c>
      <c r="F3222" s="104">
        <v>5100</v>
      </c>
      <c r="G3222" s="104">
        <v>519</v>
      </c>
      <c r="H3222" s="104">
        <v>6</v>
      </c>
      <c r="I3222" s="66" t="s">
        <v>576</v>
      </c>
      <c r="J3222" s="67">
        <v>0</v>
      </c>
      <c r="K3222" s="67">
        <v>0</v>
      </c>
      <c r="L3222" s="68">
        <f t="shared" si="10874"/>
        <v>0</v>
      </c>
      <c r="M3222" s="67">
        <v>0</v>
      </c>
      <c r="N3222" s="67">
        <v>0</v>
      </c>
      <c r="O3222" s="68">
        <f t="shared" si="10875"/>
        <v>0</v>
      </c>
      <c r="P3222" s="68">
        <f t="shared" si="10876"/>
        <v>0</v>
      </c>
      <c r="Q3222" s="71">
        <v>0</v>
      </c>
      <c r="R3222" s="71">
        <v>0</v>
      </c>
      <c r="S3222" s="71">
        <v>0</v>
      </c>
      <c r="T3222" s="71">
        <v>0</v>
      </c>
      <c r="U3222" s="71">
        <v>0</v>
      </c>
      <c r="V3222" s="71">
        <v>0</v>
      </c>
      <c r="W3222" s="67">
        <v>0</v>
      </c>
      <c r="X3222" s="67">
        <v>0</v>
      </c>
      <c r="Y3222" s="68">
        <v>0</v>
      </c>
      <c r="Z3222" s="67">
        <v>0</v>
      </c>
      <c r="AA3222" s="67">
        <v>0</v>
      </c>
      <c r="AB3222" s="68">
        <v>0</v>
      </c>
      <c r="AC3222" s="68">
        <f t="shared" si="10877"/>
        <v>0</v>
      </c>
      <c r="AD3222" s="67">
        <f t="shared" si="10878"/>
        <v>0</v>
      </c>
      <c r="AE3222" s="67">
        <f t="shared" si="10878"/>
        <v>0</v>
      </c>
      <c r="AF3222" s="68">
        <f t="shared" si="10879"/>
        <v>0</v>
      </c>
      <c r="AG3222" s="67" t="e">
        <f>M3222+#REF!-V3222</f>
        <v>#REF!</v>
      </c>
      <c r="AH3222" s="67" t="e">
        <f>N3222+S3222-#REF!</f>
        <v>#REF!</v>
      </c>
      <c r="AI3222" s="68" t="e">
        <f t="shared" si="10880"/>
        <v>#REF!</v>
      </c>
      <c r="AJ3222" s="68" t="e">
        <f t="shared" si="10881"/>
        <v>#REF!</v>
      </c>
      <c r="AK3222" s="71">
        <v>0</v>
      </c>
      <c r="AL3222" s="71">
        <v>0</v>
      </c>
      <c r="AM3222" s="68">
        <f t="shared" si="10882"/>
        <v>0</v>
      </c>
      <c r="AN3222" s="71">
        <v>0</v>
      </c>
      <c r="AO3222" s="71">
        <v>0</v>
      </c>
      <c r="AP3222" s="68">
        <f t="shared" si="10883"/>
        <v>0</v>
      </c>
      <c r="AQ3222" s="68">
        <f t="shared" si="10884"/>
        <v>0</v>
      </c>
      <c r="AR3222" s="71">
        <v>0</v>
      </c>
      <c r="AS3222" s="71">
        <v>0</v>
      </c>
      <c r="AT3222" s="68">
        <f t="shared" si="10885"/>
        <v>0</v>
      </c>
      <c r="AU3222" s="71">
        <v>0</v>
      </c>
      <c r="AV3222" s="71">
        <v>0</v>
      </c>
      <c r="AW3222" s="68">
        <f t="shared" si="10886"/>
        <v>0</v>
      </c>
      <c r="AX3222" s="68">
        <f t="shared" si="10887"/>
        <v>0</v>
      </c>
      <c r="AY3222" s="71">
        <v>0</v>
      </c>
      <c r="AZ3222" s="71">
        <v>0</v>
      </c>
      <c r="BA3222" s="68">
        <f t="shared" si="10888"/>
        <v>0</v>
      </c>
      <c r="BB3222" s="71">
        <v>0</v>
      </c>
      <c r="BC3222" s="71">
        <v>0</v>
      </c>
      <c r="BD3222" s="68">
        <f t="shared" si="10889"/>
        <v>0</v>
      </c>
      <c r="BE3222" s="68">
        <f t="shared" si="10890"/>
        <v>0</v>
      </c>
      <c r="BF3222" s="67">
        <f t="shared" si="10891"/>
        <v>0</v>
      </c>
      <c r="BG3222" s="67">
        <f t="shared" si="10891"/>
        <v>0</v>
      </c>
      <c r="BH3222" s="68">
        <f t="shared" si="10892"/>
        <v>0</v>
      </c>
      <c r="BI3222" s="67" t="e">
        <f t="shared" si="10893"/>
        <v>#REF!</v>
      </c>
      <c r="BJ3222" s="67" t="e">
        <f t="shared" si="10893"/>
        <v>#REF!</v>
      </c>
      <c r="BK3222" s="68" t="e">
        <f t="shared" si="10894"/>
        <v>#REF!</v>
      </c>
      <c r="BL3222" s="68" t="e">
        <f t="shared" si="10829"/>
        <v>#REF!</v>
      </c>
      <c r="BM3222" s="305">
        <v>0</v>
      </c>
      <c r="BN3222" s="305">
        <v>0</v>
      </c>
      <c r="BO3222" s="306"/>
      <c r="BP3222" s="306"/>
      <c r="BQ3222" s="305">
        <v>0</v>
      </c>
      <c r="BR3222" s="305">
        <v>0</v>
      </c>
      <c r="BS3222" s="114" t="s">
        <v>208</v>
      </c>
      <c r="BT3222" s="77"/>
    </row>
    <row r="3223" spans="1:72" s="46" customFormat="1" ht="36.75" hidden="1" customHeight="1">
      <c r="A3223" s="77"/>
      <c r="B3223" s="104">
        <v>2014</v>
      </c>
      <c r="C3223" s="105">
        <v>8317</v>
      </c>
      <c r="D3223" s="104">
        <v>13</v>
      </c>
      <c r="E3223" s="104">
        <v>5000</v>
      </c>
      <c r="F3223" s="104">
        <v>5100</v>
      </c>
      <c r="G3223" s="104">
        <v>519</v>
      </c>
      <c r="H3223" s="104">
        <v>7</v>
      </c>
      <c r="I3223" s="66" t="s">
        <v>579</v>
      </c>
      <c r="J3223" s="67">
        <v>0</v>
      </c>
      <c r="K3223" s="67">
        <v>0</v>
      </c>
      <c r="L3223" s="68">
        <f t="shared" si="10874"/>
        <v>0</v>
      </c>
      <c r="M3223" s="67">
        <v>0</v>
      </c>
      <c r="N3223" s="67">
        <v>0</v>
      </c>
      <c r="O3223" s="68">
        <f t="shared" si="10875"/>
        <v>0</v>
      </c>
      <c r="P3223" s="68">
        <f t="shared" si="10876"/>
        <v>0</v>
      </c>
      <c r="Q3223" s="71">
        <v>0</v>
      </c>
      <c r="R3223" s="71">
        <v>0</v>
      </c>
      <c r="S3223" s="71">
        <v>0</v>
      </c>
      <c r="T3223" s="71">
        <v>0</v>
      </c>
      <c r="U3223" s="71">
        <v>0</v>
      </c>
      <c r="V3223" s="71">
        <v>0</v>
      </c>
      <c r="W3223" s="67">
        <v>0</v>
      </c>
      <c r="X3223" s="67">
        <v>0</v>
      </c>
      <c r="Y3223" s="68">
        <v>0</v>
      </c>
      <c r="Z3223" s="67">
        <v>0</v>
      </c>
      <c r="AA3223" s="67">
        <v>0</v>
      </c>
      <c r="AB3223" s="68">
        <v>0</v>
      </c>
      <c r="AC3223" s="68">
        <f t="shared" si="10877"/>
        <v>0</v>
      </c>
      <c r="AD3223" s="67">
        <f t="shared" si="10878"/>
        <v>0</v>
      </c>
      <c r="AE3223" s="67">
        <f t="shared" si="10878"/>
        <v>0</v>
      </c>
      <c r="AF3223" s="68">
        <f t="shared" si="10879"/>
        <v>0</v>
      </c>
      <c r="AG3223" s="67" t="e">
        <f>M3223+#REF!-V3223</f>
        <v>#REF!</v>
      </c>
      <c r="AH3223" s="67" t="e">
        <f>N3223+S3223-#REF!</f>
        <v>#REF!</v>
      </c>
      <c r="AI3223" s="68" t="e">
        <f t="shared" si="10880"/>
        <v>#REF!</v>
      </c>
      <c r="AJ3223" s="68" t="e">
        <f t="shared" si="10881"/>
        <v>#REF!</v>
      </c>
      <c r="AK3223" s="71">
        <v>0</v>
      </c>
      <c r="AL3223" s="71">
        <v>0</v>
      </c>
      <c r="AM3223" s="68">
        <f t="shared" si="10882"/>
        <v>0</v>
      </c>
      <c r="AN3223" s="71">
        <v>0</v>
      </c>
      <c r="AO3223" s="71">
        <v>0</v>
      </c>
      <c r="AP3223" s="68">
        <f t="shared" si="10883"/>
        <v>0</v>
      </c>
      <c r="AQ3223" s="68">
        <f t="shared" si="10884"/>
        <v>0</v>
      </c>
      <c r="AR3223" s="71">
        <v>0</v>
      </c>
      <c r="AS3223" s="71">
        <v>0</v>
      </c>
      <c r="AT3223" s="68">
        <f t="shared" si="10885"/>
        <v>0</v>
      </c>
      <c r="AU3223" s="71">
        <v>0</v>
      </c>
      <c r="AV3223" s="71">
        <v>0</v>
      </c>
      <c r="AW3223" s="68">
        <f t="shared" si="10886"/>
        <v>0</v>
      </c>
      <c r="AX3223" s="68">
        <f t="shared" si="10887"/>
        <v>0</v>
      </c>
      <c r="AY3223" s="71">
        <v>0</v>
      </c>
      <c r="AZ3223" s="71">
        <v>0</v>
      </c>
      <c r="BA3223" s="68">
        <f t="shared" si="10888"/>
        <v>0</v>
      </c>
      <c r="BB3223" s="71">
        <v>0</v>
      </c>
      <c r="BC3223" s="71">
        <v>0</v>
      </c>
      <c r="BD3223" s="68">
        <f t="shared" si="10889"/>
        <v>0</v>
      </c>
      <c r="BE3223" s="68">
        <f t="shared" si="10890"/>
        <v>0</v>
      </c>
      <c r="BF3223" s="67">
        <f t="shared" si="10891"/>
        <v>0</v>
      </c>
      <c r="BG3223" s="67">
        <f t="shared" si="10891"/>
        <v>0</v>
      </c>
      <c r="BH3223" s="68">
        <f t="shared" si="10892"/>
        <v>0</v>
      </c>
      <c r="BI3223" s="67" t="e">
        <f t="shared" si="10893"/>
        <v>#REF!</v>
      </c>
      <c r="BJ3223" s="67" t="e">
        <f t="shared" si="10893"/>
        <v>#REF!</v>
      </c>
      <c r="BK3223" s="68" t="e">
        <f t="shared" si="10894"/>
        <v>#REF!</v>
      </c>
      <c r="BL3223" s="68" t="e">
        <f t="shared" si="10829"/>
        <v>#REF!</v>
      </c>
      <c r="BM3223" s="305">
        <v>0</v>
      </c>
      <c r="BN3223" s="305">
        <v>0</v>
      </c>
      <c r="BO3223" s="306"/>
      <c r="BP3223" s="306"/>
      <c r="BQ3223" s="305">
        <v>0</v>
      </c>
      <c r="BR3223" s="305">
        <v>0</v>
      </c>
      <c r="BS3223" s="114" t="s">
        <v>208</v>
      </c>
      <c r="BT3223" s="77"/>
    </row>
    <row r="3224" spans="1:72" s="46" customFormat="1" ht="36.75" hidden="1" customHeight="1">
      <c r="A3224" s="77"/>
      <c r="B3224" s="104">
        <v>2014</v>
      </c>
      <c r="C3224" s="105">
        <v>8317</v>
      </c>
      <c r="D3224" s="104">
        <v>13</v>
      </c>
      <c r="E3224" s="104">
        <v>5000</v>
      </c>
      <c r="F3224" s="104">
        <v>5100</v>
      </c>
      <c r="G3224" s="104">
        <v>519</v>
      </c>
      <c r="H3224" s="104">
        <v>8</v>
      </c>
      <c r="I3224" s="66" t="s">
        <v>580</v>
      </c>
      <c r="J3224" s="67">
        <v>0</v>
      </c>
      <c r="K3224" s="67">
        <v>0</v>
      </c>
      <c r="L3224" s="68">
        <f t="shared" si="10874"/>
        <v>0</v>
      </c>
      <c r="M3224" s="67">
        <v>0</v>
      </c>
      <c r="N3224" s="67">
        <v>0</v>
      </c>
      <c r="O3224" s="68">
        <f t="shared" si="10875"/>
        <v>0</v>
      </c>
      <c r="P3224" s="68">
        <f t="shared" si="10876"/>
        <v>0</v>
      </c>
      <c r="Q3224" s="71">
        <v>0</v>
      </c>
      <c r="R3224" s="71">
        <v>0</v>
      </c>
      <c r="S3224" s="71">
        <v>0</v>
      </c>
      <c r="T3224" s="71">
        <v>0</v>
      </c>
      <c r="U3224" s="71">
        <v>0</v>
      </c>
      <c r="V3224" s="71">
        <v>0</v>
      </c>
      <c r="W3224" s="67">
        <v>0</v>
      </c>
      <c r="X3224" s="67">
        <v>0</v>
      </c>
      <c r="Y3224" s="68">
        <v>0</v>
      </c>
      <c r="Z3224" s="67">
        <v>0</v>
      </c>
      <c r="AA3224" s="67">
        <v>0</v>
      </c>
      <c r="AB3224" s="68">
        <v>0</v>
      </c>
      <c r="AC3224" s="68">
        <f t="shared" si="10877"/>
        <v>0</v>
      </c>
      <c r="AD3224" s="67">
        <f t="shared" si="10878"/>
        <v>0</v>
      </c>
      <c r="AE3224" s="67">
        <f t="shared" si="10878"/>
        <v>0</v>
      </c>
      <c r="AF3224" s="68">
        <f t="shared" si="10879"/>
        <v>0</v>
      </c>
      <c r="AG3224" s="67" t="e">
        <f>M3224+#REF!-V3224</f>
        <v>#REF!</v>
      </c>
      <c r="AH3224" s="67" t="e">
        <f>N3224+S3224-#REF!</f>
        <v>#REF!</v>
      </c>
      <c r="AI3224" s="68" t="e">
        <f t="shared" si="10880"/>
        <v>#REF!</v>
      </c>
      <c r="AJ3224" s="68" t="e">
        <f t="shared" si="10881"/>
        <v>#REF!</v>
      </c>
      <c r="AK3224" s="71">
        <v>0</v>
      </c>
      <c r="AL3224" s="71">
        <v>0</v>
      </c>
      <c r="AM3224" s="68">
        <f t="shared" si="10882"/>
        <v>0</v>
      </c>
      <c r="AN3224" s="71">
        <v>0</v>
      </c>
      <c r="AO3224" s="71">
        <v>0</v>
      </c>
      <c r="AP3224" s="68">
        <f t="shared" si="10883"/>
        <v>0</v>
      </c>
      <c r="AQ3224" s="68">
        <f t="shared" si="10884"/>
        <v>0</v>
      </c>
      <c r="AR3224" s="71">
        <v>0</v>
      </c>
      <c r="AS3224" s="71">
        <v>0</v>
      </c>
      <c r="AT3224" s="68">
        <f t="shared" si="10885"/>
        <v>0</v>
      </c>
      <c r="AU3224" s="71">
        <v>0</v>
      </c>
      <c r="AV3224" s="71">
        <v>0</v>
      </c>
      <c r="AW3224" s="68">
        <f t="shared" si="10886"/>
        <v>0</v>
      </c>
      <c r="AX3224" s="68">
        <f t="shared" si="10887"/>
        <v>0</v>
      </c>
      <c r="AY3224" s="71">
        <v>0</v>
      </c>
      <c r="AZ3224" s="71">
        <v>0</v>
      </c>
      <c r="BA3224" s="68">
        <f t="shared" si="10888"/>
        <v>0</v>
      </c>
      <c r="BB3224" s="71">
        <v>0</v>
      </c>
      <c r="BC3224" s="71">
        <v>0</v>
      </c>
      <c r="BD3224" s="68">
        <f t="shared" si="10889"/>
        <v>0</v>
      </c>
      <c r="BE3224" s="68">
        <f t="shared" si="10890"/>
        <v>0</v>
      </c>
      <c r="BF3224" s="67">
        <f t="shared" si="10891"/>
        <v>0</v>
      </c>
      <c r="BG3224" s="67">
        <f t="shared" si="10891"/>
        <v>0</v>
      </c>
      <c r="BH3224" s="68">
        <f t="shared" si="10892"/>
        <v>0</v>
      </c>
      <c r="BI3224" s="67" t="e">
        <f t="shared" si="10893"/>
        <v>#REF!</v>
      </c>
      <c r="BJ3224" s="67" t="e">
        <f t="shared" si="10893"/>
        <v>#REF!</v>
      </c>
      <c r="BK3224" s="68" t="e">
        <f t="shared" si="10894"/>
        <v>#REF!</v>
      </c>
      <c r="BL3224" s="68" t="e">
        <f t="shared" si="10829"/>
        <v>#REF!</v>
      </c>
      <c r="BM3224" s="305">
        <v>0</v>
      </c>
      <c r="BN3224" s="305">
        <v>0</v>
      </c>
      <c r="BO3224" s="306"/>
      <c r="BP3224" s="306"/>
      <c r="BQ3224" s="305">
        <v>0</v>
      </c>
      <c r="BR3224" s="305">
        <v>0</v>
      </c>
      <c r="BS3224" s="114" t="s">
        <v>208</v>
      </c>
      <c r="BT3224" s="77"/>
    </row>
    <row r="3225" spans="1:72" s="78" customFormat="1" ht="56.25" customHeight="1">
      <c r="A3225" s="77"/>
      <c r="B3225" s="53">
        <v>2014</v>
      </c>
      <c r="C3225" s="54">
        <v>8317</v>
      </c>
      <c r="D3225" s="53">
        <v>13</v>
      </c>
      <c r="E3225" s="53">
        <v>5000</v>
      </c>
      <c r="F3225" s="53">
        <v>5200</v>
      </c>
      <c r="G3225" s="53"/>
      <c r="H3225" s="53"/>
      <c r="I3225" s="55" t="s">
        <v>289</v>
      </c>
      <c r="J3225" s="56">
        <f>J3226+J3228</f>
        <v>200000</v>
      </c>
      <c r="K3225" s="56">
        <f t="shared" ref="K3225:P3225" si="10895">K3226+K3228</f>
        <v>0</v>
      </c>
      <c r="L3225" s="56">
        <f t="shared" si="10895"/>
        <v>200000</v>
      </c>
      <c r="M3225" s="56">
        <f t="shared" si="10895"/>
        <v>0</v>
      </c>
      <c r="N3225" s="56">
        <f t="shared" si="10895"/>
        <v>0</v>
      </c>
      <c r="O3225" s="56">
        <f t="shared" si="10895"/>
        <v>0</v>
      </c>
      <c r="P3225" s="56">
        <f t="shared" si="10895"/>
        <v>200000</v>
      </c>
      <c r="Q3225" s="56">
        <f>Q3226+Q3228</f>
        <v>0</v>
      </c>
      <c r="R3225" s="56">
        <f t="shared" ref="R3225:S3225" si="10896">R3226+R3228</f>
        <v>0</v>
      </c>
      <c r="S3225" s="56">
        <f t="shared" si="10896"/>
        <v>0</v>
      </c>
      <c r="T3225" s="56">
        <f>T3226+T3228</f>
        <v>0</v>
      </c>
      <c r="U3225" s="56">
        <f t="shared" ref="U3225:V3225" si="10897">U3226+U3228</f>
        <v>0</v>
      </c>
      <c r="V3225" s="56">
        <f t="shared" si="10897"/>
        <v>0</v>
      </c>
      <c r="W3225" s="56">
        <v>0</v>
      </c>
      <c r="X3225" s="56">
        <v>0</v>
      </c>
      <c r="Y3225" s="56">
        <v>0</v>
      </c>
      <c r="Z3225" s="56">
        <v>0</v>
      </c>
      <c r="AA3225" s="56">
        <v>0</v>
      </c>
      <c r="AB3225" s="56">
        <v>0</v>
      </c>
      <c r="AC3225" s="56">
        <f t="shared" ref="AC3225" si="10898">+AC3228</f>
        <v>0</v>
      </c>
      <c r="AD3225" s="56">
        <f>AD3226+AD3228</f>
        <v>200000</v>
      </c>
      <c r="AE3225" s="56">
        <f t="shared" ref="AE3225:AF3225" si="10899">AE3226+AE3228</f>
        <v>0</v>
      </c>
      <c r="AF3225" s="56">
        <f t="shared" si="10899"/>
        <v>200000</v>
      </c>
      <c r="AG3225" s="56">
        <f>+AG3228</f>
        <v>0</v>
      </c>
      <c r="AH3225" s="56">
        <f t="shared" ref="AH3225:AJ3225" si="10900">+AH3228</f>
        <v>0</v>
      </c>
      <c r="AI3225" s="56">
        <f t="shared" si="10900"/>
        <v>0</v>
      </c>
      <c r="AJ3225" s="56">
        <f t="shared" si="10900"/>
        <v>200000</v>
      </c>
      <c r="AK3225" s="56">
        <f>AK3226+AK3228</f>
        <v>0</v>
      </c>
      <c r="AL3225" s="56">
        <f t="shared" ref="AL3225:AQ3225" si="10901">AL3226+AL3228</f>
        <v>0</v>
      </c>
      <c r="AM3225" s="56">
        <f t="shared" si="10901"/>
        <v>0</v>
      </c>
      <c r="AN3225" s="56">
        <f t="shared" si="10901"/>
        <v>0</v>
      </c>
      <c r="AO3225" s="56">
        <f t="shared" si="10901"/>
        <v>0</v>
      </c>
      <c r="AP3225" s="56">
        <f t="shared" si="10901"/>
        <v>0</v>
      </c>
      <c r="AQ3225" s="56">
        <f t="shared" si="10901"/>
        <v>0</v>
      </c>
      <c r="AR3225" s="56">
        <f>AR3226+AR3228</f>
        <v>0</v>
      </c>
      <c r="AS3225" s="56">
        <f t="shared" ref="AS3225:AX3225" si="10902">AS3226+AS3228</f>
        <v>0</v>
      </c>
      <c r="AT3225" s="56">
        <f t="shared" si="10902"/>
        <v>0</v>
      </c>
      <c r="AU3225" s="56">
        <f t="shared" si="10902"/>
        <v>0</v>
      </c>
      <c r="AV3225" s="56">
        <f t="shared" si="10902"/>
        <v>0</v>
      </c>
      <c r="AW3225" s="56">
        <f t="shared" si="10902"/>
        <v>0</v>
      </c>
      <c r="AX3225" s="56">
        <f t="shared" si="10902"/>
        <v>0</v>
      </c>
      <c r="AY3225" s="56">
        <f>AY3226+AY3228</f>
        <v>0</v>
      </c>
      <c r="AZ3225" s="56">
        <f t="shared" ref="AZ3225:BE3225" si="10903">AZ3226+AZ3228</f>
        <v>0</v>
      </c>
      <c r="BA3225" s="56">
        <f t="shared" si="10903"/>
        <v>0</v>
      </c>
      <c r="BB3225" s="56">
        <f t="shared" si="10903"/>
        <v>0</v>
      </c>
      <c r="BC3225" s="56">
        <f t="shared" si="10903"/>
        <v>0</v>
      </c>
      <c r="BD3225" s="56">
        <f t="shared" si="10903"/>
        <v>0</v>
      </c>
      <c r="BE3225" s="56">
        <f t="shared" si="10903"/>
        <v>0</v>
      </c>
      <c r="BF3225" s="56">
        <f>BF3226+BF3228</f>
        <v>200000</v>
      </c>
      <c r="BG3225" s="56">
        <f t="shared" ref="BG3225:BH3225" si="10904">BG3226+BG3228</f>
        <v>0</v>
      </c>
      <c r="BH3225" s="56">
        <f t="shared" si="10904"/>
        <v>200000</v>
      </c>
      <c r="BI3225" s="56">
        <f>+BI3228</f>
        <v>0</v>
      </c>
      <c r="BJ3225" s="56">
        <f t="shared" ref="BJ3225:BK3225" si="10905">+BJ3228</f>
        <v>0</v>
      </c>
      <c r="BK3225" s="56">
        <f t="shared" si="10905"/>
        <v>0</v>
      </c>
      <c r="BL3225" s="56">
        <f t="shared" si="10829"/>
        <v>200000</v>
      </c>
      <c r="BM3225" s="303"/>
      <c r="BN3225" s="303"/>
      <c r="BO3225" s="303"/>
      <c r="BP3225" s="303"/>
      <c r="BQ3225" s="303"/>
      <c r="BR3225" s="303"/>
      <c r="BS3225" s="58"/>
      <c r="BT3225" s="77"/>
    </row>
    <row r="3226" spans="1:72" s="102" customFormat="1" hidden="1">
      <c r="A3226" s="77"/>
      <c r="B3226" s="59">
        <v>2014</v>
      </c>
      <c r="C3226" s="60">
        <v>8317</v>
      </c>
      <c r="D3226" s="59">
        <v>13</v>
      </c>
      <c r="E3226" s="59">
        <v>5000</v>
      </c>
      <c r="F3226" s="59">
        <v>5200</v>
      </c>
      <c r="G3226" s="59">
        <v>521</v>
      </c>
      <c r="H3226" s="59"/>
      <c r="I3226" s="61" t="s">
        <v>169</v>
      </c>
      <c r="J3226" s="62">
        <f>J3227</f>
        <v>0</v>
      </c>
      <c r="K3226" s="62">
        <f t="shared" ref="K3226:P3226" si="10906">K3227</f>
        <v>0</v>
      </c>
      <c r="L3226" s="62">
        <f t="shared" si="10906"/>
        <v>0</v>
      </c>
      <c r="M3226" s="62">
        <f t="shared" si="10906"/>
        <v>0</v>
      </c>
      <c r="N3226" s="62">
        <f t="shared" si="10906"/>
        <v>0</v>
      </c>
      <c r="O3226" s="62">
        <f t="shared" si="10906"/>
        <v>0</v>
      </c>
      <c r="P3226" s="62">
        <f t="shared" si="10906"/>
        <v>0</v>
      </c>
      <c r="Q3226" s="62">
        <f>Q3227</f>
        <v>0</v>
      </c>
      <c r="R3226" s="62">
        <f t="shared" ref="R3226:V3226" si="10907">R3227</f>
        <v>0</v>
      </c>
      <c r="S3226" s="62">
        <f t="shared" si="10907"/>
        <v>0</v>
      </c>
      <c r="T3226" s="62">
        <f>T3227</f>
        <v>0</v>
      </c>
      <c r="U3226" s="62">
        <f t="shared" si="10907"/>
        <v>0</v>
      </c>
      <c r="V3226" s="62">
        <f t="shared" si="10907"/>
        <v>0</v>
      </c>
      <c r="W3226" s="62">
        <v>0</v>
      </c>
      <c r="X3226" s="62">
        <v>0</v>
      </c>
      <c r="Y3226" s="62">
        <v>0</v>
      </c>
      <c r="Z3226" s="62">
        <v>0</v>
      </c>
      <c r="AA3226" s="62">
        <v>0</v>
      </c>
      <c r="AB3226" s="62">
        <v>0</v>
      </c>
      <c r="AC3226" s="62" t="e">
        <f t="shared" ref="AC3226" si="10908">AC3227</f>
        <v>#VALUE!</v>
      </c>
      <c r="AD3226" s="62">
        <f>AD3227</f>
        <v>0</v>
      </c>
      <c r="AE3226" s="62">
        <f t="shared" ref="AE3226:AJ3226" si="10909">AE3227</f>
        <v>0</v>
      </c>
      <c r="AF3226" s="62">
        <f t="shared" si="10909"/>
        <v>0</v>
      </c>
      <c r="AG3226" s="62" t="e">
        <f t="shared" si="10909"/>
        <v>#REF!</v>
      </c>
      <c r="AH3226" s="62" t="e">
        <f t="shared" si="10909"/>
        <v>#REF!</v>
      </c>
      <c r="AI3226" s="62" t="e">
        <f t="shared" si="10909"/>
        <v>#REF!</v>
      </c>
      <c r="AJ3226" s="62" t="e">
        <f t="shared" si="10909"/>
        <v>#REF!</v>
      </c>
      <c r="AK3226" s="62">
        <f>AK3227</f>
        <v>0</v>
      </c>
      <c r="AL3226" s="62">
        <f t="shared" ref="AL3226:BK3226" si="10910">AL3227</f>
        <v>0</v>
      </c>
      <c r="AM3226" s="62">
        <f t="shared" si="10910"/>
        <v>0</v>
      </c>
      <c r="AN3226" s="62">
        <f t="shared" si="10910"/>
        <v>0</v>
      </c>
      <c r="AO3226" s="62">
        <f t="shared" si="10910"/>
        <v>0</v>
      </c>
      <c r="AP3226" s="62">
        <f t="shared" si="10910"/>
        <v>0</v>
      </c>
      <c r="AQ3226" s="62">
        <f t="shared" si="10910"/>
        <v>0</v>
      </c>
      <c r="AR3226" s="62">
        <f>AR3227</f>
        <v>0</v>
      </c>
      <c r="AS3226" s="62">
        <f t="shared" si="10910"/>
        <v>0</v>
      </c>
      <c r="AT3226" s="62">
        <f t="shared" si="10910"/>
        <v>0</v>
      </c>
      <c r="AU3226" s="62">
        <f t="shared" si="10910"/>
        <v>0</v>
      </c>
      <c r="AV3226" s="62">
        <f t="shared" si="10910"/>
        <v>0</v>
      </c>
      <c r="AW3226" s="62">
        <f t="shared" si="10910"/>
        <v>0</v>
      </c>
      <c r="AX3226" s="62">
        <f t="shared" si="10910"/>
        <v>0</v>
      </c>
      <c r="AY3226" s="62">
        <f>AY3227</f>
        <v>0</v>
      </c>
      <c r="AZ3226" s="62">
        <f t="shared" si="10910"/>
        <v>0</v>
      </c>
      <c r="BA3226" s="62">
        <f t="shared" si="10910"/>
        <v>0</v>
      </c>
      <c r="BB3226" s="62">
        <f t="shared" si="10910"/>
        <v>0</v>
      </c>
      <c r="BC3226" s="62">
        <f t="shared" si="10910"/>
        <v>0</v>
      </c>
      <c r="BD3226" s="62">
        <f t="shared" si="10910"/>
        <v>0</v>
      </c>
      <c r="BE3226" s="62">
        <f t="shared" si="10910"/>
        <v>0</v>
      </c>
      <c r="BF3226" s="62">
        <f>BF3227</f>
        <v>0</v>
      </c>
      <c r="BG3226" s="62">
        <f t="shared" si="10910"/>
        <v>0</v>
      </c>
      <c r="BH3226" s="62">
        <f t="shared" si="10910"/>
        <v>0</v>
      </c>
      <c r="BI3226" s="62" t="e">
        <f t="shared" si="10910"/>
        <v>#REF!</v>
      </c>
      <c r="BJ3226" s="62" t="e">
        <f t="shared" si="10910"/>
        <v>#REF!</v>
      </c>
      <c r="BK3226" s="62" t="e">
        <f t="shared" si="10910"/>
        <v>#REF!</v>
      </c>
      <c r="BL3226" s="62" t="e">
        <f t="shared" si="10829"/>
        <v>#REF!</v>
      </c>
      <c r="BM3226" s="304"/>
      <c r="BN3226" s="304"/>
      <c r="BO3226" s="304"/>
      <c r="BP3226" s="304"/>
      <c r="BQ3226" s="304"/>
      <c r="BR3226" s="304"/>
      <c r="BS3226" s="64"/>
    </row>
    <row r="3227" spans="1:72" s="102" customFormat="1" hidden="1">
      <c r="A3227" s="77"/>
      <c r="B3227" s="20">
        <v>2014</v>
      </c>
      <c r="C3227" s="65">
        <v>8317</v>
      </c>
      <c r="D3227" s="20">
        <v>13</v>
      </c>
      <c r="E3227" s="20">
        <v>5000</v>
      </c>
      <c r="F3227" s="20">
        <v>5200</v>
      </c>
      <c r="G3227" s="20">
        <v>521</v>
      </c>
      <c r="H3227" s="20">
        <v>1</v>
      </c>
      <c r="I3227" s="66" t="s">
        <v>169</v>
      </c>
      <c r="J3227" s="67">
        <v>0</v>
      </c>
      <c r="K3227" s="67">
        <v>0</v>
      </c>
      <c r="L3227" s="68">
        <f>J3227+K3227</f>
        <v>0</v>
      </c>
      <c r="M3227" s="67">
        <v>0</v>
      </c>
      <c r="N3227" s="67">
        <v>0</v>
      </c>
      <c r="O3227" s="68">
        <f>+M3227+N3227</f>
        <v>0</v>
      </c>
      <c r="P3227" s="68">
        <f>+L3227+O3227</f>
        <v>0</v>
      </c>
      <c r="Q3227" s="71">
        <v>0</v>
      </c>
      <c r="R3227" s="71">
        <v>0</v>
      </c>
      <c r="S3227" s="71">
        <v>0</v>
      </c>
      <c r="T3227" s="71">
        <v>0</v>
      </c>
      <c r="U3227" s="71">
        <v>0</v>
      </c>
      <c r="V3227" s="71">
        <v>0</v>
      </c>
      <c r="W3227" s="67">
        <v>0</v>
      </c>
      <c r="X3227" s="67">
        <v>0</v>
      </c>
      <c r="Y3227" s="68">
        <v>0</v>
      </c>
      <c r="Z3227" s="67">
        <v>0</v>
      </c>
      <c r="AA3227" s="67">
        <v>0</v>
      </c>
      <c r="AB3227" s="68">
        <v>0</v>
      </c>
      <c r="AC3227" s="68" t="e">
        <f>I3227+#REF!-Y3227</f>
        <v>#VALUE!</v>
      </c>
      <c r="AD3227" s="67">
        <f>J3227+Q3227-T3227</f>
        <v>0</v>
      </c>
      <c r="AE3227" s="67">
        <f>K3227+R3227-U3227</f>
        <v>0</v>
      </c>
      <c r="AF3227" s="68">
        <f t="shared" ref="AF3227" si="10911">AD3227+AE3227</f>
        <v>0</v>
      </c>
      <c r="AG3227" s="67" t="e">
        <f>M3227+#REF!-V3227</f>
        <v>#REF!</v>
      </c>
      <c r="AH3227" s="67" t="e">
        <f>N3227+#REF!-AD3227</f>
        <v>#REF!</v>
      </c>
      <c r="AI3227" s="68" t="e">
        <f>O3227+#REF!-AE3227</f>
        <v>#REF!</v>
      </c>
      <c r="AJ3227" s="68" t="e">
        <f>P3227+#REF!-AF3227</f>
        <v>#REF!</v>
      </c>
      <c r="AK3227" s="71">
        <v>0</v>
      </c>
      <c r="AL3227" s="71">
        <v>0</v>
      </c>
      <c r="AM3227" s="68">
        <f>AK3227+AL3227</f>
        <v>0</v>
      </c>
      <c r="AN3227" s="71">
        <v>0</v>
      </c>
      <c r="AO3227" s="71">
        <v>0</v>
      </c>
      <c r="AP3227" s="68">
        <f>+AN3227+AO3227</f>
        <v>0</v>
      </c>
      <c r="AQ3227" s="68">
        <f>+AM3227+AP3227</f>
        <v>0</v>
      </c>
      <c r="AR3227" s="71">
        <v>0</v>
      </c>
      <c r="AS3227" s="71">
        <v>0</v>
      </c>
      <c r="AT3227" s="68">
        <f>AR3227+AS3227</f>
        <v>0</v>
      </c>
      <c r="AU3227" s="71">
        <v>0</v>
      </c>
      <c r="AV3227" s="71">
        <v>0</v>
      </c>
      <c r="AW3227" s="68">
        <f>+AU3227+AV3227</f>
        <v>0</v>
      </c>
      <c r="AX3227" s="68">
        <f>+AT3227+AW3227</f>
        <v>0</v>
      </c>
      <c r="AY3227" s="71">
        <v>0</v>
      </c>
      <c r="AZ3227" s="71">
        <v>0</v>
      </c>
      <c r="BA3227" s="68">
        <f>AY3227+AZ3227</f>
        <v>0</v>
      </c>
      <c r="BB3227" s="71">
        <v>0</v>
      </c>
      <c r="BC3227" s="71">
        <v>0</v>
      </c>
      <c r="BD3227" s="68">
        <f>+BB3227+BC3227</f>
        <v>0</v>
      </c>
      <c r="BE3227" s="68">
        <f>+BA3227+BD3227</f>
        <v>0</v>
      </c>
      <c r="BF3227" s="67">
        <f t="shared" ref="BF3227:BG3227" si="10912">AD3227-AK3227-AR3227-AY3227</f>
        <v>0</v>
      </c>
      <c r="BG3227" s="67">
        <f t="shared" si="10912"/>
        <v>0</v>
      </c>
      <c r="BH3227" s="68">
        <f t="shared" ref="BH3227" si="10913">BF3227+BG3227</f>
        <v>0</v>
      </c>
      <c r="BI3227" s="67" t="e">
        <f t="shared" ref="BI3227" si="10914">AG3227-AN3227-AU3227-BB3227</f>
        <v>#REF!</v>
      </c>
      <c r="BJ3227" s="67" t="e">
        <f t="shared" ref="BJ3227" si="10915">AH3227-AO3227-AV3227-BC3227</f>
        <v>#REF!</v>
      </c>
      <c r="BK3227" s="67" t="e">
        <f t="shared" ref="BK3227" si="10916">AI3227-AP3227-AW3227-BD3227</f>
        <v>#REF!</v>
      </c>
      <c r="BL3227" s="67" t="e">
        <f t="shared" si="10829"/>
        <v>#REF!</v>
      </c>
      <c r="BM3227" s="305">
        <v>0</v>
      </c>
      <c r="BN3227" s="305">
        <v>0</v>
      </c>
      <c r="BO3227" s="306"/>
      <c r="BP3227" s="306"/>
      <c r="BQ3227" s="305">
        <v>0</v>
      </c>
      <c r="BR3227" s="305">
        <v>0</v>
      </c>
      <c r="BS3227" s="74"/>
    </row>
    <row r="3228" spans="1:72" s="79" customFormat="1" ht="36.75" customHeight="1">
      <c r="A3228" s="77"/>
      <c r="B3228" s="59">
        <v>2014</v>
      </c>
      <c r="C3228" s="60">
        <v>8317</v>
      </c>
      <c r="D3228" s="59">
        <v>13</v>
      </c>
      <c r="E3228" s="59">
        <v>5000</v>
      </c>
      <c r="F3228" s="59">
        <v>5200</v>
      </c>
      <c r="G3228" s="59">
        <v>523</v>
      </c>
      <c r="H3228" s="59"/>
      <c r="I3228" s="61" t="s">
        <v>172</v>
      </c>
      <c r="J3228" s="62">
        <f>SUM(J3229:J3234)</f>
        <v>200000</v>
      </c>
      <c r="K3228" s="62">
        <f t="shared" ref="K3228:P3228" si="10917">SUM(K3229:K3234)</f>
        <v>0</v>
      </c>
      <c r="L3228" s="62">
        <f t="shared" si="10917"/>
        <v>200000</v>
      </c>
      <c r="M3228" s="62">
        <f t="shared" si="10917"/>
        <v>0</v>
      </c>
      <c r="N3228" s="62">
        <f t="shared" si="10917"/>
        <v>0</v>
      </c>
      <c r="O3228" s="62">
        <f t="shared" si="10917"/>
        <v>0</v>
      </c>
      <c r="P3228" s="62">
        <f t="shared" si="10917"/>
        <v>200000</v>
      </c>
      <c r="Q3228" s="62">
        <f>SUM(Q3229:Q3234)</f>
        <v>0</v>
      </c>
      <c r="R3228" s="62">
        <f t="shared" ref="R3228:S3228" si="10918">SUM(R3229:R3234)</f>
        <v>0</v>
      </c>
      <c r="S3228" s="62">
        <f t="shared" si="10918"/>
        <v>0</v>
      </c>
      <c r="T3228" s="62">
        <f>SUM(T3229:T3234)</f>
        <v>0</v>
      </c>
      <c r="U3228" s="62">
        <f t="shared" ref="U3228:V3228" si="10919">SUM(U3229:U3234)</f>
        <v>0</v>
      </c>
      <c r="V3228" s="62">
        <f t="shared" si="10919"/>
        <v>0</v>
      </c>
      <c r="W3228" s="62">
        <v>0</v>
      </c>
      <c r="X3228" s="62">
        <v>0</v>
      </c>
      <c r="Y3228" s="62">
        <v>0</v>
      </c>
      <c r="Z3228" s="62">
        <v>0</v>
      </c>
      <c r="AA3228" s="62">
        <v>0</v>
      </c>
      <c r="AB3228" s="62">
        <v>0</v>
      </c>
      <c r="AC3228" s="62">
        <f t="shared" ref="AC3228" si="10920">+AC3230</f>
        <v>0</v>
      </c>
      <c r="AD3228" s="62">
        <f>SUM(AD3229:AD3234)</f>
        <v>200000</v>
      </c>
      <c r="AE3228" s="62">
        <f t="shared" ref="AE3228:AF3228" si="10921">SUM(AE3229:AE3234)</f>
        <v>0</v>
      </c>
      <c r="AF3228" s="62">
        <f t="shared" si="10921"/>
        <v>200000</v>
      </c>
      <c r="AG3228" s="62">
        <f>+AG3230</f>
        <v>0</v>
      </c>
      <c r="AH3228" s="62">
        <f t="shared" ref="AH3228:AJ3228" si="10922">+AH3230</f>
        <v>0</v>
      </c>
      <c r="AI3228" s="62">
        <f t="shared" si="10922"/>
        <v>0</v>
      </c>
      <c r="AJ3228" s="62">
        <f t="shared" si="10922"/>
        <v>200000</v>
      </c>
      <c r="AK3228" s="62">
        <f>SUM(AK3229:AK3234)</f>
        <v>0</v>
      </c>
      <c r="AL3228" s="62">
        <f t="shared" ref="AL3228:AQ3228" si="10923">SUM(AL3229:AL3234)</f>
        <v>0</v>
      </c>
      <c r="AM3228" s="62">
        <f t="shared" si="10923"/>
        <v>0</v>
      </c>
      <c r="AN3228" s="62">
        <f t="shared" si="10923"/>
        <v>0</v>
      </c>
      <c r="AO3228" s="62">
        <f t="shared" si="10923"/>
        <v>0</v>
      </c>
      <c r="AP3228" s="62">
        <f t="shared" si="10923"/>
        <v>0</v>
      </c>
      <c r="AQ3228" s="62">
        <f t="shared" si="10923"/>
        <v>0</v>
      </c>
      <c r="AR3228" s="62">
        <f>SUM(AR3229:AR3234)</f>
        <v>0</v>
      </c>
      <c r="AS3228" s="62">
        <f t="shared" ref="AS3228:AX3228" si="10924">SUM(AS3229:AS3234)</f>
        <v>0</v>
      </c>
      <c r="AT3228" s="62">
        <f t="shared" si="10924"/>
        <v>0</v>
      </c>
      <c r="AU3228" s="62">
        <f t="shared" si="10924"/>
        <v>0</v>
      </c>
      <c r="AV3228" s="62">
        <f t="shared" si="10924"/>
        <v>0</v>
      </c>
      <c r="AW3228" s="62">
        <f t="shared" si="10924"/>
        <v>0</v>
      </c>
      <c r="AX3228" s="62">
        <f t="shared" si="10924"/>
        <v>0</v>
      </c>
      <c r="AY3228" s="62">
        <f>SUM(AY3229:AY3234)</f>
        <v>0</v>
      </c>
      <c r="AZ3228" s="62">
        <f t="shared" ref="AZ3228:BE3228" si="10925">SUM(AZ3229:AZ3234)</f>
        <v>0</v>
      </c>
      <c r="BA3228" s="62">
        <f t="shared" si="10925"/>
        <v>0</v>
      </c>
      <c r="BB3228" s="62">
        <f t="shared" si="10925"/>
        <v>0</v>
      </c>
      <c r="BC3228" s="62">
        <f t="shared" si="10925"/>
        <v>0</v>
      </c>
      <c r="BD3228" s="62">
        <f t="shared" si="10925"/>
        <v>0</v>
      </c>
      <c r="BE3228" s="62">
        <f t="shared" si="10925"/>
        <v>0</v>
      </c>
      <c r="BF3228" s="62">
        <f>SUM(BF3229:BF3234)</f>
        <v>200000</v>
      </c>
      <c r="BG3228" s="62">
        <f t="shared" ref="BG3228:BH3228" si="10926">SUM(BG3229:BG3234)</f>
        <v>0</v>
      </c>
      <c r="BH3228" s="62">
        <f t="shared" si="10926"/>
        <v>200000</v>
      </c>
      <c r="BI3228" s="62">
        <f>+BI3230</f>
        <v>0</v>
      </c>
      <c r="BJ3228" s="62">
        <f t="shared" ref="BJ3228:BK3228" si="10927">+BJ3230</f>
        <v>0</v>
      </c>
      <c r="BK3228" s="62">
        <f t="shared" si="10927"/>
        <v>0</v>
      </c>
      <c r="BL3228" s="62">
        <f t="shared" si="10829"/>
        <v>200000</v>
      </c>
      <c r="BM3228" s="304"/>
      <c r="BN3228" s="304"/>
      <c r="BO3228" s="304"/>
      <c r="BP3228" s="304"/>
      <c r="BQ3228" s="304"/>
      <c r="BR3228" s="304"/>
      <c r="BS3228" s="64"/>
      <c r="BT3228" s="77"/>
    </row>
    <row r="3229" spans="1:72" s="46" customFormat="1" ht="36.75" hidden="1" customHeight="1">
      <c r="A3229" s="77"/>
      <c r="B3229" s="104">
        <v>2014</v>
      </c>
      <c r="C3229" s="105">
        <v>8317</v>
      </c>
      <c r="D3229" s="104">
        <v>13</v>
      </c>
      <c r="E3229" s="104">
        <v>5000</v>
      </c>
      <c r="F3229" s="104">
        <v>5200</v>
      </c>
      <c r="G3229" s="104">
        <v>523</v>
      </c>
      <c r="H3229" s="104">
        <v>1</v>
      </c>
      <c r="I3229" s="66" t="s">
        <v>1507</v>
      </c>
      <c r="J3229" s="67">
        <v>0</v>
      </c>
      <c r="K3229" s="67">
        <v>0</v>
      </c>
      <c r="L3229" s="68">
        <f t="shared" ref="L3229:L3234" si="10928">J3229+K3229</f>
        <v>0</v>
      </c>
      <c r="M3229" s="67">
        <v>0</v>
      </c>
      <c r="N3229" s="67">
        <v>0</v>
      </c>
      <c r="O3229" s="68">
        <f t="shared" ref="O3229:O3234" si="10929">+M3229+N3229</f>
        <v>0</v>
      </c>
      <c r="P3229" s="68">
        <f t="shared" ref="P3229:P3234" si="10930">+L3229+O3229</f>
        <v>0</v>
      </c>
      <c r="Q3229" s="71">
        <v>0</v>
      </c>
      <c r="R3229" s="71">
        <v>0</v>
      </c>
      <c r="S3229" s="71">
        <v>0</v>
      </c>
      <c r="T3229" s="71">
        <v>0</v>
      </c>
      <c r="U3229" s="71">
        <v>0</v>
      </c>
      <c r="V3229" s="71">
        <v>0</v>
      </c>
      <c r="W3229" s="67">
        <v>0</v>
      </c>
      <c r="X3229" s="67">
        <v>0</v>
      </c>
      <c r="Y3229" s="68">
        <v>0</v>
      </c>
      <c r="Z3229" s="67">
        <v>0</v>
      </c>
      <c r="AA3229" s="67">
        <v>0</v>
      </c>
      <c r="AB3229" s="68">
        <v>0</v>
      </c>
      <c r="AC3229" s="68">
        <f t="shared" ref="AC3229:AC3234" si="10931">+Y3229+AB3229</f>
        <v>0</v>
      </c>
      <c r="AD3229" s="67">
        <f t="shared" ref="AD3229:AE3234" si="10932">J3229+Q3229-T3229</f>
        <v>0</v>
      </c>
      <c r="AE3229" s="67">
        <f t="shared" si="10932"/>
        <v>0</v>
      </c>
      <c r="AF3229" s="68">
        <f t="shared" ref="AF3229:AF3234" si="10933">AD3229+AE3229</f>
        <v>0</v>
      </c>
      <c r="AG3229" s="67" t="e">
        <f>M3229+#REF!-V3229</f>
        <v>#REF!</v>
      </c>
      <c r="AH3229" s="67" t="e">
        <f>N3229+S3229-#REF!</f>
        <v>#REF!</v>
      </c>
      <c r="AI3229" s="68" t="e">
        <f t="shared" ref="AI3229:AI3234" si="10934">+AG3229+AH3229</f>
        <v>#REF!</v>
      </c>
      <c r="AJ3229" s="68" t="e">
        <f t="shared" ref="AJ3229:AJ3234" si="10935">+AF3229+AI3229</f>
        <v>#REF!</v>
      </c>
      <c r="AK3229" s="71">
        <v>0</v>
      </c>
      <c r="AL3229" s="71">
        <v>0</v>
      </c>
      <c r="AM3229" s="68">
        <f t="shared" ref="AM3229:AM3234" si="10936">AK3229+AL3229</f>
        <v>0</v>
      </c>
      <c r="AN3229" s="71">
        <v>0</v>
      </c>
      <c r="AO3229" s="71">
        <v>0</v>
      </c>
      <c r="AP3229" s="68">
        <f t="shared" ref="AP3229:AP3234" si="10937">+AN3229+AO3229</f>
        <v>0</v>
      </c>
      <c r="AQ3229" s="68">
        <f t="shared" ref="AQ3229:AQ3234" si="10938">+AM3229+AP3229</f>
        <v>0</v>
      </c>
      <c r="AR3229" s="71">
        <v>0</v>
      </c>
      <c r="AS3229" s="71">
        <v>0</v>
      </c>
      <c r="AT3229" s="68">
        <f t="shared" ref="AT3229:AT3234" si="10939">AR3229+AS3229</f>
        <v>0</v>
      </c>
      <c r="AU3229" s="71">
        <v>0</v>
      </c>
      <c r="AV3229" s="71">
        <v>0</v>
      </c>
      <c r="AW3229" s="68">
        <f t="shared" ref="AW3229:AW3234" si="10940">+AU3229+AV3229</f>
        <v>0</v>
      </c>
      <c r="AX3229" s="68">
        <f t="shared" ref="AX3229:AX3234" si="10941">+AT3229+AW3229</f>
        <v>0</v>
      </c>
      <c r="AY3229" s="71">
        <v>0</v>
      </c>
      <c r="AZ3229" s="71">
        <v>0</v>
      </c>
      <c r="BA3229" s="68">
        <f t="shared" ref="BA3229:BA3234" si="10942">AY3229+AZ3229</f>
        <v>0</v>
      </c>
      <c r="BB3229" s="71">
        <v>0</v>
      </c>
      <c r="BC3229" s="71">
        <v>0</v>
      </c>
      <c r="BD3229" s="68">
        <f t="shared" ref="BD3229:BD3234" si="10943">+BB3229+BC3229</f>
        <v>0</v>
      </c>
      <c r="BE3229" s="68">
        <f t="shared" ref="BE3229:BE3234" si="10944">+BA3229+BD3229</f>
        <v>0</v>
      </c>
      <c r="BF3229" s="67">
        <f t="shared" ref="BF3229:BG3234" si="10945">AD3229-AK3229-AR3229-AY3229</f>
        <v>0</v>
      </c>
      <c r="BG3229" s="67">
        <f t="shared" si="10945"/>
        <v>0</v>
      </c>
      <c r="BH3229" s="68">
        <f t="shared" ref="BH3229:BH3234" si="10946">BF3229+BG3229</f>
        <v>0</v>
      </c>
      <c r="BI3229" s="67" t="e">
        <f t="shared" ref="BI3229:BJ3234" si="10947">AG3229-AN3229-AU3229-BB3229</f>
        <v>#REF!</v>
      </c>
      <c r="BJ3229" s="67" t="e">
        <f t="shared" si="10947"/>
        <v>#REF!</v>
      </c>
      <c r="BK3229" s="68" t="e">
        <f t="shared" ref="BK3229:BK3234" si="10948">+BI3229+BJ3229</f>
        <v>#REF!</v>
      </c>
      <c r="BL3229" s="68" t="e">
        <f t="shared" si="10829"/>
        <v>#REF!</v>
      </c>
      <c r="BM3229" s="305">
        <v>0</v>
      </c>
      <c r="BN3229" s="305">
        <v>0</v>
      </c>
      <c r="BO3229" s="306"/>
      <c r="BP3229" s="306"/>
      <c r="BQ3229" s="305">
        <v>0</v>
      </c>
      <c r="BR3229" s="305">
        <v>0</v>
      </c>
      <c r="BS3229" s="114" t="s">
        <v>208</v>
      </c>
      <c r="BT3229" s="77"/>
    </row>
    <row r="3230" spans="1:72" s="46" customFormat="1" ht="36.75" customHeight="1">
      <c r="A3230" s="77"/>
      <c r="B3230" s="104">
        <v>2014</v>
      </c>
      <c r="C3230" s="105">
        <v>8317</v>
      </c>
      <c r="D3230" s="104">
        <v>13</v>
      </c>
      <c r="E3230" s="104">
        <v>5000</v>
      </c>
      <c r="F3230" s="104">
        <v>5200</v>
      </c>
      <c r="G3230" s="104">
        <v>523</v>
      </c>
      <c r="H3230" s="104">
        <v>2</v>
      </c>
      <c r="I3230" s="66" t="s">
        <v>1508</v>
      </c>
      <c r="J3230" s="67">
        <v>200000</v>
      </c>
      <c r="K3230" s="67">
        <v>0</v>
      </c>
      <c r="L3230" s="68">
        <f t="shared" si="10928"/>
        <v>200000</v>
      </c>
      <c r="M3230" s="67">
        <v>0</v>
      </c>
      <c r="N3230" s="67">
        <v>0</v>
      </c>
      <c r="O3230" s="68">
        <f t="shared" si="10929"/>
        <v>0</v>
      </c>
      <c r="P3230" s="68">
        <f t="shared" si="10930"/>
        <v>200000</v>
      </c>
      <c r="Q3230" s="71">
        <v>0</v>
      </c>
      <c r="R3230" s="71">
        <v>0</v>
      </c>
      <c r="S3230" s="71">
        <v>0</v>
      </c>
      <c r="T3230" s="71">
        <v>0</v>
      </c>
      <c r="U3230" s="71">
        <v>0</v>
      </c>
      <c r="V3230" s="71">
        <v>0</v>
      </c>
      <c r="W3230" s="67">
        <v>0</v>
      </c>
      <c r="X3230" s="67">
        <v>0</v>
      </c>
      <c r="Y3230" s="68">
        <v>0</v>
      </c>
      <c r="Z3230" s="67">
        <v>0</v>
      </c>
      <c r="AA3230" s="67">
        <v>0</v>
      </c>
      <c r="AB3230" s="68">
        <v>0</v>
      </c>
      <c r="AC3230" s="68">
        <f t="shared" si="10931"/>
        <v>0</v>
      </c>
      <c r="AD3230" s="67">
        <f t="shared" si="10932"/>
        <v>200000</v>
      </c>
      <c r="AE3230" s="67">
        <f t="shared" si="10932"/>
        <v>0</v>
      </c>
      <c r="AF3230" s="68">
        <f t="shared" si="10933"/>
        <v>200000</v>
      </c>
      <c r="AG3230" s="67">
        <f>+M3230-T3230</f>
        <v>0</v>
      </c>
      <c r="AH3230" s="67">
        <f>+N3230-U3230</f>
        <v>0</v>
      </c>
      <c r="AI3230" s="68">
        <f t="shared" si="10934"/>
        <v>0</v>
      </c>
      <c r="AJ3230" s="68">
        <f t="shared" si="10935"/>
        <v>200000</v>
      </c>
      <c r="AK3230" s="71">
        <v>0</v>
      </c>
      <c r="AL3230" s="71">
        <v>0</v>
      </c>
      <c r="AM3230" s="68">
        <f t="shared" si="10936"/>
        <v>0</v>
      </c>
      <c r="AN3230" s="71">
        <v>0</v>
      </c>
      <c r="AO3230" s="71">
        <v>0</v>
      </c>
      <c r="AP3230" s="68">
        <f t="shared" si="10937"/>
        <v>0</v>
      </c>
      <c r="AQ3230" s="68">
        <f t="shared" si="10938"/>
        <v>0</v>
      </c>
      <c r="AR3230" s="71">
        <v>0</v>
      </c>
      <c r="AS3230" s="71">
        <v>0</v>
      </c>
      <c r="AT3230" s="68">
        <f t="shared" si="10939"/>
        <v>0</v>
      </c>
      <c r="AU3230" s="71">
        <v>0</v>
      </c>
      <c r="AV3230" s="71">
        <v>0</v>
      </c>
      <c r="AW3230" s="68">
        <f t="shared" si="10940"/>
        <v>0</v>
      </c>
      <c r="AX3230" s="68">
        <f t="shared" si="10941"/>
        <v>0</v>
      </c>
      <c r="AY3230" s="71">
        <v>0</v>
      </c>
      <c r="AZ3230" s="71">
        <v>0</v>
      </c>
      <c r="BA3230" s="68">
        <f t="shared" si="10942"/>
        <v>0</v>
      </c>
      <c r="BB3230" s="71">
        <v>0</v>
      </c>
      <c r="BC3230" s="71">
        <v>0</v>
      </c>
      <c r="BD3230" s="68">
        <f t="shared" si="10943"/>
        <v>0</v>
      </c>
      <c r="BE3230" s="68">
        <f t="shared" si="10944"/>
        <v>0</v>
      </c>
      <c r="BF3230" s="67">
        <f t="shared" si="10945"/>
        <v>200000</v>
      </c>
      <c r="BG3230" s="67">
        <f t="shared" si="10945"/>
        <v>0</v>
      </c>
      <c r="BH3230" s="68">
        <f t="shared" si="10946"/>
        <v>200000</v>
      </c>
      <c r="BI3230" s="67">
        <f t="shared" si="10947"/>
        <v>0</v>
      </c>
      <c r="BJ3230" s="67">
        <f t="shared" si="10947"/>
        <v>0</v>
      </c>
      <c r="BK3230" s="68">
        <f t="shared" si="10948"/>
        <v>0</v>
      </c>
      <c r="BL3230" s="68">
        <f t="shared" si="10829"/>
        <v>200000</v>
      </c>
      <c r="BM3230" s="305">
        <v>1</v>
      </c>
      <c r="BN3230" s="305">
        <v>0</v>
      </c>
      <c r="BO3230" s="306"/>
      <c r="BP3230" s="306"/>
      <c r="BQ3230" s="305">
        <v>1</v>
      </c>
      <c r="BR3230" s="305">
        <v>0</v>
      </c>
      <c r="BS3230" s="114" t="s">
        <v>208</v>
      </c>
      <c r="BT3230" s="77"/>
    </row>
    <row r="3231" spans="1:72" s="46" customFormat="1" ht="36.75" hidden="1" customHeight="1">
      <c r="A3231" s="77"/>
      <c r="B3231" s="104">
        <v>2014</v>
      </c>
      <c r="C3231" s="105">
        <v>8317</v>
      </c>
      <c r="D3231" s="104">
        <v>13</v>
      </c>
      <c r="E3231" s="104">
        <v>5000</v>
      </c>
      <c r="F3231" s="104">
        <v>5200</v>
      </c>
      <c r="G3231" s="104">
        <v>523</v>
      </c>
      <c r="H3231" s="104">
        <v>3</v>
      </c>
      <c r="I3231" s="66" t="s">
        <v>169</v>
      </c>
      <c r="J3231" s="67">
        <v>0</v>
      </c>
      <c r="K3231" s="67">
        <v>0</v>
      </c>
      <c r="L3231" s="68">
        <f t="shared" si="10928"/>
        <v>0</v>
      </c>
      <c r="M3231" s="67">
        <v>0</v>
      </c>
      <c r="N3231" s="67">
        <v>0</v>
      </c>
      <c r="O3231" s="68">
        <f t="shared" si="10929"/>
        <v>0</v>
      </c>
      <c r="P3231" s="68">
        <f t="shared" si="10930"/>
        <v>0</v>
      </c>
      <c r="Q3231" s="71">
        <v>0</v>
      </c>
      <c r="R3231" s="71">
        <v>0</v>
      </c>
      <c r="S3231" s="71">
        <v>0</v>
      </c>
      <c r="T3231" s="71">
        <v>0</v>
      </c>
      <c r="U3231" s="71">
        <v>0</v>
      </c>
      <c r="V3231" s="71">
        <v>0</v>
      </c>
      <c r="W3231" s="67">
        <v>0</v>
      </c>
      <c r="X3231" s="67">
        <v>0</v>
      </c>
      <c r="Y3231" s="68">
        <v>0</v>
      </c>
      <c r="Z3231" s="67">
        <v>0</v>
      </c>
      <c r="AA3231" s="67">
        <v>0</v>
      </c>
      <c r="AB3231" s="68">
        <v>0</v>
      </c>
      <c r="AC3231" s="68">
        <f t="shared" si="10931"/>
        <v>0</v>
      </c>
      <c r="AD3231" s="67">
        <f t="shared" si="10932"/>
        <v>0</v>
      </c>
      <c r="AE3231" s="67">
        <f t="shared" si="10932"/>
        <v>0</v>
      </c>
      <c r="AF3231" s="68">
        <f t="shared" si="10933"/>
        <v>0</v>
      </c>
      <c r="AG3231" s="67" t="e">
        <f>M3231+#REF!-V3231</f>
        <v>#REF!</v>
      </c>
      <c r="AH3231" s="67" t="e">
        <f>N3231+S3231-#REF!</f>
        <v>#REF!</v>
      </c>
      <c r="AI3231" s="68" t="e">
        <f t="shared" si="10934"/>
        <v>#REF!</v>
      </c>
      <c r="AJ3231" s="68" t="e">
        <f t="shared" si="10935"/>
        <v>#REF!</v>
      </c>
      <c r="AK3231" s="71">
        <v>0</v>
      </c>
      <c r="AL3231" s="71">
        <v>0</v>
      </c>
      <c r="AM3231" s="68">
        <f t="shared" si="10936"/>
        <v>0</v>
      </c>
      <c r="AN3231" s="71">
        <v>0</v>
      </c>
      <c r="AO3231" s="71">
        <v>0</v>
      </c>
      <c r="AP3231" s="68">
        <f t="shared" si="10937"/>
        <v>0</v>
      </c>
      <c r="AQ3231" s="68">
        <f t="shared" si="10938"/>
        <v>0</v>
      </c>
      <c r="AR3231" s="71">
        <v>0</v>
      </c>
      <c r="AS3231" s="71">
        <v>0</v>
      </c>
      <c r="AT3231" s="68">
        <f t="shared" si="10939"/>
        <v>0</v>
      </c>
      <c r="AU3231" s="71">
        <v>0</v>
      </c>
      <c r="AV3231" s="71">
        <v>0</v>
      </c>
      <c r="AW3231" s="68">
        <f t="shared" si="10940"/>
        <v>0</v>
      </c>
      <c r="AX3231" s="68">
        <f t="shared" si="10941"/>
        <v>0</v>
      </c>
      <c r="AY3231" s="71">
        <v>0</v>
      </c>
      <c r="AZ3231" s="71">
        <v>0</v>
      </c>
      <c r="BA3231" s="68">
        <f t="shared" si="10942"/>
        <v>0</v>
      </c>
      <c r="BB3231" s="71">
        <v>0</v>
      </c>
      <c r="BC3231" s="71">
        <v>0</v>
      </c>
      <c r="BD3231" s="68">
        <f t="shared" si="10943"/>
        <v>0</v>
      </c>
      <c r="BE3231" s="68">
        <f t="shared" si="10944"/>
        <v>0</v>
      </c>
      <c r="BF3231" s="67">
        <f t="shared" si="10945"/>
        <v>0</v>
      </c>
      <c r="BG3231" s="67">
        <f t="shared" si="10945"/>
        <v>0</v>
      </c>
      <c r="BH3231" s="68">
        <f t="shared" si="10946"/>
        <v>0</v>
      </c>
      <c r="BI3231" s="67" t="e">
        <f t="shared" si="10947"/>
        <v>#REF!</v>
      </c>
      <c r="BJ3231" s="67" t="e">
        <f t="shared" si="10947"/>
        <v>#REF!</v>
      </c>
      <c r="BK3231" s="68" t="e">
        <f t="shared" si="10948"/>
        <v>#REF!</v>
      </c>
      <c r="BL3231" s="68" t="e">
        <f t="shared" si="10829"/>
        <v>#REF!</v>
      </c>
      <c r="BM3231" s="305">
        <v>0</v>
      </c>
      <c r="BN3231" s="305">
        <v>0</v>
      </c>
      <c r="BO3231" s="306"/>
      <c r="BP3231" s="306"/>
      <c r="BQ3231" s="305">
        <v>0</v>
      </c>
      <c r="BR3231" s="305">
        <v>0</v>
      </c>
      <c r="BS3231" s="114" t="s">
        <v>208</v>
      </c>
      <c r="BT3231" s="77"/>
    </row>
    <row r="3232" spans="1:72" s="46" customFormat="1" ht="36.75" hidden="1" customHeight="1">
      <c r="A3232" s="77"/>
      <c r="B3232" s="104">
        <v>2014</v>
      </c>
      <c r="C3232" s="105">
        <v>8317</v>
      </c>
      <c r="D3232" s="104">
        <v>13</v>
      </c>
      <c r="E3232" s="104">
        <v>5000</v>
      </c>
      <c r="F3232" s="104">
        <v>5200</v>
      </c>
      <c r="G3232" s="104">
        <v>523</v>
      </c>
      <c r="H3232" s="104">
        <v>4</v>
      </c>
      <c r="I3232" s="66" t="s">
        <v>584</v>
      </c>
      <c r="J3232" s="67">
        <v>0</v>
      </c>
      <c r="K3232" s="67">
        <v>0</v>
      </c>
      <c r="L3232" s="68">
        <f t="shared" si="10928"/>
        <v>0</v>
      </c>
      <c r="M3232" s="67">
        <v>0</v>
      </c>
      <c r="N3232" s="67">
        <v>0</v>
      </c>
      <c r="O3232" s="68">
        <f t="shared" si="10929"/>
        <v>0</v>
      </c>
      <c r="P3232" s="68">
        <f t="shared" si="10930"/>
        <v>0</v>
      </c>
      <c r="Q3232" s="71">
        <v>0</v>
      </c>
      <c r="R3232" s="71">
        <v>0</v>
      </c>
      <c r="S3232" s="71">
        <v>0</v>
      </c>
      <c r="T3232" s="71">
        <v>0</v>
      </c>
      <c r="U3232" s="71">
        <v>0</v>
      </c>
      <c r="V3232" s="71">
        <v>0</v>
      </c>
      <c r="W3232" s="67">
        <v>0</v>
      </c>
      <c r="X3232" s="67">
        <v>0</v>
      </c>
      <c r="Y3232" s="68">
        <v>0</v>
      </c>
      <c r="Z3232" s="67">
        <v>0</v>
      </c>
      <c r="AA3232" s="67">
        <v>0</v>
      </c>
      <c r="AB3232" s="68">
        <v>0</v>
      </c>
      <c r="AC3232" s="68">
        <f t="shared" si="10931"/>
        <v>0</v>
      </c>
      <c r="AD3232" s="67">
        <f t="shared" si="10932"/>
        <v>0</v>
      </c>
      <c r="AE3232" s="67">
        <f t="shared" si="10932"/>
        <v>0</v>
      </c>
      <c r="AF3232" s="68">
        <f t="shared" si="10933"/>
        <v>0</v>
      </c>
      <c r="AG3232" s="67" t="e">
        <f>M3232+#REF!-V3232</f>
        <v>#REF!</v>
      </c>
      <c r="AH3232" s="67" t="e">
        <f>N3232+S3232-#REF!</f>
        <v>#REF!</v>
      </c>
      <c r="AI3232" s="68" t="e">
        <f t="shared" si="10934"/>
        <v>#REF!</v>
      </c>
      <c r="AJ3232" s="68" t="e">
        <f t="shared" si="10935"/>
        <v>#REF!</v>
      </c>
      <c r="AK3232" s="71">
        <v>0</v>
      </c>
      <c r="AL3232" s="71">
        <v>0</v>
      </c>
      <c r="AM3232" s="68">
        <f t="shared" si="10936"/>
        <v>0</v>
      </c>
      <c r="AN3232" s="71">
        <v>0</v>
      </c>
      <c r="AO3232" s="71">
        <v>0</v>
      </c>
      <c r="AP3232" s="68">
        <f t="shared" si="10937"/>
        <v>0</v>
      </c>
      <c r="AQ3232" s="68">
        <f t="shared" si="10938"/>
        <v>0</v>
      </c>
      <c r="AR3232" s="71">
        <v>0</v>
      </c>
      <c r="AS3232" s="71">
        <v>0</v>
      </c>
      <c r="AT3232" s="68">
        <f t="shared" si="10939"/>
        <v>0</v>
      </c>
      <c r="AU3232" s="71">
        <v>0</v>
      </c>
      <c r="AV3232" s="71">
        <v>0</v>
      </c>
      <c r="AW3232" s="68">
        <f t="shared" si="10940"/>
        <v>0</v>
      </c>
      <c r="AX3232" s="68">
        <f t="shared" si="10941"/>
        <v>0</v>
      </c>
      <c r="AY3232" s="71">
        <v>0</v>
      </c>
      <c r="AZ3232" s="71">
        <v>0</v>
      </c>
      <c r="BA3232" s="68">
        <f t="shared" si="10942"/>
        <v>0</v>
      </c>
      <c r="BB3232" s="71">
        <v>0</v>
      </c>
      <c r="BC3232" s="71">
        <v>0</v>
      </c>
      <c r="BD3232" s="68">
        <f t="shared" si="10943"/>
        <v>0</v>
      </c>
      <c r="BE3232" s="68">
        <f t="shared" si="10944"/>
        <v>0</v>
      </c>
      <c r="BF3232" s="67">
        <f t="shared" si="10945"/>
        <v>0</v>
      </c>
      <c r="BG3232" s="67">
        <f t="shared" si="10945"/>
        <v>0</v>
      </c>
      <c r="BH3232" s="68">
        <f t="shared" si="10946"/>
        <v>0</v>
      </c>
      <c r="BI3232" s="67" t="e">
        <f t="shared" si="10947"/>
        <v>#REF!</v>
      </c>
      <c r="BJ3232" s="67" t="e">
        <f t="shared" si="10947"/>
        <v>#REF!</v>
      </c>
      <c r="BK3232" s="68" t="e">
        <f t="shared" si="10948"/>
        <v>#REF!</v>
      </c>
      <c r="BL3232" s="68" t="e">
        <f t="shared" si="10829"/>
        <v>#REF!</v>
      </c>
      <c r="BM3232" s="305">
        <v>0</v>
      </c>
      <c r="BN3232" s="305">
        <v>0</v>
      </c>
      <c r="BO3232" s="306"/>
      <c r="BP3232" s="306"/>
      <c r="BQ3232" s="305">
        <v>0</v>
      </c>
      <c r="BR3232" s="305">
        <v>0</v>
      </c>
      <c r="BS3232" s="114" t="s">
        <v>208</v>
      </c>
      <c r="BT3232" s="77"/>
    </row>
    <row r="3233" spans="1:72" s="46" customFormat="1" ht="36.75" hidden="1" customHeight="1">
      <c r="A3233" s="77"/>
      <c r="B3233" s="104">
        <v>2014</v>
      </c>
      <c r="C3233" s="105">
        <v>8317</v>
      </c>
      <c r="D3233" s="104">
        <v>13</v>
      </c>
      <c r="E3233" s="104">
        <v>5000</v>
      </c>
      <c r="F3233" s="104">
        <v>5200</v>
      </c>
      <c r="G3233" s="104">
        <v>523</v>
      </c>
      <c r="H3233" s="104">
        <v>5</v>
      </c>
      <c r="I3233" s="66" t="s">
        <v>296</v>
      </c>
      <c r="J3233" s="67">
        <v>0</v>
      </c>
      <c r="K3233" s="67">
        <v>0</v>
      </c>
      <c r="L3233" s="68">
        <f t="shared" si="10928"/>
        <v>0</v>
      </c>
      <c r="M3233" s="67">
        <v>0</v>
      </c>
      <c r="N3233" s="67">
        <v>0</v>
      </c>
      <c r="O3233" s="68">
        <f t="shared" si="10929"/>
        <v>0</v>
      </c>
      <c r="P3233" s="68">
        <f t="shared" si="10930"/>
        <v>0</v>
      </c>
      <c r="Q3233" s="71">
        <v>0</v>
      </c>
      <c r="R3233" s="71">
        <v>0</v>
      </c>
      <c r="S3233" s="71">
        <v>0</v>
      </c>
      <c r="T3233" s="71">
        <v>0</v>
      </c>
      <c r="U3233" s="71">
        <v>0</v>
      </c>
      <c r="V3233" s="71">
        <v>0</v>
      </c>
      <c r="W3233" s="67">
        <v>0</v>
      </c>
      <c r="X3233" s="67">
        <v>0</v>
      </c>
      <c r="Y3233" s="68">
        <v>0</v>
      </c>
      <c r="Z3233" s="67">
        <v>0</v>
      </c>
      <c r="AA3233" s="67">
        <v>0</v>
      </c>
      <c r="AB3233" s="68">
        <v>0</v>
      </c>
      <c r="AC3233" s="68">
        <f t="shared" si="10931"/>
        <v>0</v>
      </c>
      <c r="AD3233" s="67">
        <f t="shared" si="10932"/>
        <v>0</v>
      </c>
      <c r="AE3233" s="67">
        <f t="shared" si="10932"/>
        <v>0</v>
      </c>
      <c r="AF3233" s="68">
        <f t="shared" si="10933"/>
        <v>0</v>
      </c>
      <c r="AG3233" s="67" t="e">
        <f>M3233+#REF!-V3233</f>
        <v>#REF!</v>
      </c>
      <c r="AH3233" s="67" t="e">
        <f>N3233+S3233-#REF!</f>
        <v>#REF!</v>
      </c>
      <c r="AI3233" s="68" t="e">
        <f t="shared" si="10934"/>
        <v>#REF!</v>
      </c>
      <c r="AJ3233" s="68" t="e">
        <f t="shared" si="10935"/>
        <v>#REF!</v>
      </c>
      <c r="AK3233" s="71">
        <v>0</v>
      </c>
      <c r="AL3233" s="71">
        <v>0</v>
      </c>
      <c r="AM3233" s="68">
        <f t="shared" si="10936"/>
        <v>0</v>
      </c>
      <c r="AN3233" s="71">
        <v>0</v>
      </c>
      <c r="AO3233" s="71">
        <v>0</v>
      </c>
      <c r="AP3233" s="68">
        <f t="shared" si="10937"/>
        <v>0</v>
      </c>
      <c r="AQ3233" s="68">
        <f t="shared" si="10938"/>
        <v>0</v>
      </c>
      <c r="AR3233" s="71">
        <v>0</v>
      </c>
      <c r="AS3233" s="71">
        <v>0</v>
      </c>
      <c r="AT3233" s="68">
        <f t="shared" si="10939"/>
        <v>0</v>
      </c>
      <c r="AU3233" s="71">
        <v>0</v>
      </c>
      <c r="AV3233" s="71">
        <v>0</v>
      </c>
      <c r="AW3233" s="68">
        <f t="shared" si="10940"/>
        <v>0</v>
      </c>
      <c r="AX3233" s="68">
        <f t="shared" si="10941"/>
        <v>0</v>
      </c>
      <c r="AY3233" s="71">
        <v>0</v>
      </c>
      <c r="AZ3233" s="71">
        <v>0</v>
      </c>
      <c r="BA3233" s="68">
        <f t="shared" si="10942"/>
        <v>0</v>
      </c>
      <c r="BB3233" s="71">
        <v>0</v>
      </c>
      <c r="BC3233" s="71">
        <v>0</v>
      </c>
      <c r="BD3233" s="68">
        <f t="shared" si="10943"/>
        <v>0</v>
      </c>
      <c r="BE3233" s="68">
        <f t="shared" si="10944"/>
        <v>0</v>
      </c>
      <c r="BF3233" s="67">
        <f t="shared" si="10945"/>
        <v>0</v>
      </c>
      <c r="BG3233" s="67">
        <f t="shared" si="10945"/>
        <v>0</v>
      </c>
      <c r="BH3233" s="68">
        <f t="shared" si="10946"/>
        <v>0</v>
      </c>
      <c r="BI3233" s="67" t="e">
        <f t="shared" si="10947"/>
        <v>#REF!</v>
      </c>
      <c r="BJ3233" s="67" t="e">
        <f t="shared" si="10947"/>
        <v>#REF!</v>
      </c>
      <c r="BK3233" s="68" t="e">
        <f t="shared" si="10948"/>
        <v>#REF!</v>
      </c>
      <c r="BL3233" s="68" t="e">
        <f t="shared" si="10829"/>
        <v>#REF!</v>
      </c>
      <c r="BM3233" s="305">
        <v>0</v>
      </c>
      <c r="BN3233" s="305">
        <v>0</v>
      </c>
      <c r="BO3233" s="306"/>
      <c r="BP3233" s="306"/>
      <c r="BQ3233" s="305">
        <v>0</v>
      </c>
      <c r="BR3233" s="305">
        <v>0</v>
      </c>
      <c r="BS3233" s="114" t="s">
        <v>208</v>
      </c>
      <c r="BT3233" s="77"/>
    </row>
    <row r="3234" spans="1:72" s="46" customFormat="1" ht="36.75" hidden="1" customHeight="1">
      <c r="A3234" s="77"/>
      <c r="B3234" s="104">
        <v>2014</v>
      </c>
      <c r="C3234" s="105">
        <v>8317</v>
      </c>
      <c r="D3234" s="104">
        <v>13</v>
      </c>
      <c r="E3234" s="104">
        <v>5000</v>
      </c>
      <c r="F3234" s="104">
        <v>5200</v>
      </c>
      <c r="G3234" s="104">
        <v>523</v>
      </c>
      <c r="H3234" s="104">
        <v>6</v>
      </c>
      <c r="I3234" s="86" t="s">
        <v>174</v>
      </c>
      <c r="J3234" s="67">
        <v>0</v>
      </c>
      <c r="K3234" s="67">
        <v>0</v>
      </c>
      <c r="L3234" s="68">
        <f t="shared" si="10928"/>
        <v>0</v>
      </c>
      <c r="M3234" s="67">
        <v>0</v>
      </c>
      <c r="N3234" s="67">
        <v>0</v>
      </c>
      <c r="O3234" s="68">
        <f t="shared" si="10929"/>
        <v>0</v>
      </c>
      <c r="P3234" s="68">
        <f t="shared" si="10930"/>
        <v>0</v>
      </c>
      <c r="Q3234" s="71">
        <v>0</v>
      </c>
      <c r="R3234" s="71">
        <v>0</v>
      </c>
      <c r="S3234" s="71">
        <v>0</v>
      </c>
      <c r="T3234" s="71">
        <v>0</v>
      </c>
      <c r="U3234" s="71">
        <v>0</v>
      </c>
      <c r="V3234" s="71">
        <v>0</v>
      </c>
      <c r="W3234" s="67">
        <v>0</v>
      </c>
      <c r="X3234" s="67">
        <v>0</v>
      </c>
      <c r="Y3234" s="68">
        <v>0</v>
      </c>
      <c r="Z3234" s="67">
        <v>0</v>
      </c>
      <c r="AA3234" s="67">
        <v>0</v>
      </c>
      <c r="AB3234" s="68">
        <v>0</v>
      </c>
      <c r="AC3234" s="68">
        <f t="shared" si="10931"/>
        <v>0</v>
      </c>
      <c r="AD3234" s="67">
        <f t="shared" si="10932"/>
        <v>0</v>
      </c>
      <c r="AE3234" s="67">
        <f t="shared" si="10932"/>
        <v>0</v>
      </c>
      <c r="AF3234" s="68">
        <f t="shared" si="10933"/>
        <v>0</v>
      </c>
      <c r="AG3234" s="67" t="e">
        <f>M3234+#REF!-V3234</f>
        <v>#REF!</v>
      </c>
      <c r="AH3234" s="67" t="e">
        <f>N3234+S3234-#REF!</f>
        <v>#REF!</v>
      </c>
      <c r="AI3234" s="68" t="e">
        <f t="shared" si="10934"/>
        <v>#REF!</v>
      </c>
      <c r="AJ3234" s="68" t="e">
        <f t="shared" si="10935"/>
        <v>#REF!</v>
      </c>
      <c r="AK3234" s="71">
        <v>0</v>
      </c>
      <c r="AL3234" s="71">
        <v>0</v>
      </c>
      <c r="AM3234" s="68">
        <f t="shared" si="10936"/>
        <v>0</v>
      </c>
      <c r="AN3234" s="71">
        <v>0</v>
      </c>
      <c r="AO3234" s="71">
        <v>0</v>
      </c>
      <c r="AP3234" s="68">
        <f t="shared" si="10937"/>
        <v>0</v>
      </c>
      <c r="AQ3234" s="68">
        <f t="shared" si="10938"/>
        <v>0</v>
      </c>
      <c r="AR3234" s="71">
        <v>0</v>
      </c>
      <c r="AS3234" s="71">
        <v>0</v>
      </c>
      <c r="AT3234" s="68">
        <f t="shared" si="10939"/>
        <v>0</v>
      </c>
      <c r="AU3234" s="71">
        <v>0</v>
      </c>
      <c r="AV3234" s="71">
        <v>0</v>
      </c>
      <c r="AW3234" s="68">
        <f t="shared" si="10940"/>
        <v>0</v>
      </c>
      <c r="AX3234" s="68">
        <f t="shared" si="10941"/>
        <v>0</v>
      </c>
      <c r="AY3234" s="71">
        <v>0</v>
      </c>
      <c r="AZ3234" s="71">
        <v>0</v>
      </c>
      <c r="BA3234" s="68">
        <f t="shared" si="10942"/>
        <v>0</v>
      </c>
      <c r="BB3234" s="71">
        <v>0</v>
      </c>
      <c r="BC3234" s="71">
        <v>0</v>
      </c>
      <c r="BD3234" s="68">
        <f t="shared" si="10943"/>
        <v>0</v>
      </c>
      <c r="BE3234" s="68">
        <f t="shared" si="10944"/>
        <v>0</v>
      </c>
      <c r="BF3234" s="67">
        <f t="shared" si="10945"/>
        <v>0</v>
      </c>
      <c r="BG3234" s="67">
        <f t="shared" si="10945"/>
        <v>0</v>
      </c>
      <c r="BH3234" s="68">
        <f t="shared" si="10946"/>
        <v>0</v>
      </c>
      <c r="BI3234" s="67" t="e">
        <f t="shared" si="10947"/>
        <v>#REF!</v>
      </c>
      <c r="BJ3234" s="67" t="e">
        <f t="shared" si="10947"/>
        <v>#REF!</v>
      </c>
      <c r="BK3234" s="68" t="e">
        <f t="shared" si="10948"/>
        <v>#REF!</v>
      </c>
      <c r="BL3234" s="68" t="e">
        <f t="shared" si="10829"/>
        <v>#REF!</v>
      </c>
      <c r="BM3234" s="305">
        <v>0</v>
      </c>
      <c r="BN3234" s="305">
        <v>0</v>
      </c>
      <c r="BO3234" s="306"/>
      <c r="BP3234" s="306"/>
      <c r="BQ3234" s="305">
        <v>0</v>
      </c>
      <c r="BR3234" s="305">
        <v>0</v>
      </c>
      <c r="BS3234" s="114" t="s">
        <v>208</v>
      </c>
      <c r="BT3234" s="77"/>
    </row>
    <row r="3235" spans="1:72" s="78" customFormat="1" hidden="1">
      <c r="A3235" s="77"/>
      <c r="B3235" s="53">
        <v>2014</v>
      </c>
      <c r="C3235" s="54">
        <v>8317</v>
      </c>
      <c r="D3235" s="53">
        <v>13</v>
      </c>
      <c r="E3235" s="53">
        <v>5000</v>
      </c>
      <c r="F3235" s="53">
        <v>5300</v>
      </c>
      <c r="G3235" s="53"/>
      <c r="H3235" s="53"/>
      <c r="I3235" s="55" t="s">
        <v>298</v>
      </c>
      <c r="J3235" s="56">
        <f>J3236</f>
        <v>0</v>
      </c>
      <c r="K3235" s="56">
        <f t="shared" ref="K3235:P3236" si="10949">K3236</f>
        <v>0</v>
      </c>
      <c r="L3235" s="56">
        <f t="shared" si="10949"/>
        <v>0</v>
      </c>
      <c r="M3235" s="56">
        <f t="shared" si="10949"/>
        <v>0</v>
      </c>
      <c r="N3235" s="56">
        <f t="shared" si="10949"/>
        <v>0</v>
      </c>
      <c r="O3235" s="56">
        <f t="shared" si="10949"/>
        <v>0</v>
      </c>
      <c r="P3235" s="56">
        <f t="shared" si="10949"/>
        <v>0</v>
      </c>
      <c r="Q3235" s="56">
        <f>Q3236</f>
        <v>0</v>
      </c>
      <c r="R3235" s="56">
        <f t="shared" ref="R3235:V3236" si="10950">R3236</f>
        <v>0</v>
      </c>
      <c r="S3235" s="56">
        <f t="shared" si="10950"/>
        <v>0</v>
      </c>
      <c r="T3235" s="56">
        <f>T3236</f>
        <v>0</v>
      </c>
      <c r="U3235" s="56">
        <f t="shared" si="10950"/>
        <v>0</v>
      </c>
      <c r="V3235" s="56">
        <f t="shared" si="10950"/>
        <v>0</v>
      </c>
      <c r="W3235" s="56">
        <v>0</v>
      </c>
      <c r="X3235" s="56">
        <v>0</v>
      </c>
      <c r="Y3235" s="56">
        <v>0</v>
      </c>
      <c r="Z3235" s="56">
        <v>0</v>
      </c>
      <c r="AA3235" s="56">
        <v>0</v>
      </c>
      <c r="AB3235" s="56">
        <v>0</v>
      </c>
      <c r="AC3235" s="56">
        <f t="shared" ref="AC3235:AC3236" si="10951">AC3236</f>
        <v>0</v>
      </c>
      <c r="AD3235" s="56">
        <f>AD3236</f>
        <v>0</v>
      </c>
      <c r="AE3235" s="56">
        <f t="shared" ref="AE3235:AJ3236" si="10952">AE3236</f>
        <v>0</v>
      </c>
      <c r="AF3235" s="56">
        <f t="shared" si="10952"/>
        <v>0</v>
      </c>
      <c r="AG3235" s="56" t="e">
        <f t="shared" si="10952"/>
        <v>#REF!</v>
      </c>
      <c r="AH3235" s="56" t="e">
        <f t="shared" si="10952"/>
        <v>#REF!</v>
      </c>
      <c r="AI3235" s="56" t="e">
        <f t="shared" si="10952"/>
        <v>#REF!</v>
      </c>
      <c r="AJ3235" s="56" t="e">
        <f t="shared" si="10952"/>
        <v>#REF!</v>
      </c>
      <c r="AK3235" s="56">
        <f>AK3236</f>
        <v>0</v>
      </c>
      <c r="AL3235" s="56">
        <f t="shared" ref="AL3235:BA3236" si="10953">AL3236</f>
        <v>0</v>
      </c>
      <c r="AM3235" s="56">
        <f t="shared" si="10953"/>
        <v>0</v>
      </c>
      <c r="AN3235" s="56">
        <f t="shared" si="10953"/>
        <v>0</v>
      </c>
      <c r="AO3235" s="56">
        <f t="shared" si="10953"/>
        <v>0</v>
      </c>
      <c r="AP3235" s="56">
        <f t="shared" si="10953"/>
        <v>0</v>
      </c>
      <c r="AQ3235" s="56">
        <f t="shared" si="10953"/>
        <v>0</v>
      </c>
      <c r="AR3235" s="56">
        <f>AR3236</f>
        <v>0</v>
      </c>
      <c r="AS3235" s="56">
        <f t="shared" si="10953"/>
        <v>0</v>
      </c>
      <c r="AT3235" s="56">
        <f t="shared" si="10953"/>
        <v>0</v>
      </c>
      <c r="AU3235" s="56">
        <f t="shared" si="10953"/>
        <v>0</v>
      </c>
      <c r="AV3235" s="56">
        <f t="shared" si="10953"/>
        <v>0</v>
      </c>
      <c r="AW3235" s="56">
        <f t="shared" si="10953"/>
        <v>0</v>
      </c>
      <c r="AX3235" s="56">
        <f t="shared" si="10953"/>
        <v>0</v>
      </c>
      <c r="AY3235" s="56">
        <f>AY3236</f>
        <v>0</v>
      </c>
      <c r="AZ3235" s="56">
        <f t="shared" si="10953"/>
        <v>0</v>
      </c>
      <c r="BA3235" s="56">
        <f t="shared" si="10953"/>
        <v>0</v>
      </c>
      <c r="BB3235" s="56">
        <f t="shared" ref="AZ3235:BE3236" si="10954">BB3236</f>
        <v>0</v>
      </c>
      <c r="BC3235" s="56">
        <f t="shared" si="10954"/>
        <v>0</v>
      </c>
      <c r="BD3235" s="56">
        <f t="shared" si="10954"/>
        <v>0</v>
      </c>
      <c r="BE3235" s="56">
        <f t="shared" si="10954"/>
        <v>0</v>
      </c>
      <c r="BF3235" s="56">
        <f>BF3236</f>
        <v>0</v>
      </c>
      <c r="BG3235" s="56">
        <f t="shared" ref="BG3235:BK3236" si="10955">BG3236</f>
        <v>0</v>
      </c>
      <c r="BH3235" s="56">
        <f t="shared" si="10955"/>
        <v>0</v>
      </c>
      <c r="BI3235" s="56" t="e">
        <f t="shared" si="10955"/>
        <v>#REF!</v>
      </c>
      <c r="BJ3235" s="56" t="e">
        <f t="shared" si="10955"/>
        <v>#REF!</v>
      </c>
      <c r="BK3235" s="56" t="e">
        <f t="shared" si="10955"/>
        <v>#REF!</v>
      </c>
      <c r="BL3235" s="56" t="e">
        <f t="shared" si="10829"/>
        <v>#REF!</v>
      </c>
      <c r="BM3235" s="303"/>
      <c r="BN3235" s="303"/>
      <c r="BO3235" s="303"/>
      <c r="BP3235" s="303"/>
      <c r="BQ3235" s="303"/>
      <c r="BR3235" s="303"/>
      <c r="BS3235" s="58"/>
      <c r="BT3235" s="77"/>
    </row>
    <row r="3236" spans="1:72" s="78" customFormat="1" ht="36.75" hidden="1" customHeight="1">
      <c r="A3236" s="77"/>
      <c r="B3236" s="59">
        <v>2014</v>
      </c>
      <c r="C3236" s="60">
        <v>8317</v>
      </c>
      <c r="D3236" s="59">
        <v>13</v>
      </c>
      <c r="E3236" s="59">
        <v>5000</v>
      </c>
      <c r="F3236" s="59">
        <v>5300</v>
      </c>
      <c r="G3236" s="59">
        <v>531</v>
      </c>
      <c r="H3236" s="59"/>
      <c r="I3236" s="61" t="s">
        <v>299</v>
      </c>
      <c r="J3236" s="62">
        <f>J3237</f>
        <v>0</v>
      </c>
      <c r="K3236" s="62">
        <f t="shared" si="10949"/>
        <v>0</v>
      </c>
      <c r="L3236" s="62">
        <f t="shared" si="10949"/>
        <v>0</v>
      </c>
      <c r="M3236" s="62">
        <f t="shared" si="10949"/>
        <v>0</v>
      </c>
      <c r="N3236" s="62">
        <f t="shared" si="10949"/>
        <v>0</v>
      </c>
      <c r="O3236" s="62">
        <f t="shared" si="10949"/>
        <v>0</v>
      </c>
      <c r="P3236" s="62">
        <f t="shared" si="10949"/>
        <v>0</v>
      </c>
      <c r="Q3236" s="62">
        <f>Q3237</f>
        <v>0</v>
      </c>
      <c r="R3236" s="62">
        <f t="shared" si="10950"/>
        <v>0</v>
      </c>
      <c r="S3236" s="62">
        <f t="shared" si="10950"/>
        <v>0</v>
      </c>
      <c r="T3236" s="62">
        <f>T3237</f>
        <v>0</v>
      </c>
      <c r="U3236" s="62">
        <f t="shared" si="10950"/>
        <v>0</v>
      </c>
      <c r="V3236" s="62">
        <f t="shared" si="10950"/>
        <v>0</v>
      </c>
      <c r="W3236" s="62">
        <v>0</v>
      </c>
      <c r="X3236" s="62">
        <v>0</v>
      </c>
      <c r="Y3236" s="62">
        <v>0</v>
      </c>
      <c r="Z3236" s="62">
        <v>0</v>
      </c>
      <c r="AA3236" s="62">
        <v>0</v>
      </c>
      <c r="AB3236" s="62">
        <v>0</v>
      </c>
      <c r="AC3236" s="62">
        <f t="shared" si="10951"/>
        <v>0</v>
      </c>
      <c r="AD3236" s="62">
        <f>AD3237</f>
        <v>0</v>
      </c>
      <c r="AE3236" s="62">
        <f t="shared" si="10952"/>
        <v>0</v>
      </c>
      <c r="AF3236" s="62">
        <f t="shared" si="10952"/>
        <v>0</v>
      </c>
      <c r="AG3236" s="62" t="e">
        <f t="shared" si="10952"/>
        <v>#REF!</v>
      </c>
      <c r="AH3236" s="62" t="e">
        <f t="shared" si="10952"/>
        <v>#REF!</v>
      </c>
      <c r="AI3236" s="62" t="e">
        <f t="shared" si="10952"/>
        <v>#REF!</v>
      </c>
      <c r="AJ3236" s="62" t="e">
        <f t="shared" si="10952"/>
        <v>#REF!</v>
      </c>
      <c r="AK3236" s="62">
        <f>AK3237</f>
        <v>0</v>
      </c>
      <c r="AL3236" s="62">
        <f t="shared" si="10953"/>
        <v>0</v>
      </c>
      <c r="AM3236" s="62">
        <f t="shared" si="10953"/>
        <v>0</v>
      </c>
      <c r="AN3236" s="62">
        <f t="shared" si="10953"/>
        <v>0</v>
      </c>
      <c r="AO3236" s="62">
        <f t="shared" si="10953"/>
        <v>0</v>
      </c>
      <c r="AP3236" s="62">
        <f t="shared" si="10953"/>
        <v>0</v>
      </c>
      <c r="AQ3236" s="62">
        <f t="shared" si="10953"/>
        <v>0</v>
      </c>
      <c r="AR3236" s="62">
        <f>AR3237</f>
        <v>0</v>
      </c>
      <c r="AS3236" s="62">
        <f t="shared" si="10953"/>
        <v>0</v>
      </c>
      <c r="AT3236" s="62">
        <f t="shared" si="10953"/>
        <v>0</v>
      </c>
      <c r="AU3236" s="62">
        <f t="shared" si="10953"/>
        <v>0</v>
      </c>
      <c r="AV3236" s="62">
        <f t="shared" si="10953"/>
        <v>0</v>
      </c>
      <c r="AW3236" s="62">
        <f t="shared" si="10953"/>
        <v>0</v>
      </c>
      <c r="AX3236" s="62">
        <f t="shared" si="10953"/>
        <v>0</v>
      </c>
      <c r="AY3236" s="62">
        <f>AY3237</f>
        <v>0</v>
      </c>
      <c r="AZ3236" s="62">
        <f t="shared" si="10954"/>
        <v>0</v>
      </c>
      <c r="BA3236" s="62">
        <f t="shared" si="10954"/>
        <v>0</v>
      </c>
      <c r="BB3236" s="62">
        <f t="shared" si="10954"/>
        <v>0</v>
      </c>
      <c r="BC3236" s="62">
        <f t="shared" si="10954"/>
        <v>0</v>
      </c>
      <c r="BD3236" s="62">
        <f t="shared" si="10954"/>
        <v>0</v>
      </c>
      <c r="BE3236" s="62">
        <f t="shared" si="10954"/>
        <v>0</v>
      </c>
      <c r="BF3236" s="62">
        <f>BF3237</f>
        <v>0</v>
      </c>
      <c r="BG3236" s="62">
        <f t="shared" si="10955"/>
        <v>0</v>
      </c>
      <c r="BH3236" s="62">
        <f t="shared" si="10955"/>
        <v>0</v>
      </c>
      <c r="BI3236" s="62" t="e">
        <f t="shared" si="10955"/>
        <v>#REF!</v>
      </c>
      <c r="BJ3236" s="62" t="e">
        <f t="shared" si="10955"/>
        <v>#REF!</v>
      </c>
      <c r="BK3236" s="62" t="e">
        <f t="shared" si="10955"/>
        <v>#REF!</v>
      </c>
      <c r="BL3236" s="62" t="e">
        <f t="shared" si="10829"/>
        <v>#REF!</v>
      </c>
      <c r="BM3236" s="304"/>
      <c r="BN3236" s="304"/>
      <c r="BO3236" s="304"/>
      <c r="BP3236" s="304"/>
      <c r="BQ3236" s="304"/>
      <c r="BR3236" s="304"/>
      <c r="BS3236" s="64"/>
      <c r="BT3236" s="77"/>
    </row>
    <row r="3237" spans="1:72" s="78" customFormat="1" ht="36.75" hidden="1" customHeight="1">
      <c r="A3237" s="77"/>
      <c r="B3237" s="104">
        <v>2014</v>
      </c>
      <c r="C3237" s="105">
        <v>8317</v>
      </c>
      <c r="D3237" s="104">
        <v>13</v>
      </c>
      <c r="E3237" s="104">
        <v>5000</v>
      </c>
      <c r="F3237" s="104">
        <v>5300</v>
      </c>
      <c r="G3237" s="104">
        <v>531</v>
      </c>
      <c r="H3237" s="104">
        <v>1</v>
      </c>
      <c r="I3237" s="66" t="s">
        <v>345</v>
      </c>
      <c r="J3237" s="67">
        <v>0</v>
      </c>
      <c r="K3237" s="67">
        <v>0</v>
      </c>
      <c r="L3237" s="68">
        <f>J3237+K3237</f>
        <v>0</v>
      </c>
      <c r="M3237" s="67">
        <v>0</v>
      </c>
      <c r="N3237" s="67">
        <v>0</v>
      </c>
      <c r="O3237" s="68">
        <f>+M3237+N3237</f>
        <v>0</v>
      </c>
      <c r="P3237" s="68">
        <f>+L3237+O3237</f>
        <v>0</v>
      </c>
      <c r="Q3237" s="71">
        <v>0</v>
      </c>
      <c r="R3237" s="71">
        <v>0</v>
      </c>
      <c r="S3237" s="71">
        <v>0</v>
      </c>
      <c r="T3237" s="71">
        <v>0</v>
      </c>
      <c r="U3237" s="71">
        <v>0</v>
      </c>
      <c r="V3237" s="71">
        <v>0</v>
      </c>
      <c r="W3237" s="67">
        <v>0</v>
      </c>
      <c r="X3237" s="67">
        <v>0</v>
      </c>
      <c r="Y3237" s="68">
        <v>0</v>
      </c>
      <c r="Z3237" s="67">
        <v>0</v>
      </c>
      <c r="AA3237" s="67">
        <v>0</v>
      </c>
      <c r="AB3237" s="68">
        <v>0</v>
      </c>
      <c r="AC3237" s="68">
        <f t="shared" ref="AC3237" si="10956">+Y3237+AB3237</f>
        <v>0</v>
      </c>
      <c r="AD3237" s="67">
        <f>J3237+Q3237-T3237</f>
        <v>0</v>
      </c>
      <c r="AE3237" s="67">
        <f>K3237+R3237-U3237</f>
        <v>0</v>
      </c>
      <c r="AF3237" s="68">
        <f t="shared" ref="AF3237" si="10957">AD3237+AE3237</f>
        <v>0</v>
      </c>
      <c r="AG3237" s="67" t="e">
        <f>M3237+#REF!-V3237</f>
        <v>#REF!</v>
      </c>
      <c r="AH3237" s="67" t="e">
        <f>N3237+S3237-#REF!</f>
        <v>#REF!</v>
      </c>
      <c r="AI3237" s="68" t="e">
        <f t="shared" ref="AI3237" si="10958">+AG3237+AH3237</f>
        <v>#REF!</v>
      </c>
      <c r="AJ3237" s="68" t="e">
        <f t="shared" ref="AJ3237" si="10959">+AF3237+AI3237</f>
        <v>#REF!</v>
      </c>
      <c r="AK3237" s="71">
        <v>0</v>
      </c>
      <c r="AL3237" s="71">
        <v>0</v>
      </c>
      <c r="AM3237" s="68">
        <f>AK3237+AL3237</f>
        <v>0</v>
      </c>
      <c r="AN3237" s="71">
        <v>0</v>
      </c>
      <c r="AO3237" s="71">
        <v>0</v>
      </c>
      <c r="AP3237" s="68">
        <f>+AN3237+AO3237</f>
        <v>0</v>
      </c>
      <c r="AQ3237" s="68">
        <f>+AM3237+AP3237</f>
        <v>0</v>
      </c>
      <c r="AR3237" s="71">
        <v>0</v>
      </c>
      <c r="AS3237" s="71">
        <v>0</v>
      </c>
      <c r="AT3237" s="68">
        <f>AR3237+AS3237</f>
        <v>0</v>
      </c>
      <c r="AU3237" s="71">
        <v>0</v>
      </c>
      <c r="AV3237" s="71">
        <v>0</v>
      </c>
      <c r="AW3237" s="68">
        <f>+AU3237+AV3237</f>
        <v>0</v>
      </c>
      <c r="AX3237" s="68">
        <f>+AT3237+AW3237</f>
        <v>0</v>
      </c>
      <c r="AY3237" s="71">
        <v>0</v>
      </c>
      <c r="AZ3237" s="71">
        <v>0</v>
      </c>
      <c r="BA3237" s="68">
        <f>AY3237+AZ3237</f>
        <v>0</v>
      </c>
      <c r="BB3237" s="71">
        <v>0</v>
      </c>
      <c r="BC3237" s="71">
        <v>0</v>
      </c>
      <c r="BD3237" s="68">
        <f>+BB3237+BC3237</f>
        <v>0</v>
      </c>
      <c r="BE3237" s="68">
        <f>+BA3237+BD3237</f>
        <v>0</v>
      </c>
      <c r="BF3237" s="67">
        <f t="shared" ref="BF3237:BG3237" si="10960">AD3237-AK3237-AR3237-AY3237</f>
        <v>0</v>
      </c>
      <c r="BG3237" s="67">
        <f t="shared" si="10960"/>
        <v>0</v>
      </c>
      <c r="BH3237" s="68">
        <f t="shared" ref="BH3237" si="10961">BF3237+BG3237</f>
        <v>0</v>
      </c>
      <c r="BI3237" s="67" t="e">
        <f t="shared" ref="BI3237:BJ3237" si="10962">AG3237-AN3237-AU3237-BB3237</f>
        <v>#REF!</v>
      </c>
      <c r="BJ3237" s="67" t="e">
        <f t="shared" si="10962"/>
        <v>#REF!</v>
      </c>
      <c r="BK3237" s="68" t="e">
        <f t="shared" ref="BK3237" si="10963">+BI3237+BJ3237</f>
        <v>#REF!</v>
      </c>
      <c r="BL3237" s="68" t="e">
        <f t="shared" si="10829"/>
        <v>#REF!</v>
      </c>
      <c r="BM3237" s="305">
        <v>0</v>
      </c>
      <c r="BN3237" s="305">
        <v>0</v>
      </c>
      <c r="BO3237" s="306"/>
      <c r="BP3237" s="306"/>
      <c r="BQ3237" s="305">
        <v>0</v>
      </c>
      <c r="BR3237" s="305">
        <v>0</v>
      </c>
      <c r="BS3237" s="114" t="s">
        <v>208</v>
      </c>
      <c r="BT3237" s="77"/>
    </row>
    <row r="3238" spans="1:72" s="78" customFormat="1" ht="36.75" hidden="1" customHeight="1">
      <c r="A3238" s="77"/>
      <c r="B3238" s="53">
        <v>2014</v>
      </c>
      <c r="C3238" s="54">
        <v>8317</v>
      </c>
      <c r="D3238" s="53">
        <v>13</v>
      </c>
      <c r="E3238" s="53">
        <v>5000</v>
      </c>
      <c r="F3238" s="53">
        <v>5400</v>
      </c>
      <c r="G3238" s="53"/>
      <c r="H3238" s="53"/>
      <c r="I3238" s="55" t="s">
        <v>357</v>
      </c>
      <c r="J3238" s="56">
        <f>J3239+J3241</f>
        <v>0</v>
      </c>
      <c r="K3238" s="56">
        <f t="shared" ref="K3238:P3238" si="10964">K3239+K3241</f>
        <v>0</v>
      </c>
      <c r="L3238" s="56">
        <f t="shared" si="10964"/>
        <v>0</v>
      </c>
      <c r="M3238" s="56">
        <f t="shared" si="10964"/>
        <v>0</v>
      </c>
      <c r="N3238" s="56">
        <f t="shared" si="10964"/>
        <v>0</v>
      </c>
      <c r="O3238" s="56">
        <f t="shared" si="10964"/>
        <v>0</v>
      </c>
      <c r="P3238" s="56">
        <f t="shared" si="10964"/>
        <v>0</v>
      </c>
      <c r="Q3238" s="56">
        <f>Q3239+Q3241</f>
        <v>0</v>
      </c>
      <c r="R3238" s="56">
        <f t="shared" ref="R3238:S3238" si="10965">R3239+R3241</f>
        <v>0</v>
      </c>
      <c r="S3238" s="56">
        <f t="shared" si="10965"/>
        <v>0</v>
      </c>
      <c r="T3238" s="56">
        <f>T3239+T3241</f>
        <v>0</v>
      </c>
      <c r="U3238" s="56">
        <f t="shared" ref="U3238:V3238" si="10966">U3239+U3241</f>
        <v>0</v>
      </c>
      <c r="V3238" s="56">
        <f t="shared" si="10966"/>
        <v>0</v>
      </c>
      <c r="W3238" s="56">
        <v>0</v>
      </c>
      <c r="X3238" s="56">
        <v>0</v>
      </c>
      <c r="Y3238" s="56">
        <v>0</v>
      </c>
      <c r="Z3238" s="56">
        <v>0</v>
      </c>
      <c r="AA3238" s="56">
        <v>0</v>
      </c>
      <c r="AB3238" s="56">
        <v>0</v>
      </c>
      <c r="AC3238" s="56">
        <f t="shared" ref="AC3238" si="10967">AC3239+AC3241</f>
        <v>0</v>
      </c>
      <c r="AD3238" s="56">
        <f>AD3239+AD3241</f>
        <v>0</v>
      </c>
      <c r="AE3238" s="56">
        <f t="shared" ref="AE3238:AJ3238" si="10968">AE3239+AE3241</f>
        <v>0</v>
      </c>
      <c r="AF3238" s="56">
        <f t="shared" si="10968"/>
        <v>0</v>
      </c>
      <c r="AG3238" s="56" t="e">
        <f t="shared" si="10968"/>
        <v>#REF!</v>
      </c>
      <c r="AH3238" s="56" t="e">
        <f t="shared" si="10968"/>
        <v>#REF!</v>
      </c>
      <c r="AI3238" s="56" t="e">
        <f t="shared" si="10968"/>
        <v>#REF!</v>
      </c>
      <c r="AJ3238" s="56" t="e">
        <f t="shared" si="10968"/>
        <v>#REF!</v>
      </c>
      <c r="AK3238" s="56">
        <f>AK3239+AK3241</f>
        <v>0</v>
      </c>
      <c r="AL3238" s="56">
        <f t="shared" ref="AL3238:AQ3238" si="10969">AL3239+AL3241</f>
        <v>0</v>
      </c>
      <c r="AM3238" s="56">
        <f t="shared" si="10969"/>
        <v>0</v>
      </c>
      <c r="AN3238" s="56">
        <f t="shared" si="10969"/>
        <v>0</v>
      </c>
      <c r="AO3238" s="56">
        <f t="shared" si="10969"/>
        <v>0</v>
      </c>
      <c r="AP3238" s="56">
        <f t="shared" si="10969"/>
        <v>0</v>
      </c>
      <c r="AQ3238" s="56">
        <f t="shared" si="10969"/>
        <v>0</v>
      </c>
      <c r="AR3238" s="56">
        <f>AR3239+AR3241</f>
        <v>0</v>
      </c>
      <c r="AS3238" s="56">
        <f t="shared" ref="AS3238:AX3238" si="10970">AS3239+AS3241</f>
        <v>0</v>
      </c>
      <c r="AT3238" s="56">
        <f t="shared" si="10970"/>
        <v>0</v>
      </c>
      <c r="AU3238" s="56">
        <f t="shared" si="10970"/>
        <v>0</v>
      </c>
      <c r="AV3238" s="56">
        <f t="shared" si="10970"/>
        <v>0</v>
      </c>
      <c r="AW3238" s="56">
        <f t="shared" si="10970"/>
        <v>0</v>
      </c>
      <c r="AX3238" s="56">
        <f t="shared" si="10970"/>
        <v>0</v>
      </c>
      <c r="AY3238" s="56">
        <f>AY3239+AY3241</f>
        <v>0</v>
      </c>
      <c r="AZ3238" s="56">
        <f t="shared" ref="AZ3238:BE3238" si="10971">AZ3239+AZ3241</f>
        <v>0</v>
      </c>
      <c r="BA3238" s="56">
        <f t="shared" si="10971"/>
        <v>0</v>
      </c>
      <c r="BB3238" s="56">
        <f t="shared" si="10971"/>
        <v>0</v>
      </c>
      <c r="BC3238" s="56">
        <f t="shared" si="10971"/>
        <v>0</v>
      </c>
      <c r="BD3238" s="56">
        <f t="shared" si="10971"/>
        <v>0</v>
      </c>
      <c r="BE3238" s="56">
        <f t="shared" si="10971"/>
        <v>0</v>
      </c>
      <c r="BF3238" s="56">
        <f>BF3239+BF3241</f>
        <v>0</v>
      </c>
      <c r="BG3238" s="56">
        <f t="shared" ref="BG3238:BK3238" si="10972">BG3239+BG3241</f>
        <v>0</v>
      </c>
      <c r="BH3238" s="56">
        <f t="shared" si="10972"/>
        <v>0</v>
      </c>
      <c r="BI3238" s="56" t="e">
        <f t="shared" si="10972"/>
        <v>#REF!</v>
      </c>
      <c r="BJ3238" s="56" t="e">
        <f t="shared" si="10972"/>
        <v>#REF!</v>
      </c>
      <c r="BK3238" s="56" t="e">
        <f t="shared" si="10972"/>
        <v>#REF!</v>
      </c>
      <c r="BL3238" s="56" t="e">
        <f t="shared" si="10829"/>
        <v>#REF!</v>
      </c>
      <c r="BM3238" s="303"/>
      <c r="BN3238" s="303"/>
      <c r="BO3238" s="303"/>
      <c r="BP3238" s="303"/>
      <c r="BQ3238" s="303"/>
      <c r="BR3238" s="303"/>
      <c r="BS3238" s="58"/>
      <c r="BT3238" s="77"/>
    </row>
    <row r="3239" spans="1:72" s="79" customFormat="1" ht="36.75" hidden="1" customHeight="1">
      <c r="A3239" s="77"/>
      <c r="B3239" s="59">
        <v>2014</v>
      </c>
      <c r="C3239" s="60">
        <v>8317</v>
      </c>
      <c r="D3239" s="59">
        <v>13</v>
      </c>
      <c r="E3239" s="59">
        <v>5000</v>
      </c>
      <c r="F3239" s="59">
        <v>5400</v>
      </c>
      <c r="G3239" s="59">
        <v>541</v>
      </c>
      <c r="H3239" s="59"/>
      <c r="I3239" s="61" t="s">
        <v>179</v>
      </c>
      <c r="J3239" s="62">
        <f>J3240</f>
        <v>0</v>
      </c>
      <c r="K3239" s="62">
        <f t="shared" ref="K3239:P3239" si="10973">K3240</f>
        <v>0</v>
      </c>
      <c r="L3239" s="62">
        <f t="shared" si="10973"/>
        <v>0</v>
      </c>
      <c r="M3239" s="62">
        <f t="shared" si="10973"/>
        <v>0</v>
      </c>
      <c r="N3239" s="62">
        <f t="shared" si="10973"/>
        <v>0</v>
      </c>
      <c r="O3239" s="62">
        <f t="shared" si="10973"/>
        <v>0</v>
      </c>
      <c r="P3239" s="62">
        <f t="shared" si="10973"/>
        <v>0</v>
      </c>
      <c r="Q3239" s="62">
        <f>Q3240</f>
        <v>0</v>
      </c>
      <c r="R3239" s="62">
        <f t="shared" ref="R3239:V3239" si="10974">R3240</f>
        <v>0</v>
      </c>
      <c r="S3239" s="62">
        <f t="shared" si="10974"/>
        <v>0</v>
      </c>
      <c r="T3239" s="62">
        <f>T3240</f>
        <v>0</v>
      </c>
      <c r="U3239" s="62">
        <f t="shared" si="10974"/>
        <v>0</v>
      </c>
      <c r="V3239" s="62">
        <f t="shared" si="10974"/>
        <v>0</v>
      </c>
      <c r="W3239" s="62">
        <v>0</v>
      </c>
      <c r="X3239" s="62">
        <v>0</v>
      </c>
      <c r="Y3239" s="62">
        <v>0</v>
      </c>
      <c r="Z3239" s="62">
        <v>0</v>
      </c>
      <c r="AA3239" s="62">
        <v>0</v>
      </c>
      <c r="AB3239" s="62">
        <v>0</v>
      </c>
      <c r="AC3239" s="62">
        <f t="shared" ref="AC3239" si="10975">AC3240</f>
        <v>0</v>
      </c>
      <c r="AD3239" s="62">
        <f>AD3240</f>
        <v>0</v>
      </c>
      <c r="AE3239" s="62">
        <f t="shared" ref="AE3239:AJ3239" si="10976">AE3240</f>
        <v>0</v>
      </c>
      <c r="AF3239" s="62">
        <f t="shared" si="10976"/>
        <v>0</v>
      </c>
      <c r="AG3239" s="62" t="e">
        <f t="shared" si="10976"/>
        <v>#REF!</v>
      </c>
      <c r="AH3239" s="62" t="e">
        <f t="shared" si="10976"/>
        <v>#REF!</v>
      </c>
      <c r="AI3239" s="62" t="e">
        <f t="shared" si="10976"/>
        <v>#REF!</v>
      </c>
      <c r="AJ3239" s="62" t="e">
        <f t="shared" si="10976"/>
        <v>#REF!</v>
      </c>
      <c r="AK3239" s="62">
        <f>AK3240</f>
        <v>0</v>
      </c>
      <c r="AL3239" s="62">
        <f t="shared" ref="AL3239:BK3239" si="10977">AL3240</f>
        <v>0</v>
      </c>
      <c r="AM3239" s="62">
        <f t="shared" si="10977"/>
        <v>0</v>
      </c>
      <c r="AN3239" s="62">
        <f t="shared" si="10977"/>
        <v>0</v>
      </c>
      <c r="AO3239" s="62">
        <f t="shared" si="10977"/>
        <v>0</v>
      </c>
      <c r="AP3239" s="62">
        <f t="shared" si="10977"/>
        <v>0</v>
      </c>
      <c r="AQ3239" s="62">
        <f t="shared" si="10977"/>
        <v>0</v>
      </c>
      <c r="AR3239" s="62">
        <f>AR3240</f>
        <v>0</v>
      </c>
      <c r="AS3239" s="62">
        <f t="shared" si="10977"/>
        <v>0</v>
      </c>
      <c r="AT3239" s="62">
        <f t="shared" si="10977"/>
        <v>0</v>
      </c>
      <c r="AU3239" s="62">
        <f t="shared" si="10977"/>
        <v>0</v>
      </c>
      <c r="AV3239" s="62">
        <f t="shared" si="10977"/>
        <v>0</v>
      </c>
      <c r="AW3239" s="62">
        <f t="shared" si="10977"/>
        <v>0</v>
      </c>
      <c r="AX3239" s="62">
        <f t="shared" si="10977"/>
        <v>0</v>
      </c>
      <c r="AY3239" s="62">
        <f>AY3240</f>
        <v>0</v>
      </c>
      <c r="AZ3239" s="62">
        <f t="shared" si="10977"/>
        <v>0</v>
      </c>
      <c r="BA3239" s="62">
        <f t="shared" si="10977"/>
        <v>0</v>
      </c>
      <c r="BB3239" s="62">
        <f t="shared" si="10977"/>
        <v>0</v>
      </c>
      <c r="BC3239" s="62">
        <f t="shared" si="10977"/>
        <v>0</v>
      </c>
      <c r="BD3239" s="62">
        <f t="shared" si="10977"/>
        <v>0</v>
      </c>
      <c r="BE3239" s="62">
        <f t="shared" si="10977"/>
        <v>0</v>
      </c>
      <c r="BF3239" s="62">
        <f>BF3240</f>
        <v>0</v>
      </c>
      <c r="BG3239" s="62">
        <f t="shared" si="10977"/>
        <v>0</v>
      </c>
      <c r="BH3239" s="62">
        <f t="shared" si="10977"/>
        <v>0</v>
      </c>
      <c r="BI3239" s="62" t="e">
        <f t="shared" si="10977"/>
        <v>#REF!</v>
      </c>
      <c r="BJ3239" s="62" t="e">
        <f t="shared" si="10977"/>
        <v>#REF!</v>
      </c>
      <c r="BK3239" s="62" t="e">
        <f t="shared" si="10977"/>
        <v>#REF!</v>
      </c>
      <c r="BL3239" s="62" t="e">
        <f t="shared" si="10829"/>
        <v>#REF!</v>
      </c>
      <c r="BM3239" s="304"/>
      <c r="BN3239" s="304"/>
      <c r="BO3239" s="304"/>
      <c r="BP3239" s="304"/>
      <c r="BQ3239" s="304"/>
      <c r="BR3239" s="304"/>
      <c r="BS3239" s="64"/>
      <c r="BT3239" s="77"/>
    </row>
    <row r="3240" spans="1:72" s="46" customFormat="1" ht="36.75" hidden="1" customHeight="1">
      <c r="A3240" s="77"/>
      <c r="B3240" s="104">
        <v>2014</v>
      </c>
      <c r="C3240" s="105">
        <v>8317</v>
      </c>
      <c r="D3240" s="104">
        <v>13</v>
      </c>
      <c r="E3240" s="104">
        <v>5000</v>
      </c>
      <c r="F3240" s="104">
        <v>5400</v>
      </c>
      <c r="G3240" s="104">
        <v>541</v>
      </c>
      <c r="H3240" s="104">
        <v>1</v>
      </c>
      <c r="I3240" s="66" t="s">
        <v>180</v>
      </c>
      <c r="J3240" s="67">
        <v>0</v>
      </c>
      <c r="K3240" s="67">
        <v>0</v>
      </c>
      <c r="L3240" s="68">
        <f>J3240+K3240</f>
        <v>0</v>
      </c>
      <c r="M3240" s="67">
        <v>0</v>
      </c>
      <c r="N3240" s="67">
        <v>0</v>
      </c>
      <c r="O3240" s="68">
        <f>+M3240+N3240</f>
        <v>0</v>
      </c>
      <c r="P3240" s="68">
        <f>+L3240+O3240</f>
        <v>0</v>
      </c>
      <c r="Q3240" s="71">
        <v>0</v>
      </c>
      <c r="R3240" s="71">
        <v>0</v>
      </c>
      <c r="S3240" s="71">
        <v>0</v>
      </c>
      <c r="T3240" s="71">
        <v>0</v>
      </c>
      <c r="U3240" s="71">
        <v>0</v>
      </c>
      <c r="V3240" s="71">
        <v>0</v>
      </c>
      <c r="W3240" s="67">
        <v>0</v>
      </c>
      <c r="X3240" s="67">
        <v>0</v>
      </c>
      <c r="Y3240" s="68">
        <v>0</v>
      </c>
      <c r="Z3240" s="67">
        <v>0</v>
      </c>
      <c r="AA3240" s="67">
        <v>0</v>
      </c>
      <c r="AB3240" s="68">
        <v>0</v>
      </c>
      <c r="AC3240" s="68">
        <f t="shared" ref="AC3240" si="10978">+Y3240+AB3240</f>
        <v>0</v>
      </c>
      <c r="AD3240" s="67">
        <f>J3240+Q3240-T3240</f>
        <v>0</v>
      </c>
      <c r="AE3240" s="67">
        <f>K3240+R3240-U3240</f>
        <v>0</v>
      </c>
      <c r="AF3240" s="68">
        <f t="shared" ref="AF3240" si="10979">AD3240+AE3240</f>
        <v>0</v>
      </c>
      <c r="AG3240" s="67" t="e">
        <f>M3240+#REF!-V3240</f>
        <v>#REF!</v>
      </c>
      <c r="AH3240" s="67" t="e">
        <f>N3240+S3240-#REF!</f>
        <v>#REF!</v>
      </c>
      <c r="AI3240" s="68" t="e">
        <f t="shared" ref="AI3240" si="10980">+AG3240+AH3240</f>
        <v>#REF!</v>
      </c>
      <c r="AJ3240" s="68" t="e">
        <f t="shared" ref="AJ3240" si="10981">+AF3240+AI3240</f>
        <v>#REF!</v>
      </c>
      <c r="AK3240" s="71">
        <v>0</v>
      </c>
      <c r="AL3240" s="71">
        <v>0</v>
      </c>
      <c r="AM3240" s="68">
        <f>AK3240+AL3240</f>
        <v>0</v>
      </c>
      <c r="AN3240" s="71">
        <v>0</v>
      </c>
      <c r="AO3240" s="71">
        <v>0</v>
      </c>
      <c r="AP3240" s="68">
        <f>+AN3240+AO3240</f>
        <v>0</v>
      </c>
      <c r="AQ3240" s="68">
        <f>+AM3240+AP3240</f>
        <v>0</v>
      </c>
      <c r="AR3240" s="71">
        <v>0</v>
      </c>
      <c r="AS3240" s="71">
        <v>0</v>
      </c>
      <c r="AT3240" s="68">
        <f>AR3240+AS3240</f>
        <v>0</v>
      </c>
      <c r="AU3240" s="71">
        <v>0</v>
      </c>
      <c r="AV3240" s="71">
        <v>0</v>
      </c>
      <c r="AW3240" s="68">
        <f>+AU3240+AV3240</f>
        <v>0</v>
      </c>
      <c r="AX3240" s="68">
        <f>+AT3240+AW3240</f>
        <v>0</v>
      </c>
      <c r="AY3240" s="71">
        <v>0</v>
      </c>
      <c r="AZ3240" s="71">
        <v>0</v>
      </c>
      <c r="BA3240" s="68">
        <f>AY3240+AZ3240</f>
        <v>0</v>
      </c>
      <c r="BB3240" s="71">
        <v>0</v>
      </c>
      <c r="BC3240" s="71">
        <v>0</v>
      </c>
      <c r="BD3240" s="68">
        <f>+BB3240+BC3240</f>
        <v>0</v>
      </c>
      <c r="BE3240" s="68">
        <f>+BA3240+BD3240</f>
        <v>0</v>
      </c>
      <c r="BF3240" s="67">
        <f t="shared" ref="BF3240:BG3240" si="10982">AD3240-AK3240-AR3240-AY3240</f>
        <v>0</v>
      </c>
      <c r="BG3240" s="67">
        <f t="shared" si="10982"/>
        <v>0</v>
      </c>
      <c r="BH3240" s="68">
        <f t="shared" ref="BH3240" si="10983">BF3240+BG3240</f>
        <v>0</v>
      </c>
      <c r="BI3240" s="67" t="e">
        <f t="shared" ref="BI3240:BJ3240" si="10984">AG3240-AN3240-AU3240-BB3240</f>
        <v>#REF!</v>
      </c>
      <c r="BJ3240" s="67" t="e">
        <f t="shared" si="10984"/>
        <v>#REF!</v>
      </c>
      <c r="BK3240" s="68" t="e">
        <f t="shared" ref="BK3240" si="10985">+BI3240+BJ3240</f>
        <v>#REF!</v>
      </c>
      <c r="BL3240" s="68" t="e">
        <f t="shared" si="10829"/>
        <v>#REF!</v>
      </c>
      <c r="BM3240" s="305">
        <v>0</v>
      </c>
      <c r="BN3240" s="305">
        <v>0</v>
      </c>
      <c r="BO3240" s="306"/>
      <c r="BP3240" s="306"/>
      <c r="BQ3240" s="305">
        <v>0</v>
      </c>
      <c r="BR3240" s="305">
        <v>0</v>
      </c>
      <c r="BS3240" s="114" t="s">
        <v>208</v>
      </c>
      <c r="BT3240" s="77"/>
    </row>
    <row r="3241" spans="1:72" s="79" customFormat="1" ht="36.75" hidden="1" customHeight="1">
      <c r="A3241" s="77"/>
      <c r="B3241" s="59">
        <v>2014</v>
      </c>
      <c r="C3241" s="60">
        <v>8317</v>
      </c>
      <c r="D3241" s="59">
        <v>13</v>
      </c>
      <c r="E3241" s="59">
        <v>5000</v>
      </c>
      <c r="F3241" s="59">
        <v>5400</v>
      </c>
      <c r="G3241" s="59">
        <v>542</v>
      </c>
      <c r="H3241" s="59"/>
      <c r="I3241" s="61" t="s">
        <v>1032</v>
      </c>
      <c r="J3241" s="62">
        <f>SUM(J3242:J3247)</f>
        <v>0</v>
      </c>
      <c r="K3241" s="62">
        <f t="shared" ref="K3241:P3241" si="10986">SUM(K3242:K3247)</f>
        <v>0</v>
      </c>
      <c r="L3241" s="62">
        <f t="shared" si="10986"/>
        <v>0</v>
      </c>
      <c r="M3241" s="62">
        <f t="shared" si="10986"/>
        <v>0</v>
      </c>
      <c r="N3241" s="62">
        <f t="shared" si="10986"/>
        <v>0</v>
      </c>
      <c r="O3241" s="62">
        <f t="shared" si="10986"/>
        <v>0</v>
      </c>
      <c r="P3241" s="62">
        <f t="shared" si="10986"/>
        <v>0</v>
      </c>
      <c r="Q3241" s="62">
        <f>SUM(Q3242:Q3247)</f>
        <v>0</v>
      </c>
      <c r="R3241" s="62">
        <f t="shared" ref="R3241:S3241" si="10987">SUM(R3242:R3247)</f>
        <v>0</v>
      </c>
      <c r="S3241" s="62">
        <f t="shared" si="10987"/>
        <v>0</v>
      </c>
      <c r="T3241" s="62">
        <f>SUM(T3242:T3247)</f>
        <v>0</v>
      </c>
      <c r="U3241" s="62">
        <f t="shared" ref="U3241:V3241" si="10988">SUM(U3242:U3247)</f>
        <v>0</v>
      </c>
      <c r="V3241" s="62">
        <f t="shared" si="10988"/>
        <v>0</v>
      </c>
      <c r="W3241" s="62">
        <v>0</v>
      </c>
      <c r="X3241" s="62">
        <v>0</v>
      </c>
      <c r="Y3241" s="62">
        <v>0</v>
      </c>
      <c r="Z3241" s="62">
        <v>0</v>
      </c>
      <c r="AA3241" s="62">
        <v>0</v>
      </c>
      <c r="AB3241" s="62">
        <v>0</v>
      </c>
      <c r="AC3241" s="62">
        <f t="shared" ref="AC3241" si="10989">SUM(AC3242:AC3247)</f>
        <v>0</v>
      </c>
      <c r="AD3241" s="62">
        <f>SUM(AD3242:AD3247)</f>
        <v>0</v>
      </c>
      <c r="AE3241" s="62">
        <f t="shared" ref="AE3241:AJ3241" si="10990">SUM(AE3242:AE3247)</f>
        <v>0</v>
      </c>
      <c r="AF3241" s="62">
        <f t="shared" si="10990"/>
        <v>0</v>
      </c>
      <c r="AG3241" s="62" t="e">
        <f t="shared" si="10990"/>
        <v>#REF!</v>
      </c>
      <c r="AH3241" s="62" t="e">
        <f t="shared" si="10990"/>
        <v>#REF!</v>
      </c>
      <c r="AI3241" s="62" t="e">
        <f t="shared" si="10990"/>
        <v>#REF!</v>
      </c>
      <c r="AJ3241" s="62" t="e">
        <f t="shared" si="10990"/>
        <v>#REF!</v>
      </c>
      <c r="AK3241" s="62">
        <f>SUM(AK3242:AK3247)</f>
        <v>0</v>
      </c>
      <c r="AL3241" s="62">
        <f t="shared" ref="AL3241:AQ3241" si="10991">SUM(AL3242:AL3247)</f>
        <v>0</v>
      </c>
      <c r="AM3241" s="62">
        <f t="shared" si="10991"/>
        <v>0</v>
      </c>
      <c r="AN3241" s="62">
        <f t="shared" si="10991"/>
        <v>0</v>
      </c>
      <c r="AO3241" s="62">
        <f t="shared" si="10991"/>
        <v>0</v>
      </c>
      <c r="AP3241" s="62">
        <f t="shared" si="10991"/>
        <v>0</v>
      </c>
      <c r="AQ3241" s="62">
        <f t="shared" si="10991"/>
        <v>0</v>
      </c>
      <c r="AR3241" s="62">
        <f>SUM(AR3242:AR3247)</f>
        <v>0</v>
      </c>
      <c r="AS3241" s="62">
        <f t="shared" ref="AS3241:AX3241" si="10992">SUM(AS3242:AS3247)</f>
        <v>0</v>
      </c>
      <c r="AT3241" s="62">
        <f t="shared" si="10992"/>
        <v>0</v>
      </c>
      <c r="AU3241" s="62">
        <f t="shared" si="10992"/>
        <v>0</v>
      </c>
      <c r="AV3241" s="62">
        <f t="shared" si="10992"/>
        <v>0</v>
      </c>
      <c r="AW3241" s="62">
        <f t="shared" si="10992"/>
        <v>0</v>
      </c>
      <c r="AX3241" s="62">
        <f t="shared" si="10992"/>
        <v>0</v>
      </c>
      <c r="AY3241" s="62">
        <f>SUM(AY3242:AY3247)</f>
        <v>0</v>
      </c>
      <c r="AZ3241" s="62">
        <f t="shared" ref="AZ3241:BE3241" si="10993">SUM(AZ3242:AZ3247)</f>
        <v>0</v>
      </c>
      <c r="BA3241" s="62">
        <f t="shared" si="10993"/>
        <v>0</v>
      </c>
      <c r="BB3241" s="62">
        <f t="shared" si="10993"/>
        <v>0</v>
      </c>
      <c r="BC3241" s="62">
        <f t="shared" si="10993"/>
        <v>0</v>
      </c>
      <c r="BD3241" s="62">
        <f t="shared" si="10993"/>
        <v>0</v>
      </c>
      <c r="BE3241" s="62">
        <f t="shared" si="10993"/>
        <v>0</v>
      </c>
      <c r="BF3241" s="62">
        <f>SUM(BF3242:BF3247)</f>
        <v>0</v>
      </c>
      <c r="BG3241" s="62">
        <f t="shared" ref="BG3241:BK3241" si="10994">SUM(BG3242:BG3247)</f>
        <v>0</v>
      </c>
      <c r="BH3241" s="62">
        <f t="shared" si="10994"/>
        <v>0</v>
      </c>
      <c r="BI3241" s="62" t="e">
        <f t="shared" si="10994"/>
        <v>#REF!</v>
      </c>
      <c r="BJ3241" s="62" t="e">
        <f t="shared" si="10994"/>
        <v>#REF!</v>
      </c>
      <c r="BK3241" s="62" t="e">
        <f t="shared" si="10994"/>
        <v>#REF!</v>
      </c>
      <c r="BL3241" s="62" t="e">
        <f t="shared" si="10829"/>
        <v>#REF!</v>
      </c>
      <c r="BM3241" s="304"/>
      <c r="BN3241" s="304"/>
      <c r="BO3241" s="304"/>
      <c r="BP3241" s="304"/>
      <c r="BQ3241" s="304"/>
      <c r="BR3241" s="304"/>
      <c r="BS3241" s="64"/>
      <c r="BT3241" s="77"/>
    </row>
    <row r="3242" spans="1:72" s="46" customFormat="1" ht="36.75" hidden="1" customHeight="1">
      <c r="A3242" s="77"/>
      <c r="B3242" s="104">
        <v>2014</v>
      </c>
      <c r="C3242" s="105">
        <v>8317</v>
      </c>
      <c r="D3242" s="104">
        <v>13</v>
      </c>
      <c r="E3242" s="104">
        <v>5000</v>
      </c>
      <c r="F3242" s="104">
        <v>5400</v>
      </c>
      <c r="G3242" s="104">
        <v>542</v>
      </c>
      <c r="H3242" s="104">
        <v>1</v>
      </c>
      <c r="I3242" s="66" t="s">
        <v>1509</v>
      </c>
      <c r="J3242" s="67">
        <v>0</v>
      </c>
      <c r="K3242" s="67">
        <v>0</v>
      </c>
      <c r="L3242" s="68">
        <f t="shared" ref="L3242:L3247" si="10995">J3242+K3242</f>
        <v>0</v>
      </c>
      <c r="M3242" s="67">
        <v>0</v>
      </c>
      <c r="N3242" s="67">
        <v>0</v>
      </c>
      <c r="O3242" s="68">
        <f t="shared" ref="O3242:O3247" si="10996">+M3242+N3242</f>
        <v>0</v>
      </c>
      <c r="P3242" s="68">
        <f t="shared" ref="P3242:P3247" si="10997">+L3242+O3242</f>
        <v>0</v>
      </c>
      <c r="Q3242" s="71">
        <v>0</v>
      </c>
      <c r="R3242" s="71">
        <v>0</v>
      </c>
      <c r="S3242" s="71">
        <v>0</v>
      </c>
      <c r="T3242" s="71">
        <v>0</v>
      </c>
      <c r="U3242" s="71">
        <v>0</v>
      </c>
      <c r="V3242" s="71">
        <v>0</v>
      </c>
      <c r="W3242" s="67">
        <v>0</v>
      </c>
      <c r="X3242" s="67">
        <v>0</v>
      </c>
      <c r="Y3242" s="68">
        <v>0</v>
      </c>
      <c r="Z3242" s="67">
        <v>0</v>
      </c>
      <c r="AA3242" s="67">
        <v>0</v>
      </c>
      <c r="AB3242" s="68">
        <v>0</v>
      </c>
      <c r="AC3242" s="68">
        <f t="shared" ref="AC3242:AC3247" si="10998">+Y3242+AB3242</f>
        <v>0</v>
      </c>
      <c r="AD3242" s="67">
        <f t="shared" ref="AD3242:AE3247" si="10999">J3242+Q3242-T3242</f>
        <v>0</v>
      </c>
      <c r="AE3242" s="67">
        <f t="shared" si="10999"/>
        <v>0</v>
      </c>
      <c r="AF3242" s="68">
        <f t="shared" ref="AF3242:AF3247" si="11000">AD3242+AE3242</f>
        <v>0</v>
      </c>
      <c r="AG3242" s="67" t="e">
        <f>M3242+#REF!-V3242</f>
        <v>#REF!</v>
      </c>
      <c r="AH3242" s="67" t="e">
        <f>N3242+S3242-#REF!</f>
        <v>#REF!</v>
      </c>
      <c r="AI3242" s="68" t="e">
        <f t="shared" ref="AI3242:AI3247" si="11001">+AG3242+AH3242</f>
        <v>#REF!</v>
      </c>
      <c r="AJ3242" s="68" t="e">
        <f t="shared" ref="AJ3242:AJ3247" si="11002">+AF3242+AI3242</f>
        <v>#REF!</v>
      </c>
      <c r="AK3242" s="71">
        <v>0</v>
      </c>
      <c r="AL3242" s="71">
        <v>0</v>
      </c>
      <c r="AM3242" s="68">
        <f t="shared" ref="AM3242:AM3247" si="11003">AK3242+AL3242</f>
        <v>0</v>
      </c>
      <c r="AN3242" s="71">
        <v>0</v>
      </c>
      <c r="AO3242" s="71">
        <v>0</v>
      </c>
      <c r="AP3242" s="68">
        <f t="shared" ref="AP3242:AP3247" si="11004">+AN3242+AO3242</f>
        <v>0</v>
      </c>
      <c r="AQ3242" s="68">
        <f t="shared" ref="AQ3242:AQ3247" si="11005">+AM3242+AP3242</f>
        <v>0</v>
      </c>
      <c r="AR3242" s="71">
        <v>0</v>
      </c>
      <c r="AS3242" s="71">
        <v>0</v>
      </c>
      <c r="AT3242" s="68">
        <f t="shared" ref="AT3242:AT3247" si="11006">AR3242+AS3242</f>
        <v>0</v>
      </c>
      <c r="AU3242" s="71">
        <v>0</v>
      </c>
      <c r="AV3242" s="71">
        <v>0</v>
      </c>
      <c r="AW3242" s="68">
        <f t="shared" ref="AW3242:AW3247" si="11007">+AU3242+AV3242</f>
        <v>0</v>
      </c>
      <c r="AX3242" s="68">
        <f t="shared" ref="AX3242:AX3247" si="11008">+AT3242+AW3242</f>
        <v>0</v>
      </c>
      <c r="AY3242" s="71">
        <v>0</v>
      </c>
      <c r="AZ3242" s="71">
        <v>0</v>
      </c>
      <c r="BA3242" s="68">
        <f t="shared" ref="BA3242:BA3247" si="11009">AY3242+AZ3242</f>
        <v>0</v>
      </c>
      <c r="BB3242" s="71">
        <v>0</v>
      </c>
      <c r="BC3242" s="71">
        <v>0</v>
      </c>
      <c r="BD3242" s="68">
        <f t="shared" ref="BD3242:BD3247" si="11010">+BB3242+BC3242</f>
        <v>0</v>
      </c>
      <c r="BE3242" s="68">
        <f t="shared" ref="BE3242:BE3247" si="11011">+BA3242+BD3242</f>
        <v>0</v>
      </c>
      <c r="BF3242" s="67">
        <f t="shared" ref="BF3242:BG3247" si="11012">AD3242-AK3242-AR3242-AY3242</f>
        <v>0</v>
      </c>
      <c r="BG3242" s="67">
        <f t="shared" si="11012"/>
        <v>0</v>
      </c>
      <c r="BH3242" s="68">
        <f t="shared" ref="BH3242:BH3247" si="11013">BF3242+BG3242</f>
        <v>0</v>
      </c>
      <c r="BI3242" s="67" t="e">
        <f t="shared" ref="BI3242:BJ3247" si="11014">AG3242-AN3242-AU3242-BB3242</f>
        <v>#REF!</v>
      </c>
      <c r="BJ3242" s="67" t="e">
        <f t="shared" si="11014"/>
        <v>#REF!</v>
      </c>
      <c r="BK3242" s="68" t="e">
        <f t="shared" ref="BK3242:BK3247" si="11015">+BI3242+BJ3242</f>
        <v>#REF!</v>
      </c>
      <c r="BL3242" s="68" t="e">
        <f t="shared" si="10829"/>
        <v>#REF!</v>
      </c>
      <c r="BM3242" s="305">
        <v>0</v>
      </c>
      <c r="BN3242" s="305">
        <v>0</v>
      </c>
      <c r="BO3242" s="306"/>
      <c r="BP3242" s="306"/>
      <c r="BQ3242" s="305">
        <v>0</v>
      </c>
      <c r="BR3242" s="305">
        <v>0</v>
      </c>
      <c r="BS3242" s="114" t="s">
        <v>208</v>
      </c>
      <c r="BT3242" s="77"/>
    </row>
    <row r="3243" spans="1:72" s="46" customFormat="1" ht="36.75" hidden="1" customHeight="1">
      <c r="A3243" s="77"/>
      <c r="B3243" s="104">
        <v>2014</v>
      </c>
      <c r="C3243" s="105">
        <v>8317</v>
      </c>
      <c r="D3243" s="104">
        <v>13</v>
      </c>
      <c r="E3243" s="104">
        <v>5000</v>
      </c>
      <c r="F3243" s="104">
        <v>5400</v>
      </c>
      <c r="G3243" s="104">
        <v>542</v>
      </c>
      <c r="H3243" s="104">
        <v>2</v>
      </c>
      <c r="I3243" s="66" t="s">
        <v>1510</v>
      </c>
      <c r="J3243" s="67">
        <v>0</v>
      </c>
      <c r="K3243" s="67">
        <v>0</v>
      </c>
      <c r="L3243" s="68">
        <f t="shared" si="10995"/>
        <v>0</v>
      </c>
      <c r="M3243" s="67">
        <v>0</v>
      </c>
      <c r="N3243" s="67">
        <v>0</v>
      </c>
      <c r="O3243" s="68">
        <f t="shared" si="10996"/>
        <v>0</v>
      </c>
      <c r="P3243" s="68">
        <f t="shared" si="10997"/>
        <v>0</v>
      </c>
      <c r="Q3243" s="71">
        <v>0</v>
      </c>
      <c r="R3243" s="71">
        <v>0</v>
      </c>
      <c r="S3243" s="71">
        <v>0</v>
      </c>
      <c r="T3243" s="71">
        <v>0</v>
      </c>
      <c r="U3243" s="71">
        <v>0</v>
      </c>
      <c r="V3243" s="71">
        <v>0</v>
      </c>
      <c r="W3243" s="67">
        <v>0</v>
      </c>
      <c r="X3243" s="67">
        <v>0</v>
      </c>
      <c r="Y3243" s="68">
        <v>0</v>
      </c>
      <c r="Z3243" s="67">
        <v>0</v>
      </c>
      <c r="AA3243" s="67">
        <v>0</v>
      </c>
      <c r="AB3243" s="68">
        <v>0</v>
      </c>
      <c r="AC3243" s="68">
        <f t="shared" si="10998"/>
        <v>0</v>
      </c>
      <c r="AD3243" s="67">
        <f t="shared" si="10999"/>
        <v>0</v>
      </c>
      <c r="AE3243" s="67">
        <f t="shared" si="10999"/>
        <v>0</v>
      </c>
      <c r="AF3243" s="68">
        <f t="shared" si="11000"/>
        <v>0</v>
      </c>
      <c r="AG3243" s="67" t="e">
        <f>M3243+#REF!-V3243</f>
        <v>#REF!</v>
      </c>
      <c r="AH3243" s="67" t="e">
        <f>N3243+S3243-#REF!</f>
        <v>#REF!</v>
      </c>
      <c r="AI3243" s="68" t="e">
        <f t="shared" si="11001"/>
        <v>#REF!</v>
      </c>
      <c r="AJ3243" s="68" t="e">
        <f t="shared" si="11002"/>
        <v>#REF!</v>
      </c>
      <c r="AK3243" s="71">
        <v>0</v>
      </c>
      <c r="AL3243" s="71">
        <v>0</v>
      </c>
      <c r="AM3243" s="68">
        <f t="shared" si="11003"/>
        <v>0</v>
      </c>
      <c r="AN3243" s="71">
        <v>0</v>
      </c>
      <c r="AO3243" s="71">
        <v>0</v>
      </c>
      <c r="AP3243" s="68">
        <f t="shared" si="11004"/>
        <v>0</v>
      </c>
      <c r="AQ3243" s="68">
        <f t="shared" si="11005"/>
        <v>0</v>
      </c>
      <c r="AR3243" s="71">
        <v>0</v>
      </c>
      <c r="AS3243" s="71">
        <v>0</v>
      </c>
      <c r="AT3243" s="68">
        <f t="shared" si="11006"/>
        <v>0</v>
      </c>
      <c r="AU3243" s="71">
        <v>0</v>
      </c>
      <c r="AV3243" s="71">
        <v>0</v>
      </c>
      <c r="AW3243" s="68">
        <f t="shared" si="11007"/>
        <v>0</v>
      </c>
      <c r="AX3243" s="68">
        <f t="shared" si="11008"/>
        <v>0</v>
      </c>
      <c r="AY3243" s="71">
        <v>0</v>
      </c>
      <c r="AZ3243" s="71">
        <v>0</v>
      </c>
      <c r="BA3243" s="68">
        <f t="shared" si="11009"/>
        <v>0</v>
      </c>
      <c r="BB3243" s="71">
        <v>0</v>
      </c>
      <c r="BC3243" s="71">
        <v>0</v>
      </c>
      <c r="BD3243" s="68">
        <f t="shared" si="11010"/>
        <v>0</v>
      </c>
      <c r="BE3243" s="68">
        <f t="shared" si="11011"/>
        <v>0</v>
      </c>
      <c r="BF3243" s="67">
        <f t="shared" si="11012"/>
        <v>0</v>
      </c>
      <c r="BG3243" s="67">
        <f t="shared" si="11012"/>
        <v>0</v>
      </c>
      <c r="BH3243" s="68">
        <f t="shared" si="11013"/>
        <v>0</v>
      </c>
      <c r="BI3243" s="67" t="e">
        <f t="shared" si="11014"/>
        <v>#REF!</v>
      </c>
      <c r="BJ3243" s="67" t="e">
        <f t="shared" si="11014"/>
        <v>#REF!</v>
      </c>
      <c r="BK3243" s="68" t="e">
        <f t="shared" si="11015"/>
        <v>#REF!</v>
      </c>
      <c r="BL3243" s="68" t="e">
        <f t="shared" si="10829"/>
        <v>#REF!</v>
      </c>
      <c r="BM3243" s="305">
        <v>0</v>
      </c>
      <c r="BN3243" s="305">
        <v>0</v>
      </c>
      <c r="BO3243" s="306"/>
      <c r="BP3243" s="306"/>
      <c r="BQ3243" s="305">
        <v>0</v>
      </c>
      <c r="BR3243" s="305">
        <v>0</v>
      </c>
      <c r="BS3243" s="114" t="s">
        <v>208</v>
      </c>
      <c r="BT3243" s="77"/>
    </row>
    <row r="3244" spans="1:72" s="46" customFormat="1" ht="36.75" hidden="1" customHeight="1">
      <c r="A3244" s="77"/>
      <c r="B3244" s="104">
        <v>2014</v>
      </c>
      <c r="C3244" s="105">
        <v>8317</v>
      </c>
      <c r="D3244" s="104">
        <v>13</v>
      </c>
      <c r="E3244" s="104">
        <v>5000</v>
      </c>
      <c r="F3244" s="104">
        <v>5400</v>
      </c>
      <c r="G3244" s="104">
        <v>542</v>
      </c>
      <c r="H3244" s="104">
        <v>3</v>
      </c>
      <c r="I3244" s="66" t="s">
        <v>1511</v>
      </c>
      <c r="J3244" s="67">
        <v>0</v>
      </c>
      <c r="K3244" s="67">
        <v>0</v>
      </c>
      <c r="L3244" s="68">
        <f t="shared" si="10995"/>
        <v>0</v>
      </c>
      <c r="M3244" s="67">
        <v>0</v>
      </c>
      <c r="N3244" s="67">
        <v>0</v>
      </c>
      <c r="O3244" s="68">
        <f t="shared" si="10996"/>
        <v>0</v>
      </c>
      <c r="P3244" s="68">
        <f t="shared" si="10997"/>
        <v>0</v>
      </c>
      <c r="Q3244" s="71">
        <v>0</v>
      </c>
      <c r="R3244" s="71">
        <v>0</v>
      </c>
      <c r="S3244" s="71">
        <v>0</v>
      </c>
      <c r="T3244" s="71">
        <v>0</v>
      </c>
      <c r="U3244" s="71">
        <v>0</v>
      </c>
      <c r="V3244" s="71">
        <v>0</v>
      </c>
      <c r="W3244" s="67">
        <v>0</v>
      </c>
      <c r="X3244" s="67">
        <v>0</v>
      </c>
      <c r="Y3244" s="68">
        <v>0</v>
      </c>
      <c r="Z3244" s="67">
        <v>0</v>
      </c>
      <c r="AA3244" s="67">
        <v>0</v>
      </c>
      <c r="AB3244" s="68">
        <v>0</v>
      </c>
      <c r="AC3244" s="68">
        <f t="shared" si="10998"/>
        <v>0</v>
      </c>
      <c r="AD3244" s="67">
        <f t="shared" si="10999"/>
        <v>0</v>
      </c>
      <c r="AE3244" s="67">
        <f t="shared" si="10999"/>
        <v>0</v>
      </c>
      <c r="AF3244" s="68">
        <f t="shared" si="11000"/>
        <v>0</v>
      </c>
      <c r="AG3244" s="67" t="e">
        <f>M3244+#REF!-V3244</f>
        <v>#REF!</v>
      </c>
      <c r="AH3244" s="67" t="e">
        <f>N3244+S3244-#REF!</f>
        <v>#REF!</v>
      </c>
      <c r="AI3244" s="68" t="e">
        <f t="shared" si="11001"/>
        <v>#REF!</v>
      </c>
      <c r="AJ3244" s="68" t="e">
        <f t="shared" si="11002"/>
        <v>#REF!</v>
      </c>
      <c r="AK3244" s="71">
        <v>0</v>
      </c>
      <c r="AL3244" s="71">
        <v>0</v>
      </c>
      <c r="AM3244" s="68">
        <f t="shared" si="11003"/>
        <v>0</v>
      </c>
      <c r="AN3244" s="71">
        <v>0</v>
      </c>
      <c r="AO3244" s="71">
        <v>0</v>
      </c>
      <c r="AP3244" s="68">
        <f t="shared" si="11004"/>
        <v>0</v>
      </c>
      <c r="AQ3244" s="68">
        <f t="shared" si="11005"/>
        <v>0</v>
      </c>
      <c r="AR3244" s="71">
        <v>0</v>
      </c>
      <c r="AS3244" s="71">
        <v>0</v>
      </c>
      <c r="AT3244" s="68">
        <f t="shared" si="11006"/>
        <v>0</v>
      </c>
      <c r="AU3244" s="71">
        <v>0</v>
      </c>
      <c r="AV3244" s="71">
        <v>0</v>
      </c>
      <c r="AW3244" s="68">
        <f t="shared" si="11007"/>
        <v>0</v>
      </c>
      <c r="AX3244" s="68">
        <f t="shared" si="11008"/>
        <v>0</v>
      </c>
      <c r="AY3244" s="71">
        <v>0</v>
      </c>
      <c r="AZ3244" s="71">
        <v>0</v>
      </c>
      <c r="BA3244" s="68">
        <f t="shared" si="11009"/>
        <v>0</v>
      </c>
      <c r="BB3244" s="71">
        <v>0</v>
      </c>
      <c r="BC3244" s="71">
        <v>0</v>
      </c>
      <c r="BD3244" s="68">
        <f t="shared" si="11010"/>
        <v>0</v>
      </c>
      <c r="BE3244" s="68">
        <f t="shared" si="11011"/>
        <v>0</v>
      </c>
      <c r="BF3244" s="67">
        <f t="shared" si="11012"/>
        <v>0</v>
      </c>
      <c r="BG3244" s="67">
        <f t="shared" si="11012"/>
        <v>0</v>
      </c>
      <c r="BH3244" s="68">
        <f t="shared" si="11013"/>
        <v>0</v>
      </c>
      <c r="BI3244" s="67" t="e">
        <f t="shared" si="11014"/>
        <v>#REF!</v>
      </c>
      <c r="BJ3244" s="67" t="e">
        <f t="shared" si="11014"/>
        <v>#REF!</v>
      </c>
      <c r="BK3244" s="68" t="e">
        <f t="shared" si="11015"/>
        <v>#REF!</v>
      </c>
      <c r="BL3244" s="68" t="e">
        <f t="shared" si="10829"/>
        <v>#REF!</v>
      </c>
      <c r="BM3244" s="305">
        <v>0</v>
      </c>
      <c r="BN3244" s="305">
        <v>0</v>
      </c>
      <c r="BO3244" s="306"/>
      <c r="BP3244" s="306"/>
      <c r="BQ3244" s="305">
        <v>0</v>
      </c>
      <c r="BR3244" s="305">
        <v>0</v>
      </c>
      <c r="BS3244" s="114" t="s">
        <v>208</v>
      </c>
      <c r="BT3244" s="77"/>
    </row>
    <row r="3245" spans="1:72" s="46" customFormat="1" ht="36.75" hidden="1" customHeight="1">
      <c r="A3245" s="77"/>
      <c r="B3245" s="104">
        <v>2014</v>
      </c>
      <c r="C3245" s="105">
        <v>8317</v>
      </c>
      <c r="D3245" s="104">
        <v>13</v>
      </c>
      <c r="E3245" s="104">
        <v>5000</v>
      </c>
      <c r="F3245" s="104">
        <v>5400</v>
      </c>
      <c r="G3245" s="104">
        <v>542</v>
      </c>
      <c r="H3245" s="104">
        <v>4</v>
      </c>
      <c r="I3245" s="66" t="s">
        <v>1512</v>
      </c>
      <c r="J3245" s="67">
        <v>0</v>
      </c>
      <c r="K3245" s="67">
        <v>0</v>
      </c>
      <c r="L3245" s="68">
        <f t="shared" si="10995"/>
        <v>0</v>
      </c>
      <c r="M3245" s="67">
        <v>0</v>
      </c>
      <c r="N3245" s="67">
        <v>0</v>
      </c>
      <c r="O3245" s="68">
        <f t="shared" si="10996"/>
        <v>0</v>
      </c>
      <c r="P3245" s="68">
        <f t="shared" si="10997"/>
        <v>0</v>
      </c>
      <c r="Q3245" s="71">
        <v>0</v>
      </c>
      <c r="R3245" s="71">
        <v>0</v>
      </c>
      <c r="S3245" s="71">
        <v>0</v>
      </c>
      <c r="T3245" s="71">
        <v>0</v>
      </c>
      <c r="U3245" s="71">
        <v>0</v>
      </c>
      <c r="V3245" s="71">
        <v>0</v>
      </c>
      <c r="W3245" s="67">
        <v>0</v>
      </c>
      <c r="X3245" s="67">
        <v>0</v>
      </c>
      <c r="Y3245" s="68">
        <v>0</v>
      </c>
      <c r="Z3245" s="67">
        <v>0</v>
      </c>
      <c r="AA3245" s="67">
        <v>0</v>
      </c>
      <c r="AB3245" s="68">
        <v>0</v>
      </c>
      <c r="AC3245" s="68">
        <f t="shared" si="10998"/>
        <v>0</v>
      </c>
      <c r="AD3245" s="67">
        <f t="shared" si="10999"/>
        <v>0</v>
      </c>
      <c r="AE3245" s="67">
        <f t="shared" si="10999"/>
        <v>0</v>
      </c>
      <c r="AF3245" s="68">
        <f t="shared" si="11000"/>
        <v>0</v>
      </c>
      <c r="AG3245" s="67" t="e">
        <f>M3245+#REF!-V3245</f>
        <v>#REF!</v>
      </c>
      <c r="AH3245" s="67" t="e">
        <f>N3245+S3245-#REF!</f>
        <v>#REF!</v>
      </c>
      <c r="AI3245" s="68" t="e">
        <f t="shared" si="11001"/>
        <v>#REF!</v>
      </c>
      <c r="AJ3245" s="68" t="e">
        <f t="shared" si="11002"/>
        <v>#REF!</v>
      </c>
      <c r="AK3245" s="71">
        <v>0</v>
      </c>
      <c r="AL3245" s="71">
        <v>0</v>
      </c>
      <c r="AM3245" s="68">
        <f t="shared" si="11003"/>
        <v>0</v>
      </c>
      <c r="AN3245" s="71">
        <v>0</v>
      </c>
      <c r="AO3245" s="71">
        <v>0</v>
      </c>
      <c r="AP3245" s="68">
        <f t="shared" si="11004"/>
        <v>0</v>
      </c>
      <c r="AQ3245" s="68">
        <f t="shared" si="11005"/>
        <v>0</v>
      </c>
      <c r="AR3245" s="71">
        <v>0</v>
      </c>
      <c r="AS3245" s="71">
        <v>0</v>
      </c>
      <c r="AT3245" s="68">
        <f t="shared" si="11006"/>
        <v>0</v>
      </c>
      <c r="AU3245" s="71">
        <v>0</v>
      </c>
      <c r="AV3245" s="71">
        <v>0</v>
      </c>
      <c r="AW3245" s="68">
        <f t="shared" si="11007"/>
        <v>0</v>
      </c>
      <c r="AX3245" s="68">
        <f t="shared" si="11008"/>
        <v>0</v>
      </c>
      <c r="AY3245" s="71">
        <v>0</v>
      </c>
      <c r="AZ3245" s="71">
        <v>0</v>
      </c>
      <c r="BA3245" s="68">
        <f t="shared" si="11009"/>
        <v>0</v>
      </c>
      <c r="BB3245" s="71">
        <v>0</v>
      </c>
      <c r="BC3245" s="71">
        <v>0</v>
      </c>
      <c r="BD3245" s="68">
        <f t="shared" si="11010"/>
        <v>0</v>
      </c>
      <c r="BE3245" s="68">
        <f t="shared" si="11011"/>
        <v>0</v>
      </c>
      <c r="BF3245" s="67">
        <f t="shared" si="11012"/>
        <v>0</v>
      </c>
      <c r="BG3245" s="67">
        <f t="shared" si="11012"/>
        <v>0</v>
      </c>
      <c r="BH3245" s="68">
        <f t="shared" si="11013"/>
        <v>0</v>
      </c>
      <c r="BI3245" s="67" t="e">
        <f t="shared" si="11014"/>
        <v>#REF!</v>
      </c>
      <c r="BJ3245" s="67" t="e">
        <f t="shared" si="11014"/>
        <v>#REF!</v>
      </c>
      <c r="BK3245" s="68" t="e">
        <f t="shared" si="11015"/>
        <v>#REF!</v>
      </c>
      <c r="BL3245" s="68" t="e">
        <f t="shared" si="10829"/>
        <v>#REF!</v>
      </c>
      <c r="BM3245" s="305">
        <v>0</v>
      </c>
      <c r="BN3245" s="305">
        <v>0</v>
      </c>
      <c r="BO3245" s="306"/>
      <c r="BP3245" s="306"/>
      <c r="BQ3245" s="305">
        <v>0</v>
      </c>
      <c r="BR3245" s="305">
        <v>0</v>
      </c>
      <c r="BS3245" s="114" t="s">
        <v>208</v>
      </c>
      <c r="BT3245" s="77"/>
    </row>
    <row r="3246" spans="1:72" s="46" customFormat="1" ht="36.75" hidden="1" customHeight="1">
      <c r="A3246" s="77"/>
      <c r="B3246" s="104">
        <v>2014</v>
      </c>
      <c r="C3246" s="105">
        <v>8317</v>
      </c>
      <c r="D3246" s="104">
        <v>13</v>
      </c>
      <c r="E3246" s="104">
        <v>5000</v>
      </c>
      <c r="F3246" s="104">
        <v>5400</v>
      </c>
      <c r="G3246" s="104">
        <v>542</v>
      </c>
      <c r="H3246" s="104">
        <v>5</v>
      </c>
      <c r="I3246" s="66" t="s">
        <v>1513</v>
      </c>
      <c r="J3246" s="67">
        <v>0</v>
      </c>
      <c r="K3246" s="67">
        <v>0</v>
      </c>
      <c r="L3246" s="68">
        <f t="shared" si="10995"/>
        <v>0</v>
      </c>
      <c r="M3246" s="67">
        <v>0</v>
      </c>
      <c r="N3246" s="67">
        <v>0</v>
      </c>
      <c r="O3246" s="68">
        <f t="shared" si="10996"/>
        <v>0</v>
      </c>
      <c r="P3246" s="68">
        <f t="shared" si="10997"/>
        <v>0</v>
      </c>
      <c r="Q3246" s="71">
        <v>0</v>
      </c>
      <c r="R3246" s="71">
        <v>0</v>
      </c>
      <c r="S3246" s="71">
        <v>0</v>
      </c>
      <c r="T3246" s="71">
        <v>0</v>
      </c>
      <c r="U3246" s="71">
        <v>0</v>
      </c>
      <c r="V3246" s="71">
        <v>0</v>
      </c>
      <c r="W3246" s="67">
        <v>0</v>
      </c>
      <c r="X3246" s="67">
        <v>0</v>
      </c>
      <c r="Y3246" s="68">
        <v>0</v>
      </c>
      <c r="Z3246" s="67">
        <v>0</v>
      </c>
      <c r="AA3246" s="67">
        <v>0</v>
      </c>
      <c r="AB3246" s="68">
        <v>0</v>
      </c>
      <c r="AC3246" s="68">
        <f t="shared" si="10998"/>
        <v>0</v>
      </c>
      <c r="AD3246" s="67">
        <f t="shared" si="10999"/>
        <v>0</v>
      </c>
      <c r="AE3246" s="67">
        <f t="shared" si="10999"/>
        <v>0</v>
      </c>
      <c r="AF3246" s="68">
        <f t="shared" si="11000"/>
        <v>0</v>
      </c>
      <c r="AG3246" s="67" t="e">
        <f>M3246+#REF!-V3246</f>
        <v>#REF!</v>
      </c>
      <c r="AH3246" s="67" t="e">
        <f>N3246+S3246-#REF!</f>
        <v>#REF!</v>
      </c>
      <c r="AI3246" s="68" t="e">
        <f t="shared" si="11001"/>
        <v>#REF!</v>
      </c>
      <c r="AJ3246" s="68" t="e">
        <f t="shared" si="11002"/>
        <v>#REF!</v>
      </c>
      <c r="AK3246" s="71">
        <v>0</v>
      </c>
      <c r="AL3246" s="71">
        <v>0</v>
      </c>
      <c r="AM3246" s="68">
        <f t="shared" si="11003"/>
        <v>0</v>
      </c>
      <c r="AN3246" s="71">
        <v>0</v>
      </c>
      <c r="AO3246" s="71">
        <v>0</v>
      </c>
      <c r="AP3246" s="68">
        <f t="shared" si="11004"/>
        <v>0</v>
      </c>
      <c r="AQ3246" s="68">
        <f t="shared" si="11005"/>
        <v>0</v>
      </c>
      <c r="AR3246" s="71">
        <v>0</v>
      </c>
      <c r="AS3246" s="71">
        <v>0</v>
      </c>
      <c r="AT3246" s="68">
        <f t="shared" si="11006"/>
        <v>0</v>
      </c>
      <c r="AU3246" s="71">
        <v>0</v>
      </c>
      <c r="AV3246" s="71">
        <v>0</v>
      </c>
      <c r="AW3246" s="68">
        <f t="shared" si="11007"/>
        <v>0</v>
      </c>
      <c r="AX3246" s="68">
        <f t="shared" si="11008"/>
        <v>0</v>
      </c>
      <c r="AY3246" s="71">
        <v>0</v>
      </c>
      <c r="AZ3246" s="71">
        <v>0</v>
      </c>
      <c r="BA3246" s="68">
        <f t="shared" si="11009"/>
        <v>0</v>
      </c>
      <c r="BB3246" s="71">
        <v>0</v>
      </c>
      <c r="BC3246" s="71">
        <v>0</v>
      </c>
      <c r="BD3246" s="68">
        <f t="shared" si="11010"/>
        <v>0</v>
      </c>
      <c r="BE3246" s="68">
        <f t="shared" si="11011"/>
        <v>0</v>
      </c>
      <c r="BF3246" s="67">
        <f t="shared" si="11012"/>
        <v>0</v>
      </c>
      <c r="BG3246" s="67">
        <f t="shared" si="11012"/>
        <v>0</v>
      </c>
      <c r="BH3246" s="68">
        <f t="shared" si="11013"/>
        <v>0</v>
      </c>
      <c r="BI3246" s="67" t="e">
        <f t="shared" si="11014"/>
        <v>#REF!</v>
      </c>
      <c r="BJ3246" s="67" t="e">
        <f t="shared" si="11014"/>
        <v>#REF!</v>
      </c>
      <c r="BK3246" s="68" t="e">
        <f t="shared" si="11015"/>
        <v>#REF!</v>
      </c>
      <c r="BL3246" s="68" t="e">
        <f t="shared" si="10829"/>
        <v>#REF!</v>
      </c>
      <c r="BM3246" s="305">
        <v>0</v>
      </c>
      <c r="BN3246" s="305">
        <v>0</v>
      </c>
      <c r="BO3246" s="306"/>
      <c r="BP3246" s="306"/>
      <c r="BQ3246" s="305">
        <v>0</v>
      </c>
      <c r="BR3246" s="305">
        <v>0</v>
      </c>
      <c r="BS3246" s="114" t="s">
        <v>208</v>
      </c>
      <c r="BT3246" s="77"/>
    </row>
    <row r="3247" spans="1:72" s="46" customFormat="1" ht="36.75" hidden="1" customHeight="1">
      <c r="A3247" s="77"/>
      <c r="B3247" s="104">
        <v>2014</v>
      </c>
      <c r="C3247" s="105">
        <v>8317</v>
      </c>
      <c r="D3247" s="104">
        <v>13</v>
      </c>
      <c r="E3247" s="104">
        <v>5000</v>
      </c>
      <c r="F3247" s="104">
        <v>5400</v>
      </c>
      <c r="G3247" s="104">
        <v>542</v>
      </c>
      <c r="H3247" s="104">
        <v>6</v>
      </c>
      <c r="I3247" s="66" t="s">
        <v>1514</v>
      </c>
      <c r="J3247" s="67">
        <v>0</v>
      </c>
      <c r="K3247" s="67">
        <v>0</v>
      </c>
      <c r="L3247" s="68">
        <f t="shared" si="10995"/>
        <v>0</v>
      </c>
      <c r="M3247" s="67">
        <v>0</v>
      </c>
      <c r="N3247" s="67">
        <v>0</v>
      </c>
      <c r="O3247" s="68">
        <f t="shared" si="10996"/>
        <v>0</v>
      </c>
      <c r="P3247" s="68">
        <f t="shared" si="10997"/>
        <v>0</v>
      </c>
      <c r="Q3247" s="71">
        <v>0</v>
      </c>
      <c r="R3247" s="71">
        <v>0</v>
      </c>
      <c r="S3247" s="71">
        <v>0</v>
      </c>
      <c r="T3247" s="71">
        <v>0</v>
      </c>
      <c r="U3247" s="71">
        <v>0</v>
      </c>
      <c r="V3247" s="71">
        <v>0</v>
      </c>
      <c r="W3247" s="67">
        <v>0</v>
      </c>
      <c r="X3247" s="67">
        <v>0</v>
      </c>
      <c r="Y3247" s="68">
        <v>0</v>
      </c>
      <c r="Z3247" s="67">
        <v>0</v>
      </c>
      <c r="AA3247" s="67">
        <v>0</v>
      </c>
      <c r="AB3247" s="68">
        <v>0</v>
      </c>
      <c r="AC3247" s="68">
        <f t="shared" si="10998"/>
        <v>0</v>
      </c>
      <c r="AD3247" s="67">
        <f t="shared" si="10999"/>
        <v>0</v>
      </c>
      <c r="AE3247" s="67">
        <f t="shared" si="10999"/>
        <v>0</v>
      </c>
      <c r="AF3247" s="68">
        <f t="shared" si="11000"/>
        <v>0</v>
      </c>
      <c r="AG3247" s="67" t="e">
        <f>M3247+#REF!-V3247</f>
        <v>#REF!</v>
      </c>
      <c r="AH3247" s="67" t="e">
        <f>N3247+S3247-#REF!</f>
        <v>#REF!</v>
      </c>
      <c r="AI3247" s="68" t="e">
        <f t="shared" si="11001"/>
        <v>#REF!</v>
      </c>
      <c r="AJ3247" s="68" t="e">
        <f t="shared" si="11002"/>
        <v>#REF!</v>
      </c>
      <c r="AK3247" s="71">
        <v>0</v>
      </c>
      <c r="AL3247" s="71">
        <v>0</v>
      </c>
      <c r="AM3247" s="68">
        <f t="shared" si="11003"/>
        <v>0</v>
      </c>
      <c r="AN3247" s="71">
        <v>0</v>
      </c>
      <c r="AO3247" s="71">
        <v>0</v>
      </c>
      <c r="AP3247" s="68">
        <f t="shared" si="11004"/>
        <v>0</v>
      </c>
      <c r="AQ3247" s="68">
        <f t="shared" si="11005"/>
        <v>0</v>
      </c>
      <c r="AR3247" s="71">
        <v>0</v>
      </c>
      <c r="AS3247" s="71">
        <v>0</v>
      </c>
      <c r="AT3247" s="68">
        <f t="shared" si="11006"/>
        <v>0</v>
      </c>
      <c r="AU3247" s="71">
        <v>0</v>
      </c>
      <c r="AV3247" s="71">
        <v>0</v>
      </c>
      <c r="AW3247" s="68">
        <f t="shared" si="11007"/>
        <v>0</v>
      </c>
      <c r="AX3247" s="68">
        <f t="shared" si="11008"/>
        <v>0</v>
      </c>
      <c r="AY3247" s="71">
        <v>0</v>
      </c>
      <c r="AZ3247" s="71">
        <v>0</v>
      </c>
      <c r="BA3247" s="68">
        <f t="shared" si="11009"/>
        <v>0</v>
      </c>
      <c r="BB3247" s="71">
        <v>0</v>
      </c>
      <c r="BC3247" s="71">
        <v>0</v>
      </c>
      <c r="BD3247" s="68">
        <f t="shared" si="11010"/>
        <v>0</v>
      </c>
      <c r="BE3247" s="68">
        <f t="shared" si="11011"/>
        <v>0</v>
      </c>
      <c r="BF3247" s="67">
        <f t="shared" si="11012"/>
        <v>0</v>
      </c>
      <c r="BG3247" s="67">
        <f t="shared" si="11012"/>
        <v>0</v>
      </c>
      <c r="BH3247" s="68">
        <f t="shared" si="11013"/>
        <v>0</v>
      </c>
      <c r="BI3247" s="67" t="e">
        <f t="shared" si="11014"/>
        <v>#REF!</v>
      </c>
      <c r="BJ3247" s="67" t="e">
        <f t="shared" si="11014"/>
        <v>#REF!</v>
      </c>
      <c r="BK3247" s="68" t="e">
        <f t="shared" si="11015"/>
        <v>#REF!</v>
      </c>
      <c r="BL3247" s="68" t="e">
        <f t="shared" si="10829"/>
        <v>#REF!</v>
      </c>
      <c r="BM3247" s="305">
        <v>0</v>
      </c>
      <c r="BN3247" s="305">
        <v>0</v>
      </c>
      <c r="BO3247" s="306"/>
      <c r="BP3247" s="306"/>
      <c r="BQ3247" s="305">
        <v>0</v>
      </c>
      <c r="BR3247" s="305">
        <v>0</v>
      </c>
      <c r="BS3247" s="114" t="s">
        <v>208</v>
      </c>
      <c r="BT3247" s="77"/>
    </row>
    <row r="3248" spans="1:72" s="78" customFormat="1" ht="50.25" customHeight="1">
      <c r="A3248" s="77"/>
      <c r="B3248" s="53">
        <v>2014</v>
      </c>
      <c r="C3248" s="54">
        <v>8317</v>
      </c>
      <c r="D3248" s="53">
        <v>13</v>
      </c>
      <c r="E3248" s="53">
        <v>5000</v>
      </c>
      <c r="F3248" s="53">
        <v>5600</v>
      </c>
      <c r="G3248" s="53"/>
      <c r="H3248" s="53"/>
      <c r="I3248" s="55" t="s">
        <v>182</v>
      </c>
      <c r="J3248" s="56">
        <f>J3249+J3251+J3261+J3264</f>
        <v>940000</v>
      </c>
      <c r="K3248" s="56">
        <f t="shared" ref="K3248:P3248" si="11016">K3249+K3251+K3261+K3264</f>
        <v>0</v>
      </c>
      <c r="L3248" s="56">
        <f t="shared" si="11016"/>
        <v>940000</v>
      </c>
      <c r="M3248" s="56">
        <f t="shared" si="11016"/>
        <v>0</v>
      </c>
      <c r="N3248" s="56">
        <f t="shared" si="11016"/>
        <v>0</v>
      </c>
      <c r="O3248" s="56">
        <f t="shared" si="11016"/>
        <v>0</v>
      </c>
      <c r="P3248" s="56">
        <f t="shared" si="11016"/>
        <v>940000</v>
      </c>
      <c r="Q3248" s="56">
        <f>Q3249+Q3251+Q3261+Q3264</f>
        <v>0</v>
      </c>
      <c r="R3248" s="56">
        <f t="shared" ref="R3248:S3248" si="11017">R3249+R3251+R3261+R3264</f>
        <v>0</v>
      </c>
      <c r="S3248" s="56">
        <f t="shared" si="11017"/>
        <v>0</v>
      </c>
      <c r="T3248" s="56">
        <f>T3249+T3251+T3261+T3264</f>
        <v>0</v>
      </c>
      <c r="U3248" s="56">
        <f t="shared" ref="U3248:V3248" si="11018">U3249+U3251+U3261+U3264</f>
        <v>0</v>
      </c>
      <c r="V3248" s="56">
        <f t="shared" si="11018"/>
        <v>0</v>
      </c>
      <c r="W3248" s="56">
        <v>0</v>
      </c>
      <c r="X3248" s="56">
        <v>0</v>
      </c>
      <c r="Y3248" s="56">
        <v>0</v>
      </c>
      <c r="Z3248" s="56">
        <v>0</v>
      </c>
      <c r="AA3248" s="56">
        <v>0</v>
      </c>
      <c r="AB3248" s="56">
        <v>0</v>
      </c>
      <c r="AC3248" s="56">
        <f t="shared" ref="AC3248" si="11019">+AC3251</f>
        <v>0</v>
      </c>
      <c r="AD3248" s="56">
        <f>AD3249+AD3251+AD3261+AD3264</f>
        <v>940000</v>
      </c>
      <c r="AE3248" s="56">
        <f t="shared" ref="AE3248:AF3248" si="11020">AE3249+AE3251+AE3261+AE3264</f>
        <v>0</v>
      </c>
      <c r="AF3248" s="56">
        <f t="shared" si="11020"/>
        <v>940000</v>
      </c>
      <c r="AG3248" s="56">
        <f>+AG3251</f>
        <v>0</v>
      </c>
      <c r="AH3248" s="56">
        <f t="shared" ref="AH3248:AJ3248" si="11021">+AH3251</f>
        <v>0</v>
      </c>
      <c r="AI3248" s="56">
        <f t="shared" si="11021"/>
        <v>0</v>
      </c>
      <c r="AJ3248" s="56">
        <f t="shared" si="11021"/>
        <v>940000</v>
      </c>
      <c r="AK3248" s="56">
        <f>AK3249+AK3251+AK3261+AK3264</f>
        <v>0</v>
      </c>
      <c r="AL3248" s="56">
        <f t="shared" ref="AL3248:AQ3248" si="11022">AL3249+AL3251+AL3261+AL3264</f>
        <v>0</v>
      </c>
      <c r="AM3248" s="56">
        <f t="shared" si="11022"/>
        <v>0</v>
      </c>
      <c r="AN3248" s="56">
        <f t="shared" si="11022"/>
        <v>0</v>
      </c>
      <c r="AO3248" s="56">
        <f t="shared" si="11022"/>
        <v>0</v>
      </c>
      <c r="AP3248" s="56">
        <f t="shared" si="11022"/>
        <v>0</v>
      </c>
      <c r="AQ3248" s="56">
        <f t="shared" si="11022"/>
        <v>0</v>
      </c>
      <c r="AR3248" s="56">
        <f>AR3249+AR3251+AR3261+AR3264</f>
        <v>0</v>
      </c>
      <c r="AS3248" s="56">
        <f t="shared" ref="AS3248:AX3248" si="11023">AS3249+AS3251+AS3261+AS3264</f>
        <v>0</v>
      </c>
      <c r="AT3248" s="56">
        <f t="shared" si="11023"/>
        <v>0</v>
      </c>
      <c r="AU3248" s="56">
        <f t="shared" si="11023"/>
        <v>0</v>
      </c>
      <c r="AV3248" s="56">
        <f t="shared" si="11023"/>
        <v>0</v>
      </c>
      <c r="AW3248" s="56">
        <f t="shared" si="11023"/>
        <v>0</v>
      </c>
      <c r="AX3248" s="56">
        <f t="shared" si="11023"/>
        <v>0</v>
      </c>
      <c r="AY3248" s="56">
        <f>AY3249+AY3251+AY3261+AY3264</f>
        <v>0</v>
      </c>
      <c r="AZ3248" s="56">
        <f t="shared" ref="AZ3248:BE3248" si="11024">AZ3249+AZ3251+AZ3261+AZ3264</f>
        <v>0</v>
      </c>
      <c r="BA3248" s="56">
        <f t="shared" si="11024"/>
        <v>0</v>
      </c>
      <c r="BB3248" s="56">
        <f t="shared" si="11024"/>
        <v>0</v>
      </c>
      <c r="BC3248" s="56">
        <f t="shared" si="11024"/>
        <v>0</v>
      </c>
      <c r="BD3248" s="56">
        <f t="shared" si="11024"/>
        <v>0</v>
      </c>
      <c r="BE3248" s="56">
        <f t="shared" si="11024"/>
        <v>0</v>
      </c>
      <c r="BF3248" s="56">
        <f>BF3249+BF3251+BF3261+BF3264</f>
        <v>940000</v>
      </c>
      <c r="BG3248" s="56">
        <f t="shared" ref="BG3248:BH3248" si="11025">BG3249+BG3251+BG3261+BG3264</f>
        <v>0</v>
      </c>
      <c r="BH3248" s="56">
        <f t="shared" si="11025"/>
        <v>940000</v>
      </c>
      <c r="BI3248" s="56">
        <f>+BI3251</f>
        <v>0</v>
      </c>
      <c r="BJ3248" s="56">
        <f t="shared" ref="BJ3248:BK3248" si="11026">+BJ3251</f>
        <v>0</v>
      </c>
      <c r="BK3248" s="56">
        <f t="shared" si="11026"/>
        <v>0</v>
      </c>
      <c r="BL3248" s="56">
        <f t="shared" si="10829"/>
        <v>940000</v>
      </c>
      <c r="BM3248" s="303"/>
      <c r="BN3248" s="303"/>
      <c r="BO3248" s="303"/>
      <c r="BP3248" s="303"/>
      <c r="BQ3248" s="303"/>
      <c r="BR3248" s="303"/>
      <c r="BS3248" s="58"/>
      <c r="BT3248" s="77"/>
    </row>
    <row r="3249" spans="1:72" s="79" customFormat="1" ht="36.75" hidden="1" customHeight="1">
      <c r="A3249" s="77"/>
      <c r="B3249" s="59">
        <v>2014</v>
      </c>
      <c r="C3249" s="60">
        <v>8317</v>
      </c>
      <c r="D3249" s="59">
        <v>13</v>
      </c>
      <c r="E3249" s="59">
        <v>5000</v>
      </c>
      <c r="F3249" s="59">
        <v>5600</v>
      </c>
      <c r="G3249" s="59">
        <v>562</v>
      </c>
      <c r="H3249" s="59"/>
      <c r="I3249" s="61" t="s">
        <v>359</v>
      </c>
      <c r="J3249" s="62">
        <f>J3250</f>
        <v>0</v>
      </c>
      <c r="K3249" s="62">
        <f t="shared" ref="K3249:P3249" si="11027">K3250</f>
        <v>0</v>
      </c>
      <c r="L3249" s="62">
        <f t="shared" si="11027"/>
        <v>0</v>
      </c>
      <c r="M3249" s="62">
        <f t="shared" si="11027"/>
        <v>0</v>
      </c>
      <c r="N3249" s="62">
        <f t="shared" si="11027"/>
        <v>0</v>
      </c>
      <c r="O3249" s="62">
        <f t="shared" si="11027"/>
        <v>0</v>
      </c>
      <c r="P3249" s="62">
        <f t="shared" si="11027"/>
        <v>0</v>
      </c>
      <c r="Q3249" s="62">
        <f>Q3250</f>
        <v>0</v>
      </c>
      <c r="R3249" s="62">
        <f t="shared" ref="R3249:V3249" si="11028">R3250</f>
        <v>0</v>
      </c>
      <c r="S3249" s="62">
        <f t="shared" si="11028"/>
        <v>0</v>
      </c>
      <c r="T3249" s="62">
        <f>T3250</f>
        <v>0</v>
      </c>
      <c r="U3249" s="62">
        <f t="shared" si="11028"/>
        <v>0</v>
      </c>
      <c r="V3249" s="62">
        <f t="shared" si="11028"/>
        <v>0</v>
      </c>
      <c r="W3249" s="62">
        <v>0</v>
      </c>
      <c r="X3249" s="62">
        <v>0</v>
      </c>
      <c r="Y3249" s="62">
        <v>0</v>
      </c>
      <c r="Z3249" s="62">
        <v>0</v>
      </c>
      <c r="AA3249" s="62">
        <v>0</v>
      </c>
      <c r="AB3249" s="62">
        <v>0</v>
      </c>
      <c r="AC3249" s="62" t="e">
        <f t="shared" ref="AC3249" si="11029">AC3250</f>
        <v>#VALUE!</v>
      </c>
      <c r="AD3249" s="62">
        <f>AD3250</f>
        <v>0</v>
      </c>
      <c r="AE3249" s="62">
        <f t="shared" ref="AE3249:AJ3249" si="11030">AE3250</f>
        <v>0</v>
      </c>
      <c r="AF3249" s="62">
        <f t="shared" si="11030"/>
        <v>0</v>
      </c>
      <c r="AG3249" s="62" t="e">
        <f t="shared" si="11030"/>
        <v>#REF!</v>
      </c>
      <c r="AH3249" s="62" t="e">
        <f t="shared" si="11030"/>
        <v>#REF!</v>
      </c>
      <c r="AI3249" s="62" t="e">
        <f t="shared" si="11030"/>
        <v>#REF!</v>
      </c>
      <c r="AJ3249" s="62" t="e">
        <f t="shared" si="11030"/>
        <v>#REF!</v>
      </c>
      <c r="AK3249" s="62">
        <f>AK3250</f>
        <v>0</v>
      </c>
      <c r="AL3249" s="62">
        <f t="shared" ref="AL3249:BK3249" si="11031">AL3250</f>
        <v>0</v>
      </c>
      <c r="AM3249" s="62">
        <f t="shared" si="11031"/>
        <v>0</v>
      </c>
      <c r="AN3249" s="62">
        <f t="shared" si="11031"/>
        <v>0</v>
      </c>
      <c r="AO3249" s="62">
        <f t="shared" si="11031"/>
        <v>0</v>
      </c>
      <c r="AP3249" s="62">
        <f t="shared" si="11031"/>
        <v>0</v>
      </c>
      <c r="AQ3249" s="62">
        <f t="shared" si="11031"/>
        <v>0</v>
      </c>
      <c r="AR3249" s="62">
        <f>AR3250</f>
        <v>0</v>
      </c>
      <c r="AS3249" s="62">
        <f t="shared" si="11031"/>
        <v>0</v>
      </c>
      <c r="AT3249" s="62">
        <f t="shared" si="11031"/>
        <v>0</v>
      </c>
      <c r="AU3249" s="62">
        <f t="shared" si="11031"/>
        <v>0</v>
      </c>
      <c r="AV3249" s="62">
        <f t="shared" si="11031"/>
        <v>0</v>
      </c>
      <c r="AW3249" s="62">
        <f t="shared" si="11031"/>
        <v>0</v>
      </c>
      <c r="AX3249" s="62">
        <f t="shared" si="11031"/>
        <v>0</v>
      </c>
      <c r="AY3249" s="62">
        <f>AY3250</f>
        <v>0</v>
      </c>
      <c r="AZ3249" s="62">
        <f t="shared" si="11031"/>
        <v>0</v>
      </c>
      <c r="BA3249" s="62">
        <f t="shared" si="11031"/>
        <v>0</v>
      </c>
      <c r="BB3249" s="62">
        <f t="shared" si="11031"/>
        <v>0</v>
      </c>
      <c r="BC3249" s="62">
        <f t="shared" si="11031"/>
        <v>0</v>
      </c>
      <c r="BD3249" s="62">
        <f t="shared" si="11031"/>
        <v>0</v>
      </c>
      <c r="BE3249" s="62">
        <f t="shared" si="11031"/>
        <v>0</v>
      </c>
      <c r="BF3249" s="62">
        <f>BF3250</f>
        <v>0</v>
      </c>
      <c r="BG3249" s="62">
        <f t="shared" si="11031"/>
        <v>0</v>
      </c>
      <c r="BH3249" s="62">
        <f t="shared" si="11031"/>
        <v>0</v>
      </c>
      <c r="BI3249" s="62" t="e">
        <f t="shared" si="11031"/>
        <v>#REF!</v>
      </c>
      <c r="BJ3249" s="62" t="e">
        <f t="shared" si="11031"/>
        <v>#REF!</v>
      </c>
      <c r="BK3249" s="62" t="e">
        <f t="shared" si="11031"/>
        <v>#REF!</v>
      </c>
      <c r="BL3249" s="62" t="e">
        <f t="shared" si="10829"/>
        <v>#REF!</v>
      </c>
      <c r="BM3249" s="304"/>
      <c r="BN3249" s="304"/>
      <c r="BO3249" s="304"/>
      <c r="BP3249" s="304"/>
      <c r="BQ3249" s="304"/>
      <c r="BR3249" s="304"/>
      <c r="BS3249" s="64"/>
      <c r="BT3249" s="77"/>
    </row>
    <row r="3250" spans="1:72" s="77" customFormat="1" ht="36.75" hidden="1" customHeight="1">
      <c r="B3250" s="20">
        <v>2014</v>
      </c>
      <c r="C3250" s="65">
        <v>8317</v>
      </c>
      <c r="D3250" s="20">
        <v>13</v>
      </c>
      <c r="E3250" s="20">
        <v>5000</v>
      </c>
      <c r="F3250" s="20">
        <v>5600</v>
      </c>
      <c r="G3250" s="20">
        <v>562</v>
      </c>
      <c r="H3250" s="104">
        <v>1</v>
      </c>
      <c r="I3250" s="86" t="s">
        <v>1515</v>
      </c>
      <c r="J3250" s="67">
        <v>0</v>
      </c>
      <c r="K3250" s="67">
        <v>0</v>
      </c>
      <c r="L3250" s="68">
        <f>J3250+K3250</f>
        <v>0</v>
      </c>
      <c r="M3250" s="67">
        <v>0</v>
      </c>
      <c r="N3250" s="67">
        <v>0</v>
      </c>
      <c r="O3250" s="68">
        <f>+M3250+N3250</f>
        <v>0</v>
      </c>
      <c r="P3250" s="68">
        <f>+L3250+O3250</f>
        <v>0</v>
      </c>
      <c r="Q3250" s="71">
        <v>0</v>
      </c>
      <c r="R3250" s="71">
        <v>0</v>
      </c>
      <c r="S3250" s="71">
        <v>0</v>
      </c>
      <c r="T3250" s="71">
        <v>0</v>
      </c>
      <c r="U3250" s="71">
        <v>0</v>
      </c>
      <c r="V3250" s="71">
        <v>0</v>
      </c>
      <c r="W3250" s="67">
        <v>0</v>
      </c>
      <c r="X3250" s="67">
        <v>0</v>
      </c>
      <c r="Y3250" s="68">
        <v>0</v>
      </c>
      <c r="Z3250" s="67">
        <v>0</v>
      </c>
      <c r="AA3250" s="67">
        <v>0</v>
      </c>
      <c r="AB3250" s="68">
        <v>0</v>
      </c>
      <c r="AC3250" s="68" t="e">
        <f>I3250+#REF!-Y3250</f>
        <v>#VALUE!</v>
      </c>
      <c r="AD3250" s="67">
        <f>J3250+Q3250-T3250</f>
        <v>0</v>
      </c>
      <c r="AE3250" s="67">
        <f>K3250+R3250-U3250</f>
        <v>0</v>
      </c>
      <c r="AF3250" s="68">
        <f t="shared" ref="AF3250" si="11032">AD3250+AE3250</f>
        <v>0</v>
      </c>
      <c r="AG3250" s="67" t="e">
        <f>M3250+#REF!-V3250</f>
        <v>#REF!</v>
      </c>
      <c r="AH3250" s="67" t="e">
        <f>N3250+#REF!-AD3250</f>
        <v>#REF!</v>
      </c>
      <c r="AI3250" s="68" t="e">
        <f>O3250+#REF!-AE3250</f>
        <v>#REF!</v>
      </c>
      <c r="AJ3250" s="68" t="e">
        <f>P3250+#REF!-AF3250</f>
        <v>#REF!</v>
      </c>
      <c r="AK3250" s="71">
        <v>0</v>
      </c>
      <c r="AL3250" s="71">
        <v>0</v>
      </c>
      <c r="AM3250" s="68">
        <f>AK3250+AL3250</f>
        <v>0</v>
      </c>
      <c r="AN3250" s="71">
        <v>0</v>
      </c>
      <c r="AO3250" s="71">
        <v>0</v>
      </c>
      <c r="AP3250" s="68">
        <f>+AN3250+AO3250</f>
        <v>0</v>
      </c>
      <c r="AQ3250" s="68">
        <f>+AM3250+AP3250</f>
        <v>0</v>
      </c>
      <c r="AR3250" s="71">
        <v>0</v>
      </c>
      <c r="AS3250" s="71">
        <v>0</v>
      </c>
      <c r="AT3250" s="68">
        <f>AR3250+AS3250</f>
        <v>0</v>
      </c>
      <c r="AU3250" s="71">
        <v>0</v>
      </c>
      <c r="AV3250" s="71">
        <v>0</v>
      </c>
      <c r="AW3250" s="68">
        <f>+AU3250+AV3250</f>
        <v>0</v>
      </c>
      <c r="AX3250" s="68">
        <f>+AT3250+AW3250</f>
        <v>0</v>
      </c>
      <c r="AY3250" s="71">
        <v>0</v>
      </c>
      <c r="AZ3250" s="71">
        <v>0</v>
      </c>
      <c r="BA3250" s="68">
        <f>AY3250+AZ3250</f>
        <v>0</v>
      </c>
      <c r="BB3250" s="71">
        <v>0</v>
      </c>
      <c r="BC3250" s="71">
        <v>0</v>
      </c>
      <c r="BD3250" s="68">
        <f>+BB3250+BC3250</f>
        <v>0</v>
      </c>
      <c r="BE3250" s="68">
        <f>+BA3250+BD3250</f>
        <v>0</v>
      </c>
      <c r="BF3250" s="67">
        <f t="shared" ref="BF3250:BG3250" si="11033">AD3250-AK3250-AR3250-AY3250</f>
        <v>0</v>
      </c>
      <c r="BG3250" s="67">
        <f t="shared" si="11033"/>
        <v>0</v>
      </c>
      <c r="BH3250" s="68">
        <f t="shared" ref="BH3250" si="11034">BF3250+BG3250</f>
        <v>0</v>
      </c>
      <c r="BI3250" s="67" t="e">
        <f t="shared" ref="BI3250" si="11035">AG3250-AN3250-AU3250-BB3250</f>
        <v>#REF!</v>
      </c>
      <c r="BJ3250" s="67" t="e">
        <f t="shared" ref="BJ3250" si="11036">AH3250-AO3250-AV3250-BC3250</f>
        <v>#REF!</v>
      </c>
      <c r="BK3250" s="67" t="e">
        <f t="shared" ref="BK3250" si="11037">AI3250-AP3250-AW3250-BD3250</f>
        <v>#REF!</v>
      </c>
      <c r="BL3250" s="67" t="e">
        <f t="shared" si="10829"/>
        <v>#REF!</v>
      </c>
      <c r="BM3250" s="305">
        <v>0</v>
      </c>
      <c r="BN3250" s="305">
        <v>0</v>
      </c>
      <c r="BO3250" s="306"/>
      <c r="BP3250" s="306"/>
      <c r="BQ3250" s="305">
        <v>0</v>
      </c>
      <c r="BR3250" s="305">
        <v>0</v>
      </c>
      <c r="BS3250" s="114" t="s">
        <v>208</v>
      </c>
    </row>
    <row r="3251" spans="1:72" s="79" customFormat="1" ht="56.25" customHeight="1">
      <c r="A3251" s="77"/>
      <c r="B3251" s="59">
        <v>2014</v>
      </c>
      <c r="C3251" s="60">
        <v>8317</v>
      </c>
      <c r="D3251" s="59">
        <v>13</v>
      </c>
      <c r="E3251" s="59">
        <v>5000</v>
      </c>
      <c r="F3251" s="59">
        <v>5600</v>
      </c>
      <c r="G3251" s="59">
        <v>565</v>
      </c>
      <c r="H3251" s="59"/>
      <c r="I3251" s="61" t="s">
        <v>360</v>
      </c>
      <c r="J3251" s="62">
        <f>SUM(J3252:J3260)</f>
        <v>940000</v>
      </c>
      <c r="K3251" s="62">
        <f t="shared" ref="K3251:P3251" si="11038">SUM(K3252:K3260)</f>
        <v>0</v>
      </c>
      <c r="L3251" s="62">
        <f t="shared" si="11038"/>
        <v>940000</v>
      </c>
      <c r="M3251" s="62">
        <f t="shared" si="11038"/>
        <v>0</v>
      </c>
      <c r="N3251" s="62">
        <f t="shared" si="11038"/>
        <v>0</v>
      </c>
      <c r="O3251" s="62">
        <f t="shared" si="11038"/>
        <v>0</v>
      </c>
      <c r="P3251" s="62">
        <f t="shared" si="11038"/>
        <v>940000</v>
      </c>
      <c r="Q3251" s="62">
        <f>SUM(Q3252:Q3260)</f>
        <v>0</v>
      </c>
      <c r="R3251" s="62">
        <f t="shared" ref="R3251:S3251" si="11039">SUM(R3252:R3260)</f>
        <v>0</v>
      </c>
      <c r="S3251" s="62">
        <f t="shared" si="11039"/>
        <v>0</v>
      </c>
      <c r="T3251" s="62">
        <f>SUM(T3252:T3260)</f>
        <v>0</v>
      </c>
      <c r="U3251" s="62">
        <f t="shared" ref="U3251:V3251" si="11040">SUM(U3252:U3260)</f>
        <v>0</v>
      </c>
      <c r="V3251" s="62">
        <f t="shared" si="11040"/>
        <v>0</v>
      </c>
      <c r="W3251" s="62">
        <v>0</v>
      </c>
      <c r="X3251" s="62">
        <v>0</v>
      </c>
      <c r="Y3251" s="62">
        <v>0</v>
      </c>
      <c r="Z3251" s="62">
        <v>0</v>
      </c>
      <c r="AA3251" s="62">
        <v>0</v>
      </c>
      <c r="AB3251" s="62">
        <v>0</v>
      </c>
      <c r="AC3251" s="62">
        <f t="shared" ref="AC3251" si="11041">+AC3252+AC3255</f>
        <v>0</v>
      </c>
      <c r="AD3251" s="62">
        <f>SUM(AD3252:AD3260)</f>
        <v>940000</v>
      </c>
      <c r="AE3251" s="62">
        <f t="shared" ref="AE3251:AF3251" si="11042">SUM(AE3252:AE3260)</f>
        <v>0</v>
      </c>
      <c r="AF3251" s="62">
        <f t="shared" si="11042"/>
        <v>940000</v>
      </c>
      <c r="AG3251" s="62">
        <f>+AG3252+AG3255</f>
        <v>0</v>
      </c>
      <c r="AH3251" s="62">
        <f t="shared" ref="AH3251:AJ3251" si="11043">+AH3252+AH3255</f>
        <v>0</v>
      </c>
      <c r="AI3251" s="62">
        <f t="shared" si="11043"/>
        <v>0</v>
      </c>
      <c r="AJ3251" s="62">
        <f t="shared" si="11043"/>
        <v>940000</v>
      </c>
      <c r="AK3251" s="62">
        <f>SUM(AK3252:AK3260)</f>
        <v>0</v>
      </c>
      <c r="AL3251" s="62">
        <f t="shared" ref="AL3251:AQ3251" si="11044">SUM(AL3252:AL3260)</f>
        <v>0</v>
      </c>
      <c r="AM3251" s="62">
        <f t="shared" si="11044"/>
        <v>0</v>
      </c>
      <c r="AN3251" s="62">
        <f t="shared" si="11044"/>
        <v>0</v>
      </c>
      <c r="AO3251" s="62">
        <f t="shared" si="11044"/>
        <v>0</v>
      </c>
      <c r="AP3251" s="62">
        <f t="shared" si="11044"/>
        <v>0</v>
      </c>
      <c r="AQ3251" s="62">
        <f t="shared" si="11044"/>
        <v>0</v>
      </c>
      <c r="AR3251" s="62">
        <f>SUM(AR3252:AR3260)</f>
        <v>0</v>
      </c>
      <c r="AS3251" s="62">
        <f t="shared" ref="AS3251:AX3251" si="11045">SUM(AS3252:AS3260)</f>
        <v>0</v>
      </c>
      <c r="AT3251" s="62">
        <f t="shared" si="11045"/>
        <v>0</v>
      </c>
      <c r="AU3251" s="62">
        <f t="shared" si="11045"/>
        <v>0</v>
      </c>
      <c r="AV3251" s="62">
        <f t="shared" si="11045"/>
        <v>0</v>
      </c>
      <c r="AW3251" s="62">
        <f t="shared" si="11045"/>
        <v>0</v>
      </c>
      <c r="AX3251" s="62">
        <f t="shared" si="11045"/>
        <v>0</v>
      </c>
      <c r="AY3251" s="62">
        <f>SUM(AY3252:AY3260)</f>
        <v>0</v>
      </c>
      <c r="AZ3251" s="62">
        <f t="shared" ref="AZ3251:BE3251" si="11046">SUM(AZ3252:AZ3260)</f>
        <v>0</v>
      </c>
      <c r="BA3251" s="62">
        <f t="shared" si="11046"/>
        <v>0</v>
      </c>
      <c r="BB3251" s="62">
        <f t="shared" si="11046"/>
        <v>0</v>
      </c>
      <c r="BC3251" s="62">
        <f t="shared" si="11046"/>
        <v>0</v>
      </c>
      <c r="BD3251" s="62">
        <f t="shared" si="11046"/>
        <v>0</v>
      </c>
      <c r="BE3251" s="62">
        <f t="shared" si="11046"/>
        <v>0</v>
      </c>
      <c r="BF3251" s="62">
        <f>SUM(BF3252:BF3260)</f>
        <v>940000</v>
      </c>
      <c r="BG3251" s="62">
        <f t="shared" ref="BG3251:BH3251" si="11047">SUM(BG3252:BG3260)</f>
        <v>0</v>
      </c>
      <c r="BH3251" s="62">
        <f t="shared" si="11047"/>
        <v>940000</v>
      </c>
      <c r="BI3251" s="62">
        <f>+BI3252+BI3255</f>
        <v>0</v>
      </c>
      <c r="BJ3251" s="62">
        <f t="shared" ref="BJ3251:BK3251" si="11048">+BJ3252+BJ3255</f>
        <v>0</v>
      </c>
      <c r="BK3251" s="62">
        <f t="shared" si="11048"/>
        <v>0</v>
      </c>
      <c r="BL3251" s="62">
        <f t="shared" si="10829"/>
        <v>940000</v>
      </c>
      <c r="BM3251" s="304"/>
      <c r="BN3251" s="304"/>
      <c r="BO3251" s="304"/>
      <c r="BP3251" s="304"/>
      <c r="BQ3251" s="304"/>
      <c r="BR3251" s="304"/>
      <c r="BS3251" s="64"/>
      <c r="BT3251" s="77"/>
    </row>
    <row r="3252" spans="1:72" s="46" customFormat="1" ht="36.75" customHeight="1">
      <c r="A3252" s="77"/>
      <c r="B3252" s="104">
        <v>2014</v>
      </c>
      <c r="C3252" s="105">
        <v>8317</v>
      </c>
      <c r="D3252" s="104">
        <v>13</v>
      </c>
      <c r="E3252" s="104">
        <v>5000</v>
      </c>
      <c r="F3252" s="104">
        <v>5600</v>
      </c>
      <c r="G3252" s="104">
        <v>565</v>
      </c>
      <c r="H3252" s="104">
        <v>1</v>
      </c>
      <c r="I3252" s="66" t="s">
        <v>1516</v>
      </c>
      <c r="J3252" s="67">
        <v>540000</v>
      </c>
      <c r="K3252" s="67">
        <v>0</v>
      </c>
      <c r="L3252" s="68">
        <f t="shared" ref="L3252:L3260" si="11049">J3252+K3252</f>
        <v>540000</v>
      </c>
      <c r="M3252" s="67">
        <v>0</v>
      </c>
      <c r="N3252" s="67">
        <v>0</v>
      </c>
      <c r="O3252" s="68">
        <f t="shared" ref="O3252:O3260" si="11050">+M3252+N3252</f>
        <v>0</v>
      </c>
      <c r="P3252" s="68">
        <f t="shared" ref="P3252:P3260" si="11051">+L3252+O3252</f>
        <v>540000</v>
      </c>
      <c r="Q3252" s="71">
        <v>0</v>
      </c>
      <c r="R3252" s="71">
        <v>0</v>
      </c>
      <c r="S3252" s="71">
        <v>0</v>
      </c>
      <c r="T3252" s="71">
        <v>0</v>
      </c>
      <c r="U3252" s="71">
        <v>0</v>
      </c>
      <c r="V3252" s="71">
        <v>0</v>
      </c>
      <c r="W3252" s="67">
        <v>0</v>
      </c>
      <c r="X3252" s="67">
        <v>0</v>
      </c>
      <c r="Y3252" s="68">
        <v>0</v>
      </c>
      <c r="Z3252" s="67">
        <v>0</v>
      </c>
      <c r="AA3252" s="67">
        <v>0</v>
      </c>
      <c r="AB3252" s="68">
        <v>0</v>
      </c>
      <c r="AC3252" s="68">
        <f t="shared" ref="AC3252:AC3260" si="11052">+Y3252+AB3252</f>
        <v>0</v>
      </c>
      <c r="AD3252" s="67">
        <f t="shared" ref="AD3252:AD3260" si="11053">J3252+Q3252-T3252</f>
        <v>540000</v>
      </c>
      <c r="AE3252" s="67">
        <f t="shared" ref="AE3252:AE3260" si="11054">K3252+R3252-U3252</f>
        <v>0</v>
      </c>
      <c r="AF3252" s="68">
        <f t="shared" ref="AF3252:AF3260" si="11055">AD3252+AE3252</f>
        <v>540000</v>
      </c>
      <c r="AG3252" s="67">
        <f t="shared" ref="AG3252:AG3255" si="11056">+M3252-T3252</f>
        <v>0</v>
      </c>
      <c r="AH3252" s="67">
        <f t="shared" ref="AH3252:AH3255" si="11057">+N3252-U3252</f>
        <v>0</v>
      </c>
      <c r="AI3252" s="68">
        <f t="shared" ref="AI3252:AI3260" si="11058">+AG3252+AH3252</f>
        <v>0</v>
      </c>
      <c r="AJ3252" s="68">
        <f t="shared" ref="AJ3252:AJ3260" si="11059">+AF3252+AI3252</f>
        <v>540000</v>
      </c>
      <c r="AK3252" s="71">
        <v>0</v>
      </c>
      <c r="AL3252" s="71">
        <v>0</v>
      </c>
      <c r="AM3252" s="68">
        <f t="shared" ref="AM3252:AM3260" si="11060">AK3252+AL3252</f>
        <v>0</v>
      </c>
      <c r="AN3252" s="71">
        <v>0</v>
      </c>
      <c r="AO3252" s="71">
        <v>0</v>
      </c>
      <c r="AP3252" s="68">
        <f t="shared" ref="AP3252:AP3260" si="11061">+AN3252+AO3252</f>
        <v>0</v>
      </c>
      <c r="AQ3252" s="68">
        <f t="shared" ref="AQ3252:AQ3260" si="11062">+AM3252+AP3252</f>
        <v>0</v>
      </c>
      <c r="AR3252" s="71">
        <v>0</v>
      </c>
      <c r="AS3252" s="71">
        <v>0</v>
      </c>
      <c r="AT3252" s="68">
        <f t="shared" ref="AT3252:AT3260" si="11063">AR3252+AS3252</f>
        <v>0</v>
      </c>
      <c r="AU3252" s="71">
        <v>0</v>
      </c>
      <c r="AV3252" s="71">
        <v>0</v>
      </c>
      <c r="AW3252" s="68">
        <f t="shared" ref="AW3252:AW3260" si="11064">+AU3252+AV3252</f>
        <v>0</v>
      </c>
      <c r="AX3252" s="68">
        <f t="shared" ref="AX3252:AX3260" si="11065">+AT3252+AW3252</f>
        <v>0</v>
      </c>
      <c r="AY3252" s="71">
        <v>0</v>
      </c>
      <c r="AZ3252" s="71">
        <v>0</v>
      </c>
      <c r="BA3252" s="68">
        <f t="shared" ref="BA3252:BA3260" si="11066">AY3252+AZ3252</f>
        <v>0</v>
      </c>
      <c r="BB3252" s="71">
        <v>0</v>
      </c>
      <c r="BC3252" s="71">
        <v>0</v>
      </c>
      <c r="BD3252" s="68">
        <f t="shared" ref="BD3252:BD3260" si="11067">+BB3252+BC3252</f>
        <v>0</v>
      </c>
      <c r="BE3252" s="68">
        <f t="shared" ref="BE3252:BE3260" si="11068">+BA3252+BD3252</f>
        <v>0</v>
      </c>
      <c r="BF3252" s="67">
        <f t="shared" ref="BF3252:BG3260" si="11069">AD3252-AK3252-AR3252-AY3252</f>
        <v>540000</v>
      </c>
      <c r="BG3252" s="67">
        <f t="shared" si="11069"/>
        <v>0</v>
      </c>
      <c r="BH3252" s="68">
        <f t="shared" ref="BH3252:BH3260" si="11070">BF3252+BG3252</f>
        <v>540000</v>
      </c>
      <c r="BI3252" s="67">
        <f t="shared" ref="BI3252:BJ3260" si="11071">AG3252-AN3252-AU3252-BB3252</f>
        <v>0</v>
      </c>
      <c r="BJ3252" s="67">
        <f t="shared" si="11071"/>
        <v>0</v>
      </c>
      <c r="BK3252" s="68">
        <f t="shared" ref="BK3252:BK3260" si="11072">+BI3252+BJ3252</f>
        <v>0</v>
      </c>
      <c r="BL3252" s="68">
        <f t="shared" si="10829"/>
        <v>540000</v>
      </c>
      <c r="BM3252" s="305">
        <v>2</v>
      </c>
      <c r="BN3252" s="305">
        <v>0</v>
      </c>
      <c r="BO3252" s="306"/>
      <c r="BP3252" s="306"/>
      <c r="BQ3252" s="305">
        <v>2</v>
      </c>
      <c r="BR3252" s="305">
        <v>0</v>
      </c>
      <c r="BS3252" s="114" t="s">
        <v>208</v>
      </c>
      <c r="BT3252" s="77"/>
    </row>
    <row r="3253" spans="1:72" s="46" customFormat="1" ht="36.75" hidden="1" customHeight="1">
      <c r="A3253" s="77"/>
      <c r="B3253" s="104">
        <v>2014</v>
      </c>
      <c r="C3253" s="105">
        <v>8317</v>
      </c>
      <c r="D3253" s="104">
        <v>13</v>
      </c>
      <c r="E3253" s="104">
        <v>5000</v>
      </c>
      <c r="F3253" s="104">
        <v>5600</v>
      </c>
      <c r="G3253" s="104">
        <v>565</v>
      </c>
      <c r="H3253" s="104">
        <v>2</v>
      </c>
      <c r="I3253" s="66" t="s">
        <v>1517</v>
      </c>
      <c r="J3253" s="67">
        <v>0</v>
      </c>
      <c r="K3253" s="67">
        <v>0</v>
      </c>
      <c r="L3253" s="68">
        <f t="shared" si="11049"/>
        <v>0</v>
      </c>
      <c r="M3253" s="67">
        <v>0</v>
      </c>
      <c r="N3253" s="67">
        <v>0</v>
      </c>
      <c r="O3253" s="68">
        <f t="shared" si="11050"/>
        <v>0</v>
      </c>
      <c r="P3253" s="68">
        <f t="shared" si="11051"/>
        <v>0</v>
      </c>
      <c r="Q3253" s="71">
        <v>0</v>
      </c>
      <c r="R3253" s="71">
        <v>0</v>
      </c>
      <c r="S3253" s="71">
        <v>0</v>
      </c>
      <c r="T3253" s="71">
        <v>0</v>
      </c>
      <c r="U3253" s="71">
        <v>0</v>
      </c>
      <c r="V3253" s="71">
        <v>0</v>
      </c>
      <c r="W3253" s="67">
        <v>0</v>
      </c>
      <c r="X3253" s="67">
        <v>0</v>
      </c>
      <c r="Y3253" s="68">
        <v>0</v>
      </c>
      <c r="Z3253" s="67">
        <v>0</v>
      </c>
      <c r="AA3253" s="67">
        <v>0</v>
      </c>
      <c r="AB3253" s="68">
        <v>0</v>
      </c>
      <c r="AC3253" s="68">
        <f t="shared" si="11052"/>
        <v>0</v>
      </c>
      <c r="AD3253" s="67">
        <f t="shared" si="11053"/>
        <v>0</v>
      </c>
      <c r="AE3253" s="67">
        <f t="shared" si="11054"/>
        <v>0</v>
      </c>
      <c r="AF3253" s="68">
        <f t="shared" si="11055"/>
        <v>0</v>
      </c>
      <c r="AG3253" s="67">
        <f t="shared" si="11056"/>
        <v>0</v>
      </c>
      <c r="AH3253" s="67">
        <f t="shared" si="11057"/>
        <v>0</v>
      </c>
      <c r="AI3253" s="68">
        <f t="shared" si="11058"/>
        <v>0</v>
      </c>
      <c r="AJ3253" s="68">
        <f t="shared" si="11059"/>
        <v>0</v>
      </c>
      <c r="AK3253" s="71">
        <v>0</v>
      </c>
      <c r="AL3253" s="71">
        <v>0</v>
      </c>
      <c r="AM3253" s="68">
        <f t="shared" si="11060"/>
        <v>0</v>
      </c>
      <c r="AN3253" s="71">
        <v>0</v>
      </c>
      <c r="AO3253" s="71">
        <v>0</v>
      </c>
      <c r="AP3253" s="68">
        <f t="shared" si="11061"/>
        <v>0</v>
      </c>
      <c r="AQ3253" s="68">
        <f t="shared" si="11062"/>
        <v>0</v>
      </c>
      <c r="AR3253" s="71">
        <v>0</v>
      </c>
      <c r="AS3253" s="71">
        <v>0</v>
      </c>
      <c r="AT3253" s="68">
        <f t="shared" si="11063"/>
        <v>0</v>
      </c>
      <c r="AU3253" s="71">
        <v>0</v>
      </c>
      <c r="AV3253" s="71">
        <v>0</v>
      </c>
      <c r="AW3253" s="68">
        <f t="shared" si="11064"/>
        <v>0</v>
      </c>
      <c r="AX3253" s="68">
        <f t="shared" si="11065"/>
        <v>0</v>
      </c>
      <c r="AY3253" s="71">
        <v>0</v>
      </c>
      <c r="AZ3253" s="71">
        <v>0</v>
      </c>
      <c r="BA3253" s="68">
        <f t="shared" si="11066"/>
        <v>0</v>
      </c>
      <c r="BB3253" s="71">
        <v>0</v>
      </c>
      <c r="BC3253" s="71">
        <v>0</v>
      </c>
      <c r="BD3253" s="68">
        <f t="shared" si="11067"/>
        <v>0</v>
      </c>
      <c r="BE3253" s="68">
        <f t="shared" si="11068"/>
        <v>0</v>
      </c>
      <c r="BF3253" s="67">
        <f t="shared" si="11069"/>
        <v>0</v>
      </c>
      <c r="BG3253" s="67">
        <f t="shared" si="11069"/>
        <v>0</v>
      </c>
      <c r="BH3253" s="68">
        <f t="shared" si="11070"/>
        <v>0</v>
      </c>
      <c r="BI3253" s="67">
        <f t="shared" si="11071"/>
        <v>0</v>
      </c>
      <c r="BJ3253" s="67">
        <f t="shared" si="11071"/>
        <v>0</v>
      </c>
      <c r="BK3253" s="68">
        <f t="shared" si="11072"/>
        <v>0</v>
      </c>
      <c r="BL3253" s="68">
        <f t="shared" ref="BL3253:BL3316" si="11073">+BH3253+BK3253</f>
        <v>0</v>
      </c>
      <c r="BM3253" s="305">
        <v>0</v>
      </c>
      <c r="BN3253" s="305">
        <v>0</v>
      </c>
      <c r="BO3253" s="306"/>
      <c r="BP3253" s="306"/>
      <c r="BQ3253" s="305">
        <v>0</v>
      </c>
      <c r="BR3253" s="305">
        <v>0</v>
      </c>
      <c r="BS3253" s="114" t="s">
        <v>208</v>
      </c>
      <c r="BT3253" s="77"/>
    </row>
    <row r="3254" spans="1:72" s="46" customFormat="1" ht="36.75" hidden="1" customHeight="1">
      <c r="A3254" s="77"/>
      <c r="B3254" s="104">
        <v>2014</v>
      </c>
      <c r="C3254" s="105">
        <v>8317</v>
      </c>
      <c r="D3254" s="104">
        <v>13</v>
      </c>
      <c r="E3254" s="104">
        <v>5000</v>
      </c>
      <c r="F3254" s="104">
        <v>5600</v>
      </c>
      <c r="G3254" s="104">
        <v>565</v>
      </c>
      <c r="H3254" s="104">
        <v>3</v>
      </c>
      <c r="I3254" s="165" t="s">
        <v>809</v>
      </c>
      <c r="J3254" s="67">
        <v>0</v>
      </c>
      <c r="K3254" s="67">
        <v>0</v>
      </c>
      <c r="L3254" s="68">
        <f t="shared" si="11049"/>
        <v>0</v>
      </c>
      <c r="M3254" s="67">
        <v>0</v>
      </c>
      <c r="N3254" s="67">
        <v>0</v>
      </c>
      <c r="O3254" s="68">
        <f t="shared" si="11050"/>
        <v>0</v>
      </c>
      <c r="P3254" s="68">
        <f t="shared" si="11051"/>
        <v>0</v>
      </c>
      <c r="Q3254" s="71">
        <v>0</v>
      </c>
      <c r="R3254" s="71">
        <v>0</v>
      </c>
      <c r="S3254" s="71">
        <v>0</v>
      </c>
      <c r="T3254" s="71">
        <v>0</v>
      </c>
      <c r="U3254" s="71">
        <v>0</v>
      </c>
      <c r="V3254" s="71">
        <v>0</v>
      </c>
      <c r="W3254" s="67">
        <v>0</v>
      </c>
      <c r="X3254" s="67">
        <v>0</v>
      </c>
      <c r="Y3254" s="68">
        <v>0</v>
      </c>
      <c r="Z3254" s="67">
        <v>0</v>
      </c>
      <c r="AA3254" s="67">
        <v>0</v>
      </c>
      <c r="AB3254" s="68">
        <v>0</v>
      </c>
      <c r="AC3254" s="68">
        <f t="shared" si="11052"/>
        <v>0</v>
      </c>
      <c r="AD3254" s="67">
        <f t="shared" si="11053"/>
        <v>0</v>
      </c>
      <c r="AE3254" s="67">
        <f t="shared" si="11054"/>
        <v>0</v>
      </c>
      <c r="AF3254" s="68">
        <f t="shared" si="11055"/>
        <v>0</v>
      </c>
      <c r="AG3254" s="67">
        <f t="shared" si="11056"/>
        <v>0</v>
      </c>
      <c r="AH3254" s="67">
        <f t="shared" si="11057"/>
        <v>0</v>
      </c>
      <c r="AI3254" s="68">
        <f t="shared" si="11058"/>
        <v>0</v>
      </c>
      <c r="AJ3254" s="68">
        <f t="shared" si="11059"/>
        <v>0</v>
      </c>
      <c r="AK3254" s="71">
        <v>0</v>
      </c>
      <c r="AL3254" s="71">
        <v>0</v>
      </c>
      <c r="AM3254" s="68">
        <f t="shared" si="11060"/>
        <v>0</v>
      </c>
      <c r="AN3254" s="71">
        <v>0</v>
      </c>
      <c r="AO3254" s="71">
        <v>0</v>
      </c>
      <c r="AP3254" s="68">
        <f t="shared" si="11061"/>
        <v>0</v>
      </c>
      <c r="AQ3254" s="68">
        <f t="shared" si="11062"/>
        <v>0</v>
      </c>
      <c r="AR3254" s="71">
        <v>0</v>
      </c>
      <c r="AS3254" s="71">
        <v>0</v>
      </c>
      <c r="AT3254" s="68">
        <f t="shared" si="11063"/>
        <v>0</v>
      </c>
      <c r="AU3254" s="71">
        <v>0</v>
      </c>
      <c r="AV3254" s="71">
        <v>0</v>
      </c>
      <c r="AW3254" s="68">
        <f t="shared" si="11064"/>
        <v>0</v>
      </c>
      <c r="AX3254" s="68">
        <f t="shared" si="11065"/>
        <v>0</v>
      </c>
      <c r="AY3254" s="71">
        <v>0</v>
      </c>
      <c r="AZ3254" s="71">
        <v>0</v>
      </c>
      <c r="BA3254" s="68">
        <f t="shared" si="11066"/>
        <v>0</v>
      </c>
      <c r="BB3254" s="71">
        <v>0</v>
      </c>
      <c r="BC3254" s="71">
        <v>0</v>
      </c>
      <c r="BD3254" s="68">
        <f t="shared" si="11067"/>
        <v>0</v>
      </c>
      <c r="BE3254" s="68">
        <f t="shared" si="11068"/>
        <v>0</v>
      </c>
      <c r="BF3254" s="67">
        <f t="shared" si="11069"/>
        <v>0</v>
      </c>
      <c r="BG3254" s="67">
        <f t="shared" si="11069"/>
        <v>0</v>
      </c>
      <c r="BH3254" s="68">
        <f t="shared" si="11070"/>
        <v>0</v>
      </c>
      <c r="BI3254" s="67">
        <f t="shared" si="11071"/>
        <v>0</v>
      </c>
      <c r="BJ3254" s="67">
        <f t="shared" si="11071"/>
        <v>0</v>
      </c>
      <c r="BK3254" s="68">
        <f t="shared" si="11072"/>
        <v>0</v>
      </c>
      <c r="BL3254" s="68">
        <f t="shared" si="11073"/>
        <v>0</v>
      </c>
      <c r="BM3254" s="305">
        <v>0</v>
      </c>
      <c r="BN3254" s="305">
        <v>0</v>
      </c>
      <c r="BO3254" s="306"/>
      <c r="BP3254" s="306"/>
      <c r="BQ3254" s="305">
        <v>0</v>
      </c>
      <c r="BR3254" s="305">
        <v>0</v>
      </c>
      <c r="BS3254" s="114" t="s">
        <v>208</v>
      </c>
      <c r="BT3254" s="77"/>
    </row>
    <row r="3255" spans="1:72" s="46" customFormat="1" ht="36.75" customHeight="1">
      <c r="A3255" s="77"/>
      <c r="B3255" s="104">
        <v>2014</v>
      </c>
      <c r="C3255" s="105">
        <v>8317</v>
      </c>
      <c r="D3255" s="104">
        <v>13</v>
      </c>
      <c r="E3255" s="104">
        <v>5000</v>
      </c>
      <c r="F3255" s="104">
        <v>5600</v>
      </c>
      <c r="G3255" s="104">
        <v>565</v>
      </c>
      <c r="H3255" s="104">
        <v>4</v>
      </c>
      <c r="I3255" s="66" t="s">
        <v>1518</v>
      </c>
      <c r="J3255" s="67">
        <v>400000</v>
      </c>
      <c r="K3255" s="67">
        <v>0</v>
      </c>
      <c r="L3255" s="68">
        <f t="shared" si="11049"/>
        <v>400000</v>
      </c>
      <c r="M3255" s="67">
        <v>0</v>
      </c>
      <c r="N3255" s="67">
        <v>0</v>
      </c>
      <c r="O3255" s="68">
        <f t="shared" si="11050"/>
        <v>0</v>
      </c>
      <c r="P3255" s="68">
        <f t="shared" si="11051"/>
        <v>400000</v>
      </c>
      <c r="Q3255" s="71">
        <v>0</v>
      </c>
      <c r="R3255" s="71">
        <v>0</v>
      </c>
      <c r="S3255" s="71">
        <v>0</v>
      </c>
      <c r="T3255" s="71">
        <v>0</v>
      </c>
      <c r="U3255" s="71">
        <v>0</v>
      </c>
      <c r="V3255" s="71">
        <v>0</v>
      </c>
      <c r="W3255" s="67">
        <v>0</v>
      </c>
      <c r="X3255" s="67">
        <v>0</v>
      </c>
      <c r="Y3255" s="68">
        <v>0</v>
      </c>
      <c r="Z3255" s="67">
        <v>0</v>
      </c>
      <c r="AA3255" s="67">
        <v>0</v>
      </c>
      <c r="AB3255" s="68">
        <v>0</v>
      </c>
      <c r="AC3255" s="68">
        <f t="shared" si="11052"/>
        <v>0</v>
      </c>
      <c r="AD3255" s="67">
        <f t="shared" si="11053"/>
        <v>400000</v>
      </c>
      <c r="AE3255" s="67">
        <f t="shared" si="11054"/>
        <v>0</v>
      </c>
      <c r="AF3255" s="68">
        <f t="shared" si="11055"/>
        <v>400000</v>
      </c>
      <c r="AG3255" s="67">
        <f t="shared" si="11056"/>
        <v>0</v>
      </c>
      <c r="AH3255" s="67">
        <f t="shared" si="11057"/>
        <v>0</v>
      </c>
      <c r="AI3255" s="68">
        <f t="shared" si="11058"/>
        <v>0</v>
      </c>
      <c r="AJ3255" s="68">
        <f t="shared" si="11059"/>
        <v>400000</v>
      </c>
      <c r="AK3255" s="71">
        <v>0</v>
      </c>
      <c r="AL3255" s="71">
        <v>0</v>
      </c>
      <c r="AM3255" s="68">
        <f t="shared" si="11060"/>
        <v>0</v>
      </c>
      <c r="AN3255" s="71">
        <v>0</v>
      </c>
      <c r="AO3255" s="71">
        <v>0</v>
      </c>
      <c r="AP3255" s="68">
        <f t="shared" si="11061"/>
        <v>0</v>
      </c>
      <c r="AQ3255" s="68">
        <f t="shared" si="11062"/>
        <v>0</v>
      </c>
      <c r="AR3255" s="71">
        <v>0</v>
      </c>
      <c r="AS3255" s="71">
        <v>0</v>
      </c>
      <c r="AT3255" s="68">
        <f t="shared" si="11063"/>
        <v>0</v>
      </c>
      <c r="AU3255" s="71">
        <v>0</v>
      </c>
      <c r="AV3255" s="71">
        <v>0</v>
      </c>
      <c r="AW3255" s="68">
        <f t="shared" si="11064"/>
        <v>0</v>
      </c>
      <c r="AX3255" s="68">
        <f t="shared" si="11065"/>
        <v>0</v>
      </c>
      <c r="AY3255" s="71">
        <v>0</v>
      </c>
      <c r="AZ3255" s="71">
        <v>0</v>
      </c>
      <c r="BA3255" s="68">
        <f t="shared" si="11066"/>
        <v>0</v>
      </c>
      <c r="BB3255" s="71">
        <v>0</v>
      </c>
      <c r="BC3255" s="71">
        <v>0</v>
      </c>
      <c r="BD3255" s="68">
        <f t="shared" si="11067"/>
        <v>0</v>
      </c>
      <c r="BE3255" s="68">
        <f t="shared" si="11068"/>
        <v>0</v>
      </c>
      <c r="BF3255" s="67">
        <f t="shared" si="11069"/>
        <v>400000</v>
      </c>
      <c r="BG3255" s="67">
        <f t="shared" si="11069"/>
        <v>0</v>
      </c>
      <c r="BH3255" s="68">
        <f t="shared" si="11070"/>
        <v>400000</v>
      </c>
      <c r="BI3255" s="67">
        <f t="shared" si="11071"/>
        <v>0</v>
      </c>
      <c r="BJ3255" s="67">
        <f t="shared" si="11071"/>
        <v>0</v>
      </c>
      <c r="BK3255" s="68">
        <f t="shared" si="11072"/>
        <v>0</v>
      </c>
      <c r="BL3255" s="68">
        <f t="shared" si="11073"/>
        <v>400000</v>
      </c>
      <c r="BM3255" s="305">
        <v>1</v>
      </c>
      <c r="BN3255" s="305">
        <v>0</v>
      </c>
      <c r="BO3255" s="306"/>
      <c r="BP3255" s="306"/>
      <c r="BQ3255" s="305">
        <v>1</v>
      </c>
      <c r="BR3255" s="305">
        <v>0</v>
      </c>
      <c r="BS3255" s="114" t="s">
        <v>208</v>
      </c>
      <c r="BT3255" s="77"/>
    </row>
    <row r="3256" spans="1:72" s="46" customFormat="1" ht="36.75" hidden="1" customHeight="1">
      <c r="A3256" s="77"/>
      <c r="B3256" s="104">
        <v>2014</v>
      </c>
      <c r="C3256" s="105">
        <v>8317</v>
      </c>
      <c r="D3256" s="104">
        <v>13</v>
      </c>
      <c r="E3256" s="104">
        <v>5000</v>
      </c>
      <c r="F3256" s="104">
        <v>5600</v>
      </c>
      <c r="G3256" s="104">
        <v>565</v>
      </c>
      <c r="H3256" s="104">
        <v>5</v>
      </c>
      <c r="I3256" s="66" t="s">
        <v>1519</v>
      </c>
      <c r="J3256" s="67">
        <v>0</v>
      </c>
      <c r="K3256" s="67">
        <v>0</v>
      </c>
      <c r="L3256" s="68">
        <f t="shared" si="11049"/>
        <v>0</v>
      </c>
      <c r="M3256" s="67">
        <v>0</v>
      </c>
      <c r="N3256" s="67">
        <v>0</v>
      </c>
      <c r="O3256" s="68">
        <f t="shared" si="11050"/>
        <v>0</v>
      </c>
      <c r="P3256" s="68">
        <f t="shared" si="11051"/>
        <v>0</v>
      </c>
      <c r="Q3256" s="71">
        <v>0</v>
      </c>
      <c r="R3256" s="71">
        <v>0</v>
      </c>
      <c r="S3256" s="71">
        <v>0</v>
      </c>
      <c r="T3256" s="71">
        <v>0</v>
      </c>
      <c r="U3256" s="71">
        <v>0</v>
      </c>
      <c r="V3256" s="71">
        <v>0</v>
      </c>
      <c r="W3256" s="67">
        <v>0</v>
      </c>
      <c r="X3256" s="67">
        <v>0</v>
      </c>
      <c r="Y3256" s="68">
        <v>0</v>
      </c>
      <c r="Z3256" s="67">
        <v>0</v>
      </c>
      <c r="AA3256" s="67">
        <v>0</v>
      </c>
      <c r="AB3256" s="68">
        <v>0</v>
      </c>
      <c r="AC3256" s="68">
        <f t="shared" si="11052"/>
        <v>0</v>
      </c>
      <c r="AD3256" s="67">
        <f t="shared" si="11053"/>
        <v>0</v>
      </c>
      <c r="AE3256" s="67">
        <f t="shared" si="11054"/>
        <v>0</v>
      </c>
      <c r="AF3256" s="68">
        <f t="shared" si="11055"/>
        <v>0</v>
      </c>
      <c r="AG3256" s="67" t="e">
        <f>M3256+#REF!-V3256</f>
        <v>#REF!</v>
      </c>
      <c r="AH3256" s="67" t="e">
        <f>N3256+S3256-#REF!</f>
        <v>#REF!</v>
      </c>
      <c r="AI3256" s="68" t="e">
        <f t="shared" si="11058"/>
        <v>#REF!</v>
      </c>
      <c r="AJ3256" s="68" t="e">
        <f t="shared" si="11059"/>
        <v>#REF!</v>
      </c>
      <c r="AK3256" s="71">
        <v>0</v>
      </c>
      <c r="AL3256" s="71">
        <v>0</v>
      </c>
      <c r="AM3256" s="68">
        <f t="shared" si="11060"/>
        <v>0</v>
      </c>
      <c r="AN3256" s="71">
        <v>0</v>
      </c>
      <c r="AO3256" s="71">
        <v>0</v>
      </c>
      <c r="AP3256" s="68">
        <f t="shared" si="11061"/>
        <v>0</v>
      </c>
      <c r="AQ3256" s="68">
        <f t="shared" si="11062"/>
        <v>0</v>
      </c>
      <c r="AR3256" s="71">
        <v>0</v>
      </c>
      <c r="AS3256" s="71">
        <v>0</v>
      </c>
      <c r="AT3256" s="68">
        <f t="shared" si="11063"/>
        <v>0</v>
      </c>
      <c r="AU3256" s="71">
        <v>0</v>
      </c>
      <c r="AV3256" s="71">
        <v>0</v>
      </c>
      <c r="AW3256" s="68">
        <f t="shared" si="11064"/>
        <v>0</v>
      </c>
      <c r="AX3256" s="68">
        <f t="shared" si="11065"/>
        <v>0</v>
      </c>
      <c r="AY3256" s="71">
        <v>0</v>
      </c>
      <c r="AZ3256" s="71">
        <v>0</v>
      </c>
      <c r="BA3256" s="68">
        <f t="shared" si="11066"/>
        <v>0</v>
      </c>
      <c r="BB3256" s="71">
        <v>0</v>
      </c>
      <c r="BC3256" s="71">
        <v>0</v>
      </c>
      <c r="BD3256" s="68">
        <f t="shared" si="11067"/>
        <v>0</v>
      </c>
      <c r="BE3256" s="68">
        <f t="shared" si="11068"/>
        <v>0</v>
      </c>
      <c r="BF3256" s="67">
        <f t="shared" si="11069"/>
        <v>0</v>
      </c>
      <c r="BG3256" s="67">
        <f t="shared" si="11069"/>
        <v>0</v>
      </c>
      <c r="BH3256" s="68">
        <f t="shared" si="11070"/>
        <v>0</v>
      </c>
      <c r="BI3256" s="67" t="e">
        <f t="shared" si="11071"/>
        <v>#REF!</v>
      </c>
      <c r="BJ3256" s="67" t="e">
        <f t="shared" si="11071"/>
        <v>#REF!</v>
      </c>
      <c r="BK3256" s="68" t="e">
        <f t="shared" si="11072"/>
        <v>#REF!</v>
      </c>
      <c r="BL3256" s="68" t="e">
        <f t="shared" si="11073"/>
        <v>#REF!</v>
      </c>
      <c r="BM3256" s="305">
        <v>0</v>
      </c>
      <c r="BN3256" s="305">
        <v>0</v>
      </c>
      <c r="BO3256" s="306"/>
      <c r="BP3256" s="306"/>
      <c r="BQ3256" s="305">
        <v>0</v>
      </c>
      <c r="BR3256" s="305">
        <v>0</v>
      </c>
      <c r="BS3256" s="114" t="s">
        <v>208</v>
      </c>
      <c r="BT3256" s="77"/>
    </row>
    <row r="3257" spans="1:72" s="46" customFormat="1" ht="36.75" hidden="1" customHeight="1">
      <c r="A3257" s="77"/>
      <c r="B3257" s="104">
        <v>2014</v>
      </c>
      <c r="C3257" s="105">
        <v>8317</v>
      </c>
      <c r="D3257" s="104">
        <v>13</v>
      </c>
      <c r="E3257" s="104">
        <v>5000</v>
      </c>
      <c r="F3257" s="104">
        <v>5600</v>
      </c>
      <c r="G3257" s="104">
        <v>565</v>
      </c>
      <c r="H3257" s="104">
        <v>6</v>
      </c>
      <c r="I3257" s="66" t="s">
        <v>1520</v>
      </c>
      <c r="J3257" s="67">
        <v>0</v>
      </c>
      <c r="K3257" s="67">
        <v>0</v>
      </c>
      <c r="L3257" s="68">
        <f t="shared" si="11049"/>
        <v>0</v>
      </c>
      <c r="M3257" s="67">
        <v>0</v>
      </c>
      <c r="N3257" s="67">
        <v>0</v>
      </c>
      <c r="O3257" s="68">
        <f t="shared" si="11050"/>
        <v>0</v>
      </c>
      <c r="P3257" s="68">
        <f t="shared" si="11051"/>
        <v>0</v>
      </c>
      <c r="Q3257" s="71">
        <v>0</v>
      </c>
      <c r="R3257" s="71">
        <v>0</v>
      </c>
      <c r="S3257" s="71">
        <v>0</v>
      </c>
      <c r="T3257" s="71">
        <v>0</v>
      </c>
      <c r="U3257" s="71">
        <v>0</v>
      </c>
      <c r="V3257" s="71">
        <v>0</v>
      </c>
      <c r="W3257" s="67">
        <v>0</v>
      </c>
      <c r="X3257" s="67">
        <v>0</v>
      </c>
      <c r="Y3257" s="68">
        <v>0</v>
      </c>
      <c r="Z3257" s="67">
        <v>0</v>
      </c>
      <c r="AA3257" s="67">
        <v>0</v>
      </c>
      <c r="AB3257" s="68">
        <v>0</v>
      </c>
      <c r="AC3257" s="68">
        <f t="shared" si="11052"/>
        <v>0</v>
      </c>
      <c r="AD3257" s="67">
        <f t="shared" si="11053"/>
        <v>0</v>
      </c>
      <c r="AE3257" s="67">
        <f t="shared" si="11054"/>
        <v>0</v>
      </c>
      <c r="AF3257" s="68">
        <f t="shared" si="11055"/>
        <v>0</v>
      </c>
      <c r="AG3257" s="67" t="e">
        <f>M3257+#REF!-V3257</f>
        <v>#REF!</v>
      </c>
      <c r="AH3257" s="67" t="e">
        <f>N3257+S3257-#REF!</f>
        <v>#REF!</v>
      </c>
      <c r="AI3257" s="68" t="e">
        <f t="shared" si="11058"/>
        <v>#REF!</v>
      </c>
      <c r="AJ3257" s="68" t="e">
        <f t="shared" si="11059"/>
        <v>#REF!</v>
      </c>
      <c r="AK3257" s="71">
        <v>0</v>
      </c>
      <c r="AL3257" s="71">
        <v>0</v>
      </c>
      <c r="AM3257" s="68">
        <f t="shared" si="11060"/>
        <v>0</v>
      </c>
      <c r="AN3257" s="71">
        <v>0</v>
      </c>
      <c r="AO3257" s="71">
        <v>0</v>
      </c>
      <c r="AP3257" s="68">
        <f t="shared" si="11061"/>
        <v>0</v>
      </c>
      <c r="AQ3257" s="68">
        <f t="shared" si="11062"/>
        <v>0</v>
      </c>
      <c r="AR3257" s="71">
        <v>0</v>
      </c>
      <c r="AS3257" s="71">
        <v>0</v>
      </c>
      <c r="AT3257" s="68">
        <f t="shared" si="11063"/>
        <v>0</v>
      </c>
      <c r="AU3257" s="71">
        <v>0</v>
      </c>
      <c r="AV3257" s="71">
        <v>0</v>
      </c>
      <c r="AW3257" s="68">
        <f t="shared" si="11064"/>
        <v>0</v>
      </c>
      <c r="AX3257" s="68">
        <f t="shared" si="11065"/>
        <v>0</v>
      </c>
      <c r="AY3257" s="71">
        <v>0</v>
      </c>
      <c r="AZ3257" s="71">
        <v>0</v>
      </c>
      <c r="BA3257" s="68">
        <f t="shared" si="11066"/>
        <v>0</v>
      </c>
      <c r="BB3257" s="71">
        <v>0</v>
      </c>
      <c r="BC3257" s="71">
        <v>0</v>
      </c>
      <c r="BD3257" s="68">
        <f t="shared" si="11067"/>
        <v>0</v>
      </c>
      <c r="BE3257" s="68">
        <f t="shared" si="11068"/>
        <v>0</v>
      </c>
      <c r="BF3257" s="67">
        <f t="shared" si="11069"/>
        <v>0</v>
      </c>
      <c r="BG3257" s="67">
        <f t="shared" si="11069"/>
        <v>0</v>
      </c>
      <c r="BH3257" s="68">
        <f t="shared" si="11070"/>
        <v>0</v>
      </c>
      <c r="BI3257" s="67" t="e">
        <f t="shared" si="11071"/>
        <v>#REF!</v>
      </c>
      <c r="BJ3257" s="67" t="e">
        <f t="shared" si="11071"/>
        <v>#REF!</v>
      </c>
      <c r="BK3257" s="68" t="e">
        <f t="shared" si="11072"/>
        <v>#REF!</v>
      </c>
      <c r="BL3257" s="68" t="e">
        <f t="shared" si="11073"/>
        <v>#REF!</v>
      </c>
      <c r="BM3257" s="305">
        <v>0</v>
      </c>
      <c r="BN3257" s="305">
        <v>0</v>
      </c>
      <c r="BO3257" s="306"/>
      <c r="BP3257" s="306"/>
      <c r="BQ3257" s="305">
        <v>0</v>
      </c>
      <c r="BR3257" s="305">
        <v>0</v>
      </c>
      <c r="BS3257" s="114" t="s">
        <v>208</v>
      </c>
      <c r="BT3257" s="77"/>
    </row>
    <row r="3258" spans="1:72" s="46" customFormat="1" ht="36.75" hidden="1" customHeight="1">
      <c r="A3258" s="77"/>
      <c r="B3258" s="104">
        <v>2014</v>
      </c>
      <c r="C3258" s="105">
        <v>8317</v>
      </c>
      <c r="D3258" s="104">
        <v>13</v>
      </c>
      <c r="E3258" s="104">
        <v>5000</v>
      </c>
      <c r="F3258" s="104">
        <v>5600</v>
      </c>
      <c r="G3258" s="104">
        <v>565</v>
      </c>
      <c r="H3258" s="104">
        <v>7</v>
      </c>
      <c r="I3258" s="165" t="s">
        <v>811</v>
      </c>
      <c r="J3258" s="67">
        <v>0</v>
      </c>
      <c r="K3258" s="67">
        <v>0</v>
      </c>
      <c r="L3258" s="68">
        <f t="shared" si="11049"/>
        <v>0</v>
      </c>
      <c r="M3258" s="67">
        <v>0</v>
      </c>
      <c r="N3258" s="67">
        <v>0</v>
      </c>
      <c r="O3258" s="68">
        <f t="shared" si="11050"/>
        <v>0</v>
      </c>
      <c r="P3258" s="68">
        <f t="shared" si="11051"/>
        <v>0</v>
      </c>
      <c r="Q3258" s="71">
        <v>0</v>
      </c>
      <c r="R3258" s="71">
        <v>0</v>
      </c>
      <c r="S3258" s="71">
        <v>0</v>
      </c>
      <c r="T3258" s="71">
        <v>0</v>
      </c>
      <c r="U3258" s="71">
        <v>0</v>
      </c>
      <c r="V3258" s="71">
        <v>0</v>
      </c>
      <c r="W3258" s="67">
        <v>0</v>
      </c>
      <c r="X3258" s="67">
        <v>0</v>
      </c>
      <c r="Y3258" s="68">
        <v>0</v>
      </c>
      <c r="Z3258" s="67">
        <v>0</v>
      </c>
      <c r="AA3258" s="67">
        <v>0</v>
      </c>
      <c r="AB3258" s="68">
        <v>0</v>
      </c>
      <c r="AC3258" s="68">
        <f t="shared" si="11052"/>
        <v>0</v>
      </c>
      <c r="AD3258" s="67">
        <f t="shared" si="11053"/>
        <v>0</v>
      </c>
      <c r="AE3258" s="67">
        <f t="shared" si="11054"/>
        <v>0</v>
      </c>
      <c r="AF3258" s="68">
        <f t="shared" si="11055"/>
        <v>0</v>
      </c>
      <c r="AG3258" s="67" t="e">
        <f>M3258+#REF!-V3258</f>
        <v>#REF!</v>
      </c>
      <c r="AH3258" s="67" t="e">
        <f>N3258+S3258-#REF!</f>
        <v>#REF!</v>
      </c>
      <c r="AI3258" s="68" t="e">
        <f t="shared" si="11058"/>
        <v>#REF!</v>
      </c>
      <c r="AJ3258" s="68" t="e">
        <f t="shared" si="11059"/>
        <v>#REF!</v>
      </c>
      <c r="AK3258" s="71">
        <v>0</v>
      </c>
      <c r="AL3258" s="71">
        <v>0</v>
      </c>
      <c r="AM3258" s="68">
        <f t="shared" si="11060"/>
        <v>0</v>
      </c>
      <c r="AN3258" s="71">
        <v>0</v>
      </c>
      <c r="AO3258" s="71">
        <v>0</v>
      </c>
      <c r="AP3258" s="68">
        <f t="shared" si="11061"/>
        <v>0</v>
      </c>
      <c r="AQ3258" s="68">
        <f t="shared" si="11062"/>
        <v>0</v>
      </c>
      <c r="AR3258" s="71">
        <v>0</v>
      </c>
      <c r="AS3258" s="71">
        <v>0</v>
      </c>
      <c r="AT3258" s="68">
        <f t="shared" si="11063"/>
        <v>0</v>
      </c>
      <c r="AU3258" s="71">
        <v>0</v>
      </c>
      <c r="AV3258" s="71">
        <v>0</v>
      </c>
      <c r="AW3258" s="68">
        <f t="shared" si="11064"/>
        <v>0</v>
      </c>
      <c r="AX3258" s="68">
        <f t="shared" si="11065"/>
        <v>0</v>
      </c>
      <c r="AY3258" s="71">
        <v>0</v>
      </c>
      <c r="AZ3258" s="71">
        <v>0</v>
      </c>
      <c r="BA3258" s="68">
        <f t="shared" si="11066"/>
        <v>0</v>
      </c>
      <c r="BB3258" s="71">
        <v>0</v>
      </c>
      <c r="BC3258" s="71">
        <v>0</v>
      </c>
      <c r="BD3258" s="68">
        <f t="shared" si="11067"/>
        <v>0</v>
      </c>
      <c r="BE3258" s="68">
        <f t="shared" si="11068"/>
        <v>0</v>
      </c>
      <c r="BF3258" s="67">
        <f t="shared" si="11069"/>
        <v>0</v>
      </c>
      <c r="BG3258" s="67">
        <f t="shared" si="11069"/>
        <v>0</v>
      </c>
      <c r="BH3258" s="68">
        <f t="shared" si="11070"/>
        <v>0</v>
      </c>
      <c r="BI3258" s="67" t="e">
        <f t="shared" si="11071"/>
        <v>#REF!</v>
      </c>
      <c r="BJ3258" s="67" t="e">
        <f t="shared" si="11071"/>
        <v>#REF!</v>
      </c>
      <c r="BK3258" s="68" t="e">
        <f t="shared" si="11072"/>
        <v>#REF!</v>
      </c>
      <c r="BL3258" s="68" t="e">
        <f t="shared" si="11073"/>
        <v>#REF!</v>
      </c>
      <c r="BM3258" s="305">
        <v>0</v>
      </c>
      <c r="BN3258" s="305">
        <v>0</v>
      </c>
      <c r="BO3258" s="306"/>
      <c r="BP3258" s="306"/>
      <c r="BQ3258" s="305">
        <v>0</v>
      </c>
      <c r="BR3258" s="305">
        <v>0</v>
      </c>
      <c r="BS3258" s="114" t="s">
        <v>208</v>
      </c>
      <c r="BT3258" s="77"/>
    </row>
    <row r="3259" spans="1:72" s="46" customFormat="1" ht="36.75" hidden="1" customHeight="1">
      <c r="A3259" s="77"/>
      <c r="B3259" s="104">
        <v>2014</v>
      </c>
      <c r="C3259" s="105">
        <v>8317</v>
      </c>
      <c r="D3259" s="104">
        <v>13</v>
      </c>
      <c r="E3259" s="104">
        <v>5000</v>
      </c>
      <c r="F3259" s="104">
        <v>5600</v>
      </c>
      <c r="G3259" s="104">
        <v>565</v>
      </c>
      <c r="H3259" s="104">
        <v>8</v>
      </c>
      <c r="I3259" s="165" t="s">
        <v>812</v>
      </c>
      <c r="J3259" s="67">
        <v>0</v>
      </c>
      <c r="K3259" s="67">
        <v>0</v>
      </c>
      <c r="L3259" s="68">
        <f t="shared" si="11049"/>
        <v>0</v>
      </c>
      <c r="M3259" s="67">
        <v>0</v>
      </c>
      <c r="N3259" s="67">
        <v>0</v>
      </c>
      <c r="O3259" s="68">
        <f t="shared" si="11050"/>
        <v>0</v>
      </c>
      <c r="P3259" s="68">
        <f t="shared" si="11051"/>
        <v>0</v>
      </c>
      <c r="Q3259" s="71">
        <v>0</v>
      </c>
      <c r="R3259" s="71">
        <v>0</v>
      </c>
      <c r="S3259" s="71">
        <v>0</v>
      </c>
      <c r="T3259" s="71">
        <v>0</v>
      </c>
      <c r="U3259" s="71">
        <v>0</v>
      </c>
      <c r="V3259" s="71">
        <v>0</v>
      </c>
      <c r="W3259" s="67">
        <v>0</v>
      </c>
      <c r="X3259" s="67">
        <v>0</v>
      </c>
      <c r="Y3259" s="68">
        <v>0</v>
      </c>
      <c r="Z3259" s="67">
        <v>0</v>
      </c>
      <c r="AA3259" s="67">
        <v>0</v>
      </c>
      <c r="AB3259" s="68">
        <v>0</v>
      </c>
      <c r="AC3259" s="68">
        <f t="shared" si="11052"/>
        <v>0</v>
      </c>
      <c r="AD3259" s="67">
        <f t="shared" si="11053"/>
        <v>0</v>
      </c>
      <c r="AE3259" s="67">
        <f t="shared" si="11054"/>
        <v>0</v>
      </c>
      <c r="AF3259" s="68">
        <f t="shared" si="11055"/>
        <v>0</v>
      </c>
      <c r="AG3259" s="67" t="e">
        <f>M3259+#REF!-V3259</f>
        <v>#REF!</v>
      </c>
      <c r="AH3259" s="67" t="e">
        <f>N3259+S3259-#REF!</f>
        <v>#REF!</v>
      </c>
      <c r="AI3259" s="68" t="e">
        <f t="shared" si="11058"/>
        <v>#REF!</v>
      </c>
      <c r="AJ3259" s="68" t="e">
        <f t="shared" si="11059"/>
        <v>#REF!</v>
      </c>
      <c r="AK3259" s="71">
        <v>0</v>
      </c>
      <c r="AL3259" s="71">
        <v>0</v>
      </c>
      <c r="AM3259" s="68">
        <f t="shared" si="11060"/>
        <v>0</v>
      </c>
      <c r="AN3259" s="71">
        <v>0</v>
      </c>
      <c r="AO3259" s="71">
        <v>0</v>
      </c>
      <c r="AP3259" s="68">
        <f t="shared" si="11061"/>
        <v>0</v>
      </c>
      <c r="AQ3259" s="68">
        <f t="shared" si="11062"/>
        <v>0</v>
      </c>
      <c r="AR3259" s="71">
        <v>0</v>
      </c>
      <c r="AS3259" s="71">
        <v>0</v>
      </c>
      <c r="AT3259" s="68">
        <f t="shared" si="11063"/>
        <v>0</v>
      </c>
      <c r="AU3259" s="71">
        <v>0</v>
      </c>
      <c r="AV3259" s="71">
        <v>0</v>
      </c>
      <c r="AW3259" s="68">
        <f t="shared" si="11064"/>
        <v>0</v>
      </c>
      <c r="AX3259" s="68">
        <f t="shared" si="11065"/>
        <v>0</v>
      </c>
      <c r="AY3259" s="71">
        <v>0</v>
      </c>
      <c r="AZ3259" s="71">
        <v>0</v>
      </c>
      <c r="BA3259" s="68">
        <f t="shared" si="11066"/>
        <v>0</v>
      </c>
      <c r="BB3259" s="71">
        <v>0</v>
      </c>
      <c r="BC3259" s="71">
        <v>0</v>
      </c>
      <c r="BD3259" s="68">
        <f t="shared" si="11067"/>
        <v>0</v>
      </c>
      <c r="BE3259" s="68">
        <f t="shared" si="11068"/>
        <v>0</v>
      </c>
      <c r="BF3259" s="67">
        <f t="shared" si="11069"/>
        <v>0</v>
      </c>
      <c r="BG3259" s="67">
        <f t="shared" si="11069"/>
        <v>0</v>
      </c>
      <c r="BH3259" s="68">
        <f t="shared" si="11070"/>
        <v>0</v>
      </c>
      <c r="BI3259" s="67" t="e">
        <f t="shared" si="11071"/>
        <v>#REF!</v>
      </c>
      <c r="BJ3259" s="67" t="e">
        <f t="shared" si="11071"/>
        <v>#REF!</v>
      </c>
      <c r="BK3259" s="68" t="e">
        <f t="shared" si="11072"/>
        <v>#REF!</v>
      </c>
      <c r="BL3259" s="68" t="e">
        <f t="shared" si="11073"/>
        <v>#REF!</v>
      </c>
      <c r="BM3259" s="305">
        <v>0</v>
      </c>
      <c r="BN3259" s="305">
        <v>0</v>
      </c>
      <c r="BO3259" s="306"/>
      <c r="BP3259" s="306"/>
      <c r="BQ3259" s="305">
        <v>0</v>
      </c>
      <c r="BR3259" s="305">
        <v>0</v>
      </c>
      <c r="BS3259" s="114" t="s">
        <v>208</v>
      </c>
      <c r="BT3259" s="77"/>
    </row>
    <row r="3260" spans="1:72" s="46" customFormat="1" ht="36.75" hidden="1" customHeight="1">
      <c r="A3260" s="77"/>
      <c r="B3260" s="20">
        <v>2014</v>
      </c>
      <c r="C3260" s="65">
        <v>8317</v>
      </c>
      <c r="D3260" s="20">
        <v>13</v>
      </c>
      <c r="E3260" s="20">
        <v>5000</v>
      </c>
      <c r="F3260" s="20">
        <v>5600</v>
      </c>
      <c r="G3260" s="20">
        <v>565</v>
      </c>
      <c r="H3260" s="20">
        <v>9</v>
      </c>
      <c r="I3260" s="165" t="s">
        <v>1521</v>
      </c>
      <c r="J3260" s="67">
        <v>0</v>
      </c>
      <c r="K3260" s="67">
        <v>0</v>
      </c>
      <c r="L3260" s="68">
        <f t="shared" si="11049"/>
        <v>0</v>
      </c>
      <c r="M3260" s="67">
        <v>0</v>
      </c>
      <c r="N3260" s="67">
        <v>0</v>
      </c>
      <c r="O3260" s="68">
        <f t="shared" si="11050"/>
        <v>0</v>
      </c>
      <c r="P3260" s="68">
        <f t="shared" si="11051"/>
        <v>0</v>
      </c>
      <c r="Q3260" s="71">
        <v>0</v>
      </c>
      <c r="R3260" s="71">
        <v>0</v>
      </c>
      <c r="S3260" s="71">
        <v>0</v>
      </c>
      <c r="T3260" s="71">
        <v>0</v>
      </c>
      <c r="U3260" s="71">
        <v>0</v>
      </c>
      <c r="V3260" s="71">
        <v>0</v>
      </c>
      <c r="W3260" s="67">
        <v>0</v>
      </c>
      <c r="X3260" s="67">
        <v>0</v>
      </c>
      <c r="Y3260" s="68">
        <v>0</v>
      </c>
      <c r="Z3260" s="67">
        <v>0</v>
      </c>
      <c r="AA3260" s="67">
        <v>0</v>
      </c>
      <c r="AB3260" s="68">
        <v>0</v>
      </c>
      <c r="AC3260" s="68">
        <f t="shared" si="11052"/>
        <v>0</v>
      </c>
      <c r="AD3260" s="67">
        <f t="shared" si="11053"/>
        <v>0</v>
      </c>
      <c r="AE3260" s="67">
        <f t="shared" si="11054"/>
        <v>0</v>
      </c>
      <c r="AF3260" s="68">
        <f t="shared" si="11055"/>
        <v>0</v>
      </c>
      <c r="AG3260" s="67" t="e">
        <f>M3260+#REF!-V3260</f>
        <v>#REF!</v>
      </c>
      <c r="AH3260" s="67" t="e">
        <f>N3260+S3260-#REF!</f>
        <v>#REF!</v>
      </c>
      <c r="AI3260" s="68" t="e">
        <f t="shared" si="11058"/>
        <v>#REF!</v>
      </c>
      <c r="AJ3260" s="68" t="e">
        <f t="shared" si="11059"/>
        <v>#REF!</v>
      </c>
      <c r="AK3260" s="71">
        <v>0</v>
      </c>
      <c r="AL3260" s="71">
        <v>0</v>
      </c>
      <c r="AM3260" s="68">
        <f t="shared" si="11060"/>
        <v>0</v>
      </c>
      <c r="AN3260" s="71">
        <v>0</v>
      </c>
      <c r="AO3260" s="71">
        <v>0</v>
      </c>
      <c r="AP3260" s="68">
        <f t="shared" si="11061"/>
        <v>0</v>
      </c>
      <c r="AQ3260" s="68">
        <f t="shared" si="11062"/>
        <v>0</v>
      </c>
      <c r="AR3260" s="71">
        <v>0</v>
      </c>
      <c r="AS3260" s="71">
        <v>0</v>
      </c>
      <c r="AT3260" s="68">
        <f t="shared" si="11063"/>
        <v>0</v>
      </c>
      <c r="AU3260" s="71">
        <v>0</v>
      </c>
      <c r="AV3260" s="71">
        <v>0</v>
      </c>
      <c r="AW3260" s="68">
        <f t="shared" si="11064"/>
        <v>0</v>
      </c>
      <c r="AX3260" s="68">
        <f t="shared" si="11065"/>
        <v>0</v>
      </c>
      <c r="AY3260" s="71">
        <v>0</v>
      </c>
      <c r="AZ3260" s="71">
        <v>0</v>
      </c>
      <c r="BA3260" s="68">
        <f t="shared" si="11066"/>
        <v>0</v>
      </c>
      <c r="BB3260" s="71">
        <v>0</v>
      </c>
      <c r="BC3260" s="71">
        <v>0</v>
      </c>
      <c r="BD3260" s="68">
        <f t="shared" si="11067"/>
        <v>0</v>
      </c>
      <c r="BE3260" s="68">
        <f t="shared" si="11068"/>
        <v>0</v>
      </c>
      <c r="BF3260" s="67">
        <f t="shared" si="11069"/>
        <v>0</v>
      </c>
      <c r="BG3260" s="67">
        <f t="shared" si="11069"/>
        <v>0</v>
      </c>
      <c r="BH3260" s="68">
        <f t="shared" si="11070"/>
        <v>0</v>
      </c>
      <c r="BI3260" s="67" t="e">
        <f t="shared" si="11071"/>
        <v>#REF!</v>
      </c>
      <c r="BJ3260" s="67" t="e">
        <f t="shared" si="11071"/>
        <v>#REF!</v>
      </c>
      <c r="BK3260" s="68" t="e">
        <f t="shared" si="11072"/>
        <v>#REF!</v>
      </c>
      <c r="BL3260" s="68" t="e">
        <f t="shared" si="11073"/>
        <v>#REF!</v>
      </c>
      <c r="BM3260" s="305">
        <v>0</v>
      </c>
      <c r="BN3260" s="305">
        <v>0</v>
      </c>
      <c r="BO3260" s="306"/>
      <c r="BP3260" s="306"/>
      <c r="BQ3260" s="305">
        <v>0</v>
      </c>
      <c r="BR3260" s="305">
        <v>0</v>
      </c>
      <c r="BS3260" s="114"/>
      <c r="BT3260" s="77"/>
    </row>
    <row r="3261" spans="1:72" s="79" customFormat="1" ht="40.5" hidden="1">
      <c r="A3261" s="77"/>
      <c r="B3261" s="59">
        <v>2014</v>
      </c>
      <c r="C3261" s="60">
        <v>8317</v>
      </c>
      <c r="D3261" s="59">
        <v>13</v>
      </c>
      <c r="E3261" s="59">
        <v>5000</v>
      </c>
      <c r="F3261" s="59">
        <v>5600</v>
      </c>
      <c r="G3261" s="59">
        <v>566</v>
      </c>
      <c r="H3261" s="59"/>
      <c r="I3261" s="61" t="s">
        <v>364</v>
      </c>
      <c r="J3261" s="62">
        <f>J3262+J3263</f>
        <v>0</v>
      </c>
      <c r="K3261" s="62">
        <f t="shared" ref="K3261:P3261" si="11074">K3262+K3263</f>
        <v>0</v>
      </c>
      <c r="L3261" s="62">
        <f t="shared" si="11074"/>
        <v>0</v>
      </c>
      <c r="M3261" s="62">
        <f t="shared" si="11074"/>
        <v>0</v>
      </c>
      <c r="N3261" s="62">
        <f t="shared" si="11074"/>
        <v>0</v>
      </c>
      <c r="O3261" s="62">
        <f t="shared" si="11074"/>
        <v>0</v>
      </c>
      <c r="P3261" s="62">
        <f t="shared" si="11074"/>
        <v>0</v>
      </c>
      <c r="Q3261" s="62">
        <f>Q3262+Q3263</f>
        <v>0</v>
      </c>
      <c r="R3261" s="62">
        <f t="shared" ref="R3261:S3261" si="11075">R3262+R3263</f>
        <v>0</v>
      </c>
      <c r="S3261" s="62">
        <f t="shared" si="11075"/>
        <v>0</v>
      </c>
      <c r="T3261" s="62">
        <f>T3262+T3263</f>
        <v>0</v>
      </c>
      <c r="U3261" s="62">
        <f t="shared" ref="U3261:V3261" si="11076">U3262+U3263</f>
        <v>0</v>
      </c>
      <c r="V3261" s="62">
        <f t="shared" si="11076"/>
        <v>0</v>
      </c>
      <c r="W3261" s="62">
        <v>0</v>
      </c>
      <c r="X3261" s="62">
        <v>0</v>
      </c>
      <c r="Y3261" s="62">
        <v>0</v>
      </c>
      <c r="Z3261" s="62">
        <v>0</v>
      </c>
      <c r="AA3261" s="62">
        <v>0</v>
      </c>
      <c r="AB3261" s="62">
        <v>0</v>
      </c>
      <c r="AC3261" s="62">
        <f t="shared" ref="AC3261" si="11077">AC3262+AC3263</f>
        <v>0</v>
      </c>
      <c r="AD3261" s="62">
        <f>AD3262+AD3263</f>
        <v>0</v>
      </c>
      <c r="AE3261" s="62">
        <f t="shared" ref="AE3261:AJ3261" si="11078">AE3262+AE3263</f>
        <v>0</v>
      </c>
      <c r="AF3261" s="62">
        <f t="shared" si="11078"/>
        <v>0</v>
      </c>
      <c r="AG3261" s="62" t="e">
        <f t="shared" si="11078"/>
        <v>#REF!</v>
      </c>
      <c r="AH3261" s="62" t="e">
        <f t="shared" si="11078"/>
        <v>#REF!</v>
      </c>
      <c r="AI3261" s="62" t="e">
        <f t="shared" si="11078"/>
        <v>#REF!</v>
      </c>
      <c r="AJ3261" s="62" t="e">
        <f t="shared" si="11078"/>
        <v>#REF!</v>
      </c>
      <c r="AK3261" s="62">
        <f>AK3262+AK3263</f>
        <v>0</v>
      </c>
      <c r="AL3261" s="62">
        <f t="shared" ref="AL3261:AQ3261" si="11079">AL3262+AL3263</f>
        <v>0</v>
      </c>
      <c r="AM3261" s="62">
        <f t="shared" si="11079"/>
        <v>0</v>
      </c>
      <c r="AN3261" s="62">
        <f t="shared" si="11079"/>
        <v>0</v>
      </c>
      <c r="AO3261" s="62">
        <f t="shared" si="11079"/>
        <v>0</v>
      </c>
      <c r="AP3261" s="62">
        <f t="shared" si="11079"/>
        <v>0</v>
      </c>
      <c r="AQ3261" s="62">
        <f t="shared" si="11079"/>
        <v>0</v>
      </c>
      <c r="AR3261" s="62">
        <f>AR3262+AR3263</f>
        <v>0</v>
      </c>
      <c r="AS3261" s="62">
        <f t="shared" ref="AS3261:AX3261" si="11080">AS3262+AS3263</f>
        <v>0</v>
      </c>
      <c r="AT3261" s="62">
        <f t="shared" si="11080"/>
        <v>0</v>
      </c>
      <c r="AU3261" s="62">
        <f t="shared" si="11080"/>
        <v>0</v>
      </c>
      <c r="AV3261" s="62">
        <f t="shared" si="11080"/>
        <v>0</v>
      </c>
      <c r="AW3261" s="62">
        <f t="shared" si="11080"/>
        <v>0</v>
      </c>
      <c r="AX3261" s="62">
        <f t="shared" si="11080"/>
        <v>0</v>
      </c>
      <c r="AY3261" s="62">
        <f>AY3262+AY3263</f>
        <v>0</v>
      </c>
      <c r="AZ3261" s="62">
        <f t="shared" ref="AZ3261:BE3261" si="11081">AZ3262+AZ3263</f>
        <v>0</v>
      </c>
      <c r="BA3261" s="62">
        <f t="shared" si="11081"/>
        <v>0</v>
      </c>
      <c r="BB3261" s="62">
        <f t="shared" si="11081"/>
        <v>0</v>
      </c>
      <c r="BC3261" s="62">
        <f t="shared" si="11081"/>
        <v>0</v>
      </c>
      <c r="BD3261" s="62">
        <f t="shared" si="11081"/>
        <v>0</v>
      </c>
      <c r="BE3261" s="62">
        <f t="shared" si="11081"/>
        <v>0</v>
      </c>
      <c r="BF3261" s="62">
        <f>BF3262+BF3263</f>
        <v>0</v>
      </c>
      <c r="BG3261" s="62">
        <f t="shared" ref="BG3261:BK3261" si="11082">BG3262+BG3263</f>
        <v>0</v>
      </c>
      <c r="BH3261" s="62">
        <f t="shared" si="11082"/>
        <v>0</v>
      </c>
      <c r="BI3261" s="62" t="e">
        <f t="shared" si="11082"/>
        <v>#REF!</v>
      </c>
      <c r="BJ3261" s="62" t="e">
        <f t="shared" si="11082"/>
        <v>#REF!</v>
      </c>
      <c r="BK3261" s="62" t="e">
        <f t="shared" si="11082"/>
        <v>#REF!</v>
      </c>
      <c r="BL3261" s="62" t="e">
        <f t="shared" si="11073"/>
        <v>#REF!</v>
      </c>
      <c r="BM3261" s="304"/>
      <c r="BN3261" s="304"/>
      <c r="BO3261" s="304"/>
      <c r="BP3261" s="304"/>
      <c r="BQ3261" s="304"/>
      <c r="BR3261" s="304"/>
      <c r="BS3261" s="64"/>
      <c r="BT3261" s="77"/>
    </row>
    <row r="3262" spans="1:72" s="46" customFormat="1" ht="36.75" hidden="1" customHeight="1">
      <c r="A3262" s="77"/>
      <c r="B3262" s="104">
        <v>2014</v>
      </c>
      <c r="C3262" s="105">
        <v>8317</v>
      </c>
      <c r="D3262" s="104">
        <v>13</v>
      </c>
      <c r="E3262" s="104">
        <v>5000</v>
      </c>
      <c r="F3262" s="104">
        <v>5600</v>
      </c>
      <c r="G3262" s="104">
        <v>566</v>
      </c>
      <c r="H3262" s="104">
        <v>1</v>
      </c>
      <c r="I3262" s="66" t="s">
        <v>1522</v>
      </c>
      <c r="J3262" s="67">
        <v>0</v>
      </c>
      <c r="K3262" s="67">
        <v>0</v>
      </c>
      <c r="L3262" s="68">
        <f>J3262+K3262</f>
        <v>0</v>
      </c>
      <c r="M3262" s="67">
        <v>0</v>
      </c>
      <c r="N3262" s="67">
        <v>0</v>
      </c>
      <c r="O3262" s="68">
        <f>+M3262+N3262</f>
        <v>0</v>
      </c>
      <c r="P3262" s="68">
        <f>+L3262+O3262</f>
        <v>0</v>
      </c>
      <c r="Q3262" s="71">
        <v>0</v>
      </c>
      <c r="R3262" s="71">
        <v>0</v>
      </c>
      <c r="S3262" s="71">
        <v>0</v>
      </c>
      <c r="T3262" s="71">
        <v>0</v>
      </c>
      <c r="U3262" s="71">
        <v>0</v>
      </c>
      <c r="V3262" s="71">
        <v>0</v>
      </c>
      <c r="W3262" s="67">
        <v>0</v>
      </c>
      <c r="X3262" s="67">
        <v>0</v>
      </c>
      <c r="Y3262" s="68">
        <v>0</v>
      </c>
      <c r="Z3262" s="67">
        <v>0</v>
      </c>
      <c r="AA3262" s="67">
        <v>0</v>
      </c>
      <c r="AB3262" s="68">
        <v>0</v>
      </c>
      <c r="AC3262" s="68">
        <f t="shared" ref="AC3262:AC3263" si="11083">+Y3262+AB3262</f>
        <v>0</v>
      </c>
      <c r="AD3262" s="67">
        <f>J3262+Q3262-T3262</f>
        <v>0</v>
      </c>
      <c r="AE3262" s="67">
        <f>K3262+R3262-U3262</f>
        <v>0</v>
      </c>
      <c r="AF3262" s="68">
        <f t="shared" ref="AF3262:AF3263" si="11084">AD3262+AE3262</f>
        <v>0</v>
      </c>
      <c r="AG3262" s="67" t="e">
        <f>M3262+#REF!-V3262</f>
        <v>#REF!</v>
      </c>
      <c r="AH3262" s="67" t="e">
        <f>N3262+S3262-#REF!</f>
        <v>#REF!</v>
      </c>
      <c r="AI3262" s="68" t="e">
        <f t="shared" ref="AI3262:AI3263" si="11085">+AG3262+AH3262</f>
        <v>#REF!</v>
      </c>
      <c r="AJ3262" s="68" t="e">
        <f t="shared" ref="AJ3262:AJ3263" si="11086">+AF3262+AI3262</f>
        <v>#REF!</v>
      </c>
      <c r="AK3262" s="71">
        <v>0</v>
      </c>
      <c r="AL3262" s="71">
        <v>0</v>
      </c>
      <c r="AM3262" s="68">
        <f>AK3262+AL3262</f>
        <v>0</v>
      </c>
      <c r="AN3262" s="71">
        <v>0</v>
      </c>
      <c r="AO3262" s="71">
        <v>0</v>
      </c>
      <c r="AP3262" s="68">
        <f>+AN3262+AO3262</f>
        <v>0</v>
      </c>
      <c r="AQ3262" s="68">
        <f>+AM3262+AP3262</f>
        <v>0</v>
      </c>
      <c r="AR3262" s="71">
        <v>0</v>
      </c>
      <c r="AS3262" s="71">
        <v>0</v>
      </c>
      <c r="AT3262" s="68">
        <f>AR3262+AS3262</f>
        <v>0</v>
      </c>
      <c r="AU3262" s="71">
        <v>0</v>
      </c>
      <c r="AV3262" s="71">
        <v>0</v>
      </c>
      <c r="AW3262" s="68">
        <f>+AU3262+AV3262</f>
        <v>0</v>
      </c>
      <c r="AX3262" s="68">
        <f>+AT3262+AW3262</f>
        <v>0</v>
      </c>
      <c r="AY3262" s="71">
        <v>0</v>
      </c>
      <c r="AZ3262" s="71">
        <v>0</v>
      </c>
      <c r="BA3262" s="68">
        <f>AY3262+AZ3262</f>
        <v>0</v>
      </c>
      <c r="BB3262" s="71">
        <v>0</v>
      </c>
      <c r="BC3262" s="71">
        <v>0</v>
      </c>
      <c r="BD3262" s="68">
        <f>+BB3262+BC3262</f>
        <v>0</v>
      </c>
      <c r="BE3262" s="68">
        <f>+BA3262+BD3262</f>
        <v>0</v>
      </c>
      <c r="BF3262" s="67">
        <f t="shared" ref="BF3262:BG3263" si="11087">AD3262-AK3262-AR3262-AY3262</f>
        <v>0</v>
      </c>
      <c r="BG3262" s="67">
        <f t="shared" si="11087"/>
        <v>0</v>
      </c>
      <c r="BH3262" s="68">
        <f t="shared" ref="BH3262:BH3263" si="11088">BF3262+BG3262</f>
        <v>0</v>
      </c>
      <c r="BI3262" s="67" t="e">
        <f t="shared" ref="BI3262:BJ3263" si="11089">AG3262-AN3262-AU3262-BB3262</f>
        <v>#REF!</v>
      </c>
      <c r="BJ3262" s="67" t="e">
        <f t="shared" si="11089"/>
        <v>#REF!</v>
      </c>
      <c r="BK3262" s="68" t="e">
        <f t="shared" ref="BK3262:BK3263" si="11090">+BI3262+BJ3262</f>
        <v>#REF!</v>
      </c>
      <c r="BL3262" s="68" t="e">
        <f t="shared" si="11073"/>
        <v>#REF!</v>
      </c>
      <c r="BM3262" s="305">
        <v>0</v>
      </c>
      <c r="BN3262" s="305">
        <v>0</v>
      </c>
      <c r="BO3262" s="306"/>
      <c r="BP3262" s="306"/>
      <c r="BQ3262" s="305">
        <v>0</v>
      </c>
      <c r="BR3262" s="305">
        <v>0</v>
      </c>
      <c r="BS3262" s="114" t="s">
        <v>208</v>
      </c>
      <c r="BT3262" s="77"/>
    </row>
    <row r="3263" spans="1:72" s="46" customFormat="1" ht="36.75" hidden="1" customHeight="1">
      <c r="A3263" s="77"/>
      <c r="B3263" s="104">
        <v>2014</v>
      </c>
      <c r="C3263" s="105">
        <v>8317</v>
      </c>
      <c r="D3263" s="104">
        <v>13</v>
      </c>
      <c r="E3263" s="104">
        <v>5000</v>
      </c>
      <c r="F3263" s="104">
        <v>5600</v>
      </c>
      <c r="G3263" s="104">
        <v>566</v>
      </c>
      <c r="H3263" s="104">
        <v>2</v>
      </c>
      <c r="I3263" s="66" t="s">
        <v>1523</v>
      </c>
      <c r="J3263" s="67">
        <v>0</v>
      </c>
      <c r="K3263" s="67">
        <v>0</v>
      </c>
      <c r="L3263" s="68">
        <f>J3263+K3263</f>
        <v>0</v>
      </c>
      <c r="M3263" s="67">
        <v>0</v>
      </c>
      <c r="N3263" s="67">
        <v>0</v>
      </c>
      <c r="O3263" s="68">
        <f>+M3263+N3263</f>
        <v>0</v>
      </c>
      <c r="P3263" s="68">
        <f>+L3263+O3263</f>
        <v>0</v>
      </c>
      <c r="Q3263" s="71">
        <v>0</v>
      </c>
      <c r="R3263" s="71">
        <v>0</v>
      </c>
      <c r="S3263" s="71">
        <v>0</v>
      </c>
      <c r="T3263" s="71">
        <v>0</v>
      </c>
      <c r="U3263" s="71">
        <v>0</v>
      </c>
      <c r="V3263" s="71">
        <v>0</v>
      </c>
      <c r="W3263" s="67">
        <v>0</v>
      </c>
      <c r="X3263" s="67">
        <v>0</v>
      </c>
      <c r="Y3263" s="68">
        <v>0</v>
      </c>
      <c r="Z3263" s="67">
        <v>0</v>
      </c>
      <c r="AA3263" s="67">
        <v>0</v>
      </c>
      <c r="AB3263" s="68">
        <v>0</v>
      </c>
      <c r="AC3263" s="68">
        <f t="shared" si="11083"/>
        <v>0</v>
      </c>
      <c r="AD3263" s="67">
        <f>J3263+Q3263-T3263</f>
        <v>0</v>
      </c>
      <c r="AE3263" s="67">
        <f>K3263+R3263-U3263</f>
        <v>0</v>
      </c>
      <c r="AF3263" s="68">
        <f t="shared" si="11084"/>
        <v>0</v>
      </c>
      <c r="AG3263" s="67" t="e">
        <f>M3263+#REF!-V3263</f>
        <v>#REF!</v>
      </c>
      <c r="AH3263" s="67" t="e">
        <f>N3263+S3263-#REF!</f>
        <v>#REF!</v>
      </c>
      <c r="AI3263" s="68" t="e">
        <f t="shared" si="11085"/>
        <v>#REF!</v>
      </c>
      <c r="AJ3263" s="68" t="e">
        <f t="shared" si="11086"/>
        <v>#REF!</v>
      </c>
      <c r="AK3263" s="71">
        <v>0</v>
      </c>
      <c r="AL3263" s="71">
        <v>0</v>
      </c>
      <c r="AM3263" s="68">
        <f>AK3263+AL3263</f>
        <v>0</v>
      </c>
      <c r="AN3263" s="71">
        <v>0</v>
      </c>
      <c r="AO3263" s="71">
        <v>0</v>
      </c>
      <c r="AP3263" s="68">
        <f>+AN3263+AO3263</f>
        <v>0</v>
      </c>
      <c r="AQ3263" s="68">
        <f>+AM3263+AP3263</f>
        <v>0</v>
      </c>
      <c r="AR3263" s="71">
        <v>0</v>
      </c>
      <c r="AS3263" s="71">
        <v>0</v>
      </c>
      <c r="AT3263" s="68">
        <f>AR3263+AS3263</f>
        <v>0</v>
      </c>
      <c r="AU3263" s="71">
        <v>0</v>
      </c>
      <c r="AV3263" s="71">
        <v>0</v>
      </c>
      <c r="AW3263" s="68">
        <f>+AU3263+AV3263</f>
        <v>0</v>
      </c>
      <c r="AX3263" s="68">
        <f>+AT3263+AW3263</f>
        <v>0</v>
      </c>
      <c r="AY3263" s="71">
        <v>0</v>
      </c>
      <c r="AZ3263" s="71">
        <v>0</v>
      </c>
      <c r="BA3263" s="68">
        <f>AY3263+AZ3263</f>
        <v>0</v>
      </c>
      <c r="BB3263" s="71">
        <v>0</v>
      </c>
      <c r="BC3263" s="71">
        <v>0</v>
      </c>
      <c r="BD3263" s="68">
        <f>+BB3263+BC3263</f>
        <v>0</v>
      </c>
      <c r="BE3263" s="68">
        <f>+BA3263+BD3263</f>
        <v>0</v>
      </c>
      <c r="BF3263" s="67">
        <f t="shared" si="11087"/>
        <v>0</v>
      </c>
      <c r="BG3263" s="67">
        <f t="shared" si="11087"/>
        <v>0</v>
      </c>
      <c r="BH3263" s="68">
        <f t="shared" si="11088"/>
        <v>0</v>
      </c>
      <c r="BI3263" s="67" t="e">
        <f t="shared" si="11089"/>
        <v>#REF!</v>
      </c>
      <c r="BJ3263" s="67" t="e">
        <f t="shared" si="11089"/>
        <v>#REF!</v>
      </c>
      <c r="BK3263" s="68" t="e">
        <f t="shared" si="11090"/>
        <v>#REF!</v>
      </c>
      <c r="BL3263" s="68" t="e">
        <f t="shared" si="11073"/>
        <v>#REF!</v>
      </c>
      <c r="BM3263" s="305">
        <v>0</v>
      </c>
      <c r="BN3263" s="305">
        <v>0</v>
      </c>
      <c r="BO3263" s="306"/>
      <c r="BP3263" s="306"/>
      <c r="BQ3263" s="305">
        <v>0</v>
      </c>
      <c r="BR3263" s="305">
        <v>0</v>
      </c>
      <c r="BS3263" s="114" t="s">
        <v>208</v>
      </c>
      <c r="BT3263" s="77"/>
    </row>
    <row r="3264" spans="1:72" s="79" customFormat="1" ht="36.75" hidden="1" customHeight="1">
      <c r="A3264" s="77"/>
      <c r="B3264" s="59">
        <v>2014</v>
      </c>
      <c r="C3264" s="60">
        <v>8317</v>
      </c>
      <c r="D3264" s="59">
        <v>13</v>
      </c>
      <c r="E3264" s="59">
        <v>5000</v>
      </c>
      <c r="F3264" s="59">
        <v>5600</v>
      </c>
      <c r="G3264" s="59">
        <v>569</v>
      </c>
      <c r="H3264" s="59"/>
      <c r="I3264" s="61" t="s">
        <v>185</v>
      </c>
      <c r="J3264" s="62">
        <f>J3265+J3266</f>
        <v>0</v>
      </c>
      <c r="K3264" s="62">
        <f t="shared" ref="K3264:P3264" si="11091">K3265+K3266</f>
        <v>0</v>
      </c>
      <c r="L3264" s="62">
        <f t="shared" si="11091"/>
        <v>0</v>
      </c>
      <c r="M3264" s="62">
        <f t="shared" si="11091"/>
        <v>0</v>
      </c>
      <c r="N3264" s="62">
        <f t="shared" si="11091"/>
        <v>0</v>
      </c>
      <c r="O3264" s="62">
        <f t="shared" si="11091"/>
        <v>0</v>
      </c>
      <c r="P3264" s="62">
        <f t="shared" si="11091"/>
        <v>0</v>
      </c>
      <c r="Q3264" s="62">
        <f>Q3265+Q3266</f>
        <v>0</v>
      </c>
      <c r="R3264" s="62">
        <f t="shared" ref="R3264:S3264" si="11092">R3265+R3266</f>
        <v>0</v>
      </c>
      <c r="S3264" s="62">
        <f t="shared" si="11092"/>
        <v>0</v>
      </c>
      <c r="T3264" s="62">
        <f>T3265+T3266</f>
        <v>0</v>
      </c>
      <c r="U3264" s="62">
        <f t="shared" ref="U3264:V3264" si="11093">U3265+U3266</f>
        <v>0</v>
      </c>
      <c r="V3264" s="62">
        <f t="shared" si="11093"/>
        <v>0</v>
      </c>
      <c r="W3264" s="62">
        <v>0</v>
      </c>
      <c r="X3264" s="62">
        <v>0</v>
      </c>
      <c r="Y3264" s="62">
        <v>0</v>
      </c>
      <c r="Z3264" s="62">
        <v>0</v>
      </c>
      <c r="AA3264" s="62">
        <v>0</v>
      </c>
      <c r="AB3264" s="62">
        <v>0</v>
      </c>
      <c r="AC3264" s="62">
        <f t="shared" ref="AC3264" si="11094">AC3265+AC3266</f>
        <v>0</v>
      </c>
      <c r="AD3264" s="62">
        <f>AD3265+AD3266</f>
        <v>0</v>
      </c>
      <c r="AE3264" s="62">
        <f t="shared" ref="AE3264:AJ3264" si="11095">AE3265+AE3266</f>
        <v>0</v>
      </c>
      <c r="AF3264" s="62">
        <f t="shared" si="11095"/>
        <v>0</v>
      </c>
      <c r="AG3264" s="62" t="e">
        <f t="shared" si="11095"/>
        <v>#REF!</v>
      </c>
      <c r="AH3264" s="62" t="e">
        <f t="shared" si="11095"/>
        <v>#REF!</v>
      </c>
      <c r="AI3264" s="62" t="e">
        <f t="shared" si="11095"/>
        <v>#REF!</v>
      </c>
      <c r="AJ3264" s="62" t="e">
        <f t="shared" si="11095"/>
        <v>#REF!</v>
      </c>
      <c r="AK3264" s="62">
        <f>AK3265+AK3266</f>
        <v>0</v>
      </c>
      <c r="AL3264" s="62">
        <f t="shared" ref="AL3264:AQ3264" si="11096">AL3265+AL3266</f>
        <v>0</v>
      </c>
      <c r="AM3264" s="62">
        <f t="shared" si="11096"/>
        <v>0</v>
      </c>
      <c r="AN3264" s="62">
        <f t="shared" si="11096"/>
        <v>0</v>
      </c>
      <c r="AO3264" s="62">
        <f t="shared" si="11096"/>
        <v>0</v>
      </c>
      <c r="AP3264" s="62">
        <f t="shared" si="11096"/>
        <v>0</v>
      </c>
      <c r="AQ3264" s="62">
        <f t="shared" si="11096"/>
        <v>0</v>
      </c>
      <c r="AR3264" s="62">
        <f>AR3265+AR3266</f>
        <v>0</v>
      </c>
      <c r="AS3264" s="62">
        <f t="shared" ref="AS3264:AX3264" si="11097">AS3265+AS3266</f>
        <v>0</v>
      </c>
      <c r="AT3264" s="62">
        <f t="shared" si="11097"/>
        <v>0</v>
      </c>
      <c r="AU3264" s="62">
        <f t="shared" si="11097"/>
        <v>0</v>
      </c>
      <c r="AV3264" s="62">
        <f t="shared" si="11097"/>
        <v>0</v>
      </c>
      <c r="AW3264" s="62">
        <f t="shared" si="11097"/>
        <v>0</v>
      </c>
      <c r="AX3264" s="62">
        <f t="shared" si="11097"/>
        <v>0</v>
      </c>
      <c r="AY3264" s="62">
        <f>AY3265+AY3266</f>
        <v>0</v>
      </c>
      <c r="AZ3264" s="62">
        <f t="shared" ref="AZ3264:BE3264" si="11098">AZ3265+AZ3266</f>
        <v>0</v>
      </c>
      <c r="BA3264" s="62">
        <f t="shared" si="11098"/>
        <v>0</v>
      </c>
      <c r="BB3264" s="62">
        <f t="shared" si="11098"/>
        <v>0</v>
      </c>
      <c r="BC3264" s="62">
        <f t="shared" si="11098"/>
        <v>0</v>
      </c>
      <c r="BD3264" s="62">
        <f t="shared" si="11098"/>
        <v>0</v>
      </c>
      <c r="BE3264" s="62">
        <f t="shared" si="11098"/>
        <v>0</v>
      </c>
      <c r="BF3264" s="62">
        <f>BF3265+BF3266</f>
        <v>0</v>
      </c>
      <c r="BG3264" s="62">
        <f t="shared" ref="BG3264:BK3264" si="11099">BG3265+BG3266</f>
        <v>0</v>
      </c>
      <c r="BH3264" s="62">
        <f t="shared" si="11099"/>
        <v>0</v>
      </c>
      <c r="BI3264" s="62" t="e">
        <f t="shared" si="11099"/>
        <v>#REF!</v>
      </c>
      <c r="BJ3264" s="62" t="e">
        <f t="shared" si="11099"/>
        <v>#REF!</v>
      </c>
      <c r="BK3264" s="62" t="e">
        <f t="shared" si="11099"/>
        <v>#REF!</v>
      </c>
      <c r="BL3264" s="62" t="e">
        <f t="shared" si="11073"/>
        <v>#REF!</v>
      </c>
      <c r="BM3264" s="304"/>
      <c r="BN3264" s="304"/>
      <c r="BO3264" s="304"/>
      <c r="BP3264" s="304"/>
      <c r="BQ3264" s="304"/>
      <c r="BR3264" s="304"/>
      <c r="BS3264" s="64"/>
      <c r="BT3264" s="77"/>
    </row>
    <row r="3265" spans="1:72" s="46" customFormat="1" ht="36.75" hidden="1" customHeight="1">
      <c r="A3265" s="77"/>
      <c r="B3265" s="104">
        <v>2014</v>
      </c>
      <c r="C3265" s="105">
        <v>8317</v>
      </c>
      <c r="D3265" s="104">
        <v>13</v>
      </c>
      <c r="E3265" s="104">
        <v>5000</v>
      </c>
      <c r="F3265" s="104">
        <v>5600</v>
      </c>
      <c r="G3265" s="104">
        <v>569</v>
      </c>
      <c r="H3265" s="104">
        <v>1</v>
      </c>
      <c r="I3265" s="66" t="s">
        <v>1524</v>
      </c>
      <c r="J3265" s="67">
        <v>0</v>
      </c>
      <c r="K3265" s="67">
        <v>0</v>
      </c>
      <c r="L3265" s="68">
        <f>J3265+K3265</f>
        <v>0</v>
      </c>
      <c r="M3265" s="67">
        <v>0</v>
      </c>
      <c r="N3265" s="67">
        <v>0</v>
      </c>
      <c r="O3265" s="68">
        <f>+M3265+N3265</f>
        <v>0</v>
      </c>
      <c r="P3265" s="68">
        <f>+L3265+O3265</f>
        <v>0</v>
      </c>
      <c r="Q3265" s="71">
        <v>0</v>
      </c>
      <c r="R3265" s="71">
        <v>0</v>
      </c>
      <c r="S3265" s="71">
        <v>0</v>
      </c>
      <c r="T3265" s="71">
        <v>0</v>
      </c>
      <c r="U3265" s="71">
        <v>0</v>
      </c>
      <c r="V3265" s="71">
        <v>0</v>
      </c>
      <c r="W3265" s="67">
        <v>0</v>
      </c>
      <c r="X3265" s="67">
        <v>0</v>
      </c>
      <c r="Y3265" s="68">
        <v>0</v>
      </c>
      <c r="Z3265" s="67">
        <v>0</v>
      </c>
      <c r="AA3265" s="67">
        <v>0</v>
      </c>
      <c r="AB3265" s="68">
        <v>0</v>
      </c>
      <c r="AC3265" s="68">
        <f t="shared" ref="AC3265:AC3266" si="11100">+Y3265+AB3265</f>
        <v>0</v>
      </c>
      <c r="AD3265" s="67">
        <f>J3265+Q3265-T3265</f>
        <v>0</v>
      </c>
      <c r="AE3265" s="67">
        <f>K3265+R3265-U3265</f>
        <v>0</v>
      </c>
      <c r="AF3265" s="68">
        <f t="shared" ref="AF3265:AF3266" si="11101">AD3265+AE3265</f>
        <v>0</v>
      </c>
      <c r="AG3265" s="67" t="e">
        <f>M3265+#REF!-V3265</f>
        <v>#REF!</v>
      </c>
      <c r="AH3265" s="67" t="e">
        <f>N3265+S3265-#REF!</f>
        <v>#REF!</v>
      </c>
      <c r="AI3265" s="68" t="e">
        <f t="shared" ref="AI3265:AI3266" si="11102">+AG3265+AH3265</f>
        <v>#REF!</v>
      </c>
      <c r="AJ3265" s="68" t="e">
        <f t="shared" ref="AJ3265:AJ3266" si="11103">+AF3265+AI3265</f>
        <v>#REF!</v>
      </c>
      <c r="AK3265" s="71">
        <v>0</v>
      </c>
      <c r="AL3265" s="71">
        <v>0</v>
      </c>
      <c r="AM3265" s="68">
        <f>AK3265+AL3265</f>
        <v>0</v>
      </c>
      <c r="AN3265" s="71">
        <v>0</v>
      </c>
      <c r="AO3265" s="71">
        <v>0</v>
      </c>
      <c r="AP3265" s="68">
        <f>+AN3265+AO3265</f>
        <v>0</v>
      </c>
      <c r="AQ3265" s="68">
        <f>+AM3265+AP3265</f>
        <v>0</v>
      </c>
      <c r="AR3265" s="71">
        <v>0</v>
      </c>
      <c r="AS3265" s="71">
        <v>0</v>
      </c>
      <c r="AT3265" s="68">
        <f>AR3265+AS3265</f>
        <v>0</v>
      </c>
      <c r="AU3265" s="71">
        <v>0</v>
      </c>
      <c r="AV3265" s="71">
        <v>0</v>
      </c>
      <c r="AW3265" s="68">
        <f>+AU3265+AV3265</f>
        <v>0</v>
      </c>
      <c r="AX3265" s="68">
        <f>+AT3265+AW3265</f>
        <v>0</v>
      </c>
      <c r="AY3265" s="71">
        <v>0</v>
      </c>
      <c r="AZ3265" s="71">
        <v>0</v>
      </c>
      <c r="BA3265" s="68">
        <f>AY3265+AZ3265</f>
        <v>0</v>
      </c>
      <c r="BB3265" s="71">
        <v>0</v>
      </c>
      <c r="BC3265" s="71">
        <v>0</v>
      </c>
      <c r="BD3265" s="68">
        <f>+BB3265+BC3265</f>
        <v>0</v>
      </c>
      <c r="BE3265" s="68">
        <f>+BA3265+BD3265</f>
        <v>0</v>
      </c>
      <c r="BF3265" s="67">
        <f t="shared" ref="BF3265:BG3266" si="11104">AD3265-AK3265-AR3265-AY3265</f>
        <v>0</v>
      </c>
      <c r="BG3265" s="67">
        <f t="shared" si="11104"/>
        <v>0</v>
      </c>
      <c r="BH3265" s="68">
        <f t="shared" ref="BH3265:BH3266" si="11105">BF3265+BG3265</f>
        <v>0</v>
      </c>
      <c r="BI3265" s="67" t="e">
        <f t="shared" ref="BI3265:BJ3266" si="11106">AG3265-AN3265-AU3265-BB3265</f>
        <v>#REF!</v>
      </c>
      <c r="BJ3265" s="67" t="e">
        <f t="shared" si="11106"/>
        <v>#REF!</v>
      </c>
      <c r="BK3265" s="68" t="e">
        <f t="shared" ref="BK3265:BK3266" si="11107">+BI3265+BJ3265</f>
        <v>#REF!</v>
      </c>
      <c r="BL3265" s="68" t="e">
        <f t="shared" si="11073"/>
        <v>#REF!</v>
      </c>
      <c r="BM3265" s="305">
        <v>0</v>
      </c>
      <c r="BN3265" s="305">
        <v>0</v>
      </c>
      <c r="BO3265" s="306"/>
      <c r="BP3265" s="306"/>
      <c r="BQ3265" s="305">
        <v>0</v>
      </c>
      <c r="BR3265" s="305">
        <v>0</v>
      </c>
      <c r="BS3265" s="114" t="s">
        <v>208</v>
      </c>
      <c r="BT3265" s="77"/>
    </row>
    <row r="3266" spans="1:72" s="46" customFormat="1" ht="36.75" hidden="1" customHeight="1">
      <c r="A3266" s="77"/>
      <c r="B3266" s="104">
        <v>2014</v>
      </c>
      <c r="C3266" s="105">
        <v>8317</v>
      </c>
      <c r="D3266" s="104">
        <v>13</v>
      </c>
      <c r="E3266" s="104">
        <v>5000</v>
      </c>
      <c r="F3266" s="104">
        <v>5600</v>
      </c>
      <c r="G3266" s="104">
        <v>569</v>
      </c>
      <c r="H3266" s="104">
        <v>2</v>
      </c>
      <c r="I3266" s="66" t="s">
        <v>683</v>
      </c>
      <c r="J3266" s="67">
        <v>0</v>
      </c>
      <c r="K3266" s="67">
        <v>0</v>
      </c>
      <c r="L3266" s="68">
        <f>J3266+K3266</f>
        <v>0</v>
      </c>
      <c r="M3266" s="67">
        <v>0</v>
      </c>
      <c r="N3266" s="67">
        <v>0</v>
      </c>
      <c r="O3266" s="68">
        <f>+M3266+N3266</f>
        <v>0</v>
      </c>
      <c r="P3266" s="68">
        <f>+L3266+O3266</f>
        <v>0</v>
      </c>
      <c r="Q3266" s="71">
        <v>0</v>
      </c>
      <c r="R3266" s="71">
        <v>0</v>
      </c>
      <c r="S3266" s="71">
        <v>0</v>
      </c>
      <c r="T3266" s="71">
        <v>0</v>
      </c>
      <c r="U3266" s="71">
        <v>0</v>
      </c>
      <c r="V3266" s="71">
        <v>0</v>
      </c>
      <c r="W3266" s="67">
        <v>0</v>
      </c>
      <c r="X3266" s="67">
        <v>0</v>
      </c>
      <c r="Y3266" s="68">
        <v>0</v>
      </c>
      <c r="Z3266" s="67">
        <v>0</v>
      </c>
      <c r="AA3266" s="67">
        <v>0</v>
      </c>
      <c r="AB3266" s="68">
        <v>0</v>
      </c>
      <c r="AC3266" s="68">
        <f t="shared" si="11100"/>
        <v>0</v>
      </c>
      <c r="AD3266" s="67">
        <f>J3266+Q3266-T3266</f>
        <v>0</v>
      </c>
      <c r="AE3266" s="67">
        <f>K3266+R3266-U3266</f>
        <v>0</v>
      </c>
      <c r="AF3266" s="68">
        <f t="shared" si="11101"/>
        <v>0</v>
      </c>
      <c r="AG3266" s="67" t="e">
        <f>M3266+#REF!-V3266</f>
        <v>#REF!</v>
      </c>
      <c r="AH3266" s="67" t="e">
        <f>N3266+S3266-#REF!</f>
        <v>#REF!</v>
      </c>
      <c r="AI3266" s="68" t="e">
        <f t="shared" si="11102"/>
        <v>#REF!</v>
      </c>
      <c r="AJ3266" s="68" t="e">
        <f t="shared" si="11103"/>
        <v>#REF!</v>
      </c>
      <c r="AK3266" s="71">
        <v>0</v>
      </c>
      <c r="AL3266" s="71">
        <v>0</v>
      </c>
      <c r="AM3266" s="68">
        <f>AK3266+AL3266</f>
        <v>0</v>
      </c>
      <c r="AN3266" s="71">
        <v>0</v>
      </c>
      <c r="AO3266" s="71">
        <v>0</v>
      </c>
      <c r="AP3266" s="68">
        <f>+AN3266+AO3266</f>
        <v>0</v>
      </c>
      <c r="AQ3266" s="68">
        <f>+AM3266+AP3266</f>
        <v>0</v>
      </c>
      <c r="AR3266" s="71">
        <v>0</v>
      </c>
      <c r="AS3266" s="71">
        <v>0</v>
      </c>
      <c r="AT3266" s="68">
        <f>AR3266+AS3266</f>
        <v>0</v>
      </c>
      <c r="AU3266" s="71">
        <v>0</v>
      </c>
      <c r="AV3266" s="71">
        <v>0</v>
      </c>
      <c r="AW3266" s="68">
        <f>+AU3266+AV3266</f>
        <v>0</v>
      </c>
      <c r="AX3266" s="68">
        <f>+AT3266+AW3266</f>
        <v>0</v>
      </c>
      <c r="AY3266" s="71">
        <v>0</v>
      </c>
      <c r="AZ3266" s="71">
        <v>0</v>
      </c>
      <c r="BA3266" s="68">
        <f>AY3266+AZ3266</f>
        <v>0</v>
      </c>
      <c r="BB3266" s="71">
        <v>0</v>
      </c>
      <c r="BC3266" s="71">
        <v>0</v>
      </c>
      <c r="BD3266" s="68">
        <f>+BB3266+BC3266</f>
        <v>0</v>
      </c>
      <c r="BE3266" s="68">
        <f>+BA3266+BD3266</f>
        <v>0</v>
      </c>
      <c r="BF3266" s="67">
        <f t="shared" si="11104"/>
        <v>0</v>
      </c>
      <c r="BG3266" s="67">
        <f t="shared" si="11104"/>
        <v>0</v>
      </c>
      <c r="BH3266" s="68">
        <f t="shared" si="11105"/>
        <v>0</v>
      </c>
      <c r="BI3266" s="67" t="e">
        <f t="shared" si="11106"/>
        <v>#REF!</v>
      </c>
      <c r="BJ3266" s="67" t="e">
        <f t="shared" si="11106"/>
        <v>#REF!</v>
      </c>
      <c r="BK3266" s="68" t="e">
        <f t="shared" si="11107"/>
        <v>#REF!</v>
      </c>
      <c r="BL3266" s="68" t="e">
        <f t="shared" si="11073"/>
        <v>#REF!</v>
      </c>
      <c r="BM3266" s="305">
        <v>0</v>
      </c>
      <c r="BN3266" s="305">
        <v>0</v>
      </c>
      <c r="BO3266" s="306"/>
      <c r="BP3266" s="306"/>
      <c r="BQ3266" s="305">
        <v>0</v>
      </c>
      <c r="BR3266" s="305">
        <v>0</v>
      </c>
      <c r="BS3266" s="114" t="s">
        <v>208</v>
      </c>
      <c r="BT3266" s="77"/>
    </row>
    <row r="3267" spans="1:72" s="78" customFormat="1" ht="36.75" hidden="1" customHeight="1">
      <c r="A3267" s="77"/>
      <c r="B3267" s="53">
        <v>2014</v>
      </c>
      <c r="C3267" s="54">
        <v>8317</v>
      </c>
      <c r="D3267" s="53">
        <v>13</v>
      </c>
      <c r="E3267" s="53">
        <v>5000</v>
      </c>
      <c r="F3267" s="53">
        <v>5900</v>
      </c>
      <c r="G3267" s="53"/>
      <c r="H3267" s="53"/>
      <c r="I3267" s="55" t="s">
        <v>366</v>
      </c>
      <c r="J3267" s="56">
        <f>J3268+J3270</f>
        <v>0</v>
      </c>
      <c r="K3267" s="56">
        <f t="shared" ref="K3267:P3267" si="11108">K3268+K3270</f>
        <v>0</v>
      </c>
      <c r="L3267" s="56">
        <f t="shared" si="11108"/>
        <v>0</v>
      </c>
      <c r="M3267" s="56">
        <f t="shared" si="11108"/>
        <v>0</v>
      </c>
      <c r="N3267" s="56">
        <f t="shared" si="11108"/>
        <v>0</v>
      </c>
      <c r="O3267" s="56">
        <f t="shared" si="11108"/>
        <v>0</v>
      </c>
      <c r="P3267" s="56">
        <f t="shared" si="11108"/>
        <v>0</v>
      </c>
      <c r="Q3267" s="56">
        <f>Q3268+Q3270</f>
        <v>0</v>
      </c>
      <c r="R3267" s="56">
        <f t="shared" ref="R3267:S3267" si="11109">R3268+R3270</f>
        <v>0</v>
      </c>
      <c r="S3267" s="56">
        <f t="shared" si="11109"/>
        <v>0</v>
      </c>
      <c r="T3267" s="56">
        <f>T3268+T3270</f>
        <v>0</v>
      </c>
      <c r="U3267" s="56">
        <f t="shared" ref="U3267:V3267" si="11110">U3268+U3270</f>
        <v>0</v>
      </c>
      <c r="V3267" s="56">
        <f t="shared" si="11110"/>
        <v>0</v>
      </c>
      <c r="W3267" s="56">
        <v>0</v>
      </c>
      <c r="X3267" s="56">
        <v>0</v>
      </c>
      <c r="Y3267" s="56">
        <v>0</v>
      </c>
      <c r="Z3267" s="56">
        <v>0</v>
      </c>
      <c r="AA3267" s="56">
        <v>0</v>
      </c>
      <c r="AB3267" s="56">
        <v>0</v>
      </c>
      <c r="AC3267" s="56">
        <f t="shared" ref="AC3267" si="11111">AC3268+AC3270</f>
        <v>0</v>
      </c>
      <c r="AD3267" s="56">
        <f>AD3268+AD3270</f>
        <v>0</v>
      </c>
      <c r="AE3267" s="56">
        <f t="shared" ref="AE3267:AJ3267" si="11112">AE3268+AE3270</f>
        <v>0</v>
      </c>
      <c r="AF3267" s="56">
        <f t="shared" si="11112"/>
        <v>0</v>
      </c>
      <c r="AG3267" s="56" t="e">
        <f t="shared" si="11112"/>
        <v>#REF!</v>
      </c>
      <c r="AH3267" s="56" t="e">
        <f t="shared" si="11112"/>
        <v>#REF!</v>
      </c>
      <c r="AI3267" s="56" t="e">
        <f t="shared" si="11112"/>
        <v>#REF!</v>
      </c>
      <c r="AJ3267" s="56" t="e">
        <f t="shared" si="11112"/>
        <v>#REF!</v>
      </c>
      <c r="AK3267" s="56">
        <f>AK3268+AK3270</f>
        <v>0</v>
      </c>
      <c r="AL3267" s="56">
        <f t="shared" ref="AL3267:AQ3267" si="11113">AL3268+AL3270</f>
        <v>0</v>
      </c>
      <c r="AM3267" s="56">
        <f t="shared" si="11113"/>
        <v>0</v>
      </c>
      <c r="AN3267" s="56">
        <f t="shared" si="11113"/>
        <v>0</v>
      </c>
      <c r="AO3267" s="56">
        <f t="shared" si="11113"/>
        <v>0</v>
      </c>
      <c r="AP3267" s="56">
        <f t="shared" si="11113"/>
        <v>0</v>
      </c>
      <c r="AQ3267" s="56">
        <f t="shared" si="11113"/>
        <v>0</v>
      </c>
      <c r="AR3267" s="56">
        <f>AR3268+AR3270</f>
        <v>0</v>
      </c>
      <c r="AS3267" s="56">
        <f t="shared" ref="AS3267:AX3267" si="11114">AS3268+AS3270</f>
        <v>0</v>
      </c>
      <c r="AT3267" s="56">
        <f t="shared" si="11114"/>
        <v>0</v>
      </c>
      <c r="AU3267" s="56">
        <f t="shared" si="11114"/>
        <v>0</v>
      </c>
      <c r="AV3267" s="56">
        <f t="shared" si="11114"/>
        <v>0</v>
      </c>
      <c r="AW3267" s="56">
        <f t="shared" si="11114"/>
        <v>0</v>
      </c>
      <c r="AX3267" s="56">
        <f t="shared" si="11114"/>
        <v>0</v>
      </c>
      <c r="AY3267" s="56">
        <f>AY3268+AY3270</f>
        <v>0</v>
      </c>
      <c r="AZ3267" s="56">
        <f t="shared" ref="AZ3267:BE3267" si="11115">AZ3268+AZ3270</f>
        <v>0</v>
      </c>
      <c r="BA3267" s="56">
        <f t="shared" si="11115"/>
        <v>0</v>
      </c>
      <c r="BB3267" s="56">
        <f t="shared" si="11115"/>
        <v>0</v>
      </c>
      <c r="BC3267" s="56">
        <f t="shared" si="11115"/>
        <v>0</v>
      </c>
      <c r="BD3267" s="56">
        <f t="shared" si="11115"/>
        <v>0</v>
      </c>
      <c r="BE3267" s="56">
        <f t="shared" si="11115"/>
        <v>0</v>
      </c>
      <c r="BF3267" s="56">
        <f>BF3268+BF3270</f>
        <v>0</v>
      </c>
      <c r="BG3267" s="56">
        <f t="shared" ref="BG3267:BK3267" si="11116">BG3268+BG3270</f>
        <v>0</v>
      </c>
      <c r="BH3267" s="56">
        <f t="shared" si="11116"/>
        <v>0</v>
      </c>
      <c r="BI3267" s="56" t="e">
        <f t="shared" si="11116"/>
        <v>#REF!</v>
      </c>
      <c r="BJ3267" s="56" t="e">
        <f t="shared" si="11116"/>
        <v>#REF!</v>
      </c>
      <c r="BK3267" s="56" t="e">
        <f t="shared" si="11116"/>
        <v>#REF!</v>
      </c>
      <c r="BL3267" s="56" t="e">
        <f t="shared" si="11073"/>
        <v>#REF!</v>
      </c>
      <c r="BM3267" s="303"/>
      <c r="BN3267" s="303"/>
      <c r="BO3267" s="303"/>
      <c r="BP3267" s="303"/>
      <c r="BQ3267" s="303"/>
      <c r="BR3267" s="303"/>
      <c r="BS3267" s="58"/>
      <c r="BT3267" s="77"/>
    </row>
    <row r="3268" spans="1:72" s="79" customFormat="1" ht="36.75" hidden="1" customHeight="1">
      <c r="A3268" s="77"/>
      <c r="B3268" s="59">
        <v>2014</v>
      </c>
      <c r="C3268" s="60">
        <v>8317</v>
      </c>
      <c r="D3268" s="59">
        <v>13</v>
      </c>
      <c r="E3268" s="59">
        <v>5000</v>
      </c>
      <c r="F3268" s="59">
        <v>5900</v>
      </c>
      <c r="G3268" s="59">
        <v>591</v>
      </c>
      <c r="H3268" s="59"/>
      <c r="I3268" s="61" t="s">
        <v>188</v>
      </c>
      <c r="J3268" s="62">
        <f>J3269</f>
        <v>0</v>
      </c>
      <c r="K3268" s="62">
        <f t="shared" ref="K3268:P3268" si="11117">K3269</f>
        <v>0</v>
      </c>
      <c r="L3268" s="62">
        <f t="shared" si="11117"/>
        <v>0</v>
      </c>
      <c r="M3268" s="62">
        <f t="shared" si="11117"/>
        <v>0</v>
      </c>
      <c r="N3268" s="62">
        <f t="shared" si="11117"/>
        <v>0</v>
      </c>
      <c r="O3268" s="62">
        <f t="shared" si="11117"/>
        <v>0</v>
      </c>
      <c r="P3268" s="62">
        <f t="shared" si="11117"/>
        <v>0</v>
      </c>
      <c r="Q3268" s="62">
        <f>Q3269</f>
        <v>0</v>
      </c>
      <c r="R3268" s="62">
        <f t="shared" ref="R3268:V3268" si="11118">R3269</f>
        <v>0</v>
      </c>
      <c r="S3268" s="62">
        <f t="shared" si="11118"/>
        <v>0</v>
      </c>
      <c r="T3268" s="62">
        <f>T3269</f>
        <v>0</v>
      </c>
      <c r="U3268" s="62">
        <f t="shared" si="11118"/>
        <v>0</v>
      </c>
      <c r="V3268" s="62">
        <f t="shared" si="11118"/>
        <v>0</v>
      </c>
      <c r="W3268" s="62">
        <v>0</v>
      </c>
      <c r="X3268" s="62">
        <v>0</v>
      </c>
      <c r="Y3268" s="62">
        <v>0</v>
      </c>
      <c r="Z3268" s="62">
        <v>0</v>
      </c>
      <c r="AA3268" s="62">
        <v>0</v>
      </c>
      <c r="AB3268" s="62">
        <v>0</v>
      </c>
      <c r="AC3268" s="62">
        <f t="shared" ref="AC3268" si="11119">AC3269</f>
        <v>0</v>
      </c>
      <c r="AD3268" s="62">
        <f>AD3269</f>
        <v>0</v>
      </c>
      <c r="AE3268" s="62">
        <f t="shared" ref="AE3268:AJ3268" si="11120">AE3269</f>
        <v>0</v>
      </c>
      <c r="AF3268" s="62">
        <f t="shared" si="11120"/>
        <v>0</v>
      </c>
      <c r="AG3268" s="62" t="e">
        <f t="shared" si="11120"/>
        <v>#REF!</v>
      </c>
      <c r="AH3268" s="62" t="e">
        <f t="shared" si="11120"/>
        <v>#REF!</v>
      </c>
      <c r="AI3268" s="62" t="e">
        <f t="shared" si="11120"/>
        <v>#REF!</v>
      </c>
      <c r="AJ3268" s="62" t="e">
        <f t="shared" si="11120"/>
        <v>#REF!</v>
      </c>
      <c r="AK3268" s="62">
        <f>AK3269</f>
        <v>0</v>
      </c>
      <c r="AL3268" s="62">
        <f t="shared" ref="AL3268:BK3268" si="11121">AL3269</f>
        <v>0</v>
      </c>
      <c r="AM3268" s="62">
        <f t="shared" si="11121"/>
        <v>0</v>
      </c>
      <c r="AN3268" s="62">
        <f t="shared" si="11121"/>
        <v>0</v>
      </c>
      <c r="AO3268" s="62">
        <f t="shared" si="11121"/>
        <v>0</v>
      </c>
      <c r="AP3268" s="62">
        <f t="shared" si="11121"/>
        <v>0</v>
      </c>
      <c r="AQ3268" s="62">
        <f t="shared" si="11121"/>
        <v>0</v>
      </c>
      <c r="AR3268" s="62">
        <f>AR3269</f>
        <v>0</v>
      </c>
      <c r="AS3268" s="62">
        <f t="shared" si="11121"/>
        <v>0</v>
      </c>
      <c r="AT3268" s="62">
        <f t="shared" si="11121"/>
        <v>0</v>
      </c>
      <c r="AU3268" s="62">
        <f t="shared" si="11121"/>
        <v>0</v>
      </c>
      <c r="AV3268" s="62">
        <f t="shared" si="11121"/>
        <v>0</v>
      </c>
      <c r="AW3268" s="62">
        <f t="shared" si="11121"/>
        <v>0</v>
      </c>
      <c r="AX3268" s="62">
        <f t="shared" si="11121"/>
        <v>0</v>
      </c>
      <c r="AY3268" s="62">
        <f>AY3269</f>
        <v>0</v>
      </c>
      <c r="AZ3268" s="62">
        <f t="shared" si="11121"/>
        <v>0</v>
      </c>
      <c r="BA3268" s="62">
        <f t="shared" si="11121"/>
        <v>0</v>
      </c>
      <c r="BB3268" s="62">
        <f t="shared" si="11121"/>
        <v>0</v>
      </c>
      <c r="BC3268" s="62">
        <f t="shared" si="11121"/>
        <v>0</v>
      </c>
      <c r="BD3268" s="62">
        <f t="shared" si="11121"/>
        <v>0</v>
      </c>
      <c r="BE3268" s="62">
        <f t="shared" si="11121"/>
        <v>0</v>
      </c>
      <c r="BF3268" s="62">
        <f>BF3269</f>
        <v>0</v>
      </c>
      <c r="BG3268" s="62">
        <f t="shared" si="11121"/>
        <v>0</v>
      </c>
      <c r="BH3268" s="62">
        <f t="shared" si="11121"/>
        <v>0</v>
      </c>
      <c r="BI3268" s="62" t="e">
        <f t="shared" si="11121"/>
        <v>#REF!</v>
      </c>
      <c r="BJ3268" s="62" t="e">
        <f t="shared" si="11121"/>
        <v>#REF!</v>
      </c>
      <c r="BK3268" s="62" t="e">
        <f t="shared" si="11121"/>
        <v>#REF!</v>
      </c>
      <c r="BL3268" s="62" t="e">
        <f t="shared" si="11073"/>
        <v>#REF!</v>
      </c>
      <c r="BM3268" s="304"/>
      <c r="BN3268" s="304"/>
      <c r="BO3268" s="304"/>
      <c r="BP3268" s="304"/>
      <c r="BQ3268" s="304"/>
      <c r="BR3268" s="304"/>
      <c r="BS3268" s="64"/>
      <c r="BT3268" s="77"/>
    </row>
    <row r="3269" spans="1:72" s="46" customFormat="1" ht="36.75" hidden="1" customHeight="1">
      <c r="A3269" s="77"/>
      <c r="B3269" s="104">
        <v>2014</v>
      </c>
      <c r="C3269" s="105">
        <v>8317</v>
      </c>
      <c r="D3269" s="104">
        <v>13</v>
      </c>
      <c r="E3269" s="104">
        <v>5000</v>
      </c>
      <c r="F3269" s="104">
        <v>5900</v>
      </c>
      <c r="G3269" s="104">
        <v>591</v>
      </c>
      <c r="H3269" s="104">
        <v>1</v>
      </c>
      <c r="I3269" s="66" t="s">
        <v>188</v>
      </c>
      <c r="J3269" s="67">
        <v>0</v>
      </c>
      <c r="K3269" s="67">
        <v>0</v>
      </c>
      <c r="L3269" s="68">
        <f>J3269+K3269</f>
        <v>0</v>
      </c>
      <c r="M3269" s="67">
        <v>0</v>
      </c>
      <c r="N3269" s="67">
        <v>0</v>
      </c>
      <c r="O3269" s="68">
        <f>+M3269+N3269</f>
        <v>0</v>
      </c>
      <c r="P3269" s="68">
        <f>+L3269+O3269</f>
        <v>0</v>
      </c>
      <c r="Q3269" s="71">
        <v>0</v>
      </c>
      <c r="R3269" s="71">
        <v>0</v>
      </c>
      <c r="S3269" s="71">
        <v>0</v>
      </c>
      <c r="T3269" s="71">
        <v>0</v>
      </c>
      <c r="U3269" s="71">
        <v>0</v>
      </c>
      <c r="V3269" s="71">
        <v>0</v>
      </c>
      <c r="W3269" s="67">
        <v>0</v>
      </c>
      <c r="X3269" s="67">
        <v>0</v>
      </c>
      <c r="Y3269" s="68">
        <v>0</v>
      </c>
      <c r="Z3269" s="67">
        <v>0</v>
      </c>
      <c r="AA3269" s="67">
        <v>0</v>
      </c>
      <c r="AB3269" s="68">
        <v>0</v>
      </c>
      <c r="AC3269" s="68">
        <f t="shared" ref="AC3269" si="11122">+Y3269+AB3269</f>
        <v>0</v>
      </c>
      <c r="AD3269" s="67">
        <f>J3269+Q3269-T3269</f>
        <v>0</v>
      </c>
      <c r="AE3269" s="67">
        <f>K3269+R3269-U3269</f>
        <v>0</v>
      </c>
      <c r="AF3269" s="68">
        <f t="shared" ref="AF3269" si="11123">AD3269+AE3269</f>
        <v>0</v>
      </c>
      <c r="AG3269" s="67" t="e">
        <f>M3269+#REF!-V3269</f>
        <v>#REF!</v>
      </c>
      <c r="AH3269" s="67" t="e">
        <f>N3269+S3269-#REF!</f>
        <v>#REF!</v>
      </c>
      <c r="AI3269" s="68" t="e">
        <f t="shared" ref="AI3269" si="11124">+AG3269+AH3269</f>
        <v>#REF!</v>
      </c>
      <c r="AJ3269" s="68" t="e">
        <f t="shared" ref="AJ3269" si="11125">+AF3269+AI3269</f>
        <v>#REF!</v>
      </c>
      <c r="AK3269" s="71">
        <v>0</v>
      </c>
      <c r="AL3269" s="71">
        <v>0</v>
      </c>
      <c r="AM3269" s="68">
        <f>AK3269+AL3269</f>
        <v>0</v>
      </c>
      <c r="AN3269" s="71">
        <v>0</v>
      </c>
      <c r="AO3269" s="71">
        <v>0</v>
      </c>
      <c r="AP3269" s="68">
        <f>+AN3269+AO3269</f>
        <v>0</v>
      </c>
      <c r="AQ3269" s="68">
        <f>+AM3269+AP3269</f>
        <v>0</v>
      </c>
      <c r="AR3269" s="71">
        <v>0</v>
      </c>
      <c r="AS3269" s="71">
        <v>0</v>
      </c>
      <c r="AT3269" s="68">
        <f>AR3269+AS3269</f>
        <v>0</v>
      </c>
      <c r="AU3269" s="71">
        <v>0</v>
      </c>
      <c r="AV3269" s="71">
        <v>0</v>
      </c>
      <c r="AW3269" s="68">
        <f>+AU3269+AV3269</f>
        <v>0</v>
      </c>
      <c r="AX3269" s="68">
        <f>+AT3269+AW3269</f>
        <v>0</v>
      </c>
      <c r="AY3269" s="71">
        <v>0</v>
      </c>
      <c r="AZ3269" s="71">
        <v>0</v>
      </c>
      <c r="BA3269" s="68">
        <f>AY3269+AZ3269</f>
        <v>0</v>
      </c>
      <c r="BB3269" s="71">
        <v>0</v>
      </c>
      <c r="BC3269" s="71">
        <v>0</v>
      </c>
      <c r="BD3269" s="68">
        <f>+BB3269+BC3269</f>
        <v>0</v>
      </c>
      <c r="BE3269" s="68">
        <f>+BA3269+BD3269</f>
        <v>0</v>
      </c>
      <c r="BF3269" s="67">
        <f t="shared" ref="BF3269:BG3269" si="11126">AD3269-AK3269-AR3269-AY3269</f>
        <v>0</v>
      </c>
      <c r="BG3269" s="67">
        <f t="shared" si="11126"/>
        <v>0</v>
      </c>
      <c r="BH3269" s="68">
        <f t="shared" ref="BH3269" si="11127">BF3269+BG3269</f>
        <v>0</v>
      </c>
      <c r="BI3269" s="67" t="e">
        <f t="shared" ref="BI3269:BJ3269" si="11128">AG3269-AN3269-AU3269-BB3269</f>
        <v>#REF!</v>
      </c>
      <c r="BJ3269" s="67" t="e">
        <f t="shared" si="11128"/>
        <v>#REF!</v>
      </c>
      <c r="BK3269" s="68" t="e">
        <f t="shared" ref="BK3269" si="11129">+BI3269+BJ3269</f>
        <v>#REF!</v>
      </c>
      <c r="BL3269" s="68" t="e">
        <f t="shared" si="11073"/>
        <v>#REF!</v>
      </c>
      <c r="BM3269" s="305">
        <v>0</v>
      </c>
      <c r="BN3269" s="305">
        <v>0</v>
      </c>
      <c r="BO3269" s="306"/>
      <c r="BP3269" s="306"/>
      <c r="BQ3269" s="305">
        <v>0</v>
      </c>
      <c r="BR3269" s="305">
        <v>0</v>
      </c>
      <c r="BS3269" s="114" t="s">
        <v>208</v>
      </c>
      <c r="BT3269" s="77"/>
    </row>
    <row r="3270" spans="1:72" s="79" customFormat="1" hidden="1">
      <c r="A3270" s="77"/>
      <c r="B3270" s="59">
        <v>2014</v>
      </c>
      <c r="C3270" s="60">
        <v>8317</v>
      </c>
      <c r="D3270" s="59">
        <v>13</v>
      </c>
      <c r="E3270" s="59">
        <v>5000</v>
      </c>
      <c r="F3270" s="59">
        <v>5900</v>
      </c>
      <c r="G3270" s="59">
        <v>597</v>
      </c>
      <c r="H3270" s="59"/>
      <c r="I3270" s="61" t="s">
        <v>367</v>
      </c>
      <c r="J3270" s="62">
        <f>J3271</f>
        <v>0</v>
      </c>
      <c r="K3270" s="62">
        <f t="shared" ref="K3270:P3270" si="11130">K3271</f>
        <v>0</v>
      </c>
      <c r="L3270" s="62">
        <f t="shared" si="11130"/>
        <v>0</v>
      </c>
      <c r="M3270" s="62">
        <f t="shared" si="11130"/>
        <v>0</v>
      </c>
      <c r="N3270" s="62">
        <f t="shared" si="11130"/>
        <v>0</v>
      </c>
      <c r="O3270" s="62">
        <f t="shared" si="11130"/>
        <v>0</v>
      </c>
      <c r="P3270" s="62">
        <f t="shared" si="11130"/>
        <v>0</v>
      </c>
      <c r="Q3270" s="62">
        <f>Q3271</f>
        <v>0</v>
      </c>
      <c r="R3270" s="62">
        <f t="shared" ref="R3270:V3270" si="11131">R3271</f>
        <v>0</v>
      </c>
      <c r="S3270" s="62">
        <f t="shared" si="11131"/>
        <v>0</v>
      </c>
      <c r="T3270" s="62">
        <f>T3271</f>
        <v>0</v>
      </c>
      <c r="U3270" s="62">
        <f t="shared" si="11131"/>
        <v>0</v>
      </c>
      <c r="V3270" s="62">
        <f t="shared" si="11131"/>
        <v>0</v>
      </c>
      <c r="W3270" s="62">
        <v>0</v>
      </c>
      <c r="X3270" s="62">
        <v>0</v>
      </c>
      <c r="Y3270" s="62">
        <v>0</v>
      </c>
      <c r="Z3270" s="62">
        <v>0</v>
      </c>
      <c r="AA3270" s="62">
        <v>0</v>
      </c>
      <c r="AB3270" s="62">
        <v>0</v>
      </c>
      <c r="AC3270" s="62">
        <f t="shared" ref="AC3270" si="11132">AC3271</f>
        <v>0</v>
      </c>
      <c r="AD3270" s="62">
        <f>AD3271</f>
        <v>0</v>
      </c>
      <c r="AE3270" s="62">
        <f t="shared" ref="AE3270:AJ3270" si="11133">AE3271</f>
        <v>0</v>
      </c>
      <c r="AF3270" s="62">
        <f t="shared" si="11133"/>
        <v>0</v>
      </c>
      <c r="AG3270" s="62" t="e">
        <f t="shared" si="11133"/>
        <v>#REF!</v>
      </c>
      <c r="AH3270" s="62" t="e">
        <f t="shared" si="11133"/>
        <v>#REF!</v>
      </c>
      <c r="AI3270" s="62" t="e">
        <f t="shared" si="11133"/>
        <v>#REF!</v>
      </c>
      <c r="AJ3270" s="62" t="e">
        <f t="shared" si="11133"/>
        <v>#REF!</v>
      </c>
      <c r="AK3270" s="62">
        <f>AK3271</f>
        <v>0</v>
      </c>
      <c r="AL3270" s="62">
        <f t="shared" ref="AL3270:BK3270" si="11134">AL3271</f>
        <v>0</v>
      </c>
      <c r="AM3270" s="62">
        <f t="shared" si="11134"/>
        <v>0</v>
      </c>
      <c r="AN3270" s="62">
        <f t="shared" si="11134"/>
        <v>0</v>
      </c>
      <c r="AO3270" s="62">
        <f t="shared" si="11134"/>
        <v>0</v>
      </c>
      <c r="AP3270" s="62">
        <f t="shared" si="11134"/>
        <v>0</v>
      </c>
      <c r="AQ3270" s="62">
        <f t="shared" si="11134"/>
        <v>0</v>
      </c>
      <c r="AR3270" s="62">
        <f>AR3271</f>
        <v>0</v>
      </c>
      <c r="AS3270" s="62">
        <f t="shared" si="11134"/>
        <v>0</v>
      </c>
      <c r="AT3270" s="62">
        <f t="shared" si="11134"/>
        <v>0</v>
      </c>
      <c r="AU3270" s="62">
        <f t="shared" si="11134"/>
        <v>0</v>
      </c>
      <c r="AV3270" s="62">
        <f t="shared" si="11134"/>
        <v>0</v>
      </c>
      <c r="AW3270" s="62">
        <f t="shared" si="11134"/>
        <v>0</v>
      </c>
      <c r="AX3270" s="62">
        <f t="shared" si="11134"/>
        <v>0</v>
      </c>
      <c r="AY3270" s="62">
        <f>AY3271</f>
        <v>0</v>
      </c>
      <c r="AZ3270" s="62">
        <f t="shared" si="11134"/>
        <v>0</v>
      </c>
      <c r="BA3270" s="62">
        <f t="shared" si="11134"/>
        <v>0</v>
      </c>
      <c r="BB3270" s="62">
        <f t="shared" si="11134"/>
        <v>0</v>
      </c>
      <c r="BC3270" s="62">
        <f t="shared" si="11134"/>
        <v>0</v>
      </c>
      <c r="BD3270" s="62">
        <f t="shared" si="11134"/>
        <v>0</v>
      </c>
      <c r="BE3270" s="62">
        <f t="shared" si="11134"/>
        <v>0</v>
      </c>
      <c r="BF3270" s="62">
        <f>BF3271</f>
        <v>0</v>
      </c>
      <c r="BG3270" s="62">
        <f t="shared" si="11134"/>
        <v>0</v>
      </c>
      <c r="BH3270" s="62">
        <f t="shared" si="11134"/>
        <v>0</v>
      </c>
      <c r="BI3270" s="62" t="e">
        <f t="shared" si="11134"/>
        <v>#REF!</v>
      </c>
      <c r="BJ3270" s="62" t="e">
        <f t="shared" si="11134"/>
        <v>#REF!</v>
      </c>
      <c r="BK3270" s="62" t="e">
        <f t="shared" si="11134"/>
        <v>#REF!</v>
      </c>
      <c r="BL3270" s="62" t="e">
        <f t="shared" si="11073"/>
        <v>#REF!</v>
      </c>
      <c r="BM3270" s="304"/>
      <c r="BN3270" s="304"/>
      <c r="BO3270" s="304"/>
      <c r="BP3270" s="304"/>
      <c r="BQ3270" s="304"/>
      <c r="BR3270" s="304"/>
      <c r="BS3270" s="64"/>
      <c r="BT3270" s="77"/>
    </row>
    <row r="3271" spans="1:72" s="46" customFormat="1" ht="36.75" hidden="1" customHeight="1">
      <c r="A3271" s="77"/>
      <c r="B3271" s="104">
        <v>2014</v>
      </c>
      <c r="C3271" s="105">
        <v>8317</v>
      </c>
      <c r="D3271" s="104">
        <v>13</v>
      </c>
      <c r="E3271" s="104">
        <v>5000</v>
      </c>
      <c r="F3271" s="104">
        <v>5900</v>
      </c>
      <c r="G3271" s="104">
        <v>597</v>
      </c>
      <c r="H3271" s="104">
        <v>1</v>
      </c>
      <c r="I3271" s="66" t="s">
        <v>368</v>
      </c>
      <c r="J3271" s="67">
        <v>0</v>
      </c>
      <c r="K3271" s="67">
        <v>0</v>
      </c>
      <c r="L3271" s="68">
        <f>J3271+K3271</f>
        <v>0</v>
      </c>
      <c r="M3271" s="67">
        <v>0</v>
      </c>
      <c r="N3271" s="67">
        <v>0</v>
      </c>
      <c r="O3271" s="68">
        <f>+M3271+N3271</f>
        <v>0</v>
      </c>
      <c r="P3271" s="68">
        <f>+L3271+O3271</f>
        <v>0</v>
      </c>
      <c r="Q3271" s="71">
        <v>0</v>
      </c>
      <c r="R3271" s="71">
        <v>0</v>
      </c>
      <c r="S3271" s="71">
        <v>0</v>
      </c>
      <c r="T3271" s="71">
        <v>0</v>
      </c>
      <c r="U3271" s="71">
        <v>0</v>
      </c>
      <c r="V3271" s="71">
        <v>0</v>
      </c>
      <c r="W3271" s="67">
        <v>0</v>
      </c>
      <c r="X3271" s="67">
        <v>0</v>
      </c>
      <c r="Y3271" s="68">
        <v>0</v>
      </c>
      <c r="Z3271" s="67">
        <v>0</v>
      </c>
      <c r="AA3271" s="67">
        <v>0</v>
      </c>
      <c r="AB3271" s="68">
        <v>0</v>
      </c>
      <c r="AC3271" s="68">
        <f t="shared" ref="AC3271" si="11135">+Y3271+AB3271</f>
        <v>0</v>
      </c>
      <c r="AD3271" s="67">
        <f>J3271+Q3271-T3271</f>
        <v>0</v>
      </c>
      <c r="AE3271" s="67">
        <f>K3271+R3271-U3271</f>
        <v>0</v>
      </c>
      <c r="AF3271" s="68">
        <f t="shared" ref="AF3271" si="11136">AD3271+AE3271</f>
        <v>0</v>
      </c>
      <c r="AG3271" s="67" t="e">
        <f>M3271+#REF!-V3271</f>
        <v>#REF!</v>
      </c>
      <c r="AH3271" s="67" t="e">
        <f>N3271+S3271-#REF!</f>
        <v>#REF!</v>
      </c>
      <c r="AI3271" s="68" t="e">
        <f t="shared" ref="AI3271" si="11137">+AG3271+AH3271</f>
        <v>#REF!</v>
      </c>
      <c r="AJ3271" s="68" t="e">
        <f t="shared" ref="AJ3271" si="11138">+AF3271+AI3271</f>
        <v>#REF!</v>
      </c>
      <c r="AK3271" s="71">
        <v>0</v>
      </c>
      <c r="AL3271" s="71">
        <v>0</v>
      </c>
      <c r="AM3271" s="68">
        <f>AK3271+AL3271</f>
        <v>0</v>
      </c>
      <c r="AN3271" s="71">
        <v>0</v>
      </c>
      <c r="AO3271" s="71">
        <v>0</v>
      </c>
      <c r="AP3271" s="68">
        <f>+AN3271+AO3271</f>
        <v>0</v>
      </c>
      <c r="AQ3271" s="68">
        <f>+AM3271+AP3271</f>
        <v>0</v>
      </c>
      <c r="AR3271" s="71">
        <v>0</v>
      </c>
      <c r="AS3271" s="71">
        <v>0</v>
      </c>
      <c r="AT3271" s="68">
        <f>AR3271+AS3271</f>
        <v>0</v>
      </c>
      <c r="AU3271" s="71">
        <v>0</v>
      </c>
      <c r="AV3271" s="71">
        <v>0</v>
      </c>
      <c r="AW3271" s="68">
        <f>+AU3271+AV3271</f>
        <v>0</v>
      </c>
      <c r="AX3271" s="68">
        <f>+AT3271+AW3271</f>
        <v>0</v>
      </c>
      <c r="AY3271" s="71">
        <v>0</v>
      </c>
      <c r="AZ3271" s="71">
        <v>0</v>
      </c>
      <c r="BA3271" s="68">
        <f>AY3271+AZ3271</f>
        <v>0</v>
      </c>
      <c r="BB3271" s="71">
        <v>0</v>
      </c>
      <c r="BC3271" s="71">
        <v>0</v>
      </c>
      <c r="BD3271" s="68">
        <f>+BB3271+BC3271</f>
        <v>0</v>
      </c>
      <c r="BE3271" s="68">
        <f>+BA3271+BD3271</f>
        <v>0</v>
      </c>
      <c r="BF3271" s="67">
        <f t="shared" ref="BF3271:BG3271" si="11139">AD3271-AK3271-AR3271-AY3271</f>
        <v>0</v>
      </c>
      <c r="BG3271" s="67">
        <f t="shared" si="11139"/>
        <v>0</v>
      </c>
      <c r="BH3271" s="68">
        <f t="shared" ref="BH3271" si="11140">BF3271+BG3271</f>
        <v>0</v>
      </c>
      <c r="BI3271" s="67" t="e">
        <f t="shared" ref="BI3271:BJ3271" si="11141">AG3271-AN3271-AU3271-BB3271</f>
        <v>#REF!</v>
      </c>
      <c r="BJ3271" s="67" t="e">
        <f t="shared" si="11141"/>
        <v>#REF!</v>
      </c>
      <c r="BK3271" s="68" t="e">
        <f t="shared" ref="BK3271" si="11142">+BI3271+BJ3271</f>
        <v>#REF!</v>
      </c>
      <c r="BL3271" s="68" t="e">
        <f t="shared" si="11073"/>
        <v>#REF!</v>
      </c>
      <c r="BM3271" s="305">
        <v>0</v>
      </c>
      <c r="BN3271" s="305">
        <v>0</v>
      </c>
      <c r="BO3271" s="306"/>
      <c r="BP3271" s="306"/>
      <c r="BQ3271" s="305">
        <v>0</v>
      </c>
      <c r="BR3271" s="305">
        <v>0</v>
      </c>
      <c r="BS3271" s="114" t="s">
        <v>208</v>
      </c>
      <c r="BT3271" s="77"/>
    </row>
    <row r="3272" spans="1:72" s="75" customFormat="1" ht="36.75" hidden="1" customHeight="1">
      <c r="A3272" s="77"/>
      <c r="B3272" s="47">
        <v>2014</v>
      </c>
      <c r="C3272" s="48">
        <v>8317</v>
      </c>
      <c r="D3272" s="47">
        <v>13</v>
      </c>
      <c r="E3272" s="47">
        <v>6000</v>
      </c>
      <c r="F3272" s="47"/>
      <c r="G3272" s="47"/>
      <c r="H3272" s="47"/>
      <c r="I3272" s="49" t="s">
        <v>369</v>
      </c>
      <c r="J3272" s="50">
        <f>J3273</f>
        <v>0</v>
      </c>
      <c r="K3272" s="50">
        <f t="shared" ref="K3272:P3272" si="11143">K3273</f>
        <v>0</v>
      </c>
      <c r="L3272" s="50">
        <f t="shared" si="11143"/>
        <v>0</v>
      </c>
      <c r="M3272" s="50">
        <f t="shared" si="11143"/>
        <v>0</v>
      </c>
      <c r="N3272" s="50">
        <f t="shared" si="11143"/>
        <v>0</v>
      </c>
      <c r="O3272" s="50">
        <f t="shared" si="11143"/>
        <v>0</v>
      </c>
      <c r="P3272" s="50">
        <f t="shared" si="11143"/>
        <v>0</v>
      </c>
      <c r="Q3272" s="50">
        <f>Q3273</f>
        <v>0</v>
      </c>
      <c r="R3272" s="50">
        <f t="shared" ref="R3272:V3272" si="11144">R3273</f>
        <v>0</v>
      </c>
      <c r="S3272" s="50">
        <f t="shared" si="11144"/>
        <v>0</v>
      </c>
      <c r="T3272" s="50">
        <f>T3273</f>
        <v>0</v>
      </c>
      <c r="U3272" s="50">
        <f t="shared" si="11144"/>
        <v>0</v>
      </c>
      <c r="V3272" s="50">
        <f t="shared" si="11144"/>
        <v>0</v>
      </c>
      <c r="W3272" s="50">
        <v>0</v>
      </c>
      <c r="X3272" s="50">
        <v>0</v>
      </c>
      <c r="Y3272" s="50">
        <v>0</v>
      </c>
      <c r="Z3272" s="50">
        <v>0</v>
      </c>
      <c r="AA3272" s="50">
        <v>0</v>
      </c>
      <c r="AB3272" s="50">
        <v>0</v>
      </c>
      <c r="AC3272" s="50">
        <f t="shared" ref="AC3272" si="11145">AC3273</f>
        <v>0</v>
      </c>
      <c r="AD3272" s="50">
        <f>AD3273</f>
        <v>0</v>
      </c>
      <c r="AE3272" s="50">
        <f t="shared" ref="AE3272:AJ3272" si="11146">AE3273</f>
        <v>0</v>
      </c>
      <c r="AF3272" s="50">
        <f t="shared" si="11146"/>
        <v>0</v>
      </c>
      <c r="AG3272" s="50" t="e">
        <f t="shared" si="11146"/>
        <v>#REF!</v>
      </c>
      <c r="AH3272" s="50" t="e">
        <f t="shared" si="11146"/>
        <v>#REF!</v>
      </c>
      <c r="AI3272" s="50" t="e">
        <f t="shared" si="11146"/>
        <v>#REF!</v>
      </c>
      <c r="AJ3272" s="50" t="e">
        <f t="shared" si="11146"/>
        <v>#REF!</v>
      </c>
      <c r="AK3272" s="50">
        <f>AK3273</f>
        <v>0</v>
      </c>
      <c r="AL3272" s="50">
        <f t="shared" ref="AL3272:BK3272" si="11147">AL3273</f>
        <v>0</v>
      </c>
      <c r="AM3272" s="50">
        <f t="shared" si="11147"/>
        <v>0</v>
      </c>
      <c r="AN3272" s="50">
        <f t="shared" si="11147"/>
        <v>0</v>
      </c>
      <c r="AO3272" s="50">
        <f t="shared" si="11147"/>
        <v>0</v>
      </c>
      <c r="AP3272" s="50">
        <f t="shared" si="11147"/>
        <v>0</v>
      </c>
      <c r="AQ3272" s="50">
        <f t="shared" si="11147"/>
        <v>0</v>
      </c>
      <c r="AR3272" s="50">
        <f>AR3273</f>
        <v>0</v>
      </c>
      <c r="AS3272" s="50">
        <f t="shared" si="11147"/>
        <v>0</v>
      </c>
      <c r="AT3272" s="50">
        <f t="shared" si="11147"/>
        <v>0</v>
      </c>
      <c r="AU3272" s="50">
        <f t="shared" si="11147"/>
        <v>0</v>
      </c>
      <c r="AV3272" s="50">
        <f t="shared" si="11147"/>
        <v>0</v>
      </c>
      <c r="AW3272" s="50">
        <f t="shared" si="11147"/>
        <v>0</v>
      </c>
      <c r="AX3272" s="50">
        <f t="shared" si="11147"/>
        <v>0</v>
      </c>
      <c r="AY3272" s="50">
        <f>AY3273</f>
        <v>0</v>
      </c>
      <c r="AZ3272" s="50">
        <f t="shared" si="11147"/>
        <v>0</v>
      </c>
      <c r="BA3272" s="50">
        <f t="shared" si="11147"/>
        <v>0</v>
      </c>
      <c r="BB3272" s="50">
        <f t="shared" si="11147"/>
        <v>0</v>
      </c>
      <c r="BC3272" s="50">
        <f t="shared" si="11147"/>
        <v>0</v>
      </c>
      <c r="BD3272" s="50">
        <f t="shared" si="11147"/>
        <v>0</v>
      </c>
      <c r="BE3272" s="50">
        <f t="shared" si="11147"/>
        <v>0</v>
      </c>
      <c r="BF3272" s="50">
        <f>BF3273</f>
        <v>0</v>
      </c>
      <c r="BG3272" s="50">
        <f t="shared" si="11147"/>
        <v>0</v>
      </c>
      <c r="BH3272" s="50">
        <f t="shared" si="11147"/>
        <v>0</v>
      </c>
      <c r="BI3272" s="50" t="e">
        <f t="shared" si="11147"/>
        <v>#REF!</v>
      </c>
      <c r="BJ3272" s="50" t="e">
        <f t="shared" si="11147"/>
        <v>#REF!</v>
      </c>
      <c r="BK3272" s="50" t="e">
        <f t="shared" si="11147"/>
        <v>#REF!</v>
      </c>
      <c r="BL3272" s="50" t="e">
        <f t="shared" si="11073"/>
        <v>#REF!</v>
      </c>
      <c r="BM3272" s="302"/>
      <c r="BN3272" s="302"/>
      <c r="BO3272" s="302"/>
      <c r="BP3272" s="302"/>
      <c r="BQ3272" s="302"/>
      <c r="BR3272" s="302"/>
      <c r="BS3272" s="76"/>
      <c r="BT3272" s="77"/>
    </row>
    <row r="3273" spans="1:72" s="78" customFormat="1" ht="36.75" hidden="1" customHeight="1">
      <c r="A3273" s="77"/>
      <c r="B3273" s="53">
        <v>2014</v>
      </c>
      <c r="C3273" s="54">
        <v>8317</v>
      </c>
      <c r="D3273" s="53">
        <v>13</v>
      </c>
      <c r="E3273" s="53">
        <v>6000</v>
      </c>
      <c r="F3273" s="53">
        <v>6200</v>
      </c>
      <c r="G3273" s="53"/>
      <c r="H3273" s="53"/>
      <c r="I3273" s="55" t="s">
        <v>191</v>
      </c>
      <c r="J3273" s="56">
        <f>J3274+J3277+J3280</f>
        <v>0</v>
      </c>
      <c r="K3273" s="56">
        <f t="shared" ref="K3273:P3273" si="11148">K3274+K3277+K3280</f>
        <v>0</v>
      </c>
      <c r="L3273" s="56">
        <f t="shared" si="11148"/>
        <v>0</v>
      </c>
      <c r="M3273" s="56">
        <f t="shared" si="11148"/>
        <v>0</v>
      </c>
      <c r="N3273" s="56">
        <f t="shared" si="11148"/>
        <v>0</v>
      </c>
      <c r="O3273" s="56">
        <f t="shared" si="11148"/>
        <v>0</v>
      </c>
      <c r="P3273" s="56">
        <f t="shared" si="11148"/>
        <v>0</v>
      </c>
      <c r="Q3273" s="56">
        <f>Q3274+Q3277+Q3280</f>
        <v>0</v>
      </c>
      <c r="R3273" s="56">
        <f t="shared" ref="R3273:S3273" si="11149">R3274+R3277+R3280</f>
        <v>0</v>
      </c>
      <c r="S3273" s="56">
        <f t="shared" si="11149"/>
        <v>0</v>
      </c>
      <c r="T3273" s="56">
        <f>T3274+T3277+T3280</f>
        <v>0</v>
      </c>
      <c r="U3273" s="56">
        <f t="shared" ref="U3273:V3273" si="11150">U3274+U3277+U3280</f>
        <v>0</v>
      </c>
      <c r="V3273" s="56">
        <f t="shared" si="11150"/>
        <v>0</v>
      </c>
      <c r="W3273" s="56">
        <v>0</v>
      </c>
      <c r="X3273" s="56">
        <v>0</v>
      </c>
      <c r="Y3273" s="56">
        <v>0</v>
      </c>
      <c r="Z3273" s="56">
        <v>0</v>
      </c>
      <c r="AA3273" s="56">
        <v>0</v>
      </c>
      <c r="AB3273" s="56">
        <v>0</v>
      </c>
      <c r="AC3273" s="56">
        <f t="shared" ref="AC3273" si="11151">AC3274+AC3277+AC3280</f>
        <v>0</v>
      </c>
      <c r="AD3273" s="56">
        <f>AD3274+AD3277+AD3280</f>
        <v>0</v>
      </c>
      <c r="AE3273" s="56">
        <f t="shared" ref="AE3273:AJ3273" si="11152">AE3274+AE3277+AE3280</f>
        <v>0</v>
      </c>
      <c r="AF3273" s="56">
        <f t="shared" si="11152"/>
        <v>0</v>
      </c>
      <c r="AG3273" s="56" t="e">
        <f t="shared" si="11152"/>
        <v>#REF!</v>
      </c>
      <c r="AH3273" s="56" t="e">
        <f t="shared" si="11152"/>
        <v>#REF!</v>
      </c>
      <c r="AI3273" s="56" t="e">
        <f t="shared" si="11152"/>
        <v>#REF!</v>
      </c>
      <c r="AJ3273" s="56" t="e">
        <f t="shared" si="11152"/>
        <v>#REF!</v>
      </c>
      <c r="AK3273" s="56">
        <f>AK3274+AK3277+AK3280</f>
        <v>0</v>
      </c>
      <c r="AL3273" s="56">
        <f t="shared" ref="AL3273:AQ3273" si="11153">AL3274+AL3277+AL3280</f>
        <v>0</v>
      </c>
      <c r="AM3273" s="56">
        <f t="shared" si="11153"/>
        <v>0</v>
      </c>
      <c r="AN3273" s="56">
        <f t="shared" si="11153"/>
        <v>0</v>
      </c>
      <c r="AO3273" s="56">
        <f t="shared" si="11153"/>
        <v>0</v>
      </c>
      <c r="AP3273" s="56">
        <f t="shared" si="11153"/>
        <v>0</v>
      </c>
      <c r="AQ3273" s="56">
        <f t="shared" si="11153"/>
        <v>0</v>
      </c>
      <c r="AR3273" s="56">
        <f>AR3274+AR3277+AR3280</f>
        <v>0</v>
      </c>
      <c r="AS3273" s="56">
        <f t="shared" ref="AS3273:AX3273" si="11154">AS3274+AS3277+AS3280</f>
        <v>0</v>
      </c>
      <c r="AT3273" s="56">
        <f t="shared" si="11154"/>
        <v>0</v>
      </c>
      <c r="AU3273" s="56">
        <f t="shared" si="11154"/>
        <v>0</v>
      </c>
      <c r="AV3273" s="56">
        <f t="shared" si="11154"/>
        <v>0</v>
      </c>
      <c r="AW3273" s="56">
        <f t="shared" si="11154"/>
        <v>0</v>
      </c>
      <c r="AX3273" s="56">
        <f t="shared" si="11154"/>
        <v>0</v>
      </c>
      <c r="AY3273" s="56">
        <f>AY3274+AY3277+AY3280</f>
        <v>0</v>
      </c>
      <c r="AZ3273" s="56">
        <f t="shared" ref="AZ3273:BE3273" si="11155">AZ3274+AZ3277+AZ3280</f>
        <v>0</v>
      </c>
      <c r="BA3273" s="56">
        <f t="shared" si="11155"/>
        <v>0</v>
      </c>
      <c r="BB3273" s="56">
        <f t="shared" si="11155"/>
        <v>0</v>
      </c>
      <c r="BC3273" s="56">
        <f t="shared" si="11155"/>
        <v>0</v>
      </c>
      <c r="BD3273" s="56">
        <f t="shared" si="11155"/>
        <v>0</v>
      </c>
      <c r="BE3273" s="56">
        <f t="shared" si="11155"/>
        <v>0</v>
      </c>
      <c r="BF3273" s="56">
        <f>BF3274+BF3277+BF3280</f>
        <v>0</v>
      </c>
      <c r="BG3273" s="56">
        <f t="shared" ref="BG3273:BK3273" si="11156">BG3274+BG3277+BG3280</f>
        <v>0</v>
      </c>
      <c r="BH3273" s="56">
        <f t="shared" si="11156"/>
        <v>0</v>
      </c>
      <c r="BI3273" s="56" t="e">
        <f t="shared" si="11156"/>
        <v>#REF!</v>
      </c>
      <c r="BJ3273" s="56" t="e">
        <f t="shared" si="11156"/>
        <v>#REF!</v>
      </c>
      <c r="BK3273" s="56" t="e">
        <f t="shared" si="11156"/>
        <v>#REF!</v>
      </c>
      <c r="BL3273" s="56" t="e">
        <f t="shared" si="11073"/>
        <v>#REF!</v>
      </c>
      <c r="BM3273" s="303"/>
      <c r="BN3273" s="303"/>
      <c r="BO3273" s="303"/>
      <c r="BP3273" s="303"/>
      <c r="BQ3273" s="303"/>
      <c r="BR3273" s="303"/>
      <c r="BS3273" s="58"/>
      <c r="BT3273" s="77"/>
    </row>
    <row r="3274" spans="1:72" s="79" customFormat="1" ht="36.75" hidden="1" customHeight="1">
      <c r="A3274" s="77"/>
      <c r="B3274" s="59">
        <v>2014</v>
      </c>
      <c r="C3274" s="60">
        <v>8317</v>
      </c>
      <c r="D3274" s="59">
        <v>13</v>
      </c>
      <c r="E3274" s="59">
        <v>6000</v>
      </c>
      <c r="F3274" s="59">
        <v>6200</v>
      </c>
      <c r="G3274" s="59">
        <v>622</v>
      </c>
      <c r="H3274" s="59"/>
      <c r="I3274" s="61" t="s">
        <v>192</v>
      </c>
      <c r="J3274" s="62">
        <f>+J3275</f>
        <v>0</v>
      </c>
      <c r="K3274" s="62">
        <f t="shared" ref="K3274:P3274" si="11157">+K3275</f>
        <v>0</v>
      </c>
      <c r="L3274" s="62">
        <f t="shared" si="11157"/>
        <v>0</v>
      </c>
      <c r="M3274" s="62">
        <f t="shared" si="11157"/>
        <v>0</v>
      </c>
      <c r="N3274" s="62">
        <f t="shared" si="11157"/>
        <v>0</v>
      </c>
      <c r="O3274" s="62">
        <f t="shared" si="11157"/>
        <v>0</v>
      </c>
      <c r="P3274" s="62">
        <f t="shared" si="11157"/>
        <v>0</v>
      </c>
      <c r="Q3274" s="62">
        <f>+Q3275</f>
        <v>0</v>
      </c>
      <c r="R3274" s="62">
        <f t="shared" ref="R3274:V3274" si="11158">+R3275</f>
        <v>0</v>
      </c>
      <c r="S3274" s="62">
        <f t="shared" si="11158"/>
        <v>0</v>
      </c>
      <c r="T3274" s="62">
        <f>+T3275</f>
        <v>0</v>
      </c>
      <c r="U3274" s="62">
        <f t="shared" si="11158"/>
        <v>0</v>
      </c>
      <c r="V3274" s="62">
        <f t="shared" si="11158"/>
        <v>0</v>
      </c>
      <c r="W3274" s="62">
        <v>0</v>
      </c>
      <c r="X3274" s="62">
        <v>0</v>
      </c>
      <c r="Y3274" s="62">
        <v>0</v>
      </c>
      <c r="Z3274" s="62">
        <v>0</v>
      </c>
      <c r="AA3274" s="62">
        <v>0</v>
      </c>
      <c r="AB3274" s="62">
        <v>0</v>
      </c>
      <c r="AC3274" s="62">
        <f t="shared" ref="AC3274" si="11159">+AC3275</f>
        <v>0</v>
      </c>
      <c r="AD3274" s="62">
        <f>+AD3275</f>
        <v>0</v>
      </c>
      <c r="AE3274" s="62">
        <f t="shared" ref="AE3274:AJ3274" si="11160">+AE3275</f>
        <v>0</v>
      </c>
      <c r="AF3274" s="62">
        <f t="shared" si="11160"/>
        <v>0</v>
      </c>
      <c r="AG3274" s="62" t="e">
        <f t="shared" si="11160"/>
        <v>#REF!</v>
      </c>
      <c r="AH3274" s="62" t="e">
        <f t="shared" si="11160"/>
        <v>#REF!</v>
      </c>
      <c r="AI3274" s="62" t="e">
        <f t="shared" si="11160"/>
        <v>#REF!</v>
      </c>
      <c r="AJ3274" s="62" t="e">
        <f t="shared" si="11160"/>
        <v>#REF!</v>
      </c>
      <c r="AK3274" s="62">
        <f>+AK3275</f>
        <v>0</v>
      </c>
      <c r="AL3274" s="62">
        <f t="shared" ref="AL3274:BK3274" si="11161">+AL3275</f>
        <v>0</v>
      </c>
      <c r="AM3274" s="62">
        <f t="shared" si="11161"/>
        <v>0</v>
      </c>
      <c r="AN3274" s="62">
        <f t="shared" si="11161"/>
        <v>0</v>
      </c>
      <c r="AO3274" s="62">
        <f t="shared" si="11161"/>
        <v>0</v>
      </c>
      <c r="AP3274" s="62">
        <f t="shared" si="11161"/>
        <v>0</v>
      </c>
      <c r="AQ3274" s="62">
        <f t="shared" si="11161"/>
        <v>0</v>
      </c>
      <c r="AR3274" s="62">
        <f>+AR3275</f>
        <v>0</v>
      </c>
      <c r="AS3274" s="62">
        <f t="shared" si="11161"/>
        <v>0</v>
      </c>
      <c r="AT3274" s="62">
        <f t="shared" si="11161"/>
        <v>0</v>
      </c>
      <c r="AU3274" s="62">
        <f t="shared" si="11161"/>
        <v>0</v>
      </c>
      <c r="AV3274" s="62">
        <f t="shared" si="11161"/>
        <v>0</v>
      </c>
      <c r="AW3274" s="62">
        <f t="shared" si="11161"/>
        <v>0</v>
      </c>
      <c r="AX3274" s="62">
        <f t="shared" si="11161"/>
        <v>0</v>
      </c>
      <c r="AY3274" s="62">
        <f>+AY3275</f>
        <v>0</v>
      </c>
      <c r="AZ3274" s="62">
        <f t="shared" si="11161"/>
        <v>0</v>
      </c>
      <c r="BA3274" s="62">
        <f t="shared" si="11161"/>
        <v>0</v>
      </c>
      <c r="BB3274" s="62">
        <f t="shared" si="11161"/>
        <v>0</v>
      </c>
      <c r="BC3274" s="62">
        <f t="shared" si="11161"/>
        <v>0</v>
      </c>
      <c r="BD3274" s="62">
        <f t="shared" si="11161"/>
        <v>0</v>
      </c>
      <c r="BE3274" s="62">
        <f t="shared" si="11161"/>
        <v>0</v>
      </c>
      <c r="BF3274" s="62">
        <f>+BF3275</f>
        <v>0</v>
      </c>
      <c r="BG3274" s="62">
        <f t="shared" si="11161"/>
        <v>0</v>
      </c>
      <c r="BH3274" s="62">
        <f t="shared" si="11161"/>
        <v>0</v>
      </c>
      <c r="BI3274" s="62" t="e">
        <f t="shared" si="11161"/>
        <v>#REF!</v>
      </c>
      <c r="BJ3274" s="62" t="e">
        <f t="shared" si="11161"/>
        <v>#REF!</v>
      </c>
      <c r="BK3274" s="62" t="e">
        <f t="shared" si="11161"/>
        <v>#REF!</v>
      </c>
      <c r="BL3274" s="62" t="e">
        <f t="shared" si="11073"/>
        <v>#REF!</v>
      </c>
      <c r="BM3274" s="304"/>
      <c r="BN3274" s="304"/>
      <c r="BO3274" s="304"/>
      <c r="BP3274" s="304"/>
      <c r="BQ3274" s="304"/>
      <c r="BR3274" s="304"/>
      <c r="BS3274" s="64"/>
      <c r="BT3274" s="77"/>
    </row>
    <row r="3275" spans="1:72" s="46" customFormat="1" ht="36.75" hidden="1" customHeight="1">
      <c r="A3275" s="77"/>
      <c r="B3275" s="104">
        <v>2014</v>
      </c>
      <c r="C3275" s="105">
        <v>8317</v>
      </c>
      <c r="D3275" s="104">
        <v>13</v>
      </c>
      <c r="E3275" s="104">
        <v>6000</v>
      </c>
      <c r="F3275" s="104">
        <v>6200</v>
      </c>
      <c r="G3275" s="104">
        <v>622</v>
      </c>
      <c r="H3275" s="104">
        <v>1</v>
      </c>
      <c r="I3275" s="86" t="s">
        <v>372</v>
      </c>
      <c r="J3275" s="67">
        <f>SUM(J3276)</f>
        <v>0</v>
      </c>
      <c r="K3275" s="67">
        <f t="shared" ref="K3275:P3275" si="11162">SUM(K3276)</f>
        <v>0</v>
      </c>
      <c r="L3275" s="67">
        <f t="shared" si="11162"/>
        <v>0</v>
      </c>
      <c r="M3275" s="67">
        <f t="shared" si="11162"/>
        <v>0</v>
      </c>
      <c r="N3275" s="67">
        <f t="shared" si="11162"/>
        <v>0</v>
      </c>
      <c r="O3275" s="67">
        <f t="shared" si="11162"/>
        <v>0</v>
      </c>
      <c r="P3275" s="67">
        <f t="shared" si="11162"/>
        <v>0</v>
      </c>
      <c r="Q3275" s="67">
        <f>SUM(Q3276)</f>
        <v>0</v>
      </c>
      <c r="R3275" s="67">
        <f t="shared" ref="R3275:V3275" si="11163">SUM(R3276)</f>
        <v>0</v>
      </c>
      <c r="S3275" s="67">
        <f t="shared" si="11163"/>
        <v>0</v>
      </c>
      <c r="T3275" s="67">
        <f>SUM(T3276)</f>
        <v>0</v>
      </c>
      <c r="U3275" s="67">
        <f t="shared" si="11163"/>
        <v>0</v>
      </c>
      <c r="V3275" s="67">
        <f t="shared" si="11163"/>
        <v>0</v>
      </c>
      <c r="W3275" s="67">
        <v>0</v>
      </c>
      <c r="X3275" s="67">
        <v>0</v>
      </c>
      <c r="Y3275" s="67">
        <v>0</v>
      </c>
      <c r="Z3275" s="67">
        <v>0</v>
      </c>
      <c r="AA3275" s="67">
        <v>0</v>
      </c>
      <c r="AB3275" s="67">
        <v>0</v>
      </c>
      <c r="AC3275" s="67">
        <f t="shared" ref="AC3275" si="11164">SUM(AC3276)</f>
        <v>0</v>
      </c>
      <c r="AD3275" s="67">
        <f>SUM(AD3276)</f>
        <v>0</v>
      </c>
      <c r="AE3275" s="67">
        <f t="shared" ref="AE3275:AJ3275" si="11165">SUM(AE3276)</f>
        <v>0</v>
      </c>
      <c r="AF3275" s="67">
        <f t="shared" si="11165"/>
        <v>0</v>
      </c>
      <c r="AG3275" s="67" t="e">
        <f t="shared" si="11165"/>
        <v>#REF!</v>
      </c>
      <c r="AH3275" s="67" t="e">
        <f t="shared" si="11165"/>
        <v>#REF!</v>
      </c>
      <c r="AI3275" s="67" t="e">
        <f t="shared" si="11165"/>
        <v>#REF!</v>
      </c>
      <c r="AJ3275" s="67" t="e">
        <f t="shared" si="11165"/>
        <v>#REF!</v>
      </c>
      <c r="AK3275" s="67">
        <f>SUM(AK3276)</f>
        <v>0</v>
      </c>
      <c r="AL3275" s="67">
        <f t="shared" ref="AL3275:BK3275" si="11166">SUM(AL3276)</f>
        <v>0</v>
      </c>
      <c r="AM3275" s="67">
        <f t="shared" si="11166"/>
        <v>0</v>
      </c>
      <c r="AN3275" s="67">
        <f t="shared" si="11166"/>
        <v>0</v>
      </c>
      <c r="AO3275" s="67">
        <f t="shared" si="11166"/>
        <v>0</v>
      </c>
      <c r="AP3275" s="67">
        <f t="shared" si="11166"/>
        <v>0</v>
      </c>
      <c r="AQ3275" s="67">
        <f t="shared" si="11166"/>
        <v>0</v>
      </c>
      <c r="AR3275" s="67">
        <f>SUM(AR3276)</f>
        <v>0</v>
      </c>
      <c r="AS3275" s="67">
        <f t="shared" si="11166"/>
        <v>0</v>
      </c>
      <c r="AT3275" s="67">
        <f t="shared" si="11166"/>
        <v>0</v>
      </c>
      <c r="AU3275" s="67">
        <f t="shared" si="11166"/>
        <v>0</v>
      </c>
      <c r="AV3275" s="67">
        <f t="shared" si="11166"/>
        <v>0</v>
      </c>
      <c r="AW3275" s="67">
        <f t="shared" si="11166"/>
        <v>0</v>
      </c>
      <c r="AX3275" s="67">
        <f t="shared" si="11166"/>
        <v>0</v>
      </c>
      <c r="AY3275" s="67">
        <f>SUM(AY3276)</f>
        <v>0</v>
      </c>
      <c r="AZ3275" s="67">
        <f t="shared" si="11166"/>
        <v>0</v>
      </c>
      <c r="BA3275" s="67">
        <f t="shared" si="11166"/>
        <v>0</v>
      </c>
      <c r="BB3275" s="67">
        <f t="shared" si="11166"/>
        <v>0</v>
      </c>
      <c r="BC3275" s="67">
        <f t="shared" si="11166"/>
        <v>0</v>
      </c>
      <c r="BD3275" s="67">
        <f t="shared" si="11166"/>
        <v>0</v>
      </c>
      <c r="BE3275" s="67">
        <f t="shared" si="11166"/>
        <v>0</v>
      </c>
      <c r="BF3275" s="67">
        <f>SUM(BF3276)</f>
        <v>0</v>
      </c>
      <c r="BG3275" s="67">
        <f t="shared" si="11166"/>
        <v>0</v>
      </c>
      <c r="BH3275" s="67">
        <f t="shared" si="11166"/>
        <v>0</v>
      </c>
      <c r="BI3275" s="67" t="e">
        <f t="shared" si="11166"/>
        <v>#REF!</v>
      </c>
      <c r="BJ3275" s="67" t="e">
        <f t="shared" si="11166"/>
        <v>#REF!</v>
      </c>
      <c r="BK3275" s="67" t="e">
        <f t="shared" si="11166"/>
        <v>#REF!</v>
      </c>
      <c r="BL3275" s="67" t="e">
        <f t="shared" si="11073"/>
        <v>#REF!</v>
      </c>
      <c r="BM3275" s="314">
        <v>0</v>
      </c>
      <c r="BN3275" s="305"/>
      <c r="BO3275" s="314">
        <v>0</v>
      </c>
      <c r="BP3275" s="305"/>
      <c r="BQ3275" s="314">
        <v>0</v>
      </c>
      <c r="BR3275" s="305"/>
      <c r="BS3275" s="114" t="s">
        <v>208</v>
      </c>
      <c r="BT3275" s="77"/>
    </row>
    <row r="3276" spans="1:72" s="46" customFormat="1" ht="281.25" hidden="1" customHeight="1">
      <c r="A3276" s="77"/>
      <c r="B3276" s="20">
        <v>2014</v>
      </c>
      <c r="C3276" s="65">
        <v>8317</v>
      </c>
      <c r="D3276" s="20">
        <v>13</v>
      </c>
      <c r="E3276" s="20">
        <v>6000</v>
      </c>
      <c r="F3276" s="20">
        <v>6200</v>
      </c>
      <c r="G3276" s="20">
        <v>622</v>
      </c>
      <c r="H3276" s="20"/>
      <c r="I3276" s="86" t="s">
        <v>372</v>
      </c>
      <c r="J3276" s="67">
        <v>0</v>
      </c>
      <c r="K3276" s="67">
        <v>0</v>
      </c>
      <c r="L3276" s="68">
        <f>J3276+K3276</f>
        <v>0</v>
      </c>
      <c r="M3276" s="67">
        <v>0</v>
      </c>
      <c r="N3276" s="67">
        <v>0</v>
      </c>
      <c r="O3276" s="68">
        <f>+M3276+N3276</f>
        <v>0</v>
      </c>
      <c r="P3276" s="68">
        <f>+L3276+O3276</f>
        <v>0</v>
      </c>
      <c r="Q3276" s="71">
        <v>0</v>
      </c>
      <c r="R3276" s="71">
        <v>0</v>
      </c>
      <c r="S3276" s="71">
        <v>0</v>
      </c>
      <c r="T3276" s="71">
        <v>0</v>
      </c>
      <c r="U3276" s="71">
        <v>0</v>
      </c>
      <c r="V3276" s="71">
        <v>0</v>
      </c>
      <c r="W3276" s="67">
        <v>0</v>
      </c>
      <c r="X3276" s="67">
        <v>0</v>
      </c>
      <c r="Y3276" s="68">
        <v>0</v>
      </c>
      <c r="Z3276" s="67">
        <v>0</v>
      </c>
      <c r="AA3276" s="67">
        <v>0</v>
      </c>
      <c r="AB3276" s="68">
        <v>0</v>
      </c>
      <c r="AC3276" s="68">
        <f t="shared" ref="AC3276" si="11167">+Y3276+AB3276</f>
        <v>0</v>
      </c>
      <c r="AD3276" s="67">
        <f>J3276+Q3276-T3276</f>
        <v>0</v>
      </c>
      <c r="AE3276" s="67">
        <f>K3276+R3276-U3276</f>
        <v>0</v>
      </c>
      <c r="AF3276" s="68">
        <f t="shared" ref="AF3276" si="11168">AD3276+AE3276</f>
        <v>0</v>
      </c>
      <c r="AG3276" s="67" t="e">
        <f>M3276+#REF!-V3276</f>
        <v>#REF!</v>
      </c>
      <c r="AH3276" s="67" t="e">
        <f>N3276+S3276-#REF!</f>
        <v>#REF!</v>
      </c>
      <c r="AI3276" s="68" t="e">
        <f t="shared" ref="AI3276" si="11169">+AG3276+AH3276</f>
        <v>#REF!</v>
      </c>
      <c r="AJ3276" s="68" t="e">
        <f t="shared" ref="AJ3276" si="11170">+AF3276+AI3276</f>
        <v>#REF!</v>
      </c>
      <c r="AK3276" s="71">
        <v>0</v>
      </c>
      <c r="AL3276" s="71">
        <v>0</v>
      </c>
      <c r="AM3276" s="68">
        <f>AK3276+AL3276</f>
        <v>0</v>
      </c>
      <c r="AN3276" s="71">
        <v>0</v>
      </c>
      <c r="AO3276" s="71">
        <v>0</v>
      </c>
      <c r="AP3276" s="68">
        <f>+AN3276+AO3276</f>
        <v>0</v>
      </c>
      <c r="AQ3276" s="68">
        <f>+AM3276+AP3276</f>
        <v>0</v>
      </c>
      <c r="AR3276" s="71">
        <v>0</v>
      </c>
      <c r="AS3276" s="71">
        <v>0</v>
      </c>
      <c r="AT3276" s="68">
        <f>AR3276+AS3276</f>
        <v>0</v>
      </c>
      <c r="AU3276" s="71">
        <v>0</v>
      </c>
      <c r="AV3276" s="71">
        <v>0</v>
      </c>
      <c r="AW3276" s="68">
        <f>+AU3276+AV3276</f>
        <v>0</v>
      </c>
      <c r="AX3276" s="68">
        <f>+AT3276+AW3276</f>
        <v>0</v>
      </c>
      <c r="AY3276" s="71">
        <v>0</v>
      </c>
      <c r="AZ3276" s="71">
        <v>0</v>
      </c>
      <c r="BA3276" s="68">
        <f>AY3276+AZ3276</f>
        <v>0</v>
      </c>
      <c r="BB3276" s="71">
        <v>0</v>
      </c>
      <c r="BC3276" s="71">
        <v>0</v>
      </c>
      <c r="BD3276" s="68">
        <f>+BB3276+BC3276</f>
        <v>0</v>
      </c>
      <c r="BE3276" s="68">
        <f>+BA3276+BD3276</f>
        <v>0</v>
      </c>
      <c r="BF3276" s="67">
        <f t="shared" ref="BF3276:BG3276" si="11171">AD3276-AK3276-AR3276-AY3276</f>
        <v>0</v>
      </c>
      <c r="BG3276" s="67">
        <f t="shared" si="11171"/>
        <v>0</v>
      </c>
      <c r="BH3276" s="68">
        <f t="shared" ref="BH3276" si="11172">BF3276+BG3276</f>
        <v>0</v>
      </c>
      <c r="BI3276" s="67" t="e">
        <f t="shared" ref="BI3276:BJ3276" si="11173">AG3276-AN3276-AU3276-BB3276</f>
        <v>#REF!</v>
      </c>
      <c r="BJ3276" s="67" t="e">
        <f t="shared" si="11173"/>
        <v>#REF!</v>
      </c>
      <c r="BK3276" s="68" t="e">
        <f t="shared" ref="BK3276" si="11174">+BI3276+BJ3276</f>
        <v>#REF!</v>
      </c>
      <c r="BL3276" s="68" t="e">
        <f t="shared" si="11073"/>
        <v>#REF!</v>
      </c>
      <c r="BM3276" s="305">
        <v>0</v>
      </c>
      <c r="BN3276" s="305">
        <v>0</v>
      </c>
      <c r="BO3276" s="306"/>
      <c r="BP3276" s="306"/>
      <c r="BQ3276" s="305">
        <v>0</v>
      </c>
      <c r="BR3276" s="305">
        <v>0</v>
      </c>
      <c r="BS3276" s="123" t="s">
        <v>208</v>
      </c>
      <c r="BT3276" s="77"/>
    </row>
    <row r="3277" spans="1:72" s="79" customFormat="1" hidden="1">
      <c r="A3277" s="77"/>
      <c r="B3277" s="59">
        <v>2014</v>
      </c>
      <c r="C3277" s="60">
        <v>8317</v>
      </c>
      <c r="D3277" s="59">
        <v>13</v>
      </c>
      <c r="E3277" s="59">
        <v>6000</v>
      </c>
      <c r="F3277" s="59">
        <v>6200</v>
      </c>
      <c r="G3277" s="59">
        <v>627</v>
      </c>
      <c r="H3277" s="59"/>
      <c r="I3277" s="61" t="s">
        <v>194</v>
      </c>
      <c r="J3277" s="62">
        <f>J3278</f>
        <v>0</v>
      </c>
      <c r="K3277" s="62">
        <f t="shared" ref="K3277:P3277" si="11175">K3278</f>
        <v>0</v>
      </c>
      <c r="L3277" s="62">
        <f t="shared" si="11175"/>
        <v>0</v>
      </c>
      <c r="M3277" s="62">
        <f t="shared" si="11175"/>
        <v>0</v>
      </c>
      <c r="N3277" s="62">
        <f t="shared" si="11175"/>
        <v>0</v>
      </c>
      <c r="O3277" s="62">
        <f t="shared" si="11175"/>
        <v>0</v>
      </c>
      <c r="P3277" s="62">
        <f t="shared" si="11175"/>
        <v>0</v>
      </c>
      <c r="Q3277" s="62">
        <f>Q3278</f>
        <v>0</v>
      </c>
      <c r="R3277" s="62">
        <f t="shared" ref="R3277:V3277" si="11176">R3278</f>
        <v>0</v>
      </c>
      <c r="S3277" s="62">
        <f t="shared" si="11176"/>
        <v>0</v>
      </c>
      <c r="T3277" s="62">
        <f>T3278</f>
        <v>0</v>
      </c>
      <c r="U3277" s="62">
        <f t="shared" si="11176"/>
        <v>0</v>
      </c>
      <c r="V3277" s="62">
        <f t="shared" si="11176"/>
        <v>0</v>
      </c>
      <c r="W3277" s="62">
        <v>0</v>
      </c>
      <c r="X3277" s="62">
        <v>0</v>
      </c>
      <c r="Y3277" s="62">
        <v>0</v>
      </c>
      <c r="Z3277" s="62">
        <v>0</v>
      </c>
      <c r="AA3277" s="62">
        <v>0</v>
      </c>
      <c r="AB3277" s="62">
        <v>0</v>
      </c>
      <c r="AC3277" s="62">
        <f t="shared" ref="AC3277" si="11177">AC3278</f>
        <v>0</v>
      </c>
      <c r="AD3277" s="62">
        <f>AD3278</f>
        <v>0</v>
      </c>
      <c r="AE3277" s="62">
        <f t="shared" ref="AE3277:AJ3277" si="11178">AE3278</f>
        <v>0</v>
      </c>
      <c r="AF3277" s="62">
        <f t="shared" si="11178"/>
        <v>0</v>
      </c>
      <c r="AG3277" s="62" t="e">
        <f t="shared" si="11178"/>
        <v>#REF!</v>
      </c>
      <c r="AH3277" s="62" t="e">
        <f t="shared" si="11178"/>
        <v>#REF!</v>
      </c>
      <c r="AI3277" s="62" t="e">
        <f t="shared" si="11178"/>
        <v>#REF!</v>
      </c>
      <c r="AJ3277" s="62" t="e">
        <f t="shared" si="11178"/>
        <v>#REF!</v>
      </c>
      <c r="AK3277" s="62">
        <f>AK3278</f>
        <v>0</v>
      </c>
      <c r="AL3277" s="62">
        <f t="shared" ref="AL3277:BK3277" si="11179">AL3278</f>
        <v>0</v>
      </c>
      <c r="AM3277" s="62">
        <f t="shared" si="11179"/>
        <v>0</v>
      </c>
      <c r="AN3277" s="62">
        <f t="shared" si="11179"/>
        <v>0</v>
      </c>
      <c r="AO3277" s="62">
        <f t="shared" si="11179"/>
        <v>0</v>
      </c>
      <c r="AP3277" s="62">
        <f t="shared" si="11179"/>
        <v>0</v>
      </c>
      <c r="AQ3277" s="62">
        <f t="shared" si="11179"/>
        <v>0</v>
      </c>
      <c r="AR3277" s="62">
        <f>AR3278</f>
        <v>0</v>
      </c>
      <c r="AS3277" s="62">
        <f t="shared" si="11179"/>
        <v>0</v>
      </c>
      <c r="AT3277" s="62">
        <f t="shared" si="11179"/>
        <v>0</v>
      </c>
      <c r="AU3277" s="62">
        <f t="shared" si="11179"/>
        <v>0</v>
      </c>
      <c r="AV3277" s="62">
        <f t="shared" si="11179"/>
        <v>0</v>
      </c>
      <c r="AW3277" s="62">
        <f t="shared" si="11179"/>
        <v>0</v>
      </c>
      <c r="AX3277" s="62">
        <f t="shared" si="11179"/>
        <v>0</v>
      </c>
      <c r="AY3277" s="62">
        <f>AY3278</f>
        <v>0</v>
      </c>
      <c r="AZ3277" s="62">
        <f t="shared" si="11179"/>
        <v>0</v>
      </c>
      <c r="BA3277" s="62">
        <f t="shared" si="11179"/>
        <v>0</v>
      </c>
      <c r="BB3277" s="62">
        <f t="shared" si="11179"/>
        <v>0</v>
      </c>
      <c r="BC3277" s="62">
        <f t="shared" si="11179"/>
        <v>0</v>
      </c>
      <c r="BD3277" s="62">
        <f t="shared" si="11179"/>
        <v>0</v>
      </c>
      <c r="BE3277" s="62">
        <f t="shared" si="11179"/>
        <v>0</v>
      </c>
      <c r="BF3277" s="62">
        <f>BF3278</f>
        <v>0</v>
      </c>
      <c r="BG3277" s="62">
        <f t="shared" si="11179"/>
        <v>0</v>
      </c>
      <c r="BH3277" s="62">
        <f t="shared" si="11179"/>
        <v>0</v>
      </c>
      <c r="BI3277" s="62" t="e">
        <f t="shared" si="11179"/>
        <v>#REF!</v>
      </c>
      <c r="BJ3277" s="62" t="e">
        <f t="shared" si="11179"/>
        <v>#REF!</v>
      </c>
      <c r="BK3277" s="62" t="e">
        <f t="shared" si="11179"/>
        <v>#REF!</v>
      </c>
      <c r="BL3277" s="62" t="e">
        <f t="shared" si="11073"/>
        <v>#REF!</v>
      </c>
      <c r="BM3277" s="304"/>
      <c r="BN3277" s="304"/>
      <c r="BO3277" s="304"/>
      <c r="BP3277" s="304"/>
      <c r="BQ3277" s="304"/>
      <c r="BR3277" s="304"/>
      <c r="BS3277" s="64"/>
      <c r="BT3277" s="77"/>
    </row>
    <row r="3278" spans="1:72" s="46" customFormat="1" ht="36.75" hidden="1" customHeight="1">
      <c r="A3278" s="77"/>
      <c r="B3278" s="104">
        <v>2014</v>
      </c>
      <c r="C3278" s="105">
        <v>8317</v>
      </c>
      <c r="D3278" s="104">
        <v>13</v>
      </c>
      <c r="E3278" s="104">
        <v>6000</v>
      </c>
      <c r="F3278" s="104">
        <v>6200</v>
      </c>
      <c r="G3278" s="104">
        <v>627</v>
      </c>
      <c r="H3278" s="104">
        <v>1</v>
      </c>
      <c r="I3278" s="86" t="s">
        <v>195</v>
      </c>
      <c r="J3278" s="67">
        <f>SUM(J3279)</f>
        <v>0</v>
      </c>
      <c r="K3278" s="67">
        <f t="shared" ref="K3278:P3278" si="11180">SUM(K3279)</f>
        <v>0</v>
      </c>
      <c r="L3278" s="67">
        <f t="shared" si="11180"/>
        <v>0</v>
      </c>
      <c r="M3278" s="67">
        <f t="shared" si="11180"/>
        <v>0</v>
      </c>
      <c r="N3278" s="67">
        <f t="shared" si="11180"/>
        <v>0</v>
      </c>
      <c r="O3278" s="67">
        <f t="shared" si="11180"/>
        <v>0</v>
      </c>
      <c r="P3278" s="67">
        <f t="shared" si="11180"/>
        <v>0</v>
      </c>
      <c r="Q3278" s="67">
        <f>SUM(Q3279)</f>
        <v>0</v>
      </c>
      <c r="R3278" s="67">
        <f t="shared" ref="R3278:V3278" si="11181">SUM(R3279)</f>
        <v>0</v>
      </c>
      <c r="S3278" s="67">
        <f t="shared" si="11181"/>
        <v>0</v>
      </c>
      <c r="T3278" s="67">
        <f>SUM(T3279)</f>
        <v>0</v>
      </c>
      <c r="U3278" s="67">
        <f t="shared" si="11181"/>
        <v>0</v>
      </c>
      <c r="V3278" s="67">
        <f t="shared" si="11181"/>
        <v>0</v>
      </c>
      <c r="W3278" s="67">
        <v>0</v>
      </c>
      <c r="X3278" s="67">
        <v>0</v>
      </c>
      <c r="Y3278" s="67">
        <v>0</v>
      </c>
      <c r="Z3278" s="67">
        <v>0</v>
      </c>
      <c r="AA3278" s="67">
        <v>0</v>
      </c>
      <c r="AB3278" s="67">
        <v>0</v>
      </c>
      <c r="AC3278" s="67">
        <f t="shared" ref="AC3278" si="11182">SUM(AC3279)</f>
        <v>0</v>
      </c>
      <c r="AD3278" s="67">
        <f>SUM(AD3279)</f>
        <v>0</v>
      </c>
      <c r="AE3278" s="67">
        <f t="shared" ref="AE3278:AJ3278" si="11183">SUM(AE3279)</f>
        <v>0</v>
      </c>
      <c r="AF3278" s="67">
        <f t="shared" si="11183"/>
        <v>0</v>
      </c>
      <c r="AG3278" s="67" t="e">
        <f t="shared" si="11183"/>
        <v>#REF!</v>
      </c>
      <c r="AH3278" s="67" t="e">
        <f t="shared" si="11183"/>
        <v>#REF!</v>
      </c>
      <c r="AI3278" s="67" t="e">
        <f t="shared" si="11183"/>
        <v>#REF!</v>
      </c>
      <c r="AJ3278" s="67" t="e">
        <f t="shared" si="11183"/>
        <v>#REF!</v>
      </c>
      <c r="AK3278" s="67">
        <f>SUM(AK3279)</f>
        <v>0</v>
      </c>
      <c r="AL3278" s="67">
        <f t="shared" ref="AL3278:BE3278" si="11184">SUM(AL3279)</f>
        <v>0</v>
      </c>
      <c r="AM3278" s="67">
        <f t="shared" si="11184"/>
        <v>0</v>
      </c>
      <c r="AN3278" s="67">
        <f t="shared" si="11184"/>
        <v>0</v>
      </c>
      <c r="AO3278" s="67">
        <f t="shared" si="11184"/>
        <v>0</v>
      </c>
      <c r="AP3278" s="67">
        <f t="shared" si="11184"/>
        <v>0</v>
      </c>
      <c r="AQ3278" s="67">
        <f t="shared" si="11184"/>
        <v>0</v>
      </c>
      <c r="AR3278" s="67">
        <f>SUM(AR3279)</f>
        <v>0</v>
      </c>
      <c r="AS3278" s="67">
        <f t="shared" si="11184"/>
        <v>0</v>
      </c>
      <c r="AT3278" s="67">
        <f t="shared" si="11184"/>
        <v>0</v>
      </c>
      <c r="AU3278" s="67">
        <f t="shared" si="11184"/>
        <v>0</v>
      </c>
      <c r="AV3278" s="67">
        <f t="shared" si="11184"/>
        <v>0</v>
      </c>
      <c r="AW3278" s="67">
        <f t="shared" si="11184"/>
        <v>0</v>
      </c>
      <c r="AX3278" s="67">
        <f t="shared" si="11184"/>
        <v>0</v>
      </c>
      <c r="AY3278" s="67">
        <f>SUM(AY3279)</f>
        <v>0</v>
      </c>
      <c r="AZ3278" s="67">
        <f t="shared" si="11184"/>
        <v>0</v>
      </c>
      <c r="BA3278" s="67">
        <f t="shared" si="11184"/>
        <v>0</v>
      </c>
      <c r="BB3278" s="67">
        <f t="shared" si="11184"/>
        <v>0</v>
      </c>
      <c r="BC3278" s="67">
        <f t="shared" si="11184"/>
        <v>0</v>
      </c>
      <c r="BD3278" s="67">
        <f t="shared" si="11184"/>
        <v>0</v>
      </c>
      <c r="BE3278" s="67">
        <f t="shared" si="11184"/>
        <v>0</v>
      </c>
      <c r="BF3278" s="67">
        <f t="shared" ref="BF3278:BG3279" si="11185">AD3278-AK3278-AR3278-AY3278</f>
        <v>0</v>
      </c>
      <c r="BG3278" s="67">
        <f t="shared" si="11185"/>
        <v>0</v>
      </c>
      <c r="BH3278" s="68">
        <f t="shared" ref="BH3278:BH3279" si="11186">BF3278+BG3278</f>
        <v>0</v>
      </c>
      <c r="BI3278" s="67" t="e">
        <f t="shared" ref="BI3278:BJ3279" si="11187">AG3278-AN3278-AU3278-BB3278</f>
        <v>#REF!</v>
      </c>
      <c r="BJ3278" s="67" t="e">
        <f t="shared" si="11187"/>
        <v>#REF!</v>
      </c>
      <c r="BK3278" s="68" t="e">
        <f t="shared" ref="BK3278:BK3279" si="11188">+BI3278+BJ3278</f>
        <v>#REF!</v>
      </c>
      <c r="BL3278" s="68" t="e">
        <f t="shared" si="11073"/>
        <v>#REF!</v>
      </c>
      <c r="BM3278" s="305">
        <v>0</v>
      </c>
      <c r="BN3278" s="305">
        <v>0</v>
      </c>
      <c r="BO3278" s="305"/>
      <c r="BP3278" s="305"/>
      <c r="BQ3278" s="305">
        <v>0</v>
      </c>
      <c r="BR3278" s="305">
        <v>0</v>
      </c>
      <c r="BS3278" s="114" t="s">
        <v>208</v>
      </c>
      <c r="BT3278" s="77"/>
    </row>
    <row r="3279" spans="1:72" s="77" customFormat="1" ht="36.75" hidden="1" customHeight="1">
      <c r="B3279" s="20">
        <v>2014</v>
      </c>
      <c r="C3279" s="65">
        <v>8317</v>
      </c>
      <c r="D3279" s="20">
        <v>13</v>
      </c>
      <c r="E3279" s="20">
        <v>6000</v>
      </c>
      <c r="F3279" s="20">
        <v>6200</v>
      </c>
      <c r="G3279" s="20">
        <v>627</v>
      </c>
      <c r="H3279" s="20"/>
      <c r="I3279" s="86" t="s">
        <v>195</v>
      </c>
      <c r="J3279" s="67">
        <v>0</v>
      </c>
      <c r="K3279" s="67">
        <v>0</v>
      </c>
      <c r="L3279" s="68">
        <f>J3279+K3279</f>
        <v>0</v>
      </c>
      <c r="M3279" s="67">
        <v>0</v>
      </c>
      <c r="N3279" s="67">
        <v>0</v>
      </c>
      <c r="O3279" s="68">
        <f>+M3279+N3279</f>
        <v>0</v>
      </c>
      <c r="P3279" s="68">
        <f>+L3279+O3279</f>
        <v>0</v>
      </c>
      <c r="Q3279" s="71">
        <v>0</v>
      </c>
      <c r="R3279" s="71">
        <v>0</v>
      </c>
      <c r="S3279" s="71">
        <v>0</v>
      </c>
      <c r="T3279" s="71">
        <v>0</v>
      </c>
      <c r="U3279" s="71">
        <v>0</v>
      </c>
      <c r="V3279" s="71">
        <v>0</v>
      </c>
      <c r="W3279" s="67">
        <v>0</v>
      </c>
      <c r="X3279" s="67">
        <v>0</v>
      </c>
      <c r="Y3279" s="68">
        <v>0</v>
      </c>
      <c r="Z3279" s="67">
        <v>0</v>
      </c>
      <c r="AA3279" s="67">
        <v>0</v>
      </c>
      <c r="AB3279" s="68">
        <v>0</v>
      </c>
      <c r="AC3279" s="68">
        <f t="shared" ref="AC3279" si="11189">+Y3279+AB3279</f>
        <v>0</v>
      </c>
      <c r="AD3279" s="67">
        <f>J3279+Q3279-T3279</f>
        <v>0</v>
      </c>
      <c r="AE3279" s="67">
        <f>K3279+R3279-U3279</f>
        <v>0</v>
      </c>
      <c r="AF3279" s="68">
        <f t="shared" ref="AF3279" si="11190">AD3279+AE3279</f>
        <v>0</v>
      </c>
      <c r="AG3279" s="67" t="e">
        <f>M3279+#REF!-V3279</f>
        <v>#REF!</v>
      </c>
      <c r="AH3279" s="67" t="e">
        <f>N3279+S3279-#REF!</f>
        <v>#REF!</v>
      </c>
      <c r="AI3279" s="68" t="e">
        <f t="shared" ref="AI3279" si="11191">+AG3279+AH3279</f>
        <v>#REF!</v>
      </c>
      <c r="AJ3279" s="68" t="e">
        <f t="shared" ref="AJ3279" si="11192">+AF3279+AI3279</f>
        <v>#REF!</v>
      </c>
      <c r="AK3279" s="71">
        <v>0</v>
      </c>
      <c r="AL3279" s="71">
        <v>0</v>
      </c>
      <c r="AM3279" s="68">
        <f>AK3279+AL3279</f>
        <v>0</v>
      </c>
      <c r="AN3279" s="71">
        <v>0</v>
      </c>
      <c r="AO3279" s="71">
        <v>0</v>
      </c>
      <c r="AP3279" s="68">
        <f>+AN3279+AO3279</f>
        <v>0</v>
      </c>
      <c r="AQ3279" s="68">
        <f>+AM3279+AP3279</f>
        <v>0</v>
      </c>
      <c r="AR3279" s="71">
        <v>0</v>
      </c>
      <c r="AS3279" s="71">
        <v>0</v>
      </c>
      <c r="AT3279" s="68">
        <f>AR3279+AS3279</f>
        <v>0</v>
      </c>
      <c r="AU3279" s="71">
        <v>0</v>
      </c>
      <c r="AV3279" s="71">
        <v>0</v>
      </c>
      <c r="AW3279" s="68">
        <f>+AU3279+AV3279</f>
        <v>0</v>
      </c>
      <c r="AX3279" s="68">
        <f>+AT3279+AW3279</f>
        <v>0</v>
      </c>
      <c r="AY3279" s="71">
        <v>0</v>
      </c>
      <c r="AZ3279" s="71">
        <v>0</v>
      </c>
      <c r="BA3279" s="68">
        <f>AY3279+AZ3279</f>
        <v>0</v>
      </c>
      <c r="BB3279" s="71">
        <v>0</v>
      </c>
      <c r="BC3279" s="71">
        <v>0</v>
      </c>
      <c r="BD3279" s="68">
        <f>+BB3279+BC3279</f>
        <v>0</v>
      </c>
      <c r="BE3279" s="68">
        <f>+BA3279+BD3279</f>
        <v>0</v>
      </c>
      <c r="BF3279" s="67">
        <f t="shared" si="11185"/>
        <v>0</v>
      </c>
      <c r="BG3279" s="67">
        <f t="shared" si="11185"/>
        <v>0</v>
      </c>
      <c r="BH3279" s="68">
        <f t="shared" si="11186"/>
        <v>0</v>
      </c>
      <c r="BI3279" s="67" t="e">
        <f t="shared" si="11187"/>
        <v>#REF!</v>
      </c>
      <c r="BJ3279" s="67" t="e">
        <f t="shared" si="11187"/>
        <v>#REF!</v>
      </c>
      <c r="BK3279" s="68" t="e">
        <f t="shared" si="11188"/>
        <v>#REF!</v>
      </c>
      <c r="BL3279" s="68" t="e">
        <f t="shared" si="11073"/>
        <v>#REF!</v>
      </c>
      <c r="BM3279" s="305">
        <v>0</v>
      </c>
      <c r="BN3279" s="305">
        <v>0</v>
      </c>
      <c r="BO3279" s="306"/>
      <c r="BP3279" s="306"/>
      <c r="BQ3279" s="305">
        <v>0</v>
      </c>
      <c r="BR3279" s="305">
        <v>0</v>
      </c>
      <c r="BS3279" s="122" t="s">
        <v>208</v>
      </c>
    </row>
    <row r="3280" spans="1:72" s="79" customFormat="1" ht="36" hidden="1" customHeight="1">
      <c r="A3280" s="77"/>
      <c r="B3280" s="59">
        <v>2014</v>
      </c>
      <c r="C3280" s="60">
        <v>8317</v>
      </c>
      <c r="D3280" s="59">
        <v>13</v>
      </c>
      <c r="E3280" s="59">
        <v>6000</v>
      </c>
      <c r="F3280" s="59">
        <v>6200</v>
      </c>
      <c r="G3280" s="59">
        <v>629</v>
      </c>
      <c r="H3280" s="59"/>
      <c r="I3280" s="61" t="s">
        <v>197</v>
      </c>
      <c r="J3280" s="62">
        <f>J3281</f>
        <v>0</v>
      </c>
      <c r="K3280" s="62">
        <f t="shared" ref="K3280:P3280" si="11193">K3281</f>
        <v>0</v>
      </c>
      <c r="L3280" s="62">
        <f t="shared" si="11193"/>
        <v>0</v>
      </c>
      <c r="M3280" s="62">
        <f t="shared" si="11193"/>
        <v>0</v>
      </c>
      <c r="N3280" s="62">
        <f t="shared" si="11193"/>
        <v>0</v>
      </c>
      <c r="O3280" s="62">
        <f t="shared" si="11193"/>
        <v>0</v>
      </c>
      <c r="P3280" s="62">
        <f t="shared" si="11193"/>
        <v>0</v>
      </c>
      <c r="Q3280" s="62">
        <f>Q3281</f>
        <v>0</v>
      </c>
      <c r="R3280" s="62">
        <f t="shared" ref="R3280:V3280" si="11194">R3281</f>
        <v>0</v>
      </c>
      <c r="S3280" s="62">
        <f t="shared" si="11194"/>
        <v>0</v>
      </c>
      <c r="T3280" s="62">
        <f>T3281</f>
        <v>0</v>
      </c>
      <c r="U3280" s="62">
        <f t="shared" si="11194"/>
        <v>0</v>
      </c>
      <c r="V3280" s="62">
        <f t="shared" si="11194"/>
        <v>0</v>
      </c>
      <c r="W3280" s="62">
        <v>0</v>
      </c>
      <c r="X3280" s="62">
        <v>0</v>
      </c>
      <c r="Y3280" s="62">
        <v>0</v>
      </c>
      <c r="Z3280" s="62">
        <v>0</v>
      </c>
      <c r="AA3280" s="62">
        <v>0</v>
      </c>
      <c r="AB3280" s="62">
        <v>0</v>
      </c>
      <c r="AC3280" s="62">
        <f t="shared" ref="AC3280" si="11195">AC3281</f>
        <v>0</v>
      </c>
      <c r="AD3280" s="62">
        <f>AD3281</f>
        <v>0</v>
      </c>
      <c r="AE3280" s="62">
        <f t="shared" ref="AE3280:AJ3280" si="11196">AE3281</f>
        <v>0</v>
      </c>
      <c r="AF3280" s="62">
        <f t="shared" si="11196"/>
        <v>0</v>
      </c>
      <c r="AG3280" s="62" t="e">
        <f t="shared" si="11196"/>
        <v>#REF!</v>
      </c>
      <c r="AH3280" s="62" t="e">
        <f t="shared" si="11196"/>
        <v>#REF!</v>
      </c>
      <c r="AI3280" s="62" t="e">
        <f t="shared" si="11196"/>
        <v>#REF!</v>
      </c>
      <c r="AJ3280" s="62" t="e">
        <f t="shared" si="11196"/>
        <v>#REF!</v>
      </c>
      <c r="AK3280" s="62">
        <f>AK3281</f>
        <v>0</v>
      </c>
      <c r="AL3280" s="62">
        <f t="shared" ref="AL3280:BK3280" si="11197">AL3281</f>
        <v>0</v>
      </c>
      <c r="AM3280" s="62">
        <f t="shared" si="11197"/>
        <v>0</v>
      </c>
      <c r="AN3280" s="62">
        <f t="shared" si="11197"/>
        <v>0</v>
      </c>
      <c r="AO3280" s="62">
        <f t="shared" si="11197"/>
        <v>0</v>
      </c>
      <c r="AP3280" s="62">
        <f t="shared" si="11197"/>
        <v>0</v>
      </c>
      <c r="AQ3280" s="62">
        <f t="shared" si="11197"/>
        <v>0</v>
      </c>
      <c r="AR3280" s="62">
        <f>AR3281</f>
        <v>0</v>
      </c>
      <c r="AS3280" s="62">
        <f t="shared" si="11197"/>
        <v>0</v>
      </c>
      <c r="AT3280" s="62">
        <f t="shared" si="11197"/>
        <v>0</v>
      </c>
      <c r="AU3280" s="62">
        <f t="shared" si="11197"/>
        <v>0</v>
      </c>
      <c r="AV3280" s="62">
        <f t="shared" si="11197"/>
        <v>0</v>
      </c>
      <c r="AW3280" s="62">
        <f t="shared" si="11197"/>
        <v>0</v>
      </c>
      <c r="AX3280" s="62">
        <f t="shared" si="11197"/>
        <v>0</v>
      </c>
      <c r="AY3280" s="62">
        <f>AY3281</f>
        <v>0</v>
      </c>
      <c r="AZ3280" s="62">
        <f t="shared" si="11197"/>
        <v>0</v>
      </c>
      <c r="BA3280" s="62">
        <f t="shared" si="11197"/>
        <v>0</v>
      </c>
      <c r="BB3280" s="62">
        <f t="shared" si="11197"/>
        <v>0</v>
      </c>
      <c r="BC3280" s="62">
        <f t="shared" si="11197"/>
        <v>0</v>
      </c>
      <c r="BD3280" s="62">
        <f t="shared" si="11197"/>
        <v>0</v>
      </c>
      <c r="BE3280" s="62">
        <f t="shared" si="11197"/>
        <v>0</v>
      </c>
      <c r="BF3280" s="62">
        <f>BF3281</f>
        <v>0</v>
      </c>
      <c r="BG3280" s="62">
        <f t="shared" si="11197"/>
        <v>0</v>
      </c>
      <c r="BH3280" s="62">
        <f t="shared" si="11197"/>
        <v>0</v>
      </c>
      <c r="BI3280" s="62" t="e">
        <f t="shared" si="11197"/>
        <v>#REF!</v>
      </c>
      <c r="BJ3280" s="62" t="e">
        <f t="shared" si="11197"/>
        <v>#REF!</v>
      </c>
      <c r="BK3280" s="62" t="e">
        <f t="shared" si="11197"/>
        <v>#REF!</v>
      </c>
      <c r="BL3280" s="62" t="e">
        <f t="shared" si="11073"/>
        <v>#REF!</v>
      </c>
      <c r="BM3280" s="304"/>
      <c r="BN3280" s="304"/>
      <c r="BO3280" s="304"/>
      <c r="BP3280" s="304"/>
      <c r="BQ3280" s="304"/>
      <c r="BR3280" s="304"/>
      <c r="BS3280" s="64"/>
      <c r="BT3280" s="77"/>
    </row>
    <row r="3281" spans="1:72" s="46" customFormat="1" ht="36.75" hidden="1" customHeight="1">
      <c r="A3281" s="77"/>
      <c r="B3281" s="104">
        <v>2014</v>
      </c>
      <c r="C3281" s="105">
        <v>8317</v>
      </c>
      <c r="D3281" s="104">
        <v>13</v>
      </c>
      <c r="E3281" s="104">
        <v>6000</v>
      </c>
      <c r="F3281" s="104">
        <v>6200</v>
      </c>
      <c r="G3281" s="104">
        <v>629</v>
      </c>
      <c r="H3281" s="104">
        <v>1</v>
      </c>
      <c r="I3281" s="66" t="s">
        <v>198</v>
      </c>
      <c r="J3281" s="67">
        <v>0</v>
      </c>
      <c r="K3281" s="67">
        <v>0</v>
      </c>
      <c r="L3281" s="68">
        <f>J3281+K3281</f>
        <v>0</v>
      </c>
      <c r="M3281" s="67">
        <v>0</v>
      </c>
      <c r="N3281" s="67">
        <v>0</v>
      </c>
      <c r="O3281" s="68">
        <f>+M3281+N3281</f>
        <v>0</v>
      </c>
      <c r="P3281" s="68">
        <f>+L3281+O3281</f>
        <v>0</v>
      </c>
      <c r="Q3281" s="71">
        <v>0</v>
      </c>
      <c r="R3281" s="71">
        <v>0</v>
      </c>
      <c r="S3281" s="71">
        <v>0</v>
      </c>
      <c r="T3281" s="71">
        <v>0</v>
      </c>
      <c r="U3281" s="71">
        <v>0</v>
      </c>
      <c r="V3281" s="71">
        <v>0</v>
      </c>
      <c r="W3281" s="67">
        <v>0</v>
      </c>
      <c r="X3281" s="67">
        <v>0</v>
      </c>
      <c r="Y3281" s="68">
        <v>0</v>
      </c>
      <c r="Z3281" s="67">
        <v>0</v>
      </c>
      <c r="AA3281" s="67">
        <v>0</v>
      </c>
      <c r="AB3281" s="68">
        <v>0</v>
      </c>
      <c r="AC3281" s="68">
        <f t="shared" ref="AC3281" si="11198">+Y3281+AB3281</f>
        <v>0</v>
      </c>
      <c r="AD3281" s="67">
        <f>J3281+Q3281-T3281</f>
        <v>0</v>
      </c>
      <c r="AE3281" s="67">
        <f>K3281+R3281-U3281</f>
        <v>0</v>
      </c>
      <c r="AF3281" s="68">
        <f t="shared" ref="AF3281" si="11199">AD3281+AE3281</f>
        <v>0</v>
      </c>
      <c r="AG3281" s="67" t="e">
        <f>M3281+#REF!-V3281</f>
        <v>#REF!</v>
      </c>
      <c r="AH3281" s="67" t="e">
        <f>N3281+S3281-#REF!</f>
        <v>#REF!</v>
      </c>
      <c r="AI3281" s="68" t="e">
        <f t="shared" ref="AI3281" si="11200">+AG3281+AH3281</f>
        <v>#REF!</v>
      </c>
      <c r="AJ3281" s="68" t="e">
        <f t="shared" ref="AJ3281" si="11201">+AF3281+AI3281</f>
        <v>#REF!</v>
      </c>
      <c r="AK3281" s="71">
        <v>0</v>
      </c>
      <c r="AL3281" s="71">
        <v>0</v>
      </c>
      <c r="AM3281" s="68">
        <f>AK3281+AL3281</f>
        <v>0</v>
      </c>
      <c r="AN3281" s="71">
        <v>0</v>
      </c>
      <c r="AO3281" s="71">
        <v>0</v>
      </c>
      <c r="AP3281" s="68">
        <f>+AN3281+AO3281</f>
        <v>0</v>
      </c>
      <c r="AQ3281" s="68">
        <f>+AM3281+AP3281</f>
        <v>0</v>
      </c>
      <c r="AR3281" s="71">
        <v>0</v>
      </c>
      <c r="AS3281" s="71">
        <v>0</v>
      </c>
      <c r="AT3281" s="68">
        <f>AR3281+AS3281</f>
        <v>0</v>
      </c>
      <c r="AU3281" s="71">
        <v>0</v>
      </c>
      <c r="AV3281" s="71">
        <v>0</v>
      </c>
      <c r="AW3281" s="68">
        <f>+AU3281+AV3281</f>
        <v>0</v>
      </c>
      <c r="AX3281" s="68">
        <f>+AT3281+AW3281</f>
        <v>0</v>
      </c>
      <c r="AY3281" s="71">
        <v>0</v>
      </c>
      <c r="AZ3281" s="71">
        <v>0</v>
      </c>
      <c r="BA3281" s="68">
        <f>AY3281+AZ3281</f>
        <v>0</v>
      </c>
      <c r="BB3281" s="71">
        <v>0</v>
      </c>
      <c r="BC3281" s="71">
        <v>0</v>
      </c>
      <c r="BD3281" s="68">
        <f>+BB3281+BC3281</f>
        <v>0</v>
      </c>
      <c r="BE3281" s="68">
        <f>+BA3281+BD3281</f>
        <v>0</v>
      </c>
      <c r="BF3281" s="67">
        <f t="shared" ref="BF3281:BG3281" si="11202">AD3281-AK3281-AR3281-AY3281</f>
        <v>0</v>
      </c>
      <c r="BG3281" s="67">
        <f t="shared" si="11202"/>
        <v>0</v>
      </c>
      <c r="BH3281" s="68">
        <f t="shared" ref="BH3281" si="11203">BF3281+BG3281</f>
        <v>0</v>
      </c>
      <c r="BI3281" s="67" t="e">
        <f t="shared" ref="BI3281:BJ3281" si="11204">AG3281-AN3281-AU3281-BB3281</f>
        <v>#REF!</v>
      </c>
      <c r="BJ3281" s="67" t="e">
        <f t="shared" si="11204"/>
        <v>#REF!</v>
      </c>
      <c r="BK3281" s="68" t="e">
        <f t="shared" ref="BK3281" si="11205">+BI3281+BJ3281</f>
        <v>#REF!</v>
      </c>
      <c r="BL3281" s="68" t="e">
        <f t="shared" si="11073"/>
        <v>#REF!</v>
      </c>
      <c r="BM3281" s="305">
        <v>0</v>
      </c>
      <c r="BN3281" s="305">
        <v>0</v>
      </c>
      <c r="BO3281" s="306"/>
      <c r="BP3281" s="306"/>
      <c r="BQ3281" s="305">
        <v>0</v>
      </c>
      <c r="BR3281" s="305">
        <v>0</v>
      </c>
      <c r="BS3281" s="114" t="s">
        <v>208</v>
      </c>
      <c r="BT3281" s="77"/>
    </row>
    <row r="3282" spans="1:72" s="110" customFormat="1" ht="44.25" hidden="1" customHeight="1">
      <c r="A3282" s="77"/>
      <c r="B3282" s="41">
        <v>2014</v>
      </c>
      <c r="C3282" s="42">
        <v>8317</v>
      </c>
      <c r="D3282" s="41">
        <v>14</v>
      </c>
      <c r="E3282" s="41"/>
      <c r="F3282" s="41"/>
      <c r="G3282" s="41"/>
      <c r="H3282" s="41"/>
      <c r="I3282" s="43" t="s">
        <v>1525</v>
      </c>
      <c r="J3282" s="44">
        <f>J3283+J3289+J3299+J3332</f>
        <v>0</v>
      </c>
      <c r="K3282" s="44">
        <f t="shared" ref="K3282:P3282" si="11206">K3283+K3289+K3299+K3332</f>
        <v>0</v>
      </c>
      <c r="L3282" s="44">
        <f t="shared" si="11206"/>
        <v>0</v>
      </c>
      <c r="M3282" s="44">
        <f t="shared" si="11206"/>
        <v>0</v>
      </c>
      <c r="N3282" s="44">
        <f t="shared" si="11206"/>
        <v>0</v>
      </c>
      <c r="O3282" s="44">
        <f t="shared" si="11206"/>
        <v>0</v>
      </c>
      <c r="P3282" s="44">
        <f t="shared" si="11206"/>
        <v>0</v>
      </c>
      <c r="Q3282" s="44">
        <f>Q3283+Q3289+Q3299+Q3332</f>
        <v>0</v>
      </c>
      <c r="R3282" s="44">
        <f t="shared" ref="R3282:S3282" si="11207">R3283+R3289+R3299+R3332</f>
        <v>0</v>
      </c>
      <c r="S3282" s="44">
        <f t="shared" si="11207"/>
        <v>0</v>
      </c>
      <c r="T3282" s="44">
        <f>T3283+T3289+T3299+T3332</f>
        <v>0</v>
      </c>
      <c r="U3282" s="44">
        <f t="shared" ref="U3282:V3282" si="11208">U3283+U3289+U3299+U3332</f>
        <v>0</v>
      </c>
      <c r="V3282" s="44">
        <f t="shared" si="11208"/>
        <v>0</v>
      </c>
      <c r="W3282" s="44">
        <v>0</v>
      </c>
      <c r="X3282" s="44">
        <v>0</v>
      </c>
      <c r="Y3282" s="44">
        <v>0</v>
      </c>
      <c r="Z3282" s="44">
        <v>0</v>
      </c>
      <c r="AA3282" s="44">
        <v>0</v>
      </c>
      <c r="AB3282" s="44">
        <v>0</v>
      </c>
      <c r="AC3282" s="44">
        <f t="shared" ref="AC3282" si="11209">AC3283+AC3289+AC3299+AC3332</f>
        <v>0</v>
      </c>
      <c r="AD3282" s="44">
        <f>AD3283+AD3289+AD3299+AD3332</f>
        <v>0</v>
      </c>
      <c r="AE3282" s="44">
        <f t="shared" ref="AE3282:AJ3282" si="11210">AE3283+AE3289+AE3299+AE3332</f>
        <v>0</v>
      </c>
      <c r="AF3282" s="44">
        <f t="shared" si="11210"/>
        <v>0</v>
      </c>
      <c r="AG3282" s="44" t="e">
        <f t="shared" si="11210"/>
        <v>#REF!</v>
      </c>
      <c r="AH3282" s="44" t="e">
        <f t="shared" si="11210"/>
        <v>#REF!</v>
      </c>
      <c r="AI3282" s="44" t="e">
        <f t="shared" si="11210"/>
        <v>#REF!</v>
      </c>
      <c r="AJ3282" s="44" t="e">
        <f t="shared" si="11210"/>
        <v>#REF!</v>
      </c>
      <c r="AK3282" s="44">
        <f>AK3283+AK3289+AK3299+AK3332</f>
        <v>0</v>
      </c>
      <c r="AL3282" s="44">
        <f t="shared" ref="AL3282:AQ3282" si="11211">AL3283+AL3289+AL3299+AL3332</f>
        <v>0</v>
      </c>
      <c r="AM3282" s="44">
        <f t="shared" si="11211"/>
        <v>0</v>
      </c>
      <c r="AN3282" s="44">
        <f t="shared" si="11211"/>
        <v>0</v>
      </c>
      <c r="AO3282" s="44">
        <f t="shared" si="11211"/>
        <v>0</v>
      </c>
      <c r="AP3282" s="44">
        <f t="shared" si="11211"/>
        <v>0</v>
      </c>
      <c r="AQ3282" s="44">
        <f t="shared" si="11211"/>
        <v>0</v>
      </c>
      <c r="AR3282" s="44">
        <f>AR3283+AR3289+AR3299+AR3332</f>
        <v>0</v>
      </c>
      <c r="AS3282" s="44">
        <f t="shared" ref="AS3282:AX3282" si="11212">AS3283+AS3289+AS3299+AS3332</f>
        <v>0</v>
      </c>
      <c r="AT3282" s="44">
        <f t="shared" si="11212"/>
        <v>0</v>
      </c>
      <c r="AU3282" s="44">
        <f t="shared" si="11212"/>
        <v>0</v>
      </c>
      <c r="AV3282" s="44">
        <f t="shared" si="11212"/>
        <v>0</v>
      </c>
      <c r="AW3282" s="44">
        <f t="shared" si="11212"/>
        <v>0</v>
      </c>
      <c r="AX3282" s="44">
        <f t="shared" si="11212"/>
        <v>0</v>
      </c>
      <c r="AY3282" s="44">
        <f>AY3283+AY3289+AY3299+AY3332</f>
        <v>0</v>
      </c>
      <c r="AZ3282" s="44">
        <f t="shared" ref="AZ3282:BE3282" si="11213">AZ3283+AZ3289+AZ3299+AZ3332</f>
        <v>0</v>
      </c>
      <c r="BA3282" s="44">
        <f t="shared" si="11213"/>
        <v>0</v>
      </c>
      <c r="BB3282" s="44">
        <f t="shared" si="11213"/>
        <v>0</v>
      </c>
      <c r="BC3282" s="44">
        <f t="shared" si="11213"/>
        <v>0</v>
      </c>
      <c r="BD3282" s="44">
        <f t="shared" si="11213"/>
        <v>0</v>
      </c>
      <c r="BE3282" s="44">
        <f t="shared" si="11213"/>
        <v>0</v>
      </c>
      <c r="BF3282" s="44">
        <f>BF3283+BF3289+BF3299+BF3332</f>
        <v>0</v>
      </c>
      <c r="BG3282" s="44">
        <f t="shared" ref="BG3282:BK3282" si="11214">BG3283+BG3289+BG3299+BG3332</f>
        <v>0</v>
      </c>
      <c r="BH3282" s="44">
        <f t="shared" si="11214"/>
        <v>0</v>
      </c>
      <c r="BI3282" s="44" t="e">
        <f t="shared" si="11214"/>
        <v>#REF!</v>
      </c>
      <c r="BJ3282" s="44" t="e">
        <f t="shared" si="11214"/>
        <v>#REF!</v>
      </c>
      <c r="BK3282" s="44" t="e">
        <f t="shared" si="11214"/>
        <v>#REF!</v>
      </c>
      <c r="BL3282" s="44" t="e">
        <f t="shared" si="11073"/>
        <v>#REF!</v>
      </c>
      <c r="BM3282" s="301"/>
      <c r="BN3282" s="301"/>
      <c r="BO3282" s="301"/>
      <c r="BP3282" s="301"/>
      <c r="BQ3282" s="301"/>
      <c r="BR3282" s="301"/>
      <c r="BS3282" s="109"/>
      <c r="BT3282" s="77"/>
    </row>
    <row r="3283" spans="1:72" s="75" customFormat="1" ht="36.75" hidden="1" customHeight="1">
      <c r="A3283" s="77"/>
      <c r="B3283" s="47">
        <v>2014</v>
      </c>
      <c r="C3283" s="48">
        <v>8317</v>
      </c>
      <c r="D3283" s="47">
        <v>14</v>
      </c>
      <c r="E3283" s="47">
        <v>1000</v>
      </c>
      <c r="F3283" s="47"/>
      <c r="G3283" s="47"/>
      <c r="H3283" s="47"/>
      <c r="I3283" s="49" t="s">
        <v>33</v>
      </c>
      <c r="J3283" s="50">
        <f>J3284</f>
        <v>0</v>
      </c>
      <c r="K3283" s="50">
        <f t="shared" ref="K3283:P3283" si="11215">K3284</f>
        <v>0</v>
      </c>
      <c r="L3283" s="50">
        <f t="shared" si="11215"/>
        <v>0</v>
      </c>
      <c r="M3283" s="50">
        <f t="shared" si="11215"/>
        <v>0</v>
      </c>
      <c r="N3283" s="50">
        <f t="shared" si="11215"/>
        <v>0</v>
      </c>
      <c r="O3283" s="50">
        <f t="shared" si="11215"/>
        <v>0</v>
      </c>
      <c r="P3283" s="50">
        <f t="shared" si="11215"/>
        <v>0</v>
      </c>
      <c r="Q3283" s="50">
        <f>Q3284</f>
        <v>0</v>
      </c>
      <c r="R3283" s="50">
        <f t="shared" ref="R3283:V3283" si="11216">R3284</f>
        <v>0</v>
      </c>
      <c r="S3283" s="50">
        <f t="shared" si="11216"/>
        <v>0</v>
      </c>
      <c r="T3283" s="50">
        <f>T3284</f>
        <v>0</v>
      </c>
      <c r="U3283" s="50">
        <f t="shared" si="11216"/>
        <v>0</v>
      </c>
      <c r="V3283" s="50">
        <f t="shared" si="11216"/>
        <v>0</v>
      </c>
      <c r="W3283" s="50">
        <v>0</v>
      </c>
      <c r="X3283" s="50">
        <v>0</v>
      </c>
      <c r="Y3283" s="50">
        <v>0</v>
      </c>
      <c r="Z3283" s="50">
        <v>0</v>
      </c>
      <c r="AA3283" s="50">
        <v>0</v>
      </c>
      <c r="AB3283" s="50">
        <v>0</v>
      </c>
      <c r="AC3283" s="50">
        <f t="shared" ref="AC3283" si="11217">AC3284</f>
        <v>0</v>
      </c>
      <c r="AD3283" s="50">
        <f>AD3284</f>
        <v>0</v>
      </c>
      <c r="AE3283" s="50">
        <f t="shared" ref="AE3283:AJ3283" si="11218">AE3284</f>
        <v>0</v>
      </c>
      <c r="AF3283" s="50">
        <f t="shared" si="11218"/>
        <v>0</v>
      </c>
      <c r="AG3283" s="50" t="e">
        <f t="shared" si="11218"/>
        <v>#REF!</v>
      </c>
      <c r="AH3283" s="50" t="e">
        <f t="shared" si="11218"/>
        <v>#REF!</v>
      </c>
      <c r="AI3283" s="50" t="e">
        <f t="shared" si="11218"/>
        <v>#REF!</v>
      </c>
      <c r="AJ3283" s="50" t="e">
        <f t="shared" si="11218"/>
        <v>#REF!</v>
      </c>
      <c r="AK3283" s="50">
        <f>AK3284</f>
        <v>0</v>
      </c>
      <c r="AL3283" s="50">
        <f t="shared" ref="AL3283:BK3283" si="11219">AL3284</f>
        <v>0</v>
      </c>
      <c r="AM3283" s="50">
        <f t="shared" si="11219"/>
        <v>0</v>
      </c>
      <c r="AN3283" s="50">
        <f t="shared" si="11219"/>
        <v>0</v>
      </c>
      <c r="AO3283" s="50">
        <f t="shared" si="11219"/>
        <v>0</v>
      </c>
      <c r="AP3283" s="50">
        <f t="shared" si="11219"/>
        <v>0</v>
      </c>
      <c r="AQ3283" s="50">
        <f t="shared" si="11219"/>
        <v>0</v>
      </c>
      <c r="AR3283" s="50">
        <f>AR3284</f>
        <v>0</v>
      </c>
      <c r="AS3283" s="50">
        <f t="shared" si="11219"/>
        <v>0</v>
      </c>
      <c r="AT3283" s="50">
        <f t="shared" si="11219"/>
        <v>0</v>
      </c>
      <c r="AU3283" s="50">
        <f t="shared" si="11219"/>
        <v>0</v>
      </c>
      <c r="AV3283" s="50">
        <f t="shared" si="11219"/>
        <v>0</v>
      </c>
      <c r="AW3283" s="50">
        <f t="shared" si="11219"/>
        <v>0</v>
      </c>
      <c r="AX3283" s="50">
        <f t="shared" si="11219"/>
        <v>0</v>
      </c>
      <c r="AY3283" s="50">
        <f>AY3284</f>
        <v>0</v>
      </c>
      <c r="AZ3283" s="50">
        <f t="shared" si="11219"/>
        <v>0</v>
      </c>
      <c r="BA3283" s="50">
        <f t="shared" si="11219"/>
        <v>0</v>
      </c>
      <c r="BB3283" s="50">
        <f t="shared" si="11219"/>
        <v>0</v>
      </c>
      <c r="BC3283" s="50">
        <f t="shared" si="11219"/>
        <v>0</v>
      </c>
      <c r="BD3283" s="50">
        <f t="shared" si="11219"/>
        <v>0</v>
      </c>
      <c r="BE3283" s="50">
        <f t="shared" si="11219"/>
        <v>0</v>
      </c>
      <c r="BF3283" s="50">
        <f>BF3284</f>
        <v>0</v>
      </c>
      <c r="BG3283" s="50">
        <f t="shared" si="11219"/>
        <v>0</v>
      </c>
      <c r="BH3283" s="50">
        <f t="shared" si="11219"/>
        <v>0</v>
      </c>
      <c r="BI3283" s="50" t="e">
        <f t="shared" si="11219"/>
        <v>#REF!</v>
      </c>
      <c r="BJ3283" s="50" t="e">
        <f t="shared" si="11219"/>
        <v>#REF!</v>
      </c>
      <c r="BK3283" s="50" t="e">
        <f t="shared" si="11219"/>
        <v>#REF!</v>
      </c>
      <c r="BL3283" s="50" t="e">
        <f t="shared" si="11073"/>
        <v>#REF!</v>
      </c>
      <c r="BM3283" s="302"/>
      <c r="BN3283" s="302"/>
      <c r="BO3283" s="302"/>
      <c r="BP3283" s="302"/>
      <c r="BQ3283" s="302"/>
      <c r="BR3283" s="302"/>
      <c r="BS3283" s="76"/>
      <c r="BT3283" s="77"/>
    </row>
    <row r="3284" spans="1:72" s="78" customFormat="1" ht="40.5" hidden="1">
      <c r="A3284" s="77"/>
      <c r="B3284" s="53">
        <v>2014</v>
      </c>
      <c r="C3284" s="54">
        <v>8317</v>
      </c>
      <c r="D3284" s="53">
        <v>14</v>
      </c>
      <c r="E3284" s="53">
        <v>1000</v>
      </c>
      <c r="F3284" s="53">
        <v>1200</v>
      </c>
      <c r="G3284" s="53"/>
      <c r="H3284" s="53"/>
      <c r="I3284" s="55" t="s">
        <v>374</v>
      </c>
      <c r="J3284" s="56">
        <f>J3285+J3287</f>
        <v>0</v>
      </c>
      <c r="K3284" s="56">
        <f t="shared" ref="K3284:P3284" si="11220">K3285+K3287</f>
        <v>0</v>
      </c>
      <c r="L3284" s="56">
        <f t="shared" si="11220"/>
        <v>0</v>
      </c>
      <c r="M3284" s="56">
        <f t="shared" si="11220"/>
        <v>0</v>
      </c>
      <c r="N3284" s="56">
        <f t="shared" si="11220"/>
        <v>0</v>
      </c>
      <c r="O3284" s="56">
        <f t="shared" si="11220"/>
        <v>0</v>
      </c>
      <c r="P3284" s="56">
        <f t="shared" si="11220"/>
        <v>0</v>
      </c>
      <c r="Q3284" s="56">
        <f>Q3285+Q3287</f>
        <v>0</v>
      </c>
      <c r="R3284" s="56">
        <f t="shared" ref="R3284:S3284" si="11221">R3285+R3287</f>
        <v>0</v>
      </c>
      <c r="S3284" s="56">
        <f t="shared" si="11221"/>
        <v>0</v>
      </c>
      <c r="T3284" s="56">
        <f>T3285+T3287</f>
        <v>0</v>
      </c>
      <c r="U3284" s="56">
        <f t="shared" ref="U3284:V3284" si="11222">U3285+U3287</f>
        <v>0</v>
      </c>
      <c r="V3284" s="56">
        <f t="shared" si="11222"/>
        <v>0</v>
      </c>
      <c r="W3284" s="56">
        <v>0</v>
      </c>
      <c r="X3284" s="56">
        <v>0</v>
      </c>
      <c r="Y3284" s="56">
        <v>0</v>
      </c>
      <c r="Z3284" s="56">
        <v>0</v>
      </c>
      <c r="AA3284" s="56">
        <v>0</v>
      </c>
      <c r="AB3284" s="56">
        <v>0</v>
      </c>
      <c r="AC3284" s="56">
        <f t="shared" ref="AC3284" si="11223">AC3285+AC3287</f>
        <v>0</v>
      </c>
      <c r="AD3284" s="56">
        <f>AD3285+AD3287</f>
        <v>0</v>
      </c>
      <c r="AE3284" s="56">
        <f t="shared" ref="AE3284:AJ3284" si="11224">AE3285+AE3287</f>
        <v>0</v>
      </c>
      <c r="AF3284" s="56">
        <f t="shared" si="11224"/>
        <v>0</v>
      </c>
      <c r="AG3284" s="56" t="e">
        <f t="shared" si="11224"/>
        <v>#REF!</v>
      </c>
      <c r="AH3284" s="56" t="e">
        <f t="shared" si="11224"/>
        <v>#REF!</v>
      </c>
      <c r="AI3284" s="56" t="e">
        <f t="shared" si="11224"/>
        <v>#REF!</v>
      </c>
      <c r="AJ3284" s="56" t="e">
        <f t="shared" si="11224"/>
        <v>#REF!</v>
      </c>
      <c r="AK3284" s="56">
        <f>AK3285+AK3287</f>
        <v>0</v>
      </c>
      <c r="AL3284" s="56">
        <f t="shared" ref="AL3284:AQ3284" si="11225">AL3285+AL3287</f>
        <v>0</v>
      </c>
      <c r="AM3284" s="56">
        <f t="shared" si="11225"/>
        <v>0</v>
      </c>
      <c r="AN3284" s="56">
        <f t="shared" si="11225"/>
        <v>0</v>
      </c>
      <c r="AO3284" s="56">
        <f t="shared" si="11225"/>
        <v>0</v>
      </c>
      <c r="AP3284" s="56">
        <f t="shared" si="11225"/>
        <v>0</v>
      </c>
      <c r="AQ3284" s="56">
        <f t="shared" si="11225"/>
        <v>0</v>
      </c>
      <c r="AR3284" s="56">
        <f>AR3285+AR3287</f>
        <v>0</v>
      </c>
      <c r="AS3284" s="56">
        <f t="shared" ref="AS3284:AX3284" si="11226">AS3285+AS3287</f>
        <v>0</v>
      </c>
      <c r="AT3284" s="56">
        <f t="shared" si="11226"/>
        <v>0</v>
      </c>
      <c r="AU3284" s="56">
        <f t="shared" si="11226"/>
        <v>0</v>
      </c>
      <c r="AV3284" s="56">
        <f t="shared" si="11226"/>
        <v>0</v>
      </c>
      <c r="AW3284" s="56">
        <f t="shared" si="11226"/>
        <v>0</v>
      </c>
      <c r="AX3284" s="56">
        <f t="shared" si="11226"/>
        <v>0</v>
      </c>
      <c r="AY3284" s="56">
        <f>AY3285+AY3287</f>
        <v>0</v>
      </c>
      <c r="AZ3284" s="56">
        <f t="shared" ref="AZ3284:BE3284" si="11227">AZ3285+AZ3287</f>
        <v>0</v>
      </c>
      <c r="BA3284" s="56">
        <f t="shared" si="11227"/>
        <v>0</v>
      </c>
      <c r="BB3284" s="56">
        <f t="shared" si="11227"/>
        <v>0</v>
      </c>
      <c r="BC3284" s="56">
        <f t="shared" si="11227"/>
        <v>0</v>
      </c>
      <c r="BD3284" s="56">
        <f t="shared" si="11227"/>
        <v>0</v>
      </c>
      <c r="BE3284" s="56">
        <f t="shared" si="11227"/>
        <v>0</v>
      </c>
      <c r="BF3284" s="56">
        <f>BF3285+BF3287</f>
        <v>0</v>
      </c>
      <c r="BG3284" s="56">
        <f t="shared" ref="BG3284:BK3284" si="11228">BG3285+BG3287</f>
        <v>0</v>
      </c>
      <c r="BH3284" s="56">
        <f t="shared" si="11228"/>
        <v>0</v>
      </c>
      <c r="BI3284" s="56" t="e">
        <f t="shared" si="11228"/>
        <v>#REF!</v>
      </c>
      <c r="BJ3284" s="56" t="e">
        <f t="shared" si="11228"/>
        <v>#REF!</v>
      </c>
      <c r="BK3284" s="56" t="e">
        <f t="shared" si="11228"/>
        <v>#REF!</v>
      </c>
      <c r="BL3284" s="56" t="e">
        <f t="shared" si="11073"/>
        <v>#REF!</v>
      </c>
      <c r="BM3284" s="303"/>
      <c r="BN3284" s="303"/>
      <c r="BO3284" s="303"/>
      <c r="BP3284" s="303"/>
      <c r="BQ3284" s="303"/>
      <c r="BR3284" s="303"/>
      <c r="BS3284" s="58"/>
      <c r="BT3284" s="77"/>
    </row>
    <row r="3285" spans="1:72" s="79" customFormat="1" ht="36.75" hidden="1" customHeight="1">
      <c r="A3285" s="77"/>
      <c r="B3285" s="59">
        <v>2014</v>
      </c>
      <c r="C3285" s="60">
        <v>8317</v>
      </c>
      <c r="D3285" s="59">
        <v>14</v>
      </c>
      <c r="E3285" s="59">
        <v>1000</v>
      </c>
      <c r="F3285" s="59">
        <v>1200</v>
      </c>
      <c r="G3285" s="59">
        <v>121</v>
      </c>
      <c r="H3285" s="59"/>
      <c r="I3285" s="61" t="s">
        <v>35</v>
      </c>
      <c r="J3285" s="62">
        <f>J3286</f>
        <v>0</v>
      </c>
      <c r="K3285" s="62">
        <f t="shared" ref="K3285:P3285" si="11229">K3286</f>
        <v>0</v>
      </c>
      <c r="L3285" s="62">
        <f t="shared" si="11229"/>
        <v>0</v>
      </c>
      <c r="M3285" s="62">
        <f t="shared" si="11229"/>
        <v>0</v>
      </c>
      <c r="N3285" s="62">
        <f t="shared" si="11229"/>
        <v>0</v>
      </c>
      <c r="O3285" s="62">
        <f t="shared" si="11229"/>
        <v>0</v>
      </c>
      <c r="P3285" s="62">
        <f t="shared" si="11229"/>
        <v>0</v>
      </c>
      <c r="Q3285" s="62">
        <f>Q3286</f>
        <v>0</v>
      </c>
      <c r="R3285" s="62">
        <f t="shared" ref="R3285:V3285" si="11230">R3286</f>
        <v>0</v>
      </c>
      <c r="S3285" s="62">
        <f t="shared" si="11230"/>
        <v>0</v>
      </c>
      <c r="T3285" s="62">
        <f>T3286</f>
        <v>0</v>
      </c>
      <c r="U3285" s="62">
        <f t="shared" si="11230"/>
        <v>0</v>
      </c>
      <c r="V3285" s="62">
        <f t="shared" si="11230"/>
        <v>0</v>
      </c>
      <c r="W3285" s="62">
        <v>0</v>
      </c>
      <c r="X3285" s="62">
        <v>0</v>
      </c>
      <c r="Y3285" s="62">
        <v>0</v>
      </c>
      <c r="Z3285" s="62">
        <v>0</v>
      </c>
      <c r="AA3285" s="62">
        <v>0</v>
      </c>
      <c r="AB3285" s="62">
        <v>0</v>
      </c>
      <c r="AC3285" s="62">
        <f t="shared" ref="AC3285" si="11231">AC3286</f>
        <v>0</v>
      </c>
      <c r="AD3285" s="62">
        <f>AD3286</f>
        <v>0</v>
      </c>
      <c r="AE3285" s="62">
        <f t="shared" ref="AE3285:AJ3285" si="11232">AE3286</f>
        <v>0</v>
      </c>
      <c r="AF3285" s="62">
        <f t="shared" si="11232"/>
        <v>0</v>
      </c>
      <c r="AG3285" s="62" t="e">
        <f t="shared" si="11232"/>
        <v>#REF!</v>
      </c>
      <c r="AH3285" s="62" t="e">
        <f t="shared" si="11232"/>
        <v>#REF!</v>
      </c>
      <c r="AI3285" s="62" t="e">
        <f t="shared" si="11232"/>
        <v>#REF!</v>
      </c>
      <c r="AJ3285" s="62" t="e">
        <f t="shared" si="11232"/>
        <v>#REF!</v>
      </c>
      <c r="AK3285" s="62">
        <f>AK3286</f>
        <v>0</v>
      </c>
      <c r="AL3285" s="62">
        <f t="shared" ref="AL3285:BK3285" si="11233">AL3286</f>
        <v>0</v>
      </c>
      <c r="AM3285" s="62">
        <f t="shared" si="11233"/>
        <v>0</v>
      </c>
      <c r="AN3285" s="62">
        <f t="shared" si="11233"/>
        <v>0</v>
      </c>
      <c r="AO3285" s="62">
        <f t="shared" si="11233"/>
        <v>0</v>
      </c>
      <c r="AP3285" s="62">
        <f t="shared" si="11233"/>
        <v>0</v>
      </c>
      <c r="AQ3285" s="62">
        <f t="shared" si="11233"/>
        <v>0</v>
      </c>
      <c r="AR3285" s="62">
        <f>AR3286</f>
        <v>0</v>
      </c>
      <c r="AS3285" s="62">
        <f t="shared" si="11233"/>
        <v>0</v>
      </c>
      <c r="AT3285" s="62">
        <f t="shared" si="11233"/>
        <v>0</v>
      </c>
      <c r="AU3285" s="62">
        <f t="shared" si="11233"/>
        <v>0</v>
      </c>
      <c r="AV3285" s="62">
        <f t="shared" si="11233"/>
        <v>0</v>
      </c>
      <c r="AW3285" s="62">
        <f t="shared" si="11233"/>
        <v>0</v>
      </c>
      <c r="AX3285" s="62">
        <f t="shared" si="11233"/>
        <v>0</v>
      </c>
      <c r="AY3285" s="62">
        <f>AY3286</f>
        <v>0</v>
      </c>
      <c r="AZ3285" s="62">
        <f t="shared" si="11233"/>
        <v>0</v>
      </c>
      <c r="BA3285" s="62">
        <f t="shared" si="11233"/>
        <v>0</v>
      </c>
      <c r="BB3285" s="62">
        <f t="shared" si="11233"/>
        <v>0</v>
      </c>
      <c r="BC3285" s="62">
        <f t="shared" si="11233"/>
        <v>0</v>
      </c>
      <c r="BD3285" s="62">
        <f t="shared" si="11233"/>
        <v>0</v>
      </c>
      <c r="BE3285" s="62">
        <f t="shared" si="11233"/>
        <v>0</v>
      </c>
      <c r="BF3285" s="62">
        <f>BF3286</f>
        <v>0</v>
      </c>
      <c r="BG3285" s="62">
        <f t="shared" si="11233"/>
        <v>0</v>
      </c>
      <c r="BH3285" s="62">
        <f t="shared" si="11233"/>
        <v>0</v>
      </c>
      <c r="BI3285" s="62" t="e">
        <f t="shared" si="11233"/>
        <v>#REF!</v>
      </c>
      <c r="BJ3285" s="62" t="e">
        <f t="shared" si="11233"/>
        <v>#REF!</v>
      </c>
      <c r="BK3285" s="62" t="e">
        <f t="shared" si="11233"/>
        <v>#REF!</v>
      </c>
      <c r="BL3285" s="62" t="e">
        <f t="shared" si="11073"/>
        <v>#REF!</v>
      </c>
      <c r="BM3285" s="304"/>
      <c r="BN3285" s="304"/>
      <c r="BO3285" s="304"/>
      <c r="BP3285" s="304"/>
      <c r="BQ3285" s="304"/>
      <c r="BR3285" s="304"/>
      <c r="BS3285" s="64"/>
      <c r="BT3285" s="77"/>
    </row>
    <row r="3286" spans="1:72" s="46" customFormat="1" ht="36.75" hidden="1" customHeight="1">
      <c r="A3286" s="77"/>
      <c r="B3286" s="104">
        <v>2014</v>
      </c>
      <c r="C3286" s="105">
        <v>8317</v>
      </c>
      <c r="D3286" s="104">
        <v>14</v>
      </c>
      <c r="E3286" s="104">
        <v>1000</v>
      </c>
      <c r="F3286" s="104">
        <v>1200</v>
      </c>
      <c r="G3286" s="104">
        <v>121</v>
      </c>
      <c r="H3286" s="104">
        <v>1</v>
      </c>
      <c r="I3286" s="66" t="s">
        <v>36</v>
      </c>
      <c r="J3286" s="67">
        <v>0</v>
      </c>
      <c r="K3286" s="67">
        <v>0</v>
      </c>
      <c r="L3286" s="68">
        <f>J3286+K3286</f>
        <v>0</v>
      </c>
      <c r="M3286" s="67">
        <v>0</v>
      </c>
      <c r="N3286" s="67">
        <v>0</v>
      </c>
      <c r="O3286" s="68">
        <f>+M3286+N3286</f>
        <v>0</v>
      </c>
      <c r="P3286" s="68">
        <f>+L3286+O3286</f>
        <v>0</v>
      </c>
      <c r="Q3286" s="71">
        <v>0</v>
      </c>
      <c r="R3286" s="71">
        <v>0</v>
      </c>
      <c r="S3286" s="71">
        <v>0</v>
      </c>
      <c r="T3286" s="71">
        <v>0</v>
      </c>
      <c r="U3286" s="71">
        <v>0</v>
      </c>
      <c r="V3286" s="71">
        <v>0</v>
      </c>
      <c r="W3286" s="67">
        <v>0</v>
      </c>
      <c r="X3286" s="67">
        <v>0</v>
      </c>
      <c r="Y3286" s="68">
        <v>0</v>
      </c>
      <c r="Z3286" s="67">
        <v>0</v>
      </c>
      <c r="AA3286" s="67">
        <v>0</v>
      </c>
      <c r="AB3286" s="68">
        <v>0</v>
      </c>
      <c r="AC3286" s="68">
        <f t="shared" ref="AC3286" si="11234">+Y3286+AB3286</f>
        <v>0</v>
      </c>
      <c r="AD3286" s="67">
        <f>J3286+Q3286-T3286</f>
        <v>0</v>
      </c>
      <c r="AE3286" s="67">
        <f>K3286+R3286-U3286</f>
        <v>0</v>
      </c>
      <c r="AF3286" s="68">
        <f t="shared" ref="AF3286" si="11235">AD3286+AE3286</f>
        <v>0</v>
      </c>
      <c r="AG3286" s="67" t="e">
        <f>M3286+#REF!-V3286</f>
        <v>#REF!</v>
      </c>
      <c r="AH3286" s="67" t="e">
        <f>N3286+S3286-#REF!</f>
        <v>#REF!</v>
      </c>
      <c r="AI3286" s="68" t="e">
        <f t="shared" ref="AI3286" si="11236">+AG3286+AH3286</f>
        <v>#REF!</v>
      </c>
      <c r="AJ3286" s="68" t="e">
        <f t="shared" ref="AJ3286" si="11237">+AF3286+AI3286</f>
        <v>#REF!</v>
      </c>
      <c r="AK3286" s="71">
        <v>0</v>
      </c>
      <c r="AL3286" s="71">
        <v>0</v>
      </c>
      <c r="AM3286" s="68">
        <f>AK3286+AL3286</f>
        <v>0</v>
      </c>
      <c r="AN3286" s="71">
        <v>0</v>
      </c>
      <c r="AO3286" s="71">
        <v>0</v>
      </c>
      <c r="AP3286" s="68">
        <f>+AN3286+AO3286</f>
        <v>0</v>
      </c>
      <c r="AQ3286" s="68">
        <f>+AM3286+AP3286</f>
        <v>0</v>
      </c>
      <c r="AR3286" s="71">
        <v>0</v>
      </c>
      <c r="AS3286" s="71">
        <v>0</v>
      </c>
      <c r="AT3286" s="68">
        <f>AR3286+AS3286</f>
        <v>0</v>
      </c>
      <c r="AU3286" s="71">
        <v>0</v>
      </c>
      <c r="AV3286" s="71">
        <v>0</v>
      </c>
      <c r="AW3286" s="68">
        <f>+AU3286+AV3286</f>
        <v>0</v>
      </c>
      <c r="AX3286" s="68">
        <f>+AT3286+AW3286</f>
        <v>0</v>
      </c>
      <c r="AY3286" s="71">
        <v>0</v>
      </c>
      <c r="AZ3286" s="71">
        <v>0</v>
      </c>
      <c r="BA3286" s="68">
        <f>AY3286+AZ3286</f>
        <v>0</v>
      </c>
      <c r="BB3286" s="71">
        <v>0</v>
      </c>
      <c r="BC3286" s="71">
        <v>0</v>
      </c>
      <c r="BD3286" s="68">
        <f>+BB3286+BC3286</f>
        <v>0</v>
      </c>
      <c r="BE3286" s="68">
        <f>+BA3286+BD3286</f>
        <v>0</v>
      </c>
      <c r="BF3286" s="67">
        <f t="shared" ref="BF3286:BG3286" si="11238">AD3286-AK3286-AR3286-AY3286</f>
        <v>0</v>
      </c>
      <c r="BG3286" s="67">
        <f t="shared" si="11238"/>
        <v>0</v>
      </c>
      <c r="BH3286" s="68">
        <f t="shared" ref="BH3286" si="11239">BF3286+BG3286</f>
        <v>0</v>
      </c>
      <c r="BI3286" s="67" t="e">
        <f t="shared" ref="BI3286:BJ3286" si="11240">AG3286-AN3286-AU3286-BB3286</f>
        <v>#REF!</v>
      </c>
      <c r="BJ3286" s="67" t="e">
        <f t="shared" si="11240"/>
        <v>#REF!</v>
      </c>
      <c r="BK3286" s="68" t="e">
        <f t="shared" ref="BK3286" si="11241">+BI3286+BJ3286</f>
        <v>#REF!</v>
      </c>
      <c r="BL3286" s="68" t="e">
        <f t="shared" si="11073"/>
        <v>#REF!</v>
      </c>
      <c r="BM3286" s="305">
        <v>0</v>
      </c>
      <c r="BN3286" s="305">
        <v>0</v>
      </c>
      <c r="BO3286" s="306"/>
      <c r="BP3286" s="306"/>
      <c r="BQ3286" s="305">
        <v>0</v>
      </c>
      <c r="BR3286" s="305">
        <v>0</v>
      </c>
      <c r="BS3286" s="74" t="s">
        <v>37</v>
      </c>
      <c r="BT3286" s="77"/>
    </row>
    <row r="3287" spans="1:72" s="46" customFormat="1" ht="36.75" hidden="1" customHeight="1">
      <c r="A3287" s="77"/>
      <c r="B3287" s="59">
        <v>2014</v>
      </c>
      <c r="C3287" s="60">
        <v>8317</v>
      </c>
      <c r="D3287" s="59">
        <v>14</v>
      </c>
      <c r="E3287" s="59">
        <v>1000</v>
      </c>
      <c r="F3287" s="59">
        <v>1200</v>
      </c>
      <c r="G3287" s="59">
        <v>122</v>
      </c>
      <c r="H3287" s="59"/>
      <c r="I3287" s="61" t="s">
        <v>200</v>
      </c>
      <c r="J3287" s="62">
        <f>J3288</f>
        <v>0</v>
      </c>
      <c r="K3287" s="62">
        <f t="shared" ref="K3287:P3287" si="11242">K3288</f>
        <v>0</v>
      </c>
      <c r="L3287" s="62">
        <f t="shared" si="11242"/>
        <v>0</v>
      </c>
      <c r="M3287" s="62">
        <f t="shared" si="11242"/>
        <v>0</v>
      </c>
      <c r="N3287" s="62">
        <f t="shared" si="11242"/>
        <v>0</v>
      </c>
      <c r="O3287" s="62">
        <f t="shared" si="11242"/>
        <v>0</v>
      </c>
      <c r="P3287" s="62">
        <f t="shared" si="11242"/>
        <v>0</v>
      </c>
      <c r="Q3287" s="62">
        <f>Q3288</f>
        <v>0</v>
      </c>
      <c r="R3287" s="62">
        <f t="shared" ref="R3287:V3287" si="11243">R3288</f>
        <v>0</v>
      </c>
      <c r="S3287" s="62">
        <f t="shared" si="11243"/>
        <v>0</v>
      </c>
      <c r="T3287" s="62">
        <f>T3288</f>
        <v>0</v>
      </c>
      <c r="U3287" s="62">
        <f t="shared" si="11243"/>
        <v>0</v>
      </c>
      <c r="V3287" s="62">
        <f t="shared" si="11243"/>
        <v>0</v>
      </c>
      <c r="W3287" s="62">
        <v>0</v>
      </c>
      <c r="X3287" s="62">
        <v>0</v>
      </c>
      <c r="Y3287" s="62">
        <v>0</v>
      </c>
      <c r="Z3287" s="62">
        <v>0</v>
      </c>
      <c r="AA3287" s="62">
        <v>0</v>
      </c>
      <c r="AB3287" s="62">
        <v>0</v>
      </c>
      <c r="AC3287" s="62">
        <f t="shared" ref="AC3287" si="11244">AC3288</f>
        <v>0</v>
      </c>
      <c r="AD3287" s="62">
        <f>AD3288</f>
        <v>0</v>
      </c>
      <c r="AE3287" s="62">
        <f t="shared" ref="AE3287:AJ3287" si="11245">AE3288</f>
        <v>0</v>
      </c>
      <c r="AF3287" s="62">
        <f t="shared" si="11245"/>
        <v>0</v>
      </c>
      <c r="AG3287" s="62" t="e">
        <f t="shared" si="11245"/>
        <v>#REF!</v>
      </c>
      <c r="AH3287" s="62" t="e">
        <f t="shared" si="11245"/>
        <v>#REF!</v>
      </c>
      <c r="AI3287" s="62" t="e">
        <f t="shared" si="11245"/>
        <v>#REF!</v>
      </c>
      <c r="AJ3287" s="62" t="e">
        <f t="shared" si="11245"/>
        <v>#REF!</v>
      </c>
      <c r="AK3287" s="62">
        <f>AK3288</f>
        <v>0</v>
      </c>
      <c r="AL3287" s="62">
        <f t="shared" ref="AL3287:BK3287" si="11246">AL3288</f>
        <v>0</v>
      </c>
      <c r="AM3287" s="62">
        <f t="shared" si="11246"/>
        <v>0</v>
      </c>
      <c r="AN3287" s="62">
        <f t="shared" si="11246"/>
        <v>0</v>
      </c>
      <c r="AO3287" s="62">
        <f t="shared" si="11246"/>
        <v>0</v>
      </c>
      <c r="AP3287" s="62">
        <f t="shared" si="11246"/>
        <v>0</v>
      </c>
      <c r="AQ3287" s="62">
        <f t="shared" si="11246"/>
        <v>0</v>
      </c>
      <c r="AR3287" s="62">
        <f>AR3288</f>
        <v>0</v>
      </c>
      <c r="AS3287" s="62">
        <f t="shared" si="11246"/>
        <v>0</v>
      </c>
      <c r="AT3287" s="62">
        <f t="shared" si="11246"/>
        <v>0</v>
      </c>
      <c r="AU3287" s="62">
        <f t="shared" si="11246"/>
        <v>0</v>
      </c>
      <c r="AV3287" s="62">
        <f t="shared" si="11246"/>
        <v>0</v>
      </c>
      <c r="AW3287" s="62">
        <f t="shared" si="11246"/>
        <v>0</v>
      </c>
      <c r="AX3287" s="62">
        <f t="shared" si="11246"/>
        <v>0</v>
      </c>
      <c r="AY3287" s="62">
        <f>AY3288</f>
        <v>0</v>
      </c>
      <c r="AZ3287" s="62">
        <f t="shared" si="11246"/>
        <v>0</v>
      </c>
      <c r="BA3287" s="62">
        <f t="shared" si="11246"/>
        <v>0</v>
      </c>
      <c r="BB3287" s="62">
        <f t="shared" si="11246"/>
        <v>0</v>
      </c>
      <c r="BC3287" s="62">
        <f t="shared" si="11246"/>
        <v>0</v>
      </c>
      <c r="BD3287" s="62">
        <f t="shared" si="11246"/>
        <v>0</v>
      </c>
      <c r="BE3287" s="62">
        <f t="shared" si="11246"/>
        <v>0</v>
      </c>
      <c r="BF3287" s="62">
        <f>BF3288</f>
        <v>0</v>
      </c>
      <c r="BG3287" s="62">
        <f t="shared" si="11246"/>
        <v>0</v>
      </c>
      <c r="BH3287" s="62">
        <f t="shared" si="11246"/>
        <v>0</v>
      </c>
      <c r="BI3287" s="62" t="e">
        <f t="shared" si="11246"/>
        <v>#REF!</v>
      </c>
      <c r="BJ3287" s="62" t="e">
        <f t="shared" si="11246"/>
        <v>#REF!</v>
      </c>
      <c r="BK3287" s="62" t="e">
        <f t="shared" si="11246"/>
        <v>#REF!</v>
      </c>
      <c r="BL3287" s="62" t="e">
        <f t="shared" si="11073"/>
        <v>#REF!</v>
      </c>
      <c r="BM3287" s="304"/>
      <c r="BN3287" s="304"/>
      <c r="BO3287" s="304"/>
      <c r="BP3287" s="304"/>
      <c r="BQ3287" s="304"/>
      <c r="BR3287" s="304"/>
      <c r="BS3287" s="64"/>
      <c r="BT3287" s="77"/>
    </row>
    <row r="3288" spans="1:72" s="46" customFormat="1" ht="36.75" hidden="1" customHeight="1">
      <c r="A3288" s="77"/>
      <c r="B3288" s="104">
        <v>2014</v>
      </c>
      <c r="C3288" s="105">
        <v>8317</v>
      </c>
      <c r="D3288" s="104">
        <v>14</v>
      </c>
      <c r="E3288" s="104">
        <v>1000</v>
      </c>
      <c r="F3288" s="104">
        <v>1200</v>
      </c>
      <c r="G3288" s="104">
        <v>122</v>
      </c>
      <c r="H3288" s="104">
        <v>1</v>
      </c>
      <c r="I3288" s="66" t="s">
        <v>200</v>
      </c>
      <c r="J3288" s="67">
        <v>0</v>
      </c>
      <c r="K3288" s="67">
        <v>0</v>
      </c>
      <c r="L3288" s="68">
        <f>J3288+K3288</f>
        <v>0</v>
      </c>
      <c r="M3288" s="67">
        <v>0</v>
      </c>
      <c r="N3288" s="67">
        <v>0</v>
      </c>
      <c r="O3288" s="68">
        <f>+M3288+N3288</f>
        <v>0</v>
      </c>
      <c r="P3288" s="68">
        <f>+L3288+O3288</f>
        <v>0</v>
      </c>
      <c r="Q3288" s="71">
        <v>0</v>
      </c>
      <c r="R3288" s="71">
        <v>0</v>
      </c>
      <c r="S3288" s="71">
        <v>0</v>
      </c>
      <c r="T3288" s="71">
        <v>0</v>
      </c>
      <c r="U3288" s="71">
        <v>0</v>
      </c>
      <c r="V3288" s="71">
        <v>0</v>
      </c>
      <c r="W3288" s="67">
        <v>0</v>
      </c>
      <c r="X3288" s="67">
        <v>0</v>
      </c>
      <c r="Y3288" s="68">
        <v>0</v>
      </c>
      <c r="Z3288" s="67">
        <v>0</v>
      </c>
      <c r="AA3288" s="67">
        <v>0</v>
      </c>
      <c r="AB3288" s="68">
        <v>0</v>
      </c>
      <c r="AC3288" s="68">
        <f t="shared" ref="AC3288" si="11247">+Y3288+AB3288</f>
        <v>0</v>
      </c>
      <c r="AD3288" s="67">
        <f>J3288+Q3288-T3288</f>
        <v>0</v>
      </c>
      <c r="AE3288" s="67">
        <f>K3288+R3288-U3288</f>
        <v>0</v>
      </c>
      <c r="AF3288" s="68">
        <f t="shared" ref="AF3288" si="11248">AD3288+AE3288</f>
        <v>0</v>
      </c>
      <c r="AG3288" s="67" t="e">
        <f>M3288+#REF!-V3288</f>
        <v>#REF!</v>
      </c>
      <c r="AH3288" s="67" t="e">
        <f>N3288+S3288-#REF!</f>
        <v>#REF!</v>
      </c>
      <c r="AI3288" s="68" t="e">
        <f t="shared" ref="AI3288" si="11249">+AG3288+AH3288</f>
        <v>#REF!</v>
      </c>
      <c r="AJ3288" s="68" t="e">
        <f t="shared" ref="AJ3288" si="11250">+AF3288+AI3288</f>
        <v>#REF!</v>
      </c>
      <c r="AK3288" s="71">
        <v>0</v>
      </c>
      <c r="AL3288" s="71">
        <v>0</v>
      </c>
      <c r="AM3288" s="68">
        <f>AK3288+AL3288</f>
        <v>0</v>
      </c>
      <c r="AN3288" s="71">
        <v>0</v>
      </c>
      <c r="AO3288" s="71">
        <v>0</v>
      </c>
      <c r="AP3288" s="68">
        <f>+AN3288+AO3288</f>
        <v>0</v>
      </c>
      <c r="AQ3288" s="68">
        <f>+AM3288+AP3288</f>
        <v>0</v>
      </c>
      <c r="AR3288" s="71">
        <v>0</v>
      </c>
      <c r="AS3288" s="71">
        <v>0</v>
      </c>
      <c r="AT3288" s="68">
        <f>AR3288+AS3288</f>
        <v>0</v>
      </c>
      <c r="AU3288" s="71">
        <v>0</v>
      </c>
      <c r="AV3288" s="71">
        <v>0</v>
      </c>
      <c r="AW3288" s="68">
        <f>+AU3288+AV3288</f>
        <v>0</v>
      </c>
      <c r="AX3288" s="68">
        <f>+AT3288+AW3288</f>
        <v>0</v>
      </c>
      <c r="AY3288" s="71">
        <v>0</v>
      </c>
      <c r="AZ3288" s="71">
        <v>0</v>
      </c>
      <c r="BA3288" s="68">
        <f>AY3288+AZ3288</f>
        <v>0</v>
      </c>
      <c r="BB3288" s="71">
        <v>0</v>
      </c>
      <c r="BC3288" s="71">
        <v>0</v>
      </c>
      <c r="BD3288" s="68">
        <f>+BB3288+BC3288</f>
        <v>0</v>
      </c>
      <c r="BE3288" s="68">
        <f>+BA3288+BD3288</f>
        <v>0</v>
      </c>
      <c r="BF3288" s="67">
        <f t="shared" ref="BF3288:BG3288" si="11251">AD3288-AK3288-AR3288-AY3288</f>
        <v>0</v>
      </c>
      <c r="BG3288" s="67">
        <f t="shared" si="11251"/>
        <v>0</v>
      </c>
      <c r="BH3288" s="68">
        <f t="shared" ref="BH3288" si="11252">BF3288+BG3288</f>
        <v>0</v>
      </c>
      <c r="BI3288" s="67" t="e">
        <f t="shared" ref="BI3288:BJ3288" si="11253">AG3288-AN3288-AU3288-BB3288</f>
        <v>#REF!</v>
      </c>
      <c r="BJ3288" s="67" t="e">
        <f t="shared" si="11253"/>
        <v>#REF!</v>
      </c>
      <c r="BK3288" s="68" t="e">
        <f t="shared" ref="BK3288" si="11254">+BI3288+BJ3288</f>
        <v>#REF!</v>
      </c>
      <c r="BL3288" s="68" t="e">
        <f t="shared" si="11073"/>
        <v>#REF!</v>
      </c>
      <c r="BM3288" s="305">
        <v>0</v>
      </c>
      <c r="BN3288" s="305">
        <v>0</v>
      </c>
      <c r="BO3288" s="306"/>
      <c r="BP3288" s="306"/>
      <c r="BQ3288" s="305">
        <v>0</v>
      </c>
      <c r="BR3288" s="305">
        <v>0</v>
      </c>
      <c r="BS3288" s="74" t="s">
        <v>37</v>
      </c>
      <c r="BT3288" s="77"/>
    </row>
    <row r="3289" spans="1:72" s="75" customFormat="1" ht="36.75" hidden="1" customHeight="1">
      <c r="A3289" s="77"/>
      <c r="B3289" s="47">
        <v>2014</v>
      </c>
      <c r="C3289" s="48">
        <v>8317</v>
      </c>
      <c r="D3289" s="47">
        <v>14</v>
      </c>
      <c r="E3289" s="47">
        <v>2000</v>
      </c>
      <c r="F3289" s="47"/>
      <c r="G3289" s="47"/>
      <c r="H3289" s="47"/>
      <c r="I3289" s="49" t="s">
        <v>39</v>
      </c>
      <c r="J3289" s="50">
        <f>J3290+J3293+J3296</f>
        <v>0</v>
      </c>
      <c r="K3289" s="50">
        <f t="shared" ref="K3289:P3289" si="11255">K3290+K3293+K3296</f>
        <v>0</v>
      </c>
      <c r="L3289" s="50">
        <f t="shared" si="11255"/>
        <v>0</v>
      </c>
      <c r="M3289" s="50">
        <f t="shared" si="11255"/>
        <v>0</v>
      </c>
      <c r="N3289" s="50">
        <f t="shared" si="11255"/>
        <v>0</v>
      </c>
      <c r="O3289" s="50">
        <f t="shared" si="11255"/>
        <v>0</v>
      </c>
      <c r="P3289" s="50">
        <f t="shared" si="11255"/>
        <v>0</v>
      </c>
      <c r="Q3289" s="50">
        <f>Q3290+Q3293+Q3296</f>
        <v>0</v>
      </c>
      <c r="R3289" s="50">
        <f t="shared" ref="R3289:S3289" si="11256">R3290+R3293+R3296</f>
        <v>0</v>
      </c>
      <c r="S3289" s="50">
        <f t="shared" si="11256"/>
        <v>0</v>
      </c>
      <c r="T3289" s="50">
        <f>T3290+T3293+T3296</f>
        <v>0</v>
      </c>
      <c r="U3289" s="50">
        <f t="shared" ref="U3289:V3289" si="11257">U3290+U3293+U3296</f>
        <v>0</v>
      </c>
      <c r="V3289" s="50">
        <f t="shared" si="11257"/>
        <v>0</v>
      </c>
      <c r="W3289" s="50">
        <v>0</v>
      </c>
      <c r="X3289" s="50">
        <v>0</v>
      </c>
      <c r="Y3289" s="50">
        <v>0</v>
      </c>
      <c r="Z3289" s="50">
        <v>0</v>
      </c>
      <c r="AA3289" s="50">
        <v>0</v>
      </c>
      <c r="AB3289" s="50">
        <v>0</v>
      </c>
      <c r="AC3289" s="50">
        <f t="shared" ref="AC3289" si="11258">AC3290+AC3293+AC3296</f>
        <v>0</v>
      </c>
      <c r="AD3289" s="50">
        <f>AD3290+AD3293+AD3296</f>
        <v>0</v>
      </c>
      <c r="AE3289" s="50">
        <f t="shared" ref="AE3289:AJ3289" si="11259">AE3290+AE3293+AE3296</f>
        <v>0</v>
      </c>
      <c r="AF3289" s="50">
        <f t="shared" si="11259"/>
        <v>0</v>
      </c>
      <c r="AG3289" s="50" t="e">
        <f t="shared" si="11259"/>
        <v>#REF!</v>
      </c>
      <c r="AH3289" s="50" t="e">
        <f t="shared" si="11259"/>
        <v>#REF!</v>
      </c>
      <c r="AI3289" s="50" t="e">
        <f t="shared" si="11259"/>
        <v>#REF!</v>
      </c>
      <c r="AJ3289" s="50" t="e">
        <f t="shared" si="11259"/>
        <v>#REF!</v>
      </c>
      <c r="AK3289" s="50">
        <f>AK3290+AK3293+AK3296</f>
        <v>0</v>
      </c>
      <c r="AL3289" s="50">
        <f t="shared" ref="AL3289:AQ3289" si="11260">AL3290+AL3293+AL3296</f>
        <v>0</v>
      </c>
      <c r="AM3289" s="50">
        <f t="shared" si="11260"/>
        <v>0</v>
      </c>
      <c r="AN3289" s="50">
        <f t="shared" si="11260"/>
        <v>0</v>
      </c>
      <c r="AO3289" s="50">
        <f t="shared" si="11260"/>
        <v>0</v>
      </c>
      <c r="AP3289" s="50">
        <f t="shared" si="11260"/>
        <v>0</v>
      </c>
      <c r="AQ3289" s="50">
        <f t="shared" si="11260"/>
        <v>0</v>
      </c>
      <c r="AR3289" s="50">
        <f>AR3290+AR3293+AR3296</f>
        <v>0</v>
      </c>
      <c r="AS3289" s="50">
        <f t="shared" ref="AS3289:AX3289" si="11261">AS3290+AS3293+AS3296</f>
        <v>0</v>
      </c>
      <c r="AT3289" s="50">
        <f t="shared" si="11261"/>
        <v>0</v>
      </c>
      <c r="AU3289" s="50">
        <f t="shared" si="11261"/>
        <v>0</v>
      </c>
      <c r="AV3289" s="50">
        <f t="shared" si="11261"/>
        <v>0</v>
      </c>
      <c r="AW3289" s="50">
        <f t="shared" si="11261"/>
        <v>0</v>
      </c>
      <c r="AX3289" s="50">
        <f t="shared" si="11261"/>
        <v>0</v>
      </c>
      <c r="AY3289" s="50">
        <f>AY3290+AY3293+AY3296</f>
        <v>0</v>
      </c>
      <c r="AZ3289" s="50">
        <f t="shared" ref="AZ3289:BE3289" si="11262">AZ3290+AZ3293+AZ3296</f>
        <v>0</v>
      </c>
      <c r="BA3289" s="50">
        <f t="shared" si="11262"/>
        <v>0</v>
      </c>
      <c r="BB3289" s="50">
        <f t="shared" si="11262"/>
        <v>0</v>
      </c>
      <c r="BC3289" s="50">
        <f t="shared" si="11262"/>
        <v>0</v>
      </c>
      <c r="BD3289" s="50">
        <f t="shared" si="11262"/>
        <v>0</v>
      </c>
      <c r="BE3289" s="50">
        <f t="shared" si="11262"/>
        <v>0</v>
      </c>
      <c r="BF3289" s="50">
        <f>BF3290+BF3293+BF3296</f>
        <v>0</v>
      </c>
      <c r="BG3289" s="50">
        <f t="shared" ref="BG3289:BK3289" si="11263">BG3290+BG3293+BG3296</f>
        <v>0</v>
      </c>
      <c r="BH3289" s="50">
        <f t="shared" si="11263"/>
        <v>0</v>
      </c>
      <c r="BI3289" s="50" t="e">
        <f t="shared" si="11263"/>
        <v>#REF!</v>
      </c>
      <c r="BJ3289" s="50" t="e">
        <f t="shared" si="11263"/>
        <v>#REF!</v>
      </c>
      <c r="BK3289" s="50" t="e">
        <f t="shared" si="11263"/>
        <v>#REF!</v>
      </c>
      <c r="BL3289" s="50" t="e">
        <f t="shared" si="11073"/>
        <v>#REF!</v>
      </c>
      <c r="BM3289" s="302"/>
      <c r="BN3289" s="302"/>
      <c r="BO3289" s="302"/>
      <c r="BP3289" s="302"/>
      <c r="BQ3289" s="302"/>
      <c r="BR3289" s="302"/>
      <c r="BS3289" s="76"/>
      <c r="BT3289" s="77"/>
    </row>
    <row r="3290" spans="1:72" s="78" customFormat="1" ht="40.5" hidden="1">
      <c r="A3290" s="77"/>
      <c r="B3290" s="53">
        <v>2014</v>
      </c>
      <c r="C3290" s="54">
        <v>8317</v>
      </c>
      <c r="D3290" s="53">
        <v>14</v>
      </c>
      <c r="E3290" s="53">
        <v>2000</v>
      </c>
      <c r="F3290" s="53">
        <v>2400</v>
      </c>
      <c r="G3290" s="53"/>
      <c r="H3290" s="53"/>
      <c r="I3290" s="55" t="s">
        <v>779</v>
      </c>
      <c r="J3290" s="56">
        <f>J3291</f>
        <v>0</v>
      </c>
      <c r="K3290" s="56">
        <f t="shared" ref="K3290:P3291" si="11264">K3291</f>
        <v>0</v>
      </c>
      <c r="L3290" s="56">
        <f t="shared" si="11264"/>
        <v>0</v>
      </c>
      <c r="M3290" s="56">
        <f t="shared" si="11264"/>
        <v>0</v>
      </c>
      <c r="N3290" s="56">
        <f t="shared" si="11264"/>
        <v>0</v>
      </c>
      <c r="O3290" s="56">
        <f t="shared" si="11264"/>
        <v>0</v>
      </c>
      <c r="P3290" s="56">
        <f t="shared" si="11264"/>
        <v>0</v>
      </c>
      <c r="Q3290" s="56">
        <f>Q3291</f>
        <v>0</v>
      </c>
      <c r="R3290" s="56">
        <f t="shared" ref="R3290:V3291" si="11265">R3291</f>
        <v>0</v>
      </c>
      <c r="S3290" s="56">
        <f t="shared" si="11265"/>
        <v>0</v>
      </c>
      <c r="T3290" s="56">
        <f>T3291</f>
        <v>0</v>
      </c>
      <c r="U3290" s="56">
        <f t="shared" si="11265"/>
        <v>0</v>
      </c>
      <c r="V3290" s="56">
        <f t="shared" si="11265"/>
        <v>0</v>
      </c>
      <c r="W3290" s="56">
        <v>0</v>
      </c>
      <c r="X3290" s="56">
        <v>0</v>
      </c>
      <c r="Y3290" s="56">
        <v>0</v>
      </c>
      <c r="Z3290" s="56">
        <v>0</v>
      </c>
      <c r="AA3290" s="56">
        <v>0</v>
      </c>
      <c r="AB3290" s="56">
        <v>0</v>
      </c>
      <c r="AC3290" s="56">
        <f t="shared" ref="AC3290:AC3291" si="11266">AC3291</f>
        <v>0</v>
      </c>
      <c r="AD3290" s="56">
        <f>AD3291</f>
        <v>0</v>
      </c>
      <c r="AE3290" s="56">
        <f t="shared" ref="AE3290:AJ3291" si="11267">AE3291</f>
        <v>0</v>
      </c>
      <c r="AF3290" s="56">
        <f t="shared" si="11267"/>
        <v>0</v>
      </c>
      <c r="AG3290" s="56" t="e">
        <f t="shared" si="11267"/>
        <v>#REF!</v>
      </c>
      <c r="AH3290" s="56" t="e">
        <f t="shared" si="11267"/>
        <v>#REF!</v>
      </c>
      <c r="AI3290" s="56" t="e">
        <f t="shared" si="11267"/>
        <v>#REF!</v>
      </c>
      <c r="AJ3290" s="56" t="e">
        <f t="shared" si="11267"/>
        <v>#REF!</v>
      </c>
      <c r="AK3290" s="56">
        <f>AK3291</f>
        <v>0</v>
      </c>
      <c r="AL3290" s="56">
        <f t="shared" ref="AL3290:BA3291" si="11268">AL3291</f>
        <v>0</v>
      </c>
      <c r="AM3290" s="56">
        <f t="shared" si="11268"/>
        <v>0</v>
      </c>
      <c r="AN3290" s="56">
        <f t="shared" si="11268"/>
        <v>0</v>
      </c>
      <c r="AO3290" s="56">
        <f t="shared" si="11268"/>
        <v>0</v>
      </c>
      <c r="AP3290" s="56">
        <f t="shared" si="11268"/>
        <v>0</v>
      </c>
      <c r="AQ3290" s="56">
        <f t="shared" si="11268"/>
        <v>0</v>
      </c>
      <c r="AR3290" s="56">
        <f>AR3291</f>
        <v>0</v>
      </c>
      <c r="AS3290" s="56">
        <f t="shared" si="11268"/>
        <v>0</v>
      </c>
      <c r="AT3290" s="56">
        <f t="shared" si="11268"/>
        <v>0</v>
      </c>
      <c r="AU3290" s="56">
        <f t="shared" si="11268"/>
        <v>0</v>
      </c>
      <c r="AV3290" s="56">
        <f t="shared" si="11268"/>
        <v>0</v>
      </c>
      <c r="AW3290" s="56">
        <f t="shared" si="11268"/>
        <v>0</v>
      </c>
      <c r="AX3290" s="56">
        <f t="shared" si="11268"/>
        <v>0</v>
      </c>
      <c r="AY3290" s="56">
        <f>AY3291</f>
        <v>0</v>
      </c>
      <c r="AZ3290" s="56">
        <f t="shared" si="11268"/>
        <v>0</v>
      </c>
      <c r="BA3290" s="56">
        <f t="shared" si="11268"/>
        <v>0</v>
      </c>
      <c r="BB3290" s="56">
        <f t="shared" ref="AZ3290:BE3291" si="11269">BB3291</f>
        <v>0</v>
      </c>
      <c r="BC3290" s="56">
        <f t="shared" si="11269"/>
        <v>0</v>
      </c>
      <c r="BD3290" s="56">
        <f t="shared" si="11269"/>
        <v>0</v>
      </c>
      <c r="BE3290" s="56">
        <f t="shared" si="11269"/>
        <v>0</v>
      </c>
      <c r="BF3290" s="56">
        <f>BF3291</f>
        <v>0</v>
      </c>
      <c r="BG3290" s="56">
        <f t="shared" ref="BG3290:BK3291" si="11270">BG3291</f>
        <v>0</v>
      </c>
      <c r="BH3290" s="56">
        <f t="shared" si="11270"/>
        <v>0</v>
      </c>
      <c r="BI3290" s="56" t="e">
        <f t="shared" si="11270"/>
        <v>#REF!</v>
      </c>
      <c r="BJ3290" s="56" t="e">
        <f t="shared" si="11270"/>
        <v>#REF!</v>
      </c>
      <c r="BK3290" s="56" t="e">
        <f t="shared" si="11270"/>
        <v>#REF!</v>
      </c>
      <c r="BL3290" s="56" t="e">
        <f t="shared" si="11073"/>
        <v>#REF!</v>
      </c>
      <c r="BM3290" s="303"/>
      <c r="BN3290" s="303"/>
      <c r="BO3290" s="303"/>
      <c r="BP3290" s="303"/>
      <c r="BQ3290" s="303"/>
      <c r="BR3290" s="303"/>
      <c r="BS3290" s="58"/>
      <c r="BT3290" s="77"/>
    </row>
    <row r="3291" spans="1:72" s="79" customFormat="1" ht="36.75" hidden="1" customHeight="1">
      <c r="A3291" s="77"/>
      <c r="B3291" s="59">
        <v>2014</v>
      </c>
      <c r="C3291" s="60">
        <v>8317</v>
      </c>
      <c r="D3291" s="59">
        <v>14</v>
      </c>
      <c r="E3291" s="59">
        <v>2000</v>
      </c>
      <c r="F3291" s="59">
        <v>2400</v>
      </c>
      <c r="G3291" s="59">
        <v>246</v>
      </c>
      <c r="H3291" s="59"/>
      <c r="I3291" s="61" t="s">
        <v>55</v>
      </c>
      <c r="J3291" s="62">
        <f>J3292</f>
        <v>0</v>
      </c>
      <c r="K3291" s="62">
        <f t="shared" si="11264"/>
        <v>0</v>
      </c>
      <c r="L3291" s="62">
        <f t="shared" si="11264"/>
        <v>0</v>
      </c>
      <c r="M3291" s="62">
        <f t="shared" si="11264"/>
        <v>0</v>
      </c>
      <c r="N3291" s="62">
        <f t="shared" si="11264"/>
        <v>0</v>
      </c>
      <c r="O3291" s="62">
        <f t="shared" si="11264"/>
        <v>0</v>
      </c>
      <c r="P3291" s="62">
        <f t="shared" si="11264"/>
        <v>0</v>
      </c>
      <c r="Q3291" s="62">
        <f>Q3292</f>
        <v>0</v>
      </c>
      <c r="R3291" s="62">
        <f t="shared" si="11265"/>
        <v>0</v>
      </c>
      <c r="S3291" s="62">
        <f t="shared" si="11265"/>
        <v>0</v>
      </c>
      <c r="T3291" s="62">
        <f>T3292</f>
        <v>0</v>
      </c>
      <c r="U3291" s="62">
        <f t="shared" si="11265"/>
        <v>0</v>
      </c>
      <c r="V3291" s="62">
        <f t="shared" si="11265"/>
        <v>0</v>
      </c>
      <c r="W3291" s="62">
        <v>0</v>
      </c>
      <c r="X3291" s="62">
        <v>0</v>
      </c>
      <c r="Y3291" s="62">
        <v>0</v>
      </c>
      <c r="Z3291" s="62">
        <v>0</v>
      </c>
      <c r="AA3291" s="62">
        <v>0</v>
      </c>
      <c r="AB3291" s="62">
        <v>0</v>
      </c>
      <c r="AC3291" s="62">
        <f t="shared" si="11266"/>
        <v>0</v>
      </c>
      <c r="AD3291" s="62">
        <f>AD3292</f>
        <v>0</v>
      </c>
      <c r="AE3291" s="62">
        <f t="shared" si="11267"/>
        <v>0</v>
      </c>
      <c r="AF3291" s="62">
        <f t="shared" si="11267"/>
        <v>0</v>
      </c>
      <c r="AG3291" s="62" t="e">
        <f t="shared" si="11267"/>
        <v>#REF!</v>
      </c>
      <c r="AH3291" s="62" t="e">
        <f t="shared" si="11267"/>
        <v>#REF!</v>
      </c>
      <c r="AI3291" s="62" t="e">
        <f t="shared" si="11267"/>
        <v>#REF!</v>
      </c>
      <c r="AJ3291" s="62" t="e">
        <f t="shared" si="11267"/>
        <v>#REF!</v>
      </c>
      <c r="AK3291" s="62">
        <f>AK3292</f>
        <v>0</v>
      </c>
      <c r="AL3291" s="62">
        <f t="shared" si="11268"/>
        <v>0</v>
      </c>
      <c r="AM3291" s="62">
        <f t="shared" si="11268"/>
        <v>0</v>
      </c>
      <c r="AN3291" s="62">
        <f t="shared" si="11268"/>
        <v>0</v>
      </c>
      <c r="AO3291" s="62">
        <f t="shared" si="11268"/>
        <v>0</v>
      </c>
      <c r="AP3291" s="62">
        <f t="shared" si="11268"/>
        <v>0</v>
      </c>
      <c r="AQ3291" s="62">
        <f t="shared" si="11268"/>
        <v>0</v>
      </c>
      <c r="AR3291" s="62">
        <f>AR3292</f>
        <v>0</v>
      </c>
      <c r="AS3291" s="62">
        <f t="shared" si="11268"/>
        <v>0</v>
      </c>
      <c r="AT3291" s="62">
        <f t="shared" si="11268"/>
        <v>0</v>
      </c>
      <c r="AU3291" s="62">
        <f t="shared" si="11268"/>
        <v>0</v>
      </c>
      <c r="AV3291" s="62">
        <f t="shared" si="11268"/>
        <v>0</v>
      </c>
      <c r="AW3291" s="62">
        <f t="shared" si="11268"/>
        <v>0</v>
      </c>
      <c r="AX3291" s="62">
        <f t="shared" si="11268"/>
        <v>0</v>
      </c>
      <c r="AY3291" s="62">
        <f>AY3292</f>
        <v>0</v>
      </c>
      <c r="AZ3291" s="62">
        <f t="shared" si="11269"/>
        <v>0</v>
      </c>
      <c r="BA3291" s="62">
        <f t="shared" si="11269"/>
        <v>0</v>
      </c>
      <c r="BB3291" s="62">
        <f t="shared" si="11269"/>
        <v>0</v>
      </c>
      <c r="BC3291" s="62">
        <f t="shared" si="11269"/>
        <v>0</v>
      </c>
      <c r="BD3291" s="62">
        <f t="shared" si="11269"/>
        <v>0</v>
      </c>
      <c r="BE3291" s="62">
        <f t="shared" si="11269"/>
        <v>0</v>
      </c>
      <c r="BF3291" s="62">
        <f>BF3292</f>
        <v>0</v>
      </c>
      <c r="BG3291" s="62">
        <f t="shared" si="11270"/>
        <v>0</v>
      </c>
      <c r="BH3291" s="62">
        <f t="shared" si="11270"/>
        <v>0</v>
      </c>
      <c r="BI3291" s="62" t="e">
        <f t="shared" si="11270"/>
        <v>#REF!</v>
      </c>
      <c r="BJ3291" s="62" t="e">
        <f t="shared" si="11270"/>
        <v>#REF!</v>
      </c>
      <c r="BK3291" s="62" t="e">
        <f t="shared" si="11270"/>
        <v>#REF!</v>
      </c>
      <c r="BL3291" s="62" t="e">
        <f t="shared" si="11073"/>
        <v>#REF!</v>
      </c>
      <c r="BM3291" s="304"/>
      <c r="BN3291" s="304"/>
      <c r="BO3291" s="304"/>
      <c r="BP3291" s="304"/>
      <c r="BQ3291" s="304"/>
      <c r="BR3291" s="304"/>
      <c r="BS3291" s="64"/>
      <c r="BT3291" s="77"/>
    </row>
    <row r="3292" spans="1:72" s="46" customFormat="1" ht="36.75" hidden="1" customHeight="1">
      <c r="A3292" s="77"/>
      <c r="B3292" s="104">
        <v>2014</v>
      </c>
      <c r="C3292" s="105">
        <v>8317</v>
      </c>
      <c r="D3292" s="104">
        <v>14</v>
      </c>
      <c r="E3292" s="104">
        <v>2000</v>
      </c>
      <c r="F3292" s="104">
        <v>2400</v>
      </c>
      <c r="G3292" s="104">
        <v>246</v>
      </c>
      <c r="H3292" s="104">
        <v>1</v>
      </c>
      <c r="I3292" s="66" t="s">
        <v>55</v>
      </c>
      <c r="J3292" s="67">
        <v>0</v>
      </c>
      <c r="K3292" s="67">
        <v>0</v>
      </c>
      <c r="L3292" s="68">
        <f>J3292+K3292</f>
        <v>0</v>
      </c>
      <c r="M3292" s="67">
        <v>0</v>
      </c>
      <c r="N3292" s="67">
        <v>0</v>
      </c>
      <c r="O3292" s="68">
        <f>+M3292+N3292</f>
        <v>0</v>
      </c>
      <c r="P3292" s="68">
        <f>+L3292+O3292</f>
        <v>0</v>
      </c>
      <c r="Q3292" s="71">
        <v>0</v>
      </c>
      <c r="R3292" s="71">
        <v>0</v>
      </c>
      <c r="S3292" s="71">
        <v>0</v>
      </c>
      <c r="T3292" s="71">
        <v>0</v>
      </c>
      <c r="U3292" s="71">
        <v>0</v>
      </c>
      <c r="V3292" s="71">
        <v>0</v>
      </c>
      <c r="W3292" s="67">
        <v>0</v>
      </c>
      <c r="X3292" s="67">
        <v>0</v>
      </c>
      <c r="Y3292" s="68">
        <v>0</v>
      </c>
      <c r="Z3292" s="67">
        <v>0</v>
      </c>
      <c r="AA3292" s="67">
        <v>0</v>
      </c>
      <c r="AB3292" s="68">
        <v>0</v>
      </c>
      <c r="AC3292" s="68">
        <f t="shared" ref="AC3292" si="11271">+Y3292+AB3292</f>
        <v>0</v>
      </c>
      <c r="AD3292" s="67">
        <f>J3292+Q3292-T3292</f>
        <v>0</v>
      </c>
      <c r="AE3292" s="67">
        <f>K3292+R3292-U3292</f>
        <v>0</v>
      </c>
      <c r="AF3292" s="68">
        <f t="shared" ref="AF3292" si="11272">AD3292+AE3292</f>
        <v>0</v>
      </c>
      <c r="AG3292" s="67" t="e">
        <f>M3292+#REF!-V3292</f>
        <v>#REF!</v>
      </c>
      <c r="AH3292" s="67" t="e">
        <f>N3292+S3292-#REF!</f>
        <v>#REF!</v>
      </c>
      <c r="AI3292" s="68" t="e">
        <f t="shared" ref="AI3292" si="11273">+AG3292+AH3292</f>
        <v>#REF!</v>
      </c>
      <c r="AJ3292" s="68" t="e">
        <f t="shared" ref="AJ3292" si="11274">+AF3292+AI3292</f>
        <v>#REF!</v>
      </c>
      <c r="AK3292" s="71">
        <v>0</v>
      </c>
      <c r="AL3292" s="71">
        <v>0</v>
      </c>
      <c r="AM3292" s="68">
        <f>AK3292+AL3292</f>
        <v>0</v>
      </c>
      <c r="AN3292" s="71">
        <v>0</v>
      </c>
      <c r="AO3292" s="71">
        <v>0</v>
      </c>
      <c r="AP3292" s="68">
        <f>+AN3292+AO3292</f>
        <v>0</v>
      </c>
      <c r="AQ3292" s="68">
        <f>+AM3292+AP3292</f>
        <v>0</v>
      </c>
      <c r="AR3292" s="71">
        <v>0</v>
      </c>
      <c r="AS3292" s="71">
        <v>0</v>
      </c>
      <c r="AT3292" s="68">
        <f>AR3292+AS3292</f>
        <v>0</v>
      </c>
      <c r="AU3292" s="71">
        <v>0</v>
      </c>
      <c r="AV3292" s="71">
        <v>0</v>
      </c>
      <c r="AW3292" s="68">
        <f>+AU3292+AV3292</f>
        <v>0</v>
      </c>
      <c r="AX3292" s="68">
        <f>+AT3292+AW3292</f>
        <v>0</v>
      </c>
      <c r="AY3292" s="71">
        <v>0</v>
      </c>
      <c r="AZ3292" s="71">
        <v>0</v>
      </c>
      <c r="BA3292" s="68">
        <f>AY3292+AZ3292</f>
        <v>0</v>
      </c>
      <c r="BB3292" s="71">
        <v>0</v>
      </c>
      <c r="BC3292" s="71">
        <v>0</v>
      </c>
      <c r="BD3292" s="68">
        <f>+BB3292+BC3292</f>
        <v>0</v>
      </c>
      <c r="BE3292" s="68">
        <f>+BA3292+BD3292</f>
        <v>0</v>
      </c>
      <c r="BF3292" s="67">
        <f t="shared" ref="BF3292:BG3292" si="11275">AD3292-AK3292-AR3292-AY3292</f>
        <v>0</v>
      </c>
      <c r="BG3292" s="67">
        <f t="shared" si="11275"/>
        <v>0</v>
      </c>
      <c r="BH3292" s="68">
        <f t="shared" ref="BH3292" si="11276">BF3292+BG3292</f>
        <v>0</v>
      </c>
      <c r="BI3292" s="67" t="e">
        <f t="shared" ref="BI3292:BJ3292" si="11277">AG3292-AN3292-AU3292-BB3292</f>
        <v>#REF!</v>
      </c>
      <c r="BJ3292" s="67" t="e">
        <f t="shared" si="11277"/>
        <v>#REF!</v>
      </c>
      <c r="BK3292" s="68" t="e">
        <f t="shared" ref="BK3292" si="11278">+BI3292+BJ3292</f>
        <v>#REF!</v>
      </c>
      <c r="BL3292" s="68" t="e">
        <f t="shared" si="11073"/>
        <v>#REF!</v>
      </c>
      <c r="BM3292" s="305">
        <v>0</v>
      </c>
      <c r="BN3292" s="305">
        <v>0</v>
      </c>
      <c r="BO3292" s="306"/>
      <c r="BP3292" s="306"/>
      <c r="BQ3292" s="305">
        <v>0</v>
      </c>
      <c r="BR3292" s="305">
        <v>0</v>
      </c>
      <c r="BS3292" s="74" t="s">
        <v>37</v>
      </c>
      <c r="BT3292" s="77"/>
    </row>
    <row r="3293" spans="1:72" s="46" customFormat="1" hidden="1">
      <c r="A3293" s="77"/>
      <c r="B3293" s="53">
        <v>2014</v>
      </c>
      <c r="C3293" s="54">
        <v>8317</v>
      </c>
      <c r="D3293" s="53">
        <v>14</v>
      </c>
      <c r="E3293" s="53">
        <v>2000</v>
      </c>
      <c r="F3293" s="53">
        <v>2600</v>
      </c>
      <c r="G3293" s="53"/>
      <c r="H3293" s="53"/>
      <c r="I3293" s="55" t="s">
        <v>57</v>
      </c>
      <c r="J3293" s="56">
        <f>J3294</f>
        <v>0</v>
      </c>
      <c r="K3293" s="56">
        <f t="shared" ref="K3293:P3294" si="11279">K3294</f>
        <v>0</v>
      </c>
      <c r="L3293" s="56">
        <f t="shared" si="11279"/>
        <v>0</v>
      </c>
      <c r="M3293" s="56">
        <f t="shared" si="11279"/>
        <v>0</v>
      </c>
      <c r="N3293" s="56">
        <f t="shared" si="11279"/>
        <v>0</v>
      </c>
      <c r="O3293" s="56">
        <f t="shared" si="11279"/>
        <v>0</v>
      </c>
      <c r="P3293" s="56">
        <f t="shared" si="11279"/>
        <v>0</v>
      </c>
      <c r="Q3293" s="56">
        <f>Q3294</f>
        <v>0</v>
      </c>
      <c r="R3293" s="56">
        <f t="shared" ref="R3293:V3294" si="11280">R3294</f>
        <v>0</v>
      </c>
      <c r="S3293" s="56">
        <f t="shared" si="11280"/>
        <v>0</v>
      </c>
      <c r="T3293" s="56">
        <f>T3294</f>
        <v>0</v>
      </c>
      <c r="U3293" s="56">
        <f t="shared" si="11280"/>
        <v>0</v>
      </c>
      <c r="V3293" s="56">
        <f t="shared" si="11280"/>
        <v>0</v>
      </c>
      <c r="W3293" s="56">
        <v>0</v>
      </c>
      <c r="X3293" s="56">
        <v>0</v>
      </c>
      <c r="Y3293" s="56">
        <v>0</v>
      </c>
      <c r="Z3293" s="56">
        <v>0</v>
      </c>
      <c r="AA3293" s="56">
        <v>0</v>
      </c>
      <c r="AB3293" s="56">
        <v>0</v>
      </c>
      <c r="AC3293" s="56">
        <f t="shared" ref="AC3293:AC3294" si="11281">AC3294</f>
        <v>0</v>
      </c>
      <c r="AD3293" s="56">
        <f>AD3294</f>
        <v>0</v>
      </c>
      <c r="AE3293" s="56">
        <f t="shared" ref="AE3293:AJ3294" si="11282">AE3294</f>
        <v>0</v>
      </c>
      <c r="AF3293" s="56">
        <f t="shared" si="11282"/>
        <v>0</v>
      </c>
      <c r="AG3293" s="56" t="e">
        <f t="shared" si="11282"/>
        <v>#REF!</v>
      </c>
      <c r="AH3293" s="56" t="e">
        <f t="shared" si="11282"/>
        <v>#REF!</v>
      </c>
      <c r="AI3293" s="56" t="e">
        <f t="shared" si="11282"/>
        <v>#REF!</v>
      </c>
      <c r="AJ3293" s="56" t="e">
        <f t="shared" si="11282"/>
        <v>#REF!</v>
      </c>
      <c r="AK3293" s="56">
        <f>AK3294</f>
        <v>0</v>
      </c>
      <c r="AL3293" s="56">
        <f t="shared" ref="AL3293:BA3294" si="11283">AL3294</f>
        <v>0</v>
      </c>
      <c r="AM3293" s="56">
        <f t="shared" si="11283"/>
        <v>0</v>
      </c>
      <c r="AN3293" s="56">
        <f t="shared" si="11283"/>
        <v>0</v>
      </c>
      <c r="AO3293" s="56">
        <f t="shared" si="11283"/>
        <v>0</v>
      </c>
      <c r="AP3293" s="56">
        <f t="shared" si="11283"/>
        <v>0</v>
      </c>
      <c r="AQ3293" s="56">
        <f t="shared" si="11283"/>
        <v>0</v>
      </c>
      <c r="AR3293" s="56">
        <f>AR3294</f>
        <v>0</v>
      </c>
      <c r="AS3293" s="56">
        <f t="shared" si="11283"/>
        <v>0</v>
      </c>
      <c r="AT3293" s="56">
        <f t="shared" si="11283"/>
        <v>0</v>
      </c>
      <c r="AU3293" s="56">
        <f t="shared" si="11283"/>
        <v>0</v>
      </c>
      <c r="AV3293" s="56">
        <f t="shared" si="11283"/>
        <v>0</v>
      </c>
      <c r="AW3293" s="56">
        <f t="shared" si="11283"/>
        <v>0</v>
      </c>
      <c r="AX3293" s="56">
        <f t="shared" si="11283"/>
        <v>0</v>
      </c>
      <c r="AY3293" s="56">
        <f>AY3294</f>
        <v>0</v>
      </c>
      <c r="AZ3293" s="56">
        <f t="shared" si="11283"/>
        <v>0</v>
      </c>
      <c r="BA3293" s="56">
        <f t="shared" si="11283"/>
        <v>0</v>
      </c>
      <c r="BB3293" s="56">
        <f t="shared" ref="AZ3293:BE3294" si="11284">BB3294</f>
        <v>0</v>
      </c>
      <c r="BC3293" s="56">
        <f t="shared" si="11284"/>
        <v>0</v>
      </c>
      <c r="BD3293" s="56">
        <f t="shared" si="11284"/>
        <v>0</v>
      </c>
      <c r="BE3293" s="56">
        <f t="shared" si="11284"/>
        <v>0</v>
      </c>
      <c r="BF3293" s="56">
        <f>BF3294</f>
        <v>0</v>
      </c>
      <c r="BG3293" s="56">
        <f t="shared" ref="BG3293:BK3294" si="11285">BG3294</f>
        <v>0</v>
      </c>
      <c r="BH3293" s="56">
        <f t="shared" si="11285"/>
        <v>0</v>
      </c>
      <c r="BI3293" s="56" t="e">
        <f t="shared" si="11285"/>
        <v>#REF!</v>
      </c>
      <c r="BJ3293" s="56" t="e">
        <f t="shared" si="11285"/>
        <v>#REF!</v>
      </c>
      <c r="BK3293" s="56" t="e">
        <f t="shared" si="11285"/>
        <v>#REF!</v>
      </c>
      <c r="BL3293" s="56" t="e">
        <f t="shared" si="11073"/>
        <v>#REF!</v>
      </c>
      <c r="BM3293" s="303"/>
      <c r="BN3293" s="303"/>
      <c r="BO3293" s="303"/>
      <c r="BP3293" s="303"/>
      <c r="BQ3293" s="303"/>
      <c r="BR3293" s="303"/>
      <c r="BS3293" s="58"/>
      <c r="BT3293" s="77"/>
    </row>
    <row r="3294" spans="1:72" s="46" customFormat="1" hidden="1">
      <c r="A3294" s="77"/>
      <c r="B3294" s="59">
        <v>2014</v>
      </c>
      <c r="C3294" s="60">
        <v>8317</v>
      </c>
      <c r="D3294" s="59">
        <v>14</v>
      </c>
      <c r="E3294" s="59">
        <v>2000</v>
      </c>
      <c r="F3294" s="59">
        <v>2600</v>
      </c>
      <c r="G3294" s="59">
        <v>261</v>
      </c>
      <c r="H3294" s="59"/>
      <c r="I3294" s="61" t="s">
        <v>57</v>
      </c>
      <c r="J3294" s="62">
        <f>J3295</f>
        <v>0</v>
      </c>
      <c r="K3294" s="62">
        <f t="shared" si="11279"/>
        <v>0</v>
      </c>
      <c r="L3294" s="62">
        <f t="shared" si="11279"/>
        <v>0</v>
      </c>
      <c r="M3294" s="62">
        <f t="shared" si="11279"/>
        <v>0</v>
      </c>
      <c r="N3294" s="62">
        <f t="shared" si="11279"/>
        <v>0</v>
      </c>
      <c r="O3294" s="62">
        <f t="shared" si="11279"/>
        <v>0</v>
      </c>
      <c r="P3294" s="62">
        <f t="shared" si="11279"/>
        <v>0</v>
      </c>
      <c r="Q3294" s="62">
        <f>Q3295</f>
        <v>0</v>
      </c>
      <c r="R3294" s="62">
        <f t="shared" si="11280"/>
        <v>0</v>
      </c>
      <c r="S3294" s="62">
        <f t="shared" si="11280"/>
        <v>0</v>
      </c>
      <c r="T3294" s="62">
        <f>T3295</f>
        <v>0</v>
      </c>
      <c r="U3294" s="62">
        <f t="shared" si="11280"/>
        <v>0</v>
      </c>
      <c r="V3294" s="62">
        <f t="shared" si="11280"/>
        <v>0</v>
      </c>
      <c r="W3294" s="62">
        <v>0</v>
      </c>
      <c r="X3294" s="62">
        <v>0</v>
      </c>
      <c r="Y3294" s="62">
        <v>0</v>
      </c>
      <c r="Z3294" s="62">
        <v>0</v>
      </c>
      <c r="AA3294" s="62">
        <v>0</v>
      </c>
      <c r="AB3294" s="62">
        <v>0</v>
      </c>
      <c r="AC3294" s="62">
        <f t="shared" si="11281"/>
        <v>0</v>
      </c>
      <c r="AD3294" s="62">
        <f>AD3295</f>
        <v>0</v>
      </c>
      <c r="AE3294" s="62">
        <f t="shared" si="11282"/>
        <v>0</v>
      </c>
      <c r="AF3294" s="62">
        <f t="shared" si="11282"/>
        <v>0</v>
      </c>
      <c r="AG3294" s="62" t="e">
        <f t="shared" si="11282"/>
        <v>#REF!</v>
      </c>
      <c r="AH3294" s="62" t="e">
        <f t="shared" si="11282"/>
        <v>#REF!</v>
      </c>
      <c r="AI3294" s="62" t="e">
        <f t="shared" si="11282"/>
        <v>#REF!</v>
      </c>
      <c r="AJ3294" s="62" t="e">
        <f t="shared" si="11282"/>
        <v>#REF!</v>
      </c>
      <c r="AK3294" s="62">
        <f>AK3295</f>
        <v>0</v>
      </c>
      <c r="AL3294" s="62">
        <f t="shared" si="11283"/>
        <v>0</v>
      </c>
      <c r="AM3294" s="62">
        <f t="shared" si="11283"/>
        <v>0</v>
      </c>
      <c r="AN3294" s="62">
        <f t="shared" si="11283"/>
        <v>0</v>
      </c>
      <c r="AO3294" s="62">
        <f t="shared" si="11283"/>
        <v>0</v>
      </c>
      <c r="AP3294" s="62">
        <f t="shared" si="11283"/>
        <v>0</v>
      </c>
      <c r="AQ3294" s="62">
        <f t="shared" si="11283"/>
        <v>0</v>
      </c>
      <c r="AR3294" s="62">
        <f>AR3295</f>
        <v>0</v>
      </c>
      <c r="AS3294" s="62">
        <f t="shared" si="11283"/>
        <v>0</v>
      </c>
      <c r="AT3294" s="62">
        <f t="shared" si="11283"/>
        <v>0</v>
      </c>
      <c r="AU3294" s="62">
        <f t="shared" si="11283"/>
        <v>0</v>
      </c>
      <c r="AV3294" s="62">
        <f t="shared" si="11283"/>
        <v>0</v>
      </c>
      <c r="AW3294" s="62">
        <f t="shared" si="11283"/>
        <v>0</v>
      </c>
      <c r="AX3294" s="62">
        <f t="shared" si="11283"/>
        <v>0</v>
      </c>
      <c r="AY3294" s="62">
        <f>AY3295</f>
        <v>0</v>
      </c>
      <c r="AZ3294" s="62">
        <f t="shared" si="11284"/>
        <v>0</v>
      </c>
      <c r="BA3294" s="62">
        <f t="shared" si="11284"/>
        <v>0</v>
      </c>
      <c r="BB3294" s="62">
        <f t="shared" si="11284"/>
        <v>0</v>
      </c>
      <c r="BC3294" s="62">
        <f t="shared" si="11284"/>
        <v>0</v>
      </c>
      <c r="BD3294" s="62">
        <f t="shared" si="11284"/>
        <v>0</v>
      </c>
      <c r="BE3294" s="62">
        <f t="shared" si="11284"/>
        <v>0</v>
      </c>
      <c r="BF3294" s="62">
        <f>BF3295</f>
        <v>0</v>
      </c>
      <c r="BG3294" s="62">
        <f t="shared" si="11285"/>
        <v>0</v>
      </c>
      <c r="BH3294" s="62">
        <f t="shared" si="11285"/>
        <v>0</v>
      </c>
      <c r="BI3294" s="62" t="e">
        <f t="shared" si="11285"/>
        <v>#REF!</v>
      </c>
      <c r="BJ3294" s="62" t="e">
        <f t="shared" si="11285"/>
        <v>#REF!</v>
      </c>
      <c r="BK3294" s="62" t="e">
        <f t="shared" si="11285"/>
        <v>#REF!</v>
      </c>
      <c r="BL3294" s="62" t="e">
        <f t="shared" si="11073"/>
        <v>#REF!</v>
      </c>
      <c r="BM3294" s="304"/>
      <c r="BN3294" s="304"/>
      <c r="BO3294" s="304"/>
      <c r="BP3294" s="304"/>
      <c r="BQ3294" s="304"/>
      <c r="BR3294" s="304"/>
      <c r="BS3294" s="64"/>
      <c r="BT3294" s="77"/>
    </row>
    <row r="3295" spans="1:72" s="46" customFormat="1" ht="36.75" hidden="1" customHeight="1">
      <c r="A3295" s="77"/>
      <c r="B3295" s="104">
        <v>2014</v>
      </c>
      <c r="C3295" s="105">
        <v>8317</v>
      </c>
      <c r="D3295" s="104">
        <v>14</v>
      </c>
      <c r="E3295" s="104">
        <v>2000</v>
      </c>
      <c r="F3295" s="104">
        <v>2600</v>
      </c>
      <c r="G3295" s="104">
        <v>261</v>
      </c>
      <c r="H3295" s="104">
        <v>1</v>
      </c>
      <c r="I3295" s="66" t="s">
        <v>1526</v>
      </c>
      <c r="J3295" s="67">
        <v>0</v>
      </c>
      <c r="K3295" s="67">
        <v>0</v>
      </c>
      <c r="L3295" s="68">
        <f>J3295+K3295</f>
        <v>0</v>
      </c>
      <c r="M3295" s="67">
        <v>0</v>
      </c>
      <c r="N3295" s="67">
        <v>0</v>
      </c>
      <c r="O3295" s="68">
        <f>+M3295+N3295</f>
        <v>0</v>
      </c>
      <c r="P3295" s="68">
        <f>+L3295+O3295</f>
        <v>0</v>
      </c>
      <c r="Q3295" s="71">
        <v>0</v>
      </c>
      <c r="R3295" s="71">
        <v>0</v>
      </c>
      <c r="S3295" s="71">
        <v>0</v>
      </c>
      <c r="T3295" s="71">
        <v>0</v>
      </c>
      <c r="U3295" s="71">
        <v>0</v>
      </c>
      <c r="V3295" s="71">
        <v>0</v>
      </c>
      <c r="W3295" s="67">
        <v>0</v>
      </c>
      <c r="X3295" s="67">
        <v>0</v>
      </c>
      <c r="Y3295" s="68">
        <v>0</v>
      </c>
      <c r="Z3295" s="67">
        <v>0</v>
      </c>
      <c r="AA3295" s="67">
        <v>0</v>
      </c>
      <c r="AB3295" s="68">
        <v>0</v>
      </c>
      <c r="AC3295" s="68">
        <f t="shared" ref="AC3295" si="11286">+Y3295+AB3295</f>
        <v>0</v>
      </c>
      <c r="AD3295" s="67">
        <f>J3295+Q3295-T3295</f>
        <v>0</v>
      </c>
      <c r="AE3295" s="67">
        <f>K3295+R3295-U3295</f>
        <v>0</v>
      </c>
      <c r="AF3295" s="68">
        <f t="shared" ref="AF3295" si="11287">AD3295+AE3295</f>
        <v>0</v>
      </c>
      <c r="AG3295" s="67" t="e">
        <f>M3295+#REF!-V3295</f>
        <v>#REF!</v>
      </c>
      <c r="AH3295" s="67" t="e">
        <f>N3295+S3295-#REF!</f>
        <v>#REF!</v>
      </c>
      <c r="AI3295" s="68" t="e">
        <f t="shared" ref="AI3295" si="11288">+AG3295+AH3295</f>
        <v>#REF!</v>
      </c>
      <c r="AJ3295" s="68" t="e">
        <f t="shared" ref="AJ3295" si="11289">+AF3295+AI3295</f>
        <v>#REF!</v>
      </c>
      <c r="AK3295" s="71">
        <v>0</v>
      </c>
      <c r="AL3295" s="71">
        <v>0</v>
      </c>
      <c r="AM3295" s="68">
        <f>AK3295+AL3295</f>
        <v>0</v>
      </c>
      <c r="AN3295" s="71">
        <v>0</v>
      </c>
      <c r="AO3295" s="71">
        <v>0</v>
      </c>
      <c r="AP3295" s="68">
        <f>+AN3295+AO3295</f>
        <v>0</v>
      </c>
      <c r="AQ3295" s="68">
        <f>+AM3295+AP3295</f>
        <v>0</v>
      </c>
      <c r="AR3295" s="71">
        <v>0</v>
      </c>
      <c r="AS3295" s="71">
        <v>0</v>
      </c>
      <c r="AT3295" s="68">
        <f>AR3295+AS3295</f>
        <v>0</v>
      </c>
      <c r="AU3295" s="71">
        <v>0</v>
      </c>
      <c r="AV3295" s="71">
        <v>0</v>
      </c>
      <c r="AW3295" s="68">
        <f>+AU3295+AV3295</f>
        <v>0</v>
      </c>
      <c r="AX3295" s="68">
        <f>+AT3295+AW3295</f>
        <v>0</v>
      </c>
      <c r="AY3295" s="71">
        <v>0</v>
      </c>
      <c r="AZ3295" s="71">
        <v>0</v>
      </c>
      <c r="BA3295" s="68">
        <f>AY3295+AZ3295</f>
        <v>0</v>
      </c>
      <c r="BB3295" s="71">
        <v>0</v>
      </c>
      <c r="BC3295" s="71">
        <v>0</v>
      </c>
      <c r="BD3295" s="68">
        <f>+BB3295+BC3295</f>
        <v>0</v>
      </c>
      <c r="BE3295" s="68">
        <f>+BA3295+BD3295</f>
        <v>0</v>
      </c>
      <c r="BF3295" s="67">
        <f t="shared" ref="BF3295:BG3295" si="11290">AD3295-AK3295-AR3295-AY3295</f>
        <v>0</v>
      </c>
      <c r="BG3295" s="67">
        <f t="shared" si="11290"/>
        <v>0</v>
      </c>
      <c r="BH3295" s="68">
        <f t="shared" ref="BH3295" si="11291">BF3295+BG3295</f>
        <v>0</v>
      </c>
      <c r="BI3295" s="67" t="e">
        <f t="shared" ref="BI3295:BJ3295" si="11292">AG3295-AN3295-AU3295-BB3295</f>
        <v>#REF!</v>
      </c>
      <c r="BJ3295" s="67" t="e">
        <f t="shared" si="11292"/>
        <v>#REF!</v>
      </c>
      <c r="BK3295" s="68" t="e">
        <f t="shared" ref="BK3295" si="11293">+BI3295+BJ3295</f>
        <v>#REF!</v>
      </c>
      <c r="BL3295" s="68" t="e">
        <f t="shared" si="11073"/>
        <v>#REF!</v>
      </c>
      <c r="BM3295" s="305">
        <v>0</v>
      </c>
      <c r="BN3295" s="305">
        <v>0</v>
      </c>
      <c r="BO3295" s="306"/>
      <c r="BP3295" s="306"/>
      <c r="BQ3295" s="305">
        <v>0</v>
      </c>
      <c r="BR3295" s="305">
        <v>0</v>
      </c>
      <c r="BS3295" s="74" t="s">
        <v>37</v>
      </c>
      <c r="BT3295" s="77"/>
    </row>
    <row r="3296" spans="1:72" s="78" customFormat="1" hidden="1">
      <c r="A3296" s="77"/>
      <c r="B3296" s="53">
        <v>2014</v>
      </c>
      <c r="C3296" s="54">
        <v>8317</v>
      </c>
      <c r="D3296" s="53">
        <v>14</v>
      </c>
      <c r="E3296" s="53">
        <v>2000</v>
      </c>
      <c r="F3296" s="53">
        <v>2900</v>
      </c>
      <c r="G3296" s="53"/>
      <c r="H3296" s="53"/>
      <c r="I3296" s="55" t="s">
        <v>64</v>
      </c>
      <c r="J3296" s="56">
        <f>J3297</f>
        <v>0</v>
      </c>
      <c r="K3296" s="56">
        <f t="shared" ref="K3296:P3297" si="11294">K3297</f>
        <v>0</v>
      </c>
      <c r="L3296" s="56">
        <f t="shared" si="11294"/>
        <v>0</v>
      </c>
      <c r="M3296" s="56">
        <f t="shared" si="11294"/>
        <v>0</v>
      </c>
      <c r="N3296" s="56">
        <f t="shared" si="11294"/>
        <v>0</v>
      </c>
      <c r="O3296" s="56">
        <f t="shared" si="11294"/>
        <v>0</v>
      </c>
      <c r="P3296" s="56">
        <f t="shared" si="11294"/>
        <v>0</v>
      </c>
      <c r="Q3296" s="56">
        <f>Q3297</f>
        <v>0</v>
      </c>
      <c r="R3296" s="56">
        <f t="shared" ref="R3296:V3297" si="11295">R3297</f>
        <v>0</v>
      </c>
      <c r="S3296" s="56">
        <f t="shared" si="11295"/>
        <v>0</v>
      </c>
      <c r="T3296" s="56">
        <f>T3297</f>
        <v>0</v>
      </c>
      <c r="U3296" s="56">
        <f t="shared" si="11295"/>
        <v>0</v>
      </c>
      <c r="V3296" s="56">
        <f t="shared" si="11295"/>
        <v>0</v>
      </c>
      <c r="W3296" s="56">
        <v>0</v>
      </c>
      <c r="X3296" s="56">
        <v>0</v>
      </c>
      <c r="Y3296" s="56">
        <v>0</v>
      </c>
      <c r="Z3296" s="56">
        <v>0</v>
      </c>
      <c r="AA3296" s="56">
        <v>0</v>
      </c>
      <c r="AB3296" s="56">
        <v>0</v>
      </c>
      <c r="AC3296" s="56">
        <f t="shared" ref="AC3296:AC3297" si="11296">AC3297</f>
        <v>0</v>
      </c>
      <c r="AD3296" s="56">
        <f>AD3297</f>
        <v>0</v>
      </c>
      <c r="AE3296" s="56">
        <f t="shared" ref="AE3296:AJ3297" si="11297">AE3297</f>
        <v>0</v>
      </c>
      <c r="AF3296" s="56">
        <f t="shared" si="11297"/>
        <v>0</v>
      </c>
      <c r="AG3296" s="56" t="e">
        <f t="shared" si="11297"/>
        <v>#REF!</v>
      </c>
      <c r="AH3296" s="56" t="e">
        <f t="shared" si="11297"/>
        <v>#REF!</v>
      </c>
      <c r="AI3296" s="56" t="e">
        <f t="shared" si="11297"/>
        <v>#REF!</v>
      </c>
      <c r="AJ3296" s="56" t="e">
        <f t="shared" si="11297"/>
        <v>#REF!</v>
      </c>
      <c r="AK3296" s="56">
        <f>AK3297</f>
        <v>0</v>
      </c>
      <c r="AL3296" s="56">
        <f t="shared" ref="AL3296:BA3297" si="11298">AL3297</f>
        <v>0</v>
      </c>
      <c r="AM3296" s="56">
        <f t="shared" si="11298"/>
        <v>0</v>
      </c>
      <c r="AN3296" s="56">
        <f t="shared" si="11298"/>
        <v>0</v>
      </c>
      <c r="AO3296" s="56">
        <f t="shared" si="11298"/>
        <v>0</v>
      </c>
      <c r="AP3296" s="56">
        <f t="shared" si="11298"/>
        <v>0</v>
      </c>
      <c r="AQ3296" s="56">
        <f t="shared" si="11298"/>
        <v>0</v>
      </c>
      <c r="AR3296" s="56">
        <f>AR3297</f>
        <v>0</v>
      </c>
      <c r="AS3296" s="56">
        <f t="shared" si="11298"/>
        <v>0</v>
      </c>
      <c r="AT3296" s="56">
        <f t="shared" si="11298"/>
        <v>0</v>
      </c>
      <c r="AU3296" s="56">
        <f t="shared" si="11298"/>
        <v>0</v>
      </c>
      <c r="AV3296" s="56">
        <f t="shared" si="11298"/>
        <v>0</v>
      </c>
      <c r="AW3296" s="56">
        <f t="shared" si="11298"/>
        <v>0</v>
      </c>
      <c r="AX3296" s="56">
        <f t="shared" si="11298"/>
        <v>0</v>
      </c>
      <c r="AY3296" s="56">
        <f>AY3297</f>
        <v>0</v>
      </c>
      <c r="AZ3296" s="56">
        <f t="shared" si="11298"/>
        <v>0</v>
      </c>
      <c r="BA3296" s="56">
        <f t="shared" si="11298"/>
        <v>0</v>
      </c>
      <c r="BB3296" s="56">
        <f t="shared" ref="AZ3296:BE3297" si="11299">BB3297</f>
        <v>0</v>
      </c>
      <c r="BC3296" s="56">
        <f t="shared" si="11299"/>
        <v>0</v>
      </c>
      <c r="BD3296" s="56">
        <f t="shared" si="11299"/>
        <v>0</v>
      </c>
      <c r="BE3296" s="56">
        <f t="shared" si="11299"/>
        <v>0</v>
      </c>
      <c r="BF3296" s="56">
        <f>BF3297</f>
        <v>0</v>
      </c>
      <c r="BG3296" s="56">
        <f t="shared" ref="BG3296:BK3297" si="11300">BG3297</f>
        <v>0</v>
      </c>
      <c r="BH3296" s="56">
        <f t="shared" si="11300"/>
        <v>0</v>
      </c>
      <c r="BI3296" s="56" t="e">
        <f t="shared" si="11300"/>
        <v>#REF!</v>
      </c>
      <c r="BJ3296" s="56" t="e">
        <f t="shared" si="11300"/>
        <v>#REF!</v>
      </c>
      <c r="BK3296" s="56" t="e">
        <f t="shared" si="11300"/>
        <v>#REF!</v>
      </c>
      <c r="BL3296" s="56" t="e">
        <f t="shared" si="11073"/>
        <v>#REF!</v>
      </c>
      <c r="BM3296" s="303"/>
      <c r="BN3296" s="303"/>
      <c r="BO3296" s="303"/>
      <c r="BP3296" s="303"/>
      <c r="BQ3296" s="303"/>
      <c r="BR3296" s="303"/>
      <c r="BS3296" s="58"/>
      <c r="BT3296" s="77"/>
    </row>
    <row r="3297" spans="1:72" s="79" customFormat="1" ht="40.5" hidden="1">
      <c r="A3297" s="77"/>
      <c r="B3297" s="59">
        <v>2014</v>
      </c>
      <c r="C3297" s="60">
        <v>8317</v>
      </c>
      <c r="D3297" s="59">
        <v>14</v>
      </c>
      <c r="E3297" s="59">
        <v>2000</v>
      </c>
      <c r="F3297" s="59">
        <v>2900</v>
      </c>
      <c r="G3297" s="59">
        <v>294</v>
      </c>
      <c r="H3297" s="59"/>
      <c r="I3297" s="61" t="s">
        <v>465</v>
      </c>
      <c r="J3297" s="62">
        <f>J3298</f>
        <v>0</v>
      </c>
      <c r="K3297" s="62">
        <f t="shared" si="11294"/>
        <v>0</v>
      </c>
      <c r="L3297" s="62">
        <f t="shared" si="11294"/>
        <v>0</v>
      </c>
      <c r="M3297" s="62">
        <f t="shared" si="11294"/>
        <v>0</v>
      </c>
      <c r="N3297" s="62">
        <f t="shared" si="11294"/>
        <v>0</v>
      </c>
      <c r="O3297" s="62">
        <f t="shared" si="11294"/>
        <v>0</v>
      </c>
      <c r="P3297" s="62">
        <f t="shared" si="11294"/>
        <v>0</v>
      </c>
      <c r="Q3297" s="62">
        <f>Q3298</f>
        <v>0</v>
      </c>
      <c r="R3297" s="62">
        <f t="shared" si="11295"/>
        <v>0</v>
      </c>
      <c r="S3297" s="62">
        <f t="shared" si="11295"/>
        <v>0</v>
      </c>
      <c r="T3297" s="62">
        <f>T3298</f>
        <v>0</v>
      </c>
      <c r="U3297" s="62">
        <f t="shared" si="11295"/>
        <v>0</v>
      </c>
      <c r="V3297" s="62">
        <f t="shared" si="11295"/>
        <v>0</v>
      </c>
      <c r="W3297" s="62">
        <v>0</v>
      </c>
      <c r="X3297" s="62">
        <v>0</v>
      </c>
      <c r="Y3297" s="62">
        <v>0</v>
      </c>
      <c r="Z3297" s="62">
        <v>0</v>
      </c>
      <c r="AA3297" s="62">
        <v>0</v>
      </c>
      <c r="AB3297" s="62">
        <v>0</v>
      </c>
      <c r="AC3297" s="62">
        <f t="shared" si="11296"/>
        <v>0</v>
      </c>
      <c r="AD3297" s="62">
        <f>AD3298</f>
        <v>0</v>
      </c>
      <c r="AE3297" s="62">
        <f t="shared" si="11297"/>
        <v>0</v>
      </c>
      <c r="AF3297" s="62">
        <f t="shared" si="11297"/>
        <v>0</v>
      </c>
      <c r="AG3297" s="62" t="e">
        <f t="shared" si="11297"/>
        <v>#REF!</v>
      </c>
      <c r="AH3297" s="62" t="e">
        <f t="shared" si="11297"/>
        <v>#REF!</v>
      </c>
      <c r="AI3297" s="62" t="e">
        <f t="shared" si="11297"/>
        <v>#REF!</v>
      </c>
      <c r="AJ3297" s="62" t="e">
        <f t="shared" si="11297"/>
        <v>#REF!</v>
      </c>
      <c r="AK3297" s="62">
        <f>AK3298</f>
        <v>0</v>
      </c>
      <c r="AL3297" s="62">
        <f t="shared" si="11298"/>
        <v>0</v>
      </c>
      <c r="AM3297" s="62">
        <f t="shared" si="11298"/>
        <v>0</v>
      </c>
      <c r="AN3297" s="62">
        <f t="shared" si="11298"/>
        <v>0</v>
      </c>
      <c r="AO3297" s="62">
        <f t="shared" si="11298"/>
        <v>0</v>
      </c>
      <c r="AP3297" s="62">
        <f t="shared" si="11298"/>
        <v>0</v>
      </c>
      <c r="AQ3297" s="62">
        <f t="shared" si="11298"/>
        <v>0</v>
      </c>
      <c r="AR3297" s="62">
        <f>AR3298</f>
        <v>0</v>
      </c>
      <c r="AS3297" s="62">
        <f t="shared" si="11298"/>
        <v>0</v>
      </c>
      <c r="AT3297" s="62">
        <f t="shared" si="11298"/>
        <v>0</v>
      </c>
      <c r="AU3297" s="62">
        <f t="shared" si="11298"/>
        <v>0</v>
      </c>
      <c r="AV3297" s="62">
        <f t="shared" si="11298"/>
        <v>0</v>
      </c>
      <c r="AW3297" s="62">
        <f t="shared" si="11298"/>
        <v>0</v>
      </c>
      <c r="AX3297" s="62">
        <f t="shared" si="11298"/>
        <v>0</v>
      </c>
      <c r="AY3297" s="62">
        <f>AY3298</f>
        <v>0</v>
      </c>
      <c r="AZ3297" s="62">
        <f t="shared" si="11299"/>
        <v>0</v>
      </c>
      <c r="BA3297" s="62">
        <f t="shared" si="11299"/>
        <v>0</v>
      </c>
      <c r="BB3297" s="62">
        <f t="shared" si="11299"/>
        <v>0</v>
      </c>
      <c r="BC3297" s="62">
        <f t="shared" si="11299"/>
        <v>0</v>
      </c>
      <c r="BD3297" s="62">
        <f t="shared" si="11299"/>
        <v>0</v>
      </c>
      <c r="BE3297" s="62">
        <f t="shared" si="11299"/>
        <v>0</v>
      </c>
      <c r="BF3297" s="62">
        <f>BF3298</f>
        <v>0</v>
      </c>
      <c r="BG3297" s="62">
        <f t="shared" si="11300"/>
        <v>0</v>
      </c>
      <c r="BH3297" s="62">
        <f t="shared" si="11300"/>
        <v>0</v>
      </c>
      <c r="BI3297" s="62" t="e">
        <f t="shared" si="11300"/>
        <v>#REF!</v>
      </c>
      <c r="BJ3297" s="62" t="e">
        <f t="shared" si="11300"/>
        <v>#REF!</v>
      </c>
      <c r="BK3297" s="62" t="e">
        <f t="shared" si="11300"/>
        <v>#REF!</v>
      </c>
      <c r="BL3297" s="62" t="e">
        <f t="shared" si="11073"/>
        <v>#REF!</v>
      </c>
      <c r="BM3297" s="304"/>
      <c r="BN3297" s="304"/>
      <c r="BO3297" s="304"/>
      <c r="BP3297" s="304"/>
      <c r="BQ3297" s="304"/>
      <c r="BR3297" s="304"/>
      <c r="BS3297" s="64"/>
      <c r="BT3297" s="77"/>
    </row>
    <row r="3298" spans="1:72" s="46" customFormat="1" hidden="1">
      <c r="A3298" s="77"/>
      <c r="B3298" s="104">
        <v>2014</v>
      </c>
      <c r="C3298" s="105">
        <v>8317</v>
      </c>
      <c r="D3298" s="104">
        <v>14</v>
      </c>
      <c r="E3298" s="104">
        <v>2000</v>
      </c>
      <c r="F3298" s="104">
        <v>2900</v>
      </c>
      <c r="G3298" s="104">
        <v>294</v>
      </c>
      <c r="H3298" s="104">
        <v>1</v>
      </c>
      <c r="I3298" s="66" t="s">
        <v>466</v>
      </c>
      <c r="J3298" s="67">
        <v>0</v>
      </c>
      <c r="K3298" s="67">
        <v>0</v>
      </c>
      <c r="L3298" s="68">
        <f>J3298+K3298</f>
        <v>0</v>
      </c>
      <c r="M3298" s="67">
        <v>0</v>
      </c>
      <c r="N3298" s="67">
        <v>0</v>
      </c>
      <c r="O3298" s="68">
        <f>+M3298+N3298</f>
        <v>0</v>
      </c>
      <c r="P3298" s="68">
        <f>+L3298+O3298</f>
        <v>0</v>
      </c>
      <c r="Q3298" s="71">
        <v>0</v>
      </c>
      <c r="R3298" s="71">
        <v>0</v>
      </c>
      <c r="S3298" s="71">
        <v>0</v>
      </c>
      <c r="T3298" s="71">
        <v>0</v>
      </c>
      <c r="U3298" s="71">
        <v>0</v>
      </c>
      <c r="V3298" s="71">
        <v>0</v>
      </c>
      <c r="W3298" s="67">
        <v>0</v>
      </c>
      <c r="X3298" s="67">
        <v>0</v>
      </c>
      <c r="Y3298" s="68">
        <v>0</v>
      </c>
      <c r="Z3298" s="67">
        <v>0</v>
      </c>
      <c r="AA3298" s="67">
        <v>0</v>
      </c>
      <c r="AB3298" s="68">
        <v>0</v>
      </c>
      <c r="AC3298" s="68">
        <f t="shared" ref="AC3298" si="11301">+Y3298+AB3298</f>
        <v>0</v>
      </c>
      <c r="AD3298" s="67">
        <f>J3298+Q3298-T3298</f>
        <v>0</v>
      </c>
      <c r="AE3298" s="67">
        <f>K3298+R3298-U3298</f>
        <v>0</v>
      </c>
      <c r="AF3298" s="68">
        <f t="shared" ref="AF3298" si="11302">AD3298+AE3298</f>
        <v>0</v>
      </c>
      <c r="AG3298" s="67" t="e">
        <f>M3298+#REF!-V3298</f>
        <v>#REF!</v>
      </c>
      <c r="AH3298" s="67" t="e">
        <f>N3298+S3298-#REF!</f>
        <v>#REF!</v>
      </c>
      <c r="AI3298" s="68" t="e">
        <f t="shared" ref="AI3298" si="11303">+AG3298+AH3298</f>
        <v>#REF!</v>
      </c>
      <c r="AJ3298" s="68" t="e">
        <f t="shared" ref="AJ3298" si="11304">+AF3298+AI3298</f>
        <v>#REF!</v>
      </c>
      <c r="AK3298" s="71">
        <v>0</v>
      </c>
      <c r="AL3298" s="71">
        <v>0</v>
      </c>
      <c r="AM3298" s="68">
        <f>AK3298+AL3298</f>
        <v>0</v>
      </c>
      <c r="AN3298" s="71">
        <v>0</v>
      </c>
      <c r="AO3298" s="71">
        <v>0</v>
      </c>
      <c r="AP3298" s="68">
        <f>+AN3298+AO3298</f>
        <v>0</v>
      </c>
      <c r="AQ3298" s="68">
        <f>+AM3298+AP3298</f>
        <v>0</v>
      </c>
      <c r="AR3298" s="71">
        <v>0</v>
      </c>
      <c r="AS3298" s="71">
        <v>0</v>
      </c>
      <c r="AT3298" s="68">
        <f>AR3298+AS3298</f>
        <v>0</v>
      </c>
      <c r="AU3298" s="71">
        <v>0</v>
      </c>
      <c r="AV3298" s="71">
        <v>0</v>
      </c>
      <c r="AW3298" s="68">
        <f>+AU3298+AV3298</f>
        <v>0</v>
      </c>
      <c r="AX3298" s="68">
        <f>+AT3298+AW3298</f>
        <v>0</v>
      </c>
      <c r="AY3298" s="71">
        <v>0</v>
      </c>
      <c r="AZ3298" s="71">
        <v>0</v>
      </c>
      <c r="BA3298" s="68">
        <f>AY3298+AZ3298</f>
        <v>0</v>
      </c>
      <c r="BB3298" s="71">
        <v>0</v>
      </c>
      <c r="BC3298" s="71">
        <v>0</v>
      </c>
      <c r="BD3298" s="68">
        <f>+BB3298+BC3298</f>
        <v>0</v>
      </c>
      <c r="BE3298" s="68">
        <f>+BA3298+BD3298</f>
        <v>0</v>
      </c>
      <c r="BF3298" s="67">
        <f t="shared" ref="BF3298:BG3298" si="11305">AD3298-AK3298-AR3298-AY3298</f>
        <v>0</v>
      </c>
      <c r="BG3298" s="67">
        <f t="shared" si="11305"/>
        <v>0</v>
      </c>
      <c r="BH3298" s="68">
        <f t="shared" ref="BH3298" si="11306">BF3298+BG3298</f>
        <v>0</v>
      </c>
      <c r="BI3298" s="67" t="e">
        <f t="shared" ref="BI3298:BJ3298" si="11307">AG3298-AN3298-AU3298-BB3298</f>
        <v>#REF!</v>
      </c>
      <c r="BJ3298" s="67" t="e">
        <f t="shared" si="11307"/>
        <v>#REF!</v>
      </c>
      <c r="BK3298" s="68" t="e">
        <f t="shared" ref="BK3298" si="11308">+BI3298+BJ3298</f>
        <v>#REF!</v>
      </c>
      <c r="BL3298" s="68" t="e">
        <f t="shared" si="11073"/>
        <v>#REF!</v>
      </c>
      <c r="BM3298" s="305">
        <v>0</v>
      </c>
      <c r="BN3298" s="305">
        <v>0</v>
      </c>
      <c r="BO3298" s="306"/>
      <c r="BP3298" s="306"/>
      <c r="BQ3298" s="305">
        <v>0</v>
      </c>
      <c r="BR3298" s="305">
        <v>0</v>
      </c>
      <c r="BS3298" s="74" t="s">
        <v>37</v>
      </c>
      <c r="BT3298" s="77"/>
    </row>
    <row r="3299" spans="1:72" s="75" customFormat="1" ht="36.75" hidden="1" customHeight="1">
      <c r="A3299" s="77"/>
      <c r="B3299" s="47">
        <v>2014</v>
      </c>
      <c r="C3299" s="48">
        <v>8317</v>
      </c>
      <c r="D3299" s="47">
        <v>14</v>
      </c>
      <c r="E3299" s="47">
        <v>3000</v>
      </c>
      <c r="F3299" s="47"/>
      <c r="G3299" s="47"/>
      <c r="H3299" s="47"/>
      <c r="I3299" s="49" t="s">
        <v>66</v>
      </c>
      <c r="J3299" s="50">
        <f>J3300+J3311+J3316+J3322+J3325</f>
        <v>0</v>
      </c>
      <c r="K3299" s="50">
        <f t="shared" ref="K3299:P3299" si="11309">K3300+K3311+K3316+K3322+K3325</f>
        <v>0</v>
      </c>
      <c r="L3299" s="50">
        <f t="shared" si="11309"/>
        <v>0</v>
      </c>
      <c r="M3299" s="50">
        <f t="shared" si="11309"/>
        <v>0</v>
      </c>
      <c r="N3299" s="50">
        <f t="shared" si="11309"/>
        <v>0</v>
      </c>
      <c r="O3299" s="50">
        <f t="shared" si="11309"/>
        <v>0</v>
      </c>
      <c r="P3299" s="50">
        <f t="shared" si="11309"/>
        <v>0</v>
      </c>
      <c r="Q3299" s="50">
        <f>Q3300+Q3311+Q3316+Q3322+Q3325</f>
        <v>0</v>
      </c>
      <c r="R3299" s="50">
        <f t="shared" ref="R3299:S3299" si="11310">R3300+R3311+R3316+R3322+R3325</f>
        <v>0</v>
      </c>
      <c r="S3299" s="50">
        <f t="shared" si="11310"/>
        <v>0</v>
      </c>
      <c r="T3299" s="50">
        <f>T3300+T3311+T3316+T3322+T3325</f>
        <v>0</v>
      </c>
      <c r="U3299" s="50">
        <f t="shared" ref="U3299:V3299" si="11311">U3300+U3311+U3316+U3322+U3325</f>
        <v>0</v>
      </c>
      <c r="V3299" s="50">
        <f t="shared" si="11311"/>
        <v>0</v>
      </c>
      <c r="W3299" s="50">
        <v>0</v>
      </c>
      <c r="X3299" s="50">
        <v>0</v>
      </c>
      <c r="Y3299" s="50">
        <v>0</v>
      </c>
      <c r="Z3299" s="50">
        <v>0</v>
      </c>
      <c r="AA3299" s="50">
        <v>0</v>
      </c>
      <c r="AB3299" s="50">
        <v>0</v>
      </c>
      <c r="AC3299" s="50">
        <f t="shared" ref="AC3299" si="11312">AC3300+AC3311+AC3316+AC3322+AC3325</f>
        <v>0</v>
      </c>
      <c r="AD3299" s="50">
        <f>AD3300+AD3311+AD3316+AD3322+AD3325</f>
        <v>0</v>
      </c>
      <c r="AE3299" s="50">
        <f t="shared" ref="AE3299:AJ3299" si="11313">AE3300+AE3311+AE3316+AE3322+AE3325</f>
        <v>0</v>
      </c>
      <c r="AF3299" s="50">
        <f t="shared" si="11313"/>
        <v>0</v>
      </c>
      <c r="AG3299" s="50" t="e">
        <f t="shared" si="11313"/>
        <v>#REF!</v>
      </c>
      <c r="AH3299" s="50" t="e">
        <f t="shared" si="11313"/>
        <v>#REF!</v>
      </c>
      <c r="AI3299" s="50" t="e">
        <f t="shared" si="11313"/>
        <v>#REF!</v>
      </c>
      <c r="AJ3299" s="50" t="e">
        <f t="shared" si="11313"/>
        <v>#REF!</v>
      </c>
      <c r="AK3299" s="50">
        <f>AK3300+AK3311+AK3316+AK3322+AK3325</f>
        <v>0</v>
      </c>
      <c r="AL3299" s="50">
        <f t="shared" ref="AL3299:AQ3299" si="11314">AL3300+AL3311+AL3316+AL3322+AL3325</f>
        <v>0</v>
      </c>
      <c r="AM3299" s="50">
        <f t="shared" si="11314"/>
        <v>0</v>
      </c>
      <c r="AN3299" s="50">
        <f t="shared" si="11314"/>
        <v>0</v>
      </c>
      <c r="AO3299" s="50">
        <f t="shared" si="11314"/>
        <v>0</v>
      </c>
      <c r="AP3299" s="50">
        <f t="shared" si="11314"/>
        <v>0</v>
      </c>
      <c r="AQ3299" s="50">
        <f t="shared" si="11314"/>
        <v>0</v>
      </c>
      <c r="AR3299" s="50">
        <f>AR3300+AR3311+AR3316+AR3322+AR3325</f>
        <v>0</v>
      </c>
      <c r="AS3299" s="50">
        <f t="shared" ref="AS3299:AX3299" si="11315">AS3300+AS3311+AS3316+AS3322+AS3325</f>
        <v>0</v>
      </c>
      <c r="AT3299" s="50">
        <f t="shared" si="11315"/>
        <v>0</v>
      </c>
      <c r="AU3299" s="50">
        <f t="shared" si="11315"/>
        <v>0</v>
      </c>
      <c r="AV3299" s="50">
        <f t="shared" si="11315"/>
        <v>0</v>
      </c>
      <c r="AW3299" s="50">
        <f t="shared" si="11315"/>
        <v>0</v>
      </c>
      <c r="AX3299" s="50">
        <f t="shared" si="11315"/>
        <v>0</v>
      </c>
      <c r="AY3299" s="50">
        <f>AY3300+AY3311+AY3316+AY3322+AY3325</f>
        <v>0</v>
      </c>
      <c r="AZ3299" s="50">
        <f t="shared" ref="AZ3299:BE3299" si="11316">AZ3300+AZ3311+AZ3316+AZ3322+AZ3325</f>
        <v>0</v>
      </c>
      <c r="BA3299" s="50">
        <f t="shared" si="11316"/>
        <v>0</v>
      </c>
      <c r="BB3299" s="50">
        <f t="shared" si="11316"/>
        <v>0</v>
      </c>
      <c r="BC3299" s="50">
        <f t="shared" si="11316"/>
        <v>0</v>
      </c>
      <c r="BD3299" s="50">
        <f t="shared" si="11316"/>
        <v>0</v>
      </c>
      <c r="BE3299" s="50">
        <f t="shared" si="11316"/>
        <v>0</v>
      </c>
      <c r="BF3299" s="50">
        <f>BF3300+BF3311+BF3316+BF3322+BF3325</f>
        <v>0</v>
      </c>
      <c r="BG3299" s="50">
        <f t="shared" ref="BG3299:BK3299" si="11317">BG3300+BG3311+BG3316+BG3322+BG3325</f>
        <v>0</v>
      </c>
      <c r="BH3299" s="50">
        <f t="shared" si="11317"/>
        <v>0</v>
      </c>
      <c r="BI3299" s="50" t="e">
        <f t="shared" si="11317"/>
        <v>#REF!</v>
      </c>
      <c r="BJ3299" s="50" t="e">
        <f t="shared" si="11317"/>
        <v>#REF!</v>
      </c>
      <c r="BK3299" s="50" t="e">
        <f t="shared" si="11317"/>
        <v>#REF!</v>
      </c>
      <c r="BL3299" s="50" t="e">
        <f t="shared" si="11073"/>
        <v>#REF!</v>
      </c>
      <c r="BM3299" s="302"/>
      <c r="BN3299" s="302"/>
      <c r="BO3299" s="302"/>
      <c r="BP3299" s="302"/>
      <c r="BQ3299" s="302"/>
      <c r="BR3299" s="302"/>
      <c r="BS3299" s="76"/>
      <c r="BT3299" s="77"/>
    </row>
    <row r="3300" spans="1:72" s="75" customFormat="1" ht="36.75" hidden="1" customHeight="1">
      <c r="A3300" s="77"/>
      <c r="B3300" s="53">
        <v>2014</v>
      </c>
      <c r="C3300" s="54">
        <v>8317</v>
      </c>
      <c r="D3300" s="53">
        <v>14</v>
      </c>
      <c r="E3300" s="53">
        <v>3000</v>
      </c>
      <c r="F3300" s="53">
        <v>3100</v>
      </c>
      <c r="G3300" s="53"/>
      <c r="H3300" s="53"/>
      <c r="I3300" s="55" t="s">
        <v>67</v>
      </c>
      <c r="J3300" s="56">
        <f>J3301+J3303+J3305+J3307+J3309</f>
        <v>0</v>
      </c>
      <c r="K3300" s="56">
        <f t="shared" ref="K3300:P3300" si="11318">K3301+K3303+K3305+K3307+K3309</f>
        <v>0</v>
      </c>
      <c r="L3300" s="56">
        <f t="shared" si="11318"/>
        <v>0</v>
      </c>
      <c r="M3300" s="56">
        <f t="shared" si="11318"/>
        <v>0</v>
      </c>
      <c r="N3300" s="56">
        <f t="shared" si="11318"/>
        <v>0</v>
      </c>
      <c r="O3300" s="56">
        <f t="shared" si="11318"/>
        <v>0</v>
      </c>
      <c r="P3300" s="56">
        <f t="shared" si="11318"/>
        <v>0</v>
      </c>
      <c r="Q3300" s="56">
        <f>Q3301+Q3303+Q3305+Q3307+Q3309</f>
        <v>0</v>
      </c>
      <c r="R3300" s="56">
        <f t="shared" ref="R3300:S3300" si="11319">R3301+R3303+R3305+R3307+R3309</f>
        <v>0</v>
      </c>
      <c r="S3300" s="56">
        <f t="shared" si="11319"/>
        <v>0</v>
      </c>
      <c r="T3300" s="56">
        <f>T3301+T3303+T3305+T3307+T3309</f>
        <v>0</v>
      </c>
      <c r="U3300" s="56">
        <f t="shared" ref="U3300:V3300" si="11320">U3301+U3303+U3305+U3307+U3309</f>
        <v>0</v>
      </c>
      <c r="V3300" s="56">
        <f t="shared" si="11320"/>
        <v>0</v>
      </c>
      <c r="W3300" s="56">
        <v>0</v>
      </c>
      <c r="X3300" s="56">
        <v>0</v>
      </c>
      <c r="Y3300" s="56">
        <v>0</v>
      </c>
      <c r="Z3300" s="56">
        <v>0</v>
      </c>
      <c r="AA3300" s="56">
        <v>0</v>
      </c>
      <c r="AB3300" s="56">
        <v>0</v>
      </c>
      <c r="AC3300" s="56">
        <f t="shared" ref="AC3300" si="11321">AC3301+AC3303+AC3305+AC3307+AC3309</f>
        <v>0</v>
      </c>
      <c r="AD3300" s="56">
        <f>AD3301+AD3303+AD3305+AD3307+AD3309</f>
        <v>0</v>
      </c>
      <c r="AE3300" s="56">
        <f t="shared" ref="AE3300:AJ3300" si="11322">AE3301+AE3303+AE3305+AE3307+AE3309</f>
        <v>0</v>
      </c>
      <c r="AF3300" s="56">
        <f t="shared" si="11322"/>
        <v>0</v>
      </c>
      <c r="AG3300" s="56" t="e">
        <f t="shared" si="11322"/>
        <v>#REF!</v>
      </c>
      <c r="AH3300" s="56" t="e">
        <f t="shared" si="11322"/>
        <v>#REF!</v>
      </c>
      <c r="AI3300" s="56" t="e">
        <f t="shared" si="11322"/>
        <v>#REF!</v>
      </c>
      <c r="AJ3300" s="56" t="e">
        <f t="shared" si="11322"/>
        <v>#REF!</v>
      </c>
      <c r="AK3300" s="56">
        <f>AK3301+AK3303+AK3305+AK3307+AK3309</f>
        <v>0</v>
      </c>
      <c r="AL3300" s="56">
        <f t="shared" ref="AL3300:AQ3300" si="11323">AL3301+AL3303+AL3305+AL3307+AL3309</f>
        <v>0</v>
      </c>
      <c r="AM3300" s="56">
        <f t="shared" si="11323"/>
        <v>0</v>
      </c>
      <c r="AN3300" s="56">
        <f t="shared" si="11323"/>
        <v>0</v>
      </c>
      <c r="AO3300" s="56">
        <f t="shared" si="11323"/>
        <v>0</v>
      </c>
      <c r="AP3300" s="56">
        <f t="shared" si="11323"/>
        <v>0</v>
      </c>
      <c r="AQ3300" s="56">
        <f t="shared" si="11323"/>
        <v>0</v>
      </c>
      <c r="AR3300" s="56">
        <f>AR3301+AR3303+AR3305+AR3307+AR3309</f>
        <v>0</v>
      </c>
      <c r="AS3300" s="56">
        <f t="shared" ref="AS3300:AX3300" si="11324">AS3301+AS3303+AS3305+AS3307+AS3309</f>
        <v>0</v>
      </c>
      <c r="AT3300" s="56">
        <f t="shared" si="11324"/>
        <v>0</v>
      </c>
      <c r="AU3300" s="56">
        <f t="shared" si="11324"/>
        <v>0</v>
      </c>
      <c r="AV3300" s="56">
        <f t="shared" si="11324"/>
        <v>0</v>
      </c>
      <c r="AW3300" s="56">
        <f t="shared" si="11324"/>
        <v>0</v>
      </c>
      <c r="AX3300" s="56">
        <f t="shared" si="11324"/>
        <v>0</v>
      </c>
      <c r="AY3300" s="56">
        <f>AY3301+AY3303+AY3305+AY3307+AY3309</f>
        <v>0</v>
      </c>
      <c r="AZ3300" s="56">
        <f t="shared" ref="AZ3300:BE3300" si="11325">AZ3301+AZ3303+AZ3305+AZ3307+AZ3309</f>
        <v>0</v>
      </c>
      <c r="BA3300" s="56">
        <f t="shared" si="11325"/>
        <v>0</v>
      </c>
      <c r="BB3300" s="56">
        <f t="shared" si="11325"/>
        <v>0</v>
      </c>
      <c r="BC3300" s="56">
        <f t="shared" si="11325"/>
        <v>0</v>
      </c>
      <c r="BD3300" s="56">
        <f t="shared" si="11325"/>
        <v>0</v>
      </c>
      <c r="BE3300" s="56">
        <f t="shared" si="11325"/>
        <v>0</v>
      </c>
      <c r="BF3300" s="56">
        <f>BF3301+BF3303+BF3305+BF3307+BF3309</f>
        <v>0</v>
      </c>
      <c r="BG3300" s="56">
        <f t="shared" ref="BG3300:BK3300" si="11326">BG3301+BG3303+BG3305+BG3307+BG3309</f>
        <v>0</v>
      </c>
      <c r="BH3300" s="56">
        <f t="shared" si="11326"/>
        <v>0</v>
      </c>
      <c r="BI3300" s="56" t="e">
        <f t="shared" si="11326"/>
        <v>#REF!</v>
      </c>
      <c r="BJ3300" s="56" t="e">
        <f t="shared" si="11326"/>
        <v>#REF!</v>
      </c>
      <c r="BK3300" s="56" t="e">
        <f t="shared" si="11326"/>
        <v>#REF!</v>
      </c>
      <c r="BL3300" s="56" t="e">
        <f t="shared" si="11073"/>
        <v>#REF!</v>
      </c>
      <c r="BM3300" s="303"/>
      <c r="BN3300" s="303"/>
      <c r="BO3300" s="303"/>
      <c r="BP3300" s="303"/>
      <c r="BQ3300" s="303"/>
      <c r="BR3300" s="303"/>
      <c r="BS3300" s="58"/>
      <c r="BT3300" s="77"/>
    </row>
    <row r="3301" spans="1:72" s="75" customFormat="1" ht="36.75" hidden="1" customHeight="1">
      <c r="A3301" s="77"/>
      <c r="B3301" s="59">
        <v>2014</v>
      </c>
      <c r="C3301" s="60">
        <v>8317</v>
      </c>
      <c r="D3301" s="59">
        <v>14</v>
      </c>
      <c r="E3301" s="59">
        <v>3000</v>
      </c>
      <c r="F3301" s="59">
        <v>3100</v>
      </c>
      <c r="G3301" s="59">
        <v>311</v>
      </c>
      <c r="H3301" s="59"/>
      <c r="I3301" s="61" t="s">
        <v>68</v>
      </c>
      <c r="J3301" s="62">
        <f>J3302</f>
        <v>0</v>
      </c>
      <c r="K3301" s="62">
        <f t="shared" ref="K3301:P3301" si="11327">K3302</f>
        <v>0</v>
      </c>
      <c r="L3301" s="62">
        <f t="shared" si="11327"/>
        <v>0</v>
      </c>
      <c r="M3301" s="62">
        <f t="shared" si="11327"/>
        <v>0</v>
      </c>
      <c r="N3301" s="62">
        <f t="shared" si="11327"/>
        <v>0</v>
      </c>
      <c r="O3301" s="62">
        <f t="shared" si="11327"/>
        <v>0</v>
      </c>
      <c r="P3301" s="62">
        <f t="shared" si="11327"/>
        <v>0</v>
      </c>
      <c r="Q3301" s="62">
        <f>Q3302</f>
        <v>0</v>
      </c>
      <c r="R3301" s="62">
        <f t="shared" ref="R3301:V3301" si="11328">R3302</f>
        <v>0</v>
      </c>
      <c r="S3301" s="62">
        <f t="shared" si="11328"/>
        <v>0</v>
      </c>
      <c r="T3301" s="62">
        <f>T3302</f>
        <v>0</v>
      </c>
      <c r="U3301" s="62">
        <f t="shared" si="11328"/>
        <v>0</v>
      </c>
      <c r="V3301" s="62">
        <f t="shared" si="11328"/>
        <v>0</v>
      </c>
      <c r="W3301" s="62">
        <v>0</v>
      </c>
      <c r="X3301" s="62">
        <v>0</v>
      </c>
      <c r="Y3301" s="62">
        <v>0</v>
      </c>
      <c r="Z3301" s="62">
        <v>0</v>
      </c>
      <c r="AA3301" s="62">
        <v>0</v>
      </c>
      <c r="AB3301" s="62">
        <v>0</v>
      </c>
      <c r="AC3301" s="62">
        <f t="shared" ref="AC3301" si="11329">AC3302</f>
        <v>0</v>
      </c>
      <c r="AD3301" s="62">
        <f>AD3302</f>
        <v>0</v>
      </c>
      <c r="AE3301" s="62">
        <f t="shared" ref="AE3301:AJ3301" si="11330">AE3302</f>
        <v>0</v>
      </c>
      <c r="AF3301" s="62">
        <f t="shared" si="11330"/>
        <v>0</v>
      </c>
      <c r="AG3301" s="62" t="e">
        <f t="shared" si="11330"/>
        <v>#REF!</v>
      </c>
      <c r="AH3301" s="62" t="e">
        <f t="shared" si="11330"/>
        <v>#REF!</v>
      </c>
      <c r="AI3301" s="62" t="e">
        <f t="shared" si="11330"/>
        <v>#REF!</v>
      </c>
      <c r="AJ3301" s="62" t="e">
        <f t="shared" si="11330"/>
        <v>#REF!</v>
      </c>
      <c r="AK3301" s="62">
        <f>AK3302</f>
        <v>0</v>
      </c>
      <c r="AL3301" s="62">
        <f t="shared" ref="AL3301:BK3301" si="11331">AL3302</f>
        <v>0</v>
      </c>
      <c r="AM3301" s="62">
        <f t="shared" si="11331"/>
        <v>0</v>
      </c>
      <c r="AN3301" s="62">
        <f t="shared" si="11331"/>
        <v>0</v>
      </c>
      <c r="AO3301" s="62">
        <f t="shared" si="11331"/>
        <v>0</v>
      </c>
      <c r="AP3301" s="62">
        <f t="shared" si="11331"/>
        <v>0</v>
      </c>
      <c r="AQ3301" s="62">
        <f t="shared" si="11331"/>
        <v>0</v>
      </c>
      <c r="AR3301" s="62">
        <f>AR3302</f>
        <v>0</v>
      </c>
      <c r="AS3301" s="62">
        <f t="shared" si="11331"/>
        <v>0</v>
      </c>
      <c r="AT3301" s="62">
        <f t="shared" si="11331"/>
        <v>0</v>
      </c>
      <c r="AU3301" s="62">
        <f t="shared" si="11331"/>
        <v>0</v>
      </c>
      <c r="AV3301" s="62">
        <f t="shared" si="11331"/>
        <v>0</v>
      </c>
      <c r="AW3301" s="62">
        <f t="shared" si="11331"/>
        <v>0</v>
      </c>
      <c r="AX3301" s="62">
        <f t="shared" si="11331"/>
        <v>0</v>
      </c>
      <c r="AY3301" s="62">
        <f>AY3302</f>
        <v>0</v>
      </c>
      <c r="AZ3301" s="62">
        <f t="shared" si="11331"/>
        <v>0</v>
      </c>
      <c r="BA3301" s="62">
        <f t="shared" si="11331"/>
        <v>0</v>
      </c>
      <c r="BB3301" s="62">
        <f t="shared" si="11331"/>
        <v>0</v>
      </c>
      <c r="BC3301" s="62">
        <f t="shared" si="11331"/>
        <v>0</v>
      </c>
      <c r="BD3301" s="62">
        <f t="shared" si="11331"/>
        <v>0</v>
      </c>
      <c r="BE3301" s="62">
        <f t="shared" si="11331"/>
        <v>0</v>
      </c>
      <c r="BF3301" s="62">
        <f>BF3302</f>
        <v>0</v>
      </c>
      <c r="BG3301" s="62">
        <f t="shared" si="11331"/>
        <v>0</v>
      </c>
      <c r="BH3301" s="62">
        <f t="shared" si="11331"/>
        <v>0</v>
      </c>
      <c r="BI3301" s="62" t="e">
        <f t="shared" si="11331"/>
        <v>#REF!</v>
      </c>
      <c r="BJ3301" s="62" t="e">
        <f t="shared" si="11331"/>
        <v>#REF!</v>
      </c>
      <c r="BK3301" s="62" t="e">
        <f t="shared" si="11331"/>
        <v>#REF!</v>
      </c>
      <c r="BL3301" s="62" t="e">
        <f t="shared" si="11073"/>
        <v>#REF!</v>
      </c>
      <c r="BM3301" s="304"/>
      <c r="BN3301" s="304"/>
      <c r="BO3301" s="304"/>
      <c r="BP3301" s="304"/>
      <c r="BQ3301" s="304"/>
      <c r="BR3301" s="304"/>
      <c r="BS3301" s="64"/>
      <c r="BT3301" s="77"/>
    </row>
    <row r="3302" spans="1:72" s="75" customFormat="1" ht="36.75" hidden="1" customHeight="1">
      <c r="A3302" s="77"/>
      <c r="B3302" s="104">
        <v>2014</v>
      </c>
      <c r="C3302" s="105">
        <v>8317</v>
      </c>
      <c r="D3302" s="104">
        <v>14</v>
      </c>
      <c r="E3302" s="104">
        <v>3000</v>
      </c>
      <c r="F3302" s="104">
        <v>3100</v>
      </c>
      <c r="G3302" s="104">
        <v>311</v>
      </c>
      <c r="H3302" s="104">
        <v>1</v>
      </c>
      <c r="I3302" s="66" t="s">
        <v>69</v>
      </c>
      <c r="J3302" s="67">
        <v>0</v>
      </c>
      <c r="K3302" s="67">
        <v>0</v>
      </c>
      <c r="L3302" s="68">
        <f>J3302+K3302</f>
        <v>0</v>
      </c>
      <c r="M3302" s="67">
        <v>0</v>
      </c>
      <c r="N3302" s="67">
        <v>0</v>
      </c>
      <c r="O3302" s="68">
        <f>+M3302+N3302</f>
        <v>0</v>
      </c>
      <c r="P3302" s="68">
        <f>+L3302+O3302</f>
        <v>0</v>
      </c>
      <c r="Q3302" s="71">
        <v>0</v>
      </c>
      <c r="R3302" s="71">
        <v>0</v>
      </c>
      <c r="S3302" s="71">
        <v>0</v>
      </c>
      <c r="T3302" s="71">
        <v>0</v>
      </c>
      <c r="U3302" s="71">
        <v>0</v>
      </c>
      <c r="V3302" s="71">
        <v>0</v>
      </c>
      <c r="W3302" s="67">
        <v>0</v>
      </c>
      <c r="X3302" s="67">
        <v>0</v>
      </c>
      <c r="Y3302" s="68">
        <v>0</v>
      </c>
      <c r="Z3302" s="67">
        <v>0</v>
      </c>
      <c r="AA3302" s="67">
        <v>0</v>
      </c>
      <c r="AB3302" s="68">
        <v>0</v>
      </c>
      <c r="AC3302" s="68">
        <f t="shared" ref="AC3302" si="11332">+Y3302+AB3302</f>
        <v>0</v>
      </c>
      <c r="AD3302" s="67">
        <f>J3302+Q3302-T3302</f>
        <v>0</v>
      </c>
      <c r="AE3302" s="67">
        <f>K3302+R3302-U3302</f>
        <v>0</v>
      </c>
      <c r="AF3302" s="68">
        <f t="shared" ref="AF3302" si="11333">AD3302+AE3302</f>
        <v>0</v>
      </c>
      <c r="AG3302" s="67" t="e">
        <f>M3302+#REF!-V3302</f>
        <v>#REF!</v>
      </c>
      <c r="AH3302" s="67" t="e">
        <f>N3302+S3302-#REF!</f>
        <v>#REF!</v>
      </c>
      <c r="AI3302" s="68" t="e">
        <f t="shared" ref="AI3302" si="11334">+AG3302+AH3302</f>
        <v>#REF!</v>
      </c>
      <c r="AJ3302" s="68" t="e">
        <f t="shared" ref="AJ3302" si="11335">+AF3302+AI3302</f>
        <v>#REF!</v>
      </c>
      <c r="AK3302" s="71">
        <v>0</v>
      </c>
      <c r="AL3302" s="71">
        <v>0</v>
      </c>
      <c r="AM3302" s="68">
        <f>AK3302+AL3302</f>
        <v>0</v>
      </c>
      <c r="AN3302" s="71">
        <v>0</v>
      </c>
      <c r="AO3302" s="71">
        <v>0</v>
      </c>
      <c r="AP3302" s="68">
        <f>+AN3302+AO3302</f>
        <v>0</v>
      </c>
      <c r="AQ3302" s="68">
        <f>+AM3302+AP3302</f>
        <v>0</v>
      </c>
      <c r="AR3302" s="71">
        <v>0</v>
      </c>
      <c r="AS3302" s="71">
        <v>0</v>
      </c>
      <c r="AT3302" s="68">
        <f>AR3302+AS3302</f>
        <v>0</v>
      </c>
      <c r="AU3302" s="71">
        <v>0</v>
      </c>
      <c r="AV3302" s="71">
        <v>0</v>
      </c>
      <c r="AW3302" s="68">
        <f>+AU3302+AV3302</f>
        <v>0</v>
      </c>
      <c r="AX3302" s="68">
        <f>+AT3302+AW3302</f>
        <v>0</v>
      </c>
      <c r="AY3302" s="71">
        <v>0</v>
      </c>
      <c r="AZ3302" s="71">
        <v>0</v>
      </c>
      <c r="BA3302" s="68">
        <f>AY3302+AZ3302</f>
        <v>0</v>
      </c>
      <c r="BB3302" s="71">
        <v>0</v>
      </c>
      <c r="BC3302" s="71">
        <v>0</v>
      </c>
      <c r="BD3302" s="68">
        <f>+BB3302+BC3302</f>
        <v>0</v>
      </c>
      <c r="BE3302" s="68">
        <f>+BA3302+BD3302</f>
        <v>0</v>
      </c>
      <c r="BF3302" s="67">
        <f t="shared" ref="BF3302:BG3302" si="11336">AD3302-AK3302-AR3302-AY3302</f>
        <v>0</v>
      </c>
      <c r="BG3302" s="67">
        <f t="shared" si="11336"/>
        <v>0</v>
      </c>
      <c r="BH3302" s="68">
        <f t="shared" ref="BH3302" si="11337">BF3302+BG3302</f>
        <v>0</v>
      </c>
      <c r="BI3302" s="67" t="e">
        <f t="shared" ref="BI3302:BJ3302" si="11338">AG3302-AN3302-AU3302-BB3302</f>
        <v>#REF!</v>
      </c>
      <c r="BJ3302" s="67" t="e">
        <f t="shared" si="11338"/>
        <v>#REF!</v>
      </c>
      <c r="BK3302" s="68" t="e">
        <f t="shared" ref="BK3302" si="11339">+BI3302+BJ3302</f>
        <v>#REF!</v>
      </c>
      <c r="BL3302" s="68" t="e">
        <f t="shared" si="11073"/>
        <v>#REF!</v>
      </c>
      <c r="BM3302" s="305">
        <v>0</v>
      </c>
      <c r="BN3302" s="305">
        <v>0</v>
      </c>
      <c r="BO3302" s="306"/>
      <c r="BP3302" s="306"/>
      <c r="BQ3302" s="305">
        <v>0</v>
      </c>
      <c r="BR3302" s="305">
        <v>0</v>
      </c>
      <c r="BS3302" s="74" t="s">
        <v>37</v>
      </c>
      <c r="BT3302" s="46"/>
    </row>
    <row r="3303" spans="1:72" s="75" customFormat="1" ht="36.75" hidden="1" customHeight="1">
      <c r="A3303" s="77"/>
      <c r="B3303" s="59">
        <v>2014</v>
      </c>
      <c r="C3303" s="60">
        <v>8317</v>
      </c>
      <c r="D3303" s="59">
        <v>14</v>
      </c>
      <c r="E3303" s="59">
        <v>3000</v>
      </c>
      <c r="F3303" s="59">
        <v>3100</v>
      </c>
      <c r="G3303" s="59">
        <v>313</v>
      </c>
      <c r="H3303" s="59"/>
      <c r="I3303" s="61" t="s">
        <v>70</v>
      </c>
      <c r="J3303" s="62">
        <f>J3304</f>
        <v>0</v>
      </c>
      <c r="K3303" s="62">
        <f t="shared" ref="K3303:P3303" si="11340">K3304</f>
        <v>0</v>
      </c>
      <c r="L3303" s="62">
        <f t="shared" si="11340"/>
        <v>0</v>
      </c>
      <c r="M3303" s="62">
        <f t="shared" si="11340"/>
        <v>0</v>
      </c>
      <c r="N3303" s="62">
        <f t="shared" si="11340"/>
        <v>0</v>
      </c>
      <c r="O3303" s="62">
        <f t="shared" si="11340"/>
        <v>0</v>
      </c>
      <c r="P3303" s="62">
        <f t="shared" si="11340"/>
        <v>0</v>
      </c>
      <c r="Q3303" s="62">
        <f>Q3304</f>
        <v>0</v>
      </c>
      <c r="R3303" s="62">
        <f t="shared" ref="R3303:V3303" si="11341">R3304</f>
        <v>0</v>
      </c>
      <c r="S3303" s="62">
        <f t="shared" si="11341"/>
        <v>0</v>
      </c>
      <c r="T3303" s="62">
        <f>T3304</f>
        <v>0</v>
      </c>
      <c r="U3303" s="62">
        <f t="shared" si="11341"/>
        <v>0</v>
      </c>
      <c r="V3303" s="62">
        <f t="shared" si="11341"/>
        <v>0</v>
      </c>
      <c r="W3303" s="62">
        <v>0</v>
      </c>
      <c r="X3303" s="62">
        <v>0</v>
      </c>
      <c r="Y3303" s="62">
        <v>0</v>
      </c>
      <c r="Z3303" s="62">
        <v>0</v>
      </c>
      <c r="AA3303" s="62">
        <v>0</v>
      </c>
      <c r="AB3303" s="62">
        <v>0</v>
      </c>
      <c r="AC3303" s="62">
        <f t="shared" ref="AC3303" si="11342">AC3304</f>
        <v>0</v>
      </c>
      <c r="AD3303" s="62">
        <f>AD3304</f>
        <v>0</v>
      </c>
      <c r="AE3303" s="62">
        <f t="shared" ref="AE3303:AJ3303" si="11343">AE3304</f>
        <v>0</v>
      </c>
      <c r="AF3303" s="62">
        <f t="shared" si="11343"/>
        <v>0</v>
      </c>
      <c r="AG3303" s="62" t="e">
        <f t="shared" si="11343"/>
        <v>#REF!</v>
      </c>
      <c r="AH3303" s="62" t="e">
        <f t="shared" si="11343"/>
        <v>#REF!</v>
      </c>
      <c r="AI3303" s="62" t="e">
        <f t="shared" si="11343"/>
        <v>#REF!</v>
      </c>
      <c r="AJ3303" s="62" t="e">
        <f t="shared" si="11343"/>
        <v>#REF!</v>
      </c>
      <c r="AK3303" s="62">
        <f>AK3304</f>
        <v>0</v>
      </c>
      <c r="AL3303" s="62">
        <f t="shared" ref="AL3303:BK3303" si="11344">AL3304</f>
        <v>0</v>
      </c>
      <c r="AM3303" s="62">
        <f t="shared" si="11344"/>
        <v>0</v>
      </c>
      <c r="AN3303" s="62">
        <f t="shared" si="11344"/>
        <v>0</v>
      </c>
      <c r="AO3303" s="62">
        <f t="shared" si="11344"/>
        <v>0</v>
      </c>
      <c r="AP3303" s="62">
        <f t="shared" si="11344"/>
        <v>0</v>
      </c>
      <c r="AQ3303" s="62">
        <f t="shared" si="11344"/>
        <v>0</v>
      </c>
      <c r="AR3303" s="62">
        <f>AR3304</f>
        <v>0</v>
      </c>
      <c r="AS3303" s="62">
        <f t="shared" si="11344"/>
        <v>0</v>
      </c>
      <c r="AT3303" s="62">
        <f t="shared" si="11344"/>
        <v>0</v>
      </c>
      <c r="AU3303" s="62">
        <f t="shared" si="11344"/>
        <v>0</v>
      </c>
      <c r="AV3303" s="62">
        <f t="shared" si="11344"/>
        <v>0</v>
      </c>
      <c r="AW3303" s="62">
        <f t="shared" si="11344"/>
        <v>0</v>
      </c>
      <c r="AX3303" s="62">
        <f t="shared" si="11344"/>
        <v>0</v>
      </c>
      <c r="AY3303" s="62">
        <f>AY3304</f>
        <v>0</v>
      </c>
      <c r="AZ3303" s="62">
        <f t="shared" si="11344"/>
        <v>0</v>
      </c>
      <c r="BA3303" s="62">
        <f t="shared" si="11344"/>
        <v>0</v>
      </c>
      <c r="BB3303" s="62">
        <f t="shared" si="11344"/>
        <v>0</v>
      </c>
      <c r="BC3303" s="62">
        <f t="shared" si="11344"/>
        <v>0</v>
      </c>
      <c r="BD3303" s="62">
        <f t="shared" si="11344"/>
        <v>0</v>
      </c>
      <c r="BE3303" s="62">
        <f t="shared" si="11344"/>
        <v>0</v>
      </c>
      <c r="BF3303" s="62">
        <f>BF3304</f>
        <v>0</v>
      </c>
      <c r="BG3303" s="62">
        <f t="shared" si="11344"/>
        <v>0</v>
      </c>
      <c r="BH3303" s="62">
        <f t="shared" si="11344"/>
        <v>0</v>
      </c>
      <c r="BI3303" s="62" t="e">
        <f t="shared" si="11344"/>
        <v>#REF!</v>
      </c>
      <c r="BJ3303" s="62" t="e">
        <f t="shared" si="11344"/>
        <v>#REF!</v>
      </c>
      <c r="BK3303" s="62" t="e">
        <f t="shared" si="11344"/>
        <v>#REF!</v>
      </c>
      <c r="BL3303" s="62" t="e">
        <f t="shared" si="11073"/>
        <v>#REF!</v>
      </c>
      <c r="BM3303" s="304"/>
      <c r="BN3303" s="304"/>
      <c r="BO3303" s="304"/>
      <c r="BP3303" s="304"/>
      <c r="BQ3303" s="304"/>
      <c r="BR3303" s="304"/>
      <c r="BS3303" s="64"/>
      <c r="BT3303" s="46"/>
    </row>
    <row r="3304" spans="1:72" s="75" customFormat="1" ht="36.75" hidden="1" customHeight="1">
      <c r="A3304" s="77"/>
      <c r="B3304" s="104">
        <v>2014</v>
      </c>
      <c r="C3304" s="105">
        <v>8317</v>
      </c>
      <c r="D3304" s="104">
        <v>14</v>
      </c>
      <c r="E3304" s="104">
        <v>3000</v>
      </c>
      <c r="F3304" s="104">
        <v>3100</v>
      </c>
      <c r="G3304" s="104">
        <v>313</v>
      </c>
      <c r="H3304" s="104">
        <v>1</v>
      </c>
      <c r="I3304" s="66" t="s">
        <v>71</v>
      </c>
      <c r="J3304" s="67">
        <v>0</v>
      </c>
      <c r="K3304" s="67">
        <v>0</v>
      </c>
      <c r="L3304" s="68">
        <f>J3304+K3304</f>
        <v>0</v>
      </c>
      <c r="M3304" s="67">
        <v>0</v>
      </c>
      <c r="N3304" s="67">
        <v>0</v>
      </c>
      <c r="O3304" s="68">
        <f>+M3304+N3304</f>
        <v>0</v>
      </c>
      <c r="P3304" s="68">
        <f>+L3304+O3304</f>
        <v>0</v>
      </c>
      <c r="Q3304" s="71">
        <v>0</v>
      </c>
      <c r="R3304" s="71">
        <v>0</v>
      </c>
      <c r="S3304" s="71">
        <v>0</v>
      </c>
      <c r="T3304" s="71">
        <v>0</v>
      </c>
      <c r="U3304" s="71">
        <v>0</v>
      </c>
      <c r="V3304" s="71">
        <v>0</v>
      </c>
      <c r="W3304" s="67">
        <v>0</v>
      </c>
      <c r="X3304" s="67">
        <v>0</v>
      </c>
      <c r="Y3304" s="68">
        <v>0</v>
      </c>
      <c r="Z3304" s="67">
        <v>0</v>
      </c>
      <c r="AA3304" s="67">
        <v>0</v>
      </c>
      <c r="AB3304" s="68">
        <v>0</v>
      </c>
      <c r="AC3304" s="68">
        <f t="shared" ref="AC3304" si="11345">+Y3304+AB3304</f>
        <v>0</v>
      </c>
      <c r="AD3304" s="67">
        <f>J3304+Q3304-T3304</f>
        <v>0</v>
      </c>
      <c r="AE3304" s="67">
        <f>K3304+R3304-U3304</f>
        <v>0</v>
      </c>
      <c r="AF3304" s="68">
        <f t="shared" ref="AF3304" si="11346">AD3304+AE3304</f>
        <v>0</v>
      </c>
      <c r="AG3304" s="67" t="e">
        <f>M3304+#REF!-V3304</f>
        <v>#REF!</v>
      </c>
      <c r="AH3304" s="67" t="e">
        <f>N3304+S3304-#REF!</f>
        <v>#REF!</v>
      </c>
      <c r="AI3304" s="68" t="e">
        <f t="shared" ref="AI3304" si="11347">+AG3304+AH3304</f>
        <v>#REF!</v>
      </c>
      <c r="AJ3304" s="68" t="e">
        <f t="shared" ref="AJ3304" si="11348">+AF3304+AI3304</f>
        <v>#REF!</v>
      </c>
      <c r="AK3304" s="71">
        <v>0</v>
      </c>
      <c r="AL3304" s="71">
        <v>0</v>
      </c>
      <c r="AM3304" s="68">
        <f>AK3304+AL3304</f>
        <v>0</v>
      </c>
      <c r="AN3304" s="71">
        <v>0</v>
      </c>
      <c r="AO3304" s="71">
        <v>0</v>
      </c>
      <c r="AP3304" s="68">
        <f>+AN3304+AO3304</f>
        <v>0</v>
      </c>
      <c r="AQ3304" s="68">
        <f>+AM3304+AP3304</f>
        <v>0</v>
      </c>
      <c r="AR3304" s="71">
        <v>0</v>
      </c>
      <c r="AS3304" s="71">
        <v>0</v>
      </c>
      <c r="AT3304" s="68">
        <f>AR3304+AS3304</f>
        <v>0</v>
      </c>
      <c r="AU3304" s="71">
        <v>0</v>
      </c>
      <c r="AV3304" s="71">
        <v>0</v>
      </c>
      <c r="AW3304" s="68">
        <f>+AU3304+AV3304</f>
        <v>0</v>
      </c>
      <c r="AX3304" s="68">
        <f>+AT3304+AW3304</f>
        <v>0</v>
      </c>
      <c r="AY3304" s="71">
        <v>0</v>
      </c>
      <c r="AZ3304" s="71">
        <v>0</v>
      </c>
      <c r="BA3304" s="68">
        <f>AY3304+AZ3304</f>
        <v>0</v>
      </c>
      <c r="BB3304" s="71">
        <v>0</v>
      </c>
      <c r="BC3304" s="71">
        <v>0</v>
      </c>
      <c r="BD3304" s="68">
        <f>+BB3304+BC3304</f>
        <v>0</v>
      </c>
      <c r="BE3304" s="68">
        <f>+BA3304+BD3304</f>
        <v>0</v>
      </c>
      <c r="BF3304" s="67">
        <f t="shared" ref="BF3304:BG3304" si="11349">AD3304-AK3304-AR3304-AY3304</f>
        <v>0</v>
      </c>
      <c r="BG3304" s="67">
        <f t="shared" si="11349"/>
        <v>0</v>
      </c>
      <c r="BH3304" s="68">
        <f t="shared" ref="BH3304" si="11350">BF3304+BG3304</f>
        <v>0</v>
      </c>
      <c r="BI3304" s="67" t="e">
        <f t="shared" ref="BI3304:BJ3304" si="11351">AG3304-AN3304-AU3304-BB3304</f>
        <v>#REF!</v>
      </c>
      <c r="BJ3304" s="67" t="e">
        <f t="shared" si="11351"/>
        <v>#REF!</v>
      </c>
      <c r="BK3304" s="68" t="e">
        <f t="shared" ref="BK3304" si="11352">+BI3304+BJ3304</f>
        <v>#REF!</v>
      </c>
      <c r="BL3304" s="68" t="e">
        <f t="shared" si="11073"/>
        <v>#REF!</v>
      </c>
      <c r="BM3304" s="305">
        <v>0</v>
      </c>
      <c r="BN3304" s="305">
        <v>0</v>
      </c>
      <c r="BO3304" s="306"/>
      <c r="BP3304" s="306"/>
      <c r="BQ3304" s="305">
        <v>0</v>
      </c>
      <c r="BR3304" s="305">
        <v>0</v>
      </c>
      <c r="BS3304" s="74" t="s">
        <v>37</v>
      </c>
      <c r="BT3304" s="46"/>
    </row>
    <row r="3305" spans="1:72" s="75" customFormat="1" ht="36.75" hidden="1" customHeight="1">
      <c r="A3305" s="77"/>
      <c r="B3305" s="59">
        <v>2014</v>
      </c>
      <c r="C3305" s="60">
        <v>8317</v>
      </c>
      <c r="D3305" s="59">
        <v>14</v>
      </c>
      <c r="E3305" s="59">
        <v>3000</v>
      </c>
      <c r="F3305" s="59">
        <v>3100</v>
      </c>
      <c r="G3305" s="59">
        <v>314</v>
      </c>
      <c r="H3305" s="59"/>
      <c r="I3305" s="61" t="s">
        <v>72</v>
      </c>
      <c r="J3305" s="62">
        <f>J3306</f>
        <v>0</v>
      </c>
      <c r="K3305" s="62">
        <f t="shared" ref="K3305:P3305" si="11353">K3306</f>
        <v>0</v>
      </c>
      <c r="L3305" s="62">
        <f t="shared" si="11353"/>
        <v>0</v>
      </c>
      <c r="M3305" s="62">
        <f t="shared" si="11353"/>
        <v>0</v>
      </c>
      <c r="N3305" s="62">
        <f t="shared" si="11353"/>
        <v>0</v>
      </c>
      <c r="O3305" s="62">
        <f t="shared" si="11353"/>
        <v>0</v>
      </c>
      <c r="P3305" s="62">
        <f t="shared" si="11353"/>
        <v>0</v>
      </c>
      <c r="Q3305" s="62">
        <f>Q3306</f>
        <v>0</v>
      </c>
      <c r="R3305" s="62">
        <f t="shared" ref="R3305:V3305" si="11354">R3306</f>
        <v>0</v>
      </c>
      <c r="S3305" s="62">
        <f t="shared" si="11354"/>
        <v>0</v>
      </c>
      <c r="T3305" s="62">
        <f>T3306</f>
        <v>0</v>
      </c>
      <c r="U3305" s="62">
        <f t="shared" si="11354"/>
        <v>0</v>
      </c>
      <c r="V3305" s="62">
        <f t="shared" si="11354"/>
        <v>0</v>
      </c>
      <c r="W3305" s="62">
        <v>0</v>
      </c>
      <c r="X3305" s="62">
        <v>0</v>
      </c>
      <c r="Y3305" s="62">
        <v>0</v>
      </c>
      <c r="Z3305" s="62">
        <v>0</v>
      </c>
      <c r="AA3305" s="62">
        <v>0</v>
      </c>
      <c r="AB3305" s="62">
        <v>0</v>
      </c>
      <c r="AC3305" s="62">
        <f t="shared" ref="AC3305" si="11355">AC3306</f>
        <v>0</v>
      </c>
      <c r="AD3305" s="62">
        <f>AD3306</f>
        <v>0</v>
      </c>
      <c r="AE3305" s="62">
        <f t="shared" ref="AE3305:AJ3305" si="11356">AE3306</f>
        <v>0</v>
      </c>
      <c r="AF3305" s="62">
        <f t="shared" si="11356"/>
        <v>0</v>
      </c>
      <c r="AG3305" s="62" t="e">
        <f t="shared" si="11356"/>
        <v>#REF!</v>
      </c>
      <c r="AH3305" s="62" t="e">
        <f t="shared" si="11356"/>
        <v>#REF!</v>
      </c>
      <c r="AI3305" s="62" t="e">
        <f t="shared" si="11356"/>
        <v>#REF!</v>
      </c>
      <c r="AJ3305" s="62" t="e">
        <f t="shared" si="11356"/>
        <v>#REF!</v>
      </c>
      <c r="AK3305" s="62">
        <f>AK3306</f>
        <v>0</v>
      </c>
      <c r="AL3305" s="62">
        <f t="shared" ref="AL3305:BK3305" si="11357">AL3306</f>
        <v>0</v>
      </c>
      <c r="AM3305" s="62">
        <f t="shared" si="11357"/>
        <v>0</v>
      </c>
      <c r="AN3305" s="62">
        <f t="shared" si="11357"/>
        <v>0</v>
      </c>
      <c r="AO3305" s="62">
        <f t="shared" si="11357"/>
        <v>0</v>
      </c>
      <c r="AP3305" s="62">
        <f t="shared" si="11357"/>
        <v>0</v>
      </c>
      <c r="AQ3305" s="62">
        <f t="shared" si="11357"/>
        <v>0</v>
      </c>
      <c r="AR3305" s="62">
        <f>AR3306</f>
        <v>0</v>
      </c>
      <c r="AS3305" s="62">
        <f t="shared" si="11357"/>
        <v>0</v>
      </c>
      <c r="AT3305" s="62">
        <f t="shared" si="11357"/>
        <v>0</v>
      </c>
      <c r="AU3305" s="62">
        <f t="shared" si="11357"/>
        <v>0</v>
      </c>
      <c r="AV3305" s="62">
        <f t="shared" si="11357"/>
        <v>0</v>
      </c>
      <c r="AW3305" s="62">
        <f t="shared" si="11357"/>
        <v>0</v>
      </c>
      <c r="AX3305" s="62">
        <f t="shared" si="11357"/>
        <v>0</v>
      </c>
      <c r="AY3305" s="62">
        <f>AY3306</f>
        <v>0</v>
      </c>
      <c r="AZ3305" s="62">
        <f t="shared" si="11357"/>
        <v>0</v>
      </c>
      <c r="BA3305" s="62">
        <f t="shared" si="11357"/>
        <v>0</v>
      </c>
      <c r="BB3305" s="62">
        <f t="shared" si="11357"/>
        <v>0</v>
      </c>
      <c r="BC3305" s="62">
        <f t="shared" si="11357"/>
        <v>0</v>
      </c>
      <c r="BD3305" s="62">
        <f t="shared" si="11357"/>
        <v>0</v>
      </c>
      <c r="BE3305" s="62">
        <f t="shared" si="11357"/>
        <v>0</v>
      </c>
      <c r="BF3305" s="62">
        <f>BF3306</f>
        <v>0</v>
      </c>
      <c r="BG3305" s="62">
        <f t="shared" si="11357"/>
        <v>0</v>
      </c>
      <c r="BH3305" s="62">
        <f t="shared" si="11357"/>
        <v>0</v>
      </c>
      <c r="BI3305" s="62" t="e">
        <f t="shared" si="11357"/>
        <v>#REF!</v>
      </c>
      <c r="BJ3305" s="62" t="e">
        <f t="shared" si="11357"/>
        <v>#REF!</v>
      </c>
      <c r="BK3305" s="62" t="e">
        <f t="shared" si="11357"/>
        <v>#REF!</v>
      </c>
      <c r="BL3305" s="62" t="e">
        <f t="shared" si="11073"/>
        <v>#REF!</v>
      </c>
      <c r="BM3305" s="304"/>
      <c r="BN3305" s="304"/>
      <c r="BO3305" s="304"/>
      <c r="BP3305" s="304"/>
      <c r="BQ3305" s="304"/>
      <c r="BR3305" s="304"/>
      <c r="BS3305" s="64"/>
      <c r="BT3305" s="46"/>
    </row>
    <row r="3306" spans="1:72" s="75" customFormat="1" ht="36.75" hidden="1" customHeight="1">
      <c r="A3306" s="77"/>
      <c r="B3306" s="104">
        <v>2014</v>
      </c>
      <c r="C3306" s="105">
        <v>8317</v>
      </c>
      <c r="D3306" s="104">
        <v>14</v>
      </c>
      <c r="E3306" s="104">
        <v>3000</v>
      </c>
      <c r="F3306" s="104">
        <v>3100</v>
      </c>
      <c r="G3306" s="104">
        <v>314</v>
      </c>
      <c r="H3306" s="104">
        <v>1</v>
      </c>
      <c r="I3306" s="66" t="s">
        <v>73</v>
      </c>
      <c r="J3306" s="67">
        <v>0</v>
      </c>
      <c r="K3306" s="67">
        <v>0</v>
      </c>
      <c r="L3306" s="68">
        <f>J3306+K3306</f>
        <v>0</v>
      </c>
      <c r="M3306" s="67">
        <v>0</v>
      </c>
      <c r="N3306" s="67">
        <v>0</v>
      </c>
      <c r="O3306" s="68">
        <f>+M3306+N3306</f>
        <v>0</v>
      </c>
      <c r="P3306" s="68">
        <f>+L3306+O3306</f>
        <v>0</v>
      </c>
      <c r="Q3306" s="71">
        <v>0</v>
      </c>
      <c r="R3306" s="71">
        <v>0</v>
      </c>
      <c r="S3306" s="71">
        <v>0</v>
      </c>
      <c r="T3306" s="71">
        <v>0</v>
      </c>
      <c r="U3306" s="71">
        <v>0</v>
      </c>
      <c r="V3306" s="71">
        <v>0</v>
      </c>
      <c r="W3306" s="67">
        <v>0</v>
      </c>
      <c r="X3306" s="67">
        <v>0</v>
      </c>
      <c r="Y3306" s="68">
        <v>0</v>
      </c>
      <c r="Z3306" s="67">
        <v>0</v>
      </c>
      <c r="AA3306" s="67">
        <v>0</v>
      </c>
      <c r="AB3306" s="68">
        <v>0</v>
      </c>
      <c r="AC3306" s="68">
        <f t="shared" ref="AC3306" si="11358">+Y3306+AB3306</f>
        <v>0</v>
      </c>
      <c r="AD3306" s="67">
        <f>J3306+Q3306-T3306</f>
        <v>0</v>
      </c>
      <c r="AE3306" s="67">
        <f>K3306+R3306-U3306</f>
        <v>0</v>
      </c>
      <c r="AF3306" s="68">
        <f t="shared" ref="AF3306" si="11359">AD3306+AE3306</f>
        <v>0</v>
      </c>
      <c r="AG3306" s="67" t="e">
        <f>M3306+#REF!-V3306</f>
        <v>#REF!</v>
      </c>
      <c r="AH3306" s="67" t="e">
        <f>N3306+S3306-#REF!</f>
        <v>#REF!</v>
      </c>
      <c r="AI3306" s="68" t="e">
        <f t="shared" ref="AI3306" si="11360">+AG3306+AH3306</f>
        <v>#REF!</v>
      </c>
      <c r="AJ3306" s="68" t="e">
        <f t="shared" ref="AJ3306" si="11361">+AF3306+AI3306</f>
        <v>#REF!</v>
      </c>
      <c r="AK3306" s="71">
        <v>0</v>
      </c>
      <c r="AL3306" s="71">
        <v>0</v>
      </c>
      <c r="AM3306" s="68">
        <f>AK3306+AL3306</f>
        <v>0</v>
      </c>
      <c r="AN3306" s="71">
        <v>0</v>
      </c>
      <c r="AO3306" s="71">
        <v>0</v>
      </c>
      <c r="AP3306" s="68">
        <f>+AN3306+AO3306</f>
        <v>0</v>
      </c>
      <c r="AQ3306" s="68">
        <f>+AM3306+AP3306</f>
        <v>0</v>
      </c>
      <c r="AR3306" s="71">
        <v>0</v>
      </c>
      <c r="AS3306" s="71">
        <v>0</v>
      </c>
      <c r="AT3306" s="68">
        <f>AR3306+AS3306</f>
        <v>0</v>
      </c>
      <c r="AU3306" s="71">
        <v>0</v>
      </c>
      <c r="AV3306" s="71">
        <v>0</v>
      </c>
      <c r="AW3306" s="68">
        <f>+AU3306+AV3306</f>
        <v>0</v>
      </c>
      <c r="AX3306" s="68">
        <f>+AT3306+AW3306</f>
        <v>0</v>
      </c>
      <c r="AY3306" s="71">
        <v>0</v>
      </c>
      <c r="AZ3306" s="71">
        <v>0</v>
      </c>
      <c r="BA3306" s="68">
        <f>AY3306+AZ3306</f>
        <v>0</v>
      </c>
      <c r="BB3306" s="71">
        <v>0</v>
      </c>
      <c r="BC3306" s="71">
        <v>0</v>
      </c>
      <c r="BD3306" s="68">
        <f>+BB3306+BC3306</f>
        <v>0</v>
      </c>
      <c r="BE3306" s="68">
        <f>+BA3306+BD3306</f>
        <v>0</v>
      </c>
      <c r="BF3306" s="67">
        <f t="shared" ref="BF3306:BG3306" si="11362">AD3306-AK3306-AR3306-AY3306</f>
        <v>0</v>
      </c>
      <c r="BG3306" s="67">
        <f t="shared" si="11362"/>
        <v>0</v>
      </c>
      <c r="BH3306" s="68">
        <f t="shared" ref="BH3306" si="11363">BF3306+BG3306</f>
        <v>0</v>
      </c>
      <c r="BI3306" s="67" t="e">
        <f t="shared" ref="BI3306:BJ3306" si="11364">AG3306-AN3306-AU3306-BB3306</f>
        <v>#REF!</v>
      </c>
      <c r="BJ3306" s="67" t="e">
        <f t="shared" si="11364"/>
        <v>#REF!</v>
      </c>
      <c r="BK3306" s="68" t="e">
        <f t="shared" ref="BK3306" si="11365">+BI3306+BJ3306</f>
        <v>#REF!</v>
      </c>
      <c r="BL3306" s="68" t="e">
        <f t="shared" si="11073"/>
        <v>#REF!</v>
      </c>
      <c r="BM3306" s="305">
        <v>0</v>
      </c>
      <c r="BN3306" s="305">
        <v>0</v>
      </c>
      <c r="BO3306" s="306"/>
      <c r="BP3306" s="306"/>
      <c r="BQ3306" s="305">
        <v>0</v>
      </c>
      <c r="BR3306" s="305">
        <v>0</v>
      </c>
      <c r="BS3306" s="74" t="s">
        <v>37</v>
      </c>
      <c r="BT3306" s="46"/>
    </row>
    <row r="3307" spans="1:72" s="75" customFormat="1" ht="40.5" hidden="1">
      <c r="A3307" s="77"/>
      <c r="B3307" s="59">
        <v>2014</v>
      </c>
      <c r="C3307" s="60">
        <v>8317</v>
      </c>
      <c r="D3307" s="59">
        <v>14</v>
      </c>
      <c r="E3307" s="59">
        <v>3000</v>
      </c>
      <c r="F3307" s="59">
        <v>3100</v>
      </c>
      <c r="G3307" s="59">
        <v>317</v>
      </c>
      <c r="H3307" s="59"/>
      <c r="I3307" s="61" t="s">
        <v>74</v>
      </c>
      <c r="J3307" s="62">
        <f>J3308</f>
        <v>0</v>
      </c>
      <c r="K3307" s="62">
        <f t="shared" ref="K3307:P3307" si="11366">K3308</f>
        <v>0</v>
      </c>
      <c r="L3307" s="62">
        <f t="shared" si="11366"/>
        <v>0</v>
      </c>
      <c r="M3307" s="62">
        <f t="shared" si="11366"/>
        <v>0</v>
      </c>
      <c r="N3307" s="62">
        <f t="shared" si="11366"/>
        <v>0</v>
      </c>
      <c r="O3307" s="62">
        <f t="shared" si="11366"/>
        <v>0</v>
      </c>
      <c r="P3307" s="62">
        <f t="shared" si="11366"/>
        <v>0</v>
      </c>
      <c r="Q3307" s="62">
        <f>Q3308</f>
        <v>0</v>
      </c>
      <c r="R3307" s="62">
        <f t="shared" ref="R3307:V3307" si="11367">R3308</f>
        <v>0</v>
      </c>
      <c r="S3307" s="62">
        <f t="shared" si="11367"/>
        <v>0</v>
      </c>
      <c r="T3307" s="62">
        <f>T3308</f>
        <v>0</v>
      </c>
      <c r="U3307" s="62">
        <f t="shared" si="11367"/>
        <v>0</v>
      </c>
      <c r="V3307" s="62">
        <f t="shared" si="11367"/>
        <v>0</v>
      </c>
      <c r="W3307" s="62">
        <v>0</v>
      </c>
      <c r="X3307" s="62">
        <v>0</v>
      </c>
      <c r="Y3307" s="62">
        <v>0</v>
      </c>
      <c r="Z3307" s="62">
        <v>0</v>
      </c>
      <c r="AA3307" s="62">
        <v>0</v>
      </c>
      <c r="AB3307" s="62">
        <v>0</v>
      </c>
      <c r="AC3307" s="62">
        <f t="shared" ref="AC3307" si="11368">AC3308</f>
        <v>0</v>
      </c>
      <c r="AD3307" s="62">
        <f>AD3308</f>
        <v>0</v>
      </c>
      <c r="AE3307" s="62">
        <f t="shared" ref="AE3307:AJ3307" si="11369">AE3308</f>
        <v>0</v>
      </c>
      <c r="AF3307" s="62">
        <f t="shared" si="11369"/>
        <v>0</v>
      </c>
      <c r="AG3307" s="62" t="e">
        <f t="shared" si="11369"/>
        <v>#REF!</v>
      </c>
      <c r="AH3307" s="62" t="e">
        <f t="shared" si="11369"/>
        <v>#REF!</v>
      </c>
      <c r="AI3307" s="62" t="e">
        <f t="shared" si="11369"/>
        <v>#REF!</v>
      </c>
      <c r="AJ3307" s="62" t="e">
        <f t="shared" si="11369"/>
        <v>#REF!</v>
      </c>
      <c r="AK3307" s="62">
        <f>AK3308</f>
        <v>0</v>
      </c>
      <c r="AL3307" s="62">
        <f t="shared" ref="AL3307:BK3307" si="11370">AL3308</f>
        <v>0</v>
      </c>
      <c r="AM3307" s="62">
        <f t="shared" si="11370"/>
        <v>0</v>
      </c>
      <c r="AN3307" s="62">
        <f t="shared" si="11370"/>
        <v>0</v>
      </c>
      <c r="AO3307" s="62">
        <f t="shared" si="11370"/>
        <v>0</v>
      </c>
      <c r="AP3307" s="62">
        <f t="shared" si="11370"/>
        <v>0</v>
      </c>
      <c r="AQ3307" s="62">
        <f t="shared" si="11370"/>
        <v>0</v>
      </c>
      <c r="AR3307" s="62">
        <f>AR3308</f>
        <v>0</v>
      </c>
      <c r="AS3307" s="62">
        <f t="shared" si="11370"/>
        <v>0</v>
      </c>
      <c r="AT3307" s="62">
        <f t="shared" si="11370"/>
        <v>0</v>
      </c>
      <c r="AU3307" s="62">
        <f t="shared" si="11370"/>
        <v>0</v>
      </c>
      <c r="AV3307" s="62">
        <f t="shared" si="11370"/>
        <v>0</v>
      </c>
      <c r="AW3307" s="62">
        <f t="shared" si="11370"/>
        <v>0</v>
      </c>
      <c r="AX3307" s="62">
        <f t="shared" si="11370"/>
        <v>0</v>
      </c>
      <c r="AY3307" s="62">
        <f>AY3308</f>
        <v>0</v>
      </c>
      <c r="AZ3307" s="62">
        <f t="shared" si="11370"/>
        <v>0</v>
      </c>
      <c r="BA3307" s="62">
        <f t="shared" si="11370"/>
        <v>0</v>
      </c>
      <c r="BB3307" s="62">
        <f t="shared" si="11370"/>
        <v>0</v>
      </c>
      <c r="BC3307" s="62">
        <f t="shared" si="11370"/>
        <v>0</v>
      </c>
      <c r="BD3307" s="62">
        <f t="shared" si="11370"/>
        <v>0</v>
      </c>
      <c r="BE3307" s="62">
        <f t="shared" si="11370"/>
        <v>0</v>
      </c>
      <c r="BF3307" s="62">
        <f>BF3308</f>
        <v>0</v>
      </c>
      <c r="BG3307" s="62">
        <f t="shared" si="11370"/>
        <v>0</v>
      </c>
      <c r="BH3307" s="62">
        <f t="shared" si="11370"/>
        <v>0</v>
      </c>
      <c r="BI3307" s="62" t="e">
        <f t="shared" si="11370"/>
        <v>#REF!</v>
      </c>
      <c r="BJ3307" s="62" t="e">
        <f t="shared" si="11370"/>
        <v>#REF!</v>
      </c>
      <c r="BK3307" s="62" t="e">
        <f t="shared" si="11370"/>
        <v>#REF!</v>
      </c>
      <c r="BL3307" s="62" t="e">
        <f t="shared" si="11073"/>
        <v>#REF!</v>
      </c>
      <c r="BM3307" s="304"/>
      <c r="BN3307" s="304"/>
      <c r="BO3307" s="304"/>
      <c r="BP3307" s="304"/>
      <c r="BQ3307" s="304"/>
      <c r="BR3307" s="304"/>
      <c r="BS3307" s="64"/>
      <c r="BT3307" s="46"/>
    </row>
    <row r="3308" spans="1:72" s="75" customFormat="1" ht="36.75" hidden="1" customHeight="1">
      <c r="A3308" s="77"/>
      <c r="B3308" s="104">
        <v>2014</v>
      </c>
      <c r="C3308" s="105">
        <v>8317</v>
      </c>
      <c r="D3308" s="104">
        <v>14</v>
      </c>
      <c r="E3308" s="104">
        <v>3000</v>
      </c>
      <c r="F3308" s="104">
        <v>3100</v>
      </c>
      <c r="G3308" s="104">
        <v>317</v>
      </c>
      <c r="H3308" s="104">
        <v>1</v>
      </c>
      <c r="I3308" s="86" t="s">
        <v>75</v>
      </c>
      <c r="J3308" s="67">
        <v>0</v>
      </c>
      <c r="K3308" s="67">
        <v>0</v>
      </c>
      <c r="L3308" s="68">
        <f>J3308+K3308</f>
        <v>0</v>
      </c>
      <c r="M3308" s="67">
        <v>0</v>
      </c>
      <c r="N3308" s="67">
        <v>0</v>
      </c>
      <c r="O3308" s="68">
        <f>+M3308+N3308</f>
        <v>0</v>
      </c>
      <c r="P3308" s="68">
        <f>+L3308+O3308</f>
        <v>0</v>
      </c>
      <c r="Q3308" s="71">
        <v>0</v>
      </c>
      <c r="R3308" s="71">
        <v>0</v>
      </c>
      <c r="S3308" s="71">
        <v>0</v>
      </c>
      <c r="T3308" s="71">
        <v>0</v>
      </c>
      <c r="U3308" s="71">
        <v>0</v>
      </c>
      <c r="V3308" s="71">
        <v>0</v>
      </c>
      <c r="W3308" s="67">
        <v>0</v>
      </c>
      <c r="X3308" s="67">
        <v>0</v>
      </c>
      <c r="Y3308" s="68">
        <v>0</v>
      </c>
      <c r="Z3308" s="67">
        <v>0</v>
      </c>
      <c r="AA3308" s="67">
        <v>0</v>
      </c>
      <c r="AB3308" s="68">
        <v>0</v>
      </c>
      <c r="AC3308" s="68">
        <f t="shared" ref="AC3308" si="11371">+Y3308+AB3308</f>
        <v>0</v>
      </c>
      <c r="AD3308" s="67">
        <f>J3308+Q3308-T3308</f>
        <v>0</v>
      </c>
      <c r="AE3308" s="67">
        <f>K3308+R3308-U3308</f>
        <v>0</v>
      </c>
      <c r="AF3308" s="68">
        <f t="shared" ref="AF3308" si="11372">AD3308+AE3308</f>
        <v>0</v>
      </c>
      <c r="AG3308" s="67" t="e">
        <f>M3308+#REF!-V3308</f>
        <v>#REF!</v>
      </c>
      <c r="AH3308" s="67" t="e">
        <f>N3308+S3308-#REF!</f>
        <v>#REF!</v>
      </c>
      <c r="AI3308" s="68" t="e">
        <f t="shared" ref="AI3308" si="11373">+AG3308+AH3308</f>
        <v>#REF!</v>
      </c>
      <c r="AJ3308" s="68" t="e">
        <f t="shared" ref="AJ3308" si="11374">+AF3308+AI3308</f>
        <v>#REF!</v>
      </c>
      <c r="AK3308" s="71">
        <v>0</v>
      </c>
      <c r="AL3308" s="71">
        <v>0</v>
      </c>
      <c r="AM3308" s="68">
        <f>AK3308+AL3308</f>
        <v>0</v>
      </c>
      <c r="AN3308" s="71">
        <v>0</v>
      </c>
      <c r="AO3308" s="71">
        <v>0</v>
      </c>
      <c r="AP3308" s="68">
        <f>+AN3308+AO3308</f>
        <v>0</v>
      </c>
      <c r="AQ3308" s="68">
        <f>+AM3308+AP3308</f>
        <v>0</v>
      </c>
      <c r="AR3308" s="71">
        <v>0</v>
      </c>
      <c r="AS3308" s="71">
        <v>0</v>
      </c>
      <c r="AT3308" s="68">
        <f>AR3308+AS3308</f>
        <v>0</v>
      </c>
      <c r="AU3308" s="71">
        <v>0</v>
      </c>
      <c r="AV3308" s="71">
        <v>0</v>
      </c>
      <c r="AW3308" s="68">
        <f>+AU3308+AV3308</f>
        <v>0</v>
      </c>
      <c r="AX3308" s="68">
        <f>+AT3308+AW3308</f>
        <v>0</v>
      </c>
      <c r="AY3308" s="71">
        <v>0</v>
      </c>
      <c r="AZ3308" s="71">
        <v>0</v>
      </c>
      <c r="BA3308" s="68">
        <f>AY3308+AZ3308</f>
        <v>0</v>
      </c>
      <c r="BB3308" s="71">
        <v>0</v>
      </c>
      <c r="BC3308" s="71">
        <v>0</v>
      </c>
      <c r="BD3308" s="68">
        <f>+BB3308+BC3308</f>
        <v>0</v>
      </c>
      <c r="BE3308" s="68">
        <f>+BA3308+BD3308</f>
        <v>0</v>
      </c>
      <c r="BF3308" s="67">
        <f t="shared" ref="BF3308:BG3308" si="11375">AD3308-AK3308-AR3308-AY3308</f>
        <v>0</v>
      </c>
      <c r="BG3308" s="67">
        <f t="shared" si="11375"/>
        <v>0</v>
      </c>
      <c r="BH3308" s="68">
        <f t="shared" ref="BH3308" si="11376">BF3308+BG3308</f>
        <v>0</v>
      </c>
      <c r="BI3308" s="67" t="e">
        <f t="shared" ref="BI3308:BJ3308" si="11377">AG3308-AN3308-AU3308-BB3308</f>
        <v>#REF!</v>
      </c>
      <c r="BJ3308" s="67" t="e">
        <f t="shared" si="11377"/>
        <v>#REF!</v>
      </c>
      <c r="BK3308" s="68" t="e">
        <f t="shared" ref="BK3308" si="11378">+BI3308+BJ3308</f>
        <v>#REF!</v>
      </c>
      <c r="BL3308" s="68" t="e">
        <f t="shared" si="11073"/>
        <v>#REF!</v>
      </c>
      <c r="BM3308" s="305">
        <v>0</v>
      </c>
      <c r="BN3308" s="305">
        <v>0</v>
      </c>
      <c r="BO3308" s="306"/>
      <c r="BP3308" s="306"/>
      <c r="BQ3308" s="305">
        <v>0</v>
      </c>
      <c r="BR3308" s="305">
        <v>0</v>
      </c>
      <c r="BS3308" s="74" t="s">
        <v>37</v>
      </c>
      <c r="BT3308" s="46"/>
    </row>
    <row r="3309" spans="1:72" s="75" customFormat="1" ht="36.75" hidden="1" customHeight="1">
      <c r="A3309" s="77"/>
      <c r="B3309" s="59">
        <v>2014</v>
      </c>
      <c r="C3309" s="60">
        <v>8317</v>
      </c>
      <c r="D3309" s="59">
        <v>14</v>
      </c>
      <c r="E3309" s="59">
        <v>3000</v>
      </c>
      <c r="F3309" s="59">
        <v>3100</v>
      </c>
      <c r="G3309" s="59">
        <v>318</v>
      </c>
      <c r="H3309" s="59"/>
      <c r="I3309" s="61" t="s">
        <v>1281</v>
      </c>
      <c r="J3309" s="62">
        <f>J3310</f>
        <v>0</v>
      </c>
      <c r="K3309" s="62">
        <f t="shared" ref="K3309:P3309" si="11379">K3310</f>
        <v>0</v>
      </c>
      <c r="L3309" s="62">
        <f t="shared" si="11379"/>
        <v>0</v>
      </c>
      <c r="M3309" s="62">
        <f t="shared" si="11379"/>
        <v>0</v>
      </c>
      <c r="N3309" s="62">
        <f t="shared" si="11379"/>
        <v>0</v>
      </c>
      <c r="O3309" s="62">
        <f t="shared" si="11379"/>
        <v>0</v>
      </c>
      <c r="P3309" s="62">
        <f t="shared" si="11379"/>
        <v>0</v>
      </c>
      <c r="Q3309" s="62">
        <f>Q3310</f>
        <v>0</v>
      </c>
      <c r="R3309" s="62">
        <f t="shared" ref="R3309:V3309" si="11380">R3310</f>
        <v>0</v>
      </c>
      <c r="S3309" s="62">
        <f t="shared" si="11380"/>
        <v>0</v>
      </c>
      <c r="T3309" s="62">
        <f>T3310</f>
        <v>0</v>
      </c>
      <c r="U3309" s="62">
        <f t="shared" si="11380"/>
        <v>0</v>
      </c>
      <c r="V3309" s="62">
        <f t="shared" si="11380"/>
        <v>0</v>
      </c>
      <c r="W3309" s="62">
        <v>0</v>
      </c>
      <c r="X3309" s="62">
        <v>0</v>
      </c>
      <c r="Y3309" s="62">
        <v>0</v>
      </c>
      <c r="Z3309" s="62">
        <v>0</v>
      </c>
      <c r="AA3309" s="62">
        <v>0</v>
      </c>
      <c r="AB3309" s="62">
        <v>0</v>
      </c>
      <c r="AC3309" s="62">
        <f t="shared" ref="AC3309" si="11381">AC3310</f>
        <v>0</v>
      </c>
      <c r="AD3309" s="62">
        <f>AD3310</f>
        <v>0</v>
      </c>
      <c r="AE3309" s="62">
        <f t="shared" ref="AE3309:AJ3309" si="11382">AE3310</f>
        <v>0</v>
      </c>
      <c r="AF3309" s="62">
        <f t="shared" si="11382"/>
        <v>0</v>
      </c>
      <c r="AG3309" s="62" t="e">
        <f t="shared" si="11382"/>
        <v>#REF!</v>
      </c>
      <c r="AH3309" s="62" t="e">
        <f t="shared" si="11382"/>
        <v>#REF!</v>
      </c>
      <c r="AI3309" s="62" t="e">
        <f t="shared" si="11382"/>
        <v>#REF!</v>
      </c>
      <c r="AJ3309" s="62" t="e">
        <f t="shared" si="11382"/>
        <v>#REF!</v>
      </c>
      <c r="AK3309" s="62">
        <f>AK3310</f>
        <v>0</v>
      </c>
      <c r="AL3309" s="62">
        <f t="shared" ref="AL3309:BK3309" si="11383">AL3310</f>
        <v>0</v>
      </c>
      <c r="AM3309" s="62">
        <f t="shared" si="11383"/>
        <v>0</v>
      </c>
      <c r="AN3309" s="62">
        <f t="shared" si="11383"/>
        <v>0</v>
      </c>
      <c r="AO3309" s="62">
        <f t="shared" si="11383"/>
        <v>0</v>
      </c>
      <c r="AP3309" s="62">
        <f t="shared" si="11383"/>
        <v>0</v>
      </c>
      <c r="AQ3309" s="62">
        <f t="shared" si="11383"/>
        <v>0</v>
      </c>
      <c r="AR3309" s="62">
        <f>AR3310</f>
        <v>0</v>
      </c>
      <c r="AS3309" s="62">
        <f t="shared" si="11383"/>
        <v>0</v>
      </c>
      <c r="AT3309" s="62">
        <f t="shared" si="11383"/>
        <v>0</v>
      </c>
      <c r="AU3309" s="62">
        <f t="shared" si="11383"/>
        <v>0</v>
      </c>
      <c r="AV3309" s="62">
        <f t="shared" si="11383"/>
        <v>0</v>
      </c>
      <c r="AW3309" s="62">
        <f t="shared" si="11383"/>
        <v>0</v>
      </c>
      <c r="AX3309" s="62">
        <f t="shared" si="11383"/>
        <v>0</v>
      </c>
      <c r="AY3309" s="62">
        <f>AY3310</f>
        <v>0</v>
      </c>
      <c r="AZ3309" s="62">
        <f t="shared" si="11383"/>
        <v>0</v>
      </c>
      <c r="BA3309" s="62">
        <f t="shared" si="11383"/>
        <v>0</v>
      </c>
      <c r="BB3309" s="62">
        <f t="shared" si="11383"/>
        <v>0</v>
      </c>
      <c r="BC3309" s="62">
        <f t="shared" si="11383"/>
        <v>0</v>
      </c>
      <c r="BD3309" s="62">
        <f t="shared" si="11383"/>
        <v>0</v>
      </c>
      <c r="BE3309" s="62">
        <f t="shared" si="11383"/>
        <v>0</v>
      </c>
      <c r="BF3309" s="62">
        <f>BF3310</f>
        <v>0</v>
      </c>
      <c r="BG3309" s="62">
        <f t="shared" si="11383"/>
        <v>0</v>
      </c>
      <c r="BH3309" s="62">
        <f t="shared" si="11383"/>
        <v>0</v>
      </c>
      <c r="BI3309" s="62" t="e">
        <f t="shared" si="11383"/>
        <v>#REF!</v>
      </c>
      <c r="BJ3309" s="62" t="e">
        <f t="shared" si="11383"/>
        <v>#REF!</v>
      </c>
      <c r="BK3309" s="62" t="e">
        <f t="shared" si="11383"/>
        <v>#REF!</v>
      </c>
      <c r="BL3309" s="62" t="e">
        <f t="shared" si="11073"/>
        <v>#REF!</v>
      </c>
      <c r="BM3309" s="304"/>
      <c r="BN3309" s="304"/>
      <c r="BO3309" s="304"/>
      <c r="BP3309" s="304"/>
      <c r="BQ3309" s="304"/>
      <c r="BR3309" s="304"/>
      <c r="BS3309" s="64"/>
      <c r="BT3309" s="46"/>
    </row>
    <row r="3310" spans="1:72" s="75" customFormat="1" ht="36.75" hidden="1" customHeight="1">
      <c r="A3310" s="77"/>
      <c r="B3310" s="104">
        <v>2014</v>
      </c>
      <c r="C3310" s="105">
        <v>8317</v>
      </c>
      <c r="D3310" s="104">
        <v>14</v>
      </c>
      <c r="E3310" s="104">
        <v>3000</v>
      </c>
      <c r="F3310" s="104">
        <v>3100</v>
      </c>
      <c r="G3310" s="104">
        <v>318</v>
      </c>
      <c r="H3310" s="104">
        <v>1</v>
      </c>
      <c r="I3310" s="66" t="s">
        <v>77</v>
      </c>
      <c r="J3310" s="67">
        <v>0</v>
      </c>
      <c r="K3310" s="67">
        <v>0</v>
      </c>
      <c r="L3310" s="68">
        <f>J3310+K3310</f>
        <v>0</v>
      </c>
      <c r="M3310" s="67">
        <v>0</v>
      </c>
      <c r="N3310" s="67">
        <v>0</v>
      </c>
      <c r="O3310" s="68">
        <f>+M3310+N3310</f>
        <v>0</v>
      </c>
      <c r="P3310" s="68">
        <f>+L3310+O3310</f>
        <v>0</v>
      </c>
      <c r="Q3310" s="71">
        <v>0</v>
      </c>
      <c r="R3310" s="71">
        <v>0</v>
      </c>
      <c r="S3310" s="71">
        <v>0</v>
      </c>
      <c r="T3310" s="71">
        <v>0</v>
      </c>
      <c r="U3310" s="71">
        <v>0</v>
      </c>
      <c r="V3310" s="71">
        <v>0</v>
      </c>
      <c r="W3310" s="67">
        <v>0</v>
      </c>
      <c r="X3310" s="67">
        <v>0</v>
      </c>
      <c r="Y3310" s="68">
        <v>0</v>
      </c>
      <c r="Z3310" s="67">
        <v>0</v>
      </c>
      <c r="AA3310" s="67">
        <v>0</v>
      </c>
      <c r="AB3310" s="68">
        <v>0</v>
      </c>
      <c r="AC3310" s="68">
        <f t="shared" ref="AC3310" si="11384">+Y3310+AB3310</f>
        <v>0</v>
      </c>
      <c r="AD3310" s="67">
        <f>J3310+Q3310-T3310</f>
        <v>0</v>
      </c>
      <c r="AE3310" s="67">
        <f>K3310+R3310-U3310</f>
        <v>0</v>
      </c>
      <c r="AF3310" s="68">
        <f t="shared" ref="AF3310" si="11385">AD3310+AE3310</f>
        <v>0</v>
      </c>
      <c r="AG3310" s="67" t="e">
        <f>M3310+#REF!-V3310</f>
        <v>#REF!</v>
      </c>
      <c r="AH3310" s="67" t="e">
        <f>N3310+S3310-#REF!</f>
        <v>#REF!</v>
      </c>
      <c r="AI3310" s="68" t="e">
        <f t="shared" ref="AI3310" si="11386">+AG3310+AH3310</f>
        <v>#REF!</v>
      </c>
      <c r="AJ3310" s="68" t="e">
        <f t="shared" ref="AJ3310" si="11387">+AF3310+AI3310</f>
        <v>#REF!</v>
      </c>
      <c r="AK3310" s="71">
        <v>0</v>
      </c>
      <c r="AL3310" s="71">
        <v>0</v>
      </c>
      <c r="AM3310" s="68">
        <f>AK3310+AL3310</f>
        <v>0</v>
      </c>
      <c r="AN3310" s="71">
        <v>0</v>
      </c>
      <c r="AO3310" s="71">
        <v>0</v>
      </c>
      <c r="AP3310" s="68">
        <f>+AN3310+AO3310</f>
        <v>0</v>
      </c>
      <c r="AQ3310" s="68">
        <f>+AM3310+AP3310</f>
        <v>0</v>
      </c>
      <c r="AR3310" s="71">
        <v>0</v>
      </c>
      <c r="AS3310" s="71">
        <v>0</v>
      </c>
      <c r="AT3310" s="68">
        <f>AR3310+AS3310</f>
        <v>0</v>
      </c>
      <c r="AU3310" s="71">
        <v>0</v>
      </c>
      <c r="AV3310" s="71">
        <v>0</v>
      </c>
      <c r="AW3310" s="68">
        <f>+AU3310+AV3310</f>
        <v>0</v>
      </c>
      <c r="AX3310" s="68">
        <f>+AT3310+AW3310</f>
        <v>0</v>
      </c>
      <c r="AY3310" s="71">
        <v>0</v>
      </c>
      <c r="AZ3310" s="71">
        <v>0</v>
      </c>
      <c r="BA3310" s="68">
        <f>AY3310+AZ3310</f>
        <v>0</v>
      </c>
      <c r="BB3310" s="71">
        <v>0</v>
      </c>
      <c r="BC3310" s="71">
        <v>0</v>
      </c>
      <c r="BD3310" s="68">
        <f>+BB3310+BC3310</f>
        <v>0</v>
      </c>
      <c r="BE3310" s="68">
        <f>+BA3310+BD3310</f>
        <v>0</v>
      </c>
      <c r="BF3310" s="67">
        <f t="shared" ref="BF3310:BG3310" si="11388">AD3310-AK3310-AR3310-AY3310</f>
        <v>0</v>
      </c>
      <c r="BG3310" s="67">
        <f t="shared" si="11388"/>
        <v>0</v>
      </c>
      <c r="BH3310" s="68">
        <f t="shared" ref="BH3310" si="11389">BF3310+BG3310</f>
        <v>0</v>
      </c>
      <c r="BI3310" s="67" t="e">
        <f t="shared" ref="BI3310:BJ3310" si="11390">AG3310-AN3310-AU3310-BB3310</f>
        <v>#REF!</v>
      </c>
      <c r="BJ3310" s="67" t="e">
        <f t="shared" si="11390"/>
        <v>#REF!</v>
      </c>
      <c r="BK3310" s="68" t="e">
        <f t="shared" ref="BK3310" si="11391">+BI3310+BJ3310</f>
        <v>#REF!</v>
      </c>
      <c r="BL3310" s="68" t="e">
        <f t="shared" si="11073"/>
        <v>#REF!</v>
      </c>
      <c r="BM3310" s="305">
        <v>0</v>
      </c>
      <c r="BN3310" s="305">
        <v>0</v>
      </c>
      <c r="BO3310" s="306"/>
      <c r="BP3310" s="306"/>
      <c r="BQ3310" s="305">
        <v>0</v>
      </c>
      <c r="BR3310" s="305">
        <v>0</v>
      </c>
      <c r="BS3310" s="74" t="s">
        <v>37</v>
      </c>
      <c r="BT3310" s="46"/>
    </row>
    <row r="3311" spans="1:72" s="75" customFormat="1" ht="36.75" hidden="1" customHeight="1">
      <c r="A3311" s="77"/>
      <c r="B3311" s="53">
        <v>2014</v>
      </c>
      <c r="C3311" s="54">
        <v>8317</v>
      </c>
      <c r="D3311" s="53">
        <v>14</v>
      </c>
      <c r="E3311" s="53">
        <v>3000</v>
      </c>
      <c r="F3311" s="53">
        <v>3200</v>
      </c>
      <c r="G3311" s="53"/>
      <c r="H3311" s="53"/>
      <c r="I3311" s="55" t="s">
        <v>841</v>
      </c>
      <c r="J3311" s="56">
        <f>J3312</f>
        <v>0</v>
      </c>
      <c r="K3311" s="56">
        <f t="shared" ref="K3311:P3311" si="11392">K3312</f>
        <v>0</v>
      </c>
      <c r="L3311" s="56">
        <f t="shared" si="11392"/>
        <v>0</v>
      </c>
      <c r="M3311" s="56">
        <f t="shared" si="11392"/>
        <v>0</v>
      </c>
      <c r="N3311" s="56">
        <f t="shared" si="11392"/>
        <v>0</v>
      </c>
      <c r="O3311" s="56">
        <f t="shared" si="11392"/>
        <v>0</v>
      </c>
      <c r="P3311" s="56">
        <f t="shared" si="11392"/>
        <v>0</v>
      </c>
      <c r="Q3311" s="56">
        <f>Q3312</f>
        <v>0</v>
      </c>
      <c r="R3311" s="56">
        <f t="shared" ref="R3311:V3311" si="11393">R3312</f>
        <v>0</v>
      </c>
      <c r="S3311" s="56">
        <f t="shared" si="11393"/>
        <v>0</v>
      </c>
      <c r="T3311" s="56">
        <f>T3312</f>
        <v>0</v>
      </c>
      <c r="U3311" s="56">
        <f t="shared" si="11393"/>
        <v>0</v>
      </c>
      <c r="V3311" s="56">
        <f t="shared" si="11393"/>
        <v>0</v>
      </c>
      <c r="W3311" s="56">
        <v>0</v>
      </c>
      <c r="X3311" s="56">
        <v>0</v>
      </c>
      <c r="Y3311" s="56">
        <v>0</v>
      </c>
      <c r="Z3311" s="56">
        <v>0</v>
      </c>
      <c r="AA3311" s="56">
        <v>0</v>
      </c>
      <c r="AB3311" s="56">
        <v>0</v>
      </c>
      <c r="AC3311" s="56">
        <f t="shared" ref="AC3311" si="11394">AC3312</f>
        <v>0</v>
      </c>
      <c r="AD3311" s="56">
        <f>AD3312</f>
        <v>0</v>
      </c>
      <c r="AE3311" s="56">
        <f t="shared" ref="AE3311:AJ3311" si="11395">AE3312</f>
        <v>0</v>
      </c>
      <c r="AF3311" s="56">
        <f t="shared" si="11395"/>
        <v>0</v>
      </c>
      <c r="AG3311" s="56" t="e">
        <f t="shared" si="11395"/>
        <v>#REF!</v>
      </c>
      <c r="AH3311" s="56" t="e">
        <f t="shared" si="11395"/>
        <v>#REF!</v>
      </c>
      <c r="AI3311" s="56" t="e">
        <f t="shared" si="11395"/>
        <v>#REF!</v>
      </c>
      <c r="AJ3311" s="56" t="e">
        <f t="shared" si="11395"/>
        <v>#REF!</v>
      </c>
      <c r="AK3311" s="56">
        <f>AK3312</f>
        <v>0</v>
      </c>
      <c r="AL3311" s="56">
        <f t="shared" ref="AL3311:BK3311" si="11396">AL3312</f>
        <v>0</v>
      </c>
      <c r="AM3311" s="56">
        <f t="shared" si="11396"/>
        <v>0</v>
      </c>
      <c r="AN3311" s="56">
        <f t="shared" si="11396"/>
        <v>0</v>
      </c>
      <c r="AO3311" s="56">
        <f t="shared" si="11396"/>
        <v>0</v>
      </c>
      <c r="AP3311" s="56">
        <f t="shared" si="11396"/>
        <v>0</v>
      </c>
      <c r="AQ3311" s="56">
        <f t="shared" si="11396"/>
        <v>0</v>
      </c>
      <c r="AR3311" s="56">
        <f>AR3312</f>
        <v>0</v>
      </c>
      <c r="AS3311" s="56">
        <f t="shared" si="11396"/>
        <v>0</v>
      </c>
      <c r="AT3311" s="56">
        <f t="shared" si="11396"/>
        <v>0</v>
      </c>
      <c r="AU3311" s="56">
        <f t="shared" si="11396"/>
        <v>0</v>
      </c>
      <c r="AV3311" s="56">
        <f t="shared" si="11396"/>
        <v>0</v>
      </c>
      <c r="AW3311" s="56">
        <f t="shared" si="11396"/>
        <v>0</v>
      </c>
      <c r="AX3311" s="56">
        <f t="shared" si="11396"/>
        <v>0</v>
      </c>
      <c r="AY3311" s="56">
        <f>AY3312</f>
        <v>0</v>
      </c>
      <c r="AZ3311" s="56">
        <f t="shared" si="11396"/>
        <v>0</v>
      </c>
      <c r="BA3311" s="56">
        <f t="shared" si="11396"/>
        <v>0</v>
      </c>
      <c r="BB3311" s="56">
        <f t="shared" si="11396"/>
        <v>0</v>
      </c>
      <c r="BC3311" s="56">
        <f t="shared" si="11396"/>
        <v>0</v>
      </c>
      <c r="BD3311" s="56">
        <f t="shared" si="11396"/>
        <v>0</v>
      </c>
      <c r="BE3311" s="56">
        <f t="shared" si="11396"/>
        <v>0</v>
      </c>
      <c r="BF3311" s="56">
        <f>BF3312</f>
        <v>0</v>
      </c>
      <c r="BG3311" s="56">
        <f t="shared" si="11396"/>
        <v>0</v>
      </c>
      <c r="BH3311" s="56">
        <f t="shared" si="11396"/>
        <v>0</v>
      </c>
      <c r="BI3311" s="56" t="e">
        <f t="shared" si="11396"/>
        <v>#REF!</v>
      </c>
      <c r="BJ3311" s="56" t="e">
        <f t="shared" si="11396"/>
        <v>#REF!</v>
      </c>
      <c r="BK3311" s="56" t="e">
        <f t="shared" si="11396"/>
        <v>#REF!</v>
      </c>
      <c r="BL3311" s="56" t="e">
        <f t="shared" si="11073"/>
        <v>#REF!</v>
      </c>
      <c r="BM3311" s="303"/>
      <c r="BN3311" s="303"/>
      <c r="BO3311" s="303"/>
      <c r="BP3311" s="303"/>
      <c r="BQ3311" s="303"/>
      <c r="BR3311" s="303"/>
      <c r="BS3311" s="58"/>
      <c r="BT3311" s="46"/>
    </row>
    <row r="3312" spans="1:72" s="75" customFormat="1" ht="49.5" hidden="1" customHeight="1">
      <c r="A3312" s="77"/>
      <c r="B3312" s="59">
        <v>2014</v>
      </c>
      <c r="C3312" s="60">
        <v>8317</v>
      </c>
      <c r="D3312" s="59">
        <v>14</v>
      </c>
      <c r="E3312" s="59">
        <v>3000</v>
      </c>
      <c r="F3312" s="59">
        <v>3200</v>
      </c>
      <c r="G3312" s="59">
        <v>327</v>
      </c>
      <c r="H3312" s="59"/>
      <c r="I3312" s="61" t="s">
        <v>1527</v>
      </c>
      <c r="J3312" s="62">
        <f>J3313+J3314+J3315</f>
        <v>0</v>
      </c>
      <c r="K3312" s="62">
        <f t="shared" ref="K3312:P3312" si="11397">K3313+K3314+K3315</f>
        <v>0</v>
      </c>
      <c r="L3312" s="62">
        <f t="shared" si="11397"/>
        <v>0</v>
      </c>
      <c r="M3312" s="62">
        <f t="shared" si="11397"/>
        <v>0</v>
      </c>
      <c r="N3312" s="62">
        <f t="shared" si="11397"/>
        <v>0</v>
      </c>
      <c r="O3312" s="62">
        <f t="shared" si="11397"/>
        <v>0</v>
      </c>
      <c r="P3312" s="62">
        <f t="shared" si="11397"/>
        <v>0</v>
      </c>
      <c r="Q3312" s="62">
        <f>Q3313+Q3314+Q3315</f>
        <v>0</v>
      </c>
      <c r="R3312" s="62">
        <f t="shared" ref="R3312:S3312" si="11398">R3313+R3314+R3315</f>
        <v>0</v>
      </c>
      <c r="S3312" s="62">
        <f t="shared" si="11398"/>
        <v>0</v>
      </c>
      <c r="T3312" s="62">
        <f>T3313+T3314+T3315</f>
        <v>0</v>
      </c>
      <c r="U3312" s="62">
        <f t="shared" ref="U3312:V3312" si="11399">U3313+U3314+U3315</f>
        <v>0</v>
      </c>
      <c r="V3312" s="62">
        <f t="shared" si="11399"/>
        <v>0</v>
      </c>
      <c r="W3312" s="62">
        <v>0</v>
      </c>
      <c r="X3312" s="62">
        <v>0</v>
      </c>
      <c r="Y3312" s="62">
        <v>0</v>
      </c>
      <c r="Z3312" s="62">
        <v>0</v>
      </c>
      <c r="AA3312" s="62">
        <v>0</v>
      </c>
      <c r="AB3312" s="62">
        <v>0</v>
      </c>
      <c r="AC3312" s="62">
        <f t="shared" ref="AC3312" si="11400">AC3313+AC3314+AC3315</f>
        <v>0</v>
      </c>
      <c r="AD3312" s="62">
        <f>AD3313+AD3314+AD3315</f>
        <v>0</v>
      </c>
      <c r="AE3312" s="62">
        <f t="shared" ref="AE3312:AJ3312" si="11401">AE3313+AE3314+AE3315</f>
        <v>0</v>
      </c>
      <c r="AF3312" s="62">
        <f t="shared" si="11401"/>
        <v>0</v>
      </c>
      <c r="AG3312" s="62" t="e">
        <f t="shared" si="11401"/>
        <v>#REF!</v>
      </c>
      <c r="AH3312" s="62" t="e">
        <f t="shared" si="11401"/>
        <v>#REF!</v>
      </c>
      <c r="AI3312" s="62" t="e">
        <f t="shared" si="11401"/>
        <v>#REF!</v>
      </c>
      <c r="AJ3312" s="62" t="e">
        <f t="shared" si="11401"/>
        <v>#REF!</v>
      </c>
      <c r="AK3312" s="62">
        <f>AK3313+AK3314+AK3315</f>
        <v>0</v>
      </c>
      <c r="AL3312" s="62">
        <f t="shared" ref="AL3312:AQ3312" si="11402">AL3313+AL3314+AL3315</f>
        <v>0</v>
      </c>
      <c r="AM3312" s="62">
        <f t="shared" si="11402"/>
        <v>0</v>
      </c>
      <c r="AN3312" s="62">
        <f t="shared" si="11402"/>
        <v>0</v>
      </c>
      <c r="AO3312" s="62">
        <f t="shared" si="11402"/>
        <v>0</v>
      </c>
      <c r="AP3312" s="62">
        <f t="shared" si="11402"/>
        <v>0</v>
      </c>
      <c r="AQ3312" s="62">
        <f t="shared" si="11402"/>
        <v>0</v>
      </c>
      <c r="AR3312" s="62">
        <f>AR3313+AR3314+AR3315</f>
        <v>0</v>
      </c>
      <c r="AS3312" s="62">
        <f t="shared" ref="AS3312:AX3312" si="11403">AS3313+AS3314+AS3315</f>
        <v>0</v>
      </c>
      <c r="AT3312" s="62">
        <f t="shared" si="11403"/>
        <v>0</v>
      </c>
      <c r="AU3312" s="62">
        <f t="shared" si="11403"/>
        <v>0</v>
      </c>
      <c r="AV3312" s="62">
        <f t="shared" si="11403"/>
        <v>0</v>
      </c>
      <c r="AW3312" s="62">
        <f t="shared" si="11403"/>
        <v>0</v>
      </c>
      <c r="AX3312" s="62">
        <f t="shared" si="11403"/>
        <v>0</v>
      </c>
      <c r="AY3312" s="62">
        <f>AY3313+AY3314+AY3315</f>
        <v>0</v>
      </c>
      <c r="AZ3312" s="62">
        <f t="shared" ref="AZ3312:BE3312" si="11404">AZ3313+AZ3314+AZ3315</f>
        <v>0</v>
      </c>
      <c r="BA3312" s="62">
        <f t="shared" si="11404"/>
        <v>0</v>
      </c>
      <c r="BB3312" s="62">
        <f t="shared" si="11404"/>
        <v>0</v>
      </c>
      <c r="BC3312" s="62">
        <f t="shared" si="11404"/>
        <v>0</v>
      </c>
      <c r="BD3312" s="62">
        <f t="shared" si="11404"/>
        <v>0</v>
      </c>
      <c r="BE3312" s="62">
        <f t="shared" si="11404"/>
        <v>0</v>
      </c>
      <c r="BF3312" s="62">
        <f>BF3313+BF3314+BF3315</f>
        <v>0</v>
      </c>
      <c r="BG3312" s="62">
        <f t="shared" ref="BG3312:BK3312" si="11405">BG3313+BG3314+BG3315</f>
        <v>0</v>
      </c>
      <c r="BH3312" s="62">
        <f t="shared" si="11405"/>
        <v>0</v>
      </c>
      <c r="BI3312" s="62" t="e">
        <f t="shared" si="11405"/>
        <v>#REF!</v>
      </c>
      <c r="BJ3312" s="62" t="e">
        <f t="shared" si="11405"/>
        <v>#REF!</v>
      </c>
      <c r="BK3312" s="62" t="e">
        <f t="shared" si="11405"/>
        <v>#REF!</v>
      </c>
      <c r="BL3312" s="62" t="e">
        <f t="shared" si="11073"/>
        <v>#REF!</v>
      </c>
      <c r="BM3312" s="304"/>
      <c r="BN3312" s="304"/>
      <c r="BO3312" s="304"/>
      <c r="BP3312" s="304"/>
      <c r="BQ3312" s="304"/>
      <c r="BR3312" s="304"/>
      <c r="BS3312" s="64"/>
      <c r="BT3312" s="46"/>
    </row>
    <row r="3313" spans="1:72" s="75" customFormat="1" ht="36.75" hidden="1" customHeight="1">
      <c r="A3313" s="77"/>
      <c r="B3313" s="104">
        <v>2014</v>
      </c>
      <c r="C3313" s="105">
        <v>8317</v>
      </c>
      <c r="D3313" s="104">
        <v>14</v>
      </c>
      <c r="E3313" s="104">
        <v>3000</v>
      </c>
      <c r="F3313" s="104">
        <v>3200</v>
      </c>
      <c r="G3313" s="104">
        <v>327</v>
      </c>
      <c r="H3313" s="104">
        <v>1</v>
      </c>
      <c r="I3313" s="66" t="s">
        <v>1528</v>
      </c>
      <c r="J3313" s="67">
        <v>0</v>
      </c>
      <c r="K3313" s="67">
        <v>0</v>
      </c>
      <c r="L3313" s="68">
        <f>J3313+K3313</f>
        <v>0</v>
      </c>
      <c r="M3313" s="67">
        <v>0</v>
      </c>
      <c r="N3313" s="67">
        <v>0</v>
      </c>
      <c r="O3313" s="68">
        <f>+M3313+N3313</f>
        <v>0</v>
      </c>
      <c r="P3313" s="68">
        <f>+L3313+O3313</f>
        <v>0</v>
      </c>
      <c r="Q3313" s="71">
        <v>0</v>
      </c>
      <c r="R3313" s="71">
        <v>0</v>
      </c>
      <c r="S3313" s="71">
        <v>0</v>
      </c>
      <c r="T3313" s="71">
        <v>0</v>
      </c>
      <c r="U3313" s="71">
        <v>0</v>
      </c>
      <c r="V3313" s="71">
        <v>0</v>
      </c>
      <c r="W3313" s="67">
        <v>0</v>
      </c>
      <c r="X3313" s="67">
        <v>0</v>
      </c>
      <c r="Y3313" s="68">
        <v>0</v>
      </c>
      <c r="Z3313" s="67">
        <v>0</v>
      </c>
      <c r="AA3313" s="67">
        <v>0</v>
      </c>
      <c r="AB3313" s="68">
        <v>0</v>
      </c>
      <c r="AC3313" s="68">
        <f t="shared" ref="AC3313:AC3315" si="11406">+Y3313+AB3313</f>
        <v>0</v>
      </c>
      <c r="AD3313" s="67">
        <f t="shared" ref="AD3313:AE3315" si="11407">J3313+Q3313-T3313</f>
        <v>0</v>
      </c>
      <c r="AE3313" s="67">
        <f t="shared" si="11407"/>
        <v>0</v>
      </c>
      <c r="AF3313" s="68">
        <f t="shared" ref="AF3313:AF3315" si="11408">AD3313+AE3313</f>
        <v>0</v>
      </c>
      <c r="AG3313" s="67" t="e">
        <f>M3313+#REF!-V3313</f>
        <v>#REF!</v>
      </c>
      <c r="AH3313" s="67" t="e">
        <f>N3313+S3313-#REF!</f>
        <v>#REF!</v>
      </c>
      <c r="AI3313" s="68" t="e">
        <f t="shared" ref="AI3313:AI3315" si="11409">+AG3313+AH3313</f>
        <v>#REF!</v>
      </c>
      <c r="AJ3313" s="68" t="e">
        <f t="shared" ref="AJ3313:AJ3315" si="11410">+AF3313+AI3313</f>
        <v>#REF!</v>
      </c>
      <c r="AK3313" s="71">
        <v>0</v>
      </c>
      <c r="AL3313" s="71">
        <v>0</v>
      </c>
      <c r="AM3313" s="68">
        <f>AK3313+AL3313</f>
        <v>0</v>
      </c>
      <c r="AN3313" s="71">
        <v>0</v>
      </c>
      <c r="AO3313" s="71">
        <v>0</v>
      </c>
      <c r="AP3313" s="68">
        <f>+AN3313+AO3313</f>
        <v>0</v>
      </c>
      <c r="AQ3313" s="68">
        <f>+AM3313+AP3313</f>
        <v>0</v>
      </c>
      <c r="AR3313" s="71">
        <v>0</v>
      </c>
      <c r="AS3313" s="71">
        <v>0</v>
      </c>
      <c r="AT3313" s="68">
        <f>AR3313+AS3313</f>
        <v>0</v>
      </c>
      <c r="AU3313" s="71">
        <v>0</v>
      </c>
      <c r="AV3313" s="71">
        <v>0</v>
      </c>
      <c r="AW3313" s="68">
        <f>+AU3313+AV3313</f>
        <v>0</v>
      </c>
      <c r="AX3313" s="68">
        <f>+AT3313+AW3313</f>
        <v>0</v>
      </c>
      <c r="AY3313" s="71">
        <v>0</v>
      </c>
      <c r="AZ3313" s="71">
        <v>0</v>
      </c>
      <c r="BA3313" s="68">
        <f>AY3313+AZ3313</f>
        <v>0</v>
      </c>
      <c r="BB3313" s="71">
        <v>0</v>
      </c>
      <c r="BC3313" s="71">
        <v>0</v>
      </c>
      <c r="BD3313" s="68">
        <f>+BB3313+BC3313</f>
        <v>0</v>
      </c>
      <c r="BE3313" s="68">
        <f>+BA3313+BD3313</f>
        <v>0</v>
      </c>
      <c r="BF3313" s="67">
        <f t="shared" ref="BF3313:BG3315" si="11411">AD3313-AK3313-AR3313-AY3313</f>
        <v>0</v>
      </c>
      <c r="BG3313" s="67">
        <f t="shared" si="11411"/>
        <v>0</v>
      </c>
      <c r="BH3313" s="68">
        <f t="shared" ref="BH3313:BH3315" si="11412">BF3313+BG3313</f>
        <v>0</v>
      </c>
      <c r="BI3313" s="67" t="e">
        <f t="shared" ref="BI3313:BJ3315" si="11413">AG3313-AN3313-AU3313-BB3313</f>
        <v>#REF!</v>
      </c>
      <c r="BJ3313" s="67" t="e">
        <f t="shared" si="11413"/>
        <v>#REF!</v>
      </c>
      <c r="BK3313" s="68" t="e">
        <f t="shared" ref="BK3313:BK3315" si="11414">+BI3313+BJ3313</f>
        <v>#REF!</v>
      </c>
      <c r="BL3313" s="68" t="e">
        <f t="shared" si="11073"/>
        <v>#REF!</v>
      </c>
      <c r="BM3313" s="305">
        <v>0</v>
      </c>
      <c r="BN3313" s="305">
        <v>0</v>
      </c>
      <c r="BO3313" s="306"/>
      <c r="BP3313" s="306"/>
      <c r="BQ3313" s="305">
        <v>0</v>
      </c>
      <c r="BR3313" s="305">
        <v>0</v>
      </c>
      <c r="BS3313" s="74" t="s">
        <v>37</v>
      </c>
      <c r="BT3313" s="46"/>
    </row>
    <row r="3314" spans="1:72" s="75" customFormat="1" ht="36.75" hidden="1" customHeight="1">
      <c r="A3314" s="77"/>
      <c r="B3314" s="104">
        <v>2014</v>
      </c>
      <c r="C3314" s="105">
        <v>8317</v>
      </c>
      <c r="D3314" s="104">
        <v>14</v>
      </c>
      <c r="E3314" s="104">
        <v>3000</v>
      </c>
      <c r="F3314" s="104">
        <v>3200</v>
      </c>
      <c r="G3314" s="104">
        <v>327</v>
      </c>
      <c r="H3314" s="104">
        <v>2</v>
      </c>
      <c r="I3314" s="66" t="s">
        <v>1529</v>
      </c>
      <c r="J3314" s="67">
        <v>0</v>
      </c>
      <c r="K3314" s="67">
        <v>0</v>
      </c>
      <c r="L3314" s="68">
        <f>J3314+K3314</f>
        <v>0</v>
      </c>
      <c r="M3314" s="67">
        <v>0</v>
      </c>
      <c r="N3314" s="67">
        <v>0</v>
      </c>
      <c r="O3314" s="68">
        <f>+M3314+N3314</f>
        <v>0</v>
      </c>
      <c r="P3314" s="68">
        <f>+L3314+O3314</f>
        <v>0</v>
      </c>
      <c r="Q3314" s="71">
        <v>0</v>
      </c>
      <c r="R3314" s="71">
        <v>0</v>
      </c>
      <c r="S3314" s="71">
        <v>0</v>
      </c>
      <c r="T3314" s="71">
        <v>0</v>
      </c>
      <c r="U3314" s="71">
        <v>0</v>
      </c>
      <c r="V3314" s="71">
        <v>0</v>
      </c>
      <c r="W3314" s="67">
        <v>0</v>
      </c>
      <c r="X3314" s="67">
        <v>0</v>
      </c>
      <c r="Y3314" s="68">
        <v>0</v>
      </c>
      <c r="Z3314" s="67">
        <v>0</v>
      </c>
      <c r="AA3314" s="67">
        <v>0</v>
      </c>
      <c r="AB3314" s="68">
        <v>0</v>
      </c>
      <c r="AC3314" s="68">
        <f t="shared" si="11406"/>
        <v>0</v>
      </c>
      <c r="AD3314" s="67">
        <f t="shared" si="11407"/>
        <v>0</v>
      </c>
      <c r="AE3314" s="67">
        <f t="shared" si="11407"/>
        <v>0</v>
      </c>
      <c r="AF3314" s="68">
        <f t="shared" si="11408"/>
        <v>0</v>
      </c>
      <c r="AG3314" s="67" t="e">
        <f>M3314+#REF!-V3314</f>
        <v>#REF!</v>
      </c>
      <c r="AH3314" s="67" t="e">
        <f>N3314+S3314-#REF!</f>
        <v>#REF!</v>
      </c>
      <c r="AI3314" s="68" t="e">
        <f t="shared" si="11409"/>
        <v>#REF!</v>
      </c>
      <c r="AJ3314" s="68" t="e">
        <f t="shared" si="11410"/>
        <v>#REF!</v>
      </c>
      <c r="AK3314" s="71">
        <v>0</v>
      </c>
      <c r="AL3314" s="71">
        <v>0</v>
      </c>
      <c r="AM3314" s="68">
        <f>AK3314+AL3314</f>
        <v>0</v>
      </c>
      <c r="AN3314" s="71">
        <v>0</v>
      </c>
      <c r="AO3314" s="71">
        <v>0</v>
      </c>
      <c r="AP3314" s="68">
        <f>+AN3314+AO3314</f>
        <v>0</v>
      </c>
      <c r="AQ3314" s="68">
        <f>+AM3314+AP3314</f>
        <v>0</v>
      </c>
      <c r="AR3314" s="71">
        <v>0</v>
      </c>
      <c r="AS3314" s="71">
        <v>0</v>
      </c>
      <c r="AT3314" s="68">
        <f>AR3314+AS3314</f>
        <v>0</v>
      </c>
      <c r="AU3314" s="71">
        <v>0</v>
      </c>
      <c r="AV3314" s="71">
        <v>0</v>
      </c>
      <c r="AW3314" s="68">
        <f>+AU3314+AV3314</f>
        <v>0</v>
      </c>
      <c r="AX3314" s="68">
        <f>+AT3314+AW3314</f>
        <v>0</v>
      </c>
      <c r="AY3314" s="71">
        <v>0</v>
      </c>
      <c r="AZ3314" s="71">
        <v>0</v>
      </c>
      <c r="BA3314" s="68">
        <f>AY3314+AZ3314</f>
        <v>0</v>
      </c>
      <c r="BB3314" s="71">
        <v>0</v>
      </c>
      <c r="BC3314" s="71">
        <v>0</v>
      </c>
      <c r="BD3314" s="68">
        <f>+BB3314+BC3314</f>
        <v>0</v>
      </c>
      <c r="BE3314" s="68">
        <f>+BA3314+BD3314</f>
        <v>0</v>
      </c>
      <c r="BF3314" s="67">
        <f t="shared" si="11411"/>
        <v>0</v>
      </c>
      <c r="BG3314" s="67">
        <f t="shared" si="11411"/>
        <v>0</v>
      </c>
      <c r="BH3314" s="68">
        <f t="shared" si="11412"/>
        <v>0</v>
      </c>
      <c r="BI3314" s="67" t="e">
        <f t="shared" si="11413"/>
        <v>#REF!</v>
      </c>
      <c r="BJ3314" s="67" t="e">
        <f t="shared" si="11413"/>
        <v>#REF!</v>
      </c>
      <c r="BK3314" s="68" t="e">
        <f t="shared" si="11414"/>
        <v>#REF!</v>
      </c>
      <c r="BL3314" s="68" t="e">
        <f t="shared" si="11073"/>
        <v>#REF!</v>
      </c>
      <c r="BM3314" s="305">
        <v>0</v>
      </c>
      <c r="BN3314" s="305">
        <v>0</v>
      </c>
      <c r="BO3314" s="306"/>
      <c r="BP3314" s="306"/>
      <c r="BQ3314" s="305">
        <v>0</v>
      </c>
      <c r="BR3314" s="305">
        <v>0</v>
      </c>
      <c r="BS3314" s="74" t="s">
        <v>37</v>
      </c>
      <c r="BT3314" s="46"/>
    </row>
    <row r="3315" spans="1:72" s="75" customFormat="1" ht="36.75" hidden="1" customHeight="1">
      <c r="A3315" s="77"/>
      <c r="B3315" s="104">
        <v>2014</v>
      </c>
      <c r="C3315" s="105">
        <v>8317</v>
      </c>
      <c r="D3315" s="104">
        <v>14</v>
      </c>
      <c r="E3315" s="104">
        <v>3000</v>
      </c>
      <c r="F3315" s="104">
        <v>3200</v>
      </c>
      <c r="G3315" s="104">
        <v>327</v>
      </c>
      <c r="H3315" s="104">
        <v>3</v>
      </c>
      <c r="I3315" s="66" t="s">
        <v>1530</v>
      </c>
      <c r="J3315" s="67">
        <v>0</v>
      </c>
      <c r="K3315" s="67">
        <v>0</v>
      </c>
      <c r="L3315" s="68">
        <f>J3315+K3315</f>
        <v>0</v>
      </c>
      <c r="M3315" s="67">
        <v>0</v>
      </c>
      <c r="N3315" s="67">
        <v>0</v>
      </c>
      <c r="O3315" s="68">
        <f>+M3315+N3315</f>
        <v>0</v>
      </c>
      <c r="P3315" s="68">
        <f>+L3315+O3315</f>
        <v>0</v>
      </c>
      <c r="Q3315" s="71">
        <v>0</v>
      </c>
      <c r="R3315" s="71">
        <v>0</v>
      </c>
      <c r="S3315" s="71">
        <v>0</v>
      </c>
      <c r="T3315" s="71">
        <v>0</v>
      </c>
      <c r="U3315" s="71">
        <v>0</v>
      </c>
      <c r="V3315" s="71">
        <v>0</v>
      </c>
      <c r="W3315" s="67">
        <v>0</v>
      </c>
      <c r="X3315" s="67">
        <v>0</v>
      </c>
      <c r="Y3315" s="68">
        <v>0</v>
      </c>
      <c r="Z3315" s="67">
        <v>0</v>
      </c>
      <c r="AA3315" s="67">
        <v>0</v>
      </c>
      <c r="AB3315" s="68">
        <v>0</v>
      </c>
      <c r="AC3315" s="68">
        <f t="shared" si="11406"/>
        <v>0</v>
      </c>
      <c r="AD3315" s="67">
        <f t="shared" si="11407"/>
        <v>0</v>
      </c>
      <c r="AE3315" s="67">
        <f t="shared" si="11407"/>
        <v>0</v>
      </c>
      <c r="AF3315" s="68">
        <f t="shared" si="11408"/>
        <v>0</v>
      </c>
      <c r="AG3315" s="67" t="e">
        <f>M3315+#REF!-V3315</f>
        <v>#REF!</v>
      </c>
      <c r="AH3315" s="67" t="e">
        <f>N3315+S3315-#REF!</f>
        <v>#REF!</v>
      </c>
      <c r="AI3315" s="68" t="e">
        <f t="shared" si="11409"/>
        <v>#REF!</v>
      </c>
      <c r="AJ3315" s="68" t="e">
        <f t="shared" si="11410"/>
        <v>#REF!</v>
      </c>
      <c r="AK3315" s="71">
        <v>0</v>
      </c>
      <c r="AL3315" s="71">
        <v>0</v>
      </c>
      <c r="AM3315" s="68">
        <f>AK3315+AL3315</f>
        <v>0</v>
      </c>
      <c r="AN3315" s="71">
        <v>0</v>
      </c>
      <c r="AO3315" s="71">
        <v>0</v>
      </c>
      <c r="AP3315" s="68">
        <f>+AN3315+AO3315</f>
        <v>0</v>
      </c>
      <c r="AQ3315" s="68">
        <f>+AM3315+AP3315</f>
        <v>0</v>
      </c>
      <c r="AR3315" s="71">
        <v>0</v>
      </c>
      <c r="AS3315" s="71">
        <v>0</v>
      </c>
      <c r="AT3315" s="68">
        <f>AR3315+AS3315</f>
        <v>0</v>
      </c>
      <c r="AU3315" s="71">
        <v>0</v>
      </c>
      <c r="AV3315" s="71">
        <v>0</v>
      </c>
      <c r="AW3315" s="68">
        <f>+AU3315+AV3315</f>
        <v>0</v>
      </c>
      <c r="AX3315" s="68">
        <f>+AT3315+AW3315</f>
        <v>0</v>
      </c>
      <c r="AY3315" s="71">
        <v>0</v>
      </c>
      <c r="AZ3315" s="71">
        <v>0</v>
      </c>
      <c r="BA3315" s="68">
        <f>AY3315+AZ3315</f>
        <v>0</v>
      </c>
      <c r="BB3315" s="71">
        <v>0</v>
      </c>
      <c r="BC3315" s="71">
        <v>0</v>
      </c>
      <c r="BD3315" s="68">
        <f>+BB3315+BC3315</f>
        <v>0</v>
      </c>
      <c r="BE3315" s="68">
        <f>+BA3315+BD3315</f>
        <v>0</v>
      </c>
      <c r="BF3315" s="67">
        <f t="shared" si="11411"/>
        <v>0</v>
      </c>
      <c r="BG3315" s="67">
        <f t="shared" si="11411"/>
        <v>0</v>
      </c>
      <c r="BH3315" s="68">
        <f t="shared" si="11412"/>
        <v>0</v>
      </c>
      <c r="BI3315" s="67" t="e">
        <f t="shared" si="11413"/>
        <v>#REF!</v>
      </c>
      <c r="BJ3315" s="67" t="e">
        <f t="shared" si="11413"/>
        <v>#REF!</v>
      </c>
      <c r="BK3315" s="68" t="e">
        <f t="shared" si="11414"/>
        <v>#REF!</v>
      </c>
      <c r="BL3315" s="68" t="e">
        <f t="shared" si="11073"/>
        <v>#REF!</v>
      </c>
      <c r="BM3315" s="305">
        <v>0</v>
      </c>
      <c r="BN3315" s="305">
        <v>0</v>
      </c>
      <c r="BO3315" s="306"/>
      <c r="BP3315" s="306"/>
      <c r="BQ3315" s="305">
        <v>0</v>
      </c>
      <c r="BR3315" s="305">
        <v>0</v>
      </c>
      <c r="BS3315" s="74" t="s">
        <v>37</v>
      </c>
      <c r="BT3315" s="46"/>
    </row>
    <row r="3316" spans="1:72" s="78" customFormat="1" ht="40.5" hidden="1">
      <c r="A3316" s="77"/>
      <c r="B3316" s="53">
        <v>2014</v>
      </c>
      <c r="C3316" s="54">
        <v>8317</v>
      </c>
      <c r="D3316" s="53">
        <v>14</v>
      </c>
      <c r="E3316" s="53">
        <v>3000</v>
      </c>
      <c r="F3316" s="53">
        <v>3300</v>
      </c>
      <c r="G3316" s="53"/>
      <c r="H3316" s="53"/>
      <c r="I3316" s="55" t="s">
        <v>85</v>
      </c>
      <c r="J3316" s="56">
        <f>J3317</f>
        <v>0</v>
      </c>
      <c r="K3316" s="56">
        <f t="shared" ref="K3316:P3316" si="11415">K3317</f>
        <v>0</v>
      </c>
      <c r="L3316" s="56">
        <f t="shared" si="11415"/>
        <v>0</v>
      </c>
      <c r="M3316" s="56">
        <f t="shared" si="11415"/>
        <v>0</v>
      </c>
      <c r="N3316" s="56">
        <f t="shared" si="11415"/>
        <v>0</v>
      </c>
      <c r="O3316" s="56">
        <f t="shared" si="11415"/>
        <v>0</v>
      </c>
      <c r="P3316" s="56">
        <f t="shared" si="11415"/>
        <v>0</v>
      </c>
      <c r="Q3316" s="56">
        <f>Q3317</f>
        <v>0</v>
      </c>
      <c r="R3316" s="56">
        <f t="shared" ref="R3316:V3316" si="11416">R3317</f>
        <v>0</v>
      </c>
      <c r="S3316" s="56">
        <f t="shared" si="11416"/>
        <v>0</v>
      </c>
      <c r="T3316" s="56">
        <f>T3317</f>
        <v>0</v>
      </c>
      <c r="U3316" s="56">
        <f t="shared" si="11416"/>
        <v>0</v>
      </c>
      <c r="V3316" s="56">
        <f t="shared" si="11416"/>
        <v>0</v>
      </c>
      <c r="W3316" s="56">
        <v>0</v>
      </c>
      <c r="X3316" s="56">
        <v>0</v>
      </c>
      <c r="Y3316" s="56">
        <v>0</v>
      </c>
      <c r="Z3316" s="56">
        <v>0</v>
      </c>
      <c r="AA3316" s="56">
        <v>0</v>
      </c>
      <c r="AB3316" s="56">
        <v>0</v>
      </c>
      <c r="AC3316" s="56">
        <f t="shared" ref="AC3316" si="11417">AC3317</f>
        <v>0</v>
      </c>
      <c r="AD3316" s="56">
        <f>AD3317</f>
        <v>0</v>
      </c>
      <c r="AE3316" s="56">
        <f t="shared" ref="AE3316:AJ3316" si="11418">AE3317</f>
        <v>0</v>
      </c>
      <c r="AF3316" s="56">
        <f t="shared" si="11418"/>
        <v>0</v>
      </c>
      <c r="AG3316" s="56" t="e">
        <f t="shared" si="11418"/>
        <v>#REF!</v>
      </c>
      <c r="AH3316" s="56" t="e">
        <f t="shared" si="11418"/>
        <v>#REF!</v>
      </c>
      <c r="AI3316" s="56" t="e">
        <f t="shared" si="11418"/>
        <v>#REF!</v>
      </c>
      <c r="AJ3316" s="56" t="e">
        <f t="shared" si="11418"/>
        <v>#REF!</v>
      </c>
      <c r="AK3316" s="56">
        <f>AK3317</f>
        <v>0</v>
      </c>
      <c r="AL3316" s="56">
        <f t="shared" ref="AL3316:BK3316" si="11419">AL3317</f>
        <v>0</v>
      </c>
      <c r="AM3316" s="56">
        <f t="shared" si="11419"/>
        <v>0</v>
      </c>
      <c r="AN3316" s="56">
        <f t="shared" si="11419"/>
        <v>0</v>
      </c>
      <c r="AO3316" s="56">
        <f t="shared" si="11419"/>
        <v>0</v>
      </c>
      <c r="AP3316" s="56">
        <f t="shared" si="11419"/>
        <v>0</v>
      </c>
      <c r="AQ3316" s="56">
        <f t="shared" si="11419"/>
        <v>0</v>
      </c>
      <c r="AR3316" s="56">
        <f>AR3317</f>
        <v>0</v>
      </c>
      <c r="AS3316" s="56">
        <f t="shared" si="11419"/>
        <v>0</v>
      </c>
      <c r="AT3316" s="56">
        <f t="shared" si="11419"/>
        <v>0</v>
      </c>
      <c r="AU3316" s="56">
        <f t="shared" si="11419"/>
        <v>0</v>
      </c>
      <c r="AV3316" s="56">
        <f t="shared" si="11419"/>
        <v>0</v>
      </c>
      <c r="AW3316" s="56">
        <f t="shared" si="11419"/>
        <v>0</v>
      </c>
      <c r="AX3316" s="56">
        <f t="shared" si="11419"/>
        <v>0</v>
      </c>
      <c r="AY3316" s="56">
        <f>AY3317</f>
        <v>0</v>
      </c>
      <c r="AZ3316" s="56">
        <f t="shared" si="11419"/>
        <v>0</v>
      </c>
      <c r="BA3316" s="56">
        <f t="shared" si="11419"/>
        <v>0</v>
      </c>
      <c r="BB3316" s="56">
        <f t="shared" si="11419"/>
        <v>0</v>
      </c>
      <c r="BC3316" s="56">
        <f t="shared" si="11419"/>
        <v>0</v>
      </c>
      <c r="BD3316" s="56">
        <f t="shared" si="11419"/>
        <v>0</v>
      </c>
      <c r="BE3316" s="56">
        <f t="shared" si="11419"/>
        <v>0</v>
      </c>
      <c r="BF3316" s="56">
        <f>BF3317</f>
        <v>0</v>
      </c>
      <c r="BG3316" s="56">
        <f t="shared" si="11419"/>
        <v>0</v>
      </c>
      <c r="BH3316" s="56">
        <f t="shared" si="11419"/>
        <v>0</v>
      </c>
      <c r="BI3316" s="56" t="e">
        <f t="shared" si="11419"/>
        <v>#REF!</v>
      </c>
      <c r="BJ3316" s="56" t="e">
        <f t="shared" si="11419"/>
        <v>#REF!</v>
      </c>
      <c r="BK3316" s="56" t="e">
        <f t="shared" si="11419"/>
        <v>#REF!</v>
      </c>
      <c r="BL3316" s="56" t="e">
        <f t="shared" si="11073"/>
        <v>#REF!</v>
      </c>
      <c r="BM3316" s="303"/>
      <c r="BN3316" s="303"/>
      <c r="BO3316" s="303"/>
      <c r="BP3316" s="303"/>
      <c r="BQ3316" s="303"/>
      <c r="BR3316" s="303"/>
      <c r="BS3316" s="58"/>
      <c r="BT3316" s="77"/>
    </row>
    <row r="3317" spans="1:72" s="79" customFormat="1" ht="40.5" hidden="1">
      <c r="A3317" s="77"/>
      <c r="B3317" s="59">
        <v>2014</v>
      </c>
      <c r="C3317" s="60">
        <v>8317</v>
      </c>
      <c r="D3317" s="59">
        <v>14</v>
      </c>
      <c r="E3317" s="59">
        <v>3000</v>
      </c>
      <c r="F3317" s="59">
        <v>3300</v>
      </c>
      <c r="G3317" s="59">
        <v>333</v>
      </c>
      <c r="H3317" s="59"/>
      <c r="I3317" s="61" t="s">
        <v>88</v>
      </c>
      <c r="J3317" s="62">
        <f>SUM(J3318:J3321)</f>
        <v>0</v>
      </c>
      <c r="K3317" s="62">
        <f t="shared" ref="K3317:P3317" si="11420">SUM(K3318:K3321)</f>
        <v>0</v>
      </c>
      <c r="L3317" s="62">
        <f t="shared" si="11420"/>
        <v>0</v>
      </c>
      <c r="M3317" s="62">
        <f t="shared" si="11420"/>
        <v>0</v>
      </c>
      <c r="N3317" s="62">
        <f t="shared" si="11420"/>
        <v>0</v>
      </c>
      <c r="O3317" s="62">
        <f t="shared" si="11420"/>
        <v>0</v>
      </c>
      <c r="P3317" s="62">
        <f t="shared" si="11420"/>
        <v>0</v>
      </c>
      <c r="Q3317" s="62">
        <f>SUM(Q3318:Q3321)</f>
        <v>0</v>
      </c>
      <c r="R3317" s="62">
        <f t="shared" ref="R3317:S3317" si="11421">SUM(R3318:R3321)</f>
        <v>0</v>
      </c>
      <c r="S3317" s="62">
        <f t="shared" si="11421"/>
        <v>0</v>
      </c>
      <c r="T3317" s="62">
        <f>SUM(T3318:T3321)</f>
        <v>0</v>
      </c>
      <c r="U3317" s="62">
        <f t="shared" ref="U3317:V3317" si="11422">SUM(U3318:U3321)</f>
        <v>0</v>
      </c>
      <c r="V3317" s="62">
        <f t="shared" si="11422"/>
        <v>0</v>
      </c>
      <c r="W3317" s="62">
        <v>0</v>
      </c>
      <c r="X3317" s="62">
        <v>0</v>
      </c>
      <c r="Y3317" s="62">
        <v>0</v>
      </c>
      <c r="Z3317" s="62">
        <v>0</v>
      </c>
      <c r="AA3317" s="62">
        <v>0</v>
      </c>
      <c r="AB3317" s="62">
        <v>0</v>
      </c>
      <c r="AC3317" s="62">
        <f t="shared" ref="AC3317" si="11423">SUM(AC3318:AC3321)</f>
        <v>0</v>
      </c>
      <c r="AD3317" s="62">
        <f>SUM(AD3318:AD3321)</f>
        <v>0</v>
      </c>
      <c r="AE3317" s="62">
        <f t="shared" ref="AE3317:AJ3317" si="11424">SUM(AE3318:AE3321)</f>
        <v>0</v>
      </c>
      <c r="AF3317" s="62">
        <f t="shared" si="11424"/>
        <v>0</v>
      </c>
      <c r="AG3317" s="62" t="e">
        <f t="shared" si="11424"/>
        <v>#REF!</v>
      </c>
      <c r="AH3317" s="62" t="e">
        <f t="shared" si="11424"/>
        <v>#REF!</v>
      </c>
      <c r="AI3317" s="62" t="e">
        <f t="shared" si="11424"/>
        <v>#REF!</v>
      </c>
      <c r="AJ3317" s="62" t="e">
        <f t="shared" si="11424"/>
        <v>#REF!</v>
      </c>
      <c r="AK3317" s="62">
        <f>SUM(AK3318:AK3321)</f>
        <v>0</v>
      </c>
      <c r="AL3317" s="62">
        <f t="shared" ref="AL3317:AQ3317" si="11425">SUM(AL3318:AL3321)</f>
        <v>0</v>
      </c>
      <c r="AM3317" s="62">
        <f t="shared" si="11425"/>
        <v>0</v>
      </c>
      <c r="AN3317" s="62">
        <f t="shared" si="11425"/>
        <v>0</v>
      </c>
      <c r="AO3317" s="62">
        <f t="shared" si="11425"/>
        <v>0</v>
      </c>
      <c r="AP3317" s="62">
        <f t="shared" si="11425"/>
        <v>0</v>
      </c>
      <c r="AQ3317" s="62">
        <f t="shared" si="11425"/>
        <v>0</v>
      </c>
      <c r="AR3317" s="62">
        <f>SUM(AR3318:AR3321)</f>
        <v>0</v>
      </c>
      <c r="AS3317" s="62">
        <f t="shared" ref="AS3317:AX3317" si="11426">SUM(AS3318:AS3321)</f>
        <v>0</v>
      </c>
      <c r="AT3317" s="62">
        <f t="shared" si="11426"/>
        <v>0</v>
      </c>
      <c r="AU3317" s="62">
        <f t="shared" si="11426"/>
        <v>0</v>
      </c>
      <c r="AV3317" s="62">
        <f t="shared" si="11426"/>
        <v>0</v>
      </c>
      <c r="AW3317" s="62">
        <f t="shared" si="11426"/>
        <v>0</v>
      </c>
      <c r="AX3317" s="62">
        <f t="shared" si="11426"/>
        <v>0</v>
      </c>
      <c r="AY3317" s="62">
        <f>SUM(AY3318:AY3321)</f>
        <v>0</v>
      </c>
      <c r="AZ3317" s="62">
        <f t="shared" ref="AZ3317:BE3317" si="11427">SUM(AZ3318:AZ3321)</f>
        <v>0</v>
      </c>
      <c r="BA3317" s="62">
        <f t="shared" si="11427"/>
        <v>0</v>
      </c>
      <c r="BB3317" s="62">
        <f t="shared" si="11427"/>
        <v>0</v>
      </c>
      <c r="BC3317" s="62">
        <f t="shared" si="11427"/>
        <v>0</v>
      </c>
      <c r="BD3317" s="62">
        <f t="shared" si="11427"/>
        <v>0</v>
      </c>
      <c r="BE3317" s="62">
        <f t="shared" si="11427"/>
        <v>0</v>
      </c>
      <c r="BF3317" s="62">
        <f>SUM(BF3318:BF3321)</f>
        <v>0</v>
      </c>
      <c r="BG3317" s="62">
        <f t="shared" ref="BG3317:BK3317" si="11428">SUM(BG3318:BG3321)</f>
        <v>0</v>
      </c>
      <c r="BH3317" s="62">
        <f t="shared" si="11428"/>
        <v>0</v>
      </c>
      <c r="BI3317" s="62" t="e">
        <f t="shared" si="11428"/>
        <v>#REF!</v>
      </c>
      <c r="BJ3317" s="62" t="e">
        <f t="shared" si="11428"/>
        <v>#REF!</v>
      </c>
      <c r="BK3317" s="62" t="e">
        <f t="shared" si="11428"/>
        <v>#REF!</v>
      </c>
      <c r="BL3317" s="62" t="e">
        <f t="shared" ref="BL3317:BL3380" si="11429">+BH3317+BK3317</f>
        <v>#REF!</v>
      </c>
      <c r="BM3317" s="304"/>
      <c r="BN3317" s="304"/>
      <c r="BO3317" s="304"/>
      <c r="BP3317" s="304"/>
      <c r="BQ3317" s="304"/>
      <c r="BR3317" s="304"/>
      <c r="BS3317" s="64"/>
      <c r="BT3317" s="77"/>
    </row>
    <row r="3318" spans="1:72" s="46" customFormat="1" ht="36.75" hidden="1" customHeight="1">
      <c r="A3318" s="77"/>
      <c r="B3318" s="104">
        <v>2014</v>
      </c>
      <c r="C3318" s="105">
        <v>8317</v>
      </c>
      <c r="D3318" s="104">
        <v>14</v>
      </c>
      <c r="E3318" s="104">
        <v>3000</v>
      </c>
      <c r="F3318" s="104">
        <v>3300</v>
      </c>
      <c r="G3318" s="104">
        <v>333</v>
      </c>
      <c r="H3318" s="104">
        <v>1</v>
      </c>
      <c r="I3318" s="66" t="s">
        <v>821</v>
      </c>
      <c r="J3318" s="67">
        <v>0</v>
      </c>
      <c r="K3318" s="67">
        <v>0</v>
      </c>
      <c r="L3318" s="68">
        <f>J3318+K3318</f>
        <v>0</v>
      </c>
      <c r="M3318" s="67">
        <v>0</v>
      </c>
      <c r="N3318" s="67">
        <v>0</v>
      </c>
      <c r="O3318" s="68">
        <f>+M3318+N3318</f>
        <v>0</v>
      </c>
      <c r="P3318" s="68">
        <f>+L3318+O3318</f>
        <v>0</v>
      </c>
      <c r="Q3318" s="71">
        <v>0</v>
      </c>
      <c r="R3318" s="71">
        <v>0</v>
      </c>
      <c r="S3318" s="71">
        <v>0</v>
      </c>
      <c r="T3318" s="71">
        <v>0</v>
      </c>
      <c r="U3318" s="71">
        <v>0</v>
      </c>
      <c r="V3318" s="71">
        <v>0</v>
      </c>
      <c r="W3318" s="67">
        <v>0</v>
      </c>
      <c r="X3318" s="67">
        <v>0</v>
      </c>
      <c r="Y3318" s="68">
        <v>0</v>
      </c>
      <c r="Z3318" s="67">
        <v>0</v>
      </c>
      <c r="AA3318" s="67">
        <v>0</v>
      </c>
      <c r="AB3318" s="68">
        <v>0</v>
      </c>
      <c r="AC3318" s="68">
        <f t="shared" ref="AC3318:AC3321" si="11430">+Y3318+AB3318</f>
        <v>0</v>
      </c>
      <c r="AD3318" s="67">
        <f t="shared" ref="AD3318:AE3321" si="11431">J3318+Q3318-T3318</f>
        <v>0</v>
      </c>
      <c r="AE3318" s="67">
        <f t="shared" si="11431"/>
        <v>0</v>
      </c>
      <c r="AF3318" s="68">
        <f t="shared" ref="AF3318:AF3321" si="11432">AD3318+AE3318</f>
        <v>0</v>
      </c>
      <c r="AG3318" s="67" t="e">
        <f>M3318+#REF!-V3318</f>
        <v>#REF!</v>
      </c>
      <c r="AH3318" s="67" t="e">
        <f>N3318+S3318-#REF!</f>
        <v>#REF!</v>
      </c>
      <c r="AI3318" s="68" t="e">
        <f t="shared" ref="AI3318:AI3321" si="11433">+AG3318+AH3318</f>
        <v>#REF!</v>
      </c>
      <c r="AJ3318" s="68" t="e">
        <f t="shared" ref="AJ3318:AJ3321" si="11434">+AF3318+AI3318</f>
        <v>#REF!</v>
      </c>
      <c r="AK3318" s="71">
        <v>0</v>
      </c>
      <c r="AL3318" s="71">
        <v>0</v>
      </c>
      <c r="AM3318" s="68">
        <f>AK3318+AL3318</f>
        <v>0</v>
      </c>
      <c r="AN3318" s="71">
        <v>0</v>
      </c>
      <c r="AO3318" s="71">
        <v>0</v>
      </c>
      <c r="AP3318" s="68">
        <f>+AN3318+AO3318</f>
        <v>0</v>
      </c>
      <c r="AQ3318" s="68">
        <f>+AM3318+AP3318</f>
        <v>0</v>
      </c>
      <c r="AR3318" s="71">
        <v>0</v>
      </c>
      <c r="AS3318" s="71">
        <v>0</v>
      </c>
      <c r="AT3318" s="68">
        <f>AR3318+AS3318</f>
        <v>0</v>
      </c>
      <c r="AU3318" s="71">
        <v>0</v>
      </c>
      <c r="AV3318" s="71">
        <v>0</v>
      </c>
      <c r="AW3318" s="68">
        <f>+AU3318+AV3318</f>
        <v>0</v>
      </c>
      <c r="AX3318" s="68">
        <f>+AT3318+AW3318</f>
        <v>0</v>
      </c>
      <c r="AY3318" s="71">
        <v>0</v>
      </c>
      <c r="AZ3318" s="71">
        <v>0</v>
      </c>
      <c r="BA3318" s="68">
        <f>AY3318+AZ3318</f>
        <v>0</v>
      </c>
      <c r="BB3318" s="71">
        <v>0</v>
      </c>
      <c r="BC3318" s="71">
        <v>0</v>
      </c>
      <c r="BD3318" s="68">
        <f>+BB3318+BC3318</f>
        <v>0</v>
      </c>
      <c r="BE3318" s="68">
        <f>+BA3318+BD3318</f>
        <v>0</v>
      </c>
      <c r="BF3318" s="67">
        <f t="shared" ref="BF3318:BG3321" si="11435">AD3318-AK3318-AR3318-AY3318</f>
        <v>0</v>
      </c>
      <c r="BG3318" s="67">
        <f t="shared" si="11435"/>
        <v>0</v>
      </c>
      <c r="BH3318" s="68">
        <f t="shared" ref="BH3318:BH3321" si="11436">BF3318+BG3318</f>
        <v>0</v>
      </c>
      <c r="BI3318" s="67" t="e">
        <f t="shared" ref="BI3318:BJ3321" si="11437">AG3318-AN3318-AU3318-BB3318</f>
        <v>#REF!</v>
      </c>
      <c r="BJ3318" s="67" t="e">
        <f t="shared" si="11437"/>
        <v>#REF!</v>
      </c>
      <c r="BK3318" s="68" t="e">
        <f t="shared" ref="BK3318:BK3321" si="11438">+BI3318+BJ3318</f>
        <v>#REF!</v>
      </c>
      <c r="BL3318" s="68" t="e">
        <f t="shared" si="11429"/>
        <v>#REF!</v>
      </c>
      <c r="BM3318" s="305">
        <v>0</v>
      </c>
      <c r="BN3318" s="305">
        <v>0</v>
      </c>
      <c r="BO3318" s="306"/>
      <c r="BP3318" s="306"/>
      <c r="BQ3318" s="305">
        <v>0</v>
      </c>
      <c r="BR3318" s="305">
        <v>0</v>
      </c>
      <c r="BS3318" s="131" t="s">
        <v>208</v>
      </c>
      <c r="BT3318" s="77"/>
    </row>
    <row r="3319" spans="1:72" s="46" customFormat="1" ht="36.75" hidden="1" customHeight="1">
      <c r="A3319" s="77"/>
      <c r="B3319" s="104">
        <v>2014</v>
      </c>
      <c r="C3319" s="105">
        <v>8317</v>
      </c>
      <c r="D3319" s="104">
        <v>14</v>
      </c>
      <c r="E3319" s="104">
        <v>3000</v>
      </c>
      <c r="F3319" s="104">
        <v>3300</v>
      </c>
      <c r="G3319" s="104">
        <v>333</v>
      </c>
      <c r="H3319" s="104">
        <v>2</v>
      </c>
      <c r="I3319" s="158" t="s">
        <v>1531</v>
      </c>
      <c r="J3319" s="67">
        <v>0</v>
      </c>
      <c r="K3319" s="67">
        <v>0</v>
      </c>
      <c r="L3319" s="68">
        <f>J3319+K3319</f>
        <v>0</v>
      </c>
      <c r="M3319" s="67">
        <v>0</v>
      </c>
      <c r="N3319" s="67">
        <v>0</v>
      </c>
      <c r="O3319" s="68">
        <f>+M3319+N3319</f>
        <v>0</v>
      </c>
      <c r="P3319" s="68">
        <f>+L3319+O3319</f>
        <v>0</v>
      </c>
      <c r="Q3319" s="71">
        <v>0</v>
      </c>
      <c r="R3319" s="71">
        <v>0</v>
      </c>
      <c r="S3319" s="71">
        <v>0</v>
      </c>
      <c r="T3319" s="71">
        <v>0</v>
      </c>
      <c r="U3319" s="71">
        <v>0</v>
      </c>
      <c r="V3319" s="71">
        <v>0</v>
      </c>
      <c r="W3319" s="67">
        <v>0</v>
      </c>
      <c r="X3319" s="67">
        <v>0</v>
      </c>
      <c r="Y3319" s="68">
        <v>0</v>
      </c>
      <c r="Z3319" s="67">
        <v>0</v>
      </c>
      <c r="AA3319" s="67">
        <v>0</v>
      </c>
      <c r="AB3319" s="68">
        <v>0</v>
      </c>
      <c r="AC3319" s="68">
        <f t="shared" si="11430"/>
        <v>0</v>
      </c>
      <c r="AD3319" s="67">
        <f t="shared" si="11431"/>
        <v>0</v>
      </c>
      <c r="AE3319" s="67">
        <f t="shared" si="11431"/>
        <v>0</v>
      </c>
      <c r="AF3319" s="68">
        <f t="shared" si="11432"/>
        <v>0</v>
      </c>
      <c r="AG3319" s="67" t="e">
        <f>M3319+#REF!-V3319</f>
        <v>#REF!</v>
      </c>
      <c r="AH3319" s="67" t="e">
        <f>N3319+S3319-#REF!</f>
        <v>#REF!</v>
      </c>
      <c r="AI3319" s="68" t="e">
        <f t="shared" si="11433"/>
        <v>#REF!</v>
      </c>
      <c r="AJ3319" s="68" t="e">
        <f t="shared" si="11434"/>
        <v>#REF!</v>
      </c>
      <c r="AK3319" s="71">
        <v>0</v>
      </c>
      <c r="AL3319" s="71">
        <v>0</v>
      </c>
      <c r="AM3319" s="68">
        <f>AK3319+AL3319</f>
        <v>0</v>
      </c>
      <c r="AN3319" s="71">
        <v>0</v>
      </c>
      <c r="AO3319" s="71">
        <v>0</v>
      </c>
      <c r="AP3319" s="68">
        <f>+AN3319+AO3319</f>
        <v>0</v>
      </c>
      <c r="AQ3319" s="68">
        <f>+AM3319+AP3319</f>
        <v>0</v>
      </c>
      <c r="AR3319" s="71">
        <v>0</v>
      </c>
      <c r="AS3319" s="71">
        <v>0</v>
      </c>
      <c r="AT3319" s="68">
        <f>AR3319+AS3319</f>
        <v>0</v>
      </c>
      <c r="AU3319" s="71">
        <v>0</v>
      </c>
      <c r="AV3319" s="71">
        <v>0</v>
      </c>
      <c r="AW3319" s="68">
        <f>+AU3319+AV3319</f>
        <v>0</v>
      </c>
      <c r="AX3319" s="68">
        <f>+AT3319+AW3319</f>
        <v>0</v>
      </c>
      <c r="AY3319" s="71">
        <v>0</v>
      </c>
      <c r="AZ3319" s="71">
        <v>0</v>
      </c>
      <c r="BA3319" s="68">
        <f>AY3319+AZ3319</f>
        <v>0</v>
      </c>
      <c r="BB3319" s="71">
        <v>0</v>
      </c>
      <c r="BC3319" s="71">
        <v>0</v>
      </c>
      <c r="BD3319" s="68">
        <f>+BB3319+BC3319</f>
        <v>0</v>
      </c>
      <c r="BE3319" s="68">
        <f>+BA3319+BD3319</f>
        <v>0</v>
      </c>
      <c r="BF3319" s="67">
        <f t="shared" si="11435"/>
        <v>0</v>
      </c>
      <c r="BG3319" s="67">
        <f t="shared" si="11435"/>
        <v>0</v>
      </c>
      <c r="BH3319" s="68">
        <f t="shared" si="11436"/>
        <v>0</v>
      </c>
      <c r="BI3319" s="67" t="e">
        <f t="shared" si="11437"/>
        <v>#REF!</v>
      </c>
      <c r="BJ3319" s="67" t="e">
        <f t="shared" si="11437"/>
        <v>#REF!</v>
      </c>
      <c r="BK3319" s="68" t="e">
        <f t="shared" si="11438"/>
        <v>#REF!</v>
      </c>
      <c r="BL3319" s="68" t="e">
        <f t="shared" si="11429"/>
        <v>#REF!</v>
      </c>
      <c r="BM3319" s="305">
        <v>0</v>
      </c>
      <c r="BN3319" s="305">
        <v>0</v>
      </c>
      <c r="BO3319" s="306"/>
      <c r="BP3319" s="306"/>
      <c r="BQ3319" s="305">
        <v>0</v>
      </c>
      <c r="BR3319" s="305">
        <v>0</v>
      </c>
      <c r="BS3319" s="131" t="s">
        <v>208</v>
      </c>
      <c r="BT3319" s="77"/>
    </row>
    <row r="3320" spans="1:72" s="46" customFormat="1" ht="36.75" hidden="1" customHeight="1">
      <c r="A3320" s="77"/>
      <c r="B3320" s="104">
        <v>2014</v>
      </c>
      <c r="C3320" s="105">
        <v>8317</v>
      </c>
      <c r="D3320" s="104">
        <v>14</v>
      </c>
      <c r="E3320" s="104">
        <v>3000</v>
      </c>
      <c r="F3320" s="104">
        <v>3300</v>
      </c>
      <c r="G3320" s="104">
        <v>333</v>
      </c>
      <c r="H3320" s="104">
        <v>3</v>
      </c>
      <c r="I3320" s="158" t="s">
        <v>1532</v>
      </c>
      <c r="J3320" s="67">
        <v>0</v>
      </c>
      <c r="K3320" s="67">
        <v>0</v>
      </c>
      <c r="L3320" s="68">
        <f>J3320+K3320</f>
        <v>0</v>
      </c>
      <c r="M3320" s="67">
        <v>0</v>
      </c>
      <c r="N3320" s="67">
        <v>0</v>
      </c>
      <c r="O3320" s="68">
        <f>+M3320+N3320</f>
        <v>0</v>
      </c>
      <c r="P3320" s="68">
        <f>+L3320+O3320</f>
        <v>0</v>
      </c>
      <c r="Q3320" s="71">
        <v>0</v>
      </c>
      <c r="R3320" s="71">
        <v>0</v>
      </c>
      <c r="S3320" s="71">
        <v>0</v>
      </c>
      <c r="T3320" s="71">
        <v>0</v>
      </c>
      <c r="U3320" s="71">
        <v>0</v>
      </c>
      <c r="V3320" s="71">
        <v>0</v>
      </c>
      <c r="W3320" s="67">
        <v>0</v>
      </c>
      <c r="X3320" s="67">
        <v>0</v>
      </c>
      <c r="Y3320" s="68">
        <v>0</v>
      </c>
      <c r="Z3320" s="67">
        <v>0</v>
      </c>
      <c r="AA3320" s="67">
        <v>0</v>
      </c>
      <c r="AB3320" s="68">
        <v>0</v>
      </c>
      <c r="AC3320" s="68">
        <f t="shared" si="11430"/>
        <v>0</v>
      </c>
      <c r="AD3320" s="67">
        <f t="shared" si="11431"/>
        <v>0</v>
      </c>
      <c r="AE3320" s="67">
        <f t="shared" si="11431"/>
        <v>0</v>
      </c>
      <c r="AF3320" s="68">
        <f t="shared" si="11432"/>
        <v>0</v>
      </c>
      <c r="AG3320" s="67" t="e">
        <f>M3320+#REF!-V3320</f>
        <v>#REF!</v>
      </c>
      <c r="AH3320" s="67" t="e">
        <f>N3320+S3320-#REF!</f>
        <v>#REF!</v>
      </c>
      <c r="AI3320" s="68" t="e">
        <f t="shared" si="11433"/>
        <v>#REF!</v>
      </c>
      <c r="AJ3320" s="68" t="e">
        <f t="shared" si="11434"/>
        <v>#REF!</v>
      </c>
      <c r="AK3320" s="71">
        <v>0</v>
      </c>
      <c r="AL3320" s="71">
        <v>0</v>
      </c>
      <c r="AM3320" s="68">
        <f>AK3320+AL3320</f>
        <v>0</v>
      </c>
      <c r="AN3320" s="71">
        <v>0</v>
      </c>
      <c r="AO3320" s="71">
        <v>0</v>
      </c>
      <c r="AP3320" s="68">
        <f>+AN3320+AO3320</f>
        <v>0</v>
      </c>
      <c r="AQ3320" s="68">
        <f>+AM3320+AP3320</f>
        <v>0</v>
      </c>
      <c r="AR3320" s="71">
        <v>0</v>
      </c>
      <c r="AS3320" s="71">
        <v>0</v>
      </c>
      <c r="AT3320" s="68">
        <f>AR3320+AS3320</f>
        <v>0</v>
      </c>
      <c r="AU3320" s="71">
        <v>0</v>
      </c>
      <c r="AV3320" s="71">
        <v>0</v>
      </c>
      <c r="AW3320" s="68">
        <f>+AU3320+AV3320</f>
        <v>0</v>
      </c>
      <c r="AX3320" s="68">
        <f>+AT3320+AW3320</f>
        <v>0</v>
      </c>
      <c r="AY3320" s="71">
        <v>0</v>
      </c>
      <c r="AZ3320" s="71">
        <v>0</v>
      </c>
      <c r="BA3320" s="68">
        <f>AY3320+AZ3320</f>
        <v>0</v>
      </c>
      <c r="BB3320" s="71">
        <v>0</v>
      </c>
      <c r="BC3320" s="71">
        <v>0</v>
      </c>
      <c r="BD3320" s="68">
        <f>+BB3320+BC3320</f>
        <v>0</v>
      </c>
      <c r="BE3320" s="68">
        <f>+BA3320+BD3320</f>
        <v>0</v>
      </c>
      <c r="BF3320" s="67">
        <f t="shared" si="11435"/>
        <v>0</v>
      </c>
      <c r="BG3320" s="67">
        <f t="shared" si="11435"/>
        <v>0</v>
      </c>
      <c r="BH3320" s="68">
        <f t="shared" si="11436"/>
        <v>0</v>
      </c>
      <c r="BI3320" s="67" t="e">
        <f t="shared" si="11437"/>
        <v>#REF!</v>
      </c>
      <c r="BJ3320" s="67" t="e">
        <f t="shared" si="11437"/>
        <v>#REF!</v>
      </c>
      <c r="BK3320" s="68" t="e">
        <f t="shared" si="11438"/>
        <v>#REF!</v>
      </c>
      <c r="BL3320" s="68" t="e">
        <f t="shared" si="11429"/>
        <v>#REF!</v>
      </c>
      <c r="BM3320" s="305">
        <v>0</v>
      </c>
      <c r="BN3320" s="305">
        <v>0</v>
      </c>
      <c r="BO3320" s="306"/>
      <c r="BP3320" s="306"/>
      <c r="BQ3320" s="305">
        <v>0</v>
      </c>
      <c r="BR3320" s="305">
        <v>0</v>
      </c>
      <c r="BS3320" s="131" t="s">
        <v>208</v>
      </c>
      <c r="BT3320" s="77"/>
    </row>
    <row r="3321" spans="1:72" s="46" customFormat="1" ht="45.75" hidden="1" customHeight="1">
      <c r="A3321" s="77"/>
      <c r="B3321" s="20">
        <v>2014</v>
      </c>
      <c r="C3321" s="65">
        <v>8317</v>
      </c>
      <c r="D3321" s="20">
        <v>14</v>
      </c>
      <c r="E3321" s="20">
        <v>3000</v>
      </c>
      <c r="F3321" s="20">
        <v>3300</v>
      </c>
      <c r="G3321" s="20">
        <v>333</v>
      </c>
      <c r="H3321" s="20">
        <v>4</v>
      </c>
      <c r="I3321" s="158" t="s">
        <v>1533</v>
      </c>
      <c r="J3321" s="67">
        <v>0</v>
      </c>
      <c r="K3321" s="67">
        <v>0</v>
      </c>
      <c r="L3321" s="68">
        <f>J3321+K3321</f>
        <v>0</v>
      </c>
      <c r="M3321" s="67">
        <v>0</v>
      </c>
      <c r="N3321" s="67">
        <v>0</v>
      </c>
      <c r="O3321" s="68">
        <f>+M3321+N3321</f>
        <v>0</v>
      </c>
      <c r="P3321" s="68">
        <f>+L3321+O3321</f>
        <v>0</v>
      </c>
      <c r="Q3321" s="71">
        <v>0</v>
      </c>
      <c r="R3321" s="71">
        <v>0</v>
      </c>
      <c r="S3321" s="71">
        <v>0</v>
      </c>
      <c r="T3321" s="71">
        <v>0</v>
      </c>
      <c r="U3321" s="71">
        <v>0</v>
      </c>
      <c r="V3321" s="71">
        <v>0</v>
      </c>
      <c r="W3321" s="67">
        <v>0</v>
      </c>
      <c r="X3321" s="67">
        <v>0</v>
      </c>
      <c r="Y3321" s="68">
        <v>0</v>
      </c>
      <c r="Z3321" s="67">
        <v>0</v>
      </c>
      <c r="AA3321" s="67">
        <v>0</v>
      </c>
      <c r="AB3321" s="68">
        <v>0</v>
      </c>
      <c r="AC3321" s="68">
        <f t="shared" si="11430"/>
        <v>0</v>
      </c>
      <c r="AD3321" s="67">
        <f t="shared" si="11431"/>
        <v>0</v>
      </c>
      <c r="AE3321" s="67">
        <f t="shared" si="11431"/>
        <v>0</v>
      </c>
      <c r="AF3321" s="68">
        <f t="shared" si="11432"/>
        <v>0</v>
      </c>
      <c r="AG3321" s="67" t="e">
        <f>M3321+#REF!-V3321</f>
        <v>#REF!</v>
      </c>
      <c r="AH3321" s="67" t="e">
        <f>N3321+S3321-#REF!</f>
        <v>#REF!</v>
      </c>
      <c r="AI3321" s="68" t="e">
        <f t="shared" si="11433"/>
        <v>#REF!</v>
      </c>
      <c r="AJ3321" s="68" t="e">
        <f t="shared" si="11434"/>
        <v>#REF!</v>
      </c>
      <c r="AK3321" s="71">
        <v>0</v>
      </c>
      <c r="AL3321" s="71">
        <v>0</v>
      </c>
      <c r="AM3321" s="68">
        <f>AK3321+AL3321</f>
        <v>0</v>
      </c>
      <c r="AN3321" s="71">
        <v>0</v>
      </c>
      <c r="AO3321" s="71">
        <v>0</v>
      </c>
      <c r="AP3321" s="68">
        <f>+AN3321+AO3321</f>
        <v>0</v>
      </c>
      <c r="AQ3321" s="68">
        <f>+AM3321+AP3321</f>
        <v>0</v>
      </c>
      <c r="AR3321" s="71">
        <v>0</v>
      </c>
      <c r="AS3321" s="71">
        <v>0</v>
      </c>
      <c r="AT3321" s="68">
        <f>AR3321+AS3321</f>
        <v>0</v>
      </c>
      <c r="AU3321" s="71">
        <v>0</v>
      </c>
      <c r="AV3321" s="71">
        <v>0</v>
      </c>
      <c r="AW3321" s="68">
        <f>+AU3321+AV3321</f>
        <v>0</v>
      </c>
      <c r="AX3321" s="68">
        <f>+AT3321+AW3321</f>
        <v>0</v>
      </c>
      <c r="AY3321" s="71">
        <v>0</v>
      </c>
      <c r="AZ3321" s="71">
        <v>0</v>
      </c>
      <c r="BA3321" s="68">
        <f>AY3321+AZ3321</f>
        <v>0</v>
      </c>
      <c r="BB3321" s="71">
        <v>0</v>
      </c>
      <c r="BC3321" s="71">
        <v>0</v>
      </c>
      <c r="BD3321" s="68">
        <f>+BB3321+BC3321</f>
        <v>0</v>
      </c>
      <c r="BE3321" s="68">
        <f>+BA3321+BD3321</f>
        <v>0</v>
      </c>
      <c r="BF3321" s="67">
        <f t="shared" si="11435"/>
        <v>0</v>
      </c>
      <c r="BG3321" s="67">
        <f t="shared" si="11435"/>
        <v>0</v>
      </c>
      <c r="BH3321" s="68">
        <f t="shared" si="11436"/>
        <v>0</v>
      </c>
      <c r="BI3321" s="67" t="e">
        <f t="shared" si="11437"/>
        <v>#REF!</v>
      </c>
      <c r="BJ3321" s="67" t="e">
        <f t="shared" si="11437"/>
        <v>#REF!</v>
      </c>
      <c r="BK3321" s="68" t="e">
        <f t="shared" si="11438"/>
        <v>#REF!</v>
      </c>
      <c r="BL3321" s="68" t="e">
        <f t="shared" si="11429"/>
        <v>#REF!</v>
      </c>
      <c r="BM3321" s="305">
        <v>0</v>
      </c>
      <c r="BN3321" s="305">
        <v>0</v>
      </c>
      <c r="BO3321" s="306"/>
      <c r="BP3321" s="306"/>
      <c r="BQ3321" s="305">
        <v>0</v>
      </c>
      <c r="BR3321" s="305">
        <v>0</v>
      </c>
      <c r="BS3321" s="131" t="s">
        <v>208</v>
      </c>
      <c r="BT3321" s="77"/>
    </row>
    <row r="3322" spans="1:72" s="46" customFormat="1" ht="53.25" hidden="1" customHeight="1">
      <c r="A3322" s="77"/>
      <c r="B3322" s="53">
        <v>2014</v>
      </c>
      <c r="C3322" s="54">
        <v>8317</v>
      </c>
      <c r="D3322" s="53">
        <v>14</v>
      </c>
      <c r="E3322" s="53">
        <v>3000</v>
      </c>
      <c r="F3322" s="53">
        <v>3500</v>
      </c>
      <c r="G3322" s="53"/>
      <c r="H3322" s="53"/>
      <c r="I3322" s="55" t="s">
        <v>98</v>
      </c>
      <c r="J3322" s="56">
        <f>J3323</f>
        <v>0</v>
      </c>
      <c r="K3322" s="56">
        <f t="shared" ref="K3322:P3323" si="11439">K3323</f>
        <v>0</v>
      </c>
      <c r="L3322" s="56">
        <f t="shared" si="11439"/>
        <v>0</v>
      </c>
      <c r="M3322" s="56">
        <f t="shared" si="11439"/>
        <v>0</v>
      </c>
      <c r="N3322" s="56">
        <f t="shared" si="11439"/>
        <v>0</v>
      </c>
      <c r="O3322" s="56">
        <f t="shared" si="11439"/>
        <v>0</v>
      </c>
      <c r="P3322" s="56">
        <f t="shared" si="11439"/>
        <v>0</v>
      </c>
      <c r="Q3322" s="56">
        <f>Q3323</f>
        <v>0</v>
      </c>
      <c r="R3322" s="56">
        <f t="shared" ref="R3322:V3323" si="11440">R3323</f>
        <v>0</v>
      </c>
      <c r="S3322" s="56">
        <f t="shared" si="11440"/>
        <v>0</v>
      </c>
      <c r="T3322" s="56">
        <f>T3323</f>
        <v>0</v>
      </c>
      <c r="U3322" s="56">
        <f t="shared" si="11440"/>
        <v>0</v>
      </c>
      <c r="V3322" s="56">
        <f t="shared" si="11440"/>
        <v>0</v>
      </c>
      <c r="W3322" s="56">
        <v>0</v>
      </c>
      <c r="X3322" s="56">
        <v>0</v>
      </c>
      <c r="Y3322" s="56">
        <v>0</v>
      </c>
      <c r="Z3322" s="56">
        <v>0</v>
      </c>
      <c r="AA3322" s="56">
        <v>0</v>
      </c>
      <c r="AB3322" s="56">
        <v>0</v>
      </c>
      <c r="AC3322" s="56">
        <f t="shared" ref="AC3322:AC3323" si="11441">AC3323</f>
        <v>0</v>
      </c>
      <c r="AD3322" s="56">
        <f>AD3323</f>
        <v>0</v>
      </c>
      <c r="AE3322" s="56">
        <f t="shared" ref="AE3322:AJ3323" si="11442">AE3323</f>
        <v>0</v>
      </c>
      <c r="AF3322" s="56">
        <f t="shared" si="11442"/>
        <v>0</v>
      </c>
      <c r="AG3322" s="56" t="e">
        <f t="shared" si="11442"/>
        <v>#REF!</v>
      </c>
      <c r="AH3322" s="56" t="e">
        <f t="shared" si="11442"/>
        <v>#REF!</v>
      </c>
      <c r="AI3322" s="56" t="e">
        <f t="shared" si="11442"/>
        <v>#REF!</v>
      </c>
      <c r="AJ3322" s="56" t="e">
        <f t="shared" si="11442"/>
        <v>#REF!</v>
      </c>
      <c r="AK3322" s="56">
        <f>AK3323</f>
        <v>0</v>
      </c>
      <c r="AL3322" s="56">
        <f t="shared" ref="AL3322:BA3323" si="11443">AL3323</f>
        <v>0</v>
      </c>
      <c r="AM3322" s="56">
        <f t="shared" si="11443"/>
        <v>0</v>
      </c>
      <c r="AN3322" s="56">
        <f t="shared" si="11443"/>
        <v>0</v>
      </c>
      <c r="AO3322" s="56">
        <f t="shared" si="11443"/>
        <v>0</v>
      </c>
      <c r="AP3322" s="56">
        <f t="shared" si="11443"/>
        <v>0</v>
      </c>
      <c r="AQ3322" s="56">
        <f t="shared" si="11443"/>
        <v>0</v>
      </c>
      <c r="AR3322" s="56">
        <f>AR3323</f>
        <v>0</v>
      </c>
      <c r="AS3322" s="56">
        <f t="shared" si="11443"/>
        <v>0</v>
      </c>
      <c r="AT3322" s="56">
        <f t="shared" si="11443"/>
        <v>0</v>
      </c>
      <c r="AU3322" s="56">
        <f t="shared" si="11443"/>
        <v>0</v>
      </c>
      <c r="AV3322" s="56">
        <f t="shared" si="11443"/>
        <v>0</v>
      </c>
      <c r="AW3322" s="56">
        <f t="shared" si="11443"/>
        <v>0</v>
      </c>
      <c r="AX3322" s="56">
        <f t="shared" si="11443"/>
        <v>0</v>
      </c>
      <c r="AY3322" s="56">
        <f>AY3323</f>
        <v>0</v>
      </c>
      <c r="AZ3322" s="56">
        <f t="shared" si="11443"/>
        <v>0</v>
      </c>
      <c r="BA3322" s="56">
        <f t="shared" si="11443"/>
        <v>0</v>
      </c>
      <c r="BB3322" s="56">
        <f t="shared" ref="AZ3322:BE3323" si="11444">BB3323</f>
        <v>0</v>
      </c>
      <c r="BC3322" s="56">
        <f t="shared" si="11444"/>
        <v>0</v>
      </c>
      <c r="BD3322" s="56">
        <f t="shared" si="11444"/>
        <v>0</v>
      </c>
      <c r="BE3322" s="56">
        <f t="shared" si="11444"/>
        <v>0</v>
      </c>
      <c r="BF3322" s="56">
        <f>BF3323</f>
        <v>0</v>
      </c>
      <c r="BG3322" s="56">
        <f t="shared" ref="BG3322:BK3323" si="11445">BG3323</f>
        <v>0</v>
      </c>
      <c r="BH3322" s="56">
        <f t="shared" si="11445"/>
        <v>0</v>
      </c>
      <c r="BI3322" s="56" t="e">
        <f t="shared" si="11445"/>
        <v>#REF!</v>
      </c>
      <c r="BJ3322" s="56" t="e">
        <f t="shared" si="11445"/>
        <v>#REF!</v>
      </c>
      <c r="BK3322" s="56" t="e">
        <f t="shared" si="11445"/>
        <v>#REF!</v>
      </c>
      <c r="BL3322" s="56" t="e">
        <f t="shared" si="11429"/>
        <v>#REF!</v>
      </c>
      <c r="BM3322" s="303"/>
      <c r="BN3322" s="303"/>
      <c r="BO3322" s="303"/>
      <c r="BP3322" s="303"/>
      <c r="BQ3322" s="303"/>
      <c r="BR3322" s="303"/>
      <c r="BS3322" s="58"/>
      <c r="BT3322" s="77"/>
    </row>
    <row r="3323" spans="1:72" s="79" customFormat="1" ht="40.5" hidden="1">
      <c r="A3323" s="77"/>
      <c r="B3323" s="59">
        <v>2014</v>
      </c>
      <c r="C3323" s="60">
        <v>8317</v>
      </c>
      <c r="D3323" s="59">
        <v>14</v>
      </c>
      <c r="E3323" s="59">
        <v>3000</v>
      </c>
      <c r="F3323" s="59">
        <v>3500</v>
      </c>
      <c r="G3323" s="59">
        <v>353</v>
      </c>
      <c r="H3323" s="59"/>
      <c r="I3323" s="61" t="s">
        <v>927</v>
      </c>
      <c r="J3323" s="62">
        <f>J3324</f>
        <v>0</v>
      </c>
      <c r="K3323" s="62">
        <f t="shared" si="11439"/>
        <v>0</v>
      </c>
      <c r="L3323" s="62">
        <f t="shared" si="11439"/>
        <v>0</v>
      </c>
      <c r="M3323" s="62">
        <f t="shared" si="11439"/>
        <v>0</v>
      </c>
      <c r="N3323" s="62">
        <f t="shared" si="11439"/>
        <v>0</v>
      </c>
      <c r="O3323" s="62">
        <f t="shared" si="11439"/>
        <v>0</v>
      </c>
      <c r="P3323" s="62">
        <f t="shared" si="11439"/>
        <v>0</v>
      </c>
      <c r="Q3323" s="62">
        <f>Q3324</f>
        <v>0</v>
      </c>
      <c r="R3323" s="62">
        <f t="shared" si="11440"/>
        <v>0</v>
      </c>
      <c r="S3323" s="62">
        <f t="shared" si="11440"/>
        <v>0</v>
      </c>
      <c r="T3323" s="62">
        <f>T3324</f>
        <v>0</v>
      </c>
      <c r="U3323" s="62">
        <f t="shared" si="11440"/>
        <v>0</v>
      </c>
      <c r="V3323" s="62">
        <f t="shared" si="11440"/>
        <v>0</v>
      </c>
      <c r="W3323" s="62">
        <v>0</v>
      </c>
      <c r="X3323" s="62">
        <v>0</v>
      </c>
      <c r="Y3323" s="62">
        <v>0</v>
      </c>
      <c r="Z3323" s="62">
        <v>0</v>
      </c>
      <c r="AA3323" s="62">
        <v>0</v>
      </c>
      <c r="AB3323" s="62">
        <v>0</v>
      </c>
      <c r="AC3323" s="62">
        <f t="shared" si="11441"/>
        <v>0</v>
      </c>
      <c r="AD3323" s="62">
        <f>AD3324</f>
        <v>0</v>
      </c>
      <c r="AE3323" s="62">
        <f t="shared" si="11442"/>
        <v>0</v>
      </c>
      <c r="AF3323" s="62">
        <f t="shared" si="11442"/>
        <v>0</v>
      </c>
      <c r="AG3323" s="62" t="e">
        <f t="shared" si="11442"/>
        <v>#REF!</v>
      </c>
      <c r="AH3323" s="62" t="e">
        <f t="shared" si="11442"/>
        <v>#REF!</v>
      </c>
      <c r="AI3323" s="62" t="e">
        <f t="shared" si="11442"/>
        <v>#REF!</v>
      </c>
      <c r="AJ3323" s="62" t="e">
        <f t="shared" si="11442"/>
        <v>#REF!</v>
      </c>
      <c r="AK3323" s="62">
        <f>AK3324</f>
        <v>0</v>
      </c>
      <c r="AL3323" s="62">
        <f t="shared" si="11443"/>
        <v>0</v>
      </c>
      <c r="AM3323" s="62">
        <f t="shared" si="11443"/>
        <v>0</v>
      </c>
      <c r="AN3323" s="62">
        <f t="shared" si="11443"/>
        <v>0</v>
      </c>
      <c r="AO3323" s="62">
        <f t="shared" si="11443"/>
        <v>0</v>
      </c>
      <c r="AP3323" s="62">
        <f t="shared" si="11443"/>
        <v>0</v>
      </c>
      <c r="AQ3323" s="62">
        <f t="shared" si="11443"/>
        <v>0</v>
      </c>
      <c r="AR3323" s="62">
        <f>AR3324</f>
        <v>0</v>
      </c>
      <c r="AS3323" s="62">
        <f t="shared" si="11443"/>
        <v>0</v>
      </c>
      <c r="AT3323" s="62">
        <f t="shared" si="11443"/>
        <v>0</v>
      </c>
      <c r="AU3323" s="62">
        <f t="shared" si="11443"/>
        <v>0</v>
      </c>
      <c r="AV3323" s="62">
        <f t="shared" si="11443"/>
        <v>0</v>
      </c>
      <c r="AW3323" s="62">
        <f t="shared" si="11443"/>
        <v>0</v>
      </c>
      <c r="AX3323" s="62">
        <f t="shared" si="11443"/>
        <v>0</v>
      </c>
      <c r="AY3323" s="62">
        <f>AY3324</f>
        <v>0</v>
      </c>
      <c r="AZ3323" s="62">
        <f t="shared" si="11444"/>
        <v>0</v>
      </c>
      <c r="BA3323" s="62">
        <f t="shared" si="11444"/>
        <v>0</v>
      </c>
      <c r="BB3323" s="62">
        <f t="shared" si="11444"/>
        <v>0</v>
      </c>
      <c r="BC3323" s="62">
        <f t="shared" si="11444"/>
        <v>0</v>
      </c>
      <c r="BD3323" s="62">
        <f t="shared" si="11444"/>
        <v>0</v>
      </c>
      <c r="BE3323" s="62">
        <f t="shared" si="11444"/>
        <v>0</v>
      </c>
      <c r="BF3323" s="62">
        <f>BF3324</f>
        <v>0</v>
      </c>
      <c r="BG3323" s="62">
        <f t="shared" si="11445"/>
        <v>0</v>
      </c>
      <c r="BH3323" s="62">
        <f t="shared" si="11445"/>
        <v>0</v>
      </c>
      <c r="BI3323" s="62" t="e">
        <f t="shared" si="11445"/>
        <v>#REF!</v>
      </c>
      <c r="BJ3323" s="62" t="e">
        <f t="shared" si="11445"/>
        <v>#REF!</v>
      </c>
      <c r="BK3323" s="62" t="e">
        <f t="shared" si="11445"/>
        <v>#REF!</v>
      </c>
      <c r="BL3323" s="62" t="e">
        <f t="shared" si="11429"/>
        <v>#REF!</v>
      </c>
      <c r="BM3323" s="304"/>
      <c r="BN3323" s="304"/>
      <c r="BO3323" s="304"/>
      <c r="BP3323" s="304"/>
      <c r="BQ3323" s="304"/>
      <c r="BR3323" s="304"/>
      <c r="BS3323" s="64"/>
      <c r="BT3323" s="77"/>
    </row>
    <row r="3324" spans="1:72" s="46" customFormat="1" hidden="1">
      <c r="A3324" s="77"/>
      <c r="B3324" s="104">
        <v>2014</v>
      </c>
      <c r="C3324" s="105">
        <v>8317</v>
      </c>
      <c r="D3324" s="104">
        <v>14</v>
      </c>
      <c r="E3324" s="104">
        <v>3000</v>
      </c>
      <c r="F3324" s="104">
        <v>3500</v>
      </c>
      <c r="G3324" s="104">
        <v>353</v>
      </c>
      <c r="H3324" s="104">
        <v>1</v>
      </c>
      <c r="I3324" s="66" t="s">
        <v>232</v>
      </c>
      <c r="J3324" s="67">
        <v>0</v>
      </c>
      <c r="K3324" s="67">
        <v>0</v>
      </c>
      <c r="L3324" s="68">
        <f>J3324+K3324</f>
        <v>0</v>
      </c>
      <c r="M3324" s="67">
        <v>0</v>
      </c>
      <c r="N3324" s="67">
        <v>0</v>
      </c>
      <c r="O3324" s="68">
        <f>+M3324+N3324</f>
        <v>0</v>
      </c>
      <c r="P3324" s="68">
        <f>+L3324+O3324</f>
        <v>0</v>
      </c>
      <c r="Q3324" s="71">
        <v>0</v>
      </c>
      <c r="R3324" s="71">
        <v>0</v>
      </c>
      <c r="S3324" s="71">
        <v>0</v>
      </c>
      <c r="T3324" s="71">
        <v>0</v>
      </c>
      <c r="U3324" s="71">
        <v>0</v>
      </c>
      <c r="V3324" s="71">
        <v>0</v>
      </c>
      <c r="W3324" s="67">
        <v>0</v>
      </c>
      <c r="X3324" s="67">
        <v>0</v>
      </c>
      <c r="Y3324" s="68">
        <v>0</v>
      </c>
      <c r="Z3324" s="67">
        <v>0</v>
      </c>
      <c r="AA3324" s="67">
        <v>0</v>
      </c>
      <c r="AB3324" s="68">
        <v>0</v>
      </c>
      <c r="AC3324" s="68">
        <f t="shared" ref="AC3324" si="11446">+Y3324+AB3324</f>
        <v>0</v>
      </c>
      <c r="AD3324" s="67">
        <f>J3324+Q3324-T3324</f>
        <v>0</v>
      </c>
      <c r="AE3324" s="67">
        <f>K3324+R3324-U3324</f>
        <v>0</v>
      </c>
      <c r="AF3324" s="68">
        <f t="shared" ref="AF3324" si="11447">AD3324+AE3324</f>
        <v>0</v>
      </c>
      <c r="AG3324" s="67" t="e">
        <f>M3324+#REF!-V3324</f>
        <v>#REF!</v>
      </c>
      <c r="AH3324" s="67" t="e">
        <f>N3324+S3324-#REF!</f>
        <v>#REF!</v>
      </c>
      <c r="AI3324" s="68" t="e">
        <f t="shared" ref="AI3324" si="11448">+AG3324+AH3324</f>
        <v>#REF!</v>
      </c>
      <c r="AJ3324" s="68" t="e">
        <f t="shared" ref="AJ3324" si="11449">+AF3324+AI3324</f>
        <v>#REF!</v>
      </c>
      <c r="AK3324" s="71">
        <v>0</v>
      </c>
      <c r="AL3324" s="71">
        <v>0</v>
      </c>
      <c r="AM3324" s="68">
        <f>AK3324+AL3324</f>
        <v>0</v>
      </c>
      <c r="AN3324" s="71">
        <v>0</v>
      </c>
      <c r="AO3324" s="71">
        <v>0</v>
      </c>
      <c r="AP3324" s="68">
        <f>+AN3324+AO3324</f>
        <v>0</v>
      </c>
      <c r="AQ3324" s="68">
        <f>+AM3324+AP3324</f>
        <v>0</v>
      </c>
      <c r="AR3324" s="71">
        <v>0</v>
      </c>
      <c r="AS3324" s="71">
        <v>0</v>
      </c>
      <c r="AT3324" s="68">
        <f>AR3324+AS3324</f>
        <v>0</v>
      </c>
      <c r="AU3324" s="71">
        <v>0</v>
      </c>
      <c r="AV3324" s="71">
        <v>0</v>
      </c>
      <c r="AW3324" s="68">
        <f>+AU3324+AV3324</f>
        <v>0</v>
      </c>
      <c r="AX3324" s="68">
        <f>+AT3324+AW3324</f>
        <v>0</v>
      </c>
      <c r="AY3324" s="71">
        <v>0</v>
      </c>
      <c r="AZ3324" s="71">
        <v>0</v>
      </c>
      <c r="BA3324" s="68">
        <f>AY3324+AZ3324</f>
        <v>0</v>
      </c>
      <c r="BB3324" s="71">
        <v>0</v>
      </c>
      <c r="BC3324" s="71">
        <v>0</v>
      </c>
      <c r="BD3324" s="68">
        <f>+BB3324+BC3324</f>
        <v>0</v>
      </c>
      <c r="BE3324" s="68">
        <f>+BA3324+BD3324</f>
        <v>0</v>
      </c>
      <c r="BF3324" s="67">
        <f t="shared" ref="BF3324:BG3324" si="11450">AD3324-AK3324-AR3324-AY3324</f>
        <v>0</v>
      </c>
      <c r="BG3324" s="67">
        <f t="shared" si="11450"/>
        <v>0</v>
      </c>
      <c r="BH3324" s="68">
        <f t="shared" ref="BH3324" si="11451">BF3324+BG3324</f>
        <v>0</v>
      </c>
      <c r="BI3324" s="67" t="e">
        <f t="shared" ref="BI3324:BJ3324" si="11452">AG3324-AN3324-AU3324-BB3324</f>
        <v>#REF!</v>
      </c>
      <c r="BJ3324" s="67" t="e">
        <f t="shared" si="11452"/>
        <v>#REF!</v>
      </c>
      <c r="BK3324" s="68" t="e">
        <f t="shared" ref="BK3324" si="11453">+BI3324+BJ3324</f>
        <v>#REF!</v>
      </c>
      <c r="BL3324" s="68" t="e">
        <f t="shared" si="11429"/>
        <v>#REF!</v>
      </c>
      <c r="BM3324" s="305">
        <v>0</v>
      </c>
      <c r="BN3324" s="305">
        <v>0</v>
      </c>
      <c r="BO3324" s="306"/>
      <c r="BP3324" s="306"/>
      <c r="BQ3324" s="305">
        <v>0</v>
      </c>
      <c r="BR3324" s="305">
        <v>0</v>
      </c>
      <c r="BS3324" s="131" t="s">
        <v>208</v>
      </c>
      <c r="BT3324" s="77"/>
    </row>
    <row r="3325" spans="1:72" s="78" customFormat="1" ht="36.75" hidden="1" customHeight="1">
      <c r="A3325" s="77"/>
      <c r="B3325" s="53">
        <v>2014</v>
      </c>
      <c r="C3325" s="54">
        <v>8317</v>
      </c>
      <c r="D3325" s="53">
        <v>14</v>
      </c>
      <c r="E3325" s="53">
        <v>3000</v>
      </c>
      <c r="F3325" s="53">
        <v>3700</v>
      </c>
      <c r="G3325" s="53"/>
      <c r="H3325" s="53"/>
      <c r="I3325" s="55" t="s">
        <v>108</v>
      </c>
      <c r="J3325" s="56">
        <f>J3326+J3328+J3330</f>
        <v>0</v>
      </c>
      <c r="K3325" s="56">
        <f t="shared" ref="K3325:P3325" si="11454">K3326+K3328+K3330</f>
        <v>0</v>
      </c>
      <c r="L3325" s="56">
        <f t="shared" si="11454"/>
        <v>0</v>
      </c>
      <c r="M3325" s="56">
        <f t="shared" si="11454"/>
        <v>0</v>
      </c>
      <c r="N3325" s="56">
        <f t="shared" si="11454"/>
        <v>0</v>
      </c>
      <c r="O3325" s="56">
        <f t="shared" si="11454"/>
        <v>0</v>
      </c>
      <c r="P3325" s="56">
        <f t="shared" si="11454"/>
        <v>0</v>
      </c>
      <c r="Q3325" s="56">
        <f>Q3326+Q3328+Q3330</f>
        <v>0</v>
      </c>
      <c r="R3325" s="56">
        <f t="shared" ref="R3325:S3325" si="11455">R3326+R3328+R3330</f>
        <v>0</v>
      </c>
      <c r="S3325" s="56">
        <f t="shared" si="11455"/>
        <v>0</v>
      </c>
      <c r="T3325" s="56">
        <f>T3326+T3328+T3330</f>
        <v>0</v>
      </c>
      <c r="U3325" s="56">
        <f t="shared" ref="U3325:V3325" si="11456">U3326+U3328+U3330</f>
        <v>0</v>
      </c>
      <c r="V3325" s="56">
        <f t="shared" si="11456"/>
        <v>0</v>
      </c>
      <c r="W3325" s="56">
        <v>0</v>
      </c>
      <c r="X3325" s="56">
        <v>0</v>
      </c>
      <c r="Y3325" s="56">
        <v>0</v>
      </c>
      <c r="Z3325" s="56">
        <v>0</v>
      </c>
      <c r="AA3325" s="56">
        <v>0</v>
      </c>
      <c r="AB3325" s="56">
        <v>0</v>
      </c>
      <c r="AC3325" s="56">
        <f t="shared" ref="AC3325" si="11457">AC3326+AC3328+AC3330</f>
        <v>0</v>
      </c>
      <c r="AD3325" s="56">
        <f>AD3326+AD3328+AD3330</f>
        <v>0</v>
      </c>
      <c r="AE3325" s="56">
        <f t="shared" ref="AE3325:AJ3325" si="11458">AE3326+AE3328+AE3330</f>
        <v>0</v>
      </c>
      <c r="AF3325" s="56">
        <f t="shared" si="11458"/>
        <v>0</v>
      </c>
      <c r="AG3325" s="56" t="e">
        <f t="shared" si="11458"/>
        <v>#REF!</v>
      </c>
      <c r="AH3325" s="56" t="e">
        <f t="shared" si="11458"/>
        <v>#REF!</v>
      </c>
      <c r="AI3325" s="56" t="e">
        <f t="shared" si="11458"/>
        <v>#REF!</v>
      </c>
      <c r="AJ3325" s="56" t="e">
        <f t="shared" si="11458"/>
        <v>#REF!</v>
      </c>
      <c r="AK3325" s="56">
        <f>AK3326+AK3328+AK3330</f>
        <v>0</v>
      </c>
      <c r="AL3325" s="56">
        <f t="shared" ref="AL3325:AQ3325" si="11459">AL3326+AL3328+AL3330</f>
        <v>0</v>
      </c>
      <c r="AM3325" s="56">
        <f t="shared" si="11459"/>
        <v>0</v>
      </c>
      <c r="AN3325" s="56">
        <f t="shared" si="11459"/>
        <v>0</v>
      </c>
      <c r="AO3325" s="56">
        <f t="shared" si="11459"/>
        <v>0</v>
      </c>
      <c r="AP3325" s="56">
        <f t="shared" si="11459"/>
        <v>0</v>
      </c>
      <c r="AQ3325" s="56">
        <f t="shared" si="11459"/>
        <v>0</v>
      </c>
      <c r="AR3325" s="56">
        <f>AR3326+AR3328+AR3330</f>
        <v>0</v>
      </c>
      <c r="AS3325" s="56">
        <f t="shared" ref="AS3325:AX3325" si="11460">AS3326+AS3328+AS3330</f>
        <v>0</v>
      </c>
      <c r="AT3325" s="56">
        <f t="shared" si="11460"/>
        <v>0</v>
      </c>
      <c r="AU3325" s="56">
        <f t="shared" si="11460"/>
        <v>0</v>
      </c>
      <c r="AV3325" s="56">
        <f t="shared" si="11460"/>
        <v>0</v>
      </c>
      <c r="AW3325" s="56">
        <f t="shared" si="11460"/>
        <v>0</v>
      </c>
      <c r="AX3325" s="56">
        <f t="shared" si="11460"/>
        <v>0</v>
      </c>
      <c r="AY3325" s="56">
        <f>AY3326+AY3328+AY3330</f>
        <v>0</v>
      </c>
      <c r="AZ3325" s="56">
        <f t="shared" ref="AZ3325:BE3325" si="11461">AZ3326+AZ3328+AZ3330</f>
        <v>0</v>
      </c>
      <c r="BA3325" s="56">
        <f t="shared" si="11461"/>
        <v>0</v>
      </c>
      <c r="BB3325" s="56">
        <f t="shared" si="11461"/>
        <v>0</v>
      </c>
      <c r="BC3325" s="56">
        <f t="shared" si="11461"/>
        <v>0</v>
      </c>
      <c r="BD3325" s="56">
        <f t="shared" si="11461"/>
        <v>0</v>
      </c>
      <c r="BE3325" s="56">
        <f t="shared" si="11461"/>
        <v>0</v>
      </c>
      <c r="BF3325" s="56">
        <f>BF3326+BF3328+BF3330</f>
        <v>0</v>
      </c>
      <c r="BG3325" s="56">
        <f t="shared" ref="BG3325:BK3325" si="11462">BG3326+BG3328+BG3330</f>
        <v>0</v>
      </c>
      <c r="BH3325" s="56">
        <f t="shared" si="11462"/>
        <v>0</v>
      </c>
      <c r="BI3325" s="56" t="e">
        <f t="shared" si="11462"/>
        <v>#REF!</v>
      </c>
      <c r="BJ3325" s="56" t="e">
        <f t="shared" si="11462"/>
        <v>#REF!</v>
      </c>
      <c r="BK3325" s="56" t="e">
        <f t="shared" si="11462"/>
        <v>#REF!</v>
      </c>
      <c r="BL3325" s="56" t="e">
        <f t="shared" si="11429"/>
        <v>#REF!</v>
      </c>
      <c r="BM3325" s="303"/>
      <c r="BN3325" s="303"/>
      <c r="BO3325" s="303"/>
      <c r="BP3325" s="303"/>
      <c r="BQ3325" s="303"/>
      <c r="BR3325" s="303"/>
      <c r="BS3325" s="58"/>
      <c r="BT3325" s="77"/>
    </row>
    <row r="3326" spans="1:72" s="79" customFormat="1" ht="36.75" hidden="1" customHeight="1">
      <c r="A3326" s="77"/>
      <c r="B3326" s="59">
        <v>2014</v>
      </c>
      <c r="C3326" s="60">
        <v>8317</v>
      </c>
      <c r="D3326" s="59">
        <v>14</v>
      </c>
      <c r="E3326" s="59">
        <v>3000</v>
      </c>
      <c r="F3326" s="59">
        <v>3700</v>
      </c>
      <c r="G3326" s="59">
        <v>371</v>
      </c>
      <c r="H3326" s="59"/>
      <c r="I3326" s="61" t="s">
        <v>239</v>
      </c>
      <c r="J3326" s="62">
        <f>J3327</f>
        <v>0</v>
      </c>
      <c r="K3326" s="62">
        <f t="shared" ref="K3326:P3326" si="11463">K3327</f>
        <v>0</v>
      </c>
      <c r="L3326" s="62">
        <f t="shared" si="11463"/>
        <v>0</v>
      </c>
      <c r="M3326" s="62">
        <f t="shared" si="11463"/>
        <v>0</v>
      </c>
      <c r="N3326" s="62">
        <f t="shared" si="11463"/>
        <v>0</v>
      </c>
      <c r="O3326" s="62">
        <f t="shared" si="11463"/>
        <v>0</v>
      </c>
      <c r="P3326" s="62">
        <f t="shared" si="11463"/>
        <v>0</v>
      </c>
      <c r="Q3326" s="62">
        <f>Q3327</f>
        <v>0</v>
      </c>
      <c r="R3326" s="62">
        <f t="shared" ref="R3326:V3326" si="11464">R3327</f>
        <v>0</v>
      </c>
      <c r="S3326" s="62">
        <f t="shared" si="11464"/>
        <v>0</v>
      </c>
      <c r="T3326" s="62">
        <f>T3327</f>
        <v>0</v>
      </c>
      <c r="U3326" s="62">
        <f t="shared" si="11464"/>
        <v>0</v>
      </c>
      <c r="V3326" s="62">
        <f t="shared" si="11464"/>
        <v>0</v>
      </c>
      <c r="W3326" s="62">
        <v>0</v>
      </c>
      <c r="X3326" s="62">
        <v>0</v>
      </c>
      <c r="Y3326" s="62">
        <v>0</v>
      </c>
      <c r="Z3326" s="62">
        <v>0</v>
      </c>
      <c r="AA3326" s="62">
        <v>0</v>
      </c>
      <c r="AB3326" s="62">
        <v>0</v>
      </c>
      <c r="AC3326" s="62">
        <f t="shared" ref="AC3326" si="11465">AC3327</f>
        <v>0</v>
      </c>
      <c r="AD3326" s="62">
        <f>AD3327</f>
        <v>0</v>
      </c>
      <c r="AE3326" s="62">
        <f t="shared" ref="AE3326:AJ3326" si="11466">AE3327</f>
        <v>0</v>
      </c>
      <c r="AF3326" s="62">
        <f t="shared" si="11466"/>
        <v>0</v>
      </c>
      <c r="AG3326" s="62" t="e">
        <f t="shared" si="11466"/>
        <v>#REF!</v>
      </c>
      <c r="AH3326" s="62" t="e">
        <f t="shared" si="11466"/>
        <v>#REF!</v>
      </c>
      <c r="AI3326" s="62" t="e">
        <f t="shared" si="11466"/>
        <v>#REF!</v>
      </c>
      <c r="AJ3326" s="62" t="e">
        <f t="shared" si="11466"/>
        <v>#REF!</v>
      </c>
      <c r="AK3326" s="62">
        <f>AK3327</f>
        <v>0</v>
      </c>
      <c r="AL3326" s="62">
        <f t="shared" ref="AL3326:BK3326" si="11467">AL3327</f>
        <v>0</v>
      </c>
      <c r="AM3326" s="62">
        <f t="shared" si="11467"/>
        <v>0</v>
      </c>
      <c r="AN3326" s="62">
        <f t="shared" si="11467"/>
        <v>0</v>
      </c>
      <c r="AO3326" s="62">
        <f t="shared" si="11467"/>
        <v>0</v>
      </c>
      <c r="AP3326" s="62">
        <f t="shared" si="11467"/>
        <v>0</v>
      </c>
      <c r="AQ3326" s="62">
        <f t="shared" si="11467"/>
        <v>0</v>
      </c>
      <c r="AR3326" s="62">
        <f>AR3327</f>
        <v>0</v>
      </c>
      <c r="AS3326" s="62">
        <f t="shared" si="11467"/>
        <v>0</v>
      </c>
      <c r="AT3326" s="62">
        <f t="shared" si="11467"/>
        <v>0</v>
      </c>
      <c r="AU3326" s="62">
        <f t="shared" si="11467"/>
        <v>0</v>
      </c>
      <c r="AV3326" s="62">
        <f t="shared" si="11467"/>
        <v>0</v>
      </c>
      <c r="AW3326" s="62">
        <f t="shared" si="11467"/>
        <v>0</v>
      </c>
      <c r="AX3326" s="62">
        <f t="shared" si="11467"/>
        <v>0</v>
      </c>
      <c r="AY3326" s="62">
        <f>AY3327</f>
        <v>0</v>
      </c>
      <c r="AZ3326" s="62">
        <f t="shared" si="11467"/>
        <v>0</v>
      </c>
      <c r="BA3326" s="62">
        <f t="shared" si="11467"/>
        <v>0</v>
      </c>
      <c r="BB3326" s="62">
        <f t="shared" si="11467"/>
        <v>0</v>
      </c>
      <c r="BC3326" s="62">
        <f t="shared" si="11467"/>
        <v>0</v>
      </c>
      <c r="BD3326" s="62">
        <f t="shared" si="11467"/>
        <v>0</v>
      </c>
      <c r="BE3326" s="62">
        <f t="shared" si="11467"/>
        <v>0</v>
      </c>
      <c r="BF3326" s="62">
        <f>BF3327</f>
        <v>0</v>
      </c>
      <c r="BG3326" s="62">
        <f t="shared" si="11467"/>
        <v>0</v>
      </c>
      <c r="BH3326" s="62">
        <f t="shared" si="11467"/>
        <v>0</v>
      </c>
      <c r="BI3326" s="62" t="e">
        <f t="shared" si="11467"/>
        <v>#REF!</v>
      </c>
      <c r="BJ3326" s="62" t="e">
        <f t="shared" si="11467"/>
        <v>#REF!</v>
      </c>
      <c r="BK3326" s="62" t="e">
        <f t="shared" si="11467"/>
        <v>#REF!</v>
      </c>
      <c r="BL3326" s="62" t="e">
        <f t="shared" si="11429"/>
        <v>#REF!</v>
      </c>
      <c r="BM3326" s="304"/>
      <c r="BN3326" s="304"/>
      <c r="BO3326" s="304"/>
      <c r="BP3326" s="304"/>
      <c r="BQ3326" s="304"/>
      <c r="BR3326" s="304"/>
      <c r="BS3326" s="64"/>
      <c r="BT3326" s="77"/>
    </row>
    <row r="3327" spans="1:72" s="46" customFormat="1" ht="36.75" hidden="1" customHeight="1">
      <c r="A3327" s="77"/>
      <c r="B3327" s="104">
        <v>2014</v>
      </c>
      <c r="C3327" s="105">
        <v>8317</v>
      </c>
      <c r="D3327" s="104">
        <v>14</v>
      </c>
      <c r="E3327" s="104">
        <v>3000</v>
      </c>
      <c r="F3327" s="104">
        <v>3700</v>
      </c>
      <c r="G3327" s="104">
        <v>371</v>
      </c>
      <c r="H3327" s="104">
        <v>1</v>
      </c>
      <c r="I3327" s="66" t="s">
        <v>240</v>
      </c>
      <c r="J3327" s="67">
        <v>0</v>
      </c>
      <c r="K3327" s="67">
        <v>0</v>
      </c>
      <c r="L3327" s="68">
        <f>J3327+K3327</f>
        <v>0</v>
      </c>
      <c r="M3327" s="67">
        <v>0</v>
      </c>
      <c r="N3327" s="67">
        <v>0</v>
      </c>
      <c r="O3327" s="68">
        <f>+M3327+N3327</f>
        <v>0</v>
      </c>
      <c r="P3327" s="68">
        <f>+L3327+O3327</f>
        <v>0</v>
      </c>
      <c r="Q3327" s="71">
        <v>0</v>
      </c>
      <c r="R3327" s="71">
        <v>0</v>
      </c>
      <c r="S3327" s="71">
        <v>0</v>
      </c>
      <c r="T3327" s="71">
        <v>0</v>
      </c>
      <c r="U3327" s="71">
        <v>0</v>
      </c>
      <c r="V3327" s="71">
        <v>0</v>
      </c>
      <c r="W3327" s="67">
        <v>0</v>
      </c>
      <c r="X3327" s="67">
        <v>0</v>
      </c>
      <c r="Y3327" s="68">
        <v>0</v>
      </c>
      <c r="Z3327" s="67">
        <v>0</v>
      </c>
      <c r="AA3327" s="67">
        <v>0</v>
      </c>
      <c r="AB3327" s="68">
        <v>0</v>
      </c>
      <c r="AC3327" s="68">
        <f t="shared" ref="AC3327" si="11468">+Y3327+AB3327</f>
        <v>0</v>
      </c>
      <c r="AD3327" s="67">
        <f>J3327+Q3327-T3327</f>
        <v>0</v>
      </c>
      <c r="AE3327" s="67">
        <f>K3327+R3327-U3327</f>
        <v>0</v>
      </c>
      <c r="AF3327" s="68">
        <f t="shared" ref="AF3327" si="11469">AD3327+AE3327</f>
        <v>0</v>
      </c>
      <c r="AG3327" s="67" t="e">
        <f>M3327+#REF!-V3327</f>
        <v>#REF!</v>
      </c>
      <c r="AH3327" s="67" t="e">
        <f>N3327+S3327-#REF!</f>
        <v>#REF!</v>
      </c>
      <c r="AI3327" s="68" t="e">
        <f t="shared" ref="AI3327" si="11470">+AG3327+AH3327</f>
        <v>#REF!</v>
      </c>
      <c r="AJ3327" s="68" t="e">
        <f t="shared" ref="AJ3327" si="11471">+AF3327+AI3327</f>
        <v>#REF!</v>
      </c>
      <c r="AK3327" s="71">
        <v>0</v>
      </c>
      <c r="AL3327" s="71">
        <v>0</v>
      </c>
      <c r="AM3327" s="68">
        <f>AK3327+AL3327</f>
        <v>0</v>
      </c>
      <c r="AN3327" s="71">
        <v>0</v>
      </c>
      <c r="AO3327" s="71">
        <v>0</v>
      </c>
      <c r="AP3327" s="68">
        <f>+AN3327+AO3327</f>
        <v>0</v>
      </c>
      <c r="AQ3327" s="68">
        <f>+AM3327+AP3327</f>
        <v>0</v>
      </c>
      <c r="AR3327" s="71">
        <v>0</v>
      </c>
      <c r="AS3327" s="71">
        <v>0</v>
      </c>
      <c r="AT3327" s="68">
        <f>AR3327+AS3327</f>
        <v>0</v>
      </c>
      <c r="AU3327" s="71">
        <v>0</v>
      </c>
      <c r="AV3327" s="71">
        <v>0</v>
      </c>
      <c r="AW3327" s="68">
        <f>+AU3327+AV3327</f>
        <v>0</v>
      </c>
      <c r="AX3327" s="68">
        <f>+AT3327+AW3327</f>
        <v>0</v>
      </c>
      <c r="AY3327" s="71">
        <v>0</v>
      </c>
      <c r="AZ3327" s="71">
        <v>0</v>
      </c>
      <c r="BA3327" s="68">
        <f>AY3327+AZ3327</f>
        <v>0</v>
      </c>
      <c r="BB3327" s="71">
        <v>0</v>
      </c>
      <c r="BC3327" s="71">
        <v>0</v>
      </c>
      <c r="BD3327" s="68">
        <f>+BB3327+BC3327</f>
        <v>0</v>
      </c>
      <c r="BE3327" s="68">
        <f>+BA3327+BD3327</f>
        <v>0</v>
      </c>
      <c r="BF3327" s="67">
        <f t="shared" ref="BF3327:BG3327" si="11472">AD3327-AK3327-AR3327-AY3327</f>
        <v>0</v>
      </c>
      <c r="BG3327" s="67">
        <f t="shared" si="11472"/>
        <v>0</v>
      </c>
      <c r="BH3327" s="68">
        <f t="shared" ref="BH3327" si="11473">BF3327+BG3327</f>
        <v>0</v>
      </c>
      <c r="BI3327" s="67" t="e">
        <f t="shared" ref="BI3327:BJ3327" si="11474">AG3327-AN3327-AU3327-BB3327</f>
        <v>#REF!</v>
      </c>
      <c r="BJ3327" s="67" t="e">
        <f t="shared" si="11474"/>
        <v>#REF!</v>
      </c>
      <c r="BK3327" s="68" t="e">
        <f t="shared" ref="BK3327" si="11475">+BI3327+BJ3327</f>
        <v>#REF!</v>
      </c>
      <c r="BL3327" s="68" t="e">
        <f t="shared" si="11429"/>
        <v>#REF!</v>
      </c>
      <c r="BM3327" s="305">
        <v>0</v>
      </c>
      <c r="BN3327" s="305">
        <v>0</v>
      </c>
      <c r="BO3327" s="306"/>
      <c r="BP3327" s="306"/>
      <c r="BQ3327" s="305">
        <v>0</v>
      </c>
      <c r="BR3327" s="305">
        <v>0</v>
      </c>
      <c r="BS3327" s="74" t="s">
        <v>37</v>
      </c>
      <c r="BT3327" s="77"/>
    </row>
    <row r="3328" spans="1:72" s="46" customFormat="1" ht="36.75" hidden="1" customHeight="1">
      <c r="A3328" s="77"/>
      <c r="B3328" s="59">
        <v>2014</v>
      </c>
      <c r="C3328" s="60">
        <v>8317</v>
      </c>
      <c r="D3328" s="59">
        <v>14</v>
      </c>
      <c r="E3328" s="59">
        <v>3000</v>
      </c>
      <c r="F3328" s="59">
        <v>3700</v>
      </c>
      <c r="G3328" s="59">
        <v>372</v>
      </c>
      <c r="H3328" s="59"/>
      <c r="I3328" s="61" t="s">
        <v>1534</v>
      </c>
      <c r="J3328" s="62">
        <f>J3329</f>
        <v>0</v>
      </c>
      <c r="K3328" s="62">
        <f t="shared" ref="K3328:P3328" si="11476">K3329</f>
        <v>0</v>
      </c>
      <c r="L3328" s="62">
        <f t="shared" si="11476"/>
        <v>0</v>
      </c>
      <c r="M3328" s="62">
        <f t="shared" si="11476"/>
        <v>0</v>
      </c>
      <c r="N3328" s="62">
        <f t="shared" si="11476"/>
        <v>0</v>
      </c>
      <c r="O3328" s="62">
        <f t="shared" si="11476"/>
        <v>0</v>
      </c>
      <c r="P3328" s="62">
        <f t="shared" si="11476"/>
        <v>0</v>
      </c>
      <c r="Q3328" s="62">
        <f>Q3329</f>
        <v>0</v>
      </c>
      <c r="R3328" s="62">
        <f t="shared" ref="R3328:V3328" si="11477">R3329</f>
        <v>0</v>
      </c>
      <c r="S3328" s="62">
        <f t="shared" si="11477"/>
        <v>0</v>
      </c>
      <c r="T3328" s="62">
        <f>T3329</f>
        <v>0</v>
      </c>
      <c r="U3328" s="62">
        <f t="shared" si="11477"/>
        <v>0</v>
      </c>
      <c r="V3328" s="62">
        <f t="shared" si="11477"/>
        <v>0</v>
      </c>
      <c r="W3328" s="62">
        <v>0</v>
      </c>
      <c r="X3328" s="62">
        <v>0</v>
      </c>
      <c r="Y3328" s="62">
        <v>0</v>
      </c>
      <c r="Z3328" s="62">
        <v>0</v>
      </c>
      <c r="AA3328" s="62">
        <v>0</v>
      </c>
      <c r="AB3328" s="62">
        <v>0</v>
      </c>
      <c r="AC3328" s="62">
        <f t="shared" ref="AC3328" si="11478">AC3329</f>
        <v>0</v>
      </c>
      <c r="AD3328" s="62">
        <f>AD3329</f>
        <v>0</v>
      </c>
      <c r="AE3328" s="62">
        <f t="shared" ref="AE3328:AJ3328" si="11479">AE3329</f>
        <v>0</v>
      </c>
      <c r="AF3328" s="62">
        <f t="shared" si="11479"/>
        <v>0</v>
      </c>
      <c r="AG3328" s="62" t="e">
        <f t="shared" si="11479"/>
        <v>#REF!</v>
      </c>
      <c r="AH3328" s="62" t="e">
        <f t="shared" si="11479"/>
        <v>#REF!</v>
      </c>
      <c r="AI3328" s="62" t="e">
        <f t="shared" si="11479"/>
        <v>#REF!</v>
      </c>
      <c r="AJ3328" s="62" t="e">
        <f t="shared" si="11479"/>
        <v>#REF!</v>
      </c>
      <c r="AK3328" s="62">
        <f>AK3329</f>
        <v>0</v>
      </c>
      <c r="AL3328" s="62">
        <f t="shared" ref="AL3328:BK3328" si="11480">AL3329</f>
        <v>0</v>
      </c>
      <c r="AM3328" s="62">
        <f t="shared" si="11480"/>
        <v>0</v>
      </c>
      <c r="AN3328" s="62">
        <f t="shared" si="11480"/>
        <v>0</v>
      </c>
      <c r="AO3328" s="62">
        <f t="shared" si="11480"/>
        <v>0</v>
      </c>
      <c r="AP3328" s="62">
        <f t="shared" si="11480"/>
        <v>0</v>
      </c>
      <c r="AQ3328" s="62">
        <f t="shared" si="11480"/>
        <v>0</v>
      </c>
      <c r="AR3328" s="62">
        <f>AR3329</f>
        <v>0</v>
      </c>
      <c r="AS3328" s="62">
        <f t="shared" si="11480"/>
        <v>0</v>
      </c>
      <c r="AT3328" s="62">
        <f t="shared" si="11480"/>
        <v>0</v>
      </c>
      <c r="AU3328" s="62">
        <f t="shared" si="11480"/>
        <v>0</v>
      </c>
      <c r="AV3328" s="62">
        <f t="shared" si="11480"/>
        <v>0</v>
      </c>
      <c r="AW3328" s="62">
        <f t="shared" si="11480"/>
        <v>0</v>
      </c>
      <c r="AX3328" s="62">
        <f t="shared" si="11480"/>
        <v>0</v>
      </c>
      <c r="AY3328" s="62">
        <f>AY3329</f>
        <v>0</v>
      </c>
      <c r="AZ3328" s="62">
        <f t="shared" si="11480"/>
        <v>0</v>
      </c>
      <c r="BA3328" s="62">
        <f t="shared" si="11480"/>
        <v>0</v>
      </c>
      <c r="BB3328" s="62">
        <f t="shared" si="11480"/>
        <v>0</v>
      </c>
      <c r="BC3328" s="62">
        <f t="shared" si="11480"/>
        <v>0</v>
      </c>
      <c r="BD3328" s="62">
        <f t="shared" si="11480"/>
        <v>0</v>
      </c>
      <c r="BE3328" s="62">
        <f t="shared" si="11480"/>
        <v>0</v>
      </c>
      <c r="BF3328" s="62">
        <f>BF3329</f>
        <v>0</v>
      </c>
      <c r="BG3328" s="62">
        <f t="shared" si="11480"/>
        <v>0</v>
      </c>
      <c r="BH3328" s="62">
        <f t="shared" si="11480"/>
        <v>0</v>
      </c>
      <c r="BI3328" s="62" t="e">
        <f t="shared" si="11480"/>
        <v>#REF!</v>
      </c>
      <c r="BJ3328" s="62" t="e">
        <f t="shared" si="11480"/>
        <v>#REF!</v>
      </c>
      <c r="BK3328" s="62" t="e">
        <f t="shared" si="11480"/>
        <v>#REF!</v>
      </c>
      <c r="BL3328" s="62" t="e">
        <f t="shared" si="11429"/>
        <v>#REF!</v>
      </c>
      <c r="BM3328" s="304"/>
      <c r="BN3328" s="304"/>
      <c r="BO3328" s="304"/>
      <c r="BP3328" s="304"/>
      <c r="BQ3328" s="304"/>
      <c r="BR3328" s="304"/>
      <c r="BS3328" s="64"/>
      <c r="BT3328" s="77"/>
    </row>
    <row r="3329" spans="1:72" s="46" customFormat="1" ht="36.75" hidden="1" customHeight="1">
      <c r="A3329" s="77"/>
      <c r="B3329" s="104">
        <v>2014</v>
      </c>
      <c r="C3329" s="105">
        <v>8317</v>
      </c>
      <c r="D3329" s="104">
        <v>14</v>
      </c>
      <c r="E3329" s="104">
        <v>3000</v>
      </c>
      <c r="F3329" s="104">
        <v>3700</v>
      </c>
      <c r="G3329" s="104">
        <v>372</v>
      </c>
      <c r="H3329" s="104">
        <v>1</v>
      </c>
      <c r="I3329" s="66" t="s">
        <v>242</v>
      </c>
      <c r="J3329" s="67">
        <v>0</v>
      </c>
      <c r="K3329" s="67">
        <v>0</v>
      </c>
      <c r="L3329" s="68">
        <f>J3329+K3329</f>
        <v>0</v>
      </c>
      <c r="M3329" s="67">
        <v>0</v>
      </c>
      <c r="N3329" s="67">
        <v>0</v>
      </c>
      <c r="O3329" s="68">
        <f>+M3329+N3329</f>
        <v>0</v>
      </c>
      <c r="P3329" s="68">
        <f>+L3329+O3329</f>
        <v>0</v>
      </c>
      <c r="Q3329" s="71">
        <v>0</v>
      </c>
      <c r="R3329" s="71">
        <v>0</v>
      </c>
      <c r="S3329" s="71">
        <v>0</v>
      </c>
      <c r="T3329" s="71">
        <v>0</v>
      </c>
      <c r="U3329" s="71">
        <v>0</v>
      </c>
      <c r="V3329" s="71">
        <v>0</v>
      </c>
      <c r="W3329" s="67">
        <v>0</v>
      </c>
      <c r="X3329" s="67">
        <v>0</v>
      </c>
      <c r="Y3329" s="68">
        <v>0</v>
      </c>
      <c r="Z3329" s="67">
        <v>0</v>
      </c>
      <c r="AA3329" s="67">
        <v>0</v>
      </c>
      <c r="AB3329" s="68">
        <v>0</v>
      </c>
      <c r="AC3329" s="68">
        <f t="shared" ref="AC3329" si="11481">+Y3329+AB3329</f>
        <v>0</v>
      </c>
      <c r="AD3329" s="67">
        <f>J3329+Q3329-T3329</f>
        <v>0</v>
      </c>
      <c r="AE3329" s="67">
        <f>K3329+R3329-U3329</f>
        <v>0</v>
      </c>
      <c r="AF3329" s="68">
        <f t="shared" ref="AF3329" si="11482">AD3329+AE3329</f>
        <v>0</v>
      </c>
      <c r="AG3329" s="67" t="e">
        <f>M3329+#REF!-V3329</f>
        <v>#REF!</v>
      </c>
      <c r="AH3329" s="67" t="e">
        <f>N3329+S3329-#REF!</f>
        <v>#REF!</v>
      </c>
      <c r="AI3329" s="68" t="e">
        <f t="shared" ref="AI3329" si="11483">+AG3329+AH3329</f>
        <v>#REF!</v>
      </c>
      <c r="AJ3329" s="68" t="e">
        <f t="shared" ref="AJ3329" si="11484">+AF3329+AI3329</f>
        <v>#REF!</v>
      </c>
      <c r="AK3329" s="71">
        <v>0</v>
      </c>
      <c r="AL3329" s="71">
        <v>0</v>
      </c>
      <c r="AM3329" s="68">
        <f>AK3329+AL3329</f>
        <v>0</v>
      </c>
      <c r="AN3329" s="71">
        <v>0</v>
      </c>
      <c r="AO3329" s="71">
        <v>0</v>
      </c>
      <c r="AP3329" s="68">
        <f>+AN3329+AO3329</f>
        <v>0</v>
      </c>
      <c r="AQ3329" s="68">
        <f>+AM3329+AP3329</f>
        <v>0</v>
      </c>
      <c r="AR3329" s="71">
        <v>0</v>
      </c>
      <c r="AS3329" s="71">
        <v>0</v>
      </c>
      <c r="AT3329" s="68">
        <f>AR3329+AS3329</f>
        <v>0</v>
      </c>
      <c r="AU3329" s="71">
        <v>0</v>
      </c>
      <c r="AV3329" s="71">
        <v>0</v>
      </c>
      <c r="AW3329" s="68">
        <f>+AU3329+AV3329</f>
        <v>0</v>
      </c>
      <c r="AX3329" s="68">
        <f>+AT3329+AW3329</f>
        <v>0</v>
      </c>
      <c r="AY3329" s="71">
        <v>0</v>
      </c>
      <c r="AZ3329" s="71">
        <v>0</v>
      </c>
      <c r="BA3329" s="68">
        <f>AY3329+AZ3329</f>
        <v>0</v>
      </c>
      <c r="BB3329" s="71">
        <v>0</v>
      </c>
      <c r="BC3329" s="71">
        <v>0</v>
      </c>
      <c r="BD3329" s="68">
        <f>+BB3329+BC3329</f>
        <v>0</v>
      </c>
      <c r="BE3329" s="68">
        <f>+BA3329+BD3329</f>
        <v>0</v>
      </c>
      <c r="BF3329" s="67">
        <f t="shared" ref="BF3329:BG3329" si="11485">AD3329-AK3329-AR3329-AY3329</f>
        <v>0</v>
      </c>
      <c r="BG3329" s="67">
        <f t="shared" si="11485"/>
        <v>0</v>
      </c>
      <c r="BH3329" s="68">
        <f t="shared" ref="BH3329" si="11486">BF3329+BG3329</f>
        <v>0</v>
      </c>
      <c r="BI3329" s="67" t="e">
        <f t="shared" ref="BI3329:BJ3329" si="11487">AG3329-AN3329-AU3329-BB3329</f>
        <v>#REF!</v>
      </c>
      <c r="BJ3329" s="67" t="e">
        <f t="shared" si="11487"/>
        <v>#REF!</v>
      </c>
      <c r="BK3329" s="68" t="e">
        <f t="shared" ref="BK3329" si="11488">+BI3329+BJ3329</f>
        <v>#REF!</v>
      </c>
      <c r="BL3329" s="68" t="e">
        <f t="shared" si="11429"/>
        <v>#REF!</v>
      </c>
      <c r="BM3329" s="305">
        <v>0</v>
      </c>
      <c r="BN3329" s="305">
        <v>0</v>
      </c>
      <c r="BO3329" s="306"/>
      <c r="BP3329" s="306"/>
      <c r="BQ3329" s="305">
        <v>0</v>
      </c>
      <c r="BR3329" s="305">
        <v>0</v>
      </c>
      <c r="BS3329" s="74" t="s">
        <v>37</v>
      </c>
      <c r="BT3329" s="77"/>
    </row>
    <row r="3330" spans="1:72" s="46" customFormat="1" ht="36.75" hidden="1" customHeight="1">
      <c r="A3330" s="77"/>
      <c r="B3330" s="59">
        <v>2014</v>
      </c>
      <c r="C3330" s="60">
        <v>8317</v>
      </c>
      <c r="D3330" s="59">
        <v>14</v>
      </c>
      <c r="E3330" s="59">
        <v>3000</v>
      </c>
      <c r="F3330" s="59">
        <v>3700</v>
      </c>
      <c r="G3330" s="59">
        <v>375</v>
      </c>
      <c r="H3330" s="59"/>
      <c r="I3330" s="61" t="s">
        <v>1535</v>
      </c>
      <c r="J3330" s="62">
        <f>J3331</f>
        <v>0</v>
      </c>
      <c r="K3330" s="62">
        <f t="shared" ref="K3330:P3330" si="11489">K3331</f>
        <v>0</v>
      </c>
      <c r="L3330" s="62">
        <f t="shared" si="11489"/>
        <v>0</v>
      </c>
      <c r="M3330" s="62">
        <f t="shared" si="11489"/>
        <v>0</v>
      </c>
      <c r="N3330" s="62">
        <f t="shared" si="11489"/>
        <v>0</v>
      </c>
      <c r="O3330" s="62">
        <f t="shared" si="11489"/>
        <v>0</v>
      </c>
      <c r="P3330" s="62">
        <f t="shared" si="11489"/>
        <v>0</v>
      </c>
      <c r="Q3330" s="62">
        <f>Q3331</f>
        <v>0</v>
      </c>
      <c r="R3330" s="62">
        <f t="shared" ref="R3330:V3330" si="11490">R3331</f>
        <v>0</v>
      </c>
      <c r="S3330" s="62">
        <f t="shared" si="11490"/>
        <v>0</v>
      </c>
      <c r="T3330" s="62">
        <f>T3331</f>
        <v>0</v>
      </c>
      <c r="U3330" s="62">
        <f t="shared" si="11490"/>
        <v>0</v>
      </c>
      <c r="V3330" s="62">
        <f t="shared" si="11490"/>
        <v>0</v>
      </c>
      <c r="W3330" s="62">
        <v>0</v>
      </c>
      <c r="X3330" s="62">
        <v>0</v>
      </c>
      <c r="Y3330" s="62">
        <v>0</v>
      </c>
      <c r="Z3330" s="62">
        <v>0</v>
      </c>
      <c r="AA3330" s="62">
        <v>0</v>
      </c>
      <c r="AB3330" s="62">
        <v>0</v>
      </c>
      <c r="AC3330" s="62">
        <f t="shared" ref="AC3330" si="11491">AC3331</f>
        <v>0</v>
      </c>
      <c r="AD3330" s="62">
        <f>AD3331</f>
        <v>0</v>
      </c>
      <c r="AE3330" s="62">
        <f t="shared" ref="AE3330:AJ3330" si="11492">AE3331</f>
        <v>0</v>
      </c>
      <c r="AF3330" s="62">
        <f t="shared" si="11492"/>
        <v>0</v>
      </c>
      <c r="AG3330" s="62" t="e">
        <f t="shared" si="11492"/>
        <v>#REF!</v>
      </c>
      <c r="AH3330" s="62" t="e">
        <f t="shared" si="11492"/>
        <v>#REF!</v>
      </c>
      <c r="AI3330" s="62" t="e">
        <f t="shared" si="11492"/>
        <v>#REF!</v>
      </c>
      <c r="AJ3330" s="62" t="e">
        <f t="shared" si="11492"/>
        <v>#REF!</v>
      </c>
      <c r="AK3330" s="62">
        <f>AK3331</f>
        <v>0</v>
      </c>
      <c r="AL3330" s="62">
        <f t="shared" ref="AL3330:BK3330" si="11493">AL3331</f>
        <v>0</v>
      </c>
      <c r="AM3330" s="62">
        <f t="shared" si="11493"/>
        <v>0</v>
      </c>
      <c r="AN3330" s="62">
        <f t="shared" si="11493"/>
        <v>0</v>
      </c>
      <c r="AO3330" s="62">
        <f t="shared" si="11493"/>
        <v>0</v>
      </c>
      <c r="AP3330" s="62">
        <f t="shared" si="11493"/>
        <v>0</v>
      </c>
      <c r="AQ3330" s="62">
        <f t="shared" si="11493"/>
        <v>0</v>
      </c>
      <c r="AR3330" s="62">
        <f>AR3331</f>
        <v>0</v>
      </c>
      <c r="AS3330" s="62">
        <f t="shared" si="11493"/>
        <v>0</v>
      </c>
      <c r="AT3330" s="62">
        <f t="shared" si="11493"/>
        <v>0</v>
      </c>
      <c r="AU3330" s="62">
        <f t="shared" si="11493"/>
        <v>0</v>
      </c>
      <c r="AV3330" s="62">
        <f t="shared" si="11493"/>
        <v>0</v>
      </c>
      <c r="AW3330" s="62">
        <f t="shared" si="11493"/>
        <v>0</v>
      </c>
      <c r="AX3330" s="62">
        <f t="shared" si="11493"/>
        <v>0</v>
      </c>
      <c r="AY3330" s="62">
        <f>AY3331</f>
        <v>0</v>
      </c>
      <c r="AZ3330" s="62">
        <f t="shared" si="11493"/>
        <v>0</v>
      </c>
      <c r="BA3330" s="62">
        <f t="shared" si="11493"/>
        <v>0</v>
      </c>
      <c r="BB3330" s="62">
        <f t="shared" si="11493"/>
        <v>0</v>
      </c>
      <c r="BC3330" s="62">
        <f t="shared" si="11493"/>
        <v>0</v>
      </c>
      <c r="BD3330" s="62">
        <f t="shared" si="11493"/>
        <v>0</v>
      </c>
      <c r="BE3330" s="62">
        <f t="shared" si="11493"/>
        <v>0</v>
      </c>
      <c r="BF3330" s="62">
        <f>BF3331</f>
        <v>0</v>
      </c>
      <c r="BG3330" s="62">
        <f t="shared" si="11493"/>
        <v>0</v>
      </c>
      <c r="BH3330" s="62">
        <f t="shared" si="11493"/>
        <v>0</v>
      </c>
      <c r="BI3330" s="62" t="e">
        <f t="shared" si="11493"/>
        <v>#REF!</v>
      </c>
      <c r="BJ3330" s="62" t="e">
        <f t="shared" si="11493"/>
        <v>#REF!</v>
      </c>
      <c r="BK3330" s="62" t="e">
        <f t="shared" si="11493"/>
        <v>#REF!</v>
      </c>
      <c r="BL3330" s="62" t="e">
        <f t="shared" si="11429"/>
        <v>#REF!</v>
      </c>
      <c r="BM3330" s="304"/>
      <c r="BN3330" s="304"/>
      <c r="BO3330" s="304"/>
      <c r="BP3330" s="304"/>
      <c r="BQ3330" s="304"/>
      <c r="BR3330" s="304"/>
      <c r="BS3330" s="64"/>
      <c r="BT3330" s="77"/>
    </row>
    <row r="3331" spans="1:72" s="46" customFormat="1" ht="36.75" hidden="1" customHeight="1">
      <c r="A3331" s="77"/>
      <c r="B3331" s="104">
        <v>2014</v>
      </c>
      <c r="C3331" s="105">
        <v>8317</v>
      </c>
      <c r="D3331" s="104">
        <v>14</v>
      </c>
      <c r="E3331" s="104">
        <v>3000</v>
      </c>
      <c r="F3331" s="104">
        <v>3700</v>
      </c>
      <c r="G3331" s="104">
        <v>375</v>
      </c>
      <c r="H3331" s="104">
        <v>1</v>
      </c>
      <c r="I3331" s="66" t="s">
        <v>1383</v>
      </c>
      <c r="J3331" s="67">
        <v>0</v>
      </c>
      <c r="K3331" s="67">
        <v>0</v>
      </c>
      <c r="L3331" s="68">
        <f>J3331+K3331</f>
        <v>0</v>
      </c>
      <c r="M3331" s="67">
        <v>0</v>
      </c>
      <c r="N3331" s="67">
        <v>0</v>
      </c>
      <c r="O3331" s="68">
        <f>+M3331+N3331</f>
        <v>0</v>
      </c>
      <c r="P3331" s="68">
        <f>+L3331+O3331</f>
        <v>0</v>
      </c>
      <c r="Q3331" s="71">
        <v>0</v>
      </c>
      <c r="R3331" s="71">
        <v>0</v>
      </c>
      <c r="S3331" s="71">
        <v>0</v>
      </c>
      <c r="T3331" s="71">
        <v>0</v>
      </c>
      <c r="U3331" s="71">
        <v>0</v>
      </c>
      <c r="V3331" s="71">
        <v>0</v>
      </c>
      <c r="W3331" s="67">
        <v>0</v>
      </c>
      <c r="X3331" s="67">
        <v>0</v>
      </c>
      <c r="Y3331" s="68">
        <v>0</v>
      </c>
      <c r="Z3331" s="67">
        <v>0</v>
      </c>
      <c r="AA3331" s="67">
        <v>0</v>
      </c>
      <c r="AB3331" s="68">
        <v>0</v>
      </c>
      <c r="AC3331" s="68">
        <f t="shared" ref="AC3331" si="11494">+Y3331+AB3331</f>
        <v>0</v>
      </c>
      <c r="AD3331" s="67">
        <f>J3331+Q3331-T3331</f>
        <v>0</v>
      </c>
      <c r="AE3331" s="67">
        <f>K3331+R3331-U3331</f>
        <v>0</v>
      </c>
      <c r="AF3331" s="68">
        <f t="shared" ref="AF3331" si="11495">AD3331+AE3331</f>
        <v>0</v>
      </c>
      <c r="AG3331" s="67" t="e">
        <f>M3331+#REF!-V3331</f>
        <v>#REF!</v>
      </c>
      <c r="AH3331" s="67" t="e">
        <f>N3331+S3331-#REF!</f>
        <v>#REF!</v>
      </c>
      <c r="AI3331" s="68" t="e">
        <f t="shared" ref="AI3331" si="11496">+AG3331+AH3331</f>
        <v>#REF!</v>
      </c>
      <c r="AJ3331" s="68" t="e">
        <f t="shared" ref="AJ3331" si="11497">+AF3331+AI3331</f>
        <v>#REF!</v>
      </c>
      <c r="AK3331" s="71">
        <v>0</v>
      </c>
      <c r="AL3331" s="71">
        <v>0</v>
      </c>
      <c r="AM3331" s="68">
        <f>AK3331+AL3331</f>
        <v>0</v>
      </c>
      <c r="AN3331" s="71">
        <v>0</v>
      </c>
      <c r="AO3331" s="71">
        <v>0</v>
      </c>
      <c r="AP3331" s="68">
        <f>+AN3331+AO3331</f>
        <v>0</v>
      </c>
      <c r="AQ3331" s="68">
        <f>+AM3331+AP3331</f>
        <v>0</v>
      </c>
      <c r="AR3331" s="71">
        <v>0</v>
      </c>
      <c r="AS3331" s="71">
        <v>0</v>
      </c>
      <c r="AT3331" s="68">
        <f>AR3331+AS3331</f>
        <v>0</v>
      </c>
      <c r="AU3331" s="71">
        <v>0</v>
      </c>
      <c r="AV3331" s="71">
        <v>0</v>
      </c>
      <c r="AW3331" s="68">
        <f>+AU3331+AV3331</f>
        <v>0</v>
      </c>
      <c r="AX3331" s="68">
        <f>+AT3331+AW3331</f>
        <v>0</v>
      </c>
      <c r="AY3331" s="71">
        <v>0</v>
      </c>
      <c r="AZ3331" s="71">
        <v>0</v>
      </c>
      <c r="BA3331" s="68">
        <f>AY3331+AZ3331</f>
        <v>0</v>
      </c>
      <c r="BB3331" s="71">
        <v>0</v>
      </c>
      <c r="BC3331" s="71">
        <v>0</v>
      </c>
      <c r="BD3331" s="68">
        <f>+BB3331+BC3331</f>
        <v>0</v>
      </c>
      <c r="BE3331" s="68">
        <f>+BA3331+BD3331</f>
        <v>0</v>
      </c>
      <c r="BF3331" s="67">
        <f t="shared" ref="BF3331:BG3331" si="11498">AD3331-AK3331-AR3331-AY3331</f>
        <v>0</v>
      </c>
      <c r="BG3331" s="67">
        <f t="shared" si="11498"/>
        <v>0</v>
      </c>
      <c r="BH3331" s="68">
        <f t="shared" ref="BH3331" si="11499">BF3331+BG3331</f>
        <v>0</v>
      </c>
      <c r="BI3331" s="67" t="e">
        <f t="shared" ref="BI3331:BJ3331" si="11500">AG3331-AN3331-AU3331-BB3331</f>
        <v>#REF!</v>
      </c>
      <c r="BJ3331" s="67" t="e">
        <f t="shared" si="11500"/>
        <v>#REF!</v>
      </c>
      <c r="BK3331" s="68" t="e">
        <f t="shared" ref="BK3331" si="11501">+BI3331+BJ3331</f>
        <v>#REF!</v>
      </c>
      <c r="BL3331" s="68" t="e">
        <f t="shared" si="11429"/>
        <v>#REF!</v>
      </c>
      <c r="BM3331" s="305">
        <v>0</v>
      </c>
      <c r="BN3331" s="305">
        <v>0</v>
      </c>
      <c r="BO3331" s="306"/>
      <c r="BP3331" s="306"/>
      <c r="BQ3331" s="305">
        <v>0</v>
      </c>
      <c r="BR3331" s="305">
        <v>0</v>
      </c>
      <c r="BS3331" s="74" t="s">
        <v>37</v>
      </c>
      <c r="BT3331" s="77"/>
    </row>
    <row r="3332" spans="1:72" s="75" customFormat="1" hidden="1">
      <c r="A3332" s="77"/>
      <c r="B3332" s="47">
        <v>2014</v>
      </c>
      <c r="C3332" s="48">
        <v>8317</v>
      </c>
      <c r="D3332" s="47">
        <v>14</v>
      </c>
      <c r="E3332" s="47">
        <v>5000</v>
      </c>
      <c r="F3332" s="47"/>
      <c r="G3332" s="47"/>
      <c r="H3332" s="47"/>
      <c r="I3332" s="49" t="s">
        <v>130</v>
      </c>
      <c r="J3332" s="50">
        <f>J3333+J3376+J3382+J3385</f>
        <v>0</v>
      </c>
      <c r="K3332" s="50">
        <f t="shared" ref="K3332:P3332" si="11502">K3333+K3376+K3382+K3385</f>
        <v>0</v>
      </c>
      <c r="L3332" s="50">
        <f t="shared" si="11502"/>
        <v>0</v>
      </c>
      <c r="M3332" s="50">
        <f t="shared" si="11502"/>
        <v>0</v>
      </c>
      <c r="N3332" s="50">
        <f t="shared" si="11502"/>
        <v>0</v>
      </c>
      <c r="O3332" s="50">
        <f t="shared" si="11502"/>
        <v>0</v>
      </c>
      <c r="P3332" s="50">
        <f t="shared" si="11502"/>
        <v>0</v>
      </c>
      <c r="Q3332" s="50">
        <f>Q3333+Q3376+Q3382+Q3385</f>
        <v>0</v>
      </c>
      <c r="R3332" s="50">
        <f t="shared" ref="R3332:S3332" si="11503">R3333+R3376+R3382+R3385</f>
        <v>0</v>
      </c>
      <c r="S3332" s="50">
        <f t="shared" si="11503"/>
        <v>0</v>
      </c>
      <c r="T3332" s="50">
        <f>T3333+T3376+T3382+T3385</f>
        <v>0</v>
      </c>
      <c r="U3332" s="50">
        <f t="shared" ref="U3332:V3332" si="11504">U3333+U3376+U3382+U3385</f>
        <v>0</v>
      </c>
      <c r="V3332" s="50">
        <f t="shared" si="11504"/>
        <v>0</v>
      </c>
      <c r="W3332" s="50">
        <v>0</v>
      </c>
      <c r="X3332" s="50">
        <v>0</v>
      </c>
      <c r="Y3332" s="50">
        <v>0</v>
      </c>
      <c r="Z3332" s="50">
        <v>0</v>
      </c>
      <c r="AA3332" s="50">
        <v>0</v>
      </c>
      <c r="AB3332" s="50">
        <v>0</v>
      </c>
      <c r="AC3332" s="50">
        <f t="shared" ref="AC3332" si="11505">AC3333+AC3376+AC3382+AC3385</f>
        <v>0</v>
      </c>
      <c r="AD3332" s="50">
        <f>AD3333+AD3376+AD3382+AD3385</f>
        <v>0</v>
      </c>
      <c r="AE3332" s="50">
        <f t="shared" ref="AE3332:AJ3332" si="11506">AE3333+AE3376+AE3382+AE3385</f>
        <v>0</v>
      </c>
      <c r="AF3332" s="50">
        <f t="shared" si="11506"/>
        <v>0</v>
      </c>
      <c r="AG3332" s="50" t="e">
        <f t="shared" si="11506"/>
        <v>#REF!</v>
      </c>
      <c r="AH3332" s="50" t="e">
        <f t="shared" si="11506"/>
        <v>#REF!</v>
      </c>
      <c r="AI3332" s="50" t="e">
        <f t="shared" si="11506"/>
        <v>#REF!</v>
      </c>
      <c r="AJ3332" s="50" t="e">
        <f t="shared" si="11506"/>
        <v>#REF!</v>
      </c>
      <c r="AK3332" s="50">
        <f>AK3333+AK3376+AK3382+AK3385</f>
        <v>0</v>
      </c>
      <c r="AL3332" s="50">
        <f t="shared" ref="AL3332:AQ3332" si="11507">AL3333+AL3376+AL3382+AL3385</f>
        <v>0</v>
      </c>
      <c r="AM3332" s="50">
        <f t="shared" si="11507"/>
        <v>0</v>
      </c>
      <c r="AN3332" s="50">
        <f t="shared" si="11507"/>
        <v>0</v>
      </c>
      <c r="AO3332" s="50">
        <f t="shared" si="11507"/>
        <v>0</v>
      </c>
      <c r="AP3332" s="50">
        <f t="shared" si="11507"/>
        <v>0</v>
      </c>
      <c r="AQ3332" s="50">
        <f t="shared" si="11507"/>
        <v>0</v>
      </c>
      <c r="AR3332" s="50">
        <f>AR3333+AR3376+AR3382+AR3385</f>
        <v>0</v>
      </c>
      <c r="AS3332" s="50">
        <f t="shared" ref="AS3332:AX3332" si="11508">AS3333+AS3376+AS3382+AS3385</f>
        <v>0</v>
      </c>
      <c r="AT3332" s="50">
        <f t="shared" si="11508"/>
        <v>0</v>
      </c>
      <c r="AU3332" s="50">
        <f t="shared" si="11508"/>
        <v>0</v>
      </c>
      <c r="AV3332" s="50">
        <f t="shared" si="11508"/>
        <v>0</v>
      </c>
      <c r="AW3332" s="50">
        <f t="shared" si="11508"/>
        <v>0</v>
      </c>
      <c r="AX3332" s="50">
        <f t="shared" si="11508"/>
        <v>0</v>
      </c>
      <c r="AY3332" s="50">
        <f>AY3333+AY3376+AY3382+AY3385</f>
        <v>0</v>
      </c>
      <c r="AZ3332" s="50">
        <f t="shared" ref="AZ3332:BE3332" si="11509">AZ3333+AZ3376+AZ3382+AZ3385</f>
        <v>0</v>
      </c>
      <c r="BA3332" s="50">
        <f t="shared" si="11509"/>
        <v>0</v>
      </c>
      <c r="BB3332" s="50">
        <f t="shared" si="11509"/>
        <v>0</v>
      </c>
      <c r="BC3332" s="50">
        <f t="shared" si="11509"/>
        <v>0</v>
      </c>
      <c r="BD3332" s="50">
        <f t="shared" si="11509"/>
        <v>0</v>
      </c>
      <c r="BE3332" s="50">
        <f t="shared" si="11509"/>
        <v>0</v>
      </c>
      <c r="BF3332" s="50">
        <f>BF3333+BF3376+BF3382+BF3385</f>
        <v>0</v>
      </c>
      <c r="BG3332" s="50">
        <f t="shared" ref="BG3332:BK3332" si="11510">BG3333+BG3376+BG3382+BG3385</f>
        <v>0</v>
      </c>
      <c r="BH3332" s="50">
        <f t="shared" si="11510"/>
        <v>0</v>
      </c>
      <c r="BI3332" s="50" t="e">
        <f t="shared" si="11510"/>
        <v>#REF!</v>
      </c>
      <c r="BJ3332" s="50" t="e">
        <f t="shared" si="11510"/>
        <v>#REF!</v>
      </c>
      <c r="BK3332" s="50" t="e">
        <f t="shared" si="11510"/>
        <v>#REF!</v>
      </c>
      <c r="BL3332" s="50" t="e">
        <f t="shared" si="11429"/>
        <v>#REF!</v>
      </c>
      <c r="BM3332" s="302"/>
      <c r="BN3332" s="302"/>
      <c r="BO3332" s="302"/>
      <c r="BP3332" s="302"/>
      <c r="BQ3332" s="302"/>
      <c r="BR3332" s="302"/>
      <c r="BS3332" s="76"/>
      <c r="BT3332" s="77"/>
    </row>
    <row r="3333" spans="1:72" s="78" customFormat="1" hidden="1">
      <c r="A3333" s="77"/>
      <c r="B3333" s="53">
        <v>2014</v>
      </c>
      <c r="C3333" s="54">
        <v>8317</v>
      </c>
      <c r="D3333" s="53">
        <v>14</v>
      </c>
      <c r="E3333" s="53">
        <v>5000</v>
      </c>
      <c r="F3333" s="53">
        <v>5100</v>
      </c>
      <c r="G3333" s="53"/>
      <c r="H3333" s="53"/>
      <c r="I3333" s="55" t="s">
        <v>131</v>
      </c>
      <c r="J3333" s="56">
        <f t="shared" ref="J3333:P3333" si="11511">J3334+J3346+J3368</f>
        <v>0</v>
      </c>
      <c r="K3333" s="56">
        <f t="shared" si="11511"/>
        <v>0</v>
      </c>
      <c r="L3333" s="56">
        <f t="shared" si="11511"/>
        <v>0</v>
      </c>
      <c r="M3333" s="56">
        <f t="shared" si="11511"/>
        <v>0</v>
      </c>
      <c r="N3333" s="56">
        <f t="shared" si="11511"/>
        <v>0</v>
      </c>
      <c r="O3333" s="56">
        <f t="shared" si="11511"/>
        <v>0</v>
      </c>
      <c r="P3333" s="56">
        <f t="shared" si="11511"/>
        <v>0</v>
      </c>
      <c r="Q3333" s="56">
        <f t="shared" ref="Q3333:S3333" si="11512">Q3334+Q3346+Q3368</f>
        <v>0</v>
      </c>
      <c r="R3333" s="56">
        <f t="shared" si="11512"/>
        <v>0</v>
      </c>
      <c r="S3333" s="56">
        <f t="shared" si="11512"/>
        <v>0</v>
      </c>
      <c r="T3333" s="56">
        <f t="shared" ref="T3333:AC3333" si="11513">T3334+T3346+T3368</f>
        <v>0</v>
      </c>
      <c r="U3333" s="56">
        <f t="shared" si="11513"/>
        <v>0</v>
      </c>
      <c r="V3333" s="56">
        <f t="shared" si="11513"/>
        <v>0</v>
      </c>
      <c r="W3333" s="56">
        <v>0</v>
      </c>
      <c r="X3333" s="56">
        <v>0</v>
      </c>
      <c r="Y3333" s="56">
        <v>0</v>
      </c>
      <c r="Z3333" s="56">
        <v>0</v>
      </c>
      <c r="AA3333" s="56">
        <v>0</v>
      </c>
      <c r="AB3333" s="56">
        <v>0</v>
      </c>
      <c r="AC3333" s="56">
        <f t="shared" si="11513"/>
        <v>0</v>
      </c>
      <c r="AD3333" s="56">
        <f t="shared" ref="AD3333:BK3333" si="11514">AD3334+AD3346+AD3368</f>
        <v>0</v>
      </c>
      <c r="AE3333" s="56">
        <f t="shared" si="11514"/>
        <v>0</v>
      </c>
      <c r="AF3333" s="56">
        <f t="shared" si="11514"/>
        <v>0</v>
      </c>
      <c r="AG3333" s="56" t="e">
        <f t="shared" si="11514"/>
        <v>#REF!</v>
      </c>
      <c r="AH3333" s="56" t="e">
        <f t="shared" si="11514"/>
        <v>#REF!</v>
      </c>
      <c r="AI3333" s="56" t="e">
        <f t="shared" si="11514"/>
        <v>#REF!</v>
      </c>
      <c r="AJ3333" s="56" t="e">
        <f t="shared" si="11514"/>
        <v>#REF!</v>
      </c>
      <c r="AK3333" s="56">
        <f t="shared" si="11514"/>
        <v>0</v>
      </c>
      <c r="AL3333" s="56">
        <f t="shared" si="11514"/>
        <v>0</v>
      </c>
      <c r="AM3333" s="56">
        <f t="shared" si="11514"/>
        <v>0</v>
      </c>
      <c r="AN3333" s="56">
        <f t="shared" si="11514"/>
        <v>0</v>
      </c>
      <c r="AO3333" s="56">
        <f t="shared" si="11514"/>
        <v>0</v>
      </c>
      <c r="AP3333" s="56">
        <f t="shared" si="11514"/>
        <v>0</v>
      </c>
      <c r="AQ3333" s="56">
        <f t="shared" si="11514"/>
        <v>0</v>
      </c>
      <c r="AR3333" s="56">
        <f t="shared" si="11514"/>
        <v>0</v>
      </c>
      <c r="AS3333" s="56">
        <f t="shared" si="11514"/>
        <v>0</v>
      </c>
      <c r="AT3333" s="56">
        <f t="shared" si="11514"/>
        <v>0</v>
      </c>
      <c r="AU3333" s="56">
        <f t="shared" si="11514"/>
        <v>0</v>
      </c>
      <c r="AV3333" s="56">
        <f t="shared" si="11514"/>
        <v>0</v>
      </c>
      <c r="AW3333" s="56">
        <f t="shared" si="11514"/>
        <v>0</v>
      </c>
      <c r="AX3333" s="56">
        <f t="shared" si="11514"/>
        <v>0</v>
      </c>
      <c r="AY3333" s="56">
        <f t="shared" si="11514"/>
        <v>0</v>
      </c>
      <c r="AZ3333" s="56">
        <f t="shared" si="11514"/>
        <v>0</v>
      </c>
      <c r="BA3333" s="56">
        <f t="shared" si="11514"/>
        <v>0</v>
      </c>
      <c r="BB3333" s="56">
        <f t="shared" si="11514"/>
        <v>0</v>
      </c>
      <c r="BC3333" s="56">
        <f t="shared" si="11514"/>
        <v>0</v>
      </c>
      <c r="BD3333" s="56">
        <f t="shared" si="11514"/>
        <v>0</v>
      </c>
      <c r="BE3333" s="56">
        <f t="shared" si="11514"/>
        <v>0</v>
      </c>
      <c r="BF3333" s="56">
        <f t="shared" si="11514"/>
        <v>0</v>
      </c>
      <c r="BG3333" s="56">
        <f t="shared" si="11514"/>
        <v>0</v>
      </c>
      <c r="BH3333" s="56">
        <f t="shared" si="11514"/>
        <v>0</v>
      </c>
      <c r="BI3333" s="56" t="e">
        <f t="shared" si="11514"/>
        <v>#REF!</v>
      </c>
      <c r="BJ3333" s="56" t="e">
        <f t="shared" si="11514"/>
        <v>#REF!</v>
      </c>
      <c r="BK3333" s="56" t="e">
        <f t="shared" si="11514"/>
        <v>#REF!</v>
      </c>
      <c r="BL3333" s="56" t="e">
        <f t="shared" si="11429"/>
        <v>#REF!</v>
      </c>
      <c r="BM3333" s="303"/>
      <c r="BN3333" s="303"/>
      <c r="BO3333" s="303"/>
      <c r="BP3333" s="303"/>
      <c r="BQ3333" s="303"/>
      <c r="BR3333" s="303"/>
      <c r="BS3333" s="58"/>
      <c r="BT3333" s="77"/>
    </row>
    <row r="3334" spans="1:72" s="79" customFormat="1" ht="36.75" hidden="1" customHeight="1">
      <c r="A3334" s="77"/>
      <c r="B3334" s="59">
        <v>2014</v>
      </c>
      <c r="C3334" s="60">
        <v>8317</v>
      </c>
      <c r="D3334" s="59">
        <v>14</v>
      </c>
      <c r="E3334" s="59">
        <v>5000</v>
      </c>
      <c r="F3334" s="59">
        <v>5100</v>
      </c>
      <c r="G3334" s="59">
        <v>511</v>
      </c>
      <c r="H3334" s="59"/>
      <c r="I3334" s="61" t="s">
        <v>132</v>
      </c>
      <c r="J3334" s="62">
        <f>SUM(J3335:J3345)</f>
        <v>0</v>
      </c>
      <c r="K3334" s="62">
        <f t="shared" ref="K3334:P3334" si="11515">SUM(K3335:K3345)</f>
        <v>0</v>
      </c>
      <c r="L3334" s="62">
        <f t="shared" si="11515"/>
        <v>0</v>
      </c>
      <c r="M3334" s="62">
        <f t="shared" si="11515"/>
        <v>0</v>
      </c>
      <c r="N3334" s="62">
        <f t="shared" si="11515"/>
        <v>0</v>
      </c>
      <c r="O3334" s="62">
        <f t="shared" si="11515"/>
        <v>0</v>
      </c>
      <c r="P3334" s="62">
        <f t="shared" si="11515"/>
        <v>0</v>
      </c>
      <c r="Q3334" s="62">
        <f>SUM(Q3335:Q3345)</f>
        <v>0</v>
      </c>
      <c r="R3334" s="62">
        <f t="shared" ref="R3334:S3334" si="11516">SUM(R3335:R3345)</f>
        <v>0</v>
      </c>
      <c r="S3334" s="62">
        <f t="shared" si="11516"/>
        <v>0</v>
      </c>
      <c r="T3334" s="62">
        <f>SUM(T3335:T3345)</f>
        <v>0</v>
      </c>
      <c r="U3334" s="62">
        <f t="shared" ref="U3334:V3334" si="11517">SUM(U3335:U3345)</f>
        <v>0</v>
      </c>
      <c r="V3334" s="62">
        <f t="shared" si="11517"/>
        <v>0</v>
      </c>
      <c r="W3334" s="62">
        <v>0</v>
      </c>
      <c r="X3334" s="62">
        <v>0</v>
      </c>
      <c r="Y3334" s="62">
        <v>0</v>
      </c>
      <c r="Z3334" s="62">
        <v>0</v>
      </c>
      <c r="AA3334" s="62">
        <v>0</v>
      </c>
      <c r="AB3334" s="62">
        <v>0</v>
      </c>
      <c r="AC3334" s="62">
        <f t="shared" ref="AC3334" si="11518">SUM(AC3335:AC3345)</f>
        <v>0</v>
      </c>
      <c r="AD3334" s="62">
        <f>SUM(AD3335:AD3345)</f>
        <v>0</v>
      </c>
      <c r="AE3334" s="62">
        <f t="shared" ref="AE3334:AJ3334" si="11519">SUM(AE3335:AE3345)</f>
        <v>0</v>
      </c>
      <c r="AF3334" s="62">
        <f t="shared" si="11519"/>
        <v>0</v>
      </c>
      <c r="AG3334" s="62" t="e">
        <f t="shared" si="11519"/>
        <v>#REF!</v>
      </c>
      <c r="AH3334" s="62" t="e">
        <f t="shared" si="11519"/>
        <v>#REF!</v>
      </c>
      <c r="AI3334" s="62" t="e">
        <f t="shared" si="11519"/>
        <v>#REF!</v>
      </c>
      <c r="AJ3334" s="62" t="e">
        <f t="shared" si="11519"/>
        <v>#REF!</v>
      </c>
      <c r="AK3334" s="62">
        <f>SUM(AK3335:AK3345)</f>
        <v>0</v>
      </c>
      <c r="AL3334" s="62">
        <f t="shared" ref="AL3334:AQ3334" si="11520">SUM(AL3335:AL3345)</f>
        <v>0</v>
      </c>
      <c r="AM3334" s="62">
        <f t="shared" si="11520"/>
        <v>0</v>
      </c>
      <c r="AN3334" s="62">
        <f t="shared" si="11520"/>
        <v>0</v>
      </c>
      <c r="AO3334" s="62">
        <f t="shared" si="11520"/>
        <v>0</v>
      </c>
      <c r="AP3334" s="62">
        <f t="shared" si="11520"/>
        <v>0</v>
      </c>
      <c r="AQ3334" s="62">
        <f t="shared" si="11520"/>
        <v>0</v>
      </c>
      <c r="AR3334" s="62">
        <f>SUM(AR3335:AR3345)</f>
        <v>0</v>
      </c>
      <c r="AS3334" s="62">
        <f t="shared" ref="AS3334:AX3334" si="11521">SUM(AS3335:AS3345)</f>
        <v>0</v>
      </c>
      <c r="AT3334" s="62">
        <f t="shared" si="11521"/>
        <v>0</v>
      </c>
      <c r="AU3334" s="62">
        <f t="shared" si="11521"/>
        <v>0</v>
      </c>
      <c r="AV3334" s="62">
        <f t="shared" si="11521"/>
        <v>0</v>
      </c>
      <c r="AW3334" s="62">
        <f t="shared" si="11521"/>
        <v>0</v>
      </c>
      <c r="AX3334" s="62">
        <f t="shared" si="11521"/>
        <v>0</v>
      </c>
      <c r="AY3334" s="62">
        <f>SUM(AY3335:AY3345)</f>
        <v>0</v>
      </c>
      <c r="AZ3334" s="62">
        <f t="shared" ref="AZ3334:BE3334" si="11522">SUM(AZ3335:AZ3345)</f>
        <v>0</v>
      </c>
      <c r="BA3334" s="62">
        <f t="shared" si="11522"/>
        <v>0</v>
      </c>
      <c r="BB3334" s="62">
        <f t="shared" si="11522"/>
        <v>0</v>
      </c>
      <c r="BC3334" s="62">
        <f t="shared" si="11522"/>
        <v>0</v>
      </c>
      <c r="BD3334" s="62">
        <f t="shared" si="11522"/>
        <v>0</v>
      </c>
      <c r="BE3334" s="62">
        <f t="shared" si="11522"/>
        <v>0</v>
      </c>
      <c r="BF3334" s="62">
        <f>SUM(BF3335:BF3345)</f>
        <v>0</v>
      </c>
      <c r="BG3334" s="62">
        <f t="shared" ref="BG3334:BK3334" si="11523">SUM(BG3335:BG3345)</f>
        <v>0</v>
      </c>
      <c r="BH3334" s="62">
        <f t="shared" si="11523"/>
        <v>0</v>
      </c>
      <c r="BI3334" s="62" t="e">
        <f t="shared" si="11523"/>
        <v>#REF!</v>
      </c>
      <c r="BJ3334" s="62" t="e">
        <f t="shared" si="11523"/>
        <v>#REF!</v>
      </c>
      <c r="BK3334" s="62" t="e">
        <f t="shared" si="11523"/>
        <v>#REF!</v>
      </c>
      <c r="BL3334" s="62" t="e">
        <f t="shared" si="11429"/>
        <v>#REF!</v>
      </c>
      <c r="BM3334" s="169"/>
      <c r="BN3334" s="304"/>
      <c r="BO3334" s="169"/>
      <c r="BP3334" s="304"/>
      <c r="BQ3334" s="169"/>
      <c r="BR3334" s="304"/>
      <c r="BS3334" s="64"/>
      <c r="BT3334" s="77"/>
    </row>
    <row r="3335" spans="1:72" s="46" customFormat="1" ht="36.75" hidden="1" customHeight="1">
      <c r="A3335" s="77"/>
      <c r="B3335" s="104">
        <v>2014</v>
      </c>
      <c r="C3335" s="105">
        <v>8317</v>
      </c>
      <c r="D3335" s="104">
        <v>14</v>
      </c>
      <c r="E3335" s="104">
        <v>5000</v>
      </c>
      <c r="F3335" s="104">
        <v>5100</v>
      </c>
      <c r="G3335" s="104">
        <v>511</v>
      </c>
      <c r="H3335" s="104">
        <v>1</v>
      </c>
      <c r="I3335" s="66" t="s">
        <v>134</v>
      </c>
      <c r="J3335" s="67">
        <v>0</v>
      </c>
      <c r="K3335" s="67">
        <v>0</v>
      </c>
      <c r="L3335" s="68">
        <f t="shared" ref="L3335:L3345" si="11524">J3335+K3335</f>
        <v>0</v>
      </c>
      <c r="M3335" s="67">
        <v>0</v>
      </c>
      <c r="N3335" s="67">
        <v>0</v>
      </c>
      <c r="O3335" s="68">
        <f t="shared" ref="O3335:O3345" si="11525">+M3335+N3335</f>
        <v>0</v>
      </c>
      <c r="P3335" s="68">
        <f t="shared" ref="P3335:P3345" si="11526">+L3335+O3335</f>
        <v>0</v>
      </c>
      <c r="Q3335" s="71">
        <v>0</v>
      </c>
      <c r="R3335" s="71">
        <v>0</v>
      </c>
      <c r="S3335" s="71">
        <v>0</v>
      </c>
      <c r="T3335" s="71">
        <v>0</v>
      </c>
      <c r="U3335" s="71">
        <v>0</v>
      </c>
      <c r="V3335" s="71">
        <v>0</v>
      </c>
      <c r="W3335" s="67">
        <v>0</v>
      </c>
      <c r="X3335" s="67">
        <v>0</v>
      </c>
      <c r="Y3335" s="68">
        <v>0</v>
      </c>
      <c r="Z3335" s="67">
        <v>0</v>
      </c>
      <c r="AA3335" s="67">
        <v>0</v>
      </c>
      <c r="AB3335" s="68">
        <v>0</v>
      </c>
      <c r="AC3335" s="68">
        <f t="shared" ref="AC3335:AC3345" si="11527">+Y3335+AB3335</f>
        <v>0</v>
      </c>
      <c r="AD3335" s="67">
        <f t="shared" ref="AD3335:AD3345" si="11528">J3335+Q3335-T3335</f>
        <v>0</v>
      </c>
      <c r="AE3335" s="67">
        <f t="shared" ref="AE3335:AE3345" si="11529">K3335+R3335-U3335</f>
        <v>0</v>
      </c>
      <c r="AF3335" s="68">
        <f t="shared" ref="AF3335:AF3345" si="11530">AD3335+AE3335</f>
        <v>0</v>
      </c>
      <c r="AG3335" s="67" t="e">
        <f>M3335+#REF!-V3335</f>
        <v>#REF!</v>
      </c>
      <c r="AH3335" s="67" t="e">
        <f>N3335+S3335-#REF!</f>
        <v>#REF!</v>
      </c>
      <c r="AI3335" s="68" t="e">
        <f t="shared" ref="AI3335:AI3345" si="11531">+AG3335+AH3335</f>
        <v>#REF!</v>
      </c>
      <c r="AJ3335" s="68" t="e">
        <f t="shared" ref="AJ3335:AJ3345" si="11532">+AF3335+AI3335</f>
        <v>#REF!</v>
      </c>
      <c r="AK3335" s="71">
        <v>0</v>
      </c>
      <c r="AL3335" s="71">
        <v>0</v>
      </c>
      <c r="AM3335" s="68">
        <f t="shared" ref="AM3335:AM3345" si="11533">AK3335+AL3335</f>
        <v>0</v>
      </c>
      <c r="AN3335" s="71">
        <v>0</v>
      </c>
      <c r="AO3335" s="71">
        <v>0</v>
      </c>
      <c r="AP3335" s="68">
        <f t="shared" ref="AP3335:AP3345" si="11534">+AN3335+AO3335</f>
        <v>0</v>
      </c>
      <c r="AQ3335" s="68">
        <f t="shared" ref="AQ3335:AQ3345" si="11535">+AM3335+AP3335</f>
        <v>0</v>
      </c>
      <c r="AR3335" s="71">
        <v>0</v>
      </c>
      <c r="AS3335" s="71">
        <v>0</v>
      </c>
      <c r="AT3335" s="68">
        <f t="shared" ref="AT3335:AT3345" si="11536">AR3335+AS3335</f>
        <v>0</v>
      </c>
      <c r="AU3335" s="71">
        <v>0</v>
      </c>
      <c r="AV3335" s="71">
        <v>0</v>
      </c>
      <c r="AW3335" s="68">
        <f t="shared" ref="AW3335:AW3345" si="11537">+AU3335+AV3335</f>
        <v>0</v>
      </c>
      <c r="AX3335" s="68">
        <f t="shared" ref="AX3335:AX3345" si="11538">+AT3335+AW3335</f>
        <v>0</v>
      </c>
      <c r="AY3335" s="71">
        <v>0</v>
      </c>
      <c r="AZ3335" s="71">
        <v>0</v>
      </c>
      <c r="BA3335" s="68">
        <f t="shared" ref="BA3335:BA3345" si="11539">AY3335+AZ3335</f>
        <v>0</v>
      </c>
      <c r="BB3335" s="71">
        <v>0</v>
      </c>
      <c r="BC3335" s="71">
        <v>0</v>
      </c>
      <c r="BD3335" s="68">
        <f t="shared" ref="BD3335:BD3345" si="11540">+BB3335+BC3335</f>
        <v>0</v>
      </c>
      <c r="BE3335" s="68">
        <f t="shared" ref="BE3335:BE3345" si="11541">+BA3335+BD3335</f>
        <v>0</v>
      </c>
      <c r="BF3335" s="67">
        <f t="shared" ref="BF3335:BG3345" si="11542">AD3335-AK3335-AR3335-AY3335</f>
        <v>0</v>
      </c>
      <c r="BG3335" s="67">
        <f t="shared" si="11542"/>
        <v>0</v>
      </c>
      <c r="BH3335" s="68">
        <f t="shared" ref="BH3335:BH3345" si="11543">BF3335+BG3335</f>
        <v>0</v>
      </c>
      <c r="BI3335" s="67" t="e">
        <f t="shared" ref="BI3335:BJ3345" si="11544">AG3335-AN3335-AU3335-BB3335</f>
        <v>#REF!</v>
      </c>
      <c r="BJ3335" s="67" t="e">
        <f t="shared" si="11544"/>
        <v>#REF!</v>
      </c>
      <c r="BK3335" s="68" t="e">
        <f t="shared" ref="BK3335:BK3345" si="11545">+BI3335+BJ3335</f>
        <v>#REF!</v>
      </c>
      <c r="BL3335" s="68" t="e">
        <f t="shared" si="11429"/>
        <v>#REF!</v>
      </c>
      <c r="BM3335" s="305">
        <v>0</v>
      </c>
      <c r="BN3335" s="305">
        <v>0</v>
      </c>
      <c r="BO3335" s="306"/>
      <c r="BP3335" s="306"/>
      <c r="BQ3335" s="305">
        <v>0</v>
      </c>
      <c r="BR3335" s="305">
        <v>0</v>
      </c>
      <c r="BS3335" s="114" t="s">
        <v>208</v>
      </c>
      <c r="BT3335" s="77"/>
    </row>
    <row r="3336" spans="1:72" s="46" customFormat="1" ht="36.75" hidden="1" customHeight="1">
      <c r="A3336" s="77"/>
      <c r="B3336" s="104">
        <v>2014</v>
      </c>
      <c r="C3336" s="105">
        <v>8317</v>
      </c>
      <c r="D3336" s="104">
        <v>14</v>
      </c>
      <c r="E3336" s="104">
        <v>5000</v>
      </c>
      <c r="F3336" s="104">
        <v>5100</v>
      </c>
      <c r="G3336" s="104">
        <v>511</v>
      </c>
      <c r="H3336" s="104">
        <v>2</v>
      </c>
      <c r="I3336" s="86" t="s">
        <v>1492</v>
      </c>
      <c r="J3336" s="67">
        <v>0</v>
      </c>
      <c r="K3336" s="67">
        <v>0</v>
      </c>
      <c r="L3336" s="68">
        <f t="shared" si="11524"/>
        <v>0</v>
      </c>
      <c r="M3336" s="67">
        <v>0</v>
      </c>
      <c r="N3336" s="67">
        <v>0</v>
      </c>
      <c r="O3336" s="68">
        <f t="shared" si="11525"/>
        <v>0</v>
      </c>
      <c r="P3336" s="68">
        <f t="shared" si="11526"/>
        <v>0</v>
      </c>
      <c r="Q3336" s="71">
        <v>0</v>
      </c>
      <c r="R3336" s="71">
        <v>0</v>
      </c>
      <c r="S3336" s="71">
        <v>0</v>
      </c>
      <c r="T3336" s="71">
        <v>0</v>
      </c>
      <c r="U3336" s="71">
        <v>0</v>
      </c>
      <c r="V3336" s="71">
        <v>0</v>
      </c>
      <c r="W3336" s="67">
        <v>0</v>
      </c>
      <c r="X3336" s="67">
        <v>0</v>
      </c>
      <c r="Y3336" s="68">
        <v>0</v>
      </c>
      <c r="Z3336" s="67">
        <v>0</v>
      </c>
      <c r="AA3336" s="67">
        <v>0</v>
      </c>
      <c r="AB3336" s="68">
        <v>0</v>
      </c>
      <c r="AC3336" s="68">
        <f t="shared" si="11527"/>
        <v>0</v>
      </c>
      <c r="AD3336" s="67">
        <f t="shared" si="11528"/>
        <v>0</v>
      </c>
      <c r="AE3336" s="67">
        <f t="shared" si="11529"/>
        <v>0</v>
      </c>
      <c r="AF3336" s="68">
        <f t="shared" si="11530"/>
        <v>0</v>
      </c>
      <c r="AG3336" s="67" t="e">
        <f>M3336+#REF!-V3336</f>
        <v>#REF!</v>
      </c>
      <c r="AH3336" s="67" t="e">
        <f>N3336+S3336-#REF!</f>
        <v>#REF!</v>
      </c>
      <c r="AI3336" s="68" t="e">
        <f t="shared" si="11531"/>
        <v>#REF!</v>
      </c>
      <c r="AJ3336" s="68" t="e">
        <f t="shared" si="11532"/>
        <v>#REF!</v>
      </c>
      <c r="AK3336" s="71">
        <v>0</v>
      </c>
      <c r="AL3336" s="71">
        <v>0</v>
      </c>
      <c r="AM3336" s="68">
        <f t="shared" si="11533"/>
        <v>0</v>
      </c>
      <c r="AN3336" s="71">
        <v>0</v>
      </c>
      <c r="AO3336" s="71">
        <v>0</v>
      </c>
      <c r="AP3336" s="68">
        <f t="shared" si="11534"/>
        <v>0</v>
      </c>
      <c r="AQ3336" s="68">
        <f t="shared" si="11535"/>
        <v>0</v>
      </c>
      <c r="AR3336" s="71">
        <v>0</v>
      </c>
      <c r="AS3336" s="71">
        <v>0</v>
      </c>
      <c r="AT3336" s="68">
        <f t="shared" si="11536"/>
        <v>0</v>
      </c>
      <c r="AU3336" s="71">
        <v>0</v>
      </c>
      <c r="AV3336" s="71">
        <v>0</v>
      </c>
      <c r="AW3336" s="68">
        <f t="shared" si="11537"/>
        <v>0</v>
      </c>
      <c r="AX3336" s="68">
        <f t="shared" si="11538"/>
        <v>0</v>
      </c>
      <c r="AY3336" s="71">
        <v>0</v>
      </c>
      <c r="AZ3336" s="71">
        <v>0</v>
      </c>
      <c r="BA3336" s="68">
        <f t="shared" si="11539"/>
        <v>0</v>
      </c>
      <c r="BB3336" s="71">
        <v>0</v>
      </c>
      <c r="BC3336" s="71">
        <v>0</v>
      </c>
      <c r="BD3336" s="68">
        <f t="shared" si="11540"/>
        <v>0</v>
      </c>
      <c r="BE3336" s="68">
        <f t="shared" si="11541"/>
        <v>0</v>
      </c>
      <c r="BF3336" s="67">
        <f t="shared" si="11542"/>
        <v>0</v>
      </c>
      <c r="BG3336" s="67">
        <f t="shared" si="11542"/>
        <v>0</v>
      </c>
      <c r="BH3336" s="68">
        <f t="shared" si="11543"/>
        <v>0</v>
      </c>
      <c r="BI3336" s="67" t="e">
        <f t="shared" si="11544"/>
        <v>#REF!</v>
      </c>
      <c r="BJ3336" s="67" t="e">
        <f t="shared" si="11544"/>
        <v>#REF!</v>
      </c>
      <c r="BK3336" s="68" t="e">
        <f t="shared" si="11545"/>
        <v>#REF!</v>
      </c>
      <c r="BL3336" s="68" t="e">
        <f t="shared" si="11429"/>
        <v>#REF!</v>
      </c>
      <c r="BM3336" s="305">
        <v>0</v>
      </c>
      <c r="BN3336" s="305">
        <v>0</v>
      </c>
      <c r="BO3336" s="306"/>
      <c r="BP3336" s="306"/>
      <c r="BQ3336" s="305">
        <v>0</v>
      </c>
      <c r="BR3336" s="305">
        <v>0</v>
      </c>
      <c r="BS3336" s="114" t="s">
        <v>208</v>
      </c>
      <c r="BT3336" s="77"/>
    </row>
    <row r="3337" spans="1:72" s="46" customFormat="1" ht="36.75" hidden="1" customHeight="1">
      <c r="A3337" s="77"/>
      <c r="B3337" s="104">
        <v>2014</v>
      </c>
      <c r="C3337" s="105">
        <v>8317</v>
      </c>
      <c r="D3337" s="104">
        <v>14</v>
      </c>
      <c r="E3337" s="104">
        <v>5000</v>
      </c>
      <c r="F3337" s="104">
        <v>5100</v>
      </c>
      <c r="G3337" s="104">
        <v>511</v>
      </c>
      <c r="H3337" s="104">
        <v>3</v>
      </c>
      <c r="I3337" s="66" t="s">
        <v>249</v>
      </c>
      <c r="J3337" s="67">
        <v>0</v>
      </c>
      <c r="K3337" s="67">
        <v>0</v>
      </c>
      <c r="L3337" s="68">
        <f t="shared" si="11524"/>
        <v>0</v>
      </c>
      <c r="M3337" s="67">
        <v>0</v>
      </c>
      <c r="N3337" s="67">
        <v>0</v>
      </c>
      <c r="O3337" s="68">
        <f t="shared" si="11525"/>
        <v>0</v>
      </c>
      <c r="P3337" s="68">
        <f t="shared" si="11526"/>
        <v>0</v>
      </c>
      <c r="Q3337" s="71">
        <v>0</v>
      </c>
      <c r="R3337" s="71">
        <v>0</v>
      </c>
      <c r="S3337" s="71">
        <v>0</v>
      </c>
      <c r="T3337" s="71">
        <v>0</v>
      </c>
      <c r="U3337" s="71">
        <v>0</v>
      </c>
      <c r="V3337" s="71">
        <v>0</v>
      </c>
      <c r="W3337" s="67">
        <v>0</v>
      </c>
      <c r="X3337" s="67">
        <v>0</v>
      </c>
      <c r="Y3337" s="68">
        <v>0</v>
      </c>
      <c r="Z3337" s="67">
        <v>0</v>
      </c>
      <c r="AA3337" s="67">
        <v>0</v>
      </c>
      <c r="AB3337" s="68">
        <v>0</v>
      </c>
      <c r="AC3337" s="68">
        <f t="shared" si="11527"/>
        <v>0</v>
      </c>
      <c r="AD3337" s="67">
        <f t="shared" si="11528"/>
        <v>0</v>
      </c>
      <c r="AE3337" s="67">
        <f t="shared" si="11529"/>
        <v>0</v>
      </c>
      <c r="AF3337" s="68">
        <f t="shared" si="11530"/>
        <v>0</v>
      </c>
      <c r="AG3337" s="67" t="e">
        <f>M3337+#REF!-V3337</f>
        <v>#REF!</v>
      </c>
      <c r="AH3337" s="67" t="e">
        <f>N3337+S3337-#REF!</f>
        <v>#REF!</v>
      </c>
      <c r="AI3337" s="68" t="e">
        <f t="shared" si="11531"/>
        <v>#REF!</v>
      </c>
      <c r="AJ3337" s="68" t="e">
        <f t="shared" si="11532"/>
        <v>#REF!</v>
      </c>
      <c r="AK3337" s="71">
        <v>0</v>
      </c>
      <c r="AL3337" s="71">
        <v>0</v>
      </c>
      <c r="AM3337" s="68">
        <f t="shared" si="11533"/>
        <v>0</v>
      </c>
      <c r="AN3337" s="71">
        <v>0</v>
      </c>
      <c r="AO3337" s="71">
        <v>0</v>
      </c>
      <c r="AP3337" s="68">
        <f t="shared" si="11534"/>
        <v>0</v>
      </c>
      <c r="AQ3337" s="68">
        <f t="shared" si="11535"/>
        <v>0</v>
      </c>
      <c r="AR3337" s="71">
        <v>0</v>
      </c>
      <c r="AS3337" s="71">
        <v>0</v>
      </c>
      <c r="AT3337" s="68">
        <f t="shared" si="11536"/>
        <v>0</v>
      </c>
      <c r="AU3337" s="71">
        <v>0</v>
      </c>
      <c r="AV3337" s="71">
        <v>0</v>
      </c>
      <c r="AW3337" s="68">
        <f t="shared" si="11537"/>
        <v>0</v>
      </c>
      <c r="AX3337" s="68">
        <f t="shared" si="11538"/>
        <v>0</v>
      </c>
      <c r="AY3337" s="71">
        <v>0</v>
      </c>
      <c r="AZ3337" s="71">
        <v>0</v>
      </c>
      <c r="BA3337" s="68">
        <f t="shared" si="11539"/>
        <v>0</v>
      </c>
      <c r="BB3337" s="71">
        <v>0</v>
      </c>
      <c r="BC3337" s="71">
        <v>0</v>
      </c>
      <c r="BD3337" s="68">
        <f t="shared" si="11540"/>
        <v>0</v>
      </c>
      <c r="BE3337" s="68">
        <f t="shared" si="11541"/>
        <v>0</v>
      </c>
      <c r="BF3337" s="67">
        <f t="shared" si="11542"/>
        <v>0</v>
      </c>
      <c r="BG3337" s="67">
        <f t="shared" si="11542"/>
        <v>0</v>
      </c>
      <c r="BH3337" s="68">
        <f t="shared" si="11543"/>
        <v>0</v>
      </c>
      <c r="BI3337" s="67" t="e">
        <f t="shared" si="11544"/>
        <v>#REF!</v>
      </c>
      <c r="BJ3337" s="67" t="e">
        <f t="shared" si="11544"/>
        <v>#REF!</v>
      </c>
      <c r="BK3337" s="68" t="e">
        <f t="shared" si="11545"/>
        <v>#REF!</v>
      </c>
      <c r="BL3337" s="68" t="e">
        <f t="shared" si="11429"/>
        <v>#REF!</v>
      </c>
      <c r="BM3337" s="305">
        <v>0</v>
      </c>
      <c r="BN3337" s="305">
        <v>0</v>
      </c>
      <c r="BO3337" s="306"/>
      <c r="BP3337" s="306"/>
      <c r="BQ3337" s="305">
        <v>0</v>
      </c>
      <c r="BR3337" s="305">
        <v>0</v>
      </c>
      <c r="BS3337" s="114" t="s">
        <v>208</v>
      </c>
      <c r="BT3337" s="77"/>
    </row>
    <row r="3338" spans="1:72" s="46" customFormat="1" ht="36.75" hidden="1" customHeight="1">
      <c r="A3338" s="77"/>
      <c r="B3338" s="104">
        <v>2014</v>
      </c>
      <c r="C3338" s="105">
        <v>8317</v>
      </c>
      <c r="D3338" s="104">
        <v>14</v>
      </c>
      <c r="E3338" s="104">
        <v>5000</v>
      </c>
      <c r="F3338" s="104">
        <v>5100</v>
      </c>
      <c r="G3338" s="104">
        <v>511</v>
      </c>
      <c r="H3338" s="104">
        <v>4</v>
      </c>
      <c r="I3338" s="66" t="s">
        <v>250</v>
      </c>
      <c r="J3338" s="67">
        <v>0</v>
      </c>
      <c r="K3338" s="67">
        <v>0</v>
      </c>
      <c r="L3338" s="68">
        <f t="shared" si="11524"/>
        <v>0</v>
      </c>
      <c r="M3338" s="67">
        <v>0</v>
      </c>
      <c r="N3338" s="67">
        <v>0</v>
      </c>
      <c r="O3338" s="68">
        <f t="shared" si="11525"/>
        <v>0</v>
      </c>
      <c r="P3338" s="68">
        <f t="shared" si="11526"/>
        <v>0</v>
      </c>
      <c r="Q3338" s="71">
        <v>0</v>
      </c>
      <c r="R3338" s="71">
        <v>0</v>
      </c>
      <c r="S3338" s="71">
        <v>0</v>
      </c>
      <c r="T3338" s="71">
        <v>0</v>
      </c>
      <c r="U3338" s="71">
        <v>0</v>
      </c>
      <c r="V3338" s="71">
        <v>0</v>
      </c>
      <c r="W3338" s="67">
        <v>0</v>
      </c>
      <c r="X3338" s="67">
        <v>0</v>
      </c>
      <c r="Y3338" s="68">
        <v>0</v>
      </c>
      <c r="Z3338" s="67">
        <v>0</v>
      </c>
      <c r="AA3338" s="67">
        <v>0</v>
      </c>
      <c r="AB3338" s="68">
        <v>0</v>
      </c>
      <c r="AC3338" s="68">
        <f t="shared" si="11527"/>
        <v>0</v>
      </c>
      <c r="AD3338" s="67">
        <f t="shared" si="11528"/>
        <v>0</v>
      </c>
      <c r="AE3338" s="67">
        <f t="shared" si="11529"/>
        <v>0</v>
      </c>
      <c r="AF3338" s="68">
        <f t="shared" si="11530"/>
        <v>0</v>
      </c>
      <c r="AG3338" s="67" t="e">
        <f>M3338+#REF!-V3338</f>
        <v>#REF!</v>
      </c>
      <c r="AH3338" s="67" t="e">
        <f>N3338+S3338-#REF!</f>
        <v>#REF!</v>
      </c>
      <c r="AI3338" s="68" t="e">
        <f t="shared" si="11531"/>
        <v>#REF!</v>
      </c>
      <c r="AJ3338" s="68" t="e">
        <f t="shared" si="11532"/>
        <v>#REF!</v>
      </c>
      <c r="AK3338" s="71">
        <v>0</v>
      </c>
      <c r="AL3338" s="71">
        <v>0</v>
      </c>
      <c r="AM3338" s="68">
        <f t="shared" si="11533"/>
        <v>0</v>
      </c>
      <c r="AN3338" s="71">
        <v>0</v>
      </c>
      <c r="AO3338" s="71">
        <v>0</v>
      </c>
      <c r="AP3338" s="68">
        <f t="shared" si="11534"/>
        <v>0</v>
      </c>
      <c r="AQ3338" s="68">
        <f t="shared" si="11535"/>
        <v>0</v>
      </c>
      <c r="AR3338" s="71">
        <v>0</v>
      </c>
      <c r="AS3338" s="71">
        <v>0</v>
      </c>
      <c r="AT3338" s="68">
        <f t="shared" si="11536"/>
        <v>0</v>
      </c>
      <c r="AU3338" s="71">
        <v>0</v>
      </c>
      <c r="AV3338" s="71">
        <v>0</v>
      </c>
      <c r="AW3338" s="68">
        <f t="shared" si="11537"/>
        <v>0</v>
      </c>
      <c r="AX3338" s="68">
        <f t="shared" si="11538"/>
        <v>0</v>
      </c>
      <c r="AY3338" s="71">
        <v>0</v>
      </c>
      <c r="AZ3338" s="71">
        <v>0</v>
      </c>
      <c r="BA3338" s="68">
        <f t="shared" si="11539"/>
        <v>0</v>
      </c>
      <c r="BB3338" s="71">
        <v>0</v>
      </c>
      <c r="BC3338" s="71">
        <v>0</v>
      </c>
      <c r="BD3338" s="68">
        <f t="shared" si="11540"/>
        <v>0</v>
      </c>
      <c r="BE3338" s="68">
        <f t="shared" si="11541"/>
        <v>0</v>
      </c>
      <c r="BF3338" s="67">
        <f t="shared" si="11542"/>
        <v>0</v>
      </c>
      <c r="BG3338" s="67">
        <f t="shared" si="11542"/>
        <v>0</v>
      </c>
      <c r="BH3338" s="68">
        <f t="shared" si="11543"/>
        <v>0</v>
      </c>
      <c r="BI3338" s="67" t="e">
        <f t="shared" si="11544"/>
        <v>#REF!</v>
      </c>
      <c r="BJ3338" s="67" t="e">
        <f t="shared" si="11544"/>
        <v>#REF!</v>
      </c>
      <c r="BK3338" s="68" t="e">
        <f t="shared" si="11545"/>
        <v>#REF!</v>
      </c>
      <c r="BL3338" s="68" t="e">
        <f t="shared" si="11429"/>
        <v>#REF!</v>
      </c>
      <c r="BM3338" s="305">
        <v>0</v>
      </c>
      <c r="BN3338" s="305">
        <v>0</v>
      </c>
      <c r="BO3338" s="306"/>
      <c r="BP3338" s="306"/>
      <c r="BQ3338" s="305">
        <v>0</v>
      </c>
      <c r="BR3338" s="305">
        <v>0</v>
      </c>
      <c r="BS3338" s="114" t="s">
        <v>208</v>
      </c>
      <c r="BT3338" s="77"/>
    </row>
    <row r="3339" spans="1:72" s="46" customFormat="1" ht="36.75" hidden="1" customHeight="1">
      <c r="A3339" s="77"/>
      <c r="B3339" s="104">
        <v>2014</v>
      </c>
      <c r="C3339" s="105">
        <v>8317</v>
      </c>
      <c r="D3339" s="104">
        <v>14</v>
      </c>
      <c r="E3339" s="104">
        <v>5000</v>
      </c>
      <c r="F3339" s="104">
        <v>5100</v>
      </c>
      <c r="G3339" s="104">
        <v>511</v>
      </c>
      <c r="H3339" s="104">
        <v>5</v>
      </c>
      <c r="I3339" s="66" t="s">
        <v>553</v>
      </c>
      <c r="J3339" s="67">
        <v>0</v>
      </c>
      <c r="K3339" s="67">
        <v>0</v>
      </c>
      <c r="L3339" s="68">
        <f t="shared" si="11524"/>
        <v>0</v>
      </c>
      <c r="M3339" s="67">
        <v>0</v>
      </c>
      <c r="N3339" s="67">
        <v>0</v>
      </c>
      <c r="O3339" s="68">
        <f t="shared" si="11525"/>
        <v>0</v>
      </c>
      <c r="P3339" s="68">
        <f t="shared" si="11526"/>
        <v>0</v>
      </c>
      <c r="Q3339" s="71">
        <v>0</v>
      </c>
      <c r="R3339" s="71">
        <v>0</v>
      </c>
      <c r="S3339" s="71">
        <v>0</v>
      </c>
      <c r="T3339" s="71">
        <v>0</v>
      </c>
      <c r="U3339" s="71">
        <v>0</v>
      </c>
      <c r="V3339" s="71">
        <v>0</v>
      </c>
      <c r="W3339" s="67">
        <v>0</v>
      </c>
      <c r="X3339" s="67">
        <v>0</v>
      </c>
      <c r="Y3339" s="68">
        <v>0</v>
      </c>
      <c r="Z3339" s="67">
        <v>0</v>
      </c>
      <c r="AA3339" s="67">
        <v>0</v>
      </c>
      <c r="AB3339" s="68">
        <v>0</v>
      </c>
      <c r="AC3339" s="68">
        <f t="shared" si="11527"/>
        <v>0</v>
      </c>
      <c r="AD3339" s="67">
        <f t="shared" si="11528"/>
        <v>0</v>
      </c>
      <c r="AE3339" s="67">
        <f t="shared" si="11529"/>
        <v>0</v>
      </c>
      <c r="AF3339" s="68">
        <f t="shared" si="11530"/>
        <v>0</v>
      </c>
      <c r="AG3339" s="67" t="e">
        <f>M3339+#REF!-V3339</f>
        <v>#REF!</v>
      </c>
      <c r="AH3339" s="67" t="e">
        <f>N3339+S3339-#REF!</f>
        <v>#REF!</v>
      </c>
      <c r="AI3339" s="68" t="e">
        <f t="shared" si="11531"/>
        <v>#REF!</v>
      </c>
      <c r="AJ3339" s="68" t="e">
        <f t="shared" si="11532"/>
        <v>#REF!</v>
      </c>
      <c r="AK3339" s="71">
        <v>0</v>
      </c>
      <c r="AL3339" s="71">
        <v>0</v>
      </c>
      <c r="AM3339" s="68">
        <f t="shared" si="11533"/>
        <v>0</v>
      </c>
      <c r="AN3339" s="71">
        <v>0</v>
      </c>
      <c r="AO3339" s="71">
        <v>0</v>
      </c>
      <c r="AP3339" s="68">
        <f t="shared" si="11534"/>
        <v>0</v>
      </c>
      <c r="AQ3339" s="68">
        <f t="shared" si="11535"/>
        <v>0</v>
      </c>
      <c r="AR3339" s="71">
        <v>0</v>
      </c>
      <c r="AS3339" s="71">
        <v>0</v>
      </c>
      <c r="AT3339" s="68">
        <f t="shared" si="11536"/>
        <v>0</v>
      </c>
      <c r="AU3339" s="71">
        <v>0</v>
      </c>
      <c r="AV3339" s="71">
        <v>0</v>
      </c>
      <c r="AW3339" s="68">
        <f t="shared" si="11537"/>
        <v>0</v>
      </c>
      <c r="AX3339" s="68">
        <f t="shared" si="11538"/>
        <v>0</v>
      </c>
      <c r="AY3339" s="71">
        <v>0</v>
      </c>
      <c r="AZ3339" s="71">
        <v>0</v>
      </c>
      <c r="BA3339" s="68">
        <f t="shared" si="11539"/>
        <v>0</v>
      </c>
      <c r="BB3339" s="71">
        <v>0</v>
      </c>
      <c r="BC3339" s="71">
        <v>0</v>
      </c>
      <c r="BD3339" s="68">
        <f t="shared" si="11540"/>
        <v>0</v>
      </c>
      <c r="BE3339" s="68">
        <f t="shared" si="11541"/>
        <v>0</v>
      </c>
      <c r="BF3339" s="67">
        <f t="shared" si="11542"/>
        <v>0</v>
      </c>
      <c r="BG3339" s="67">
        <f t="shared" si="11542"/>
        <v>0</v>
      </c>
      <c r="BH3339" s="68">
        <f t="shared" si="11543"/>
        <v>0</v>
      </c>
      <c r="BI3339" s="67" t="e">
        <f t="shared" si="11544"/>
        <v>#REF!</v>
      </c>
      <c r="BJ3339" s="67" t="e">
        <f t="shared" si="11544"/>
        <v>#REF!</v>
      </c>
      <c r="BK3339" s="68" t="e">
        <f t="shared" si="11545"/>
        <v>#REF!</v>
      </c>
      <c r="BL3339" s="68" t="e">
        <f t="shared" si="11429"/>
        <v>#REF!</v>
      </c>
      <c r="BM3339" s="305">
        <v>0</v>
      </c>
      <c r="BN3339" s="305">
        <v>0</v>
      </c>
      <c r="BO3339" s="306"/>
      <c r="BP3339" s="306"/>
      <c r="BQ3339" s="305">
        <v>0</v>
      </c>
      <c r="BR3339" s="305">
        <v>0</v>
      </c>
      <c r="BS3339" s="114" t="s">
        <v>208</v>
      </c>
      <c r="BT3339" s="77"/>
    </row>
    <row r="3340" spans="1:72" s="46" customFormat="1" ht="36.75" hidden="1" customHeight="1">
      <c r="A3340" s="77"/>
      <c r="B3340" s="104">
        <v>2014</v>
      </c>
      <c r="C3340" s="105">
        <v>8317</v>
      </c>
      <c r="D3340" s="104">
        <v>14</v>
      </c>
      <c r="E3340" s="104">
        <v>5000</v>
      </c>
      <c r="F3340" s="104">
        <v>5100</v>
      </c>
      <c r="G3340" s="104">
        <v>511</v>
      </c>
      <c r="H3340" s="104">
        <v>6</v>
      </c>
      <c r="I3340" s="66" t="s">
        <v>144</v>
      </c>
      <c r="J3340" s="67">
        <v>0</v>
      </c>
      <c r="K3340" s="67">
        <v>0</v>
      </c>
      <c r="L3340" s="68">
        <f t="shared" si="11524"/>
        <v>0</v>
      </c>
      <c r="M3340" s="67">
        <v>0</v>
      </c>
      <c r="N3340" s="67">
        <v>0</v>
      </c>
      <c r="O3340" s="68">
        <f t="shared" si="11525"/>
        <v>0</v>
      </c>
      <c r="P3340" s="68">
        <f t="shared" si="11526"/>
        <v>0</v>
      </c>
      <c r="Q3340" s="71">
        <v>0</v>
      </c>
      <c r="R3340" s="71">
        <v>0</v>
      </c>
      <c r="S3340" s="71">
        <v>0</v>
      </c>
      <c r="T3340" s="71">
        <v>0</v>
      </c>
      <c r="U3340" s="71">
        <v>0</v>
      </c>
      <c r="V3340" s="71">
        <v>0</v>
      </c>
      <c r="W3340" s="67">
        <v>0</v>
      </c>
      <c r="X3340" s="67">
        <v>0</v>
      </c>
      <c r="Y3340" s="68">
        <v>0</v>
      </c>
      <c r="Z3340" s="67">
        <v>0</v>
      </c>
      <c r="AA3340" s="67">
        <v>0</v>
      </c>
      <c r="AB3340" s="68">
        <v>0</v>
      </c>
      <c r="AC3340" s="68">
        <f t="shared" si="11527"/>
        <v>0</v>
      </c>
      <c r="AD3340" s="67">
        <f t="shared" si="11528"/>
        <v>0</v>
      </c>
      <c r="AE3340" s="67">
        <f t="shared" si="11529"/>
        <v>0</v>
      </c>
      <c r="AF3340" s="68">
        <f t="shared" si="11530"/>
        <v>0</v>
      </c>
      <c r="AG3340" s="67" t="e">
        <f>M3340+#REF!-V3340</f>
        <v>#REF!</v>
      </c>
      <c r="AH3340" s="67" t="e">
        <f>N3340+S3340-#REF!</f>
        <v>#REF!</v>
      </c>
      <c r="AI3340" s="68" t="e">
        <f t="shared" si="11531"/>
        <v>#REF!</v>
      </c>
      <c r="AJ3340" s="68" t="e">
        <f t="shared" si="11532"/>
        <v>#REF!</v>
      </c>
      <c r="AK3340" s="71">
        <v>0</v>
      </c>
      <c r="AL3340" s="71">
        <v>0</v>
      </c>
      <c r="AM3340" s="68">
        <f t="shared" si="11533"/>
        <v>0</v>
      </c>
      <c r="AN3340" s="71">
        <v>0</v>
      </c>
      <c r="AO3340" s="71">
        <v>0</v>
      </c>
      <c r="AP3340" s="68">
        <f t="shared" si="11534"/>
        <v>0</v>
      </c>
      <c r="AQ3340" s="68">
        <f t="shared" si="11535"/>
        <v>0</v>
      </c>
      <c r="AR3340" s="71">
        <v>0</v>
      </c>
      <c r="AS3340" s="71">
        <v>0</v>
      </c>
      <c r="AT3340" s="68">
        <f t="shared" si="11536"/>
        <v>0</v>
      </c>
      <c r="AU3340" s="71">
        <v>0</v>
      </c>
      <c r="AV3340" s="71">
        <v>0</v>
      </c>
      <c r="AW3340" s="68">
        <f t="shared" si="11537"/>
        <v>0</v>
      </c>
      <c r="AX3340" s="68">
        <f t="shared" si="11538"/>
        <v>0</v>
      </c>
      <c r="AY3340" s="71">
        <v>0</v>
      </c>
      <c r="AZ3340" s="71">
        <v>0</v>
      </c>
      <c r="BA3340" s="68">
        <f t="shared" si="11539"/>
        <v>0</v>
      </c>
      <c r="BB3340" s="71">
        <v>0</v>
      </c>
      <c r="BC3340" s="71">
        <v>0</v>
      </c>
      <c r="BD3340" s="68">
        <f t="shared" si="11540"/>
        <v>0</v>
      </c>
      <c r="BE3340" s="68">
        <f t="shared" si="11541"/>
        <v>0</v>
      </c>
      <c r="BF3340" s="67">
        <f t="shared" si="11542"/>
        <v>0</v>
      </c>
      <c r="BG3340" s="67">
        <f t="shared" si="11542"/>
        <v>0</v>
      </c>
      <c r="BH3340" s="68">
        <f t="shared" si="11543"/>
        <v>0</v>
      </c>
      <c r="BI3340" s="67" t="e">
        <f t="shared" si="11544"/>
        <v>#REF!</v>
      </c>
      <c r="BJ3340" s="67" t="e">
        <f t="shared" si="11544"/>
        <v>#REF!</v>
      </c>
      <c r="BK3340" s="68" t="e">
        <f t="shared" si="11545"/>
        <v>#REF!</v>
      </c>
      <c r="BL3340" s="68" t="e">
        <f t="shared" si="11429"/>
        <v>#REF!</v>
      </c>
      <c r="BM3340" s="305">
        <v>0</v>
      </c>
      <c r="BN3340" s="305">
        <v>0</v>
      </c>
      <c r="BO3340" s="306"/>
      <c r="BP3340" s="306"/>
      <c r="BQ3340" s="305">
        <v>0</v>
      </c>
      <c r="BR3340" s="305">
        <v>0</v>
      </c>
      <c r="BS3340" s="114" t="s">
        <v>208</v>
      </c>
      <c r="BT3340" s="77"/>
    </row>
    <row r="3341" spans="1:72" s="46" customFormat="1" ht="36.75" hidden="1" customHeight="1">
      <c r="A3341" s="77"/>
      <c r="B3341" s="104">
        <v>2014</v>
      </c>
      <c r="C3341" s="105">
        <v>8317</v>
      </c>
      <c r="D3341" s="104">
        <v>14</v>
      </c>
      <c r="E3341" s="104">
        <v>5000</v>
      </c>
      <c r="F3341" s="104">
        <v>5100</v>
      </c>
      <c r="G3341" s="104">
        <v>511</v>
      </c>
      <c r="H3341" s="104">
        <v>7</v>
      </c>
      <c r="I3341" s="66" t="s">
        <v>252</v>
      </c>
      <c r="J3341" s="67">
        <v>0</v>
      </c>
      <c r="K3341" s="67">
        <v>0</v>
      </c>
      <c r="L3341" s="68">
        <f t="shared" si="11524"/>
        <v>0</v>
      </c>
      <c r="M3341" s="67">
        <v>0</v>
      </c>
      <c r="N3341" s="67">
        <v>0</v>
      </c>
      <c r="O3341" s="68">
        <f t="shared" si="11525"/>
        <v>0</v>
      </c>
      <c r="P3341" s="68">
        <f t="shared" si="11526"/>
        <v>0</v>
      </c>
      <c r="Q3341" s="71">
        <v>0</v>
      </c>
      <c r="R3341" s="71">
        <v>0</v>
      </c>
      <c r="S3341" s="71">
        <v>0</v>
      </c>
      <c r="T3341" s="71">
        <v>0</v>
      </c>
      <c r="U3341" s="71">
        <v>0</v>
      </c>
      <c r="V3341" s="71">
        <v>0</v>
      </c>
      <c r="W3341" s="67">
        <v>0</v>
      </c>
      <c r="X3341" s="67">
        <v>0</v>
      </c>
      <c r="Y3341" s="68">
        <v>0</v>
      </c>
      <c r="Z3341" s="67">
        <v>0</v>
      </c>
      <c r="AA3341" s="67">
        <v>0</v>
      </c>
      <c r="AB3341" s="68">
        <v>0</v>
      </c>
      <c r="AC3341" s="68">
        <f t="shared" si="11527"/>
        <v>0</v>
      </c>
      <c r="AD3341" s="67">
        <f t="shared" si="11528"/>
        <v>0</v>
      </c>
      <c r="AE3341" s="67">
        <f t="shared" si="11529"/>
        <v>0</v>
      </c>
      <c r="AF3341" s="68">
        <f t="shared" si="11530"/>
        <v>0</v>
      </c>
      <c r="AG3341" s="67" t="e">
        <f>M3341+#REF!-V3341</f>
        <v>#REF!</v>
      </c>
      <c r="AH3341" s="67" t="e">
        <f>N3341+S3341-#REF!</f>
        <v>#REF!</v>
      </c>
      <c r="AI3341" s="68" t="e">
        <f t="shared" si="11531"/>
        <v>#REF!</v>
      </c>
      <c r="AJ3341" s="68" t="e">
        <f t="shared" si="11532"/>
        <v>#REF!</v>
      </c>
      <c r="AK3341" s="71">
        <v>0</v>
      </c>
      <c r="AL3341" s="71">
        <v>0</v>
      </c>
      <c r="AM3341" s="68">
        <f t="shared" si="11533"/>
        <v>0</v>
      </c>
      <c r="AN3341" s="71">
        <v>0</v>
      </c>
      <c r="AO3341" s="71">
        <v>0</v>
      </c>
      <c r="AP3341" s="68">
        <f t="shared" si="11534"/>
        <v>0</v>
      </c>
      <c r="AQ3341" s="68">
        <f t="shared" si="11535"/>
        <v>0</v>
      </c>
      <c r="AR3341" s="71">
        <v>0</v>
      </c>
      <c r="AS3341" s="71">
        <v>0</v>
      </c>
      <c r="AT3341" s="68">
        <f t="shared" si="11536"/>
        <v>0</v>
      </c>
      <c r="AU3341" s="71">
        <v>0</v>
      </c>
      <c r="AV3341" s="71">
        <v>0</v>
      </c>
      <c r="AW3341" s="68">
        <f t="shared" si="11537"/>
        <v>0</v>
      </c>
      <c r="AX3341" s="68">
        <f t="shared" si="11538"/>
        <v>0</v>
      </c>
      <c r="AY3341" s="71">
        <v>0</v>
      </c>
      <c r="AZ3341" s="71">
        <v>0</v>
      </c>
      <c r="BA3341" s="68">
        <f t="shared" si="11539"/>
        <v>0</v>
      </c>
      <c r="BB3341" s="71">
        <v>0</v>
      </c>
      <c r="BC3341" s="71">
        <v>0</v>
      </c>
      <c r="BD3341" s="68">
        <f t="shared" si="11540"/>
        <v>0</v>
      </c>
      <c r="BE3341" s="68">
        <f t="shared" si="11541"/>
        <v>0</v>
      </c>
      <c r="BF3341" s="67">
        <f t="shared" si="11542"/>
        <v>0</v>
      </c>
      <c r="BG3341" s="67">
        <f t="shared" si="11542"/>
        <v>0</v>
      </c>
      <c r="BH3341" s="68">
        <f t="shared" si="11543"/>
        <v>0</v>
      </c>
      <c r="BI3341" s="67" t="e">
        <f t="shared" si="11544"/>
        <v>#REF!</v>
      </c>
      <c r="BJ3341" s="67" t="e">
        <f t="shared" si="11544"/>
        <v>#REF!</v>
      </c>
      <c r="BK3341" s="68" t="e">
        <f t="shared" si="11545"/>
        <v>#REF!</v>
      </c>
      <c r="BL3341" s="68" t="e">
        <f t="shared" si="11429"/>
        <v>#REF!</v>
      </c>
      <c r="BM3341" s="305">
        <v>0</v>
      </c>
      <c r="BN3341" s="305">
        <v>0</v>
      </c>
      <c r="BO3341" s="306"/>
      <c r="BP3341" s="306"/>
      <c r="BQ3341" s="305">
        <v>0</v>
      </c>
      <c r="BR3341" s="305">
        <v>0</v>
      </c>
      <c r="BS3341" s="114" t="s">
        <v>208</v>
      </c>
      <c r="BT3341" s="77"/>
    </row>
    <row r="3342" spans="1:72" s="46" customFormat="1" ht="36.75" hidden="1" customHeight="1">
      <c r="A3342" s="77"/>
      <c r="B3342" s="104">
        <v>2014</v>
      </c>
      <c r="C3342" s="105">
        <v>8317</v>
      </c>
      <c r="D3342" s="104">
        <v>14</v>
      </c>
      <c r="E3342" s="104">
        <v>5000</v>
      </c>
      <c r="F3342" s="104">
        <v>5100</v>
      </c>
      <c r="G3342" s="104">
        <v>511</v>
      </c>
      <c r="H3342" s="104">
        <v>8</v>
      </c>
      <c r="I3342" s="66" t="s">
        <v>1536</v>
      </c>
      <c r="J3342" s="67">
        <v>0</v>
      </c>
      <c r="K3342" s="67">
        <v>0</v>
      </c>
      <c r="L3342" s="68">
        <f t="shared" si="11524"/>
        <v>0</v>
      </c>
      <c r="M3342" s="67">
        <v>0</v>
      </c>
      <c r="N3342" s="67">
        <v>0</v>
      </c>
      <c r="O3342" s="68">
        <f t="shared" si="11525"/>
        <v>0</v>
      </c>
      <c r="P3342" s="68">
        <f t="shared" si="11526"/>
        <v>0</v>
      </c>
      <c r="Q3342" s="71">
        <v>0</v>
      </c>
      <c r="R3342" s="71">
        <v>0</v>
      </c>
      <c r="S3342" s="71">
        <v>0</v>
      </c>
      <c r="T3342" s="71">
        <v>0</v>
      </c>
      <c r="U3342" s="71">
        <v>0</v>
      </c>
      <c r="V3342" s="71">
        <v>0</v>
      </c>
      <c r="W3342" s="67">
        <v>0</v>
      </c>
      <c r="X3342" s="67">
        <v>0</v>
      </c>
      <c r="Y3342" s="68">
        <v>0</v>
      </c>
      <c r="Z3342" s="67">
        <v>0</v>
      </c>
      <c r="AA3342" s="67">
        <v>0</v>
      </c>
      <c r="AB3342" s="68">
        <v>0</v>
      </c>
      <c r="AC3342" s="68">
        <f t="shared" si="11527"/>
        <v>0</v>
      </c>
      <c r="AD3342" s="67">
        <f t="shared" si="11528"/>
        <v>0</v>
      </c>
      <c r="AE3342" s="67">
        <f t="shared" si="11529"/>
        <v>0</v>
      </c>
      <c r="AF3342" s="68">
        <f t="shared" si="11530"/>
        <v>0</v>
      </c>
      <c r="AG3342" s="67" t="e">
        <f>M3342+#REF!-V3342</f>
        <v>#REF!</v>
      </c>
      <c r="AH3342" s="67" t="e">
        <f>N3342+S3342-#REF!</f>
        <v>#REF!</v>
      </c>
      <c r="AI3342" s="68" t="e">
        <f t="shared" si="11531"/>
        <v>#REF!</v>
      </c>
      <c r="AJ3342" s="68" t="e">
        <f t="shared" si="11532"/>
        <v>#REF!</v>
      </c>
      <c r="AK3342" s="71">
        <v>0</v>
      </c>
      <c r="AL3342" s="71">
        <v>0</v>
      </c>
      <c r="AM3342" s="68">
        <f t="shared" si="11533"/>
        <v>0</v>
      </c>
      <c r="AN3342" s="71">
        <v>0</v>
      </c>
      <c r="AO3342" s="71">
        <v>0</v>
      </c>
      <c r="AP3342" s="68">
        <f t="shared" si="11534"/>
        <v>0</v>
      </c>
      <c r="AQ3342" s="68">
        <f t="shared" si="11535"/>
        <v>0</v>
      </c>
      <c r="AR3342" s="71">
        <v>0</v>
      </c>
      <c r="AS3342" s="71">
        <v>0</v>
      </c>
      <c r="AT3342" s="68">
        <f t="shared" si="11536"/>
        <v>0</v>
      </c>
      <c r="AU3342" s="71">
        <v>0</v>
      </c>
      <c r="AV3342" s="71">
        <v>0</v>
      </c>
      <c r="AW3342" s="68">
        <f t="shared" si="11537"/>
        <v>0</v>
      </c>
      <c r="AX3342" s="68">
        <f t="shared" si="11538"/>
        <v>0</v>
      </c>
      <c r="AY3342" s="71">
        <v>0</v>
      </c>
      <c r="AZ3342" s="71">
        <v>0</v>
      </c>
      <c r="BA3342" s="68">
        <f t="shared" si="11539"/>
        <v>0</v>
      </c>
      <c r="BB3342" s="71">
        <v>0</v>
      </c>
      <c r="BC3342" s="71">
        <v>0</v>
      </c>
      <c r="BD3342" s="68">
        <f t="shared" si="11540"/>
        <v>0</v>
      </c>
      <c r="BE3342" s="68">
        <f t="shared" si="11541"/>
        <v>0</v>
      </c>
      <c r="BF3342" s="67">
        <f t="shared" si="11542"/>
        <v>0</v>
      </c>
      <c r="BG3342" s="67">
        <f t="shared" si="11542"/>
        <v>0</v>
      </c>
      <c r="BH3342" s="68">
        <f t="shared" si="11543"/>
        <v>0</v>
      </c>
      <c r="BI3342" s="67" t="e">
        <f t="shared" si="11544"/>
        <v>#REF!</v>
      </c>
      <c r="BJ3342" s="67" t="e">
        <f t="shared" si="11544"/>
        <v>#REF!</v>
      </c>
      <c r="BK3342" s="68" t="e">
        <f t="shared" si="11545"/>
        <v>#REF!</v>
      </c>
      <c r="BL3342" s="68" t="e">
        <f t="shared" si="11429"/>
        <v>#REF!</v>
      </c>
      <c r="BM3342" s="305">
        <v>0</v>
      </c>
      <c r="BN3342" s="305">
        <v>0</v>
      </c>
      <c r="BO3342" s="306"/>
      <c r="BP3342" s="306"/>
      <c r="BQ3342" s="305">
        <v>0</v>
      </c>
      <c r="BR3342" s="305">
        <v>0</v>
      </c>
      <c r="BS3342" s="114" t="s">
        <v>208</v>
      </c>
      <c r="BT3342" s="77"/>
    </row>
    <row r="3343" spans="1:72" s="46" customFormat="1" ht="36.75" hidden="1" customHeight="1">
      <c r="A3343" s="77"/>
      <c r="B3343" s="104">
        <v>2014</v>
      </c>
      <c r="C3343" s="105">
        <v>8317</v>
      </c>
      <c r="D3343" s="104">
        <v>14</v>
      </c>
      <c r="E3343" s="104">
        <v>5000</v>
      </c>
      <c r="F3343" s="104">
        <v>5100</v>
      </c>
      <c r="G3343" s="104">
        <v>511</v>
      </c>
      <c r="H3343" s="104">
        <v>9</v>
      </c>
      <c r="I3343" s="66" t="s">
        <v>960</v>
      </c>
      <c r="J3343" s="67">
        <v>0</v>
      </c>
      <c r="K3343" s="67">
        <v>0</v>
      </c>
      <c r="L3343" s="68">
        <f t="shared" si="11524"/>
        <v>0</v>
      </c>
      <c r="M3343" s="67">
        <v>0</v>
      </c>
      <c r="N3343" s="67">
        <v>0</v>
      </c>
      <c r="O3343" s="68">
        <f t="shared" si="11525"/>
        <v>0</v>
      </c>
      <c r="P3343" s="68">
        <f t="shared" si="11526"/>
        <v>0</v>
      </c>
      <c r="Q3343" s="71">
        <v>0</v>
      </c>
      <c r="R3343" s="71">
        <v>0</v>
      </c>
      <c r="S3343" s="71">
        <v>0</v>
      </c>
      <c r="T3343" s="71">
        <v>0</v>
      </c>
      <c r="U3343" s="71">
        <v>0</v>
      </c>
      <c r="V3343" s="71">
        <v>0</v>
      </c>
      <c r="W3343" s="67">
        <v>0</v>
      </c>
      <c r="X3343" s="67">
        <v>0</v>
      </c>
      <c r="Y3343" s="68">
        <v>0</v>
      </c>
      <c r="Z3343" s="67">
        <v>0</v>
      </c>
      <c r="AA3343" s="67">
        <v>0</v>
      </c>
      <c r="AB3343" s="68">
        <v>0</v>
      </c>
      <c r="AC3343" s="68">
        <f t="shared" si="11527"/>
        <v>0</v>
      </c>
      <c r="AD3343" s="67">
        <f t="shared" si="11528"/>
        <v>0</v>
      </c>
      <c r="AE3343" s="67">
        <f t="shared" si="11529"/>
        <v>0</v>
      </c>
      <c r="AF3343" s="68">
        <f t="shared" si="11530"/>
        <v>0</v>
      </c>
      <c r="AG3343" s="67" t="e">
        <f>M3343+#REF!-V3343</f>
        <v>#REF!</v>
      </c>
      <c r="AH3343" s="67" t="e">
        <f>N3343+S3343-#REF!</f>
        <v>#REF!</v>
      </c>
      <c r="AI3343" s="68" t="e">
        <f t="shared" si="11531"/>
        <v>#REF!</v>
      </c>
      <c r="AJ3343" s="68" t="e">
        <f t="shared" si="11532"/>
        <v>#REF!</v>
      </c>
      <c r="AK3343" s="71">
        <v>0</v>
      </c>
      <c r="AL3343" s="71">
        <v>0</v>
      </c>
      <c r="AM3343" s="68">
        <f t="shared" si="11533"/>
        <v>0</v>
      </c>
      <c r="AN3343" s="71">
        <v>0</v>
      </c>
      <c r="AO3343" s="71">
        <v>0</v>
      </c>
      <c r="AP3343" s="68">
        <f t="shared" si="11534"/>
        <v>0</v>
      </c>
      <c r="AQ3343" s="68">
        <f t="shared" si="11535"/>
        <v>0</v>
      </c>
      <c r="AR3343" s="71">
        <v>0</v>
      </c>
      <c r="AS3343" s="71">
        <v>0</v>
      </c>
      <c r="AT3343" s="68">
        <f t="shared" si="11536"/>
        <v>0</v>
      </c>
      <c r="AU3343" s="71">
        <v>0</v>
      </c>
      <c r="AV3343" s="71">
        <v>0</v>
      </c>
      <c r="AW3343" s="68">
        <f t="shared" si="11537"/>
        <v>0</v>
      </c>
      <c r="AX3343" s="68">
        <f t="shared" si="11538"/>
        <v>0</v>
      </c>
      <c r="AY3343" s="71">
        <v>0</v>
      </c>
      <c r="AZ3343" s="71">
        <v>0</v>
      </c>
      <c r="BA3343" s="68">
        <f t="shared" si="11539"/>
        <v>0</v>
      </c>
      <c r="BB3343" s="71">
        <v>0</v>
      </c>
      <c r="BC3343" s="71">
        <v>0</v>
      </c>
      <c r="BD3343" s="68">
        <f t="shared" si="11540"/>
        <v>0</v>
      </c>
      <c r="BE3343" s="68">
        <f t="shared" si="11541"/>
        <v>0</v>
      </c>
      <c r="BF3343" s="67">
        <f t="shared" si="11542"/>
        <v>0</v>
      </c>
      <c r="BG3343" s="67">
        <f t="shared" si="11542"/>
        <v>0</v>
      </c>
      <c r="BH3343" s="68">
        <f t="shared" si="11543"/>
        <v>0</v>
      </c>
      <c r="BI3343" s="67" t="e">
        <f t="shared" si="11544"/>
        <v>#REF!</v>
      </c>
      <c r="BJ3343" s="67" t="e">
        <f t="shared" si="11544"/>
        <v>#REF!</v>
      </c>
      <c r="BK3343" s="68" t="e">
        <f t="shared" si="11545"/>
        <v>#REF!</v>
      </c>
      <c r="BL3343" s="68" t="e">
        <f t="shared" si="11429"/>
        <v>#REF!</v>
      </c>
      <c r="BM3343" s="305">
        <v>0</v>
      </c>
      <c r="BN3343" s="305">
        <v>0</v>
      </c>
      <c r="BO3343" s="306"/>
      <c r="BP3343" s="306"/>
      <c r="BQ3343" s="305">
        <v>0</v>
      </c>
      <c r="BR3343" s="305">
        <v>0</v>
      </c>
      <c r="BS3343" s="114" t="s">
        <v>208</v>
      </c>
      <c r="BT3343" s="77"/>
    </row>
    <row r="3344" spans="1:72" s="46" customFormat="1" ht="36.75" hidden="1" customHeight="1">
      <c r="A3344" s="77"/>
      <c r="B3344" s="104">
        <v>2014</v>
      </c>
      <c r="C3344" s="105">
        <v>8317</v>
      </c>
      <c r="D3344" s="104">
        <v>14</v>
      </c>
      <c r="E3344" s="104">
        <v>5000</v>
      </c>
      <c r="F3344" s="104">
        <v>5100</v>
      </c>
      <c r="G3344" s="104">
        <v>511</v>
      </c>
      <c r="H3344" s="104">
        <v>10</v>
      </c>
      <c r="I3344" s="66" t="s">
        <v>260</v>
      </c>
      <c r="J3344" s="67">
        <v>0</v>
      </c>
      <c r="K3344" s="67">
        <v>0</v>
      </c>
      <c r="L3344" s="68">
        <f t="shared" si="11524"/>
        <v>0</v>
      </c>
      <c r="M3344" s="67">
        <v>0</v>
      </c>
      <c r="N3344" s="67">
        <v>0</v>
      </c>
      <c r="O3344" s="68">
        <f t="shared" si="11525"/>
        <v>0</v>
      </c>
      <c r="P3344" s="68">
        <f t="shared" si="11526"/>
        <v>0</v>
      </c>
      <c r="Q3344" s="71">
        <v>0</v>
      </c>
      <c r="R3344" s="71">
        <v>0</v>
      </c>
      <c r="S3344" s="71">
        <v>0</v>
      </c>
      <c r="T3344" s="71">
        <v>0</v>
      </c>
      <c r="U3344" s="71">
        <v>0</v>
      </c>
      <c r="V3344" s="71">
        <v>0</v>
      </c>
      <c r="W3344" s="67">
        <v>0</v>
      </c>
      <c r="X3344" s="67">
        <v>0</v>
      </c>
      <c r="Y3344" s="68">
        <v>0</v>
      </c>
      <c r="Z3344" s="67">
        <v>0</v>
      </c>
      <c r="AA3344" s="67">
        <v>0</v>
      </c>
      <c r="AB3344" s="68">
        <v>0</v>
      </c>
      <c r="AC3344" s="68">
        <f t="shared" si="11527"/>
        <v>0</v>
      </c>
      <c r="AD3344" s="67">
        <f t="shared" si="11528"/>
        <v>0</v>
      </c>
      <c r="AE3344" s="67">
        <f t="shared" si="11529"/>
        <v>0</v>
      </c>
      <c r="AF3344" s="68">
        <f t="shared" si="11530"/>
        <v>0</v>
      </c>
      <c r="AG3344" s="67" t="e">
        <f>M3344+#REF!-V3344</f>
        <v>#REF!</v>
      </c>
      <c r="AH3344" s="67" t="e">
        <f>N3344+S3344-#REF!</f>
        <v>#REF!</v>
      </c>
      <c r="AI3344" s="68" t="e">
        <f t="shared" si="11531"/>
        <v>#REF!</v>
      </c>
      <c r="AJ3344" s="68" t="e">
        <f t="shared" si="11532"/>
        <v>#REF!</v>
      </c>
      <c r="AK3344" s="71">
        <v>0</v>
      </c>
      <c r="AL3344" s="71">
        <v>0</v>
      </c>
      <c r="AM3344" s="68">
        <f t="shared" si="11533"/>
        <v>0</v>
      </c>
      <c r="AN3344" s="71">
        <v>0</v>
      </c>
      <c r="AO3344" s="71">
        <v>0</v>
      </c>
      <c r="AP3344" s="68">
        <f t="shared" si="11534"/>
        <v>0</v>
      </c>
      <c r="AQ3344" s="68">
        <f t="shared" si="11535"/>
        <v>0</v>
      </c>
      <c r="AR3344" s="71">
        <v>0</v>
      </c>
      <c r="AS3344" s="71">
        <v>0</v>
      </c>
      <c r="AT3344" s="68">
        <f t="shared" si="11536"/>
        <v>0</v>
      </c>
      <c r="AU3344" s="71">
        <v>0</v>
      </c>
      <c r="AV3344" s="71">
        <v>0</v>
      </c>
      <c r="AW3344" s="68">
        <f t="shared" si="11537"/>
        <v>0</v>
      </c>
      <c r="AX3344" s="68">
        <f t="shared" si="11538"/>
        <v>0</v>
      </c>
      <c r="AY3344" s="71">
        <v>0</v>
      </c>
      <c r="AZ3344" s="71">
        <v>0</v>
      </c>
      <c r="BA3344" s="68">
        <f t="shared" si="11539"/>
        <v>0</v>
      </c>
      <c r="BB3344" s="71">
        <v>0</v>
      </c>
      <c r="BC3344" s="71">
        <v>0</v>
      </c>
      <c r="BD3344" s="68">
        <f t="shared" si="11540"/>
        <v>0</v>
      </c>
      <c r="BE3344" s="68">
        <f t="shared" si="11541"/>
        <v>0</v>
      </c>
      <c r="BF3344" s="67">
        <f t="shared" si="11542"/>
        <v>0</v>
      </c>
      <c r="BG3344" s="67">
        <f t="shared" si="11542"/>
        <v>0</v>
      </c>
      <c r="BH3344" s="68">
        <f t="shared" si="11543"/>
        <v>0</v>
      </c>
      <c r="BI3344" s="67" t="e">
        <f t="shared" si="11544"/>
        <v>#REF!</v>
      </c>
      <c r="BJ3344" s="67" t="e">
        <f t="shared" si="11544"/>
        <v>#REF!</v>
      </c>
      <c r="BK3344" s="68" t="e">
        <f t="shared" si="11545"/>
        <v>#REF!</v>
      </c>
      <c r="BL3344" s="68" t="e">
        <f t="shared" si="11429"/>
        <v>#REF!</v>
      </c>
      <c r="BM3344" s="305">
        <v>0</v>
      </c>
      <c r="BN3344" s="305">
        <v>0</v>
      </c>
      <c r="BO3344" s="306"/>
      <c r="BP3344" s="306"/>
      <c r="BQ3344" s="305">
        <v>0</v>
      </c>
      <c r="BR3344" s="305">
        <v>0</v>
      </c>
      <c r="BS3344" s="114" t="s">
        <v>208</v>
      </c>
      <c r="BT3344" s="77"/>
    </row>
    <row r="3345" spans="1:72" s="46" customFormat="1" ht="36.75" hidden="1" customHeight="1">
      <c r="A3345" s="77"/>
      <c r="B3345" s="104">
        <v>2014</v>
      </c>
      <c r="C3345" s="105">
        <v>8317</v>
      </c>
      <c r="D3345" s="104">
        <v>14</v>
      </c>
      <c r="E3345" s="104">
        <v>5000</v>
      </c>
      <c r="F3345" s="104">
        <v>5100</v>
      </c>
      <c r="G3345" s="104">
        <v>511</v>
      </c>
      <c r="H3345" s="104">
        <v>11</v>
      </c>
      <c r="I3345" s="66" t="s">
        <v>1090</v>
      </c>
      <c r="J3345" s="67">
        <v>0</v>
      </c>
      <c r="K3345" s="67">
        <v>0</v>
      </c>
      <c r="L3345" s="68">
        <f t="shared" si="11524"/>
        <v>0</v>
      </c>
      <c r="M3345" s="67">
        <v>0</v>
      </c>
      <c r="N3345" s="67">
        <v>0</v>
      </c>
      <c r="O3345" s="68">
        <f t="shared" si="11525"/>
        <v>0</v>
      </c>
      <c r="P3345" s="68">
        <f t="shared" si="11526"/>
        <v>0</v>
      </c>
      <c r="Q3345" s="71">
        <v>0</v>
      </c>
      <c r="R3345" s="71">
        <v>0</v>
      </c>
      <c r="S3345" s="71">
        <v>0</v>
      </c>
      <c r="T3345" s="71">
        <v>0</v>
      </c>
      <c r="U3345" s="71">
        <v>0</v>
      </c>
      <c r="V3345" s="71">
        <v>0</v>
      </c>
      <c r="W3345" s="67">
        <v>0</v>
      </c>
      <c r="X3345" s="67">
        <v>0</v>
      </c>
      <c r="Y3345" s="68">
        <v>0</v>
      </c>
      <c r="Z3345" s="67">
        <v>0</v>
      </c>
      <c r="AA3345" s="67">
        <v>0</v>
      </c>
      <c r="AB3345" s="68">
        <v>0</v>
      </c>
      <c r="AC3345" s="68">
        <f t="shared" si="11527"/>
        <v>0</v>
      </c>
      <c r="AD3345" s="67">
        <f t="shared" si="11528"/>
        <v>0</v>
      </c>
      <c r="AE3345" s="67">
        <f t="shared" si="11529"/>
        <v>0</v>
      </c>
      <c r="AF3345" s="68">
        <f t="shared" si="11530"/>
        <v>0</v>
      </c>
      <c r="AG3345" s="67" t="e">
        <f>M3345+#REF!-V3345</f>
        <v>#REF!</v>
      </c>
      <c r="AH3345" s="67" t="e">
        <f>N3345+S3345-#REF!</f>
        <v>#REF!</v>
      </c>
      <c r="AI3345" s="68" t="e">
        <f t="shared" si="11531"/>
        <v>#REF!</v>
      </c>
      <c r="AJ3345" s="68" t="e">
        <f t="shared" si="11532"/>
        <v>#REF!</v>
      </c>
      <c r="AK3345" s="71">
        <v>0</v>
      </c>
      <c r="AL3345" s="71">
        <v>0</v>
      </c>
      <c r="AM3345" s="68">
        <f t="shared" si="11533"/>
        <v>0</v>
      </c>
      <c r="AN3345" s="71">
        <v>0</v>
      </c>
      <c r="AO3345" s="71">
        <v>0</v>
      </c>
      <c r="AP3345" s="68">
        <f t="shared" si="11534"/>
        <v>0</v>
      </c>
      <c r="AQ3345" s="68">
        <f t="shared" si="11535"/>
        <v>0</v>
      </c>
      <c r="AR3345" s="71">
        <v>0</v>
      </c>
      <c r="AS3345" s="71">
        <v>0</v>
      </c>
      <c r="AT3345" s="68">
        <f t="shared" si="11536"/>
        <v>0</v>
      </c>
      <c r="AU3345" s="71">
        <v>0</v>
      </c>
      <c r="AV3345" s="71">
        <v>0</v>
      </c>
      <c r="AW3345" s="68">
        <f t="shared" si="11537"/>
        <v>0</v>
      </c>
      <c r="AX3345" s="68">
        <f t="shared" si="11538"/>
        <v>0</v>
      </c>
      <c r="AY3345" s="71">
        <v>0</v>
      </c>
      <c r="AZ3345" s="71">
        <v>0</v>
      </c>
      <c r="BA3345" s="68">
        <f t="shared" si="11539"/>
        <v>0</v>
      </c>
      <c r="BB3345" s="71">
        <v>0</v>
      </c>
      <c r="BC3345" s="71">
        <v>0</v>
      </c>
      <c r="BD3345" s="68">
        <f t="shared" si="11540"/>
        <v>0</v>
      </c>
      <c r="BE3345" s="68">
        <f t="shared" si="11541"/>
        <v>0</v>
      </c>
      <c r="BF3345" s="67">
        <f t="shared" si="11542"/>
        <v>0</v>
      </c>
      <c r="BG3345" s="67">
        <f t="shared" si="11542"/>
        <v>0</v>
      </c>
      <c r="BH3345" s="68">
        <f t="shared" si="11543"/>
        <v>0</v>
      </c>
      <c r="BI3345" s="67" t="e">
        <f t="shared" si="11544"/>
        <v>#REF!</v>
      </c>
      <c r="BJ3345" s="67" t="e">
        <f t="shared" si="11544"/>
        <v>#REF!</v>
      </c>
      <c r="BK3345" s="68" t="e">
        <f t="shared" si="11545"/>
        <v>#REF!</v>
      </c>
      <c r="BL3345" s="68" t="e">
        <f t="shared" si="11429"/>
        <v>#REF!</v>
      </c>
      <c r="BM3345" s="305">
        <v>0</v>
      </c>
      <c r="BN3345" s="305">
        <v>0</v>
      </c>
      <c r="BO3345" s="306"/>
      <c r="BP3345" s="306"/>
      <c r="BQ3345" s="305">
        <v>0</v>
      </c>
      <c r="BR3345" s="305">
        <v>0</v>
      </c>
      <c r="BS3345" s="114" t="s">
        <v>208</v>
      </c>
      <c r="BT3345" s="77"/>
    </row>
    <row r="3346" spans="1:72" s="79" customFormat="1" ht="40.5" hidden="1">
      <c r="A3346" s="77"/>
      <c r="B3346" s="59">
        <v>2014</v>
      </c>
      <c r="C3346" s="60">
        <v>8317</v>
      </c>
      <c r="D3346" s="59">
        <v>14</v>
      </c>
      <c r="E3346" s="59">
        <v>5000</v>
      </c>
      <c r="F3346" s="59">
        <v>5100</v>
      </c>
      <c r="G3346" s="59">
        <v>515</v>
      </c>
      <c r="H3346" s="59"/>
      <c r="I3346" s="61" t="s">
        <v>151</v>
      </c>
      <c r="J3346" s="62">
        <f>SUM(J3347:J3367)</f>
        <v>0</v>
      </c>
      <c r="K3346" s="62">
        <f t="shared" ref="K3346:P3346" si="11546">SUM(K3347:K3367)</f>
        <v>0</v>
      </c>
      <c r="L3346" s="62">
        <f t="shared" si="11546"/>
        <v>0</v>
      </c>
      <c r="M3346" s="62">
        <f t="shared" si="11546"/>
        <v>0</v>
      </c>
      <c r="N3346" s="62">
        <f t="shared" si="11546"/>
        <v>0</v>
      </c>
      <c r="O3346" s="62">
        <f t="shared" si="11546"/>
        <v>0</v>
      </c>
      <c r="P3346" s="62">
        <f t="shared" si="11546"/>
        <v>0</v>
      </c>
      <c r="Q3346" s="62">
        <f>SUM(Q3347:Q3367)</f>
        <v>0</v>
      </c>
      <c r="R3346" s="62">
        <f t="shared" ref="R3346:S3346" si="11547">SUM(R3347:R3367)</f>
        <v>0</v>
      </c>
      <c r="S3346" s="62">
        <f t="shared" si="11547"/>
        <v>0</v>
      </c>
      <c r="T3346" s="62">
        <f>SUM(T3347:T3367)</f>
        <v>0</v>
      </c>
      <c r="U3346" s="62">
        <f t="shared" ref="U3346:V3346" si="11548">SUM(U3347:U3367)</f>
        <v>0</v>
      </c>
      <c r="V3346" s="62">
        <f t="shared" si="11548"/>
        <v>0</v>
      </c>
      <c r="W3346" s="62">
        <v>0</v>
      </c>
      <c r="X3346" s="62">
        <v>0</v>
      </c>
      <c r="Y3346" s="62">
        <v>0</v>
      </c>
      <c r="Z3346" s="62">
        <v>0</v>
      </c>
      <c r="AA3346" s="62">
        <v>0</v>
      </c>
      <c r="AB3346" s="62">
        <v>0</v>
      </c>
      <c r="AC3346" s="62">
        <f t="shared" ref="AC3346" si="11549">SUM(AC3347:AC3367)</f>
        <v>0</v>
      </c>
      <c r="AD3346" s="62">
        <f>SUM(AD3347:AD3367)</f>
        <v>0</v>
      </c>
      <c r="AE3346" s="62">
        <f t="shared" ref="AE3346:AJ3346" si="11550">SUM(AE3347:AE3367)</f>
        <v>0</v>
      </c>
      <c r="AF3346" s="62">
        <f t="shared" si="11550"/>
        <v>0</v>
      </c>
      <c r="AG3346" s="62" t="e">
        <f t="shared" si="11550"/>
        <v>#REF!</v>
      </c>
      <c r="AH3346" s="62" t="e">
        <f t="shared" si="11550"/>
        <v>#REF!</v>
      </c>
      <c r="AI3346" s="62" t="e">
        <f t="shared" si="11550"/>
        <v>#REF!</v>
      </c>
      <c r="AJ3346" s="62" t="e">
        <f t="shared" si="11550"/>
        <v>#REF!</v>
      </c>
      <c r="AK3346" s="62">
        <f>SUM(AK3347:AK3367)</f>
        <v>0</v>
      </c>
      <c r="AL3346" s="62">
        <f t="shared" ref="AL3346:AQ3346" si="11551">SUM(AL3347:AL3367)</f>
        <v>0</v>
      </c>
      <c r="AM3346" s="62">
        <f t="shared" si="11551"/>
        <v>0</v>
      </c>
      <c r="AN3346" s="62">
        <f t="shared" si="11551"/>
        <v>0</v>
      </c>
      <c r="AO3346" s="62">
        <f t="shared" si="11551"/>
        <v>0</v>
      </c>
      <c r="AP3346" s="62">
        <f t="shared" si="11551"/>
        <v>0</v>
      </c>
      <c r="AQ3346" s="62">
        <f t="shared" si="11551"/>
        <v>0</v>
      </c>
      <c r="AR3346" s="62">
        <f>SUM(AR3347:AR3367)</f>
        <v>0</v>
      </c>
      <c r="AS3346" s="62">
        <f t="shared" ref="AS3346:AX3346" si="11552">SUM(AS3347:AS3367)</f>
        <v>0</v>
      </c>
      <c r="AT3346" s="62">
        <f t="shared" si="11552"/>
        <v>0</v>
      </c>
      <c r="AU3346" s="62">
        <f t="shared" si="11552"/>
        <v>0</v>
      </c>
      <c r="AV3346" s="62">
        <f t="shared" si="11552"/>
        <v>0</v>
      </c>
      <c r="AW3346" s="62">
        <f t="shared" si="11552"/>
        <v>0</v>
      </c>
      <c r="AX3346" s="62">
        <f t="shared" si="11552"/>
        <v>0</v>
      </c>
      <c r="AY3346" s="62">
        <f>SUM(AY3347:AY3367)</f>
        <v>0</v>
      </c>
      <c r="AZ3346" s="62">
        <f t="shared" ref="AZ3346:BE3346" si="11553">SUM(AZ3347:AZ3367)</f>
        <v>0</v>
      </c>
      <c r="BA3346" s="62">
        <f t="shared" si="11553"/>
        <v>0</v>
      </c>
      <c r="BB3346" s="62">
        <f t="shared" si="11553"/>
        <v>0</v>
      </c>
      <c r="BC3346" s="62">
        <f t="shared" si="11553"/>
        <v>0</v>
      </c>
      <c r="BD3346" s="62">
        <f t="shared" si="11553"/>
        <v>0</v>
      </c>
      <c r="BE3346" s="62">
        <f t="shared" si="11553"/>
        <v>0</v>
      </c>
      <c r="BF3346" s="62">
        <f>SUM(BF3347:BF3367)</f>
        <v>0</v>
      </c>
      <c r="BG3346" s="62">
        <f t="shared" ref="BG3346:BK3346" si="11554">SUM(BG3347:BG3367)</f>
        <v>0</v>
      </c>
      <c r="BH3346" s="62">
        <f t="shared" si="11554"/>
        <v>0</v>
      </c>
      <c r="BI3346" s="62" t="e">
        <f t="shared" si="11554"/>
        <v>#REF!</v>
      </c>
      <c r="BJ3346" s="62" t="e">
        <f t="shared" si="11554"/>
        <v>#REF!</v>
      </c>
      <c r="BK3346" s="62" t="e">
        <f t="shared" si="11554"/>
        <v>#REF!</v>
      </c>
      <c r="BL3346" s="62" t="e">
        <f t="shared" si="11429"/>
        <v>#REF!</v>
      </c>
      <c r="BM3346" s="304"/>
      <c r="BN3346" s="304"/>
      <c r="BO3346" s="304"/>
      <c r="BP3346" s="304"/>
      <c r="BQ3346" s="304"/>
      <c r="BR3346" s="304"/>
      <c r="BS3346" s="64"/>
      <c r="BT3346" s="77"/>
    </row>
    <row r="3347" spans="1:72" s="46" customFormat="1" ht="36.75" hidden="1" customHeight="1">
      <c r="A3347" s="77"/>
      <c r="B3347" s="104">
        <v>2014</v>
      </c>
      <c r="C3347" s="105">
        <v>8317</v>
      </c>
      <c r="D3347" s="104">
        <v>14</v>
      </c>
      <c r="E3347" s="104">
        <v>5000</v>
      </c>
      <c r="F3347" s="104">
        <v>5100</v>
      </c>
      <c r="G3347" s="104">
        <v>515</v>
      </c>
      <c r="H3347" s="104">
        <v>1</v>
      </c>
      <c r="I3347" s="165" t="s">
        <v>1537</v>
      </c>
      <c r="J3347" s="67">
        <v>0</v>
      </c>
      <c r="K3347" s="67">
        <v>0</v>
      </c>
      <c r="L3347" s="68">
        <f t="shared" ref="L3347:L3367" si="11555">J3347+K3347</f>
        <v>0</v>
      </c>
      <c r="M3347" s="67">
        <v>0</v>
      </c>
      <c r="N3347" s="67">
        <v>0</v>
      </c>
      <c r="O3347" s="68">
        <f t="shared" ref="O3347:O3367" si="11556">+M3347+N3347</f>
        <v>0</v>
      </c>
      <c r="P3347" s="68">
        <f t="shared" ref="P3347:P3367" si="11557">+L3347+O3347</f>
        <v>0</v>
      </c>
      <c r="Q3347" s="71">
        <v>0</v>
      </c>
      <c r="R3347" s="71">
        <v>0</v>
      </c>
      <c r="S3347" s="71">
        <v>0</v>
      </c>
      <c r="T3347" s="71">
        <v>0</v>
      </c>
      <c r="U3347" s="71">
        <v>0</v>
      </c>
      <c r="V3347" s="71">
        <v>0</v>
      </c>
      <c r="W3347" s="67">
        <v>0</v>
      </c>
      <c r="X3347" s="67">
        <v>0</v>
      </c>
      <c r="Y3347" s="68">
        <v>0</v>
      </c>
      <c r="Z3347" s="67">
        <v>0</v>
      </c>
      <c r="AA3347" s="67">
        <v>0</v>
      </c>
      <c r="AB3347" s="68">
        <v>0</v>
      </c>
      <c r="AC3347" s="68">
        <f t="shared" ref="AC3347:AC3367" si="11558">+Y3347+AB3347</f>
        <v>0</v>
      </c>
      <c r="AD3347" s="67">
        <f t="shared" ref="AD3347:AD3367" si="11559">J3347+Q3347-T3347</f>
        <v>0</v>
      </c>
      <c r="AE3347" s="67">
        <f t="shared" ref="AE3347:AE3367" si="11560">K3347+R3347-U3347</f>
        <v>0</v>
      </c>
      <c r="AF3347" s="68">
        <f t="shared" ref="AF3347:AF3367" si="11561">AD3347+AE3347</f>
        <v>0</v>
      </c>
      <c r="AG3347" s="67" t="e">
        <f>M3347+#REF!-V3347</f>
        <v>#REF!</v>
      </c>
      <c r="AH3347" s="67" t="e">
        <f>N3347+S3347-#REF!</f>
        <v>#REF!</v>
      </c>
      <c r="AI3347" s="68" t="e">
        <f t="shared" ref="AI3347:AI3367" si="11562">+AG3347+AH3347</f>
        <v>#REF!</v>
      </c>
      <c r="AJ3347" s="68" t="e">
        <f t="shared" ref="AJ3347:AJ3367" si="11563">+AF3347+AI3347</f>
        <v>#REF!</v>
      </c>
      <c r="AK3347" s="71">
        <v>0</v>
      </c>
      <c r="AL3347" s="71">
        <v>0</v>
      </c>
      <c r="AM3347" s="68">
        <f t="shared" ref="AM3347:AM3367" si="11564">AK3347+AL3347</f>
        <v>0</v>
      </c>
      <c r="AN3347" s="71">
        <v>0</v>
      </c>
      <c r="AO3347" s="71">
        <v>0</v>
      </c>
      <c r="AP3347" s="68">
        <f t="shared" ref="AP3347:AP3367" si="11565">+AN3347+AO3347</f>
        <v>0</v>
      </c>
      <c r="AQ3347" s="68">
        <f t="shared" ref="AQ3347:AQ3367" si="11566">+AM3347+AP3347</f>
        <v>0</v>
      </c>
      <c r="AR3347" s="71">
        <v>0</v>
      </c>
      <c r="AS3347" s="71">
        <v>0</v>
      </c>
      <c r="AT3347" s="68">
        <f t="shared" ref="AT3347:AT3367" si="11567">AR3347+AS3347</f>
        <v>0</v>
      </c>
      <c r="AU3347" s="71">
        <v>0</v>
      </c>
      <c r="AV3347" s="71">
        <v>0</v>
      </c>
      <c r="AW3347" s="68">
        <f t="shared" ref="AW3347:AW3367" si="11568">+AU3347+AV3347</f>
        <v>0</v>
      </c>
      <c r="AX3347" s="68">
        <f t="shared" ref="AX3347:AX3367" si="11569">+AT3347+AW3347</f>
        <v>0</v>
      </c>
      <c r="AY3347" s="71">
        <v>0</v>
      </c>
      <c r="AZ3347" s="71">
        <v>0</v>
      </c>
      <c r="BA3347" s="68">
        <f t="shared" ref="BA3347:BA3367" si="11570">AY3347+AZ3347</f>
        <v>0</v>
      </c>
      <c r="BB3347" s="71">
        <v>0</v>
      </c>
      <c r="BC3347" s="71">
        <v>0</v>
      </c>
      <c r="BD3347" s="68">
        <f t="shared" ref="BD3347:BD3367" si="11571">+BB3347+BC3347</f>
        <v>0</v>
      </c>
      <c r="BE3347" s="68">
        <f t="shared" ref="BE3347:BE3367" si="11572">+BA3347+BD3347</f>
        <v>0</v>
      </c>
      <c r="BF3347" s="67">
        <f t="shared" ref="BF3347:BG3367" si="11573">AD3347-AK3347-AR3347-AY3347</f>
        <v>0</v>
      </c>
      <c r="BG3347" s="67">
        <f t="shared" si="11573"/>
        <v>0</v>
      </c>
      <c r="BH3347" s="68">
        <f t="shared" ref="BH3347:BH3367" si="11574">BF3347+BG3347</f>
        <v>0</v>
      </c>
      <c r="BI3347" s="67" t="e">
        <f t="shared" ref="BI3347:BJ3367" si="11575">AG3347-AN3347-AU3347-BB3347</f>
        <v>#REF!</v>
      </c>
      <c r="BJ3347" s="67" t="e">
        <f t="shared" si="11575"/>
        <v>#REF!</v>
      </c>
      <c r="BK3347" s="68" t="e">
        <f t="shared" ref="BK3347:BK3367" si="11576">+BI3347+BJ3347</f>
        <v>#REF!</v>
      </c>
      <c r="BL3347" s="68" t="e">
        <f t="shared" si="11429"/>
        <v>#REF!</v>
      </c>
      <c r="BM3347" s="305">
        <v>0</v>
      </c>
      <c r="BN3347" s="305">
        <v>0</v>
      </c>
      <c r="BO3347" s="306"/>
      <c r="BP3347" s="306"/>
      <c r="BQ3347" s="305">
        <v>0</v>
      </c>
      <c r="BR3347" s="305">
        <v>0</v>
      </c>
      <c r="BS3347" s="114" t="s">
        <v>208</v>
      </c>
      <c r="BT3347" s="77"/>
    </row>
    <row r="3348" spans="1:72" s="46" customFormat="1" ht="36.75" hidden="1" customHeight="1">
      <c r="A3348" s="77"/>
      <c r="B3348" s="104">
        <v>2014</v>
      </c>
      <c r="C3348" s="105">
        <v>8317</v>
      </c>
      <c r="D3348" s="104">
        <v>14</v>
      </c>
      <c r="E3348" s="104">
        <v>5000</v>
      </c>
      <c r="F3348" s="104">
        <v>5100</v>
      </c>
      <c r="G3348" s="104">
        <v>515</v>
      </c>
      <c r="H3348" s="104">
        <v>2</v>
      </c>
      <c r="I3348" s="165" t="s">
        <v>1538</v>
      </c>
      <c r="J3348" s="67">
        <v>0</v>
      </c>
      <c r="K3348" s="67">
        <v>0</v>
      </c>
      <c r="L3348" s="68">
        <f t="shared" si="11555"/>
        <v>0</v>
      </c>
      <c r="M3348" s="67">
        <v>0</v>
      </c>
      <c r="N3348" s="67">
        <v>0</v>
      </c>
      <c r="O3348" s="68">
        <f t="shared" si="11556"/>
        <v>0</v>
      </c>
      <c r="P3348" s="68">
        <f t="shared" si="11557"/>
        <v>0</v>
      </c>
      <c r="Q3348" s="71">
        <v>0</v>
      </c>
      <c r="R3348" s="71">
        <v>0</v>
      </c>
      <c r="S3348" s="71">
        <v>0</v>
      </c>
      <c r="T3348" s="71">
        <v>0</v>
      </c>
      <c r="U3348" s="71">
        <v>0</v>
      </c>
      <c r="V3348" s="71">
        <v>0</v>
      </c>
      <c r="W3348" s="67">
        <v>0</v>
      </c>
      <c r="X3348" s="67">
        <v>0</v>
      </c>
      <c r="Y3348" s="68">
        <v>0</v>
      </c>
      <c r="Z3348" s="67">
        <v>0</v>
      </c>
      <c r="AA3348" s="67">
        <v>0</v>
      </c>
      <c r="AB3348" s="68">
        <v>0</v>
      </c>
      <c r="AC3348" s="68">
        <f t="shared" si="11558"/>
        <v>0</v>
      </c>
      <c r="AD3348" s="67">
        <f t="shared" si="11559"/>
        <v>0</v>
      </c>
      <c r="AE3348" s="67">
        <f t="shared" si="11560"/>
        <v>0</v>
      </c>
      <c r="AF3348" s="68">
        <f t="shared" si="11561"/>
        <v>0</v>
      </c>
      <c r="AG3348" s="67" t="e">
        <f>M3348+#REF!-V3348</f>
        <v>#REF!</v>
      </c>
      <c r="AH3348" s="67" t="e">
        <f>N3348+S3348-#REF!</f>
        <v>#REF!</v>
      </c>
      <c r="AI3348" s="68" t="e">
        <f t="shared" si="11562"/>
        <v>#REF!</v>
      </c>
      <c r="AJ3348" s="68" t="e">
        <f t="shared" si="11563"/>
        <v>#REF!</v>
      </c>
      <c r="AK3348" s="71">
        <v>0</v>
      </c>
      <c r="AL3348" s="71">
        <v>0</v>
      </c>
      <c r="AM3348" s="68">
        <f t="shared" si="11564"/>
        <v>0</v>
      </c>
      <c r="AN3348" s="71">
        <v>0</v>
      </c>
      <c r="AO3348" s="71">
        <v>0</v>
      </c>
      <c r="AP3348" s="68">
        <f t="shared" si="11565"/>
        <v>0</v>
      </c>
      <c r="AQ3348" s="68">
        <f t="shared" si="11566"/>
        <v>0</v>
      </c>
      <c r="AR3348" s="71">
        <v>0</v>
      </c>
      <c r="AS3348" s="71">
        <v>0</v>
      </c>
      <c r="AT3348" s="68">
        <f t="shared" si="11567"/>
        <v>0</v>
      </c>
      <c r="AU3348" s="71">
        <v>0</v>
      </c>
      <c r="AV3348" s="71">
        <v>0</v>
      </c>
      <c r="AW3348" s="68">
        <f t="shared" si="11568"/>
        <v>0</v>
      </c>
      <c r="AX3348" s="68">
        <f t="shared" si="11569"/>
        <v>0</v>
      </c>
      <c r="AY3348" s="71">
        <v>0</v>
      </c>
      <c r="AZ3348" s="71">
        <v>0</v>
      </c>
      <c r="BA3348" s="68">
        <f t="shared" si="11570"/>
        <v>0</v>
      </c>
      <c r="BB3348" s="71">
        <v>0</v>
      </c>
      <c r="BC3348" s="71">
        <v>0</v>
      </c>
      <c r="BD3348" s="68">
        <f t="shared" si="11571"/>
        <v>0</v>
      </c>
      <c r="BE3348" s="68">
        <f t="shared" si="11572"/>
        <v>0</v>
      </c>
      <c r="BF3348" s="67">
        <f t="shared" si="11573"/>
        <v>0</v>
      </c>
      <c r="BG3348" s="67">
        <f t="shared" si="11573"/>
        <v>0</v>
      </c>
      <c r="BH3348" s="68">
        <f t="shared" si="11574"/>
        <v>0</v>
      </c>
      <c r="BI3348" s="67" t="e">
        <f t="shared" si="11575"/>
        <v>#REF!</v>
      </c>
      <c r="BJ3348" s="67" t="e">
        <f t="shared" si="11575"/>
        <v>#REF!</v>
      </c>
      <c r="BK3348" s="68" t="e">
        <f t="shared" si="11576"/>
        <v>#REF!</v>
      </c>
      <c r="BL3348" s="68" t="e">
        <f t="shared" si="11429"/>
        <v>#REF!</v>
      </c>
      <c r="BM3348" s="305">
        <v>0</v>
      </c>
      <c r="BN3348" s="305">
        <v>0</v>
      </c>
      <c r="BO3348" s="306"/>
      <c r="BP3348" s="306"/>
      <c r="BQ3348" s="305">
        <v>0</v>
      </c>
      <c r="BR3348" s="305">
        <v>0</v>
      </c>
      <c r="BS3348" s="114" t="s">
        <v>208</v>
      </c>
      <c r="BT3348" s="77"/>
    </row>
    <row r="3349" spans="1:72" s="46" customFormat="1" ht="36.75" hidden="1" customHeight="1">
      <c r="A3349" s="77"/>
      <c r="B3349" s="104">
        <v>2014</v>
      </c>
      <c r="C3349" s="105">
        <v>8317</v>
      </c>
      <c r="D3349" s="104">
        <v>14</v>
      </c>
      <c r="E3349" s="104">
        <v>5000</v>
      </c>
      <c r="F3349" s="104">
        <v>5100</v>
      </c>
      <c r="G3349" s="104">
        <v>515</v>
      </c>
      <c r="H3349" s="104">
        <v>3</v>
      </c>
      <c r="I3349" s="165" t="s">
        <v>153</v>
      </c>
      <c r="J3349" s="67">
        <v>0</v>
      </c>
      <c r="K3349" s="67">
        <v>0</v>
      </c>
      <c r="L3349" s="68">
        <f t="shared" si="11555"/>
        <v>0</v>
      </c>
      <c r="M3349" s="67">
        <v>0</v>
      </c>
      <c r="N3349" s="67">
        <v>0</v>
      </c>
      <c r="O3349" s="68">
        <f t="shared" si="11556"/>
        <v>0</v>
      </c>
      <c r="P3349" s="68">
        <f t="shared" si="11557"/>
        <v>0</v>
      </c>
      <c r="Q3349" s="71">
        <v>0</v>
      </c>
      <c r="R3349" s="71">
        <v>0</v>
      </c>
      <c r="S3349" s="71">
        <v>0</v>
      </c>
      <c r="T3349" s="71">
        <v>0</v>
      </c>
      <c r="U3349" s="71">
        <v>0</v>
      </c>
      <c r="V3349" s="71">
        <v>0</v>
      </c>
      <c r="W3349" s="67">
        <v>0</v>
      </c>
      <c r="X3349" s="67">
        <v>0</v>
      </c>
      <c r="Y3349" s="68">
        <v>0</v>
      </c>
      <c r="Z3349" s="67">
        <v>0</v>
      </c>
      <c r="AA3349" s="67">
        <v>0</v>
      </c>
      <c r="AB3349" s="68">
        <v>0</v>
      </c>
      <c r="AC3349" s="68">
        <f t="shared" si="11558"/>
        <v>0</v>
      </c>
      <c r="AD3349" s="67">
        <f t="shared" si="11559"/>
        <v>0</v>
      </c>
      <c r="AE3349" s="67">
        <f t="shared" si="11560"/>
        <v>0</v>
      </c>
      <c r="AF3349" s="68">
        <f t="shared" si="11561"/>
        <v>0</v>
      </c>
      <c r="AG3349" s="67" t="e">
        <f>M3349+#REF!-V3349</f>
        <v>#REF!</v>
      </c>
      <c r="AH3349" s="67" t="e">
        <f>N3349+S3349-#REF!</f>
        <v>#REF!</v>
      </c>
      <c r="AI3349" s="68" t="e">
        <f t="shared" si="11562"/>
        <v>#REF!</v>
      </c>
      <c r="AJ3349" s="68" t="e">
        <f t="shared" si="11563"/>
        <v>#REF!</v>
      </c>
      <c r="AK3349" s="71">
        <v>0</v>
      </c>
      <c r="AL3349" s="71">
        <v>0</v>
      </c>
      <c r="AM3349" s="68">
        <f t="shared" si="11564"/>
        <v>0</v>
      </c>
      <c r="AN3349" s="71">
        <v>0</v>
      </c>
      <c r="AO3349" s="71">
        <v>0</v>
      </c>
      <c r="AP3349" s="68">
        <f t="shared" si="11565"/>
        <v>0</v>
      </c>
      <c r="AQ3349" s="68">
        <f t="shared" si="11566"/>
        <v>0</v>
      </c>
      <c r="AR3349" s="71">
        <v>0</v>
      </c>
      <c r="AS3349" s="71">
        <v>0</v>
      </c>
      <c r="AT3349" s="68">
        <f t="shared" si="11567"/>
        <v>0</v>
      </c>
      <c r="AU3349" s="71">
        <v>0</v>
      </c>
      <c r="AV3349" s="71">
        <v>0</v>
      </c>
      <c r="AW3349" s="68">
        <f t="shared" si="11568"/>
        <v>0</v>
      </c>
      <c r="AX3349" s="68">
        <f t="shared" si="11569"/>
        <v>0</v>
      </c>
      <c r="AY3349" s="71">
        <v>0</v>
      </c>
      <c r="AZ3349" s="71">
        <v>0</v>
      </c>
      <c r="BA3349" s="68">
        <f t="shared" si="11570"/>
        <v>0</v>
      </c>
      <c r="BB3349" s="71">
        <v>0</v>
      </c>
      <c r="BC3349" s="71">
        <v>0</v>
      </c>
      <c r="BD3349" s="68">
        <f t="shared" si="11571"/>
        <v>0</v>
      </c>
      <c r="BE3349" s="68">
        <f t="shared" si="11572"/>
        <v>0</v>
      </c>
      <c r="BF3349" s="67">
        <f t="shared" si="11573"/>
        <v>0</v>
      </c>
      <c r="BG3349" s="67">
        <f t="shared" si="11573"/>
        <v>0</v>
      </c>
      <c r="BH3349" s="68">
        <f t="shared" si="11574"/>
        <v>0</v>
      </c>
      <c r="BI3349" s="67" t="e">
        <f t="shared" si="11575"/>
        <v>#REF!</v>
      </c>
      <c r="BJ3349" s="67" t="e">
        <f t="shared" si="11575"/>
        <v>#REF!</v>
      </c>
      <c r="BK3349" s="68" t="e">
        <f t="shared" si="11576"/>
        <v>#REF!</v>
      </c>
      <c r="BL3349" s="68" t="e">
        <f t="shared" si="11429"/>
        <v>#REF!</v>
      </c>
      <c r="BM3349" s="305">
        <v>0</v>
      </c>
      <c r="BN3349" s="305">
        <v>0</v>
      </c>
      <c r="BO3349" s="306"/>
      <c r="BP3349" s="306"/>
      <c r="BQ3349" s="305">
        <v>0</v>
      </c>
      <c r="BR3349" s="305">
        <v>0</v>
      </c>
      <c r="BS3349" s="114" t="s">
        <v>208</v>
      </c>
      <c r="BT3349" s="77"/>
    </row>
    <row r="3350" spans="1:72" s="46" customFormat="1" ht="36.75" hidden="1" customHeight="1">
      <c r="A3350" s="77"/>
      <c r="B3350" s="104">
        <v>2014</v>
      </c>
      <c r="C3350" s="105">
        <v>8317</v>
      </c>
      <c r="D3350" s="104">
        <v>14</v>
      </c>
      <c r="E3350" s="104">
        <v>5000</v>
      </c>
      <c r="F3350" s="104">
        <v>5100</v>
      </c>
      <c r="G3350" s="104">
        <v>515</v>
      </c>
      <c r="H3350" s="104">
        <v>4</v>
      </c>
      <c r="I3350" s="165" t="s">
        <v>154</v>
      </c>
      <c r="J3350" s="67">
        <v>0</v>
      </c>
      <c r="K3350" s="67">
        <v>0</v>
      </c>
      <c r="L3350" s="68">
        <f t="shared" si="11555"/>
        <v>0</v>
      </c>
      <c r="M3350" s="67">
        <v>0</v>
      </c>
      <c r="N3350" s="67">
        <v>0</v>
      </c>
      <c r="O3350" s="68">
        <f t="shared" si="11556"/>
        <v>0</v>
      </c>
      <c r="P3350" s="68">
        <f t="shared" si="11557"/>
        <v>0</v>
      </c>
      <c r="Q3350" s="71">
        <v>0</v>
      </c>
      <c r="R3350" s="71">
        <v>0</v>
      </c>
      <c r="S3350" s="71">
        <v>0</v>
      </c>
      <c r="T3350" s="71">
        <v>0</v>
      </c>
      <c r="U3350" s="71">
        <v>0</v>
      </c>
      <c r="V3350" s="71">
        <v>0</v>
      </c>
      <c r="W3350" s="67">
        <v>0</v>
      </c>
      <c r="X3350" s="67">
        <v>0</v>
      </c>
      <c r="Y3350" s="68">
        <v>0</v>
      </c>
      <c r="Z3350" s="67">
        <v>0</v>
      </c>
      <c r="AA3350" s="67">
        <v>0</v>
      </c>
      <c r="AB3350" s="68">
        <v>0</v>
      </c>
      <c r="AC3350" s="68">
        <f t="shared" si="11558"/>
        <v>0</v>
      </c>
      <c r="AD3350" s="67">
        <f t="shared" si="11559"/>
        <v>0</v>
      </c>
      <c r="AE3350" s="67">
        <f t="shared" si="11560"/>
        <v>0</v>
      </c>
      <c r="AF3350" s="68">
        <f t="shared" si="11561"/>
        <v>0</v>
      </c>
      <c r="AG3350" s="67" t="e">
        <f>M3350+#REF!-V3350</f>
        <v>#REF!</v>
      </c>
      <c r="AH3350" s="67" t="e">
        <f>N3350+S3350-#REF!</f>
        <v>#REF!</v>
      </c>
      <c r="AI3350" s="68" t="e">
        <f t="shared" si="11562"/>
        <v>#REF!</v>
      </c>
      <c r="AJ3350" s="68" t="e">
        <f t="shared" si="11563"/>
        <v>#REF!</v>
      </c>
      <c r="AK3350" s="71">
        <v>0</v>
      </c>
      <c r="AL3350" s="71">
        <v>0</v>
      </c>
      <c r="AM3350" s="68">
        <f t="shared" si="11564"/>
        <v>0</v>
      </c>
      <c r="AN3350" s="71">
        <v>0</v>
      </c>
      <c r="AO3350" s="71">
        <v>0</v>
      </c>
      <c r="AP3350" s="68">
        <f t="shared" si="11565"/>
        <v>0</v>
      </c>
      <c r="AQ3350" s="68">
        <f t="shared" si="11566"/>
        <v>0</v>
      </c>
      <c r="AR3350" s="71">
        <v>0</v>
      </c>
      <c r="AS3350" s="71">
        <v>0</v>
      </c>
      <c r="AT3350" s="68">
        <f t="shared" si="11567"/>
        <v>0</v>
      </c>
      <c r="AU3350" s="71">
        <v>0</v>
      </c>
      <c r="AV3350" s="71">
        <v>0</v>
      </c>
      <c r="AW3350" s="68">
        <f t="shared" si="11568"/>
        <v>0</v>
      </c>
      <c r="AX3350" s="68">
        <f t="shared" si="11569"/>
        <v>0</v>
      </c>
      <c r="AY3350" s="71">
        <v>0</v>
      </c>
      <c r="AZ3350" s="71">
        <v>0</v>
      </c>
      <c r="BA3350" s="68">
        <f t="shared" si="11570"/>
        <v>0</v>
      </c>
      <c r="BB3350" s="71">
        <v>0</v>
      </c>
      <c r="BC3350" s="71">
        <v>0</v>
      </c>
      <c r="BD3350" s="68">
        <f t="shared" si="11571"/>
        <v>0</v>
      </c>
      <c r="BE3350" s="68">
        <f t="shared" si="11572"/>
        <v>0</v>
      </c>
      <c r="BF3350" s="67">
        <f t="shared" si="11573"/>
        <v>0</v>
      </c>
      <c r="BG3350" s="67">
        <f t="shared" si="11573"/>
        <v>0</v>
      </c>
      <c r="BH3350" s="68">
        <f t="shared" si="11574"/>
        <v>0</v>
      </c>
      <c r="BI3350" s="67" t="e">
        <f t="shared" si="11575"/>
        <v>#REF!</v>
      </c>
      <c r="BJ3350" s="67" t="e">
        <f t="shared" si="11575"/>
        <v>#REF!</v>
      </c>
      <c r="BK3350" s="68" t="e">
        <f t="shared" si="11576"/>
        <v>#REF!</v>
      </c>
      <c r="BL3350" s="68" t="e">
        <f t="shared" si="11429"/>
        <v>#REF!</v>
      </c>
      <c r="BM3350" s="305">
        <v>0</v>
      </c>
      <c r="BN3350" s="305">
        <v>0</v>
      </c>
      <c r="BO3350" s="306"/>
      <c r="BP3350" s="306"/>
      <c r="BQ3350" s="305">
        <v>0</v>
      </c>
      <c r="BR3350" s="305">
        <v>0</v>
      </c>
      <c r="BS3350" s="114" t="s">
        <v>208</v>
      </c>
      <c r="BT3350" s="77"/>
    </row>
    <row r="3351" spans="1:72" s="46" customFormat="1" ht="36.75" hidden="1" customHeight="1">
      <c r="A3351" s="77"/>
      <c r="B3351" s="104">
        <v>2014</v>
      </c>
      <c r="C3351" s="105">
        <v>8317</v>
      </c>
      <c r="D3351" s="104">
        <v>14</v>
      </c>
      <c r="E3351" s="104">
        <v>5000</v>
      </c>
      <c r="F3351" s="104">
        <v>5100</v>
      </c>
      <c r="G3351" s="104">
        <v>515</v>
      </c>
      <c r="H3351" s="104">
        <v>5</v>
      </c>
      <c r="I3351" s="165" t="s">
        <v>1497</v>
      </c>
      <c r="J3351" s="67">
        <v>0</v>
      </c>
      <c r="K3351" s="67">
        <v>0</v>
      </c>
      <c r="L3351" s="68">
        <f t="shared" si="11555"/>
        <v>0</v>
      </c>
      <c r="M3351" s="67">
        <v>0</v>
      </c>
      <c r="N3351" s="67">
        <v>0</v>
      </c>
      <c r="O3351" s="68">
        <f t="shared" si="11556"/>
        <v>0</v>
      </c>
      <c r="P3351" s="68">
        <f t="shared" si="11557"/>
        <v>0</v>
      </c>
      <c r="Q3351" s="71">
        <v>0</v>
      </c>
      <c r="R3351" s="71">
        <v>0</v>
      </c>
      <c r="S3351" s="71">
        <v>0</v>
      </c>
      <c r="T3351" s="71">
        <v>0</v>
      </c>
      <c r="U3351" s="71">
        <v>0</v>
      </c>
      <c r="V3351" s="71">
        <v>0</v>
      </c>
      <c r="W3351" s="67">
        <v>0</v>
      </c>
      <c r="X3351" s="67">
        <v>0</v>
      </c>
      <c r="Y3351" s="68">
        <v>0</v>
      </c>
      <c r="Z3351" s="67">
        <v>0</v>
      </c>
      <c r="AA3351" s="67">
        <v>0</v>
      </c>
      <c r="AB3351" s="68">
        <v>0</v>
      </c>
      <c r="AC3351" s="68">
        <f t="shared" si="11558"/>
        <v>0</v>
      </c>
      <c r="AD3351" s="67">
        <f t="shared" si="11559"/>
        <v>0</v>
      </c>
      <c r="AE3351" s="67">
        <f t="shared" si="11560"/>
        <v>0</v>
      </c>
      <c r="AF3351" s="68">
        <f t="shared" si="11561"/>
        <v>0</v>
      </c>
      <c r="AG3351" s="67" t="e">
        <f>M3351+#REF!-V3351</f>
        <v>#REF!</v>
      </c>
      <c r="AH3351" s="67" t="e">
        <f>N3351+S3351-#REF!</f>
        <v>#REF!</v>
      </c>
      <c r="AI3351" s="68" t="e">
        <f t="shared" si="11562"/>
        <v>#REF!</v>
      </c>
      <c r="AJ3351" s="68" t="e">
        <f t="shared" si="11563"/>
        <v>#REF!</v>
      </c>
      <c r="AK3351" s="71">
        <v>0</v>
      </c>
      <c r="AL3351" s="71">
        <v>0</v>
      </c>
      <c r="AM3351" s="68">
        <f t="shared" si="11564"/>
        <v>0</v>
      </c>
      <c r="AN3351" s="71">
        <v>0</v>
      </c>
      <c r="AO3351" s="71">
        <v>0</v>
      </c>
      <c r="AP3351" s="68">
        <f t="shared" si="11565"/>
        <v>0</v>
      </c>
      <c r="AQ3351" s="68">
        <f t="shared" si="11566"/>
        <v>0</v>
      </c>
      <c r="AR3351" s="71">
        <v>0</v>
      </c>
      <c r="AS3351" s="71">
        <v>0</v>
      </c>
      <c r="AT3351" s="68">
        <f t="shared" si="11567"/>
        <v>0</v>
      </c>
      <c r="AU3351" s="71">
        <v>0</v>
      </c>
      <c r="AV3351" s="71">
        <v>0</v>
      </c>
      <c r="AW3351" s="68">
        <f t="shared" si="11568"/>
        <v>0</v>
      </c>
      <c r="AX3351" s="68">
        <f t="shared" si="11569"/>
        <v>0</v>
      </c>
      <c r="AY3351" s="71">
        <v>0</v>
      </c>
      <c r="AZ3351" s="71">
        <v>0</v>
      </c>
      <c r="BA3351" s="68">
        <f t="shared" si="11570"/>
        <v>0</v>
      </c>
      <c r="BB3351" s="71">
        <v>0</v>
      </c>
      <c r="BC3351" s="71">
        <v>0</v>
      </c>
      <c r="BD3351" s="68">
        <f t="shared" si="11571"/>
        <v>0</v>
      </c>
      <c r="BE3351" s="68">
        <f t="shared" si="11572"/>
        <v>0</v>
      </c>
      <c r="BF3351" s="67">
        <f t="shared" si="11573"/>
        <v>0</v>
      </c>
      <c r="BG3351" s="67">
        <f t="shared" si="11573"/>
        <v>0</v>
      </c>
      <c r="BH3351" s="68">
        <f t="shared" si="11574"/>
        <v>0</v>
      </c>
      <c r="BI3351" s="67" t="e">
        <f t="shared" si="11575"/>
        <v>#REF!</v>
      </c>
      <c r="BJ3351" s="67" t="e">
        <f t="shared" si="11575"/>
        <v>#REF!</v>
      </c>
      <c r="BK3351" s="68" t="e">
        <f t="shared" si="11576"/>
        <v>#REF!</v>
      </c>
      <c r="BL3351" s="68" t="e">
        <f t="shared" si="11429"/>
        <v>#REF!</v>
      </c>
      <c r="BM3351" s="305">
        <v>0</v>
      </c>
      <c r="BN3351" s="305">
        <v>0</v>
      </c>
      <c r="BO3351" s="306"/>
      <c r="BP3351" s="306"/>
      <c r="BQ3351" s="305">
        <v>0</v>
      </c>
      <c r="BR3351" s="305">
        <v>0</v>
      </c>
      <c r="BS3351" s="114" t="s">
        <v>208</v>
      </c>
      <c r="BT3351" s="77"/>
    </row>
    <row r="3352" spans="1:72" s="46" customFormat="1" ht="36.75" hidden="1" customHeight="1">
      <c r="A3352" s="77"/>
      <c r="B3352" s="104">
        <v>2014</v>
      </c>
      <c r="C3352" s="105">
        <v>8317</v>
      </c>
      <c r="D3352" s="104">
        <v>14</v>
      </c>
      <c r="E3352" s="104">
        <v>5000</v>
      </c>
      <c r="F3352" s="104">
        <v>5100</v>
      </c>
      <c r="G3352" s="104">
        <v>515</v>
      </c>
      <c r="H3352" s="104">
        <v>6</v>
      </c>
      <c r="I3352" s="165" t="s">
        <v>1539</v>
      </c>
      <c r="J3352" s="67">
        <v>0</v>
      </c>
      <c r="K3352" s="67">
        <v>0</v>
      </c>
      <c r="L3352" s="68">
        <f t="shared" si="11555"/>
        <v>0</v>
      </c>
      <c r="M3352" s="67">
        <v>0</v>
      </c>
      <c r="N3352" s="67">
        <v>0</v>
      </c>
      <c r="O3352" s="68">
        <f t="shared" si="11556"/>
        <v>0</v>
      </c>
      <c r="P3352" s="68">
        <f t="shared" si="11557"/>
        <v>0</v>
      </c>
      <c r="Q3352" s="71">
        <v>0</v>
      </c>
      <c r="R3352" s="71">
        <v>0</v>
      </c>
      <c r="S3352" s="71">
        <v>0</v>
      </c>
      <c r="T3352" s="71">
        <v>0</v>
      </c>
      <c r="U3352" s="71">
        <v>0</v>
      </c>
      <c r="V3352" s="71">
        <v>0</v>
      </c>
      <c r="W3352" s="67">
        <v>0</v>
      </c>
      <c r="X3352" s="67">
        <v>0</v>
      </c>
      <c r="Y3352" s="68">
        <v>0</v>
      </c>
      <c r="Z3352" s="67">
        <v>0</v>
      </c>
      <c r="AA3352" s="67">
        <v>0</v>
      </c>
      <c r="AB3352" s="68">
        <v>0</v>
      </c>
      <c r="AC3352" s="68">
        <f t="shared" si="11558"/>
        <v>0</v>
      </c>
      <c r="AD3352" s="67">
        <f t="shared" si="11559"/>
        <v>0</v>
      </c>
      <c r="AE3352" s="67">
        <f t="shared" si="11560"/>
        <v>0</v>
      </c>
      <c r="AF3352" s="68">
        <f t="shared" si="11561"/>
        <v>0</v>
      </c>
      <c r="AG3352" s="67" t="e">
        <f>M3352+#REF!-V3352</f>
        <v>#REF!</v>
      </c>
      <c r="AH3352" s="67" t="e">
        <f>N3352+S3352-#REF!</f>
        <v>#REF!</v>
      </c>
      <c r="AI3352" s="68" t="e">
        <f t="shared" si="11562"/>
        <v>#REF!</v>
      </c>
      <c r="AJ3352" s="68" t="e">
        <f t="shared" si="11563"/>
        <v>#REF!</v>
      </c>
      <c r="AK3352" s="71">
        <v>0</v>
      </c>
      <c r="AL3352" s="71">
        <v>0</v>
      </c>
      <c r="AM3352" s="68">
        <f t="shared" si="11564"/>
        <v>0</v>
      </c>
      <c r="AN3352" s="71">
        <v>0</v>
      </c>
      <c r="AO3352" s="71">
        <v>0</v>
      </c>
      <c r="AP3352" s="68">
        <f t="shared" si="11565"/>
        <v>0</v>
      </c>
      <c r="AQ3352" s="68">
        <f t="shared" si="11566"/>
        <v>0</v>
      </c>
      <c r="AR3352" s="71">
        <v>0</v>
      </c>
      <c r="AS3352" s="71">
        <v>0</v>
      </c>
      <c r="AT3352" s="68">
        <f t="shared" si="11567"/>
        <v>0</v>
      </c>
      <c r="AU3352" s="71">
        <v>0</v>
      </c>
      <c r="AV3352" s="71">
        <v>0</v>
      </c>
      <c r="AW3352" s="68">
        <f t="shared" si="11568"/>
        <v>0</v>
      </c>
      <c r="AX3352" s="68">
        <f t="shared" si="11569"/>
        <v>0</v>
      </c>
      <c r="AY3352" s="71">
        <v>0</v>
      </c>
      <c r="AZ3352" s="71">
        <v>0</v>
      </c>
      <c r="BA3352" s="68">
        <f t="shared" si="11570"/>
        <v>0</v>
      </c>
      <c r="BB3352" s="71">
        <v>0</v>
      </c>
      <c r="BC3352" s="71">
        <v>0</v>
      </c>
      <c r="BD3352" s="68">
        <f t="shared" si="11571"/>
        <v>0</v>
      </c>
      <c r="BE3352" s="68">
        <f t="shared" si="11572"/>
        <v>0</v>
      </c>
      <c r="BF3352" s="67">
        <f t="shared" si="11573"/>
        <v>0</v>
      </c>
      <c r="BG3352" s="67">
        <f t="shared" si="11573"/>
        <v>0</v>
      </c>
      <c r="BH3352" s="68">
        <f t="shared" si="11574"/>
        <v>0</v>
      </c>
      <c r="BI3352" s="67" t="e">
        <f t="shared" si="11575"/>
        <v>#REF!</v>
      </c>
      <c r="BJ3352" s="67" t="e">
        <f t="shared" si="11575"/>
        <v>#REF!</v>
      </c>
      <c r="BK3352" s="68" t="e">
        <f t="shared" si="11576"/>
        <v>#REF!</v>
      </c>
      <c r="BL3352" s="68" t="e">
        <f t="shared" si="11429"/>
        <v>#REF!</v>
      </c>
      <c r="BM3352" s="305">
        <v>0</v>
      </c>
      <c r="BN3352" s="305">
        <v>0</v>
      </c>
      <c r="BO3352" s="306"/>
      <c r="BP3352" s="306"/>
      <c r="BQ3352" s="305">
        <v>0</v>
      </c>
      <c r="BR3352" s="305">
        <v>0</v>
      </c>
      <c r="BS3352" s="114" t="s">
        <v>208</v>
      </c>
      <c r="BT3352" s="77"/>
    </row>
    <row r="3353" spans="1:72" s="46" customFormat="1" ht="36.75" hidden="1" customHeight="1">
      <c r="A3353" s="77"/>
      <c r="B3353" s="104">
        <v>2014</v>
      </c>
      <c r="C3353" s="105">
        <v>8317</v>
      </c>
      <c r="D3353" s="104">
        <v>14</v>
      </c>
      <c r="E3353" s="104">
        <v>5000</v>
      </c>
      <c r="F3353" s="104">
        <v>5100</v>
      </c>
      <c r="G3353" s="104">
        <v>515</v>
      </c>
      <c r="H3353" s="104">
        <v>7</v>
      </c>
      <c r="I3353" s="165" t="s">
        <v>1540</v>
      </c>
      <c r="J3353" s="67">
        <v>0</v>
      </c>
      <c r="K3353" s="67">
        <v>0</v>
      </c>
      <c r="L3353" s="68">
        <f t="shared" si="11555"/>
        <v>0</v>
      </c>
      <c r="M3353" s="67">
        <v>0</v>
      </c>
      <c r="N3353" s="67">
        <v>0</v>
      </c>
      <c r="O3353" s="68">
        <f t="shared" si="11556"/>
        <v>0</v>
      </c>
      <c r="P3353" s="68">
        <f t="shared" si="11557"/>
        <v>0</v>
      </c>
      <c r="Q3353" s="71">
        <v>0</v>
      </c>
      <c r="R3353" s="71">
        <v>0</v>
      </c>
      <c r="S3353" s="71">
        <v>0</v>
      </c>
      <c r="T3353" s="71">
        <v>0</v>
      </c>
      <c r="U3353" s="71">
        <v>0</v>
      </c>
      <c r="V3353" s="71">
        <v>0</v>
      </c>
      <c r="W3353" s="67">
        <v>0</v>
      </c>
      <c r="X3353" s="67">
        <v>0</v>
      </c>
      <c r="Y3353" s="68">
        <v>0</v>
      </c>
      <c r="Z3353" s="67">
        <v>0</v>
      </c>
      <c r="AA3353" s="67">
        <v>0</v>
      </c>
      <c r="AB3353" s="68">
        <v>0</v>
      </c>
      <c r="AC3353" s="68">
        <f t="shared" si="11558"/>
        <v>0</v>
      </c>
      <c r="AD3353" s="67">
        <f t="shared" si="11559"/>
        <v>0</v>
      </c>
      <c r="AE3353" s="67">
        <f t="shared" si="11560"/>
        <v>0</v>
      </c>
      <c r="AF3353" s="68">
        <f t="shared" si="11561"/>
        <v>0</v>
      </c>
      <c r="AG3353" s="67" t="e">
        <f>M3353+#REF!-V3353</f>
        <v>#REF!</v>
      </c>
      <c r="AH3353" s="67" t="e">
        <f>N3353+S3353-#REF!</f>
        <v>#REF!</v>
      </c>
      <c r="AI3353" s="68" t="e">
        <f t="shared" si="11562"/>
        <v>#REF!</v>
      </c>
      <c r="AJ3353" s="68" t="e">
        <f t="shared" si="11563"/>
        <v>#REF!</v>
      </c>
      <c r="AK3353" s="71">
        <v>0</v>
      </c>
      <c r="AL3353" s="71">
        <v>0</v>
      </c>
      <c r="AM3353" s="68">
        <f t="shared" si="11564"/>
        <v>0</v>
      </c>
      <c r="AN3353" s="71">
        <v>0</v>
      </c>
      <c r="AO3353" s="71">
        <v>0</v>
      </c>
      <c r="AP3353" s="68">
        <f t="shared" si="11565"/>
        <v>0</v>
      </c>
      <c r="AQ3353" s="68">
        <f t="shared" si="11566"/>
        <v>0</v>
      </c>
      <c r="AR3353" s="71">
        <v>0</v>
      </c>
      <c r="AS3353" s="71">
        <v>0</v>
      </c>
      <c r="AT3353" s="68">
        <f t="shared" si="11567"/>
        <v>0</v>
      </c>
      <c r="AU3353" s="71">
        <v>0</v>
      </c>
      <c r="AV3353" s="71">
        <v>0</v>
      </c>
      <c r="AW3353" s="68">
        <f t="shared" si="11568"/>
        <v>0</v>
      </c>
      <c r="AX3353" s="68">
        <f t="shared" si="11569"/>
        <v>0</v>
      </c>
      <c r="AY3353" s="71">
        <v>0</v>
      </c>
      <c r="AZ3353" s="71">
        <v>0</v>
      </c>
      <c r="BA3353" s="68">
        <f t="shared" si="11570"/>
        <v>0</v>
      </c>
      <c r="BB3353" s="71">
        <v>0</v>
      </c>
      <c r="BC3353" s="71">
        <v>0</v>
      </c>
      <c r="BD3353" s="68">
        <f t="shared" si="11571"/>
        <v>0</v>
      </c>
      <c r="BE3353" s="68">
        <f t="shared" si="11572"/>
        <v>0</v>
      </c>
      <c r="BF3353" s="67">
        <f t="shared" si="11573"/>
        <v>0</v>
      </c>
      <c r="BG3353" s="67">
        <f t="shared" si="11573"/>
        <v>0</v>
      </c>
      <c r="BH3353" s="68">
        <f t="shared" si="11574"/>
        <v>0</v>
      </c>
      <c r="BI3353" s="67" t="e">
        <f t="shared" si="11575"/>
        <v>#REF!</v>
      </c>
      <c r="BJ3353" s="67" t="e">
        <f t="shared" si="11575"/>
        <v>#REF!</v>
      </c>
      <c r="BK3353" s="68" t="e">
        <f t="shared" si="11576"/>
        <v>#REF!</v>
      </c>
      <c r="BL3353" s="68" t="e">
        <f t="shared" si="11429"/>
        <v>#REF!</v>
      </c>
      <c r="BM3353" s="305">
        <v>0</v>
      </c>
      <c r="BN3353" s="305">
        <v>0</v>
      </c>
      <c r="BO3353" s="306"/>
      <c r="BP3353" s="306"/>
      <c r="BQ3353" s="305">
        <v>0</v>
      </c>
      <c r="BR3353" s="305">
        <v>0</v>
      </c>
      <c r="BS3353" s="114" t="s">
        <v>208</v>
      </c>
      <c r="BT3353" s="77"/>
    </row>
    <row r="3354" spans="1:72" s="46" customFormat="1" ht="36.75" hidden="1" customHeight="1">
      <c r="A3354" s="77"/>
      <c r="B3354" s="104">
        <v>2014</v>
      </c>
      <c r="C3354" s="105">
        <v>8317</v>
      </c>
      <c r="D3354" s="104">
        <v>14</v>
      </c>
      <c r="E3354" s="104">
        <v>5000</v>
      </c>
      <c r="F3354" s="104">
        <v>5100</v>
      </c>
      <c r="G3354" s="104">
        <v>515</v>
      </c>
      <c r="H3354" s="104">
        <v>8</v>
      </c>
      <c r="I3354" s="165" t="s">
        <v>1541</v>
      </c>
      <c r="J3354" s="67">
        <v>0</v>
      </c>
      <c r="K3354" s="67">
        <v>0</v>
      </c>
      <c r="L3354" s="68">
        <f t="shared" si="11555"/>
        <v>0</v>
      </c>
      <c r="M3354" s="67">
        <v>0</v>
      </c>
      <c r="N3354" s="67">
        <v>0</v>
      </c>
      <c r="O3354" s="68">
        <f t="shared" si="11556"/>
        <v>0</v>
      </c>
      <c r="P3354" s="68">
        <f t="shared" si="11557"/>
        <v>0</v>
      </c>
      <c r="Q3354" s="71">
        <v>0</v>
      </c>
      <c r="R3354" s="71">
        <v>0</v>
      </c>
      <c r="S3354" s="71">
        <v>0</v>
      </c>
      <c r="T3354" s="71">
        <v>0</v>
      </c>
      <c r="U3354" s="71">
        <v>0</v>
      </c>
      <c r="V3354" s="71">
        <v>0</v>
      </c>
      <c r="W3354" s="67">
        <v>0</v>
      </c>
      <c r="X3354" s="67">
        <v>0</v>
      </c>
      <c r="Y3354" s="68">
        <v>0</v>
      </c>
      <c r="Z3354" s="67">
        <v>0</v>
      </c>
      <c r="AA3354" s="67">
        <v>0</v>
      </c>
      <c r="AB3354" s="68">
        <v>0</v>
      </c>
      <c r="AC3354" s="68">
        <f t="shared" si="11558"/>
        <v>0</v>
      </c>
      <c r="AD3354" s="67">
        <f t="shared" si="11559"/>
        <v>0</v>
      </c>
      <c r="AE3354" s="67">
        <f t="shared" si="11560"/>
        <v>0</v>
      </c>
      <c r="AF3354" s="68">
        <f t="shared" si="11561"/>
        <v>0</v>
      </c>
      <c r="AG3354" s="67" t="e">
        <f>M3354+#REF!-V3354</f>
        <v>#REF!</v>
      </c>
      <c r="AH3354" s="67" t="e">
        <f>N3354+S3354-#REF!</f>
        <v>#REF!</v>
      </c>
      <c r="AI3354" s="68" t="e">
        <f t="shared" si="11562"/>
        <v>#REF!</v>
      </c>
      <c r="AJ3354" s="68" t="e">
        <f t="shared" si="11563"/>
        <v>#REF!</v>
      </c>
      <c r="AK3354" s="71">
        <v>0</v>
      </c>
      <c r="AL3354" s="71">
        <v>0</v>
      </c>
      <c r="AM3354" s="68">
        <f t="shared" si="11564"/>
        <v>0</v>
      </c>
      <c r="AN3354" s="71">
        <v>0</v>
      </c>
      <c r="AO3354" s="71">
        <v>0</v>
      </c>
      <c r="AP3354" s="68">
        <f t="shared" si="11565"/>
        <v>0</v>
      </c>
      <c r="AQ3354" s="68">
        <f t="shared" si="11566"/>
        <v>0</v>
      </c>
      <c r="AR3354" s="71">
        <v>0</v>
      </c>
      <c r="AS3354" s="71">
        <v>0</v>
      </c>
      <c r="AT3354" s="68">
        <f t="shared" si="11567"/>
        <v>0</v>
      </c>
      <c r="AU3354" s="71">
        <v>0</v>
      </c>
      <c r="AV3354" s="71">
        <v>0</v>
      </c>
      <c r="AW3354" s="68">
        <f t="shared" si="11568"/>
        <v>0</v>
      </c>
      <c r="AX3354" s="68">
        <f t="shared" si="11569"/>
        <v>0</v>
      </c>
      <c r="AY3354" s="71">
        <v>0</v>
      </c>
      <c r="AZ3354" s="71">
        <v>0</v>
      </c>
      <c r="BA3354" s="68">
        <f t="shared" si="11570"/>
        <v>0</v>
      </c>
      <c r="BB3354" s="71">
        <v>0</v>
      </c>
      <c r="BC3354" s="71">
        <v>0</v>
      </c>
      <c r="BD3354" s="68">
        <f t="shared" si="11571"/>
        <v>0</v>
      </c>
      <c r="BE3354" s="68">
        <f t="shared" si="11572"/>
        <v>0</v>
      </c>
      <c r="BF3354" s="67">
        <f t="shared" si="11573"/>
        <v>0</v>
      </c>
      <c r="BG3354" s="67">
        <f t="shared" si="11573"/>
        <v>0</v>
      </c>
      <c r="BH3354" s="68">
        <f t="shared" si="11574"/>
        <v>0</v>
      </c>
      <c r="BI3354" s="67" t="e">
        <f t="shared" si="11575"/>
        <v>#REF!</v>
      </c>
      <c r="BJ3354" s="67" t="e">
        <f t="shared" si="11575"/>
        <v>#REF!</v>
      </c>
      <c r="BK3354" s="68" t="e">
        <f t="shared" si="11576"/>
        <v>#REF!</v>
      </c>
      <c r="BL3354" s="68" t="e">
        <f t="shared" si="11429"/>
        <v>#REF!</v>
      </c>
      <c r="BM3354" s="305">
        <v>0</v>
      </c>
      <c r="BN3354" s="305">
        <v>0</v>
      </c>
      <c r="BO3354" s="306"/>
      <c r="BP3354" s="306"/>
      <c r="BQ3354" s="305">
        <v>0</v>
      </c>
      <c r="BR3354" s="305">
        <v>0</v>
      </c>
      <c r="BS3354" s="114" t="s">
        <v>208</v>
      </c>
      <c r="BT3354" s="77"/>
    </row>
    <row r="3355" spans="1:72" s="46" customFormat="1" ht="36.75" hidden="1" customHeight="1">
      <c r="A3355" s="77"/>
      <c r="B3355" s="104">
        <v>2014</v>
      </c>
      <c r="C3355" s="105">
        <v>8317</v>
      </c>
      <c r="D3355" s="104">
        <v>14</v>
      </c>
      <c r="E3355" s="104">
        <v>5000</v>
      </c>
      <c r="F3355" s="104">
        <v>5100</v>
      </c>
      <c r="G3355" s="104">
        <v>515</v>
      </c>
      <c r="H3355" s="104">
        <v>9</v>
      </c>
      <c r="I3355" s="165" t="s">
        <v>1542</v>
      </c>
      <c r="J3355" s="67">
        <v>0</v>
      </c>
      <c r="K3355" s="67">
        <v>0</v>
      </c>
      <c r="L3355" s="68">
        <f t="shared" si="11555"/>
        <v>0</v>
      </c>
      <c r="M3355" s="67">
        <v>0</v>
      </c>
      <c r="N3355" s="67">
        <v>0</v>
      </c>
      <c r="O3355" s="68">
        <f t="shared" si="11556"/>
        <v>0</v>
      </c>
      <c r="P3355" s="68">
        <f t="shared" si="11557"/>
        <v>0</v>
      </c>
      <c r="Q3355" s="71">
        <v>0</v>
      </c>
      <c r="R3355" s="71">
        <v>0</v>
      </c>
      <c r="S3355" s="71">
        <v>0</v>
      </c>
      <c r="T3355" s="71">
        <v>0</v>
      </c>
      <c r="U3355" s="71">
        <v>0</v>
      </c>
      <c r="V3355" s="71">
        <v>0</v>
      </c>
      <c r="W3355" s="67">
        <v>0</v>
      </c>
      <c r="X3355" s="67">
        <v>0</v>
      </c>
      <c r="Y3355" s="68">
        <v>0</v>
      </c>
      <c r="Z3355" s="67">
        <v>0</v>
      </c>
      <c r="AA3355" s="67">
        <v>0</v>
      </c>
      <c r="AB3355" s="68">
        <v>0</v>
      </c>
      <c r="AC3355" s="68">
        <f t="shared" si="11558"/>
        <v>0</v>
      </c>
      <c r="AD3355" s="67">
        <f t="shared" si="11559"/>
        <v>0</v>
      </c>
      <c r="AE3355" s="67">
        <f t="shared" si="11560"/>
        <v>0</v>
      </c>
      <c r="AF3355" s="68">
        <f t="shared" si="11561"/>
        <v>0</v>
      </c>
      <c r="AG3355" s="67" t="e">
        <f>M3355+#REF!-V3355</f>
        <v>#REF!</v>
      </c>
      <c r="AH3355" s="67" t="e">
        <f>N3355+S3355-#REF!</f>
        <v>#REF!</v>
      </c>
      <c r="AI3355" s="68" t="e">
        <f t="shared" si="11562"/>
        <v>#REF!</v>
      </c>
      <c r="AJ3355" s="68" t="e">
        <f t="shared" si="11563"/>
        <v>#REF!</v>
      </c>
      <c r="AK3355" s="71">
        <v>0</v>
      </c>
      <c r="AL3355" s="71">
        <v>0</v>
      </c>
      <c r="AM3355" s="68">
        <f t="shared" si="11564"/>
        <v>0</v>
      </c>
      <c r="AN3355" s="71">
        <v>0</v>
      </c>
      <c r="AO3355" s="71">
        <v>0</v>
      </c>
      <c r="AP3355" s="68">
        <f t="shared" si="11565"/>
        <v>0</v>
      </c>
      <c r="AQ3355" s="68">
        <f t="shared" si="11566"/>
        <v>0</v>
      </c>
      <c r="AR3355" s="71">
        <v>0</v>
      </c>
      <c r="AS3355" s="71">
        <v>0</v>
      </c>
      <c r="AT3355" s="68">
        <f t="shared" si="11567"/>
        <v>0</v>
      </c>
      <c r="AU3355" s="71">
        <v>0</v>
      </c>
      <c r="AV3355" s="71">
        <v>0</v>
      </c>
      <c r="AW3355" s="68">
        <f t="shared" si="11568"/>
        <v>0</v>
      </c>
      <c r="AX3355" s="68">
        <f t="shared" si="11569"/>
        <v>0</v>
      </c>
      <c r="AY3355" s="71">
        <v>0</v>
      </c>
      <c r="AZ3355" s="71">
        <v>0</v>
      </c>
      <c r="BA3355" s="68">
        <f t="shared" si="11570"/>
        <v>0</v>
      </c>
      <c r="BB3355" s="71">
        <v>0</v>
      </c>
      <c r="BC3355" s="71">
        <v>0</v>
      </c>
      <c r="BD3355" s="68">
        <f t="shared" si="11571"/>
        <v>0</v>
      </c>
      <c r="BE3355" s="68">
        <f t="shared" si="11572"/>
        <v>0</v>
      </c>
      <c r="BF3355" s="67">
        <f t="shared" si="11573"/>
        <v>0</v>
      </c>
      <c r="BG3355" s="67">
        <f t="shared" si="11573"/>
        <v>0</v>
      </c>
      <c r="BH3355" s="68">
        <f t="shared" si="11574"/>
        <v>0</v>
      </c>
      <c r="BI3355" s="67" t="e">
        <f t="shared" si="11575"/>
        <v>#REF!</v>
      </c>
      <c r="BJ3355" s="67" t="e">
        <f t="shared" si="11575"/>
        <v>#REF!</v>
      </c>
      <c r="BK3355" s="68" t="e">
        <f t="shared" si="11576"/>
        <v>#REF!</v>
      </c>
      <c r="BL3355" s="68" t="e">
        <f t="shared" si="11429"/>
        <v>#REF!</v>
      </c>
      <c r="BM3355" s="305">
        <v>0</v>
      </c>
      <c r="BN3355" s="305">
        <v>0</v>
      </c>
      <c r="BO3355" s="306"/>
      <c r="BP3355" s="306"/>
      <c r="BQ3355" s="305">
        <v>0</v>
      </c>
      <c r="BR3355" s="305">
        <v>0</v>
      </c>
      <c r="BS3355" s="114" t="s">
        <v>208</v>
      </c>
      <c r="BT3355" s="77"/>
    </row>
    <row r="3356" spans="1:72" s="46" customFormat="1" ht="36.75" hidden="1" customHeight="1">
      <c r="A3356" s="77"/>
      <c r="B3356" s="104">
        <v>2014</v>
      </c>
      <c r="C3356" s="105">
        <v>8317</v>
      </c>
      <c r="D3356" s="104">
        <v>14</v>
      </c>
      <c r="E3356" s="104">
        <v>5000</v>
      </c>
      <c r="F3356" s="104">
        <v>5100</v>
      </c>
      <c r="G3356" s="104">
        <v>515</v>
      </c>
      <c r="H3356" s="104">
        <v>10</v>
      </c>
      <c r="I3356" s="165" t="s">
        <v>1543</v>
      </c>
      <c r="J3356" s="67">
        <v>0</v>
      </c>
      <c r="K3356" s="67">
        <v>0</v>
      </c>
      <c r="L3356" s="68">
        <f t="shared" si="11555"/>
        <v>0</v>
      </c>
      <c r="M3356" s="67">
        <v>0</v>
      </c>
      <c r="N3356" s="67">
        <v>0</v>
      </c>
      <c r="O3356" s="68">
        <f t="shared" si="11556"/>
        <v>0</v>
      </c>
      <c r="P3356" s="68">
        <f t="shared" si="11557"/>
        <v>0</v>
      </c>
      <c r="Q3356" s="71">
        <v>0</v>
      </c>
      <c r="R3356" s="71">
        <v>0</v>
      </c>
      <c r="S3356" s="71">
        <v>0</v>
      </c>
      <c r="T3356" s="71">
        <v>0</v>
      </c>
      <c r="U3356" s="71">
        <v>0</v>
      </c>
      <c r="V3356" s="71">
        <v>0</v>
      </c>
      <c r="W3356" s="67">
        <v>0</v>
      </c>
      <c r="X3356" s="67">
        <v>0</v>
      </c>
      <c r="Y3356" s="68">
        <v>0</v>
      </c>
      <c r="Z3356" s="67">
        <v>0</v>
      </c>
      <c r="AA3356" s="67">
        <v>0</v>
      </c>
      <c r="AB3356" s="68">
        <v>0</v>
      </c>
      <c r="AC3356" s="68">
        <f t="shared" si="11558"/>
        <v>0</v>
      </c>
      <c r="AD3356" s="67">
        <f t="shared" si="11559"/>
        <v>0</v>
      </c>
      <c r="AE3356" s="67">
        <f t="shared" si="11560"/>
        <v>0</v>
      </c>
      <c r="AF3356" s="68">
        <f t="shared" si="11561"/>
        <v>0</v>
      </c>
      <c r="AG3356" s="67" t="e">
        <f>M3356+#REF!-V3356</f>
        <v>#REF!</v>
      </c>
      <c r="AH3356" s="67" t="e">
        <f>N3356+S3356-#REF!</f>
        <v>#REF!</v>
      </c>
      <c r="AI3356" s="68" t="e">
        <f t="shared" si="11562"/>
        <v>#REF!</v>
      </c>
      <c r="AJ3356" s="68" t="e">
        <f t="shared" si="11563"/>
        <v>#REF!</v>
      </c>
      <c r="AK3356" s="71">
        <v>0</v>
      </c>
      <c r="AL3356" s="71">
        <v>0</v>
      </c>
      <c r="AM3356" s="68">
        <f t="shared" si="11564"/>
        <v>0</v>
      </c>
      <c r="AN3356" s="71">
        <v>0</v>
      </c>
      <c r="AO3356" s="71">
        <v>0</v>
      </c>
      <c r="AP3356" s="68">
        <f t="shared" si="11565"/>
        <v>0</v>
      </c>
      <c r="AQ3356" s="68">
        <f t="shared" si="11566"/>
        <v>0</v>
      </c>
      <c r="AR3356" s="71">
        <v>0</v>
      </c>
      <c r="AS3356" s="71">
        <v>0</v>
      </c>
      <c r="AT3356" s="68">
        <f t="shared" si="11567"/>
        <v>0</v>
      </c>
      <c r="AU3356" s="71">
        <v>0</v>
      </c>
      <c r="AV3356" s="71">
        <v>0</v>
      </c>
      <c r="AW3356" s="68">
        <f t="shared" si="11568"/>
        <v>0</v>
      </c>
      <c r="AX3356" s="68">
        <f t="shared" si="11569"/>
        <v>0</v>
      </c>
      <c r="AY3356" s="71">
        <v>0</v>
      </c>
      <c r="AZ3356" s="71">
        <v>0</v>
      </c>
      <c r="BA3356" s="68">
        <f t="shared" si="11570"/>
        <v>0</v>
      </c>
      <c r="BB3356" s="71">
        <v>0</v>
      </c>
      <c r="BC3356" s="71">
        <v>0</v>
      </c>
      <c r="BD3356" s="68">
        <f t="shared" si="11571"/>
        <v>0</v>
      </c>
      <c r="BE3356" s="68">
        <f t="shared" si="11572"/>
        <v>0</v>
      </c>
      <c r="BF3356" s="67">
        <f t="shared" si="11573"/>
        <v>0</v>
      </c>
      <c r="BG3356" s="67">
        <f t="shared" si="11573"/>
        <v>0</v>
      </c>
      <c r="BH3356" s="68">
        <f t="shared" si="11574"/>
        <v>0</v>
      </c>
      <c r="BI3356" s="67" t="e">
        <f t="shared" si="11575"/>
        <v>#REF!</v>
      </c>
      <c r="BJ3356" s="67" t="e">
        <f t="shared" si="11575"/>
        <v>#REF!</v>
      </c>
      <c r="BK3356" s="68" t="e">
        <f t="shared" si="11576"/>
        <v>#REF!</v>
      </c>
      <c r="BL3356" s="68" t="e">
        <f t="shared" si="11429"/>
        <v>#REF!</v>
      </c>
      <c r="BM3356" s="305">
        <v>0</v>
      </c>
      <c r="BN3356" s="305">
        <v>0</v>
      </c>
      <c r="BO3356" s="306"/>
      <c r="BP3356" s="306"/>
      <c r="BQ3356" s="305">
        <v>0</v>
      </c>
      <c r="BR3356" s="305">
        <v>0</v>
      </c>
      <c r="BS3356" s="114" t="s">
        <v>208</v>
      </c>
      <c r="BT3356" s="77"/>
    </row>
    <row r="3357" spans="1:72" s="46" customFormat="1" ht="36.75" hidden="1" customHeight="1">
      <c r="A3357" s="77"/>
      <c r="B3357" s="104">
        <v>2014</v>
      </c>
      <c r="C3357" s="105">
        <v>8317</v>
      </c>
      <c r="D3357" s="104">
        <v>14</v>
      </c>
      <c r="E3357" s="104">
        <v>5000</v>
      </c>
      <c r="F3357" s="104">
        <v>5100</v>
      </c>
      <c r="G3357" s="104">
        <v>515</v>
      </c>
      <c r="H3357" s="104">
        <v>11</v>
      </c>
      <c r="I3357" s="165" t="s">
        <v>155</v>
      </c>
      <c r="J3357" s="67">
        <v>0</v>
      </c>
      <c r="K3357" s="67">
        <v>0</v>
      </c>
      <c r="L3357" s="68">
        <f t="shared" si="11555"/>
        <v>0</v>
      </c>
      <c r="M3357" s="67">
        <v>0</v>
      </c>
      <c r="N3357" s="67">
        <v>0</v>
      </c>
      <c r="O3357" s="68">
        <f t="shared" si="11556"/>
        <v>0</v>
      </c>
      <c r="P3357" s="68">
        <f t="shared" si="11557"/>
        <v>0</v>
      </c>
      <c r="Q3357" s="71">
        <v>0</v>
      </c>
      <c r="R3357" s="71">
        <v>0</v>
      </c>
      <c r="S3357" s="71">
        <v>0</v>
      </c>
      <c r="T3357" s="71">
        <v>0</v>
      </c>
      <c r="U3357" s="71">
        <v>0</v>
      </c>
      <c r="V3357" s="71">
        <v>0</v>
      </c>
      <c r="W3357" s="67">
        <v>0</v>
      </c>
      <c r="X3357" s="67">
        <v>0</v>
      </c>
      <c r="Y3357" s="68">
        <v>0</v>
      </c>
      <c r="Z3357" s="67">
        <v>0</v>
      </c>
      <c r="AA3357" s="67">
        <v>0</v>
      </c>
      <c r="AB3357" s="68">
        <v>0</v>
      </c>
      <c r="AC3357" s="68">
        <f t="shared" si="11558"/>
        <v>0</v>
      </c>
      <c r="AD3357" s="67">
        <f t="shared" si="11559"/>
        <v>0</v>
      </c>
      <c r="AE3357" s="67">
        <f t="shared" si="11560"/>
        <v>0</v>
      </c>
      <c r="AF3357" s="68">
        <f t="shared" si="11561"/>
        <v>0</v>
      </c>
      <c r="AG3357" s="67" t="e">
        <f>M3357+#REF!-V3357</f>
        <v>#REF!</v>
      </c>
      <c r="AH3357" s="67" t="e">
        <f>N3357+S3357-#REF!</f>
        <v>#REF!</v>
      </c>
      <c r="AI3357" s="68" t="e">
        <f t="shared" si="11562"/>
        <v>#REF!</v>
      </c>
      <c r="AJ3357" s="68" t="e">
        <f t="shared" si="11563"/>
        <v>#REF!</v>
      </c>
      <c r="AK3357" s="71">
        <v>0</v>
      </c>
      <c r="AL3357" s="71">
        <v>0</v>
      </c>
      <c r="AM3357" s="68">
        <f t="shared" si="11564"/>
        <v>0</v>
      </c>
      <c r="AN3357" s="71">
        <v>0</v>
      </c>
      <c r="AO3357" s="71">
        <v>0</v>
      </c>
      <c r="AP3357" s="68">
        <f t="shared" si="11565"/>
        <v>0</v>
      </c>
      <c r="AQ3357" s="68">
        <f t="shared" si="11566"/>
        <v>0</v>
      </c>
      <c r="AR3357" s="71">
        <v>0</v>
      </c>
      <c r="AS3357" s="71">
        <v>0</v>
      </c>
      <c r="AT3357" s="68">
        <f t="shared" si="11567"/>
        <v>0</v>
      </c>
      <c r="AU3357" s="71">
        <v>0</v>
      </c>
      <c r="AV3357" s="71">
        <v>0</v>
      </c>
      <c r="AW3357" s="68">
        <f t="shared" si="11568"/>
        <v>0</v>
      </c>
      <c r="AX3357" s="68">
        <f t="shared" si="11569"/>
        <v>0</v>
      </c>
      <c r="AY3357" s="71">
        <v>0</v>
      </c>
      <c r="AZ3357" s="71">
        <v>0</v>
      </c>
      <c r="BA3357" s="68">
        <f t="shared" si="11570"/>
        <v>0</v>
      </c>
      <c r="BB3357" s="71">
        <v>0</v>
      </c>
      <c r="BC3357" s="71">
        <v>0</v>
      </c>
      <c r="BD3357" s="68">
        <f t="shared" si="11571"/>
        <v>0</v>
      </c>
      <c r="BE3357" s="68">
        <f t="shared" si="11572"/>
        <v>0</v>
      </c>
      <c r="BF3357" s="67">
        <f t="shared" si="11573"/>
        <v>0</v>
      </c>
      <c r="BG3357" s="67">
        <f t="shared" si="11573"/>
        <v>0</v>
      </c>
      <c r="BH3357" s="68">
        <f t="shared" si="11574"/>
        <v>0</v>
      </c>
      <c r="BI3357" s="67" t="e">
        <f t="shared" si="11575"/>
        <v>#REF!</v>
      </c>
      <c r="BJ3357" s="67" t="e">
        <f t="shared" si="11575"/>
        <v>#REF!</v>
      </c>
      <c r="BK3357" s="68" t="e">
        <f t="shared" si="11576"/>
        <v>#REF!</v>
      </c>
      <c r="BL3357" s="68" t="e">
        <f t="shared" si="11429"/>
        <v>#REF!</v>
      </c>
      <c r="BM3357" s="305">
        <v>0</v>
      </c>
      <c r="BN3357" s="305">
        <v>0</v>
      </c>
      <c r="BO3357" s="306"/>
      <c r="BP3357" s="306"/>
      <c r="BQ3357" s="305">
        <v>0</v>
      </c>
      <c r="BR3357" s="305">
        <v>0</v>
      </c>
      <c r="BS3357" s="114" t="s">
        <v>208</v>
      </c>
      <c r="BT3357" s="77"/>
    </row>
    <row r="3358" spans="1:72" s="46" customFormat="1" ht="36.75" hidden="1" customHeight="1">
      <c r="A3358" s="77"/>
      <c r="B3358" s="104">
        <v>2014</v>
      </c>
      <c r="C3358" s="105">
        <v>8317</v>
      </c>
      <c r="D3358" s="104">
        <v>14</v>
      </c>
      <c r="E3358" s="104">
        <v>5000</v>
      </c>
      <c r="F3358" s="104">
        <v>5100</v>
      </c>
      <c r="G3358" s="104">
        <v>515</v>
      </c>
      <c r="H3358" s="104">
        <v>12</v>
      </c>
      <c r="I3358" s="165" t="s">
        <v>156</v>
      </c>
      <c r="J3358" s="67">
        <v>0</v>
      </c>
      <c r="K3358" s="67">
        <v>0</v>
      </c>
      <c r="L3358" s="68">
        <f t="shared" si="11555"/>
        <v>0</v>
      </c>
      <c r="M3358" s="67">
        <v>0</v>
      </c>
      <c r="N3358" s="67">
        <v>0</v>
      </c>
      <c r="O3358" s="68">
        <f t="shared" si="11556"/>
        <v>0</v>
      </c>
      <c r="P3358" s="68">
        <f t="shared" si="11557"/>
        <v>0</v>
      </c>
      <c r="Q3358" s="71">
        <v>0</v>
      </c>
      <c r="R3358" s="71">
        <v>0</v>
      </c>
      <c r="S3358" s="71">
        <v>0</v>
      </c>
      <c r="T3358" s="71">
        <v>0</v>
      </c>
      <c r="U3358" s="71">
        <v>0</v>
      </c>
      <c r="V3358" s="71">
        <v>0</v>
      </c>
      <c r="W3358" s="67">
        <v>0</v>
      </c>
      <c r="X3358" s="67">
        <v>0</v>
      </c>
      <c r="Y3358" s="68">
        <v>0</v>
      </c>
      <c r="Z3358" s="67">
        <v>0</v>
      </c>
      <c r="AA3358" s="67">
        <v>0</v>
      </c>
      <c r="AB3358" s="68">
        <v>0</v>
      </c>
      <c r="AC3358" s="68">
        <f t="shared" si="11558"/>
        <v>0</v>
      </c>
      <c r="AD3358" s="67">
        <f t="shared" si="11559"/>
        <v>0</v>
      </c>
      <c r="AE3358" s="67">
        <f t="shared" si="11560"/>
        <v>0</v>
      </c>
      <c r="AF3358" s="68">
        <f t="shared" si="11561"/>
        <v>0</v>
      </c>
      <c r="AG3358" s="67" t="e">
        <f>M3358+#REF!-V3358</f>
        <v>#REF!</v>
      </c>
      <c r="AH3358" s="67" t="e">
        <f>N3358+S3358-#REF!</f>
        <v>#REF!</v>
      </c>
      <c r="AI3358" s="68" t="e">
        <f t="shared" si="11562"/>
        <v>#REF!</v>
      </c>
      <c r="AJ3358" s="68" t="e">
        <f t="shared" si="11563"/>
        <v>#REF!</v>
      </c>
      <c r="AK3358" s="71">
        <v>0</v>
      </c>
      <c r="AL3358" s="71">
        <v>0</v>
      </c>
      <c r="AM3358" s="68">
        <f t="shared" si="11564"/>
        <v>0</v>
      </c>
      <c r="AN3358" s="71">
        <v>0</v>
      </c>
      <c r="AO3358" s="71">
        <v>0</v>
      </c>
      <c r="AP3358" s="68">
        <f t="shared" si="11565"/>
        <v>0</v>
      </c>
      <c r="AQ3358" s="68">
        <f t="shared" si="11566"/>
        <v>0</v>
      </c>
      <c r="AR3358" s="71">
        <v>0</v>
      </c>
      <c r="AS3358" s="71">
        <v>0</v>
      </c>
      <c r="AT3358" s="68">
        <f t="shared" si="11567"/>
        <v>0</v>
      </c>
      <c r="AU3358" s="71">
        <v>0</v>
      </c>
      <c r="AV3358" s="71">
        <v>0</v>
      </c>
      <c r="AW3358" s="68">
        <f t="shared" si="11568"/>
        <v>0</v>
      </c>
      <c r="AX3358" s="68">
        <f t="shared" si="11569"/>
        <v>0</v>
      </c>
      <c r="AY3358" s="71">
        <v>0</v>
      </c>
      <c r="AZ3358" s="71">
        <v>0</v>
      </c>
      <c r="BA3358" s="68">
        <f t="shared" si="11570"/>
        <v>0</v>
      </c>
      <c r="BB3358" s="71">
        <v>0</v>
      </c>
      <c r="BC3358" s="71">
        <v>0</v>
      </c>
      <c r="BD3358" s="68">
        <f t="shared" si="11571"/>
        <v>0</v>
      </c>
      <c r="BE3358" s="68">
        <f t="shared" si="11572"/>
        <v>0</v>
      </c>
      <c r="BF3358" s="67">
        <f t="shared" si="11573"/>
        <v>0</v>
      </c>
      <c r="BG3358" s="67">
        <f t="shared" si="11573"/>
        <v>0</v>
      </c>
      <c r="BH3358" s="68">
        <f t="shared" si="11574"/>
        <v>0</v>
      </c>
      <c r="BI3358" s="67" t="e">
        <f t="shared" si="11575"/>
        <v>#REF!</v>
      </c>
      <c r="BJ3358" s="67" t="e">
        <f t="shared" si="11575"/>
        <v>#REF!</v>
      </c>
      <c r="BK3358" s="68" t="e">
        <f t="shared" si="11576"/>
        <v>#REF!</v>
      </c>
      <c r="BL3358" s="68" t="e">
        <f t="shared" si="11429"/>
        <v>#REF!</v>
      </c>
      <c r="BM3358" s="305">
        <v>0</v>
      </c>
      <c r="BN3358" s="305">
        <v>0</v>
      </c>
      <c r="BO3358" s="306"/>
      <c r="BP3358" s="306"/>
      <c r="BQ3358" s="305">
        <v>0</v>
      </c>
      <c r="BR3358" s="305">
        <v>0</v>
      </c>
      <c r="BS3358" s="114" t="s">
        <v>208</v>
      </c>
      <c r="BT3358" s="77"/>
    </row>
    <row r="3359" spans="1:72" s="46" customFormat="1" ht="36.75" hidden="1" customHeight="1">
      <c r="A3359" s="77"/>
      <c r="B3359" s="104">
        <v>2014</v>
      </c>
      <c r="C3359" s="105">
        <v>8317</v>
      </c>
      <c r="D3359" s="104">
        <v>14</v>
      </c>
      <c r="E3359" s="104">
        <v>5000</v>
      </c>
      <c r="F3359" s="104">
        <v>5100</v>
      </c>
      <c r="G3359" s="104">
        <v>515</v>
      </c>
      <c r="H3359" s="104">
        <v>13</v>
      </c>
      <c r="I3359" s="165" t="s">
        <v>1544</v>
      </c>
      <c r="J3359" s="67">
        <v>0</v>
      </c>
      <c r="K3359" s="67">
        <v>0</v>
      </c>
      <c r="L3359" s="68">
        <f t="shared" si="11555"/>
        <v>0</v>
      </c>
      <c r="M3359" s="67">
        <v>0</v>
      </c>
      <c r="N3359" s="67">
        <v>0</v>
      </c>
      <c r="O3359" s="68">
        <f t="shared" si="11556"/>
        <v>0</v>
      </c>
      <c r="P3359" s="68">
        <f t="shared" si="11557"/>
        <v>0</v>
      </c>
      <c r="Q3359" s="71">
        <v>0</v>
      </c>
      <c r="R3359" s="71">
        <v>0</v>
      </c>
      <c r="S3359" s="71">
        <v>0</v>
      </c>
      <c r="T3359" s="71">
        <v>0</v>
      </c>
      <c r="U3359" s="71">
        <v>0</v>
      </c>
      <c r="V3359" s="71">
        <v>0</v>
      </c>
      <c r="W3359" s="67">
        <v>0</v>
      </c>
      <c r="X3359" s="67">
        <v>0</v>
      </c>
      <c r="Y3359" s="68">
        <v>0</v>
      </c>
      <c r="Z3359" s="67">
        <v>0</v>
      </c>
      <c r="AA3359" s="67">
        <v>0</v>
      </c>
      <c r="AB3359" s="68">
        <v>0</v>
      </c>
      <c r="AC3359" s="68">
        <f t="shared" si="11558"/>
        <v>0</v>
      </c>
      <c r="AD3359" s="67">
        <f t="shared" si="11559"/>
        <v>0</v>
      </c>
      <c r="AE3359" s="67">
        <f t="shared" si="11560"/>
        <v>0</v>
      </c>
      <c r="AF3359" s="68">
        <f t="shared" si="11561"/>
        <v>0</v>
      </c>
      <c r="AG3359" s="67" t="e">
        <f>M3359+#REF!-V3359</f>
        <v>#REF!</v>
      </c>
      <c r="AH3359" s="67" t="e">
        <f>N3359+S3359-#REF!</f>
        <v>#REF!</v>
      </c>
      <c r="AI3359" s="68" t="e">
        <f t="shared" si="11562"/>
        <v>#REF!</v>
      </c>
      <c r="AJ3359" s="68" t="e">
        <f t="shared" si="11563"/>
        <v>#REF!</v>
      </c>
      <c r="AK3359" s="71">
        <v>0</v>
      </c>
      <c r="AL3359" s="71">
        <v>0</v>
      </c>
      <c r="AM3359" s="68">
        <f t="shared" si="11564"/>
        <v>0</v>
      </c>
      <c r="AN3359" s="71">
        <v>0</v>
      </c>
      <c r="AO3359" s="71">
        <v>0</v>
      </c>
      <c r="AP3359" s="68">
        <f t="shared" si="11565"/>
        <v>0</v>
      </c>
      <c r="AQ3359" s="68">
        <f t="shared" si="11566"/>
        <v>0</v>
      </c>
      <c r="AR3359" s="71">
        <v>0</v>
      </c>
      <c r="AS3359" s="71">
        <v>0</v>
      </c>
      <c r="AT3359" s="68">
        <f t="shared" si="11567"/>
        <v>0</v>
      </c>
      <c r="AU3359" s="71">
        <v>0</v>
      </c>
      <c r="AV3359" s="71">
        <v>0</v>
      </c>
      <c r="AW3359" s="68">
        <f t="shared" si="11568"/>
        <v>0</v>
      </c>
      <c r="AX3359" s="68">
        <f t="shared" si="11569"/>
        <v>0</v>
      </c>
      <c r="AY3359" s="71">
        <v>0</v>
      </c>
      <c r="AZ3359" s="71">
        <v>0</v>
      </c>
      <c r="BA3359" s="68">
        <f t="shared" si="11570"/>
        <v>0</v>
      </c>
      <c r="BB3359" s="71">
        <v>0</v>
      </c>
      <c r="BC3359" s="71">
        <v>0</v>
      </c>
      <c r="BD3359" s="68">
        <f t="shared" si="11571"/>
        <v>0</v>
      </c>
      <c r="BE3359" s="68">
        <f t="shared" si="11572"/>
        <v>0</v>
      </c>
      <c r="BF3359" s="67">
        <f t="shared" si="11573"/>
        <v>0</v>
      </c>
      <c r="BG3359" s="67">
        <f t="shared" si="11573"/>
        <v>0</v>
      </c>
      <c r="BH3359" s="68">
        <f t="shared" si="11574"/>
        <v>0</v>
      </c>
      <c r="BI3359" s="67" t="e">
        <f t="shared" si="11575"/>
        <v>#REF!</v>
      </c>
      <c r="BJ3359" s="67" t="e">
        <f t="shared" si="11575"/>
        <v>#REF!</v>
      </c>
      <c r="BK3359" s="68" t="e">
        <f t="shared" si="11576"/>
        <v>#REF!</v>
      </c>
      <c r="BL3359" s="68" t="e">
        <f t="shared" si="11429"/>
        <v>#REF!</v>
      </c>
      <c r="BM3359" s="305">
        <v>0</v>
      </c>
      <c r="BN3359" s="305">
        <v>0</v>
      </c>
      <c r="BO3359" s="306"/>
      <c r="BP3359" s="306"/>
      <c r="BQ3359" s="305">
        <v>0</v>
      </c>
      <c r="BR3359" s="305">
        <v>0</v>
      </c>
      <c r="BS3359" s="114" t="s">
        <v>208</v>
      </c>
      <c r="BT3359" s="77"/>
    </row>
    <row r="3360" spans="1:72" s="46" customFormat="1" ht="36.75" hidden="1" customHeight="1">
      <c r="A3360" s="77"/>
      <c r="B3360" s="104">
        <v>2014</v>
      </c>
      <c r="C3360" s="105">
        <v>8317</v>
      </c>
      <c r="D3360" s="104">
        <v>14</v>
      </c>
      <c r="E3360" s="104">
        <v>5000</v>
      </c>
      <c r="F3360" s="104">
        <v>5100</v>
      </c>
      <c r="G3360" s="104">
        <v>515</v>
      </c>
      <c r="H3360" s="104">
        <v>14</v>
      </c>
      <c r="I3360" s="165" t="s">
        <v>566</v>
      </c>
      <c r="J3360" s="67">
        <v>0</v>
      </c>
      <c r="K3360" s="67">
        <v>0</v>
      </c>
      <c r="L3360" s="68">
        <f t="shared" si="11555"/>
        <v>0</v>
      </c>
      <c r="M3360" s="67">
        <v>0</v>
      </c>
      <c r="N3360" s="67">
        <v>0</v>
      </c>
      <c r="O3360" s="68">
        <f t="shared" si="11556"/>
        <v>0</v>
      </c>
      <c r="P3360" s="68">
        <f t="shared" si="11557"/>
        <v>0</v>
      </c>
      <c r="Q3360" s="71">
        <v>0</v>
      </c>
      <c r="R3360" s="71">
        <v>0</v>
      </c>
      <c r="S3360" s="71">
        <v>0</v>
      </c>
      <c r="T3360" s="71">
        <v>0</v>
      </c>
      <c r="U3360" s="71">
        <v>0</v>
      </c>
      <c r="V3360" s="71">
        <v>0</v>
      </c>
      <c r="W3360" s="67">
        <v>0</v>
      </c>
      <c r="X3360" s="67">
        <v>0</v>
      </c>
      <c r="Y3360" s="68">
        <v>0</v>
      </c>
      <c r="Z3360" s="67">
        <v>0</v>
      </c>
      <c r="AA3360" s="67">
        <v>0</v>
      </c>
      <c r="AB3360" s="68">
        <v>0</v>
      </c>
      <c r="AC3360" s="68">
        <f t="shared" si="11558"/>
        <v>0</v>
      </c>
      <c r="AD3360" s="67">
        <f t="shared" si="11559"/>
        <v>0</v>
      </c>
      <c r="AE3360" s="67">
        <f t="shared" si="11560"/>
        <v>0</v>
      </c>
      <c r="AF3360" s="68">
        <f t="shared" si="11561"/>
        <v>0</v>
      </c>
      <c r="AG3360" s="67" t="e">
        <f>M3360+#REF!-V3360</f>
        <v>#REF!</v>
      </c>
      <c r="AH3360" s="67" t="e">
        <f>N3360+S3360-#REF!</f>
        <v>#REF!</v>
      </c>
      <c r="AI3360" s="68" t="e">
        <f t="shared" si="11562"/>
        <v>#REF!</v>
      </c>
      <c r="AJ3360" s="68" t="e">
        <f t="shared" si="11563"/>
        <v>#REF!</v>
      </c>
      <c r="AK3360" s="71">
        <v>0</v>
      </c>
      <c r="AL3360" s="71">
        <v>0</v>
      </c>
      <c r="AM3360" s="68">
        <f t="shared" si="11564"/>
        <v>0</v>
      </c>
      <c r="AN3360" s="71">
        <v>0</v>
      </c>
      <c r="AO3360" s="71">
        <v>0</v>
      </c>
      <c r="AP3360" s="68">
        <f t="shared" si="11565"/>
        <v>0</v>
      </c>
      <c r="AQ3360" s="68">
        <f t="shared" si="11566"/>
        <v>0</v>
      </c>
      <c r="AR3360" s="71">
        <v>0</v>
      </c>
      <c r="AS3360" s="71">
        <v>0</v>
      </c>
      <c r="AT3360" s="68">
        <f t="shared" si="11567"/>
        <v>0</v>
      </c>
      <c r="AU3360" s="71">
        <v>0</v>
      </c>
      <c r="AV3360" s="71">
        <v>0</v>
      </c>
      <c r="AW3360" s="68">
        <f t="shared" si="11568"/>
        <v>0</v>
      </c>
      <c r="AX3360" s="68">
        <f t="shared" si="11569"/>
        <v>0</v>
      </c>
      <c r="AY3360" s="71">
        <v>0</v>
      </c>
      <c r="AZ3360" s="71">
        <v>0</v>
      </c>
      <c r="BA3360" s="68">
        <f t="shared" si="11570"/>
        <v>0</v>
      </c>
      <c r="BB3360" s="71">
        <v>0</v>
      </c>
      <c r="BC3360" s="71">
        <v>0</v>
      </c>
      <c r="BD3360" s="68">
        <f t="shared" si="11571"/>
        <v>0</v>
      </c>
      <c r="BE3360" s="68">
        <f t="shared" si="11572"/>
        <v>0</v>
      </c>
      <c r="BF3360" s="67">
        <f t="shared" si="11573"/>
        <v>0</v>
      </c>
      <c r="BG3360" s="67">
        <f t="shared" si="11573"/>
        <v>0</v>
      </c>
      <c r="BH3360" s="68">
        <f t="shared" si="11574"/>
        <v>0</v>
      </c>
      <c r="BI3360" s="67" t="e">
        <f t="shared" si="11575"/>
        <v>#REF!</v>
      </c>
      <c r="BJ3360" s="67" t="e">
        <f t="shared" si="11575"/>
        <v>#REF!</v>
      </c>
      <c r="BK3360" s="68" t="e">
        <f t="shared" si="11576"/>
        <v>#REF!</v>
      </c>
      <c r="BL3360" s="68" t="e">
        <f t="shared" si="11429"/>
        <v>#REF!</v>
      </c>
      <c r="BM3360" s="305">
        <v>0</v>
      </c>
      <c r="BN3360" s="305">
        <v>0</v>
      </c>
      <c r="BO3360" s="306"/>
      <c r="BP3360" s="306"/>
      <c r="BQ3360" s="305">
        <v>0</v>
      </c>
      <c r="BR3360" s="305">
        <v>0</v>
      </c>
      <c r="BS3360" s="114" t="s">
        <v>208</v>
      </c>
      <c r="BT3360" s="77"/>
    </row>
    <row r="3361" spans="1:72" s="46" customFormat="1" ht="36.75" hidden="1" customHeight="1">
      <c r="A3361" s="77"/>
      <c r="B3361" s="104">
        <v>2014</v>
      </c>
      <c r="C3361" s="105">
        <v>8317</v>
      </c>
      <c r="D3361" s="104">
        <v>14</v>
      </c>
      <c r="E3361" s="104">
        <v>5000</v>
      </c>
      <c r="F3361" s="104">
        <v>5100</v>
      </c>
      <c r="G3361" s="104">
        <v>515</v>
      </c>
      <c r="H3361" s="104">
        <v>15</v>
      </c>
      <c r="I3361" s="165" t="s">
        <v>1545</v>
      </c>
      <c r="J3361" s="67">
        <v>0</v>
      </c>
      <c r="K3361" s="67">
        <v>0</v>
      </c>
      <c r="L3361" s="68">
        <f t="shared" si="11555"/>
        <v>0</v>
      </c>
      <c r="M3361" s="67">
        <v>0</v>
      </c>
      <c r="N3361" s="67">
        <v>0</v>
      </c>
      <c r="O3361" s="68">
        <f t="shared" si="11556"/>
        <v>0</v>
      </c>
      <c r="P3361" s="68">
        <f t="shared" si="11557"/>
        <v>0</v>
      </c>
      <c r="Q3361" s="71">
        <v>0</v>
      </c>
      <c r="R3361" s="71">
        <v>0</v>
      </c>
      <c r="S3361" s="71">
        <v>0</v>
      </c>
      <c r="T3361" s="71">
        <v>0</v>
      </c>
      <c r="U3361" s="71">
        <v>0</v>
      </c>
      <c r="V3361" s="71">
        <v>0</v>
      </c>
      <c r="W3361" s="67">
        <v>0</v>
      </c>
      <c r="X3361" s="67">
        <v>0</v>
      </c>
      <c r="Y3361" s="68">
        <v>0</v>
      </c>
      <c r="Z3361" s="67">
        <v>0</v>
      </c>
      <c r="AA3361" s="67">
        <v>0</v>
      </c>
      <c r="AB3361" s="68">
        <v>0</v>
      </c>
      <c r="AC3361" s="68">
        <f t="shared" si="11558"/>
        <v>0</v>
      </c>
      <c r="AD3361" s="67">
        <f t="shared" si="11559"/>
        <v>0</v>
      </c>
      <c r="AE3361" s="67">
        <f t="shared" si="11560"/>
        <v>0</v>
      </c>
      <c r="AF3361" s="68">
        <f t="shared" si="11561"/>
        <v>0</v>
      </c>
      <c r="AG3361" s="67" t="e">
        <f>M3361+#REF!-V3361</f>
        <v>#REF!</v>
      </c>
      <c r="AH3361" s="67" t="e">
        <f>N3361+S3361-#REF!</f>
        <v>#REF!</v>
      </c>
      <c r="AI3361" s="68" t="e">
        <f t="shared" si="11562"/>
        <v>#REF!</v>
      </c>
      <c r="AJ3361" s="68" t="e">
        <f t="shared" si="11563"/>
        <v>#REF!</v>
      </c>
      <c r="AK3361" s="71">
        <v>0</v>
      </c>
      <c r="AL3361" s="71">
        <v>0</v>
      </c>
      <c r="AM3361" s="68">
        <f t="shared" si="11564"/>
        <v>0</v>
      </c>
      <c r="AN3361" s="71">
        <v>0</v>
      </c>
      <c r="AO3361" s="71">
        <v>0</v>
      </c>
      <c r="AP3361" s="68">
        <f t="shared" si="11565"/>
        <v>0</v>
      </c>
      <c r="AQ3361" s="68">
        <f t="shared" si="11566"/>
        <v>0</v>
      </c>
      <c r="AR3361" s="71">
        <v>0</v>
      </c>
      <c r="AS3361" s="71">
        <v>0</v>
      </c>
      <c r="AT3361" s="68">
        <f t="shared" si="11567"/>
        <v>0</v>
      </c>
      <c r="AU3361" s="71">
        <v>0</v>
      </c>
      <c r="AV3361" s="71">
        <v>0</v>
      </c>
      <c r="AW3361" s="68">
        <f t="shared" si="11568"/>
        <v>0</v>
      </c>
      <c r="AX3361" s="68">
        <f t="shared" si="11569"/>
        <v>0</v>
      </c>
      <c r="AY3361" s="71">
        <v>0</v>
      </c>
      <c r="AZ3361" s="71">
        <v>0</v>
      </c>
      <c r="BA3361" s="68">
        <f t="shared" si="11570"/>
        <v>0</v>
      </c>
      <c r="BB3361" s="71">
        <v>0</v>
      </c>
      <c r="BC3361" s="71">
        <v>0</v>
      </c>
      <c r="BD3361" s="68">
        <f t="shared" si="11571"/>
        <v>0</v>
      </c>
      <c r="BE3361" s="68">
        <f t="shared" si="11572"/>
        <v>0</v>
      </c>
      <c r="BF3361" s="67">
        <f t="shared" si="11573"/>
        <v>0</v>
      </c>
      <c r="BG3361" s="67">
        <f t="shared" si="11573"/>
        <v>0</v>
      </c>
      <c r="BH3361" s="68">
        <f t="shared" si="11574"/>
        <v>0</v>
      </c>
      <c r="BI3361" s="67" t="e">
        <f t="shared" si="11575"/>
        <v>#REF!</v>
      </c>
      <c r="BJ3361" s="67" t="e">
        <f t="shared" si="11575"/>
        <v>#REF!</v>
      </c>
      <c r="BK3361" s="68" t="e">
        <f t="shared" si="11576"/>
        <v>#REF!</v>
      </c>
      <c r="BL3361" s="68" t="e">
        <f t="shared" si="11429"/>
        <v>#REF!</v>
      </c>
      <c r="BM3361" s="305">
        <v>0</v>
      </c>
      <c r="BN3361" s="305">
        <v>0</v>
      </c>
      <c r="BO3361" s="306"/>
      <c r="BP3361" s="306"/>
      <c r="BQ3361" s="305">
        <v>0</v>
      </c>
      <c r="BR3361" s="305">
        <v>0</v>
      </c>
      <c r="BS3361" s="114" t="s">
        <v>208</v>
      </c>
      <c r="BT3361" s="77"/>
    </row>
    <row r="3362" spans="1:72" s="46" customFormat="1" ht="36.75" hidden="1" customHeight="1">
      <c r="A3362" s="77"/>
      <c r="B3362" s="104">
        <v>2014</v>
      </c>
      <c r="C3362" s="105">
        <v>8317</v>
      </c>
      <c r="D3362" s="104">
        <v>14</v>
      </c>
      <c r="E3362" s="104">
        <v>5000</v>
      </c>
      <c r="F3362" s="104">
        <v>5100</v>
      </c>
      <c r="G3362" s="104">
        <v>515</v>
      </c>
      <c r="H3362" s="104">
        <v>16</v>
      </c>
      <c r="I3362" s="165" t="s">
        <v>162</v>
      </c>
      <c r="J3362" s="67">
        <v>0</v>
      </c>
      <c r="K3362" s="67">
        <v>0</v>
      </c>
      <c r="L3362" s="68">
        <f t="shared" si="11555"/>
        <v>0</v>
      </c>
      <c r="M3362" s="67">
        <v>0</v>
      </c>
      <c r="N3362" s="67">
        <v>0</v>
      </c>
      <c r="O3362" s="68">
        <f t="shared" si="11556"/>
        <v>0</v>
      </c>
      <c r="P3362" s="68">
        <f t="shared" si="11557"/>
        <v>0</v>
      </c>
      <c r="Q3362" s="71">
        <v>0</v>
      </c>
      <c r="R3362" s="71">
        <v>0</v>
      </c>
      <c r="S3362" s="71">
        <v>0</v>
      </c>
      <c r="T3362" s="71">
        <v>0</v>
      </c>
      <c r="U3362" s="71">
        <v>0</v>
      </c>
      <c r="V3362" s="71">
        <v>0</v>
      </c>
      <c r="W3362" s="67">
        <v>0</v>
      </c>
      <c r="X3362" s="67">
        <v>0</v>
      </c>
      <c r="Y3362" s="68">
        <v>0</v>
      </c>
      <c r="Z3362" s="67">
        <v>0</v>
      </c>
      <c r="AA3362" s="67">
        <v>0</v>
      </c>
      <c r="AB3362" s="68">
        <v>0</v>
      </c>
      <c r="AC3362" s="68">
        <f t="shared" si="11558"/>
        <v>0</v>
      </c>
      <c r="AD3362" s="67">
        <f t="shared" si="11559"/>
        <v>0</v>
      </c>
      <c r="AE3362" s="67">
        <f t="shared" si="11560"/>
        <v>0</v>
      </c>
      <c r="AF3362" s="68">
        <f t="shared" si="11561"/>
        <v>0</v>
      </c>
      <c r="AG3362" s="67" t="e">
        <f>M3362+#REF!-V3362</f>
        <v>#REF!</v>
      </c>
      <c r="AH3362" s="67" t="e">
        <f>N3362+S3362-#REF!</f>
        <v>#REF!</v>
      </c>
      <c r="AI3362" s="68" t="e">
        <f t="shared" si="11562"/>
        <v>#REF!</v>
      </c>
      <c r="AJ3362" s="68" t="e">
        <f t="shared" si="11563"/>
        <v>#REF!</v>
      </c>
      <c r="AK3362" s="71">
        <v>0</v>
      </c>
      <c r="AL3362" s="71">
        <v>0</v>
      </c>
      <c r="AM3362" s="68">
        <f t="shared" si="11564"/>
        <v>0</v>
      </c>
      <c r="AN3362" s="71">
        <v>0</v>
      </c>
      <c r="AO3362" s="71">
        <v>0</v>
      </c>
      <c r="AP3362" s="68">
        <f t="shared" si="11565"/>
        <v>0</v>
      </c>
      <c r="AQ3362" s="68">
        <f t="shared" si="11566"/>
        <v>0</v>
      </c>
      <c r="AR3362" s="71">
        <v>0</v>
      </c>
      <c r="AS3362" s="71">
        <v>0</v>
      </c>
      <c r="AT3362" s="68">
        <f t="shared" si="11567"/>
        <v>0</v>
      </c>
      <c r="AU3362" s="71">
        <v>0</v>
      </c>
      <c r="AV3362" s="71">
        <v>0</v>
      </c>
      <c r="AW3362" s="68">
        <f t="shared" si="11568"/>
        <v>0</v>
      </c>
      <c r="AX3362" s="68">
        <f t="shared" si="11569"/>
        <v>0</v>
      </c>
      <c r="AY3362" s="71">
        <v>0</v>
      </c>
      <c r="AZ3362" s="71">
        <v>0</v>
      </c>
      <c r="BA3362" s="68">
        <f t="shared" si="11570"/>
        <v>0</v>
      </c>
      <c r="BB3362" s="71">
        <v>0</v>
      </c>
      <c r="BC3362" s="71">
        <v>0</v>
      </c>
      <c r="BD3362" s="68">
        <f t="shared" si="11571"/>
        <v>0</v>
      </c>
      <c r="BE3362" s="68">
        <f t="shared" si="11572"/>
        <v>0</v>
      </c>
      <c r="BF3362" s="67">
        <f t="shared" si="11573"/>
        <v>0</v>
      </c>
      <c r="BG3362" s="67">
        <f t="shared" si="11573"/>
        <v>0</v>
      </c>
      <c r="BH3362" s="68">
        <f t="shared" si="11574"/>
        <v>0</v>
      </c>
      <c r="BI3362" s="67" t="e">
        <f t="shared" si="11575"/>
        <v>#REF!</v>
      </c>
      <c r="BJ3362" s="67" t="e">
        <f t="shared" si="11575"/>
        <v>#REF!</v>
      </c>
      <c r="BK3362" s="68" t="e">
        <f t="shared" si="11576"/>
        <v>#REF!</v>
      </c>
      <c r="BL3362" s="68" t="e">
        <f t="shared" si="11429"/>
        <v>#REF!</v>
      </c>
      <c r="BM3362" s="305">
        <v>0</v>
      </c>
      <c r="BN3362" s="305">
        <v>0</v>
      </c>
      <c r="BO3362" s="306"/>
      <c r="BP3362" s="306"/>
      <c r="BQ3362" s="305">
        <v>0</v>
      </c>
      <c r="BR3362" s="305">
        <v>0</v>
      </c>
      <c r="BS3362" s="114" t="s">
        <v>208</v>
      </c>
      <c r="BT3362" s="77"/>
    </row>
    <row r="3363" spans="1:72" s="46" customFormat="1" ht="36.75" hidden="1" customHeight="1">
      <c r="A3363" s="77"/>
      <c r="B3363" s="104">
        <v>2014</v>
      </c>
      <c r="C3363" s="105">
        <v>8317</v>
      </c>
      <c r="D3363" s="104">
        <v>14</v>
      </c>
      <c r="E3363" s="104">
        <v>5000</v>
      </c>
      <c r="F3363" s="104">
        <v>5100</v>
      </c>
      <c r="G3363" s="104">
        <v>515</v>
      </c>
      <c r="H3363" s="104">
        <v>17</v>
      </c>
      <c r="I3363" s="165" t="s">
        <v>864</v>
      </c>
      <c r="J3363" s="67">
        <v>0</v>
      </c>
      <c r="K3363" s="67">
        <v>0</v>
      </c>
      <c r="L3363" s="68">
        <f t="shared" si="11555"/>
        <v>0</v>
      </c>
      <c r="M3363" s="67">
        <v>0</v>
      </c>
      <c r="N3363" s="67">
        <v>0</v>
      </c>
      <c r="O3363" s="68">
        <f t="shared" si="11556"/>
        <v>0</v>
      </c>
      <c r="P3363" s="68">
        <f t="shared" si="11557"/>
        <v>0</v>
      </c>
      <c r="Q3363" s="71">
        <v>0</v>
      </c>
      <c r="R3363" s="71">
        <v>0</v>
      </c>
      <c r="S3363" s="71">
        <v>0</v>
      </c>
      <c r="T3363" s="71">
        <v>0</v>
      </c>
      <c r="U3363" s="71">
        <v>0</v>
      </c>
      <c r="V3363" s="71">
        <v>0</v>
      </c>
      <c r="W3363" s="67">
        <v>0</v>
      </c>
      <c r="X3363" s="67">
        <v>0</v>
      </c>
      <c r="Y3363" s="68">
        <v>0</v>
      </c>
      <c r="Z3363" s="67">
        <v>0</v>
      </c>
      <c r="AA3363" s="67">
        <v>0</v>
      </c>
      <c r="AB3363" s="68">
        <v>0</v>
      </c>
      <c r="AC3363" s="68">
        <f t="shared" si="11558"/>
        <v>0</v>
      </c>
      <c r="AD3363" s="67">
        <f t="shared" si="11559"/>
        <v>0</v>
      </c>
      <c r="AE3363" s="67">
        <f t="shared" si="11560"/>
        <v>0</v>
      </c>
      <c r="AF3363" s="68">
        <f t="shared" si="11561"/>
        <v>0</v>
      </c>
      <c r="AG3363" s="67" t="e">
        <f>M3363+#REF!-V3363</f>
        <v>#REF!</v>
      </c>
      <c r="AH3363" s="67" t="e">
        <f>N3363+S3363-#REF!</f>
        <v>#REF!</v>
      </c>
      <c r="AI3363" s="68" t="e">
        <f t="shared" si="11562"/>
        <v>#REF!</v>
      </c>
      <c r="AJ3363" s="68" t="e">
        <f t="shared" si="11563"/>
        <v>#REF!</v>
      </c>
      <c r="AK3363" s="71">
        <v>0</v>
      </c>
      <c r="AL3363" s="71">
        <v>0</v>
      </c>
      <c r="AM3363" s="68">
        <f t="shared" si="11564"/>
        <v>0</v>
      </c>
      <c r="AN3363" s="71">
        <v>0</v>
      </c>
      <c r="AO3363" s="71">
        <v>0</v>
      </c>
      <c r="AP3363" s="68">
        <f t="shared" si="11565"/>
        <v>0</v>
      </c>
      <c r="AQ3363" s="68">
        <f t="shared" si="11566"/>
        <v>0</v>
      </c>
      <c r="AR3363" s="71">
        <v>0</v>
      </c>
      <c r="AS3363" s="71">
        <v>0</v>
      </c>
      <c r="AT3363" s="68">
        <f t="shared" si="11567"/>
        <v>0</v>
      </c>
      <c r="AU3363" s="71">
        <v>0</v>
      </c>
      <c r="AV3363" s="71">
        <v>0</v>
      </c>
      <c r="AW3363" s="68">
        <f t="shared" si="11568"/>
        <v>0</v>
      </c>
      <c r="AX3363" s="68">
        <f t="shared" si="11569"/>
        <v>0</v>
      </c>
      <c r="AY3363" s="71">
        <v>0</v>
      </c>
      <c r="AZ3363" s="71">
        <v>0</v>
      </c>
      <c r="BA3363" s="68">
        <f t="shared" si="11570"/>
        <v>0</v>
      </c>
      <c r="BB3363" s="71">
        <v>0</v>
      </c>
      <c r="BC3363" s="71">
        <v>0</v>
      </c>
      <c r="BD3363" s="68">
        <f t="shared" si="11571"/>
        <v>0</v>
      </c>
      <c r="BE3363" s="68">
        <f t="shared" si="11572"/>
        <v>0</v>
      </c>
      <c r="BF3363" s="67">
        <f t="shared" si="11573"/>
        <v>0</v>
      </c>
      <c r="BG3363" s="67">
        <f t="shared" si="11573"/>
        <v>0</v>
      </c>
      <c r="BH3363" s="68">
        <f t="shared" si="11574"/>
        <v>0</v>
      </c>
      <c r="BI3363" s="67" t="e">
        <f t="shared" si="11575"/>
        <v>#REF!</v>
      </c>
      <c r="BJ3363" s="67" t="e">
        <f t="shared" si="11575"/>
        <v>#REF!</v>
      </c>
      <c r="BK3363" s="68" t="e">
        <f t="shared" si="11576"/>
        <v>#REF!</v>
      </c>
      <c r="BL3363" s="68" t="e">
        <f t="shared" si="11429"/>
        <v>#REF!</v>
      </c>
      <c r="BM3363" s="305">
        <v>0</v>
      </c>
      <c r="BN3363" s="305">
        <v>0</v>
      </c>
      <c r="BO3363" s="306"/>
      <c r="BP3363" s="306"/>
      <c r="BQ3363" s="305">
        <v>0</v>
      </c>
      <c r="BR3363" s="305">
        <v>0</v>
      </c>
      <c r="BS3363" s="114" t="s">
        <v>208</v>
      </c>
      <c r="BT3363" s="77"/>
    </row>
    <row r="3364" spans="1:72" s="46" customFormat="1" ht="36.75" hidden="1" customHeight="1">
      <c r="A3364" s="77"/>
      <c r="B3364" s="104">
        <v>2014</v>
      </c>
      <c r="C3364" s="105">
        <v>8317</v>
      </c>
      <c r="D3364" s="104">
        <v>14</v>
      </c>
      <c r="E3364" s="104">
        <v>5000</v>
      </c>
      <c r="F3364" s="104">
        <v>5100</v>
      </c>
      <c r="G3364" s="104">
        <v>515</v>
      </c>
      <c r="H3364" s="104">
        <v>18</v>
      </c>
      <c r="I3364" s="165" t="s">
        <v>865</v>
      </c>
      <c r="J3364" s="67">
        <v>0</v>
      </c>
      <c r="K3364" s="67">
        <v>0</v>
      </c>
      <c r="L3364" s="68">
        <f t="shared" si="11555"/>
        <v>0</v>
      </c>
      <c r="M3364" s="67">
        <v>0</v>
      </c>
      <c r="N3364" s="67">
        <v>0</v>
      </c>
      <c r="O3364" s="68">
        <f t="shared" si="11556"/>
        <v>0</v>
      </c>
      <c r="P3364" s="68">
        <f t="shared" si="11557"/>
        <v>0</v>
      </c>
      <c r="Q3364" s="71">
        <v>0</v>
      </c>
      <c r="R3364" s="71">
        <v>0</v>
      </c>
      <c r="S3364" s="71">
        <v>0</v>
      </c>
      <c r="T3364" s="71">
        <v>0</v>
      </c>
      <c r="U3364" s="71">
        <v>0</v>
      </c>
      <c r="V3364" s="71">
        <v>0</v>
      </c>
      <c r="W3364" s="67">
        <v>0</v>
      </c>
      <c r="X3364" s="67">
        <v>0</v>
      </c>
      <c r="Y3364" s="68">
        <v>0</v>
      </c>
      <c r="Z3364" s="67">
        <v>0</v>
      </c>
      <c r="AA3364" s="67">
        <v>0</v>
      </c>
      <c r="AB3364" s="68">
        <v>0</v>
      </c>
      <c r="AC3364" s="68">
        <f t="shared" si="11558"/>
        <v>0</v>
      </c>
      <c r="AD3364" s="67">
        <f t="shared" si="11559"/>
        <v>0</v>
      </c>
      <c r="AE3364" s="67">
        <f t="shared" si="11560"/>
        <v>0</v>
      </c>
      <c r="AF3364" s="68">
        <f t="shared" si="11561"/>
        <v>0</v>
      </c>
      <c r="AG3364" s="67" t="e">
        <f>M3364+#REF!-V3364</f>
        <v>#REF!</v>
      </c>
      <c r="AH3364" s="67" t="e">
        <f>N3364+S3364-#REF!</f>
        <v>#REF!</v>
      </c>
      <c r="AI3364" s="68" t="e">
        <f t="shared" si="11562"/>
        <v>#REF!</v>
      </c>
      <c r="AJ3364" s="68" t="e">
        <f t="shared" si="11563"/>
        <v>#REF!</v>
      </c>
      <c r="AK3364" s="71">
        <v>0</v>
      </c>
      <c r="AL3364" s="71">
        <v>0</v>
      </c>
      <c r="AM3364" s="68">
        <f t="shared" si="11564"/>
        <v>0</v>
      </c>
      <c r="AN3364" s="71">
        <v>0</v>
      </c>
      <c r="AO3364" s="71">
        <v>0</v>
      </c>
      <c r="AP3364" s="68">
        <f t="shared" si="11565"/>
        <v>0</v>
      </c>
      <c r="AQ3364" s="68">
        <f t="shared" si="11566"/>
        <v>0</v>
      </c>
      <c r="AR3364" s="71">
        <v>0</v>
      </c>
      <c r="AS3364" s="71">
        <v>0</v>
      </c>
      <c r="AT3364" s="68">
        <f t="shared" si="11567"/>
        <v>0</v>
      </c>
      <c r="AU3364" s="71">
        <v>0</v>
      </c>
      <c r="AV3364" s="71">
        <v>0</v>
      </c>
      <c r="AW3364" s="68">
        <f t="shared" si="11568"/>
        <v>0</v>
      </c>
      <c r="AX3364" s="68">
        <f t="shared" si="11569"/>
        <v>0</v>
      </c>
      <c r="AY3364" s="71">
        <v>0</v>
      </c>
      <c r="AZ3364" s="71">
        <v>0</v>
      </c>
      <c r="BA3364" s="68">
        <f t="shared" si="11570"/>
        <v>0</v>
      </c>
      <c r="BB3364" s="71">
        <v>0</v>
      </c>
      <c r="BC3364" s="71">
        <v>0</v>
      </c>
      <c r="BD3364" s="68">
        <f t="shared" si="11571"/>
        <v>0</v>
      </c>
      <c r="BE3364" s="68">
        <f t="shared" si="11572"/>
        <v>0</v>
      </c>
      <c r="BF3364" s="67">
        <f t="shared" si="11573"/>
        <v>0</v>
      </c>
      <c r="BG3364" s="67">
        <f t="shared" si="11573"/>
        <v>0</v>
      </c>
      <c r="BH3364" s="68">
        <f t="shared" si="11574"/>
        <v>0</v>
      </c>
      <c r="BI3364" s="67" t="e">
        <f t="shared" si="11575"/>
        <v>#REF!</v>
      </c>
      <c r="BJ3364" s="67" t="e">
        <f t="shared" si="11575"/>
        <v>#REF!</v>
      </c>
      <c r="BK3364" s="68" t="e">
        <f t="shared" si="11576"/>
        <v>#REF!</v>
      </c>
      <c r="BL3364" s="68" t="e">
        <f t="shared" si="11429"/>
        <v>#REF!</v>
      </c>
      <c r="BM3364" s="305">
        <v>0</v>
      </c>
      <c r="BN3364" s="305">
        <v>0</v>
      </c>
      <c r="BO3364" s="306"/>
      <c r="BP3364" s="306"/>
      <c r="BQ3364" s="305">
        <v>0</v>
      </c>
      <c r="BR3364" s="305">
        <v>0</v>
      </c>
      <c r="BS3364" s="114" t="s">
        <v>208</v>
      </c>
      <c r="BT3364" s="77"/>
    </row>
    <row r="3365" spans="1:72" s="46" customFormat="1" ht="36.75" hidden="1" customHeight="1">
      <c r="A3365" s="77"/>
      <c r="B3365" s="104">
        <v>2014</v>
      </c>
      <c r="C3365" s="105">
        <v>8317</v>
      </c>
      <c r="D3365" s="104">
        <v>14</v>
      </c>
      <c r="E3365" s="104">
        <v>5000</v>
      </c>
      <c r="F3365" s="104">
        <v>5100</v>
      </c>
      <c r="G3365" s="104">
        <v>515</v>
      </c>
      <c r="H3365" s="20">
        <v>19</v>
      </c>
      <c r="I3365" s="165" t="s">
        <v>1546</v>
      </c>
      <c r="J3365" s="67">
        <v>0</v>
      </c>
      <c r="K3365" s="67">
        <v>0</v>
      </c>
      <c r="L3365" s="68">
        <f t="shared" si="11555"/>
        <v>0</v>
      </c>
      <c r="M3365" s="67">
        <v>0</v>
      </c>
      <c r="N3365" s="67">
        <v>0</v>
      </c>
      <c r="O3365" s="68">
        <f t="shared" si="11556"/>
        <v>0</v>
      </c>
      <c r="P3365" s="68">
        <f t="shared" si="11557"/>
        <v>0</v>
      </c>
      <c r="Q3365" s="71">
        <v>0</v>
      </c>
      <c r="R3365" s="71">
        <v>0</v>
      </c>
      <c r="S3365" s="71">
        <v>0</v>
      </c>
      <c r="T3365" s="71">
        <v>0</v>
      </c>
      <c r="U3365" s="71">
        <v>0</v>
      </c>
      <c r="V3365" s="71">
        <v>0</v>
      </c>
      <c r="W3365" s="67">
        <v>0</v>
      </c>
      <c r="X3365" s="67">
        <v>0</v>
      </c>
      <c r="Y3365" s="68">
        <v>0</v>
      </c>
      <c r="Z3365" s="67">
        <v>0</v>
      </c>
      <c r="AA3365" s="67">
        <v>0</v>
      </c>
      <c r="AB3365" s="68">
        <v>0</v>
      </c>
      <c r="AC3365" s="68">
        <f t="shared" si="11558"/>
        <v>0</v>
      </c>
      <c r="AD3365" s="67">
        <f t="shared" si="11559"/>
        <v>0</v>
      </c>
      <c r="AE3365" s="67">
        <f t="shared" si="11560"/>
        <v>0</v>
      </c>
      <c r="AF3365" s="68">
        <f t="shared" si="11561"/>
        <v>0</v>
      </c>
      <c r="AG3365" s="67" t="e">
        <f>M3365+#REF!-V3365</f>
        <v>#REF!</v>
      </c>
      <c r="AH3365" s="67" t="e">
        <f>N3365+S3365-#REF!</f>
        <v>#REF!</v>
      </c>
      <c r="AI3365" s="68" t="e">
        <f t="shared" si="11562"/>
        <v>#REF!</v>
      </c>
      <c r="AJ3365" s="68" t="e">
        <f t="shared" si="11563"/>
        <v>#REF!</v>
      </c>
      <c r="AK3365" s="71">
        <v>0</v>
      </c>
      <c r="AL3365" s="71">
        <v>0</v>
      </c>
      <c r="AM3365" s="68">
        <f t="shared" si="11564"/>
        <v>0</v>
      </c>
      <c r="AN3365" s="71">
        <v>0</v>
      </c>
      <c r="AO3365" s="71">
        <v>0</v>
      </c>
      <c r="AP3365" s="68">
        <f t="shared" si="11565"/>
        <v>0</v>
      </c>
      <c r="AQ3365" s="68">
        <f t="shared" si="11566"/>
        <v>0</v>
      </c>
      <c r="AR3365" s="71">
        <v>0</v>
      </c>
      <c r="AS3365" s="71">
        <v>0</v>
      </c>
      <c r="AT3365" s="68">
        <f t="shared" si="11567"/>
        <v>0</v>
      </c>
      <c r="AU3365" s="71">
        <v>0</v>
      </c>
      <c r="AV3365" s="71">
        <v>0</v>
      </c>
      <c r="AW3365" s="68">
        <f t="shared" si="11568"/>
        <v>0</v>
      </c>
      <c r="AX3365" s="68">
        <f t="shared" si="11569"/>
        <v>0</v>
      </c>
      <c r="AY3365" s="71">
        <v>0</v>
      </c>
      <c r="AZ3365" s="71">
        <v>0</v>
      </c>
      <c r="BA3365" s="68">
        <f t="shared" si="11570"/>
        <v>0</v>
      </c>
      <c r="BB3365" s="71">
        <v>0</v>
      </c>
      <c r="BC3365" s="71">
        <v>0</v>
      </c>
      <c r="BD3365" s="68">
        <f t="shared" si="11571"/>
        <v>0</v>
      </c>
      <c r="BE3365" s="68">
        <f t="shared" si="11572"/>
        <v>0</v>
      </c>
      <c r="BF3365" s="67">
        <f t="shared" si="11573"/>
        <v>0</v>
      </c>
      <c r="BG3365" s="67">
        <f t="shared" si="11573"/>
        <v>0</v>
      </c>
      <c r="BH3365" s="68">
        <f t="shared" si="11574"/>
        <v>0</v>
      </c>
      <c r="BI3365" s="67" t="e">
        <f t="shared" si="11575"/>
        <v>#REF!</v>
      </c>
      <c r="BJ3365" s="67" t="e">
        <f t="shared" si="11575"/>
        <v>#REF!</v>
      </c>
      <c r="BK3365" s="68" t="e">
        <f t="shared" si="11576"/>
        <v>#REF!</v>
      </c>
      <c r="BL3365" s="68" t="e">
        <f t="shared" si="11429"/>
        <v>#REF!</v>
      </c>
      <c r="BM3365" s="305">
        <v>0</v>
      </c>
      <c r="BN3365" s="305">
        <v>0</v>
      </c>
      <c r="BO3365" s="306"/>
      <c r="BP3365" s="306"/>
      <c r="BQ3365" s="305">
        <v>0</v>
      </c>
      <c r="BR3365" s="305">
        <v>0</v>
      </c>
      <c r="BS3365" s="114" t="s">
        <v>208</v>
      </c>
      <c r="BT3365" s="77"/>
    </row>
    <row r="3366" spans="1:72" s="46" customFormat="1" ht="36.75" hidden="1" customHeight="1">
      <c r="A3366" s="77"/>
      <c r="B3366" s="104">
        <v>2014</v>
      </c>
      <c r="C3366" s="105">
        <v>8317</v>
      </c>
      <c r="D3366" s="104">
        <v>14</v>
      </c>
      <c r="E3366" s="104">
        <v>5000</v>
      </c>
      <c r="F3366" s="104">
        <v>5100</v>
      </c>
      <c r="G3366" s="104">
        <v>515</v>
      </c>
      <c r="H3366" s="20">
        <v>20</v>
      </c>
      <c r="I3366" s="165" t="s">
        <v>159</v>
      </c>
      <c r="J3366" s="67">
        <v>0</v>
      </c>
      <c r="K3366" s="67">
        <v>0</v>
      </c>
      <c r="L3366" s="68">
        <f t="shared" si="11555"/>
        <v>0</v>
      </c>
      <c r="M3366" s="67">
        <v>0</v>
      </c>
      <c r="N3366" s="67">
        <v>0</v>
      </c>
      <c r="O3366" s="68">
        <f t="shared" si="11556"/>
        <v>0</v>
      </c>
      <c r="P3366" s="68">
        <f t="shared" si="11557"/>
        <v>0</v>
      </c>
      <c r="Q3366" s="71">
        <v>0</v>
      </c>
      <c r="R3366" s="71">
        <v>0</v>
      </c>
      <c r="S3366" s="71">
        <v>0</v>
      </c>
      <c r="T3366" s="71">
        <v>0</v>
      </c>
      <c r="U3366" s="71">
        <v>0</v>
      </c>
      <c r="V3366" s="71">
        <v>0</v>
      </c>
      <c r="W3366" s="67">
        <v>0</v>
      </c>
      <c r="X3366" s="67">
        <v>0</v>
      </c>
      <c r="Y3366" s="68">
        <v>0</v>
      </c>
      <c r="Z3366" s="67">
        <v>0</v>
      </c>
      <c r="AA3366" s="67">
        <v>0</v>
      </c>
      <c r="AB3366" s="68">
        <v>0</v>
      </c>
      <c r="AC3366" s="68">
        <f t="shared" si="11558"/>
        <v>0</v>
      </c>
      <c r="AD3366" s="67">
        <f t="shared" si="11559"/>
        <v>0</v>
      </c>
      <c r="AE3366" s="67">
        <f t="shared" si="11560"/>
        <v>0</v>
      </c>
      <c r="AF3366" s="68">
        <f t="shared" si="11561"/>
        <v>0</v>
      </c>
      <c r="AG3366" s="67" t="e">
        <f>M3366+#REF!-V3366</f>
        <v>#REF!</v>
      </c>
      <c r="AH3366" s="67" t="e">
        <f>N3366+S3366-#REF!</f>
        <v>#REF!</v>
      </c>
      <c r="AI3366" s="68" t="e">
        <f t="shared" si="11562"/>
        <v>#REF!</v>
      </c>
      <c r="AJ3366" s="68" t="e">
        <f t="shared" si="11563"/>
        <v>#REF!</v>
      </c>
      <c r="AK3366" s="71">
        <v>0</v>
      </c>
      <c r="AL3366" s="71">
        <v>0</v>
      </c>
      <c r="AM3366" s="68">
        <f t="shared" si="11564"/>
        <v>0</v>
      </c>
      <c r="AN3366" s="71">
        <v>0</v>
      </c>
      <c r="AO3366" s="71">
        <v>0</v>
      </c>
      <c r="AP3366" s="68">
        <f t="shared" si="11565"/>
        <v>0</v>
      </c>
      <c r="AQ3366" s="68">
        <f t="shared" si="11566"/>
        <v>0</v>
      </c>
      <c r="AR3366" s="71">
        <v>0</v>
      </c>
      <c r="AS3366" s="71">
        <v>0</v>
      </c>
      <c r="AT3366" s="68">
        <f t="shared" si="11567"/>
        <v>0</v>
      </c>
      <c r="AU3366" s="71">
        <v>0</v>
      </c>
      <c r="AV3366" s="71">
        <v>0</v>
      </c>
      <c r="AW3366" s="68">
        <f t="shared" si="11568"/>
        <v>0</v>
      </c>
      <c r="AX3366" s="68">
        <f t="shared" si="11569"/>
        <v>0</v>
      </c>
      <c r="AY3366" s="71">
        <v>0</v>
      </c>
      <c r="AZ3366" s="71">
        <v>0</v>
      </c>
      <c r="BA3366" s="68">
        <f t="shared" si="11570"/>
        <v>0</v>
      </c>
      <c r="BB3366" s="71">
        <v>0</v>
      </c>
      <c r="BC3366" s="71">
        <v>0</v>
      </c>
      <c r="BD3366" s="68">
        <f t="shared" si="11571"/>
        <v>0</v>
      </c>
      <c r="BE3366" s="68">
        <f t="shared" si="11572"/>
        <v>0</v>
      </c>
      <c r="BF3366" s="67">
        <f t="shared" si="11573"/>
        <v>0</v>
      </c>
      <c r="BG3366" s="67">
        <f t="shared" si="11573"/>
        <v>0</v>
      </c>
      <c r="BH3366" s="68">
        <f t="shared" si="11574"/>
        <v>0</v>
      </c>
      <c r="BI3366" s="67" t="e">
        <f t="shared" si="11575"/>
        <v>#REF!</v>
      </c>
      <c r="BJ3366" s="67" t="e">
        <f t="shared" si="11575"/>
        <v>#REF!</v>
      </c>
      <c r="BK3366" s="68" t="e">
        <f t="shared" si="11576"/>
        <v>#REF!</v>
      </c>
      <c r="BL3366" s="68" t="e">
        <f t="shared" si="11429"/>
        <v>#REF!</v>
      </c>
      <c r="BM3366" s="305">
        <v>0</v>
      </c>
      <c r="BN3366" s="305">
        <v>0</v>
      </c>
      <c r="BO3366" s="306"/>
      <c r="BP3366" s="306"/>
      <c r="BQ3366" s="305">
        <v>0</v>
      </c>
      <c r="BR3366" s="305">
        <v>0</v>
      </c>
      <c r="BS3366" s="114" t="s">
        <v>208</v>
      </c>
      <c r="BT3366" s="77"/>
    </row>
    <row r="3367" spans="1:72" s="46" customFormat="1" hidden="1">
      <c r="A3367" s="77"/>
      <c r="B3367" s="104">
        <v>2014</v>
      </c>
      <c r="C3367" s="105">
        <v>8317</v>
      </c>
      <c r="D3367" s="104">
        <v>14</v>
      </c>
      <c r="E3367" s="104">
        <v>5000</v>
      </c>
      <c r="F3367" s="104">
        <v>5100</v>
      </c>
      <c r="G3367" s="104">
        <v>515</v>
      </c>
      <c r="H3367" s="20">
        <v>21</v>
      </c>
      <c r="I3367" s="165" t="s">
        <v>160</v>
      </c>
      <c r="J3367" s="67">
        <v>0</v>
      </c>
      <c r="K3367" s="67">
        <v>0</v>
      </c>
      <c r="L3367" s="68">
        <f t="shared" si="11555"/>
        <v>0</v>
      </c>
      <c r="M3367" s="67">
        <v>0</v>
      </c>
      <c r="N3367" s="67">
        <v>0</v>
      </c>
      <c r="O3367" s="68">
        <f t="shared" si="11556"/>
        <v>0</v>
      </c>
      <c r="P3367" s="68">
        <f t="shared" si="11557"/>
        <v>0</v>
      </c>
      <c r="Q3367" s="71">
        <v>0</v>
      </c>
      <c r="R3367" s="71">
        <v>0</v>
      </c>
      <c r="S3367" s="71">
        <v>0</v>
      </c>
      <c r="T3367" s="71">
        <v>0</v>
      </c>
      <c r="U3367" s="71">
        <v>0</v>
      </c>
      <c r="V3367" s="71">
        <v>0</v>
      </c>
      <c r="W3367" s="67">
        <v>0</v>
      </c>
      <c r="X3367" s="67">
        <v>0</v>
      </c>
      <c r="Y3367" s="68">
        <v>0</v>
      </c>
      <c r="Z3367" s="67">
        <v>0</v>
      </c>
      <c r="AA3367" s="67">
        <v>0</v>
      </c>
      <c r="AB3367" s="68">
        <v>0</v>
      </c>
      <c r="AC3367" s="68">
        <f t="shared" si="11558"/>
        <v>0</v>
      </c>
      <c r="AD3367" s="67">
        <f t="shared" si="11559"/>
        <v>0</v>
      </c>
      <c r="AE3367" s="67">
        <f t="shared" si="11560"/>
        <v>0</v>
      </c>
      <c r="AF3367" s="68">
        <f t="shared" si="11561"/>
        <v>0</v>
      </c>
      <c r="AG3367" s="67" t="e">
        <f>M3367+#REF!-V3367</f>
        <v>#REF!</v>
      </c>
      <c r="AH3367" s="67" t="e">
        <f>N3367+S3367-#REF!</f>
        <v>#REF!</v>
      </c>
      <c r="AI3367" s="68" t="e">
        <f t="shared" si="11562"/>
        <v>#REF!</v>
      </c>
      <c r="AJ3367" s="68" t="e">
        <f t="shared" si="11563"/>
        <v>#REF!</v>
      </c>
      <c r="AK3367" s="71">
        <v>0</v>
      </c>
      <c r="AL3367" s="71">
        <v>0</v>
      </c>
      <c r="AM3367" s="68">
        <f t="shared" si="11564"/>
        <v>0</v>
      </c>
      <c r="AN3367" s="71">
        <v>0</v>
      </c>
      <c r="AO3367" s="71">
        <v>0</v>
      </c>
      <c r="AP3367" s="68">
        <f t="shared" si="11565"/>
        <v>0</v>
      </c>
      <c r="AQ3367" s="68">
        <f t="shared" si="11566"/>
        <v>0</v>
      </c>
      <c r="AR3367" s="71">
        <v>0</v>
      </c>
      <c r="AS3367" s="71">
        <v>0</v>
      </c>
      <c r="AT3367" s="68">
        <f t="shared" si="11567"/>
        <v>0</v>
      </c>
      <c r="AU3367" s="71">
        <v>0</v>
      </c>
      <c r="AV3367" s="71">
        <v>0</v>
      </c>
      <c r="AW3367" s="68">
        <f t="shared" si="11568"/>
        <v>0</v>
      </c>
      <c r="AX3367" s="68">
        <f t="shared" si="11569"/>
        <v>0</v>
      </c>
      <c r="AY3367" s="71">
        <v>0</v>
      </c>
      <c r="AZ3367" s="71">
        <v>0</v>
      </c>
      <c r="BA3367" s="68">
        <f t="shared" si="11570"/>
        <v>0</v>
      </c>
      <c r="BB3367" s="71">
        <v>0</v>
      </c>
      <c r="BC3367" s="71">
        <v>0</v>
      </c>
      <c r="BD3367" s="68">
        <f t="shared" si="11571"/>
        <v>0</v>
      </c>
      <c r="BE3367" s="68">
        <f t="shared" si="11572"/>
        <v>0</v>
      </c>
      <c r="BF3367" s="67">
        <f t="shared" si="11573"/>
        <v>0</v>
      </c>
      <c r="BG3367" s="67">
        <f t="shared" si="11573"/>
        <v>0</v>
      </c>
      <c r="BH3367" s="68">
        <f t="shared" si="11574"/>
        <v>0</v>
      </c>
      <c r="BI3367" s="67" t="e">
        <f t="shared" si="11575"/>
        <v>#REF!</v>
      </c>
      <c r="BJ3367" s="67" t="e">
        <f t="shared" si="11575"/>
        <v>#REF!</v>
      </c>
      <c r="BK3367" s="68" t="e">
        <f t="shared" si="11576"/>
        <v>#REF!</v>
      </c>
      <c r="BL3367" s="68" t="e">
        <f t="shared" si="11429"/>
        <v>#REF!</v>
      </c>
      <c r="BM3367" s="305">
        <v>0</v>
      </c>
      <c r="BN3367" s="305">
        <v>0</v>
      </c>
      <c r="BO3367" s="306"/>
      <c r="BP3367" s="306"/>
      <c r="BQ3367" s="305">
        <v>0</v>
      </c>
      <c r="BR3367" s="305">
        <v>0</v>
      </c>
      <c r="BS3367" s="114" t="s">
        <v>208</v>
      </c>
      <c r="BT3367" s="77"/>
    </row>
    <row r="3368" spans="1:72" s="101" customFormat="1" hidden="1">
      <c r="A3368" s="100"/>
      <c r="B3368" s="59">
        <v>2014</v>
      </c>
      <c r="C3368" s="60">
        <v>8317</v>
      </c>
      <c r="D3368" s="59">
        <v>14</v>
      </c>
      <c r="E3368" s="59">
        <v>5000</v>
      </c>
      <c r="F3368" s="59">
        <v>5100</v>
      </c>
      <c r="G3368" s="59">
        <v>519</v>
      </c>
      <c r="H3368" s="59"/>
      <c r="I3368" s="61" t="s">
        <v>1547</v>
      </c>
      <c r="J3368" s="62">
        <f>SUM(J3369:J3375)</f>
        <v>0</v>
      </c>
      <c r="K3368" s="62">
        <f t="shared" ref="K3368:P3368" si="11577">SUM(K3369:K3375)</f>
        <v>0</v>
      </c>
      <c r="L3368" s="62">
        <f t="shared" si="11577"/>
        <v>0</v>
      </c>
      <c r="M3368" s="62">
        <f t="shared" si="11577"/>
        <v>0</v>
      </c>
      <c r="N3368" s="62">
        <f t="shared" si="11577"/>
        <v>0</v>
      </c>
      <c r="O3368" s="62">
        <f t="shared" si="11577"/>
        <v>0</v>
      </c>
      <c r="P3368" s="62">
        <f t="shared" si="11577"/>
        <v>0</v>
      </c>
      <c r="Q3368" s="62">
        <f>SUM(Q3369:Q3375)</f>
        <v>0</v>
      </c>
      <c r="R3368" s="62">
        <f t="shared" ref="R3368:S3368" si="11578">SUM(R3369:R3375)</f>
        <v>0</v>
      </c>
      <c r="S3368" s="62">
        <f t="shared" si="11578"/>
        <v>0</v>
      </c>
      <c r="T3368" s="62">
        <f>SUM(T3369:T3375)</f>
        <v>0</v>
      </c>
      <c r="U3368" s="62">
        <f t="shared" ref="U3368:V3368" si="11579">SUM(U3369:U3375)</f>
        <v>0</v>
      </c>
      <c r="V3368" s="62">
        <f t="shared" si="11579"/>
        <v>0</v>
      </c>
      <c r="W3368" s="62">
        <v>0</v>
      </c>
      <c r="X3368" s="62">
        <v>0</v>
      </c>
      <c r="Y3368" s="62">
        <v>0</v>
      </c>
      <c r="Z3368" s="62">
        <v>0</v>
      </c>
      <c r="AA3368" s="62">
        <v>0</v>
      </c>
      <c r="AB3368" s="62">
        <v>0</v>
      </c>
      <c r="AC3368" s="62">
        <f t="shared" ref="AC3368" si="11580">SUM(AC3369:AC3375)</f>
        <v>0</v>
      </c>
      <c r="AD3368" s="62">
        <f>SUM(AD3369:AD3375)</f>
        <v>0</v>
      </c>
      <c r="AE3368" s="62">
        <f t="shared" ref="AE3368:AJ3368" si="11581">SUM(AE3369:AE3375)</f>
        <v>0</v>
      </c>
      <c r="AF3368" s="62">
        <f t="shared" si="11581"/>
        <v>0</v>
      </c>
      <c r="AG3368" s="62" t="e">
        <f t="shared" si="11581"/>
        <v>#REF!</v>
      </c>
      <c r="AH3368" s="62" t="e">
        <f t="shared" si="11581"/>
        <v>#REF!</v>
      </c>
      <c r="AI3368" s="62" t="e">
        <f t="shared" si="11581"/>
        <v>#REF!</v>
      </c>
      <c r="AJ3368" s="62" t="e">
        <f t="shared" si="11581"/>
        <v>#REF!</v>
      </c>
      <c r="AK3368" s="62">
        <f>SUM(AK3369:AK3375)</f>
        <v>0</v>
      </c>
      <c r="AL3368" s="62">
        <f t="shared" ref="AL3368:AQ3368" si="11582">SUM(AL3369:AL3375)</f>
        <v>0</v>
      </c>
      <c r="AM3368" s="62">
        <f t="shared" si="11582"/>
        <v>0</v>
      </c>
      <c r="AN3368" s="62">
        <f t="shared" si="11582"/>
        <v>0</v>
      </c>
      <c r="AO3368" s="62">
        <f t="shared" si="11582"/>
        <v>0</v>
      </c>
      <c r="AP3368" s="62">
        <f t="shared" si="11582"/>
        <v>0</v>
      </c>
      <c r="AQ3368" s="62">
        <f t="shared" si="11582"/>
        <v>0</v>
      </c>
      <c r="AR3368" s="62">
        <f>SUM(AR3369:AR3375)</f>
        <v>0</v>
      </c>
      <c r="AS3368" s="62">
        <f t="shared" ref="AS3368:AX3368" si="11583">SUM(AS3369:AS3375)</f>
        <v>0</v>
      </c>
      <c r="AT3368" s="62">
        <f t="shared" si="11583"/>
        <v>0</v>
      </c>
      <c r="AU3368" s="62">
        <f t="shared" si="11583"/>
        <v>0</v>
      </c>
      <c r="AV3368" s="62">
        <f t="shared" si="11583"/>
        <v>0</v>
      </c>
      <c r="AW3368" s="62">
        <f t="shared" si="11583"/>
        <v>0</v>
      </c>
      <c r="AX3368" s="62">
        <f t="shared" si="11583"/>
        <v>0</v>
      </c>
      <c r="AY3368" s="62">
        <f>SUM(AY3369:AY3375)</f>
        <v>0</v>
      </c>
      <c r="AZ3368" s="62">
        <f t="shared" ref="AZ3368:BE3368" si="11584">SUM(AZ3369:AZ3375)</f>
        <v>0</v>
      </c>
      <c r="BA3368" s="62">
        <f t="shared" si="11584"/>
        <v>0</v>
      </c>
      <c r="BB3368" s="62">
        <f t="shared" si="11584"/>
        <v>0</v>
      </c>
      <c r="BC3368" s="62">
        <f t="shared" si="11584"/>
        <v>0</v>
      </c>
      <c r="BD3368" s="62">
        <f t="shared" si="11584"/>
        <v>0</v>
      </c>
      <c r="BE3368" s="62">
        <f t="shared" si="11584"/>
        <v>0</v>
      </c>
      <c r="BF3368" s="62">
        <f>SUM(BF3369:BF3375)</f>
        <v>0</v>
      </c>
      <c r="BG3368" s="62">
        <f t="shared" ref="BG3368:BK3368" si="11585">SUM(BG3369:BG3375)</f>
        <v>0</v>
      </c>
      <c r="BH3368" s="62">
        <f t="shared" si="11585"/>
        <v>0</v>
      </c>
      <c r="BI3368" s="62" t="e">
        <f t="shared" si="11585"/>
        <v>#REF!</v>
      </c>
      <c r="BJ3368" s="62" t="e">
        <f t="shared" si="11585"/>
        <v>#REF!</v>
      </c>
      <c r="BK3368" s="62" t="e">
        <f t="shared" si="11585"/>
        <v>#REF!</v>
      </c>
      <c r="BL3368" s="62" t="e">
        <f t="shared" si="11429"/>
        <v>#REF!</v>
      </c>
      <c r="BM3368" s="304"/>
      <c r="BN3368" s="304"/>
      <c r="BO3368" s="304"/>
      <c r="BP3368" s="304"/>
      <c r="BQ3368" s="304"/>
      <c r="BR3368" s="304"/>
      <c r="BS3368" s="235"/>
      <c r="BT3368" s="100"/>
    </row>
    <row r="3369" spans="1:72" s="101" customFormat="1" ht="36.75" hidden="1" customHeight="1">
      <c r="A3369" s="100"/>
      <c r="B3369" s="104">
        <v>2014</v>
      </c>
      <c r="C3369" s="105">
        <v>8317</v>
      </c>
      <c r="D3369" s="104">
        <v>14</v>
      </c>
      <c r="E3369" s="104">
        <v>5000</v>
      </c>
      <c r="F3369" s="104">
        <v>5100</v>
      </c>
      <c r="G3369" s="104">
        <v>519</v>
      </c>
      <c r="H3369" s="104">
        <v>1</v>
      </c>
      <c r="I3369" s="165" t="s">
        <v>1548</v>
      </c>
      <c r="J3369" s="67">
        <v>0</v>
      </c>
      <c r="K3369" s="67">
        <v>0</v>
      </c>
      <c r="L3369" s="68">
        <f t="shared" ref="L3369:L3375" si="11586">J3369+K3369</f>
        <v>0</v>
      </c>
      <c r="M3369" s="67">
        <v>0</v>
      </c>
      <c r="N3369" s="67">
        <v>0</v>
      </c>
      <c r="O3369" s="68">
        <f t="shared" ref="O3369:O3375" si="11587">+M3369+N3369</f>
        <v>0</v>
      </c>
      <c r="P3369" s="68">
        <f t="shared" ref="P3369:P3375" si="11588">+L3369+O3369</f>
        <v>0</v>
      </c>
      <c r="Q3369" s="71">
        <v>0</v>
      </c>
      <c r="R3369" s="71">
        <v>0</v>
      </c>
      <c r="S3369" s="71">
        <v>0</v>
      </c>
      <c r="T3369" s="71">
        <v>0</v>
      </c>
      <c r="U3369" s="71">
        <v>0</v>
      </c>
      <c r="V3369" s="71">
        <v>0</v>
      </c>
      <c r="W3369" s="67">
        <v>0</v>
      </c>
      <c r="X3369" s="67">
        <v>0</v>
      </c>
      <c r="Y3369" s="68">
        <v>0</v>
      </c>
      <c r="Z3369" s="67">
        <v>0</v>
      </c>
      <c r="AA3369" s="67">
        <v>0</v>
      </c>
      <c r="AB3369" s="68">
        <v>0</v>
      </c>
      <c r="AC3369" s="68">
        <f t="shared" ref="AC3369:AC3375" si="11589">+Y3369+AB3369</f>
        <v>0</v>
      </c>
      <c r="AD3369" s="67">
        <f t="shared" ref="AD3369:AE3375" si="11590">J3369+Q3369-T3369</f>
        <v>0</v>
      </c>
      <c r="AE3369" s="67">
        <f t="shared" si="11590"/>
        <v>0</v>
      </c>
      <c r="AF3369" s="68">
        <f t="shared" ref="AF3369:AF3375" si="11591">AD3369+AE3369</f>
        <v>0</v>
      </c>
      <c r="AG3369" s="67" t="e">
        <f>M3369+#REF!-V3369</f>
        <v>#REF!</v>
      </c>
      <c r="AH3369" s="67" t="e">
        <f>N3369+S3369-#REF!</f>
        <v>#REF!</v>
      </c>
      <c r="AI3369" s="68" t="e">
        <f t="shared" ref="AI3369:AI3375" si="11592">+AG3369+AH3369</f>
        <v>#REF!</v>
      </c>
      <c r="AJ3369" s="68" t="e">
        <f t="shared" ref="AJ3369:AJ3375" si="11593">+AF3369+AI3369</f>
        <v>#REF!</v>
      </c>
      <c r="AK3369" s="71">
        <v>0</v>
      </c>
      <c r="AL3369" s="71">
        <v>0</v>
      </c>
      <c r="AM3369" s="68">
        <f t="shared" ref="AM3369:AM3375" si="11594">AK3369+AL3369</f>
        <v>0</v>
      </c>
      <c r="AN3369" s="71">
        <v>0</v>
      </c>
      <c r="AO3369" s="71">
        <v>0</v>
      </c>
      <c r="AP3369" s="68">
        <f t="shared" ref="AP3369:AP3375" si="11595">+AN3369+AO3369</f>
        <v>0</v>
      </c>
      <c r="AQ3369" s="68">
        <f t="shared" ref="AQ3369:AQ3375" si="11596">+AM3369+AP3369</f>
        <v>0</v>
      </c>
      <c r="AR3369" s="71">
        <v>0</v>
      </c>
      <c r="AS3369" s="71">
        <v>0</v>
      </c>
      <c r="AT3369" s="68">
        <f t="shared" ref="AT3369:AT3375" si="11597">AR3369+AS3369</f>
        <v>0</v>
      </c>
      <c r="AU3369" s="71">
        <v>0</v>
      </c>
      <c r="AV3369" s="71">
        <v>0</v>
      </c>
      <c r="AW3369" s="68">
        <f t="shared" ref="AW3369:AW3375" si="11598">+AU3369+AV3369</f>
        <v>0</v>
      </c>
      <c r="AX3369" s="68">
        <f t="shared" ref="AX3369:AX3375" si="11599">+AT3369+AW3369</f>
        <v>0</v>
      </c>
      <c r="AY3369" s="71">
        <v>0</v>
      </c>
      <c r="AZ3369" s="71">
        <v>0</v>
      </c>
      <c r="BA3369" s="68">
        <f t="shared" ref="BA3369:BA3375" si="11600">AY3369+AZ3369</f>
        <v>0</v>
      </c>
      <c r="BB3369" s="71">
        <v>0</v>
      </c>
      <c r="BC3369" s="71">
        <v>0</v>
      </c>
      <c r="BD3369" s="68">
        <f t="shared" ref="BD3369:BD3375" si="11601">+BB3369+BC3369</f>
        <v>0</v>
      </c>
      <c r="BE3369" s="68">
        <f t="shared" ref="BE3369:BE3375" si="11602">+BA3369+BD3369</f>
        <v>0</v>
      </c>
      <c r="BF3369" s="67">
        <f t="shared" ref="BF3369:BG3375" si="11603">AD3369-AK3369-AR3369-AY3369</f>
        <v>0</v>
      </c>
      <c r="BG3369" s="67">
        <f t="shared" si="11603"/>
        <v>0</v>
      </c>
      <c r="BH3369" s="68">
        <f t="shared" ref="BH3369:BH3375" si="11604">BF3369+BG3369</f>
        <v>0</v>
      </c>
      <c r="BI3369" s="67" t="e">
        <f t="shared" ref="BI3369:BJ3375" si="11605">AG3369-AN3369-AU3369-BB3369</f>
        <v>#REF!</v>
      </c>
      <c r="BJ3369" s="67" t="e">
        <f t="shared" si="11605"/>
        <v>#REF!</v>
      </c>
      <c r="BK3369" s="68" t="e">
        <f t="shared" ref="BK3369:BK3375" si="11606">+BI3369+BJ3369</f>
        <v>#REF!</v>
      </c>
      <c r="BL3369" s="68" t="e">
        <f t="shared" si="11429"/>
        <v>#REF!</v>
      </c>
      <c r="BM3369" s="305">
        <v>0</v>
      </c>
      <c r="BN3369" s="305">
        <v>0</v>
      </c>
      <c r="BO3369" s="306"/>
      <c r="BP3369" s="306"/>
      <c r="BQ3369" s="305">
        <v>0</v>
      </c>
      <c r="BR3369" s="305">
        <v>0</v>
      </c>
      <c r="BS3369" s="114" t="s">
        <v>208</v>
      </c>
      <c r="BT3369" s="100"/>
    </row>
    <row r="3370" spans="1:72" s="101" customFormat="1" ht="36.75" hidden="1" customHeight="1">
      <c r="A3370" s="100"/>
      <c r="B3370" s="104">
        <v>2014</v>
      </c>
      <c r="C3370" s="105">
        <v>8317</v>
      </c>
      <c r="D3370" s="104">
        <v>14</v>
      </c>
      <c r="E3370" s="104">
        <v>5000</v>
      </c>
      <c r="F3370" s="104">
        <v>5100</v>
      </c>
      <c r="G3370" s="104">
        <v>519</v>
      </c>
      <c r="H3370" s="104">
        <v>2</v>
      </c>
      <c r="I3370" s="165" t="s">
        <v>1463</v>
      </c>
      <c r="J3370" s="67">
        <v>0</v>
      </c>
      <c r="K3370" s="67">
        <v>0</v>
      </c>
      <c r="L3370" s="68">
        <f t="shared" si="11586"/>
        <v>0</v>
      </c>
      <c r="M3370" s="67">
        <v>0</v>
      </c>
      <c r="N3370" s="67">
        <v>0</v>
      </c>
      <c r="O3370" s="68">
        <f t="shared" si="11587"/>
        <v>0</v>
      </c>
      <c r="P3370" s="68">
        <f t="shared" si="11588"/>
        <v>0</v>
      </c>
      <c r="Q3370" s="71">
        <v>0</v>
      </c>
      <c r="R3370" s="71">
        <v>0</v>
      </c>
      <c r="S3370" s="71">
        <v>0</v>
      </c>
      <c r="T3370" s="71">
        <v>0</v>
      </c>
      <c r="U3370" s="71">
        <v>0</v>
      </c>
      <c r="V3370" s="71">
        <v>0</v>
      </c>
      <c r="W3370" s="67">
        <v>0</v>
      </c>
      <c r="X3370" s="67">
        <v>0</v>
      </c>
      <c r="Y3370" s="68">
        <v>0</v>
      </c>
      <c r="Z3370" s="67">
        <v>0</v>
      </c>
      <c r="AA3370" s="67">
        <v>0</v>
      </c>
      <c r="AB3370" s="68">
        <v>0</v>
      </c>
      <c r="AC3370" s="68">
        <f t="shared" si="11589"/>
        <v>0</v>
      </c>
      <c r="AD3370" s="67">
        <f t="shared" si="11590"/>
        <v>0</v>
      </c>
      <c r="AE3370" s="67">
        <f t="shared" si="11590"/>
        <v>0</v>
      </c>
      <c r="AF3370" s="68">
        <f t="shared" si="11591"/>
        <v>0</v>
      </c>
      <c r="AG3370" s="67" t="e">
        <f>M3370+#REF!-V3370</f>
        <v>#REF!</v>
      </c>
      <c r="AH3370" s="67" t="e">
        <f>N3370+S3370-#REF!</f>
        <v>#REF!</v>
      </c>
      <c r="AI3370" s="68" t="e">
        <f t="shared" si="11592"/>
        <v>#REF!</v>
      </c>
      <c r="AJ3370" s="68" t="e">
        <f t="shared" si="11593"/>
        <v>#REF!</v>
      </c>
      <c r="AK3370" s="71">
        <v>0</v>
      </c>
      <c r="AL3370" s="71">
        <v>0</v>
      </c>
      <c r="AM3370" s="68">
        <f t="shared" si="11594"/>
        <v>0</v>
      </c>
      <c r="AN3370" s="71">
        <v>0</v>
      </c>
      <c r="AO3370" s="71">
        <v>0</v>
      </c>
      <c r="AP3370" s="68">
        <f t="shared" si="11595"/>
        <v>0</v>
      </c>
      <c r="AQ3370" s="68">
        <f t="shared" si="11596"/>
        <v>0</v>
      </c>
      <c r="AR3370" s="71">
        <v>0</v>
      </c>
      <c r="AS3370" s="71">
        <v>0</v>
      </c>
      <c r="AT3370" s="68">
        <f t="shared" si="11597"/>
        <v>0</v>
      </c>
      <c r="AU3370" s="71">
        <v>0</v>
      </c>
      <c r="AV3370" s="71">
        <v>0</v>
      </c>
      <c r="AW3370" s="68">
        <f t="shared" si="11598"/>
        <v>0</v>
      </c>
      <c r="AX3370" s="68">
        <f t="shared" si="11599"/>
        <v>0</v>
      </c>
      <c r="AY3370" s="71">
        <v>0</v>
      </c>
      <c r="AZ3370" s="71">
        <v>0</v>
      </c>
      <c r="BA3370" s="68">
        <f t="shared" si="11600"/>
        <v>0</v>
      </c>
      <c r="BB3370" s="71">
        <v>0</v>
      </c>
      <c r="BC3370" s="71">
        <v>0</v>
      </c>
      <c r="BD3370" s="68">
        <f t="shared" si="11601"/>
        <v>0</v>
      </c>
      <c r="BE3370" s="68">
        <f t="shared" si="11602"/>
        <v>0</v>
      </c>
      <c r="BF3370" s="67">
        <f t="shared" si="11603"/>
        <v>0</v>
      </c>
      <c r="BG3370" s="67">
        <f t="shared" si="11603"/>
        <v>0</v>
      </c>
      <c r="BH3370" s="68">
        <f t="shared" si="11604"/>
        <v>0</v>
      </c>
      <c r="BI3370" s="67" t="e">
        <f t="shared" si="11605"/>
        <v>#REF!</v>
      </c>
      <c r="BJ3370" s="67" t="e">
        <f t="shared" si="11605"/>
        <v>#REF!</v>
      </c>
      <c r="BK3370" s="68" t="e">
        <f t="shared" si="11606"/>
        <v>#REF!</v>
      </c>
      <c r="BL3370" s="68" t="e">
        <f t="shared" si="11429"/>
        <v>#REF!</v>
      </c>
      <c r="BM3370" s="305">
        <v>0</v>
      </c>
      <c r="BN3370" s="305">
        <v>0</v>
      </c>
      <c r="BO3370" s="306"/>
      <c r="BP3370" s="306"/>
      <c r="BQ3370" s="305">
        <v>0</v>
      </c>
      <c r="BR3370" s="305">
        <v>0</v>
      </c>
      <c r="BS3370" s="114" t="s">
        <v>208</v>
      </c>
      <c r="BT3370" s="100"/>
    </row>
    <row r="3371" spans="1:72" s="101" customFormat="1" ht="36.75" hidden="1" customHeight="1">
      <c r="A3371" s="100"/>
      <c r="B3371" s="104">
        <v>2014</v>
      </c>
      <c r="C3371" s="105">
        <v>8317</v>
      </c>
      <c r="D3371" s="104">
        <v>14</v>
      </c>
      <c r="E3371" s="104">
        <v>5000</v>
      </c>
      <c r="F3371" s="104">
        <v>5100</v>
      </c>
      <c r="G3371" s="104">
        <v>519</v>
      </c>
      <c r="H3371" s="104">
        <v>3</v>
      </c>
      <c r="I3371" s="66" t="s">
        <v>1549</v>
      </c>
      <c r="J3371" s="67">
        <v>0</v>
      </c>
      <c r="K3371" s="67">
        <v>0</v>
      </c>
      <c r="L3371" s="68">
        <f t="shared" si="11586"/>
        <v>0</v>
      </c>
      <c r="M3371" s="67">
        <v>0</v>
      </c>
      <c r="N3371" s="67">
        <v>0</v>
      </c>
      <c r="O3371" s="68">
        <f t="shared" si="11587"/>
        <v>0</v>
      </c>
      <c r="P3371" s="68">
        <f t="shared" si="11588"/>
        <v>0</v>
      </c>
      <c r="Q3371" s="71">
        <v>0</v>
      </c>
      <c r="R3371" s="71">
        <v>0</v>
      </c>
      <c r="S3371" s="71">
        <v>0</v>
      </c>
      <c r="T3371" s="71">
        <v>0</v>
      </c>
      <c r="U3371" s="71">
        <v>0</v>
      </c>
      <c r="V3371" s="71">
        <v>0</v>
      </c>
      <c r="W3371" s="67">
        <v>0</v>
      </c>
      <c r="X3371" s="67">
        <v>0</v>
      </c>
      <c r="Y3371" s="68">
        <v>0</v>
      </c>
      <c r="Z3371" s="67">
        <v>0</v>
      </c>
      <c r="AA3371" s="67">
        <v>0</v>
      </c>
      <c r="AB3371" s="68">
        <v>0</v>
      </c>
      <c r="AC3371" s="68">
        <f t="shared" si="11589"/>
        <v>0</v>
      </c>
      <c r="AD3371" s="67">
        <f t="shared" si="11590"/>
        <v>0</v>
      </c>
      <c r="AE3371" s="67">
        <f t="shared" si="11590"/>
        <v>0</v>
      </c>
      <c r="AF3371" s="68">
        <f t="shared" si="11591"/>
        <v>0</v>
      </c>
      <c r="AG3371" s="67" t="e">
        <f>M3371+#REF!-V3371</f>
        <v>#REF!</v>
      </c>
      <c r="AH3371" s="67" t="e">
        <f>N3371+S3371-#REF!</f>
        <v>#REF!</v>
      </c>
      <c r="AI3371" s="68" t="e">
        <f t="shared" si="11592"/>
        <v>#REF!</v>
      </c>
      <c r="AJ3371" s="68" t="e">
        <f t="shared" si="11593"/>
        <v>#REF!</v>
      </c>
      <c r="AK3371" s="71">
        <v>0</v>
      </c>
      <c r="AL3371" s="71">
        <v>0</v>
      </c>
      <c r="AM3371" s="68">
        <f t="shared" si="11594"/>
        <v>0</v>
      </c>
      <c r="AN3371" s="71">
        <v>0</v>
      </c>
      <c r="AO3371" s="71">
        <v>0</v>
      </c>
      <c r="AP3371" s="68">
        <f t="shared" si="11595"/>
        <v>0</v>
      </c>
      <c r="AQ3371" s="68">
        <f t="shared" si="11596"/>
        <v>0</v>
      </c>
      <c r="AR3371" s="71">
        <v>0</v>
      </c>
      <c r="AS3371" s="71">
        <v>0</v>
      </c>
      <c r="AT3371" s="68">
        <f t="shared" si="11597"/>
        <v>0</v>
      </c>
      <c r="AU3371" s="71">
        <v>0</v>
      </c>
      <c r="AV3371" s="71">
        <v>0</v>
      </c>
      <c r="AW3371" s="68">
        <f t="shared" si="11598"/>
        <v>0</v>
      </c>
      <c r="AX3371" s="68">
        <f t="shared" si="11599"/>
        <v>0</v>
      </c>
      <c r="AY3371" s="71">
        <v>0</v>
      </c>
      <c r="AZ3371" s="71">
        <v>0</v>
      </c>
      <c r="BA3371" s="68">
        <f t="shared" si="11600"/>
        <v>0</v>
      </c>
      <c r="BB3371" s="71">
        <v>0</v>
      </c>
      <c r="BC3371" s="71">
        <v>0</v>
      </c>
      <c r="BD3371" s="68">
        <f t="shared" si="11601"/>
        <v>0</v>
      </c>
      <c r="BE3371" s="68">
        <f t="shared" si="11602"/>
        <v>0</v>
      </c>
      <c r="BF3371" s="67">
        <f t="shared" si="11603"/>
        <v>0</v>
      </c>
      <c r="BG3371" s="67">
        <f t="shared" si="11603"/>
        <v>0</v>
      </c>
      <c r="BH3371" s="68">
        <f t="shared" si="11604"/>
        <v>0</v>
      </c>
      <c r="BI3371" s="67" t="e">
        <f t="shared" si="11605"/>
        <v>#REF!</v>
      </c>
      <c r="BJ3371" s="67" t="e">
        <f t="shared" si="11605"/>
        <v>#REF!</v>
      </c>
      <c r="BK3371" s="68" t="e">
        <f t="shared" si="11606"/>
        <v>#REF!</v>
      </c>
      <c r="BL3371" s="68" t="e">
        <f t="shared" si="11429"/>
        <v>#REF!</v>
      </c>
      <c r="BM3371" s="305">
        <v>0</v>
      </c>
      <c r="BN3371" s="305">
        <v>0</v>
      </c>
      <c r="BO3371" s="306"/>
      <c r="BP3371" s="306"/>
      <c r="BQ3371" s="305">
        <v>0</v>
      </c>
      <c r="BR3371" s="305">
        <v>0</v>
      </c>
      <c r="BS3371" s="114" t="s">
        <v>208</v>
      </c>
      <c r="BT3371" s="100"/>
    </row>
    <row r="3372" spans="1:72" s="101" customFormat="1" ht="36.75" hidden="1" customHeight="1">
      <c r="A3372" s="100"/>
      <c r="B3372" s="104">
        <v>2014</v>
      </c>
      <c r="C3372" s="105">
        <v>8317</v>
      </c>
      <c r="D3372" s="104">
        <v>14</v>
      </c>
      <c r="E3372" s="104">
        <v>5000</v>
      </c>
      <c r="F3372" s="104">
        <v>5100</v>
      </c>
      <c r="G3372" s="104">
        <v>519</v>
      </c>
      <c r="H3372" s="104">
        <v>4</v>
      </c>
      <c r="I3372" s="165" t="s">
        <v>1116</v>
      </c>
      <c r="J3372" s="67">
        <v>0</v>
      </c>
      <c r="K3372" s="67">
        <v>0</v>
      </c>
      <c r="L3372" s="68">
        <f t="shared" si="11586"/>
        <v>0</v>
      </c>
      <c r="M3372" s="67">
        <v>0</v>
      </c>
      <c r="N3372" s="67">
        <v>0</v>
      </c>
      <c r="O3372" s="68">
        <f t="shared" si="11587"/>
        <v>0</v>
      </c>
      <c r="P3372" s="68">
        <f t="shared" si="11588"/>
        <v>0</v>
      </c>
      <c r="Q3372" s="71">
        <v>0</v>
      </c>
      <c r="R3372" s="71">
        <v>0</v>
      </c>
      <c r="S3372" s="71">
        <v>0</v>
      </c>
      <c r="T3372" s="71">
        <v>0</v>
      </c>
      <c r="U3372" s="71">
        <v>0</v>
      </c>
      <c r="V3372" s="71">
        <v>0</v>
      </c>
      <c r="W3372" s="67">
        <v>0</v>
      </c>
      <c r="X3372" s="67">
        <v>0</v>
      </c>
      <c r="Y3372" s="68">
        <v>0</v>
      </c>
      <c r="Z3372" s="67">
        <v>0</v>
      </c>
      <c r="AA3372" s="67">
        <v>0</v>
      </c>
      <c r="AB3372" s="68">
        <v>0</v>
      </c>
      <c r="AC3372" s="68">
        <f t="shared" si="11589"/>
        <v>0</v>
      </c>
      <c r="AD3372" s="67">
        <f t="shared" si="11590"/>
        <v>0</v>
      </c>
      <c r="AE3372" s="67">
        <f t="shared" si="11590"/>
        <v>0</v>
      </c>
      <c r="AF3372" s="68">
        <f t="shared" si="11591"/>
        <v>0</v>
      </c>
      <c r="AG3372" s="67" t="e">
        <f>M3372+#REF!-V3372</f>
        <v>#REF!</v>
      </c>
      <c r="AH3372" s="67" t="e">
        <f>N3372+S3372-#REF!</f>
        <v>#REF!</v>
      </c>
      <c r="AI3372" s="68" t="e">
        <f t="shared" si="11592"/>
        <v>#REF!</v>
      </c>
      <c r="AJ3372" s="68" t="e">
        <f t="shared" si="11593"/>
        <v>#REF!</v>
      </c>
      <c r="AK3372" s="71">
        <v>0</v>
      </c>
      <c r="AL3372" s="71">
        <v>0</v>
      </c>
      <c r="AM3372" s="68">
        <f t="shared" si="11594"/>
        <v>0</v>
      </c>
      <c r="AN3372" s="71">
        <v>0</v>
      </c>
      <c r="AO3372" s="71">
        <v>0</v>
      </c>
      <c r="AP3372" s="68">
        <f t="shared" si="11595"/>
        <v>0</v>
      </c>
      <c r="AQ3372" s="68">
        <f t="shared" si="11596"/>
        <v>0</v>
      </c>
      <c r="AR3372" s="71">
        <v>0</v>
      </c>
      <c r="AS3372" s="71">
        <v>0</v>
      </c>
      <c r="AT3372" s="68">
        <f t="shared" si="11597"/>
        <v>0</v>
      </c>
      <c r="AU3372" s="71">
        <v>0</v>
      </c>
      <c r="AV3372" s="71">
        <v>0</v>
      </c>
      <c r="AW3372" s="68">
        <f t="shared" si="11598"/>
        <v>0</v>
      </c>
      <c r="AX3372" s="68">
        <f t="shared" si="11599"/>
        <v>0</v>
      </c>
      <c r="AY3372" s="71">
        <v>0</v>
      </c>
      <c r="AZ3372" s="71">
        <v>0</v>
      </c>
      <c r="BA3372" s="68">
        <f t="shared" si="11600"/>
        <v>0</v>
      </c>
      <c r="BB3372" s="71">
        <v>0</v>
      </c>
      <c r="BC3372" s="71">
        <v>0</v>
      </c>
      <c r="BD3372" s="68">
        <f t="shared" si="11601"/>
        <v>0</v>
      </c>
      <c r="BE3372" s="68">
        <f t="shared" si="11602"/>
        <v>0</v>
      </c>
      <c r="BF3372" s="67">
        <f t="shared" si="11603"/>
        <v>0</v>
      </c>
      <c r="BG3372" s="67">
        <f t="shared" si="11603"/>
        <v>0</v>
      </c>
      <c r="BH3372" s="68">
        <f t="shared" si="11604"/>
        <v>0</v>
      </c>
      <c r="BI3372" s="67" t="e">
        <f t="shared" si="11605"/>
        <v>#REF!</v>
      </c>
      <c r="BJ3372" s="67" t="e">
        <f t="shared" si="11605"/>
        <v>#REF!</v>
      </c>
      <c r="BK3372" s="68" t="e">
        <f t="shared" si="11606"/>
        <v>#REF!</v>
      </c>
      <c r="BL3372" s="68" t="e">
        <f t="shared" si="11429"/>
        <v>#REF!</v>
      </c>
      <c r="BM3372" s="305">
        <v>0</v>
      </c>
      <c r="BN3372" s="305">
        <v>0</v>
      </c>
      <c r="BO3372" s="306"/>
      <c r="BP3372" s="306"/>
      <c r="BQ3372" s="305">
        <v>0</v>
      </c>
      <c r="BR3372" s="305">
        <v>0</v>
      </c>
      <c r="BS3372" s="114" t="s">
        <v>208</v>
      </c>
      <c r="BT3372" s="100"/>
    </row>
    <row r="3373" spans="1:72" s="101" customFormat="1" ht="36.75" hidden="1" customHeight="1">
      <c r="A3373" s="100"/>
      <c r="B3373" s="104">
        <v>2014</v>
      </c>
      <c r="C3373" s="105">
        <v>8317</v>
      </c>
      <c r="D3373" s="104">
        <v>14</v>
      </c>
      <c r="E3373" s="104">
        <v>5000</v>
      </c>
      <c r="F3373" s="104">
        <v>5100</v>
      </c>
      <c r="G3373" s="104">
        <v>519</v>
      </c>
      <c r="H3373" s="104">
        <v>5</v>
      </c>
      <c r="I3373" s="165" t="s">
        <v>257</v>
      </c>
      <c r="J3373" s="67">
        <v>0</v>
      </c>
      <c r="K3373" s="67">
        <v>0</v>
      </c>
      <c r="L3373" s="68">
        <f t="shared" si="11586"/>
        <v>0</v>
      </c>
      <c r="M3373" s="67">
        <v>0</v>
      </c>
      <c r="N3373" s="67">
        <v>0</v>
      </c>
      <c r="O3373" s="68">
        <f t="shared" si="11587"/>
        <v>0</v>
      </c>
      <c r="P3373" s="68">
        <f t="shared" si="11588"/>
        <v>0</v>
      </c>
      <c r="Q3373" s="71">
        <v>0</v>
      </c>
      <c r="R3373" s="71">
        <v>0</v>
      </c>
      <c r="S3373" s="71">
        <v>0</v>
      </c>
      <c r="T3373" s="71">
        <v>0</v>
      </c>
      <c r="U3373" s="71">
        <v>0</v>
      </c>
      <c r="V3373" s="71">
        <v>0</v>
      </c>
      <c r="W3373" s="67">
        <v>0</v>
      </c>
      <c r="X3373" s="67">
        <v>0</v>
      </c>
      <c r="Y3373" s="68">
        <v>0</v>
      </c>
      <c r="Z3373" s="67">
        <v>0</v>
      </c>
      <c r="AA3373" s="67">
        <v>0</v>
      </c>
      <c r="AB3373" s="68">
        <v>0</v>
      </c>
      <c r="AC3373" s="68">
        <f t="shared" si="11589"/>
        <v>0</v>
      </c>
      <c r="AD3373" s="67">
        <f t="shared" si="11590"/>
        <v>0</v>
      </c>
      <c r="AE3373" s="67">
        <f t="shared" si="11590"/>
        <v>0</v>
      </c>
      <c r="AF3373" s="68">
        <f t="shared" si="11591"/>
        <v>0</v>
      </c>
      <c r="AG3373" s="67" t="e">
        <f>M3373+#REF!-V3373</f>
        <v>#REF!</v>
      </c>
      <c r="AH3373" s="67" t="e">
        <f>N3373+S3373-#REF!</f>
        <v>#REF!</v>
      </c>
      <c r="AI3373" s="68" t="e">
        <f t="shared" si="11592"/>
        <v>#REF!</v>
      </c>
      <c r="AJ3373" s="68" t="e">
        <f t="shared" si="11593"/>
        <v>#REF!</v>
      </c>
      <c r="AK3373" s="71">
        <v>0</v>
      </c>
      <c r="AL3373" s="71">
        <v>0</v>
      </c>
      <c r="AM3373" s="68">
        <f t="shared" si="11594"/>
        <v>0</v>
      </c>
      <c r="AN3373" s="71">
        <v>0</v>
      </c>
      <c r="AO3373" s="71">
        <v>0</v>
      </c>
      <c r="AP3373" s="68">
        <f t="shared" si="11595"/>
        <v>0</v>
      </c>
      <c r="AQ3373" s="68">
        <f t="shared" si="11596"/>
        <v>0</v>
      </c>
      <c r="AR3373" s="71">
        <v>0</v>
      </c>
      <c r="AS3373" s="71">
        <v>0</v>
      </c>
      <c r="AT3373" s="68">
        <f t="shared" si="11597"/>
        <v>0</v>
      </c>
      <c r="AU3373" s="71">
        <v>0</v>
      </c>
      <c r="AV3373" s="71">
        <v>0</v>
      </c>
      <c r="AW3373" s="68">
        <f t="shared" si="11598"/>
        <v>0</v>
      </c>
      <c r="AX3373" s="68">
        <f t="shared" si="11599"/>
        <v>0</v>
      </c>
      <c r="AY3373" s="71">
        <v>0</v>
      </c>
      <c r="AZ3373" s="71">
        <v>0</v>
      </c>
      <c r="BA3373" s="68">
        <f t="shared" si="11600"/>
        <v>0</v>
      </c>
      <c r="BB3373" s="71">
        <v>0</v>
      </c>
      <c r="BC3373" s="71">
        <v>0</v>
      </c>
      <c r="BD3373" s="68">
        <f t="shared" si="11601"/>
        <v>0</v>
      </c>
      <c r="BE3373" s="68">
        <f t="shared" si="11602"/>
        <v>0</v>
      </c>
      <c r="BF3373" s="67">
        <f t="shared" si="11603"/>
        <v>0</v>
      </c>
      <c r="BG3373" s="67">
        <f t="shared" si="11603"/>
        <v>0</v>
      </c>
      <c r="BH3373" s="68">
        <f t="shared" si="11604"/>
        <v>0</v>
      </c>
      <c r="BI3373" s="67" t="e">
        <f t="shared" si="11605"/>
        <v>#REF!</v>
      </c>
      <c r="BJ3373" s="67" t="e">
        <f t="shared" si="11605"/>
        <v>#REF!</v>
      </c>
      <c r="BK3373" s="68" t="e">
        <f t="shared" si="11606"/>
        <v>#REF!</v>
      </c>
      <c r="BL3373" s="68" t="e">
        <f t="shared" si="11429"/>
        <v>#REF!</v>
      </c>
      <c r="BM3373" s="305">
        <v>0</v>
      </c>
      <c r="BN3373" s="305">
        <v>0</v>
      </c>
      <c r="BO3373" s="306"/>
      <c r="BP3373" s="306"/>
      <c r="BQ3373" s="305">
        <v>0</v>
      </c>
      <c r="BR3373" s="305">
        <v>0</v>
      </c>
      <c r="BS3373" s="114" t="s">
        <v>208</v>
      </c>
      <c r="BT3373" s="100"/>
    </row>
    <row r="3374" spans="1:72" s="101" customFormat="1" ht="36.75" hidden="1" customHeight="1">
      <c r="A3374" s="100"/>
      <c r="B3374" s="104">
        <v>2014</v>
      </c>
      <c r="C3374" s="105">
        <v>8317</v>
      </c>
      <c r="D3374" s="104">
        <v>14</v>
      </c>
      <c r="E3374" s="104">
        <v>5000</v>
      </c>
      <c r="F3374" s="104">
        <v>5100</v>
      </c>
      <c r="G3374" s="104">
        <v>519</v>
      </c>
      <c r="H3374" s="104">
        <v>6</v>
      </c>
      <c r="I3374" s="165" t="s">
        <v>724</v>
      </c>
      <c r="J3374" s="67">
        <v>0</v>
      </c>
      <c r="K3374" s="67">
        <v>0</v>
      </c>
      <c r="L3374" s="68">
        <f t="shared" si="11586"/>
        <v>0</v>
      </c>
      <c r="M3374" s="67">
        <v>0</v>
      </c>
      <c r="N3374" s="67">
        <v>0</v>
      </c>
      <c r="O3374" s="68">
        <f t="shared" si="11587"/>
        <v>0</v>
      </c>
      <c r="P3374" s="68">
        <f t="shared" si="11588"/>
        <v>0</v>
      </c>
      <c r="Q3374" s="71">
        <v>0</v>
      </c>
      <c r="R3374" s="71">
        <v>0</v>
      </c>
      <c r="S3374" s="71">
        <v>0</v>
      </c>
      <c r="T3374" s="71">
        <v>0</v>
      </c>
      <c r="U3374" s="71">
        <v>0</v>
      </c>
      <c r="V3374" s="71">
        <v>0</v>
      </c>
      <c r="W3374" s="67">
        <v>0</v>
      </c>
      <c r="X3374" s="67">
        <v>0</v>
      </c>
      <c r="Y3374" s="68">
        <v>0</v>
      </c>
      <c r="Z3374" s="67">
        <v>0</v>
      </c>
      <c r="AA3374" s="67">
        <v>0</v>
      </c>
      <c r="AB3374" s="68">
        <v>0</v>
      </c>
      <c r="AC3374" s="68">
        <f t="shared" si="11589"/>
        <v>0</v>
      </c>
      <c r="AD3374" s="67">
        <f t="shared" si="11590"/>
        <v>0</v>
      </c>
      <c r="AE3374" s="67">
        <f t="shared" si="11590"/>
        <v>0</v>
      </c>
      <c r="AF3374" s="68">
        <f t="shared" si="11591"/>
        <v>0</v>
      </c>
      <c r="AG3374" s="67" t="e">
        <f>M3374+#REF!-V3374</f>
        <v>#REF!</v>
      </c>
      <c r="AH3374" s="67" t="e">
        <f>N3374+S3374-#REF!</f>
        <v>#REF!</v>
      </c>
      <c r="AI3374" s="68" t="e">
        <f t="shared" si="11592"/>
        <v>#REF!</v>
      </c>
      <c r="AJ3374" s="68" t="e">
        <f t="shared" si="11593"/>
        <v>#REF!</v>
      </c>
      <c r="AK3374" s="71">
        <v>0</v>
      </c>
      <c r="AL3374" s="71">
        <v>0</v>
      </c>
      <c r="AM3374" s="68">
        <f t="shared" si="11594"/>
        <v>0</v>
      </c>
      <c r="AN3374" s="71">
        <v>0</v>
      </c>
      <c r="AO3374" s="71">
        <v>0</v>
      </c>
      <c r="AP3374" s="68">
        <f t="shared" si="11595"/>
        <v>0</v>
      </c>
      <c r="AQ3374" s="68">
        <f t="shared" si="11596"/>
        <v>0</v>
      </c>
      <c r="AR3374" s="71">
        <v>0</v>
      </c>
      <c r="AS3374" s="71">
        <v>0</v>
      </c>
      <c r="AT3374" s="68">
        <f t="shared" si="11597"/>
        <v>0</v>
      </c>
      <c r="AU3374" s="71">
        <v>0</v>
      </c>
      <c r="AV3374" s="71">
        <v>0</v>
      </c>
      <c r="AW3374" s="68">
        <f t="shared" si="11598"/>
        <v>0</v>
      </c>
      <c r="AX3374" s="68">
        <f t="shared" si="11599"/>
        <v>0</v>
      </c>
      <c r="AY3374" s="71">
        <v>0</v>
      </c>
      <c r="AZ3374" s="71">
        <v>0</v>
      </c>
      <c r="BA3374" s="68">
        <f t="shared" si="11600"/>
        <v>0</v>
      </c>
      <c r="BB3374" s="71">
        <v>0</v>
      </c>
      <c r="BC3374" s="71">
        <v>0</v>
      </c>
      <c r="BD3374" s="68">
        <f t="shared" si="11601"/>
        <v>0</v>
      </c>
      <c r="BE3374" s="68">
        <f t="shared" si="11602"/>
        <v>0</v>
      </c>
      <c r="BF3374" s="67">
        <f t="shared" si="11603"/>
        <v>0</v>
      </c>
      <c r="BG3374" s="67">
        <f t="shared" si="11603"/>
        <v>0</v>
      </c>
      <c r="BH3374" s="68">
        <f t="shared" si="11604"/>
        <v>0</v>
      </c>
      <c r="BI3374" s="67" t="e">
        <f t="shared" si="11605"/>
        <v>#REF!</v>
      </c>
      <c r="BJ3374" s="67" t="e">
        <f t="shared" si="11605"/>
        <v>#REF!</v>
      </c>
      <c r="BK3374" s="68" t="e">
        <f t="shared" si="11606"/>
        <v>#REF!</v>
      </c>
      <c r="BL3374" s="68" t="e">
        <f t="shared" si="11429"/>
        <v>#REF!</v>
      </c>
      <c r="BM3374" s="305">
        <v>0</v>
      </c>
      <c r="BN3374" s="305">
        <v>0</v>
      </c>
      <c r="BO3374" s="306"/>
      <c r="BP3374" s="306"/>
      <c r="BQ3374" s="305">
        <v>0</v>
      </c>
      <c r="BR3374" s="305">
        <v>0</v>
      </c>
      <c r="BS3374" s="114" t="s">
        <v>208</v>
      </c>
      <c r="BT3374" s="100"/>
    </row>
    <row r="3375" spans="1:72" s="101" customFormat="1" ht="36.75" hidden="1" customHeight="1">
      <c r="A3375" s="100"/>
      <c r="B3375" s="104">
        <v>2014</v>
      </c>
      <c r="C3375" s="105">
        <v>8317</v>
      </c>
      <c r="D3375" s="104">
        <v>14</v>
      </c>
      <c r="E3375" s="104">
        <v>5000</v>
      </c>
      <c r="F3375" s="104">
        <v>5100</v>
      </c>
      <c r="G3375" s="104">
        <v>519</v>
      </c>
      <c r="H3375" s="104">
        <v>7</v>
      </c>
      <c r="I3375" s="165" t="s">
        <v>580</v>
      </c>
      <c r="J3375" s="67">
        <v>0</v>
      </c>
      <c r="K3375" s="67">
        <v>0</v>
      </c>
      <c r="L3375" s="68">
        <f t="shared" si="11586"/>
        <v>0</v>
      </c>
      <c r="M3375" s="67">
        <v>0</v>
      </c>
      <c r="N3375" s="67">
        <v>0</v>
      </c>
      <c r="O3375" s="68">
        <f t="shared" si="11587"/>
        <v>0</v>
      </c>
      <c r="P3375" s="68">
        <f t="shared" si="11588"/>
        <v>0</v>
      </c>
      <c r="Q3375" s="71">
        <v>0</v>
      </c>
      <c r="R3375" s="71">
        <v>0</v>
      </c>
      <c r="S3375" s="71">
        <v>0</v>
      </c>
      <c r="T3375" s="71">
        <v>0</v>
      </c>
      <c r="U3375" s="71">
        <v>0</v>
      </c>
      <c r="V3375" s="71">
        <v>0</v>
      </c>
      <c r="W3375" s="67">
        <v>0</v>
      </c>
      <c r="X3375" s="67">
        <v>0</v>
      </c>
      <c r="Y3375" s="68">
        <v>0</v>
      </c>
      <c r="Z3375" s="67">
        <v>0</v>
      </c>
      <c r="AA3375" s="67">
        <v>0</v>
      </c>
      <c r="AB3375" s="68">
        <v>0</v>
      </c>
      <c r="AC3375" s="68">
        <f t="shared" si="11589"/>
        <v>0</v>
      </c>
      <c r="AD3375" s="67">
        <f t="shared" si="11590"/>
        <v>0</v>
      </c>
      <c r="AE3375" s="67">
        <f t="shared" si="11590"/>
        <v>0</v>
      </c>
      <c r="AF3375" s="68">
        <f t="shared" si="11591"/>
        <v>0</v>
      </c>
      <c r="AG3375" s="67" t="e">
        <f>M3375+#REF!-V3375</f>
        <v>#REF!</v>
      </c>
      <c r="AH3375" s="67" t="e">
        <f>N3375+S3375-#REF!</f>
        <v>#REF!</v>
      </c>
      <c r="AI3375" s="68" t="e">
        <f t="shared" si="11592"/>
        <v>#REF!</v>
      </c>
      <c r="AJ3375" s="68" t="e">
        <f t="shared" si="11593"/>
        <v>#REF!</v>
      </c>
      <c r="AK3375" s="71">
        <v>0</v>
      </c>
      <c r="AL3375" s="71">
        <v>0</v>
      </c>
      <c r="AM3375" s="68">
        <f t="shared" si="11594"/>
        <v>0</v>
      </c>
      <c r="AN3375" s="71">
        <v>0</v>
      </c>
      <c r="AO3375" s="71">
        <v>0</v>
      </c>
      <c r="AP3375" s="68">
        <f t="shared" si="11595"/>
        <v>0</v>
      </c>
      <c r="AQ3375" s="68">
        <f t="shared" si="11596"/>
        <v>0</v>
      </c>
      <c r="AR3375" s="71">
        <v>0</v>
      </c>
      <c r="AS3375" s="71">
        <v>0</v>
      </c>
      <c r="AT3375" s="68">
        <f t="shared" si="11597"/>
        <v>0</v>
      </c>
      <c r="AU3375" s="71">
        <v>0</v>
      </c>
      <c r="AV3375" s="71">
        <v>0</v>
      </c>
      <c r="AW3375" s="68">
        <f t="shared" si="11598"/>
        <v>0</v>
      </c>
      <c r="AX3375" s="68">
        <f t="shared" si="11599"/>
        <v>0</v>
      </c>
      <c r="AY3375" s="71">
        <v>0</v>
      </c>
      <c r="AZ3375" s="71">
        <v>0</v>
      </c>
      <c r="BA3375" s="68">
        <f t="shared" si="11600"/>
        <v>0</v>
      </c>
      <c r="BB3375" s="71">
        <v>0</v>
      </c>
      <c r="BC3375" s="71">
        <v>0</v>
      </c>
      <c r="BD3375" s="68">
        <f t="shared" si="11601"/>
        <v>0</v>
      </c>
      <c r="BE3375" s="68">
        <f t="shared" si="11602"/>
        <v>0</v>
      </c>
      <c r="BF3375" s="67">
        <f t="shared" si="11603"/>
        <v>0</v>
      </c>
      <c r="BG3375" s="67">
        <f t="shared" si="11603"/>
        <v>0</v>
      </c>
      <c r="BH3375" s="68">
        <f t="shared" si="11604"/>
        <v>0</v>
      </c>
      <c r="BI3375" s="67" t="e">
        <f t="shared" si="11605"/>
        <v>#REF!</v>
      </c>
      <c r="BJ3375" s="67" t="e">
        <f t="shared" si="11605"/>
        <v>#REF!</v>
      </c>
      <c r="BK3375" s="68" t="e">
        <f t="shared" si="11606"/>
        <v>#REF!</v>
      </c>
      <c r="BL3375" s="68" t="e">
        <f t="shared" si="11429"/>
        <v>#REF!</v>
      </c>
      <c r="BM3375" s="305">
        <v>0</v>
      </c>
      <c r="BN3375" s="305">
        <v>0</v>
      </c>
      <c r="BO3375" s="306"/>
      <c r="BP3375" s="306"/>
      <c r="BQ3375" s="305">
        <v>0</v>
      </c>
      <c r="BR3375" s="305">
        <v>0</v>
      </c>
      <c r="BS3375" s="114" t="s">
        <v>208</v>
      </c>
      <c r="BT3375" s="100"/>
    </row>
    <row r="3376" spans="1:72" s="101" customFormat="1" hidden="1">
      <c r="A3376" s="100"/>
      <c r="B3376" s="53">
        <v>2014</v>
      </c>
      <c r="C3376" s="54">
        <v>8317</v>
      </c>
      <c r="D3376" s="53">
        <v>14</v>
      </c>
      <c r="E3376" s="53">
        <v>5000</v>
      </c>
      <c r="F3376" s="53">
        <v>5200</v>
      </c>
      <c r="G3376" s="53"/>
      <c r="H3376" s="53"/>
      <c r="I3376" s="55" t="s">
        <v>289</v>
      </c>
      <c r="J3376" s="56">
        <f>J3377+J3379</f>
        <v>0</v>
      </c>
      <c r="K3376" s="56">
        <f t="shared" ref="K3376:P3376" si="11607">K3377+K3379</f>
        <v>0</v>
      </c>
      <c r="L3376" s="56">
        <f t="shared" si="11607"/>
        <v>0</v>
      </c>
      <c r="M3376" s="56">
        <f t="shared" si="11607"/>
        <v>0</v>
      </c>
      <c r="N3376" s="56">
        <f t="shared" si="11607"/>
        <v>0</v>
      </c>
      <c r="O3376" s="56">
        <f t="shared" si="11607"/>
        <v>0</v>
      </c>
      <c r="P3376" s="56">
        <f t="shared" si="11607"/>
        <v>0</v>
      </c>
      <c r="Q3376" s="56">
        <f>Q3377+Q3379</f>
        <v>0</v>
      </c>
      <c r="R3376" s="56">
        <f t="shared" ref="R3376:S3376" si="11608">R3377+R3379</f>
        <v>0</v>
      </c>
      <c r="S3376" s="56">
        <f t="shared" si="11608"/>
        <v>0</v>
      </c>
      <c r="T3376" s="56">
        <f>T3377+T3379</f>
        <v>0</v>
      </c>
      <c r="U3376" s="56">
        <f t="shared" ref="U3376:V3376" si="11609">U3377+U3379</f>
        <v>0</v>
      </c>
      <c r="V3376" s="56">
        <f t="shared" si="11609"/>
        <v>0</v>
      </c>
      <c r="W3376" s="56">
        <v>0</v>
      </c>
      <c r="X3376" s="56">
        <v>0</v>
      </c>
      <c r="Y3376" s="56">
        <v>0</v>
      </c>
      <c r="Z3376" s="56">
        <v>0</v>
      </c>
      <c r="AA3376" s="56">
        <v>0</v>
      </c>
      <c r="AB3376" s="56">
        <v>0</v>
      </c>
      <c r="AC3376" s="56">
        <f t="shared" ref="AC3376" si="11610">AC3377+AC3379</f>
        <v>0</v>
      </c>
      <c r="AD3376" s="56">
        <f>AD3377+AD3379</f>
        <v>0</v>
      </c>
      <c r="AE3376" s="56">
        <f t="shared" ref="AE3376:AJ3376" si="11611">AE3377+AE3379</f>
        <v>0</v>
      </c>
      <c r="AF3376" s="56">
        <f t="shared" si="11611"/>
        <v>0</v>
      </c>
      <c r="AG3376" s="56" t="e">
        <f t="shared" si="11611"/>
        <v>#REF!</v>
      </c>
      <c r="AH3376" s="56" t="e">
        <f t="shared" si="11611"/>
        <v>#REF!</v>
      </c>
      <c r="AI3376" s="56" t="e">
        <f t="shared" si="11611"/>
        <v>#REF!</v>
      </c>
      <c r="AJ3376" s="56" t="e">
        <f t="shared" si="11611"/>
        <v>#REF!</v>
      </c>
      <c r="AK3376" s="56">
        <f>AK3377+AK3379</f>
        <v>0</v>
      </c>
      <c r="AL3376" s="56">
        <f t="shared" ref="AL3376:AQ3376" si="11612">AL3377+AL3379</f>
        <v>0</v>
      </c>
      <c r="AM3376" s="56">
        <f t="shared" si="11612"/>
        <v>0</v>
      </c>
      <c r="AN3376" s="56">
        <f t="shared" si="11612"/>
        <v>0</v>
      </c>
      <c r="AO3376" s="56">
        <f t="shared" si="11612"/>
        <v>0</v>
      </c>
      <c r="AP3376" s="56">
        <f t="shared" si="11612"/>
        <v>0</v>
      </c>
      <c r="AQ3376" s="56">
        <f t="shared" si="11612"/>
        <v>0</v>
      </c>
      <c r="AR3376" s="56">
        <f>AR3377+AR3379</f>
        <v>0</v>
      </c>
      <c r="AS3376" s="56">
        <f t="shared" ref="AS3376:AX3376" si="11613">AS3377+AS3379</f>
        <v>0</v>
      </c>
      <c r="AT3376" s="56">
        <f t="shared" si="11613"/>
        <v>0</v>
      </c>
      <c r="AU3376" s="56">
        <f t="shared" si="11613"/>
        <v>0</v>
      </c>
      <c r="AV3376" s="56">
        <f t="shared" si="11613"/>
        <v>0</v>
      </c>
      <c r="AW3376" s="56">
        <f t="shared" si="11613"/>
        <v>0</v>
      </c>
      <c r="AX3376" s="56">
        <f t="shared" si="11613"/>
        <v>0</v>
      </c>
      <c r="AY3376" s="56">
        <f>AY3377+AY3379</f>
        <v>0</v>
      </c>
      <c r="AZ3376" s="56">
        <f t="shared" ref="AZ3376:BE3376" si="11614">AZ3377+AZ3379</f>
        <v>0</v>
      </c>
      <c r="BA3376" s="56">
        <f t="shared" si="11614"/>
        <v>0</v>
      </c>
      <c r="BB3376" s="56">
        <f t="shared" si="11614"/>
        <v>0</v>
      </c>
      <c r="BC3376" s="56">
        <f t="shared" si="11614"/>
        <v>0</v>
      </c>
      <c r="BD3376" s="56">
        <f t="shared" si="11614"/>
        <v>0</v>
      </c>
      <c r="BE3376" s="56">
        <f t="shared" si="11614"/>
        <v>0</v>
      </c>
      <c r="BF3376" s="56">
        <f>BF3377+BF3379</f>
        <v>0</v>
      </c>
      <c r="BG3376" s="56">
        <f t="shared" ref="BG3376:BK3376" si="11615">BG3377+BG3379</f>
        <v>0</v>
      </c>
      <c r="BH3376" s="56">
        <f t="shared" si="11615"/>
        <v>0</v>
      </c>
      <c r="BI3376" s="56" t="e">
        <f t="shared" si="11615"/>
        <v>#REF!</v>
      </c>
      <c r="BJ3376" s="56" t="e">
        <f t="shared" si="11615"/>
        <v>#REF!</v>
      </c>
      <c r="BK3376" s="56" t="e">
        <f t="shared" si="11615"/>
        <v>#REF!</v>
      </c>
      <c r="BL3376" s="56" t="e">
        <f t="shared" si="11429"/>
        <v>#REF!</v>
      </c>
      <c r="BM3376" s="303"/>
      <c r="BN3376" s="303"/>
      <c r="BO3376" s="303"/>
      <c r="BP3376" s="303"/>
      <c r="BQ3376" s="303"/>
      <c r="BR3376" s="303"/>
      <c r="BS3376" s="238"/>
      <c r="BT3376" s="100"/>
    </row>
    <row r="3377" spans="1:72" s="101" customFormat="1" ht="36.75" hidden="1" customHeight="1">
      <c r="A3377" s="100"/>
      <c r="B3377" s="59">
        <v>2014</v>
      </c>
      <c r="C3377" s="60">
        <v>8317</v>
      </c>
      <c r="D3377" s="59">
        <v>14</v>
      </c>
      <c r="E3377" s="59">
        <v>5000</v>
      </c>
      <c r="F3377" s="59">
        <v>5200</v>
      </c>
      <c r="G3377" s="59">
        <v>521</v>
      </c>
      <c r="H3377" s="59"/>
      <c r="I3377" s="61" t="s">
        <v>169</v>
      </c>
      <c r="J3377" s="62">
        <f>J3378</f>
        <v>0</v>
      </c>
      <c r="K3377" s="62">
        <f t="shared" ref="K3377:P3377" si="11616">K3378</f>
        <v>0</v>
      </c>
      <c r="L3377" s="62">
        <f t="shared" si="11616"/>
        <v>0</v>
      </c>
      <c r="M3377" s="62">
        <f t="shared" si="11616"/>
        <v>0</v>
      </c>
      <c r="N3377" s="62">
        <f t="shared" si="11616"/>
        <v>0</v>
      </c>
      <c r="O3377" s="62">
        <f t="shared" si="11616"/>
        <v>0</v>
      </c>
      <c r="P3377" s="62">
        <f t="shared" si="11616"/>
        <v>0</v>
      </c>
      <c r="Q3377" s="62">
        <f>Q3378</f>
        <v>0</v>
      </c>
      <c r="R3377" s="62">
        <f t="shared" ref="R3377:V3377" si="11617">R3378</f>
        <v>0</v>
      </c>
      <c r="S3377" s="62">
        <f t="shared" si="11617"/>
        <v>0</v>
      </c>
      <c r="T3377" s="62">
        <f>T3378</f>
        <v>0</v>
      </c>
      <c r="U3377" s="62">
        <f t="shared" si="11617"/>
        <v>0</v>
      </c>
      <c r="V3377" s="62">
        <f t="shared" si="11617"/>
        <v>0</v>
      </c>
      <c r="W3377" s="62">
        <v>0</v>
      </c>
      <c r="X3377" s="62">
        <v>0</v>
      </c>
      <c r="Y3377" s="62">
        <v>0</v>
      </c>
      <c r="Z3377" s="62">
        <v>0</v>
      </c>
      <c r="AA3377" s="62">
        <v>0</v>
      </c>
      <c r="AB3377" s="62">
        <v>0</v>
      </c>
      <c r="AC3377" s="62">
        <f t="shared" ref="AC3377" si="11618">AC3378</f>
        <v>0</v>
      </c>
      <c r="AD3377" s="62">
        <f>AD3378</f>
        <v>0</v>
      </c>
      <c r="AE3377" s="62">
        <f t="shared" ref="AE3377:AJ3377" si="11619">AE3378</f>
        <v>0</v>
      </c>
      <c r="AF3377" s="62">
        <f t="shared" si="11619"/>
        <v>0</v>
      </c>
      <c r="AG3377" s="62" t="e">
        <f t="shared" si="11619"/>
        <v>#REF!</v>
      </c>
      <c r="AH3377" s="62" t="e">
        <f t="shared" si="11619"/>
        <v>#REF!</v>
      </c>
      <c r="AI3377" s="62" t="e">
        <f t="shared" si="11619"/>
        <v>#REF!</v>
      </c>
      <c r="AJ3377" s="62" t="e">
        <f t="shared" si="11619"/>
        <v>#REF!</v>
      </c>
      <c r="AK3377" s="62">
        <f>AK3378</f>
        <v>0</v>
      </c>
      <c r="AL3377" s="62">
        <f t="shared" ref="AL3377:BK3377" si="11620">AL3378</f>
        <v>0</v>
      </c>
      <c r="AM3377" s="62">
        <f t="shared" si="11620"/>
        <v>0</v>
      </c>
      <c r="AN3377" s="62">
        <f t="shared" si="11620"/>
        <v>0</v>
      </c>
      <c r="AO3377" s="62">
        <f t="shared" si="11620"/>
        <v>0</v>
      </c>
      <c r="AP3377" s="62">
        <f t="shared" si="11620"/>
        <v>0</v>
      </c>
      <c r="AQ3377" s="62">
        <f t="shared" si="11620"/>
        <v>0</v>
      </c>
      <c r="AR3377" s="62">
        <f>AR3378</f>
        <v>0</v>
      </c>
      <c r="AS3377" s="62">
        <f t="shared" si="11620"/>
        <v>0</v>
      </c>
      <c r="AT3377" s="62">
        <f t="shared" si="11620"/>
        <v>0</v>
      </c>
      <c r="AU3377" s="62">
        <f t="shared" si="11620"/>
        <v>0</v>
      </c>
      <c r="AV3377" s="62">
        <f t="shared" si="11620"/>
        <v>0</v>
      </c>
      <c r="AW3377" s="62">
        <f t="shared" si="11620"/>
        <v>0</v>
      </c>
      <c r="AX3377" s="62">
        <f t="shared" si="11620"/>
        <v>0</v>
      </c>
      <c r="AY3377" s="62">
        <f>AY3378</f>
        <v>0</v>
      </c>
      <c r="AZ3377" s="62">
        <f t="shared" si="11620"/>
        <v>0</v>
      </c>
      <c r="BA3377" s="62">
        <f t="shared" si="11620"/>
        <v>0</v>
      </c>
      <c r="BB3377" s="62">
        <f t="shared" si="11620"/>
        <v>0</v>
      </c>
      <c r="BC3377" s="62">
        <f t="shared" si="11620"/>
        <v>0</v>
      </c>
      <c r="BD3377" s="62">
        <f t="shared" si="11620"/>
        <v>0</v>
      </c>
      <c r="BE3377" s="62">
        <f t="shared" si="11620"/>
        <v>0</v>
      </c>
      <c r="BF3377" s="62">
        <f>BF3378</f>
        <v>0</v>
      </c>
      <c r="BG3377" s="62">
        <f t="shared" si="11620"/>
        <v>0</v>
      </c>
      <c r="BH3377" s="62">
        <f t="shared" si="11620"/>
        <v>0</v>
      </c>
      <c r="BI3377" s="62" t="e">
        <f t="shared" si="11620"/>
        <v>#REF!</v>
      </c>
      <c r="BJ3377" s="62" t="e">
        <f t="shared" si="11620"/>
        <v>#REF!</v>
      </c>
      <c r="BK3377" s="62" t="e">
        <f t="shared" si="11620"/>
        <v>#REF!</v>
      </c>
      <c r="BL3377" s="62" t="e">
        <f t="shared" si="11429"/>
        <v>#REF!</v>
      </c>
      <c r="BM3377" s="304"/>
      <c r="BN3377" s="304"/>
      <c r="BO3377" s="304"/>
      <c r="BP3377" s="304"/>
      <c r="BQ3377" s="304"/>
      <c r="BR3377" s="304"/>
      <c r="BS3377" s="235"/>
      <c r="BT3377" s="100"/>
    </row>
    <row r="3378" spans="1:72" s="101" customFormat="1" ht="36.75" hidden="1" customHeight="1">
      <c r="A3378" s="100"/>
      <c r="B3378" s="104">
        <v>2014</v>
      </c>
      <c r="C3378" s="105">
        <v>8317</v>
      </c>
      <c r="D3378" s="104">
        <v>14</v>
      </c>
      <c r="E3378" s="104">
        <v>5000</v>
      </c>
      <c r="F3378" s="104">
        <v>5200</v>
      </c>
      <c r="G3378" s="104">
        <v>521</v>
      </c>
      <c r="H3378" s="104">
        <v>1</v>
      </c>
      <c r="I3378" s="66" t="s">
        <v>291</v>
      </c>
      <c r="J3378" s="67">
        <v>0</v>
      </c>
      <c r="K3378" s="67">
        <v>0</v>
      </c>
      <c r="L3378" s="68">
        <f>J3378+K3378</f>
        <v>0</v>
      </c>
      <c r="M3378" s="67">
        <v>0</v>
      </c>
      <c r="N3378" s="67">
        <v>0</v>
      </c>
      <c r="O3378" s="68">
        <f>+M3378+N3378</f>
        <v>0</v>
      </c>
      <c r="P3378" s="68">
        <f>+L3378+O3378</f>
        <v>0</v>
      </c>
      <c r="Q3378" s="71">
        <v>0</v>
      </c>
      <c r="R3378" s="71">
        <v>0</v>
      </c>
      <c r="S3378" s="71">
        <v>0</v>
      </c>
      <c r="T3378" s="71">
        <v>0</v>
      </c>
      <c r="U3378" s="71">
        <v>0</v>
      </c>
      <c r="V3378" s="71">
        <v>0</v>
      </c>
      <c r="W3378" s="67">
        <v>0</v>
      </c>
      <c r="X3378" s="67">
        <v>0</v>
      </c>
      <c r="Y3378" s="68">
        <v>0</v>
      </c>
      <c r="Z3378" s="67">
        <v>0</v>
      </c>
      <c r="AA3378" s="67">
        <v>0</v>
      </c>
      <c r="AB3378" s="68">
        <v>0</v>
      </c>
      <c r="AC3378" s="68">
        <f t="shared" ref="AC3378" si="11621">+Y3378+AB3378</f>
        <v>0</v>
      </c>
      <c r="AD3378" s="67">
        <f>J3378+Q3378-T3378</f>
        <v>0</v>
      </c>
      <c r="AE3378" s="67">
        <f>K3378+R3378-U3378</f>
        <v>0</v>
      </c>
      <c r="AF3378" s="68">
        <f t="shared" ref="AF3378" si="11622">AD3378+AE3378</f>
        <v>0</v>
      </c>
      <c r="AG3378" s="67" t="e">
        <f>M3378+#REF!-V3378</f>
        <v>#REF!</v>
      </c>
      <c r="AH3378" s="67" t="e">
        <f>N3378+S3378-#REF!</f>
        <v>#REF!</v>
      </c>
      <c r="AI3378" s="68" t="e">
        <f t="shared" ref="AI3378" si="11623">+AG3378+AH3378</f>
        <v>#REF!</v>
      </c>
      <c r="AJ3378" s="68" t="e">
        <f t="shared" ref="AJ3378" si="11624">+AF3378+AI3378</f>
        <v>#REF!</v>
      </c>
      <c r="AK3378" s="71">
        <v>0</v>
      </c>
      <c r="AL3378" s="71">
        <v>0</v>
      </c>
      <c r="AM3378" s="68">
        <f>AK3378+AL3378</f>
        <v>0</v>
      </c>
      <c r="AN3378" s="71">
        <v>0</v>
      </c>
      <c r="AO3378" s="71">
        <v>0</v>
      </c>
      <c r="AP3378" s="68">
        <f>+AN3378+AO3378</f>
        <v>0</v>
      </c>
      <c r="AQ3378" s="68">
        <f>+AM3378+AP3378</f>
        <v>0</v>
      </c>
      <c r="AR3378" s="71">
        <v>0</v>
      </c>
      <c r="AS3378" s="71">
        <v>0</v>
      </c>
      <c r="AT3378" s="68">
        <f>AR3378+AS3378</f>
        <v>0</v>
      </c>
      <c r="AU3378" s="71">
        <v>0</v>
      </c>
      <c r="AV3378" s="71">
        <v>0</v>
      </c>
      <c r="AW3378" s="68">
        <f>+AU3378+AV3378</f>
        <v>0</v>
      </c>
      <c r="AX3378" s="68">
        <f>+AT3378+AW3378</f>
        <v>0</v>
      </c>
      <c r="AY3378" s="71">
        <v>0</v>
      </c>
      <c r="AZ3378" s="71">
        <v>0</v>
      </c>
      <c r="BA3378" s="68">
        <f>AY3378+AZ3378</f>
        <v>0</v>
      </c>
      <c r="BB3378" s="71">
        <v>0</v>
      </c>
      <c r="BC3378" s="71">
        <v>0</v>
      </c>
      <c r="BD3378" s="68">
        <f>+BB3378+BC3378</f>
        <v>0</v>
      </c>
      <c r="BE3378" s="68">
        <f>+BA3378+BD3378</f>
        <v>0</v>
      </c>
      <c r="BF3378" s="67">
        <f t="shared" ref="BF3378:BG3378" si="11625">AD3378-AK3378-AR3378-AY3378</f>
        <v>0</v>
      </c>
      <c r="BG3378" s="67">
        <f t="shared" si="11625"/>
        <v>0</v>
      </c>
      <c r="BH3378" s="68">
        <f t="shared" ref="BH3378" si="11626">BF3378+BG3378</f>
        <v>0</v>
      </c>
      <c r="BI3378" s="67" t="e">
        <f t="shared" ref="BI3378:BJ3378" si="11627">AG3378-AN3378-AU3378-BB3378</f>
        <v>#REF!</v>
      </c>
      <c r="BJ3378" s="67" t="e">
        <f t="shared" si="11627"/>
        <v>#REF!</v>
      </c>
      <c r="BK3378" s="68" t="e">
        <f t="shared" ref="BK3378" si="11628">+BI3378+BJ3378</f>
        <v>#REF!</v>
      </c>
      <c r="BL3378" s="68" t="e">
        <f t="shared" si="11429"/>
        <v>#REF!</v>
      </c>
      <c r="BM3378" s="305">
        <v>0</v>
      </c>
      <c r="BN3378" s="305">
        <v>0</v>
      </c>
      <c r="BO3378" s="306"/>
      <c r="BP3378" s="306"/>
      <c r="BQ3378" s="305">
        <v>0</v>
      </c>
      <c r="BR3378" s="305">
        <v>0</v>
      </c>
      <c r="BS3378" s="114" t="s">
        <v>208</v>
      </c>
      <c r="BT3378" s="100"/>
    </row>
    <row r="3379" spans="1:72" s="101" customFormat="1" ht="36.75" hidden="1" customHeight="1">
      <c r="A3379" s="100"/>
      <c r="B3379" s="59">
        <v>2014</v>
      </c>
      <c r="C3379" s="60">
        <v>8317</v>
      </c>
      <c r="D3379" s="59">
        <v>14</v>
      </c>
      <c r="E3379" s="59">
        <v>5000</v>
      </c>
      <c r="F3379" s="59">
        <v>5200</v>
      </c>
      <c r="G3379" s="59">
        <v>523</v>
      </c>
      <c r="H3379" s="59"/>
      <c r="I3379" s="61" t="s">
        <v>172</v>
      </c>
      <c r="J3379" s="62">
        <f>J3380+J3381</f>
        <v>0</v>
      </c>
      <c r="K3379" s="62">
        <f t="shared" ref="K3379:P3379" si="11629">K3380+K3381</f>
        <v>0</v>
      </c>
      <c r="L3379" s="62">
        <f t="shared" si="11629"/>
        <v>0</v>
      </c>
      <c r="M3379" s="62">
        <f t="shared" si="11629"/>
        <v>0</v>
      </c>
      <c r="N3379" s="62">
        <f t="shared" si="11629"/>
        <v>0</v>
      </c>
      <c r="O3379" s="62">
        <f t="shared" si="11629"/>
        <v>0</v>
      </c>
      <c r="P3379" s="62">
        <f t="shared" si="11629"/>
        <v>0</v>
      </c>
      <c r="Q3379" s="62">
        <f>Q3380+Q3381</f>
        <v>0</v>
      </c>
      <c r="R3379" s="62">
        <f t="shared" ref="R3379:S3379" si="11630">R3380+R3381</f>
        <v>0</v>
      </c>
      <c r="S3379" s="62">
        <f t="shared" si="11630"/>
        <v>0</v>
      </c>
      <c r="T3379" s="62">
        <f>T3380+T3381</f>
        <v>0</v>
      </c>
      <c r="U3379" s="62">
        <f t="shared" ref="U3379:V3379" si="11631">U3380+U3381</f>
        <v>0</v>
      </c>
      <c r="V3379" s="62">
        <f t="shared" si="11631"/>
        <v>0</v>
      </c>
      <c r="W3379" s="62">
        <v>0</v>
      </c>
      <c r="X3379" s="62">
        <v>0</v>
      </c>
      <c r="Y3379" s="62">
        <v>0</v>
      </c>
      <c r="Z3379" s="62">
        <v>0</v>
      </c>
      <c r="AA3379" s="62">
        <v>0</v>
      </c>
      <c r="AB3379" s="62">
        <v>0</v>
      </c>
      <c r="AC3379" s="62">
        <f t="shared" ref="AC3379" si="11632">AC3380+AC3381</f>
        <v>0</v>
      </c>
      <c r="AD3379" s="62">
        <f>AD3380+AD3381</f>
        <v>0</v>
      </c>
      <c r="AE3379" s="62">
        <f t="shared" ref="AE3379:AJ3379" si="11633">AE3380+AE3381</f>
        <v>0</v>
      </c>
      <c r="AF3379" s="62">
        <f t="shared" si="11633"/>
        <v>0</v>
      </c>
      <c r="AG3379" s="62" t="e">
        <f t="shared" si="11633"/>
        <v>#REF!</v>
      </c>
      <c r="AH3379" s="62" t="e">
        <f t="shared" si="11633"/>
        <v>#REF!</v>
      </c>
      <c r="AI3379" s="62" t="e">
        <f t="shared" si="11633"/>
        <v>#REF!</v>
      </c>
      <c r="AJ3379" s="62" t="e">
        <f t="shared" si="11633"/>
        <v>#REF!</v>
      </c>
      <c r="AK3379" s="62">
        <f>AK3380+AK3381</f>
        <v>0</v>
      </c>
      <c r="AL3379" s="62">
        <f t="shared" ref="AL3379:AQ3379" si="11634">AL3380+AL3381</f>
        <v>0</v>
      </c>
      <c r="AM3379" s="62">
        <f t="shared" si="11634"/>
        <v>0</v>
      </c>
      <c r="AN3379" s="62">
        <f t="shared" si="11634"/>
        <v>0</v>
      </c>
      <c r="AO3379" s="62">
        <f t="shared" si="11634"/>
        <v>0</v>
      </c>
      <c r="AP3379" s="62">
        <f t="shared" si="11634"/>
        <v>0</v>
      </c>
      <c r="AQ3379" s="62">
        <f t="shared" si="11634"/>
        <v>0</v>
      </c>
      <c r="AR3379" s="62">
        <f>AR3380+AR3381</f>
        <v>0</v>
      </c>
      <c r="AS3379" s="62">
        <f t="shared" ref="AS3379:AX3379" si="11635">AS3380+AS3381</f>
        <v>0</v>
      </c>
      <c r="AT3379" s="62">
        <f t="shared" si="11635"/>
        <v>0</v>
      </c>
      <c r="AU3379" s="62">
        <f t="shared" si="11635"/>
        <v>0</v>
      </c>
      <c r="AV3379" s="62">
        <f t="shared" si="11635"/>
        <v>0</v>
      </c>
      <c r="AW3379" s="62">
        <f t="shared" si="11635"/>
        <v>0</v>
      </c>
      <c r="AX3379" s="62">
        <f t="shared" si="11635"/>
        <v>0</v>
      </c>
      <c r="AY3379" s="62">
        <f>AY3380+AY3381</f>
        <v>0</v>
      </c>
      <c r="AZ3379" s="62">
        <f t="shared" ref="AZ3379:BE3379" si="11636">AZ3380+AZ3381</f>
        <v>0</v>
      </c>
      <c r="BA3379" s="62">
        <f t="shared" si="11636"/>
        <v>0</v>
      </c>
      <c r="BB3379" s="62">
        <f t="shared" si="11636"/>
        <v>0</v>
      </c>
      <c r="BC3379" s="62">
        <f t="shared" si="11636"/>
        <v>0</v>
      </c>
      <c r="BD3379" s="62">
        <f t="shared" si="11636"/>
        <v>0</v>
      </c>
      <c r="BE3379" s="62">
        <f t="shared" si="11636"/>
        <v>0</v>
      </c>
      <c r="BF3379" s="62">
        <f>BF3380+BF3381</f>
        <v>0</v>
      </c>
      <c r="BG3379" s="62">
        <f t="shared" ref="BG3379:BK3379" si="11637">BG3380+BG3381</f>
        <v>0</v>
      </c>
      <c r="BH3379" s="62">
        <f t="shared" si="11637"/>
        <v>0</v>
      </c>
      <c r="BI3379" s="62" t="e">
        <f t="shared" si="11637"/>
        <v>#REF!</v>
      </c>
      <c r="BJ3379" s="62" t="e">
        <f t="shared" si="11637"/>
        <v>#REF!</v>
      </c>
      <c r="BK3379" s="62" t="e">
        <f t="shared" si="11637"/>
        <v>#REF!</v>
      </c>
      <c r="BL3379" s="62" t="e">
        <f t="shared" si="11429"/>
        <v>#REF!</v>
      </c>
      <c r="BM3379" s="304"/>
      <c r="BN3379" s="304"/>
      <c r="BO3379" s="304"/>
      <c r="BP3379" s="304"/>
      <c r="BQ3379" s="304"/>
      <c r="BR3379" s="304"/>
      <c r="BS3379" s="235"/>
      <c r="BT3379" s="100"/>
    </row>
    <row r="3380" spans="1:72" s="101" customFormat="1" ht="36.75" hidden="1" customHeight="1">
      <c r="A3380" s="100"/>
      <c r="B3380" s="104">
        <v>2014</v>
      </c>
      <c r="C3380" s="105">
        <v>8317</v>
      </c>
      <c r="D3380" s="104">
        <v>14</v>
      </c>
      <c r="E3380" s="104">
        <v>5000</v>
      </c>
      <c r="F3380" s="104">
        <v>5200</v>
      </c>
      <c r="G3380" s="104">
        <v>523</v>
      </c>
      <c r="H3380" s="104">
        <v>1</v>
      </c>
      <c r="I3380" s="66" t="s">
        <v>730</v>
      </c>
      <c r="J3380" s="67">
        <v>0</v>
      </c>
      <c r="K3380" s="67">
        <v>0</v>
      </c>
      <c r="L3380" s="68">
        <f>J3380+K3380</f>
        <v>0</v>
      </c>
      <c r="M3380" s="67">
        <v>0</v>
      </c>
      <c r="N3380" s="67">
        <v>0</v>
      </c>
      <c r="O3380" s="68">
        <f>+M3380+N3380</f>
        <v>0</v>
      </c>
      <c r="P3380" s="68">
        <f>+L3380+O3380</f>
        <v>0</v>
      </c>
      <c r="Q3380" s="71">
        <v>0</v>
      </c>
      <c r="R3380" s="71">
        <v>0</v>
      </c>
      <c r="S3380" s="71">
        <v>0</v>
      </c>
      <c r="T3380" s="71">
        <v>0</v>
      </c>
      <c r="U3380" s="71">
        <v>0</v>
      </c>
      <c r="V3380" s="71">
        <v>0</v>
      </c>
      <c r="W3380" s="67">
        <v>0</v>
      </c>
      <c r="X3380" s="67">
        <v>0</v>
      </c>
      <c r="Y3380" s="68">
        <v>0</v>
      </c>
      <c r="Z3380" s="67">
        <v>0</v>
      </c>
      <c r="AA3380" s="67">
        <v>0</v>
      </c>
      <c r="AB3380" s="68">
        <v>0</v>
      </c>
      <c r="AC3380" s="68">
        <f t="shared" ref="AC3380:AC3381" si="11638">+Y3380+AB3380</f>
        <v>0</v>
      </c>
      <c r="AD3380" s="67">
        <f>J3380+Q3380-T3380</f>
        <v>0</v>
      </c>
      <c r="AE3380" s="67">
        <f>K3380+R3380-U3380</f>
        <v>0</v>
      </c>
      <c r="AF3380" s="68">
        <f t="shared" ref="AF3380:AF3381" si="11639">AD3380+AE3380</f>
        <v>0</v>
      </c>
      <c r="AG3380" s="67" t="e">
        <f>M3380+#REF!-V3380</f>
        <v>#REF!</v>
      </c>
      <c r="AH3380" s="67" t="e">
        <f>N3380+S3380-#REF!</f>
        <v>#REF!</v>
      </c>
      <c r="AI3380" s="68" t="e">
        <f t="shared" ref="AI3380:AI3381" si="11640">+AG3380+AH3380</f>
        <v>#REF!</v>
      </c>
      <c r="AJ3380" s="68" t="e">
        <f t="shared" ref="AJ3380:AJ3381" si="11641">+AF3380+AI3380</f>
        <v>#REF!</v>
      </c>
      <c r="AK3380" s="71">
        <v>0</v>
      </c>
      <c r="AL3380" s="71">
        <v>0</v>
      </c>
      <c r="AM3380" s="68">
        <f>AK3380+AL3380</f>
        <v>0</v>
      </c>
      <c r="AN3380" s="71">
        <v>0</v>
      </c>
      <c r="AO3380" s="71">
        <v>0</v>
      </c>
      <c r="AP3380" s="68">
        <f>+AN3380+AO3380</f>
        <v>0</v>
      </c>
      <c r="AQ3380" s="68">
        <f>+AM3380+AP3380</f>
        <v>0</v>
      </c>
      <c r="AR3380" s="71">
        <v>0</v>
      </c>
      <c r="AS3380" s="71">
        <v>0</v>
      </c>
      <c r="AT3380" s="68">
        <f>AR3380+AS3380</f>
        <v>0</v>
      </c>
      <c r="AU3380" s="71">
        <v>0</v>
      </c>
      <c r="AV3380" s="71">
        <v>0</v>
      </c>
      <c r="AW3380" s="68">
        <f>+AU3380+AV3380</f>
        <v>0</v>
      </c>
      <c r="AX3380" s="68">
        <f>+AT3380+AW3380</f>
        <v>0</v>
      </c>
      <c r="AY3380" s="71">
        <v>0</v>
      </c>
      <c r="AZ3380" s="71">
        <v>0</v>
      </c>
      <c r="BA3380" s="68">
        <f>AY3380+AZ3380</f>
        <v>0</v>
      </c>
      <c r="BB3380" s="71">
        <v>0</v>
      </c>
      <c r="BC3380" s="71">
        <v>0</v>
      </c>
      <c r="BD3380" s="68">
        <f>+BB3380+BC3380</f>
        <v>0</v>
      </c>
      <c r="BE3380" s="68">
        <f>+BA3380+BD3380</f>
        <v>0</v>
      </c>
      <c r="BF3380" s="67">
        <f t="shared" ref="BF3380:BG3381" si="11642">AD3380-AK3380-AR3380-AY3380</f>
        <v>0</v>
      </c>
      <c r="BG3380" s="67">
        <f t="shared" si="11642"/>
        <v>0</v>
      </c>
      <c r="BH3380" s="68">
        <f t="shared" ref="BH3380:BH3381" si="11643">BF3380+BG3380</f>
        <v>0</v>
      </c>
      <c r="BI3380" s="67" t="e">
        <f t="shared" ref="BI3380:BJ3381" si="11644">AG3380-AN3380-AU3380-BB3380</f>
        <v>#REF!</v>
      </c>
      <c r="BJ3380" s="67" t="e">
        <f t="shared" si="11644"/>
        <v>#REF!</v>
      </c>
      <c r="BK3380" s="68" t="e">
        <f t="shared" ref="BK3380:BK3381" si="11645">+BI3380+BJ3380</f>
        <v>#REF!</v>
      </c>
      <c r="BL3380" s="68" t="e">
        <f t="shared" si="11429"/>
        <v>#REF!</v>
      </c>
      <c r="BM3380" s="305">
        <v>0</v>
      </c>
      <c r="BN3380" s="305">
        <v>0</v>
      </c>
      <c r="BO3380" s="306"/>
      <c r="BP3380" s="306"/>
      <c r="BQ3380" s="305">
        <v>0</v>
      </c>
      <c r="BR3380" s="305">
        <v>0</v>
      </c>
      <c r="BS3380" s="114" t="s">
        <v>208</v>
      </c>
      <c r="BT3380" s="100"/>
    </row>
    <row r="3381" spans="1:72" s="101" customFormat="1" ht="36.75" hidden="1" customHeight="1">
      <c r="A3381" s="100"/>
      <c r="B3381" s="104">
        <v>2014</v>
      </c>
      <c r="C3381" s="105">
        <v>8317</v>
      </c>
      <c r="D3381" s="104">
        <v>14</v>
      </c>
      <c r="E3381" s="104">
        <v>5000</v>
      </c>
      <c r="F3381" s="104">
        <v>5200</v>
      </c>
      <c r="G3381" s="104">
        <v>523</v>
      </c>
      <c r="H3381" s="104">
        <v>2</v>
      </c>
      <c r="I3381" s="165" t="s">
        <v>174</v>
      </c>
      <c r="J3381" s="67">
        <v>0</v>
      </c>
      <c r="K3381" s="67">
        <v>0</v>
      </c>
      <c r="L3381" s="68">
        <f>J3381+K3381</f>
        <v>0</v>
      </c>
      <c r="M3381" s="67">
        <v>0</v>
      </c>
      <c r="N3381" s="67">
        <v>0</v>
      </c>
      <c r="O3381" s="68">
        <f>+M3381+N3381</f>
        <v>0</v>
      </c>
      <c r="P3381" s="68">
        <f>+L3381+O3381</f>
        <v>0</v>
      </c>
      <c r="Q3381" s="71">
        <v>0</v>
      </c>
      <c r="R3381" s="71">
        <v>0</v>
      </c>
      <c r="S3381" s="71">
        <v>0</v>
      </c>
      <c r="T3381" s="71">
        <v>0</v>
      </c>
      <c r="U3381" s="71">
        <v>0</v>
      </c>
      <c r="V3381" s="71">
        <v>0</v>
      </c>
      <c r="W3381" s="67">
        <v>0</v>
      </c>
      <c r="X3381" s="67">
        <v>0</v>
      </c>
      <c r="Y3381" s="68">
        <v>0</v>
      </c>
      <c r="Z3381" s="67">
        <v>0</v>
      </c>
      <c r="AA3381" s="67">
        <v>0</v>
      </c>
      <c r="AB3381" s="68">
        <v>0</v>
      </c>
      <c r="AC3381" s="68">
        <f t="shared" si="11638"/>
        <v>0</v>
      </c>
      <c r="AD3381" s="67">
        <f>J3381+Q3381-T3381</f>
        <v>0</v>
      </c>
      <c r="AE3381" s="67">
        <f>K3381+R3381-U3381</f>
        <v>0</v>
      </c>
      <c r="AF3381" s="68">
        <f t="shared" si="11639"/>
        <v>0</v>
      </c>
      <c r="AG3381" s="67" t="e">
        <f>M3381+#REF!-V3381</f>
        <v>#REF!</v>
      </c>
      <c r="AH3381" s="67" t="e">
        <f>N3381+S3381-#REF!</f>
        <v>#REF!</v>
      </c>
      <c r="AI3381" s="68" t="e">
        <f t="shared" si="11640"/>
        <v>#REF!</v>
      </c>
      <c r="AJ3381" s="68" t="e">
        <f t="shared" si="11641"/>
        <v>#REF!</v>
      </c>
      <c r="AK3381" s="71">
        <v>0</v>
      </c>
      <c r="AL3381" s="71">
        <v>0</v>
      </c>
      <c r="AM3381" s="68">
        <f>AK3381+AL3381</f>
        <v>0</v>
      </c>
      <c r="AN3381" s="71">
        <v>0</v>
      </c>
      <c r="AO3381" s="71">
        <v>0</v>
      </c>
      <c r="AP3381" s="68">
        <f>+AN3381+AO3381</f>
        <v>0</v>
      </c>
      <c r="AQ3381" s="68">
        <f>+AM3381+AP3381</f>
        <v>0</v>
      </c>
      <c r="AR3381" s="71">
        <v>0</v>
      </c>
      <c r="AS3381" s="71">
        <v>0</v>
      </c>
      <c r="AT3381" s="68">
        <f>AR3381+AS3381</f>
        <v>0</v>
      </c>
      <c r="AU3381" s="71">
        <v>0</v>
      </c>
      <c r="AV3381" s="71">
        <v>0</v>
      </c>
      <c r="AW3381" s="68">
        <f>+AU3381+AV3381</f>
        <v>0</v>
      </c>
      <c r="AX3381" s="68">
        <f>+AT3381+AW3381</f>
        <v>0</v>
      </c>
      <c r="AY3381" s="71">
        <v>0</v>
      </c>
      <c r="AZ3381" s="71">
        <v>0</v>
      </c>
      <c r="BA3381" s="68">
        <f>AY3381+AZ3381</f>
        <v>0</v>
      </c>
      <c r="BB3381" s="71">
        <v>0</v>
      </c>
      <c r="BC3381" s="71">
        <v>0</v>
      </c>
      <c r="BD3381" s="68">
        <f>+BB3381+BC3381</f>
        <v>0</v>
      </c>
      <c r="BE3381" s="68">
        <f>+BA3381+BD3381</f>
        <v>0</v>
      </c>
      <c r="BF3381" s="67">
        <f t="shared" si="11642"/>
        <v>0</v>
      </c>
      <c r="BG3381" s="67">
        <f t="shared" si="11642"/>
        <v>0</v>
      </c>
      <c r="BH3381" s="68">
        <f t="shared" si="11643"/>
        <v>0</v>
      </c>
      <c r="BI3381" s="67" t="e">
        <f t="shared" si="11644"/>
        <v>#REF!</v>
      </c>
      <c r="BJ3381" s="67" t="e">
        <f t="shared" si="11644"/>
        <v>#REF!</v>
      </c>
      <c r="BK3381" s="68" t="e">
        <f t="shared" si="11645"/>
        <v>#REF!</v>
      </c>
      <c r="BL3381" s="68" t="e">
        <f t="shared" ref="BL3381:BL3444" si="11646">+BH3381+BK3381</f>
        <v>#REF!</v>
      </c>
      <c r="BM3381" s="305">
        <v>0</v>
      </c>
      <c r="BN3381" s="305">
        <v>0</v>
      </c>
      <c r="BO3381" s="306"/>
      <c r="BP3381" s="306"/>
      <c r="BQ3381" s="305">
        <v>0</v>
      </c>
      <c r="BR3381" s="305">
        <v>0</v>
      </c>
      <c r="BS3381" s="114" t="s">
        <v>208</v>
      </c>
      <c r="BT3381" s="100"/>
    </row>
    <row r="3382" spans="1:72" s="101" customFormat="1" ht="36.75" hidden="1" customHeight="1">
      <c r="A3382" s="100"/>
      <c r="B3382" s="53">
        <v>2014</v>
      </c>
      <c r="C3382" s="54">
        <v>8317</v>
      </c>
      <c r="D3382" s="53">
        <v>14</v>
      </c>
      <c r="E3382" s="53">
        <v>5000</v>
      </c>
      <c r="F3382" s="53">
        <v>5400</v>
      </c>
      <c r="G3382" s="53"/>
      <c r="H3382" s="53"/>
      <c r="I3382" s="55" t="s">
        <v>357</v>
      </c>
      <c r="J3382" s="56">
        <f>J3383</f>
        <v>0</v>
      </c>
      <c r="K3382" s="56">
        <f t="shared" ref="K3382:P3383" si="11647">K3383</f>
        <v>0</v>
      </c>
      <c r="L3382" s="56">
        <f t="shared" si="11647"/>
        <v>0</v>
      </c>
      <c r="M3382" s="56">
        <f t="shared" si="11647"/>
        <v>0</v>
      </c>
      <c r="N3382" s="56">
        <f t="shared" si="11647"/>
        <v>0</v>
      </c>
      <c r="O3382" s="56">
        <f t="shared" si="11647"/>
        <v>0</v>
      </c>
      <c r="P3382" s="56">
        <f t="shared" si="11647"/>
        <v>0</v>
      </c>
      <c r="Q3382" s="56">
        <f>Q3383</f>
        <v>0</v>
      </c>
      <c r="R3382" s="56">
        <f t="shared" ref="R3382:V3383" si="11648">R3383</f>
        <v>0</v>
      </c>
      <c r="S3382" s="56">
        <f t="shared" si="11648"/>
        <v>0</v>
      </c>
      <c r="T3382" s="56">
        <f>T3383</f>
        <v>0</v>
      </c>
      <c r="U3382" s="56">
        <f t="shared" si="11648"/>
        <v>0</v>
      </c>
      <c r="V3382" s="56">
        <f t="shared" si="11648"/>
        <v>0</v>
      </c>
      <c r="W3382" s="56">
        <v>0</v>
      </c>
      <c r="X3382" s="56">
        <v>0</v>
      </c>
      <c r="Y3382" s="56">
        <v>0</v>
      </c>
      <c r="Z3382" s="56">
        <v>0</v>
      </c>
      <c r="AA3382" s="56">
        <v>0</v>
      </c>
      <c r="AB3382" s="56">
        <v>0</v>
      </c>
      <c r="AC3382" s="56">
        <f t="shared" ref="AC3382:AC3383" si="11649">AC3383</f>
        <v>0</v>
      </c>
      <c r="AD3382" s="56">
        <f>AD3383</f>
        <v>0</v>
      </c>
      <c r="AE3382" s="56">
        <f t="shared" ref="AE3382:AJ3383" si="11650">AE3383</f>
        <v>0</v>
      </c>
      <c r="AF3382" s="56">
        <f t="shared" si="11650"/>
        <v>0</v>
      </c>
      <c r="AG3382" s="56" t="e">
        <f t="shared" si="11650"/>
        <v>#REF!</v>
      </c>
      <c r="AH3382" s="56" t="e">
        <f t="shared" si="11650"/>
        <v>#REF!</v>
      </c>
      <c r="AI3382" s="56" t="e">
        <f t="shared" si="11650"/>
        <v>#REF!</v>
      </c>
      <c r="AJ3382" s="56" t="e">
        <f t="shared" si="11650"/>
        <v>#REF!</v>
      </c>
      <c r="AK3382" s="56">
        <f>AK3383</f>
        <v>0</v>
      </c>
      <c r="AL3382" s="56">
        <f t="shared" ref="AL3382:BA3383" si="11651">AL3383</f>
        <v>0</v>
      </c>
      <c r="AM3382" s="56">
        <f t="shared" si="11651"/>
        <v>0</v>
      </c>
      <c r="AN3382" s="56">
        <f t="shared" si="11651"/>
        <v>0</v>
      </c>
      <c r="AO3382" s="56">
        <f t="shared" si="11651"/>
        <v>0</v>
      </c>
      <c r="AP3382" s="56">
        <f t="shared" si="11651"/>
        <v>0</v>
      </c>
      <c r="AQ3382" s="56">
        <f t="shared" si="11651"/>
        <v>0</v>
      </c>
      <c r="AR3382" s="56">
        <f>AR3383</f>
        <v>0</v>
      </c>
      <c r="AS3382" s="56">
        <f t="shared" si="11651"/>
        <v>0</v>
      </c>
      <c r="AT3382" s="56">
        <f t="shared" si="11651"/>
        <v>0</v>
      </c>
      <c r="AU3382" s="56">
        <f t="shared" si="11651"/>
        <v>0</v>
      </c>
      <c r="AV3382" s="56">
        <f t="shared" si="11651"/>
        <v>0</v>
      </c>
      <c r="AW3382" s="56">
        <f t="shared" si="11651"/>
        <v>0</v>
      </c>
      <c r="AX3382" s="56">
        <f t="shared" si="11651"/>
        <v>0</v>
      </c>
      <c r="AY3382" s="56">
        <f>AY3383</f>
        <v>0</v>
      </c>
      <c r="AZ3382" s="56">
        <f t="shared" si="11651"/>
        <v>0</v>
      </c>
      <c r="BA3382" s="56">
        <f t="shared" si="11651"/>
        <v>0</v>
      </c>
      <c r="BB3382" s="56">
        <f t="shared" ref="AZ3382:BE3383" si="11652">BB3383</f>
        <v>0</v>
      </c>
      <c r="BC3382" s="56">
        <f t="shared" si="11652"/>
        <v>0</v>
      </c>
      <c r="BD3382" s="56">
        <f t="shared" si="11652"/>
        <v>0</v>
      </c>
      <c r="BE3382" s="56">
        <f t="shared" si="11652"/>
        <v>0</v>
      </c>
      <c r="BF3382" s="56">
        <f>BF3383</f>
        <v>0</v>
      </c>
      <c r="BG3382" s="56">
        <f t="shared" ref="BG3382:BK3383" si="11653">BG3383</f>
        <v>0</v>
      </c>
      <c r="BH3382" s="56">
        <f t="shared" si="11653"/>
        <v>0</v>
      </c>
      <c r="BI3382" s="56" t="e">
        <f t="shared" si="11653"/>
        <v>#REF!</v>
      </c>
      <c r="BJ3382" s="56" t="e">
        <f t="shared" si="11653"/>
        <v>#REF!</v>
      </c>
      <c r="BK3382" s="56" t="e">
        <f t="shared" si="11653"/>
        <v>#REF!</v>
      </c>
      <c r="BL3382" s="56" t="e">
        <f t="shared" si="11646"/>
        <v>#REF!</v>
      </c>
      <c r="BM3382" s="303"/>
      <c r="BN3382" s="303"/>
      <c r="BO3382" s="303"/>
      <c r="BP3382" s="303"/>
      <c r="BQ3382" s="303"/>
      <c r="BR3382" s="303"/>
      <c r="BS3382" s="238"/>
      <c r="BT3382" s="100"/>
    </row>
    <row r="3383" spans="1:72" s="101" customFormat="1" ht="36.75" hidden="1" customHeight="1">
      <c r="A3383" s="100"/>
      <c r="B3383" s="59">
        <v>2014</v>
      </c>
      <c r="C3383" s="60">
        <v>8317</v>
      </c>
      <c r="D3383" s="59">
        <v>14</v>
      </c>
      <c r="E3383" s="59">
        <v>5000</v>
      </c>
      <c r="F3383" s="59">
        <v>5400</v>
      </c>
      <c r="G3383" s="59">
        <v>541</v>
      </c>
      <c r="H3383" s="59"/>
      <c r="I3383" s="61" t="s">
        <v>179</v>
      </c>
      <c r="J3383" s="62">
        <f>J3384</f>
        <v>0</v>
      </c>
      <c r="K3383" s="62">
        <f t="shared" si="11647"/>
        <v>0</v>
      </c>
      <c r="L3383" s="62">
        <f t="shared" si="11647"/>
        <v>0</v>
      </c>
      <c r="M3383" s="62">
        <f t="shared" si="11647"/>
        <v>0</v>
      </c>
      <c r="N3383" s="62">
        <f t="shared" si="11647"/>
        <v>0</v>
      </c>
      <c r="O3383" s="62">
        <f t="shared" si="11647"/>
        <v>0</v>
      </c>
      <c r="P3383" s="62">
        <f t="shared" si="11647"/>
        <v>0</v>
      </c>
      <c r="Q3383" s="62">
        <f>Q3384</f>
        <v>0</v>
      </c>
      <c r="R3383" s="62">
        <f t="shared" si="11648"/>
        <v>0</v>
      </c>
      <c r="S3383" s="62">
        <f t="shared" si="11648"/>
        <v>0</v>
      </c>
      <c r="T3383" s="62">
        <f>T3384</f>
        <v>0</v>
      </c>
      <c r="U3383" s="62">
        <f t="shared" si="11648"/>
        <v>0</v>
      </c>
      <c r="V3383" s="62">
        <f t="shared" si="11648"/>
        <v>0</v>
      </c>
      <c r="W3383" s="62">
        <v>0</v>
      </c>
      <c r="X3383" s="62">
        <v>0</v>
      </c>
      <c r="Y3383" s="62">
        <v>0</v>
      </c>
      <c r="Z3383" s="62">
        <v>0</v>
      </c>
      <c r="AA3383" s="62">
        <v>0</v>
      </c>
      <c r="AB3383" s="62">
        <v>0</v>
      </c>
      <c r="AC3383" s="62">
        <f t="shared" si="11649"/>
        <v>0</v>
      </c>
      <c r="AD3383" s="62">
        <f>AD3384</f>
        <v>0</v>
      </c>
      <c r="AE3383" s="62">
        <f t="shared" si="11650"/>
        <v>0</v>
      </c>
      <c r="AF3383" s="62">
        <f t="shared" si="11650"/>
        <v>0</v>
      </c>
      <c r="AG3383" s="62" t="e">
        <f t="shared" si="11650"/>
        <v>#REF!</v>
      </c>
      <c r="AH3383" s="62" t="e">
        <f t="shared" si="11650"/>
        <v>#REF!</v>
      </c>
      <c r="AI3383" s="62" t="e">
        <f t="shared" si="11650"/>
        <v>#REF!</v>
      </c>
      <c r="AJ3383" s="62" t="e">
        <f t="shared" si="11650"/>
        <v>#REF!</v>
      </c>
      <c r="AK3383" s="62">
        <f>AK3384</f>
        <v>0</v>
      </c>
      <c r="AL3383" s="62">
        <f t="shared" si="11651"/>
        <v>0</v>
      </c>
      <c r="AM3383" s="62">
        <f t="shared" si="11651"/>
        <v>0</v>
      </c>
      <c r="AN3383" s="62">
        <f t="shared" si="11651"/>
        <v>0</v>
      </c>
      <c r="AO3383" s="62">
        <f t="shared" si="11651"/>
        <v>0</v>
      </c>
      <c r="AP3383" s="62">
        <f t="shared" si="11651"/>
        <v>0</v>
      </c>
      <c r="AQ3383" s="62">
        <f t="shared" si="11651"/>
        <v>0</v>
      </c>
      <c r="AR3383" s="62">
        <f>AR3384</f>
        <v>0</v>
      </c>
      <c r="AS3383" s="62">
        <f t="shared" si="11651"/>
        <v>0</v>
      </c>
      <c r="AT3383" s="62">
        <f t="shared" si="11651"/>
        <v>0</v>
      </c>
      <c r="AU3383" s="62">
        <f t="shared" si="11651"/>
        <v>0</v>
      </c>
      <c r="AV3383" s="62">
        <f t="shared" si="11651"/>
        <v>0</v>
      </c>
      <c r="AW3383" s="62">
        <f t="shared" si="11651"/>
        <v>0</v>
      </c>
      <c r="AX3383" s="62">
        <f t="shared" si="11651"/>
        <v>0</v>
      </c>
      <c r="AY3383" s="62">
        <f>AY3384</f>
        <v>0</v>
      </c>
      <c r="AZ3383" s="62">
        <f t="shared" si="11652"/>
        <v>0</v>
      </c>
      <c r="BA3383" s="62">
        <f t="shared" si="11652"/>
        <v>0</v>
      </c>
      <c r="BB3383" s="62">
        <f t="shared" si="11652"/>
        <v>0</v>
      </c>
      <c r="BC3383" s="62">
        <f t="shared" si="11652"/>
        <v>0</v>
      </c>
      <c r="BD3383" s="62">
        <f t="shared" si="11652"/>
        <v>0</v>
      </c>
      <c r="BE3383" s="62">
        <f t="shared" si="11652"/>
        <v>0</v>
      </c>
      <c r="BF3383" s="62">
        <f>BF3384</f>
        <v>0</v>
      </c>
      <c r="BG3383" s="62">
        <f t="shared" si="11653"/>
        <v>0</v>
      </c>
      <c r="BH3383" s="62">
        <f t="shared" si="11653"/>
        <v>0</v>
      </c>
      <c r="BI3383" s="62" t="e">
        <f t="shared" si="11653"/>
        <v>#REF!</v>
      </c>
      <c r="BJ3383" s="62" t="e">
        <f t="shared" si="11653"/>
        <v>#REF!</v>
      </c>
      <c r="BK3383" s="62" t="e">
        <f t="shared" si="11653"/>
        <v>#REF!</v>
      </c>
      <c r="BL3383" s="62" t="e">
        <f t="shared" si="11646"/>
        <v>#REF!</v>
      </c>
      <c r="BM3383" s="304"/>
      <c r="BN3383" s="304"/>
      <c r="BO3383" s="304"/>
      <c r="BP3383" s="304"/>
      <c r="BQ3383" s="304"/>
      <c r="BR3383" s="304"/>
      <c r="BS3383" s="235"/>
      <c r="BT3383" s="100"/>
    </row>
    <row r="3384" spans="1:72" s="101" customFormat="1" ht="36.75" hidden="1" customHeight="1">
      <c r="A3384" s="100"/>
      <c r="B3384" s="104">
        <v>2014</v>
      </c>
      <c r="C3384" s="105">
        <v>8317</v>
      </c>
      <c r="D3384" s="104">
        <v>14</v>
      </c>
      <c r="E3384" s="104">
        <v>5000</v>
      </c>
      <c r="F3384" s="104">
        <v>5400</v>
      </c>
      <c r="G3384" s="104">
        <v>541</v>
      </c>
      <c r="H3384" s="104">
        <v>1</v>
      </c>
      <c r="I3384" s="66" t="s">
        <v>180</v>
      </c>
      <c r="J3384" s="67">
        <v>0</v>
      </c>
      <c r="K3384" s="67">
        <v>0</v>
      </c>
      <c r="L3384" s="68">
        <f>J3384+K3384</f>
        <v>0</v>
      </c>
      <c r="M3384" s="67">
        <v>0</v>
      </c>
      <c r="N3384" s="67">
        <v>0</v>
      </c>
      <c r="O3384" s="68">
        <f>+M3384+N3384</f>
        <v>0</v>
      </c>
      <c r="P3384" s="68">
        <f>+L3384+O3384</f>
        <v>0</v>
      </c>
      <c r="Q3384" s="71">
        <v>0</v>
      </c>
      <c r="R3384" s="71">
        <v>0</v>
      </c>
      <c r="S3384" s="71">
        <v>0</v>
      </c>
      <c r="T3384" s="71">
        <v>0</v>
      </c>
      <c r="U3384" s="71">
        <v>0</v>
      </c>
      <c r="V3384" s="71">
        <v>0</v>
      </c>
      <c r="W3384" s="67">
        <v>0</v>
      </c>
      <c r="X3384" s="67">
        <v>0</v>
      </c>
      <c r="Y3384" s="68">
        <v>0</v>
      </c>
      <c r="Z3384" s="67">
        <v>0</v>
      </c>
      <c r="AA3384" s="67">
        <v>0</v>
      </c>
      <c r="AB3384" s="68">
        <v>0</v>
      </c>
      <c r="AC3384" s="68">
        <f t="shared" ref="AC3384" si="11654">+Y3384+AB3384</f>
        <v>0</v>
      </c>
      <c r="AD3384" s="67">
        <f>J3384+Q3384-T3384</f>
        <v>0</v>
      </c>
      <c r="AE3384" s="67">
        <f>K3384+R3384-U3384</f>
        <v>0</v>
      </c>
      <c r="AF3384" s="68">
        <f t="shared" ref="AF3384" si="11655">AD3384+AE3384</f>
        <v>0</v>
      </c>
      <c r="AG3384" s="67" t="e">
        <f>M3384+#REF!-V3384</f>
        <v>#REF!</v>
      </c>
      <c r="AH3384" s="67" t="e">
        <f>N3384+S3384-#REF!</f>
        <v>#REF!</v>
      </c>
      <c r="AI3384" s="68" t="e">
        <f t="shared" ref="AI3384" si="11656">+AG3384+AH3384</f>
        <v>#REF!</v>
      </c>
      <c r="AJ3384" s="68" t="e">
        <f t="shared" ref="AJ3384" si="11657">+AF3384+AI3384</f>
        <v>#REF!</v>
      </c>
      <c r="AK3384" s="71">
        <v>0</v>
      </c>
      <c r="AL3384" s="71">
        <v>0</v>
      </c>
      <c r="AM3384" s="68">
        <f>AK3384+AL3384</f>
        <v>0</v>
      </c>
      <c r="AN3384" s="71">
        <v>0</v>
      </c>
      <c r="AO3384" s="71">
        <v>0</v>
      </c>
      <c r="AP3384" s="68">
        <f>+AN3384+AO3384</f>
        <v>0</v>
      </c>
      <c r="AQ3384" s="68">
        <f>+AM3384+AP3384</f>
        <v>0</v>
      </c>
      <c r="AR3384" s="71">
        <v>0</v>
      </c>
      <c r="AS3384" s="71">
        <v>0</v>
      </c>
      <c r="AT3384" s="68">
        <f>AR3384+AS3384</f>
        <v>0</v>
      </c>
      <c r="AU3384" s="71">
        <v>0</v>
      </c>
      <c r="AV3384" s="71">
        <v>0</v>
      </c>
      <c r="AW3384" s="68">
        <f>+AU3384+AV3384</f>
        <v>0</v>
      </c>
      <c r="AX3384" s="68">
        <f>+AT3384+AW3384</f>
        <v>0</v>
      </c>
      <c r="AY3384" s="71">
        <v>0</v>
      </c>
      <c r="AZ3384" s="71">
        <v>0</v>
      </c>
      <c r="BA3384" s="68">
        <f>AY3384+AZ3384</f>
        <v>0</v>
      </c>
      <c r="BB3384" s="71">
        <v>0</v>
      </c>
      <c r="BC3384" s="71">
        <v>0</v>
      </c>
      <c r="BD3384" s="68">
        <f>+BB3384+BC3384</f>
        <v>0</v>
      </c>
      <c r="BE3384" s="68">
        <f>+BA3384+BD3384</f>
        <v>0</v>
      </c>
      <c r="BF3384" s="67">
        <f t="shared" ref="BF3384:BG3384" si="11658">AD3384-AK3384-AR3384-AY3384</f>
        <v>0</v>
      </c>
      <c r="BG3384" s="67">
        <f t="shared" si="11658"/>
        <v>0</v>
      </c>
      <c r="BH3384" s="68">
        <f t="shared" ref="BH3384" si="11659">BF3384+BG3384</f>
        <v>0</v>
      </c>
      <c r="BI3384" s="67" t="e">
        <f t="shared" ref="BI3384:BJ3384" si="11660">AG3384-AN3384-AU3384-BB3384</f>
        <v>#REF!</v>
      </c>
      <c r="BJ3384" s="67" t="e">
        <f t="shared" si="11660"/>
        <v>#REF!</v>
      </c>
      <c r="BK3384" s="68" t="e">
        <f t="shared" ref="BK3384" si="11661">+BI3384+BJ3384</f>
        <v>#REF!</v>
      </c>
      <c r="BL3384" s="68" t="e">
        <f t="shared" si="11646"/>
        <v>#REF!</v>
      </c>
      <c r="BM3384" s="305">
        <v>0</v>
      </c>
      <c r="BN3384" s="305">
        <v>0</v>
      </c>
      <c r="BO3384" s="306"/>
      <c r="BP3384" s="306"/>
      <c r="BQ3384" s="305">
        <v>0</v>
      </c>
      <c r="BR3384" s="305">
        <v>0</v>
      </c>
      <c r="BS3384" s="170" t="s">
        <v>37</v>
      </c>
      <c r="BT3384" s="100"/>
    </row>
    <row r="3385" spans="1:72" s="78" customFormat="1" ht="36.75" hidden="1" customHeight="1">
      <c r="A3385" s="77"/>
      <c r="B3385" s="53">
        <v>2014</v>
      </c>
      <c r="C3385" s="54">
        <v>8317</v>
      </c>
      <c r="D3385" s="53">
        <v>14</v>
      </c>
      <c r="E3385" s="53">
        <v>5000</v>
      </c>
      <c r="F3385" s="53">
        <v>5900</v>
      </c>
      <c r="G3385" s="53"/>
      <c r="H3385" s="53"/>
      <c r="I3385" s="55" t="s">
        <v>366</v>
      </c>
      <c r="J3385" s="56">
        <f>J3386+J3388</f>
        <v>0</v>
      </c>
      <c r="K3385" s="56">
        <f t="shared" ref="K3385:P3385" si="11662">K3386+K3388</f>
        <v>0</v>
      </c>
      <c r="L3385" s="56">
        <f t="shared" si="11662"/>
        <v>0</v>
      </c>
      <c r="M3385" s="56">
        <f t="shared" si="11662"/>
        <v>0</v>
      </c>
      <c r="N3385" s="56">
        <f t="shared" si="11662"/>
        <v>0</v>
      </c>
      <c r="O3385" s="56">
        <f t="shared" si="11662"/>
        <v>0</v>
      </c>
      <c r="P3385" s="56">
        <f t="shared" si="11662"/>
        <v>0</v>
      </c>
      <c r="Q3385" s="56">
        <f>Q3386+Q3388</f>
        <v>0</v>
      </c>
      <c r="R3385" s="56">
        <f t="shared" ref="R3385:S3385" si="11663">R3386+R3388</f>
        <v>0</v>
      </c>
      <c r="S3385" s="56">
        <f t="shared" si="11663"/>
        <v>0</v>
      </c>
      <c r="T3385" s="56">
        <f>T3386+T3388</f>
        <v>0</v>
      </c>
      <c r="U3385" s="56">
        <f t="shared" ref="U3385:V3385" si="11664">U3386+U3388</f>
        <v>0</v>
      </c>
      <c r="V3385" s="56">
        <f t="shared" si="11664"/>
        <v>0</v>
      </c>
      <c r="W3385" s="56">
        <v>0</v>
      </c>
      <c r="X3385" s="56">
        <v>0</v>
      </c>
      <c r="Y3385" s="56">
        <v>0</v>
      </c>
      <c r="Z3385" s="56">
        <v>0</v>
      </c>
      <c r="AA3385" s="56">
        <v>0</v>
      </c>
      <c r="AB3385" s="56">
        <v>0</v>
      </c>
      <c r="AC3385" s="56">
        <f t="shared" ref="AC3385" si="11665">AC3386+AC3388</f>
        <v>0</v>
      </c>
      <c r="AD3385" s="56">
        <f>AD3386+AD3388</f>
        <v>0</v>
      </c>
      <c r="AE3385" s="56">
        <f t="shared" ref="AE3385:AJ3385" si="11666">AE3386+AE3388</f>
        <v>0</v>
      </c>
      <c r="AF3385" s="56">
        <f t="shared" si="11666"/>
        <v>0</v>
      </c>
      <c r="AG3385" s="56" t="e">
        <f t="shared" si="11666"/>
        <v>#REF!</v>
      </c>
      <c r="AH3385" s="56" t="e">
        <f t="shared" si="11666"/>
        <v>#REF!</v>
      </c>
      <c r="AI3385" s="56" t="e">
        <f t="shared" si="11666"/>
        <v>#REF!</v>
      </c>
      <c r="AJ3385" s="56" t="e">
        <f t="shared" si="11666"/>
        <v>#REF!</v>
      </c>
      <c r="AK3385" s="56">
        <f>AK3386+AK3388</f>
        <v>0</v>
      </c>
      <c r="AL3385" s="56">
        <f t="shared" ref="AL3385:AQ3385" si="11667">AL3386+AL3388</f>
        <v>0</v>
      </c>
      <c r="AM3385" s="56">
        <f t="shared" si="11667"/>
        <v>0</v>
      </c>
      <c r="AN3385" s="56">
        <f t="shared" si="11667"/>
        <v>0</v>
      </c>
      <c r="AO3385" s="56">
        <f t="shared" si="11667"/>
        <v>0</v>
      </c>
      <c r="AP3385" s="56">
        <f t="shared" si="11667"/>
        <v>0</v>
      </c>
      <c r="AQ3385" s="56">
        <f t="shared" si="11667"/>
        <v>0</v>
      </c>
      <c r="AR3385" s="56">
        <f>AR3386+AR3388</f>
        <v>0</v>
      </c>
      <c r="AS3385" s="56">
        <f t="shared" ref="AS3385:AX3385" si="11668">AS3386+AS3388</f>
        <v>0</v>
      </c>
      <c r="AT3385" s="56">
        <f t="shared" si="11668"/>
        <v>0</v>
      </c>
      <c r="AU3385" s="56">
        <f t="shared" si="11668"/>
        <v>0</v>
      </c>
      <c r="AV3385" s="56">
        <f t="shared" si="11668"/>
        <v>0</v>
      </c>
      <c r="AW3385" s="56">
        <f t="shared" si="11668"/>
        <v>0</v>
      </c>
      <c r="AX3385" s="56">
        <f t="shared" si="11668"/>
        <v>0</v>
      </c>
      <c r="AY3385" s="56">
        <f>AY3386+AY3388</f>
        <v>0</v>
      </c>
      <c r="AZ3385" s="56">
        <f t="shared" ref="AZ3385:BE3385" si="11669">AZ3386+AZ3388</f>
        <v>0</v>
      </c>
      <c r="BA3385" s="56">
        <f t="shared" si="11669"/>
        <v>0</v>
      </c>
      <c r="BB3385" s="56">
        <f t="shared" si="11669"/>
        <v>0</v>
      </c>
      <c r="BC3385" s="56">
        <f t="shared" si="11669"/>
        <v>0</v>
      </c>
      <c r="BD3385" s="56">
        <f t="shared" si="11669"/>
        <v>0</v>
      </c>
      <c r="BE3385" s="56">
        <f t="shared" si="11669"/>
        <v>0</v>
      </c>
      <c r="BF3385" s="56">
        <f>BF3386+BF3388</f>
        <v>0</v>
      </c>
      <c r="BG3385" s="56">
        <f t="shared" ref="BG3385:BK3385" si="11670">BG3386+BG3388</f>
        <v>0</v>
      </c>
      <c r="BH3385" s="56">
        <f t="shared" si="11670"/>
        <v>0</v>
      </c>
      <c r="BI3385" s="56" t="e">
        <f t="shared" si="11670"/>
        <v>#REF!</v>
      </c>
      <c r="BJ3385" s="56" t="e">
        <f t="shared" si="11670"/>
        <v>#REF!</v>
      </c>
      <c r="BK3385" s="56" t="e">
        <f t="shared" si="11670"/>
        <v>#REF!</v>
      </c>
      <c r="BL3385" s="56" t="e">
        <f t="shared" si="11646"/>
        <v>#REF!</v>
      </c>
      <c r="BM3385" s="303"/>
      <c r="BN3385" s="303"/>
      <c r="BO3385" s="303"/>
      <c r="BP3385" s="303"/>
      <c r="BQ3385" s="303"/>
      <c r="BR3385" s="303"/>
      <c r="BS3385" s="58"/>
      <c r="BT3385" s="77"/>
    </row>
    <row r="3386" spans="1:72" s="79" customFormat="1" ht="36.75" hidden="1" customHeight="1">
      <c r="A3386" s="77"/>
      <c r="B3386" s="59">
        <v>2014</v>
      </c>
      <c r="C3386" s="60">
        <v>8317</v>
      </c>
      <c r="D3386" s="59">
        <v>14</v>
      </c>
      <c r="E3386" s="59">
        <v>5000</v>
      </c>
      <c r="F3386" s="59">
        <v>5900</v>
      </c>
      <c r="G3386" s="59">
        <v>591</v>
      </c>
      <c r="H3386" s="59"/>
      <c r="I3386" s="61" t="s">
        <v>188</v>
      </c>
      <c r="J3386" s="62">
        <f>J3387</f>
        <v>0</v>
      </c>
      <c r="K3386" s="62">
        <f t="shared" ref="K3386:P3388" si="11671">K3387</f>
        <v>0</v>
      </c>
      <c r="L3386" s="62">
        <f t="shared" si="11671"/>
        <v>0</v>
      </c>
      <c r="M3386" s="62">
        <f t="shared" si="11671"/>
        <v>0</v>
      </c>
      <c r="N3386" s="62">
        <f t="shared" si="11671"/>
        <v>0</v>
      </c>
      <c r="O3386" s="62">
        <f t="shared" si="11671"/>
        <v>0</v>
      </c>
      <c r="P3386" s="62">
        <f t="shared" si="11671"/>
        <v>0</v>
      </c>
      <c r="Q3386" s="62">
        <f>Q3387</f>
        <v>0</v>
      </c>
      <c r="R3386" s="62">
        <f t="shared" ref="R3386:V3386" si="11672">R3387</f>
        <v>0</v>
      </c>
      <c r="S3386" s="62">
        <f t="shared" si="11672"/>
        <v>0</v>
      </c>
      <c r="T3386" s="62">
        <f>T3387</f>
        <v>0</v>
      </c>
      <c r="U3386" s="62">
        <f t="shared" si="11672"/>
        <v>0</v>
      </c>
      <c r="V3386" s="62">
        <f t="shared" si="11672"/>
        <v>0</v>
      </c>
      <c r="W3386" s="62">
        <v>0</v>
      </c>
      <c r="X3386" s="62">
        <v>0</v>
      </c>
      <c r="Y3386" s="62">
        <v>0</v>
      </c>
      <c r="Z3386" s="62">
        <v>0</v>
      </c>
      <c r="AA3386" s="62">
        <v>0</v>
      </c>
      <c r="AB3386" s="62">
        <v>0</v>
      </c>
      <c r="AC3386" s="62">
        <f t="shared" ref="AC3386" si="11673">AC3387</f>
        <v>0</v>
      </c>
      <c r="AD3386" s="62">
        <f>AD3387</f>
        <v>0</v>
      </c>
      <c r="AE3386" s="62">
        <f t="shared" ref="AE3386:AJ3386" si="11674">AE3387</f>
        <v>0</v>
      </c>
      <c r="AF3386" s="62">
        <f t="shared" si="11674"/>
        <v>0</v>
      </c>
      <c r="AG3386" s="62" t="e">
        <f t="shared" si="11674"/>
        <v>#REF!</v>
      </c>
      <c r="AH3386" s="62" t="e">
        <f t="shared" si="11674"/>
        <v>#REF!</v>
      </c>
      <c r="AI3386" s="62" t="e">
        <f t="shared" si="11674"/>
        <v>#REF!</v>
      </c>
      <c r="AJ3386" s="62" t="e">
        <f t="shared" si="11674"/>
        <v>#REF!</v>
      </c>
      <c r="AK3386" s="62">
        <f>AK3387</f>
        <v>0</v>
      </c>
      <c r="AL3386" s="62">
        <f t="shared" ref="AL3386:BK3386" si="11675">AL3387</f>
        <v>0</v>
      </c>
      <c r="AM3386" s="62">
        <f t="shared" si="11675"/>
        <v>0</v>
      </c>
      <c r="AN3386" s="62">
        <f t="shared" si="11675"/>
        <v>0</v>
      </c>
      <c r="AO3386" s="62">
        <f t="shared" si="11675"/>
        <v>0</v>
      </c>
      <c r="AP3386" s="62">
        <f t="shared" si="11675"/>
        <v>0</v>
      </c>
      <c r="AQ3386" s="62">
        <f t="shared" si="11675"/>
        <v>0</v>
      </c>
      <c r="AR3386" s="62">
        <f>AR3387</f>
        <v>0</v>
      </c>
      <c r="AS3386" s="62">
        <f t="shared" si="11675"/>
        <v>0</v>
      </c>
      <c r="AT3386" s="62">
        <f t="shared" si="11675"/>
        <v>0</v>
      </c>
      <c r="AU3386" s="62">
        <f t="shared" si="11675"/>
        <v>0</v>
      </c>
      <c r="AV3386" s="62">
        <f t="shared" si="11675"/>
        <v>0</v>
      </c>
      <c r="AW3386" s="62">
        <f t="shared" si="11675"/>
        <v>0</v>
      </c>
      <c r="AX3386" s="62">
        <f t="shared" si="11675"/>
        <v>0</v>
      </c>
      <c r="AY3386" s="62">
        <f>AY3387</f>
        <v>0</v>
      </c>
      <c r="AZ3386" s="62">
        <f t="shared" si="11675"/>
        <v>0</v>
      </c>
      <c r="BA3386" s="62">
        <f t="shared" si="11675"/>
        <v>0</v>
      </c>
      <c r="BB3386" s="62">
        <f t="shared" si="11675"/>
        <v>0</v>
      </c>
      <c r="BC3386" s="62">
        <f t="shared" si="11675"/>
        <v>0</v>
      </c>
      <c r="BD3386" s="62">
        <f t="shared" si="11675"/>
        <v>0</v>
      </c>
      <c r="BE3386" s="62">
        <f t="shared" si="11675"/>
        <v>0</v>
      </c>
      <c r="BF3386" s="62">
        <f>BF3387</f>
        <v>0</v>
      </c>
      <c r="BG3386" s="62">
        <f t="shared" si="11675"/>
        <v>0</v>
      </c>
      <c r="BH3386" s="62">
        <f t="shared" si="11675"/>
        <v>0</v>
      </c>
      <c r="BI3386" s="62" t="e">
        <f t="shared" si="11675"/>
        <v>#REF!</v>
      </c>
      <c r="BJ3386" s="62" t="e">
        <f t="shared" si="11675"/>
        <v>#REF!</v>
      </c>
      <c r="BK3386" s="62" t="e">
        <f t="shared" si="11675"/>
        <v>#REF!</v>
      </c>
      <c r="BL3386" s="62" t="e">
        <f t="shared" si="11646"/>
        <v>#REF!</v>
      </c>
      <c r="BM3386" s="304"/>
      <c r="BN3386" s="304"/>
      <c r="BO3386" s="304"/>
      <c r="BP3386" s="304"/>
      <c r="BQ3386" s="304"/>
      <c r="BR3386" s="304"/>
      <c r="BS3386" s="64"/>
      <c r="BT3386" s="77"/>
    </row>
    <row r="3387" spans="1:72" s="46" customFormat="1" ht="36.75" hidden="1" customHeight="1">
      <c r="A3387" s="77"/>
      <c r="B3387" s="20">
        <v>2014</v>
      </c>
      <c r="C3387" s="65">
        <v>8317</v>
      </c>
      <c r="D3387" s="20">
        <v>14</v>
      </c>
      <c r="E3387" s="20">
        <v>5000</v>
      </c>
      <c r="F3387" s="20">
        <v>5900</v>
      </c>
      <c r="G3387" s="20">
        <v>591</v>
      </c>
      <c r="H3387" s="104">
        <v>1</v>
      </c>
      <c r="I3387" s="66" t="s">
        <v>188</v>
      </c>
      <c r="J3387" s="67">
        <v>0</v>
      </c>
      <c r="K3387" s="67">
        <v>0</v>
      </c>
      <c r="L3387" s="68">
        <f>J3387+K3387</f>
        <v>0</v>
      </c>
      <c r="M3387" s="67">
        <v>0</v>
      </c>
      <c r="N3387" s="67">
        <v>0</v>
      </c>
      <c r="O3387" s="68">
        <f>+M3387+N3387</f>
        <v>0</v>
      </c>
      <c r="P3387" s="68">
        <f>+L3387+O3387</f>
        <v>0</v>
      </c>
      <c r="Q3387" s="71">
        <v>0</v>
      </c>
      <c r="R3387" s="71">
        <v>0</v>
      </c>
      <c r="S3387" s="71">
        <v>0</v>
      </c>
      <c r="T3387" s="71">
        <v>0</v>
      </c>
      <c r="U3387" s="71">
        <v>0</v>
      </c>
      <c r="V3387" s="71">
        <v>0</v>
      </c>
      <c r="W3387" s="67">
        <v>0</v>
      </c>
      <c r="X3387" s="67">
        <v>0</v>
      </c>
      <c r="Y3387" s="68">
        <v>0</v>
      </c>
      <c r="Z3387" s="67">
        <v>0</v>
      </c>
      <c r="AA3387" s="67">
        <v>0</v>
      </c>
      <c r="AB3387" s="68">
        <v>0</v>
      </c>
      <c r="AC3387" s="68">
        <f t="shared" ref="AC3387" si="11676">+Y3387+AB3387</f>
        <v>0</v>
      </c>
      <c r="AD3387" s="67">
        <f>J3387+Q3387-T3387</f>
        <v>0</v>
      </c>
      <c r="AE3387" s="67">
        <f>K3387+R3387-U3387</f>
        <v>0</v>
      </c>
      <c r="AF3387" s="68">
        <f t="shared" ref="AF3387" si="11677">AD3387+AE3387</f>
        <v>0</v>
      </c>
      <c r="AG3387" s="67" t="e">
        <f>M3387+#REF!-V3387</f>
        <v>#REF!</v>
      </c>
      <c r="AH3387" s="67" t="e">
        <f>N3387+S3387-#REF!</f>
        <v>#REF!</v>
      </c>
      <c r="AI3387" s="68" t="e">
        <f t="shared" ref="AI3387" si="11678">+AG3387+AH3387</f>
        <v>#REF!</v>
      </c>
      <c r="AJ3387" s="68" t="e">
        <f t="shared" ref="AJ3387" si="11679">+AF3387+AI3387</f>
        <v>#REF!</v>
      </c>
      <c r="AK3387" s="71">
        <v>0</v>
      </c>
      <c r="AL3387" s="71">
        <v>0</v>
      </c>
      <c r="AM3387" s="68">
        <f>AK3387+AL3387</f>
        <v>0</v>
      </c>
      <c r="AN3387" s="71">
        <v>0</v>
      </c>
      <c r="AO3387" s="71">
        <v>0</v>
      </c>
      <c r="AP3387" s="68">
        <f>+AN3387+AO3387</f>
        <v>0</v>
      </c>
      <c r="AQ3387" s="68">
        <f>+AM3387+AP3387</f>
        <v>0</v>
      </c>
      <c r="AR3387" s="71">
        <v>0</v>
      </c>
      <c r="AS3387" s="71">
        <v>0</v>
      </c>
      <c r="AT3387" s="68">
        <f>AR3387+AS3387</f>
        <v>0</v>
      </c>
      <c r="AU3387" s="71">
        <v>0</v>
      </c>
      <c r="AV3387" s="71">
        <v>0</v>
      </c>
      <c r="AW3387" s="68">
        <f>+AU3387+AV3387</f>
        <v>0</v>
      </c>
      <c r="AX3387" s="68">
        <f>+AT3387+AW3387</f>
        <v>0</v>
      </c>
      <c r="AY3387" s="71">
        <v>0</v>
      </c>
      <c r="AZ3387" s="71">
        <v>0</v>
      </c>
      <c r="BA3387" s="68">
        <f>AY3387+AZ3387</f>
        <v>0</v>
      </c>
      <c r="BB3387" s="71">
        <v>0</v>
      </c>
      <c r="BC3387" s="71">
        <v>0</v>
      </c>
      <c r="BD3387" s="68">
        <f>+BB3387+BC3387</f>
        <v>0</v>
      </c>
      <c r="BE3387" s="68">
        <f>+BA3387+BD3387</f>
        <v>0</v>
      </c>
      <c r="BF3387" s="67">
        <f t="shared" ref="BF3387:BG3387" si="11680">AD3387-AK3387-AR3387-AY3387</f>
        <v>0</v>
      </c>
      <c r="BG3387" s="67">
        <f t="shared" si="11680"/>
        <v>0</v>
      </c>
      <c r="BH3387" s="68">
        <f t="shared" ref="BH3387" si="11681">BF3387+BG3387</f>
        <v>0</v>
      </c>
      <c r="BI3387" s="67" t="e">
        <f t="shared" ref="BI3387:BJ3387" si="11682">AG3387-AN3387-AU3387-BB3387</f>
        <v>#REF!</v>
      </c>
      <c r="BJ3387" s="67" t="e">
        <f t="shared" si="11682"/>
        <v>#REF!</v>
      </c>
      <c r="BK3387" s="68" t="e">
        <f t="shared" ref="BK3387" si="11683">+BI3387+BJ3387</f>
        <v>#REF!</v>
      </c>
      <c r="BL3387" s="68" t="e">
        <f t="shared" si="11646"/>
        <v>#REF!</v>
      </c>
      <c r="BM3387" s="305">
        <v>0</v>
      </c>
      <c r="BN3387" s="305">
        <v>0</v>
      </c>
      <c r="BO3387" s="306"/>
      <c r="BP3387" s="306"/>
      <c r="BQ3387" s="305">
        <v>0</v>
      </c>
      <c r="BR3387" s="305">
        <v>0</v>
      </c>
      <c r="BS3387" s="114" t="s">
        <v>208</v>
      </c>
      <c r="BT3387" s="77"/>
    </row>
    <row r="3388" spans="1:72" s="79" customFormat="1" hidden="1">
      <c r="A3388" s="77"/>
      <c r="B3388" s="59">
        <v>2014</v>
      </c>
      <c r="C3388" s="60">
        <v>8317</v>
      </c>
      <c r="D3388" s="59">
        <v>14</v>
      </c>
      <c r="E3388" s="59">
        <v>5000</v>
      </c>
      <c r="F3388" s="59">
        <v>5900</v>
      </c>
      <c r="G3388" s="59">
        <v>597</v>
      </c>
      <c r="H3388" s="59"/>
      <c r="I3388" s="61" t="s">
        <v>367</v>
      </c>
      <c r="J3388" s="62">
        <f>J3389</f>
        <v>0</v>
      </c>
      <c r="K3388" s="62">
        <f t="shared" si="11671"/>
        <v>0</v>
      </c>
      <c r="L3388" s="62">
        <f t="shared" si="11671"/>
        <v>0</v>
      </c>
      <c r="M3388" s="62">
        <f t="shared" si="11671"/>
        <v>0</v>
      </c>
      <c r="N3388" s="62">
        <f t="shared" si="11671"/>
        <v>0</v>
      </c>
      <c r="O3388" s="62">
        <f t="shared" si="11671"/>
        <v>0</v>
      </c>
      <c r="P3388" s="62">
        <f t="shared" si="11671"/>
        <v>0</v>
      </c>
      <c r="Q3388" s="62">
        <f t="shared" ref="Q3388:S3388" si="11684">Q3389</f>
        <v>0</v>
      </c>
      <c r="R3388" s="62">
        <f t="shared" si="11684"/>
        <v>0</v>
      </c>
      <c r="S3388" s="62">
        <f t="shared" si="11684"/>
        <v>0</v>
      </c>
      <c r="T3388" s="62">
        <f t="shared" ref="T3388:AC3388" si="11685">T3389</f>
        <v>0</v>
      </c>
      <c r="U3388" s="62">
        <f t="shared" si="11685"/>
        <v>0</v>
      </c>
      <c r="V3388" s="62">
        <f t="shared" si="11685"/>
        <v>0</v>
      </c>
      <c r="W3388" s="62">
        <v>0</v>
      </c>
      <c r="X3388" s="62">
        <v>0</v>
      </c>
      <c r="Y3388" s="62">
        <v>0</v>
      </c>
      <c r="Z3388" s="62">
        <v>0</v>
      </c>
      <c r="AA3388" s="62">
        <v>0</v>
      </c>
      <c r="AB3388" s="62">
        <v>0</v>
      </c>
      <c r="AC3388" s="62">
        <f t="shared" si="11685"/>
        <v>0</v>
      </c>
      <c r="AD3388" s="62">
        <f t="shared" ref="AD3388:BK3388" si="11686">AD3389</f>
        <v>0</v>
      </c>
      <c r="AE3388" s="62">
        <f t="shared" si="11686"/>
        <v>0</v>
      </c>
      <c r="AF3388" s="62">
        <f t="shared" si="11686"/>
        <v>0</v>
      </c>
      <c r="AG3388" s="62" t="e">
        <f t="shared" si="11686"/>
        <v>#REF!</v>
      </c>
      <c r="AH3388" s="62" t="e">
        <f t="shared" si="11686"/>
        <v>#REF!</v>
      </c>
      <c r="AI3388" s="62" t="e">
        <f t="shared" si="11686"/>
        <v>#REF!</v>
      </c>
      <c r="AJ3388" s="62" t="e">
        <f t="shared" si="11686"/>
        <v>#REF!</v>
      </c>
      <c r="AK3388" s="62">
        <f t="shared" si="11686"/>
        <v>0</v>
      </c>
      <c r="AL3388" s="62">
        <f t="shared" si="11686"/>
        <v>0</v>
      </c>
      <c r="AM3388" s="62">
        <f t="shared" si="11686"/>
        <v>0</v>
      </c>
      <c r="AN3388" s="62">
        <f t="shared" si="11686"/>
        <v>0</v>
      </c>
      <c r="AO3388" s="62">
        <f t="shared" si="11686"/>
        <v>0</v>
      </c>
      <c r="AP3388" s="62">
        <f t="shared" si="11686"/>
        <v>0</v>
      </c>
      <c r="AQ3388" s="62">
        <f t="shared" si="11686"/>
        <v>0</v>
      </c>
      <c r="AR3388" s="62">
        <f t="shared" si="11686"/>
        <v>0</v>
      </c>
      <c r="AS3388" s="62">
        <f t="shared" si="11686"/>
        <v>0</v>
      </c>
      <c r="AT3388" s="62">
        <f t="shared" si="11686"/>
        <v>0</v>
      </c>
      <c r="AU3388" s="62">
        <f t="shared" si="11686"/>
        <v>0</v>
      </c>
      <c r="AV3388" s="62">
        <f t="shared" si="11686"/>
        <v>0</v>
      </c>
      <c r="AW3388" s="62">
        <f t="shared" si="11686"/>
        <v>0</v>
      </c>
      <c r="AX3388" s="62">
        <f t="shared" si="11686"/>
        <v>0</v>
      </c>
      <c r="AY3388" s="62">
        <f t="shared" si="11686"/>
        <v>0</v>
      </c>
      <c r="AZ3388" s="62">
        <f t="shared" si="11686"/>
        <v>0</v>
      </c>
      <c r="BA3388" s="62">
        <f t="shared" si="11686"/>
        <v>0</v>
      </c>
      <c r="BB3388" s="62">
        <f t="shared" si="11686"/>
        <v>0</v>
      </c>
      <c r="BC3388" s="62">
        <f t="shared" si="11686"/>
        <v>0</v>
      </c>
      <c r="BD3388" s="62">
        <f t="shared" si="11686"/>
        <v>0</v>
      </c>
      <c r="BE3388" s="62">
        <f t="shared" si="11686"/>
        <v>0</v>
      </c>
      <c r="BF3388" s="62">
        <f t="shared" si="11686"/>
        <v>0</v>
      </c>
      <c r="BG3388" s="62">
        <f t="shared" si="11686"/>
        <v>0</v>
      </c>
      <c r="BH3388" s="62">
        <f t="shared" si="11686"/>
        <v>0</v>
      </c>
      <c r="BI3388" s="62" t="e">
        <f t="shared" si="11686"/>
        <v>#REF!</v>
      </c>
      <c r="BJ3388" s="62" t="e">
        <f t="shared" si="11686"/>
        <v>#REF!</v>
      </c>
      <c r="BK3388" s="62" t="e">
        <f t="shared" si="11686"/>
        <v>#REF!</v>
      </c>
      <c r="BL3388" s="62" t="e">
        <f t="shared" si="11646"/>
        <v>#REF!</v>
      </c>
      <c r="BM3388" s="304"/>
      <c r="BN3388" s="304"/>
      <c r="BO3388" s="304"/>
      <c r="BP3388" s="304"/>
      <c r="BQ3388" s="304"/>
      <c r="BR3388" s="304"/>
      <c r="BS3388" s="64"/>
      <c r="BT3388" s="77"/>
    </row>
    <row r="3389" spans="1:72" s="46" customFormat="1" ht="36.75" hidden="1" customHeight="1">
      <c r="A3389" s="77"/>
      <c r="B3389" s="104">
        <v>2014</v>
      </c>
      <c r="C3389" s="105">
        <v>8317</v>
      </c>
      <c r="D3389" s="104">
        <v>14</v>
      </c>
      <c r="E3389" s="104">
        <v>5000</v>
      </c>
      <c r="F3389" s="104">
        <v>5900</v>
      </c>
      <c r="G3389" s="104">
        <v>597</v>
      </c>
      <c r="H3389" s="104">
        <v>1</v>
      </c>
      <c r="I3389" s="66" t="s">
        <v>368</v>
      </c>
      <c r="J3389" s="67">
        <v>0</v>
      </c>
      <c r="K3389" s="67">
        <v>0</v>
      </c>
      <c r="L3389" s="68">
        <f>J3389+K3389</f>
        <v>0</v>
      </c>
      <c r="M3389" s="67">
        <v>0</v>
      </c>
      <c r="N3389" s="67">
        <v>0</v>
      </c>
      <c r="O3389" s="68">
        <f>+M3389+N3389</f>
        <v>0</v>
      </c>
      <c r="P3389" s="68">
        <f>+L3389+O3389</f>
        <v>0</v>
      </c>
      <c r="Q3389" s="71">
        <v>0</v>
      </c>
      <c r="R3389" s="71">
        <v>0</v>
      </c>
      <c r="S3389" s="71">
        <v>0</v>
      </c>
      <c r="T3389" s="71">
        <v>0</v>
      </c>
      <c r="U3389" s="71">
        <v>0</v>
      </c>
      <c r="V3389" s="71">
        <v>0</v>
      </c>
      <c r="W3389" s="67">
        <v>0</v>
      </c>
      <c r="X3389" s="67">
        <v>0</v>
      </c>
      <c r="Y3389" s="68">
        <v>0</v>
      </c>
      <c r="Z3389" s="67">
        <v>0</v>
      </c>
      <c r="AA3389" s="67">
        <v>0</v>
      </c>
      <c r="AB3389" s="68">
        <v>0</v>
      </c>
      <c r="AC3389" s="68">
        <f t="shared" ref="AC3389" si="11687">+Y3389+AB3389</f>
        <v>0</v>
      </c>
      <c r="AD3389" s="67">
        <f>J3389+Q3389-T3389</f>
        <v>0</v>
      </c>
      <c r="AE3389" s="67">
        <f>K3389+R3389-U3389</f>
        <v>0</v>
      </c>
      <c r="AF3389" s="68">
        <f t="shared" ref="AF3389" si="11688">AD3389+AE3389</f>
        <v>0</v>
      </c>
      <c r="AG3389" s="67" t="e">
        <f>M3389+#REF!-V3389</f>
        <v>#REF!</v>
      </c>
      <c r="AH3389" s="67" t="e">
        <f>N3389+S3389-#REF!</f>
        <v>#REF!</v>
      </c>
      <c r="AI3389" s="68" t="e">
        <f t="shared" ref="AI3389" si="11689">+AG3389+AH3389</f>
        <v>#REF!</v>
      </c>
      <c r="AJ3389" s="68" t="e">
        <f t="shared" ref="AJ3389" si="11690">+AF3389+AI3389</f>
        <v>#REF!</v>
      </c>
      <c r="AK3389" s="71">
        <v>0</v>
      </c>
      <c r="AL3389" s="71">
        <v>0</v>
      </c>
      <c r="AM3389" s="68">
        <f>AK3389+AL3389</f>
        <v>0</v>
      </c>
      <c r="AN3389" s="71">
        <v>0</v>
      </c>
      <c r="AO3389" s="71">
        <v>0</v>
      </c>
      <c r="AP3389" s="68">
        <f>+AN3389+AO3389</f>
        <v>0</v>
      </c>
      <c r="AQ3389" s="68">
        <f>+AM3389+AP3389</f>
        <v>0</v>
      </c>
      <c r="AR3389" s="71">
        <v>0</v>
      </c>
      <c r="AS3389" s="71">
        <v>0</v>
      </c>
      <c r="AT3389" s="68">
        <f>AR3389+AS3389</f>
        <v>0</v>
      </c>
      <c r="AU3389" s="71">
        <v>0</v>
      </c>
      <c r="AV3389" s="71">
        <v>0</v>
      </c>
      <c r="AW3389" s="68">
        <f>+AU3389+AV3389</f>
        <v>0</v>
      </c>
      <c r="AX3389" s="68">
        <f>+AT3389+AW3389</f>
        <v>0</v>
      </c>
      <c r="AY3389" s="71">
        <v>0</v>
      </c>
      <c r="AZ3389" s="71">
        <v>0</v>
      </c>
      <c r="BA3389" s="68">
        <f>AY3389+AZ3389</f>
        <v>0</v>
      </c>
      <c r="BB3389" s="71">
        <v>0</v>
      </c>
      <c r="BC3389" s="71">
        <v>0</v>
      </c>
      <c r="BD3389" s="68">
        <f>+BB3389+BC3389</f>
        <v>0</v>
      </c>
      <c r="BE3389" s="68">
        <f>+BA3389+BD3389</f>
        <v>0</v>
      </c>
      <c r="BF3389" s="67">
        <f t="shared" ref="BF3389:BG3389" si="11691">AD3389-AK3389-AR3389-AY3389</f>
        <v>0</v>
      </c>
      <c r="BG3389" s="67">
        <f t="shared" si="11691"/>
        <v>0</v>
      </c>
      <c r="BH3389" s="68">
        <f t="shared" ref="BH3389" si="11692">BF3389+BG3389</f>
        <v>0</v>
      </c>
      <c r="BI3389" s="67" t="e">
        <f t="shared" ref="BI3389:BJ3389" si="11693">AG3389-AN3389-AU3389-BB3389</f>
        <v>#REF!</v>
      </c>
      <c r="BJ3389" s="67" t="e">
        <f t="shared" si="11693"/>
        <v>#REF!</v>
      </c>
      <c r="BK3389" s="68" t="e">
        <f t="shared" ref="BK3389" si="11694">+BI3389+BJ3389</f>
        <v>#REF!</v>
      </c>
      <c r="BL3389" s="68" t="e">
        <f t="shared" si="11646"/>
        <v>#REF!</v>
      </c>
      <c r="BM3389" s="305">
        <v>0</v>
      </c>
      <c r="BN3389" s="305">
        <v>0</v>
      </c>
      <c r="BO3389" s="306"/>
      <c r="BP3389" s="306"/>
      <c r="BQ3389" s="305">
        <v>0</v>
      </c>
      <c r="BR3389" s="305">
        <v>0</v>
      </c>
      <c r="BS3389" s="114" t="s">
        <v>208</v>
      </c>
      <c r="BT3389" s="77"/>
    </row>
    <row r="3390" spans="1:72" s="110" customFormat="1" ht="40.5">
      <c r="A3390" s="77"/>
      <c r="B3390" s="41">
        <v>2014</v>
      </c>
      <c r="C3390" s="42">
        <v>8317</v>
      </c>
      <c r="D3390" s="41">
        <v>15</v>
      </c>
      <c r="E3390" s="41"/>
      <c r="F3390" s="41"/>
      <c r="G3390" s="41"/>
      <c r="H3390" s="41"/>
      <c r="I3390" s="43" t="s">
        <v>1550</v>
      </c>
      <c r="J3390" s="44">
        <f t="shared" ref="J3390:P3390" si="11695">J3391+J3397+J3414+J3445</f>
        <v>1200000</v>
      </c>
      <c r="K3390" s="44">
        <f t="shared" si="11695"/>
        <v>0</v>
      </c>
      <c r="L3390" s="44">
        <f t="shared" si="11695"/>
        <v>1200000</v>
      </c>
      <c r="M3390" s="44">
        <f t="shared" si="11695"/>
        <v>4814065.1100000003</v>
      </c>
      <c r="N3390" s="44">
        <f t="shared" si="11695"/>
        <v>0</v>
      </c>
      <c r="O3390" s="44">
        <f t="shared" si="11695"/>
        <v>4814065.1100000003</v>
      </c>
      <c r="P3390" s="44">
        <f t="shared" si="11695"/>
        <v>6014065.1100000003</v>
      </c>
      <c r="Q3390" s="44">
        <f t="shared" ref="Q3390:S3390" si="11696">Q3391+Q3397+Q3414+Q3445</f>
        <v>0</v>
      </c>
      <c r="R3390" s="44">
        <f t="shared" si="11696"/>
        <v>0</v>
      </c>
      <c r="S3390" s="44">
        <f t="shared" si="11696"/>
        <v>0</v>
      </c>
      <c r="T3390" s="44">
        <f t="shared" ref="T3390:AC3390" si="11697">T3391+T3397+T3414+T3445</f>
        <v>0</v>
      </c>
      <c r="U3390" s="44">
        <f t="shared" si="11697"/>
        <v>0</v>
      </c>
      <c r="V3390" s="44">
        <f t="shared" si="11697"/>
        <v>0</v>
      </c>
      <c r="W3390" s="44">
        <v>0</v>
      </c>
      <c r="X3390" s="44">
        <v>0</v>
      </c>
      <c r="Y3390" s="44">
        <v>0</v>
      </c>
      <c r="Z3390" s="44">
        <v>0</v>
      </c>
      <c r="AA3390" s="44">
        <v>0</v>
      </c>
      <c r="AB3390" s="44">
        <v>0</v>
      </c>
      <c r="AC3390" s="44">
        <f t="shared" si="11697"/>
        <v>0</v>
      </c>
      <c r="AD3390" s="44">
        <f t="shared" ref="AD3390:BI3390" si="11698">AD3391+AD3397+AD3414+AD3445</f>
        <v>1200000</v>
      </c>
      <c r="AE3390" s="44">
        <f t="shared" si="11698"/>
        <v>0</v>
      </c>
      <c r="AF3390" s="44">
        <f t="shared" si="11698"/>
        <v>1200000</v>
      </c>
      <c r="AG3390" s="44">
        <f t="shared" si="11698"/>
        <v>4814065.1100000003</v>
      </c>
      <c r="AH3390" s="44">
        <f t="shared" si="11698"/>
        <v>0</v>
      </c>
      <c r="AI3390" s="44">
        <f t="shared" si="11698"/>
        <v>4814065.1100000003</v>
      </c>
      <c r="AJ3390" s="44">
        <f t="shared" si="11698"/>
        <v>6014065.1100000003</v>
      </c>
      <c r="AK3390" s="44">
        <f t="shared" si="11698"/>
        <v>0</v>
      </c>
      <c r="AL3390" s="44">
        <f t="shared" si="11698"/>
        <v>0</v>
      </c>
      <c r="AM3390" s="44">
        <f t="shared" si="11698"/>
        <v>0</v>
      </c>
      <c r="AN3390" s="44">
        <f t="shared" si="11698"/>
        <v>1447172.8100000003</v>
      </c>
      <c r="AO3390" s="44">
        <f t="shared" si="11698"/>
        <v>0</v>
      </c>
      <c r="AP3390" s="44">
        <f t="shared" si="11698"/>
        <v>1447172.8100000003</v>
      </c>
      <c r="AQ3390" s="44">
        <f t="shared" si="11698"/>
        <v>1447172.8100000003</v>
      </c>
      <c r="AR3390" s="44">
        <f t="shared" si="11698"/>
        <v>0</v>
      </c>
      <c r="AS3390" s="44">
        <f t="shared" si="11698"/>
        <v>0</v>
      </c>
      <c r="AT3390" s="44">
        <f t="shared" si="11698"/>
        <v>0</v>
      </c>
      <c r="AU3390" s="44">
        <f t="shared" si="11698"/>
        <v>49826.6</v>
      </c>
      <c r="AV3390" s="44">
        <f t="shared" si="11698"/>
        <v>0</v>
      </c>
      <c r="AW3390" s="44">
        <f t="shared" si="11698"/>
        <v>49826.6</v>
      </c>
      <c r="AX3390" s="44">
        <f t="shared" si="11698"/>
        <v>49826.6</v>
      </c>
      <c r="AY3390" s="44">
        <f t="shared" si="11698"/>
        <v>0</v>
      </c>
      <c r="AZ3390" s="44">
        <f t="shared" si="11698"/>
        <v>0</v>
      </c>
      <c r="BA3390" s="44">
        <f t="shared" si="11698"/>
        <v>0</v>
      </c>
      <c r="BB3390" s="44">
        <f t="shared" si="11698"/>
        <v>8896.4599999999991</v>
      </c>
      <c r="BC3390" s="44">
        <f t="shared" si="11698"/>
        <v>0</v>
      </c>
      <c r="BD3390" s="44">
        <f t="shared" si="11698"/>
        <v>8896.4599999999991</v>
      </c>
      <c r="BE3390" s="44">
        <f t="shared" si="11698"/>
        <v>8896.4599999999991</v>
      </c>
      <c r="BF3390" s="44">
        <f t="shared" si="11698"/>
        <v>1200000</v>
      </c>
      <c r="BG3390" s="44">
        <f t="shared" si="11698"/>
        <v>0</v>
      </c>
      <c r="BH3390" s="44">
        <f t="shared" si="11698"/>
        <v>1200000</v>
      </c>
      <c r="BI3390" s="44">
        <f t="shared" si="11698"/>
        <v>3308169.2399999998</v>
      </c>
      <c r="BJ3390" s="44">
        <f t="shared" ref="BJ3390:BK3390" si="11699">BJ3391+BJ3397+BJ3414+BJ3445</f>
        <v>0</v>
      </c>
      <c r="BK3390" s="44">
        <f t="shared" si="11699"/>
        <v>3308169.2399999998</v>
      </c>
      <c r="BL3390" s="44">
        <f t="shared" si="11646"/>
        <v>4508169.24</v>
      </c>
      <c r="BM3390" s="301"/>
      <c r="BN3390" s="301"/>
      <c r="BO3390" s="301"/>
      <c r="BP3390" s="301"/>
      <c r="BQ3390" s="301"/>
      <c r="BR3390" s="301"/>
      <c r="BS3390" s="109"/>
      <c r="BT3390" s="239"/>
    </row>
    <row r="3391" spans="1:72" s="75" customFormat="1" ht="36.75" customHeight="1">
      <c r="A3391" s="77"/>
      <c r="B3391" s="47">
        <v>2014</v>
      </c>
      <c r="C3391" s="48">
        <v>8317</v>
      </c>
      <c r="D3391" s="47">
        <v>15</v>
      </c>
      <c r="E3391" s="47">
        <v>1000</v>
      </c>
      <c r="F3391" s="47"/>
      <c r="G3391" s="47"/>
      <c r="H3391" s="47"/>
      <c r="I3391" s="49" t="s">
        <v>33</v>
      </c>
      <c r="J3391" s="50">
        <f>J3392</f>
        <v>0</v>
      </c>
      <c r="K3391" s="50">
        <f t="shared" ref="K3391:P3391" si="11700">K3392</f>
        <v>0</v>
      </c>
      <c r="L3391" s="50">
        <f t="shared" si="11700"/>
        <v>0</v>
      </c>
      <c r="M3391" s="50">
        <f t="shared" si="11700"/>
        <v>4432065.1100000003</v>
      </c>
      <c r="N3391" s="50">
        <f t="shared" si="11700"/>
        <v>0</v>
      </c>
      <c r="O3391" s="50">
        <f t="shared" si="11700"/>
        <v>4432065.1100000003</v>
      </c>
      <c r="P3391" s="50">
        <f t="shared" si="11700"/>
        <v>4432065.1100000003</v>
      </c>
      <c r="Q3391" s="50">
        <f>Q3392</f>
        <v>0</v>
      </c>
      <c r="R3391" s="50">
        <f t="shared" ref="R3391:V3391" si="11701">R3392</f>
        <v>0</v>
      </c>
      <c r="S3391" s="50">
        <f t="shared" si="11701"/>
        <v>0</v>
      </c>
      <c r="T3391" s="50">
        <f>T3392</f>
        <v>0</v>
      </c>
      <c r="U3391" s="50">
        <f t="shared" si="11701"/>
        <v>0</v>
      </c>
      <c r="V3391" s="50">
        <f t="shared" si="11701"/>
        <v>0</v>
      </c>
      <c r="W3391" s="50">
        <v>0</v>
      </c>
      <c r="X3391" s="50">
        <v>0</v>
      </c>
      <c r="Y3391" s="50">
        <v>0</v>
      </c>
      <c r="Z3391" s="50">
        <v>0</v>
      </c>
      <c r="AA3391" s="50">
        <v>0</v>
      </c>
      <c r="AB3391" s="50">
        <v>0</v>
      </c>
      <c r="AC3391" s="50">
        <f t="shared" ref="AC3391" si="11702">AC3392</f>
        <v>0</v>
      </c>
      <c r="AD3391" s="50">
        <f>AD3392</f>
        <v>0</v>
      </c>
      <c r="AE3391" s="50">
        <f t="shared" ref="AE3391:AJ3391" si="11703">AE3392</f>
        <v>0</v>
      </c>
      <c r="AF3391" s="50">
        <f t="shared" si="11703"/>
        <v>0</v>
      </c>
      <c r="AG3391" s="50">
        <f t="shared" si="11703"/>
        <v>4432065.1100000003</v>
      </c>
      <c r="AH3391" s="50">
        <f t="shared" si="11703"/>
        <v>0</v>
      </c>
      <c r="AI3391" s="50">
        <f t="shared" si="11703"/>
        <v>4432065.1100000003</v>
      </c>
      <c r="AJ3391" s="50">
        <f t="shared" si="11703"/>
        <v>4432065.1100000003</v>
      </c>
      <c r="AK3391" s="50">
        <f>AK3392</f>
        <v>0</v>
      </c>
      <c r="AL3391" s="50">
        <f t="shared" ref="AL3391:BK3391" si="11704">AL3392</f>
        <v>0</v>
      </c>
      <c r="AM3391" s="50">
        <f t="shared" si="11704"/>
        <v>0</v>
      </c>
      <c r="AN3391" s="50">
        <f t="shared" si="11704"/>
        <v>1447172.8100000003</v>
      </c>
      <c r="AO3391" s="50">
        <f t="shared" si="11704"/>
        <v>0</v>
      </c>
      <c r="AP3391" s="50">
        <f t="shared" si="11704"/>
        <v>1447172.8100000003</v>
      </c>
      <c r="AQ3391" s="50">
        <f t="shared" si="11704"/>
        <v>1447172.8100000003</v>
      </c>
      <c r="AR3391" s="50">
        <f>AR3392</f>
        <v>0</v>
      </c>
      <c r="AS3391" s="50">
        <f t="shared" si="11704"/>
        <v>0</v>
      </c>
      <c r="AT3391" s="50">
        <f t="shared" si="11704"/>
        <v>0</v>
      </c>
      <c r="AU3391" s="50">
        <f t="shared" si="11704"/>
        <v>0</v>
      </c>
      <c r="AV3391" s="50">
        <f t="shared" si="11704"/>
        <v>0</v>
      </c>
      <c r="AW3391" s="50">
        <f t="shared" si="11704"/>
        <v>0</v>
      </c>
      <c r="AX3391" s="50">
        <f t="shared" si="11704"/>
        <v>0</v>
      </c>
      <c r="AY3391" s="50">
        <f>AY3392</f>
        <v>0</v>
      </c>
      <c r="AZ3391" s="50">
        <f t="shared" si="11704"/>
        <v>0</v>
      </c>
      <c r="BA3391" s="50">
        <f t="shared" si="11704"/>
        <v>0</v>
      </c>
      <c r="BB3391" s="50">
        <f t="shared" si="11704"/>
        <v>0</v>
      </c>
      <c r="BC3391" s="50">
        <f t="shared" si="11704"/>
        <v>0</v>
      </c>
      <c r="BD3391" s="50">
        <f t="shared" si="11704"/>
        <v>0</v>
      </c>
      <c r="BE3391" s="50">
        <f t="shared" si="11704"/>
        <v>0</v>
      </c>
      <c r="BF3391" s="50">
        <f>BF3392</f>
        <v>0</v>
      </c>
      <c r="BG3391" s="50">
        <f t="shared" si="11704"/>
        <v>0</v>
      </c>
      <c r="BH3391" s="50">
        <f t="shared" si="11704"/>
        <v>0</v>
      </c>
      <c r="BI3391" s="50">
        <f t="shared" si="11704"/>
        <v>2984892.3</v>
      </c>
      <c r="BJ3391" s="50">
        <f t="shared" si="11704"/>
        <v>0</v>
      </c>
      <c r="BK3391" s="50">
        <f t="shared" si="11704"/>
        <v>2984892.3</v>
      </c>
      <c r="BL3391" s="50">
        <f t="shared" si="11646"/>
        <v>2984892.3</v>
      </c>
      <c r="BM3391" s="302"/>
      <c r="BN3391" s="302"/>
      <c r="BO3391" s="302"/>
      <c r="BP3391" s="302"/>
      <c r="BQ3391" s="302"/>
      <c r="BR3391" s="302"/>
      <c r="BS3391" s="76"/>
      <c r="BT3391" s="77"/>
    </row>
    <row r="3392" spans="1:72" s="78" customFormat="1" ht="40.5">
      <c r="A3392" s="77"/>
      <c r="B3392" s="53">
        <v>2014</v>
      </c>
      <c r="C3392" s="54">
        <v>8317</v>
      </c>
      <c r="D3392" s="53">
        <v>15</v>
      </c>
      <c r="E3392" s="53">
        <v>1000</v>
      </c>
      <c r="F3392" s="53">
        <v>1200</v>
      </c>
      <c r="G3392" s="53"/>
      <c r="H3392" s="53"/>
      <c r="I3392" s="55" t="s">
        <v>374</v>
      </c>
      <c r="J3392" s="56">
        <f>J3393+J3395</f>
        <v>0</v>
      </c>
      <c r="K3392" s="56">
        <f t="shared" ref="K3392:P3392" si="11705">K3393+K3395</f>
        <v>0</v>
      </c>
      <c r="L3392" s="56">
        <f t="shared" si="11705"/>
        <v>0</v>
      </c>
      <c r="M3392" s="56">
        <f t="shared" si="11705"/>
        <v>4432065.1100000003</v>
      </c>
      <c r="N3392" s="56">
        <f t="shared" si="11705"/>
        <v>0</v>
      </c>
      <c r="O3392" s="56">
        <f t="shared" si="11705"/>
        <v>4432065.1100000003</v>
      </c>
      <c r="P3392" s="56">
        <f t="shared" si="11705"/>
        <v>4432065.1100000003</v>
      </c>
      <c r="Q3392" s="56">
        <f>Q3393+Q3395</f>
        <v>0</v>
      </c>
      <c r="R3392" s="56">
        <f t="shared" ref="R3392:S3392" si="11706">R3393+R3395</f>
        <v>0</v>
      </c>
      <c r="S3392" s="56">
        <f t="shared" si="11706"/>
        <v>0</v>
      </c>
      <c r="T3392" s="56">
        <f>T3393+T3395</f>
        <v>0</v>
      </c>
      <c r="U3392" s="56">
        <f t="shared" ref="U3392:V3392" si="11707">U3393+U3395</f>
        <v>0</v>
      </c>
      <c r="V3392" s="56">
        <f t="shared" si="11707"/>
        <v>0</v>
      </c>
      <c r="W3392" s="56">
        <v>0</v>
      </c>
      <c r="X3392" s="56">
        <v>0</v>
      </c>
      <c r="Y3392" s="56">
        <v>0</v>
      </c>
      <c r="Z3392" s="56">
        <v>0</v>
      </c>
      <c r="AA3392" s="56">
        <v>0</v>
      </c>
      <c r="AB3392" s="56">
        <v>0</v>
      </c>
      <c r="AC3392" s="56">
        <f t="shared" ref="AC3392" si="11708">+AC3395</f>
        <v>0</v>
      </c>
      <c r="AD3392" s="56">
        <f>AD3393+AD3395</f>
        <v>0</v>
      </c>
      <c r="AE3392" s="56">
        <f t="shared" ref="AE3392:AF3392" si="11709">AE3393+AE3395</f>
        <v>0</v>
      </c>
      <c r="AF3392" s="56">
        <f t="shared" si="11709"/>
        <v>0</v>
      </c>
      <c r="AG3392" s="56">
        <f>+AG3395</f>
        <v>4432065.1100000003</v>
      </c>
      <c r="AH3392" s="56">
        <f t="shared" ref="AH3392:AJ3392" si="11710">+AH3395</f>
        <v>0</v>
      </c>
      <c r="AI3392" s="56">
        <f t="shared" si="11710"/>
        <v>4432065.1100000003</v>
      </c>
      <c r="AJ3392" s="56">
        <f t="shared" si="11710"/>
        <v>4432065.1100000003</v>
      </c>
      <c r="AK3392" s="56">
        <f>AK3393+AK3395</f>
        <v>0</v>
      </c>
      <c r="AL3392" s="56">
        <f t="shared" ref="AL3392:AQ3392" si="11711">AL3393+AL3395</f>
        <v>0</v>
      </c>
      <c r="AM3392" s="56">
        <f t="shared" si="11711"/>
        <v>0</v>
      </c>
      <c r="AN3392" s="56">
        <f t="shared" si="11711"/>
        <v>1447172.8100000003</v>
      </c>
      <c r="AO3392" s="56">
        <f t="shared" si="11711"/>
        <v>0</v>
      </c>
      <c r="AP3392" s="56">
        <f t="shared" si="11711"/>
        <v>1447172.8100000003</v>
      </c>
      <c r="AQ3392" s="56">
        <f t="shared" si="11711"/>
        <v>1447172.8100000003</v>
      </c>
      <c r="AR3392" s="56">
        <f>AR3393+AR3395</f>
        <v>0</v>
      </c>
      <c r="AS3392" s="56">
        <f t="shared" ref="AS3392:AX3392" si="11712">AS3393+AS3395</f>
        <v>0</v>
      </c>
      <c r="AT3392" s="56">
        <f t="shared" si="11712"/>
        <v>0</v>
      </c>
      <c r="AU3392" s="56">
        <f t="shared" si="11712"/>
        <v>0</v>
      </c>
      <c r="AV3392" s="56">
        <f t="shared" si="11712"/>
        <v>0</v>
      </c>
      <c r="AW3392" s="56">
        <f t="shared" si="11712"/>
        <v>0</v>
      </c>
      <c r="AX3392" s="56">
        <f t="shared" si="11712"/>
        <v>0</v>
      </c>
      <c r="AY3392" s="56">
        <f>AY3393+AY3395</f>
        <v>0</v>
      </c>
      <c r="AZ3392" s="56">
        <f t="shared" ref="AZ3392:BE3392" si="11713">AZ3393+AZ3395</f>
        <v>0</v>
      </c>
      <c r="BA3392" s="56">
        <f t="shared" si="11713"/>
        <v>0</v>
      </c>
      <c r="BB3392" s="56">
        <f t="shared" si="11713"/>
        <v>0</v>
      </c>
      <c r="BC3392" s="56">
        <f t="shared" si="11713"/>
        <v>0</v>
      </c>
      <c r="BD3392" s="56">
        <f t="shared" si="11713"/>
        <v>0</v>
      </c>
      <c r="BE3392" s="56">
        <f t="shared" si="11713"/>
        <v>0</v>
      </c>
      <c r="BF3392" s="56">
        <f>BF3393+BF3395</f>
        <v>0</v>
      </c>
      <c r="BG3392" s="56">
        <f t="shared" ref="BG3392:BH3392" si="11714">BG3393+BG3395</f>
        <v>0</v>
      </c>
      <c r="BH3392" s="56">
        <f t="shared" si="11714"/>
        <v>0</v>
      </c>
      <c r="BI3392" s="56">
        <f>+BI3395</f>
        <v>2984892.3</v>
      </c>
      <c r="BJ3392" s="56">
        <f t="shared" ref="BJ3392:BK3392" si="11715">+BJ3395</f>
        <v>0</v>
      </c>
      <c r="BK3392" s="56">
        <f t="shared" si="11715"/>
        <v>2984892.3</v>
      </c>
      <c r="BL3392" s="56">
        <f t="shared" si="11646"/>
        <v>2984892.3</v>
      </c>
      <c r="BM3392" s="303"/>
      <c r="BN3392" s="303"/>
      <c r="BO3392" s="303"/>
      <c r="BP3392" s="303"/>
      <c r="BQ3392" s="303"/>
      <c r="BR3392" s="303"/>
      <c r="BS3392" s="58"/>
      <c r="BT3392" s="77"/>
    </row>
    <row r="3393" spans="1:72" s="79" customFormat="1" ht="36.75" hidden="1" customHeight="1">
      <c r="A3393" s="77"/>
      <c r="B3393" s="59">
        <v>2014</v>
      </c>
      <c r="C3393" s="60">
        <v>8317</v>
      </c>
      <c r="D3393" s="59">
        <v>15</v>
      </c>
      <c r="E3393" s="59">
        <v>1000</v>
      </c>
      <c r="F3393" s="59">
        <v>1200</v>
      </c>
      <c r="G3393" s="59">
        <v>121</v>
      </c>
      <c r="H3393" s="59"/>
      <c r="I3393" s="61" t="s">
        <v>35</v>
      </c>
      <c r="J3393" s="62">
        <f>J3394</f>
        <v>0</v>
      </c>
      <c r="K3393" s="62">
        <f t="shared" ref="K3393:P3393" si="11716">K3394</f>
        <v>0</v>
      </c>
      <c r="L3393" s="62">
        <f t="shared" si="11716"/>
        <v>0</v>
      </c>
      <c r="M3393" s="62">
        <f t="shared" si="11716"/>
        <v>0</v>
      </c>
      <c r="N3393" s="62">
        <f t="shared" si="11716"/>
        <v>0</v>
      </c>
      <c r="O3393" s="62">
        <f t="shared" si="11716"/>
        <v>0</v>
      </c>
      <c r="P3393" s="62">
        <f t="shared" si="11716"/>
        <v>0</v>
      </c>
      <c r="Q3393" s="62">
        <f>Q3394</f>
        <v>0</v>
      </c>
      <c r="R3393" s="62">
        <f t="shared" ref="R3393:V3393" si="11717">R3394</f>
        <v>0</v>
      </c>
      <c r="S3393" s="62">
        <f t="shared" si="11717"/>
        <v>0</v>
      </c>
      <c r="T3393" s="62">
        <f>T3394</f>
        <v>0</v>
      </c>
      <c r="U3393" s="62">
        <f t="shared" si="11717"/>
        <v>0</v>
      </c>
      <c r="V3393" s="62">
        <f t="shared" si="11717"/>
        <v>0</v>
      </c>
      <c r="W3393" s="62">
        <v>0</v>
      </c>
      <c r="X3393" s="62">
        <v>0</v>
      </c>
      <c r="Y3393" s="62">
        <v>0</v>
      </c>
      <c r="Z3393" s="62">
        <v>0</v>
      </c>
      <c r="AA3393" s="62">
        <v>0</v>
      </c>
      <c r="AB3393" s="62">
        <v>0</v>
      </c>
      <c r="AC3393" s="62">
        <f t="shared" ref="AC3393" si="11718">AC3394</f>
        <v>0</v>
      </c>
      <c r="AD3393" s="62">
        <f>AD3394</f>
        <v>0</v>
      </c>
      <c r="AE3393" s="62">
        <f t="shared" ref="AE3393:AJ3393" si="11719">AE3394</f>
        <v>0</v>
      </c>
      <c r="AF3393" s="62">
        <f t="shared" si="11719"/>
        <v>0</v>
      </c>
      <c r="AG3393" s="62" t="e">
        <f t="shared" si="11719"/>
        <v>#REF!</v>
      </c>
      <c r="AH3393" s="62" t="e">
        <f t="shared" si="11719"/>
        <v>#REF!</v>
      </c>
      <c r="AI3393" s="62" t="e">
        <f t="shared" si="11719"/>
        <v>#REF!</v>
      </c>
      <c r="AJ3393" s="62" t="e">
        <f t="shared" si="11719"/>
        <v>#REF!</v>
      </c>
      <c r="AK3393" s="62">
        <f>AK3394</f>
        <v>0</v>
      </c>
      <c r="AL3393" s="62">
        <f t="shared" ref="AL3393:BK3393" si="11720">AL3394</f>
        <v>0</v>
      </c>
      <c r="AM3393" s="62">
        <f t="shared" si="11720"/>
        <v>0</v>
      </c>
      <c r="AN3393" s="62">
        <f t="shared" si="11720"/>
        <v>0</v>
      </c>
      <c r="AO3393" s="62">
        <f t="shared" si="11720"/>
        <v>0</v>
      </c>
      <c r="AP3393" s="62">
        <f t="shared" si="11720"/>
        <v>0</v>
      </c>
      <c r="AQ3393" s="62">
        <f t="shared" si="11720"/>
        <v>0</v>
      </c>
      <c r="AR3393" s="62">
        <f>AR3394</f>
        <v>0</v>
      </c>
      <c r="AS3393" s="62">
        <f t="shared" si="11720"/>
        <v>0</v>
      </c>
      <c r="AT3393" s="62">
        <f t="shared" si="11720"/>
        <v>0</v>
      </c>
      <c r="AU3393" s="62">
        <f t="shared" si="11720"/>
        <v>0</v>
      </c>
      <c r="AV3393" s="62">
        <f t="shared" si="11720"/>
        <v>0</v>
      </c>
      <c r="AW3393" s="62">
        <f t="shared" si="11720"/>
        <v>0</v>
      </c>
      <c r="AX3393" s="62">
        <f t="shared" si="11720"/>
        <v>0</v>
      </c>
      <c r="AY3393" s="62">
        <f>AY3394</f>
        <v>0</v>
      </c>
      <c r="AZ3393" s="62">
        <f t="shared" si="11720"/>
        <v>0</v>
      </c>
      <c r="BA3393" s="62">
        <f t="shared" si="11720"/>
        <v>0</v>
      </c>
      <c r="BB3393" s="62">
        <f t="shared" si="11720"/>
        <v>0</v>
      </c>
      <c r="BC3393" s="62">
        <f t="shared" si="11720"/>
        <v>0</v>
      </c>
      <c r="BD3393" s="62">
        <f t="shared" si="11720"/>
        <v>0</v>
      </c>
      <c r="BE3393" s="62">
        <f t="shared" si="11720"/>
        <v>0</v>
      </c>
      <c r="BF3393" s="62">
        <f>BF3394</f>
        <v>0</v>
      </c>
      <c r="BG3393" s="62">
        <f t="shared" si="11720"/>
        <v>0</v>
      </c>
      <c r="BH3393" s="62">
        <f t="shared" si="11720"/>
        <v>0</v>
      </c>
      <c r="BI3393" s="62" t="e">
        <f t="shared" si="11720"/>
        <v>#REF!</v>
      </c>
      <c r="BJ3393" s="62" t="e">
        <f t="shared" si="11720"/>
        <v>#REF!</v>
      </c>
      <c r="BK3393" s="62" t="e">
        <f t="shared" si="11720"/>
        <v>#REF!</v>
      </c>
      <c r="BL3393" s="62" t="e">
        <f t="shared" si="11646"/>
        <v>#REF!</v>
      </c>
      <c r="BM3393" s="304"/>
      <c r="BN3393" s="304"/>
      <c r="BO3393" s="304"/>
      <c r="BP3393" s="304"/>
      <c r="BQ3393" s="304"/>
      <c r="BR3393" s="304"/>
      <c r="BS3393" s="64"/>
      <c r="BT3393" s="77"/>
    </row>
    <row r="3394" spans="1:72" s="46" customFormat="1" ht="36.75" hidden="1" customHeight="1">
      <c r="A3394" s="77"/>
      <c r="B3394" s="104">
        <v>2014</v>
      </c>
      <c r="C3394" s="105">
        <v>8317</v>
      </c>
      <c r="D3394" s="104">
        <v>15</v>
      </c>
      <c r="E3394" s="104">
        <v>1000</v>
      </c>
      <c r="F3394" s="104">
        <v>1200</v>
      </c>
      <c r="G3394" s="104">
        <v>121</v>
      </c>
      <c r="H3394" s="104">
        <v>1</v>
      </c>
      <c r="I3394" s="66" t="s">
        <v>36</v>
      </c>
      <c r="J3394" s="67">
        <v>0</v>
      </c>
      <c r="K3394" s="67">
        <v>0</v>
      </c>
      <c r="L3394" s="68">
        <f>J3394+K3394</f>
        <v>0</v>
      </c>
      <c r="M3394" s="67">
        <v>0</v>
      </c>
      <c r="N3394" s="67">
        <v>0</v>
      </c>
      <c r="O3394" s="68">
        <f>+M3394+N3394</f>
        <v>0</v>
      </c>
      <c r="P3394" s="68">
        <f>+L3394+O3394</f>
        <v>0</v>
      </c>
      <c r="Q3394" s="71">
        <v>0</v>
      </c>
      <c r="R3394" s="71">
        <v>0</v>
      </c>
      <c r="S3394" s="71">
        <v>0</v>
      </c>
      <c r="T3394" s="71">
        <v>0</v>
      </c>
      <c r="U3394" s="71">
        <v>0</v>
      </c>
      <c r="V3394" s="71">
        <v>0</v>
      </c>
      <c r="W3394" s="67">
        <v>0</v>
      </c>
      <c r="X3394" s="67">
        <v>0</v>
      </c>
      <c r="Y3394" s="68">
        <v>0</v>
      </c>
      <c r="Z3394" s="67">
        <v>0</v>
      </c>
      <c r="AA3394" s="67">
        <v>0</v>
      </c>
      <c r="AB3394" s="68">
        <v>0</v>
      </c>
      <c r="AC3394" s="68">
        <f t="shared" ref="AC3394" si="11721">+Y3394+AB3394</f>
        <v>0</v>
      </c>
      <c r="AD3394" s="67">
        <f>J3394+Q3394-T3394</f>
        <v>0</v>
      </c>
      <c r="AE3394" s="67">
        <f>K3394+R3394-U3394</f>
        <v>0</v>
      </c>
      <c r="AF3394" s="68">
        <f t="shared" ref="AF3394" si="11722">AD3394+AE3394</f>
        <v>0</v>
      </c>
      <c r="AG3394" s="67" t="e">
        <f>M3394+#REF!-V3394</f>
        <v>#REF!</v>
      </c>
      <c r="AH3394" s="67" t="e">
        <f>N3394+S3394-#REF!</f>
        <v>#REF!</v>
      </c>
      <c r="AI3394" s="68" t="e">
        <f t="shared" ref="AI3394" si="11723">+AG3394+AH3394</f>
        <v>#REF!</v>
      </c>
      <c r="AJ3394" s="68" t="e">
        <f t="shared" ref="AJ3394" si="11724">+AF3394+AI3394</f>
        <v>#REF!</v>
      </c>
      <c r="AK3394" s="71">
        <v>0</v>
      </c>
      <c r="AL3394" s="71">
        <v>0</v>
      </c>
      <c r="AM3394" s="68">
        <f>AK3394+AL3394</f>
        <v>0</v>
      </c>
      <c r="AN3394" s="71">
        <v>0</v>
      </c>
      <c r="AO3394" s="71">
        <v>0</v>
      </c>
      <c r="AP3394" s="68">
        <f>+AN3394+AO3394</f>
        <v>0</v>
      </c>
      <c r="AQ3394" s="68">
        <f>+AM3394+AP3394</f>
        <v>0</v>
      </c>
      <c r="AR3394" s="71">
        <v>0</v>
      </c>
      <c r="AS3394" s="71">
        <v>0</v>
      </c>
      <c r="AT3394" s="68">
        <f>AR3394+AS3394</f>
        <v>0</v>
      </c>
      <c r="AU3394" s="71">
        <v>0</v>
      </c>
      <c r="AV3394" s="71">
        <v>0</v>
      </c>
      <c r="AW3394" s="68">
        <f>+AU3394+AV3394</f>
        <v>0</v>
      </c>
      <c r="AX3394" s="68">
        <f>+AT3394+AW3394</f>
        <v>0</v>
      </c>
      <c r="AY3394" s="71">
        <v>0</v>
      </c>
      <c r="AZ3394" s="71">
        <v>0</v>
      </c>
      <c r="BA3394" s="68">
        <f>AY3394+AZ3394</f>
        <v>0</v>
      </c>
      <c r="BB3394" s="71">
        <v>0</v>
      </c>
      <c r="BC3394" s="71">
        <v>0</v>
      </c>
      <c r="BD3394" s="68">
        <f>+BB3394+BC3394</f>
        <v>0</v>
      </c>
      <c r="BE3394" s="68">
        <f>+BA3394+BD3394</f>
        <v>0</v>
      </c>
      <c r="BF3394" s="67">
        <f t="shared" ref="BF3394:BG3394" si="11725">AD3394-AK3394-AR3394-AY3394</f>
        <v>0</v>
      </c>
      <c r="BG3394" s="67">
        <f t="shared" si="11725"/>
        <v>0</v>
      </c>
      <c r="BH3394" s="68">
        <f t="shared" ref="BH3394" si="11726">BF3394+BG3394</f>
        <v>0</v>
      </c>
      <c r="BI3394" s="67" t="e">
        <f t="shared" ref="BI3394" si="11727">AG3394-AN3394-AU3394-BB3394</f>
        <v>#REF!</v>
      </c>
      <c r="BJ3394" s="67" t="e">
        <f t="shared" ref="BJ3394" si="11728">AH3394-AO3394-AV3394-BC3394</f>
        <v>#REF!</v>
      </c>
      <c r="BK3394" s="67" t="e">
        <f t="shared" ref="BK3394" si="11729">AI3394-AP3394-AW3394-BD3394</f>
        <v>#REF!</v>
      </c>
      <c r="BL3394" s="67" t="e">
        <f t="shared" si="11646"/>
        <v>#REF!</v>
      </c>
      <c r="BM3394" s="305">
        <v>0</v>
      </c>
      <c r="BN3394" s="305">
        <v>0</v>
      </c>
      <c r="BO3394" s="306"/>
      <c r="BP3394" s="306"/>
      <c r="BQ3394" s="305">
        <v>0</v>
      </c>
      <c r="BR3394" s="305">
        <v>0</v>
      </c>
      <c r="BS3394" s="74" t="s">
        <v>37</v>
      </c>
      <c r="BT3394" s="77"/>
    </row>
    <row r="3395" spans="1:72" s="79" customFormat="1" ht="36.75" customHeight="1">
      <c r="A3395" s="77"/>
      <c r="B3395" s="59">
        <v>2014</v>
      </c>
      <c r="C3395" s="60">
        <v>8317</v>
      </c>
      <c r="D3395" s="59">
        <v>15</v>
      </c>
      <c r="E3395" s="59">
        <v>1000</v>
      </c>
      <c r="F3395" s="59">
        <v>1200</v>
      </c>
      <c r="G3395" s="59">
        <v>122</v>
      </c>
      <c r="H3395" s="59"/>
      <c r="I3395" s="61" t="s">
        <v>38</v>
      </c>
      <c r="J3395" s="62">
        <f>J3396</f>
        <v>0</v>
      </c>
      <c r="K3395" s="62">
        <f t="shared" ref="K3395:P3395" si="11730">K3396</f>
        <v>0</v>
      </c>
      <c r="L3395" s="62">
        <f t="shared" si="11730"/>
        <v>0</v>
      </c>
      <c r="M3395" s="62">
        <f t="shared" si="11730"/>
        <v>4432065.1100000003</v>
      </c>
      <c r="N3395" s="62">
        <f t="shared" si="11730"/>
        <v>0</v>
      </c>
      <c r="O3395" s="62">
        <f t="shared" si="11730"/>
        <v>4432065.1100000003</v>
      </c>
      <c r="P3395" s="62">
        <f t="shared" si="11730"/>
        <v>4432065.1100000003</v>
      </c>
      <c r="Q3395" s="62">
        <f>Q3396</f>
        <v>0</v>
      </c>
      <c r="R3395" s="62">
        <f t="shared" ref="R3395:V3395" si="11731">R3396</f>
        <v>0</v>
      </c>
      <c r="S3395" s="62">
        <f t="shared" si="11731"/>
        <v>0</v>
      </c>
      <c r="T3395" s="62">
        <f>T3396</f>
        <v>0</v>
      </c>
      <c r="U3395" s="62">
        <f t="shared" si="11731"/>
        <v>0</v>
      </c>
      <c r="V3395" s="62">
        <f t="shared" si="11731"/>
        <v>0</v>
      </c>
      <c r="W3395" s="62">
        <v>0</v>
      </c>
      <c r="X3395" s="62">
        <v>0</v>
      </c>
      <c r="Y3395" s="62">
        <v>0</v>
      </c>
      <c r="Z3395" s="62">
        <v>0</v>
      </c>
      <c r="AA3395" s="62">
        <v>0</v>
      </c>
      <c r="AB3395" s="62">
        <v>0</v>
      </c>
      <c r="AC3395" s="62">
        <f t="shared" ref="AC3395" si="11732">AC3396</f>
        <v>0</v>
      </c>
      <c r="AD3395" s="62">
        <f>AD3396</f>
        <v>0</v>
      </c>
      <c r="AE3395" s="62">
        <f t="shared" ref="AE3395:AJ3395" si="11733">AE3396</f>
        <v>0</v>
      </c>
      <c r="AF3395" s="62">
        <f t="shared" si="11733"/>
        <v>0</v>
      </c>
      <c r="AG3395" s="62">
        <f t="shared" si="11733"/>
        <v>4432065.1100000003</v>
      </c>
      <c r="AH3395" s="62">
        <f t="shared" si="11733"/>
        <v>0</v>
      </c>
      <c r="AI3395" s="62">
        <f t="shared" si="11733"/>
        <v>4432065.1100000003</v>
      </c>
      <c r="AJ3395" s="62">
        <f t="shared" si="11733"/>
        <v>4432065.1100000003</v>
      </c>
      <c r="AK3395" s="62">
        <f>AK3396</f>
        <v>0</v>
      </c>
      <c r="AL3395" s="62">
        <f t="shared" ref="AL3395:BK3395" si="11734">AL3396</f>
        <v>0</v>
      </c>
      <c r="AM3395" s="62">
        <f t="shared" si="11734"/>
        <v>0</v>
      </c>
      <c r="AN3395" s="62">
        <f t="shared" si="11734"/>
        <v>1447172.8100000003</v>
      </c>
      <c r="AO3395" s="62">
        <f t="shared" si="11734"/>
        <v>0</v>
      </c>
      <c r="AP3395" s="62">
        <f t="shared" si="11734"/>
        <v>1447172.8100000003</v>
      </c>
      <c r="AQ3395" s="62">
        <f t="shared" si="11734"/>
        <v>1447172.8100000003</v>
      </c>
      <c r="AR3395" s="62">
        <f>AR3396</f>
        <v>0</v>
      </c>
      <c r="AS3395" s="62">
        <f t="shared" si="11734"/>
        <v>0</v>
      </c>
      <c r="AT3395" s="62">
        <f t="shared" si="11734"/>
        <v>0</v>
      </c>
      <c r="AU3395" s="62">
        <f t="shared" si="11734"/>
        <v>0</v>
      </c>
      <c r="AV3395" s="62">
        <f t="shared" si="11734"/>
        <v>0</v>
      </c>
      <c r="AW3395" s="62">
        <f t="shared" si="11734"/>
        <v>0</v>
      </c>
      <c r="AX3395" s="62">
        <f t="shared" si="11734"/>
        <v>0</v>
      </c>
      <c r="AY3395" s="62">
        <f>AY3396</f>
        <v>0</v>
      </c>
      <c r="AZ3395" s="62">
        <f t="shared" si="11734"/>
        <v>0</v>
      </c>
      <c r="BA3395" s="62">
        <f t="shared" si="11734"/>
        <v>0</v>
      </c>
      <c r="BB3395" s="62">
        <f t="shared" si="11734"/>
        <v>0</v>
      </c>
      <c r="BC3395" s="62">
        <f t="shared" si="11734"/>
        <v>0</v>
      </c>
      <c r="BD3395" s="62">
        <f t="shared" si="11734"/>
        <v>0</v>
      </c>
      <c r="BE3395" s="62">
        <f t="shared" si="11734"/>
        <v>0</v>
      </c>
      <c r="BF3395" s="62">
        <f>BF3396</f>
        <v>0</v>
      </c>
      <c r="BG3395" s="62">
        <f t="shared" si="11734"/>
        <v>0</v>
      </c>
      <c r="BH3395" s="62">
        <f t="shared" si="11734"/>
        <v>0</v>
      </c>
      <c r="BI3395" s="62">
        <f t="shared" si="11734"/>
        <v>2984892.3</v>
      </c>
      <c r="BJ3395" s="62">
        <f t="shared" si="11734"/>
        <v>0</v>
      </c>
      <c r="BK3395" s="62">
        <f t="shared" si="11734"/>
        <v>2984892.3</v>
      </c>
      <c r="BL3395" s="62">
        <f t="shared" si="11646"/>
        <v>2984892.3</v>
      </c>
      <c r="BM3395" s="304"/>
      <c r="BN3395" s="304"/>
      <c r="BO3395" s="304"/>
      <c r="BP3395" s="304"/>
      <c r="BQ3395" s="304"/>
      <c r="BR3395" s="304"/>
      <c r="BS3395" s="64"/>
      <c r="BT3395" s="77"/>
    </row>
    <row r="3396" spans="1:72" s="46" customFormat="1" ht="38.25" customHeight="1">
      <c r="A3396" s="77"/>
      <c r="B3396" s="104">
        <v>2014</v>
      </c>
      <c r="C3396" s="105">
        <v>8317</v>
      </c>
      <c r="D3396" s="104">
        <v>15</v>
      </c>
      <c r="E3396" s="104">
        <v>1000</v>
      </c>
      <c r="F3396" s="104">
        <v>1200</v>
      </c>
      <c r="G3396" s="104">
        <v>122</v>
      </c>
      <c r="H3396" s="104">
        <v>1</v>
      </c>
      <c r="I3396" s="86" t="s">
        <v>200</v>
      </c>
      <c r="J3396" s="67">
        <v>0</v>
      </c>
      <c r="K3396" s="67">
        <v>0</v>
      </c>
      <c r="L3396" s="68">
        <f>J3396+K3396</f>
        <v>0</v>
      </c>
      <c r="M3396" s="67">
        <v>4432065.1100000003</v>
      </c>
      <c r="N3396" s="67">
        <v>0</v>
      </c>
      <c r="O3396" s="68">
        <f>+M3396+N3396</f>
        <v>4432065.1100000003</v>
      </c>
      <c r="P3396" s="68">
        <f>+L3396+O3396</f>
        <v>4432065.1100000003</v>
      </c>
      <c r="Q3396" s="71">
        <v>0</v>
      </c>
      <c r="R3396" s="71">
        <v>0</v>
      </c>
      <c r="S3396" s="71">
        <v>0</v>
      </c>
      <c r="T3396" s="71">
        <v>0</v>
      </c>
      <c r="U3396" s="71">
        <v>0</v>
      </c>
      <c r="V3396" s="71">
        <v>0</v>
      </c>
      <c r="W3396" s="67">
        <v>0</v>
      </c>
      <c r="X3396" s="67">
        <v>0</v>
      </c>
      <c r="Y3396" s="68">
        <v>0</v>
      </c>
      <c r="Z3396" s="67">
        <v>0</v>
      </c>
      <c r="AA3396" s="67">
        <v>0</v>
      </c>
      <c r="AB3396" s="68">
        <v>0</v>
      </c>
      <c r="AC3396" s="68">
        <f t="shared" ref="AC3396" si="11735">+Y3396+AB3396</f>
        <v>0</v>
      </c>
      <c r="AD3396" s="67">
        <f>J3396+Q3396-T3396</f>
        <v>0</v>
      </c>
      <c r="AE3396" s="67">
        <f>K3396+R3396-U3396</f>
        <v>0</v>
      </c>
      <c r="AF3396" s="68">
        <f t="shared" ref="AF3396" si="11736">AD3396+AE3396</f>
        <v>0</v>
      </c>
      <c r="AG3396" s="67">
        <f>+M3396-T3396</f>
        <v>4432065.1100000003</v>
      </c>
      <c r="AH3396" s="67">
        <f>+N3396-U3396</f>
        <v>0</v>
      </c>
      <c r="AI3396" s="68">
        <f t="shared" ref="AI3396" si="11737">+AG3396+AH3396</f>
        <v>4432065.1100000003</v>
      </c>
      <c r="AJ3396" s="68">
        <f t="shared" ref="AJ3396" si="11738">+AF3396+AI3396</f>
        <v>4432065.1100000003</v>
      </c>
      <c r="AK3396" s="71">
        <v>0</v>
      </c>
      <c r="AL3396" s="71">
        <v>0</v>
      </c>
      <c r="AM3396" s="68">
        <f>AK3396+AL3396</f>
        <v>0</v>
      </c>
      <c r="AN3396" s="71">
        <f>139250.74+139250.74+106831.11+106831.11+106831.11+107331.11+106831.11+29973.3+106831.11+38136.44+106831.11+106831.11+106831.11+138581.6</f>
        <v>1447172.8100000003</v>
      </c>
      <c r="AO3396" s="71">
        <v>0</v>
      </c>
      <c r="AP3396" s="68">
        <f>+AN3396+AO3396</f>
        <v>1447172.8100000003</v>
      </c>
      <c r="AQ3396" s="68">
        <f>+AM3396+AP3396</f>
        <v>1447172.8100000003</v>
      </c>
      <c r="AR3396" s="71">
        <v>0</v>
      </c>
      <c r="AS3396" s="71">
        <v>0</v>
      </c>
      <c r="AT3396" s="68">
        <f>AR3396+AS3396</f>
        <v>0</v>
      </c>
      <c r="AU3396" s="71">
        <v>0</v>
      </c>
      <c r="AV3396" s="71">
        <v>0</v>
      </c>
      <c r="AW3396" s="68">
        <f>+AU3396+AV3396</f>
        <v>0</v>
      </c>
      <c r="AX3396" s="68">
        <f>+AT3396+AW3396</f>
        <v>0</v>
      </c>
      <c r="AY3396" s="71">
        <v>0</v>
      </c>
      <c r="AZ3396" s="71">
        <v>0</v>
      </c>
      <c r="BA3396" s="68">
        <f>AY3396+AZ3396</f>
        <v>0</v>
      </c>
      <c r="BB3396" s="71">
        <v>0</v>
      </c>
      <c r="BC3396" s="71">
        <v>0</v>
      </c>
      <c r="BD3396" s="68">
        <f>+BB3396+BC3396</f>
        <v>0</v>
      </c>
      <c r="BE3396" s="68">
        <f>+BA3396+BD3396</f>
        <v>0</v>
      </c>
      <c r="BF3396" s="67">
        <f t="shared" ref="BF3396:BG3396" si="11739">AD3396-AK3396-AR3396-AY3396</f>
        <v>0</v>
      </c>
      <c r="BG3396" s="67">
        <f t="shared" si="11739"/>
        <v>0</v>
      </c>
      <c r="BH3396" s="68">
        <f t="shared" ref="BH3396" si="11740">BF3396+BG3396</f>
        <v>0</v>
      </c>
      <c r="BI3396" s="67">
        <f t="shared" ref="BI3396:BJ3396" si="11741">AG3396-AN3396-AU3396-BB3396</f>
        <v>2984892.3</v>
      </c>
      <c r="BJ3396" s="67">
        <f t="shared" si="11741"/>
        <v>0</v>
      </c>
      <c r="BK3396" s="68">
        <f t="shared" ref="BK3396" si="11742">+BI3396+BJ3396</f>
        <v>2984892.3</v>
      </c>
      <c r="BL3396" s="68">
        <f t="shared" si="11646"/>
        <v>2984892.3</v>
      </c>
      <c r="BM3396" s="305">
        <v>15</v>
      </c>
      <c r="BN3396" s="305">
        <v>0</v>
      </c>
      <c r="BO3396" s="306"/>
      <c r="BP3396" s="306"/>
      <c r="BQ3396" s="305">
        <v>15</v>
      </c>
      <c r="BR3396" s="305">
        <v>0</v>
      </c>
      <c r="BS3396" s="74" t="s">
        <v>37</v>
      </c>
      <c r="BT3396" s="77"/>
    </row>
    <row r="3397" spans="1:72" s="75" customFormat="1" ht="36.75" customHeight="1">
      <c r="A3397" s="77"/>
      <c r="B3397" s="47">
        <v>2014</v>
      </c>
      <c r="C3397" s="48">
        <v>8317</v>
      </c>
      <c r="D3397" s="47">
        <v>15</v>
      </c>
      <c r="E3397" s="47">
        <v>2000</v>
      </c>
      <c r="F3397" s="47"/>
      <c r="G3397" s="47"/>
      <c r="H3397" s="47"/>
      <c r="I3397" s="49" t="s">
        <v>39</v>
      </c>
      <c r="J3397" s="50">
        <f>J3398+J3405+J3408+J3411</f>
        <v>0</v>
      </c>
      <c r="K3397" s="50">
        <f t="shared" ref="K3397:P3397" si="11743">K3398+K3405+K3408+K3411</f>
        <v>0</v>
      </c>
      <c r="L3397" s="50">
        <f t="shared" si="11743"/>
        <v>0</v>
      </c>
      <c r="M3397" s="50">
        <f t="shared" si="11743"/>
        <v>154000</v>
      </c>
      <c r="N3397" s="50">
        <f t="shared" si="11743"/>
        <v>0</v>
      </c>
      <c r="O3397" s="50">
        <f t="shared" si="11743"/>
        <v>154000</v>
      </c>
      <c r="P3397" s="50">
        <f t="shared" si="11743"/>
        <v>154000</v>
      </c>
      <c r="Q3397" s="50">
        <f>Q3398+Q3405+Q3408+Q3411</f>
        <v>0</v>
      </c>
      <c r="R3397" s="50">
        <f t="shared" ref="R3397:S3397" si="11744">R3398+R3405+R3408+R3411</f>
        <v>0</v>
      </c>
      <c r="S3397" s="50">
        <f t="shared" si="11744"/>
        <v>0</v>
      </c>
      <c r="T3397" s="50">
        <f>T3398+T3405+T3408+T3411</f>
        <v>0</v>
      </c>
      <c r="U3397" s="50">
        <f t="shared" ref="U3397:V3397" si="11745">U3398+U3405+U3408+U3411</f>
        <v>0</v>
      </c>
      <c r="V3397" s="50">
        <f t="shared" si="11745"/>
        <v>0</v>
      </c>
      <c r="W3397" s="50">
        <v>0</v>
      </c>
      <c r="X3397" s="50">
        <v>0</v>
      </c>
      <c r="Y3397" s="50">
        <v>0</v>
      </c>
      <c r="Z3397" s="50">
        <v>0</v>
      </c>
      <c r="AA3397" s="50">
        <v>0</v>
      </c>
      <c r="AB3397" s="50">
        <v>0</v>
      </c>
      <c r="AC3397" s="50">
        <f t="shared" ref="AC3397" si="11746">+AC3398+AC3405</f>
        <v>0</v>
      </c>
      <c r="AD3397" s="50">
        <f>AD3398+AD3405+AD3408+AD3411</f>
        <v>0</v>
      </c>
      <c r="AE3397" s="50">
        <f t="shared" ref="AE3397:AF3397" si="11747">AE3398+AE3405+AE3408+AE3411</f>
        <v>0</v>
      </c>
      <c r="AF3397" s="50">
        <f t="shared" si="11747"/>
        <v>0</v>
      </c>
      <c r="AG3397" s="50">
        <f>+AG3398+AG3405</f>
        <v>154000</v>
      </c>
      <c r="AH3397" s="50">
        <f t="shared" ref="AH3397:AJ3397" si="11748">+AH3398+AH3405</f>
        <v>0</v>
      </c>
      <c r="AI3397" s="50">
        <f t="shared" si="11748"/>
        <v>154000</v>
      </c>
      <c r="AJ3397" s="50">
        <f t="shared" si="11748"/>
        <v>154000</v>
      </c>
      <c r="AK3397" s="50">
        <f>AK3398+AK3405+AK3408+AK3411</f>
        <v>0</v>
      </c>
      <c r="AL3397" s="50">
        <f t="shared" ref="AL3397:AQ3397" si="11749">AL3398+AL3405+AL3408+AL3411</f>
        <v>0</v>
      </c>
      <c r="AM3397" s="50">
        <f t="shared" si="11749"/>
        <v>0</v>
      </c>
      <c r="AN3397" s="50">
        <f t="shared" si="11749"/>
        <v>0</v>
      </c>
      <c r="AO3397" s="50">
        <f t="shared" si="11749"/>
        <v>0</v>
      </c>
      <c r="AP3397" s="50">
        <f t="shared" si="11749"/>
        <v>0</v>
      </c>
      <c r="AQ3397" s="50">
        <f t="shared" si="11749"/>
        <v>0</v>
      </c>
      <c r="AR3397" s="50">
        <f>AR3398+AR3405+AR3408+AR3411</f>
        <v>0</v>
      </c>
      <c r="AS3397" s="50">
        <f t="shared" ref="AS3397:AX3397" si="11750">AS3398+AS3405+AS3408+AS3411</f>
        <v>0</v>
      </c>
      <c r="AT3397" s="50">
        <f t="shared" si="11750"/>
        <v>0</v>
      </c>
      <c r="AU3397" s="50">
        <f t="shared" si="11750"/>
        <v>24826.6</v>
      </c>
      <c r="AV3397" s="50">
        <f t="shared" si="11750"/>
        <v>0</v>
      </c>
      <c r="AW3397" s="50">
        <f t="shared" si="11750"/>
        <v>24826.6</v>
      </c>
      <c r="AX3397" s="50">
        <f t="shared" si="11750"/>
        <v>24826.6</v>
      </c>
      <c r="AY3397" s="50">
        <f>AY3398+AY3405+AY3408+AY3411</f>
        <v>0</v>
      </c>
      <c r="AZ3397" s="50">
        <f t="shared" ref="AZ3397:BE3397" si="11751">AZ3398+AZ3405+AZ3408+AZ3411</f>
        <v>0</v>
      </c>
      <c r="BA3397" s="50">
        <f t="shared" si="11751"/>
        <v>0</v>
      </c>
      <c r="BB3397" s="50">
        <f t="shared" si="11751"/>
        <v>0</v>
      </c>
      <c r="BC3397" s="50">
        <f t="shared" si="11751"/>
        <v>0</v>
      </c>
      <c r="BD3397" s="50">
        <f t="shared" si="11751"/>
        <v>0</v>
      </c>
      <c r="BE3397" s="50">
        <f t="shared" si="11751"/>
        <v>0</v>
      </c>
      <c r="BF3397" s="50">
        <f>BF3398+BF3405+BF3408+BF3411</f>
        <v>0</v>
      </c>
      <c r="BG3397" s="50">
        <f t="shared" ref="BG3397:BH3397" si="11752">BG3398+BG3405+BG3408+BG3411</f>
        <v>0</v>
      </c>
      <c r="BH3397" s="50">
        <f t="shared" si="11752"/>
        <v>0</v>
      </c>
      <c r="BI3397" s="50">
        <f>+BI3398+BI3405</f>
        <v>129173.4</v>
      </c>
      <c r="BJ3397" s="50">
        <f t="shared" ref="BJ3397:BK3397" si="11753">+BJ3398+BJ3405</f>
        <v>0</v>
      </c>
      <c r="BK3397" s="50">
        <f t="shared" si="11753"/>
        <v>129173.4</v>
      </c>
      <c r="BL3397" s="50">
        <f t="shared" si="11646"/>
        <v>129173.4</v>
      </c>
      <c r="BM3397" s="302"/>
      <c r="BN3397" s="302"/>
      <c r="BO3397" s="302"/>
      <c r="BP3397" s="302"/>
      <c r="BQ3397" s="302"/>
      <c r="BR3397" s="302"/>
      <c r="BS3397" s="76"/>
      <c r="BT3397" s="77"/>
    </row>
    <row r="3398" spans="1:72" s="78" customFormat="1" ht="63.75" customHeight="1">
      <c r="A3398" s="77"/>
      <c r="B3398" s="53">
        <v>2014</v>
      </c>
      <c r="C3398" s="54">
        <v>8317</v>
      </c>
      <c r="D3398" s="53">
        <v>15</v>
      </c>
      <c r="E3398" s="53">
        <v>2000</v>
      </c>
      <c r="F3398" s="53">
        <v>2100</v>
      </c>
      <c r="G3398" s="53"/>
      <c r="H3398" s="53"/>
      <c r="I3398" s="55" t="s">
        <v>378</v>
      </c>
      <c r="J3398" s="56">
        <f>J3399+J3401+J3403</f>
        <v>0</v>
      </c>
      <c r="K3398" s="56">
        <f t="shared" ref="K3398:P3398" si="11754">K3399+K3401+K3403</f>
        <v>0</v>
      </c>
      <c r="L3398" s="56">
        <f t="shared" si="11754"/>
        <v>0</v>
      </c>
      <c r="M3398" s="56">
        <f t="shared" si="11754"/>
        <v>84000</v>
      </c>
      <c r="N3398" s="56">
        <f t="shared" si="11754"/>
        <v>0</v>
      </c>
      <c r="O3398" s="56">
        <f t="shared" si="11754"/>
        <v>84000</v>
      </c>
      <c r="P3398" s="56">
        <f t="shared" si="11754"/>
        <v>84000</v>
      </c>
      <c r="Q3398" s="56">
        <f>Q3399+Q3401+Q3403</f>
        <v>0</v>
      </c>
      <c r="R3398" s="56">
        <f t="shared" ref="R3398:S3398" si="11755">R3399+R3401+R3403</f>
        <v>0</v>
      </c>
      <c r="S3398" s="56">
        <f t="shared" si="11755"/>
        <v>0</v>
      </c>
      <c r="T3398" s="56">
        <f>T3399+T3401+T3403</f>
        <v>0</v>
      </c>
      <c r="U3398" s="56">
        <f t="shared" ref="U3398:V3398" si="11756">U3399+U3401+U3403</f>
        <v>0</v>
      </c>
      <c r="V3398" s="56">
        <f t="shared" si="11756"/>
        <v>0</v>
      </c>
      <c r="W3398" s="56">
        <v>0</v>
      </c>
      <c r="X3398" s="56">
        <v>0</v>
      </c>
      <c r="Y3398" s="56">
        <v>0</v>
      </c>
      <c r="Z3398" s="56">
        <v>0</v>
      </c>
      <c r="AA3398" s="56">
        <v>0</v>
      </c>
      <c r="AB3398" s="56">
        <v>0</v>
      </c>
      <c r="AC3398" s="56">
        <f t="shared" ref="AC3398" si="11757">+AC3399+AC3403</f>
        <v>0</v>
      </c>
      <c r="AD3398" s="56">
        <f>AD3399+AD3401+AD3403</f>
        <v>0</v>
      </c>
      <c r="AE3398" s="56">
        <f t="shared" ref="AE3398:AF3398" si="11758">AE3399+AE3401+AE3403</f>
        <v>0</v>
      </c>
      <c r="AF3398" s="56">
        <f t="shared" si="11758"/>
        <v>0</v>
      </c>
      <c r="AG3398" s="56">
        <f>+AG3399+AG3403</f>
        <v>84000</v>
      </c>
      <c r="AH3398" s="56">
        <f t="shared" ref="AH3398:AJ3398" si="11759">+AH3399+AH3403</f>
        <v>0</v>
      </c>
      <c r="AI3398" s="56">
        <f t="shared" si="11759"/>
        <v>84000</v>
      </c>
      <c r="AJ3398" s="56">
        <f t="shared" si="11759"/>
        <v>84000</v>
      </c>
      <c r="AK3398" s="56">
        <f>AK3399+AK3401+AK3403</f>
        <v>0</v>
      </c>
      <c r="AL3398" s="56">
        <f t="shared" ref="AL3398:AQ3398" si="11760">AL3399+AL3401+AL3403</f>
        <v>0</v>
      </c>
      <c r="AM3398" s="56">
        <f t="shared" si="11760"/>
        <v>0</v>
      </c>
      <c r="AN3398" s="56">
        <f t="shared" si="11760"/>
        <v>0</v>
      </c>
      <c r="AO3398" s="56">
        <f t="shared" si="11760"/>
        <v>0</v>
      </c>
      <c r="AP3398" s="56">
        <f t="shared" si="11760"/>
        <v>0</v>
      </c>
      <c r="AQ3398" s="56">
        <f t="shared" si="11760"/>
        <v>0</v>
      </c>
      <c r="AR3398" s="56">
        <f>AR3399+AR3401+AR3403</f>
        <v>0</v>
      </c>
      <c r="AS3398" s="56">
        <f t="shared" ref="AS3398:AX3398" si="11761">AS3399+AS3401+AS3403</f>
        <v>0</v>
      </c>
      <c r="AT3398" s="56">
        <f t="shared" si="11761"/>
        <v>0</v>
      </c>
      <c r="AU3398" s="56">
        <f t="shared" si="11761"/>
        <v>24826.6</v>
      </c>
      <c r="AV3398" s="56">
        <f t="shared" si="11761"/>
        <v>0</v>
      </c>
      <c r="AW3398" s="56">
        <f t="shared" si="11761"/>
        <v>24826.6</v>
      </c>
      <c r="AX3398" s="56">
        <f t="shared" si="11761"/>
        <v>24826.6</v>
      </c>
      <c r="AY3398" s="56">
        <f>AY3399+AY3401+AY3403</f>
        <v>0</v>
      </c>
      <c r="AZ3398" s="56">
        <f t="shared" ref="AZ3398:BE3398" si="11762">AZ3399+AZ3401+AZ3403</f>
        <v>0</v>
      </c>
      <c r="BA3398" s="56">
        <f t="shared" si="11762"/>
        <v>0</v>
      </c>
      <c r="BB3398" s="56">
        <f t="shared" si="11762"/>
        <v>0</v>
      </c>
      <c r="BC3398" s="56">
        <f t="shared" si="11762"/>
        <v>0</v>
      </c>
      <c r="BD3398" s="56">
        <f t="shared" si="11762"/>
        <v>0</v>
      </c>
      <c r="BE3398" s="56">
        <f t="shared" si="11762"/>
        <v>0</v>
      </c>
      <c r="BF3398" s="56">
        <f>BF3399+BF3401+BF3403</f>
        <v>0</v>
      </c>
      <c r="BG3398" s="56">
        <f t="shared" ref="BG3398:BH3398" si="11763">BG3399+BG3401+BG3403</f>
        <v>0</v>
      </c>
      <c r="BH3398" s="56">
        <f t="shared" si="11763"/>
        <v>0</v>
      </c>
      <c r="BI3398" s="56">
        <f>+BI3399+BI3403</f>
        <v>59173.4</v>
      </c>
      <c r="BJ3398" s="56">
        <f t="shared" ref="BJ3398:BK3398" si="11764">+BJ3399+BJ3403</f>
        <v>0</v>
      </c>
      <c r="BK3398" s="56">
        <f t="shared" si="11764"/>
        <v>59173.4</v>
      </c>
      <c r="BL3398" s="56">
        <f t="shared" si="11646"/>
        <v>59173.4</v>
      </c>
      <c r="BM3398" s="303"/>
      <c r="BN3398" s="303"/>
      <c r="BO3398" s="303"/>
      <c r="BP3398" s="303"/>
      <c r="BQ3398" s="303"/>
      <c r="BR3398" s="303"/>
      <c r="BS3398" s="58"/>
      <c r="BT3398" s="77"/>
    </row>
    <row r="3399" spans="1:72" s="79" customFormat="1" ht="54" customHeight="1">
      <c r="A3399" s="77"/>
      <c r="B3399" s="59">
        <v>2014</v>
      </c>
      <c r="C3399" s="60">
        <v>8317</v>
      </c>
      <c r="D3399" s="59">
        <v>15</v>
      </c>
      <c r="E3399" s="59">
        <v>2000</v>
      </c>
      <c r="F3399" s="59">
        <v>2100</v>
      </c>
      <c r="G3399" s="59">
        <v>211</v>
      </c>
      <c r="H3399" s="59"/>
      <c r="I3399" s="61" t="s">
        <v>41</v>
      </c>
      <c r="J3399" s="62">
        <f>J3400</f>
        <v>0</v>
      </c>
      <c r="K3399" s="62">
        <f t="shared" ref="K3399:P3399" si="11765">K3400</f>
        <v>0</v>
      </c>
      <c r="L3399" s="62">
        <f t="shared" si="11765"/>
        <v>0</v>
      </c>
      <c r="M3399" s="62">
        <f t="shared" si="11765"/>
        <v>44000</v>
      </c>
      <c r="N3399" s="62">
        <f t="shared" si="11765"/>
        <v>0</v>
      </c>
      <c r="O3399" s="62">
        <f t="shared" si="11765"/>
        <v>44000</v>
      </c>
      <c r="P3399" s="62">
        <f t="shared" si="11765"/>
        <v>44000</v>
      </c>
      <c r="Q3399" s="62">
        <f>Q3400</f>
        <v>0</v>
      </c>
      <c r="R3399" s="62">
        <f t="shared" ref="R3399:V3399" si="11766">R3400</f>
        <v>0</v>
      </c>
      <c r="S3399" s="62">
        <f t="shared" si="11766"/>
        <v>0</v>
      </c>
      <c r="T3399" s="62">
        <f>T3400</f>
        <v>0</v>
      </c>
      <c r="U3399" s="62">
        <f t="shared" si="11766"/>
        <v>0</v>
      </c>
      <c r="V3399" s="62">
        <f t="shared" si="11766"/>
        <v>0</v>
      </c>
      <c r="W3399" s="62">
        <v>0</v>
      </c>
      <c r="X3399" s="62">
        <v>0</v>
      </c>
      <c r="Y3399" s="62">
        <v>0</v>
      </c>
      <c r="Z3399" s="62">
        <v>0</v>
      </c>
      <c r="AA3399" s="62">
        <v>0</v>
      </c>
      <c r="AB3399" s="62">
        <v>0</v>
      </c>
      <c r="AC3399" s="62">
        <f t="shared" ref="AC3399" si="11767">AC3400</f>
        <v>0</v>
      </c>
      <c r="AD3399" s="62">
        <f>AD3400</f>
        <v>0</v>
      </c>
      <c r="AE3399" s="62">
        <f t="shared" ref="AE3399:AJ3399" si="11768">AE3400</f>
        <v>0</v>
      </c>
      <c r="AF3399" s="62">
        <f t="shared" si="11768"/>
        <v>0</v>
      </c>
      <c r="AG3399" s="62">
        <f t="shared" si="11768"/>
        <v>44000</v>
      </c>
      <c r="AH3399" s="62">
        <f t="shared" si="11768"/>
        <v>0</v>
      </c>
      <c r="AI3399" s="62">
        <f t="shared" si="11768"/>
        <v>44000</v>
      </c>
      <c r="AJ3399" s="62">
        <f t="shared" si="11768"/>
        <v>44000</v>
      </c>
      <c r="AK3399" s="62">
        <f>AK3400</f>
        <v>0</v>
      </c>
      <c r="AL3399" s="62">
        <f t="shared" ref="AL3399:BK3399" si="11769">AL3400</f>
        <v>0</v>
      </c>
      <c r="AM3399" s="62">
        <f t="shared" si="11769"/>
        <v>0</v>
      </c>
      <c r="AN3399" s="62">
        <f t="shared" si="11769"/>
        <v>0</v>
      </c>
      <c r="AO3399" s="62">
        <f t="shared" si="11769"/>
        <v>0</v>
      </c>
      <c r="AP3399" s="62">
        <f t="shared" si="11769"/>
        <v>0</v>
      </c>
      <c r="AQ3399" s="62">
        <f t="shared" si="11769"/>
        <v>0</v>
      </c>
      <c r="AR3399" s="62">
        <f>AR3400</f>
        <v>0</v>
      </c>
      <c r="AS3399" s="62">
        <f t="shared" si="11769"/>
        <v>0</v>
      </c>
      <c r="AT3399" s="62">
        <f t="shared" si="11769"/>
        <v>0</v>
      </c>
      <c r="AU3399" s="62">
        <f t="shared" si="11769"/>
        <v>0</v>
      </c>
      <c r="AV3399" s="62">
        <f t="shared" si="11769"/>
        <v>0</v>
      </c>
      <c r="AW3399" s="62">
        <f t="shared" si="11769"/>
        <v>0</v>
      </c>
      <c r="AX3399" s="62">
        <f t="shared" si="11769"/>
        <v>0</v>
      </c>
      <c r="AY3399" s="62">
        <f>AY3400</f>
        <v>0</v>
      </c>
      <c r="AZ3399" s="62">
        <f t="shared" si="11769"/>
        <v>0</v>
      </c>
      <c r="BA3399" s="62">
        <f t="shared" si="11769"/>
        <v>0</v>
      </c>
      <c r="BB3399" s="62">
        <f t="shared" si="11769"/>
        <v>0</v>
      </c>
      <c r="BC3399" s="62">
        <f t="shared" si="11769"/>
        <v>0</v>
      </c>
      <c r="BD3399" s="62">
        <f t="shared" si="11769"/>
        <v>0</v>
      </c>
      <c r="BE3399" s="62">
        <f t="shared" si="11769"/>
        <v>0</v>
      </c>
      <c r="BF3399" s="62">
        <f>BF3400</f>
        <v>0</v>
      </c>
      <c r="BG3399" s="62">
        <f t="shared" si="11769"/>
        <v>0</v>
      </c>
      <c r="BH3399" s="62">
        <f t="shared" si="11769"/>
        <v>0</v>
      </c>
      <c r="BI3399" s="62">
        <f t="shared" si="11769"/>
        <v>44000</v>
      </c>
      <c r="BJ3399" s="62">
        <f t="shared" si="11769"/>
        <v>0</v>
      </c>
      <c r="BK3399" s="62">
        <f t="shared" si="11769"/>
        <v>44000</v>
      </c>
      <c r="BL3399" s="62">
        <f t="shared" si="11646"/>
        <v>44000</v>
      </c>
      <c r="BM3399" s="304"/>
      <c r="BN3399" s="304"/>
      <c r="BO3399" s="304"/>
      <c r="BP3399" s="304"/>
      <c r="BQ3399" s="304"/>
      <c r="BR3399" s="304"/>
      <c r="BS3399" s="64"/>
      <c r="BT3399" s="77"/>
    </row>
    <row r="3400" spans="1:72" s="46" customFormat="1" ht="36.75" customHeight="1">
      <c r="A3400" s="77"/>
      <c r="B3400" s="104">
        <v>2014</v>
      </c>
      <c r="C3400" s="105">
        <v>8317</v>
      </c>
      <c r="D3400" s="104">
        <v>15</v>
      </c>
      <c r="E3400" s="104">
        <v>2000</v>
      </c>
      <c r="F3400" s="104">
        <v>2100</v>
      </c>
      <c r="G3400" s="104">
        <v>211</v>
      </c>
      <c r="H3400" s="104">
        <v>1</v>
      </c>
      <c r="I3400" s="66" t="s">
        <v>42</v>
      </c>
      <c r="J3400" s="67">
        <v>0</v>
      </c>
      <c r="K3400" s="67">
        <v>0</v>
      </c>
      <c r="L3400" s="68">
        <f>J3400+K3400</f>
        <v>0</v>
      </c>
      <c r="M3400" s="67">
        <v>44000</v>
      </c>
      <c r="N3400" s="67">
        <v>0</v>
      </c>
      <c r="O3400" s="68">
        <f>+M3400+N3400</f>
        <v>44000</v>
      </c>
      <c r="P3400" s="68">
        <f>+L3400+O3400</f>
        <v>44000</v>
      </c>
      <c r="Q3400" s="71">
        <v>0</v>
      </c>
      <c r="R3400" s="71">
        <v>0</v>
      </c>
      <c r="S3400" s="71">
        <v>0</v>
      </c>
      <c r="T3400" s="71">
        <v>0</v>
      </c>
      <c r="U3400" s="71">
        <v>0</v>
      </c>
      <c r="V3400" s="71">
        <v>0</v>
      </c>
      <c r="W3400" s="67">
        <v>0</v>
      </c>
      <c r="X3400" s="67">
        <v>0</v>
      </c>
      <c r="Y3400" s="68">
        <v>0</v>
      </c>
      <c r="Z3400" s="67">
        <v>0</v>
      </c>
      <c r="AA3400" s="67">
        <v>0</v>
      </c>
      <c r="AB3400" s="68">
        <v>0</v>
      </c>
      <c r="AC3400" s="68">
        <f t="shared" ref="AC3400" si="11770">+Y3400+AB3400</f>
        <v>0</v>
      </c>
      <c r="AD3400" s="67">
        <f>J3400+Q3400-T3400</f>
        <v>0</v>
      </c>
      <c r="AE3400" s="67">
        <f>K3400+R3400-U3400</f>
        <v>0</v>
      </c>
      <c r="AF3400" s="68">
        <f t="shared" ref="AF3400" si="11771">AD3400+AE3400</f>
        <v>0</v>
      </c>
      <c r="AG3400" s="67">
        <f>+M3400-T3400</f>
        <v>44000</v>
      </c>
      <c r="AH3400" s="67">
        <f>+N3400-U3400</f>
        <v>0</v>
      </c>
      <c r="AI3400" s="68">
        <f t="shared" ref="AI3400" si="11772">+AG3400+AH3400</f>
        <v>44000</v>
      </c>
      <c r="AJ3400" s="68">
        <f t="shared" ref="AJ3400" si="11773">+AF3400+AI3400</f>
        <v>44000</v>
      </c>
      <c r="AK3400" s="71">
        <v>0</v>
      </c>
      <c r="AL3400" s="71">
        <v>0</v>
      </c>
      <c r="AM3400" s="68">
        <f>AK3400+AL3400</f>
        <v>0</v>
      </c>
      <c r="AN3400" s="71">
        <v>0</v>
      </c>
      <c r="AO3400" s="71">
        <v>0</v>
      </c>
      <c r="AP3400" s="68">
        <f>+AN3400+AO3400</f>
        <v>0</v>
      </c>
      <c r="AQ3400" s="68">
        <f>+AM3400+AP3400</f>
        <v>0</v>
      </c>
      <c r="AR3400" s="71">
        <v>0</v>
      </c>
      <c r="AS3400" s="71">
        <v>0</v>
      </c>
      <c r="AT3400" s="68">
        <f>AR3400+AS3400</f>
        <v>0</v>
      </c>
      <c r="AU3400" s="71">
        <v>0</v>
      </c>
      <c r="AV3400" s="71">
        <v>0</v>
      </c>
      <c r="AW3400" s="68">
        <f>+AU3400+AV3400</f>
        <v>0</v>
      </c>
      <c r="AX3400" s="68">
        <f>+AT3400+AW3400</f>
        <v>0</v>
      </c>
      <c r="AY3400" s="71">
        <v>0</v>
      </c>
      <c r="AZ3400" s="71">
        <v>0</v>
      </c>
      <c r="BA3400" s="68">
        <f>AY3400+AZ3400</f>
        <v>0</v>
      </c>
      <c r="BB3400" s="71">
        <v>0</v>
      </c>
      <c r="BC3400" s="71">
        <v>0</v>
      </c>
      <c r="BD3400" s="68">
        <f>+BB3400+BC3400</f>
        <v>0</v>
      </c>
      <c r="BE3400" s="68">
        <f>+BA3400+BD3400</f>
        <v>0</v>
      </c>
      <c r="BF3400" s="67">
        <f t="shared" ref="BF3400:BG3400" si="11774">AD3400-AK3400-AR3400-AY3400</f>
        <v>0</v>
      </c>
      <c r="BG3400" s="67">
        <f t="shared" si="11774"/>
        <v>0</v>
      </c>
      <c r="BH3400" s="68">
        <f t="shared" ref="BH3400" si="11775">BF3400+BG3400</f>
        <v>0</v>
      </c>
      <c r="BI3400" s="67">
        <f t="shared" ref="BI3400:BJ3400" si="11776">AG3400-AN3400-AU3400-BB3400</f>
        <v>44000</v>
      </c>
      <c r="BJ3400" s="67">
        <f t="shared" si="11776"/>
        <v>0</v>
      </c>
      <c r="BK3400" s="68">
        <f t="shared" ref="BK3400" si="11777">+BI3400+BJ3400</f>
        <v>44000</v>
      </c>
      <c r="BL3400" s="68">
        <f t="shared" si="11646"/>
        <v>44000</v>
      </c>
      <c r="BM3400" s="305">
        <v>1</v>
      </c>
      <c r="BN3400" s="305">
        <v>0</v>
      </c>
      <c r="BO3400" s="306"/>
      <c r="BP3400" s="306"/>
      <c r="BQ3400" s="305">
        <v>1</v>
      </c>
      <c r="BR3400" s="305">
        <v>0</v>
      </c>
      <c r="BS3400" s="74" t="s">
        <v>37</v>
      </c>
      <c r="BT3400" s="77"/>
    </row>
    <row r="3401" spans="1:72" s="102" customFormat="1" ht="50.25" hidden="1" customHeight="1">
      <c r="A3401" s="77"/>
      <c r="B3401" s="59">
        <v>2014</v>
      </c>
      <c r="C3401" s="60">
        <v>8317</v>
      </c>
      <c r="D3401" s="59">
        <v>15</v>
      </c>
      <c r="E3401" s="59">
        <v>2000</v>
      </c>
      <c r="F3401" s="59">
        <v>2100</v>
      </c>
      <c r="G3401" s="59">
        <v>212</v>
      </c>
      <c r="H3401" s="59"/>
      <c r="I3401" s="61" t="s">
        <v>43</v>
      </c>
      <c r="J3401" s="62">
        <f>J3402</f>
        <v>0</v>
      </c>
      <c r="K3401" s="62">
        <f t="shared" ref="K3401:P3401" si="11778">K3402</f>
        <v>0</v>
      </c>
      <c r="L3401" s="62">
        <f t="shared" si="11778"/>
        <v>0</v>
      </c>
      <c r="M3401" s="62">
        <f t="shared" si="11778"/>
        <v>0</v>
      </c>
      <c r="N3401" s="62">
        <f t="shared" si="11778"/>
        <v>0</v>
      </c>
      <c r="O3401" s="62">
        <f t="shared" si="11778"/>
        <v>0</v>
      </c>
      <c r="P3401" s="62">
        <f t="shared" si="11778"/>
        <v>0</v>
      </c>
      <c r="Q3401" s="62">
        <f>Q3402</f>
        <v>0</v>
      </c>
      <c r="R3401" s="62">
        <f t="shared" ref="R3401:V3401" si="11779">R3402</f>
        <v>0</v>
      </c>
      <c r="S3401" s="62">
        <f t="shared" si="11779"/>
        <v>0</v>
      </c>
      <c r="T3401" s="62">
        <f>T3402</f>
        <v>0</v>
      </c>
      <c r="U3401" s="62">
        <f t="shared" si="11779"/>
        <v>0</v>
      </c>
      <c r="V3401" s="62">
        <f t="shared" si="11779"/>
        <v>0</v>
      </c>
      <c r="W3401" s="62">
        <v>0</v>
      </c>
      <c r="X3401" s="62">
        <v>0</v>
      </c>
      <c r="Y3401" s="62">
        <v>0</v>
      </c>
      <c r="Z3401" s="62">
        <v>0</v>
      </c>
      <c r="AA3401" s="62">
        <v>0</v>
      </c>
      <c r="AB3401" s="62">
        <v>0</v>
      </c>
      <c r="AC3401" s="62">
        <f t="shared" ref="AC3401" si="11780">AC3402</f>
        <v>0</v>
      </c>
      <c r="AD3401" s="62">
        <f>AD3402</f>
        <v>0</v>
      </c>
      <c r="AE3401" s="62">
        <f t="shared" ref="AE3401:AJ3401" si="11781">AE3402</f>
        <v>0</v>
      </c>
      <c r="AF3401" s="62">
        <f t="shared" si="11781"/>
        <v>0</v>
      </c>
      <c r="AG3401" s="62" t="e">
        <f t="shared" si="11781"/>
        <v>#REF!</v>
      </c>
      <c r="AH3401" s="62" t="e">
        <f t="shared" si="11781"/>
        <v>#REF!</v>
      </c>
      <c r="AI3401" s="62" t="e">
        <f t="shared" si="11781"/>
        <v>#REF!</v>
      </c>
      <c r="AJ3401" s="62" t="e">
        <f t="shared" si="11781"/>
        <v>#REF!</v>
      </c>
      <c r="AK3401" s="62">
        <f>AK3402</f>
        <v>0</v>
      </c>
      <c r="AL3401" s="62">
        <f t="shared" ref="AL3401:BK3401" si="11782">AL3402</f>
        <v>0</v>
      </c>
      <c r="AM3401" s="62">
        <f t="shared" si="11782"/>
        <v>0</v>
      </c>
      <c r="AN3401" s="62">
        <f t="shared" si="11782"/>
        <v>0</v>
      </c>
      <c r="AO3401" s="62">
        <f t="shared" si="11782"/>
        <v>0</v>
      </c>
      <c r="AP3401" s="62">
        <f t="shared" si="11782"/>
        <v>0</v>
      </c>
      <c r="AQ3401" s="62">
        <f t="shared" si="11782"/>
        <v>0</v>
      </c>
      <c r="AR3401" s="62">
        <f>AR3402</f>
        <v>0</v>
      </c>
      <c r="AS3401" s="62">
        <f t="shared" si="11782"/>
        <v>0</v>
      </c>
      <c r="AT3401" s="62">
        <f t="shared" si="11782"/>
        <v>0</v>
      </c>
      <c r="AU3401" s="62">
        <f t="shared" si="11782"/>
        <v>0</v>
      </c>
      <c r="AV3401" s="62">
        <f t="shared" si="11782"/>
        <v>0</v>
      </c>
      <c r="AW3401" s="62">
        <f t="shared" si="11782"/>
        <v>0</v>
      </c>
      <c r="AX3401" s="62">
        <f t="shared" si="11782"/>
        <v>0</v>
      </c>
      <c r="AY3401" s="62">
        <f>AY3402</f>
        <v>0</v>
      </c>
      <c r="AZ3401" s="62">
        <f t="shared" si="11782"/>
        <v>0</v>
      </c>
      <c r="BA3401" s="62">
        <f t="shared" si="11782"/>
        <v>0</v>
      </c>
      <c r="BB3401" s="62">
        <f t="shared" si="11782"/>
        <v>0</v>
      </c>
      <c r="BC3401" s="62">
        <f t="shared" si="11782"/>
        <v>0</v>
      </c>
      <c r="BD3401" s="62">
        <f t="shared" si="11782"/>
        <v>0</v>
      </c>
      <c r="BE3401" s="62">
        <f t="shared" si="11782"/>
        <v>0</v>
      </c>
      <c r="BF3401" s="62">
        <f>BF3402</f>
        <v>0</v>
      </c>
      <c r="BG3401" s="62">
        <f t="shared" si="11782"/>
        <v>0</v>
      </c>
      <c r="BH3401" s="62">
        <f t="shared" si="11782"/>
        <v>0</v>
      </c>
      <c r="BI3401" s="62" t="e">
        <f t="shared" si="11782"/>
        <v>#REF!</v>
      </c>
      <c r="BJ3401" s="62" t="e">
        <f t="shared" si="11782"/>
        <v>#REF!</v>
      </c>
      <c r="BK3401" s="62" t="e">
        <f t="shared" si="11782"/>
        <v>#REF!</v>
      </c>
      <c r="BL3401" s="62" t="e">
        <f t="shared" si="11646"/>
        <v>#REF!</v>
      </c>
      <c r="BM3401" s="304"/>
      <c r="BN3401" s="304"/>
      <c r="BO3401" s="304"/>
      <c r="BP3401" s="304"/>
      <c r="BQ3401" s="304"/>
      <c r="BR3401" s="304"/>
      <c r="BS3401" s="64"/>
    </row>
    <row r="3402" spans="1:72" s="102" customFormat="1" ht="56.25" hidden="1" customHeight="1">
      <c r="A3402" s="77"/>
      <c r="B3402" s="20">
        <v>2014</v>
      </c>
      <c r="C3402" s="65">
        <v>8317</v>
      </c>
      <c r="D3402" s="20">
        <v>15</v>
      </c>
      <c r="E3402" s="20">
        <v>2000</v>
      </c>
      <c r="F3402" s="20">
        <v>2100</v>
      </c>
      <c r="G3402" s="20">
        <v>212</v>
      </c>
      <c r="H3402" s="20">
        <v>1</v>
      </c>
      <c r="I3402" s="66" t="s">
        <v>1042</v>
      </c>
      <c r="J3402" s="67">
        <v>0</v>
      </c>
      <c r="K3402" s="67">
        <v>0</v>
      </c>
      <c r="L3402" s="68">
        <f>J3402+K3402</f>
        <v>0</v>
      </c>
      <c r="M3402" s="67">
        <v>0</v>
      </c>
      <c r="N3402" s="67">
        <v>0</v>
      </c>
      <c r="O3402" s="68">
        <f>+M3402+N3402</f>
        <v>0</v>
      </c>
      <c r="P3402" s="68">
        <f>+L3402+O3402</f>
        <v>0</v>
      </c>
      <c r="Q3402" s="71">
        <v>0</v>
      </c>
      <c r="R3402" s="71">
        <v>0</v>
      </c>
      <c r="S3402" s="71">
        <v>0</v>
      </c>
      <c r="T3402" s="71">
        <v>0</v>
      </c>
      <c r="U3402" s="71">
        <v>0</v>
      </c>
      <c r="V3402" s="71">
        <v>0</v>
      </c>
      <c r="W3402" s="67">
        <v>0</v>
      </c>
      <c r="X3402" s="67">
        <v>0</v>
      </c>
      <c r="Y3402" s="68">
        <v>0</v>
      </c>
      <c r="Z3402" s="67">
        <v>0</v>
      </c>
      <c r="AA3402" s="67">
        <v>0</v>
      </c>
      <c r="AB3402" s="68">
        <v>0</v>
      </c>
      <c r="AC3402" s="68">
        <f t="shared" ref="AC3402" si="11783">+Y3402+AB3402</f>
        <v>0</v>
      </c>
      <c r="AD3402" s="67">
        <f>J3402+Q3402-T3402</f>
        <v>0</v>
      </c>
      <c r="AE3402" s="67">
        <f>K3402+R3402-U3402</f>
        <v>0</v>
      </c>
      <c r="AF3402" s="68">
        <f t="shared" ref="AF3402" si="11784">AD3402+AE3402</f>
        <v>0</v>
      </c>
      <c r="AG3402" s="67" t="e">
        <f>M3402+#REF!-V3402</f>
        <v>#REF!</v>
      </c>
      <c r="AH3402" s="67" t="e">
        <f>N3402+S3402-#REF!</f>
        <v>#REF!</v>
      </c>
      <c r="AI3402" s="68" t="e">
        <f t="shared" ref="AI3402" si="11785">+AG3402+AH3402</f>
        <v>#REF!</v>
      </c>
      <c r="AJ3402" s="68" t="e">
        <f t="shared" ref="AJ3402" si="11786">+AF3402+AI3402</f>
        <v>#REF!</v>
      </c>
      <c r="AK3402" s="71">
        <v>0</v>
      </c>
      <c r="AL3402" s="71">
        <v>0</v>
      </c>
      <c r="AM3402" s="68">
        <f>AK3402+AL3402</f>
        <v>0</v>
      </c>
      <c r="AN3402" s="71">
        <v>0</v>
      </c>
      <c r="AO3402" s="71">
        <v>0</v>
      </c>
      <c r="AP3402" s="68">
        <f>+AN3402+AO3402</f>
        <v>0</v>
      </c>
      <c r="AQ3402" s="68">
        <f>+AM3402+AP3402</f>
        <v>0</v>
      </c>
      <c r="AR3402" s="71">
        <v>0</v>
      </c>
      <c r="AS3402" s="71">
        <v>0</v>
      </c>
      <c r="AT3402" s="68">
        <f>AR3402+AS3402</f>
        <v>0</v>
      </c>
      <c r="AU3402" s="71">
        <v>0</v>
      </c>
      <c r="AV3402" s="71">
        <v>0</v>
      </c>
      <c r="AW3402" s="68">
        <f>+AU3402+AV3402</f>
        <v>0</v>
      </c>
      <c r="AX3402" s="68">
        <f>+AT3402+AW3402</f>
        <v>0</v>
      </c>
      <c r="AY3402" s="71">
        <v>0</v>
      </c>
      <c r="AZ3402" s="71">
        <v>0</v>
      </c>
      <c r="BA3402" s="68">
        <f>AY3402+AZ3402</f>
        <v>0</v>
      </c>
      <c r="BB3402" s="71">
        <v>0</v>
      </c>
      <c r="BC3402" s="71">
        <v>0</v>
      </c>
      <c r="BD3402" s="68">
        <f>+BB3402+BC3402</f>
        <v>0</v>
      </c>
      <c r="BE3402" s="68">
        <f>+BA3402+BD3402</f>
        <v>0</v>
      </c>
      <c r="BF3402" s="67">
        <f t="shared" ref="BF3402:BG3402" si="11787">AD3402-AK3402-AR3402-AY3402</f>
        <v>0</v>
      </c>
      <c r="BG3402" s="67">
        <f t="shared" si="11787"/>
        <v>0</v>
      </c>
      <c r="BH3402" s="68">
        <f t="shared" ref="BH3402" si="11788">BF3402+BG3402</f>
        <v>0</v>
      </c>
      <c r="BI3402" s="67" t="e">
        <f t="shared" ref="BI3402:BJ3402" si="11789">AG3402-AN3402-AU3402-BB3402</f>
        <v>#REF!</v>
      </c>
      <c r="BJ3402" s="67" t="e">
        <f t="shared" si="11789"/>
        <v>#REF!</v>
      </c>
      <c r="BK3402" s="68" t="e">
        <f t="shared" ref="BK3402" si="11790">+BI3402+BJ3402</f>
        <v>#REF!</v>
      </c>
      <c r="BL3402" s="68" t="e">
        <f t="shared" si="11646"/>
        <v>#REF!</v>
      </c>
      <c r="BM3402" s="305">
        <v>0</v>
      </c>
      <c r="BN3402" s="305">
        <v>0</v>
      </c>
      <c r="BO3402" s="306"/>
      <c r="BP3402" s="306"/>
      <c r="BQ3402" s="305">
        <v>0</v>
      </c>
      <c r="BR3402" s="305">
        <v>0</v>
      </c>
      <c r="BS3402" s="74" t="s">
        <v>208</v>
      </c>
    </row>
    <row r="3403" spans="1:72" s="79" customFormat="1" ht="72.75" customHeight="1">
      <c r="A3403" s="77"/>
      <c r="B3403" s="59">
        <v>2014</v>
      </c>
      <c r="C3403" s="60">
        <v>8317</v>
      </c>
      <c r="D3403" s="59">
        <v>15</v>
      </c>
      <c r="E3403" s="59">
        <v>2000</v>
      </c>
      <c r="F3403" s="59">
        <v>2100</v>
      </c>
      <c r="G3403" s="59">
        <v>214</v>
      </c>
      <c r="H3403" s="59"/>
      <c r="I3403" s="61" t="s">
        <v>44</v>
      </c>
      <c r="J3403" s="62">
        <f>+J3404</f>
        <v>0</v>
      </c>
      <c r="K3403" s="62">
        <f t="shared" ref="K3403:P3403" si="11791">+K3404</f>
        <v>0</v>
      </c>
      <c r="L3403" s="62">
        <f t="shared" si="11791"/>
        <v>0</v>
      </c>
      <c r="M3403" s="62">
        <f t="shared" si="11791"/>
        <v>40000</v>
      </c>
      <c r="N3403" s="62">
        <f t="shared" si="11791"/>
        <v>0</v>
      </c>
      <c r="O3403" s="62">
        <f t="shared" si="11791"/>
        <v>40000</v>
      </c>
      <c r="P3403" s="62">
        <f t="shared" si="11791"/>
        <v>40000</v>
      </c>
      <c r="Q3403" s="62">
        <f>+Q3404</f>
        <v>0</v>
      </c>
      <c r="R3403" s="62">
        <f t="shared" ref="R3403:V3403" si="11792">+R3404</f>
        <v>0</v>
      </c>
      <c r="S3403" s="62">
        <f t="shared" si="11792"/>
        <v>0</v>
      </c>
      <c r="T3403" s="62">
        <f>+T3404</f>
        <v>0</v>
      </c>
      <c r="U3403" s="62">
        <f t="shared" si="11792"/>
        <v>0</v>
      </c>
      <c r="V3403" s="62">
        <f t="shared" si="11792"/>
        <v>0</v>
      </c>
      <c r="W3403" s="62">
        <v>0</v>
      </c>
      <c r="X3403" s="62">
        <v>0</v>
      </c>
      <c r="Y3403" s="62">
        <v>0</v>
      </c>
      <c r="Z3403" s="62">
        <v>0</v>
      </c>
      <c r="AA3403" s="62">
        <v>0</v>
      </c>
      <c r="AB3403" s="62">
        <v>0</v>
      </c>
      <c r="AC3403" s="62">
        <f t="shared" ref="AC3403" si="11793">+AC3404</f>
        <v>0</v>
      </c>
      <c r="AD3403" s="62">
        <f>+AD3404</f>
        <v>0</v>
      </c>
      <c r="AE3403" s="62">
        <f t="shared" ref="AE3403:AJ3403" si="11794">+AE3404</f>
        <v>0</v>
      </c>
      <c r="AF3403" s="62">
        <f t="shared" si="11794"/>
        <v>0</v>
      </c>
      <c r="AG3403" s="62">
        <f t="shared" si="11794"/>
        <v>40000</v>
      </c>
      <c r="AH3403" s="62">
        <f t="shared" si="11794"/>
        <v>0</v>
      </c>
      <c r="AI3403" s="62">
        <f t="shared" si="11794"/>
        <v>40000</v>
      </c>
      <c r="AJ3403" s="62">
        <f t="shared" si="11794"/>
        <v>40000</v>
      </c>
      <c r="AK3403" s="62">
        <f>+AK3404</f>
        <v>0</v>
      </c>
      <c r="AL3403" s="62">
        <f t="shared" ref="AL3403:BK3403" si="11795">+AL3404</f>
        <v>0</v>
      </c>
      <c r="AM3403" s="62">
        <f t="shared" si="11795"/>
        <v>0</v>
      </c>
      <c r="AN3403" s="62">
        <f t="shared" si="11795"/>
        <v>0</v>
      </c>
      <c r="AO3403" s="62">
        <f t="shared" si="11795"/>
        <v>0</v>
      </c>
      <c r="AP3403" s="62">
        <f t="shared" si="11795"/>
        <v>0</v>
      </c>
      <c r="AQ3403" s="62">
        <f t="shared" si="11795"/>
        <v>0</v>
      </c>
      <c r="AR3403" s="62">
        <f>+AR3404</f>
        <v>0</v>
      </c>
      <c r="AS3403" s="62">
        <f t="shared" si="11795"/>
        <v>0</v>
      </c>
      <c r="AT3403" s="62">
        <f t="shared" si="11795"/>
        <v>0</v>
      </c>
      <c r="AU3403" s="62">
        <f t="shared" si="11795"/>
        <v>24826.6</v>
      </c>
      <c r="AV3403" s="62">
        <f t="shared" si="11795"/>
        <v>0</v>
      </c>
      <c r="AW3403" s="62">
        <f t="shared" si="11795"/>
        <v>24826.6</v>
      </c>
      <c r="AX3403" s="62">
        <f t="shared" si="11795"/>
        <v>24826.6</v>
      </c>
      <c r="AY3403" s="62">
        <f>+AY3404</f>
        <v>0</v>
      </c>
      <c r="AZ3403" s="62">
        <f t="shared" si="11795"/>
        <v>0</v>
      </c>
      <c r="BA3403" s="62">
        <f t="shared" si="11795"/>
        <v>0</v>
      </c>
      <c r="BB3403" s="62">
        <f t="shared" si="11795"/>
        <v>0</v>
      </c>
      <c r="BC3403" s="62">
        <f t="shared" si="11795"/>
        <v>0</v>
      </c>
      <c r="BD3403" s="62">
        <f t="shared" si="11795"/>
        <v>0</v>
      </c>
      <c r="BE3403" s="62">
        <f t="shared" si="11795"/>
        <v>0</v>
      </c>
      <c r="BF3403" s="62">
        <f>+BF3404</f>
        <v>0</v>
      </c>
      <c r="BG3403" s="62">
        <f t="shared" si="11795"/>
        <v>0</v>
      </c>
      <c r="BH3403" s="62">
        <f t="shared" si="11795"/>
        <v>0</v>
      </c>
      <c r="BI3403" s="62">
        <f t="shared" si="11795"/>
        <v>15173.400000000001</v>
      </c>
      <c r="BJ3403" s="62">
        <f t="shared" si="11795"/>
        <v>0</v>
      </c>
      <c r="BK3403" s="62">
        <f t="shared" si="11795"/>
        <v>15173.400000000001</v>
      </c>
      <c r="BL3403" s="62">
        <f t="shared" si="11646"/>
        <v>15173.400000000001</v>
      </c>
      <c r="BM3403" s="304"/>
      <c r="BN3403" s="304"/>
      <c r="BO3403" s="304"/>
      <c r="BP3403" s="304"/>
      <c r="BQ3403" s="304"/>
      <c r="BR3403" s="304"/>
      <c r="BS3403" s="64"/>
      <c r="BT3403" s="77"/>
    </row>
    <row r="3404" spans="1:72" s="46" customFormat="1" ht="57" customHeight="1">
      <c r="A3404" s="77"/>
      <c r="B3404" s="20">
        <v>2014</v>
      </c>
      <c r="C3404" s="65">
        <v>8317</v>
      </c>
      <c r="D3404" s="20">
        <v>15</v>
      </c>
      <c r="E3404" s="20">
        <v>2000</v>
      </c>
      <c r="F3404" s="20">
        <v>2100</v>
      </c>
      <c r="G3404" s="20">
        <v>214</v>
      </c>
      <c r="H3404" s="20">
        <v>1</v>
      </c>
      <c r="I3404" s="66" t="s">
        <v>45</v>
      </c>
      <c r="J3404" s="67"/>
      <c r="K3404" s="67"/>
      <c r="L3404" s="68">
        <f>+J3404+K3404</f>
        <v>0</v>
      </c>
      <c r="M3404" s="67">
        <v>40000</v>
      </c>
      <c r="N3404" s="67"/>
      <c r="O3404" s="68">
        <f>+M3404+N3404</f>
        <v>40000</v>
      </c>
      <c r="P3404" s="68">
        <f>+L3404+O3404</f>
        <v>40000</v>
      </c>
      <c r="Q3404" s="71"/>
      <c r="R3404" s="71"/>
      <c r="S3404" s="71"/>
      <c r="T3404" s="71"/>
      <c r="U3404" s="71"/>
      <c r="V3404" s="71"/>
      <c r="W3404" s="67">
        <v>0</v>
      </c>
      <c r="X3404" s="67">
        <v>0</v>
      </c>
      <c r="Y3404" s="68">
        <v>0</v>
      </c>
      <c r="Z3404" s="67">
        <v>0</v>
      </c>
      <c r="AA3404" s="67">
        <v>0</v>
      </c>
      <c r="AB3404" s="68">
        <v>0</v>
      </c>
      <c r="AC3404" s="68">
        <f t="shared" ref="AC3404" si="11796">+Y3404+AB3404</f>
        <v>0</v>
      </c>
      <c r="AD3404" s="67">
        <f>J3404+Q3404-T3404</f>
        <v>0</v>
      </c>
      <c r="AE3404" s="67">
        <f>K3404+R3404-U3404</f>
        <v>0</v>
      </c>
      <c r="AF3404" s="68">
        <f t="shared" ref="AF3404" si="11797">AD3404+AE3404</f>
        <v>0</v>
      </c>
      <c r="AG3404" s="67">
        <f>+M3404-T3404</f>
        <v>40000</v>
      </c>
      <c r="AH3404" s="67">
        <f>+N3404-U3404</f>
        <v>0</v>
      </c>
      <c r="AI3404" s="68">
        <f t="shared" ref="AI3404" si="11798">+AG3404+AH3404</f>
        <v>40000</v>
      </c>
      <c r="AJ3404" s="68">
        <f t="shared" ref="AJ3404" si="11799">+AF3404+AI3404</f>
        <v>40000</v>
      </c>
      <c r="AK3404" s="71"/>
      <c r="AL3404" s="71"/>
      <c r="AM3404" s="68">
        <f>+AK3404+AL3404</f>
        <v>0</v>
      </c>
      <c r="AN3404" s="71"/>
      <c r="AO3404" s="71"/>
      <c r="AP3404" s="68">
        <f>+AN3404+AO3404</f>
        <v>0</v>
      </c>
      <c r="AQ3404" s="68">
        <f>+AM3404+AP3404</f>
        <v>0</v>
      </c>
      <c r="AR3404" s="71"/>
      <c r="AS3404" s="71"/>
      <c r="AT3404" s="68">
        <f>+AR3404+AS3404</f>
        <v>0</v>
      </c>
      <c r="AU3404" s="71">
        <v>24826.6</v>
      </c>
      <c r="AV3404" s="71"/>
      <c r="AW3404" s="68">
        <f>+AU3404+AV3404</f>
        <v>24826.6</v>
      </c>
      <c r="AX3404" s="68">
        <f>+AT3404+AW3404</f>
        <v>24826.6</v>
      </c>
      <c r="AY3404" s="71"/>
      <c r="AZ3404" s="71"/>
      <c r="BA3404" s="68">
        <f>+AY3404+AZ3404</f>
        <v>0</v>
      </c>
      <c r="BB3404" s="71"/>
      <c r="BC3404" s="71"/>
      <c r="BD3404" s="68">
        <f>+BB3404+BC3404</f>
        <v>0</v>
      </c>
      <c r="BE3404" s="68">
        <f>+BA3404+BD3404</f>
        <v>0</v>
      </c>
      <c r="BF3404" s="67">
        <f t="shared" ref="BF3404:BG3404" si="11800">AD3404-AK3404-AR3404-AY3404</f>
        <v>0</v>
      </c>
      <c r="BG3404" s="67">
        <f t="shared" si="11800"/>
        <v>0</v>
      </c>
      <c r="BH3404" s="68">
        <f t="shared" ref="BH3404" si="11801">BF3404+BG3404</f>
        <v>0</v>
      </c>
      <c r="BI3404" s="67">
        <f t="shared" ref="BI3404:BJ3404" si="11802">AG3404-AN3404-AU3404-BB3404</f>
        <v>15173.400000000001</v>
      </c>
      <c r="BJ3404" s="67">
        <f t="shared" si="11802"/>
        <v>0</v>
      </c>
      <c r="BK3404" s="68">
        <f t="shared" ref="BK3404" si="11803">+BI3404+BJ3404</f>
        <v>15173.400000000001</v>
      </c>
      <c r="BL3404" s="68">
        <f t="shared" si="11646"/>
        <v>15173.400000000001</v>
      </c>
      <c r="BM3404" s="305">
        <v>1</v>
      </c>
      <c r="BN3404" s="305">
        <v>0</v>
      </c>
      <c r="BO3404" s="306"/>
      <c r="BP3404" s="306"/>
      <c r="BQ3404" s="305">
        <v>1</v>
      </c>
      <c r="BR3404" s="305">
        <v>0</v>
      </c>
      <c r="BS3404" s="74"/>
      <c r="BT3404" s="77"/>
    </row>
    <row r="3405" spans="1:72" s="78" customFormat="1">
      <c r="A3405" s="77"/>
      <c r="B3405" s="53">
        <v>2014</v>
      </c>
      <c r="C3405" s="54">
        <v>8317</v>
      </c>
      <c r="D3405" s="53">
        <v>15</v>
      </c>
      <c r="E3405" s="53">
        <v>2000</v>
      </c>
      <c r="F3405" s="53">
        <v>2600</v>
      </c>
      <c r="G3405" s="53"/>
      <c r="H3405" s="53"/>
      <c r="I3405" s="55" t="s">
        <v>57</v>
      </c>
      <c r="J3405" s="56">
        <f>J3406</f>
        <v>0</v>
      </c>
      <c r="K3405" s="56">
        <f t="shared" ref="K3405:P3412" si="11804">K3406</f>
        <v>0</v>
      </c>
      <c r="L3405" s="56">
        <f t="shared" si="11804"/>
        <v>0</v>
      </c>
      <c r="M3405" s="56">
        <f t="shared" si="11804"/>
        <v>70000</v>
      </c>
      <c r="N3405" s="56">
        <f t="shared" si="11804"/>
        <v>0</v>
      </c>
      <c r="O3405" s="56">
        <f t="shared" si="11804"/>
        <v>70000</v>
      </c>
      <c r="P3405" s="56">
        <f t="shared" si="11804"/>
        <v>70000</v>
      </c>
      <c r="Q3405" s="56">
        <f>Q3406</f>
        <v>0</v>
      </c>
      <c r="R3405" s="56">
        <f t="shared" ref="R3405:V3412" si="11805">R3406</f>
        <v>0</v>
      </c>
      <c r="S3405" s="56">
        <f t="shared" si="11805"/>
        <v>0</v>
      </c>
      <c r="T3405" s="56">
        <f>T3406</f>
        <v>0</v>
      </c>
      <c r="U3405" s="56">
        <f t="shared" si="11805"/>
        <v>0</v>
      </c>
      <c r="V3405" s="56">
        <f t="shared" si="11805"/>
        <v>0</v>
      </c>
      <c r="W3405" s="56">
        <v>0</v>
      </c>
      <c r="X3405" s="56">
        <v>0</v>
      </c>
      <c r="Y3405" s="56">
        <v>0</v>
      </c>
      <c r="Z3405" s="56">
        <v>0</v>
      </c>
      <c r="AA3405" s="56">
        <v>0</v>
      </c>
      <c r="AB3405" s="56">
        <v>0</v>
      </c>
      <c r="AC3405" s="56">
        <f t="shared" ref="AC3405:AC3412" si="11806">AC3406</f>
        <v>0</v>
      </c>
      <c r="AD3405" s="56">
        <f>AD3406</f>
        <v>0</v>
      </c>
      <c r="AE3405" s="56">
        <f t="shared" ref="AE3405:AJ3412" si="11807">AE3406</f>
        <v>0</v>
      </c>
      <c r="AF3405" s="56">
        <f t="shared" si="11807"/>
        <v>0</v>
      </c>
      <c r="AG3405" s="56">
        <f t="shared" si="11807"/>
        <v>70000</v>
      </c>
      <c r="AH3405" s="56">
        <f t="shared" si="11807"/>
        <v>0</v>
      </c>
      <c r="AI3405" s="56">
        <f t="shared" si="11807"/>
        <v>70000</v>
      </c>
      <c r="AJ3405" s="56">
        <f t="shared" si="11807"/>
        <v>70000</v>
      </c>
      <c r="AK3405" s="56">
        <f>AK3406</f>
        <v>0</v>
      </c>
      <c r="AL3405" s="56">
        <f t="shared" ref="AL3405:BA3412" si="11808">AL3406</f>
        <v>0</v>
      </c>
      <c r="AM3405" s="56">
        <f t="shared" si="11808"/>
        <v>0</v>
      </c>
      <c r="AN3405" s="56">
        <f t="shared" si="11808"/>
        <v>0</v>
      </c>
      <c r="AO3405" s="56">
        <f t="shared" si="11808"/>
        <v>0</v>
      </c>
      <c r="AP3405" s="56">
        <f t="shared" si="11808"/>
        <v>0</v>
      </c>
      <c r="AQ3405" s="56">
        <f t="shared" si="11808"/>
        <v>0</v>
      </c>
      <c r="AR3405" s="56">
        <f>AR3406</f>
        <v>0</v>
      </c>
      <c r="AS3405" s="56">
        <f t="shared" si="11808"/>
        <v>0</v>
      </c>
      <c r="AT3405" s="56">
        <f t="shared" si="11808"/>
        <v>0</v>
      </c>
      <c r="AU3405" s="56">
        <f t="shared" si="11808"/>
        <v>0</v>
      </c>
      <c r="AV3405" s="56">
        <f t="shared" si="11808"/>
        <v>0</v>
      </c>
      <c r="AW3405" s="56">
        <f t="shared" si="11808"/>
        <v>0</v>
      </c>
      <c r="AX3405" s="56">
        <f t="shared" si="11808"/>
        <v>0</v>
      </c>
      <c r="AY3405" s="56">
        <f>AY3406</f>
        <v>0</v>
      </c>
      <c r="AZ3405" s="56">
        <f t="shared" si="11808"/>
        <v>0</v>
      </c>
      <c r="BA3405" s="56">
        <f t="shared" si="11808"/>
        <v>0</v>
      </c>
      <c r="BB3405" s="56">
        <f t="shared" ref="AZ3405:BE3412" si="11809">BB3406</f>
        <v>0</v>
      </c>
      <c r="BC3405" s="56">
        <f t="shared" si="11809"/>
        <v>0</v>
      </c>
      <c r="BD3405" s="56">
        <f t="shared" si="11809"/>
        <v>0</v>
      </c>
      <c r="BE3405" s="56">
        <f t="shared" si="11809"/>
        <v>0</v>
      </c>
      <c r="BF3405" s="56">
        <f>BF3406</f>
        <v>0</v>
      </c>
      <c r="BG3405" s="56">
        <f t="shared" ref="BG3405:BK3412" si="11810">BG3406</f>
        <v>0</v>
      </c>
      <c r="BH3405" s="56">
        <f t="shared" si="11810"/>
        <v>0</v>
      </c>
      <c r="BI3405" s="56">
        <f t="shared" si="11810"/>
        <v>70000</v>
      </c>
      <c r="BJ3405" s="56">
        <f t="shared" si="11810"/>
        <v>0</v>
      </c>
      <c r="BK3405" s="56">
        <f t="shared" si="11810"/>
        <v>70000</v>
      </c>
      <c r="BL3405" s="56">
        <f t="shared" si="11646"/>
        <v>70000</v>
      </c>
      <c r="BM3405" s="303"/>
      <c r="BN3405" s="303"/>
      <c r="BO3405" s="303"/>
      <c r="BP3405" s="303"/>
      <c r="BQ3405" s="303"/>
      <c r="BR3405" s="303"/>
      <c r="BS3405" s="58"/>
      <c r="BT3405" s="77"/>
    </row>
    <row r="3406" spans="1:72" s="79" customFormat="1">
      <c r="A3406" s="77"/>
      <c r="B3406" s="59">
        <v>2014</v>
      </c>
      <c r="C3406" s="60">
        <v>8317</v>
      </c>
      <c r="D3406" s="59">
        <v>15</v>
      </c>
      <c r="E3406" s="59">
        <v>2000</v>
      </c>
      <c r="F3406" s="59">
        <v>2600</v>
      </c>
      <c r="G3406" s="59">
        <v>261</v>
      </c>
      <c r="H3406" s="59"/>
      <c r="I3406" s="61" t="s">
        <v>57</v>
      </c>
      <c r="J3406" s="62">
        <f>J3407</f>
        <v>0</v>
      </c>
      <c r="K3406" s="62">
        <f t="shared" si="11804"/>
        <v>0</v>
      </c>
      <c r="L3406" s="62">
        <f t="shared" si="11804"/>
        <v>0</v>
      </c>
      <c r="M3406" s="62">
        <f t="shared" si="11804"/>
        <v>70000</v>
      </c>
      <c r="N3406" s="62">
        <f t="shared" si="11804"/>
        <v>0</v>
      </c>
      <c r="O3406" s="62">
        <f t="shared" si="11804"/>
        <v>70000</v>
      </c>
      <c r="P3406" s="62">
        <f t="shared" si="11804"/>
        <v>70000</v>
      </c>
      <c r="Q3406" s="62">
        <f>Q3407</f>
        <v>0</v>
      </c>
      <c r="R3406" s="62">
        <f t="shared" si="11805"/>
        <v>0</v>
      </c>
      <c r="S3406" s="62">
        <f t="shared" si="11805"/>
        <v>0</v>
      </c>
      <c r="T3406" s="62">
        <f>T3407</f>
        <v>0</v>
      </c>
      <c r="U3406" s="62">
        <f t="shared" si="11805"/>
        <v>0</v>
      </c>
      <c r="V3406" s="62">
        <f t="shared" si="11805"/>
        <v>0</v>
      </c>
      <c r="W3406" s="62">
        <v>0</v>
      </c>
      <c r="X3406" s="62">
        <v>0</v>
      </c>
      <c r="Y3406" s="62">
        <v>0</v>
      </c>
      <c r="Z3406" s="62">
        <v>0</v>
      </c>
      <c r="AA3406" s="62">
        <v>0</v>
      </c>
      <c r="AB3406" s="62">
        <v>0</v>
      </c>
      <c r="AC3406" s="62">
        <f t="shared" si="11806"/>
        <v>0</v>
      </c>
      <c r="AD3406" s="62">
        <f>AD3407</f>
        <v>0</v>
      </c>
      <c r="AE3406" s="62">
        <f t="shared" si="11807"/>
        <v>0</v>
      </c>
      <c r="AF3406" s="62">
        <f t="shared" si="11807"/>
        <v>0</v>
      </c>
      <c r="AG3406" s="62">
        <f t="shared" si="11807"/>
        <v>70000</v>
      </c>
      <c r="AH3406" s="62">
        <f t="shared" si="11807"/>
        <v>0</v>
      </c>
      <c r="AI3406" s="62">
        <f t="shared" si="11807"/>
        <v>70000</v>
      </c>
      <c r="AJ3406" s="62">
        <f t="shared" si="11807"/>
        <v>70000</v>
      </c>
      <c r="AK3406" s="62">
        <f>AK3407</f>
        <v>0</v>
      </c>
      <c r="AL3406" s="62">
        <f t="shared" si="11808"/>
        <v>0</v>
      </c>
      <c r="AM3406" s="62">
        <f t="shared" si="11808"/>
        <v>0</v>
      </c>
      <c r="AN3406" s="62">
        <f t="shared" si="11808"/>
        <v>0</v>
      </c>
      <c r="AO3406" s="62">
        <f t="shared" si="11808"/>
        <v>0</v>
      </c>
      <c r="AP3406" s="62">
        <f t="shared" si="11808"/>
        <v>0</v>
      </c>
      <c r="AQ3406" s="62">
        <f t="shared" si="11808"/>
        <v>0</v>
      </c>
      <c r="AR3406" s="62">
        <f>AR3407</f>
        <v>0</v>
      </c>
      <c r="AS3406" s="62">
        <f t="shared" si="11808"/>
        <v>0</v>
      </c>
      <c r="AT3406" s="62">
        <f t="shared" si="11808"/>
        <v>0</v>
      </c>
      <c r="AU3406" s="62">
        <f t="shared" si="11808"/>
        <v>0</v>
      </c>
      <c r="AV3406" s="62">
        <f t="shared" si="11808"/>
        <v>0</v>
      </c>
      <c r="AW3406" s="62">
        <f t="shared" si="11808"/>
        <v>0</v>
      </c>
      <c r="AX3406" s="62">
        <f t="shared" si="11808"/>
        <v>0</v>
      </c>
      <c r="AY3406" s="62">
        <f>AY3407</f>
        <v>0</v>
      </c>
      <c r="AZ3406" s="62">
        <f t="shared" si="11809"/>
        <v>0</v>
      </c>
      <c r="BA3406" s="62">
        <f t="shared" si="11809"/>
        <v>0</v>
      </c>
      <c r="BB3406" s="62">
        <f t="shared" si="11809"/>
        <v>0</v>
      </c>
      <c r="BC3406" s="62">
        <f t="shared" si="11809"/>
        <v>0</v>
      </c>
      <c r="BD3406" s="62">
        <f t="shared" si="11809"/>
        <v>0</v>
      </c>
      <c r="BE3406" s="62">
        <f t="shared" si="11809"/>
        <v>0</v>
      </c>
      <c r="BF3406" s="62">
        <f>BF3407</f>
        <v>0</v>
      </c>
      <c r="BG3406" s="62">
        <f t="shared" si="11810"/>
        <v>0</v>
      </c>
      <c r="BH3406" s="62">
        <f t="shared" si="11810"/>
        <v>0</v>
      </c>
      <c r="BI3406" s="62">
        <f t="shared" si="11810"/>
        <v>70000</v>
      </c>
      <c r="BJ3406" s="62">
        <f t="shared" si="11810"/>
        <v>0</v>
      </c>
      <c r="BK3406" s="62">
        <f t="shared" si="11810"/>
        <v>70000</v>
      </c>
      <c r="BL3406" s="62">
        <f t="shared" si="11646"/>
        <v>70000</v>
      </c>
      <c r="BM3406" s="304"/>
      <c r="BN3406" s="304"/>
      <c r="BO3406" s="304"/>
      <c r="BP3406" s="304"/>
      <c r="BQ3406" s="304"/>
      <c r="BR3406" s="304"/>
      <c r="BS3406" s="64"/>
      <c r="BT3406" s="77"/>
    </row>
    <row r="3407" spans="1:72" s="46" customFormat="1" ht="36.75" customHeight="1">
      <c r="A3407" s="77"/>
      <c r="B3407" s="104">
        <v>2014</v>
      </c>
      <c r="C3407" s="105">
        <v>8317</v>
      </c>
      <c r="D3407" s="104">
        <v>15</v>
      </c>
      <c r="E3407" s="104">
        <v>2000</v>
      </c>
      <c r="F3407" s="104">
        <v>2600</v>
      </c>
      <c r="G3407" s="104">
        <v>261</v>
      </c>
      <c r="H3407" s="104">
        <v>1</v>
      </c>
      <c r="I3407" s="66" t="s">
        <v>58</v>
      </c>
      <c r="J3407" s="67">
        <v>0</v>
      </c>
      <c r="K3407" s="67">
        <v>0</v>
      </c>
      <c r="L3407" s="68">
        <f>J3407+K3407</f>
        <v>0</v>
      </c>
      <c r="M3407" s="67">
        <v>70000</v>
      </c>
      <c r="N3407" s="67">
        <v>0</v>
      </c>
      <c r="O3407" s="68">
        <f>+M3407+N3407</f>
        <v>70000</v>
      </c>
      <c r="P3407" s="68">
        <f>+L3407+O3407</f>
        <v>70000</v>
      </c>
      <c r="Q3407" s="71">
        <v>0</v>
      </c>
      <c r="R3407" s="71">
        <v>0</v>
      </c>
      <c r="S3407" s="71">
        <v>0</v>
      </c>
      <c r="T3407" s="71">
        <v>0</v>
      </c>
      <c r="U3407" s="71">
        <v>0</v>
      </c>
      <c r="V3407" s="71">
        <v>0</v>
      </c>
      <c r="W3407" s="67">
        <v>0</v>
      </c>
      <c r="X3407" s="67">
        <v>0</v>
      </c>
      <c r="Y3407" s="68">
        <v>0</v>
      </c>
      <c r="Z3407" s="67">
        <v>0</v>
      </c>
      <c r="AA3407" s="67">
        <v>0</v>
      </c>
      <c r="AB3407" s="68">
        <v>0</v>
      </c>
      <c r="AC3407" s="68">
        <f t="shared" ref="AC3407" si="11811">+Y3407+AB3407</f>
        <v>0</v>
      </c>
      <c r="AD3407" s="67">
        <f>J3407+Q3407-T3407</f>
        <v>0</v>
      </c>
      <c r="AE3407" s="67">
        <f>K3407+R3407-U3407</f>
        <v>0</v>
      </c>
      <c r="AF3407" s="68">
        <f t="shared" ref="AF3407" si="11812">AD3407+AE3407</f>
        <v>0</v>
      </c>
      <c r="AG3407" s="67">
        <f>+M3407-T3407</f>
        <v>70000</v>
      </c>
      <c r="AH3407" s="67">
        <f>+N3407-U3407</f>
        <v>0</v>
      </c>
      <c r="AI3407" s="68">
        <f t="shared" ref="AI3407" si="11813">+AG3407+AH3407</f>
        <v>70000</v>
      </c>
      <c r="AJ3407" s="68">
        <f t="shared" ref="AJ3407" si="11814">+AF3407+AI3407</f>
        <v>70000</v>
      </c>
      <c r="AK3407" s="71">
        <v>0</v>
      </c>
      <c r="AL3407" s="71">
        <v>0</v>
      </c>
      <c r="AM3407" s="68">
        <f>AK3407+AL3407</f>
        <v>0</v>
      </c>
      <c r="AN3407" s="71">
        <v>0</v>
      </c>
      <c r="AO3407" s="71">
        <v>0</v>
      </c>
      <c r="AP3407" s="68">
        <f>+AN3407+AO3407</f>
        <v>0</v>
      </c>
      <c r="AQ3407" s="68">
        <f>+AM3407+AP3407</f>
        <v>0</v>
      </c>
      <c r="AR3407" s="71">
        <v>0</v>
      </c>
      <c r="AS3407" s="71">
        <v>0</v>
      </c>
      <c r="AT3407" s="68">
        <f>AR3407+AS3407</f>
        <v>0</v>
      </c>
      <c r="AU3407" s="71">
        <v>0</v>
      </c>
      <c r="AV3407" s="71">
        <v>0</v>
      </c>
      <c r="AW3407" s="68">
        <f>+AU3407+AV3407</f>
        <v>0</v>
      </c>
      <c r="AX3407" s="68">
        <f>+AT3407+AW3407</f>
        <v>0</v>
      </c>
      <c r="AY3407" s="71">
        <v>0</v>
      </c>
      <c r="AZ3407" s="71">
        <v>0</v>
      </c>
      <c r="BA3407" s="68">
        <f>AY3407+AZ3407</f>
        <v>0</v>
      </c>
      <c r="BB3407" s="71">
        <v>0</v>
      </c>
      <c r="BC3407" s="71">
        <v>0</v>
      </c>
      <c r="BD3407" s="68">
        <f>+BB3407+BC3407</f>
        <v>0</v>
      </c>
      <c r="BE3407" s="68">
        <f>+BA3407+BD3407</f>
        <v>0</v>
      </c>
      <c r="BF3407" s="67">
        <f t="shared" ref="BF3407:BG3407" si="11815">AD3407-AK3407-AR3407-AY3407</f>
        <v>0</v>
      </c>
      <c r="BG3407" s="67">
        <f t="shared" si="11815"/>
        <v>0</v>
      </c>
      <c r="BH3407" s="68">
        <f t="shared" ref="BH3407" si="11816">BF3407+BG3407</f>
        <v>0</v>
      </c>
      <c r="BI3407" s="67">
        <f t="shared" ref="BI3407:BJ3407" si="11817">AG3407-AN3407-AU3407-BB3407</f>
        <v>70000</v>
      </c>
      <c r="BJ3407" s="67">
        <f t="shared" si="11817"/>
        <v>0</v>
      </c>
      <c r="BK3407" s="68">
        <f t="shared" ref="BK3407" si="11818">+BI3407+BJ3407</f>
        <v>70000</v>
      </c>
      <c r="BL3407" s="68">
        <f t="shared" si="11646"/>
        <v>70000</v>
      </c>
      <c r="BM3407" s="305">
        <v>5400</v>
      </c>
      <c r="BN3407" s="305">
        <v>0</v>
      </c>
      <c r="BO3407" s="306"/>
      <c r="BP3407" s="306"/>
      <c r="BQ3407" s="305">
        <v>5400</v>
      </c>
      <c r="BR3407" s="305">
        <v>0</v>
      </c>
      <c r="BS3407" s="74" t="s">
        <v>37</v>
      </c>
      <c r="BT3407" s="77"/>
    </row>
    <row r="3408" spans="1:72" s="112" customFormat="1" ht="40.5" hidden="1" customHeight="1">
      <c r="A3408" s="100"/>
      <c r="B3408" s="53">
        <v>2014</v>
      </c>
      <c r="C3408" s="54">
        <v>8317</v>
      </c>
      <c r="D3408" s="53">
        <v>15</v>
      </c>
      <c r="E3408" s="53">
        <v>2000</v>
      </c>
      <c r="F3408" s="53">
        <v>2700</v>
      </c>
      <c r="G3408" s="53"/>
      <c r="H3408" s="53"/>
      <c r="I3408" s="55" t="s">
        <v>59</v>
      </c>
      <c r="J3408" s="56">
        <f>J3409</f>
        <v>0</v>
      </c>
      <c r="K3408" s="56">
        <f t="shared" si="11804"/>
        <v>0</v>
      </c>
      <c r="L3408" s="56">
        <f t="shared" si="11804"/>
        <v>0</v>
      </c>
      <c r="M3408" s="56">
        <f t="shared" si="11804"/>
        <v>0</v>
      </c>
      <c r="N3408" s="56">
        <f t="shared" si="11804"/>
        <v>0</v>
      </c>
      <c r="O3408" s="56">
        <f t="shared" si="11804"/>
        <v>0</v>
      </c>
      <c r="P3408" s="56">
        <f t="shared" si="11804"/>
        <v>0</v>
      </c>
      <c r="Q3408" s="56">
        <f>Q3409</f>
        <v>0</v>
      </c>
      <c r="R3408" s="56">
        <f t="shared" si="11805"/>
        <v>0</v>
      </c>
      <c r="S3408" s="56">
        <f t="shared" si="11805"/>
        <v>0</v>
      </c>
      <c r="T3408" s="56">
        <f>T3409</f>
        <v>0</v>
      </c>
      <c r="U3408" s="56">
        <f t="shared" si="11805"/>
        <v>0</v>
      </c>
      <c r="V3408" s="56">
        <f t="shared" si="11805"/>
        <v>0</v>
      </c>
      <c r="W3408" s="56">
        <v>0</v>
      </c>
      <c r="X3408" s="56">
        <v>0</v>
      </c>
      <c r="Y3408" s="56">
        <v>0</v>
      </c>
      <c r="Z3408" s="56">
        <v>0</v>
      </c>
      <c r="AA3408" s="56">
        <v>0</v>
      </c>
      <c r="AB3408" s="56">
        <v>0</v>
      </c>
      <c r="AC3408" s="56">
        <f t="shared" si="11806"/>
        <v>0</v>
      </c>
      <c r="AD3408" s="56">
        <f>AD3409</f>
        <v>0</v>
      </c>
      <c r="AE3408" s="56">
        <f t="shared" si="11807"/>
        <v>0</v>
      </c>
      <c r="AF3408" s="56">
        <f t="shared" si="11807"/>
        <v>0</v>
      </c>
      <c r="AG3408" s="56" t="e">
        <f t="shared" si="11807"/>
        <v>#REF!</v>
      </c>
      <c r="AH3408" s="56" t="e">
        <f t="shared" si="11807"/>
        <v>#REF!</v>
      </c>
      <c r="AI3408" s="56" t="e">
        <f t="shared" si="11807"/>
        <v>#REF!</v>
      </c>
      <c r="AJ3408" s="56" t="e">
        <f t="shared" si="11807"/>
        <v>#REF!</v>
      </c>
      <c r="AK3408" s="56">
        <f>AK3409</f>
        <v>0</v>
      </c>
      <c r="AL3408" s="56">
        <f t="shared" si="11808"/>
        <v>0</v>
      </c>
      <c r="AM3408" s="56">
        <f t="shared" si="11808"/>
        <v>0</v>
      </c>
      <c r="AN3408" s="56">
        <f t="shared" si="11808"/>
        <v>0</v>
      </c>
      <c r="AO3408" s="56">
        <f t="shared" si="11808"/>
        <v>0</v>
      </c>
      <c r="AP3408" s="56">
        <f t="shared" si="11808"/>
        <v>0</v>
      </c>
      <c r="AQ3408" s="56">
        <f t="shared" si="11808"/>
        <v>0</v>
      </c>
      <c r="AR3408" s="56">
        <f>AR3409</f>
        <v>0</v>
      </c>
      <c r="AS3408" s="56">
        <f t="shared" si="11808"/>
        <v>0</v>
      </c>
      <c r="AT3408" s="56">
        <f t="shared" si="11808"/>
        <v>0</v>
      </c>
      <c r="AU3408" s="56">
        <f t="shared" si="11808"/>
        <v>0</v>
      </c>
      <c r="AV3408" s="56">
        <f t="shared" si="11808"/>
        <v>0</v>
      </c>
      <c r="AW3408" s="56">
        <f t="shared" si="11808"/>
        <v>0</v>
      </c>
      <c r="AX3408" s="56">
        <f t="shared" si="11808"/>
        <v>0</v>
      </c>
      <c r="AY3408" s="56">
        <f>AY3409</f>
        <v>0</v>
      </c>
      <c r="AZ3408" s="56">
        <f t="shared" si="11809"/>
        <v>0</v>
      </c>
      <c r="BA3408" s="56">
        <f t="shared" si="11809"/>
        <v>0</v>
      </c>
      <c r="BB3408" s="56">
        <f t="shared" si="11809"/>
        <v>0</v>
      </c>
      <c r="BC3408" s="56">
        <f t="shared" si="11809"/>
        <v>0</v>
      </c>
      <c r="BD3408" s="56">
        <f t="shared" si="11809"/>
        <v>0</v>
      </c>
      <c r="BE3408" s="56">
        <f t="shared" si="11809"/>
        <v>0</v>
      </c>
      <c r="BF3408" s="56">
        <f>BF3409</f>
        <v>0</v>
      </c>
      <c r="BG3408" s="56">
        <f t="shared" si="11810"/>
        <v>0</v>
      </c>
      <c r="BH3408" s="56">
        <f t="shared" si="11810"/>
        <v>0</v>
      </c>
      <c r="BI3408" s="56" t="e">
        <f t="shared" si="11810"/>
        <v>#REF!</v>
      </c>
      <c r="BJ3408" s="56" t="e">
        <f t="shared" si="11810"/>
        <v>#REF!</v>
      </c>
      <c r="BK3408" s="56" t="e">
        <f t="shared" si="11810"/>
        <v>#REF!</v>
      </c>
      <c r="BL3408" s="56" t="e">
        <f t="shared" si="11646"/>
        <v>#REF!</v>
      </c>
      <c r="BM3408" s="303"/>
      <c r="BN3408" s="303"/>
      <c r="BO3408" s="303"/>
      <c r="BP3408" s="303"/>
      <c r="BQ3408" s="303"/>
      <c r="BR3408" s="303"/>
      <c r="BS3408" s="58"/>
      <c r="BT3408" s="100"/>
    </row>
    <row r="3409" spans="1:72" s="99" customFormat="1" ht="40.5" hidden="1" customHeight="1">
      <c r="A3409" s="100"/>
      <c r="B3409" s="59">
        <v>2014</v>
      </c>
      <c r="C3409" s="60">
        <v>8317</v>
      </c>
      <c r="D3409" s="59">
        <v>15</v>
      </c>
      <c r="E3409" s="59">
        <v>2000</v>
      </c>
      <c r="F3409" s="59">
        <v>2700</v>
      </c>
      <c r="G3409" s="59">
        <v>271</v>
      </c>
      <c r="H3409" s="59"/>
      <c r="I3409" s="61" t="s">
        <v>60</v>
      </c>
      <c r="J3409" s="62">
        <f>J3410</f>
        <v>0</v>
      </c>
      <c r="K3409" s="62">
        <f t="shared" si="11804"/>
        <v>0</v>
      </c>
      <c r="L3409" s="62">
        <f t="shared" si="11804"/>
        <v>0</v>
      </c>
      <c r="M3409" s="62">
        <f t="shared" si="11804"/>
        <v>0</v>
      </c>
      <c r="N3409" s="62">
        <f t="shared" si="11804"/>
        <v>0</v>
      </c>
      <c r="O3409" s="62">
        <f t="shared" si="11804"/>
        <v>0</v>
      </c>
      <c r="P3409" s="62">
        <f t="shared" si="11804"/>
        <v>0</v>
      </c>
      <c r="Q3409" s="62">
        <f>Q3410</f>
        <v>0</v>
      </c>
      <c r="R3409" s="62">
        <f t="shared" si="11805"/>
        <v>0</v>
      </c>
      <c r="S3409" s="62">
        <f t="shared" si="11805"/>
        <v>0</v>
      </c>
      <c r="T3409" s="62">
        <f>T3410</f>
        <v>0</v>
      </c>
      <c r="U3409" s="62">
        <f t="shared" si="11805"/>
        <v>0</v>
      </c>
      <c r="V3409" s="62">
        <f t="shared" si="11805"/>
        <v>0</v>
      </c>
      <c r="W3409" s="62">
        <v>0</v>
      </c>
      <c r="X3409" s="62">
        <v>0</v>
      </c>
      <c r="Y3409" s="62">
        <v>0</v>
      </c>
      <c r="Z3409" s="62">
        <v>0</v>
      </c>
      <c r="AA3409" s="62">
        <v>0</v>
      </c>
      <c r="AB3409" s="62">
        <v>0</v>
      </c>
      <c r="AC3409" s="62">
        <f t="shared" si="11806"/>
        <v>0</v>
      </c>
      <c r="AD3409" s="62">
        <f>AD3410</f>
        <v>0</v>
      </c>
      <c r="AE3409" s="62">
        <f t="shared" si="11807"/>
        <v>0</v>
      </c>
      <c r="AF3409" s="62">
        <f t="shared" si="11807"/>
        <v>0</v>
      </c>
      <c r="AG3409" s="62" t="e">
        <f t="shared" si="11807"/>
        <v>#REF!</v>
      </c>
      <c r="AH3409" s="62" t="e">
        <f t="shared" si="11807"/>
        <v>#REF!</v>
      </c>
      <c r="AI3409" s="62" t="e">
        <f t="shared" si="11807"/>
        <v>#REF!</v>
      </c>
      <c r="AJ3409" s="62" t="e">
        <f t="shared" si="11807"/>
        <v>#REF!</v>
      </c>
      <c r="AK3409" s="62">
        <f>AK3410</f>
        <v>0</v>
      </c>
      <c r="AL3409" s="62">
        <f t="shared" si="11808"/>
        <v>0</v>
      </c>
      <c r="AM3409" s="62">
        <f t="shared" si="11808"/>
        <v>0</v>
      </c>
      <c r="AN3409" s="62">
        <f t="shared" si="11808"/>
        <v>0</v>
      </c>
      <c r="AO3409" s="62">
        <f t="shared" si="11808"/>
        <v>0</v>
      </c>
      <c r="AP3409" s="62">
        <f t="shared" si="11808"/>
        <v>0</v>
      </c>
      <c r="AQ3409" s="62">
        <f t="shared" si="11808"/>
        <v>0</v>
      </c>
      <c r="AR3409" s="62">
        <f>AR3410</f>
        <v>0</v>
      </c>
      <c r="AS3409" s="62">
        <f t="shared" si="11808"/>
        <v>0</v>
      </c>
      <c r="AT3409" s="62">
        <f t="shared" si="11808"/>
        <v>0</v>
      </c>
      <c r="AU3409" s="62">
        <f t="shared" si="11808"/>
        <v>0</v>
      </c>
      <c r="AV3409" s="62">
        <f t="shared" si="11808"/>
        <v>0</v>
      </c>
      <c r="AW3409" s="62">
        <f t="shared" si="11808"/>
        <v>0</v>
      </c>
      <c r="AX3409" s="62">
        <f t="shared" si="11808"/>
        <v>0</v>
      </c>
      <c r="AY3409" s="62">
        <f>AY3410</f>
        <v>0</v>
      </c>
      <c r="AZ3409" s="62">
        <f t="shared" si="11809"/>
        <v>0</v>
      </c>
      <c r="BA3409" s="62">
        <f t="shared" si="11809"/>
        <v>0</v>
      </c>
      <c r="BB3409" s="62">
        <f t="shared" si="11809"/>
        <v>0</v>
      </c>
      <c r="BC3409" s="62">
        <f t="shared" si="11809"/>
        <v>0</v>
      </c>
      <c r="BD3409" s="62">
        <f t="shared" si="11809"/>
        <v>0</v>
      </c>
      <c r="BE3409" s="62">
        <f t="shared" si="11809"/>
        <v>0</v>
      </c>
      <c r="BF3409" s="62">
        <f>BF3410</f>
        <v>0</v>
      </c>
      <c r="BG3409" s="62">
        <f t="shared" si="11810"/>
        <v>0</v>
      </c>
      <c r="BH3409" s="62">
        <f t="shared" si="11810"/>
        <v>0</v>
      </c>
      <c r="BI3409" s="62" t="e">
        <f t="shared" si="11810"/>
        <v>#REF!</v>
      </c>
      <c r="BJ3409" s="62" t="e">
        <f t="shared" si="11810"/>
        <v>#REF!</v>
      </c>
      <c r="BK3409" s="62" t="e">
        <f t="shared" si="11810"/>
        <v>#REF!</v>
      </c>
      <c r="BL3409" s="62" t="e">
        <f t="shared" si="11646"/>
        <v>#REF!</v>
      </c>
      <c r="BM3409" s="304"/>
      <c r="BN3409" s="304"/>
      <c r="BO3409" s="304"/>
      <c r="BP3409" s="304"/>
      <c r="BQ3409" s="304"/>
      <c r="BR3409" s="304"/>
      <c r="BS3409" s="64"/>
      <c r="BT3409" s="100"/>
    </row>
    <row r="3410" spans="1:72" s="101" customFormat="1" ht="40.5" hidden="1" customHeight="1">
      <c r="A3410" s="100"/>
      <c r="B3410" s="20">
        <v>2014</v>
      </c>
      <c r="C3410" s="65">
        <v>8317</v>
      </c>
      <c r="D3410" s="20">
        <v>15</v>
      </c>
      <c r="E3410" s="20">
        <v>2000</v>
      </c>
      <c r="F3410" s="20">
        <v>2700</v>
      </c>
      <c r="G3410" s="20">
        <v>271</v>
      </c>
      <c r="H3410" s="20">
        <v>1</v>
      </c>
      <c r="I3410" s="66" t="s">
        <v>60</v>
      </c>
      <c r="J3410" s="67">
        <v>0</v>
      </c>
      <c r="K3410" s="67">
        <v>0</v>
      </c>
      <c r="L3410" s="68">
        <f>J3410+K3410</f>
        <v>0</v>
      </c>
      <c r="M3410" s="67">
        <v>0</v>
      </c>
      <c r="N3410" s="67">
        <v>0</v>
      </c>
      <c r="O3410" s="68">
        <f>+M3410+N3410</f>
        <v>0</v>
      </c>
      <c r="P3410" s="68">
        <f>+L3410+O3410</f>
        <v>0</v>
      </c>
      <c r="Q3410" s="71">
        <v>0</v>
      </c>
      <c r="R3410" s="71">
        <v>0</v>
      </c>
      <c r="S3410" s="71">
        <v>0</v>
      </c>
      <c r="T3410" s="71">
        <v>0</v>
      </c>
      <c r="U3410" s="71">
        <v>0</v>
      </c>
      <c r="V3410" s="71">
        <v>0</v>
      </c>
      <c r="W3410" s="67">
        <v>0</v>
      </c>
      <c r="X3410" s="67">
        <v>0</v>
      </c>
      <c r="Y3410" s="68">
        <v>0</v>
      </c>
      <c r="Z3410" s="67">
        <v>0</v>
      </c>
      <c r="AA3410" s="67">
        <v>0</v>
      </c>
      <c r="AB3410" s="68">
        <v>0</v>
      </c>
      <c r="AC3410" s="68">
        <f t="shared" ref="AC3410" si="11819">+Y3410+AB3410</f>
        <v>0</v>
      </c>
      <c r="AD3410" s="67">
        <f>J3410+Q3410-T3410</f>
        <v>0</v>
      </c>
      <c r="AE3410" s="67">
        <f>K3410+R3410-U3410</f>
        <v>0</v>
      </c>
      <c r="AF3410" s="68">
        <f t="shared" ref="AF3410" si="11820">AD3410+AE3410</f>
        <v>0</v>
      </c>
      <c r="AG3410" s="67" t="e">
        <f>M3410+#REF!-V3410</f>
        <v>#REF!</v>
      </c>
      <c r="AH3410" s="67" t="e">
        <f>N3410+S3410-#REF!</f>
        <v>#REF!</v>
      </c>
      <c r="AI3410" s="68" t="e">
        <f t="shared" ref="AI3410" si="11821">+AG3410+AH3410</f>
        <v>#REF!</v>
      </c>
      <c r="AJ3410" s="68" t="e">
        <f t="shared" ref="AJ3410" si="11822">+AF3410+AI3410</f>
        <v>#REF!</v>
      </c>
      <c r="AK3410" s="71">
        <v>0</v>
      </c>
      <c r="AL3410" s="71">
        <v>0</v>
      </c>
      <c r="AM3410" s="68">
        <f>AK3410+AL3410</f>
        <v>0</v>
      </c>
      <c r="AN3410" s="71">
        <v>0</v>
      </c>
      <c r="AO3410" s="71">
        <v>0</v>
      </c>
      <c r="AP3410" s="68">
        <f>+AN3410+AO3410</f>
        <v>0</v>
      </c>
      <c r="AQ3410" s="68">
        <f>+AM3410+AP3410</f>
        <v>0</v>
      </c>
      <c r="AR3410" s="71">
        <v>0</v>
      </c>
      <c r="AS3410" s="71">
        <v>0</v>
      </c>
      <c r="AT3410" s="68">
        <f>AR3410+AS3410</f>
        <v>0</v>
      </c>
      <c r="AU3410" s="71">
        <v>0</v>
      </c>
      <c r="AV3410" s="71">
        <v>0</v>
      </c>
      <c r="AW3410" s="68">
        <f>+AU3410+AV3410</f>
        <v>0</v>
      </c>
      <c r="AX3410" s="68">
        <f>+AT3410+AW3410</f>
        <v>0</v>
      </c>
      <c r="AY3410" s="71">
        <v>0</v>
      </c>
      <c r="AZ3410" s="71">
        <v>0</v>
      </c>
      <c r="BA3410" s="68">
        <f>AY3410+AZ3410</f>
        <v>0</v>
      </c>
      <c r="BB3410" s="71">
        <v>0</v>
      </c>
      <c r="BC3410" s="71">
        <v>0</v>
      </c>
      <c r="BD3410" s="68">
        <f>+BB3410+BC3410</f>
        <v>0</v>
      </c>
      <c r="BE3410" s="68">
        <f>+BA3410+BD3410</f>
        <v>0</v>
      </c>
      <c r="BF3410" s="67">
        <f t="shared" ref="BF3410:BG3410" si="11823">AD3410-AK3410-AR3410-AY3410</f>
        <v>0</v>
      </c>
      <c r="BG3410" s="67">
        <f t="shared" si="11823"/>
        <v>0</v>
      </c>
      <c r="BH3410" s="68">
        <f t="shared" ref="BH3410" si="11824">BF3410+BG3410</f>
        <v>0</v>
      </c>
      <c r="BI3410" s="67" t="e">
        <f t="shared" ref="BI3410:BJ3410" si="11825">AG3410-AN3410-AU3410-BB3410</f>
        <v>#REF!</v>
      </c>
      <c r="BJ3410" s="67" t="e">
        <f t="shared" si="11825"/>
        <v>#REF!</v>
      </c>
      <c r="BK3410" s="68" t="e">
        <f t="shared" ref="BK3410" si="11826">+BI3410+BJ3410</f>
        <v>#REF!</v>
      </c>
      <c r="BL3410" s="68" t="e">
        <f t="shared" si="11646"/>
        <v>#REF!</v>
      </c>
      <c r="BM3410" s="305">
        <v>0</v>
      </c>
      <c r="BN3410" s="305">
        <v>0</v>
      </c>
      <c r="BO3410" s="306"/>
      <c r="BP3410" s="306"/>
      <c r="BQ3410" s="305">
        <v>0</v>
      </c>
      <c r="BR3410" s="305">
        <v>0</v>
      </c>
      <c r="BS3410" s="74" t="s">
        <v>37</v>
      </c>
      <c r="BT3410" s="100"/>
    </row>
    <row r="3411" spans="1:72" s="101" customFormat="1" ht="40.5" hidden="1" customHeight="1">
      <c r="A3411" s="100"/>
      <c r="B3411" s="53">
        <v>2014</v>
      </c>
      <c r="C3411" s="54">
        <v>8317</v>
      </c>
      <c r="D3411" s="53">
        <v>15</v>
      </c>
      <c r="E3411" s="53">
        <v>2000</v>
      </c>
      <c r="F3411" s="53">
        <v>2900</v>
      </c>
      <c r="G3411" s="53"/>
      <c r="H3411" s="53"/>
      <c r="I3411" s="55" t="s">
        <v>465</v>
      </c>
      <c r="J3411" s="56">
        <f>J3412</f>
        <v>0</v>
      </c>
      <c r="K3411" s="56">
        <f t="shared" si="11804"/>
        <v>0</v>
      </c>
      <c r="L3411" s="56">
        <f t="shared" si="11804"/>
        <v>0</v>
      </c>
      <c r="M3411" s="56">
        <f t="shared" si="11804"/>
        <v>0</v>
      </c>
      <c r="N3411" s="56">
        <f t="shared" si="11804"/>
        <v>0</v>
      </c>
      <c r="O3411" s="56">
        <f t="shared" si="11804"/>
        <v>0</v>
      </c>
      <c r="P3411" s="56">
        <f t="shared" si="11804"/>
        <v>0</v>
      </c>
      <c r="Q3411" s="56">
        <f>Q3412</f>
        <v>0</v>
      </c>
      <c r="R3411" s="56">
        <f t="shared" si="11805"/>
        <v>0</v>
      </c>
      <c r="S3411" s="56">
        <f t="shared" si="11805"/>
        <v>0</v>
      </c>
      <c r="T3411" s="56">
        <f>T3412</f>
        <v>0</v>
      </c>
      <c r="U3411" s="56">
        <f t="shared" si="11805"/>
        <v>0</v>
      </c>
      <c r="V3411" s="56">
        <f t="shared" si="11805"/>
        <v>0</v>
      </c>
      <c r="W3411" s="56">
        <v>0</v>
      </c>
      <c r="X3411" s="56">
        <v>0</v>
      </c>
      <c r="Y3411" s="56">
        <v>0</v>
      </c>
      <c r="Z3411" s="56">
        <v>0</v>
      </c>
      <c r="AA3411" s="56">
        <v>0</v>
      </c>
      <c r="AB3411" s="56">
        <v>0</v>
      </c>
      <c r="AC3411" s="56">
        <f t="shared" si="11806"/>
        <v>0</v>
      </c>
      <c r="AD3411" s="56">
        <f>AD3412</f>
        <v>0</v>
      </c>
      <c r="AE3411" s="56">
        <f t="shared" si="11807"/>
        <v>0</v>
      </c>
      <c r="AF3411" s="56">
        <f t="shared" si="11807"/>
        <v>0</v>
      </c>
      <c r="AG3411" s="56" t="e">
        <f t="shared" si="11807"/>
        <v>#REF!</v>
      </c>
      <c r="AH3411" s="56" t="e">
        <f t="shared" si="11807"/>
        <v>#REF!</v>
      </c>
      <c r="AI3411" s="56" t="e">
        <f t="shared" si="11807"/>
        <v>#REF!</v>
      </c>
      <c r="AJ3411" s="56" t="e">
        <f t="shared" si="11807"/>
        <v>#REF!</v>
      </c>
      <c r="AK3411" s="56">
        <f>AK3412</f>
        <v>0</v>
      </c>
      <c r="AL3411" s="56">
        <f t="shared" si="11808"/>
        <v>0</v>
      </c>
      <c r="AM3411" s="56">
        <f t="shared" si="11808"/>
        <v>0</v>
      </c>
      <c r="AN3411" s="56">
        <f t="shared" si="11808"/>
        <v>0</v>
      </c>
      <c r="AO3411" s="56">
        <f t="shared" si="11808"/>
        <v>0</v>
      </c>
      <c r="AP3411" s="56">
        <f t="shared" si="11808"/>
        <v>0</v>
      </c>
      <c r="AQ3411" s="56">
        <f t="shared" si="11808"/>
        <v>0</v>
      </c>
      <c r="AR3411" s="56">
        <f>AR3412</f>
        <v>0</v>
      </c>
      <c r="AS3411" s="56">
        <f t="shared" si="11808"/>
        <v>0</v>
      </c>
      <c r="AT3411" s="56">
        <f t="shared" si="11808"/>
        <v>0</v>
      </c>
      <c r="AU3411" s="56">
        <f t="shared" si="11808"/>
        <v>0</v>
      </c>
      <c r="AV3411" s="56">
        <f t="shared" si="11808"/>
        <v>0</v>
      </c>
      <c r="AW3411" s="56">
        <f t="shared" si="11808"/>
        <v>0</v>
      </c>
      <c r="AX3411" s="56">
        <f t="shared" si="11808"/>
        <v>0</v>
      </c>
      <c r="AY3411" s="56">
        <f>AY3412</f>
        <v>0</v>
      </c>
      <c r="AZ3411" s="56">
        <f t="shared" si="11809"/>
        <v>0</v>
      </c>
      <c r="BA3411" s="56">
        <f t="shared" si="11809"/>
        <v>0</v>
      </c>
      <c r="BB3411" s="56">
        <f t="shared" si="11809"/>
        <v>0</v>
      </c>
      <c r="BC3411" s="56">
        <f t="shared" si="11809"/>
        <v>0</v>
      </c>
      <c r="BD3411" s="56">
        <f t="shared" si="11809"/>
        <v>0</v>
      </c>
      <c r="BE3411" s="56">
        <f t="shared" si="11809"/>
        <v>0</v>
      </c>
      <c r="BF3411" s="56">
        <f>BF3412</f>
        <v>0</v>
      </c>
      <c r="BG3411" s="56">
        <f t="shared" si="11810"/>
        <v>0</v>
      </c>
      <c r="BH3411" s="56">
        <f t="shared" si="11810"/>
        <v>0</v>
      </c>
      <c r="BI3411" s="56" t="e">
        <f t="shared" si="11810"/>
        <v>#REF!</v>
      </c>
      <c r="BJ3411" s="56" t="e">
        <f t="shared" si="11810"/>
        <v>#REF!</v>
      </c>
      <c r="BK3411" s="56" t="e">
        <f t="shared" si="11810"/>
        <v>#REF!</v>
      </c>
      <c r="BL3411" s="56" t="e">
        <f t="shared" si="11646"/>
        <v>#REF!</v>
      </c>
      <c r="BM3411" s="303"/>
      <c r="BN3411" s="303"/>
      <c r="BO3411" s="303"/>
      <c r="BP3411" s="303"/>
      <c r="BQ3411" s="303"/>
      <c r="BR3411" s="303"/>
      <c r="BS3411" s="58"/>
      <c r="BT3411" s="100"/>
    </row>
    <row r="3412" spans="1:72" s="101" customFormat="1" ht="40.5" hidden="1" customHeight="1">
      <c r="A3412" s="100"/>
      <c r="B3412" s="59">
        <v>2014</v>
      </c>
      <c r="C3412" s="60">
        <v>8317</v>
      </c>
      <c r="D3412" s="59">
        <v>15</v>
      </c>
      <c r="E3412" s="59">
        <v>2000</v>
      </c>
      <c r="F3412" s="59">
        <v>2900</v>
      </c>
      <c r="G3412" s="59">
        <v>294</v>
      </c>
      <c r="H3412" s="59"/>
      <c r="I3412" s="61" t="s">
        <v>466</v>
      </c>
      <c r="J3412" s="62">
        <f>J3413</f>
        <v>0</v>
      </c>
      <c r="K3412" s="62">
        <f t="shared" si="11804"/>
        <v>0</v>
      </c>
      <c r="L3412" s="62">
        <f t="shared" si="11804"/>
        <v>0</v>
      </c>
      <c r="M3412" s="62">
        <f t="shared" si="11804"/>
        <v>0</v>
      </c>
      <c r="N3412" s="62">
        <f t="shared" si="11804"/>
        <v>0</v>
      </c>
      <c r="O3412" s="62">
        <f t="shared" si="11804"/>
        <v>0</v>
      </c>
      <c r="P3412" s="62">
        <f t="shared" si="11804"/>
        <v>0</v>
      </c>
      <c r="Q3412" s="62">
        <f>Q3413</f>
        <v>0</v>
      </c>
      <c r="R3412" s="62">
        <f t="shared" si="11805"/>
        <v>0</v>
      </c>
      <c r="S3412" s="62">
        <f t="shared" si="11805"/>
        <v>0</v>
      </c>
      <c r="T3412" s="62">
        <f>T3413</f>
        <v>0</v>
      </c>
      <c r="U3412" s="62">
        <f t="shared" si="11805"/>
        <v>0</v>
      </c>
      <c r="V3412" s="62">
        <f t="shared" si="11805"/>
        <v>0</v>
      </c>
      <c r="W3412" s="62">
        <v>0</v>
      </c>
      <c r="X3412" s="62">
        <v>0</v>
      </c>
      <c r="Y3412" s="62">
        <v>0</v>
      </c>
      <c r="Z3412" s="62">
        <v>0</v>
      </c>
      <c r="AA3412" s="62">
        <v>0</v>
      </c>
      <c r="AB3412" s="62">
        <v>0</v>
      </c>
      <c r="AC3412" s="62">
        <f t="shared" si="11806"/>
        <v>0</v>
      </c>
      <c r="AD3412" s="62">
        <f>AD3413</f>
        <v>0</v>
      </c>
      <c r="AE3412" s="62">
        <f t="shared" si="11807"/>
        <v>0</v>
      </c>
      <c r="AF3412" s="62">
        <f t="shared" si="11807"/>
        <v>0</v>
      </c>
      <c r="AG3412" s="62" t="e">
        <f t="shared" si="11807"/>
        <v>#REF!</v>
      </c>
      <c r="AH3412" s="62" t="e">
        <f t="shared" si="11807"/>
        <v>#REF!</v>
      </c>
      <c r="AI3412" s="62" t="e">
        <f t="shared" si="11807"/>
        <v>#REF!</v>
      </c>
      <c r="AJ3412" s="62" t="e">
        <f t="shared" si="11807"/>
        <v>#REF!</v>
      </c>
      <c r="AK3412" s="62">
        <f>AK3413</f>
        <v>0</v>
      </c>
      <c r="AL3412" s="62">
        <f t="shared" si="11808"/>
        <v>0</v>
      </c>
      <c r="AM3412" s="62">
        <f t="shared" si="11808"/>
        <v>0</v>
      </c>
      <c r="AN3412" s="62">
        <f t="shared" si="11808"/>
        <v>0</v>
      </c>
      <c r="AO3412" s="62">
        <f t="shared" si="11808"/>
        <v>0</v>
      </c>
      <c r="AP3412" s="62">
        <f t="shared" si="11808"/>
        <v>0</v>
      </c>
      <c r="AQ3412" s="62">
        <f t="shared" si="11808"/>
        <v>0</v>
      </c>
      <c r="AR3412" s="62">
        <f>AR3413</f>
        <v>0</v>
      </c>
      <c r="AS3412" s="62">
        <f t="shared" si="11808"/>
        <v>0</v>
      </c>
      <c r="AT3412" s="62">
        <f t="shared" si="11808"/>
        <v>0</v>
      </c>
      <c r="AU3412" s="62">
        <f t="shared" si="11808"/>
        <v>0</v>
      </c>
      <c r="AV3412" s="62">
        <f t="shared" si="11808"/>
        <v>0</v>
      </c>
      <c r="AW3412" s="62">
        <f t="shared" si="11808"/>
        <v>0</v>
      </c>
      <c r="AX3412" s="62">
        <f t="shared" si="11808"/>
        <v>0</v>
      </c>
      <c r="AY3412" s="62">
        <f>AY3413</f>
        <v>0</v>
      </c>
      <c r="AZ3412" s="62">
        <f t="shared" si="11809"/>
        <v>0</v>
      </c>
      <c r="BA3412" s="62">
        <f t="shared" si="11809"/>
        <v>0</v>
      </c>
      <c r="BB3412" s="62">
        <f t="shared" si="11809"/>
        <v>0</v>
      </c>
      <c r="BC3412" s="62">
        <f t="shared" si="11809"/>
        <v>0</v>
      </c>
      <c r="BD3412" s="62">
        <f t="shared" si="11809"/>
        <v>0</v>
      </c>
      <c r="BE3412" s="62">
        <f t="shared" si="11809"/>
        <v>0</v>
      </c>
      <c r="BF3412" s="62">
        <f>BF3413</f>
        <v>0</v>
      </c>
      <c r="BG3412" s="62">
        <f t="shared" si="11810"/>
        <v>0</v>
      </c>
      <c r="BH3412" s="62">
        <f t="shared" si="11810"/>
        <v>0</v>
      </c>
      <c r="BI3412" s="62" t="e">
        <f t="shared" si="11810"/>
        <v>#REF!</v>
      </c>
      <c r="BJ3412" s="62" t="e">
        <f t="shared" si="11810"/>
        <v>#REF!</v>
      </c>
      <c r="BK3412" s="62" t="e">
        <f t="shared" si="11810"/>
        <v>#REF!</v>
      </c>
      <c r="BL3412" s="62" t="e">
        <f t="shared" si="11646"/>
        <v>#REF!</v>
      </c>
      <c r="BM3412" s="304"/>
      <c r="BN3412" s="304"/>
      <c r="BO3412" s="304"/>
      <c r="BP3412" s="304"/>
      <c r="BQ3412" s="304"/>
      <c r="BR3412" s="304"/>
      <c r="BS3412" s="64"/>
      <c r="BT3412" s="100"/>
    </row>
    <row r="3413" spans="1:72" s="101" customFormat="1" ht="40.5" hidden="1" customHeight="1">
      <c r="A3413" s="100"/>
      <c r="B3413" s="20">
        <v>2014</v>
      </c>
      <c r="C3413" s="65">
        <v>8317</v>
      </c>
      <c r="D3413" s="20">
        <v>15</v>
      </c>
      <c r="E3413" s="20">
        <v>2000</v>
      </c>
      <c r="F3413" s="20">
        <v>2900</v>
      </c>
      <c r="G3413" s="20">
        <v>294</v>
      </c>
      <c r="H3413" s="20">
        <v>1</v>
      </c>
      <c r="I3413" s="86" t="s">
        <v>1551</v>
      </c>
      <c r="J3413" s="67">
        <v>0</v>
      </c>
      <c r="K3413" s="67">
        <v>0</v>
      </c>
      <c r="L3413" s="68">
        <f>J3413+K3413</f>
        <v>0</v>
      </c>
      <c r="M3413" s="67">
        <v>0</v>
      </c>
      <c r="N3413" s="67">
        <v>0</v>
      </c>
      <c r="O3413" s="68">
        <f>+M3413+N3413</f>
        <v>0</v>
      </c>
      <c r="P3413" s="68">
        <f>+L3413+O3413</f>
        <v>0</v>
      </c>
      <c r="Q3413" s="71">
        <v>0</v>
      </c>
      <c r="R3413" s="71">
        <v>0</v>
      </c>
      <c r="S3413" s="71">
        <v>0</v>
      </c>
      <c r="T3413" s="71">
        <v>0</v>
      </c>
      <c r="U3413" s="71">
        <v>0</v>
      </c>
      <c r="V3413" s="71">
        <v>0</v>
      </c>
      <c r="W3413" s="67">
        <v>0</v>
      </c>
      <c r="X3413" s="67">
        <v>0</v>
      </c>
      <c r="Y3413" s="68">
        <v>0</v>
      </c>
      <c r="Z3413" s="67">
        <v>0</v>
      </c>
      <c r="AA3413" s="67">
        <v>0</v>
      </c>
      <c r="AB3413" s="68">
        <v>0</v>
      </c>
      <c r="AC3413" s="68">
        <f t="shared" ref="AC3413" si="11827">+Y3413+AB3413</f>
        <v>0</v>
      </c>
      <c r="AD3413" s="67">
        <f>J3413+Q3413-T3413</f>
        <v>0</v>
      </c>
      <c r="AE3413" s="67">
        <f>K3413+R3413-U3413</f>
        <v>0</v>
      </c>
      <c r="AF3413" s="68">
        <f t="shared" ref="AF3413" si="11828">AD3413+AE3413</f>
        <v>0</v>
      </c>
      <c r="AG3413" s="67" t="e">
        <f>M3413+#REF!-V3413</f>
        <v>#REF!</v>
      </c>
      <c r="AH3413" s="67" t="e">
        <f>N3413+S3413-#REF!</f>
        <v>#REF!</v>
      </c>
      <c r="AI3413" s="68" t="e">
        <f t="shared" ref="AI3413" si="11829">+AG3413+AH3413</f>
        <v>#REF!</v>
      </c>
      <c r="AJ3413" s="68" t="e">
        <f t="shared" ref="AJ3413" si="11830">+AF3413+AI3413</f>
        <v>#REF!</v>
      </c>
      <c r="AK3413" s="71">
        <v>0</v>
      </c>
      <c r="AL3413" s="71">
        <v>0</v>
      </c>
      <c r="AM3413" s="68">
        <f>AK3413+AL3413</f>
        <v>0</v>
      </c>
      <c r="AN3413" s="71">
        <v>0</v>
      </c>
      <c r="AO3413" s="71">
        <v>0</v>
      </c>
      <c r="AP3413" s="68">
        <f>+AN3413+AO3413</f>
        <v>0</v>
      </c>
      <c r="AQ3413" s="68">
        <f>+AM3413+AP3413</f>
        <v>0</v>
      </c>
      <c r="AR3413" s="71">
        <v>0</v>
      </c>
      <c r="AS3413" s="71">
        <v>0</v>
      </c>
      <c r="AT3413" s="68">
        <f>AR3413+AS3413</f>
        <v>0</v>
      </c>
      <c r="AU3413" s="71">
        <v>0</v>
      </c>
      <c r="AV3413" s="71">
        <v>0</v>
      </c>
      <c r="AW3413" s="68">
        <f>+AU3413+AV3413</f>
        <v>0</v>
      </c>
      <c r="AX3413" s="68">
        <f>+AT3413+AW3413</f>
        <v>0</v>
      </c>
      <c r="AY3413" s="71">
        <v>0</v>
      </c>
      <c r="AZ3413" s="71">
        <v>0</v>
      </c>
      <c r="BA3413" s="68">
        <f>AY3413+AZ3413</f>
        <v>0</v>
      </c>
      <c r="BB3413" s="71">
        <v>0</v>
      </c>
      <c r="BC3413" s="71">
        <v>0</v>
      </c>
      <c r="BD3413" s="68">
        <f>+BB3413+BC3413</f>
        <v>0</v>
      </c>
      <c r="BE3413" s="68">
        <f>+BA3413+BD3413</f>
        <v>0</v>
      </c>
      <c r="BF3413" s="67">
        <f t="shared" ref="BF3413:BG3413" si="11831">AD3413-AK3413-AR3413-AY3413</f>
        <v>0</v>
      </c>
      <c r="BG3413" s="67">
        <f t="shared" si="11831"/>
        <v>0</v>
      </c>
      <c r="BH3413" s="68">
        <f t="shared" ref="BH3413" si="11832">BF3413+BG3413</f>
        <v>0</v>
      </c>
      <c r="BI3413" s="67" t="e">
        <f t="shared" ref="BI3413:BJ3413" si="11833">AG3413-AN3413-AU3413-BB3413</f>
        <v>#REF!</v>
      </c>
      <c r="BJ3413" s="67" t="e">
        <f t="shared" si="11833"/>
        <v>#REF!</v>
      </c>
      <c r="BK3413" s="68" t="e">
        <f t="shared" ref="BK3413" si="11834">+BI3413+BJ3413</f>
        <v>#REF!</v>
      </c>
      <c r="BL3413" s="68" t="e">
        <f t="shared" si="11646"/>
        <v>#REF!</v>
      </c>
      <c r="BM3413" s="305">
        <v>0</v>
      </c>
      <c r="BN3413" s="305">
        <v>0</v>
      </c>
      <c r="BO3413" s="306"/>
      <c r="BP3413" s="306"/>
      <c r="BQ3413" s="305">
        <v>0</v>
      </c>
      <c r="BR3413" s="305">
        <v>0</v>
      </c>
      <c r="BS3413" s="74" t="s">
        <v>37</v>
      </c>
      <c r="BT3413" s="100"/>
    </row>
    <row r="3414" spans="1:72" s="75" customFormat="1" ht="36.75" customHeight="1">
      <c r="A3414" s="77"/>
      <c r="B3414" s="47">
        <v>2014</v>
      </c>
      <c r="C3414" s="48">
        <v>8317</v>
      </c>
      <c r="D3414" s="47">
        <v>15</v>
      </c>
      <c r="E3414" s="47">
        <v>3000</v>
      </c>
      <c r="F3414" s="47"/>
      <c r="G3414" s="47"/>
      <c r="H3414" s="47"/>
      <c r="I3414" s="49" t="s">
        <v>66</v>
      </c>
      <c r="J3414" s="50">
        <f t="shared" ref="J3414:P3414" si="11835">J3426+J3415+J3429+J3435+J3438</f>
        <v>1200000</v>
      </c>
      <c r="K3414" s="50">
        <f t="shared" si="11835"/>
        <v>0</v>
      </c>
      <c r="L3414" s="50">
        <f t="shared" si="11835"/>
        <v>1200000</v>
      </c>
      <c r="M3414" s="50">
        <f t="shared" si="11835"/>
        <v>194000</v>
      </c>
      <c r="N3414" s="50">
        <f t="shared" si="11835"/>
        <v>0</v>
      </c>
      <c r="O3414" s="50">
        <f t="shared" si="11835"/>
        <v>194000</v>
      </c>
      <c r="P3414" s="50">
        <f t="shared" si="11835"/>
        <v>1394000</v>
      </c>
      <c r="Q3414" s="50">
        <f t="shared" ref="Q3414:S3414" si="11836">Q3426+Q3415+Q3429+Q3435+Q3438</f>
        <v>0</v>
      </c>
      <c r="R3414" s="50">
        <f t="shared" si="11836"/>
        <v>0</v>
      </c>
      <c r="S3414" s="50">
        <f t="shared" si="11836"/>
        <v>0</v>
      </c>
      <c r="T3414" s="50">
        <f t="shared" ref="T3414:V3414" si="11837">T3426+T3415+T3429+T3435+T3438</f>
        <v>0</v>
      </c>
      <c r="U3414" s="50">
        <f t="shared" si="11837"/>
        <v>0</v>
      </c>
      <c r="V3414" s="50">
        <f t="shared" si="11837"/>
        <v>0</v>
      </c>
      <c r="W3414" s="50">
        <v>0</v>
      </c>
      <c r="X3414" s="50">
        <v>0</v>
      </c>
      <c r="Y3414" s="50">
        <v>0</v>
      </c>
      <c r="Z3414" s="50">
        <v>0</v>
      </c>
      <c r="AA3414" s="50">
        <v>0</v>
      </c>
      <c r="AB3414" s="50">
        <v>0</v>
      </c>
      <c r="AC3414" s="50">
        <f t="shared" ref="AC3414" si="11838">+AC3415+AC3429+AC3438</f>
        <v>0</v>
      </c>
      <c r="AD3414" s="50">
        <f t="shared" ref="AD3414:BH3414" si="11839">AD3426+AD3415+AD3429+AD3435+AD3438</f>
        <v>1200000</v>
      </c>
      <c r="AE3414" s="50">
        <f t="shared" si="11839"/>
        <v>0</v>
      </c>
      <c r="AF3414" s="50">
        <f t="shared" si="11839"/>
        <v>1200000</v>
      </c>
      <c r="AG3414" s="50">
        <f>+AG3415+AG3429+AG3438</f>
        <v>194000</v>
      </c>
      <c r="AH3414" s="50">
        <f t="shared" ref="AH3414:AJ3414" si="11840">+AH3415+AH3429+AH3438</f>
        <v>0</v>
      </c>
      <c r="AI3414" s="50">
        <f t="shared" si="11840"/>
        <v>194000</v>
      </c>
      <c r="AJ3414" s="50">
        <f t="shared" si="11840"/>
        <v>1394000</v>
      </c>
      <c r="AK3414" s="50">
        <f t="shared" si="11839"/>
        <v>0</v>
      </c>
      <c r="AL3414" s="50">
        <f t="shared" si="11839"/>
        <v>0</v>
      </c>
      <c r="AM3414" s="50">
        <f t="shared" si="11839"/>
        <v>0</v>
      </c>
      <c r="AN3414" s="50">
        <f t="shared" si="11839"/>
        <v>0</v>
      </c>
      <c r="AO3414" s="50">
        <f t="shared" si="11839"/>
        <v>0</v>
      </c>
      <c r="AP3414" s="50">
        <f t="shared" si="11839"/>
        <v>0</v>
      </c>
      <c r="AQ3414" s="50">
        <f t="shared" si="11839"/>
        <v>0</v>
      </c>
      <c r="AR3414" s="50">
        <f t="shared" si="11839"/>
        <v>0</v>
      </c>
      <c r="AS3414" s="50">
        <f t="shared" si="11839"/>
        <v>0</v>
      </c>
      <c r="AT3414" s="50">
        <f t="shared" si="11839"/>
        <v>0</v>
      </c>
      <c r="AU3414" s="50">
        <f t="shared" si="11839"/>
        <v>25000</v>
      </c>
      <c r="AV3414" s="50">
        <f t="shared" si="11839"/>
        <v>0</v>
      </c>
      <c r="AW3414" s="50">
        <f t="shared" si="11839"/>
        <v>25000</v>
      </c>
      <c r="AX3414" s="50">
        <f t="shared" si="11839"/>
        <v>25000</v>
      </c>
      <c r="AY3414" s="50">
        <f t="shared" si="11839"/>
        <v>0</v>
      </c>
      <c r="AZ3414" s="50">
        <f t="shared" si="11839"/>
        <v>0</v>
      </c>
      <c r="BA3414" s="50">
        <f t="shared" si="11839"/>
        <v>0</v>
      </c>
      <c r="BB3414" s="50">
        <f t="shared" si="11839"/>
        <v>8896.4599999999991</v>
      </c>
      <c r="BC3414" s="50">
        <f t="shared" si="11839"/>
        <v>0</v>
      </c>
      <c r="BD3414" s="50">
        <f t="shared" si="11839"/>
        <v>8896.4599999999991</v>
      </c>
      <c r="BE3414" s="50">
        <f t="shared" si="11839"/>
        <v>8896.4599999999991</v>
      </c>
      <c r="BF3414" s="50">
        <f t="shared" si="11839"/>
        <v>1200000</v>
      </c>
      <c r="BG3414" s="50">
        <f t="shared" si="11839"/>
        <v>0</v>
      </c>
      <c r="BH3414" s="50">
        <f t="shared" si="11839"/>
        <v>1200000</v>
      </c>
      <c r="BI3414" s="50">
        <f>+BI3415+BI3429+BI3438</f>
        <v>160103.54</v>
      </c>
      <c r="BJ3414" s="50">
        <f t="shared" ref="BJ3414:BK3414" si="11841">+BJ3415+BJ3429+BJ3438</f>
        <v>0</v>
      </c>
      <c r="BK3414" s="50">
        <f t="shared" si="11841"/>
        <v>160103.54</v>
      </c>
      <c r="BL3414" s="50">
        <f t="shared" si="11646"/>
        <v>1360103.54</v>
      </c>
      <c r="BM3414" s="302"/>
      <c r="BN3414" s="302"/>
      <c r="BO3414" s="302"/>
      <c r="BP3414" s="302"/>
      <c r="BQ3414" s="302"/>
      <c r="BR3414" s="302"/>
      <c r="BS3414" s="76"/>
      <c r="BT3414" s="77"/>
    </row>
    <row r="3415" spans="1:72" s="78" customFormat="1" ht="36.75" customHeight="1">
      <c r="A3415" s="77"/>
      <c r="B3415" s="53">
        <v>2014</v>
      </c>
      <c r="C3415" s="54">
        <v>8317</v>
      </c>
      <c r="D3415" s="53">
        <v>15</v>
      </c>
      <c r="E3415" s="53">
        <v>3000</v>
      </c>
      <c r="F3415" s="53">
        <v>3100</v>
      </c>
      <c r="G3415" s="53"/>
      <c r="H3415" s="53"/>
      <c r="I3415" s="55" t="s">
        <v>67</v>
      </c>
      <c r="J3415" s="56">
        <f>J3416+J3418+J3420+J3422+J3424</f>
        <v>0</v>
      </c>
      <c r="K3415" s="56">
        <f t="shared" ref="K3415:P3415" si="11842">K3416+K3418+K3420+K3422+K3424</f>
        <v>0</v>
      </c>
      <c r="L3415" s="56">
        <f t="shared" si="11842"/>
        <v>0</v>
      </c>
      <c r="M3415" s="56">
        <f t="shared" si="11842"/>
        <v>144000</v>
      </c>
      <c r="N3415" s="56">
        <f t="shared" si="11842"/>
        <v>0</v>
      </c>
      <c r="O3415" s="56">
        <f t="shared" si="11842"/>
        <v>144000</v>
      </c>
      <c r="P3415" s="56">
        <f t="shared" si="11842"/>
        <v>144000</v>
      </c>
      <c r="Q3415" s="56">
        <f>Q3416+Q3418+Q3420+Q3422+Q3424</f>
        <v>0</v>
      </c>
      <c r="R3415" s="56">
        <f t="shared" ref="R3415:S3415" si="11843">R3416+R3418+R3420+R3422+R3424</f>
        <v>0</v>
      </c>
      <c r="S3415" s="56">
        <f t="shared" si="11843"/>
        <v>0</v>
      </c>
      <c r="T3415" s="56">
        <f>T3416+T3418+T3420+T3422+T3424</f>
        <v>0</v>
      </c>
      <c r="U3415" s="56">
        <f t="shared" ref="U3415:V3415" si="11844">U3416+U3418+U3420+U3422+U3424</f>
        <v>0</v>
      </c>
      <c r="V3415" s="56">
        <f t="shared" si="11844"/>
        <v>0</v>
      </c>
      <c r="W3415" s="56">
        <v>0</v>
      </c>
      <c r="X3415" s="56">
        <v>0</v>
      </c>
      <c r="Y3415" s="56">
        <v>0</v>
      </c>
      <c r="Z3415" s="56">
        <v>0</v>
      </c>
      <c r="AA3415" s="56">
        <v>0</v>
      </c>
      <c r="AB3415" s="56">
        <v>0</v>
      </c>
      <c r="AC3415" s="56">
        <f t="shared" ref="AC3415" si="11845">+AC3416+AC3418+AC3420</f>
        <v>0</v>
      </c>
      <c r="AD3415" s="56">
        <f>AD3416+AD3418+AD3420+AD3422+AD3424</f>
        <v>0</v>
      </c>
      <c r="AE3415" s="56">
        <f t="shared" ref="AE3415:AF3415" si="11846">AE3416+AE3418+AE3420+AE3422+AE3424</f>
        <v>0</v>
      </c>
      <c r="AF3415" s="56">
        <f t="shared" si="11846"/>
        <v>0</v>
      </c>
      <c r="AG3415" s="56">
        <f>+AG3416+AG3418+AG3420</f>
        <v>144000</v>
      </c>
      <c r="AH3415" s="56">
        <f t="shared" ref="AH3415:AJ3415" si="11847">+AH3416+AH3418+AH3420</f>
        <v>0</v>
      </c>
      <c r="AI3415" s="56">
        <f t="shared" si="11847"/>
        <v>144000</v>
      </c>
      <c r="AJ3415" s="56">
        <f t="shared" si="11847"/>
        <v>144000</v>
      </c>
      <c r="AK3415" s="56">
        <f>AK3416+AK3418+AK3420+AK3422+AK3424</f>
        <v>0</v>
      </c>
      <c r="AL3415" s="56">
        <f t="shared" ref="AL3415:AQ3415" si="11848">AL3416+AL3418+AL3420+AL3422+AL3424</f>
        <v>0</v>
      </c>
      <c r="AM3415" s="56">
        <f t="shared" si="11848"/>
        <v>0</v>
      </c>
      <c r="AN3415" s="56">
        <f t="shared" si="11848"/>
        <v>0</v>
      </c>
      <c r="AO3415" s="56">
        <f t="shared" si="11848"/>
        <v>0</v>
      </c>
      <c r="AP3415" s="56">
        <f t="shared" si="11848"/>
        <v>0</v>
      </c>
      <c r="AQ3415" s="56">
        <f t="shared" si="11848"/>
        <v>0</v>
      </c>
      <c r="AR3415" s="56">
        <f>AR3416+AR3418+AR3420+AR3422+AR3424</f>
        <v>0</v>
      </c>
      <c r="AS3415" s="56">
        <f t="shared" ref="AS3415:AX3415" si="11849">AS3416+AS3418+AS3420+AS3422+AS3424</f>
        <v>0</v>
      </c>
      <c r="AT3415" s="56">
        <f t="shared" si="11849"/>
        <v>0</v>
      </c>
      <c r="AU3415" s="56">
        <f t="shared" si="11849"/>
        <v>0</v>
      </c>
      <c r="AV3415" s="56">
        <f t="shared" si="11849"/>
        <v>0</v>
      </c>
      <c r="AW3415" s="56">
        <f t="shared" si="11849"/>
        <v>0</v>
      </c>
      <c r="AX3415" s="56">
        <f t="shared" si="11849"/>
        <v>0</v>
      </c>
      <c r="AY3415" s="56">
        <f>AY3416+AY3418+AY3420+AY3422+AY3424</f>
        <v>0</v>
      </c>
      <c r="AZ3415" s="56">
        <f t="shared" ref="AZ3415:BE3415" si="11850">AZ3416+AZ3418+AZ3420+AZ3422+AZ3424</f>
        <v>0</v>
      </c>
      <c r="BA3415" s="56">
        <f t="shared" si="11850"/>
        <v>0</v>
      </c>
      <c r="BB3415" s="56">
        <f t="shared" si="11850"/>
        <v>8896.4599999999991</v>
      </c>
      <c r="BC3415" s="56">
        <f t="shared" si="11850"/>
        <v>0</v>
      </c>
      <c r="BD3415" s="56">
        <f t="shared" si="11850"/>
        <v>8896.4599999999991</v>
      </c>
      <c r="BE3415" s="56">
        <f t="shared" si="11850"/>
        <v>8896.4599999999991</v>
      </c>
      <c r="BF3415" s="56">
        <f>BF3416+BF3418+BF3420+BF3422+BF3424</f>
        <v>0</v>
      </c>
      <c r="BG3415" s="56">
        <f t="shared" ref="BG3415:BH3415" si="11851">BG3416+BG3418+BG3420+BG3422+BG3424</f>
        <v>0</v>
      </c>
      <c r="BH3415" s="56">
        <f t="shared" si="11851"/>
        <v>0</v>
      </c>
      <c r="BI3415" s="56">
        <f>+BI3416+BI3418+BI3420</f>
        <v>135103.54</v>
      </c>
      <c r="BJ3415" s="56">
        <f t="shared" ref="BJ3415:BK3415" si="11852">+BJ3416+BJ3418+BJ3420</f>
        <v>0</v>
      </c>
      <c r="BK3415" s="56">
        <f t="shared" si="11852"/>
        <v>135103.54</v>
      </c>
      <c r="BL3415" s="56">
        <f t="shared" si="11646"/>
        <v>135103.54</v>
      </c>
      <c r="BM3415" s="303"/>
      <c r="BN3415" s="303"/>
      <c r="BO3415" s="303"/>
      <c r="BP3415" s="303"/>
      <c r="BQ3415" s="303"/>
      <c r="BR3415" s="303"/>
      <c r="BS3415" s="58"/>
      <c r="BT3415" s="77"/>
    </row>
    <row r="3416" spans="1:72" s="79" customFormat="1" ht="36.75" customHeight="1">
      <c r="A3416" s="77"/>
      <c r="B3416" s="59">
        <v>2014</v>
      </c>
      <c r="C3416" s="60">
        <v>8317</v>
      </c>
      <c r="D3416" s="59">
        <v>15</v>
      </c>
      <c r="E3416" s="59">
        <v>3000</v>
      </c>
      <c r="F3416" s="59">
        <v>3100</v>
      </c>
      <c r="G3416" s="59">
        <v>311</v>
      </c>
      <c r="H3416" s="59"/>
      <c r="I3416" s="61" t="s">
        <v>222</v>
      </c>
      <c r="J3416" s="62">
        <f>J3417</f>
        <v>0</v>
      </c>
      <c r="K3416" s="62">
        <f t="shared" ref="K3416:P3416" si="11853">K3417</f>
        <v>0</v>
      </c>
      <c r="L3416" s="62">
        <f t="shared" si="11853"/>
        <v>0</v>
      </c>
      <c r="M3416" s="62">
        <f t="shared" si="11853"/>
        <v>72000</v>
      </c>
      <c r="N3416" s="62">
        <f t="shared" si="11853"/>
        <v>0</v>
      </c>
      <c r="O3416" s="62">
        <f t="shared" si="11853"/>
        <v>72000</v>
      </c>
      <c r="P3416" s="62">
        <f t="shared" si="11853"/>
        <v>72000</v>
      </c>
      <c r="Q3416" s="62">
        <f>Q3417</f>
        <v>0</v>
      </c>
      <c r="R3416" s="62">
        <f t="shared" ref="R3416:V3416" si="11854">R3417</f>
        <v>0</v>
      </c>
      <c r="S3416" s="62">
        <f t="shared" si="11854"/>
        <v>0</v>
      </c>
      <c r="T3416" s="62">
        <f>T3417</f>
        <v>0</v>
      </c>
      <c r="U3416" s="62">
        <f t="shared" si="11854"/>
        <v>0</v>
      </c>
      <c r="V3416" s="62">
        <f t="shared" si="11854"/>
        <v>0</v>
      </c>
      <c r="W3416" s="62">
        <v>0</v>
      </c>
      <c r="X3416" s="62">
        <v>0</v>
      </c>
      <c r="Y3416" s="62">
        <v>0</v>
      </c>
      <c r="Z3416" s="62">
        <v>0</v>
      </c>
      <c r="AA3416" s="62">
        <v>0</v>
      </c>
      <c r="AB3416" s="62">
        <v>0</v>
      </c>
      <c r="AC3416" s="62">
        <f t="shared" ref="AC3416" si="11855">AC3417</f>
        <v>0</v>
      </c>
      <c r="AD3416" s="62">
        <f>AD3417</f>
        <v>0</v>
      </c>
      <c r="AE3416" s="62">
        <f t="shared" ref="AE3416:AJ3416" si="11856">AE3417</f>
        <v>0</v>
      </c>
      <c r="AF3416" s="62">
        <f t="shared" si="11856"/>
        <v>0</v>
      </c>
      <c r="AG3416" s="62">
        <f t="shared" si="11856"/>
        <v>72000</v>
      </c>
      <c r="AH3416" s="62">
        <f t="shared" si="11856"/>
        <v>0</v>
      </c>
      <c r="AI3416" s="62">
        <f t="shared" si="11856"/>
        <v>72000</v>
      </c>
      <c r="AJ3416" s="62">
        <f t="shared" si="11856"/>
        <v>72000</v>
      </c>
      <c r="AK3416" s="62">
        <f>AK3417</f>
        <v>0</v>
      </c>
      <c r="AL3416" s="62">
        <f t="shared" ref="AL3416:BK3416" si="11857">AL3417</f>
        <v>0</v>
      </c>
      <c r="AM3416" s="62">
        <f t="shared" si="11857"/>
        <v>0</v>
      </c>
      <c r="AN3416" s="62">
        <f t="shared" si="11857"/>
        <v>0</v>
      </c>
      <c r="AO3416" s="62">
        <f t="shared" si="11857"/>
        <v>0</v>
      </c>
      <c r="AP3416" s="62">
        <f t="shared" si="11857"/>
        <v>0</v>
      </c>
      <c r="AQ3416" s="62">
        <f t="shared" si="11857"/>
        <v>0</v>
      </c>
      <c r="AR3416" s="62">
        <f>AR3417</f>
        <v>0</v>
      </c>
      <c r="AS3416" s="62">
        <f t="shared" si="11857"/>
        <v>0</v>
      </c>
      <c r="AT3416" s="62">
        <f t="shared" si="11857"/>
        <v>0</v>
      </c>
      <c r="AU3416" s="62">
        <f t="shared" si="11857"/>
        <v>0</v>
      </c>
      <c r="AV3416" s="62">
        <f t="shared" si="11857"/>
        <v>0</v>
      </c>
      <c r="AW3416" s="62">
        <f t="shared" si="11857"/>
        <v>0</v>
      </c>
      <c r="AX3416" s="62">
        <f t="shared" si="11857"/>
        <v>0</v>
      </c>
      <c r="AY3416" s="62">
        <f>AY3417</f>
        <v>0</v>
      </c>
      <c r="AZ3416" s="62">
        <f t="shared" si="11857"/>
        <v>0</v>
      </c>
      <c r="BA3416" s="62">
        <f t="shared" si="11857"/>
        <v>0</v>
      </c>
      <c r="BB3416" s="62">
        <f t="shared" si="11857"/>
        <v>0</v>
      </c>
      <c r="BC3416" s="62">
        <f t="shared" si="11857"/>
        <v>0</v>
      </c>
      <c r="BD3416" s="62">
        <f t="shared" si="11857"/>
        <v>0</v>
      </c>
      <c r="BE3416" s="62">
        <f t="shared" si="11857"/>
        <v>0</v>
      </c>
      <c r="BF3416" s="62">
        <f>BF3417</f>
        <v>0</v>
      </c>
      <c r="BG3416" s="62">
        <f t="shared" si="11857"/>
        <v>0</v>
      </c>
      <c r="BH3416" s="62">
        <f t="shared" si="11857"/>
        <v>0</v>
      </c>
      <c r="BI3416" s="62">
        <f t="shared" si="11857"/>
        <v>72000</v>
      </c>
      <c r="BJ3416" s="62">
        <f t="shared" si="11857"/>
        <v>0</v>
      </c>
      <c r="BK3416" s="62">
        <f t="shared" si="11857"/>
        <v>72000</v>
      </c>
      <c r="BL3416" s="62">
        <f t="shared" si="11646"/>
        <v>72000</v>
      </c>
      <c r="BM3416" s="304"/>
      <c r="BN3416" s="304"/>
      <c r="BO3416" s="304"/>
      <c r="BP3416" s="304"/>
      <c r="BQ3416" s="304"/>
      <c r="BR3416" s="304"/>
      <c r="BS3416" s="64"/>
      <c r="BT3416" s="77"/>
    </row>
    <row r="3417" spans="1:72" s="46" customFormat="1" ht="36.75" customHeight="1">
      <c r="A3417" s="77"/>
      <c r="B3417" s="104">
        <v>2014</v>
      </c>
      <c r="C3417" s="105">
        <v>8317</v>
      </c>
      <c r="D3417" s="104">
        <v>15</v>
      </c>
      <c r="E3417" s="104">
        <v>3000</v>
      </c>
      <c r="F3417" s="104">
        <v>3100</v>
      </c>
      <c r="G3417" s="104">
        <v>311</v>
      </c>
      <c r="H3417" s="104">
        <v>1</v>
      </c>
      <c r="I3417" s="66" t="s">
        <v>69</v>
      </c>
      <c r="J3417" s="67">
        <v>0</v>
      </c>
      <c r="K3417" s="67">
        <v>0</v>
      </c>
      <c r="L3417" s="68">
        <f>J3417+K3417</f>
        <v>0</v>
      </c>
      <c r="M3417" s="67">
        <v>72000</v>
      </c>
      <c r="N3417" s="67">
        <v>0</v>
      </c>
      <c r="O3417" s="68">
        <f>+M3417+N3417</f>
        <v>72000</v>
      </c>
      <c r="P3417" s="68">
        <f>+L3417+O3417</f>
        <v>72000</v>
      </c>
      <c r="Q3417" s="71">
        <v>0</v>
      </c>
      <c r="R3417" s="71">
        <v>0</v>
      </c>
      <c r="S3417" s="71">
        <v>0</v>
      </c>
      <c r="T3417" s="71">
        <v>0</v>
      </c>
      <c r="U3417" s="71">
        <v>0</v>
      </c>
      <c r="V3417" s="71">
        <v>0</v>
      </c>
      <c r="W3417" s="67">
        <v>0</v>
      </c>
      <c r="X3417" s="67">
        <v>0</v>
      </c>
      <c r="Y3417" s="68">
        <v>0</v>
      </c>
      <c r="Z3417" s="67">
        <v>0</v>
      </c>
      <c r="AA3417" s="67">
        <v>0</v>
      </c>
      <c r="AB3417" s="68">
        <v>0</v>
      </c>
      <c r="AC3417" s="68">
        <f t="shared" ref="AC3417" si="11858">+Y3417+AB3417</f>
        <v>0</v>
      </c>
      <c r="AD3417" s="67">
        <f>J3417+Q3417-T3417</f>
        <v>0</v>
      </c>
      <c r="AE3417" s="67">
        <f>K3417+R3417-U3417</f>
        <v>0</v>
      </c>
      <c r="AF3417" s="68">
        <f t="shared" ref="AF3417" si="11859">AD3417+AE3417</f>
        <v>0</v>
      </c>
      <c r="AG3417" s="67">
        <f>+M3417-T3417</f>
        <v>72000</v>
      </c>
      <c r="AH3417" s="67">
        <f>+N3417-U3417</f>
        <v>0</v>
      </c>
      <c r="AI3417" s="68">
        <f t="shared" ref="AI3417" si="11860">+AG3417+AH3417</f>
        <v>72000</v>
      </c>
      <c r="AJ3417" s="68">
        <f t="shared" ref="AJ3417" si="11861">+AF3417+AI3417</f>
        <v>72000</v>
      </c>
      <c r="AK3417" s="71">
        <v>0</v>
      </c>
      <c r="AL3417" s="71">
        <v>0</v>
      </c>
      <c r="AM3417" s="68">
        <f>AK3417+AL3417</f>
        <v>0</v>
      </c>
      <c r="AN3417" s="71">
        <v>0</v>
      </c>
      <c r="AO3417" s="71">
        <v>0</v>
      </c>
      <c r="AP3417" s="68">
        <f>+AN3417+AO3417</f>
        <v>0</v>
      </c>
      <c r="AQ3417" s="68">
        <f>+AM3417+AP3417</f>
        <v>0</v>
      </c>
      <c r="AR3417" s="71">
        <v>0</v>
      </c>
      <c r="AS3417" s="71">
        <v>0</v>
      </c>
      <c r="AT3417" s="68">
        <f>AR3417+AS3417</f>
        <v>0</v>
      </c>
      <c r="AU3417" s="71">
        <v>0</v>
      </c>
      <c r="AV3417" s="71">
        <v>0</v>
      </c>
      <c r="AW3417" s="68">
        <f>+AU3417+AV3417</f>
        <v>0</v>
      </c>
      <c r="AX3417" s="68">
        <f>+AT3417+AW3417</f>
        <v>0</v>
      </c>
      <c r="AY3417" s="71">
        <v>0</v>
      </c>
      <c r="AZ3417" s="71">
        <v>0</v>
      </c>
      <c r="BA3417" s="68">
        <f>AY3417+AZ3417</f>
        <v>0</v>
      </c>
      <c r="BB3417" s="71">
        <v>0</v>
      </c>
      <c r="BC3417" s="71">
        <v>0</v>
      </c>
      <c r="BD3417" s="68">
        <f>+BB3417+BC3417</f>
        <v>0</v>
      </c>
      <c r="BE3417" s="68">
        <f>+BA3417+BD3417</f>
        <v>0</v>
      </c>
      <c r="BF3417" s="67">
        <f t="shared" ref="BF3417:BG3417" si="11862">AD3417-AK3417-AR3417-AY3417</f>
        <v>0</v>
      </c>
      <c r="BG3417" s="67">
        <f t="shared" si="11862"/>
        <v>0</v>
      </c>
      <c r="BH3417" s="68">
        <f t="shared" ref="BH3417" si="11863">BF3417+BG3417</f>
        <v>0</v>
      </c>
      <c r="BI3417" s="67">
        <f t="shared" ref="BI3417:BJ3417" si="11864">AG3417-AN3417-AU3417-BB3417</f>
        <v>72000</v>
      </c>
      <c r="BJ3417" s="67">
        <f t="shared" si="11864"/>
        <v>0</v>
      </c>
      <c r="BK3417" s="68">
        <f t="shared" ref="BK3417" si="11865">+BI3417+BJ3417</f>
        <v>72000</v>
      </c>
      <c r="BL3417" s="68">
        <f t="shared" si="11646"/>
        <v>72000</v>
      </c>
      <c r="BM3417" s="305">
        <v>12</v>
      </c>
      <c r="BN3417" s="305">
        <v>0</v>
      </c>
      <c r="BO3417" s="306"/>
      <c r="BP3417" s="306"/>
      <c r="BQ3417" s="305">
        <v>12</v>
      </c>
      <c r="BR3417" s="305">
        <v>0</v>
      </c>
      <c r="BS3417" s="74" t="s">
        <v>37</v>
      </c>
      <c r="BT3417" s="77"/>
    </row>
    <row r="3418" spans="1:72" s="79" customFormat="1" ht="36.75" customHeight="1">
      <c r="A3418" s="77"/>
      <c r="B3418" s="59">
        <v>2014</v>
      </c>
      <c r="C3418" s="60">
        <v>8317</v>
      </c>
      <c r="D3418" s="59">
        <v>15</v>
      </c>
      <c r="E3418" s="59">
        <v>3000</v>
      </c>
      <c r="F3418" s="59">
        <v>3100</v>
      </c>
      <c r="G3418" s="59">
        <v>313</v>
      </c>
      <c r="H3418" s="59"/>
      <c r="I3418" s="61" t="s">
        <v>1279</v>
      </c>
      <c r="J3418" s="62">
        <f>J3419</f>
        <v>0</v>
      </c>
      <c r="K3418" s="62">
        <f t="shared" ref="K3418:P3418" si="11866">K3419</f>
        <v>0</v>
      </c>
      <c r="L3418" s="62">
        <f t="shared" si="11866"/>
        <v>0</v>
      </c>
      <c r="M3418" s="62">
        <f t="shared" si="11866"/>
        <v>12000</v>
      </c>
      <c r="N3418" s="62">
        <f t="shared" si="11866"/>
        <v>0</v>
      </c>
      <c r="O3418" s="62">
        <f t="shared" si="11866"/>
        <v>12000</v>
      </c>
      <c r="P3418" s="62">
        <f t="shared" si="11866"/>
        <v>12000</v>
      </c>
      <c r="Q3418" s="62">
        <f>Q3419</f>
        <v>0</v>
      </c>
      <c r="R3418" s="62">
        <f t="shared" ref="R3418:V3418" si="11867">R3419</f>
        <v>0</v>
      </c>
      <c r="S3418" s="62">
        <f t="shared" si="11867"/>
        <v>0</v>
      </c>
      <c r="T3418" s="62">
        <f>T3419</f>
        <v>0</v>
      </c>
      <c r="U3418" s="62">
        <f t="shared" si="11867"/>
        <v>0</v>
      </c>
      <c r="V3418" s="62">
        <f t="shared" si="11867"/>
        <v>0</v>
      </c>
      <c r="W3418" s="62">
        <v>0</v>
      </c>
      <c r="X3418" s="62">
        <v>0</v>
      </c>
      <c r="Y3418" s="62">
        <v>0</v>
      </c>
      <c r="Z3418" s="62">
        <v>0</v>
      </c>
      <c r="AA3418" s="62">
        <v>0</v>
      </c>
      <c r="AB3418" s="62">
        <v>0</v>
      </c>
      <c r="AC3418" s="62">
        <f t="shared" ref="AC3418" si="11868">AC3419</f>
        <v>0</v>
      </c>
      <c r="AD3418" s="62">
        <f>AD3419</f>
        <v>0</v>
      </c>
      <c r="AE3418" s="62">
        <f t="shared" ref="AE3418:AJ3418" si="11869">AE3419</f>
        <v>0</v>
      </c>
      <c r="AF3418" s="62">
        <f t="shared" si="11869"/>
        <v>0</v>
      </c>
      <c r="AG3418" s="62">
        <f t="shared" si="11869"/>
        <v>12000</v>
      </c>
      <c r="AH3418" s="62">
        <f t="shared" si="11869"/>
        <v>0</v>
      </c>
      <c r="AI3418" s="62">
        <f t="shared" si="11869"/>
        <v>12000</v>
      </c>
      <c r="AJ3418" s="62">
        <f t="shared" si="11869"/>
        <v>12000</v>
      </c>
      <c r="AK3418" s="62">
        <f>AK3419</f>
        <v>0</v>
      </c>
      <c r="AL3418" s="62">
        <f t="shared" ref="AL3418:BK3418" si="11870">AL3419</f>
        <v>0</v>
      </c>
      <c r="AM3418" s="62">
        <f t="shared" si="11870"/>
        <v>0</v>
      </c>
      <c r="AN3418" s="62">
        <f t="shared" si="11870"/>
        <v>0</v>
      </c>
      <c r="AO3418" s="62">
        <f t="shared" si="11870"/>
        <v>0</v>
      </c>
      <c r="AP3418" s="62">
        <f t="shared" si="11870"/>
        <v>0</v>
      </c>
      <c r="AQ3418" s="62">
        <f t="shared" si="11870"/>
        <v>0</v>
      </c>
      <c r="AR3418" s="62">
        <f>AR3419</f>
        <v>0</v>
      </c>
      <c r="AS3418" s="62">
        <f t="shared" si="11870"/>
        <v>0</v>
      </c>
      <c r="AT3418" s="62">
        <f t="shared" si="11870"/>
        <v>0</v>
      </c>
      <c r="AU3418" s="62">
        <f t="shared" si="11870"/>
        <v>0</v>
      </c>
      <c r="AV3418" s="62">
        <f t="shared" si="11870"/>
        <v>0</v>
      </c>
      <c r="AW3418" s="62">
        <f t="shared" si="11870"/>
        <v>0</v>
      </c>
      <c r="AX3418" s="62">
        <f t="shared" si="11870"/>
        <v>0</v>
      </c>
      <c r="AY3418" s="62">
        <f>AY3419</f>
        <v>0</v>
      </c>
      <c r="AZ3418" s="62">
        <f t="shared" si="11870"/>
        <v>0</v>
      </c>
      <c r="BA3418" s="62">
        <f t="shared" si="11870"/>
        <v>0</v>
      </c>
      <c r="BB3418" s="62">
        <f t="shared" si="11870"/>
        <v>0</v>
      </c>
      <c r="BC3418" s="62">
        <f t="shared" si="11870"/>
        <v>0</v>
      </c>
      <c r="BD3418" s="62">
        <f t="shared" si="11870"/>
        <v>0</v>
      </c>
      <c r="BE3418" s="62">
        <f t="shared" si="11870"/>
        <v>0</v>
      </c>
      <c r="BF3418" s="62">
        <f>BF3419</f>
        <v>0</v>
      </c>
      <c r="BG3418" s="62">
        <f t="shared" si="11870"/>
        <v>0</v>
      </c>
      <c r="BH3418" s="62">
        <f t="shared" si="11870"/>
        <v>0</v>
      </c>
      <c r="BI3418" s="62">
        <f t="shared" si="11870"/>
        <v>12000</v>
      </c>
      <c r="BJ3418" s="62">
        <f t="shared" si="11870"/>
        <v>0</v>
      </c>
      <c r="BK3418" s="62">
        <f t="shared" si="11870"/>
        <v>12000</v>
      </c>
      <c r="BL3418" s="62">
        <f t="shared" si="11646"/>
        <v>12000</v>
      </c>
      <c r="BM3418" s="304"/>
      <c r="BN3418" s="304"/>
      <c r="BO3418" s="304"/>
      <c r="BP3418" s="304"/>
      <c r="BQ3418" s="304"/>
      <c r="BR3418" s="304"/>
      <c r="BS3418" s="64"/>
      <c r="BT3418" s="77"/>
    </row>
    <row r="3419" spans="1:72" s="46" customFormat="1" ht="36.75" customHeight="1">
      <c r="A3419" s="77"/>
      <c r="B3419" s="104">
        <v>2014</v>
      </c>
      <c r="C3419" s="105">
        <v>8317</v>
      </c>
      <c r="D3419" s="104">
        <v>15</v>
      </c>
      <c r="E3419" s="104">
        <v>3000</v>
      </c>
      <c r="F3419" s="104">
        <v>3100</v>
      </c>
      <c r="G3419" s="104">
        <v>313</v>
      </c>
      <c r="H3419" s="104">
        <v>1</v>
      </c>
      <c r="I3419" s="66" t="s">
        <v>71</v>
      </c>
      <c r="J3419" s="67">
        <v>0</v>
      </c>
      <c r="K3419" s="67">
        <v>0</v>
      </c>
      <c r="L3419" s="68">
        <f>J3419+K3419</f>
        <v>0</v>
      </c>
      <c r="M3419" s="67">
        <v>12000</v>
      </c>
      <c r="N3419" s="67">
        <v>0</v>
      </c>
      <c r="O3419" s="68">
        <f>+M3419+N3419</f>
        <v>12000</v>
      </c>
      <c r="P3419" s="68">
        <f>+L3419+O3419</f>
        <v>12000</v>
      </c>
      <c r="Q3419" s="71">
        <v>0</v>
      </c>
      <c r="R3419" s="71">
        <v>0</v>
      </c>
      <c r="S3419" s="71">
        <v>0</v>
      </c>
      <c r="T3419" s="71">
        <v>0</v>
      </c>
      <c r="U3419" s="71">
        <v>0</v>
      </c>
      <c r="V3419" s="71">
        <v>0</v>
      </c>
      <c r="W3419" s="67">
        <v>0</v>
      </c>
      <c r="X3419" s="67">
        <v>0</v>
      </c>
      <c r="Y3419" s="68">
        <v>0</v>
      </c>
      <c r="Z3419" s="67">
        <v>0</v>
      </c>
      <c r="AA3419" s="67">
        <v>0</v>
      </c>
      <c r="AB3419" s="68">
        <v>0</v>
      </c>
      <c r="AC3419" s="68">
        <f t="shared" ref="AC3419" si="11871">+Y3419+AB3419</f>
        <v>0</v>
      </c>
      <c r="AD3419" s="67">
        <f>J3419+Q3419-T3419</f>
        <v>0</v>
      </c>
      <c r="AE3419" s="67">
        <f>K3419+R3419-U3419</f>
        <v>0</v>
      </c>
      <c r="AF3419" s="68">
        <f t="shared" ref="AF3419" si="11872">AD3419+AE3419</f>
        <v>0</v>
      </c>
      <c r="AG3419" s="67">
        <f>+M3419-T3419</f>
        <v>12000</v>
      </c>
      <c r="AH3419" s="67">
        <f>+N3419-U3419</f>
        <v>0</v>
      </c>
      <c r="AI3419" s="68">
        <f t="shared" ref="AI3419" si="11873">+AG3419+AH3419</f>
        <v>12000</v>
      </c>
      <c r="AJ3419" s="68">
        <f t="shared" ref="AJ3419" si="11874">+AF3419+AI3419</f>
        <v>12000</v>
      </c>
      <c r="AK3419" s="71">
        <v>0</v>
      </c>
      <c r="AL3419" s="71">
        <v>0</v>
      </c>
      <c r="AM3419" s="68">
        <f>AK3419+AL3419</f>
        <v>0</v>
      </c>
      <c r="AN3419" s="71">
        <v>0</v>
      </c>
      <c r="AO3419" s="71">
        <v>0</v>
      </c>
      <c r="AP3419" s="68">
        <f>+AN3419+AO3419</f>
        <v>0</v>
      </c>
      <c r="AQ3419" s="68">
        <f>+AM3419+AP3419</f>
        <v>0</v>
      </c>
      <c r="AR3419" s="71">
        <v>0</v>
      </c>
      <c r="AS3419" s="71">
        <v>0</v>
      </c>
      <c r="AT3419" s="68">
        <f>AR3419+AS3419</f>
        <v>0</v>
      </c>
      <c r="AU3419" s="71">
        <v>0</v>
      </c>
      <c r="AV3419" s="71">
        <v>0</v>
      </c>
      <c r="AW3419" s="68">
        <f>+AU3419+AV3419</f>
        <v>0</v>
      </c>
      <c r="AX3419" s="68">
        <f>+AT3419+AW3419</f>
        <v>0</v>
      </c>
      <c r="AY3419" s="71">
        <v>0</v>
      </c>
      <c r="AZ3419" s="71">
        <v>0</v>
      </c>
      <c r="BA3419" s="68">
        <f>AY3419+AZ3419</f>
        <v>0</v>
      </c>
      <c r="BB3419" s="71">
        <v>0</v>
      </c>
      <c r="BC3419" s="71">
        <v>0</v>
      </c>
      <c r="BD3419" s="68">
        <f>+BB3419+BC3419</f>
        <v>0</v>
      </c>
      <c r="BE3419" s="68">
        <f>+BA3419+BD3419</f>
        <v>0</v>
      </c>
      <c r="BF3419" s="67">
        <f t="shared" ref="BF3419:BG3419" si="11875">AD3419-AK3419-AR3419-AY3419</f>
        <v>0</v>
      </c>
      <c r="BG3419" s="67">
        <f t="shared" si="11875"/>
        <v>0</v>
      </c>
      <c r="BH3419" s="68">
        <f t="shared" ref="BH3419" si="11876">BF3419+BG3419</f>
        <v>0</v>
      </c>
      <c r="BI3419" s="67">
        <f t="shared" ref="BI3419:BJ3419" si="11877">AG3419-AN3419-AU3419-BB3419</f>
        <v>12000</v>
      </c>
      <c r="BJ3419" s="67">
        <f t="shared" si="11877"/>
        <v>0</v>
      </c>
      <c r="BK3419" s="68">
        <f t="shared" ref="BK3419" si="11878">+BI3419+BJ3419</f>
        <v>12000</v>
      </c>
      <c r="BL3419" s="68">
        <f t="shared" si="11646"/>
        <v>12000</v>
      </c>
      <c r="BM3419" s="305">
        <v>12</v>
      </c>
      <c r="BN3419" s="305">
        <v>0</v>
      </c>
      <c r="BO3419" s="306"/>
      <c r="BP3419" s="306"/>
      <c r="BQ3419" s="305">
        <v>12</v>
      </c>
      <c r="BR3419" s="305">
        <v>0</v>
      </c>
      <c r="BS3419" s="74" t="s">
        <v>37</v>
      </c>
      <c r="BT3419" s="77"/>
    </row>
    <row r="3420" spans="1:72" s="79" customFormat="1" ht="36.75" customHeight="1">
      <c r="A3420" s="77"/>
      <c r="B3420" s="59">
        <v>2014</v>
      </c>
      <c r="C3420" s="60">
        <v>8317</v>
      </c>
      <c r="D3420" s="59">
        <v>15</v>
      </c>
      <c r="E3420" s="59">
        <v>3000</v>
      </c>
      <c r="F3420" s="59">
        <v>3100</v>
      </c>
      <c r="G3420" s="59">
        <v>314</v>
      </c>
      <c r="H3420" s="59"/>
      <c r="I3420" s="61" t="s">
        <v>72</v>
      </c>
      <c r="J3420" s="62">
        <f>J3421</f>
        <v>0</v>
      </c>
      <c r="K3420" s="62">
        <f t="shared" ref="K3420:P3420" si="11879">K3421</f>
        <v>0</v>
      </c>
      <c r="L3420" s="62">
        <f t="shared" si="11879"/>
        <v>0</v>
      </c>
      <c r="M3420" s="62">
        <f t="shared" si="11879"/>
        <v>60000</v>
      </c>
      <c r="N3420" s="62">
        <f t="shared" si="11879"/>
        <v>0</v>
      </c>
      <c r="O3420" s="62">
        <f t="shared" si="11879"/>
        <v>60000</v>
      </c>
      <c r="P3420" s="62">
        <f t="shared" si="11879"/>
        <v>60000</v>
      </c>
      <c r="Q3420" s="62">
        <f>Q3421</f>
        <v>0</v>
      </c>
      <c r="R3420" s="62">
        <f t="shared" ref="R3420:V3420" si="11880">R3421</f>
        <v>0</v>
      </c>
      <c r="S3420" s="62">
        <f t="shared" si="11880"/>
        <v>0</v>
      </c>
      <c r="T3420" s="62">
        <f>T3421</f>
        <v>0</v>
      </c>
      <c r="U3420" s="62">
        <f t="shared" si="11880"/>
        <v>0</v>
      </c>
      <c r="V3420" s="62">
        <f t="shared" si="11880"/>
        <v>0</v>
      </c>
      <c r="W3420" s="62">
        <v>0</v>
      </c>
      <c r="X3420" s="62">
        <v>0</v>
      </c>
      <c r="Y3420" s="62">
        <v>0</v>
      </c>
      <c r="Z3420" s="62">
        <v>0</v>
      </c>
      <c r="AA3420" s="62">
        <v>0</v>
      </c>
      <c r="AB3420" s="62">
        <v>0</v>
      </c>
      <c r="AC3420" s="62">
        <f t="shared" ref="AC3420" si="11881">AC3421</f>
        <v>0</v>
      </c>
      <c r="AD3420" s="62">
        <f>AD3421</f>
        <v>0</v>
      </c>
      <c r="AE3420" s="62">
        <f t="shared" ref="AE3420:AJ3420" si="11882">AE3421</f>
        <v>0</v>
      </c>
      <c r="AF3420" s="62">
        <f t="shared" si="11882"/>
        <v>0</v>
      </c>
      <c r="AG3420" s="62">
        <f t="shared" si="11882"/>
        <v>60000</v>
      </c>
      <c r="AH3420" s="62">
        <f t="shared" si="11882"/>
        <v>0</v>
      </c>
      <c r="AI3420" s="62">
        <f t="shared" si="11882"/>
        <v>60000</v>
      </c>
      <c r="AJ3420" s="62">
        <f t="shared" si="11882"/>
        <v>60000</v>
      </c>
      <c r="AK3420" s="62">
        <f>AK3421</f>
        <v>0</v>
      </c>
      <c r="AL3420" s="62">
        <f t="shared" ref="AL3420:BK3420" si="11883">AL3421</f>
        <v>0</v>
      </c>
      <c r="AM3420" s="62">
        <f t="shared" si="11883"/>
        <v>0</v>
      </c>
      <c r="AN3420" s="62">
        <f t="shared" si="11883"/>
        <v>0</v>
      </c>
      <c r="AO3420" s="62">
        <f t="shared" si="11883"/>
        <v>0</v>
      </c>
      <c r="AP3420" s="62">
        <f t="shared" si="11883"/>
        <v>0</v>
      </c>
      <c r="AQ3420" s="62">
        <f t="shared" si="11883"/>
        <v>0</v>
      </c>
      <c r="AR3420" s="62">
        <f>AR3421</f>
        <v>0</v>
      </c>
      <c r="AS3420" s="62">
        <f t="shared" si="11883"/>
        <v>0</v>
      </c>
      <c r="AT3420" s="62">
        <f t="shared" si="11883"/>
        <v>0</v>
      </c>
      <c r="AU3420" s="62">
        <f t="shared" si="11883"/>
        <v>0</v>
      </c>
      <c r="AV3420" s="62">
        <f t="shared" si="11883"/>
        <v>0</v>
      </c>
      <c r="AW3420" s="62">
        <f t="shared" si="11883"/>
        <v>0</v>
      </c>
      <c r="AX3420" s="62">
        <f t="shared" si="11883"/>
        <v>0</v>
      </c>
      <c r="AY3420" s="62">
        <f>AY3421</f>
        <v>0</v>
      </c>
      <c r="AZ3420" s="62">
        <f t="shared" si="11883"/>
        <v>0</v>
      </c>
      <c r="BA3420" s="62">
        <f t="shared" si="11883"/>
        <v>0</v>
      </c>
      <c r="BB3420" s="62">
        <f t="shared" si="11883"/>
        <v>8896.4599999999991</v>
      </c>
      <c r="BC3420" s="62">
        <f t="shared" si="11883"/>
        <v>0</v>
      </c>
      <c r="BD3420" s="62">
        <f t="shared" si="11883"/>
        <v>8896.4599999999991</v>
      </c>
      <c r="BE3420" s="62">
        <f t="shared" si="11883"/>
        <v>8896.4599999999991</v>
      </c>
      <c r="BF3420" s="62">
        <f>BF3421</f>
        <v>0</v>
      </c>
      <c r="BG3420" s="62">
        <f t="shared" si="11883"/>
        <v>0</v>
      </c>
      <c r="BH3420" s="62">
        <f t="shared" si="11883"/>
        <v>0</v>
      </c>
      <c r="BI3420" s="62">
        <f t="shared" si="11883"/>
        <v>51103.54</v>
      </c>
      <c r="BJ3420" s="62">
        <f t="shared" si="11883"/>
        <v>0</v>
      </c>
      <c r="BK3420" s="62">
        <f t="shared" si="11883"/>
        <v>51103.54</v>
      </c>
      <c r="BL3420" s="62">
        <f t="shared" si="11646"/>
        <v>51103.54</v>
      </c>
      <c r="BM3420" s="304"/>
      <c r="BN3420" s="304"/>
      <c r="BO3420" s="304"/>
      <c r="BP3420" s="304"/>
      <c r="BQ3420" s="304"/>
      <c r="BR3420" s="304"/>
      <c r="BS3420" s="64"/>
      <c r="BT3420" s="77"/>
    </row>
    <row r="3421" spans="1:72" s="46" customFormat="1" ht="36.75" customHeight="1">
      <c r="A3421" s="77"/>
      <c r="B3421" s="104">
        <v>2014</v>
      </c>
      <c r="C3421" s="105">
        <v>8317</v>
      </c>
      <c r="D3421" s="104">
        <v>15</v>
      </c>
      <c r="E3421" s="104">
        <v>3000</v>
      </c>
      <c r="F3421" s="104">
        <v>3100</v>
      </c>
      <c r="G3421" s="104">
        <v>314</v>
      </c>
      <c r="H3421" s="104">
        <v>1</v>
      </c>
      <c r="I3421" s="66" t="s">
        <v>73</v>
      </c>
      <c r="J3421" s="67">
        <v>0</v>
      </c>
      <c r="K3421" s="67">
        <v>0</v>
      </c>
      <c r="L3421" s="68">
        <f>J3421+K3421</f>
        <v>0</v>
      </c>
      <c r="M3421" s="67">
        <v>60000</v>
      </c>
      <c r="N3421" s="67">
        <v>0</v>
      </c>
      <c r="O3421" s="68">
        <f>+M3421+N3421</f>
        <v>60000</v>
      </c>
      <c r="P3421" s="68">
        <f>+L3421+O3421</f>
        <v>60000</v>
      </c>
      <c r="Q3421" s="71">
        <v>0</v>
      </c>
      <c r="R3421" s="71">
        <v>0</v>
      </c>
      <c r="S3421" s="71">
        <v>0</v>
      </c>
      <c r="T3421" s="71">
        <v>0</v>
      </c>
      <c r="U3421" s="71">
        <v>0</v>
      </c>
      <c r="V3421" s="71">
        <v>0</v>
      </c>
      <c r="W3421" s="67">
        <v>0</v>
      </c>
      <c r="X3421" s="67">
        <v>0</v>
      </c>
      <c r="Y3421" s="68">
        <v>0</v>
      </c>
      <c r="Z3421" s="67">
        <v>0</v>
      </c>
      <c r="AA3421" s="67">
        <v>0</v>
      </c>
      <c r="AB3421" s="68">
        <v>0</v>
      </c>
      <c r="AC3421" s="68">
        <f t="shared" ref="AC3421" si="11884">+Y3421+AB3421</f>
        <v>0</v>
      </c>
      <c r="AD3421" s="67">
        <f>J3421+Q3421-T3421</f>
        <v>0</v>
      </c>
      <c r="AE3421" s="67">
        <f>K3421+R3421-U3421</f>
        <v>0</v>
      </c>
      <c r="AF3421" s="68">
        <f t="shared" ref="AF3421" si="11885">AD3421+AE3421</f>
        <v>0</v>
      </c>
      <c r="AG3421" s="67">
        <f>+M3421-T3421</f>
        <v>60000</v>
      </c>
      <c r="AH3421" s="67">
        <f>+N3421-U3421</f>
        <v>0</v>
      </c>
      <c r="AI3421" s="68">
        <f t="shared" ref="AI3421" si="11886">+AG3421+AH3421</f>
        <v>60000</v>
      </c>
      <c r="AJ3421" s="68">
        <f t="shared" ref="AJ3421" si="11887">+AF3421+AI3421</f>
        <v>60000</v>
      </c>
      <c r="AK3421" s="71">
        <v>0</v>
      </c>
      <c r="AL3421" s="71">
        <v>0</v>
      </c>
      <c r="AM3421" s="68">
        <f>AK3421+AL3421</f>
        <v>0</v>
      </c>
      <c r="AN3421" s="71">
        <v>0</v>
      </c>
      <c r="AO3421" s="71">
        <v>0</v>
      </c>
      <c r="AP3421" s="68">
        <f>+AN3421+AO3421</f>
        <v>0</v>
      </c>
      <c r="AQ3421" s="68">
        <f>+AM3421+AP3421</f>
        <v>0</v>
      </c>
      <c r="AR3421" s="71">
        <v>0</v>
      </c>
      <c r="AS3421" s="71">
        <v>0</v>
      </c>
      <c r="AT3421" s="68">
        <f>AR3421+AS3421</f>
        <v>0</v>
      </c>
      <c r="AU3421" s="71">
        <v>0</v>
      </c>
      <c r="AV3421" s="71">
        <v>0</v>
      </c>
      <c r="AW3421" s="68">
        <f>+AU3421+AV3421</f>
        <v>0</v>
      </c>
      <c r="AX3421" s="68">
        <f>+AT3421+AW3421</f>
        <v>0</v>
      </c>
      <c r="AY3421" s="71">
        <v>0</v>
      </c>
      <c r="AZ3421" s="71">
        <v>0</v>
      </c>
      <c r="BA3421" s="68">
        <f>AY3421+AZ3421</f>
        <v>0</v>
      </c>
      <c r="BB3421" s="71">
        <v>8896.4599999999991</v>
      </c>
      <c r="BC3421" s="71">
        <v>0</v>
      </c>
      <c r="BD3421" s="68">
        <f>+BB3421+BC3421</f>
        <v>8896.4599999999991</v>
      </c>
      <c r="BE3421" s="68">
        <f>+BA3421+BD3421</f>
        <v>8896.4599999999991</v>
      </c>
      <c r="BF3421" s="67">
        <f t="shared" ref="BF3421:BG3421" si="11888">AD3421-AK3421-AR3421-AY3421</f>
        <v>0</v>
      </c>
      <c r="BG3421" s="67">
        <f t="shared" si="11888"/>
        <v>0</v>
      </c>
      <c r="BH3421" s="68">
        <f t="shared" ref="BH3421" si="11889">BF3421+BG3421</f>
        <v>0</v>
      </c>
      <c r="BI3421" s="67">
        <f t="shared" ref="BI3421:BJ3421" si="11890">AG3421-AN3421-AU3421-BB3421</f>
        <v>51103.54</v>
      </c>
      <c r="BJ3421" s="67">
        <f t="shared" si="11890"/>
        <v>0</v>
      </c>
      <c r="BK3421" s="68">
        <f t="shared" ref="BK3421" si="11891">+BI3421+BJ3421</f>
        <v>51103.54</v>
      </c>
      <c r="BL3421" s="68">
        <f t="shared" si="11646"/>
        <v>51103.54</v>
      </c>
      <c r="BM3421" s="305">
        <v>6</v>
      </c>
      <c r="BN3421" s="305">
        <v>0</v>
      </c>
      <c r="BO3421" s="306"/>
      <c r="BP3421" s="306"/>
      <c r="BQ3421" s="305">
        <v>6</v>
      </c>
      <c r="BR3421" s="305">
        <v>0</v>
      </c>
      <c r="BS3421" s="74" t="s">
        <v>37</v>
      </c>
      <c r="BT3421" s="77"/>
    </row>
    <row r="3422" spans="1:72" s="79" customFormat="1" ht="40.5" hidden="1">
      <c r="A3422" s="77"/>
      <c r="B3422" s="59">
        <v>2014</v>
      </c>
      <c r="C3422" s="60">
        <v>8317</v>
      </c>
      <c r="D3422" s="59">
        <v>15</v>
      </c>
      <c r="E3422" s="59">
        <v>3000</v>
      </c>
      <c r="F3422" s="59">
        <v>3100</v>
      </c>
      <c r="G3422" s="59">
        <v>317</v>
      </c>
      <c r="H3422" s="59"/>
      <c r="I3422" s="61" t="s">
        <v>840</v>
      </c>
      <c r="J3422" s="62">
        <f>J3423</f>
        <v>0</v>
      </c>
      <c r="K3422" s="62">
        <f t="shared" ref="K3422:P3422" si="11892">K3423</f>
        <v>0</v>
      </c>
      <c r="L3422" s="62">
        <f t="shared" si="11892"/>
        <v>0</v>
      </c>
      <c r="M3422" s="62">
        <f t="shared" si="11892"/>
        <v>0</v>
      </c>
      <c r="N3422" s="62">
        <f t="shared" si="11892"/>
        <v>0</v>
      </c>
      <c r="O3422" s="62">
        <f t="shared" si="11892"/>
        <v>0</v>
      </c>
      <c r="P3422" s="62">
        <f t="shared" si="11892"/>
        <v>0</v>
      </c>
      <c r="Q3422" s="62">
        <f>Q3423</f>
        <v>0</v>
      </c>
      <c r="R3422" s="62">
        <f t="shared" ref="R3422:V3422" si="11893">R3423</f>
        <v>0</v>
      </c>
      <c r="S3422" s="62">
        <f t="shared" si="11893"/>
        <v>0</v>
      </c>
      <c r="T3422" s="62">
        <f>T3423</f>
        <v>0</v>
      </c>
      <c r="U3422" s="62">
        <f t="shared" si="11893"/>
        <v>0</v>
      </c>
      <c r="V3422" s="62">
        <f t="shared" si="11893"/>
        <v>0</v>
      </c>
      <c r="W3422" s="62">
        <v>0</v>
      </c>
      <c r="X3422" s="62">
        <v>0</v>
      </c>
      <c r="Y3422" s="62">
        <v>0</v>
      </c>
      <c r="Z3422" s="62">
        <v>0</v>
      </c>
      <c r="AA3422" s="62">
        <v>0</v>
      </c>
      <c r="AB3422" s="62">
        <v>0</v>
      </c>
      <c r="AC3422" s="62">
        <f t="shared" ref="AC3422" si="11894">AC3423</f>
        <v>0</v>
      </c>
      <c r="AD3422" s="62">
        <f>AD3423</f>
        <v>0</v>
      </c>
      <c r="AE3422" s="62">
        <f t="shared" ref="AE3422:AJ3422" si="11895">AE3423</f>
        <v>0</v>
      </c>
      <c r="AF3422" s="62">
        <f t="shared" si="11895"/>
        <v>0</v>
      </c>
      <c r="AG3422" s="62" t="e">
        <f t="shared" si="11895"/>
        <v>#REF!</v>
      </c>
      <c r="AH3422" s="62" t="e">
        <f t="shared" si="11895"/>
        <v>#REF!</v>
      </c>
      <c r="AI3422" s="62" t="e">
        <f t="shared" si="11895"/>
        <v>#REF!</v>
      </c>
      <c r="AJ3422" s="62" t="e">
        <f t="shared" si="11895"/>
        <v>#REF!</v>
      </c>
      <c r="AK3422" s="62">
        <f>AK3423</f>
        <v>0</v>
      </c>
      <c r="AL3422" s="62">
        <f t="shared" ref="AL3422:BK3422" si="11896">AL3423</f>
        <v>0</v>
      </c>
      <c r="AM3422" s="62">
        <f t="shared" si="11896"/>
        <v>0</v>
      </c>
      <c r="AN3422" s="62">
        <f t="shared" si="11896"/>
        <v>0</v>
      </c>
      <c r="AO3422" s="62">
        <f t="shared" si="11896"/>
        <v>0</v>
      </c>
      <c r="AP3422" s="62">
        <f t="shared" si="11896"/>
        <v>0</v>
      </c>
      <c r="AQ3422" s="62">
        <f t="shared" si="11896"/>
        <v>0</v>
      </c>
      <c r="AR3422" s="62">
        <f>AR3423</f>
        <v>0</v>
      </c>
      <c r="AS3422" s="62">
        <f t="shared" si="11896"/>
        <v>0</v>
      </c>
      <c r="AT3422" s="62">
        <f t="shared" si="11896"/>
        <v>0</v>
      </c>
      <c r="AU3422" s="62">
        <f t="shared" si="11896"/>
        <v>0</v>
      </c>
      <c r="AV3422" s="62">
        <f t="shared" si="11896"/>
        <v>0</v>
      </c>
      <c r="AW3422" s="62">
        <f t="shared" si="11896"/>
        <v>0</v>
      </c>
      <c r="AX3422" s="62">
        <f t="shared" si="11896"/>
        <v>0</v>
      </c>
      <c r="AY3422" s="62">
        <f>AY3423</f>
        <v>0</v>
      </c>
      <c r="AZ3422" s="62">
        <f t="shared" si="11896"/>
        <v>0</v>
      </c>
      <c r="BA3422" s="62">
        <f t="shared" si="11896"/>
        <v>0</v>
      </c>
      <c r="BB3422" s="62">
        <f t="shared" si="11896"/>
        <v>0</v>
      </c>
      <c r="BC3422" s="62">
        <f t="shared" si="11896"/>
        <v>0</v>
      </c>
      <c r="BD3422" s="62">
        <f t="shared" si="11896"/>
        <v>0</v>
      </c>
      <c r="BE3422" s="62">
        <f t="shared" si="11896"/>
        <v>0</v>
      </c>
      <c r="BF3422" s="62">
        <f>BF3423</f>
        <v>0</v>
      </c>
      <c r="BG3422" s="62">
        <f t="shared" si="11896"/>
        <v>0</v>
      </c>
      <c r="BH3422" s="62">
        <f t="shared" si="11896"/>
        <v>0</v>
      </c>
      <c r="BI3422" s="62" t="e">
        <f t="shared" si="11896"/>
        <v>#REF!</v>
      </c>
      <c r="BJ3422" s="62" t="e">
        <f t="shared" si="11896"/>
        <v>#REF!</v>
      </c>
      <c r="BK3422" s="62" t="e">
        <f t="shared" si="11896"/>
        <v>#REF!</v>
      </c>
      <c r="BL3422" s="62" t="e">
        <f t="shared" si="11646"/>
        <v>#REF!</v>
      </c>
      <c r="BM3422" s="304"/>
      <c r="BN3422" s="304"/>
      <c r="BO3422" s="304"/>
      <c r="BP3422" s="304"/>
      <c r="BQ3422" s="304"/>
      <c r="BR3422" s="304"/>
      <c r="BS3422" s="64"/>
      <c r="BT3422" s="77"/>
    </row>
    <row r="3423" spans="1:72" s="46" customFormat="1" ht="36.75" hidden="1" customHeight="1">
      <c r="A3423" s="77"/>
      <c r="B3423" s="105">
        <v>2014</v>
      </c>
      <c r="C3423" s="105">
        <v>8317</v>
      </c>
      <c r="D3423" s="104">
        <v>15</v>
      </c>
      <c r="E3423" s="104">
        <v>3000</v>
      </c>
      <c r="F3423" s="104">
        <v>3100</v>
      </c>
      <c r="G3423" s="104">
        <v>317</v>
      </c>
      <c r="H3423" s="104">
        <v>1</v>
      </c>
      <c r="I3423" s="86" t="s">
        <v>75</v>
      </c>
      <c r="J3423" s="67">
        <v>0</v>
      </c>
      <c r="K3423" s="67">
        <v>0</v>
      </c>
      <c r="L3423" s="68">
        <f>J3423+K3423</f>
        <v>0</v>
      </c>
      <c r="M3423" s="67">
        <v>0</v>
      </c>
      <c r="N3423" s="67">
        <v>0</v>
      </c>
      <c r="O3423" s="68">
        <f>+M3423+N3423</f>
        <v>0</v>
      </c>
      <c r="P3423" s="68">
        <f>+L3423+O3423</f>
        <v>0</v>
      </c>
      <c r="Q3423" s="71">
        <v>0</v>
      </c>
      <c r="R3423" s="71">
        <v>0</v>
      </c>
      <c r="S3423" s="71">
        <v>0</v>
      </c>
      <c r="T3423" s="71">
        <v>0</v>
      </c>
      <c r="U3423" s="71">
        <v>0</v>
      </c>
      <c r="V3423" s="71">
        <v>0</v>
      </c>
      <c r="W3423" s="67">
        <v>0</v>
      </c>
      <c r="X3423" s="67">
        <v>0</v>
      </c>
      <c r="Y3423" s="68">
        <v>0</v>
      </c>
      <c r="Z3423" s="67">
        <v>0</v>
      </c>
      <c r="AA3423" s="67">
        <v>0</v>
      </c>
      <c r="AB3423" s="68">
        <v>0</v>
      </c>
      <c r="AC3423" s="68">
        <f t="shared" ref="AC3423" si="11897">+Y3423+AB3423</f>
        <v>0</v>
      </c>
      <c r="AD3423" s="67">
        <f>J3423+Q3423-T3423</f>
        <v>0</v>
      </c>
      <c r="AE3423" s="67">
        <f>K3423+R3423-U3423</f>
        <v>0</v>
      </c>
      <c r="AF3423" s="68">
        <f t="shared" ref="AF3423" si="11898">AD3423+AE3423</f>
        <v>0</v>
      </c>
      <c r="AG3423" s="67" t="e">
        <f>M3423+#REF!-V3423</f>
        <v>#REF!</v>
      </c>
      <c r="AH3423" s="67" t="e">
        <f>N3423+S3423-#REF!</f>
        <v>#REF!</v>
      </c>
      <c r="AI3423" s="68" t="e">
        <f t="shared" ref="AI3423" si="11899">+AG3423+AH3423</f>
        <v>#REF!</v>
      </c>
      <c r="AJ3423" s="68" t="e">
        <f t="shared" ref="AJ3423" si="11900">+AF3423+AI3423</f>
        <v>#REF!</v>
      </c>
      <c r="AK3423" s="71">
        <v>0</v>
      </c>
      <c r="AL3423" s="71">
        <v>0</v>
      </c>
      <c r="AM3423" s="68">
        <f>AK3423+AL3423</f>
        <v>0</v>
      </c>
      <c r="AN3423" s="71">
        <v>0</v>
      </c>
      <c r="AO3423" s="71">
        <v>0</v>
      </c>
      <c r="AP3423" s="68">
        <f>+AN3423+AO3423</f>
        <v>0</v>
      </c>
      <c r="AQ3423" s="68">
        <f>+AM3423+AP3423</f>
        <v>0</v>
      </c>
      <c r="AR3423" s="71">
        <v>0</v>
      </c>
      <c r="AS3423" s="71">
        <v>0</v>
      </c>
      <c r="AT3423" s="68">
        <f>AR3423+AS3423</f>
        <v>0</v>
      </c>
      <c r="AU3423" s="71">
        <v>0</v>
      </c>
      <c r="AV3423" s="71">
        <v>0</v>
      </c>
      <c r="AW3423" s="68">
        <f>+AU3423+AV3423</f>
        <v>0</v>
      </c>
      <c r="AX3423" s="68">
        <f>+AT3423+AW3423</f>
        <v>0</v>
      </c>
      <c r="AY3423" s="71">
        <v>0</v>
      </c>
      <c r="AZ3423" s="71">
        <v>0</v>
      </c>
      <c r="BA3423" s="68">
        <f>AY3423+AZ3423</f>
        <v>0</v>
      </c>
      <c r="BB3423" s="71">
        <v>0</v>
      </c>
      <c r="BC3423" s="71">
        <v>0</v>
      </c>
      <c r="BD3423" s="68">
        <f>+BB3423+BC3423</f>
        <v>0</v>
      </c>
      <c r="BE3423" s="68">
        <f>+BA3423+BD3423</f>
        <v>0</v>
      </c>
      <c r="BF3423" s="67">
        <f t="shared" ref="BF3423:BG3423" si="11901">AD3423-AK3423-AR3423-AY3423</f>
        <v>0</v>
      </c>
      <c r="BG3423" s="67">
        <f t="shared" si="11901"/>
        <v>0</v>
      </c>
      <c r="BH3423" s="68">
        <f t="shared" ref="BH3423" si="11902">BF3423+BG3423</f>
        <v>0</v>
      </c>
      <c r="BI3423" s="67" t="e">
        <f t="shared" ref="BI3423:BJ3423" si="11903">AG3423-AN3423-AU3423-BB3423</f>
        <v>#REF!</v>
      </c>
      <c r="BJ3423" s="67" t="e">
        <f t="shared" si="11903"/>
        <v>#REF!</v>
      </c>
      <c r="BK3423" s="68" t="e">
        <f t="shared" ref="BK3423" si="11904">+BI3423+BJ3423</f>
        <v>#REF!</v>
      </c>
      <c r="BL3423" s="68" t="e">
        <f t="shared" si="11646"/>
        <v>#REF!</v>
      </c>
      <c r="BM3423" s="305">
        <v>0</v>
      </c>
      <c r="BN3423" s="305">
        <v>0</v>
      </c>
      <c r="BO3423" s="306"/>
      <c r="BP3423" s="306"/>
      <c r="BQ3423" s="305">
        <v>0</v>
      </c>
      <c r="BR3423" s="305">
        <v>0</v>
      </c>
      <c r="BS3423" s="74" t="s">
        <v>37</v>
      </c>
      <c r="BT3423" s="77"/>
    </row>
    <row r="3424" spans="1:72" s="79" customFormat="1" ht="36.75" hidden="1" customHeight="1">
      <c r="A3424" s="77"/>
      <c r="B3424" s="59">
        <v>2014</v>
      </c>
      <c r="C3424" s="60">
        <v>8317</v>
      </c>
      <c r="D3424" s="59">
        <v>15</v>
      </c>
      <c r="E3424" s="59">
        <v>3000</v>
      </c>
      <c r="F3424" s="59">
        <v>3100</v>
      </c>
      <c r="G3424" s="59">
        <v>318</v>
      </c>
      <c r="H3424" s="59"/>
      <c r="I3424" s="61" t="s">
        <v>1281</v>
      </c>
      <c r="J3424" s="62">
        <f>J3425</f>
        <v>0</v>
      </c>
      <c r="K3424" s="62">
        <f t="shared" ref="K3424:P3424" si="11905">K3425</f>
        <v>0</v>
      </c>
      <c r="L3424" s="62">
        <f t="shared" si="11905"/>
        <v>0</v>
      </c>
      <c r="M3424" s="62">
        <f t="shared" si="11905"/>
        <v>0</v>
      </c>
      <c r="N3424" s="62">
        <f t="shared" si="11905"/>
        <v>0</v>
      </c>
      <c r="O3424" s="62">
        <f t="shared" si="11905"/>
        <v>0</v>
      </c>
      <c r="P3424" s="62">
        <f t="shared" si="11905"/>
        <v>0</v>
      </c>
      <c r="Q3424" s="62">
        <f>Q3425</f>
        <v>0</v>
      </c>
      <c r="R3424" s="62">
        <f t="shared" ref="R3424:V3424" si="11906">R3425</f>
        <v>0</v>
      </c>
      <c r="S3424" s="62">
        <f t="shared" si="11906"/>
        <v>0</v>
      </c>
      <c r="T3424" s="62">
        <f>T3425</f>
        <v>0</v>
      </c>
      <c r="U3424" s="62">
        <f t="shared" si="11906"/>
        <v>0</v>
      </c>
      <c r="V3424" s="62">
        <f t="shared" si="11906"/>
        <v>0</v>
      </c>
      <c r="W3424" s="62">
        <v>0</v>
      </c>
      <c r="X3424" s="62">
        <v>0</v>
      </c>
      <c r="Y3424" s="62">
        <v>0</v>
      </c>
      <c r="Z3424" s="62">
        <v>0</v>
      </c>
      <c r="AA3424" s="62">
        <v>0</v>
      </c>
      <c r="AB3424" s="62">
        <v>0</v>
      </c>
      <c r="AC3424" s="62">
        <f t="shared" ref="AC3424" si="11907">AC3425</f>
        <v>0</v>
      </c>
      <c r="AD3424" s="62">
        <f>AD3425</f>
        <v>0</v>
      </c>
      <c r="AE3424" s="62">
        <f t="shared" ref="AE3424:AJ3424" si="11908">AE3425</f>
        <v>0</v>
      </c>
      <c r="AF3424" s="62">
        <f t="shared" si="11908"/>
        <v>0</v>
      </c>
      <c r="AG3424" s="62" t="e">
        <f t="shared" si="11908"/>
        <v>#REF!</v>
      </c>
      <c r="AH3424" s="62" t="e">
        <f t="shared" si="11908"/>
        <v>#REF!</v>
      </c>
      <c r="AI3424" s="62" t="e">
        <f t="shared" si="11908"/>
        <v>#REF!</v>
      </c>
      <c r="AJ3424" s="62" t="e">
        <f t="shared" si="11908"/>
        <v>#REF!</v>
      </c>
      <c r="AK3424" s="62">
        <f>AK3425</f>
        <v>0</v>
      </c>
      <c r="AL3424" s="62">
        <f t="shared" ref="AL3424:BK3424" si="11909">AL3425</f>
        <v>0</v>
      </c>
      <c r="AM3424" s="62">
        <f t="shared" si="11909"/>
        <v>0</v>
      </c>
      <c r="AN3424" s="62">
        <f t="shared" si="11909"/>
        <v>0</v>
      </c>
      <c r="AO3424" s="62">
        <f t="shared" si="11909"/>
        <v>0</v>
      </c>
      <c r="AP3424" s="62">
        <f t="shared" si="11909"/>
        <v>0</v>
      </c>
      <c r="AQ3424" s="62">
        <f t="shared" si="11909"/>
        <v>0</v>
      </c>
      <c r="AR3424" s="62">
        <f>AR3425</f>
        <v>0</v>
      </c>
      <c r="AS3424" s="62">
        <f t="shared" si="11909"/>
        <v>0</v>
      </c>
      <c r="AT3424" s="62">
        <f t="shared" si="11909"/>
        <v>0</v>
      </c>
      <c r="AU3424" s="62">
        <f t="shared" si="11909"/>
        <v>0</v>
      </c>
      <c r="AV3424" s="62">
        <f t="shared" si="11909"/>
        <v>0</v>
      </c>
      <c r="AW3424" s="62">
        <f t="shared" si="11909"/>
        <v>0</v>
      </c>
      <c r="AX3424" s="62">
        <f t="shared" si="11909"/>
        <v>0</v>
      </c>
      <c r="AY3424" s="62">
        <f>AY3425</f>
        <v>0</v>
      </c>
      <c r="AZ3424" s="62">
        <f t="shared" si="11909"/>
        <v>0</v>
      </c>
      <c r="BA3424" s="62">
        <f t="shared" si="11909"/>
        <v>0</v>
      </c>
      <c r="BB3424" s="62">
        <f t="shared" si="11909"/>
        <v>0</v>
      </c>
      <c r="BC3424" s="62">
        <f t="shared" si="11909"/>
        <v>0</v>
      </c>
      <c r="BD3424" s="62">
        <f t="shared" si="11909"/>
        <v>0</v>
      </c>
      <c r="BE3424" s="62">
        <f t="shared" si="11909"/>
        <v>0</v>
      </c>
      <c r="BF3424" s="62">
        <f>BF3425</f>
        <v>0</v>
      </c>
      <c r="BG3424" s="62">
        <f t="shared" si="11909"/>
        <v>0</v>
      </c>
      <c r="BH3424" s="62">
        <f t="shared" si="11909"/>
        <v>0</v>
      </c>
      <c r="BI3424" s="62" t="e">
        <f t="shared" si="11909"/>
        <v>#REF!</v>
      </c>
      <c r="BJ3424" s="62" t="e">
        <f t="shared" si="11909"/>
        <v>#REF!</v>
      </c>
      <c r="BK3424" s="62" t="e">
        <f t="shared" si="11909"/>
        <v>#REF!</v>
      </c>
      <c r="BL3424" s="62" t="e">
        <f t="shared" si="11646"/>
        <v>#REF!</v>
      </c>
      <c r="BM3424" s="304"/>
      <c r="BN3424" s="304"/>
      <c r="BO3424" s="304"/>
      <c r="BP3424" s="304"/>
      <c r="BQ3424" s="304"/>
      <c r="BR3424" s="304"/>
      <c r="BS3424" s="64"/>
      <c r="BT3424" s="77"/>
    </row>
    <row r="3425" spans="1:72" s="46" customFormat="1" ht="36.75" hidden="1" customHeight="1">
      <c r="A3425" s="77"/>
      <c r="B3425" s="105">
        <v>2014</v>
      </c>
      <c r="C3425" s="105">
        <v>8317</v>
      </c>
      <c r="D3425" s="104">
        <v>15</v>
      </c>
      <c r="E3425" s="104">
        <v>3000</v>
      </c>
      <c r="F3425" s="104">
        <v>3100</v>
      </c>
      <c r="G3425" s="104">
        <v>318</v>
      </c>
      <c r="H3425" s="104">
        <v>1</v>
      </c>
      <c r="I3425" s="66" t="s">
        <v>77</v>
      </c>
      <c r="J3425" s="67">
        <v>0</v>
      </c>
      <c r="K3425" s="67">
        <v>0</v>
      </c>
      <c r="L3425" s="68">
        <f>J3425+K3425</f>
        <v>0</v>
      </c>
      <c r="M3425" s="67">
        <v>0</v>
      </c>
      <c r="N3425" s="67">
        <v>0</v>
      </c>
      <c r="O3425" s="68">
        <f>+M3425+N3425</f>
        <v>0</v>
      </c>
      <c r="P3425" s="68">
        <f>+L3425+O3425</f>
        <v>0</v>
      </c>
      <c r="Q3425" s="71">
        <v>0</v>
      </c>
      <c r="R3425" s="71">
        <v>0</v>
      </c>
      <c r="S3425" s="71">
        <v>0</v>
      </c>
      <c r="T3425" s="71">
        <v>0</v>
      </c>
      <c r="U3425" s="71">
        <v>0</v>
      </c>
      <c r="V3425" s="71">
        <v>0</v>
      </c>
      <c r="W3425" s="67">
        <v>0</v>
      </c>
      <c r="X3425" s="67">
        <v>0</v>
      </c>
      <c r="Y3425" s="68">
        <v>0</v>
      </c>
      <c r="Z3425" s="67">
        <v>0</v>
      </c>
      <c r="AA3425" s="67">
        <v>0</v>
      </c>
      <c r="AB3425" s="68">
        <v>0</v>
      </c>
      <c r="AC3425" s="68">
        <f t="shared" ref="AC3425" si="11910">+Y3425+AB3425</f>
        <v>0</v>
      </c>
      <c r="AD3425" s="67">
        <f>J3425+Q3425-T3425</f>
        <v>0</v>
      </c>
      <c r="AE3425" s="67">
        <f>K3425+R3425-U3425</f>
        <v>0</v>
      </c>
      <c r="AF3425" s="68">
        <f t="shared" ref="AF3425" si="11911">AD3425+AE3425</f>
        <v>0</v>
      </c>
      <c r="AG3425" s="67" t="e">
        <f>M3425+#REF!-V3425</f>
        <v>#REF!</v>
      </c>
      <c r="AH3425" s="67" t="e">
        <f>N3425+S3425-#REF!</f>
        <v>#REF!</v>
      </c>
      <c r="AI3425" s="68" t="e">
        <f t="shared" ref="AI3425" si="11912">+AG3425+AH3425</f>
        <v>#REF!</v>
      </c>
      <c r="AJ3425" s="68" t="e">
        <f t="shared" ref="AJ3425" si="11913">+AF3425+AI3425</f>
        <v>#REF!</v>
      </c>
      <c r="AK3425" s="71">
        <v>0</v>
      </c>
      <c r="AL3425" s="71">
        <v>0</v>
      </c>
      <c r="AM3425" s="68">
        <f>AK3425+AL3425</f>
        <v>0</v>
      </c>
      <c r="AN3425" s="71">
        <v>0</v>
      </c>
      <c r="AO3425" s="71">
        <v>0</v>
      </c>
      <c r="AP3425" s="68">
        <f>+AN3425+AO3425</f>
        <v>0</v>
      </c>
      <c r="AQ3425" s="68">
        <f>+AM3425+AP3425</f>
        <v>0</v>
      </c>
      <c r="AR3425" s="71">
        <v>0</v>
      </c>
      <c r="AS3425" s="71">
        <v>0</v>
      </c>
      <c r="AT3425" s="68">
        <f>AR3425+AS3425</f>
        <v>0</v>
      </c>
      <c r="AU3425" s="71">
        <v>0</v>
      </c>
      <c r="AV3425" s="71">
        <v>0</v>
      </c>
      <c r="AW3425" s="68">
        <f>+AU3425+AV3425</f>
        <v>0</v>
      </c>
      <c r="AX3425" s="68">
        <f>+AT3425+AW3425</f>
        <v>0</v>
      </c>
      <c r="AY3425" s="71">
        <v>0</v>
      </c>
      <c r="AZ3425" s="71">
        <v>0</v>
      </c>
      <c r="BA3425" s="68">
        <f>AY3425+AZ3425</f>
        <v>0</v>
      </c>
      <c r="BB3425" s="71">
        <v>0</v>
      </c>
      <c r="BC3425" s="71">
        <v>0</v>
      </c>
      <c r="BD3425" s="68">
        <f>+BB3425+BC3425</f>
        <v>0</v>
      </c>
      <c r="BE3425" s="68">
        <f>+BA3425+BD3425</f>
        <v>0</v>
      </c>
      <c r="BF3425" s="67">
        <f t="shared" ref="BF3425:BG3425" si="11914">AD3425-AK3425-AR3425-AY3425</f>
        <v>0</v>
      </c>
      <c r="BG3425" s="67">
        <f t="shared" si="11914"/>
        <v>0</v>
      </c>
      <c r="BH3425" s="68">
        <f t="shared" ref="BH3425" si="11915">BF3425+BG3425</f>
        <v>0</v>
      </c>
      <c r="BI3425" s="67" t="e">
        <f t="shared" ref="BI3425:BJ3425" si="11916">AG3425-AN3425-AU3425-BB3425</f>
        <v>#REF!</v>
      </c>
      <c r="BJ3425" s="67" t="e">
        <f t="shared" si="11916"/>
        <v>#REF!</v>
      </c>
      <c r="BK3425" s="68" t="e">
        <f t="shared" ref="BK3425" si="11917">+BI3425+BJ3425</f>
        <v>#REF!</v>
      </c>
      <c r="BL3425" s="68" t="e">
        <f t="shared" si="11646"/>
        <v>#REF!</v>
      </c>
      <c r="BM3425" s="305">
        <v>0</v>
      </c>
      <c r="BN3425" s="305">
        <v>0</v>
      </c>
      <c r="BO3425" s="306"/>
      <c r="BP3425" s="306"/>
      <c r="BQ3425" s="305">
        <v>0</v>
      </c>
      <c r="BR3425" s="305">
        <v>0</v>
      </c>
      <c r="BS3425" s="74" t="s">
        <v>37</v>
      </c>
      <c r="BT3425" s="77"/>
    </row>
    <row r="3426" spans="1:72" s="112" customFormat="1" ht="40.5" hidden="1" customHeight="1">
      <c r="A3426" s="100"/>
      <c r="B3426" s="53">
        <v>2014</v>
      </c>
      <c r="C3426" s="54">
        <v>8317</v>
      </c>
      <c r="D3426" s="53">
        <v>15</v>
      </c>
      <c r="E3426" s="53">
        <v>3000</v>
      </c>
      <c r="F3426" s="53">
        <v>3200</v>
      </c>
      <c r="G3426" s="53"/>
      <c r="H3426" s="53"/>
      <c r="I3426" s="55" t="s">
        <v>841</v>
      </c>
      <c r="J3426" s="56">
        <f t="shared" ref="J3426:P3427" si="11918">J3427</f>
        <v>0</v>
      </c>
      <c r="K3426" s="56">
        <f t="shared" si="11918"/>
        <v>0</v>
      </c>
      <c r="L3426" s="56">
        <f t="shared" si="11918"/>
        <v>0</v>
      </c>
      <c r="M3426" s="56">
        <f t="shared" si="11918"/>
        <v>0</v>
      </c>
      <c r="N3426" s="56">
        <f t="shared" si="11918"/>
        <v>0</v>
      </c>
      <c r="O3426" s="56">
        <f t="shared" si="11918"/>
        <v>0</v>
      </c>
      <c r="P3426" s="56">
        <f t="shared" si="11918"/>
        <v>0</v>
      </c>
      <c r="Q3426" s="56">
        <f t="shared" ref="Q3426:AC3427" si="11919">Q3427</f>
        <v>0</v>
      </c>
      <c r="R3426" s="56">
        <f t="shared" si="11919"/>
        <v>0</v>
      </c>
      <c r="S3426" s="56">
        <f t="shared" si="11919"/>
        <v>0</v>
      </c>
      <c r="T3426" s="56">
        <f t="shared" si="11919"/>
        <v>0</v>
      </c>
      <c r="U3426" s="56">
        <f t="shared" si="11919"/>
        <v>0</v>
      </c>
      <c r="V3426" s="56">
        <f t="shared" si="11919"/>
        <v>0</v>
      </c>
      <c r="W3426" s="56">
        <v>0</v>
      </c>
      <c r="X3426" s="56">
        <v>0</v>
      </c>
      <c r="Y3426" s="56">
        <v>0</v>
      </c>
      <c r="Z3426" s="56">
        <v>0</v>
      </c>
      <c r="AA3426" s="56">
        <v>0</v>
      </c>
      <c r="AB3426" s="56">
        <v>0</v>
      </c>
      <c r="AC3426" s="56">
        <f t="shared" si="11919"/>
        <v>0</v>
      </c>
      <c r="AD3426" s="56">
        <f t="shared" ref="AD3426:AS3427" si="11920">AD3427</f>
        <v>0</v>
      </c>
      <c r="AE3426" s="56">
        <f t="shared" si="11920"/>
        <v>0</v>
      </c>
      <c r="AF3426" s="56">
        <f t="shared" si="11920"/>
        <v>0</v>
      </c>
      <c r="AG3426" s="56" t="e">
        <f t="shared" si="11920"/>
        <v>#REF!</v>
      </c>
      <c r="AH3426" s="56" t="e">
        <f t="shared" si="11920"/>
        <v>#REF!</v>
      </c>
      <c r="AI3426" s="56" t="e">
        <f t="shared" si="11920"/>
        <v>#REF!</v>
      </c>
      <c r="AJ3426" s="56" t="e">
        <f t="shared" si="11920"/>
        <v>#REF!</v>
      </c>
      <c r="AK3426" s="56">
        <f t="shared" si="11920"/>
        <v>0</v>
      </c>
      <c r="AL3426" s="56">
        <f t="shared" si="11920"/>
        <v>0</v>
      </c>
      <c r="AM3426" s="56">
        <f t="shared" si="11920"/>
        <v>0</v>
      </c>
      <c r="AN3426" s="56">
        <f t="shared" si="11920"/>
        <v>0</v>
      </c>
      <c r="AO3426" s="56">
        <f t="shared" si="11920"/>
        <v>0</v>
      </c>
      <c r="AP3426" s="56">
        <f t="shared" si="11920"/>
        <v>0</v>
      </c>
      <c r="AQ3426" s="56">
        <f t="shared" si="11920"/>
        <v>0</v>
      </c>
      <c r="AR3426" s="56">
        <f t="shared" si="11920"/>
        <v>0</v>
      </c>
      <c r="AS3426" s="56">
        <f t="shared" si="11920"/>
        <v>0</v>
      </c>
      <c r="AT3426" s="56">
        <f t="shared" ref="AT3426:BI3427" si="11921">AT3427</f>
        <v>0</v>
      </c>
      <c r="AU3426" s="56">
        <f t="shared" si="11921"/>
        <v>0</v>
      </c>
      <c r="AV3426" s="56">
        <f t="shared" si="11921"/>
        <v>0</v>
      </c>
      <c r="AW3426" s="56">
        <f t="shared" si="11921"/>
        <v>0</v>
      </c>
      <c r="AX3426" s="56">
        <f t="shared" si="11921"/>
        <v>0</v>
      </c>
      <c r="AY3426" s="56">
        <f t="shared" si="11921"/>
        <v>0</v>
      </c>
      <c r="AZ3426" s="56">
        <f t="shared" si="11921"/>
        <v>0</v>
      </c>
      <c r="BA3426" s="56">
        <f t="shared" si="11921"/>
        <v>0</v>
      </c>
      <c r="BB3426" s="56">
        <f t="shared" si="11921"/>
        <v>0</v>
      </c>
      <c r="BC3426" s="56">
        <f t="shared" si="11921"/>
        <v>0</v>
      </c>
      <c r="BD3426" s="56">
        <f t="shared" si="11921"/>
        <v>0</v>
      </c>
      <c r="BE3426" s="56">
        <f t="shared" si="11921"/>
        <v>0</v>
      </c>
      <c r="BF3426" s="56">
        <f t="shared" si="11921"/>
        <v>0</v>
      </c>
      <c r="BG3426" s="56">
        <f t="shared" si="11921"/>
        <v>0</v>
      </c>
      <c r="BH3426" s="56">
        <f t="shared" si="11921"/>
        <v>0</v>
      </c>
      <c r="BI3426" s="56" t="e">
        <f t="shared" si="11921"/>
        <v>#REF!</v>
      </c>
      <c r="BJ3426" s="56" t="e">
        <f t="shared" ref="BF3426:BK3427" si="11922">BJ3427</f>
        <v>#REF!</v>
      </c>
      <c r="BK3426" s="56" t="e">
        <f t="shared" si="11922"/>
        <v>#REF!</v>
      </c>
      <c r="BL3426" s="56" t="e">
        <f t="shared" si="11646"/>
        <v>#REF!</v>
      </c>
      <c r="BM3426" s="303"/>
      <c r="BN3426" s="303"/>
      <c r="BO3426" s="303"/>
      <c r="BP3426" s="303"/>
      <c r="BQ3426" s="303"/>
      <c r="BR3426" s="303"/>
      <c r="BS3426" s="58"/>
      <c r="BT3426" s="100"/>
    </row>
    <row r="3427" spans="1:72" s="99" customFormat="1" ht="40.5" hidden="1" customHeight="1">
      <c r="A3427" s="100"/>
      <c r="B3427" s="59">
        <v>2014</v>
      </c>
      <c r="C3427" s="60">
        <v>8317</v>
      </c>
      <c r="D3427" s="59">
        <v>15</v>
      </c>
      <c r="E3427" s="59">
        <v>3000</v>
      </c>
      <c r="F3427" s="59">
        <v>3200</v>
      </c>
      <c r="G3427" s="59">
        <v>323</v>
      </c>
      <c r="H3427" s="59"/>
      <c r="I3427" s="61" t="s">
        <v>842</v>
      </c>
      <c r="J3427" s="62">
        <f t="shared" si="11918"/>
        <v>0</v>
      </c>
      <c r="K3427" s="62">
        <f t="shared" si="11918"/>
        <v>0</v>
      </c>
      <c r="L3427" s="62">
        <f t="shared" si="11918"/>
        <v>0</v>
      </c>
      <c r="M3427" s="62">
        <f t="shared" si="11918"/>
        <v>0</v>
      </c>
      <c r="N3427" s="62">
        <f t="shared" si="11918"/>
        <v>0</v>
      </c>
      <c r="O3427" s="62">
        <f t="shared" si="11918"/>
        <v>0</v>
      </c>
      <c r="P3427" s="62">
        <f t="shared" si="11918"/>
        <v>0</v>
      </c>
      <c r="Q3427" s="62">
        <f t="shared" si="11919"/>
        <v>0</v>
      </c>
      <c r="R3427" s="62">
        <f t="shared" si="11919"/>
        <v>0</v>
      </c>
      <c r="S3427" s="62">
        <f t="shared" si="11919"/>
        <v>0</v>
      </c>
      <c r="T3427" s="62">
        <f t="shared" si="11919"/>
        <v>0</v>
      </c>
      <c r="U3427" s="62">
        <f t="shared" si="11919"/>
        <v>0</v>
      </c>
      <c r="V3427" s="62">
        <f t="shared" si="11919"/>
        <v>0</v>
      </c>
      <c r="W3427" s="62">
        <v>0</v>
      </c>
      <c r="X3427" s="62">
        <v>0</v>
      </c>
      <c r="Y3427" s="62">
        <v>0</v>
      </c>
      <c r="Z3427" s="62">
        <v>0</v>
      </c>
      <c r="AA3427" s="62">
        <v>0</v>
      </c>
      <c r="AB3427" s="62">
        <v>0</v>
      </c>
      <c r="AC3427" s="62">
        <f t="shared" si="11919"/>
        <v>0</v>
      </c>
      <c r="AD3427" s="62">
        <f t="shared" si="11920"/>
        <v>0</v>
      </c>
      <c r="AE3427" s="62">
        <f t="shared" si="11920"/>
        <v>0</v>
      </c>
      <c r="AF3427" s="62">
        <f t="shared" si="11920"/>
        <v>0</v>
      </c>
      <c r="AG3427" s="62" t="e">
        <f t="shared" si="11920"/>
        <v>#REF!</v>
      </c>
      <c r="AH3427" s="62" t="e">
        <f t="shared" si="11920"/>
        <v>#REF!</v>
      </c>
      <c r="AI3427" s="62" t="e">
        <f t="shared" si="11920"/>
        <v>#REF!</v>
      </c>
      <c r="AJ3427" s="62" t="e">
        <f t="shared" si="11920"/>
        <v>#REF!</v>
      </c>
      <c r="AK3427" s="62">
        <f t="shared" si="11920"/>
        <v>0</v>
      </c>
      <c r="AL3427" s="62">
        <f t="shared" si="11920"/>
        <v>0</v>
      </c>
      <c r="AM3427" s="62">
        <f t="shared" si="11920"/>
        <v>0</v>
      </c>
      <c r="AN3427" s="62">
        <f t="shared" si="11920"/>
        <v>0</v>
      </c>
      <c r="AO3427" s="62">
        <f t="shared" si="11920"/>
        <v>0</v>
      </c>
      <c r="AP3427" s="62">
        <f t="shared" si="11920"/>
        <v>0</v>
      </c>
      <c r="AQ3427" s="62">
        <f t="shared" si="11920"/>
        <v>0</v>
      </c>
      <c r="AR3427" s="62">
        <f t="shared" si="11920"/>
        <v>0</v>
      </c>
      <c r="AS3427" s="62">
        <f t="shared" si="11920"/>
        <v>0</v>
      </c>
      <c r="AT3427" s="62">
        <f t="shared" si="11921"/>
        <v>0</v>
      </c>
      <c r="AU3427" s="62">
        <f t="shared" si="11921"/>
        <v>0</v>
      </c>
      <c r="AV3427" s="62">
        <f t="shared" si="11921"/>
        <v>0</v>
      </c>
      <c r="AW3427" s="62">
        <f t="shared" si="11921"/>
        <v>0</v>
      </c>
      <c r="AX3427" s="62">
        <f t="shared" si="11921"/>
        <v>0</v>
      </c>
      <c r="AY3427" s="62">
        <f t="shared" si="11921"/>
        <v>0</v>
      </c>
      <c r="AZ3427" s="62">
        <f t="shared" si="11921"/>
        <v>0</v>
      </c>
      <c r="BA3427" s="62">
        <f t="shared" si="11921"/>
        <v>0</v>
      </c>
      <c r="BB3427" s="62">
        <f t="shared" si="11921"/>
        <v>0</v>
      </c>
      <c r="BC3427" s="62">
        <f t="shared" si="11921"/>
        <v>0</v>
      </c>
      <c r="BD3427" s="62">
        <f t="shared" si="11921"/>
        <v>0</v>
      </c>
      <c r="BE3427" s="62">
        <f t="shared" si="11921"/>
        <v>0</v>
      </c>
      <c r="BF3427" s="62">
        <f t="shared" si="11922"/>
        <v>0</v>
      </c>
      <c r="BG3427" s="62">
        <f t="shared" si="11922"/>
        <v>0</v>
      </c>
      <c r="BH3427" s="62">
        <f t="shared" si="11922"/>
        <v>0</v>
      </c>
      <c r="BI3427" s="62" t="e">
        <f t="shared" si="11922"/>
        <v>#REF!</v>
      </c>
      <c r="BJ3427" s="62" t="e">
        <f t="shared" si="11922"/>
        <v>#REF!</v>
      </c>
      <c r="BK3427" s="62" t="e">
        <f t="shared" si="11922"/>
        <v>#REF!</v>
      </c>
      <c r="BL3427" s="62" t="e">
        <f t="shared" si="11646"/>
        <v>#REF!</v>
      </c>
      <c r="BM3427" s="304"/>
      <c r="BN3427" s="304"/>
      <c r="BO3427" s="304"/>
      <c r="BP3427" s="304"/>
      <c r="BQ3427" s="304"/>
      <c r="BR3427" s="304"/>
      <c r="BS3427" s="64"/>
      <c r="BT3427" s="100"/>
    </row>
    <row r="3428" spans="1:72" s="101" customFormat="1" ht="40.5" hidden="1" customHeight="1">
      <c r="A3428" s="100"/>
      <c r="B3428" s="20">
        <v>2014</v>
      </c>
      <c r="C3428" s="65">
        <v>8317</v>
      </c>
      <c r="D3428" s="20">
        <v>15</v>
      </c>
      <c r="E3428" s="20">
        <v>3000</v>
      </c>
      <c r="F3428" s="20">
        <v>3200</v>
      </c>
      <c r="G3428" s="20">
        <v>323</v>
      </c>
      <c r="H3428" s="20">
        <v>1</v>
      </c>
      <c r="I3428" s="66" t="s">
        <v>1288</v>
      </c>
      <c r="J3428" s="67">
        <v>0</v>
      </c>
      <c r="K3428" s="67">
        <v>0</v>
      </c>
      <c r="L3428" s="68">
        <f>J3428+K3428</f>
        <v>0</v>
      </c>
      <c r="M3428" s="67">
        <v>0</v>
      </c>
      <c r="N3428" s="67">
        <v>0</v>
      </c>
      <c r="O3428" s="68">
        <f>+M3428+N3428</f>
        <v>0</v>
      </c>
      <c r="P3428" s="68">
        <f>+L3428+O3428</f>
        <v>0</v>
      </c>
      <c r="Q3428" s="71">
        <v>0</v>
      </c>
      <c r="R3428" s="71">
        <v>0</v>
      </c>
      <c r="S3428" s="71">
        <v>0</v>
      </c>
      <c r="T3428" s="71">
        <v>0</v>
      </c>
      <c r="U3428" s="71">
        <v>0</v>
      </c>
      <c r="V3428" s="71">
        <v>0</v>
      </c>
      <c r="W3428" s="67">
        <v>0</v>
      </c>
      <c r="X3428" s="67">
        <v>0</v>
      </c>
      <c r="Y3428" s="68">
        <v>0</v>
      </c>
      <c r="Z3428" s="67">
        <v>0</v>
      </c>
      <c r="AA3428" s="67">
        <v>0</v>
      </c>
      <c r="AB3428" s="68">
        <v>0</v>
      </c>
      <c r="AC3428" s="68">
        <f t="shared" ref="AC3428" si="11923">+Y3428+AB3428</f>
        <v>0</v>
      </c>
      <c r="AD3428" s="67">
        <f>J3428+Q3428-T3428</f>
        <v>0</v>
      </c>
      <c r="AE3428" s="67">
        <f>K3428+R3428-U3428</f>
        <v>0</v>
      </c>
      <c r="AF3428" s="68">
        <f t="shared" ref="AF3428" si="11924">AD3428+AE3428</f>
        <v>0</v>
      </c>
      <c r="AG3428" s="67" t="e">
        <f>M3428+#REF!-V3428</f>
        <v>#REF!</v>
      </c>
      <c r="AH3428" s="67" t="e">
        <f>N3428+S3428-#REF!</f>
        <v>#REF!</v>
      </c>
      <c r="AI3428" s="68" t="e">
        <f t="shared" ref="AI3428" si="11925">+AG3428+AH3428</f>
        <v>#REF!</v>
      </c>
      <c r="AJ3428" s="68" t="e">
        <f t="shared" ref="AJ3428" si="11926">+AF3428+AI3428</f>
        <v>#REF!</v>
      </c>
      <c r="AK3428" s="71">
        <v>0</v>
      </c>
      <c r="AL3428" s="71">
        <v>0</v>
      </c>
      <c r="AM3428" s="68">
        <f>AK3428+AL3428</f>
        <v>0</v>
      </c>
      <c r="AN3428" s="71">
        <v>0</v>
      </c>
      <c r="AO3428" s="71">
        <v>0</v>
      </c>
      <c r="AP3428" s="68">
        <f>+AN3428+AO3428</f>
        <v>0</v>
      </c>
      <c r="AQ3428" s="68">
        <f>+AM3428+AP3428</f>
        <v>0</v>
      </c>
      <c r="AR3428" s="71">
        <v>0</v>
      </c>
      <c r="AS3428" s="71">
        <v>0</v>
      </c>
      <c r="AT3428" s="68">
        <f>AR3428+AS3428</f>
        <v>0</v>
      </c>
      <c r="AU3428" s="71">
        <v>0</v>
      </c>
      <c r="AV3428" s="71">
        <v>0</v>
      </c>
      <c r="AW3428" s="68">
        <f>+AU3428+AV3428</f>
        <v>0</v>
      </c>
      <c r="AX3428" s="68">
        <f>+AT3428+AW3428</f>
        <v>0</v>
      </c>
      <c r="AY3428" s="71">
        <v>0</v>
      </c>
      <c r="AZ3428" s="71">
        <v>0</v>
      </c>
      <c r="BA3428" s="68">
        <f>AY3428+AZ3428</f>
        <v>0</v>
      </c>
      <c r="BB3428" s="71">
        <v>0</v>
      </c>
      <c r="BC3428" s="71">
        <v>0</v>
      </c>
      <c r="BD3428" s="68">
        <f>+BB3428+BC3428</f>
        <v>0</v>
      </c>
      <c r="BE3428" s="68">
        <f>+BA3428+BD3428</f>
        <v>0</v>
      </c>
      <c r="BF3428" s="67">
        <f t="shared" ref="BF3428:BG3428" si="11927">AD3428-AK3428-AR3428-AY3428</f>
        <v>0</v>
      </c>
      <c r="BG3428" s="67">
        <f t="shared" si="11927"/>
        <v>0</v>
      </c>
      <c r="BH3428" s="68">
        <f t="shared" ref="BH3428" si="11928">BF3428+BG3428</f>
        <v>0</v>
      </c>
      <c r="BI3428" s="67" t="e">
        <f t="shared" ref="BI3428:BJ3428" si="11929">AG3428-AN3428-AU3428-BB3428</f>
        <v>#REF!</v>
      </c>
      <c r="BJ3428" s="67" t="e">
        <f t="shared" si="11929"/>
        <v>#REF!</v>
      </c>
      <c r="BK3428" s="68" t="e">
        <f t="shared" ref="BK3428" si="11930">+BI3428+BJ3428</f>
        <v>#REF!</v>
      </c>
      <c r="BL3428" s="68" t="e">
        <f t="shared" si="11646"/>
        <v>#REF!</v>
      </c>
      <c r="BM3428" s="305">
        <v>0</v>
      </c>
      <c r="BN3428" s="305">
        <v>0</v>
      </c>
      <c r="BO3428" s="306"/>
      <c r="BP3428" s="306"/>
      <c r="BQ3428" s="305">
        <v>0</v>
      </c>
      <c r="BR3428" s="305">
        <v>0</v>
      </c>
      <c r="BS3428" s="74" t="s">
        <v>37</v>
      </c>
      <c r="BT3428" s="100"/>
    </row>
    <row r="3429" spans="1:72" s="46" customFormat="1" ht="55.5" customHeight="1">
      <c r="A3429" s="77"/>
      <c r="B3429" s="53">
        <v>2014</v>
      </c>
      <c r="C3429" s="54">
        <v>8317</v>
      </c>
      <c r="D3429" s="53">
        <v>15</v>
      </c>
      <c r="E3429" s="53">
        <v>3000</v>
      </c>
      <c r="F3429" s="53">
        <v>3300</v>
      </c>
      <c r="G3429" s="53"/>
      <c r="H3429" s="53"/>
      <c r="I3429" s="55" t="s">
        <v>85</v>
      </c>
      <c r="J3429" s="56">
        <f>J3430+J3433</f>
        <v>1200000</v>
      </c>
      <c r="K3429" s="56">
        <f t="shared" ref="K3429:P3429" si="11931">K3430+K3433</f>
        <v>0</v>
      </c>
      <c r="L3429" s="56">
        <f t="shared" si="11931"/>
        <v>1200000</v>
      </c>
      <c r="M3429" s="56">
        <f t="shared" si="11931"/>
        <v>0</v>
      </c>
      <c r="N3429" s="56">
        <f t="shared" si="11931"/>
        <v>0</v>
      </c>
      <c r="O3429" s="56">
        <f t="shared" si="11931"/>
        <v>0</v>
      </c>
      <c r="P3429" s="56">
        <f t="shared" si="11931"/>
        <v>1200000</v>
      </c>
      <c r="Q3429" s="56">
        <f>Q3430+Q3433</f>
        <v>0</v>
      </c>
      <c r="R3429" s="56">
        <f t="shared" ref="R3429:S3429" si="11932">R3430+R3433</f>
        <v>0</v>
      </c>
      <c r="S3429" s="56">
        <f t="shared" si="11932"/>
        <v>0</v>
      </c>
      <c r="T3429" s="56">
        <f>T3430+T3433</f>
        <v>0</v>
      </c>
      <c r="U3429" s="56">
        <f t="shared" ref="U3429:V3429" si="11933">U3430+U3433</f>
        <v>0</v>
      </c>
      <c r="V3429" s="56">
        <f t="shared" si="11933"/>
        <v>0</v>
      </c>
      <c r="W3429" s="56">
        <v>0</v>
      </c>
      <c r="X3429" s="56">
        <v>0</v>
      </c>
      <c r="Y3429" s="56">
        <v>0</v>
      </c>
      <c r="Z3429" s="56">
        <v>0</v>
      </c>
      <c r="AA3429" s="56">
        <v>0</v>
      </c>
      <c r="AB3429" s="56">
        <v>0</v>
      </c>
      <c r="AC3429" s="56">
        <f t="shared" ref="AC3429" si="11934">+AC3430</f>
        <v>0</v>
      </c>
      <c r="AD3429" s="56">
        <f>AD3430+AD3433</f>
        <v>1200000</v>
      </c>
      <c r="AE3429" s="56">
        <f t="shared" ref="AE3429:AF3429" si="11935">AE3430+AE3433</f>
        <v>0</v>
      </c>
      <c r="AF3429" s="56">
        <f t="shared" si="11935"/>
        <v>1200000</v>
      </c>
      <c r="AG3429" s="56">
        <f>+AG3430</f>
        <v>0</v>
      </c>
      <c r="AH3429" s="56">
        <f t="shared" ref="AH3429:AJ3429" si="11936">+AH3430</f>
        <v>0</v>
      </c>
      <c r="AI3429" s="56">
        <f t="shared" si="11936"/>
        <v>0</v>
      </c>
      <c r="AJ3429" s="56">
        <f t="shared" si="11936"/>
        <v>1200000</v>
      </c>
      <c r="AK3429" s="56">
        <f>AK3430+AK3433</f>
        <v>0</v>
      </c>
      <c r="AL3429" s="56">
        <f t="shared" ref="AL3429:AQ3429" si="11937">AL3430+AL3433</f>
        <v>0</v>
      </c>
      <c r="AM3429" s="56">
        <f t="shared" si="11937"/>
        <v>0</v>
      </c>
      <c r="AN3429" s="56">
        <f t="shared" si="11937"/>
        <v>0</v>
      </c>
      <c r="AO3429" s="56">
        <f t="shared" si="11937"/>
        <v>0</v>
      </c>
      <c r="AP3429" s="56">
        <f t="shared" si="11937"/>
        <v>0</v>
      </c>
      <c r="AQ3429" s="56">
        <f t="shared" si="11937"/>
        <v>0</v>
      </c>
      <c r="AR3429" s="56">
        <f>AR3430+AR3433</f>
        <v>0</v>
      </c>
      <c r="AS3429" s="56">
        <f t="shared" ref="AS3429:AX3429" si="11938">AS3430+AS3433</f>
        <v>0</v>
      </c>
      <c r="AT3429" s="56">
        <f t="shared" si="11938"/>
        <v>0</v>
      </c>
      <c r="AU3429" s="56">
        <f t="shared" si="11938"/>
        <v>0</v>
      </c>
      <c r="AV3429" s="56">
        <f t="shared" si="11938"/>
        <v>0</v>
      </c>
      <c r="AW3429" s="56">
        <f t="shared" si="11938"/>
        <v>0</v>
      </c>
      <c r="AX3429" s="56">
        <f t="shared" si="11938"/>
        <v>0</v>
      </c>
      <c r="AY3429" s="56">
        <f>AY3430+AY3433</f>
        <v>0</v>
      </c>
      <c r="AZ3429" s="56">
        <f t="shared" ref="AZ3429:BE3429" si="11939">AZ3430+AZ3433</f>
        <v>0</v>
      </c>
      <c r="BA3429" s="56">
        <f t="shared" si="11939"/>
        <v>0</v>
      </c>
      <c r="BB3429" s="56">
        <f t="shared" si="11939"/>
        <v>0</v>
      </c>
      <c r="BC3429" s="56">
        <f t="shared" si="11939"/>
        <v>0</v>
      </c>
      <c r="BD3429" s="56">
        <f t="shared" si="11939"/>
        <v>0</v>
      </c>
      <c r="BE3429" s="56">
        <f t="shared" si="11939"/>
        <v>0</v>
      </c>
      <c r="BF3429" s="56">
        <f>BF3430+BF3433</f>
        <v>1200000</v>
      </c>
      <c r="BG3429" s="56">
        <f t="shared" ref="BG3429:BH3429" si="11940">BG3430+BG3433</f>
        <v>0</v>
      </c>
      <c r="BH3429" s="56">
        <f t="shared" si="11940"/>
        <v>1200000</v>
      </c>
      <c r="BI3429" s="56">
        <f>+BI3430</f>
        <v>0</v>
      </c>
      <c r="BJ3429" s="56">
        <f t="shared" ref="BJ3429:BK3429" si="11941">+BJ3430</f>
        <v>0</v>
      </c>
      <c r="BK3429" s="56">
        <f t="shared" si="11941"/>
        <v>0</v>
      </c>
      <c r="BL3429" s="56">
        <f t="shared" si="11646"/>
        <v>1200000</v>
      </c>
      <c r="BM3429" s="303"/>
      <c r="BN3429" s="303"/>
      <c r="BO3429" s="303"/>
      <c r="BP3429" s="303"/>
      <c r="BQ3429" s="303"/>
      <c r="BR3429" s="303"/>
      <c r="BS3429" s="58"/>
      <c r="BT3429" s="77"/>
    </row>
    <row r="3430" spans="1:72" s="46" customFormat="1" ht="57.75" customHeight="1">
      <c r="A3430" s="77"/>
      <c r="B3430" s="59">
        <v>2014</v>
      </c>
      <c r="C3430" s="60">
        <v>8317</v>
      </c>
      <c r="D3430" s="59">
        <v>15</v>
      </c>
      <c r="E3430" s="59">
        <v>3000</v>
      </c>
      <c r="F3430" s="59">
        <v>3300</v>
      </c>
      <c r="G3430" s="59">
        <v>331</v>
      </c>
      <c r="H3430" s="59"/>
      <c r="I3430" s="61" t="s">
        <v>86</v>
      </c>
      <c r="J3430" s="62">
        <f>J3431+J3432</f>
        <v>1200000</v>
      </c>
      <c r="K3430" s="62">
        <f t="shared" ref="K3430:P3430" si="11942">K3431+K3432</f>
        <v>0</v>
      </c>
      <c r="L3430" s="62">
        <f t="shared" si="11942"/>
        <v>1200000</v>
      </c>
      <c r="M3430" s="62">
        <f t="shared" si="11942"/>
        <v>0</v>
      </c>
      <c r="N3430" s="62">
        <f t="shared" si="11942"/>
        <v>0</v>
      </c>
      <c r="O3430" s="62">
        <f t="shared" si="11942"/>
        <v>0</v>
      </c>
      <c r="P3430" s="62">
        <f t="shared" si="11942"/>
        <v>1200000</v>
      </c>
      <c r="Q3430" s="62">
        <f>Q3431+Q3432</f>
        <v>0</v>
      </c>
      <c r="R3430" s="62">
        <f t="shared" ref="R3430:S3430" si="11943">R3431+R3432</f>
        <v>0</v>
      </c>
      <c r="S3430" s="62">
        <f t="shared" si="11943"/>
        <v>0</v>
      </c>
      <c r="T3430" s="62">
        <f>T3431+T3432</f>
        <v>0</v>
      </c>
      <c r="U3430" s="62">
        <f t="shared" ref="U3430:V3430" si="11944">U3431+U3432</f>
        <v>0</v>
      </c>
      <c r="V3430" s="62">
        <f t="shared" si="11944"/>
        <v>0</v>
      </c>
      <c r="W3430" s="62">
        <v>0</v>
      </c>
      <c r="X3430" s="62">
        <v>0</v>
      </c>
      <c r="Y3430" s="62">
        <v>0</v>
      </c>
      <c r="Z3430" s="62">
        <v>0</v>
      </c>
      <c r="AA3430" s="62">
        <v>0</v>
      </c>
      <c r="AB3430" s="62">
        <v>0</v>
      </c>
      <c r="AC3430" s="62">
        <f t="shared" ref="AC3430" si="11945">AC3431+AC3432</f>
        <v>0</v>
      </c>
      <c r="AD3430" s="62">
        <f>AD3431+AD3432</f>
        <v>1200000</v>
      </c>
      <c r="AE3430" s="62">
        <f t="shared" ref="AE3430:AJ3430" si="11946">AE3431+AE3432</f>
        <v>0</v>
      </c>
      <c r="AF3430" s="62">
        <f t="shared" si="11946"/>
        <v>1200000</v>
      </c>
      <c r="AG3430" s="62">
        <f t="shared" si="11946"/>
        <v>0</v>
      </c>
      <c r="AH3430" s="62">
        <f t="shared" si="11946"/>
        <v>0</v>
      </c>
      <c r="AI3430" s="62">
        <f t="shared" si="11946"/>
        <v>0</v>
      </c>
      <c r="AJ3430" s="62">
        <f t="shared" si="11946"/>
        <v>1200000</v>
      </c>
      <c r="AK3430" s="62">
        <f>AK3431+AK3432</f>
        <v>0</v>
      </c>
      <c r="AL3430" s="62">
        <f t="shared" ref="AL3430:AQ3430" si="11947">AL3431+AL3432</f>
        <v>0</v>
      </c>
      <c r="AM3430" s="62">
        <f t="shared" si="11947"/>
        <v>0</v>
      </c>
      <c r="AN3430" s="62">
        <f t="shared" si="11947"/>
        <v>0</v>
      </c>
      <c r="AO3430" s="62">
        <f t="shared" si="11947"/>
        <v>0</v>
      </c>
      <c r="AP3430" s="62">
        <f t="shared" si="11947"/>
        <v>0</v>
      </c>
      <c r="AQ3430" s="62">
        <f t="shared" si="11947"/>
        <v>0</v>
      </c>
      <c r="AR3430" s="62">
        <f>AR3431+AR3432</f>
        <v>0</v>
      </c>
      <c r="AS3430" s="62">
        <f t="shared" ref="AS3430:AX3430" si="11948">AS3431+AS3432</f>
        <v>0</v>
      </c>
      <c r="AT3430" s="62">
        <f t="shared" si="11948"/>
        <v>0</v>
      </c>
      <c r="AU3430" s="62">
        <f t="shared" si="11948"/>
        <v>0</v>
      </c>
      <c r="AV3430" s="62">
        <f t="shared" si="11948"/>
        <v>0</v>
      </c>
      <c r="AW3430" s="62">
        <f t="shared" si="11948"/>
        <v>0</v>
      </c>
      <c r="AX3430" s="62">
        <f t="shared" si="11948"/>
        <v>0</v>
      </c>
      <c r="AY3430" s="62">
        <f>AY3431+AY3432</f>
        <v>0</v>
      </c>
      <c r="AZ3430" s="62">
        <f t="shared" ref="AZ3430:BE3430" si="11949">AZ3431+AZ3432</f>
        <v>0</v>
      </c>
      <c r="BA3430" s="62">
        <f t="shared" si="11949"/>
        <v>0</v>
      </c>
      <c r="BB3430" s="62">
        <f t="shared" si="11949"/>
        <v>0</v>
      </c>
      <c r="BC3430" s="62">
        <f t="shared" si="11949"/>
        <v>0</v>
      </c>
      <c r="BD3430" s="62">
        <f t="shared" si="11949"/>
        <v>0</v>
      </c>
      <c r="BE3430" s="62">
        <f t="shared" si="11949"/>
        <v>0</v>
      </c>
      <c r="BF3430" s="62">
        <f>BF3431+BF3432</f>
        <v>1200000</v>
      </c>
      <c r="BG3430" s="62">
        <f t="shared" ref="BG3430:BH3430" si="11950">BG3431+BG3432</f>
        <v>0</v>
      </c>
      <c r="BH3430" s="62">
        <f t="shared" si="11950"/>
        <v>1200000</v>
      </c>
      <c r="BI3430" s="62">
        <f>+BI3431+BI3432</f>
        <v>0</v>
      </c>
      <c r="BJ3430" s="62">
        <f t="shared" ref="BJ3430:BK3430" si="11951">+BJ3431+BJ3432</f>
        <v>0</v>
      </c>
      <c r="BK3430" s="62">
        <f t="shared" si="11951"/>
        <v>0</v>
      </c>
      <c r="BL3430" s="62">
        <f t="shared" si="11646"/>
        <v>1200000</v>
      </c>
      <c r="BM3430" s="304"/>
      <c r="BN3430" s="304"/>
      <c r="BO3430" s="304"/>
      <c r="BP3430" s="304"/>
      <c r="BQ3430" s="304"/>
      <c r="BR3430" s="304"/>
      <c r="BS3430" s="64"/>
      <c r="BT3430" s="77"/>
    </row>
    <row r="3431" spans="1:72" s="46" customFormat="1" ht="36.75" customHeight="1">
      <c r="A3431" s="77"/>
      <c r="B3431" s="104">
        <v>2014</v>
      </c>
      <c r="C3431" s="105">
        <v>8317</v>
      </c>
      <c r="D3431" s="20">
        <v>15</v>
      </c>
      <c r="E3431" s="20">
        <v>3000</v>
      </c>
      <c r="F3431" s="20">
        <v>3300</v>
      </c>
      <c r="G3431" s="104">
        <v>331</v>
      </c>
      <c r="H3431" s="104">
        <v>1</v>
      </c>
      <c r="I3431" s="66" t="s">
        <v>1552</v>
      </c>
      <c r="J3431" s="67">
        <v>400000</v>
      </c>
      <c r="K3431" s="67">
        <v>0</v>
      </c>
      <c r="L3431" s="68">
        <f>J3431+K3431</f>
        <v>400000</v>
      </c>
      <c r="M3431" s="67">
        <v>0</v>
      </c>
      <c r="N3431" s="67">
        <v>0</v>
      </c>
      <c r="O3431" s="68">
        <f>+M3431+N3431</f>
        <v>0</v>
      </c>
      <c r="P3431" s="68">
        <f>+L3431+O3431</f>
        <v>400000</v>
      </c>
      <c r="Q3431" s="71">
        <v>0</v>
      </c>
      <c r="R3431" s="71">
        <v>0</v>
      </c>
      <c r="S3431" s="71">
        <v>0</v>
      </c>
      <c r="T3431" s="71">
        <v>0</v>
      </c>
      <c r="U3431" s="71">
        <v>0</v>
      </c>
      <c r="V3431" s="71">
        <v>0</v>
      </c>
      <c r="W3431" s="67">
        <v>0</v>
      </c>
      <c r="X3431" s="67">
        <v>0</v>
      </c>
      <c r="Y3431" s="68">
        <v>0</v>
      </c>
      <c r="Z3431" s="67">
        <v>0</v>
      </c>
      <c r="AA3431" s="67">
        <v>0</v>
      </c>
      <c r="AB3431" s="68">
        <v>0</v>
      </c>
      <c r="AC3431" s="68">
        <f t="shared" ref="AC3431:AC3432" si="11952">+Y3431+AB3431</f>
        <v>0</v>
      </c>
      <c r="AD3431" s="67">
        <f>J3431+Q3431-T3431</f>
        <v>400000</v>
      </c>
      <c r="AE3431" s="67">
        <f>K3431+R3431-U3431</f>
        <v>0</v>
      </c>
      <c r="AF3431" s="68">
        <f t="shared" ref="AF3431:AF3432" si="11953">AD3431+AE3431</f>
        <v>400000</v>
      </c>
      <c r="AG3431" s="67">
        <f t="shared" ref="AG3431:AG3432" si="11954">+M3431-T3431</f>
        <v>0</v>
      </c>
      <c r="AH3431" s="67">
        <f t="shared" ref="AH3431:AH3432" si="11955">+N3431-U3431</f>
        <v>0</v>
      </c>
      <c r="AI3431" s="68">
        <f t="shared" ref="AI3431:AI3432" si="11956">+AG3431+AH3431</f>
        <v>0</v>
      </c>
      <c r="AJ3431" s="68">
        <f t="shared" ref="AJ3431:AJ3432" si="11957">+AF3431+AI3431</f>
        <v>400000</v>
      </c>
      <c r="AK3431" s="71">
        <v>0</v>
      </c>
      <c r="AL3431" s="71">
        <v>0</v>
      </c>
      <c r="AM3431" s="68">
        <f>AK3431+AL3431</f>
        <v>0</v>
      </c>
      <c r="AN3431" s="71">
        <v>0</v>
      </c>
      <c r="AO3431" s="71">
        <v>0</v>
      </c>
      <c r="AP3431" s="68">
        <f>+AN3431+AO3431</f>
        <v>0</v>
      </c>
      <c r="AQ3431" s="68">
        <f>+AM3431+AP3431</f>
        <v>0</v>
      </c>
      <c r="AR3431" s="71">
        <v>0</v>
      </c>
      <c r="AS3431" s="71">
        <v>0</v>
      </c>
      <c r="AT3431" s="68">
        <f>AR3431+AS3431</f>
        <v>0</v>
      </c>
      <c r="AU3431" s="71">
        <v>0</v>
      </c>
      <c r="AV3431" s="71">
        <v>0</v>
      </c>
      <c r="AW3431" s="68">
        <f>+AU3431+AV3431</f>
        <v>0</v>
      </c>
      <c r="AX3431" s="68">
        <f>+AT3431+AW3431</f>
        <v>0</v>
      </c>
      <c r="AY3431" s="71">
        <v>0</v>
      </c>
      <c r="AZ3431" s="71">
        <v>0</v>
      </c>
      <c r="BA3431" s="68">
        <f>AY3431+AZ3431</f>
        <v>0</v>
      </c>
      <c r="BB3431" s="71">
        <v>0</v>
      </c>
      <c r="BC3431" s="71">
        <v>0</v>
      </c>
      <c r="BD3431" s="68">
        <f>+BB3431+BC3431</f>
        <v>0</v>
      </c>
      <c r="BE3431" s="68">
        <f>+BA3431+BD3431</f>
        <v>0</v>
      </c>
      <c r="BF3431" s="67">
        <f t="shared" ref="BF3431:BG3432" si="11958">AD3431-AK3431-AR3431-AY3431</f>
        <v>400000</v>
      </c>
      <c r="BG3431" s="67">
        <f t="shared" si="11958"/>
        <v>0</v>
      </c>
      <c r="BH3431" s="68">
        <f t="shared" ref="BH3431:BH3432" si="11959">BF3431+BG3431</f>
        <v>400000</v>
      </c>
      <c r="BI3431" s="67">
        <f t="shared" ref="BI3431:BJ3432" si="11960">AG3431-AN3431-AU3431-BB3431</f>
        <v>0</v>
      </c>
      <c r="BJ3431" s="67">
        <f t="shared" si="11960"/>
        <v>0</v>
      </c>
      <c r="BK3431" s="68">
        <f t="shared" ref="BK3431:BK3432" si="11961">+BI3431+BJ3431</f>
        <v>0</v>
      </c>
      <c r="BL3431" s="68">
        <f t="shared" si="11646"/>
        <v>400000</v>
      </c>
      <c r="BM3431" s="305">
        <v>1</v>
      </c>
      <c r="BN3431" s="305">
        <v>0</v>
      </c>
      <c r="BO3431" s="306"/>
      <c r="BP3431" s="306"/>
      <c r="BQ3431" s="305">
        <v>1</v>
      </c>
      <c r="BR3431" s="305">
        <v>0</v>
      </c>
      <c r="BS3431" s="114" t="s">
        <v>208</v>
      </c>
      <c r="BT3431" s="77"/>
    </row>
    <row r="3432" spans="1:72" s="46" customFormat="1" ht="36.75" customHeight="1">
      <c r="A3432" s="77"/>
      <c r="B3432" s="104">
        <v>2014</v>
      </c>
      <c r="C3432" s="105">
        <v>8317</v>
      </c>
      <c r="D3432" s="20">
        <v>15</v>
      </c>
      <c r="E3432" s="20">
        <v>3000</v>
      </c>
      <c r="F3432" s="20">
        <v>3300</v>
      </c>
      <c r="G3432" s="104">
        <v>331</v>
      </c>
      <c r="H3432" s="104">
        <v>2</v>
      </c>
      <c r="I3432" s="66" t="s">
        <v>1553</v>
      </c>
      <c r="J3432" s="67">
        <v>800000</v>
      </c>
      <c r="K3432" s="67">
        <v>0</v>
      </c>
      <c r="L3432" s="68">
        <f>J3432+K3432</f>
        <v>800000</v>
      </c>
      <c r="M3432" s="67">
        <v>0</v>
      </c>
      <c r="N3432" s="67">
        <v>0</v>
      </c>
      <c r="O3432" s="68">
        <f>+M3432+N3432</f>
        <v>0</v>
      </c>
      <c r="P3432" s="68">
        <f>+L3432+O3432</f>
        <v>800000</v>
      </c>
      <c r="Q3432" s="71">
        <v>0</v>
      </c>
      <c r="R3432" s="71">
        <v>0</v>
      </c>
      <c r="S3432" s="71">
        <v>0</v>
      </c>
      <c r="T3432" s="71">
        <v>0</v>
      </c>
      <c r="U3432" s="71">
        <v>0</v>
      </c>
      <c r="V3432" s="71">
        <v>0</v>
      </c>
      <c r="W3432" s="67">
        <v>0</v>
      </c>
      <c r="X3432" s="67">
        <v>0</v>
      </c>
      <c r="Y3432" s="68">
        <v>0</v>
      </c>
      <c r="Z3432" s="67">
        <v>0</v>
      </c>
      <c r="AA3432" s="67">
        <v>0</v>
      </c>
      <c r="AB3432" s="68">
        <v>0</v>
      </c>
      <c r="AC3432" s="68">
        <f t="shared" si="11952"/>
        <v>0</v>
      </c>
      <c r="AD3432" s="67">
        <f>J3432+Q3432-T3432</f>
        <v>800000</v>
      </c>
      <c r="AE3432" s="67">
        <f>K3432+R3432-U3432</f>
        <v>0</v>
      </c>
      <c r="AF3432" s="68">
        <f t="shared" si="11953"/>
        <v>800000</v>
      </c>
      <c r="AG3432" s="67">
        <f t="shared" si="11954"/>
        <v>0</v>
      </c>
      <c r="AH3432" s="67">
        <f t="shared" si="11955"/>
        <v>0</v>
      </c>
      <c r="AI3432" s="68">
        <f t="shared" si="11956"/>
        <v>0</v>
      </c>
      <c r="AJ3432" s="68">
        <f t="shared" si="11957"/>
        <v>800000</v>
      </c>
      <c r="AK3432" s="71">
        <v>0</v>
      </c>
      <c r="AL3432" s="71">
        <v>0</v>
      </c>
      <c r="AM3432" s="68">
        <f>AK3432+AL3432</f>
        <v>0</v>
      </c>
      <c r="AN3432" s="71">
        <v>0</v>
      </c>
      <c r="AO3432" s="71">
        <v>0</v>
      </c>
      <c r="AP3432" s="68">
        <f>+AN3432+AO3432</f>
        <v>0</v>
      </c>
      <c r="AQ3432" s="68">
        <f>+AM3432+AP3432</f>
        <v>0</v>
      </c>
      <c r="AR3432" s="71">
        <v>0</v>
      </c>
      <c r="AS3432" s="71">
        <v>0</v>
      </c>
      <c r="AT3432" s="68">
        <f>AR3432+AS3432</f>
        <v>0</v>
      </c>
      <c r="AU3432" s="71">
        <v>0</v>
      </c>
      <c r="AV3432" s="71">
        <v>0</v>
      </c>
      <c r="AW3432" s="68">
        <f>+AU3432+AV3432</f>
        <v>0</v>
      </c>
      <c r="AX3432" s="68">
        <f>+AT3432+AW3432</f>
        <v>0</v>
      </c>
      <c r="AY3432" s="71">
        <v>0</v>
      </c>
      <c r="AZ3432" s="71">
        <v>0</v>
      </c>
      <c r="BA3432" s="68">
        <f>AY3432+AZ3432</f>
        <v>0</v>
      </c>
      <c r="BB3432" s="71">
        <v>0</v>
      </c>
      <c r="BC3432" s="71">
        <v>0</v>
      </c>
      <c r="BD3432" s="68">
        <f>+BB3432+BC3432</f>
        <v>0</v>
      </c>
      <c r="BE3432" s="68">
        <f>+BA3432+BD3432</f>
        <v>0</v>
      </c>
      <c r="BF3432" s="67">
        <f t="shared" si="11958"/>
        <v>800000</v>
      </c>
      <c r="BG3432" s="67">
        <f t="shared" si="11958"/>
        <v>0</v>
      </c>
      <c r="BH3432" s="68">
        <f t="shared" si="11959"/>
        <v>800000</v>
      </c>
      <c r="BI3432" s="67">
        <f t="shared" si="11960"/>
        <v>0</v>
      </c>
      <c r="BJ3432" s="67">
        <f t="shared" si="11960"/>
        <v>0</v>
      </c>
      <c r="BK3432" s="68">
        <f t="shared" si="11961"/>
        <v>0</v>
      </c>
      <c r="BL3432" s="68">
        <f t="shared" si="11646"/>
        <v>800000</v>
      </c>
      <c r="BM3432" s="305">
        <v>1</v>
      </c>
      <c r="BN3432" s="305">
        <v>0</v>
      </c>
      <c r="BO3432" s="306"/>
      <c r="BP3432" s="306"/>
      <c r="BQ3432" s="305">
        <v>1</v>
      </c>
      <c r="BR3432" s="305">
        <v>0</v>
      </c>
      <c r="BS3432" s="114" t="s">
        <v>208</v>
      </c>
      <c r="BT3432" s="77"/>
    </row>
    <row r="3433" spans="1:72" s="46" customFormat="1" ht="62.25" hidden="1" customHeight="1">
      <c r="A3433" s="77"/>
      <c r="B3433" s="59">
        <v>2014</v>
      </c>
      <c r="C3433" s="60">
        <v>8317</v>
      </c>
      <c r="D3433" s="59">
        <v>15</v>
      </c>
      <c r="E3433" s="59">
        <v>3000</v>
      </c>
      <c r="F3433" s="59">
        <v>3300</v>
      </c>
      <c r="G3433" s="59">
        <v>333</v>
      </c>
      <c r="H3433" s="59"/>
      <c r="I3433" s="61" t="s">
        <v>88</v>
      </c>
      <c r="J3433" s="62">
        <f t="shared" ref="J3433:P3433" si="11962">J3434</f>
        <v>0</v>
      </c>
      <c r="K3433" s="62">
        <f t="shared" si="11962"/>
        <v>0</v>
      </c>
      <c r="L3433" s="62">
        <f t="shared" si="11962"/>
        <v>0</v>
      </c>
      <c r="M3433" s="62">
        <f t="shared" si="11962"/>
        <v>0</v>
      </c>
      <c r="N3433" s="62">
        <f t="shared" si="11962"/>
        <v>0</v>
      </c>
      <c r="O3433" s="62">
        <f t="shared" si="11962"/>
        <v>0</v>
      </c>
      <c r="P3433" s="62">
        <f t="shared" si="11962"/>
        <v>0</v>
      </c>
      <c r="Q3433" s="62">
        <f t="shared" ref="Q3433:AC3433" si="11963">Q3434</f>
        <v>0</v>
      </c>
      <c r="R3433" s="62">
        <f t="shared" si="11963"/>
        <v>0</v>
      </c>
      <c r="S3433" s="62">
        <f t="shared" si="11963"/>
        <v>0</v>
      </c>
      <c r="T3433" s="62">
        <f t="shared" si="11963"/>
        <v>0</v>
      </c>
      <c r="U3433" s="62">
        <f t="shared" si="11963"/>
        <v>0</v>
      </c>
      <c r="V3433" s="62">
        <f t="shared" si="11963"/>
        <v>0</v>
      </c>
      <c r="W3433" s="62">
        <v>0</v>
      </c>
      <c r="X3433" s="62">
        <v>0</v>
      </c>
      <c r="Y3433" s="62">
        <v>0</v>
      </c>
      <c r="Z3433" s="62">
        <v>0</v>
      </c>
      <c r="AA3433" s="62">
        <v>0</v>
      </c>
      <c r="AB3433" s="62">
        <v>0</v>
      </c>
      <c r="AC3433" s="62">
        <f t="shared" si="11963"/>
        <v>0</v>
      </c>
      <c r="AD3433" s="62">
        <f t="shared" ref="AD3433:BK3433" si="11964">AD3434</f>
        <v>0</v>
      </c>
      <c r="AE3433" s="62">
        <f t="shared" si="11964"/>
        <v>0</v>
      </c>
      <c r="AF3433" s="62">
        <f t="shared" si="11964"/>
        <v>0</v>
      </c>
      <c r="AG3433" s="62" t="e">
        <f t="shared" si="11964"/>
        <v>#REF!</v>
      </c>
      <c r="AH3433" s="62" t="e">
        <f t="shared" si="11964"/>
        <v>#REF!</v>
      </c>
      <c r="AI3433" s="62" t="e">
        <f t="shared" si="11964"/>
        <v>#REF!</v>
      </c>
      <c r="AJ3433" s="62" t="e">
        <f t="shared" si="11964"/>
        <v>#REF!</v>
      </c>
      <c r="AK3433" s="62">
        <f t="shared" si="11964"/>
        <v>0</v>
      </c>
      <c r="AL3433" s="62">
        <f t="shared" si="11964"/>
        <v>0</v>
      </c>
      <c r="AM3433" s="62">
        <f t="shared" si="11964"/>
        <v>0</v>
      </c>
      <c r="AN3433" s="62">
        <f t="shared" si="11964"/>
        <v>0</v>
      </c>
      <c r="AO3433" s="62">
        <f t="shared" si="11964"/>
        <v>0</v>
      </c>
      <c r="AP3433" s="62">
        <f t="shared" si="11964"/>
        <v>0</v>
      </c>
      <c r="AQ3433" s="62">
        <f t="shared" si="11964"/>
        <v>0</v>
      </c>
      <c r="AR3433" s="62">
        <f t="shared" si="11964"/>
        <v>0</v>
      </c>
      <c r="AS3433" s="62">
        <f t="shared" si="11964"/>
        <v>0</v>
      </c>
      <c r="AT3433" s="62">
        <f t="shared" si="11964"/>
        <v>0</v>
      </c>
      <c r="AU3433" s="62">
        <f t="shared" si="11964"/>
        <v>0</v>
      </c>
      <c r="AV3433" s="62">
        <f t="shared" si="11964"/>
        <v>0</v>
      </c>
      <c r="AW3433" s="62">
        <f t="shared" si="11964"/>
        <v>0</v>
      </c>
      <c r="AX3433" s="62">
        <f t="shared" si="11964"/>
        <v>0</v>
      </c>
      <c r="AY3433" s="62">
        <f t="shared" si="11964"/>
        <v>0</v>
      </c>
      <c r="AZ3433" s="62">
        <f t="shared" si="11964"/>
        <v>0</v>
      </c>
      <c r="BA3433" s="62">
        <f t="shared" si="11964"/>
        <v>0</v>
      </c>
      <c r="BB3433" s="62">
        <f t="shared" si="11964"/>
        <v>0</v>
      </c>
      <c r="BC3433" s="62">
        <f t="shared" si="11964"/>
        <v>0</v>
      </c>
      <c r="BD3433" s="62">
        <f t="shared" si="11964"/>
        <v>0</v>
      </c>
      <c r="BE3433" s="62">
        <f t="shared" si="11964"/>
        <v>0</v>
      </c>
      <c r="BF3433" s="62">
        <f t="shared" si="11964"/>
        <v>0</v>
      </c>
      <c r="BG3433" s="62">
        <f t="shared" si="11964"/>
        <v>0</v>
      </c>
      <c r="BH3433" s="62">
        <f t="shared" si="11964"/>
        <v>0</v>
      </c>
      <c r="BI3433" s="62" t="e">
        <f t="shared" si="11964"/>
        <v>#REF!</v>
      </c>
      <c r="BJ3433" s="62" t="e">
        <f t="shared" si="11964"/>
        <v>#REF!</v>
      </c>
      <c r="BK3433" s="62" t="e">
        <f t="shared" si="11964"/>
        <v>#REF!</v>
      </c>
      <c r="BL3433" s="62" t="e">
        <f t="shared" si="11646"/>
        <v>#REF!</v>
      </c>
      <c r="BM3433" s="304"/>
      <c r="BN3433" s="304"/>
      <c r="BO3433" s="304"/>
      <c r="BP3433" s="304"/>
      <c r="BQ3433" s="304"/>
      <c r="BR3433" s="304"/>
      <c r="BS3433" s="64"/>
      <c r="BT3433" s="77"/>
    </row>
    <row r="3434" spans="1:72" s="46" customFormat="1" ht="36.75" hidden="1" customHeight="1">
      <c r="A3434" s="77"/>
      <c r="B3434" s="20">
        <v>2014</v>
      </c>
      <c r="C3434" s="65">
        <v>8317</v>
      </c>
      <c r="D3434" s="20">
        <v>15</v>
      </c>
      <c r="E3434" s="20">
        <v>3000</v>
      </c>
      <c r="F3434" s="20">
        <v>3300</v>
      </c>
      <c r="G3434" s="20">
        <v>333</v>
      </c>
      <c r="H3434" s="20">
        <v>1</v>
      </c>
      <c r="I3434" s="86" t="s">
        <v>1554</v>
      </c>
      <c r="J3434" s="67">
        <v>0</v>
      </c>
      <c r="K3434" s="67">
        <v>0</v>
      </c>
      <c r="L3434" s="68">
        <f>J3434+K3434</f>
        <v>0</v>
      </c>
      <c r="M3434" s="67">
        <v>0</v>
      </c>
      <c r="N3434" s="67">
        <v>0</v>
      </c>
      <c r="O3434" s="68">
        <f>+M3434+N3434</f>
        <v>0</v>
      </c>
      <c r="P3434" s="68">
        <f>+L3434+O3434</f>
        <v>0</v>
      </c>
      <c r="Q3434" s="71">
        <v>0</v>
      </c>
      <c r="R3434" s="71">
        <v>0</v>
      </c>
      <c r="S3434" s="71">
        <v>0</v>
      </c>
      <c r="T3434" s="71">
        <v>0</v>
      </c>
      <c r="U3434" s="71">
        <v>0</v>
      </c>
      <c r="V3434" s="71">
        <v>0</v>
      </c>
      <c r="W3434" s="67">
        <v>0</v>
      </c>
      <c r="X3434" s="67">
        <v>0</v>
      </c>
      <c r="Y3434" s="68">
        <v>0</v>
      </c>
      <c r="Z3434" s="67">
        <v>0</v>
      </c>
      <c r="AA3434" s="67">
        <v>0</v>
      </c>
      <c r="AB3434" s="68">
        <v>0</v>
      </c>
      <c r="AC3434" s="68">
        <f t="shared" ref="AC3434" si="11965">+Y3434+AB3434</f>
        <v>0</v>
      </c>
      <c r="AD3434" s="67">
        <f>J3434+Q3434-T3434</f>
        <v>0</v>
      </c>
      <c r="AE3434" s="67">
        <f>K3434+R3434-U3434</f>
        <v>0</v>
      </c>
      <c r="AF3434" s="68">
        <f t="shared" ref="AF3434" si="11966">AD3434+AE3434</f>
        <v>0</v>
      </c>
      <c r="AG3434" s="67" t="e">
        <f>M3434+#REF!-V3434</f>
        <v>#REF!</v>
      </c>
      <c r="AH3434" s="67" t="e">
        <f>N3434+S3434-#REF!</f>
        <v>#REF!</v>
      </c>
      <c r="AI3434" s="68" t="e">
        <f t="shared" ref="AI3434" si="11967">+AG3434+AH3434</f>
        <v>#REF!</v>
      </c>
      <c r="AJ3434" s="68" t="e">
        <f t="shared" ref="AJ3434" si="11968">+AF3434+AI3434</f>
        <v>#REF!</v>
      </c>
      <c r="AK3434" s="71">
        <v>0</v>
      </c>
      <c r="AL3434" s="71">
        <v>0</v>
      </c>
      <c r="AM3434" s="68">
        <f>AK3434+AL3434</f>
        <v>0</v>
      </c>
      <c r="AN3434" s="71">
        <v>0</v>
      </c>
      <c r="AO3434" s="71">
        <v>0</v>
      </c>
      <c r="AP3434" s="68">
        <f>+AN3434+AO3434</f>
        <v>0</v>
      </c>
      <c r="AQ3434" s="68">
        <f>+AM3434+AP3434</f>
        <v>0</v>
      </c>
      <c r="AR3434" s="71">
        <v>0</v>
      </c>
      <c r="AS3434" s="71">
        <v>0</v>
      </c>
      <c r="AT3434" s="68">
        <f>AR3434+AS3434</f>
        <v>0</v>
      </c>
      <c r="AU3434" s="71">
        <v>0</v>
      </c>
      <c r="AV3434" s="71">
        <v>0</v>
      </c>
      <c r="AW3434" s="68">
        <f>+AU3434+AV3434</f>
        <v>0</v>
      </c>
      <c r="AX3434" s="68">
        <f>+AT3434+AW3434</f>
        <v>0</v>
      </c>
      <c r="AY3434" s="71">
        <v>0</v>
      </c>
      <c r="AZ3434" s="71">
        <v>0</v>
      </c>
      <c r="BA3434" s="68">
        <f>AY3434+AZ3434</f>
        <v>0</v>
      </c>
      <c r="BB3434" s="71">
        <v>0</v>
      </c>
      <c r="BC3434" s="71">
        <v>0</v>
      </c>
      <c r="BD3434" s="68">
        <f>+BB3434+BC3434</f>
        <v>0</v>
      </c>
      <c r="BE3434" s="68">
        <f>+BA3434+BD3434</f>
        <v>0</v>
      </c>
      <c r="BF3434" s="67">
        <f t="shared" ref="BF3434:BG3434" si="11969">AD3434-AK3434-AR3434-AY3434</f>
        <v>0</v>
      </c>
      <c r="BG3434" s="67">
        <f t="shared" si="11969"/>
        <v>0</v>
      </c>
      <c r="BH3434" s="68">
        <f t="shared" ref="BH3434" si="11970">BF3434+BG3434</f>
        <v>0</v>
      </c>
      <c r="BI3434" s="67" t="e">
        <f t="shared" ref="BI3434:BJ3434" si="11971">AG3434-AN3434-AU3434-BB3434</f>
        <v>#REF!</v>
      </c>
      <c r="BJ3434" s="67" t="e">
        <f t="shared" si="11971"/>
        <v>#REF!</v>
      </c>
      <c r="BK3434" s="68" t="e">
        <f t="shared" ref="BK3434" si="11972">+BI3434+BJ3434</f>
        <v>#REF!</v>
      </c>
      <c r="BL3434" s="68" t="e">
        <f t="shared" si="11646"/>
        <v>#REF!</v>
      </c>
      <c r="BM3434" s="305">
        <v>0</v>
      </c>
      <c r="BN3434" s="305">
        <v>0</v>
      </c>
      <c r="BO3434" s="306"/>
      <c r="BP3434" s="306"/>
      <c r="BQ3434" s="305">
        <v>0</v>
      </c>
      <c r="BR3434" s="305">
        <v>0</v>
      </c>
      <c r="BS3434" s="120"/>
      <c r="BT3434" s="77"/>
    </row>
    <row r="3435" spans="1:72" s="112" customFormat="1" ht="40.5" hidden="1" customHeight="1">
      <c r="A3435" s="100"/>
      <c r="B3435" s="53">
        <v>2014</v>
      </c>
      <c r="C3435" s="54">
        <v>8317</v>
      </c>
      <c r="D3435" s="53">
        <v>15</v>
      </c>
      <c r="E3435" s="53">
        <v>3000</v>
      </c>
      <c r="F3435" s="53">
        <v>3500</v>
      </c>
      <c r="G3435" s="53"/>
      <c r="H3435" s="53"/>
      <c r="I3435" s="55" t="s">
        <v>98</v>
      </c>
      <c r="J3435" s="56">
        <f>J3436</f>
        <v>0</v>
      </c>
      <c r="K3435" s="56">
        <f t="shared" ref="K3435:P3436" si="11973">K3436</f>
        <v>0</v>
      </c>
      <c r="L3435" s="56">
        <f t="shared" si="11973"/>
        <v>0</v>
      </c>
      <c r="M3435" s="56">
        <f t="shared" si="11973"/>
        <v>0</v>
      </c>
      <c r="N3435" s="56">
        <f t="shared" si="11973"/>
        <v>0</v>
      </c>
      <c r="O3435" s="56">
        <f t="shared" si="11973"/>
        <v>0</v>
      </c>
      <c r="P3435" s="56">
        <f t="shared" si="11973"/>
        <v>0</v>
      </c>
      <c r="Q3435" s="56">
        <f>Q3436</f>
        <v>0</v>
      </c>
      <c r="R3435" s="56">
        <f t="shared" ref="R3435:V3436" si="11974">R3436</f>
        <v>0</v>
      </c>
      <c r="S3435" s="56">
        <f t="shared" si="11974"/>
        <v>0</v>
      </c>
      <c r="T3435" s="56">
        <f>T3436</f>
        <v>0</v>
      </c>
      <c r="U3435" s="56">
        <f t="shared" si="11974"/>
        <v>0</v>
      </c>
      <c r="V3435" s="56">
        <f t="shared" si="11974"/>
        <v>0</v>
      </c>
      <c r="W3435" s="56">
        <v>0</v>
      </c>
      <c r="X3435" s="56">
        <v>0</v>
      </c>
      <c r="Y3435" s="56">
        <v>0</v>
      </c>
      <c r="Z3435" s="56">
        <v>0</v>
      </c>
      <c r="AA3435" s="56">
        <v>0</v>
      </c>
      <c r="AB3435" s="56">
        <v>0</v>
      </c>
      <c r="AC3435" s="56">
        <f t="shared" ref="AC3435:AC3436" si="11975">AC3436</f>
        <v>0</v>
      </c>
      <c r="AD3435" s="56">
        <f>AD3436</f>
        <v>0</v>
      </c>
      <c r="AE3435" s="56">
        <f t="shared" ref="AE3435:AJ3436" si="11976">AE3436</f>
        <v>0</v>
      </c>
      <c r="AF3435" s="56">
        <f t="shared" si="11976"/>
        <v>0</v>
      </c>
      <c r="AG3435" s="56" t="e">
        <f t="shared" si="11976"/>
        <v>#REF!</v>
      </c>
      <c r="AH3435" s="56" t="e">
        <f t="shared" si="11976"/>
        <v>#REF!</v>
      </c>
      <c r="AI3435" s="56" t="e">
        <f t="shared" si="11976"/>
        <v>#REF!</v>
      </c>
      <c r="AJ3435" s="56" t="e">
        <f t="shared" si="11976"/>
        <v>#REF!</v>
      </c>
      <c r="AK3435" s="56">
        <f>AK3436</f>
        <v>0</v>
      </c>
      <c r="AL3435" s="56">
        <f t="shared" ref="AL3435:BA3436" si="11977">AL3436</f>
        <v>0</v>
      </c>
      <c r="AM3435" s="56">
        <f t="shared" si="11977"/>
        <v>0</v>
      </c>
      <c r="AN3435" s="56">
        <f t="shared" si="11977"/>
        <v>0</v>
      </c>
      <c r="AO3435" s="56">
        <f t="shared" si="11977"/>
        <v>0</v>
      </c>
      <c r="AP3435" s="56">
        <f t="shared" si="11977"/>
        <v>0</v>
      </c>
      <c r="AQ3435" s="56">
        <f t="shared" si="11977"/>
        <v>0</v>
      </c>
      <c r="AR3435" s="56">
        <f>AR3436</f>
        <v>0</v>
      </c>
      <c r="AS3435" s="56">
        <f t="shared" si="11977"/>
        <v>0</v>
      </c>
      <c r="AT3435" s="56">
        <f t="shared" si="11977"/>
        <v>0</v>
      </c>
      <c r="AU3435" s="56">
        <f t="shared" si="11977"/>
        <v>0</v>
      </c>
      <c r="AV3435" s="56">
        <f t="shared" si="11977"/>
        <v>0</v>
      </c>
      <c r="AW3435" s="56">
        <f t="shared" si="11977"/>
        <v>0</v>
      </c>
      <c r="AX3435" s="56">
        <f t="shared" si="11977"/>
        <v>0</v>
      </c>
      <c r="AY3435" s="56">
        <f>AY3436</f>
        <v>0</v>
      </c>
      <c r="AZ3435" s="56">
        <f t="shared" si="11977"/>
        <v>0</v>
      </c>
      <c r="BA3435" s="56">
        <f t="shared" si="11977"/>
        <v>0</v>
      </c>
      <c r="BB3435" s="56">
        <f t="shared" ref="AZ3435:BE3436" si="11978">BB3436</f>
        <v>0</v>
      </c>
      <c r="BC3435" s="56">
        <f t="shared" si="11978"/>
        <v>0</v>
      </c>
      <c r="BD3435" s="56">
        <f t="shared" si="11978"/>
        <v>0</v>
      </c>
      <c r="BE3435" s="56">
        <f t="shared" si="11978"/>
        <v>0</v>
      </c>
      <c r="BF3435" s="56">
        <f>BF3436</f>
        <v>0</v>
      </c>
      <c r="BG3435" s="56">
        <f t="shared" ref="BG3435:BK3436" si="11979">BG3436</f>
        <v>0</v>
      </c>
      <c r="BH3435" s="56">
        <f t="shared" si="11979"/>
        <v>0</v>
      </c>
      <c r="BI3435" s="56" t="e">
        <f t="shared" si="11979"/>
        <v>#REF!</v>
      </c>
      <c r="BJ3435" s="56" t="e">
        <f t="shared" si="11979"/>
        <v>#REF!</v>
      </c>
      <c r="BK3435" s="56" t="e">
        <f t="shared" si="11979"/>
        <v>#REF!</v>
      </c>
      <c r="BL3435" s="56" t="e">
        <f t="shared" si="11646"/>
        <v>#REF!</v>
      </c>
      <c r="BM3435" s="303"/>
      <c r="BN3435" s="303"/>
      <c r="BO3435" s="303"/>
      <c r="BP3435" s="303"/>
      <c r="BQ3435" s="303"/>
      <c r="BR3435" s="303"/>
      <c r="BS3435" s="58"/>
      <c r="BT3435" s="100"/>
    </row>
    <row r="3436" spans="1:72" s="99" customFormat="1" ht="40.5" hidden="1" customHeight="1">
      <c r="A3436" s="100"/>
      <c r="B3436" s="59">
        <v>2014</v>
      </c>
      <c r="C3436" s="60">
        <v>8317</v>
      </c>
      <c r="D3436" s="59">
        <v>15</v>
      </c>
      <c r="E3436" s="59">
        <v>3000</v>
      </c>
      <c r="F3436" s="59">
        <v>3500</v>
      </c>
      <c r="G3436" s="59">
        <v>355</v>
      </c>
      <c r="H3436" s="59"/>
      <c r="I3436" s="61" t="s">
        <v>99</v>
      </c>
      <c r="J3436" s="62">
        <f>J3437</f>
        <v>0</v>
      </c>
      <c r="K3436" s="62">
        <f t="shared" si="11973"/>
        <v>0</v>
      </c>
      <c r="L3436" s="62">
        <f t="shared" si="11973"/>
        <v>0</v>
      </c>
      <c r="M3436" s="62">
        <f t="shared" si="11973"/>
        <v>0</v>
      </c>
      <c r="N3436" s="62">
        <f t="shared" si="11973"/>
        <v>0</v>
      </c>
      <c r="O3436" s="62">
        <f t="shared" si="11973"/>
        <v>0</v>
      </c>
      <c r="P3436" s="62">
        <f t="shared" si="11973"/>
        <v>0</v>
      </c>
      <c r="Q3436" s="62">
        <f>Q3437</f>
        <v>0</v>
      </c>
      <c r="R3436" s="62">
        <f t="shared" si="11974"/>
        <v>0</v>
      </c>
      <c r="S3436" s="62">
        <f t="shared" si="11974"/>
        <v>0</v>
      </c>
      <c r="T3436" s="62">
        <f>T3437</f>
        <v>0</v>
      </c>
      <c r="U3436" s="62">
        <f t="shared" si="11974"/>
        <v>0</v>
      </c>
      <c r="V3436" s="62">
        <f t="shared" si="11974"/>
        <v>0</v>
      </c>
      <c r="W3436" s="62">
        <v>0</v>
      </c>
      <c r="X3436" s="62">
        <v>0</v>
      </c>
      <c r="Y3436" s="62">
        <v>0</v>
      </c>
      <c r="Z3436" s="62">
        <v>0</v>
      </c>
      <c r="AA3436" s="62">
        <v>0</v>
      </c>
      <c r="AB3436" s="62">
        <v>0</v>
      </c>
      <c r="AC3436" s="62">
        <f t="shared" si="11975"/>
        <v>0</v>
      </c>
      <c r="AD3436" s="62">
        <f>AD3437</f>
        <v>0</v>
      </c>
      <c r="AE3436" s="62">
        <f t="shared" si="11976"/>
        <v>0</v>
      </c>
      <c r="AF3436" s="62">
        <f t="shared" si="11976"/>
        <v>0</v>
      </c>
      <c r="AG3436" s="62" t="e">
        <f t="shared" si="11976"/>
        <v>#REF!</v>
      </c>
      <c r="AH3436" s="62" t="e">
        <f t="shared" si="11976"/>
        <v>#REF!</v>
      </c>
      <c r="AI3436" s="62" t="e">
        <f t="shared" si="11976"/>
        <v>#REF!</v>
      </c>
      <c r="AJ3436" s="62" t="e">
        <f t="shared" si="11976"/>
        <v>#REF!</v>
      </c>
      <c r="AK3436" s="62">
        <f>AK3437</f>
        <v>0</v>
      </c>
      <c r="AL3436" s="62">
        <f t="shared" si="11977"/>
        <v>0</v>
      </c>
      <c r="AM3436" s="62">
        <f t="shared" si="11977"/>
        <v>0</v>
      </c>
      <c r="AN3436" s="62">
        <f t="shared" si="11977"/>
        <v>0</v>
      </c>
      <c r="AO3436" s="62">
        <f t="shared" si="11977"/>
        <v>0</v>
      </c>
      <c r="AP3436" s="62">
        <f t="shared" si="11977"/>
        <v>0</v>
      </c>
      <c r="AQ3436" s="62">
        <f t="shared" si="11977"/>
        <v>0</v>
      </c>
      <c r="AR3436" s="62">
        <f>AR3437</f>
        <v>0</v>
      </c>
      <c r="AS3436" s="62">
        <f t="shared" si="11977"/>
        <v>0</v>
      </c>
      <c r="AT3436" s="62">
        <f t="shared" si="11977"/>
        <v>0</v>
      </c>
      <c r="AU3436" s="62">
        <f t="shared" si="11977"/>
        <v>0</v>
      </c>
      <c r="AV3436" s="62">
        <f t="shared" si="11977"/>
        <v>0</v>
      </c>
      <c r="AW3436" s="62">
        <f t="shared" si="11977"/>
        <v>0</v>
      </c>
      <c r="AX3436" s="62">
        <f t="shared" si="11977"/>
        <v>0</v>
      </c>
      <c r="AY3436" s="62">
        <f>AY3437</f>
        <v>0</v>
      </c>
      <c r="AZ3436" s="62">
        <f t="shared" si="11978"/>
        <v>0</v>
      </c>
      <c r="BA3436" s="62">
        <f t="shared" si="11978"/>
        <v>0</v>
      </c>
      <c r="BB3436" s="62">
        <f t="shared" si="11978"/>
        <v>0</v>
      </c>
      <c r="BC3436" s="62">
        <f t="shared" si="11978"/>
        <v>0</v>
      </c>
      <c r="BD3436" s="62">
        <f t="shared" si="11978"/>
        <v>0</v>
      </c>
      <c r="BE3436" s="62">
        <f t="shared" si="11978"/>
        <v>0</v>
      </c>
      <c r="BF3436" s="62">
        <f>BF3437</f>
        <v>0</v>
      </c>
      <c r="BG3436" s="62">
        <f t="shared" si="11979"/>
        <v>0</v>
      </c>
      <c r="BH3436" s="62">
        <f t="shared" si="11979"/>
        <v>0</v>
      </c>
      <c r="BI3436" s="62" t="e">
        <f t="shared" si="11979"/>
        <v>#REF!</v>
      </c>
      <c r="BJ3436" s="62" t="e">
        <f t="shared" si="11979"/>
        <v>#REF!</v>
      </c>
      <c r="BK3436" s="62" t="e">
        <f t="shared" si="11979"/>
        <v>#REF!</v>
      </c>
      <c r="BL3436" s="62" t="e">
        <f t="shared" si="11646"/>
        <v>#REF!</v>
      </c>
      <c r="BM3436" s="304"/>
      <c r="BN3436" s="304"/>
      <c r="BO3436" s="304"/>
      <c r="BP3436" s="304"/>
      <c r="BQ3436" s="304"/>
      <c r="BR3436" s="304"/>
      <c r="BS3436" s="64"/>
      <c r="BT3436" s="100"/>
    </row>
    <row r="3437" spans="1:72" s="101" customFormat="1" ht="40.5" hidden="1" customHeight="1">
      <c r="A3437" s="100"/>
      <c r="B3437" s="20">
        <v>2014</v>
      </c>
      <c r="C3437" s="65">
        <v>8317</v>
      </c>
      <c r="D3437" s="20">
        <v>15</v>
      </c>
      <c r="E3437" s="20">
        <v>3000</v>
      </c>
      <c r="F3437" s="20">
        <v>3500</v>
      </c>
      <c r="G3437" s="20">
        <v>355</v>
      </c>
      <c r="H3437" s="20">
        <v>1</v>
      </c>
      <c r="I3437" s="66" t="s">
        <v>235</v>
      </c>
      <c r="J3437" s="67">
        <v>0</v>
      </c>
      <c r="K3437" s="67">
        <v>0</v>
      </c>
      <c r="L3437" s="68">
        <f>J3437+K3437</f>
        <v>0</v>
      </c>
      <c r="M3437" s="67">
        <v>0</v>
      </c>
      <c r="N3437" s="67">
        <v>0</v>
      </c>
      <c r="O3437" s="68">
        <f>+M3437+N3437</f>
        <v>0</v>
      </c>
      <c r="P3437" s="68">
        <f>+L3437+O3437</f>
        <v>0</v>
      </c>
      <c r="Q3437" s="71">
        <v>0</v>
      </c>
      <c r="R3437" s="71">
        <v>0</v>
      </c>
      <c r="S3437" s="71">
        <v>0</v>
      </c>
      <c r="T3437" s="71">
        <v>0</v>
      </c>
      <c r="U3437" s="71">
        <v>0</v>
      </c>
      <c r="V3437" s="71">
        <v>0</v>
      </c>
      <c r="W3437" s="67">
        <v>0</v>
      </c>
      <c r="X3437" s="67">
        <v>0</v>
      </c>
      <c r="Y3437" s="68">
        <v>0</v>
      </c>
      <c r="Z3437" s="67">
        <v>0</v>
      </c>
      <c r="AA3437" s="67">
        <v>0</v>
      </c>
      <c r="AB3437" s="68">
        <v>0</v>
      </c>
      <c r="AC3437" s="68">
        <f t="shared" ref="AC3437" si="11980">+Y3437+AB3437</f>
        <v>0</v>
      </c>
      <c r="AD3437" s="67">
        <f>J3437+Q3437-T3437</f>
        <v>0</v>
      </c>
      <c r="AE3437" s="67">
        <f>K3437+R3437-U3437</f>
        <v>0</v>
      </c>
      <c r="AF3437" s="68">
        <f t="shared" ref="AF3437" si="11981">AD3437+AE3437</f>
        <v>0</v>
      </c>
      <c r="AG3437" s="67" t="e">
        <f>M3437+#REF!-V3437</f>
        <v>#REF!</v>
      </c>
      <c r="AH3437" s="67" t="e">
        <f>N3437+S3437-#REF!</f>
        <v>#REF!</v>
      </c>
      <c r="AI3437" s="68" t="e">
        <f t="shared" ref="AI3437" si="11982">+AG3437+AH3437</f>
        <v>#REF!</v>
      </c>
      <c r="AJ3437" s="68" t="e">
        <f t="shared" ref="AJ3437" si="11983">+AF3437+AI3437</f>
        <v>#REF!</v>
      </c>
      <c r="AK3437" s="71">
        <v>0</v>
      </c>
      <c r="AL3437" s="71">
        <v>0</v>
      </c>
      <c r="AM3437" s="68">
        <f>AK3437+AL3437</f>
        <v>0</v>
      </c>
      <c r="AN3437" s="71">
        <v>0</v>
      </c>
      <c r="AO3437" s="71">
        <v>0</v>
      </c>
      <c r="AP3437" s="68">
        <f>+AN3437+AO3437</f>
        <v>0</v>
      </c>
      <c r="AQ3437" s="68">
        <f>+AM3437+AP3437</f>
        <v>0</v>
      </c>
      <c r="AR3437" s="71">
        <v>0</v>
      </c>
      <c r="AS3437" s="71">
        <v>0</v>
      </c>
      <c r="AT3437" s="68">
        <f>AR3437+AS3437</f>
        <v>0</v>
      </c>
      <c r="AU3437" s="71">
        <v>0</v>
      </c>
      <c r="AV3437" s="71">
        <v>0</v>
      </c>
      <c r="AW3437" s="68">
        <f>+AU3437+AV3437</f>
        <v>0</v>
      </c>
      <c r="AX3437" s="68">
        <f>+AT3437+AW3437</f>
        <v>0</v>
      </c>
      <c r="AY3437" s="71">
        <v>0</v>
      </c>
      <c r="AZ3437" s="71">
        <v>0</v>
      </c>
      <c r="BA3437" s="68">
        <f>AY3437+AZ3437</f>
        <v>0</v>
      </c>
      <c r="BB3437" s="71">
        <v>0</v>
      </c>
      <c r="BC3437" s="71">
        <v>0</v>
      </c>
      <c r="BD3437" s="68">
        <f>+BB3437+BC3437</f>
        <v>0</v>
      </c>
      <c r="BE3437" s="68">
        <f>+BA3437+BD3437</f>
        <v>0</v>
      </c>
      <c r="BF3437" s="67">
        <f t="shared" ref="BF3437:BG3437" si="11984">AD3437-AK3437-AR3437-AY3437</f>
        <v>0</v>
      </c>
      <c r="BG3437" s="67">
        <f t="shared" si="11984"/>
        <v>0</v>
      </c>
      <c r="BH3437" s="68">
        <f t="shared" ref="BH3437" si="11985">BF3437+BG3437</f>
        <v>0</v>
      </c>
      <c r="BI3437" s="67" t="e">
        <f t="shared" ref="BI3437:BJ3437" si="11986">AG3437-AN3437-AU3437-BB3437</f>
        <v>#REF!</v>
      </c>
      <c r="BJ3437" s="67" t="e">
        <f t="shared" si="11986"/>
        <v>#REF!</v>
      </c>
      <c r="BK3437" s="68" t="e">
        <f t="shared" ref="BK3437" si="11987">+BI3437+BJ3437</f>
        <v>#REF!</v>
      </c>
      <c r="BL3437" s="68" t="e">
        <f t="shared" si="11646"/>
        <v>#REF!</v>
      </c>
      <c r="BM3437" s="305">
        <v>0</v>
      </c>
      <c r="BN3437" s="305">
        <v>0</v>
      </c>
      <c r="BO3437" s="306"/>
      <c r="BP3437" s="306"/>
      <c r="BQ3437" s="305">
        <v>0</v>
      </c>
      <c r="BR3437" s="305">
        <v>0</v>
      </c>
      <c r="BS3437" s="74" t="s">
        <v>37</v>
      </c>
      <c r="BT3437" s="100"/>
    </row>
    <row r="3438" spans="1:72" s="78" customFormat="1" ht="36.75" customHeight="1">
      <c r="A3438" s="77"/>
      <c r="B3438" s="53">
        <v>2014</v>
      </c>
      <c r="C3438" s="54">
        <v>8317</v>
      </c>
      <c r="D3438" s="53">
        <v>15</v>
      </c>
      <c r="E3438" s="53">
        <v>3000</v>
      </c>
      <c r="F3438" s="53">
        <v>3700</v>
      </c>
      <c r="G3438" s="53"/>
      <c r="H3438" s="53"/>
      <c r="I3438" s="55" t="s">
        <v>108</v>
      </c>
      <c r="J3438" s="56">
        <f>J3439+J3441+J3443</f>
        <v>0</v>
      </c>
      <c r="K3438" s="56">
        <f t="shared" ref="K3438:P3438" si="11988">K3439+K3441+K3443</f>
        <v>0</v>
      </c>
      <c r="L3438" s="56">
        <f t="shared" si="11988"/>
        <v>0</v>
      </c>
      <c r="M3438" s="56">
        <f t="shared" si="11988"/>
        <v>50000</v>
      </c>
      <c r="N3438" s="56">
        <f t="shared" si="11988"/>
        <v>0</v>
      </c>
      <c r="O3438" s="56">
        <f t="shared" si="11988"/>
        <v>50000</v>
      </c>
      <c r="P3438" s="56">
        <f t="shared" si="11988"/>
        <v>50000</v>
      </c>
      <c r="Q3438" s="56">
        <f>Q3439+Q3441+Q3443</f>
        <v>0</v>
      </c>
      <c r="R3438" s="56">
        <f t="shared" ref="R3438:S3438" si="11989">R3439+R3441+R3443</f>
        <v>0</v>
      </c>
      <c r="S3438" s="56">
        <f t="shared" si="11989"/>
        <v>0</v>
      </c>
      <c r="T3438" s="56">
        <f>T3439+T3441+T3443</f>
        <v>0</v>
      </c>
      <c r="U3438" s="56">
        <f t="shared" ref="U3438:V3438" si="11990">U3439+U3441+U3443</f>
        <v>0</v>
      </c>
      <c r="V3438" s="56">
        <f t="shared" si="11990"/>
        <v>0</v>
      </c>
      <c r="W3438" s="56">
        <v>0</v>
      </c>
      <c r="X3438" s="56">
        <v>0</v>
      </c>
      <c r="Y3438" s="56">
        <v>0</v>
      </c>
      <c r="Z3438" s="56">
        <v>0</v>
      </c>
      <c r="AA3438" s="56">
        <v>0</v>
      </c>
      <c r="AB3438" s="56">
        <v>0</v>
      </c>
      <c r="AC3438" s="56">
        <f t="shared" ref="AC3438" si="11991">+AC3443</f>
        <v>0</v>
      </c>
      <c r="AD3438" s="56">
        <f>AD3439+AD3441+AD3443</f>
        <v>0</v>
      </c>
      <c r="AE3438" s="56">
        <f t="shared" ref="AE3438:AF3438" si="11992">AE3439+AE3441+AE3443</f>
        <v>0</v>
      </c>
      <c r="AF3438" s="56">
        <f t="shared" si="11992"/>
        <v>0</v>
      </c>
      <c r="AG3438" s="56">
        <f>+AG3443</f>
        <v>50000</v>
      </c>
      <c r="AH3438" s="56">
        <f t="shared" ref="AH3438:AJ3438" si="11993">+AH3443</f>
        <v>0</v>
      </c>
      <c r="AI3438" s="56">
        <f t="shared" si="11993"/>
        <v>50000</v>
      </c>
      <c r="AJ3438" s="56">
        <f t="shared" si="11993"/>
        <v>50000</v>
      </c>
      <c r="AK3438" s="56">
        <f>AK3439+AK3441+AK3443</f>
        <v>0</v>
      </c>
      <c r="AL3438" s="56">
        <f t="shared" ref="AL3438:AQ3438" si="11994">AL3439+AL3441+AL3443</f>
        <v>0</v>
      </c>
      <c r="AM3438" s="56">
        <f t="shared" si="11994"/>
        <v>0</v>
      </c>
      <c r="AN3438" s="56">
        <f t="shared" si="11994"/>
        <v>0</v>
      </c>
      <c r="AO3438" s="56">
        <f t="shared" si="11994"/>
        <v>0</v>
      </c>
      <c r="AP3438" s="56">
        <f t="shared" si="11994"/>
        <v>0</v>
      </c>
      <c r="AQ3438" s="56">
        <f t="shared" si="11994"/>
        <v>0</v>
      </c>
      <c r="AR3438" s="56">
        <f>AR3439+AR3441+AR3443</f>
        <v>0</v>
      </c>
      <c r="AS3438" s="56">
        <f t="shared" ref="AS3438:AX3438" si="11995">AS3439+AS3441+AS3443</f>
        <v>0</v>
      </c>
      <c r="AT3438" s="56">
        <f t="shared" si="11995"/>
        <v>0</v>
      </c>
      <c r="AU3438" s="56">
        <f t="shared" si="11995"/>
        <v>25000</v>
      </c>
      <c r="AV3438" s="56">
        <f t="shared" si="11995"/>
        <v>0</v>
      </c>
      <c r="AW3438" s="56">
        <f t="shared" si="11995"/>
        <v>25000</v>
      </c>
      <c r="AX3438" s="56">
        <f t="shared" si="11995"/>
        <v>25000</v>
      </c>
      <c r="AY3438" s="56">
        <f>AY3439+AY3441+AY3443</f>
        <v>0</v>
      </c>
      <c r="AZ3438" s="56">
        <f t="shared" ref="AZ3438:BE3438" si="11996">AZ3439+AZ3441+AZ3443</f>
        <v>0</v>
      </c>
      <c r="BA3438" s="56">
        <f t="shared" si="11996"/>
        <v>0</v>
      </c>
      <c r="BB3438" s="56">
        <f t="shared" si="11996"/>
        <v>0</v>
      </c>
      <c r="BC3438" s="56">
        <f t="shared" si="11996"/>
        <v>0</v>
      </c>
      <c r="BD3438" s="56">
        <f t="shared" si="11996"/>
        <v>0</v>
      </c>
      <c r="BE3438" s="56">
        <f t="shared" si="11996"/>
        <v>0</v>
      </c>
      <c r="BF3438" s="56">
        <f>BF3439+BF3441+BF3443</f>
        <v>0</v>
      </c>
      <c r="BG3438" s="56">
        <f t="shared" ref="BG3438:BH3438" si="11997">BG3439+BG3441+BG3443</f>
        <v>0</v>
      </c>
      <c r="BH3438" s="56">
        <f t="shared" si="11997"/>
        <v>0</v>
      </c>
      <c r="BI3438" s="56">
        <f>+BI3443</f>
        <v>25000</v>
      </c>
      <c r="BJ3438" s="56">
        <f t="shared" ref="BJ3438:BK3438" si="11998">+BJ3443</f>
        <v>0</v>
      </c>
      <c r="BK3438" s="56">
        <f t="shared" si="11998"/>
        <v>25000</v>
      </c>
      <c r="BL3438" s="56">
        <f t="shared" si="11646"/>
        <v>25000</v>
      </c>
      <c r="BM3438" s="303"/>
      <c r="BN3438" s="303"/>
      <c r="BO3438" s="303"/>
      <c r="BP3438" s="303"/>
      <c r="BQ3438" s="303"/>
      <c r="BR3438" s="303"/>
      <c r="BS3438" s="58"/>
      <c r="BT3438" s="77"/>
    </row>
    <row r="3439" spans="1:72" s="99" customFormat="1" ht="36.75" hidden="1" customHeight="1">
      <c r="A3439" s="100"/>
      <c r="B3439" s="59">
        <v>2014</v>
      </c>
      <c r="C3439" s="60">
        <v>8317</v>
      </c>
      <c r="D3439" s="59">
        <v>15</v>
      </c>
      <c r="E3439" s="59">
        <v>3000</v>
      </c>
      <c r="F3439" s="59">
        <v>3700</v>
      </c>
      <c r="G3439" s="59">
        <v>371</v>
      </c>
      <c r="H3439" s="59"/>
      <c r="I3439" s="61" t="s">
        <v>239</v>
      </c>
      <c r="J3439" s="62">
        <f>J3440</f>
        <v>0</v>
      </c>
      <c r="K3439" s="62">
        <f t="shared" ref="K3439:P3439" si="11999">K3440</f>
        <v>0</v>
      </c>
      <c r="L3439" s="62">
        <f t="shared" si="11999"/>
        <v>0</v>
      </c>
      <c r="M3439" s="62">
        <f t="shared" si="11999"/>
        <v>0</v>
      </c>
      <c r="N3439" s="62">
        <f t="shared" si="11999"/>
        <v>0</v>
      </c>
      <c r="O3439" s="62">
        <f t="shared" si="11999"/>
        <v>0</v>
      </c>
      <c r="P3439" s="62">
        <f t="shared" si="11999"/>
        <v>0</v>
      </c>
      <c r="Q3439" s="62">
        <f>Q3440</f>
        <v>0</v>
      </c>
      <c r="R3439" s="62">
        <f t="shared" ref="R3439:V3439" si="12000">R3440</f>
        <v>0</v>
      </c>
      <c r="S3439" s="62">
        <f t="shared" si="12000"/>
        <v>0</v>
      </c>
      <c r="T3439" s="62">
        <f>T3440</f>
        <v>0</v>
      </c>
      <c r="U3439" s="62">
        <f t="shared" si="12000"/>
        <v>0</v>
      </c>
      <c r="V3439" s="62">
        <f t="shared" si="12000"/>
        <v>0</v>
      </c>
      <c r="W3439" s="62">
        <v>0</v>
      </c>
      <c r="X3439" s="62">
        <v>0</v>
      </c>
      <c r="Y3439" s="62">
        <v>0</v>
      </c>
      <c r="Z3439" s="62">
        <v>0</v>
      </c>
      <c r="AA3439" s="62">
        <v>0</v>
      </c>
      <c r="AB3439" s="62">
        <v>0</v>
      </c>
      <c r="AC3439" s="62">
        <f t="shared" ref="AC3439" si="12001">AC3440</f>
        <v>0</v>
      </c>
      <c r="AD3439" s="62">
        <f>AD3440</f>
        <v>0</v>
      </c>
      <c r="AE3439" s="62">
        <f t="shared" ref="AE3439:AJ3439" si="12002">AE3440</f>
        <v>0</v>
      </c>
      <c r="AF3439" s="62">
        <f t="shared" si="12002"/>
        <v>0</v>
      </c>
      <c r="AG3439" s="62" t="e">
        <f t="shared" si="12002"/>
        <v>#REF!</v>
      </c>
      <c r="AH3439" s="62" t="e">
        <f t="shared" si="12002"/>
        <v>#REF!</v>
      </c>
      <c r="AI3439" s="62" t="e">
        <f t="shared" si="12002"/>
        <v>#REF!</v>
      </c>
      <c r="AJ3439" s="62" t="e">
        <f t="shared" si="12002"/>
        <v>#REF!</v>
      </c>
      <c r="AK3439" s="62">
        <f>AK3440</f>
        <v>0</v>
      </c>
      <c r="AL3439" s="62">
        <f t="shared" ref="AL3439:BK3439" si="12003">AL3440</f>
        <v>0</v>
      </c>
      <c r="AM3439" s="62">
        <f t="shared" si="12003"/>
        <v>0</v>
      </c>
      <c r="AN3439" s="62">
        <f t="shared" si="12003"/>
        <v>0</v>
      </c>
      <c r="AO3439" s="62">
        <f t="shared" si="12003"/>
        <v>0</v>
      </c>
      <c r="AP3439" s="62">
        <f t="shared" si="12003"/>
        <v>0</v>
      </c>
      <c r="AQ3439" s="62">
        <f t="shared" si="12003"/>
        <v>0</v>
      </c>
      <c r="AR3439" s="62">
        <f>AR3440</f>
        <v>0</v>
      </c>
      <c r="AS3439" s="62">
        <f t="shared" si="12003"/>
        <v>0</v>
      </c>
      <c r="AT3439" s="62">
        <f t="shared" si="12003"/>
        <v>0</v>
      </c>
      <c r="AU3439" s="62">
        <f t="shared" si="12003"/>
        <v>0</v>
      </c>
      <c r="AV3439" s="62">
        <f t="shared" si="12003"/>
        <v>0</v>
      </c>
      <c r="AW3439" s="62">
        <f t="shared" si="12003"/>
        <v>0</v>
      </c>
      <c r="AX3439" s="62">
        <f t="shared" si="12003"/>
        <v>0</v>
      </c>
      <c r="AY3439" s="62">
        <f>AY3440</f>
        <v>0</v>
      </c>
      <c r="AZ3439" s="62">
        <f t="shared" si="12003"/>
        <v>0</v>
      </c>
      <c r="BA3439" s="62">
        <f t="shared" si="12003"/>
        <v>0</v>
      </c>
      <c r="BB3439" s="62">
        <f t="shared" si="12003"/>
        <v>0</v>
      </c>
      <c r="BC3439" s="62">
        <f t="shared" si="12003"/>
        <v>0</v>
      </c>
      <c r="BD3439" s="62">
        <f t="shared" si="12003"/>
        <v>0</v>
      </c>
      <c r="BE3439" s="62">
        <f t="shared" si="12003"/>
        <v>0</v>
      </c>
      <c r="BF3439" s="62">
        <f>BF3440</f>
        <v>0</v>
      </c>
      <c r="BG3439" s="62">
        <f t="shared" si="12003"/>
        <v>0</v>
      </c>
      <c r="BH3439" s="62">
        <f t="shared" si="12003"/>
        <v>0</v>
      </c>
      <c r="BI3439" s="62" t="e">
        <f t="shared" si="12003"/>
        <v>#REF!</v>
      </c>
      <c r="BJ3439" s="62" t="e">
        <f t="shared" si="12003"/>
        <v>#REF!</v>
      </c>
      <c r="BK3439" s="62" t="e">
        <f t="shared" si="12003"/>
        <v>#REF!</v>
      </c>
      <c r="BL3439" s="62" t="e">
        <f t="shared" si="11646"/>
        <v>#REF!</v>
      </c>
      <c r="BM3439" s="304"/>
      <c r="BN3439" s="304"/>
      <c r="BO3439" s="304"/>
      <c r="BP3439" s="304"/>
      <c r="BQ3439" s="304"/>
      <c r="BR3439" s="304"/>
      <c r="BS3439" s="64"/>
      <c r="BT3439" s="100"/>
    </row>
    <row r="3440" spans="1:72" s="46" customFormat="1" ht="36.75" hidden="1" customHeight="1">
      <c r="A3440" s="77"/>
      <c r="B3440" s="104">
        <v>2014</v>
      </c>
      <c r="C3440" s="105">
        <v>8317</v>
      </c>
      <c r="D3440" s="104">
        <v>15</v>
      </c>
      <c r="E3440" s="104">
        <v>3000</v>
      </c>
      <c r="F3440" s="104">
        <v>3700</v>
      </c>
      <c r="G3440" s="104">
        <v>371</v>
      </c>
      <c r="H3440" s="104">
        <v>1</v>
      </c>
      <c r="I3440" s="66" t="s">
        <v>240</v>
      </c>
      <c r="J3440" s="67">
        <v>0</v>
      </c>
      <c r="K3440" s="67">
        <v>0</v>
      </c>
      <c r="L3440" s="68">
        <f>J3440+K3440</f>
        <v>0</v>
      </c>
      <c r="M3440" s="67">
        <v>0</v>
      </c>
      <c r="N3440" s="67">
        <v>0</v>
      </c>
      <c r="O3440" s="68">
        <f>+M3440+N3440</f>
        <v>0</v>
      </c>
      <c r="P3440" s="68">
        <f>+L3440+O3440</f>
        <v>0</v>
      </c>
      <c r="Q3440" s="71">
        <v>0</v>
      </c>
      <c r="R3440" s="71">
        <v>0</v>
      </c>
      <c r="S3440" s="71">
        <v>0</v>
      </c>
      <c r="T3440" s="71">
        <v>0</v>
      </c>
      <c r="U3440" s="71">
        <v>0</v>
      </c>
      <c r="V3440" s="71">
        <v>0</v>
      </c>
      <c r="W3440" s="67">
        <v>0</v>
      </c>
      <c r="X3440" s="67">
        <v>0</v>
      </c>
      <c r="Y3440" s="68">
        <v>0</v>
      </c>
      <c r="Z3440" s="67">
        <v>0</v>
      </c>
      <c r="AA3440" s="67">
        <v>0</v>
      </c>
      <c r="AB3440" s="68">
        <v>0</v>
      </c>
      <c r="AC3440" s="68">
        <f t="shared" ref="AC3440" si="12004">+Y3440+AB3440</f>
        <v>0</v>
      </c>
      <c r="AD3440" s="67">
        <f>J3440+Q3440-T3440</f>
        <v>0</v>
      </c>
      <c r="AE3440" s="67">
        <f>K3440+R3440-U3440</f>
        <v>0</v>
      </c>
      <c r="AF3440" s="68">
        <f t="shared" ref="AF3440" si="12005">AD3440+AE3440</f>
        <v>0</v>
      </c>
      <c r="AG3440" s="67" t="e">
        <f>M3440+#REF!-V3440</f>
        <v>#REF!</v>
      </c>
      <c r="AH3440" s="67" t="e">
        <f>N3440+S3440-#REF!</f>
        <v>#REF!</v>
      </c>
      <c r="AI3440" s="68" t="e">
        <f t="shared" ref="AI3440" si="12006">+AG3440+AH3440</f>
        <v>#REF!</v>
      </c>
      <c r="AJ3440" s="68" t="e">
        <f t="shared" ref="AJ3440" si="12007">+AF3440+AI3440</f>
        <v>#REF!</v>
      </c>
      <c r="AK3440" s="71">
        <v>0</v>
      </c>
      <c r="AL3440" s="71">
        <v>0</v>
      </c>
      <c r="AM3440" s="68">
        <f>AK3440+AL3440</f>
        <v>0</v>
      </c>
      <c r="AN3440" s="71">
        <v>0</v>
      </c>
      <c r="AO3440" s="71">
        <v>0</v>
      </c>
      <c r="AP3440" s="68">
        <f>+AN3440+AO3440</f>
        <v>0</v>
      </c>
      <c r="AQ3440" s="68">
        <f>+AM3440+AP3440</f>
        <v>0</v>
      </c>
      <c r="AR3440" s="71">
        <v>0</v>
      </c>
      <c r="AS3440" s="71">
        <v>0</v>
      </c>
      <c r="AT3440" s="68">
        <f>AR3440+AS3440</f>
        <v>0</v>
      </c>
      <c r="AU3440" s="71">
        <v>0</v>
      </c>
      <c r="AV3440" s="71">
        <v>0</v>
      </c>
      <c r="AW3440" s="68">
        <f>+AU3440+AV3440</f>
        <v>0</v>
      </c>
      <c r="AX3440" s="68">
        <f>+AT3440+AW3440</f>
        <v>0</v>
      </c>
      <c r="AY3440" s="71">
        <v>0</v>
      </c>
      <c r="AZ3440" s="71">
        <v>0</v>
      </c>
      <c r="BA3440" s="68">
        <f>AY3440+AZ3440</f>
        <v>0</v>
      </c>
      <c r="BB3440" s="71">
        <v>0</v>
      </c>
      <c r="BC3440" s="71">
        <v>0</v>
      </c>
      <c r="BD3440" s="68">
        <f>+BB3440+BC3440</f>
        <v>0</v>
      </c>
      <c r="BE3440" s="68">
        <f>+BA3440+BD3440</f>
        <v>0</v>
      </c>
      <c r="BF3440" s="67">
        <f t="shared" ref="BF3440:BG3440" si="12008">AD3440-AK3440-AR3440-AY3440</f>
        <v>0</v>
      </c>
      <c r="BG3440" s="67">
        <f t="shared" si="12008"/>
        <v>0</v>
      </c>
      <c r="BH3440" s="68">
        <f t="shared" ref="BH3440" si="12009">BF3440+BG3440</f>
        <v>0</v>
      </c>
      <c r="BI3440" s="67" t="e">
        <f t="shared" ref="BI3440" si="12010">AG3440-AN3440-AU3440-BB3440</f>
        <v>#REF!</v>
      </c>
      <c r="BJ3440" s="67" t="e">
        <f t="shared" ref="BJ3440" si="12011">AH3440-AO3440-AV3440-BC3440</f>
        <v>#REF!</v>
      </c>
      <c r="BK3440" s="67" t="e">
        <f t="shared" ref="BK3440" si="12012">AI3440-AP3440-AW3440-BD3440</f>
        <v>#REF!</v>
      </c>
      <c r="BL3440" s="67" t="e">
        <f t="shared" si="11646"/>
        <v>#REF!</v>
      </c>
      <c r="BM3440" s="305">
        <v>0</v>
      </c>
      <c r="BN3440" s="305">
        <v>0</v>
      </c>
      <c r="BO3440" s="306"/>
      <c r="BP3440" s="306"/>
      <c r="BQ3440" s="305">
        <v>0</v>
      </c>
      <c r="BR3440" s="305">
        <v>0</v>
      </c>
      <c r="BS3440" s="74" t="s">
        <v>37</v>
      </c>
      <c r="BT3440" s="77"/>
    </row>
    <row r="3441" spans="1:72" s="99" customFormat="1" ht="36.75" hidden="1" customHeight="1">
      <c r="A3441" s="100"/>
      <c r="B3441" s="59">
        <v>2014</v>
      </c>
      <c r="C3441" s="60">
        <v>8317</v>
      </c>
      <c r="D3441" s="59">
        <v>15</v>
      </c>
      <c r="E3441" s="59">
        <v>3000</v>
      </c>
      <c r="F3441" s="59">
        <v>3700</v>
      </c>
      <c r="G3441" s="59">
        <v>372</v>
      </c>
      <c r="H3441" s="59"/>
      <c r="I3441" s="61" t="s">
        <v>241</v>
      </c>
      <c r="J3441" s="62">
        <f>J3442</f>
        <v>0</v>
      </c>
      <c r="K3441" s="62">
        <f t="shared" ref="K3441:P3441" si="12013">K3442</f>
        <v>0</v>
      </c>
      <c r="L3441" s="62">
        <f t="shared" si="12013"/>
        <v>0</v>
      </c>
      <c r="M3441" s="62">
        <f t="shared" si="12013"/>
        <v>0</v>
      </c>
      <c r="N3441" s="62">
        <f t="shared" si="12013"/>
        <v>0</v>
      </c>
      <c r="O3441" s="62">
        <f t="shared" si="12013"/>
        <v>0</v>
      </c>
      <c r="P3441" s="62">
        <f t="shared" si="12013"/>
        <v>0</v>
      </c>
      <c r="Q3441" s="62">
        <f>Q3442</f>
        <v>0</v>
      </c>
      <c r="R3441" s="62">
        <f t="shared" ref="R3441:V3441" si="12014">R3442</f>
        <v>0</v>
      </c>
      <c r="S3441" s="62">
        <f t="shared" si="12014"/>
        <v>0</v>
      </c>
      <c r="T3441" s="62">
        <f>T3442</f>
        <v>0</v>
      </c>
      <c r="U3441" s="62">
        <f t="shared" si="12014"/>
        <v>0</v>
      </c>
      <c r="V3441" s="62">
        <f t="shared" si="12014"/>
        <v>0</v>
      </c>
      <c r="W3441" s="62">
        <v>0</v>
      </c>
      <c r="X3441" s="62">
        <v>0</v>
      </c>
      <c r="Y3441" s="62">
        <v>0</v>
      </c>
      <c r="Z3441" s="62">
        <v>0</v>
      </c>
      <c r="AA3441" s="62">
        <v>0</v>
      </c>
      <c r="AB3441" s="62">
        <v>0</v>
      </c>
      <c r="AC3441" s="62">
        <f t="shared" ref="AC3441" si="12015">AC3442</f>
        <v>0</v>
      </c>
      <c r="AD3441" s="62">
        <f>AD3442</f>
        <v>0</v>
      </c>
      <c r="AE3441" s="62">
        <f t="shared" ref="AE3441:AJ3441" si="12016">AE3442</f>
        <v>0</v>
      </c>
      <c r="AF3441" s="62">
        <f t="shared" si="12016"/>
        <v>0</v>
      </c>
      <c r="AG3441" s="62" t="e">
        <f t="shared" si="12016"/>
        <v>#REF!</v>
      </c>
      <c r="AH3441" s="62" t="e">
        <f t="shared" si="12016"/>
        <v>#REF!</v>
      </c>
      <c r="AI3441" s="62" t="e">
        <f t="shared" si="12016"/>
        <v>#REF!</v>
      </c>
      <c r="AJ3441" s="62" t="e">
        <f t="shared" si="12016"/>
        <v>#REF!</v>
      </c>
      <c r="AK3441" s="62">
        <f>AK3442</f>
        <v>0</v>
      </c>
      <c r="AL3441" s="62">
        <f t="shared" ref="AL3441:BK3441" si="12017">AL3442</f>
        <v>0</v>
      </c>
      <c r="AM3441" s="62">
        <f t="shared" si="12017"/>
        <v>0</v>
      </c>
      <c r="AN3441" s="62">
        <f t="shared" si="12017"/>
        <v>0</v>
      </c>
      <c r="AO3441" s="62">
        <f t="shared" si="12017"/>
        <v>0</v>
      </c>
      <c r="AP3441" s="62">
        <f t="shared" si="12017"/>
        <v>0</v>
      </c>
      <c r="AQ3441" s="62">
        <f t="shared" si="12017"/>
        <v>0</v>
      </c>
      <c r="AR3441" s="62">
        <f>AR3442</f>
        <v>0</v>
      </c>
      <c r="AS3441" s="62">
        <f t="shared" si="12017"/>
        <v>0</v>
      </c>
      <c r="AT3441" s="62">
        <f t="shared" si="12017"/>
        <v>0</v>
      </c>
      <c r="AU3441" s="62">
        <f t="shared" si="12017"/>
        <v>0</v>
      </c>
      <c r="AV3441" s="62">
        <f t="shared" si="12017"/>
        <v>0</v>
      </c>
      <c r="AW3441" s="62">
        <f t="shared" si="12017"/>
        <v>0</v>
      </c>
      <c r="AX3441" s="62">
        <f t="shared" si="12017"/>
        <v>0</v>
      </c>
      <c r="AY3441" s="62">
        <f>AY3442</f>
        <v>0</v>
      </c>
      <c r="AZ3441" s="62">
        <f t="shared" si="12017"/>
        <v>0</v>
      </c>
      <c r="BA3441" s="62">
        <f t="shared" si="12017"/>
        <v>0</v>
      </c>
      <c r="BB3441" s="62">
        <f t="shared" si="12017"/>
        <v>0</v>
      </c>
      <c r="BC3441" s="62">
        <f t="shared" si="12017"/>
        <v>0</v>
      </c>
      <c r="BD3441" s="62">
        <f t="shared" si="12017"/>
        <v>0</v>
      </c>
      <c r="BE3441" s="62">
        <f t="shared" si="12017"/>
        <v>0</v>
      </c>
      <c r="BF3441" s="62">
        <f>BF3442</f>
        <v>0</v>
      </c>
      <c r="BG3441" s="62">
        <f t="shared" si="12017"/>
        <v>0</v>
      </c>
      <c r="BH3441" s="62">
        <f t="shared" si="12017"/>
        <v>0</v>
      </c>
      <c r="BI3441" s="62" t="e">
        <f t="shared" si="12017"/>
        <v>#REF!</v>
      </c>
      <c r="BJ3441" s="62" t="e">
        <f t="shared" si="12017"/>
        <v>#REF!</v>
      </c>
      <c r="BK3441" s="62" t="e">
        <f t="shared" si="12017"/>
        <v>#REF!</v>
      </c>
      <c r="BL3441" s="62" t="e">
        <f t="shared" si="11646"/>
        <v>#REF!</v>
      </c>
      <c r="BM3441" s="304"/>
      <c r="BN3441" s="304"/>
      <c r="BO3441" s="304"/>
      <c r="BP3441" s="304"/>
      <c r="BQ3441" s="304"/>
      <c r="BR3441" s="304"/>
      <c r="BS3441" s="64"/>
      <c r="BT3441" s="100"/>
    </row>
    <row r="3442" spans="1:72" s="46" customFormat="1" ht="36.75" hidden="1" customHeight="1">
      <c r="A3442" s="77"/>
      <c r="B3442" s="104">
        <v>2014</v>
      </c>
      <c r="C3442" s="105">
        <v>8317</v>
      </c>
      <c r="D3442" s="104">
        <v>15</v>
      </c>
      <c r="E3442" s="104">
        <v>3000</v>
      </c>
      <c r="F3442" s="104">
        <v>3700</v>
      </c>
      <c r="G3442" s="104">
        <v>372</v>
      </c>
      <c r="H3442" s="104">
        <v>1</v>
      </c>
      <c r="I3442" s="66" t="s">
        <v>242</v>
      </c>
      <c r="J3442" s="67">
        <v>0</v>
      </c>
      <c r="K3442" s="67">
        <v>0</v>
      </c>
      <c r="L3442" s="68">
        <f>J3442+K3442</f>
        <v>0</v>
      </c>
      <c r="M3442" s="67">
        <v>0</v>
      </c>
      <c r="N3442" s="67">
        <v>0</v>
      </c>
      <c r="O3442" s="68">
        <f>+M3442+N3442</f>
        <v>0</v>
      </c>
      <c r="P3442" s="68">
        <f>+L3442+O3442</f>
        <v>0</v>
      </c>
      <c r="Q3442" s="71">
        <v>0</v>
      </c>
      <c r="R3442" s="71">
        <v>0</v>
      </c>
      <c r="S3442" s="71">
        <v>0</v>
      </c>
      <c r="T3442" s="71">
        <v>0</v>
      </c>
      <c r="U3442" s="71">
        <v>0</v>
      </c>
      <c r="V3442" s="71">
        <v>0</v>
      </c>
      <c r="W3442" s="67">
        <v>0</v>
      </c>
      <c r="X3442" s="67">
        <v>0</v>
      </c>
      <c r="Y3442" s="68">
        <v>0</v>
      </c>
      <c r="Z3442" s="67">
        <v>0</v>
      </c>
      <c r="AA3442" s="67">
        <v>0</v>
      </c>
      <c r="AB3442" s="68">
        <v>0</v>
      </c>
      <c r="AC3442" s="68">
        <f t="shared" ref="AC3442" si="12018">+Y3442+AB3442</f>
        <v>0</v>
      </c>
      <c r="AD3442" s="67">
        <f>J3442+Q3442-T3442</f>
        <v>0</v>
      </c>
      <c r="AE3442" s="67">
        <f>K3442+R3442-U3442</f>
        <v>0</v>
      </c>
      <c r="AF3442" s="68">
        <f t="shared" ref="AF3442" si="12019">AD3442+AE3442</f>
        <v>0</v>
      </c>
      <c r="AG3442" s="67" t="e">
        <f>M3442+#REF!-V3442</f>
        <v>#REF!</v>
      </c>
      <c r="AH3442" s="67" t="e">
        <f>N3442+S3442-#REF!</f>
        <v>#REF!</v>
      </c>
      <c r="AI3442" s="68" t="e">
        <f t="shared" ref="AI3442" si="12020">+AG3442+AH3442</f>
        <v>#REF!</v>
      </c>
      <c r="AJ3442" s="68" t="e">
        <f t="shared" ref="AJ3442" si="12021">+AF3442+AI3442</f>
        <v>#REF!</v>
      </c>
      <c r="AK3442" s="71">
        <v>0</v>
      </c>
      <c r="AL3442" s="71">
        <v>0</v>
      </c>
      <c r="AM3442" s="68">
        <f>AK3442+AL3442</f>
        <v>0</v>
      </c>
      <c r="AN3442" s="71">
        <v>0</v>
      </c>
      <c r="AO3442" s="71">
        <v>0</v>
      </c>
      <c r="AP3442" s="68">
        <f>+AN3442+AO3442</f>
        <v>0</v>
      </c>
      <c r="AQ3442" s="68">
        <f>+AM3442+AP3442</f>
        <v>0</v>
      </c>
      <c r="AR3442" s="71">
        <v>0</v>
      </c>
      <c r="AS3442" s="71">
        <v>0</v>
      </c>
      <c r="AT3442" s="68">
        <f>AR3442+AS3442</f>
        <v>0</v>
      </c>
      <c r="AU3442" s="71">
        <v>0</v>
      </c>
      <c r="AV3442" s="71">
        <v>0</v>
      </c>
      <c r="AW3442" s="68">
        <f>+AU3442+AV3442</f>
        <v>0</v>
      </c>
      <c r="AX3442" s="68">
        <f>+AT3442+AW3442</f>
        <v>0</v>
      </c>
      <c r="AY3442" s="71">
        <v>0</v>
      </c>
      <c r="AZ3442" s="71">
        <v>0</v>
      </c>
      <c r="BA3442" s="68">
        <f>AY3442+AZ3442</f>
        <v>0</v>
      </c>
      <c r="BB3442" s="71">
        <v>0</v>
      </c>
      <c r="BC3442" s="71">
        <v>0</v>
      </c>
      <c r="BD3442" s="68">
        <f>+BB3442+BC3442</f>
        <v>0</v>
      </c>
      <c r="BE3442" s="68">
        <f>+BA3442+BD3442</f>
        <v>0</v>
      </c>
      <c r="BF3442" s="67">
        <f t="shared" ref="BF3442:BG3442" si="12022">AD3442-AK3442-AR3442-AY3442</f>
        <v>0</v>
      </c>
      <c r="BG3442" s="67">
        <f t="shared" si="12022"/>
        <v>0</v>
      </c>
      <c r="BH3442" s="68">
        <f t="shared" ref="BH3442" si="12023">BF3442+BG3442</f>
        <v>0</v>
      </c>
      <c r="BI3442" s="67" t="e">
        <f t="shared" ref="BI3442" si="12024">AG3442-AN3442-AU3442-BB3442</f>
        <v>#REF!</v>
      </c>
      <c r="BJ3442" s="67" t="e">
        <f t="shared" ref="BJ3442" si="12025">AH3442-AO3442-AV3442-BC3442</f>
        <v>#REF!</v>
      </c>
      <c r="BK3442" s="67" t="e">
        <f t="shared" ref="BK3442" si="12026">AI3442-AP3442-AW3442-BD3442</f>
        <v>#REF!</v>
      </c>
      <c r="BL3442" s="67" t="e">
        <f t="shared" si="11646"/>
        <v>#REF!</v>
      </c>
      <c r="BM3442" s="305">
        <v>0</v>
      </c>
      <c r="BN3442" s="305">
        <v>0</v>
      </c>
      <c r="BO3442" s="306"/>
      <c r="BP3442" s="306"/>
      <c r="BQ3442" s="305">
        <v>0</v>
      </c>
      <c r="BR3442" s="305">
        <v>0</v>
      </c>
      <c r="BS3442" s="74" t="s">
        <v>37</v>
      </c>
      <c r="BT3442" s="77"/>
    </row>
    <row r="3443" spans="1:72" s="99" customFormat="1" ht="36.75" customHeight="1">
      <c r="A3443" s="100"/>
      <c r="B3443" s="59">
        <v>2014</v>
      </c>
      <c r="C3443" s="60">
        <v>8317</v>
      </c>
      <c r="D3443" s="59">
        <v>15</v>
      </c>
      <c r="E3443" s="59">
        <v>3000</v>
      </c>
      <c r="F3443" s="59">
        <v>3700</v>
      </c>
      <c r="G3443" s="59">
        <v>375</v>
      </c>
      <c r="H3443" s="59"/>
      <c r="I3443" s="61" t="s">
        <v>113</v>
      </c>
      <c r="J3443" s="62">
        <f>J3444</f>
        <v>0</v>
      </c>
      <c r="K3443" s="62">
        <f t="shared" ref="K3443:P3443" si="12027">K3444</f>
        <v>0</v>
      </c>
      <c r="L3443" s="62">
        <f t="shared" si="12027"/>
        <v>0</v>
      </c>
      <c r="M3443" s="62">
        <f t="shared" si="12027"/>
        <v>50000</v>
      </c>
      <c r="N3443" s="62">
        <f t="shared" si="12027"/>
        <v>0</v>
      </c>
      <c r="O3443" s="62">
        <f t="shared" si="12027"/>
        <v>50000</v>
      </c>
      <c r="P3443" s="62">
        <f t="shared" si="12027"/>
        <v>50000</v>
      </c>
      <c r="Q3443" s="62">
        <f>Q3444</f>
        <v>0</v>
      </c>
      <c r="R3443" s="62">
        <f t="shared" ref="R3443:V3443" si="12028">R3444</f>
        <v>0</v>
      </c>
      <c r="S3443" s="62">
        <f t="shared" si="12028"/>
        <v>0</v>
      </c>
      <c r="T3443" s="62">
        <f>T3444</f>
        <v>0</v>
      </c>
      <c r="U3443" s="62">
        <f t="shared" si="12028"/>
        <v>0</v>
      </c>
      <c r="V3443" s="62">
        <f t="shared" si="12028"/>
        <v>0</v>
      </c>
      <c r="W3443" s="62">
        <v>0</v>
      </c>
      <c r="X3443" s="62">
        <v>0</v>
      </c>
      <c r="Y3443" s="62">
        <v>0</v>
      </c>
      <c r="Z3443" s="62">
        <v>0</v>
      </c>
      <c r="AA3443" s="62">
        <v>0</v>
      </c>
      <c r="AB3443" s="62">
        <v>0</v>
      </c>
      <c r="AC3443" s="62">
        <f t="shared" ref="AC3443" si="12029">AC3444</f>
        <v>0</v>
      </c>
      <c r="AD3443" s="62">
        <f>AD3444</f>
        <v>0</v>
      </c>
      <c r="AE3443" s="62">
        <f t="shared" ref="AE3443:AJ3443" si="12030">AE3444</f>
        <v>0</v>
      </c>
      <c r="AF3443" s="62">
        <f t="shared" si="12030"/>
        <v>0</v>
      </c>
      <c r="AG3443" s="62">
        <f>AG3444</f>
        <v>50000</v>
      </c>
      <c r="AH3443" s="62">
        <f t="shared" si="12030"/>
        <v>0</v>
      </c>
      <c r="AI3443" s="62">
        <f t="shared" si="12030"/>
        <v>50000</v>
      </c>
      <c r="AJ3443" s="62">
        <f t="shared" si="12030"/>
        <v>50000</v>
      </c>
      <c r="AK3443" s="62">
        <f>AK3444</f>
        <v>0</v>
      </c>
      <c r="AL3443" s="62">
        <f t="shared" ref="AL3443:BH3443" si="12031">AL3444</f>
        <v>0</v>
      </c>
      <c r="AM3443" s="62">
        <f t="shared" si="12031"/>
        <v>0</v>
      </c>
      <c r="AN3443" s="62">
        <f t="shared" si="12031"/>
        <v>0</v>
      </c>
      <c r="AO3443" s="62">
        <f t="shared" si="12031"/>
        <v>0</v>
      </c>
      <c r="AP3443" s="62">
        <f t="shared" si="12031"/>
        <v>0</v>
      </c>
      <c r="AQ3443" s="62">
        <f t="shared" si="12031"/>
        <v>0</v>
      </c>
      <c r="AR3443" s="62">
        <f>AR3444</f>
        <v>0</v>
      </c>
      <c r="AS3443" s="62">
        <f t="shared" si="12031"/>
        <v>0</v>
      </c>
      <c r="AT3443" s="62">
        <f t="shared" si="12031"/>
        <v>0</v>
      </c>
      <c r="AU3443" s="62">
        <f t="shared" si="12031"/>
        <v>25000</v>
      </c>
      <c r="AV3443" s="62">
        <f t="shared" si="12031"/>
        <v>0</v>
      </c>
      <c r="AW3443" s="62">
        <f t="shared" si="12031"/>
        <v>25000</v>
      </c>
      <c r="AX3443" s="62">
        <f t="shared" si="12031"/>
        <v>25000</v>
      </c>
      <c r="AY3443" s="62">
        <f>AY3444</f>
        <v>0</v>
      </c>
      <c r="AZ3443" s="62">
        <f t="shared" si="12031"/>
        <v>0</v>
      </c>
      <c r="BA3443" s="62">
        <f t="shared" si="12031"/>
        <v>0</v>
      </c>
      <c r="BB3443" s="62">
        <f t="shared" si="12031"/>
        <v>0</v>
      </c>
      <c r="BC3443" s="62">
        <f t="shared" si="12031"/>
        <v>0</v>
      </c>
      <c r="BD3443" s="62">
        <f t="shared" si="12031"/>
        <v>0</v>
      </c>
      <c r="BE3443" s="62">
        <f t="shared" si="12031"/>
        <v>0</v>
      </c>
      <c r="BF3443" s="62">
        <f>BF3444</f>
        <v>0</v>
      </c>
      <c r="BG3443" s="62">
        <f t="shared" si="12031"/>
        <v>0</v>
      </c>
      <c r="BH3443" s="62">
        <f t="shared" si="12031"/>
        <v>0</v>
      </c>
      <c r="BI3443" s="62">
        <f>+BI3444</f>
        <v>25000</v>
      </c>
      <c r="BJ3443" s="62">
        <f t="shared" ref="BJ3443:BK3443" si="12032">+BJ3444</f>
        <v>0</v>
      </c>
      <c r="BK3443" s="62">
        <f t="shared" si="12032"/>
        <v>25000</v>
      </c>
      <c r="BL3443" s="62">
        <f t="shared" si="11646"/>
        <v>25000</v>
      </c>
      <c r="BM3443" s="304"/>
      <c r="BN3443" s="304"/>
      <c r="BO3443" s="304"/>
      <c r="BP3443" s="304"/>
      <c r="BQ3443" s="304"/>
      <c r="BR3443" s="304"/>
      <c r="BS3443" s="64"/>
      <c r="BT3443" s="100"/>
    </row>
    <row r="3444" spans="1:72" s="46" customFormat="1" ht="36.75" customHeight="1">
      <c r="A3444" s="77"/>
      <c r="B3444" s="104">
        <v>2014</v>
      </c>
      <c r="C3444" s="105">
        <v>8317</v>
      </c>
      <c r="D3444" s="104">
        <v>15</v>
      </c>
      <c r="E3444" s="104">
        <v>3000</v>
      </c>
      <c r="F3444" s="104">
        <v>3700</v>
      </c>
      <c r="G3444" s="104">
        <v>375</v>
      </c>
      <c r="H3444" s="104">
        <v>1</v>
      </c>
      <c r="I3444" s="66" t="s">
        <v>1383</v>
      </c>
      <c r="J3444" s="67">
        <v>0</v>
      </c>
      <c r="K3444" s="67">
        <v>0</v>
      </c>
      <c r="L3444" s="68">
        <f>J3444+K3444</f>
        <v>0</v>
      </c>
      <c r="M3444" s="67">
        <v>50000</v>
      </c>
      <c r="N3444" s="67">
        <v>0</v>
      </c>
      <c r="O3444" s="68">
        <f>+M3444+N3444</f>
        <v>50000</v>
      </c>
      <c r="P3444" s="68">
        <f>+L3444+O3444</f>
        <v>50000</v>
      </c>
      <c r="Q3444" s="71">
        <v>0</v>
      </c>
      <c r="R3444" s="71">
        <v>0</v>
      </c>
      <c r="S3444" s="71">
        <v>0</v>
      </c>
      <c r="T3444" s="71">
        <v>0</v>
      </c>
      <c r="U3444" s="71">
        <v>0</v>
      </c>
      <c r="V3444" s="71">
        <v>0</v>
      </c>
      <c r="W3444" s="67">
        <v>0</v>
      </c>
      <c r="X3444" s="67">
        <v>0</v>
      </c>
      <c r="Y3444" s="68">
        <v>0</v>
      </c>
      <c r="Z3444" s="67">
        <v>0</v>
      </c>
      <c r="AA3444" s="67">
        <v>0</v>
      </c>
      <c r="AB3444" s="68">
        <v>0</v>
      </c>
      <c r="AC3444" s="68">
        <f t="shared" ref="AC3444" si="12033">+Y3444+AB3444</f>
        <v>0</v>
      </c>
      <c r="AD3444" s="67">
        <f>J3444+Q3444-T3444</f>
        <v>0</v>
      </c>
      <c r="AE3444" s="67">
        <f>K3444+R3444-U3444</f>
        <v>0</v>
      </c>
      <c r="AF3444" s="68">
        <f t="shared" ref="AF3444" si="12034">AD3444+AE3444</f>
        <v>0</v>
      </c>
      <c r="AG3444" s="67">
        <f>+M3444-T3444</f>
        <v>50000</v>
      </c>
      <c r="AH3444" s="67">
        <f>+N3444-U3444</f>
        <v>0</v>
      </c>
      <c r="AI3444" s="68">
        <f t="shared" ref="AI3444" si="12035">+AG3444+AH3444</f>
        <v>50000</v>
      </c>
      <c r="AJ3444" s="68">
        <f t="shared" ref="AJ3444" si="12036">+AF3444+AI3444</f>
        <v>50000</v>
      </c>
      <c r="AK3444" s="71">
        <v>0</v>
      </c>
      <c r="AL3444" s="71">
        <v>0</v>
      </c>
      <c r="AM3444" s="68">
        <f>AK3444+AL3444</f>
        <v>0</v>
      </c>
      <c r="AN3444" s="71">
        <v>0</v>
      </c>
      <c r="AO3444" s="71">
        <v>0</v>
      </c>
      <c r="AP3444" s="68">
        <f>+AN3444+AO3444</f>
        <v>0</v>
      </c>
      <c r="AQ3444" s="68">
        <f>+AM3444+AP3444</f>
        <v>0</v>
      </c>
      <c r="AR3444" s="71">
        <v>0</v>
      </c>
      <c r="AS3444" s="71">
        <v>0</v>
      </c>
      <c r="AT3444" s="68">
        <f>AR3444+AS3444</f>
        <v>0</v>
      </c>
      <c r="AU3444" s="71">
        <f>25000</f>
        <v>25000</v>
      </c>
      <c r="AV3444" s="71">
        <v>0</v>
      </c>
      <c r="AW3444" s="68">
        <f>+AU3444+AV3444</f>
        <v>25000</v>
      </c>
      <c r="AX3444" s="68">
        <f>+AT3444+AW3444</f>
        <v>25000</v>
      </c>
      <c r="AY3444" s="71">
        <v>0</v>
      </c>
      <c r="AZ3444" s="71">
        <v>0</v>
      </c>
      <c r="BA3444" s="68">
        <f>AY3444+AZ3444</f>
        <v>0</v>
      </c>
      <c r="BB3444" s="71">
        <v>0</v>
      </c>
      <c r="BC3444" s="71">
        <v>0</v>
      </c>
      <c r="BD3444" s="68">
        <f>+BB3444+BC3444</f>
        <v>0</v>
      </c>
      <c r="BE3444" s="68">
        <f>+BA3444+BD3444</f>
        <v>0</v>
      </c>
      <c r="BF3444" s="67">
        <f t="shared" ref="BF3444:BG3444" si="12037">AD3444-AK3444-AR3444-AY3444</f>
        <v>0</v>
      </c>
      <c r="BG3444" s="67">
        <f t="shared" si="12037"/>
        <v>0</v>
      </c>
      <c r="BH3444" s="68">
        <f t="shared" ref="BH3444" si="12038">BF3444+BG3444</f>
        <v>0</v>
      </c>
      <c r="BI3444" s="67">
        <f t="shared" ref="BI3444:BJ3444" si="12039">AG3444-AN3444-AU3444-BB3444</f>
        <v>25000</v>
      </c>
      <c r="BJ3444" s="67">
        <f t="shared" si="12039"/>
        <v>0</v>
      </c>
      <c r="BK3444" s="68">
        <f t="shared" ref="BK3444" si="12040">+BI3444+BJ3444</f>
        <v>25000</v>
      </c>
      <c r="BL3444" s="68">
        <f t="shared" si="11646"/>
        <v>25000</v>
      </c>
      <c r="BM3444" s="305">
        <v>36</v>
      </c>
      <c r="BN3444" s="305">
        <v>0</v>
      </c>
      <c r="BO3444" s="306"/>
      <c r="BP3444" s="306"/>
      <c r="BQ3444" s="305">
        <v>36</v>
      </c>
      <c r="BR3444" s="305">
        <v>0</v>
      </c>
      <c r="BS3444" s="74" t="s">
        <v>37</v>
      </c>
      <c r="BT3444" s="77"/>
    </row>
    <row r="3445" spans="1:72" s="240" customFormat="1">
      <c r="A3445" s="127"/>
      <c r="B3445" s="47">
        <v>2014</v>
      </c>
      <c r="C3445" s="48">
        <v>8317</v>
      </c>
      <c r="D3445" s="47">
        <v>15</v>
      </c>
      <c r="E3445" s="47">
        <v>5000</v>
      </c>
      <c r="F3445" s="47"/>
      <c r="G3445" s="47"/>
      <c r="H3445" s="47"/>
      <c r="I3445" s="49" t="s">
        <v>130</v>
      </c>
      <c r="J3445" s="50">
        <f>J3446+J3462+J3465</f>
        <v>0</v>
      </c>
      <c r="K3445" s="50">
        <f t="shared" ref="K3445:P3445" si="12041">K3446+K3462+K3465</f>
        <v>0</v>
      </c>
      <c r="L3445" s="50">
        <f t="shared" si="12041"/>
        <v>0</v>
      </c>
      <c r="M3445" s="50">
        <f t="shared" si="12041"/>
        <v>34000</v>
      </c>
      <c r="N3445" s="50">
        <f t="shared" si="12041"/>
        <v>0</v>
      </c>
      <c r="O3445" s="50">
        <f t="shared" si="12041"/>
        <v>34000</v>
      </c>
      <c r="P3445" s="50">
        <f t="shared" si="12041"/>
        <v>34000</v>
      </c>
      <c r="Q3445" s="50">
        <f>Q3446+Q3462+Q3465</f>
        <v>0</v>
      </c>
      <c r="R3445" s="50">
        <f t="shared" ref="R3445:S3445" si="12042">R3446+R3462+R3465</f>
        <v>0</v>
      </c>
      <c r="S3445" s="50">
        <f t="shared" si="12042"/>
        <v>0</v>
      </c>
      <c r="T3445" s="50">
        <f>T3446+T3462+T3465</f>
        <v>0</v>
      </c>
      <c r="U3445" s="50">
        <f t="shared" ref="U3445:V3445" si="12043">U3446+U3462+U3465</f>
        <v>0</v>
      </c>
      <c r="V3445" s="50">
        <f t="shared" si="12043"/>
        <v>0</v>
      </c>
      <c r="W3445" s="50">
        <v>0</v>
      </c>
      <c r="X3445" s="50">
        <v>0</v>
      </c>
      <c r="Y3445" s="50">
        <v>0</v>
      </c>
      <c r="Z3445" s="50">
        <v>0</v>
      </c>
      <c r="AA3445" s="50">
        <v>0</v>
      </c>
      <c r="AB3445" s="50">
        <v>0</v>
      </c>
      <c r="AC3445" s="50">
        <f t="shared" ref="AC3445" si="12044">+AC3446</f>
        <v>0</v>
      </c>
      <c r="AD3445" s="50">
        <f>AD3446+AD3462+AD3465</f>
        <v>0</v>
      </c>
      <c r="AE3445" s="50">
        <f t="shared" ref="AE3445:AF3445" si="12045">AE3446+AE3462+AE3465</f>
        <v>0</v>
      </c>
      <c r="AF3445" s="50">
        <f t="shared" si="12045"/>
        <v>0</v>
      </c>
      <c r="AG3445" s="50">
        <f>+AG3446</f>
        <v>34000</v>
      </c>
      <c r="AH3445" s="50">
        <f t="shared" ref="AH3445:AJ3445" si="12046">+AH3446</f>
        <v>0</v>
      </c>
      <c r="AI3445" s="50">
        <f t="shared" si="12046"/>
        <v>34000</v>
      </c>
      <c r="AJ3445" s="50">
        <f t="shared" si="12046"/>
        <v>34000</v>
      </c>
      <c r="AK3445" s="50">
        <f>AK3446+AK3462+AK3465</f>
        <v>0</v>
      </c>
      <c r="AL3445" s="50">
        <f t="shared" ref="AL3445:AQ3445" si="12047">AL3446+AL3462+AL3465</f>
        <v>0</v>
      </c>
      <c r="AM3445" s="50">
        <f t="shared" si="12047"/>
        <v>0</v>
      </c>
      <c r="AN3445" s="50">
        <f t="shared" si="12047"/>
        <v>0</v>
      </c>
      <c r="AO3445" s="50">
        <f t="shared" si="12047"/>
        <v>0</v>
      </c>
      <c r="AP3445" s="50">
        <f t="shared" si="12047"/>
        <v>0</v>
      </c>
      <c r="AQ3445" s="50">
        <f t="shared" si="12047"/>
        <v>0</v>
      </c>
      <c r="AR3445" s="50">
        <f>AR3446+AR3462+AR3465</f>
        <v>0</v>
      </c>
      <c r="AS3445" s="50">
        <f t="shared" ref="AS3445:AX3445" si="12048">AS3446+AS3462+AS3465</f>
        <v>0</v>
      </c>
      <c r="AT3445" s="50">
        <f t="shared" si="12048"/>
        <v>0</v>
      </c>
      <c r="AU3445" s="50">
        <f t="shared" si="12048"/>
        <v>0</v>
      </c>
      <c r="AV3445" s="50">
        <f t="shared" si="12048"/>
        <v>0</v>
      </c>
      <c r="AW3445" s="50">
        <f t="shared" si="12048"/>
        <v>0</v>
      </c>
      <c r="AX3445" s="50">
        <f t="shared" si="12048"/>
        <v>0</v>
      </c>
      <c r="AY3445" s="50">
        <f>AY3446+AY3462+AY3465</f>
        <v>0</v>
      </c>
      <c r="AZ3445" s="50">
        <f t="shared" ref="AZ3445:BE3445" si="12049">AZ3446+AZ3462+AZ3465</f>
        <v>0</v>
      </c>
      <c r="BA3445" s="50">
        <f t="shared" si="12049"/>
        <v>0</v>
      </c>
      <c r="BB3445" s="50">
        <f t="shared" si="12049"/>
        <v>0</v>
      </c>
      <c r="BC3445" s="50">
        <f t="shared" si="12049"/>
        <v>0</v>
      </c>
      <c r="BD3445" s="50">
        <f t="shared" si="12049"/>
        <v>0</v>
      </c>
      <c r="BE3445" s="50">
        <f t="shared" si="12049"/>
        <v>0</v>
      </c>
      <c r="BF3445" s="50">
        <f>BF3446+BF3462+BF3465</f>
        <v>0</v>
      </c>
      <c r="BG3445" s="50">
        <f t="shared" ref="BG3445:BH3445" si="12050">BG3446+BG3462+BG3465</f>
        <v>0</v>
      </c>
      <c r="BH3445" s="50">
        <f t="shared" si="12050"/>
        <v>0</v>
      </c>
      <c r="BI3445" s="50">
        <f>+BI3446</f>
        <v>34000</v>
      </c>
      <c r="BJ3445" s="50">
        <f t="shared" ref="BJ3445:BK3445" si="12051">+BJ3446</f>
        <v>0</v>
      </c>
      <c r="BK3445" s="50">
        <f t="shared" si="12051"/>
        <v>34000</v>
      </c>
      <c r="BL3445" s="50">
        <f t="shared" ref="BL3445:BL3508" si="12052">+BH3445+BK3445</f>
        <v>34000</v>
      </c>
      <c r="BM3445" s="302"/>
      <c r="BN3445" s="302"/>
      <c r="BO3445" s="302"/>
      <c r="BP3445" s="302"/>
      <c r="BQ3445" s="302"/>
      <c r="BR3445" s="302"/>
      <c r="BS3445" s="76"/>
      <c r="BT3445" s="127"/>
    </row>
    <row r="3446" spans="1:72" s="78" customFormat="1">
      <c r="A3446" s="77"/>
      <c r="B3446" s="53">
        <v>2014</v>
      </c>
      <c r="C3446" s="54">
        <v>8317</v>
      </c>
      <c r="D3446" s="53">
        <v>15</v>
      </c>
      <c r="E3446" s="53">
        <v>5000</v>
      </c>
      <c r="F3446" s="53">
        <v>5100</v>
      </c>
      <c r="G3446" s="53"/>
      <c r="H3446" s="53"/>
      <c r="I3446" s="55" t="s">
        <v>131</v>
      </c>
      <c r="J3446" s="56">
        <f>J3447+J3453+J3460</f>
        <v>0</v>
      </c>
      <c r="K3446" s="56">
        <f t="shared" ref="K3446:P3446" si="12053">K3447+K3453+K3460</f>
        <v>0</v>
      </c>
      <c r="L3446" s="56">
        <f t="shared" si="12053"/>
        <v>0</v>
      </c>
      <c r="M3446" s="56">
        <f t="shared" si="12053"/>
        <v>34000</v>
      </c>
      <c r="N3446" s="56">
        <f t="shared" si="12053"/>
        <v>0</v>
      </c>
      <c r="O3446" s="56">
        <f t="shared" si="12053"/>
        <v>34000</v>
      </c>
      <c r="P3446" s="56">
        <f t="shared" si="12053"/>
        <v>34000</v>
      </c>
      <c r="Q3446" s="56">
        <f>Q3447+Q3453+Q3460</f>
        <v>0</v>
      </c>
      <c r="R3446" s="56">
        <f t="shared" ref="R3446:S3446" si="12054">R3447+R3453+R3460</f>
        <v>0</v>
      </c>
      <c r="S3446" s="56">
        <f t="shared" si="12054"/>
        <v>0</v>
      </c>
      <c r="T3446" s="56">
        <f>T3447+T3453+T3460</f>
        <v>0</v>
      </c>
      <c r="U3446" s="56">
        <f t="shared" ref="U3446:V3446" si="12055">U3447+U3453+U3460</f>
        <v>0</v>
      </c>
      <c r="V3446" s="56">
        <f t="shared" si="12055"/>
        <v>0</v>
      </c>
      <c r="W3446" s="56">
        <v>0</v>
      </c>
      <c r="X3446" s="56">
        <v>0</v>
      </c>
      <c r="Y3446" s="56">
        <v>0</v>
      </c>
      <c r="Z3446" s="56">
        <v>0</v>
      </c>
      <c r="AA3446" s="56">
        <v>0</v>
      </c>
      <c r="AB3446" s="56">
        <v>0</v>
      </c>
      <c r="AC3446" s="56">
        <f t="shared" ref="AC3446" si="12056">+AC3453</f>
        <v>0</v>
      </c>
      <c r="AD3446" s="56">
        <f>AD3447+AD3453+AD3460</f>
        <v>0</v>
      </c>
      <c r="AE3446" s="56">
        <f t="shared" ref="AE3446:AF3446" si="12057">AE3447+AE3453+AE3460</f>
        <v>0</v>
      </c>
      <c r="AF3446" s="56">
        <f t="shared" si="12057"/>
        <v>0</v>
      </c>
      <c r="AG3446" s="56">
        <f>+AG3453</f>
        <v>34000</v>
      </c>
      <c r="AH3446" s="56">
        <f t="shared" ref="AH3446:AJ3446" si="12058">+AH3453</f>
        <v>0</v>
      </c>
      <c r="AI3446" s="56">
        <f t="shared" si="12058"/>
        <v>34000</v>
      </c>
      <c r="AJ3446" s="56">
        <f t="shared" si="12058"/>
        <v>34000</v>
      </c>
      <c r="AK3446" s="56">
        <f>AK3447+AK3453+AK3460</f>
        <v>0</v>
      </c>
      <c r="AL3446" s="56">
        <f t="shared" ref="AL3446:AQ3446" si="12059">AL3447+AL3453+AL3460</f>
        <v>0</v>
      </c>
      <c r="AM3446" s="56">
        <f t="shared" si="12059"/>
        <v>0</v>
      </c>
      <c r="AN3446" s="56">
        <f t="shared" si="12059"/>
        <v>0</v>
      </c>
      <c r="AO3446" s="56">
        <f t="shared" si="12059"/>
        <v>0</v>
      </c>
      <c r="AP3446" s="56">
        <f t="shared" si="12059"/>
        <v>0</v>
      </c>
      <c r="AQ3446" s="56">
        <f t="shared" si="12059"/>
        <v>0</v>
      </c>
      <c r="AR3446" s="56">
        <f>AR3447+AR3453+AR3460</f>
        <v>0</v>
      </c>
      <c r="AS3446" s="56">
        <f t="shared" ref="AS3446:AX3446" si="12060">AS3447+AS3453+AS3460</f>
        <v>0</v>
      </c>
      <c r="AT3446" s="56">
        <f t="shared" si="12060"/>
        <v>0</v>
      </c>
      <c r="AU3446" s="56">
        <f t="shared" si="12060"/>
        <v>0</v>
      </c>
      <c r="AV3446" s="56">
        <f t="shared" si="12060"/>
        <v>0</v>
      </c>
      <c r="AW3446" s="56">
        <f t="shared" si="12060"/>
        <v>0</v>
      </c>
      <c r="AX3446" s="56">
        <f t="shared" si="12060"/>
        <v>0</v>
      </c>
      <c r="AY3446" s="56">
        <f>AY3447+AY3453+AY3460</f>
        <v>0</v>
      </c>
      <c r="AZ3446" s="56">
        <f t="shared" ref="AZ3446:BE3446" si="12061">AZ3447+AZ3453+AZ3460</f>
        <v>0</v>
      </c>
      <c r="BA3446" s="56">
        <f t="shared" si="12061"/>
        <v>0</v>
      </c>
      <c r="BB3446" s="56">
        <f t="shared" si="12061"/>
        <v>0</v>
      </c>
      <c r="BC3446" s="56">
        <f t="shared" si="12061"/>
        <v>0</v>
      </c>
      <c r="BD3446" s="56">
        <f t="shared" si="12061"/>
        <v>0</v>
      </c>
      <c r="BE3446" s="56">
        <f t="shared" si="12061"/>
        <v>0</v>
      </c>
      <c r="BF3446" s="56">
        <f>BF3447+BF3453+BF3460</f>
        <v>0</v>
      </c>
      <c r="BG3446" s="56">
        <f t="shared" ref="BG3446:BH3446" si="12062">BG3447+BG3453+BG3460</f>
        <v>0</v>
      </c>
      <c r="BH3446" s="56">
        <f t="shared" si="12062"/>
        <v>0</v>
      </c>
      <c r="BI3446" s="56">
        <f>+BI3453</f>
        <v>34000</v>
      </c>
      <c r="BJ3446" s="56">
        <f t="shared" ref="BJ3446:BK3446" si="12063">+BJ3453</f>
        <v>0</v>
      </c>
      <c r="BK3446" s="56">
        <f t="shared" si="12063"/>
        <v>34000</v>
      </c>
      <c r="BL3446" s="56">
        <f t="shared" si="12052"/>
        <v>34000</v>
      </c>
      <c r="BM3446" s="303"/>
      <c r="BN3446" s="303"/>
      <c r="BO3446" s="303"/>
      <c r="BP3446" s="303"/>
      <c r="BQ3446" s="303"/>
      <c r="BR3446" s="303"/>
      <c r="BS3446" s="58"/>
      <c r="BT3446" s="77"/>
    </row>
    <row r="3447" spans="1:72" s="99" customFormat="1" ht="36.75" hidden="1" customHeight="1">
      <c r="A3447" s="100"/>
      <c r="B3447" s="59">
        <v>2014</v>
      </c>
      <c r="C3447" s="60">
        <v>8317</v>
      </c>
      <c r="D3447" s="59">
        <v>15</v>
      </c>
      <c r="E3447" s="59">
        <v>5000</v>
      </c>
      <c r="F3447" s="59">
        <v>5100</v>
      </c>
      <c r="G3447" s="59">
        <v>511</v>
      </c>
      <c r="H3447" s="59"/>
      <c r="I3447" s="61" t="s">
        <v>132</v>
      </c>
      <c r="J3447" s="62">
        <f>SUM(J3448:J3452)</f>
        <v>0</v>
      </c>
      <c r="K3447" s="62">
        <f t="shared" ref="K3447:P3447" si="12064">SUM(K3448:K3452)</f>
        <v>0</v>
      </c>
      <c r="L3447" s="62">
        <f t="shared" si="12064"/>
        <v>0</v>
      </c>
      <c r="M3447" s="62">
        <f t="shared" si="12064"/>
        <v>0</v>
      </c>
      <c r="N3447" s="62">
        <f t="shared" si="12064"/>
        <v>0</v>
      </c>
      <c r="O3447" s="62">
        <f t="shared" si="12064"/>
        <v>0</v>
      </c>
      <c r="P3447" s="62">
        <f t="shared" si="12064"/>
        <v>0</v>
      </c>
      <c r="Q3447" s="62">
        <f>SUM(Q3448:Q3452)</f>
        <v>0</v>
      </c>
      <c r="R3447" s="62">
        <f t="shared" ref="R3447:S3447" si="12065">SUM(R3448:R3452)</f>
        <v>0</v>
      </c>
      <c r="S3447" s="62">
        <f t="shared" si="12065"/>
        <v>0</v>
      </c>
      <c r="T3447" s="62">
        <f>SUM(T3448:T3452)</f>
        <v>0</v>
      </c>
      <c r="U3447" s="62">
        <f t="shared" ref="U3447:V3447" si="12066">SUM(U3448:U3452)</f>
        <v>0</v>
      </c>
      <c r="V3447" s="62">
        <f t="shared" si="12066"/>
        <v>0</v>
      </c>
      <c r="W3447" s="62">
        <v>0</v>
      </c>
      <c r="X3447" s="62">
        <v>0</v>
      </c>
      <c r="Y3447" s="62">
        <v>0</v>
      </c>
      <c r="Z3447" s="62">
        <v>0</v>
      </c>
      <c r="AA3447" s="62">
        <v>0</v>
      </c>
      <c r="AB3447" s="62">
        <v>0</v>
      </c>
      <c r="AC3447" s="62" t="e">
        <f t="shared" ref="AC3447" si="12067">SUM(AC3448:AC3452)</f>
        <v>#VALUE!</v>
      </c>
      <c r="AD3447" s="62">
        <f>SUM(AD3448:AD3452)</f>
        <v>0</v>
      </c>
      <c r="AE3447" s="62">
        <f t="shared" ref="AE3447:AG3447" si="12068">SUM(AE3448:AE3452)</f>
        <v>0</v>
      </c>
      <c r="AF3447" s="62">
        <f t="shared" si="12068"/>
        <v>0</v>
      </c>
      <c r="AG3447" s="62" t="e">
        <f t="shared" si="12068"/>
        <v>#REF!</v>
      </c>
      <c r="AH3447" s="62" t="e">
        <f t="shared" ref="AH3447:AJ3447" si="12069">SUM(AH3448:AH3452)</f>
        <v>#REF!</v>
      </c>
      <c r="AI3447" s="62" t="e">
        <f t="shared" si="12069"/>
        <v>#REF!</v>
      </c>
      <c r="AJ3447" s="62" t="e">
        <f t="shared" si="12069"/>
        <v>#REF!</v>
      </c>
      <c r="AK3447" s="62">
        <f>SUM(AK3448:AK3452)</f>
        <v>0</v>
      </c>
      <c r="AL3447" s="62">
        <f t="shared" ref="AL3447:AQ3447" si="12070">SUM(AL3448:AL3452)</f>
        <v>0</v>
      </c>
      <c r="AM3447" s="62">
        <f t="shared" si="12070"/>
        <v>0</v>
      </c>
      <c r="AN3447" s="62">
        <f t="shared" si="12070"/>
        <v>0</v>
      </c>
      <c r="AO3447" s="62">
        <f t="shared" si="12070"/>
        <v>0</v>
      </c>
      <c r="AP3447" s="62">
        <f t="shared" si="12070"/>
        <v>0</v>
      </c>
      <c r="AQ3447" s="62">
        <f t="shared" si="12070"/>
        <v>0</v>
      </c>
      <c r="AR3447" s="62">
        <f>SUM(AR3448:AR3452)</f>
        <v>0</v>
      </c>
      <c r="AS3447" s="62">
        <f t="shared" ref="AS3447:AX3447" si="12071">SUM(AS3448:AS3452)</f>
        <v>0</v>
      </c>
      <c r="AT3447" s="62">
        <f t="shared" si="12071"/>
        <v>0</v>
      </c>
      <c r="AU3447" s="62">
        <f t="shared" si="12071"/>
        <v>0</v>
      </c>
      <c r="AV3447" s="62">
        <f t="shared" si="12071"/>
        <v>0</v>
      </c>
      <c r="AW3447" s="62">
        <f t="shared" si="12071"/>
        <v>0</v>
      </c>
      <c r="AX3447" s="62">
        <f t="shared" si="12071"/>
        <v>0</v>
      </c>
      <c r="AY3447" s="62">
        <f>SUM(AY3448:AY3452)</f>
        <v>0</v>
      </c>
      <c r="AZ3447" s="62">
        <f t="shared" ref="AZ3447:BE3447" si="12072">SUM(AZ3448:AZ3452)</f>
        <v>0</v>
      </c>
      <c r="BA3447" s="62">
        <f t="shared" si="12072"/>
        <v>0</v>
      </c>
      <c r="BB3447" s="62">
        <f t="shared" si="12072"/>
        <v>0</v>
      </c>
      <c r="BC3447" s="62">
        <f t="shared" si="12072"/>
        <v>0</v>
      </c>
      <c r="BD3447" s="62">
        <f t="shared" si="12072"/>
        <v>0</v>
      </c>
      <c r="BE3447" s="62">
        <f t="shared" si="12072"/>
        <v>0</v>
      </c>
      <c r="BF3447" s="62">
        <f>SUM(BF3448:BF3452)</f>
        <v>0</v>
      </c>
      <c r="BG3447" s="62">
        <f t="shared" ref="BG3447:BI3447" si="12073">SUM(BG3448:BG3452)</f>
        <v>0</v>
      </c>
      <c r="BH3447" s="62">
        <f t="shared" si="12073"/>
        <v>0</v>
      </c>
      <c r="BI3447" s="62" t="e">
        <f t="shared" si="12073"/>
        <v>#REF!</v>
      </c>
      <c r="BJ3447" s="62" t="e">
        <f t="shared" ref="BJ3447:BK3447" si="12074">SUM(BJ3448:BJ3452)</f>
        <v>#REF!</v>
      </c>
      <c r="BK3447" s="62" t="e">
        <f t="shared" si="12074"/>
        <v>#REF!</v>
      </c>
      <c r="BL3447" s="62" t="e">
        <f t="shared" si="12052"/>
        <v>#REF!</v>
      </c>
      <c r="BM3447" s="304"/>
      <c r="BN3447" s="304"/>
      <c r="BO3447" s="304"/>
      <c r="BP3447" s="304"/>
      <c r="BQ3447" s="304"/>
      <c r="BR3447" s="304"/>
      <c r="BS3447" s="64"/>
      <c r="BT3447" s="100"/>
    </row>
    <row r="3448" spans="1:72" s="46" customFormat="1" ht="36.75" hidden="1" customHeight="1">
      <c r="A3448" s="77"/>
      <c r="B3448" s="104">
        <v>2014</v>
      </c>
      <c r="C3448" s="105">
        <v>8317</v>
      </c>
      <c r="D3448" s="104">
        <v>15</v>
      </c>
      <c r="E3448" s="104">
        <v>5000</v>
      </c>
      <c r="F3448" s="104">
        <v>5100</v>
      </c>
      <c r="G3448" s="104">
        <v>511</v>
      </c>
      <c r="H3448" s="104">
        <v>1</v>
      </c>
      <c r="I3448" s="66" t="s">
        <v>134</v>
      </c>
      <c r="J3448" s="67">
        <v>0</v>
      </c>
      <c r="K3448" s="67">
        <v>0</v>
      </c>
      <c r="L3448" s="68">
        <f>J3448+K3448</f>
        <v>0</v>
      </c>
      <c r="M3448" s="67">
        <v>0</v>
      </c>
      <c r="N3448" s="67">
        <v>0</v>
      </c>
      <c r="O3448" s="68">
        <f>+M3448+N3448</f>
        <v>0</v>
      </c>
      <c r="P3448" s="68">
        <f>+L3448+O3448</f>
        <v>0</v>
      </c>
      <c r="Q3448" s="71">
        <v>0</v>
      </c>
      <c r="R3448" s="71">
        <v>0</v>
      </c>
      <c r="S3448" s="71">
        <v>0</v>
      </c>
      <c r="T3448" s="71">
        <v>0</v>
      </c>
      <c r="U3448" s="71">
        <v>0</v>
      </c>
      <c r="V3448" s="71">
        <v>0</v>
      </c>
      <c r="W3448" s="67">
        <v>0</v>
      </c>
      <c r="X3448" s="67">
        <v>0</v>
      </c>
      <c r="Y3448" s="68">
        <v>0</v>
      </c>
      <c r="Z3448" s="67">
        <v>0</v>
      </c>
      <c r="AA3448" s="67">
        <v>0</v>
      </c>
      <c r="AB3448" s="68">
        <v>0</v>
      </c>
      <c r="AC3448" s="68" t="e">
        <f>I3448+#REF!-Y3448</f>
        <v>#VALUE!</v>
      </c>
      <c r="AD3448" s="67">
        <f t="shared" ref="AD3448:AE3452" si="12075">J3448+Q3448-T3448</f>
        <v>0</v>
      </c>
      <c r="AE3448" s="67">
        <f t="shared" si="12075"/>
        <v>0</v>
      </c>
      <c r="AF3448" s="68">
        <f t="shared" ref="AF3448:AF3452" si="12076">AD3448+AE3448</f>
        <v>0</v>
      </c>
      <c r="AG3448" s="67" t="e">
        <f>M3448+#REF!-V3448</f>
        <v>#REF!</v>
      </c>
      <c r="AH3448" s="67" t="e">
        <f>N3448+#REF!-AD3448</f>
        <v>#REF!</v>
      </c>
      <c r="AI3448" s="68" t="e">
        <f>O3448+#REF!-AE3448</f>
        <v>#REF!</v>
      </c>
      <c r="AJ3448" s="68" t="e">
        <f>P3448+#REF!-AF3448</f>
        <v>#REF!</v>
      </c>
      <c r="AK3448" s="71">
        <v>0</v>
      </c>
      <c r="AL3448" s="71">
        <v>0</v>
      </c>
      <c r="AM3448" s="68">
        <f>AK3448+AL3448</f>
        <v>0</v>
      </c>
      <c r="AN3448" s="71">
        <v>0</v>
      </c>
      <c r="AO3448" s="71">
        <v>0</v>
      </c>
      <c r="AP3448" s="68">
        <f>+AN3448+AO3448</f>
        <v>0</v>
      </c>
      <c r="AQ3448" s="68">
        <f>+AM3448+AP3448</f>
        <v>0</v>
      </c>
      <c r="AR3448" s="71">
        <v>0</v>
      </c>
      <c r="AS3448" s="71">
        <v>0</v>
      </c>
      <c r="AT3448" s="68">
        <f>AR3448+AS3448</f>
        <v>0</v>
      </c>
      <c r="AU3448" s="71">
        <v>0</v>
      </c>
      <c r="AV3448" s="71">
        <v>0</v>
      </c>
      <c r="AW3448" s="68">
        <f>+AU3448+AV3448</f>
        <v>0</v>
      </c>
      <c r="AX3448" s="68">
        <f>+AT3448+AW3448</f>
        <v>0</v>
      </c>
      <c r="AY3448" s="71">
        <v>0</v>
      </c>
      <c r="AZ3448" s="71">
        <v>0</v>
      </c>
      <c r="BA3448" s="68">
        <f>AY3448+AZ3448</f>
        <v>0</v>
      </c>
      <c r="BB3448" s="71">
        <v>0</v>
      </c>
      <c r="BC3448" s="71">
        <v>0</v>
      </c>
      <c r="BD3448" s="68">
        <f>+BB3448+BC3448</f>
        <v>0</v>
      </c>
      <c r="BE3448" s="68">
        <f>+BA3448+BD3448</f>
        <v>0</v>
      </c>
      <c r="BF3448" s="67">
        <f t="shared" ref="BF3448:BG3452" si="12077">AD3448-AK3448-AR3448-AY3448</f>
        <v>0</v>
      </c>
      <c r="BG3448" s="67">
        <f t="shared" si="12077"/>
        <v>0</v>
      </c>
      <c r="BH3448" s="68">
        <f t="shared" ref="BH3448:BH3452" si="12078">BF3448+BG3448</f>
        <v>0</v>
      </c>
      <c r="BI3448" s="67" t="e">
        <f t="shared" ref="BI3448:BI3452" si="12079">AG3448-AN3448-AU3448-BB3448</f>
        <v>#REF!</v>
      </c>
      <c r="BJ3448" s="67" t="e">
        <f t="shared" ref="BJ3448:BJ3452" si="12080">AH3448-AO3448-AV3448-BC3448</f>
        <v>#REF!</v>
      </c>
      <c r="BK3448" s="67" t="e">
        <f t="shared" ref="BK3448:BK3452" si="12081">AI3448-AP3448-AW3448-BD3448</f>
        <v>#REF!</v>
      </c>
      <c r="BL3448" s="67" t="e">
        <f t="shared" si="12052"/>
        <v>#REF!</v>
      </c>
      <c r="BM3448" s="305">
        <v>0</v>
      </c>
      <c r="BN3448" s="305">
        <v>0</v>
      </c>
      <c r="BO3448" s="306"/>
      <c r="BP3448" s="306"/>
      <c r="BQ3448" s="305">
        <v>0</v>
      </c>
      <c r="BR3448" s="305">
        <v>0</v>
      </c>
      <c r="BS3448" s="74" t="s">
        <v>37</v>
      </c>
      <c r="BT3448" s="77"/>
    </row>
    <row r="3449" spans="1:72" s="46" customFormat="1" ht="36.75" hidden="1" customHeight="1">
      <c r="A3449" s="77"/>
      <c r="B3449" s="104">
        <v>2014</v>
      </c>
      <c r="C3449" s="105">
        <v>8317</v>
      </c>
      <c r="D3449" s="104">
        <v>15</v>
      </c>
      <c r="E3449" s="104">
        <v>5000</v>
      </c>
      <c r="F3449" s="104">
        <v>5100</v>
      </c>
      <c r="G3449" s="104">
        <v>511</v>
      </c>
      <c r="H3449" s="104">
        <v>2</v>
      </c>
      <c r="I3449" s="66" t="s">
        <v>250</v>
      </c>
      <c r="J3449" s="67">
        <v>0</v>
      </c>
      <c r="K3449" s="67">
        <v>0</v>
      </c>
      <c r="L3449" s="68">
        <f>J3449+K3449</f>
        <v>0</v>
      </c>
      <c r="M3449" s="67">
        <v>0</v>
      </c>
      <c r="N3449" s="67">
        <v>0</v>
      </c>
      <c r="O3449" s="68">
        <f>+M3449+N3449</f>
        <v>0</v>
      </c>
      <c r="P3449" s="68">
        <f>+L3449+O3449</f>
        <v>0</v>
      </c>
      <c r="Q3449" s="71">
        <v>0</v>
      </c>
      <c r="R3449" s="71">
        <v>0</v>
      </c>
      <c r="S3449" s="71">
        <v>0</v>
      </c>
      <c r="T3449" s="71">
        <v>0</v>
      </c>
      <c r="U3449" s="71">
        <v>0</v>
      </c>
      <c r="V3449" s="71">
        <v>0</v>
      </c>
      <c r="W3449" s="67">
        <v>0</v>
      </c>
      <c r="X3449" s="67">
        <v>0</v>
      </c>
      <c r="Y3449" s="68">
        <v>0</v>
      </c>
      <c r="Z3449" s="67">
        <v>0</v>
      </c>
      <c r="AA3449" s="67">
        <v>0</v>
      </c>
      <c r="AB3449" s="68">
        <v>0</v>
      </c>
      <c r="AC3449" s="68" t="e">
        <f>I3449+#REF!-Y3449</f>
        <v>#VALUE!</v>
      </c>
      <c r="AD3449" s="67">
        <f t="shared" si="12075"/>
        <v>0</v>
      </c>
      <c r="AE3449" s="67">
        <f t="shared" si="12075"/>
        <v>0</v>
      </c>
      <c r="AF3449" s="68">
        <f t="shared" si="12076"/>
        <v>0</v>
      </c>
      <c r="AG3449" s="67" t="e">
        <f>M3449+#REF!-V3449</f>
        <v>#REF!</v>
      </c>
      <c r="AH3449" s="67" t="e">
        <f>N3449+#REF!-AD3449</f>
        <v>#REF!</v>
      </c>
      <c r="AI3449" s="68" t="e">
        <f>O3449+#REF!-AE3449</f>
        <v>#REF!</v>
      </c>
      <c r="AJ3449" s="68" t="e">
        <f>P3449+#REF!-AF3449</f>
        <v>#REF!</v>
      </c>
      <c r="AK3449" s="71">
        <v>0</v>
      </c>
      <c r="AL3449" s="71">
        <v>0</v>
      </c>
      <c r="AM3449" s="68">
        <f>AK3449+AL3449</f>
        <v>0</v>
      </c>
      <c r="AN3449" s="71">
        <v>0</v>
      </c>
      <c r="AO3449" s="71">
        <v>0</v>
      </c>
      <c r="AP3449" s="68">
        <f>+AN3449+AO3449</f>
        <v>0</v>
      </c>
      <c r="AQ3449" s="68">
        <f>+AM3449+AP3449</f>
        <v>0</v>
      </c>
      <c r="AR3449" s="71">
        <v>0</v>
      </c>
      <c r="AS3449" s="71">
        <v>0</v>
      </c>
      <c r="AT3449" s="68">
        <f>AR3449+AS3449</f>
        <v>0</v>
      </c>
      <c r="AU3449" s="71">
        <v>0</v>
      </c>
      <c r="AV3449" s="71">
        <v>0</v>
      </c>
      <c r="AW3449" s="68">
        <f>+AU3449+AV3449</f>
        <v>0</v>
      </c>
      <c r="AX3449" s="68">
        <f>+AT3449+AW3449</f>
        <v>0</v>
      </c>
      <c r="AY3449" s="71">
        <v>0</v>
      </c>
      <c r="AZ3449" s="71">
        <v>0</v>
      </c>
      <c r="BA3449" s="68">
        <f>AY3449+AZ3449</f>
        <v>0</v>
      </c>
      <c r="BB3449" s="71">
        <v>0</v>
      </c>
      <c r="BC3449" s="71">
        <v>0</v>
      </c>
      <c r="BD3449" s="68">
        <f>+BB3449+BC3449</f>
        <v>0</v>
      </c>
      <c r="BE3449" s="68">
        <f>+BA3449+BD3449</f>
        <v>0</v>
      </c>
      <c r="BF3449" s="67">
        <f t="shared" si="12077"/>
        <v>0</v>
      </c>
      <c r="BG3449" s="67">
        <f t="shared" si="12077"/>
        <v>0</v>
      </c>
      <c r="BH3449" s="68">
        <f t="shared" si="12078"/>
        <v>0</v>
      </c>
      <c r="BI3449" s="67" t="e">
        <f t="shared" si="12079"/>
        <v>#REF!</v>
      </c>
      <c r="BJ3449" s="67" t="e">
        <f t="shared" si="12080"/>
        <v>#REF!</v>
      </c>
      <c r="BK3449" s="67" t="e">
        <f t="shared" si="12081"/>
        <v>#REF!</v>
      </c>
      <c r="BL3449" s="67" t="e">
        <f t="shared" si="12052"/>
        <v>#REF!</v>
      </c>
      <c r="BM3449" s="305">
        <v>0</v>
      </c>
      <c r="BN3449" s="305">
        <v>0</v>
      </c>
      <c r="BO3449" s="306"/>
      <c r="BP3449" s="306"/>
      <c r="BQ3449" s="305">
        <v>0</v>
      </c>
      <c r="BR3449" s="305">
        <v>0</v>
      </c>
      <c r="BS3449" s="74" t="s">
        <v>37</v>
      </c>
      <c r="BT3449" s="77"/>
    </row>
    <row r="3450" spans="1:72" s="46" customFormat="1" ht="36.75" hidden="1" customHeight="1">
      <c r="A3450" s="77"/>
      <c r="B3450" s="104">
        <v>2014</v>
      </c>
      <c r="C3450" s="105">
        <v>8317</v>
      </c>
      <c r="D3450" s="104">
        <v>15</v>
      </c>
      <c r="E3450" s="104">
        <v>5000</v>
      </c>
      <c r="F3450" s="104">
        <v>5100</v>
      </c>
      <c r="G3450" s="104">
        <v>511</v>
      </c>
      <c r="H3450" s="104">
        <v>3</v>
      </c>
      <c r="I3450" s="66" t="s">
        <v>1555</v>
      </c>
      <c r="J3450" s="67">
        <v>0</v>
      </c>
      <c r="K3450" s="67">
        <v>0</v>
      </c>
      <c r="L3450" s="68">
        <f>J3450+K3450</f>
        <v>0</v>
      </c>
      <c r="M3450" s="67">
        <v>0</v>
      </c>
      <c r="N3450" s="67">
        <v>0</v>
      </c>
      <c r="O3450" s="68">
        <f>+M3450+N3450</f>
        <v>0</v>
      </c>
      <c r="P3450" s="68">
        <f>+L3450+O3450</f>
        <v>0</v>
      </c>
      <c r="Q3450" s="71">
        <v>0</v>
      </c>
      <c r="R3450" s="71">
        <v>0</v>
      </c>
      <c r="S3450" s="71">
        <v>0</v>
      </c>
      <c r="T3450" s="71">
        <v>0</v>
      </c>
      <c r="U3450" s="71">
        <v>0</v>
      </c>
      <c r="V3450" s="71">
        <v>0</v>
      </c>
      <c r="W3450" s="67">
        <v>0</v>
      </c>
      <c r="X3450" s="67">
        <v>0</v>
      </c>
      <c r="Y3450" s="68">
        <v>0</v>
      </c>
      <c r="Z3450" s="67">
        <v>0</v>
      </c>
      <c r="AA3450" s="67">
        <v>0</v>
      </c>
      <c r="AB3450" s="68">
        <v>0</v>
      </c>
      <c r="AC3450" s="68" t="e">
        <f>I3450+#REF!-Y3450</f>
        <v>#VALUE!</v>
      </c>
      <c r="AD3450" s="67">
        <f t="shared" si="12075"/>
        <v>0</v>
      </c>
      <c r="AE3450" s="67">
        <f t="shared" si="12075"/>
        <v>0</v>
      </c>
      <c r="AF3450" s="68">
        <f t="shared" si="12076"/>
        <v>0</v>
      </c>
      <c r="AG3450" s="67" t="e">
        <f>M3450+#REF!-V3450</f>
        <v>#REF!</v>
      </c>
      <c r="AH3450" s="67" t="e">
        <f>N3450+#REF!-AD3450</f>
        <v>#REF!</v>
      </c>
      <c r="AI3450" s="68" t="e">
        <f>O3450+#REF!-AE3450</f>
        <v>#REF!</v>
      </c>
      <c r="AJ3450" s="68" t="e">
        <f>P3450+#REF!-AF3450</f>
        <v>#REF!</v>
      </c>
      <c r="AK3450" s="71">
        <v>0</v>
      </c>
      <c r="AL3450" s="71">
        <v>0</v>
      </c>
      <c r="AM3450" s="68">
        <f>AK3450+AL3450</f>
        <v>0</v>
      </c>
      <c r="AN3450" s="71">
        <v>0</v>
      </c>
      <c r="AO3450" s="71">
        <v>0</v>
      </c>
      <c r="AP3450" s="68">
        <f>+AN3450+AO3450</f>
        <v>0</v>
      </c>
      <c r="AQ3450" s="68">
        <f>+AM3450+AP3450</f>
        <v>0</v>
      </c>
      <c r="AR3450" s="71">
        <v>0</v>
      </c>
      <c r="AS3450" s="71">
        <v>0</v>
      </c>
      <c r="AT3450" s="68">
        <f>AR3450+AS3450</f>
        <v>0</v>
      </c>
      <c r="AU3450" s="71">
        <v>0</v>
      </c>
      <c r="AV3450" s="71">
        <v>0</v>
      </c>
      <c r="AW3450" s="68">
        <f>+AU3450+AV3450</f>
        <v>0</v>
      </c>
      <c r="AX3450" s="68">
        <f>+AT3450+AW3450</f>
        <v>0</v>
      </c>
      <c r="AY3450" s="71">
        <v>0</v>
      </c>
      <c r="AZ3450" s="71">
        <v>0</v>
      </c>
      <c r="BA3450" s="68">
        <f>AY3450+AZ3450</f>
        <v>0</v>
      </c>
      <c r="BB3450" s="71">
        <v>0</v>
      </c>
      <c r="BC3450" s="71">
        <v>0</v>
      </c>
      <c r="BD3450" s="68">
        <f>+BB3450+BC3450</f>
        <v>0</v>
      </c>
      <c r="BE3450" s="68">
        <f>+BA3450+BD3450</f>
        <v>0</v>
      </c>
      <c r="BF3450" s="67">
        <f t="shared" si="12077"/>
        <v>0</v>
      </c>
      <c r="BG3450" s="67">
        <f t="shared" si="12077"/>
        <v>0</v>
      </c>
      <c r="BH3450" s="68">
        <f t="shared" si="12078"/>
        <v>0</v>
      </c>
      <c r="BI3450" s="67" t="e">
        <f t="shared" si="12079"/>
        <v>#REF!</v>
      </c>
      <c r="BJ3450" s="67" t="e">
        <f t="shared" si="12080"/>
        <v>#REF!</v>
      </c>
      <c r="BK3450" s="67" t="e">
        <f t="shared" si="12081"/>
        <v>#REF!</v>
      </c>
      <c r="BL3450" s="67" t="e">
        <f t="shared" si="12052"/>
        <v>#REF!</v>
      </c>
      <c r="BM3450" s="305">
        <v>0</v>
      </c>
      <c r="BN3450" s="305">
        <v>0</v>
      </c>
      <c r="BO3450" s="306"/>
      <c r="BP3450" s="306"/>
      <c r="BQ3450" s="305">
        <v>0</v>
      </c>
      <c r="BR3450" s="305">
        <v>0</v>
      </c>
      <c r="BS3450" s="74" t="s">
        <v>37</v>
      </c>
      <c r="BT3450" s="77"/>
    </row>
    <row r="3451" spans="1:72" s="46" customFormat="1" ht="36.75" hidden="1" customHeight="1">
      <c r="A3451" s="77"/>
      <c r="B3451" s="104">
        <v>2014</v>
      </c>
      <c r="C3451" s="105">
        <v>8317</v>
      </c>
      <c r="D3451" s="104">
        <v>15</v>
      </c>
      <c r="E3451" s="104">
        <v>5000</v>
      </c>
      <c r="F3451" s="104">
        <v>5100</v>
      </c>
      <c r="G3451" s="104">
        <v>511</v>
      </c>
      <c r="H3451" s="104">
        <v>4</v>
      </c>
      <c r="I3451" s="66" t="s">
        <v>254</v>
      </c>
      <c r="J3451" s="67">
        <v>0</v>
      </c>
      <c r="K3451" s="67">
        <v>0</v>
      </c>
      <c r="L3451" s="68">
        <f>J3451+K3451</f>
        <v>0</v>
      </c>
      <c r="M3451" s="67">
        <v>0</v>
      </c>
      <c r="N3451" s="67">
        <v>0</v>
      </c>
      <c r="O3451" s="68">
        <f>+M3451+N3451</f>
        <v>0</v>
      </c>
      <c r="P3451" s="68">
        <f>+L3451+O3451</f>
        <v>0</v>
      </c>
      <c r="Q3451" s="71">
        <v>0</v>
      </c>
      <c r="R3451" s="71">
        <v>0</v>
      </c>
      <c r="S3451" s="71">
        <v>0</v>
      </c>
      <c r="T3451" s="71">
        <v>0</v>
      </c>
      <c r="U3451" s="71">
        <v>0</v>
      </c>
      <c r="V3451" s="71">
        <v>0</v>
      </c>
      <c r="W3451" s="67">
        <v>0</v>
      </c>
      <c r="X3451" s="67">
        <v>0</v>
      </c>
      <c r="Y3451" s="68">
        <v>0</v>
      </c>
      <c r="Z3451" s="67">
        <v>0</v>
      </c>
      <c r="AA3451" s="67">
        <v>0</v>
      </c>
      <c r="AB3451" s="68">
        <v>0</v>
      </c>
      <c r="AC3451" s="68" t="e">
        <f>I3451+#REF!-Y3451</f>
        <v>#VALUE!</v>
      </c>
      <c r="AD3451" s="67">
        <f t="shared" si="12075"/>
        <v>0</v>
      </c>
      <c r="AE3451" s="67">
        <f t="shared" si="12075"/>
        <v>0</v>
      </c>
      <c r="AF3451" s="68">
        <f t="shared" si="12076"/>
        <v>0</v>
      </c>
      <c r="AG3451" s="67" t="e">
        <f>M3451+#REF!-V3451</f>
        <v>#REF!</v>
      </c>
      <c r="AH3451" s="67" t="e">
        <f>N3451+#REF!-AD3451</f>
        <v>#REF!</v>
      </c>
      <c r="AI3451" s="68" t="e">
        <f>O3451+#REF!-AE3451</f>
        <v>#REF!</v>
      </c>
      <c r="AJ3451" s="68" t="e">
        <f>P3451+#REF!-AF3451</f>
        <v>#REF!</v>
      </c>
      <c r="AK3451" s="71">
        <v>0</v>
      </c>
      <c r="AL3451" s="71">
        <v>0</v>
      </c>
      <c r="AM3451" s="68">
        <f>AK3451+AL3451</f>
        <v>0</v>
      </c>
      <c r="AN3451" s="71">
        <v>0</v>
      </c>
      <c r="AO3451" s="71">
        <v>0</v>
      </c>
      <c r="AP3451" s="68">
        <f>+AN3451+AO3451</f>
        <v>0</v>
      </c>
      <c r="AQ3451" s="68">
        <f>+AM3451+AP3451</f>
        <v>0</v>
      </c>
      <c r="AR3451" s="71">
        <v>0</v>
      </c>
      <c r="AS3451" s="71">
        <v>0</v>
      </c>
      <c r="AT3451" s="68">
        <f>AR3451+AS3451</f>
        <v>0</v>
      </c>
      <c r="AU3451" s="71">
        <v>0</v>
      </c>
      <c r="AV3451" s="71">
        <v>0</v>
      </c>
      <c r="AW3451" s="68">
        <f>+AU3451+AV3451</f>
        <v>0</v>
      </c>
      <c r="AX3451" s="68">
        <f>+AT3451+AW3451</f>
        <v>0</v>
      </c>
      <c r="AY3451" s="71">
        <v>0</v>
      </c>
      <c r="AZ3451" s="71">
        <v>0</v>
      </c>
      <c r="BA3451" s="68">
        <f>AY3451+AZ3451</f>
        <v>0</v>
      </c>
      <c r="BB3451" s="71">
        <v>0</v>
      </c>
      <c r="BC3451" s="71">
        <v>0</v>
      </c>
      <c r="BD3451" s="68">
        <f>+BB3451+BC3451</f>
        <v>0</v>
      </c>
      <c r="BE3451" s="68">
        <f>+BA3451+BD3451</f>
        <v>0</v>
      </c>
      <c r="BF3451" s="67">
        <f t="shared" si="12077"/>
        <v>0</v>
      </c>
      <c r="BG3451" s="67">
        <f t="shared" si="12077"/>
        <v>0</v>
      </c>
      <c r="BH3451" s="68">
        <f t="shared" si="12078"/>
        <v>0</v>
      </c>
      <c r="BI3451" s="67" t="e">
        <f t="shared" si="12079"/>
        <v>#REF!</v>
      </c>
      <c r="BJ3451" s="67" t="e">
        <f t="shared" si="12080"/>
        <v>#REF!</v>
      </c>
      <c r="BK3451" s="67" t="e">
        <f t="shared" si="12081"/>
        <v>#REF!</v>
      </c>
      <c r="BL3451" s="67" t="e">
        <f t="shared" si="12052"/>
        <v>#REF!</v>
      </c>
      <c r="BM3451" s="305">
        <v>0</v>
      </c>
      <c r="BN3451" s="305">
        <v>0</v>
      </c>
      <c r="BO3451" s="306"/>
      <c r="BP3451" s="306"/>
      <c r="BQ3451" s="305">
        <v>0</v>
      </c>
      <c r="BR3451" s="305">
        <v>0</v>
      </c>
      <c r="BS3451" s="74" t="s">
        <v>37</v>
      </c>
      <c r="BT3451" s="77"/>
    </row>
    <row r="3452" spans="1:72" s="46" customFormat="1" ht="36.75" hidden="1" customHeight="1">
      <c r="A3452" s="77"/>
      <c r="B3452" s="104">
        <v>2014</v>
      </c>
      <c r="C3452" s="105">
        <v>8317</v>
      </c>
      <c r="D3452" s="104">
        <v>15</v>
      </c>
      <c r="E3452" s="104">
        <v>5000</v>
      </c>
      <c r="F3452" s="104">
        <v>5100</v>
      </c>
      <c r="G3452" s="104">
        <v>511</v>
      </c>
      <c r="H3452" s="104">
        <v>5</v>
      </c>
      <c r="I3452" s="66" t="s">
        <v>149</v>
      </c>
      <c r="J3452" s="67">
        <v>0</v>
      </c>
      <c r="K3452" s="67">
        <v>0</v>
      </c>
      <c r="L3452" s="68">
        <f>J3452+K3452</f>
        <v>0</v>
      </c>
      <c r="M3452" s="67">
        <v>0</v>
      </c>
      <c r="N3452" s="67">
        <v>0</v>
      </c>
      <c r="O3452" s="68">
        <f>+M3452+N3452</f>
        <v>0</v>
      </c>
      <c r="P3452" s="68">
        <f>+L3452+O3452</f>
        <v>0</v>
      </c>
      <c r="Q3452" s="71">
        <v>0</v>
      </c>
      <c r="R3452" s="71">
        <v>0</v>
      </c>
      <c r="S3452" s="71">
        <v>0</v>
      </c>
      <c r="T3452" s="71">
        <v>0</v>
      </c>
      <c r="U3452" s="71">
        <v>0</v>
      </c>
      <c r="V3452" s="71">
        <v>0</v>
      </c>
      <c r="W3452" s="67">
        <v>0</v>
      </c>
      <c r="X3452" s="67">
        <v>0</v>
      </c>
      <c r="Y3452" s="68">
        <v>0</v>
      </c>
      <c r="Z3452" s="67">
        <v>0</v>
      </c>
      <c r="AA3452" s="67">
        <v>0</v>
      </c>
      <c r="AB3452" s="68">
        <v>0</v>
      </c>
      <c r="AC3452" s="68" t="e">
        <f>I3452+#REF!-Y3452</f>
        <v>#VALUE!</v>
      </c>
      <c r="AD3452" s="67">
        <f t="shared" si="12075"/>
        <v>0</v>
      </c>
      <c r="AE3452" s="67">
        <f t="shared" si="12075"/>
        <v>0</v>
      </c>
      <c r="AF3452" s="68">
        <f t="shared" si="12076"/>
        <v>0</v>
      </c>
      <c r="AG3452" s="67" t="e">
        <f>M3452+#REF!-V3452</f>
        <v>#REF!</v>
      </c>
      <c r="AH3452" s="67" t="e">
        <f>N3452+#REF!-AD3452</f>
        <v>#REF!</v>
      </c>
      <c r="AI3452" s="68" t="e">
        <f>O3452+#REF!-AE3452</f>
        <v>#REF!</v>
      </c>
      <c r="AJ3452" s="68" t="e">
        <f>P3452+#REF!-AF3452</f>
        <v>#REF!</v>
      </c>
      <c r="AK3452" s="71">
        <v>0</v>
      </c>
      <c r="AL3452" s="71">
        <v>0</v>
      </c>
      <c r="AM3452" s="68">
        <f>AK3452+AL3452</f>
        <v>0</v>
      </c>
      <c r="AN3452" s="71">
        <v>0</v>
      </c>
      <c r="AO3452" s="71">
        <v>0</v>
      </c>
      <c r="AP3452" s="68">
        <f>+AN3452+AO3452</f>
        <v>0</v>
      </c>
      <c r="AQ3452" s="68">
        <f>+AM3452+AP3452</f>
        <v>0</v>
      </c>
      <c r="AR3452" s="71">
        <v>0</v>
      </c>
      <c r="AS3452" s="71">
        <v>0</v>
      </c>
      <c r="AT3452" s="68">
        <f>AR3452+AS3452</f>
        <v>0</v>
      </c>
      <c r="AU3452" s="71">
        <v>0</v>
      </c>
      <c r="AV3452" s="71">
        <v>0</v>
      </c>
      <c r="AW3452" s="68">
        <f>+AU3452+AV3452</f>
        <v>0</v>
      </c>
      <c r="AX3452" s="68">
        <f>+AT3452+AW3452</f>
        <v>0</v>
      </c>
      <c r="AY3452" s="71">
        <v>0</v>
      </c>
      <c r="AZ3452" s="71">
        <v>0</v>
      </c>
      <c r="BA3452" s="68">
        <f>AY3452+AZ3452</f>
        <v>0</v>
      </c>
      <c r="BB3452" s="71">
        <v>0</v>
      </c>
      <c r="BC3452" s="71">
        <v>0</v>
      </c>
      <c r="BD3452" s="68">
        <f>+BB3452+BC3452</f>
        <v>0</v>
      </c>
      <c r="BE3452" s="68">
        <f>+BA3452+BD3452</f>
        <v>0</v>
      </c>
      <c r="BF3452" s="67">
        <f t="shared" si="12077"/>
        <v>0</v>
      </c>
      <c r="BG3452" s="67">
        <f t="shared" si="12077"/>
        <v>0</v>
      </c>
      <c r="BH3452" s="68">
        <f t="shared" si="12078"/>
        <v>0</v>
      </c>
      <c r="BI3452" s="67" t="e">
        <f t="shared" si="12079"/>
        <v>#REF!</v>
      </c>
      <c r="BJ3452" s="67" t="e">
        <f t="shared" si="12080"/>
        <v>#REF!</v>
      </c>
      <c r="BK3452" s="67" t="e">
        <f t="shared" si="12081"/>
        <v>#REF!</v>
      </c>
      <c r="BL3452" s="67" t="e">
        <f t="shared" si="12052"/>
        <v>#REF!</v>
      </c>
      <c r="BM3452" s="305">
        <v>0</v>
      </c>
      <c r="BN3452" s="305">
        <v>0</v>
      </c>
      <c r="BO3452" s="306"/>
      <c r="BP3452" s="306"/>
      <c r="BQ3452" s="305">
        <v>0</v>
      </c>
      <c r="BR3452" s="305">
        <v>0</v>
      </c>
      <c r="BS3452" s="74" t="s">
        <v>37</v>
      </c>
      <c r="BT3452" s="77"/>
    </row>
    <row r="3453" spans="1:72" s="99" customFormat="1" ht="40.5">
      <c r="A3453" s="100"/>
      <c r="B3453" s="59">
        <v>2014</v>
      </c>
      <c r="C3453" s="60">
        <v>8317</v>
      </c>
      <c r="D3453" s="59">
        <v>15</v>
      </c>
      <c r="E3453" s="59">
        <v>5000</v>
      </c>
      <c r="F3453" s="59">
        <v>5100</v>
      </c>
      <c r="G3453" s="59">
        <v>515</v>
      </c>
      <c r="H3453" s="59"/>
      <c r="I3453" s="61" t="s">
        <v>151</v>
      </c>
      <c r="J3453" s="62">
        <f>SUM(J3454:J3459)</f>
        <v>0</v>
      </c>
      <c r="K3453" s="62">
        <f t="shared" ref="K3453:P3453" si="12082">SUM(K3454:K3459)</f>
        <v>0</v>
      </c>
      <c r="L3453" s="62">
        <f t="shared" si="12082"/>
        <v>0</v>
      </c>
      <c r="M3453" s="62">
        <f t="shared" si="12082"/>
        <v>34000</v>
      </c>
      <c r="N3453" s="62">
        <f t="shared" si="12082"/>
        <v>0</v>
      </c>
      <c r="O3453" s="62">
        <f t="shared" si="12082"/>
        <v>34000</v>
      </c>
      <c r="P3453" s="62">
        <f t="shared" si="12082"/>
        <v>34000</v>
      </c>
      <c r="Q3453" s="62">
        <f>SUM(Q3454:Q3459)</f>
        <v>0</v>
      </c>
      <c r="R3453" s="62">
        <f t="shared" ref="R3453:S3453" si="12083">SUM(R3454:R3459)</f>
        <v>0</v>
      </c>
      <c r="S3453" s="62">
        <f t="shared" si="12083"/>
        <v>0</v>
      </c>
      <c r="T3453" s="62">
        <f>SUM(T3454:T3459)</f>
        <v>0</v>
      </c>
      <c r="U3453" s="62">
        <f t="shared" ref="U3453:V3453" si="12084">SUM(U3454:U3459)</f>
        <v>0</v>
      </c>
      <c r="V3453" s="62">
        <f t="shared" si="12084"/>
        <v>0</v>
      </c>
      <c r="W3453" s="62">
        <v>0</v>
      </c>
      <c r="X3453" s="62">
        <v>0</v>
      </c>
      <c r="Y3453" s="62">
        <v>0</v>
      </c>
      <c r="Z3453" s="62">
        <v>0</v>
      </c>
      <c r="AA3453" s="62">
        <v>0</v>
      </c>
      <c r="AB3453" s="62">
        <v>0</v>
      </c>
      <c r="AC3453" s="62">
        <f t="shared" ref="AC3453" si="12085">+AC3455+AC3456</f>
        <v>0</v>
      </c>
      <c r="AD3453" s="62">
        <f>SUM(AD3454:AD3459)</f>
        <v>0</v>
      </c>
      <c r="AE3453" s="62">
        <f t="shared" ref="AE3453:AF3453" si="12086">SUM(AE3454:AE3459)</f>
        <v>0</v>
      </c>
      <c r="AF3453" s="62">
        <f t="shared" si="12086"/>
        <v>0</v>
      </c>
      <c r="AG3453" s="62">
        <f>+AG3455+AG3456</f>
        <v>34000</v>
      </c>
      <c r="AH3453" s="62">
        <f t="shared" ref="AH3453:AJ3453" si="12087">+AH3455+AH3456</f>
        <v>0</v>
      </c>
      <c r="AI3453" s="62">
        <f t="shared" si="12087"/>
        <v>34000</v>
      </c>
      <c r="AJ3453" s="62">
        <f t="shared" si="12087"/>
        <v>34000</v>
      </c>
      <c r="AK3453" s="62">
        <f>SUM(AK3454:AK3459)</f>
        <v>0</v>
      </c>
      <c r="AL3453" s="62">
        <f t="shared" ref="AL3453:AQ3453" si="12088">SUM(AL3454:AL3459)</f>
        <v>0</v>
      </c>
      <c r="AM3453" s="62">
        <f t="shared" si="12088"/>
        <v>0</v>
      </c>
      <c r="AN3453" s="62">
        <f t="shared" si="12088"/>
        <v>0</v>
      </c>
      <c r="AO3453" s="62">
        <f t="shared" si="12088"/>
        <v>0</v>
      </c>
      <c r="AP3453" s="62">
        <f t="shared" si="12088"/>
        <v>0</v>
      </c>
      <c r="AQ3453" s="62">
        <f t="shared" si="12088"/>
        <v>0</v>
      </c>
      <c r="AR3453" s="62">
        <f>SUM(AR3454:AR3459)</f>
        <v>0</v>
      </c>
      <c r="AS3453" s="62">
        <f t="shared" ref="AS3453:AX3453" si="12089">SUM(AS3454:AS3459)</f>
        <v>0</v>
      </c>
      <c r="AT3453" s="62">
        <f t="shared" si="12089"/>
        <v>0</v>
      </c>
      <c r="AU3453" s="62">
        <f t="shared" si="12089"/>
        <v>0</v>
      </c>
      <c r="AV3453" s="62">
        <f t="shared" si="12089"/>
        <v>0</v>
      </c>
      <c r="AW3453" s="62">
        <f t="shared" si="12089"/>
        <v>0</v>
      </c>
      <c r="AX3453" s="62">
        <f t="shared" si="12089"/>
        <v>0</v>
      </c>
      <c r="AY3453" s="62">
        <f>SUM(AY3454:AY3459)</f>
        <v>0</v>
      </c>
      <c r="AZ3453" s="62">
        <f t="shared" ref="AZ3453:BE3453" si="12090">SUM(AZ3454:AZ3459)</f>
        <v>0</v>
      </c>
      <c r="BA3453" s="62">
        <f t="shared" si="12090"/>
        <v>0</v>
      </c>
      <c r="BB3453" s="62">
        <f t="shared" si="12090"/>
        <v>0</v>
      </c>
      <c r="BC3453" s="62">
        <f t="shared" si="12090"/>
        <v>0</v>
      </c>
      <c r="BD3453" s="62">
        <f t="shared" si="12090"/>
        <v>0</v>
      </c>
      <c r="BE3453" s="62">
        <f t="shared" si="12090"/>
        <v>0</v>
      </c>
      <c r="BF3453" s="62">
        <f>SUM(BF3454:BF3459)</f>
        <v>0</v>
      </c>
      <c r="BG3453" s="62">
        <f t="shared" ref="BG3453:BH3453" si="12091">SUM(BG3454:BG3459)</f>
        <v>0</v>
      </c>
      <c r="BH3453" s="62">
        <f t="shared" si="12091"/>
        <v>0</v>
      </c>
      <c r="BI3453" s="62">
        <f>+BI3455+BI3456</f>
        <v>34000</v>
      </c>
      <c r="BJ3453" s="62">
        <f t="shared" ref="BJ3453:BK3453" si="12092">+BJ3455+BJ3456</f>
        <v>0</v>
      </c>
      <c r="BK3453" s="62">
        <f t="shared" si="12092"/>
        <v>34000</v>
      </c>
      <c r="BL3453" s="62">
        <f t="shared" si="12052"/>
        <v>34000</v>
      </c>
      <c r="BM3453" s="304"/>
      <c r="BN3453" s="304"/>
      <c r="BO3453" s="304"/>
      <c r="BP3453" s="304"/>
      <c r="BQ3453" s="304"/>
      <c r="BR3453" s="304"/>
      <c r="BS3453" s="64"/>
      <c r="BT3453" s="100"/>
    </row>
    <row r="3454" spans="1:72" s="46" customFormat="1" ht="36.75" hidden="1" customHeight="1">
      <c r="A3454" s="77"/>
      <c r="B3454" s="104">
        <v>2014</v>
      </c>
      <c r="C3454" s="105">
        <v>8317</v>
      </c>
      <c r="D3454" s="104">
        <v>15</v>
      </c>
      <c r="E3454" s="104">
        <v>5000</v>
      </c>
      <c r="F3454" s="104">
        <v>5100</v>
      </c>
      <c r="G3454" s="104">
        <v>515</v>
      </c>
      <c r="H3454" s="104">
        <v>1</v>
      </c>
      <c r="I3454" s="66" t="s">
        <v>153</v>
      </c>
      <c r="J3454" s="67">
        <v>0</v>
      </c>
      <c r="K3454" s="67">
        <v>0</v>
      </c>
      <c r="L3454" s="68">
        <f t="shared" ref="L3454:L3459" si="12093">J3454+K3454</f>
        <v>0</v>
      </c>
      <c r="M3454" s="67">
        <v>0</v>
      </c>
      <c r="N3454" s="67">
        <v>0</v>
      </c>
      <c r="O3454" s="68">
        <f t="shared" ref="O3454:O3459" si="12094">+M3454+N3454</f>
        <v>0</v>
      </c>
      <c r="P3454" s="68">
        <f t="shared" ref="P3454:P3459" si="12095">+L3454+O3454</f>
        <v>0</v>
      </c>
      <c r="Q3454" s="71">
        <v>0</v>
      </c>
      <c r="R3454" s="71">
        <v>0</v>
      </c>
      <c r="S3454" s="71">
        <v>0</v>
      </c>
      <c r="T3454" s="71">
        <v>0</v>
      </c>
      <c r="U3454" s="71">
        <v>0</v>
      </c>
      <c r="V3454" s="71">
        <v>0</v>
      </c>
      <c r="W3454" s="67">
        <v>0</v>
      </c>
      <c r="X3454" s="67">
        <v>0</v>
      </c>
      <c r="Y3454" s="68">
        <v>0</v>
      </c>
      <c r="Z3454" s="67">
        <v>0</v>
      </c>
      <c r="AA3454" s="67">
        <v>0</v>
      </c>
      <c r="AB3454" s="68">
        <v>0</v>
      </c>
      <c r="AC3454" s="68">
        <f t="shared" ref="AC3454:AC3459" si="12096">+Y3454+AB3454</f>
        <v>0</v>
      </c>
      <c r="AD3454" s="67">
        <f t="shared" ref="AD3454:AE3459" si="12097">J3454+Q3454-T3454</f>
        <v>0</v>
      </c>
      <c r="AE3454" s="67">
        <f t="shared" si="12097"/>
        <v>0</v>
      </c>
      <c r="AF3454" s="68">
        <f t="shared" ref="AF3454:AF3459" si="12098">AD3454+AE3454</f>
        <v>0</v>
      </c>
      <c r="AG3454" s="67" t="e">
        <f>M3454+#REF!-V3454</f>
        <v>#REF!</v>
      </c>
      <c r="AH3454" s="67" t="e">
        <f>N3454+S3454-#REF!</f>
        <v>#REF!</v>
      </c>
      <c r="AI3454" s="68" t="e">
        <f t="shared" ref="AI3454:AI3459" si="12099">+AG3454+AH3454</f>
        <v>#REF!</v>
      </c>
      <c r="AJ3454" s="68" t="e">
        <f t="shared" ref="AJ3454:AJ3459" si="12100">+AF3454+AI3454</f>
        <v>#REF!</v>
      </c>
      <c r="AK3454" s="71">
        <v>0</v>
      </c>
      <c r="AL3454" s="71">
        <v>0</v>
      </c>
      <c r="AM3454" s="68">
        <f t="shared" ref="AM3454:AM3459" si="12101">AK3454+AL3454</f>
        <v>0</v>
      </c>
      <c r="AN3454" s="71">
        <v>0</v>
      </c>
      <c r="AO3454" s="71">
        <v>0</v>
      </c>
      <c r="AP3454" s="68">
        <f t="shared" ref="AP3454:AP3459" si="12102">+AN3454+AO3454</f>
        <v>0</v>
      </c>
      <c r="AQ3454" s="68">
        <f t="shared" ref="AQ3454:AQ3459" si="12103">+AM3454+AP3454</f>
        <v>0</v>
      </c>
      <c r="AR3454" s="71">
        <v>0</v>
      </c>
      <c r="AS3454" s="71">
        <v>0</v>
      </c>
      <c r="AT3454" s="68">
        <f t="shared" ref="AT3454:AT3459" si="12104">AR3454+AS3454</f>
        <v>0</v>
      </c>
      <c r="AU3454" s="71">
        <v>0</v>
      </c>
      <c r="AV3454" s="71">
        <v>0</v>
      </c>
      <c r="AW3454" s="68">
        <f t="shared" ref="AW3454:AW3459" si="12105">+AU3454+AV3454</f>
        <v>0</v>
      </c>
      <c r="AX3454" s="68">
        <f t="shared" ref="AX3454:AX3459" si="12106">+AT3454+AW3454</f>
        <v>0</v>
      </c>
      <c r="AY3454" s="71">
        <v>0</v>
      </c>
      <c r="AZ3454" s="71">
        <v>0</v>
      </c>
      <c r="BA3454" s="68">
        <f t="shared" ref="BA3454:BA3459" si="12107">AY3454+AZ3454</f>
        <v>0</v>
      </c>
      <c r="BB3454" s="71">
        <v>0</v>
      </c>
      <c r="BC3454" s="71">
        <v>0</v>
      </c>
      <c r="BD3454" s="68">
        <f t="shared" ref="BD3454:BD3459" si="12108">+BB3454+BC3454</f>
        <v>0</v>
      </c>
      <c r="BE3454" s="68">
        <f t="shared" ref="BE3454:BE3459" si="12109">+BA3454+BD3454</f>
        <v>0</v>
      </c>
      <c r="BF3454" s="67">
        <f t="shared" ref="BF3454:BG3459" si="12110">AD3454-AK3454-AR3454-AY3454</f>
        <v>0</v>
      </c>
      <c r="BG3454" s="67">
        <f t="shared" si="12110"/>
        <v>0</v>
      </c>
      <c r="BH3454" s="68">
        <f t="shared" ref="BH3454:BH3459" si="12111">BF3454+BG3454</f>
        <v>0</v>
      </c>
      <c r="BI3454" s="67" t="e">
        <f t="shared" ref="BI3454:BJ3459" si="12112">AG3454-AN3454-AU3454-BB3454</f>
        <v>#REF!</v>
      </c>
      <c r="BJ3454" s="67" t="e">
        <f t="shared" si="12112"/>
        <v>#REF!</v>
      </c>
      <c r="BK3454" s="68" t="e">
        <f t="shared" ref="BK3454:BK3459" si="12113">+BI3454+BJ3454</f>
        <v>#REF!</v>
      </c>
      <c r="BL3454" s="68" t="e">
        <f t="shared" si="12052"/>
        <v>#REF!</v>
      </c>
      <c r="BM3454" s="305">
        <v>0</v>
      </c>
      <c r="BN3454" s="305">
        <v>0</v>
      </c>
      <c r="BO3454" s="306"/>
      <c r="BP3454" s="306"/>
      <c r="BQ3454" s="305">
        <v>0</v>
      </c>
      <c r="BR3454" s="305">
        <v>0</v>
      </c>
      <c r="BS3454" s="74" t="s">
        <v>37</v>
      </c>
      <c r="BT3454" s="77"/>
    </row>
    <row r="3455" spans="1:72" s="46" customFormat="1" ht="36.75" customHeight="1">
      <c r="A3455" s="77"/>
      <c r="B3455" s="104">
        <v>2014</v>
      </c>
      <c r="C3455" s="105">
        <v>8317</v>
      </c>
      <c r="D3455" s="104">
        <v>15</v>
      </c>
      <c r="E3455" s="104">
        <v>5000</v>
      </c>
      <c r="F3455" s="104">
        <v>5100</v>
      </c>
      <c r="G3455" s="104">
        <v>515</v>
      </c>
      <c r="H3455" s="104">
        <v>2</v>
      </c>
      <c r="I3455" s="66" t="s">
        <v>154</v>
      </c>
      <c r="J3455" s="67">
        <v>0</v>
      </c>
      <c r="K3455" s="67">
        <v>0</v>
      </c>
      <c r="L3455" s="68">
        <f t="shared" si="12093"/>
        <v>0</v>
      </c>
      <c r="M3455" s="67">
        <v>30000</v>
      </c>
      <c r="N3455" s="67">
        <v>0</v>
      </c>
      <c r="O3455" s="68">
        <f t="shared" si="12094"/>
        <v>30000</v>
      </c>
      <c r="P3455" s="68">
        <f t="shared" si="12095"/>
        <v>30000</v>
      </c>
      <c r="Q3455" s="71">
        <v>0</v>
      </c>
      <c r="R3455" s="71">
        <v>0</v>
      </c>
      <c r="S3455" s="71">
        <v>0</v>
      </c>
      <c r="T3455" s="71">
        <v>0</v>
      </c>
      <c r="U3455" s="71">
        <v>0</v>
      </c>
      <c r="V3455" s="71">
        <v>0</v>
      </c>
      <c r="W3455" s="67">
        <v>0</v>
      </c>
      <c r="X3455" s="67">
        <v>0</v>
      </c>
      <c r="Y3455" s="68">
        <v>0</v>
      </c>
      <c r="Z3455" s="67">
        <v>0</v>
      </c>
      <c r="AA3455" s="67">
        <v>0</v>
      </c>
      <c r="AB3455" s="68">
        <v>0</v>
      </c>
      <c r="AC3455" s="68">
        <f t="shared" si="12096"/>
        <v>0</v>
      </c>
      <c r="AD3455" s="67">
        <f t="shared" si="12097"/>
        <v>0</v>
      </c>
      <c r="AE3455" s="67">
        <f t="shared" si="12097"/>
        <v>0</v>
      </c>
      <c r="AF3455" s="68">
        <f t="shared" si="12098"/>
        <v>0</v>
      </c>
      <c r="AG3455" s="67">
        <f t="shared" ref="AG3455:AG3456" si="12114">+M3455-T3455</f>
        <v>30000</v>
      </c>
      <c r="AH3455" s="67">
        <f t="shared" ref="AH3455:AH3456" si="12115">+N3455-U3455</f>
        <v>0</v>
      </c>
      <c r="AI3455" s="68">
        <f t="shared" si="12099"/>
        <v>30000</v>
      </c>
      <c r="AJ3455" s="68">
        <f t="shared" si="12100"/>
        <v>30000</v>
      </c>
      <c r="AK3455" s="71">
        <v>0</v>
      </c>
      <c r="AL3455" s="71">
        <v>0</v>
      </c>
      <c r="AM3455" s="68">
        <f t="shared" si="12101"/>
        <v>0</v>
      </c>
      <c r="AN3455" s="71">
        <v>0</v>
      </c>
      <c r="AO3455" s="71">
        <v>0</v>
      </c>
      <c r="AP3455" s="68">
        <f t="shared" si="12102"/>
        <v>0</v>
      </c>
      <c r="AQ3455" s="68">
        <f t="shared" si="12103"/>
        <v>0</v>
      </c>
      <c r="AR3455" s="71">
        <v>0</v>
      </c>
      <c r="AS3455" s="71">
        <v>0</v>
      </c>
      <c r="AT3455" s="68">
        <f t="shared" si="12104"/>
        <v>0</v>
      </c>
      <c r="AU3455" s="71">
        <v>0</v>
      </c>
      <c r="AV3455" s="71">
        <v>0</v>
      </c>
      <c r="AW3455" s="68">
        <f t="shared" si="12105"/>
        <v>0</v>
      </c>
      <c r="AX3455" s="68">
        <f t="shared" si="12106"/>
        <v>0</v>
      </c>
      <c r="AY3455" s="71">
        <v>0</v>
      </c>
      <c r="AZ3455" s="71">
        <v>0</v>
      </c>
      <c r="BA3455" s="68">
        <f t="shared" si="12107"/>
        <v>0</v>
      </c>
      <c r="BB3455" s="71">
        <v>0</v>
      </c>
      <c r="BC3455" s="71">
        <v>0</v>
      </c>
      <c r="BD3455" s="68">
        <f t="shared" si="12108"/>
        <v>0</v>
      </c>
      <c r="BE3455" s="68">
        <f t="shared" si="12109"/>
        <v>0</v>
      </c>
      <c r="BF3455" s="67">
        <f t="shared" si="12110"/>
        <v>0</v>
      </c>
      <c r="BG3455" s="67">
        <f t="shared" si="12110"/>
        <v>0</v>
      </c>
      <c r="BH3455" s="68">
        <f t="shared" si="12111"/>
        <v>0</v>
      </c>
      <c r="BI3455" s="67">
        <f t="shared" si="12112"/>
        <v>30000</v>
      </c>
      <c r="BJ3455" s="67">
        <f t="shared" si="12112"/>
        <v>0</v>
      </c>
      <c r="BK3455" s="68">
        <f t="shared" si="12113"/>
        <v>30000</v>
      </c>
      <c r="BL3455" s="68">
        <f t="shared" si="12052"/>
        <v>30000</v>
      </c>
      <c r="BM3455" s="305">
        <v>2</v>
      </c>
      <c r="BN3455" s="305">
        <v>0</v>
      </c>
      <c r="BO3455" s="306"/>
      <c r="BP3455" s="306"/>
      <c r="BQ3455" s="305">
        <v>2</v>
      </c>
      <c r="BR3455" s="305">
        <v>0</v>
      </c>
      <c r="BS3455" s="74" t="s">
        <v>37</v>
      </c>
      <c r="BT3455" s="77"/>
    </row>
    <row r="3456" spans="1:72" s="46" customFormat="1" ht="36.75" customHeight="1">
      <c r="A3456" s="77"/>
      <c r="B3456" s="104">
        <v>2014</v>
      </c>
      <c r="C3456" s="105">
        <v>8317</v>
      </c>
      <c r="D3456" s="104">
        <v>15</v>
      </c>
      <c r="E3456" s="104">
        <v>5000</v>
      </c>
      <c r="F3456" s="104">
        <v>5100</v>
      </c>
      <c r="G3456" s="104">
        <v>515</v>
      </c>
      <c r="H3456" s="104">
        <v>3</v>
      </c>
      <c r="I3456" s="66" t="s">
        <v>156</v>
      </c>
      <c r="J3456" s="67">
        <v>0</v>
      </c>
      <c r="K3456" s="67">
        <v>0</v>
      </c>
      <c r="L3456" s="68">
        <f t="shared" si="12093"/>
        <v>0</v>
      </c>
      <c r="M3456" s="67">
        <v>4000</v>
      </c>
      <c r="N3456" s="67">
        <v>0</v>
      </c>
      <c r="O3456" s="68">
        <f t="shared" si="12094"/>
        <v>4000</v>
      </c>
      <c r="P3456" s="68">
        <f t="shared" si="12095"/>
        <v>4000</v>
      </c>
      <c r="Q3456" s="71">
        <v>0</v>
      </c>
      <c r="R3456" s="71">
        <v>0</v>
      </c>
      <c r="S3456" s="71">
        <v>0</v>
      </c>
      <c r="T3456" s="71">
        <v>0</v>
      </c>
      <c r="U3456" s="71">
        <v>0</v>
      </c>
      <c r="V3456" s="71">
        <v>0</v>
      </c>
      <c r="W3456" s="67">
        <v>0</v>
      </c>
      <c r="X3456" s="67">
        <v>0</v>
      </c>
      <c r="Y3456" s="68">
        <v>0</v>
      </c>
      <c r="Z3456" s="67">
        <v>0</v>
      </c>
      <c r="AA3456" s="67">
        <v>0</v>
      </c>
      <c r="AB3456" s="68">
        <v>0</v>
      </c>
      <c r="AC3456" s="68">
        <f t="shared" si="12096"/>
        <v>0</v>
      </c>
      <c r="AD3456" s="67">
        <f t="shared" si="12097"/>
        <v>0</v>
      </c>
      <c r="AE3456" s="67">
        <f t="shared" si="12097"/>
        <v>0</v>
      </c>
      <c r="AF3456" s="68">
        <f t="shared" si="12098"/>
        <v>0</v>
      </c>
      <c r="AG3456" s="67">
        <f t="shared" si="12114"/>
        <v>4000</v>
      </c>
      <c r="AH3456" s="67">
        <f t="shared" si="12115"/>
        <v>0</v>
      </c>
      <c r="AI3456" s="68">
        <f t="shared" si="12099"/>
        <v>4000</v>
      </c>
      <c r="AJ3456" s="68">
        <f t="shared" si="12100"/>
        <v>4000</v>
      </c>
      <c r="AK3456" s="71">
        <v>0</v>
      </c>
      <c r="AL3456" s="71">
        <v>0</v>
      </c>
      <c r="AM3456" s="68">
        <f t="shared" si="12101"/>
        <v>0</v>
      </c>
      <c r="AN3456" s="71">
        <v>0</v>
      </c>
      <c r="AO3456" s="71">
        <v>0</v>
      </c>
      <c r="AP3456" s="68">
        <f t="shared" si="12102"/>
        <v>0</v>
      </c>
      <c r="AQ3456" s="68">
        <f t="shared" si="12103"/>
        <v>0</v>
      </c>
      <c r="AR3456" s="71">
        <v>0</v>
      </c>
      <c r="AS3456" s="71">
        <v>0</v>
      </c>
      <c r="AT3456" s="68">
        <f t="shared" si="12104"/>
        <v>0</v>
      </c>
      <c r="AU3456" s="71">
        <v>0</v>
      </c>
      <c r="AV3456" s="71">
        <v>0</v>
      </c>
      <c r="AW3456" s="68">
        <f t="shared" si="12105"/>
        <v>0</v>
      </c>
      <c r="AX3456" s="68">
        <f t="shared" si="12106"/>
        <v>0</v>
      </c>
      <c r="AY3456" s="71">
        <v>0</v>
      </c>
      <c r="AZ3456" s="71">
        <v>0</v>
      </c>
      <c r="BA3456" s="68">
        <f t="shared" si="12107"/>
        <v>0</v>
      </c>
      <c r="BB3456" s="71">
        <v>0</v>
      </c>
      <c r="BC3456" s="71">
        <v>0</v>
      </c>
      <c r="BD3456" s="68">
        <f t="shared" si="12108"/>
        <v>0</v>
      </c>
      <c r="BE3456" s="68">
        <f t="shared" si="12109"/>
        <v>0</v>
      </c>
      <c r="BF3456" s="67">
        <f t="shared" si="12110"/>
        <v>0</v>
      </c>
      <c r="BG3456" s="67">
        <f t="shared" si="12110"/>
        <v>0</v>
      </c>
      <c r="BH3456" s="68">
        <f t="shared" si="12111"/>
        <v>0</v>
      </c>
      <c r="BI3456" s="67">
        <f t="shared" si="12112"/>
        <v>4000</v>
      </c>
      <c r="BJ3456" s="67">
        <f t="shared" si="12112"/>
        <v>0</v>
      </c>
      <c r="BK3456" s="68">
        <f t="shared" si="12113"/>
        <v>4000</v>
      </c>
      <c r="BL3456" s="68">
        <f t="shared" si="12052"/>
        <v>4000</v>
      </c>
      <c r="BM3456" s="305">
        <v>1</v>
      </c>
      <c r="BN3456" s="305">
        <v>0</v>
      </c>
      <c r="BO3456" s="306"/>
      <c r="BP3456" s="306"/>
      <c r="BQ3456" s="305">
        <v>1</v>
      </c>
      <c r="BR3456" s="305">
        <v>0</v>
      </c>
      <c r="BS3456" s="74" t="s">
        <v>37</v>
      </c>
      <c r="BT3456" s="77"/>
    </row>
    <row r="3457" spans="1:72" s="46" customFormat="1" ht="36.75" hidden="1" customHeight="1">
      <c r="A3457" s="77"/>
      <c r="B3457" s="104">
        <v>2014</v>
      </c>
      <c r="C3457" s="105">
        <v>8317</v>
      </c>
      <c r="D3457" s="104">
        <v>15</v>
      </c>
      <c r="E3457" s="104">
        <v>5000</v>
      </c>
      <c r="F3457" s="104">
        <v>5100</v>
      </c>
      <c r="G3457" s="104">
        <v>515</v>
      </c>
      <c r="H3457" s="104">
        <v>4</v>
      </c>
      <c r="I3457" s="66" t="s">
        <v>158</v>
      </c>
      <c r="J3457" s="67">
        <v>0</v>
      </c>
      <c r="K3457" s="67">
        <v>0</v>
      </c>
      <c r="L3457" s="68">
        <f t="shared" si="12093"/>
        <v>0</v>
      </c>
      <c r="M3457" s="67">
        <v>0</v>
      </c>
      <c r="N3457" s="67">
        <v>0</v>
      </c>
      <c r="O3457" s="68">
        <f t="shared" si="12094"/>
        <v>0</v>
      </c>
      <c r="P3457" s="68">
        <f t="shared" si="12095"/>
        <v>0</v>
      </c>
      <c r="Q3457" s="71">
        <v>0</v>
      </c>
      <c r="R3457" s="71">
        <v>0</v>
      </c>
      <c r="S3457" s="71">
        <v>0</v>
      </c>
      <c r="T3457" s="71">
        <v>0</v>
      </c>
      <c r="U3457" s="71">
        <v>0</v>
      </c>
      <c r="V3457" s="71">
        <v>0</v>
      </c>
      <c r="W3457" s="67">
        <v>0</v>
      </c>
      <c r="X3457" s="67">
        <v>0</v>
      </c>
      <c r="Y3457" s="68">
        <v>0</v>
      </c>
      <c r="Z3457" s="67">
        <v>0</v>
      </c>
      <c r="AA3457" s="67">
        <v>0</v>
      </c>
      <c r="AB3457" s="68">
        <v>0</v>
      </c>
      <c r="AC3457" s="68">
        <f t="shared" si="12096"/>
        <v>0</v>
      </c>
      <c r="AD3457" s="67">
        <f t="shared" si="12097"/>
        <v>0</v>
      </c>
      <c r="AE3457" s="67">
        <f t="shared" si="12097"/>
        <v>0</v>
      </c>
      <c r="AF3457" s="68">
        <f t="shared" si="12098"/>
        <v>0</v>
      </c>
      <c r="AG3457" s="67" t="e">
        <f>M3457+#REF!-V3457</f>
        <v>#REF!</v>
      </c>
      <c r="AH3457" s="67" t="e">
        <f>N3457+S3457-#REF!</f>
        <v>#REF!</v>
      </c>
      <c r="AI3457" s="68" t="e">
        <f t="shared" si="12099"/>
        <v>#REF!</v>
      </c>
      <c r="AJ3457" s="68" t="e">
        <f t="shared" si="12100"/>
        <v>#REF!</v>
      </c>
      <c r="AK3457" s="71">
        <v>0</v>
      </c>
      <c r="AL3457" s="71">
        <v>0</v>
      </c>
      <c r="AM3457" s="68">
        <f t="shared" si="12101"/>
        <v>0</v>
      </c>
      <c r="AN3457" s="71">
        <v>0</v>
      </c>
      <c r="AO3457" s="71">
        <v>0</v>
      </c>
      <c r="AP3457" s="68">
        <f t="shared" si="12102"/>
        <v>0</v>
      </c>
      <c r="AQ3457" s="68">
        <f t="shared" si="12103"/>
        <v>0</v>
      </c>
      <c r="AR3457" s="71">
        <v>0</v>
      </c>
      <c r="AS3457" s="71">
        <v>0</v>
      </c>
      <c r="AT3457" s="68">
        <f t="shared" si="12104"/>
        <v>0</v>
      </c>
      <c r="AU3457" s="71">
        <v>0</v>
      </c>
      <c r="AV3457" s="71">
        <v>0</v>
      </c>
      <c r="AW3457" s="68">
        <f t="shared" si="12105"/>
        <v>0</v>
      </c>
      <c r="AX3457" s="68">
        <f t="shared" si="12106"/>
        <v>0</v>
      </c>
      <c r="AY3457" s="71">
        <v>0</v>
      </c>
      <c r="AZ3457" s="71">
        <v>0</v>
      </c>
      <c r="BA3457" s="68">
        <f t="shared" si="12107"/>
        <v>0</v>
      </c>
      <c r="BB3457" s="71">
        <v>0</v>
      </c>
      <c r="BC3457" s="71">
        <v>0</v>
      </c>
      <c r="BD3457" s="68">
        <f t="shared" si="12108"/>
        <v>0</v>
      </c>
      <c r="BE3457" s="68">
        <f t="shared" si="12109"/>
        <v>0</v>
      </c>
      <c r="BF3457" s="67">
        <f t="shared" si="12110"/>
        <v>0</v>
      </c>
      <c r="BG3457" s="67">
        <f t="shared" si="12110"/>
        <v>0</v>
      </c>
      <c r="BH3457" s="68">
        <f t="shared" si="12111"/>
        <v>0</v>
      </c>
      <c r="BI3457" s="67" t="e">
        <f t="shared" si="12112"/>
        <v>#REF!</v>
      </c>
      <c r="BJ3457" s="67" t="e">
        <f t="shared" si="12112"/>
        <v>#REF!</v>
      </c>
      <c r="BK3457" s="68" t="e">
        <f t="shared" si="12113"/>
        <v>#REF!</v>
      </c>
      <c r="BL3457" s="68" t="e">
        <f t="shared" si="12052"/>
        <v>#REF!</v>
      </c>
      <c r="BM3457" s="305">
        <v>0</v>
      </c>
      <c r="BN3457" s="305">
        <v>0</v>
      </c>
      <c r="BO3457" s="306"/>
      <c r="BP3457" s="306"/>
      <c r="BQ3457" s="305">
        <v>0</v>
      </c>
      <c r="BR3457" s="305">
        <v>0</v>
      </c>
      <c r="BS3457" s="74" t="s">
        <v>37</v>
      </c>
      <c r="BT3457" s="77"/>
    </row>
    <row r="3458" spans="1:72" s="46" customFormat="1" ht="36.75" hidden="1" customHeight="1">
      <c r="A3458" s="77"/>
      <c r="B3458" s="104">
        <v>2014</v>
      </c>
      <c r="C3458" s="105">
        <v>8317</v>
      </c>
      <c r="D3458" s="104">
        <v>15</v>
      </c>
      <c r="E3458" s="104">
        <v>5000</v>
      </c>
      <c r="F3458" s="104">
        <v>5100</v>
      </c>
      <c r="G3458" s="104">
        <v>515</v>
      </c>
      <c r="H3458" s="104">
        <v>5</v>
      </c>
      <c r="I3458" s="66" t="s">
        <v>160</v>
      </c>
      <c r="J3458" s="67">
        <v>0</v>
      </c>
      <c r="K3458" s="67">
        <v>0</v>
      </c>
      <c r="L3458" s="68">
        <f t="shared" si="12093"/>
        <v>0</v>
      </c>
      <c r="M3458" s="67">
        <v>0</v>
      </c>
      <c r="N3458" s="67">
        <v>0</v>
      </c>
      <c r="O3458" s="68">
        <f t="shared" si="12094"/>
        <v>0</v>
      </c>
      <c r="P3458" s="68">
        <f t="shared" si="12095"/>
        <v>0</v>
      </c>
      <c r="Q3458" s="71">
        <v>0</v>
      </c>
      <c r="R3458" s="71">
        <v>0</v>
      </c>
      <c r="S3458" s="71">
        <v>0</v>
      </c>
      <c r="T3458" s="71">
        <v>0</v>
      </c>
      <c r="U3458" s="71">
        <v>0</v>
      </c>
      <c r="V3458" s="71">
        <v>0</v>
      </c>
      <c r="W3458" s="67">
        <v>0</v>
      </c>
      <c r="X3458" s="67">
        <v>0</v>
      </c>
      <c r="Y3458" s="68">
        <v>0</v>
      </c>
      <c r="Z3458" s="67">
        <v>0</v>
      </c>
      <c r="AA3458" s="67">
        <v>0</v>
      </c>
      <c r="AB3458" s="68">
        <v>0</v>
      </c>
      <c r="AC3458" s="68">
        <f t="shared" si="12096"/>
        <v>0</v>
      </c>
      <c r="AD3458" s="67">
        <f t="shared" si="12097"/>
        <v>0</v>
      </c>
      <c r="AE3458" s="67">
        <f t="shared" si="12097"/>
        <v>0</v>
      </c>
      <c r="AF3458" s="68">
        <f t="shared" si="12098"/>
        <v>0</v>
      </c>
      <c r="AG3458" s="67" t="e">
        <f>M3458+#REF!-V3458</f>
        <v>#REF!</v>
      </c>
      <c r="AH3458" s="67" t="e">
        <f>N3458+S3458-#REF!</f>
        <v>#REF!</v>
      </c>
      <c r="AI3458" s="68" t="e">
        <f t="shared" si="12099"/>
        <v>#REF!</v>
      </c>
      <c r="AJ3458" s="68" t="e">
        <f t="shared" si="12100"/>
        <v>#REF!</v>
      </c>
      <c r="AK3458" s="71">
        <v>0</v>
      </c>
      <c r="AL3458" s="71">
        <v>0</v>
      </c>
      <c r="AM3458" s="68">
        <f t="shared" si="12101"/>
        <v>0</v>
      </c>
      <c r="AN3458" s="71">
        <v>0</v>
      </c>
      <c r="AO3458" s="71">
        <v>0</v>
      </c>
      <c r="AP3458" s="68">
        <f t="shared" si="12102"/>
        <v>0</v>
      </c>
      <c r="AQ3458" s="68">
        <f t="shared" si="12103"/>
        <v>0</v>
      </c>
      <c r="AR3458" s="71">
        <v>0</v>
      </c>
      <c r="AS3458" s="71">
        <v>0</v>
      </c>
      <c r="AT3458" s="68">
        <f t="shared" si="12104"/>
        <v>0</v>
      </c>
      <c r="AU3458" s="71">
        <v>0</v>
      </c>
      <c r="AV3458" s="71">
        <v>0</v>
      </c>
      <c r="AW3458" s="68">
        <f t="shared" si="12105"/>
        <v>0</v>
      </c>
      <c r="AX3458" s="68">
        <f t="shared" si="12106"/>
        <v>0</v>
      </c>
      <c r="AY3458" s="71">
        <v>0</v>
      </c>
      <c r="AZ3458" s="71">
        <v>0</v>
      </c>
      <c r="BA3458" s="68">
        <f t="shared" si="12107"/>
        <v>0</v>
      </c>
      <c r="BB3458" s="71">
        <v>0</v>
      </c>
      <c r="BC3458" s="71">
        <v>0</v>
      </c>
      <c r="BD3458" s="68">
        <f t="shared" si="12108"/>
        <v>0</v>
      </c>
      <c r="BE3458" s="68">
        <f t="shared" si="12109"/>
        <v>0</v>
      </c>
      <c r="BF3458" s="67">
        <f t="shared" si="12110"/>
        <v>0</v>
      </c>
      <c r="BG3458" s="67">
        <f t="shared" si="12110"/>
        <v>0</v>
      </c>
      <c r="BH3458" s="68">
        <f t="shared" si="12111"/>
        <v>0</v>
      </c>
      <c r="BI3458" s="67" t="e">
        <f t="shared" si="12112"/>
        <v>#REF!</v>
      </c>
      <c r="BJ3458" s="67" t="e">
        <f t="shared" si="12112"/>
        <v>#REF!</v>
      </c>
      <c r="BK3458" s="68" t="e">
        <f t="shared" si="12113"/>
        <v>#REF!</v>
      </c>
      <c r="BL3458" s="68" t="e">
        <f t="shared" si="12052"/>
        <v>#REF!</v>
      </c>
      <c r="BM3458" s="305">
        <v>0</v>
      </c>
      <c r="BN3458" s="305">
        <v>0</v>
      </c>
      <c r="BO3458" s="306"/>
      <c r="BP3458" s="306"/>
      <c r="BQ3458" s="305">
        <v>0</v>
      </c>
      <c r="BR3458" s="305">
        <v>0</v>
      </c>
      <c r="BS3458" s="74" t="s">
        <v>37</v>
      </c>
      <c r="BT3458" s="77"/>
    </row>
    <row r="3459" spans="1:72" s="101" customFormat="1" ht="40.5" hidden="1" customHeight="1">
      <c r="A3459" s="100"/>
      <c r="B3459" s="20">
        <v>2014</v>
      </c>
      <c r="C3459" s="65">
        <v>8317</v>
      </c>
      <c r="D3459" s="20">
        <v>15</v>
      </c>
      <c r="E3459" s="20">
        <v>5000</v>
      </c>
      <c r="F3459" s="20">
        <v>5100</v>
      </c>
      <c r="G3459" s="20">
        <v>515</v>
      </c>
      <c r="H3459" s="20">
        <v>6</v>
      </c>
      <c r="I3459" s="86" t="s">
        <v>155</v>
      </c>
      <c r="J3459" s="67">
        <v>0</v>
      </c>
      <c r="K3459" s="67">
        <v>0</v>
      </c>
      <c r="L3459" s="68">
        <f t="shared" si="12093"/>
        <v>0</v>
      </c>
      <c r="M3459" s="67">
        <v>0</v>
      </c>
      <c r="N3459" s="67">
        <v>0</v>
      </c>
      <c r="O3459" s="68">
        <f t="shared" si="12094"/>
        <v>0</v>
      </c>
      <c r="P3459" s="68">
        <f t="shared" si="12095"/>
        <v>0</v>
      </c>
      <c r="Q3459" s="71">
        <v>0</v>
      </c>
      <c r="R3459" s="71">
        <v>0</v>
      </c>
      <c r="S3459" s="71">
        <v>0</v>
      </c>
      <c r="T3459" s="71">
        <v>0</v>
      </c>
      <c r="U3459" s="71">
        <v>0</v>
      </c>
      <c r="V3459" s="71">
        <v>0</v>
      </c>
      <c r="W3459" s="67">
        <v>0</v>
      </c>
      <c r="X3459" s="67">
        <v>0</v>
      </c>
      <c r="Y3459" s="68">
        <v>0</v>
      </c>
      <c r="Z3459" s="67">
        <v>0</v>
      </c>
      <c r="AA3459" s="67">
        <v>0</v>
      </c>
      <c r="AB3459" s="68">
        <v>0</v>
      </c>
      <c r="AC3459" s="68">
        <f t="shared" si="12096"/>
        <v>0</v>
      </c>
      <c r="AD3459" s="67">
        <f t="shared" si="12097"/>
        <v>0</v>
      </c>
      <c r="AE3459" s="67">
        <f t="shared" si="12097"/>
        <v>0</v>
      </c>
      <c r="AF3459" s="68">
        <f t="shared" si="12098"/>
        <v>0</v>
      </c>
      <c r="AG3459" s="67" t="e">
        <f>M3459+#REF!-V3459</f>
        <v>#REF!</v>
      </c>
      <c r="AH3459" s="67" t="e">
        <f>N3459+S3459-#REF!</f>
        <v>#REF!</v>
      </c>
      <c r="AI3459" s="68" t="e">
        <f t="shared" si="12099"/>
        <v>#REF!</v>
      </c>
      <c r="AJ3459" s="68" t="e">
        <f t="shared" si="12100"/>
        <v>#REF!</v>
      </c>
      <c r="AK3459" s="71">
        <v>0</v>
      </c>
      <c r="AL3459" s="71">
        <v>0</v>
      </c>
      <c r="AM3459" s="68">
        <f t="shared" si="12101"/>
        <v>0</v>
      </c>
      <c r="AN3459" s="71">
        <v>0</v>
      </c>
      <c r="AO3459" s="71">
        <v>0</v>
      </c>
      <c r="AP3459" s="68">
        <f t="shared" si="12102"/>
        <v>0</v>
      </c>
      <c r="AQ3459" s="68">
        <f t="shared" si="12103"/>
        <v>0</v>
      </c>
      <c r="AR3459" s="71">
        <v>0</v>
      </c>
      <c r="AS3459" s="71">
        <v>0</v>
      </c>
      <c r="AT3459" s="68">
        <f t="shared" si="12104"/>
        <v>0</v>
      </c>
      <c r="AU3459" s="71">
        <v>0</v>
      </c>
      <c r="AV3459" s="71">
        <v>0</v>
      </c>
      <c r="AW3459" s="68">
        <f t="shared" si="12105"/>
        <v>0</v>
      </c>
      <c r="AX3459" s="68">
        <f t="shared" si="12106"/>
        <v>0</v>
      </c>
      <c r="AY3459" s="71">
        <v>0</v>
      </c>
      <c r="AZ3459" s="71">
        <v>0</v>
      </c>
      <c r="BA3459" s="68">
        <f t="shared" si="12107"/>
        <v>0</v>
      </c>
      <c r="BB3459" s="71">
        <v>0</v>
      </c>
      <c r="BC3459" s="71">
        <v>0</v>
      </c>
      <c r="BD3459" s="68">
        <f t="shared" si="12108"/>
        <v>0</v>
      </c>
      <c r="BE3459" s="68">
        <f t="shared" si="12109"/>
        <v>0</v>
      </c>
      <c r="BF3459" s="67">
        <f t="shared" si="12110"/>
        <v>0</v>
      </c>
      <c r="BG3459" s="67">
        <f t="shared" si="12110"/>
        <v>0</v>
      </c>
      <c r="BH3459" s="68">
        <f t="shared" si="12111"/>
        <v>0</v>
      </c>
      <c r="BI3459" s="67" t="e">
        <f t="shared" si="12112"/>
        <v>#REF!</v>
      </c>
      <c r="BJ3459" s="67" t="e">
        <f t="shared" si="12112"/>
        <v>#REF!</v>
      </c>
      <c r="BK3459" s="68" t="e">
        <f t="shared" si="12113"/>
        <v>#REF!</v>
      </c>
      <c r="BL3459" s="68" t="e">
        <f t="shared" si="12052"/>
        <v>#REF!</v>
      </c>
      <c r="BM3459" s="305">
        <v>0</v>
      </c>
      <c r="BN3459" s="305">
        <v>0</v>
      </c>
      <c r="BO3459" s="306"/>
      <c r="BP3459" s="306"/>
      <c r="BQ3459" s="305">
        <v>0</v>
      </c>
      <c r="BR3459" s="305">
        <v>0</v>
      </c>
      <c r="BS3459" s="74" t="s">
        <v>37</v>
      </c>
      <c r="BT3459" s="100"/>
    </row>
    <row r="3460" spans="1:72" s="101" customFormat="1" ht="40.5" hidden="1" customHeight="1">
      <c r="A3460" s="100"/>
      <c r="B3460" s="59">
        <v>2014</v>
      </c>
      <c r="C3460" s="60">
        <v>8317</v>
      </c>
      <c r="D3460" s="59">
        <v>15</v>
      </c>
      <c r="E3460" s="59">
        <v>5000</v>
      </c>
      <c r="F3460" s="59">
        <v>5100</v>
      </c>
      <c r="G3460" s="59">
        <v>519</v>
      </c>
      <c r="H3460" s="59"/>
      <c r="I3460" s="61" t="s">
        <v>164</v>
      </c>
      <c r="J3460" s="62">
        <f>J3461</f>
        <v>0</v>
      </c>
      <c r="K3460" s="62">
        <f t="shared" ref="K3460:P3460" si="12116">K3461</f>
        <v>0</v>
      </c>
      <c r="L3460" s="62">
        <f t="shared" si="12116"/>
        <v>0</v>
      </c>
      <c r="M3460" s="62">
        <f t="shared" si="12116"/>
        <v>0</v>
      </c>
      <c r="N3460" s="62">
        <f t="shared" si="12116"/>
        <v>0</v>
      </c>
      <c r="O3460" s="62">
        <f t="shared" si="12116"/>
        <v>0</v>
      </c>
      <c r="P3460" s="62">
        <f t="shared" si="12116"/>
        <v>0</v>
      </c>
      <c r="Q3460" s="62">
        <f>Q3461</f>
        <v>0</v>
      </c>
      <c r="R3460" s="62">
        <f t="shared" ref="R3460:V3460" si="12117">R3461</f>
        <v>0</v>
      </c>
      <c r="S3460" s="62">
        <f t="shared" si="12117"/>
        <v>0</v>
      </c>
      <c r="T3460" s="62">
        <f>T3461</f>
        <v>0</v>
      </c>
      <c r="U3460" s="62">
        <f t="shared" si="12117"/>
        <v>0</v>
      </c>
      <c r="V3460" s="62">
        <f t="shared" si="12117"/>
        <v>0</v>
      </c>
      <c r="W3460" s="62">
        <v>0</v>
      </c>
      <c r="X3460" s="62">
        <v>0</v>
      </c>
      <c r="Y3460" s="62">
        <v>0</v>
      </c>
      <c r="Z3460" s="62">
        <v>0</v>
      </c>
      <c r="AA3460" s="62">
        <v>0</v>
      </c>
      <c r="AB3460" s="62">
        <v>0</v>
      </c>
      <c r="AC3460" s="62">
        <f t="shared" ref="AC3460" si="12118">AC3461</f>
        <v>0</v>
      </c>
      <c r="AD3460" s="62">
        <f>AD3461</f>
        <v>0</v>
      </c>
      <c r="AE3460" s="62">
        <f t="shared" ref="AE3460:AJ3460" si="12119">AE3461</f>
        <v>0</v>
      </c>
      <c r="AF3460" s="62">
        <f t="shared" si="12119"/>
        <v>0</v>
      </c>
      <c r="AG3460" s="62" t="e">
        <f t="shared" si="12119"/>
        <v>#REF!</v>
      </c>
      <c r="AH3460" s="62" t="e">
        <f t="shared" si="12119"/>
        <v>#REF!</v>
      </c>
      <c r="AI3460" s="62" t="e">
        <f t="shared" si="12119"/>
        <v>#REF!</v>
      </c>
      <c r="AJ3460" s="62" t="e">
        <f t="shared" si="12119"/>
        <v>#REF!</v>
      </c>
      <c r="AK3460" s="62">
        <f>AK3461</f>
        <v>0</v>
      </c>
      <c r="AL3460" s="62">
        <f t="shared" ref="AL3460:BK3460" si="12120">AL3461</f>
        <v>0</v>
      </c>
      <c r="AM3460" s="62">
        <f t="shared" si="12120"/>
        <v>0</v>
      </c>
      <c r="AN3460" s="62">
        <f t="shared" si="12120"/>
        <v>0</v>
      </c>
      <c r="AO3460" s="62">
        <f t="shared" si="12120"/>
        <v>0</v>
      </c>
      <c r="AP3460" s="62">
        <f t="shared" si="12120"/>
        <v>0</v>
      </c>
      <c r="AQ3460" s="62">
        <f t="shared" si="12120"/>
        <v>0</v>
      </c>
      <c r="AR3460" s="62">
        <f>AR3461</f>
        <v>0</v>
      </c>
      <c r="AS3460" s="62">
        <f t="shared" si="12120"/>
        <v>0</v>
      </c>
      <c r="AT3460" s="62">
        <f t="shared" si="12120"/>
        <v>0</v>
      </c>
      <c r="AU3460" s="62">
        <f t="shared" si="12120"/>
        <v>0</v>
      </c>
      <c r="AV3460" s="62">
        <f t="shared" si="12120"/>
        <v>0</v>
      </c>
      <c r="AW3460" s="62">
        <f t="shared" si="12120"/>
        <v>0</v>
      </c>
      <c r="AX3460" s="62">
        <f t="shared" si="12120"/>
        <v>0</v>
      </c>
      <c r="AY3460" s="62">
        <f>AY3461</f>
        <v>0</v>
      </c>
      <c r="AZ3460" s="62">
        <f t="shared" si="12120"/>
        <v>0</v>
      </c>
      <c r="BA3460" s="62">
        <f t="shared" si="12120"/>
        <v>0</v>
      </c>
      <c r="BB3460" s="62">
        <f t="shared" si="12120"/>
        <v>0</v>
      </c>
      <c r="BC3460" s="62">
        <f t="shared" si="12120"/>
        <v>0</v>
      </c>
      <c r="BD3460" s="62">
        <f t="shared" si="12120"/>
        <v>0</v>
      </c>
      <c r="BE3460" s="62">
        <f t="shared" si="12120"/>
        <v>0</v>
      </c>
      <c r="BF3460" s="62">
        <f>BF3461</f>
        <v>0</v>
      </c>
      <c r="BG3460" s="62">
        <f t="shared" si="12120"/>
        <v>0</v>
      </c>
      <c r="BH3460" s="62">
        <f t="shared" si="12120"/>
        <v>0</v>
      </c>
      <c r="BI3460" s="62" t="e">
        <f t="shared" si="12120"/>
        <v>#REF!</v>
      </c>
      <c r="BJ3460" s="62" t="e">
        <f t="shared" si="12120"/>
        <v>#REF!</v>
      </c>
      <c r="BK3460" s="62" t="e">
        <f t="shared" si="12120"/>
        <v>#REF!</v>
      </c>
      <c r="BL3460" s="62" t="e">
        <f t="shared" si="12052"/>
        <v>#REF!</v>
      </c>
      <c r="BM3460" s="304"/>
      <c r="BN3460" s="304"/>
      <c r="BO3460" s="304"/>
      <c r="BP3460" s="304"/>
      <c r="BQ3460" s="304"/>
      <c r="BR3460" s="304"/>
      <c r="BS3460" s="64"/>
      <c r="BT3460" s="100"/>
    </row>
    <row r="3461" spans="1:72" s="101" customFormat="1" ht="40.5" hidden="1" customHeight="1">
      <c r="A3461" s="100"/>
      <c r="B3461" s="20">
        <v>2014</v>
      </c>
      <c r="C3461" s="65">
        <v>8317</v>
      </c>
      <c r="D3461" s="20">
        <v>15</v>
      </c>
      <c r="E3461" s="20">
        <v>5000</v>
      </c>
      <c r="F3461" s="20">
        <v>5100</v>
      </c>
      <c r="G3461" s="20">
        <v>519</v>
      </c>
      <c r="H3461" s="20">
        <v>1</v>
      </c>
      <c r="I3461" s="145" t="s">
        <v>724</v>
      </c>
      <c r="J3461" s="67">
        <v>0</v>
      </c>
      <c r="K3461" s="67">
        <v>0</v>
      </c>
      <c r="L3461" s="68">
        <f>J3461+K3461</f>
        <v>0</v>
      </c>
      <c r="M3461" s="67">
        <v>0</v>
      </c>
      <c r="N3461" s="67">
        <v>0</v>
      </c>
      <c r="O3461" s="68">
        <f>+M3461+N3461</f>
        <v>0</v>
      </c>
      <c r="P3461" s="68">
        <f>+L3461+O3461</f>
        <v>0</v>
      </c>
      <c r="Q3461" s="71">
        <v>0</v>
      </c>
      <c r="R3461" s="71">
        <v>0</v>
      </c>
      <c r="S3461" s="71">
        <v>0</v>
      </c>
      <c r="T3461" s="71">
        <v>0</v>
      </c>
      <c r="U3461" s="71">
        <v>0</v>
      </c>
      <c r="V3461" s="71">
        <v>0</v>
      </c>
      <c r="W3461" s="67">
        <v>0</v>
      </c>
      <c r="X3461" s="67">
        <v>0</v>
      </c>
      <c r="Y3461" s="68">
        <v>0</v>
      </c>
      <c r="Z3461" s="67">
        <v>0</v>
      </c>
      <c r="AA3461" s="67">
        <v>0</v>
      </c>
      <c r="AB3461" s="68">
        <v>0</v>
      </c>
      <c r="AC3461" s="68">
        <f t="shared" ref="AC3461" si="12121">+Y3461+AB3461</f>
        <v>0</v>
      </c>
      <c r="AD3461" s="67">
        <f>J3461+Q3461-T3461</f>
        <v>0</v>
      </c>
      <c r="AE3461" s="67">
        <f>K3461+R3461-U3461</f>
        <v>0</v>
      </c>
      <c r="AF3461" s="68">
        <f t="shared" ref="AF3461" si="12122">AD3461+AE3461</f>
        <v>0</v>
      </c>
      <c r="AG3461" s="67" t="e">
        <f>M3461+#REF!-V3461</f>
        <v>#REF!</v>
      </c>
      <c r="AH3461" s="67" t="e">
        <f>N3461+S3461-#REF!</f>
        <v>#REF!</v>
      </c>
      <c r="AI3461" s="68" t="e">
        <f t="shared" ref="AI3461" si="12123">+AG3461+AH3461</f>
        <v>#REF!</v>
      </c>
      <c r="AJ3461" s="68" t="e">
        <f t="shared" ref="AJ3461" si="12124">+AF3461+AI3461</f>
        <v>#REF!</v>
      </c>
      <c r="AK3461" s="71">
        <v>0</v>
      </c>
      <c r="AL3461" s="71">
        <v>0</v>
      </c>
      <c r="AM3461" s="68">
        <f>AK3461+AL3461</f>
        <v>0</v>
      </c>
      <c r="AN3461" s="71">
        <v>0</v>
      </c>
      <c r="AO3461" s="71">
        <v>0</v>
      </c>
      <c r="AP3461" s="68">
        <f>+AN3461+AO3461</f>
        <v>0</v>
      </c>
      <c r="AQ3461" s="68">
        <f>+AM3461+AP3461</f>
        <v>0</v>
      </c>
      <c r="AR3461" s="71">
        <v>0</v>
      </c>
      <c r="AS3461" s="71">
        <v>0</v>
      </c>
      <c r="AT3461" s="68">
        <f>AR3461+AS3461</f>
        <v>0</v>
      </c>
      <c r="AU3461" s="71">
        <v>0</v>
      </c>
      <c r="AV3461" s="71">
        <v>0</v>
      </c>
      <c r="AW3461" s="68">
        <f>+AU3461+AV3461</f>
        <v>0</v>
      </c>
      <c r="AX3461" s="68">
        <f>+AT3461+AW3461</f>
        <v>0</v>
      </c>
      <c r="AY3461" s="71">
        <v>0</v>
      </c>
      <c r="AZ3461" s="71">
        <v>0</v>
      </c>
      <c r="BA3461" s="68">
        <f>AY3461+AZ3461</f>
        <v>0</v>
      </c>
      <c r="BB3461" s="71">
        <v>0</v>
      </c>
      <c r="BC3461" s="71">
        <v>0</v>
      </c>
      <c r="BD3461" s="68">
        <f>+BB3461+BC3461</f>
        <v>0</v>
      </c>
      <c r="BE3461" s="68">
        <f>+BA3461+BD3461</f>
        <v>0</v>
      </c>
      <c r="BF3461" s="67">
        <f t="shared" ref="BF3461:BG3461" si="12125">AD3461-AK3461-AR3461-AY3461</f>
        <v>0</v>
      </c>
      <c r="BG3461" s="67">
        <f t="shared" si="12125"/>
        <v>0</v>
      </c>
      <c r="BH3461" s="68">
        <f t="shared" ref="BH3461" si="12126">BF3461+BG3461</f>
        <v>0</v>
      </c>
      <c r="BI3461" s="67" t="e">
        <f t="shared" ref="BI3461:BJ3461" si="12127">AG3461-AN3461-AU3461-BB3461</f>
        <v>#REF!</v>
      </c>
      <c r="BJ3461" s="67" t="e">
        <f t="shared" si="12127"/>
        <v>#REF!</v>
      </c>
      <c r="BK3461" s="68" t="e">
        <f t="shared" ref="BK3461" si="12128">+BI3461+BJ3461</f>
        <v>#REF!</v>
      </c>
      <c r="BL3461" s="68" t="e">
        <f t="shared" si="12052"/>
        <v>#REF!</v>
      </c>
      <c r="BM3461" s="305">
        <v>0</v>
      </c>
      <c r="BN3461" s="305">
        <v>0</v>
      </c>
      <c r="BO3461" s="306"/>
      <c r="BP3461" s="306"/>
      <c r="BQ3461" s="305">
        <v>0</v>
      </c>
      <c r="BR3461" s="305">
        <v>0</v>
      </c>
      <c r="BS3461" s="74" t="s">
        <v>37</v>
      </c>
      <c r="BT3461" s="100"/>
    </row>
    <row r="3462" spans="1:72" s="78" customFormat="1" ht="36.75" hidden="1" customHeight="1">
      <c r="A3462" s="77"/>
      <c r="B3462" s="53">
        <v>2014</v>
      </c>
      <c r="C3462" s="54">
        <v>8317</v>
      </c>
      <c r="D3462" s="53">
        <v>15</v>
      </c>
      <c r="E3462" s="53">
        <v>5000</v>
      </c>
      <c r="F3462" s="53">
        <v>5400</v>
      </c>
      <c r="G3462" s="53"/>
      <c r="H3462" s="53"/>
      <c r="I3462" s="55" t="s">
        <v>357</v>
      </c>
      <c r="J3462" s="56">
        <f>J3463</f>
        <v>0</v>
      </c>
      <c r="K3462" s="56">
        <f t="shared" ref="K3462:P3466" si="12129">K3463</f>
        <v>0</v>
      </c>
      <c r="L3462" s="56">
        <f t="shared" si="12129"/>
        <v>0</v>
      </c>
      <c r="M3462" s="56">
        <f t="shared" si="12129"/>
        <v>0</v>
      </c>
      <c r="N3462" s="56">
        <f t="shared" si="12129"/>
        <v>0</v>
      </c>
      <c r="O3462" s="56">
        <f t="shared" si="12129"/>
        <v>0</v>
      </c>
      <c r="P3462" s="56">
        <f t="shared" si="12129"/>
        <v>0</v>
      </c>
      <c r="Q3462" s="56">
        <f>Q3463</f>
        <v>0</v>
      </c>
      <c r="R3462" s="56">
        <f t="shared" ref="R3462:V3466" si="12130">R3463</f>
        <v>0</v>
      </c>
      <c r="S3462" s="56">
        <f t="shared" si="12130"/>
        <v>0</v>
      </c>
      <c r="T3462" s="56">
        <f>T3463</f>
        <v>0</v>
      </c>
      <c r="U3462" s="56">
        <f t="shared" si="12130"/>
        <v>0</v>
      </c>
      <c r="V3462" s="56">
        <f t="shared" si="12130"/>
        <v>0</v>
      </c>
      <c r="W3462" s="56">
        <v>0</v>
      </c>
      <c r="X3462" s="56">
        <v>0</v>
      </c>
      <c r="Y3462" s="56">
        <v>0</v>
      </c>
      <c r="Z3462" s="56">
        <v>0</v>
      </c>
      <c r="AA3462" s="56">
        <v>0</v>
      </c>
      <c r="AB3462" s="56">
        <v>0</v>
      </c>
      <c r="AC3462" s="56">
        <f t="shared" ref="AC3462:AC3466" si="12131">AC3463</f>
        <v>0</v>
      </c>
      <c r="AD3462" s="56">
        <f>AD3463</f>
        <v>0</v>
      </c>
      <c r="AE3462" s="56">
        <f t="shared" ref="AE3462:AJ3466" si="12132">AE3463</f>
        <v>0</v>
      </c>
      <c r="AF3462" s="56">
        <f t="shared" si="12132"/>
        <v>0</v>
      </c>
      <c r="AG3462" s="56" t="e">
        <f t="shared" si="12132"/>
        <v>#REF!</v>
      </c>
      <c r="AH3462" s="56" t="e">
        <f t="shared" si="12132"/>
        <v>#REF!</v>
      </c>
      <c r="AI3462" s="56" t="e">
        <f t="shared" si="12132"/>
        <v>#REF!</v>
      </c>
      <c r="AJ3462" s="56" t="e">
        <f t="shared" si="12132"/>
        <v>#REF!</v>
      </c>
      <c r="AK3462" s="56">
        <f>AK3463</f>
        <v>0</v>
      </c>
      <c r="AL3462" s="56">
        <f t="shared" ref="AL3462:BA3466" si="12133">AL3463</f>
        <v>0</v>
      </c>
      <c r="AM3462" s="56">
        <f t="shared" si="12133"/>
        <v>0</v>
      </c>
      <c r="AN3462" s="56">
        <f t="shared" si="12133"/>
        <v>0</v>
      </c>
      <c r="AO3462" s="56">
        <f t="shared" si="12133"/>
        <v>0</v>
      </c>
      <c r="AP3462" s="56">
        <f t="shared" si="12133"/>
        <v>0</v>
      </c>
      <c r="AQ3462" s="56">
        <f t="shared" si="12133"/>
        <v>0</v>
      </c>
      <c r="AR3462" s="56">
        <f>AR3463</f>
        <v>0</v>
      </c>
      <c r="AS3462" s="56">
        <f t="shared" si="12133"/>
        <v>0</v>
      </c>
      <c r="AT3462" s="56">
        <f t="shared" si="12133"/>
        <v>0</v>
      </c>
      <c r="AU3462" s="56">
        <f t="shared" si="12133"/>
        <v>0</v>
      </c>
      <c r="AV3462" s="56">
        <f t="shared" si="12133"/>
        <v>0</v>
      </c>
      <c r="AW3462" s="56">
        <f t="shared" si="12133"/>
        <v>0</v>
      </c>
      <c r="AX3462" s="56">
        <f t="shared" si="12133"/>
        <v>0</v>
      </c>
      <c r="AY3462" s="56">
        <f>AY3463</f>
        <v>0</v>
      </c>
      <c r="AZ3462" s="56">
        <f t="shared" si="12133"/>
        <v>0</v>
      </c>
      <c r="BA3462" s="56">
        <f t="shared" si="12133"/>
        <v>0</v>
      </c>
      <c r="BB3462" s="56">
        <f t="shared" ref="AZ3462:BE3466" si="12134">BB3463</f>
        <v>0</v>
      </c>
      <c r="BC3462" s="56">
        <f t="shared" si="12134"/>
        <v>0</v>
      </c>
      <c r="BD3462" s="56">
        <f t="shared" si="12134"/>
        <v>0</v>
      </c>
      <c r="BE3462" s="56">
        <f t="shared" si="12134"/>
        <v>0</v>
      </c>
      <c r="BF3462" s="56">
        <f>BF3463</f>
        <v>0</v>
      </c>
      <c r="BG3462" s="56">
        <f t="shared" ref="BG3462:BK3466" si="12135">BG3463</f>
        <v>0</v>
      </c>
      <c r="BH3462" s="56">
        <f t="shared" si="12135"/>
        <v>0</v>
      </c>
      <c r="BI3462" s="56" t="e">
        <f t="shared" si="12135"/>
        <v>#REF!</v>
      </c>
      <c r="BJ3462" s="56" t="e">
        <f t="shared" si="12135"/>
        <v>#REF!</v>
      </c>
      <c r="BK3462" s="56" t="e">
        <f t="shared" si="12135"/>
        <v>#REF!</v>
      </c>
      <c r="BL3462" s="56" t="e">
        <f t="shared" si="12052"/>
        <v>#REF!</v>
      </c>
      <c r="BM3462" s="303"/>
      <c r="BN3462" s="303"/>
      <c r="BO3462" s="303"/>
      <c r="BP3462" s="303"/>
      <c r="BQ3462" s="303"/>
      <c r="BR3462" s="303"/>
      <c r="BS3462" s="58"/>
      <c r="BT3462" s="77"/>
    </row>
    <row r="3463" spans="1:72" s="79" customFormat="1" ht="36.75" hidden="1" customHeight="1">
      <c r="A3463" s="77"/>
      <c r="B3463" s="59">
        <v>2014</v>
      </c>
      <c r="C3463" s="60">
        <v>8317</v>
      </c>
      <c r="D3463" s="59">
        <v>15</v>
      </c>
      <c r="E3463" s="59">
        <v>5000</v>
      </c>
      <c r="F3463" s="59">
        <v>5400</v>
      </c>
      <c r="G3463" s="59">
        <v>541</v>
      </c>
      <c r="H3463" s="59"/>
      <c r="I3463" s="61" t="s">
        <v>179</v>
      </c>
      <c r="J3463" s="62">
        <f>J3464</f>
        <v>0</v>
      </c>
      <c r="K3463" s="62">
        <f t="shared" si="12129"/>
        <v>0</v>
      </c>
      <c r="L3463" s="62">
        <f t="shared" si="12129"/>
        <v>0</v>
      </c>
      <c r="M3463" s="62">
        <f t="shared" si="12129"/>
        <v>0</v>
      </c>
      <c r="N3463" s="62">
        <f t="shared" si="12129"/>
        <v>0</v>
      </c>
      <c r="O3463" s="62">
        <f t="shared" si="12129"/>
        <v>0</v>
      </c>
      <c r="P3463" s="62">
        <f t="shared" si="12129"/>
        <v>0</v>
      </c>
      <c r="Q3463" s="62">
        <f>Q3464</f>
        <v>0</v>
      </c>
      <c r="R3463" s="62">
        <f t="shared" si="12130"/>
        <v>0</v>
      </c>
      <c r="S3463" s="62">
        <f t="shared" si="12130"/>
        <v>0</v>
      </c>
      <c r="T3463" s="62">
        <f>T3464</f>
        <v>0</v>
      </c>
      <c r="U3463" s="62">
        <f t="shared" si="12130"/>
        <v>0</v>
      </c>
      <c r="V3463" s="62">
        <f t="shared" si="12130"/>
        <v>0</v>
      </c>
      <c r="W3463" s="62">
        <v>0</v>
      </c>
      <c r="X3463" s="62">
        <v>0</v>
      </c>
      <c r="Y3463" s="62">
        <v>0</v>
      </c>
      <c r="Z3463" s="62">
        <v>0</v>
      </c>
      <c r="AA3463" s="62">
        <v>0</v>
      </c>
      <c r="AB3463" s="62">
        <v>0</v>
      </c>
      <c r="AC3463" s="62">
        <f t="shared" si="12131"/>
        <v>0</v>
      </c>
      <c r="AD3463" s="62">
        <f>AD3464</f>
        <v>0</v>
      </c>
      <c r="AE3463" s="62">
        <f t="shared" si="12132"/>
        <v>0</v>
      </c>
      <c r="AF3463" s="62">
        <f t="shared" si="12132"/>
        <v>0</v>
      </c>
      <c r="AG3463" s="62" t="e">
        <f t="shared" si="12132"/>
        <v>#REF!</v>
      </c>
      <c r="AH3463" s="62" t="e">
        <f t="shared" si="12132"/>
        <v>#REF!</v>
      </c>
      <c r="AI3463" s="62" t="e">
        <f t="shared" si="12132"/>
        <v>#REF!</v>
      </c>
      <c r="AJ3463" s="62" t="e">
        <f t="shared" si="12132"/>
        <v>#REF!</v>
      </c>
      <c r="AK3463" s="62">
        <f>AK3464</f>
        <v>0</v>
      </c>
      <c r="AL3463" s="62">
        <f t="shared" si="12133"/>
        <v>0</v>
      </c>
      <c r="AM3463" s="62">
        <f t="shared" si="12133"/>
        <v>0</v>
      </c>
      <c r="AN3463" s="62">
        <f t="shared" si="12133"/>
        <v>0</v>
      </c>
      <c r="AO3463" s="62">
        <f t="shared" si="12133"/>
        <v>0</v>
      </c>
      <c r="AP3463" s="62">
        <f t="shared" si="12133"/>
        <v>0</v>
      </c>
      <c r="AQ3463" s="62">
        <f t="shared" si="12133"/>
        <v>0</v>
      </c>
      <c r="AR3463" s="62">
        <f>AR3464</f>
        <v>0</v>
      </c>
      <c r="AS3463" s="62">
        <f t="shared" si="12133"/>
        <v>0</v>
      </c>
      <c r="AT3463" s="62">
        <f t="shared" si="12133"/>
        <v>0</v>
      </c>
      <c r="AU3463" s="62">
        <f t="shared" si="12133"/>
        <v>0</v>
      </c>
      <c r="AV3463" s="62">
        <f t="shared" si="12133"/>
        <v>0</v>
      </c>
      <c r="AW3463" s="62">
        <f t="shared" si="12133"/>
        <v>0</v>
      </c>
      <c r="AX3463" s="62">
        <f t="shared" si="12133"/>
        <v>0</v>
      </c>
      <c r="AY3463" s="62">
        <f>AY3464</f>
        <v>0</v>
      </c>
      <c r="AZ3463" s="62">
        <f t="shared" si="12134"/>
        <v>0</v>
      </c>
      <c r="BA3463" s="62">
        <f t="shared" si="12134"/>
        <v>0</v>
      </c>
      <c r="BB3463" s="62">
        <f t="shared" si="12134"/>
        <v>0</v>
      </c>
      <c r="BC3463" s="62">
        <f t="shared" si="12134"/>
        <v>0</v>
      </c>
      <c r="BD3463" s="62">
        <f t="shared" si="12134"/>
        <v>0</v>
      </c>
      <c r="BE3463" s="62">
        <f t="shared" si="12134"/>
        <v>0</v>
      </c>
      <c r="BF3463" s="62">
        <f>BF3464</f>
        <v>0</v>
      </c>
      <c r="BG3463" s="62">
        <f t="shared" si="12135"/>
        <v>0</v>
      </c>
      <c r="BH3463" s="62">
        <f t="shared" si="12135"/>
        <v>0</v>
      </c>
      <c r="BI3463" s="62" t="e">
        <f t="shared" si="12135"/>
        <v>#REF!</v>
      </c>
      <c r="BJ3463" s="62" t="e">
        <f t="shared" si="12135"/>
        <v>#REF!</v>
      </c>
      <c r="BK3463" s="62" t="e">
        <f t="shared" si="12135"/>
        <v>#REF!</v>
      </c>
      <c r="BL3463" s="62" t="e">
        <f t="shared" si="12052"/>
        <v>#REF!</v>
      </c>
      <c r="BM3463" s="304"/>
      <c r="BN3463" s="304"/>
      <c r="BO3463" s="304"/>
      <c r="BP3463" s="304"/>
      <c r="BQ3463" s="304"/>
      <c r="BR3463" s="304"/>
      <c r="BS3463" s="64"/>
      <c r="BT3463" s="77"/>
    </row>
    <row r="3464" spans="1:72" s="46" customFormat="1" ht="36.75" hidden="1" customHeight="1">
      <c r="A3464" s="77"/>
      <c r="B3464" s="104">
        <v>2014</v>
      </c>
      <c r="C3464" s="105">
        <v>8317</v>
      </c>
      <c r="D3464" s="104">
        <v>15</v>
      </c>
      <c r="E3464" s="104">
        <v>5000</v>
      </c>
      <c r="F3464" s="104">
        <v>5400</v>
      </c>
      <c r="G3464" s="104">
        <v>541</v>
      </c>
      <c r="H3464" s="104">
        <v>1</v>
      </c>
      <c r="I3464" s="66" t="s">
        <v>655</v>
      </c>
      <c r="J3464" s="67">
        <v>0</v>
      </c>
      <c r="K3464" s="67">
        <v>0</v>
      </c>
      <c r="L3464" s="68">
        <f>J3464+K3464</f>
        <v>0</v>
      </c>
      <c r="M3464" s="67">
        <v>0</v>
      </c>
      <c r="N3464" s="67">
        <v>0</v>
      </c>
      <c r="O3464" s="68">
        <f>+M3464+N3464</f>
        <v>0</v>
      </c>
      <c r="P3464" s="68">
        <f>+L3464+O3464</f>
        <v>0</v>
      </c>
      <c r="Q3464" s="71">
        <v>0</v>
      </c>
      <c r="R3464" s="71">
        <v>0</v>
      </c>
      <c r="S3464" s="71">
        <v>0</v>
      </c>
      <c r="T3464" s="71">
        <v>0</v>
      </c>
      <c r="U3464" s="71">
        <v>0</v>
      </c>
      <c r="V3464" s="71">
        <v>0</v>
      </c>
      <c r="W3464" s="67">
        <v>0</v>
      </c>
      <c r="X3464" s="67">
        <v>0</v>
      </c>
      <c r="Y3464" s="68">
        <v>0</v>
      </c>
      <c r="Z3464" s="67">
        <v>0</v>
      </c>
      <c r="AA3464" s="67">
        <v>0</v>
      </c>
      <c r="AB3464" s="68">
        <v>0</v>
      </c>
      <c r="AC3464" s="68">
        <f t="shared" ref="AC3464" si="12136">+Y3464+AB3464</f>
        <v>0</v>
      </c>
      <c r="AD3464" s="67">
        <f>J3464+Q3464-T3464</f>
        <v>0</v>
      </c>
      <c r="AE3464" s="67">
        <f>K3464+R3464-U3464</f>
        <v>0</v>
      </c>
      <c r="AF3464" s="68">
        <f t="shared" ref="AF3464" si="12137">AD3464+AE3464</f>
        <v>0</v>
      </c>
      <c r="AG3464" s="67" t="e">
        <f>M3464+#REF!-V3464</f>
        <v>#REF!</v>
      </c>
      <c r="AH3464" s="67" t="e">
        <f>N3464+S3464-#REF!</f>
        <v>#REF!</v>
      </c>
      <c r="AI3464" s="68" t="e">
        <f t="shared" ref="AI3464" si="12138">+AG3464+AH3464</f>
        <v>#REF!</v>
      </c>
      <c r="AJ3464" s="68" t="e">
        <f t="shared" ref="AJ3464" si="12139">+AF3464+AI3464</f>
        <v>#REF!</v>
      </c>
      <c r="AK3464" s="71">
        <v>0</v>
      </c>
      <c r="AL3464" s="71">
        <v>0</v>
      </c>
      <c r="AM3464" s="68">
        <f>AK3464+AL3464</f>
        <v>0</v>
      </c>
      <c r="AN3464" s="71">
        <v>0</v>
      </c>
      <c r="AO3464" s="71">
        <v>0</v>
      </c>
      <c r="AP3464" s="68">
        <f>+AN3464+AO3464</f>
        <v>0</v>
      </c>
      <c r="AQ3464" s="68">
        <f>+AM3464+AP3464</f>
        <v>0</v>
      </c>
      <c r="AR3464" s="71">
        <v>0</v>
      </c>
      <c r="AS3464" s="71">
        <v>0</v>
      </c>
      <c r="AT3464" s="68">
        <f>AR3464+AS3464</f>
        <v>0</v>
      </c>
      <c r="AU3464" s="71">
        <v>0</v>
      </c>
      <c r="AV3464" s="71">
        <v>0</v>
      </c>
      <c r="AW3464" s="68">
        <f>+AU3464+AV3464</f>
        <v>0</v>
      </c>
      <c r="AX3464" s="68">
        <f>+AT3464+AW3464</f>
        <v>0</v>
      </c>
      <c r="AY3464" s="71">
        <v>0</v>
      </c>
      <c r="AZ3464" s="71">
        <v>0</v>
      </c>
      <c r="BA3464" s="68">
        <f>AY3464+AZ3464</f>
        <v>0</v>
      </c>
      <c r="BB3464" s="71">
        <v>0</v>
      </c>
      <c r="BC3464" s="71">
        <v>0</v>
      </c>
      <c r="BD3464" s="68">
        <f>+BB3464+BC3464</f>
        <v>0</v>
      </c>
      <c r="BE3464" s="68">
        <f>+BA3464+BD3464</f>
        <v>0</v>
      </c>
      <c r="BF3464" s="67">
        <f t="shared" ref="BF3464:BG3464" si="12140">AD3464-AK3464-AR3464-AY3464</f>
        <v>0</v>
      </c>
      <c r="BG3464" s="67">
        <f t="shared" si="12140"/>
        <v>0</v>
      </c>
      <c r="BH3464" s="68">
        <f t="shared" ref="BH3464" si="12141">BF3464+BG3464</f>
        <v>0</v>
      </c>
      <c r="BI3464" s="67" t="e">
        <f t="shared" ref="BI3464:BJ3464" si="12142">AG3464-AN3464-AU3464-BB3464</f>
        <v>#REF!</v>
      </c>
      <c r="BJ3464" s="67" t="e">
        <f t="shared" si="12142"/>
        <v>#REF!</v>
      </c>
      <c r="BK3464" s="68" t="e">
        <f t="shared" ref="BK3464" si="12143">+BI3464+BJ3464</f>
        <v>#REF!</v>
      </c>
      <c r="BL3464" s="68" t="e">
        <f t="shared" si="12052"/>
        <v>#REF!</v>
      </c>
      <c r="BM3464" s="305">
        <v>0</v>
      </c>
      <c r="BN3464" s="305">
        <v>0</v>
      </c>
      <c r="BO3464" s="306"/>
      <c r="BP3464" s="306"/>
      <c r="BQ3464" s="305">
        <v>0</v>
      </c>
      <c r="BR3464" s="305">
        <v>0</v>
      </c>
      <c r="BS3464" s="74" t="s">
        <v>37</v>
      </c>
      <c r="BT3464" s="77"/>
    </row>
    <row r="3465" spans="1:72" s="112" customFormat="1" ht="40.5" hidden="1" customHeight="1">
      <c r="A3465" s="100"/>
      <c r="B3465" s="53">
        <v>2014</v>
      </c>
      <c r="C3465" s="54">
        <v>8317</v>
      </c>
      <c r="D3465" s="53">
        <v>15</v>
      </c>
      <c r="E3465" s="53">
        <v>5000</v>
      </c>
      <c r="F3465" s="53">
        <v>5900</v>
      </c>
      <c r="G3465" s="53"/>
      <c r="H3465" s="53"/>
      <c r="I3465" s="55" t="s">
        <v>366</v>
      </c>
      <c r="J3465" s="56">
        <f>J3466</f>
        <v>0</v>
      </c>
      <c r="K3465" s="56">
        <f t="shared" si="12129"/>
        <v>0</v>
      </c>
      <c r="L3465" s="56">
        <f t="shared" si="12129"/>
        <v>0</v>
      </c>
      <c r="M3465" s="56">
        <f t="shared" si="12129"/>
        <v>0</v>
      </c>
      <c r="N3465" s="56">
        <f t="shared" si="12129"/>
        <v>0</v>
      </c>
      <c r="O3465" s="56">
        <f t="shared" si="12129"/>
        <v>0</v>
      </c>
      <c r="P3465" s="56">
        <f t="shared" si="12129"/>
        <v>0</v>
      </c>
      <c r="Q3465" s="56">
        <f>Q3466</f>
        <v>0</v>
      </c>
      <c r="R3465" s="56">
        <f t="shared" si="12130"/>
        <v>0</v>
      </c>
      <c r="S3465" s="56">
        <f t="shared" si="12130"/>
        <v>0</v>
      </c>
      <c r="T3465" s="56">
        <f>T3466</f>
        <v>0</v>
      </c>
      <c r="U3465" s="56">
        <f t="shared" si="12130"/>
        <v>0</v>
      </c>
      <c r="V3465" s="56">
        <f t="shared" si="12130"/>
        <v>0</v>
      </c>
      <c r="W3465" s="56">
        <v>0</v>
      </c>
      <c r="X3465" s="56">
        <v>0</v>
      </c>
      <c r="Y3465" s="56">
        <v>0</v>
      </c>
      <c r="Z3465" s="56">
        <v>0</v>
      </c>
      <c r="AA3465" s="56">
        <v>0</v>
      </c>
      <c r="AB3465" s="56">
        <v>0</v>
      </c>
      <c r="AC3465" s="56">
        <f t="shared" si="12131"/>
        <v>0</v>
      </c>
      <c r="AD3465" s="56">
        <f>AD3466</f>
        <v>0</v>
      </c>
      <c r="AE3465" s="56">
        <f t="shared" si="12132"/>
        <v>0</v>
      </c>
      <c r="AF3465" s="56">
        <f t="shared" si="12132"/>
        <v>0</v>
      </c>
      <c r="AG3465" s="56" t="e">
        <f t="shared" si="12132"/>
        <v>#REF!</v>
      </c>
      <c r="AH3465" s="56" t="e">
        <f t="shared" si="12132"/>
        <v>#REF!</v>
      </c>
      <c r="AI3465" s="56" t="e">
        <f t="shared" si="12132"/>
        <v>#REF!</v>
      </c>
      <c r="AJ3465" s="56" t="e">
        <f t="shared" si="12132"/>
        <v>#REF!</v>
      </c>
      <c r="AK3465" s="56">
        <f>AK3466</f>
        <v>0</v>
      </c>
      <c r="AL3465" s="56">
        <f t="shared" si="12133"/>
        <v>0</v>
      </c>
      <c r="AM3465" s="56">
        <f t="shared" si="12133"/>
        <v>0</v>
      </c>
      <c r="AN3465" s="56">
        <f t="shared" si="12133"/>
        <v>0</v>
      </c>
      <c r="AO3465" s="56">
        <f t="shared" si="12133"/>
        <v>0</v>
      </c>
      <c r="AP3465" s="56">
        <f t="shared" si="12133"/>
        <v>0</v>
      </c>
      <c r="AQ3465" s="56">
        <f t="shared" si="12133"/>
        <v>0</v>
      </c>
      <c r="AR3465" s="56">
        <f>AR3466</f>
        <v>0</v>
      </c>
      <c r="AS3465" s="56">
        <f t="shared" si="12133"/>
        <v>0</v>
      </c>
      <c r="AT3465" s="56">
        <f t="shared" si="12133"/>
        <v>0</v>
      </c>
      <c r="AU3465" s="56">
        <f t="shared" si="12133"/>
        <v>0</v>
      </c>
      <c r="AV3465" s="56">
        <f t="shared" si="12133"/>
        <v>0</v>
      </c>
      <c r="AW3465" s="56">
        <f t="shared" si="12133"/>
        <v>0</v>
      </c>
      <c r="AX3465" s="56">
        <f t="shared" si="12133"/>
        <v>0</v>
      </c>
      <c r="AY3465" s="56">
        <f>AY3466</f>
        <v>0</v>
      </c>
      <c r="AZ3465" s="56">
        <f t="shared" si="12134"/>
        <v>0</v>
      </c>
      <c r="BA3465" s="56">
        <f t="shared" si="12134"/>
        <v>0</v>
      </c>
      <c r="BB3465" s="56">
        <f t="shared" si="12134"/>
        <v>0</v>
      </c>
      <c r="BC3465" s="56">
        <f t="shared" si="12134"/>
        <v>0</v>
      </c>
      <c r="BD3465" s="56">
        <f t="shared" si="12134"/>
        <v>0</v>
      </c>
      <c r="BE3465" s="56">
        <f t="shared" si="12134"/>
        <v>0</v>
      </c>
      <c r="BF3465" s="56">
        <f>BF3466</f>
        <v>0</v>
      </c>
      <c r="BG3465" s="56">
        <f t="shared" si="12135"/>
        <v>0</v>
      </c>
      <c r="BH3465" s="56">
        <f t="shared" si="12135"/>
        <v>0</v>
      </c>
      <c r="BI3465" s="56" t="e">
        <f t="shared" si="12135"/>
        <v>#REF!</v>
      </c>
      <c r="BJ3465" s="56" t="e">
        <f t="shared" si="12135"/>
        <v>#REF!</v>
      </c>
      <c r="BK3465" s="56" t="e">
        <f t="shared" si="12135"/>
        <v>#REF!</v>
      </c>
      <c r="BL3465" s="56" t="e">
        <f t="shared" si="12052"/>
        <v>#REF!</v>
      </c>
      <c r="BM3465" s="303"/>
      <c r="BN3465" s="303"/>
      <c r="BO3465" s="303"/>
      <c r="BP3465" s="303"/>
      <c r="BQ3465" s="303"/>
      <c r="BR3465" s="303"/>
      <c r="BS3465" s="58"/>
      <c r="BT3465" s="100"/>
    </row>
    <row r="3466" spans="1:72" s="99" customFormat="1" ht="40.5" hidden="1" customHeight="1">
      <c r="A3466" s="100"/>
      <c r="B3466" s="59">
        <v>2014</v>
      </c>
      <c r="C3466" s="60">
        <v>8317</v>
      </c>
      <c r="D3466" s="59">
        <v>15</v>
      </c>
      <c r="E3466" s="59">
        <v>5000</v>
      </c>
      <c r="F3466" s="59">
        <v>5900</v>
      </c>
      <c r="G3466" s="59">
        <v>597</v>
      </c>
      <c r="H3466" s="59"/>
      <c r="I3466" s="61" t="s">
        <v>367</v>
      </c>
      <c r="J3466" s="62">
        <f>J3467</f>
        <v>0</v>
      </c>
      <c r="K3466" s="62">
        <f t="shared" si="12129"/>
        <v>0</v>
      </c>
      <c r="L3466" s="62">
        <f t="shared" si="12129"/>
        <v>0</v>
      </c>
      <c r="M3466" s="62">
        <f t="shared" si="12129"/>
        <v>0</v>
      </c>
      <c r="N3466" s="62">
        <f t="shared" si="12129"/>
        <v>0</v>
      </c>
      <c r="O3466" s="62">
        <f t="shared" si="12129"/>
        <v>0</v>
      </c>
      <c r="P3466" s="62">
        <f t="shared" si="12129"/>
        <v>0</v>
      </c>
      <c r="Q3466" s="62">
        <f>Q3467</f>
        <v>0</v>
      </c>
      <c r="R3466" s="62">
        <f t="shared" si="12130"/>
        <v>0</v>
      </c>
      <c r="S3466" s="62">
        <f t="shared" si="12130"/>
        <v>0</v>
      </c>
      <c r="T3466" s="62">
        <f>T3467</f>
        <v>0</v>
      </c>
      <c r="U3466" s="62">
        <f t="shared" si="12130"/>
        <v>0</v>
      </c>
      <c r="V3466" s="62">
        <f t="shared" si="12130"/>
        <v>0</v>
      </c>
      <c r="W3466" s="62">
        <v>0</v>
      </c>
      <c r="X3466" s="62">
        <v>0</v>
      </c>
      <c r="Y3466" s="62">
        <v>0</v>
      </c>
      <c r="Z3466" s="62">
        <v>0</v>
      </c>
      <c r="AA3466" s="62">
        <v>0</v>
      </c>
      <c r="AB3466" s="62">
        <v>0</v>
      </c>
      <c r="AC3466" s="62">
        <f t="shared" si="12131"/>
        <v>0</v>
      </c>
      <c r="AD3466" s="62">
        <f>AD3467</f>
        <v>0</v>
      </c>
      <c r="AE3466" s="62">
        <f t="shared" si="12132"/>
        <v>0</v>
      </c>
      <c r="AF3466" s="62">
        <f t="shared" si="12132"/>
        <v>0</v>
      </c>
      <c r="AG3466" s="62" t="e">
        <f t="shared" si="12132"/>
        <v>#REF!</v>
      </c>
      <c r="AH3466" s="62" t="e">
        <f t="shared" si="12132"/>
        <v>#REF!</v>
      </c>
      <c r="AI3466" s="62" t="e">
        <f t="shared" si="12132"/>
        <v>#REF!</v>
      </c>
      <c r="AJ3466" s="62" t="e">
        <f t="shared" si="12132"/>
        <v>#REF!</v>
      </c>
      <c r="AK3466" s="62">
        <f>AK3467</f>
        <v>0</v>
      </c>
      <c r="AL3466" s="62">
        <f t="shared" si="12133"/>
        <v>0</v>
      </c>
      <c r="AM3466" s="62">
        <f t="shared" si="12133"/>
        <v>0</v>
      </c>
      <c r="AN3466" s="62">
        <f t="shared" si="12133"/>
        <v>0</v>
      </c>
      <c r="AO3466" s="62">
        <f t="shared" si="12133"/>
        <v>0</v>
      </c>
      <c r="AP3466" s="62">
        <f t="shared" si="12133"/>
        <v>0</v>
      </c>
      <c r="AQ3466" s="62">
        <f t="shared" si="12133"/>
        <v>0</v>
      </c>
      <c r="AR3466" s="62">
        <f>AR3467</f>
        <v>0</v>
      </c>
      <c r="AS3466" s="62">
        <f t="shared" si="12133"/>
        <v>0</v>
      </c>
      <c r="AT3466" s="62">
        <f t="shared" si="12133"/>
        <v>0</v>
      </c>
      <c r="AU3466" s="62">
        <f t="shared" si="12133"/>
        <v>0</v>
      </c>
      <c r="AV3466" s="62">
        <f t="shared" si="12133"/>
        <v>0</v>
      </c>
      <c r="AW3466" s="62">
        <f t="shared" si="12133"/>
        <v>0</v>
      </c>
      <c r="AX3466" s="62">
        <f t="shared" si="12133"/>
        <v>0</v>
      </c>
      <c r="AY3466" s="62">
        <f>AY3467</f>
        <v>0</v>
      </c>
      <c r="AZ3466" s="62">
        <f t="shared" si="12134"/>
        <v>0</v>
      </c>
      <c r="BA3466" s="62">
        <f t="shared" si="12134"/>
        <v>0</v>
      </c>
      <c r="BB3466" s="62">
        <f t="shared" si="12134"/>
        <v>0</v>
      </c>
      <c r="BC3466" s="62">
        <f t="shared" si="12134"/>
        <v>0</v>
      </c>
      <c r="BD3466" s="62">
        <f t="shared" si="12134"/>
        <v>0</v>
      </c>
      <c r="BE3466" s="62">
        <f t="shared" si="12134"/>
        <v>0</v>
      </c>
      <c r="BF3466" s="62">
        <f>BF3467</f>
        <v>0</v>
      </c>
      <c r="BG3466" s="62">
        <f t="shared" si="12135"/>
        <v>0</v>
      </c>
      <c r="BH3466" s="62">
        <f t="shared" si="12135"/>
        <v>0</v>
      </c>
      <c r="BI3466" s="62" t="e">
        <f t="shared" si="12135"/>
        <v>#REF!</v>
      </c>
      <c r="BJ3466" s="62" t="e">
        <f t="shared" si="12135"/>
        <v>#REF!</v>
      </c>
      <c r="BK3466" s="62" t="e">
        <f t="shared" si="12135"/>
        <v>#REF!</v>
      </c>
      <c r="BL3466" s="62" t="e">
        <f t="shared" si="12052"/>
        <v>#REF!</v>
      </c>
      <c r="BM3466" s="304"/>
      <c r="BN3466" s="304"/>
      <c r="BO3466" s="304"/>
      <c r="BP3466" s="304"/>
      <c r="BQ3466" s="304"/>
      <c r="BR3466" s="304"/>
      <c r="BS3466" s="64"/>
      <c r="BT3466" s="100"/>
    </row>
    <row r="3467" spans="1:72" s="101" customFormat="1" ht="40.5" hidden="1" customHeight="1">
      <c r="A3467" s="100"/>
      <c r="B3467" s="20">
        <v>2014</v>
      </c>
      <c r="C3467" s="65">
        <v>8317</v>
      </c>
      <c r="D3467" s="20">
        <v>15</v>
      </c>
      <c r="E3467" s="20">
        <v>5000</v>
      </c>
      <c r="F3467" s="20">
        <v>5900</v>
      </c>
      <c r="G3467" s="20">
        <v>597</v>
      </c>
      <c r="H3467" s="20">
        <v>1</v>
      </c>
      <c r="I3467" s="66" t="s">
        <v>814</v>
      </c>
      <c r="J3467" s="67">
        <v>0</v>
      </c>
      <c r="K3467" s="67">
        <v>0</v>
      </c>
      <c r="L3467" s="68">
        <f>J3467+K3467</f>
        <v>0</v>
      </c>
      <c r="M3467" s="67">
        <v>0</v>
      </c>
      <c r="N3467" s="67">
        <v>0</v>
      </c>
      <c r="O3467" s="68">
        <f>+M3467+N3467</f>
        <v>0</v>
      </c>
      <c r="P3467" s="68">
        <f>+L3467+O3467</f>
        <v>0</v>
      </c>
      <c r="Q3467" s="71">
        <v>0</v>
      </c>
      <c r="R3467" s="71">
        <v>0</v>
      </c>
      <c r="S3467" s="71">
        <v>0</v>
      </c>
      <c r="T3467" s="71">
        <v>0</v>
      </c>
      <c r="U3467" s="71">
        <v>0</v>
      </c>
      <c r="V3467" s="71">
        <v>0</v>
      </c>
      <c r="W3467" s="67">
        <v>0</v>
      </c>
      <c r="X3467" s="67">
        <v>0</v>
      </c>
      <c r="Y3467" s="68">
        <v>0</v>
      </c>
      <c r="Z3467" s="67">
        <v>0</v>
      </c>
      <c r="AA3467" s="67">
        <v>0</v>
      </c>
      <c r="AB3467" s="68">
        <v>0</v>
      </c>
      <c r="AC3467" s="68">
        <f t="shared" ref="AC3467" si="12144">+Y3467+AB3467</f>
        <v>0</v>
      </c>
      <c r="AD3467" s="67">
        <f>J3467+Q3467-T3467</f>
        <v>0</v>
      </c>
      <c r="AE3467" s="67">
        <f>K3467+R3467-U3467</f>
        <v>0</v>
      </c>
      <c r="AF3467" s="68">
        <f t="shared" ref="AF3467" si="12145">AD3467+AE3467</f>
        <v>0</v>
      </c>
      <c r="AG3467" s="67" t="e">
        <f>M3467+#REF!-V3467</f>
        <v>#REF!</v>
      </c>
      <c r="AH3467" s="67" t="e">
        <f>N3467+S3467-#REF!</f>
        <v>#REF!</v>
      </c>
      <c r="AI3467" s="68" t="e">
        <f t="shared" ref="AI3467" si="12146">+AG3467+AH3467</f>
        <v>#REF!</v>
      </c>
      <c r="AJ3467" s="68" t="e">
        <f t="shared" ref="AJ3467" si="12147">+AF3467+AI3467</f>
        <v>#REF!</v>
      </c>
      <c r="AK3467" s="71">
        <v>0</v>
      </c>
      <c r="AL3467" s="71">
        <v>0</v>
      </c>
      <c r="AM3467" s="68">
        <f>AK3467+AL3467</f>
        <v>0</v>
      </c>
      <c r="AN3467" s="71">
        <v>0</v>
      </c>
      <c r="AO3467" s="71">
        <v>0</v>
      </c>
      <c r="AP3467" s="68">
        <f>+AN3467+AO3467</f>
        <v>0</v>
      </c>
      <c r="AQ3467" s="68">
        <f>+AM3467+AP3467</f>
        <v>0</v>
      </c>
      <c r="AR3467" s="71">
        <v>0</v>
      </c>
      <c r="AS3467" s="71">
        <v>0</v>
      </c>
      <c r="AT3467" s="68">
        <f>AR3467+AS3467</f>
        <v>0</v>
      </c>
      <c r="AU3467" s="71">
        <v>0</v>
      </c>
      <c r="AV3467" s="71">
        <v>0</v>
      </c>
      <c r="AW3467" s="68">
        <f>+AU3467+AV3467</f>
        <v>0</v>
      </c>
      <c r="AX3467" s="68">
        <f>+AT3467+AW3467</f>
        <v>0</v>
      </c>
      <c r="AY3467" s="71">
        <v>0</v>
      </c>
      <c r="AZ3467" s="71">
        <v>0</v>
      </c>
      <c r="BA3467" s="68">
        <f>AY3467+AZ3467</f>
        <v>0</v>
      </c>
      <c r="BB3467" s="71">
        <v>0</v>
      </c>
      <c r="BC3467" s="71">
        <v>0</v>
      </c>
      <c r="BD3467" s="68">
        <f>+BB3467+BC3467</f>
        <v>0</v>
      </c>
      <c r="BE3467" s="68">
        <f>+BA3467+BD3467</f>
        <v>0</v>
      </c>
      <c r="BF3467" s="67">
        <f t="shared" ref="BF3467:BG3467" si="12148">AD3467-AK3467-AR3467-AY3467</f>
        <v>0</v>
      </c>
      <c r="BG3467" s="67">
        <f t="shared" si="12148"/>
        <v>0</v>
      </c>
      <c r="BH3467" s="68">
        <f t="shared" ref="BH3467" si="12149">BF3467+BG3467</f>
        <v>0</v>
      </c>
      <c r="BI3467" s="67" t="e">
        <f t="shared" ref="BI3467:BJ3467" si="12150">AG3467-AN3467-AU3467-BB3467</f>
        <v>#REF!</v>
      </c>
      <c r="BJ3467" s="67" t="e">
        <f t="shared" si="12150"/>
        <v>#REF!</v>
      </c>
      <c r="BK3467" s="68" t="e">
        <f t="shared" ref="BK3467" si="12151">+BI3467+BJ3467</f>
        <v>#REF!</v>
      </c>
      <c r="BL3467" s="68" t="e">
        <f t="shared" si="12052"/>
        <v>#REF!</v>
      </c>
      <c r="BM3467" s="305">
        <v>0</v>
      </c>
      <c r="BN3467" s="305">
        <v>0</v>
      </c>
      <c r="BO3467" s="306"/>
      <c r="BP3467" s="306"/>
      <c r="BQ3467" s="305">
        <v>0</v>
      </c>
      <c r="BR3467" s="305">
        <v>0</v>
      </c>
      <c r="BS3467" s="74" t="s">
        <v>37</v>
      </c>
      <c r="BT3467" s="100"/>
    </row>
    <row r="3468" spans="1:72" s="46" customFormat="1" ht="36.75" customHeight="1">
      <c r="A3468" s="77"/>
      <c r="B3468" s="41">
        <v>2014</v>
      </c>
      <c r="C3468" s="42">
        <v>8317</v>
      </c>
      <c r="D3468" s="41">
        <v>16</v>
      </c>
      <c r="E3468" s="41"/>
      <c r="F3468" s="41"/>
      <c r="G3468" s="41"/>
      <c r="H3468" s="41"/>
      <c r="I3468" s="43" t="s">
        <v>1556</v>
      </c>
      <c r="J3468" s="44">
        <f t="shared" ref="J3468:P3468" si="12152">J3469+J3502+J3516+J3604</f>
        <v>3949293.25</v>
      </c>
      <c r="K3468" s="44">
        <f t="shared" si="12152"/>
        <v>0</v>
      </c>
      <c r="L3468" s="44">
        <f t="shared" si="12152"/>
        <v>3949293.25</v>
      </c>
      <c r="M3468" s="44">
        <f t="shared" si="12152"/>
        <v>47000</v>
      </c>
      <c r="N3468" s="44">
        <f t="shared" si="12152"/>
        <v>0</v>
      </c>
      <c r="O3468" s="44">
        <f t="shared" si="12152"/>
        <v>47000</v>
      </c>
      <c r="P3468" s="44">
        <f t="shared" si="12152"/>
        <v>3996293.25</v>
      </c>
      <c r="Q3468" s="44">
        <f t="shared" ref="Q3468:S3468" si="12153">Q3469+Q3502+Q3516+Q3604</f>
        <v>0</v>
      </c>
      <c r="R3468" s="44">
        <f t="shared" si="12153"/>
        <v>0</v>
      </c>
      <c r="S3468" s="44">
        <f t="shared" si="12153"/>
        <v>0</v>
      </c>
      <c r="T3468" s="44">
        <f t="shared" ref="T3468:V3468" si="12154">T3469+T3502+T3516+T3604</f>
        <v>0</v>
      </c>
      <c r="U3468" s="44">
        <f t="shared" si="12154"/>
        <v>0</v>
      </c>
      <c r="V3468" s="44">
        <f t="shared" si="12154"/>
        <v>0</v>
      </c>
      <c r="W3468" s="44">
        <v>0</v>
      </c>
      <c r="X3468" s="44">
        <v>0</v>
      </c>
      <c r="Y3468" s="44">
        <v>0</v>
      </c>
      <c r="Z3468" s="44">
        <v>0</v>
      </c>
      <c r="AA3468" s="44">
        <v>0</v>
      </c>
      <c r="AB3468" s="44">
        <v>0</v>
      </c>
      <c r="AC3468" s="44">
        <f t="shared" ref="AC3468" si="12155">+AC3469</f>
        <v>0</v>
      </c>
      <c r="AD3468" s="44">
        <f t="shared" ref="AD3468:BH3468" si="12156">AD3469+AD3502+AD3516+AD3604</f>
        <v>3949293.25</v>
      </c>
      <c r="AE3468" s="44">
        <f t="shared" si="12156"/>
        <v>0</v>
      </c>
      <c r="AF3468" s="44">
        <f t="shared" si="12156"/>
        <v>3949293.25</v>
      </c>
      <c r="AG3468" s="44">
        <f>+AG3469</f>
        <v>47000</v>
      </c>
      <c r="AH3468" s="44">
        <f t="shared" ref="AH3468:AJ3468" si="12157">+AH3469</f>
        <v>0</v>
      </c>
      <c r="AI3468" s="44">
        <f t="shared" si="12157"/>
        <v>47000</v>
      </c>
      <c r="AJ3468" s="44">
        <f t="shared" si="12157"/>
        <v>3996293.25</v>
      </c>
      <c r="AK3468" s="44">
        <f t="shared" si="12156"/>
        <v>0</v>
      </c>
      <c r="AL3468" s="44">
        <f t="shared" si="12156"/>
        <v>0</v>
      </c>
      <c r="AM3468" s="44">
        <f t="shared" si="12156"/>
        <v>0</v>
      </c>
      <c r="AN3468" s="44">
        <f t="shared" si="12156"/>
        <v>0</v>
      </c>
      <c r="AO3468" s="44">
        <f t="shared" si="12156"/>
        <v>0</v>
      </c>
      <c r="AP3468" s="44">
        <f t="shared" si="12156"/>
        <v>0</v>
      </c>
      <c r="AQ3468" s="44">
        <f t="shared" si="12156"/>
        <v>0</v>
      </c>
      <c r="AR3468" s="44">
        <f t="shared" si="12156"/>
        <v>0</v>
      </c>
      <c r="AS3468" s="44">
        <f t="shared" si="12156"/>
        <v>0</v>
      </c>
      <c r="AT3468" s="44">
        <f t="shared" si="12156"/>
        <v>0</v>
      </c>
      <c r="AU3468" s="44">
        <f t="shared" si="12156"/>
        <v>0</v>
      </c>
      <c r="AV3468" s="44">
        <f t="shared" si="12156"/>
        <v>0</v>
      </c>
      <c r="AW3468" s="44">
        <f t="shared" si="12156"/>
        <v>0</v>
      </c>
      <c r="AX3468" s="44">
        <f t="shared" si="12156"/>
        <v>0</v>
      </c>
      <c r="AY3468" s="44">
        <f t="shared" si="12156"/>
        <v>0</v>
      </c>
      <c r="AZ3468" s="44">
        <f t="shared" si="12156"/>
        <v>0</v>
      </c>
      <c r="BA3468" s="44">
        <f t="shared" si="12156"/>
        <v>0</v>
      </c>
      <c r="BB3468" s="44">
        <f t="shared" si="12156"/>
        <v>0</v>
      </c>
      <c r="BC3468" s="44">
        <f t="shared" si="12156"/>
        <v>0</v>
      </c>
      <c r="BD3468" s="44">
        <f t="shared" si="12156"/>
        <v>0</v>
      </c>
      <c r="BE3468" s="44">
        <f t="shared" si="12156"/>
        <v>0</v>
      </c>
      <c r="BF3468" s="44">
        <f t="shared" si="12156"/>
        <v>3949293.25</v>
      </c>
      <c r="BG3468" s="44">
        <f t="shared" si="12156"/>
        <v>0</v>
      </c>
      <c r="BH3468" s="44">
        <f t="shared" si="12156"/>
        <v>3949293.25</v>
      </c>
      <c r="BI3468" s="44">
        <f>+BI3469</f>
        <v>47000</v>
      </c>
      <c r="BJ3468" s="44">
        <f t="shared" ref="BJ3468:BK3468" si="12158">+BJ3469</f>
        <v>0</v>
      </c>
      <c r="BK3468" s="44">
        <f t="shared" si="12158"/>
        <v>47000</v>
      </c>
      <c r="BL3468" s="44">
        <f t="shared" si="12052"/>
        <v>3996293.25</v>
      </c>
      <c r="BM3468" s="301"/>
      <c r="BN3468" s="301"/>
      <c r="BO3468" s="301"/>
      <c r="BP3468" s="301"/>
      <c r="BQ3468" s="301"/>
      <c r="BR3468" s="301"/>
      <c r="BS3468" s="109"/>
      <c r="BT3468" s="77"/>
    </row>
    <row r="3469" spans="1:72" s="46" customFormat="1" ht="36.75" customHeight="1">
      <c r="A3469" s="77"/>
      <c r="B3469" s="47">
        <v>2014</v>
      </c>
      <c r="C3469" s="48">
        <v>8317</v>
      </c>
      <c r="D3469" s="47">
        <v>16</v>
      </c>
      <c r="E3469" s="47">
        <v>2000</v>
      </c>
      <c r="F3469" s="47"/>
      <c r="G3469" s="47"/>
      <c r="H3469" s="47"/>
      <c r="I3469" s="49" t="s">
        <v>39</v>
      </c>
      <c r="J3469" s="50">
        <f>J3470+J3478+J3488+J3498</f>
        <v>3949293.25</v>
      </c>
      <c r="K3469" s="50">
        <f t="shared" ref="K3469:P3469" si="12159">K3470+K3478+K3488+K3498</f>
        <v>0</v>
      </c>
      <c r="L3469" s="50">
        <f t="shared" si="12159"/>
        <v>3949293.25</v>
      </c>
      <c r="M3469" s="50">
        <f t="shared" si="12159"/>
        <v>47000</v>
      </c>
      <c r="N3469" s="50">
        <f t="shared" si="12159"/>
        <v>0</v>
      </c>
      <c r="O3469" s="50">
        <f t="shared" si="12159"/>
        <v>47000</v>
      </c>
      <c r="P3469" s="50">
        <f t="shared" si="12159"/>
        <v>3996293.25</v>
      </c>
      <c r="Q3469" s="50">
        <f>Q3470+Q3478+Q3488+Q3498</f>
        <v>0</v>
      </c>
      <c r="R3469" s="50">
        <f t="shared" ref="R3469:S3469" si="12160">R3470+R3478+R3488+R3498</f>
        <v>0</v>
      </c>
      <c r="S3469" s="50">
        <f t="shared" si="12160"/>
        <v>0</v>
      </c>
      <c r="T3469" s="50">
        <f>T3470+T3478+T3488+T3498</f>
        <v>0</v>
      </c>
      <c r="U3469" s="50">
        <f t="shared" ref="U3469:V3469" si="12161">U3470+U3478+U3488+U3498</f>
        <v>0</v>
      </c>
      <c r="V3469" s="50">
        <f t="shared" si="12161"/>
        <v>0</v>
      </c>
      <c r="W3469" s="50">
        <v>0</v>
      </c>
      <c r="X3469" s="50">
        <v>0</v>
      </c>
      <c r="Y3469" s="50">
        <v>0</v>
      </c>
      <c r="Z3469" s="50">
        <v>0</v>
      </c>
      <c r="AA3469" s="50">
        <v>0</v>
      </c>
      <c r="AB3469" s="50">
        <v>0</v>
      </c>
      <c r="AC3469" s="50">
        <f t="shared" ref="AC3469" si="12162">+AC3478</f>
        <v>0</v>
      </c>
      <c r="AD3469" s="50">
        <f>AD3470+AD3478+AD3488+AD3498</f>
        <v>3949293.25</v>
      </c>
      <c r="AE3469" s="50">
        <f t="shared" ref="AE3469:AF3469" si="12163">AE3470+AE3478+AE3488+AE3498</f>
        <v>0</v>
      </c>
      <c r="AF3469" s="50">
        <f t="shared" si="12163"/>
        <v>3949293.25</v>
      </c>
      <c r="AG3469" s="50">
        <f>+AG3478</f>
        <v>47000</v>
      </c>
      <c r="AH3469" s="50">
        <f t="shared" ref="AH3469:AJ3469" si="12164">+AH3478</f>
        <v>0</v>
      </c>
      <c r="AI3469" s="50">
        <f t="shared" si="12164"/>
        <v>47000</v>
      </c>
      <c r="AJ3469" s="50">
        <f t="shared" si="12164"/>
        <v>3996293.25</v>
      </c>
      <c r="AK3469" s="50">
        <f>AK3470+AK3478+AK3488+AK3498</f>
        <v>0</v>
      </c>
      <c r="AL3469" s="50">
        <f t="shared" ref="AL3469:AQ3469" si="12165">AL3470+AL3478+AL3488+AL3498</f>
        <v>0</v>
      </c>
      <c r="AM3469" s="50">
        <f t="shared" si="12165"/>
        <v>0</v>
      </c>
      <c r="AN3469" s="50">
        <f t="shared" si="12165"/>
        <v>0</v>
      </c>
      <c r="AO3469" s="50">
        <f t="shared" si="12165"/>
        <v>0</v>
      </c>
      <c r="AP3469" s="50">
        <f t="shared" si="12165"/>
        <v>0</v>
      </c>
      <c r="AQ3469" s="50">
        <f t="shared" si="12165"/>
        <v>0</v>
      </c>
      <c r="AR3469" s="50">
        <f>AR3470+AR3478+AR3488+AR3498</f>
        <v>0</v>
      </c>
      <c r="AS3469" s="50">
        <f t="shared" ref="AS3469:AX3469" si="12166">AS3470+AS3478+AS3488+AS3498</f>
        <v>0</v>
      </c>
      <c r="AT3469" s="50">
        <f t="shared" si="12166"/>
        <v>0</v>
      </c>
      <c r="AU3469" s="50">
        <f t="shared" si="12166"/>
        <v>0</v>
      </c>
      <c r="AV3469" s="50">
        <f t="shared" si="12166"/>
        <v>0</v>
      </c>
      <c r="AW3469" s="50">
        <f t="shared" si="12166"/>
        <v>0</v>
      </c>
      <c r="AX3469" s="50">
        <f t="shared" si="12166"/>
        <v>0</v>
      </c>
      <c r="AY3469" s="50">
        <f>AY3470+AY3478+AY3488+AY3498</f>
        <v>0</v>
      </c>
      <c r="AZ3469" s="50">
        <f t="shared" ref="AZ3469:BE3469" si="12167">AZ3470+AZ3478+AZ3488+AZ3498</f>
        <v>0</v>
      </c>
      <c r="BA3469" s="50">
        <f t="shared" si="12167"/>
        <v>0</v>
      </c>
      <c r="BB3469" s="50">
        <f t="shared" si="12167"/>
        <v>0</v>
      </c>
      <c r="BC3469" s="50">
        <f t="shared" si="12167"/>
        <v>0</v>
      </c>
      <c r="BD3469" s="50">
        <f t="shared" si="12167"/>
        <v>0</v>
      </c>
      <c r="BE3469" s="50">
        <f t="shared" si="12167"/>
        <v>0</v>
      </c>
      <c r="BF3469" s="50">
        <f>BF3470+BF3478+BF3488+BF3498</f>
        <v>3949293.25</v>
      </c>
      <c r="BG3469" s="50">
        <f t="shared" ref="BG3469:BH3469" si="12168">BG3470+BG3478+BG3488+BG3498</f>
        <v>0</v>
      </c>
      <c r="BH3469" s="50">
        <f t="shared" si="12168"/>
        <v>3949293.25</v>
      </c>
      <c r="BI3469" s="50">
        <f>+BI3478</f>
        <v>47000</v>
      </c>
      <c r="BJ3469" s="50">
        <f t="shared" ref="BJ3469:BK3469" si="12169">+BJ3478</f>
        <v>0</v>
      </c>
      <c r="BK3469" s="50">
        <f t="shared" si="12169"/>
        <v>47000</v>
      </c>
      <c r="BL3469" s="50">
        <f t="shared" si="12052"/>
        <v>3996293.25</v>
      </c>
      <c r="BM3469" s="302"/>
      <c r="BN3469" s="302"/>
      <c r="BO3469" s="302"/>
      <c r="BP3469" s="302"/>
      <c r="BQ3469" s="302"/>
      <c r="BR3469" s="302"/>
      <c r="BS3469" s="76"/>
      <c r="BT3469" s="77"/>
    </row>
    <row r="3470" spans="1:72" s="46" customFormat="1" ht="56.25" hidden="1" customHeight="1">
      <c r="A3470" s="77"/>
      <c r="B3470" s="53">
        <v>2014</v>
      </c>
      <c r="C3470" s="54">
        <v>8317</v>
      </c>
      <c r="D3470" s="53">
        <v>16</v>
      </c>
      <c r="E3470" s="53">
        <v>2000</v>
      </c>
      <c r="F3470" s="53">
        <v>2100</v>
      </c>
      <c r="G3470" s="53"/>
      <c r="H3470" s="53"/>
      <c r="I3470" s="55" t="s">
        <v>378</v>
      </c>
      <c r="J3470" s="56">
        <f>J3471+J3473+J3476</f>
        <v>0</v>
      </c>
      <c r="K3470" s="56">
        <f t="shared" ref="K3470:P3470" si="12170">K3471+K3473+K3476</f>
        <v>0</v>
      </c>
      <c r="L3470" s="56">
        <f t="shared" si="12170"/>
        <v>0</v>
      </c>
      <c r="M3470" s="56">
        <f t="shared" si="12170"/>
        <v>0</v>
      </c>
      <c r="N3470" s="56">
        <f t="shared" si="12170"/>
        <v>0</v>
      </c>
      <c r="O3470" s="56">
        <f t="shared" si="12170"/>
        <v>0</v>
      </c>
      <c r="P3470" s="56">
        <f t="shared" si="12170"/>
        <v>0</v>
      </c>
      <c r="Q3470" s="56">
        <f>Q3471+Q3473+Q3476</f>
        <v>0</v>
      </c>
      <c r="R3470" s="56">
        <f t="shared" ref="R3470:S3470" si="12171">R3471+R3473+R3476</f>
        <v>0</v>
      </c>
      <c r="S3470" s="56">
        <f t="shared" si="12171"/>
        <v>0</v>
      </c>
      <c r="T3470" s="56">
        <f>T3471+T3473+T3476</f>
        <v>0</v>
      </c>
      <c r="U3470" s="56">
        <f t="shared" ref="U3470:V3470" si="12172">U3471+U3473+U3476</f>
        <v>0</v>
      </c>
      <c r="V3470" s="56">
        <f t="shared" si="12172"/>
        <v>0</v>
      </c>
      <c r="W3470" s="56">
        <v>0</v>
      </c>
      <c r="X3470" s="56">
        <v>0</v>
      </c>
      <c r="Y3470" s="56">
        <v>0</v>
      </c>
      <c r="Z3470" s="56">
        <v>0</v>
      </c>
      <c r="AA3470" s="56">
        <v>0</v>
      </c>
      <c r="AB3470" s="56">
        <v>0</v>
      </c>
      <c r="AC3470" s="56">
        <f t="shared" ref="AC3470" si="12173">AC3471+AC3473+AC3476</f>
        <v>0</v>
      </c>
      <c r="AD3470" s="56">
        <f>AD3471+AD3473+AD3476</f>
        <v>0</v>
      </c>
      <c r="AE3470" s="56">
        <f t="shared" ref="AE3470:AJ3470" si="12174">AE3471+AE3473+AE3476</f>
        <v>0</v>
      </c>
      <c r="AF3470" s="56">
        <f t="shared" si="12174"/>
        <v>0</v>
      </c>
      <c r="AG3470" s="56" t="e">
        <f t="shared" si="12174"/>
        <v>#REF!</v>
      </c>
      <c r="AH3470" s="56" t="e">
        <f t="shared" si="12174"/>
        <v>#REF!</v>
      </c>
      <c r="AI3470" s="56" t="e">
        <f t="shared" si="12174"/>
        <v>#REF!</v>
      </c>
      <c r="AJ3470" s="56" t="e">
        <f t="shared" si="12174"/>
        <v>#REF!</v>
      </c>
      <c r="AK3470" s="56">
        <f>AK3471+AK3473+AK3476</f>
        <v>0</v>
      </c>
      <c r="AL3470" s="56">
        <f t="shared" ref="AL3470:AQ3470" si="12175">AL3471+AL3473+AL3476</f>
        <v>0</v>
      </c>
      <c r="AM3470" s="56">
        <f t="shared" si="12175"/>
        <v>0</v>
      </c>
      <c r="AN3470" s="56">
        <f t="shared" si="12175"/>
        <v>0</v>
      </c>
      <c r="AO3470" s="56">
        <f t="shared" si="12175"/>
        <v>0</v>
      </c>
      <c r="AP3470" s="56">
        <f t="shared" si="12175"/>
        <v>0</v>
      </c>
      <c r="AQ3470" s="56">
        <f t="shared" si="12175"/>
        <v>0</v>
      </c>
      <c r="AR3470" s="56">
        <f>AR3471+AR3473+AR3476</f>
        <v>0</v>
      </c>
      <c r="AS3470" s="56">
        <f t="shared" ref="AS3470:AX3470" si="12176">AS3471+AS3473+AS3476</f>
        <v>0</v>
      </c>
      <c r="AT3470" s="56">
        <f t="shared" si="12176"/>
        <v>0</v>
      </c>
      <c r="AU3470" s="56">
        <f t="shared" si="12176"/>
        <v>0</v>
      </c>
      <c r="AV3470" s="56">
        <f t="shared" si="12176"/>
        <v>0</v>
      </c>
      <c r="AW3470" s="56">
        <f t="shared" si="12176"/>
        <v>0</v>
      </c>
      <c r="AX3470" s="56">
        <f t="shared" si="12176"/>
        <v>0</v>
      </c>
      <c r="AY3470" s="56">
        <f>AY3471+AY3473+AY3476</f>
        <v>0</v>
      </c>
      <c r="AZ3470" s="56">
        <f t="shared" ref="AZ3470:BE3470" si="12177">AZ3471+AZ3473+AZ3476</f>
        <v>0</v>
      </c>
      <c r="BA3470" s="56">
        <f t="shared" si="12177"/>
        <v>0</v>
      </c>
      <c r="BB3470" s="56">
        <f t="shared" si="12177"/>
        <v>0</v>
      </c>
      <c r="BC3470" s="56">
        <f t="shared" si="12177"/>
        <v>0</v>
      </c>
      <c r="BD3470" s="56">
        <f t="shared" si="12177"/>
        <v>0</v>
      </c>
      <c r="BE3470" s="56">
        <f t="shared" si="12177"/>
        <v>0</v>
      </c>
      <c r="BF3470" s="56">
        <f>BF3471+BF3473+BF3476</f>
        <v>0</v>
      </c>
      <c r="BG3470" s="56">
        <f t="shared" ref="BG3470:BI3470" si="12178">BG3471+BG3473+BG3476</f>
        <v>0</v>
      </c>
      <c r="BH3470" s="56">
        <f t="shared" si="12178"/>
        <v>0</v>
      </c>
      <c r="BI3470" s="56" t="e">
        <f t="shared" si="12178"/>
        <v>#REF!</v>
      </c>
      <c r="BJ3470" s="56" t="e">
        <f t="shared" ref="BJ3470:BK3470" si="12179">BJ3471+BJ3473+BJ3476</f>
        <v>#REF!</v>
      </c>
      <c r="BK3470" s="56" t="e">
        <f t="shared" si="12179"/>
        <v>#REF!</v>
      </c>
      <c r="BL3470" s="56" t="e">
        <f t="shared" si="12052"/>
        <v>#REF!</v>
      </c>
      <c r="BM3470" s="303"/>
      <c r="BN3470" s="303"/>
      <c r="BO3470" s="303"/>
      <c r="BP3470" s="303"/>
      <c r="BQ3470" s="303"/>
      <c r="BR3470" s="303"/>
      <c r="BS3470" s="58"/>
      <c r="BT3470" s="77"/>
    </row>
    <row r="3471" spans="1:72" s="46" customFormat="1" ht="36" hidden="1" customHeight="1">
      <c r="A3471" s="77"/>
      <c r="B3471" s="59">
        <v>2014</v>
      </c>
      <c r="C3471" s="60">
        <v>8317</v>
      </c>
      <c r="D3471" s="59">
        <v>16</v>
      </c>
      <c r="E3471" s="59">
        <v>2000</v>
      </c>
      <c r="F3471" s="59">
        <v>2100</v>
      </c>
      <c r="G3471" s="59">
        <v>211</v>
      </c>
      <c r="H3471" s="59"/>
      <c r="I3471" s="61" t="s">
        <v>41</v>
      </c>
      <c r="J3471" s="62">
        <f>J3472</f>
        <v>0</v>
      </c>
      <c r="K3471" s="62">
        <f t="shared" ref="K3471:P3471" si="12180">K3472</f>
        <v>0</v>
      </c>
      <c r="L3471" s="62">
        <f t="shared" si="12180"/>
        <v>0</v>
      </c>
      <c r="M3471" s="62">
        <f t="shared" si="12180"/>
        <v>0</v>
      </c>
      <c r="N3471" s="62">
        <f t="shared" si="12180"/>
        <v>0</v>
      </c>
      <c r="O3471" s="62">
        <f t="shared" si="12180"/>
        <v>0</v>
      </c>
      <c r="P3471" s="62">
        <f t="shared" si="12180"/>
        <v>0</v>
      </c>
      <c r="Q3471" s="62">
        <f>Q3472</f>
        <v>0</v>
      </c>
      <c r="R3471" s="62">
        <f t="shared" ref="R3471:V3471" si="12181">R3472</f>
        <v>0</v>
      </c>
      <c r="S3471" s="62">
        <f t="shared" si="12181"/>
        <v>0</v>
      </c>
      <c r="T3471" s="62">
        <f>T3472</f>
        <v>0</v>
      </c>
      <c r="U3471" s="62">
        <f t="shared" si="12181"/>
        <v>0</v>
      </c>
      <c r="V3471" s="62">
        <f t="shared" si="12181"/>
        <v>0</v>
      </c>
      <c r="W3471" s="62">
        <v>0</v>
      </c>
      <c r="X3471" s="62">
        <v>0</v>
      </c>
      <c r="Y3471" s="62">
        <v>0</v>
      </c>
      <c r="Z3471" s="62">
        <v>0</v>
      </c>
      <c r="AA3471" s="62">
        <v>0</v>
      </c>
      <c r="AB3471" s="62">
        <v>0</v>
      </c>
      <c r="AC3471" s="62">
        <f t="shared" ref="AC3471" si="12182">AC3472</f>
        <v>0</v>
      </c>
      <c r="AD3471" s="62">
        <f>AD3472</f>
        <v>0</v>
      </c>
      <c r="AE3471" s="62">
        <f t="shared" ref="AE3471:AJ3471" si="12183">AE3472</f>
        <v>0</v>
      </c>
      <c r="AF3471" s="62">
        <f t="shared" si="12183"/>
        <v>0</v>
      </c>
      <c r="AG3471" s="62" t="e">
        <f t="shared" si="12183"/>
        <v>#REF!</v>
      </c>
      <c r="AH3471" s="62" t="e">
        <f t="shared" si="12183"/>
        <v>#REF!</v>
      </c>
      <c r="AI3471" s="62" t="e">
        <f t="shared" si="12183"/>
        <v>#REF!</v>
      </c>
      <c r="AJ3471" s="62" t="e">
        <f t="shared" si="12183"/>
        <v>#REF!</v>
      </c>
      <c r="AK3471" s="62">
        <f>AK3472</f>
        <v>0</v>
      </c>
      <c r="AL3471" s="62">
        <f t="shared" ref="AL3471:BK3471" si="12184">AL3472</f>
        <v>0</v>
      </c>
      <c r="AM3471" s="62">
        <f t="shared" si="12184"/>
        <v>0</v>
      </c>
      <c r="AN3471" s="62">
        <f t="shared" si="12184"/>
        <v>0</v>
      </c>
      <c r="AO3471" s="62">
        <f t="shared" si="12184"/>
        <v>0</v>
      </c>
      <c r="AP3471" s="62">
        <f t="shared" si="12184"/>
        <v>0</v>
      </c>
      <c r="AQ3471" s="62">
        <f t="shared" si="12184"/>
        <v>0</v>
      </c>
      <c r="AR3471" s="62">
        <f>AR3472</f>
        <v>0</v>
      </c>
      <c r="AS3471" s="62">
        <f t="shared" si="12184"/>
        <v>0</v>
      </c>
      <c r="AT3471" s="62">
        <f t="shared" si="12184"/>
        <v>0</v>
      </c>
      <c r="AU3471" s="62">
        <f t="shared" si="12184"/>
        <v>0</v>
      </c>
      <c r="AV3471" s="62">
        <f t="shared" si="12184"/>
        <v>0</v>
      </c>
      <c r="AW3471" s="62">
        <f t="shared" si="12184"/>
        <v>0</v>
      </c>
      <c r="AX3471" s="62">
        <f t="shared" si="12184"/>
        <v>0</v>
      </c>
      <c r="AY3471" s="62">
        <f>AY3472</f>
        <v>0</v>
      </c>
      <c r="AZ3471" s="62">
        <f t="shared" si="12184"/>
        <v>0</v>
      </c>
      <c r="BA3471" s="62">
        <f t="shared" si="12184"/>
        <v>0</v>
      </c>
      <c r="BB3471" s="62">
        <f t="shared" si="12184"/>
        <v>0</v>
      </c>
      <c r="BC3471" s="62">
        <f t="shared" si="12184"/>
        <v>0</v>
      </c>
      <c r="BD3471" s="62">
        <f t="shared" si="12184"/>
        <v>0</v>
      </c>
      <c r="BE3471" s="62">
        <f t="shared" si="12184"/>
        <v>0</v>
      </c>
      <c r="BF3471" s="62">
        <f>BF3472</f>
        <v>0</v>
      </c>
      <c r="BG3471" s="62">
        <f t="shared" si="12184"/>
        <v>0</v>
      </c>
      <c r="BH3471" s="62">
        <f t="shared" si="12184"/>
        <v>0</v>
      </c>
      <c r="BI3471" s="62" t="e">
        <f t="shared" si="12184"/>
        <v>#REF!</v>
      </c>
      <c r="BJ3471" s="62" t="e">
        <f t="shared" si="12184"/>
        <v>#REF!</v>
      </c>
      <c r="BK3471" s="62" t="e">
        <f t="shared" si="12184"/>
        <v>#REF!</v>
      </c>
      <c r="BL3471" s="62" t="e">
        <f t="shared" si="12052"/>
        <v>#REF!</v>
      </c>
      <c r="BM3471" s="304"/>
      <c r="BN3471" s="304"/>
      <c r="BO3471" s="304"/>
      <c r="BP3471" s="304"/>
      <c r="BQ3471" s="304"/>
      <c r="BR3471" s="304"/>
      <c r="BS3471" s="64"/>
      <c r="BT3471" s="77"/>
    </row>
    <row r="3472" spans="1:72" s="46" customFormat="1" ht="36.75" hidden="1" customHeight="1">
      <c r="A3472" s="77"/>
      <c r="B3472" s="104">
        <v>2014</v>
      </c>
      <c r="C3472" s="105">
        <v>8317</v>
      </c>
      <c r="D3472" s="104">
        <v>16</v>
      </c>
      <c r="E3472" s="104">
        <v>2000</v>
      </c>
      <c r="F3472" s="104">
        <v>2100</v>
      </c>
      <c r="G3472" s="104">
        <v>211</v>
      </c>
      <c r="H3472" s="104">
        <v>1</v>
      </c>
      <c r="I3472" s="66" t="s">
        <v>42</v>
      </c>
      <c r="J3472" s="67">
        <v>0</v>
      </c>
      <c r="K3472" s="67">
        <v>0</v>
      </c>
      <c r="L3472" s="68">
        <f>J3472+K3472</f>
        <v>0</v>
      </c>
      <c r="M3472" s="67">
        <v>0</v>
      </c>
      <c r="N3472" s="67">
        <v>0</v>
      </c>
      <c r="O3472" s="68">
        <f>+M3472+N3472</f>
        <v>0</v>
      </c>
      <c r="P3472" s="68">
        <f>+L3472+O3472</f>
        <v>0</v>
      </c>
      <c r="Q3472" s="71">
        <v>0</v>
      </c>
      <c r="R3472" s="71">
        <v>0</v>
      </c>
      <c r="S3472" s="71">
        <v>0</v>
      </c>
      <c r="T3472" s="71">
        <v>0</v>
      </c>
      <c r="U3472" s="71">
        <v>0</v>
      </c>
      <c r="V3472" s="71">
        <v>0</v>
      </c>
      <c r="W3472" s="67">
        <v>0</v>
      </c>
      <c r="X3472" s="67">
        <v>0</v>
      </c>
      <c r="Y3472" s="68">
        <v>0</v>
      </c>
      <c r="Z3472" s="67">
        <v>0</v>
      </c>
      <c r="AA3472" s="67">
        <v>0</v>
      </c>
      <c r="AB3472" s="68">
        <v>0</v>
      </c>
      <c r="AC3472" s="68">
        <f t="shared" ref="AC3472" si="12185">+Y3472+AB3472</f>
        <v>0</v>
      </c>
      <c r="AD3472" s="67">
        <f>J3472+Q3472-T3472</f>
        <v>0</v>
      </c>
      <c r="AE3472" s="67">
        <f>K3472+R3472-U3472</f>
        <v>0</v>
      </c>
      <c r="AF3472" s="68">
        <f t="shared" ref="AF3472" si="12186">AD3472+AE3472</f>
        <v>0</v>
      </c>
      <c r="AG3472" s="67" t="e">
        <f>M3472+#REF!-V3472</f>
        <v>#REF!</v>
      </c>
      <c r="AH3472" s="67" t="e">
        <f>N3472+S3472-#REF!</f>
        <v>#REF!</v>
      </c>
      <c r="AI3472" s="68" t="e">
        <f t="shared" ref="AI3472" si="12187">+AG3472+AH3472</f>
        <v>#REF!</v>
      </c>
      <c r="AJ3472" s="68" t="e">
        <f t="shared" ref="AJ3472" si="12188">+AF3472+AI3472</f>
        <v>#REF!</v>
      </c>
      <c r="AK3472" s="71">
        <v>0</v>
      </c>
      <c r="AL3472" s="71">
        <v>0</v>
      </c>
      <c r="AM3472" s="68">
        <f>AK3472+AL3472</f>
        <v>0</v>
      </c>
      <c r="AN3472" s="71">
        <v>0</v>
      </c>
      <c r="AO3472" s="71">
        <v>0</v>
      </c>
      <c r="AP3472" s="68">
        <f>+AN3472+AO3472</f>
        <v>0</v>
      </c>
      <c r="AQ3472" s="68">
        <f>+AM3472+AP3472</f>
        <v>0</v>
      </c>
      <c r="AR3472" s="71">
        <v>0</v>
      </c>
      <c r="AS3472" s="71">
        <v>0</v>
      </c>
      <c r="AT3472" s="68">
        <f>AR3472+AS3472</f>
        <v>0</v>
      </c>
      <c r="AU3472" s="71">
        <v>0</v>
      </c>
      <c r="AV3472" s="71">
        <v>0</v>
      </c>
      <c r="AW3472" s="68">
        <f>+AU3472+AV3472</f>
        <v>0</v>
      </c>
      <c r="AX3472" s="68">
        <f>+AT3472+AW3472</f>
        <v>0</v>
      </c>
      <c r="AY3472" s="71">
        <v>0</v>
      </c>
      <c r="AZ3472" s="71">
        <v>0</v>
      </c>
      <c r="BA3472" s="68">
        <f>AY3472+AZ3472</f>
        <v>0</v>
      </c>
      <c r="BB3472" s="71">
        <v>0</v>
      </c>
      <c r="BC3472" s="71">
        <v>0</v>
      </c>
      <c r="BD3472" s="68">
        <f>+BB3472+BC3472</f>
        <v>0</v>
      </c>
      <c r="BE3472" s="68">
        <f>+BA3472+BD3472</f>
        <v>0</v>
      </c>
      <c r="BF3472" s="67">
        <f t="shared" ref="BF3472:BG3472" si="12189">AD3472-AK3472-AR3472-AY3472</f>
        <v>0</v>
      </c>
      <c r="BG3472" s="67">
        <f t="shared" si="12189"/>
        <v>0</v>
      </c>
      <c r="BH3472" s="68">
        <f t="shared" ref="BH3472" si="12190">BF3472+BG3472</f>
        <v>0</v>
      </c>
      <c r="BI3472" s="67" t="e">
        <f t="shared" ref="BI3472" si="12191">AG3472-AN3472-AU3472-BB3472</f>
        <v>#REF!</v>
      </c>
      <c r="BJ3472" s="67" t="e">
        <f t="shared" ref="BJ3472" si="12192">AH3472-AO3472-AV3472-BC3472</f>
        <v>#REF!</v>
      </c>
      <c r="BK3472" s="67" t="e">
        <f t="shared" ref="BK3472" si="12193">AI3472-AP3472-AW3472-BD3472</f>
        <v>#REF!</v>
      </c>
      <c r="BL3472" s="67" t="e">
        <f t="shared" si="12052"/>
        <v>#REF!</v>
      </c>
      <c r="BM3472" s="305">
        <v>0</v>
      </c>
      <c r="BN3472" s="305">
        <v>0</v>
      </c>
      <c r="BO3472" s="306"/>
      <c r="BP3472" s="306"/>
      <c r="BQ3472" s="305">
        <v>0</v>
      </c>
      <c r="BR3472" s="305">
        <v>0</v>
      </c>
      <c r="BS3472" s="74" t="s">
        <v>37</v>
      </c>
      <c r="BT3472" s="77"/>
    </row>
    <row r="3473" spans="1:72" s="46" customFormat="1" ht="36.75" hidden="1" customHeight="1">
      <c r="A3473" s="77"/>
      <c r="B3473" s="59">
        <v>2014</v>
      </c>
      <c r="C3473" s="60">
        <v>8317</v>
      </c>
      <c r="D3473" s="59">
        <v>16</v>
      </c>
      <c r="E3473" s="59">
        <v>2000</v>
      </c>
      <c r="F3473" s="59">
        <v>2100</v>
      </c>
      <c r="G3473" s="59">
        <v>215</v>
      </c>
      <c r="H3473" s="59"/>
      <c r="I3473" s="61" t="s">
        <v>46</v>
      </c>
      <c r="J3473" s="62">
        <f>SUM(J3474:J3475)</f>
        <v>0</v>
      </c>
      <c r="K3473" s="62">
        <f t="shared" ref="K3473:P3473" si="12194">SUM(K3474:K3475)</f>
        <v>0</v>
      </c>
      <c r="L3473" s="62">
        <f t="shared" si="12194"/>
        <v>0</v>
      </c>
      <c r="M3473" s="62">
        <f t="shared" si="12194"/>
        <v>0</v>
      </c>
      <c r="N3473" s="62">
        <f t="shared" si="12194"/>
        <v>0</v>
      </c>
      <c r="O3473" s="62">
        <f t="shared" si="12194"/>
        <v>0</v>
      </c>
      <c r="P3473" s="62">
        <f t="shared" si="12194"/>
        <v>0</v>
      </c>
      <c r="Q3473" s="62">
        <f>SUM(Q3474:Q3475)</f>
        <v>0</v>
      </c>
      <c r="R3473" s="62">
        <f t="shared" ref="R3473:S3473" si="12195">SUM(R3474:R3475)</f>
        <v>0</v>
      </c>
      <c r="S3473" s="62">
        <f t="shared" si="12195"/>
        <v>0</v>
      </c>
      <c r="T3473" s="62">
        <f>SUM(T3474:T3475)</f>
        <v>0</v>
      </c>
      <c r="U3473" s="62">
        <f t="shared" ref="U3473:V3473" si="12196">SUM(U3474:U3475)</f>
        <v>0</v>
      </c>
      <c r="V3473" s="62">
        <f t="shared" si="12196"/>
        <v>0</v>
      </c>
      <c r="W3473" s="62">
        <v>0</v>
      </c>
      <c r="X3473" s="62">
        <v>0</v>
      </c>
      <c r="Y3473" s="62">
        <v>0</v>
      </c>
      <c r="Z3473" s="62">
        <v>0</v>
      </c>
      <c r="AA3473" s="62">
        <v>0</v>
      </c>
      <c r="AB3473" s="62">
        <v>0</v>
      </c>
      <c r="AC3473" s="62">
        <f t="shared" ref="AC3473" si="12197">SUM(AC3474:AC3475)</f>
        <v>0</v>
      </c>
      <c r="AD3473" s="62">
        <f>SUM(AD3474:AD3475)</f>
        <v>0</v>
      </c>
      <c r="AE3473" s="62">
        <f t="shared" ref="AE3473:AJ3473" si="12198">SUM(AE3474:AE3475)</f>
        <v>0</v>
      </c>
      <c r="AF3473" s="62">
        <f t="shared" si="12198"/>
        <v>0</v>
      </c>
      <c r="AG3473" s="62" t="e">
        <f t="shared" si="12198"/>
        <v>#REF!</v>
      </c>
      <c r="AH3473" s="62" t="e">
        <f t="shared" si="12198"/>
        <v>#REF!</v>
      </c>
      <c r="AI3473" s="62" t="e">
        <f t="shared" si="12198"/>
        <v>#REF!</v>
      </c>
      <c r="AJ3473" s="62" t="e">
        <f t="shared" si="12198"/>
        <v>#REF!</v>
      </c>
      <c r="AK3473" s="62">
        <f>SUM(AK3474:AK3475)</f>
        <v>0</v>
      </c>
      <c r="AL3473" s="62">
        <f t="shared" ref="AL3473:AQ3473" si="12199">SUM(AL3474:AL3475)</f>
        <v>0</v>
      </c>
      <c r="AM3473" s="62">
        <f t="shared" si="12199"/>
        <v>0</v>
      </c>
      <c r="AN3473" s="62">
        <f t="shared" si="12199"/>
        <v>0</v>
      </c>
      <c r="AO3473" s="62">
        <f t="shared" si="12199"/>
        <v>0</v>
      </c>
      <c r="AP3473" s="62">
        <f t="shared" si="12199"/>
        <v>0</v>
      </c>
      <c r="AQ3473" s="62">
        <f t="shared" si="12199"/>
        <v>0</v>
      </c>
      <c r="AR3473" s="62">
        <f>SUM(AR3474:AR3475)</f>
        <v>0</v>
      </c>
      <c r="AS3473" s="62">
        <f t="shared" ref="AS3473:AX3473" si="12200">SUM(AS3474:AS3475)</f>
        <v>0</v>
      </c>
      <c r="AT3473" s="62">
        <f t="shared" si="12200"/>
        <v>0</v>
      </c>
      <c r="AU3473" s="62">
        <f t="shared" si="12200"/>
        <v>0</v>
      </c>
      <c r="AV3473" s="62">
        <f t="shared" si="12200"/>
        <v>0</v>
      </c>
      <c r="AW3473" s="62">
        <f t="shared" si="12200"/>
        <v>0</v>
      </c>
      <c r="AX3473" s="62">
        <f t="shared" si="12200"/>
        <v>0</v>
      </c>
      <c r="AY3473" s="62">
        <f>SUM(AY3474:AY3475)</f>
        <v>0</v>
      </c>
      <c r="AZ3473" s="62">
        <f t="shared" ref="AZ3473:BE3473" si="12201">SUM(AZ3474:AZ3475)</f>
        <v>0</v>
      </c>
      <c r="BA3473" s="62">
        <f t="shared" si="12201"/>
        <v>0</v>
      </c>
      <c r="BB3473" s="62">
        <f t="shared" si="12201"/>
        <v>0</v>
      </c>
      <c r="BC3473" s="62">
        <f t="shared" si="12201"/>
        <v>0</v>
      </c>
      <c r="BD3473" s="62">
        <f t="shared" si="12201"/>
        <v>0</v>
      </c>
      <c r="BE3473" s="62">
        <f t="shared" si="12201"/>
        <v>0</v>
      </c>
      <c r="BF3473" s="62">
        <f>SUM(BF3474:BF3475)</f>
        <v>0</v>
      </c>
      <c r="BG3473" s="62">
        <f t="shared" ref="BG3473:BI3473" si="12202">SUM(BG3474:BG3475)</f>
        <v>0</v>
      </c>
      <c r="BH3473" s="62">
        <f t="shared" si="12202"/>
        <v>0</v>
      </c>
      <c r="BI3473" s="62" t="e">
        <f t="shared" si="12202"/>
        <v>#REF!</v>
      </c>
      <c r="BJ3473" s="62" t="e">
        <f t="shared" ref="BJ3473:BK3473" si="12203">SUM(BJ3474:BJ3475)</f>
        <v>#REF!</v>
      </c>
      <c r="BK3473" s="62" t="e">
        <f t="shared" si="12203"/>
        <v>#REF!</v>
      </c>
      <c r="BL3473" s="62" t="e">
        <f t="shared" si="12052"/>
        <v>#REF!</v>
      </c>
      <c r="BM3473" s="304"/>
      <c r="BN3473" s="304"/>
      <c r="BO3473" s="304"/>
      <c r="BP3473" s="304"/>
      <c r="BQ3473" s="304"/>
      <c r="BR3473" s="304"/>
      <c r="BS3473" s="64"/>
      <c r="BT3473" s="77"/>
    </row>
    <row r="3474" spans="1:72" s="46" customFormat="1" ht="50.25" hidden="1" customHeight="1">
      <c r="A3474" s="77"/>
      <c r="B3474" s="20">
        <v>2014</v>
      </c>
      <c r="C3474" s="65">
        <v>8317</v>
      </c>
      <c r="D3474" s="20">
        <v>16</v>
      </c>
      <c r="E3474" s="20">
        <v>2000</v>
      </c>
      <c r="F3474" s="20">
        <v>2100</v>
      </c>
      <c r="G3474" s="20">
        <v>215</v>
      </c>
      <c r="H3474" s="88">
        <v>1</v>
      </c>
      <c r="I3474" s="66" t="s">
        <v>1557</v>
      </c>
      <c r="J3474" s="67">
        <v>0</v>
      </c>
      <c r="K3474" s="67">
        <v>0</v>
      </c>
      <c r="L3474" s="68">
        <f>J3474+K3474</f>
        <v>0</v>
      </c>
      <c r="M3474" s="67">
        <v>0</v>
      </c>
      <c r="N3474" s="67">
        <v>0</v>
      </c>
      <c r="O3474" s="68">
        <f>+M3474+N3474</f>
        <v>0</v>
      </c>
      <c r="P3474" s="68">
        <f>+L3474+O3474</f>
        <v>0</v>
      </c>
      <c r="Q3474" s="71">
        <v>0</v>
      </c>
      <c r="R3474" s="71">
        <v>0</v>
      </c>
      <c r="S3474" s="71">
        <v>0</v>
      </c>
      <c r="T3474" s="71">
        <v>0</v>
      </c>
      <c r="U3474" s="71">
        <v>0</v>
      </c>
      <c r="V3474" s="71">
        <v>0</v>
      </c>
      <c r="W3474" s="67">
        <v>0</v>
      </c>
      <c r="X3474" s="67">
        <v>0</v>
      </c>
      <c r="Y3474" s="68">
        <v>0</v>
      </c>
      <c r="Z3474" s="67">
        <v>0</v>
      </c>
      <c r="AA3474" s="67">
        <v>0</v>
      </c>
      <c r="AB3474" s="68">
        <v>0</v>
      </c>
      <c r="AC3474" s="68">
        <f t="shared" ref="AC3474:AC3475" si="12204">+Y3474+AB3474</f>
        <v>0</v>
      </c>
      <c r="AD3474" s="67">
        <f>J3474+Q3474-T3474</f>
        <v>0</v>
      </c>
      <c r="AE3474" s="67">
        <f>K3474+R3474-U3474</f>
        <v>0</v>
      </c>
      <c r="AF3474" s="68">
        <f t="shared" ref="AF3474:AF3475" si="12205">AD3474+AE3474</f>
        <v>0</v>
      </c>
      <c r="AG3474" s="67" t="e">
        <f>M3474+#REF!-V3474</f>
        <v>#REF!</v>
      </c>
      <c r="AH3474" s="67" t="e">
        <f>N3474+S3474-#REF!</f>
        <v>#REF!</v>
      </c>
      <c r="AI3474" s="68" t="e">
        <f t="shared" ref="AI3474:AI3475" si="12206">+AG3474+AH3474</f>
        <v>#REF!</v>
      </c>
      <c r="AJ3474" s="68" t="e">
        <f t="shared" ref="AJ3474:AJ3475" si="12207">+AF3474+AI3474</f>
        <v>#REF!</v>
      </c>
      <c r="AK3474" s="71">
        <v>0</v>
      </c>
      <c r="AL3474" s="71">
        <v>0</v>
      </c>
      <c r="AM3474" s="68">
        <f>AK3474+AL3474</f>
        <v>0</v>
      </c>
      <c r="AN3474" s="71">
        <v>0</v>
      </c>
      <c r="AO3474" s="71">
        <v>0</v>
      </c>
      <c r="AP3474" s="68">
        <f>+AN3474+AO3474</f>
        <v>0</v>
      </c>
      <c r="AQ3474" s="68">
        <f>+AM3474+AP3474</f>
        <v>0</v>
      </c>
      <c r="AR3474" s="71">
        <v>0</v>
      </c>
      <c r="AS3474" s="71">
        <v>0</v>
      </c>
      <c r="AT3474" s="68">
        <f>AR3474+AS3474</f>
        <v>0</v>
      </c>
      <c r="AU3474" s="71">
        <v>0</v>
      </c>
      <c r="AV3474" s="71">
        <v>0</v>
      </c>
      <c r="AW3474" s="68">
        <f>+AU3474+AV3474</f>
        <v>0</v>
      </c>
      <c r="AX3474" s="68">
        <f>+AT3474+AW3474</f>
        <v>0</v>
      </c>
      <c r="AY3474" s="71">
        <v>0</v>
      </c>
      <c r="AZ3474" s="71">
        <v>0</v>
      </c>
      <c r="BA3474" s="68">
        <f>AY3474+AZ3474</f>
        <v>0</v>
      </c>
      <c r="BB3474" s="71">
        <v>0</v>
      </c>
      <c r="BC3474" s="71">
        <v>0</v>
      </c>
      <c r="BD3474" s="68">
        <f>+BB3474+BC3474</f>
        <v>0</v>
      </c>
      <c r="BE3474" s="68">
        <f>+BA3474+BD3474</f>
        <v>0</v>
      </c>
      <c r="BF3474" s="67">
        <f t="shared" ref="BF3474:BG3475" si="12208">AD3474-AK3474-AR3474-AY3474</f>
        <v>0</v>
      </c>
      <c r="BG3474" s="67">
        <f t="shared" si="12208"/>
        <v>0</v>
      </c>
      <c r="BH3474" s="68">
        <f t="shared" ref="BH3474:BH3475" si="12209">BF3474+BG3474</f>
        <v>0</v>
      </c>
      <c r="BI3474" s="67" t="e">
        <f t="shared" ref="BI3474:BI3475" si="12210">AG3474-AN3474-AU3474-BB3474</f>
        <v>#REF!</v>
      </c>
      <c r="BJ3474" s="67" t="e">
        <f t="shared" ref="BJ3474:BJ3475" si="12211">AH3474-AO3474-AV3474-BC3474</f>
        <v>#REF!</v>
      </c>
      <c r="BK3474" s="67" t="e">
        <f t="shared" ref="BK3474:BK3475" si="12212">AI3474-AP3474-AW3474-BD3474</f>
        <v>#REF!</v>
      </c>
      <c r="BL3474" s="67" t="e">
        <f t="shared" si="12052"/>
        <v>#REF!</v>
      </c>
      <c r="BM3474" s="305">
        <v>0</v>
      </c>
      <c r="BN3474" s="305">
        <v>0</v>
      </c>
      <c r="BO3474" s="306"/>
      <c r="BP3474" s="306"/>
      <c r="BQ3474" s="305">
        <v>0</v>
      </c>
      <c r="BR3474" s="305">
        <v>0</v>
      </c>
      <c r="BS3474" s="74" t="s">
        <v>37</v>
      </c>
      <c r="BT3474" s="77"/>
    </row>
    <row r="3475" spans="1:72" s="46" customFormat="1" ht="50.25" hidden="1" customHeight="1">
      <c r="A3475" s="77"/>
      <c r="B3475" s="20">
        <v>2014</v>
      </c>
      <c r="C3475" s="65">
        <v>8317</v>
      </c>
      <c r="D3475" s="20">
        <v>16</v>
      </c>
      <c r="E3475" s="20">
        <v>2000</v>
      </c>
      <c r="F3475" s="20">
        <v>2100</v>
      </c>
      <c r="G3475" s="20">
        <v>215</v>
      </c>
      <c r="H3475" s="88">
        <v>2</v>
      </c>
      <c r="I3475" s="66" t="s">
        <v>1558</v>
      </c>
      <c r="J3475" s="67">
        <v>0</v>
      </c>
      <c r="K3475" s="67">
        <v>0</v>
      </c>
      <c r="L3475" s="68">
        <f>J3475+K3475</f>
        <v>0</v>
      </c>
      <c r="M3475" s="67">
        <v>0</v>
      </c>
      <c r="N3475" s="67">
        <v>0</v>
      </c>
      <c r="O3475" s="68">
        <f>+M3475+N3475</f>
        <v>0</v>
      </c>
      <c r="P3475" s="68">
        <f>+L3475+O3475</f>
        <v>0</v>
      </c>
      <c r="Q3475" s="71">
        <v>0</v>
      </c>
      <c r="R3475" s="71">
        <v>0</v>
      </c>
      <c r="S3475" s="71">
        <v>0</v>
      </c>
      <c r="T3475" s="71">
        <v>0</v>
      </c>
      <c r="U3475" s="71">
        <v>0</v>
      </c>
      <c r="V3475" s="71">
        <v>0</v>
      </c>
      <c r="W3475" s="67">
        <v>0</v>
      </c>
      <c r="X3475" s="67">
        <v>0</v>
      </c>
      <c r="Y3475" s="68">
        <v>0</v>
      </c>
      <c r="Z3475" s="67">
        <v>0</v>
      </c>
      <c r="AA3475" s="67">
        <v>0</v>
      </c>
      <c r="AB3475" s="68">
        <v>0</v>
      </c>
      <c r="AC3475" s="68">
        <f t="shared" si="12204"/>
        <v>0</v>
      </c>
      <c r="AD3475" s="67">
        <f>J3475+Q3475-T3475</f>
        <v>0</v>
      </c>
      <c r="AE3475" s="67">
        <f>K3475+R3475-U3475</f>
        <v>0</v>
      </c>
      <c r="AF3475" s="68">
        <f t="shared" si="12205"/>
        <v>0</v>
      </c>
      <c r="AG3475" s="67" t="e">
        <f>M3475+#REF!-V3475</f>
        <v>#REF!</v>
      </c>
      <c r="AH3475" s="67" t="e">
        <f>N3475+S3475-#REF!</f>
        <v>#REF!</v>
      </c>
      <c r="AI3475" s="68" t="e">
        <f t="shared" si="12206"/>
        <v>#REF!</v>
      </c>
      <c r="AJ3475" s="68" t="e">
        <f t="shared" si="12207"/>
        <v>#REF!</v>
      </c>
      <c r="AK3475" s="71">
        <v>0</v>
      </c>
      <c r="AL3475" s="71">
        <v>0</v>
      </c>
      <c r="AM3475" s="68">
        <f>AK3475+AL3475</f>
        <v>0</v>
      </c>
      <c r="AN3475" s="71">
        <v>0</v>
      </c>
      <c r="AO3475" s="71">
        <v>0</v>
      </c>
      <c r="AP3475" s="68">
        <f>+AN3475+AO3475</f>
        <v>0</v>
      </c>
      <c r="AQ3475" s="68">
        <f>+AM3475+AP3475</f>
        <v>0</v>
      </c>
      <c r="AR3475" s="71">
        <v>0</v>
      </c>
      <c r="AS3475" s="71">
        <v>0</v>
      </c>
      <c r="AT3475" s="68">
        <f>AR3475+AS3475</f>
        <v>0</v>
      </c>
      <c r="AU3475" s="71">
        <v>0</v>
      </c>
      <c r="AV3475" s="71">
        <v>0</v>
      </c>
      <c r="AW3475" s="68">
        <f>+AU3475+AV3475</f>
        <v>0</v>
      </c>
      <c r="AX3475" s="68">
        <f>+AT3475+AW3475</f>
        <v>0</v>
      </c>
      <c r="AY3475" s="71">
        <v>0</v>
      </c>
      <c r="AZ3475" s="71">
        <v>0</v>
      </c>
      <c r="BA3475" s="68">
        <f>AY3475+AZ3475</f>
        <v>0</v>
      </c>
      <c r="BB3475" s="71">
        <v>0</v>
      </c>
      <c r="BC3475" s="71">
        <v>0</v>
      </c>
      <c r="BD3475" s="68">
        <f>+BB3475+BC3475</f>
        <v>0</v>
      </c>
      <c r="BE3475" s="68">
        <f>+BA3475+BD3475</f>
        <v>0</v>
      </c>
      <c r="BF3475" s="67">
        <f t="shared" si="12208"/>
        <v>0</v>
      </c>
      <c r="BG3475" s="67">
        <f t="shared" si="12208"/>
        <v>0</v>
      </c>
      <c r="BH3475" s="68">
        <f t="shared" si="12209"/>
        <v>0</v>
      </c>
      <c r="BI3475" s="67" t="e">
        <f t="shared" si="12210"/>
        <v>#REF!</v>
      </c>
      <c r="BJ3475" s="67" t="e">
        <f t="shared" si="12211"/>
        <v>#REF!</v>
      </c>
      <c r="BK3475" s="67" t="e">
        <f t="shared" si="12212"/>
        <v>#REF!</v>
      </c>
      <c r="BL3475" s="67" t="e">
        <f t="shared" si="12052"/>
        <v>#REF!</v>
      </c>
      <c r="BM3475" s="305">
        <v>0</v>
      </c>
      <c r="BN3475" s="305">
        <v>0</v>
      </c>
      <c r="BO3475" s="306"/>
      <c r="BP3475" s="306"/>
      <c r="BQ3475" s="305">
        <v>0</v>
      </c>
      <c r="BR3475" s="305">
        <v>0</v>
      </c>
      <c r="BS3475" s="74" t="s">
        <v>37</v>
      </c>
      <c r="BT3475" s="77"/>
    </row>
    <row r="3476" spans="1:72" s="46" customFormat="1" ht="36.75" hidden="1" customHeight="1">
      <c r="A3476" s="77"/>
      <c r="B3476" s="59">
        <v>2014</v>
      </c>
      <c r="C3476" s="60">
        <v>8317</v>
      </c>
      <c r="D3476" s="59">
        <v>16</v>
      </c>
      <c r="E3476" s="59">
        <v>2000</v>
      </c>
      <c r="F3476" s="59">
        <v>2100</v>
      </c>
      <c r="G3476" s="59">
        <v>216</v>
      </c>
      <c r="H3476" s="59"/>
      <c r="I3476" s="61" t="s">
        <v>380</v>
      </c>
      <c r="J3476" s="62">
        <f>J3477</f>
        <v>0</v>
      </c>
      <c r="K3476" s="62">
        <f t="shared" ref="K3476:P3476" si="12213">K3477</f>
        <v>0</v>
      </c>
      <c r="L3476" s="62">
        <f t="shared" si="12213"/>
        <v>0</v>
      </c>
      <c r="M3476" s="62">
        <f t="shared" si="12213"/>
        <v>0</v>
      </c>
      <c r="N3476" s="62">
        <f t="shared" si="12213"/>
        <v>0</v>
      </c>
      <c r="O3476" s="62">
        <f t="shared" si="12213"/>
        <v>0</v>
      </c>
      <c r="P3476" s="62">
        <f t="shared" si="12213"/>
        <v>0</v>
      </c>
      <c r="Q3476" s="62">
        <f>Q3477</f>
        <v>0</v>
      </c>
      <c r="R3476" s="62">
        <f t="shared" ref="R3476:V3476" si="12214">R3477</f>
        <v>0</v>
      </c>
      <c r="S3476" s="62">
        <f t="shared" si="12214"/>
        <v>0</v>
      </c>
      <c r="T3476" s="62">
        <f>T3477</f>
        <v>0</v>
      </c>
      <c r="U3476" s="62">
        <f t="shared" si="12214"/>
        <v>0</v>
      </c>
      <c r="V3476" s="62">
        <f t="shared" si="12214"/>
        <v>0</v>
      </c>
      <c r="W3476" s="62">
        <v>0</v>
      </c>
      <c r="X3476" s="62">
        <v>0</v>
      </c>
      <c r="Y3476" s="62">
        <v>0</v>
      </c>
      <c r="Z3476" s="62">
        <v>0</v>
      </c>
      <c r="AA3476" s="62">
        <v>0</v>
      </c>
      <c r="AB3476" s="62">
        <v>0</v>
      </c>
      <c r="AC3476" s="62">
        <f t="shared" ref="AC3476" si="12215">AC3477</f>
        <v>0</v>
      </c>
      <c r="AD3476" s="62">
        <f>AD3477</f>
        <v>0</v>
      </c>
      <c r="AE3476" s="62">
        <f t="shared" ref="AE3476:AJ3476" si="12216">AE3477</f>
        <v>0</v>
      </c>
      <c r="AF3476" s="62">
        <f t="shared" si="12216"/>
        <v>0</v>
      </c>
      <c r="AG3476" s="62" t="e">
        <f t="shared" si="12216"/>
        <v>#REF!</v>
      </c>
      <c r="AH3476" s="62" t="e">
        <f t="shared" si="12216"/>
        <v>#REF!</v>
      </c>
      <c r="AI3476" s="62" t="e">
        <f t="shared" si="12216"/>
        <v>#REF!</v>
      </c>
      <c r="AJ3476" s="62" t="e">
        <f t="shared" si="12216"/>
        <v>#REF!</v>
      </c>
      <c r="AK3476" s="62">
        <f>AK3477</f>
        <v>0</v>
      </c>
      <c r="AL3476" s="62">
        <f t="shared" ref="AL3476:BK3476" si="12217">AL3477</f>
        <v>0</v>
      </c>
      <c r="AM3476" s="62">
        <f t="shared" si="12217"/>
        <v>0</v>
      </c>
      <c r="AN3476" s="62">
        <f t="shared" si="12217"/>
        <v>0</v>
      </c>
      <c r="AO3476" s="62">
        <f t="shared" si="12217"/>
        <v>0</v>
      </c>
      <c r="AP3476" s="62">
        <f t="shared" si="12217"/>
        <v>0</v>
      </c>
      <c r="AQ3476" s="62">
        <f t="shared" si="12217"/>
        <v>0</v>
      </c>
      <c r="AR3476" s="62">
        <f>AR3477</f>
        <v>0</v>
      </c>
      <c r="AS3476" s="62">
        <f t="shared" si="12217"/>
        <v>0</v>
      </c>
      <c r="AT3476" s="62">
        <f t="shared" si="12217"/>
        <v>0</v>
      </c>
      <c r="AU3476" s="62">
        <f t="shared" si="12217"/>
        <v>0</v>
      </c>
      <c r="AV3476" s="62">
        <f t="shared" si="12217"/>
        <v>0</v>
      </c>
      <c r="AW3476" s="62">
        <f t="shared" si="12217"/>
        <v>0</v>
      </c>
      <c r="AX3476" s="62">
        <f t="shared" si="12217"/>
        <v>0</v>
      </c>
      <c r="AY3476" s="62">
        <f>AY3477</f>
        <v>0</v>
      </c>
      <c r="AZ3476" s="62">
        <f t="shared" si="12217"/>
        <v>0</v>
      </c>
      <c r="BA3476" s="62">
        <f t="shared" si="12217"/>
        <v>0</v>
      </c>
      <c r="BB3476" s="62">
        <f t="shared" si="12217"/>
        <v>0</v>
      </c>
      <c r="BC3476" s="62">
        <f t="shared" si="12217"/>
        <v>0</v>
      </c>
      <c r="BD3476" s="62">
        <f t="shared" si="12217"/>
        <v>0</v>
      </c>
      <c r="BE3476" s="62">
        <f t="shared" si="12217"/>
        <v>0</v>
      </c>
      <c r="BF3476" s="62">
        <f>BF3477</f>
        <v>0</v>
      </c>
      <c r="BG3476" s="62">
        <f t="shared" si="12217"/>
        <v>0</v>
      </c>
      <c r="BH3476" s="62">
        <f t="shared" si="12217"/>
        <v>0</v>
      </c>
      <c r="BI3476" s="62" t="e">
        <f t="shared" si="12217"/>
        <v>#REF!</v>
      </c>
      <c r="BJ3476" s="62" t="e">
        <f t="shared" si="12217"/>
        <v>#REF!</v>
      </c>
      <c r="BK3476" s="62" t="e">
        <f t="shared" si="12217"/>
        <v>#REF!</v>
      </c>
      <c r="BL3476" s="62" t="e">
        <f t="shared" si="12052"/>
        <v>#REF!</v>
      </c>
      <c r="BM3476" s="304"/>
      <c r="BN3476" s="304"/>
      <c r="BO3476" s="304"/>
      <c r="BP3476" s="304"/>
      <c r="BQ3476" s="304"/>
      <c r="BR3476" s="304"/>
      <c r="BS3476" s="64"/>
      <c r="BT3476" s="77"/>
    </row>
    <row r="3477" spans="1:72" s="46" customFormat="1" ht="36.75" hidden="1" customHeight="1">
      <c r="A3477" s="77"/>
      <c r="B3477" s="104">
        <v>2014</v>
      </c>
      <c r="C3477" s="105">
        <v>8317</v>
      </c>
      <c r="D3477" s="104">
        <v>16</v>
      </c>
      <c r="E3477" s="104">
        <v>2000</v>
      </c>
      <c r="F3477" s="104">
        <v>2100</v>
      </c>
      <c r="G3477" s="104">
        <v>216</v>
      </c>
      <c r="H3477" s="233">
        <v>1</v>
      </c>
      <c r="I3477" s="66" t="s">
        <v>380</v>
      </c>
      <c r="J3477" s="67">
        <v>0</v>
      </c>
      <c r="K3477" s="67">
        <v>0</v>
      </c>
      <c r="L3477" s="68">
        <f>J3477+K3477</f>
        <v>0</v>
      </c>
      <c r="M3477" s="67">
        <v>0</v>
      </c>
      <c r="N3477" s="67">
        <v>0</v>
      </c>
      <c r="O3477" s="68">
        <f>+M3477+N3477</f>
        <v>0</v>
      </c>
      <c r="P3477" s="68">
        <f>+L3477+O3477</f>
        <v>0</v>
      </c>
      <c r="Q3477" s="71">
        <v>0</v>
      </c>
      <c r="R3477" s="71">
        <v>0</v>
      </c>
      <c r="S3477" s="71">
        <v>0</v>
      </c>
      <c r="T3477" s="71">
        <v>0</v>
      </c>
      <c r="U3477" s="71">
        <v>0</v>
      </c>
      <c r="V3477" s="71">
        <v>0</v>
      </c>
      <c r="W3477" s="67">
        <v>0</v>
      </c>
      <c r="X3477" s="67">
        <v>0</v>
      </c>
      <c r="Y3477" s="68">
        <v>0</v>
      </c>
      <c r="Z3477" s="67">
        <v>0</v>
      </c>
      <c r="AA3477" s="67">
        <v>0</v>
      </c>
      <c r="AB3477" s="68">
        <v>0</v>
      </c>
      <c r="AC3477" s="68">
        <f t="shared" ref="AC3477" si="12218">+Y3477+AB3477</f>
        <v>0</v>
      </c>
      <c r="AD3477" s="67">
        <f>J3477+Q3477-T3477</f>
        <v>0</v>
      </c>
      <c r="AE3477" s="67">
        <f>K3477+R3477-U3477</f>
        <v>0</v>
      </c>
      <c r="AF3477" s="68">
        <f t="shared" ref="AF3477" si="12219">AD3477+AE3477</f>
        <v>0</v>
      </c>
      <c r="AG3477" s="67" t="e">
        <f>M3477+#REF!-V3477</f>
        <v>#REF!</v>
      </c>
      <c r="AH3477" s="67" t="e">
        <f>N3477+S3477-#REF!</f>
        <v>#REF!</v>
      </c>
      <c r="AI3477" s="68" t="e">
        <f t="shared" ref="AI3477" si="12220">+AG3477+AH3477</f>
        <v>#REF!</v>
      </c>
      <c r="AJ3477" s="68" t="e">
        <f t="shared" ref="AJ3477" si="12221">+AF3477+AI3477</f>
        <v>#REF!</v>
      </c>
      <c r="AK3477" s="71">
        <v>0</v>
      </c>
      <c r="AL3477" s="71">
        <v>0</v>
      </c>
      <c r="AM3477" s="68">
        <f>AK3477+AL3477</f>
        <v>0</v>
      </c>
      <c r="AN3477" s="71">
        <v>0</v>
      </c>
      <c r="AO3477" s="71">
        <v>0</v>
      </c>
      <c r="AP3477" s="68">
        <f>+AN3477+AO3477</f>
        <v>0</v>
      </c>
      <c r="AQ3477" s="68">
        <f>+AM3477+AP3477</f>
        <v>0</v>
      </c>
      <c r="AR3477" s="71">
        <v>0</v>
      </c>
      <c r="AS3477" s="71">
        <v>0</v>
      </c>
      <c r="AT3477" s="68">
        <f>AR3477+AS3477</f>
        <v>0</v>
      </c>
      <c r="AU3477" s="71">
        <v>0</v>
      </c>
      <c r="AV3477" s="71">
        <v>0</v>
      </c>
      <c r="AW3477" s="68">
        <f>+AU3477+AV3477</f>
        <v>0</v>
      </c>
      <c r="AX3477" s="68">
        <f>+AT3477+AW3477</f>
        <v>0</v>
      </c>
      <c r="AY3477" s="71">
        <v>0</v>
      </c>
      <c r="AZ3477" s="71">
        <v>0</v>
      </c>
      <c r="BA3477" s="68">
        <f>AY3477+AZ3477</f>
        <v>0</v>
      </c>
      <c r="BB3477" s="71">
        <v>0</v>
      </c>
      <c r="BC3477" s="71">
        <v>0</v>
      </c>
      <c r="BD3477" s="68">
        <f>+BB3477+BC3477</f>
        <v>0</v>
      </c>
      <c r="BE3477" s="68">
        <f>+BA3477+BD3477</f>
        <v>0</v>
      </c>
      <c r="BF3477" s="67">
        <f t="shared" ref="BF3477:BG3477" si="12222">AD3477-AK3477-AR3477-AY3477</f>
        <v>0</v>
      </c>
      <c r="BG3477" s="67">
        <f t="shared" si="12222"/>
        <v>0</v>
      </c>
      <c r="BH3477" s="68">
        <f t="shared" ref="BH3477" si="12223">BF3477+BG3477</f>
        <v>0</v>
      </c>
      <c r="BI3477" s="67" t="e">
        <f t="shared" ref="BI3477" si="12224">AG3477-AN3477-AU3477-BB3477</f>
        <v>#REF!</v>
      </c>
      <c r="BJ3477" s="67" t="e">
        <f t="shared" ref="BJ3477" si="12225">AH3477-AO3477-AV3477-BC3477</f>
        <v>#REF!</v>
      </c>
      <c r="BK3477" s="67" t="e">
        <f t="shared" ref="BK3477" si="12226">AI3477-AP3477-AW3477-BD3477</f>
        <v>#REF!</v>
      </c>
      <c r="BL3477" s="67" t="e">
        <f t="shared" si="12052"/>
        <v>#REF!</v>
      </c>
      <c r="BM3477" s="305">
        <v>0</v>
      </c>
      <c r="BN3477" s="305">
        <v>0</v>
      </c>
      <c r="BO3477" s="306"/>
      <c r="BP3477" s="306"/>
      <c r="BQ3477" s="305">
        <v>0</v>
      </c>
      <c r="BR3477" s="305">
        <v>0</v>
      </c>
      <c r="BS3477" s="74" t="s">
        <v>37</v>
      </c>
      <c r="BT3477" s="77"/>
    </row>
    <row r="3478" spans="1:72" s="46" customFormat="1" ht="54.75" customHeight="1">
      <c r="A3478" s="77"/>
      <c r="B3478" s="53">
        <v>2014</v>
      </c>
      <c r="C3478" s="54">
        <v>8317</v>
      </c>
      <c r="D3478" s="53">
        <v>16</v>
      </c>
      <c r="E3478" s="53">
        <v>2000</v>
      </c>
      <c r="F3478" s="53">
        <v>2500</v>
      </c>
      <c r="G3478" s="53"/>
      <c r="H3478" s="53"/>
      <c r="I3478" s="55" t="s">
        <v>209</v>
      </c>
      <c r="J3478" s="56">
        <f>J3479+J3481+J3483+J3486</f>
        <v>3949293.25</v>
      </c>
      <c r="K3478" s="56">
        <f t="shared" ref="K3478:P3478" si="12227">K3479+K3481+K3483+K3486</f>
        <v>0</v>
      </c>
      <c r="L3478" s="56">
        <f t="shared" si="12227"/>
        <v>3949293.25</v>
      </c>
      <c r="M3478" s="56">
        <f t="shared" si="12227"/>
        <v>47000</v>
      </c>
      <c r="N3478" s="56">
        <f t="shared" si="12227"/>
        <v>0</v>
      </c>
      <c r="O3478" s="56">
        <f t="shared" si="12227"/>
        <v>47000</v>
      </c>
      <c r="P3478" s="56">
        <f t="shared" si="12227"/>
        <v>3996293.25</v>
      </c>
      <c r="Q3478" s="56">
        <f>Q3479+Q3481+Q3483+Q3486</f>
        <v>0</v>
      </c>
      <c r="R3478" s="56">
        <f t="shared" ref="R3478:S3478" si="12228">R3479+R3481+R3483+R3486</f>
        <v>0</v>
      </c>
      <c r="S3478" s="56">
        <f t="shared" si="12228"/>
        <v>0</v>
      </c>
      <c r="T3478" s="56">
        <f>T3479+T3481+T3483+T3486</f>
        <v>0</v>
      </c>
      <c r="U3478" s="56">
        <f t="shared" ref="U3478:V3478" si="12229">U3479+U3481+U3483+U3486</f>
        <v>0</v>
      </c>
      <c r="V3478" s="56">
        <f t="shared" si="12229"/>
        <v>0</v>
      </c>
      <c r="W3478" s="56">
        <v>0</v>
      </c>
      <c r="X3478" s="56">
        <v>0</v>
      </c>
      <c r="Y3478" s="56">
        <v>0</v>
      </c>
      <c r="Z3478" s="56">
        <v>0</v>
      </c>
      <c r="AA3478" s="56">
        <v>0</v>
      </c>
      <c r="AB3478" s="56">
        <v>0</v>
      </c>
      <c r="AC3478" s="56">
        <f t="shared" ref="AC3478" si="12230">+AC3479+AC3483+AC3486</f>
        <v>0</v>
      </c>
      <c r="AD3478" s="56">
        <f>AD3479+AD3481+AD3483+AD3486</f>
        <v>3949293.25</v>
      </c>
      <c r="AE3478" s="56">
        <f t="shared" ref="AE3478:AF3478" si="12231">AE3479+AE3481+AE3483+AE3486</f>
        <v>0</v>
      </c>
      <c r="AF3478" s="56">
        <f t="shared" si="12231"/>
        <v>3949293.25</v>
      </c>
      <c r="AG3478" s="56">
        <f>+AG3479+AG3483+AG3486</f>
        <v>47000</v>
      </c>
      <c r="AH3478" s="56">
        <f t="shared" ref="AH3478:AJ3478" si="12232">+AH3479+AH3483+AH3486</f>
        <v>0</v>
      </c>
      <c r="AI3478" s="56">
        <f t="shared" si="12232"/>
        <v>47000</v>
      </c>
      <c r="AJ3478" s="56">
        <f t="shared" si="12232"/>
        <v>3996293.25</v>
      </c>
      <c r="AK3478" s="56">
        <f>AK3479+AK3481+AK3483+AK3486</f>
        <v>0</v>
      </c>
      <c r="AL3478" s="56">
        <f t="shared" ref="AL3478:AQ3478" si="12233">AL3479+AL3481+AL3483+AL3486</f>
        <v>0</v>
      </c>
      <c r="AM3478" s="56">
        <f t="shared" si="12233"/>
        <v>0</v>
      </c>
      <c r="AN3478" s="56">
        <f t="shared" si="12233"/>
        <v>0</v>
      </c>
      <c r="AO3478" s="56">
        <f t="shared" si="12233"/>
        <v>0</v>
      </c>
      <c r="AP3478" s="56">
        <f t="shared" si="12233"/>
        <v>0</v>
      </c>
      <c r="AQ3478" s="56">
        <f t="shared" si="12233"/>
        <v>0</v>
      </c>
      <c r="AR3478" s="56">
        <f>AR3479+AR3481+AR3483+AR3486</f>
        <v>0</v>
      </c>
      <c r="AS3478" s="56">
        <f t="shared" ref="AS3478:AX3478" si="12234">AS3479+AS3481+AS3483+AS3486</f>
        <v>0</v>
      </c>
      <c r="AT3478" s="56">
        <f t="shared" si="12234"/>
        <v>0</v>
      </c>
      <c r="AU3478" s="56">
        <f t="shared" si="12234"/>
        <v>0</v>
      </c>
      <c r="AV3478" s="56">
        <f t="shared" si="12234"/>
        <v>0</v>
      </c>
      <c r="AW3478" s="56">
        <f t="shared" si="12234"/>
        <v>0</v>
      </c>
      <c r="AX3478" s="56">
        <f t="shared" si="12234"/>
        <v>0</v>
      </c>
      <c r="AY3478" s="56">
        <f>AY3479+AY3481+AY3483+AY3486</f>
        <v>0</v>
      </c>
      <c r="AZ3478" s="56">
        <f t="shared" ref="AZ3478:BE3478" si="12235">AZ3479+AZ3481+AZ3483+AZ3486</f>
        <v>0</v>
      </c>
      <c r="BA3478" s="56">
        <f t="shared" si="12235"/>
        <v>0</v>
      </c>
      <c r="BB3478" s="56">
        <f t="shared" si="12235"/>
        <v>0</v>
      </c>
      <c r="BC3478" s="56">
        <f t="shared" si="12235"/>
        <v>0</v>
      </c>
      <c r="BD3478" s="56">
        <f t="shared" si="12235"/>
        <v>0</v>
      </c>
      <c r="BE3478" s="56">
        <f t="shared" si="12235"/>
        <v>0</v>
      </c>
      <c r="BF3478" s="56">
        <f>BF3479+BF3481+BF3483+BF3486</f>
        <v>3949293.25</v>
      </c>
      <c r="BG3478" s="56">
        <f t="shared" ref="BG3478:BH3478" si="12236">BG3479+BG3481+BG3483+BG3486</f>
        <v>0</v>
      </c>
      <c r="BH3478" s="56">
        <f t="shared" si="12236"/>
        <v>3949293.25</v>
      </c>
      <c r="BI3478" s="56">
        <f>+BI3479+BI3483+BI3486</f>
        <v>47000</v>
      </c>
      <c r="BJ3478" s="56">
        <f t="shared" ref="BJ3478:BK3478" si="12237">+BJ3479+BJ3483+BJ3486</f>
        <v>0</v>
      </c>
      <c r="BK3478" s="56">
        <f t="shared" si="12237"/>
        <v>47000</v>
      </c>
      <c r="BL3478" s="56">
        <f t="shared" si="12052"/>
        <v>3996293.25</v>
      </c>
      <c r="BM3478" s="303"/>
      <c r="BN3478" s="303"/>
      <c r="BO3478" s="303"/>
      <c r="BP3478" s="303"/>
      <c r="BQ3478" s="303"/>
      <c r="BR3478" s="303"/>
      <c r="BS3478" s="58"/>
      <c r="BT3478" s="77"/>
    </row>
    <row r="3479" spans="1:72" s="46" customFormat="1" ht="36" customHeight="1">
      <c r="A3479" s="77"/>
      <c r="B3479" s="59">
        <v>2014</v>
      </c>
      <c r="C3479" s="60">
        <v>8317</v>
      </c>
      <c r="D3479" s="59">
        <v>16</v>
      </c>
      <c r="E3479" s="59">
        <v>2000</v>
      </c>
      <c r="F3479" s="59">
        <v>2500</v>
      </c>
      <c r="G3479" s="59">
        <v>251</v>
      </c>
      <c r="H3479" s="59"/>
      <c r="I3479" s="61" t="s">
        <v>210</v>
      </c>
      <c r="J3479" s="62">
        <f>+J3480</f>
        <v>0</v>
      </c>
      <c r="K3479" s="62">
        <f t="shared" ref="K3479:P3479" si="12238">+K3480</f>
        <v>0</v>
      </c>
      <c r="L3479" s="62">
        <f t="shared" si="12238"/>
        <v>0</v>
      </c>
      <c r="M3479" s="62">
        <f t="shared" si="12238"/>
        <v>47000</v>
      </c>
      <c r="N3479" s="62">
        <f t="shared" si="12238"/>
        <v>0</v>
      </c>
      <c r="O3479" s="62">
        <f t="shared" si="12238"/>
        <v>47000</v>
      </c>
      <c r="P3479" s="62">
        <f t="shared" si="12238"/>
        <v>47000</v>
      </c>
      <c r="Q3479" s="62">
        <f>+Q3480</f>
        <v>0</v>
      </c>
      <c r="R3479" s="62">
        <f t="shared" ref="R3479:V3479" si="12239">+R3480</f>
        <v>0</v>
      </c>
      <c r="S3479" s="62">
        <f t="shared" si="12239"/>
        <v>0</v>
      </c>
      <c r="T3479" s="62">
        <f>+T3480</f>
        <v>0</v>
      </c>
      <c r="U3479" s="62">
        <f t="shared" si="12239"/>
        <v>0</v>
      </c>
      <c r="V3479" s="62">
        <f t="shared" si="12239"/>
        <v>0</v>
      </c>
      <c r="W3479" s="62">
        <v>0</v>
      </c>
      <c r="X3479" s="62">
        <v>0</v>
      </c>
      <c r="Y3479" s="62">
        <v>0</v>
      </c>
      <c r="Z3479" s="62">
        <v>0</v>
      </c>
      <c r="AA3479" s="62">
        <v>0</v>
      </c>
      <c r="AB3479" s="62">
        <v>0</v>
      </c>
      <c r="AC3479" s="62">
        <f t="shared" ref="AC3479" si="12240">+AC3480</f>
        <v>0</v>
      </c>
      <c r="AD3479" s="62">
        <f>+AD3480</f>
        <v>0</v>
      </c>
      <c r="AE3479" s="62">
        <f t="shared" ref="AE3479:AJ3479" si="12241">+AE3480</f>
        <v>0</v>
      </c>
      <c r="AF3479" s="62">
        <f t="shared" si="12241"/>
        <v>0</v>
      </c>
      <c r="AG3479" s="62">
        <f t="shared" si="12241"/>
        <v>47000</v>
      </c>
      <c r="AH3479" s="62">
        <f t="shared" si="12241"/>
        <v>0</v>
      </c>
      <c r="AI3479" s="62">
        <f t="shared" si="12241"/>
        <v>47000</v>
      </c>
      <c r="AJ3479" s="62">
        <f t="shared" si="12241"/>
        <v>47000</v>
      </c>
      <c r="AK3479" s="62">
        <f>+AK3480</f>
        <v>0</v>
      </c>
      <c r="AL3479" s="62">
        <f t="shared" ref="AL3479:BK3479" si="12242">+AL3480</f>
        <v>0</v>
      </c>
      <c r="AM3479" s="62">
        <f t="shared" si="12242"/>
        <v>0</v>
      </c>
      <c r="AN3479" s="62">
        <f t="shared" si="12242"/>
        <v>0</v>
      </c>
      <c r="AO3479" s="62">
        <f t="shared" si="12242"/>
        <v>0</v>
      </c>
      <c r="AP3479" s="62">
        <f t="shared" si="12242"/>
        <v>0</v>
      </c>
      <c r="AQ3479" s="62">
        <f t="shared" si="12242"/>
        <v>0</v>
      </c>
      <c r="AR3479" s="62">
        <f>+AR3480</f>
        <v>0</v>
      </c>
      <c r="AS3479" s="62">
        <f t="shared" si="12242"/>
        <v>0</v>
      </c>
      <c r="AT3479" s="62">
        <f t="shared" si="12242"/>
        <v>0</v>
      </c>
      <c r="AU3479" s="62">
        <f t="shared" si="12242"/>
        <v>0</v>
      </c>
      <c r="AV3479" s="62">
        <f t="shared" si="12242"/>
        <v>0</v>
      </c>
      <c r="AW3479" s="62">
        <f t="shared" si="12242"/>
        <v>0</v>
      </c>
      <c r="AX3479" s="62">
        <f t="shared" si="12242"/>
        <v>0</v>
      </c>
      <c r="AY3479" s="62">
        <f>+AY3480</f>
        <v>0</v>
      </c>
      <c r="AZ3479" s="62">
        <f t="shared" si="12242"/>
        <v>0</v>
      </c>
      <c r="BA3479" s="62">
        <f t="shared" si="12242"/>
        <v>0</v>
      </c>
      <c r="BB3479" s="62">
        <f t="shared" si="12242"/>
        <v>0</v>
      </c>
      <c r="BC3479" s="62">
        <f t="shared" si="12242"/>
        <v>0</v>
      </c>
      <c r="BD3479" s="62">
        <f t="shared" si="12242"/>
        <v>0</v>
      </c>
      <c r="BE3479" s="62">
        <f t="shared" si="12242"/>
        <v>0</v>
      </c>
      <c r="BF3479" s="62">
        <f>+BF3480</f>
        <v>0</v>
      </c>
      <c r="BG3479" s="62">
        <f t="shared" si="12242"/>
        <v>0</v>
      </c>
      <c r="BH3479" s="62">
        <f t="shared" si="12242"/>
        <v>0</v>
      </c>
      <c r="BI3479" s="62">
        <f t="shared" si="12242"/>
        <v>47000</v>
      </c>
      <c r="BJ3479" s="62">
        <f t="shared" si="12242"/>
        <v>0</v>
      </c>
      <c r="BK3479" s="62">
        <f t="shared" si="12242"/>
        <v>47000</v>
      </c>
      <c r="BL3479" s="62">
        <f t="shared" si="12052"/>
        <v>47000</v>
      </c>
      <c r="BM3479" s="304"/>
      <c r="BN3479" s="304"/>
      <c r="BO3479" s="304"/>
      <c r="BP3479" s="304"/>
      <c r="BQ3479" s="304"/>
      <c r="BR3479" s="304"/>
      <c r="BS3479" s="64"/>
      <c r="BT3479" s="77"/>
    </row>
    <row r="3480" spans="1:72" s="46" customFormat="1" ht="36" customHeight="1">
      <c r="A3480" s="77"/>
      <c r="B3480" s="20">
        <v>2014</v>
      </c>
      <c r="C3480" s="65">
        <v>8317</v>
      </c>
      <c r="D3480" s="20">
        <v>16</v>
      </c>
      <c r="E3480" s="20">
        <v>2000</v>
      </c>
      <c r="F3480" s="20">
        <v>2500</v>
      </c>
      <c r="G3480" s="20">
        <v>251</v>
      </c>
      <c r="H3480" s="20">
        <v>1</v>
      </c>
      <c r="I3480" s="66" t="s">
        <v>210</v>
      </c>
      <c r="J3480" s="67"/>
      <c r="K3480" s="67"/>
      <c r="L3480" s="68">
        <f>+J3480+K3480</f>
        <v>0</v>
      </c>
      <c r="M3480" s="67">
        <v>47000</v>
      </c>
      <c r="N3480" s="67"/>
      <c r="O3480" s="68">
        <f>+M3480+N3480</f>
        <v>47000</v>
      </c>
      <c r="P3480" s="68">
        <f>+L3480+O3480</f>
        <v>47000</v>
      </c>
      <c r="Q3480" s="71"/>
      <c r="R3480" s="71"/>
      <c r="S3480" s="71"/>
      <c r="T3480" s="71"/>
      <c r="U3480" s="71"/>
      <c r="V3480" s="71"/>
      <c r="W3480" s="67">
        <v>0</v>
      </c>
      <c r="X3480" s="67">
        <v>0</v>
      </c>
      <c r="Y3480" s="68">
        <v>0</v>
      </c>
      <c r="Z3480" s="67">
        <v>0</v>
      </c>
      <c r="AA3480" s="67">
        <v>0</v>
      </c>
      <c r="AB3480" s="68">
        <v>0</v>
      </c>
      <c r="AC3480" s="68">
        <f t="shared" ref="AC3480" si="12243">+Y3480+AB3480</f>
        <v>0</v>
      </c>
      <c r="AD3480" s="67">
        <f>J3480+Q3480-T3480</f>
        <v>0</v>
      </c>
      <c r="AE3480" s="67">
        <f>K3480+R3480-U3480</f>
        <v>0</v>
      </c>
      <c r="AF3480" s="68">
        <f t="shared" ref="AF3480" si="12244">AD3480+AE3480</f>
        <v>0</v>
      </c>
      <c r="AG3480" s="67">
        <f>+M3480-T3480</f>
        <v>47000</v>
      </c>
      <c r="AH3480" s="67">
        <f>+N3480-U3480</f>
        <v>0</v>
      </c>
      <c r="AI3480" s="68">
        <f t="shared" ref="AI3480" si="12245">+AG3480+AH3480</f>
        <v>47000</v>
      </c>
      <c r="AJ3480" s="68">
        <f t="shared" ref="AJ3480" si="12246">+AF3480+AI3480</f>
        <v>47000</v>
      </c>
      <c r="AK3480" s="71"/>
      <c r="AL3480" s="71"/>
      <c r="AM3480" s="68">
        <f>+AK3480+AL3480</f>
        <v>0</v>
      </c>
      <c r="AN3480" s="71"/>
      <c r="AO3480" s="71"/>
      <c r="AP3480" s="68">
        <f>+AN3480+AO3480</f>
        <v>0</v>
      </c>
      <c r="AQ3480" s="68">
        <f>+AM3480+AP3480</f>
        <v>0</v>
      </c>
      <c r="AR3480" s="71"/>
      <c r="AS3480" s="71"/>
      <c r="AT3480" s="68">
        <f>+AR3480+AS3480</f>
        <v>0</v>
      </c>
      <c r="AU3480" s="71"/>
      <c r="AV3480" s="71"/>
      <c r="AW3480" s="68">
        <f>+AU3480+AV3480</f>
        <v>0</v>
      </c>
      <c r="AX3480" s="68">
        <f>+AT3480+AW3480</f>
        <v>0</v>
      </c>
      <c r="AY3480" s="71"/>
      <c r="AZ3480" s="71"/>
      <c r="BA3480" s="68">
        <f>+AY3480+AZ3480</f>
        <v>0</v>
      </c>
      <c r="BB3480" s="71"/>
      <c r="BC3480" s="71"/>
      <c r="BD3480" s="68">
        <f>+BB3480+BC3480</f>
        <v>0</v>
      </c>
      <c r="BE3480" s="68">
        <f>+BA3480+BD3480</f>
        <v>0</v>
      </c>
      <c r="BF3480" s="67">
        <f t="shared" ref="BF3480:BG3480" si="12247">AD3480-AK3480-AR3480-AY3480</f>
        <v>0</v>
      </c>
      <c r="BG3480" s="67">
        <f t="shared" si="12247"/>
        <v>0</v>
      </c>
      <c r="BH3480" s="68">
        <f t="shared" ref="BH3480" si="12248">BF3480+BG3480</f>
        <v>0</v>
      </c>
      <c r="BI3480" s="67">
        <f t="shared" ref="BI3480:BJ3480" si="12249">AG3480-AN3480-AU3480-BB3480</f>
        <v>47000</v>
      </c>
      <c r="BJ3480" s="67">
        <f t="shared" si="12249"/>
        <v>0</v>
      </c>
      <c r="BK3480" s="68">
        <f t="shared" ref="BK3480" si="12250">+BI3480+BJ3480</f>
        <v>47000</v>
      </c>
      <c r="BL3480" s="68">
        <f t="shared" si="12052"/>
        <v>47000</v>
      </c>
      <c r="BM3480" s="305">
        <v>10</v>
      </c>
      <c r="BN3480" s="305">
        <v>0</v>
      </c>
      <c r="BO3480" s="306"/>
      <c r="BP3480" s="306"/>
      <c r="BQ3480" s="305">
        <v>10</v>
      </c>
      <c r="BR3480" s="305">
        <v>0</v>
      </c>
      <c r="BS3480" s="114"/>
      <c r="BT3480" s="77"/>
    </row>
    <row r="3481" spans="1:72" s="46" customFormat="1" ht="36" hidden="1" customHeight="1">
      <c r="A3481" s="77"/>
      <c r="B3481" s="59">
        <v>2014</v>
      </c>
      <c r="C3481" s="60">
        <v>8317</v>
      </c>
      <c r="D3481" s="59">
        <v>16</v>
      </c>
      <c r="E3481" s="59">
        <v>2000</v>
      </c>
      <c r="F3481" s="59">
        <v>2500</v>
      </c>
      <c r="G3481" s="59">
        <v>254</v>
      </c>
      <c r="H3481" s="59"/>
      <c r="I3481" s="61" t="s">
        <v>211</v>
      </c>
      <c r="J3481" s="62">
        <f>J3482</f>
        <v>0</v>
      </c>
      <c r="K3481" s="62">
        <f t="shared" ref="K3481:P3481" si="12251">K3482</f>
        <v>0</v>
      </c>
      <c r="L3481" s="62">
        <f t="shared" si="12251"/>
        <v>0</v>
      </c>
      <c r="M3481" s="62">
        <f t="shared" si="12251"/>
        <v>0</v>
      </c>
      <c r="N3481" s="62">
        <f t="shared" si="12251"/>
        <v>0</v>
      </c>
      <c r="O3481" s="62">
        <f t="shared" si="12251"/>
        <v>0</v>
      </c>
      <c r="P3481" s="62">
        <f t="shared" si="12251"/>
        <v>0</v>
      </c>
      <c r="Q3481" s="62">
        <f>Q3482</f>
        <v>0</v>
      </c>
      <c r="R3481" s="62">
        <f t="shared" ref="R3481:V3481" si="12252">R3482</f>
        <v>0</v>
      </c>
      <c r="S3481" s="62">
        <f t="shared" si="12252"/>
        <v>0</v>
      </c>
      <c r="T3481" s="62">
        <f>T3482</f>
        <v>0</v>
      </c>
      <c r="U3481" s="62">
        <f t="shared" si="12252"/>
        <v>0</v>
      </c>
      <c r="V3481" s="62">
        <f t="shared" si="12252"/>
        <v>0</v>
      </c>
      <c r="W3481" s="62">
        <v>0</v>
      </c>
      <c r="X3481" s="62">
        <v>0</v>
      </c>
      <c r="Y3481" s="62">
        <v>0</v>
      </c>
      <c r="Z3481" s="62">
        <v>0</v>
      </c>
      <c r="AA3481" s="62">
        <v>0</v>
      </c>
      <c r="AB3481" s="62">
        <v>0</v>
      </c>
      <c r="AC3481" s="62">
        <f t="shared" ref="AC3481" si="12253">AC3482</f>
        <v>0</v>
      </c>
      <c r="AD3481" s="62">
        <f>AD3482</f>
        <v>0</v>
      </c>
      <c r="AE3481" s="62">
        <f t="shared" ref="AE3481:AJ3481" si="12254">AE3482</f>
        <v>0</v>
      </c>
      <c r="AF3481" s="62">
        <f t="shared" si="12254"/>
        <v>0</v>
      </c>
      <c r="AG3481" s="62" t="e">
        <f t="shared" si="12254"/>
        <v>#REF!</v>
      </c>
      <c r="AH3481" s="62" t="e">
        <f t="shared" si="12254"/>
        <v>#REF!</v>
      </c>
      <c r="AI3481" s="62" t="e">
        <f t="shared" si="12254"/>
        <v>#REF!</v>
      </c>
      <c r="AJ3481" s="62" t="e">
        <f t="shared" si="12254"/>
        <v>#REF!</v>
      </c>
      <c r="AK3481" s="62">
        <f>AK3482</f>
        <v>0</v>
      </c>
      <c r="AL3481" s="62">
        <f t="shared" ref="AL3481:BK3481" si="12255">AL3482</f>
        <v>0</v>
      </c>
      <c r="AM3481" s="62">
        <f t="shared" si="12255"/>
        <v>0</v>
      </c>
      <c r="AN3481" s="62">
        <f t="shared" si="12255"/>
        <v>0</v>
      </c>
      <c r="AO3481" s="62">
        <f t="shared" si="12255"/>
        <v>0</v>
      </c>
      <c r="AP3481" s="62">
        <f t="shared" si="12255"/>
        <v>0</v>
      </c>
      <c r="AQ3481" s="62">
        <f t="shared" si="12255"/>
        <v>0</v>
      </c>
      <c r="AR3481" s="62">
        <f>AR3482</f>
        <v>0</v>
      </c>
      <c r="AS3481" s="62">
        <f t="shared" si="12255"/>
        <v>0</v>
      </c>
      <c r="AT3481" s="62">
        <f t="shared" si="12255"/>
        <v>0</v>
      </c>
      <c r="AU3481" s="62">
        <f t="shared" si="12255"/>
        <v>0</v>
      </c>
      <c r="AV3481" s="62">
        <f t="shared" si="12255"/>
        <v>0</v>
      </c>
      <c r="AW3481" s="62">
        <f t="shared" si="12255"/>
        <v>0</v>
      </c>
      <c r="AX3481" s="62">
        <f t="shared" si="12255"/>
        <v>0</v>
      </c>
      <c r="AY3481" s="62">
        <f>AY3482</f>
        <v>0</v>
      </c>
      <c r="AZ3481" s="62">
        <f t="shared" si="12255"/>
        <v>0</v>
      </c>
      <c r="BA3481" s="62">
        <f t="shared" si="12255"/>
        <v>0</v>
      </c>
      <c r="BB3481" s="62">
        <f t="shared" si="12255"/>
        <v>0</v>
      </c>
      <c r="BC3481" s="62">
        <f t="shared" si="12255"/>
        <v>0</v>
      </c>
      <c r="BD3481" s="62">
        <f t="shared" si="12255"/>
        <v>0</v>
      </c>
      <c r="BE3481" s="62">
        <f t="shared" si="12255"/>
        <v>0</v>
      </c>
      <c r="BF3481" s="62">
        <f>BF3482</f>
        <v>0</v>
      </c>
      <c r="BG3481" s="62">
        <f t="shared" si="12255"/>
        <v>0</v>
      </c>
      <c r="BH3481" s="62">
        <f t="shared" si="12255"/>
        <v>0</v>
      </c>
      <c r="BI3481" s="62" t="e">
        <f t="shared" si="12255"/>
        <v>#REF!</v>
      </c>
      <c r="BJ3481" s="62" t="e">
        <f t="shared" si="12255"/>
        <v>#REF!</v>
      </c>
      <c r="BK3481" s="62" t="e">
        <f t="shared" si="12255"/>
        <v>#REF!</v>
      </c>
      <c r="BL3481" s="62" t="e">
        <f t="shared" si="12052"/>
        <v>#REF!</v>
      </c>
      <c r="BM3481" s="304"/>
      <c r="BN3481" s="304"/>
      <c r="BO3481" s="304"/>
      <c r="BP3481" s="304"/>
      <c r="BQ3481" s="304"/>
      <c r="BR3481" s="304"/>
      <c r="BS3481" s="64"/>
      <c r="BT3481" s="77"/>
    </row>
    <row r="3482" spans="1:72" s="46" customFormat="1" ht="36" hidden="1" customHeight="1">
      <c r="A3482" s="77"/>
      <c r="B3482" s="20">
        <v>2014</v>
      </c>
      <c r="C3482" s="65">
        <v>8317</v>
      </c>
      <c r="D3482" s="20">
        <v>16</v>
      </c>
      <c r="E3482" s="20">
        <v>2000</v>
      </c>
      <c r="F3482" s="20">
        <v>2500</v>
      </c>
      <c r="G3482" s="20">
        <v>254</v>
      </c>
      <c r="H3482" s="20">
        <v>1</v>
      </c>
      <c r="I3482" s="86" t="s">
        <v>211</v>
      </c>
      <c r="J3482" s="67"/>
      <c r="K3482" s="67"/>
      <c r="L3482" s="68">
        <f>+J3482+K3482</f>
        <v>0</v>
      </c>
      <c r="M3482" s="67"/>
      <c r="N3482" s="67"/>
      <c r="O3482" s="68">
        <f>+M3482+N3482</f>
        <v>0</v>
      </c>
      <c r="P3482" s="68">
        <f>+L3482+O3482</f>
        <v>0</v>
      </c>
      <c r="Q3482" s="71"/>
      <c r="R3482" s="71"/>
      <c r="S3482" s="71"/>
      <c r="T3482" s="71"/>
      <c r="U3482" s="71"/>
      <c r="V3482" s="71"/>
      <c r="W3482" s="67">
        <v>0</v>
      </c>
      <c r="X3482" s="67">
        <v>0</v>
      </c>
      <c r="Y3482" s="68">
        <v>0</v>
      </c>
      <c r="Z3482" s="67">
        <v>0</v>
      </c>
      <c r="AA3482" s="67">
        <v>0</v>
      </c>
      <c r="AB3482" s="68">
        <v>0</v>
      </c>
      <c r="AC3482" s="68">
        <f t="shared" ref="AC3482" si="12256">+Y3482+AB3482</f>
        <v>0</v>
      </c>
      <c r="AD3482" s="67">
        <f>J3482+Q3482-T3482</f>
        <v>0</v>
      </c>
      <c r="AE3482" s="67">
        <f>K3482+R3482-U3482</f>
        <v>0</v>
      </c>
      <c r="AF3482" s="68">
        <f t="shared" ref="AF3482" si="12257">AD3482+AE3482</f>
        <v>0</v>
      </c>
      <c r="AG3482" s="67" t="e">
        <f>M3482+#REF!-V3482</f>
        <v>#REF!</v>
      </c>
      <c r="AH3482" s="67" t="e">
        <f>N3482+S3482-#REF!</f>
        <v>#REF!</v>
      </c>
      <c r="AI3482" s="68" t="e">
        <f t="shared" ref="AI3482" si="12258">+AG3482+AH3482</f>
        <v>#REF!</v>
      </c>
      <c r="AJ3482" s="68" t="e">
        <f t="shared" ref="AJ3482" si="12259">+AF3482+AI3482</f>
        <v>#REF!</v>
      </c>
      <c r="AK3482" s="71"/>
      <c r="AL3482" s="71"/>
      <c r="AM3482" s="68">
        <f>+AK3482+AL3482</f>
        <v>0</v>
      </c>
      <c r="AN3482" s="71"/>
      <c r="AO3482" s="71"/>
      <c r="AP3482" s="68">
        <f>+AN3482+AO3482</f>
        <v>0</v>
      </c>
      <c r="AQ3482" s="68">
        <f>+AM3482+AP3482</f>
        <v>0</v>
      </c>
      <c r="AR3482" s="71"/>
      <c r="AS3482" s="71"/>
      <c r="AT3482" s="68">
        <f>+AR3482+AS3482</f>
        <v>0</v>
      </c>
      <c r="AU3482" s="71"/>
      <c r="AV3482" s="71"/>
      <c r="AW3482" s="68">
        <f>+AU3482+AV3482</f>
        <v>0</v>
      </c>
      <c r="AX3482" s="68">
        <f>+AT3482+AW3482</f>
        <v>0</v>
      </c>
      <c r="AY3482" s="71"/>
      <c r="AZ3482" s="71"/>
      <c r="BA3482" s="68">
        <f>+AY3482+AZ3482</f>
        <v>0</v>
      </c>
      <c r="BB3482" s="71"/>
      <c r="BC3482" s="71"/>
      <c r="BD3482" s="68">
        <f>+BB3482+BC3482</f>
        <v>0</v>
      </c>
      <c r="BE3482" s="68">
        <f>+BA3482+BD3482</f>
        <v>0</v>
      </c>
      <c r="BF3482" s="67">
        <f t="shared" ref="BF3482:BG3482" si="12260">AD3482-AK3482-AR3482-AY3482</f>
        <v>0</v>
      </c>
      <c r="BG3482" s="67">
        <f t="shared" si="12260"/>
        <v>0</v>
      </c>
      <c r="BH3482" s="68">
        <f t="shared" ref="BH3482" si="12261">BF3482+BG3482</f>
        <v>0</v>
      </c>
      <c r="BI3482" s="67" t="e">
        <f t="shared" ref="BI3482:BJ3482" si="12262">AG3482-AN3482-AU3482-BB3482</f>
        <v>#REF!</v>
      </c>
      <c r="BJ3482" s="67" t="e">
        <f t="shared" si="12262"/>
        <v>#REF!</v>
      </c>
      <c r="BK3482" s="68" t="e">
        <f t="shared" ref="BK3482" si="12263">+BI3482+BJ3482</f>
        <v>#REF!</v>
      </c>
      <c r="BL3482" s="68" t="e">
        <f t="shared" si="12052"/>
        <v>#REF!</v>
      </c>
      <c r="BM3482" s="305">
        <v>0</v>
      </c>
      <c r="BN3482" s="305">
        <v>0</v>
      </c>
      <c r="BO3482" s="306"/>
      <c r="BP3482" s="306"/>
      <c r="BQ3482" s="305">
        <v>0</v>
      </c>
      <c r="BR3482" s="305">
        <v>0</v>
      </c>
      <c r="BS3482" s="114" t="s">
        <v>208</v>
      </c>
      <c r="BT3482" s="77"/>
    </row>
    <row r="3483" spans="1:72" s="46" customFormat="1" ht="54.75" customHeight="1">
      <c r="A3483" s="77"/>
      <c r="B3483" s="59">
        <v>2014</v>
      </c>
      <c r="C3483" s="60">
        <v>8317</v>
      </c>
      <c r="D3483" s="59">
        <v>16</v>
      </c>
      <c r="E3483" s="59">
        <v>2000</v>
      </c>
      <c r="F3483" s="59">
        <v>2500</v>
      </c>
      <c r="G3483" s="59">
        <v>255</v>
      </c>
      <c r="H3483" s="59"/>
      <c r="I3483" s="61" t="s">
        <v>212</v>
      </c>
      <c r="J3483" s="62">
        <f>SUM(J3484:J3485)</f>
        <v>3852705.36</v>
      </c>
      <c r="K3483" s="62">
        <f t="shared" ref="K3483:P3483" si="12264">SUM(K3484:K3485)</f>
        <v>0</v>
      </c>
      <c r="L3483" s="62">
        <f t="shared" si="12264"/>
        <v>3852705.36</v>
      </c>
      <c r="M3483" s="62">
        <f t="shared" si="12264"/>
        <v>0</v>
      </c>
      <c r="N3483" s="62">
        <f t="shared" si="12264"/>
        <v>0</v>
      </c>
      <c r="O3483" s="62">
        <f t="shared" si="12264"/>
        <v>0</v>
      </c>
      <c r="P3483" s="62">
        <f t="shared" si="12264"/>
        <v>3852705.36</v>
      </c>
      <c r="Q3483" s="62">
        <f>SUM(Q3484:Q3485)</f>
        <v>0</v>
      </c>
      <c r="R3483" s="62">
        <f t="shared" ref="R3483:S3483" si="12265">SUM(R3484:R3485)</f>
        <v>0</v>
      </c>
      <c r="S3483" s="62">
        <f t="shared" si="12265"/>
        <v>0</v>
      </c>
      <c r="T3483" s="62">
        <f>SUM(T3484:T3485)</f>
        <v>0</v>
      </c>
      <c r="U3483" s="62">
        <f t="shared" ref="U3483:V3483" si="12266">SUM(U3484:U3485)</f>
        <v>0</v>
      </c>
      <c r="V3483" s="62">
        <f t="shared" si="12266"/>
        <v>0</v>
      </c>
      <c r="W3483" s="62">
        <v>0</v>
      </c>
      <c r="X3483" s="62">
        <v>0</v>
      </c>
      <c r="Y3483" s="62">
        <v>0</v>
      </c>
      <c r="Z3483" s="62">
        <v>0</v>
      </c>
      <c r="AA3483" s="62">
        <v>0</v>
      </c>
      <c r="AB3483" s="62">
        <v>0</v>
      </c>
      <c r="AC3483" s="62">
        <f>+AC3484</f>
        <v>0</v>
      </c>
      <c r="AD3483" s="62">
        <f>SUM(AD3484:AD3485)</f>
        <v>3852705.36</v>
      </c>
      <c r="AE3483" s="62">
        <f t="shared" ref="AE3483:AF3483" si="12267">SUM(AE3484:AE3485)</f>
        <v>0</v>
      </c>
      <c r="AF3483" s="62">
        <f t="shared" si="12267"/>
        <v>3852705.36</v>
      </c>
      <c r="AG3483" s="62">
        <f>+AG3484</f>
        <v>0</v>
      </c>
      <c r="AH3483" s="62">
        <f>+AH3484</f>
        <v>0</v>
      </c>
      <c r="AI3483" s="62">
        <f>+AI3484</f>
        <v>0</v>
      </c>
      <c r="AJ3483" s="62">
        <f>+AJ3484</f>
        <v>3852705.36</v>
      </c>
      <c r="AK3483" s="62">
        <f>SUM(AK3484:AK3485)</f>
        <v>0</v>
      </c>
      <c r="AL3483" s="62">
        <f t="shared" ref="AL3483:AQ3483" si="12268">SUM(AL3484:AL3485)</f>
        <v>0</v>
      </c>
      <c r="AM3483" s="62">
        <f t="shared" si="12268"/>
        <v>0</v>
      </c>
      <c r="AN3483" s="62">
        <f t="shared" si="12268"/>
        <v>0</v>
      </c>
      <c r="AO3483" s="62">
        <f t="shared" si="12268"/>
        <v>0</v>
      </c>
      <c r="AP3483" s="62">
        <f t="shared" si="12268"/>
        <v>0</v>
      </c>
      <c r="AQ3483" s="62">
        <f t="shared" si="12268"/>
        <v>0</v>
      </c>
      <c r="AR3483" s="62">
        <f>SUM(AR3484:AR3485)</f>
        <v>0</v>
      </c>
      <c r="AS3483" s="62">
        <f t="shared" ref="AS3483:AX3483" si="12269">SUM(AS3484:AS3485)</f>
        <v>0</v>
      </c>
      <c r="AT3483" s="62">
        <f t="shared" si="12269"/>
        <v>0</v>
      </c>
      <c r="AU3483" s="62">
        <f t="shared" si="12269"/>
        <v>0</v>
      </c>
      <c r="AV3483" s="62">
        <f t="shared" si="12269"/>
        <v>0</v>
      </c>
      <c r="AW3483" s="62">
        <f t="shared" si="12269"/>
        <v>0</v>
      </c>
      <c r="AX3483" s="62">
        <f t="shared" si="12269"/>
        <v>0</v>
      </c>
      <c r="AY3483" s="62">
        <f>SUM(AY3484:AY3485)</f>
        <v>0</v>
      </c>
      <c r="AZ3483" s="62">
        <f t="shared" ref="AZ3483:BE3483" si="12270">SUM(AZ3484:AZ3485)</f>
        <v>0</v>
      </c>
      <c r="BA3483" s="62">
        <f t="shared" si="12270"/>
        <v>0</v>
      </c>
      <c r="BB3483" s="62">
        <f t="shared" si="12270"/>
        <v>0</v>
      </c>
      <c r="BC3483" s="62">
        <f t="shared" si="12270"/>
        <v>0</v>
      </c>
      <c r="BD3483" s="62">
        <f t="shared" si="12270"/>
        <v>0</v>
      </c>
      <c r="BE3483" s="62">
        <f t="shared" si="12270"/>
        <v>0</v>
      </c>
      <c r="BF3483" s="62">
        <f>SUM(BF3484:BF3485)</f>
        <v>3852705.36</v>
      </c>
      <c r="BG3483" s="62">
        <f t="shared" ref="BG3483:BH3483" si="12271">SUM(BG3484:BG3485)</f>
        <v>0</v>
      </c>
      <c r="BH3483" s="62">
        <f t="shared" si="12271"/>
        <v>3852705.36</v>
      </c>
      <c r="BI3483" s="62">
        <f>+BI3484</f>
        <v>0</v>
      </c>
      <c r="BJ3483" s="62">
        <f t="shared" ref="BJ3483:BK3483" si="12272">+BJ3484</f>
        <v>0</v>
      </c>
      <c r="BK3483" s="62">
        <f t="shared" si="12272"/>
        <v>0</v>
      </c>
      <c r="BL3483" s="62">
        <f t="shared" si="12052"/>
        <v>3852705.36</v>
      </c>
      <c r="BM3483" s="304"/>
      <c r="BN3483" s="304"/>
      <c r="BO3483" s="304"/>
      <c r="BP3483" s="304"/>
      <c r="BQ3483" s="304"/>
      <c r="BR3483" s="304"/>
      <c r="BS3483" s="64"/>
      <c r="BT3483" s="77"/>
    </row>
    <row r="3484" spans="1:72" s="46" customFormat="1" ht="49.5" customHeight="1">
      <c r="A3484" s="77"/>
      <c r="B3484" s="20">
        <v>2014</v>
      </c>
      <c r="C3484" s="65">
        <v>8317</v>
      </c>
      <c r="D3484" s="20">
        <v>16</v>
      </c>
      <c r="E3484" s="20">
        <v>2000</v>
      </c>
      <c r="F3484" s="20">
        <v>2500</v>
      </c>
      <c r="G3484" s="20">
        <v>255</v>
      </c>
      <c r="H3484" s="20">
        <v>1</v>
      </c>
      <c r="I3484" s="66" t="s">
        <v>212</v>
      </c>
      <c r="J3484" s="67">
        <v>3852705.36</v>
      </c>
      <c r="K3484" s="67">
        <v>0</v>
      </c>
      <c r="L3484" s="68">
        <f>J3484+K3484</f>
        <v>3852705.36</v>
      </c>
      <c r="M3484" s="67">
        <v>0</v>
      </c>
      <c r="N3484" s="67">
        <v>0</v>
      </c>
      <c r="O3484" s="68">
        <f>+M3484+N3484</f>
        <v>0</v>
      </c>
      <c r="P3484" s="68">
        <f>+L3484+O3484</f>
        <v>3852705.36</v>
      </c>
      <c r="Q3484" s="71">
        <v>0</v>
      </c>
      <c r="R3484" s="71">
        <v>0</v>
      </c>
      <c r="S3484" s="71">
        <v>0</v>
      </c>
      <c r="T3484" s="71">
        <v>0</v>
      </c>
      <c r="U3484" s="71">
        <v>0</v>
      </c>
      <c r="V3484" s="71">
        <v>0</v>
      </c>
      <c r="W3484" s="67">
        <v>0</v>
      </c>
      <c r="X3484" s="67">
        <v>0</v>
      </c>
      <c r="Y3484" s="68">
        <v>0</v>
      </c>
      <c r="Z3484" s="67">
        <v>0</v>
      </c>
      <c r="AA3484" s="67">
        <v>0</v>
      </c>
      <c r="AB3484" s="68">
        <v>0</v>
      </c>
      <c r="AC3484" s="68">
        <f t="shared" ref="AC3484:AC3485" si="12273">+Y3484+AB3484</f>
        <v>0</v>
      </c>
      <c r="AD3484" s="67">
        <f>J3484+Q3484-T3484</f>
        <v>3852705.36</v>
      </c>
      <c r="AE3484" s="67">
        <f>K3484+R3484-U3484</f>
        <v>0</v>
      </c>
      <c r="AF3484" s="68">
        <f t="shared" ref="AF3484:AF3485" si="12274">AD3484+AE3484</f>
        <v>3852705.36</v>
      </c>
      <c r="AG3484" s="67">
        <f>+M3484-T3484</f>
        <v>0</v>
      </c>
      <c r="AH3484" s="67">
        <f>+N3484-U3484</f>
        <v>0</v>
      </c>
      <c r="AI3484" s="68">
        <f t="shared" ref="AI3484:AI3485" si="12275">+AG3484+AH3484</f>
        <v>0</v>
      </c>
      <c r="AJ3484" s="68">
        <f t="shared" ref="AJ3484:AJ3485" si="12276">+AF3484+AI3484</f>
        <v>3852705.36</v>
      </c>
      <c r="AK3484" s="71">
        <v>0</v>
      </c>
      <c r="AL3484" s="71">
        <v>0</v>
      </c>
      <c r="AM3484" s="68">
        <f>AK3484+AL3484</f>
        <v>0</v>
      </c>
      <c r="AN3484" s="71">
        <v>0</v>
      </c>
      <c r="AO3484" s="71">
        <v>0</v>
      </c>
      <c r="AP3484" s="68">
        <f>+AN3484+AO3484</f>
        <v>0</v>
      </c>
      <c r="AQ3484" s="68">
        <f>+AM3484+AP3484</f>
        <v>0</v>
      </c>
      <c r="AR3484" s="71">
        <v>0</v>
      </c>
      <c r="AS3484" s="71">
        <v>0</v>
      </c>
      <c r="AT3484" s="68">
        <f>AR3484+AS3484</f>
        <v>0</v>
      </c>
      <c r="AU3484" s="71">
        <v>0</v>
      </c>
      <c r="AV3484" s="71">
        <v>0</v>
      </c>
      <c r="AW3484" s="68">
        <f>+AU3484+AV3484</f>
        <v>0</v>
      </c>
      <c r="AX3484" s="68">
        <f>+AT3484+AW3484</f>
        <v>0</v>
      </c>
      <c r="AY3484" s="71">
        <v>0</v>
      </c>
      <c r="AZ3484" s="71">
        <v>0</v>
      </c>
      <c r="BA3484" s="68">
        <f>AY3484+AZ3484</f>
        <v>0</v>
      </c>
      <c r="BB3484" s="71">
        <v>0</v>
      </c>
      <c r="BC3484" s="71">
        <v>0</v>
      </c>
      <c r="BD3484" s="68">
        <f>+BB3484+BC3484</f>
        <v>0</v>
      </c>
      <c r="BE3484" s="68">
        <f>+BA3484+BD3484</f>
        <v>0</v>
      </c>
      <c r="BF3484" s="67">
        <f t="shared" ref="BF3484:BG3485" si="12277">AD3484-AK3484-AR3484-AY3484</f>
        <v>3852705.36</v>
      </c>
      <c r="BG3484" s="67">
        <f t="shared" si="12277"/>
        <v>0</v>
      </c>
      <c r="BH3484" s="68">
        <f t="shared" ref="BH3484:BH3485" si="12278">BF3484+BG3484</f>
        <v>3852705.36</v>
      </c>
      <c r="BI3484" s="67">
        <f t="shared" ref="BI3484:BJ3485" si="12279">AG3484-AN3484-AU3484-BB3484</f>
        <v>0</v>
      </c>
      <c r="BJ3484" s="67">
        <f t="shared" si="12279"/>
        <v>0</v>
      </c>
      <c r="BK3484" s="68">
        <f t="shared" ref="BK3484:BK3485" si="12280">+BI3484+BJ3484</f>
        <v>0</v>
      </c>
      <c r="BL3484" s="68">
        <f t="shared" si="12052"/>
        <v>3852705.36</v>
      </c>
      <c r="BM3484" s="305">
        <v>723</v>
      </c>
      <c r="BN3484" s="305">
        <v>0</v>
      </c>
      <c r="BO3484" s="306"/>
      <c r="BP3484" s="306"/>
      <c r="BQ3484" s="305">
        <v>723</v>
      </c>
      <c r="BR3484" s="305">
        <v>0</v>
      </c>
      <c r="BS3484" s="114" t="s">
        <v>208</v>
      </c>
      <c r="BT3484" s="77"/>
    </row>
    <row r="3485" spans="1:72" s="46" customFormat="1" ht="36.75" hidden="1" customHeight="1">
      <c r="A3485" s="77"/>
      <c r="B3485" s="20">
        <v>2014</v>
      </c>
      <c r="C3485" s="65">
        <v>8317</v>
      </c>
      <c r="D3485" s="20">
        <v>16</v>
      </c>
      <c r="E3485" s="20">
        <v>2000</v>
      </c>
      <c r="F3485" s="20">
        <v>2500</v>
      </c>
      <c r="G3485" s="20">
        <v>255</v>
      </c>
      <c r="H3485" s="20">
        <v>2</v>
      </c>
      <c r="I3485" s="66" t="s">
        <v>1559</v>
      </c>
      <c r="J3485" s="67">
        <v>0</v>
      </c>
      <c r="K3485" s="67">
        <v>0</v>
      </c>
      <c r="L3485" s="68">
        <f>J3485+K3485</f>
        <v>0</v>
      </c>
      <c r="M3485" s="67">
        <v>0</v>
      </c>
      <c r="N3485" s="67">
        <v>0</v>
      </c>
      <c r="O3485" s="68">
        <f>+M3485+N3485</f>
        <v>0</v>
      </c>
      <c r="P3485" s="68">
        <f>+L3485+O3485</f>
        <v>0</v>
      </c>
      <c r="Q3485" s="71">
        <v>0</v>
      </c>
      <c r="R3485" s="71">
        <v>0</v>
      </c>
      <c r="S3485" s="71">
        <v>0</v>
      </c>
      <c r="T3485" s="71">
        <v>0</v>
      </c>
      <c r="U3485" s="71">
        <v>0</v>
      </c>
      <c r="V3485" s="71">
        <v>0</v>
      </c>
      <c r="W3485" s="67">
        <v>0</v>
      </c>
      <c r="X3485" s="67">
        <v>0</v>
      </c>
      <c r="Y3485" s="68">
        <v>0</v>
      </c>
      <c r="Z3485" s="67">
        <v>0</v>
      </c>
      <c r="AA3485" s="67">
        <v>0</v>
      </c>
      <c r="AB3485" s="68">
        <v>0</v>
      </c>
      <c r="AC3485" s="68">
        <f t="shared" si="12273"/>
        <v>0</v>
      </c>
      <c r="AD3485" s="67">
        <f>J3485+Q3485-T3485</f>
        <v>0</v>
      </c>
      <c r="AE3485" s="67">
        <f>K3485+R3485-U3485</f>
        <v>0</v>
      </c>
      <c r="AF3485" s="68">
        <f t="shared" si="12274"/>
        <v>0</v>
      </c>
      <c r="AG3485" s="67" t="e">
        <f>M3485+#REF!-V3485</f>
        <v>#REF!</v>
      </c>
      <c r="AH3485" s="67" t="e">
        <f>N3485+S3485-#REF!</f>
        <v>#REF!</v>
      </c>
      <c r="AI3485" s="68" t="e">
        <f t="shared" si="12275"/>
        <v>#REF!</v>
      </c>
      <c r="AJ3485" s="68" t="e">
        <f t="shared" si="12276"/>
        <v>#REF!</v>
      </c>
      <c r="AK3485" s="71">
        <v>0</v>
      </c>
      <c r="AL3485" s="71">
        <v>0</v>
      </c>
      <c r="AM3485" s="68">
        <f>AK3485+AL3485</f>
        <v>0</v>
      </c>
      <c r="AN3485" s="71">
        <v>0</v>
      </c>
      <c r="AO3485" s="71">
        <v>0</v>
      </c>
      <c r="AP3485" s="68">
        <f>+AN3485+AO3485</f>
        <v>0</v>
      </c>
      <c r="AQ3485" s="68">
        <f>+AM3485+AP3485</f>
        <v>0</v>
      </c>
      <c r="AR3485" s="71">
        <v>0</v>
      </c>
      <c r="AS3485" s="71">
        <v>0</v>
      </c>
      <c r="AT3485" s="68">
        <f>AR3485+AS3485</f>
        <v>0</v>
      </c>
      <c r="AU3485" s="71">
        <v>0</v>
      </c>
      <c r="AV3485" s="71">
        <v>0</v>
      </c>
      <c r="AW3485" s="68">
        <f>+AU3485+AV3485</f>
        <v>0</v>
      </c>
      <c r="AX3485" s="68">
        <f>+AT3485+AW3485</f>
        <v>0</v>
      </c>
      <c r="AY3485" s="71">
        <v>0</v>
      </c>
      <c r="AZ3485" s="71">
        <v>0</v>
      </c>
      <c r="BA3485" s="68">
        <f>AY3485+AZ3485</f>
        <v>0</v>
      </c>
      <c r="BB3485" s="71">
        <v>0</v>
      </c>
      <c r="BC3485" s="71">
        <v>0</v>
      </c>
      <c r="BD3485" s="68">
        <f>+BB3485+BC3485</f>
        <v>0</v>
      </c>
      <c r="BE3485" s="68">
        <f>+BA3485+BD3485</f>
        <v>0</v>
      </c>
      <c r="BF3485" s="67">
        <f t="shared" si="12277"/>
        <v>0</v>
      </c>
      <c r="BG3485" s="67">
        <f t="shared" si="12277"/>
        <v>0</v>
      </c>
      <c r="BH3485" s="68">
        <f t="shared" si="12278"/>
        <v>0</v>
      </c>
      <c r="BI3485" s="67" t="e">
        <f t="shared" si="12279"/>
        <v>#REF!</v>
      </c>
      <c r="BJ3485" s="67" t="e">
        <f t="shared" si="12279"/>
        <v>#REF!</v>
      </c>
      <c r="BK3485" s="68" t="e">
        <f t="shared" si="12280"/>
        <v>#REF!</v>
      </c>
      <c r="BL3485" s="68" t="e">
        <f t="shared" si="12052"/>
        <v>#REF!</v>
      </c>
      <c r="BM3485" s="305">
        <v>0</v>
      </c>
      <c r="BN3485" s="305">
        <v>0</v>
      </c>
      <c r="BO3485" s="306"/>
      <c r="BP3485" s="306"/>
      <c r="BQ3485" s="305">
        <v>0</v>
      </c>
      <c r="BR3485" s="305">
        <v>0</v>
      </c>
      <c r="BS3485" s="114" t="s">
        <v>208</v>
      </c>
      <c r="BT3485" s="77"/>
    </row>
    <row r="3486" spans="1:72" s="46" customFormat="1" ht="36.75" customHeight="1">
      <c r="A3486" s="77"/>
      <c r="B3486" s="59">
        <v>2014</v>
      </c>
      <c r="C3486" s="60">
        <v>8317</v>
      </c>
      <c r="D3486" s="59">
        <v>16</v>
      </c>
      <c r="E3486" s="59">
        <v>2000</v>
      </c>
      <c r="F3486" s="59">
        <v>2500</v>
      </c>
      <c r="G3486" s="59">
        <v>259</v>
      </c>
      <c r="H3486" s="59"/>
      <c r="I3486" s="61" t="s">
        <v>213</v>
      </c>
      <c r="J3486" s="62">
        <f>J3487</f>
        <v>96587.89</v>
      </c>
      <c r="K3486" s="62">
        <f t="shared" ref="K3486:P3486" si="12281">K3487</f>
        <v>0</v>
      </c>
      <c r="L3486" s="62">
        <f t="shared" si="12281"/>
        <v>96587.89</v>
      </c>
      <c r="M3486" s="62">
        <f t="shared" si="12281"/>
        <v>0</v>
      </c>
      <c r="N3486" s="62">
        <f t="shared" si="12281"/>
        <v>0</v>
      </c>
      <c r="O3486" s="62">
        <f t="shared" si="12281"/>
        <v>0</v>
      </c>
      <c r="P3486" s="62">
        <f t="shared" si="12281"/>
        <v>96587.89</v>
      </c>
      <c r="Q3486" s="62">
        <f>Q3487</f>
        <v>0</v>
      </c>
      <c r="R3486" s="62">
        <f t="shared" ref="R3486:V3486" si="12282">R3487</f>
        <v>0</v>
      </c>
      <c r="S3486" s="62">
        <f t="shared" si="12282"/>
        <v>0</v>
      </c>
      <c r="T3486" s="62">
        <f>T3487</f>
        <v>0</v>
      </c>
      <c r="U3486" s="62">
        <f t="shared" si="12282"/>
        <v>0</v>
      </c>
      <c r="V3486" s="62">
        <f t="shared" si="12282"/>
        <v>0</v>
      </c>
      <c r="W3486" s="62">
        <v>0</v>
      </c>
      <c r="X3486" s="62">
        <v>0</v>
      </c>
      <c r="Y3486" s="62">
        <v>0</v>
      </c>
      <c r="Z3486" s="62">
        <v>0</v>
      </c>
      <c r="AA3486" s="62">
        <v>0</v>
      </c>
      <c r="AB3486" s="62">
        <v>0</v>
      </c>
      <c r="AC3486" s="62">
        <f t="shared" ref="AC3486" si="12283">AC3487</f>
        <v>0</v>
      </c>
      <c r="AD3486" s="62">
        <f>AD3487</f>
        <v>96587.89</v>
      </c>
      <c r="AE3486" s="62">
        <f t="shared" ref="AE3486:AJ3486" si="12284">AE3487</f>
        <v>0</v>
      </c>
      <c r="AF3486" s="62">
        <f t="shared" si="12284"/>
        <v>96587.89</v>
      </c>
      <c r="AG3486" s="62">
        <f t="shared" si="12284"/>
        <v>0</v>
      </c>
      <c r="AH3486" s="62">
        <f t="shared" si="12284"/>
        <v>0</v>
      </c>
      <c r="AI3486" s="62">
        <f t="shared" si="12284"/>
        <v>0</v>
      </c>
      <c r="AJ3486" s="62">
        <f t="shared" si="12284"/>
        <v>96587.89</v>
      </c>
      <c r="AK3486" s="62">
        <f>AK3487</f>
        <v>0</v>
      </c>
      <c r="AL3486" s="62">
        <f t="shared" ref="AL3486:BK3486" si="12285">AL3487</f>
        <v>0</v>
      </c>
      <c r="AM3486" s="62">
        <f t="shared" si="12285"/>
        <v>0</v>
      </c>
      <c r="AN3486" s="62">
        <f t="shared" si="12285"/>
        <v>0</v>
      </c>
      <c r="AO3486" s="62">
        <f t="shared" si="12285"/>
        <v>0</v>
      </c>
      <c r="AP3486" s="62">
        <f t="shared" si="12285"/>
        <v>0</v>
      </c>
      <c r="AQ3486" s="62">
        <f t="shared" si="12285"/>
        <v>0</v>
      </c>
      <c r="AR3486" s="62">
        <f>AR3487</f>
        <v>0</v>
      </c>
      <c r="AS3486" s="62">
        <f t="shared" si="12285"/>
        <v>0</v>
      </c>
      <c r="AT3486" s="62">
        <f t="shared" si="12285"/>
        <v>0</v>
      </c>
      <c r="AU3486" s="62">
        <f t="shared" si="12285"/>
        <v>0</v>
      </c>
      <c r="AV3486" s="62">
        <f t="shared" si="12285"/>
        <v>0</v>
      </c>
      <c r="AW3486" s="62">
        <f t="shared" si="12285"/>
        <v>0</v>
      </c>
      <c r="AX3486" s="62">
        <f t="shared" si="12285"/>
        <v>0</v>
      </c>
      <c r="AY3486" s="62">
        <f>AY3487</f>
        <v>0</v>
      </c>
      <c r="AZ3486" s="62">
        <f t="shared" si="12285"/>
        <v>0</v>
      </c>
      <c r="BA3486" s="62">
        <f t="shared" si="12285"/>
        <v>0</v>
      </c>
      <c r="BB3486" s="62">
        <f t="shared" si="12285"/>
        <v>0</v>
      </c>
      <c r="BC3486" s="62">
        <f t="shared" si="12285"/>
        <v>0</v>
      </c>
      <c r="BD3486" s="62">
        <f t="shared" si="12285"/>
        <v>0</v>
      </c>
      <c r="BE3486" s="62">
        <f t="shared" si="12285"/>
        <v>0</v>
      </c>
      <c r="BF3486" s="62">
        <f>BF3487</f>
        <v>96587.89</v>
      </c>
      <c r="BG3486" s="62">
        <f t="shared" si="12285"/>
        <v>0</v>
      </c>
      <c r="BH3486" s="62">
        <f t="shared" si="12285"/>
        <v>96587.89</v>
      </c>
      <c r="BI3486" s="62">
        <f t="shared" si="12285"/>
        <v>0</v>
      </c>
      <c r="BJ3486" s="62">
        <f t="shared" si="12285"/>
        <v>0</v>
      </c>
      <c r="BK3486" s="62">
        <f t="shared" si="12285"/>
        <v>0</v>
      </c>
      <c r="BL3486" s="62">
        <f t="shared" si="12052"/>
        <v>96587.89</v>
      </c>
      <c r="BM3486" s="304"/>
      <c r="BN3486" s="304"/>
      <c r="BO3486" s="304"/>
      <c r="BP3486" s="304"/>
      <c r="BQ3486" s="304"/>
      <c r="BR3486" s="304"/>
      <c r="BS3486" s="64"/>
      <c r="BT3486" s="77"/>
    </row>
    <row r="3487" spans="1:72" s="46" customFormat="1" ht="36.75" customHeight="1">
      <c r="A3487" s="77"/>
      <c r="B3487" s="104">
        <v>2014</v>
      </c>
      <c r="C3487" s="105">
        <v>8317</v>
      </c>
      <c r="D3487" s="104">
        <v>16</v>
      </c>
      <c r="E3487" s="104">
        <v>2000</v>
      </c>
      <c r="F3487" s="104">
        <v>2500</v>
      </c>
      <c r="G3487" s="104">
        <v>259</v>
      </c>
      <c r="H3487" s="104">
        <v>1</v>
      </c>
      <c r="I3487" s="66" t="s">
        <v>213</v>
      </c>
      <c r="J3487" s="67">
        <v>96587.89</v>
      </c>
      <c r="K3487" s="67">
        <v>0</v>
      </c>
      <c r="L3487" s="68">
        <f>J3487+K3487</f>
        <v>96587.89</v>
      </c>
      <c r="M3487" s="67">
        <v>0</v>
      </c>
      <c r="N3487" s="67">
        <v>0</v>
      </c>
      <c r="O3487" s="68">
        <f>+M3487+N3487</f>
        <v>0</v>
      </c>
      <c r="P3487" s="68">
        <f>+L3487+O3487</f>
        <v>96587.89</v>
      </c>
      <c r="Q3487" s="71">
        <v>0</v>
      </c>
      <c r="R3487" s="71">
        <v>0</v>
      </c>
      <c r="S3487" s="71">
        <v>0</v>
      </c>
      <c r="T3487" s="71">
        <v>0</v>
      </c>
      <c r="U3487" s="71">
        <v>0</v>
      </c>
      <c r="V3487" s="71">
        <v>0</v>
      </c>
      <c r="W3487" s="67">
        <v>0</v>
      </c>
      <c r="X3487" s="67">
        <v>0</v>
      </c>
      <c r="Y3487" s="68">
        <v>0</v>
      </c>
      <c r="Z3487" s="67">
        <v>0</v>
      </c>
      <c r="AA3487" s="67">
        <v>0</v>
      </c>
      <c r="AB3487" s="68">
        <v>0</v>
      </c>
      <c r="AC3487" s="68">
        <f t="shared" ref="AC3487" si="12286">+Y3487+AB3487</f>
        <v>0</v>
      </c>
      <c r="AD3487" s="67">
        <f>J3487+Q3487-T3487</f>
        <v>96587.89</v>
      </c>
      <c r="AE3487" s="67">
        <f>K3487+R3487-U3487</f>
        <v>0</v>
      </c>
      <c r="AF3487" s="68">
        <f t="shared" ref="AF3487" si="12287">AD3487+AE3487</f>
        <v>96587.89</v>
      </c>
      <c r="AG3487" s="67">
        <f>+M3487-T3487</f>
        <v>0</v>
      </c>
      <c r="AH3487" s="67">
        <f>+N3487-U3487</f>
        <v>0</v>
      </c>
      <c r="AI3487" s="68">
        <f t="shared" ref="AI3487" si="12288">+AG3487+AH3487</f>
        <v>0</v>
      </c>
      <c r="AJ3487" s="68">
        <f t="shared" ref="AJ3487" si="12289">+AF3487+AI3487</f>
        <v>96587.89</v>
      </c>
      <c r="AK3487" s="71">
        <v>0</v>
      </c>
      <c r="AL3487" s="71">
        <v>0</v>
      </c>
      <c r="AM3487" s="68">
        <f>AK3487+AL3487</f>
        <v>0</v>
      </c>
      <c r="AN3487" s="71">
        <v>0</v>
      </c>
      <c r="AO3487" s="71">
        <v>0</v>
      </c>
      <c r="AP3487" s="68">
        <f>+AN3487+AO3487</f>
        <v>0</v>
      </c>
      <c r="AQ3487" s="68">
        <f>+AM3487+AP3487</f>
        <v>0</v>
      </c>
      <c r="AR3487" s="71">
        <v>0</v>
      </c>
      <c r="AS3487" s="71">
        <v>0</v>
      </c>
      <c r="AT3487" s="68">
        <f>AR3487+AS3487</f>
        <v>0</v>
      </c>
      <c r="AU3487" s="71">
        <v>0</v>
      </c>
      <c r="AV3487" s="71">
        <v>0</v>
      </c>
      <c r="AW3487" s="68">
        <f>+AU3487+AV3487</f>
        <v>0</v>
      </c>
      <c r="AX3487" s="68">
        <f>+AT3487+AW3487</f>
        <v>0</v>
      </c>
      <c r="AY3487" s="71">
        <v>0</v>
      </c>
      <c r="AZ3487" s="71">
        <v>0</v>
      </c>
      <c r="BA3487" s="68">
        <f>AY3487+AZ3487</f>
        <v>0</v>
      </c>
      <c r="BB3487" s="71">
        <v>0</v>
      </c>
      <c r="BC3487" s="71">
        <v>0</v>
      </c>
      <c r="BD3487" s="68">
        <f>+BB3487+BC3487</f>
        <v>0</v>
      </c>
      <c r="BE3487" s="68">
        <f>+BA3487+BD3487</f>
        <v>0</v>
      </c>
      <c r="BF3487" s="67">
        <f t="shared" ref="BF3487:BG3487" si="12290">AD3487-AK3487-AR3487-AY3487</f>
        <v>96587.89</v>
      </c>
      <c r="BG3487" s="67">
        <f t="shared" si="12290"/>
        <v>0</v>
      </c>
      <c r="BH3487" s="68">
        <f t="shared" ref="BH3487" si="12291">BF3487+BG3487</f>
        <v>96587.89</v>
      </c>
      <c r="BI3487" s="67">
        <f t="shared" ref="BI3487:BJ3487" si="12292">AG3487-AN3487-AU3487-BB3487</f>
        <v>0</v>
      </c>
      <c r="BJ3487" s="67">
        <f t="shared" si="12292"/>
        <v>0</v>
      </c>
      <c r="BK3487" s="68">
        <f t="shared" ref="BK3487" si="12293">+BI3487+BJ3487</f>
        <v>0</v>
      </c>
      <c r="BL3487" s="68">
        <f t="shared" si="12052"/>
        <v>96587.89</v>
      </c>
      <c r="BM3487" s="305">
        <v>84</v>
      </c>
      <c r="BN3487" s="305">
        <v>0</v>
      </c>
      <c r="BO3487" s="306"/>
      <c r="BP3487" s="306"/>
      <c r="BQ3487" s="305">
        <v>84</v>
      </c>
      <c r="BR3487" s="305">
        <v>0</v>
      </c>
      <c r="BS3487" s="114" t="s">
        <v>208</v>
      </c>
      <c r="BT3487" s="77"/>
    </row>
    <row r="3488" spans="1:72" s="46" customFormat="1" ht="36" hidden="1" customHeight="1">
      <c r="A3488" s="77"/>
      <c r="B3488" s="53">
        <v>2014</v>
      </c>
      <c r="C3488" s="54">
        <v>8317</v>
      </c>
      <c r="D3488" s="53">
        <v>16</v>
      </c>
      <c r="E3488" s="53">
        <v>2000</v>
      </c>
      <c r="F3488" s="53">
        <v>2700</v>
      </c>
      <c r="G3488" s="53"/>
      <c r="H3488" s="53"/>
      <c r="I3488" s="55" t="s">
        <v>59</v>
      </c>
      <c r="J3488" s="56">
        <f>J3489</f>
        <v>0</v>
      </c>
      <c r="K3488" s="56">
        <f t="shared" ref="K3488:P3488" si="12294">K3489</f>
        <v>0</v>
      </c>
      <c r="L3488" s="56">
        <f t="shared" si="12294"/>
        <v>0</v>
      </c>
      <c r="M3488" s="56">
        <f t="shared" si="12294"/>
        <v>0</v>
      </c>
      <c r="N3488" s="56">
        <f t="shared" si="12294"/>
        <v>0</v>
      </c>
      <c r="O3488" s="56">
        <f t="shared" si="12294"/>
        <v>0</v>
      </c>
      <c r="P3488" s="56">
        <f t="shared" si="12294"/>
        <v>0</v>
      </c>
      <c r="Q3488" s="56">
        <f>Q3489</f>
        <v>0</v>
      </c>
      <c r="R3488" s="56">
        <f t="shared" ref="R3488:V3488" si="12295">R3489</f>
        <v>0</v>
      </c>
      <c r="S3488" s="56">
        <f t="shared" si="12295"/>
        <v>0</v>
      </c>
      <c r="T3488" s="56">
        <f>T3489</f>
        <v>0</v>
      </c>
      <c r="U3488" s="56">
        <f t="shared" si="12295"/>
        <v>0</v>
      </c>
      <c r="V3488" s="56">
        <f t="shared" si="12295"/>
        <v>0</v>
      </c>
      <c r="W3488" s="56">
        <v>0</v>
      </c>
      <c r="X3488" s="56">
        <v>0</v>
      </c>
      <c r="Y3488" s="56">
        <v>0</v>
      </c>
      <c r="Z3488" s="56">
        <v>0</v>
      </c>
      <c r="AA3488" s="56">
        <v>0</v>
      </c>
      <c r="AB3488" s="56">
        <v>0</v>
      </c>
      <c r="AC3488" s="56">
        <f t="shared" ref="AC3488" si="12296">AC3489</f>
        <v>0</v>
      </c>
      <c r="AD3488" s="56">
        <f>AD3489</f>
        <v>0</v>
      </c>
      <c r="AE3488" s="56">
        <f t="shared" ref="AE3488:AJ3488" si="12297">AE3489</f>
        <v>0</v>
      </c>
      <c r="AF3488" s="56">
        <f t="shared" si="12297"/>
        <v>0</v>
      </c>
      <c r="AG3488" s="56" t="e">
        <f t="shared" si="12297"/>
        <v>#REF!</v>
      </c>
      <c r="AH3488" s="56" t="e">
        <f t="shared" si="12297"/>
        <v>#REF!</v>
      </c>
      <c r="AI3488" s="56" t="e">
        <f t="shared" si="12297"/>
        <v>#REF!</v>
      </c>
      <c r="AJ3488" s="56" t="e">
        <f t="shared" si="12297"/>
        <v>#REF!</v>
      </c>
      <c r="AK3488" s="56">
        <f>AK3489</f>
        <v>0</v>
      </c>
      <c r="AL3488" s="56">
        <f t="shared" ref="AL3488:BK3488" si="12298">AL3489</f>
        <v>0</v>
      </c>
      <c r="AM3488" s="56">
        <f t="shared" si="12298"/>
        <v>0</v>
      </c>
      <c r="AN3488" s="56">
        <f t="shared" si="12298"/>
        <v>0</v>
      </c>
      <c r="AO3488" s="56">
        <f t="shared" si="12298"/>
        <v>0</v>
      </c>
      <c r="AP3488" s="56">
        <f t="shared" si="12298"/>
        <v>0</v>
      </c>
      <c r="AQ3488" s="56">
        <f t="shared" si="12298"/>
        <v>0</v>
      </c>
      <c r="AR3488" s="56">
        <f>AR3489</f>
        <v>0</v>
      </c>
      <c r="AS3488" s="56">
        <f t="shared" si="12298"/>
        <v>0</v>
      </c>
      <c r="AT3488" s="56">
        <f t="shared" si="12298"/>
        <v>0</v>
      </c>
      <c r="AU3488" s="56">
        <f t="shared" si="12298"/>
        <v>0</v>
      </c>
      <c r="AV3488" s="56">
        <f t="shared" si="12298"/>
        <v>0</v>
      </c>
      <c r="AW3488" s="56">
        <f t="shared" si="12298"/>
        <v>0</v>
      </c>
      <c r="AX3488" s="56">
        <f t="shared" si="12298"/>
        <v>0</v>
      </c>
      <c r="AY3488" s="56">
        <f>AY3489</f>
        <v>0</v>
      </c>
      <c r="AZ3488" s="56">
        <f t="shared" si="12298"/>
        <v>0</v>
      </c>
      <c r="BA3488" s="56">
        <f t="shared" si="12298"/>
        <v>0</v>
      </c>
      <c r="BB3488" s="56">
        <f t="shared" si="12298"/>
        <v>0</v>
      </c>
      <c r="BC3488" s="56">
        <f t="shared" si="12298"/>
        <v>0</v>
      </c>
      <c r="BD3488" s="56">
        <f t="shared" si="12298"/>
        <v>0</v>
      </c>
      <c r="BE3488" s="56">
        <f t="shared" si="12298"/>
        <v>0</v>
      </c>
      <c r="BF3488" s="56">
        <f>BF3489</f>
        <v>0</v>
      </c>
      <c r="BG3488" s="56">
        <f t="shared" si="12298"/>
        <v>0</v>
      </c>
      <c r="BH3488" s="56">
        <f t="shared" si="12298"/>
        <v>0</v>
      </c>
      <c r="BI3488" s="56" t="e">
        <f t="shared" si="12298"/>
        <v>#REF!</v>
      </c>
      <c r="BJ3488" s="56" t="e">
        <f t="shared" si="12298"/>
        <v>#REF!</v>
      </c>
      <c r="BK3488" s="56" t="e">
        <f t="shared" si="12298"/>
        <v>#REF!</v>
      </c>
      <c r="BL3488" s="56" t="e">
        <f t="shared" si="12052"/>
        <v>#REF!</v>
      </c>
      <c r="BM3488" s="303"/>
      <c r="BN3488" s="303"/>
      <c r="BO3488" s="303"/>
      <c r="BP3488" s="303"/>
      <c r="BQ3488" s="303"/>
      <c r="BR3488" s="303"/>
      <c r="BS3488" s="58"/>
      <c r="BT3488" s="77"/>
    </row>
    <row r="3489" spans="1:72" s="46" customFormat="1" ht="36.75" hidden="1" customHeight="1">
      <c r="A3489" s="77"/>
      <c r="B3489" s="59">
        <v>2014</v>
      </c>
      <c r="C3489" s="60">
        <v>8317</v>
      </c>
      <c r="D3489" s="59">
        <v>16</v>
      </c>
      <c r="E3489" s="59">
        <v>2000</v>
      </c>
      <c r="F3489" s="59">
        <v>2700</v>
      </c>
      <c r="G3489" s="59">
        <v>272</v>
      </c>
      <c r="H3489" s="59"/>
      <c r="I3489" s="61" t="s">
        <v>1560</v>
      </c>
      <c r="J3489" s="62">
        <f>SUM(J3490:J3497)</f>
        <v>0</v>
      </c>
      <c r="K3489" s="62">
        <f t="shared" ref="K3489:P3489" si="12299">SUM(K3490:K3497)</f>
        <v>0</v>
      </c>
      <c r="L3489" s="62">
        <f t="shared" si="12299"/>
        <v>0</v>
      </c>
      <c r="M3489" s="62">
        <f t="shared" si="12299"/>
        <v>0</v>
      </c>
      <c r="N3489" s="62">
        <f t="shared" si="12299"/>
        <v>0</v>
      </c>
      <c r="O3489" s="62">
        <f t="shared" si="12299"/>
        <v>0</v>
      </c>
      <c r="P3489" s="62">
        <f t="shared" si="12299"/>
        <v>0</v>
      </c>
      <c r="Q3489" s="62">
        <f>SUM(Q3490:Q3497)</f>
        <v>0</v>
      </c>
      <c r="R3489" s="62">
        <f t="shared" ref="R3489:S3489" si="12300">SUM(R3490:R3497)</f>
        <v>0</v>
      </c>
      <c r="S3489" s="62">
        <f t="shared" si="12300"/>
        <v>0</v>
      </c>
      <c r="T3489" s="62">
        <f>SUM(T3490:T3497)</f>
        <v>0</v>
      </c>
      <c r="U3489" s="62">
        <f t="shared" ref="U3489:V3489" si="12301">SUM(U3490:U3497)</f>
        <v>0</v>
      </c>
      <c r="V3489" s="62">
        <f t="shared" si="12301"/>
        <v>0</v>
      </c>
      <c r="W3489" s="62">
        <v>0</v>
      </c>
      <c r="X3489" s="62">
        <v>0</v>
      </c>
      <c r="Y3489" s="62">
        <v>0</v>
      </c>
      <c r="Z3489" s="62">
        <v>0</v>
      </c>
      <c r="AA3489" s="62">
        <v>0</v>
      </c>
      <c r="AB3489" s="62">
        <v>0</v>
      </c>
      <c r="AC3489" s="62">
        <f t="shared" ref="AC3489" si="12302">SUM(AC3490:AC3497)</f>
        <v>0</v>
      </c>
      <c r="AD3489" s="62">
        <f>SUM(AD3490:AD3497)</f>
        <v>0</v>
      </c>
      <c r="AE3489" s="62">
        <f t="shared" ref="AE3489:AJ3489" si="12303">SUM(AE3490:AE3497)</f>
        <v>0</v>
      </c>
      <c r="AF3489" s="62">
        <f t="shared" si="12303"/>
        <v>0</v>
      </c>
      <c r="AG3489" s="62" t="e">
        <f t="shared" si="12303"/>
        <v>#REF!</v>
      </c>
      <c r="AH3489" s="62" t="e">
        <f t="shared" si="12303"/>
        <v>#REF!</v>
      </c>
      <c r="AI3489" s="62" t="e">
        <f t="shared" si="12303"/>
        <v>#REF!</v>
      </c>
      <c r="AJ3489" s="62" t="e">
        <f t="shared" si="12303"/>
        <v>#REF!</v>
      </c>
      <c r="AK3489" s="62">
        <f>SUM(AK3490:AK3497)</f>
        <v>0</v>
      </c>
      <c r="AL3489" s="62">
        <f t="shared" ref="AL3489:AQ3489" si="12304">SUM(AL3490:AL3497)</f>
        <v>0</v>
      </c>
      <c r="AM3489" s="62">
        <f t="shared" si="12304"/>
        <v>0</v>
      </c>
      <c r="AN3489" s="62">
        <f t="shared" si="12304"/>
        <v>0</v>
      </c>
      <c r="AO3489" s="62">
        <f t="shared" si="12304"/>
        <v>0</v>
      </c>
      <c r="AP3489" s="62">
        <f t="shared" si="12304"/>
        <v>0</v>
      </c>
      <c r="AQ3489" s="62">
        <f t="shared" si="12304"/>
        <v>0</v>
      </c>
      <c r="AR3489" s="62">
        <f>SUM(AR3490:AR3497)</f>
        <v>0</v>
      </c>
      <c r="AS3489" s="62">
        <f t="shared" ref="AS3489:AX3489" si="12305">SUM(AS3490:AS3497)</f>
        <v>0</v>
      </c>
      <c r="AT3489" s="62">
        <f t="shared" si="12305"/>
        <v>0</v>
      </c>
      <c r="AU3489" s="62">
        <f t="shared" si="12305"/>
        <v>0</v>
      </c>
      <c r="AV3489" s="62">
        <f t="shared" si="12305"/>
        <v>0</v>
      </c>
      <c r="AW3489" s="62">
        <f t="shared" si="12305"/>
        <v>0</v>
      </c>
      <c r="AX3489" s="62">
        <f t="shared" si="12305"/>
        <v>0</v>
      </c>
      <c r="AY3489" s="62">
        <f>SUM(AY3490:AY3497)</f>
        <v>0</v>
      </c>
      <c r="AZ3489" s="62">
        <f t="shared" ref="AZ3489:BE3489" si="12306">SUM(AZ3490:AZ3497)</f>
        <v>0</v>
      </c>
      <c r="BA3489" s="62">
        <f t="shared" si="12306"/>
        <v>0</v>
      </c>
      <c r="BB3489" s="62">
        <f t="shared" si="12306"/>
        <v>0</v>
      </c>
      <c r="BC3489" s="62">
        <f t="shared" si="12306"/>
        <v>0</v>
      </c>
      <c r="BD3489" s="62">
        <f t="shared" si="12306"/>
        <v>0</v>
      </c>
      <c r="BE3489" s="62">
        <f t="shared" si="12306"/>
        <v>0</v>
      </c>
      <c r="BF3489" s="62">
        <f>SUM(BF3490:BF3497)</f>
        <v>0</v>
      </c>
      <c r="BG3489" s="62">
        <f t="shared" ref="BG3489:BK3489" si="12307">SUM(BG3490:BG3497)</f>
        <v>0</v>
      </c>
      <c r="BH3489" s="62">
        <f t="shared" si="12307"/>
        <v>0</v>
      </c>
      <c r="BI3489" s="62" t="e">
        <f t="shared" si="12307"/>
        <v>#REF!</v>
      </c>
      <c r="BJ3489" s="62" t="e">
        <f t="shared" si="12307"/>
        <v>#REF!</v>
      </c>
      <c r="BK3489" s="62" t="e">
        <f t="shared" si="12307"/>
        <v>#REF!</v>
      </c>
      <c r="BL3489" s="62" t="e">
        <f t="shared" si="12052"/>
        <v>#REF!</v>
      </c>
      <c r="BM3489" s="304"/>
      <c r="BN3489" s="304"/>
      <c r="BO3489" s="304"/>
      <c r="BP3489" s="304"/>
      <c r="BQ3489" s="304"/>
      <c r="BR3489" s="304"/>
      <c r="BS3489" s="64"/>
      <c r="BT3489" s="77"/>
    </row>
    <row r="3490" spans="1:72" s="46" customFormat="1" ht="36.75" hidden="1" customHeight="1">
      <c r="A3490" s="77"/>
      <c r="B3490" s="104">
        <v>2014</v>
      </c>
      <c r="C3490" s="105">
        <v>8317</v>
      </c>
      <c r="D3490" s="104">
        <v>16</v>
      </c>
      <c r="E3490" s="104">
        <v>2000</v>
      </c>
      <c r="F3490" s="104">
        <v>2700</v>
      </c>
      <c r="G3490" s="104">
        <v>272</v>
      </c>
      <c r="H3490" s="104">
        <v>1</v>
      </c>
      <c r="I3490" s="66" t="s">
        <v>419</v>
      </c>
      <c r="J3490" s="67">
        <v>0</v>
      </c>
      <c r="K3490" s="67">
        <v>0</v>
      </c>
      <c r="L3490" s="68">
        <f t="shared" ref="L3490:L3497" si="12308">J3490+K3490</f>
        <v>0</v>
      </c>
      <c r="M3490" s="67">
        <v>0</v>
      </c>
      <c r="N3490" s="67">
        <v>0</v>
      </c>
      <c r="O3490" s="68">
        <f t="shared" ref="O3490:O3497" si="12309">+M3490+N3490</f>
        <v>0</v>
      </c>
      <c r="P3490" s="68">
        <f t="shared" ref="P3490:P3497" si="12310">+L3490+O3490</f>
        <v>0</v>
      </c>
      <c r="Q3490" s="71">
        <v>0</v>
      </c>
      <c r="R3490" s="71">
        <v>0</v>
      </c>
      <c r="S3490" s="71">
        <v>0</v>
      </c>
      <c r="T3490" s="71">
        <v>0</v>
      </c>
      <c r="U3490" s="71">
        <v>0</v>
      </c>
      <c r="V3490" s="71">
        <v>0</v>
      </c>
      <c r="W3490" s="67">
        <v>0</v>
      </c>
      <c r="X3490" s="67">
        <v>0</v>
      </c>
      <c r="Y3490" s="68">
        <v>0</v>
      </c>
      <c r="Z3490" s="67">
        <v>0</v>
      </c>
      <c r="AA3490" s="67">
        <v>0</v>
      </c>
      <c r="AB3490" s="68">
        <v>0</v>
      </c>
      <c r="AC3490" s="68">
        <f t="shared" ref="AC3490:AC3497" si="12311">+Y3490+AB3490</f>
        <v>0</v>
      </c>
      <c r="AD3490" s="67">
        <f t="shared" ref="AD3490:AE3497" si="12312">J3490+Q3490-T3490</f>
        <v>0</v>
      </c>
      <c r="AE3490" s="67">
        <f t="shared" si="12312"/>
        <v>0</v>
      </c>
      <c r="AF3490" s="68">
        <f t="shared" ref="AF3490:AF3497" si="12313">AD3490+AE3490</f>
        <v>0</v>
      </c>
      <c r="AG3490" s="67" t="e">
        <f>M3490+#REF!-V3490</f>
        <v>#REF!</v>
      </c>
      <c r="AH3490" s="67" t="e">
        <f>N3490+S3490-#REF!</f>
        <v>#REF!</v>
      </c>
      <c r="AI3490" s="68" t="e">
        <f t="shared" ref="AI3490:AI3497" si="12314">+AG3490+AH3490</f>
        <v>#REF!</v>
      </c>
      <c r="AJ3490" s="68" t="e">
        <f t="shared" ref="AJ3490:AJ3497" si="12315">+AF3490+AI3490</f>
        <v>#REF!</v>
      </c>
      <c r="AK3490" s="71">
        <v>0</v>
      </c>
      <c r="AL3490" s="71">
        <v>0</v>
      </c>
      <c r="AM3490" s="68">
        <f t="shared" ref="AM3490:AM3497" si="12316">AK3490+AL3490</f>
        <v>0</v>
      </c>
      <c r="AN3490" s="71">
        <v>0</v>
      </c>
      <c r="AO3490" s="71">
        <v>0</v>
      </c>
      <c r="AP3490" s="68">
        <f t="shared" ref="AP3490:AP3497" si="12317">+AN3490+AO3490</f>
        <v>0</v>
      </c>
      <c r="AQ3490" s="68">
        <f t="shared" ref="AQ3490:AQ3497" si="12318">+AM3490+AP3490</f>
        <v>0</v>
      </c>
      <c r="AR3490" s="71">
        <v>0</v>
      </c>
      <c r="AS3490" s="71">
        <v>0</v>
      </c>
      <c r="AT3490" s="68">
        <f t="shared" ref="AT3490:AT3497" si="12319">AR3490+AS3490</f>
        <v>0</v>
      </c>
      <c r="AU3490" s="71">
        <v>0</v>
      </c>
      <c r="AV3490" s="71">
        <v>0</v>
      </c>
      <c r="AW3490" s="68">
        <f t="shared" ref="AW3490:AW3497" si="12320">+AU3490+AV3490</f>
        <v>0</v>
      </c>
      <c r="AX3490" s="68">
        <f t="shared" ref="AX3490:AX3497" si="12321">+AT3490+AW3490</f>
        <v>0</v>
      </c>
      <c r="AY3490" s="71">
        <v>0</v>
      </c>
      <c r="AZ3490" s="71">
        <v>0</v>
      </c>
      <c r="BA3490" s="68">
        <f t="shared" ref="BA3490:BA3497" si="12322">AY3490+AZ3490</f>
        <v>0</v>
      </c>
      <c r="BB3490" s="71">
        <v>0</v>
      </c>
      <c r="BC3490" s="71">
        <v>0</v>
      </c>
      <c r="BD3490" s="68">
        <f t="shared" ref="BD3490:BD3497" si="12323">+BB3490+BC3490</f>
        <v>0</v>
      </c>
      <c r="BE3490" s="68">
        <f t="shared" ref="BE3490:BE3497" si="12324">+BA3490+BD3490</f>
        <v>0</v>
      </c>
      <c r="BF3490" s="67">
        <f t="shared" ref="BF3490:BG3497" si="12325">AD3490-AK3490-AR3490-AY3490</f>
        <v>0</v>
      </c>
      <c r="BG3490" s="67">
        <f t="shared" si="12325"/>
        <v>0</v>
      </c>
      <c r="BH3490" s="68">
        <f t="shared" ref="BH3490:BH3497" si="12326">BF3490+BG3490</f>
        <v>0</v>
      </c>
      <c r="BI3490" s="67" t="e">
        <f t="shared" ref="BI3490:BJ3497" si="12327">AG3490-AN3490-AU3490-BB3490</f>
        <v>#REF!</v>
      </c>
      <c r="BJ3490" s="67" t="e">
        <f t="shared" si="12327"/>
        <v>#REF!</v>
      </c>
      <c r="BK3490" s="68" t="e">
        <f t="shared" ref="BK3490:BK3497" si="12328">+BI3490+BJ3490</f>
        <v>#REF!</v>
      </c>
      <c r="BL3490" s="68" t="e">
        <f t="shared" si="12052"/>
        <v>#REF!</v>
      </c>
      <c r="BM3490" s="305">
        <v>0</v>
      </c>
      <c r="BN3490" s="305">
        <v>0</v>
      </c>
      <c r="BO3490" s="306"/>
      <c r="BP3490" s="306"/>
      <c r="BQ3490" s="305">
        <v>0</v>
      </c>
      <c r="BR3490" s="305">
        <v>0</v>
      </c>
      <c r="BS3490" s="114" t="s">
        <v>208</v>
      </c>
      <c r="BT3490" s="77"/>
    </row>
    <row r="3491" spans="1:72" s="46" customFormat="1" ht="36.75" hidden="1" customHeight="1">
      <c r="A3491" s="77"/>
      <c r="B3491" s="104">
        <v>2014</v>
      </c>
      <c r="C3491" s="105">
        <v>8317</v>
      </c>
      <c r="D3491" s="104">
        <v>16</v>
      </c>
      <c r="E3491" s="104">
        <v>2000</v>
      </c>
      <c r="F3491" s="104">
        <v>2700</v>
      </c>
      <c r="G3491" s="104">
        <v>272</v>
      </c>
      <c r="H3491" s="104">
        <v>2</v>
      </c>
      <c r="I3491" s="66" t="s">
        <v>1561</v>
      </c>
      <c r="J3491" s="67">
        <v>0</v>
      </c>
      <c r="K3491" s="67">
        <v>0</v>
      </c>
      <c r="L3491" s="68">
        <f t="shared" si="12308"/>
        <v>0</v>
      </c>
      <c r="M3491" s="67">
        <v>0</v>
      </c>
      <c r="N3491" s="67">
        <v>0</v>
      </c>
      <c r="O3491" s="68">
        <f t="shared" si="12309"/>
        <v>0</v>
      </c>
      <c r="P3491" s="68">
        <f t="shared" si="12310"/>
        <v>0</v>
      </c>
      <c r="Q3491" s="71">
        <v>0</v>
      </c>
      <c r="R3491" s="71">
        <v>0</v>
      </c>
      <c r="S3491" s="71">
        <v>0</v>
      </c>
      <c r="T3491" s="71">
        <v>0</v>
      </c>
      <c r="U3491" s="71">
        <v>0</v>
      </c>
      <c r="V3491" s="71">
        <v>0</v>
      </c>
      <c r="W3491" s="67">
        <v>0</v>
      </c>
      <c r="X3491" s="67">
        <v>0</v>
      </c>
      <c r="Y3491" s="68">
        <v>0</v>
      </c>
      <c r="Z3491" s="67">
        <v>0</v>
      </c>
      <c r="AA3491" s="67">
        <v>0</v>
      </c>
      <c r="AB3491" s="68">
        <v>0</v>
      </c>
      <c r="AC3491" s="68">
        <f t="shared" si="12311"/>
        <v>0</v>
      </c>
      <c r="AD3491" s="67">
        <f t="shared" si="12312"/>
        <v>0</v>
      </c>
      <c r="AE3491" s="67">
        <f t="shared" si="12312"/>
        <v>0</v>
      </c>
      <c r="AF3491" s="68">
        <f t="shared" si="12313"/>
        <v>0</v>
      </c>
      <c r="AG3491" s="67" t="e">
        <f>M3491+#REF!-V3491</f>
        <v>#REF!</v>
      </c>
      <c r="AH3491" s="67" t="e">
        <f>N3491+S3491-#REF!</f>
        <v>#REF!</v>
      </c>
      <c r="AI3491" s="68" t="e">
        <f t="shared" si="12314"/>
        <v>#REF!</v>
      </c>
      <c r="AJ3491" s="68" t="e">
        <f t="shared" si="12315"/>
        <v>#REF!</v>
      </c>
      <c r="AK3491" s="71">
        <v>0</v>
      </c>
      <c r="AL3491" s="71">
        <v>0</v>
      </c>
      <c r="AM3491" s="68">
        <f t="shared" si="12316"/>
        <v>0</v>
      </c>
      <c r="AN3491" s="71">
        <v>0</v>
      </c>
      <c r="AO3491" s="71">
        <v>0</v>
      </c>
      <c r="AP3491" s="68">
        <f t="shared" si="12317"/>
        <v>0</v>
      </c>
      <c r="AQ3491" s="68">
        <f t="shared" si="12318"/>
        <v>0</v>
      </c>
      <c r="AR3491" s="71">
        <v>0</v>
      </c>
      <c r="AS3491" s="71">
        <v>0</v>
      </c>
      <c r="AT3491" s="68">
        <f t="shared" si="12319"/>
        <v>0</v>
      </c>
      <c r="AU3491" s="71">
        <v>0</v>
      </c>
      <c r="AV3491" s="71">
        <v>0</v>
      </c>
      <c r="AW3491" s="68">
        <f t="shared" si="12320"/>
        <v>0</v>
      </c>
      <c r="AX3491" s="68">
        <f t="shared" si="12321"/>
        <v>0</v>
      </c>
      <c r="AY3491" s="71">
        <v>0</v>
      </c>
      <c r="AZ3491" s="71">
        <v>0</v>
      </c>
      <c r="BA3491" s="68">
        <f t="shared" si="12322"/>
        <v>0</v>
      </c>
      <c r="BB3491" s="71">
        <v>0</v>
      </c>
      <c r="BC3491" s="71">
        <v>0</v>
      </c>
      <c r="BD3491" s="68">
        <f t="shared" si="12323"/>
        <v>0</v>
      </c>
      <c r="BE3491" s="68">
        <f t="shared" si="12324"/>
        <v>0</v>
      </c>
      <c r="BF3491" s="67">
        <f t="shared" si="12325"/>
        <v>0</v>
      </c>
      <c r="BG3491" s="67">
        <f t="shared" si="12325"/>
        <v>0</v>
      </c>
      <c r="BH3491" s="68">
        <f t="shared" si="12326"/>
        <v>0</v>
      </c>
      <c r="BI3491" s="67" t="e">
        <f t="shared" si="12327"/>
        <v>#REF!</v>
      </c>
      <c r="BJ3491" s="67" t="e">
        <f t="shared" si="12327"/>
        <v>#REF!</v>
      </c>
      <c r="BK3491" s="68" t="e">
        <f t="shared" si="12328"/>
        <v>#REF!</v>
      </c>
      <c r="BL3491" s="68" t="e">
        <f t="shared" si="12052"/>
        <v>#REF!</v>
      </c>
      <c r="BM3491" s="305">
        <v>0</v>
      </c>
      <c r="BN3491" s="305">
        <v>0</v>
      </c>
      <c r="BO3491" s="306"/>
      <c r="BP3491" s="306"/>
      <c r="BQ3491" s="305">
        <v>0</v>
      </c>
      <c r="BR3491" s="305">
        <v>0</v>
      </c>
      <c r="BS3491" s="114" t="s">
        <v>208</v>
      </c>
      <c r="BT3491" s="77"/>
    </row>
    <row r="3492" spans="1:72" s="46" customFormat="1" ht="36.75" hidden="1" customHeight="1">
      <c r="A3492" s="77"/>
      <c r="B3492" s="104">
        <v>2014</v>
      </c>
      <c r="C3492" s="105">
        <v>8317</v>
      </c>
      <c r="D3492" s="104">
        <v>16</v>
      </c>
      <c r="E3492" s="104">
        <v>2000</v>
      </c>
      <c r="F3492" s="104">
        <v>2700</v>
      </c>
      <c r="G3492" s="104">
        <v>272</v>
      </c>
      <c r="H3492" s="104">
        <v>3</v>
      </c>
      <c r="I3492" s="66" t="s">
        <v>689</v>
      </c>
      <c r="J3492" s="67">
        <v>0</v>
      </c>
      <c r="K3492" s="67">
        <v>0</v>
      </c>
      <c r="L3492" s="68">
        <f t="shared" si="12308"/>
        <v>0</v>
      </c>
      <c r="M3492" s="67">
        <v>0</v>
      </c>
      <c r="N3492" s="67">
        <v>0</v>
      </c>
      <c r="O3492" s="68">
        <f t="shared" si="12309"/>
        <v>0</v>
      </c>
      <c r="P3492" s="68">
        <f t="shared" si="12310"/>
        <v>0</v>
      </c>
      <c r="Q3492" s="71">
        <v>0</v>
      </c>
      <c r="R3492" s="71">
        <v>0</v>
      </c>
      <c r="S3492" s="71">
        <v>0</v>
      </c>
      <c r="T3492" s="71">
        <v>0</v>
      </c>
      <c r="U3492" s="71">
        <v>0</v>
      </c>
      <c r="V3492" s="71">
        <v>0</v>
      </c>
      <c r="W3492" s="67">
        <v>0</v>
      </c>
      <c r="X3492" s="67">
        <v>0</v>
      </c>
      <c r="Y3492" s="68">
        <v>0</v>
      </c>
      <c r="Z3492" s="67">
        <v>0</v>
      </c>
      <c r="AA3492" s="67">
        <v>0</v>
      </c>
      <c r="AB3492" s="68">
        <v>0</v>
      </c>
      <c r="AC3492" s="68">
        <f t="shared" si="12311"/>
        <v>0</v>
      </c>
      <c r="AD3492" s="67">
        <f t="shared" si="12312"/>
        <v>0</v>
      </c>
      <c r="AE3492" s="67">
        <f t="shared" si="12312"/>
        <v>0</v>
      </c>
      <c r="AF3492" s="68">
        <f t="shared" si="12313"/>
        <v>0</v>
      </c>
      <c r="AG3492" s="67" t="e">
        <f>M3492+#REF!-V3492</f>
        <v>#REF!</v>
      </c>
      <c r="AH3492" s="67" t="e">
        <f>N3492+S3492-#REF!</f>
        <v>#REF!</v>
      </c>
      <c r="AI3492" s="68" t="e">
        <f t="shared" si="12314"/>
        <v>#REF!</v>
      </c>
      <c r="AJ3492" s="68" t="e">
        <f t="shared" si="12315"/>
        <v>#REF!</v>
      </c>
      <c r="AK3492" s="71">
        <v>0</v>
      </c>
      <c r="AL3492" s="71">
        <v>0</v>
      </c>
      <c r="AM3492" s="68">
        <f t="shared" si="12316"/>
        <v>0</v>
      </c>
      <c r="AN3492" s="71">
        <v>0</v>
      </c>
      <c r="AO3492" s="71">
        <v>0</v>
      </c>
      <c r="AP3492" s="68">
        <f t="shared" si="12317"/>
        <v>0</v>
      </c>
      <c r="AQ3492" s="68">
        <f t="shared" si="12318"/>
        <v>0</v>
      </c>
      <c r="AR3492" s="71">
        <v>0</v>
      </c>
      <c r="AS3492" s="71">
        <v>0</v>
      </c>
      <c r="AT3492" s="68">
        <f t="shared" si="12319"/>
        <v>0</v>
      </c>
      <c r="AU3492" s="71">
        <v>0</v>
      </c>
      <c r="AV3492" s="71">
        <v>0</v>
      </c>
      <c r="AW3492" s="68">
        <f t="shared" si="12320"/>
        <v>0</v>
      </c>
      <c r="AX3492" s="68">
        <f t="shared" si="12321"/>
        <v>0</v>
      </c>
      <c r="AY3492" s="71">
        <v>0</v>
      </c>
      <c r="AZ3492" s="71">
        <v>0</v>
      </c>
      <c r="BA3492" s="68">
        <f t="shared" si="12322"/>
        <v>0</v>
      </c>
      <c r="BB3492" s="71">
        <v>0</v>
      </c>
      <c r="BC3492" s="71">
        <v>0</v>
      </c>
      <c r="BD3492" s="68">
        <f t="shared" si="12323"/>
        <v>0</v>
      </c>
      <c r="BE3492" s="68">
        <f t="shared" si="12324"/>
        <v>0</v>
      </c>
      <c r="BF3492" s="67">
        <f t="shared" si="12325"/>
        <v>0</v>
      </c>
      <c r="BG3492" s="67">
        <f t="shared" si="12325"/>
        <v>0</v>
      </c>
      <c r="BH3492" s="68">
        <f t="shared" si="12326"/>
        <v>0</v>
      </c>
      <c r="BI3492" s="67" t="e">
        <f t="shared" si="12327"/>
        <v>#REF!</v>
      </c>
      <c r="BJ3492" s="67" t="e">
        <f t="shared" si="12327"/>
        <v>#REF!</v>
      </c>
      <c r="BK3492" s="68" t="e">
        <f t="shared" si="12328"/>
        <v>#REF!</v>
      </c>
      <c r="BL3492" s="68" t="e">
        <f t="shared" si="12052"/>
        <v>#REF!</v>
      </c>
      <c r="BM3492" s="305">
        <v>0</v>
      </c>
      <c r="BN3492" s="305">
        <v>0</v>
      </c>
      <c r="BO3492" s="306"/>
      <c r="BP3492" s="306"/>
      <c r="BQ3492" s="305">
        <v>0</v>
      </c>
      <c r="BR3492" s="305">
        <v>0</v>
      </c>
      <c r="BS3492" s="114" t="s">
        <v>208</v>
      </c>
      <c r="BT3492" s="77"/>
    </row>
    <row r="3493" spans="1:72" s="46" customFormat="1" ht="36.75" hidden="1" customHeight="1">
      <c r="A3493" s="77"/>
      <c r="B3493" s="104">
        <v>2014</v>
      </c>
      <c r="C3493" s="105">
        <v>8317</v>
      </c>
      <c r="D3493" s="104">
        <v>16</v>
      </c>
      <c r="E3493" s="104">
        <v>2000</v>
      </c>
      <c r="F3493" s="104">
        <v>2700</v>
      </c>
      <c r="G3493" s="104">
        <v>272</v>
      </c>
      <c r="H3493" s="104">
        <v>4</v>
      </c>
      <c r="I3493" s="86" t="s">
        <v>1484</v>
      </c>
      <c r="J3493" s="67">
        <v>0</v>
      </c>
      <c r="K3493" s="67">
        <v>0</v>
      </c>
      <c r="L3493" s="68">
        <f t="shared" si="12308"/>
        <v>0</v>
      </c>
      <c r="M3493" s="67">
        <v>0</v>
      </c>
      <c r="N3493" s="67">
        <v>0</v>
      </c>
      <c r="O3493" s="68">
        <f t="shared" si="12309"/>
        <v>0</v>
      </c>
      <c r="P3493" s="68">
        <f t="shared" si="12310"/>
        <v>0</v>
      </c>
      <c r="Q3493" s="71">
        <v>0</v>
      </c>
      <c r="R3493" s="71">
        <v>0</v>
      </c>
      <c r="S3493" s="71">
        <v>0</v>
      </c>
      <c r="T3493" s="71">
        <v>0</v>
      </c>
      <c r="U3493" s="71">
        <v>0</v>
      </c>
      <c r="V3493" s="71">
        <v>0</v>
      </c>
      <c r="W3493" s="67">
        <v>0</v>
      </c>
      <c r="X3493" s="67">
        <v>0</v>
      </c>
      <c r="Y3493" s="68">
        <v>0</v>
      </c>
      <c r="Z3493" s="67">
        <v>0</v>
      </c>
      <c r="AA3493" s="67">
        <v>0</v>
      </c>
      <c r="AB3493" s="68">
        <v>0</v>
      </c>
      <c r="AC3493" s="68">
        <f t="shared" si="12311"/>
        <v>0</v>
      </c>
      <c r="AD3493" s="67">
        <f t="shared" si="12312"/>
        <v>0</v>
      </c>
      <c r="AE3493" s="67">
        <f t="shared" si="12312"/>
        <v>0</v>
      </c>
      <c r="AF3493" s="68">
        <f t="shared" si="12313"/>
        <v>0</v>
      </c>
      <c r="AG3493" s="67" t="e">
        <f>M3493+#REF!-V3493</f>
        <v>#REF!</v>
      </c>
      <c r="AH3493" s="67" t="e">
        <f>N3493+S3493-#REF!</f>
        <v>#REF!</v>
      </c>
      <c r="AI3493" s="68" t="e">
        <f t="shared" si="12314"/>
        <v>#REF!</v>
      </c>
      <c r="AJ3493" s="68" t="e">
        <f t="shared" si="12315"/>
        <v>#REF!</v>
      </c>
      <c r="AK3493" s="71">
        <v>0</v>
      </c>
      <c r="AL3493" s="71">
        <v>0</v>
      </c>
      <c r="AM3493" s="68">
        <f t="shared" si="12316"/>
        <v>0</v>
      </c>
      <c r="AN3493" s="71">
        <v>0</v>
      </c>
      <c r="AO3493" s="71">
        <v>0</v>
      </c>
      <c r="AP3493" s="68">
        <f t="shared" si="12317"/>
        <v>0</v>
      </c>
      <c r="AQ3493" s="68">
        <f t="shared" si="12318"/>
        <v>0</v>
      </c>
      <c r="AR3493" s="71">
        <v>0</v>
      </c>
      <c r="AS3493" s="71">
        <v>0</v>
      </c>
      <c r="AT3493" s="68">
        <f t="shared" si="12319"/>
        <v>0</v>
      </c>
      <c r="AU3493" s="71">
        <v>0</v>
      </c>
      <c r="AV3493" s="71">
        <v>0</v>
      </c>
      <c r="AW3493" s="68">
        <f t="shared" si="12320"/>
        <v>0</v>
      </c>
      <c r="AX3493" s="68">
        <f t="shared" si="12321"/>
        <v>0</v>
      </c>
      <c r="AY3493" s="71">
        <v>0</v>
      </c>
      <c r="AZ3493" s="71">
        <v>0</v>
      </c>
      <c r="BA3493" s="68">
        <f t="shared" si="12322"/>
        <v>0</v>
      </c>
      <c r="BB3493" s="71">
        <v>0</v>
      </c>
      <c r="BC3493" s="71">
        <v>0</v>
      </c>
      <c r="BD3493" s="68">
        <f t="shared" si="12323"/>
        <v>0</v>
      </c>
      <c r="BE3493" s="68">
        <f t="shared" si="12324"/>
        <v>0</v>
      </c>
      <c r="BF3493" s="67">
        <f t="shared" si="12325"/>
        <v>0</v>
      </c>
      <c r="BG3493" s="67">
        <f t="shared" si="12325"/>
        <v>0</v>
      </c>
      <c r="BH3493" s="68">
        <f t="shared" si="12326"/>
        <v>0</v>
      </c>
      <c r="BI3493" s="67" t="e">
        <f t="shared" si="12327"/>
        <v>#REF!</v>
      </c>
      <c r="BJ3493" s="67" t="e">
        <f t="shared" si="12327"/>
        <v>#REF!</v>
      </c>
      <c r="BK3493" s="68" t="e">
        <f t="shared" si="12328"/>
        <v>#REF!</v>
      </c>
      <c r="BL3493" s="68" t="e">
        <f t="shared" si="12052"/>
        <v>#REF!</v>
      </c>
      <c r="BM3493" s="305">
        <v>0</v>
      </c>
      <c r="BN3493" s="305">
        <v>0</v>
      </c>
      <c r="BO3493" s="306"/>
      <c r="BP3493" s="306"/>
      <c r="BQ3493" s="305">
        <v>0</v>
      </c>
      <c r="BR3493" s="305">
        <v>0</v>
      </c>
      <c r="BS3493" s="114" t="s">
        <v>208</v>
      </c>
      <c r="BT3493" s="77"/>
    </row>
    <row r="3494" spans="1:72" s="46" customFormat="1" ht="36.75" hidden="1" customHeight="1">
      <c r="A3494" s="77"/>
      <c r="B3494" s="104">
        <v>2014</v>
      </c>
      <c r="C3494" s="105">
        <v>8317</v>
      </c>
      <c r="D3494" s="104">
        <v>16</v>
      </c>
      <c r="E3494" s="104">
        <v>2000</v>
      </c>
      <c r="F3494" s="104">
        <v>2700</v>
      </c>
      <c r="G3494" s="104">
        <v>272</v>
      </c>
      <c r="H3494" s="104">
        <v>5</v>
      </c>
      <c r="I3494" s="66" t="s">
        <v>1562</v>
      </c>
      <c r="J3494" s="67">
        <v>0</v>
      </c>
      <c r="K3494" s="67">
        <v>0</v>
      </c>
      <c r="L3494" s="68">
        <f t="shared" si="12308"/>
        <v>0</v>
      </c>
      <c r="M3494" s="67">
        <v>0</v>
      </c>
      <c r="N3494" s="67">
        <v>0</v>
      </c>
      <c r="O3494" s="68">
        <f t="shared" si="12309"/>
        <v>0</v>
      </c>
      <c r="P3494" s="68">
        <f t="shared" si="12310"/>
        <v>0</v>
      </c>
      <c r="Q3494" s="71">
        <v>0</v>
      </c>
      <c r="R3494" s="71">
        <v>0</v>
      </c>
      <c r="S3494" s="71">
        <v>0</v>
      </c>
      <c r="T3494" s="71">
        <v>0</v>
      </c>
      <c r="U3494" s="71">
        <v>0</v>
      </c>
      <c r="V3494" s="71">
        <v>0</v>
      </c>
      <c r="W3494" s="67">
        <v>0</v>
      </c>
      <c r="X3494" s="67">
        <v>0</v>
      </c>
      <c r="Y3494" s="68">
        <v>0</v>
      </c>
      <c r="Z3494" s="67">
        <v>0</v>
      </c>
      <c r="AA3494" s="67">
        <v>0</v>
      </c>
      <c r="AB3494" s="68">
        <v>0</v>
      </c>
      <c r="AC3494" s="68">
        <f t="shared" si="12311"/>
        <v>0</v>
      </c>
      <c r="AD3494" s="67">
        <f t="shared" si="12312"/>
        <v>0</v>
      </c>
      <c r="AE3494" s="67">
        <f t="shared" si="12312"/>
        <v>0</v>
      </c>
      <c r="AF3494" s="68">
        <f t="shared" si="12313"/>
        <v>0</v>
      </c>
      <c r="AG3494" s="67" t="e">
        <f>M3494+#REF!-V3494</f>
        <v>#REF!</v>
      </c>
      <c r="AH3494" s="67" t="e">
        <f>N3494+S3494-#REF!</f>
        <v>#REF!</v>
      </c>
      <c r="AI3494" s="68" t="e">
        <f t="shared" si="12314"/>
        <v>#REF!</v>
      </c>
      <c r="AJ3494" s="68" t="e">
        <f t="shared" si="12315"/>
        <v>#REF!</v>
      </c>
      <c r="AK3494" s="71">
        <v>0</v>
      </c>
      <c r="AL3494" s="71">
        <v>0</v>
      </c>
      <c r="AM3494" s="68">
        <f t="shared" si="12316"/>
        <v>0</v>
      </c>
      <c r="AN3494" s="71">
        <v>0</v>
      </c>
      <c r="AO3494" s="71">
        <v>0</v>
      </c>
      <c r="AP3494" s="68">
        <f t="shared" si="12317"/>
        <v>0</v>
      </c>
      <c r="AQ3494" s="68">
        <f t="shared" si="12318"/>
        <v>0</v>
      </c>
      <c r="AR3494" s="71">
        <v>0</v>
      </c>
      <c r="AS3494" s="71">
        <v>0</v>
      </c>
      <c r="AT3494" s="68">
        <f t="shared" si="12319"/>
        <v>0</v>
      </c>
      <c r="AU3494" s="71">
        <v>0</v>
      </c>
      <c r="AV3494" s="71">
        <v>0</v>
      </c>
      <c r="AW3494" s="68">
        <f t="shared" si="12320"/>
        <v>0</v>
      </c>
      <c r="AX3494" s="68">
        <f t="shared" si="12321"/>
        <v>0</v>
      </c>
      <c r="AY3494" s="71">
        <v>0</v>
      </c>
      <c r="AZ3494" s="71">
        <v>0</v>
      </c>
      <c r="BA3494" s="68">
        <f t="shared" si="12322"/>
        <v>0</v>
      </c>
      <c r="BB3494" s="71">
        <v>0</v>
      </c>
      <c r="BC3494" s="71">
        <v>0</v>
      </c>
      <c r="BD3494" s="68">
        <f t="shared" si="12323"/>
        <v>0</v>
      </c>
      <c r="BE3494" s="68">
        <f t="shared" si="12324"/>
        <v>0</v>
      </c>
      <c r="BF3494" s="67">
        <f t="shared" si="12325"/>
        <v>0</v>
      </c>
      <c r="BG3494" s="67">
        <f t="shared" si="12325"/>
        <v>0</v>
      </c>
      <c r="BH3494" s="68">
        <f t="shared" si="12326"/>
        <v>0</v>
      </c>
      <c r="BI3494" s="67" t="e">
        <f t="shared" si="12327"/>
        <v>#REF!</v>
      </c>
      <c r="BJ3494" s="67" t="e">
        <f t="shared" si="12327"/>
        <v>#REF!</v>
      </c>
      <c r="BK3494" s="68" t="e">
        <f t="shared" si="12328"/>
        <v>#REF!</v>
      </c>
      <c r="BL3494" s="68" t="e">
        <f t="shared" si="12052"/>
        <v>#REF!</v>
      </c>
      <c r="BM3494" s="305">
        <v>0</v>
      </c>
      <c r="BN3494" s="305">
        <v>0</v>
      </c>
      <c r="BO3494" s="306"/>
      <c r="BP3494" s="306"/>
      <c r="BQ3494" s="305">
        <v>0</v>
      </c>
      <c r="BR3494" s="305">
        <v>0</v>
      </c>
      <c r="BS3494" s="114" t="s">
        <v>208</v>
      </c>
      <c r="BT3494" s="77"/>
    </row>
    <row r="3495" spans="1:72" s="46" customFormat="1" ht="36.75" hidden="1" customHeight="1">
      <c r="A3495" s="77"/>
      <c r="B3495" s="104">
        <v>2014</v>
      </c>
      <c r="C3495" s="105">
        <v>8317</v>
      </c>
      <c r="D3495" s="104">
        <v>16</v>
      </c>
      <c r="E3495" s="104">
        <v>2000</v>
      </c>
      <c r="F3495" s="104">
        <v>2700</v>
      </c>
      <c r="G3495" s="104">
        <v>272</v>
      </c>
      <c r="H3495" s="104">
        <v>6</v>
      </c>
      <c r="I3495" s="66" t="s">
        <v>1563</v>
      </c>
      <c r="J3495" s="67">
        <v>0</v>
      </c>
      <c r="K3495" s="67">
        <v>0</v>
      </c>
      <c r="L3495" s="68">
        <f t="shared" si="12308"/>
        <v>0</v>
      </c>
      <c r="M3495" s="67">
        <v>0</v>
      </c>
      <c r="N3495" s="67">
        <v>0</v>
      </c>
      <c r="O3495" s="68">
        <f t="shared" si="12309"/>
        <v>0</v>
      </c>
      <c r="P3495" s="68">
        <f t="shared" si="12310"/>
        <v>0</v>
      </c>
      <c r="Q3495" s="71">
        <v>0</v>
      </c>
      <c r="R3495" s="71">
        <v>0</v>
      </c>
      <c r="S3495" s="71">
        <v>0</v>
      </c>
      <c r="T3495" s="71">
        <v>0</v>
      </c>
      <c r="U3495" s="71">
        <v>0</v>
      </c>
      <c r="V3495" s="71">
        <v>0</v>
      </c>
      <c r="W3495" s="67">
        <v>0</v>
      </c>
      <c r="X3495" s="67">
        <v>0</v>
      </c>
      <c r="Y3495" s="68">
        <v>0</v>
      </c>
      <c r="Z3495" s="67">
        <v>0</v>
      </c>
      <c r="AA3495" s="67">
        <v>0</v>
      </c>
      <c r="AB3495" s="68">
        <v>0</v>
      </c>
      <c r="AC3495" s="68">
        <f t="shared" si="12311"/>
        <v>0</v>
      </c>
      <c r="AD3495" s="67">
        <f t="shared" si="12312"/>
        <v>0</v>
      </c>
      <c r="AE3495" s="67">
        <f t="shared" si="12312"/>
        <v>0</v>
      </c>
      <c r="AF3495" s="68">
        <f t="shared" si="12313"/>
        <v>0</v>
      </c>
      <c r="AG3495" s="67" t="e">
        <f>M3495+#REF!-V3495</f>
        <v>#REF!</v>
      </c>
      <c r="AH3495" s="67" t="e">
        <f>N3495+S3495-#REF!</f>
        <v>#REF!</v>
      </c>
      <c r="AI3495" s="68" t="e">
        <f t="shared" si="12314"/>
        <v>#REF!</v>
      </c>
      <c r="AJ3495" s="68" t="e">
        <f t="shared" si="12315"/>
        <v>#REF!</v>
      </c>
      <c r="AK3495" s="71">
        <v>0</v>
      </c>
      <c r="AL3495" s="71">
        <v>0</v>
      </c>
      <c r="AM3495" s="68">
        <f t="shared" si="12316"/>
        <v>0</v>
      </c>
      <c r="AN3495" s="71">
        <v>0</v>
      </c>
      <c r="AO3495" s="71">
        <v>0</v>
      </c>
      <c r="AP3495" s="68">
        <f t="shared" si="12317"/>
        <v>0</v>
      </c>
      <c r="AQ3495" s="68">
        <f t="shared" si="12318"/>
        <v>0</v>
      </c>
      <c r="AR3495" s="71">
        <v>0</v>
      </c>
      <c r="AS3495" s="71">
        <v>0</v>
      </c>
      <c r="AT3495" s="68">
        <f t="shared" si="12319"/>
        <v>0</v>
      </c>
      <c r="AU3495" s="71">
        <v>0</v>
      </c>
      <c r="AV3495" s="71">
        <v>0</v>
      </c>
      <c r="AW3495" s="68">
        <f t="shared" si="12320"/>
        <v>0</v>
      </c>
      <c r="AX3495" s="68">
        <f t="shared" si="12321"/>
        <v>0</v>
      </c>
      <c r="AY3495" s="71">
        <v>0</v>
      </c>
      <c r="AZ3495" s="71">
        <v>0</v>
      </c>
      <c r="BA3495" s="68">
        <f t="shared" si="12322"/>
        <v>0</v>
      </c>
      <c r="BB3495" s="71">
        <v>0</v>
      </c>
      <c r="BC3495" s="71">
        <v>0</v>
      </c>
      <c r="BD3495" s="68">
        <f t="shared" si="12323"/>
        <v>0</v>
      </c>
      <c r="BE3495" s="68">
        <f t="shared" si="12324"/>
        <v>0</v>
      </c>
      <c r="BF3495" s="67">
        <f t="shared" si="12325"/>
        <v>0</v>
      </c>
      <c r="BG3495" s="67">
        <f t="shared" si="12325"/>
        <v>0</v>
      </c>
      <c r="BH3495" s="68">
        <f t="shared" si="12326"/>
        <v>0</v>
      </c>
      <c r="BI3495" s="67" t="e">
        <f t="shared" si="12327"/>
        <v>#REF!</v>
      </c>
      <c r="BJ3495" s="67" t="e">
        <f t="shared" si="12327"/>
        <v>#REF!</v>
      </c>
      <c r="BK3495" s="68" t="e">
        <f t="shared" si="12328"/>
        <v>#REF!</v>
      </c>
      <c r="BL3495" s="68" t="e">
        <f t="shared" si="12052"/>
        <v>#REF!</v>
      </c>
      <c r="BM3495" s="305">
        <v>0</v>
      </c>
      <c r="BN3495" s="305">
        <v>0</v>
      </c>
      <c r="BO3495" s="306"/>
      <c r="BP3495" s="306"/>
      <c r="BQ3495" s="305">
        <v>0</v>
      </c>
      <c r="BR3495" s="305">
        <v>0</v>
      </c>
      <c r="BS3495" s="114" t="s">
        <v>208</v>
      </c>
      <c r="BT3495" s="77"/>
    </row>
    <row r="3496" spans="1:72" s="46" customFormat="1" ht="36.75" hidden="1" customHeight="1">
      <c r="A3496" s="77"/>
      <c r="B3496" s="20">
        <v>2014</v>
      </c>
      <c r="C3496" s="65">
        <v>8317</v>
      </c>
      <c r="D3496" s="20">
        <v>16</v>
      </c>
      <c r="E3496" s="20">
        <v>2000</v>
      </c>
      <c r="F3496" s="20">
        <v>2700</v>
      </c>
      <c r="G3496" s="20">
        <v>272</v>
      </c>
      <c r="H3496" s="20">
        <v>7</v>
      </c>
      <c r="I3496" s="66" t="s">
        <v>1564</v>
      </c>
      <c r="J3496" s="67">
        <v>0</v>
      </c>
      <c r="K3496" s="67">
        <v>0</v>
      </c>
      <c r="L3496" s="68">
        <f t="shared" si="12308"/>
        <v>0</v>
      </c>
      <c r="M3496" s="67">
        <v>0</v>
      </c>
      <c r="N3496" s="67">
        <v>0</v>
      </c>
      <c r="O3496" s="68">
        <f t="shared" si="12309"/>
        <v>0</v>
      </c>
      <c r="P3496" s="68">
        <f t="shared" si="12310"/>
        <v>0</v>
      </c>
      <c r="Q3496" s="71">
        <v>0</v>
      </c>
      <c r="R3496" s="71">
        <v>0</v>
      </c>
      <c r="S3496" s="71">
        <v>0</v>
      </c>
      <c r="T3496" s="71">
        <v>0</v>
      </c>
      <c r="U3496" s="71">
        <v>0</v>
      </c>
      <c r="V3496" s="71">
        <v>0</v>
      </c>
      <c r="W3496" s="67">
        <v>0</v>
      </c>
      <c r="X3496" s="67">
        <v>0</v>
      </c>
      <c r="Y3496" s="68">
        <v>0</v>
      </c>
      <c r="Z3496" s="67">
        <v>0</v>
      </c>
      <c r="AA3496" s="67">
        <v>0</v>
      </c>
      <c r="AB3496" s="68">
        <v>0</v>
      </c>
      <c r="AC3496" s="68">
        <f t="shared" si="12311"/>
        <v>0</v>
      </c>
      <c r="AD3496" s="67">
        <f t="shared" si="12312"/>
        <v>0</v>
      </c>
      <c r="AE3496" s="67">
        <f t="shared" si="12312"/>
        <v>0</v>
      </c>
      <c r="AF3496" s="68">
        <f t="shared" si="12313"/>
        <v>0</v>
      </c>
      <c r="AG3496" s="67" t="e">
        <f>M3496+#REF!-V3496</f>
        <v>#REF!</v>
      </c>
      <c r="AH3496" s="67" t="e">
        <f>N3496+S3496-#REF!</f>
        <v>#REF!</v>
      </c>
      <c r="AI3496" s="68" t="e">
        <f t="shared" si="12314"/>
        <v>#REF!</v>
      </c>
      <c r="AJ3496" s="68" t="e">
        <f t="shared" si="12315"/>
        <v>#REF!</v>
      </c>
      <c r="AK3496" s="71">
        <v>0</v>
      </c>
      <c r="AL3496" s="71">
        <v>0</v>
      </c>
      <c r="AM3496" s="68">
        <f t="shared" si="12316"/>
        <v>0</v>
      </c>
      <c r="AN3496" s="71">
        <v>0</v>
      </c>
      <c r="AO3496" s="71">
        <v>0</v>
      </c>
      <c r="AP3496" s="68">
        <f t="shared" si="12317"/>
        <v>0</v>
      </c>
      <c r="AQ3496" s="68">
        <f t="shared" si="12318"/>
        <v>0</v>
      </c>
      <c r="AR3496" s="71">
        <v>0</v>
      </c>
      <c r="AS3496" s="71">
        <v>0</v>
      </c>
      <c r="AT3496" s="68">
        <f t="shared" si="12319"/>
        <v>0</v>
      </c>
      <c r="AU3496" s="71">
        <v>0</v>
      </c>
      <c r="AV3496" s="71">
        <v>0</v>
      </c>
      <c r="AW3496" s="68">
        <f t="shared" si="12320"/>
        <v>0</v>
      </c>
      <c r="AX3496" s="68">
        <f t="shared" si="12321"/>
        <v>0</v>
      </c>
      <c r="AY3496" s="71">
        <v>0</v>
      </c>
      <c r="AZ3496" s="71">
        <v>0</v>
      </c>
      <c r="BA3496" s="68">
        <f t="shared" si="12322"/>
        <v>0</v>
      </c>
      <c r="BB3496" s="71">
        <v>0</v>
      </c>
      <c r="BC3496" s="71">
        <v>0</v>
      </c>
      <c r="BD3496" s="68">
        <f t="shared" si="12323"/>
        <v>0</v>
      </c>
      <c r="BE3496" s="68">
        <f t="shared" si="12324"/>
        <v>0</v>
      </c>
      <c r="BF3496" s="67">
        <f t="shared" si="12325"/>
        <v>0</v>
      </c>
      <c r="BG3496" s="67">
        <f t="shared" si="12325"/>
        <v>0</v>
      </c>
      <c r="BH3496" s="68">
        <f t="shared" si="12326"/>
        <v>0</v>
      </c>
      <c r="BI3496" s="67" t="e">
        <f t="shared" si="12327"/>
        <v>#REF!</v>
      </c>
      <c r="BJ3496" s="67" t="e">
        <f t="shared" si="12327"/>
        <v>#REF!</v>
      </c>
      <c r="BK3496" s="68" t="e">
        <f t="shared" si="12328"/>
        <v>#REF!</v>
      </c>
      <c r="BL3496" s="68" t="e">
        <f t="shared" si="12052"/>
        <v>#REF!</v>
      </c>
      <c r="BM3496" s="305">
        <v>0</v>
      </c>
      <c r="BN3496" s="305">
        <v>0</v>
      </c>
      <c r="BO3496" s="306"/>
      <c r="BP3496" s="306"/>
      <c r="BQ3496" s="305">
        <v>0</v>
      </c>
      <c r="BR3496" s="305">
        <v>0</v>
      </c>
      <c r="BS3496" s="114" t="s">
        <v>208</v>
      </c>
      <c r="BT3496" s="77"/>
    </row>
    <row r="3497" spans="1:72" s="46" customFormat="1" ht="36.75" hidden="1" customHeight="1">
      <c r="A3497" s="77"/>
      <c r="B3497" s="20">
        <v>2014</v>
      </c>
      <c r="C3497" s="65">
        <v>8317</v>
      </c>
      <c r="D3497" s="20">
        <v>16</v>
      </c>
      <c r="E3497" s="20">
        <v>2000</v>
      </c>
      <c r="F3497" s="20">
        <v>2700</v>
      </c>
      <c r="G3497" s="20">
        <v>272</v>
      </c>
      <c r="H3497" s="20">
        <v>8</v>
      </c>
      <c r="I3497" s="66" t="s">
        <v>1565</v>
      </c>
      <c r="J3497" s="67">
        <v>0</v>
      </c>
      <c r="K3497" s="67">
        <v>0</v>
      </c>
      <c r="L3497" s="68">
        <f t="shared" si="12308"/>
        <v>0</v>
      </c>
      <c r="M3497" s="67">
        <v>0</v>
      </c>
      <c r="N3497" s="67">
        <v>0</v>
      </c>
      <c r="O3497" s="68">
        <f t="shared" si="12309"/>
        <v>0</v>
      </c>
      <c r="P3497" s="68">
        <f t="shared" si="12310"/>
        <v>0</v>
      </c>
      <c r="Q3497" s="71">
        <v>0</v>
      </c>
      <c r="R3497" s="71">
        <v>0</v>
      </c>
      <c r="S3497" s="71">
        <v>0</v>
      </c>
      <c r="T3497" s="71">
        <v>0</v>
      </c>
      <c r="U3497" s="71">
        <v>0</v>
      </c>
      <c r="V3497" s="71">
        <v>0</v>
      </c>
      <c r="W3497" s="67">
        <v>0</v>
      </c>
      <c r="X3497" s="67">
        <v>0</v>
      </c>
      <c r="Y3497" s="68">
        <v>0</v>
      </c>
      <c r="Z3497" s="67">
        <v>0</v>
      </c>
      <c r="AA3497" s="67">
        <v>0</v>
      </c>
      <c r="AB3497" s="68">
        <v>0</v>
      </c>
      <c r="AC3497" s="68">
        <f t="shared" si="12311"/>
        <v>0</v>
      </c>
      <c r="AD3497" s="67">
        <f t="shared" si="12312"/>
        <v>0</v>
      </c>
      <c r="AE3497" s="67">
        <f t="shared" si="12312"/>
        <v>0</v>
      </c>
      <c r="AF3497" s="68">
        <f t="shared" si="12313"/>
        <v>0</v>
      </c>
      <c r="AG3497" s="67" t="e">
        <f>M3497+#REF!-V3497</f>
        <v>#REF!</v>
      </c>
      <c r="AH3497" s="67" t="e">
        <f>N3497+S3497-#REF!</f>
        <v>#REF!</v>
      </c>
      <c r="AI3497" s="68" t="e">
        <f t="shared" si="12314"/>
        <v>#REF!</v>
      </c>
      <c r="AJ3497" s="68" t="e">
        <f t="shared" si="12315"/>
        <v>#REF!</v>
      </c>
      <c r="AK3497" s="71">
        <v>0</v>
      </c>
      <c r="AL3497" s="71">
        <v>0</v>
      </c>
      <c r="AM3497" s="68">
        <f t="shared" si="12316"/>
        <v>0</v>
      </c>
      <c r="AN3497" s="71">
        <v>0</v>
      </c>
      <c r="AO3497" s="71">
        <v>0</v>
      </c>
      <c r="AP3497" s="68">
        <f t="shared" si="12317"/>
        <v>0</v>
      </c>
      <c r="AQ3497" s="68">
        <f t="shared" si="12318"/>
        <v>0</v>
      </c>
      <c r="AR3497" s="71">
        <v>0</v>
      </c>
      <c r="AS3497" s="71">
        <v>0</v>
      </c>
      <c r="AT3497" s="68">
        <f t="shared" si="12319"/>
        <v>0</v>
      </c>
      <c r="AU3497" s="71">
        <v>0</v>
      </c>
      <c r="AV3497" s="71">
        <v>0</v>
      </c>
      <c r="AW3497" s="68">
        <f t="shared" si="12320"/>
        <v>0</v>
      </c>
      <c r="AX3497" s="68">
        <f t="shared" si="12321"/>
        <v>0</v>
      </c>
      <c r="AY3497" s="71">
        <v>0</v>
      </c>
      <c r="AZ3497" s="71">
        <v>0</v>
      </c>
      <c r="BA3497" s="68">
        <f t="shared" si="12322"/>
        <v>0</v>
      </c>
      <c r="BB3497" s="71">
        <v>0</v>
      </c>
      <c r="BC3497" s="71">
        <v>0</v>
      </c>
      <c r="BD3497" s="68">
        <f t="shared" si="12323"/>
        <v>0</v>
      </c>
      <c r="BE3497" s="68">
        <f t="shared" si="12324"/>
        <v>0</v>
      </c>
      <c r="BF3497" s="67">
        <f t="shared" si="12325"/>
        <v>0</v>
      </c>
      <c r="BG3497" s="67">
        <f t="shared" si="12325"/>
        <v>0</v>
      </c>
      <c r="BH3497" s="68">
        <f t="shared" si="12326"/>
        <v>0</v>
      </c>
      <c r="BI3497" s="67" t="e">
        <f t="shared" si="12327"/>
        <v>#REF!</v>
      </c>
      <c r="BJ3497" s="67" t="e">
        <f t="shared" si="12327"/>
        <v>#REF!</v>
      </c>
      <c r="BK3497" s="68" t="e">
        <f t="shared" si="12328"/>
        <v>#REF!</v>
      </c>
      <c r="BL3497" s="68" t="e">
        <f t="shared" si="12052"/>
        <v>#REF!</v>
      </c>
      <c r="BM3497" s="305">
        <v>0</v>
      </c>
      <c r="BN3497" s="305">
        <v>0</v>
      </c>
      <c r="BO3497" s="306"/>
      <c r="BP3497" s="306"/>
      <c r="BQ3497" s="305">
        <v>0</v>
      </c>
      <c r="BR3497" s="305">
        <v>0</v>
      </c>
      <c r="BS3497" s="114" t="s">
        <v>208</v>
      </c>
      <c r="BT3497" s="77"/>
    </row>
    <row r="3498" spans="1:72" s="46" customFormat="1" ht="36" hidden="1" customHeight="1">
      <c r="A3498" s="77"/>
      <c r="B3498" s="53">
        <v>2014</v>
      </c>
      <c r="C3498" s="54">
        <v>8317</v>
      </c>
      <c r="D3498" s="53">
        <v>16</v>
      </c>
      <c r="E3498" s="53">
        <v>2000</v>
      </c>
      <c r="F3498" s="53">
        <v>2900</v>
      </c>
      <c r="G3498" s="53"/>
      <c r="H3498" s="53"/>
      <c r="I3498" s="55" t="s">
        <v>64</v>
      </c>
      <c r="J3498" s="56">
        <f>J3499</f>
        <v>0</v>
      </c>
      <c r="K3498" s="56">
        <f t="shared" ref="K3498:P3498" si="12329">K3499</f>
        <v>0</v>
      </c>
      <c r="L3498" s="56">
        <f t="shared" si="12329"/>
        <v>0</v>
      </c>
      <c r="M3498" s="56">
        <f t="shared" si="12329"/>
        <v>0</v>
      </c>
      <c r="N3498" s="56">
        <f t="shared" si="12329"/>
        <v>0</v>
      </c>
      <c r="O3498" s="56">
        <f t="shared" si="12329"/>
        <v>0</v>
      </c>
      <c r="P3498" s="56">
        <f t="shared" si="12329"/>
        <v>0</v>
      </c>
      <c r="Q3498" s="56">
        <f>Q3499</f>
        <v>0</v>
      </c>
      <c r="R3498" s="56">
        <f t="shared" ref="R3498:V3498" si="12330">R3499</f>
        <v>0</v>
      </c>
      <c r="S3498" s="56">
        <f t="shared" si="12330"/>
        <v>0</v>
      </c>
      <c r="T3498" s="56">
        <f>T3499</f>
        <v>0</v>
      </c>
      <c r="U3498" s="56">
        <f t="shared" si="12330"/>
        <v>0</v>
      </c>
      <c r="V3498" s="56">
        <f t="shared" si="12330"/>
        <v>0</v>
      </c>
      <c r="W3498" s="56">
        <v>0</v>
      </c>
      <c r="X3498" s="56">
        <v>0</v>
      </c>
      <c r="Y3498" s="56">
        <v>0</v>
      </c>
      <c r="Z3498" s="56">
        <v>0</v>
      </c>
      <c r="AA3498" s="56">
        <v>0</v>
      </c>
      <c r="AB3498" s="56">
        <v>0</v>
      </c>
      <c r="AC3498" s="56">
        <f t="shared" ref="AC3498" si="12331">AC3499</f>
        <v>0</v>
      </c>
      <c r="AD3498" s="56">
        <f>AD3499</f>
        <v>0</v>
      </c>
      <c r="AE3498" s="56">
        <f t="shared" ref="AE3498:AJ3498" si="12332">AE3499</f>
        <v>0</v>
      </c>
      <c r="AF3498" s="56">
        <f t="shared" si="12332"/>
        <v>0</v>
      </c>
      <c r="AG3498" s="56" t="e">
        <f t="shared" si="12332"/>
        <v>#REF!</v>
      </c>
      <c r="AH3498" s="56" t="e">
        <f t="shared" si="12332"/>
        <v>#REF!</v>
      </c>
      <c r="AI3498" s="56" t="e">
        <f t="shared" si="12332"/>
        <v>#REF!</v>
      </c>
      <c r="AJ3498" s="56" t="e">
        <f t="shared" si="12332"/>
        <v>#REF!</v>
      </c>
      <c r="AK3498" s="56">
        <f>AK3499</f>
        <v>0</v>
      </c>
      <c r="AL3498" s="56">
        <f t="shared" ref="AL3498:BK3498" si="12333">AL3499</f>
        <v>0</v>
      </c>
      <c r="AM3498" s="56">
        <f t="shared" si="12333"/>
        <v>0</v>
      </c>
      <c r="AN3498" s="56">
        <f t="shared" si="12333"/>
        <v>0</v>
      </c>
      <c r="AO3498" s="56">
        <f t="shared" si="12333"/>
        <v>0</v>
      </c>
      <c r="AP3498" s="56">
        <f t="shared" si="12333"/>
        <v>0</v>
      </c>
      <c r="AQ3498" s="56">
        <f t="shared" si="12333"/>
        <v>0</v>
      </c>
      <c r="AR3498" s="56">
        <f>AR3499</f>
        <v>0</v>
      </c>
      <c r="AS3498" s="56">
        <f t="shared" si="12333"/>
        <v>0</v>
      </c>
      <c r="AT3498" s="56">
        <f t="shared" si="12333"/>
        <v>0</v>
      </c>
      <c r="AU3498" s="56">
        <f t="shared" si="12333"/>
        <v>0</v>
      </c>
      <c r="AV3498" s="56">
        <f t="shared" si="12333"/>
        <v>0</v>
      </c>
      <c r="AW3498" s="56">
        <f t="shared" si="12333"/>
        <v>0</v>
      </c>
      <c r="AX3498" s="56">
        <f t="shared" si="12333"/>
        <v>0</v>
      </c>
      <c r="AY3498" s="56">
        <f>AY3499</f>
        <v>0</v>
      </c>
      <c r="AZ3498" s="56">
        <f t="shared" si="12333"/>
        <v>0</v>
      </c>
      <c r="BA3498" s="56">
        <f t="shared" si="12333"/>
        <v>0</v>
      </c>
      <c r="BB3498" s="56">
        <f t="shared" si="12333"/>
        <v>0</v>
      </c>
      <c r="BC3498" s="56">
        <f t="shared" si="12333"/>
        <v>0</v>
      </c>
      <c r="BD3498" s="56">
        <f t="shared" si="12333"/>
        <v>0</v>
      </c>
      <c r="BE3498" s="56">
        <f t="shared" si="12333"/>
        <v>0</v>
      </c>
      <c r="BF3498" s="56">
        <f>BF3499</f>
        <v>0</v>
      </c>
      <c r="BG3498" s="56">
        <f t="shared" si="12333"/>
        <v>0</v>
      </c>
      <c r="BH3498" s="56">
        <f t="shared" si="12333"/>
        <v>0</v>
      </c>
      <c r="BI3498" s="56" t="e">
        <f t="shared" si="12333"/>
        <v>#REF!</v>
      </c>
      <c r="BJ3498" s="56" t="e">
        <f t="shared" si="12333"/>
        <v>#REF!</v>
      </c>
      <c r="BK3498" s="56" t="e">
        <f t="shared" si="12333"/>
        <v>#REF!</v>
      </c>
      <c r="BL3498" s="56" t="e">
        <f t="shared" si="12052"/>
        <v>#REF!</v>
      </c>
      <c r="BM3498" s="303"/>
      <c r="BN3498" s="303"/>
      <c r="BO3498" s="303"/>
      <c r="BP3498" s="303"/>
      <c r="BQ3498" s="303"/>
      <c r="BR3498" s="303"/>
      <c r="BS3498" s="58"/>
      <c r="BT3498" s="77"/>
    </row>
    <row r="3499" spans="1:72" s="46" customFormat="1" ht="36.75" hidden="1" customHeight="1">
      <c r="A3499" s="77"/>
      <c r="B3499" s="59">
        <v>2014</v>
      </c>
      <c r="C3499" s="60">
        <v>8317</v>
      </c>
      <c r="D3499" s="59">
        <v>16</v>
      </c>
      <c r="E3499" s="59">
        <v>2000</v>
      </c>
      <c r="F3499" s="59">
        <v>2900</v>
      </c>
      <c r="G3499" s="59">
        <v>295</v>
      </c>
      <c r="H3499" s="59"/>
      <c r="I3499" s="61" t="s">
        <v>1566</v>
      </c>
      <c r="J3499" s="62">
        <f>SUM(J3500:J3501)</f>
        <v>0</v>
      </c>
      <c r="K3499" s="62">
        <f t="shared" ref="K3499:P3499" si="12334">SUM(K3500:K3501)</f>
        <v>0</v>
      </c>
      <c r="L3499" s="62">
        <f t="shared" si="12334"/>
        <v>0</v>
      </c>
      <c r="M3499" s="62">
        <f t="shared" si="12334"/>
        <v>0</v>
      </c>
      <c r="N3499" s="62">
        <f t="shared" si="12334"/>
        <v>0</v>
      </c>
      <c r="O3499" s="62">
        <f t="shared" si="12334"/>
        <v>0</v>
      </c>
      <c r="P3499" s="62">
        <f t="shared" si="12334"/>
        <v>0</v>
      </c>
      <c r="Q3499" s="62">
        <f>SUM(Q3500:Q3501)</f>
        <v>0</v>
      </c>
      <c r="R3499" s="62">
        <f t="shared" ref="R3499:S3499" si="12335">SUM(R3500:R3501)</f>
        <v>0</v>
      </c>
      <c r="S3499" s="62">
        <f t="shared" si="12335"/>
        <v>0</v>
      </c>
      <c r="T3499" s="62">
        <f>SUM(T3500:T3501)</f>
        <v>0</v>
      </c>
      <c r="U3499" s="62">
        <f t="shared" ref="U3499:V3499" si="12336">SUM(U3500:U3501)</f>
        <v>0</v>
      </c>
      <c r="V3499" s="62">
        <f t="shared" si="12336"/>
        <v>0</v>
      </c>
      <c r="W3499" s="62">
        <v>0</v>
      </c>
      <c r="X3499" s="62">
        <v>0</v>
      </c>
      <c r="Y3499" s="62">
        <v>0</v>
      </c>
      <c r="Z3499" s="62">
        <v>0</v>
      </c>
      <c r="AA3499" s="62">
        <v>0</v>
      </c>
      <c r="AB3499" s="62">
        <v>0</v>
      </c>
      <c r="AC3499" s="62">
        <f t="shared" ref="AC3499" si="12337">SUM(AC3500:AC3501)</f>
        <v>0</v>
      </c>
      <c r="AD3499" s="62">
        <f>SUM(AD3500:AD3501)</f>
        <v>0</v>
      </c>
      <c r="AE3499" s="62">
        <f t="shared" ref="AE3499:AJ3499" si="12338">SUM(AE3500:AE3501)</f>
        <v>0</v>
      </c>
      <c r="AF3499" s="62">
        <f t="shared" si="12338"/>
        <v>0</v>
      </c>
      <c r="AG3499" s="62" t="e">
        <f t="shared" si="12338"/>
        <v>#REF!</v>
      </c>
      <c r="AH3499" s="62" t="e">
        <f t="shared" si="12338"/>
        <v>#REF!</v>
      </c>
      <c r="AI3499" s="62" t="e">
        <f t="shared" si="12338"/>
        <v>#REF!</v>
      </c>
      <c r="AJ3499" s="62" t="e">
        <f t="shared" si="12338"/>
        <v>#REF!</v>
      </c>
      <c r="AK3499" s="62">
        <f>SUM(AK3500:AK3501)</f>
        <v>0</v>
      </c>
      <c r="AL3499" s="62">
        <f t="shared" ref="AL3499:AQ3499" si="12339">SUM(AL3500:AL3501)</f>
        <v>0</v>
      </c>
      <c r="AM3499" s="62">
        <f t="shared" si="12339"/>
        <v>0</v>
      </c>
      <c r="AN3499" s="62">
        <f t="shared" si="12339"/>
        <v>0</v>
      </c>
      <c r="AO3499" s="62">
        <f t="shared" si="12339"/>
        <v>0</v>
      </c>
      <c r="AP3499" s="62">
        <f t="shared" si="12339"/>
        <v>0</v>
      </c>
      <c r="AQ3499" s="62">
        <f t="shared" si="12339"/>
        <v>0</v>
      </c>
      <c r="AR3499" s="62">
        <f>SUM(AR3500:AR3501)</f>
        <v>0</v>
      </c>
      <c r="AS3499" s="62">
        <f t="shared" ref="AS3499:AX3499" si="12340">SUM(AS3500:AS3501)</f>
        <v>0</v>
      </c>
      <c r="AT3499" s="62">
        <f t="shared" si="12340"/>
        <v>0</v>
      </c>
      <c r="AU3499" s="62">
        <f t="shared" si="12340"/>
        <v>0</v>
      </c>
      <c r="AV3499" s="62">
        <f t="shared" si="12340"/>
        <v>0</v>
      </c>
      <c r="AW3499" s="62">
        <f t="shared" si="12340"/>
        <v>0</v>
      </c>
      <c r="AX3499" s="62">
        <f t="shared" si="12340"/>
        <v>0</v>
      </c>
      <c r="AY3499" s="62">
        <f>SUM(AY3500:AY3501)</f>
        <v>0</v>
      </c>
      <c r="AZ3499" s="62">
        <f t="shared" ref="AZ3499:BE3499" si="12341">SUM(AZ3500:AZ3501)</f>
        <v>0</v>
      </c>
      <c r="BA3499" s="62">
        <f t="shared" si="12341"/>
        <v>0</v>
      </c>
      <c r="BB3499" s="62">
        <f t="shared" si="12341"/>
        <v>0</v>
      </c>
      <c r="BC3499" s="62">
        <f t="shared" si="12341"/>
        <v>0</v>
      </c>
      <c r="BD3499" s="62">
        <f t="shared" si="12341"/>
        <v>0</v>
      </c>
      <c r="BE3499" s="62">
        <f t="shared" si="12341"/>
        <v>0</v>
      </c>
      <c r="BF3499" s="62">
        <f>SUM(BF3500:BF3501)</f>
        <v>0</v>
      </c>
      <c r="BG3499" s="62">
        <f t="shared" ref="BG3499:BK3499" si="12342">SUM(BG3500:BG3501)</f>
        <v>0</v>
      </c>
      <c r="BH3499" s="62">
        <f t="shared" si="12342"/>
        <v>0</v>
      </c>
      <c r="BI3499" s="62" t="e">
        <f t="shared" si="12342"/>
        <v>#REF!</v>
      </c>
      <c r="BJ3499" s="62" t="e">
        <f t="shared" si="12342"/>
        <v>#REF!</v>
      </c>
      <c r="BK3499" s="62" t="e">
        <f t="shared" si="12342"/>
        <v>#REF!</v>
      </c>
      <c r="BL3499" s="62" t="e">
        <f t="shared" si="12052"/>
        <v>#REF!</v>
      </c>
      <c r="BM3499" s="304"/>
      <c r="BN3499" s="304"/>
      <c r="BO3499" s="304"/>
      <c r="BP3499" s="304"/>
      <c r="BQ3499" s="304"/>
      <c r="BR3499" s="304"/>
      <c r="BS3499" s="64"/>
      <c r="BT3499" s="77"/>
    </row>
    <row r="3500" spans="1:72" s="46" customFormat="1" ht="36.75" hidden="1" customHeight="1">
      <c r="A3500" s="77"/>
      <c r="B3500" s="20">
        <v>2014</v>
      </c>
      <c r="C3500" s="65">
        <v>8317</v>
      </c>
      <c r="D3500" s="20">
        <v>16</v>
      </c>
      <c r="E3500" s="20">
        <v>2000</v>
      </c>
      <c r="F3500" s="20">
        <v>2900</v>
      </c>
      <c r="G3500" s="20">
        <v>295</v>
      </c>
      <c r="H3500" s="20">
        <v>1</v>
      </c>
      <c r="I3500" s="66" t="s">
        <v>1567</v>
      </c>
      <c r="J3500" s="67">
        <v>0</v>
      </c>
      <c r="K3500" s="67">
        <v>0</v>
      </c>
      <c r="L3500" s="68">
        <f>J3500+K3500</f>
        <v>0</v>
      </c>
      <c r="M3500" s="67">
        <v>0</v>
      </c>
      <c r="N3500" s="67">
        <v>0</v>
      </c>
      <c r="O3500" s="68">
        <f>+M3500+N3500</f>
        <v>0</v>
      </c>
      <c r="P3500" s="68">
        <f>+L3500+O3500</f>
        <v>0</v>
      </c>
      <c r="Q3500" s="71">
        <v>0</v>
      </c>
      <c r="R3500" s="71">
        <v>0</v>
      </c>
      <c r="S3500" s="71">
        <v>0</v>
      </c>
      <c r="T3500" s="71">
        <v>0</v>
      </c>
      <c r="U3500" s="71">
        <v>0</v>
      </c>
      <c r="V3500" s="71">
        <v>0</v>
      </c>
      <c r="W3500" s="67">
        <v>0</v>
      </c>
      <c r="X3500" s="67">
        <v>0</v>
      </c>
      <c r="Y3500" s="68">
        <v>0</v>
      </c>
      <c r="Z3500" s="67">
        <v>0</v>
      </c>
      <c r="AA3500" s="67">
        <v>0</v>
      </c>
      <c r="AB3500" s="68">
        <v>0</v>
      </c>
      <c r="AC3500" s="68">
        <f t="shared" ref="AC3500:AC3501" si="12343">+Y3500+AB3500</f>
        <v>0</v>
      </c>
      <c r="AD3500" s="67">
        <f>J3500+Q3500-T3500</f>
        <v>0</v>
      </c>
      <c r="AE3500" s="67">
        <f>K3500+R3500-U3500</f>
        <v>0</v>
      </c>
      <c r="AF3500" s="68">
        <f t="shared" ref="AF3500:AF3501" si="12344">AD3500+AE3500</f>
        <v>0</v>
      </c>
      <c r="AG3500" s="67" t="e">
        <f>M3500+#REF!-V3500</f>
        <v>#REF!</v>
      </c>
      <c r="AH3500" s="67" t="e">
        <f>N3500+S3500-#REF!</f>
        <v>#REF!</v>
      </c>
      <c r="AI3500" s="68" t="e">
        <f t="shared" ref="AI3500:AI3501" si="12345">+AG3500+AH3500</f>
        <v>#REF!</v>
      </c>
      <c r="AJ3500" s="68" t="e">
        <f t="shared" ref="AJ3500:AJ3501" si="12346">+AF3500+AI3500</f>
        <v>#REF!</v>
      </c>
      <c r="AK3500" s="71">
        <v>0</v>
      </c>
      <c r="AL3500" s="71">
        <v>0</v>
      </c>
      <c r="AM3500" s="68">
        <f>AK3500+AL3500</f>
        <v>0</v>
      </c>
      <c r="AN3500" s="71">
        <v>0</v>
      </c>
      <c r="AO3500" s="71">
        <v>0</v>
      </c>
      <c r="AP3500" s="68">
        <f>+AN3500+AO3500</f>
        <v>0</v>
      </c>
      <c r="AQ3500" s="68">
        <f>+AM3500+AP3500</f>
        <v>0</v>
      </c>
      <c r="AR3500" s="71">
        <v>0</v>
      </c>
      <c r="AS3500" s="71">
        <v>0</v>
      </c>
      <c r="AT3500" s="68">
        <f>AR3500+AS3500</f>
        <v>0</v>
      </c>
      <c r="AU3500" s="71">
        <v>0</v>
      </c>
      <c r="AV3500" s="71">
        <v>0</v>
      </c>
      <c r="AW3500" s="68">
        <f>+AU3500+AV3500</f>
        <v>0</v>
      </c>
      <c r="AX3500" s="68">
        <f>+AT3500+AW3500</f>
        <v>0</v>
      </c>
      <c r="AY3500" s="71">
        <v>0</v>
      </c>
      <c r="AZ3500" s="71">
        <v>0</v>
      </c>
      <c r="BA3500" s="68">
        <f>AY3500+AZ3500</f>
        <v>0</v>
      </c>
      <c r="BB3500" s="71">
        <v>0</v>
      </c>
      <c r="BC3500" s="71">
        <v>0</v>
      </c>
      <c r="BD3500" s="68">
        <f>+BB3500+BC3500</f>
        <v>0</v>
      </c>
      <c r="BE3500" s="68">
        <f>+BA3500+BD3500</f>
        <v>0</v>
      </c>
      <c r="BF3500" s="67">
        <f t="shared" ref="BF3500:BG3501" si="12347">AD3500-AK3500-AR3500-AY3500</f>
        <v>0</v>
      </c>
      <c r="BG3500" s="67">
        <f t="shared" si="12347"/>
        <v>0</v>
      </c>
      <c r="BH3500" s="68">
        <f t="shared" ref="BH3500:BH3501" si="12348">BF3500+BG3500</f>
        <v>0</v>
      </c>
      <c r="BI3500" s="67" t="e">
        <f t="shared" ref="BI3500:BJ3501" si="12349">AG3500-AN3500-AU3500-BB3500</f>
        <v>#REF!</v>
      </c>
      <c r="BJ3500" s="67" t="e">
        <f t="shared" si="12349"/>
        <v>#REF!</v>
      </c>
      <c r="BK3500" s="68" t="e">
        <f t="shared" ref="BK3500:BK3501" si="12350">+BI3500+BJ3500</f>
        <v>#REF!</v>
      </c>
      <c r="BL3500" s="68" t="e">
        <f t="shared" si="12052"/>
        <v>#REF!</v>
      </c>
      <c r="BM3500" s="305">
        <v>0</v>
      </c>
      <c r="BN3500" s="305">
        <v>0</v>
      </c>
      <c r="BO3500" s="306"/>
      <c r="BP3500" s="306"/>
      <c r="BQ3500" s="305">
        <v>0</v>
      </c>
      <c r="BR3500" s="305">
        <v>0</v>
      </c>
      <c r="BS3500" s="114" t="s">
        <v>208</v>
      </c>
      <c r="BT3500" s="77"/>
    </row>
    <row r="3501" spans="1:72" s="46" customFormat="1" ht="36.75" hidden="1" customHeight="1">
      <c r="A3501" s="77"/>
      <c r="B3501" s="20">
        <v>2014</v>
      </c>
      <c r="C3501" s="65">
        <v>8317</v>
      </c>
      <c r="D3501" s="20">
        <v>16</v>
      </c>
      <c r="E3501" s="20">
        <v>2000</v>
      </c>
      <c r="F3501" s="20">
        <v>2900</v>
      </c>
      <c r="G3501" s="20">
        <v>295</v>
      </c>
      <c r="H3501" s="20">
        <v>2</v>
      </c>
      <c r="I3501" s="66" t="s">
        <v>1568</v>
      </c>
      <c r="J3501" s="67">
        <v>0</v>
      </c>
      <c r="K3501" s="67">
        <v>0</v>
      </c>
      <c r="L3501" s="68">
        <f>J3501+K3501</f>
        <v>0</v>
      </c>
      <c r="M3501" s="67">
        <v>0</v>
      </c>
      <c r="N3501" s="67">
        <v>0</v>
      </c>
      <c r="O3501" s="68">
        <f>+M3501+N3501</f>
        <v>0</v>
      </c>
      <c r="P3501" s="68">
        <f>+L3501+O3501</f>
        <v>0</v>
      </c>
      <c r="Q3501" s="71">
        <v>0</v>
      </c>
      <c r="R3501" s="71">
        <v>0</v>
      </c>
      <c r="S3501" s="71">
        <v>0</v>
      </c>
      <c r="T3501" s="71">
        <v>0</v>
      </c>
      <c r="U3501" s="71">
        <v>0</v>
      </c>
      <c r="V3501" s="71">
        <v>0</v>
      </c>
      <c r="W3501" s="67">
        <v>0</v>
      </c>
      <c r="X3501" s="67">
        <v>0</v>
      </c>
      <c r="Y3501" s="68">
        <v>0</v>
      </c>
      <c r="Z3501" s="67">
        <v>0</v>
      </c>
      <c r="AA3501" s="67">
        <v>0</v>
      </c>
      <c r="AB3501" s="68">
        <v>0</v>
      </c>
      <c r="AC3501" s="68">
        <f t="shared" si="12343"/>
        <v>0</v>
      </c>
      <c r="AD3501" s="67">
        <f>J3501+Q3501-T3501</f>
        <v>0</v>
      </c>
      <c r="AE3501" s="67">
        <f>K3501+R3501-U3501</f>
        <v>0</v>
      </c>
      <c r="AF3501" s="68">
        <f t="shared" si="12344"/>
        <v>0</v>
      </c>
      <c r="AG3501" s="67" t="e">
        <f>M3501+#REF!-V3501</f>
        <v>#REF!</v>
      </c>
      <c r="AH3501" s="67" t="e">
        <f>N3501+S3501-#REF!</f>
        <v>#REF!</v>
      </c>
      <c r="AI3501" s="68" t="e">
        <f t="shared" si="12345"/>
        <v>#REF!</v>
      </c>
      <c r="AJ3501" s="68" t="e">
        <f t="shared" si="12346"/>
        <v>#REF!</v>
      </c>
      <c r="AK3501" s="71">
        <v>0</v>
      </c>
      <c r="AL3501" s="71">
        <v>0</v>
      </c>
      <c r="AM3501" s="68">
        <f>AK3501+AL3501</f>
        <v>0</v>
      </c>
      <c r="AN3501" s="71">
        <v>0</v>
      </c>
      <c r="AO3501" s="71">
        <v>0</v>
      </c>
      <c r="AP3501" s="68">
        <f>+AN3501+AO3501</f>
        <v>0</v>
      </c>
      <c r="AQ3501" s="68">
        <f>+AM3501+AP3501</f>
        <v>0</v>
      </c>
      <c r="AR3501" s="71">
        <v>0</v>
      </c>
      <c r="AS3501" s="71">
        <v>0</v>
      </c>
      <c r="AT3501" s="68">
        <f>AR3501+AS3501</f>
        <v>0</v>
      </c>
      <c r="AU3501" s="71">
        <v>0</v>
      </c>
      <c r="AV3501" s="71">
        <v>0</v>
      </c>
      <c r="AW3501" s="68">
        <f>+AU3501+AV3501</f>
        <v>0</v>
      </c>
      <c r="AX3501" s="68">
        <f>+AT3501+AW3501</f>
        <v>0</v>
      </c>
      <c r="AY3501" s="71">
        <v>0</v>
      </c>
      <c r="AZ3501" s="71">
        <v>0</v>
      </c>
      <c r="BA3501" s="68">
        <f>AY3501+AZ3501</f>
        <v>0</v>
      </c>
      <c r="BB3501" s="71">
        <v>0</v>
      </c>
      <c r="BC3501" s="71">
        <v>0</v>
      </c>
      <c r="BD3501" s="68">
        <f>+BB3501+BC3501</f>
        <v>0</v>
      </c>
      <c r="BE3501" s="68">
        <f>+BA3501+BD3501</f>
        <v>0</v>
      </c>
      <c r="BF3501" s="67">
        <f t="shared" si="12347"/>
        <v>0</v>
      </c>
      <c r="BG3501" s="67">
        <f t="shared" si="12347"/>
        <v>0</v>
      </c>
      <c r="BH3501" s="68">
        <f t="shared" si="12348"/>
        <v>0</v>
      </c>
      <c r="BI3501" s="67" t="e">
        <f t="shared" si="12349"/>
        <v>#REF!</v>
      </c>
      <c r="BJ3501" s="67" t="e">
        <f t="shared" si="12349"/>
        <v>#REF!</v>
      </c>
      <c r="BK3501" s="68" t="e">
        <f t="shared" si="12350"/>
        <v>#REF!</v>
      </c>
      <c r="BL3501" s="68" t="e">
        <f t="shared" si="12052"/>
        <v>#REF!</v>
      </c>
      <c r="BM3501" s="305">
        <v>0</v>
      </c>
      <c r="BN3501" s="305">
        <v>0</v>
      </c>
      <c r="BO3501" s="306"/>
      <c r="BP3501" s="306"/>
      <c r="BQ3501" s="305">
        <v>0</v>
      </c>
      <c r="BR3501" s="305">
        <v>0</v>
      </c>
      <c r="BS3501" s="114" t="s">
        <v>208</v>
      </c>
      <c r="BT3501" s="77"/>
    </row>
    <row r="3502" spans="1:72" s="46" customFormat="1" ht="36.75" hidden="1" customHeight="1">
      <c r="A3502" s="77"/>
      <c r="B3502" s="47">
        <v>2014</v>
      </c>
      <c r="C3502" s="48">
        <v>8317</v>
      </c>
      <c r="D3502" s="47">
        <v>16</v>
      </c>
      <c r="E3502" s="47">
        <v>3000</v>
      </c>
      <c r="F3502" s="47"/>
      <c r="G3502" s="47"/>
      <c r="H3502" s="47"/>
      <c r="I3502" s="49" t="s">
        <v>66</v>
      </c>
      <c r="J3502" s="50">
        <f>J3503+J3508+J3513</f>
        <v>0</v>
      </c>
      <c r="K3502" s="50">
        <f t="shared" ref="K3502:P3502" si="12351">K3503+K3508+K3513</f>
        <v>0</v>
      </c>
      <c r="L3502" s="50">
        <f t="shared" si="12351"/>
        <v>0</v>
      </c>
      <c r="M3502" s="50">
        <f t="shared" si="12351"/>
        <v>0</v>
      </c>
      <c r="N3502" s="50">
        <f t="shared" si="12351"/>
        <v>0</v>
      </c>
      <c r="O3502" s="50">
        <f t="shared" si="12351"/>
        <v>0</v>
      </c>
      <c r="P3502" s="50">
        <f t="shared" si="12351"/>
        <v>0</v>
      </c>
      <c r="Q3502" s="50">
        <f>Q3503+Q3508+Q3513</f>
        <v>0</v>
      </c>
      <c r="R3502" s="50">
        <f t="shared" ref="R3502:S3502" si="12352">R3503+R3508+R3513</f>
        <v>0</v>
      </c>
      <c r="S3502" s="50">
        <f t="shared" si="12352"/>
        <v>0</v>
      </c>
      <c r="T3502" s="50">
        <f>T3503+T3508+T3513</f>
        <v>0</v>
      </c>
      <c r="U3502" s="50">
        <f t="shared" ref="U3502:V3502" si="12353">U3503+U3508+U3513</f>
        <v>0</v>
      </c>
      <c r="V3502" s="50">
        <f t="shared" si="12353"/>
        <v>0</v>
      </c>
      <c r="W3502" s="50">
        <v>0</v>
      </c>
      <c r="X3502" s="50">
        <v>0</v>
      </c>
      <c r="Y3502" s="50">
        <v>0</v>
      </c>
      <c r="Z3502" s="50">
        <v>0</v>
      </c>
      <c r="AA3502" s="50">
        <v>0</v>
      </c>
      <c r="AB3502" s="50">
        <v>0</v>
      </c>
      <c r="AC3502" s="50">
        <f t="shared" ref="AC3502" si="12354">AC3503+AC3508+AC3513</f>
        <v>0</v>
      </c>
      <c r="AD3502" s="50">
        <f>AD3503+AD3508+AD3513</f>
        <v>0</v>
      </c>
      <c r="AE3502" s="50">
        <f t="shared" ref="AE3502:AJ3502" si="12355">AE3503+AE3508+AE3513</f>
        <v>0</v>
      </c>
      <c r="AF3502" s="50">
        <f t="shared" si="12355"/>
        <v>0</v>
      </c>
      <c r="AG3502" s="50" t="e">
        <f t="shared" si="12355"/>
        <v>#REF!</v>
      </c>
      <c r="AH3502" s="50" t="e">
        <f t="shared" si="12355"/>
        <v>#REF!</v>
      </c>
      <c r="AI3502" s="50" t="e">
        <f t="shared" si="12355"/>
        <v>#REF!</v>
      </c>
      <c r="AJ3502" s="50" t="e">
        <f t="shared" si="12355"/>
        <v>#REF!</v>
      </c>
      <c r="AK3502" s="50">
        <f>AK3503+AK3508+AK3513</f>
        <v>0</v>
      </c>
      <c r="AL3502" s="50">
        <f t="shared" ref="AL3502:AQ3502" si="12356">AL3503+AL3508+AL3513</f>
        <v>0</v>
      </c>
      <c r="AM3502" s="50">
        <f t="shared" si="12356"/>
        <v>0</v>
      </c>
      <c r="AN3502" s="50">
        <f t="shared" si="12356"/>
        <v>0</v>
      </c>
      <c r="AO3502" s="50">
        <f t="shared" si="12356"/>
        <v>0</v>
      </c>
      <c r="AP3502" s="50">
        <f t="shared" si="12356"/>
        <v>0</v>
      </c>
      <c r="AQ3502" s="50">
        <f t="shared" si="12356"/>
        <v>0</v>
      </c>
      <c r="AR3502" s="50">
        <f>AR3503+AR3508+AR3513</f>
        <v>0</v>
      </c>
      <c r="AS3502" s="50">
        <f t="shared" ref="AS3502:AX3502" si="12357">AS3503+AS3508+AS3513</f>
        <v>0</v>
      </c>
      <c r="AT3502" s="50">
        <f t="shared" si="12357"/>
        <v>0</v>
      </c>
      <c r="AU3502" s="50">
        <f t="shared" si="12357"/>
        <v>0</v>
      </c>
      <c r="AV3502" s="50">
        <f t="shared" si="12357"/>
        <v>0</v>
      </c>
      <c r="AW3502" s="50">
        <f t="shared" si="12357"/>
        <v>0</v>
      </c>
      <c r="AX3502" s="50">
        <f t="shared" si="12357"/>
        <v>0</v>
      </c>
      <c r="AY3502" s="50">
        <f>AY3503+AY3508+AY3513</f>
        <v>0</v>
      </c>
      <c r="AZ3502" s="50">
        <f t="shared" ref="AZ3502:BE3502" si="12358">AZ3503+AZ3508+AZ3513</f>
        <v>0</v>
      </c>
      <c r="BA3502" s="50">
        <f t="shared" si="12358"/>
        <v>0</v>
      </c>
      <c r="BB3502" s="50">
        <f t="shared" si="12358"/>
        <v>0</v>
      </c>
      <c r="BC3502" s="50">
        <f t="shared" si="12358"/>
        <v>0</v>
      </c>
      <c r="BD3502" s="50">
        <f t="shared" si="12358"/>
        <v>0</v>
      </c>
      <c r="BE3502" s="50">
        <f t="shared" si="12358"/>
        <v>0</v>
      </c>
      <c r="BF3502" s="50">
        <f>BF3503+BF3508+BF3513</f>
        <v>0</v>
      </c>
      <c r="BG3502" s="50">
        <f t="shared" ref="BG3502:BK3502" si="12359">BG3503+BG3508+BG3513</f>
        <v>0</v>
      </c>
      <c r="BH3502" s="50">
        <f t="shared" si="12359"/>
        <v>0</v>
      </c>
      <c r="BI3502" s="50" t="e">
        <f t="shared" si="12359"/>
        <v>#REF!</v>
      </c>
      <c r="BJ3502" s="50" t="e">
        <f t="shared" si="12359"/>
        <v>#REF!</v>
      </c>
      <c r="BK3502" s="50" t="e">
        <f t="shared" si="12359"/>
        <v>#REF!</v>
      </c>
      <c r="BL3502" s="50" t="e">
        <f t="shared" si="12052"/>
        <v>#REF!</v>
      </c>
      <c r="BM3502" s="302"/>
      <c r="BN3502" s="302"/>
      <c r="BO3502" s="302"/>
      <c r="BP3502" s="302"/>
      <c r="BQ3502" s="302"/>
      <c r="BR3502" s="302"/>
      <c r="BS3502" s="76"/>
      <c r="BT3502" s="77"/>
    </row>
    <row r="3503" spans="1:72" s="46" customFormat="1" ht="36.75" hidden="1" customHeight="1">
      <c r="A3503" s="77"/>
      <c r="B3503" s="53">
        <v>2014</v>
      </c>
      <c r="C3503" s="54">
        <v>8317</v>
      </c>
      <c r="D3503" s="53">
        <v>16</v>
      </c>
      <c r="E3503" s="53">
        <v>3000</v>
      </c>
      <c r="F3503" s="53">
        <v>3100</v>
      </c>
      <c r="G3503" s="53"/>
      <c r="H3503" s="53"/>
      <c r="I3503" s="55" t="s">
        <v>67</v>
      </c>
      <c r="J3503" s="56">
        <f>J3504+J3506</f>
        <v>0</v>
      </c>
      <c r="K3503" s="56">
        <f t="shared" ref="K3503:P3503" si="12360">K3504+K3506</f>
        <v>0</v>
      </c>
      <c r="L3503" s="56">
        <f t="shared" si="12360"/>
        <v>0</v>
      </c>
      <c r="M3503" s="56">
        <f t="shared" si="12360"/>
        <v>0</v>
      </c>
      <c r="N3503" s="56">
        <f t="shared" si="12360"/>
        <v>0</v>
      </c>
      <c r="O3503" s="56">
        <f t="shared" si="12360"/>
        <v>0</v>
      </c>
      <c r="P3503" s="56">
        <f t="shared" si="12360"/>
        <v>0</v>
      </c>
      <c r="Q3503" s="56">
        <f>Q3504+Q3506</f>
        <v>0</v>
      </c>
      <c r="R3503" s="56">
        <f t="shared" ref="R3503:S3503" si="12361">R3504+R3506</f>
        <v>0</v>
      </c>
      <c r="S3503" s="56">
        <f t="shared" si="12361"/>
        <v>0</v>
      </c>
      <c r="T3503" s="56">
        <f>T3504+T3506</f>
        <v>0</v>
      </c>
      <c r="U3503" s="56">
        <f t="shared" ref="U3503:V3503" si="12362">U3504+U3506</f>
        <v>0</v>
      </c>
      <c r="V3503" s="56">
        <f t="shared" si="12362"/>
        <v>0</v>
      </c>
      <c r="W3503" s="56">
        <v>0</v>
      </c>
      <c r="X3503" s="56">
        <v>0</v>
      </c>
      <c r="Y3503" s="56">
        <v>0</v>
      </c>
      <c r="Z3503" s="56">
        <v>0</v>
      </c>
      <c r="AA3503" s="56">
        <v>0</v>
      </c>
      <c r="AB3503" s="56">
        <v>0</v>
      </c>
      <c r="AC3503" s="56">
        <f t="shared" ref="AC3503" si="12363">AC3504+AC3506</f>
        <v>0</v>
      </c>
      <c r="AD3503" s="56">
        <f>AD3504+AD3506</f>
        <v>0</v>
      </c>
      <c r="AE3503" s="56">
        <f t="shared" ref="AE3503:AJ3503" si="12364">AE3504+AE3506</f>
        <v>0</v>
      </c>
      <c r="AF3503" s="56">
        <f t="shared" si="12364"/>
        <v>0</v>
      </c>
      <c r="AG3503" s="56" t="e">
        <f t="shared" si="12364"/>
        <v>#REF!</v>
      </c>
      <c r="AH3503" s="56" t="e">
        <f t="shared" si="12364"/>
        <v>#REF!</v>
      </c>
      <c r="AI3503" s="56" t="e">
        <f t="shared" si="12364"/>
        <v>#REF!</v>
      </c>
      <c r="AJ3503" s="56" t="e">
        <f t="shared" si="12364"/>
        <v>#REF!</v>
      </c>
      <c r="AK3503" s="56">
        <f>AK3504+AK3506</f>
        <v>0</v>
      </c>
      <c r="AL3503" s="56">
        <f t="shared" ref="AL3503:AQ3503" si="12365">AL3504+AL3506</f>
        <v>0</v>
      </c>
      <c r="AM3503" s="56">
        <f t="shared" si="12365"/>
        <v>0</v>
      </c>
      <c r="AN3503" s="56">
        <f t="shared" si="12365"/>
        <v>0</v>
      </c>
      <c r="AO3503" s="56">
        <f t="shared" si="12365"/>
        <v>0</v>
      </c>
      <c r="AP3503" s="56">
        <f t="shared" si="12365"/>
        <v>0</v>
      </c>
      <c r="AQ3503" s="56">
        <f t="shared" si="12365"/>
        <v>0</v>
      </c>
      <c r="AR3503" s="56">
        <f>AR3504+AR3506</f>
        <v>0</v>
      </c>
      <c r="AS3503" s="56">
        <f t="shared" ref="AS3503:AX3503" si="12366">AS3504+AS3506</f>
        <v>0</v>
      </c>
      <c r="AT3503" s="56">
        <f t="shared" si="12366"/>
        <v>0</v>
      </c>
      <c r="AU3503" s="56">
        <f t="shared" si="12366"/>
        <v>0</v>
      </c>
      <c r="AV3503" s="56">
        <f t="shared" si="12366"/>
        <v>0</v>
      </c>
      <c r="AW3503" s="56">
        <f t="shared" si="12366"/>
        <v>0</v>
      </c>
      <c r="AX3503" s="56">
        <f t="shared" si="12366"/>
        <v>0</v>
      </c>
      <c r="AY3503" s="56">
        <f>AY3504+AY3506</f>
        <v>0</v>
      </c>
      <c r="AZ3503" s="56">
        <f t="shared" ref="AZ3503:BE3503" si="12367">AZ3504+AZ3506</f>
        <v>0</v>
      </c>
      <c r="BA3503" s="56">
        <f t="shared" si="12367"/>
        <v>0</v>
      </c>
      <c r="BB3503" s="56">
        <f t="shared" si="12367"/>
        <v>0</v>
      </c>
      <c r="BC3503" s="56">
        <f t="shared" si="12367"/>
        <v>0</v>
      </c>
      <c r="BD3503" s="56">
        <f t="shared" si="12367"/>
        <v>0</v>
      </c>
      <c r="BE3503" s="56">
        <f t="shared" si="12367"/>
        <v>0</v>
      </c>
      <c r="BF3503" s="56">
        <f>BF3504+BF3506</f>
        <v>0</v>
      </c>
      <c r="BG3503" s="56">
        <f t="shared" ref="BG3503:BK3503" si="12368">BG3504+BG3506</f>
        <v>0</v>
      </c>
      <c r="BH3503" s="56">
        <f t="shared" si="12368"/>
        <v>0</v>
      </c>
      <c r="BI3503" s="56" t="e">
        <f t="shared" si="12368"/>
        <v>#REF!</v>
      </c>
      <c r="BJ3503" s="56" t="e">
        <f t="shared" si="12368"/>
        <v>#REF!</v>
      </c>
      <c r="BK3503" s="56" t="e">
        <f t="shared" si="12368"/>
        <v>#REF!</v>
      </c>
      <c r="BL3503" s="56" t="e">
        <f t="shared" si="12052"/>
        <v>#REF!</v>
      </c>
      <c r="BM3503" s="303"/>
      <c r="BN3503" s="303"/>
      <c r="BO3503" s="303"/>
      <c r="BP3503" s="303"/>
      <c r="BQ3503" s="303"/>
      <c r="BR3503" s="303"/>
      <c r="BS3503" s="58"/>
      <c r="BT3503" s="77"/>
    </row>
    <row r="3504" spans="1:72" s="46" customFormat="1" ht="36.75" hidden="1" customHeight="1">
      <c r="A3504" s="77"/>
      <c r="B3504" s="59">
        <v>2014</v>
      </c>
      <c r="C3504" s="60">
        <v>8317</v>
      </c>
      <c r="D3504" s="59">
        <v>16</v>
      </c>
      <c r="E3504" s="59">
        <v>3000</v>
      </c>
      <c r="F3504" s="59">
        <v>3100</v>
      </c>
      <c r="G3504" s="59">
        <v>314</v>
      </c>
      <c r="H3504" s="59"/>
      <c r="I3504" s="61" t="s">
        <v>72</v>
      </c>
      <c r="J3504" s="62">
        <f>J3505</f>
        <v>0</v>
      </c>
      <c r="K3504" s="62">
        <f t="shared" ref="K3504:P3504" si="12369">K3505</f>
        <v>0</v>
      </c>
      <c r="L3504" s="62">
        <f t="shared" si="12369"/>
        <v>0</v>
      </c>
      <c r="M3504" s="62">
        <f t="shared" si="12369"/>
        <v>0</v>
      </c>
      <c r="N3504" s="62">
        <f t="shared" si="12369"/>
        <v>0</v>
      </c>
      <c r="O3504" s="62">
        <f t="shared" si="12369"/>
        <v>0</v>
      </c>
      <c r="P3504" s="62">
        <f t="shared" si="12369"/>
        <v>0</v>
      </c>
      <c r="Q3504" s="62">
        <f>Q3505</f>
        <v>0</v>
      </c>
      <c r="R3504" s="62">
        <f t="shared" ref="R3504:V3504" si="12370">R3505</f>
        <v>0</v>
      </c>
      <c r="S3504" s="62">
        <f t="shared" si="12370"/>
        <v>0</v>
      </c>
      <c r="T3504" s="62">
        <f>T3505</f>
        <v>0</v>
      </c>
      <c r="U3504" s="62">
        <f t="shared" si="12370"/>
        <v>0</v>
      </c>
      <c r="V3504" s="62">
        <f t="shared" si="12370"/>
        <v>0</v>
      </c>
      <c r="W3504" s="62">
        <v>0</v>
      </c>
      <c r="X3504" s="62">
        <v>0</v>
      </c>
      <c r="Y3504" s="62">
        <v>0</v>
      </c>
      <c r="Z3504" s="62">
        <v>0</v>
      </c>
      <c r="AA3504" s="62">
        <v>0</v>
      </c>
      <c r="AB3504" s="62">
        <v>0</v>
      </c>
      <c r="AC3504" s="62">
        <f t="shared" ref="AC3504" si="12371">AC3505</f>
        <v>0</v>
      </c>
      <c r="AD3504" s="62">
        <f>AD3505</f>
        <v>0</v>
      </c>
      <c r="AE3504" s="62">
        <f t="shared" ref="AE3504:AJ3504" si="12372">AE3505</f>
        <v>0</v>
      </c>
      <c r="AF3504" s="62">
        <f t="shared" si="12372"/>
        <v>0</v>
      </c>
      <c r="AG3504" s="62" t="e">
        <f t="shared" si="12372"/>
        <v>#REF!</v>
      </c>
      <c r="AH3504" s="62" t="e">
        <f t="shared" si="12372"/>
        <v>#REF!</v>
      </c>
      <c r="AI3504" s="62" t="e">
        <f t="shared" si="12372"/>
        <v>#REF!</v>
      </c>
      <c r="AJ3504" s="62" t="e">
        <f t="shared" si="12372"/>
        <v>#REF!</v>
      </c>
      <c r="AK3504" s="62">
        <f>AK3505</f>
        <v>0</v>
      </c>
      <c r="AL3504" s="62">
        <f t="shared" ref="AL3504:BK3504" si="12373">AL3505</f>
        <v>0</v>
      </c>
      <c r="AM3504" s="62">
        <f t="shared" si="12373"/>
        <v>0</v>
      </c>
      <c r="AN3504" s="62">
        <f t="shared" si="12373"/>
        <v>0</v>
      </c>
      <c r="AO3504" s="62">
        <f t="shared" si="12373"/>
        <v>0</v>
      </c>
      <c r="AP3504" s="62">
        <f t="shared" si="12373"/>
        <v>0</v>
      </c>
      <c r="AQ3504" s="62">
        <f t="shared" si="12373"/>
        <v>0</v>
      </c>
      <c r="AR3504" s="62">
        <f>AR3505</f>
        <v>0</v>
      </c>
      <c r="AS3504" s="62">
        <f t="shared" si="12373"/>
        <v>0</v>
      </c>
      <c r="AT3504" s="62">
        <f t="shared" si="12373"/>
        <v>0</v>
      </c>
      <c r="AU3504" s="62">
        <f t="shared" si="12373"/>
        <v>0</v>
      </c>
      <c r="AV3504" s="62">
        <f t="shared" si="12373"/>
        <v>0</v>
      </c>
      <c r="AW3504" s="62">
        <f t="shared" si="12373"/>
        <v>0</v>
      </c>
      <c r="AX3504" s="62">
        <f t="shared" si="12373"/>
        <v>0</v>
      </c>
      <c r="AY3504" s="62">
        <f>AY3505</f>
        <v>0</v>
      </c>
      <c r="AZ3504" s="62">
        <f t="shared" si="12373"/>
        <v>0</v>
      </c>
      <c r="BA3504" s="62">
        <f t="shared" si="12373"/>
        <v>0</v>
      </c>
      <c r="BB3504" s="62">
        <f t="shared" si="12373"/>
        <v>0</v>
      </c>
      <c r="BC3504" s="62">
        <f t="shared" si="12373"/>
        <v>0</v>
      </c>
      <c r="BD3504" s="62">
        <f t="shared" si="12373"/>
        <v>0</v>
      </c>
      <c r="BE3504" s="62">
        <f t="shared" si="12373"/>
        <v>0</v>
      </c>
      <c r="BF3504" s="62">
        <f>BF3505</f>
        <v>0</v>
      </c>
      <c r="BG3504" s="62">
        <f t="shared" si="12373"/>
        <v>0</v>
      </c>
      <c r="BH3504" s="62">
        <f t="shared" si="12373"/>
        <v>0</v>
      </c>
      <c r="BI3504" s="62" t="e">
        <f t="shared" si="12373"/>
        <v>#REF!</v>
      </c>
      <c r="BJ3504" s="62" t="e">
        <f t="shared" si="12373"/>
        <v>#REF!</v>
      </c>
      <c r="BK3504" s="62" t="e">
        <f t="shared" si="12373"/>
        <v>#REF!</v>
      </c>
      <c r="BL3504" s="62" t="e">
        <f t="shared" si="12052"/>
        <v>#REF!</v>
      </c>
      <c r="BM3504" s="304"/>
      <c r="BN3504" s="304"/>
      <c r="BO3504" s="304"/>
      <c r="BP3504" s="304"/>
      <c r="BQ3504" s="304"/>
      <c r="BR3504" s="304"/>
      <c r="BS3504" s="64"/>
      <c r="BT3504" s="77"/>
    </row>
    <row r="3505" spans="1:72" s="46" customFormat="1" ht="36.75" hidden="1" customHeight="1">
      <c r="A3505" s="77"/>
      <c r="B3505" s="104">
        <v>2014</v>
      </c>
      <c r="C3505" s="105">
        <v>8317</v>
      </c>
      <c r="D3505" s="104">
        <v>16</v>
      </c>
      <c r="E3505" s="104">
        <v>3000</v>
      </c>
      <c r="F3505" s="104">
        <v>3100</v>
      </c>
      <c r="G3505" s="104">
        <v>314</v>
      </c>
      <c r="H3505" s="104">
        <v>1</v>
      </c>
      <c r="I3505" s="66" t="s">
        <v>73</v>
      </c>
      <c r="J3505" s="67">
        <v>0</v>
      </c>
      <c r="K3505" s="67">
        <v>0</v>
      </c>
      <c r="L3505" s="68">
        <f>J3505+K3505</f>
        <v>0</v>
      </c>
      <c r="M3505" s="67">
        <v>0</v>
      </c>
      <c r="N3505" s="67">
        <v>0</v>
      </c>
      <c r="O3505" s="68">
        <f>+M3505+N3505</f>
        <v>0</v>
      </c>
      <c r="P3505" s="68">
        <f>+L3505+O3505</f>
        <v>0</v>
      </c>
      <c r="Q3505" s="71">
        <v>0</v>
      </c>
      <c r="R3505" s="71">
        <v>0</v>
      </c>
      <c r="S3505" s="71">
        <v>0</v>
      </c>
      <c r="T3505" s="71">
        <v>0</v>
      </c>
      <c r="U3505" s="71">
        <v>0</v>
      </c>
      <c r="V3505" s="71">
        <v>0</v>
      </c>
      <c r="W3505" s="67">
        <v>0</v>
      </c>
      <c r="X3505" s="67">
        <v>0</v>
      </c>
      <c r="Y3505" s="68">
        <v>0</v>
      </c>
      <c r="Z3505" s="67">
        <v>0</v>
      </c>
      <c r="AA3505" s="67">
        <v>0</v>
      </c>
      <c r="AB3505" s="68">
        <v>0</v>
      </c>
      <c r="AC3505" s="68">
        <f t="shared" ref="AC3505" si="12374">+Y3505+AB3505</f>
        <v>0</v>
      </c>
      <c r="AD3505" s="67">
        <f>J3505+Q3505-T3505</f>
        <v>0</v>
      </c>
      <c r="AE3505" s="67">
        <f>K3505+R3505-U3505</f>
        <v>0</v>
      </c>
      <c r="AF3505" s="68">
        <f t="shared" ref="AF3505" si="12375">AD3505+AE3505</f>
        <v>0</v>
      </c>
      <c r="AG3505" s="67" t="e">
        <f>M3505+#REF!-V3505</f>
        <v>#REF!</v>
      </c>
      <c r="AH3505" s="67" t="e">
        <f>N3505+S3505-#REF!</f>
        <v>#REF!</v>
      </c>
      <c r="AI3505" s="68" t="e">
        <f t="shared" ref="AI3505" si="12376">+AG3505+AH3505</f>
        <v>#REF!</v>
      </c>
      <c r="AJ3505" s="68" t="e">
        <f t="shared" ref="AJ3505" si="12377">+AF3505+AI3505</f>
        <v>#REF!</v>
      </c>
      <c r="AK3505" s="71">
        <v>0</v>
      </c>
      <c r="AL3505" s="71">
        <v>0</v>
      </c>
      <c r="AM3505" s="68">
        <f>AK3505+AL3505</f>
        <v>0</v>
      </c>
      <c r="AN3505" s="71">
        <v>0</v>
      </c>
      <c r="AO3505" s="71">
        <v>0</v>
      </c>
      <c r="AP3505" s="68">
        <f>+AN3505+AO3505</f>
        <v>0</v>
      </c>
      <c r="AQ3505" s="68">
        <f>+AM3505+AP3505</f>
        <v>0</v>
      </c>
      <c r="AR3505" s="71">
        <v>0</v>
      </c>
      <c r="AS3505" s="71">
        <v>0</v>
      </c>
      <c r="AT3505" s="68">
        <f>AR3505+AS3505</f>
        <v>0</v>
      </c>
      <c r="AU3505" s="71">
        <v>0</v>
      </c>
      <c r="AV3505" s="71">
        <v>0</v>
      </c>
      <c r="AW3505" s="68">
        <f>+AU3505+AV3505</f>
        <v>0</v>
      </c>
      <c r="AX3505" s="68">
        <f>+AT3505+AW3505</f>
        <v>0</v>
      </c>
      <c r="AY3505" s="71">
        <v>0</v>
      </c>
      <c r="AZ3505" s="71">
        <v>0</v>
      </c>
      <c r="BA3505" s="68">
        <f>AY3505+AZ3505</f>
        <v>0</v>
      </c>
      <c r="BB3505" s="71">
        <v>0</v>
      </c>
      <c r="BC3505" s="71">
        <v>0</v>
      </c>
      <c r="BD3505" s="68">
        <f>+BB3505+BC3505</f>
        <v>0</v>
      </c>
      <c r="BE3505" s="68">
        <f>+BA3505+BD3505</f>
        <v>0</v>
      </c>
      <c r="BF3505" s="67">
        <f t="shared" ref="BF3505:BG3505" si="12378">AD3505-AK3505-AR3505-AY3505</f>
        <v>0</v>
      </c>
      <c r="BG3505" s="67">
        <f t="shared" si="12378"/>
        <v>0</v>
      </c>
      <c r="BH3505" s="68">
        <f t="shared" ref="BH3505" si="12379">BF3505+BG3505</f>
        <v>0</v>
      </c>
      <c r="BI3505" s="67" t="e">
        <f t="shared" ref="BI3505:BJ3505" si="12380">AG3505-AN3505-AU3505-BB3505</f>
        <v>#REF!</v>
      </c>
      <c r="BJ3505" s="67" t="e">
        <f t="shared" si="12380"/>
        <v>#REF!</v>
      </c>
      <c r="BK3505" s="68" t="e">
        <f t="shared" ref="BK3505" si="12381">+BI3505+BJ3505</f>
        <v>#REF!</v>
      </c>
      <c r="BL3505" s="68" t="e">
        <f t="shared" si="12052"/>
        <v>#REF!</v>
      </c>
      <c r="BM3505" s="305">
        <v>0</v>
      </c>
      <c r="BN3505" s="305">
        <v>0</v>
      </c>
      <c r="BO3505" s="306"/>
      <c r="BP3505" s="306"/>
      <c r="BQ3505" s="305">
        <v>0</v>
      </c>
      <c r="BR3505" s="305">
        <v>0</v>
      </c>
      <c r="BS3505" s="74" t="s">
        <v>37</v>
      </c>
      <c r="BT3505" s="77"/>
    </row>
    <row r="3506" spans="1:72" s="46" customFormat="1" ht="48.75" hidden="1" customHeight="1">
      <c r="A3506" s="77"/>
      <c r="B3506" s="59">
        <v>2014</v>
      </c>
      <c r="C3506" s="60">
        <v>8317</v>
      </c>
      <c r="D3506" s="59">
        <v>16</v>
      </c>
      <c r="E3506" s="59">
        <v>3000</v>
      </c>
      <c r="F3506" s="59">
        <v>3100</v>
      </c>
      <c r="G3506" s="59">
        <v>317</v>
      </c>
      <c r="H3506" s="59"/>
      <c r="I3506" s="61" t="s">
        <v>840</v>
      </c>
      <c r="J3506" s="62">
        <f>J3507</f>
        <v>0</v>
      </c>
      <c r="K3506" s="62">
        <f t="shared" ref="K3506:P3506" si="12382">K3507</f>
        <v>0</v>
      </c>
      <c r="L3506" s="62">
        <f t="shared" si="12382"/>
        <v>0</v>
      </c>
      <c r="M3506" s="62">
        <f t="shared" si="12382"/>
        <v>0</v>
      </c>
      <c r="N3506" s="62">
        <f t="shared" si="12382"/>
        <v>0</v>
      </c>
      <c r="O3506" s="62">
        <f t="shared" si="12382"/>
        <v>0</v>
      </c>
      <c r="P3506" s="62">
        <f t="shared" si="12382"/>
        <v>0</v>
      </c>
      <c r="Q3506" s="62">
        <f>Q3507</f>
        <v>0</v>
      </c>
      <c r="R3506" s="62">
        <f t="shared" ref="R3506:V3506" si="12383">R3507</f>
        <v>0</v>
      </c>
      <c r="S3506" s="62">
        <f t="shared" si="12383"/>
        <v>0</v>
      </c>
      <c r="T3506" s="62">
        <f>T3507</f>
        <v>0</v>
      </c>
      <c r="U3506" s="62">
        <f t="shared" si="12383"/>
        <v>0</v>
      </c>
      <c r="V3506" s="62">
        <f t="shared" si="12383"/>
        <v>0</v>
      </c>
      <c r="W3506" s="62">
        <v>0</v>
      </c>
      <c r="X3506" s="62">
        <v>0</v>
      </c>
      <c r="Y3506" s="62">
        <v>0</v>
      </c>
      <c r="Z3506" s="62">
        <v>0</v>
      </c>
      <c r="AA3506" s="62">
        <v>0</v>
      </c>
      <c r="AB3506" s="62">
        <v>0</v>
      </c>
      <c r="AC3506" s="62">
        <f t="shared" ref="AC3506" si="12384">AC3507</f>
        <v>0</v>
      </c>
      <c r="AD3506" s="62">
        <f>AD3507</f>
        <v>0</v>
      </c>
      <c r="AE3506" s="62">
        <f t="shared" ref="AE3506:AJ3506" si="12385">AE3507</f>
        <v>0</v>
      </c>
      <c r="AF3506" s="62">
        <f t="shared" si="12385"/>
        <v>0</v>
      </c>
      <c r="AG3506" s="62" t="e">
        <f t="shared" si="12385"/>
        <v>#REF!</v>
      </c>
      <c r="AH3506" s="62" t="e">
        <f t="shared" si="12385"/>
        <v>#REF!</v>
      </c>
      <c r="AI3506" s="62" t="e">
        <f t="shared" si="12385"/>
        <v>#REF!</v>
      </c>
      <c r="AJ3506" s="62" t="e">
        <f t="shared" si="12385"/>
        <v>#REF!</v>
      </c>
      <c r="AK3506" s="62">
        <f>AK3507</f>
        <v>0</v>
      </c>
      <c r="AL3506" s="62">
        <f t="shared" ref="AL3506:BK3506" si="12386">AL3507</f>
        <v>0</v>
      </c>
      <c r="AM3506" s="62">
        <f t="shared" si="12386"/>
        <v>0</v>
      </c>
      <c r="AN3506" s="62">
        <f t="shared" si="12386"/>
        <v>0</v>
      </c>
      <c r="AO3506" s="62">
        <f t="shared" si="12386"/>
        <v>0</v>
      </c>
      <c r="AP3506" s="62">
        <f t="shared" si="12386"/>
        <v>0</v>
      </c>
      <c r="AQ3506" s="62">
        <f t="shared" si="12386"/>
        <v>0</v>
      </c>
      <c r="AR3506" s="62">
        <f>AR3507</f>
        <v>0</v>
      </c>
      <c r="AS3506" s="62">
        <f t="shared" si="12386"/>
        <v>0</v>
      </c>
      <c r="AT3506" s="62">
        <f t="shared" si="12386"/>
        <v>0</v>
      </c>
      <c r="AU3506" s="62">
        <f t="shared" si="12386"/>
        <v>0</v>
      </c>
      <c r="AV3506" s="62">
        <f t="shared" si="12386"/>
        <v>0</v>
      </c>
      <c r="AW3506" s="62">
        <f t="shared" si="12386"/>
        <v>0</v>
      </c>
      <c r="AX3506" s="62">
        <f t="shared" si="12386"/>
        <v>0</v>
      </c>
      <c r="AY3506" s="62">
        <f>AY3507</f>
        <v>0</v>
      </c>
      <c r="AZ3506" s="62">
        <f t="shared" si="12386"/>
        <v>0</v>
      </c>
      <c r="BA3506" s="62">
        <f t="shared" si="12386"/>
        <v>0</v>
      </c>
      <c r="BB3506" s="62">
        <f t="shared" si="12386"/>
        <v>0</v>
      </c>
      <c r="BC3506" s="62">
        <f t="shared" si="12386"/>
        <v>0</v>
      </c>
      <c r="BD3506" s="62">
        <f t="shared" si="12386"/>
        <v>0</v>
      </c>
      <c r="BE3506" s="62">
        <f t="shared" si="12386"/>
        <v>0</v>
      </c>
      <c r="BF3506" s="62">
        <f>BF3507</f>
        <v>0</v>
      </c>
      <c r="BG3506" s="62">
        <f t="shared" si="12386"/>
        <v>0</v>
      </c>
      <c r="BH3506" s="62">
        <f t="shared" si="12386"/>
        <v>0</v>
      </c>
      <c r="BI3506" s="62" t="e">
        <f t="shared" si="12386"/>
        <v>#REF!</v>
      </c>
      <c r="BJ3506" s="62" t="e">
        <f t="shared" si="12386"/>
        <v>#REF!</v>
      </c>
      <c r="BK3506" s="62" t="e">
        <f t="shared" si="12386"/>
        <v>#REF!</v>
      </c>
      <c r="BL3506" s="62" t="e">
        <f t="shared" si="12052"/>
        <v>#REF!</v>
      </c>
      <c r="BM3506" s="304"/>
      <c r="BN3506" s="304"/>
      <c r="BO3506" s="304"/>
      <c r="BP3506" s="304"/>
      <c r="BQ3506" s="304"/>
      <c r="BR3506" s="304"/>
      <c r="BS3506" s="64"/>
      <c r="BT3506" s="77"/>
    </row>
    <row r="3507" spans="1:72" s="46" customFormat="1" ht="36.75" hidden="1" customHeight="1">
      <c r="A3507" s="77"/>
      <c r="B3507" s="105">
        <v>2014</v>
      </c>
      <c r="C3507" s="105">
        <v>8317</v>
      </c>
      <c r="D3507" s="104">
        <v>16</v>
      </c>
      <c r="E3507" s="104">
        <v>3000</v>
      </c>
      <c r="F3507" s="104">
        <v>3100</v>
      </c>
      <c r="G3507" s="104">
        <v>317</v>
      </c>
      <c r="H3507" s="104">
        <v>1</v>
      </c>
      <c r="I3507" s="66" t="s">
        <v>75</v>
      </c>
      <c r="J3507" s="67">
        <v>0</v>
      </c>
      <c r="K3507" s="67">
        <v>0</v>
      </c>
      <c r="L3507" s="68">
        <f>J3507+K3507</f>
        <v>0</v>
      </c>
      <c r="M3507" s="67">
        <v>0</v>
      </c>
      <c r="N3507" s="67">
        <v>0</v>
      </c>
      <c r="O3507" s="68">
        <f>+M3507+N3507</f>
        <v>0</v>
      </c>
      <c r="P3507" s="68">
        <f>+L3507+O3507</f>
        <v>0</v>
      </c>
      <c r="Q3507" s="71">
        <v>0</v>
      </c>
      <c r="R3507" s="71">
        <v>0</v>
      </c>
      <c r="S3507" s="71">
        <v>0</v>
      </c>
      <c r="T3507" s="71">
        <v>0</v>
      </c>
      <c r="U3507" s="71">
        <v>0</v>
      </c>
      <c r="V3507" s="71">
        <v>0</v>
      </c>
      <c r="W3507" s="67">
        <v>0</v>
      </c>
      <c r="X3507" s="67">
        <v>0</v>
      </c>
      <c r="Y3507" s="68">
        <v>0</v>
      </c>
      <c r="Z3507" s="67">
        <v>0</v>
      </c>
      <c r="AA3507" s="67">
        <v>0</v>
      </c>
      <c r="AB3507" s="68">
        <v>0</v>
      </c>
      <c r="AC3507" s="68">
        <f t="shared" ref="AC3507" si="12387">+Y3507+AB3507</f>
        <v>0</v>
      </c>
      <c r="AD3507" s="67">
        <f>J3507+Q3507-T3507</f>
        <v>0</v>
      </c>
      <c r="AE3507" s="67">
        <f>K3507+R3507-U3507</f>
        <v>0</v>
      </c>
      <c r="AF3507" s="68">
        <f t="shared" ref="AF3507" si="12388">AD3507+AE3507</f>
        <v>0</v>
      </c>
      <c r="AG3507" s="67" t="e">
        <f>M3507+#REF!-V3507</f>
        <v>#REF!</v>
      </c>
      <c r="AH3507" s="67" t="e">
        <f>N3507+S3507-#REF!</f>
        <v>#REF!</v>
      </c>
      <c r="AI3507" s="68" t="e">
        <f t="shared" ref="AI3507" si="12389">+AG3507+AH3507</f>
        <v>#REF!</v>
      </c>
      <c r="AJ3507" s="68" t="e">
        <f t="shared" ref="AJ3507" si="12390">+AF3507+AI3507</f>
        <v>#REF!</v>
      </c>
      <c r="AK3507" s="71">
        <v>0</v>
      </c>
      <c r="AL3507" s="71">
        <v>0</v>
      </c>
      <c r="AM3507" s="68">
        <f>AK3507+AL3507</f>
        <v>0</v>
      </c>
      <c r="AN3507" s="71">
        <v>0</v>
      </c>
      <c r="AO3507" s="71">
        <v>0</v>
      </c>
      <c r="AP3507" s="68">
        <f>+AN3507+AO3507</f>
        <v>0</v>
      </c>
      <c r="AQ3507" s="68">
        <f>+AM3507+AP3507</f>
        <v>0</v>
      </c>
      <c r="AR3507" s="71">
        <v>0</v>
      </c>
      <c r="AS3507" s="71">
        <v>0</v>
      </c>
      <c r="AT3507" s="68">
        <f>AR3507+AS3507</f>
        <v>0</v>
      </c>
      <c r="AU3507" s="71">
        <v>0</v>
      </c>
      <c r="AV3507" s="71">
        <v>0</v>
      </c>
      <c r="AW3507" s="68">
        <f>+AU3507+AV3507</f>
        <v>0</v>
      </c>
      <c r="AX3507" s="68">
        <f>+AT3507+AW3507</f>
        <v>0</v>
      </c>
      <c r="AY3507" s="71">
        <v>0</v>
      </c>
      <c r="AZ3507" s="71">
        <v>0</v>
      </c>
      <c r="BA3507" s="68">
        <f>AY3507+AZ3507</f>
        <v>0</v>
      </c>
      <c r="BB3507" s="71">
        <v>0</v>
      </c>
      <c r="BC3507" s="71">
        <v>0</v>
      </c>
      <c r="BD3507" s="68">
        <f>+BB3507+BC3507</f>
        <v>0</v>
      </c>
      <c r="BE3507" s="68">
        <f>+BA3507+BD3507</f>
        <v>0</v>
      </c>
      <c r="BF3507" s="67">
        <f t="shared" ref="BF3507:BG3507" si="12391">AD3507-AK3507-AR3507-AY3507</f>
        <v>0</v>
      </c>
      <c r="BG3507" s="67">
        <f t="shared" si="12391"/>
        <v>0</v>
      </c>
      <c r="BH3507" s="68">
        <f t="shared" ref="BH3507" si="12392">BF3507+BG3507</f>
        <v>0</v>
      </c>
      <c r="BI3507" s="67" t="e">
        <f t="shared" ref="BI3507:BJ3507" si="12393">AG3507-AN3507-AU3507-BB3507</f>
        <v>#REF!</v>
      </c>
      <c r="BJ3507" s="67" t="e">
        <f t="shared" si="12393"/>
        <v>#REF!</v>
      </c>
      <c r="BK3507" s="68" t="e">
        <f t="shared" ref="BK3507" si="12394">+BI3507+BJ3507</f>
        <v>#REF!</v>
      </c>
      <c r="BL3507" s="68" t="e">
        <f t="shared" si="12052"/>
        <v>#REF!</v>
      </c>
      <c r="BM3507" s="305">
        <v>0</v>
      </c>
      <c r="BN3507" s="305">
        <v>0</v>
      </c>
      <c r="BO3507" s="306"/>
      <c r="BP3507" s="306"/>
      <c r="BQ3507" s="305">
        <v>0</v>
      </c>
      <c r="BR3507" s="305">
        <v>0</v>
      </c>
      <c r="BS3507" s="74" t="s">
        <v>37</v>
      </c>
      <c r="BT3507" s="77"/>
    </row>
    <row r="3508" spans="1:72" s="46" customFormat="1" ht="36" hidden="1" customHeight="1">
      <c r="A3508" s="77"/>
      <c r="B3508" s="53">
        <v>2014</v>
      </c>
      <c r="C3508" s="54">
        <v>8317</v>
      </c>
      <c r="D3508" s="53">
        <v>16</v>
      </c>
      <c r="E3508" s="53">
        <v>3000</v>
      </c>
      <c r="F3508" s="53">
        <v>3300</v>
      </c>
      <c r="G3508" s="53"/>
      <c r="H3508" s="53"/>
      <c r="I3508" s="55" t="s">
        <v>85</v>
      </c>
      <c r="J3508" s="56">
        <f>+J3509+J3511</f>
        <v>0</v>
      </c>
      <c r="K3508" s="56">
        <f t="shared" ref="K3508:P3508" si="12395">+K3509+K3511</f>
        <v>0</v>
      </c>
      <c r="L3508" s="56">
        <f t="shared" si="12395"/>
        <v>0</v>
      </c>
      <c r="M3508" s="56">
        <f t="shared" si="12395"/>
        <v>0</v>
      </c>
      <c r="N3508" s="56">
        <f t="shared" si="12395"/>
        <v>0</v>
      </c>
      <c r="O3508" s="56">
        <f t="shared" si="12395"/>
        <v>0</v>
      </c>
      <c r="P3508" s="56">
        <f t="shared" si="12395"/>
        <v>0</v>
      </c>
      <c r="Q3508" s="56">
        <f>+Q3509+Q3511</f>
        <v>0</v>
      </c>
      <c r="R3508" s="56">
        <f t="shared" ref="R3508:S3508" si="12396">+R3509+R3511</f>
        <v>0</v>
      </c>
      <c r="S3508" s="56">
        <f t="shared" si="12396"/>
        <v>0</v>
      </c>
      <c r="T3508" s="56">
        <f>+T3509+T3511</f>
        <v>0</v>
      </c>
      <c r="U3508" s="56">
        <f t="shared" ref="U3508:V3508" si="12397">+U3509+U3511</f>
        <v>0</v>
      </c>
      <c r="V3508" s="56">
        <f t="shared" si="12397"/>
        <v>0</v>
      </c>
      <c r="W3508" s="56">
        <v>0</v>
      </c>
      <c r="X3508" s="56">
        <v>0</v>
      </c>
      <c r="Y3508" s="56">
        <v>0</v>
      </c>
      <c r="Z3508" s="56">
        <v>0</v>
      </c>
      <c r="AA3508" s="56">
        <v>0</v>
      </c>
      <c r="AB3508" s="56">
        <v>0</v>
      </c>
      <c r="AC3508" s="56">
        <f t="shared" ref="AC3508" si="12398">+AC3509+AC3511</f>
        <v>0</v>
      </c>
      <c r="AD3508" s="56">
        <f>+AD3509+AD3511</f>
        <v>0</v>
      </c>
      <c r="AE3508" s="56">
        <f t="shared" ref="AE3508:AJ3508" si="12399">+AE3509+AE3511</f>
        <v>0</v>
      </c>
      <c r="AF3508" s="56">
        <f t="shared" si="12399"/>
        <v>0</v>
      </c>
      <c r="AG3508" s="56" t="e">
        <f t="shared" si="12399"/>
        <v>#REF!</v>
      </c>
      <c r="AH3508" s="56" t="e">
        <f t="shared" si="12399"/>
        <v>#REF!</v>
      </c>
      <c r="AI3508" s="56" t="e">
        <f t="shared" si="12399"/>
        <v>#REF!</v>
      </c>
      <c r="AJ3508" s="56" t="e">
        <f t="shared" si="12399"/>
        <v>#REF!</v>
      </c>
      <c r="AK3508" s="56">
        <f>+AK3509+AK3511</f>
        <v>0</v>
      </c>
      <c r="AL3508" s="56">
        <f t="shared" ref="AL3508:AQ3508" si="12400">+AL3509+AL3511</f>
        <v>0</v>
      </c>
      <c r="AM3508" s="56">
        <f t="shared" si="12400"/>
        <v>0</v>
      </c>
      <c r="AN3508" s="56">
        <f t="shared" si="12400"/>
        <v>0</v>
      </c>
      <c r="AO3508" s="56">
        <f t="shared" si="12400"/>
        <v>0</v>
      </c>
      <c r="AP3508" s="56">
        <f t="shared" si="12400"/>
        <v>0</v>
      </c>
      <c r="AQ3508" s="56">
        <f t="shared" si="12400"/>
        <v>0</v>
      </c>
      <c r="AR3508" s="56">
        <f>+AR3509+AR3511</f>
        <v>0</v>
      </c>
      <c r="AS3508" s="56">
        <f t="shared" ref="AS3508:AX3508" si="12401">+AS3509+AS3511</f>
        <v>0</v>
      </c>
      <c r="AT3508" s="56">
        <f t="shared" si="12401"/>
        <v>0</v>
      </c>
      <c r="AU3508" s="56">
        <f t="shared" si="12401"/>
        <v>0</v>
      </c>
      <c r="AV3508" s="56">
        <f t="shared" si="12401"/>
        <v>0</v>
      </c>
      <c r="AW3508" s="56">
        <f t="shared" si="12401"/>
        <v>0</v>
      </c>
      <c r="AX3508" s="56">
        <f t="shared" si="12401"/>
        <v>0</v>
      </c>
      <c r="AY3508" s="56">
        <f>+AY3509+AY3511</f>
        <v>0</v>
      </c>
      <c r="AZ3508" s="56">
        <f t="shared" ref="AZ3508:BE3508" si="12402">+AZ3509+AZ3511</f>
        <v>0</v>
      </c>
      <c r="BA3508" s="56">
        <f t="shared" si="12402"/>
        <v>0</v>
      </c>
      <c r="BB3508" s="56">
        <f t="shared" si="12402"/>
        <v>0</v>
      </c>
      <c r="BC3508" s="56">
        <f t="shared" si="12402"/>
        <v>0</v>
      </c>
      <c r="BD3508" s="56">
        <f t="shared" si="12402"/>
        <v>0</v>
      </c>
      <c r="BE3508" s="56">
        <f t="shared" si="12402"/>
        <v>0</v>
      </c>
      <c r="BF3508" s="56">
        <f>+BF3509+BF3511</f>
        <v>0</v>
      </c>
      <c r="BG3508" s="56">
        <f t="shared" ref="BG3508:BK3508" si="12403">+BG3509+BG3511</f>
        <v>0</v>
      </c>
      <c r="BH3508" s="56">
        <f t="shared" si="12403"/>
        <v>0</v>
      </c>
      <c r="BI3508" s="56" t="e">
        <f t="shared" si="12403"/>
        <v>#REF!</v>
      </c>
      <c r="BJ3508" s="56" t="e">
        <f t="shared" si="12403"/>
        <v>#REF!</v>
      </c>
      <c r="BK3508" s="56" t="e">
        <f t="shared" si="12403"/>
        <v>#REF!</v>
      </c>
      <c r="BL3508" s="56" t="e">
        <f t="shared" si="12052"/>
        <v>#REF!</v>
      </c>
      <c r="BM3508" s="303"/>
      <c r="BN3508" s="303"/>
      <c r="BO3508" s="303"/>
      <c r="BP3508" s="303"/>
      <c r="BQ3508" s="303"/>
      <c r="BR3508" s="303"/>
      <c r="BS3508" s="58"/>
      <c r="BT3508" s="77"/>
    </row>
    <row r="3509" spans="1:72" s="46" customFormat="1" ht="36.75" hidden="1" customHeight="1">
      <c r="A3509" s="77"/>
      <c r="B3509" s="59">
        <v>2014</v>
      </c>
      <c r="C3509" s="60">
        <v>8317</v>
      </c>
      <c r="D3509" s="59">
        <v>16</v>
      </c>
      <c r="E3509" s="59">
        <v>3000</v>
      </c>
      <c r="F3509" s="59">
        <v>3300</v>
      </c>
      <c r="G3509" s="59">
        <v>333</v>
      </c>
      <c r="H3509" s="59"/>
      <c r="I3509" s="61" t="s">
        <v>88</v>
      </c>
      <c r="J3509" s="62">
        <f>J3510</f>
        <v>0</v>
      </c>
      <c r="K3509" s="62">
        <f t="shared" ref="K3509:P3511" si="12404">K3510</f>
        <v>0</v>
      </c>
      <c r="L3509" s="62">
        <f t="shared" si="12404"/>
        <v>0</v>
      </c>
      <c r="M3509" s="62">
        <f t="shared" si="12404"/>
        <v>0</v>
      </c>
      <c r="N3509" s="62">
        <f t="shared" si="12404"/>
        <v>0</v>
      </c>
      <c r="O3509" s="62">
        <f t="shared" si="12404"/>
        <v>0</v>
      </c>
      <c r="P3509" s="62">
        <f t="shared" si="12404"/>
        <v>0</v>
      </c>
      <c r="Q3509" s="62">
        <f>Q3510</f>
        <v>0</v>
      </c>
      <c r="R3509" s="62">
        <f t="shared" ref="R3509:V3511" si="12405">R3510</f>
        <v>0</v>
      </c>
      <c r="S3509" s="62">
        <f t="shared" si="12405"/>
        <v>0</v>
      </c>
      <c r="T3509" s="62">
        <f>T3510</f>
        <v>0</v>
      </c>
      <c r="U3509" s="62">
        <f t="shared" si="12405"/>
        <v>0</v>
      </c>
      <c r="V3509" s="62">
        <f t="shared" si="12405"/>
        <v>0</v>
      </c>
      <c r="W3509" s="62">
        <v>0</v>
      </c>
      <c r="X3509" s="62">
        <v>0</v>
      </c>
      <c r="Y3509" s="62">
        <v>0</v>
      </c>
      <c r="Z3509" s="62">
        <v>0</v>
      </c>
      <c r="AA3509" s="62">
        <v>0</v>
      </c>
      <c r="AB3509" s="62">
        <v>0</v>
      </c>
      <c r="AC3509" s="62">
        <f t="shared" ref="AC3509:AC3511" si="12406">AC3510</f>
        <v>0</v>
      </c>
      <c r="AD3509" s="62">
        <f>AD3510</f>
        <v>0</v>
      </c>
      <c r="AE3509" s="62">
        <f t="shared" ref="AE3509:AJ3511" si="12407">AE3510</f>
        <v>0</v>
      </c>
      <c r="AF3509" s="62">
        <f t="shared" si="12407"/>
        <v>0</v>
      </c>
      <c r="AG3509" s="62" t="e">
        <f t="shared" si="12407"/>
        <v>#REF!</v>
      </c>
      <c r="AH3509" s="62" t="e">
        <f t="shared" si="12407"/>
        <v>#REF!</v>
      </c>
      <c r="AI3509" s="62" t="e">
        <f t="shared" si="12407"/>
        <v>#REF!</v>
      </c>
      <c r="AJ3509" s="62" t="e">
        <f t="shared" si="12407"/>
        <v>#REF!</v>
      </c>
      <c r="AK3509" s="62">
        <f>AK3510</f>
        <v>0</v>
      </c>
      <c r="AL3509" s="62">
        <f t="shared" ref="AL3509:BA3511" si="12408">AL3510</f>
        <v>0</v>
      </c>
      <c r="AM3509" s="62">
        <f t="shared" si="12408"/>
        <v>0</v>
      </c>
      <c r="AN3509" s="62">
        <f t="shared" si="12408"/>
        <v>0</v>
      </c>
      <c r="AO3509" s="62">
        <f t="shared" si="12408"/>
        <v>0</v>
      </c>
      <c r="AP3509" s="62">
        <f t="shared" si="12408"/>
        <v>0</v>
      </c>
      <c r="AQ3509" s="62">
        <f t="shared" si="12408"/>
        <v>0</v>
      </c>
      <c r="AR3509" s="62">
        <f>AR3510</f>
        <v>0</v>
      </c>
      <c r="AS3509" s="62">
        <f t="shared" si="12408"/>
        <v>0</v>
      </c>
      <c r="AT3509" s="62">
        <f t="shared" si="12408"/>
        <v>0</v>
      </c>
      <c r="AU3509" s="62">
        <f t="shared" si="12408"/>
        <v>0</v>
      </c>
      <c r="AV3509" s="62">
        <f t="shared" si="12408"/>
        <v>0</v>
      </c>
      <c r="AW3509" s="62">
        <f t="shared" si="12408"/>
        <v>0</v>
      </c>
      <c r="AX3509" s="62">
        <f t="shared" si="12408"/>
        <v>0</v>
      </c>
      <c r="AY3509" s="62">
        <f>AY3510</f>
        <v>0</v>
      </c>
      <c r="AZ3509" s="62">
        <f t="shared" si="12408"/>
        <v>0</v>
      </c>
      <c r="BA3509" s="62">
        <f t="shared" si="12408"/>
        <v>0</v>
      </c>
      <c r="BB3509" s="62">
        <f t="shared" ref="AZ3509:BE3511" si="12409">BB3510</f>
        <v>0</v>
      </c>
      <c r="BC3509" s="62">
        <f t="shared" si="12409"/>
        <v>0</v>
      </c>
      <c r="BD3509" s="62">
        <f t="shared" si="12409"/>
        <v>0</v>
      </c>
      <c r="BE3509" s="62">
        <f t="shared" si="12409"/>
        <v>0</v>
      </c>
      <c r="BF3509" s="62">
        <f>BF3510</f>
        <v>0</v>
      </c>
      <c r="BG3509" s="62">
        <f t="shared" ref="BG3509:BK3511" si="12410">BG3510</f>
        <v>0</v>
      </c>
      <c r="BH3509" s="62">
        <f t="shared" si="12410"/>
        <v>0</v>
      </c>
      <c r="BI3509" s="62" t="e">
        <f t="shared" si="12410"/>
        <v>#REF!</v>
      </c>
      <c r="BJ3509" s="62" t="e">
        <f t="shared" si="12410"/>
        <v>#REF!</v>
      </c>
      <c r="BK3509" s="62" t="e">
        <f t="shared" si="12410"/>
        <v>#REF!</v>
      </c>
      <c r="BL3509" s="62" t="e">
        <f t="shared" ref="BL3509:BL3572" si="12411">+BH3509+BK3509</f>
        <v>#REF!</v>
      </c>
      <c r="BM3509" s="304"/>
      <c r="BN3509" s="304"/>
      <c r="BO3509" s="304"/>
      <c r="BP3509" s="304"/>
      <c r="BQ3509" s="304"/>
      <c r="BR3509" s="304"/>
      <c r="BS3509" s="64"/>
      <c r="BT3509" s="77"/>
    </row>
    <row r="3510" spans="1:72" s="46" customFormat="1" ht="36.75" hidden="1" customHeight="1">
      <c r="A3510" s="77"/>
      <c r="B3510" s="20">
        <v>2014</v>
      </c>
      <c r="C3510" s="65">
        <v>8317</v>
      </c>
      <c r="D3510" s="20">
        <v>16</v>
      </c>
      <c r="E3510" s="20">
        <v>3000</v>
      </c>
      <c r="F3510" s="20">
        <v>3300</v>
      </c>
      <c r="G3510" s="20">
        <v>333</v>
      </c>
      <c r="H3510" s="20">
        <v>3</v>
      </c>
      <c r="I3510" s="66" t="s">
        <v>1372</v>
      </c>
      <c r="J3510" s="67">
        <v>0</v>
      </c>
      <c r="K3510" s="67">
        <v>0</v>
      </c>
      <c r="L3510" s="68">
        <f>J3510+K3510</f>
        <v>0</v>
      </c>
      <c r="M3510" s="67">
        <v>0</v>
      </c>
      <c r="N3510" s="67">
        <v>0</v>
      </c>
      <c r="O3510" s="68">
        <f>+M3510+N3510</f>
        <v>0</v>
      </c>
      <c r="P3510" s="68">
        <f>+L3510+O3510</f>
        <v>0</v>
      </c>
      <c r="Q3510" s="71">
        <v>0</v>
      </c>
      <c r="R3510" s="71">
        <v>0</v>
      </c>
      <c r="S3510" s="71">
        <v>0</v>
      </c>
      <c r="T3510" s="71">
        <v>0</v>
      </c>
      <c r="U3510" s="71">
        <v>0</v>
      </c>
      <c r="V3510" s="71">
        <v>0</v>
      </c>
      <c r="W3510" s="67">
        <v>0</v>
      </c>
      <c r="X3510" s="67">
        <v>0</v>
      </c>
      <c r="Y3510" s="68">
        <v>0</v>
      </c>
      <c r="Z3510" s="67">
        <v>0</v>
      </c>
      <c r="AA3510" s="67">
        <v>0</v>
      </c>
      <c r="AB3510" s="68">
        <v>0</v>
      </c>
      <c r="AC3510" s="68">
        <f t="shared" ref="AC3510" si="12412">+Y3510+AB3510</f>
        <v>0</v>
      </c>
      <c r="AD3510" s="67">
        <f>J3510+Q3510-T3510</f>
        <v>0</v>
      </c>
      <c r="AE3510" s="67">
        <f>K3510+R3510-U3510</f>
        <v>0</v>
      </c>
      <c r="AF3510" s="68">
        <f t="shared" ref="AF3510" si="12413">AD3510+AE3510</f>
        <v>0</v>
      </c>
      <c r="AG3510" s="67" t="e">
        <f>M3510+#REF!-V3510</f>
        <v>#REF!</v>
      </c>
      <c r="AH3510" s="67" t="e">
        <f>N3510+S3510-#REF!</f>
        <v>#REF!</v>
      </c>
      <c r="AI3510" s="68" t="e">
        <f t="shared" ref="AI3510" si="12414">+AG3510+AH3510</f>
        <v>#REF!</v>
      </c>
      <c r="AJ3510" s="68" t="e">
        <f t="shared" ref="AJ3510" si="12415">+AF3510+AI3510</f>
        <v>#REF!</v>
      </c>
      <c r="AK3510" s="71">
        <v>0</v>
      </c>
      <c r="AL3510" s="71">
        <v>0</v>
      </c>
      <c r="AM3510" s="68">
        <f>AK3510+AL3510</f>
        <v>0</v>
      </c>
      <c r="AN3510" s="71">
        <v>0</v>
      </c>
      <c r="AO3510" s="71">
        <v>0</v>
      </c>
      <c r="AP3510" s="68">
        <f>+AN3510+AO3510</f>
        <v>0</v>
      </c>
      <c r="AQ3510" s="68">
        <f>+AM3510+AP3510</f>
        <v>0</v>
      </c>
      <c r="AR3510" s="71">
        <v>0</v>
      </c>
      <c r="AS3510" s="71">
        <v>0</v>
      </c>
      <c r="AT3510" s="68">
        <f>AR3510+AS3510</f>
        <v>0</v>
      </c>
      <c r="AU3510" s="71">
        <v>0</v>
      </c>
      <c r="AV3510" s="71">
        <v>0</v>
      </c>
      <c r="AW3510" s="68">
        <f>+AU3510+AV3510</f>
        <v>0</v>
      </c>
      <c r="AX3510" s="68">
        <f>+AT3510+AW3510</f>
        <v>0</v>
      </c>
      <c r="AY3510" s="71">
        <v>0</v>
      </c>
      <c r="AZ3510" s="71">
        <v>0</v>
      </c>
      <c r="BA3510" s="68">
        <f>AY3510+AZ3510</f>
        <v>0</v>
      </c>
      <c r="BB3510" s="71">
        <v>0</v>
      </c>
      <c r="BC3510" s="71">
        <v>0</v>
      </c>
      <c r="BD3510" s="68">
        <f>+BB3510+BC3510</f>
        <v>0</v>
      </c>
      <c r="BE3510" s="68">
        <f>+BA3510+BD3510</f>
        <v>0</v>
      </c>
      <c r="BF3510" s="67">
        <f t="shared" ref="BF3510:BG3510" si="12416">AD3510-AK3510-AR3510-AY3510</f>
        <v>0</v>
      </c>
      <c r="BG3510" s="67">
        <f t="shared" si="12416"/>
        <v>0</v>
      </c>
      <c r="BH3510" s="68">
        <f t="shared" ref="BH3510" si="12417">BF3510+BG3510</f>
        <v>0</v>
      </c>
      <c r="BI3510" s="67" t="e">
        <f t="shared" ref="BI3510:BJ3510" si="12418">AG3510-AN3510-AU3510-BB3510</f>
        <v>#REF!</v>
      </c>
      <c r="BJ3510" s="67" t="e">
        <f t="shared" si="12418"/>
        <v>#REF!</v>
      </c>
      <c r="BK3510" s="68" t="e">
        <f t="shared" ref="BK3510" si="12419">+BI3510+BJ3510</f>
        <v>#REF!</v>
      </c>
      <c r="BL3510" s="68" t="e">
        <f t="shared" si="12411"/>
        <v>#REF!</v>
      </c>
      <c r="BM3510" s="305">
        <v>0</v>
      </c>
      <c r="BN3510" s="305">
        <v>0</v>
      </c>
      <c r="BO3510" s="306"/>
      <c r="BP3510" s="306"/>
      <c r="BQ3510" s="305">
        <v>0</v>
      </c>
      <c r="BR3510" s="305">
        <v>0</v>
      </c>
      <c r="BS3510" s="114" t="s">
        <v>208</v>
      </c>
      <c r="BT3510" s="77"/>
    </row>
    <row r="3511" spans="1:72" s="46" customFormat="1" ht="36.75" hidden="1" customHeight="1">
      <c r="A3511" s="77"/>
      <c r="B3511" s="59">
        <v>2014</v>
      </c>
      <c r="C3511" s="60">
        <v>8317</v>
      </c>
      <c r="D3511" s="59">
        <v>16</v>
      </c>
      <c r="E3511" s="59">
        <v>3000</v>
      </c>
      <c r="F3511" s="59">
        <v>3300</v>
      </c>
      <c r="G3511" s="59">
        <v>334</v>
      </c>
      <c r="H3511" s="59"/>
      <c r="I3511" s="61" t="s">
        <v>89</v>
      </c>
      <c r="J3511" s="62">
        <f>J3512</f>
        <v>0</v>
      </c>
      <c r="K3511" s="62">
        <f t="shared" si="12404"/>
        <v>0</v>
      </c>
      <c r="L3511" s="62">
        <f t="shared" si="12404"/>
        <v>0</v>
      </c>
      <c r="M3511" s="62">
        <f t="shared" si="12404"/>
        <v>0</v>
      </c>
      <c r="N3511" s="62">
        <f t="shared" si="12404"/>
        <v>0</v>
      </c>
      <c r="O3511" s="62">
        <f t="shared" si="12404"/>
        <v>0</v>
      </c>
      <c r="P3511" s="62">
        <f t="shared" si="12404"/>
        <v>0</v>
      </c>
      <c r="Q3511" s="62">
        <f>Q3512</f>
        <v>0</v>
      </c>
      <c r="R3511" s="62">
        <f t="shared" si="12405"/>
        <v>0</v>
      </c>
      <c r="S3511" s="62">
        <f t="shared" si="12405"/>
        <v>0</v>
      </c>
      <c r="T3511" s="62">
        <f>T3512</f>
        <v>0</v>
      </c>
      <c r="U3511" s="62">
        <f t="shared" si="12405"/>
        <v>0</v>
      </c>
      <c r="V3511" s="62">
        <f t="shared" si="12405"/>
        <v>0</v>
      </c>
      <c r="W3511" s="62">
        <v>0</v>
      </c>
      <c r="X3511" s="62">
        <v>0</v>
      </c>
      <c r="Y3511" s="62">
        <v>0</v>
      </c>
      <c r="Z3511" s="62">
        <v>0</v>
      </c>
      <c r="AA3511" s="62">
        <v>0</v>
      </c>
      <c r="AB3511" s="62">
        <v>0</v>
      </c>
      <c r="AC3511" s="62">
        <f t="shared" si="12406"/>
        <v>0</v>
      </c>
      <c r="AD3511" s="62">
        <f>AD3512</f>
        <v>0</v>
      </c>
      <c r="AE3511" s="62">
        <f t="shared" si="12407"/>
        <v>0</v>
      </c>
      <c r="AF3511" s="62">
        <f t="shared" si="12407"/>
        <v>0</v>
      </c>
      <c r="AG3511" s="62" t="e">
        <f t="shared" si="12407"/>
        <v>#REF!</v>
      </c>
      <c r="AH3511" s="62" t="e">
        <f t="shared" si="12407"/>
        <v>#REF!</v>
      </c>
      <c r="AI3511" s="62" t="e">
        <f t="shared" si="12407"/>
        <v>#REF!</v>
      </c>
      <c r="AJ3511" s="62" t="e">
        <f t="shared" si="12407"/>
        <v>#REF!</v>
      </c>
      <c r="AK3511" s="62">
        <f>AK3512</f>
        <v>0</v>
      </c>
      <c r="AL3511" s="62">
        <f t="shared" si="12408"/>
        <v>0</v>
      </c>
      <c r="AM3511" s="62">
        <f t="shared" si="12408"/>
        <v>0</v>
      </c>
      <c r="AN3511" s="62">
        <f t="shared" si="12408"/>
        <v>0</v>
      </c>
      <c r="AO3511" s="62">
        <f t="shared" si="12408"/>
        <v>0</v>
      </c>
      <c r="AP3511" s="62">
        <f t="shared" si="12408"/>
        <v>0</v>
      </c>
      <c r="AQ3511" s="62">
        <f t="shared" si="12408"/>
        <v>0</v>
      </c>
      <c r="AR3511" s="62">
        <f>AR3512</f>
        <v>0</v>
      </c>
      <c r="AS3511" s="62">
        <f t="shared" si="12408"/>
        <v>0</v>
      </c>
      <c r="AT3511" s="62">
        <f t="shared" si="12408"/>
        <v>0</v>
      </c>
      <c r="AU3511" s="62">
        <f t="shared" si="12408"/>
        <v>0</v>
      </c>
      <c r="AV3511" s="62">
        <f t="shared" si="12408"/>
        <v>0</v>
      </c>
      <c r="AW3511" s="62">
        <f t="shared" si="12408"/>
        <v>0</v>
      </c>
      <c r="AX3511" s="62">
        <f t="shared" si="12408"/>
        <v>0</v>
      </c>
      <c r="AY3511" s="62">
        <f>AY3512</f>
        <v>0</v>
      </c>
      <c r="AZ3511" s="62">
        <f t="shared" si="12409"/>
        <v>0</v>
      </c>
      <c r="BA3511" s="62">
        <f t="shared" si="12409"/>
        <v>0</v>
      </c>
      <c r="BB3511" s="62">
        <f t="shared" si="12409"/>
        <v>0</v>
      </c>
      <c r="BC3511" s="62">
        <f t="shared" si="12409"/>
        <v>0</v>
      </c>
      <c r="BD3511" s="62">
        <f t="shared" si="12409"/>
        <v>0</v>
      </c>
      <c r="BE3511" s="62">
        <f t="shared" si="12409"/>
        <v>0</v>
      </c>
      <c r="BF3511" s="62">
        <f>BF3512</f>
        <v>0</v>
      </c>
      <c r="BG3511" s="62">
        <f t="shared" si="12410"/>
        <v>0</v>
      </c>
      <c r="BH3511" s="62">
        <f t="shared" si="12410"/>
        <v>0</v>
      </c>
      <c r="BI3511" s="62" t="e">
        <f t="shared" si="12410"/>
        <v>#REF!</v>
      </c>
      <c r="BJ3511" s="62" t="e">
        <f t="shared" si="12410"/>
        <v>#REF!</v>
      </c>
      <c r="BK3511" s="62" t="e">
        <f t="shared" si="12410"/>
        <v>#REF!</v>
      </c>
      <c r="BL3511" s="62" t="e">
        <f t="shared" si="12411"/>
        <v>#REF!</v>
      </c>
      <c r="BM3511" s="304"/>
      <c r="BN3511" s="304"/>
      <c r="BO3511" s="304"/>
      <c r="BP3511" s="304"/>
      <c r="BQ3511" s="304"/>
      <c r="BR3511" s="304"/>
      <c r="BS3511" s="64"/>
      <c r="BT3511" s="77"/>
    </row>
    <row r="3512" spans="1:72" s="46" customFormat="1" ht="36.75" hidden="1" customHeight="1">
      <c r="A3512" s="77"/>
      <c r="B3512" s="104">
        <v>2014</v>
      </c>
      <c r="C3512" s="105">
        <v>8317</v>
      </c>
      <c r="D3512" s="104">
        <v>16</v>
      </c>
      <c r="E3512" s="104">
        <v>3000</v>
      </c>
      <c r="F3512" s="104">
        <v>3300</v>
      </c>
      <c r="G3512" s="104">
        <v>334</v>
      </c>
      <c r="H3512" s="104">
        <v>1</v>
      </c>
      <c r="I3512" s="66" t="s">
        <v>90</v>
      </c>
      <c r="J3512" s="67">
        <v>0</v>
      </c>
      <c r="K3512" s="67">
        <v>0</v>
      </c>
      <c r="L3512" s="68">
        <f>J3512+K3512</f>
        <v>0</v>
      </c>
      <c r="M3512" s="67">
        <v>0</v>
      </c>
      <c r="N3512" s="67">
        <v>0</v>
      </c>
      <c r="O3512" s="68">
        <f>+M3512+N3512</f>
        <v>0</v>
      </c>
      <c r="P3512" s="68">
        <f>+L3512+O3512</f>
        <v>0</v>
      </c>
      <c r="Q3512" s="71">
        <v>0</v>
      </c>
      <c r="R3512" s="71">
        <v>0</v>
      </c>
      <c r="S3512" s="71">
        <v>0</v>
      </c>
      <c r="T3512" s="71">
        <v>0</v>
      </c>
      <c r="U3512" s="71">
        <v>0</v>
      </c>
      <c r="V3512" s="71">
        <v>0</v>
      </c>
      <c r="W3512" s="67">
        <v>0</v>
      </c>
      <c r="X3512" s="67">
        <v>0</v>
      </c>
      <c r="Y3512" s="68">
        <v>0</v>
      </c>
      <c r="Z3512" s="67">
        <v>0</v>
      </c>
      <c r="AA3512" s="67">
        <v>0</v>
      </c>
      <c r="AB3512" s="68">
        <v>0</v>
      </c>
      <c r="AC3512" s="68">
        <f t="shared" ref="AC3512" si="12420">+Y3512+AB3512</f>
        <v>0</v>
      </c>
      <c r="AD3512" s="67">
        <f>J3512+Q3512-T3512</f>
        <v>0</v>
      </c>
      <c r="AE3512" s="67">
        <f>K3512+R3512-U3512</f>
        <v>0</v>
      </c>
      <c r="AF3512" s="68">
        <f t="shared" ref="AF3512" si="12421">AD3512+AE3512</f>
        <v>0</v>
      </c>
      <c r="AG3512" s="67" t="e">
        <f>M3512+#REF!-V3512</f>
        <v>#REF!</v>
      </c>
      <c r="AH3512" s="67" t="e">
        <f>N3512+S3512-#REF!</f>
        <v>#REF!</v>
      </c>
      <c r="AI3512" s="68" t="e">
        <f t="shared" ref="AI3512" si="12422">+AG3512+AH3512</f>
        <v>#REF!</v>
      </c>
      <c r="AJ3512" s="68" t="e">
        <f t="shared" ref="AJ3512" si="12423">+AF3512+AI3512</f>
        <v>#REF!</v>
      </c>
      <c r="AK3512" s="71">
        <v>0</v>
      </c>
      <c r="AL3512" s="71">
        <v>0</v>
      </c>
      <c r="AM3512" s="68">
        <f>AK3512+AL3512</f>
        <v>0</v>
      </c>
      <c r="AN3512" s="71">
        <v>0</v>
      </c>
      <c r="AO3512" s="71">
        <v>0</v>
      </c>
      <c r="AP3512" s="68">
        <f>+AN3512+AO3512</f>
        <v>0</v>
      </c>
      <c r="AQ3512" s="68">
        <f>+AM3512+AP3512</f>
        <v>0</v>
      </c>
      <c r="AR3512" s="71">
        <v>0</v>
      </c>
      <c r="AS3512" s="71">
        <v>0</v>
      </c>
      <c r="AT3512" s="68">
        <f>AR3512+AS3512</f>
        <v>0</v>
      </c>
      <c r="AU3512" s="71">
        <v>0</v>
      </c>
      <c r="AV3512" s="71">
        <v>0</v>
      </c>
      <c r="AW3512" s="68">
        <f>+AU3512+AV3512</f>
        <v>0</v>
      </c>
      <c r="AX3512" s="68">
        <f>+AT3512+AW3512</f>
        <v>0</v>
      </c>
      <c r="AY3512" s="71">
        <v>0</v>
      </c>
      <c r="AZ3512" s="71">
        <v>0</v>
      </c>
      <c r="BA3512" s="68">
        <f>AY3512+AZ3512</f>
        <v>0</v>
      </c>
      <c r="BB3512" s="71">
        <v>0</v>
      </c>
      <c r="BC3512" s="71">
        <v>0</v>
      </c>
      <c r="BD3512" s="68">
        <f>+BB3512+BC3512</f>
        <v>0</v>
      </c>
      <c r="BE3512" s="68">
        <f>+BA3512+BD3512</f>
        <v>0</v>
      </c>
      <c r="BF3512" s="67">
        <f t="shared" ref="BF3512:BG3512" si="12424">AD3512-AK3512-AR3512-AY3512</f>
        <v>0</v>
      </c>
      <c r="BG3512" s="67">
        <f t="shared" si="12424"/>
        <v>0</v>
      </c>
      <c r="BH3512" s="68">
        <f t="shared" ref="BH3512" si="12425">BF3512+BG3512</f>
        <v>0</v>
      </c>
      <c r="BI3512" s="67" t="e">
        <f t="shared" ref="BI3512:BJ3512" si="12426">AG3512-AN3512-AU3512-BB3512</f>
        <v>#REF!</v>
      </c>
      <c r="BJ3512" s="67" t="e">
        <f t="shared" si="12426"/>
        <v>#REF!</v>
      </c>
      <c r="BK3512" s="68" t="e">
        <f t="shared" ref="BK3512" si="12427">+BI3512+BJ3512</f>
        <v>#REF!</v>
      </c>
      <c r="BL3512" s="68" t="e">
        <f t="shared" si="12411"/>
        <v>#REF!</v>
      </c>
      <c r="BM3512" s="305">
        <v>0</v>
      </c>
      <c r="BN3512" s="305">
        <v>0</v>
      </c>
      <c r="BO3512" s="306"/>
      <c r="BP3512" s="306"/>
      <c r="BQ3512" s="305">
        <v>0</v>
      </c>
      <c r="BR3512" s="305">
        <v>0</v>
      </c>
      <c r="BS3512" s="114" t="s">
        <v>208</v>
      </c>
      <c r="BT3512" s="77"/>
    </row>
    <row r="3513" spans="1:72" s="46" customFormat="1" ht="65.099999999999994" hidden="1" customHeight="1">
      <c r="A3513" s="77"/>
      <c r="B3513" s="53">
        <v>2014</v>
      </c>
      <c r="C3513" s="54">
        <v>8317</v>
      </c>
      <c r="D3513" s="53">
        <v>16</v>
      </c>
      <c r="E3513" s="53">
        <v>3000</v>
      </c>
      <c r="F3513" s="53">
        <v>3500</v>
      </c>
      <c r="G3513" s="53"/>
      <c r="H3513" s="53"/>
      <c r="I3513" s="55" t="s">
        <v>98</v>
      </c>
      <c r="J3513" s="56">
        <f>+J3514</f>
        <v>0</v>
      </c>
      <c r="K3513" s="56">
        <f t="shared" ref="K3513:P3514" si="12428">+K3514</f>
        <v>0</v>
      </c>
      <c r="L3513" s="56">
        <f t="shared" si="12428"/>
        <v>0</v>
      </c>
      <c r="M3513" s="56">
        <f t="shared" si="12428"/>
        <v>0</v>
      </c>
      <c r="N3513" s="56">
        <f t="shared" si="12428"/>
        <v>0</v>
      </c>
      <c r="O3513" s="56">
        <f t="shared" si="12428"/>
        <v>0</v>
      </c>
      <c r="P3513" s="56">
        <f t="shared" si="12428"/>
        <v>0</v>
      </c>
      <c r="Q3513" s="56">
        <f>+Q3514</f>
        <v>0</v>
      </c>
      <c r="R3513" s="56">
        <f t="shared" ref="R3513:V3514" si="12429">+R3514</f>
        <v>0</v>
      </c>
      <c r="S3513" s="56">
        <f t="shared" si="12429"/>
        <v>0</v>
      </c>
      <c r="T3513" s="56">
        <f>+T3514</f>
        <v>0</v>
      </c>
      <c r="U3513" s="56">
        <f t="shared" si="12429"/>
        <v>0</v>
      </c>
      <c r="V3513" s="56">
        <f t="shared" si="12429"/>
        <v>0</v>
      </c>
      <c r="W3513" s="56">
        <v>0</v>
      </c>
      <c r="X3513" s="56">
        <v>0</v>
      </c>
      <c r="Y3513" s="56">
        <v>0</v>
      </c>
      <c r="Z3513" s="56">
        <v>0</v>
      </c>
      <c r="AA3513" s="56">
        <v>0</v>
      </c>
      <c r="AB3513" s="56">
        <v>0</v>
      </c>
      <c r="AC3513" s="56">
        <f t="shared" ref="AC3513:AC3514" si="12430">+AC3514</f>
        <v>0</v>
      </c>
      <c r="AD3513" s="56">
        <f>+AD3514</f>
        <v>0</v>
      </c>
      <c r="AE3513" s="56">
        <f t="shared" ref="AE3513:AJ3514" si="12431">+AE3514</f>
        <v>0</v>
      </c>
      <c r="AF3513" s="56">
        <f t="shared" si="12431"/>
        <v>0</v>
      </c>
      <c r="AG3513" s="56" t="e">
        <f t="shared" si="12431"/>
        <v>#REF!</v>
      </c>
      <c r="AH3513" s="56" t="e">
        <f t="shared" si="12431"/>
        <v>#REF!</v>
      </c>
      <c r="AI3513" s="56" t="e">
        <f t="shared" si="12431"/>
        <v>#REF!</v>
      </c>
      <c r="AJ3513" s="56" t="e">
        <f t="shared" si="12431"/>
        <v>#REF!</v>
      </c>
      <c r="AK3513" s="56">
        <f>+AK3514</f>
        <v>0</v>
      </c>
      <c r="AL3513" s="56">
        <f t="shared" ref="AL3513:BA3514" si="12432">+AL3514</f>
        <v>0</v>
      </c>
      <c r="AM3513" s="56">
        <f t="shared" si="12432"/>
        <v>0</v>
      </c>
      <c r="AN3513" s="56">
        <f t="shared" si="12432"/>
        <v>0</v>
      </c>
      <c r="AO3513" s="56">
        <f t="shared" si="12432"/>
        <v>0</v>
      </c>
      <c r="AP3513" s="56">
        <f t="shared" si="12432"/>
        <v>0</v>
      </c>
      <c r="AQ3513" s="56">
        <f t="shared" si="12432"/>
        <v>0</v>
      </c>
      <c r="AR3513" s="56">
        <f>+AR3514</f>
        <v>0</v>
      </c>
      <c r="AS3513" s="56">
        <f t="shared" si="12432"/>
        <v>0</v>
      </c>
      <c r="AT3513" s="56">
        <f t="shared" si="12432"/>
        <v>0</v>
      </c>
      <c r="AU3513" s="56">
        <f t="shared" si="12432"/>
        <v>0</v>
      </c>
      <c r="AV3513" s="56">
        <f t="shared" si="12432"/>
        <v>0</v>
      </c>
      <c r="AW3513" s="56">
        <f t="shared" si="12432"/>
        <v>0</v>
      </c>
      <c r="AX3513" s="56">
        <f t="shared" si="12432"/>
        <v>0</v>
      </c>
      <c r="AY3513" s="56">
        <f>+AY3514</f>
        <v>0</v>
      </c>
      <c r="AZ3513" s="56">
        <f t="shared" si="12432"/>
        <v>0</v>
      </c>
      <c r="BA3513" s="56">
        <f t="shared" si="12432"/>
        <v>0</v>
      </c>
      <c r="BB3513" s="56">
        <f t="shared" ref="AZ3513:BE3514" si="12433">+BB3514</f>
        <v>0</v>
      </c>
      <c r="BC3513" s="56">
        <f t="shared" si="12433"/>
        <v>0</v>
      </c>
      <c r="BD3513" s="56">
        <f t="shared" si="12433"/>
        <v>0</v>
      </c>
      <c r="BE3513" s="56">
        <f t="shared" si="12433"/>
        <v>0</v>
      </c>
      <c r="BF3513" s="56">
        <f>+BF3514</f>
        <v>0</v>
      </c>
      <c r="BG3513" s="56">
        <f t="shared" ref="BG3513:BK3514" si="12434">+BG3514</f>
        <v>0</v>
      </c>
      <c r="BH3513" s="56">
        <f t="shared" si="12434"/>
        <v>0</v>
      </c>
      <c r="BI3513" s="56" t="e">
        <f t="shared" si="12434"/>
        <v>#REF!</v>
      </c>
      <c r="BJ3513" s="56" t="e">
        <f t="shared" si="12434"/>
        <v>#REF!</v>
      </c>
      <c r="BK3513" s="56" t="e">
        <f t="shared" si="12434"/>
        <v>#REF!</v>
      </c>
      <c r="BL3513" s="56" t="e">
        <f t="shared" si="12411"/>
        <v>#REF!</v>
      </c>
      <c r="BM3513" s="303"/>
      <c r="BN3513" s="303"/>
      <c r="BO3513" s="303"/>
      <c r="BP3513" s="303"/>
      <c r="BQ3513" s="303"/>
      <c r="BR3513" s="303"/>
      <c r="BS3513" s="166"/>
      <c r="BT3513" s="77"/>
    </row>
    <row r="3514" spans="1:72" s="46" customFormat="1" ht="65.099999999999994" hidden="1" customHeight="1">
      <c r="A3514" s="77"/>
      <c r="B3514" s="59">
        <v>2014</v>
      </c>
      <c r="C3514" s="60">
        <v>8317</v>
      </c>
      <c r="D3514" s="59">
        <v>16</v>
      </c>
      <c r="E3514" s="59">
        <v>3000</v>
      </c>
      <c r="F3514" s="59">
        <v>3500</v>
      </c>
      <c r="G3514" s="59">
        <v>354</v>
      </c>
      <c r="H3514" s="59"/>
      <c r="I3514" s="61" t="s">
        <v>234</v>
      </c>
      <c r="J3514" s="62">
        <f>+J3515</f>
        <v>0</v>
      </c>
      <c r="K3514" s="62">
        <f t="shared" si="12428"/>
        <v>0</v>
      </c>
      <c r="L3514" s="62">
        <f t="shared" si="12428"/>
        <v>0</v>
      </c>
      <c r="M3514" s="62">
        <f t="shared" si="12428"/>
        <v>0</v>
      </c>
      <c r="N3514" s="62">
        <f t="shared" si="12428"/>
        <v>0</v>
      </c>
      <c r="O3514" s="62">
        <f t="shared" si="12428"/>
        <v>0</v>
      </c>
      <c r="P3514" s="62">
        <f t="shared" si="12428"/>
        <v>0</v>
      </c>
      <c r="Q3514" s="62">
        <f>+Q3515</f>
        <v>0</v>
      </c>
      <c r="R3514" s="62">
        <f t="shared" si="12429"/>
        <v>0</v>
      </c>
      <c r="S3514" s="62">
        <f t="shared" si="12429"/>
        <v>0</v>
      </c>
      <c r="T3514" s="62">
        <f>+T3515</f>
        <v>0</v>
      </c>
      <c r="U3514" s="62">
        <f t="shared" si="12429"/>
        <v>0</v>
      </c>
      <c r="V3514" s="62">
        <f t="shared" si="12429"/>
        <v>0</v>
      </c>
      <c r="W3514" s="62">
        <v>0</v>
      </c>
      <c r="X3514" s="62">
        <v>0</v>
      </c>
      <c r="Y3514" s="62">
        <v>0</v>
      </c>
      <c r="Z3514" s="62">
        <v>0</v>
      </c>
      <c r="AA3514" s="62">
        <v>0</v>
      </c>
      <c r="AB3514" s="62">
        <v>0</v>
      </c>
      <c r="AC3514" s="62">
        <f t="shared" si="12430"/>
        <v>0</v>
      </c>
      <c r="AD3514" s="62">
        <f>+AD3515</f>
        <v>0</v>
      </c>
      <c r="AE3514" s="62">
        <f t="shared" si="12431"/>
        <v>0</v>
      </c>
      <c r="AF3514" s="62">
        <f t="shared" si="12431"/>
        <v>0</v>
      </c>
      <c r="AG3514" s="62" t="e">
        <f t="shared" si="12431"/>
        <v>#REF!</v>
      </c>
      <c r="AH3514" s="62" t="e">
        <f t="shared" si="12431"/>
        <v>#REF!</v>
      </c>
      <c r="AI3514" s="62" t="e">
        <f t="shared" si="12431"/>
        <v>#REF!</v>
      </c>
      <c r="AJ3514" s="62" t="e">
        <f t="shared" si="12431"/>
        <v>#REF!</v>
      </c>
      <c r="AK3514" s="62">
        <f>+AK3515</f>
        <v>0</v>
      </c>
      <c r="AL3514" s="62">
        <f t="shared" si="12432"/>
        <v>0</v>
      </c>
      <c r="AM3514" s="62">
        <f t="shared" si="12432"/>
        <v>0</v>
      </c>
      <c r="AN3514" s="62">
        <f t="shared" si="12432"/>
        <v>0</v>
      </c>
      <c r="AO3514" s="62">
        <f t="shared" si="12432"/>
        <v>0</v>
      </c>
      <c r="AP3514" s="62">
        <f t="shared" si="12432"/>
        <v>0</v>
      </c>
      <c r="AQ3514" s="62">
        <f t="shared" si="12432"/>
        <v>0</v>
      </c>
      <c r="AR3514" s="62">
        <f>+AR3515</f>
        <v>0</v>
      </c>
      <c r="AS3514" s="62">
        <f t="shared" si="12432"/>
        <v>0</v>
      </c>
      <c r="AT3514" s="62">
        <f t="shared" si="12432"/>
        <v>0</v>
      </c>
      <c r="AU3514" s="62">
        <f t="shared" si="12432"/>
        <v>0</v>
      </c>
      <c r="AV3514" s="62">
        <f t="shared" si="12432"/>
        <v>0</v>
      </c>
      <c r="AW3514" s="62">
        <f t="shared" si="12432"/>
        <v>0</v>
      </c>
      <c r="AX3514" s="62">
        <f t="shared" si="12432"/>
        <v>0</v>
      </c>
      <c r="AY3514" s="62">
        <f>+AY3515</f>
        <v>0</v>
      </c>
      <c r="AZ3514" s="62">
        <f t="shared" si="12433"/>
        <v>0</v>
      </c>
      <c r="BA3514" s="62">
        <f t="shared" si="12433"/>
        <v>0</v>
      </c>
      <c r="BB3514" s="62">
        <f t="shared" si="12433"/>
        <v>0</v>
      </c>
      <c r="BC3514" s="62">
        <f t="shared" si="12433"/>
        <v>0</v>
      </c>
      <c r="BD3514" s="62">
        <f t="shared" si="12433"/>
        <v>0</v>
      </c>
      <c r="BE3514" s="62">
        <f t="shared" si="12433"/>
        <v>0</v>
      </c>
      <c r="BF3514" s="62">
        <f>+BF3515</f>
        <v>0</v>
      </c>
      <c r="BG3514" s="62">
        <f t="shared" si="12434"/>
        <v>0</v>
      </c>
      <c r="BH3514" s="62">
        <f t="shared" si="12434"/>
        <v>0</v>
      </c>
      <c r="BI3514" s="62" t="e">
        <f t="shared" si="12434"/>
        <v>#REF!</v>
      </c>
      <c r="BJ3514" s="62" t="e">
        <f t="shared" si="12434"/>
        <v>#REF!</v>
      </c>
      <c r="BK3514" s="62" t="e">
        <f t="shared" si="12434"/>
        <v>#REF!</v>
      </c>
      <c r="BL3514" s="62" t="e">
        <f t="shared" si="12411"/>
        <v>#REF!</v>
      </c>
      <c r="BM3514" s="304"/>
      <c r="BN3514" s="304"/>
      <c r="BO3514" s="304"/>
      <c r="BP3514" s="304"/>
      <c r="BQ3514" s="304"/>
      <c r="BR3514" s="304"/>
      <c r="BS3514" s="241"/>
      <c r="BT3514" s="77"/>
    </row>
    <row r="3515" spans="1:72" s="46" customFormat="1" ht="40.5" hidden="1">
      <c r="A3515" s="77"/>
      <c r="B3515" s="20">
        <v>2014</v>
      </c>
      <c r="C3515" s="65">
        <v>8317</v>
      </c>
      <c r="D3515" s="20">
        <v>16</v>
      </c>
      <c r="E3515" s="20">
        <v>3000</v>
      </c>
      <c r="F3515" s="20">
        <v>3500</v>
      </c>
      <c r="G3515" s="20">
        <v>354</v>
      </c>
      <c r="H3515" s="20">
        <v>1</v>
      </c>
      <c r="I3515" s="66" t="s">
        <v>1569</v>
      </c>
      <c r="J3515" s="67">
        <v>0</v>
      </c>
      <c r="K3515" s="67">
        <v>0</v>
      </c>
      <c r="L3515" s="68">
        <f>J3515+K3515</f>
        <v>0</v>
      </c>
      <c r="M3515" s="67">
        <v>0</v>
      </c>
      <c r="N3515" s="67">
        <v>0</v>
      </c>
      <c r="O3515" s="68">
        <f>+M3515+N3515</f>
        <v>0</v>
      </c>
      <c r="P3515" s="68">
        <f>+L3515+O3515</f>
        <v>0</v>
      </c>
      <c r="Q3515" s="71">
        <v>0</v>
      </c>
      <c r="R3515" s="71">
        <v>0</v>
      </c>
      <c r="S3515" s="71">
        <v>0</v>
      </c>
      <c r="T3515" s="71">
        <v>0</v>
      </c>
      <c r="U3515" s="71">
        <v>0</v>
      </c>
      <c r="V3515" s="71">
        <v>0</v>
      </c>
      <c r="W3515" s="67">
        <v>0</v>
      </c>
      <c r="X3515" s="67">
        <v>0</v>
      </c>
      <c r="Y3515" s="68">
        <v>0</v>
      </c>
      <c r="Z3515" s="67">
        <v>0</v>
      </c>
      <c r="AA3515" s="67">
        <v>0</v>
      </c>
      <c r="AB3515" s="68">
        <v>0</v>
      </c>
      <c r="AC3515" s="68">
        <f t="shared" ref="AC3515" si="12435">+Y3515+AB3515</f>
        <v>0</v>
      </c>
      <c r="AD3515" s="67">
        <f>J3515+Q3515-T3515</f>
        <v>0</v>
      </c>
      <c r="AE3515" s="67">
        <f>K3515+R3515-U3515</f>
        <v>0</v>
      </c>
      <c r="AF3515" s="68">
        <f t="shared" ref="AF3515" si="12436">AD3515+AE3515</f>
        <v>0</v>
      </c>
      <c r="AG3515" s="67" t="e">
        <f>M3515+#REF!-V3515</f>
        <v>#REF!</v>
      </c>
      <c r="AH3515" s="67" t="e">
        <f>N3515+S3515-#REF!</f>
        <v>#REF!</v>
      </c>
      <c r="AI3515" s="68" t="e">
        <f t="shared" ref="AI3515" si="12437">+AG3515+AH3515</f>
        <v>#REF!</v>
      </c>
      <c r="AJ3515" s="68" t="e">
        <f t="shared" ref="AJ3515" si="12438">+AF3515+AI3515</f>
        <v>#REF!</v>
      </c>
      <c r="AK3515" s="71">
        <v>0</v>
      </c>
      <c r="AL3515" s="71">
        <v>0</v>
      </c>
      <c r="AM3515" s="68">
        <f>AK3515+AL3515</f>
        <v>0</v>
      </c>
      <c r="AN3515" s="71">
        <v>0</v>
      </c>
      <c r="AO3515" s="71">
        <v>0</v>
      </c>
      <c r="AP3515" s="68">
        <f>+AN3515+AO3515</f>
        <v>0</v>
      </c>
      <c r="AQ3515" s="68">
        <f>+AM3515+AP3515</f>
        <v>0</v>
      </c>
      <c r="AR3515" s="71">
        <v>0</v>
      </c>
      <c r="AS3515" s="71">
        <v>0</v>
      </c>
      <c r="AT3515" s="68">
        <f>AR3515+AS3515</f>
        <v>0</v>
      </c>
      <c r="AU3515" s="71">
        <v>0</v>
      </c>
      <c r="AV3515" s="71">
        <v>0</v>
      </c>
      <c r="AW3515" s="68">
        <f>+AU3515+AV3515</f>
        <v>0</v>
      </c>
      <c r="AX3515" s="68">
        <f>+AT3515+AW3515</f>
        <v>0</v>
      </c>
      <c r="AY3515" s="71">
        <v>0</v>
      </c>
      <c r="AZ3515" s="71">
        <v>0</v>
      </c>
      <c r="BA3515" s="68">
        <f>AY3515+AZ3515</f>
        <v>0</v>
      </c>
      <c r="BB3515" s="71">
        <v>0</v>
      </c>
      <c r="BC3515" s="71">
        <v>0</v>
      </c>
      <c r="BD3515" s="68">
        <f>+BB3515+BC3515</f>
        <v>0</v>
      </c>
      <c r="BE3515" s="68">
        <f>+BA3515+BD3515</f>
        <v>0</v>
      </c>
      <c r="BF3515" s="67">
        <f t="shared" ref="BF3515:BG3515" si="12439">AD3515-AK3515-AR3515-AY3515</f>
        <v>0</v>
      </c>
      <c r="BG3515" s="67">
        <f t="shared" si="12439"/>
        <v>0</v>
      </c>
      <c r="BH3515" s="68">
        <f t="shared" ref="BH3515" si="12440">BF3515+BG3515</f>
        <v>0</v>
      </c>
      <c r="BI3515" s="67" t="e">
        <f t="shared" ref="BI3515:BJ3515" si="12441">AG3515-AN3515-AU3515-BB3515</f>
        <v>#REF!</v>
      </c>
      <c r="BJ3515" s="67" t="e">
        <f t="shared" si="12441"/>
        <v>#REF!</v>
      </c>
      <c r="BK3515" s="68" t="e">
        <f t="shared" ref="BK3515" si="12442">+BI3515+BJ3515</f>
        <v>#REF!</v>
      </c>
      <c r="BL3515" s="68" t="e">
        <f t="shared" si="12411"/>
        <v>#REF!</v>
      </c>
      <c r="BM3515" s="305">
        <v>0</v>
      </c>
      <c r="BN3515" s="305">
        <v>0</v>
      </c>
      <c r="BO3515" s="306"/>
      <c r="BP3515" s="306"/>
      <c r="BQ3515" s="305">
        <v>0</v>
      </c>
      <c r="BR3515" s="305">
        <v>0</v>
      </c>
      <c r="BS3515" s="114" t="s">
        <v>208</v>
      </c>
      <c r="BT3515" s="77"/>
    </row>
    <row r="3516" spans="1:72" s="46" customFormat="1" ht="36" hidden="1" customHeight="1">
      <c r="A3516" s="77"/>
      <c r="B3516" s="47">
        <v>2014</v>
      </c>
      <c r="C3516" s="48">
        <v>8317</v>
      </c>
      <c r="D3516" s="47">
        <v>16</v>
      </c>
      <c r="E3516" s="47">
        <v>5000</v>
      </c>
      <c r="F3516" s="47"/>
      <c r="G3516" s="47"/>
      <c r="H3516" s="47"/>
      <c r="I3516" s="49" t="s">
        <v>130</v>
      </c>
      <c r="J3516" s="50">
        <f>J3517+J3536+J3539+J3601</f>
        <v>0</v>
      </c>
      <c r="K3516" s="50">
        <f t="shared" ref="K3516:P3516" si="12443">K3517+K3536+K3539+K3601</f>
        <v>0</v>
      </c>
      <c r="L3516" s="50">
        <f t="shared" si="12443"/>
        <v>0</v>
      </c>
      <c r="M3516" s="50">
        <f t="shared" si="12443"/>
        <v>0</v>
      </c>
      <c r="N3516" s="50">
        <f t="shared" si="12443"/>
        <v>0</v>
      </c>
      <c r="O3516" s="50">
        <f t="shared" si="12443"/>
        <v>0</v>
      </c>
      <c r="P3516" s="50">
        <f t="shared" si="12443"/>
        <v>0</v>
      </c>
      <c r="Q3516" s="50">
        <f>Q3517+Q3536+Q3539+Q3601</f>
        <v>0</v>
      </c>
      <c r="R3516" s="50">
        <f t="shared" ref="R3516:S3516" si="12444">R3517+R3536+R3539+R3601</f>
        <v>0</v>
      </c>
      <c r="S3516" s="50">
        <f t="shared" si="12444"/>
        <v>0</v>
      </c>
      <c r="T3516" s="50">
        <f>T3517+T3536+T3539+T3601</f>
        <v>0</v>
      </c>
      <c r="U3516" s="50">
        <f t="shared" ref="U3516:V3516" si="12445">U3517+U3536+U3539+U3601</f>
        <v>0</v>
      </c>
      <c r="V3516" s="50">
        <f t="shared" si="12445"/>
        <v>0</v>
      </c>
      <c r="W3516" s="50">
        <v>0</v>
      </c>
      <c r="X3516" s="50">
        <v>0</v>
      </c>
      <c r="Y3516" s="50">
        <v>0</v>
      </c>
      <c r="Z3516" s="50">
        <v>0</v>
      </c>
      <c r="AA3516" s="50">
        <v>0</v>
      </c>
      <c r="AB3516" s="50">
        <v>0</v>
      </c>
      <c r="AC3516" s="50">
        <f t="shared" ref="AC3516" si="12446">AC3517+AC3536+AC3539+AC3601</f>
        <v>0</v>
      </c>
      <c r="AD3516" s="50">
        <f>AD3517+AD3536+AD3539+AD3601</f>
        <v>0</v>
      </c>
      <c r="AE3516" s="50">
        <f t="shared" ref="AE3516:AJ3516" si="12447">AE3517+AE3536+AE3539+AE3601</f>
        <v>0</v>
      </c>
      <c r="AF3516" s="50">
        <f t="shared" si="12447"/>
        <v>0</v>
      </c>
      <c r="AG3516" s="50" t="e">
        <f t="shared" si="12447"/>
        <v>#REF!</v>
      </c>
      <c r="AH3516" s="50" t="e">
        <f t="shared" si="12447"/>
        <v>#REF!</v>
      </c>
      <c r="AI3516" s="50" t="e">
        <f t="shared" si="12447"/>
        <v>#REF!</v>
      </c>
      <c r="AJ3516" s="50" t="e">
        <f t="shared" si="12447"/>
        <v>#REF!</v>
      </c>
      <c r="AK3516" s="50">
        <f>AK3517+AK3536+AK3539+AK3601</f>
        <v>0</v>
      </c>
      <c r="AL3516" s="50">
        <f t="shared" ref="AL3516:AQ3516" si="12448">AL3517+AL3536+AL3539+AL3601</f>
        <v>0</v>
      </c>
      <c r="AM3516" s="50">
        <f t="shared" si="12448"/>
        <v>0</v>
      </c>
      <c r="AN3516" s="50">
        <f t="shared" si="12448"/>
        <v>0</v>
      </c>
      <c r="AO3516" s="50">
        <f t="shared" si="12448"/>
        <v>0</v>
      </c>
      <c r="AP3516" s="50">
        <f t="shared" si="12448"/>
        <v>0</v>
      </c>
      <c r="AQ3516" s="50">
        <f t="shared" si="12448"/>
        <v>0</v>
      </c>
      <c r="AR3516" s="50">
        <f>AR3517+AR3536+AR3539+AR3601</f>
        <v>0</v>
      </c>
      <c r="AS3516" s="50">
        <f t="shared" ref="AS3516:AX3516" si="12449">AS3517+AS3536+AS3539+AS3601</f>
        <v>0</v>
      </c>
      <c r="AT3516" s="50">
        <f t="shared" si="12449"/>
        <v>0</v>
      </c>
      <c r="AU3516" s="50">
        <f t="shared" si="12449"/>
        <v>0</v>
      </c>
      <c r="AV3516" s="50">
        <f t="shared" si="12449"/>
        <v>0</v>
      </c>
      <c r="AW3516" s="50">
        <f t="shared" si="12449"/>
        <v>0</v>
      </c>
      <c r="AX3516" s="50">
        <f t="shared" si="12449"/>
        <v>0</v>
      </c>
      <c r="AY3516" s="50">
        <f>AY3517+AY3536+AY3539+AY3601</f>
        <v>0</v>
      </c>
      <c r="AZ3516" s="50">
        <f t="shared" ref="AZ3516:BE3516" si="12450">AZ3517+AZ3536+AZ3539+AZ3601</f>
        <v>0</v>
      </c>
      <c r="BA3516" s="50">
        <f t="shared" si="12450"/>
        <v>0</v>
      </c>
      <c r="BB3516" s="50">
        <f t="shared" si="12450"/>
        <v>0</v>
      </c>
      <c r="BC3516" s="50">
        <f t="shared" si="12450"/>
        <v>0</v>
      </c>
      <c r="BD3516" s="50">
        <f t="shared" si="12450"/>
        <v>0</v>
      </c>
      <c r="BE3516" s="50">
        <f t="shared" si="12450"/>
        <v>0</v>
      </c>
      <c r="BF3516" s="50">
        <f>BF3517+BF3536+BF3539+BF3601</f>
        <v>0</v>
      </c>
      <c r="BG3516" s="50">
        <f t="shared" ref="BG3516:BK3516" si="12451">BG3517+BG3536+BG3539+BG3601</f>
        <v>0</v>
      </c>
      <c r="BH3516" s="50">
        <f t="shared" si="12451"/>
        <v>0</v>
      </c>
      <c r="BI3516" s="50" t="e">
        <f t="shared" si="12451"/>
        <v>#REF!</v>
      </c>
      <c r="BJ3516" s="50" t="e">
        <f t="shared" si="12451"/>
        <v>#REF!</v>
      </c>
      <c r="BK3516" s="50" t="e">
        <f t="shared" si="12451"/>
        <v>#REF!</v>
      </c>
      <c r="BL3516" s="50" t="e">
        <f t="shared" si="12411"/>
        <v>#REF!</v>
      </c>
      <c r="BM3516" s="302"/>
      <c r="BN3516" s="302"/>
      <c r="BO3516" s="302"/>
      <c r="BP3516" s="302"/>
      <c r="BQ3516" s="302"/>
      <c r="BR3516" s="302"/>
      <c r="BS3516" s="76"/>
      <c r="BT3516" s="77"/>
    </row>
    <row r="3517" spans="1:72" s="46" customFormat="1" ht="36" hidden="1" customHeight="1">
      <c r="A3517" s="77"/>
      <c r="B3517" s="53">
        <v>2014</v>
      </c>
      <c r="C3517" s="54">
        <v>8317</v>
      </c>
      <c r="D3517" s="53">
        <v>16</v>
      </c>
      <c r="E3517" s="53">
        <v>5000</v>
      </c>
      <c r="F3517" s="53">
        <v>5100</v>
      </c>
      <c r="G3517" s="53"/>
      <c r="H3517" s="53"/>
      <c r="I3517" s="55" t="s">
        <v>131</v>
      </c>
      <c r="J3517" s="56">
        <f>J3518+J3524+J3532</f>
        <v>0</v>
      </c>
      <c r="K3517" s="56">
        <f t="shared" ref="K3517:P3517" si="12452">K3518+K3524+K3532</f>
        <v>0</v>
      </c>
      <c r="L3517" s="56">
        <f t="shared" si="12452"/>
        <v>0</v>
      </c>
      <c r="M3517" s="56">
        <f t="shared" si="12452"/>
        <v>0</v>
      </c>
      <c r="N3517" s="56">
        <f t="shared" si="12452"/>
        <v>0</v>
      </c>
      <c r="O3517" s="56">
        <f t="shared" si="12452"/>
        <v>0</v>
      </c>
      <c r="P3517" s="56">
        <f t="shared" si="12452"/>
        <v>0</v>
      </c>
      <c r="Q3517" s="56">
        <f>Q3518+Q3524+Q3532</f>
        <v>0</v>
      </c>
      <c r="R3517" s="56">
        <f t="shared" ref="R3517:S3517" si="12453">R3518+R3524+R3532</f>
        <v>0</v>
      </c>
      <c r="S3517" s="56">
        <f t="shared" si="12453"/>
        <v>0</v>
      </c>
      <c r="T3517" s="56">
        <f>T3518+T3524+T3532</f>
        <v>0</v>
      </c>
      <c r="U3517" s="56">
        <f t="shared" ref="U3517:V3517" si="12454">U3518+U3524+U3532</f>
        <v>0</v>
      </c>
      <c r="V3517" s="56">
        <f t="shared" si="12454"/>
        <v>0</v>
      </c>
      <c r="W3517" s="56">
        <v>0</v>
      </c>
      <c r="X3517" s="56">
        <v>0</v>
      </c>
      <c r="Y3517" s="56">
        <v>0</v>
      </c>
      <c r="Z3517" s="56">
        <v>0</v>
      </c>
      <c r="AA3517" s="56">
        <v>0</v>
      </c>
      <c r="AB3517" s="56">
        <v>0</v>
      </c>
      <c r="AC3517" s="56">
        <f t="shared" ref="AC3517" si="12455">AC3518+AC3524+AC3532</f>
        <v>0</v>
      </c>
      <c r="AD3517" s="56">
        <f>AD3518+AD3524+AD3532</f>
        <v>0</v>
      </c>
      <c r="AE3517" s="56">
        <f t="shared" ref="AE3517:AJ3517" si="12456">AE3518+AE3524+AE3532</f>
        <v>0</v>
      </c>
      <c r="AF3517" s="56">
        <f t="shared" si="12456"/>
        <v>0</v>
      </c>
      <c r="AG3517" s="56" t="e">
        <f t="shared" si="12456"/>
        <v>#REF!</v>
      </c>
      <c r="AH3517" s="56" t="e">
        <f t="shared" si="12456"/>
        <v>#REF!</v>
      </c>
      <c r="AI3517" s="56" t="e">
        <f t="shared" si="12456"/>
        <v>#REF!</v>
      </c>
      <c r="AJ3517" s="56" t="e">
        <f t="shared" si="12456"/>
        <v>#REF!</v>
      </c>
      <c r="AK3517" s="56">
        <f>AK3518+AK3524+AK3532</f>
        <v>0</v>
      </c>
      <c r="AL3517" s="56">
        <f t="shared" ref="AL3517:AQ3517" si="12457">AL3518+AL3524+AL3532</f>
        <v>0</v>
      </c>
      <c r="AM3517" s="56">
        <f t="shared" si="12457"/>
        <v>0</v>
      </c>
      <c r="AN3517" s="56">
        <f t="shared" si="12457"/>
        <v>0</v>
      </c>
      <c r="AO3517" s="56">
        <f t="shared" si="12457"/>
        <v>0</v>
      </c>
      <c r="AP3517" s="56">
        <f t="shared" si="12457"/>
        <v>0</v>
      </c>
      <c r="AQ3517" s="56">
        <f t="shared" si="12457"/>
        <v>0</v>
      </c>
      <c r="AR3517" s="56">
        <f>AR3518+AR3524+AR3532</f>
        <v>0</v>
      </c>
      <c r="AS3517" s="56">
        <f t="shared" ref="AS3517:AX3517" si="12458">AS3518+AS3524+AS3532</f>
        <v>0</v>
      </c>
      <c r="AT3517" s="56">
        <f t="shared" si="12458"/>
        <v>0</v>
      </c>
      <c r="AU3517" s="56">
        <f t="shared" si="12458"/>
        <v>0</v>
      </c>
      <c r="AV3517" s="56">
        <f t="shared" si="12458"/>
        <v>0</v>
      </c>
      <c r="AW3517" s="56">
        <f t="shared" si="12458"/>
        <v>0</v>
      </c>
      <c r="AX3517" s="56">
        <f t="shared" si="12458"/>
        <v>0</v>
      </c>
      <c r="AY3517" s="56">
        <f>AY3518+AY3524+AY3532</f>
        <v>0</v>
      </c>
      <c r="AZ3517" s="56">
        <f t="shared" ref="AZ3517:BE3517" si="12459">AZ3518+AZ3524+AZ3532</f>
        <v>0</v>
      </c>
      <c r="BA3517" s="56">
        <f t="shared" si="12459"/>
        <v>0</v>
      </c>
      <c r="BB3517" s="56">
        <f t="shared" si="12459"/>
        <v>0</v>
      </c>
      <c r="BC3517" s="56">
        <f t="shared" si="12459"/>
        <v>0</v>
      </c>
      <c r="BD3517" s="56">
        <f t="shared" si="12459"/>
        <v>0</v>
      </c>
      <c r="BE3517" s="56">
        <f t="shared" si="12459"/>
        <v>0</v>
      </c>
      <c r="BF3517" s="56">
        <f>BF3518+BF3524+BF3532</f>
        <v>0</v>
      </c>
      <c r="BG3517" s="56">
        <f t="shared" ref="BG3517:BK3517" si="12460">BG3518+BG3524+BG3532</f>
        <v>0</v>
      </c>
      <c r="BH3517" s="56">
        <f t="shared" si="12460"/>
        <v>0</v>
      </c>
      <c r="BI3517" s="56" t="e">
        <f t="shared" si="12460"/>
        <v>#REF!</v>
      </c>
      <c r="BJ3517" s="56" t="e">
        <f t="shared" si="12460"/>
        <v>#REF!</v>
      </c>
      <c r="BK3517" s="56" t="e">
        <f t="shared" si="12460"/>
        <v>#REF!</v>
      </c>
      <c r="BL3517" s="56" t="e">
        <f t="shared" si="12411"/>
        <v>#REF!</v>
      </c>
      <c r="BM3517" s="303"/>
      <c r="BN3517" s="303"/>
      <c r="BO3517" s="303"/>
      <c r="BP3517" s="303"/>
      <c r="BQ3517" s="303"/>
      <c r="BR3517" s="303"/>
      <c r="BS3517" s="58"/>
      <c r="BT3517" s="77"/>
    </row>
    <row r="3518" spans="1:72" s="46" customFormat="1" ht="36.75" hidden="1" customHeight="1">
      <c r="A3518" s="77"/>
      <c r="B3518" s="59">
        <v>2014</v>
      </c>
      <c r="C3518" s="60">
        <v>8317</v>
      </c>
      <c r="D3518" s="59">
        <v>16</v>
      </c>
      <c r="E3518" s="59">
        <v>5000</v>
      </c>
      <c r="F3518" s="59">
        <v>5100</v>
      </c>
      <c r="G3518" s="59">
        <v>511</v>
      </c>
      <c r="H3518" s="59"/>
      <c r="I3518" s="61" t="s">
        <v>132</v>
      </c>
      <c r="J3518" s="62">
        <f>SUM(J3519:J3523)</f>
        <v>0</v>
      </c>
      <c r="K3518" s="62">
        <f t="shared" ref="K3518:P3518" si="12461">SUM(K3519:K3523)</f>
        <v>0</v>
      </c>
      <c r="L3518" s="62">
        <f t="shared" si="12461"/>
        <v>0</v>
      </c>
      <c r="M3518" s="62">
        <f t="shared" si="12461"/>
        <v>0</v>
      </c>
      <c r="N3518" s="62">
        <f t="shared" si="12461"/>
        <v>0</v>
      </c>
      <c r="O3518" s="62">
        <f t="shared" si="12461"/>
        <v>0</v>
      </c>
      <c r="P3518" s="62">
        <f t="shared" si="12461"/>
        <v>0</v>
      </c>
      <c r="Q3518" s="62">
        <f>SUM(Q3519:Q3523)</f>
        <v>0</v>
      </c>
      <c r="R3518" s="62">
        <f t="shared" ref="R3518:S3518" si="12462">SUM(R3519:R3523)</f>
        <v>0</v>
      </c>
      <c r="S3518" s="62">
        <f t="shared" si="12462"/>
        <v>0</v>
      </c>
      <c r="T3518" s="62">
        <f>SUM(T3519:T3523)</f>
        <v>0</v>
      </c>
      <c r="U3518" s="62">
        <f t="shared" ref="U3518:V3518" si="12463">SUM(U3519:U3523)</f>
        <v>0</v>
      </c>
      <c r="V3518" s="62">
        <f t="shared" si="12463"/>
        <v>0</v>
      </c>
      <c r="W3518" s="62">
        <v>0</v>
      </c>
      <c r="X3518" s="62">
        <v>0</v>
      </c>
      <c r="Y3518" s="62">
        <v>0</v>
      </c>
      <c r="Z3518" s="62">
        <v>0</v>
      </c>
      <c r="AA3518" s="62">
        <v>0</v>
      </c>
      <c r="AB3518" s="62">
        <v>0</v>
      </c>
      <c r="AC3518" s="62">
        <f t="shared" ref="AC3518" si="12464">SUM(AC3519:AC3523)</f>
        <v>0</v>
      </c>
      <c r="AD3518" s="62">
        <f>SUM(AD3519:AD3523)</f>
        <v>0</v>
      </c>
      <c r="AE3518" s="62">
        <f t="shared" ref="AE3518:AJ3518" si="12465">SUM(AE3519:AE3523)</f>
        <v>0</v>
      </c>
      <c r="AF3518" s="62">
        <f t="shared" si="12465"/>
        <v>0</v>
      </c>
      <c r="AG3518" s="62" t="e">
        <f t="shared" si="12465"/>
        <v>#REF!</v>
      </c>
      <c r="AH3518" s="62" t="e">
        <f t="shared" si="12465"/>
        <v>#REF!</v>
      </c>
      <c r="AI3518" s="62" t="e">
        <f t="shared" si="12465"/>
        <v>#REF!</v>
      </c>
      <c r="AJ3518" s="62" t="e">
        <f t="shared" si="12465"/>
        <v>#REF!</v>
      </c>
      <c r="AK3518" s="62">
        <f>SUM(AK3519:AK3523)</f>
        <v>0</v>
      </c>
      <c r="AL3518" s="62">
        <f t="shared" ref="AL3518:AQ3518" si="12466">SUM(AL3519:AL3523)</f>
        <v>0</v>
      </c>
      <c r="AM3518" s="62">
        <f t="shared" si="12466"/>
        <v>0</v>
      </c>
      <c r="AN3518" s="62">
        <f t="shared" si="12466"/>
        <v>0</v>
      </c>
      <c r="AO3518" s="62">
        <f t="shared" si="12466"/>
        <v>0</v>
      </c>
      <c r="AP3518" s="62">
        <f t="shared" si="12466"/>
        <v>0</v>
      </c>
      <c r="AQ3518" s="62">
        <f t="shared" si="12466"/>
        <v>0</v>
      </c>
      <c r="AR3518" s="62">
        <f>SUM(AR3519:AR3523)</f>
        <v>0</v>
      </c>
      <c r="AS3518" s="62">
        <f t="shared" ref="AS3518:AX3518" si="12467">SUM(AS3519:AS3523)</f>
        <v>0</v>
      </c>
      <c r="AT3518" s="62">
        <f t="shared" si="12467"/>
        <v>0</v>
      </c>
      <c r="AU3518" s="62">
        <f t="shared" si="12467"/>
        <v>0</v>
      </c>
      <c r="AV3518" s="62">
        <f t="shared" si="12467"/>
        <v>0</v>
      </c>
      <c r="AW3518" s="62">
        <f t="shared" si="12467"/>
        <v>0</v>
      </c>
      <c r="AX3518" s="62">
        <f t="shared" si="12467"/>
        <v>0</v>
      </c>
      <c r="AY3518" s="62">
        <f>SUM(AY3519:AY3523)</f>
        <v>0</v>
      </c>
      <c r="AZ3518" s="62">
        <f t="shared" ref="AZ3518:BE3518" si="12468">SUM(AZ3519:AZ3523)</f>
        <v>0</v>
      </c>
      <c r="BA3518" s="62">
        <f t="shared" si="12468"/>
        <v>0</v>
      </c>
      <c r="BB3518" s="62">
        <f t="shared" si="12468"/>
        <v>0</v>
      </c>
      <c r="BC3518" s="62">
        <f t="shared" si="12468"/>
        <v>0</v>
      </c>
      <c r="BD3518" s="62">
        <f t="shared" si="12468"/>
        <v>0</v>
      </c>
      <c r="BE3518" s="62">
        <f t="shared" si="12468"/>
        <v>0</v>
      </c>
      <c r="BF3518" s="62">
        <f>SUM(BF3519:BF3523)</f>
        <v>0</v>
      </c>
      <c r="BG3518" s="62">
        <f t="shared" ref="BG3518:BK3518" si="12469">SUM(BG3519:BG3523)</f>
        <v>0</v>
      </c>
      <c r="BH3518" s="62">
        <f t="shared" si="12469"/>
        <v>0</v>
      </c>
      <c r="BI3518" s="62" t="e">
        <f t="shared" si="12469"/>
        <v>#REF!</v>
      </c>
      <c r="BJ3518" s="62" t="e">
        <f t="shared" si="12469"/>
        <v>#REF!</v>
      </c>
      <c r="BK3518" s="62" t="e">
        <f t="shared" si="12469"/>
        <v>#REF!</v>
      </c>
      <c r="BL3518" s="62" t="e">
        <f t="shared" si="12411"/>
        <v>#REF!</v>
      </c>
      <c r="BM3518" s="169"/>
      <c r="BN3518" s="304"/>
      <c r="BO3518" s="169"/>
      <c r="BP3518" s="304"/>
      <c r="BQ3518" s="169"/>
      <c r="BR3518" s="304"/>
      <c r="BS3518" s="64"/>
      <c r="BT3518" s="77"/>
    </row>
    <row r="3519" spans="1:72" s="46" customFormat="1" ht="36.75" hidden="1" customHeight="1">
      <c r="A3519" s="77"/>
      <c r="B3519" s="104">
        <v>2014</v>
      </c>
      <c r="C3519" s="105">
        <v>8317</v>
      </c>
      <c r="D3519" s="104">
        <v>16</v>
      </c>
      <c r="E3519" s="104">
        <v>5000</v>
      </c>
      <c r="F3519" s="104">
        <v>5100</v>
      </c>
      <c r="G3519" s="104">
        <v>511</v>
      </c>
      <c r="H3519" s="104">
        <v>1</v>
      </c>
      <c r="I3519" s="66" t="s">
        <v>250</v>
      </c>
      <c r="J3519" s="67">
        <v>0</v>
      </c>
      <c r="K3519" s="67">
        <v>0</v>
      </c>
      <c r="L3519" s="68">
        <f>J3519+K3519</f>
        <v>0</v>
      </c>
      <c r="M3519" s="67">
        <v>0</v>
      </c>
      <c r="N3519" s="67">
        <v>0</v>
      </c>
      <c r="O3519" s="68">
        <f>+M3519+N3519</f>
        <v>0</v>
      </c>
      <c r="P3519" s="68">
        <f>+L3519+O3519</f>
        <v>0</v>
      </c>
      <c r="Q3519" s="71">
        <v>0</v>
      </c>
      <c r="R3519" s="71">
        <v>0</v>
      </c>
      <c r="S3519" s="71">
        <v>0</v>
      </c>
      <c r="T3519" s="71">
        <v>0</v>
      </c>
      <c r="U3519" s="71">
        <v>0</v>
      </c>
      <c r="V3519" s="71">
        <v>0</v>
      </c>
      <c r="W3519" s="67">
        <v>0</v>
      </c>
      <c r="X3519" s="67">
        <v>0</v>
      </c>
      <c r="Y3519" s="68">
        <v>0</v>
      </c>
      <c r="Z3519" s="67">
        <v>0</v>
      </c>
      <c r="AA3519" s="67">
        <v>0</v>
      </c>
      <c r="AB3519" s="68">
        <v>0</v>
      </c>
      <c r="AC3519" s="68">
        <f t="shared" ref="AC3519:AC3523" si="12470">+Y3519+AB3519</f>
        <v>0</v>
      </c>
      <c r="AD3519" s="67">
        <f t="shared" ref="AD3519:AE3523" si="12471">J3519+Q3519-T3519</f>
        <v>0</v>
      </c>
      <c r="AE3519" s="67">
        <f t="shared" si="12471"/>
        <v>0</v>
      </c>
      <c r="AF3519" s="68">
        <f t="shared" ref="AF3519:AF3523" si="12472">AD3519+AE3519</f>
        <v>0</v>
      </c>
      <c r="AG3519" s="67" t="e">
        <f>M3519+#REF!-V3519</f>
        <v>#REF!</v>
      </c>
      <c r="AH3519" s="67" t="e">
        <f>N3519+S3519-#REF!</f>
        <v>#REF!</v>
      </c>
      <c r="AI3519" s="68" t="e">
        <f t="shared" ref="AI3519:AI3523" si="12473">+AG3519+AH3519</f>
        <v>#REF!</v>
      </c>
      <c r="AJ3519" s="68" t="e">
        <f t="shared" ref="AJ3519:AJ3523" si="12474">+AF3519+AI3519</f>
        <v>#REF!</v>
      </c>
      <c r="AK3519" s="71">
        <v>0</v>
      </c>
      <c r="AL3519" s="71">
        <v>0</v>
      </c>
      <c r="AM3519" s="68">
        <f>AK3519+AL3519</f>
        <v>0</v>
      </c>
      <c r="AN3519" s="71">
        <v>0</v>
      </c>
      <c r="AO3519" s="71">
        <v>0</v>
      </c>
      <c r="AP3519" s="68">
        <f>+AN3519+AO3519</f>
        <v>0</v>
      </c>
      <c r="AQ3519" s="68">
        <f>+AM3519+AP3519</f>
        <v>0</v>
      </c>
      <c r="AR3519" s="71">
        <v>0</v>
      </c>
      <c r="AS3519" s="71">
        <v>0</v>
      </c>
      <c r="AT3519" s="68">
        <f>AR3519+AS3519</f>
        <v>0</v>
      </c>
      <c r="AU3519" s="71">
        <v>0</v>
      </c>
      <c r="AV3519" s="71">
        <v>0</v>
      </c>
      <c r="AW3519" s="68">
        <f>+AU3519+AV3519</f>
        <v>0</v>
      </c>
      <c r="AX3519" s="68">
        <f>+AT3519+AW3519</f>
        <v>0</v>
      </c>
      <c r="AY3519" s="71">
        <v>0</v>
      </c>
      <c r="AZ3519" s="71">
        <v>0</v>
      </c>
      <c r="BA3519" s="68">
        <f>AY3519+AZ3519</f>
        <v>0</v>
      </c>
      <c r="BB3519" s="71">
        <v>0</v>
      </c>
      <c r="BC3519" s="71">
        <v>0</v>
      </c>
      <c r="BD3519" s="68">
        <f>+BB3519+BC3519</f>
        <v>0</v>
      </c>
      <c r="BE3519" s="68">
        <f>+BA3519+BD3519</f>
        <v>0</v>
      </c>
      <c r="BF3519" s="67">
        <f t="shared" ref="BF3519:BG3523" si="12475">AD3519-AK3519-AR3519-AY3519</f>
        <v>0</v>
      </c>
      <c r="BG3519" s="67">
        <f t="shared" si="12475"/>
        <v>0</v>
      </c>
      <c r="BH3519" s="68">
        <f t="shared" ref="BH3519:BH3523" si="12476">BF3519+BG3519</f>
        <v>0</v>
      </c>
      <c r="BI3519" s="67" t="e">
        <f t="shared" ref="BI3519:BJ3523" si="12477">AG3519-AN3519-AU3519-BB3519</f>
        <v>#REF!</v>
      </c>
      <c r="BJ3519" s="67" t="e">
        <f t="shared" si="12477"/>
        <v>#REF!</v>
      </c>
      <c r="BK3519" s="68" t="e">
        <f t="shared" ref="BK3519:BK3523" si="12478">+BI3519+BJ3519</f>
        <v>#REF!</v>
      </c>
      <c r="BL3519" s="68" t="e">
        <f t="shared" si="12411"/>
        <v>#REF!</v>
      </c>
      <c r="BM3519" s="305">
        <v>0</v>
      </c>
      <c r="BN3519" s="305">
        <v>0</v>
      </c>
      <c r="BO3519" s="306"/>
      <c r="BP3519" s="306"/>
      <c r="BQ3519" s="305">
        <v>0</v>
      </c>
      <c r="BR3519" s="305">
        <v>0</v>
      </c>
      <c r="BS3519" s="114" t="s">
        <v>208</v>
      </c>
      <c r="BT3519" s="77"/>
    </row>
    <row r="3520" spans="1:72" s="46" customFormat="1" ht="36.75" hidden="1" customHeight="1">
      <c r="A3520" s="77"/>
      <c r="B3520" s="104">
        <v>2014</v>
      </c>
      <c r="C3520" s="105">
        <v>8317</v>
      </c>
      <c r="D3520" s="104">
        <v>16</v>
      </c>
      <c r="E3520" s="104">
        <v>5000</v>
      </c>
      <c r="F3520" s="104">
        <v>5100</v>
      </c>
      <c r="G3520" s="104">
        <v>511</v>
      </c>
      <c r="H3520" s="104">
        <v>2</v>
      </c>
      <c r="I3520" s="66" t="s">
        <v>139</v>
      </c>
      <c r="J3520" s="67">
        <v>0</v>
      </c>
      <c r="K3520" s="67">
        <v>0</v>
      </c>
      <c r="L3520" s="68">
        <f>J3520+K3520</f>
        <v>0</v>
      </c>
      <c r="M3520" s="67">
        <v>0</v>
      </c>
      <c r="N3520" s="67">
        <v>0</v>
      </c>
      <c r="O3520" s="68">
        <f>+M3520+N3520</f>
        <v>0</v>
      </c>
      <c r="P3520" s="68">
        <f>+L3520+O3520</f>
        <v>0</v>
      </c>
      <c r="Q3520" s="71">
        <v>0</v>
      </c>
      <c r="R3520" s="71">
        <v>0</v>
      </c>
      <c r="S3520" s="71">
        <v>0</v>
      </c>
      <c r="T3520" s="71">
        <v>0</v>
      </c>
      <c r="U3520" s="71">
        <v>0</v>
      </c>
      <c r="V3520" s="71">
        <v>0</v>
      </c>
      <c r="W3520" s="67">
        <v>0</v>
      </c>
      <c r="X3520" s="67">
        <v>0</v>
      </c>
      <c r="Y3520" s="68">
        <v>0</v>
      </c>
      <c r="Z3520" s="67">
        <v>0</v>
      </c>
      <c r="AA3520" s="67">
        <v>0</v>
      </c>
      <c r="AB3520" s="68">
        <v>0</v>
      </c>
      <c r="AC3520" s="68">
        <f t="shared" si="12470"/>
        <v>0</v>
      </c>
      <c r="AD3520" s="67">
        <f t="shared" si="12471"/>
        <v>0</v>
      </c>
      <c r="AE3520" s="67">
        <f t="shared" si="12471"/>
        <v>0</v>
      </c>
      <c r="AF3520" s="68">
        <f t="shared" si="12472"/>
        <v>0</v>
      </c>
      <c r="AG3520" s="67" t="e">
        <f>M3520+#REF!-V3520</f>
        <v>#REF!</v>
      </c>
      <c r="AH3520" s="67" t="e">
        <f>N3520+S3520-#REF!</f>
        <v>#REF!</v>
      </c>
      <c r="AI3520" s="68" t="e">
        <f t="shared" si="12473"/>
        <v>#REF!</v>
      </c>
      <c r="AJ3520" s="68" t="e">
        <f t="shared" si="12474"/>
        <v>#REF!</v>
      </c>
      <c r="AK3520" s="71">
        <v>0</v>
      </c>
      <c r="AL3520" s="71">
        <v>0</v>
      </c>
      <c r="AM3520" s="68">
        <f>AK3520+AL3520</f>
        <v>0</v>
      </c>
      <c r="AN3520" s="71">
        <v>0</v>
      </c>
      <c r="AO3520" s="71">
        <v>0</v>
      </c>
      <c r="AP3520" s="68">
        <f>+AN3520+AO3520</f>
        <v>0</v>
      </c>
      <c r="AQ3520" s="68">
        <f>+AM3520+AP3520</f>
        <v>0</v>
      </c>
      <c r="AR3520" s="71">
        <v>0</v>
      </c>
      <c r="AS3520" s="71">
        <v>0</v>
      </c>
      <c r="AT3520" s="68">
        <f>AR3520+AS3520</f>
        <v>0</v>
      </c>
      <c r="AU3520" s="71">
        <v>0</v>
      </c>
      <c r="AV3520" s="71">
        <v>0</v>
      </c>
      <c r="AW3520" s="68">
        <f>+AU3520+AV3520</f>
        <v>0</v>
      </c>
      <c r="AX3520" s="68">
        <f>+AT3520+AW3520</f>
        <v>0</v>
      </c>
      <c r="AY3520" s="71">
        <v>0</v>
      </c>
      <c r="AZ3520" s="71">
        <v>0</v>
      </c>
      <c r="BA3520" s="68">
        <f>AY3520+AZ3520</f>
        <v>0</v>
      </c>
      <c r="BB3520" s="71">
        <v>0</v>
      </c>
      <c r="BC3520" s="71">
        <v>0</v>
      </c>
      <c r="BD3520" s="68">
        <f>+BB3520+BC3520</f>
        <v>0</v>
      </c>
      <c r="BE3520" s="68">
        <f>+BA3520+BD3520</f>
        <v>0</v>
      </c>
      <c r="BF3520" s="67">
        <f t="shared" si="12475"/>
        <v>0</v>
      </c>
      <c r="BG3520" s="67">
        <f t="shared" si="12475"/>
        <v>0</v>
      </c>
      <c r="BH3520" s="68">
        <f t="shared" si="12476"/>
        <v>0</v>
      </c>
      <c r="BI3520" s="67" t="e">
        <f t="shared" si="12477"/>
        <v>#REF!</v>
      </c>
      <c r="BJ3520" s="67" t="e">
        <f t="shared" si="12477"/>
        <v>#REF!</v>
      </c>
      <c r="BK3520" s="68" t="e">
        <f t="shared" si="12478"/>
        <v>#REF!</v>
      </c>
      <c r="BL3520" s="68" t="e">
        <f t="shared" si="12411"/>
        <v>#REF!</v>
      </c>
      <c r="BM3520" s="305">
        <v>0</v>
      </c>
      <c r="BN3520" s="305">
        <v>0</v>
      </c>
      <c r="BO3520" s="306"/>
      <c r="BP3520" s="306"/>
      <c r="BQ3520" s="305">
        <v>0</v>
      </c>
      <c r="BR3520" s="305">
        <v>0</v>
      </c>
      <c r="BS3520" s="114" t="s">
        <v>208</v>
      </c>
      <c r="BT3520" s="77"/>
    </row>
    <row r="3521" spans="1:72" s="46" customFormat="1" ht="36.75" hidden="1" customHeight="1">
      <c r="A3521" s="77"/>
      <c r="B3521" s="104">
        <v>2014</v>
      </c>
      <c r="C3521" s="105">
        <v>8317</v>
      </c>
      <c r="D3521" s="104">
        <v>16</v>
      </c>
      <c r="E3521" s="104">
        <v>5000</v>
      </c>
      <c r="F3521" s="104">
        <v>5100</v>
      </c>
      <c r="G3521" s="104">
        <v>511</v>
      </c>
      <c r="H3521" s="104">
        <v>3</v>
      </c>
      <c r="I3521" s="66" t="s">
        <v>149</v>
      </c>
      <c r="J3521" s="67">
        <v>0</v>
      </c>
      <c r="K3521" s="67">
        <v>0</v>
      </c>
      <c r="L3521" s="68">
        <f>J3521+K3521</f>
        <v>0</v>
      </c>
      <c r="M3521" s="67">
        <v>0</v>
      </c>
      <c r="N3521" s="67">
        <v>0</v>
      </c>
      <c r="O3521" s="68">
        <f>+M3521+N3521</f>
        <v>0</v>
      </c>
      <c r="P3521" s="68">
        <f>+L3521+O3521</f>
        <v>0</v>
      </c>
      <c r="Q3521" s="71">
        <v>0</v>
      </c>
      <c r="R3521" s="71">
        <v>0</v>
      </c>
      <c r="S3521" s="71">
        <v>0</v>
      </c>
      <c r="T3521" s="71">
        <v>0</v>
      </c>
      <c r="U3521" s="71">
        <v>0</v>
      </c>
      <c r="V3521" s="71">
        <v>0</v>
      </c>
      <c r="W3521" s="67">
        <v>0</v>
      </c>
      <c r="X3521" s="67">
        <v>0</v>
      </c>
      <c r="Y3521" s="68">
        <v>0</v>
      </c>
      <c r="Z3521" s="67">
        <v>0</v>
      </c>
      <c r="AA3521" s="67">
        <v>0</v>
      </c>
      <c r="AB3521" s="68">
        <v>0</v>
      </c>
      <c r="AC3521" s="68">
        <f t="shared" si="12470"/>
        <v>0</v>
      </c>
      <c r="AD3521" s="67">
        <f t="shared" si="12471"/>
        <v>0</v>
      </c>
      <c r="AE3521" s="67">
        <f t="shared" si="12471"/>
        <v>0</v>
      </c>
      <c r="AF3521" s="68">
        <f t="shared" si="12472"/>
        <v>0</v>
      </c>
      <c r="AG3521" s="67" t="e">
        <f>M3521+#REF!-V3521</f>
        <v>#REF!</v>
      </c>
      <c r="AH3521" s="67" t="e">
        <f>N3521+S3521-#REF!</f>
        <v>#REF!</v>
      </c>
      <c r="AI3521" s="68" t="e">
        <f t="shared" si="12473"/>
        <v>#REF!</v>
      </c>
      <c r="AJ3521" s="68" t="e">
        <f t="shared" si="12474"/>
        <v>#REF!</v>
      </c>
      <c r="AK3521" s="71">
        <v>0</v>
      </c>
      <c r="AL3521" s="71">
        <v>0</v>
      </c>
      <c r="AM3521" s="68">
        <f>AK3521+AL3521</f>
        <v>0</v>
      </c>
      <c r="AN3521" s="71">
        <v>0</v>
      </c>
      <c r="AO3521" s="71">
        <v>0</v>
      </c>
      <c r="AP3521" s="68">
        <f>+AN3521+AO3521</f>
        <v>0</v>
      </c>
      <c r="AQ3521" s="68">
        <f>+AM3521+AP3521</f>
        <v>0</v>
      </c>
      <c r="AR3521" s="71">
        <v>0</v>
      </c>
      <c r="AS3521" s="71">
        <v>0</v>
      </c>
      <c r="AT3521" s="68">
        <f>AR3521+AS3521</f>
        <v>0</v>
      </c>
      <c r="AU3521" s="71">
        <v>0</v>
      </c>
      <c r="AV3521" s="71">
        <v>0</v>
      </c>
      <c r="AW3521" s="68">
        <f>+AU3521+AV3521</f>
        <v>0</v>
      </c>
      <c r="AX3521" s="68">
        <f>+AT3521+AW3521</f>
        <v>0</v>
      </c>
      <c r="AY3521" s="71">
        <v>0</v>
      </c>
      <c r="AZ3521" s="71">
        <v>0</v>
      </c>
      <c r="BA3521" s="68">
        <f>AY3521+AZ3521</f>
        <v>0</v>
      </c>
      <c r="BB3521" s="71">
        <v>0</v>
      </c>
      <c r="BC3521" s="71">
        <v>0</v>
      </c>
      <c r="BD3521" s="68">
        <f>+BB3521+BC3521</f>
        <v>0</v>
      </c>
      <c r="BE3521" s="68">
        <f>+BA3521+BD3521</f>
        <v>0</v>
      </c>
      <c r="BF3521" s="67">
        <f t="shared" si="12475"/>
        <v>0</v>
      </c>
      <c r="BG3521" s="67">
        <f t="shared" si="12475"/>
        <v>0</v>
      </c>
      <c r="BH3521" s="68">
        <f t="shared" si="12476"/>
        <v>0</v>
      </c>
      <c r="BI3521" s="67" t="e">
        <f t="shared" si="12477"/>
        <v>#REF!</v>
      </c>
      <c r="BJ3521" s="67" t="e">
        <f t="shared" si="12477"/>
        <v>#REF!</v>
      </c>
      <c r="BK3521" s="68" t="e">
        <f t="shared" si="12478"/>
        <v>#REF!</v>
      </c>
      <c r="BL3521" s="68" t="e">
        <f t="shared" si="12411"/>
        <v>#REF!</v>
      </c>
      <c r="BM3521" s="305">
        <v>0</v>
      </c>
      <c r="BN3521" s="305">
        <v>0</v>
      </c>
      <c r="BO3521" s="306"/>
      <c r="BP3521" s="306"/>
      <c r="BQ3521" s="305">
        <v>0</v>
      </c>
      <c r="BR3521" s="305">
        <v>0</v>
      </c>
      <c r="BS3521" s="114" t="s">
        <v>208</v>
      </c>
      <c r="BT3521" s="77"/>
    </row>
    <row r="3522" spans="1:72" s="46" customFormat="1" ht="36.75" hidden="1" customHeight="1">
      <c r="A3522" s="77"/>
      <c r="B3522" s="20">
        <v>2014</v>
      </c>
      <c r="C3522" s="65">
        <v>8317</v>
      </c>
      <c r="D3522" s="20">
        <v>16</v>
      </c>
      <c r="E3522" s="20">
        <v>5000</v>
      </c>
      <c r="F3522" s="20">
        <v>5100</v>
      </c>
      <c r="G3522" s="20">
        <v>511</v>
      </c>
      <c r="H3522" s="20">
        <v>4</v>
      </c>
      <c r="I3522" s="86" t="s">
        <v>822</v>
      </c>
      <c r="J3522" s="67">
        <v>0</v>
      </c>
      <c r="K3522" s="67">
        <v>0</v>
      </c>
      <c r="L3522" s="68">
        <f>J3522+K3522</f>
        <v>0</v>
      </c>
      <c r="M3522" s="67">
        <v>0</v>
      </c>
      <c r="N3522" s="67">
        <v>0</v>
      </c>
      <c r="O3522" s="68">
        <f>+M3522+N3522</f>
        <v>0</v>
      </c>
      <c r="P3522" s="68">
        <f>+L3522+O3522</f>
        <v>0</v>
      </c>
      <c r="Q3522" s="71">
        <v>0</v>
      </c>
      <c r="R3522" s="71">
        <v>0</v>
      </c>
      <c r="S3522" s="71">
        <v>0</v>
      </c>
      <c r="T3522" s="71">
        <v>0</v>
      </c>
      <c r="U3522" s="71">
        <v>0</v>
      </c>
      <c r="V3522" s="71">
        <v>0</v>
      </c>
      <c r="W3522" s="67">
        <v>0</v>
      </c>
      <c r="X3522" s="67">
        <v>0</v>
      </c>
      <c r="Y3522" s="68">
        <v>0</v>
      </c>
      <c r="Z3522" s="67">
        <v>0</v>
      </c>
      <c r="AA3522" s="67">
        <v>0</v>
      </c>
      <c r="AB3522" s="68">
        <v>0</v>
      </c>
      <c r="AC3522" s="68">
        <f t="shared" si="12470"/>
        <v>0</v>
      </c>
      <c r="AD3522" s="67">
        <f t="shared" si="12471"/>
        <v>0</v>
      </c>
      <c r="AE3522" s="67">
        <f t="shared" si="12471"/>
        <v>0</v>
      </c>
      <c r="AF3522" s="68">
        <f t="shared" si="12472"/>
        <v>0</v>
      </c>
      <c r="AG3522" s="67" t="e">
        <f>M3522+#REF!-V3522</f>
        <v>#REF!</v>
      </c>
      <c r="AH3522" s="67" t="e">
        <f>N3522+S3522-#REF!</f>
        <v>#REF!</v>
      </c>
      <c r="AI3522" s="68" t="e">
        <f t="shared" si="12473"/>
        <v>#REF!</v>
      </c>
      <c r="AJ3522" s="68" t="e">
        <f t="shared" si="12474"/>
        <v>#REF!</v>
      </c>
      <c r="AK3522" s="71">
        <v>0</v>
      </c>
      <c r="AL3522" s="71">
        <v>0</v>
      </c>
      <c r="AM3522" s="68">
        <f>AK3522+AL3522</f>
        <v>0</v>
      </c>
      <c r="AN3522" s="71">
        <v>0</v>
      </c>
      <c r="AO3522" s="71">
        <v>0</v>
      </c>
      <c r="AP3522" s="68">
        <f>+AN3522+AO3522</f>
        <v>0</v>
      </c>
      <c r="AQ3522" s="68">
        <f>+AM3522+AP3522</f>
        <v>0</v>
      </c>
      <c r="AR3522" s="71">
        <v>0</v>
      </c>
      <c r="AS3522" s="71">
        <v>0</v>
      </c>
      <c r="AT3522" s="68">
        <f>AR3522+AS3522</f>
        <v>0</v>
      </c>
      <c r="AU3522" s="71">
        <v>0</v>
      </c>
      <c r="AV3522" s="71">
        <v>0</v>
      </c>
      <c r="AW3522" s="68">
        <f>+AU3522+AV3522</f>
        <v>0</v>
      </c>
      <c r="AX3522" s="68">
        <f>+AT3522+AW3522</f>
        <v>0</v>
      </c>
      <c r="AY3522" s="71">
        <v>0</v>
      </c>
      <c r="AZ3522" s="71">
        <v>0</v>
      </c>
      <c r="BA3522" s="68">
        <f>AY3522+AZ3522</f>
        <v>0</v>
      </c>
      <c r="BB3522" s="71">
        <v>0</v>
      </c>
      <c r="BC3522" s="71">
        <v>0</v>
      </c>
      <c r="BD3522" s="68">
        <f>+BB3522+BC3522</f>
        <v>0</v>
      </c>
      <c r="BE3522" s="68">
        <f>+BA3522+BD3522</f>
        <v>0</v>
      </c>
      <c r="BF3522" s="67">
        <f t="shared" si="12475"/>
        <v>0</v>
      </c>
      <c r="BG3522" s="67">
        <f t="shared" si="12475"/>
        <v>0</v>
      </c>
      <c r="BH3522" s="68">
        <f t="shared" si="12476"/>
        <v>0</v>
      </c>
      <c r="BI3522" s="67" t="e">
        <f t="shared" si="12477"/>
        <v>#REF!</v>
      </c>
      <c r="BJ3522" s="67" t="e">
        <f t="shared" si="12477"/>
        <v>#REF!</v>
      </c>
      <c r="BK3522" s="68" t="e">
        <f t="shared" si="12478"/>
        <v>#REF!</v>
      </c>
      <c r="BL3522" s="68" t="e">
        <f t="shared" si="12411"/>
        <v>#REF!</v>
      </c>
      <c r="BM3522" s="305">
        <v>0</v>
      </c>
      <c r="BN3522" s="305">
        <v>0</v>
      </c>
      <c r="BO3522" s="306"/>
      <c r="BP3522" s="306"/>
      <c r="BQ3522" s="305">
        <v>0</v>
      </c>
      <c r="BR3522" s="305">
        <v>0</v>
      </c>
      <c r="BS3522" s="114" t="s">
        <v>208</v>
      </c>
      <c r="BT3522" s="77"/>
    </row>
    <row r="3523" spans="1:72" s="46" customFormat="1" ht="36.75" hidden="1" customHeight="1">
      <c r="A3523" s="77"/>
      <c r="B3523" s="20">
        <v>2014</v>
      </c>
      <c r="C3523" s="65">
        <v>8317</v>
      </c>
      <c r="D3523" s="20">
        <v>16</v>
      </c>
      <c r="E3523" s="20">
        <v>5000</v>
      </c>
      <c r="F3523" s="20">
        <v>5100</v>
      </c>
      <c r="G3523" s="20">
        <v>511</v>
      </c>
      <c r="H3523" s="20">
        <v>5</v>
      </c>
      <c r="I3523" s="66" t="s">
        <v>850</v>
      </c>
      <c r="J3523" s="67">
        <v>0</v>
      </c>
      <c r="K3523" s="67">
        <v>0</v>
      </c>
      <c r="L3523" s="68">
        <f>J3523+K3523</f>
        <v>0</v>
      </c>
      <c r="M3523" s="67">
        <v>0</v>
      </c>
      <c r="N3523" s="67">
        <v>0</v>
      </c>
      <c r="O3523" s="68">
        <f>+M3523+N3523</f>
        <v>0</v>
      </c>
      <c r="P3523" s="68">
        <f>+L3523+O3523</f>
        <v>0</v>
      </c>
      <c r="Q3523" s="71">
        <v>0</v>
      </c>
      <c r="R3523" s="71">
        <v>0</v>
      </c>
      <c r="S3523" s="71">
        <v>0</v>
      </c>
      <c r="T3523" s="71">
        <v>0</v>
      </c>
      <c r="U3523" s="71">
        <v>0</v>
      </c>
      <c r="V3523" s="71">
        <v>0</v>
      </c>
      <c r="W3523" s="67">
        <v>0</v>
      </c>
      <c r="X3523" s="67">
        <v>0</v>
      </c>
      <c r="Y3523" s="68">
        <v>0</v>
      </c>
      <c r="Z3523" s="67">
        <v>0</v>
      </c>
      <c r="AA3523" s="67">
        <v>0</v>
      </c>
      <c r="AB3523" s="68">
        <v>0</v>
      </c>
      <c r="AC3523" s="68">
        <f t="shared" si="12470"/>
        <v>0</v>
      </c>
      <c r="AD3523" s="67">
        <f t="shared" si="12471"/>
        <v>0</v>
      </c>
      <c r="AE3523" s="67">
        <f t="shared" si="12471"/>
        <v>0</v>
      </c>
      <c r="AF3523" s="68">
        <f t="shared" si="12472"/>
        <v>0</v>
      </c>
      <c r="AG3523" s="67" t="e">
        <f>M3523+#REF!-V3523</f>
        <v>#REF!</v>
      </c>
      <c r="AH3523" s="67" t="e">
        <f>N3523+S3523-#REF!</f>
        <v>#REF!</v>
      </c>
      <c r="AI3523" s="68" t="e">
        <f t="shared" si="12473"/>
        <v>#REF!</v>
      </c>
      <c r="AJ3523" s="68" t="e">
        <f t="shared" si="12474"/>
        <v>#REF!</v>
      </c>
      <c r="AK3523" s="71">
        <v>0</v>
      </c>
      <c r="AL3523" s="71">
        <v>0</v>
      </c>
      <c r="AM3523" s="68">
        <f>AK3523+AL3523</f>
        <v>0</v>
      </c>
      <c r="AN3523" s="71">
        <v>0</v>
      </c>
      <c r="AO3523" s="71">
        <v>0</v>
      </c>
      <c r="AP3523" s="68">
        <f>+AN3523+AO3523</f>
        <v>0</v>
      </c>
      <c r="AQ3523" s="68">
        <f>+AM3523+AP3523</f>
        <v>0</v>
      </c>
      <c r="AR3523" s="71">
        <v>0</v>
      </c>
      <c r="AS3523" s="71">
        <v>0</v>
      </c>
      <c r="AT3523" s="68">
        <f>AR3523+AS3523</f>
        <v>0</v>
      </c>
      <c r="AU3523" s="71">
        <v>0</v>
      </c>
      <c r="AV3523" s="71">
        <v>0</v>
      </c>
      <c r="AW3523" s="68">
        <f>+AU3523+AV3523</f>
        <v>0</v>
      </c>
      <c r="AX3523" s="68">
        <f>+AT3523+AW3523</f>
        <v>0</v>
      </c>
      <c r="AY3523" s="71">
        <v>0</v>
      </c>
      <c r="AZ3523" s="71">
        <v>0</v>
      </c>
      <c r="BA3523" s="68">
        <f>AY3523+AZ3523</f>
        <v>0</v>
      </c>
      <c r="BB3523" s="71">
        <v>0</v>
      </c>
      <c r="BC3523" s="71">
        <v>0</v>
      </c>
      <c r="BD3523" s="68">
        <f>+BB3523+BC3523</f>
        <v>0</v>
      </c>
      <c r="BE3523" s="68">
        <f>+BA3523+BD3523</f>
        <v>0</v>
      </c>
      <c r="BF3523" s="67">
        <f t="shared" si="12475"/>
        <v>0</v>
      </c>
      <c r="BG3523" s="67">
        <f t="shared" si="12475"/>
        <v>0</v>
      </c>
      <c r="BH3523" s="68">
        <f t="shared" si="12476"/>
        <v>0</v>
      </c>
      <c r="BI3523" s="67" t="e">
        <f t="shared" si="12477"/>
        <v>#REF!</v>
      </c>
      <c r="BJ3523" s="67" t="e">
        <f t="shared" si="12477"/>
        <v>#REF!</v>
      </c>
      <c r="BK3523" s="68" t="e">
        <f t="shared" si="12478"/>
        <v>#REF!</v>
      </c>
      <c r="BL3523" s="68" t="e">
        <f t="shared" si="12411"/>
        <v>#REF!</v>
      </c>
      <c r="BM3523" s="305">
        <v>0</v>
      </c>
      <c r="BN3523" s="305">
        <v>0</v>
      </c>
      <c r="BO3523" s="306"/>
      <c r="BP3523" s="306"/>
      <c r="BQ3523" s="305">
        <v>0</v>
      </c>
      <c r="BR3523" s="305">
        <v>0</v>
      </c>
      <c r="BS3523" s="114" t="s">
        <v>208</v>
      </c>
      <c r="BT3523" s="77"/>
    </row>
    <row r="3524" spans="1:72" s="46" customFormat="1" ht="36" hidden="1" customHeight="1">
      <c r="A3524" s="77"/>
      <c r="B3524" s="59">
        <v>2014</v>
      </c>
      <c r="C3524" s="60">
        <v>8317</v>
      </c>
      <c r="D3524" s="59">
        <v>16</v>
      </c>
      <c r="E3524" s="59">
        <v>5000</v>
      </c>
      <c r="F3524" s="59">
        <v>5100</v>
      </c>
      <c r="G3524" s="59">
        <v>515</v>
      </c>
      <c r="H3524" s="59"/>
      <c r="I3524" s="61" t="s">
        <v>151</v>
      </c>
      <c r="J3524" s="62">
        <f>SUM(J3525:J3531)</f>
        <v>0</v>
      </c>
      <c r="K3524" s="62">
        <f t="shared" ref="K3524:P3524" si="12479">SUM(K3525:K3531)</f>
        <v>0</v>
      </c>
      <c r="L3524" s="62">
        <f t="shared" si="12479"/>
        <v>0</v>
      </c>
      <c r="M3524" s="62">
        <f t="shared" si="12479"/>
        <v>0</v>
      </c>
      <c r="N3524" s="62">
        <f t="shared" si="12479"/>
        <v>0</v>
      </c>
      <c r="O3524" s="62">
        <f t="shared" si="12479"/>
        <v>0</v>
      </c>
      <c r="P3524" s="62">
        <f t="shared" si="12479"/>
        <v>0</v>
      </c>
      <c r="Q3524" s="62">
        <f>SUM(Q3525:Q3531)</f>
        <v>0</v>
      </c>
      <c r="R3524" s="62">
        <f t="shared" ref="R3524:S3524" si="12480">SUM(R3525:R3531)</f>
        <v>0</v>
      </c>
      <c r="S3524" s="62">
        <f t="shared" si="12480"/>
        <v>0</v>
      </c>
      <c r="T3524" s="62">
        <f>SUM(T3525:T3531)</f>
        <v>0</v>
      </c>
      <c r="U3524" s="62">
        <f t="shared" ref="U3524:V3524" si="12481">SUM(U3525:U3531)</f>
        <v>0</v>
      </c>
      <c r="V3524" s="62">
        <f t="shared" si="12481"/>
        <v>0</v>
      </c>
      <c r="W3524" s="62">
        <v>0</v>
      </c>
      <c r="X3524" s="62">
        <v>0</v>
      </c>
      <c r="Y3524" s="62">
        <v>0</v>
      </c>
      <c r="Z3524" s="62">
        <v>0</v>
      </c>
      <c r="AA3524" s="62">
        <v>0</v>
      </c>
      <c r="AB3524" s="62">
        <v>0</v>
      </c>
      <c r="AC3524" s="62">
        <f t="shared" ref="AC3524" si="12482">SUM(AC3525:AC3531)</f>
        <v>0</v>
      </c>
      <c r="AD3524" s="62">
        <f>SUM(AD3525:AD3531)</f>
        <v>0</v>
      </c>
      <c r="AE3524" s="62">
        <f t="shared" ref="AE3524:AJ3524" si="12483">SUM(AE3525:AE3531)</f>
        <v>0</v>
      </c>
      <c r="AF3524" s="62">
        <f t="shared" si="12483"/>
        <v>0</v>
      </c>
      <c r="AG3524" s="62" t="e">
        <f t="shared" si="12483"/>
        <v>#REF!</v>
      </c>
      <c r="AH3524" s="62" t="e">
        <f t="shared" si="12483"/>
        <v>#REF!</v>
      </c>
      <c r="AI3524" s="62" t="e">
        <f t="shared" si="12483"/>
        <v>#REF!</v>
      </c>
      <c r="AJ3524" s="62" t="e">
        <f t="shared" si="12483"/>
        <v>#REF!</v>
      </c>
      <c r="AK3524" s="62">
        <f>SUM(AK3525:AK3531)</f>
        <v>0</v>
      </c>
      <c r="AL3524" s="62">
        <f t="shared" ref="AL3524:AQ3524" si="12484">SUM(AL3525:AL3531)</f>
        <v>0</v>
      </c>
      <c r="AM3524" s="62">
        <f t="shared" si="12484"/>
        <v>0</v>
      </c>
      <c r="AN3524" s="62">
        <f t="shared" si="12484"/>
        <v>0</v>
      </c>
      <c r="AO3524" s="62">
        <f t="shared" si="12484"/>
        <v>0</v>
      </c>
      <c r="AP3524" s="62">
        <f t="shared" si="12484"/>
        <v>0</v>
      </c>
      <c r="AQ3524" s="62">
        <f t="shared" si="12484"/>
        <v>0</v>
      </c>
      <c r="AR3524" s="62">
        <f>SUM(AR3525:AR3531)</f>
        <v>0</v>
      </c>
      <c r="AS3524" s="62">
        <f t="shared" ref="AS3524:AX3524" si="12485">SUM(AS3525:AS3531)</f>
        <v>0</v>
      </c>
      <c r="AT3524" s="62">
        <f t="shared" si="12485"/>
        <v>0</v>
      </c>
      <c r="AU3524" s="62">
        <f t="shared" si="12485"/>
        <v>0</v>
      </c>
      <c r="AV3524" s="62">
        <f t="shared" si="12485"/>
        <v>0</v>
      </c>
      <c r="AW3524" s="62">
        <f t="shared" si="12485"/>
        <v>0</v>
      </c>
      <c r="AX3524" s="62">
        <f t="shared" si="12485"/>
        <v>0</v>
      </c>
      <c r="AY3524" s="62">
        <f>SUM(AY3525:AY3531)</f>
        <v>0</v>
      </c>
      <c r="AZ3524" s="62">
        <f t="shared" ref="AZ3524:BE3524" si="12486">SUM(AZ3525:AZ3531)</f>
        <v>0</v>
      </c>
      <c r="BA3524" s="62">
        <f t="shared" si="12486"/>
        <v>0</v>
      </c>
      <c r="BB3524" s="62">
        <f t="shared" si="12486"/>
        <v>0</v>
      </c>
      <c r="BC3524" s="62">
        <f t="shared" si="12486"/>
        <v>0</v>
      </c>
      <c r="BD3524" s="62">
        <f t="shared" si="12486"/>
        <v>0</v>
      </c>
      <c r="BE3524" s="62">
        <f t="shared" si="12486"/>
        <v>0</v>
      </c>
      <c r="BF3524" s="62">
        <f>SUM(BF3525:BF3531)</f>
        <v>0</v>
      </c>
      <c r="BG3524" s="62">
        <f t="shared" ref="BG3524:BK3524" si="12487">SUM(BG3525:BG3531)</f>
        <v>0</v>
      </c>
      <c r="BH3524" s="62">
        <f t="shared" si="12487"/>
        <v>0</v>
      </c>
      <c r="BI3524" s="62" t="e">
        <f t="shared" si="12487"/>
        <v>#REF!</v>
      </c>
      <c r="BJ3524" s="62" t="e">
        <f t="shared" si="12487"/>
        <v>#REF!</v>
      </c>
      <c r="BK3524" s="62" t="e">
        <f t="shared" si="12487"/>
        <v>#REF!</v>
      </c>
      <c r="BL3524" s="62" t="e">
        <f t="shared" si="12411"/>
        <v>#REF!</v>
      </c>
      <c r="BM3524" s="304"/>
      <c r="BN3524" s="304"/>
      <c r="BO3524" s="304"/>
      <c r="BP3524" s="304"/>
      <c r="BQ3524" s="304"/>
      <c r="BR3524" s="304"/>
      <c r="BS3524" s="64"/>
      <c r="BT3524" s="77"/>
    </row>
    <row r="3525" spans="1:72" s="46" customFormat="1" ht="36.75" hidden="1" customHeight="1">
      <c r="A3525" s="77"/>
      <c r="B3525" s="104">
        <v>2014</v>
      </c>
      <c r="C3525" s="105">
        <v>8317</v>
      </c>
      <c r="D3525" s="104">
        <v>16</v>
      </c>
      <c r="E3525" s="104">
        <v>5000</v>
      </c>
      <c r="F3525" s="104">
        <v>5100</v>
      </c>
      <c r="G3525" s="104">
        <v>515</v>
      </c>
      <c r="H3525" s="104">
        <v>1</v>
      </c>
      <c r="I3525" s="66" t="s">
        <v>824</v>
      </c>
      <c r="J3525" s="67">
        <v>0</v>
      </c>
      <c r="K3525" s="67">
        <v>0</v>
      </c>
      <c r="L3525" s="68">
        <f t="shared" ref="L3525:L3531" si="12488">J3525+K3525</f>
        <v>0</v>
      </c>
      <c r="M3525" s="67">
        <v>0</v>
      </c>
      <c r="N3525" s="67">
        <v>0</v>
      </c>
      <c r="O3525" s="68">
        <f t="shared" ref="O3525:O3531" si="12489">+M3525+N3525</f>
        <v>0</v>
      </c>
      <c r="P3525" s="68">
        <f t="shared" ref="P3525:P3531" si="12490">+L3525+O3525</f>
        <v>0</v>
      </c>
      <c r="Q3525" s="71">
        <v>0</v>
      </c>
      <c r="R3525" s="71">
        <v>0</v>
      </c>
      <c r="S3525" s="71">
        <v>0</v>
      </c>
      <c r="T3525" s="71">
        <v>0</v>
      </c>
      <c r="U3525" s="71">
        <v>0</v>
      </c>
      <c r="V3525" s="71">
        <v>0</v>
      </c>
      <c r="W3525" s="67">
        <v>0</v>
      </c>
      <c r="X3525" s="67">
        <v>0</v>
      </c>
      <c r="Y3525" s="68">
        <v>0</v>
      </c>
      <c r="Z3525" s="67">
        <v>0</v>
      </c>
      <c r="AA3525" s="67">
        <v>0</v>
      </c>
      <c r="AB3525" s="68">
        <v>0</v>
      </c>
      <c r="AC3525" s="68">
        <f t="shared" ref="AC3525:AC3531" si="12491">+Y3525+AB3525</f>
        <v>0</v>
      </c>
      <c r="AD3525" s="67">
        <f t="shared" ref="AD3525:AE3531" si="12492">J3525+Q3525-T3525</f>
        <v>0</v>
      </c>
      <c r="AE3525" s="67">
        <f t="shared" si="12492"/>
        <v>0</v>
      </c>
      <c r="AF3525" s="68">
        <f t="shared" ref="AF3525:AF3531" si="12493">AD3525+AE3525</f>
        <v>0</v>
      </c>
      <c r="AG3525" s="67" t="e">
        <f>M3525+#REF!-V3525</f>
        <v>#REF!</v>
      </c>
      <c r="AH3525" s="67" t="e">
        <f>N3525+S3525-#REF!</f>
        <v>#REF!</v>
      </c>
      <c r="AI3525" s="68" t="e">
        <f t="shared" ref="AI3525:AI3531" si="12494">+AG3525+AH3525</f>
        <v>#REF!</v>
      </c>
      <c r="AJ3525" s="68" t="e">
        <f t="shared" ref="AJ3525:AJ3531" si="12495">+AF3525+AI3525</f>
        <v>#REF!</v>
      </c>
      <c r="AK3525" s="71">
        <v>0</v>
      </c>
      <c r="AL3525" s="71">
        <v>0</v>
      </c>
      <c r="AM3525" s="68">
        <f t="shared" ref="AM3525:AM3531" si="12496">AK3525+AL3525</f>
        <v>0</v>
      </c>
      <c r="AN3525" s="71">
        <v>0</v>
      </c>
      <c r="AO3525" s="71">
        <v>0</v>
      </c>
      <c r="AP3525" s="68">
        <f t="shared" ref="AP3525:AP3531" si="12497">+AN3525+AO3525</f>
        <v>0</v>
      </c>
      <c r="AQ3525" s="68">
        <f t="shared" ref="AQ3525:AQ3531" si="12498">+AM3525+AP3525</f>
        <v>0</v>
      </c>
      <c r="AR3525" s="71">
        <v>0</v>
      </c>
      <c r="AS3525" s="71">
        <v>0</v>
      </c>
      <c r="AT3525" s="68">
        <f t="shared" ref="AT3525:AT3531" si="12499">AR3525+AS3525</f>
        <v>0</v>
      </c>
      <c r="AU3525" s="71">
        <v>0</v>
      </c>
      <c r="AV3525" s="71">
        <v>0</v>
      </c>
      <c r="AW3525" s="68">
        <f t="shared" ref="AW3525:AW3531" si="12500">+AU3525+AV3525</f>
        <v>0</v>
      </c>
      <c r="AX3525" s="68">
        <f t="shared" ref="AX3525:AX3531" si="12501">+AT3525+AW3525</f>
        <v>0</v>
      </c>
      <c r="AY3525" s="71">
        <v>0</v>
      </c>
      <c r="AZ3525" s="71">
        <v>0</v>
      </c>
      <c r="BA3525" s="68">
        <f t="shared" ref="BA3525:BA3531" si="12502">AY3525+AZ3525</f>
        <v>0</v>
      </c>
      <c r="BB3525" s="71">
        <v>0</v>
      </c>
      <c r="BC3525" s="71">
        <v>0</v>
      </c>
      <c r="BD3525" s="68">
        <f t="shared" ref="BD3525:BD3531" si="12503">+BB3525+BC3525</f>
        <v>0</v>
      </c>
      <c r="BE3525" s="68">
        <f t="shared" ref="BE3525:BE3531" si="12504">+BA3525+BD3525</f>
        <v>0</v>
      </c>
      <c r="BF3525" s="67">
        <f t="shared" ref="BF3525:BG3531" si="12505">AD3525-AK3525-AR3525-AY3525</f>
        <v>0</v>
      </c>
      <c r="BG3525" s="67">
        <f t="shared" si="12505"/>
        <v>0</v>
      </c>
      <c r="BH3525" s="68">
        <f t="shared" ref="BH3525:BH3531" si="12506">BF3525+BG3525</f>
        <v>0</v>
      </c>
      <c r="BI3525" s="67" t="e">
        <f t="shared" ref="BI3525:BJ3531" si="12507">AG3525-AN3525-AU3525-BB3525</f>
        <v>#REF!</v>
      </c>
      <c r="BJ3525" s="67" t="e">
        <f t="shared" si="12507"/>
        <v>#REF!</v>
      </c>
      <c r="BK3525" s="68" t="e">
        <f t="shared" ref="BK3525:BK3531" si="12508">+BI3525+BJ3525</f>
        <v>#REF!</v>
      </c>
      <c r="BL3525" s="68" t="e">
        <f t="shared" si="12411"/>
        <v>#REF!</v>
      </c>
      <c r="BM3525" s="305">
        <v>0</v>
      </c>
      <c r="BN3525" s="305">
        <v>0</v>
      </c>
      <c r="BO3525" s="306"/>
      <c r="BP3525" s="306"/>
      <c r="BQ3525" s="305">
        <v>0</v>
      </c>
      <c r="BR3525" s="305">
        <v>0</v>
      </c>
      <c r="BS3525" s="114" t="s">
        <v>208</v>
      </c>
      <c r="BT3525" s="77"/>
    </row>
    <row r="3526" spans="1:72" s="46" customFormat="1" ht="36.75" hidden="1" customHeight="1">
      <c r="A3526" s="77"/>
      <c r="B3526" s="104">
        <v>2014</v>
      </c>
      <c r="C3526" s="105">
        <v>8317</v>
      </c>
      <c r="D3526" s="104">
        <v>16</v>
      </c>
      <c r="E3526" s="104">
        <v>5000</v>
      </c>
      <c r="F3526" s="104">
        <v>5100</v>
      </c>
      <c r="G3526" s="104">
        <v>515</v>
      </c>
      <c r="H3526" s="104">
        <v>2</v>
      </c>
      <c r="I3526" s="66" t="s">
        <v>158</v>
      </c>
      <c r="J3526" s="67">
        <v>0</v>
      </c>
      <c r="K3526" s="67">
        <v>0</v>
      </c>
      <c r="L3526" s="68">
        <f t="shared" si="12488"/>
        <v>0</v>
      </c>
      <c r="M3526" s="67">
        <v>0</v>
      </c>
      <c r="N3526" s="67">
        <v>0</v>
      </c>
      <c r="O3526" s="68">
        <f t="shared" si="12489"/>
        <v>0</v>
      </c>
      <c r="P3526" s="68">
        <f t="shared" si="12490"/>
        <v>0</v>
      </c>
      <c r="Q3526" s="71">
        <v>0</v>
      </c>
      <c r="R3526" s="71">
        <v>0</v>
      </c>
      <c r="S3526" s="71">
        <v>0</v>
      </c>
      <c r="T3526" s="71">
        <v>0</v>
      </c>
      <c r="U3526" s="71">
        <v>0</v>
      </c>
      <c r="V3526" s="71">
        <v>0</v>
      </c>
      <c r="W3526" s="67">
        <v>0</v>
      </c>
      <c r="X3526" s="67">
        <v>0</v>
      </c>
      <c r="Y3526" s="68">
        <v>0</v>
      </c>
      <c r="Z3526" s="67">
        <v>0</v>
      </c>
      <c r="AA3526" s="67">
        <v>0</v>
      </c>
      <c r="AB3526" s="68">
        <v>0</v>
      </c>
      <c r="AC3526" s="68">
        <f t="shared" si="12491"/>
        <v>0</v>
      </c>
      <c r="AD3526" s="67">
        <f t="shared" si="12492"/>
        <v>0</v>
      </c>
      <c r="AE3526" s="67">
        <f t="shared" si="12492"/>
        <v>0</v>
      </c>
      <c r="AF3526" s="68">
        <f t="shared" si="12493"/>
        <v>0</v>
      </c>
      <c r="AG3526" s="67" t="e">
        <f>M3526+#REF!-V3526</f>
        <v>#REF!</v>
      </c>
      <c r="AH3526" s="67" t="e">
        <f>N3526+S3526-#REF!</f>
        <v>#REF!</v>
      </c>
      <c r="AI3526" s="68" t="e">
        <f t="shared" si="12494"/>
        <v>#REF!</v>
      </c>
      <c r="AJ3526" s="68" t="e">
        <f t="shared" si="12495"/>
        <v>#REF!</v>
      </c>
      <c r="AK3526" s="71">
        <v>0</v>
      </c>
      <c r="AL3526" s="71">
        <v>0</v>
      </c>
      <c r="AM3526" s="68">
        <f t="shared" si="12496"/>
        <v>0</v>
      </c>
      <c r="AN3526" s="71">
        <v>0</v>
      </c>
      <c r="AO3526" s="71">
        <v>0</v>
      </c>
      <c r="AP3526" s="68">
        <f t="shared" si="12497"/>
        <v>0</v>
      </c>
      <c r="AQ3526" s="68">
        <f t="shared" si="12498"/>
        <v>0</v>
      </c>
      <c r="AR3526" s="71">
        <v>0</v>
      </c>
      <c r="AS3526" s="71">
        <v>0</v>
      </c>
      <c r="AT3526" s="68">
        <f t="shared" si="12499"/>
        <v>0</v>
      </c>
      <c r="AU3526" s="71">
        <v>0</v>
      </c>
      <c r="AV3526" s="71">
        <v>0</v>
      </c>
      <c r="AW3526" s="68">
        <f t="shared" si="12500"/>
        <v>0</v>
      </c>
      <c r="AX3526" s="68">
        <f t="shared" si="12501"/>
        <v>0</v>
      </c>
      <c r="AY3526" s="71">
        <v>0</v>
      </c>
      <c r="AZ3526" s="71">
        <v>0</v>
      </c>
      <c r="BA3526" s="68">
        <f t="shared" si="12502"/>
        <v>0</v>
      </c>
      <c r="BB3526" s="71">
        <v>0</v>
      </c>
      <c r="BC3526" s="71">
        <v>0</v>
      </c>
      <c r="BD3526" s="68">
        <f t="shared" si="12503"/>
        <v>0</v>
      </c>
      <c r="BE3526" s="68">
        <f t="shared" si="12504"/>
        <v>0</v>
      </c>
      <c r="BF3526" s="67">
        <f t="shared" si="12505"/>
        <v>0</v>
      </c>
      <c r="BG3526" s="67">
        <f t="shared" si="12505"/>
        <v>0</v>
      </c>
      <c r="BH3526" s="68">
        <f t="shared" si="12506"/>
        <v>0</v>
      </c>
      <c r="BI3526" s="67" t="e">
        <f t="shared" si="12507"/>
        <v>#REF!</v>
      </c>
      <c r="BJ3526" s="67" t="e">
        <f t="shared" si="12507"/>
        <v>#REF!</v>
      </c>
      <c r="BK3526" s="68" t="e">
        <f t="shared" si="12508"/>
        <v>#REF!</v>
      </c>
      <c r="BL3526" s="68" t="e">
        <f t="shared" si="12411"/>
        <v>#REF!</v>
      </c>
      <c r="BM3526" s="305">
        <v>0</v>
      </c>
      <c r="BN3526" s="305">
        <v>0</v>
      </c>
      <c r="BO3526" s="306"/>
      <c r="BP3526" s="306"/>
      <c r="BQ3526" s="305">
        <v>0</v>
      </c>
      <c r="BR3526" s="305">
        <v>0</v>
      </c>
      <c r="BS3526" s="114" t="s">
        <v>208</v>
      </c>
      <c r="BT3526" s="77"/>
    </row>
    <row r="3527" spans="1:72" s="46" customFormat="1" ht="36.75" hidden="1" customHeight="1">
      <c r="A3527" s="77"/>
      <c r="B3527" s="104">
        <v>2014</v>
      </c>
      <c r="C3527" s="105">
        <v>8317</v>
      </c>
      <c r="D3527" s="104">
        <v>16</v>
      </c>
      <c r="E3527" s="104">
        <v>5000</v>
      </c>
      <c r="F3527" s="104">
        <v>5100</v>
      </c>
      <c r="G3527" s="104">
        <v>515</v>
      </c>
      <c r="H3527" s="104">
        <v>3</v>
      </c>
      <c r="I3527" s="66" t="s">
        <v>718</v>
      </c>
      <c r="J3527" s="67">
        <v>0</v>
      </c>
      <c r="K3527" s="67">
        <v>0</v>
      </c>
      <c r="L3527" s="68">
        <f t="shared" si="12488"/>
        <v>0</v>
      </c>
      <c r="M3527" s="67">
        <v>0</v>
      </c>
      <c r="N3527" s="67">
        <v>0</v>
      </c>
      <c r="O3527" s="68">
        <f t="shared" si="12489"/>
        <v>0</v>
      </c>
      <c r="P3527" s="68">
        <f t="shared" si="12490"/>
        <v>0</v>
      </c>
      <c r="Q3527" s="71">
        <v>0</v>
      </c>
      <c r="R3527" s="71">
        <v>0</v>
      </c>
      <c r="S3527" s="71">
        <v>0</v>
      </c>
      <c r="T3527" s="71">
        <v>0</v>
      </c>
      <c r="U3527" s="71">
        <v>0</v>
      </c>
      <c r="V3527" s="71">
        <v>0</v>
      </c>
      <c r="W3527" s="67">
        <v>0</v>
      </c>
      <c r="X3527" s="67">
        <v>0</v>
      </c>
      <c r="Y3527" s="68">
        <v>0</v>
      </c>
      <c r="Z3527" s="67">
        <v>0</v>
      </c>
      <c r="AA3527" s="67">
        <v>0</v>
      </c>
      <c r="AB3527" s="68">
        <v>0</v>
      </c>
      <c r="AC3527" s="68">
        <f t="shared" si="12491"/>
        <v>0</v>
      </c>
      <c r="AD3527" s="67">
        <f t="shared" si="12492"/>
        <v>0</v>
      </c>
      <c r="AE3527" s="67">
        <f t="shared" si="12492"/>
        <v>0</v>
      </c>
      <c r="AF3527" s="68">
        <f t="shared" si="12493"/>
        <v>0</v>
      </c>
      <c r="AG3527" s="67" t="e">
        <f>M3527+#REF!-V3527</f>
        <v>#REF!</v>
      </c>
      <c r="AH3527" s="67" t="e">
        <f>N3527+S3527-#REF!</f>
        <v>#REF!</v>
      </c>
      <c r="AI3527" s="68" t="e">
        <f t="shared" si="12494"/>
        <v>#REF!</v>
      </c>
      <c r="AJ3527" s="68" t="e">
        <f t="shared" si="12495"/>
        <v>#REF!</v>
      </c>
      <c r="AK3527" s="71">
        <v>0</v>
      </c>
      <c r="AL3527" s="71">
        <v>0</v>
      </c>
      <c r="AM3527" s="68">
        <f t="shared" si="12496"/>
        <v>0</v>
      </c>
      <c r="AN3527" s="71">
        <v>0</v>
      </c>
      <c r="AO3527" s="71">
        <v>0</v>
      </c>
      <c r="AP3527" s="68">
        <f t="shared" si="12497"/>
        <v>0</v>
      </c>
      <c r="AQ3527" s="68">
        <f t="shared" si="12498"/>
        <v>0</v>
      </c>
      <c r="AR3527" s="71">
        <v>0</v>
      </c>
      <c r="AS3527" s="71">
        <v>0</v>
      </c>
      <c r="AT3527" s="68">
        <f t="shared" si="12499"/>
        <v>0</v>
      </c>
      <c r="AU3527" s="71">
        <v>0</v>
      </c>
      <c r="AV3527" s="71">
        <v>0</v>
      </c>
      <c r="AW3527" s="68">
        <f t="shared" si="12500"/>
        <v>0</v>
      </c>
      <c r="AX3527" s="68">
        <f t="shared" si="12501"/>
        <v>0</v>
      </c>
      <c r="AY3527" s="71">
        <v>0</v>
      </c>
      <c r="AZ3527" s="71">
        <v>0</v>
      </c>
      <c r="BA3527" s="68">
        <f t="shared" si="12502"/>
        <v>0</v>
      </c>
      <c r="BB3527" s="71">
        <v>0</v>
      </c>
      <c r="BC3527" s="71">
        <v>0</v>
      </c>
      <c r="BD3527" s="68">
        <f t="shared" si="12503"/>
        <v>0</v>
      </c>
      <c r="BE3527" s="68">
        <f t="shared" si="12504"/>
        <v>0</v>
      </c>
      <c r="BF3527" s="67">
        <f t="shared" si="12505"/>
        <v>0</v>
      </c>
      <c r="BG3527" s="67">
        <f t="shared" si="12505"/>
        <v>0</v>
      </c>
      <c r="BH3527" s="68">
        <f t="shared" si="12506"/>
        <v>0</v>
      </c>
      <c r="BI3527" s="67" t="e">
        <f t="shared" si="12507"/>
        <v>#REF!</v>
      </c>
      <c r="BJ3527" s="67" t="e">
        <f t="shared" si="12507"/>
        <v>#REF!</v>
      </c>
      <c r="BK3527" s="68" t="e">
        <f t="shared" si="12508"/>
        <v>#REF!</v>
      </c>
      <c r="BL3527" s="68" t="e">
        <f t="shared" si="12411"/>
        <v>#REF!</v>
      </c>
      <c r="BM3527" s="305">
        <v>0</v>
      </c>
      <c r="BN3527" s="305">
        <v>0</v>
      </c>
      <c r="BO3527" s="306"/>
      <c r="BP3527" s="306"/>
      <c r="BQ3527" s="305">
        <v>0</v>
      </c>
      <c r="BR3527" s="305">
        <v>0</v>
      </c>
      <c r="BS3527" s="114" t="s">
        <v>208</v>
      </c>
      <c r="BT3527" s="77"/>
    </row>
    <row r="3528" spans="1:72" s="46" customFormat="1" ht="36.75" hidden="1" customHeight="1">
      <c r="A3528" s="77"/>
      <c r="B3528" s="20">
        <v>2014</v>
      </c>
      <c r="C3528" s="65">
        <v>8317</v>
      </c>
      <c r="D3528" s="20">
        <v>16</v>
      </c>
      <c r="E3528" s="20">
        <v>5000</v>
      </c>
      <c r="F3528" s="20">
        <v>5100</v>
      </c>
      <c r="G3528" s="20">
        <v>515</v>
      </c>
      <c r="H3528" s="20">
        <v>4</v>
      </c>
      <c r="I3528" s="66" t="s">
        <v>1570</v>
      </c>
      <c r="J3528" s="67">
        <v>0</v>
      </c>
      <c r="K3528" s="67">
        <v>0</v>
      </c>
      <c r="L3528" s="68">
        <f t="shared" si="12488"/>
        <v>0</v>
      </c>
      <c r="M3528" s="67">
        <v>0</v>
      </c>
      <c r="N3528" s="67">
        <v>0</v>
      </c>
      <c r="O3528" s="68">
        <f t="shared" si="12489"/>
        <v>0</v>
      </c>
      <c r="P3528" s="68">
        <f t="shared" si="12490"/>
        <v>0</v>
      </c>
      <c r="Q3528" s="71">
        <v>0</v>
      </c>
      <c r="R3528" s="71">
        <v>0</v>
      </c>
      <c r="S3528" s="71">
        <v>0</v>
      </c>
      <c r="T3528" s="71">
        <v>0</v>
      </c>
      <c r="U3528" s="71">
        <v>0</v>
      </c>
      <c r="V3528" s="71">
        <v>0</v>
      </c>
      <c r="W3528" s="67">
        <v>0</v>
      </c>
      <c r="X3528" s="67">
        <v>0</v>
      </c>
      <c r="Y3528" s="68">
        <v>0</v>
      </c>
      <c r="Z3528" s="67">
        <v>0</v>
      </c>
      <c r="AA3528" s="67">
        <v>0</v>
      </c>
      <c r="AB3528" s="68">
        <v>0</v>
      </c>
      <c r="AC3528" s="68">
        <f t="shared" si="12491"/>
        <v>0</v>
      </c>
      <c r="AD3528" s="67">
        <f t="shared" si="12492"/>
        <v>0</v>
      </c>
      <c r="AE3528" s="67">
        <f t="shared" si="12492"/>
        <v>0</v>
      </c>
      <c r="AF3528" s="68">
        <f t="shared" si="12493"/>
        <v>0</v>
      </c>
      <c r="AG3528" s="67" t="e">
        <f>M3528+#REF!-V3528</f>
        <v>#REF!</v>
      </c>
      <c r="AH3528" s="67" t="e">
        <f>N3528+S3528-#REF!</f>
        <v>#REF!</v>
      </c>
      <c r="AI3528" s="68" t="e">
        <f t="shared" si="12494"/>
        <v>#REF!</v>
      </c>
      <c r="AJ3528" s="68" t="e">
        <f t="shared" si="12495"/>
        <v>#REF!</v>
      </c>
      <c r="AK3528" s="71">
        <v>0</v>
      </c>
      <c r="AL3528" s="71">
        <v>0</v>
      </c>
      <c r="AM3528" s="68">
        <f t="shared" si="12496"/>
        <v>0</v>
      </c>
      <c r="AN3528" s="71">
        <v>0</v>
      </c>
      <c r="AO3528" s="71">
        <v>0</v>
      </c>
      <c r="AP3528" s="68">
        <f t="shared" si="12497"/>
        <v>0</v>
      </c>
      <c r="AQ3528" s="68">
        <f t="shared" si="12498"/>
        <v>0</v>
      </c>
      <c r="AR3528" s="71">
        <v>0</v>
      </c>
      <c r="AS3528" s="71">
        <v>0</v>
      </c>
      <c r="AT3528" s="68">
        <f t="shared" si="12499"/>
        <v>0</v>
      </c>
      <c r="AU3528" s="71">
        <v>0</v>
      </c>
      <c r="AV3528" s="71">
        <v>0</v>
      </c>
      <c r="AW3528" s="68">
        <f t="shared" si="12500"/>
        <v>0</v>
      </c>
      <c r="AX3528" s="68">
        <f t="shared" si="12501"/>
        <v>0</v>
      </c>
      <c r="AY3528" s="71">
        <v>0</v>
      </c>
      <c r="AZ3528" s="71">
        <v>0</v>
      </c>
      <c r="BA3528" s="68">
        <f t="shared" si="12502"/>
        <v>0</v>
      </c>
      <c r="BB3528" s="71">
        <v>0</v>
      </c>
      <c r="BC3528" s="71">
        <v>0</v>
      </c>
      <c r="BD3528" s="68">
        <f t="shared" si="12503"/>
        <v>0</v>
      </c>
      <c r="BE3528" s="68">
        <f t="shared" si="12504"/>
        <v>0</v>
      </c>
      <c r="BF3528" s="67">
        <f t="shared" si="12505"/>
        <v>0</v>
      </c>
      <c r="BG3528" s="67">
        <f t="shared" si="12505"/>
        <v>0</v>
      </c>
      <c r="BH3528" s="68">
        <f t="shared" si="12506"/>
        <v>0</v>
      </c>
      <c r="BI3528" s="67" t="e">
        <f t="shared" si="12507"/>
        <v>#REF!</v>
      </c>
      <c r="BJ3528" s="67" t="e">
        <f t="shared" si="12507"/>
        <v>#REF!</v>
      </c>
      <c r="BK3528" s="68" t="e">
        <f t="shared" si="12508"/>
        <v>#REF!</v>
      </c>
      <c r="BL3528" s="68" t="e">
        <f t="shared" si="12411"/>
        <v>#REF!</v>
      </c>
      <c r="BM3528" s="305">
        <v>0</v>
      </c>
      <c r="BN3528" s="305">
        <v>0</v>
      </c>
      <c r="BO3528" s="306"/>
      <c r="BP3528" s="306"/>
      <c r="BQ3528" s="305">
        <v>0</v>
      </c>
      <c r="BR3528" s="305">
        <v>0</v>
      </c>
      <c r="BS3528" s="114" t="s">
        <v>208</v>
      </c>
      <c r="BT3528" s="77"/>
    </row>
    <row r="3529" spans="1:72" s="46" customFormat="1" ht="36.75" hidden="1" customHeight="1">
      <c r="A3529" s="77"/>
      <c r="B3529" s="20">
        <v>2014</v>
      </c>
      <c r="C3529" s="65">
        <v>8317</v>
      </c>
      <c r="D3529" s="20">
        <v>16</v>
      </c>
      <c r="E3529" s="20">
        <v>5000</v>
      </c>
      <c r="F3529" s="20">
        <v>5100</v>
      </c>
      <c r="G3529" s="20">
        <v>515</v>
      </c>
      <c r="H3529" s="20">
        <v>5</v>
      </c>
      <c r="I3529" s="86" t="s">
        <v>1571</v>
      </c>
      <c r="J3529" s="67">
        <v>0</v>
      </c>
      <c r="K3529" s="67">
        <v>0</v>
      </c>
      <c r="L3529" s="68">
        <f t="shared" si="12488"/>
        <v>0</v>
      </c>
      <c r="M3529" s="67">
        <v>0</v>
      </c>
      <c r="N3529" s="67">
        <v>0</v>
      </c>
      <c r="O3529" s="68">
        <f t="shared" si="12489"/>
        <v>0</v>
      </c>
      <c r="P3529" s="68">
        <f t="shared" si="12490"/>
        <v>0</v>
      </c>
      <c r="Q3529" s="71">
        <v>0</v>
      </c>
      <c r="R3529" s="71">
        <v>0</v>
      </c>
      <c r="S3529" s="71">
        <v>0</v>
      </c>
      <c r="T3529" s="71">
        <v>0</v>
      </c>
      <c r="U3529" s="71">
        <v>0</v>
      </c>
      <c r="V3529" s="71">
        <v>0</v>
      </c>
      <c r="W3529" s="67">
        <v>0</v>
      </c>
      <c r="X3529" s="67">
        <v>0</v>
      </c>
      <c r="Y3529" s="68">
        <v>0</v>
      </c>
      <c r="Z3529" s="67">
        <v>0</v>
      </c>
      <c r="AA3529" s="67">
        <v>0</v>
      </c>
      <c r="AB3529" s="68">
        <v>0</v>
      </c>
      <c r="AC3529" s="68">
        <f t="shared" si="12491"/>
        <v>0</v>
      </c>
      <c r="AD3529" s="67">
        <f t="shared" si="12492"/>
        <v>0</v>
      </c>
      <c r="AE3529" s="67">
        <f t="shared" si="12492"/>
        <v>0</v>
      </c>
      <c r="AF3529" s="68">
        <f t="shared" si="12493"/>
        <v>0</v>
      </c>
      <c r="AG3529" s="67" t="e">
        <f>M3529+#REF!-V3529</f>
        <v>#REF!</v>
      </c>
      <c r="AH3529" s="67" t="e">
        <f>N3529+S3529-#REF!</f>
        <v>#REF!</v>
      </c>
      <c r="AI3529" s="68" t="e">
        <f t="shared" si="12494"/>
        <v>#REF!</v>
      </c>
      <c r="AJ3529" s="68" t="e">
        <f t="shared" si="12495"/>
        <v>#REF!</v>
      </c>
      <c r="AK3529" s="71">
        <v>0</v>
      </c>
      <c r="AL3529" s="71">
        <v>0</v>
      </c>
      <c r="AM3529" s="68">
        <f t="shared" si="12496"/>
        <v>0</v>
      </c>
      <c r="AN3529" s="71">
        <v>0</v>
      </c>
      <c r="AO3529" s="71">
        <v>0</v>
      </c>
      <c r="AP3529" s="68">
        <f t="shared" si="12497"/>
        <v>0</v>
      </c>
      <c r="AQ3529" s="68">
        <f t="shared" si="12498"/>
        <v>0</v>
      </c>
      <c r="AR3529" s="71">
        <v>0</v>
      </c>
      <c r="AS3529" s="71">
        <v>0</v>
      </c>
      <c r="AT3529" s="68">
        <f t="shared" si="12499"/>
        <v>0</v>
      </c>
      <c r="AU3529" s="71">
        <v>0</v>
      </c>
      <c r="AV3529" s="71">
        <v>0</v>
      </c>
      <c r="AW3529" s="68">
        <f t="shared" si="12500"/>
        <v>0</v>
      </c>
      <c r="AX3529" s="68">
        <f t="shared" si="12501"/>
        <v>0</v>
      </c>
      <c r="AY3529" s="71">
        <v>0</v>
      </c>
      <c r="AZ3529" s="71">
        <v>0</v>
      </c>
      <c r="BA3529" s="68">
        <f t="shared" si="12502"/>
        <v>0</v>
      </c>
      <c r="BB3529" s="71">
        <v>0</v>
      </c>
      <c r="BC3529" s="71">
        <v>0</v>
      </c>
      <c r="BD3529" s="68">
        <f t="shared" si="12503"/>
        <v>0</v>
      </c>
      <c r="BE3529" s="68">
        <f t="shared" si="12504"/>
        <v>0</v>
      </c>
      <c r="BF3529" s="67">
        <f t="shared" si="12505"/>
        <v>0</v>
      </c>
      <c r="BG3529" s="67">
        <f t="shared" si="12505"/>
        <v>0</v>
      </c>
      <c r="BH3529" s="68">
        <f t="shared" si="12506"/>
        <v>0</v>
      </c>
      <c r="BI3529" s="67" t="e">
        <f t="shared" si="12507"/>
        <v>#REF!</v>
      </c>
      <c r="BJ3529" s="67" t="e">
        <f t="shared" si="12507"/>
        <v>#REF!</v>
      </c>
      <c r="BK3529" s="68" t="e">
        <f t="shared" si="12508"/>
        <v>#REF!</v>
      </c>
      <c r="BL3529" s="68" t="e">
        <f t="shared" si="12411"/>
        <v>#REF!</v>
      </c>
      <c r="BM3529" s="305">
        <v>0</v>
      </c>
      <c r="BN3529" s="305">
        <v>0</v>
      </c>
      <c r="BO3529" s="306"/>
      <c r="BP3529" s="306"/>
      <c r="BQ3529" s="305">
        <v>0</v>
      </c>
      <c r="BR3529" s="305">
        <v>0</v>
      </c>
      <c r="BS3529" s="114" t="s">
        <v>208</v>
      </c>
      <c r="BT3529" s="77"/>
    </row>
    <row r="3530" spans="1:72" s="46" customFormat="1" ht="36.75" hidden="1" customHeight="1">
      <c r="A3530" s="77"/>
      <c r="B3530" s="20">
        <v>2014</v>
      </c>
      <c r="C3530" s="65">
        <v>8317</v>
      </c>
      <c r="D3530" s="20">
        <v>16</v>
      </c>
      <c r="E3530" s="20">
        <v>5000</v>
      </c>
      <c r="F3530" s="20">
        <v>5100</v>
      </c>
      <c r="G3530" s="20">
        <v>515</v>
      </c>
      <c r="H3530" s="20">
        <v>6</v>
      </c>
      <c r="I3530" s="66" t="s">
        <v>160</v>
      </c>
      <c r="J3530" s="67">
        <v>0</v>
      </c>
      <c r="K3530" s="67">
        <v>0</v>
      </c>
      <c r="L3530" s="68">
        <f t="shared" si="12488"/>
        <v>0</v>
      </c>
      <c r="M3530" s="67">
        <v>0</v>
      </c>
      <c r="N3530" s="67">
        <v>0</v>
      </c>
      <c r="O3530" s="68">
        <f t="shared" si="12489"/>
        <v>0</v>
      </c>
      <c r="P3530" s="68">
        <f t="shared" si="12490"/>
        <v>0</v>
      </c>
      <c r="Q3530" s="71">
        <v>0</v>
      </c>
      <c r="R3530" s="71">
        <v>0</v>
      </c>
      <c r="S3530" s="71">
        <v>0</v>
      </c>
      <c r="T3530" s="71">
        <v>0</v>
      </c>
      <c r="U3530" s="71">
        <v>0</v>
      </c>
      <c r="V3530" s="71">
        <v>0</v>
      </c>
      <c r="W3530" s="67">
        <v>0</v>
      </c>
      <c r="X3530" s="67">
        <v>0</v>
      </c>
      <c r="Y3530" s="68">
        <v>0</v>
      </c>
      <c r="Z3530" s="67">
        <v>0</v>
      </c>
      <c r="AA3530" s="67">
        <v>0</v>
      </c>
      <c r="AB3530" s="68">
        <v>0</v>
      </c>
      <c r="AC3530" s="68">
        <f t="shared" si="12491"/>
        <v>0</v>
      </c>
      <c r="AD3530" s="67">
        <f t="shared" si="12492"/>
        <v>0</v>
      </c>
      <c r="AE3530" s="67">
        <f t="shared" si="12492"/>
        <v>0</v>
      </c>
      <c r="AF3530" s="68">
        <f t="shared" si="12493"/>
        <v>0</v>
      </c>
      <c r="AG3530" s="67" t="e">
        <f>M3530+#REF!-V3530</f>
        <v>#REF!</v>
      </c>
      <c r="AH3530" s="67" t="e">
        <f>N3530+S3530-#REF!</f>
        <v>#REF!</v>
      </c>
      <c r="AI3530" s="68" t="e">
        <f t="shared" si="12494"/>
        <v>#REF!</v>
      </c>
      <c r="AJ3530" s="68" t="e">
        <f t="shared" si="12495"/>
        <v>#REF!</v>
      </c>
      <c r="AK3530" s="71">
        <v>0</v>
      </c>
      <c r="AL3530" s="71">
        <v>0</v>
      </c>
      <c r="AM3530" s="68">
        <f t="shared" si="12496"/>
        <v>0</v>
      </c>
      <c r="AN3530" s="71">
        <v>0</v>
      </c>
      <c r="AO3530" s="71">
        <v>0</v>
      </c>
      <c r="AP3530" s="68">
        <f t="shared" si="12497"/>
        <v>0</v>
      </c>
      <c r="AQ3530" s="68">
        <f t="shared" si="12498"/>
        <v>0</v>
      </c>
      <c r="AR3530" s="71">
        <v>0</v>
      </c>
      <c r="AS3530" s="71">
        <v>0</v>
      </c>
      <c r="AT3530" s="68">
        <f t="shared" si="12499"/>
        <v>0</v>
      </c>
      <c r="AU3530" s="71">
        <v>0</v>
      </c>
      <c r="AV3530" s="71">
        <v>0</v>
      </c>
      <c r="AW3530" s="68">
        <f t="shared" si="12500"/>
        <v>0</v>
      </c>
      <c r="AX3530" s="68">
        <f t="shared" si="12501"/>
        <v>0</v>
      </c>
      <c r="AY3530" s="71">
        <v>0</v>
      </c>
      <c r="AZ3530" s="71">
        <v>0</v>
      </c>
      <c r="BA3530" s="68">
        <f t="shared" si="12502"/>
        <v>0</v>
      </c>
      <c r="BB3530" s="71">
        <v>0</v>
      </c>
      <c r="BC3530" s="71">
        <v>0</v>
      </c>
      <c r="BD3530" s="68">
        <f t="shared" si="12503"/>
        <v>0</v>
      </c>
      <c r="BE3530" s="68">
        <f t="shared" si="12504"/>
        <v>0</v>
      </c>
      <c r="BF3530" s="67">
        <f t="shared" si="12505"/>
        <v>0</v>
      </c>
      <c r="BG3530" s="67">
        <f t="shared" si="12505"/>
        <v>0</v>
      </c>
      <c r="BH3530" s="68">
        <f t="shared" si="12506"/>
        <v>0</v>
      </c>
      <c r="BI3530" s="67" t="e">
        <f t="shared" si="12507"/>
        <v>#REF!</v>
      </c>
      <c r="BJ3530" s="67" t="e">
        <f t="shared" si="12507"/>
        <v>#REF!</v>
      </c>
      <c r="BK3530" s="68" t="e">
        <f t="shared" si="12508"/>
        <v>#REF!</v>
      </c>
      <c r="BL3530" s="68" t="e">
        <f t="shared" si="12411"/>
        <v>#REF!</v>
      </c>
      <c r="BM3530" s="305">
        <v>0</v>
      </c>
      <c r="BN3530" s="305">
        <v>0</v>
      </c>
      <c r="BO3530" s="306"/>
      <c r="BP3530" s="306"/>
      <c r="BQ3530" s="305">
        <v>0</v>
      </c>
      <c r="BR3530" s="305">
        <v>0</v>
      </c>
      <c r="BS3530" s="114" t="s">
        <v>208</v>
      </c>
      <c r="BT3530" s="77"/>
    </row>
    <row r="3531" spans="1:72" s="46" customFormat="1" ht="36.75" hidden="1" customHeight="1">
      <c r="A3531" s="77"/>
      <c r="B3531" s="20">
        <v>2014</v>
      </c>
      <c r="C3531" s="65">
        <v>8317</v>
      </c>
      <c r="D3531" s="20">
        <v>16</v>
      </c>
      <c r="E3531" s="20">
        <v>5000</v>
      </c>
      <c r="F3531" s="20">
        <v>5100</v>
      </c>
      <c r="G3531" s="20">
        <v>515</v>
      </c>
      <c r="H3531" s="20">
        <v>7</v>
      </c>
      <c r="I3531" s="66" t="s">
        <v>154</v>
      </c>
      <c r="J3531" s="67">
        <v>0</v>
      </c>
      <c r="K3531" s="67">
        <v>0</v>
      </c>
      <c r="L3531" s="68">
        <f t="shared" si="12488"/>
        <v>0</v>
      </c>
      <c r="M3531" s="67">
        <v>0</v>
      </c>
      <c r="N3531" s="67">
        <v>0</v>
      </c>
      <c r="O3531" s="68">
        <f t="shared" si="12489"/>
        <v>0</v>
      </c>
      <c r="P3531" s="68">
        <f t="shared" si="12490"/>
        <v>0</v>
      </c>
      <c r="Q3531" s="71">
        <v>0</v>
      </c>
      <c r="R3531" s="71">
        <v>0</v>
      </c>
      <c r="S3531" s="71">
        <v>0</v>
      </c>
      <c r="T3531" s="71">
        <v>0</v>
      </c>
      <c r="U3531" s="71">
        <v>0</v>
      </c>
      <c r="V3531" s="71">
        <v>0</v>
      </c>
      <c r="W3531" s="67">
        <v>0</v>
      </c>
      <c r="X3531" s="67">
        <v>0</v>
      </c>
      <c r="Y3531" s="68">
        <v>0</v>
      </c>
      <c r="Z3531" s="67">
        <v>0</v>
      </c>
      <c r="AA3531" s="67">
        <v>0</v>
      </c>
      <c r="AB3531" s="68">
        <v>0</v>
      </c>
      <c r="AC3531" s="68">
        <f t="shared" si="12491"/>
        <v>0</v>
      </c>
      <c r="AD3531" s="67">
        <f t="shared" si="12492"/>
        <v>0</v>
      </c>
      <c r="AE3531" s="67">
        <f t="shared" si="12492"/>
        <v>0</v>
      </c>
      <c r="AF3531" s="68">
        <f t="shared" si="12493"/>
        <v>0</v>
      </c>
      <c r="AG3531" s="67" t="e">
        <f>M3531+#REF!-V3531</f>
        <v>#REF!</v>
      </c>
      <c r="AH3531" s="67" t="e">
        <f>N3531+S3531-#REF!</f>
        <v>#REF!</v>
      </c>
      <c r="AI3531" s="68" t="e">
        <f t="shared" si="12494"/>
        <v>#REF!</v>
      </c>
      <c r="AJ3531" s="68" t="e">
        <f t="shared" si="12495"/>
        <v>#REF!</v>
      </c>
      <c r="AK3531" s="71">
        <v>0</v>
      </c>
      <c r="AL3531" s="71">
        <v>0</v>
      </c>
      <c r="AM3531" s="68">
        <f t="shared" si="12496"/>
        <v>0</v>
      </c>
      <c r="AN3531" s="71">
        <v>0</v>
      </c>
      <c r="AO3531" s="71">
        <v>0</v>
      </c>
      <c r="AP3531" s="68">
        <f t="shared" si="12497"/>
        <v>0</v>
      </c>
      <c r="AQ3531" s="68">
        <f t="shared" si="12498"/>
        <v>0</v>
      </c>
      <c r="AR3531" s="71">
        <v>0</v>
      </c>
      <c r="AS3531" s="71">
        <v>0</v>
      </c>
      <c r="AT3531" s="68">
        <f t="shared" si="12499"/>
        <v>0</v>
      </c>
      <c r="AU3531" s="71">
        <v>0</v>
      </c>
      <c r="AV3531" s="71">
        <v>0</v>
      </c>
      <c r="AW3531" s="68">
        <f t="shared" si="12500"/>
        <v>0</v>
      </c>
      <c r="AX3531" s="68">
        <f t="shared" si="12501"/>
        <v>0</v>
      </c>
      <c r="AY3531" s="71">
        <v>0</v>
      </c>
      <c r="AZ3531" s="71">
        <v>0</v>
      </c>
      <c r="BA3531" s="68">
        <f t="shared" si="12502"/>
        <v>0</v>
      </c>
      <c r="BB3531" s="71">
        <v>0</v>
      </c>
      <c r="BC3531" s="71">
        <v>0</v>
      </c>
      <c r="BD3531" s="68">
        <f t="shared" si="12503"/>
        <v>0</v>
      </c>
      <c r="BE3531" s="68">
        <f t="shared" si="12504"/>
        <v>0</v>
      </c>
      <c r="BF3531" s="67">
        <f t="shared" si="12505"/>
        <v>0</v>
      </c>
      <c r="BG3531" s="67">
        <f t="shared" si="12505"/>
        <v>0</v>
      </c>
      <c r="BH3531" s="68">
        <f t="shared" si="12506"/>
        <v>0</v>
      </c>
      <c r="BI3531" s="67" t="e">
        <f t="shared" si="12507"/>
        <v>#REF!</v>
      </c>
      <c r="BJ3531" s="67" t="e">
        <f t="shared" si="12507"/>
        <v>#REF!</v>
      </c>
      <c r="BK3531" s="68" t="e">
        <f t="shared" si="12508"/>
        <v>#REF!</v>
      </c>
      <c r="BL3531" s="68" t="e">
        <f t="shared" si="12411"/>
        <v>#REF!</v>
      </c>
      <c r="BM3531" s="305">
        <v>0</v>
      </c>
      <c r="BN3531" s="305">
        <v>0</v>
      </c>
      <c r="BO3531" s="306"/>
      <c r="BP3531" s="306"/>
      <c r="BQ3531" s="305">
        <v>0</v>
      </c>
      <c r="BR3531" s="305">
        <v>0</v>
      </c>
      <c r="BS3531" s="114" t="s">
        <v>208</v>
      </c>
      <c r="BT3531" s="77"/>
    </row>
    <row r="3532" spans="1:72" s="101" customFormat="1" ht="40.5" hidden="1" customHeight="1">
      <c r="A3532" s="100"/>
      <c r="B3532" s="59">
        <v>2014</v>
      </c>
      <c r="C3532" s="60">
        <v>8317</v>
      </c>
      <c r="D3532" s="59">
        <v>16</v>
      </c>
      <c r="E3532" s="59">
        <v>5000</v>
      </c>
      <c r="F3532" s="59">
        <v>5100</v>
      </c>
      <c r="G3532" s="59">
        <v>519</v>
      </c>
      <c r="H3532" s="59"/>
      <c r="I3532" s="61" t="s">
        <v>164</v>
      </c>
      <c r="J3532" s="62">
        <f>+J3533</f>
        <v>0</v>
      </c>
      <c r="K3532" s="62">
        <f t="shared" ref="K3532:P3532" si="12509">+K3533</f>
        <v>0</v>
      </c>
      <c r="L3532" s="62">
        <f t="shared" si="12509"/>
        <v>0</v>
      </c>
      <c r="M3532" s="62">
        <f t="shared" si="12509"/>
        <v>0</v>
      </c>
      <c r="N3532" s="62">
        <f t="shared" si="12509"/>
        <v>0</v>
      </c>
      <c r="O3532" s="62">
        <f t="shared" si="12509"/>
        <v>0</v>
      </c>
      <c r="P3532" s="62">
        <f t="shared" si="12509"/>
        <v>0</v>
      </c>
      <c r="Q3532" s="62">
        <f>+Q3533</f>
        <v>0</v>
      </c>
      <c r="R3532" s="62">
        <f t="shared" ref="R3532:V3532" si="12510">+R3533</f>
        <v>0</v>
      </c>
      <c r="S3532" s="62">
        <f t="shared" si="12510"/>
        <v>0</v>
      </c>
      <c r="T3532" s="62">
        <f>+T3533</f>
        <v>0</v>
      </c>
      <c r="U3532" s="62">
        <f t="shared" si="12510"/>
        <v>0</v>
      </c>
      <c r="V3532" s="62">
        <f t="shared" si="12510"/>
        <v>0</v>
      </c>
      <c r="W3532" s="62">
        <v>0</v>
      </c>
      <c r="X3532" s="62">
        <v>0</v>
      </c>
      <c r="Y3532" s="62">
        <v>0</v>
      </c>
      <c r="Z3532" s="62">
        <v>0</v>
      </c>
      <c r="AA3532" s="62">
        <v>0</v>
      </c>
      <c r="AB3532" s="62">
        <v>0</v>
      </c>
      <c r="AC3532" s="62">
        <f t="shared" ref="AC3532" si="12511">+AC3533</f>
        <v>0</v>
      </c>
      <c r="AD3532" s="62">
        <f>+AD3533</f>
        <v>0</v>
      </c>
      <c r="AE3532" s="62">
        <f t="shared" ref="AE3532:AJ3532" si="12512">+AE3533</f>
        <v>0</v>
      </c>
      <c r="AF3532" s="62">
        <f t="shared" si="12512"/>
        <v>0</v>
      </c>
      <c r="AG3532" s="62" t="e">
        <f t="shared" si="12512"/>
        <v>#REF!</v>
      </c>
      <c r="AH3532" s="62" t="e">
        <f t="shared" si="12512"/>
        <v>#REF!</v>
      </c>
      <c r="AI3532" s="62" t="e">
        <f t="shared" si="12512"/>
        <v>#REF!</v>
      </c>
      <c r="AJ3532" s="62" t="e">
        <f t="shared" si="12512"/>
        <v>#REF!</v>
      </c>
      <c r="AK3532" s="62">
        <f>+AK3533</f>
        <v>0</v>
      </c>
      <c r="AL3532" s="62">
        <f t="shared" ref="AL3532:BK3532" si="12513">+AL3533</f>
        <v>0</v>
      </c>
      <c r="AM3532" s="62">
        <f t="shared" si="12513"/>
        <v>0</v>
      </c>
      <c r="AN3532" s="62">
        <f t="shared" si="12513"/>
        <v>0</v>
      </c>
      <c r="AO3532" s="62">
        <f t="shared" si="12513"/>
        <v>0</v>
      </c>
      <c r="AP3532" s="62">
        <f t="shared" si="12513"/>
        <v>0</v>
      </c>
      <c r="AQ3532" s="62">
        <f t="shared" si="12513"/>
        <v>0</v>
      </c>
      <c r="AR3532" s="62">
        <f>+AR3533</f>
        <v>0</v>
      </c>
      <c r="AS3532" s="62">
        <f t="shared" si="12513"/>
        <v>0</v>
      </c>
      <c r="AT3532" s="62">
        <f t="shared" si="12513"/>
        <v>0</v>
      </c>
      <c r="AU3532" s="62">
        <f t="shared" si="12513"/>
        <v>0</v>
      </c>
      <c r="AV3532" s="62">
        <f t="shared" si="12513"/>
        <v>0</v>
      </c>
      <c r="AW3532" s="62">
        <f t="shared" si="12513"/>
        <v>0</v>
      </c>
      <c r="AX3532" s="62">
        <f t="shared" si="12513"/>
        <v>0</v>
      </c>
      <c r="AY3532" s="62">
        <f>+AY3533</f>
        <v>0</v>
      </c>
      <c r="AZ3532" s="62">
        <f t="shared" si="12513"/>
        <v>0</v>
      </c>
      <c r="BA3532" s="62">
        <f t="shared" si="12513"/>
        <v>0</v>
      </c>
      <c r="BB3532" s="62">
        <f t="shared" si="12513"/>
        <v>0</v>
      </c>
      <c r="BC3532" s="62">
        <f t="shared" si="12513"/>
        <v>0</v>
      </c>
      <c r="BD3532" s="62">
        <f t="shared" si="12513"/>
        <v>0</v>
      </c>
      <c r="BE3532" s="62">
        <f t="shared" si="12513"/>
        <v>0</v>
      </c>
      <c r="BF3532" s="62">
        <f>+BF3533</f>
        <v>0</v>
      </c>
      <c r="BG3532" s="62">
        <f t="shared" si="12513"/>
        <v>0</v>
      </c>
      <c r="BH3532" s="62">
        <f t="shared" si="12513"/>
        <v>0</v>
      </c>
      <c r="BI3532" s="62" t="e">
        <f t="shared" si="12513"/>
        <v>#REF!</v>
      </c>
      <c r="BJ3532" s="62" t="e">
        <f t="shared" si="12513"/>
        <v>#REF!</v>
      </c>
      <c r="BK3532" s="62" t="e">
        <f t="shared" si="12513"/>
        <v>#REF!</v>
      </c>
      <c r="BL3532" s="62" t="e">
        <f t="shared" si="12411"/>
        <v>#REF!</v>
      </c>
      <c r="BM3532" s="304"/>
      <c r="BN3532" s="304"/>
      <c r="BO3532" s="304"/>
      <c r="BP3532" s="304"/>
      <c r="BQ3532" s="304"/>
      <c r="BR3532" s="304"/>
      <c r="BS3532" s="64"/>
      <c r="BT3532" s="100"/>
    </row>
    <row r="3533" spans="1:72" s="101" customFormat="1" ht="58.5" hidden="1" customHeight="1">
      <c r="A3533" s="100"/>
      <c r="B3533" s="20">
        <v>2014</v>
      </c>
      <c r="C3533" s="65">
        <v>8317</v>
      </c>
      <c r="D3533" s="20">
        <v>16</v>
      </c>
      <c r="E3533" s="20">
        <v>5000</v>
      </c>
      <c r="F3533" s="20">
        <v>5100</v>
      </c>
      <c r="G3533" s="20">
        <v>519</v>
      </c>
      <c r="H3533" s="20">
        <v>1</v>
      </c>
      <c r="I3533" s="211" t="s">
        <v>571</v>
      </c>
      <c r="J3533" s="68">
        <f>SUM(J3534:J3535)</f>
        <v>0</v>
      </c>
      <c r="K3533" s="68">
        <f t="shared" ref="K3533:P3533" si="12514">SUM(K3534:K3535)</f>
        <v>0</v>
      </c>
      <c r="L3533" s="68">
        <f t="shared" si="12514"/>
        <v>0</v>
      </c>
      <c r="M3533" s="67">
        <f t="shared" si="12514"/>
        <v>0</v>
      </c>
      <c r="N3533" s="67">
        <f t="shared" si="12514"/>
        <v>0</v>
      </c>
      <c r="O3533" s="68">
        <f t="shared" si="12514"/>
        <v>0</v>
      </c>
      <c r="P3533" s="68">
        <f t="shared" si="12514"/>
        <v>0</v>
      </c>
      <c r="Q3533" s="68">
        <f>SUM(Q3534:Q3535)</f>
        <v>0</v>
      </c>
      <c r="R3533" s="68">
        <f t="shared" ref="R3533:S3533" si="12515">SUM(R3534:R3535)</f>
        <v>0</v>
      </c>
      <c r="S3533" s="67">
        <f t="shared" si="12515"/>
        <v>0</v>
      </c>
      <c r="T3533" s="68">
        <f>SUM(T3534:T3535)</f>
        <v>0</v>
      </c>
      <c r="U3533" s="68">
        <f t="shared" ref="U3533:V3533" si="12516">SUM(U3534:U3535)</f>
        <v>0</v>
      </c>
      <c r="V3533" s="67">
        <f t="shared" si="12516"/>
        <v>0</v>
      </c>
      <c r="W3533" s="68">
        <v>0</v>
      </c>
      <c r="X3533" s="68">
        <v>0</v>
      </c>
      <c r="Y3533" s="68">
        <v>0</v>
      </c>
      <c r="Z3533" s="67">
        <v>0</v>
      </c>
      <c r="AA3533" s="67">
        <v>0</v>
      </c>
      <c r="AB3533" s="68">
        <v>0</v>
      </c>
      <c r="AC3533" s="68">
        <f t="shared" ref="AC3533" si="12517">SUM(AC3534:AC3535)</f>
        <v>0</v>
      </c>
      <c r="AD3533" s="68">
        <f>SUM(AD3534:AD3535)</f>
        <v>0</v>
      </c>
      <c r="AE3533" s="68">
        <f t="shared" ref="AE3533:AJ3533" si="12518">SUM(AE3534:AE3535)</f>
        <v>0</v>
      </c>
      <c r="AF3533" s="68">
        <f t="shared" si="12518"/>
        <v>0</v>
      </c>
      <c r="AG3533" s="67" t="e">
        <f t="shared" si="12518"/>
        <v>#REF!</v>
      </c>
      <c r="AH3533" s="67" t="e">
        <f t="shared" si="12518"/>
        <v>#REF!</v>
      </c>
      <c r="AI3533" s="68" t="e">
        <f t="shared" si="12518"/>
        <v>#REF!</v>
      </c>
      <c r="AJ3533" s="68" t="e">
        <f t="shared" si="12518"/>
        <v>#REF!</v>
      </c>
      <c r="AK3533" s="68">
        <f>SUM(AK3534:AK3535)</f>
        <v>0</v>
      </c>
      <c r="AL3533" s="68">
        <f t="shared" ref="AL3533:AQ3533" si="12519">SUM(AL3534:AL3535)</f>
        <v>0</v>
      </c>
      <c r="AM3533" s="68">
        <f t="shared" si="12519"/>
        <v>0</v>
      </c>
      <c r="AN3533" s="67">
        <f t="shared" si="12519"/>
        <v>0</v>
      </c>
      <c r="AO3533" s="67">
        <f t="shared" si="12519"/>
        <v>0</v>
      </c>
      <c r="AP3533" s="68">
        <f t="shared" si="12519"/>
        <v>0</v>
      </c>
      <c r="AQ3533" s="68">
        <f t="shared" si="12519"/>
        <v>0</v>
      </c>
      <c r="AR3533" s="68">
        <f>SUM(AR3534:AR3535)</f>
        <v>0</v>
      </c>
      <c r="AS3533" s="68">
        <f t="shared" ref="AS3533:AX3533" si="12520">SUM(AS3534:AS3535)</f>
        <v>0</v>
      </c>
      <c r="AT3533" s="68">
        <f t="shared" si="12520"/>
        <v>0</v>
      </c>
      <c r="AU3533" s="67">
        <f t="shared" si="12520"/>
        <v>0</v>
      </c>
      <c r="AV3533" s="67">
        <f t="shared" si="12520"/>
        <v>0</v>
      </c>
      <c r="AW3533" s="68">
        <f t="shared" si="12520"/>
        <v>0</v>
      </c>
      <c r="AX3533" s="68">
        <f t="shared" si="12520"/>
        <v>0</v>
      </c>
      <c r="AY3533" s="68">
        <f>SUM(AY3534:AY3535)</f>
        <v>0</v>
      </c>
      <c r="AZ3533" s="68">
        <f t="shared" ref="AZ3533:BE3533" si="12521">SUM(AZ3534:AZ3535)</f>
        <v>0</v>
      </c>
      <c r="BA3533" s="68">
        <f t="shared" si="12521"/>
        <v>0</v>
      </c>
      <c r="BB3533" s="67">
        <f t="shared" si="12521"/>
        <v>0</v>
      </c>
      <c r="BC3533" s="67">
        <f t="shared" si="12521"/>
        <v>0</v>
      </c>
      <c r="BD3533" s="68">
        <f t="shared" si="12521"/>
        <v>0</v>
      </c>
      <c r="BE3533" s="68">
        <f t="shared" si="12521"/>
        <v>0</v>
      </c>
      <c r="BF3533" s="68">
        <f>SUM(BF3534:BF3535)</f>
        <v>0</v>
      </c>
      <c r="BG3533" s="68">
        <f t="shared" ref="BG3533:BK3533" si="12522">SUM(BG3534:BG3535)</f>
        <v>0</v>
      </c>
      <c r="BH3533" s="68">
        <f t="shared" si="12522"/>
        <v>0</v>
      </c>
      <c r="BI3533" s="67" t="e">
        <f t="shared" si="12522"/>
        <v>#REF!</v>
      </c>
      <c r="BJ3533" s="67" t="e">
        <f t="shared" si="12522"/>
        <v>#REF!</v>
      </c>
      <c r="BK3533" s="68" t="e">
        <f t="shared" si="12522"/>
        <v>#REF!</v>
      </c>
      <c r="BL3533" s="68" t="e">
        <f t="shared" si="12411"/>
        <v>#REF!</v>
      </c>
      <c r="BM3533" s="307">
        <v>0</v>
      </c>
      <c r="BN3533" s="307"/>
      <c r="BO3533" s="307">
        <v>0</v>
      </c>
      <c r="BP3533" s="307"/>
      <c r="BQ3533" s="307">
        <v>0</v>
      </c>
      <c r="BR3533" s="307"/>
      <c r="BS3533" s="120" t="s">
        <v>208</v>
      </c>
      <c r="BT3533" s="100"/>
    </row>
    <row r="3534" spans="1:72" s="101" customFormat="1" ht="55.5" hidden="1" customHeight="1">
      <c r="A3534" s="100"/>
      <c r="B3534" s="20">
        <v>2014</v>
      </c>
      <c r="C3534" s="65">
        <v>8317</v>
      </c>
      <c r="D3534" s="20">
        <v>16</v>
      </c>
      <c r="E3534" s="20">
        <v>5000</v>
      </c>
      <c r="F3534" s="20">
        <v>5100</v>
      </c>
      <c r="G3534" s="20">
        <v>519</v>
      </c>
      <c r="H3534" s="20"/>
      <c r="I3534" s="86" t="s">
        <v>1572</v>
      </c>
      <c r="J3534" s="67">
        <v>0</v>
      </c>
      <c r="K3534" s="67">
        <v>0</v>
      </c>
      <c r="L3534" s="68">
        <f>J3534+K3534</f>
        <v>0</v>
      </c>
      <c r="M3534" s="67">
        <v>0</v>
      </c>
      <c r="N3534" s="67">
        <v>0</v>
      </c>
      <c r="O3534" s="68">
        <f>+M3534+N3534</f>
        <v>0</v>
      </c>
      <c r="P3534" s="68">
        <f>+L3534+O3534</f>
        <v>0</v>
      </c>
      <c r="Q3534" s="71">
        <v>0</v>
      </c>
      <c r="R3534" s="71">
        <v>0</v>
      </c>
      <c r="S3534" s="71">
        <v>0</v>
      </c>
      <c r="T3534" s="71">
        <v>0</v>
      </c>
      <c r="U3534" s="71">
        <v>0</v>
      </c>
      <c r="V3534" s="71">
        <v>0</v>
      </c>
      <c r="W3534" s="67">
        <v>0</v>
      </c>
      <c r="X3534" s="67">
        <v>0</v>
      </c>
      <c r="Y3534" s="68">
        <v>0</v>
      </c>
      <c r="Z3534" s="67">
        <v>0</v>
      </c>
      <c r="AA3534" s="67">
        <v>0</v>
      </c>
      <c r="AB3534" s="68">
        <v>0</v>
      </c>
      <c r="AC3534" s="68">
        <f t="shared" ref="AC3534:AC3535" si="12523">+Y3534+AB3534</f>
        <v>0</v>
      </c>
      <c r="AD3534" s="67">
        <f>J3534+Q3534-T3534</f>
        <v>0</v>
      </c>
      <c r="AE3534" s="67">
        <f>K3534+R3534-U3534</f>
        <v>0</v>
      </c>
      <c r="AF3534" s="68">
        <f t="shared" ref="AF3534:AF3535" si="12524">AD3534+AE3534</f>
        <v>0</v>
      </c>
      <c r="AG3534" s="67" t="e">
        <f>M3534+#REF!-V3534</f>
        <v>#REF!</v>
      </c>
      <c r="AH3534" s="67" t="e">
        <f>N3534+S3534-#REF!</f>
        <v>#REF!</v>
      </c>
      <c r="AI3534" s="68" t="e">
        <f t="shared" ref="AI3534:AI3535" si="12525">+AG3534+AH3534</f>
        <v>#REF!</v>
      </c>
      <c r="AJ3534" s="68" t="e">
        <f t="shared" ref="AJ3534:AJ3535" si="12526">+AF3534+AI3534</f>
        <v>#REF!</v>
      </c>
      <c r="AK3534" s="71">
        <v>0</v>
      </c>
      <c r="AL3534" s="71">
        <v>0</v>
      </c>
      <c r="AM3534" s="68">
        <f>AK3534+AL3534</f>
        <v>0</v>
      </c>
      <c r="AN3534" s="71">
        <v>0</v>
      </c>
      <c r="AO3534" s="71">
        <v>0</v>
      </c>
      <c r="AP3534" s="68">
        <f>+AN3534+AO3534</f>
        <v>0</v>
      </c>
      <c r="AQ3534" s="68">
        <f>+AM3534+AP3534</f>
        <v>0</v>
      </c>
      <c r="AR3534" s="71">
        <v>0</v>
      </c>
      <c r="AS3534" s="71">
        <v>0</v>
      </c>
      <c r="AT3534" s="68">
        <f>AR3534+AS3534</f>
        <v>0</v>
      </c>
      <c r="AU3534" s="71">
        <v>0</v>
      </c>
      <c r="AV3534" s="71">
        <v>0</v>
      </c>
      <c r="AW3534" s="68">
        <f>+AU3534+AV3534</f>
        <v>0</v>
      </c>
      <c r="AX3534" s="68">
        <f>+AT3534+AW3534</f>
        <v>0</v>
      </c>
      <c r="AY3534" s="71">
        <v>0</v>
      </c>
      <c r="AZ3534" s="71">
        <v>0</v>
      </c>
      <c r="BA3534" s="68">
        <f>AY3534+AZ3534</f>
        <v>0</v>
      </c>
      <c r="BB3534" s="71">
        <v>0</v>
      </c>
      <c r="BC3534" s="71">
        <v>0</v>
      </c>
      <c r="BD3534" s="68">
        <f>+BB3534+BC3534</f>
        <v>0</v>
      </c>
      <c r="BE3534" s="68">
        <f>+BA3534+BD3534</f>
        <v>0</v>
      </c>
      <c r="BF3534" s="67">
        <f t="shared" ref="BF3534:BG3535" si="12527">AD3534-AK3534-AR3534-AY3534</f>
        <v>0</v>
      </c>
      <c r="BG3534" s="67">
        <f t="shared" si="12527"/>
        <v>0</v>
      </c>
      <c r="BH3534" s="68">
        <f t="shared" ref="BH3534:BH3535" si="12528">BF3534+BG3534</f>
        <v>0</v>
      </c>
      <c r="BI3534" s="67" t="e">
        <f t="shared" ref="BI3534:BJ3535" si="12529">AG3534-AN3534-AU3534-BB3534</f>
        <v>#REF!</v>
      </c>
      <c r="BJ3534" s="67" t="e">
        <f t="shared" si="12529"/>
        <v>#REF!</v>
      </c>
      <c r="BK3534" s="68" t="e">
        <f t="shared" ref="BK3534:BK3535" si="12530">+BI3534+BJ3534</f>
        <v>#REF!</v>
      </c>
      <c r="BL3534" s="68" t="e">
        <f t="shared" si="12411"/>
        <v>#REF!</v>
      </c>
      <c r="BM3534" s="305">
        <v>0</v>
      </c>
      <c r="BN3534" s="305">
        <v>0</v>
      </c>
      <c r="BO3534" s="306"/>
      <c r="BP3534" s="306"/>
      <c r="BQ3534" s="305">
        <v>0</v>
      </c>
      <c r="BR3534" s="305">
        <v>0</v>
      </c>
      <c r="BS3534" s="125"/>
      <c r="BT3534" s="100"/>
    </row>
    <row r="3535" spans="1:72" s="101" customFormat="1" ht="57" hidden="1" customHeight="1">
      <c r="A3535" s="100"/>
      <c r="B3535" s="20">
        <v>2014</v>
      </c>
      <c r="C3535" s="65">
        <v>8317</v>
      </c>
      <c r="D3535" s="20">
        <v>16</v>
      </c>
      <c r="E3535" s="20">
        <v>5000</v>
      </c>
      <c r="F3535" s="20">
        <v>5100</v>
      </c>
      <c r="G3535" s="20">
        <v>519</v>
      </c>
      <c r="H3535" s="20"/>
      <c r="I3535" s="86" t="s">
        <v>1573</v>
      </c>
      <c r="J3535" s="67">
        <v>0</v>
      </c>
      <c r="K3535" s="67">
        <v>0</v>
      </c>
      <c r="L3535" s="68">
        <f>J3535+K3535</f>
        <v>0</v>
      </c>
      <c r="M3535" s="67">
        <v>0</v>
      </c>
      <c r="N3535" s="67">
        <v>0</v>
      </c>
      <c r="O3535" s="68">
        <f>+M3535+N3535</f>
        <v>0</v>
      </c>
      <c r="P3535" s="68">
        <f>+L3535+O3535</f>
        <v>0</v>
      </c>
      <c r="Q3535" s="71">
        <v>0</v>
      </c>
      <c r="R3535" s="71">
        <v>0</v>
      </c>
      <c r="S3535" s="71">
        <v>0</v>
      </c>
      <c r="T3535" s="71">
        <v>0</v>
      </c>
      <c r="U3535" s="71">
        <v>0</v>
      </c>
      <c r="V3535" s="71">
        <v>0</v>
      </c>
      <c r="W3535" s="67">
        <v>0</v>
      </c>
      <c r="X3535" s="67">
        <v>0</v>
      </c>
      <c r="Y3535" s="68">
        <v>0</v>
      </c>
      <c r="Z3535" s="67">
        <v>0</v>
      </c>
      <c r="AA3535" s="67">
        <v>0</v>
      </c>
      <c r="AB3535" s="68">
        <v>0</v>
      </c>
      <c r="AC3535" s="68">
        <f t="shared" si="12523"/>
        <v>0</v>
      </c>
      <c r="AD3535" s="67">
        <f>J3535+Q3535-T3535</f>
        <v>0</v>
      </c>
      <c r="AE3535" s="67">
        <f>K3535+R3535-U3535</f>
        <v>0</v>
      </c>
      <c r="AF3535" s="68">
        <f t="shared" si="12524"/>
        <v>0</v>
      </c>
      <c r="AG3535" s="67" t="e">
        <f>M3535+#REF!-V3535</f>
        <v>#REF!</v>
      </c>
      <c r="AH3535" s="67" t="e">
        <f>N3535+S3535-#REF!</f>
        <v>#REF!</v>
      </c>
      <c r="AI3535" s="68" t="e">
        <f t="shared" si="12525"/>
        <v>#REF!</v>
      </c>
      <c r="AJ3535" s="68" t="e">
        <f t="shared" si="12526"/>
        <v>#REF!</v>
      </c>
      <c r="AK3535" s="71">
        <v>0</v>
      </c>
      <c r="AL3535" s="71">
        <v>0</v>
      </c>
      <c r="AM3535" s="68">
        <f>AK3535+AL3535</f>
        <v>0</v>
      </c>
      <c r="AN3535" s="71">
        <v>0</v>
      </c>
      <c r="AO3535" s="71">
        <v>0</v>
      </c>
      <c r="AP3535" s="68">
        <f>+AN3535+AO3535</f>
        <v>0</v>
      </c>
      <c r="AQ3535" s="68">
        <f>+AM3535+AP3535</f>
        <v>0</v>
      </c>
      <c r="AR3535" s="71">
        <v>0</v>
      </c>
      <c r="AS3535" s="71">
        <v>0</v>
      </c>
      <c r="AT3535" s="68">
        <f>AR3535+AS3535</f>
        <v>0</v>
      </c>
      <c r="AU3535" s="71">
        <v>0</v>
      </c>
      <c r="AV3535" s="71">
        <v>0</v>
      </c>
      <c r="AW3535" s="68">
        <f>+AU3535+AV3535</f>
        <v>0</v>
      </c>
      <c r="AX3535" s="68">
        <f>+AT3535+AW3535</f>
        <v>0</v>
      </c>
      <c r="AY3535" s="71">
        <v>0</v>
      </c>
      <c r="AZ3535" s="71">
        <v>0</v>
      </c>
      <c r="BA3535" s="68">
        <f>AY3535+AZ3535</f>
        <v>0</v>
      </c>
      <c r="BB3535" s="71">
        <v>0</v>
      </c>
      <c r="BC3535" s="71">
        <v>0</v>
      </c>
      <c r="BD3535" s="68">
        <f>+BB3535+BC3535</f>
        <v>0</v>
      </c>
      <c r="BE3535" s="68">
        <f>+BA3535+BD3535</f>
        <v>0</v>
      </c>
      <c r="BF3535" s="67">
        <f t="shared" si="12527"/>
        <v>0</v>
      </c>
      <c r="BG3535" s="67">
        <f t="shared" si="12527"/>
        <v>0</v>
      </c>
      <c r="BH3535" s="68">
        <f t="shared" si="12528"/>
        <v>0</v>
      </c>
      <c r="BI3535" s="67" t="e">
        <f t="shared" si="12529"/>
        <v>#REF!</v>
      </c>
      <c r="BJ3535" s="67" t="e">
        <f t="shared" si="12529"/>
        <v>#REF!</v>
      </c>
      <c r="BK3535" s="68" t="e">
        <f t="shared" si="12530"/>
        <v>#REF!</v>
      </c>
      <c r="BL3535" s="68" t="e">
        <f t="shared" si="12411"/>
        <v>#REF!</v>
      </c>
      <c r="BM3535" s="305">
        <v>0</v>
      </c>
      <c r="BN3535" s="305">
        <v>0</v>
      </c>
      <c r="BO3535" s="306"/>
      <c r="BP3535" s="306"/>
      <c r="BQ3535" s="305">
        <v>0</v>
      </c>
      <c r="BR3535" s="305">
        <v>0</v>
      </c>
      <c r="BS3535" s="125"/>
      <c r="BT3535" s="100"/>
    </row>
    <row r="3536" spans="1:72" s="46" customFormat="1" ht="36" hidden="1" customHeight="1">
      <c r="A3536" s="77"/>
      <c r="B3536" s="53">
        <v>2014</v>
      </c>
      <c r="C3536" s="54">
        <v>8317</v>
      </c>
      <c r="D3536" s="53">
        <v>16</v>
      </c>
      <c r="E3536" s="53">
        <v>5000</v>
      </c>
      <c r="F3536" s="53">
        <v>5200</v>
      </c>
      <c r="G3536" s="53"/>
      <c r="H3536" s="53"/>
      <c r="I3536" s="55" t="s">
        <v>289</v>
      </c>
      <c r="J3536" s="56">
        <f>J3537</f>
        <v>0</v>
      </c>
      <c r="K3536" s="56">
        <f t="shared" ref="K3536:P3537" si="12531">K3537</f>
        <v>0</v>
      </c>
      <c r="L3536" s="56">
        <f t="shared" si="12531"/>
        <v>0</v>
      </c>
      <c r="M3536" s="56">
        <f t="shared" si="12531"/>
        <v>0</v>
      </c>
      <c r="N3536" s="56">
        <f t="shared" si="12531"/>
        <v>0</v>
      </c>
      <c r="O3536" s="56">
        <f t="shared" si="12531"/>
        <v>0</v>
      </c>
      <c r="P3536" s="56">
        <f t="shared" si="12531"/>
        <v>0</v>
      </c>
      <c r="Q3536" s="56">
        <f>Q3537</f>
        <v>0</v>
      </c>
      <c r="R3536" s="56">
        <f t="shared" ref="R3536:V3537" si="12532">R3537</f>
        <v>0</v>
      </c>
      <c r="S3536" s="56">
        <f t="shared" si="12532"/>
        <v>0</v>
      </c>
      <c r="T3536" s="56">
        <f>T3537</f>
        <v>0</v>
      </c>
      <c r="U3536" s="56">
        <f t="shared" si="12532"/>
        <v>0</v>
      </c>
      <c r="V3536" s="56">
        <f t="shared" si="12532"/>
        <v>0</v>
      </c>
      <c r="W3536" s="56">
        <v>0</v>
      </c>
      <c r="X3536" s="56">
        <v>0</v>
      </c>
      <c r="Y3536" s="56">
        <v>0</v>
      </c>
      <c r="Z3536" s="56">
        <v>0</v>
      </c>
      <c r="AA3536" s="56">
        <v>0</v>
      </c>
      <c r="AB3536" s="56">
        <v>0</v>
      </c>
      <c r="AC3536" s="56">
        <f t="shared" ref="AC3536:AC3537" si="12533">AC3537</f>
        <v>0</v>
      </c>
      <c r="AD3536" s="56">
        <f>AD3537</f>
        <v>0</v>
      </c>
      <c r="AE3536" s="56">
        <f t="shared" ref="AE3536:AJ3537" si="12534">AE3537</f>
        <v>0</v>
      </c>
      <c r="AF3536" s="56">
        <f t="shared" si="12534"/>
        <v>0</v>
      </c>
      <c r="AG3536" s="56" t="e">
        <f t="shared" si="12534"/>
        <v>#REF!</v>
      </c>
      <c r="AH3536" s="56" t="e">
        <f t="shared" si="12534"/>
        <v>#REF!</v>
      </c>
      <c r="AI3536" s="56" t="e">
        <f t="shared" si="12534"/>
        <v>#REF!</v>
      </c>
      <c r="AJ3536" s="56" t="e">
        <f t="shared" si="12534"/>
        <v>#REF!</v>
      </c>
      <c r="AK3536" s="56">
        <f>AK3537</f>
        <v>0</v>
      </c>
      <c r="AL3536" s="56">
        <f t="shared" ref="AL3536:BA3537" si="12535">AL3537</f>
        <v>0</v>
      </c>
      <c r="AM3536" s="56">
        <f t="shared" si="12535"/>
        <v>0</v>
      </c>
      <c r="AN3536" s="56">
        <f t="shared" si="12535"/>
        <v>0</v>
      </c>
      <c r="AO3536" s="56">
        <f t="shared" si="12535"/>
        <v>0</v>
      </c>
      <c r="AP3536" s="56">
        <f t="shared" si="12535"/>
        <v>0</v>
      </c>
      <c r="AQ3536" s="56">
        <f t="shared" si="12535"/>
        <v>0</v>
      </c>
      <c r="AR3536" s="56">
        <f>AR3537</f>
        <v>0</v>
      </c>
      <c r="AS3536" s="56">
        <f t="shared" si="12535"/>
        <v>0</v>
      </c>
      <c r="AT3536" s="56">
        <f t="shared" si="12535"/>
        <v>0</v>
      </c>
      <c r="AU3536" s="56">
        <f t="shared" si="12535"/>
        <v>0</v>
      </c>
      <c r="AV3536" s="56">
        <f t="shared" si="12535"/>
        <v>0</v>
      </c>
      <c r="AW3536" s="56">
        <f t="shared" si="12535"/>
        <v>0</v>
      </c>
      <c r="AX3536" s="56">
        <f t="shared" si="12535"/>
        <v>0</v>
      </c>
      <c r="AY3536" s="56">
        <f>AY3537</f>
        <v>0</v>
      </c>
      <c r="AZ3536" s="56">
        <f t="shared" si="12535"/>
        <v>0</v>
      </c>
      <c r="BA3536" s="56">
        <f t="shared" si="12535"/>
        <v>0</v>
      </c>
      <c r="BB3536" s="56">
        <f t="shared" ref="AZ3536:BE3537" si="12536">BB3537</f>
        <v>0</v>
      </c>
      <c r="BC3536" s="56">
        <f t="shared" si="12536"/>
        <v>0</v>
      </c>
      <c r="BD3536" s="56">
        <f t="shared" si="12536"/>
        <v>0</v>
      </c>
      <c r="BE3536" s="56">
        <f t="shared" si="12536"/>
        <v>0</v>
      </c>
      <c r="BF3536" s="56">
        <f>BF3537</f>
        <v>0</v>
      </c>
      <c r="BG3536" s="56">
        <f t="shared" ref="BG3536:BK3537" si="12537">BG3537</f>
        <v>0</v>
      </c>
      <c r="BH3536" s="56">
        <f t="shared" si="12537"/>
        <v>0</v>
      </c>
      <c r="BI3536" s="56" t="e">
        <f t="shared" si="12537"/>
        <v>#REF!</v>
      </c>
      <c r="BJ3536" s="56" t="e">
        <f t="shared" si="12537"/>
        <v>#REF!</v>
      </c>
      <c r="BK3536" s="56" t="e">
        <f t="shared" si="12537"/>
        <v>#REF!</v>
      </c>
      <c r="BL3536" s="56" t="e">
        <f t="shared" si="12411"/>
        <v>#REF!</v>
      </c>
      <c r="BM3536" s="303"/>
      <c r="BN3536" s="303"/>
      <c r="BO3536" s="303"/>
      <c r="BP3536" s="303"/>
      <c r="BQ3536" s="303"/>
      <c r="BR3536" s="303"/>
      <c r="BS3536" s="58"/>
      <c r="BT3536" s="77"/>
    </row>
    <row r="3537" spans="1:72" s="46" customFormat="1" ht="36.75" hidden="1" customHeight="1">
      <c r="A3537" s="77"/>
      <c r="B3537" s="59">
        <v>2014</v>
      </c>
      <c r="C3537" s="60">
        <v>8317</v>
      </c>
      <c r="D3537" s="59">
        <v>16</v>
      </c>
      <c r="E3537" s="59">
        <v>5000</v>
      </c>
      <c r="F3537" s="59">
        <v>5200</v>
      </c>
      <c r="G3537" s="59">
        <v>523</v>
      </c>
      <c r="H3537" s="59" t="s">
        <v>672</v>
      </c>
      <c r="I3537" s="61" t="s">
        <v>1574</v>
      </c>
      <c r="J3537" s="62">
        <f>J3538</f>
        <v>0</v>
      </c>
      <c r="K3537" s="62">
        <f t="shared" si="12531"/>
        <v>0</v>
      </c>
      <c r="L3537" s="62">
        <f t="shared" si="12531"/>
        <v>0</v>
      </c>
      <c r="M3537" s="62">
        <f t="shared" si="12531"/>
        <v>0</v>
      </c>
      <c r="N3537" s="62">
        <f t="shared" si="12531"/>
        <v>0</v>
      </c>
      <c r="O3537" s="62">
        <f t="shared" si="12531"/>
        <v>0</v>
      </c>
      <c r="P3537" s="62">
        <f t="shared" si="12531"/>
        <v>0</v>
      </c>
      <c r="Q3537" s="62">
        <f>Q3538</f>
        <v>0</v>
      </c>
      <c r="R3537" s="62">
        <f t="shared" si="12532"/>
        <v>0</v>
      </c>
      <c r="S3537" s="62">
        <f t="shared" si="12532"/>
        <v>0</v>
      </c>
      <c r="T3537" s="62">
        <f>T3538</f>
        <v>0</v>
      </c>
      <c r="U3537" s="62">
        <f t="shared" si="12532"/>
        <v>0</v>
      </c>
      <c r="V3537" s="62">
        <f t="shared" si="12532"/>
        <v>0</v>
      </c>
      <c r="W3537" s="62">
        <v>0</v>
      </c>
      <c r="X3537" s="62">
        <v>0</v>
      </c>
      <c r="Y3537" s="62">
        <v>0</v>
      </c>
      <c r="Z3537" s="62">
        <v>0</v>
      </c>
      <c r="AA3537" s="62">
        <v>0</v>
      </c>
      <c r="AB3537" s="62">
        <v>0</v>
      </c>
      <c r="AC3537" s="62">
        <f t="shared" si="12533"/>
        <v>0</v>
      </c>
      <c r="AD3537" s="62">
        <f>AD3538</f>
        <v>0</v>
      </c>
      <c r="AE3537" s="62">
        <f t="shared" si="12534"/>
        <v>0</v>
      </c>
      <c r="AF3537" s="62">
        <f t="shared" si="12534"/>
        <v>0</v>
      </c>
      <c r="AG3537" s="62" t="e">
        <f t="shared" si="12534"/>
        <v>#REF!</v>
      </c>
      <c r="AH3537" s="62" t="e">
        <f t="shared" si="12534"/>
        <v>#REF!</v>
      </c>
      <c r="AI3537" s="62" t="e">
        <f t="shared" si="12534"/>
        <v>#REF!</v>
      </c>
      <c r="AJ3537" s="62" t="e">
        <f t="shared" si="12534"/>
        <v>#REF!</v>
      </c>
      <c r="AK3537" s="62">
        <f>AK3538</f>
        <v>0</v>
      </c>
      <c r="AL3537" s="62">
        <f t="shared" si="12535"/>
        <v>0</v>
      </c>
      <c r="AM3537" s="62">
        <f t="shared" si="12535"/>
        <v>0</v>
      </c>
      <c r="AN3537" s="62">
        <f t="shared" si="12535"/>
        <v>0</v>
      </c>
      <c r="AO3537" s="62">
        <f t="shared" si="12535"/>
        <v>0</v>
      </c>
      <c r="AP3537" s="62">
        <f t="shared" si="12535"/>
        <v>0</v>
      </c>
      <c r="AQ3537" s="62">
        <f t="shared" si="12535"/>
        <v>0</v>
      </c>
      <c r="AR3537" s="62">
        <f>AR3538</f>
        <v>0</v>
      </c>
      <c r="AS3537" s="62">
        <f t="shared" si="12535"/>
        <v>0</v>
      </c>
      <c r="AT3537" s="62">
        <f t="shared" si="12535"/>
        <v>0</v>
      </c>
      <c r="AU3537" s="62">
        <f t="shared" si="12535"/>
        <v>0</v>
      </c>
      <c r="AV3537" s="62">
        <f t="shared" si="12535"/>
        <v>0</v>
      </c>
      <c r="AW3537" s="62">
        <f t="shared" si="12535"/>
        <v>0</v>
      </c>
      <c r="AX3537" s="62">
        <f t="shared" si="12535"/>
        <v>0</v>
      </c>
      <c r="AY3537" s="62">
        <f>AY3538</f>
        <v>0</v>
      </c>
      <c r="AZ3537" s="62">
        <f t="shared" si="12536"/>
        <v>0</v>
      </c>
      <c r="BA3537" s="62">
        <f t="shared" si="12536"/>
        <v>0</v>
      </c>
      <c r="BB3537" s="62">
        <f t="shared" si="12536"/>
        <v>0</v>
      </c>
      <c r="BC3537" s="62">
        <f t="shared" si="12536"/>
        <v>0</v>
      </c>
      <c r="BD3537" s="62">
        <f t="shared" si="12536"/>
        <v>0</v>
      </c>
      <c r="BE3537" s="62">
        <f t="shared" si="12536"/>
        <v>0</v>
      </c>
      <c r="BF3537" s="62">
        <f>BF3538</f>
        <v>0</v>
      </c>
      <c r="BG3537" s="62">
        <f t="shared" si="12537"/>
        <v>0</v>
      </c>
      <c r="BH3537" s="62">
        <f t="shared" si="12537"/>
        <v>0</v>
      </c>
      <c r="BI3537" s="62" t="e">
        <f t="shared" si="12537"/>
        <v>#REF!</v>
      </c>
      <c r="BJ3537" s="62" t="e">
        <f t="shared" si="12537"/>
        <v>#REF!</v>
      </c>
      <c r="BK3537" s="62" t="e">
        <f t="shared" si="12537"/>
        <v>#REF!</v>
      </c>
      <c r="BL3537" s="62" t="e">
        <f t="shared" si="12411"/>
        <v>#REF!</v>
      </c>
      <c r="BM3537" s="169"/>
      <c r="BN3537" s="304"/>
      <c r="BO3537" s="169"/>
      <c r="BP3537" s="304"/>
      <c r="BQ3537" s="169"/>
      <c r="BR3537" s="304"/>
      <c r="BS3537" s="64"/>
      <c r="BT3537" s="77"/>
    </row>
    <row r="3538" spans="1:72" s="46" customFormat="1" ht="36.75" hidden="1" customHeight="1">
      <c r="A3538" s="77"/>
      <c r="B3538" s="104">
        <v>2014</v>
      </c>
      <c r="C3538" s="105">
        <v>8317</v>
      </c>
      <c r="D3538" s="104">
        <v>16</v>
      </c>
      <c r="E3538" s="104">
        <v>5000</v>
      </c>
      <c r="F3538" s="104">
        <v>5200</v>
      </c>
      <c r="G3538" s="104">
        <v>523</v>
      </c>
      <c r="H3538" s="104">
        <v>1</v>
      </c>
      <c r="I3538" s="66" t="s">
        <v>730</v>
      </c>
      <c r="J3538" s="67">
        <v>0</v>
      </c>
      <c r="K3538" s="67">
        <v>0</v>
      </c>
      <c r="L3538" s="68">
        <f>J3538+K3538</f>
        <v>0</v>
      </c>
      <c r="M3538" s="67">
        <v>0</v>
      </c>
      <c r="N3538" s="67">
        <v>0</v>
      </c>
      <c r="O3538" s="68">
        <f>+M3538+N3538</f>
        <v>0</v>
      </c>
      <c r="P3538" s="68">
        <f>+L3538+O3538</f>
        <v>0</v>
      </c>
      <c r="Q3538" s="71">
        <v>0</v>
      </c>
      <c r="R3538" s="71">
        <v>0</v>
      </c>
      <c r="S3538" s="71">
        <v>0</v>
      </c>
      <c r="T3538" s="71">
        <v>0</v>
      </c>
      <c r="U3538" s="71">
        <v>0</v>
      </c>
      <c r="V3538" s="71">
        <v>0</v>
      </c>
      <c r="W3538" s="67">
        <v>0</v>
      </c>
      <c r="X3538" s="67">
        <v>0</v>
      </c>
      <c r="Y3538" s="68">
        <v>0</v>
      </c>
      <c r="Z3538" s="67">
        <v>0</v>
      </c>
      <c r="AA3538" s="67">
        <v>0</v>
      </c>
      <c r="AB3538" s="68">
        <v>0</v>
      </c>
      <c r="AC3538" s="68">
        <f t="shared" ref="AC3538" si="12538">+Y3538+AB3538</f>
        <v>0</v>
      </c>
      <c r="AD3538" s="67">
        <f>J3538+Q3538-T3538</f>
        <v>0</v>
      </c>
      <c r="AE3538" s="67">
        <f>K3538+R3538-U3538</f>
        <v>0</v>
      </c>
      <c r="AF3538" s="68">
        <f t="shared" ref="AF3538" si="12539">AD3538+AE3538</f>
        <v>0</v>
      </c>
      <c r="AG3538" s="67" t="e">
        <f>M3538+#REF!-V3538</f>
        <v>#REF!</v>
      </c>
      <c r="AH3538" s="67" t="e">
        <f>N3538+S3538-#REF!</f>
        <v>#REF!</v>
      </c>
      <c r="AI3538" s="68" t="e">
        <f t="shared" ref="AI3538" si="12540">+AG3538+AH3538</f>
        <v>#REF!</v>
      </c>
      <c r="AJ3538" s="68" t="e">
        <f t="shared" ref="AJ3538" si="12541">+AF3538+AI3538</f>
        <v>#REF!</v>
      </c>
      <c r="AK3538" s="71">
        <v>0</v>
      </c>
      <c r="AL3538" s="71">
        <v>0</v>
      </c>
      <c r="AM3538" s="68">
        <f>AK3538+AL3538</f>
        <v>0</v>
      </c>
      <c r="AN3538" s="71">
        <v>0</v>
      </c>
      <c r="AO3538" s="71">
        <v>0</v>
      </c>
      <c r="AP3538" s="68">
        <f>+AN3538+AO3538</f>
        <v>0</v>
      </c>
      <c r="AQ3538" s="68">
        <f>+AM3538+AP3538</f>
        <v>0</v>
      </c>
      <c r="AR3538" s="71">
        <v>0</v>
      </c>
      <c r="AS3538" s="71">
        <v>0</v>
      </c>
      <c r="AT3538" s="68">
        <f>AR3538+AS3538</f>
        <v>0</v>
      </c>
      <c r="AU3538" s="71">
        <v>0</v>
      </c>
      <c r="AV3538" s="71">
        <v>0</v>
      </c>
      <c r="AW3538" s="68">
        <f>+AU3538+AV3538</f>
        <v>0</v>
      </c>
      <c r="AX3538" s="68">
        <f>+AT3538+AW3538</f>
        <v>0</v>
      </c>
      <c r="AY3538" s="71">
        <v>0</v>
      </c>
      <c r="AZ3538" s="71">
        <v>0</v>
      </c>
      <c r="BA3538" s="68">
        <f>AY3538+AZ3538</f>
        <v>0</v>
      </c>
      <c r="BB3538" s="71">
        <v>0</v>
      </c>
      <c r="BC3538" s="71">
        <v>0</v>
      </c>
      <c r="BD3538" s="68">
        <f>+BB3538+BC3538</f>
        <v>0</v>
      </c>
      <c r="BE3538" s="68">
        <f>+BA3538+BD3538</f>
        <v>0</v>
      </c>
      <c r="BF3538" s="67">
        <f t="shared" ref="BF3538:BG3538" si="12542">AD3538-AK3538-AR3538-AY3538</f>
        <v>0</v>
      </c>
      <c r="BG3538" s="67">
        <f t="shared" si="12542"/>
        <v>0</v>
      </c>
      <c r="BH3538" s="68">
        <f t="shared" ref="BH3538" si="12543">BF3538+BG3538</f>
        <v>0</v>
      </c>
      <c r="BI3538" s="67" t="e">
        <f t="shared" ref="BI3538:BJ3538" si="12544">AG3538-AN3538-AU3538-BB3538</f>
        <v>#REF!</v>
      </c>
      <c r="BJ3538" s="67" t="e">
        <f t="shared" si="12544"/>
        <v>#REF!</v>
      </c>
      <c r="BK3538" s="68" t="e">
        <f t="shared" ref="BK3538" si="12545">+BI3538+BJ3538</f>
        <v>#REF!</v>
      </c>
      <c r="BL3538" s="68" t="e">
        <f t="shared" si="12411"/>
        <v>#REF!</v>
      </c>
      <c r="BM3538" s="305">
        <v>0</v>
      </c>
      <c r="BN3538" s="305">
        <v>0</v>
      </c>
      <c r="BO3538" s="306"/>
      <c r="BP3538" s="306"/>
      <c r="BQ3538" s="305">
        <v>0</v>
      </c>
      <c r="BR3538" s="305">
        <v>0</v>
      </c>
      <c r="BS3538" s="114" t="s">
        <v>208</v>
      </c>
    </row>
    <row r="3539" spans="1:72" s="46" customFormat="1" ht="36" hidden="1" customHeight="1">
      <c r="A3539" s="77"/>
      <c r="B3539" s="53">
        <v>2014</v>
      </c>
      <c r="C3539" s="54">
        <v>8317</v>
      </c>
      <c r="D3539" s="53">
        <v>16</v>
      </c>
      <c r="E3539" s="53">
        <v>5000</v>
      </c>
      <c r="F3539" s="53">
        <v>5300</v>
      </c>
      <c r="G3539" s="53"/>
      <c r="H3539" s="53"/>
      <c r="I3539" s="55" t="s">
        <v>298</v>
      </c>
      <c r="J3539" s="56">
        <f>J3540</f>
        <v>0</v>
      </c>
      <c r="K3539" s="56">
        <f t="shared" ref="K3539:P3539" si="12546">K3540</f>
        <v>0</v>
      </c>
      <c r="L3539" s="56">
        <f t="shared" si="12546"/>
        <v>0</v>
      </c>
      <c r="M3539" s="56">
        <f t="shared" si="12546"/>
        <v>0</v>
      </c>
      <c r="N3539" s="56">
        <f t="shared" si="12546"/>
        <v>0</v>
      </c>
      <c r="O3539" s="56">
        <f t="shared" si="12546"/>
        <v>0</v>
      </c>
      <c r="P3539" s="56">
        <f t="shared" si="12546"/>
        <v>0</v>
      </c>
      <c r="Q3539" s="56">
        <f>Q3540</f>
        <v>0</v>
      </c>
      <c r="R3539" s="56">
        <f t="shared" ref="R3539:V3539" si="12547">R3540</f>
        <v>0</v>
      </c>
      <c r="S3539" s="56">
        <f t="shared" si="12547"/>
        <v>0</v>
      </c>
      <c r="T3539" s="56">
        <f>T3540</f>
        <v>0</v>
      </c>
      <c r="U3539" s="56">
        <f t="shared" si="12547"/>
        <v>0</v>
      </c>
      <c r="V3539" s="56">
        <f t="shared" si="12547"/>
        <v>0</v>
      </c>
      <c r="W3539" s="56">
        <v>0</v>
      </c>
      <c r="X3539" s="56">
        <v>0</v>
      </c>
      <c r="Y3539" s="56">
        <v>0</v>
      </c>
      <c r="Z3539" s="56">
        <v>0</v>
      </c>
      <c r="AA3539" s="56">
        <v>0</v>
      </c>
      <c r="AB3539" s="56">
        <v>0</v>
      </c>
      <c r="AC3539" s="56">
        <f t="shared" ref="AC3539" si="12548">AC3540</f>
        <v>0</v>
      </c>
      <c r="AD3539" s="56">
        <f>AD3540</f>
        <v>0</v>
      </c>
      <c r="AE3539" s="56">
        <f t="shared" ref="AE3539:AJ3539" si="12549">AE3540</f>
        <v>0</v>
      </c>
      <c r="AF3539" s="56">
        <f t="shared" si="12549"/>
        <v>0</v>
      </c>
      <c r="AG3539" s="56" t="e">
        <f t="shared" si="12549"/>
        <v>#REF!</v>
      </c>
      <c r="AH3539" s="56" t="e">
        <f t="shared" si="12549"/>
        <v>#REF!</v>
      </c>
      <c r="AI3539" s="56" t="e">
        <f t="shared" si="12549"/>
        <v>#REF!</v>
      </c>
      <c r="AJ3539" s="56" t="e">
        <f t="shared" si="12549"/>
        <v>#REF!</v>
      </c>
      <c r="AK3539" s="56">
        <f>AK3540</f>
        <v>0</v>
      </c>
      <c r="AL3539" s="56">
        <f t="shared" ref="AL3539:BK3539" si="12550">AL3540</f>
        <v>0</v>
      </c>
      <c r="AM3539" s="56">
        <f t="shared" si="12550"/>
        <v>0</v>
      </c>
      <c r="AN3539" s="56">
        <f t="shared" si="12550"/>
        <v>0</v>
      </c>
      <c r="AO3539" s="56">
        <f t="shared" si="12550"/>
        <v>0</v>
      </c>
      <c r="AP3539" s="56">
        <f t="shared" si="12550"/>
        <v>0</v>
      </c>
      <c r="AQ3539" s="56">
        <f t="shared" si="12550"/>
        <v>0</v>
      </c>
      <c r="AR3539" s="56">
        <f>AR3540</f>
        <v>0</v>
      </c>
      <c r="AS3539" s="56">
        <f t="shared" si="12550"/>
        <v>0</v>
      </c>
      <c r="AT3539" s="56">
        <f t="shared" si="12550"/>
        <v>0</v>
      </c>
      <c r="AU3539" s="56">
        <f t="shared" si="12550"/>
        <v>0</v>
      </c>
      <c r="AV3539" s="56">
        <f t="shared" si="12550"/>
        <v>0</v>
      </c>
      <c r="AW3539" s="56">
        <f t="shared" si="12550"/>
        <v>0</v>
      </c>
      <c r="AX3539" s="56">
        <f t="shared" si="12550"/>
        <v>0</v>
      </c>
      <c r="AY3539" s="56">
        <f>AY3540</f>
        <v>0</v>
      </c>
      <c r="AZ3539" s="56">
        <f t="shared" si="12550"/>
        <v>0</v>
      </c>
      <c r="BA3539" s="56">
        <f t="shared" si="12550"/>
        <v>0</v>
      </c>
      <c r="BB3539" s="56">
        <f t="shared" si="12550"/>
        <v>0</v>
      </c>
      <c r="BC3539" s="56">
        <f t="shared" si="12550"/>
        <v>0</v>
      </c>
      <c r="BD3539" s="56">
        <f t="shared" si="12550"/>
        <v>0</v>
      </c>
      <c r="BE3539" s="56">
        <f t="shared" si="12550"/>
        <v>0</v>
      </c>
      <c r="BF3539" s="56">
        <f>BF3540</f>
        <v>0</v>
      </c>
      <c r="BG3539" s="56">
        <f t="shared" si="12550"/>
        <v>0</v>
      </c>
      <c r="BH3539" s="56">
        <f t="shared" si="12550"/>
        <v>0</v>
      </c>
      <c r="BI3539" s="56" t="e">
        <f t="shared" si="12550"/>
        <v>#REF!</v>
      </c>
      <c r="BJ3539" s="56" t="e">
        <f t="shared" si="12550"/>
        <v>#REF!</v>
      </c>
      <c r="BK3539" s="56" t="e">
        <f t="shared" si="12550"/>
        <v>#REF!</v>
      </c>
      <c r="BL3539" s="56" t="e">
        <f t="shared" si="12411"/>
        <v>#REF!</v>
      </c>
      <c r="BM3539" s="303"/>
      <c r="BN3539" s="303"/>
      <c r="BO3539" s="303"/>
      <c r="BP3539" s="303"/>
      <c r="BQ3539" s="303"/>
      <c r="BR3539" s="303"/>
      <c r="BS3539" s="58"/>
      <c r="BT3539" s="77"/>
    </row>
    <row r="3540" spans="1:72" s="46" customFormat="1" ht="36.75" hidden="1" customHeight="1">
      <c r="A3540" s="77"/>
      <c r="B3540" s="59">
        <v>2014</v>
      </c>
      <c r="C3540" s="60">
        <v>8317</v>
      </c>
      <c r="D3540" s="59">
        <v>16</v>
      </c>
      <c r="E3540" s="59">
        <v>5000</v>
      </c>
      <c r="F3540" s="59">
        <v>5300</v>
      </c>
      <c r="G3540" s="59">
        <v>531</v>
      </c>
      <c r="H3540" s="59"/>
      <c r="I3540" s="61" t="s">
        <v>299</v>
      </c>
      <c r="J3540" s="62">
        <f>SUM(J3541:J3600)</f>
        <v>0</v>
      </c>
      <c r="K3540" s="62">
        <f t="shared" ref="K3540:P3540" si="12551">SUM(K3541:K3600)</f>
        <v>0</v>
      </c>
      <c r="L3540" s="62">
        <f t="shared" si="12551"/>
        <v>0</v>
      </c>
      <c r="M3540" s="62">
        <f t="shared" si="12551"/>
        <v>0</v>
      </c>
      <c r="N3540" s="62">
        <f t="shared" si="12551"/>
        <v>0</v>
      </c>
      <c r="O3540" s="62">
        <f t="shared" si="12551"/>
        <v>0</v>
      </c>
      <c r="P3540" s="62">
        <f t="shared" si="12551"/>
        <v>0</v>
      </c>
      <c r="Q3540" s="62">
        <f>SUM(Q3541:Q3600)</f>
        <v>0</v>
      </c>
      <c r="R3540" s="62">
        <f t="shared" ref="R3540:S3540" si="12552">SUM(R3541:R3600)</f>
        <v>0</v>
      </c>
      <c r="S3540" s="62">
        <f t="shared" si="12552"/>
        <v>0</v>
      </c>
      <c r="T3540" s="62">
        <f>SUM(T3541:T3600)</f>
        <v>0</v>
      </c>
      <c r="U3540" s="62">
        <f t="shared" ref="U3540:V3540" si="12553">SUM(U3541:U3600)</f>
        <v>0</v>
      </c>
      <c r="V3540" s="62">
        <f t="shared" si="12553"/>
        <v>0</v>
      </c>
      <c r="W3540" s="62">
        <v>0</v>
      </c>
      <c r="X3540" s="62">
        <v>0</v>
      </c>
      <c r="Y3540" s="62">
        <v>0</v>
      </c>
      <c r="Z3540" s="62">
        <v>0</v>
      </c>
      <c r="AA3540" s="62">
        <v>0</v>
      </c>
      <c r="AB3540" s="62">
        <v>0</v>
      </c>
      <c r="AC3540" s="62">
        <f t="shared" ref="AC3540" si="12554">SUM(AC3541:AC3600)</f>
        <v>0</v>
      </c>
      <c r="AD3540" s="62">
        <f>SUM(AD3541:AD3600)</f>
        <v>0</v>
      </c>
      <c r="AE3540" s="62">
        <f t="shared" ref="AE3540:AJ3540" si="12555">SUM(AE3541:AE3600)</f>
        <v>0</v>
      </c>
      <c r="AF3540" s="62">
        <f t="shared" si="12555"/>
        <v>0</v>
      </c>
      <c r="AG3540" s="62" t="e">
        <f t="shared" si="12555"/>
        <v>#REF!</v>
      </c>
      <c r="AH3540" s="62" t="e">
        <f t="shared" si="12555"/>
        <v>#REF!</v>
      </c>
      <c r="AI3540" s="62" t="e">
        <f t="shared" si="12555"/>
        <v>#REF!</v>
      </c>
      <c r="AJ3540" s="62" t="e">
        <f t="shared" si="12555"/>
        <v>#REF!</v>
      </c>
      <c r="AK3540" s="62">
        <f>SUM(AK3541:AK3600)</f>
        <v>0</v>
      </c>
      <c r="AL3540" s="62">
        <f t="shared" ref="AL3540:AQ3540" si="12556">SUM(AL3541:AL3600)</f>
        <v>0</v>
      </c>
      <c r="AM3540" s="62">
        <f t="shared" si="12556"/>
        <v>0</v>
      </c>
      <c r="AN3540" s="62">
        <f t="shared" si="12556"/>
        <v>0</v>
      </c>
      <c r="AO3540" s="62">
        <f t="shared" si="12556"/>
        <v>0</v>
      </c>
      <c r="AP3540" s="62">
        <f t="shared" si="12556"/>
        <v>0</v>
      </c>
      <c r="AQ3540" s="62">
        <f t="shared" si="12556"/>
        <v>0</v>
      </c>
      <c r="AR3540" s="62">
        <f>SUM(AR3541:AR3600)</f>
        <v>0</v>
      </c>
      <c r="AS3540" s="62">
        <f t="shared" ref="AS3540:AX3540" si="12557">SUM(AS3541:AS3600)</f>
        <v>0</v>
      </c>
      <c r="AT3540" s="62">
        <f t="shared" si="12557"/>
        <v>0</v>
      </c>
      <c r="AU3540" s="62">
        <f t="shared" si="12557"/>
        <v>0</v>
      </c>
      <c r="AV3540" s="62">
        <f t="shared" si="12557"/>
        <v>0</v>
      </c>
      <c r="AW3540" s="62">
        <f t="shared" si="12557"/>
        <v>0</v>
      </c>
      <c r="AX3540" s="62">
        <f t="shared" si="12557"/>
        <v>0</v>
      </c>
      <c r="AY3540" s="62">
        <f>SUM(AY3541:AY3600)</f>
        <v>0</v>
      </c>
      <c r="AZ3540" s="62">
        <f t="shared" ref="AZ3540:BE3540" si="12558">SUM(AZ3541:AZ3600)</f>
        <v>0</v>
      </c>
      <c r="BA3540" s="62">
        <f t="shared" si="12558"/>
        <v>0</v>
      </c>
      <c r="BB3540" s="62">
        <f t="shared" si="12558"/>
        <v>0</v>
      </c>
      <c r="BC3540" s="62">
        <f t="shared" si="12558"/>
        <v>0</v>
      </c>
      <c r="BD3540" s="62">
        <f t="shared" si="12558"/>
        <v>0</v>
      </c>
      <c r="BE3540" s="62">
        <f t="shared" si="12558"/>
        <v>0</v>
      </c>
      <c r="BF3540" s="62">
        <f>SUM(BF3541:BF3600)</f>
        <v>0</v>
      </c>
      <c r="BG3540" s="62">
        <f t="shared" ref="BG3540:BK3540" si="12559">SUM(BG3541:BG3600)</f>
        <v>0</v>
      </c>
      <c r="BH3540" s="62">
        <f t="shared" si="12559"/>
        <v>0</v>
      </c>
      <c r="BI3540" s="62" t="e">
        <f t="shared" si="12559"/>
        <v>#REF!</v>
      </c>
      <c r="BJ3540" s="62" t="e">
        <f t="shared" si="12559"/>
        <v>#REF!</v>
      </c>
      <c r="BK3540" s="62" t="e">
        <f t="shared" si="12559"/>
        <v>#REF!</v>
      </c>
      <c r="BL3540" s="62" t="e">
        <f t="shared" si="12411"/>
        <v>#REF!</v>
      </c>
      <c r="BM3540" s="169"/>
      <c r="BN3540" s="304"/>
      <c r="BO3540" s="169"/>
      <c r="BP3540" s="304"/>
      <c r="BQ3540" s="169"/>
      <c r="BR3540" s="304"/>
      <c r="BS3540" s="64"/>
      <c r="BT3540" s="77"/>
    </row>
    <row r="3541" spans="1:72" s="46" customFormat="1" ht="36.75" hidden="1" customHeight="1">
      <c r="A3541" s="77"/>
      <c r="B3541" s="104">
        <v>2014</v>
      </c>
      <c r="C3541" s="105">
        <v>8317</v>
      </c>
      <c r="D3541" s="104">
        <v>16</v>
      </c>
      <c r="E3541" s="104">
        <v>5000</v>
      </c>
      <c r="F3541" s="104">
        <v>5300</v>
      </c>
      <c r="G3541" s="104">
        <v>531</v>
      </c>
      <c r="H3541" s="104">
        <v>1</v>
      </c>
      <c r="I3541" s="66" t="s">
        <v>300</v>
      </c>
      <c r="J3541" s="67">
        <v>0</v>
      </c>
      <c r="K3541" s="67">
        <v>0</v>
      </c>
      <c r="L3541" s="68">
        <f t="shared" ref="L3541:L3600" si="12560">J3541+K3541</f>
        <v>0</v>
      </c>
      <c r="M3541" s="67">
        <v>0</v>
      </c>
      <c r="N3541" s="67">
        <v>0</v>
      </c>
      <c r="O3541" s="68">
        <f t="shared" ref="O3541:O3600" si="12561">+M3541+N3541</f>
        <v>0</v>
      </c>
      <c r="P3541" s="68">
        <f t="shared" ref="P3541:P3600" si="12562">+L3541+O3541</f>
        <v>0</v>
      </c>
      <c r="Q3541" s="71">
        <v>0</v>
      </c>
      <c r="R3541" s="71">
        <v>0</v>
      </c>
      <c r="S3541" s="71">
        <v>0</v>
      </c>
      <c r="T3541" s="71">
        <v>0</v>
      </c>
      <c r="U3541" s="71">
        <v>0</v>
      </c>
      <c r="V3541" s="71">
        <v>0</v>
      </c>
      <c r="W3541" s="67">
        <v>0</v>
      </c>
      <c r="X3541" s="67">
        <v>0</v>
      </c>
      <c r="Y3541" s="68">
        <v>0</v>
      </c>
      <c r="Z3541" s="67">
        <v>0</v>
      </c>
      <c r="AA3541" s="67">
        <v>0</v>
      </c>
      <c r="AB3541" s="68">
        <v>0</v>
      </c>
      <c r="AC3541" s="68">
        <f t="shared" ref="AC3541:AC3600" si="12563">+Y3541+AB3541</f>
        <v>0</v>
      </c>
      <c r="AD3541" s="67">
        <f t="shared" ref="AD3541:AD3572" si="12564">J3541+Q3541-T3541</f>
        <v>0</v>
      </c>
      <c r="AE3541" s="67">
        <f t="shared" ref="AE3541:AE3572" si="12565">K3541+R3541-U3541</f>
        <v>0</v>
      </c>
      <c r="AF3541" s="68">
        <f t="shared" ref="AF3541:AF3600" si="12566">AD3541+AE3541</f>
        <v>0</v>
      </c>
      <c r="AG3541" s="67" t="e">
        <f>M3541+#REF!-V3541</f>
        <v>#REF!</v>
      </c>
      <c r="AH3541" s="67" t="e">
        <f>N3541+S3541-#REF!</f>
        <v>#REF!</v>
      </c>
      <c r="AI3541" s="68" t="e">
        <f t="shared" ref="AI3541:AI3600" si="12567">+AG3541+AH3541</f>
        <v>#REF!</v>
      </c>
      <c r="AJ3541" s="68" t="e">
        <f t="shared" ref="AJ3541:AJ3600" si="12568">+AF3541+AI3541</f>
        <v>#REF!</v>
      </c>
      <c r="AK3541" s="71">
        <v>0</v>
      </c>
      <c r="AL3541" s="71">
        <v>0</v>
      </c>
      <c r="AM3541" s="68">
        <f t="shared" ref="AM3541:AM3600" si="12569">AK3541+AL3541</f>
        <v>0</v>
      </c>
      <c r="AN3541" s="71">
        <v>0</v>
      </c>
      <c r="AO3541" s="71">
        <v>0</v>
      </c>
      <c r="AP3541" s="68">
        <f t="shared" ref="AP3541:AP3600" si="12570">+AN3541+AO3541</f>
        <v>0</v>
      </c>
      <c r="AQ3541" s="68">
        <f t="shared" ref="AQ3541:AQ3600" si="12571">+AM3541+AP3541</f>
        <v>0</v>
      </c>
      <c r="AR3541" s="71">
        <v>0</v>
      </c>
      <c r="AS3541" s="71">
        <v>0</v>
      </c>
      <c r="AT3541" s="68">
        <f t="shared" ref="AT3541:AT3600" si="12572">AR3541+AS3541</f>
        <v>0</v>
      </c>
      <c r="AU3541" s="71">
        <v>0</v>
      </c>
      <c r="AV3541" s="71">
        <v>0</v>
      </c>
      <c r="AW3541" s="68">
        <f t="shared" ref="AW3541:AW3600" si="12573">+AU3541+AV3541</f>
        <v>0</v>
      </c>
      <c r="AX3541" s="68">
        <f t="shared" ref="AX3541:AX3600" si="12574">+AT3541+AW3541</f>
        <v>0</v>
      </c>
      <c r="AY3541" s="71">
        <v>0</v>
      </c>
      <c r="AZ3541" s="71">
        <v>0</v>
      </c>
      <c r="BA3541" s="68">
        <f t="shared" ref="BA3541:BA3600" si="12575">AY3541+AZ3541</f>
        <v>0</v>
      </c>
      <c r="BB3541" s="71">
        <v>0</v>
      </c>
      <c r="BC3541" s="71">
        <v>0</v>
      </c>
      <c r="BD3541" s="68">
        <f t="shared" ref="BD3541:BD3600" si="12576">+BB3541+BC3541</f>
        <v>0</v>
      </c>
      <c r="BE3541" s="68">
        <f t="shared" ref="BE3541:BE3600" si="12577">+BA3541+BD3541</f>
        <v>0</v>
      </c>
      <c r="BF3541" s="67">
        <f t="shared" ref="BF3541:BG3600" si="12578">AD3541-AK3541-AR3541-AY3541</f>
        <v>0</v>
      </c>
      <c r="BG3541" s="67">
        <f t="shared" si="12578"/>
        <v>0</v>
      </c>
      <c r="BH3541" s="68">
        <f t="shared" ref="BH3541:BH3600" si="12579">BF3541+BG3541</f>
        <v>0</v>
      </c>
      <c r="BI3541" s="67" t="e">
        <f t="shared" ref="BI3541:BJ3600" si="12580">AG3541-AN3541-AU3541-BB3541</f>
        <v>#REF!</v>
      </c>
      <c r="BJ3541" s="67" t="e">
        <f t="shared" si="12580"/>
        <v>#REF!</v>
      </c>
      <c r="BK3541" s="68" t="e">
        <f t="shared" ref="BK3541:BK3600" si="12581">+BI3541+BJ3541</f>
        <v>#REF!</v>
      </c>
      <c r="BL3541" s="68" t="e">
        <f t="shared" si="12411"/>
        <v>#REF!</v>
      </c>
      <c r="BM3541" s="305">
        <v>0</v>
      </c>
      <c r="BN3541" s="305">
        <v>0</v>
      </c>
      <c r="BO3541" s="306"/>
      <c r="BP3541" s="306"/>
      <c r="BQ3541" s="305">
        <v>0</v>
      </c>
      <c r="BR3541" s="305">
        <v>0</v>
      </c>
      <c r="BS3541" s="114" t="s">
        <v>208</v>
      </c>
      <c r="BT3541" s="77"/>
    </row>
    <row r="3542" spans="1:72" s="46" customFormat="1" ht="36.75" hidden="1" customHeight="1">
      <c r="A3542" s="77"/>
      <c r="B3542" s="104">
        <v>2014</v>
      </c>
      <c r="C3542" s="105">
        <v>8317</v>
      </c>
      <c r="D3542" s="104">
        <v>16</v>
      </c>
      <c r="E3542" s="104">
        <v>5000</v>
      </c>
      <c r="F3542" s="104">
        <v>5300</v>
      </c>
      <c r="G3542" s="104">
        <v>531</v>
      </c>
      <c r="H3542" s="104">
        <v>2</v>
      </c>
      <c r="I3542" s="66" t="s">
        <v>335</v>
      </c>
      <c r="J3542" s="67">
        <v>0</v>
      </c>
      <c r="K3542" s="67">
        <v>0</v>
      </c>
      <c r="L3542" s="68">
        <f t="shared" si="12560"/>
        <v>0</v>
      </c>
      <c r="M3542" s="67">
        <v>0</v>
      </c>
      <c r="N3542" s="67">
        <v>0</v>
      </c>
      <c r="O3542" s="68">
        <f t="shared" si="12561"/>
        <v>0</v>
      </c>
      <c r="P3542" s="68">
        <f t="shared" si="12562"/>
        <v>0</v>
      </c>
      <c r="Q3542" s="71">
        <v>0</v>
      </c>
      <c r="R3542" s="71">
        <v>0</v>
      </c>
      <c r="S3542" s="71">
        <v>0</v>
      </c>
      <c r="T3542" s="71">
        <v>0</v>
      </c>
      <c r="U3542" s="71">
        <v>0</v>
      </c>
      <c r="V3542" s="71">
        <v>0</v>
      </c>
      <c r="W3542" s="67">
        <v>0</v>
      </c>
      <c r="X3542" s="67">
        <v>0</v>
      </c>
      <c r="Y3542" s="68">
        <v>0</v>
      </c>
      <c r="Z3542" s="67">
        <v>0</v>
      </c>
      <c r="AA3542" s="67">
        <v>0</v>
      </c>
      <c r="AB3542" s="68">
        <v>0</v>
      </c>
      <c r="AC3542" s="68">
        <f t="shared" si="12563"/>
        <v>0</v>
      </c>
      <c r="AD3542" s="67">
        <f t="shared" si="12564"/>
        <v>0</v>
      </c>
      <c r="AE3542" s="67">
        <f t="shared" si="12565"/>
        <v>0</v>
      </c>
      <c r="AF3542" s="68">
        <f t="shared" si="12566"/>
        <v>0</v>
      </c>
      <c r="AG3542" s="67" t="e">
        <f>M3542+#REF!-V3542</f>
        <v>#REF!</v>
      </c>
      <c r="AH3542" s="67" t="e">
        <f>N3542+S3542-#REF!</f>
        <v>#REF!</v>
      </c>
      <c r="AI3542" s="68" t="e">
        <f t="shared" si="12567"/>
        <v>#REF!</v>
      </c>
      <c r="AJ3542" s="68" t="e">
        <f t="shared" si="12568"/>
        <v>#REF!</v>
      </c>
      <c r="AK3542" s="71">
        <v>0</v>
      </c>
      <c r="AL3542" s="71">
        <v>0</v>
      </c>
      <c r="AM3542" s="68">
        <f t="shared" si="12569"/>
        <v>0</v>
      </c>
      <c r="AN3542" s="71">
        <v>0</v>
      </c>
      <c r="AO3542" s="71">
        <v>0</v>
      </c>
      <c r="AP3542" s="68">
        <f t="shared" si="12570"/>
        <v>0</v>
      </c>
      <c r="AQ3542" s="68">
        <f t="shared" si="12571"/>
        <v>0</v>
      </c>
      <c r="AR3542" s="71">
        <v>0</v>
      </c>
      <c r="AS3542" s="71">
        <v>0</v>
      </c>
      <c r="AT3542" s="68">
        <f t="shared" si="12572"/>
        <v>0</v>
      </c>
      <c r="AU3542" s="71">
        <v>0</v>
      </c>
      <c r="AV3542" s="71">
        <v>0</v>
      </c>
      <c r="AW3542" s="68">
        <f t="shared" si="12573"/>
        <v>0</v>
      </c>
      <c r="AX3542" s="68">
        <f t="shared" si="12574"/>
        <v>0</v>
      </c>
      <c r="AY3542" s="71">
        <v>0</v>
      </c>
      <c r="AZ3542" s="71">
        <v>0</v>
      </c>
      <c r="BA3542" s="68">
        <f t="shared" si="12575"/>
        <v>0</v>
      </c>
      <c r="BB3542" s="71">
        <v>0</v>
      </c>
      <c r="BC3542" s="71">
        <v>0</v>
      </c>
      <c r="BD3542" s="68">
        <f t="shared" si="12576"/>
        <v>0</v>
      </c>
      <c r="BE3542" s="68">
        <f t="shared" si="12577"/>
        <v>0</v>
      </c>
      <c r="BF3542" s="67">
        <f t="shared" si="12578"/>
        <v>0</v>
      </c>
      <c r="BG3542" s="67">
        <f t="shared" si="12578"/>
        <v>0</v>
      </c>
      <c r="BH3542" s="68">
        <f t="shared" si="12579"/>
        <v>0</v>
      </c>
      <c r="BI3542" s="67" t="e">
        <f t="shared" si="12580"/>
        <v>#REF!</v>
      </c>
      <c r="BJ3542" s="67" t="e">
        <f t="shared" si="12580"/>
        <v>#REF!</v>
      </c>
      <c r="BK3542" s="68" t="e">
        <f t="shared" si="12581"/>
        <v>#REF!</v>
      </c>
      <c r="BL3542" s="68" t="e">
        <f t="shared" si="12411"/>
        <v>#REF!</v>
      </c>
      <c r="BM3542" s="305">
        <v>0</v>
      </c>
      <c r="BN3542" s="305">
        <v>0</v>
      </c>
      <c r="BO3542" s="306"/>
      <c r="BP3542" s="306"/>
      <c r="BQ3542" s="305">
        <v>0</v>
      </c>
      <c r="BR3542" s="305">
        <v>0</v>
      </c>
      <c r="BS3542" s="114" t="s">
        <v>208</v>
      </c>
      <c r="BT3542" s="77"/>
    </row>
    <row r="3543" spans="1:72" s="46" customFormat="1" ht="36.75" hidden="1" customHeight="1">
      <c r="A3543" s="77"/>
      <c r="B3543" s="104">
        <v>2014</v>
      </c>
      <c r="C3543" s="105">
        <v>8317</v>
      </c>
      <c r="D3543" s="104">
        <v>16</v>
      </c>
      <c r="E3543" s="104">
        <v>5000</v>
      </c>
      <c r="F3543" s="104">
        <v>5300</v>
      </c>
      <c r="G3543" s="104">
        <v>531</v>
      </c>
      <c r="H3543" s="104">
        <v>3</v>
      </c>
      <c r="I3543" s="66" t="s">
        <v>673</v>
      </c>
      <c r="J3543" s="67">
        <v>0</v>
      </c>
      <c r="K3543" s="67">
        <v>0</v>
      </c>
      <c r="L3543" s="68">
        <f t="shared" si="12560"/>
        <v>0</v>
      </c>
      <c r="M3543" s="67">
        <v>0</v>
      </c>
      <c r="N3543" s="67">
        <v>0</v>
      </c>
      <c r="O3543" s="68">
        <f t="shared" si="12561"/>
        <v>0</v>
      </c>
      <c r="P3543" s="68">
        <f t="shared" si="12562"/>
        <v>0</v>
      </c>
      <c r="Q3543" s="71">
        <v>0</v>
      </c>
      <c r="R3543" s="71">
        <v>0</v>
      </c>
      <c r="S3543" s="71">
        <v>0</v>
      </c>
      <c r="T3543" s="71">
        <v>0</v>
      </c>
      <c r="U3543" s="71">
        <v>0</v>
      </c>
      <c r="V3543" s="71">
        <v>0</v>
      </c>
      <c r="W3543" s="67">
        <v>0</v>
      </c>
      <c r="X3543" s="67">
        <v>0</v>
      </c>
      <c r="Y3543" s="68">
        <v>0</v>
      </c>
      <c r="Z3543" s="67">
        <v>0</v>
      </c>
      <c r="AA3543" s="67">
        <v>0</v>
      </c>
      <c r="AB3543" s="68">
        <v>0</v>
      </c>
      <c r="AC3543" s="68">
        <f t="shared" si="12563"/>
        <v>0</v>
      </c>
      <c r="AD3543" s="67">
        <f t="shared" si="12564"/>
        <v>0</v>
      </c>
      <c r="AE3543" s="67">
        <f t="shared" si="12565"/>
        <v>0</v>
      </c>
      <c r="AF3543" s="68">
        <f t="shared" si="12566"/>
        <v>0</v>
      </c>
      <c r="AG3543" s="67" t="e">
        <f>M3543+#REF!-V3543</f>
        <v>#REF!</v>
      </c>
      <c r="AH3543" s="67" t="e">
        <f>N3543+S3543-#REF!</f>
        <v>#REF!</v>
      </c>
      <c r="AI3543" s="68" t="e">
        <f t="shared" si="12567"/>
        <v>#REF!</v>
      </c>
      <c r="AJ3543" s="68" t="e">
        <f t="shared" si="12568"/>
        <v>#REF!</v>
      </c>
      <c r="AK3543" s="71">
        <v>0</v>
      </c>
      <c r="AL3543" s="71">
        <v>0</v>
      </c>
      <c r="AM3543" s="68">
        <f t="shared" si="12569"/>
        <v>0</v>
      </c>
      <c r="AN3543" s="71">
        <v>0</v>
      </c>
      <c r="AO3543" s="71">
        <v>0</v>
      </c>
      <c r="AP3543" s="68">
        <f t="shared" si="12570"/>
        <v>0</v>
      </c>
      <c r="AQ3543" s="68">
        <f t="shared" si="12571"/>
        <v>0</v>
      </c>
      <c r="AR3543" s="71">
        <v>0</v>
      </c>
      <c r="AS3543" s="71">
        <v>0</v>
      </c>
      <c r="AT3543" s="68">
        <f t="shared" si="12572"/>
        <v>0</v>
      </c>
      <c r="AU3543" s="71">
        <v>0</v>
      </c>
      <c r="AV3543" s="71">
        <v>0</v>
      </c>
      <c r="AW3543" s="68">
        <f t="shared" si="12573"/>
        <v>0</v>
      </c>
      <c r="AX3543" s="68">
        <f t="shared" si="12574"/>
        <v>0</v>
      </c>
      <c r="AY3543" s="71">
        <v>0</v>
      </c>
      <c r="AZ3543" s="71">
        <v>0</v>
      </c>
      <c r="BA3543" s="68">
        <f t="shared" si="12575"/>
        <v>0</v>
      </c>
      <c r="BB3543" s="71">
        <v>0</v>
      </c>
      <c r="BC3543" s="71">
        <v>0</v>
      </c>
      <c r="BD3543" s="68">
        <f t="shared" si="12576"/>
        <v>0</v>
      </c>
      <c r="BE3543" s="68">
        <f t="shared" si="12577"/>
        <v>0</v>
      </c>
      <c r="BF3543" s="67">
        <f t="shared" si="12578"/>
        <v>0</v>
      </c>
      <c r="BG3543" s="67">
        <f t="shared" si="12578"/>
        <v>0</v>
      </c>
      <c r="BH3543" s="68">
        <f t="shared" si="12579"/>
        <v>0</v>
      </c>
      <c r="BI3543" s="67" t="e">
        <f t="shared" si="12580"/>
        <v>#REF!</v>
      </c>
      <c r="BJ3543" s="67" t="e">
        <f t="shared" si="12580"/>
        <v>#REF!</v>
      </c>
      <c r="BK3543" s="68" t="e">
        <f t="shared" si="12581"/>
        <v>#REF!</v>
      </c>
      <c r="BL3543" s="68" t="e">
        <f t="shared" si="12411"/>
        <v>#REF!</v>
      </c>
      <c r="BM3543" s="305">
        <v>0</v>
      </c>
      <c r="BN3543" s="305">
        <v>0</v>
      </c>
      <c r="BO3543" s="306"/>
      <c r="BP3543" s="306"/>
      <c r="BQ3543" s="305">
        <v>0</v>
      </c>
      <c r="BR3543" s="305">
        <v>0</v>
      </c>
      <c r="BS3543" s="114" t="s">
        <v>208</v>
      </c>
      <c r="BT3543" s="77"/>
    </row>
    <row r="3544" spans="1:72" s="46" customFormat="1" ht="36.75" hidden="1" customHeight="1">
      <c r="A3544" s="77"/>
      <c r="B3544" s="104">
        <v>2014</v>
      </c>
      <c r="C3544" s="105">
        <v>8317</v>
      </c>
      <c r="D3544" s="104">
        <v>16</v>
      </c>
      <c r="E3544" s="104">
        <v>5000</v>
      </c>
      <c r="F3544" s="104">
        <v>5300</v>
      </c>
      <c r="G3544" s="104">
        <v>531</v>
      </c>
      <c r="H3544" s="104">
        <v>4</v>
      </c>
      <c r="I3544" s="66" t="s">
        <v>735</v>
      </c>
      <c r="J3544" s="67">
        <v>0</v>
      </c>
      <c r="K3544" s="67">
        <v>0</v>
      </c>
      <c r="L3544" s="68">
        <f t="shared" si="12560"/>
        <v>0</v>
      </c>
      <c r="M3544" s="67">
        <v>0</v>
      </c>
      <c r="N3544" s="67">
        <v>0</v>
      </c>
      <c r="O3544" s="68">
        <f t="shared" si="12561"/>
        <v>0</v>
      </c>
      <c r="P3544" s="68">
        <f t="shared" si="12562"/>
        <v>0</v>
      </c>
      <c r="Q3544" s="71">
        <v>0</v>
      </c>
      <c r="R3544" s="71">
        <v>0</v>
      </c>
      <c r="S3544" s="71">
        <v>0</v>
      </c>
      <c r="T3544" s="71">
        <v>0</v>
      </c>
      <c r="U3544" s="71">
        <v>0</v>
      </c>
      <c r="V3544" s="71">
        <v>0</v>
      </c>
      <c r="W3544" s="67">
        <v>0</v>
      </c>
      <c r="X3544" s="67">
        <v>0</v>
      </c>
      <c r="Y3544" s="68">
        <v>0</v>
      </c>
      <c r="Z3544" s="67">
        <v>0</v>
      </c>
      <c r="AA3544" s="67">
        <v>0</v>
      </c>
      <c r="AB3544" s="68">
        <v>0</v>
      </c>
      <c r="AC3544" s="68">
        <f t="shared" si="12563"/>
        <v>0</v>
      </c>
      <c r="AD3544" s="67">
        <f t="shared" si="12564"/>
        <v>0</v>
      </c>
      <c r="AE3544" s="67">
        <f t="shared" si="12565"/>
        <v>0</v>
      </c>
      <c r="AF3544" s="68">
        <f t="shared" si="12566"/>
        <v>0</v>
      </c>
      <c r="AG3544" s="67" t="e">
        <f>M3544+#REF!-V3544</f>
        <v>#REF!</v>
      </c>
      <c r="AH3544" s="67" t="e">
        <f>N3544+S3544-#REF!</f>
        <v>#REF!</v>
      </c>
      <c r="AI3544" s="68" t="e">
        <f t="shared" si="12567"/>
        <v>#REF!</v>
      </c>
      <c r="AJ3544" s="68" t="e">
        <f t="shared" si="12568"/>
        <v>#REF!</v>
      </c>
      <c r="AK3544" s="71">
        <v>0</v>
      </c>
      <c r="AL3544" s="71">
        <v>0</v>
      </c>
      <c r="AM3544" s="68">
        <f t="shared" si="12569"/>
        <v>0</v>
      </c>
      <c r="AN3544" s="71">
        <v>0</v>
      </c>
      <c r="AO3544" s="71">
        <v>0</v>
      </c>
      <c r="AP3544" s="68">
        <f t="shared" si="12570"/>
        <v>0</v>
      </c>
      <c r="AQ3544" s="68">
        <f t="shared" si="12571"/>
        <v>0</v>
      </c>
      <c r="AR3544" s="71">
        <v>0</v>
      </c>
      <c r="AS3544" s="71">
        <v>0</v>
      </c>
      <c r="AT3544" s="68">
        <f t="shared" si="12572"/>
        <v>0</v>
      </c>
      <c r="AU3544" s="71">
        <v>0</v>
      </c>
      <c r="AV3544" s="71">
        <v>0</v>
      </c>
      <c r="AW3544" s="68">
        <f t="shared" si="12573"/>
        <v>0</v>
      </c>
      <c r="AX3544" s="68">
        <f t="shared" si="12574"/>
        <v>0</v>
      </c>
      <c r="AY3544" s="71">
        <v>0</v>
      </c>
      <c r="AZ3544" s="71">
        <v>0</v>
      </c>
      <c r="BA3544" s="68">
        <f t="shared" si="12575"/>
        <v>0</v>
      </c>
      <c r="BB3544" s="71">
        <v>0</v>
      </c>
      <c r="BC3544" s="71">
        <v>0</v>
      </c>
      <c r="BD3544" s="68">
        <f t="shared" si="12576"/>
        <v>0</v>
      </c>
      <c r="BE3544" s="68">
        <f t="shared" si="12577"/>
        <v>0</v>
      </c>
      <c r="BF3544" s="67">
        <f t="shared" si="12578"/>
        <v>0</v>
      </c>
      <c r="BG3544" s="67">
        <f t="shared" si="12578"/>
        <v>0</v>
      </c>
      <c r="BH3544" s="68">
        <f t="shared" si="12579"/>
        <v>0</v>
      </c>
      <c r="BI3544" s="67" t="e">
        <f t="shared" si="12580"/>
        <v>#REF!</v>
      </c>
      <c r="BJ3544" s="67" t="e">
        <f t="shared" si="12580"/>
        <v>#REF!</v>
      </c>
      <c r="BK3544" s="68" t="e">
        <f t="shared" si="12581"/>
        <v>#REF!</v>
      </c>
      <c r="BL3544" s="68" t="e">
        <f t="shared" si="12411"/>
        <v>#REF!</v>
      </c>
      <c r="BM3544" s="305">
        <v>0</v>
      </c>
      <c r="BN3544" s="305">
        <v>0</v>
      </c>
      <c r="BO3544" s="306"/>
      <c r="BP3544" s="306"/>
      <c r="BQ3544" s="305">
        <v>0</v>
      </c>
      <c r="BR3544" s="305">
        <v>0</v>
      </c>
      <c r="BS3544" s="114" t="s">
        <v>208</v>
      </c>
      <c r="BT3544" s="77"/>
    </row>
    <row r="3545" spans="1:72" s="46" customFormat="1" ht="36.75" hidden="1" customHeight="1">
      <c r="A3545" s="77"/>
      <c r="B3545" s="104">
        <v>2014</v>
      </c>
      <c r="C3545" s="105">
        <v>8317</v>
      </c>
      <c r="D3545" s="104">
        <v>16</v>
      </c>
      <c r="E3545" s="104">
        <v>5000</v>
      </c>
      <c r="F3545" s="104">
        <v>5300</v>
      </c>
      <c r="G3545" s="104">
        <v>531</v>
      </c>
      <c r="H3545" s="104">
        <v>5</v>
      </c>
      <c r="I3545" s="66" t="s">
        <v>1575</v>
      </c>
      <c r="J3545" s="67">
        <v>0</v>
      </c>
      <c r="K3545" s="67">
        <v>0</v>
      </c>
      <c r="L3545" s="68">
        <f t="shared" si="12560"/>
        <v>0</v>
      </c>
      <c r="M3545" s="67">
        <v>0</v>
      </c>
      <c r="N3545" s="67">
        <v>0</v>
      </c>
      <c r="O3545" s="68">
        <f t="shared" si="12561"/>
        <v>0</v>
      </c>
      <c r="P3545" s="68">
        <f t="shared" si="12562"/>
        <v>0</v>
      </c>
      <c r="Q3545" s="71">
        <v>0</v>
      </c>
      <c r="R3545" s="71">
        <v>0</v>
      </c>
      <c r="S3545" s="71">
        <v>0</v>
      </c>
      <c r="T3545" s="71">
        <v>0</v>
      </c>
      <c r="U3545" s="71">
        <v>0</v>
      </c>
      <c r="V3545" s="71">
        <v>0</v>
      </c>
      <c r="W3545" s="67">
        <v>0</v>
      </c>
      <c r="X3545" s="67">
        <v>0</v>
      </c>
      <c r="Y3545" s="68">
        <v>0</v>
      </c>
      <c r="Z3545" s="67">
        <v>0</v>
      </c>
      <c r="AA3545" s="67">
        <v>0</v>
      </c>
      <c r="AB3545" s="68">
        <v>0</v>
      </c>
      <c r="AC3545" s="68">
        <f t="shared" si="12563"/>
        <v>0</v>
      </c>
      <c r="AD3545" s="67">
        <f t="shared" si="12564"/>
        <v>0</v>
      </c>
      <c r="AE3545" s="67">
        <f t="shared" si="12565"/>
        <v>0</v>
      </c>
      <c r="AF3545" s="68">
        <f t="shared" si="12566"/>
        <v>0</v>
      </c>
      <c r="AG3545" s="67" t="e">
        <f>M3545+#REF!-V3545</f>
        <v>#REF!</v>
      </c>
      <c r="AH3545" s="67" t="e">
        <f>N3545+S3545-#REF!</f>
        <v>#REF!</v>
      </c>
      <c r="AI3545" s="68" t="e">
        <f t="shared" si="12567"/>
        <v>#REF!</v>
      </c>
      <c r="AJ3545" s="68" t="e">
        <f t="shared" si="12568"/>
        <v>#REF!</v>
      </c>
      <c r="AK3545" s="71">
        <v>0</v>
      </c>
      <c r="AL3545" s="71">
        <v>0</v>
      </c>
      <c r="AM3545" s="68">
        <f t="shared" si="12569"/>
        <v>0</v>
      </c>
      <c r="AN3545" s="71">
        <v>0</v>
      </c>
      <c r="AO3545" s="71">
        <v>0</v>
      </c>
      <c r="AP3545" s="68">
        <f t="shared" si="12570"/>
        <v>0</v>
      </c>
      <c r="AQ3545" s="68">
        <f t="shared" si="12571"/>
        <v>0</v>
      </c>
      <c r="AR3545" s="71">
        <v>0</v>
      </c>
      <c r="AS3545" s="71">
        <v>0</v>
      </c>
      <c r="AT3545" s="68">
        <f t="shared" si="12572"/>
        <v>0</v>
      </c>
      <c r="AU3545" s="71">
        <v>0</v>
      </c>
      <c r="AV3545" s="71">
        <v>0</v>
      </c>
      <c r="AW3545" s="68">
        <f t="shared" si="12573"/>
        <v>0</v>
      </c>
      <c r="AX3545" s="68">
        <f t="shared" si="12574"/>
        <v>0</v>
      </c>
      <c r="AY3545" s="71">
        <v>0</v>
      </c>
      <c r="AZ3545" s="71">
        <v>0</v>
      </c>
      <c r="BA3545" s="68">
        <f t="shared" si="12575"/>
        <v>0</v>
      </c>
      <c r="BB3545" s="71">
        <v>0</v>
      </c>
      <c r="BC3545" s="71">
        <v>0</v>
      </c>
      <c r="BD3545" s="68">
        <f t="shared" si="12576"/>
        <v>0</v>
      </c>
      <c r="BE3545" s="68">
        <f t="shared" si="12577"/>
        <v>0</v>
      </c>
      <c r="BF3545" s="67">
        <f t="shared" si="12578"/>
        <v>0</v>
      </c>
      <c r="BG3545" s="67">
        <f t="shared" si="12578"/>
        <v>0</v>
      </c>
      <c r="BH3545" s="68">
        <f t="shared" si="12579"/>
        <v>0</v>
      </c>
      <c r="BI3545" s="67" t="e">
        <f t="shared" si="12580"/>
        <v>#REF!</v>
      </c>
      <c r="BJ3545" s="67" t="e">
        <f t="shared" si="12580"/>
        <v>#REF!</v>
      </c>
      <c r="BK3545" s="68" t="e">
        <f t="shared" si="12581"/>
        <v>#REF!</v>
      </c>
      <c r="BL3545" s="68" t="e">
        <f t="shared" si="12411"/>
        <v>#REF!</v>
      </c>
      <c r="BM3545" s="305">
        <v>0</v>
      </c>
      <c r="BN3545" s="305">
        <v>0</v>
      </c>
      <c r="BO3545" s="306"/>
      <c r="BP3545" s="306"/>
      <c r="BQ3545" s="305">
        <v>0</v>
      </c>
      <c r="BR3545" s="305">
        <v>0</v>
      </c>
      <c r="BS3545" s="114" t="s">
        <v>208</v>
      </c>
      <c r="BT3545" s="77"/>
    </row>
    <row r="3546" spans="1:72" s="46" customFormat="1" ht="36.75" hidden="1" customHeight="1">
      <c r="A3546" s="77"/>
      <c r="B3546" s="20">
        <v>2014</v>
      </c>
      <c r="C3546" s="65">
        <v>8317</v>
      </c>
      <c r="D3546" s="20">
        <v>16</v>
      </c>
      <c r="E3546" s="20">
        <v>5000</v>
      </c>
      <c r="F3546" s="20">
        <v>5300</v>
      </c>
      <c r="G3546" s="20">
        <v>531</v>
      </c>
      <c r="H3546" s="20">
        <v>6</v>
      </c>
      <c r="I3546" s="66" t="s">
        <v>1576</v>
      </c>
      <c r="J3546" s="67">
        <v>0</v>
      </c>
      <c r="K3546" s="67">
        <v>0</v>
      </c>
      <c r="L3546" s="68">
        <f t="shared" si="12560"/>
        <v>0</v>
      </c>
      <c r="M3546" s="67">
        <v>0</v>
      </c>
      <c r="N3546" s="67">
        <v>0</v>
      </c>
      <c r="O3546" s="68">
        <f t="shared" si="12561"/>
        <v>0</v>
      </c>
      <c r="P3546" s="68">
        <f t="shared" si="12562"/>
        <v>0</v>
      </c>
      <c r="Q3546" s="71">
        <v>0</v>
      </c>
      <c r="R3546" s="71">
        <v>0</v>
      </c>
      <c r="S3546" s="71">
        <v>0</v>
      </c>
      <c r="T3546" s="71">
        <v>0</v>
      </c>
      <c r="U3546" s="71">
        <v>0</v>
      </c>
      <c r="V3546" s="71">
        <v>0</v>
      </c>
      <c r="W3546" s="67">
        <v>0</v>
      </c>
      <c r="X3546" s="67">
        <v>0</v>
      </c>
      <c r="Y3546" s="68">
        <v>0</v>
      </c>
      <c r="Z3546" s="67">
        <v>0</v>
      </c>
      <c r="AA3546" s="67">
        <v>0</v>
      </c>
      <c r="AB3546" s="68">
        <v>0</v>
      </c>
      <c r="AC3546" s="68">
        <f t="shared" si="12563"/>
        <v>0</v>
      </c>
      <c r="AD3546" s="67">
        <f t="shared" si="12564"/>
        <v>0</v>
      </c>
      <c r="AE3546" s="67">
        <f t="shared" si="12565"/>
        <v>0</v>
      </c>
      <c r="AF3546" s="68">
        <f t="shared" si="12566"/>
        <v>0</v>
      </c>
      <c r="AG3546" s="67" t="e">
        <f>M3546+#REF!-V3546</f>
        <v>#REF!</v>
      </c>
      <c r="AH3546" s="67" t="e">
        <f>N3546+S3546-#REF!</f>
        <v>#REF!</v>
      </c>
      <c r="AI3546" s="68" t="e">
        <f t="shared" si="12567"/>
        <v>#REF!</v>
      </c>
      <c r="AJ3546" s="68" t="e">
        <f t="shared" si="12568"/>
        <v>#REF!</v>
      </c>
      <c r="AK3546" s="71">
        <v>0</v>
      </c>
      <c r="AL3546" s="71">
        <v>0</v>
      </c>
      <c r="AM3546" s="68">
        <f t="shared" si="12569"/>
        <v>0</v>
      </c>
      <c r="AN3546" s="71">
        <v>0</v>
      </c>
      <c r="AO3546" s="71">
        <v>0</v>
      </c>
      <c r="AP3546" s="68">
        <f t="shared" si="12570"/>
        <v>0</v>
      </c>
      <c r="AQ3546" s="68">
        <f t="shared" si="12571"/>
        <v>0</v>
      </c>
      <c r="AR3546" s="71">
        <v>0</v>
      </c>
      <c r="AS3546" s="71">
        <v>0</v>
      </c>
      <c r="AT3546" s="68">
        <f t="shared" si="12572"/>
        <v>0</v>
      </c>
      <c r="AU3546" s="71">
        <v>0</v>
      </c>
      <c r="AV3546" s="71">
        <v>0</v>
      </c>
      <c r="AW3546" s="68">
        <f t="shared" si="12573"/>
        <v>0</v>
      </c>
      <c r="AX3546" s="68">
        <f t="shared" si="12574"/>
        <v>0</v>
      </c>
      <c r="AY3546" s="71">
        <v>0</v>
      </c>
      <c r="AZ3546" s="71">
        <v>0</v>
      </c>
      <c r="BA3546" s="68">
        <f t="shared" si="12575"/>
        <v>0</v>
      </c>
      <c r="BB3546" s="71">
        <v>0</v>
      </c>
      <c r="BC3546" s="71">
        <v>0</v>
      </c>
      <c r="BD3546" s="68">
        <f t="shared" si="12576"/>
        <v>0</v>
      </c>
      <c r="BE3546" s="68">
        <f t="shared" si="12577"/>
        <v>0</v>
      </c>
      <c r="BF3546" s="67">
        <f t="shared" si="12578"/>
        <v>0</v>
      </c>
      <c r="BG3546" s="67">
        <f t="shared" si="12578"/>
        <v>0</v>
      </c>
      <c r="BH3546" s="68">
        <f t="shared" si="12579"/>
        <v>0</v>
      </c>
      <c r="BI3546" s="67" t="e">
        <f t="shared" si="12580"/>
        <v>#REF!</v>
      </c>
      <c r="BJ3546" s="67" t="e">
        <f t="shared" si="12580"/>
        <v>#REF!</v>
      </c>
      <c r="BK3546" s="68" t="e">
        <f t="shared" si="12581"/>
        <v>#REF!</v>
      </c>
      <c r="BL3546" s="68" t="e">
        <f t="shared" si="12411"/>
        <v>#REF!</v>
      </c>
      <c r="BM3546" s="305">
        <v>0</v>
      </c>
      <c r="BN3546" s="305">
        <v>0</v>
      </c>
      <c r="BO3546" s="306"/>
      <c r="BP3546" s="306"/>
      <c r="BQ3546" s="305">
        <v>0</v>
      </c>
      <c r="BR3546" s="305">
        <v>0</v>
      </c>
      <c r="BS3546" s="114" t="s">
        <v>208</v>
      </c>
      <c r="BT3546" s="77"/>
    </row>
    <row r="3547" spans="1:72" s="46" customFormat="1" ht="36.75" hidden="1" customHeight="1">
      <c r="A3547" s="77"/>
      <c r="B3547" s="104">
        <v>2014</v>
      </c>
      <c r="C3547" s="105">
        <v>8317</v>
      </c>
      <c r="D3547" s="104">
        <v>16</v>
      </c>
      <c r="E3547" s="104">
        <v>5000</v>
      </c>
      <c r="F3547" s="104">
        <v>5300</v>
      </c>
      <c r="G3547" s="104">
        <v>531</v>
      </c>
      <c r="H3547" s="104">
        <v>7</v>
      </c>
      <c r="I3547" s="66" t="s">
        <v>1577</v>
      </c>
      <c r="J3547" s="67">
        <v>0</v>
      </c>
      <c r="K3547" s="67">
        <v>0</v>
      </c>
      <c r="L3547" s="68">
        <f t="shared" si="12560"/>
        <v>0</v>
      </c>
      <c r="M3547" s="67">
        <v>0</v>
      </c>
      <c r="N3547" s="67">
        <v>0</v>
      </c>
      <c r="O3547" s="68">
        <f t="shared" si="12561"/>
        <v>0</v>
      </c>
      <c r="P3547" s="68">
        <f t="shared" si="12562"/>
        <v>0</v>
      </c>
      <c r="Q3547" s="71">
        <v>0</v>
      </c>
      <c r="R3547" s="71">
        <v>0</v>
      </c>
      <c r="S3547" s="71">
        <v>0</v>
      </c>
      <c r="T3547" s="71">
        <v>0</v>
      </c>
      <c r="U3547" s="71">
        <v>0</v>
      </c>
      <c r="V3547" s="71">
        <v>0</v>
      </c>
      <c r="W3547" s="67">
        <v>0</v>
      </c>
      <c r="X3547" s="67">
        <v>0</v>
      </c>
      <c r="Y3547" s="68">
        <v>0</v>
      </c>
      <c r="Z3547" s="67">
        <v>0</v>
      </c>
      <c r="AA3547" s="67">
        <v>0</v>
      </c>
      <c r="AB3547" s="68">
        <v>0</v>
      </c>
      <c r="AC3547" s="68">
        <f t="shared" si="12563"/>
        <v>0</v>
      </c>
      <c r="AD3547" s="67">
        <f t="shared" si="12564"/>
        <v>0</v>
      </c>
      <c r="AE3547" s="67">
        <f t="shared" si="12565"/>
        <v>0</v>
      </c>
      <c r="AF3547" s="68">
        <f t="shared" si="12566"/>
        <v>0</v>
      </c>
      <c r="AG3547" s="67" t="e">
        <f>M3547+#REF!-V3547</f>
        <v>#REF!</v>
      </c>
      <c r="AH3547" s="67" t="e">
        <f>N3547+S3547-#REF!</f>
        <v>#REF!</v>
      </c>
      <c r="AI3547" s="68" t="e">
        <f t="shared" si="12567"/>
        <v>#REF!</v>
      </c>
      <c r="AJ3547" s="68" t="e">
        <f t="shared" si="12568"/>
        <v>#REF!</v>
      </c>
      <c r="AK3547" s="71">
        <v>0</v>
      </c>
      <c r="AL3547" s="71">
        <v>0</v>
      </c>
      <c r="AM3547" s="68">
        <f t="shared" si="12569"/>
        <v>0</v>
      </c>
      <c r="AN3547" s="71">
        <v>0</v>
      </c>
      <c r="AO3547" s="71">
        <v>0</v>
      </c>
      <c r="AP3547" s="68">
        <f t="shared" si="12570"/>
        <v>0</v>
      </c>
      <c r="AQ3547" s="68">
        <f t="shared" si="12571"/>
        <v>0</v>
      </c>
      <c r="AR3547" s="71">
        <v>0</v>
      </c>
      <c r="AS3547" s="71">
        <v>0</v>
      </c>
      <c r="AT3547" s="68">
        <f t="shared" si="12572"/>
        <v>0</v>
      </c>
      <c r="AU3547" s="71">
        <v>0</v>
      </c>
      <c r="AV3547" s="71">
        <v>0</v>
      </c>
      <c r="AW3547" s="68">
        <f t="shared" si="12573"/>
        <v>0</v>
      </c>
      <c r="AX3547" s="68">
        <f t="shared" si="12574"/>
        <v>0</v>
      </c>
      <c r="AY3547" s="71">
        <v>0</v>
      </c>
      <c r="AZ3547" s="71">
        <v>0</v>
      </c>
      <c r="BA3547" s="68">
        <f t="shared" si="12575"/>
        <v>0</v>
      </c>
      <c r="BB3547" s="71">
        <v>0</v>
      </c>
      <c r="BC3547" s="71">
        <v>0</v>
      </c>
      <c r="BD3547" s="68">
        <f t="shared" si="12576"/>
        <v>0</v>
      </c>
      <c r="BE3547" s="68">
        <f t="shared" si="12577"/>
        <v>0</v>
      </c>
      <c r="BF3547" s="67">
        <f t="shared" si="12578"/>
        <v>0</v>
      </c>
      <c r="BG3547" s="67">
        <f t="shared" si="12578"/>
        <v>0</v>
      </c>
      <c r="BH3547" s="68">
        <f t="shared" si="12579"/>
        <v>0</v>
      </c>
      <c r="BI3547" s="67" t="e">
        <f t="shared" si="12580"/>
        <v>#REF!</v>
      </c>
      <c r="BJ3547" s="67" t="e">
        <f t="shared" si="12580"/>
        <v>#REF!</v>
      </c>
      <c r="BK3547" s="68" t="e">
        <f t="shared" si="12581"/>
        <v>#REF!</v>
      </c>
      <c r="BL3547" s="68" t="e">
        <f t="shared" si="12411"/>
        <v>#REF!</v>
      </c>
      <c r="BM3547" s="305">
        <v>0</v>
      </c>
      <c r="BN3547" s="305">
        <v>0</v>
      </c>
      <c r="BO3547" s="306"/>
      <c r="BP3547" s="306"/>
      <c r="BQ3547" s="305">
        <v>0</v>
      </c>
      <c r="BR3547" s="305">
        <v>0</v>
      </c>
      <c r="BS3547" s="114" t="s">
        <v>208</v>
      </c>
      <c r="BT3547" s="77"/>
    </row>
    <row r="3548" spans="1:72" s="46" customFormat="1" ht="36.75" hidden="1" customHeight="1">
      <c r="A3548" s="77"/>
      <c r="B3548" s="104">
        <v>2014</v>
      </c>
      <c r="C3548" s="105">
        <v>8317</v>
      </c>
      <c r="D3548" s="104">
        <v>16</v>
      </c>
      <c r="E3548" s="104">
        <v>5000</v>
      </c>
      <c r="F3548" s="104">
        <v>5300</v>
      </c>
      <c r="G3548" s="104">
        <v>531</v>
      </c>
      <c r="H3548" s="104">
        <v>8</v>
      </c>
      <c r="I3548" s="66" t="s">
        <v>1008</v>
      </c>
      <c r="J3548" s="67">
        <v>0</v>
      </c>
      <c r="K3548" s="67">
        <v>0</v>
      </c>
      <c r="L3548" s="68">
        <f t="shared" si="12560"/>
        <v>0</v>
      </c>
      <c r="M3548" s="67">
        <v>0</v>
      </c>
      <c r="N3548" s="67">
        <v>0</v>
      </c>
      <c r="O3548" s="68">
        <f t="shared" si="12561"/>
        <v>0</v>
      </c>
      <c r="P3548" s="68">
        <f t="shared" si="12562"/>
        <v>0</v>
      </c>
      <c r="Q3548" s="71">
        <v>0</v>
      </c>
      <c r="R3548" s="71">
        <v>0</v>
      </c>
      <c r="S3548" s="71">
        <v>0</v>
      </c>
      <c r="T3548" s="71">
        <v>0</v>
      </c>
      <c r="U3548" s="71">
        <v>0</v>
      </c>
      <c r="V3548" s="71">
        <v>0</v>
      </c>
      <c r="W3548" s="67">
        <v>0</v>
      </c>
      <c r="X3548" s="67">
        <v>0</v>
      </c>
      <c r="Y3548" s="68">
        <v>0</v>
      </c>
      <c r="Z3548" s="67">
        <v>0</v>
      </c>
      <c r="AA3548" s="67">
        <v>0</v>
      </c>
      <c r="AB3548" s="68">
        <v>0</v>
      </c>
      <c r="AC3548" s="68">
        <f t="shared" si="12563"/>
        <v>0</v>
      </c>
      <c r="AD3548" s="67">
        <f t="shared" si="12564"/>
        <v>0</v>
      </c>
      <c r="AE3548" s="67">
        <f t="shared" si="12565"/>
        <v>0</v>
      </c>
      <c r="AF3548" s="68">
        <f t="shared" si="12566"/>
        <v>0</v>
      </c>
      <c r="AG3548" s="67" t="e">
        <f>M3548+#REF!-V3548</f>
        <v>#REF!</v>
      </c>
      <c r="AH3548" s="67" t="e">
        <f>N3548+S3548-#REF!</f>
        <v>#REF!</v>
      </c>
      <c r="AI3548" s="68" t="e">
        <f t="shared" si="12567"/>
        <v>#REF!</v>
      </c>
      <c r="AJ3548" s="68" t="e">
        <f t="shared" si="12568"/>
        <v>#REF!</v>
      </c>
      <c r="AK3548" s="71">
        <v>0</v>
      </c>
      <c r="AL3548" s="71">
        <v>0</v>
      </c>
      <c r="AM3548" s="68">
        <f t="shared" si="12569"/>
        <v>0</v>
      </c>
      <c r="AN3548" s="71">
        <v>0</v>
      </c>
      <c r="AO3548" s="71">
        <v>0</v>
      </c>
      <c r="AP3548" s="68">
        <f t="shared" si="12570"/>
        <v>0</v>
      </c>
      <c r="AQ3548" s="68">
        <f t="shared" si="12571"/>
        <v>0</v>
      </c>
      <c r="AR3548" s="71">
        <v>0</v>
      </c>
      <c r="AS3548" s="71">
        <v>0</v>
      </c>
      <c r="AT3548" s="68">
        <f t="shared" si="12572"/>
        <v>0</v>
      </c>
      <c r="AU3548" s="71">
        <v>0</v>
      </c>
      <c r="AV3548" s="71">
        <v>0</v>
      </c>
      <c r="AW3548" s="68">
        <f t="shared" si="12573"/>
        <v>0</v>
      </c>
      <c r="AX3548" s="68">
        <f t="shared" si="12574"/>
        <v>0</v>
      </c>
      <c r="AY3548" s="71">
        <v>0</v>
      </c>
      <c r="AZ3548" s="71">
        <v>0</v>
      </c>
      <c r="BA3548" s="68">
        <f t="shared" si="12575"/>
        <v>0</v>
      </c>
      <c r="BB3548" s="71">
        <v>0</v>
      </c>
      <c r="BC3548" s="71">
        <v>0</v>
      </c>
      <c r="BD3548" s="68">
        <f t="shared" si="12576"/>
        <v>0</v>
      </c>
      <c r="BE3548" s="68">
        <f t="shared" si="12577"/>
        <v>0</v>
      </c>
      <c r="BF3548" s="67">
        <f t="shared" si="12578"/>
        <v>0</v>
      </c>
      <c r="BG3548" s="67">
        <f t="shared" si="12578"/>
        <v>0</v>
      </c>
      <c r="BH3548" s="68">
        <f t="shared" si="12579"/>
        <v>0</v>
      </c>
      <c r="BI3548" s="67" t="e">
        <f t="shared" si="12580"/>
        <v>#REF!</v>
      </c>
      <c r="BJ3548" s="67" t="e">
        <f t="shared" si="12580"/>
        <v>#REF!</v>
      </c>
      <c r="BK3548" s="68" t="e">
        <f t="shared" si="12581"/>
        <v>#REF!</v>
      </c>
      <c r="BL3548" s="68" t="e">
        <f t="shared" si="12411"/>
        <v>#REF!</v>
      </c>
      <c r="BM3548" s="305">
        <v>0</v>
      </c>
      <c r="BN3548" s="305">
        <v>0</v>
      </c>
      <c r="BO3548" s="306"/>
      <c r="BP3548" s="306"/>
      <c r="BQ3548" s="305">
        <v>0</v>
      </c>
      <c r="BR3548" s="305">
        <v>0</v>
      </c>
      <c r="BS3548" s="114" t="s">
        <v>208</v>
      </c>
      <c r="BT3548" s="77"/>
    </row>
    <row r="3549" spans="1:72" s="46" customFormat="1" ht="36.75" hidden="1" customHeight="1">
      <c r="A3549" s="77"/>
      <c r="B3549" s="104">
        <v>2014</v>
      </c>
      <c r="C3549" s="105">
        <v>8317</v>
      </c>
      <c r="D3549" s="104">
        <v>16</v>
      </c>
      <c r="E3549" s="104">
        <v>5000</v>
      </c>
      <c r="F3549" s="104">
        <v>5300</v>
      </c>
      <c r="G3549" s="104">
        <v>531</v>
      </c>
      <c r="H3549" s="104">
        <v>9</v>
      </c>
      <c r="I3549" s="66" t="s">
        <v>1578</v>
      </c>
      <c r="J3549" s="67">
        <v>0</v>
      </c>
      <c r="K3549" s="67">
        <v>0</v>
      </c>
      <c r="L3549" s="68">
        <f t="shared" si="12560"/>
        <v>0</v>
      </c>
      <c r="M3549" s="67">
        <v>0</v>
      </c>
      <c r="N3549" s="67">
        <v>0</v>
      </c>
      <c r="O3549" s="68">
        <f t="shared" si="12561"/>
        <v>0</v>
      </c>
      <c r="P3549" s="68">
        <f t="shared" si="12562"/>
        <v>0</v>
      </c>
      <c r="Q3549" s="71">
        <v>0</v>
      </c>
      <c r="R3549" s="71">
        <v>0</v>
      </c>
      <c r="S3549" s="71">
        <v>0</v>
      </c>
      <c r="T3549" s="71">
        <v>0</v>
      </c>
      <c r="U3549" s="71">
        <v>0</v>
      </c>
      <c r="V3549" s="71">
        <v>0</v>
      </c>
      <c r="W3549" s="67">
        <v>0</v>
      </c>
      <c r="X3549" s="67">
        <v>0</v>
      </c>
      <c r="Y3549" s="68">
        <v>0</v>
      </c>
      <c r="Z3549" s="67">
        <v>0</v>
      </c>
      <c r="AA3549" s="67">
        <v>0</v>
      </c>
      <c r="AB3549" s="68">
        <v>0</v>
      </c>
      <c r="AC3549" s="68">
        <f t="shared" si="12563"/>
        <v>0</v>
      </c>
      <c r="AD3549" s="67">
        <f t="shared" si="12564"/>
        <v>0</v>
      </c>
      <c r="AE3549" s="67">
        <f t="shared" si="12565"/>
        <v>0</v>
      </c>
      <c r="AF3549" s="68">
        <f t="shared" si="12566"/>
        <v>0</v>
      </c>
      <c r="AG3549" s="67" t="e">
        <f>M3549+#REF!-V3549</f>
        <v>#REF!</v>
      </c>
      <c r="AH3549" s="67" t="e">
        <f>N3549+S3549-#REF!</f>
        <v>#REF!</v>
      </c>
      <c r="AI3549" s="68" t="e">
        <f t="shared" si="12567"/>
        <v>#REF!</v>
      </c>
      <c r="AJ3549" s="68" t="e">
        <f t="shared" si="12568"/>
        <v>#REF!</v>
      </c>
      <c r="AK3549" s="71">
        <v>0</v>
      </c>
      <c r="AL3549" s="71">
        <v>0</v>
      </c>
      <c r="AM3549" s="68">
        <f t="shared" si="12569"/>
        <v>0</v>
      </c>
      <c r="AN3549" s="71">
        <v>0</v>
      </c>
      <c r="AO3549" s="71">
        <v>0</v>
      </c>
      <c r="AP3549" s="68">
        <f t="shared" si="12570"/>
        <v>0</v>
      </c>
      <c r="AQ3549" s="68">
        <f t="shared" si="12571"/>
        <v>0</v>
      </c>
      <c r="AR3549" s="71">
        <v>0</v>
      </c>
      <c r="AS3549" s="71">
        <v>0</v>
      </c>
      <c r="AT3549" s="68">
        <f t="shared" si="12572"/>
        <v>0</v>
      </c>
      <c r="AU3549" s="71">
        <v>0</v>
      </c>
      <c r="AV3549" s="71">
        <v>0</v>
      </c>
      <c r="AW3549" s="68">
        <f t="shared" si="12573"/>
        <v>0</v>
      </c>
      <c r="AX3549" s="68">
        <f t="shared" si="12574"/>
        <v>0</v>
      </c>
      <c r="AY3549" s="71">
        <v>0</v>
      </c>
      <c r="AZ3549" s="71">
        <v>0</v>
      </c>
      <c r="BA3549" s="68">
        <f t="shared" si="12575"/>
        <v>0</v>
      </c>
      <c r="BB3549" s="71">
        <v>0</v>
      </c>
      <c r="BC3549" s="71">
        <v>0</v>
      </c>
      <c r="BD3549" s="68">
        <f t="shared" si="12576"/>
        <v>0</v>
      </c>
      <c r="BE3549" s="68">
        <f t="shared" si="12577"/>
        <v>0</v>
      </c>
      <c r="BF3549" s="67">
        <f t="shared" si="12578"/>
        <v>0</v>
      </c>
      <c r="BG3549" s="67">
        <f t="shared" si="12578"/>
        <v>0</v>
      </c>
      <c r="BH3549" s="68">
        <f t="shared" si="12579"/>
        <v>0</v>
      </c>
      <c r="BI3549" s="67" t="e">
        <f t="shared" si="12580"/>
        <v>#REF!</v>
      </c>
      <c r="BJ3549" s="67" t="e">
        <f t="shared" si="12580"/>
        <v>#REF!</v>
      </c>
      <c r="BK3549" s="68" t="e">
        <f t="shared" si="12581"/>
        <v>#REF!</v>
      </c>
      <c r="BL3549" s="68" t="e">
        <f t="shared" si="12411"/>
        <v>#REF!</v>
      </c>
      <c r="BM3549" s="305">
        <v>0</v>
      </c>
      <c r="BN3549" s="305">
        <v>0</v>
      </c>
      <c r="BO3549" s="306"/>
      <c r="BP3549" s="306"/>
      <c r="BQ3549" s="305">
        <v>0</v>
      </c>
      <c r="BR3549" s="305">
        <v>0</v>
      </c>
      <c r="BS3549" s="114" t="s">
        <v>208</v>
      </c>
      <c r="BT3549" s="77"/>
    </row>
    <row r="3550" spans="1:72" s="46" customFormat="1" ht="36.75" hidden="1" customHeight="1">
      <c r="A3550" s="77"/>
      <c r="B3550" s="104">
        <v>2014</v>
      </c>
      <c r="C3550" s="105">
        <v>8317</v>
      </c>
      <c r="D3550" s="104">
        <v>16</v>
      </c>
      <c r="E3550" s="104">
        <v>5000</v>
      </c>
      <c r="F3550" s="104">
        <v>5300</v>
      </c>
      <c r="G3550" s="104">
        <v>531</v>
      </c>
      <c r="H3550" s="104">
        <v>10</v>
      </c>
      <c r="I3550" s="66" t="s">
        <v>1009</v>
      </c>
      <c r="J3550" s="67">
        <v>0</v>
      </c>
      <c r="K3550" s="67">
        <v>0</v>
      </c>
      <c r="L3550" s="68">
        <f t="shared" si="12560"/>
        <v>0</v>
      </c>
      <c r="M3550" s="67">
        <v>0</v>
      </c>
      <c r="N3550" s="67">
        <v>0</v>
      </c>
      <c r="O3550" s="68">
        <f t="shared" si="12561"/>
        <v>0</v>
      </c>
      <c r="P3550" s="68">
        <f t="shared" si="12562"/>
        <v>0</v>
      </c>
      <c r="Q3550" s="71">
        <v>0</v>
      </c>
      <c r="R3550" s="71">
        <v>0</v>
      </c>
      <c r="S3550" s="71">
        <v>0</v>
      </c>
      <c r="T3550" s="71">
        <v>0</v>
      </c>
      <c r="U3550" s="71">
        <v>0</v>
      </c>
      <c r="V3550" s="71">
        <v>0</v>
      </c>
      <c r="W3550" s="67">
        <v>0</v>
      </c>
      <c r="X3550" s="67">
        <v>0</v>
      </c>
      <c r="Y3550" s="68">
        <v>0</v>
      </c>
      <c r="Z3550" s="67">
        <v>0</v>
      </c>
      <c r="AA3550" s="67">
        <v>0</v>
      </c>
      <c r="AB3550" s="68">
        <v>0</v>
      </c>
      <c r="AC3550" s="68">
        <f t="shared" si="12563"/>
        <v>0</v>
      </c>
      <c r="AD3550" s="67">
        <f t="shared" si="12564"/>
        <v>0</v>
      </c>
      <c r="AE3550" s="67">
        <f t="shared" si="12565"/>
        <v>0</v>
      </c>
      <c r="AF3550" s="68">
        <f t="shared" si="12566"/>
        <v>0</v>
      </c>
      <c r="AG3550" s="67" t="e">
        <f>M3550+#REF!-V3550</f>
        <v>#REF!</v>
      </c>
      <c r="AH3550" s="67" t="e">
        <f>N3550+S3550-#REF!</f>
        <v>#REF!</v>
      </c>
      <c r="AI3550" s="68" t="e">
        <f t="shared" si="12567"/>
        <v>#REF!</v>
      </c>
      <c r="AJ3550" s="68" t="e">
        <f t="shared" si="12568"/>
        <v>#REF!</v>
      </c>
      <c r="AK3550" s="71">
        <v>0</v>
      </c>
      <c r="AL3550" s="71">
        <v>0</v>
      </c>
      <c r="AM3550" s="68">
        <f t="shared" si="12569"/>
        <v>0</v>
      </c>
      <c r="AN3550" s="71">
        <v>0</v>
      </c>
      <c r="AO3550" s="71">
        <v>0</v>
      </c>
      <c r="AP3550" s="68">
        <f t="shared" si="12570"/>
        <v>0</v>
      </c>
      <c r="AQ3550" s="68">
        <f t="shared" si="12571"/>
        <v>0</v>
      </c>
      <c r="AR3550" s="71">
        <v>0</v>
      </c>
      <c r="AS3550" s="71">
        <v>0</v>
      </c>
      <c r="AT3550" s="68">
        <f t="shared" si="12572"/>
        <v>0</v>
      </c>
      <c r="AU3550" s="71">
        <v>0</v>
      </c>
      <c r="AV3550" s="71">
        <v>0</v>
      </c>
      <c r="AW3550" s="68">
        <f t="shared" si="12573"/>
        <v>0</v>
      </c>
      <c r="AX3550" s="68">
        <f t="shared" si="12574"/>
        <v>0</v>
      </c>
      <c r="AY3550" s="71">
        <v>0</v>
      </c>
      <c r="AZ3550" s="71">
        <v>0</v>
      </c>
      <c r="BA3550" s="68">
        <f t="shared" si="12575"/>
        <v>0</v>
      </c>
      <c r="BB3550" s="71">
        <v>0</v>
      </c>
      <c r="BC3550" s="71">
        <v>0</v>
      </c>
      <c r="BD3550" s="68">
        <f t="shared" si="12576"/>
        <v>0</v>
      </c>
      <c r="BE3550" s="68">
        <f t="shared" si="12577"/>
        <v>0</v>
      </c>
      <c r="BF3550" s="67">
        <f t="shared" si="12578"/>
        <v>0</v>
      </c>
      <c r="BG3550" s="67">
        <f t="shared" si="12578"/>
        <v>0</v>
      </c>
      <c r="BH3550" s="68">
        <f t="shared" si="12579"/>
        <v>0</v>
      </c>
      <c r="BI3550" s="67" t="e">
        <f t="shared" si="12580"/>
        <v>#REF!</v>
      </c>
      <c r="BJ3550" s="67" t="e">
        <f t="shared" si="12580"/>
        <v>#REF!</v>
      </c>
      <c r="BK3550" s="68" t="e">
        <f t="shared" si="12581"/>
        <v>#REF!</v>
      </c>
      <c r="BL3550" s="68" t="e">
        <f t="shared" si="12411"/>
        <v>#REF!</v>
      </c>
      <c r="BM3550" s="305">
        <v>0</v>
      </c>
      <c r="BN3550" s="305">
        <v>0</v>
      </c>
      <c r="BO3550" s="306"/>
      <c r="BP3550" s="306"/>
      <c r="BQ3550" s="305">
        <v>0</v>
      </c>
      <c r="BR3550" s="305">
        <v>0</v>
      </c>
      <c r="BS3550" s="114" t="s">
        <v>208</v>
      </c>
      <c r="BT3550" s="77"/>
    </row>
    <row r="3551" spans="1:72" s="46" customFormat="1" ht="36.75" hidden="1" customHeight="1">
      <c r="A3551" s="77"/>
      <c r="B3551" s="104">
        <v>2014</v>
      </c>
      <c r="C3551" s="105">
        <v>8317</v>
      </c>
      <c r="D3551" s="104">
        <v>16</v>
      </c>
      <c r="E3551" s="104">
        <v>5000</v>
      </c>
      <c r="F3551" s="104">
        <v>5300</v>
      </c>
      <c r="G3551" s="104">
        <v>531</v>
      </c>
      <c r="H3551" s="104">
        <v>11</v>
      </c>
      <c r="I3551" s="86" t="s">
        <v>144</v>
      </c>
      <c r="J3551" s="67">
        <v>0</v>
      </c>
      <c r="K3551" s="67">
        <v>0</v>
      </c>
      <c r="L3551" s="68">
        <f t="shared" si="12560"/>
        <v>0</v>
      </c>
      <c r="M3551" s="67">
        <v>0</v>
      </c>
      <c r="N3551" s="67">
        <v>0</v>
      </c>
      <c r="O3551" s="68">
        <f t="shared" si="12561"/>
        <v>0</v>
      </c>
      <c r="P3551" s="68">
        <f t="shared" si="12562"/>
        <v>0</v>
      </c>
      <c r="Q3551" s="71">
        <v>0</v>
      </c>
      <c r="R3551" s="71">
        <v>0</v>
      </c>
      <c r="S3551" s="71">
        <v>0</v>
      </c>
      <c r="T3551" s="71">
        <v>0</v>
      </c>
      <c r="U3551" s="71">
        <v>0</v>
      </c>
      <c r="V3551" s="71">
        <v>0</v>
      </c>
      <c r="W3551" s="67">
        <v>0</v>
      </c>
      <c r="X3551" s="67">
        <v>0</v>
      </c>
      <c r="Y3551" s="68">
        <v>0</v>
      </c>
      <c r="Z3551" s="67">
        <v>0</v>
      </c>
      <c r="AA3551" s="67">
        <v>0</v>
      </c>
      <c r="AB3551" s="68">
        <v>0</v>
      </c>
      <c r="AC3551" s="68">
        <f t="shared" si="12563"/>
        <v>0</v>
      </c>
      <c r="AD3551" s="67">
        <f t="shared" si="12564"/>
        <v>0</v>
      </c>
      <c r="AE3551" s="67">
        <f t="shared" si="12565"/>
        <v>0</v>
      </c>
      <c r="AF3551" s="68">
        <f t="shared" si="12566"/>
        <v>0</v>
      </c>
      <c r="AG3551" s="67" t="e">
        <f>M3551+#REF!-V3551</f>
        <v>#REF!</v>
      </c>
      <c r="AH3551" s="67" t="e">
        <f>N3551+S3551-#REF!</f>
        <v>#REF!</v>
      </c>
      <c r="AI3551" s="68" t="e">
        <f t="shared" si="12567"/>
        <v>#REF!</v>
      </c>
      <c r="AJ3551" s="68" t="e">
        <f t="shared" si="12568"/>
        <v>#REF!</v>
      </c>
      <c r="AK3551" s="71">
        <v>0</v>
      </c>
      <c r="AL3551" s="71">
        <v>0</v>
      </c>
      <c r="AM3551" s="68">
        <f t="shared" si="12569"/>
        <v>0</v>
      </c>
      <c r="AN3551" s="71">
        <v>0</v>
      </c>
      <c r="AO3551" s="71">
        <v>0</v>
      </c>
      <c r="AP3551" s="68">
        <f t="shared" si="12570"/>
        <v>0</v>
      </c>
      <c r="AQ3551" s="68">
        <f t="shared" si="12571"/>
        <v>0</v>
      </c>
      <c r="AR3551" s="71">
        <v>0</v>
      </c>
      <c r="AS3551" s="71">
        <v>0</v>
      </c>
      <c r="AT3551" s="68">
        <f t="shared" si="12572"/>
        <v>0</v>
      </c>
      <c r="AU3551" s="71">
        <v>0</v>
      </c>
      <c r="AV3551" s="71">
        <v>0</v>
      </c>
      <c r="AW3551" s="68">
        <f t="shared" si="12573"/>
        <v>0</v>
      </c>
      <c r="AX3551" s="68">
        <f t="shared" si="12574"/>
        <v>0</v>
      </c>
      <c r="AY3551" s="71">
        <v>0</v>
      </c>
      <c r="AZ3551" s="71">
        <v>0</v>
      </c>
      <c r="BA3551" s="68">
        <f t="shared" si="12575"/>
        <v>0</v>
      </c>
      <c r="BB3551" s="71">
        <v>0</v>
      </c>
      <c r="BC3551" s="71">
        <v>0</v>
      </c>
      <c r="BD3551" s="68">
        <f t="shared" si="12576"/>
        <v>0</v>
      </c>
      <c r="BE3551" s="68">
        <f t="shared" si="12577"/>
        <v>0</v>
      </c>
      <c r="BF3551" s="67">
        <f t="shared" si="12578"/>
        <v>0</v>
      </c>
      <c r="BG3551" s="67">
        <f t="shared" si="12578"/>
        <v>0</v>
      </c>
      <c r="BH3551" s="68">
        <f t="shared" si="12579"/>
        <v>0</v>
      </c>
      <c r="BI3551" s="67" t="e">
        <f t="shared" si="12580"/>
        <v>#REF!</v>
      </c>
      <c r="BJ3551" s="67" t="e">
        <f t="shared" si="12580"/>
        <v>#REF!</v>
      </c>
      <c r="BK3551" s="68" t="e">
        <f t="shared" si="12581"/>
        <v>#REF!</v>
      </c>
      <c r="BL3551" s="68" t="e">
        <f t="shared" si="12411"/>
        <v>#REF!</v>
      </c>
      <c r="BM3551" s="305">
        <v>0</v>
      </c>
      <c r="BN3551" s="305">
        <v>0</v>
      </c>
      <c r="BO3551" s="306"/>
      <c r="BP3551" s="306"/>
      <c r="BQ3551" s="305">
        <v>0</v>
      </c>
      <c r="BR3551" s="305">
        <v>0</v>
      </c>
      <c r="BS3551" s="114" t="s">
        <v>208</v>
      </c>
      <c r="BT3551" s="77"/>
    </row>
    <row r="3552" spans="1:72" s="46" customFormat="1" ht="36.75" hidden="1" customHeight="1">
      <c r="A3552" s="77"/>
      <c r="B3552" s="104">
        <v>2014</v>
      </c>
      <c r="C3552" s="105">
        <v>8317</v>
      </c>
      <c r="D3552" s="104">
        <v>16</v>
      </c>
      <c r="E3552" s="104">
        <v>5000</v>
      </c>
      <c r="F3552" s="104">
        <v>5300</v>
      </c>
      <c r="G3552" s="104">
        <v>531</v>
      </c>
      <c r="H3552" s="104">
        <v>12</v>
      </c>
      <c r="I3552" s="66" t="s">
        <v>1010</v>
      </c>
      <c r="J3552" s="67">
        <v>0</v>
      </c>
      <c r="K3552" s="67">
        <v>0</v>
      </c>
      <c r="L3552" s="68">
        <f t="shared" si="12560"/>
        <v>0</v>
      </c>
      <c r="M3552" s="67">
        <v>0</v>
      </c>
      <c r="N3552" s="67">
        <v>0</v>
      </c>
      <c r="O3552" s="68">
        <f t="shared" si="12561"/>
        <v>0</v>
      </c>
      <c r="P3552" s="68">
        <f t="shared" si="12562"/>
        <v>0</v>
      </c>
      <c r="Q3552" s="71">
        <v>0</v>
      </c>
      <c r="R3552" s="71">
        <v>0</v>
      </c>
      <c r="S3552" s="71">
        <v>0</v>
      </c>
      <c r="T3552" s="71">
        <v>0</v>
      </c>
      <c r="U3552" s="71">
        <v>0</v>
      </c>
      <c r="V3552" s="71">
        <v>0</v>
      </c>
      <c r="W3552" s="67">
        <v>0</v>
      </c>
      <c r="X3552" s="67">
        <v>0</v>
      </c>
      <c r="Y3552" s="68">
        <v>0</v>
      </c>
      <c r="Z3552" s="67">
        <v>0</v>
      </c>
      <c r="AA3552" s="67">
        <v>0</v>
      </c>
      <c r="AB3552" s="68">
        <v>0</v>
      </c>
      <c r="AC3552" s="68">
        <f t="shared" si="12563"/>
        <v>0</v>
      </c>
      <c r="AD3552" s="67">
        <f t="shared" si="12564"/>
        <v>0</v>
      </c>
      <c r="AE3552" s="67">
        <f t="shared" si="12565"/>
        <v>0</v>
      </c>
      <c r="AF3552" s="68">
        <f t="shared" si="12566"/>
        <v>0</v>
      </c>
      <c r="AG3552" s="67" t="e">
        <f>M3552+#REF!-V3552</f>
        <v>#REF!</v>
      </c>
      <c r="AH3552" s="67" t="e">
        <f>N3552+S3552-#REF!</f>
        <v>#REF!</v>
      </c>
      <c r="AI3552" s="68" t="e">
        <f t="shared" si="12567"/>
        <v>#REF!</v>
      </c>
      <c r="AJ3552" s="68" t="e">
        <f t="shared" si="12568"/>
        <v>#REF!</v>
      </c>
      <c r="AK3552" s="71">
        <v>0</v>
      </c>
      <c r="AL3552" s="71">
        <v>0</v>
      </c>
      <c r="AM3552" s="68">
        <f t="shared" si="12569"/>
        <v>0</v>
      </c>
      <c r="AN3552" s="71">
        <v>0</v>
      </c>
      <c r="AO3552" s="71">
        <v>0</v>
      </c>
      <c r="AP3552" s="68">
        <f t="shared" si="12570"/>
        <v>0</v>
      </c>
      <c r="AQ3552" s="68">
        <f t="shared" si="12571"/>
        <v>0</v>
      </c>
      <c r="AR3552" s="71">
        <v>0</v>
      </c>
      <c r="AS3552" s="71">
        <v>0</v>
      </c>
      <c r="AT3552" s="68">
        <f t="shared" si="12572"/>
        <v>0</v>
      </c>
      <c r="AU3552" s="71">
        <v>0</v>
      </c>
      <c r="AV3552" s="71">
        <v>0</v>
      </c>
      <c r="AW3552" s="68">
        <f t="shared" si="12573"/>
        <v>0</v>
      </c>
      <c r="AX3552" s="68">
        <f t="shared" si="12574"/>
        <v>0</v>
      </c>
      <c r="AY3552" s="71">
        <v>0</v>
      </c>
      <c r="AZ3552" s="71">
        <v>0</v>
      </c>
      <c r="BA3552" s="68">
        <f t="shared" si="12575"/>
        <v>0</v>
      </c>
      <c r="BB3552" s="71">
        <v>0</v>
      </c>
      <c r="BC3552" s="71">
        <v>0</v>
      </c>
      <c r="BD3552" s="68">
        <f t="shared" si="12576"/>
        <v>0</v>
      </c>
      <c r="BE3552" s="68">
        <f t="shared" si="12577"/>
        <v>0</v>
      </c>
      <c r="BF3552" s="67">
        <f t="shared" si="12578"/>
        <v>0</v>
      </c>
      <c r="BG3552" s="67">
        <f t="shared" si="12578"/>
        <v>0</v>
      </c>
      <c r="BH3552" s="68">
        <f t="shared" si="12579"/>
        <v>0</v>
      </c>
      <c r="BI3552" s="67" t="e">
        <f t="shared" si="12580"/>
        <v>#REF!</v>
      </c>
      <c r="BJ3552" s="67" t="e">
        <f t="shared" si="12580"/>
        <v>#REF!</v>
      </c>
      <c r="BK3552" s="68" t="e">
        <f t="shared" si="12581"/>
        <v>#REF!</v>
      </c>
      <c r="BL3552" s="68" t="e">
        <f t="shared" si="12411"/>
        <v>#REF!</v>
      </c>
      <c r="BM3552" s="305">
        <v>0</v>
      </c>
      <c r="BN3552" s="305">
        <v>0</v>
      </c>
      <c r="BO3552" s="306"/>
      <c r="BP3552" s="306"/>
      <c r="BQ3552" s="305">
        <v>0</v>
      </c>
      <c r="BR3552" s="305">
        <v>0</v>
      </c>
      <c r="BS3552" s="114" t="s">
        <v>208</v>
      </c>
      <c r="BT3552" s="77"/>
    </row>
    <row r="3553" spans="1:72" s="46" customFormat="1" ht="36.75" hidden="1" customHeight="1">
      <c r="A3553" s="77"/>
      <c r="B3553" s="104">
        <v>2014</v>
      </c>
      <c r="C3553" s="105">
        <v>8317</v>
      </c>
      <c r="D3553" s="104">
        <v>16</v>
      </c>
      <c r="E3553" s="104">
        <v>5000</v>
      </c>
      <c r="F3553" s="104">
        <v>5300</v>
      </c>
      <c r="G3553" s="104">
        <v>531</v>
      </c>
      <c r="H3553" s="104">
        <v>13</v>
      </c>
      <c r="I3553" s="66" t="s">
        <v>891</v>
      </c>
      <c r="J3553" s="67">
        <v>0</v>
      </c>
      <c r="K3553" s="67">
        <v>0</v>
      </c>
      <c r="L3553" s="68">
        <f t="shared" si="12560"/>
        <v>0</v>
      </c>
      <c r="M3553" s="67">
        <v>0</v>
      </c>
      <c r="N3553" s="67">
        <v>0</v>
      </c>
      <c r="O3553" s="68">
        <f t="shared" si="12561"/>
        <v>0</v>
      </c>
      <c r="P3553" s="68">
        <f t="shared" si="12562"/>
        <v>0</v>
      </c>
      <c r="Q3553" s="71">
        <v>0</v>
      </c>
      <c r="R3553" s="71">
        <v>0</v>
      </c>
      <c r="S3553" s="71">
        <v>0</v>
      </c>
      <c r="T3553" s="71">
        <v>0</v>
      </c>
      <c r="U3553" s="71">
        <v>0</v>
      </c>
      <c r="V3553" s="71">
        <v>0</v>
      </c>
      <c r="W3553" s="67">
        <v>0</v>
      </c>
      <c r="X3553" s="67">
        <v>0</v>
      </c>
      <c r="Y3553" s="68">
        <v>0</v>
      </c>
      <c r="Z3553" s="67">
        <v>0</v>
      </c>
      <c r="AA3553" s="67">
        <v>0</v>
      </c>
      <c r="AB3553" s="68">
        <v>0</v>
      </c>
      <c r="AC3553" s="68">
        <f t="shared" si="12563"/>
        <v>0</v>
      </c>
      <c r="AD3553" s="67">
        <f t="shared" si="12564"/>
        <v>0</v>
      </c>
      <c r="AE3553" s="67">
        <f t="shared" si="12565"/>
        <v>0</v>
      </c>
      <c r="AF3553" s="68">
        <f t="shared" si="12566"/>
        <v>0</v>
      </c>
      <c r="AG3553" s="67" t="e">
        <f>M3553+#REF!-V3553</f>
        <v>#REF!</v>
      </c>
      <c r="AH3553" s="67" t="e">
        <f>N3553+S3553-#REF!</f>
        <v>#REF!</v>
      </c>
      <c r="AI3553" s="68" t="e">
        <f t="shared" si="12567"/>
        <v>#REF!</v>
      </c>
      <c r="AJ3553" s="68" t="e">
        <f t="shared" si="12568"/>
        <v>#REF!</v>
      </c>
      <c r="AK3553" s="71">
        <v>0</v>
      </c>
      <c r="AL3553" s="71">
        <v>0</v>
      </c>
      <c r="AM3553" s="68">
        <f t="shared" si="12569"/>
        <v>0</v>
      </c>
      <c r="AN3553" s="71">
        <v>0</v>
      </c>
      <c r="AO3553" s="71">
        <v>0</v>
      </c>
      <c r="AP3553" s="68">
        <f t="shared" si="12570"/>
        <v>0</v>
      </c>
      <c r="AQ3553" s="68">
        <f t="shared" si="12571"/>
        <v>0</v>
      </c>
      <c r="AR3553" s="71">
        <v>0</v>
      </c>
      <c r="AS3553" s="71">
        <v>0</v>
      </c>
      <c r="AT3553" s="68">
        <f t="shared" si="12572"/>
        <v>0</v>
      </c>
      <c r="AU3553" s="71">
        <v>0</v>
      </c>
      <c r="AV3553" s="71">
        <v>0</v>
      </c>
      <c r="AW3553" s="68">
        <f t="shared" si="12573"/>
        <v>0</v>
      </c>
      <c r="AX3553" s="68">
        <f t="shared" si="12574"/>
        <v>0</v>
      </c>
      <c r="AY3553" s="71">
        <v>0</v>
      </c>
      <c r="AZ3553" s="71">
        <v>0</v>
      </c>
      <c r="BA3553" s="68">
        <f t="shared" si="12575"/>
        <v>0</v>
      </c>
      <c r="BB3553" s="71">
        <v>0</v>
      </c>
      <c r="BC3553" s="71">
        <v>0</v>
      </c>
      <c r="BD3553" s="68">
        <f t="shared" si="12576"/>
        <v>0</v>
      </c>
      <c r="BE3553" s="68">
        <f t="shared" si="12577"/>
        <v>0</v>
      </c>
      <c r="BF3553" s="67">
        <f t="shared" si="12578"/>
        <v>0</v>
      </c>
      <c r="BG3553" s="67">
        <f t="shared" si="12578"/>
        <v>0</v>
      </c>
      <c r="BH3553" s="68">
        <f t="shared" si="12579"/>
        <v>0</v>
      </c>
      <c r="BI3553" s="67" t="e">
        <f t="shared" si="12580"/>
        <v>#REF!</v>
      </c>
      <c r="BJ3553" s="67" t="e">
        <f t="shared" si="12580"/>
        <v>#REF!</v>
      </c>
      <c r="BK3553" s="68" t="e">
        <f t="shared" si="12581"/>
        <v>#REF!</v>
      </c>
      <c r="BL3553" s="68" t="e">
        <f t="shared" si="12411"/>
        <v>#REF!</v>
      </c>
      <c r="BM3553" s="305">
        <v>0</v>
      </c>
      <c r="BN3553" s="305">
        <v>0</v>
      </c>
      <c r="BO3553" s="306"/>
      <c r="BP3553" s="306"/>
      <c r="BQ3553" s="305">
        <v>0</v>
      </c>
      <c r="BR3553" s="305">
        <v>0</v>
      </c>
      <c r="BS3553" s="114" t="s">
        <v>208</v>
      </c>
      <c r="BT3553" s="77"/>
    </row>
    <row r="3554" spans="1:72" s="46" customFormat="1" ht="36.75" hidden="1" customHeight="1">
      <c r="A3554" s="77"/>
      <c r="B3554" s="104">
        <v>2014</v>
      </c>
      <c r="C3554" s="105">
        <v>8317</v>
      </c>
      <c r="D3554" s="104">
        <v>16</v>
      </c>
      <c r="E3554" s="104">
        <v>5000</v>
      </c>
      <c r="F3554" s="104">
        <v>5300</v>
      </c>
      <c r="G3554" s="104">
        <v>531</v>
      </c>
      <c r="H3554" s="104">
        <v>14</v>
      </c>
      <c r="I3554" s="66" t="s">
        <v>1011</v>
      </c>
      <c r="J3554" s="67">
        <v>0</v>
      </c>
      <c r="K3554" s="67">
        <v>0</v>
      </c>
      <c r="L3554" s="68">
        <f t="shared" si="12560"/>
        <v>0</v>
      </c>
      <c r="M3554" s="67">
        <v>0</v>
      </c>
      <c r="N3554" s="67">
        <v>0</v>
      </c>
      <c r="O3554" s="68">
        <f t="shared" si="12561"/>
        <v>0</v>
      </c>
      <c r="P3554" s="68">
        <f t="shared" si="12562"/>
        <v>0</v>
      </c>
      <c r="Q3554" s="71">
        <v>0</v>
      </c>
      <c r="R3554" s="71">
        <v>0</v>
      </c>
      <c r="S3554" s="71">
        <v>0</v>
      </c>
      <c r="T3554" s="71">
        <v>0</v>
      </c>
      <c r="U3554" s="71">
        <v>0</v>
      </c>
      <c r="V3554" s="71">
        <v>0</v>
      </c>
      <c r="W3554" s="67">
        <v>0</v>
      </c>
      <c r="X3554" s="67">
        <v>0</v>
      </c>
      <c r="Y3554" s="68">
        <v>0</v>
      </c>
      <c r="Z3554" s="67">
        <v>0</v>
      </c>
      <c r="AA3554" s="67">
        <v>0</v>
      </c>
      <c r="AB3554" s="68">
        <v>0</v>
      </c>
      <c r="AC3554" s="68">
        <f t="shared" si="12563"/>
        <v>0</v>
      </c>
      <c r="AD3554" s="67">
        <f t="shared" si="12564"/>
        <v>0</v>
      </c>
      <c r="AE3554" s="67">
        <f t="shared" si="12565"/>
        <v>0</v>
      </c>
      <c r="AF3554" s="68">
        <f t="shared" si="12566"/>
        <v>0</v>
      </c>
      <c r="AG3554" s="67" t="e">
        <f>M3554+#REF!-V3554</f>
        <v>#REF!</v>
      </c>
      <c r="AH3554" s="67" t="e">
        <f>N3554+S3554-#REF!</f>
        <v>#REF!</v>
      </c>
      <c r="AI3554" s="68" t="e">
        <f t="shared" si="12567"/>
        <v>#REF!</v>
      </c>
      <c r="AJ3554" s="68" t="e">
        <f t="shared" si="12568"/>
        <v>#REF!</v>
      </c>
      <c r="AK3554" s="71">
        <v>0</v>
      </c>
      <c r="AL3554" s="71">
        <v>0</v>
      </c>
      <c r="AM3554" s="68">
        <f t="shared" si="12569"/>
        <v>0</v>
      </c>
      <c r="AN3554" s="71">
        <v>0</v>
      </c>
      <c r="AO3554" s="71">
        <v>0</v>
      </c>
      <c r="AP3554" s="68">
        <f t="shared" si="12570"/>
        <v>0</v>
      </c>
      <c r="AQ3554" s="68">
        <f t="shared" si="12571"/>
        <v>0</v>
      </c>
      <c r="AR3554" s="71">
        <v>0</v>
      </c>
      <c r="AS3554" s="71">
        <v>0</v>
      </c>
      <c r="AT3554" s="68">
        <f t="shared" si="12572"/>
        <v>0</v>
      </c>
      <c r="AU3554" s="71">
        <v>0</v>
      </c>
      <c r="AV3554" s="71">
        <v>0</v>
      </c>
      <c r="AW3554" s="68">
        <f t="shared" si="12573"/>
        <v>0</v>
      </c>
      <c r="AX3554" s="68">
        <f t="shared" si="12574"/>
        <v>0</v>
      </c>
      <c r="AY3554" s="71">
        <v>0</v>
      </c>
      <c r="AZ3554" s="71">
        <v>0</v>
      </c>
      <c r="BA3554" s="68">
        <f t="shared" si="12575"/>
        <v>0</v>
      </c>
      <c r="BB3554" s="71">
        <v>0</v>
      </c>
      <c r="BC3554" s="71">
        <v>0</v>
      </c>
      <c r="BD3554" s="68">
        <f t="shared" si="12576"/>
        <v>0</v>
      </c>
      <c r="BE3554" s="68">
        <f t="shared" si="12577"/>
        <v>0</v>
      </c>
      <c r="BF3554" s="67">
        <f t="shared" si="12578"/>
        <v>0</v>
      </c>
      <c r="BG3554" s="67">
        <f t="shared" si="12578"/>
        <v>0</v>
      </c>
      <c r="BH3554" s="68">
        <f t="shared" si="12579"/>
        <v>0</v>
      </c>
      <c r="BI3554" s="67" t="e">
        <f t="shared" si="12580"/>
        <v>#REF!</v>
      </c>
      <c r="BJ3554" s="67" t="e">
        <f t="shared" si="12580"/>
        <v>#REF!</v>
      </c>
      <c r="BK3554" s="68" t="e">
        <f t="shared" si="12581"/>
        <v>#REF!</v>
      </c>
      <c r="BL3554" s="68" t="e">
        <f t="shared" si="12411"/>
        <v>#REF!</v>
      </c>
      <c r="BM3554" s="305">
        <v>0</v>
      </c>
      <c r="BN3554" s="305">
        <v>0</v>
      </c>
      <c r="BO3554" s="306"/>
      <c r="BP3554" s="306"/>
      <c r="BQ3554" s="305">
        <v>0</v>
      </c>
      <c r="BR3554" s="305">
        <v>0</v>
      </c>
      <c r="BS3554" s="114" t="s">
        <v>208</v>
      </c>
      <c r="BT3554" s="77"/>
    </row>
    <row r="3555" spans="1:72" s="46" customFormat="1" ht="36.75" hidden="1" customHeight="1">
      <c r="A3555" s="77"/>
      <c r="B3555" s="104">
        <v>2014</v>
      </c>
      <c r="C3555" s="105">
        <v>8317</v>
      </c>
      <c r="D3555" s="104">
        <v>16</v>
      </c>
      <c r="E3555" s="104">
        <v>5000</v>
      </c>
      <c r="F3555" s="104">
        <v>5300</v>
      </c>
      <c r="G3555" s="104">
        <v>531</v>
      </c>
      <c r="H3555" s="104">
        <v>15</v>
      </c>
      <c r="I3555" s="86" t="s">
        <v>1012</v>
      </c>
      <c r="J3555" s="67">
        <v>0</v>
      </c>
      <c r="K3555" s="67">
        <v>0</v>
      </c>
      <c r="L3555" s="68">
        <f t="shared" si="12560"/>
        <v>0</v>
      </c>
      <c r="M3555" s="67">
        <v>0</v>
      </c>
      <c r="N3555" s="67">
        <v>0</v>
      </c>
      <c r="O3555" s="68">
        <f t="shared" si="12561"/>
        <v>0</v>
      </c>
      <c r="P3555" s="68">
        <f t="shared" si="12562"/>
        <v>0</v>
      </c>
      <c r="Q3555" s="71">
        <v>0</v>
      </c>
      <c r="R3555" s="71">
        <v>0</v>
      </c>
      <c r="S3555" s="71">
        <v>0</v>
      </c>
      <c r="T3555" s="71">
        <v>0</v>
      </c>
      <c r="U3555" s="71">
        <v>0</v>
      </c>
      <c r="V3555" s="71">
        <v>0</v>
      </c>
      <c r="W3555" s="67">
        <v>0</v>
      </c>
      <c r="X3555" s="67">
        <v>0</v>
      </c>
      <c r="Y3555" s="68">
        <v>0</v>
      </c>
      <c r="Z3555" s="67">
        <v>0</v>
      </c>
      <c r="AA3555" s="67">
        <v>0</v>
      </c>
      <c r="AB3555" s="68">
        <v>0</v>
      </c>
      <c r="AC3555" s="68">
        <f t="shared" si="12563"/>
        <v>0</v>
      </c>
      <c r="AD3555" s="67">
        <f t="shared" si="12564"/>
        <v>0</v>
      </c>
      <c r="AE3555" s="67">
        <f t="shared" si="12565"/>
        <v>0</v>
      </c>
      <c r="AF3555" s="68">
        <f t="shared" si="12566"/>
        <v>0</v>
      </c>
      <c r="AG3555" s="67" t="e">
        <f>M3555+#REF!-V3555</f>
        <v>#REF!</v>
      </c>
      <c r="AH3555" s="67" t="e">
        <f>N3555+S3555-#REF!</f>
        <v>#REF!</v>
      </c>
      <c r="AI3555" s="68" t="e">
        <f t="shared" si="12567"/>
        <v>#REF!</v>
      </c>
      <c r="AJ3555" s="68" t="e">
        <f t="shared" si="12568"/>
        <v>#REF!</v>
      </c>
      <c r="AK3555" s="71">
        <v>0</v>
      </c>
      <c r="AL3555" s="71">
        <v>0</v>
      </c>
      <c r="AM3555" s="68">
        <f t="shared" si="12569"/>
        <v>0</v>
      </c>
      <c r="AN3555" s="71">
        <v>0</v>
      </c>
      <c r="AO3555" s="71">
        <v>0</v>
      </c>
      <c r="AP3555" s="68">
        <f t="shared" si="12570"/>
        <v>0</v>
      </c>
      <c r="AQ3555" s="68">
        <f t="shared" si="12571"/>
        <v>0</v>
      </c>
      <c r="AR3555" s="71">
        <v>0</v>
      </c>
      <c r="AS3555" s="71">
        <v>0</v>
      </c>
      <c r="AT3555" s="68">
        <f t="shared" si="12572"/>
        <v>0</v>
      </c>
      <c r="AU3555" s="71">
        <v>0</v>
      </c>
      <c r="AV3555" s="71">
        <v>0</v>
      </c>
      <c r="AW3555" s="68">
        <f t="shared" si="12573"/>
        <v>0</v>
      </c>
      <c r="AX3555" s="68">
        <f t="shared" si="12574"/>
        <v>0</v>
      </c>
      <c r="AY3555" s="71">
        <v>0</v>
      </c>
      <c r="AZ3555" s="71">
        <v>0</v>
      </c>
      <c r="BA3555" s="68">
        <f t="shared" si="12575"/>
        <v>0</v>
      </c>
      <c r="BB3555" s="71">
        <v>0</v>
      </c>
      <c r="BC3555" s="71">
        <v>0</v>
      </c>
      <c r="BD3555" s="68">
        <f t="shared" si="12576"/>
        <v>0</v>
      </c>
      <c r="BE3555" s="68">
        <f t="shared" si="12577"/>
        <v>0</v>
      </c>
      <c r="BF3555" s="67">
        <f t="shared" si="12578"/>
        <v>0</v>
      </c>
      <c r="BG3555" s="67">
        <f t="shared" si="12578"/>
        <v>0</v>
      </c>
      <c r="BH3555" s="68">
        <f t="shared" si="12579"/>
        <v>0</v>
      </c>
      <c r="BI3555" s="67" t="e">
        <f t="shared" si="12580"/>
        <v>#REF!</v>
      </c>
      <c r="BJ3555" s="67" t="e">
        <f t="shared" si="12580"/>
        <v>#REF!</v>
      </c>
      <c r="BK3555" s="68" t="e">
        <f t="shared" si="12581"/>
        <v>#REF!</v>
      </c>
      <c r="BL3555" s="68" t="e">
        <f t="shared" si="12411"/>
        <v>#REF!</v>
      </c>
      <c r="BM3555" s="305">
        <v>0</v>
      </c>
      <c r="BN3555" s="305">
        <v>0</v>
      </c>
      <c r="BO3555" s="306"/>
      <c r="BP3555" s="306"/>
      <c r="BQ3555" s="305">
        <v>0</v>
      </c>
      <c r="BR3555" s="305">
        <v>0</v>
      </c>
      <c r="BS3555" s="114" t="s">
        <v>208</v>
      </c>
      <c r="BT3555" s="77"/>
    </row>
    <row r="3556" spans="1:72" s="46" customFormat="1" ht="36.75" hidden="1" customHeight="1">
      <c r="A3556" s="77"/>
      <c r="B3556" s="104">
        <v>2014</v>
      </c>
      <c r="C3556" s="105">
        <v>8317</v>
      </c>
      <c r="D3556" s="104">
        <v>16</v>
      </c>
      <c r="E3556" s="104">
        <v>5000</v>
      </c>
      <c r="F3556" s="104">
        <v>5300</v>
      </c>
      <c r="G3556" s="104">
        <v>531</v>
      </c>
      <c r="H3556" s="104">
        <v>16</v>
      </c>
      <c r="I3556" s="66" t="s">
        <v>319</v>
      </c>
      <c r="J3556" s="67">
        <v>0</v>
      </c>
      <c r="K3556" s="67">
        <v>0</v>
      </c>
      <c r="L3556" s="68">
        <f t="shared" si="12560"/>
        <v>0</v>
      </c>
      <c r="M3556" s="67">
        <v>0</v>
      </c>
      <c r="N3556" s="67">
        <v>0</v>
      </c>
      <c r="O3556" s="68">
        <f t="shared" si="12561"/>
        <v>0</v>
      </c>
      <c r="P3556" s="68">
        <f t="shared" si="12562"/>
        <v>0</v>
      </c>
      <c r="Q3556" s="71">
        <v>0</v>
      </c>
      <c r="R3556" s="71">
        <v>0</v>
      </c>
      <c r="S3556" s="71">
        <v>0</v>
      </c>
      <c r="T3556" s="71">
        <v>0</v>
      </c>
      <c r="U3556" s="71">
        <v>0</v>
      </c>
      <c r="V3556" s="71">
        <v>0</v>
      </c>
      <c r="W3556" s="67">
        <v>0</v>
      </c>
      <c r="X3556" s="67">
        <v>0</v>
      </c>
      <c r="Y3556" s="68">
        <v>0</v>
      </c>
      <c r="Z3556" s="67">
        <v>0</v>
      </c>
      <c r="AA3556" s="67">
        <v>0</v>
      </c>
      <c r="AB3556" s="68">
        <v>0</v>
      </c>
      <c r="AC3556" s="68">
        <f t="shared" si="12563"/>
        <v>0</v>
      </c>
      <c r="AD3556" s="67">
        <f t="shared" si="12564"/>
        <v>0</v>
      </c>
      <c r="AE3556" s="67">
        <f t="shared" si="12565"/>
        <v>0</v>
      </c>
      <c r="AF3556" s="68">
        <f t="shared" si="12566"/>
        <v>0</v>
      </c>
      <c r="AG3556" s="67" t="e">
        <f>M3556+#REF!-V3556</f>
        <v>#REF!</v>
      </c>
      <c r="AH3556" s="67" t="e">
        <f>N3556+S3556-#REF!</f>
        <v>#REF!</v>
      </c>
      <c r="AI3556" s="68" t="e">
        <f t="shared" si="12567"/>
        <v>#REF!</v>
      </c>
      <c r="AJ3556" s="68" t="e">
        <f t="shared" si="12568"/>
        <v>#REF!</v>
      </c>
      <c r="AK3556" s="71">
        <v>0</v>
      </c>
      <c r="AL3556" s="71">
        <v>0</v>
      </c>
      <c r="AM3556" s="68">
        <f t="shared" si="12569"/>
        <v>0</v>
      </c>
      <c r="AN3556" s="71">
        <v>0</v>
      </c>
      <c r="AO3556" s="71">
        <v>0</v>
      </c>
      <c r="AP3556" s="68">
        <f t="shared" si="12570"/>
        <v>0</v>
      </c>
      <c r="AQ3556" s="68">
        <f t="shared" si="12571"/>
        <v>0</v>
      </c>
      <c r="AR3556" s="71">
        <v>0</v>
      </c>
      <c r="AS3556" s="71">
        <v>0</v>
      </c>
      <c r="AT3556" s="68">
        <f t="shared" si="12572"/>
        <v>0</v>
      </c>
      <c r="AU3556" s="71">
        <v>0</v>
      </c>
      <c r="AV3556" s="71">
        <v>0</v>
      </c>
      <c r="AW3556" s="68">
        <f t="shared" si="12573"/>
        <v>0</v>
      </c>
      <c r="AX3556" s="68">
        <f t="shared" si="12574"/>
        <v>0</v>
      </c>
      <c r="AY3556" s="71">
        <v>0</v>
      </c>
      <c r="AZ3556" s="71">
        <v>0</v>
      </c>
      <c r="BA3556" s="68">
        <f t="shared" si="12575"/>
        <v>0</v>
      </c>
      <c r="BB3556" s="71">
        <v>0</v>
      </c>
      <c r="BC3556" s="71">
        <v>0</v>
      </c>
      <c r="BD3556" s="68">
        <f t="shared" si="12576"/>
        <v>0</v>
      </c>
      <c r="BE3556" s="68">
        <f t="shared" si="12577"/>
        <v>0</v>
      </c>
      <c r="BF3556" s="67">
        <f t="shared" si="12578"/>
        <v>0</v>
      </c>
      <c r="BG3556" s="67">
        <f t="shared" si="12578"/>
        <v>0</v>
      </c>
      <c r="BH3556" s="68">
        <f t="shared" si="12579"/>
        <v>0</v>
      </c>
      <c r="BI3556" s="67" t="e">
        <f t="shared" si="12580"/>
        <v>#REF!</v>
      </c>
      <c r="BJ3556" s="67" t="e">
        <f t="shared" si="12580"/>
        <v>#REF!</v>
      </c>
      <c r="BK3556" s="68" t="e">
        <f t="shared" si="12581"/>
        <v>#REF!</v>
      </c>
      <c r="BL3556" s="68" t="e">
        <f t="shared" si="12411"/>
        <v>#REF!</v>
      </c>
      <c r="BM3556" s="305">
        <v>0</v>
      </c>
      <c r="BN3556" s="305">
        <v>0</v>
      </c>
      <c r="BO3556" s="306"/>
      <c r="BP3556" s="306"/>
      <c r="BQ3556" s="305">
        <v>0</v>
      </c>
      <c r="BR3556" s="305">
        <v>0</v>
      </c>
      <c r="BS3556" s="114" t="s">
        <v>208</v>
      </c>
      <c r="BT3556" s="77"/>
    </row>
    <row r="3557" spans="1:72" s="46" customFormat="1" ht="36.75" hidden="1" customHeight="1">
      <c r="A3557" s="77"/>
      <c r="B3557" s="20">
        <v>2014</v>
      </c>
      <c r="C3557" s="65">
        <v>8317</v>
      </c>
      <c r="D3557" s="20">
        <v>16</v>
      </c>
      <c r="E3557" s="20">
        <v>5000</v>
      </c>
      <c r="F3557" s="20">
        <v>5300</v>
      </c>
      <c r="G3557" s="20">
        <v>531</v>
      </c>
      <c r="H3557" s="20">
        <v>17</v>
      </c>
      <c r="I3557" s="66" t="s">
        <v>1579</v>
      </c>
      <c r="J3557" s="67">
        <v>0</v>
      </c>
      <c r="K3557" s="67">
        <v>0</v>
      </c>
      <c r="L3557" s="68">
        <f t="shared" si="12560"/>
        <v>0</v>
      </c>
      <c r="M3557" s="67">
        <v>0</v>
      </c>
      <c r="N3557" s="67">
        <v>0</v>
      </c>
      <c r="O3557" s="68">
        <f t="shared" si="12561"/>
        <v>0</v>
      </c>
      <c r="P3557" s="68">
        <f t="shared" si="12562"/>
        <v>0</v>
      </c>
      <c r="Q3557" s="71">
        <v>0</v>
      </c>
      <c r="R3557" s="71">
        <v>0</v>
      </c>
      <c r="S3557" s="71">
        <v>0</v>
      </c>
      <c r="T3557" s="71">
        <v>0</v>
      </c>
      <c r="U3557" s="71">
        <v>0</v>
      </c>
      <c r="V3557" s="71">
        <v>0</v>
      </c>
      <c r="W3557" s="67">
        <v>0</v>
      </c>
      <c r="X3557" s="67">
        <v>0</v>
      </c>
      <c r="Y3557" s="68">
        <v>0</v>
      </c>
      <c r="Z3557" s="67">
        <v>0</v>
      </c>
      <c r="AA3557" s="67">
        <v>0</v>
      </c>
      <c r="AB3557" s="68">
        <v>0</v>
      </c>
      <c r="AC3557" s="68">
        <f t="shared" si="12563"/>
        <v>0</v>
      </c>
      <c r="AD3557" s="67">
        <f t="shared" si="12564"/>
        <v>0</v>
      </c>
      <c r="AE3557" s="67">
        <f t="shared" si="12565"/>
        <v>0</v>
      </c>
      <c r="AF3557" s="68">
        <f t="shared" si="12566"/>
        <v>0</v>
      </c>
      <c r="AG3557" s="67" t="e">
        <f>M3557+#REF!-V3557</f>
        <v>#REF!</v>
      </c>
      <c r="AH3557" s="67" t="e">
        <f>N3557+S3557-#REF!</f>
        <v>#REF!</v>
      </c>
      <c r="AI3557" s="68" t="e">
        <f t="shared" si="12567"/>
        <v>#REF!</v>
      </c>
      <c r="AJ3557" s="68" t="e">
        <f t="shared" si="12568"/>
        <v>#REF!</v>
      </c>
      <c r="AK3557" s="71">
        <v>0</v>
      </c>
      <c r="AL3557" s="71">
        <v>0</v>
      </c>
      <c r="AM3557" s="68">
        <f t="shared" si="12569"/>
        <v>0</v>
      </c>
      <c r="AN3557" s="71">
        <v>0</v>
      </c>
      <c r="AO3557" s="71">
        <v>0</v>
      </c>
      <c r="AP3557" s="68">
        <f t="shared" si="12570"/>
        <v>0</v>
      </c>
      <c r="AQ3557" s="68">
        <f t="shared" si="12571"/>
        <v>0</v>
      </c>
      <c r="AR3557" s="71">
        <v>0</v>
      </c>
      <c r="AS3557" s="71">
        <v>0</v>
      </c>
      <c r="AT3557" s="68">
        <f t="shared" si="12572"/>
        <v>0</v>
      </c>
      <c r="AU3557" s="71">
        <v>0</v>
      </c>
      <c r="AV3557" s="71">
        <v>0</v>
      </c>
      <c r="AW3557" s="68">
        <f t="shared" si="12573"/>
        <v>0</v>
      </c>
      <c r="AX3557" s="68">
        <f t="shared" si="12574"/>
        <v>0</v>
      </c>
      <c r="AY3557" s="71">
        <v>0</v>
      </c>
      <c r="AZ3557" s="71">
        <v>0</v>
      </c>
      <c r="BA3557" s="68">
        <f t="shared" si="12575"/>
        <v>0</v>
      </c>
      <c r="BB3557" s="71">
        <v>0</v>
      </c>
      <c r="BC3557" s="71">
        <v>0</v>
      </c>
      <c r="BD3557" s="68">
        <f t="shared" si="12576"/>
        <v>0</v>
      </c>
      <c r="BE3557" s="68">
        <f t="shared" si="12577"/>
        <v>0</v>
      </c>
      <c r="BF3557" s="67">
        <f t="shared" si="12578"/>
        <v>0</v>
      </c>
      <c r="BG3557" s="67">
        <f t="shared" si="12578"/>
        <v>0</v>
      </c>
      <c r="BH3557" s="68">
        <f t="shared" si="12579"/>
        <v>0</v>
      </c>
      <c r="BI3557" s="67" t="e">
        <f t="shared" si="12580"/>
        <v>#REF!</v>
      </c>
      <c r="BJ3557" s="67" t="e">
        <f t="shared" si="12580"/>
        <v>#REF!</v>
      </c>
      <c r="BK3557" s="68" t="e">
        <f t="shared" si="12581"/>
        <v>#REF!</v>
      </c>
      <c r="BL3557" s="68" t="e">
        <f t="shared" si="12411"/>
        <v>#REF!</v>
      </c>
      <c r="BM3557" s="305">
        <v>0</v>
      </c>
      <c r="BN3557" s="305">
        <v>0</v>
      </c>
      <c r="BO3557" s="306"/>
      <c r="BP3557" s="306"/>
      <c r="BQ3557" s="305">
        <v>0</v>
      </c>
      <c r="BR3557" s="305">
        <v>0</v>
      </c>
      <c r="BS3557" s="114" t="s">
        <v>208</v>
      </c>
      <c r="BT3557" s="77"/>
    </row>
    <row r="3558" spans="1:72" s="46" customFormat="1" ht="36.75" hidden="1" customHeight="1">
      <c r="A3558" s="77"/>
      <c r="B3558" s="104">
        <v>2014</v>
      </c>
      <c r="C3558" s="105">
        <v>8317</v>
      </c>
      <c r="D3558" s="104">
        <v>16</v>
      </c>
      <c r="E3558" s="104">
        <v>5000</v>
      </c>
      <c r="F3558" s="104">
        <v>5300</v>
      </c>
      <c r="G3558" s="104">
        <v>531</v>
      </c>
      <c r="H3558" s="104">
        <v>18</v>
      </c>
      <c r="I3558" s="66" t="s">
        <v>1580</v>
      </c>
      <c r="J3558" s="67">
        <v>0</v>
      </c>
      <c r="K3558" s="67">
        <v>0</v>
      </c>
      <c r="L3558" s="68">
        <f t="shared" si="12560"/>
        <v>0</v>
      </c>
      <c r="M3558" s="67">
        <v>0</v>
      </c>
      <c r="N3558" s="67">
        <v>0</v>
      </c>
      <c r="O3558" s="68">
        <f t="shared" si="12561"/>
        <v>0</v>
      </c>
      <c r="P3558" s="68">
        <f t="shared" si="12562"/>
        <v>0</v>
      </c>
      <c r="Q3558" s="71">
        <v>0</v>
      </c>
      <c r="R3558" s="71">
        <v>0</v>
      </c>
      <c r="S3558" s="71">
        <v>0</v>
      </c>
      <c r="T3558" s="71">
        <v>0</v>
      </c>
      <c r="U3558" s="71">
        <v>0</v>
      </c>
      <c r="V3558" s="71">
        <v>0</v>
      </c>
      <c r="W3558" s="67">
        <v>0</v>
      </c>
      <c r="X3558" s="67">
        <v>0</v>
      </c>
      <c r="Y3558" s="68">
        <v>0</v>
      </c>
      <c r="Z3558" s="67">
        <v>0</v>
      </c>
      <c r="AA3558" s="67">
        <v>0</v>
      </c>
      <c r="AB3558" s="68">
        <v>0</v>
      </c>
      <c r="AC3558" s="68">
        <f t="shared" si="12563"/>
        <v>0</v>
      </c>
      <c r="AD3558" s="67">
        <f t="shared" si="12564"/>
        <v>0</v>
      </c>
      <c r="AE3558" s="67">
        <f t="shared" si="12565"/>
        <v>0</v>
      </c>
      <c r="AF3558" s="68">
        <f t="shared" si="12566"/>
        <v>0</v>
      </c>
      <c r="AG3558" s="67" t="e">
        <f>M3558+#REF!-V3558</f>
        <v>#REF!</v>
      </c>
      <c r="AH3558" s="67" t="e">
        <f>N3558+S3558-#REF!</f>
        <v>#REF!</v>
      </c>
      <c r="AI3558" s="68" t="e">
        <f t="shared" si="12567"/>
        <v>#REF!</v>
      </c>
      <c r="AJ3558" s="68" t="e">
        <f t="shared" si="12568"/>
        <v>#REF!</v>
      </c>
      <c r="AK3558" s="71">
        <v>0</v>
      </c>
      <c r="AL3558" s="71">
        <v>0</v>
      </c>
      <c r="AM3558" s="68">
        <f t="shared" si="12569"/>
        <v>0</v>
      </c>
      <c r="AN3558" s="71">
        <v>0</v>
      </c>
      <c r="AO3558" s="71">
        <v>0</v>
      </c>
      <c r="AP3558" s="68">
        <f t="shared" si="12570"/>
        <v>0</v>
      </c>
      <c r="AQ3558" s="68">
        <f t="shared" si="12571"/>
        <v>0</v>
      </c>
      <c r="AR3558" s="71">
        <v>0</v>
      </c>
      <c r="AS3558" s="71">
        <v>0</v>
      </c>
      <c r="AT3558" s="68">
        <f t="shared" si="12572"/>
        <v>0</v>
      </c>
      <c r="AU3558" s="71">
        <v>0</v>
      </c>
      <c r="AV3558" s="71">
        <v>0</v>
      </c>
      <c r="AW3558" s="68">
        <f t="shared" si="12573"/>
        <v>0</v>
      </c>
      <c r="AX3558" s="68">
        <f t="shared" si="12574"/>
        <v>0</v>
      </c>
      <c r="AY3558" s="71">
        <v>0</v>
      </c>
      <c r="AZ3558" s="71">
        <v>0</v>
      </c>
      <c r="BA3558" s="68">
        <f t="shared" si="12575"/>
        <v>0</v>
      </c>
      <c r="BB3558" s="71">
        <v>0</v>
      </c>
      <c r="BC3558" s="71">
        <v>0</v>
      </c>
      <c r="BD3558" s="68">
        <f t="shared" si="12576"/>
        <v>0</v>
      </c>
      <c r="BE3558" s="68">
        <f t="shared" si="12577"/>
        <v>0</v>
      </c>
      <c r="BF3558" s="67">
        <f t="shared" si="12578"/>
        <v>0</v>
      </c>
      <c r="BG3558" s="67">
        <f t="shared" si="12578"/>
        <v>0</v>
      </c>
      <c r="BH3558" s="68">
        <f t="shared" si="12579"/>
        <v>0</v>
      </c>
      <c r="BI3558" s="67" t="e">
        <f t="shared" si="12580"/>
        <v>#REF!</v>
      </c>
      <c r="BJ3558" s="67" t="e">
        <f t="shared" si="12580"/>
        <v>#REF!</v>
      </c>
      <c r="BK3558" s="68" t="e">
        <f t="shared" si="12581"/>
        <v>#REF!</v>
      </c>
      <c r="BL3558" s="68" t="e">
        <f t="shared" si="12411"/>
        <v>#REF!</v>
      </c>
      <c r="BM3558" s="305">
        <v>0</v>
      </c>
      <c r="BN3558" s="305">
        <v>0</v>
      </c>
      <c r="BO3558" s="306"/>
      <c r="BP3558" s="306"/>
      <c r="BQ3558" s="305">
        <v>0</v>
      </c>
      <c r="BR3558" s="305">
        <v>0</v>
      </c>
      <c r="BS3558" s="114" t="s">
        <v>208</v>
      </c>
      <c r="BT3558" s="77"/>
    </row>
    <row r="3559" spans="1:72" s="46" customFormat="1" ht="36.75" hidden="1" customHeight="1">
      <c r="A3559" s="77"/>
      <c r="B3559" s="104">
        <v>2014</v>
      </c>
      <c r="C3559" s="105">
        <v>8317</v>
      </c>
      <c r="D3559" s="104">
        <v>16</v>
      </c>
      <c r="E3559" s="104">
        <v>5000</v>
      </c>
      <c r="F3559" s="104">
        <v>5300</v>
      </c>
      <c r="G3559" s="104">
        <v>531</v>
      </c>
      <c r="H3559" s="104">
        <v>19</v>
      </c>
      <c r="I3559" s="66" t="s">
        <v>1013</v>
      </c>
      <c r="J3559" s="67">
        <v>0</v>
      </c>
      <c r="K3559" s="67">
        <v>0</v>
      </c>
      <c r="L3559" s="68">
        <f t="shared" si="12560"/>
        <v>0</v>
      </c>
      <c r="M3559" s="67">
        <v>0</v>
      </c>
      <c r="N3559" s="67">
        <v>0</v>
      </c>
      <c r="O3559" s="68">
        <f t="shared" si="12561"/>
        <v>0</v>
      </c>
      <c r="P3559" s="68">
        <f t="shared" si="12562"/>
        <v>0</v>
      </c>
      <c r="Q3559" s="71">
        <v>0</v>
      </c>
      <c r="R3559" s="71">
        <v>0</v>
      </c>
      <c r="S3559" s="71">
        <v>0</v>
      </c>
      <c r="T3559" s="71">
        <v>0</v>
      </c>
      <c r="U3559" s="71">
        <v>0</v>
      </c>
      <c r="V3559" s="71">
        <v>0</v>
      </c>
      <c r="W3559" s="67">
        <v>0</v>
      </c>
      <c r="X3559" s="67">
        <v>0</v>
      </c>
      <c r="Y3559" s="68">
        <v>0</v>
      </c>
      <c r="Z3559" s="67">
        <v>0</v>
      </c>
      <c r="AA3559" s="67">
        <v>0</v>
      </c>
      <c r="AB3559" s="68">
        <v>0</v>
      </c>
      <c r="AC3559" s="68">
        <f t="shared" si="12563"/>
        <v>0</v>
      </c>
      <c r="AD3559" s="67">
        <f t="shared" si="12564"/>
        <v>0</v>
      </c>
      <c r="AE3559" s="67">
        <f t="shared" si="12565"/>
        <v>0</v>
      </c>
      <c r="AF3559" s="68">
        <f t="shared" si="12566"/>
        <v>0</v>
      </c>
      <c r="AG3559" s="67" t="e">
        <f>M3559+#REF!-V3559</f>
        <v>#REF!</v>
      </c>
      <c r="AH3559" s="67" t="e">
        <f>N3559+S3559-#REF!</f>
        <v>#REF!</v>
      </c>
      <c r="AI3559" s="68" t="e">
        <f t="shared" si="12567"/>
        <v>#REF!</v>
      </c>
      <c r="AJ3559" s="68" t="e">
        <f t="shared" si="12568"/>
        <v>#REF!</v>
      </c>
      <c r="AK3559" s="71">
        <v>0</v>
      </c>
      <c r="AL3559" s="71">
        <v>0</v>
      </c>
      <c r="AM3559" s="68">
        <f t="shared" si="12569"/>
        <v>0</v>
      </c>
      <c r="AN3559" s="71">
        <v>0</v>
      </c>
      <c r="AO3559" s="71">
        <v>0</v>
      </c>
      <c r="AP3559" s="68">
        <f t="shared" si="12570"/>
        <v>0</v>
      </c>
      <c r="AQ3559" s="68">
        <f t="shared" si="12571"/>
        <v>0</v>
      </c>
      <c r="AR3559" s="71">
        <v>0</v>
      </c>
      <c r="AS3559" s="71">
        <v>0</v>
      </c>
      <c r="AT3559" s="68">
        <f t="shared" si="12572"/>
        <v>0</v>
      </c>
      <c r="AU3559" s="71">
        <v>0</v>
      </c>
      <c r="AV3559" s="71">
        <v>0</v>
      </c>
      <c r="AW3559" s="68">
        <f t="shared" si="12573"/>
        <v>0</v>
      </c>
      <c r="AX3559" s="68">
        <f t="shared" si="12574"/>
        <v>0</v>
      </c>
      <c r="AY3559" s="71">
        <v>0</v>
      </c>
      <c r="AZ3559" s="71">
        <v>0</v>
      </c>
      <c r="BA3559" s="68">
        <f t="shared" si="12575"/>
        <v>0</v>
      </c>
      <c r="BB3559" s="71">
        <v>0</v>
      </c>
      <c r="BC3559" s="71">
        <v>0</v>
      </c>
      <c r="BD3559" s="68">
        <f t="shared" si="12576"/>
        <v>0</v>
      </c>
      <c r="BE3559" s="68">
        <f t="shared" si="12577"/>
        <v>0</v>
      </c>
      <c r="BF3559" s="67">
        <f t="shared" si="12578"/>
        <v>0</v>
      </c>
      <c r="BG3559" s="67">
        <f t="shared" si="12578"/>
        <v>0</v>
      </c>
      <c r="BH3559" s="68">
        <f t="shared" si="12579"/>
        <v>0</v>
      </c>
      <c r="BI3559" s="67" t="e">
        <f t="shared" si="12580"/>
        <v>#REF!</v>
      </c>
      <c r="BJ3559" s="67" t="e">
        <f t="shared" si="12580"/>
        <v>#REF!</v>
      </c>
      <c r="BK3559" s="68" t="e">
        <f t="shared" si="12581"/>
        <v>#REF!</v>
      </c>
      <c r="BL3559" s="68" t="e">
        <f t="shared" si="12411"/>
        <v>#REF!</v>
      </c>
      <c r="BM3559" s="305">
        <v>0</v>
      </c>
      <c r="BN3559" s="305">
        <v>0</v>
      </c>
      <c r="BO3559" s="306"/>
      <c r="BP3559" s="306"/>
      <c r="BQ3559" s="305">
        <v>0</v>
      </c>
      <c r="BR3559" s="305">
        <v>0</v>
      </c>
      <c r="BS3559" s="114" t="s">
        <v>208</v>
      </c>
      <c r="BT3559" s="77"/>
    </row>
    <row r="3560" spans="1:72" s="46" customFormat="1" ht="36.75" hidden="1" customHeight="1">
      <c r="A3560" s="77"/>
      <c r="B3560" s="104">
        <v>2014</v>
      </c>
      <c r="C3560" s="105">
        <v>8317</v>
      </c>
      <c r="D3560" s="104">
        <v>16</v>
      </c>
      <c r="E3560" s="104">
        <v>5000</v>
      </c>
      <c r="F3560" s="104">
        <v>5300</v>
      </c>
      <c r="G3560" s="104">
        <v>531</v>
      </c>
      <c r="H3560" s="104">
        <v>20</v>
      </c>
      <c r="I3560" s="66" t="s">
        <v>1014</v>
      </c>
      <c r="J3560" s="67">
        <v>0</v>
      </c>
      <c r="K3560" s="67">
        <v>0</v>
      </c>
      <c r="L3560" s="68">
        <f t="shared" si="12560"/>
        <v>0</v>
      </c>
      <c r="M3560" s="67">
        <v>0</v>
      </c>
      <c r="N3560" s="67">
        <v>0</v>
      </c>
      <c r="O3560" s="68">
        <f t="shared" si="12561"/>
        <v>0</v>
      </c>
      <c r="P3560" s="68">
        <f t="shared" si="12562"/>
        <v>0</v>
      </c>
      <c r="Q3560" s="71">
        <v>0</v>
      </c>
      <c r="R3560" s="71">
        <v>0</v>
      </c>
      <c r="S3560" s="71">
        <v>0</v>
      </c>
      <c r="T3560" s="71">
        <v>0</v>
      </c>
      <c r="U3560" s="71">
        <v>0</v>
      </c>
      <c r="V3560" s="71">
        <v>0</v>
      </c>
      <c r="W3560" s="67">
        <v>0</v>
      </c>
      <c r="X3560" s="67">
        <v>0</v>
      </c>
      <c r="Y3560" s="68">
        <v>0</v>
      </c>
      <c r="Z3560" s="67">
        <v>0</v>
      </c>
      <c r="AA3560" s="67">
        <v>0</v>
      </c>
      <c r="AB3560" s="68">
        <v>0</v>
      </c>
      <c r="AC3560" s="68">
        <f t="shared" si="12563"/>
        <v>0</v>
      </c>
      <c r="AD3560" s="67">
        <f t="shared" si="12564"/>
        <v>0</v>
      </c>
      <c r="AE3560" s="67">
        <f t="shared" si="12565"/>
        <v>0</v>
      </c>
      <c r="AF3560" s="68">
        <f t="shared" si="12566"/>
        <v>0</v>
      </c>
      <c r="AG3560" s="67" t="e">
        <f>M3560+#REF!-V3560</f>
        <v>#REF!</v>
      </c>
      <c r="AH3560" s="67" t="e">
        <f>N3560+S3560-#REF!</f>
        <v>#REF!</v>
      </c>
      <c r="AI3560" s="68" t="e">
        <f t="shared" si="12567"/>
        <v>#REF!</v>
      </c>
      <c r="AJ3560" s="68" t="e">
        <f t="shared" si="12568"/>
        <v>#REF!</v>
      </c>
      <c r="AK3560" s="71">
        <v>0</v>
      </c>
      <c r="AL3560" s="71">
        <v>0</v>
      </c>
      <c r="AM3560" s="68">
        <f t="shared" si="12569"/>
        <v>0</v>
      </c>
      <c r="AN3560" s="71">
        <v>0</v>
      </c>
      <c r="AO3560" s="71">
        <v>0</v>
      </c>
      <c r="AP3560" s="68">
        <f t="shared" si="12570"/>
        <v>0</v>
      </c>
      <c r="AQ3560" s="68">
        <f t="shared" si="12571"/>
        <v>0</v>
      </c>
      <c r="AR3560" s="71">
        <v>0</v>
      </c>
      <c r="AS3560" s="71">
        <v>0</v>
      </c>
      <c r="AT3560" s="68">
        <f t="shared" si="12572"/>
        <v>0</v>
      </c>
      <c r="AU3560" s="71">
        <v>0</v>
      </c>
      <c r="AV3560" s="71">
        <v>0</v>
      </c>
      <c r="AW3560" s="68">
        <f t="shared" si="12573"/>
        <v>0</v>
      </c>
      <c r="AX3560" s="68">
        <f t="shared" si="12574"/>
        <v>0</v>
      </c>
      <c r="AY3560" s="71">
        <v>0</v>
      </c>
      <c r="AZ3560" s="71">
        <v>0</v>
      </c>
      <c r="BA3560" s="68">
        <f t="shared" si="12575"/>
        <v>0</v>
      </c>
      <c r="BB3560" s="71">
        <v>0</v>
      </c>
      <c r="BC3560" s="71">
        <v>0</v>
      </c>
      <c r="BD3560" s="68">
        <f t="shared" si="12576"/>
        <v>0</v>
      </c>
      <c r="BE3560" s="68">
        <f t="shared" si="12577"/>
        <v>0</v>
      </c>
      <c r="BF3560" s="67">
        <f t="shared" si="12578"/>
        <v>0</v>
      </c>
      <c r="BG3560" s="67">
        <f t="shared" si="12578"/>
        <v>0</v>
      </c>
      <c r="BH3560" s="68">
        <f t="shared" si="12579"/>
        <v>0</v>
      </c>
      <c r="BI3560" s="67" t="e">
        <f t="shared" si="12580"/>
        <v>#REF!</v>
      </c>
      <c r="BJ3560" s="67" t="e">
        <f t="shared" si="12580"/>
        <v>#REF!</v>
      </c>
      <c r="BK3560" s="68" t="e">
        <f t="shared" si="12581"/>
        <v>#REF!</v>
      </c>
      <c r="BL3560" s="68" t="e">
        <f t="shared" si="12411"/>
        <v>#REF!</v>
      </c>
      <c r="BM3560" s="305">
        <v>0</v>
      </c>
      <c r="BN3560" s="305">
        <v>0</v>
      </c>
      <c r="BO3560" s="306"/>
      <c r="BP3560" s="306"/>
      <c r="BQ3560" s="305">
        <v>0</v>
      </c>
      <c r="BR3560" s="305">
        <v>0</v>
      </c>
      <c r="BS3560" s="114" t="s">
        <v>208</v>
      </c>
      <c r="BT3560" s="77"/>
    </row>
    <row r="3561" spans="1:72" s="46" customFormat="1" ht="36.75" hidden="1" customHeight="1">
      <c r="A3561" s="77"/>
      <c r="B3561" s="104">
        <v>2014</v>
      </c>
      <c r="C3561" s="105">
        <v>8317</v>
      </c>
      <c r="D3561" s="104">
        <v>16</v>
      </c>
      <c r="E3561" s="104">
        <v>5000</v>
      </c>
      <c r="F3561" s="104">
        <v>5300</v>
      </c>
      <c r="G3561" s="104">
        <v>531</v>
      </c>
      <c r="H3561" s="104">
        <v>21</v>
      </c>
      <c r="I3561" s="66" t="s">
        <v>1015</v>
      </c>
      <c r="J3561" s="67">
        <v>0</v>
      </c>
      <c r="K3561" s="67">
        <v>0</v>
      </c>
      <c r="L3561" s="68">
        <f t="shared" si="12560"/>
        <v>0</v>
      </c>
      <c r="M3561" s="67">
        <v>0</v>
      </c>
      <c r="N3561" s="67">
        <v>0</v>
      </c>
      <c r="O3561" s="68">
        <f t="shared" si="12561"/>
        <v>0</v>
      </c>
      <c r="P3561" s="68">
        <f t="shared" si="12562"/>
        <v>0</v>
      </c>
      <c r="Q3561" s="71">
        <v>0</v>
      </c>
      <c r="R3561" s="71">
        <v>0</v>
      </c>
      <c r="S3561" s="71">
        <v>0</v>
      </c>
      <c r="T3561" s="71">
        <v>0</v>
      </c>
      <c r="U3561" s="71">
        <v>0</v>
      </c>
      <c r="V3561" s="71">
        <v>0</v>
      </c>
      <c r="W3561" s="67">
        <v>0</v>
      </c>
      <c r="X3561" s="67">
        <v>0</v>
      </c>
      <c r="Y3561" s="68">
        <v>0</v>
      </c>
      <c r="Z3561" s="67">
        <v>0</v>
      </c>
      <c r="AA3561" s="67">
        <v>0</v>
      </c>
      <c r="AB3561" s="68">
        <v>0</v>
      </c>
      <c r="AC3561" s="68">
        <f t="shared" si="12563"/>
        <v>0</v>
      </c>
      <c r="AD3561" s="67">
        <f t="shared" si="12564"/>
        <v>0</v>
      </c>
      <c r="AE3561" s="67">
        <f t="shared" si="12565"/>
        <v>0</v>
      </c>
      <c r="AF3561" s="68">
        <f t="shared" si="12566"/>
        <v>0</v>
      </c>
      <c r="AG3561" s="67" t="e">
        <f>M3561+#REF!-V3561</f>
        <v>#REF!</v>
      </c>
      <c r="AH3561" s="67" t="e">
        <f>N3561+S3561-#REF!</f>
        <v>#REF!</v>
      </c>
      <c r="AI3561" s="68" t="e">
        <f t="shared" si="12567"/>
        <v>#REF!</v>
      </c>
      <c r="AJ3561" s="68" t="e">
        <f t="shared" si="12568"/>
        <v>#REF!</v>
      </c>
      <c r="AK3561" s="71">
        <v>0</v>
      </c>
      <c r="AL3561" s="71">
        <v>0</v>
      </c>
      <c r="AM3561" s="68">
        <f t="shared" si="12569"/>
        <v>0</v>
      </c>
      <c r="AN3561" s="71">
        <v>0</v>
      </c>
      <c r="AO3561" s="71">
        <v>0</v>
      </c>
      <c r="AP3561" s="68">
        <f t="shared" si="12570"/>
        <v>0</v>
      </c>
      <c r="AQ3561" s="68">
        <f t="shared" si="12571"/>
        <v>0</v>
      </c>
      <c r="AR3561" s="71">
        <v>0</v>
      </c>
      <c r="AS3561" s="71">
        <v>0</v>
      </c>
      <c r="AT3561" s="68">
        <f t="shared" si="12572"/>
        <v>0</v>
      </c>
      <c r="AU3561" s="71">
        <v>0</v>
      </c>
      <c r="AV3561" s="71">
        <v>0</v>
      </c>
      <c r="AW3561" s="68">
        <f t="shared" si="12573"/>
        <v>0</v>
      </c>
      <c r="AX3561" s="68">
        <f t="shared" si="12574"/>
        <v>0</v>
      </c>
      <c r="AY3561" s="71">
        <v>0</v>
      </c>
      <c r="AZ3561" s="71">
        <v>0</v>
      </c>
      <c r="BA3561" s="68">
        <f t="shared" si="12575"/>
        <v>0</v>
      </c>
      <c r="BB3561" s="71">
        <v>0</v>
      </c>
      <c r="BC3561" s="71">
        <v>0</v>
      </c>
      <c r="BD3561" s="68">
        <f t="shared" si="12576"/>
        <v>0</v>
      </c>
      <c r="BE3561" s="68">
        <f t="shared" si="12577"/>
        <v>0</v>
      </c>
      <c r="BF3561" s="67">
        <f t="shared" si="12578"/>
        <v>0</v>
      </c>
      <c r="BG3561" s="67">
        <f t="shared" si="12578"/>
        <v>0</v>
      </c>
      <c r="BH3561" s="68">
        <f t="shared" si="12579"/>
        <v>0</v>
      </c>
      <c r="BI3561" s="67" t="e">
        <f t="shared" si="12580"/>
        <v>#REF!</v>
      </c>
      <c r="BJ3561" s="67" t="e">
        <f t="shared" si="12580"/>
        <v>#REF!</v>
      </c>
      <c r="BK3561" s="68" t="e">
        <f t="shared" si="12581"/>
        <v>#REF!</v>
      </c>
      <c r="BL3561" s="68" t="e">
        <f t="shared" si="12411"/>
        <v>#REF!</v>
      </c>
      <c r="BM3561" s="305">
        <v>0</v>
      </c>
      <c r="BN3561" s="305">
        <v>0</v>
      </c>
      <c r="BO3561" s="306"/>
      <c r="BP3561" s="306"/>
      <c r="BQ3561" s="305">
        <v>0</v>
      </c>
      <c r="BR3561" s="305">
        <v>0</v>
      </c>
      <c r="BS3561" s="114" t="s">
        <v>208</v>
      </c>
      <c r="BT3561" s="77"/>
    </row>
    <row r="3562" spans="1:72" s="46" customFormat="1" ht="36.75" hidden="1" customHeight="1">
      <c r="A3562" s="77"/>
      <c r="B3562" s="104">
        <v>2014</v>
      </c>
      <c r="C3562" s="105">
        <v>8317</v>
      </c>
      <c r="D3562" s="104">
        <v>16</v>
      </c>
      <c r="E3562" s="104">
        <v>5000</v>
      </c>
      <c r="F3562" s="104">
        <v>5300</v>
      </c>
      <c r="G3562" s="104">
        <v>531</v>
      </c>
      <c r="H3562" s="104">
        <v>22</v>
      </c>
      <c r="I3562" s="66" t="s">
        <v>1581</v>
      </c>
      <c r="J3562" s="67">
        <v>0</v>
      </c>
      <c r="K3562" s="67">
        <v>0</v>
      </c>
      <c r="L3562" s="68">
        <f t="shared" si="12560"/>
        <v>0</v>
      </c>
      <c r="M3562" s="67">
        <v>0</v>
      </c>
      <c r="N3562" s="67">
        <v>0</v>
      </c>
      <c r="O3562" s="68">
        <f t="shared" si="12561"/>
        <v>0</v>
      </c>
      <c r="P3562" s="68">
        <f t="shared" si="12562"/>
        <v>0</v>
      </c>
      <c r="Q3562" s="71">
        <v>0</v>
      </c>
      <c r="R3562" s="71">
        <v>0</v>
      </c>
      <c r="S3562" s="71">
        <v>0</v>
      </c>
      <c r="T3562" s="71">
        <v>0</v>
      </c>
      <c r="U3562" s="71">
        <v>0</v>
      </c>
      <c r="V3562" s="71">
        <v>0</v>
      </c>
      <c r="W3562" s="67">
        <v>0</v>
      </c>
      <c r="X3562" s="67">
        <v>0</v>
      </c>
      <c r="Y3562" s="68">
        <v>0</v>
      </c>
      <c r="Z3562" s="67">
        <v>0</v>
      </c>
      <c r="AA3562" s="67">
        <v>0</v>
      </c>
      <c r="AB3562" s="68">
        <v>0</v>
      </c>
      <c r="AC3562" s="68">
        <f t="shared" si="12563"/>
        <v>0</v>
      </c>
      <c r="AD3562" s="67">
        <f t="shared" si="12564"/>
        <v>0</v>
      </c>
      <c r="AE3562" s="67">
        <f t="shared" si="12565"/>
        <v>0</v>
      </c>
      <c r="AF3562" s="68">
        <f t="shared" si="12566"/>
        <v>0</v>
      </c>
      <c r="AG3562" s="67" t="e">
        <f>M3562+#REF!-V3562</f>
        <v>#REF!</v>
      </c>
      <c r="AH3562" s="67" t="e">
        <f>N3562+S3562-#REF!</f>
        <v>#REF!</v>
      </c>
      <c r="AI3562" s="68" t="e">
        <f t="shared" si="12567"/>
        <v>#REF!</v>
      </c>
      <c r="AJ3562" s="68" t="e">
        <f t="shared" si="12568"/>
        <v>#REF!</v>
      </c>
      <c r="AK3562" s="71">
        <v>0</v>
      </c>
      <c r="AL3562" s="71">
        <v>0</v>
      </c>
      <c r="AM3562" s="68">
        <f t="shared" si="12569"/>
        <v>0</v>
      </c>
      <c r="AN3562" s="71">
        <v>0</v>
      </c>
      <c r="AO3562" s="71">
        <v>0</v>
      </c>
      <c r="AP3562" s="68">
        <f t="shared" si="12570"/>
        <v>0</v>
      </c>
      <c r="AQ3562" s="68">
        <f t="shared" si="12571"/>
        <v>0</v>
      </c>
      <c r="AR3562" s="71">
        <v>0</v>
      </c>
      <c r="AS3562" s="71">
        <v>0</v>
      </c>
      <c r="AT3562" s="68">
        <f t="shared" si="12572"/>
        <v>0</v>
      </c>
      <c r="AU3562" s="71">
        <v>0</v>
      </c>
      <c r="AV3562" s="71">
        <v>0</v>
      </c>
      <c r="AW3562" s="68">
        <f t="shared" si="12573"/>
        <v>0</v>
      </c>
      <c r="AX3562" s="68">
        <f t="shared" si="12574"/>
        <v>0</v>
      </c>
      <c r="AY3562" s="71">
        <v>0</v>
      </c>
      <c r="AZ3562" s="71">
        <v>0</v>
      </c>
      <c r="BA3562" s="68">
        <f t="shared" si="12575"/>
        <v>0</v>
      </c>
      <c r="BB3562" s="71">
        <v>0</v>
      </c>
      <c r="BC3562" s="71">
        <v>0</v>
      </c>
      <c r="BD3562" s="68">
        <f t="shared" si="12576"/>
        <v>0</v>
      </c>
      <c r="BE3562" s="68">
        <f t="shared" si="12577"/>
        <v>0</v>
      </c>
      <c r="BF3562" s="67">
        <f t="shared" si="12578"/>
        <v>0</v>
      </c>
      <c r="BG3562" s="67">
        <f t="shared" si="12578"/>
        <v>0</v>
      </c>
      <c r="BH3562" s="68">
        <f t="shared" si="12579"/>
        <v>0</v>
      </c>
      <c r="BI3562" s="67" t="e">
        <f t="shared" si="12580"/>
        <v>#REF!</v>
      </c>
      <c r="BJ3562" s="67" t="e">
        <f t="shared" si="12580"/>
        <v>#REF!</v>
      </c>
      <c r="BK3562" s="68" t="e">
        <f t="shared" si="12581"/>
        <v>#REF!</v>
      </c>
      <c r="BL3562" s="68" t="e">
        <f t="shared" si="12411"/>
        <v>#REF!</v>
      </c>
      <c r="BM3562" s="305">
        <v>0</v>
      </c>
      <c r="BN3562" s="305">
        <v>0</v>
      </c>
      <c r="BO3562" s="306"/>
      <c r="BP3562" s="306"/>
      <c r="BQ3562" s="305">
        <v>0</v>
      </c>
      <c r="BR3562" s="305">
        <v>0</v>
      </c>
      <c r="BS3562" s="114" t="s">
        <v>208</v>
      </c>
      <c r="BT3562" s="77"/>
    </row>
    <row r="3563" spans="1:72" s="46" customFormat="1" ht="36.75" hidden="1" customHeight="1">
      <c r="A3563" s="77"/>
      <c r="B3563" s="104">
        <v>2014</v>
      </c>
      <c r="C3563" s="105">
        <v>8317</v>
      </c>
      <c r="D3563" s="104">
        <v>16</v>
      </c>
      <c r="E3563" s="104">
        <v>5000</v>
      </c>
      <c r="F3563" s="104">
        <v>5300</v>
      </c>
      <c r="G3563" s="104">
        <v>531</v>
      </c>
      <c r="H3563" s="104">
        <v>23</v>
      </c>
      <c r="I3563" s="66" t="s">
        <v>1582</v>
      </c>
      <c r="J3563" s="67">
        <v>0</v>
      </c>
      <c r="K3563" s="67">
        <v>0</v>
      </c>
      <c r="L3563" s="68">
        <f t="shared" si="12560"/>
        <v>0</v>
      </c>
      <c r="M3563" s="67">
        <v>0</v>
      </c>
      <c r="N3563" s="67">
        <v>0</v>
      </c>
      <c r="O3563" s="68">
        <f t="shared" si="12561"/>
        <v>0</v>
      </c>
      <c r="P3563" s="68">
        <f t="shared" si="12562"/>
        <v>0</v>
      </c>
      <c r="Q3563" s="71">
        <v>0</v>
      </c>
      <c r="R3563" s="71">
        <v>0</v>
      </c>
      <c r="S3563" s="71">
        <v>0</v>
      </c>
      <c r="T3563" s="71">
        <v>0</v>
      </c>
      <c r="U3563" s="71">
        <v>0</v>
      </c>
      <c r="V3563" s="71">
        <v>0</v>
      </c>
      <c r="W3563" s="67">
        <v>0</v>
      </c>
      <c r="X3563" s="67">
        <v>0</v>
      </c>
      <c r="Y3563" s="68">
        <v>0</v>
      </c>
      <c r="Z3563" s="67">
        <v>0</v>
      </c>
      <c r="AA3563" s="67">
        <v>0</v>
      </c>
      <c r="AB3563" s="68">
        <v>0</v>
      </c>
      <c r="AC3563" s="68">
        <f t="shared" si="12563"/>
        <v>0</v>
      </c>
      <c r="AD3563" s="67">
        <f t="shared" si="12564"/>
        <v>0</v>
      </c>
      <c r="AE3563" s="67">
        <f t="shared" si="12565"/>
        <v>0</v>
      </c>
      <c r="AF3563" s="68">
        <f t="shared" si="12566"/>
        <v>0</v>
      </c>
      <c r="AG3563" s="67" t="e">
        <f>M3563+#REF!-V3563</f>
        <v>#REF!</v>
      </c>
      <c r="AH3563" s="67" t="e">
        <f>N3563+S3563-#REF!</f>
        <v>#REF!</v>
      </c>
      <c r="AI3563" s="68" t="e">
        <f t="shared" si="12567"/>
        <v>#REF!</v>
      </c>
      <c r="AJ3563" s="68" t="e">
        <f t="shared" si="12568"/>
        <v>#REF!</v>
      </c>
      <c r="AK3563" s="71">
        <v>0</v>
      </c>
      <c r="AL3563" s="71">
        <v>0</v>
      </c>
      <c r="AM3563" s="68">
        <f t="shared" si="12569"/>
        <v>0</v>
      </c>
      <c r="AN3563" s="71">
        <v>0</v>
      </c>
      <c r="AO3563" s="71">
        <v>0</v>
      </c>
      <c r="AP3563" s="68">
        <f t="shared" si="12570"/>
        <v>0</v>
      </c>
      <c r="AQ3563" s="68">
        <f t="shared" si="12571"/>
        <v>0</v>
      </c>
      <c r="AR3563" s="71">
        <v>0</v>
      </c>
      <c r="AS3563" s="71">
        <v>0</v>
      </c>
      <c r="AT3563" s="68">
        <f t="shared" si="12572"/>
        <v>0</v>
      </c>
      <c r="AU3563" s="71">
        <v>0</v>
      </c>
      <c r="AV3563" s="71">
        <v>0</v>
      </c>
      <c r="AW3563" s="68">
        <f t="shared" si="12573"/>
        <v>0</v>
      </c>
      <c r="AX3563" s="68">
        <f t="shared" si="12574"/>
        <v>0</v>
      </c>
      <c r="AY3563" s="71">
        <v>0</v>
      </c>
      <c r="AZ3563" s="71">
        <v>0</v>
      </c>
      <c r="BA3563" s="68">
        <f t="shared" si="12575"/>
        <v>0</v>
      </c>
      <c r="BB3563" s="71">
        <v>0</v>
      </c>
      <c r="BC3563" s="71">
        <v>0</v>
      </c>
      <c r="BD3563" s="68">
        <f t="shared" si="12576"/>
        <v>0</v>
      </c>
      <c r="BE3563" s="68">
        <f t="shared" si="12577"/>
        <v>0</v>
      </c>
      <c r="BF3563" s="67">
        <f t="shared" si="12578"/>
        <v>0</v>
      </c>
      <c r="BG3563" s="67">
        <f t="shared" si="12578"/>
        <v>0</v>
      </c>
      <c r="BH3563" s="68">
        <f t="shared" si="12579"/>
        <v>0</v>
      </c>
      <c r="BI3563" s="67" t="e">
        <f t="shared" si="12580"/>
        <v>#REF!</v>
      </c>
      <c r="BJ3563" s="67" t="e">
        <f t="shared" si="12580"/>
        <v>#REF!</v>
      </c>
      <c r="BK3563" s="68" t="e">
        <f t="shared" si="12581"/>
        <v>#REF!</v>
      </c>
      <c r="BL3563" s="68" t="e">
        <f t="shared" si="12411"/>
        <v>#REF!</v>
      </c>
      <c r="BM3563" s="305">
        <v>0</v>
      </c>
      <c r="BN3563" s="305">
        <v>0</v>
      </c>
      <c r="BO3563" s="306"/>
      <c r="BP3563" s="306"/>
      <c r="BQ3563" s="305">
        <v>0</v>
      </c>
      <c r="BR3563" s="305">
        <v>0</v>
      </c>
      <c r="BS3563" s="114" t="s">
        <v>208</v>
      </c>
      <c r="BT3563" s="77"/>
    </row>
    <row r="3564" spans="1:72" s="46" customFormat="1" ht="36.75" hidden="1" customHeight="1">
      <c r="A3564" s="77"/>
      <c r="B3564" s="20">
        <v>2014</v>
      </c>
      <c r="C3564" s="65">
        <v>8317</v>
      </c>
      <c r="D3564" s="20">
        <v>16</v>
      </c>
      <c r="E3564" s="20">
        <v>5000</v>
      </c>
      <c r="F3564" s="20">
        <v>5300</v>
      </c>
      <c r="G3564" s="20">
        <v>531</v>
      </c>
      <c r="H3564" s="20">
        <v>24</v>
      </c>
      <c r="I3564" s="66" t="s">
        <v>1016</v>
      </c>
      <c r="J3564" s="67">
        <v>0</v>
      </c>
      <c r="K3564" s="67">
        <v>0</v>
      </c>
      <c r="L3564" s="68">
        <f t="shared" si="12560"/>
        <v>0</v>
      </c>
      <c r="M3564" s="67">
        <v>0</v>
      </c>
      <c r="N3564" s="67">
        <v>0</v>
      </c>
      <c r="O3564" s="68">
        <f t="shared" si="12561"/>
        <v>0</v>
      </c>
      <c r="P3564" s="68">
        <f t="shared" si="12562"/>
        <v>0</v>
      </c>
      <c r="Q3564" s="71">
        <v>0</v>
      </c>
      <c r="R3564" s="71">
        <v>0</v>
      </c>
      <c r="S3564" s="71">
        <v>0</v>
      </c>
      <c r="T3564" s="71">
        <v>0</v>
      </c>
      <c r="U3564" s="71">
        <v>0</v>
      </c>
      <c r="V3564" s="71">
        <v>0</v>
      </c>
      <c r="W3564" s="67">
        <v>0</v>
      </c>
      <c r="X3564" s="67">
        <v>0</v>
      </c>
      <c r="Y3564" s="68">
        <v>0</v>
      </c>
      <c r="Z3564" s="67">
        <v>0</v>
      </c>
      <c r="AA3564" s="67">
        <v>0</v>
      </c>
      <c r="AB3564" s="68">
        <v>0</v>
      </c>
      <c r="AC3564" s="68">
        <f t="shared" si="12563"/>
        <v>0</v>
      </c>
      <c r="AD3564" s="67">
        <f t="shared" si="12564"/>
        <v>0</v>
      </c>
      <c r="AE3564" s="67">
        <f t="shared" si="12565"/>
        <v>0</v>
      </c>
      <c r="AF3564" s="68">
        <f t="shared" si="12566"/>
        <v>0</v>
      </c>
      <c r="AG3564" s="67" t="e">
        <f>M3564+#REF!-V3564</f>
        <v>#REF!</v>
      </c>
      <c r="AH3564" s="67" t="e">
        <f>N3564+S3564-#REF!</f>
        <v>#REF!</v>
      </c>
      <c r="AI3564" s="68" t="e">
        <f t="shared" si="12567"/>
        <v>#REF!</v>
      </c>
      <c r="AJ3564" s="68" t="e">
        <f t="shared" si="12568"/>
        <v>#REF!</v>
      </c>
      <c r="AK3564" s="71">
        <v>0</v>
      </c>
      <c r="AL3564" s="71">
        <v>0</v>
      </c>
      <c r="AM3564" s="68">
        <f t="shared" si="12569"/>
        <v>0</v>
      </c>
      <c r="AN3564" s="71">
        <v>0</v>
      </c>
      <c r="AO3564" s="71">
        <v>0</v>
      </c>
      <c r="AP3564" s="68">
        <f t="shared" si="12570"/>
        <v>0</v>
      </c>
      <c r="AQ3564" s="68">
        <f t="shared" si="12571"/>
        <v>0</v>
      </c>
      <c r="AR3564" s="71">
        <v>0</v>
      </c>
      <c r="AS3564" s="71">
        <v>0</v>
      </c>
      <c r="AT3564" s="68">
        <f t="shared" si="12572"/>
        <v>0</v>
      </c>
      <c r="AU3564" s="71">
        <v>0</v>
      </c>
      <c r="AV3564" s="71">
        <v>0</v>
      </c>
      <c r="AW3564" s="68">
        <f t="shared" si="12573"/>
        <v>0</v>
      </c>
      <c r="AX3564" s="68">
        <f t="shared" si="12574"/>
        <v>0</v>
      </c>
      <c r="AY3564" s="71">
        <v>0</v>
      </c>
      <c r="AZ3564" s="71">
        <v>0</v>
      </c>
      <c r="BA3564" s="68">
        <f t="shared" si="12575"/>
        <v>0</v>
      </c>
      <c r="BB3564" s="71">
        <v>0</v>
      </c>
      <c r="BC3564" s="71">
        <v>0</v>
      </c>
      <c r="BD3564" s="68">
        <f t="shared" si="12576"/>
        <v>0</v>
      </c>
      <c r="BE3564" s="68">
        <f t="shared" si="12577"/>
        <v>0</v>
      </c>
      <c r="BF3564" s="67">
        <f t="shared" si="12578"/>
        <v>0</v>
      </c>
      <c r="BG3564" s="67">
        <f t="shared" si="12578"/>
        <v>0</v>
      </c>
      <c r="BH3564" s="68">
        <f t="shared" si="12579"/>
        <v>0</v>
      </c>
      <c r="BI3564" s="67" t="e">
        <f t="shared" si="12580"/>
        <v>#REF!</v>
      </c>
      <c r="BJ3564" s="67" t="e">
        <f t="shared" si="12580"/>
        <v>#REF!</v>
      </c>
      <c r="BK3564" s="68" t="e">
        <f t="shared" si="12581"/>
        <v>#REF!</v>
      </c>
      <c r="BL3564" s="68" t="e">
        <f t="shared" si="12411"/>
        <v>#REF!</v>
      </c>
      <c r="BM3564" s="305">
        <v>0</v>
      </c>
      <c r="BN3564" s="305">
        <v>0</v>
      </c>
      <c r="BO3564" s="306"/>
      <c r="BP3564" s="306"/>
      <c r="BQ3564" s="305">
        <v>0</v>
      </c>
      <c r="BR3564" s="305">
        <v>0</v>
      </c>
      <c r="BS3564" s="114" t="s">
        <v>208</v>
      </c>
      <c r="BT3564" s="77"/>
    </row>
    <row r="3565" spans="1:72" s="46" customFormat="1" ht="36.75" hidden="1" customHeight="1">
      <c r="A3565" s="77"/>
      <c r="B3565" s="104">
        <v>2014</v>
      </c>
      <c r="C3565" s="105">
        <v>8317</v>
      </c>
      <c r="D3565" s="104">
        <v>16</v>
      </c>
      <c r="E3565" s="104">
        <v>5000</v>
      </c>
      <c r="F3565" s="104">
        <v>5300</v>
      </c>
      <c r="G3565" s="104">
        <v>531</v>
      </c>
      <c r="H3565" s="104">
        <v>25</v>
      </c>
      <c r="I3565" s="66" t="s">
        <v>1017</v>
      </c>
      <c r="J3565" s="67">
        <v>0</v>
      </c>
      <c r="K3565" s="67">
        <v>0</v>
      </c>
      <c r="L3565" s="68">
        <f t="shared" si="12560"/>
        <v>0</v>
      </c>
      <c r="M3565" s="67">
        <v>0</v>
      </c>
      <c r="N3565" s="67">
        <v>0</v>
      </c>
      <c r="O3565" s="68">
        <f t="shared" si="12561"/>
        <v>0</v>
      </c>
      <c r="P3565" s="68">
        <f t="shared" si="12562"/>
        <v>0</v>
      </c>
      <c r="Q3565" s="71">
        <v>0</v>
      </c>
      <c r="R3565" s="71">
        <v>0</v>
      </c>
      <c r="S3565" s="71">
        <v>0</v>
      </c>
      <c r="T3565" s="71">
        <v>0</v>
      </c>
      <c r="U3565" s="71">
        <v>0</v>
      </c>
      <c r="V3565" s="71">
        <v>0</v>
      </c>
      <c r="W3565" s="67">
        <v>0</v>
      </c>
      <c r="X3565" s="67">
        <v>0</v>
      </c>
      <c r="Y3565" s="68">
        <v>0</v>
      </c>
      <c r="Z3565" s="67">
        <v>0</v>
      </c>
      <c r="AA3565" s="67">
        <v>0</v>
      </c>
      <c r="AB3565" s="68">
        <v>0</v>
      </c>
      <c r="AC3565" s="68">
        <f t="shared" si="12563"/>
        <v>0</v>
      </c>
      <c r="AD3565" s="67">
        <f t="shared" si="12564"/>
        <v>0</v>
      </c>
      <c r="AE3565" s="67">
        <f t="shared" si="12565"/>
        <v>0</v>
      </c>
      <c r="AF3565" s="68">
        <f t="shared" si="12566"/>
        <v>0</v>
      </c>
      <c r="AG3565" s="67" t="e">
        <f>M3565+#REF!-V3565</f>
        <v>#REF!</v>
      </c>
      <c r="AH3565" s="67" t="e">
        <f>N3565+S3565-#REF!</f>
        <v>#REF!</v>
      </c>
      <c r="AI3565" s="68" t="e">
        <f t="shared" si="12567"/>
        <v>#REF!</v>
      </c>
      <c r="AJ3565" s="68" t="e">
        <f t="shared" si="12568"/>
        <v>#REF!</v>
      </c>
      <c r="AK3565" s="71">
        <v>0</v>
      </c>
      <c r="AL3565" s="71">
        <v>0</v>
      </c>
      <c r="AM3565" s="68">
        <f t="shared" si="12569"/>
        <v>0</v>
      </c>
      <c r="AN3565" s="71">
        <v>0</v>
      </c>
      <c r="AO3565" s="71">
        <v>0</v>
      </c>
      <c r="AP3565" s="68">
        <f t="shared" si="12570"/>
        <v>0</v>
      </c>
      <c r="AQ3565" s="68">
        <f t="shared" si="12571"/>
        <v>0</v>
      </c>
      <c r="AR3565" s="71">
        <v>0</v>
      </c>
      <c r="AS3565" s="71">
        <v>0</v>
      </c>
      <c r="AT3565" s="68">
        <f t="shared" si="12572"/>
        <v>0</v>
      </c>
      <c r="AU3565" s="71">
        <v>0</v>
      </c>
      <c r="AV3565" s="71">
        <v>0</v>
      </c>
      <c r="AW3565" s="68">
        <f t="shared" si="12573"/>
        <v>0</v>
      </c>
      <c r="AX3565" s="68">
        <f t="shared" si="12574"/>
        <v>0</v>
      </c>
      <c r="AY3565" s="71">
        <v>0</v>
      </c>
      <c r="AZ3565" s="71">
        <v>0</v>
      </c>
      <c r="BA3565" s="68">
        <f t="shared" si="12575"/>
        <v>0</v>
      </c>
      <c r="BB3565" s="71">
        <v>0</v>
      </c>
      <c r="BC3565" s="71">
        <v>0</v>
      </c>
      <c r="BD3565" s="68">
        <f t="shared" si="12576"/>
        <v>0</v>
      </c>
      <c r="BE3565" s="68">
        <f t="shared" si="12577"/>
        <v>0</v>
      </c>
      <c r="BF3565" s="67">
        <f t="shared" si="12578"/>
        <v>0</v>
      </c>
      <c r="BG3565" s="67">
        <f t="shared" si="12578"/>
        <v>0</v>
      </c>
      <c r="BH3565" s="68">
        <f t="shared" si="12579"/>
        <v>0</v>
      </c>
      <c r="BI3565" s="67" t="e">
        <f t="shared" si="12580"/>
        <v>#REF!</v>
      </c>
      <c r="BJ3565" s="67" t="e">
        <f t="shared" si="12580"/>
        <v>#REF!</v>
      </c>
      <c r="BK3565" s="68" t="e">
        <f t="shared" si="12581"/>
        <v>#REF!</v>
      </c>
      <c r="BL3565" s="68" t="e">
        <f t="shared" si="12411"/>
        <v>#REF!</v>
      </c>
      <c r="BM3565" s="305">
        <v>0</v>
      </c>
      <c r="BN3565" s="305">
        <v>0</v>
      </c>
      <c r="BO3565" s="306"/>
      <c r="BP3565" s="306"/>
      <c r="BQ3565" s="305">
        <v>0</v>
      </c>
      <c r="BR3565" s="305">
        <v>0</v>
      </c>
      <c r="BS3565" s="114" t="s">
        <v>208</v>
      </c>
      <c r="BT3565" s="77"/>
    </row>
    <row r="3566" spans="1:72" s="46" customFormat="1" ht="36.75" hidden="1" customHeight="1">
      <c r="A3566" s="77"/>
      <c r="B3566" s="104">
        <v>2014</v>
      </c>
      <c r="C3566" s="105">
        <v>8317</v>
      </c>
      <c r="D3566" s="104">
        <v>16</v>
      </c>
      <c r="E3566" s="104">
        <v>5000</v>
      </c>
      <c r="F3566" s="104">
        <v>5300</v>
      </c>
      <c r="G3566" s="104">
        <v>531</v>
      </c>
      <c r="H3566" s="104">
        <v>26</v>
      </c>
      <c r="I3566" s="66" t="s">
        <v>1583</v>
      </c>
      <c r="J3566" s="67">
        <v>0</v>
      </c>
      <c r="K3566" s="67">
        <v>0</v>
      </c>
      <c r="L3566" s="68">
        <f t="shared" si="12560"/>
        <v>0</v>
      </c>
      <c r="M3566" s="67">
        <v>0</v>
      </c>
      <c r="N3566" s="67">
        <v>0</v>
      </c>
      <c r="O3566" s="68">
        <f t="shared" si="12561"/>
        <v>0</v>
      </c>
      <c r="P3566" s="68">
        <f t="shared" si="12562"/>
        <v>0</v>
      </c>
      <c r="Q3566" s="71">
        <v>0</v>
      </c>
      <c r="R3566" s="71">
        <v>0</v>
      </c>
      <c r="S3566" s="71">
        <v>0</v>
      </c>
      <c r="T3566" s="71">
        <v>0</v>
      </c>
      <c r="U3566" s="71">
        <v>0</v>
      </c>
      <c r="V3566" s="71">
        <v>0</v>
      </c>
      <c r="W3566" s="67">
        <v>0</v>
      </c>
      <c r="X3566" s="67">
        <v>0</v>
      </c>
      <c r="Y3566" s="68">
        <v>0</v>
      </c>
      <c r="Z3566" s="67">
        <v>0</v>
      </c>
      <c r="AA3566" s="67">
        <v>0</v>
      </c>
      <c r="AB3566" s="68">
        <v>0</v>
      </c>
      <c r="AC3566" s="68">
        <f t="shared" si="12563"/>
        <v>0</v>
      </c>
      <c r="AD3566" s="67">
        <f t="shared" si="12564"/>
        <v>0</v>
      </c>
      <c r="AE3566" s="67">
        <f t="shared" si="12565"/>
        <v>0</v>
      </c>
      <c r="AF3566" s="68">
        <f t="shared" si="12566"/>
        <v>0</v>
      </c>
      <c r="AG3566" s="67" t="e">
        <f>M3566+#REF!-V3566</f>
        <v>#REF!</v>
      </c>
      <c r="AH3566" s="67" t="e">
        <f>N3566+S3566-#REF!</f>
        <v>#REF!</v>
      </c>
      <c r="AI3566" s="68" t="e">
        <f t="shared" si="12567"/>
        <v>#REF!</v>
      </c>
      <c r="AJ3566" s="68" t="e">
        <f t="shared" si="12568"/>
        <v>#REF!</v>
      </c>
      <c r="AK3566" s="71">
        <v>0</v>
      </c>
      <c r="AL3566" s="71">
        <v>0</v>
      </c>
      <c r="AM3566" s="68">
        <f t="shared" si="12569"/>
        <v>0</v>
      </c>
      <c r="AN3566" s="71">
        <v>0</v>
      </c>
      <c r="AO3566" s="71">
        <v>0</v>
      </c>
      <c r="AP3566" s="68">
        <f t="shared" si="12570"/>
        <v>0</v>
      </c>
      <c r="AQ3566" s="68">
        <f t="shared" si="12571"/>
        <v>0</v>
      </c>
      <c r="AR3566" s="71">
        <v>0</v>
      </c>
      <c r="AS3566" s="71">
        <v>0</v>
      </c>
      <c r="AT3566" s="68">
        <f t="shared" si="12572"/>
        <v>0</v>
      </c>
      <c r="AU3566" s="71">
        <v>0</v>
      </c>
      <c r="AV3566" s="71">
        <v>0</v>
      </c>
      <c r="AW3566" s="68">
        <f t="shared" si="12573"/>
        <v>0</v>
      </c>
      <c r="AX3566" s="68">
        <f t="shared" si="12574"/>
        <v>0</v>
      </c>
      <c r="AY3566" s="71">
        <v>0</v>
      </c>
      <c r="AZ3566" s="71">
        <v>0</v>
      </c>
      <c r="BA3566" s="68">
        <f t="shared" si="12575"/>
        <v>0</v>
      </c>
      <c r="BB3566" s="71">
        <v>0</v>
      </c>
      <c r="BC3566" s="71">
        <v>0</v>
      </c>
      <c r="BD3566" s="68">
        <f t="shared" si="12576"/>
        <v>0</v>
      </c>
      <c r="BE3566" s="68">
        <f t="shared" si="12577"/>
        <v>0</v>
      </c>
      <c r="BF3566" s="67">
        <f t="shared" si="12578"/>
        <v>0</v>
      </c>
      <c r="BG3566" s="67">
        <f t="shared" si="12578"/>
        <v>0</v>
      </c>
      <c r="BH3566" s="68">
        <f t="shared" si="12579"/>
        <v>0</v>
      </c>
      <c r="BI3566" s="67" t="e">
        <f t="shared" si="12580"/>
        <v>#REF!</v>
      </c>
      <c r="BJ3566" s="67" t="e">
        <f t="shared" si="12580"/>
        <v>#REF!</v>
      </c>
      <c r="BK3566" s="68" t="e">
        <f t="shared" si="12581"/>
        <v>#REF!</v>
      </c>
      <c r="BL3566" s="68" t="e">
        <f t="shared" si="12411"/>
        <v>#REF!</v>
      </c>
      <c r="BM3566" s="305">
        <v>0</v>
      </c>
      <c r="BN3566" s="305">
        <v>0</v>
      </c>
      <c r="BO3566" s="306"/>
      <c r="BP3566" s="306"/>
      <c r="BQ3566" s="305">
        <v>0</v>
      </c>
      <c r="BR3566" s="305">
        <v>0</v>
      </c>
      <c r="BS3566" s="114" t="s">
        <v>208</v>
      </c>
      <c r="BT3566" s="77"/>
    </row>
    <row r="3567" spans="1:72" s="46" customFormat="1" ht="36.75" hidden="1" customHeight="1">
      <c r="A3567" s="77"/>
      <c r="B3567" s="20">
        <v>2014</v>
      </c>
      <c r="C3567" s="65">
        <v>8317</v>
      </c>
      <c r="D3567" s="20">
        <v>16</v>
      </c>
      <c r="E3567" s="20">
        <v>5000</v>
      </c>
      <c r="F3567" s="20">
        <v>5300</v>
      </c>
      <c r="G3567" s="20">
        <v>531</v>
      </c>
      <c r="H3567" s="20">
        <v>27</v>
      </c>
      <c r="I3567" s="66" t="s">
        <v>1018</v>
      </c>
      <c r="J3567" s="67">
        <v>0</v>
      </c>
      <c r="K3567" s="67">
        <v>0</v>
      </c>
      <c r="L3567" s="68">
        <f t="shared" si="12560"/>
        <v>0</v>
      </c>
      <c r="M3567" s="67">
        <v>0</v>
      </c>
      <c r="N3567" s="67">
        <v>0</v>
      </c>
      <c r="O3567" s="68">
        <f t="shared" si="12561"/>
        <v>0</v>
      </c>
      <c r="P3567" s="68">
        <f t="shared" si="12562"/>
        <v>0</v>
      </c>
      <c r="Q3567" s="71">
        <v>0</v>
      </c>
      <c r="R3567" s="71">
        <v>0</v>
      </c>
      <c r="S3567" s="71">
        <v>0</v>
      </c>
      <c r="T3567" s="71">
        <v>0</v>
      </c>
      <c r="U3567" s="71">
        <v>0</v>
      </c>
      <c r="V3567" s="71">
        <v>0</v>
      </c>
      <c r="W3567" s="67">
        <v>0</v>
      </c>
      <c r="X3567" s="67">
        <v>0</v>
      </c>
      <c r="Y3567" s="68">
        <v>0</v>
      </c>
      <c r="Z3567" s="67">
        <v>0</v>
      </c>
      <c r="AA3567" s="67">
        <v>0</v>
      </c>
      <c r="AB3567" s="68">
        <v>0</v>
      </c>
      <c r="AC3567" s="68">
        <f t="shared" si="12563"/>
        <v>0</v>
      </c>
      <c r="AD3567" s="67">
        <f t="shared" si="12564"/>
        <v>0</v>
      </c>
      <c r="AE3567" s="67">
        <f t="shared" si="12565"/>
        <v>0</v>
      </c>
      <c r="AF3567" s="68">
        <f t="shared" si="12566"/>
        <v>0</v>
      </c>
      <c r="AG3567" s="67" t="e">
        <f>M3567+#REF!-V3567</f>
        <v>#REF!</v>
      </c>
      <c r="AH3567" s="67" t="e">
        <f>N3567+S3567-#REF!</f>
        <v>#REF!</v>
      </c>
      <c r="AI3567" s="68" t="e">
        <f t="shared" si="12567"/>
        <v>#REF!</v>
      </c>
      <c r="AJ3567" s="68" t="e">
        <f t="shared" si="12568"/>
        <v>#REF!</v>
      </c>
      <c r="AK3567" s="71">
        <v>0</v>
      </c>
      <c r="AL3567" s="71">
        <v>0</v>
      </c>
      <c r="AM3567" s="68">
        <f t="shared" si="12569"/>
        <v>0</v>
      </c>
      <c r="AN3567" s="71">
        <v>0</v>
      </c>
      <c r="AO3567" s="71">
        <v>0</v>
      </c>
      <c r="AP3567" s="68">
        <f t="shared" si="12570"/>
        <v>0</v>
      </c>
      <c r="AQ3567" s="68">
        <f t="shared" si="12571"/>
        <v>0</v>
      </c>
      <c r="AR3567" s="71">
        <v>0</v>
      </c>
      <c r="AS3567" s="71">
        <v>0</v>
      </c>
      <c r="AT3567" s="68">
        <f t="shared" si="12572"/>
        <v>0</v>
      </c>
      <c r="AU3567" s="71">
        <v>0</v>
      </c>
      <c r="AV3567" s="71">
        <v>0</v>
      </c>
      <c r="AW3567" s="68">
        <f t="shared" si="12573"/>
        <v>0</v>
      </c>
      <c r="AX3567" s="68">
        <f t="shared" si="12574"/>
        <v>0</v>
      </c>
      <c r="AY3567" s="71">
        <v>0</v>
      </c>
      <c r="AZ3567" s="71">
        <v>0</v>
      </c>
      <c r="BA3567" s="68">
        <f t="shared" si="12575"/>
        <v>0</v>
      </c>
      <c r="BB3567" s="71">
        <v>0</v>
      </c>
      <c r="BC3567" s="71">
        <v>0</v>
      </c>
      <c r="BD3567" s="68">
        <f t="shared" si="12576"/>
        <v>0</v>
      </c>
      <c r="BE3567" s="68">
        <f t="shared" si="12577"/>
        <v>0</v>
      </c>
      <c r="BF3567" s="67">
        <f t="shared" si="12578"/>
        <v>0</v>
      </c>
      <c r="BG3567" s="67">
        <f t="shared" si="12578"/>
        <v>0</v>
      </c>
      <c r="BH3567" s="68">
        <f t="shared" si="12579"/>
        <v>0</v>
      </c>
      <c r="BI3567" s="67" t="e">
        <f t="shared" si="12580"/>
        <v>#REF!</v>
      </c>
      <c r="BJ3567" s="67" t="e">
        <f t="shared" si="12580"/>
        <v>#REF!</v>
      </c>
      <c r="BK3567" s="68" t="e">
        <f t="shared" si="12581"/>
        <v>#REF!</v>
      </c>
      <c r="BL3567" s="68" t="e">
        <f t="shared" si="12411"/>
        <v>#REF!</v>
      </c>
      <c r="BM3567" s="305">
        <v>0</v>
      </c>
      <c r="BN3567" s="305">
        <v>0</v>
      </c>
      <c r="BO3567" s="306"/>
      <c r="BP3567" s="306"/>
      <c r="BQ3567" s="305">
        <v>0</v>
      </c>
      <c r="BR3567" s="305">
        <v>0</v>
      </c>
      <c r="BS3567" s="114" t="s">
        <v>208</v>
      </c>
      <c r="BT3567" s="77"/>
    </row>
    <row r="3568" spans="1:72" s="46" customFormat="1" ht="36.75" hidden="1" customHeight="1">
      <c r="A3568" s="77"/>
      <c r="B3568" s="104">
        <v>2014</v>
      </c>
      <c r="C3568" s="105">
        <v>8317</v>
      </c>
      <c r="D3568" s="104">
        <v>16</v>
      </c>
      <c r="E3568" s="104">
        <v>5000</v>
      </c>
      <c r="F3568" s="104">
        <v>5300</v>
      </c>
      <c r="G3568" s="104">
        <v>531</v>
      </c>
      <c r="H3568" s="104">
        <v>28</v>
      </c>
      <c r="I3568" s="86" t="s">
        <v>323</v>
      </c>
      <c r="J3568" s="67">
        <v>0</v>
      </c>
      <c r="K3568" s="67">
        <v>0</v>
      </c>
      <c r="L3568" s="68">
        <f t="shared" si="12560"/>
        <v>0</v>
      </c>
      <c r="M3568" s="67">
        <v>0</v>
      </c>
      <c r="N3568" s="67">
        <v>0</v>
      </c>
      <c r="O3568" s="68">
        <f t="shared" si="12561"/>
        <v>0</v>
      </c>
      <c r="P3568" s="68">
        <f t="shared" si="12562"/>
        <v>0</v>
      </c>
      <c r="Q3568" s="71">
        <v>0</v>
      </c>
      <c r="R3568" s="71">
        <v>0</v>
      </c>
      <c r="S3568" s="71">
        <v>0</v>
      </c>
      <c r="T3568" s="71">
        <v>0</v>
      </c>
      <c r="U3568" s="71">
        <v>0</v>
      </c>
      <c r="V3568" s="71">
        <v>0</v>
      </c>
      <c r="W3568" s="67">
        <v>0</v>
      </c>
      <c r="X3568" s="67">
        <v>0</v>
      </c>
      <c r="Y3568" s="68">
        <v>0</v>
      </c>
      <c r="Z3568" s="67">
        <v>0</v>
      </c>
      <c r="AA3568" s="67">
        <v>0</v>
      </c>
      <c r="AB3568" s="68">
        <v>0</v>
      </c>
      <c r="AC3568" s="68">
        <f t="shared" si="12563"/>
        <v>0</v>
      </c>
      <c r="AD3568" s="67">
        <f t="shared" si="12564"/>
        <v>0</v>
      </c>
      <c r="AE3568" s="67">
        <f t="shared" si="12565"/>
        <v>0</v>
      </c>
      <c r="AF3568" s="68">
        <f t="shared" si="12566"/>
        <v>0</v>
      </c>
      <c r="AG3568" s="67" t="e">
        <f>M3568+#REF!-V3568</f>
        <v>#REF!</v>
      </c>
      <c r="AH3568" s="67" t="e">
        <f>N3568+S3568-#REF!</f>
        <v>#REF!</v>
      </c>
      <c r="AI3568" s="68" t="e">
        <f t="shared" si="12567"/>
        <v>#REF!</v>
      </c>
      <c r="AJ3568" s="68" t="e">
        <f t="shared" si="12568"/>
        <v>#REF!</v>
      </c>
      <c r="AK3568" s="71">
        <v>0</v>
      </c>
      <c r="AL3568" s="71">
        <v>0</v>
      </c>
      <c r="AM3568" s="68">
        <f t="shared" si="12569"/>
        <v>0</v>
      </c>
      <c r="AN3568" s="71">
        <v>0</v>
      </c>
      <c r="AO3568" s="71">
        <v>0</v>
      </c>
      <c r="AP3568" s="68">
        <f t="shared" si="12570"/>
        <v>0</v>
      </c>
      <c r="AQ3568" s="68">
        <f t="shared" si="12571"/>
        <v>0</v>
      </c>
      <c r="AR3568" s="71">
        <v>0</v>
      </c>
      <c r="AS3568" s="71">
        <v>0</v>
      </c>
      <c r="AT3568" s="68">
        <f t="shared" si="12572"/>
        <v>0</v>
      </c>
      <c r="AU3568" s="71">
        <v>0</v>
      </c>
      <c r="AV3568" s="71">
        <v>0</v>
      </c>
      <c r="AW3568" s="68">
        <f t="shared" si="12573"/>
        <v>0</v>
      </c>
      <c r="AX3568" s="68">
        <f t="shared" si="12574"/>
        <v>0</v>
      </c>
      <c r="AY3568" s="71">
        <v>0</v>
      </c>
      <c r="AZ3568" s="71">
        <v>0</v>
      </c>
      <c r="BA3568" s="68">
        <f t="shared" si="12575"/>
        <v>0</v>
      </c>
      <c r="BB3568" s="71">
        <v>0</v>
      </c>
      <c r="BC3568" s="71">
        <v>0</v>
      </c>
      <c r="BD3568" s="68">
        <f t="shared" si="12576"/>
        <v>0</v>
      </c>
      <c r="BE3568" s="68">
        <f t="shared" si="12577"/>
        <v>0</v>
      </c>
      <c r="BF3568" s="67">
        <f t="shared" si="12578"/>
        <v>0</v>
      </c>
      <c r="BG3568" s="67">
        <f t="shared" si="12578"/>
        <v>0</v>
      </c>
      <c r="BH3568" s="68">
        <f t="shared" si="12579"/>
        <v>0</v>
      </c>
      <c r="BI3568" s="67" t="e">
        <f t="shared" si="12580"/>
        <v>#REF!</v>
      </c>
      <c r="BJ3568" s="67" t="e">
        <f t="shared" si="12580"/>
        <v>#REF!</v>
      </c>
      <c r="BK3568" s="68" t="e">
        <f t="shared" si="12581"/>
        <v>#REF!</v>
      </c>
      <c r="BL3568" s="68" t="e">
        <f t="shared" si="12411"/>
        <v>#REF!</v>
      </c>
      <c r="BM3568" s="305">
        <v>0</v>
      </c>
      <c r="BN3568" s="305">
        <v>0</v>
      </c>
      <c r="BO3568" s="306"/>
      <c r="BP3568" s="306"/>
      <c r="BQ3568" s="305">
        <v>0</v>
      </c>
      <c r="BR3568" s="305">
        <v>0</v>
      </c>
      <c r="BS3568" s="114" t="s">
        <v>208</v>
      </c>
      <c r="BT3568" s="77"/>
    </row>
    <row r="3569" spans="1:72" s="46" customFormat="1" ht="36.75" hidden="1" customHeight="1">
      <c r="A3569" s="77"/>
      <c r="B3569" s="20">
        <v>2014</v>
      </c>
      <c r="C3569" s="65">
        <v>8317</v>
      </c>
      <c r="D3569" s="20">
        <v>16</v>
      </c>
      <c r="E3569" s="20">
        <v>5000</v>
      </c>
      <c r="F3569" s="20">
        <v>5300</v>
      </c>
      <c r="G3569" s="20">
        <v>531</v>
      </c>
      <c r="H3569" s="20">
        <v>29</v>
      </c>
      <c r="I3569" s="86" t="s">
        <v>1145</v>
      </c>
      <c r="J3569" s="67">
        <v>0</v>
      </c>
      <c r="K3569" s="67">
        <v>0</v>
      </c>
      <c r="L3569" s="68">
        <f t="shared" si="12560"/>
        <v>0</v>
      </c>
      <c r="M3569" s="67">
        <v>0</v>
      </c>
      <c r="N3569" s="67">
        <v>0</v>
      </c>
      <c r="O3569" s="68">
        <f t="shared" si="12561"/>
        <v>0</v>
      </c>
      <c r="P3569" s="68">
        <f t="shared" si="12562"/>
        <v>0</v>
      </c>
      <c r="Q3569" s="71">
        <v>0</v>
      </c>
      <c r="R3569" s="71">
        <v>0</v>
      </c>
      <c r="S3569" s="71">
        <v>0</v>
      </c>
      <c r="T3569" s="71">
        <v>0</v>
      </c>
      <c r="U3569" s="71">
        <v>0</v>
      </c>
      <c r="V3569" s="71">
        <v>0</v>
      </c>
      <c r="W3569" s="67">
        <v>0</v>
      </c>
      <c r="X3569" s="67">
        <v>0</v>
      </c>
      <c r="Y3569" s="68">
        <v>0</v>
      </c>
      <c r="Z3569" s="67">
        <v>0</v>
      </c>
      <c r="AA3569" s="67">
        <v>0</v>
      </c>
      <c r="AB3569" s="68">
        <v>0</v>
      </c>
      <c r="AC3569" s="68">
        <f t="shared" si="12563"/>
        <v>0</v>
      </c>
      <c r="AD3569" s="67">
        <f t="shared" si="12564"/>
        <v>0</v>
      </c>
      <c r="AE3569" s="67">
        <f t="shared" si="12565"/>
        <v>0</v>
      </c>
      <c r="AF3569" s="68">
        <f t="shared" si="12566"/>
        <v>0</v>
      </c>
      <c r="AG3569" s="67" t="e">
        <f>M3569+#REF!-V3569</f>
        <v>#REF!</v>
      </c>
      <c r="AH3569" s="67" t="e">
        <f>N3569+S3569-#REF!</f>
        <v>#REF!</v>
      </c>
      <c r="AI3569" s="68" t="e">
        <f t="shared" si="12567"/>
        <v>#REF!</v>
      </c>
      <c r="AJ3569" s="68" t="e">
        <f t="shared" si="12568"/>
        <v>#REF!</v>
      </c>
      <c r="AK3569" s="71">
        <v>0</v>
      </c>
      <c r="AL3569" s="71">
        <v>0</v>
      </c>
      <c r="AM3569" s="68">
        <f t="shared" si="12569"/>
        <v>0</v>
      </c>
      <c r="AN3569" s="71">
        <v>0</v>
      </c>
      <c r="AO3569" s="71">
        <v>0</v>
      </c>
      <c r="AP3569" s="68">
        <f t="shared" si="12570"/>
        <v>0</v>
      </c>
      <c r="AQ3569" s="68">
        <f t="shared" si="12571"/>
        <v>0</v>
      </c>
      <c r="AR3569" s="71">
        <v>0</v>
      </c>
      <c r="AS3569" s="71">
        <v>0</v>
      </c>
      <c r="AT3569" s="68">
        <f t="shared" si="12572"/>
        <v>0</v>
      </c>
      <c r="AU3569" s="71">
        <v>0</v>
      </c>
      <c r="AV3569" s="71">
        <v>0</v>
      </c>
      <c r="AW3569" s="68">
        <f t="shared" si="12573"/>
        <v>0</v>
      </c>
      <c r="AX3569" s="68">
        <f t="shared" si="12574"/>
        <v>0</v>
      </c>
      <c r="AY3569" s="71">
        <v>0</v>
      </c>
      <c r="AZ3569" s="71">
        <v>0</v>
      </c>
      <c r="BA3569" s="68">
        <f t="shared" si="12575"/>
        <v>0</v>
      </c>
      <c r="BB3569" s="71">
        <v>0</v>
      </c>
      <c r="BC3569" s="71">
        <v>0</v>
      </c>
      <c r="BD3569" s="68">
        <f t="shared" si="12576"/>
        <v>0</v>
      </c>
      <c r="BE3569" s="68">
        <f t="shared" si="12577"/>
        <v>0</v>
      </c>
      <c r="BF3569" s="67">
        <f t="shared" si="12578"/>
        <v>0</v>
      </c>
      <c r="BG3569" s="67">
        <f t="shared" si="12578"/>
        <v>0</v>
      </c>
      <c r="BH3569" s="68">
        <f t="shared" si="12579"/>
        <v>0</v>
      </c>
      <c r="BI3569" s="67" t="e">
        <f t="shared" si="12580"/>
        <v>#REF!</v>
      </c>
      <c r="BJ3569" s="67" t="e">
        <f t="shared" si="12580"/>
        <v>#REF!</v>
      </c>
      <c r="BK3569" s="68" t="e">
        <f t="shared" si="12581"/>
        <v>#REF!</v>
      </c>
      <c r="BL3569" s="68" t="e">
        <f t="shared" si="12411"/>
        <v>#REF!</v>
      </c>
      <c r="BM3569" s="305">
        <v>0</v>
      </c>
      <c r="BN3569" s="305">
        <v>0</v>
      </c>
      <c r="BO3569" s="306"/>
      <c r="BP3569" s="306"/>
      <c r="BQ3569" s="305">
        <v>0</v>
      </c>
      <c r="BR3569" s="305">
        <v>0</v>
      </c>
      <c r="BS3569" s="114" t="s">
        <v>208</v>
      </c>
      <c r="BT3569" s="77"/>
    </row>
    <row r="3570" spans="1:72" s="46" customFormat="1" ht="36.75" hidden="1" customHeight="1">
      <c r="A3570" s="77"/>
      <c r="B3570" s="20">
        <v>2014</v>
      </c>
      <c r="C3570" s="65">
        <v>8317</v>
      </c>
      <c r="D3570" s="20">
        <v>16</v>
      </c>
      <c r="E3570" s="20">
        <v>5000</v>
      </c>
      <c r="F3570" s="20">
        <v>5300</v>
      </c>
      <c r="G3570" s="20">
        <v>531</v>
      </c>
      <c r="H3570" s="20">
        <v>30</v>
      </c>
      <c r="I3570" s="86" t="s">
        <v>1584</v>
      </c>
      <c r="J3570" s="67">
        <v>0</v>
      </c>
      <c r="K3570" s="67">
        <v>0</v>
      </c>
      <c r="L3570" s="68">
        <f t="shared" si="12560"/>
        <v>0</v>
      </c>
      <c r="M3570" s="67">
        <v>0</v>
      </c>
      <c r="N3570" s="67">
        <v>0</v>
      </c>
      <c r="O3570" s="68">
        <f t="shared" si="12561"/>
        <v>0</v>
      </c>
      <c r="P3570" s="68">
        <f t="shared" si="12562"/>
        <v>0</v>
      </c>
      <c r="Q3570" s="71">
        <v>0</v>
      </c>
      <c r="R3570" s="71">
        <v>0</v>
      </c>
      <c r="S3570" s="71">
        <v>0</v>
      </c>
      <c r="T3570" s="71">
        <v>0</v>
      </c>
      <c r="U3570" s="71">
        <v>0</v>
      </c>
      <c r="V3570" s="71">
        <v>0</v>
      </c>
      <c r="W3570" s="67">
        <v>0</v>
      </c>
      <c r="X3570" s="67">
        <v>0</v>
      </c>
      <c r="Y3570" s="68">
        <v>0</v>
      </c>
      <c r="Z3570" s="67">
        <v>0</v>
      </c>
      <c r="AA3570" s="67">
        <v>0</v>
      </c>
      <c r="AB3570" s="68">
        <v>0</v>
      </c>
      <c r="AC3570" s="68">
        <f t="shared" si="12563"/>
        <v>0</v>
      </c>
      <c r="AD3570" s="67">
        <f t="shared" si="12564"/>
        <v>0</v>
      </c>
      <c r="AE3570" s="67">
        <f t="shared" si="12565"/>
        <v>0</v>
      </c>
      <c r="AF3570" s="68">
        <f t="shared" si="12566"/>
        <v>0</v>
      </c>
      <c r="AG3570" s="67" t="e">
        <f>M3570+#REF!-V3570</f>
        <v>#REF!</v>
      </c>
      <c r="AH3570" s="67" t="e">
        <f>N3570+S3570-#REF!</f>
        <v>#REF!</v>
      </c>
      <c r="AI3570" s="68" t="e">
        <f t="shared" si="12567"/>
        <v>#REF!</v>
      </c>
      <c r="AJ3570" s="68" t="e">
        <f t="shared" si="12568"/>
        <v>#REF!</v>
      </c>
      <c r="AK3570" s="71">
        <v>0</v>
      </c>
      <c r="AL3570" s="71">
        <v>0</v>
      </c>
      <c r="AM3570" s="68">
        <f t="shared" si="12569"/>
        <v>0</v>
      </c>
      <c r="AN3570" s="71">
        <v>0</v>
      </c>
      <c r="AO3570" s="71">
        <v>0</v>
      </c>
      <c r="AP3570" s="68">
        <f t="shared" si="12570"/>
        <v>0</v>
      </c>
      <c r="AQ3570" s="68">
        <f t="shared" si="12571"/>
        <v>0</v>
      </c>
      <c r="AR3570" s="71">
        <v>0</v>
      </c>
      <c r="AS3570" s="71">
        <v>0</v>
      </c>
      <c r="AT3570" s="68">
        <f t="shared" si="12572"/>
        <v>0</v>
      </c>
      <c r="AU3570" s="71">
        <v>0</v>
      </c>
      <c r="AV3570" s="71">
        <v>0</v>
      </c>
      <c r="AW3570" s="68">
        <f t="shared" si="12573"/>
        <v>0</v>
      </c>
      <c r="AX3570" s="68">
        <f t="shared" si="12574"/>
        <v>0</v>
      </c>
      <c r="AY3570" s="71">
        <v>0</v>
      </c>
      <c r="AZ3570" s="71">
        <v>0</v>
      </c>
      <c r="BA3570" s="68">
        <f t="shared" si="12575"/>
        <v>0</v>
      </c>
      <c r="BB3570" s="71">
        <v>0</v>
      </c>
      <c r="BC3570" s="71">
        <v>0</v>
      </c>
      <c r="BD3570" s="68">
        <f t="shared" si="12576"/>
        <v>0</v>
      </c>
      <c r="BE3570" s="68">
        <f t="shared" si="12577"/>
        <v>0</v>
      </c>
      <c r="BF3570" s="67">
        <f t="shared" si="12578"/>
        <v>0</v>
      </c>
      <c r="BG3570" s="67">
        <f t="shared" si="12578"/>
        <v>0</v>
      </c>
      <c r="BH3570" s="68">
        <f t="shared" si="12579"/>
        <v>0</v>
      </c>
      <c r="BI3570" s="67" t="e">
        <f t="shared" si="12580"/>
        <v>#REF!</v>
      </c>
      <c r="BJ3570" s="67" t="e">
        <f t="shared" si="12580"/>
        <v>#REF!</v>
      </c>
      <c r="BK3570" s="68" t="e">
        <f t="shared" si="12581"/>
        <v>#REF!</v>
      </c>
      <c r="BL3570" s="68" t="e">
        <f t="shared" si="12411"/>
        <v>#REF!</v>
      </c>
      <c r="BM3570" s="305">
        <v>0</v>
      </c>
      <c r="BN3570" s="305">
        <v>0</v>
      </c>
      <c r="BO3570" s="306"/>
      <c r="BP3570" s="306"/>
      <c r="BQ3570" s="305">
        <v>0</v>
      </c>
      <c r="BR3570" s="305">
        <v>0</v>
      </c>
      <c r="BS3570" s="114" t="s">
        <v>208</v>
      </c>
      <c r="BT3570" s="77"/>
    </row>
    <row r="3571" spans="1:72" s="46" customFormat="1" ht="36.75" hidden="1" customHeight="1">
      <c r="A3571" s="77"/>
      <c r="B3571" s="20">
        <v>2014</v>
      </c>
      <c r="C3571" s="65">
        <v>8317</v>
      </c>
      <c r="D3571" s="20">
        <v>16</v>
      </c>
      <c r="E3571" s="20">
        <v>5000</v>
      </c>
      <c r="F3571" s="20">
        <v>5300</v>
      </c>
      <c r="G3571" s="20">
        <v>531</v>
      </c>
      <c r="H3571" s="20">
        <v>31</v>
      </c>
      <c r="I3571" s="86" t="s">
        <v>1196</v>
      </c>
      <c r="J3571" s="67">
        <v>0</v>
      </c>
      <c r="K3571" s="67">
        <v>0</v>
      </c>
      <c r="L3571" s="68">
        <f t="shared" si="12560"/>
        <v>0</v>
      </c>
      <c r="M3571" s="67">
        <v>0</v>
      </c>
      <c r="N3571" s="67">
        <v>0</v>
      </c>
      <c r="O3571" s="68">
        <f t="shared" si="12561"/>
        <v>0</v>
      </c>
      <c r="P3571" s="68">
        <f t="shared" si="12562"/>
        <v>0</v>
      </c>
      <c r="Q3571" s="71">
        <v>0</v>
      </c>
      <c r="R3571" s="71">
        <v>0</v>
      </c>
      <c r="S3571" s="71">
        <v>0</v>
      </c>
      <c r="T3571" s="71">
        <v>0</v>
      </c>
      <c r="U3571" s="71">
        <v>0</v>
      </c>
      <c r="V3571" s="71">
        <v>0</v>
      </c>
      <c r="W3571" s="67">
        <v>0</v>
      </c>
      <c r="X3571" s="67">
        <v>0</v>
      </c>
      <c r="Y3571" s="68">
        <v>0</v>
      </c>
      <c r="Z3571" s="67">
        <v>0</v>
      </c>
      <c r="AA3571" s="67">
        <v>0</v>
      </c>
      <c r="AB3571" s="68">
        <v>0</v>
      </c>
      <c r="AC3571" s="68">
        <f t="shared" si="12563"/>
        <v>0</v>
      </c>
      <c r="AD3571" s="67">
        <f t="shared" si="12564"/>
        <v>0</v>
      </c>
      <c r="AE3571" s="67">
        <f t="shared" si="12565"/>
        <v>0</v>
      </c>
      <c r="AF3571" s="68">
        <f t="shared" si="12566"/>
        <v>0</v>
      </c>
      <c r="AG3571" s="67" t="e">
        <f>M3571+#REF!-V3571</f>
        <v>#REF!</v>
      </c>
      <c r="AH3571" s="67" t="e">
        <f>N3571+S3571-#REF!</f>
        <v>#REF!</v>
      </c>
      <c r="AI3571" s="68" t="e">
        <f t="shared" si="12567"/>
        <v>#REF!</v>
      </c>
      <c r="AJ3571" s="68" t="e">
        <f t="shared" si="12568"/>
        <v>#REF!</v>
      </c>
      <c r="AK3571" s="71">
        <v>0</v>
      </c>
      <c r="AL3571" s="71">
        <v>0</v>
      </c>
      <c r="AM3571" s="68">
        <f t="shared" si="12569"/>
        <v>0</v>
      </c>
      <c r="AN3571" s="71">
        <v>0</v>
      </c>
      <c r="AO3571" s="71">
        <v>0</v>
      </c>
      <c r="AP3571" s="68">
        <f t="shared" si="12570"/>
        <v>0</v>
      </c>
      <c r="AQ3571" s="68">
        <f t="shared" si="12571"/>
        <v>0</v>
      </c>
      <c r="AR3571" s="71">
        <v>0</v>
      </c>
      <c r="AS3571" s="71">
        <v>0</v>
      </c>
      <c r="AT3571" s="68">
        <f t="shared" si="12572"/>
        <v>0</v>
      </c>
      <c r="AU3571" s="71">
        <v>0</v>
      </c>
      <c r="AV3571" s="71">
        <v>0</v>
      </c>
      <c r="AW3571" s="68">
        <f t="shared" si="12573"/>
        <v>0</v>
      </c>
      <c r="AX3571" s="68">
        <f t="shared" si="12574"/>
        <v>0</v>
      </c>
      <c r="AY3571" s="71">
        <v>0</v>
      </c>
      <c r="AZ3571" s="71">
        <v>0</v>
      </c>
      <c r="BA3571" s="68">
        <f t="shared" si="12575"/>
        <v>0</v>
      </c>
      <c r="BB3571" s="71">
        <v>0</v>
      </c>
      <c r="BC3571" s="71">
        <v>0</v>
      </c>
      <c r="BD3571" s="68">
        <f t="shared" si="12576"/>
        <v>0</v>
      </c>
      <c r="BE3571" s="68">
        <f t="shared" si="12577"/>
        <v>0</v>
      </c>
      <c r="BF3571" s="67">
        <f t="shared" si="12578"/>
        <v>0</v>
      </c>
      <c r="BG3571" s="67">
        <f t="shared" si="12578"/>
        <v>0</v>
      </c>
      <c r="BH3571" s="68">
        <f t="shared" si="12579"/>
        <v>0</v>
      </c>
      <c r="BI3571" s="67" t="e">
        <f t="shared" si="12580"/>
        <v>#REF!</v>
      </c>
      <c r="BJ3571" s="67" t="e">
        <f t="shared" si="12580"/>
        <v>#REF!</v>
      </c>
      <c r="BK3571" s="68" t="e">
        <f t="shared" si="12581"/>
        <v>#REF!</v>
      </c>
      <c r="BL3571" s="68" t="e">
        <f t="shared" si="12411"/>
        <v>#REF!</v>
      </c>
      <c r="BM3571" s="305">
        <v>0</v>
      </c>
      <c r="BN3571" s="305">
        <v>0</v>
      </c>
      <c r="BO3571" s="306"/>
      <c r="BP3571" s="306"/>
      <c r="BQ3571" s="305">
        <v>0</v>
      </c>
      <c r="BR3571" s="305">
        <v>0</v>
      </c>
      <c r="BS3571" s="114" t="s">
        <v>208</v>
      </c>
      <c r="BT3571" s="77"/>
    </row>
    <row r="3572" spans="1:72" s="46" customFormat="1" ht="36.75" hidden="1" customHeight="1">
      <c r="A3572" s="77"/>
      <c r="B3572" s="20">
        <v>2014</v>
      </c>
      <c r="C3572" s="65">
        <v>8317</v>
      </c>
      <c r="D3572" s="20">
        <v>16</v>
      </c>
      <c r="E3572" s="20">
        <v>5000</v>
      </c>
      <c r="F3572" s="20">
        <v>5300</v>
      </c>
      <c r="G3572" s="20">
        <v>531</v>
      </c>
      <c r="H3572" s="20">
        <v>32</v>
      </c>
      <c r="I3572" s="86" t="s">
        <v>1585</v>
      </c>
      <c r="J3572" s="67">
        <v>0</v>
      </c>
      <c r="K3572" s="67">
        <v>0</v>
      </c>
      <c r="L3572" s="68">
        <f t="shared" si="12560"/>
        <v>0</v>
      </c>
      <c r="M3572" s="67">
        <v>0</v>
      </c>
      <c r="N3572" s="67">
        <v>0</v>
      </c>
      <c r="O3572" s="68">
        <f t="shared" si="12561"/>
        <v>0</v>
      </c>
      <c r="P3572" s="68">
        <f t="shared" si="12562"/>
        <v>0</v>
      </c>
      <c r="Q3572" s="71">
        <v>0</v>
      </c>
      <c r="R3572" s="71">
        <v>0</v>
      </c>
      <c r="S3572" s="71">
        <v>0</v>
      </c>
      <c r="T3572" s="71">
        <v>0</v>
      </c>
      <c r="U3572" s="71">
        <v>0</v>
      </c>
      <c r="V3572" s="71">
        <v>0</v>
      </c>
      <c r="W3572" s="67">
        <v>0</v>
      </c>
      <c r="X3572" s="67">
        <v>0</v>
      </c>
      <c r="Y3572" s="68">
        <v>0</v>
      </c>
      <c r="Z3572" s="67">
        <v>0</v>
      </c>
      <c r="AA3572" s="67">
        <v>0</v>
      </c>
      <c r="AB3572" s="68">
        <v>0</v>
      </c>
      <c r="AC3572" s="68">
        <f t="shared" si="12563"/>
        <v>0</v>
      </c>
      <c r="AD3572" s="67">
        <f t="shared" si="12564"/>
        <v>0</v>
      </c>
      <c r="AE3572" s="67">
        <f t="shared" si="12565"/>
        <v>0</v>
      </c>
      <c r="AF3572" s="68">
        <f t="shared" si="12566"/>
        <v>0</v>
      </c>
      <c r="AG3572" s="67" t="e">
        <f>M3572+#REF!-V3572</f>
        <v>#REF!</v>
      </c>
      <c r="AH3572" s="67" t="e">
        <f>N3572+S3572-#REF!</f>
        <v>#REF!</v>
      </c>
      <c r="AI3572" s="68" t="e">
        <f t="shared" si="12567"/>
        <v>#REF!</v>
      </c>
      <c r="AJ3572" s="68" t="e">
        <f t="shared" si="12568"/>
        <v>#REF!</v>
      </c>
      <c r="AK3572" s="71">
        <v>0</v>
      </c>
      <c r="AL3572" s="71">
        <v>0</v>
      </c>
      <c r="AM3572" s="68">
        <f t="shared" si="12569"/>
        <v>0</v>
      </c>
      <c r="AN3572" s="71">
        <v>0</v>
      </c>
      <c r="AO3572" s="71">
        <v>0</v>
      </c>
      <c r="AP3572" s="68">
        <f t="shared" si="12570"/>
        <v>0</v>
      </c>
      <c r="AQ3572" s="68">
        <f t="shared" si="12571"/>
        <v>0</v>
      </c>
      <c r="AR3572" s="71">
        <v>0</v>
      </c>
      <c r="AS3572" s="71">
        <v>0</v>
      </c>
      <c r="AT3572" s="68">
        <f t="shared" si="12572"/>
        <v>0</v>
      </c>
      <c r="AU3572" s="71">
        <v>0</v>
      </c>
      <c r="AV3572" s="71">
        <v>0</v>
      </c>
      <c r="AW3572" s="68">
        <f t="shared" si="12573"/>
        <v>0</v>
      </c>
      <c r="AX3572" s="68">
        <f t="shared" si="12574"/>
        <v>0</v>
      </c>
      <c r="AY3572" s="71">
        <v>0</v>
      </c>
      <c r="AZ3572" s="71">
        <v>0</v>
      </c>
      <c r="BA3572" s="68">
        <f t="shared" si="12575"/>
        <v>0</v>
      </c>
      <c r="BB3572" s="71">
        <v>0</v>
      </c>
      <c r="BC3572" s="71">
        <v>0</v>
      </c>
      <c r="BD3572" s="68">
        <f t="shared" si="12576"/>
        <v>0</v>
      </c>
      <c r="BE3572" s="68">
        <f t="shared" si="12577"/>
        <v>0</v>
      </c>
      <c r="BF3572" s="67">
        <f t="shared" si="12578"/>
        <v>0</v>
      </c>
      <c r="BG3572" s="67">
        <f t="shared" si="12578"/>
        <v>0</v>
      </c>
      <c r="BH3572" s="68">
        <f t="shared" si="12579"/>
        <v>0</v>
      </c>
      <c r="BI3572" s="67" t="e">
        <f t="shared" si="12580"/>
        <v>#REF!</v>
      </c>
      <c r="BJ3572" s="67" t="e">
        <f t="shared" si="12580"/>
        <v>#REF!</v>
      </c>
      <c r="BK3572" s="68" t="e">
        <f t="shared" si="12581"/>
        <v>#REF!</v>
      </c>
      <c r="BL3572" s="68" t="e">
        <f t="shared" si="12411"/>
        <v>#REF!</v>
      </c>
      <c r="BM3572" s="305">
        <v>0</v>
      </c>
      <c r="BN3572" s="305">
        <v>0</v>
      </c>
      <c r="BO3572" s="306"/>
      <c r="BP3572" s="306"/>
      <c r="BQ3572" s="305">
        <v>0</v>
      </c>
      <c r="BR3572" s="305">
        <v>0</v>
      </c>
      <c r="BS3572" s="114" t="s">
        <v>208</v>
      </c>
      <c r="BT3572" s="77"/>
    </row>
    <row r="3573" spans="1:72" s="46" customFormat="1" ht="36.75" hidden="1" customHeight="1">
      <c r="A3573" s="77"/>
      <c r="B3573" s="20">
        <v>2014</v>
      </c>
      <c r="C3573" s="65">
        <v>8317</v>
      </c>
      <c r="D3573" s="20">
        <v>16</v>
      </c>
      <c r="E3573" s="20">
        <v>5000</v>
      </c>
      <c r="F3573" s="20">
        <v>5300</v>
      </c>
      <c r="G3573" s="20">
        <v>531</v>
      </c>
      <c r="H3573" s="20">
        <v>33</v>
      </c>
      <c r="I3573" s="86" t="s">
        <v>1586</v>
      </c>
      <c r="J3573" s="67">
        <v>0</v>
      </c>
      <c r="K3573" s="67">
        <v>0</v>
      </c>
      <c r="L3573" s="68">
        <f t="shared" si="12560"/>
        <v>0</v>
      </c>
      <c r="M3573" s="67">
        <v>0</v>
      </c>
      <c r="N3573" s="67">
        <v>0</v>
      </c>
      <c r="O3573" s="68">
        <f t="shared" si="12561"/>
        <v>0</v>
      </c>
      <c r="P3573" s="68">
        <f t="shared" si="12562"/>
        <v>0</v>
      </c>
      <c r="Q3573" s="71">
        <v>0</v>
      </c>
      <c r="R3573" s="71">
        <v>0</v>
      </c>
      <c r="S3573" s="71">
        <v>0</v>
      </c>
      <c r="T3573" s="71">
        <v>0</v>
      </c>
      <c r="U3573" s="71">
        <v>0</v>
      </c>
      <c r="V3573" s="71">
        <v>0</v>
      </c>
      <c r="W3573" s="67">
        <v>0</v>
      </c>
      <c r="X3573" s="67">
        <v>0</v>
      </c>
      <c r="Y3573" s="68">
        <v>0</v>
      </c>
      <c r="Z3573" s="67">
        <v>0</v>
      </c>
      <c r="AA3573" s="67">
        <v>0</v>
      </c>
      <c r="AB3573" s="68">
        <v>0</v>
      </c>
      <c r="AC3573" s="68">
        <f t="shared" si="12563"/>
        <v>0</v>
      </c>
      <c r="AD3573" s="67">
        <f t="shared" ref="AD3573:AD3600" si="12582">J3573+Q3573-T3573</f>
        <v>0</v>
      </c>
      <c r="AE3573" s="67">
        <f t="shared" ref="AE3573:AE3600" si="12583">K3573+R3573-U3573</f>
        <v>0</v>
      </c>
      <c r="AF3573" s="68">
        <f t="shared" si="12566"/>
        <v>0</v>
      </c>
      <c r="AG3573" s="67" t="e">
        <f>M3573+#REF!-V3573</f>
        <v>#REF!</v>
      </c>
      <c r="AH3573" s="67" t="e">
        <f>N3573+S3573-#REF!</f>
        <v>#REF!</v>
      </c>
      <c r="AI3573" s="68" t="e">
        <f t="shared" si="12567"/>
        <v>#REF!</v>
      </c>
      <c r="AJ3573" s="68" t="e">
        <f t="shared" si="12568"/>
        <v>#REF!</v>
      </c>
      <c r="AK3573" s="71">
        <v>0</v>
      </c>
      <c r="AL3573" s="71">
        <v>0</v>
      </c>
      <c r="AM3573" s="68">
        <f t="shared" si="12569"/>
        <v>0</v>
      </c>
      <c r="AN3573" s="71">
        <v>0</v>
      </c>
      <c r="AO3573" s="71">
        <v>0</v>
      </c>
      <c r="AP3573" s="68">
        <f t="shared" si="12570"/>
        <v>0</v>
      </c>
      <c r="AQ3573" s="68">
        <f t="shared" si="12571"/>
        <v>0</v>
      </c>
      <c r="AR3573" s="71">
        <v>0</v>
      </c>
      <c r="AS3573" s="71">
        <v>0</v>
      </c>
      <c r="AT3573" s="68">
        <f t="shared" si="12572"/>
        <v>0</v>
      </c>
      <c r="AU3573" s="71">
        <v>0</v>
      </c>
      <c r="AV3573" s="71">
        <v>0</v>
      </c>
      <c r="AW3573" s="68">
        <f t="shared" si="12573"/>
        <v>0</v>
      </c>
      <c r="AX3573" s="68">
        <f t="shared" si="12574"/>
        <v>0</v>
      </c>
      <c r="AY3573" s="71">
        <v>0</v>
      </c>
      <c r="AZ3573" s="71">
        <v>0</v>
      </c>
      <c r="BA3573" s="68">
        <f t="shared" si="12575"/>
        <v>0</v>
      </c>
      <c r="BB3573" s="71">
        <v>0</v>
      </c>
      <c r="BC3573" s="71">
        <v>0</v>
      </c>
      <c r="BD3573" s="68">
        <f t="shared" si="12576"/>
        <v>0</v>
      </c>
      <c r="BE3573" s="68">
        <f t="shared" si="12577"/>
        <v>0</v>
      </c>
      <c r="BF3573" s="67">
        <f t="shared" si="12578"/>
        <v>0</v>
      </c>
      <c r="BG3573" s="67">
        <f t="shared" si="12578"/>
        <v>0</v>
      </c>
      <c r="BH3573" s="68">
        <f t="shared" si="12579"/>
        <v>0</v>
      </c>
      <c r="BI3573" s="67" t="e">
        <f t="shared" si="12580"/>
        <v>#REF!</v>
      </c>
      <c r="BJ3573" s="67" t="e">
        <f t="shared" si="12580"/>
        <v>#REF!</v>
      </c>
      <c r="BK3573" s="68" t="e">
        <f t="shared" si="12581"/>
        <v>#REF!</v>
      </c>
      <c r="BL3573" s="68" t="e">
        <f t="shared" ref="BL3573:BL3636" si="12584">+BH3573+BK3573</f>
        <v>#REF!</v>
      </c>
      <c r="BM3573" s="305">
        <v>0</v>
      </c>
      <c r="BN3573" s="305">
        <v>0</v>
      </c>
      <c r="BO3573" s="306"/>
      <c r="BP3573" s="306"/>
      <c r="BQ3573" s="305">
        <v>0</v>
      </c>
      <c r="BR3573" s="305">
        <v>0</v>
      </c>
      <c r="BS3573" s="114" t="s">
        <v>208</v>
      </c>
      <c r="BT3573" s="77"/>
    </row>
    <row r="3574" spans="1:72" s="46" customFormat="1" ht="36.75" hidden="1" customHeight="1">
      <c r="A3574" s="77"/>
      <c r="B3574" s="20">
        <v>2014</v>
      </c>
      <c r="C3574" s="65">
        <v>8317</v>
      </c>
      <c r="D3574" s="20">
        <v>16</v>
      </c>
      <c r="E3574" s="20">
        <v>5000</v>
      </c>
      <c r="F3574" s="20">
        <v>5300</v>
      </c>
      <c r="G3574" s="20">
        <v>531</v>
      </c>
      <c r="H3574" s="20">
        <v>34</v>
      </c>
      <c r="I3574" s="86" t="s">
        <v>1587</v>
      </c>
      <c r="J3574" s="67">
        <v>0</v>
      </c>
      <c r="K3574" s="67">
        <v>0</v>
      </c>
      <c r="L3574" s="68">
        <f t="shared" si="12560"/>
        <v>0</v>
      </c>
      <c r="M3574" s="67">
        <v>0</v>
      </c>
      <c r="N3574" s="67">
        <v>0</v>
      </c>
      <c r="O3574" s="68">
        <f t="shared" si="12561"/>
        <v>0</v>
      </c>
      <c r="P3574" s="68">
        <f t="shared" si="12562"/>
        <v>0</v>
      </c>
      <c r="Q3574" s="71">
        <v>0</v>
      </c>
      <c r="R3574" s="71">
        <v>0</v>
      </c>
      <c r="S3574" s="71">
        <v>0</v>
      </c>
      <c r="T3574" s="71">
        <v>0</v>
      </c>
      <c r="U3574" s="71">
        <v>0</v>
      </c>
      <c r="V3574" s="71">
        <v>0</v>
      </c>
      <c r="W3574" s="67">
        <v>0</v>
      </c>
      <c r="X3574" s="67">
        <v>0</v>
      </c>
      <c r="Y3574" s="68">
        <v>0</v>
      </c>
      <c r="Z3574" s="67">
        <v>0</v>
      </c>
      <c r="AA3574" s="67">
        <v>0</v>
      </c>
      <c r="AB3574" s="68">
        <v>0</v>
      </c>
      <c r="AC3574" s="68">
        <f t="shared" si="12563"/>
        <v>0</v>
      </c>
      <c r="AD3574" s="67">
        <f t="shared" si="12582"/>
        <v>0</v>
      </c>
      <c r="AE3574" s="67">
        <f t="shared" si="12583"/>
        <v>0</v>
      </c>
      <c r="AF3574" s="68">
        <f t="shared" si="12566"/>
        <v>0</v>
      </c>
      <c r="AG3574" s="67" t="e">
        <f>M3574+#REF!-V3574</f>
        <v>#REF!</v>
      </c>
      <c r="AH3574" s="67" t="e">
        <f>N3574+S3574-#REF!</f>
        <v>#REF!</v>
      </c>
      <c r="AI3574" s="68" t="e">
        <f t="shared" si="12567"/>
        <v>#REF!</v>
      </c>
      <c r="AJ3574" s="68" t="e">
        <f t="shared" si="12568"/>
        <v>#REF!</v>
      </c>
      <c r="AK3574" s="71">
        <v>0</v>
      </c>
      <c r="AL3574" s="71">
        <v>0</v>
      </c>
      <c r="AM3574" s="68">
        <f t="shared" si="12569"/>
        <v>0</v>
      </c>
      <c r="AN3574" s="71">
        <v>0</v>
      </c>
      <c r="AO3574" s="71">
        <v>0</v>
      </c>
      <c r="AP3574" s="68">
        <f t="shared" si="12570"/>
        <v>0</v>
      </c>
      <c r="AQ3574" s="68">
        <f t="shared" si="12571"/>
        <v>0</v>
      </c>
      <c r="AR3574" s="71">
        <v>0</v>
      </c>
      <c r="AS3574" s="71">
        <v>0</v>
      </c>
      <c r="AT3574" s="68">
        <f t="shared" si="12572"/>
        <v>0</v>
      </c>
      <c r="AU3574" s="71">
        <v>0</v>
      </c>
      <c r="AV3574" s="71">
        <v>0</v>
      </c>
      <c r="AW3574" s="68">
        <f t="shared" si="12573"/>
        <v>0</v>
      </c>
      <c r="AX3574" s="68">
        <f t="shared" si="12574"/>
        <v>0</v>
      </c>
      <c r="AY3574" s="71">
        <v>0</v>
      </c>
      <c r="AZ3574" s="71">
        <v>0</v>
      </c>
      <c r="BA3574" s="68">
        <f t="shared" si="12575"/>
        <v>0</v>
      </c>
      <c r="BB3574" s="71">
        <v>0</v>
      </c>
      <c r="BC3574" s="71">
        <v>0</v>
      </c>
      <c r="BD3574" s="68">
        <f t="shared" si="12576"/>
        <v>0</v>
      </c>
      <c r="BE3574" s="68">
        <f t="shared" si="12577"/>
        <v>0</v>
      </c>
      <c r="BF3574" s="67">
        <f t="shared" si="12578"/>
        <v>0</v>
      </c>
      <c r="BG3574" s="67">
        <f t="shared" si="12578"/>
        <v>0</v>
      </c>
      <c r="BH3574" s="68">
        <f t="shared" si="12579"/>
        <v>0</v>
      </c>
      <c r="BI3574" s="67" t="e">
        <f t="shared" si="12580"/>
        <v>#REF!</v>
      </c>
      <c r="BJ3574" s="67" t="e">
        <f t="shared" si="12580"/>
        <v>#REF!</v>
      </c>
      <c r="BK3574" s="68" t="e">
        <f t="shared" si="12581"/>
        <v>#REF!</v>
      </c>
      <c r="BL3574" s="68" t="e">
        <f t="shared" si="12584"/>
        <v>#REF!</v>
      </c>
      <c r="BM3574" s="305">
        <v>0</v>
      </c>
      <c r="BN3574" s="305">
        <v>0</v>
      </c>
      <c r="BO3574" s="306"/>
      <c r="BP3574" s="306"/>
      <c r="BQ3574" s="305">
        <v>0</v>
      </c>
      <c r="BR3574" s="305">
        <v>0</v>
      </c>
      <c r="BS3574" s="114" t="s">
        <v>208</v>
      </c>
      <c r="BT3574" s="77"/>
    </row>
    <row r="3575" spans="1:72" s="46" customFormat="1" ht="36.75" hidden="1" customHeight="1">
      <c r="A3575" s="77"/>
      <c r="B3575" s="20">
        <v>2014</v>
      </c>
      <c r="C3575" s="65">
        <v>8317</v>
      </c>
      <c r="D3575" s="20">
        <v>16</v>
      </c>
      <c r="E3575" s="20">
        <v>5000</v>
      </c>
      <c r="F3575" s="20">
        <v>5300</v>
      </c>
      <c r="G3575" s="20">
        <v>531</v>
      </c>
      <c r="H3575" s="20">
        <v>35</v>
      </c>
      <c r="I3575" s="86" t="s">
        <v>1588</v>
      </c>
      <c r="J3575" s="67">
        <v>0</v>
      </c>
      <c r="K3575" s="67">
        <v>0</v>
      </c>
      <c r="L3575" s="68">
        <f t="shared" si="12560"/>
        <v>0</v>
      </c>
      <c r="M3575" s="67">
        <v>0</v>
      </c>
      <c r="N3575" s="67">
        <v>0</v>
      </c>
      <c r="O3575" s="68">
        <f t="shared" si="12561"/>
        <v>0</v>
      </c>
      <c r="P3575" s="68">
        <f t="shared" si="12562"/>
        <v>0</v>
      </c>
      <c r="Q3575" s="71">
        <v>0</v>
      </c>
      <c r="R3575" s="71">
        <v>0</v>
      </c>
      <c r="S3575" s="71">
        <v>0</v>
      </c>
      <c r="T3575" s="71">
        <v>0</v>
      </c>
      <c r="U3575" s="71">
        <v>0</v>
      </c>
      <c r="V3575" s="71">
        <v>0</v>
      </c>
      <c r="W3575" s="67">
        <v>0</v>
      </c>
      <c r="X3575" s="67">
        <v>0</v>
      </c>
      <c r="Y3575" s="68">
        <v>0</v>
      </c>
      <c r="Z3575" s="67">
        <v>0</v>
      </c>
      <c r="AA3575" s="67">
        <v>0</v>
      </c>
      <c r="AB3575" s="68">
        <v>0</v>
      </c>
      <c r="AC3575" s="68">
        <f t="shared" si="12563"/>
        <v>0</v>
      </c>
      <c r="AD3575" s="67">
        <f t="shared" si="12582"/>
        <v>0</v>
      </c>
      <c r="AE3575" s="67">
        <f t="shared" si="12583"/>
        <v>0</v>
      </c>
      <c r="AF3575" s="68">
        <f t="shared" si="12566"/>
        <v>0</v>
      </c>
      <c r="AG3575" s="67" t="e">
        <f>M3575+#REF!-V3575</f>
        <v>#REF!</v>
      </c>
      <c r="AH3575" s="67" t="e">
        <f>N3575+S3575-#REF!</f>
        <v>#REF!</v>
      </c>
      <c r="AI3575" s="68" t="e">
        <f t="shared" si="12567"/>
        <v>#REF!</v>
      </c>
      <c r="AJ3575" s="68" t="e">
        <f t="shared" si="12568"/>
        <v>#REF!</v>
      </c>
      <c r="AK3575" s="71">
        <v>0</v>
      </c>
      <c r="AL3575" s="71">
        <v>0</v>
      </c>
      <c r="AM3575" s="68">
        <f t="shared" si="12569"/>
        <v>0</v>
      </c>
      <c r="AN3575" s="71">
        <v>0</v>
      </c>
      <c r="AO3575" s="71">
        <v>0</v>
      </c>
      <c r="AP3575" s="68">
        <f t="shared" si="12570"/>
        <v>0</v>
      </c>
      <c r="AQ3575" s="68">
        <f t="shared" si="12571"/>
        <v>0</v>
      </c>
      <c r="AR3575" s="71">
        <v>0</v>
      </c>
      <c r="AS3575" s="71">
        <v>0</v>
      </c>
      <c r="AT3575" s="68">
        <f t="shared" si="12572"/>
        <v>0</v>
      </c>
      <c r="AU3575" s="71">
        <v>0</v>
      </c>
      <c r="AV3575" s="71">
        <v>0</v>
      </c>
      <c r="AW3575" s="68">
        <f t="shared" si="12573"/>
        <v>0</v>
      </c>
      <c r="AX3575" s="68">
        <f t="shared" si="12574"/>
        <v>0</v>
      </c>
      <c r="AY3575" s="71">
        <v>0</v>
      </c>
      <c r="AZ3575" s="71">
        <v>0</v>
      </c>
      <c r="BA3575" s="68">
        <f t="shared" si="12575"/>
        <v>0</v>
      </c>
      <c r="BB3575" s="71">
        <v>0</v>
      </c>
      <c r="BC3575" s="71">
        <v>0</v>
      </c>
      <c r="BD3575" s="68">
        <f t="shared" si="12576"/>
        <v>0</v>
      </c>
      <c r="BE3575" s="68">
        <f t="shared" si="12577"/>
        <v>0</v>
      </c>
      <c r="BF3575" s="67">
        <f t="shared" si="12578"/>
        <v>0</v>
      </c>
      <c r="BG3575" s="67">
        <f t="shared" si="12578"/>
        <v>0</v>
      </c>
      <c r="BH3575" s="68">
        <f t="shared" si="12579"/>
        <v>0</v>
      </c>
      <c r="BI3575" s="67" t="e">
        <f t="shared" si="12580"/>
        <v>#REF!</v>
      </c>
      <c r="BJ3575" s="67" t="e">
        <f t="shared" si="12580"/>
        <v>#REF!</v>
      </c>
      <c r="BK3575" s="68" t="e">
        <f t="shared" si="12581"/>
        <v>#REF!</v>
      </c>
      <c r="BL3575" s="68" t="e">
        <f t="shared" si="12584"/>
        <v>#REF!</v>
      </c>
      <c r="BM3575" s="305">
        <v>0</v>
      </c>
      <c r="BN3575" s="305">
        <v>0</v>
      </c>
      <c r="BO3575" s="306"/>
      <c r="BP3575" s="306"/>
      <c r="BQ3575" s="305">
        <v>0</v>
      </c>
      <c r="BR3575" s="305">
        <v>0</v>
      </c>
      <c r="BS3575" s="114"/>
      <c r="BT3575" s="77"/>
    </row>
    <row r="3576" spans="1:72" s="46" customFormat="1" ht="36.75" hidden="1" customHeight="1">
      <c r="A3576" s="77"/>
      <c r="B3576" s="20">
        <v>2014</v>
      </c>
      <c r="C3576" s="65">
        <v>8317</v>
      </c>
      <c r="D3576" s="20">
        <v>16</v>
      </c>
      <c r="E3576" s="20">
        <v>5000</v>
      </c>
      <c r="F3576" s="20">
        <v>5300</v>
      </c>
      <c r="G3576" s="20">
        <v>531</v>
      </c>
      <c r="H3576" s="20">
        <v>36</v>
      </c>
      <c r="I3576" s="86" t="s">
        <v>1589</v>
      </c>
      <c r="J3576" s="67">
        <v>0</v>
      </c>
      <c r="K3576" s="67">
        <v>0</v>
      </c>
      <c r="L3576" s="68">
        <f t="shared" si="12560"/>
        <v>0</v>
      </c>
      <c r="M3576" s="67">
        <v>0</v>
      </c>
      <c r="N3576" s="67">
        <v>0</v>
      </c>
      <c r="O3576" s="68">
        <f t="shared" si="12561"/>
        <v>0</v>
      </c>
      <c r="P3576" s="68">
        <f t="shared" si="12562"/>
        <v>0</v>
      </c>
      <c r="Q3576" s="71">
        <v>0</v>
      </c>
      <c r="R3576" s="71">
        <v>0</v>
      </c>
      <c r="S3576" s="71">
        <v>0</v>
      </c>
      <c r="T3576" s="71">
        <v>0</v>
      </c>
      <c r="U3576" s="71">
        <v>0</v>
      </c>
      <c r="V3576" s="71">
        <v>0</v>
      </c>
      <c r="W3576" s="67">
        <v>0</v>
      </c>
      <c r="X3576" s="67">
        <v>0</v>
      </c>
      <c r="Y3576" s="68">
        <v>0</v>
      </c>
      <c r="Z3576" s="67">
        <v>0</v>
      </c>
      <c r="AA3576" s="67">
        <v>0</v>
      </c>
      <c r="AB3576" s="68">
        <v>0</v>
      </c>
      <c r="AC3576" s="68">
        <f t="shared" si="12563"/>
        <v>0</v>
      </c>
      <c r="AD3576" s="67">
        <f t="shared" si="12582"/>
        <v>0</v>
      </c>
      <c r="AE3576" s="67">
        <f t="shared" si="12583"/>
        <v>0</v>
      </c>
      <c r="AF3576" s="68">
        <f t="shared" si="12566"/>
        <v>0</v>
      </c>
      <c r="AG3576" s="67" t="e">
        <f>M3576+#REF!-V3576</f>
        <v>#REF!</v>
      </c>
      <c r="AH3576" s="67" t="e">
        <f>N3576+S3576-#REF!</f>
        <v>#REF!</v>
      </c>
      <c r="AI3576" s="68" t="e">
        <f t="shared" si="12567"/>
        <v>#REF!</v>
      </c>
      <c r="AJ3576" s="68" t="e">
        <f t="shared" si="12568"/>
        <v>#REF!</v>
      </c>
      <c r="AK3576" s="71">
        <v>0</v>
      </c>
      <c r="AL3576" s="71">
        <v>0</v>
      </c>
      <c r="AM3576" s="68">
        <f t="shared" si="12569"/>
        <v>0</v>
      </c>
      <c r="AN3576" s="71">
        <v>0</v>
      </c>
      <c r="AO3576" s="71">
        <v>0</v>
      </c>
      <c r="AP3576" s="68">
        <f t="shared" si="12570"/>
        <v>0</v>
      </c>
      <c r="AQ3576" s="68">
        <f t="shared" si="12571"/>
        <v>0</v>
      </c>
      <c r="AR3576" s="71">
        <v>0</v>
      </c>
      <c r="AS3576" s="71">
        <v>0</v>
      </c>
      <c r="AT3576" s="68">
        <f t="shared" si="12572"/>
        <v>0</v>
      </c>
      <c r="AU3576" s="71">
        <v>0</v>
      </c>
      <c r="AV3576" s="71">
        <v>0</v>
      </c>
      <c r="AW3576" s="68">
        <f t="shared" si="12573"/>
        <v>0</v>
      </c>
      <c r="AX3576" s="68">
        <f t="shared" si="12574"/>
        <v>0</v>
      </c>
      <c r="AY3576" s="71">
        <v>0</v>
      </c>
      <c r="AZ3576" s="71">
        <v>0</v>
      </c>
      <c r="BA3576" s="68">
        <f t="shared" si="12575"/>
        <v>0</v>
      </c>
      <c r="BB3576" s="71">
        <v>0</v>
      </c>
      <c r="BC3576" s="71">
        <v>0</v>
      </c>
      <c r="BD3576" s="68">
        <f t="shared" si="12576"/>
        <v>0</v>
      </c>
      <c r="BE3576" s="68">
        <f t="shared" si="12577"/>
        <v>0</v>
      </c>
      <c r="BF3576" s="67">
        <f t="shared" si="12578"/>
        <v>0</v>
      </c>
      <c r="BG3576" s="67">
        <f t="shared" si="12578"/>
        <v>0</v>
      </c>
      <c r="BH3576" s="68">
        <f t="shared" si="12579"/>
        <v>0</v>
      </c>
      <c r="BI3576" s="67" t="e">
        <f t="shared" si="12580"/>
        <v>#REF!</v>
      </c>
      <c r="BJ3576" s="67" t="e">
        <f t="shared" si="12580"/>
        <v>#REF!</v>
      </c>
      <c r="BK3576" s="68" t="e">
        <f t="shared" si="12581"/>
        <v>#REF!</v>
      </c>
      <c r="BL3576" s="68" t="e">
        <f t="shared" si="12584"/>
        <v>#REF!</v>
      </c>
      <c r="BM3576" s="305">
        <v>0</v>
      </c>
      <c r="BN3576" s="305">
        <v>0</v>
      </c>
      <c r="BO3576" s="306"/>
      <c r="BP3576" s="306"/>
      <c r="BQ3576" s="305">
        <v>0</v>
      </c>
      <c r="BR3576" s="305">
        <v>0</v>
      </c>
      <c r="BS3576" s="114"/>
      <c r="BT3576" s="77"/>
    </row>
    <row r="3577" spans="1:72" s="46" customFormat="1" ht="36.75" hidden="1" customHeight="1">
      <c r="A3577" s="77"/>
      <c r="B3577" s="20">
        <v>2014</v>
      </c>
      <c r="C3577" s="65">
        <v>8317</v>
      </c>
      <c r="D3577" s="20">
        <v>16</v>
      </c>
      <c r="E3577" s="20">
        <v>5000</v>
      </c>
      <c r="F3577" s="20">
        <v>5300</v>
      </c>
      <c r="G3577" s="20">
        <v>531</v>
      </c>
      <c r="H3577" s="20">
        <v>37</v>
      </c>
      <c r="I3577" s="86" t="s">
        <v>1590</v>
      </c>
      <c r="J3577" s="67">
        <v>0</v>
      </c>
      <c r="K3577" s="67">
        <v>0</v>
      </c>
      <c r="L3577" s="68">
        <f t="shared" si="12560"/>
        <v>0</v>
      </c>
      <c r="M3577" s="67">
        <v>0</v>
      </c>
      <c r="N3577" s="67">
        <v>0</v>
      </c>
      <c r="O3577" s="68">
        <f t="shared" si="12561"/>
        <v>0</v>
      </c>
      <c r="P3577" s="68">
        <f t="shared" si="12562"/>
        <v>0</v>
      </c>
      <c r="Q3577" s="71">
        <v>0</v>
      </c>
      <c r="R3577" s="71">
        <v>0</v>
      </c>
      <c r="S3577" s="71">
        <v>0</v>
      </c>
      <c r="T3577" s="71">
        <v>0</v>
      </c>
      <c r="U3577" s="71">
        <v>0</v>
      </c>
      <c r="V3577" s="71">
        <v>0</v>
      </c>
      <c r="W3577" s="67">
        <v>0</v>
      </c>
      <c r="X3577" s="67">
        <v>0</v>
      </c>
      <c r="Y3577" s="68">
        <v>0</v>
      </c>
      <c r="Z3577" s="67">
        <v>0</v>
      </c>
      <c r="AA3577" s="67">
        <v>0</v>
      </c>
      <c r="AB3577" s="68">
        <v>0</v>
      </c>
      <c r="AC3577" s="68">
        <f t="shared" si="12563"/>
        <v>0</v>
      </c>
      <c r="AD3577" s="67">
        <f t="shared" si="12582"/>
        <v>0</v>
      </c>
      <c r="AE3577" s="67">
        <f t="shared" si="12583"/>
        <v>0</v>
      </c>
      <c r="AF3577" s="68">
        <f t="shared" si="12566"/>
        <v>0</v>
      </c>
      <c r="AG3577" s="67" t="e">
        <f>M3577+#REF!-V3577</f>
        <v>#REF!</v>
      </c>
      <c r="AH3577" s="67" t="e">
        <f>N3577+S3577-#REF!</f>
        <v>#REF!</v>
      </c>
      <c r="AI3577" s="68" t="e">
        <f t="shared" si="12567"/>
        <v>#REF!</v>
      </c>
      <c r="AJ3577" s="68" t="e">
        <f t="shared" si="12568"/>
        <v>#REF!</v>
      </c>
      <c r="AK3577" s="71">
        <v>0</v>
      </c>
      <c r="AL3577" s="71">
        <v>0</v>
      </c>
      <c r="AM3577" s="68">
        <f t="shared" si="12569"/>
        <v>0</v>
      </c>
      <c r="AN3577" s="71">
        <v>0</v>
      </c>
      <c r="AO3577" s="71">
        <v>0</v>
      </c>
      <c r="AP3577" s="68">
        <f t="shared" si="12570"/>
        <v>0</v>
      </c>
      <c r="AQ3577" s="68">
        <f t="shared" si="12571"/>
        <v>0</v>
      </c>
      <c r="AR3577" s="71">
        <v>0</v>
      </c>
      <c r="AS3577" s="71">
        <v>0</v>
      </c>
      <c r="AT3577" s="68">
        <f t="shared" si="12572"/>
        <v>0</v>
      </c>
      <c r="AU3577" s="71">
        <v>0</v>
      </c>
      <c r="AV3577" s="71">
        <v>0</v>
      </c>
      <c r="AW3577" s="68">
        <f t="shared" si="12573"/>
        <v>0</v>
      </c>
      <c r="AX3577" s="68">
        <f t="shared" si="12574"/>
        <v>0</v>
      </c>
      <c r="AY3577" s="71">
        <v>0</v>
      </c>
      <c r="AZ3577" s="71">
        <v>0</v>
      </c>
      <c r="BA3577" s="68">
        <f t="shared" si="12575"/>
        <v>0</v>
      </c>
      <c r="BB3577" s="71">
        <v>0</v>
      </c>
      <c r="BC3577" s="71">
        <v>0</v>
      </c>
      <c r="BD3577" s="68">
        <f t="shared" si="12576"/>
        <v>0</v>
      </c>
      <c r="BE3577" s="68">
        <f t="shared" si="12577"/>
        <v>0</v>
      </c>
      <c r="BF3577" s="67">
        <f t="shared" si="12578"/>
        <v>0</v>
      </c>
      <c r="BG3577" s="67">
        <f t="shared" si="12578"/>
        <v>0</v>
      </c>
      <c r="BH3577" s="68">
        <f t="shared" si="12579"/>
        <v>0</v>
      </c>
      <c r="BI3577" s="67" t="e">
        <f t="shared" si="12580"/>
        <v>#REF!</v>
      </c>
      <c r="BJ3577" s="67" t="e">
        <f t="shared" si="12580"/>
        <v>#REF!</v>
      </c>
      <c r="BK3577" s="68" t="e">
        <f t="shared" si="12581"/>
        <v>#REF!</v>
      </c>
      <c r="BL3577" s="68" t="e">
        <f t="shared" si="12584"/>
        <v>#REF!</v>
      </c>
      <c r="BM3577" s="305">
        <v>0</v>
      </c>
      <c r="BN3577" s="305">
        <v>0</v>
      </c>
      <c r="BO3577" s="306"/>
      <c r="BP3577" s="306"/>
      <c r="BQ3577" s="305">
        <v>0</v>
      </c>
      <c r="BR3577" s="305">
        <v>0</v>
      </c>
      <c r="BS3577" s="114"/>
      <c r="BT3577" s="77"/>
    </row>
    <row r="3578" spans="1:72" s="46" customFormat="1" ht="36.75" hidden="1" customHeight="1">
      <c r="A3578" s="77"/>
      <c r="B3578" s="20">
        <v>2014</v>
      </c>
      <c r="C3578" s="65">
        <v>8317</v>
      </c>
      <c r="D3578" s="20">
        <v>16</v>
      </c>
      <c r="E3578" s="20">
        <v>5000</v>
      </c>
      <c r="F3578" s="20">
        <v>5300</v>
      </c>
      <c r="G3578" s="20">
        <v>531</v>
      </c>
      <c r="H3578" s="20">
        <v>38</v>
      </c>
      <c r="I3578" s="86" t="s">
        <v>1591</v>
      </c>
      <c r="J3578" s="67">
        <v>0</v>
      </c>
      <c r="K3578" s="67">
        <v>0</v>
      </c>
      <c r="L3578" s="68">
        <f t="shared" si="12560"/>
        <v>0</v>
      </c>
      <c r="M3578" s="67">
        <v>0</v>
      </c>
      <c r="N3578" s="67">
        <v>0</v>
      </c>
      <c r="O3578" s="68">
        <f t="shared" si="12561"/>
        <v>0</v>
      </c>
      <c r="P3578" s="68">
        <f t="shared" si="12562"/>
        <v>0</v>
      </c>
      <c r="Q3578" s="71">
        <v>0</v>
      </c>
      <c r="R3578" s="71">
        <v>0</v>
      </c>
      <c r="S3578" s="71">
        <v>0</v>
      </c>
      <c r="T3578" s="71">
        <v>0</v>
      </c>
      <c r="U3578" s="71">
        <v>0</v>
      </c>
      <c r="V3578" s="71">
        <v>0</v>
      </c>
      <c r="W3578" s="67">
        <v>0</v>
      </c>
      <c r="X3578" s="67">
        <v>0</v>
      </c>
      <c r="Y3578" s="68">
        <v>0</v>
      </c>
      <c r="Z3578" s="67">
        <v>0</v>
      </c>
      <c r="AA3578" s="67">
        <v>0</v>
      </c>
      <c r="AB3578" s="68">
        <v>0</v>
      </c>
      <c r="AC3578" s="68">
        <f t="shared" si="12563"/>
        <v>0</v>
      </c>
      <c r="AD3578" s="67">
        <f t="shared" si="12582"/>
        <v>0</v>
      </c>
      <c r="AE3578" s="67">
        <f t="shared" si="12583"/>
        <v>0</v>
      </c>
      <c r="AF3578" s="68">
        <f t="shared" si="12566"/>
        <v>0</v>
      </c>
      <c r="AG3578" s="67" t="e">
        <f>M3578+#REF!-V3578</f>
        <v>#REF!</v>
      </c>
      <c r="AH3578" s="67" t="e">
        <f>N3578+S3578-#REF!</f>
        <v>#REF!</v>
      </c>
      <c r="AI3578" s="68" t="e">
        <f t="shared" si="12567"/>
        <v>#REF!</v>
      </c>
      <c r="AJ3578" s="68" t="e">
        <f t="shared" si="12568"/>
        <v>#REF!</v>
      </c>
      <c r="AK3578" s="71">
        <v>0</v>
      </c>
      <c r="AL3578" s="71">
        <v>0</v>
      </c>
      <c r="AM3578" s="68">
        <f t="shared" si="12569"/>
        <v>0</v>
      </c>
      <c r="AN3578" s="71">
        <v>0</v>
      </c>
      <c r="AO3578" s="71">
        <v>0</v>
      </c>
      <c r="AP3578" s="68">
        <f t="shared" si="12570"/>
        <v>0</v>
      </c>
      <c r="AQ3578" s="68">
        <f t="shared" si="12571"/>
        <v>0</v>
      </c>
      <c r="AR3578" s="71">
        <v>0</v>
      </c>
      <c r="AS3578" s="71">
        <v>0</v>
      </c>
      <c r="AT3578" s="68">
        <f t="shared" si="12572"/>
        <v>0</v>
      </c>
      <c r="AU3578" s="71">
        <v>0</v>
      </c>
      <c r="AV3578" s="71">
        <v>0</v>
      </c>
      <c r="AW3578" s="68">
        <f t="shared" si="12573"/>
        <v>0</v>
      </c>
      <c r="AX3578" s="68">
        <f t="shared" si="12574"/>
        <v>0</v>
      </c>
      <c r="AY3578" s="71">
        <v>0</v>
      </c>
      <c r="AZ3578" s="71">
        <v>0</v>
      </c>
      <c r="BA3578" s="68">
        <f t="shared" si="12575"/>
        <v>0</v>
      </c>
      <c r="BB3578" s="71">
        <v>0</v>
      </c>
      <c r="BC3578" s="71">
        <v>0</v>
      </c>
      <c r="BD3578" s="68">
        <f t="shared" si="12576"/>
        <v>0</v>
      </c>
      <c r="BE3578" s="68">
        <f t="shared" si="12577"/>
        <v>0</v>
      </c>
      <c r="BF3578" s="67">
        <f t="shared" si="12578"/>
        <v>0</v>
      </c>
      <c r="BG3578" s="67">
        <f t="shared" si="12578"/>
        <v>0</v>
      </c>
      <c r="BH3578" s="68">
        <f t="shared" si="12579"/>
        <v>0</v>
      </c>
      <c r="BI3578" s="67" t="e">
        <f t="shared" si="12580"/>
        <v>#REF!</v>
      </c>
      <c r="BJ3578" s="67" t="e">
        <f t="shared" si="12580"/>
        <v>#REF!</v>
      </c>
      <c r="BK3578" s="68" t="e">
        <f t="shared" si="12581"/>
        <v>#REF!</v>
      </c>
      <c r="BL3578" s="68" t="e">
        <f t="shared" si="12584"/>
        <v>#REF!</v>
      </c>
      <c r="BM3578" s="305">
        <v>0</v>
      </c>
      <c r="BN3578" s="305">
        <v>0</v>
      </c>
      <c r="BO3578" s="306"/>
      <c r="BP3578" s="306"/>
      <c r="BQ3578" s="305">
        <v>0</v>
      </c>
      <c r="BR3578" s="305">
        <v>0</v>
      </c>
      <c r="BS3578" s="114"/>
      <c r="BT3578" s="77"/>
    </row>
    <row r="3579" spans="1:72" s="46" customFormat="1" ht="36.75" hidden="1" customHeight="1">
      <c r="A3579" s="77"/>
      <c r="B3579" s="20">
        <v>2014</v>
      </c>
      <c r="C3579" s="65">
        <v>8317</v>
      </c>
      <c r="D3579" s="20">
        <v>16</v>
      </c>
      <c r="E3579" s="20">
        <v>5000</v>
      </c>
      <c r="F3579" s="20">
        <v>5300</v>
      </c>
      <c r="G3579" s="20">
        <v>531</v>
      </c>
      <c r="H3579" s="20">
        <v>39</v>
      </c>
      <c r="I3579" s="86" t="s">
        <v>1592</v>
      </c>
      <c r="J3579" s="67">
        <v>0</v>
      </c>
      <c r="K3579" s="67">
        <v>0</v>
      </c>
      <c r="L3579" s="68">
        <f t="shared" si="12560"/>
        <v>0</v>
      </c>
      <c r="M3579" s="67">
        <v>0</v>
      </c>
      <c r="N3579" s="67">
        <v>0</v>
      </c>
      <c r="O3579" s="68">
        <f t="shared" si="12561"/>
        <v>0</v>
      </c>
      <c r="P3579" s="68">
        <f t="shared" si="12562"/>
        <v>0</v>
      </c>
      <c r="Q3579" s="71">
        <v>0</v>
      </c>
      <c r="R3579" s="71">
        <v>0</v>
      </c>
      <c r="S3579" s="71">
        <v>0</v>
      </c>
      <c r="T3579" s="71">
        <v>0</v>
      </c>
      <c r="U3579" s="71">
        <v>0</v>
      </c>
      <c r="V3579" s="71">
        <v>0</v>
      </c>
      <c r="W3579" s="67">
        <v>0</v>
      </c>
      <c r="X3579" s="67">
        <v>0</v>
      </c>
      <c r="Y3579" s="68">
        <v>0</v>
      </c>
      <c r="Z3579" s="67">
        <v>0</v>
      </c>
      <c r="AA3579" s="67">
        <v>0</v>
      </c>
      <c r="AB3579" s="68">
        <v>0</v>
      </c>
      <c r="AC3579" s="68">
        <f t="shared" si="12563"/>
        <v>0</v>
      </c>
      <c r="AD3579" s="67">
        <f t="shared" si="12582"/>
        <v>0</v>
      </c>
      <c r="AE3579" s="67">
        <f t="shared" si="12583"/>
        <v>0</v>
      </c>
      <c r="AF3579" s="68">
        <f t="shared" si="12566"/>
        <v>0</v>
      </c>
      <c r="AG3579" s="67" t="e">
        <f>M3579+#REF!-V3579</f>
        <v>#REF!</v>
      </c>
      <c r="AH3579" s="67" t="e">
        <f>N3579+S3579-#REF!</f>
        <v>#REF!</v>
      </c>
      <c r="AI3579" s="68" t="e">
        <f t="shared" si="12567"/>
        <v>#REF!</v>
      </c>
      <c r="AJ3579" s="68" t="e">
        <f t="shared" si="12568"/>
        <v>#REF!</v>
      </c>
      <c r="AK3579" s="71">
        <v>0</v>
      </c>
      <c r="AL3579" s="71">
        <v>0</v>
      </c>
      <c r="AM3579" s="68">
        <f t="shared" si="12569"/>
        <v>0</v>
      </c>
      <c r="AN3579" s="71">
        <v>0</v>
      </c>
      <c r="AO3579" s="71">
        <v>0</v>
      </c>
      <c r="AP3579" s="68">
        <f t="shared" si="12570"/>
        <v>0</v>
      </c>
      <c r="AQ3579" s="68">
        <f t="shared" si="12571"/>
        <v>0</v>
      </c>
      <c r="AR3579" s="71">
        <v>0</v>
      </c>
      <c r="AS3579" s="71">
        <v>0</v>
      </c>
      <c r="AT3579" s="68">
        <f t="shared" si="12572"/>
        <v>0</v>
      </c>
      <c r="AU3579" s="71">
        <v>0</v>
      </c>
      <c r="AV3579" s="71">
        <v>0</v>
      </c>
      <c r="AW3579" s="68">
        <f t="shared" si="12573"/>
        <v>0</v>
      </c>
      <c r="AX3579" s="68">
        <f t="shared" si="12574"/>
        <v>0</v>
      </c>
      <c r="AY3579" s="71">
        <v>0</v>
      </c>
      <c r="AZ3579" s="71">
        <v>0</v>
      </c>
      <c r="BA3579" s="68">
        <f t="shared" si="12575"/>
        <v>0</v>
      </c>
      <c r="BB3579" s="71">
        <v>0</v>
      </c>
      <c r="BC3579" s="71">
        <v>0</v>
      </c>
      <c r="BD3579" s="68">
        <f t="shared" si="12576"/>
        <v>0</v>
      </c>
      <c r="BE3579" s="68">
        <f t="shared" si="12577"/>
        <v>0</v>
      </c>
      <c r="BF3579" s="67">
        <f t="shared" si="12578"/>
        <v>0</v>
      </c>
      <c r="BG3579" s="67">
        <f t="shared" si="12578"/>
        <v>0</v>
      </c>
      <c r="BH3579" s="68">
        <f t="shared" si="12579"/>
        <v>0</v>
      </c>
      <c r="BI3579" s="67" t="e">
        <f t="shared" si="12580"/>
        <v>#REF!</v>
      </c>
      <c r="BJ3579" s="67" t="e">
        <f t="shared" si="12580"/>
        <v>#REF!</v>
      </c>
      <c r="BK3579" s="68" t="e">
        <f t="shared" si="12581"/>
        <v>#REF!</v>
      </c>
      <c r="BL3579" s="68" t="e">
        <f t="shared" si="12584"/>
        <v>#REF!</v>
      </c>
      <c r="BM3579" s="305">
        <v>0</v>
      </c>
      <c r="BN3579" s="305">
        <v>0</v>
      </c>
      <c r="BO3579" s="306"/>
      <c r="BP3579" s="306"/>
      <c r="BQ3579" s="305">
        <v>0</v>
      </c>
      <c r="BR3579" s="305">
        <v>0</v>
      </c>
      <c r="BS3579" s="114"/>
      <c r="BT3579" s="77"/>
    </row>
    <row r="3580" spans="1:72" s="46" customFormat="1" ht="36.75" hidden="1" customHeight="1">
      <c r="A3580" s="77"/>
      <c r="B3580" s="20">
        <v>2014</v>
      </c>
      <c r="C3580" s="65">
        <v>8317</v>
      </c>
      <c r="D3580" s="20">
        <v>16</v>
      </c>
      <c r="E3580" s="20">
        <v>5000</v>
      </c>
      <c r="F3580" s="20">
        <v>5300</v>
      </c>
      <c r="G3580" s="20">
        <v>531</v>
      </c>
      <c r="H3580" s="20">
        <v>40</v>
      </c>
      <c r="I3580" s="86" t="s">
        <v>1593</v>
      </c>
      <c r="J3580" s="67">
        <v>0</v>
      </c>
      <c r="K3580" s="67">
        <v>0</v>
      </c>
      <c r="L3580" s="68">
        <f t="shared" si="12560"/>
        <v>0</v>
      </c>
      <c r="M3580" s="67">
        <v>0</v>
      </c>
      <c r="N3580" s="67">
        <v>0</v>
      </c>
      <c r="O3580" s="68">
        <f t="shared" si="12561"/>
        <v>0</v>
      </c>
      <c r="P3580" s="68">
        <f t="shared" si="12562"/>
        <v>0</v>
      </c>
      <c r="Q3580" s="71">
        <v>0</v>
      </c>
      <c r="R3580" s="71">
        <v>0</v>
      </c>
      <c r="S3580" s="71">
        <v>0</v>
      </c>
      <c r="T3580" s="71">
        <v>0</v>
      </c>
      <c r="U3580" s="71">
        <v>0</v>
      </c>
      <c r="V3580" s="71">
        <v>0</v>
      </c>
      <c r="W3580" s="67">
        <v>0</v>
      </c>
      <c r="X3580" s="67">
        <v>0</v>
      </c>
      <c r="Y3580" s="68">
        <v>0</v>
      </c>
      <c r="Z3580" s="67">
        <v>0</v>
      </c>
      <c r="AA3580" s="67">
        <v>0</v>
      </c>
      <c r="AB3580" s="68">
        <v>0</v>
      </c>
      <c r="AC3580" s="68">
        <f t="shared" si="12563"/>
        <v>0</v>
      </c>
      <c r="AD3580" s="67">
        <f t="shared" si="12582"/>
        <v>0</v>
      </c>
      <c r="AE3580" s="67">
        <f t="shared" si="12583"/>
        <v>0</v>
      </c>
      <c r="AF3580" s="68">
        <f t="shared" si="12566"/>
        <v>0</v>
      </c>
      <c r="AG3580" s="67" t="e">
        <f>M3580+#REF!-V3580</f>
        <v>#REF!</v>
      </c>
      <c r="AH3580" s="67" t="e">
        <f>N3580+S3580-#REF!</f>
        <v>#REF!</v>
      </c>
      <c r="AI3580" s="68" t="e">
        <f t="shared" si="12567"/>
        <v>#REF!</v>
      </c>
      <c r="AJ3580" s="68" t="e">
        <f t="shared" si="12568"/>
        <v>#REF!</v>
      </c>
      <c r="AK3580" s="71">
        <v>0</v>
      </c>
      <c r="AL3580" s="71">
        <v>0</v>
      </c>
      <c r="AM3580" s="68">
        <f t="shared" si="12569"/>
        <v>0</v>
      </c>
      <c r="AN3580" s="71">
        <v>0</v>
      </c>
      <c r="AO3580" s="71">
        <v>0</v>
      </c>
      <c r="AP3580" s="68">
        <f t="shared" si="12570"/>
        <v>0</v>
      </c>
      <c r="AQ3580" s="68">
        <f t="shared" si="12571"/>
        <v>0</v>
      </c>
      <c r="AR3580" s="71">
        <v>0</v>
      </c>
      <c r="AS3580" s="71">
        <v>0</v>
      </c>
      <c r="AT3580" s="68">
        <f t="shared" si="12572"/>
        <v>0</v>
      </c>
      <c r="AU3580" s="71">
        <v>0</v>
      </c>
      <c r="AV3580" s="71">
        <v>0</v>
      </c>
      <c r="AW3580" s="68">
        <f t="shared" si="12573"/>
        <v>0</v>
      </c>
      <c r="AX3580" s="68">
        <f t="shared" si="12574"/>
        <v>0</v>
      </c>
      <c r="AY3580" s="71">
        <v>0</v>
      </c>
      <c r="AZ3580" s="71">
        <v>0</v>
      </c>
      <c r="BA3580" s="68">
        <f t="shared" si="12575"/>
        <v>0</v>
      </c>
      <c r="BB3580" s="71">
        <v>0</v>
      </c>
      <c r="BC3580" s="71">
        <v>0</v>
      </c>
      <c r="BD3580" s="68">
        <f t="shared" si="12576"/>
        <v>0</v>
      </c>
      <c r="BE3580" s="68">
        <f t="shared" si="12577"/>
        <v>0</v>
      </c>
      <c r="BF3580" s="67">
        <f t="shared" si="12578"/>
        <v>0</v>
      </c>
      <c r="BG3580" s="67">
        <f t="shared" si="12578"/>
        <v>0</v>
      </c>
      <c r="BH3580" s="68">
        <f t="shared" si="12579"/>
        <v>0</v>
      </c>
      <c r="BI3580" s="67" t="e">
        <f t="shared" si="12580"/>
        <v>#REF!</v>
      </c>
      <c r="BJ3580" s="67" t="e">
        <f t="shared" si="12580"/>
        <v>#REF!</v>
      </c>
      <c r="BK3580" s="68" t="e">
        <f t="shared" si="12581"/>
        <v>#REF!</v>
      </c>
      <c r="BL3580" s="68" t="e">
        <f t="shared" si="12584"/>
        <v>#REF!</v>
      </c>
      <c r="BM3580" s="305">
        <v>0</v>
      </c>
      <c r="BN3580" s="305">
        <v>0</v>
      </c>
      <c r="BO3580" s="306"/>
      <c r="BP3580" s="306"/>
      <c r="BQ3580" s="305">
        <v>0</v>
      </c>
      <c r="BR3580" s="305">
        <v>0</v>
      </c>
      <c r="BS3580" s="114"/>
      <c r="BT3580" s="77"/>
    </row>
    <row r="3581" spans="1:72" s="46" customFormat="1" ht="36.75" hidden="1" customHeight="1">
      <c r="A3581" s="77"/>
      <c r="B3581" s="20">
        <v>2014</v>
      </c>
      <c r="C3581" s="65">
        <v>8317</v>
      </c>
      <c r="D3581" s="20">
        <v>16</v>
      </c>
      <c r="E3581" s="20">
        <v>5000</v>
      </c>
      <c r="F3581" s="20">
        <v>5300</v>
      </c>
      <c r="G3581" s="20">
        <v>531</v>
      </c>
      <c r="H3581" s="20">
        <v>41</v>
      </c>
      <c r="I3581" s="86" t="s">
        <v>1019</v>
      </c>
      <c r="J3581" s="67">
        <v>0</v>
      </c>
      <c r="K3581" s="67">
        <v>0</v>
      </c>
      <c r="L3581" s="68">
        <f t="shared" si="12560"/>
        <v>0</v>
      </c>
      <c r="M3581" s="67">
        <v>0</v>
      </c>
      <c r="N3581" s="67">
        <v>0</v>
      </c>
      <c r="O3581" s="68">
        <f t="shared" si="12561"/>
        <v>0</v>
      </c>
      <c r="P3581" s="68">
        <f t="shared" si="12562"/>
        <v>0</v>
      </c>
      <c r="Q3581" s="71">
        <v>0</v>
      </c>
      <c r="R3581" s="71">
        <v>0</v>
      </c>
      <c r="S3581" s="71">
        <v>0</v>
      </c>
      <c r="T3581" s="71">
        <v>0</v>
      </c>
      <c r="U3581" s="71">
        <v>0</v>
      </c>
      <c r="V3581" s="71">
        <v>0</v>
      </c>
      <c r="W3581" s="67">
        <v>0</v>
      </c>
      <c r="X3581" s="67">
        <v>0</v>
      </c>
      <c r="Y3581" s="68">
        <v>0</v>
      </c>
      <c r="Z3581" s="67">
        <v>0</v>
      </c>
      <c r="AA3581" s="67">
        <v>0</v>
      </c>
      <c r="AB3581" s="68">
        <v>0</v>
      </c>
      <c r="AC3581" s="68">
        <f t="shared" si="12563"/>
        <v>0</v>
      </c>
      <c r="AD3581" s="67">
        <f t="shared" si="12582"/>
        <v>0</v>
      </c>
      <c r="AE3581" s="67">
        <f t="shared" si="12583"/>
        <v>0</v>
      </c>
      <c r="AF3581" s="68">
        <f t="shared" si="12566"/>
        <v>0</v>
      </c>
      <c r="AG3581" s="67" t="e">
        <f>M3581+#REF!-V3581</f>
        <v>#REF!</v>
      </c>
      <c r="AH3581" s="67" t="e">
        <f>N3581+S3581-#REF!</f>
        <v>#REF!</v>
      </c>
      <c r="AI3581" s="68" t="e">
        <f t="shared" si="12567"/>
        <v>#REF!</v>
      </c>
      <c r="AJ3581" s="68" t="e">
        <f t="shared" si="12568"/>
        <v>#REF!</v>
      </c>
      <c r="AK3581" s="71">
        <v>0</v>
      </c>
      <c r="AL3581" s="71">
        <v>0</v>
      </c>
      <c r="AM3581" s="68">
        <f t="shared" si="12569"/>
        <v>0</v>
      </c>
      <c r="AN3581" s="71">
        <v>0</v>
      </c>
      <c r="AO3581" s="71">
        <v>0</v>
      </c>
      <c r="AP3581" s="68">
        <f t="shared" si="12570"/>
        <v>0</v>
      </c>
      <c r="AQ3581" s="68">
        <f t="shared" si="12571"/>
        <v>0</v>
      </c>
      <c r="AR3581" s="71">
        <v>0</v>
      </c>
      <c r="AS3581" s="71">
        <v>0</v>
      </c>
      <c r="AT3581" s="68">
        <f t="shared" si="12572"/>
        <v>0</v>
      </c>
      <c r="AU3581" s="71">
        <v>0</v>
      </c>
      <c r="AV3581" s="71">
        <v>0</v>
      </c>
      <c r="AW3581" s="68">
        <f t="shared" si="12573"/>
        <v>0</v>
      </c>
      <c r="AX3581" s="68">
        <f t="shared" si="12574"/>
        <v>0</v>
      </c>
      <c r="AY3581" s="71">
        <v>0</v>
      </c>
      <c r="AZ3581" s="71">
        <v>0</v>
      </c>
      <c r="BA3581" s="68">
        <f t="shared" si="12575"/>
        <v>0</v>
      </c>
      <c r="BB3581" s="71">
        <v>0</v>
      </c>
      <c r="BC3581" s="71">
        <v>0</v>
      </c>
      <c r="BD3581" s="68">
        <f t="shared" si="12576"/>
        <v>0</v>
      </c>
      <c r="BE3581" s="68">
        <f t="shared" si="12577"/>
        <v>0</v>
      </c>
      <c r="BF3581" s="67">
        <f t="shared" si="12578"/>
        <v>0</v>
      </c>
      <c r="BG3581" s="67">
        <f t="shared" si="12578"/>
        <v>0</v>
      </c>
      <c r="BH3581" s="68">
        <f t="shared" si="12579"/>
        <v>0</v>
      </c>
      <c r="BI3581" s="67" t="e">
        <f t="shared" si="12580"/>
        <v>#REF!</v>
      </c>
      <c r="BJ3581" s="67" t="e">
        <f t="shared" si="12580"/>
        <v>#REF!</v>
      </c>
      <c r="BK3581" s="68" t="e">
        <f t="shared" si="12581"/>
        <v>#REF!</v>
      </c>
      <c r="BL3581" s="68" t="e">
        <f t="shared" si="12584"/>
        <v>#REF!</v>
      </c>
      <c r="BM3581" s="305">
        <v>0</v>
      </c>
      <c r="BN3581" s="305">
        <v>0</v>
      </c>
      <c r="BO3581" s="306"/>
      <c r="BP3581" s="306"/>
      <c r="BQ3581" s="305">
        <v>0</v>
      </c>
      <c r="BR3581" s="305">
        <v>0</v>
      </c>
      <c r="BS3581" s="114"/>
      <c r="BT3581" s="77"/>
    </row>
    <row r="3582" spans="1:72" s="46" customFormat="1" ht="53.25" hidden="1" customHeight="1">
      <c r="A3582" s="77"/>
      <c r="B3582" s="20">
        <v>2014</v>
      </c>
      <c r="C3582" s="65">
        <v>8317</v>
      </c>
      <c r="D3582" s="20">
        <v>16</v>
      </c>
      <c r="E3582" s="20">
        <v>5000</v>
      </c>
      <c r="F3582" s="20">
        <v>5300</v>
      </c>
      <c r="G3582" s="20">
        <v>531</v>
      </c>
      <c r="H3582" s="20">
        <v>42</v>
      </c>
      <c r="I3582" s="66" t="s">
        <v>1594</v>
      </c>
      <c r="J3582" s="67">
        <v>0</v>
      </c>
      <c r="K3582" s="67">
        <v>0</v>
      </c>
      <c r="L3582" s="68">
        <f t="shared" si="12560"/>
        <v>0</v>
      </c>
      <c r="M3582" s="67">
        <v>0</v>
      </c>
      <c r="N3582" s="67">
        <v>0</v>
      </c>
      <c r="O3582" s="68">
        <f t="shared" si="12561"/>
        <v>0</v>
      </c>
      <c r="P3582" s="68">
        <f t="shared" si="12562"/>
        <v>0</v>
      </c>
      <c r="Q3582" s="71">
        <v>0</v>
      </c>
      <c r="R3582" s="71">
        <v>0</v>
      </c>
      <c r="S3582" s="71">
        <v>0</v>
      </c>
      <c r="T3582" s="71">
        <v>0</v>
      </c>
      <c r="U3582" s="71">
        <v>0</v>
      </c>
      <c r="V3582" s="71">
        <v>0</v>
      </c>
      <c r="W3582" s="67">
        <v>0</v>
      </c>
      <c r="X3582" s="67">
        <v>0</v>
      </c>
      <c r="Y3582" s="68">
        <v>0</v>
      </c>
      <c r="Z3582" s="67">
        <v>0</v>
      </c>
      <c r="AA3582" s="67">
        <v>0</v>
      </c>
      <c r="AB3582" s="68">
        <v>0</v>
      </c>
      <c r="AC3582" s="68">
        <f t="shared" si="12563"/>
        <v>0</v>
      </c>
      <c r="AD3582" s="67">
        <f t="shared" si="12582"/>
        <v>0</v>
      </c>
      <c r="AE3582" s="67">
        <f t="shared" si="12583"/>
        <v>0</v>
      </c>
      <c r="AF3582" s="68">
        <f t="shared" si="12566"/>
        <v>0</v>
      </c>
      <c r="AG3582" s="67" t="e">
        <f>M3582+#REF!-V3582</f>
        <v>#REF!</v>
      </c>
      <c r="AH3582" s="67" t="e">
        <f>N3582+S3582-#REF!</f>
        <v>#REF!</v>
      </c>
      <c r="AI3582" s="68" t="e">
        <f t="shared" si="12567"/>
        <v>#REF!</v>
      </c>
      <c r="AJ3582" s="68" t="e">
        <f t="shared" si="12568"/>
        <v>#REF!</v>
      </c>
      <c r="AK3582" s="71">
        <v>0</v>
      </c>
      <c r="AL3582" s="71">
        <v>0</v>
      </c>
      <c r="AM3582" s="68">
        <f t="shared" si="12569"/>
        <v>0</v>
      </c>
      <c r="AN3582" s="71">
        <v>0</v>
      </c>
      <c r="AO3582" s="71">
        <v>0</v>
      </c>
      <c r="AP3582" s="68">
        <f t="shared" si="12570"/>
        <v>0</v>
      </c>
      <c r="AQ3582" s="68">
        <f t="shared" si="12571"/>
        <v>0</v>
      </c>
      <c r="AR3582" s="71">
        <v>0</v>
      </c>
      <c r="AS3582" s="71">
        <v>0</v>
      </c>
      <c r="AT3582" s="68">
        <f t="shared" si="12572"/>
        <v>0</v>
      </c>
      <c r="AU3582" s="71">
        <v>0</v>
      </c>
      <c r="AV3582" s="71">
        <v>0</v>
      </c>
      <c r="AW3582" s="68">
        <f t="shared" si="12573"/>
        <v>0</v>
      </c>
      <c r="AX3582" s="68">
        <f t="shared" si="12574"/>
        <v>0</v>
      </c>
      <c r="AY3582" s="71">
        <v>0</v>
      </c>
      <c r="AZ3582" s="71">
        <v>0</v>
      </c>
      <c r="BA3582" s="68">
        <f t="shared" si="12575"/>
        <v>0</v>
      </c>
      <c r="BB3582" s="71">
        <v>0</v>
      </c>
      <c r="BC3582" s="71">
        <v>0</v>
      </c>
      <c r="BD3582" s="68">
        <f t="shared" si="12576"/>
        <v>0</v>
      </c>
      <c r="BE3582" s="68">
        <f t="shared" si="12577"/>
        <v>0</v>
      </c>
      <c r="BF3582" s="67">
        <f t="shared" si="12578"/>
        <v>0</v>
      </c>
      <c r="BG3582" s="67">
        <f t="shared" si="12578"/>
        <v>0</v>
      </c>
      <c r="BH3582" s="68">
        <f t="shared" si="12579"/>
        <v>0</v>
      </c>
      <c r="BI3582" s="67" t="e">
        <f t="shared" si="12580"/>
        <v>#REF!</v>
      </c>
      <c r="BJ3582" s="67" t="e">
        <f t="shared" si="12580"/>
        <v>#REF!</v>
      </c>
      <c r="BK3582" s="68" t="e">
        <f t="shared" si="12581"/>
        <v>#REF!</v>
      </c>
      <c r="BL3582" s="68" t="e">
        <f t="shared" si="12584"/>
        <v>#REF!</v>
      </c>
      <c r="BM3582" s="305">
        <v>0</v>
      </c>
      <c r="BN3582" s="305">
        <v>0</v>
      </c>
      <c r="BO3582" s="306"/>
      <c r="BP3582" s="306"/>
      <c r="BQ3582" s="305">
        <v>0</v>
      </c>
      <c r="BR3582" s="305">
        <v>0</v>
      </c>
      <c r="BS3582" s="114" t="s">
        <v>208</v>
      </c>
      <c r="BT3582" s="77"/>
    </row>
    <row r="3583" spans="1:72" s="46" customFormat="1" ht="51.75" hidden="1" customHeight="1">
      <c r="A3583" s="77"/>
      <c r="B3583" s="20">
        <v>2014</v>
      </c>
      <c r="C3583" s="65">
        <v>8317</v>
      </c>
      <c r="D3583" s="20">
        <v>16</v>
      </c>
      <c r="E3583" s="20">
        <v>5000</v>
      </c>
      <c r="F3583" s="20">
        <v>5300</v>
      </c>
      <c r="G3583" s="20">
        <v>531</v>
      </c>
      <c r="H3583" s="20">
        <v>43</v>
      </c>
      <c r="I3583" s="66" t="s">
        <v>1595</v>
      </c>
      <c r="J3583" s="67">
        <v>0</v>
      </c>
      <c r="K3583" s="67">
        <v>0</v>
      </c>
      <c r="L3583" s="68">
        <f t="shared" si="12560"/>
        <v>0</v>
      </c>
      <c r="M3583" s="67">
        <v>0</v>
      </c>
      <c r="N3583" s="67">
        <v>0</v>
      </c>
      <c r="O3583" s="68">
        <f t="shared" si="12561"/>
        <v>0</v>
      </c>
      <c r="P3583" s="68">
        <f t="shared" si="12562"/>
        <v>0</v>
      </c>
      <c r="Q3583" s="71">
        <v>0</v>
      </c>
      <c r="R3583" s="71">
        <v>0</v>
      </c>
      <c r="S3583" s="71">
        <v>0</v>
      </c>
      <c r="T3583" s="71">
        <v>0</v>
      </c>
      <c r="U3583" s="71">
        <v>0</v>
      </c>
      <c r="V3583" s="71">
        <v>0</v>
      </c>
      <c r="W3583" s="67">
        <v>0</v>
      </c>
      <c r="X3583" s="67">
        <v>0</v>
      </c>
      <c r="Y3583" s="68">
        <v>0</v>
      </c>
      <c r="Z3583" s="67">
        <v>0</v>
      </c>
      <c r="AA3583" s="67">
        <v>0</v>
      </c>
      <c r="AB3583" s="68">
        <v>0</v>
      </c>
      <c r="AC3583" s="68">
        <f t="shared" si="12563"/>
        <v>0</v>
      </c>
      <c r="AD3583" s="67">
        <f t="shared" si="12582"/>
        <v>0</v>
      </c>
      <c r="AE3583" s="67">
        <f t="shared" si="12583"/>
        <v>0</v>
      </c>
      <c r="AF3583" s="68">
        <f t="shared" si="12566"/>
        <v>0</v>
      </c>
      <c r="AG3583" s="67" t="e">
        <f>M3583+#REF!-V3583</f>
        <v>#REF!</v>
      </c>
      <c r="AH3583" s="67" t="e">
        <f>N3583+S3583-#REF!</f>
        <v>#REF!</v>
      </c>
      <c r="AI3583" s="68" t="e">
        <f t="shared" si="12567"/>
        <v>#REF!</v>
      </c>
      <c r="AJ3583" s="68" t="e">
        <f t="shared" si="12568"/>
        <v>#REF!</v>
      </c>
      <c r="AK3583" s="71">
        <v>0</v>
      </c>
      <c r="AL3583" s="71">
        <v>0</v>
      </c>
      <c r="AM3583" s="68">
        <f t="shared" si="12569"/>
        <v>0</v>
      </c>
      <c r="AN3583" s="71">
        <v>0</v>
      </c>
      <c r="AO3583" s="71">
        <v>0</v>
      </c>
      <c r="AP3583" s="68">
        <f t="shared" si="12570"/>
        <v>0</v>
      </c>
      <c r="AQ3583" s="68">
        <f t="shared" si="12571"/>
        <v>0</v>
      </c>
      <c r="AR3583" s="71">
        <v>0</v>
      </c>
      <c r="AS3583" s="71">
        <v>0</v>
      </c>
      <c r="AT3583" s="68">
        <f t="shared" si="12572"/>
        <v>0</v>
      </c>
      <c r="AU3583" s="71">
        <v>0</v>
      </c>
      <c r="AV3583" s="71">
        <v>0</v>
      </c>
      <c r="AW3583" s="68">
        <f t="shared" si="12573"/>
        <v>0</v>
      </c>
      <c r="AX3583" s="68">
        <f t="shared" si="12574"/>
        <v>0</v>
      </c>
      <c r="AY3583" s="71">
        <v>0</v>
      </c>
      <c r="AZ3583" s="71">
        <v>0</v>
      </c>
      <c r="BA3583" s="68">
        <f t="shared" si="12575"/>
        <v>0</v>
      </c>
      <c r="BB3583" s="71">
        <v>0</v>
      </c>
      <c r="BC3583" s="71">
        <v>0</v>
      </c>
      <c r="BD3583" s="68">
        <f t="shared" si="12576"/>
        <v>0</v>
      </c>
      <c r="BE3583" s="68">
        <f t="shared" si="12577"/>
        <v>0</v>
      </c>
      <c r="BF3583" s="67">
        <f t="shared" si="12578"/>
        <v>0</v>
      </c>
      <c r="BG3583" s="67">
        <f t="shared" si="12578"/>
        <v>0</v>
      </c>
      <c r="BH3583" s="68">
        <f t="shared" si="12579"/>
        <v>0</v>
      </c>
      <c r="BI3583" s="67" t="e">
        <f t="shared" si="12580"/>
        <v>#REF!</v>
      </c>
      <c r="BJ3583" s="67" t="e">
        <f t="shared" si="12580"/>
        <v>#REF!</v>
      </c>
      <c r="BK3583" s="68" t="e">
        <f t="shared" si="12581"/>
        <v>#REF!</v>
      </c>
      <c r="BL3583" s="68" t="e">
        <f t="shared" si="12584"/>
        <v>#REF!</v>
      </c>
      <c r="BM3583" s="305">
        <v>0</v>
      </c>
      <c r="BN3583" s="305">
        <v>0</v>
      </c>
      <c r="BO3583" s="306"/>
      <c r="BP3583" s="306"/>
      <c r="BQ3583" s="305">
        <v>0</v>
      </c>
      <c r="BR3583" s="305">
        <v>0</v>
      </c>
      <c r="BS3583" s="114" t="s">
        <v>208</v>
      </c>
      <c r="BT3583" s="77"/>
    </row>
    <row r="3584" spans="1:72" s="46" customFormat="1" ht="80.25" hidden="1" customHeight="1">
      <c r="A3584" s="77"/>
      <c r="B3584" s="20">
        <v>2014</v>
      </c>
      <c r="C3584" s="65">
        <v>8317</v>
      </c>
      <c r="D3584" s="20">
        <v>16</v>
      </c>
      <c r="E3584" s="20">
        <v>5000</v>
      </c>
      <c r="F3584" s="20">
        <v>5300</v>
      </c>
      <c r="G3584" s="20">
        <v>531</v>
      </c>
      <c r="H3584" s="20">
        <v>44</v>
      </c>
      <c r="I3584" s="66" t="s">
        <v>1596</v>
      </c>
      <c r="J3584" s="67">
        <v>0</v>
      </c>
      <c r="K3584" s="67">
        <v>0</v>
      </c>
      <c r="L3584" s="68">
        <f t="shared" si="12560"/>
        <v>0</v>
      </c>
      <c r="M3584" s="67">
        <v>0</v>
      </c>
      <c r="N3584" s="67">
        <v>0</v>
      </c>
      <c r="O3584" s="68">
        <f t="shared" si="12561"/>
        <v>0</v>
      </c>
      <c r="P3584" s="68">
        <f t="shared" si="12562"/>
        <v>0</v>
      </c>
      <c r="Q3584" s="71">
        <v>0</v>
      </c>
      <c r="R3584" s="71">
        <v>0</v>
      </c>
      <c r="S3584" s="71">
        <v>0</v>
      </c>
      <c r="T3584" s="71">
        <v>0</v>
      </c>
      <c r="U3584" s="71">
        <v>0</v>
      </c>
      <c r="V3584" s="71">
        <v>0</v>
      </c>
      <c r="W3584" s="67">
        <v>0</v>
      </c>
      <c r="X3584" s="67">
        <v>0</v>
      </c>
      <c r="Y3584" s="68">
        <v>0</v>
      </c>
      <c r="Z3584" s="67">
        <v>0</v>
      </c>
      <c r="AA3584" s="67">
        <v>0</v>
      </c>
      <c r="AB3584" s="68">
        <v>0</v>
      </c>
      <c r="AC3584" s="68">
        <f t="shared" si="12563"/>
        <v>0</v>
      </c>
      <c r="AD3584" s="67">
        <f t="shared" si="12582"/>
        <v>0</v>
      </c>
      <c r="AE3584" s="67">
        <f t="shared" si="12583"/>
        <v>0</v>
      </c>
      <c r="AF3584" s="68">
        <f t="shared" si="12566"/>
        <v>0</v>
      </c>
      <c r="AG3584" s="67" t="e">
        <f>M3584+#REF!-V3584</f>
        <v>#REF!</v>
      </c>
      <c r="AH3584" s="67" t="e">
        <f>N3584+S3584-#REF!</f>
        <v>#REF!</v>
      </c>
      <c r="AI3584" s="68" t="e">
        <f t="shared" si="12567"/>
        <v>#REF!</v>
      </c>
      <c r="AJ3584" s="68" t="e">
        <f t="shared" si="12568"/>
        <v>#REF!</v>
      </c>
      <c r="AK3584" s="71">
        <v>0</v>
      </c>
      <c r="AL3584" s="71">
        <v>0</v>
      </c>
      <c r="AM3584" s="68">
        <f t="shared" si="12569"/>
        <v>0</v>
      </c>
      <c r="AN3584" s="71">
        <v>0</v>
      </c>
      <c r="AO3584" s="71">
        <v>0</v>
      </c>
      <c r="AP3584" s="68">
        <f t="shared" si="12570"/>
        <v>0</v>
      </c>
      <c r="AQ3584" s="68">
        <f t="shared" si="12571"/>
        <v>0</v>
      </c>
      <c r="AR3584" s="71">
        <v>0</v>
      </c>
      <c r="AS3584" s="71">
        <v>0</v>
      </c>
      <c r="AT3584" s="68">
        <f t="shared" si="12572"/>
        <v>0</v>
      </c>
      <c r="AU3584" s="71">
        <v>0</v>
      </c>
      <c r="AV3584" s="71">
        <v>0</v>
      </c>
      <c r="AW3584" s="68">
        <f t="shared" si="12573"/>
        <v>0</v>
      </c>
      <c r="AX3584" s="68">
        <f t="shared" si="12574"/>
        <v>0</v>
      </c>
      <c r="AY3584" s="71">
        <v>0</v>
      </c>
      <c r="AZ3584" s="71">
        <v>0</v>
      </c>
      <c r="BA3584" s="68">
        <f t="shared" si="12575"/>
        <v>0</v>
      </c>
      <c r="BB3584" s="71">
        <v>0</v>
      </c>
      <c r="BC3584" s="71">
        <v>0</v>
      </c>
      <c r="BD3584" s="68">
        <f t="shared" si="12576"/>
        <v>0</v>
      </c>
      <c r="BE3584" s="68">
        <f t="shared" si="12577"/>
        <v>0</v>
      </c>
      <c r="BF3584" s="67">
        <f t="shared" si="12578"/>
        <v>0</v>
      </c>
      <c r="BG3584" s="67">
        <f t="shared" si="12578"/>
        <v>0</v>
      </c>
      <c r="BH3584" s="68">
        <f t="shared" si="12579"/>
        <v>0</v>
      </c>
      <c r="BI3584" s="67" t="e">
        <f t="shared" si="12580"/>
        <v>#REF!</v>
      </c>
      <c r="BJ3584" s="67" t="e">
        <f t="shared" si="12580"/>
        <v>#REF!</v>
      </c>
      <c r="BK3584" s="68" t="e">
        <f t="shared" si="12581"/>
        <v>#REF!</v>
      </c>
      <c r="BL3584" s="68" t="e">
        <f t="shared" si="12584"/>
        <v>#REF!</v>
      </c>
      <c r="BM3584" s="305">
        <v>0</v>
      </c>
      <c r="BN3584" s="305">
        <v>0</v>
      </c>
      <c r="BO3584" s="306"/>
      <c r="BP3584" s="306"/>
      <c r="BQ3584" s="305">
        <v>0</v>
      </c>
      <c r="BR3584" s="305">
        <v>0</v>
      </c>
      <c r="BS3584" s="114" t="s">
        <v>208</v>
      </c>
      <c r="BT3584" s="77"/>
    </row>
    <row r="3585" spans="1:72" s="46" customFormat="1" ht="36.75" hidden="1" customHeight="1">
      <c r="A3585" s="77"/>
      <c r="B3585" s="20">
        <v>2014</v>
      </c>
      <c r="C3585" s="65">
        <v>8317</v>
      </c>
      <c r="D3585" s="20">
        <v>16</v>
      </c>
      <c r="E3585" s="20">
        <v>5000</v>
      </c>
      <c r="F3585" s="20">
        <v>5300</v>
      </c>
      <c r="G3585" s="20">
        <v>531</v>
      </c>
      <c r="H3585" s="20">
        <v>45</v>
      </c>
      <c r="I3585" s="86" t="s">
        <v>1597</v>
      </c>
      <c r="J3585" s="67">
        <v>0</v>
      </c>
      <c r="K3585" s="67">
        <v>0</v>
      </c>
      <c r="L3585" s="68">
        <f t="shared" si="12560"/>
        <v>0</v>
      </c>
      <c r="M3585" s="67">
        <v>0</v>
      </c>
      <c r="N3585" s="67">
        <v>0</v>
      </c>
      <c r="O3585" s="68">
        <f t="shared" si="12561"/>
        <v>0</v>
      </c>
      <c r="P3585" s="68">
        <f t="shared" si="12562"/>
        <v>0</v>
      </c>
      <c r="Q3585" s="71">
        <v>0</v>
      </c>
      <c r="R3585" s="71">
        <v>0</v>
      </c>
      <c r="S3585" s="71">
        <v>0</v>
      </c>
      <c r="T3585" s="71">
        <v>0</v>
      </c>
      <c r="U3585" s="71">
        <v>0</v>
      </c>
      <c r="V3585" s="71">
        <v>0</v>
      </c>
      <c r="W3585" s="67">
        <v>0</v>
      </c>
      <c r="X3585" s="67">
        <v>0</v>
      </c>
      <c r="Y3585" s="68">
        <v>0</v>
      </c>
      <c r="Z3585" s="67">
        <v>0</v>
      </c>
      <c r="AA3585" s="67">
        <v>0</v>
      </c>
      <c r="AB3585" s="68">
        <v>0</v>
      </c>
      <c r="AC3585" s="68">
        <f t="shared" si="12563"/>
        <v>0</v>
      </c>
      <c r="AD3585" s="67">
        <f t="shared" si="12582"/>
        <v>0</v>
      </c>
      <c r="AE3585" s="67">
        <f t="shared" si="12583"/>
        <v>0</v>
      </c>
      <c r="AF3585" s="68">
        <f t="shared" si="12566"/>
        <v>0</v>
      </c>
      <c r="AG3585" s="67" t="e">
        <f>M3585+#REF!-V3585</f>
        <v>#REF!</v>
      </c>
      <c r="AH3585" s="67" t="e">
        <f>N3585+S3585-#REF!</f>
        <v>#REF!</v>
      </c>
      <c r="AI3585" s="68" t="e">
        <f t="shared" si="12567"/>
        <v>#REF!</v>
      </c>
      <c r="AJ3585" s="68" t="e">
        <f t="shared" si="12568"/>
        <v>#REF!</v>
      </c>
      <c r="AK3585" s="71">
        <v>0</v>
      </c>
      <c r="AL3585" s="71">
        <v>0</v>
      </c>
      <c r="AM3585" s="68">
        <f t="shared" si="12569"/>
        <v>0</v>
      </c>
      <c r="AN3585" s="71">
        <v>0</v>
      </c>
      <c r="AO3585" s="71">
        <v>0</v>
      </c>
      <c r="AP3585" s="68">
        <f t="shared" si="12570"/>
        <v>0</v>
      </c>
      <c r="AQ3585" s="68">
        <f t="shared" si="12571"/>
        <v>0</v>
      </c>
      <c r="AR3585" s="71">
        <v>0</v>
      </c>
      <c r="AS3585" s="71">
        <v>0</v>
      </c>
      <c r="AT3585" s="68">
        <f t="shared" si="12572"/>
        <v>0</v>
      </c>
      <c r="AU3585" s="71">
        <v>0</v>
      </c>
      <c r="AV3585" s="71">
        <v>0</v>
      </c>
      <c r="AW3585" s="68">
        <f t="shared" si="12573"/>
        <v>0</v>
      </c>
      <c r="AX3585" s="68">
        <f t="shared" si="12574"/>
        <v>0</v>
      </c>
      <c r="AY3585" s="71">
        <v>0</v>
      </c>
      <c r="AZ3585" s="71">
        <v>0</v>
      </c>
      <c r="BA3585" s="68">
        <f t="shared" si="12575"/>
        <v>0</v>
      </c>
      <c r="BB3585" s="71">
        <v>0</v>
      </c>
      <c r="BC3585" s="71">
        <v>0</v>
      </c>
      <c r="BD3585" s="68">
        <f t="shared" si="12576"/>
        <v>0</v>
      </c>
      <c r="BE3585" s="68">
        <f t="shared" si="12577"/>
        <v>0</v>
      </c>
      <c r="BF3585" s="67">
        <f t="shared" si="12578"/>
        <v>0</v>
      </c>
      <c r="BG3585" s="67">
        <f t="shared" si="12578"/>
        <v>0</v>
      </c>
      <c r="BH3585" s="68">
        <f t="shared" si="12579"/>
        <v>0</v>
      </c>
      <c r="BI3585" s="67" t="e">
        <f t="shared" si="12580"/>
        <v>#REF!</v>
      </c>
      <c r="BJ3585" s="67" t="e">
        <f t="shared" si="12580"/>
        <v>#REF!</v>
      </c>
      <c r="BK3585" s="68" t="e">
        <f t="shared" si="12581"/>
        <v>#REF!</v>
      </c>
      <c r="BL3585" s="68" t="e">
        <f t="shared" si="12584"/>
        <v>#REF!</v>
      </c>
      <c r="BM3585" s="305">
        <v>0</v>
      </c>
      <c r="BN3585" s="305">
        <v>0</v>
      </c>
      <c r="BO3585" s="306"/>
      <c r="BP3585" s="306"/>
      <c r="BQ3585" s="305">
        <v>0</v>
      </c>
      <c r="BR3585" s="305">
        <v>0</v>
      </c>
      <c r="BS3585" s="114" t="s">
        <v>208</v>
      </c>
      <c r="BT3585" s="77"/>
    </row>
    <row r="3586" spans="1:72" s="46" customFormat="1" ht="36.75" hidden="1" customHeight="1">
      <c r="A3586" s="77"/>
      <c r="B3586" s="20">
        <v>2014</v>
      </c>
      <c r="C3586" s="65">
        <v>8317</v>
      </c>
      <c r="D3586" s="20">
        <v>16</v>
      </c>
      <c r="E3586" s="20">
        <v>5000</v>
      </c>
      <c r="F3586" s="20">
        <v>5300</v>
      </c>
      <c r="G3586" s="20">
        <v>531</v>
      </c>
      <c r="H3586" s="20">
        <v>46</v>
      </c>
      <c r="I3586" s="86" t="s">
        <v>1598</v>
      </c>
      <c r="J3586" s="67">
        <v>0</v>
      </c>
      <c r="K3586" s="67">
        <v>0</v>
      </c>
      <c r="L3586" s="68">
        <f t="shared" si="12560"/>
        <v>0</v>
      </c>
      <c r="M3586" s="67">
        <v>0</v>
      </c>
      <c r="N3586" s="67">
        <v>0</v>
      </c>
      <c r="O3586" s="68">
        <f t="shared" si="12561"/>
        <v>0</v>
      </c>
      <c r="P3586" s="68">
        <f t="shared" si="12562"/>
        <v>0</v>
      </c>
      <c r="Q3586" s="71">
        <v>0</v>
      </c>
      <c r="R3586" s="71">
        <v>0</v>
      </c>
      <c r="S3586" s="71">
        <v>0</v>
      </c>
      <c r="T3586" s="71">
        <v>0</v>
      </c>
      <c r="U3586" s="71">
        <v>0</v>
      </c>
      <c r="V3586" s="71">
        <v>0</v>
      </c>
      <c r="W3586" s="67">
        <v>0</v>
      </c>
      <c r="X3586" s="67">
        <v>0</v>
      </c>
      <c r="Y3586" s="68">
        <v>0</v>
      </c>
      <c r="Z3586" s="67">
        <v>0</v>
      </c>
      <c r="AA3586" s="67">
        <v>0</v>
      </c>
      <c r="AB3586" s="68">
        <v>0</v>
      </c>
      <c r="AC3586" s="68">
        <f t="shared" si="12563"/>
        <v>0</v>
      </c>
      <c r="AD3586" s="67">
        <f t="shared" si="12582"/>
        <v>0</v>
      </c>
      <c r="AE3586" s="67">
        <f t="shared" si="12583"/>
        <v>0</v>
      </c>
      <c r="AF3586" s="68">
        <f t="shared" si="12566"/>
        <v>0</v>
      </c>
      <c r="AG3586" s="67" t="e">
        <f>M3586+#REF!-V3586</f>
        <v>#REF!</v>
      </c>
      <c r="AH3586" s="67" t="e">
        <f>N3586+S3586-#REF!</f>
        <v>#REF!</v>
      </c>
      <c r="AI3586" s="68" t="e">
        <f t="shared" si="12567"/>
        <v>#REF!</v>
      </c>
      <c r="AJ3586" s="68" t="e">
        <f t="shared" si="12568"/>
        <v>#REF!</v>
      </c>
      <c r="AK3586" s="71">
        <v>0</v>
      </c>
      <c r="AL3586" s="71">
        <v>0</v>
      </c>
      <c r="AM3586" s="68">
        <f t="shared" si="12569"/>
        <v>0</v>
      </c>
      <c r="AN3586" s="71">
        <v>0</v>
      </c>
      <c r="AO3586" s="71">
        <v>0</v>
      </c>
      <c r="AP3586" s="68">
        <f t="shared" si="12570"/>
        <v>0</v>
      </c>
      <c r="AQ3586" s="68">
        <f t="shared" si="12571"/>
        <v>0</v>
      </c>
      <c r="AR3586" s="71">
        <v>0</v>
      </c>
      <c r="AS3586" s="71">
        <v>0</v>
      </c>
      <c r="AT3586" s="68">
        <f t="shared" si="12572"/>
        <v>0</v>
      </c>
      <c r="AU3586" s="71">
        <v>0</v>
      </c>
      <c r="AV3586" s="71">
        <v>0</v>
      </c>
      <c r="AW3586" s="68">
        <f t="shared" si="12573"/>
        <v>0</v>
      </c>
      <c r="AX3586" s="68">
        <f t="shared" si="12574"/>
        <v>0</v>
      </c>
      <c r="AY3586" s="71">
        <v>0</v>
      </c>
      <c r="AZ3586" s="71">
        <v>0</v>
      </c>
      <c r="BA3586" s="68">
        <f t="shared" si="12575"/>
        <v>0</v>
      </c>
      <c r="BB3586" s="71">
        <v>0</v>
      </c>
      <c r="BC3586" s="71">
        <v>0</v>
      </c>
      <c r="BD3586" s="68">
        <f t="shared" si="12576"/>
        <v>0</v>
      </c>
      <c r="BE3586" s="68">
        <f t="shared" si="12577"/>
        <v>0</v>
      </c>
      <c r="BF3586" s="67">
        <f t="shared" si="12578"/>
        <v>0</v>
      </c>
      <c r="BG3586" s="67">
        <f t="shared" si="12578"/>
        <v>0</v>
      </c>
      <c r="BH3586" s="68">
        <f t="shared" si="12579"/>
        <v>0</v>
      </c>
      <c r="BI3586" s="67" t="e">
        <f t="shared" si="12580"/>
        <v>#REF!</v>
      </c>
      <c r="BJ3586" s="67" t="e">
        <f t="shared" si="12580"/>
        <v>#REF!</v>
      </c>
      <c r="BK3586" s="68" t="e">
        <f t="shared" si="12581"/>
        <v>#REF!</v>
      </c>
      <c r="BL3586" s="68" t="e">
        <f t="shared" si="12584"/>
        <v>#REF!</v>
      </c>
      <c r="BM3586" s="305">
        <v>0</v>
      </c>
      <c r="BN3586" s="305">
        <v>0</v>
      </c>
      <c r="BO3586" s="306"/>
      <c r="BP3586" s="306"/>
      <c r="BQ3586" s="305">
        <v>0</v>
      </c>
      <c r="BR3586" s="305">
        <v>0</v>
      </c>
      <c r="BS3586" s="114" t="s">
        <v>208</v>
      </c>
      <c r="BT3586" s="77"/>
    </row>
    <row r="3587" spans="1:72" s="46" customFormat="1" ht="36.75" hidden="1" customHeight="1">
      <c r="A3587" s="77"/>
      <c r="B3587" s="20">
        <v>2014</v>
      </c>
      <c r="C3587" s="65">
        <v>8317</v>
      </c>
      <c r="D3587" s="20">
        <v>16</v>
      </c>
      <c r="E3587" s="20">
        <v>5000</v>
      </c>
      <c r="F3587" s="20">
        <v>5300</v>
      </c>
      <c r="G3587" s="20">
        <v>531</v>
      </c>
      <c r="H3587" s="20">
        <v>47</v>
      </c>
      <c r="I3587" s="86" t="s">
        <v>1599</v>
      </c>
      <c r="J3587" s="67">
        <v>0</v>
      </c>
      <c r="K3587" s="67">
        <v>0</v>
      </c>
      <c r="L3587" s="68">
        <f t="shared" si="12560"/>
        <v>0</v>
      </c>
      <c r="M3587" s="67">
        <v>0</v>
      </c>
      <c r="N3587" s="67">
        <v>0</v>
      </c>
      <c r="O3587" s="68">
        <f t="shared" si="12561"/>
        <v>0</v>
      </c>
      <c r="P3587" s="68">
        <f t="shared" si="12562"/>
        <v>0</v>
      </c>
      <c r="Q3587" s="71">
        <v>0</v>
      </c>
      <c r="R3587" s="71">
        <v>0</v>
      </c>
      <c r="S3587" s="71">
        <v>0</v>
      </c>
      <c r="T3587" s="71">
        <v>0</v>
      </c>
      <c r="U3587" s="71">
        <v>0</v>
      </c>
      <c r="V3587" s="71">
        <v>0</v>
      </c>
      <c r="W3587" s="67">
        <v>0</v>
      </c>
      <c r="X3587" s="67">
        <v>0</v>
      </c>
      <c r="Y3587" s="68">
        <v>0</v>
      </c>
      <c r="Z3587" s="67">
        <v>0</v>
      </c>
      <c r="AA3587" s="67">
        <v>0</v>
      </c>
      <c r="AB3587" s="68">
        <v>0</v>
      </c>
      <c r="AC3587" s="68">
        <f t="shared" si="12563"/>
        <v>0</v>
      </c>
      <c r="AD3587" s="67">
        <f t="shared" si="12582"/>
        <v>0</v>
      </c>
      <c r="AE3587" s="67">
        <f t="shared" si="12583"/>
        <v>0</v>
      </c>
      <c r="AF3587" s="68">
        <f t="shared" si="12566"/>
        <v>0</v>
      </c>
      <c r="AG3587" s="67" t="e">
        <f>M3587+#REF!-V3587</f>
        <v>#REF!</v>
      </c>
      <c r="AH3587" s="67" t="e">
        <f>N3587+S3587-#REF!</f>
        <v>#REF!</v>
      </c>
      <c r="AI3587" s="68" t="e">
        <f t="shared" si="12567"/>
        <v>#REF!</v>
      </c>
      <c r="AJ3587" s="68" t="e">
        <f t="shared" si="12568"/>
        <v>#REF!</v>
      </c>
      <c r="AK3587" s="71">
        <v>0</v>
      </c>
      <c r="AL3587" s="71">
        <v>0</v>
      </c>
      <c r="AM3587" s="68">
        <f t="shared" si="12569"/>
        <v>0</v>
      </c>
      <c r="AN3587" s="71">
        <v>0</v>
      </c>
      <c r="AO3587" s="71">
        <v>0</v>
      </c>
      <c r="AP3587" s="68">
        <f t="shared" si="12570"/>
        <v>0</v>
      </c>
      <c r="AQ3587" s="68">
        <f t="shared" si="12571"/>
        <v>0</v>
      </c>
      <c r="AR3587" s="71">
        <v>0</v>
      </c>
      <c r="AS3587" s="71">
        <v>0</v>
      </c>
      <c r="AT3587" s="68">
        <f t="shared" si="12572"/>
        <v>0</v>
      </c>
      <c r="AU3587" s="71">
        <v>0</v>
      </c>
      <c r="AV3587" s="71">
        <v>0</v>
      </c>
      <c r="AW3587" s="68">
        <f t="shared" si="12573"/>
        <v>0</v>
      </c>
      <c r="AX3587" s="68">
        <f t="shared" si="12574"/>
        <v>0</v>
      </c>
      <c r="AY3587" s="71">
        <v>0</v>
      </c>
      <c r="AZ3587" s="71">
        <v>0</v>
      </c>
      <c r="BA3587" s="68">
        <f t="shared" si="12575"/>
        <v>0</v>
      </c>
      <c r="BB3587" s="71">
        <v>0</v>
      </c>
      <c r="BC3587" s="71">
        <v>0</v>
      </c>
      <c r="BD3587" s="68">
        <f t="shared" si="12576"/>
        <v>0</v>
      </c>
      <c r="BE3587" s="68">
        <f t="shared" si="12577"/>
        <v>0</v>
      </c>
      <c r="BF3587" s="67">
        <f t="shared" si="12578"/>
        <v>0</v>
      </c>
      <c r="BG3587" s="67">
        <f t="shared" si="12578"/>
        <v>0</v>
      </c>
      <c r="BH3587" s="68">
        <f t="shared" si="12579"/>
        <v>0</v>
      </c>
      <c r="BI3587" s="67" t="e">
        <f t="shared" si="12580"/>
        <v>#REF!</v>
      </c>
      <c r="BJ3587" s="67" t="e">
        <f t="shared" si="12580"/>
        <v>#REF!</v>
      </c>
      <c r="BK3587" s="68" t="e">
        <f t="shared" si="12581"/>
        <v>#REF!</v>
      </c>
      <c r="BL3587" s="68" t="e">
        <f t="shared" si="12584"/>
        <v>#REF!</v>
      </c>
      <c r="BM3587" s="305">
        <v>0</v>
      </c>
      <c r="BN3587" s="305">
        <v>0</v>
      </c>
      <c r="BO3587" s="306"/>
      <c r="BP3587" s="306"/>
      <c r="BQ3587" s="305">
        <v>0</v>
      </c>
      <c r="BR3587" s="305">
        <v>0</v>
      </c>
      <c r="BS3587" s="114" t="s">
        <v>208</v>
      </c>
      <c r="BT3587" s="77"/>
    </row>
    <row r="3588" spans="1:72" s="46" customFormat="1" ht="36.75" hidden="1" customHeight="1">
      <c r="A3588" s="77"/>
      <c r="B3588" s="157">
        <v>2014</v>
      </c>
      <c r="C3588" s="65">
        <v>8317</v>
      </c>
      <c r="D3588" s="20">
        <v>16</v>
      </c>
      <c r="E3588" s="20">
        <v>5000</v>
      </c>
      <c r="F3588" s="20">
        <v>5300</v>
      </c>
      <c r="G3588" s="20">
        <v>531</v>
      </c>
      <c r="H3588" s="20">
        <v>48</v>
      </c>
      <c r="I3588" s="86" t="s">
        <v>1600</v>
      </c>
      <c r="J3588" s="67">
        <v>0</v>
      </c>
      <c r="K3588" s="67">
        <v>0</v>
      </c>
      <c r="L3588" s="68">
        <f t="shared" si="12560"/>
        <v>0</v>
      </c>
      <c r="M3588" s="67">
        <v>0</v>
      </c>
      <c r="N3588" s="67">
        <v>0</v>
      </c>
      <c r="O3588" s="68">
        <f t="shared" si="12561"/>
        <v>0</v>
      </c>
      <c r="P3588" s="68">
        <f t="shared" si="12562"/>
        <v>0</v>
      </c>
      <c r="Q3588" s="71">
        <v>0</v>
      </c>
      <c r="R3588" s="71">
        <v>0</v>
      </c>
      <c r="S3588" s="71">
        <v>0</v>
      </c>
      <c r="T3588" s="71">
        <v>0</v>
      </c>
      <c r="U3588" s="71">
        <v>0</v>
      </c>
      <c r="V3588" s="71">
        <v>0</v>
      </c>
      <c r="W3588" s="67">
        <v>0</v>
      </c>
      <c r="X3588" s="67">
        <v>0</v>
      </c>
      <c r="Y3588" s="68">
        <v>0</v>
      </c>
      <c r="Z3588" s="67">
        <v>0</v>
      </c>
      <c r="AA3588" s="67">
        <v>0</v>
      </c>
      <c r="AB3588" s="68">
        <v>0</v>
      </c>
      <c r="AC3588" s="68">
        <f t="shared" si="12563"/>
        <v>0</v>
      </c>
      <c r="AD3588" s="67">
        <f t="shared" si="12582"/>
        <v>0</v>
      </c>
      <c r="AE3588" s="67">
        <f t="shared" si="12583"/>
        <v>0</v>
      </c>
      <c r="AF3588" s="68">
        <f t="shared" si="12566"/>
        <v>0</v>
      </c>
      <c r="AG3588" s="67" t="e">
        <f>M3588+#REF!-V3588</f>
        <v>#REF!</v>
      </c>
      <c r="AH3588" s="67" t="e">
        <f>N3588+S3588-#REF!</f>
        <v>#REF!</v>
      </c>
      <c r="AI3588" s="68" t="e">
        <f t="shared" si="12567"/>
        <v>#REF!</v>
      </c>
      <c r="AJ3588" s="68" t="e">
        <f t="shared" si="12568"/>
        <v>#REF!</v>
      </c>
      <c r="AK3588" s="71">
        <v>0</v>
      </c>
      <c r="AL3588" s="71">
        <v>0</v>
      </c>
      <c r="AM3588" s="68">
        <f t="shared" si="12569"/>
        <v>0</v>
      </c>
      <c r="AN3588" s="71">
        <v>0</v>
      </c>
      <c r="AO3588" s="71">
        <v>0</v>
      </c>
      <c r="AP3588" s="68">
        <f t="shared" si="12570"/>
        <v>0</v>
      </c>
      <c r="AQ3588" s="68">
        <f t="shared" si="12571"/>
        <v>0</v>
      </c>
      <c r="AR3588" s="71">
        <v>0</v>
      </c>
      <c r="AS3588" s="71">
        <v>0</v>
      </c>
      <c r="AT3588" s="68">
        <f t="shared" si="12572"/>
        <v>0</v>
      </c>
      <c r="AU3588" s="71">
        <v>0</v>
      </c>
      <c r="AV3588" s="71">
        <v>0</v>
      </c>
      <c r="AW3588" s="68">
        <f t="shared" si="12573"/>
        <v>0</v>
      </c>
      <c r="AX3588" s="68">
        <f t="shared" si="12574"/>
        <v>0</v>
      </c>
      <c r="AY3588" s="71">
        <v>0</v>
      </c>
      <c r="AZ3588" s="71">
        <v>0</v>
      </c>
      <c r="BA3588" s="68">
        <f t="shared" si="12575"/>
        <v>0</v>
      </c>
      <c r="BB3588" s="71">
        <v>0</v>
      </c>
      <c r="BC3588" s="71">
        <v>0</v>
      </c>
      <c r="BD3588" s="68">
        <f t="shared" si="12576"/>
        <v>0</v>
      </c>
      <c r="BE3588" s="68">
        <f t="shared" si="12577"/>
        <v>0</v>
      </c>
      <c r="BF3588" s="67">
        <f t="shared" si="12578"/>
        <v>0</v>
      </c>
      <c r="BG3588" s="67">
        <f t="shared" si="12578"/>
        <v>0</v>
      </c>
      <c r="BH3588" s="68">
        <f t="shared" si="12579"/>
        <v>0</v>
      </c>
      <c r="BI3588" s="67" t="e">
        <f t="shared" si="12580"/>
        <v>#REF!</v>
      </c>
      <c r="BJ3588" s="67" t="e">
        <f t="shared" si="12580"/>
        <v>#REF!</v>
      </c>
      <c r="BK3588" s="68" t="e">
        <f t="shared" si="12581"/>
        <v>#REF!</v>
      </c>
      <c r="BL3588" s="68" t="e">
        <f t="shared" si="12584"/>
        <v>#REF!</v>
      </c>
      <c r="BM3588" s="305">
        <v>0</v>
      </c>
      <c r="BN3588" s="305">
        <v>0</v>
      </c>
      <c r="BO3588" s="306"/>
      <c r="BP3588" s="306"/>
      <c r="BQ3588" s="305">
        <v>0</v>
      </c>
      <c r="BR3588" s="305">
        <v>0</v>
      </c>
      <c r="BS3588" s="114" t="s">
        <v>208</v>
      </c>
      <c r="BT3588" s="77"/>
    </row>
    <row r="3589" spans="1:72" s="46" customFormat="1" ht="36.75" hidden="1" customHeight="1">
      <c r="A3589" s="77"/>
      <c r="B3589" s="20">
        <v>2014</v>
      </c>
      <c r="C3589" s="65">
        <v>8317</v>
      </c>
      <c r="D3589" s="20">
        <v>16</v>
      </c>
      <c r="E3589" s="20">
        <v>5000</v>
      </c>
      <c r="F3589" s="20">
        <v>5300</v>
      </c>
      <c r="G3589" s="20">
        <v>531</v>
      </c>
      <c r="H3589" s="20">
        <v>49</v>
      </c>
      <c r="I3589" s="86" t="s">
        <v>1601</v>
      </c>
      <c r="J3589" s="67">
        <v>0</v>
      </c>
      <c r="K3589" s="67">
        <v>0</v>
      </c>
      <c r="L3589" s="68">
        <f t="shared" si="12560"/>
        <v>0</v>
      </c>
      <c r="M3589" s="67">
        <v>0</v>
      </c>
      <c r="N3589" s="67">
        <v>0</v>
      </c>
      <c r="O3589" s="68">
        <f t="shared" si="12561"/>
        <v>0</v>
      </c>
      <c r="P3589" s="68">
        <f t="shared" si="12562"/>
        <v>0</v>
      </c>
      <c r="Q3589" s="71">
        <v>0</v>
      </c>
      <c r="R3589" s="71">
        <v>0</v>
      </c>
      <c r="S3589" s="71">
        <v>0</v>
      </c>
      <c r="T3589" s="71">
        <v>0</v>
      </c>
      <c r="U3589" s="71">
        <v>0</v>
      </c>
      <c r="V3589" s="71">
        <v>0</v>
      </c>
      <c r="W3589" s="67">
        <v>0</v>
      </c>
      <c r="X3589" s="67">
        <v>0</v>
      </c>
      <c r="Y3589" s="68">
        <v>0</v>
      </c>
      <c r="Z3589" s="67">
        <v>0</v>
      </c>
      <c r="AA3589" s="67">
        <v>0</v>
      </c>
      <c r="AB3589" s="68">
        <v>0</v>
      </c>
      <c r="AC3589" s="68">
        <f t="shared" si="12563"/>
        <v>0</v>
      </c>
      <c r="AD3589" s="67">
        <f t="shared" si="12582"/>
        <v>0</v>
      </c>
      <c r="AE3589" s="67">
        <f t="shared" si="12583"/>
        <v>0</v>
      </c>
      <c r="AF3589" s="68">
        <f t="shared" si="12566"/>
        <v>0</v>
      </c>
      <c r="AG3589" s="67" t="e">
        <f>M3589+#REF!-V3589</f>
        <v>#REF!</v>
      </c>
      <c r="AH3589" s="67" t="e">
        <f>N3589+S3589-#REF!</f>
        <v>#REF!</v>
      </c>
      <c r="AI3589" s="68" t="e">
        <f t="shared" si="12567"/>
        <v>#REF!</v>
      </c>
      <c r="AJ3589" s="68" t="e">
        <f t="shared" si="12568"/>
        <v>#REF!</v>
      </c>
      <c r="AK3589" s="71">
        <v>0</v>
      </c>
      <c r="AL3589" s="71">
        <v>0</v>
      </c>
      <c r="AM3589" s="68">
        <f t="shared" si="12569"/>
        <v>0</v>
      </c>
      <c r="AN3589" s="71">
        <v>0</v>
      </c>
      <c r="AO3589" s="71">
        <v>0</v>
      </c>
      <c r="AP3589" s="68">
        <f t="shared" si="12570"/>
        <v>0</v>
      </c>
      <c r="AQ3589" s="68">
        <f t="shared" si="12571"/>
        <v>0</v>
      </c>
      <c r="AR3589" s="71">
        <v>0</v>
      </c>
      <c r="AS3589" s="71">
        <v>0</v>
      </c>
      <c r="AT3589" s="68">
        <f t="shared" si="12572"/>
        <v>0</v>
      </c>
      <c r="AU3589" s="71">
        <v>0</v>
      </c>
      <c r="AV3589" s="71">
        <v>0</v>
      </c>
      <c r="AW3589" s="68">
        <f t="shared" si="12573"/>
        <v>0</v>
      </c>
      <c r="AX3589" s="68">
        <f t="shared" si="12574"/>
        <v>0</v>
      </c>
      <c r="AY3589" s="71">
        <v>0</v>
      </c>
      <c r="AZ3589" s="71">
        <v>0</v>
      </c>
      <c r="BA3589" s="68">
        <f t="shared" si="12575"/>
        <v>0</v>
      </c>
      <c r="BB3589" s="71">
        <v>0</v>
      </c>
      <c r="BC3589" s="71">
        <v>0</v>
      </c>
      <c r="BD3589" s="68">
        <f t="shared" si="12576"/>
        <v>0</v>
      </c>
      <c r="BE3589" s="68">
        <f t="shared" si="12577"/>
        <v>0</v>
      </c>
      <c r="BF3589" s="67">
        <f t="shared" si="12578"/>
        <v>0</v>
      </c>
      <c r="BG3589" s="67">
        <f t="shared" si="12578"/>
        <v>0</v>
      </c>
      <c r="BH3589" s="68">
        <f t="shared" si="12579"/>
        <v>0</v>
      </c>
      <c r="BI3589" s="67" t="e">
        <f t="shared" si="12580"/>
        <v>#REF!</v>
      </c>
      <c r="BJ3589" s="67" t="e">
        <f t="shared" si="12580"/>
        <v>#REF!</v>
      </c>
      <c r="BK3589" s="68" t="e">
        <f t="shared" si="12581"/>
        <v>#REF!</v>
      </c>
      <c r="BL3589" s="68" t="e">
        <f t="shared" si="12584"/>
        <v>#REF!</v>
      </c>
      <c r="BM3589" s="305">
        <v>0</v>
      </c>
      <c r="BN3589" s="305">
        <v>0</v>
      </c>
      <c r="BO3589" s="306"/>
      <c r="BP3589" s="306"/>
      <c r="BQ3589" s="305">
        <v>0</v>
      </c>
      <c r="BR3589" s="305">
        <v>0</v>
      </c>
      <c r="BS3589" s="114" t="s">
        <v>208</v>
      </c>
      <c r="BT3589" s="77"/>
    </row>
    <row r="3590" spans="1:72" s="46" customFormat="1" ht="36.75" hidden="1" customHeight="1">
      <c r="A3590" s="77"/>
      <c r="B3590" s="20">
        <v>2014</v>
      </c>
      <c r="C3590" s="65">
        <v>8317</v>
      </c>
      <c r="D3590" s="20">
        <v>16</v>
      </c>
      <c r="E3590" s="20">
        <v>5000</v>
      </c>
      <c r="F3590" s="20">
        <v>5300</v>
      </c>
      <c r="G3590" s="20">
        <v>531</v>
      </c>
      <c r="H3590" s="20">
        <v>50</v>
      </c>
      <c r="I3590" s="86" t="s">
        <v>1602</v>
      </c>
      <c r="J3590" s="67">
        <v>0</v>
      </c>
      <c r="K3590" s="67">
        <v>0</v>
      </c>
      <c r="L3590" s="68">
        <f t="shared" si="12560"/>
        <v>0</v>
      </c>
      <c r="M3590" s="67">
        <v>0</v>
      </c>
      <c r="N3590" s="67">
        <v>0</v>
      </c>
      <c r="O3590" s="68">
        <f t="shared" si="12561"/>
        <v>0</v>
      </c>
      <c r="P3590" s="68">
        <f t="shared" si="12562"/>
        <v>0</v>
      </c>
      <c r="Q3590" s="71">
        <v>0</v>
      </c>
      <c r="R3590" s="71">
        <v>0</v>
      </c>
      <c r="S3590" s="71">
        <v>0</v>
      </c>
      <c r="T3590" s="71">
        <v>0</v>
      </c>
      <c r="U3590" s="71">
        <v>0</v>
      </c>
      <c r="V3590" s="71">
        <v>0</v>
      </c>
      <c r="W3590" s="67">
        <v>0</v>
      </c>
      <c r="X3590" s="67">
        <v>0</v>
      </c>
      <c r="Y3590" s="68">
        <v>0</v>
      </c>
      <c r="Z3590" s="67">
        <v>0</v>
      </c>
      <c r="AA3590" s="67">
        <v>0</v>
      </c>
      <c r="AB3590" s="68">
        <v>0</v>
      </c>
      <c r="AC3590" s="68">
        <f t="shared" si="12563"/>
        <v>0</v>
      </c>
      <c r="AD3590" s="67">
        <f t="shared" si="12582"/>
        <v>0</v>
      </c>
      <c r="AE3590" s="67">
        <f t="shared" si="12583"/>
        <v>0</v>
      </c>
      <c r="AF3590" s="68">
        <f t="shared" si="12566"/>
        <v>0</v>
      </c>
      <c r="AG3590" s="67" t="e">
        <f>M3590+#REF!-V3590</f>
        <v>#REF!</v>
      </c>
      <c r="AH3590" s="67" t="e">
        <f>N3590+S3590-#REF!</f>
        <v>#REF!</v>
      </c>
      <c r="AI3590" s="68" t="e">
        <f t="shared" si="12567"/>
        <v>#REF!</v>
      </c>
      <c r="AJ3590" s="68" t="e">
        <f t="shared" si="12568"/>
        <v>#REF!</v>
      </c>
      <c r="AK3590" s="71">
        <v>0</v>
      </c>
      <c r="AL3590" s="71">
        <v>0</v>
      </c>
      <c r="AM3590" s="68">
        <f t="shared" si="12569"/>
        <v>0</v>
      </c>
      <c r="AN3590" s="71">
        <v>0</v>
      </c>
      <c r="AO3590" s="71">
        <v>0</v>
      </c>
      <c r="AP3590" s="68">
        <f t="shared" si="12570"/>
        <v>0</v>
      </c>
      <c r="AQ3590" s="68">
        <f t="shared" si="12571"/>
        <v>0</v>
      </c>
      <c r="AR3590" s="71">
        <v>0</v>
      </c>
      <c r="AS3590" s="71">
        <v>0</v>
      </c>
      <c r="AT3590" s="68">
        <f t="shared" si="12572"/>
        <v>0</v>
      </c>
      <c r="AU3590" s="71">
        <v>0</v>
      </c>
      <c r="AV3590" s="71">
        <v>0</v>
      </c>
      <c r="AW3590" s="68">
        <f t="shared" si="12573"/>
        <v>0</v>
      </c>
      <c r="AX3590" s="68">
        <f t="shared" si="12574"/>
        <v>0</v>
      </c>
      <c r="AY3590" s="71">
        <v>0</v>
      </c>
      <c r="AZ3590" s="71">
        <v>0</v>
      </c>
      <c r="BA3590" s="68">
        <f t="shared" si="12575"/>
        <v>0</v>
      </c>
      <c r="BB3590" s="71">
        <v>0</v>
      </c>
      <c r="BC3590" s="71">
        <v>0</v>
      </c>
      <c r="BD3590" s="68">
        <f t="shared" si="12576"/>
        <v>0</v>
      </c>
      <c r="BE3590" s="68">
        <f t="shared" si="12577"/>
        <v>0</v>
      </c>
      <c r="BF3590" s="67">
        <f t="shared" si="12578"/>
        <v>0</v>
      </c>
      <c r="BG3590" s="67">
        <f t="shared" si="12578"/>
        <v>0</v>
      </c>
      <c r="BH3590" s="68">
        <f t="shared" si="12579"/>
        <v>0</v>
      </c>
      <c r="BI3590" s="67" t="e">
        <f t="shared" si="12580"/>
        <v>#REF!</v>
      </c>
      <c r="BJ3590" s="67" t="e">
        <f t="shared" si="12580"/>
        <v>#REF!</v>
      </c>
      <c r="BK3590" s="68" t="e">
        <f t="shared" si="12581"/>
        <v>#REF!</v>
      </c>
      <c r="BL3590" s="68" t="e">
        <f t="shared" si="12584"/>
        <v>#REF!</v>
      </c>
      <c r="BM3590" s="305">
        <v>0</v>
      </c>
      <c r="BN3590" s="305">
        <v>0</v>
      </c>
      <c r="BO3590" s="306"/>
      <c r="BP3590" s="306"/>
      <c r="BQ3590" s="305">
        <v>0</v>
      </c>
      <c r="BR3590" s="305">
        <v>0</v>
      </c>
      <c r="BS3590" s="114" t="s">
        <v>208</v>
      </c>
      <c r="BT3590" s="77"/>
    </row>
    <row r="3591" spans="1:72" s="46" customFormat="1" ht="36.75" hidden="1" customHeight="1">
      <c r="A3591" s="77"/>
      <c r="B3591" s="20">
        <v>2014</v>
      </c>
      <c r="C3591" s="65">
        <v>8317</v>
      </c>
      <c r="D3591" s="20">
        <v>16</v>
      </c>
      <c r="E3591" s="20">
        <v>5000</v>
      </c>
      <c r="F3591" s="20">
        <v>5300</v>
      </c>
      <c r="G3591" s="20">
        <v>531</v>
      </c>
      <c r="H3591" s="20">
        <v>51</v>
      </c>
      <c r="I3591" s="86" t="s">
        <v>1603</v>
      </c>
      <c r="J3591" s="67">
        <v>0</v>
      </c>
      <c r="K3591" s="67">
        <v>0</v>
      </c>
      <c r="L3591" s="68">
        <f t="shared" si="12560"/>
        <v>0</v>
      </c>
      <c r="M3591" s="67">
        <v>0</v>
      </c>
      <c r="N3591" s="67">
        <v>0</v>
      </c>
      <c r="O3591" s="68">
        <f t="shared" si="12561"/>
        <v>0</v>
      </c>
      <c r="P3591" s="68">
        <f t="shared" si="12562"/>
        <v>0</v>
      </c>
      <c r="Q3591" s="71">
        <v>0</v>
      </c>
      <c r="R3591" s="71">
        <v>0</v>
      </c>
      <c r="S3591" s="71">
        <v>0</v>
      </c>
      <c r="T3591" s="71">
        <v>0</v>
      </c>
      <c r="U3591" s="71">
        <v>0</v>
      </c>
      <c r="V3591" s="71">
        <v>0</v>
      </c>
      <c r="W3591" s="67">
        <v>0</v>
      </c>
      <c r="X3591" s="67">
        <v>0</v>
      </c>
      <c r="Y3591" s="68">
        <v>0</v>
      </c>
      <c r="Z3591" s="67">
        <v>0</v>
      </c>
      <c r="AA3591" s="67">
        <v>0</v>
      </c>
      <c r="AB3591" s="68">
        <v>0</v>
      </c>
      <c r="AC3591" s="68">
        <f t="shared" si="12563"/>
        <v>0</v>
      </c>
      <c r="AD3591" s="67">
        <f t="shared" si="12582"/>
        <v>0</v>
      </c>
      <c r="AE3591" s="67">
        <f t="shared" si="12583"/>
        <v>0</v>
      </c>
      <c r="AF3591" s="68">
        <f t="shared" si="12566"/>
        <v>0</v>
      </c>
      <c r="AG3591" s="67" t="e">
        <f>M3591+#REF!-V3591</f>
        <v>#REF!</v>
      </c>
      <c r="AH3591" s="67" t="e">
        <f>N3591+S3591-#REF!</f>
        <v>#REF!</v>
      </c>
      <c r="AI3591" s="68" t="e">
        <f t="shared" si="12567"/>
        <v>#REF!</v>
      </c>
      <c r="AJ3591" s="68" t="e">
        <f t="shared" si="12568"/>
        <v>#REF!</v>
      </c>
      <c r="AK3591" s="71">
        <v>0</v>
      </c>
      <c r="AL3591" s="71">
        <v>0</v>
      </c>
      <c r="AM3591" s="68">
        <f t="shared" si="12569"/>
        <v>0</v>
      </c>
      <c r="AN3591" s="71">
        <v>0</v>
      </c>
      <c r="AO3591" s="71">
        <v>0</v>
      </c>
      <c r="AP3591" s="68">
        <f t="shared" si="12570"/>
        <v>0</v>
      </c>
      <c r="AQ3591" s="68">
        <f t="shared" si="12571"/>
        <v>0</v>
      </c>
      <c r="AR3591" s="71">
        <v>0</v>
      </c>
      <c r="AS3591" s="71">
        <v>0</v>
      </c>
      <c r="AT3591" s="68">
        <f t="shared" si="12572"/>
        <v>0</v>
      </c>
      <c r="AU3591" s="71">
        <v>0</v>
      </c>
      <c r="AV3591" s="71">
        <v>0</v>
      </c>
      <c r="AW3591" s="68">
        <f t="shared" si="12573"/>
        <v>0</v>
      </c>
      <c r="AX3591" s="68">
        <f t="shared" si="12574"/>
        <v>0</v>
      </c>
      <c r="AY3591" s="71">
        <v>0</v>
      </c>
      <c r="AZ3591" s="71">
        <v>0</v>
      </c>
      <c r="BA3591" s="68">
        <f t="shared" si="12575"/>
        <v>0</v>
      </c>
      <c r="BB3591" s="71">
        <v>0</v>
      </c>
      <c r="BC3591" s="71">
        <v>0</v>
      </c>
      <c r="BD3591" s="68">
        <f t="shared" si="12576"/>
        <v>0</v>
      </c>
      <c r="BE3591" s="68">
        <f t="shared" si="12577"/>
        <v>0</v>
      </c>
      <c r="BF3591" s="67">
        <f t="shared" si="12578"/>
        <v>0</v>
      </c>
      <c r="BG3591" s="67">
        <f t="shared" si="12578"/>
        <v>0</v>
      </c>
      <c r="BH3591" s="68">
        <f t="shared" si="12579"/>
        <v>0</v>
      </c>
      <c r="BI3591" s="67" t="e">
        <f t="shared" si="12580"/>
        <v>#REF!</v>
      </c>
      <c r="BJ3591" s="67" t="e">
        <f t="shared" si="12580"/>
        <v>#REF!</v>
      </c>
      <c r="BK3591" s="68" t="e">
        <f t="shared" si="12581"/>
        <v>#REF!</v>
      </c>
      <c r="BL3591" s="68" t="e">
        <f t="shared" si="12584"/>
        <v>#REF!</v>
      </c>
      <c r="BM3591" s="305">
        <v>0</v>
      </c>
      <c r="BN3591" s="305">
        <v>0</v>
      </c>
      <c r="BO3591" s="306"/>
      <c r="BP3591" s="306"/>
      <c r="BQ3591" s="305">
        <v>0</v>
      </c>
      <c r="BR3591" s="305">
        <v>0</v>
      </c>
      <c r="BS3591" s="114" t="s">
        <v>208</v>
      </c>
      <c r="BT3591" s="77"/>
    </row>
    <row r="3592" spans="1:72" s="46" customFormat="1" ht="36.75" hidden="1" customHeight="1">
      <c r="A3592" s="77"/>
      <c r="B3592" s="20">
        <v>2014</v>
      </c>
      <c r="C3592" s="65">
        <v>8317</v>
      </c>
      <c r="D3592" s="20">
        <v>16</v>
      </c>
      <c r="E3592" s="20">
        <v>5000</v>
      </c>
      <c r="F3592" s="20">
        <v>5300</v>
      </c>
      <c r="G3592" s="20">
        <v>531</v>
      </c>
      <c r="H3592" s="20">
        <v>52</v>
      </c>
      <c r="I3592" s="86" t="s">
        <v>1604</v>
      </c>
      <c r="J3592" s="67">
        <v>0</v>
      </c>
      <c r="K3592" s="67">
        <v>0</v>
      </c>
      <c r="L3592" s="68">
        <f t="shared" si="12560"/>
        <v>0</v>
      </c>
      <c r="M3592" s="67">
        <v>0</v>
      </c>
      <c r="N3592" s="67">
        <v>0</v>
      </c>
      <c r="O3592" s="68">
        <f t="shared" si="12561"/>
        <v>0</v>
      </c>
      <c r="P3592" s="68">
        <f t="shared" si="12562"/>
        <v>0</v>
      </c>
      <c r="Q3592" s="71">
        <v>0</v>
      </c>
      <c r="R3592" s="71">
        <v>0</v>
      </c>
      <c r="S3592" s="71">
        <v>0</v>
      </c>
      <c r="T3592" s="71">
        <v>0</v>
      </c>
      <c r="U3592" s="71">
        <v>0</v>
      </c>
      <c r="V3592" s="71">
        <v>0</v>
      </c>
      <c r="W3592" s="67">
        <v>0</v>
      </c>
      <c r="X3592" s="67">
        <v>0</v>
      </c>
      <c r="Y3592" s="68">
        <v>0</v>
      </c>
      <c r="Z3592" s="67">
        <v>0</v>
      </c>
      <c r="AA3592" s="67">
        <v>0</v>
      </c>
      <c r="AB3592" s="68">
        <v>0</v>
      </c>
      <c r="AC3592" s="68">
        <f t="shared" si="12563"/>
        <v>0</v>
      </c>
      <c r="AD3592" s="67">
        <f t="shared" si="12582"/>
        <v>0</v>
      </c>
      <c r="AE3592" s="67">
        <f t="shared" si="12583"/>
        <v>0</v>
      </c>
      <c r="AF3592" s="68">
        <f t="shared" si="12566"/>
        <v>0</v>
      </c>
      <c r="AG3592" s="67" t="e">
        <f>M3592+#REF!-V3592</f>
        <v>#REF!</v>
      </c>
      <c r="AH3592" s="67" t="e">
        <f>N3592+S3592-#REF!</f>
        <v>#REF!</v>
      </c>
      <c r="AI3592" s="68" t="e">
        <f t="shared" si="12567"/>
        <v>#REF!</v>
      </c>
      <c r="AJ3592" s="68" t="e">
        <f t="shared" si="12568"/>
        <v>#REF!</v>
      </c>
      <c r="AK3592" s="71">
        <v>0</v>
      </c>
      <c r="AL3592" s="71">
        <v>0</v>
      </c>
      <c r="AM3592" s="68">
        <f t="shared" si="12569"/>
        <v>0</v>
      </c>
      <c r="AN3592" s="71">
        <v>0</v>
      </c>
      <c r="AO3592" s="71">
        <v>0</v>
      </c>
      <c r="AP3592" s="68">
        <f t="shared" si="12570"/>
        <v>0</v>
      </c>
      <c r="AQ3592" s="68">
        <f t="shared" si="12571"/>
        <v>0</v>
      </c>
      <c r="AR3592" s="71">
        <v>0</v>
      </c>
      <c r="AS3592" s="71">
        <v>0</v>
      </c>
      <c r="AT3592" s="68">
        <f t="shared" si="12572"/>
        <v>0</v>
      </c>
      <c r="AU3592" s="71">
        <v>0</v>
      </c>
      <c r="AV3592" s="71">
        <v>0</v>
      </c>
      <c r="AW3592" s="68">
        <f t="shared" si="12573"/>
        <v>0</v>
      </c>
      <c r="AX3592" s="68">
        <f t="shared" si="12574"/>
        <v>0</v>
      </c>
      <c r="AY3592" s="71">
        <v>0</v>
      </c>
      <c r="AZ3592" s="71">
        <v>0</v>
      </c>
      <c r="BA3592" s="68">
        <f t="shared" si="12575"/>
        <v>0</v>
      </c>
      <c r="BB3592" s="71">
        <v>0</v>
      </c>
      <c r="BC3592" s="71">
        <v>0</v>
      </c>
      <c r="BD3592" s="68">
        <f t="shared" si="12576"/>
        <v>0</v>
      </c>
      <c r="BE3592" s="68">
        <f t="shared" si="12577"/>
        <v>0</v>
      </c>
      <c r="BF3592" s="67">
        <f t="shared" si="12578"/>
        <v>0</v>
      </c>
      <c r="BG3592" s="67">
        <f t="shared" si="12578"/>
        <v>0</v>
      </c>
      <c r="BH3592" s="68">
        <f t="shared" si="12579"/>
        <v>0</v>
      </c>
      <c r="BI3592" s="67" t="e">
        <f t="shared" si="12580"/>
        <v>#REF!</v>
      </c>
      <c r="BJ3592" s="67" t="e">
        <f t="shared" si="12580"/>
        <v>#REF!</v>
      </c>
      <c r="BK3592" s="68" t="e">
        <f t="shared" si="12581"/>
        <v>#REF!</v>
      </c>
      <c r="BL3592" s="68" t="e">
        <f t="shared" si="12584"/>
        <v>#REF!</v>
      </c>
      <c r="BM3592" s="305">
        <v>0</v>
      </c>
      <c r="BN3592" s="305">
        <v>0</v>
      </c>
      <c r="BO3592" s="306"/>
      <c r="BP3592" s="306"/>
      <c r="BQ3592" s="305">
        <v>0</v>
      </c>
      <c r="BR3592" s="305">
        <v>0</v>
      </c>
      <c r="BS3592" s="114" t="s">
        <v>208</v>
      </c>
      <c r="BT3592" s="77"/>
    </row>
    <row r="3593" spans="1:72" s="46" customFormat="1" ht="36.75" hidden="1" customHeight="1">
      <c r="A3593" s="77"/>
      <c r="B3593" s="20">
        <v>2014</v>
      </c>
      <c r="C3593" s="65">
        <v>8317</v>
      </c>
      <c r="D3593" s="20">
        <v>16</v>
      </c>
      <c r="E3593" s="20">
        <v>5000</v>
      </c>
      <c r="F3593" s="20">
        <v>5300</v>
      </c>
      <c r="G3593" s="20">
        <v>531</v>
      </c>
      <c r="H3593" s="20">
        <v>53</v>
      </c>
      <c r="I3593" s="86" t="s">
        <v>1605</v>
      </c>
      <c r="J3593" s="67">
        <v>0</v>
      </c>
      <c r="K3593" s="67">
        <v>0</v>
      </c>
      <c r="L3593" s="68">
        <f t="shared" si="12560"/>
        <v>0</v>
      </c>
      <c r="M3593" s="67">
        <v>0</v>
      </c>
      <c r="N3593" s="67">
        <v>0</v>
      </c>
      <c r="O3593" s="68">
        <f t="shared" si="12561"/>
        <v>0</v>
      </c>
      <c r="P3593" s="68">
        <f t="shared" si="12562"/>
        <v>0</v>
      </c>
      <c r="Q3593" s="71">
        <v>0</v>
      </c>
      <c r="R3593" s="71">
        <v>0</v>
      </c>
      <c r="S3593" s="71">
        <v>0</v>
      </c>
      <c r="T3593" s="71">
        <v>0</v>
      </c>
      <c r="U3593" s="71">
        <v>0</v>
      </c>
      <c r="V3593" s="71">
        <v>0</v>
      </c>
      <c r="W3593" s="67">
        <v>0</v>
      </c>
      <c r="X3593" s="67">
        <v>0</v>
      </c>
      <c r="Y3593" s="68">
        <v>0</v>
      </c>
      <c r="Z3593" s="67">
        <v>0</v>
      </c>
      <c r="AA3593" s="67">
        <v>0</v>
      </c>
      <c r="AB3593" s="68">
        <v>0</v>
      </c>
      <c r="AC3593" s="68">
        <f t="shared" si="12563"/>
        <v>0</v>
      </c>
      <c r="AD3593" s="67">
        <f t="shared" si="12582"/>
        <v>0</v>
      </c>
      <c r="AE3593" s="67">
        <f t="shared" si="12583"/>
        <v>0</v>
      </c>
      <c r="AF3593" s="68">
        <f t="shared" si="12566"/>
        <v>0</v>
      </c>
      <c r="AG3593" s="67" t="e">
        <f>M3593+#REF!-V3593</f>
        <v>#REF!</v>
      </c>
      <c r="AH3593" s="67" t="e">
        <f>N3593+S3593-#REF!</f>
        <v>#REF!</v>
      </c>
      <c r="AI3593" s="68" t="e">
        <f t="shared" si="12567"/>
        <v>#REF!</v>
      </c>
      <c r="AJ3593" s="68" t="e">
        <f t="shared" si="12568"/>
        <v>#REF!</v>
      </c>
      <c r="AK3593" s="71">
        <v>0</v>
      </c>
      <c r="AL3593" s="71">
        <v>0</v>
      </c>
      <c r="AM3593" s="68">
        <f t="shared" si="12569"/>
        <v>0</v>
      </c>
      <c r="AN3593" s="71">
        <v>0</v>
      </c>
      <c r="AO3593" s="71">
        <v>0</v>
      </c>
      <c r="AP3593" s="68">
        <f t="shared" si="12570"/>
        <v>0</v>
      </c>
      <c r="AQ3593" s="68">
        <f t="shared" si="12571"/>
        <v>0</v>
      </c>
      <c r="AR3593" s="71">
        <v>0</v>
      </c>
      <c r="AS3593" s="71">
        <v>0</v>
      </c>
      <c r="AT3593" s="68">
        <f t="shared" si="12572"/>
        <v>0</v>
      </c>
      <c r="AU3593" s="71">
        <v>0</v>
      </c>
      <c r="AV3593" s="71">
        <v>0</v>
      </c>
      <c r="AW3593" s="68">
        <f t="shared" si="12573"/>
        <v>0</v>
      </c>
      <c r="AX3593" s="68">
        <f t="shared" si="12574"/>
        <v>0</v>
      </c>
      <c r="AY3593" s="71">
        <v>0</v>
      </c>
      <c r="AZ3593" s="71">
        <v>0</v>
      </c>
      <c r="BA3593" s="68">
        <f t="shared" si="12575"/>
        <v>0</v>
      </c>
      <c r="BB3593" s="71">
        <v>0</v>
      </c>
      <c r="BC3593" s="71">
        <v>0</v>
      </c>
      <c r="BD3593" s="68">
        <f t="shared" si="12576"/>
        <v>0</v>
      </c>
      <c r="BE3593" s="68">
        <f t="shared" si="12577"/>
        <v>0</v>
      </c>
      <c r="BF3593" s="67">
        <f t="shared" si="12578"/>
        <v>0</v>
      </c>
      <c r="BG3593" s="67">
        <f t="shared" si="12578"/>
        <v>0</v>
      </c>
      <c r="BH3593" s="68">
        <f t="shared" si="12579"/>
        <v>0</v>
      </c>
      <c r="BI3593" s="67" t="e">
        <f t="shared" si="12580"/>
        <v>#REF!</v>
      </c>
      <c r="BJ3593" s="67" t="e">
        <f t="shared" si="12580"/>
        <v>#REF!</v>
      </c>
      <c r="BK3593" s="68" t="e">
        <f t="shared" si="12581"/>
        <v>#REF!</v>
      </c>
      <c r="BL3593" s="68" t="e">
        <f t="shared" si="12584"/>
        <v>#REF!</v>
      </c>
      <c r="BM3593" s="305">
        <v>0</v>
      </c>
      <c r="BN3593" s="305">
        <v>0</v>
      </c>
      <c r="BO3593" s="306"/>
      <c r="BP3593" s="306"/>
      <c r="BQ3593" s="305">
        <v>0</v>
      </c>
      <c r="BR3593" s="305">
        <v>0</v>
      </c>
      <c r="BS3593" s="114" t="s">
        <v>208</v>
      </c>
      <c r="BT3593" s="77"/>
    </row>
    <row r="3594" spans="1:72" s="46" customFormat="1" ht="36.75" hidden="1" customHeight="1">
      <c r="A3594" s="77"/>
      <c r="B3594" s="20">
        <v>2014</v>
      </c>
      <c r="C3594" s="65">
        <v>8317</v>
      </c>
      <c r="D3594" s="20">
        <v>16</v>
      </c>
      <c r="E3594" s="20">
        <v>5000</v>
      </c>
      <c r="F3594" s="20">
        <v>5300</v>
      </c>
      <c r="G3594" s="20">
        <v>531</v>
      </c>
      <c r="H3594" s="20">
        <v>54</v>
      </c>
      <c r="I3594" s="86" t="s">
        <v>1606</v>
      </c>
      <c r="J3594" s="67">
        <v>0</v>
      </c>
      <c r="K3594" s="67">
        <v>0</v>
      </c>
      <c r="L3594" s="68">
        <f t="shared" si="12560"/>
        <v>0</v>
      </c>
      <c r="M3594" s="67">
        <v>0</v>
      </c>
      <c r="N3594" s="67">
        <v>0</v>
      </c>
      <c r="O3594" s="68">
        <f t="shared" si="12561"/>
        <v>0</v>
      </c>
      <c r="P3594" s="68">
        <f t="shared" si="12562"/>
        <v>0</v>
      </c>
      <c r="Q3594" s="71">
        <v>0</v>
      </c>
      <c r="R3594" s="71">
        <v>0</v>
      </c>
      <c r="S3594" s="71">
        <v>0</v>
      </c>
      <c r="T3594" s="71">
        <v>0</v>
      </c>
      <c r="U3594" s="71">
        <v>0</v>
      </c>
      <c r="V3594" s="71">
        <v>0</v>
      </c>
      <c r="W3594" s="67">
        <v>0</v>
      </c>
      <c r="X3594" s="67">
        <v>0</v>
      </c>
      <c r="Y3594" s="68">
        <v>0</v>
      </c>
      <c r="Z3594" s="67">
        <v>0</v>
      </c>
      <c r="AA3594" s="67">
        <v>0</v>
      </c>
      <c r="AB3594" s="68">
        <v>0</v>
      </c>
      <c r="AC3594" s="68">
        <f t="shared" si="12563"/>
        <v>0</v>
      </c>
      <c r="AD3594" s="67">
        <f t="shared" si="12582"/>
        <v>0</v>
      </c>
      <c r="AE3594" s="67">
        <f t="shared" si="12583"/>
        <v>0</v>
      </c>
      <c r="AF3594" s="68">
        <f t="shared" si="12566"/>
        <v>0</v>
      </c>
      <c r="AG3594" s="67" t="e">
        <f>M3594+#REF!-V3594</f>
        <v>#REF!</v>
      </c>
      <c r="AH3594" s="67" t="e">
        <f>N3594+S3594-#REF!</f>
        <v>#REF!</v>
      </c>
      <c r="AI3594" s="68" t="e">
        <f t="shared" si="12567"/>
        <v>#REF!</v>
      </c>
      <c r="AJ3594" s="68" t="e">
        <f t="shared" si="12568"/>
        <v>#REF!</v>
      </c>
      <c r="AK3594" s="71">
        <v>0</v>
      </c>
      <c r="AL3594" s="71">
        <v>0</v>
      </c>
      <c r="AM3594" s="68">
        <f t="shared" si="12569"/>
        <v>0</v>
      </c>
      <c r="AN3594" s="71">
        <v>0</v>
      </c>
      <c r="AO3594" s="71">
        <v>0</v>
      </c>
      <c r="AP3594" s="68">
        <f t="shared" si="12570"/>
        <v>0</v>
      </c>
      <c r="AQ3594" s="68">
        <f t="shared" si="12571"/>
        <v>0</v>
      </c>
      <c r="AR3594" s="71">
        <v>0</v>
      </c>
      <c r="AS3594" s="71">
        <v>0</v>
      </c>
      <c r="AT3594" s="68">
        <f t="shared" si="12572"/>
        <v>0</v>
      </c>
      <c r="AU3594" s="71">
        <v>0</v>
      </c>
      <c r="AV3594" s="71">
        <v>0</v>
      </c>
      <c r="AW3594" s="68">
        <f t="shared" si="12573"/>
        <v>0</v>
      </c>
      <c r="AX3594" s="68">
        <f t="shared" si="12574"/>
        <v>0</v>
      </c>
      <c r="AY3594" s="71">
        <v>0</v>
      </c>
      <c r="AZ3594" s="71">
        <v>0</v>
      </c>
      <c r="BA3594" s="68">
        <f t="shared" si="12575"/>
        <v>0</v>
      </c>
      <c r="BB3594" s="71">
        <v>0</v>
      </c>
      <c r="BC3594" s="71">
        <v>0</v>
      </c>
      <c r="BD3594" s="68">
        <f t="shared" si="12576"/>
        <v>0</v>
      </c>
      <c r="BE3594" s="68">
        <f t="shared" si="12577"/>
        <v>0</v>
      </c>
      <c r="BF3594" s="67">
        <f t="shared" si="12578"/>
        <v>0</v>
      </c>
      <c r="BG3594" s="67">
        <f t="shared" si="12578"/>
        <v>0</v>
      </c>
      <c r="BH3594" s="68">
        <f t="shared" si="12579"/>
        <v>0</v>
      </c>
      <c r="BI3594" s="67" t="e">
        <f t="shared" si="12580"/>
        <v>#REF!</v>
      </c>
      <c r="BJ3594" s="67" t="e">
        <f t="shared" si="12580"/>
        <v>#REF!</v>
      </c>
      <c r="BK3594" s="68" t="e">
        <f t="shared" si="12581"/>
        <v>#REF!</v>
      </c>
      <c r="BL3594" s="68" t="e">
        <f t="shared" si="12584"/>
        <v>#REF!</v>
      </c>
      <c r="BM3594" s="305">
        <v>0</v>
      </c>
      <c r="BN3594" s="305">
        <v>0</v>
      </c>
      <c r="BO3594" s="306"/>
      <c r="BP3594" s="306"/>
      <c r="BQ3594" s="305">
        <v>0</v>
      </c>
      <c r="BR3594" s="305">
        <v>0</v>
      </c>
      <c r="BS3594" s="114" t="s">
        <v>208</v>
      </c>
      <c r="BT3594" s="77"/>
    </row>
    <row r="3595" spans="1:72" s="46" customFormat="1" ht="36.75" hidden="1" customHeight="1">
      <c r="A3595" s="77"/>
      <c r="B3595" s="20">
        <v>2014</v>
      </c>
      <c r="C3595" s="65">
        <v>8317</v>
      </c>
      <c r="D3595" s="20">
        <v>16</v>
      </c>
      <c r="E3595" s="20">
        <v>5000</v>
      </c>
      <c r="F3595" s="20">
        <v>5300</v>
      </c>
      <c r="G3595" s="20">
        <v>531</v>
      </c>
      <c r="H3595" s="20">
        <v>55</v>
      </c>
      <c r="I3595" s="86" t="s">
        <v>1607</v>
      </c>
      <c r="J3595" s="67">
        <v>0</v>
      </c>
      <c r="K3595" s="67">
        <v>0</v>
      </c>
      <c r="L3595" s="68">
        <f t="shared" si="12560"/>
        <v>0</v>
      </c>
      <c r="M3595" s="67">
        <v>0</v>
      </c>
      <c r="N3595" s="67">
        <v>0</v>
      </c>
      <c r="O3595" s="68">
        <f t="shared" si="12561"/>
        <v>0</v>
      </c>
      <c r="P3595" s="68">
        <f t="shared" si="12562"/>
        <v>0</v>
      </c>
      <c r="Q3595" s="71">
        <v>0</v>
      </c>
      <c r="R3595" s="71">
        <v>0</v>
      </c>
      <c r="S3595" s="71">
        <v>0</v>
      </c>
      <c r="T3595" s="71">
        <v>0</v>
      </c>
      <c r="U3595" s="71">
        <v>0</v>
      </c>
      <c r="V3595" s="71">
        <v>0</v>
      </c>
      <c r="W3595" s="67">
        <v>0</v>
      </c>
      <c r="X3595" s="67">
        <v>0</v>
      </c>
      <c r="Y3595" s="68">
        <v>0</v>
      </c>
      <c r="Z3595" s="67">
        <v>0</v>
      </c>
      <c r="AA3595" s="67">
        <v>0</v>
      </c>
      <c r="AB3595" s="68">
        <v>0</v>
      </c>
      <c r="AC3595" s="68">
        <f t="shared" si="12563"/>
        <v>0</v>
      </c>
      <c r="AD3595" s="67">
        <f t="shared" si="12582"/>
        <v>0</v>
      </c>
      <c r="AE3595" s="67">
        <f t="shared" si="12583"/>
        <v>0</v>
      </c>
      <c r="AF3595" s="68">
        <f t="shared" si="12566"/>
        <v>0</v>
      </c>
      <c r="AG3595" s="67" t="e">
        <f>M3595+#REF!-V3595</f>
        <v>#REF!</v>
      </c>
      <c r="AH3595" s="67" t="e">
        <f>N3595+S3595-#REF!</f>
        <v>#REF!</v>
      </c>
      <c r="AI3595" s="68" t="e">
        <f t="shared" si="12567"/>
        <v>#REF!</v>
      </c>
      <c r="AJ3595" s="68" t="e">
        <f t="shared" si="12568"/>
        <v>#REF!</v>
      </c>
      <c r="AK3595" s="71">
        <v>0</v>
      </c>
      <c r="AL3595" s="71">
        <v>0</v>
      </c>
      <c r="AM3595" s="68">
        <f t="shared" si="12569"/>
        <v>0</v>
      </c>
      <c r="AN3595" s="71">
        <v>0</v>
      </c>
      <c r="AO3595" s="71">
        <v>0</v>
      </c>
      <c r="AP3595" s="68">
        <f t="shared" si="12570"/>
        <v>0</v>
      </c>
      <c r="AQ3595" s="68">
        <f t="shared" si="12571"/>
        <v>0</v>
      </c>
      <c r="AR3595" s="71">
        <v>0</v>
      </c>
      <c r="AS3595" s="71">
        <v>0</v>
      </c>
      <c r="AT3595" s="68">
        <f t="shared" si="12572"/>
        <v>0</v>
      </c>
      <c r="AU3595" s="71">
        <v>0</v>
      </c>
      <c r="AV3595" s="71">
        <v>0</v>
      </c>
      <c r="AW3595" s="68">
        <f t="shared" si="12573"/>
        <v>0</v>
      </c>
      <c r="AX3595" s="68">
        <f t="shared" si="12574"/>
        <v>0</v>
      </c>
      <c r="AY3595" s="71">
        <v>0</v>
      </c>
      <c r="AZ3595" s="71">
        <v>0</v>
      </c>
      <c r="BA3595" s="68">
        <f t="shared" si="12575"/>
        <v>0</v>
      </c>
      <c r="BB3595" s="71">
        <v>0</v>
      </c>
      <c r="BC3595" s="71">
        <v>0</v>
      </c>
      <c r="BD3595" s="68">
        <f t="shared" si="12576"/>
        <v>0</v>
      </c>
      <c r="BE3595" s="68">
        <f t="shared" si="12577"/>
        <v>0</v>
      </c>
      <c r="BF3595" s="67">
        <f t="shared" si="12578"/>
        <v>0</v>
      </c>
      <c r="BG3595" s="67">
        <f t="shared" si="12578"/>
        <v>0</v>
      </c>
      <c r="BH3595" s="68">
        <f t="shared" si="12579"/>
        <v>0</v>
      </c>
      <c r="BI3595" s="67" t="e">
        <f t="shared" si="12580"/>
        <v>#REF!</v>
      </c>
      <c r="BJ3595" s="67" t="e">
        <f t="shared" si="12580"/>
        <v>#REF!</v>
      </c>
      <c r="BK3595" s="68" t="e">
        <f t="shared" si="12581"/>
        <v>#REF!</v>
      </c>
      <c r="BL3595" s="68" t="e">
        <f t="shared" si="12584"/>
        <v>#REF!</v>
      </c>
      <c r="BM3595" s="305">
        <v>0</v>
      </c>
      <c r="BN3595" s="305">
        <v>0</v>
      </c>
      <c r="BO3595" s="306"/>
      <c r="BP3595" s="306"/>
      <c r="BQ3595" s="305">
        <v>0</v>
      </c>
      <c r="BR3595" s="305">
        <v>0</v>
      </c>
      <c r="BS3595" s="114" t="s">
        <v>208</v>
      </c>
      <c r="BT3595" s="77"/>
    </row>
    <row r="3596" spans="1:72" s="46" customFormat="1" ht="36.75" hidden="1" customHeight="1">
      <c r="A3596" s="77"/>
      <c r="B3596" s="20">
        <v>2014</v>
      </c>
      <c r="C3596" s="65">
        <v>8317</v>
      </c>
      <c r="D3596" s="20">
        <v>16</v>
      </c>
      <c r="E3596" s="20">
        <v>5000</v>
      </c>
      <c r="F3596" s="20">
        <v>5300</v>
      </c>
      <c r="G3596" s="20">
        <v>531</v>
      </c>
      <c r="H3596" s="20">
        <v>56</v>
      </c>
      <c r="I3596" s="86" t="s">
        <v>1608</v>
      </c>
      <c r="J3596" s="67">
        <v>0</v>
      </c>
      <c r="K3596" s="67">
        <v>0</v>
      </c>
      <c r="L3596" s="68">
        <f t="shared" si="12560"/>
        <v>0</v>
      </c>
      <c r="M3596" s="67">
        <v>0</v>
      </c>
      <c r="N3596" s="67">
        <v>0</v>
      </c>
      <c r="O3596" s="68">
        <f t="shared" si="12561"/>
        <v>0</v>
      </c>
      <c r="P3596" s="68">
        <f t="shared" si="12562"/>
        <v>0</v>
      </c>
      <c r="Q3596" s="71">
        <v>0</v>
      </c>
      <c r="R3596" s="71">
        <v>0</v>
      </c>
      <c r="S3596" s="71">
        <v>0</v>
      </c>
      <c r="T3596" s="71">
        <v>0</v>
      </c>
      <c r="U3596" s="71">
        <v>0</v>
      </c>
      <c r="V3596" s="71">
        <v>0</v>
      </c>
      <c r="W3596" s="67">
        <v>0</v>
      </c>
      <c r="X3596" s="67">
        <v>0</v>
      </c>
      <c r="Y3596" s="68">
        <v>0</v>
      </c>
      <c r="Z3596" s="67">
        <v>0</v>
      </c>
      <c r="AA3596" s="67">
        <v>0</v>
      </c>
      <c r="AB3596" s="68">
        <v>0</v>
      </c>
      <c r="AC3596" s="68">
        <f t="shared" si="12563"/>
        <v>0</v>
      </c>
      <c r="AD3596" s="67">
        <f t="shared" si="12582"/>
        <v>0</v>
      </c>
      <c r="AE3596" s="67">
        <f t="shared" si="12583"/>
        <v>0</v>
      </c>
      <c r="AF3596" s="68">
        <f t="shared" si="12566"/>
        <v>0</v>
      </c>
      <c r="AG3596" s="67" t="e">
        <f>M3596+#REF!-V3596</f>
        <v>#REF!</v>
      </c>
      <c r="AH3596" s="67" t="e">
        <f>N3596+S3596-#REF!</f>
        <v>#REF!</v>
      </c>
      <c r="AI3596" s="68" t="e">
        <f t="shared" si="12567"/>
        <v>#REF!</v>
      </c>
      <c r="AJ3596" s="68" t="e">
        <f t="shared" si="12568"/>
        <v>#REF!</v>
      </c>
      <c r="AK3596" s="71">
        <v>0</v>
      </c>
      <c r="AL3596" s="71">
        <v>0</v>
      </c>
      <c r="AM3596" s="68">
        <f t="shared" si="12569"/>
        <v>0</v>
      </c>
      <c r="AN3596" s="71">
        <v>0</v>
      </c>
      <c r="AO3596" s="71">
        <v>0</v>
      </c>
      <c r="AP3596" s="68">
        <f t="shared" si="12570"/>
        <v>0</v>
      </c>
      <c r="AQ3596" s="68">
        <f t="shared" si="12571"/>
        <v>0</v>
      </c>
      <c r="AR3596" s="71">
        <v>0</v>
      </c>
      <c r="AS3596" s="71">
        <v>0</v>
      </c>
      <c r="AT3596" s="68">
        <f t="shared" si="12572"/>
        <v>0</v>
      </c>
      <c r="AU3596" s="71">
        <v>0</v>
      </c>
      <c r="AV3596" s="71">
        <v>0</v>
      </c>
      <c r="AW3596" s="68">
        <f t="shared" si="12573"/>
        <v>0</v>
      </c>
      <c r="AX3596" s="68">
        <f t="shared" si="12574"/>
        <v>0</v>
      </c>
      <c r="AY3596" s="71">
        <v>0</v>
      </c>
      <c r="AZ3596" s="71">
        <v>0</v>
      </c>
      <c r="BA3596" s="68">
        <f t="shared" si="12575"/>
        <v>0</v>
      </c>
      <c r="BB3596" s="71">
        <v>0</v>
      </c>
      <c r="BC3596" s="71">
        <v>0</v>
      </c>
      <c r="BD3596" s="68">
        <f t="shared" si="12576"/>
        <v>0</v>
      </c>
      <c r="BE3596" s="68">
        <f t="shared" si="12577"/>
        <v>0</v>
      </c>
      <c r="BF3596" s="67">
        <f t="shared" si="12578"/>
        <v>0</v>
      </c>
      <c r="BG3596" s="67">
        <f t="shared" si="12578"/>
        <v>0</v>
      </c>
      <c r="BH3596" s="68">
        <f t="shared" si="12579"/>
        <v>0</v>
      </c>
      <c r="BI3596" s="67" t="e">
        <f t="shared" si="12580"/>
        <v>#REF!</v>
      </c>
      <c r="BJ3596" s="67" t="e">
        <f t="shared" si="12580"/>
        <v>#REF!</v>
      </c>
      <c r="BK3596" s="68" t="e">
        <f t="shared" si="12581"/>
        <v>#REF!</v>
      </c>
      <c r="BL3596" s="68" t="e">
        <f t="shared" si="12584"/>
        <v>#REF!</v>
      </c>
      <c r="BM3596" s="305">
        <v>0</v>
      </c>
      <c r="BN3596" s="305">
        <v>0</v>
      </c>
      <c r="BO3596" s="306"/>
      <c r="BP3596" s="306"/>
      <c r="BQ3596" s="305">
        <v>0</v>
      </c>
      <c r="BR3596" s="305">
        <v>0</v>
      </c>
      <c r="BS3596" s="114" t="s">
        <v>208</v>
      </c>
      <c r="BT3596" s="77"/>
    </row>
    <row r="3597" spans="1:72" s="46" customFormat="1" ht="36.75" hidden="1" customHeight="1">
      <c r="A3597" s="77"/>
      <c r="B3597" s="20">
        <v>2014</v>
      </c>
      <c r="C3597" s="65">
        <v>8317</v>
      </c>
      <c r="D3597" s="20">
        <v>16</v>
      </c>
      <c r="E3597" s="20">
        <v>5000</v>
      </c>
      <c r="F3597" s="20">
        <v>5300</v>
      </c>
      <c r="G3597" s="20">
        <v>531</v>
      </c>
      <c r="H3597" s="20">
        <v>57</v>
      </c>
      <c r="I3597" s="66" t="s">
        <v>1609</v>
      </c>
      <c r="J3597" s="67">
        <v>0</v>
      </c>
      <c r="K3597" s="67">
        <v>0</v>
      </c>
      <c r="L3597" s="68">
        <f t="shared" si="12560"/>
        <v>0</v>
      </c>
      <c r="M3597" s="67">
        <v>0</v>
      </c>
      <c r="N3597" s="67">
        <v>0</v>
      </c>
      <c r="O3597" s="68">
        <f t="shared" si="12561"/>
        <v>0</v>
      </c>
      <c r="P3597" s="68">
        <f t="shared" si="12562"/>
        <v>0</v>
      </c>
      <c r="Q3597" s="71">
        <v>0</v>
      </c>
      <c r="R3597" s="71">
        <v>0</v>
      </c>
      <c r="S3597" s="71">
        <v>0</v>
      </c>
      <c r="T3597" s="71">
        <v>0</v>
      </c>
      <c r="U3597" s="71">
        <v>0</v>
      </c>
      <c r="V3597" s="71">
        <v>0</v>
      </c>
      <c r="W3597" s="67">
        <v>0</v>
      </c>
      <c r="X3597" s="67">
        <v>0</v>
      </c>
      <c r="Y3597" s="68">
        <v>0</v>
      </c>
      <c r="Z3597" s="67">
        <v>0</v>
      </c>
      <c r="AA3597" s="67">
        <v>0</v>
      </c>
      <c r="AB3597" s="68">
        <v>0</v>
      </c>
      <c r="AC3597" s="68">
        <f t="shared" si="12563"/>
        <v>0</v>
      </c>
      <c r="AD3597" s="67">
        <f t="shared" si="12582"/>
        <v>0</v>
      </c>
      <c r="AE3597" s="67">
        <f t="shared" si="12583"/>
        <v>0</v>
      </c>
      <c r="AF3597" s="68">
        <f t="shared" si="12566"/>
        <v>0</v>
      </c>
      <c r="AG3597" s="67" t="e">
        <f>M3597+#REF!-V3597</f>
        <v>#REF!</v>
      </c>
      <c r="AH3597" s="67" t="e">
        <f>N3597+S3597-#REF!</f>
        <v>#REF!</v>
      </c>
      <c r="AI3597" s="68" t="e">
        <f t="shared" si="12567"/>
        <v>#REF!</v>
      </c>
      <c r="AJ3597" s="68" t="e">
        <f t="shared" si="12568"/>
        <v>#REF!</v>
      </c>
      <c r="AK3597" s="71">
        <v>0</v>
      </c>
      <c r="AL3597" s="71">
        <v>0</v>
      </c>
      <c r="AM3597" s="68">
        <f t="shared" si="12569"/>
        <v>0</v>
      </c>
      <c r="AN3597" s="71">
        <v>0</v>
      </c>
      <c r="AO3597" s="71">
        <v>0</v>
      </c>
      <c r="AP3597" s="68">
        <f t="shared" si="12570"/>
        <v>0</v>
      </c>
      <c r="AQ3597" s="68">
        <f t="shared" si="12571"/>
        <v>0</v>
      </c>
      <c r="AR3597" s="71">
        <v>0</v>
      </c>
      <c r="AS3597" s="71">
        <v>0</v>
      </c>
      <c r="AT3597" s="68">
        <f t="shared" si="12572"/>
        <v>0</v>
      </c>
      <c r="AU3597" s="71">
        <v>0</v>
      </c>
      <c r="AV3597" s="71">
        <v>0</v>
      </c>
      <c r="AW3597" s="68">
        <f t="shared" si="12573"/>
        <v>0</v>
      </c>
      <c r="AX3597" s="68">
        <f t="shared" si="12574"/>
        <v>0</v>
      </c>
      <c r="AY3597" s="71">
        <v>0</v>
      </c>
      <c r="AZ3597" s="71">
        <v>0</v>
      </c>
      <c r="BA3597" s="68">
        <f t="shared" si="12575"/>
        <v>0</v>
      </c>
      <c r="BB3597" s="71">
        <v>0</v>
      </c>
      <c r="BC3597" s="71">
        <v>0</v>
      </c>
      <c r="BD3597" s="68">
        <f t="shared" si="12576"/>
        <v>0</v>
      </c>
      <c r="BE3597" s="68">
        <f t="shared" si="12577"/>
        <v>0</v>
      </c>
      <c r="BF3597" s="67">
        <f t="shared" si="12578"/>
        <v>0</v>
      </c>
      <c r="BG3597" s="67">
        <f t="shared" si="12578"/>
        <v>0</v>
      </c>
      <c r="BH3597" s="68">
        <f t="shared" si="12579"/>
        <v>0</v>
      </c>
      <c r="BI3597" s="67" t="e">
        <f t="shared" si="12580"/>
        <v>#REF!</v>
      </c>
      <c r="BJ3597" s="67" t="e">
        <f t="shared" si="12580"/>
        <v>#REF!</v>
      </c>
      <c r="BK3597" s="68" t="e">
        <f t="shared" si="12581"/>
        <v>#REF!</v>
      </c>
      <c r="BL3597" s="68" t="e">
        <f t="shared" si="12584"/>
        <v>#REF!</v>
      </c>
      <c r="BM3597" s="305">
        <v>0</v>
      </c>
      <c r="BN3597" s="305">
        <v>0</v>
      </c>
      <c r="BO3597" s="306"/>
      <c r="BP3597" s="306"/>
      <c r="BQ3597" s="305">
        <v>0</v>
      </c>
      <c r="BR3597" s="305">
        <v>0</v>
      </c>
      <c r="BS3597" s="114" t="s">
        <v>208</v>
      </c>
      <c r="BT3597" s="77"/>
    </row>
    <row r="3598" spans="1:72" s="46" customFormat="1" ht="36.75" hidden="1" customHeight="1">
      <c r="A3598" s="77"/>
      <c r="B3598" s="20">
        <v>2014</v>
      </c>
      <c r="C3598" s="65">
        <v>8317</v>
      </c>
      <c r="D3598" s="20">
        <v>16</v>
      </c>
      <c r="E3598" s="20">
        <v>5000</v>
      </c>
      <c r="F3598" s="20">
        <v>5300</v>
      </c>
      <c r="G3598" s="20">
        <v>531</v>
      </c>
      <c r="H3598" s="20">
        <v>58</v>
      </c>
      <c r="I3598" s="119" t="s">
        <v>1610</v>
      </c>
      <c r="J3598" s="67">
        <v>0</v>
      </c>
      <c r="K3598" s="67">
        <v>0</v>
      </c>
      <c r="L3598" s="68">
        <f t="shared" si="12560"/>
        <v>0</v>
      </c>
      <c r="M3598" s="67">
        <v>0</v>
      </c>
      <c r="N3598" s="67">
        <v>0</v>
      </c>
      <c r="O3598" s="68">
        <f t="shared" si="12561"/>
        <v>0</v>
      </c>
      <c r="P3598" s="68">
        <f t="shared" si="12562"/>
        <v>0</v>
      </c>
      <c r="Q3598" s="71">
        <v>0</v>
      </c>
      <c r="R3598" s="71">
        <v>0</v>
      </c>
      <c r="S3598" s="71">
        <v>0</v>
      </c>
      <c r="T3598" s="71">
        <v>0</v>
      </c>
      <c r="U3598" s="71">
        <v>0</v>
      </c>
      <c r="V3598" s="71">
        <v>0</v>
      </c>
      <c r="W3598" s="67">
        <v>0</v>
      </c>
      <c r="X3598" s="67">
        <v>0</v>
      </c>
      <c r="Y3598" s="68">
        <v>0</v>
      </c>
      <c r="Z3598" s="67">
        <v>0</v>
      </c>
      <c r="AA3598" s="67">
        <v>0</v>
      </c>
      <c r="AB3598" s="68">
        <v>0</v>
      </c>
      <c r="AC3598" s="68">
        <f t="shared" si="12563"/>
        <v>0</v>
      </c>
      <c r="AD3598" s="67">
        <f t="shared" si="12582"/>
        <v>0</v>
      </c>
      <c r="AE3598" s="67">
        <f t="shared" si="12583"/>
        <v>0</v>
      </c>
      <c r="AF3598" s="68">
        <f t="shared" si="12566"/>
        <v>0</v>
      </c>
      <c r="AG3598" s="67" t="e">
        <f>M3598+#REF!-V3598</f>
        <v>#REF!</v>
      </c>
      <c r="AH3598" s="67" t="e">
        <f>N3598+S3598-#REF!</f>
        <v>#REF!</v>
      </c>
      <c r="AI3598" s="68" t="e">
        <f t="shared" si="12567"/>
        <v>#REF!</v>
      </c>
      <c r="AJ3598" s="68" t="e">
        <f t="shared" si="12568"/>
        <v>#REF!</v>
      </c>
      <c r="AK3598" s="71">
        <v>0</v>
      </c>
      <c r="AL3598" s="71">
        <v>0</v>
      </c>
      <c r="AM3598" s="68">
        <f t="shared" si="12569"/>
        <v>0</v>
      </c>
      <c r="AN3598" s="71">
        <v>0</v>
      </c>
      <c r="AO3598" s="71">
        <v>0</v>
      </c>
      <c r="AP3598" s="68">
        <f t="shared" si="12570"/>
        <v>0</v>
      </c>
      <c r="AQ3598" s="68">
        <f t="shared" si="12571"/>
        <v>0</v>
      </c>
      <c r="AR3598" s="71">
        <v>0</v>
      </c>
      <c r="AS3598" s="71">
        <v>0</v>
      </c>
      <c r="AT3598" s="68">
        <f t="shared" si="12572"/>
        <v>0</v>
      </c>
      <c r="AU3598" s="71">
        <v>0</v>
      </c>
      <c r="AV3598" s="71">
        <v>0</v>
      </c>
      <c r="AW3598" s="68">
        <f t="shared" si="12573"/>
        <v>0</v>
      </c>
      <c r="AX3598" s="68">
        <f t="shared" si="12574"/>
        <v>0</v>
      </c>
      <c r="AY3598" s="71">
        <v>0</v>
      </c>
      <c r="AZ3598" s="71">
        <v>0</v>
      </c>
      <c r="BA3598" s="68">
        <f t="shared" si="12575"/>
        <v>0</v>
      </c>
      <c r="BB3598" s="71">
        <v>0</v>
      </c>
      <c r="BC3598" s="71">
        <v>0</v>
      </c>
      <c r="BD3598" s="68">
        <f t="shared" si="12576"/>
        <v>0</v>
      </c>
      <c r="BE3598" s="68">
        <f t="shared" si="12577"/>
        <v>0</v>
      </c>
      <c r="BF3598" s="67">
        <f t="shared" si="12578"/>
        <v>0</v>
      </c>
      <c r="BG3598" s="67">
        <f t="shared" si="12578"/>
        <v>0</v>
      </c>
      <c r="BH3598" s="68">
        <f t="shared" si="12579"/>
        <v>0</v>
      </c>
      <c r="BI3598" s="67" t="e">
        <f t="shared" si="12580"/>
        <v>#REF!</v>
      </c>
      <c r="BJ3598" s="67" t="e">
        <f t="shared" si="12580"/>
        <v>#REF!</v>
      </c>
      <c r="BK3598" s="68" t="e">
        <f t="shared" si="12581"/>
        <v>#REF!</v>
      </c>
      <c r="BL3598" s="68" t="e">
        <f t="shared" si="12584"/>
        <v>#REF!</v>
      </c>
      <c r="BM3598" s="305">
        <v>0</v>
      </c>
      <c r="BN3598" s="305">
        <v>0</v>
      </c>
      <c r="BO3598" s="306"/>
      <c r="BP3598" s="306"/>
      <c r="BQ3598" s="305">
        <v>0</v>
      </c>
      <c r="BR3598" s="305">
        <v>0</v>
      </c>
      <c r="BS3598" s="114" t="s">
        <v>208</v>
      </c>
      <c r="BT3598" s="77"/>
    </row>
    <row r="3599" spans="1:72" s="46" customFormat="1" ht="36.75" hidden="1" customHeight="1">
      <c r="A3599" s="77"/>
      <c r="B3599" s="20">
        <v>2014</v>
      </c>
      <c r="C3599" s="65">
        <v>8317</v>
      </c>
      <c r="D3599" s="20">
        <v>16</v>
      </c>
      <c r="E3599" s="20">
        <v>5000</v>
      </c>
      <c r="F3599" s="20">
        <v>5300</v>
      </c>
      <c r="G3599" s="20">
        <v>531</v>
      </c>
      <c r="H3599" s="20">
        <v>59</v>
      </c>
      <c r="I3599" s="119" t="s">
        <v>1018</v>
      </c>
      <c r="J3599" s="67">
        <v>0</v>
      </c>
      <c r="K3599" s="67">
        <v>0</v>
      </c>
      <c r="L3599" s="68">
        <f t="shared" si="12560"/>
        <v>0</v>
      </c>
      <c r="M3599" s="67">
        <v>0</v>
      </c>
      <c r="N3599" s="67">
        <v>0</v>
      </c>
      <c r="O3599" s="68">
        <f t="shared" si="12561"/>
        <v>0</v>
      </c>
      <c r="P3599" s="68">
        <f t="shared" si="12562"/>
        <v>0</v>
      </c>
      <c r="Q3599" s="71">
        <v>0</v>
      </c>
      <c r="R3599" s="71">
        <v>0</v>
      </c>
      <c r="S3599" s="71">
        <v>0</v>
      </c>
      <c r="T3599" s="71">
        <v>0</v>
      </c>
      <c r="U3599" s="71">
        <v>0</v>
      </c>
      <c r="V3599" s="71">
        <v>0</v>
      </c>
      <c r="W3599" s="67">
        <v>0</v>
      </c>
      <c r="X3599" s="67">
        <v>0</v>
      </c>
      <c r="Y3599" s="68">
        <v>0</v>
      </c>
      <c r="Z3599" s="67">
        <v>0</v>
      </c>
      <c r="AA3599" s="67">
        <v>0</v>
      </c>
      <c r="AB3599" s="68">
        <v>0</v>
      </c>
      <c r="AC3599" s="68">
        <f t="shared" si="12563"/>
        <v>0</v>
      </c>
      <c r="AD3599" s="67">
        <f t="shared" si="12582"/>
        <v>0</v>
      </c>
      <c r="AE3599" s="67">
        <f t="shared" si="12583"/>
        <v>0</v>
      </c>
      <c r="AF3599" s="68">
        <f t="shared" si="12566"/>
        <v>0</v>
      </c>
      <c r="AG3599" s="67" t="e">
        <f>M3599+#REF!-V3599</f>
        <v>#REF!</v>
      </c>
      <c r="AH3599" s="67" t="e">
        <f>N3599+S3599-#REF!</f>
        <v>#REF!</v>
      </c>
      <c r="AI3599" s="68" t="e">
        <f t="shared" si="12567"/>
        <v>#REF!</v>
      </c>
      <c r="AJ3599" s="68" t="e">
        <f t="shared" si="12568"/>
        <v>#REF!</v>
      </c>
      <c r="AK3599" s="71">
        <v>0</v>
      </c>
      <c r="AL3599" s="71">
        <v>0</v>
      </c>
      <c r="AM3599" s="68">
        <f t="shared" si="12569"/>
        <v>0</v>
      </c>
      <c r="AN3599" s="71">
        <v>0</v>
      </c>
      <c r="AO3599" s="71">
        <v>0</v>
      </c>
      <c r="AP3599" s="68">
        <f t="shared" si="12570"/>
        <v>0</v>
      </c>
      <c r="AQ3599" s="68">
        <f t="shared" si="12571"/>
        <v>0</v>
      </c>
      <c r="AR3599" s="71">
        <v>0</v>
      </c>
      <c r="AS3599" s="71">
        <v>0</v>
      </c>
      <c r="AT3599" s="68">
        <f t="shared" si="12572"/>
        <v>0</v>
      </c>
      <c r="AU3599" s="71">
        <v>0</v>
      </c>
      <c r="AV3599" s="71">
        <v>0</v>
      </c>
      <c r="AW3599" s="68">
        <f t="shared" si="12573"/>
        <v>0</v>
      </c>
      <c r="AX3599" s="68">
        <f t="shared" si="12574"/>
        <v>0</v>
      </c>
      <c r="AY3599" s="71">
        <v>0</v>
      </c>
      <c r="AZ3599" s="71">
        <v>0</v>
      </c>
      <c r="BA3599" s="68">
        <f t="shared" si="12575"/>
        <v>0</v>
      </c>
      <c r="BB3599" s="71">
        <v>0</v>
      </c>
      <c r="BC3599" s="71">
        <v>0</v>
      </c>
      <c r="BD3599" s="68">
        <f t="shared" si="12576"/>
        <v>0</v>
      </c>
      <c r="BE3599" s="68">
        <f t="shared" si="12577"/>
        <v>0</v>
      </c>
      <c r="BF3599" s="67">
        <f t="shared" si="12578"/>
        <v>0</v>
      </c>
      <c r="BG3599" s="67">
        <f t="shared" si="12578"/>
        <v>0</v>
      </c>
      <c r="BH3599" s="68">
        <f t="shared" si="12579"/>
        <v>0</v>
      </c>
      <c r="BI3599" s="67" t="e">
        <f t="shared" si="12580"/>
        <v>#REF!</v>
      </c>
      <c r="BJ3599" s="67" t="e">
        <f t="shared" si="12580"/>
        <v>#REF!</v>
      </c>
      <c r="BK3599" s="68" t="e">
        <f t="shared" si="12581"/>
        <v>#REF!</v>
      </c>
      <c r="BL3599" s="68" t="e">
        <f t="shared" si="12584"/>
        <v>#REF!</v>
      </c>
      <c r="BM3599" s="305">
        <v>0</v>
      </c>
      <c r="BN3599" s="305">
        <v>0</v>
      </c>
      <c r="BO3599" s="306"/>
      <c r="BP3599" s="306"/>
      <c r="BQ3599" s="305">
        <v>0</v>
      </c>
      <c r="BR3599" s="305">
        <v>0</v>
      </c>
      <c r="BS3599" s="114" t="s">
        <v>208</v>
      </c>
      <c r="BT3599" s="77"/>
    </row>
    <row r="3600" spans="1:72" s="46" customFormat="1" ht="54.75" hidden="1" customHeight="1">
      <c r="A3600" s="77"/>
      <c r="B3600" s="20">
        <v>2014</v>
      </c>
      <c r="C3600" s="65">
        <v>8317</v>
      </c>
      <c r="D3600" s="20">
        <v>16</v>
      </c>
      <c r="E3600" s="20">
        <v>5000</v>
      </c>
      <c r="F3600" s="20">
        <v>5300</v>
      </c>
      <c r="G3600" s="20">
        <v>531</v>
      </c>
      <c r="H3600" s="20">
        <v>60</v>
      </c>
      <c r="I3600" s="86" t="s">
        <v>1611</v>
      </c>
      <c r="J3600" s="67">
        <v>0</v>
      </c>
      <c r="K3600" s="67">
        <v>0</v>
      </c>
      <c r="L3600" s="68">
        <f t="shared" si="12560"/>
        <v>0</v>
      </c>
      <c r="M3600" s="67">
        <v>0</v>
      </c>
      <c r="N3600" s="67">
        <v>0</v>
      </c>
      <c r="O3600" s="68">
        <f t="shared" si="12561"/>
        <v>0</v>
      </c>
      <c r="P3600" s="68">
        <f t="shared" si="12562"/>
        <v>0</v>
      </c>
      <c r="Q3600" s="71">
        <v>0</v>
      </c>
      <c r="R3600" s="71">
        <v>0</v>
      </c>
      <c r="S3600" s="71">
        <v>0</v>
      </c>
      <c r="T3600" s="71">
        <v>0</v>
      </c>
      <c r="U3600" s="71">
        <v>0</v>
      </c>
      <c r="V3600" s="71">
        <v>0</v>
      </c>
      <c r="W3600" s="67">
        <v>0</v>
      </c>
      <c r="X3600" s="67">
        <v>0</v>
      </c>
      <c r="Y3600" s="68">
        <v>0</v>
      </c>
      <c r="Z3600" s="67">
        <v>0</v>
      </c>
      <c r="AA3600" s="67">
        <v>0</v>
      </c>
      <c r="AB3600" s="68">
        <v>0</v>
      </c>
      <c r="AC3600" s="68">
        <f t="shared" si="12563"/>
        <v>0</v>
      </c>
      <c r="AD3600" s="67">
        <f t="shared" si="12582"/>
        <v>0</v>
      </c>
      <c r="AE3600" s="67">
        <f t="shared" si="12583"/>
        <v>0</v>
      </c>
      <c r="AF3600" s="68">
        <f t="shared" si="12566"/>
        <v>0</v>
      </c>
      <c r="AG3600" s="67" t="e">
        <f>M3600+#REF!-V3600</f>
        <v>#REF!</v>
      </c>
      <c r="AH3600" s="67" t="e">
        <f>N3600+S3600-#REF!</f>
        <v>#REF!</v>
      </c>
      <c r="AI3600" s="68" t="e">
        <f t="shared" si="12567"/>
        <v>#REF!</v>
      </c>
      <c r="AJ3600" s="68" t="e">
        <f t="shared" si="12568"/>
        <v>#REF!</v>
      </c>
      <c r="AK3600" s="71">
        <v>0</v>
      </c>
      <c r="AL3600" s="71">
        <v>0</v>
      </c>
      <c r="AM3600" s="68">
        <f t="shared" si="12569"/>
        <v>0</v>
      </c>
      <c r="AN3600" s="71">
        <v>0</v>
      </c>
      <c r="AO3600" s="71">
        <v>0</v>
      </c>
      <c r="AP3600" s="68">
        <f t="shared" si="12570"/>
        <v>0</v>
      </c>
      <c r="AQ3600" s="68">
        <f t="shared" si="12571"/>
        <v>0</v>
      </c>
      <c r="AR3600" s="71">
        <v>0</v>
      </c>
      <c r="AS3600" s="71">
        <v>0</v>
      </c>
      <c r="AT3600" s="68">
        <f t="shared" si="12572"/>
        <v>0</v>
      </c>
      <c r="AU3600" s="71">
        <v>0</v>
      </c>
      <c r="AV3600" s="71">
        <v>0</v>
      </c>
      <c r="AW3600" s="68">
        <f t="shared" si="12573"/>
        <v>0</v>
      </c>
      <c r="AX3600" s="68">
        <f t="shared" si="12574"/>
        <v>0</v>
      </c>
      <c r="AY3600" s="71">
        <v>0</v>
      </c>
      <c r="AZ3600" s="71">
        <v>0</v>
      </c>
      <c r="BA3600" s="68">
        <f t="shared" si="12575"/>
        <v>0</v>
      </c>
      <c r="BB3600" s="71">
        <v>0</v>
      </c>
      <c r="BC3600" s="71">
        <v>0</v>
      </c>
      <c r="BD3600" s="68">
        <f t="shared" si="12576"/>
        <v>0</v>
      </c>
      <c r="BE3600" s="68">
        <f t="shared" si="12577"/>
        <v>0</v>
      </c>
      <c r="BF3600" s="67">
        <f t="shared" si="12578"/>
        <v>0</v>
      </c>
      <c r="BG3600" s="67">
        <f t="shared" si="12578"/>
        <v>0</v>
      </c>
      <c r="BH3600" s="68">
        <f t="shared" si="12579"/>
        <v>0</v>
      </c>
      <c r="BI3600" s="67" t="e">
        <f t="shared" si="12580"/>
        <v>#REF!</v>
      </c>
      <c r="BJ3600" s="67" t="e">
        <f t="shared" si="12580"/>
        <v>#REF!</v>
      </c>
      <c r="BK3600" s="68" t="e">
        <f t="shared" si="12581"/>
        <v>#REF!</v>
      </c>
      <c r="BL3600" s="68" t="e">
        <f t="shared" si="12584"/>
        <v>#REF!</v>
      </c>
      <c r="BM3600" s="305">
        <v>0</v>
      </c>
      <c r="BN3600" s="305">
        <v>0</v>
      </c>
      <c r="BO3600" s="306"/>
      <c r="BP3600" s="306"/>
      <c r="BQ3600" s="305">
        <v>0</v>
      </c>
      <c r="BR3600" s="305">
        <v>0</v>
      </c>
      <c r="BS3600" s="114" t="s">
        <v>208</v>
      </c>
      <c r="BT3600" s="124"/>
    </row>
    <row r="3601" spans="1:73" s="46" customFormat="1" ht="36" hidden="1" customHeight="1">
      <c r="A3601" s="77"/>
      <c r="B3601" s="53">
        <v>2014</v>
      </c>
      <c r="C3601" s="54">
        <v>8317</v>
      </c>
      <c r="D3601" s="53">
        <v>16</v>
      </c>
      <c r="E3601" s="53">
        <v>5000</v>
      </c>
      <c r="F3601" s="53">
        <v>5900</v>
      </c>
      <c r="G3601" s="53"/>
      <c r="H3601" s="53"/>
      <c r="I3601" s="55" t="s">
        <v>366</v>
      </c>
      <c r="J3601" s="56">
        <f t="shared" ref="J3601:P3601" si="12585">J3602</f>
        <v>0</v>
      </c>
      <c r="K3601" s="56">
        <f t="shared" si="12585"/>
        <v>0</v>
      </c>
      <c r="L3601" s="56">
        <f t="shared" si="12585"/>
        <v>0</v>
      </c>
      <c r="M3601" s="56">
        <f t="shared" si="12585"/>
        <v>0</v>
      </c>
      <c r="N3601" s="56">
        <f t="shared" si="12585"/>
        <v>0</v>
      </c>
      <c r="O3601" s="56">
        <f t="shared" si="12585"/>
        <v>0</v>
      </c>
      <c r="P3601" s="56">
        <f t="shared" si="12585"/>
        <v>0</v>
      </c>
      <c r="Q3601" s="56">
        <f t="shared" ref="Q3601:AC3601" si="12586">Q3602</f>
        <v>0</v>
      </c>
      <c r="R3601" s="56">
        <f t="shared" si="12586"/>
        <v>0</v>
      </c>
      <c r="S3601" s="56">
        <f t="shared" si="12586"/>
        <v>0</v>
      </c>
      <c r="T3601" s="56">
        <f t="shared" si="12586"/>
        <v>0</v>
      </c>
      <c r="U3601" s="56">
        <f t="shared" si="12586"/>
        <v>0</v>
      </c>
      <c r="V3601" s="56">
        <f t="shared" si="12586"/>
        <v>0</v>
      </c>
      <c r="W3601" s="56">
        <v>0</v>
      </c>
      <c r="X3601" s="56">
        <v>0</v>
      </c>
      <c r="Y3601" s="56">
        <v>0</v>
      </c>
      <c r="Z3601" s="56">
        <v>0</v>
      </c>
      <c r="AA3601" s="56">
        <v>0</v>
      </c>
      <c r="AB3601" s="56">
        <v>0</v>
      </c>
      <c r="AC3601" s="56">
        <f t="shared" si="12586"/>
        <v>0</v>
      </c>
      <c r="AD3601" s="56">
        <f t="shared" ref="AD3601:BK3601" si="12587">AD3602</f>
        <v>0</v>
      </c>
      <c r="AE3601" s="56">
        <f t="shared" si="12587"/>
        <v>0</v>
      </c>
      <c r="AF3601" s="56">
        <f t="shared" si="12587"/>
        <v>0</v>
      </c>
      <c r="AG3601" s="56" t="e">
        <f t="shared" si="12587"/>
        <v>#REF!</v>
      </c>
      <c r="AH3601" s="56" t="e">
        <f t="shared" si="12587"/>
        <v>#REF!</v>
      </c>
      <c r="AI3601" s="56" t="e">
        <f t="shared" si="12587"/>
        <v>#REF!</v>
      </c>
      <c r="AJ3601" s="56" t="e">
        <f t="shared" si="12587"/>
        <v>#REF!</v>
      </c>
      <c r="AK3601" s="56">
        <f t="shared" si="12587"/>
        <v>0</v>
      </c>
      <c r="AL3601" s="56">
        <f t="shared" si="12587"/>
        <v>0</v>
      </c>
      <c r="AM3601" s="56">
        <f t="shared" si="12587"/>
        <v>0</v>
      </c>
      <c r="AN3601" s="56">
        <f t="shared" si="12587"/>
        <v>0</v>
      </c>
      <c r="AO3601" s="56">
        <f t="shared" si="12587"/>
        <v>0</v>
      </c>
      <c r="AP3601" s="56">
        <f t="shared" si="12587"/>
        <v>0</v>
      </c>
      <c r="AQ3601" s="56">
        <f t="shared" si="12587"/>
        <v>0</v>
      </c>
      <c r="AR3601" s="56">
        <f t="shared" si="12587"/>
        <v>0</v>
      </c>
      <c r="AS3601" s="56">
        <f t="shared" si="12587"/>
        <v>0</v>
      </c>
      <c r="AT3601" s="56">
        <f t="shared" si="12587"/>
        <v>0</v>
      </c>
      <c r="AU3601" s="56">
        <f t="shared" si="12587"/>
        <v>0</v>
      </c>
      <c r="AV3601" s="56">
        <f t="shared" si="12587"/>
        <v>0</v>
      </c>
      <c r="AW3601" s="56">
        <f t="shared" si="12587"/>
        <v>0</v>
      </c>
      <c r="AX3601" s="56">
        <f t="shared" si="12587"/>
        <v>0</v>
      </c>
      <c r="AY3601" s="56">
        <f t="shared" si="12587"/>
        <v>0</v>
      </c>
      <c r="AZ3601" s="56">
        <f t="shared" si="12587"/>
        <v>0</v>
      </c>
      <c r="BA3601" s="56">
        <f t="shared" si="12587"/>
        <v>0</v>
      </c>
      <c r="BB3601" s="56">
        <f t="shared" si="12587"/>
        <v>0</v>
      </c>
      <c r="BC3601" s="56">
        <f t="shared" si="12587"/>
        <v>0</v>
      </c>
      <c r="BD3601" s="56">
        <f t="shared" si="12587"/>
        <v>0</v>
      </c>
      <c r="BE3601" s="56">
        <f t="shared" si="12587"/>
        <v>0</v>
      </c>
      <c r="BF3601" s="56">
        <f t="shared" si="12587"/>
        <v>0</v>
      </c>
      <c r="BG3601" s="56">
        <f t="shared" si="12587"/>
        <v>0</v>
      </c>
      <c r="BH3601" s="56">
        <f t="shared" si="12587"/>
        <v>0</v>
      </c>
      <c r="BI3601" s="56" t="e">
        <f t="shared" si="12587"/>
        <v>#REF!</v>
      </c>
      <c r="BJ3601" s="56" t="e">
        <f t="shared" si="12587"/>
        <v>#REF!</v>
      </c>
      <c r="BK3601" s="56" t="e">
        <f t="shared" si="12587"/>
        <v>#REF!</v>
      </c>
      <c r="BL3601" s="56" t="e">
        <f t="shared" si="12584"/>
        <v>#REF!</v>
      </c>
      <c r="BM3601" s="303"/>
      <c r="BN3601" s="303"/>
      <c r="BO3601" s="303"/>
      <c r="BP3601" s="303"/>
      <c r="BQ3601" s="303"/>
      <c r="BR3601" s="303"/>
      <c r="BS3601" s="58"/>
      <c r="BT3601" s="77"/>
    </row>
    <row r="3602" spans="1:73" s="46" customFormat="1" ht="36.75" hidden="1" customHeight="1">
      <c r="A3602" s="77"/>
      <c r="B3602" s="59">
        <v>2014</v>
      </c>
      <c r="C3602" s="60">
        <v>8317</v>
      </c>
      <c r="D3602" s="59">
        <v>16</v>
      </c>
      <c r="E3602" s="59">
        <v>5000</v>
      </c>
      <c r="F3602" s="59">
        <v>5900</v>
      </c>
      <c r="G3602" s="59">
        <v>591</v>
      </c>
      <c r="H3602" s="59"/>
      <c r="I3602" s="61" t="s">
        <v>188</v>
      </c>
      <c r="J3602" s="62">
        <f>+J3603</f>
        <v>0</v>
      </c>
      <c r="K3602" s="62">
        <f t="shared" ref="K3602:P3602" si="12588">+K3603</f>
        <v>0</v>
      </c>
      <c r="L3602" s="62">
        <f t="shared" si="12588"/>
        <v>0</v>
      </c>
      <c r="M3602" s="62">
        <f t="shared" si="12588"/>
        <v>0</v>
      </c>
      <c r="N3602" s="62">
        <f t="shared" si="12588"/>
        <v>0</v>
      </c>
      <c r="O3602" s="62">
        <f t="shared" si="12588"/>
        <v>0</v>
      </c>
      <c r="P3602" s="62">
        <f t="shared" si="12588"/>
        <v>0</v>
      </c>
      <c r="Q3602" s="62">
        <f>+Q3603</f>
        <v>0</v>
      </c>
      <c r="R3602" s="62">
        <f t="shared" ref="R3602:V3602" si="12589">+R3603</f>
        <v>0</v>
      </c>
      <c r="S3602" s="62">
        <f t="shared" si="12589"/>
        <v>0</v>
      </c>
      <c r="T3602" s="62">
        <f>+T3603</f>
        <v>0</v>
      </c>
      <c r="U3602" s="62">
        <f t="shared" si="12589"/>
        <v>0</v>
      </c>
      <c r="V3602" s="62">
        <f t="shared" si="12589"/>
        <v>0</v>
      </c>
      <c r="W3602" s="62">
        <v>0</v>
      </c>
      <c r="X3602" s="62">
        <v>0</v>
      </c>
      <c r="Y3602" s="62">
        <v>0</v>
      </c>
      <c r="Z3602" s="62">
        <v>0</v>
      </c>
      <c r="AA3602" s="62">
        <v>0</v>
      </c>
      <c r="AB3602" s="62">
        <v>0</v>
      </c>
      <c r="AC3602" s="62">
        <f t="shared" ref="AC3602" si="12590">+AC3603</f>
        <v>0</v>
      </c>
      <c r="AD3602" s="62">
        <f>+AD3603</f>
        <v>0</v>
      </c>
      <c r="AE3602" s="62">
        <f t="shared" ref="AE3602:AJ3602" si="12591">+AE3603</f>
        <v>0</v>
      </c>
      <c r="AF3602" s="62">
        <f t="shared" si="12591"/>
        <v>0</v>
      </c>
      <c r="AG3602" s="62" t="e">
        <f t="shared" si="12591"/>
        <v>#REF!</v>
      </c>
      <c r="AH3602" s="62" t="e">
        <f t="shared" si="12591"/>
        <v>#REF!</v>
      </c>
      <c r="AI3602" s="62" t="e">
        <f t="shared" si="12591"/>
        <v>#REF!</v>
      </c>
      <c r="AJ3602" s="62" t="e">
        <f t="shared" si="12591"/>
        <v>#REF!</v>
      </c>
      <c r="AK3602" s="62">
        <f>+AK3603</f>
        <v>0</v>
      </c>
      <c r="AL3602" s="62">
        <f t="shared" ref="AL3602:BK3602" si="12592">+AL3603</f>
        <v>0</v>
      </c>
      <c r="AM3602" s="62">
        <f t="shared" si="12592"/>
        <v>0</v>
      </c>
      <c r="AN3602" s="62">
        <f t="shared" si="12592"/>
        <v>0</v>
      </c>
      <c r="AO3602" s="62">
        <f t="shared" si="12592"/>
        <v>0</v>
      </c>
      <c r="AP3602" s="62">
        <f t="shared" si="12592"/>
        <v>0</v>
      </c>
      <c r="AQ3602" s="62">
        <f t="shared" si="12592"/>
        <v>0</v>
      </c>
      <c r="AR3602" s="62">
        <f>+AR3603</f>
        <v>0</v>
      </c>
      <c r="AS3602" s="62">
        <f t="shared" si="12592"/>
        <v>0</v>
      </c>
      <c r="AT3602" s="62">
        <f t="shared" si="12592"/>
        <v>0</v>
      </c>
      <c r="AU3602" s="62">
        <f t="shared" si="12592"/>
        <v>0</v>
      </c>
      <c r="AV3602" s="62">
        <f t="shared" si="12592"/>
        <v>0</v>
      </c>
      <c r="AW3602" s="62">
        <f t="shared" si="12592"/>
        <v>0</v>
      </c>
      <c r="AX3602" s="62">
        <f t="shared" si="12592"/>
        <v>0</v>
      </c>
      <c r="AY3602" s="62">
        <f>+AY3603</f>
        <v>0</v>
      </c>
      <c r="AZ3602" s="62">
        <f t="shared" si="12592"/>
        <v>0</v>
      </c>
      <c r="BA3602" s="62">
        <f t="shared" si="12592"/>
        <v>0</v>
      </c>
      <c r="BB3602" s="62">
        <f t="shared" si="12592"/>
        <v>0</v>
      </c>
      <c r="BC3602" s="62">
        <f t="shared" si="12592"/>
        <v>0</v>
      </c>
      <c r="BD3602" s="62">
        <f t="shared" si="12592"/>
        <v>0</v>
      </c>
      <c r="BE3602" s="62">
        <f t="shared" si="12592"/>
        <v>0</v>
      </c>
      <c r="BF3602" s="62">
        <f>+BF3603</f>
        <v>0</v>
      </c>
      <c r="BG3602" s="62">
        <f t="shared" si="12592"/>
        <v>0</v>
      </c>
      <c r="BH3602" s="62">
        <f t="shared" si="12592"/>
        <v>0</v>
      </c>
      <c r="BI3602" s="62" t="e">
        <f t="shared" si="12592"/>
        <v>#REF!</v>
      </c>
      <c r="BJ3602" s="62" t="e">
        <f t="shared" si="12592"/>
        <v>#REF!</v>
      </c>
      <c r="BK3602" s="62" t="e">
        <f t="shared" si="12592"/>
        <v>#REF!</v>
      </c>
      <c r="BL3602" s="62" t="e">
        <f t="shared" si="12584"/>
        <v>#REF!</v>
      </c>
      <c r="BM3602" s="169"/>
      <c r="BN3602" s="304"/>
      <c r="BO3602" s="169"/>
      <c r="BP3602" s="304"/>
      <c r="BQ3602" s="169"/>
      <c r="BR3602" s="304"/>
      <c r="BS3602" s="64"/>
      <c r="BT3602" s="77"/>
    </row>
    <row r="3603" spans="1:73" s="46" customFormat="1" ht="36.75" hidden="1" customHeight="1">
      <c r="A3603" s="77"/>
      <c r="B3603" s="20">
        <v>2014</v>
      </c>
      <c r="C3603" s="65">
        <v>8317</v>
      </c>
      <c r="D3603" s="20">
        <v>16</v>
      </c>
      <c r="E3603" s="20">
        <v>5000</v>
      </c>
      <c r="F3603" s="20">
        <v>5900</v>
      </c>
      <c r="G3603" s="20">
        <v>591</v>
      </c>
      <c r="H3603" s="20">
        <v>1</v>
      </c>
      <c r="I3603" s="66" t="s">
        <v>188</v>
      </c>
      <c r="J3603" s="67">
        <v>0</v>
      </c>
      <c r="K3603" s="67">
        <v>0</v>
      </c>
      <c r="L3603" s="68">
        <f>J3603+K3603</f>
        <v>0</v>
      </c>
      <c r="M3603" s="67">
        <v>0</v>
      </c>
      <c r="N3603" s="67">
        <v>0</v>
      </c>
      <c r="O3603" s="68">
        <f>+M3603+N3603</f>
        <v>0</v>
      </c>
      <c r="P3603" s="68">
        <f>+L3603+O3603</f>
        <v>0</v>
      </c>
      <c r="Q3603" s="71">
        <v>0</v>
      </c>
      <c r="R3603" s="71">
        <v>0</v>
      </c>
      <c r="S3603" s="71">
        <v>0</v>
      </c>
      <c r="T3603" s="71">
        <v>0</v>
      </c>
      <c r="U3603" s="71">
        <v>0</v>
      </c>
      <c r="V3603" s="71">
        <v>0</v>
      </c>
      <c r="W3603" s="67">
        <v>0</v>
      </c>
      <c r="X3603" s="67">
        <v>0</v>
      </c>
      <c r="Y3603" s="68">
        <v>0</v>
      </c>
      <c r="Z3603" s="67">
        <v>0</v>
      </c>
      <c r="AA3603" s="67">
        <v>0</v>
      </c>
      <c r="AB3603" s="68">
        <v>0</v>
      </c>
      <c r="AC3603" s="68">
        <f t="shared" ref="AC3603" si="12593">+Y3603+AB3603</f>
        <v>0</v>
      </c>
      <c r="AD3603" s="67">
        <f>J3603+Q3603-T3603</f>
        <v>0</v>
      </c>
      <c r="AE3603" s="67">
        <f>K3603+R3603-U3603</f>
        <v>0</v>
      </c>
      <c r="AF3603" s="68">
        <f t="shared" ref="AF3603" si="12594">AD3603+AE3603</f>
        <v>0</v>
      </c>
      <c r="AG3603" s="67" t="e">
        <f>M3603+#REF!-V3603</f>
        <v>#REF!</v>
      </c>
      <c r="AH3603" s="67" t="e">
        <f>N3603+S3603-#REF!</f>
        <v>#REF!</v>
      </c>
      <c r="AI3603" s="68" t="e">
        <f t="shared" ref="AI3603" si="12595">+AG3603+AH3603</f>
        <v>#REF!</v>
      </c>
      <c r="AJ3603" s="68" t="e">
        <f t="shared" ref="AJ3603" si="12596">+AF3603+AI3603</f>
        <v>#REF!</v>
      </c>
      <c r="AK3603" s="71">
        <v>0</v>
      </c>
      <c r="AL3603" s="71">
        <v>0</v>
      </c>
      <c r="AM3603" s="68">
        <f>AK3603+AL3603</f>
        <v>0</v>
      </c>
      <c r="AN3603" s="71">
        <v>0</v>
      </c>
      <c r="AO3603" s="71">
        <v>0</v>
      </c>
      <c r="AP3603" s="68">
        <f>+AN3603+AO3603</f>
        <v>0</v>
      </c>
      <c r="AQ3603" s="68">
        <f>+AM3603+AP3603</f>
        <v>0</v>
      </c>
      <c r="AR3603" s="71">
        <v>0</v>
      </c>
      <c r="AS3603" s="71">
        <v>0</v>
      </c>
      <c r="AT3603" s="68">
        <f>AR3603+AS3603</f>
        <v>0</v>
      </c>
      <c r="AU3603" s="71">
        <v>0</v>
      </c>
      <c r="AV3603" s="71">
        <v>0</v>
      </c>
      <c r="AW3603" s="68">
        <f>+AU3603+AV3603</f>
        <v>0</v>
      </c>
      <c r="AX3603" s="68">
        <f>+AT3603+AW3603</f>
        <v>0</v>
      </c>
      <c r="AY3603" s="71">
        <v>0</v>
      </c>
      <c r="AZ3603" s="71">
        <v>0</v>
      </c>
      <c r="BA3603" s="68">
        <f>AY3603+AZ3603</f>
        <v>0</v>
      </c>
      <c r="BB3603" s="71">
        <v>0</v>
      </c>
      <c r="BC3603" s="71">
        <v>0</v>
      </c>
      <c r="BD3603" s="68">
        <f>+BB3603+BC3603</f>
        <v>0</v>
      </c>
      <c r="BE3603" s="68">
        <f>+BA3603+BD3603</f>
        <v>0</v>
      </c>
      <c r="BF3603" s="67">
        <f t="shared" ref="BF3603:BG3603" si="12597">AD3603-AK3603-AR3603-AY3603</f>
        <v>0</v>
      </c>
      <c r="BG3603" s="67">
        <f t="shared" si="12597"/>
        <v>0</v>
      </c>
      <c r="BH3603" s="68">
        <f t="shared" ref="BH3603" si="12598">BF3603+BG3603</f>
        <v>0</v>
      </c>
      <c r="BI3603" s="67" t="e">
        <f t="shared" ref="BI3603:BJ3603" si="12599">AG3603-AN3603-AU3603-BB3603</f>
        <v>#REF!</v>
      </c>
      <c r="BJ3603" s="67" t="e">
        <f t="shared" si="12599"/>
        <v>#REF!</v>
      </c>
      <c r="BK3603" s="68" t="e">
        <f t="shared" ref="BK3603" si="12600">+BI3603+BJ3603</f>
        <v>#REF!</v>
      </c>
      <c r="BL3603" s="68" t="e">
        <f t="shared" si="12584"/>
        <v>#REF!</v>
      </c>
      <c r="BM3603" s="305">
        <v>0</v>
      </c>
      <c r="BN3603" s="305">
        <v>0</v>
      </c>
      <c r="BO3603" s="306"/>
      <c r="BP3603" s="306"/>
      <c r="BQ3603" s="305">
        <v>0</v>
      </c>
      <c r="BR3603" s="305">
        <v>0</v>
      </c>
      <c r="BS3603" s="114" t="s">
        <v>208</v>
      </c>
      <c r="BT3603" s="77"/>
    </row>
    <row r="3604" spans="1:73" s="46" customFormat="1" ht="36.75" hidden="1" customHeight="1">
      <c r="A3604" s="77"/>
      <c r="B3604" s="47">
        <v>2014</v>
      </c>
      <c r="C3604" s="48">
        <v>8317</v>
      </c>
      <c r="D3604" s="47">
        <v>16</v>
      </c>
      <c r="E3604" s="47">
        <v>6000</v>
      </c>
      <c r="F3604" s="47"/>
      <c r="G3604" s="47"/>
      <c r="H3604" s="47"/>
      <c r="I3604" s="49" t="s">
        <v>369</v>
      </c>
      <c r="J3604" s="50">
        <f>J3605</f>
        <v>0</v>
      </c>
      <c r="K3604" s="50">
        <f t="shared" ref="K3604:P3604" si="12601">K3605</f>
        <v>0</v>
      </c>
      <c r="L3604" s="50">
        <f t="shared" si="12601"/>
        <v>0</v>
      </c>
      <c r="M3604" s="50">
        <f t="shared" si="12601"/>
        <v>0</v>
      </c>
      <c r="N3604" s="50">
        <f t="shared" si="12601"/>
        <v>0</v>
      </c>
      <c r="O3604" s="50">
        <f t="shared" si="12601"/>
        <v>0</v>
      </c>
      <c r="P3604" s="50">
        <f t="shared" si="12601"/>
        <v>0</v>
      </c>
      <c r="Q3604" s="50">
        <f>Q3605</f>
        <v>0</v>
      </c>
      <c r="R3604" s="50">
        <f t="shared" ref="R3604:V3604" si="12602">R3605</f>
        <v>0</v>
      </c>
      <c r="S3604" s="50">
        <f t="shared" si="12602"/>
        <v>0</v>
      </c>
      <c r="T3604" s="50">
        <f>T3605</f>
        <v>0</v>
      </c>
      <c r="U3604" s="50">
        <f t="shared" si="12602"/>
        <v>0</v>
      </c>
      <c r="V3604" s="50">
        <f t="shared" si="12602"/>
        <v>0</v>
      </c>
      <c r="W3604" s="50">
        <v>0</v>
      </c>
      <c r="X3604" s="50">
        <v>0</v>
      </c>
      <c r="Y3604" s="50">
        <v>0</v>
      </c>
      <c r="Z3604" s="50">
        <v>0</v>
      </c>
      <c r="AA3604" s="50">
        <v>0</v>
      </c>
      <c r="AB3604" s="50">
        <v>0</v>
      </c>
      <c r="AC3604" s="50">
        <f t="shared" ref="AC3604" si="12603">AC3605</f>
        <v>0</v>
      </c>
      <c r="AD3604" s="50">
        <f>AD3605</f>
        <v>0</v>
      </c>
      <c r="AE3604" s="50">
        <f t="shared" ref="AE3604:AJ3604" si="12604">AE3605</f>
        <v>0</v>
      </c>
      <c r="AF3604" s="50">
        <f t="shared" si="12604"/>
        <v>0</v>
      </c>
      <c r="AG3604" s="50" t="e">
        <f t="shared" si="12604"/>
        <v>#REF!</v>
      </c>
      <c r="AH3604" s="50" t="e">
        <f t="shared" si="12604"/>
        <v>#REF!</v>
      </c>
      <c r="AI3604" s="50" t="e">
        <f t="shared" si="12604"/>
        <v>#REF!</v>
      </c>
      <c r="AJ3604" s="50" t="e">
        <f t="shared" si="12604"/>
        <v>#REF!</v>
      </c>
      <c r="AK3604" s="50">
        <f>AK3605</f>
        <v>0</v>
      </c>
      <c r="AL3604" s="50">
        <f t="shared" ref="AL3604:BK3604" si="12605">AL3605</f>
        <v>0</v>
      </c>
      <c r="AM3604" s="50">
        <f t="shared" si="12605"/>
        <v>0</v>
      </c>
      <c r="AN3604" s="50">
        <f t="shared" si="12605"/>
        <v>0</v>
      </c>
      <c r="AO3604" s="50">
        <f t="shared" si="12605"/>
        <v>0</v>
      </c>
      <c r="AP3604" s="50">
        <f t="shared" si="12605"/>
        <v>0</v>
      </c>
      <c r="AQ3604" s="50">
        <f t="shared" si="12605"/>
        <v>0</v>
      </c>
      <c r="AR3604" s="50">
        <f>AR3605</f>
        <v>0</v>
      </c>
      <c r="AS3604" s="50">
        <f t="shared" si="12605"/>
        <v>0</v>
      </c>
      <c r="AT3604" s="50">
        <f t="shared" si="12605"/>
        <v>0</v>
      </c>
      <c r="AU3604" s="50">
        <f t="shared" si="12605"/>
        <v>0</v>
      </c>
      <c r="AV3604" s="50">
        <f t="shared" si="12605"/>
        <v>0</v>
      </c>
      <c r="AW3604" s="50">
        <f t="shared" si="12605"/>
        <v>0</v>
      </c>
      <c r="AX3604" s="50">
        <f t="shared" si="12605"/>
        <v>0</v>
      </c>
      <c r="AY3604" s="50">
        <f>AY3605</f>
        <v>0</v>
      </c>
      <c r="AZ3604" s="50">
        <f t="shared" si="12605"/>
        <v>0</v>
      </c>
      <c r="BA3604" s="50">
        <f t="shared" si="12605"/>
        <v>0</v>
      </c>
      <c r="BB3604" s="50">
        <f t="shared" si="12605"/>
        <v>0</v>
      </c>
      <c r="BC3604" s="50">
        <f t="shared" si="12605"/>
        <v>0</v>
      </c>
      <c r="BD3604" s="50">
        <f t="shared" si="12605"/>
        <v>0</v>
      </c>
      <c r="BE3604" s="50">
        <f t="shared" si="12605"/>
        <v>0</v>
      </c>
      <c r="BF3604" s="50">
        <f>BF3605</f>
        <v>0</v>
      </c>
      <c r="BG3604" s="50">
        <f t="shared" si="12605"/>
        <v>0</v>
      </c>
      <c r="BH3604" s="50">
        <f t="shared" si="12605"/>
        <v>0</v>
      </c>
      <c r="BI3604" s="50" t="e">
        <f t="shared" si="12605"/>
        <v>#REF!</v>
      </c>
      <c r="BJ3604" s="50" t="e">
        <f t="shared" si="12605"/>
        <v>#REF!</v>
      </c>
      <c r="BK3604" s="50" t="e">
        <f t="shared" si="12605"/>
        <v>#REF!</v>
      </c>
      <c r="BL3604" s="50" t="e">
        <f t="shared" si="12584"/>
        <v>#REF!</v>
      </c>
      <c r="BM3604" s="302"/>
      <c r="BN3604" s="302"/>
      <c r="BO3604" s="302"/>
      <c r="BP3604" s="302"/>
      <c r="BQ3604" s="302"/>
      <c r="BR3604" s="302"/>
      <c r="BS3604" s="76"/>
      <c r="BT3604" s="77"/>
    </row>
    <row r="3605" spans="1:73" s="46" customFormat="1" ht="36.75" hidden="1" customHeight="1">
      <c r="A3605" s="77"/>
      <c r="B3605" s="53">
        <v>2014</v>
      </c>
      <c r="C3605" s="54">
        <v>8317</v>
      </c>
      <c r="D3605" s="53">
        <v>16</v>
      </c>
      <c r="E3605" s="53">
        <v>6000</v>
      </c>
      <c r="F3605" s="53">
        <v>6200</v>
      </c>
      <c r="G3605" s="53"/>
      <c r="H3605" s="53"/>
      <c r="I3605" s="55" t="s">
        <v>370</v>
      </c>
      <c r="J3605" s="56">
        <f t="shared" ref="J3605:P3605" si="12606">J3606+J3616+J3622</f>
        <v>0</v>
      </c>
      <c r="K3605" s="56">
        <f t="shared" si="12606"/>
        <v>0</v>
      </c>
      <c r="L3605" s="56">
        <f t="shared" si="12606"/>
        <v>0</v>
      </c>
      <c r="M3605" s="56">
        <f t="shared" si="12606"/>
        <v>0</v>
      </c>
      <c r="N3605" s="56">
        <f t="shared" si="12606"/>
        <v>0</v>
      </c>
      <c r="O3605" s="56">
        <f t="shared" si="12606"/>
        <v>0</v>
      </c>
      <c r="P3605" s="56">
        <f t="shared" si="12606"/>
        <v>0</v>
      </c>
      <c r="Q3605" s="56">
        <f t="shared" ref="Q3605:S3605" si="12607">Q3606+Q3616+Q3622</f>
        <v>0</v>
      </c>
      <c r="R3605" s="56">
        <f t="shared" si="12607"/>
        <v>0</v>
      </c>
      <c r="S3605" s="56">
        <f t="shared" si="12607"/>
        <v>0</v>
      </c>
      <c r="T3605" s="56">
        <f t="shared" ref="T3605:AC3605" si="12608">T3606+T3616+T3622</f>
        <v>0</v>
      </c>
      <c r="U3605" s="56">
        <f t="shared" si="12608"/>
        <v>0</v>
      </c>
      <c r="V3605" s="56">
        <f t="shared" si="12608"/>
        <v>0</v>
      </c>
      <c r="W3605" s="56">
        <v>0</v>
      </c>
      <c r="X3605" s="56">
        <v>0</v>
      </c>
      <c r="Y3605" s="56">
        <v>0</v>
      </c>
      <c r="Z3605" s="56">
        <v>0</v>
      </c>
      <c r="AA3605" s="56">
        <v>0</v>
      </c>
      <c r="AB3605" s="56">
        <v>0</v>
      </c>
      <c r="AC3605" s="56">
        <f t="shared" si="12608"/>
        <v>0</v>
      </c>
      <c r="AD3605" s="56">
        <f t="shared" ref="AD3605:BK3605" si="12609">AD3606+AD3616+AD3622</f>
        <v>0</v>
      </c>
      <c r="AE3605" s="56">
        <f t="shared" si="12609"/>
        <v>0</v>
      </c>
      <c r="AF3605" s="56">
        <f t="shared" si="12609"/>
        <v>0</v>
      </c>
      <c r="AG3605" s="56" t="e">
        <f t="shared" si="12609"/>
        <v>#REF!</v>
      </c>
      <c r="AH3605" s="56" t="e">
        <f t="shared" si="12609"/>
        <v>#REF!</v>
      </c>
      <c r="AI3605" s="56" t="e">
        <f t="shared" si="12609"/>
        <v>#REF!</v>
      </c>
      <c r="AJ3605" s="56" t="e">
        <f t="shared" si="12609"/>
        <v>#REF!</v>
      </c>
      <c r="AK3605" s="56">
        <f t="shared" si="12609"/>
        <v>0</v>
      </c>
      <c r="AL3605" s="56">
        <f t="shared" si="12609"/>
        <v>0</v>
      </c>
      <c r="AM3605" s="56">
        <f t="shared" si="12609"/>
        <v>0</v>
      </c>
      <c r="AN3605" s="56">
        <f t="shared" si="12609"/>
        <v>0</v>
      </c>
      <c r="AO3605" s="56">
        <f t="shared" si="12609"/>
        <v>0</v>
      </c>
      <c r="AP3605" s="56">
        <f t="shared" si="12609"/>
        <v>0</v>
      </c>
      <c r="AQ3605" s="56">
        <f t="shared" si="12609"/>
        <v>0</v>
      </c>
      <c r="AR3605" s="56">
        <f t="shared" si="12609"/>
        <v>0</v>
      </c>
      <c r="AS3605" s="56">
        <f t="shared" si="12609"/>
        <v>0</v>
      </c>
      <c r="AT3605" s="56">
        <f t="shared" si="12609"/>
        <v>0</v>
      </c>
      <c r="AU3605" s="56">
        <f t="shared" si="12609"/>
        <v>0</v>
      </c>
      <c r="AV3605" s="56">
        <f t="shared" si="12609"/>
        <v>0</v>
      </c>
      <c r="AW3605" s="56">
        <f t="shared" si="12609"/>
        <v>0</v>
      </c>
      <c r="AX3605" s="56">
        <f t="shared" si="12609"/>
        <v>0</v>
      </c>
      <c r="AY3605" s="56">
        <f t="shared" si="12609"/>
        <v>0</v>
      </c>
      <c r="AZ3605" s="56">
        <f t="shared" si="12609"/>
        <v>0</v>
      </c>
      <c r="BA3605" s="56">
        <f t="shared" si="12609"/>
        <v>0</v>
      </c>
      <c r="BB3605" s="56">
        <f t="shared" si="12609"/>
        <v>0</v>
      </c>
      <c r="BC3605" s="56">
        <f t="shared" si="12609"/>
        <v>0</v>
      </c>
      <c r="BD3605" s="56">
        <f t="shared" si="12609"/>
        <v>0</v>
      </c>
      <c r="BE3605" s="56">
        <f t="shared" si="12609"/>
        <v>0</v>
      </c>
      <c r="BF3605" s="56">
        <f t="shared" si="12609"/>
        <v>0</v>
      </c>
      <c r="BG3605" s="56">
        <f t="shared" si="12609"/>
        <v>0</v>
      </c>
      <c r="BH3605" s="56">
        <f t="shared" si="12609"/>
        <v>0</v>
      </c>
      <c r="BI3605" s="56" t="e">
        <f t="shared" si="12609"/>
        <v>#REF!</v>
      </c>
      <c r="BJ3605" s="56" t="e">
        <f t="shared" si="12609"/>
        <v>#REF!</v>
      </c>
      <c r="BK3605" s="56" t="e">
        <f t="shared" si="12609"/>
        <v>#REF!</v>
      </c>
      <c r="BL3605" s="56" t="e">
        <f t="shared" si="12584"/>
        <v>#REF!</v>
      </c>
      <c r="BM3605" s="303"/>
      <c r="BN3605" s="303"/>
      <c r="BO3605" s="303"/>
      <c r="BP3605" s="303"/>
      <c r="BQ3605" s="303"/>
      <c r="BR3605" s="303"/>
      <c r="BS3605" s="58"/>
      <c r="BT3605" s="77"/>
    </row>
    <row r="3606" spans="1:73" s="46" customFormat="1" ht="36.75" hidden="1" customHeight="1">
      <c r="A3606" s="77"/>
      <c r="B3606" s="59">
        <v>2014</v>
      </c>
      <c r="C3606" s="60">
        <v>8317</v>
      </c>
      <c r="D3606" s="59">
        <v>16</v>
      </c>
      <c r="E3606" s="59">
        <v>6000</v>
      </c>
      <c r="F3606" s="59">
        <v>6200</v>
      </c>
      <c r="G3606" s="59">
        <v>622</v>
      </c>
      <c r="H3606" s="59"/>
      <c r="I3606" s="61" t="s">
        <v>192</v>
      </c>
      <c r="J3606" s="62">
        <f>J3607+J3612</f>
        <v>0</v>
      </c>
      <c r="K3606" s="62">
        <f t="shared" ref="K3606:P3606" si="12610">K3607+K3612</f>
        <v>0</v>
      </c>
      <c r="L3606" s="62">
        <f t="shared" si="12610"/>
        <v>0</v>
      </c>
      <c r="M3606" s="62">
        <f t="shared" si="12610"/>
        <v>0</v>
      </c>
      <c r="N3606" s="62">
        <f t="shared" si="12610"/>
        <v>0</v>
      </c>
      <c r="O3606" s="62">
        <f t="shared" si="12610"/>
        <v>0</v>
      </c>
      <c r="P3606" s="62">
        <f t="shared" si="12610"/>
        <v>0</v>
      </c>
      <c r="Q3606" s="62">
        <f>Q3607+Q3612</f>
        <v>0</v>
      </c>
      <c r="R3606" s="62">
        <f t="shared" ref="R3606:S3606" si="12611">R3607+R3612</f>
        <v>0</v>
      </c>
      <c r="S3606" s="62">
        <f t="shared" si="12611"/>
        <v>0</v>
      </c>
      <c r="T3606" s="62">
        <f>T3607+T3612</f>
        <v>0</v>
      </c>
      <c r="U3606" s="62">
        <f t="shared" ref="U3606:V3606" si="12612">U3607+U3612</f>
        <v>0</v>
      </c>
      <c r="V3606" s="62">
        <f t="shared" si="12612"/>
        <v>0</v>
      </c>
      <c r="W3606" s="62">
        <v>0</v>
      </c>
      <c r="X3606" s="62">
        <v>0</v>
      </c>
      <c r="Y3606" s="62">
        <v>0</v>
      </c>
      <c r="Z3606" s="62">
        <v>0</v>
      </c>
      <c r="AA3606" s="62">
        <v>0</v>
      </c>
      <c r="AB3606" s="62">
        <v>0</v>
      </c>
      <c r="AC3606" s="62">
        <f t="shared" ref="AC3606" si="12613">AC3607+AC3612</f>
        <v>0</v>
      </c>
      <c r="AD3606" s="62">
        <f>AD3607+AD3612</f>
        <v>0</v>
      </c>
      <c r="AE3606" s="62">
        <f t="shared" ref="AE3606:AJ3606" si="12614">AE3607+AE3612</f>
        <v>0</v>
      </c>
      <c r="AF3606" s="62">
        <f t="shared" si="12614"/>
        <v>0</v>
      </c>
      <c r="AG3606" s="62" t="e">
        <f t="shared" si="12614"/>
        <v>#REF!</v>
      </c>
      <c r="AH3606" s="62" t="e">
        <f t="shared" si="12614"/>
        <v>#REF!</v>
      </c>
      <c r="AI3606" s="62" t="e">
        <f t="shared" si="12614"/>
        <v>#REF!</v>
      </c>
      <c r="AJ3606" s="62" t="e">
        <f t="shared" si="12614"/>
        <v>#REF!</v>
      </c>
      <c r="AK3606" s="62">
        <f>AK3607+AK3612</f>
        <v>0</v>
      </c>
      <c r="AL3606" s="62">
        <f t="shared" ref="AL3606:AQ3606" si="12615">AL3607+AL3612</f>
        <v>0</v>
      </c>
      <c r="AM3606" s="62">
        <f t="shared" si="12615"/>
        <v>0</v>
      </c>
      <c r="AN3606" s="62">
        <f t="shared" si="12615"/>
        <v>0</v>
      </c>
      <c r="AO3606" s="62">
        <f t="shared" si="12615"/>
        <v>0</v>
      </c>
      <c r="AP3606" s="62">
        <f t="shared" si="12615"/>
        <v>0</v>
      </c>
      <c r="AQ3606" s="62">
        <f t="shared" si="12615"/>
        <v>0</v>
      </c>
      <c r="AR3606" s="62">
        <f>AR3607+AR3612</f>
        <v>0</v>
      </c>
      <c r="AS3606" s="62">
        <f t="shared" ref="AS3606:AX3606" si="12616">AS3607+AS3612</f>
        <v>0</v>
      </c>
      <c r="AT3606" s="62">
        <f t="shared" si="12616"/>
        <v>0</v>
      </c>
      <c r="AU3606" s="62">
        <f t="shared" si="12616"/>
        <v>0</v>
      </c>
      <c r="AV3606" s="62">
        <f t="shared" si="12616"/>
        <v>0</v>
      </c>
      <c r="AW3606" s="62">
        <f t="shared" si="12616"/>
        <v>0</v>
      </c>
      <c r="AX3606" s="62">
        <f t="shared" si="12616"/>
        <v>0</v>
      </c>
      <c r="AY3606" s="62">
        <f>AY3607+AY3612</f>
        <v>0</v>
      </c>
      <c r="AZ3606" s="62">
        <f t="shared" ref="AZ3606:BE3606" si="12617">AZ3607+AZ3612</f>
        <v>0</v>
      </c>
      <c r="BA3606" s="62">
        <f t="shared" si="12617"/>
        <v>0</v>
      </c>
      <c r="BB3606" s="62">
        <f t="shared" si="12617"/>
        <v>0</v>
      </c>
      <c r="BC3606" s="62">
        <f t="shared" si="12617"/>
        <v>0</v>
      </c>
      <c r="BD3606" s="62">
        <f t="shared" si="12617"/>
        <v>0</v>
      </c>
      <c r="BE3606" s="62">
        <f t="shared" si="12617"/>
        <v>0</v>
      </c>
      <c r="BF3606" s="62">
        <f>BF3607+BF3612</f>
        <v>0</v>
      </c>
      <c r="BG3606" s="62">
        <f t="shared" ref="BG3606:BK3606" si="12618">BG3607+BG3612</f>
        <v>0</v>
      </c>
      <c r="BH3606" s="62">
        <f t="shared" si="12618"/>
        <v>0</v>
      </c>
      <c r="BI3606" s="62" t="e">
        <f t="shared" si="12618"/>
        <v>#REF!</v>
      </c>
      <c r="BJ3606" s="62" t="e">
        <f t="shared" si="12618"/>
        <v>#REF!</v>
      </c>
      <c r="BK3606" s="62" t="e">
        <f t="shared" si="12618"/>
        <v>#REF!</v>
      </c>
      <c r="BL3606" s="62" t="e">
        <f t="shared" si="12584"/>
        <v>#REF!</v>
      </c>
      <c r="BM3606" s="304"/>
      <c r="BN3606" s="304"/>
      <c r="BO3606" s="304"/>
      <c r="BP3606" s="304"/>
      <c r="BQ3606" s="304"/>
      <c r="BR3606" s="304"/>
      <c r="BS3606" s="64"/>
      <c r="BT3606" s="77"/>
    </row>
    <row r="3607" spans="1:73" s="46" customFormat="1" ht="36.75" hidden="1" customHeight="1">
      <c r="A3607" s="77"/>
      <c r="B3607" s="104">
        <v>2014</v>
      </c>
      <c r="C3607" s="105">
        <v>8317</v>
      </c>
      <c r="D3607" s="104">
        <v>16</v>
      </c>
      <c r="E3607" s="104">
        <v>6000</v>
      </c>
      <c r="F3607" s="104">
        <v>6200</v>
      </c>
      <c r="G3607" s="104">
        <v>622</v>
      </c>
      <c r="H3607" s="104">
        <v>1</v>
      </c>
      <c r="I3607" s="86" t="s">
        <v>1363</v>
      </c>
      <c r="J3607" s="67">
        <f>SUM(J3608:J3611)</f>
        <v>0</v>
      </c>
      <c r="K3607" s="67">
        <f t="shared" ref="K3607:P3607" si="12619">SUM(K3608:K3611)</f>
        <v>0</v>
      </c>
      <c r="L3607" s="67">
        <f t="shared" si="12619"/>
        <v>0</v>
      </c>
      <c r="M3607" s="67">
        <f t="shared" si="12619"/>
        <v>0</v>
      </c>
      <c r="N3607" s="67">
        <f t="shared" si="12619"/>
        <v>0</v>
      </c>
      <c r="O3607" s="67">
        <f t="shared" si="12619"/>
        <v>0</v>
      </c>
      <c r="P3607" s="67">
        <f t="shared" si="12619"/>
        <v>0</v>
      </c>
      <c r="Q3607" s="67">
        <f>SUM(Q3608:Q3611)</f>
        <v>0</v>
      </c>
      <c r="R3607" s="67">
        <f t="shared" ref="R3607:S3607" si="12620">SUM(R3608:R3611)</f>
        <v>0</v>
      </c>
      <c r="S3607" s="67">
        <f t="shared" si="12620"/>
        <v>0</v>
      </c>
      <c r="T3607" s="67">
        <f>SUM(T3608:T3611)</f>
        <v>0</v>
      </c>
      <c r="U3607" s="67">
        <f t="shared" ref="U3607:V3607" si="12621">SUM(U3608:U3611)</f>
        <v>0</v>
      </c>
      <c r="V3607" s="67">
        <f t="shared" si="12621"/>
        <v>0</v>
      </c>
      <c r="W3607" s="67">
        <v>0</v>
      </c>
      <c r="X3607" s="67">
        <v>0</v>
      </c>
      <c r="Y3607" s="67">
        <v>0</v>
      </c>
      <c r="Z3607" s="67">
        <v>0</v>
      </c>
      <c r="AA3607" s="67">
        <v>0</v>
      </c>
      <c r="AB3607" s="67">
        <v>0</v>
      </c>
      <c r="AC3607" s="67">
        <f t="shared" ref="AC3607" si="12622">SUM(AC3608:AC3611)</f>
        <v>0</v>
      </c>
      <c r="AD3607" s="67">
        <f>SUM(AD3608:AD3611)</f>
        <v>0</v>
      </c>
      <c r="AE3607" s="67">
        <f t="shared" ref="AE3607:AJ3607" si="12623">SUM(AE3608:AE3611)</f>
        <v>0</v>
      </c>
      <c r="AF3607" s="67">
        <f t="shared" si="12623"/>
        <v>0</v>
      </c>
      <c r="AG3607" s="67" t="e">
        <f t="shared" si="12623"/>
        <v>#REF!</v>
      </c>
      <c r="AH3607" s="67" t="e">
        <f t="shared" si="12623"/>
        <v>#REF!</v>
      </c>
      <c r="AI3607" s="67" t="e">
        <f t="shared" si="12623"/>
        <v>#REF!</v>
      </c>
      <c r="AJ3607" s="67" t="e">
        <f t="shared" si="12623"/>
        <v>#REF!</v>
      </c>
      <c r="AK3607" s="67">
        <f>SUM(AK3608:AK3611)</f>
        <v>0</v>
      </c>
      <c r="AL3607" s="67">
        <f t="shared" ref="AL3607:AQ3607" si="12624">SUM(AL3608:AL3611)</f>
        <v>0</v>
      </c>
      <c r="AM3607" s="67">
        <f t="shared" si="12624"/>
        <v>0</v>
      </c>
      <c r="AN3607" s="67">
        <f t="shared" si="12624"/>
        <v>0</v>
      </c>
      <c r="AO3607" s="67">
        <f t="shared" si="12624"/>
        <v>0</v>
      </c>
      <c r="AP3607" s="67">
        <f t="shared" si="12624"/>
        <v>0</v>
      </c>
      <c r="AQ3607" s="67">
        <f t="shared" si="12624"/>
        <v>0</v>
      </c>
      <c r="AR3607" s="67">
        <f>SUM(AR3608:AR3611)</f>
        <v>0</v>
      </c>
      <c r="AS3607" s="67">
        <f t="shared" ref="AS3607:AX3607" si="12625">SUM(AS3608:AS3611)</f>
        <v>0</v>
      </c>
      <c r="AT3607" s="67">
        <f t="shared" si="12625"/>
        <v>0</v>
      </c>
      <c r="AU3607" s="67">
        <f t="shared" si="12625"/>
        <v>0</v>
      </c>
      <c r="AV3607" s="67">
        <f t="shared" si="12625"/>
        <v>0</v>
      </c>
      <c r="AW3607" s="67">
        <f t="shared" si="12625"/>
        <v>0</v>
      </c>
      <c r="AX3607" s="67">
        <f t="shared" si="12625"/>
        <v>0</v>
      </c>
      <c r="AY3607" s="67">
        <f>SUM(AY3608:AY3611)</f>
        <v>0</v>
      </c>
      <c r="AZ3607" s="67">
        <f t="shared" ref="AZ3607:BE3607" si="12626">SUM(AZ3608:AZ3611)</f>
        <v>0</v>
      </c>
      <c r="BA3607" s="67">
        <f t="shared" si="12626"/>
        <v>0</v>
      </c>
      <c r="BB3607" s="67">
        <f t="shared" si="12626"/>
        <v>0</v>
      </c>
      <c r="BC3607" s="67">
        <f t="shared" si="12626"/>
        <v>0</v>
      </c>
      <c r="BD3607" s="67">
        <f t="shared" si="12626"/>
        <v>0</v>
      </c>
      <c r="BE3607" s="67">
        <f t="shared" si="12626"/>
        <v>0</v>
      </c>
      <c r="BF3607" s="67">
        <f>SUM(BF3608:BF3611)</f>
        <v>0</v>
      </c>
      <c r="BG3607" s="67">
        <f t="shared" ref="BG3607:BK3607" si="12627">SUM(BG3608:BG3611)</f>
        <v>0</v>
      </c>
      <c r="BH3607" s="67">
        <f t="shared" si="12627"/>
        <v>0</v>
      </c>
      <c r="BI3607" s="67" t="e">
        <f t="shared" si="12627"/>
        <v>#REF!</v>
      </c>
      <c r="BJ3607" s="67" t="e">
        <f t="shared" si="12627"/>
        <v>#REF!</v>
      </c>
      <c r="BK3607" s="67" t="e">
        <f t="shared" si="12627"/>
        <v>#REF!</v>
      </c>
      <c r="BL3607" s="67" t="e">
        <f t="shared" si="12584"/>
        <v>#REF!</v>
      </c>
      <c r="BM3607" s="314">
        <v>0</v>
      </c>
      <c r="BN3607" s="305"/>
      <c r="BO3607" s="314">
        <v>0</v>
      </c>
      <c r="BP3607" s="305"/>
      <c r="BQ3607" s="314">
        <v>0</v>
      </c>
      <c r="BR3607" s="305"/>
      <c r="BS3607" s="114" t="s">
        <v>208</v>
      </c>
      <c r="BT3607" s="77"/>
    </row>
    <row r="3608" spans="1:73" s="46" customFormat="1" hidden="1">
      <c r="A3608" s="77"/>
      <c r="B3608" s="104">
        <v>2014</v>
      </c>
      <c r="C3608" s="105">
        <v>8317</v>
      </c>
      <c r="D3608" s="104">
        <v>16</v>
      </c>
      <c r="E3608" s="104">
        <v>6000</v>
      </c>
      <c r="F3608" s="104">
        <v>6200</v>
      </c>
      <c r="G3608" s="104">
        <v>622</v>
      </c>
      <c r="H3608" s="104"/>
      <c r="I3608" s="86" t="s">
        <v>1363</v>
      </c>
      <c r="J3608" s="67">
        <v>0</v>
      </c>
      <c r="K3608" s="67">
        <v>0</v>
      </c>
      <c r="L3608" s="68">
        <f>J3608+K3608</f>
        <v>0</v>
      </c>
      <c r="M3608" s="67">
        <v>0</v>
      </c>
      <c r="N3608" s="67">
        <v>0</v>
      </c>
      <c r="O3608" s="68">
        <f>+M3608+N3608</f>
        <v>0</v>
      </c>
      <c r="P3608" s="68">
        <f>+L3608+O3608</f>
        <v>0</v>
      </c>
      <c r="Q3608" s="71">
        <v>0</v>
      </c>
      <c r="R3608" s="71">
        <v>0</v>
      </c>
      <c r="S3608" s="71">
        <v>0</v>
      </c>
      <c r="T3608" s="71">
        <v>0</v>
      </c>
      <c r="U3608" s="71">
        <v>0</v>
      </c>
      <c r="V3608" s="71">
        <v>0</v>
      </c>
      <c r="W3608" s="67">
        <v>0</v>
      </c>
      <c r="X3608" s="67">
        <v>0</v>
      </c>
      <c r="Y3608" s="68">
        <v>0</v>
      </c>
      <c r="Z3608" s="67">
        <v>0</v>
      </c>
      <c r="AA3608" s="67">
        <v>0</v>
      </c>
      <c r="AB3608" s="68">
        <v>0</v>
      </c>
      <c r="AC3608" s="68">
        <f t="shared" ref="AC3608:AC3611" si="12628">+Y3608+AB3608</f>
        <v>0</v>
      </c>
      <c r="AD3608" s="67">
        <f t="shared" ref="AD3608:AE3611" si="12629">J3608+Q3608-T3608</f>
        <v>0</v>
      </c>
      <c r="AE3608" s="67">
        <f t="shared" si="12629"/>
        <v>0</v>
      </c>
      <c r="AF3608" s="68">
        <f t="shared" ref="AF3608:AF3611" si="12630">AD3608+AE3608</f>
        <v>0</v>
      </c>
      <c r="AG3608" s="67" t="e">
        <f>M3608+#REF!-V3608</f>
        <v>#REF!</v>
      </c>
      <c r="AH3608" s="67" t="e">
        <f>N3608+S3608-#REF!</f>
        <v>#REF!</v>
      </c>
      <c r="AI3608" s="68" t="e">
        <f t="shared" ref="AI3608:AI3611" si="12631">+AG3608+AH3608</f>
        <v>#REF!</v>
      </c>
      <c r="AJ3608" s="68" t="e">
        <f t="shared" ref="AJ3608:AJ3611" si="12632">+AF3608+AI3608</f>
        <v>#REF!</v>
      </c>
      <c r="AK3608" s="71">
        <v>0</v>
      </c>
      <c r="AL3608" s="71">
        <v>0</v>
      </c>
      <c r="AM3608" s="68">
        <f>AK3608+AL3608</f>
        <v>0</v>
      </c>
      <c r="AN3608" s="71">
        <v>0</v>
      </c>
      <c r="AO3608" s="71">
        <v>0</v>
      </c>
      <c r="AP3608" s="68">
        <f>+AN3608+AO3608</f>
        <v>0</v>
      </c>
      <c r="AQ3608" s="68">
        <f>+AM3608+AP3608</f>
        <v>0</v>
      </c>
      <c r="AR3608" s="71">
        <v>0</v>
      </c>
      <c r="AS3608" s="71">
        <v>0</v>
      </c>
      <c r="AT3608" s="68">
        <f>AR3608+AS3608</f>
        <v>0</v>
      </c>
      <c r="AU3608" s="71">
        <v>0</v>
      </c>
      <c r="AV3608" s="71">
        <v>0</v>
      </c>
      <c r="AW3608" s="68">
        <f>+AU3608+AV3608</f>
        <v>0</v>
      </c>
      <c r="AX3608" s="68">
        <f>+AT3608+AW3608</f>
        <v>0</v>
      </c>
      <c r="AY3608" s="71">
        <v>0</v>
      </c>
      <c r="AZ3608" s="71">
        <v>0</v>
      </c>
      <c r="BA3608" s="68">
        <f>AY3608+AZ3608</f>
        <v>0</v>
      </c>
      <c r="BB3608" s="71">
        <v>0</v>
      </c>
      <c r="BC3608" s="71">
        <v>0</v>
      </c>
      <c r="BD3608" s="68">
        <f>+BB3608+BC3608</f>
        <v>0</v>
      </c>
      <c r="BE3608" s="68">
        <f>+BA3608+BD3608</f>
        <v>0</v>
      </c>
      <c r="BF3608" s="67">
        <f t="shared" ref="BF3608:BG3611" si="12633">AD3608-AK3608-AR3608-AY3608</f>
        <v>0</v>
      </c>
      <c r="BG3608" s="67">
        <f t="shared" si="12633"/>
        <v>0</v>
      </c>
      <c r="BH3608" s="68">
        <f t="shared" ref="BH3608:BH3611" si="12634">BF3608+BG3608</f>
        <v>0</v>
      </c>
      <c r="BI3608" s="67" t="e">
        <f t="shared" ref="BI3608:BJ3611" si="12635">AG3608-AN3608-AU3608-BB3608</f>
        <v>#REF!</v>
      </c>
      <c r="BJ3608" s="67" t="e">
        <f t="shared" si="12635"/>
        <v>#REF!</v>
      </c>
      <c r="BK3608" s="68" t="e">
        <f t="shared" ref="BK3608:BK3611" si="12636">+BI3608+BJ3608</f>
        <v>#REF!</v>
      </c>
      <c r="BL3608" s="68" t="e">
        <f t="shared" si="12584"/>
        <v>#REF!</v>
      </c>
      <c r="BM3608" s="305">
        <v>0</v>
      </c>
      <c r="BN3608" s="305">
        <v>0</v>
      </c>
      <c r="BO3608" s="306"/>
      <c r="BP3608" s="306"/>
      <c r="BQ3608" s="305">
        <v>0</v>
      </c>
      <c r="BR3608" s="305">
        <v>0</v>
      </c>
      <c r="BS3608" s="123"/>
      <c r="BT3608" s="77"/>
    </row>
    <row r="3609" spans="1:73" s="242" customFormat="1" ht="270.75" hidden="1" customHeight="1">
      <c r="A3609" s="77"/>
      <c r="B3609" s="20">
        <v>2014</v>
      </c>
      <c r="C3609" s="65">
        <v>8317</v>
      </c>
      <c r="D3609" s="20">
        <v>16</v>
      </c>
      <c r="E3609" s="20">
        <v>6000</v>
      </c>
      <c r="F3609" s="20">
        <v>6200</v>
      </c>
      <c r="G3609" s="20">
        <v>622</v>
      </c>
      <c r="H3609" s="20"/>
      <c r="I3609" s="86" t="s">
        <v>1363</v>
      </c>
      <c r="J3609" s="67">
        <v>0</v>
      </c>
      <c r="K3609" s="67">
        <v>0</v>
      </c>
      <c r="L3609" s="68">
        <f>J3609+K3609</f>
        <v>0</v>
      </c>
      <c r="M3609" s="67">
        <v>0</v>
      </c>
      <c r="N3609" s="67">
        <v>0</v>
      </c>
      <c r="O3609" s="68">
        <f>+M3609+N3609</f>
        <v>0</v>
      </c>
      <c r="P3609" s="68">
        <f>+L3609+O3609</f>
        <v>0</v>
      </c>
      <c r="Q3609" s="71">
        <v>0</v>
      </c>
      <c r="R3609" s="71">
        <v>0</v>
      </c>
      <c r="S3609" s="71">
        <v>0</v>
      </c>
      <c r="T3609" s="71">
        <v>0</v>
      </c>
      <c r="U3609" s="71">
        <v>0</v>
      </c>
      <c r="V3609" s="71">
        <v>0</v>
      </c>
      <c r="W3609" s="67">
        <v>0</v>
      </c>
      <c r="X3609" s="67">
        <v>0</v>
      </c>
      <c r="Y3609" s="68">
        <v>0</v>
      </c>
      <c r="Z3609" s="67">
        <v>0</v>
      </c>
      <c r="AA3609" s="67">
        <v>0</v>
      </c>
      <c r="AB3609" s="68">
        <v>0</v>
      </c>
      <c r="AC3609" s="68">
        <f t="shared" si="12628"/>
        <v>0</v>
      </c>
      <c r="AD3609" s="67">
        <f t="shared" si="12629"/>
        <v>0</v>
      </c>
      <c r="AE3609" s="67">
        <f t="shared" si="12629"/>
        <v>0</v>
      </c>
      <c r="AF3609" s="68">
        <f t="shared" si="12630"/>
        <v>0</v>
      </c>
      <c r="AG3609" s="67" t="e">
        <f>M3609+#REF!-V3609</f>
        <v>#REF!</v>
      </c>
      <c r="AH3609" s="67" t="e">
        <f>N3609+S3609-#REF!</f>
        <v>#REF!</v>
      </c>
      <c r="AI3609" s="68" t="e">
        <f t="shared" si="12631"/>
        <v>#REF!</v>
      </c>
      <c r="AJ3609" s="68" t="e">
        <f t="shared" si="12632"/>
        <v>#REF!</v>
      </c>
      <c r="AK3609" s="71">
        <v>0</v>
      </c>
      <c r="AL3609" s="71">
        <v>0</v>
      </c>
      <c r="AM3609" s="68">
        <f>AK3609+AL3609</f>
        <v>0</v>
      </c>
      <c r="AN3609" s="71">
        <v>0</v>
      </c>
      <c r="AO3609" s="71">
        <v>0</v>
      </c>
      <c r="AP3609" s="68">
        <f>+AN3609+AO3609</f>
        <v>0</v>
      </c>
      <c r="AQ3609" s="68">
        <f>+AM3609+AP3609</f>
        <v>0</v>
      </c>
      <c r="AR3609" s="71">
        <v>0</v>
      </c>
      <c r="AS3609" s="71">
        <v>0</v>
      </c>
      <c r="AT3609" s="68">
        <f>AR3609+AS3609</f>
        <v>0</v>
      </c>
      <c r="AU3609" s="71">
        <v>0</v>
      </c>
      <c r="AV3609" s="71">
        <v>0</v>
      </c>
      <c r="AW3609" s="68">
        <f>+AU3609+AV3609</f>
        <v>0</v>
      </c>
      <c r="AX3609" s="68">
        <f>+AT3609+AW3609</f>
        <v>0</v>
      </c>
      <c r="AY3609" s="71">
        <v>0</v>
      </c>
      <c r="AZ3609" s="71">
        <v>0</v>
      </c>
      <c r="BA3609" s="68">
        <f>AY3609+AZ3609</f>
        <v>0</v>
      </c>
      <c r="BB3609" s="71">
        <v>0</v>
      </c>
      <c r="BC3609" s="71">
        <v>0</v>
      </c>
      <c r="BD3609" s="68">
        <f>+BB3609+BC3609</f>
        <v>0</v>
      </c>
      <c r="BE3609" s="68">
        <f>+BA3609+BD3609</f>
        <v>0</v>
      </c>
      <c r="BF3609" s="67">
        <f t="shared" si="12633"/>
        <v>0</v>
      </c>
      <c r="BG3609" s="67">
        <f t="shared" si="12633"/>
        <v>0</v>
      </c>
      <c r="BH3609" s="68">
        <f t="shared" si="12634"/>
        <v>0</v>
      </c>
      <c r="BI3609" s="67" t="e">
        <f t="shared" si="12635"/>
        <v>#REF!</v>
      </c>
      <c r="BJ3609" s="67" t="e">
        <f t="shared" si="12635"/>
        <v>#REF!</v>
      </c>
      <c r="BK3609" s="68" t="e">
        <f t="shared" si="12636"/>
        <v>#REF!</v>
      </c>
      <c r="BL3609" s="68" t="e">
        <f t="shared" si="12584"/>
        <v>#REF!</v>
      </c>
      <c r="BM3609" s="305">
        <v>0</v>
      </c>
      <c r="BN3609" s="305">
        <v>0</v>
      </c>
      <c r="BO3609" s="306"/>
      <c r="BP3609" s="306"/>
      <c r="BQ3609" s="305">
        <v>0</v>
      </c>
      <c r="BR3609" s="305">
        <v>0</v>
      </c>
      <c r="BS3609" s="123" t="s">
        <v>208</v>
      </c>
    </row>
    <row r="3610" spans="1:73" s="46" customFormat="1" ht="375" hidden="1" customHeight="1">
      <c r="A3610" s="77"/>
      <c r="B3610" s="20">
        <v>2014</v>
      </c>
      <c r="C3610" s="65">
        <v>8317</v>
      </c>
      <c r="D3610" s="20">
        <v>16</v>
      </c>
      <c r="E3610" s="20">
        <v>6000</v>
      </c>
      <c r="F3610" s="20">
        <v>6200</v>
      </c>
      <c r="G3610" s="20">
        <v>622</v>
      </c>
      <c r="H3610" s="20"/>
      <c r="I3610" s="86" t="s">
        <v>1363</v>
      </c>
      <c r="J3610" s="67">
        <v>0</v>
      </c>
      <c r="K3610" s="67">
        <v>0</v>
      </c>
      <c r="L3610" s="68">
        <f>J3610+K3610</f>
        <v>0</v>
      </c>
      <c r="M3610" s="67">
        <v>0</v>
      </c>
      <c r="N3610" s="67">
        <v>0</v>
      </c>
      <c r="O3610" s="68">
        <f>+M3610+N3610</f>
        <v>0</v>
      </c>
      <c r="P3610" s="68">
        <f>+L3610+O3610</f>
        <v>0</v>
      </c>
      <c r="Q3610" s="71">
        <v>0</v>
      </c>
      <c r="R3610" s="71">
        <v>0</v>
      </c>
      <c r="S3610" s="71">
        <v>0</v>
      </c>
      <c r="T3610" s="71">
        <v>0</v>
      </c>
      <c r="U3610" s="71">
        <v>0</v>
      </c>
      <c r="V3610" s="71">
        <v>0</v>
      </c>
      <c r="W3610" s="67">
        <v>0</v>
      </c>
      <c r="X3610" s="67">
        <v>0</v>
      </c>
      <c r="Y3610" s="68">
        <v>0</v>
      </c>
      <c r="Z3610" s="67">
        <v>0</v>
      </c>
      <c r="AA3610" s="67">
        <v>0</v>
      </c>
      <c r="AB3610" s="68">
        <v>0</v>
      </c>
      <c r="AC3610" s="68">
        <f t="shared" si="12628"/>
        <v>0</v>
      </c>
      <c r="AD3610" s="67">
        <f t="shared" si="12629"/>
        <v>0</v>
      </c>
      <c r="AE3610" s="67">
        <f t="shared" si="12629"/>
        <v>0</v>
      </c>
      <c r="AF3610" s="68">
        <f t="shared" si="12630"/>
        <v>0</v>
      </c>
      <c r="AG3610" s="67" t="e">
        <f>M3610+#REF!-V3610</f>
        <v>#REF!</v>
      </c>
      <c r="AH3610" s="67" t="e">
        <f>N3610+S3610-#REF!</f>
        <v>#REF!</v>
      </c>
      <c r="AI3610" s="68" t="e">
        <f t="shared" si="12631"/>
        <v>#REF!</v>
      </c>
      <c r="AJ3610" s="68" t="e">
        <f t="shared" si="12632"/>
        <v>#REF!</v>
      </c>
      <c r="AK3610" s="71">
        <v>0</v>
      </c>
      <c r="AL3610" s="71">
        <v>0</v>
      </c>
      <c r="AM3610" s="68">
        <f>AK3610+AL3610</f>
        <v>0</v>
      </c>
      <c r="AN3610" s="71">
        <v>0</v>
      </c>
      <c r="AO3610" s="71">
        <v>0</v>
      </c>
      <c r="AP3610" s="68">
        <f>+AN3610+AO3610</f>
        <v>0</v>
      </c>
      <c r="AQ3610" s="68">
        <f>+AM3610+AP3610</f>
        <v>0</v>
      </c>
      <c r="AR3610" s="71">
        <v>0</v>
      </c>
      <c r="AS3610" s="71">
        <v>0</v>
      </c>
      <c r="AT3610" s="68">
        <f>AR3610+AS3610</f>
        <v>0</v>
      </c>
      <c r="AU3610" s="71">
        <v>0</v>
      </c>
      <c r="AV3610" s="71">
        <v>0</v>
      </c>
      <c r="AW3610" s="68">
        <f>+AU3610+AV3610</f>
        <v>0</v>
      </c>
      <c r="AX3610" s="68">
        <f>+AT3610+AW3610</f>
        <v>0</v>
      </c>
      <c r="AY3610" s="71">
        <v>0</v>
      </c>
      <c r="AZ3610" s="71">
        <v>0</v>
      </c>
      <c r="BA3610" s="68">
        <f>AY3610+AZ3610</f>
        <v>0</v>
      </c>
      <c r="BB3610" s="71">
        <v>0</v>
      </c>
      <c r="BC3610" s="71">
        <v>0</v>
      </c>
      <c r="BD3610" s="68">
        <f>+BB3610+BC3610</f>
        <v>0</v>
      </c>
      <c r="BE3610" s="68">
        <f>+BA3610+BD3610</f>
        <v>0</v>
      </c>
      <c r="BF3610" s="67">
        <f t="shared" si="12633"/>
        <v>0</v>
      </c>
      <c r="BG3610" s="67">
        <f t="shared" si="12633"/>
        <v>0</v>
      </c>
      <c r="BH3610" s="68">
        <f t="shared" si="12634"/>
        <v>0</v>
      </c>
      <c r="BI3610" s="67" t="e">
        <f t="shared" si="12635"/>
        <v>#REF!</v>
      </c>
      <c r="BJ3610" s="67" t="e">
        <f t="shared" si="12635"/>
        <v>#REF!</v>
      </c>
      <c r="BK3610" s="68" t="e">
        <f t="shared" si="12636"/>
        <v>#REF!</v>
      </c>
      <c r="BL3610" s="68" t="e">
        <f t="shared" si="12584"/>
        <v>#REF!</v>
      </c>
      <c r="BM3610" s="305">
        <v>0</v>
      </c>
      <c r="BN3610" s="305">
        <v>0</v>
      </c>
      <c r="BO3610" s="306"/>
      <c r="BP3610" s="306"/>
      <c r="BQ3610" s="305">
        <v>0</v>
      </c>
      <c r="BR3610" s="305">
        <v>0</v>
      </c>
      <c r="BS3610" s="125" t="s">
        <v>208</v>
      </c>
      <c r="BT3610" s="243"/>
      <c r="BU3610" s="242"/>
    </row>
    <row r="3611" spans="1:73" s="46" customFormat="1" ht="408.75" hidden="1" customHeight="1">
      <c r="A3611" s="77"/>
      <c r="B3611" s="20">
        <v>2014</v>
      </c>
      <c r="C3611" s="65">
        <v>8317</v>
      </c>
      <c r="D3611" s="20">
        <v>16</v>
      </c>
      <c r="E3611" s="20">
        <v>6000</v>
      </c>
      <c r="F3611" s="20">
        <v>6200</v>
      </c>
      <c r="G3611" s="20">
        <v>622</v>
      </c>
      <c r="H3611" s="20"/>
      <c r="I3611" s="86" t="s">
        <v>1363</v>
      </c>
      <c r="J3611" s="67">
        <v>0</v>
      </c>
      <c r="K3611" s="67">
        <v>0</v>
      </c>
      <c r="L3611" s="68">
        <f>J3611+K3611</f>
        <v>0</v>
      </c>
      <c r="M3611" s="67">
        <v>0</v>
      </c>
      <c r="N3611" s="67">
        <v>0</v>
      </c>
      <c r="O3611" s="68">
        <f>+M3611+N3611</f>
        <v>0</v>
      </c>
      <c r="P3611" s="68">
        <f>+L3611+O3611</f>
        <v>0</v>
      </c>
      <c r="Q3611" s="71">
        <v>0</v>
      </c>
      <c r="R3611" s="71">
        <v>0</v>
      </c>
      <c r="S3611" s="71">
        <v>0</v>
      </c>
      <c r="T3611" s="71">
        <v>0</v>
      </c>
      <c r="U3611" s="71">
        <v>0</v>
      </c>
      <c r="V3611" s="71">
        <v>0</v>
      </c>
      <c r="W3611" s="67">
        <v>0</v>
      </c>
      <c r="X3611" s="67">
        <v>0</v>
      </c>
      <c r="Y3611" s="68">
        <v>0</v>
      </c>
      <c r="Z3611" s="67">
        <v>0</v>
      </c>
      <c r="AA3611" s="67">
        <v>0</v>
      </c>
      <c r="AB3611" s="68">
        <v>0</v>
      </c>
      <c r="AC3611" s="68">
        <f t="shared" si="12628"/>
        <v>0</v>
      </c>
      <c r="AD3611" s="67">
        <f t="shared" si="12629"/>
        <v>0</v>
      </c>
      <c r="AE3611" s="67">
        <f t="shared" si="12629"/>
        <v>0</v>
      </c>
      <c r="AF3611" s="68">
        <f t="shared" si="12630"/>
        <v>0</v>
      </c>
      <c r="AG3611" s="67" t="e">
        <f>M3611+#REF!-V3611</f>
        <v>#REF!</v>
      </c>
      <c r="AH3611" s="67" t="e">
        <f>N3611+S3611-#REF!</f>
        <v>#REF!</v>
      </c>
      <c r="AI3611" s="68" t="e">
        <f t="shared" si="12631"/>
        <v>#REF!</v>
      </c>
      <c r="AJ3611" s="68" t="e">
        <f t="shared" si="12632"/>
        <v>#REF!</v>
      </c>
      <c r="AK3611" s="71">
        <v>0</v>
      </c>
      <c r="AL3611" s="71">
        <v>0</v>
      </c>
      <c r="AM3611" s="68">
        <f>AK3611+AL3611</f>
        <v>0</v>
      </c>
      <c r="AN3611" s="71">
        <v>0</v>
      </c>
      <c r="AO3611" s="71">
        <v>0</v>
      </c>
      <c r="AP3611" s="68">
        <f>+AN3611+AO3611</f>
        <v>0</v>
      </c>
      <c r="AQ3611" s="68">
        <f>+AM3611+AP3611</f>
        <v>0</v>
      </c>
      <c r="AR3611" s="71">
        <v>0</v>
      </c>
      <c r="AS3611" s="71">
        <v>0</v>
      </c>
      <c r="AT3611" s="68">
        <f>AR3611+AS3611</f>
        <v>0</v>
      </c>
      <c r="AU3611" s="71">
        <v>0</v>
      </c>
      <c r="AV3611" s="71">
        <v>0</v>
      </c>
      <c r="AW3611" s="68">
        <f>+AU3611+AV3611</f>
        <v>0</v>
      </c>
      <c r="AX3611" s="68">
        <f>+AT3611+AW3611</f>
        <v>0</v>
      </c>
      <c r="AY3611" s="71">
        <v>0</v>
      </c>
      <c r="AZ3611" s="71">
        <v>0</v>
      </c>
      <c r="BA3611" s="68">
        <f>AY3611+AZ3611</f>
        <v>0</v>
      </c>
      <c r="BB3611" s="71">
        <v>0</v>
      </c>
      <c r="BC3611" s="71">
        <v>0</v>
      </c>
      <c r="BD3611" s="68">
        <f>+BB3611+BC3611</f>
        <v>0</v>
      </c>
      <c r="BE3611" s="68">
        <f>+BA3611+BD3611</f>
        <v>0</v>
      </c>
      <c r="BF3611" s="67">
        <f t="shared" si="12633"/>
        <v>0</v>
      </c>
      <c r="BG3611" s="67">
        <f t="shared" si="12633"/>
        <v>0</v>
      </c>
      <c r="BH3611" s="68">
        <f t="shared" si="12634"/>
        <v>0</v>
      </c>
      <c r="BI3611" s="67" t="e">
        <f t="shared" si="12635"/>
        <v>#REF!</v>
      </c>
      <c r="BJ3611" s="67" t="e">
        <f t="shared" si="12635"/>
        <v>#REF!</v>
      </c>
      <c r="BK3611" s="68" t="e">
        <f t="shared" si="12636"/>
        <v>#REF!</v>
      </c>
      <c r="BL3611" s="68" t="e">
        <f t="shared" si="12584"/>
        <v>#REF!</v>
      </c>
      <c r="BM3611" s="305">
        <v>0</v>
      </c>
      <c r="BN3611" s="305">
        <v>0</v>
      </c>
      <c r="BO3611" s="306"/>
      <c r="BP3611" s="306"/>
      <c r="BQ3611" s="305">
        <v>0</v>
      </c>
      <c r="BR3611" s="305">
        <v>0</v>
      </c>
      <c r="BS3611" s="123" t="s">
        <v>208</v>
      </c>
      <c r="BT3611" s="77"/>
    </row>
    <row r="3612" spans="1:73" s="242" customFormat="1" ht="36.75" hidden="1" customHeight="1">
      <c r="A3612" s="77"/>
      <c r="B3612" s="104">
        <v>2014</v>
      </c>
      <c r="C3612" s="105">
        <v>8317</v>
      </c>
      <c r="D3612" s="104">
        <v>16</v>
      </c>
      <c r="E3612" s="104">
        <v>6000</v>
      </c>
      <c r="F3612" s="104">
        <v>6200</v>
      </c>
      <c r="G3612" s="104">
        <v>622</v>
      </c>
      <c r="H3612" s="104">
        <v>2</v>
      </c>
      <c r="I3612" s="86" t="s">
        <v>372</v>
      </c>
      <c r="J3612" s="67">
        <f>SUM(J3613:J3615)</f>
        <v>0</v>
      </c>
      <c r="K3612" s="67">
        <f t="shared" ref="K3612:P3612" si="12637">SUM(K3613:K3615)</f>
        <v>0</v>
      </c>
      <c r="L3612" s="67">
        <f t="shared" si="12637"/>
        <v>0</v>
      </c>
      <c r="M3612" s="67">
        <f t="shared" si="12637"/>
        <v>0</v>
      </c>
      <c r="N3612" s="67">
        <f t="shared" si="12637"/>
        <v>0</v>
      </c>
      <c r="O3612" s="67">
        <f t="shared" si="12637"/>
        <v>0</v>
      </c>
      <c r="P3612" s="67">
        <f t="shared" si="12637"/>
        <v>0</v>
      </c>
      <c r="Q3612" s="67">
        <f>SUM(Q3613:Q3615)</f>
        <v>0</v>
      </c>
      <c r="R3612" s="67">
        <f t="shared" ref="R3612:S3612" si="12638">SUM(R3613:R3615)</f>
        <v>0</v>
      </c>
      <c r="S3612" s="67">
        <f t="shared" si="12638"/>
        <v>0</v>
      </c>
      <c r="T3612" s="67">
        <f>SUM(T3613:T3615)</f>
        <v>0</v>
      </c>
      <c r="U3612" s="67">
        <f t="shared" ref="U3612:V3612" si="12639">SUM(U3613:U3615)</f>
        <v>0</v>
      </c>
      <c r="V3612" s="67">
        <f t="shared" si="12639"/>
        <v>0</v>
      </c>
      <c r="W3612" s="67">
        <v>0</v>
      </c>
      <c r="X3612" s="67">
        <v>0</v>
      </c>
      <c r="Y3612" s="67">
        <v>0</v>
      </c>
      <c r="Z3612" s="67">
        <v>0</v>
      </c>
      <c r="AA3612" s="67">
        <v>0</v>
      </c>
      <c r="AB3612" s="67">
        <v>0</v>
      </c>
      <c r="AC3612" s="67">
        <f t="shared" ref="AC3612" si="12640">SUM(AC3613:AC3615)</f>
        <v>0</v>
      </c>
      <c r="AD3612" s="67">
        <f>SUM(AD3613:AD3615)</f>
        <v>0</v>
      </c>
      <c r="AE3612" s="67">
        <f t="shared" ref="AE3612:AJ3612" si="12641">SUM(AE3613:AE3615)</f>
        <v>0</v>
      </c>
      <c r="AF3612" s="67">
        <f t="shared" si="12641"/>
        <v>0</v>
      </c>
      <c r="AG3612" s="67" t="e">
        <f t="shared" si="12641"/>
        <v>#REF!</v>
      </c>
      <c r="AH3612" s="67" t="e">
        <f t="shared" si="12641"/>
        <v>#REF!</v>
      </c>
      <c r="AI3612" s="67" t="e">
        <f t="shared" si="12641"/>
        <v>#REF!</v>
      </c>
      <c r="AJ3612" s="67" t="e">
        <f t="shared" si="12641"/>
        <v>#REF!</v>
      </c>
      <c r="AK3612" s="67">
        <f>SUM(AK3613:AK3615)</f>
        <v>0</v>
      </c>
      <c r="AL3612" s="67">
        <f t="shared" ref="AL3612:AQ3612" si="12642">SUM(AL3613:AL3615)</f>
        <v>0</v>
      </c>
      <c r="AM3612" s="67">
        <f t="shared" si="12642"/>
        <v>0</v>
      </c>
      <c r="AN3612" s="67">
        <f t="shared" si="12642"/>
        <v>0</v>
      </c>
      <c r="AO3612" s="67">
        <f t="shared" si="12642"/>
        <v>0</v>
      </c>
      <c r="AP3612" s="67">
        <f t="shared" si="12642"/>
        <v>0</v>
      </c>
      <c r="AQ3612" s="67">
        <f t="shared" si="12642"/>
        <v>0</v>
      </c>
      <c r="AR3612" s="67">
        <f>SUM(AR3613:AR3615)</f>
        <v>0</v>
      </c>
      <c r="AS3612" s="67">
        <f t="shared" ref="AS3612:AX3612" si="12643">SUM(AS3613:AS3615)</f>
        <v>0</v>
      </c>
      <c r="AT3612" s="67">
        <f t="shared" si="12643"/>
        <v>0</v>
      </c>
      <c r="AU3612" s="67">
        <f t="shared" si="12643"/>
        <v>0</v>
      </c>
      <c r="AV3612" s="67">
        <f t="shared" si="12643"/>
        <v>0</v>
      </c>
      <c r="AW3612" s="67">
        <f t="shared" si="12643"/>
        <v>0</v>
      </c>
      <c r="AX3612" s="67">
        <f t="shared" si="12643"/>
        <v>0</v>
      </c>
      <c r="AY3612" s="67">
        <f>SUM(AY3613:AY3615)</f>
        <v>0</v>
      </c>
      <c r="AZ3612" s="67">
        <f t="shared" ref="AZ3612:BE3612" si="12644">SUM(AZ3613:AZ3615)</f>
        <v>0</v>
      </c>
      <c r="BA3612" s="67">
        <f t="shared" si="12644"/>
        <v>0</v>
      </c>
      <c r="BB3612" s="67">
        <f t="shared" si="12644"/>
        <v>0</v>
      </c>
      <c r="BC3612" s="67">
        <f t="shared" si="12644"/>
        <v>0</v>
      </c>
      <c r="BD3612" s="67">
        <f t="shared" si="12644"/>
        <v>0</v>
      </c>
      <c r="BE3612" s="67">
        <f t="shared" si="12644"/>
        <v>0</v>
      </c>
      <c r="BF3612" s="67">
        <f>SUM(BF3613:BF3615)</f>
        <v>0</v>
      </c>
      <c r="BG3612" s="67">
        <f t="shared" ref="BG3612:BK3612" si="12645">SUM(BG3613:BG3615)</f>
        <v>0</v>
      </c>
      <c r="BH3612" s="67">
        <f t="shared" si="12645"/>
        <v>0</v>
      </c>
      <c r="BI3612" s="67" t="e">
        <f t="shared" si="12645"/>
        <v>#REF!</v>
      </c>
      <c r="BJ3612" s="67" t="e">
        <f t="shared" si="12645"/>
        <v>#REF!</v>
      </c>
      <c r="BK3612" s="67" t="e">
        <f t="shared" si="12645"/>
        <v>#REF!</v>
      </c>
      <c r="BL3612" s="67" t="e">
        <f t="shared" si="12584"/>
        <v>#REF!</v>
      </c>
      <c r="BM3612" s="314">
        <v>0</v>
      </c>
      <c r="BN3612" s="305"/>
      <c r="BO3612" s="314">
        <v>0</v>
      </c>
      <c r="BP3612" s="305"/>
      <c r="BQ3612" s="314">
        <v>0</v>
      </c>
      <c r="BR3612" s="305"/>
      <c r="BS3612" s="114" t="s">
        <v>208</v>
      </c>
    </row>
    <row r="3613" spans="1:73" s="242" customFormat="1" ht="229.5" hidden="1" customHeight="1">
      <c r="A3613" s="77"/>
      <c r="B3613" s="20">
        <v>2014</v>
      </c>
      <c r="C3613" s="65">
        <v>8317</v>
      </c>
      <c r="D3613" s="20">
        <v>16</v>
      </c>
      <c r="E3613" s="20">
        <v>6000</v>
      </c>
      <c r="F3613" s="20">
        <v>6200</v>
      </c>
      <c r="G3613" s="20">
        <v>622</v>
      </c>
      <c r="H3613" s="20"/>
      <c r="I3613" s="86" t="s">
        <v>372</v>
      </c>
      <c r="J3613" s="67">
        <v>0</v>
      </c>
      <c r="K3613" s="67">
        <v>0</v>
      </c>
      <c r="L3613" s="68">
        <f>J3613+K3613</f>
        <v>0</v>
      </c>
      <c r="M3613" s="67">
        <v>0</v>
      </c>
      <c r="N3613" s="67">
        <v>0</v>
      </c>
      <c r="O3613" s="68">
        <f>+M3613+N3613</f>
        <v>0</v>
      </c>
      <c r="P3613" s="68">
        <f>+L3613+O3613</f>
        <v>0</v>
      </c>
      <c r="Q3613" s="71">
        <v>0</v>
      </c>
      <c r="R3613" s="71">
        <v>0</v>
      </c>
      <c r="S3613" s="71">
        <v>0</v>
      </c>
      <c r="T3613" s="71">
        <v>0</v>
      </c>
      <c r="U3613" s="71">
        <v>0</v>
      </c>
      <c r="V3613" s="71">
        <v>0</v>
      </c>
      <c r="W3613" s="67">
        <v>0</v>
      </c>
      <c r="X3613" s="67">
        <v>0</v>
      </c>
      <c r="Y3613" s="68">
        <v>0</v>
      </c>
      <c r="Z3613" s="67">
        <v>0</v>
      </c>
      <c r="AA3613" s="67">
        <v>0</v>
      </c>
      <c r="AB3613" s="68">
        <v>0</v>
      </c>
      <c r="AC3613" s="68">
        <f t="shared" ref="AC3613:AC3615" si="12646">+Y3613+AB3613</f>
        <v>0</v>
      </c>
      <c r="AD3613" s="67">
        <f t="shared" ref="AD3613:AE3615" si="12647">J3613+Q3613-T3613</f>
        <v>0</v>
      </c>
      <c r="AE3613" s="67">
        <f t="shared" si="12647"/>
        <v>0</v>
      </c>
      <c r="AF3613" s="68">
        <f t="shared" ref="AF3613:AF3615" si="12648">AD3613+AE3613</f>
        <v>0</v>
      </c>
      <c r="AG3613" s="67" t="e">
        <f>M3613+#REF!-V3613</f>
        <v>#REF!</v>
      </c>
      <c r="AH3613" s="67" t="e">
        <f>N3613+S3613-#REF!</f>
        <v>#REF!</v>
      </c>
      <c r="AI3613" s="68" t="e">
        <f t="shared" ref="AI3613:AI3615" si="12649">+AG3613+AH3613</f>
        <v>#REF!</v>
      </c>
      <c r="AJ3613" s="68" t="e">
        <f t="shared" ref="AJ3613:AJ3615" si="12650">+AF3613+AI3613</f>
        <v>#REF!</v>
      </c>
      <c r="AK3613" s="71">
        <v>0</v>
      </c>
      <c r="AL3613" s="71">
        <v>0</v>
      </c>
      <c r="AM3613" s="68">
        <f>AK3613+AL3613</f>
        <v>0</v>
      </c>
      <c r="AN3613" s="71">
        <v>0</v>
      </c>
      <c r="AO3613" s="71">
        <v>0</v>
      </c>
      <c r="AP3613" s="68">
        <f>+AN3613+AO3613</f>
        <v>0</v>
      </c>
      <c r="AQ3613" s="68">
        <f>+AM3613+AP3613</f>
        <v>0</v>
      </c>
      <c r="AR3613" s="71">
        <v>0</v>
      </c>
      <c r="AS3613" s="71">
        <v>0</v>
      </c>
      <c r="AT3613" s="68">
        <f>AR3613+AS3613</f>
        <v>0</v>
      </c>
      <c r="AU3613" s="71">
        <v>0</v>
      </c>
      <c r="AV3613" s="71">
        <v>0</v>
      </c>
      <c r="AW3613" s="68">
        <f>+AU3613+AV3613</f>
        <v>0</v>
      </c>
      <c r="AX3613" s="68">
        <f>+AT3613+AW3613</f>
        <v>0</v>
      </c>
      <c r="AY3613" s="71">
        <v>0</v>
      </c>
      <c r="AZ3613" s="71">
        <v>0</v>
      </c>
      <c r="BA3613" s="68">
        <f>AY3613+AZ3613</f>
        <v>0</v>
      </c>
      <c r="BB3613" s="71">
        <v>0</v>
      </c>
      <c r="BC3613" s="71">
        <v>0</v>
      </c>
      <c r="BD3613" s="68">
        <f>+BB3613+BC3613</f>
        <v>0</v>
      </c>
      <c r="BE3613" s="68">
        <f>+BA3613+BD3613</f>
        <v>0</v>
      </c>
      <c r="BF3613" s="67">
        <f t="shared" ref="BF3613:BG3615" si="12651">AD3613-AK3613-AR3613-AY3613</f>
        <v>0</v>
      </c>
      <c r="BG3613" s="67">
        <f t="shared" si="12651"/>
        <v>0</v>
      </c>
      <c r="BH3613" s="68">
        <f t="shared" ref="BH3613:BH3615" si="12652">BF3613+BG3613</f>
        <v>0</v>
      </c>
      <c r="BI3613" s="67" t="e">
        <f t="shared" ref="BI3613:BJ3615" si="12653">AG3613-AN3613-AU3613-BB3613</f>
        <v>#REF!</v>
      </c>
      <c r="BJ3613" s="67" t="e">
        <f t="shared" si="12653"/>
        <v>#REF!</v>
      </c>
      <c r="BK3613" s="68" t="e">
        <f t="shared" ref="BK3613:BK3615" si="12654">+BI3613+BJ3613</f>
        <v>#REF!</v>
      </c>
      <c r="BL3613" s="68" t="e">
        <f t="shared" si="12584"/>
        <v>#REF!</v>
      </c>
      <c r="BM3613" s="305">
        <v>0</v>
      </c>
      <c r="BN3613" s="305">
        <v>0</v>
      </c>
      <c r="BO3613" s="306"/>
      <c r="BP3613" s="306"/>
      <c r="BQ3613" s="305">
        <v>0</v>
      </c>
      <c r="BR3613" s="305">
        <v>0</v>
      </c>
      <c r="BS3613" s="123" t="s">
        <v>208</v>
      </c>
    </row>
    <row r="3614" spans="1:73" s="242" customFormat="1" ht="303.75" hidden="1" customHeight="1">
      <c r="A3614" s="77"/>
      <c r="B3614" s="20">
        <v>2014</v>
      </c>
      <c r="C3614" s="65">
        <v>8317</v>
      </c>
      <c r="D3614" s="20">
        <v>16</v>
      </c>
      <c r="E3614" s="20">
        <v>6000</v>
      </c>
      <c r="F3614" s="20">
        <v>6200</v>
      </c>
      <c r="G3614" s="20">
        <v>622</v>
      </c>
      <c r="H3614" s="20"/>
      <c r="I3614" s="86" t="s">
        <v>372</v>
      </c>
      <c r="J3614" s="67">
        <v>0</v>
      </c>
      <c r="K3614" s="67">
        <v>0</v>
      </c>
      <c r="L3614" s="68">
        <f>J3614+K3614</f>
        <v>0</v>
      </c>
      <c r="M3614" s="67">
        <v>0</v>
      </c>
      <c r="N3614" s="67">
        <v>0</v>
      </c>
      <c r="O3614" s="68">
        <f>+M3614+N3614</f>
        <v>0</v>
      </c>
      <c r="P3614" s="68">
        <f>+L3614+O3614</f>
        <v>0</v>
      </c>
      <c r="Q3614" s="71">
        <v>0</v>
      </c>
      <c r="R3614" s="71">
        <v>0</v>
      </c>
      <c r="S3614" s="71">
        <v>0</v>
      </c>
      <c r="T3614" s="71">
        <v>0</v>
      </c>
      <c r="U3614" s="71">
        <v>0</v>
      </c>
      <c r="V3614" s="71">
        <v>0</v>
      </c>
      <c r="W3614" s="67">
        <v>0</v>
      </c>
      <c r="X3614" s="67">
        <v>0</v>
      </c>
      <c r="Y3614" s="68">
        <v>0</v>
      </c>
      <c r="Z3614" s="67">
        <v>0</v>
      </c>
      <c r="AA3614" s="67">
        <v>0</v>
      </c>
      <c r="AB3614" s="68">
        <v>0</v>
      </c>
      <c r="AC3614" s="68">
        <f t="shared" si="12646"/>
        <v>0</v>
      </c>
      <c r="AD3614" s="67">
        <f t="shared" si="12647"/>
        <v>0</v>
      </c>
      <c r="AE3614" s="67">
        <f t="shared" si="12647"/>
        <v>0</v>
      </c>
      <c r="AF3614" s="68">
        <f t="shared" si="12648"/>
        <v>0</v>
      </c>
      <c r="AG3614" s="67" t="e">
        <f>M3614+#REF!-V3614</f>
        <v>#REF!</v>
      </c>
      <c r="AH3614" s="67" t="e">
        <f>N3614+S3614-#REF!</f>
        <v>#REF!</v>
      </c>
      <c r="AI3614" s="68" t="e">
        <f t="shared" si="12649"/>
        <v>#REF!</v>
      </c>
      <c r="AJ3614" s="68" t="e">
        <f t="shared" si="12650"/>
        <v>#REF!</v>
      </c>
      <c r="AK3614" s="71">
        <v>0</v>
      </c>
      <c r="AL3614" s="71">
        <v>0</v>
      </c>
      <c r="AM3614" s="68">
        <f>AK3614+AL3614</f>
        <v>0</v>
      </c>
      <c r="AN3614" s="71">
        <v>0</v>
      </c>
      <c r="AO3614" s="71">
        <v>0</v>
      </c>
      <c r="AP3614" s="68">
        <f>+AN3614+AO3614</f>
        <v>0</v>
      </c>
      <c r="AQ3614" s="68">
        <f>+AM3614+AP3614</f>
        <v>0</v>
      </c>
      <c r="AR3614" s="71">
        <v>0</v>
      </c>
      <c r="AS3614" s="71">
        <v>0</v>
      </c>
      <c r="AT3614" s="68">
        <f>AR3614+AS3614</f>
        <v>0</v>
      </c>
      <c r="AU3614" s="71">
        <v>0</v>
      </c>
      <c r="AV3614" s="71">
        <v>0</v>
      </c>
      <c r="AW3614" s="68">
        <f>+AU3614+AV3614</f>
        <v>0</v>
      </c>
      <c r="AX3614" s="68">
        <f>+AT3614+AW3614</f>
        <v>0</v>
      </c>
      <c r="AY3614" s="71">
        <v>0</v>
      </c>
      <c r="AZ3614" s="71">
        <v>0</v>
      </c>
      <c r="BA3614" s="68">
        <f>AY3614+AZ3614</f>
        <v>0</v>
      </c>
      <c r="BB3614" s="71">
        <v>0</v>
      </c>
      <c r="BC3614" s="71">
        <v>0</v>
      </c>
      <c r="BD3614" s="68">
        <f>+BB3614+BC3614</f>
        <v>0</v>
      </c>
      <c r="BE3614" s="68">
        <f>+BA3614+BD3614</f>
        <v>0</v>
      </c>
      <c r="BF3614" s="67">
        <f t="shared" si="12651"/>
        <v>0</v>
      </c>
      <c r="BG3614" s="67">
        <f t="shared" si="12651"/>
        <v>0</v>
      </c>
      <c r="BH3614" s="68">
        <f t="shared" si="12652"/>
        <v>0</v>
      </c>
      <c r="BI3614" s="67" t="e">
        <f t="shared" si="12653"/>
        <v>#REF!</v>
      </c>
      <c r="BJ3614" s="67" t="e">
        <f t="shared" si="12653"/>
        <v>#REF!</v>
      </c>
      <c r="BK3614" s="68" t="e">
        <f t="shared" si="12654"/>
        <v>#REF!</v>
      </c>
      <c r="BL3614" s="68" t="e">
        <f t="shared" si="12584"/>
        <v>#REF!</v>
      </c>
      <c r="BM3614" s="305">
        <v>0</v>
      </c>
      <c r="BN3614" s="305">
        <v>0</v>
      </c>
      <c r="BO3614" s="306"/>
      <c r="BP3614" s="306"/>
      <c r="BQ3614" s="305">
        <v>0</v>
      </c>
      <c r="BR3614" s="305">
        <v>0</v>
      </c>
      <c r="BS3614" s="123" t="s">
        <v>208</v>
      </c>
    </row>
    <row r="3615" spans="1:73" s="242" customFormat="1" ht="99.75" hidden="1" customHeight="1">
      <c r="A3615" s="77"/>
      <c r="B3615" s="20">
        <v>2014</v>
      </c>
      <c r="C3615" s="65">
        <v>8317</v>
      </c>
      <c r="D3615" s="20">
        <v>16</v>
      </c>
      <c r="E3615" s="20">
        <v>6000</v>
      </c>
      <c r="F3615" s="20">
        <v>6200</v>
      </c>
      <c r="G3615" s="20">
        <v>622</v>
      </c>
      <c r="H3615" s="20"/>
      <c r="I3615" s="86" t="s">
        <v>372</v>
      </c>
      <c r="J3615" s="67">
        <v>0</v>
      </c>
      <c r="K3615" s="67">
        <v>0</v>
      </c>
      <c r="L3615" s="68">
        <f>J3615+K3615</f>
        <v>0</v>
      </c>
      <c r="M3615" s="67">
        <v>0</v>
      </c>
      <c r="N3615" s="67">
        <v>0</v>
      </c>
      <c r="O3615" s="68">
        <f>+M3615+N3615</f>
        <v>0</v>
      </c>
      <c r="P3615" s="68">
        <f>+L3615+O3615</f>
        <v>0</v>
      </c>
      <c r="Q3615" s="71">
        <v>0</v>
      </c>
      <c r="R3615" s="71">
        <v>0</v>
      </c>
      <c r="S3615" s="71">
        <v>0</v>
      </c>
      <c r="T3615" s="71">
        <v>0</v>
      </c>
      <c r="U3615" s="71">
        <v>0</v>
      </c>
      <c r="V3615" s="71">
        <v>0</v>
      </c>
      <c r="W3615" s="67">
        <v>0</v>
      </c>
      <c r="X3615" s="67">
        <v>0</v>
      </c>
      <c r="Y3615" s="68">
        <v>0</v>
      </c>
      <c r="Z3615" s="67">
        <v>0</v>
      </c>
      <c r="AA3615" s="67">
        <v>0</v>
      </c>
      <c r="AB3615" s="68">
        <v>0</v>
      </c>
      <c r="AC3615" s="68">
        <f t="shared" si="12646"/>
        <v>0</v>
      </c>
      <c r="AD3615" s="67">
        <f t="shared" si="12647"/>
        <v>0</v>
      </c>
      <c r="AE3615" s="67">
        <f t="shared" si="12647"/>
        <v>0</v>
      </c>
      <c r="AF3615" s="68">
        <f t="shared" si="12648"/>
        <v>0</v>
      </c>
      <c r="AG3615" s="67" t="e">
        <f>M3615+#REF!-V3615</f>
        <v>#REF!</v>
      </c>
      <c r="AH3615" s="67" t="e">
        <f>N3615+S3615-#REF!</f>
        <v>#REF!</v>
      </c>
      <c r="AI3615" s="68" t="e">
        <f t="shared" si="12649"/>
        <v>#REF!</v>
      </c>
      <c r="AJ3615" s="68" t="e">
        <f t="shared" si="12650"/>
        <v>#REF!</v>
      </c>
      <c r="AK3615" s="71">
        <v>0</v>
      </c>
      <c r="AL3615" s="71">
        <v>0</v>
      </c>
      <c r="AM3615" s="68">
        <f>AK3615+AL3615</f>
        <v>0</v>
      </c>
      <c r="AN3615" s="71">
        <v>0</v>
      </c>
      <c r="AO3615" s="71">
        <v>0</v>
      </c>
      <c r="AP3615" s="68">
        <f>+AN3615+AO3615</f>
        <v>0</v>
      </c>
      <c r="AQ3615" s="68">
        <f>+AM3615+AP3615</f>
        <v>0</v>
      </c>
      <c r="AR3615" s="71">
        <v>0</v>
      </c>
      <c r="AS3615" s="71">
        <v>0</v>
      </c>
      <c r="AT3615" s="68">
        <f>AR3615+AS3615</f>
        <v>0</v>
      </c>
      <c r="AU3615" s="71">
        <v>0</v>
      </c>
      <c r="AV3615" s="71">
        <v>0</v>
      </c>
      <c r="AW3615" s="68">
        <f>+AU3615+AV3615</f>
        <v>0</v>
      </c>
      <c r="AX3615" s="68">
        <f>+AT3615+AW3615</f>
        <v>0</v>
      </c>
      <c r="AY3615" s="71">
        <v>0</v>
      </c>
      <c r="AZ3615" s="71">
        <v>0</v>
      </c>
      <c r="BA3615" s="68">
        <f>AY3615+AZ3615</f>
        <v>0</v>
      </c>
      <c r="BB3615" s="71">
        <v>0</v>
      </c>
      <c r="BC3615" s="71">
        <v>0</v>
      </c>
      <c r="BD3615" s="68">
        <f>+BB3615+BC3615</f>
        <v>0</v>
      </c>
      <c r="BE3615" s="68">
        <f>+BA3615+BD3615</f>
        <v>0</v>
      </c>
      <c r="BF3615" s="67">
        <f t="shared" si="12651"/>
        <v>0</v>
      </c>
      <c r="BG3615" s="67">
        <f t="shared" si="12651"/>
        <v>0</v>
      </c>
      <c r="BH3615" s="68">
        <f t="shared" si="12652"/>
        <v>0</v>
      </c>
      <c r="BI3615" s="67" t="e">
        <f t="shared" si="12653"/>
        <v>#REF!</v>
      </c>
      <c r="BJ3615" s="67" t="e">
        <f t="shared" si="12653"/>
        <v>#REF!</v>
      </c>
      <c r="BK3615" s="68" t="e">
        <f t="shared" si="12654"/>
        <v>#REF!</v>
      </c>
      <c r="BL3615" s="68" t="e">
        <f t="shared" si="12584"/>
        <v>#REF!</v>
      </c>
      <c r="BM3615" s="305">
        <v>0</v>
      </c>
      <c r="BN3615" s="305">
        <v>0</v>
      </c>
      <c r="BO3615" s="306"/>
      <c r="BP3615" s="306"/>
      <c r="BQ3615" s="305">
        <v>0</v>
      </c>
      <c r="BR3615" s="305">
        <v>0</v>
      </c>
      <c r="BS3615" s="123" t="s">
        <v>208</v>
      </c>
      <c r="BT3615" s="108"/>
    </row>
    <row r="3616" spans="1:73" s="46" customFormat="1" ht="36" hidden="1" customHeight="1">
      <c r="A3616" s="77"/>
      <c r="B3616" s="59">
        <v>2014</v>
      </c>
      <c r="C3616" s="60">
        <v>8317</v>
      </c>
      <c r="D3616" s="59">
        <v>16</v>
      </c>
      <c r="E3616" s="59">
        <v>6000</v>
      </c>
      <c r="F3616" s="59">
        <v>6200</v>
      </c>
      <c r="G3616" s="59">
        <v>627</v>
      </c>
      <c r="H3616" s="59"/>
      <c r="I3616" s="61" t="s">
        <v>194</v>
      </c>
      <c r="J3616" s="62">
        <f>J3617</f>
        <v>0</v>
      </c>
      <c r="K3616" s="62">
        <f t="shared" ref="K3616:P3616" si="12655">K3617</f>
        <v>0</v>
      </c>
      <c r="L3616" s="62">
        <f t="shared" si="12655"/>
        <v>0</v>
      </c>
      <c r="M3616" s="62">
        <f t="shared" si="12655"/>
        <v>0</v>
      </c>
      <c r="N3616" s="62">
        <f t="shared" si="12655"/>
        <v>0</v>
      </c>
      <c r="O3616" s="62">
        <f t="shared" si="12655"/>
        <v>0</v>
      </c>
      <c r="P3616" s="62">
        <f t="shared" si="12655"/>
        <v>0</v>
      </c>
      <c r="Q3616" s="62">
        <f>Q3617</f>
        <v>0</v>
      </c>
      <c r="R3616" s="62">
        <f t="shared" ref="R3616:V3616" si="12656">R3617</f>
        <v>0</v>
      </c>
      <c r="S3616" s="62">
        <f t="shared" si="12656"/>
        <v>0</v>
      </c>
      <c r="T3616" s="62">
        <f>T3617</f>
        <v>0</v>
      </c>
      <c r="U3616" s="62">
        <f t="shared" si="12656"/>
        <v>0</v>
      </c>
      <c r="V3616" s="62">
        <f t="shared" si="12656"/>
        <v>0</v>
      </c>
      <c r="W3616" s="62">
        <v>0</v>
      </c>
      <c r="X3616" s="62">
        <v>0</v>
      </c>
      <c r="Y3616" s="62">
        <v>0</v>
      </c>
      <c r="Z3616" s="62">
        <v>0</v>
      </c>
      <c r="AA3616" s="62">
        <v>0</v>
      </c>
      <c r="AB3616" s="62">
        <v>0</v>
      </c>
      <c r="AC3616" s="62">
        <f t="shared" ref="AC3616" si="12657">AC3617</f>
        <v>0</v>
      </c>
      <c r="AD3616" s="62">
        <f>AD3617</f>
        <v>0</v>
      </c>
      <c r="AE3616" s="62">
        <f t="shared" ref="AE3616:AJ3616" si="12658">AE3617</f>
        <v>0</v>
      </c>
      <c r="AF3616" s="62">
        <f t="shared" si="12658"/>
        <v>0</v>
      </c>
      <c r="AG3616" s="62" t="e">
        <f t="shared" si="12658"/>
        <v>#REF!</v>
      </c>
      <c r="AH3616" s="62" t="e">
        <f t="shared" si="12658"/>
        <v>#REF!</v>
      </c>
      <c r="AI3616" s="62" t="e">
        <f t="shared" si="12658"/>
        <v>#REF!</v>
      </c>
      <c r="AJ3616" s="62" t="e">
        <f t="shared" si="12658"/>
        <v>#REF!</v>
      </c>
      <c r="AK3616" s="62">
        <f>AK3617</f>
        <v>0</v>
      </c>
      <c r="AL3616" s="62">
        <f t="shared" ref="AL3616:BK3616" si="12659">AL3617</f>
        <v>0</v>
      </c>
      <c r="AM3616" s="62">
        <f t="shared" si="12659"/>
        <v>0</v>
      </c>
      <c r="AN3616" s="62">
        <f t="shared" si="12659"/>
        <v>0</v>
      </c>
      <c r="AO3616" s="62">
        <f t="shared" si="12659"/>
        <v>0</v>
      </c>
      <c r="AP3616" s="62">
        <f t="shared" si="12659"/>
        <v>0</v>
      </c>
      <c r="AQ3616" s="62">
        <f t="shared" si="12659"/>
        <v>0</v>
      </c>
      <c r="AR3616" s="62">
        <f>AR3617</f>
        <v>0</v>
      </c>
      <c r="AS3616" s="62">
        <f t="shared" si="12659"/>
        <v>0</v>
      </c>
      <c r="AT3616" s="62">
        <f t="shared" si="12659"/>
        <v>0</v>
      </c>
      <c r="AU3616" s="62">
        <f t="shared" si="12659"/>
        <v>0</v>
      </c>
      <c r="AV3616" s="62">
        <f t="shared" si="12659"/>
        <v>0</v>
      </c>
      <c r="AW3616" s="62">
        <f t="shared" si="12659"/>
        <v>0</v>
      </c>
      <c r="AX3616" s="62">
        <f t="shared" si="12659"/>
        <v>0</v>
      </c>
      <c r="AY3616" s="62">
        <f>AY3617</f>
        <v>0</v>
      </c>
      <c r="AZ3616" s="62">
        <f t="shared" si="12659"/>
        <v>0</v>
      </c>
      <c r="BA3616" s="62">
        <f t="shared" si="12659"/>
        <v>0</v>
      </c>
      <c r="BB3616" s="62">
        <f t="shared" si="12659"/>
        <v>0</v>
      </c>
      <c r="BC3616" s="62">
        <f t="shared" si="12659"/>
        <v>0</v>
      </c>
      <c r="BD3616" s="62">
        <f t="shared" si="12659"/>
        <v>0</v>
      </c>
      <c r="BE3616" s="62">
        <f t="shared" si="12659"/>
        <v>0</v>
      </c>
      <c r="BF3616" s="62">
        <f>BF3617</f>
        <v>0</v>
      </c>
      <c r="BG3616" s="62">
        <f t="shared" si="12659"/>
        <v>0</v>
      </c>
      <c r="BH3616" s="62">
        <f t="shared" si="12659"/>
        <v>0</v>
      </c>
      <c r="BI3616" s="62" t="e">
        <f t="shared" si="12659"/>
        <v>#REF!</v>
      </c>
      <c r="BJ3616" s="62" t="e">
        <f t="shared" si="12659"/>
        <v>#REF!</v>
      </c>
      <c r="BK3616" s="62" t="e">
        <f t="shared" si="12659"/>
        <v>#REF!</v>
      </c>
      <c r="BL3616" s="62" t="e">
        <f t="shared" si="12584"/>
        <v>#REF!</v>
      </c>
      <c r="BM3616" s="304"/>
      <c r="BN3616" s="304"/>
      <c r="BO3616" s="304"/>
      <c r="BP3616" s="304"/>
      <c r="BQ3616" s="304"/>
      <c r="BR3616" s="304"/>
      <c r="BS3616" s="64"/>
      <c r="BT3616" s="77"/>
    </row>
    <row r="3617" spans="1:72" s="46" customFormat="1" ht="36.75" hidden="1" customHeight="1">
      <c r="A3617" s="77"/>
      <c r="B3617" s="104">
        <v>2014</v>
      </c>
      <c r="C3617" s="105">
        <v>8317</v>
      </c>
      <c r="D3617" s="104">
        <v>16</v>
      </c>
      <c r="E3617" s="104">
        <v>6000</v>
      </c>
      <c r="F3617" s="104">
        <v>6200</v>
      </c>
      <c r="G3617" s="104">
        <v>627</v>
      </c>
      <c r="H3617" s="104">
        <v>1</v>
      </c>
      <c r="I3617" s="66" t="s">
        <v>196</v>
      </c>
      <c r="J3617" s="67">
        <f>SUM(J3618:J3621)</f>
        <v>0</v>
      </c>
      <c r="K3617" s="67">
        <f t="shared" ref="K3617:P3617" si="12660">SUM(K3618:K3621)</f>
        <v>0</v>
      </c>
      <c r="L3617" s="67">
        <f t="shared" si="12660"/>
        <v>0</v>
      </c>
      <c r="M3617" s="67">
        <f t="shared" si="12660"/>
        <v>0</v>
      </c>
      <c r="N3617" s="67">
        <f t="shared" si="12660"/>
        <v>0</v>
      </c>
      <c r="O3617" s="67">
        <f t="shared" si="12660"/>
        <v>0</v>
      </c>
      <c r="P3617" s="67">
        <f t="shared" si="12660"/>
        <v>0</v>
      </c>
      <c r="Q3617" s="67">
        <f>SUM(Q3618:Q3621)</f>
        <v>0</v>
      </c>
      <c r="R3617" s="67">
        <f t="shared" ref="R3617:S3617" si="12661">SUM(R3618:R3621)</f>
        <v>0</v>
      </c>
      <c r="S3617" s="67">
        <f t="shared" si="12661"/>
        <v>0</v>
      </c>
      <c r="T3617" s="67">
        <f>SUM(T3618:T3621)</f>
        <v>0</v>
      </c>
      <c r="U3617" s="67">
        <f t="shared" ref="U3617:V3617" si="12662">SUM(U3618:U3621)</f>
        <v>0</v>
      </c>
      <c r="V3617" s="67">
        <f t="shared" si="12662"/>
        <v>0</v>
      </c>
      <c r="W3617" s="67">
        <v>0</v>
      </c>
      <c r="X3617" s="67">
        <v>0</v>
      </c>
      <c r="Y3617" s="67">
        <v>0</v>
      </c>
      <c r="Z3617" s="67">
        <v>0</v>
      </c>
      <c r="AA3617" s="67">
        <v>0</v>
      </c>
      <c r="AB3617" s="67">
        <v>0</v>
      </c>
      <c r="AC3617" s="67">
        <f t="shared" ref="AC3617" si="12663">SUM(AC3618:AC3621)</f>
        <v>0</v>
      </c>
      <c r="AD3617" s="67">
        <f>SUM(AD3618:AD3621)</f>
        <v>0</v>
      </c>
      <c r="AE3617" s="67">
        <f t="shared" ref="AE3617:AJ3617" si="12664">SUM(AE3618:AE3621)</f>
        <v>0</v>
      </c>
      <c r="AF3617" s="67">
        <f t="shared" si="12664"/>
        <v>0</v>
      </c>
      <c r="AG3617" s="67" t="e">
        <f t="shared" si="12664"/>
        <v>#REF!</v>
      </c>
      <c r="AH3617" s="67" t="e">
        <f t="shared" si="12664"/>
        <v>#REF!</v>
      </c>
      <c r="AI3617" s="67" t="e">
        <f t="shared" si="12664"/>
        <v>#REF!</v>
      </c>
      <c r="AJ3617" s="67" t="e">
        <f t="shared" si="12664"/>
        <v>#REF!</v>
      </c>
      <c r="AK3617" s="67">
        <f>SUM(AK3618:AK3621)</f>
        <v>0</v>
      </c>
      <c r="AL3617" s="67">
        <f t="shared" ref="AL3617:AQ3617" si="12665">SUM(AL3618:AL3621)</f>
        <v>0</v>
      </c>
      <c r="AM3617" s="67">
        <f t="shared" si="12665"/>
        <v>0</v>
      </c>
      <c r="AN3617" s="67">
        <f t="shared" si="12665"/>
        <v>0</v>
      </c>
      <c r="AO3617" s="67">
        <f t="shared" si="12665"/>
        <v>0</v>
      </c>
      <c r="AP3617" s="67">
        <f t="shared" si="12665"/>
        <v>0</v>
      </c>
      <c r="AQ3617" s="67">
        <f t="shared" si="12665"/>
        <v>0</v>
      </c>
      <c r="AR3617" s="67">
        <f>SUM(AR3618:AR3621)</f>
        <v>0</v>
      </c>
      <c r="AS3617" s="67">
        <f t="shared" ref="AS3617:AX3617" si="12666">SUM(AS3618:AS3621)</f>
        <v>0</v>
      </c>
      <c r="AT3617" s="67">
        <f t="shared" si="12666"/>
        <v>0</v>
      </c>
      <c r="AU3617" s="67">
        <f t="shared" si="12666"/>
        <v>0</v>
      </c>
      <c r="AV3617" s="67">
        <f t="shared" si="12666"/>
        <v>0</v>
      </c>
      <c r="AW3617" s="67">
        <f t="shared" si="12666"/>
        <v>0</v>
      </c>
      <c r="AX3617" s="67">
        <f t="shared" si="12666"/>
        <v>0</v>
      </c>
      <c r="AY3617" s="67">
        <f>SUM(AY3618:AY3621)</f>
        <v>0</v>
      </c>
      <c r="AZ3617" s="67">
        <f t="shared" ref="AZ3617:BE3617" si="12667">SUM(AZ3618:AZ3621)</f>
        <v>0</v>
      </c>
      <c r="BA3617" s="67">
        <f t="shared" si="12667"/>
        <v>0</v>
      </c>
      <c r="BB3617" s="67">
        <f t="shared" si="12667"/>
        <v>0</v>
      </c>
      <c r="BC3617" s="67">
        <f t="shared" si="12667"/>
        <v>0</v>
      </c>
      <c r="BD3617" s="67">
        <f t="shared" si="12667"/>
        <v>0</v>
      </c>
      <c r="BE3617" s="67">
        <f t="shared" si="12667"/>
        <v>0</v>
      </c>
      <c r="BF3617" s="67">
        <f>SUM(BF3618:BF3621)</f>
        <v>0</v>
      </c>
      <c r="BG3617" s="67">
        <f t="shared" ref="BG3617:BK3617" si="12668">SUM(BG3618:BG3621)</f>
        <v>0</v>
      </c>
      <c r="BH3617" s="67">
        <f t="shared" si="12668"/>
        <v>0</v>
      </c>
      <c r="BI3617" s="67" t="e">
        <f t="shared" si="12668"/>
        <v>#REF!</v>
      </c>
      <c r="BJ3617" s="67" t="e">
        <f t="shared" si="12668"/>
        <v>#REF!</v>
      </c>
      <c r="BK3617" s="67" t="e">
        <f t="shared" si="12668"/>
        <v>#REF!</v>
      </c>
      <c r="BL3617" s="67" t="e">
        <f t="shared" si="12584"/>
        <v>#REF!</v>
      </c>
      <c r="BM3617" s="314">
        <v>0</v>
      </c>
      <c r="BN3617" s="305"/>
      <c r="BO3617" s="314">
        <v>0</v>
      </c>
      <c r="BP3617" s="305"/>
      <c r="BQ3617" s="314">
        <v>0</v>
      </c>
      <c r="BR3617" s="305"/>
      <c r="BS3617" s="114" t="s">
        <v>208</v>
      </c>
      <c r="BT3617" s="77"/>
    </row>
    <row r="3618" spans="1:72" s="46" customFormat="1" hidden="1">
      <c r="A3618" s="77"/>
      <c r="B3618" s="104">
        <v>2014</v>
      </c>
      <c r="C3618" s="105">
        <v>8317</v>
      </c>
      <c r="D3618" s="104">
        <v>16</v>
      </c>
      <c r="E3618" s="104">
        <v>6000</v>
      </c>
      <c r="F3618" s="104">
        <v>6200</v>
      </c>
      <c r="G3618" s="104">
        <v>627</v>
      </c>
      <c r="H3618" s="104"/>
      <c r="I3618" s="66" t="s">
        <v>196</v>
      </c>
      <c r="J3618" s="67"/>
      <c r="K3618" s="67"/>
      <c r="L3618" s="68"/>
      <c r="M3618" s="67"/>
      <c r="N3618" s="67"/>
      <c r="O3618" s="68"/>
      <c r="P3618" s="68"/>
      <c r="Q3618" s="71"/>
      <c r="R3618" s="71"/>
      <c r="S3618" s="71"/>
      <c r="T3618" s="71"/>
      <c r="U3618" s="71"/>
      <c r="V3618" s="71"/>
      <c r="W3618" s="67">
        <v>0</v>
      </c>
      <c r="X3618" s="67">
        <v>0</v>
      </c>
      <c r="Y3618" s="68">
        <v>0</v>
      </c>
      <c r="Z3618" s="67">
        <v>0</v>
      </c>
      <c r="AA3618" s="67">
        <v>0</v>
      </c>
      <c r="AB3618" s="68">
        <v>0</v>
      </c>
      <c r="AC3618" s="68">
        <f t="shared" ref="AC3618:AC3621" si="12669">+Y3618+AB3618</f>
        <v>0</v>
      </c>
      <c r="AD3618" s="67">
        <f t="shared" ref="AD3618:AE3621" si="12670">J3618+Q3618-T3618</f>
        <v>0</v>
      </c>
      <c r="AE3618" s="67">
        <f t="shared" si="12670"/>
        <v>0</v>
      </c>
      <c r="AF3618" s="68">
        <f t="shared" ref="AF3618:AF3621" si="12671">AD3618+AE3618</f>
        <v>0</v>
      </c>
      <c r="AG3618" s="67" t="e">
        <f>M3618+#REF!-V3618</f>
        <v>#REF!</v>
      </c>
      <c r="AH3618" s="67" t="e">
        <f>N3618+S3618-#REF!</f>
        <v>#REF!</v>
      </c>
      <c r="AI3618" s="68" t="e">
        <f t="shared" ref="AI3618:AI3621" si="12672">+AG3618+AH3618</f>
        <v>#REF!</v>
      </c>
      <c r="AJ3618" s="68" t="e">
        <f t="shared" ref="AJ3618:AJ3621" si="12673">+AF3618+AI3618</f>
        <v>#REF!</v>
      </c>
      <c r="AK3618" s="71"/>
      <c r="AL3618" s="71"/>
      <c r="AM3618" s="68"/>
      <c r="AN3618" s="71"/>
      <c r="AO3618" s="71"/>
      <c r="AP3618" s="68"/>
      <c r="AQ3618" s="68"/>
      <c r="AR3618" s="71"/>
      <c r="AS3618" s="71"/>
      <c r="AT3618" s="68"/>
      <c r="AU3618" s="71"/>
      <c r="AV3618" s="71"/>
      <c r="AW3618" s="68"/>
      <c r="AX3618" s="68"/>
      <c r="AY3618" s="71"/>
      <c r="AZ3618" s="71"/>
      <c r="BA3618" s="68"/>
      <c r="BB3618" s="71"/>
      <c r="BC3618" s="71"/>
      <c r="BD3618" s="68"/>
      <c r="BE3618" s="68"/>
      <c r="BF3618" s="67">
        <f t="shared" ref="BF3618:BG3621" si="12674">AD3618-AK3618-AR3618-AY3618</f>
        <v>0</v>
      </c>
      <c r="BG3618" s="67">
        <f t="shared" si="12674"/>
        <v>0</v>
      </c>
      <c r="BH3618" s="68">
        <f t="shared" ref="BH3618:BH3621" si="12675">BF3618+BG3618</f>
        <v>0</v>
      </c>
      <c r="BI3618" s="67" t="e">
        <f t="shared" ref="BI3618:BJ3621" si="12676">AG3618-AN3618-AU3618-BB3618</f>
        <v>#REF!</v>
      </c>
      <c r="BJ3618" s="67" t="e">
        <f t="shared" si="12676"/>
        <v>#REF!</v>
      </c>
      <c r="BK3618" s="68" t="e">
        <f t="shared" ref="BK3618:BK3621" si="12677">+BI3618+BJ3618</f>
        <v>#REF!</v>
      </c>
      <c r="BL3618" s="68" t="e">
        <f t="shared" si="12584"/>
        <v>#REF!</v>
      </c>
      <c r="BM3618" s="305">
        <v>0</v>
      </c>
      <c r="BN3618" s="305">
        <v>0</v>
      </c>
      <c r="BO3618" s="306"/>
      <c r="BP3618" s="306"/>
      <c r="BQ3618" s="305">
        <v>0</v>
      </c>
      <c r="BR3618" s="305">
        <v>0</v>
      </c>
      <c r="BS3618" s="123"/>
      <c r="BT3618" s="77"/>
    </row>
    <row r="3619" spans="1:72" s="46" customFormat="1" hidden="1">
      <c r="A3619" s="77"/>
      <c r="B3619" s="104">
        <v>2014</v>
      </c>
      <c r="C3619" s="105">
        <v>8317</v>
      </c>
      <c r="D3619" s="104">
        <v>16</v>
      </c>
      <c r="E3619" s="104">
        <v>6000</v>
      </c>
      <c r="F3619" s="104">
        <v>6200</v>
      </c>
      <c r="G3619" s="104">
        <v>627</v>
      </c>
      <c r="H3619" s="104"/>
      <c r="I3619" s="66" t="s">
        <v>196</v>
      </c>
      <c r="J3619" s="67"/>
      <c r="K3619" s="67"/>
      <c r="L3619" s="68"/>
      <c r="M3619" s="67"/>
      <c r="N3619" s="67"/>
      <c r="O3619" s="68"/>
      <c r="P3619" s="68"/>
      <c r="Q3619" s="71"/>
      <c r="R3619" s="71"/>
      <c r="S3619" s="71"/>
      <c r="T3619" s="71"/>
      <c r="U3619" s="71"/>
      <c r="V3619" s="71"/>
      <c r="W3619" s="67">
        <v>0</v>
      </c>
      <c r="X3619" s="67">
        <v>0</v>
      </c>
      <c r="Y3619" s="68">
        <v>0</v>
      </c>
      <c r="Z3619" s="67">
        <v>0</v>
      </c>
      <c r="AA3619" s="67">
        <v>0</v>
      </c>
      <c r="AB3619" s="68">
        <v>0</v>
      </c>
      <c r="AC3619" s="68">
        <f t="shared" si="12669"/>
        <v>0</v>
      </c>
      <c r="AD3619" s="67">
        <f t="shared" si="12670"/>
        <v>0</v>
      </c>
      <c r="AE3619" s="67">
        <f t="shared" si="12670"/>
        <v>0</v>
      </c>
      <c r="AF3619" s="68">
        <f t="shared" si="12671"/>
        <v>0</v>
      </c>
      <c r="AG3619" s="67" t="e">
        <f>M3619+#REF!-V3619</f>
        <v>#REF!</v>
      </c>
      <c r="AH3619" s="67" t="e">
        <f>N3619+S3619-#REF!</f>
        <v>#REF!</v>
      </c>
      <c r="AI3619" s="68" t="e">
        <f t="shared" si="12672"/>
        <v>#REF!</v>
      </c>
      <c r="AJ3619" s="68" t="e">
        <f t="shared" si="12673"/>
        <v>#REF!</v>
      </c>
      <c r="AK3619" s="71"/>
      <c r="AL3619" s="71"/>
      <c r="AM3619" s="68"/>
      <c r="AN3619" s="71"/>
      <c r="AO3619" s="71"/>
      <c r="AP3619" s="68"/>
      <c r="AQ3619" s="68"/>
      <c r="AR3619" s="71"/>
      <c r="AS3619" s="71"/>
      <c r="AT3619" s="68"/>
      <c r="AU3619" s="71"/>
      <c r="AV3619" s="71"/>
      <c r="AW3619" s="68"/>
      <c r="AX3619" s="68"/>
      <c r="AY3619" s="71"/>
      <c r="AZ3619" s="71"/>
      <c r="BA3619" s="68"/>
      <c r="BB3619" s="71"/>
      <c r="BC3619" s="71"/>
      <c r="BD3619" s="68"/>
      <c r="BE3619" s="68"/>
      <c r="BF3619" s="67">
        <f t="shared" si="12674"/>
        <v>0</v>
      </c>
      <c r="BG3619" s="67">
        <f t="shared" si="12674"/>
        <v>0</v>
      </c>
      <c r="BH3619" s="68">
        <f t="shared" si="12675"/>
        <v>0</v>
      </c>
      <c r="BI3619" s="67" t="e">
        <f t="shared" si="12676"/>
        <v>#REF!</v>
      </c>
      <c r="BJ3619" s="67" t="e">
        <f t="shared" si="12676"/>
        <v>#REF!</v>
      </c>
      <c r="BK3619" s="68" t="e">
        <f t="shared" si="12677"/>
        <v>#REF!</v>
      </c>
      <c r="BL3619" s="68" t="e">
        <f t="shared" si="12584"/>
        <v>#REF!</v>
      </c>
      <c r="BM3619" s="305">
        <v>0</v>
      </c>
      <c r="BN3619" s="305">
        <v>0</v>
      </c>
      <c r="BO3619" s="306"/>
      <c r="BP3619" s="306"/>
      <c r="BQ3619" s="305">
        <v>0</v>
      </c>
      <c r="BR3619" s="305">
        <v>0</v>
      </c>
      <c r="BS3619" s="123"/>
      <c r="BT3619" s="77"/>
    </row>
    <row r="3620" spans="1:72" s="46" customFormat="1" hidden="1">
      <c r="A3620" s="77"/>
      <c r="B3620" s="104">
        <v>2014</v>
      </c>
      <c r="C3620" s="105">
        <v>8317</v>
      </c>
      <c r="D3620" s="104">
        <v>16</v>
      </c>
      <c r="E3620" s="104">
        <v>6000</v>
      </c>
      <c r="F3620" s="104">
        <v>6200</v>
      </c>
      <c r="G3620" s="104">
        <v>627</v>
      </c>
      <c r="H3620" s="104"/>
      <c r="I3620" s="66" t="s">
        <v>196</v>
      </c>
      <c r="J3620" s="67"/>
      <c r="K3620" s="67"/>
      <c r="L3620" s="68"/>
      <c r="M3620" s="67"/>
      <c r="N3620" s="67"/>
      <c r="O3620" s="68"/>
      <c r="P3620" s="68"/>
      <c r="Q3620" s="71"/>
      <c r="R3620" s="71"/>
      <c r="S3620" s="71"/>
      <c r="T3620" s="71"/>
      <c r="U3620" s="71"/>
      <c r="V3620" s="71"/>
      <c r="W3620" s="67">
        <v>0</v>
      </c>
      <c r="X3620" s="67">
        <v>0</v>
      </c>
      <c r="Y3620" s="68">
        <v>0</v>
      </c>
      <c r="Z3620" s="67">
        <v>0</v>
      </c>
      <c r="AA3620" s="67">
        <v>0</v>
      </c>
      <c r="AB3620" s="68">
        <v>0</v>
      </c>
      <c r="AC3620" s="68">
        <f t="shared" si="12669"/>
        <v>0</v>
      </c>
      <c r="AD3620" s="67">
        <f t="shared" si="12670"/>
        <v>0</v>
      </c>
      <c r="AE3620" s="67">
        <f t="shared" si="12670"/>
        <v>0</v>
      </c>
      <c r="AF3620" s="68">
        <f t="shared" si="12671"/>
        <v>0</v>
      </c>
      <c r="AG3620" s="67" t="e">
        <f>M3620+#REF!-V3620</f>
        <v>#REF!</v>
      </c>
      <c r="AH3620" s="67" t="e">
        <f>N3620+S3620-#REF!</f>
        <v>#REF!</v>
      </c>
      <c r="AI3620" s="68" t="e">
        <f t="shared" si="12672"/>
        <v>#REF!</v>
      </c>
      <c r="AJ3620" s="68" t="e">
        <f t="shared" si="12673"/>
        <v>#REF!</v>
      </c>
      <c r="AK3620" s="71"/>
      <c r="AL3620" s="71"/>
      <c r="AM3620" s="68"/>
      <c r="AN3620" s="71"/>
      <c r="AO3620" s="71"/>
      <c r="AP3620" s="68"/>
      <c r="AQ3620" s="68"/>
      <c r="AR3620" s="71"/>
      <c r="AS3620" s="71"/>
      <c r="AT3620" s="68"/>
      <c r="AU3620" s="71"/>
      <c r="AV3620" s="71"/>
      <c r="AW3620" s="68"/>
      <c r="AX3620" s="68"/>
      <c r="AY3620" s="71"/>
      <c r="AZ3620" s="71"/>
      <c r="BA3620" s="68"/>
      <c r="BB3620" s="71"/>
      <c r="BC3620" s="71"/>
      <c r="BD3620" s="68"/>
      <c r="BE3620" s="68"/>
      <c r="BF3620" s="67">
        <f t="shared" si="12674"/>
        <v>0</v>
      </c>
      <c r="BG3620" s="67">
        <f t="shared" si="12674"/>
        <v>0</v>
      </c>
      <c r="BH3620" s="68">
        <f t="shared" si="12675"/>
        <v>0</v>
      </c>
      <c r="BI3620" s="67" t="e">
        <f t="shared" si="12676"/>
        <v>#REF!</v>
      </c>
      <c r="BJ3620" s="67" t="e">
        <f t="shared" si="12676"/>
        <v>#REF!</v>
      </c>
      <c r="BK3620" s="68" t="e">
        <f t="shared" si="12677"/>
        <v>#REF!</v>
      </c>
      <c r="BL3620" s="68" t="e">
        <f t="shared" si="12584"/>
        <v>#REF!</v>
      </c>
      <c r="BM3620" s="305">
        <v>0</v>
      </c>
      <c r="BN3620" s="305">
        <v>0</v>
      </c>
      <c r="BO3620" s="306"/>
      <c r="BP3620" s="306"/>
      <c r="BQ3620" s="305">
        <v>0</v>
      </c>
      <c r="BR3620" s="305">
        <v>0</v>
      </c>
      <c r="BS3620" s="123"/>
      <c r="BT3620" s="77"/>
    </row>
    <row r="3621" spans="1:72" s="46" customFormat="1" ht="68.25" hidden="1" customHeight="1">
      <c r="A3621" s="77"/>
      <c r="B3621" s="20">
        <v>2014</v>
      </c>
      <c r="C3621" s="65">
        <v>8317</v>
      </c>
      <c r="D3621" s="20">
        <v>16</v>
      </c>
      <c r="E3621" s="20">
        <v>6000</v>
      </c>
      <c r="F3621" s="20">
        <v>6200</v>
      </c>
      <c r="G3621" s="20">
        <v>627</v>
      </c>
      <c r="H3621" s="20"/>
      <c r="I3621" s="66" t="s">
        <v>196</v>
      </c>
      <c r="J3621" s="67"/>
      <c r="K3621" s="67"/>
      <c r="L3621" s="68"/>
      <c r="M3621" s="67"/>
      <c r="N3621" s="67"/>
      <c r="O3621" s="68"/>
      <c r="P3621" s="68"/>
      <c r="Q3621" s="71"/>
      <c r="R3621" s="71"/>
      <c r="S3621" s="71"/>
      <c r="T3621" s="71"/>
      <c r="U3621" s="71"/>
      <c r="V3621" s="71"/>
      <c r="W3621" s="67">
        <v>0</v>
      </c>
      <c r="X3621" s="67">
        <v>0</v>
      </c>
      <c r="Y3621" s="68">
        <v>0</v>
      </c>
      <c r="Z3621" s="67">
        <v>0</v>
      </c>
      <c r="AA3621" s="67">
        <v>0</v>
      </c>
      <c r="AB3621" s="68">
        <v>0</v>
      </c>
      <c r="AC3621" s="68">
        <f t="shared" si="12669"/>
        <v>0</v>
      </c>
      <c r="AD3621" s="67">
        <f t="shared" si="12670"/>
        <v>0</v>
      </c>
      <c r="AE3621" s="67">
        <f t="shared" si="12670"/>
        <v>0</v>
      </c>
      <c r="AF3621" s="68">
        <f t="shared" si="12671"/>
        <v>0</v>
      </c>
      <c r="AG3621" s="67" t="e">
        <f>M3621+#REF!-V3621</f>
        <v>#REF!</v>
      </c>
      <c r="AH3621" s="67" t="e">
        <f>N3621+S3621-#REF!</f>
        <v>#REF!</v>
      </c>
      <c r="AI3621" s="68" t="e">
        <f t="shared" si="12672"/>
        <v>#REF!</v>
      </c>
      <c r="AJ3621" s="68" t="e">
        <f t="shared" si="12673"/>
        <v>#REF!</v>
      </c>
      <c r="AK3621" s="71"/>
      <c r="AL3621" s="71"/>
      <c r="AM3621" s="68"/>
      <c r="AN3621" s="71"/>
      <c r="AO3621" s="71"/>
      <c r="AP3621" s="68"/>
      <c r="AQ3621" s="68"/>
      <c r="AR3621" s="71"/>
      <c r="AS3621" s="71"/>
      <c r="AT3621" s="68"/>
      <c r="AU3621" s="71"/>
      <c r="AV3621" s="71"/>
      <c r="AW3621" s="68"/>
      <c r="AX3621" s="68"/>
      <c r="AY3621" s="71"/>
      <c r="AZ3621" s="71"/>
      <c r="BA3621" s="68"/>
      <c r="BB3621" s="71"/>
      <c r="BC3621" s="71"/>
      <c r="BD3621" s="68"/>
      <c r="BE3621" s="68"/>
      <c r="BF3621" s="67">
        <f t="shared" si="12674"/>
        <v>0</v>
      </c>
      <c r="BG3621" s="67">
        <f t="shared" si="12674"/>
        <v>0</v>
      </c>
      <c r="BH3621" s="68">
        <f t="shared" si="12675"/>
        <v>0</v>
      </c>
      <c r="BI3621" s="67" t="e">
        <f t="shared" si="12676"/>
        <v>#REF!</v>
      </c>
      <c r="BJ3621" s="67" t="e">
        <f t="shared" si="12676"/>
        <v>#REF!</v>
      </c>
      <c r="BK3621" s="68" t="e">
        <f t="shared" si="12677"/>
        <v>#REF!</v>
      </c>
      <c r="BL3621" s="68" t="e">
        <f t="shared" si="12584"/>
        <v>#REF!</v>
      </c>
      <c r="BM3621" s="305">
        <v>0</v>
      </c>
      <c r="BN3621" s="305">
        <v>0</v>
      </c>
      <c r="BO3621" s="306"/>
      <c r="BP3621" s="306"/>
      <c r="BQ3621" s="305">
        <v>0</v>
      </c>
      <c r="BR3621" s="305">
        <v>0</v>
      </c>
      <c r="BS3621" s="123" t="s">
        <v>208</v>
      </c>
      <c r="BT3621" s="108"/>
    </row>
    <row r="3622" spans="1:72" s="46" customFormat="1" ht="36" hidden="1" customHeight="1">
      <c r="A3622" s="77"/>
      <c r="B3622" s="59">
        <v>2014</v>
      </c>
      <c r="C3622" s="60">
        <v>8317</v>
      </c>
      <c r="D3622" s="59">
        <v>16</v>
      </c>
      <c r="E3622" s="59">
        <v>6000</v>
      </c>
      <c r="F3622" s="59">
        <v>6200</v>
      </c>
      <c r="G3622" s="59">
        <v>629</v>
      </c>
      <c r="H3622" s="59"/>
      <c r="I3622" s="61" t="s">
        <v>197</v>
      </c>
      <c r="J3622" s="62">
        <f>J3623</f>
        <v>0</v>
      </c>
      <c r="K3622" s="62">
        <f t="shared" ref="K3622:P3622" si="12678">K3623</f>
        <v>0</v>
      </c>
      <c r="L3622" s="62">
        <f t="shared" si="12678"/>
        <v>0</v>
      </c>
      <c r="M3622" s="62">
        <f t="shared" si="12678"/>
        <v>0</v>
      </c>
      <c r="N3622" s="62">
        <f t="shared" si="12678"/>
        <v>0</v>
      </c>
      <c r="O3622" s="62">
        <f t="shared" si="12678"/>
        <v>0</v>
      </c>
      <c r="P3622" s="62">
        <f t="shared" si="12678"/>
        <v>0</v>
      </c>
      <c r="Q3622" s="62">
        <f>Q3623</f>
        <v>0</v>
      </c>
      <c r="R3622" s="62">
        <f t="shared" ref="R3622:V3622" si="12679">R3623</f>
        <v>0</v>
      </c>
      <c r="S3622" s="62">
        <f t="shared" si="12679"/>
        <v>0</v>
      </c>
      <c r="T3622" s="62">
        <f>T3623</f>
        <v>0</v>
      </c>
      <c r="U3622" s="62">
        <f t="shared" si="12679"/>
        <v>0</v>
      </c>
      <c r="V3622" s="62">
        <f t="shared" si="12679"/>
        <v>0</v>
      </c>
      <c r="W3622" s="62">
        <v>0</v>
      </c>
      <c r="X3622" s="62">
        <v>0</v>
      </c>
      <c r="Y3622" s="62">
        <v>0</v>
      </c>
      <c r="Z3622" s="62">
        <v>0</v>
      </c>
      <c r="AA3622" s="62">
        <v>0</v>
      </c>
      <c r="AB3622" s="62">
        <v>0</v>
      </c>
      <c r="AC3622" s="62">
        <f t="shared" ref="AC3622" si="12680">AC3623</f>
        <v>0</v>
      </c>
      <c r="AD3622" s="62">
        <f>AD3623</f>
        <v>0</v>
      </c>
      <c r="AE3622" s="62">
        <f t="shared" ref="AE3622:AJ3622" si="12681">AE3623</f>
        <v>0</v>
      </c>
      <c r="AF3622" s="62">
        <f t="shared" si="12681"/>
        <v>0</v>
      </c>
      <c r="AG3622" s="62" t="e">
        <f t="shared" si="12681"/>
        <v>#REF!</v>
      </c>
      <c r="AH3622" s="62" t="e">
        <f t="shared" si="12681"/>
        <v>#REF!</v>
      </c>
      <c r="AI3622" s="62" t="e">
        <f t="shared" si="12681"/>
        <v>#REF!</v>
      </c>
      <c r="AJ3622" s="62" t="e">
        <f t="shared" si="12681"/>
        <v>#REF!</v>
      </c>
      <c r="AK3622" s="62">
        <f>AK3623</f>
        <v>0</v>
      </c>
      <c r="AL3622" s="62">
        <f t="shared" ref="AL3622:BK3622" si="12682">AL3623</f>
        <v>0</v>
      </c>
      <c r="AM3622" s="62">
        <f t="shared" si="12682"/>
        <v>0</v>
      </c>
      <c r="AN3622" s="62">
        <f t="shared" si="12682"/>
        <v>0</v>
      </c>
      <c r="AO3622" s="62">
        <f t="shared" si="12682"/>
        <v>0</v>
      </c>
      <c r="AP3622" s="62">
        <f t="shared" si="12682"/>
        <v>0</v>
      </c>
      <c r="AQ3622" s="62">
        <f t="shared" si="12682"/>
        <v>0</v>
      </c>
      <c r="AR3622" s="62">
        <f>AR3623</f>
        <v>0</v>
      </c>
      <c r="AS3622" s="62">
        <f t="shared" si="12682"/>
        <v>0</v>
      </c>
      <c r="AT3622" s="62">
        <f t="shared" si="12682"/>
        <v>0</v>
      </c>
      <c r="AU3622" s="62">
        <f t="shared" si="12682"/>
        <v>0</v>
      </c>
      <c r="AV3622" s="62">
        <f t="shared" si="12682"/>
        <v>0</v>
      </c>
      <c r="AW3622" s="62">
        <f t="shared" si="12682"/>
        <v>0</v>
      </c>
      <c r="AX3622" s="62">
        <f t="shared" si="12682"/>
        <v>0</v>
      </c>
      <c r="AY3622" s="62">
        <f>AY3623</f>
        <v>0</v>
      </c>
      <c r="AZ3622" s="62">
        <f t="shared" si="12682"/>
        <v>0</v>
      </c>
      <c r="BA3622" s="62">
        <f t="shared" si="12682"/>
        <v>0</v>
      </c>
      <c r="BB3622" s="62">
        <f t="shared" si="12682"/>
        <v>0</v>
      </c>
      <c r="BC3622" s="62">
        <f t="shared" si="12682"/>
        <v>0</v>
      </c>
      <c r="BD3622" s="62">
        <f t="shared" si="12682"/>
        <v>0</v>
      </c>
      <c r="BE3622" s="62">
        <f t="shared" si="12682"/>
        <v>0</v>
      </c>
      <c r="BF3622" s="62">
        <f>BF3623</f>
        <v>0</v>
      </c>
      <c r="BG3622" s="62">
        <f t="shared" si="12682"/>
        <v>0</v>
      </c>
      <c r="BH3622" s="62">
        <f t="shared" si="12682"/>
        <v>0</v>
      </c>
      <c r="BI3622" s="62" t="e">
        <f t="shared" si="12682"/>
        <v>#REF!</v>
      </c>
      <c r="BJ3622" s="62" t="e">
        <f t="shared" si="12682"/>
        <v>#REF!</v>
      </c>
      <c r="BK3622" s="62" t="e">
        <f t="shared" si="12682"/>
        <v>#REF!</v>
      </c>
      <c r="BL3622" s="62" t="e">
        <f t="shared" si="12584"/>
        <v>#REF!</v>
      </c>
      <c r="BM3622" s="304"/>
      <c r="BN3622" s="304"/>
      <c r="BO3622" s="304"/>
      <c r="BP3622" s="304"/>
      <c r="BQ3622" s="304"/>
      <c r="BR3622" s="304"/>
      <c r="BS3622" s="64"/>
      <c r="BT3622" s="77"/>
    </row>
    <row r="3623" spans="1:72" s="46" customFormat="1" ht="36.75" hidden="1" customHeight="1">
      <c r="A3623" s="77"/>
      <c r="B3623" s="104">
        <v>2014</v>
      </c>
      <c r="C3623" s="105">
        <v>8317</v>
      </c>
      <c r="D3623" s="104">
        <v>16</v>
      </c>
      <c r="E3623" s="104">
        <v>6000</v>
      </c>
      <c r="F3623" s="104">
        <v>6200</v>
      </c>
      <c r="G3623" s="104">
        <v>629</v>
      </c>
      <c r="H3623" s="104">
        <v>1</v>
      </c>
      <c r="I3623" s="66" t="s">
        <v>198</v>
      </c>
      <c r="J3623" s="67">
        <v>0</v>
      </c>
      <c r="K3623" s="67">
        <v>0</v>
      </c>
      <c r="L3623" s="68">
        <f>J3623+K3623</f>
        <v>0</v>
      </c>
      <c r="M3623" s="67">
        <v>0</v>
      </c>
      <c r="N3623" s="67">
        <v>0</v>
      </c>
      <c r="O3623" s="68">
        <f>+M3623+N3623</f>
        <v>0</v>
      </c>
      <c r="P3623" s="68">
        <f>+L3623+O3623</f>
        <v>0</v>
      </c>
      <c r="Q3623" s="71">
        <v>0</v>
      </c>
      <c r="R3623" s="71">
        <v>0</v>
      </c>
      <c r="S3623" s="71">
        <v>0</v>
      </c>
      <c r="T3623" s="71">
        <v>0</v>
      </c>
      <c r="U3623" s="71">
        <v>0</v>
      </c>
      <c r="V3623" s="71">
        <v>0</v>
      </c>
      <c r="W3623" s="67">
        <v>0</v>
      </c>
      <c r="X3623" s="67">
        <v>0</v>
      </c>
      <c r="Y3623" s="68">
        <v>0</v>
      </c>
      <c r="Z3623" s="67">
        <v>0</v>
      </c>
      <c r="AA3623" s="67">
        <v>0</v>
      </c>
      <c r="AB3623" s="68">
        <v>0</v>
      </c>
      <c r="AC3623" s="68">
        <f t="shared" ref="AC3623" si="12683">+Y3623+AB3623</f>
        <v>0</v>
      </c>
      <c r="AD3623" s="67">
        <f>J3623+Q3623-T3623</f>
        <v>0</v>
      </c>
      <c r="AE3623" s="67">
        <f>K3623+R3623-U3623</f>
        <v>0</v>
      </c>
      <c r="AF3623" s="68">
        <f t="shared" ref="AF3623" si="12684">AD3623+AE3623</f>
        <v>0</v>
      </c>
      <c r="AG3623" s="67" t="e">
        <f>M3623+#REF!-V3623</f>
        <v>#REF!</v>
      </c>
      <c r="AH3623" s="67" t="e">
        <f>N3623+S3623-#REF!</f>
        <v>#REF!</v>
      </c>
      <c r="AI3623" s="68" t="e">
        <f t="shared" ref="AI3623" si="12685">+AG3623+AH3623</f>
        <v>#REF!</v>
      </c>
      <c r="AJ3623" s="68" t="e">
        <f t="shared" ref="AJ3623" si="12686">+AF3623+AI3623</f>
        <v>#REF!</v>
      </c>
      <c r="AK3623" s="71">
        <v>0</v>
      </c>
      <c r="AL3623" s="71">
        <v>0</v>
      </c>
      <c r="AM3623" s="68">
        <f>AK3623+AL3623</f>
        <v>0</v>
      </c>
      <c r="AN3623" s="71">
        <v>0</v>
      </c>
      <c r="AO3623" s="71">
        <v>0</v>
      </c>
      <c r="AP3623" s="68">
        <f>+AN3623+AO3623</f>
        <v>0</v>
      </c>
      <c r="AQ3623" s="68">
        <f>+AM3623+AP3623</f>
        <v>0</v>
      </c>
      <c r="AR3623" s="71">
        <v>0</v>
      </c>
      <c r="AS3623" s="71">
        <v>0</v>
      </c>
      <c r="AT3623" s="68">
        <f>AR3623+AS3623</f>
        <v>0</v>
      </c>
      <c r="AU3623" s="71">
        <v>0</v>
      </c>
      <c r="AV3623" s="71">
        <v>0</v>
      </c>
      <c r="AW3623" s="68">
        <f>+AU3623+AV3623</f>
        <v>0</v>
      </c>
      <c r="AX3623" s="68">
        <f>+AT3623+AW3623</f>
        <v>0</v>
      </c>
      <c r="AY3623" s="71">
        <v>0</v>
      </c>
      <c r="AZ3623" s="71">
        <v>0</v>
      </c>
      <c r="BA3623" s="68">
        <f>AY3623+AZ3623</f>
        <v>0</v>
      </c>
      <c r="BB3623" s="71">
        <v>0</v>
      </c>
      <c r="BC3623" s="71">
        <v>0</v>
      </c>
      <c r="BD3623" s="68">
        <f>+BB3623+BC3623</f>
        <v>0</v>
      </c>
      <c r="BE3623" s="68">
        <f>+BA3623+BD3623</f>
        <v>0</v>
      </c>
      <c r="BF3623" s="67">
        <f t="shared" ref="BF3623:BG3623" si="12687">AD3623-AK3623-AR3623-AY3623</f>
        <v>0</v>
      </c>
      <c r="BG3623" s="67">
        <f t="shared" si="12687"/>
        <v>0</v>
      </c>
      <c r="BH3623" s="68">
        <f t="shared" ref="BH3623" si="12688">BF3623+BG3623</f>
        <v>0</v>
      </c>
      <c r="BI3623" s="67" t="e">
        <f t="shared" ref="BI3623:BJ3623" si="12689">AG3623-AN3623-AU3623-BB3623</f>
        <v>#REF!</v>
      </c>
      <c r="BJ3623" s="67" t="e">
        <f t="shared" si="12689"/>
        <v>#REF!</v>
      </c>
      <c r="BK3623" s="68" t="e">
        <f t="shared" ref="BK3623" si="12690">+BI3623+BJ3623</f>
        <v>#REF!</v>
      </c>
      <c r="BL3623" s="68" t="e">
        <f t="shared" si="12584"/>
        <v>#REF!</v>
      </c>
      <c r="BM3623" s="305">
        <v>0</v>
      </c>
      <c r="BN3623" s="305">
        <v>0</v>
      </c>
      <c r="BO3623" s="306"/>
      <c r="BP3623" s="306"/>
      <c r="BQ3623" s="305">
        <v>0</v>
      </c>
      <c r="BR3623" s="305">
        <v>0</v>
      </c>
      <c r="BS3623" s="114" t="s">
        <v>208</v>
      </c>
      <c r="BT3623" s="77"/>
    </row>
    <row r="3624" spans="1:72" s="110" customFormat="1" ht="111.75" customHeight="1">
      <c r="A3624" s="77"/>
      <c r="B3624" s="41">
        <v>2014</v>
      </c>
      <c r="C3624" s="42">
        <v>8317</v>
      </c>
      <c r="D3624" s="41">
        <v>17</v>
      </c>
      <c r="E3624" s="41"/>
      <c r="F3624" s="41"/>
      <c r="G3624" s="41"/>
      <c r="H3624" s="41"/>
      <c r="I3624" s="43" t="s">
        <v>1612</v>
      </c>
      <c r="J3624" s="44">
        <f t="shared" ref="J3624:P3624" si="12691">J3625+J3634+J3691+J3714+J3880+J4110</f>
        <v>21932552.32</v>
      </c>
      <c r="K3624" s="44">
        <f t="shared" si="12691"/>
        <v>0</v>
      </c>
      <c r="L3624" s="44">
        <f t="shared" si="12691"/>
        <v>21932552.32</v>
      </c>
      <c r="M3624" s="44">
        <f t="shared" si="12691"/>
        <v>5697900.5199999996</v>
      </c>
      <c r="N3624" s="44">
        <f t="shared" si="12691"/>
        <v>0</v>
      </c>
      <c r="O3624" s="44">
        <f t="shared" si="12691"/>
        <v>5697900.5199999996</v>
      </c>
      <c r="P3624" s="44">
        <f t="shared" si="12691"/>
        <v>27630452.84</v>
      </c>
      <c r="Q3624" s="44">
        <f t="shared" ref="Q3624:S3624" si="12692">Q3625+Q3634+Q3691+Q3714+Q3880+Q4110</f>
        <v>0</v>
      </c>
      <c r="R3624" s="44">
        <f t="shared" si="12692"/>
        <v>0</v>
      </c>
      <c r="S3624" s="44">
        <f t="shared" si="12692"/>
        <v>0</v>
      </c>
      <c r="T3624" s="44">
        <f t="shared" ref="T3624:V3624" si="12693">T3625+T3634+T3691+T3714+T3880+T4110</f>
        <v>0</v>
      </c>
      <c r="U3624" s="44">
        <f t="shared" si="12693"/>
        <v>0</v>
      </c>
      <c r="V3624" s="44">
        <f t="shared" si="12693"/>
        <v>0</v>
      </c>
      <c r="W3624" s="44">
        <v>0</v>
      </c>
      <c r="X3624" s="44">
        <v>0</v>
      </c>
      <c r="Y3624" s="44">
        <v>0</v>
      </c>
      <c r="Z3624" s="44">
        <v>0</v>
      </c>
      <c r="AA3624" s="44">
        <v>0</v>
      </c>
      <c r="AB3624" s="44">
        <v>0</v>
      </c>
      <c r="AC3624" s="44">
        <f t="shared" ref="AC3624" si="12694">+AC3625+AC3634+AC3880</f>
        <v>0</v>
      </c>
      <c r="AD3624" s="44">
        <f t="shared" ref="AD3624:BH3624" si="12695">AD3625+AD3634+AD3691+AD3714+AD3880+AD4110</f>
        <v>21932552.32</v>
      </c>
      <c r="AE3624" s="44">
        <f t="shared" si="12695"/>
        <v>0</v>
      </c>
      <c r="AF3624" s="44">
        <f t="shared" si="12695"/>
        <v>21932552.32</v>
      </c>
      <c r="AG3624" s="44">
        <f>+AG3625+AG3634+AG3880</f>
        <v>5697900.5199999996</v>
      </c>
      <c r="AH3624" s="44">
        <f t="shared" ref="AH3624:AJ3624" si="12696">+AH3625+AH3634+AH3880</f>
        <v>0</v>
      </c>
      <c r="AI3624" s="44">
        <f t="shared" si="12696"/>
        <v>5697900.5199999996</v>
      </c>
      <c r="AJ3624" s="44">
        <f t="shared" si="12696"/>
        <v>27630452.84</v>
      </c>
      <c r="AK3624" s="44">
        <f t="shared" si="12695"/>
        <v>0</v>
      </c>
      <c r="AL3624" s="44">
        <f t="shared" si="12695"/>
        <v>0</v>
      </c>
      <c r="AM3624" s="44">
        <f t="shared" si="12695"/>
        <v>0</v>
      </c>
      <c r="AN3624" s="44">
        <f t="shared" si="12695"/>
        <v>778333.34000000008</v>
      </c>
      <c r="AO3624" s="44">
        <f t="shared" si="12695"/>
        <v>0</v>
      </c>
      <c r="AP3624" s="44">
        <f t="shared" si="12695"/>
        <v>778333.34000000008</v>
      </c>
      <c r="AQ3624" s="44">
        <f t="shared" si="12695"/>
        <v>778333.34000000008</v>
      </c>
      <c r="AR3624" s="44">
        <f t="shared" si="12695"/>
        <v>0</v>
      </c>
      <c r="AS3624" s="44">
        <f t="shared" si="12695"/>
        <v>0</v>
      </c>
      <c r="AT3624" s="44">
        <f t="shared" si="12695"/>
        <v>0</v>
      </c>
      <c r="AU3624" s="44">
        <f t="shared" si="12695"/>
        <v>0</v>
      </c>
      <c r="AV3624" s="44">
        <f t="shared" si="12695"/>
        <v>0</v>
      </c>
      <c r="AW3624" s="44">
        <f t="shared" si="12695"/>
        <v>0</v>
      </c>
      <c r="AX3624" s="44">
        <f t="shared" si="12695"/>
        <v>0</v>
      </c>
      <c r="AY3624" s="44">
        <f t="shared" si="12695"/>
        <v>0</v>
      </c>
      <c r="AZ3624" s="44">
        <f t="shared" si="12695"/>
        <v>0</v>
      </c>
      <c r="BA3624" s="44">
        <f t="shared" si="12695"/>
        <v>0</v>
      </c>
      <c r="BB3624" s="44">
        <f t="shared" si="12695"/>
        <v>0</v>
      </c>
      <c r="BC3624" s="44">
        <f t="shared" si="12695"/>
        <v>0</v>
      </c>
      <c r="BD3624" s="44">
        <f t="shared" si="12695"/>
        <v>0</v>
      </c>
      <c r="BE3624" s="44">
        <f t="shared" si="12695"/>
        <v>0</v>
      </c>
      <c r="BF3624" s="44">
        <f t="shared" si="12695"/>
        <v>21932552.32</v>
      </c>
      <c r="BG3624" s="44">
        <f t="shared" si="12695"/>
        <v>0</v>
      </c>
      <c r="BH3624" s="44">
        <f t="shared" si="12695"/>
        <v>21932552.32</v>
      </c>
      <c r="BI3624" s="44">
        <f>+BI3625+BI3634+BI3880</f>
        <v>4919567.18</v>
      </c>
      <c r="BJ3624" s="44">
        <f t="shared" ref="BJ3624:BK3624" si="12697">+BJ3625+BJ3634+BJ3880</f>
        <v>0</v>
      </c>
      <c r="BK3624" s="44">
        <f t="shared" si="12697"/>
        <v>4919567.18</v>
      </c>
      <c r="BL3624" s="44">
        <f t="shared" si="12584"/>
        <v>26852119.5</v>
      </c>
      <c r="BM3624" s="301"/>
      <c r="BN3624" s="301"/>
      <c r="BO3624" s="301"/>
      <c r="BP3624" s="301"/>
      <c r="BQ3624" s="301"/>
      <c r="BR3624" s="301"/>
      <c r="BS3624" s="109"/>
      <c r="BT3624" s="77"/>
    </row>
    <row r="3625" spans="1:72" s="75" customFormat="1">
      <c r="A3625" s="77"/>
      <c r="B3625" s="47">
        <v>2014</v>
      </c>
      <c r="C3625" s="48">
        <v>8317</v>
      </c>
      <c r="D3625" s="47">
        <v>17</v>
      </c>
      <c r="E3625" s="47">
        <v>1000</v>
      </c>
      <c r="F3625" s="47"/>
      <c r="G3625" s="47"/>
      <c r="H3625" s="47"/>
      <c r="I3625" s="49" t="s">
        <v>33</v>
      </c>
      <c r="J3625" s="50">
        <f>+J3626+J3631</f>
        <v>0</v>
      </c>
      <c r="K3625" s="50">
        <f t="shared" ref="K3625:P3625" si="12698">+K3626+K3631</f>
        <v>0</v>
      </c>
      <c r="L3625" s="50">
        <f t="shared" si="12698"/>
        <v>0</v>
      </c>
      <c r="M3625" s="50">
        <f t="shared" si="12698"/>
        <v>2244319.96</v>
      </c>
      <c r="N3625" s="50">
        <f t="shared" si="12698"/>
        <v>0</v>
      </c>
      <c r="O3625" s="50">
        <f t="shared" si="12698"/>
        <v>2244319.96</v>
      </c>
      <c r="P3625" s="50">
        <f t="shared" si="12698"/>
        <v>2244319.96</v>
      </c>
      <c r="Q3625" s="50">
        <f>+Q3626+Q3631</f>
        <v>0</v>
      </c>
      <c r="R3625" s="50">
        <f t="shared" ref="R3625:S3625" si="12699">+R3626+R3631</f>
        <v>0</v>
      </c>
      <c r="S3625" s="50">
        <f t="shared" si="12699"/>
        <v>0</v>
      </c>
      <c r="T3625" s="50">
        <f>+T3626+T3631</f>
        <v>0</v>
      </c>
      <c r="U3625" s="50">
        <f t="shared" ref="U3625:V3625" si="12700">+U3626+U3631</f>
        <v>0</v>
      </c>
      <c r="V3625" s="50">
        <f t="shared" si="12700"/>
        <v>0</v>
      </c>
      <c r="W3625" s="50">
        <v>0</v>
      </c>
      <c r="X3625" s="50">
        <v>0</v>
      </c>
      <c r="Y3625" s="50">
        <v>0</v>
      </c>
      <c r="Z3625" s="50">
        <v>0</v>
      </c>
      <c r="AA3625" s="50">
        <v>0</v>
      </c>
      <c r="AB3625" s="50">
        <v>0</v>
      </c>
      <c r="AC3625" s="50">
        <f t="shared" ref="AC3625" si="12701">+AC3626</f>
        <v>0</v>
      </c>
      <c r="AD3625" s="50">
        <f>+AD3626+AD3631</f>
        <v>0</v>
      </c>
      <c r="AE3625" s="50">
        <f t="shared" ref="AE3625:AF3625" si="12702">+AE3626+AE3631</f>
        <v>0</v>
      </c>
      <c r="AF3625" s="50">
        <f t="shared" si="12702"/>
        <v>0</v>
      </c>
      <c r="AG3625" s="50">
        <f>+AG3626</f>
        <v>2244319.96</v>
      </c>
      <c r="AH3625" s="50">
        <f t="shared" ref="AH3625:AJ3625" si="12703">+AH3626</f>
        <v>0</v>
      </c>
      <c r="AI3625" s="50">
        <f t="shared" si="12703"/>
        <v>2244319.96</v>
      </c>
      <c r="AJ3625" s="50">
        <f t="shared" si="12703"/>
        <v>2244319.96</v>
      </c>
      <c r="AK3625" s="50">
        <f>+AK3626+AK3631</f>
        <v>0</v>
      </c>
      <c r="AL3625" s="50">
        <f t="shared" ref="AL3625:AQ3625" si="12704">+AL3626+AL3631</f>
        <v>0</v>
      </c>
      <c r="AM3625" s="50">
        <f t="shared" si="12704"/>
        <v>0</v>
      </c>
      <c r="AN3625" s="50">
        <f t="shared" si="12704"/>
        <v>778333.34000000008</v>
      </c>
      <c r="AO3625" s="50">
        <f t="shared" si="12704"/>
        <v>0</v>
      </c>
      <c r="AP3625" s="50">
        <f t="shared" si="12704"/>
        <v>778333.34000000008</v>
      </c>
      <c r="AQ3625" s="50">
        <f t="shared" si="12704"/>
        <v>778333.34000000008</v>
      </c>
      <c r="AR3625" s="50">
        <f>+AR3626+AR3631</f>
        <v>0</v>
      </c>
      <c r="AS3625" s="50">
        <f t="shared" ref="AS3625:AX3625" si="12705">+AS3626+AS3631</f>
        <v>0</v>
      </c>
      <c r="AT3625" s="50">
        <f t="shared" si="12705"/>
        <v>0</v>
      </c>
      <c r="AU3625" s="50">
        <f t="shared" si="12705"/>
        <v>0</v>
      </c>
      <c r="AV3625" s="50">
        <f t="shared" si="12705"/>
        <v>0</v>
      </c>
      <c r="AW3625" s="50">
        <f t="shared" si="12705"/>
        <v>0</v>
      </c>
      <c r="AX3625" s="50">
        <f t="shared" si="12705"/>
        <v>0</v>
      </c>
      <c r="AY3625" s="50">
        <f>+AY3626+AY3631</f>
        <v>0</v>
      </c>
      <c r="AZ3625" s="50">
        <f t="shared" ref="AZ3625:BE3625" si="12706">+AZ3626+AZ3631</f>
        <v>0</v>
      </c>
      <c r="BA3625" s="50">
        <f t="shared" si="12706"/>
        <v>0</v>
      </c>
      <c r="BB3625" s="50">
        <f t="shared" si="12706"/>
        <v>0</v>
      </c>
      <c r="BC3625" s="50">
        <f t="shared" si="12706"/>
        <v>0</v>
      </c>
      <c r="BD3625" s="50">
        <f t="shared" si="12706"/>
        <v>0</v>
      </c>
      <c r="BE3625" s="50">
        <f t="shared" si="12706"/>
        <v>0</v>
      </c>
      <c r="BF3625" s="50">
        <f>+BF3626+BF3631</f>
        <v>0</v>
      </c>
      <c r="BG3625" s="50">
        <f t="shared" ref="BG3625:BH3625" si="12707">+BG3626+BG3631</f>
        <v>0</v>
      </c>
      <c r="BH3625" s="50">
        <f t="shared" si="12707"/>
        <v>0</v>
      </c>
      <c r="BI3625" s="50">
        <f>+BI3626</f>
        <v>1465986.6199999999</v>
      </c>
      <c r="BJ3625" s="50">
        <f t="shared" ref="BJ3625:BK3625" si="12708">+BJ3626</f>
        <v>0</v>
      </c>
      <c r="BK3625" s="50">
        <f t="shared" si="12708"/>
        <v>1465986.6199999999</v>
      </c>
      <c r="BL3625" s="50">
        <f t="shared" si="12584"/>
        <v>1465986.6199999999</v>
      </c>
      <c r="BM3625" s="302"/>
      <c r="BN3625" s="302"/>
      <c r="BO3625" s="302"/>
      <c r="BP3625" s="302"/>
      <c r="BQ3625" s="302"/>
      <c r="BR3625" s="302"/>
      <c r="BS3625" s="76"/>
      <c r="BT3625" s="77"/>
    </row>
    <row r="3626" spans="1:72" s="78" customFormat="1" ht="40.5">
      <c r="A3626" s="77"/>
      <c r="B3626" s="53">
        <v>2014</v>
      </c>
      <c r="C3626" s="54">
        <v>8317</v>
      </c>
      <c r="D3626" s="53">
        <v>17</v>
      </c>
      <c r="E3626" s="53">
        <v>1000</v>
      </c>
      <c r="F3626" s="53">
        <v>1200</v>
      </c>
      <c r="G3626" s="53"/>
      <c r="H3626" s="53"/>
      <c r="I3626" s="55" t="s">
        <v>374</v>
      </c>
      <c r="J3626" s="56">
        <f>+J3627+J3629</f>
        <v>0</v>
      </c>
      <c r="K3626" s="56">
        <f t="shared" ref="K3626:P3626" si="12709">+K3627+K3629</f>
        <v>0</v>
      </c>
      <c r="L3626" s="56">
        <f t="shared" si="12709"/>
        <v>0</v>
      </c>
      <c r="M3626" s="56">
        <f t="shared" si="12709"/>
        <v>2244319.96</v>
      </c>
      <c r="N3626" s="56">
        <f t="shared" si="12709"/>
        <v>0</v>
      </c>
      <c r="O3626" s="56">
        <f t="shared" si="12709"/>
        <v>2244319.96</v>
      </c>
      <c r="P3626" s="56">
        <f t="shared" si="12709"/>
        <v>2244319.96</v>
      </c>
      <c r="Q3626" s="56">
        <f>+Q3627+Q3629</f>
        <v>0</v>
      </c>
      <c r="R3626" s="56">
        <f t="shared" ref="R3626:S3626" si="12710">+R3627+R3629</f>
        <v>0</v>
      </c>
      <c r="S3626" s="56">
        <f t="shared" si="12710"/>
        <v>0</v>
      </c>
      <c r="T3626" s="56">
        <f>+T3627+T3629</f>
        <v>0</v>
      </c>
      <c r="U3626" s="56">
        <f t="shared" ref="U3626:V3626" si="12711">+U3627+U3629</f>
        <v>0</v>
      </c>
      <c r="V3626" s="56">
        <f t="shared" si="12711"/>
        <v>0</v>
      </c>
      <c r="W3626" s="56">
        <v>0</v>
      </c>
      <c r="X3626" s="56">
        <v>0</v>
      </c>
      <c r="Y3626" s="56">
        <v>0</v>
      </c>
      <c r="Z3626" s="56">
        <v>0</v>
      </c>
      <c r="AA3626" s="56">
        <v>0</v>
      </c>
      <c r="AB3626" s="56">
        <v>0</v>
      </c>
      <c r="AC3626" s="56">
        <f t="shared" ref="AC3626" si="12712">+AC3629</f>
        <v>0</v>
      </c>
      <c r="AD3626" s="56">
        <f>+AD3627+AD3629</f>
        <v>0</v>
      </c>
      <c r="AE3626" s="56">
        <f t="shared" ref="AE3626:AF3626" si="12713">+AE3627+AE3629</f>
        <v>0</v>
      </c>
      <c r="AF3626" s="56">
        <f t="shared" si="12713"/>
        <v>0</v>
      </c>
      <c r="AG3626" s="56">
        <f>+AG3629</f>
        <v>2244319.96</v>
      </c>
      <c r="AH3626" s="56">
        <f t="shared" ref="AH3626:AJ3626" si="12714">+AH3629</f>
        <v>0</v>
      </c>
      <c r="AI3626" s="56">
        <f t="shared" si="12714"/>
        <v>2244319.96</v>
      </c>
      <c r="AJ3626" s="56">
        <f t="shared" si="12714"/>
        <v>2244319.96</v>
      </c>
      <c r="AK3626" s="56">
        <f>+AK3627+AK3629</f>
        <v>0</v>
      </c>
      <c r="AL3626" s="56">
        <f t="shared" ref="AL3626:AQ3626" si="12715">+AL3627+AL3629</f>
        <v>0</v>
      </c>
      <c r="AM3626" s="56">
        <f t="shared" si="12715"/>
        <v>0</v>
      </c>
      <c r="AN3626" s="56">
        <f t="shared" si="12715"/>
        <v>778333.34000000008</v>
      </c>
      <c r="AO3626" s="56">
        <f t="shared" si="12715"/>
        <v>0</v>
      </c>
      <c r="AP3626" s="56">
        <f t="shared" si="12715"/>
        <v>778333.34000000008</v>
      </c>
      <c r="AQ3626" s="56">
        <f t="shared" si="12715"/>
        <v>778333.34000000008</v>
      </c>
      <c r="AR3626" s="56">
        <f>+AR3627+AR3629</f>
        <v>0</v>
      </c>
      <c r="AS3626" s="56">
        <f t="shared" ref="AS3626:AX3626" si="12716">+AS3627+AS3629</f>
        <v>0</v>
      </c>
      <c r="AT3626" s="56">
        <f t="shared" si="12716"/>
        <v>0</v>
      </c>
      <c r="AU3626" s="56">
        <f t="shared" si="12716"/>
        <v>0</v>
      </c>
      <c r="AV3626" s="56">
        <f t="shared" si="12716"/>
        <v>0</v>
      </c>
      <c r="AW3626" s="56">
        <f t="shared" si="12716"/>
        <v>0</v>
      </c>
      <c r="AX3626" s="56">
        <f t="shared" si="12716"/>
        <v>0</v>
      </c>
      <c r="AY3626" s="56">
        <f>+AY3627+AY3629</f>
        <v>0</v>
      </c>
      <c r="AZ3626" s="56">
        <f t="shared" ref="AZ3626:BE3626" si="12717">+AZ3627+AZ3629</f>
        <v>0</v>
      </c>
      <c r="BA3626" s="56">
        <f t="shared" si="12717"/>
        <v>0</v>
      </c>
      <c r="BB3626" s="56">
        <f t="shared" si="12717"/>
        <v>0</v>
      </c>
      <c r="BC3626" s="56">
        <f t="shared" si="12717"/>
        <v>0</v>
      </c>
      <c r="BD3626" s="56">
        <f t="shared" si="12717"/>
        <v>0</v>
      </c>
      <c r="BE3626" s="56">
        <f t="shared" si="12717"/>
        <v>0</v>
      </c>
      <c r="BF3626" s="56">
        <f>+BF3627+BF3629</f>
        <v>0</v>
      </c>
      <c r="BG3626" s="56">
        <f t="shared" ref="BG3626:BH3626" si="12718">+BG3627+BG3629</f>
        <v>0</v>
      </c>
      <c r="BH3626" s="56">
        <f t="shared" si="12718"/>
        <v>0</v>
      </c>
      <c r="BI3626" s="56">
        <f>+BI3629</f>
        <v>1465986.6199999999</v>
      </c>
      <c r="BJ3626" s="56">
        <f t="shared" ref="BJ3626:BK3626" si="12719">+BJ3629</f>
        <v>0</v>
      </c>
      <c r="BK3626" s="56">
        <f t="shared" si="12719"/>
        <v>1465986.6199999999</v>
      </c>
      <c r="BL3626" s="56">
        <f t="shared" si="12584"/>
        <v>1465986.6199999999</v>
      </c>
      <c r="BM3626" s="303"/>
      <c r="BN3626" s="303"/>
      <c r="BO3626" s="303"/>
      <c r="BP3626" s="303"/>
      <c r="BQ3626" s="303"/>
      <c r="BR3626" s="303"/>
      <c r="BS3626" s="58"/>
      <c r="BT3626" s="77"/>
    </row>
    <row r="3627" spans="1:72" s="79" customFormat="1" ht="49.5" hidden="1" customHeight="1">
      <c r="A3627" s="77"/>
      <c r="B3627" s="59">
        <v>2014</v>
      </c>
      <c r="C3627" s="60">
        <v>8317</v>
      </c>
      <c r="D3627" s="59">
        <v>17</v>
      </c>
      <c r="E3627" s="59">
        <v>1000</v>
      </c>
      <c r="F3627" s="59">
        <v>1200</v>
      </c>
      <c r="G3627" s="59">
        <v>121</v>
      </c>
      <c r="H3627" s="59"/>
      <c r="I3627" s="61" t="s">
        <v>35</v>
      </c>
      <c r="J3627" s="62">
        <f>+J3628</f>
        <v>0</v>
      </c>
      <c r="K3627" s="62">
        <f t="shared" ref="K3627:P3627" si="12720">+K3628</f>
        <v>0</v>
      </c>
      <c r="L3627" s="62">
        <f t="shared" si="12720"/>
        <v>0</v>
      </c>
      <c r="M3627" s="62">
        <f t="shared" si="12720"/>
        <v>0</v>
      </c>
      <c r="N3627" s="62">
        <f t="shared" si="12720"/>
        <v>0</v>
      </c>
      <c r="O3627" s="62">
        <f t="shared" si="12720"/>
        <v>0</v>
      </c>
      <c r="P3627" s="62">
        <f t="shared" si="12720"/>
        <v>0</v>
      </c>
      <c r="Q3627" s="62">
        <f>+Q3628</f>
        <v>0</v>
      </c>
      <c r="R3627" s="62">
        <f t="shared" ref="R3627:V3627" si="12721">+R3628</f>
        <v>0</v>
      </c>
      <c r="S3627" s="62">
        <f t="shared" si="12721"/>
        <v>0</v>
      </c>
      <c r="T3627" s="62">
        <f>+T3628</f>
        <v>0</v>
      </c>
      <c r="U3627" s="62">
        <f t="shared" si="12721"/>
        <v>0</v>
      </c>
      <c r="V3627" s="62">
        <f t="shared" si="12721"/>
        <v>0</v>
      </c>
      <c r="W3627" s="62">
        <v>0</v>
      </c>
      <c r="X3627" s="62">
        <v>0</v>
      </c>
      <c r="Y3627" s="62">
        <v>0</v>
      </c>
      <c r="Z3627" s="62">
        <v>0</v>
      </c>
      <c r="AA3627" s="62">
        <v>0</v>
      </c>
      <c r="AB3627" s="62">
        <v>0</v>
      </c>
      <c r="AC3627" s="62">
        <f t="shared" ref="AC3627" si="12722">+AC3628</f>
        <v>0</v>
      </c>
      <c r="AD3627" s="62">
        <f>+AD3628</f>
        <v>0</v>
      </c>
      <c r="AE3627" s="62">
        <f t="shared" ref="AE3627:AJ3627" si="12723">+AE3628</f>
        <v>0</v>
      </c>
      <c r="AF3627" s="62">
        <f t="shared" si="12723"/>
        <v>0</v>
      </c>
      <c r="AG3627" s="62" t="e">
        <f t="shared" si="12723"/>
        <v>#REF!</v>
      </c>
      <c r="AH3627" s="62" t="e">
        <f t="shared" si="12723"/>
        <v>#REF!</v>
      </c>
      <c r="AI3627" s="62" t="e">
        <f t="shared" si="12723"/>
        <v>#REF!</v>
      </c>
      <c r="AJ3627" s="62" t="e">
        <f t="shared" si="12723"/>
        <v>#REF!</v>
      </c>
      <c r="AK3627" s="62">
        <f>+AK3628</f>
        <v>0</v>
      </c>
      <c r="AL3627" s="62">
        <f t="shared" ref="AL3627:BK3627" si="12724">+AL3628</f>
        <v>0</v>
      </c>
      <c r="AM3627" s="62">
        <f t="shared" si="12724"/>
        <v>0</v>
      </c>
      <c r="AN3627" s="62">
        <f t="shared" si="12724"/>
        <v>0</v>
      </c>
      <c r="AO3627" s="62">
        <f t="shared" si="12724"/>
        <v>0</v>
      </c>
      <c r="AP3627" s="62">
        <f t="shared" si="12724"/>
        <v>0</v>
      </c>
      <c r="AQ3627" s="62">
        <f t="shared" si="12724"/>
        <v>0</v>
      </c>
      <c r="AR3627" s="62">
        <f>+AR3628</f>
        <v>0</v>
      </c>
      <c r="AS3627" s="62">
        <f t="shared" si="12724"/>
        <v>0</v>
      </c>
      <c r="AT3627" s="62">
        <f t="shared" si="12724"/>
        <v>0</v>
      </c>
      <c r="AU3627" s="62">
        <f t="shared" si="12724"/>
        <v>0</v>
      </c>
      <c r="AV3627" s="62">
        <f t="shared" si="12724"/>
        <v>0</v>
      </c>
      <c r="AW3627" s="62">
        <f t="shared" si="12724"/>
        <v>0</v>
      </c>
      <c r="AX3627" s="62">
        <f t="shared" si="12724"/>
        <v>0</v>
      </c>
      <c r="AY3627" s="62">
        <f>+AY3628</f>
        <v>0</v>
      </c>
      <c r="AZ3627" s="62">
        <f t="shared" si="12724"/>
        <v>0</v>
      </c>
      <c r="BA3627" s="62">
        <f t="shared" si="12724"/>
        <v>0</v>
      </c>
      <c r="BB3627" s="62">
        <f t="shared" si="12724"/>
        <v>0</v>
      </c>
      <c r="BC3627" s="62">
        <f t="shared" si="12724"/>
        <v>0</v>
      </c>
      <c r="BD3627" s="62">
        <f t="shared" si="12724"/>
        <v>0</v>
      </c>
      <c r="BE3627" s="62">
        <f t="shared" si="12724"/>
        <v>0</v>
      </c>
      <c r="BF3627" s="62">
        <f>+BF3628</f>
        <v>0</v>
      </c>
      <c r="BG3627" s="62">
        <f t="shared" si="12724"/>
        <v>0</v>
      </c>
      <c r="BH3627" s="62">
        <f t="shared" si="12724"/>
        <v>0</v>
      </c>
      <c r="BI3627" s="62" t="e">
        <f t="shared" si="12724"/>
        <v>#REF!</v>
      </c>
      <c r="BJ3627" s="62" t="e">
        <f t="shared" si="12724"/>
        <v>#REF!</v>
      </c>
      <c r="BK3627" s="62" t="e">
        <f t="shared" si="12724"/>
        <v>#REF!</v>
      </c>
      <c r="BL3627" s="62" t="e">
        <f t="shared" si="12584"/>
        <v>#REF!</v>
      </c>
      <c r="BM3627" s="304"/>
      <c r="BN3627" s="304"/>
      <c r="BO3627" s="304"/>
      <c r="BP3627" s="304"/>
      <c r="BQ3627" s="304"/>
      <c r="BR3627" s="304"/>
      <c r="BS3627" s="156"/>
      <c r="BT3627" s="77"/>
    </row>
    <row r="3628" spans="1:72" s="79" customFormat="1" ht="49.5" hidden="1" customHeight="1">
      <c r="A3628" s="77"/>
      <c r="B3628" s="20">
        <v>2014</v>
      </c>
      <c r="C3628" s="65">
        <v>8317</v>
      </c>
      <c r="D3628" s="20">
        <v>17</v>
      </c>
      <c r="E3628" s="20">
        <v>1000</v>
      </c>
      <c r="F3628" s="20">
        <v>1200</v>
      </c>
      <c r="G3628" s="20">
        <v>121</v>
      </c>
      <c r="H3628" s="20">
        <v>1</v>
      </c>
      <c r="I3628" s="86" t="s">
        <v>36</v>
      </c>
      <c r="J3628" s="141">
        <v>0</v>
      </c>
      <c r="K3628" s="141">
        <v>0</v>
      </c>
      <c r="L3628" s="69">
        <f>J3628+K3628</f>
        <v>0</v>
      </c>
      <c r="M3628" s="141">
        <v>0</v>
      </c>
      <c r="N3628" s="141">
        <v>0</v>
      </c>
      <c r="O3628" s="69">
        <f>+M3628+N3628</f>
        <v>0</v>
      </c>
      <c r="P3628" s="69">
        <f>+L3628+O3628</f>
        <v>0</v>
      </c>
      <c r="Q3628" s="71">
        <v>0</v>
      </c>
      <c r="R3628" s="71">
        <v>0</v>
      </c>
      <c r="S3628" s="71">
        <v>0</v>
      </c>
      <c r="T3628" s="71">
        <v>0</v>
      </c>
      <c r="U3628" s="71">
        <v>0</v>
      </c>
      <c r="V3628" s="71">
        <v>0</v>
      </c>
      <c r="W3628" s="67">
        <v>0</v>
      </c>
      <c r="X3628" s="67">
        <v>0</v>
      </c>
      <c r="Y3628" s="68">
        <v>0</v>
      </c>
      <c r="Z3628" s="67">
        <v>0</v>
      </c>
      <c r="AA3628" s="67">
        <v>0</v>
      </c>
      <c r="AB3628" s="68">
        <v>0</v>
      </c>
      <c r="AC3628" s="68">
        <f t="shared" ref="AC3628" si="12725">+Y3628+AB3628</f>
        <v>0</v>
      </c>
      <c r="AD3628" s="67">
        <f>J3628+Q3628-T3628</f>
        <v>0</v>
      </c>
      <c r="AE3628" s="67">
        <f>K3628+R3628-U3628</f>
        <v>0</v>
      </c>
      <c r="AF3628" s="68">
        <f t="shared" ref="AF3628" si="12726">AD3628+AE3628</f>
        <v>0</v>
      </c>
      <c r="AG3628" s="67" t="e">
        <f>M3628+#REF!-V3628</f>
        <v>#REF!</v>
      </c>
      <c r="AH3628" s="67" t="e">
        <f>N3628+S3628-#REF!</f>
        <v>#REF!</v>
      </c>
      <c r="AI3628" s="68" t="e">
        <f t="shared" ref="AI3628" si="12727">+AG3628+AH3628</f>
        <v>#REF!</v>
      </c>
      <c r="AJ3628" s="68" t="e">
        <f t="shared" ref="AJ3628" si="12728">+AF3628+AI3628</f>
        <v>#REF!</v>
      </c>
      <c r="AK3628" s="71">
        <v>0</v>
      </c>
      <c r="AL3628" s="71">
        <v>0</v>
      </c>
      <c r="AM3628" s="68">
        <f>AK3628+AL3628</f>
        <v>0</v>
      </c>
      <c r="AN3628" s="71">
        <v>0</v>
      </c>
      <c r="AO3628" s="71">
        <v>0</v>
      </c>
      <c r="AP3628" s="68">
        <f>+AN3628+AO3628</f>
        <v>0</v>
      </c>
      <c r="AQ3628" s="68">
        <f>+AM3628+AP3628</f>
        <v>0</v>
      </c>
      <c r="AR3628" s="71">
        <v>0</v>
      </c>
      <c r="AS3628" s="71">
        <v>0</v>
      </c>
      <c r="AT3628" s="68">
        <f>AR3628+AS3628</f>
        <v>0</v>
      </c>
      <c r="AU3628" s="71">
        <v>0</v>
      </c>
      <c r="AV3628" s="71">
        <v>0</v>
      </c>
      <c r="AW3628" s="68">
        <f>+AU3628+AV3628</f>
        <v>0</v>
      </c>
      <c r="AX3628" s="68">
        <f>+AT3628+AW3628</f>
        <v>0</v>
      </c>
      <c r="AY3628" s="71">
        <v>0</v>
      </c>
      <c r="AZ3628" s="71">
        <v>0</v>
      </c>
      <c r="BA3628" s="68">
        <f>AY3628+AZ3628</f>
        <v>0</v>
      </c>
      <c r="BB3628" s="71">
        <v>0</v>
      </c>
      <c r="BC3628" s="71">
        <v>0</v>
      </c>
      <c r="BD3628" s="68">
        <f>+BB3628+BC3628</f>
        <v>0</v>
      </c>
      <c r="BE3628" s="68">
        <f>+BA3628+BD3628</f>
        <v>0</v>
      </c>
      <c r="BF3628" s="67">
        <f t="shared" ref="BF3628:BG3628" si="12729">AD3628-AK3628-AR3628-AY3628</f>
        <v>0</v>
      </c>
      <c r="BG3628" s="67">
        <f t="shared" si="12729"/>
        <v>0</v>
      </c>
      <c r="BH3628" s="68">
        <f t="shared" ref="BH3628" si="12730">BF3628+BG3628</f>
        <v>0</v>
      </c>
      <c r="BI3628" s="67" t="e">
        <f t="shared" ref="BI3628:BJ3628" si="12731">AG3628-AN3628-AU3628-BB3628</f>
        <v>#REF!</v>
      </c>
      <c r="BJ3628" s="67" t="e">
        <f t="shared" si="12731"/>
        <v>#REF!</v>
      </c>
      <c r="BK3628" s="68" t="e">
        <f t="shared" ref="BK3628" si="12732">+BI3628+BJ3628</f>
        <v>#REF!</v>
      </c>
      <c r="BL3628" s="68" t="e">
        <f t="shared" si="12584"/>
        <v>#REF!</v>
      </c>
      <c r="BM3628" s="305">
        <v>0</v>
      </c>
      <c r="BN3628" s="305">
        <v>0</v>
      </c>
      <c r="BO3628" s="306"/>
      <c r="BP3628" s="306"/>
      <c r="BQ3628" s="305">
        <v>0</v>
      </c>
      <c r="BR3628" s="305">
        <v>0</v>
      </c>
      <c r="BS3628" s="74" t="s">
        <v>37</v>
      </c>
      <c r="BT3628" s="77"/>
    </row>
    <row r="3629" spans="1:72" s="79" customFormat="1" ht="49.5" customHeight="1">
      <c r="A3629" s="77"/>
      <c r="B3629" s="59">
        <v>2014</v>
      </c>
      <c r="C3629" s="60">
        <v>8317</v>
      </c>
      <c r="D3629" s="59">
        <v>17</v>
      </c>
      <c r="E3629" s="59">
        <v>1000</v>
      </c>
      <c r="F3629" s="59">
        <v>1200</v>
      </c>
      <c r="G3629" s="59">
        <v>122</v>
      </c>
      <c r="H3629" s="59"/>
      <c r="I3629" s="61" t="s">
        <v>38</v>
      </c>
      <c r="J3629" s="62">
        <f>+J3630</f>
        <v>0</v>
      </c>
      <c r="K3629" s="62">
        <f t="shared" ref="K3629:P3629" si="12733">+K3630</f>
        <v>0</v>
      </c>
      <c r="L3629" s="62">
        <f t="shared" si="12733"/>
        <v>0</v>
      </c>
      <c r="M3629" s="62">
        <f t="shared" si="12733"/>
        <v>2244319.96</v>
      </c>
      <c r="N3629" s="62">
        <f t="shared" si="12733"/>
        <v>0</v>
      </c>
      <c r="O3629" s="62">
        <f t="shared" si="12733"/>
        <v>2244319.96</v>
      </c>
      <c r="P3629" s="62">
        <f t="shared" si="12733"/>
        <v>2244319.96</v>
      </c>
      <c r="Q3629" s="62">
        <f>+Q3630</f>
        <v>0</v>
      </c>
      <c r="R3629" s="62">
        <f t="shared" ref="R3629:V3629" si="12734">+R3630</f>
        <v>0</v>
      </c>
      <c r="S3629" s="62">
        <f t="shared" si="12734"/>
        <v>0</v>
      </c>
      <c r="T3629" s="62">
        <f>+T3630</f>
        <v>0</v>
      </c>
      <c r="U3629" s="62">
        <f t="shared" si="12734"/>
        <v>0</v>
      </c>
      <c r="V3629" s="62">
        <f t="shared" si="12734"/>
        <v>0</v>
      </c>
      <c r="W3629" s="62">
        <v>0</v>
      </c>
      <c r="X3629" s="62">
        <v>0</v>
      </c>
      <c r="Y3629" s="62">
        <v>0</v>
      </c>
      <c r="Z3629" s="62">
        <v>0</v>
      </c>
      <c r="AA3629" s="62">
        <v>0</v>
      </c>
      <c r="AB3629" s="62">
        <v>0</v>
      </c>
      <c r="AC3629" s="62">
        <f t="shared" ref="AC3629" si="12735">+AC3630</f>
        <v>0</v>
      </c>
      <c r="AD3629" s="62">
        <f>+AD3630</f>
        <v>0</v>
      </c>
      <c r="AE3629" s="62">
        <f t="shared" ref="AE3629:AJ3629" si="12736">+AE3630</f>
        <v>0</v>
      </c>
      <c r="AF3629" s="62">
        <f t="shared" si="12736"/>
        <v>0</v>
      </c>
      <c r="AG3629" s="62">
        <f t="shared" si="12736"/>
        <v>2244319.96</v>
      </c>
      <c r="AH3629" s="62">
        <f t="shared" si="12736"/>
        <v>0</v>
      </c>
      <c r="AI3629" s="62">
        <f t="shared" si="12736"/>
        <v>2244319.96</v>
      </c>
      <c r="AJ3629" s="62">
        <f t="shared" si="12736"/>
        <v>2244319.96</v>
      </c>
      <c r="AK3629" s="62">
        <f>+AK3630</f>
        <v>0</v>
      </c>
      <c r="AL3629" s="62">
        <f t="shared" ref="AL3629:BK3629" si="12737">+AL3630</f>
        <v>0</v>
      </c>
      <c r="AM3629" s="62">
        <f t="shared" si="12737"/>
        <v>0</v>
      </c>
      <c r="AN3629" s="62">
        <f t="shared" si="12737"/>
        <v>778333.34000000008</v>
      </c>
      <c r="AO3629" s="62">
        <f t="shared" si="12737"/>
        <v>0</v>
      </c>
      <c r="AP3629" s="62">
        <f t="shared" si="12737"/>
        <v>778333.34000000008</v>
      </c>
      <c r="AQ3629" s="62">
        <f t="shared" si="12737"/>
        <v>778333.34000000008</v>
      </c>
      <c r="AR3629" s="62">
        <f>+AR3630</f>
        <v>0</v>
      </c>
      <c r="AS3629" s="62">
        <f t="shared" si="12737"/>
        <v>0</v>
      </c>
      <c r="AT3629" s="62">
        <f t="shared" si="12737"/>
        <v>0</v>
      </c>
      <c r="AU3629" s="62">
        <f t="shared" si="12737"/>
        <v>0</v>
      </c>
      <c r="AV3629" s="62">
        <f t="shared" si="12737"/>
        <v>0</v>
      </c>
      <c r="AW3629" s="62">
        <f t="shared" si="12737"/>
        <v>0</v>
      </c>
      <c r="AX3629" s="62">
        <f t="shared" si="12737"/>
        <v>0</v>
      </c>
      <c r="AY3629" s="62">
        <f>+AY3630</f>
        <v>0</v>
      </c>
      <c r="AZ3629" s="62">
        <f t="shared" si="12737"/>
        <v>0</v>
      </c>
      <c r="BA3629" s="62">
        <f t="shared" si="12737"/>
        <v>0</v>
      </c>
      <c r="BB3629" s="62">
        <f t="shared" si="12737"/>
        <v>0</v>
      </c>
      <c r="BC3629" s="62">
        <f t="shared" si="12737"/>
        <v>0</v>
      </c>
      <c r="BD3629" s="62">
        <f t="shared" si="12737"/>
        <v>0</v>
      </c>
      <c r="BE3629" s="62">
        <f t="shared" si="12737"/>
        <v>0</v>
      </c>
      <c r="BF3629" s="62">
        <f>+BF3630</f>
        <v>0</v>
      </c>
      <c r="BG3629" s="62">
        <f t="shared" si="12737"/>
        <v>0</v>
      </c>
      <c r="BH3629" s="62">
        <f t="shared" si="12737"/>
        <v>0</v>
      </c>
      <c r="BI3629" s="62">
        <f t="shared" si="12737"/>
        <v>1465986.6199999999</v>
      </c>
      <c r="BJ3629" s="62">
        <f t="shared" si="12737"/>
        <v>0</v>
      </c>
      <c r="BK3629" s="62">
        <f t="shared" si="12737"/>
        <v>1465986.6199999999</v>
      </c>
      <c r="BL3629" s="62">
        <f t="shared" si="12584"/>
        <v>1465986.6199999999</v>
      </c>
      <c r="BM3629" s="304"/>
      <c r="BN3629" s="304"/>
      <c r="BO3629" s="304"/>
      <c r="BP3629" s="304"/>
      <c r="BQ3629" s="304"/>
      <c r="BR3629" s="304"/>
      <c r="BS3629" s="156"/>
      <c r="BT3629" s="77"/>
    </row>
    <row r="3630" spans="1:72" s="79" customFormat="1" ht="49.5" customHeight="1">
      <c r="A3630" s="77"/>
      <c r="B3630" s="20">
        <v>2014</v>
      </c>
      <c r="C3630" s="65">
        <v>8317</v>
      </c>
      <c r="D3630" s="20">
        <v>17</v>
      </c>
      <c r="E3630" s="20">
        <v>1000</v>
      </c>
      <c r="F3630" s="20">
        <v>1200</v>
      </c>
      <c r="G3630" s="20">
        <v>122</v>
      </c>
      <c r="H3630" s="20">
        <v>1</v>
      </c>
      <c r="I3630" s="86" t="s">
        <v>1613</v>
      </c>
      <c r="J3630" s="141"/>
      <c r="K3630" s="141"/>
      <c r="L3630" s="69">
        <f>+J3630+K3630</f>
        <v>0</v>
      </c>
      <c r="M3630" s="141">
        <v>2244319.96</v>
      </c>
      <c r="N3630" s="141"/>
      <c r="O3630" s="69">
        <f>+M3630+N3630</f>
        <v>2244319.96</v>
      </c>
      <c r="P3630" s="69">
        <f>+L3630+O3630</f>
        <v>2244319.96</v>
      </c>
      <c r="Q3630" s="71"/>
      <c r="R3630" s="71"/>
      <c r="S3630" s="71"/>
      <c r="T3630" s="71"/>
      <c r="U3630" s="71"/>
      <c r="V3630" s="71"/>
      <c r="W3630" s="67">
        <v>0</v>
      </c>
      <c r="X3630" s="67">
        <v>0</v>
      </c>
      <c r="Y3630" s="68">
        <v>0</v>
      </c>
      <c r="Z3630" s="67">
        <v>0</v>
      </c>
      <c r="AA3630" s="67">
        <v>0</v>
      </c>
      <c r="AB3630" s="68">
        <v>0</v>
      </c>
      <c r="AC3630" s="68">
        <f t="shared" ref="AC3630" si="12738">+Y3630+AB3630</f>
        <v>0</v>
      </c>
      <c r="AD3630" s="67">
        <f>J3630+Q3630-T3630</f>
        <v>0</v>
      </c>
      <c r="AE3630" s="67">
        <f>K3630+R3630-U3630</f>
        <v>0</v>
      </c>
      <c r="AF3630" s="68">
        <f t="shared" ref="AF3630" si="12739">AD3630+AE3630</f>
        <v>0</v>
      </c>
      <c r="AG3630" s="67">
        <f>+M3630-T3630</f>
        <v>2244319.96</v>
      </c>
      <c r="AH3630" s="67">
        <f>+N3630-U3630</f>
        <v>0</v>
      </c>
      <c r="AI3630" s="68">
        <f t="shared" ref="AI3630" si="12740">+AG3630+AH3630</f>
        <v>2244319.96</v>
      </c>
      <c r="AJ3630" s="68">
        <f t="shared" ref="AJ3630" si="12741">+AF3630+AI3630</f>
        <v>2244319.96</v>
      </c>
      <c r="AK3630" s="71"/>
      <c r="AL3630" s="71"/>
      <c r="AM3630" s="68">
        <f>+AK3630+AL3630</f>
        <v>0</v>
      </c>
      <c r="AN3630" s="71">
        <f>129000+64500+64500+73833.33+64500+64500+64500+64500+64500+58000+66000.01</f>
        <v>778333.34000000008</v>
      </c>
      <c r="AO3630" s="71"/>
      <c r="AP3630" s="68">
        <f>+AN3630+AO3630</f>
        <v>778333.34000000008</v>
      </c>
      <c r="AQ3630" s="68">
        <f>+AM3630+AP3630</f>
        <v>778333.34000000008</v>
      </c>
      <c r="AR3630" s="71"/>
      <c r="AS3630" s="71"/>
      <c r="AT3630" s="68">
        <f>+AR3630+AS3630</f>
        <v>0</v>
      </c>
      <c r="AU3630" s="71"/>
      <c r="AV3630" s="71"/>
      <c r="AW3630" s="68">
        <f>+AU3630+AV3630</f>
        <v>0</v>
      </c>
      <c r="AX3630" s="68">
        <f>+AT3630+AW3630</f>
        <v>0</v>
      </c>
      <c r="AY3630" s="71"/>
      <c r="AZ3630" s="71"/>
      <c r="BA3630" s="68">
        <f>+AY3630+AZ3630</f>
        <v>0</v>
      </c>
      <c r="BB3630" s="71"/>
      <c r="BC3630" s="71"/>
      <c r="BD3630" s="68">
        <f>+BB3630+BC3630</f>
        <v>0</v>
      </c>
      <c r="BE3630" s="68">
        <f>+BA3630+BD3630</f>
        <v>0</v>
      </c>
      <c r="BF3630" s="67">
        <f t="shared" ref="BF3630:BG3630" si="12742">AD3630-AK3630-AR3630-AY3630</f>
        <v>0</v>
      </c>
      <c r="BG3630" s="67">
        <f t="shared" si="12742"/>
        <v>0</v>
      </c>
      <c r="BH3630" s="68">
        <f t="shared" ref="BH3630" si="12743">BF3630+BG3630</f>
        <v>0</v>
      </c>
      <c r="BI3630" s="67">
        <f t="shared" ref="BI3630:BJ3630" si="12744">AG3630-AN3630-AU3630-BB3630</f>
        <v>1465986.6199999999</v>
      </c>
      <c r="BJ3630" s="67">
        <f t="shared" si="12744"/>
        <v>0</v>
      </c>
      <c r="BK3630" s="68">
        <f t="shared" ref="BK3630" si="12745">+BI3630+BJ3630</f>
        <v>1465986.6199999999</v>
      </c>
      <c r="BL3630" s="68">
        <f t="shared" si="12584"/>
        <v>1465986.6199999999</v>
      </c>
      <c r="BM3630" s="305">
        <v>9</v>
      </c>
      <c r="BN3630" s="305">
        <v>0</v>
      </c>
      <c r="BO3630" s="306"/>
      <c r="BP3630" s="306"/>
      <c r="BQ3630" s="305">
        <v>9</v>
      </c>
      <c r="BR3630" s="305">
        <v>0</v>
      </c>
      <c r="BS3630" s="74" t="s">
        <v>37</v>
      </c>
      <c r="BT3630" s="77"/>
    </row>
    <row r="3631" spans="1:72" s="77" customFormat="1" ht="44.25" hidden="1" customHeight="1">
      <c r="B3631" s="53">
        <v>2014</v>
      </c>
      <c r="C3631" s="54">
        <v>8317</v>
      </c>
      <c r="D3631" s="53">
        <v>17</v>
      </c>
      <c r="E3631" s="53">
        <v>1000</v>
      </c>
      <c r="F3631" s="53">
        <v>1300</v>
      </c>
      <c r="G3631" s="53"/>
      <c r="H3631" s="53"/>
      <c r="I3631" s="55" t="s">
        <v>201</v>
      </c>
      <c r="J3631" s="56">
        <f>J3632</f>
        <v>0</v>
      </c>
      <c r="K3631" s="56">
        <f t="shared" ref="K3631:P3631" si="12746">K3632</f>
        <v>0</v>
      </c>
      <c r="L3631" s="56">
        <f t="shared" si="12746"/>
        <v>0</v>
      </c>
      <c r="M3631" s="56">
        <f t="shared" si="12746"/>
        <v>0</v>
      </c>
      <c r="N3631" s="56">
        <f t="shared" si="12746"/>
        <v>0</v>
      </c>
      <c r="O3631" s="56">
        <f t="shared" si="12746"/>
        <v>0</v>
      </c>
      <c r="P3631" s="56">
        <f t="shared" si="12746"/>
        <v>0</v>
      </c>
      <c r="Q3631" s="56">
        <f>Q3632</f>
        <v>0</v>
      </c>
      <c r="R3631" s="56">
        <f t="shared" ref="R3631:V3631" si="12747">R3632</f>
        <v>0</v>
      </c>
      <c r="S3631" s="56">
        <f t="shared" si="12747"/>
        <v>0</v>
      </c>
      <c r="T3631" s="56">
        <f>T3632</f>
        <v>0</v>
      </c>
      <c r="U3631" s="56">
        <f t="shared" si="12747"/>
        <v>0</v>
      </c>
      <c r="V3631" s="56">
        <f t="shared" si="12747"/>
        <v>0</v>
      </c>
      <c r="W3631" s="56">
        <v>0</v>
      </c>
      <c r="X3631" s="56">
        <v>0</v>
      </c>
      <c r="Y3631" s="56">
        <v>0</v>
      </c>
      <c r="Z3631" s="56">
        <v>0</v>
      </c>
      <c r="AA3631" s="56">
        <v>0</v>
      </c>
      <c r="AB3631" s="56">
        <v>0</v>
      </c>
      <c r="AC3631" s="56">
        <f t="shared" ref="AC3631" si="12748">AC3632</f>
        <v>0</v>
      </c>
      <c r="AD3631" s="56">
        <f>AD3632</f>
        <v>0</v>
      </c>
      <c r="AE3631" s="56">
        <f t="shared" ref="AE3631:AJ3631" si="12749">AE3632</f>
        <v>0</v>
      </c>
      <c r="AF3631" s="56">
        <f t="shared" si="12749"/>
        <v>0</v>
      </c>
      <c r="AG3631" s="56" t="e">
        <f t="shared" si="12749"/>
        <v>#REF!</v>
      </c>
      <c r="AH3631" s="56" t="e">
        <f t="shared" si="12749"/>
        <v>#REF!</v>
      </c>
      <c r="AI3631" s="56" t="e">
        <f t="shared" si="12749"/>
        <v>#REF!</v>
      </c>
      <c r="AJ3631" s="56" t="e">
        <f t="shared" si="12749"/>
        <v>#REF!</v>
      </c>
      <c r="AK3631" s="56">
        <f>AK3632</f>
        <v>0</v>
      </c>
      <c r="AL3631" s="56">
        <f t="shared" ref="AL3631:BK3631" si="12750">AL3632</f>
        <v>0</v>
      </c>
      <c r="AM3631" s="56">
        <f t="shared" si="12750"/>
        <v>0</v>
      </c>
      <c r="AN3631" s="56">
        <f t="shared" si="12750"/>
        <v>0</v>
      </c>
      <c r="AO3631" s="56">
        <f t="shared" si="12750"/>
        <v>0</v>
      </c>
      <c r="AP3631" s="56">
        <f t="shared" si="12750"/>
        <v>0</v>
      </c>
      <c r="AQ3631" s="56">
        <f t="shared" si="12750"/>
        <v>0</v>
      </c>
      <c r="AR3631" s="56">
        <f>AR3632</f>
        <v>0</v>
      </c>
      <c r="AS3631" s="56">
        <f t="shared" si="12750"/>
        <v>0</v>
      </c>
      <c r="AT3631" s="56">
        <f t="shared" si="12750"/>
        <v>0</v>
      </c>
      <c r="AU3631" s="56">
        <f t="shared" si="12750"/>
        <v>0</v>
      </c>
      <c r="AV3631" s="56">
        <f t="shared" si="12750"/>
        <v>0</v>
      </c>
      <c r="AW3631" s="56">
        <f t="shared" si="12750"/>
        <v>0</v>
      </c>
      <c r="AX3631" s="56">
        <f t="shared" si="12750"/>
        <v>0</v>
      </c>
      <c r="AY3631" s="56">
        <f>AY3632</f>
        <v>0</v>
      </c>
      <c r="AZ3631" s="56">
        <f t="shared" si="12750"/>
        <v>0</v>
      </c>
      <c r="BA3631" s="56">
        <f t="shared" si="12750"/>
        <v>0</v>
      </c>
      <c r="BB3631" s="56">
        <f t="shared" si="12750"/>
        <v>0</v>
      </c>
      <c r="BC3631" s="56">
        <f t="shared" si="12750"/>
        <v>0</v>
      </c>
      <c r="BD3631" s="56">
        <f t="shared" si="12750"/>
        <v>0</v>
      </c>
      <c r="BE3631" s="56">
        <f t="shared" si="12750"/>
        <v>0</v>
      </c>
      <c r="BF3631" s="56">
        <f>BF3632</f>
        <v>0</v>
      </c>
      <c r="BG3631" s="56">
        <f t="shared" si="12750"/>
        <v>0</v>
      </c>
      <c r="BH3631" s="56">
        <f t="shared" si="12750"/>
        <v>0</v>
      </c>
      <c r="BI3631" s="56" t="e">
        <f t="shared" si="12750"/>
        <v>#REF!</v>
      </c>
      <c r="BJ3631" s="56" t="e">
        <f t="shared" si="12750"/>
        <v>#REF!</v>
      </c>
      <c r="BK3631" s="56" t="e">
        <f t="shared" si="12750"/>
        <v>#REF!</v>
      </c>
      <c r="BL3631" s="56" t="e">
        <f t="shared" si="12584"/>
        <v>#REF!</v>
      </c>
      <c r="BM3631" s="316"/>
      <c r="BN3631" s="316"/>
      <c r="BO3631" s="316"/>
      <c r="BP3631" s="316"/>
      <c r="BQ3631" s="316"/>
      <c r="BR3631" s="316"/>
      <c r="BS3631" s="244"/>
      <c r="BT3631" s="108"/>
    </row>
    <row r="3632" spans="1:72" s="77" customFormat="1" ht="44.25" hidden="1" customHeight="1">
      <c r="B3632" s="59">
        <v>2014</v>
      </c>
      <c r="C3632" s="60">
        <v>8317</v>
      </c>
      <c r="D3632" s="59">
        <v>17</v>
      </c>
      <c r="E3632" s="59">
        <v>1000</v>
      </c>
      <c r="F3632" s="59">
        <v>1300</v>
      </c>
      <c r="G3632" s="59">
        <v>134</v>
      </c>
      <c r="H3632" s="59"/>
      <c r="I3632" s="61" t="s">
        <v>205</v>
      </c>
      <c r="J3632" s="62">
        <f>+J3633</f>
        <v>0</v>
      </c>
      <c r="K3632" s="62">
        <f t="shared" ref="K3632:P3632" si="12751">+K3633</f>
        <v>0</v>
      </c>
      <c r="L3632" s="62">
        <f t="shared" si="12751"/>
        <v>0</v>
      </c>
      <c r="M3632" s="62">
        <f t="shared" si="12751"/>
        <v>0</v>
      </c>
      <c r="N3632" s="62">
        <f t="shared" si="12751"/>
        <v>0</v>
      </c>
      <c r="O3632" s="62">
        <f t="shared" si="12751"/>
        <v>0</v>
      </c>
      <c r="P3632" s="62">
        <f t="shared" si="12751"/>
        <v>0</v>
      </c>
      <c r="Q3632" s="62">
        <f>+Q3633</f>
        <v>0</v>
      </c>
      <c r="R3632" s="62">
        <f t="shared" ref="R3632:V3632" si="12752">+R3633</f>
        <v>0</v>
      </c>
      <c r="S3632" s="62">
        <f t="shared" si="12752"/>
        <v>0</v>
      </c>
      <c r="T3632" s="62">
        <f>+T3633</f>
        <v>0</v>
      </c>
      <c r="U3632" s="62">
        <f t="shared" si="12752"/>
        <v>0</v>
      </c>
      <c r="V3632" s="62">
        <f t="shared" si="12752"/>
        <v>0</v>
      </c>
      <c r="W3632" s="62">
        <v>0</v>
      </c>
      <c r="X3632" s="62">
        <v>0</v>
      </c>
      <c r="Y3632" s="62">
        <v>0</v>
      </c>
      <c r="Z3632" s="62">
        <v>0</v>
      </c>
      <c r="AA3632" s="62">
        <v>0</v>
      </c>
      <c r="AB3632" s="62">
        <v>0</v>
      </c>
      <c r="AC3632" s="62">
        <f t="shared" ref="AC3632" si="12753">+AC3633</f>
        <v>0</v>
      </c>
      <c r="AD3632" s="62">
        <f>+AD3633</f>
        <v>0</v>
      </c>
      <c r="AE3632" s="62">
        <f t="shared" ref="AE3632:AJ3632" si="12754">+AE3633</f>
        <v>0</v>
      </c>
      <c r="AF3632" s="62">
        <f t="shared" si="12754"/>
        <v>0</v>
      </c>
      <c r="AG3632" s="62" t="e">
        <f t="shared" si="12754"/>
        <v>#REF!</v>
      </c>
      <c r="AH3632" s="62" t="e">
        <f t="shared" si="12754"/>
        <v>#REF!</v>
      </c>
      <c r="AI3632" s="62" t="e">
        <f t="shared" si="12754"/>
        <v>#REF!</v>
      </c>
      <c r="AJ3632" s="62" t="e">
        <f t="shared" si="12754"/>
        <v>#REF!</v>
      </c>
      <c r="AK3632" s="62">
        <f>+AK3633</f>
        <v>0</v>
      </c>
      <c r="AL3632" s="62">
        <f t="shared" ref="AL3632:BK3632" si="12755">+AL3633</f>
        <v>0</v>
      </c>
      <c r="AM3632" s="62">
        <f t="shared" si="12755"/>
        <v>0</v>
      </c>
      <c r="AN3632" s="62">
        <f t="shared" si="12755"/>
        <v>0</v>
      </c>
      <c r="AO3632" s="62">
        <f t="shared" si="12755"/>
        <v>0</v>
      </c>
      <c r="AP3632" s="62">
        <f t="shared" si="12755"/>
        <v>0</v>
      </c>
      <c r="AQ3632" s="62">
        <f t="shared" si="12755"/>
        <v>0</v>
      </c>
      <c r="AR3632" s="62">
        <f>+AR3633</f>
        <v>0</v>
      </c>
      <c r="AS3632" s="62">
        <f t="shared" si="12755"/>
        <v>0</v>
      </c>
      <c r="AT3632" s="62">
        <f t="shared" si="12755"/>
        <v>0</v>
      </c>
      <c r="AU3632" s="62">
        <f t="shared" si="12755"/>
        <v>0</v>
      </c>
      <c r="AV3632" s="62">
        <f t="shared" si="12755"/>
        <v>0</v>
      </c>
      <c r="AW3632" s="62">
        <f t="shared" si="12755"/>
        <v>0</v>
      </c>
      <c r="AX3632" s="62">
        <f t="shared" si="12755"/>
        <v>0</v>
      </c>
      <c r="AY3632" s="62">
        <f>+AY3633</f>
        <v>0</v>
      </c>
      <c r="AZ3632" s="62">
        <f t="shared" si="12755"/>
        <v>0</v>
      </c>
      <c r="BA3632" s="62">
        <f t="shared" si="12755"/>
        <v>0</v>
      </c>
      <c r="BB3632" s="62">
        <f t="shared" si="12755"/>
        <v>0</v>
      </c>
      <c r="BC3632" s="62">
        <f t="shared" si="12755"/>
        <v>0</v>
      </c>
      <c r="BD3632" s="62">
        <f t="shared" si="12755"/>
        <v>0</v>
      </c>
      <c r="BE3632" s="62">
        <f t="shared" si="12755"/>
        <v>0</v>
      </c>
      <c r="BF3632" s="62">
        <f>+BF3633</f>
        <v>0</v>
      </c>
      <c r="BG3632" s="62">
        <f t="shared" si="12755"/>
        <v>0</v>
      </c>
      <c r="BH3632" s="62">
        <f t="shared" si="12755"/>
        <v>0</v>
      </c>
      <c r="BI3632" s="62" t="e">
        <f t="shared" si="12755"/>
        <v>#REF!</v>
      </c>
      <c r="BJ3632" s="62" t="e">
        <f t="shared" si="12755"/>
        <v>#REF!</v>
      </c>
      <c r="BK3632" s="62" t="e">
        <f t="shared" si="12755"/>
        <v>#REF!</v>
      </c>
      <c r="BL3632" s="62" t="e">
        <f t="shared" si="12584"/>
        <v>#REF!</v>
      </c>
      <c r="BM3632" s="169"/>
      <c r="BN3632" s="169"/>
      <c r="BO3632" s="169"/>
      <c r="BP3632" s="169"/>
      <c r="BQ3632" s="169"/>
      <c r="BR3632" s="169"/>
      <c r="BS3632" s="245"/>
      <c r="BT3632" s="108"/>
    </row>
    <row r="3633" spans="1:72" s="77" customFormat="1" ht="35.25" hidden="1" customHeight="1">
      <c r="B3633" s="20">
        <v>2014</v>
      </c>
      <c r="C3633" s="65">
        <v>8317</v>
      </c>
      <c r="D3633" s="20">
        <v>17</v>
      </c>
      <c r="E3633" s="20">
        <v>1000</v>
      </c>
      <c r="F3633" s="20">
        <v>1300</v>
      </c>
      <c r="G3633" s="20">
        <v>134</v>
      </c>
      <c r="H3633" s="20">
        <v>6</v>
      </c>
      <c r="I3633" s="86" t="s">
        <v>1614</v>
      </c>
      <c r="J3633" s="141"/>
      <c r="K3633" s="141"/>
      <c r="L3633" s="69">
        <f>+J3633+K3633</f>
        <v>0</v>
      </c>
      <c r="M3633" s="141"/>
      <c r="N3633" s="141"/>
      <c r="O3633" s="69">
        <f>+M3633+N3633</f>
        <v>0</v>
      </c>
      <c r="P3633" s="69">
        <f>+L3633+O3633</f>
        <v>0</v>
      </c>
      <c r="Q3633" s="71"/>
      <c r="R3633" s="71"/>
      <c r="S3633" s="71"/>
      <c r="T3633" s="71"/>
      <c r="U3633" s="71"/>
      <c r="V3633" s="71"/>
      <c r="W3633" s="67">
        <v>0</v>
      </c>
      <c r="X3633" s="67">
        <v>0</v>
      </c>
      <c r="Y3633" s="68">
        <v>0</v>
      </c>
      <c r="Z3633" s="67">
        <v>0</v>
      </c>
      <c r="AA3633" s="67">
        <v>0</v>
      </c>
      <c r="AB3633" s="68">
        <v>0</v>
      </c>
      <c r="AC3633" s="68">
        <f t="shared" ref="AC3633" si="12756">+Y3633+AB3633</f>
        <v>0</v>
      </c>
      <c r="AD3633" s="67">
        <f>J3633+Q3633-T3633</f>
        <v>0</v>
      </c>
      <c r="AE3633" s="67">
        <f>K3633+R3633-U3633</f>
        <v>0</v>
      </c>
      <c r="AF3633" s="68">
        <f t="shared" ref="AF3633" si="12757">AD3633+AE3633</f>
        <v>0</v>
      </c>
      <c r="AG3633" s="67" t="e">
        <f>M3633+#REF!-V3633</f>
        <v>#REF!</v>
      </c>
      <c r="AH3633" s="67" t="e">
        <f>N3633+S3633-#REF!</f>
        <v>#REF!</v>
      </c>
      <c r="AI3633" s="68" t="e">
        <f t="shared" ref="AI3633" si="12758">+AG3633+AH3633</f>
        <v>#REF!</v>
      </c>
      <c r="AJ3633" s="68" t="e">
        <f t="shared" ref="AJ3633" si="12759">+AF3633+AI3633</f>
        <v>#REF!</v>
      </c>
      <c r="AK3633" s="71"/>
      <c r="AL3633" s="71"/>
      <c r="AM3633" s="68">
        <f>+AK3633+AL3633</f>
        <v>0</v>
      </c>
      <c r="AN3633" s="71"/>
      <c r="AO3633" s="71"/>
      <c r="AP3633" s="68">
        <f>+AN3633+AO3633</f>
        <v>0</v>
      </c>
      <c r="AQ3633" s="68">
        <f>+AM3633+AP3633</f>
        <v>0</v>
      </c>
      <c r="AR3633" s="71"/>
      <c r="AS3633" s="71"/>
      <c r="AT3633" s="68">
        <f>+AR3633+AS3633</f>
        <v>0</v>
      </c>
      <c r="AU3633" s="71"/>
      <c r="AV3633" s="71"/>
      <c r="AW3633" s="68">
        <f>+AU3633+AV3633</f>
        <v>0</v>
      </c>
      <c r="AX3633" s="68">
        <f>+AT3633+AW3633</f>
        <v>0</v>
      </c>
      <c r="AY3633" s="71"/>
      <c r="AZ3633" s="71"/>
      <c r="BA3633" s="68">
        <f>+AY3633+AZ3633</f>
        <v>0</v>
      </c>
      <c r="BB3633" s="71"/>
      <c r="BC3633" s="71"/>
      <c r="BD3633" s="68">
        <f>+BB3633+BC3633</f>
        <v>0</v>
      </c>
      <c r="BE3633" s="68">
        <f>+BA3633+BD3633</f>
        <v>0</v>
      </c>
      <c r="BF3633" s="67">
        <f t="shared" ref="BF3633:BG3633" si="12760">AD3633-AK3633-AR3633-AY3633</f>
        <v>0</v>
      </c>
      <c r="BG3633" s="67">
        <f t="shared" si="12760"/>
        <v>0</v>
      </c>
      <c r="BH3633" s="68">
        <f t="shared" ref="BH3633" si="12761">BF3633+BG3633</f>
        <v>0</v>
      </c>
      <c r="BI3633" s="67" t="e">
        <f t="shared" ref="BI3633:BJ3633" si="12762">AG3633-AN3633-AU3633-BB3633</f>
        <v>#REF!</v>
      </c>
      <c r="BJ3633" s="67" t="e">
        <f t="shared" si="12762"/>
        <v>#REF!</v>
      </c>
      <c r="BK3633" s="68" t="e">
        <f t="shared" ref="BK3633" si="12763">+BI3633+BJ3633</f>
        <v>#REF!</v>
      </c>
      <c r="BL3633" s="68" t="e">
        <f t="shared" si="12584"/>
        <v>#REF!</v>
      </c>
      <c r="BM3633" s="305">
        <v>0</v>
      </c>
      <c r="BN3633" s="305">
        <v>0</v>
      </c>
      <c r="BO3633" s="306"/>
      <c r="BP3633" s="306"/>
      <c r="BQ3633" s="305">
        <v>0</v>
      </c>
      <c r="BR3633" s="305">
        <v>0</v>
      </c>
      <c r="BS3633" s="132"/>
      <c r="BT3633" s="108"/>
    </row>
    <row r="3634" spans="1:72" s="75" customFormat="1">
      <c r="A3634" s="77"/>
      <c r="B3634" s="47">
        <v>2014</v>
      </c>
      <c r="C3634" s="48">
        <v>8317</v>
      </c>
      <c r="D3634" s="47">
        <v>17</v>
      </c>
      <c r="E3634" s="47">
        <v>2000</v>
      </c>
      <c r="F3634" s="47"/>
      <c r="G3634" s="47"/>
      <c r="H3634" s="47"/>
      <c r="I3634" s="49" t="s">
        <v>39</v>
      </c>
      <c r="J3634" s="50">
        <f t="shared" ref="J3634:P3634" si="12764">J3635+J3642+J3645+J3654+J3657+J3669+J3678</f>
        <v>16450136.16</v>
      </c>
      <c r="K3634" s="50">
        <f t="shared" si="12764"/>
        <v>0</v>
      </c>
      <c r="L3634" s="50">
        <f t="shared" si="12764"/>
        <v>16450136.16</v>
      </c>
      <c r="M3634" s="50">
        <f t="shared" si="12764"/>
        <v>3453580.56</v>
      </c>
      <c r="N3634" s="50">
        <f t="shared" si="12764"/>
        <v>0</v>
      </c>
      <c r="O3634" s="50">
        <f t="shared" si="12764"/>
        <v>3453580.56</v>
      </c>
      <c r="P3634" s="50">
        <f t="shared" si="12764"/>
        <v>19903716.719999999</v>
      </c>
      <c r="Q3634" s="50">
        <f t="shared" ref="Q3634:S3634" si="12765">Q3635+Q3642+Q3645+Q3654+Q3657+Q3669+Q3678</f>
        <v>0</v>
      </c>
      <c r="R3634" s="50">
        <f t="shared" si="12765"/>
        <v>0</v>
      </c>
      <c r="S3634" s="50">
        <f t="shared" si="12765"/>
        <v>0</v>
      </c>
      <c r="T3634" s="50">
        <f t="shared" ref="T3634:V3634" si="12766">T3635+T3642+T3645+T3654+T3657+T3669+T3678</f>
        <v>0</v>
      </c>
      <c r="U3634" s="50">
        <f t="shared" si="12766"/>
        <v>0</v>
      </c>
      <c r="V3634" s="50">
        <f t="shared" si="12766"/>
        <v>0</v>
      </c>
      <c r="W3634" s="50">
        <v>0</v>
      </c>
      <c r="X3634" s="50">
        <v>0</v>
      </c>
      <c r="Y3634" s="50">
        <v>0</v>
      </c>
      <c r="Z3634" s="50">
        <v>0</v>
      </c>
      <c r="AA3634" s="50">
        <v>0</v>
      </c>
      <c r="AB3634" s="50">
        <v>0</v>
      </c>
      <c r="AC3634" s="50">
        <f t="shared" ref="AC3634" si="12767">+AC3645+AC3657+AC3669+AC3678</f>
        <v>0</v>
      </c>
      <c r="AD3634" s="50">
        <f t="shared" ref="AD3634:BH3634" si="12768">AD3635+AD3642+AD3645+AD3654+AD3657+AD3669+AD3678</f>
        <v>16450136.16</v>
      </c>
      <c r="AE3634" s="50">
        <f t="shared" si="12768"/>
        <v>0</v>
      </c>
      <c r="AF3634" s="50">
        <f t="shared" si="12768"/>
        <v>16450136.16</v>
      </c>
      <c r="AG3634" s="50">
        <f>+AG3645+AG3657+AG3669+AG3678</f>
        <v>3453580.56</v>
      </c>
      <c r="AH3634" s="50">
        <f t="shared" ref="AH3634:AJ3634" si="12769">+AH3645+AH3657+AH3669+AH3678</f>
        <v>0</v>
      </c>
      <c r="AI3634" s="50">
        <f t="shared" si="12769"/>
        <v>3453580.56</v>
      </c>
      <c r="AJ3634" s="50">
        <f t="shared" si="12769"/>
        <v>19903716.719999999</v>
      </c>
      <c r="AK3634" s="50">
        <f t="shared" si="12768"/>
        <v>0</v>
      </c>
      <c r="AL3634" s="50">
        <f t="shared" si="12768"/>
        <v>0</v>
      </c>
      <c r="AM3634" s="50">
        <f t="shared" si="12768"/>
        <v>0</v>
      </c>
      <c r="AN3634" s="50">
        <f t="shared" si="12768"/>
        <v>0</v>
      </c>
      <c r="AO3634" s="50">
        <f t="shared" si="12768"/>
        <v>0</v>
      </c>
      <c r="AP3634" s="50">
        <f t="shared" si="12768"/>
        <v>0</v>
      </c>
      <c r="AQ3634" s="50">
        <f t="shared" si="12768"/>
        <v>0</v>
      </c>
      <c r="AR3634" s="50">
        <f t="shared" si="12768"/>
        <v>0</v>
      </c>
      <c r="AS3634" s="50">
        <f t="shared" si="12768"/>
        <v>0</v>
      </c>
      <c r="AT3634" s="50">
        <f t="shared" si="12768"/>
        <v>0</v>
      </c>
      <c r="AU3634" s="50">
        <f t="shared" si="12768"/>
        <v>0</v>
      </c>
      <c r="AV3634" s="50">
        <f t="shared" si="12768"/>
        <v>0</v>
      </c>
      <c r="AW3634" s="50">
        <f t="shared" si="12768"/>
        <v>0</v>
      </c>
      <c r="AX3634" s="50">
        <f t="shared" si="12768"/>
        <v>0</v>
      </c>
      <c r="AY3634" s="50">
        <f t="shared" si="12768"/>
        <v>0</v>
      </c>
      <c r="AZ3634" s="50">
        <f t="shared" si="12768"/>
        <v>0</v>
      </c>
      <c r="BA3634" s="50">
        <f t="shared" si="12768"/>
        <v>0</v>
      </c>
      <c r="BB3634" s="50">
        <f t="shared" si="12768"/>
        <v>0</v>
      </c>
      <c r="BC3634" s="50">
        <f t="shared" si="12768"/>
        <v>0</v>
      </c>
      <c r="BD3634" s="50">
        <f t="shared" si="12768"/>
        <v>0</v>
      </c>
      <c r="BE3634" s="50">
        <f t="shared" si="12768"/>
        <v>0</v>
      </c>
      <c r="BF3634" s="50">
        <f t="shared" si="12768"/>
        <v>16450136.16</v>
      </c>
      <c r="BG3634" s="50">
        <f t="shared" si="12768"/>
        <v>0</v>
      </c>
      <c r="BH3634" s="50">
        <f t="shared" si="12768"/>
        <v>16450136.16</v>
      </c>
      <c r="BI3634" s="50">
        <f>+BI3645+BI3657+BI3669+BI3678</f>
        <v>3453580.56</v>
      </c>
      <c r="BJ3634" s="50">
        <f t="shared" ref="BJ3634:BK3634" si="12770">+BJ3645+BJ3657+BJ3669+BJ3678</f>
        <v>0</v>
      </c>
      <c r="BK3634" s="50">
        <f t="shared" si="12770"/>
        <v>3453580.56</v>
      </c>
      <c r="BL3634" s="50">
        <f t="shared" si="12584"/>
        <v>19903716.719999999</v>
      </c>
      <c r="BM3634" s="302"/>
      <c r="BN3634" s="302"/>
      <c r="BO3634" s="302"/>
      <c r="BP3634" s="302"/>
      <c r="BQ3634" s="302"/>
      <c r="BR3634" s="302"/>
      <c r="BS3634" s="76"/>
      <c r="BT3634" s="77"/>
    </row>
    <row r="3635" spans="1:72" s="78" customFormat="1" ht="40.5" hidden="1">
      <c r="A3635" s="77"/>
      <c r="B3635" s="53">
        <v>2014</v>
      </c>
      <c r="C3635" s="54">
        <v>8317</v>
      </c>
      <c r="D3635" s="53">
        <v>17</v>
      </c>
      <c r="E3635" s="53">
        <v>2000</v>
      </c>
      <c r="F3635" s="53">
        <v>2100</v>
      </c>
      <c r="G3635" s="53"/>
      <c r="H3635" s="53"/>
      <c r="I3635" s="55" t="s">
        <v>378</v>
      </c>
      <c r="J3635" s="56">
        <f>J3640+J3638+J3636</f>
        <v>0</v>
      </c>
      <c r="K3635" s="56">
        <f t="shared" ref="K3635:P3635" si="12771">K3640+K3638+K3636</f>
        <v>0</v>
      </c>
      <c r="L3635" s="56">
        <f t="shared" si="12771"/>
        <v>0</v>
      </c>
      <c r="M3635" s="56">
        <f t="shared" si="12771"/>
        <v>0</v>
      </c>
      <c r="N3635" s="56">
        <f t="shared" si="12771"/>
        <v>0</v>
      </c>
      <c r="O3635" s="56">
        <f t="shared" si="12771"/>
        <v>0</v>
      </c>
      <c r="P3635" s="56">
        <f t="shared" si="12771"/>
        <v>0</v>
      </c>
      <c r="Q3635" s="56">
        <f>Q3640+Q3638+Q3636</f>
        <v>0</v>
      </c>
      <c r="R3635" s="56">
        <f t="shared" ref="R3635:S3635" si="12772">R3640+R3638+R3636</f>
        <v>0</v>
      </c>
      <c r="S3635" s="56">
        <f t="shared" si="12772"/>
        <v>0</v>
      </c>
      <c r="T3635" s="56">
        <f>T3640+T3638+T3636</f>
        <v>0</v>
      </c>
      <c r="U3635" s="56">
        <f t="shared" ref="U3635:V3635" si="12773">U3640+U3638+U3636</f>
        <v>0</v>
      </c>
      <c r="V3635" s="56">
        <f t="shared" si="12773"/>
        <v>0</v>
      </c>
      <c r="W3635" s="56">
        <v>0</v>
      </c>
      <c r="X3635" s="56">
        <v>0</v>
      </c>
      <c r="Y3635" s="56">
        <v>0</v>
      </c>
      <c r="Z3635" s="56">
        <v>0</v>
      </c>
      <c r="AA3635" s="56">
        <v>0</v>
      </c>
      <c r="AB3635" s="56">
        <v>0</v>
      </c>
      <c r="AC3635" s="56">
        <f t="shared" ref="AC3635" si="12774">AC3640+AC3638+AC3636</f>
        <v>0</v>
      </c>
      <c r="AD3635" s="56">
        <f>AD3640+AD3638+AD3636</f>
        <v>0</v>
      </c>
      <c r="AE3635" s="56">
        <f t="shared" ref="AE3635:AJ3635" si="12775">AE3640+AE3638+AE3636</f>
        <v>0</v>
      </c>
      <c r="AF3635" s="56">
        <f t="shared" si="12775"/>
        <v>0</v>
      </c>
      <c r="AG3635" s="56" t="e">
        <f t="shared" si="12775"/>
        <v>#REF!</v>
      </c>
      <c r="AH3635" s="56" t="e">
        <f t="shared" si="12775"/>
        <v>#REF!</v>
      </c>
      <c r="AI3635" s="56" t="e">
        <f t="shared" si="12775"/>
        <v>#REF!</v>
      </c>
      <c r="AJ3635" s="56" t="e">
        <f t="shared" si="12775"/>
        <v>#REF!</v>
      </c>
      <c r="AK3635" s="56">
        <f>AK3640+AK3638+AK3636</f>
        <v>0</v>
      </c>
      <c r="AL3635" s="56">
        <f t="shared" ref="AL3635:AQ3635" si="12776">AL3640+AL3638+AL3636</f>
        <v>0</v>
      </c>
      <c r="AM3635" s="56">
        <f t="shared" si="12776"/>
        <v>0</v>
      </c>
      <c r="AN3635" s="56">
        <f t="shared" si="12776"/>
        <v>0</v>
      </c>
      <c r="AO3635" s="56">
        <f t="shared" si="12776"/>
        <v>0</v>
      </c>
      <c r="AP3635" s="56">
        <f t="shared" si="12776"/>
        <v>0</v>
      </c>
      <c r="AQ3635" s="56">
        <f t="shared" si="12776"/>
        <v>0</v>
      </c>
      <c r="AR3635" s="56">
        <f>AR3640+AR3638+AR3636</f>
        <v>0</v>
      </c>
      <c r="AS3635" s="56">
        <f t="shared" ref="AS3635:AX3635" si="12777">AS3640+AS3638+AS3636</f>
        <v>0</v>
      </c>
      <c r="AT3635" s="56">
        <f t="shared" si="12777"/>
        <v>0</v>
      </c>
      <c r="AU3635" s="56">
        <f t="shared" si="12777"/>
        <v>0</v>
      </c>
      <c r="AV3635" s="56">
        <f t="shared" si="12777"/>
        <v>0</v>
      </c>
      <c r="AW3635" s="56">
        <f t="shared" si="12777"/>
        <v>0</v>
      </c>
      <c r="AX3635" s="56">
        <f t="shared" si="12777"/>
        <v>0</v>
      </c>
      <c r="AY3635" s="56">
        <f>AY3640+AY3638+AY3636</f>
        <v>0</v>
      </c>
      <c r="AZ3635" s="56">
        <f t="shared" ref="AZ3635:BE3635" si="12778">AZ3640+AZ3638+AZ3636</f>
        <v>0</v>
      </c>
      <c r="BA3635" s="56">
        <f t="shared" si="12778"/>
        <v>0</v>
      </c>
      <c r="BB3635" s="56">
        <f t="shared" si="12778"/>
        <v>0</v>
      </c>
      <c r="BC3635" s="56">
        <f t="shared" si="12778"/>
        <v>0</v>
      </c>
      <c r="BD3635" s="56">
        <f t="shared" si="12778"/>
        <v>0</v>
      </c>
      <c r="BE3635" s="56">
        <f t="shared" si="12778"/>
        <v>0</v>
      </c>
      <c r="BF3635" s="56">
        <f>BF3640+BF3638+BF3636</f>
        <v>0</v>
      </c>
      <c r="BG3635" s="56">
        <f t="shared" ref="BG3635:BI3635" si="12779">BG3640+BG3638+BG3636</f>
        <v>0</v>
      </c>
      <c r="BH3635" s="56">
        <f t="shared" si="12779"/>
        <v>0</v>
      </c>
      <c r="BI3635" s="56" t="e">
        <f t="shared" si="12779"/>
        <v>#REF!</v>
      </c>
      <c r="BJ3635" s="56" t="e">
        <f t="shared" ref="BJ3635:BK3635" si="12780">BJ3640+BJ3638+BJ3636</f>
        <v>#REF!</v>
      </c>
      <c r="BK3635" s="56" t="e">
        <f t="shared" si="12780"/>
        <v>#REF!</v>
      </c>
      <c r="BL3635" s="56" t="e">
        <f t="shared" si="12584"/>
        <v>#REF!</v>
      </c>
      <c r="BM3635" s="303"/>
      <c r="BN3635" s="303"/>
      <c r="BO3635" s="303"/>
      <c r="BP3635" s="303"/>
      <c r="BQ3635" s="303"/>
      <c r="BR3635" s="303"/>
      <c r="BS3635" s="58"/>
      <c r="BT3635" s="77"/>
    </row>
    <row r="3636" spans="1:72" s="79" customFormat="1" ht="55.5" hidden="1" customHeight="1">
      <c r="A3636" s="77"/>
      <c r="B3636" s="59">
        <v>2014</v>
      </c>
      <c r="C3636" s="60">
        <v>8317</v>
      </c>
      <c r="D3636" s="59">
        <v>17</v>
      </c>
      <c r="E3636" s="59">
        <v>2000</v>
      </c>
      <c r="F3636" s="59">
        <v>2100</v>
      </c>
      <c r="G3636" s="59">
        <v>211</v>
      </c>
      <c r="H3636" s="59"/>
      <c r="I3636" s="61" t="s">
        <v>41</v>
      </c>
      <c r="J3636" s="62">
        <f>+J3637</f>
        <v>0</v>
      </c>
      <c r="K3636" s="62">
        <f t="shared" ref="K3636:P3640" si="12781">+K3637</f>
        <v>0</v>
      </c>
      <c r="L3636" s="62">
        <f t="shared" si="12781"/>
        <v>0</v>
      </c>
      <c r="M3636" s="62">
        <f t="shared" si="12781"/>
        <v>0</v>
      </c>
      <c r="N3636" s="62">
        <f t="shared" si="12781"/>
        <v>0</v>
      </c>
      <c r="O3636" s="62">
        <f t="shared" si="12781"/>
        <v>0</v>
      </c>
      <c r="P3636" s="62">
        <f t="shared" si="12781"/>
        <v>0</v>
      </c>
      <c r="Q3636" s="62">
        <f>+Q3637</f>
        <v>0</v>
      </c>
      <c r="R3636" s="62">
        <f t="shared" ref="R3636:V3640" si="12782">+R3637</f>
        <v>0</v>
      </c>
      <c r="S3636" s="62">
        <f t="shared" si="12782"/>
        <v>0</v>
      </c>
      <c r="T3636" s="62">
        <f>+T3637</f>
        <v>0</v>
      </c>
      <c r="U3636" s="62">
        <f t="shared" si="12782"/>
        <v>0</v>
      </c>
      <c r="V3636" s="62">
        <f t="shared" si="12782"/>
        <v>0</v>
      </c>
      <c r="W3636" s="62">
        <v>0</v>
      </c>
      <c r="X3636" s="62">
        <v>0</v>
      </c>
      <c r="Y3636" s="62">
        <v>0</v>
      </c>
      <c r="Z3636" s="62">
        <v>0</v>
      </c>
      <c r="AA3636" s="62">
        <v>0</v>
      </c>
      <c r="AB3636" s="62">
        <v>0</v>
      </c>
      <c r="AC3636" s="62">
        <f t="shared" ref="AC3636:AC3640" si="12783">+AC3637</f>
        <v>0</v>
      </c>
      <c r="AD3636" s="62">
        <f>+AD3637</f>
        <v>0</v>
      </c>
      <c r="AE3636" s="62">
        <f t="shared" ref="AE3636:AJ3640" si="12784">+AE3637</f>
        <v>0</v>
      </c>
      <c r="AF3636" s="62">
        <f t="shared" si="12784"/>
        <v>0</v>
      </c>
      <c r="AG3636" s="62" t="e">
        <f t="shared" si="12784"/>
        <v>#REF!</v>
      </c>
      <c r="AH3636" s="62" t="e">
        <f t="shared" si="12784"/>
        <v>#REF!</v>
      </c>
      <c r="AI3636" s="62" t="e">
        <f t="shared" si="12784"/>
        <v>#REF!</v>
      </c>
      <c r="AJ3636" s="62" t="e">
        <f t="shared" si="12784"/>
        <v>#REF!</v>
      </c>
      <c r="AK3636" s="62">
        <f>+AK3637</f>
        <v>0</v>
      </c>
      <c r="AL3636" s="62">
        <f t="shared" ref="AL3636:BA3640" si="12785">+AL3637</f>
        <v>0</v>
      </c>
      <c r="AM3636" s="62">
        <f t="shared" si="12785"/>
        <v>0</v>
      </c>
      <c r="AN3636" s="62">
        <f t="shared" si="12785"/>
        <v>0</v>
      </c>
      <c r="AO3636" s="62">
        <f t="shared" si="12785"/>
        <v>0</v>
      </c>
      <c r="AP3636" s="62">
        <f t="shared" si="12785"/>
        <v>0</v>
      </c>
      <c r="AQ3636" s="62">
        <f t="shared" si="12785"/>
        <v>0</v>
      </c>
      <c r="AR3636" s="62">
        <f>+AR3637</f>
        <v>0</v>
      </c>
      <c r="AS3636" s="62">
        <f t="shared" si="12785"/>
        <v>0</v>
      </c>
      <c r="AT3636" s="62">
        <f t="shared" si="12785"/>
        <v>0</v>
      </c>
      <c r="AU3636" s="62">
        <f t="shared" si="12785"/>
        <v>0</v>
      </c>
      <c r="AV3636" s="62">
        <f t="shared" si="12785"/>
        <v>0</v>
      </c>
      <c r="AW3636" s="62">
        <f t="shared" si="12785"/>
        <v>0</v>
      </c>
      <c r="AX3636" s="62">
        <f t="shared" si="12785"/>
        <v>0</v>
      </c>
      <c r="AY3636" s="62">
        <f>+AY3637</f>
        <v>0</v>
      </c>
      <c r="AZ3636" s="62">
        <f t="shared" si="12785"/>
        <v>0</v>
      </c>
      <c r="BA3636" s="62">
        <f t="shared" si="12785"/>
        <v>0</v>
      </c>
      <c r="BB3636" s="62">
        <f t="shared" ref="AZ3636:BE3640" si="12786">+BB3637</f>
        <v>0</v>
      </c>
      <c r="BC3636" s="62">
        <f t="shared" si="12786"/>
        <v>0</v>
      </c>
      <c r="BD3636" s="62">
        <f t="shared" si="12786"/>
        <v>0</v>
      </c>
      <c r="BE3636" s="62">
        <f t="shared" si="12786"/>
        <v>0</v>
      </c>
      <c r="BF3636" s="62">
        <f>+BF3637</f>
        <v>0</v>
      </c>
      <c r="BG3636" s="62">
        <f t="shared" ref="BG3636:BK3640" si="12787">+BG3637</f>
        <v>0</v>
      </c>
      <c r="BH3636" s="62">
        <f t="shared" si="12787"/>
        <v>0</v>
      </c>
      <c r="BI3636" s="62" t="e">
        <f t="shared" si="12787"/>
        <v>#REF!</v>
      </c>
      <c r="BJ3636" s="62" t="e">
        <f t="shared" si="12787"/>
        <v>#REF!</v>
      </c>
      <c r="BK3636" s="62" t="e">
        <f t="shared" si="12787"/>
        <v>#REF!</v>
      </c>
      <c r="BL3636" s="62" t="e">
        <f t="shared" si="12584"/>
        <v>#REF!</v>
      </c>
      <c r="BM3636" s="304"/>
      <c r="BN3636" s="304"/>
      <c r="BO3636" s="304"/>
      <c r="BP3636" s="304"/>
      <c r="BQ3636" s="304"/>
      <c r="BR3636" s="304"/>
      <c r="BS3636" s="64"/>
      <c r="BT3636" s="77"/>
    </row>
    <row r="3637" spans="1:72" s="46" customFormat="1" ht="36.75" hidden="1" customHeight="1">
      <c r="A3637" s="77"/>
      <c r="B3637" s="20">
        <v>2014</v>
      </c>
      <c r="C3637" s="65">
        <v>8317</v>
      </c>
      <c r="D3637" s="20">
        <v>17</v>
      </c>
      <c r="E3637" s="20">
        <v>2000</v>
      </c>
      <c r="F3637" s="20">
        <v>2100</v>
      </c>
      <c r="G3637" s="20">
        <v>211</v>
      </c>
      <c r="H3637" s="20">
        <v>1</v>
      </c>
      <c r="I3637" s="66" t="s">
        <v>42</v>
      </c>
      <c r="J3637" s="141"/>
      <c r="K3637" s="141"/>
      <c r="L3637" s="69">
        <f>+J3637+K3637</f>
        <v>0</v>
      </c>
      <c r="M3637" s="141"/>
      <c r="N3637" s="141"/>
      <c r="O3637" s="69">
        <f>+M3637+N3637</f>
        <v>0</v>
      </c>
      <c r="P3637" s="69">
        <f>+L3637+O3637</f>
        <v>0</v>
      </c>
      <c r="Q3637" s="71"/>
      <c r="R3637" s="71"/>
      <c r="S3637" s="71"/>
      <c r="T3637" s="71"/>
      <c r="U3637" s="71"/>
      <c r="V3637" s="71"/>
      <c r="W3637" s="67">
        <v>0</v>
      </c>
      <c r="X3637" s="67">
        <v>0</v>
      </c>
      <c r="Y3637" s="68">
        <v>0</v>
      </c>
      <c r="Z3637" s="67">
        <v>0</v>
      </c>
      <c r="AA3637" s="67">
        <v>0</v>
      </c>
      <c r="AB3637" s="68">
        <v>0</v>
      </c>
      <c r="AC3637" s="68">
        <f t="shared" ref="AC3637" si="12788">+Y3637+AB3637</f>
        <v>0</v>
      </c>
      <c r="AD3637" s="67">
        <f>J3637+Q3637-T3637</f>
        <v>0</v>
      </c>
      <c r="AE3637" s="67">
        <f>K3637+R3637-U3637</f>
        <v>0</v>
      </c>
      <c r="AF3637" s="68">
        <f t="shared" ref="AF3637" si="12789">AD3637+AE3637</f>
        <v>0</v>
      </c>
      <c r="AG3637" s="67" t="e">
        <f>M3637+#REF!-V3637</f>
        <v>#REF!</v>
      </c>
      <c r="AH3637" s="67" t="e">
        <f>N3637+S3637-#REF!</f>
        <v>#REF!</v>
      </c>
      <c r="AI3637" s="68" t="e">
        <f t="shared" ref="AI3637" si="12790">+AG3637+AH3637</f>
        <v>#REF!</v>
      </c>
      <c r="AJ3637" s="68" t="e">
        <f t="shared" ref="AJ3637" si="12791">+AF3637+AI3637</f>
        <v>#REF!</v>
      </c>
      <c r="AK3637" s="71"/>
      <c r="AL3637" s="71"/>
      <c r="AM3637" s="68">
        <f>+AK3637+AL3637</f>
        <v>0</v>
      </c>
      <c r="AN3637" s="71"/>
      <c r="AO3637" s="71"/>
      <c r="AP3637" s="68">
        <f>+AN3637+AO3637</f>
        <v>0</v>
      </c>
      <c r="AQ3637" s="68">
        <f>+AM3637+AP3637</f>
        <v>0</v>
      </c>
      <c r="AR3637" s="71"/>
      <c r="AS3637" s="71"/>
      <c r="AT3637" s="68">
        <f>+AR3637+AS3637</f>
        <v>0</v>
      </c>
      <c r="AU3637" s="71"/>
      <c r="AV3637" s="71"/>
      <c r="AW3637" s="68">
        <f>+AU3637+AV3637</f>
        <v>0</v>
      </c>
      <c r="AX3637" s="68">
        <f>+AT3637+AW3637</f>
        <v>0</v>
      </c>
      <c r="AY3637" s="71"/>
      <c r="AZ3637" s="71"/>
      <c r="BA3637" s="68">
        <f>+AY3637+AZ3637</f>
        <v>0</v>
      </c>
      <c r="BB3637" s="71"/>
      <c r="BC3637" s="71"/>
      <c r="BD3637" s="68">
        <f>+BB3637+BC3637</f>
        <v>0</v>
      </c>
      <c r="BE3637" s="68">
        <f>+BA3637+BD3637</f>
        <v>0</v>
      </c>
      <c r="BF3637" s="67">
        <f t="shared" ref="BF3637:BG3637" si="12792">AD3637-AK3637-AR3637-AY3637</f>
        <v>0</v>
      </c>
      <c r="BG3637" s="67">
        <f t="shared" si="12792"/>
        <v>0</v>
      </c>
      <c r="BH3637" s="68">
        <f t="shared" ref="BH3637" si="12793">BF3637+BG3637</f>
        <v>0</v>
      </c>
      <c r="BI3637" s="67" t="e">
        <f t="shared" ref="BI3637" si="12794">AG3637-AN3637-AU3637-BB3637</f>
        <v>#REF!</v>
      </c>
      <c r="BJ3637" s="67" t="e">
        <f t="shared" ref="BJ3637" si="12795">AH3637-AO3637-AV3637-BC3637</f>
        <v>#REF!</v>
      </c>
      <c r="BK3637" s="67" t="e">
        <f t="shared" ref="BK3637" si="12796">AI3637-AP3637-AW3637-BD3637</f>
        <v>#REF!</v>
      </c>
      <c r="BL3637" s="67" t="e">
        <f t="shared" ref="BL3637:BL3700" si="12797">+BH3637+BK3637</f>
        <v>#REF!</v>
      </c>
      <c r="BM3637" s="305">
        <v>0</v>
      </c>
      <c r="BN3637" s="305">
        <v>0</v>
      </c>
      <c r="BO3637" s="306"/>
      <c r="BP3637" s="306"/>
      <c r="BQ3637" s="305">
        <v>0</v>
      </c>
      <c r="BR3637" s="305">
        <v>0</v>
      </c>
      <c r="BS3637" s="74" t="s">
        <v>37</v>
      </c>
      <c r="BT3637" s="77"/>
    </row>
    <row r="3638" spans="1:72" s="46" customFormat="1" ht="81" hidden="1" customHeight="1">
      <c r="A3638" s="77"/>
      <c r="B3638" s="59">
        <v>2014</v>
      </c>
      <c r="C3638" s="60">
        <v>8317</v>
      </c>
      <c r="D3638" s="59">
        <v>17</v>
      </c>
      <c r="E3638" s="59">
        <v>2000</v>
      </c>
      <c r="F3638" s="59">
        <v>2100</v>
      </c>
      <c r="G3638" s="59">
        <v>214</v>
      </c>
      <c r="H3638" s="59"/>
      <c r="I3638" s="61" t="s">
        <v>44</v>
      </c>
      <c r="J3638" s="62">
        <f>+J3639</f>
        <v>0</v>
      </c>
      <c r="K3638" s="62">
        <f t="shared" si="12781"/>
        <v>0</v>
      </c>
      <c r="L3638" s="62">
        <f t="shared" si="12781"/>
        <v>0</v>
      </c>
      <c r="M3638" s="62">
        <f t="shared" si="12781"/>
        <v>0</v>
      </c>
      <c r="N3638" s="62">
        <f t="shared" si="12781"/>
        <v>0</v>
      </c>
      <c r="O3638" s="62">
        <f t="shared" si="12781"/>
        <v>0</v>
      </c>
      <c r="P3638" s="62">
        <f t="shared" si="12781"/>
        <v>0</v>
      </c>
      <c r="Q3638" s="62">
        <f>+Q3639</f>
        <v>0</v>
      </c>
      <c r="R3638" s="62">
        <f t="shared" si="12782"/>
        <v>0</v>
      </c>
      <c r="S3638" s="62">
        <f t="shared" si="12782"/>
        <v>0</v>
      </c>
      <c r="T3638" s="62">
        <f>+T3639</f>
        <v>0</v>
      </c>
      <c r="U3638" s="62">
        <f t="shared" si="12782"/>
        <v>0</v>
      </c>
      <c r="V3638" s="62">
        <f t="shared" si="12782"/>
        <v>0</v>
      </c>
      <c r="W3638" s="62">
        <v>0</v>
      </c>
      <c r="X3638" s="62">
        <v>0</v>
      </c>
      <c r="Y3638" s="62">
        <v>0</v>
      </c>
      <c r="Z3638" s="62">
        <v>0</v>
      </c>
      <c r="AA3638" s="62">
        <v>0</v>
      </c>
      <c r="AB3638" s="62">
        <v>0</v>
      </c>
      <c r="AC3638" s="62">
        <f t="shared" si="12783"/>
        <v>0</v>
      </c>
      <c r="AD3638" s="62">
        <f>+AD3639</f>
        <v>0</v>
      </c>
      <c r="AE3638" s="62">
        <f t="shared" si="12784"/>
        <v>0</v>
      </c>
      <c r="AF3638" s="62">
        <f t="shared" si="12784"/>
        <v>0</v>
      </c>
      <c r="AG3638" s="62" t="e">
        <f t="shared" si="12784"/>
        <v>#REF!</v>
      </c>
      <c r="AH3638" s="62" t="e">
        <f t="shared" si="12784"/>
        <v>#REF!</v>
      </c>
      <c r="AI3638" s="62" t="e">
        <f t="shared" si="12784"/>
        <v>#REF!</v>
      </c>
      <c r="AJ3638" s="62" t="e">
        <f t="shared" si="12784"/>
        <v>#REF!</v>
      </c>
      <c r="AK3638" s="62">
        <f>+AK3639</f>
        <v>0</v>
      </c>
      <c r="AL3638" s="62">
        <f t="shared" si="12785"/>
        <v>0</v>
      </c>
      <c r="AM3638" s="62">
        <f t="shared" si="12785"/>
        <v>0</v>
      </c>
      <c r="AN3638" s="62">
        <f t="shared" si="12785"/>
        <v>0</v>
      </c>
      <c r="AO3638" s="62">
        <f t="shared" si="12785"/>
        <v>0</v>
      </c>
      <c r="AP3638" s="62">
        <f t="shared" si="12785"/>
        <v>0</v>
      </c>
      <c r="AQ3638" s="62">
        <f t="shared" si="12785"/>
        <v>0</v>
      </c>
      <c r="AR3638" s="62">
        <f>+AR3639</f>
        <v>0</v>
      </c>
      <c r="AS3638" s="62">
        <f t="shared" si="12785"/>
        <v>0</v>
      </c>
      <c r="AT3638" s="62">
        <f t="shared" si="12785"/>
        <v>0</v>
      </c>
      <c r="AU3638" s="62">
        <f t="shared" si="12785"/>
        <v>0</v>
      </c>
      <c r="AV3638" s="62">
        <f t="shared" si="12785"/>
        <v>0</v>
      </c>
      <c r="AW3638" s="62">
        <f t="shared" si="12785"/>
        <v>0</v>
      </c>
      <c r="AX3638" s="62">
        <f t="shared" si="12785"/>
        <v>0</v>
      </c>
      <c r="AY3638" s="62">
        <f>+AY3639</f>
        <v>0</v>
      </c>
      <c r="AZ3638" s="62">
        <f t="shared" si="12786"/>
        <v>0</v>
      </c>
      <c r="BA3638" s="62">
        <f t="shared" si="12786"/>
        <v>0</v>
      </c>
      <c r="BB3638" s="62">
        <f t="shared" si="12786"/>
        <v>0</v>
      </c>
      <c r="BC3638" s="62">
        <f t="shared" si="12786"/>
        <v>0</v>
      </c>
      <c r="BD3638" s="62">
        <f t="shared" si="12786"/>
        <v>0</v>
      </c>
      <c r="BE3638" s="62">
        <f t="shared" si="12786"/>
        <v>0</v>
      </c>
      <c r="BF3638" s="62">
        <f>+BF3639</f>
        <v>0</v>
      </c>
      <c r="BG3638" s="62">
        <f t="shared" si="12787"/>
        <v>0</v>
      </c>
      <c r="BH3638" s="62">
        <f t="shared" si="12787"/>
        <v>0</v>
      </c>
      <c r="BI3638" s="62" t="e">
        <f t="shared" si="12787"/>
        <v>#REF!</v>
      </c>
      <c r="BJ3638" s="62" t="e">
        <f t="shared" si="12787"/>
        <v>#REF!</v>
      </c>
      <c r="BK3638" s="62" t="e">
        <f t="shared" si="12787"/>
        <v>#REF!</v>
      </c>
      <c r="BL3638" s="62" t="e">
        <f t="shared" si="12797"/>
        <v>#REF!</v>
      </c>
      <c r="BM3638" s="304"/>
      <c r="BN3638" s="304"/>
      <c r="BO3638" s="304"/>
      <c r="BP3638" s="304"/>
      <c r="BQ3638" s="304"/>
      <c r="BR3638" s="304"/>
      <c r="BS3638" s="64"/>
      <c r="BT3638" s="77"/>
    </row>
    <row r="3639" spans="1:72" s="46" customFormat="1" ht="61.5" hidden="1" customHeight="1">
      <c r="A3639" s="77"/>
      <c r="B3639" s="20">
        <v>2014</v>
      </c>
      <c r="C3639" s="65">
        <v>8317</v>
      </c>
      <c r="D3639" s="20">
        <v>17</v>
      </c>
      <c r="E3639" s="20">
        <v>2000</v>
      </c>
      <c r="F3639" s="20">
        <v>2100</v>
      </c>
      <c r="G3639" s="20">
        <v>214</v>
      </c>
      <c r="H3639" s="20">
        <v>1</v>
      </c>
      <c r="I3639" s="66" t="s">
        <v>45</v>
      </c>
      <c r="J3639" s="141"/>
      <c r="K3639" s="141"/>
      <c r="L3639" s="69">
        <f>+J3639+K3639</f>
        <v>0</v>
      </c>
      <c r="M3639" s="141"/>
      <c r="N3639" s="141"/>
      <c r="O3639" s="69">
        <f>+M3639+N3639</f>
        <v>0</v>
      </c>
      <c r="P3639" s="69">
        <f>+L3639+O3639</f>
        <v>0</v>
      </c>
      <c r="Q3639" s="71"/>
      <c r="R3639" s="71"/>
      <c r="S3639" s="71"/>
      <c r="T3639" s="71"/>
      <c r="U3639" s="71"/>
      <c r="V3639" s="71"/>
      <c r="W3639" s="67">
        <v>0</v>
      </c>
      <c r="X3639" s="67">
        <v>0</v>
      </c>
      <c r="Y3639" s="68">
        <v>0</v>
      </c>
      <c r="Z3639" s="67">
        <v>0</v>
      </c>
      <c r="AA3639" s="67">
        <v>0</v>
      </c>
      <c r="AB3639" s="68">
        <v>0</v>
      </c>
      <c r="AC3639" s="68">
        <f t="shared" ref="AC3639" si="12798">+Y3639+AB3639</f>
        <v>0</v>
      </c>
      <c r="AD3639" s="67">
        <f>J3639+Q3639-T3639</f>
        <v>0</v>
      </c>
      <c r="AE3639" s="67">
        <f>K3639+R3639-U3639</f>
        <v>0</v>
      </c>
      <c r="AF3639" s="68">
        <f t="shared" ref="AF3639" si="12799">AD3639+AE3639</f>
        <v>0</v>
      </c>
      <c r="AG3639" s="67" t="e">
        <f>M3639+#REF!-V3639</f>
        <v>#REF!</v>
      </c>
      <c r="AH3639" s="67" t="e">
        <f>N3639+S3639-#REF!</f>
        <v>#REF!</v>
      </c>
      <c r="AI3639" s="68" t="e">
        <f t="shared" ref="AI3639" si="12800">+AG3639+AH3639</f>
        <v>#REF!</v>
      </c>
      <c r="AJ3639" s="68" t="e">
        <f t="shared" ref="AJ3639" si="12801">+AF3639+AI3639</f>
        <v>#REF!</v>
      </c>
      <c r="AK3639" s="71"/>
      <c r="AL3639" s="71"/>
      <c r="AM3639" s="68">
        <f>+AK3639+AL3639</f>
        <v>0</v>
      </c>
      <c r="AN3639" s="71"/>
      <c r="AO3639" s="71"/>
      <c r="AP3639" s="68">
        <f>+AN3639+AO3639</f>
        <v>0</v>
      </c>
      <c r="AQ3639" s="68">
        <f>+AM3639+AP3639</f>
        <v>0</v>
      </c>
      <c r="AR3639" s="71"/>
      <c r="AS3639" s="71"/>
      <c r="AT3639" s="68">
        <f>+AR3639+AS3639</f>
        <v>0</v>
      </c>
      <c r="AU3639" s="71"/>
      <c r="AV3639" s="71"/>
      <c r="AW3639" s="68">
        <f>+AU3639+AV3639</f>
        <v>0</v>
      </c>
      <c r="AX3639" s="68">
        <f>+AT3639+AW3639</f>
        <v>0</v>
      </c>
      <c r="AY3639" s="71"/>
      <c r="AZ3639" s="71"/>
      <c r="BA3639" s="68">
        <f>+AY3639+AZ3639</f>
        <v>0</v>
      </c>
      <c r="BB3639" s="71"/>
      <c r="BC3639" s="71"/>
      <c r="BD3639" s="68">
        <f>+BB3639+BC3639</f>
        <v>0</v>
      </c>
      <c r="BE3639" s="68">
        <f>+BA3639+BD3639</f>
        <v>0</v>
      </c>
      <c r="BF3639" s="67">
        <f t="shared" ref="BF3639:BG3639" si="12802">AD3639-AK3639-AR3639-AY3639</f>
        <v>0</v>
      </c>
      <c r="BG3639" s="67">
        <f t="shared" si="12802"/>
        <v>0</v>
      </c>
      <c r="BH3639" s="68">
        <f t="shared" ref="BH3639" si="12803">BF3639+BG3639</f>
        <v>0</v>
      </c>
      <c r="BI3639" s="67" t="e">
        <f t="shared" ref="BI3639" si="12804">AG3639-AN3639-AU3639-BB3639</f>
        <v>#REF!</v>
      </c>
      <c r="BJ3639" s="67" t="e">
        <f t="shared" ref="BJ3639" si="12805">AH3639-AO3639-AV3639-BC3639</f>
        <v>#REF!</v>
      </c>
      <c r="BK3639" s="67" t="e">
        <f t="shared" ref="BK3639" si="12806">AI3639-AP3639-AW3639-BD3639</f>
        <v>#REF!</v>
      </c>
      <c r="BL3639" s="67" t="e">
        <f t="shared" si="12797"/>
        <v>#REF!</v>
      </c>
      <c r="BM3639" s="305">
        <v>0</v>
      </c>
      <c r="BN3639" s="305">
        <v>0</v>
      </c>
      <c r="BO3639" s="306"/>
      <c r="BP3639" s="306"/>
      <c r="BQ3639" s="305">
        <v>0</v>
      </c>
      <c r="BR3639" s="305">
        <v>0</v>
      </c>
      <c r="BS3639" s="114" t="s">
        <v>208</v>
      </c>
      <c r="BT3639" s="77"/>
    </row>
    <row r="3640" spans="1:72" s="79" customFormat="1" ht="49.5" hidden="1" customHeight="1">
      <c r="A3640" s="77"/>
      <c r="B3640" s="59">
        <v>2014</v>
      </c>
      <c r="C3640" s="60">
        <v>8317</v>
      </c>
      <c r="D3640" s="59">
        <v>17</v>
      </c>
      <c r="E3640" s="59">
        <v>2000</v>
      </c>
      <c r="F3640" s="59">
        <v>2100</v>
      </c>
      <c r="G3640" s="59">
        <v>215</v>
      </c>
      <c r="H3640" s="59"/>
      <c r="I3640" s="61" t="s">
        <v>46</v>
      </c>
      <c r="J3640" s="62">
        <f>+J3641</f>
        <v>0</v>
      </c>
      <c r="K3640" s="62">
        <f t="shared" si="12781"/>
        <v>0</v>
      </c>
      <c r="L3640" s="62">
        <f t="shared" si="12781"/>
        <v>0</v>
      </c>
      <c r="M3640" s="62">
        <f t="shared" si="12781"/>
        <v>0</v>
      </c>
      <c r="N3640" s="62">
        <f t="shared" si="12781"/>
        <v>0</v>
      </c>
      <c r="O3640" s="62">
        <f t="shared" si="12781"/>
        <v>0</v>
      </c>
      <c r="P3640" s="62">
        <f t="shared" si="12781"/>
        <v>0</v>
      </c>
      <c r="Q3640" s="62">
        <f>+Q3641</f>
        <v>0</v>
      </c>
      <c r="R3640" s="62">
        <f t="shared" si="12782"/>
        <v>0</v>
      </c>
      <c r="S3640" s="62">
        <f t="shared" si="12782"/>
        <v>0</v>
      </c>
      <c r="T3640" s="62">
        <f>+T3641</f>
        <v>0</v>
      </c>
      <c r="U3640" s="62">
        <f t="shared" si="12782"/>
        <v>0</v>
      </c>
      <c r="V3640" s="62">
        <f t="shared" si="12782"/>
        <v>0</v>
      </c>
      <c r="W3640" s="62">
        <v>0</v>
      </c>
      <c r="X3640" s="62">
        <v>0</v>
      </c>
      <c r="Y3640" s="62">
        <v>0</v>
      </c>
      <c r="Z3640" s="62">
        <v>0</v>
      </c>
      <c r="AA3640" s="62">
        <v>0</v>
      </c>
      <c r="AB3640" s="62">
        <v>0</v>
      </c>
      <c r="AC3640" s="62">
        <f t="shared" si="12783"/>
        <v>0</v>
      </c>
      <c r="AD3640" s="62">
        <f>+AD3641</f>
        <v>0</v>
      </c>
      <c r="AE3640" s="62">
        <f t="shared" si="12784"/>
        <v>0</v>
      </c>
      <c r="AF3640" s="62">
        <f t="shared" si="12784"/>
        <v>0</v>
      </c>
      <c r="AG3640" s="62" t="e">
        <f t="shared" si="12784"/>
        <v>#REF!</v>
      </c>
      <c r="AH3640" s="62" t="e">
        <f t="shared" si="12784"/>
        <v>#REF!</v>
      </c>
      <c r="AI3640" s="62" t="e">
        <f t="shared" si="12784"/>
        <v>#REF!</v>
      </c>
      <c r="AJ3640" s="62" t="e">
        <f t="shared" si="12784"/>
        <v>#REF!</v>
      </c>
      <c r="AK3640" s="62">
        <f>+AK3641</f>
        <v>0</v>
      </c>
      <c r="AL3640" s="62">
        <f t="shared" si="12785"/>
        <v>0</v>
      </c>
      <c r="AM3640" s="62">
        <f t="shared" si="12785"/>
        <v>0</v>
      </c>
      <c r="AN3640" s="62">
        <f t="shared" si="12785"/>
        <v>0</v>
      </c>
      <c r="AO3640" s="62">
        <f t="shared" si="12785"/>
        <v>0</v>
      </c>
      <c r="AP3640" s="62">
        <f t="shared" si="12785"/>
        <v>0</v>
      </c>
      <c r="AQ3640" s="62">
        <f t="shared" si="12785"/>
        <v>0</v>
      </c>
      <c r="AR3640" s="62">
        <f>+AR3641</f>
        <v>0</v>
      </c>
      <c r="AS3640" s="62">
        <f t="shared" si="12785"/>
        <v>0</v>
      </c>
      <c r="AT3640" s="62">
        <f t="shared" si="12785"/>
        <v>0</v>
      </c>
      <c r="AU3640" s="62">
        <f t="shared" si="12785"/>
        <v>0</v>
      </c>
      <c r="AV3640" s="62">
        <f t="shared" si="12785"/>
        <v>0</v>
      </c>
      <c r="AW3640" s="62">
        <f t="shared" si="12785"/>
        <v>0</v>
      </c>
      <c r="AX3640" s="62">
        <f t="shared" si="12785"/>
        <v>0</v>
      </c>
      <c r="AY3640" s="62">
        <f>+AY3641</f>
        <v>0</v>
      </c>
      <c r="AZ3640" s="62">
        <f t="shared" si="12786"/>
        <v>0</v>
      </c>
      <c r="BA3640" s="62">
        <f t="shared" si="12786"/>
        <v>0</v>
      </c>
      <c r="BB3640" s="62">
        <f t="shared" si="12786"/>
        <v>0</v>
      </c>
      <c r="BC3640" s="62">
        <f t="shared" si="12786"/>
        <v>0</v>
      </c>
      <c r="BD3640" s="62">
        <f t="shared" si="12786"/>
        <v>0</v>
      </c>
      <c r="BE3640" s="62">
        <f t="shared" si="12786"/>
        <v>0</v>
      </c>
      <c r="BF3640" s="62">
        <f>+BF3641</f>
        <v>0</v>
      </c>
      <c r="BG3640" s="62">
        <f t="shared" si="12787"/>
        <v>0</v>
      </c>
      <c r="BH3640" s="62">
        <f t="shared" si="12787"/>
        <v>0</v>
      </c>
      <c r="BI3640" s="62" t="e">
        <f t="shared" si="12787"/>
        <v>#REF!</v>
      </c>
      <c r="BJ3640" s="62" t="e">
        <f t="shared" si="12787"/>
        <v>#REF!</v>
      </c>
      <c r="BK3640" s="62" t="e">
        <f t="shared" si="12787"/>
        <v>#REF!</v>
      </c>
      <c r="BL3640" s="62" t="e">
        <f t="shared" si="12797"/>
        <v>#REF!</v>
      </c>
      <c r="BM3640" s="304"/>
      <c r="BN3640" s="304"/>
      <c r="BO3640" s="304"/>
      <c r="BP3640" s="304"/>
      <c r="BQ3640" s="304"/>
      <c r="BR3640" s="304"/>
      <c r="BS3640" s="156"/>
      <c r="BT3640" s="77"/>
    </row>
    <row r="3641" spans="1:72" s="79" customFormat="1" ht="49.5" hidden="1" customHeight="1">
      <c r="A3641" s="77"/>
      <c r="B3641" s="20">
        <v>2014</v>
      </c>
      <c r="C3641" s="65">
        <v>8317</v>
      </c>
      <c r="D3641" s="20">
        <v>17</v>
      </c>
      <c r="E3641" s="20">
        <v>2000</v>
      </c>
      <c r="F3641" s="20">
        <v>2100</v>
      </c>
      <c r="G3641" s="20">
        <v>215</v>
      </c>
      <c r="H3641" s="20">
        <v>1</v>
      </c>
      <c r="I3641" s="86" t="s">
        <v>1615</v>
      </c>
      <c r="J3641" s="141"/>
      <c r="K3641" s="141"/>
      <c r="L3641" s="69">
        <f>+J3641+K3641</f>
        <v>0</v>
      </c>
      <c r="M3641" s="141"/>
      <c r="N3641" s="141"/>
      <c r="O3641" s="69">
        <f>+M3641+N3641</f>
        <v>0</v>
      </c>
      <c r="P3641" s="69">
        <f>+L3641+O3641</f>
        <v>0</v>
      </c>
      <c r="Q3641" s="71"/>
      <c r="R3641" s="71"/>
      <c r="S3641" s="71"/>
      <c r="T3641" s="71"/>
      <c r="U3641" s="71"/>
      <c r="V3641" s="71"/>
      <c r="W3641" s="67">
        <v>0</v>
      </c>
      <c r="X3641" s="67">
        <v>0</v>
      </c>
      <c r="Y3641" s="68">
        <v>0</v>
      </c>
      <c r="Z3641" s="67">
        <v>0</v>
      </c>
      <c r="AA3641" s="67">
        <v>0</v>
      </c>
      <c r="AB3641" s="68">
        <v>0</v>
      </c>
      <c r="AC3641" s="68">
        <f t="shared" ref="AC3641" si="12807">+Y3641+AB3641</f>
        <v>0</v>
      </c>
      <c r="AD3641" s="67">
        <f>J3641+Q3641-T3641</f>
        <v>0</v>
      </c>
      <c r="AE3641" s="67">
        <f>K3641+R3641-U3641</f>
        <v>0</v>
      </c>
      <c r="AF3641" s="68">
        <f t="shared" ref="AF3641" si="12808">AD3641+AE3641</f>
        <v>0</v>
      </c>
      <c r="AG3641" s="67" t="e">
        <f>M3641+#REF!-V3641</f>
        <v>#REF!</v>
      </c>
      <c r="AH3641" s="67" t="e">
        <f>N3641+S3641-#REF!</f>
        <v>#REF!</v>
      </c>
      <c r="AI3641" s="68" t="e">
        <f t="shared" ref="AI3641" si="12809">+AG3641+AH3641</f>
        <v>#REF!</v>
      </c>
      <c r="AJ3641" s="68" t="e">
        <f t="shared" ref="AJ3641" si="12810">+AF3641+AI3641</f>
        <v>#REF!</v>
      </c>
      <c r="AK3641" s="71"/>
      <c r="AL3641" s="71"/>
      <c r="AM3641" s="68">
        <f>+AK3641+AL3641</f>
        <v>0</v>
      </c>
      <c r="AN3641" s="71"/>
      <c r="AO3641" s="71"/>
      <c r="AP3641" s="68">
        <f>+AN3641+AO3641</f>
        <v>0</v>
      </c>
      <c r="AQ3641" s="68">
        <f>+AM3641+AP3641</f>
        <v>0</v>
      </c>
      <c r="AR3641" s="71"/>
      <c r="AS3641" s="71"/>
      <c r="AT3641" s="68">
        <f>+AR3641+AS3641</f>
        <v>0</v>
      </c>
      <c r="AU3641" s="71"/>
      <c r="AV3641" s="71"/>
      <c r="AW3641" s="68">
        <f>+AU3641+AV3641</f>
        <v>0</v>
      </c>
      <c r="AX3641" s="68">
        <f>+AT3641+AW3641</f>
        <v>0</v>
      </c>
      <c r="AY3641" s="71"/>
      <c r="AZ3641" s="71"/>
      <c r="BA3641" s="68">
        <f>+AY3641+AZ3641</f>
        <v>0</v>
      </c>
      <c r="BB3641" s="71"/>
      <c r="BC3641" s="71"/>
      <c r="BD3641" s="68">
        <f>+BB3641+BC3641</f>
        <v>0</v>
      </c>
      <c r="BE3641" s="68">
        <f>+BA3641+BD3641</f>
        <v>0</v>
      </c>
      <c r="BF3641" s="67">
        <f t="shared" ref="BF3641:BG3641" si="12811">AD3641-AK3641-AR3641-AY3641</f>
        <v>0</v>
      </c>
      <c r="BG3641" s="67">
        <f t="shared" si="12811"/>
        <v>0</v>
      </c>
      <c r="BH3641" s="68">
        <f t="shared" ref="BH3641" si="12812">BF3641+BG3641</f>
        <v>0</v>
      </c>
      <c r="BI3641" s="67" t="e">
        <f t="shared" ref="BI3641" si="12813">AG3641-AN3641-AU3641-BB3641</f>
        <v>#REF!</v>
      </c>
      <c r="BJ3641" s="67" t="e">
        <f t="shared" ref="BJ3641" si="12814">AH3641-AO3641-AV3641-BC3641</f>
        <v>#REF!</v>
      </c>
      <c r="BK3641" s="67" t="e">
        <f t="shared" ref="BK3641" si="12815">AI3641-AP3641-AW3641-BD3641</f>
        <v>#REF!</v>
      </c>
      <c r="BL3641" s="67" t="e">
        <f t="shared" si="12797"/>
        <v>#REF!</v>
      </c>
      <c r="BM3641" s="305">
        <v>0</v>
      </c>
      <c r="BN3641" s="305">
        <v>0</v>
      </c>
      <c r="BO3641" s="306"/>
      <c r="BP3641" s="306"/>
      <c r="BQ3641" s="305">
        <v>0</v>
      </c>
      <c r="BR3641" s="305">
        <v>0</v>
      </c>
      <c r="BS3641" s="114" t="s">
        <v>208</v>
      </c>
      <c r="BT3641" s="77"/>
    </row>
    <row r="3642" spans="1:72" s="78" customFormat="1" hidden="1">
      <c r="A3642" s="77"/>
      <c r="B3642" s="53">
        <v>2014</v>
      </c>
      <c r="C3642" s="54">
        <v>8317</v>
      </c>
      <c r="D3642" s="53">
        <v>17</v>
      </c>
      <c r="E3642" s="53">
        <v>2000</v>
      </c>
      <c r="F3642" s="53">
        <v>2200</v>
      </c>
      <c r="G3642" s="53"/>
      <c r="H3642" s="53"/>
      <c r="I3642" s="55" t="s">
        <v>1616</v>
      </c>
      <c r="J3642" s="56">
        <f>J3643</f>
        <v>0</v>
      </c>
      <c r="K3642" s="56">
        <f t="shared" ref="K3642:P3642" si="12816">K3643</f>
        <v>0</v>
      </c>
      <c r="L3642" s="56">
        <f t="shared" si="12816"/>
        <v>0</v>
      </c>
      <c r="M3642" s="56">
        <f t="shared" si="12816"/>
        <v>0</v>
      </c>
      <c r="N3642" s="56">
        <f t="shared" si="12816"/>
        <v>0</v>
      </c>
      <c r="O3642" s="56">
        <f t="shared" si="12816"/>
        <v>0</v>
      </c>
      <c r="P3642" s="56">
        <f t="shared" si="12816"/>
        <v>0</v>
      </c>
      <c r="Q3642" s="56">
        <f>Q3643</f>
        <v>0</v>
      </c>
      <c r="R3642" s="56">
        <f t="shared" ref="R3642:V3642" si="12817">R3643</f>
        <v>0</v>
      </c>
      <c r="S3642" s="56">
        <f t="shared" si="12817"/>
        <v>0</v>
      </c>
      <c r="T3642" s="56">
        <f>T3643</f>
        <v>0</v>
      </c>
      <c r="U3642" s="56">
        <f t="shared" si="12817"/>
        <v>0</v>
      </c>
      <c r="V3642" s="56">
        <f t="shared" si="12817"/>
        <v>0</v>
      </c>
      <c r="W3642" s="56">
        <v>0</v>
      </c>
      <c r="X3642" s="56">
        <v>0</v>
      </c>
      <c r="Y3642" s="56">
        <v>0</v>
      </c>
      <c r="Z3642" s="56">
        <v>0</v>
      </c>
      <c r="AA3642" s="56">
        <v>0</v>
      </c>
      <c r="AB3642" s="56">
        <v>0</v>
      </c>
      <c r="AC3642" s="56">
        <f t="shared" ref="AC3642" si="12818">AC3643</f>
        <v>0</v>
      </c>
      <c r="AD3642" s="56">
        <f>AD3643</f>
        <v>0</v>
      </c>
      <c r="AE3642" s="56">
        <f t="shared" ref="AE3642:AJ3642" si="12819">AE3643</f>
        <v>0</v>
      </c>
      <c r="AF3642" s="56">
        <f t="shared" si="12819"/>
        <v>0</v>
      </c>
      <c r="AG3642" s="56" t="e">
        <f t="shared" si="12819"/>
        <v>#REF!</v>
      </c>
      <c r="AH3642" s="56" t="e">
        <f t="shared" si="12819"/>
        <v>#REF!</v>
      </c>
      <c r="AI3642" s="56" t="e">
        <f t="shared" si="12819"/>
        <v>#REF!</v>
      </c>
      <c r="AJ3642" s="56" t="e">
        <f t="shared" si="12819"/>
        <v>#REF!</v>
      </c>
      <c r="AK3642" s="56">
        <f>AK3643</f>
        <v>0</v>
      </c>
      <c r="AL3642" s="56">
        <f t="shared" ref="AL3642:BK3642" si="12820">AL3643</f>
        <v>0</v>
      </c>
      <c r="AM3642" s="56">
        <f t="shared" si="12820"/>
        <v>0</v>
      </c>
      <c r="AN3642" s="56">
        <f t="shared" si="12820"/>
        <v>0</v>
      </c>
      <c r="AO3642" s="56">
        <f t="shared" si="12820"/>
        <v>0</v>
      </c>
      <c r="AP3642" s="56">
        <f t="shared" si="12820"/>
        <v>0</v>
      </c>
      <c r="AQ3642" s="56">
        <f t="shared" si="12820"/>
        <v>0</v>
      </c>
      <c r="AR3642" s="56">
        <f>AR3643</f>
        <v>0</v>
      </c>
      <c r="AS3642" s="56">
        <f t="shared" si="12820"/>
        <v>0</v>
      </c>
      <c r="AT3642" s="56">
        <f t="shared" si="12820"/>
        <v>0</v>
      </c>
      <c r="AU3642" s="56">
        <f t="shared" si="12820"/>
        <v>0</v>
      </c>
      <c r="AV3642" s="56">
        <f t="shared" si="12820"/>
        <v>0</v>
      </c>
      <c r="AW3642" s="56">
        <f t="shared" si="12820"/>
        <v>0</v>
      </c>
      <c r="AX3642" s="56">
        <f t="shared" si="12820"/>
        <v>0</v>
      </c>
      <c r="AY3642" s="56">
        <f>AY3643</f>
        <v>0</v>
      </c>
      <c r="AZ3642" s="56">
        <f t="shared" si="12820"/>
        <v>0</v>
      </c>
      <c r="BA3642" s="56">
        <f t="shared" si="12820"/>
        <v>0</v>
      </c>
      <c r="BB3642" s="56">
        <f t="shared" si="12820"/>
        <v>0</v>
      </c>
      <c r="BC3642" s="56">
        <f t="shared" si="12820"/>
        <v>0</v>
      </c>
      <c r="BD3642" s="56">
        <f t="shared" si="12820"/>
        <v>0</v>
      </c>
      <c r="BE3642" s="56">
        <f t="shared" si="12820"/>
        <v>0</v>
      </c>
      <c r="BF3642" s="56">
        <f>BF3643</f>
        <v>0</v>
      </c>
      <c r="BG3642" s="56">
        <f t="shared" si="12820"/>
        <v>0</v>
      </c>
      <c r="BH3642" s="56">
        <f t="shared" si="12820"/>
        <v>0</v>
      </c>
      <c r="BI3642" s="56" t="e">
        <f t="shared" si="12820"/>
        <v>#REF!</v>
      </c>
      <c r="BJ3642" s="56" t="e">
        <f t="shared" si="12820"/>
        <v>#REF!</v>
      </c>
      <c r="BK3642" s="56" t="e">
        <f t="shared" si="12820"/>
        <v>#REF!</v>
      </c>
      <c r="BL3642" s="56" t="e">
        <f t="shared" si="12797"/>
        <v>#REF!</v>
      </c>
      <c r="BM3642" s="303"/>
      <c r="BN3642" s="303"/>
      <c r="BO3642" s="303"/>
      <c r="BP3642" s="303"/>
      <c r="BQ3642" s="303"/>
      <c r="BR3642" s="303"/>
      <c r="BS3642" s="58"/>
      <c r="BT3642" s="77"/>
    </row>
    <row r="3643" spans="1:72" s="79" customFormat="1" ht="49.5" hidden="1" customHeight="1">
      <c r="A3643" s="77"/>
      <c r="B3643" s="59">
        <v>2014</v>
      </c>
      <c r="C3643" s="60">
        <v>8317</v>
      </c>
      <c r="D3643" s="59">
        <v>17</v>
      </c>
      <c r="E3643" s="59">
        <v>2000</v>
      </c>
      <c r="F3643" s="59">
        <v>2200</v>
      </c>
      <c r="G3643" s="59">
        <v>221</v>
      </c>
      <c r="H3643" s="59"/>
      <c r="I3643" s="61" t="s">
        <v>49</v>
      </c>
      <c r="J3643" s="62">
        <f>+J3644</f>
        <v>0</v>
      </c>
      <c r="K3643" s="62">
        <f t="shared" ref="K3643:P3643" si="12821">+K3644</f>
        <v>0</v>
      </c>
      <c r="L3643" s="62">
        <f t="shared" si="12821"/>
        <v>0</v>
      </c>
      <c r="M3643" s="62">
        <f t="shared" si="12821"/>
        <v>0</v>
      </c>
      <c r="N3643" s="62">
        <f t="shared" si="12821"/>
        <v>0</v>
      </c>
      <c r="O3643" s="62">
        <f t="shared" si="12821"/>
        <v>0</v>
      </c>
      <c r="P3643" s="62">
        <f t="shared" si="12821"/>
        <v>0</v>
      </c>
      <c r="Q3643" s="62">
        <f>+Q3644</f>
        <v>0</v>
      </c>
      <c r="R3643" s="62">
        <f t="shared" ref="R3643:V3643" si="12822">+R3644</f>
        <v>0</v>
      </c>
      <c r="S3643" s="62">
        <f t="shared" si="12822"/>
        <v>0</v>
      </c>
      <c r="T3643" s="62">
        <f>+T3644</f>
        <v>0</v>
      </c>
      <c r="U3643" s="62">
        <f t="shared" si="12822"/>
        <v>0</v>
      </c>
      <c r="V3643" s="62">
        <f t="shared" si="12822"/>
        <v>0</v>
      </c>
      <c r="W3643" s="62">
        <v>0</v>
      </c>
      <c r="X3643" s="62">
        <v>0</v>
      </c>
      <c r="Y3643" s="62">
        <v>0</v>
      </c>
      <c r="Z3643" s="62">
        <v>0</v>
      </c>
      <c r="AA3643" s="62">
        <v>0</v>
      </c>
      <c r="AB3643" s="62">
        <v>0</v>
      </c>
      <c r="AC3643" s="62">
        <f t="shared" ref="AC3643" si="12823">+AC3644</f>
        <v>0</v>
      </c>
      <c r="AD3643" s="62">
        <f>+AD3644</f>
        <v>0</v>
      </c>
      <c r="AE3643" s="62">
        <f t="shared" ref="AE3643:AJ3643" si="12824">+AE3644</f>
        <v>0</v>
      </c>
      <c r="AF3643" s="62">
        <f t="shared" si="12824"/>
        <v>0</v>
      </c>
      <c r="AG3643" s="62" t="e">
        <f t="shared" si="12824"/>
        <v>#REF!</v>
      </c>
      <c r="AH3643" s="62" t="e">
        <f t="shared" si="12824"/>
        <v>#REF!</v>
      </c>
      <c r="AI3643" s="62" t="e">
        <f t="shared" si="12824"/>
        <v>#REF!</v>
      </c>
      <c r="AJ3643" s="62" t="e">
        <f t="shared" si="12824"/>
        <v>#REF!</v>
      </c>
      <c r="AK3643" s="62">
        <f>+AK3644</f>
        <v>0</v>
      </c>
      <c r="AL3643" s="62">
        <f t="shared" ref="AL3643:BK3643" si="12825">+AL3644</f>
        <v>0</v>
      </c>
      <c r="AM3643" s="62">
        <f t="shared" si="12825"/>
        <v>0</v>
      </c>
      <c r="AN3643" s="62">
        <f t="shared" si="12825"/>
        <v>0</v>
      </c>
      <c r="AO3643" s="62">
        <f t="shared" si="12825"/>
        <v>0</v>
      </c>
      <c r="AP3643" s="62">
        <f t="shared" si="12825"/>
        <v>0</v>
      </c>
      <c r="AQ3643" s="62">
        <f t="shared" si="12825"/>
        <v>0</v>
      </c>
      <c r="AR3643" s="62">
        <f>+AR3644</f>
        <v>0</v>
      </c>
      <c r="AS3643" s="62">
        <f t="shared" si="12825"/>
        <v>0</v>
      </c>
      <c r="AT3643" s="62">
        <f t="shared" si="12825"/>
        <v>0</v>
      </c>
      <c r="AU3643" s="62">
        <f t="shared" si="12825"/>
        <v>0</v>
      </c>
      <c r="AV3643" s="62">
        <f t="shared" si="12825"/>
        <v>0</v>
      </c>
      <c r="AW3643" s="62">
        <f t="shared" si="12825"/>
        <v>0</v>
      </c>
      <c r="AX3643" s="62">
        <f t="shared" si="12825"/>
        <v>0</v>
      </c>
      <c r="AY3643" s="62">
        <f>+AY3644</f>
        <v>0</v>
      </c>
      <c r="AZ3643" s="62">
        <f t="shared" si="12825"/>
        <v>0</v>
      </c>
      <c r="BA3643" s="62">
        <f t="shared" si="12825"/>
        <v>0</v>
      </c>
      <c r="BB3643" s="62">
        <f t="shared" si="12825"/>
        <v>0</v>
      </c>
      <c r="BC3643" s="62">
        <f t="shared" si="12825"/>
        <v>0</v>
      </c>
      <c r="BD3643" s="62">
        <f t="shared" si="12825"/>
        <v>0</v>
      </c>
      <c r="BE3643" s="62">
        <f t="shared" si="12825"/>
        <v>0</v>
      </c>
      <c r="BF3643" s="62">
        <f>+BF3644</f>
        <v>0</v>
      </c>
      <c r="BG3643" s="62">
        <f t="shared" si="12825"/>
        <v>0</v>
      </c>
      <c r="BH3643" s="62">
        <f t="shared" si="12825"/>
        <v>0</v>
      </c>
      <c r="BI3643" s="62" t="e">
        <f t="shared" si="12825"/>
        <v>#REF!</v>
      </c>
      <c r="BJ3643" s="62" t="e">
        <f t="shared" si="12825"/>
        <v>#REF!</v>
      </c>
      <c r="BK3643" s="62" t="e">
        <f t="shared" si="12825"/>
        <v>#REF!</v>
      </c>
      <c r="BL3643" s="62" t="e">
        <f t="shared" si="12797"/>
        <v>#REF!</v>
      </c>
      <c r="BM3643" s="304"/>
      <c r="BN3643" s="304"/>
      <c r="BO3643" s="304"/>
      <c r="BP3643" s="304"/>
      <c r="BQ3643" s="304"/>
      <c r="BR3643" s="304"/>
      <c r="BS3643" s="156"/>
      <c r="BT3643" s="77"/>
    </row>
    <row r="3644" spans="1:72" s="79" customFormat="1" ht="49.5" hidden="1" customHeight="1">
      <c r="A3644" s="77"/>
      <c r="B3644" s="20">
        <v>2014</v>
      </c>
      <c r="C3644" s="65">
        <v>8317</v>
      </c>
      <c r="D3644" s="20">
        <v>17</v>
      </c>
      <c r="E3644" s="20">
        <v>2000</v>
      </c>
      <c r="F3644" s="20">
        <v>2200</v>
      </c>
      <c r="G3644" s="20">
        <v>221</v>
      </c>
      <c r="H3644" s="20">
        <v>1</v>
      </c>
      <c r="I3644" s="86" t="s">
        <v>1617</v>
      </c>
      <c r="J3644" s="141"/>
      <c r="K3644" s="141"/>
      <c r="L3644" s="69">
        <f>+J3644+K3644</f>
        <v>0</v>
      </c>
      <c r="M3644" s="141"/>
      <c r="N3644" s="141"/>
      <c r="O3644" s="69">
        <f>+M3644+N3644</f>
        <v>0</v>
      </c>
      <c r="P3644" s="69">
        <f>+L3644+O3644</f>
        <v>0</v>
      </c>
      <c r="Q3644" s="71"/>
      <c r="R3644" s="71"/>
      <c r="S3644" s="71"/>
      <c r="T3644" s="71"/>
      <c r="U3644" s="71"/>
      <c r="V3644" s="71"/>
      <c r="W3644" s="67">
        <v>0</v>
      </c>
      <c r="X3644" s="67">
        <v>0</v>
      </c>
      <c r="Y3644" s="68">
        <v>0</v>
      </c>
      <c r="Z3644" s="67">
        <v>0</v>
      </c>
      <c r="AA3644" s="67">
        <v>0</v>
      </c>
      <c r="AB3644" s="68">
        <v>0</v>
      </c>
      <c r="AC3644" s="68">
        <f t="shared" ref="AC3644" si="12826">+Y3644+AB3644</f>
        <v>0</v>
      </c>
      <c r="AD3644" s="67">
        <f>J3644+Q3644-T3644</f>
        <v>0</v>
      </c>
      <c r="AE3644" s="67">
        <f>K3644+R3644-U3644</f>
        <v>0</v>
      </c>
      <c r="AF3644" s="68">
        <f t="shared" ref="AF3644" si="12827">AD3644+AE3644</f>
        <v>0</v>
      </c>
      <c r="AG3644" s="67" t="e">
        <f>M3644+#REF!-V3644</f>
        <v>#REF!</v>
      </c>
      <c r="AH3644" s="67" t="e">
        <f>N3644+S3644-#REF!</f>
        <v>#REF!</v>
      </c>
      <c r="AI3644" s="68" t="e">
        <f t="shared" ref="AI3644" si="12828">+AG3644+AH3644</f>
        <v>#REF!</v>
      </c>
      <c r="AJ3644" s="68" t="e">
        <f t="shared" ref="AJ3644" si="12829">+AF3644+AI3644</f>
        <v>#REF!</v>
      </c>
      <c r="AK3644" s="71"/>
      <c r="AL3644" s="71"/>
      <c r="AM3644" s="68">
        <f>+AK3644+AL3644</f>
        <v>0</v>
      </c>
      <c r="AN3644" s="71"/>
      <c r="AO3644" s="71"/>
      <c r="AP3644" s="68">
        <f>+AN3644+AO3644</f>
        <v>0</v>
      </c>
      <c r="AQ3644" s="68">
        <f>+AM3644+AP3644</f>
        <v>0</v>
      </c>
      <c r="AR3644" s="71"/>
      <c r="AS3644" s="71"/>
      <c r="AT3644" s="68">
        <f>+AR3644+AS3644</f>
        <v>0</v>
      </c>
      <c r="AU3644" s="71"/>
      <c r="AV3644" s="71"/>
      <c r="AW3644" s="68">
        <f>+AU3644+AV3644</f>
        <v>0</v>
      </c>
      <c r="AX3644" s="68">
        <f>+AT3644+AW3644</f>
        <v>0</v>
      </c>
      <c r="AY3644" s="71"/>
      <c r="AZ3644" s="71"/>
      <c r="BA3644" s="68">
        <f>+AY3644+AZ3644</f>
        <v>0</v>
      </c>
      <c r="BB3644" s="71"/>
      <c r="BC3644" s="71"/>
      <c r="BD3644" s="68">
        <f>+BB3644+BC3644</f>
        <v>0</v>
      </c>
      <c r="BE3644" s="68">
        <f>+BA3644+BD3644</f>
        <v>0</v>
      </c>
      <c r="BF3644" s="67">
        <f t="shared" ref="BF3644:BG3644" si="12830">AD3644-AK3644-AR3644-AY3644</f>
        <v>0</v>
      </c>
      <c r="BG3644" s="67">
        <f t="shared" si="12830"/>
        <v>0</v>
      </c>
      <c r="BH3644" s="68">
        <f t="shared" ref="BH3644" si="12831">BF3644+BG3644</f>
        <v>0</v>
      </c>
      <c r="BI3644" s="67" t="e">
        <f t="shared" ref="BI3644" si="12832">AG3644-AN3644-AU3644-BB3644</f>
        <v>#REF!</v>
      </c>
      <c r="BJ3644" s="67" t="e">
        <f t="shared" ref="BJ3644" si="12833">AH3644-AO3644-AV3644-BC3644</f>
        <v>#REF!</v>
      </c>
      <c r="BK3644" s="67" t="e">
        <f t="shared" ref="BK3644" si="12834">AI3644-AP3644-AW3644-BD3644</f>
        <v>#REF!</v>
      </c>
      <c r="BL3644" s="67" t="e">
        <f t="shared" si="12797"/>
        <v>#REF!</v>
      </c>
      <c r="BM3644" s="305">
        <v>0</v>
      </c>
      <c r="BN3644" s="305">
        <v>0</v>
      </c>
      <c r="BO3644" s="306"/>
      <c r="BP3644" s="306"/>
      <c r="BQ3644" s="305">
        <v>0</v>
      </c>
      <c r="BR3644" s="305">
        <v>0</v>
      </c>
      <c r="BS3644" s="246" t="s">
        <v>37</v>
      </c>
      <c r="BT3644" s="77"/>
    </row>
    <row r="3645" spans="1:72" s="78" customFormat="1" ht="40.5">
      <c r="A3645" s="77"/>
      <c r="B3645" s="53">
        <v>2014</v>
      </c>
      <c r="C3645" s="54">
        <v>8317</v>
      </c>
      <c r="D3645" s="53">
        <v>17</v>
      </c>
      <c r="E3645" s="53">
        <v>2000</v>
      </c>
      <c r="F3645" s="53">
        <v>2500</v>
      </c>
      <c r="G3645" s="53"/>
      <c r="H3645" s="53"/>
      <c r="I3645" s="55" t="s">
        <v>817</v>
      </c>
      <c r="J3645" s="56">
        <f>+J3646+J3648+J3650+J3652</f>
        <v>1850187.3200000005</v>
      </c>
      <c r="K3645" s="56">
        <f t="shared" ref="K3645:P3645" si="12835">+K3646+K3648+K3650+K3652</f>
        <v>0</v>
      </c>
      <c r="L3645" s="56">
        <f t="shared" si="12835"/>
        <v>1850187.3200000005</v>
      </c>
      <c r="M3645" s="56">
        <f t="shared" si="12835"/>
        <v>3304780.56</v>
      </c>
      <c r="N3645" s="56">
        <f t="shared" si="12835"/>
        <v>0</v>
      </c>
      <c r="O3645" s="56">
        <f t="shared" si="12835"/>
        <v>3304780.56</v>
      </c>
      <c r="P3645" s="56">
        <f t="shared" si="12835"/>
        <v>5154967.8800000008</v>
      </c>
      <c r="Q3645" s="56">
        <f>+Q3646+Q3648+Q3650+Q3652</f>
        <v>0</v>
      </c>
      <c r="R3645" s="56">
        <f t="shared" ref="R3645:S3645" si="12836">+R3646+R3648+R3650+R3652</f>
        <v>0</v>
      </c>
      <c r="S3645" s="56">
        <f t="shared" si="12836"/>
        <v>0</v>
      </c>
      <c r="T3645" s="56">
        <f>+T3646+T3648+T3650+T3652</f>
        <v>0</v>
      </c>
      <c r="U3645" s="56">
        <f t="shared" ref="U3645:V3645" si="12837">+U3646+U3648+U3650+U3652</f>
        <v>0</v>
      </c>
      <c r="V3645" s="56">
        <f t="shared" si="12837"/>
        <v>0</v>
      </c>
      <c r="W3645" s="56">
        <v>0</v>
      </c>
      <c r="X3645" s="56">
        <v>0</v>
      </c>
      <c r="Y3645" s="56">
        <v>0</v>
      </c>
      <c r="Z3645" s="56">
        <v>0</v>
      </c>
      <c r="AA3645" s="56">
        <v>0</v>
      </c>
      <c r="AB3645" s="56">
        <v>0</v>
      </c>
      <c r="AC3645" s="56">
        <f t="shared" ref="AC3645" si="12838">+AC3646+AC3650+AC3652</f>
        <v>0</v>
      </c>
      <c r="AD3645" s="56">
        <f>+AD3646+AD3648+AD3650+AD3652</f>
        <v>1850187.3200000005</v>
      </c>
      <c r="AE3645" s="56">
        <f t="shared" ref="AE3645:AF3645" si="12839">+AE3646+AE3648+AE3650+AE3652</f>
        <v>0</v>
      </c>
      <c r="AF3645" s="56">
        <f t="shared" si="12839"/>
        <v>1850187.3200000005</v>
      </c>
      <c r="AG3645" s="56">
        <f>+AG3646+AG3650+AG3652</f>
        <v>3304780.56</v>
      </c>
      <c r="AH3645" s="56">
        <f t="shared" ref="AH3645:AJ3645" si="12840">+AH3646+AH3650+AH3652</f>
        <v>0</v>
      </c>
      <c r="AI3645" s="56">
        <f t="shared" si="12840"/>
        <v>3304780.56</v>
      </c>
      <c r="AJ3645" s="56">
        <f t="shared" si="12840"/>
        <v>5154967.8800000008</v>
      </c>
      <c r="AK3645" s="56">
        <f>+AK3646+AK3648+AK3650+AK3652</f>
        <v>0</v>
      </c>
      <c r="AL3645" s="56">
        <f t="shared" ref="AL3645:AQ3645" si="12841">+AL3646+AL3648+AL3650+AL3652</f>
        <v>0</v>
      </c>
      <c r="AM3645" s="56">
        <f t="shared" si="12841"/>
        <v>0</v>
      </c>
      <c r="AN3645" s="56">
        <f t="shared" si="12841"/>
        <v>0</v>
      </c>
      <c r="AO3645" s="56">
        <f t="shared" si="12841"/>
        <v>0</v>
      </c>
      <c r="AP3645" s="56">
        <f t="shared" si="12841"/>
        <v>0</v>
      </c>
      <c r="AQ3645" s="56">
        <f t="shared" si="12841"/>
        <v>0</v>
      </c>
      <c r="AR3645" s="56">
        <f>+AR3646+AR3648+AR3650+AR3652</f>
        <v>0</v>
      </c>
      <c r="AS3645" s="56">
        <f t="shared" ref="AS3645:AX3645" si="12842">+AS3646+AS3648+AS3650+AS3652</f>
        <v>0</v>
      </c>
      <c r="AT3645" s="56">
        <f t="shared" si="12842"/>
        <v>0</v>
      </c>
      <c r="AU3645" s="56">
        <f t="shared" si="12842"/>
        <v>0</v>
      </c>
      <c r="AV3645" s="56">
        <f t="shared" si="12842"/>
        <v>0</v>
      </c>
      <c r="AW3645" s="56">
        <f t="shared" si="12842"/>
        <v>0</v>
      </c>
      <c r="AX3645" s="56">
        <f t="shared" si="12842"/>
        <v>0</v>
      </c>
      <c r="AY3645" s="56">
        <f>+AY3646+AY3648+AY3650+AY3652</f>
        <v>0</v>
      </c>
      <c r="AZ3645" s="56">
        <f t="shared" ref="AZ3645:BE3645" si="12843">+AZ3646+AZ3648+AZ3650+AZ3652</f>
        <v>0</v>
      </c>
      <c r="BA3645" s="56">
        <f t="shared" si="12843"/>
        <v>0</v>
      </c>
      <c r="BB3645" s="56">
        <f t="shared" si="12843"/>
        <v>0</v>
      </c>
      <c r="BC3645" s="56">
        <f t="shared" si="12843"/>
        <v>0</v>
      </c>
      <c r="BD3645" s="56">
        <f t="shared" si="12843"/>
        <v>0</v>
      </c>
      <c r="BE3645" s="56">
        <f t="shared" si="12843"/>
        <v>0</v>
      </c>
      <c r="BF3645" s="56">
        <f>+BF3646+BF3648+BF3650+BF3652</f>
        <v>1850187.3200000005</v>
      </c>
      <c r="BG3645" s="56">
        <f t="shared" ref="BG3645:BH3645" si="12844">+BG3646+BG3648+BG3650+BG3652</f>
        <v>0</v>
      </c>
      <c r="BH3645" s="56">
        <f t="shared" si="12844"/>
        <v>1850187.3200000005</v>
      </c>
      <c r="BI3645" s="56">
        <f>+BI3646+BI3650+BI3652</f>
        <v>3304780.56</v>
      </c>
      <c r="BJ3645" s="56">
        <f t="shared" ref="BJ3645:BK3645" si="12845">+BJ3646+BJ3650+BJ3652</f>
        <v>0</v>
      </c>
      <c r="BK3645" s="56">
        <f t="shared" si="12845"/>
        <v>3304780.56</v>
      </c>
      <c r="BL3645" s="56">
        <f t="shared" si="12797"/>
        <v>5154967.8800000008</v>
      </c>
      <c r="BM3645" s="303"/>
      <c r="BN3645" s="303"/>
      <c r="BO3645" s="303"/>
      <c r="BP3645" s="303"/>
      <c r="BQ3645" s="303"/>
      <c r="BR3645" s="303"/>
      <c r="BS3645" s="58"/>
      <c r="BT3645" s="77"/>
    </row>
    <row r="3646" spans="1:72" s="79" customFormat="1" ht="49.5" customHeight="1">
      <c r="A3646" s="77"/>
      <c r="B3646" s="59">
        <v>2014</v>
      </c>
      <c r="C3646" s="60">
        <v>8317</v>
      </c>
      <c r="D3646" s="59">
        <v>17</v>
      </c>
      <c r="E3646" s="59">
        <v>2000</v>
      </c>
      <c r="F3646" s="59">
        <v>2500</v>
      </c>
      <c r="G3646" s="59">
        <v>251</v>
      </c>
      <c r="H3646" s="59"/>
      <c r="I3646" s="61" t="s">
        <v>210</v>
      </c>
      <c r="J3646" s="62">
        <f>+J3647</f>
        <v>544445.60000000056</v>
      </c>
      <c r="K3646" s="62">
        <f t="shared" ref="K3646:P3646" si="12846">+K3647</f>
        <v>0</v>
      </c>
      <c r="L3646" s="62">
        <f t="shared" si="12846"/>
        <v>544445.60000000056</v>
      </c>
      <c r="M3646" s="62">
        <f t="shared" si="12846"/>
        <v>3039500.36</v>
      </c>
      <c r="N3646" s="62">
        <f t="shared" si="12846"/>
        <v>0</v>
      </c>
      <c r="O3646" s="62">
        <f t="shared" si="12846"/>
        <v>3039500.36</v>
      </c>
      <c r="P3646" s="62">
        <f t="shared" si="12846"/>
        <v>3583945.9600000004</v>
      </c>
      <c r="Q3646" s="62">
        <f>+Q3647</f>
        <v>0</v>
      </c>
      <c r="R3646" s="62">
        <f t="shared" ref="R3646:V3646" si="12847">+R3647</f>
        <v>0</v>
      </c>
      <c r="S3646" s="62">
        <f t="shared" si="12847"/>
        <v>0</v>
      </c>
      <c r="T3646" s="62">
        <f>+T3647</f>
        <v>0</v>
      </c>
      <c r="U3646" s="62">
        <f t="shared" si="12847"/>
        <v>0</v>
      </c>
      <c r="V3646" s="62">
        <f t="shared" si="12847"/>
        <v>0</v>
      </c>
      <c r="W3646" s="62">
        <v>0</v>
      </c>
      <c r="X3646" s="62">
        <v>0</v>
      </c>
      <c r="Y3646" s="62">
        <v>0</v>
      </c>
      <c r="Z3646" s="62">
        <v>0</v>
      </c>
      <c r="AA3646" s="62">
        <v>0</v>
      </c>
      <c r="AB3646" s="62">
        <v>0</v>
      </c>
      <c r="AC3646" s="62">
        <f t="shared" ref="AC3646" si="12848">+AC3647</f>
        <v>0</v>
      </c>
      <c r="AD3646" s="62">
        <f>+AD3647</f>
        <v>544445.60000000056</v>
      </c>
      <c r="AE3646" s="62">
        <f t="shared" ref="AE3646:AJ3646" si="12849">+AE3647</f>
        <v>0</v>
      </c>
      <c r="AF3646" s="62">
        <f t="shared" si="12849"/>
        <v>544445.60000000056</v>
      </c>
      <c r="AG3646" s="62">
        <f t="shared" si="12849"/>
        <v>3039500.36</v>
      </c>
      <c r="AH3646" s="62">
        <f t="shared" si="12849"/>
        <v>0</v>
      </c>
      <c r="AI3646" s="62">
        <f t="shared" si="12849"/>
        <v>3039500.36</v>
      </c>
      <c r="AJ3646" s="62">
        <f t="shared" si="12849"/>
        <v>3583945.9600000004</v>
      </c>
      <c r="AK3646" s="62">
        <f>+AK3647</f>
        <v>0</v>
      </c>
      <c r="AL3646" s="62">
        <f t="shared" ref="AL3646:BK3646" si="12850">+AL3647</f>
        <v>0</v>
      </c>
      <c r="AM3646" s="62">
        <f t="shared" si="12850"/>
        <v>0</v>
      </c>
      <c r="AN3646" s="62">
        <f t="shared" si="12850"/>
        <v>0</v>
      </c>
      <c r="AO3646" s="62">
        <f t="shared" si="12850"/>
        <v>0</v>
      </c>
      <c r="AP3646" s="62">
        <f t="shared" si="12850"/>
        <v>0</v>
      </c>
      <c r="AQ3646" s="62">
        <f t="shared" si="12850"/>
        <v>0</v>
      </c>
      <c r="AR3646" s="62">
        <f>+AR3647</f>
        <v>0</v>
      </c>
      <c r="AS3646" s="62">
        <f t="shared" si="12850"/>
        <v>0</v>
      </c>
      <c r="AT3646" s="62">
        <f t="shared" si="12850"/>
        <v>0</v>
      </c>
      <c r="AU3646" s="62">
        <f t="shared" si="12850"/>
        <v>0</v>
      </c>
      <c r="AV3646" s="62">
        <f t="shared" si="12850"/>
        <v>0</v>
      </c>
      <c r="AW3646" s="62">
        <f t="shared" si="12850"/>
        <v>0</v>
      </c>
      <c r="AX3646" s="62">
        <f t="shared" si="12850"/>
        <v>0</v>
      </c>
      <c r="AY3646" s="62">
        <f>+AY3647</f>
        <v>0</v>
      </c>
      <c r="AZ3646" s="62">
        <f t="shared" si="12850"/>
        <v>0</v>
      </c>
      <c r="BA3646" s="62">
        <f t="shared" si="12850"/>
        <v>0</v>
      </c>
      <c r="BB3646" s="62">
        <f t="shared" si="12850"/>
        <v>0</v>
      </c>
      <c r="BC3646" s="62">
        <f t="shared" si="12850"/>
        <v>0</v>
      </c>
      <c r="BD3646" s="62">
        <f t="shared" si="12850"/>
        <v>0</v>
      </c>
      <c r="BE3646" s="62">
        <f t="shared" si="12850"/>
        <v>0</v>
      </c>
      <c r="BF3646" s="62">
        <f>+BF3647</f>
        <v>544445.60000000056</v>
      </c>
      <c r="BG3646" s="62">
        <f t="shared" si="12850"/>
        <v>0</v>
      </c>
      <c r="BH3646" s="62">
        <f t="shared" si="12850"/>
        <v>544445.60000000056</v>
      </c>
      <c r="BI3646" s="62">
        <f t="shared" si="12850"/>
        <v>3039500.36</v>
      </c>
      <c r="BJ3646" s="62">
        <f t="shared" si="12850"/>
        <v>0</v>
      </c>
      <c r="BK3646" s="62">
        <f t="shared" si="12850"/>
        <v>3039500.36</v>
      </c>
      <c r="BL3646" s="62">
        <f t="shared" si="12797"/>
        <v>3583945.9600000004</v>
      </c>
      <c r="BM3646" s="304"/>
      <c r="BN3646" s="304"/>
      <c r="BO3646" s="304"/>
      <c r="BP3646" s="304"/>
      <c r="BQ3646" s="304"/>
      <c r="BR3646" s="304"/>
      <c r="BS3646" s="156"/>
      <c r="BT3646" s="77"/>
    </row>
    <row r="3647" spans="1:72" s="79" customFormat="1" ht="49.5" customHeight="1">
      <c r="A3647" s="77"/>
      <c r="B3647" s="20">
        <v>2014</v>
      </c>
      <c r="C3647" s="65">
        <v>8317</v>
      </c>
      <c r="D3647" s="20">
        <v>17</v>
      </c>
      <c r="E3647" s="20">
        <v>2000</v>
      </c>
      <c r="F3647" s="20">
        <v>2500</v>
      </c>
      <c r="G3647" s="20">
        <v>251</v>
      </c>
      <c r="H3647" s="20">
        <v>1</v>
      </c>
      <c r="I3647" s="86" t="s">
        <v>210</v>
      </c>
      <c r="J3647" s="141">
        <v>544445.60000000056</v>
      </c>
      <c r="K3647" s="141"/>
      <c r="L3647" s="69">
        <f>+J3647+K3647</f>
        <v>544445.60000000056</v>
      </c>
      <c r="M3647" s="141">
        <v>3039500.36</v>
      </c>
      <c r="N3647" s="141"/>
      <c r="O3647" s="69">
        <f>+M3647+N3647</f>
        <v>3039500.36</v>
      </c>
      <c r="P3647" s="69">
        <f>+L3647+O3647</f>
        <v>3583945.9600000004</v>
      </c>
      <c r="Q3647" s="71"/>
      <c r="R3647" s="71"/>
      <c r="S3647" s="71"/>
      <c r="T3647" s="71"/>
      <c r="U3647" s="71"/>
      <c r="V3647" s="71"/>
      <c r="W3647" s="67">
        <v>0</v>
      </c>
      <c r="X3647" s="67">
        <v>0</v>
      </c>
      <c r="Y3647" s="68">
        <v>0</v>
      </c>
      <c r="Z3647" s="67">
        <v>0</v>
      </c>
      <c r="AA3647" s="67">
        <v>0</v>
      </c>
      <c r="AB3647" s="68">
        <v>0</v>
      </c>
      <c r="AC3647" s="68">
        <f t="shared" ref="AC3647" si="12851">+Y3647+AB3647</f>
        <v>0</v>
      </c>
      <c r="AD3647" s="67">
        <f>J3647+Q3647-T3647</f>
        <v>544445.60000000056</v>
      </c>
      <c r="AE3647" s="67">
        <f>K3647+R3647-U3647</f>
        <v>0</v>
      </c>
      <c r="AF3647" s="68">
        <f t="shared" ref="AF3647" si="12852">AD3647+AE3647</f>
        <v>544445.60000000056</v>
      </c>
      <c r="AG3647" s="67">
        <f>+M3647-T3647</f>
        <v>3039500.36</v>
      </c>
      <c r="AH3647" s="67">
        <f>+N3647-U3647</f>
        <v>0</v>
      </c>
      <c r="AI3647" s="68">
        <f t="shared" ref="AI3647" si="12853">+AG3647+AH3647</f>
        <v>3039500.36</v>
      </c>
      <c r="AJ3647" s="68">
        <f t="shared" ref="AJ3647" si="12854">+AF3647+AI3647</f>
        <v>3583945.9600000004</v>
      </c>
      <c r="AK3647" s="71"/>
      <c r="AL3647" s="71"/>
      <c r="AM3647" s="68">
        <f>+AK3647+AL3647</f>
        <v>0</v>
      </c>
      <c r="AN3647" s="71"/>
      <c r="AO3647" s="71"/>
      <c r="AP3647" s="68">
        <f>+AN3647+AO3647</f>
        <v>0</v>
      </c>
      <c r="AQ3647" s="68">
        <f>+AM3647+AP3647</f>
        <v>0</v>
      </c>
      <c r="AR3647" s="71"/>
      <c r="AS3647" s="71"/>
      <c r="AT3647" s="68">
        <f>+AR3647+AS3647</f>
        <v>0</v>
      </c>
      <c r="AU3647" s="71"/>
      <c r="AV3647" s="71"/>
      <c r="AW3647" s="68">
        <f>+AU3647+AV3647</f>
        <v>0</v>
      </c>
      <c r="AX3647" s="68">
        <f>+AT3647+AW3647</f>
        <v>0</v>
      </c>
      <c r="AY3647" s="71"/>
      <c r="AZ3647" s="71"/>
      <c r="BA3647" s="68">
        <f>+AY3647+AZ3647</f>
        <v>0</v>
      </c>
      <c r="BB3647" s="71"/>
      <c r="BC3647" s="71"/>
      <c r="BD3647" s="68">
        <f>+BB3647+BC3647</f>
        <v>0</v>
      </c>
      <c r="BE3647" s="68">
        <f>+BA3647+BD3647</f>
        <v>0</v>
      </c>
      <c r="BF3647" s="67">
        <f t="shared" ref="BF3647:BG3647" si="12855">AD3647-AK3647-AR3647-AY3647</f>
        <v>544445.60000000056</v>
      </c>
      <c r="BG3647" s="67">
        <f t="shared" si="12855"/>
        <v>0</v>
      </c>
      <c r="BH3647" s="68">
        <f t="shared" ref="BH3647" si="12856">BF3647+BG3647</f>
        <v>544445.60000000056</v>
      </c>
      <c r="BI3647" s="67">
        <f t="shared" ref="BI3647:BJ3647" si="12857">AG3647-AN3647-AU3647-BB3647</f>
        <v>3039500.36</v>
      </c>
      <c r="BJ3647" s="67">
        <f t="shared" si="12857"/>
        <v>0</v>
      </c>
      <c r="BK3647" s="68">
        <f t="shared" ref="BK3647" si="12858">+BI3647+BJ3647</f>
        <v>3039500.36</v>
      </c>
      <c r="BL3647" s="68">
        <f t="shared" si="12797"/>
        <v>3583945.9600000004</v>
      </c>
      <c r="BM3647" s="305">
        <v>269</v>
      </c>
      <c r="BN3647" s="305">
        <v>0</v>
      </c>
      <c r="BO3647" s="306"/>
      <c r="BP3647" s="306"/>
      <c r="BQ3647" s="305">
        <v>269</v>
      </c>
      <c r="BR3647" s="305">
        <v>0</v>
      </c>
      <c r="BS3647" s="114"/>
      <c r="BT3647" s="77"/>
    </row>
    <row r="3648" spans="1:72" s="79" customFormat="1" ht="49.5" hidden="1" customHeight="1">
      <c r="A3648" s="77"/>
      <c r="B3648" s="59">
        <v>2014</v>
      </c>
      <c r="C3648" s="60">
        <v>8317</v>
      </c>
      <c r="D3648" s="59">
        <v>17</v>
      </c>
      <c r="E3648" s="59">
        <v>2000</v>
      </c>
      <c r="F3648" s="59">
        <v>2500</v>
      </c>
      <c r="G3648" s="59">
        <v>254</v>
      </c>
      <c r="H3648" s="59"/>
      <c r="I3648" s="61" t="s">
        <v>211</v>
      </c>
      <c r="J3648" s="62">
        <f>+J3649</f>
        <v>0</v>
      </c>
      <c r="K3648" s="62">
        <f t="shared" ref="K3648:P3650" si="12859">+K3649</f>
        <v>0</v>
      </c>
      <c r="L3648" s="62">
        <f t="shared" si="12859"/>
        <v>0</v>
      </c>
      <c r="M3648" s="62">
        <f t="shared" si="12859"/>
        <v>0</v>
      </c>
      <c r="N3648" s="62">
        <f t="shared" si="12859"/>
        <v>0</v>
      </c>
      <c r="O3648" s="62">
        <f t="shared" si="12859"/>
        <v>0</v>
      </c>
      <c r="P3648" s="62">
        <f t="shared" si="12859"/>
        <v>0</v>
      </c>
      <c r="Q3648" s="62">
        <f>+Q3649</f>
        <v>0</v>
      </c>
      <c r="R3648" s="62">
        <f t="shared" ref="R3648:V3650" si="12860">+R3649</f>
        <v>0</v>
      </c>
      <c r="S3648" s="62">
        <f t="shared" si="12860"/>
        <v>0</v>
      </c>
      <c r="T3648" s="62">
        <f>+T3649</f>
        <v>0</v>
      </c>
      <c r="U3648" s="62">
        <f t="shared" si="12860"/>
        <v>0</v>
      </c>
      <c r="V3648" s="62">
        <f t="shared" si="12860"/>
        <v>0</v>
      </c>
      <c r="W3648" s="62">
        <v>0</v>
      </c>
      <c r="X3648" s="62">
        <v>0</v>
      </c>
      <c r="Y3648" s="62">
        <v>0</v>
      </c>
      <c r="Z3648" s="62">
        <v>0</v>
      </c>
      <c r="AA3648" s="62">
        <v>0</v>
      </c>
      <c r="AB3648" s="62">
        <v>0</v>
      </c>
      <c r="AC3648" s="62">
        <f t="shared" ref="AC3648:AC3650" si="12861">+AC3649</f>
        <v>0</v>
      </c>
      <c r="AD3648" s="62">
        <f>+AD3649</f>
        <v>0</v>
      </c>
      <c r="AE3648" s="62">
        <f t="shared" ref="AE3648:AJ3650" si="12862">+AE3649</f>
        <v>0</v>
      </c>
      <c r="AF3648" s="62">
        <f t="shared" si="12862"/>
        <v>0</v>
      </c>
      <c r="AG3648" s="62" t="e">
        <f t="shared" si="12862"/>
        <v>#REF!</v>
      </c>
      <c r="AH3648" s="62" t="e">
        <f t="shared" si="12862"/>
        <v>#REF!</v>
      </c>
      <c r="AI3648" s="62" t="e">
        <f t="shared" si="12862"/>
        <v>#REF!</v>
      </c>
      <c r="AJ3648" s="62" t="e">
        <f t="shared" si="12862"/>
        <v>#REF!</v>
      </c>
      <c r="AK3648" s="62">
        <f>+AK3649</f>
        <v>0</v>
      </c>
      <c r="AL3648" s="62">
        <f t="shared" ref="AL3648:BA3650" si="12863">+AL3649</f>
        <v>0</v>
      </c>
      <c r="AM3648" s="62">
        <f t="shared" si="12863"/>
        <v>0</v>
      </c>
      <c r="AN3648" s="62">
        <f t="shared" si="12863"/>
        <v>0</v>
      </c>
      <c r="AO3648" s="62">
        <f t="shared" si="12863"/>
        <v>0</v>
      </c>
      <c r="AP3648" s="62">
        <f t="shared" si="12863"/>
        <v>0</v>
      </c>
      <c r="AQ3648" s="62">
        <f t="shared" si="12863"/>
        <v>0</v>
      </c>
      <c r="AR3648" s="62">
        <f>+AR3649</f>
        <v>0</v>
      </c>
      <c r="AS3648" s="62">
        <f t="shared" si="12863"/>
        <v>0</v>
      </c>
      <c r="AT3648" s="62">
        <f t="shared" si="12863"/>
        <v>0</v>
      </c>
      <c r="AU3648" s="62">
        <f t="shared" si="12863"/>
        <v>0</v>
      </c>
      <c r="AV3648" s="62">
        <f t="shared" si="12863"/>
        <v>0</v>
      </c>
      <c r="AW3648" s="62">
        <f t="shared" si="12863"/>
        <v>0</v>
      </c>
      <c r="AX3648" s="62">
        <f t="shared" si="12863"/>
        <v>0</v>
      </c>
      <c r="AY3648" s="62">
        <f>+AY3649</f>
        <v>0</v>
      </c>
      <c r="AZ3648" s="62">
        <f t="shared" si="12863"/>
        <v>0</v>
      </c>
      <c r="BA3648" s="62">
        <f t="shared" si="12863"/>
        <v>0</v>
      </c>
      <c r="BB3648" s="62">
        <f t="shared" ref="AZ3648:BE3650" si="12864">+BB3649</f>
        <v>0</v>
      </c>
      <c r="BC3648" s="62">
        <f t="shared" si="12864"/>
        <v>0</v>
      </c>
      <c r="BD3648" s="62">
        <f t="shared" si="12864"/>
        <v>0</v>
      </c>
      <c r="BE3648" s="62">
        <f t="shared" si="12864"/>
        <v>0</v>
      </c>
      <c r="BF3648" s="62">
        <f>+BF3649</f>
        <v>0</v>
      </c>
      <c r="BG3648" s="62">
        <f t="shared" ref="BG3648:BK3650" si="12865">+BG3649</f>
        <v>0</v>
      </c>
      <c r="BH3648" s="62">
        <f t="shared" si="12865"/>
        <v>0</v>
      </c>
      <c r="BI3648" s="62" t="e">
        <f t="shared" si="12865"/>
        <v>#REF!</v>
      </c>
      <c r="BJ3648" s="62" t="e">
        <f t="shared" si="12865"/>
        <v>#REF!</v>
      </c>
      <c r="BK3648" s="62" t="e">
        <f t="shared" si="12865"/>
        <v>#REF!</v>
      </c>
      <c r="BL3648" s="62" t="e">
        <f t="shared" si="12797"/>
        <v>#REF!</v>
      </c>
      <c r="BM3648" s="304"/>
      <c r="BN3648" s="304"/>
      <c r="BO3648" s="304"/>
      <c r="BP3648" s="304"/>
      <c r="BQ3648" s="304"/>
      <c r="BR3648" s="304"/>
      <c r="BS3648" s="156"/>
      <c r="BT3648" s="77"/>
    </row>
    <row r="3649" spans="1:73" s="79" customFormat="1" ht="49.5" hidden="1" customHeight="1">
      <c r="A3649" s="77"/>
      <c r="B3649" s="20">
        <v>2014</v>
      </c>
      <c r="C3649" s="65">
        <v>8317</v>
      </c>
      <c r="D3649" s="20">
        <v>17</v>
      </c>
      <c r="E3649" s="20">
        <v>2000</v>
      </c>
      <c r="F3649" s="20">
        <v>2500</v>
      </c>
      <c r="G3649" s="20">
        <v>254</v>
      </c>
      <c r="H3649" s="20">
        <v>1</v>
      </c>
      <c r="I3649" s="86" t="s">
        <v>211</v>
      </c>
      <c r="J3649" s="141"/>
      <c r="K3649" s="141"/>
      <c r="L3649" s="69">
        <f>+J3649+K3649</f>
        <v>0</v>
      </c>
      <c r="M3649" s="141"/>
      <c r="N3649" s="141"/>
      <c r="O3649" s="69">
        <f>+M3649+N3649</f>
        <v>0</v>
      </c>
      <c r="P3649" s="69">
        <f>+L3649+O3649</f>
        <v>0</v>
      </c>
      <c r="Q3649" s="71"/>
      <c r="R3649" s="71"/>
      <c r="S3649" s="71"/>
      <c r="T3649" s="71"/>
      <c r="U3649" s="71"/>
      <c r="V3649" s="71"/>
      <c r="W3649" s="67">
        <v>0</v>
      </c>
      <c r="X3649" s="67">
        <v>0</v>
      </c>
      <c r="Y3649" s="68">
        <v>0</v>
      </c>
      <c r="Z3649" s="67">
        <v>0</v>
      </c>
      <c r="AA3649" s="67">
        <v>0</v>
      </c>
      <c r="AB3649" s="68">
        <v>0</v>
      </c>
      <c r="AC3649" s="68">
        <f t="shared" ref="AC3649" si="12866">+Y3649+AB3649</f>
        <v>0</v>
      </c>
      <c r="AD3649" s="67">
        <f>J3649+Q3649-T3649</f>
        <v>0</v>
      </c>
      <c r="AE3649" s="67">
        <f>K3649+R3649-U3649</f>
        <v>0</v>
      </c>
      <c r="AF3649" s="68">
        <f t="shared" ref="AF3649" si="12867">AD3649+AE3649</f>
        <v>0</v>
      </c>
      <c r="AG3649" s="67" t="e">
        <f>M3649+#REF!-V3649</f>
        <v>#REF!</v>
      </c>
      <c r="AH3649" s="67" t="e">
        <f>N3649+S3649-#REF!</f>
        <v>#REF!</v>
      </c>
      <c r="AI3649" s="68" t="e">
        <f t="shared" ref="AI3649" si="12868">+AG3649+AH3649</f>
        <v>#REF!</v>
      </c>
      <c r="AJ3649" s="68" t="e">
        <f t="shared" ref="AJ3649" si="12869">+AF3649+AI3649</f>
        <v>#REF!</v>
      </c>
      <c r="AK3649" s="71"/>
      <c r="AL3649" s="71"/>
      <c r="AM3649" s="68">
        <f>+AK3649+AL3649</f>
        <v>0</v>
      </c>
      <c r="AN3649" s="71"/>
      <c r="AO3649" s="71"/>
      <c r="AP3649" s="68">
        <f>+AN3649+AO3649</f>
        <v>0</v>
      </c>
      <c r="AQ3649" s="68">
        <f>+AM3649+AP3649</f>
        <v>0</v>
      </c>
      <c r="AR3649" s="71"/>
      <c r="AS3649" s="71"/>
      <c r="AT3649" s="68">
        <f>+AR3649+AS3649</f>
        <v>0</v>
      </c>
      <c r="AU3649" s="71"/>
      <c r="AV3649" s="71"/>
      <c r="AW3649" s="68">
        <f>+AU3649+AV3649</f>
        <v>0</v>
      </c>
      <c r="AX3649" s="68">
        <f>+AT3649+AW3649</f>
        <v>0</v>
      </c>
      <c r="AY3649" s="71"/>
      <c r="AZ3649" s="71"/>
      <c r="BA3649" s="68">
        <f>+AY3649+AZ3649</f>
        <v>0</v>
      </c>
      <c r="BB3649" s="71"/>
      <c r="BC3649" s="71"/>
      <c r="BD3649" s="68">
        <f>+BB3649+BC3649</f>
        <v>0</v>
      </c>
      <c r="BE3649" s="68">
        <f>+BA3649+BD3649</f>
        <v>0</v>
      </c>
      <c r="BF3649" s="67">
        <f t="shared" ref="BF3649:BG3649" si="12870">AD3649-AK3649-AR3649-AY3649</f>
        <v>0</v>
      </c>
      <c r="BG3649" s="67">
        <f t="shared" si="12870"/>
        <v>0</v>
      </c>
      <c r="BH3649" s="68">
        <f t="shared" ref="BH3649" si="12871">BF3649+BG3649</f>
        <v>0</v>
      </c>
      <c r="BI3649" s="67" t="e">
        <f t="shared" ref="BI3649:BJ3649" si="12872">AG3649-AN3649-AU3649-BB3649</f>
        <v>#REF!</v>
      </c>
      <c r="BJ3649" s="67" t="e">
        <f t="shared" si="12872"/>
        <v>#REF!</v>
      </c>
      <c r="BK3649" s="68" t="e">
        <f t="shared" ref="BK3649" si="12873">+BI3649+BJ3649</f>
        <v>#REF!</v>
      </c>
      <c r="BL3649" s="68" t="e">
        <f t="shared" si="12797"/>
        <v>#REF!</v>
      </c>
      <c r="BM3649" s="305">
        <v>0</v>
      </c>
      <c r="BN3649" s="305">
        <v>0</v>
      </c>
      <c r="BO3649" s="306"/>
      <c r="BP3649" s="306"/>
      <c r="BQ3649" s="305">
        <v>0</v>
      </c>
      <c r="BR3649" s="305">
        <v>0</v>
      </c>
      <c r="BS3649" s="114"/>
      <c r="BT3649" s="77"/>
    </row>
    <row r="3650" spans="1:73" s="79" customFormat="1" ht="49.5" customHeight="1">
      <c r="A3650" s="77"/>
      <c r="B3650" s="59">
        <v>2014</v>
      </c>
      <c r="C3650" s="60">
        <v>8317</v>
      </c>
      <c r="D3650" s="59">
        <v>17</v>
      </c>
      <c r="E3650" s="59">
        <v>2000</v>
      </c>
      <c r="F3650" s="59">
        <v>2500</v>
      </c>
      <c r="G3650" s="59">
        <v>255</v>
      </c>
      <c r="H3650" s="59"/>
      <c r="I3650" s="61" t="s">
        <v>212</v>
      </c>
      <c r="J3650" s="62">
        <f>+J3651</f>
        <v>0</v>
      </c>
      <c r="K3650" s="62">
        <f t="shared" si="12859"/>
        <v>0</v>
      </c>
      <c r="L3650" s="62">
        <f t="shared" si="12859"/>
        <v>0</v>
      </c>
      <c r="M3650" s="62">
        <f t="shared" si="12859"/>
        <v>200912.12</v>
      </c>
      <c r="N3650" s="62">
        <f t="shared" si="12859"/>
        <v>0</v>
      </c>
      <c r="O3650" s="62">
        <f t="shared" si="12859"/>
        <v>200912.12</v>
      </c>
      <c r="P3650" s="62">
        <f t="shared" si="12859"/>
        <v>200912.12</v>
      </c>
      <c r="Q3650" s="62">
        <f>+Q3651</f>
        <v>0</v>
      </c>
      <c r="R3650" s="62">
        <f t="shared" si="12860"/>
        <v>0</v>
      </c>
      <c r="S3650" s="62">
        <f t="shared" si="12860"/>
        <v>0</v>
      </c>
      <c r="T3650" s="62">
        <f>+T3651</f>
        <v>0</v>
      </c>
      <c r="U3650" s="62">
        <f t="shared" si="12860"/>
        <v>0</v>
      </c>
      <c r="V3650" s="62">
        <f t="shared" si="12860"/>
        <v>0</v>
      </c>
      <c r="W3650" s="62">
        <v>0</v>
      </c>
      <c r="X3650" s="62">
        <v>0</v>
      </c>
      <c r="Y3650" s="62">
        <v>0</v>
      </c>
      <c r="Z3650" s="62">
        <v>0</v>
      </c>
      <c r="AA3650" s="62">
        <v>0</v>
      </c>
      <c r="AB3650" s="62">
        <v>0</v>
      </c>
      <c r="AC3650" s="62">
        <f t="shared" si="12861"/>
        <v>0</v>
      </c>
      <c r="AD3650" s="62">
        <f>+AD3651</f>
        <v>0</v>
      </c>
      <c r="AE3650" s="62">
        <f t="shared" si="12862"/>
        <v>0</v>
      </c>
      <c r="AF3650" s="62">
        <f t="shared" si="12862"/>
        <v>0</v>
      </c>
      <c r="AG3650" s="62">
        <f t="shared" si="12862"/>
        <v>200912.12</v>
      </c>
      <c r="AH3650" s="62">
        <f t="shared" si="12862"/>
        <v>0</v>
      </c>
      <c r="AI3650" s="62">
        <f t="shared" si="12862"/>
        <v>200912.12</v>
      </c>
      <c r="AJ3650" s="62">
        <f t="shared" si="12862"/>
        <v>200912.12</v>
      </c>
      <c r="AK3650" s="62">
        <f>+AK3651</f>
        <v>0</v>
      </c>
      <c r="AL3650" s="62">
        <f t="shared" si="12863"/>
        <v>0</v>
      </c>
      <c r="AM3650" s="62">
        <f t="shared" si="12863"/>
        <v>0</v>
      </c>
      <c r="AN3650" s="62">
        <f t="shared" si="12863"/>
        <v>0</v>
      </c>
      <c r="AO3650" s="62">
        <f t="shared" si="12863"/>
        <v>0</v>
      </c>
      <c r="AP3650" s="62">
        <f t="shared" si="12863"/>
        <v>0</v>
      </c>
      <c r="AQ3650" s="62">
        <f t="shared" si="12863"/>
        <v>0</v>
      </c>
      <c r="AR3650" s="62">
        <f>+AR3651</f>
        <v>0</v>
      </c>
      <c r="AS3650" s="62">
        <f t="shared" si="12863"/>
        <v>0</v>
      </c>
      <c r="AT3650" s="62">
        <f t="shared" si="12863"/>
        <v>0</v>
      </c>
      <c r="AU3650" s="62">
        <f t="shared" si="12863"/>
        <v>0</v>
      </c>
      <c r="AV3650" s="62">
        <f t="shared" si="12863"/>
        <v>0</v>
      </c>
      <c r="AW3650" s="62">
        <f t="shared" si="12863"/>
        <v>0</v>
      </c>
      <c r="AX3650" s="62">
        <f t="shared" si="12863"/>
        <v>0</v>
      </c>
      <c r="AY3650" s="62">
        <f>+AY3651</f>
        <v>0</v>
      </c>
      <c r="AZ3650" s="62">
        <f t="shared" si="12864"/>
        <v>0</v>
      </c>
      <c r="BA3650" s="62">
        <f t="shared" si="12864"/>
        <v>0</v>
      </c>
      <c r="BB3650" s="62">
        <f t="shared" si="12864"/>
        <v>0</v>
      </c>
      <c r="BC3650" s="62">
        <f t="shared" si="12864"/>
        <v>0</v>
      </c>
      <c r="BD3650" s="62">
        <f t="shared" si="12864"/>
        <v>0</v>
      </c>
      <c r="BE3650" s="62">
        <f t="shared" si="12864"/>
        <v>0</v>
      </c>
      <c r="BF3650" s="62">
        <f>+BF3651</f>
        <v>0</v>
      </c>
      <c r="BG3650" s="62">
        <f t="shared" si="12865"/>
        <v>0</v>
      </c>
      <c r="BH3650" s="62">
        <f t="shared" si="12865"/>
        <v>0</v>
      </c>
      <c r="BI3650" s="62">
        <f t="shared" si="12865"/>
        <v>200912.12</v>
      </c>
      <c r="BJ3650" s="62">
        <f t="shared" si="12865"/>
        <v>0</v>
      </c>
      <c r="BK3650" s="62">
        <f t="shared" si="12865"/>
        <v>200912.12</v>
      </c>
      <c r="BL3650" s="62">
        <f t="shared" si="12797"/>
        <v>200912.12</v>
      </c>
      <c r="BM3650" s="304"/>
      <c r="BN3650" s="304"/>
      <c r="BO3650" s="304"/>
      <c r="BP3650" s="304"/>
      <c r="BQ3650" s="304"/>
      <c r="BR3650" s="304"/>
      <c r="BS3650" s="156"/>
      <c r="BT3650" s="77"/>
    </row>
    <row r="3651" spans="1:73" s="79" customFormat="1" ht="49.5" customHeight="1">
      <c r="A3651" s="77"/>
      <c r="B3651" s="20">
        <v>2014</v>
      </c>
      <c r="C3651" s="65">
        <v>8317</v>
      </c>
      <c r="D3651" s="20">
        <v>17</v>
      </c>
      <c r="E3651" s="20">
        <v>2000</v>
      </c>
      <c r="F3651" s="20">
        <v>2500</v>
      </c>
      <c r="G3651" s="20">
        <v>255</v>
      </c>
      <c r="H3651" s="20">
        <v>1</v>
      </c>
      <c r="I3651" s="86" t="s">
        <v>212</v>
      </c>
      <c r="J3651" s="141"/>
      <c r="K3651" s="141"/>
      <c r="L3651" s="69">
        <f>+J3651+K3651</f>
        <v>0</v>
      </c>
      <c r="M3651" s="141">
        <v>200912.12</v>
      </c>
      <c r="N3651" s="141"/>
      <c r="O3651" s="69">
        <f>+M3651+N3651</f>
        <v>200912.12</v>
      </c>
      <c r="P3651" s="69">
        <f>+L3651+O3651</f>
        <v>200912.12</v>
      </c>
      <c r="Q3651" s="71"/>
      <c r="R3651" s="71"/>
      <c r="S3651" s="71"/>
      <c r="T3651" s="71"/>
      <c r="U3651" s="71"/>
      <c r="V3651" s="71"/>
      <c r="W3651" s="67">
        <v>0</v>
      </c>
      <c r="X3651" s="67">
        <v>0</v>
      </c>
      <c r="Y3651" s="68">
        <v>0</v>
      </c>
      <c r="Z3651" s="67">
        <v>0</v>
      </c>
      <c r="AA3651" s="67">
        <v>0</v>
      </c>
      <c r="AB3651" s="68">
        <v>0</v>
      </c>
      <c r="AC3651" s="68">
        <f t="shared" ref="AC3651" si="12874">+Y3651+AB3651</f>
        <v>0</v>
      </c>
      <c r="AD3651" s="67">
        <f>J3651+Q3651-T3651</f>
        <v>0</v>
      </c>
      <c r="AE3651" s="67">
        <f>K3651+R3651-U3651</f>
        <v>0</v>
      </c>
      <c r="AF3651" s="68">
        <f t="shared" ref="AF3651" si="12875">AD3651+AE3651</f>
        <v>0</v>
      </c>
      <c r="AG3651" s="67">
        <f>+M3651-T3651</f>
        <v>200912.12</v>
      </c>
      <c r="AH3651" s="67">
        <f>+N3651-U3651</f>
        <v>0</v>
      </c>
      <c r="AI3651" s="68">
        <f t="shared" ref="AI3651" si="12876">+AG3651+AH3651</f>
        <v>200912.12</v>
      </c>
      <c r="AJ3651" s="68">
        <f t="shared" ref="AJ3651" si="12877">+AF3651+AI3651</f>
        <v>200912.12</v>
      </c>
      <c r="AK3651" s="71"/>
      <c r="AL3651" s="71"/>
      <c r="AM3651" s="68">
        <f>+AK3651+AL3651</f>
        <v>0</v>
      </c>
      <c r="AN3651" s="71"/>
      <c r="AO3651" s="71"/>
      <c r="AP3651" s="68">
        <f>+AN3651+AO3651</f>
        <v>0</v>
      </c>
      <c r="AQ3651" s="68">
        <f>+AM3651+AP3651</f>
        <v>0</v>
      </c>
      <c r="AR3651" s="71"/>
      <c r="AS3651" s="71"/>
      <c r="AT3651" s="68">
        <f>+AR3651+AS3651</f>
        <v>0</v>
      </c>
      <c r="AU3651" s="71"/>
      <c r="AV3651" s="71"/>
      <c r="AW3651" s="68">
        <f>+AU3651+AV3651</f>
        <v>0</v>
      </c>
      <c r="AX3651" s="68">
        <f>+AT3651+AW3651</f>
        <v>0</v>
      </c>
      <c r="AY3651" s="71"/>
      <c r="AZ3651" s="71"/>
      <c r="BA3651" s="68">
        <f>+AY3651+AZ3651</f>
        <v>0</v>
      </c>
      <c r="BB3651" s="71"/>
      <c r="BC3651" s="71"/>
      <c r="BD3651" s="68">
        <f>+BB3651+BC3651</f>
        <v>0</v>
      </c>
      <c r="BE3651" s="68">
        <f>+BA3651+BD3651</f>
        <v>0</v>
      </c>
      <c r="BF3651" s="67">
        <f t="shared" ref="BF3651:BG3651" si="12878">AD3651-AK3651-AR3651-AY3651</f>
        <v>0</v>
      </c>
      <c r="BG3651" s="67">
        <f t="shared" si="12878"/>
        <v>0</v>
      </c>
      <c r="BH3651" s="68">
        <f t="shared" ref="BH3651" si="12879">BF3651+BG3651</f>
        <v>0</v>
      </c>
      <c r="BI3651" s="67">
        <f t="shared" ref="BI3651:BJ3651" si="12880">AG3651-AN3651-AU3651-BB3651</f>
        <v>200912.12</v>
      </c>
      <c r="BJ3651" s="67">
        <f t="shared" si="12880"/>
        <v>0</v>
      </c>
      <c r="BK3651" s="68">
        <f t="shared" ref="BK3651" si="12881">+BI3651+BJ3651</f>
        <v>200912.12</v>
      </c>
      <c r="BL3651" s="68">
        <f t="shared" si="12797"/>
        <v>200912.12</v>
      </c>
      <c r="BM3651" s="305">
        <v>55</v>
      </c>
      <c r="BN3651" s="305">
        <v>0</v>
      </c>
      <c r="BO3651" s="306"/>
      <c r="BP3651" s="306"/>
      <c r="BQ3651" s="305">
        <v>55</v>
      </c>
      <c r="BR3651" s="305">
        <v>0</v>
      </c>
      <c r="BS3651" s="114"/>
      <c r="BT3651" s="77"/>
    </row>
    <row r="3652" spans="1:73" s="79" customFormat="1" ht="49.5" customHeight="1">
      <c r="A3652" s="77"/>
      <c r="B3652" s="59">
        <v>2014</v>
      </c>
      <c r="C3652" s="60">
        <v>8317</v>
      </c>
      <c r="D3652" s="59">
        <v>17</v>
      </c>
      <c r="E3652" s="59">
        <v>2000</v>
      </c>
      <c r="F3652" s="59">
        <v>2500</v>
      </c>
      <c r="G3652" s="59">
        <v>259</v>
      </c>
      <c r="H3652" s="59"/>
      <c r="I3652" s="61" t="s">
        <v>213</v>
      </c>
      <c r="J3652" s="62">
        <f>+J3653</f>
        <v>1305741.72</v>
      </c>
      <c r="K3652" s="62">
        <f t="shared" ref="K3652:P3652" si="12882">+K3653</f>
        <v>0</v>
      </c>
      <c r="L3652" s="62">
        <f t="shared" si="12882"/>
        <v>1305741.72</v>
      </c>
      <c r="M3652" s="62">
        <f t="shared" si="12882"/>
        <v>64368.08</v>
      </c>
      <c r="N3652" s="62">
        <f t="shared" si="12882"/>
        <v>0</v>
      </c>
      <c r="O3652" s="62">
        <f t="shared" si="12882"/>
        <v>64368.08</v>
      </c>
      <c r="P3652" s="62">
        <f t="shared" si="12882"/>
        <v>1370109.8</v>
      </c>
      <c r="Q3652" s="62">
        <f>+Q3653</f>
        <v>0</v>
      </c>
      <c r="R3652" s="62">
        <f t="shared" ref="R3652:V3652" si="12883">+R3653</f>
        <v>0</v>
      </c>
      <c r="S3652" s="62">
        <f t="shared" si="12883"/>
        <v>0</v>
      </c>
      <c r="T3652" s="62">
        <f>+T3653</f>
        <v>0</v>
      </c>
      <c r="U3652" s="62">
        <f t="shared" si="12883"/>
        <v>0</v>
      </c>
      <c r="V3652" s="62">
        <f t="shared" si="12883"/>
        <v>0</v>
      </c>
      <c r="W3652" s="62">
        <v>0</v>
      </c>
      <c r="X3652" s="62">
        <v>0</v>
      </c>
      <c r="Y3652" s="62">
        <v>0</v>
      </c>
      <c r="Z3652" s="62">
        <v>0</v>
      </c>
      <c r="AA3652" s="62">
        <v>0</v>
      </c>
      <c r="AB3652" s="62">
        <v>0</v>
      </c>
      <c r="AC3652" s="62">
        <f t="shared" ref="AC3652" si="12884">+AC3653</f>
        <v>0</v>
      </c>
      <c r="AD3652" s="62">
        <f>+AD3653</f>
        <v>1305741.72</v>
      </c>
      <c r="AE3652" s="62">
        <f t="shared" ref="AE3652:AJ3652" si="12885">+AE3653</f>
        <v>0</v>
      </c>
      <c r="AF3652" s="62">
        <f t="shared" si="12885"/>
        <v>1305741.72</v>
      </c>
      <c r="AG3652" s="62">
        <f t="shared" si="12885"/>
        <v>64368.08</v>
      </c>
      <c r="AH3652" s="62">
        <f t="shared" si="12885"/>
        <v>0</v>
      </c>
      <c r="AI3652" s="62">
        <f t="shared" si="12885"/>
        <v>64368.08</v>
      </c>
      <c r="AJ3652" s="62">
        <f t="shared" si="12885"/>
        <v>1370109.8</v>
      </c>
      <c r="AK3652" s="62">
        <f>+AK3653</f>
        <v>0</v>
      </c>
      <c r="AL3652" s="62">
        <f t="shared" ref="AL3652:BK3652" si="12886">+AL3653</f>
        <v>0</v>
      </c>
      <c r="AM3652" s="62">
        <f t="shared" si="12886"/>
        <v>0</v>
      </c>
      <c r="AN3652" s="62">
        <f t="shared" si="12886"/>
        <v>0</v>
      </c>
      <c r="AO3652" s="62">
        <f t="shared" si="12886"/>
        <v>0</v>
      </c>
      <c r="AP3652" s="62">
        <f t="shared" si="12886"/>
        <v>0</v>
      </c>
      <c r="AQ3652" s="62">
        <f t="shared" si="12886"/>
        <v>0</v>
      </c>
      <c r="AR3652" s="62">
        <f>+AR3653</f>
        <v>0</v>
      </c>
      <c r="AS3652" s="62">
        <f t="shared" si="12886"/>
        <v>0</v>
      </c>
      <c r="AT3652" s="62">
        <f t="shared" si="12886"/>
        <v>0</v>
      </c>
      <c r="AU3652" s="62">
        <f t="shared" si="12886"/>
        <v>0</v>
      </c>
      <c r="AV3652" s="62">
        <f t="shared" si="12886"/>
        <v>0</v>
      </c>
      <c r="AW3652" s="62">
        <f t="shared" si="12886"/>
        <v>0</v>
      </c>
      <c r="AX3652" s="62">
        <f t="shared" si="12886"/>
        <v>0</v>
      </c>
      <c r="AY3652" s="62">
        <f>+AY3653</f>
        <v>0</v>
      </c>
      <c r="AZ3652" s="62">
        <f t="shared" si="12886"/>
        <v>0</v>
      </c>
      <c r="BA3652" s="62">
        <f t="shared" si="12886"/>
        <v>0</v>
      </c>
      <c r="BB3652" s="62">
        <f t="shared" si="12886"/>
        <v>0</v>
      </c>
      <c r="BC3652" s="62">
        <f t="shared" si="12886"/>
        <v>0</v>
      </c>
      <c r="BD3652" s="62">
        <f t="shared" si="12886"/>
        <v>0</v>
      </c>
      <c r="BE3652" s="62">
        <f t="shared" si="12886"/>
        <v>0</v>
      </c>
      <c r="BF3652" s="62">
        <f>+BF3653</f>
        <v>1305741.72</v>
      </c>
      <c r="BG3652" s="62">
        <f t="shared" si="12886"/>
        <v>0</v>
      </c>
      <c r="BH3652" s="62">
        <f t="shared" si="12886"/>
        <v>1305741.72</v>
      </c>
      <c r="BI3652" s="62">
        <f t="shared" si="12886"/>
        <v>64368.08</v>
      </c>
      <c r="BJ3652" s="62">
        <f t="shared" si="12886"/>
        <v>0</v>
      </c>
      <c r="BK3652" s="62">
        <f t="shared" si="12886"/>
        <v>64368.08</v>
      </c>
      <c r="BL3652" s="62">
        <f t="shared" si="12797"/>
        <v>1370109.8</v>
      </c>
      <c r="BM3652" s="304"/>
      <c r="BN3652" s="304"/>
      <c r="BO3652" s="304"/>
      <c r="BP3652" s="304"/>
      <c r="BQ3652" s="304"/>
      <c r="BR3652" s="304"/>
      <c r="BS3652" s="156"/>
      <c r="BT3652" s="77"/>
    </row>
    <row r="3653" spans="1:73" s="79" customFormat="1" ht="49.5" customHeight="1">
      <c r="A3653" s="77"/>
      <c r="B3653" s="20">
        <v>2014</v>
      </c>
      <c r="C3653" s="65">
        <v>8317</v>
      </c>
      <c r="D3653" s="20">
        <v>17</v>
      </c>
      <c r="E3653" s="20">
        <v>2000</v>
      </c>
      <c r="F3653" s="20">
        <v>2500</v>
      </c>
      <c r="G3653" s="20">
        <v>259</v>
      </c>
      <c r="H3653" s="20">
        <v>1</v>
      </c>
      <c r="I3653" s="86" t="s">
        <v>213</v>
      </c>
      <c r="J3653" s="141">
        <v>1305741.72</v>
      </c>
      <c r="K3653" s="141"/>
      <c r="L3653" s="69">
        <f>+J3653+K3653</f>
        <v>1305741.72</v>
      </c>
      <c r="M3653" s="141">
        <v>64368.08</v>
      </c>
      <c r="N3653" s="141"/>
      <c r="O3653" s="69">
        <f>+M3653+N3653</f>
        <v>64368.08</v>
      </c>
      <c r="P3653" s="69">
        <f>+L3653+O3653</f>
        <v>1370109.8</v>
      </c>
      <c r="Q3653" s="71"/>
      <c r="R3653" s="71"/>
      <c r="S3653" s="71"/>
      <c r="T3653" s="71"/>
      <c r="U3653" s="71"/>
      <c r="V3653" s="71"/>
      <c r="W3653" s="67">
        <v>0</v>
      </c>
      <c r="X3653" s="67">
        <v>0</v>
      </c>
      <c r="Y3653" s="68">
        <v>0</v>
      </c>
      <c r="Z3653" s="67">
        <v>0</v>
      </c>
      <c r="AA3653" s="67">
        <v>0</v>
      </c>
      <c r="AB3653" s="68">
        <v>0</v>
      </c>
      <c r="AC3653" s="68">
        <f t="shared" ref="AC3653" si="12887">+Y3653+AB3653</f>
        <v>0</v>
      </c>
      <c r="AD3653" s="67">
        <f>J3653+Q3653-T3653</f>
        <v>1305741.72</v>
      </c>
      <c r="AE3653" s="67">
        <f>K3653+R3653-U3653</f>
        <v>0</v>
      </c>
      <c r="AF3653" s="68">
        <f t="shared" ref="AF3653" si="12888">AD3653+AE3653</f>
        <v>1305741.72</v>
      </c>
      <c r="AG3653" s="67">
        <f>+M3653-T3653</f>
        <v>64368.08</v>
      </c>
      <c r="AH3653" s="67">
        <f>+N3653-U3653</f>
        <v>0</v>
      </c>
      <c r="AI3653" s="68">
        <f t="shared" ref="AI3653" si="12889">+AG3653+AH3653</f>
        <v>64368.08</v>
      </c>
      <c r="AJ3653" s="68">
        <f t="shared" ref="AJ3653" si="12890">+AF3653+AI3653</f>
        <v>1370109.8</v>
      </c>
      <c r="AK3653" s="71"/>
      <c r="AL3653" s="71"/>
      <c r="AM3653" s="68">
        <f>+AK3653+AL3653</f>
        <v>0</v>
      </c>
      <c r="AN3653" s="71"/>
      <c r="AO3653" s="71"/>
      <c r="AP3653" s="68">
        <f>+AN3653+AO3653</f>
        <v>0</v>
      </c>
      <c r="AQ3653" s="68">
        <f>+AM3653+AP3653</f>
        <v>0</v>
      </c>
      <c r="AR3653" s="71"/>
      <c r="AS3653" s="71"/>
      <c r="AT3653" s="68">
        <f>+AR3653+AS3653</f>
        <v>0</v>
      </c>
      <c r="AU3653" s="71"/>
      <c r="AV3653" s="71"/>
      <c r="AW3653" s="68">
        <f>+AU3653+AV3653</f>
        <v>0</v>
      </c>
      <c r="AX3653" s="68">
        <f>+AT3653+AW3653</f>
        <v>0</v>
      </c>
      <c r="AY3653" s="71"/>
      <c r="AZ3653" s="71"/>
      <c r="BA3653" s="68">
        <f>+AY3653+AZ3653</f>
        <v>0</v>
      </c>
      <c r="BB3653" s="71"/>
      <c r="BC3653" s="71"/>
      <c r="BD3653" s="68">
        <f>+BB3653+BC3653</f>
        <v>0</v>
      </c>
      <c r="BE3653" s="68">
        <f>+BA3653+BD3653</f>
        <v>0</v>
      </c>
      <c r="BF3653" s="67">
        <f t="shared" ref="BF3653:BG3653" si="12891">AD3653-AK3653-AR3653-AY3653</f>
        <v>1305741.72</v>
      </c>
      <c r="BG3653" s="67">
        <f t="shared" si="12891"/>
        <v>0</v>
      </c>
      <c r="BH3653" s="68">
        <f t="shared" ref="BH3653" si="12892">BF3653+BG3653</f>
        <v>1305741.72</v>
      </c>
      <c r="BI3653" s="67">
        <f t="shared" ref="BI3653:BJ3653" si="12893">AG3653-AN3653-AU3653-BB3653</f>
        <v>64368.08</v>
      </c>
      <c r="BJ3653" s="67">
        <f t="shared" si="12893"/>
        <v>0</v>
      </c>
      <c r="BK3653" s="68">
        <f t="shared" ref="BK3653" si="12894">+BI3653+BJ3653</f>
        <v>64368.08</v>
      </c>
      <c r="BL3653" s="68">
        <f t="shared" si="12797"/>
        <v>1370109.8</v>
      </c>
      <c r="BM3653" s="305">
        <v>240</v>
      </c>
      <c r="BN3653" s="305">
        <v>0</v>
      </c>
      <c r="BO3653" s="306"/>
      <c r="BP3653" s="306"/>
      <c r="BQ3653" s="305">
        <v>240</v>
      </c>
      <c r="BR3653" s="305">
        <v>0</v>
      </c>
      <c r="BS3653" s="114"/>
      <c r="BT3653" s="77"/>
    </row>
    <row r="3654" spans="1:73" s="78" customFormat="1" hidden="1">
      <c r="A3654" s="77"/>
      <c r="B3654" s="53">
        <v>2014</v>
      </c>
      <c r="C3654" s="54">
        <v>8317</v>
      </c>
      <c r="D3654" s="53">
        <v>17</v>
      </c>
      <c r="E3654" s="53">
        <v>2000</v>
      </c>
      <c r="F3654" s="53">
        <v>2600</v>
      </c>
      <c r="G3654" s="53"/>
      <c r="H3654" s="53"/>
      <c r="I3654" s="55" t="s">
        <v>1367</v>
      </c>
      <c r="J3654" s="56">
        <f>J3655</f>
        <v>0</v>
      </c>
      <c r="K3654" s="56">
        <f t="shared" ref="K3654:P3654" si="12895">K3655</f>
        <v>0</v>
      </c>
      <c r="L3654" s="56">
        <f t="shared" si="12895"/>
        <v>0</v>
      </c>
      <c r="M3654" s="56">
        <f t="shared" si="12895"/>
        <v>0</v>
      </c>
      <c r="N3654" s="56">
        <f t="shared" si="12895"/>
        <v>0</v>
      </c>
      <c r="O3654" s="56">
        <f t="shared" si="12895"/>
        <v>0</v>
      </c>
      <c r="P3654" s="56">
        <f t="shared" si="12895"/>
        <v>0</v>
      </c>
      <c r="Q3654" s="56">
        <f>Q3655</f>
        <v>0</v>
      </c>
      <c r="R3654" s="56">
        <f t="shared" ref="R3654:V3654" si="12896">R3655</f>
        <v>0</v>
      </c>
      <c r="S3654" s="56">
        <f t="shared" si="12896"/>
        <v>0</v>
      </c>
      <c r="T3654" s="56">
        <f>T3655</f>
        <v>0</v>
      </c>
      <c r="U3654" s="56">
        <f t="shared" si="12896"/>
        <v>0</v>
      </c>
      <c r="V3654" s="56">
        <f t="shared" si="12896"/>
        <v>0</v>
      </c>
      <c r="W3654" s="56">
        <v>0</v>
      </c>
      <c r="X3654" s="56">
        <v>0</v>
      </c>
      <c r="Y3654" s="56">
        <v>0</v>
      </c>
      <c r="Z3654" s="56">
        <v>0</v>
      </c>
      <c r="AA3654" s="56">
        <v>0</v>
      </c>
      <c r="AB3654" s="56">
        <v>0</v>
      </c>
      <c r="AC3654" s="56">
        <f t="shared" ref="AC3654" si="12897">AC3655</f>
        <v>0</v>
      </c>
      <c r="AD3654" s="56">
        <f>AD3655</f>
        <v>0</v>
      </c>
      <c r="AE3654" s="56">
        <f t="shared" ref="AE3654:AJ3654" si="12898">AE3655</f>
        <v>0</v>
      </c>
      <c r="AF3654" s="56">
        <f t="shared" si="12898"/>
        <v>0</v>
      </c>
      <c r="AG3654" s="56" t="e">
        <f t="shared" si="12898"/>
        <v>#REF!</v>
      </c>
      <c r="AH3654" s="56" t="e">
        <f t="shared" si="12898"/>
        <v>#REF!</v>
      </c>
      <c r="AI3654" s="56" t="e">
        <f t="shared" si="12898"/>
        <v>#REF!</v>
      </c>
      <c r="AJ3654" s="56" t="e">
        <f t="shared" si="12898"/>
        <v>#REF!</v>
      </c>
      <c r="AK3654" s="56">
        <f>AK3655</f>
        <v>0</v>
      </c>
      <c r="AL3654" s="56">
        <f t="shared" ref="AL3654:BK3654" si="12899">AL3655</f>
        <v>0</v>
      </c>
      <c r="AM3654" s="56">
        <f t="shared" si="12899"/>
        <v>0</v>
      </c>
      <c r="AN3654" s="56">
        <f t="shared" si="12899"/>
        <v>0</v>
      </c>
      <c r="AO3654" s="56">
        <f t="shared" si="12899"/>
        <v>0</v>
      </c>
      <c r="AP3654" s="56">
        <f t="shared" si="12899"/>
        <v>0</v>
      </c>
      <c r="AQ3654" s="56">
        <f t="shared" si="12899"/>
        <v>0</v>
      </c>
      <c r="AR3654" s="56">
        <f>AR3655</f>
        <v>0</v>
      </c>
      <c r="AS3654" s="56">
        <f t="shared" si="12899"/>
        <v>0</v>
      </c>
      <c r="AT3654" s="56">
        <f t="shared" si="12899"/>
        <v>0</v>
      </c>
      <c r="AU3654" s="56">
        <f t="shared" si="12899"/>
        <v>0</v>
      </c>
      <c r="AV3654" s="56">
        <f t="shared" si="12899"/>
        <v>0</v>
      </c>
      <c r="AW3654" s="56">
        <f t="shared" si="12899"/>
        <v>0</v>
      </c>
      <c r="AX3654" s="56">
        <f t="shared" si="12899"/>
        <v>0</v>
      </c>
      <c r="AY3654" s="56">
        <f>AY3655</f>
        <v>0</v>
      </c>
      <c r="AZ3654" s="56">
        <f t="shared" si="12899"/>
        <v>0</v>
      </c>
      <c r="BA3654" s="56">
        <f t="shared" si="12899"/>
        <v>0</v>
      </c>
      <c r="BB3654" s="56">
        <f t="shared" si="12899"/>
        <v>0</v>
      </c>
      <c r="BC3654" s="56">
        <f t="shared" si="12899"/>
        <v>0</v>
      </c>
      <c r="BD3654" s="56">
        <f t="shared" si="12899"/>
        <v>0</v>
      </c>
      <c r="BE3654" s="56">
        <f t="shared" si="12899"/>
        <v>0</v>
      </c>
      <c r="BF3654" s="56">
        <f>BF3655</f>
        <v>0</v>
      </c>
      <c r="BG3654" s="56">
        <f t="shared" si="12899"/>
        <v>0</v>
      </c>
      <c r="BH3654" s="56">
        <f t="shared" si="12899"/>
        <v>0</v>
      </c>
      <c r="BI3654" s="56" t="e">
        <f t="shared" si="12899"/>
        <v>#REF!</v>
      </c>
      <c r="BJ3654" s="56" t="e">
        <f t="shared" si="12899"/>
        <v>#REF!</v>
      </c>
      <c r="BK3654" s="56" t="e">
        <f t="shared" si="12899"/>
        <v>#REF!</v>
      </c>
      <c r="BL3654" s="56" t="e">
        <f t="shared" si="12797"/>
        <v>#REF!</v>
      </c>
      <c r="BM3654" s="303"/>
      <c r="BN3654" s="303"/>
      <c r="BO3654" s="303"/>
      <c r="BP3654" s="303"/>
      <c r="BQ3654" s="303"/>
      <c r="BR3654" s="303"/>
      <c r="BS3654" s="58"/>
      <c r="BT3654" s="77"/>
    </row>
    <row r="3655" spans="1:73" s="79" customFormat="1" ht="49.5" hidden="1" customHeight="1">
      <c r="A3655" s="77"/>
      <c r="B3655" s="59">
        <v>2014</v>
      </c>
      <c r="C3655" s="60">
        <v>8317</v>
      </c>
      <c r="D3655" s="59">
        <v>17</v>
      </c>
      <c r="E3655" s="59">
        <v>2000</v>
      </c>
      <c r="F3655" s="59">
        <v>2600</v>
      </c>
      <c r="G3655" s="59">
        <v>261</v>
      </c>
      <c r="H3655" s="59"/>
      <c r="I3655" s="61" t="s">
        <v>57</v>
      </c>
      <c r="J3655" s="62">
        <f t="shared" ref="J3655:P3655" si="12900">SUM(J3656:J3656)</f>
        <v>0</v>
      </c>
      <c r="K3655" s="62">
        <f t="shared" si="12900"/>
        <v>0</v>
      </c>
      <c r="L3655" s="62">
        <f t="shared" si="12900"/>
        <v>0</v>
      </c>
      <c r="M3655" s="62">
        <f t="shared" si="12900"/>
        <v>0</v>
      </c>
      <c r="N3655" s="62">
        <f t="shared" si="12900"/>
        <v>0</v>
      </c>
      <c r="O3655" s="62">
        <f t="shared" si="12900"/>
        <v>0</v>
      </c>
      <c r="P3655" s="62">
        <f t="shared" si="12900"/>
        <v>0</v>
      </c>
      <c r="Q3655" s="62">
        <f t="shared" ref="Q3655:AC3655" si="12901">SUM(Q3656:Q3656)</f>
        <v>0</v>
      </c>
      <c r="R3655" s="62">
        <f t="shared" si="12901"/>
        <v>0</v>
      </c>
      <c r="S3655" s="62">
        <f t="shared" si="12901"/>
        <v>0</v>
      </c>
      <c r="T3655" s="62">
        <f t="shared" si="12901"/>
        <v>0</v>
      </c>
      <c r="U3655" s="62">
        <f t="shared" si="12901"/>
        <v>0</v>
      </c>
      <c r="V3655" s="62">
        <f t="shared" si="12901"/>
        <v>0</v>
      </c>
      <c r="W3655" s="62">
        <v>0</v>
      </c>
      <c r="X3655" s="62">
        <v>0</v>
      </c>
      <c r="Y3655" s="62">
        <v>0</v>
      </c>
      <c r="Z3655" s="62">
        <v>0</v>
      </c>
      <c r="AA3655" s="62">
        <v>0</v>
      </c>
      <c r="AB3655" s="62">
        <v>0</v>
      </c>
      <c r="AC3655" s="62">
        <f t="shared" si="12901"/>
        <v>0</v>
      </c>
      <c r="AD3655" s="62">
        <f t="shared" ref="AD3655:BK3655" si="12902">SUM(AD3656:AD3656)</f>
        <v>0</v>
      </c>
      <c r="AE3655" s="62">
        <f t="shared" si="12902"/>
        <v>0</v>
      </c>
      <c r="AF3655" s="62">
        <f t="shared" si="12902"/>
        <v>0</v>
      </c>
      <c r="AG3655" s="62" t="e">
        <f t="shared" si="12902"/>
        <v>#REF!</v>
      </c>
      <c r="AH3655" s="62" t="e">
        <f t="shared" si="12902"/>
        <v>#REF!</v>
      </c>
      <c r="AI3655" s="62" t="e">
        <f t="shared" si="12902"/>
        <v>#REF!</v>
      </c>
      <c r="AJ3655" s="62" t="e">
        <f t="shared" si="12902"/>
        <v>#REF!</v>
      </c>
      <c r="AK3655" s="62">
        <f t="shared" si="12902"/>
        <v>0</v>
      </c>
      <c r="AL3655" s="62">
        <f t="shared" si="12902"/>
        <v>0</v>
      </c>
      <c r="AM3655" s="62">
        <f t="shared" si="12902"/>
        <v>0</v>
      </c>
      <c r="AN3655" s="62">
        <f t="shared" si="12902"/>
        <v>0</v>
      </c>
      <c r="AO3655" s="62">
        <f t="shared" si="12902"/>
        <v>0</v>
      </c>
      <c r="AP3655" s="62">
        <f t="shared" si="12902"/>
        <v>0</v>
      </c>
      <c r="AQ3655" s="62">
        <f t="shared" si="12902"/>
        <v>0</v>
      </c>
      <c r="AR3655" s="62">
        <f t="shared" si="12902"/>
        <v>0</v>
      </c>
      <c r="AS3655" s="62">
        <f t="shared" si="12902"/>
        <v>0</v>
      </c>
      <c r="AT3655" s="62">
        <f t="shared" si="12902"/>
        <v>0</v>
      </c>
      <c r="AU3655" s="62">
        <f t="shared" si="12902"/>
        <v>0</v>
      </c>
      <c r="AV3655" s="62">
        <f t="shared" si="12902"/>
        <v>0</v>
      </c>
      <c r="AW3655" s="62">
        <f t="shared" si="12902"/>
        <v>0</v>
      </c>
      <c r="AX3655" s="62">
        <f t="shared" si="12902"/>
        <v>0</v>
      </c>
      <c r="AY3655" s="62">
        <f t="shared" si="12902"/>
        <v>0</v>
      </c>
      <c r="AZ3655" s="62">
        <f t="shared" si="12902"/>
        <v>0</v>
      </c>
      <c r="BA3655" s="62">
        <f t="shared" si="12902"/>
        <v>0</v>
      </c>
      <c r="BB3655" s="62">
        <f t="shared" si="12902"/>
        <v>0</v>
      </c>
      <c r="BC3655" s="62">
        <f t="shared" si="12902"/>
        <v>0</v>
      </c>
      <c r="BD3655" s="62">
        <f t="shared" si="12902"/>
        <v>0</v>
      </c>
      <c r="BE3655" s="62">
        <f t="shared" si="12902"/>
        <v>0</v>
      </c>
      <c r="BF3655" s="62">
        <f t="shared" si="12902"/>
        <v>0</v>
      </c>
      <c r="BG3655" s="62">
        <f t="shared" si="12902"/>
        <v>0</v>
      </c>
      <c r="BH3655" s="62">
        <f t="shared" si="12902"/>
        <v>0</v>
      </c>
      <c r="BI3655" s="62" t="e">
        <f t="shared" si="12902"/>
        <v>#REF!</v>
      </c>
      <c r="BJ3655" s="62" t="e">
        <f t="shared" si="12902"/>
        <v>#REF!</v>
      </c>
      <c r="BK3655" s="62" t="e">
        <f t="shared" si="12902"/>
        <v>#REF!</v>
      </c>
      <c r="BL3655" s="62" t="e">
        <f t="shared" si="12797"/>
        <v>#REF!</v>
      </c>
      <c r="BM3655" s="304"/>
      <c r="BN3655" s="304"/>
      <c r="BO3655" s="304"/>
      <c r="BP3655" s="304"/>
      <c r="BQ3655" s="304"/>
      <c r="BR3655" s="304"/>
      <c r="BS3655" s="156"/>
      <c r="BT3655" s="77"/>
    </row>
    <row r="3656" spans="1:73" s="79" customFormat="1" ht="49.5" hidden="1" customHeight="1">
      <c r="A3656" s="77"/>
      <c r="B3656" s="20">
        <v>2014</v>
      </c>
      <c r="C3656" s="65">
        <v>8317</v>
      </c>
      <c r="D3656" s="20">
        <v>17</v>
      </c>
      <c r="E3656" s="20">
        <v>2000</v>
      </c>
      <c r="F3656" s="20">
        <v>2600</v>
      </c>
      <c r="G3656" s="20">
        <v>261</v>
      </c>
      <c r="H3656" s="20">
        <v>1</v>
      </c>
      <c r="I3656" s="86" t="s">
        <v>1618</v>
      </c>
      <c r="J3656" s="141"/>
      <c r="K3656" s="141"/>
      <c r="L3656" s="69">
        <f>+J3656+K3656</f>
        <v>0</v>
      </c>
      <c r="M3656" s="141"/>
      <c r="N3656" s="141"/>
      <c r="O3656" s="69">
        <f>+M3656+N3656</f>
        <v>0</v>
      </c>
      <c r="P3656" s="69">
        <f>+L3656+O3656</f>
        <v>0</v>
      </c>
      <c r="Q3656" s="71"/>
      <c r="R3656" s="71"/>
      <c r="S3656" s="71"/>
      <c r="T3656" s="71"/>
      <c r="U3656" s="71"/>
      <c r="V3656" s="71"/>
      <c r="W3656" s="67">
        <v>0</v>
      </c>
      <c r="X3656" s="67">
        <v>0</v>
      </c>
      <c r="Y3656" s="68">
        <v>0</v>
      </c>
      <c r="Z3656" s="67">
        <v>0</v>
      </c>
      <c r="AA3656" s="67">
        <v>0</v>
      </c>
      <c r="AB3656" s="68">
        <v>0</v>
      </c>
      <c r="AC3656" s="68">
        <f t="shared" ref="AC3656" si="12903">+Y3656+AB3656</f>
        <v>0</v>
      </c>
      <c r="AD3656" s="67">
        <f>J3656+Q3656-T3656</f>
        <v>0</v>
      </c>
      <c r="AE3656" s="67">
        <f>K3656+R3656-U3656</f>
        <v>0</v>
      </c>
      <c r="AF3656" s="68">
        <f t="shared" ref="AF3656" si="12904">AD3656+AE3656</f>
        <v>0</v>
      </c>
      <c r="AG3656" s="67" t="e">
        <f>M3656+#REF!-V3656</f>
        <v>#REF!</v>
      </c>
      <c r="AH3656" s="67" t="e">
        <f>N3656+S3656-#REF!</f>
        <v>#REF!</v>
      </c>
      <c r="AI3656" s="68" t="e">
        <f t="shared" ref="AI3656" si="12905">+AG3656+AH3656</f>
        <v>#REF!</v>
      </c>
      <c r="AJ3656" s="68" t="e">
        <f t="shared" ref="AJ3656" si="12906">+AF3656+AI3656</f>
        <v>#REF!</v>
      </c>
      <c r="AK3656" s="71"/>
      <c r="AL3656" s="71"/>
      <c r="AM3656" s="68">
        <f>+AK3656+AL3656</f>
        <v>0</v>
      </c>
      <c r="AN3656" s="71"/>
      <c r="AO3656" s="71"/>
      <c r="AP3656" s="68">
        <f>+AN3656+AO3656</f>
        <v>0</v>
      </c>
      <c r="AQ3656" s="68">
        <f>+AM3656+AP3656</f>
        <v>0</v>
      </c>
      <c r="AR3656" s="71"/>
      <c r="AS3656" s="71"/>
      <c r="AT3656" s="68">
        <f>+AR3656+AS3656</f>
        <v>0</v>
      </c>
      <c r="AU3656" s="71"/>
      <c r="AV3656" s="71"/>
      <c r="AW3656" s="68">
        <f>+AU3656+AV3656</f>
        <v>0</v>
      </c>
      <c r="AX3656" s="68">
        <f>+AT3656+AW3656</f>
        <v>0</v>
      </c>
      <c r="AY3656" s="71"/>
      <c r="AZ3656" s="71"/>
      <c r="BA3656" s="68">
        <f>+AY3656+AZ3656</f>
        <v>0</v>
      </c>
      <c r="BB3656" s="71"/>
      <c r="BC3656" s="71"/>
      <c r="BD3656" s="68">
        <f>+BB3656+BC3656</f>
        <v>0</v>
      </c>
      <c r="BE3656" s="68">
        <f>+BA3656+BD3656</f>
        <v>0</v>
      </c>
      <c r="BF3656" s="67">
        <f t="shared" ref="BF3656:BG3656" si="12907">AD3656-AK3656-AR3656-AY3656</f>
        <v>0</v>
      </c>
      <c r="BG3656" s="67">
        <f t="shared" si="12907"/>
        <v>0</v>
      </c>
      <c r="BH3656" s="68">
        <f t="shared" ref="BH3656" si="12908">BF3656+BG3656</f>
        <v>0</v>
      </c>
      <c r="BI3656" s="67" t="e">
        <f t="shared" ref="BI3656:BJ3656" si="12909">AG3656-AN3656-AU3656-BB3656</f>
        <v>#REF!</v>
      </c>
      <c r="BJ3656" s="67" t="e">
        <f t="shared" si="12909"/>
        <v>#REF!</v>
      </c>
      <c r="BK3656" s="68" t="e">
        <f t="shared" ref="BK3656" si="12910">+BI3656+BJ3656</f>
        <v>#REF!</v>
      </c>
      <c r="BL3656" s="68" t="e">
        <f t="shared" si="12797"/>
        <v>#REF!</v>
      </c>
      <c r="BM3656" s="305">
        <v>0</v>
      </c>
      <c r="BN3656" s="305">
        <v>0</v>
      </c>
      <c r="BO3656" s="306"/>
      <c r="BP3656" s="306"/>
      <c r="BQ3656" s="305">
        <v>0</v>
      </c>
      <c r="BR3656" s="305">
        <v>0</v>
      </c>
      <c r="BS3656" s="74" t="s">
        <v>37</v>
      </c>
      <c r="BT3656" s="77"/>
    </row>
    <row r="3657" spans="1:73" s="78" customFormat="1" ht="48" customHeight="1">
      <c r="A3657" s="77"/>
      <c r="B3657" s="53">
        <v>2014</v>
      </c>
      <c r="C3657" s="54">
        <v>8317</v>
      </c>
      <c r="D3657" s="53">
        <v>17</v>
      </c>
      <c r="E3657" s="53">
        <v>2000</v>
      </c>
      <c r="F3657" s="53">
        <v>2700</v>
      </c>
      <c r="G3657" s="53"/>
      <c r="H3657" s="53"/>
      <c r="I3657" s="55" t="s">
        <v>59</v>
      </c>
      <c r="J3657" s="56">
        <f>J3658+J3663+J3665+J3667</f>
        <v>3112867</v>
      </c>
      <c r="K3657" s="56">
        <f t="shared" ref="K3657:P3657" si="12911">K3658+K3663+K3665+K3667</f>
        <v>0</v>
      </c>
      <c r="L3657" s="56">
        <f t="shared" si="12911"/>
        <v>3112867</v>
      </c>
      <c r="M3657" s="56">
        <f t="shared" si="12911"/>
        <v>0</v>
      </c>
      <c r="N3657" s="56">
        <f t="shared" si="12911"/>
        <v>0</v>
      </c>
      <c r="O3657" s="56">
        <f t="shared" si="12911"/>
        <v>0</v>
      </c>
      <c r="P3657" s="56">
        <f t="shared" si="12911"/>
        <v>3112867</v>
      </c>
      <c r="Q3657" s="56">
        <f>Q3658+Q3663+Q3665+Q3667</f>
        <v>0</v>
      </c>
      <c r="R3657" s="56">
        <f t="shared" ref="R3657:S3657" si="12912">R3658+R3663+R3665+R3667</f>
        <v>0</v>
      </c>
      <c r="S3657" s="56">
        <f t="shared" si="12912"/>
        <v>0</v>
      </c>
      <c r="T3657" s="56">
        <f>T3658+T3663+T3665+T3667</f>
        <v>0</v>
      </c>
      <c r="U3657" s="56">
        <f t="shared" ref="U3657:V3657" si="12913">U3658+U3663+U3665+U3667</f>
        <v>0</v>
      </c>
      <c r="V3657" s="56">
        <f t="shared" si="12913"/>
        <v>0</v>
      </c>
      <c r="W3657" s="56">
        <v>0</v>
      </c>
      <c r="X3657" s="56">
        <v>0</v>
      </c>
      <c r="Y3657" s="56">
        <v>0</v>
      </c>
      <c r="Z3657" s="56">
        <v>0</v>
      </c>
      <c r="AA3657" s="56">
        <v>0</v>
      </c>
      <c r="AB3657" s="56">
        <v>0</v>
      </c>
      <c r="AC3657" s="56">
        <f t="shared" ref="AC3657" si="12914">+AC3658</f>
        <v>0</v>
      </c>
      <c r="AD3657" s="56">
        <f>AD3658+AD3663+AD3665+AD3667</f>
        <v>3112867</v>
      </c>
      <c r="AE3657" s="56">
        <f t="shared" ref="AE3657:AF3657" si="12915">AE3658+AE3663+AE3665+AE3667</f>
        <v>0</v>
      </c>
      <c r="AF3657" s="56">
        <f t="shared" si="12915"/>
        <v>3112867</v>
      </c>
      <c r="AG3657" s="56">
        <f>+AG3658</f>
        <v>0</v>
      </c>
      <c r="AH3657" s="56">
        <f t="shared" ref="AH3657:AJ3657" si="12916">+AH3658</f>
        <v>0</v>
      </c>
      <c r="AI3657" s="56">
        <f t="shared" si="12916"/>
        <v>0</v>
      </c>
      <c r="AJ3657" s="56">
        <f t="shared" si="12916"/>
        <v>3112867</v>
      </c>
      <c r="AK3657" s="56">
        <f>AK3658+AK3663+AK3665+AK3667</f>
        <v>0</v>
      </c>
      <c r="AL3657" s="56">
        <f t="shared" ref="AL3657:AQ3657" si="12917">AL3658+AL3663+AL3665+AL3667</f>
        <v>0</v>
      </c>
      <c r="AM3657" s="56">
        <f t="shared" si="12917"/>
        <v>0</v>
      </c>
      <c r="AN3657" s="56">
        <f t="shared" si="12917"/>
        <v>0</v>
      </c>
      <c r="AO3657" s="56">
        <f t="shared" si="12917"/>
        <v>0</v>
      </c>
      <c r="AP3657" s="56">
        <f t="shared" si="12917"/>
        <v>0</v>
      </c>
      <c r="AQ3657" s="56">
        <f t="shared" si="12917"/>
        <v>0</v>
      </c>
      <c r="AR3657" s="56">
        <f>AR3658+AR3663+AR3665+AR3667</f>
        <v>0</v>
      </c>
      <c r="AS3657" s="56">
        <f t="shared" ref="AS3657:AX3657" si="12918">AS3658+AS3663+AS3665+AS3667</f>
        <v>0</v>
      </c>
      <c r="AT3657" s="56">
        <f t="shared" si="12918"/>
        <v>0</v>
      </c>
      <c r="AU3657" s="56">
        <f t="shared" si="12918"/>
        <v>0</v>
      </c>
      <c r="AV3657" s="56">
        <f t="shared" si="12918"/>
        <v>0</v>
      </c>
      <c r="AW3657" s="56">
        <f t="shared" si="12918"/>
        <v>0</v>
      </c>
      <c r="AX3657" s="56">
        <f t="shared" si="12918"/>
        <v>0</v>
      </c>
      <c r="AY3657" s="56">
        <f>AY3658+AY3663+AY3665+AY3667</f>
        <v>0</v>
      </c>
      <c r="AZ3657" s="56">
        <f t="shared" ref="AZ3657:BE3657" si="12919">AZ3658+AZ3663+AZ3665+AZ3667</f>
        <v>0</v>
      </c>
      <c r="BA3657" s="56">
        <f t="shared" si="12919"/>
        <v>0</v>
      </c>
      <c r="BB3657" s="56">
        <f t="shared" si="12919"/>
        <v>0</v>
      </c>
      <c r="BC3657" s="56">
        <f t="shared" si="12919"/>
        <v>0</v>
      </c>
      <c r="BD3657" s="56">
        <f t="shared" si="12919"/>
        <v>0</v>
      </c>
      <c r="BE3657" s="56">
        <f t="shared" si="12919"/>
        <v>0</v>
      </c>
      <c r="BF3657" s="56">
        <f>BF3658+BF3663+BF3665+BF3667</f>
        <v>3112867</v>
      </c>
      <c r="BG3657" s="56">
        <f t="shared" ref="BG3657:BH3657" si="12920">BG3658+BG3663+BG3665+BG3667</f>
        <v>0</v>
      </c>
      <c r="BH3657" s="56">
        <f t="shared" si="12920"/>
        <v>3112867</v>
      </c>
      <c r="BI3657" s="56">
        <f>+BI3658</f>
        <v>0</v>
      </c>
      <c r="BJ3657" s="56">
        <f t="shared" ref="BJ3657:BK3657" si="12921">+BJ3658</f>
        <v>0</v>
      </c>
      <c r="BK3657" s="56">
        <f t="shared" si="12921"/>
        <v>0</v>
      </c>
      <c r="BL3657" s="56">
        <f t="shared" si="12797"/>
        <v>3112867</v>
      </c>
      <c r="BM3657" s="303"/>
      <c r="BN3657" s="303"/>
      <c r="BO3657" s="303"/>
      <c r="BP3657" s="303"/>
      <c r="BQ3657" s="303"/>
      <c r="BR3657" s="303"/>
      <c r="BS3657" s="58"/>
      <c r="BT3657" s="77"/>
    </row>
    <row r="3658" spans="1:73" s="79" customFormat="1" ht="49.5" customHeight="1">
      <c r="A3658" s="77"/>
      <c r="B3658" s="59">
        <v>2014</v>
      </c>
      <c r="C3658" s="60">
        <v>8317</v>
      </c>
      <c r="D3658" s="59">
        <v>17</v>
      </c>
      <c r="E3658" s="59">
        <v>2000</v>
      </c>
      <c r="F3658" s="59">
        <v>2700</v>
      </c>
      <c r="G3658" s="59">
        <v>271</v>
      </c>
      <c r="H3658" s="59"/>
      <c r="I3658" s="61" t="s">
        <v>1483</v>
      </c>
      <c r="J3658" s="62">
        <f>SUM(J3659:J3662)</f>
        <v>3112867</v>
      </c>
      <c r="K3658" s="62">
        <f t="shared" ref="K3658:P3658" si="12922">SUM(K3659:K3662)</f>
        <v>0</v>
      </c>
      <c r="L3658" s="62">
        <f t="shared" si="12922"/>
        <v>3112867</v>
      </c>
      <c r="M3658" s="62">
        <f t="shared" si="12922"/>
        <v>0</v>
      </c>
      <c r="N3658" s="62">
        <f t="shared" si="12922"/>
        <v>0</v>
      </c>
      <c r="O3658" s="62">
        <f t="shared" si="12922"/>
        <v>0</v>
      </c>
      <c r="P3658" s="62">
        <f t="shared" si="12922"/>
        <v>3112867</v>
      </c>
      <c r="Q3658" s="62">
        <f>SUM(Q3659:Q3662)</f>
        <v>0</v>
      </c>
      <c r="R3658" s="62">
        <f t="shared" ref="R3658:S3658" si="12923">SUM(R3659:R3662)</f>
        <v>0</v>
      </c>
      <c r="S3658" s="62">
        <f t="shared" si="12923"/>
        <v>0</v>
      </c>
      <c r="T3658" s="62">
        <f>SUM(T3659:T3662)</f>
        <v>0</v>
      </c>
      <c r="U3658" s="62">
        <f t="shared" ref="U3658:V3658" si="12924">SUM(U3659:U3662)</f>
        <v>0</v>
      </c>
      <c r="V3658" s="62">
        <f t="shared" si="12924"/>
        <v>0</v>
      </c>
      <c r="W3658" s="62">
        <v>0</v>
      </c>
      <c r="X3658" s="62">
        <v>0</v>
      </c>
      <c r="Y3658" s="62">
        <v>0</v>
      </c>
      <c r="Z3658" s="62">
        <v>0</v>
      </c>
      <c r="AA3658" s="62">
        <v>0</v>
      </c>
      <c r="AB3658" s="62">
        <v>0</v>
      </c>
      <c r="AC3658" s="62">
        <f t="shared" ref="AC3658" si="12925">+AC3659+AC3661</f>
        <v>0</v>
      </c>
      <c r="AD3658" s="62">
        <f>SUM(AD3659:AD3662)</f>
        <v>3112867</v>
      </c>
      <c r="AE3658" s="62">
        <f t="shared" ref="AE3658:AF3658" si="12926">SUM(AE3659:AE3662)</f>
        <v>0</v>
      </c>
      <c r="AF3658" s="62">
        <f t="shared" si="12926"/>
        <v>3112867</v>
      </c>
      <c r="AG3658" s="62">
        <f>+AG3659+AG3661</f>
        <v>0</v>
      </c>
      <c r="AH3658" s="62">
        <f t="shared" ref="AH3658:AJ3658" si="12927">+AH3659+AH3661</f>
        <v>0</v>
      </c>
      <c r="AI3658" s="62">
        <f t="shared" si="12927"/>
        <v>0</v>
      </c>
      <c r="AJ3658" s="62">
        <f t="shared" si="12927"/>
        <v>3112867</v>
      </c>
      <c r="AK3658" s="62">
        <f>SUM(AK3659:AK3662)</f>
        <v>0</v>
      </c>
      <c r="AL3658" s="62">
        <f t="shared" ref="AL3658:AQ3658" si="12928">SUM(AL3659:AL3662)</f>
        <v>0</v>
      </c>
      <c r="AM3658" s="62">
        <f t="shared" si="12928"/>
        <v>0</v>
      </c>
      <c r="AN3658" s="62">
        <f t="shared" si="12928"/>
        <v>0</v>
      </c>
      <c r="AO3658" s="62">
        <f t="shared" si="12928"/>
        <v>0</v>
      </c>
      <c r="AP3658" s="62">
        <f t="shared" si="12928"/>
        <v>0</v>
      </c>
      <c r="AQ3658" s="62">
        <f t="shared" si="12928"/>
        <v>0</v>
      </c>
      <c r="AR3658" s="62">
        <f>SUM(AR3659:AR3662)</f>
        <v>0</v>
      </c>
      <c r="AS3658" s="62">
        <f t="shared" ref="AS3658:AX3658" si="12929">SUM(AS3659:AS3662)</f>
        <v>0</v>
      </c>
      <c r="AT3658" s="62">
        <f t="shared" si="12929"/>
        <v>0</v>
      </c>
      <c r="AU3658" s="62">
        <f t="shared" si="12929"/>
        <v>0</v>
      </c>
      <c r="AV3658" s="62">
        <f t="shared" si="12929"/>
        <v>0</v>
      </c>
      <c r="AW3658" s="62">
        <f t="shared" si="12929"/>
        <v>0</v>
      </c>
      <c r="AX3658" s="62">
        <f t="shared" si="12929"/>
        <v>0</v>
      </c>
      <c r="AY3658" s="62">
        <f>SUM(AY3659:AY3662)</f>
        <v>0</v>
      </c>
      <c r="AZ3658" s="62">
        <f t="shared" ref="AZ3658:BE3658" si="12930">SUM(AZ3659:AZ3662)</f>
        <v>0</v>
      </c>
      <c r="BA3658" s="62">
        <f t="shared" si="12930"/>
        <v>0</v>
      </c>
      <c r="BB3658" s="62">
        <f t="shared" si="12930"/>
        <v>0</v>
      </c>
      <c r="BC3658" s="62">
        <f t="shared" si="12930"/>
        <v>0</v>
      </c>
      <c r="BD3658" s="62">
        <f t="shared" si="12930"/>
        <v>0</v>
      </c>
      <c r="BE3658" s="62">
        <f t="shared" si="12930"/>
        <v>0</v>
      </c>
      <c r="BF3658" s="62">
        <f>SUM(BF3659:BF3662)</f>
        <v>3112867</v>
      </c>
      <c r="BG3658" s="62">
        <f t="shared" ref="BG3658:BH3658" si="12931">SUM(BG3659:BG3662)</f>
        <v>0</v>
      </c>
      <c r="BH3658" s="62">
        <f t="shared" si="12931"/>
        <v>3112867</v>
      </c>
      <c r="BI3658" s="62">
        <f>+BI3659+BI3661</f>
        <v>0</v>
      </c>
      <c r="BJ3658" s="62">
        <f t="shared" ref="BJ3658:BK3658" si="12932">+BJ3659+BJ3661</f>
        <v>0</v>
      </c>
      <c r="BK3658" s="62">
        <f t="shared" si="12932"/>
        <v>0</v>
      </c>
      <c r="BL3658" s="62">
        <f t="shared" si="12797"/>
        <v>3112867</v>
      </c>
      <c r="BM3658" s="304"/>
      <c r="BN3658" s="304"/>
      <c r="BO3658" s="304"/>
      <c r="BP3658" s="304"/>
      <c r="BQ3658" s="304"/>
      <c r="BR3658" s="304"/>
      <c r="BS3658" s="156"/>
      <c r="BT3658" s="77"/>
    </row>
    <row r="3659" spans="1:73" s="79" customFormat="1" ht="49.5" customHeight="1">
      <c r="A3659" s="77"/>
      <c r="B3659" s="104">
        <v>2014</v>
      </c>
      <c r="C3659" s="105">
        <v>8317</v>
      </c>
      <c r="D3659" s="104">
        <v>17</v>
      </c>
      <c r="E3659" s="104">
        <v>2000</v>
      </c>
      <c r="F3659" s="104">
        <v>2700</v>
      </c>
      <c r="G3659" s="104">
        <v>271</v>
      </c>
      <c r="H3659" s="104">
        <v>1</v>
      </c>
      <c r="I3659" s="86" t="s">
        <v>1619</v>
      </c>
      <c r="J3659" s="141">
        <v>1820800</v>
      </c>
      <c r="K3659" s="141">
        <v>0</v>
      </c>
      <c r="L3659" s="69">
        <f>J3659+K3659</f>
        <v>1820800</v>
      </c>
      <c r="M3659" s="141">
        <v>0</v>
      </c>
      <c r="N3659" s="141">
        <v>0</v>
      </c>
      <c r="O3659" s="69">
        <f>+M3659+N3659</f>
        <v>0</v>
      </c>
      <c r="P3659" s="69">
        <f>+L3659+O3659</f>
        <v>1820800</v>
      </c>
      <c r="Q3659" s="71">
        <v>0</v>
      </c>
      <c r="R3659" s="71">
        <v>0</v>
      </c>
      <c r="S3659" s="71">
        <v>0</v>
      </c>
      <c r="T3659" s="71">
        <v>0</v>
      </c>
      <c r="U3659" s="71">
        <v>0</v>
      </c>
      <c r="V3659" s="71">
        <v>0</v>
      </c>
      <c r="W3659" s="67">
        <v>0</v>
      </c>
      <c r="X3659" s="67">
        <v>0</v>
      </c>
      <c r="Y3659" s="68">
        <v>0</v>
      </c>
      <c r="Z3659" s="67">
        <v>0</v>
      </c>
      <c r="AA3659" s="67">
        <v>0</v>
      </c>
      <c r="AB3659" s="68">
        <v>0</v>
      </c>
      <c r="AC3659" s="68">
        <f t="shared" ref="AC3659:AC3662" si="12933">+Y3659+AB3659</f>
        <v>0</v>
      </c>
      <c r="AD3659" s="67">
        <f t="shared" ref="AD3659:AE3662" si="12934">J3659+Q3659-T3659</f>
        <v>1820800</v>
      </c>
      <c r="AE3659" s="67">
        <f t="shared" si="12934"/>
        <v>0</v>
      </c>
      <c r="AF3659" s="68">
        <f t="shared" ref="AF3659:AF3662" si="12935">AD3659+AE3659</f>
        <v>1820800</v>
      </c>
      <c r="AG3659" s="67">
        <f t="shared" ref="AG3659:AG3661" si="12936">+M3659-T3659</f>
        <v>0</v>
      </c>
      <c r="AH3659" s="67">
        <f t="shared" ref="AH3659:AH3661" si="12937">+N3659-U3659</f>
        <v>0</v>
      </c>
      <c r="AI3659" s="68">
        <f t="shared" ref="AI3659:AI3662" si="12938">+AG3659+AH3659</f>
        <v>0</v>
      </c>
      <c r="AJ3659" s="68">
        <f t="shared" ref="AJ3659:AJ3662" si="12939">+AF3659+AI3659</f>
        <v>1820800</v>
      </c>
      <c r="AK3659" s="71">
        <v>0</v>
      </c>
      <c r="AL3659" s="71">
        <v>0</v>
      </c>
      <c r="AM3659" s="68">
        <f>AK3659+AL3659</f>
        <v>0</v>
      </c>
      <c r="AN3659" s="71">
        <v>0</v>
      </c>
      <c r="AO3659" s="71">
        <v>0</v>
      </c>
      <c r="AP3659" s="68">
        <f>+AN3659+AO3659</f>
        <v>0</v>
      </c>
      <c r="AQ3659" s="68">
        <f>+AM3659+AP3659</f>
        <v>0</v>
      </c>
      <c r="AR3659" s="71">
        <v>0</v>
      </c>
      <c r="AS3659" s="71">
        <v>0</v>
      </c>
      <c r="AT3659" s="68">
        <f>AR3659+AS3659</f>
        <v>0</v>
      </c>
      <c r="AU3659" s="71">
        <v>0</v>
      </c>
      <c r="AV3659" s="71">
        <v>0</v>
      </c>
      <c r="AW3659" s="68">
        <f>+AU3659+AV3659</f>
        <v>0</v>
      </c>
      <c r="AX3659" s="68">
        <f>+AT3659+AW3659</f>
        <v>0</v>
      </c>
      <c r="AY3659" s="71">
        <v>0</v>
      </c>
      <c r="AZ3659" s="71">
        <v>0</v>
      </c>
      <c r="BA3659" s="68">
        <f>AY3659+AZ3659</f>
        <v>0</v>
      </c>
      <c r="BB3659" s="71">
        <v>0</v>
      </c>
      <c r="BC3659" s="71">
        <v>0</v>
      </c>
      <c r="BD3659" s="68">
        <f>+BB3659+BC3659</f>
        <v>0</v>
      </c>
      <c r="BE3659" s="68">
        <f>+BA3659+BD3659</f>
        <v>0</v>
      </c>
      <c r="BF3659" s="67">
        <f t="shared" ref="BF3659:BG3662" si="12940">AD3659-AK3659-AR3659-AY3659</f>
        <v>1820800</v>
      </c>
      <c r="BG3659" s="67">
        <f t="shared" si="12940"/>
        <v>0</v>
      </c>
      <c r="BH3659" s="68">
        <f t="shared" ref="BH3659:BH3662" si="12941">BF3659+BG3659</f>
        <v>1820800</v>
      </c>
      <c r="BI3659" s="67">
        <f t="shared" ref="BI3659:BJ3662" si="12942">AG3659-AN3659-AU3659-BB3659</f>
        <v>0</v>
      </c>
      <c r="BJ3659" s="67">
        <f t="shared" si="12942"/>
        <v>0</v>
      </c>
      <c r="BK3659" s="68">
        <f t="shared" ref="BK3659:BK3662" si="12943">+BI3659+BJ3659</f>
        <v>0</v>
      </c>
      <c r="BL3659" s="68">
        <f t="shared" si="12797"/>
        <v>1820800</v>
      </c>
      <c r="BM3659" s="305">
        <v>2800</v>
      </c>
      <c r="BN3659" s="305">
        <v>0</v>
      </c>
      <c r="BO3659" s="306"/>
      <c r="BP3659" s="306"/>
      <c r="BQ3659" s="305">
        <v>2800</v>
      </c>
      <c r="BR3659" s="305">
        <v>0</v>
      </c>
      <c r="BS3659" s="114" t="s">
        <v>208</v>
      </c>
      <c r="BT3659" s="77"/>
    </row>
    <row r="3660" spans="1:73" s="79" customFormat="1" ht="54" hidden="1" customHeight="1">
      <c r="A3660" s="77"/>
      <c r="B3660" s="20">
        <v>2014</v>
      </c>
      <c r="C3660" s="65">
        <v>8317</v>
      </c>
      <c r="D3660" s="20">
        <v>17</v>
      </c>
      <c r="E3660" s="20">
        <v>2000</v>
      </c>
      <c r="F3660" s="20">
        <v>2700</v>
      </c>
      <c r="G3660" s="20">
        <v>271</v>
      </c>
      <c r="H3660" s="20">
        <v>2</v>
      </c>
      <c r="I3660" s="86" t="s">
        <v>1620</v>
      </c>
      <c r="J3660" s="141">
        <v>0</v>
      </c>
      <c r="K3660" s="141">
        <v>0</v>
      </c>
      <c r="L3660" s="69">
        <f>J3660+K3660</f>
        <v>0</v>
      </c>
      <c r="M3660" s="141">
        <v>0</v>
      </c>
      <c r="N3660" s="141">
        <v>0</v>
      </c>
      <c r="O3660" s="69">
        <f>+M3660+N3660</f>
        <v>0</v>
      </c>
      <c r="P3660" s="69">
        <f>+L3660+O3660</f>
        <v>0</v>
      </c>
      <c r="Q3660" s="71">
        <v>0</v>
      </c>
      <c r="R3660" s="71">
        <v>0</v>
      </c>
      <c r="S3660" s="71">
        <v>0</v>
      </c>
      <c r="T3660" s="71">
        <v>0</v>
      </c>
      <c r="U3660" s="71">
        <v>0</v>
      </c>
      <c r="V3660" s="71">
        <v>0</v>
      </c>
      <c r="W3660" s="67">
        <v>0</v>
      </c>
      <c r="X3660" s="67">
        <v>0</v>
      </c>
      <c r="Y3660" s="68">
        <v>0</v>
      </c>
      <c r="Z3660" s="67">
        <v>0</v>
      </c>
      <c r="AA3660" s="67">
        <v>0</v>
      </c>
      <c r="AB3660" s="68">
        <v>0</v>
      </c>
      <c r="AC3660" s="68">
        <f t="shared" si="12933"/>
        <v>0</v>
      </c>
      <c r="AD3660" s="67">
        <f t="shared" si="12934"/>
        <v>0</v>
      </c>
      <c r="AE3660" s="67">
        <f t="shared" si="12934"/>
        <v>0</v>
      </c>
      <c r="AF3660" s="68">
        <f t="shared" si="12935"/>
        <v>0</v>
      </c>
      <c r="AG3660" s="67">
        <f t="shared" si="12936"/>
        <v>0</v>
      </c>
      <c r="AH3660" s="67">
        <f t="shared" si="12937"/>
        <v>0</v>
      </c>
      <c r="AI3660" s="68">
        <f t="shared" si="12938"/>
        <v>0</v>
      </c>
      <c r="AJ3660" s="68">
        <f t="shared" si="12939"/>
        <v>0</v>
      </c>
      <c r="AK3660" s="71">
        <v>0</v>
      </c>
      <c r="AL3660" s="71">
        <v>0</v>
      </c>
      <c r="AM3660" s="68">
        <f>AK3660+AL3660</f>
        <v>0</v>
      </c>
      <c r="AN3660" s="71">
        <v>0</v>
      </c>
      <c r="AO3660" s="71">
        <v>0</v>
      </c>
      <c r="AP3660" s="68">
        <f>+AN3660+AO3660</f>
        <v>0</v>
      </c>
      <c r="AQ3660" s="68">
        <f>+AM3660+AP3660</f>
        <v>0</v>
      </c>
      <c r="AR3660" s="71">
        <v>0</v>
      </c>
      <c r="AS3660" s="71">
        <v>0</v>
      </c>
      <c r="AT3660" s="68">
        <f>AR3660+AS3660</f>
        <v>0</v>
      </c>
      <c r="AU3660" s="71">
        <v>0</v>
      </c>
      <c r="AV3660" s="71">
        <v>0</v>
      </c>
      <c r="AW3660" s="68">
        <f>+AU3660+AV3660</f>
        <v>0</v>
      </c>
      <c r="AX3660" s="68">
        <f>+AT3660+AW3660</f>
        <v>0</v>
      </c>
      <c r="AY3660" s="71">
        <v>0</v>
      </c>
      <c r="AZ3660" s="71">
        <v>0</v>
      </c>
      <c r="BA3660" s="68">
        <f>AY3660+AZ3660</f>
        <v>0</v>
      </c>
      <c r="BB3660" s="71">
        <v>0</v>
      </c>
      <c r="BC3660" s="71">
        <v>0</v>
      </c>
      <c r="BD3660" s="68">
        <f>+BB3660+BC3660</f>
        <v>0</v>
      </c>
      <c r="BE3660" s="68">
        <f>+BA3660+BD3660</f>
        <v>0</v>
      </c>
      <c r="BF3660" s="67">
        <f t="shared" si="12940"/>
        <v>0</v>
      </c>
      <c r="BG3660" s="67">
        <f t="shared" si="12940"/>
        <v>0</v>
      </c>
      <c r="BH3660" s="68">
        <f t="shared" si="12941"/>
        <v>0</v>
      </c>
      <c r="BI3660" s="67">
        <f t="shared" si="12942"/>
        <v>0</v>
      </c>
      <c r="BJ3660" s="67">
        <f t="shared" si="12942"/>
        <v>0</v>
      </c>
      <c r="BK3660" s="68">
        <f t="shared" si="12943"/>
        <v>0</v>
      </c>
      <c r="BL3660" s="68">
        <f t="shared" si="12797"/>
        <v>0</v>
      </c>
      <c r="BM3660" s="305">
        <v>0</v>
      </c>
      <c r="BN3660" s="305">
        <v>0</v>
      </c>
      <c r="BO3660" s="306"/>
      <c r="BP3660" s="306"/>
      <c r="BQ3660" s="305">
        <v>0</v>
      </c>
      <c r="BR3660" s="305">
        <v>0</v>
      </c>
      <c r="BS3660" s="247" t="s">
        <v>228</v>
      </c>
      <c r="BT3660" s="77"/>
    </row>
    <row r="3661" spans="1:73" s="79" customFormat="1" ht="57" customHeight="1">
      <c r="A3661" s="77"/>
      <c r="B3661" s="104">
        <v>2014</v>
      </c>
      <c r="C3661" s="105">
        <v>8317</v>
      </c>
      <c r="D3661" s="104">
        <v>17</v>
      </c>
      <c r="E3661" s="104">
        <v>2000</v>
      </c>
      <c r="F3661" s="104">
        <v>2700</v>
      </c>
      <c r="G3661" s="104">
        <v>271</v>
      </c>
      <c r="H3661" s="104">
        <v>3</v>
      </c>
      <c r="I3661" s="66" t="s">
        <v>1621</v>
      </c>
      <c r="J3661" s="141">
        <v>1292067</v>
      </c>
      <c r="K3661" s="141">
        <v>0</v>
      </c>
      <c r="L3661" s="69">
        <f>J3661+K3661</f>
        <v>1292067</v>
      </c>
      <c r="M3661" s="141">
        <v>0</v>
      </c>
      <c r="N3661" s="141">
        <v>0</v>
      </c>
      <c r="O3661" s="69">
        <f>+M3661+N3661</f>
        <v>0</v>
      </c>
      <c r="P3661" s="69">
        <f>+L3661+O3661</f>
        <v>1292067</v>
      </c>
      <c r="Q3661" s="71">
        <v>0</v>
      </c>
      <c r="R3661" s="71">
        <v>0</v>
      </c>
      <c r="S3661" s="71">
        <v>0</v>
      </c>
      <c r="T3661" s="71">
        <v>0</v>
      </c>
      <c r="U3661" s="71">
        <v>0</v>
      </c>
      <c r="V3661" s="71">
        <v>0</v>
      </c>
      <c r="W3661" s="67">
        <v>0</v>
      </c>
      <c r="X3661" s="67">
        <v>0</v>
      </c>
      <c r="Y3661" s="68">
        <v>0</v>
      </c>
      <c r="Z3661" s="67">
        <v>0</v>
      </c>
      <c r="AA3661" s="67">
        <v>0</v>
      </c>
      <c r="AB3661" s="68">
        <v>0</v>
      </c>
      <c r="AC3661" s="68">
        <f t="shared" si="12933"/>
        <v>0</v>
      </c>
      <c r="AD3661" s="67">
        <f t="shared" si="12934"/>
        <v>1292067</v>
      </c>
      <c r="AE3661" s="67">
        <f t="shared" si="12934"/>
        <v>0</v>
      </c>
      <c r="AF3661" s="68">
        <f t="shared" si="12935"/>
        <v>1292067</v>
      </c>
      <c r="AG3661" s="67">
        <f t="shared" si="12936"/>
        <v>0</v>
      </c>
      <c r="AH3661" s="67">
        <f t="shared" si="12937"/>
        <v>0</v>
      </c>
      <c r="AI3661" s="68">
        <f t="shared" si="12938"/>
        <v>0</v>
      </c>
      <c r="AJ3661" s="68">
        <f t="shared" si="12939"/>
        <v>1292067</v>
      </c>
      <c r="AK3661" s="71">
        <v>0</v>
      </c>
      <c r="AL3661" s="71">
        <v>0</v>
      </c>
      <c r="AM3661" s="68">
        <f>AK3661+AL3661</f>
        <v>0</v>
      </c>
      <c r="AN3661" s="71">
        <v>0</v>
      </c>
      <c r="AO3661" s="71">
        <v>0</v>
      </c>
      <c r="AP3661" s="68">
        <f>+AN3661+AO3661</f>
        <v>0</v>
      </c>
      <c r="AQ3661" s="68">
        <f>+AM3661+AP3661</f>
        <v>0</v>
      </c>
      <c r="AR3661" s="71">
        <v>0</v>
      </c>
      <c r="AS3661" s="71">
        <v>0</v>
      </c>
      <c r="AT3661" s="68">
        <f>AR3661+AS3661</f>
        <v>0</v>
      </c>
      <c r="AU3661" s="71">
        <v>0</v>
      </c>
      <c r="AV3661" s="71">
        <v>0</v>
      </c>
      <c r="AW3661" s="68">
        <f>+AU3661+AV3661</f>
        <v>0</v>
      </c>
      <c r="AX3661" s="68">
        <f>+AT3661+AW3661</f>
        <v>0</v>
      </c>
      <c r="AY3661" s="71">
        <v>0</v>
      </c>
      <c r="AZ3661" s="71">
        <v>0</v>
      </c>
      <c r="BA3661" s="68">
        <f>AY3661+AZ3661</f>
        <v>0</v>
      </c>
      <c r="BB3661" s="71">
        <v>0</v>
      </c>
      <c r="BC3661" s="71">
        <v>0</v>
      </c>
      <c r="BD3661" s="68">
        <f>+BB3661+BC3661</f>
        <v>0</v>
      </c>
      <c r="BE3661" s="68">
        <f>+BA3661+BD3661</f>
        <v>0</v>
      </c>
      <c r="BF3661" s="67">
        <f t="shared" si="12940"/>
        <v>1292067</v>
      </c>
      <c r="BG3661" s="67">
        <f t="shared" si="12940"/>
        <v>0</v>
      </c>
      <c r="BH3661" s="68">
        <f t="shared" si="12941"/>
        <v>1292067</v>
      </c>
      <c r="BI3661" s="67">
        <f t="shared" si="12942"/>
        <v>0</v>
      </c>
      <c r="BJ3661" s="67">
        <f t="shared" si="12942"/>
        <v>0</v>
      </c>
      <c r="BK3661" s="68">
        <f t="shared" si="12943"/>
        <v>0</v>
      </c>
      <c r="BL3661" s="68">
        <f t="shared" si="12797"/>
        <v>1292067</v>
      </c>
      <c r="BM3661" s="305">
        <v>3363</v>
      </c>
      <c r="BN3661" s="305">
        <v>0</v>
      </c>
      <c r="BO3661" s="306"/>
      <c r="BP3661" s="306"/>
      <c r="BQ3661" s="305">
        <v>3363</v>
      </c>
      <c r="BR3661" s="305">
        <v>0</v>
      </c>
      <c r="BS3661" s="114" t="s">
        <v>208</v>
      </c>
      <c r="BT3661" s="77"/>
    </row>
    <row r="3662" spans="1:73" s="79" customFormat="1" ht="36.75" hidden="1" customHeight="1">
      <c r="A3662" s="77"/>
      <c r="B3662" s="20">
        <v>2014</v>
      </c>
      <c r="C3662" s="65">
        <v>8317</v>
      </c>
      <c r="D3662" s="20">
        <v>17</v>
      </c>
      <c r="E3662" s="20">
        <v>2000</v>
      </c>
      <c r="F3662" s="20">
        <v>2700</v>
      </c>
      <c r="G3662" s="20">
        <v>271</v>
      </c>
      <c r="H3662" s="20">
        <v>4</v>
      </c>
      <c r="I3662" s="66" t="s">
        <v>1622</v>
      </c>
      <c r="J3662" s="141">
        <v>0</v>
      </c>
      <c r="K3662" s="141">
        <v>0</v>
      </c>
      <c r="L3662" s="69">
        <f>J3662+K3662</f>
        <v>0</v>
      </c>
      <c r="M3662" s="141">
        <v>0</v>
      </c>
      <c r="N3662" s="141">
        <v>0</v>
      </c>
      <c r="O3662" s="69">
        <f>+M3662+N3662</f>
        <v>0</v>
      </c>
      <c r="P3662" s="69">
        <f>+L3662+O3662</f>
        <v>0</v>
      </c>
      <c r="Q3662" s="71">
        <v>0</v>
      </c>
      <c r="R3662" s="71">
        <v>0</v>
      </c>
      <c r="S3662" s="71">
        <v>0</v>
      </c>
      <c r="T3662" s="71">
        <v>0</v>
      </c>
      <c r="U3662" s="71">
        <v>0</v>
      </c>
      <c r="V3662" s="71">
        <v>0</v>
      </c>
      <c r="W3662" s="67">
        <v>0</v>
      </c>
      <c r="X3662" s="67">
        <v>0</v>
      </c>
      <c r="Y3662" s="68">
        <v>0</v>
      </c>
      <c r="Z3662" s="67">
        <v>0</v>
      </c>
      <c r="AA3662" s="67">
        <v>0</v>
      </c>
      <c r="AB3662" s="68">
        <v>0</v>
      </c>
      <c r="AC3662" s="68">
        <f t="shared" si="12933"/>
        <v>0</v>
      </c>
      <c r="AD3662" s="67">
        <f t="shared" si="12934"/>
        <v>0</v>
      </c>
      <c r="AE3662" s="67">
        <f t="shared" si="12934"/>
        <v>0</v>
      </c>
      <c r="AF3662" s="68">
        <f t="shared" si="12935"/>
        <v>0</v>
      </c>
      <c r="AG3662" s="67" t="e">
        <f>M3662+#REF!-V3662</f>
        <v>#REF!</v>
      </c>
      <c r="AH3662" s="67" t="e">
        <f>N3662+S3662-#REF!</f>
        <v>#REF!</v>
      </c>
      <c r="AI3662" s="68" t="e">
        <f t="shared" si="12938"/>
        <v>#REF!</v>
      </c>
      <c r="AJ3662" s="68" t="e">
        <f t="shared" si="12939"/>
        <v>#REF!</v>
      </c>
      <c r="AK3662" s="71">
        <v>0</v>
      </c>
      <c r="AL3662" s="71">
        <v>0</v>
      </c>
      <c r="AM3662" s="68">
        <f>AK3662+AL3662</f>
        <v>0</v>
      </c>
      <c r="AN3662" s="71">
        <v>0</v>
      </c>
      <c r="AO3662" s="71">
        <v>0</v>
      </c>
      <c r="AP3662" s="68">
        <f>+AN3662+AO3662</f>
        <v>0</v>
      </c>
      <c r="AQ3662" s="68">
        <f>+AM3662+AP3662</f>
        <v>0</v>
      </c>
      <c r="AR3662" s="71">
        <v>0</v>
      </c>
      <c r="AS3662" s="71">
        <v>0</v>
      </c>
      <c r="AT3662" s="68">
        <f>AR3662+AS3662</f>
        <v>0</v>
      </c>
      <c r="AU3662" s="71">
        <v>0</v>
      </c>
      <c r="AV3662" s="71">
        <v>0</v>
      </c>
      <c r="AW3662" s="68">
        <f>+AU3662+AV3662</f>
        <v>0</v>
      </c>
      <c r="AX3662" s="68">
        <f>+AT3662+AW3662</f>
        <v>0</v>
      </c>
      <c r="AY3662" s="71">
        <v>0</v>
      </c>
      <c r="AZ3662" s="71">
        <v>0</v>
      </c>
      <c r="BA3662" s="68">
        <f>AY3662+AZ3662</f>
        <v>0</v>
      </c>
      <c r="BB3662" s="71">
        <v>0</v>
      </c>
      <c r="BC3662" s="71">
        <v>0</v>
      </c>
      <c r="BD3662" s="68">
        <f>+BB3662+BC3662</f>
        <v>0</v>
      </c>
      <c r="BE3662" s="68">
        <f>+BA3662+BD3662</f>
        <v>0</v>
      </c>
      <c r="BF3662" s="67">
        <f t="shared" si="12940"/>
        <v>0</v>
      </c>
      <c r="BG3662" s="67">
        <f t="shared" si="12940"/>
        <v>0</v>
      </c>
      <c r="BH3662" s="68">
        <f t="shared" si="12941"/>
        <v>0</v>
      </c>
      <c r="BI3662" s="67" t="e">
        <f t="shared" si="12942"/>
        <v>#REF!</v>
      </c>
      <c r="BJ3662" s="67" t="e">
        <f t="shared" si="12942"/>
        <v>#REF!</v>
      </c>
      <c r="BK3662" s="68" t="e">
        <f t="shared" si="12943"/>
        <v>#REF!</v>
      </c>
      <c r="BL3662" s="68" t="e">
        <f t="shared" si="12797"/>
        <v>#REF!</v>
      </c>
      <c r="BM3662" s="305">
        <v>0</v>
      </c>
      <c r="BN3662" s="305">
        <v>0</v>
      </c>
      <c r="BO3662" s="306"/>
      <c r="BP3662" s="306"/>
      <c r="BQ3662" s="305">
        <v>0</v>
      </c>
      <c r="BR3662" s="305">
        <v>0</v>
      </c>
      <c r="BS3662" s="114" t="s">
        <v>208</v>
      </c>
      <c r="BT3662" s="77"/>
    </row>
    <row r="3663" spans="1:73" s="79" customFormat="1" ht="54" hidden="1" customHeight="1">
      <c r="A3663" s="77"/>
      <c r="B3663" s="59">
        <v>2014</v>
      </c>
      <c r="C3663" s="60">
        <v>8317</v>
      </c>
      <c r="D3663" s="59">
        <v>17</v>
      </c>
      <c r="E3663" s="59">
        <v>2000</v>
      </c>
      <c r="F3663" s="59">
        <v>2700</v>
      </c>
      <c r="G3663" s="59">
        <v>272</v>
      </c>
      <c r="H3663" s="59"/>
      <c r="I3663" s="61" t="s">
        <v>61</v>
      </c>
      <c r="J3663" s="62">
        <f t="shared" ref="J3663:P3667" si="12944">SUM(J3664:J3664)</f>
        <v>0</v>
      </c>
      <c r="K3663" s="62">
        <f t="shared" si="12944"/>
        <v>0</v>
      </c>
      <c r="L3663" s="62">
        <f t="shared" si="12944"/>
        <v>0</v>
      </c>
      <c r="M3663" s="62">
        <f t="shared" si="12944"/>
        <v>0</v>
      </c>
      <c r="N3663" s="62">
        <f t="shared" si="12944"/>
        <v>0</v>
      </c>
      <c r="O3663" s="62">
        <f t="shared" si="12944"/>
        <v>0</v>
      </c>
      <c r="P3663" s="62">
        <f t="shared" si="12944"/>
        <v>0</v>
      </c>
      <c r="Q3663" s="62">
        <f t="shared" ref="Q3663:AC3667" si="12945">SUM(Q3664:Q3664)</f>
        <v>0</v>
      </c>
      <c r="R3663" s="62">
        <f t="shared" si="12945"/>
        <v>0</v>
      </c>
      <c r="S3663" s="62">
        <f t="shared" si="12945"/>
        <v>0</v>
      </c>
      <c r="T3663" s="62">
        <f t="shared" si="12945"/>
        <v>0</v>
      </c>
      <c r="U3663" s="62">
        <f t="shared" si="12945"/>
        <v>0</v>
      </c>
      <c r="V3663" s="62">
        <f t="shared" si="12945"/>
        <v>0</v>
      </c>
      <c r="W3663" s="62">
        <v>0</v>
      </c>
      <c r="X3663" s="62">
        <v>0</v>
      </c>
      <c r="Y3663" s="62">
        <v>0</v>
      </c>
      <c r="Z3663" s="62">
        <v>0</v>
      </c>
      <c r="AA3663" s="62">
        <v>0</v>
      </c>
      <c r="AB3663" s="62">
        <v>0</v>
      </c>
      <c r="AC3663" s="62">
        <f t="shared" si="12945"/>
        <v>0</v>
      </c>
      <c r="AD3663" s="62">
        <f t="shared" ref="AD3663:AS3667" si="12946">SUM(AD3664:AD3664)</f>
        <v>0</v>
      </c>
      <c r="AE3663" s="62">
        <f t="shared" si="12946"/>
        <v>0</v>
      </c>
      <c r="AF3663" s="62">
        <f t="shared" si="12946"/>
        <v>0</v>
      </c>
      <c r="AG3663" s="62" t="e">
        <f t="shared" si="12946"/>
        <v>#REF!</v>
      </c>
      <c r="AH3663" s="62" t="e">
        <f t="shared" si="12946"/>
        <v>#REF!</v>
      </c>
      <c r="AI3663" s="62" t="e">
        <f t="shared" si="12946"/>
        <v>#REF!</v>
      </c>
      <c r="AJ3663" s="62" t="e">
        <f t="shared" si="12946"/>
        <v>#REF!</v>
      </c>
      <c r="AK3663" s="62">
        <f t="shared" si="12946"/>
        <v>0</v>
      </c>
      <c r="AL3663" s="62">
        <f t="shared" si="12946"/>
        <v>0</v>
      </c>
      <c r="AM3663" s="62">
        <f t="shared" si="12946"/>
        <v>0</v>
      </c>
      <c r="AN3663" s="62">
        <f t="shared" si="12946"/>
        <v>0</v>
      </c>
      <c r="AO3663" s="62">
        <f t="shared" si="12946"/>
        <v>0</v>
      </c>
      <c r="AP3663" s="62">
        <f t="shared" si="12946"/>
        <v>0</v>
      </c>
      <c r="AQ3663" s="62">
        <f t="shared" si="12946"/>
        <v>0</v>
      </c>
      <c r="AR3663" s="62">
        <f t="shared" si="12946"/>
        <v>0</v>
      </c>
      <c r="AS3663" s="62">
        <f t="shared" si="12946"/>
        <v>0</v>
      </c>
      <c r="AT3663" s="62">
        <f t="shared" ref="AT3663:BI3663" si="12947">SUM(AT3664:AT3664)</f>
        <v>0</v>
      </c>
      <c r="AU3663" s="62">
        <f t="shared" si="12947"/>
        <v>0</v>
      </c>
      <c r="AV3663" s="62">
        <f t="shared" si="12947"/>
        <v>0</v>
      </c>
      <c r="AW3663" s="62">
        <f t="shared" si="12947"/>
        <v>0</v>
      </c>
      <c r="AX3663" s="62">
        <f t="shared" si="12947"/>
        <v>0</v>
      </c>
      <c r="AY3663" s="62">
        <f t="shared" si="12947"/>
        <v>0</v>
      </c>
      <c r="AZ3663" s="62">
        <f t="shared" si="12947"/>
        <v>0</v>
      </c>
      <c r="BA3663" s="62">
        <f t="shared" si="12947"/>
        <v>0</v>
      </c>
      <c r="BB3663" s="62">
        <f t="shared" si="12947"/>
        <v>0</v>
      </c>
      <c r="BC3663" s="62">
        <f t="shared" si="12947"/>
        <v>0</v>
      </c>
      <c r="BD3663" s="62">
        <f t="shared" si="12947"/>
        <v>0</v>
      </c>
      <c r="BE3663" s="62">
        <f t="shared" si="12947"/>
        <v>0</v>
      </c>
      <c r="BF3663" s="62">
        <f t="shared" si="12947"/>
        <v>0</v>
      </c>
      <c r="BG3663" s="62">
        <f t="shared" si="12947"/>
        <v>0</v>
      </c>
      <c r="BH3663" s="62">
        <f t="shared" si="12947"/>
        <v>0</v>
      </c>
      <c r="BI3663" s="62" t="e">
        <f t="shared" si="12947"/>
        <v>#REF!</v>
      </c>
      <c r="BJ3663" s="62" t="e">
        <f t="shared" ref="BF3663:BK3667" si="12948">SUM(BJ3664:BJ3664)</f>
        <v>#REF!</v>
      </c>
      <c r="BK3663" s="62" t="e">
        <f t="shared" si="12948"/>
        <v>#REF!</v>
      </c>
      <c r="BL3663" s="62" t="e">
        <f t="shared" si="12797"/>
        <v>#REF!</v>
      </c>
      <c r="BM3663" s="304"/>
      <c r="BN3663" s="304"/>
      <c r="BO3663" s="304"/>
      <c r="BP3663" s="304"/>
      <c r="BQ3663" s="304"/>
      <c r="BR3663" s="304"/>
      <c r="BS3663" s="248"/>
      <c r="BT3663" s="77"/>
      <c r="BU3663" s="249"/>
    </row>
    <row r="3664" spans="1:73" s="77" customFormat="1" hidden="1">
      <c r="B3664" s="20">
        <v>2014</v>
      </c>
      <c r="C3664" s="65">
        <v>8317</v>
      </c>
      <c r="D3664" s="20">
        <v>17</v>
      </c>
      <c r="E3664" s="20">
        <v>2000</v>
      </c>
      <c r="F3664" s="20">
        <v>2700</v>
      </c>
      <c r="G3664" s="20">
        <v>272</v>
      </c>
      <c r="H3664" s="20">
        <v>1</v>
      </c>
      <c r="I3664" s="86" t="s">
        <v>62</v>
      </c>
      <c r="J3664" s="141"/>
      <c r="K3664" s="141"/>
      <c r="L3664" s="69">
        <f>+J3664+K3664</f>
        <v>0</v>
      </c>
      <c r="M3664" s="141"/>
      <c r="N3664" s="141"/>
      <c r="O3664" s="69">
        <f>+M3664+N3664</f>
        <v>0</v>
      </c>
      <c r="P3664" s="69">
        <f>+L3664+O3664</f>
        <v>0</v>
      </c>
      <c r="Q3664" s="71"/>
      <c r="R3664" s="71"/>
      <c r="S3664" s="71"/>
      <c r="T3664" s="71"/>
      <c r="U3664" s="71"/>
      <c r="V3664" s="71"/>
      <c r="W3664" s="67">
        <v>0</v>
      </c>
      <c r="X3664" s="67">
        <v>0</v>
      </c>
      <c r="Y3664" s="68">
        <v>0</v>
      </c>
      <c r="Z3664" s="67">
        <v>0</v>
      </c>
      <c r="AA3664" s="67">
        <v>0</v>
      </c>
      <c r="AB3664" s="68">
        <v>0</v>
      </c>
      <c r="AC3664" s="68">
        <f t="shared" ref="AC3664" si="12949">+Y3664+AB3664</f>
        <v>0</v>
      </c>
      <c r="AD3664" s="67">
        <f>J3664+Q3664-T3664</f>
        <v>0</v>
      </c>
      <c r="AE3664" s="67">
        <f>K3664+R3664-U3664</f>
        <v>0</v>
      </c>
      <c r="AF3664" s="68">
        <f t="shared" ref="AF3664" si="12950">AD3664+AE3664</f>
        <v>0</v>
      </c>
      <c r="AG3664" s="67" t="e">
        <f>M3664+#REF!-V3664</f>
        <v>#REF!</v>
      </c>
      <c r="AH3664" s="67" t="e">
        <f>N3664+S3664-#REF!</f>
        <v>#REF!</v>
      </c>
      <c r="AI3664" s="68" t="e">
        <f t="shared" ref="AI3664" si="12951">+AG3664+AH3664</f>
        <v>#REF!</v>
      </c>
      <c r="AJ3664" s="68" t="e">
        <f t="shared" ref="AJ3664" si="12952">+AF3664+AI3664</f>
        <v>#REF!</v>
      </c>
      <c r="AK3664" s="71"/>
      <c r="AL3664" s="71"/>
      <c r="AM3664" s="68">
        <f>+AK3664+AL3664</f>
        <v>0</v>
      </c>
      <c r="AN3664" s="71"/>
      <c r="AO3664" s="71"/>
      <c r="AP3664" s="68">
        <f>+AN3664+AO3664</f>
        <v>0</v>
      </c>
      <c r="AQ3664" s="68">
        <f>+AM3664+AP3664</f>
        <v>0</v>
      </c>
      <c r="AR3664" s="71"/>
      <c r="AS3664" s="71"/>
      <c r="AT3664" s="68">
        <f>+AR3664+AS3664</f>
        <v>0</v>
      </c>
      <c r="AU3664" s="71"/>
      <c r="AV3664" s="71"/>
      <c r="AW3664" s="68">
        <f>+AU3664+AV3664</f>
        <v>0</v>
      </c>
      <c r="AX3664" s="68">
        <f>+AT3664+AW3664</f>
        <v>0</v>
      </c>
      <c r="AY3664" s="71"/>
      <c r="AZ3664" s="71"/>
      <c r="BA3664" s="68">
        <f>+AY3664+AZ3664</f>
        <v>0</v>
      </c>
      <c r="BB3664" s="71"/>
      <c r="BC3664" s="71"/>
      <c r="BD3664" s="68">
        <f>+BB3664+BC3664</f>
        <v>0</v>
      </c>
      <c r="BE3664" s="68">
        <f>+BA3664+BD3664</f>
        <v>0</v>
      </c>
      <c r="BF3664" s="67">
        <f t="shared" ref="BF3664:BG3664" si="12953">AD3664-AK3664-AR3664-AY3664</f>
        <v>0</v>
      </c>
      <c r="BG3664" s="67">
        <f t="shared" si="12953"/>
        <v>0</v>
      </c>
      <c r="BH3664" s="68">
        <f t="shared" ref="BH3664" si="12954">BF3664+BG3664</f>
        <v>0</v>
      </c>
      <c r="BI3664" s="67" t="e">
        <f t="shared" ref="BI3664:BJ3664" si="12955">AG3664-AN3664-AU3664-BB3664</f>
        <v>#REF!</v>
      </c>
      <c r="BJ3664" s="67" t="e">
        <f t="shared" si="12955"/>
        <v>#REF!</v>
      </c>
      <c r="BK3664" s="68" t="e">
        <f t="shared" ref="BK3664" si="12956">+BI3664+BJ3664</f>
        <v>#REF!</v>
      </c>
      <c r="BL3664" s="68" t="e">
        <f t="shared" si="12797"/>
        <v>#REF!</v>
      </c>
      <c r="BM3664" s="305">
        <v>0</v>
      </c>
      <c r="BN3664" s="305">
        <v>0</v>
      </c>
      <c r="BO3664" s="306"/>
      <c r="BP3664" s="306"/>
      <c r="BQ3664" s="305">
        <v>0</v>
      </c>
      <c r="BR3664" s="305">
        <v>0</v>
      </c>
      <c r="BS3664" s="250"/>
      <c r="BU3664" s="251"/>
    </row>
    <row r="3665" spans="1:72" s="79" customFormat="1" ht="36.75" hidden="1" customHeight="1">
      <c r="A3665" s="77"/>
      <c r="B3665" s="59">
        <v>2014</v>
      </c>
      <c r="C3665" s="60">
        <v>8317</v>
      </c>
      <c r="D3665" s="59">
        <v>17</v>
      </c>
      <c r="E3665" s="59">
        <v>2000</v>
      </c>
      <c r="F3665" s="59">
        <v>2700</v>
      </c>
      <c r="G3665" s="59">
        <v>273</v>
      </c>
      <c r="H3665" s="59"/>
      <c r="I3665" s="61" t="s">
        <v>63</v>
      </c>
      <c r="J3665" s="62">
        <f t="shared" si="12944"/>
        <v>0</v>
      </c>
      <c r="K3665" s="62">
        <f t="shared" si="12944"/>
        <v>0</v>
      </c>
      <c r="L3665" s="62">
        <f t="shared" si="12944"/>
        <v>0</v>
      </c>
      <c r="M3665" s="62">
        <f t="shared" si="12944"/>
        <v>0</v>
      </c>
      <c r="N3665" s="62">
        <f t="shared" si="12944"/>
        <v>0</v>
      </c>
      <c r="O3665" s="62">
        <f t="shared" si="12944"/>
        <v>0</v>
      </c>
      <c r="P3665" s="62">
        <f t="shared" si="12944"/>
        <v>0</v>
      </c>
      <c r="Q3665" s="62">
        <f t="shared" si="12945"/>
        <v>0</v>
      </c>
      <c r="R3665" s="62">
        <f t="shared" si="12945"/>
        <v>0</v>
      </c>
      <c r="S3665" s="62">
        <f t="shared" si="12945"/>
        <v>0</v>
      </c>
      <c r="T3665" s="62">
        <f t="shared" si="12945"/>
        <v>0</v>
      </c>
      <c r="U3665" s="62">
        <f t="shared" si="12945"/>
        <v>0</v>
      </c>
      <c r="V3665" s="62">
        <f t="shared" si="12945"/>
        <v>0</v>
      </c>
      <c r="W3665" s="62">
        <v>0</v>
      </c>
      <c r="X3665" s="62">
        <v>0</v>
      </c>
      <c r="Y3665" s="62">
        <v>0</v>
      </c>
      <c r="Z3665" s="62">
        <v>0</v>
      </c>
      <c r="AA3665" s="62">
        <v>0</v>
      </c>
      <c r="AB3665" s="62">
        <v>0</v>
      </c>
      <c r="AC3665" s="62">
        <f t="shared" si="12945"/>
        <v>0</v>
      </c>
      <c r="AD3665" s="62">
        <f t="shared" si="12946"/>
        <v>0</v>
      </c>
      <c r="AE3665" s="62">
        <f t="shared" si="12946"/>
        <v>0</v>
      </c>
      <c r="AF3665" s="62">
        <f t="shared" si="12946"/>
        <v>0</v>
      </c>
      <c r="AG3665" s="62" t="e">
        <f t="shared" si="12946"/>
        <v>#REF!</v>
      </c>
      <c r="AH3665" s="62" t="e">
        <f t="shared" si="12946"/>
        <v>#REF!</v>
      </c>
      <c r="AI3665" s="62" t="e">
        <f t="shared" si="12946"/>
        <v>#REF!</v>
      </c>
      <c r="AJ3665" s="62" t="e">
        <f t="shared" si="12946"/>
        <v>#REF!</v>
      </c>
      <c r="AK3665" s="62">
        <f t="shared" si="12946"/>
        <v>0</v>
      </c>
      <c r="AL3665" s="62">
        <f t="shared" si="12946"/>
        <v>0</v>
      </c>
      <c r="AM3665" s="62">
        <f t="shared" si="12946"/>
        <v>0</v>
      </c>
      <c r="AN3665" s="62">
        <f t="shared" si="12946"/>
        <v>0</v>
      </c>
      <c r="AO3665" s="62">
        <f t="shared" si="12946"/>
        <v>0</v>
      </c>
      <c r="AP3665" s="62">
        <f t="shared" si="12946"/>
        <v>0</v>
      </c>
      <c r="AQ3665" s="62">
        <f t="shared" si="12946"/>
        <v>0</v>
      </c>
      <c r="AR3665" s="62">
        <f t="shared" si="12946"/>
        <v>0</v>
      </c>
      <c r="AS3665" s="62">
        <f t="shared" si="12946"/>
        <v>0</v>
      </c>
      <c r="AT3665" s="62">
        <f t="shared" ref="AT3665:BE3665" si="12957">SUM(AT3666:AT3666)</f>
        <v>0</v>
      </c>
      <c r="AU3665" s="62">
        <f t="shared" si="12957"/>
        <v>0</v>
      </c>
      <c r="AV3665" s="62">
        <f t="shared" si="12957"/>
        <v>0</v>
      </c>
      <c r="AW3665" s="62">
        <f t="shared" si="12957"/>
        <v>0</v>
      </c>
      <c r="AX3665" s="62">
        <f t="shared" si="12957"/>
        <v>0</v>
      </c>
      <c r="AY3665" s="62">
        <f t="shared" si="12957"/>
        <v>0</v>
      </c>
      <c r="AZ3665" s="62">
        <f t="shared" si="12957"/>
        <v>0</v>
      </c>
      <c r="BA3665" s="62">
        <f t="shared" si="12957"/>
        <v>0</v>
      </c>
      <c r="BB3665" s="62">
        <f t="shared" si="12957"/>
        <v>0</v>
      </c>
      <c r="BC3665" s="62">
        <f t="shared" si="12957"/>
        <v>0</v>
      </c>
      <c r="BD3665" s="62">
        <f t="shared" si="12957"/>
        <v>0</v>
      </c>
      <c r="BE3665" s="62">
        <f t="shared" si="12957"/>
        <v>0</v>
      </c>
      <c r="BF3665" s="62">
        <f t="shared" si="12948"/>
        <v>0</v>
      </c>
      <c r="BG3665" s="62">
        <f t="shared" si="12948"/>
        <v>0</v>
      </c>
      <c r="BH3665" s="62">
        <f t="shared" si="12948"/>
        <v>0</v>
      </c>
      <c r="BI3665" s="62" t="e">
        <f t="shared" si="12948"/>
        <v>#REF!</v>
      </c>
      <c r="BJ3665" s="62" t="e">
        <f t="shared" si="12948"/>
        <v>#REF!</v>
      </c>
      <c r="BK3665" s="62" t="e">
        <f t="shared" si="12948"/>
        <v>#REF!</v>
      </c>
      <c r="BL3665" s="62" t="e">
        <f t="shared" si="12797"/>
        <v>#REF!</v>
      </c>
      <c r="BM3665" s="304"/>
      <c r="BN3665" s="304"/>
      <c r="BO3665" s="304"/>
      <c r="BP3665" s="304"/>
      <c r="BQ3665" s="304"/>
      <c r="BR3665" s="304"/>
      <c r="BS3665" s="64"/>
      <c r="BT3665" s="77"/>
    </row>
    <row r="3666" spans="1:72" s="46" customFormat="1" ht="36.75" hidden="1" customHeight="1">
      <c r="A3666" s="77"/>
      <c r="B3666" s="20">
        <v>2014</v>
      </c>
      <c r="C3666" s="65">
        <v>8317</v>
      </c>
      <c r="D3666" s="20">
        <v>17</v>
      </c>
      <c r="E3666" s="20">
        <v>2000</v>
      </c>
      <c r="F3666" s="20">
        <v>2700</v>
      </c>
      <c r="G3666" s="20">
        <v>273</v>
      </c>
      <c r="H3666" s="20">
        <v>1</v>
      </c>
      <c r="I3666" s="66" t="s">
        <v>1051</v>
      </c>
      <c r="J3666" s="141"/>
      <c r="K3666" s="141"/>
      <c r="L3666" s="69">
        <f>+J3666+K3666</f>
        <v>0</v>
      </c>
      <c r="M3666" s="141"/>
      <c r="N3666" s="141"/>
      <c r="O3666" s="69">
        <f>+M3666+N3666</f>
        <v>0</v>
      </c>
      <c r="P3666" s="69">
        <f>+L3666+O3666</f>
        <v>0</v>
      </c>
      <c r="Q3666" s="71"/>
      <c r="R3666" s="71"/>
      <c r="S3666" s="71"/>
      <c r="T3666" s="71"/>
      <c r="U3666" s="71"/>
      <c r="V3666" s="71"/>
      <c r="W3666" s="67">
        <v>0</v>
      </c>
      <c r="X3666" s="67">
        <v>0</v>
      </c>
      <c r="Y3666" s="68">
        <v>0</v>
      </c>
      <c r="Z3666" s="67">
        <v>0</v>
      </c>
      <c r="AA3666" s="67">
        <v>0</v>
      </c>
      <c r="AB3666" s="68">
        <v>0</v>
      </c>
      <c r="AC3666" s="68">
        <f t="shared" ref="AC3666" si="12958">+Y3666+AB3666</f>
        <v>0</v>
      </c>
      <c r="AD3666" s="67">
        <f>J3666+Q3666-T3666</f>
        <v>0</v>
      </c>
      <c r="AE3666" s="67">
        <f>K3666+R3666-U3666</f>
        <v>0</v>
      </c>
      <c r="AF3666" s="68">
        <f t="shared" ref="AF3666" si="12959">AD3666+AE3666</f>
        <v>0</v>
      </c>
      <c r="AG3666" s="67" t="e">
        <f>M3666+#REF!-V3666</f>
        <v>#REF!</v>
      </c>
      <c r="AH3666" s="67" t="e">
        <f>N3666+S3666-#REF!</f>
        <v>#REF!</v>
      </c>
      <c r="AI3666" s="68" t="e">
        <f t="shared" ref="AI3666" si="12960">+AG3666+AH3666</f>
        <v>#REF!</v>
      </c>
      <c r="AJ3666" s="68" t="e">
        <f t="shared" ref="AJ3666" si="12961">+AF3666+AI3666</f>
        <v>#REF!</v>
      </c>
      <c r="AK3666" s="71"/>
      <c r="AL3666" s="71"/>
      <c r="AM3666" s="68">
        <f>+AK3666+AL3666</f>
        <v>0</v>
      </c>
      <c r="AN3666" s="71"/>
      <c r="AO3666" s="71"/>
      <c r="AP3666" s="68">
        <f>+AN3666+AO3666</f>
        <v>0</v>
      </c>
      <c r="AQ3666" s="68">
        <f>+AM3666+AP3666</f>
        <v>0</v>
      </c>
      <c r="AR3666" s="71"/>
      <c r="AS3666" s="71"/>
      <c r="AT3666" s="68">
        <f>+AR3666+AS3666</f>
        <v>0</v>
      </c>
      <c r="AU3666" s="71"/>
      <c r="AV3666" s="71"/>
      <c r="AW3666" s="68">
        <f>+AU3666+AV3666</f>
        <v>0</v>
      </c>
      <c r="AX3666" s="68">
        <f>+AT3666+AW3666</f>
        <v>0</v>
      </c>
      <c r="AY3666" s="71"/>
      <c r="AZ3666" s="71"/>
      <c r="BA3666" s="68">
        <f>+AY3666+AZ3666</f>
        <v>0</v>
      </c>
      <c r="BB3666" s="71"/>
      <c r="BC3666" s="71"/>
      <c r="BD3666" s="68">
        <f>+BB3666+BC3666</f>
        <v>0</v>
      </c>
      <c r="BE3666" s="68">
        <f>+BA3666+BD3666</f>
        <v>0</v>
      </c>
      <c r="BF3666" s="67">
        <f t="shared" ref="BF3666:BG3666" si="12962">AD3666-AK3666-AR3666-AY3666</f>
        <v>0</v>
      </c>
      <c r="BG3666" s="67">
        <f t="shared" si="12962"/>
        <v>0</v>
      </c>
      <c r="BH3666" s="68">
        <f t="shared" ref="BH3666" si="12963">BF3666+BG3666</f>
        <v>0</v>
      </c>
      <c r="BI3666" s="67" t="e">
        <f t="shared" ref="BI3666:BJ3666" si="12964">AG3666-AN3666-AU3666-BB3666</f>
        <v>#REF!</v>
      </c>
      <c r="BJ3666" s="67" t="e">
        <f t="shared" si="12964"/>
        <v>#REF!</v>
      </c>
      <c r="BK3666" s="68" t="e">
        <f t="shared" ref="BK3666" si="12965">+BI3666+BJ3666</f>
        <v>#REF!</v>
      </c>
      <c r="BL3666" s="68" t="e">
        <f t="shared" si="12797"/>
        <v>#REF!</v>
      </c>
      <c r="BM3666" s="305">
        <v>0</v>
      </c>
      <c r="BN3666" s="305">
        <v>0</v>
      </c>
      <c r="BO3666" s="306"/>
      <c r="BP3666" s="306"/>
      <c r="BQ3666" s="305">
        <v>0</v>
      </c>
      <c r="BR3666" s="305">
        <v>0</v>
      </c>
      <c r="BS3666" s="114" t="s">
        <v>208</v>
      </c>
      <c r="BT3666" s="77"/>
    </row>
    <row r="3667" spans="1:72" s="78" customFormat="1" ht="66" hidden="1" customHeight="1">
      <c r="A3667" s="77"/>
      <c r="B3667" s="59">
        <v>2014</v>
      </c>
      <c r="C3667" s="60">
        <v>8317</v>
      </c>
      <c r="D3667" s="59">
        <v>17</v>
      </c>
      <c r="E3667" s="59">
        <v>2000</v>
      </c>
      <c r="F3667" s="59">
        <v>2700</v>
      </c>
      <c r="G3667" s="59">
        <v>275</v>
      </c>
      <c r="H3667" s="59"/>
      <c r="I3667" s="92" t="s">
        <v>1623</v>
      </c>
      <c r="J3667" s="62">
        <f t="shared" si="12944"/>
        <v>0</v>
      </c>
      <c r="K3667" s="62">
        <f t="shared" si="12944"/>
        <v>0</v>
      </c>
      <c r="L3667" s="62">
        <f t="shared" si="12944"/>
        <v>0</v>
      </c>
      <c r="M3667" s="62">
        <f t="shared" si="12944"/>
        <v>0</v>
      </c>
      <c r="N3667" s="62">
        <f t="shared" si="12944"/>
        <v>0</v>
      </c>
      <c r="O3667" s="62">
        <f t="shared" si="12944"/>
        <v>0</v>
      </c>
      <c r="P3667" s="62">
        <f t="shared" si="12944"/>
        <v>0</v>
      </c>
      <c r="Q3667" s="62">
        <f t="shared" si="12945"/>
        <v>0</v>
      </c>
      <c r="R3667" s="62">
        <f t="shared" si="12945"/>
        <v>0</v>
      </c>
      <c r="S3667" s="62">
        <f t="shared" si="12945"/>
        <v>0</v>
      </c>
      <c r="T3667" s="62">
        <f t="shared" si="12945"/>
        <v>0</v>
      </c>
      <c r="U3667" s="62">
        <f t="shared" si="12945"/>
        <v>0</v>
      </c>
      <c r="V3667" s="62">
        <f t="shared" si="12945"/>
        <v>0</v>
      </c>
      <c r="W3667" s="62">
        <v>0</v>
      </c>
      <c r="X3667" s="62">
        <v>0</v>
      </c>
      <c r="Y3667" s="62">
        <v>0</v>
      </c>
      <c r="Z3667" s="62">
        <v>0</v>
      </c>
      <c r="AA3667" s="62">
        <v>0</v>
      </c>
      <c r="AB3667" s="62">
        <v>0</v>
      </c>
      <c r="AC3667" s="62">
        <f t="shared" si="12945"/>
        <v>0</v>
      </c>
      <c r="AD3667" s="62">
        <f t="shared" si="12946"/>
        <v>0</v>
      </c>
      <c r="AE3667" s="62">
        <f t="shared" si="12946"/>
        <v>0</v>
      </c>
      <c r="AF3667" s="62">
        <f t="shared" si="12946"/>
        <v>0</v>
      </c>
      <c r="AG3667" s="62" t="e">
        <f t="shared" si="12946"/>
        <v>#REF!</v>
      </c>
      <c r="AH3667" s="62" t="e">
        <f t="shared" si="12946"/>
        <v>#REF!</v>
      </c>
      <c r="AI3667" s="62" t="e">
        <f t="shared" si="12946"/>
        <v>#REF!</v>
      </c>
      <c r="AJ3667" s="62" t="e">
        <f t="shared" si="12946"/>
        <v>#REF!</v>
      </c>
      <c r="AK3667" s="62">
        <f t="shared" si="12946"/>
        <v>0</v>
      </c>
      <c r="AL3667" s="62">
        <f t="shared" si="12946"/>
        <v>0</v>
      </c>
      <c r="AM3667" s="62">
        <f t="shared" si="12946"/>
        <v>0</v>
      </c>
      <c r="AN3667" s="62">
        <f t="shared" si="12946"/>
        <v>0</v>
      </c>
      <c r="AO3667" s="62">
        <f t="shared" si="12946"/>
        <v>0</v>
      </c>
      <c r="AP3667" s="62">
        <f t="shared" si="12946"/>
        <v>0</v>
      </c>
      <c r="AQ3667" s="62">
        <f t="shared" si="12946"/>
        <v>0</v>
      </c>
      <c r="AR3667" s="62">
        <f t="shared" si="12946"/>
        <v>0</v>
      </c>
      <c r="AS3667" s="62">
        <f t="shared" si="12946"/>
        <v>0</v>
      </c>
      <c r="AT3667" s="62">
        <f t="shared" ref="AT3667:BE3667" si="12966">SUM(AT3668:AT3668)</f>
        <v>0</v>
      </c>
      <c r="AU3667" s="62">
        <f t="shared" si="12966"/>
        <v>0</v>
      </c>
      <c r="AV3667" s="62">
        <f t="shared" si="12966"/>
        <v>0</v>
      </c>
      <c r="AW3667" s="62">
        <f t="shared" si="12966"/>
        <v>0</v>
      </c>
      <c r="AX3667" s="62">
        <f t="shared" si="12966"/>
        <v>0</v>
      </c>
      <c r="AY3667" s="62">
        <f t="shared" si="12966"/>
        <v>0</v>
      </c>
      <c r="AZ3667" s="62">
        <f t="shared" si="12966"/>
        <v>0</v>
      </c>
      <c r="BA3667" s="62">
        <f t="shared" si="12966"/>
        <v>0</v>
      </c>
      <c r="BB3667" s="62">
        <f t="shared" si="12966"/>
        <v>0</v>
      </c>
      <c r="BC3667" s="62">
        <f t="shared" si="12966"/>
        <v>0</v>
      </c>
      <c r="BD3667" s="62">
        <f t="shared" si="12966"/>
        <v>0</v>
      </c>
      <c r="BE3667" s="62">
        <f t="shared" si="12966"/>
        <v>0</v>
      </c>
      <c r="BF3667" s="62">
        <f t="shared" si="12948"/>
        <v>0</v>
      </c>
      <c r="BG3667" s="62">
        <f t="shared" si="12948"/>
        <v>0</v>
      </c>
      <c r="BH3667" s="62">
        <f t="shared" si="12948"/>
        <v>0</v>
      </c>
      <c r="BI3667" s="62" t="e">
        <f t="shared" si="12948"/>
        <v>#REF!</v>
      </c>
      <c r="BJ3667" s="62" t="e">
        <f t="shared" si="12948"/>
        <v>#REF!</v>
      </c>
      <c r="BK3667" s="62" t="e">
        <f t="shared" si="12948"/>
        <v>#REF!</v>
      </c>
      <c r="BL3667" s="62" t="e">
        <f t="shared" si="12797"/>
        <v>#REF!</v>
      </c>
      <c r="BM3667" s="304"/>
      <c r="BN3667" s="304"/>
      <c r="BO3667" s="304"/>
      <c r="BP3667" s="304"/>
      <c r="BQ3667" s="304"/>
      <c r="BR3667" s="304"/>
      <c r="BS3667" s="252" t="s">
        <v>672</v>
      </c>
      <c r="BT3667" s="77"/>
    </row>
    <row r="3668" spans="1:72" s="77" customFormat="1" ht="66" hidden="1" customHeight="1">
      <c r="B3668" s="20">
        <v>2014</v>
      </c>
      <c r="C3668" s="65">
        <v>8317</v>
      </c>
      <c r="D3668" s="20">
        <v>17</v>
      </c>
      <c r="E3668" s="20">
        <v>2000</v>
      </c>
      <c r="F3668" s="20">
        <v>2700</v>
      </c>
      <c r="G3668" s="20">
        <v>275</v>
      </c>
      <c r="H3668" s="20">
        <v>1</v>
      </c>
      <c r="I3668" s="253" t="s">
        <v>216</v>
      </c>
      <c r="J3668" s="141"/>
      <c r="K3668" s="141"/>
      <c r="L3668" s="69">
        <f>+J3668+K3668</f>
        <v>0</v>
      </c>
      <c r="M3668" s="141"/>
      <c r="N3668" s="141"/>
      <c r="O3668" s="69">
        <f>+M3668+N3668</f>
        <v>0</v>
      </c>
      <c r="P3668" s="69">
        <f>+L3668+O3668</f>
        <v>0</v>
      </c>
      <c r="Q3668" s="71"/>
      <c r="R3668" s="71"/>
      <c r="S3668" s="71"/>
      <c r="T3668" s="71"/>
      <c r="U3668" s="71"/>
      <c r="V3668" s="71"/>
      <c r="W3668" s="67">
        <v>0</v>
      </c>
      <c r="X3668" s="67">
        <v>0</v>
      </c>
      <c r="Y3668" s="68">
        <v>0</v>
      </c>
      <c r="Z3668" s="67">
        <v>0</v>
      </c>
      <c r="AA3668" s="67">
        <v>0</v>
      </c>
      <c r="AB3668" s="68">
        <v>0</v>
      </c>
      <c r="AC3668" s="68">
        <f t="shared" ref="AC3668" si="12967">+Y3668+AB3668</f>
        <v>0</v>
      </c>
      <c r="AD3668" s="67">
        <f>J3668+Q3668-T3668</f>
        <v>0</v>
      </c>
      <c r="AE3668" s="67">
        <f>K3668+R3668-U3668</f>
        <v>0</v>
      </c>
      <c r="AF3668" s="68">
        <f t="shared" ref="AF3668" si="12968">AD3668+AE3668</f>
        <v>0</v>
      </c>
      <c r="AG3668" s="67" t="e">
        <f>M3668+#REF!-V3668</f>
        <v>#REF!</v>
      </c>
      <c r="AH3668" s="67" t="e">
        <f>N3668+S3668-#REF!</f>
        <v>#REF!</v>
      </c>
      <c r="AI3668" s="68" t="e">
        <f t="shared" ref="AI3668" si="12969">+AG3668+AH3668</f>
        <v>#REF!</v>
      </c>
      <c r="AJ3668" s="68" t="e">
        <f t="shared" ref="AJ3668" si="12970">+AF3668+AI3668</f>
        <v>#REF!</v>
      </c>
      <c r="AK3668" s="71"/>
      <c r="AL3668" s="71"/>
      <c r="AM3668" s="68">
        <f>+AK3668+AL3668</f>
        <v>0</v>
      </c>
      <c r="AN3668" s="71"/>
      <c r="AO3668" s="71"/>
      <c r="AP3668" s="68">
        <f>+AN3668+AO3668</f>
        <v>0</v>
      </c>
      <c r="AQ3668" s="68">
        <f>+AM3668+AP3668</f>
        <v>0</v>
      </c>
      <c r="AR3668" s="71"/>
      <c r="AS3668" s="71"/>
      <c r="AT3668" s="68">
        <f>+AR3668+AS3668</f>
        <v>0</v>
      </c>
      <c r="AU3668" s="71"/>
      <c r="AV3668" s="71"/>
      <c r="AW3668" s="68">
        <f>+AU3668+AV3668</f>
        <v>0</v>
      </c>
      <c r="AX3668" s="68">
        <f>+AT3668+AW3668</f>
        <v>0</v>
      </c>
      <c r="AY3668" s="71"/>
      <c r="AZ3668" s="71"/>
      <c r="BA3668" s="68">
        <f>+AY3668+AZ3668</f>
        <v>0</v>
      </c>
      <c r="BB3668" s="71"/>
      <c r="BC3668" s="71"/>
      <c r="BD3668" s="68">
        <f>+BB3668+BC3668</f>
        <v>0</v>
      </c>
      <c r="BE3668" s="68">
        <f>+BA3668+BD3668</f>
        <v>0</v>
      </c>
      <c r="BF3668" s="67">
        <f t="shared" ref="BF3668:BG3668" si="12971">AD3668-AK3668-AR3668-AY3668</f>
        <v>0</v>
      </c>
      <c r="BG3668" s="67">
        <f t="shared" si="12971"/>
        <v>0</v>
      </c>
      <c r="BH3668" s="68">
        <f t="shared" ref="BH3668" si="12972">BF3668+BG3668</f>
        <v>0</v>
      </c>
      <c r="BI3668" s="67" t="e">
        <f t="shared" ref="BI3668:BJ3668" si="12973">AG3668-AN3668-AU3668-BB3668</f>
        <v>#REF!</v>
      </c>
      <c r="BJ3668" s="67" t="e">
        <f t="shared" si="12973"/>
        <v>#REF!</v>
      </c>
      <c r="BK3668" s="68" t="e">
        <f t="shared" ref="BK3668" si="12974">+BI3668+BJ3668</f>
        <v>#REF!</v>
      </c>
      <c r="BL3668" s="68" t="e">
        <f t="shared" si="12797"/>
        <v>#REF!</v>
      </c>
      <c r="BM3668" s="305">
        <v>0</v>
      </c>
      <c r="BN3668" s="305">
        <v>0</v>
      </c>
      <c r="BO3668" s="306"/>
      <c r="BP3668" s="306"/>
      <c r="BQ3668" s="305">
        <v>0</v>
      </c>
      <c r="BR3668" s="305">
        <v>0</v>
      </c>
      <c r="BS3668" s="120"/>
    </row>
    <row r="3669" spans="1:72" s="78" customFormat="1">
      <c r="A3669" s="77"/>
      <c r="B3669" s="53">
        <v>2014</v>
      </c>
      <c r="C3669" s="54">
        <v>8317</v>
      </c>
      <c r="D3669" s="53">
        <v>17</v>
      </c>
      <c r="E3669" s="53">
        <v>2000</v>
      </c>
      <c r="F3669" s="53">
        <v>2800</v>
      </c>
      <c r="G3669" s="53"/>
      <c r="H3669" s="53"/>
      <c r="I3669" s="55" t="s">
        <v>420</v>
      </c>
      <c r="J3669" s="56">
        <f>J3670+J3674</f>
        <v>11471753.84</v>
      </c>
      <c r="K3669" s="56">
        <f t="shared" ref="K3669:P3669" si="12975">K3670+K3674</f>
        <v>0</v>
      </c>
      <c r="L3669" s="56">
        <f t="shared" si="12975"/>
        <v>11471753.84</v>
      </c>
      <c r="M3669" s="56">
        <f t="shared" si="12975"/>
        <v>0</v>
      </c>
      <c r="N3669" s="56">
        <f t="shared" si="12975"/>
        <v>0</v>
      </c>
      <c r="O3669" s="56">
        <f t="shared" si="12975"/>
        <v>0</v>
      </c>
      <c r="P3669" s="56">
        <f t="shared" si="12975"/>
        <v>11471753.84</v>
      </c>
      <c r="Q3669" s="56">
        <f>Q3670+Q3674</f>
        <v>0</v>
      </c>
      <c r="R3669" s="56">
        <f t="shared" ref="R3669:S3669" si="12976">R3670+R3674</f>
        <v>0</v>
      </c>
      <c r="S3669" s="56">
        <f t="shared" si="12976"/>
        <v>0</v>
      </c>
      <c r="T3669" s="56">
        <f>T3670+T3674</f>
        <v>0</v>
      </c>
      <c r="U3669" s="56">
        <f t="shared" ref="U3669:V3669" si="12977">U3670+U3674</f>
        <v>0</v>
      </c>
      <c r="V3669" s="56">
        <f t="shared" si="12977"/>
        <v>0</v>
      </c>
      <c r="W3669" s="56">
        <v>0</v>
      </c>
      <c r="X3669" s="56">
        <v>0</v>
      </c>
      <c r="Y3669" s="56">
        <v>0</v>
      </c>
      <c r="Z3669" s="56">
        <v>0</v>
      </c>
      <c r="AA3669" s="56">
        <v>0</v>
      </c>
      <c r="AB3669" s="56">
        <v>0</v>
      </c>
      <c r="AC3669" s="56">
        <f t="shared" ref="AC3669" si="12978">AC3670+AC3674</f>
        <v>0</v>
      </c>
      <c r="AD3669" s="56">
        <f>AD3670+AD3674</f>
        <v>11471753.84</v>
      </c>
      <c r="AE3669" s="56">
        <f t="shared" ref="AE3669:AJ3669" si="12979">AE3670+AE3674</f>
        <v>0</v>
      </c>
      <c r="AF3669" s="56">
        <f t="shared" si="12979"/>
        <v>11471753.84</v>
      </c>
      <c r="AG3669" s="56">
        <f t="shared" si="12979"/>
        <v>0</v>
      </c>
      <c r="AH3669" s="56">
        <f t="shared" si="12979"/>
        <v>0</v>
      </c>
      <c r="AI3669" s="56">
        <f t="shared" si="12979"/>
        <v>0</v>
      </c>
      <c r="AJ3669" s="56">
        <f t="shared" si="12979"/>
        <v>11471753.84</v>
      </c>
      <c r="AK3669" s="56">
        <f>AK3670+AK3674</f>
        <v>0</v>
      </c>
      <c r="AL3669" s="56">
        <f t="shared" ref="AL3669:AQ3669" si="12980">AL3670+AL3674</f>
        <v>0</v>
      </c>
      <c r="AM3669" s="56">
        <f t="shared" si="12980"/>
        <v>0</v>
      </c>
      <c r="AN3669" s="56">
        <f t="shared" si="12980"/>
        <v>0</v>
      </c>
      <c r="AO3669" s="56">
        <f t="shared" si="12980"/>
        <v>0</v>
      </c>
      <c r="AP3669" s="56">
        <f t="shared" si="12980"/>
        <v>0</v>
      </c>
      <c r="AQ3669" s="56">
        <f t="shared" si="12980"/>
        <v>0</v>
      </c>
      <c r="AR3669" s="56">
        <f>AR3670+AR3674</f>
        <v>0</v>
      </c>
      <c r="AS3669" s="56">
        <f t="shared" ref="AS3669:AX3669" si="12981">AS3670+AS3674</f>
        <v>0</v>
      </c>
      <c r="AT3669" s="56">
        <f t="shared" si="12981"/>
        <v>0</v>
      </c>
      <c r="AU3669" s="56">
        <f t="shared" si="12981"/>
        <v>0</v>
      </c>
      <c r="AV3669" s="56">
        <f t="shared" si="12981"/>
        <v>0</v>
      </c>
      <c r="AW3669" s="56">
        <f t="shared" si="12981"/>
        <v>0</v>
      </c>
      <c r="AX3669" s="56">
        <f t="shared" si="12981"/>
        <v>0</v>
      </c>
      <c r="AY3669" s="56">
        <f>AY3670+AY3674</f>
        <v>0</v>
      </c>
      <c r="AZ3669" s="56">
        <f t="shared" ref="AZ3669:BE3669" si="12982">AZ3670+AZ3674</f>
        <v>0</v>
      </c>
      <c r="BA3669" s="56">
        <f t="shared" si="12982"/>
        <v>0</v>
      </c>
      <c r="BB3669" s="56">
        <f t="shared" si="12982"/>
        <v>0</v>
      </c>
      <c r="BC3669" s="56">
        <f t="shared" si="12982"/>
        <v>0</v>
      </c>
      <c r="BD3669" s="56">
        <f t="shared" si="12982"/>
        <v>0</v>
      </c>
      <c r="BE3669" s="56">
        <f t="shared" si="12982"/>
        <v>0</v>
      </c>
      <c r="BF3669" s="56">
        <f>BF3670+BF3674</f>
        <v>11471753.84</v>
      </c>
      <c r="BG3669" s="56">
        <f t="shared" ref="BG3669:BK3669" si="12983">BG3670+BG3674</f>
        <v>0</v>
      </c>
      <c r="BH3669" s="56">
        <f t="shared" si="12983"/>
        <v>11471753.84</v>
      </c>
      <c r="BI3669" s="56">
        <f t="shared" si="12983"/>
        <v>0</v>
      </c>
      <c r="BJ3669" s="56">
        <f t="shared" si="12983"/>
        <v>0</v>
      </c>
      <c r="BK3669" s="56">
        <f t="shared" si="12983"/>
        <v>0</v>
      </c>
      <c r="BL3669" s="56">
        <f t="shared" si="12797"/>
        <v>11471753.84</v>
      </c>
      <c r="BM3669" s="303"/>
      <c r="BN3669" s="303"/>
      <c r="BO3669" s="303"/>
      <c r="BP3669" s="303"/>
      <c r="BQ3669" s="303"/>
      <c r="BR3669" s="303"/>
      <c r="BS3669" s="58"/>
      <c r="BT3669" s="77"/>
    </row>
    <row r="3670" spans="1:72" s="78" customFormat="1">
      <c r="A3670" s="77"/>
      <c r="B3670" s="59">
        <v>2014</v>
      </c>
      <c r="C3670" s="60">
        <v>8317</v>
      </c>
      <c r="D3670" s="59">
        <v>17</v>
      </c>
      <c r="E3670" s="59">
        <v>2000</v>
      </c>
      <c r="F3670" s="59">
        <v>2800</v>
      </c>
      <c r="G3670" s="59">
        <v>282</v>
      </c>
      <c r="H3670" s="59"/>
      <c r="I3670" s="61" t="s">
        <v>819</v>
      </c>
      <c r="J3670" s="62">
        <f>SUM(J3671:J3673)</f>
        <v>3688368.34</v>
      </c>
      <c r="K3670" s="62">
        <f t="shared" ref="K3670:P3670" si="12984">SUM(K3671:K3673)</f>
        <v>0</v>
      </c>
      <c r="L3670" s="62">
        <f t="shared" si="12984"/>
        <v>3688368.34</v>
      </c>
      <c r="M3670" s="62">
        <f t="shared" si="12984"/>
        <v>0</v>
      </c>
      <c r="N3670" s="62">
        <f t="shared" si="12984"/>
        <v>0</v>
      </c>
      <c r="O3670" s="62">
        <f t="shared" si="12984"/>
        <v>0</v>
      </c>
      <c r="P3670" s="62">
        <f t="shared" si="12984"/>
        <v>3688368.34</v>
      </c>
      <c r="Q3670" s="62">
        <f>SUM(Q3671:Q3673)</f>
        <v>0</v>
      </c>
      <c r="R3670" s="62">
        <f t="shared" ref="R3670:S3670" si="12985">SUM(R3671:R3673)</f>
        <v>0</v>
      </c>
      <c r="S3670" s="62">
        <f t="shared" si="12985"/>
        <v>0</v>
      </c>
      <c r="T3670" s="62">
        <f>SUM(T3671:T3673)</f>
        <v>0</v>
      </c>
      <c r="U3670" s="62">
        <f t="shared" ref="U3670:V3670" si="12986">SUM(U3671:U3673)</f>
        <v>0</v>
      </c>
      <c r="V3670" s="62">
        <f t="shared" si="12986"/>
        <v>0</v>
      </c>
      <c r="W3670" s="62">
        <v>0</v>
      </c>
      <c r="X3670" s="62">
        <v>0</v>
      </c>
      <c r="Y3670" s="62">
        <v>0</v>
      </c>
      <c r="Z3670" s="62">
        <v>0</v>
      </c>
      <c r="AA3670" s="62">
        <v>0</v>
      </c>
      <c r="AB3670" s="62">
        <v>0</v>
      </c>
      <c r="AC3670" s="62">
        <f t="shared" ref="AC3670" si="12987">SUM(AC3671:AC3673)</f>
        <v>0</v>
      </c>
      <c r="AD3670" s="62">
        <f>SUM(AD3671:AD3673)</f>
        <v>3688368.34</v>
      </c>
      <c r="AE3670" s="62">
        <f t="shared" ref="AE3670:AJ3670" si="12988">SUM(AE3671:AE3673)</f>
        <v>0</v>
      </c>
      <c r="AF3670" s="62">
        <f t="shared" si="12988"/>
        <v>3688368.34</v>
      </c>
      <c r="AG3670" s="62">
        <f t="shared" si="12988"/>
        <v>0</v>
      </c>
      <c r="AH3670" s="62">
        <f t="shared" si="12988"/>
        <v>0</v>
      </c>
      <c r="AI3670" s="62">
        <f t="shared" si="12988"/>
        <v>0</v>
      </c>
      <c r="AJ3670" s="62">
        <f t="shared" si="12988"/>
        <v>3688368.34</v>
      </c>
      <c r="AK3670" s="62">
        <f>SUM(AK3671:AK3673)</f>
        <v>0</v>
      </c>
      <c r="AL3670" s="62">
        <f t="shared" ref="AL3670:AQ3670" si="12989">SUM(AL3671:AL3673)</f>
        <v>0</v>
      </c>
      <c r="AM3670" s="62">
        <f t="shared" si="12989"/>
        <v>0</v>
      </c>
      <c r="AN3670" s="62">
        <f t="shared" si="12989"/>
        <v>0</v>
      </c>
      <c r="AO3670" s="62">
        <f t="shared" si="12989"/>
        <v>0</v>
      </c>
      <c r="AP3670" s="62">
        <f t="shared" si="12989"/>
        <v>0</v>
      </c>
      <c r="AQ3670" s="62">
        <f t="shared" si="12989"/>
        <v>0</v>
      </c>
      <c r="AR3670" s="62">
        <f>SUM(AR3671:AR3673)</f>
        <v>0</v>
      </c>
      <c r="AS3670" s="62">
        <f t="shared" ref="AS3670:AX3670" si="12990">SUM(AS3671:AS3673)</f>
        <v>0</v>
      </c>
      <c r="AT3670" s="62">
        <f t="shared" si="12990"/>
        <v>0</v>
      </c>
      <c r="AU3670" s="62">
        <f t="shared" si="12990"/>
        <v>0</v>
      </c>
      <c r="AV3670" s="62">
        <f t="shared" si="12990"/>
        <v>0</v>
      </c>
      <c r="AW3670" s="62">
        <f t="shared" si="12990"/>
        <v>0</v>
      </c>
      <c r="AX3670" s="62">
        <f t="shared" si="12990"/>
        <v>0</v>
      </c>
      <c r="AY3670" s="62">
        <f>SUM(AY3671:AY3673)</f>
        <v>0</v>
      </c>
      <c r="AZ3670" s="62">
        <f t="shared" ref="AZ3670:BE3670" si="12991">SUM(AZ3671:AZ3673)</f>
        <v>0</v>
      </c>
      <c r="BA3670" s="62">
        <f t="shared" si="12991"/>
        <v>0</v>
      </c>
      <c r="BB3670" s="62">
        <f t="shared" si="12991"/>
        <v>0</v>
      </c>
      <c r="BC3670" s="62">
        <f t="shared" si="12991"/>
        <v>0</v>
      </c>
      <c r="BD3670" s="62">
        <f t="shared" si="12991"/>
        <v>0</v>
      </c>
      <c r="BE3670" s="62">
        <f t="shared" si="12991"/>
        <v>0</v>
      </c>
      <c r="BF3670" s="62">
        <f>SUM(BF3671:BF3673)</f>
        <v>3688368.34</v>
      </c>
      <c r="BG3670" s="62">
        <f t="shared" ref="BG3670:BK3670" si="12992">SUM(BG3671:BG3673)</f>
        <v>0</v>
      </c>
      <c r="BH3670" s="62">
        <f t="shared" si="12992"/>
        <v>3688368.34</v>
      </c>
      <c r="BI3670" s="62">
        <f t="shared" si="12992"/>
        <v>0</v>
      </c>
      <c r="BJ3670" s="62">
        <f t="shared" si="12992"/>
        <v>0</v>
      </c>
      <c r="BK3670" s="62">
        <f t="shared" si="12992"/>
        <v>0</v>
      </c>
      <c r="BL3670" s="62">
        <f t="shared" si="12797"/>
        <v>3688368.34</v>
      </c>
      <c r="BM3670" s="304"/>
      <c r="BN3670" s="304"/>
      <c r="BO3670" s="304"/>
      <c r="BP3670" s="304"/>
      <c r="BQ3670" s="304"/>
      <c r="BR3670" s="304"/>
      <c r="BS3670" s="252" t="s">
        <v>672</v>
      </c>
      <c r="BT3670" s="77"/>
    </row>
    <row r="3671" spans="1:72" s="79" customFormat="1" ht="44.25" customHeight="1">
      <c r="A3671" s="77"/>
      <c r="B3671" s="20">
        <v>2014</v>
      </c>
      <c r="C3671" s="65">
        <v>8317</v>
      </c>
      <c r="D3671" s="20">
        <v>17</v>
      </c>
      <c r="E3671" s="20">
        <v>2000</v>
      </c>
      <c r="F3671" s="20">
        <v>2800</v>
      </c>
      <c r="G3671" s="20">
        <v>282</v>
      </c>
      <c r="H3671" s="20">
        <v>1</v>
      </c>
      <c r="I3671" s="86" t="s">
        <v>1624</v>
      </c>
      <c r="J3671" s="141">
        <v>3007000</v>
      </c>
      <c r="K3671" s="141">
        <v>0</v>
      </c>
      <c r="L3671" s="69">
        <f>J3671+K3671</f>
        <v>3007000</v>
      </c>
      <c r="M3671" s="141">
        <v>0</v>
      </c>
      <c r="N3671" s="141">
        <v>0</v>
      </c>
      <c r="O3671" s="69">
        <f>+M3671+N3671</f>
        <v>0</v>
      </c>
      <c r="P3671" s="69">
        <f>+L3671+O3671</f>
        <v>3007000</v>
      </c>
      <c r="Q3671" s="71">
        <v>0</v>
      </c>
      <c r="R3671" s="71">
        <v>0</v>
      </c>
      <c r="S3671" s="71">
        <v>0</v>
      </c>
      <c r="T3671" s="71">
        <v>0</v>
      </c>
      <c r="U3671" s="71">
        <v>0</v>
      </c>
      <c r="V3671" s="71">
        <v>0</v>
      </c>
      <c r="W3671" s="67">
        <v>0</v>
      </c>
      <c r="X3671" s="67">
        <v>0</v>
      </c>
      <c r="Y3671" s="68">
        <v>0</v>
      </c>
      <c r="Z3671" s="67">
        <v>0</v>
      </c>
      <c r="AA3671" s="67">
        <v>0</v>
      </c>
      <c r="AB3671" s="68">
        <v>0</v>
      </c>
      <c r="AC3671" s="68">
        <f t="shared" ref="AC3671:AC3673" si="12993">+Y3671+AB3671</f>
        <v>0</v>
      </c>
      <c r="AD3671" s="67">
        <f t="shared" ref="AD3671:AE3673" si="12994">J3671+Q3671-T3671</f>
        <v>3007000</v>
      </c>
      <c r="AE3671" s="67">
        <f t="shared" si="12994"/>
        <v>0</v>
      </c>
      <c r="AF3671" s="68">
        <f t="shared" ref="AF3671:AF3673" si="12995">AD3671+AE3671</f>
        <v>3007000</v>
      </c>
      <c r="AG3671" s="67">
        <f t="shared" ref="AG3671:AG3673" si="12996">+M3671-T3671</f>
        <v>0</v>
      </c>
      <c r="AH3671" s="67">
        <f t="shared" ref="AH3671:AH3673" si="12997">+N3671-U3671</f>
        <v>0</v>
      </c>
      <c r="AI3671" s="68">
        <f t="shared" ref="AI3671:AI3673" si="12998">+AG3671+AH3671</f>
        <v>0</v>
      </c>
      <c r="AJ3671" s="68">
        <f t="shared" ref="AJ3671:AJ3673" si="12999">+AF3671+AI3671</f>
        <v>3007000</v>
      </c>
      <c r="AK3671" s="71">
        <v>0</v>
      </c>
      <c r="AL3671" s="71">
        <v>0</v>
      </c>
      <c r="AM3671" s="68">
        <f>AK3671+AL3671</f>
        <v>0</v>
      </c>
      <c r="AN3671" s="71">
        <v>0</v>
      </c>
      <c r="AO3671" s="71">
        <v>0</v>
      </c>
      <c r="AP3671" s="68">
        <f>+AN3671+AO3671</f>
        <v>0</v>
      </c>
      <c r="AQ3671" s="68">
        <f>+AM3671+AP3671</f>
        <v>0</v>
      </c>
      <c r="AR3671" s="71">
        <v>0</v>
      </c>
      <c r="AS3671" s="71">
        <v>0</v>
      </c>
      <c r="AT3671" s="68">
        <f>AR3671+AS3671</f>
        <v>0</v>
      </c>
      <c r="AU3671" s="71">
        <v>0</v>
      </c>
      <c r="AV3671" s="71">
        <v>0</v>
      </c>
      <c r="AW3671" s="68">
        <f>+AU3671+AV3671</f>
        <v>0</v>
      </c>
      <c r="AX3671" s="68">
        <f>+AT3671+AW3671</f>
        <v>0</v>
      </c>
      <c r="AY3671" s="71">
        <v>0</v>
      </c>
      <c r="AZ3671" s="71">
        <v>0</v>
      </c>
      <c r="BA3671" s="68">
        <f>AY3671+AZ3671</f>
        <v>0</v>
      </c>
      <c r="BB3671" s="71">
        <v>0</v>
      </c>
      <c r="BC3671" s="71">
        <v>0</v>
      </c>
      <c r="BD3671" s="68">
        <f>+BB3671+BC3671</f>
        <v>0</v>
      </c>
      <c r="BE3671" s="68">
        <f>+BA3671+BD3671</f>
        <v>0</v>
      </c>
      <c r="BF3671" s="67">
        <f t="shared" ref="BF3671:BG3673" si="13000">AD3671-AK3671-AR3671-AY3671</f>
        <v>3007000</v>
      </c>
      <c r="BG3671" s="67">
        <f t="shared" si="13000"/>
        <v>0</v>
      </c>
      <c r="BH3671" s="68">
        <f t="shared" ref="BH3671:BH3673" si="13001">BF3671+BG3671</f>
        <v>3007000</v>
      </c>
      <c r="BI3671" s="67">
        <f t="shared" ref="BI3671:BJ3673" si="13002">AG3671-AN3671-AU3671-BB3671</f>
        <v>0</v>
      </c>
      <c r="BJ3671" s="67">
        <f t="shared" si="13002"/>
        <v>0</v>
      </c>
      <c r="BK3671" s="68">
        <f t="shared" ref="BK3671:BK3673" si="13003">+BI3671+BJ3671</f>
        <v>0</v>
      </c>
      <c r="BL3671" s="68">
        <f t="shared" si="12797"/>
        <v>3007000</v>
      </c>
      <c r="BM3671" s="305">
        <v>4520</v>
      </c>
      <c r="BN3671" s="305">
        <v>0</v>
      </c>
      <c r="BO3671" s="306"/>
      <c r="BP3671" s="306"/>
      <c r="BQ3671" s="305">
        <v>4520</v>
      </c>
      <c r="BR3671" s="305">
        <v>0</v>
      </c>
      <c r="BS3671" s="114" t="s">
        <v>208</v>
      </c>
      <c r="BT3671" s="77"/>
    </row>
    <row r="3672" spans="1:72" s="79" customFormat="1" ht="36.75" hidden="1" customHeight="1">
      <c r="A3672" s="77"/>
      <c r="B3672" s="104">
        <v>2014</v>
      </c>
      <c r="C3672" s="105">
        <v>8317</v>
      </c>
      <c r="D3672" s="104">
        <v>17</v>
      </c>
      <c r="E3672" s="104">
        <v>2000</v>
      </c>
      <c r="F3672" s="104">
        <v>2800</v>
      </c>
      <c r="G3672" s="104">
        <v>282</v>
      </c>
      <c r="H3672" s="104">
        <v>2</v>
      </c>
      <c r="I3672" s="86" t="s">
        <v>1625</v>
      </c>
      <c r="J3672" s="141">
        <v>0</v>
      </c>
      <c r="K3672" s="141">
        <v>0</v>
      </c>
      <c r="L3672" s="69">
        <f>J3672+K3672</f>
        <v>0</v>
      </c>
      <c r="M3672" s="141">
        <v>0</v>
      </c>
      <c r="N3672" s="141">
        <v>0</v>
      </c>
      <c r="O3672" s="69">
        <f>+M3672+N3672</f>
        <v>0</v>
      </c>
      <c r="P3672" s="69">
        <f>+L3672+O3672</f>
        <v>0</v>
      </c>
      <c r="Q3672" s="71">
        <v>0</v>
      </c>
      <c r="R3672" s="71">
        <v>0</v>
      </c>
      <c r="S3672" s="71">
        <v>0</v>
      </c>
      <c r="T3672" s="71">
        <v>0</v>
      </c>
      <c r="U3672" s="71">
        <v>0</v>
      </c>
      <c r="V3672" s="71">
        <v>0</v>
      </c>
      <c r="W3672" s="67">
        <v>0</v>
      </c>
      <c r="X3672" s="67">
        <v>0</v>
      </c>
      <c r="Y3672" s="68">
        <v>0</v>
      </c>
      <c r="Z3672" s="67">
        <v>0</v>
      </c>
      <c r="AA3672" s="67">
        <v>0</v>
      </c>
      <c r="AB3672" s="68">
        <v>0</v>
      </c>
      <c r="AC3672" s="68">
        <f t="shared" si="12993"/>
        <v>0</v>
      </c>
      <c r="AD3672" s="67">
        <f t="shared" si="12994"/>
        <v>0</v>
      </c>
      <c r="AE3672" s="67">
        <f t="shared" si="12994"/>
        <v>0</v>
      </c>
      <c r="AF3672" s="68">
        <f t="shared" si="12995"/>
        <v>0</v>
      </c>
      <c r="AG3672" s="67">
        <f t="shared" si="12996"/>
        <v>0</v>
      </c>
      <c r="AH3672" s="67">
        <f t="shared" si="12997"/>
        <v>0</v>
      </c>
      <c r="AI3672" s="68">
        <f t="shared" si="12998"/>
        <v>0</v>
      </c>
      <c r="AJ3672" s="68">
        <f t="shared" si="12999"/>
        <v>0</v>
      </c>
      <c r="AK3672" s="71">
        <v>0</v>
      </c>
      <c r="AL3672" s="71">
        <v>0</v>
      </c>
      <c r="AM3672" s="68">
        <f>AK3672+AL3672</f>
        <v>0</v>
      </c>
      <c r="AN3672" s="71">
        <v>0</v>
      </c>
      <c r="AO3672" s="71">
        <v>0</v>
      </c>
      <c r="AP3672" s="68">
        <f>+AN3672+AO3672</f>
        <v>0</v>
      </c>
      <c r="AQ3672" s="68">
        <f>+AM3672+AP3672</f>
        <v>0</v>
      </c>
      <c r="AR3672" s="71">
        <v>0</v>
      </c>
      <c r="AS3672" s="71">
        <v>0</v>
      </c>
      <c r="AT3672" s="68">
        <f>AR3672+AS3672</f>
        <v>0</v>
      </c>
      <c r="AU3672" s="71">
        <v>0</v>
      </c>
      <c r="AV3672" s="71">
        <v>0</v>
      </c>
      <c r="AW3672" s="68">
        <f>+AU3672+AV3672</f>
        <v>0</v>
      </c>
      <c r="AX3672" s="68">
        <f>+AT3672+AW3672</f>
        <v>0</v>
      </c>
      <c r="AY3672" s="71">
        <v>0</v>
      </c>
      <c r="AZ3672" s="71">
        <v>0</v>
      </c>
      <c r="BA3672" s="68">
        <f>AY3672+AZ3672</f>
        <v>0</v>
      </c>
      <c r="BB3672" s="71">
        <v>0</v>
      </c>
      <c r="BC3672" s="71">
        <v>0</v>
      </c>
      <c r="BD3672" s="68">
        <f>+BB3672+BC3672</f>
        <v>0</v>
      </c>
      <c r="BE3672" s="68">
        <f>+BA3672+BD3672</f>
        <v>0</v>
      </c>
      <c r="BF3672" s="67">
        <f t="shared" si="13000"/>
        <v>0</v>
      </c>
      <c r="BG3672" s="67">
        <f t="shared" si="13000"/>
        <v>0</v>
      </c>
      <c r="BH3672" s="68">
        <f t="shared" si="13001"/>
        <v>0</v>
      </c>
      <c r="BI3672" s="67">
        <f t="shared" si="13002"/>
        <v>0</v>
      </c>
      <c r="BJ3672" s="67">
        <f t="shared" si="13002"/>
        <v>0</v>
      </c>
      <c r="BK3672" s="68">
        <f t="shared" si="13003"/>
        <v>0</v>
      </c>
      <c r="BL3672" s="68">
        <f t="shared" si="12797"/>
        <v>0</v>
      </c>
      <c r="BM3672" s="305">
        <v>0</v>
      </c>
      <c r="BN3672" s="305">
        <v>0</v>
      </c>
      <c r="BO3672" s="306"/>
      <c r="BP3672" s="306"/>
      <c r="BQ3672" s="305">
        <v>0</v>
      </c>
      <c r="BR3672" s="305">
        <v>0</v>
      </c>
      <c r="BS3672" s="247" t="s">
        <v>228</v>
      </c>
      <c r="BT3672" s="77"/>
    </row>
    <row r="3673" spans="1:72" s="79" customFormat="1" ht="50.25" customHeight="1">
      <c r="A3673" s="77"/>
      <c r="B3673" s="104">
        <v>2014</v>
      </c>
      <c r="C3673" s="105">
        <v>8317</v>
      </c>
      <c r="D3673" s="104">
        <v>17</v>
      </c>
      <c r="E3673" s="104">
        <v>2000</v>
      </c>
      <c r="F3673" s="104">
        <v>2800</v>
      </c>
      <c r="G3673" s="104">
        <v>282</v>
      </c>
      <c r="H3673" s="104">
        <v>3</v>
      </c>
      <c r="I3673" s="66" t="s">
        <v>1626</v>
      </c>
      <c r="J3673" s="141">
        <v>681368.34</v>
      </c>
      <c r="K3673" s="141">
        <v>0</v>
      </c>
      <c r="L3673" s="69">
        <f>J3673+K3673</f>
        <v>681368.34</v>
      </c>
      <c r="M3673" s="141">
        <v>0</v>
      </c>
      <c r="N3673" s="141">
        <v>0</v>
      </c>
      <c r="O3673" s="69">
        <f>+M3673+N3673</f>
        <v>0</v>
      </c>
      <c r="P3673" s="69">
        <f>+L3673+O3673</f>
        <v>681368.34</v>
      </c>
      <c r="Q3673" s="71">
        <v>0</v>
      </c>
      <c r="R3673" s="71">
        <v>0</v>
      </c>
      <c r="S3673" s="71">
        <v>0</v>
      </c>
      <c r="T3673" s="71">
        <v>0</v>
      </c>
      <c r="U3673" s="71">
        <v>0</v>
      </c>
      <c r="V3673" s="71">
        <v>0</v>
      </c>
      <c r="W3673" s="67">
        <v>0</v>
      </c>
      <c r="X3673" s="67">
        <v>0</v>
      </c>
      <c r="Y3673" s="68">
        <v>0</v>
      </c>
      <c r="Z3673" s="67">
        <v>0</v>
      </c>
      <c r="AA3673" s="67">
        <v>0</v>
      </c>
      <c r="AB3673" s="68">
        <v>0</v>
      </c>
      <c r="AC3673" s="68">
        <f t="shared" si="12993"/>
        <v>0</v>
      </c>
      <c r="AD3673" s="67">
        <f t="shared" si="12994"/>
        <v>681368.34</v>
      </c>
      <c r="AE3673" s="67">
        <f t="shared" si="12994"/>
        <v>0</v>
      </c>
      <c r="AF3673" s="68">
        <f t="shared" si="12995"/>
        <v>681368.34</v>
      </c>
      <c r="AG3673" s="67">
        <f t="shared" si="12996"/>
        <v>0</v>
      </c>
      <c r="AH3673" s="67">
        <f t="shared" si="12997"/>
        <v>0</v>
      </c>
      <c r="AI3673" s="68">
        <f t="shared" si="12998"/>
        <v>0</v>
      </c>
      <c r="AJ3673" s="68">
        <f t="shared" si="12999"/>
        <v>681368.34</v>
      </c>
      <c r="AK3673" s="71">
        <v>0</v>
      </c>
      <c r="AL3673" s="71">
        <v>0</v>
      </c>
      <c r="AM3673" s="68">
        <f>AK3673+AL3673</f>
        <v>0</v>
      </c>
      <c r="AN3673" s="71">
        <v>0</v>
      </c>
      <c r="AO3673" s="71">
        <v>0</v>
      </c>
      <c r="AP3673" s="68">
        <f>+AN3673+AO3673</f>
        <v>0</v>
      </c>
      <c r="AQ3673" s="68">
        <f>+AM3673+AP3673</f>
        <v>0</v>
      </c>
      <c r="AR3673" s="71">
        <v>0</v>
      </c>
      <c r="AS3673" s="71">
        <v>0</v>
      </c>
      <c r="AT3673" s="68">
        <f>AR3673+AS3673</f>
        <v>0</v>
      </c>
      <c r="AU3673" s="71">
        <v>0</v>
      </c>
      <c r="AV3673" s="71">
        <v>0</v>
      </c>
      <c r="AW3673" s="68">
        <f>+AU3673+AV3673</f>
        <v>0</v>
      </c>
      <c r="AX3673" s="68">
        <f>+AT3673+AW3673</f>
        <v>0</v>
      </c>
      <c r="AY3673" s="71">
        <v>0</v>
      </c>
      <c r="AZ3673" s="71">
        <v>0</v>
      </c>
      <c r="BA3673" s="68">
        <f>AY3673+AZ3673</f>
        <v>0</v>
      </c>
      <c r="BB3673" s="71">
        <v>0</v>
      </c>
      <c r="BC3673" s="71">
        <v>0</v>
      </c>
      <c r="BD3673" s="68">
        <f>+BB3673+BC3673</f>
        <v>0</v>
      </c>
      <c r="BE3673" s="68">
        <f>+BA3673+BD3673</f>
        <v>0</v>
      </c>
      <c r="BF3673" s="67">
        <f t="shared" si="13000"/>
        <v>681368.34</v>
      </c>
      <c r="BG3673" s="67">
        <f t="shared" si="13000"/>
        <v>0</v>
      </c>
      <c r="BH3673" s="68">
        <f t="shared" si="13001"/>
        <v>681368.34</v>
      </c>
      <c r="BI3673" s="67">
        <f t="shared" si="13002"/>
        <v>0</v>
      </c>
      <c r="BJ3673" s="67">
        <f t="shared" si="13002"/>
        <v>0</v>
      </c>
      <c r="BK3673" s="68">
        <f t="shared" si="13003"/>
        <v>0</v>
      </c>
      <c r="BL3673" s="68">
        <f t="shared" si="12797"/>
        <v>681368.34</v>
      </c>
      <c r="BM3673" s="305">
        <v>3433</v>
      </c>
      <c r="BN3673" s="305">
        <v>0</v>
      </c>
      <c r="BO3673" s="306"/>
      <c r="BP3673" s="306"/>
      <c r="BQ3673" s="305">
        <v>3433</v>
      </c>
      <c r="BR3673" s="305">
        <v>0</v>
      </c>
      <c r="BS3673" s="114" t="s">
        <v>208</v>
      </c>
      <c r="BT3673" s="77"/>
    </row>
    <row r="3674" spans="1:72" s="79" customFormat="1" ht="36.75" customHeight="1">
      <c r="A3674" s="77"/>
      <c r="B3674" s="59">
        <v>2014</v>
      </c>
      <c r="C3674" s="60">
        <v>8317</v>
      </c>
      <c r="D3674" s="59">
        <v>17</v>
      </c>
      <c r="E3674" s="59">
        <v>2000</v>
      </c>
      <c r="F3674" s="59">
        <v>2800</v>
      </c>
      <c r="G3674" s="59">
        <v>283</v>
      </c>
      <c r="H3674" s="59"/>
      <c r="I3674" s="61" t="s">
        <v>1627</v>
      </c>
      <c r="J3674" s="62">
        <f>SUM(J3675:J3677)</f>
        <v>7783385.5</v>
      </c>
      <c r="K3674" s="62">
        <f t="shared" ref="K3674:P3674" si="13004">SUM(K3675:K3677)</f>
        <v>0</v>
      </c>
      <c r="L3674" s="62">
        <f t="shared" si="13004"/>
        <v>7783385.5</v>
      </c>
      <c r="M3674" s="62">
        <f t="shared" si="13004"/>
        <v>0</v>
      </c>
      <c r="N3674" s="62">
        <f t="shared" si="13004"/>
        <v>0</v>
      </c>
      <c r="O3674" s="62">
        <f t="shared" si="13004"/>
        <v>0</v>
      </c>
      <c r="P3674" s="62">
        <f t="shared" si="13004"/>
        <v>7783385.5</v>
      </c>
      <c r="Q3674" s="62">
        <f>SUM(Q3675:Q3677)</f>
        <v>0</v>
      </c>
      <c r="R3674" s="62">
        <f t="shared" ref="R3674:S3674" si="13005">SUM(R3675:R3677)</f>
        <v>0</v>
      </c>
      <c r="S3674" s="62">
        <f t="shared" si="13005"/>
        <v>0</v>
      </c>
      <c r="T3674" s="62">
        <f>SUM(T3675:T3677)</f>
        <v>0</v>
      </c>
      <c r="U3674" s="62">
        <f t="shared" ref="U3674:V3674" si="13006">SUM(U3675:U3677)</f>
        <v>0</v>
      </c>
      <c r="V3674" s="62">
        <f t="shared" si="13006"/>
        <v>0</v>
      </c>
      <c r="W3674" s="62">
        <v>0</v>
      </c>
      <c r="X3674" s="62">
        <v>0</v>
      </c>
      <c r="Y3674" s="62">
        <v>0</v>
      </c>
      <c r="Z3674" s="62">
        <v>0</v>
      </c>
      <c r="AA3674" s="62">
        <v>0</v>
      </c>
      <c r="AB3674" s="62">
        <v>0</v>
      </c>
      <c r="AC3674" s="62">
        <f t="shared" ref="AC3674" si="13007">SUM(AC3675:AC3677)</f>
        <v>0</v>
      </c>
      <c r="AD3674" s="62">
        <f>SUM(AD3675:AD3677)</f>
        <v>7783385.5</v>
      </c>
      <c r="AE3674" s="62">
        <f t="shared" ref="AE3674:AJ3674" si="13008">SUM(AE3675:AE3677)</f>
        <v>0</v>
      </c>
      <c r="AF3674" s="62">
        <f t="shared" si="13008"/>
        <v>7783385.5</v>
      </c>
      <c r="AG3674" s="62">
        <f t="shared" si="13008"/>
        <v>0</v>
      </c>
      <c r="AH3674" s="62">
        <f t="shared" si="13008"/>
        <v>0</v>
      </c>
      <c r="AI3674" s="62">
        <f t="shared" si="13008"/>
        <v>0</v>
      </c>
      <c r="AJ3674" s="62">
        <f t="shared" si="13008"/>
        <v>7783385.5</v>
      </c>
      <c r="AK3674" s="62">
        <f>SUM(AK3675:AK3677)</f>
        <v>0</v>
      </c>
      <c r="AL3674" s="62">
        <f t="shared" ref="AL3674:AQ3674" si="13009">SUM(AL3675:AL3677)</f>
        <v>0</v>
      </c>
      <c r="AM3674" s="62">
        <f t="shared" si="13009"/>
        <v>0</v>
      </c>
      <c r="AN3674" s="62">
        <f t="shared" si="13009"/>
        <v>0</v>
      </c>
      <c r="AO3674" s="62">
        <f t="shared" si="13009"/>
        <v>0</v>
      </c>
      <c r="AP3674" s="62">
        <f t="shared" si="13009"/>
        <v>0</v>
      </c>
      <c r="AQ3674" s="62">
        <f t="shared" si="13009"/>
        <v>0</v>
      </c>
      <c r="AR3674" s="62">
        <f>SUM(AR3675:AR3677)</f>
        <v>0</v>
      </c>
      <c r="AS3674" s="62">
        <f t="shared" ref="AS3674:AX3674" si="13010">SUM(AS3675:AS3677)</f>
        <v>0</v>
      </c>
      <c r="AT3674" s="62">
        <f t="shared" si="13010"/>
        <v>0</v>
      </c>
      <c r="AU3674" s="62">
        <f t="shared" si="13010"/>
        <v>0</v>
      </c>
      <c r="AV3674" s="62">
        <f t="shared" si="13010"/>
        <v>0</v>
      </c>
      <c r="AW3674" s="62">
        <f t="shared" si="13010"/>
        <v>0</v>
      </c>
      <c r="AX3674" s="62">
        <f t="shared" si="13010"/>
        <v>0</v>
      </c>
      <c r="AY3674" s="62">
        <f>SUM(AY3675:AY3677)</f>
        <v>0</v>
      </c>
      <c r="AZ3674" s="62">
        <f t="shared" ref="AZ3674:BE3674" si="13011">SUM(AZ3675:AZ3677)</f>
        <v>0</v>
      </c>
      <c r="BA3674" s="62">
        <f t="shared" si="13011"/>
        <v>0</v>
      </c>
      <c r="BB3674" s="62">
        <f t="shared" si="13011"/>
        <v>0</v>
      </c>
      <c r="BC3674" s="62">
        <f t="shared" si="13011"/>
        <v>0</v>
      </c>
      <c r="BD3674" s="62">
        <f t="shared" si="13011"/>
        <v>0</v>
      </c>
      <c r="BE3674" s="62">
        <f t="shared" si="13011"/>
        <v>0</v>
      </c>
      <c r="BF3674" s="62">
        <f>SUM(BF3675:BF3677)</f>
        <v>7783385.5</v>
      </c>
      <c r="BG3674" s="62">
        <f t="shared" ref="BG3674:BK3674" si="13012">SUM(BG3675:BG3677)</f>
        <v>0</v>
      </c>
      <c r="BH3674" s="62">
        <f t="shared" si="13012"/>
        <v>7783385.5</v>
      </c>
      <c r="BI3674" s="62">
        <f t="shared" si="13012"/>
        <v>0</v>
      </c>
      <c r="BJ3674" s="62">
        <f t="shared" si="13012"/>
        <v>0</v>
      </c>
      <c r="BK3674" s="62">
        <f t="shared" si="13012"/>
        <v>0</v>
      </c>
      <c r="BL3674" s="62">
        <f t="shared" si="12797"/>
        <v>7783385.5</v>
      </c>
      <c r="BM3674" s="304"/>
      <c r="BN3674" s="304"/>
      <c r="BO3674" s="304"/>
      <c r="BP3674" s="304"/>
      <c r="BQ3674" s="304"/>
      <c r="BR3674" s="304"/>
      <c r="BS3674" s="252" t="s">
        <v>672</v>
      </c>
      <c r="BT3674" s="77"/>
    </row>
    <row r="3675" spans="1:72" s="79" customFormat="1" ht="48" customHeight="1">
      <c r="A3675" s="77"/>
      <c r="B3675" s="104">
        <v>2014</v>
      </c>
      <c r="C3675" s="105">
        <v>8317</v>
      </c>
      <c r="D3675" s="104">
        <v>17</v>
      </c>
      <c r="E3675" s="104">
        <v>2000</v>
      </c>
      <c r="F3675" s="104">
        <v>2800</v>
      </c>
      <c r="G3675" s="104">
        <v>283</v>
      </c>
      <c r="H3675" s="104">
        <v>1</v>
      </c>
      <c r="I3675" s="86" t="s">
        <v>1628</v>
      </c>
      <c r="J3675" s="141">
        <v>4698000</v>
      </c>
      <c r="K3675" s="141">
        <v>0</v>
      </c>
      <c r="L3675" s="69">
        <f>J3675+K3675</f>
        <v>4698000</v>
      </c>
      <c r="M3675" s="141">
        <v>0</v>
      </c>
      <c r="N3675" s="141">
        <v>0</v>
      </c>
      <c r="O3675" s="69">
        <f>+M3675+N3675</f>
        <v>0</v>
      </c>
      <c r="P3675" s="69">
        <f>+L3675+O3675</f>
        <v>4698000</v>
      </c>
      <c r="Q3675" s="71">
        <v>0</v>
      </c>
      <c r="R3675" s="71">
        <v>0</v>
      </c>
      <c r="S3675" s="71">
        <v>0</v>
      </c>
      <c r="T3675" s="71">
        <v>0</v>
      </c>
      <c r="U3675" s="71">
        <v>0</v>
      </c>
      <c r="V3675" s="71">
        <v>0</v>
      </c>
      <c r="W3675" s="67">
        <v>0</v>
      </c>
      <c r="X3675" s="67">
        <v>0</v>
      </c>
      <c r="Y3675" s="68">
        <v>0</v>
      </c>
      <c r="Z3675" s="67">
        <v>0</v>
      </c>
      <c r="AA3675" s="67">
        <v>0</v>
      </c>
      <c r="AB3675" s="68">
        <v>0</v>
      </c>
      <c r="AC3675" s="68">
        <f t="shared" ref="AC3675:AC3677" si="13013">+Y3675+AB3675</f>
        <v>0</v>
      </c>
      <c r="AD3675" s="67">
        <f t="shared" ref="AD3675:AE3677" si="13014">J3675+Q3675-T3675</f>
        <v>4698000</v>
      </c>
      <c r="AE3675" s="67">
        <f t="shared" si="13014"/>
        <v>0</v>
      </c>
      <c r="AF3675" s="68">
        <f t="shared" ref="AF3675:AF3677" si="13015">AD3675+AE3675</f>
        <v>4698000</v>
      </c>
      <c r="AG3675" s="67">
        <f t="shared" ref="AG3675:AG3677" si="13016">+M3675-T3675</f>
        <v>0</v>
      </c>
      <c r="AH3675" s="67">
        <f t="shared" ref="AH3675:AH3677" si="13017">+N3675-U3675</f>
        <v>0</v>
      </c>
      <c r="AI3675" s="68">
        <f t="shared" ref="AI3675:AI3677" si="13018">+AG3675+AH3675</f>
        <v>0</v>
      </c>
      <c r="AJ3675" s="68">
        <f t="shared" ref="AJ3675:AJ3677" si="13019">+AF3675+AI3675</f>
        <v>4698000</v>
      </c>
      <c r="AK3675" s="71">
        <v>0</v>
      </c>
      <c r="AL3675" s="71">
        <v>0</v>
      </c>
      <c r="AM3675" s="68">
        <f>AK3675+AL3675</f>
        <v>0</v>
      </c>
      <c r="AN3675" s="71">
        <v>0</v>
      </c>
      <c r="AO3675" s="71">
        <v>0</v>
      </c>
      <c r="AP3675" s="68">
        <f>+AN3675+AO3675</f>
        <v>0</v>
      </c>
      <c r="AQ3675" s="68">
        <f>+AM3675+AP3675</f>
        <v>0</v>
      </c>
      <c r="AR3675" s="71">
        <v>0</v>
      </c>
      <c r="AS3675" s="71">
        <v>0</v>
      </c>
      <c r="AT3675" s="68">
        <f>AR3675+AS3675</f>
        <v>0</v>
      </c>
      <c r="AU3675" s="71">
        <v>0</v>
      </c>
      <c r="AV3675" s="71">
        <v>0</v>
      </c>
      <c r="AW3675" s="68">
        <f>+AU3675+AV3675</f>
        <v>0</v>
      </c>
      <c r="AX3675" s="68">
        <f>+AT3675+AW3675</f>
        <v>0</v>
      </c>
      <c r="AY3675" s="71">
        <v>0</v>
      </c>
      <c r="AZ3675" s="71">
        <v>0</v>
      </c>
      <c r="BA3675" s="68">
        <f>AY3675+AZ3675</f>
        <v>0</v>
      </c>
      <c r="BB3675" s="71">
        <v>0</v>
      </c>
      <c r="BC3675" s="71">
        <v>0</v>
      </c>
      <c r="BD3675" s="68">
        <f>+BB3675+BC3675</f>
        <v>0</v>
      </c>
      <c r="BE3675" s="68">
        <f>+BA3675+BD3675</f>
        <v>0</v>
      </c>
      <c r="BF3675" s="67">
        <f t="shared" ref="BF3675:BG3677" si="13020">AD3675-AK3675-AR3675-AY3675</f>
        <v>4698000</v>
      </c>
      <c r="BG3675" s="67">
        <f t="shared" si="13020"/>
        <v>0</v>
      </c>
      <c r="BH3675" s="68">
        <f t="shared" ref="BH3675:BH3677" si="13021">BF3675+BG3675</f>
        <v>4698000</v>
      </c>
      <c r="BI3675" s="67">
        <f t="shared" ref="BI3675:BJ3677" si="13022">AG3675-AN3675-AU3675-BB3675</f>
        <v>0</v>
      </c>
      <c r="BJ3675" s="67">
        <f t="shared" si="13022"/>
        <v>0</v>
      </c>
      <c r="BK3675" s="68">
        <f t="shared" ref="BK3675:BK3677" si="13023">+BI3675+BJ3675</f>
        <v>0</v>
      </c>
      <c r="BL3675" s="68">
        <f t="shared" si="12797"/>
        <v>4698000</v>
      </c>
      <c r="BM3675" s="305">
        <v>1650</v>
      </c>
      <c r="BN3675" s="305">
        <v>0</v>
      </c>
      <c r="BO3675" s="306"/>
      <c r="BP3675" s="306"/>
      <c r="BQ3675" s="305">
        <v>1650</v>
      </c>
      <c r="BR3675" s="305">
        <v>0</v>
      </c>
      <c r="BS3675" s="114" t="s">
        <v>208</v>
      </c>
      <c r="BT3675" s="77"/>
    </row>
    <row r="3676" spans="1:72" s="79" customFormat="1" ht="40.5" hidden="1">
      <c r="A3676" s="77"/>
      <c r="B3676" s="104">
        <v>2014</v>
      </c>
      <c r="C3676" s="105">
        <v>8317</v>
      </c>
      <c r="D3676" s="104">
        <v>17</v>
      </c>
      <c r="E3676" s="104">
        <v>2000</v>
      </c>
      <c r="F3676" s="104">
        <v>2800</v>
      </c>
      <c r="G3676" s="104">
        <v>283</v>
      </c>
      <c r="H3676" s="104">
        <v>2</v>
      </c>
      <c r="I3676" s="86" t="s">
        <v>1629</v>
      </c>
      <c r="J3676" s="141">
        <v>0</v>
      </c>
      <c r="K3676" s="141">
        <v>0</v>
      </c>
      <c r="L3676" s="69">
        <f>J3676+K3676</f>
        <v>0</v>
      </c>
      <c r="M3676" s="141">
        <v>0</v>
      </c>
      <c r="N3676" s="141">
        <v>0</v>
      </c>
      <c r="O3676" s="69">
        <f>+M3676+N3676</f>
        <v>0</v>
      </c>
      <c r="P3676" s="69">
        <f>+L3676+O3676</f>
        <v>0</v>
      </c>
      <c r="Q3676" s="71">
        <v>0</v>
      </c>
      <c r="R3676" s="71">
        <v>0</v>
      </c>
      <c r="S3676" s="71">
        <v>0</v>
      </c>
      <c r="T3676" s="71">
        <v>0</v>
      </c>
      <c r="U3676" s="71">
        <v>0</v>
      </c>
      <c r="V3676" s="71">
        <v>0</v>
      </c>
      <c r="W3676" s="67">
        <v>0</v>
      </c>
      <c r="X3676" s="67">
        <v>0</v>
      </c>
      <c r="Y3676" s="68">
        <v>0</v>
      </c>
      <c r="Z3676" s="67">
        <v>0</v>
      </c>
      <c r="AA3676" s="67">
        <v>0</v>
      </c>
      <c r="AB3676" s="68">
        <v>0</v>
      </c>
      <c r="AC3676" s="68">
        <f t="shared" si="13013"/>
        <v>0</v>
      </c>
      <c r="AD3676" s="67">
        <f t="shared" si="13014"/>
        <v>0</v>
      </c>
      <c r="AE3676" s="67">
        <f t="shared" si="13014"/>
        <v>0</v>
      </c>
      <c r="AF3676" s="68">
        <f t="shared" si="13015"/>
        <v>0</v>
      </c>
      <c r="AG3676" s="67">
        <f t="shared" si="13016"/>
        <v>0</v>
      </c>
      <c r="AH3676" s="67">
        <f t="shared" si="13017"/>
        <v>0</v>
      </c>
      <c r="AI3676" s="68">
        <f t="shared" si="13018"/>
        <v>0</v>
      </c>
      <c r="AJ3676" s="68">
        <f t="shared" si="13019"/>
        <v>0</v>
      </c>
      <c r="AK3676" s="71">
        <v>0</v>
      </c>
      <c r="AL3676" s="71">
        <v>0</v>
      </c>
      <c r="AM3676" s="68">
        <f>AK3676+AL3676</f>
        <v>0</v>
      </c>
      <c r="AN3676" s="71">
        <v>0</v>
      </c>
      <c r="AO3676" s="71">
        <v>0</v>
      </c>
      <c r="AP3676" s="68">
        <f>+AN3676+AO3676</f>
        <v>0</v>
      </c>
      <c r="AQ3676" s="68">
        <f>+AM3676+AP3676</f>
        <v>0</v>
      </c>
      <c r="AR3676" s="71">
        <v>0</v>
      </c>
      <c r="AS3676" s="71">
        <v>0</v>
      </c>
      <c r="AT3676" s="68">
        <f>AR3676+AS3676</f>
        <v>0</v>
      </c>
      <c r="AU3676" s="71">
        <v>0</v>
      </c>
      <c r="AV3676" s="71">
        <v>0</v>
      </c>
      <c r="AW3676" s="68">
        <f>+AU3676+AV3676</f>
        <v>0</v>
      </c>
      <c r="AX3676" s="68">
        <f>+AT3676+AW3676</f>
        <v>0</v>
      </c>
      <c r="AY3676" s="71">
        <v>0</v>
      </c>
      <c r="AZ3676" s="71">
        <v>0</v>
      </c>
      <c r="BA3676" s="68">
        <f>AY3676+AZ3676</f>
        <v>0</v>
      </c>
      <c r="BB3676" s="71">
        <v>0</v>
      </c>
      <c r="BC3676" s="71">
        <v>0</v>
      </c>
      <c r="BD3676" s="68">
        <f>+BB3676+BC3676</f>
        <v>0</v>
      </c>
      <c r="BE3676" s="68">
        <f>+BA3676+BD3676</f>
        <v>0</v>
      </c>
      <c r="BF3676" s="67">
        <f t="shared" si="13020"/>
        <v>0</v>
      </c>
      <c r="BG3676" s="67">
        <f t="shared" si="13020"/>
        <v>0</v>
      </c>
      <c r="BH3676" s="68">
        <f t="shared" si="13021"/>
        <v>0</v>
      </c>
      <c r="BI3676" s="67">
        <f t="shared" si="13022"/>
        <v>0</v>
      </c>
      <c r="BJ3676" s="67">
        <f t="shared" si="13022"/>
        <v>0</v>
      </c>
      <c r="BK3676" s="68">
        <f t="shared" si="13023"/>
        <v>0</v>
      </c>
      <c r="BL3676" s="68">
        <f t="shared" si="12797"/>
        <v>0</v>
      </c>
      <c r="BM3676" s="305">
        <v>0</v>
      </c>
      <c r="BN3676" s="305">
        <v>0</v>
      </c>
      <c r="BO3676" s="306"/>
      <c r="BP3676" s="306"/>
      <c r="BQ3676" s="305">
        <v>0</v>
      </c>
      <c r="BR3676" s="305">
        <v>0</v>
      </c>
      <c r="BS3676" s="247" t="s">
        <v>228</v>
      </c>
      <c r="BT3676" s="77"/>
    </row>
    <row r="3677" spans="1:72" s="79" customFormat="1" ht="57.75" customHeight="1">
      <c r="A3677" s="77"/>
      <c r="B3677" s="104">
        <v>2014</v>
      </c>
      <c r="C3677" s="105">
        <v>8317</v>
      </c>
      <c r="D3677" s="104">
        <v>17</v>
      </c>
      <c r="E3677" s="104">
        <v>2000</v>
      </c>
      <c r="F3677" s="104">
        <v>2800</v>
      </c>
      <c r="G3677" s="104">
        <v>283</v>
      </c>
      <c r="H3677" s="104">
        <v>3</v>
      </c>
      <c r="I3677" s="66" t="s">
        <v>1630</v>
      </c>
      <c r="J3677" s="141">
        <v>3085385.5</v>
      </c>
      <c r="K3677" s="141">
        <v>0</v>
      </c>
      <c r="L3677" s="69">
        <f>J3677+K3677</f>
        <v>3085385.5</v>
      </c>
      <c r="M3677" s="141">
        <v>0</v>
      </c>
      <c r="N3677" s="141">
        <v>0</v>
      </c>
      <c r="O3677" s="69">
        <f>+M3677+N3677</f>
        <v>0</v>
      </c>
      <c r="P3677" s="69">
        <f>+L3677+O3677</f>
        <v>3085385.5</v>
      </c>
      <c r="Q3677" s="71">
        <v>0</v>
      </c>
      <c r="R3677" s="71">
        <v>0</v>
      </c>
      <c r="S3677" s="71">
        <v>0</v>
      </c>
      <c r="T3677" s="71">
        <v>0</v>
      </c>
      <c r="U3677" s="71">
        <v>0</v>
      </c>
      <c r="V3677" s="71">
        <v>0</v>
      </c>
      <c r="W3677" s="67">
        <v>0</v>
      </c>
      <c r="X3677" s="67">
        <v>0</v>
      </c>
      <c r="Y3677" s="68">
        <v>0</v>
      </c>
      <c r="Z3677" s="67">
        <v>0</v>
      </c>
      <c r="AA3677" s="67">
        <v>0</v>
      </c>
      <c r="AB3677" s="68">
        <v>0</v>
      </c>
      <c r="AC3677" s="68">
        <f t="shared" si="13013"/>
        <v>0</v>
      </c>
      <c r="AD3677" s="67">
        <f t="shared" si="13014"/>
        <v>3085385.5</v>
      </c>
      <c r="AE3677" s="67">
        <f t="shared" si="13014"/>
        <v>0</v>
      </c>
      <c r="AF3677" s="68">
        <f t="shared" si="13015"/>
        <v>3085385.5</v>
      </c>
      <c r="AG3677" s="67">
        <f t="shared" si="13016"/>
        <v>0</v>
      </c>
      <c r="AH3677" s="67">
        <f t="shared" si="13017"/>
        <v>0</v>
      </c>
      <c r="AI3677" s="68">
        <f t="shared" si="13018"/>
        <v>0</v>
      </c>
      <c r="AJ3677" s="68">
        <f t="shared" si="13019"/>
        <v>3085385.5</v>
      </c>
      <c r="AK3677" s="71">
        <v>0</v>
      </c>
      <c r="AL3677" s="71">
        <v>0</v>
      </c>
      <c r="AM3677" s="68">
        <f>AK3677+AL3677</f>
        <v>0</v>
      </c>
      <c r="AN3677" s="71">
        <v>0</v>
      </c>
      <c r="AO3677" s="71">
        <v>0</v>
      </c>
      <c r="AP3677" s="68">
        <f>+AN3677+AO3677</f>
        <v>0</v>
      </c>
      <c r="AQ3677" s="68">
        <f>+AM3677+AP3677</f>
        <v>0</v>
      </c>
      <c r="AR3677" s="71">
        <v>0</v>
      </c>
      <c r="AS3677" s="71">
        <v>0</v>
      </c>
      <c r="AT3677" s="68">
        <f>AR3677+AS3677</f>
        <v>0</v>
      </c>
      <c r="AU3677" s="71">
        <v>0</v>
      </c>
      <c r="AV3677" s="71">
        <v>0</v>
      </c>
      <c r="AW3677" s="68">
        <f>+AU3677+AV3677</f>
        <v>0</v>
      </c>
      <c r="AX3677" s="68">
        <f>+AT3677+AW3677</f>
        <v>0</v>
      </c>
      <c r="AY3677" s="71">
        <v>0</v>
      </c>
      <c r="AZ3677" s="71">
        <v>0</v>
      </c>
      <c r="BA3677" s="68">
        <f>AY3677+AZ3677</f>
        <v>0</v>
      </c>
      <c r="BB3677" s="71">
        <v>0</v>
      </c>
      <c r="BC3677" s="71">
        <v>0</v>
      </c>
      <c r="BD3677" s="68">
        <f>+BB3677+BC3677</f>
        <v>0</v>
      </c>
      <c r="BE3677" s="68">
        <f>+BA3677+BD3677</f>
        <v>0</v>
      </c>
      <c r="BF3677" s="67">
        <f t="shared" si="13020"/>
        <v>3085385.5</v>
      </c>
      <c r="BG3677" s="67">
        <f t="shared" si="13020"/>
        <v>0</v>
      </c>
      <c r="BH3677" s="68">
        <f t="shared" si="13021"/>
        <v>3085385.5</v>
      </c>
      <c r="BI3677" s="67">
        <f t="shared" si="13022"/>
        <v>0</v>
      </c>
      <c r="BJ3677" s="67">
        <f t="shared" si="13022"/>
        <v>0</v>
      </c>
      <c r="BK3677" s="68">
        <f t="shared" si="13023"/>
        <v>0</v>
      </c>
      <c r="BL3677" s="68">
        <f t="shared" si="12797"/>
        <v>3085385.5</v>
      </c>
      <c r="BM3677" s="305">
        <v>1399</v>
      </c>
      <c r="BN3677" s="305">
        <v>0</v>
      </c>
      <c r="BO3677" s="306"/>
      <c r="BP3677" s="306"/>
      <c r="BQ3677" s="305">
        <v>1399</v>
      </c>
      <c r="BR3677" s="305">
        <v>0</v>
      </c>
      <c r="BS3677" s="114" t="s">
        <v>208</v>
      </c>
      <c r="BT3677" s="77"/>
    </row>
    <row r="3678" spans="1:72" s="75" customFormat="1" ht="36.75" customHeight="1">
      <c r="A3678" s="77"/>
      <c r="B3678" s="53">
        <v>2014</v>
      </c>
      <c r="C3678" s="54">
        <v>8317</v>
      </c>
      <c r="D3678" s="53">
        <v>17</v>
      </c>
      <c r="E3678" s="53">
        <v>2000</v>
      </c>
      <c r="F3678" s="53">
        <v>2900</v>
      </c>
      <c r="G3678" s="53"/>
      <c r="H3678" s="53"/>
      <c r="I3678" s="55" t="s">
        <v>218</v>
      </c>
      <c r="J3678" s="56">
        <f t="shared" ref="J3678:P3678" si="13024">+J3679+J3685+J3682+J3687+J3689</f>
        <v>15328</v>
      </c>
      <c r="K3678" s="56">
        <f t="shared" si="13024"/>
        <v>0</v>
      </c>
      <c r="L3678" s="56">
        <f t="shared" si="13024"/>
        <v>15328</v>
      </c>
      <c r="M3678" s="56">
        <f t="shared" si="13024"/>
        <v>148800</v>
      </c>
      <c r="N3678" s="56">
        <f t="shared" si="13024"/>
        <v>0</v>
      </c>
      <c r="O3678" s="56">
        <f t="shared" si="13024"/>
        <v>148800</v>
      </c>
      <c r="P3678" s="56">
        <f t="shared" si="13024"/>
        <v>164128</v>
      </c>
      <c r="Q3678" s="56">
        <f t="shared" ref="Q3678:S3678" si="13025">+Q3679+Q3685+Q3682+Q3687+Q3689</f>
        <v>0</v>
      </c>
      <c r="R3678" s="56">
        <f t="shared" si="13025"/>
        <v>0</v>
      </c>
      <c r="S3678" s="56">
        <f t="shared" si="13025"/>
        <v>0</v>
      </c>
      <c r="T3678" s="56">
        <f t="shared" ref="T3678:V3678" si="13026">+T3679+T3685+T3682+T3687+T3689</f>
        <v>0</v>
      </c>
      <c r="U3678" s="56">
        <f t="shared" si="13026"/>
        <v>0</v>
      </c>
      <c r="V3678" s="56">
        <f t="shared" si="13026"/>
        <v>0</v>
      </c>
      <c r="W3678" s="56">
        <v>0</v>
      </c>
      <c r="X3678" s="56">
        <v>0</v>
      </c>
      <c r="Y3678" s="56">
        <v>0</v>
      </c>
      <c r="Z3678" s="56">
        <v>0</v>
      </c>
      <c r="AA3678" s="56">
        <v>0</v>
      </c>
      <c r="AB3678" s="56">
        <v>0</v>
      </c>
      <c r="AC3678" s="56">
        <f t="shared" ref="AC3678" si="13027">+AC3679+AC3682</f>
        <v>0</v>
      </c>
      <c r="AD3678" s="56">
        <f t="shared" ref="AD3678:BH3678" si="13028">+AD3679+AD3685+AD3682+AD3687+AD3689</f>
        <v>15328</v>
      </c>
      <c r="AE3678" s="56">
        <f t="shared" si="13028"/>
        <v>0</v>
      </c>
      <c r="AF3678" s="56">
        <f t="shared" si="13028"/>
        <v>15328</v>
      </c>
      <c r="AG3678" s="56">
        <f>+AG3679+AG3682</f>
        <v>148800</v>
      </c>
      <c r="AH3678" s="56">
        <f>+AH3679+AH3682</f>
        <v>0</v>
      </c>
      <c r="AI3678" s="56">
        <f t="shared" ref="AI3678:AJ3678" si="13029">+AI3679+AI3682</f>
        <v>148800</v>
      </c>
      <c r="AJ3678" s="56">
        <f t="shared" si="13029"/>
        <v>164128</v>
      </c>
      <c r="AK3678" s="56">
        <f t="shared" si="13028"/>
        <v>0</v>
      </c>
      <c r="AL3678" s="56">
        <f t="shared" si="13028"/>
        <v>0</v>
      </c>
      <c r="AM3678" s="56">
        <f t="shared" si="13028"/>
        <v>0</v>
      </c>
      <c r="AN3678" s="56">
        <f t="shared" si="13028"/>
        <v>0</v>
      </c>
      <c r="AO3678" s="56">
        <f t="shared" si="13028"/>
        <v>0</v>
      </c>
      <c r="AP3678" s="56">
        <f t="shared" si="13028"/>
        <v>0</v>
      </c>
      <c r="AQ3678" s="56">
        <f t="shared" si="13028"/>
        <v>0</v>
      </c>
      <c r="AR3678" s="56">
        <f t="shared" si="13028"/>
        <v>0</v>
      </c>
      <c r="AS3678" s="56">
        <f t="shared" si="13028"/>
        <v>0</v>
      </c>
      <c r="AT3678" s="56">
        <f t="shared" si="13028"/>
        <v>0</v>
      </c>
      <c r="AU3678" s="56">
        <f t="shared" si="13028"/>
        <v>0</v>
      </c>
      <c r="AV3678" s="56">
        <f t="shared" si="13028"/>
        <v>0</v>
      </c>
      <c r="AW3678" s="56">
        <f t="shared" si="13028"/>
        <v>0</v>
      </c>
      <c r="AX3678" s="56">
        <f t="shared" si="13028"/>
        <v>0</v>
      </c>
      <c r="AY3678" s="56">
        <f t="shared" si="13028"/>
        <v>0</v>
      </c>
      <c r="AZ3678" s="56">
        <f t="shared" si="13028"/>
        <v>0</v>
      </c>
      <c r="BA3678" s="56">
        <f t="shared" si="13028"/>
        <v>0</v>
      </c>
      <c r="BB3678" s="56">
        <f t="shared" si="13028"/>
        <v>0</v>
      </c>
      <c r="BC3678" s="56">
        <f t="shared" si="13028"/>
        <v>0</v>
      </c>
      <c r="BD3678" s="56">
        <f t="shared" si="13028"/>
        <v>0</v>
      </c>
      <c r="BE3678" s="56">
        <f t="shared" si="13028"/>
        <v>0</v>
      </c>
      <c r="BF3678" s="56">
        <f t="shared" si="13028"/>
        <v>15328</v>
      </c>
      <c r="BG3678" s="56">
        <f t="shared" si="13028"/>
        <v>0</v>
      </c>
      <c r="BH3678" s="56">
        <f t="shared" si="13028"/>
        <v>15328</v>
      </c>
      <c r="BI3678" s="56">
        <f>+BI3679+BI3682</f>
        <v>148800</v>
      </c>
      <c r="BJ3678" s="56">
        <f t="shared" ref="BJ3678:BK3678" si="13030">+BJ3679+BJ3682</f>
        <v>0</v>
      </c>
      <c r="BK3678" s="56">
        <f t="shared" si="13030"/>
        <v>148800</v>
      </c>
      <c r="BL3678" s="56">
        <f t="shared" si="12797"/>
        <v>164128</v>
      </c>
      <c r="BM3678" s="303"/>
      <c r="BN3678" s="303"/>
      <c r="BO3678" s="303"/>
      <c r="BP3678" s="303"/>
      <c r="BQ3678" s="303"/>
      <c r="BR3678" s="303"/>
      <c r="BS3678" s="58"/>
      <c r="BT3678" s="77"/>
    </row>
    <row r="3679" spans="1:72" s="75" customFormat="1" ht="50.25" customHeight="1">
      <c r="A3679" s="77"/>
      <c r="B3679" s="59">
        <v>2014</v>
      </c>
      <c r="C3679" s="60">
        <v>8317</v>
      </c>
      <c r="D3679" s="59">
        <v>17</v>
      </c>
      <c r="E3679" s="59">
        <v>2000</v>
      </c>
      <c r="F3679" s="59">
        <v>2900</v>
      </c>
      <c r="G3679" s="59">
        <v>291</v>
      </c>
      <c r="H3679" s="59"/>
      <c r="I3679" s="61" t="s">
        <v>219</v>
      </c>
      <c r="J3679" s="62">
        <f>SUM(J3680:J3681)</f>
        <v>0</v>
      </c>
      <c r="K3679" s="62">
        <f t="shared" ref="K3679:P3679" si="13031">SUM(K3680:K3681)</f>
        <v>0</v>
      </c>
      <c r="L3679" s="62">
        <f t="shared" si="13031"/>
        <v>0</v>
      </c>
      <c r="M3679" s="62">
        <f t="shared" si="13031"/>
        <v>148800</v>
      </c>
      <c r="N3679" s="62">
        <f t="shared" si="13031"/>
        <v>0</v>
      </c>
      <c r="O3679" s="62">
        <f t="shared" si="13031"/>
        <v>148800</v>
      </c>
      <c r="P3679" s="62">
        <f t="shared" si="13031"/>
        <v>148800</v>
      </c>
      <c r="Q3679" s="62">
        <f>SUM(Q3680:Q3681)</f>
        <v>0</v>
      </c>
      <c r="R3679" s="62">
        <f t="shared" ref="R3679:S3679" si="13032">SUM(R3680:R3681)</f>
        <v>0</v>
      </c>
      <c r="S3679" s="62">
        <f t="shared" si="13032"/>
        <v>0</v>
      </c>
      <c r="T3679" s="62">
        <f>SUM(T3680:T3681)</f>
        <v>0</v>
      </c>
      <c r="U3679" s="62">
        <f t="shared" ref="U3679:V3679" si="13033">SUM(U3680:U3681)</f>
        <v>0</v>
      </c>
      <c r="V3679" s="62">
        <f t="shared" si="13033"/>
        <v>0</v>
      </c>
      <c r="W3679" s="62">
        <v>0</v>
      </c>
      <c r="X3679" s="62">
        <v>0</v>
      </c>
      <c r="Y3679" s="62">
        <v>0</v>
      </c>
      <c r="Z3679" s="62">
        <v>0</v>
      </c>
      <c r="AA3679" s="62">
        <v>0</v>
      </c>
      <c r="AB3679" s="62">
        <v>0</v>
      </c>
      <c r="AC3679" s="62">
        <f>+AC3680</f>
        <v>0</v>
      </c>
      <c r="AD3679" s="62">
        <f>SUM(AD3680:AD3681)</f>
        <v>0</v>
      </c>
      <c r="AE3679" s="62">
        <f t="shared" ref="AE3679:AF3679" si="13034">SUM(AE3680:AE3681)</f>
        <v>0</v>
      </c>
      <c r="AF3679" s="62">
        <f t="shared" si="13034"/>
        <v>0</v>
      </c>
      <c r="AG3679" s="62">
        <f>+AG3680</f>
        <v>148800</v>
      </c>
      <c r="AH3679" s="62">
        <f>+AH3680</f>
        <v>0</v>
      </c>
      <c r="AI3679" s="62">
        <f>+AI3680</f>
        <v>148800</v>
      </c>
      <c r="AJ3679" s="62">
        <f>+AJ3680</f>
        <v>148800</v>
      </c>
      <c r="AK3679" s="62">
        <f>SUM(AK3680:AK3681)</f>
        <v>0</v>
      </c>
      <c r="AL3679" s="62">
        <f t="shared" ref="AL3679:AQ3679" si="13035">SUM(AL3680:AL3681)</f>
        <v>0</v>
      </c>
      <c r="AM3679" s="62">
        <f t="shared" si="13035"/>
        <v>0</v>
      </c>
      <c r="AN3679" s="62">
        <f t="shared" si="13035"/>
        <v>0</v>
      </c>
      <c r="AO3679" s="62">
        <f t="shared" si="13035"/>
        <v>0</v>
      </c>
      <c r="AP3679" s="62">
        <f t="shared" si="13035"/>
        <v>0</v>
      </c>
      <c r="AQ3679" s="62">
        <f t="shared" si="13035"/>
        <v>0</v>
      </c>
      <c r="AR3679" s="62">
        <f>SUM(AR3680:AR3681)</f>
        <v>0</v>
      </c>
      <c r="AS3679" s="62">
        <f t="shared" ref="AS3679:AX3679" si="13036">SUM(AS3680:AS3681)</f>
        <v>0</v>
      </c>
      <c r="AT3679" s="62">
        <f t="shared" si="13036"/>
        <v>0</v>
      </c>
      <c r="AU3679" s="62">
        <f t="shared" si="13036"/>
        <v>0</v>
      </c>
      <c r="AV3679" s="62">
        <f t="shared" si="13036"/>
        <v>0</v>
      </c>
      <c r="AW3679" s="62">
        <f t="shared" si="13036"/>
        <v>0</v>
      </c>
      <c r="AX3679" s="62">
        <f t="shared" si="13036"/>
        <v>0</v>
      </c>
      <c r="AY3679" s="62">
        <f>SUM(AY3680:AY3681)</f>
        <v>0</v>
      </c>
      <c r="AZ3679" s="62">
        <f t="shared" ref="AZ3679:BE3679" si="13037">SUM(AZ3680:AZ3681)</f>
        <v>0</v>
      </c>
      <c r="BA3679" s="62">
        <f t="shared" si="13037"/>
        <v>0</v>
      </c>
      <c r="BB3679" s="62">
        <f t="shared" si="13037"/>
        <v>0</v>
      </c>
      <c r="BC3679" s="62">
        <f t="shared" si="13037"/>
        <v>0</v>
      </c>
      <c r="BD3679" s="62">
        <f t="shared" si="13037"/>
        <v>0</v>
      </c>
      <c r="BE3679" s="62">
        <f t="shared" si="13037"/>
        <v>0</v>
      </c>
      <c r="BF3679" s="62">
        <f>SUM(BF3680:BF3681)</f>
        <v>0</v>
      </c>
      <c r="BG3679" s="62">
        <f t="shared" ref="BG3679:BH3679" si="13038">SUM(BG3680:BG3681)</f>
        <v>0</v>
      </c>
      <c r="BH3679" s="62">
        <f t="shared" si="13038"/>
        <v>0</v>
      </c>
      <c r="BI3679" s="62">
        <f>+BI3680</f>
        <v>148800</v>
      </c>
      <c r="BJ3679" s="62">
        <f t="shared" ref="BJ3679:BK3679" si="13039">+BJ3680</f>
        <v>0</v>
      </c>
      <c r="BK3679" s="62">
        <f t="shared" si="13039"/>
        <v>148800</v>
      </c>
      <c r="BL3679" s="62">
        <f t="shared" si="12797"/>
        <v>148800</v>
      </c>
      <c r="BM3679" s="304"/>
      <c r="BN3679" s="304"/>
      <c r="BO3679" s="304"/>
      <c r="BP3679" s="304"/>
      <c r="BQ3679" s="304"/>
      <c r="BR3679" s="304"/>
      <c r="BS3679" s="64"/>
      <c r="BT3679" s="77"/>
    </row>
    <row r="3680" spans="1:72" s="75" customFormat="1" ht="50.25" customHeight="1">
      <c r="A3680" s="77"/>
      <c r="B3680" s="20">
        <v>2014</v>
      </c>
      <c r="C3680" s="65">
        <v>8317</v>
      </c>
      <c r="D3680" s="20">
        <v>17</v>
      </c>
      <c r="E3680" s="20">
        <v>2000</v>
      </c>
      <c r="F3680" s="20">
        <v>2900</v>
      </c>
      <c r="G3680" s="20">
        <v>291</v>
      </c>
      <c r="H3680" s="20">
        <v>1</v>
      </c>
      <c r="I3680" s="66" t="s">
        <v>219</v>
      </c>
      <c r="J3680" s="67"/>
      <c r="K3680" s="67"/>
      <c r="L3680" s="68">
        <f>+J3680+K3680</f>
        <v>0</v>
      </c>
      <c r="M3680" s="67">
        <v>148800</v>
      </c>
      <c r="N3680" s="67"/>
      <c r="O3680" s="68">
        <f>+M3680+N3680</f>
        <v>148800</v>
      </c>
      <c r="P3680" s="68">
        <f>+L3680+O3680</f>
        <v>148800</v>
      </c>
      <c r="Q3680" s="71"/>
      <c r="R3680" s="71"/>
      <c r="S3680" s="71"/>
      <c r="T3680" s="71"/>
      <c r="U3680" s="71"/>
      <c r="V3680" s="71"/>
      <c r="W3680" s="67">
        <v>0</v>
      </c>
      <c r="X3680" s="67">
        <v>0</v>
      </c>
      <c r="Y3680" s="68">
        <v>0</v>
      </c>
      <c r="Z3680" s="67">
        <v>0</v>
      </c>
      <c r="AA3680" s="67">
        <v>0</v>
      </c>
      <c r="AB3680" s="68">
        <v>0</v>
      </c>
      <c r="AC3680" s="68">
        <f t="shared" ref="AC3680:AC3681" si="13040">+Y3680+AB3680</f>
        <v>0</v>
      </c>
      <c r="AD3680" s="67">
        <f>J3680+Q3680-T3680</f>
        <v>0</v>
      </c>
      <c r="AE3680" s="67">
        <f>K3680+R3680-U3680</f>
        <v>0</v>
      </c>
      <c r="AF3680" s="68">
        <f t="shared" ref="AF3680:AF3681" si="13041">AD3680+AE3680</f>
        <v>0</v>
      </c>
      <c r="AG3680" s="67">
        <f>+M3680-T3680</f>
        <v>148800</v>
      </c>
      <c r="AH3680" s="67">
        <f>+N3680-U3680</f>
        <v>0</v>
      </c>
      <c r="AI3680" s="68">
        <f t="shared" ref="AI3680:AI3681" si="13042">+AG3680+AH3680</f>
        <v>148800</v>
      </c>
      <c r="AJ3680" s="68">
        <f t="shared" ref="AJ3680:AJ3681" si="13043">+AF3680+AI3680</f>
        <v>148800</v>
      </c>
      <c r="AK3680" s="71"/>
      <c r="AL3680" s="71"/>
      <c r="AM3680" s="68">
        <f>+AK3680+AL3680</f>
        <v>0</v>
      </c>
      <c r="AN3680" s="71"/>
      <c r="AO3680" s="71"/>
      <c r="AP3680" s="68">
        <f>+AN3680+AO3680</f>
        <v>0</v>
      </c>
      <c r="AQ3680" s="68">
        <f>+AM3680+AP3680</f>
        <v>0</v>
      </c>
      <c r="AR3680" s="71"/>
      <c r="AS3680" s="71"/>
      <c r="AT3680" s="68">
        <f>+AR3680+AS3680</f>
        <v>0</v>
      </c>
      <c r="AU3680" s="71"/>
      <c r="AV3680" s="71"/>
      <c r="AW3680" s="68">
        <f>+AU3680+AV3680</f>
        <v>0</v>
      </c>
      <c r="AX3680" s="68">
        <f>+AT3680+AW3680</f>
        <v>0</v>
      </c>
      <c r="AY3680" s="71"/>
      <c r="AZ3680" s="71"/>
      <c r="BA3680" s="68">
        <f>+AY3680+AZ3680</f>
        <v>0</v>
      </c>
      <c r="BB3680" s="71"/>
      <c r="BC3680" s="71"/>
      <c r="BD3680" s="68">
        <f>+BB3680+BC3680</f>
        <v>0</v>
      </c>
      <c r="BE3680" s="68">
        <f>+BA3680+BD3680</f>
        <v>0</v>
      </c>
      <c r="BF3680" s="67">
        <f t="shared" ref="BF3680:BG3681" si="13044">AD3680-AK3680-AR3680-AY3680</f>
        <v>0</v>
      </c>
      <c r="BG3680" s="67">
        <f t="shared" si="13044"/>
        <v>0</v>
      </c>
      <c r="BH3680" s="68">
        <f t="shared" ref="BH3680:BH3681" si="13045">BF3680+BG3680</f>
        <v>0</v>
      </c>
      <c r="BI3680" s="67">
        <f t="shared" ref="BI3680:BJ3681" si="13046">AG3680-AN3680-AU3680-BB3680</f>
        <v>148800</v>
      </c>
      <c r="BJ3680" s="67">
        <f t="shared" si="13046"/>
        <v>0</v>
      </c>
      <c r="BK3680" s="68">
        <f t="shared" ref="BK3680:BK3681" si="13047">+BI3680+BJ3680</f>
        <v>148800</v>
      </c>
      <c r="BL3680" s="68">
        <f t="shared" si="12797"/>
        <v>148800</v>
      </c>
      <c r="BM3680" s="305">
        <v>15</v>
      </c>
      <c r="BN3680" s="305">
        <v>0</v>
      </c>
      <c r="BO3680" s="306"/>
      <c r="BP3680" s="306"/>
      <c r="BQ3680" s="305">
        <v>15</v>
      </c>
      <c r="BR3680" s="305">
        <v>0</v>
      </c>
      <c r="BS3680" s="74" t="s">
        <v>37</v>
      </c>
      <c r="BT3680" s="77"/>
    </row>
    <row r="3681" spans="1:72" s="79" customFormat="1" ht="37.5" hidden="1" customHeight="1">
      <c r="A3681" s="77"/>
      <c r="B3681" s="20">
        <v>2014</v>
      </c>
      <c r="C3681" s="65">
        <v>8317</v>
      </c>
      <c r="D3681" s="20">
        <v>17</v>
      </c>
      <c r="E3681" s="20">
        <v>2000</v>
      </c>
      <c r="F3681" s="20">
        <v>2900</v>
      </c>
      <c r="G3681" s="20">
        <v>291</v>
      </c>
      <c r="H3681" s="20">
        <v>2</v>
      </c>
      <c r="I3681" s="86" t="s">
        <v>1631</v>
      </c>
      <c r="J3681" s="67"/>
      <c r="K3681" s="67"/>
      <c r="L3681" s="68">
        <f>+J3681+K3681</f>
        <v>0</v>
      </c>
      <c r="M3681" s="67"/>
      <c r="N3681" s="67"/>
      <c r="O3681" s="68">
        <f>+M3681+N3681</f>
        <v>0</v>
      </c>
      <c r="P3681" s="68">
        <f>+L3681+O3681</f>
        <v>0</v>
      </c>
      <c r="Q3681" s="71"/>
      <c r="R3681" s="71"/>
      <c r="S3681" s="71"/>
      <c r="T3681" s="71"/>
      <c r="U3681" s="71"/>
      <c r="V3681" s="71"/>
      <c r="W3681" s="67">
        <v>0</v>
      </c>
      <c r="X3681" s="67">
        <v>0</v>
      </c>
      <c r="Y3681" s="68">
        <v>0</v>
      </c>
      <c r="Z3681" s="67">
        <v>0</v>
      </c>
      <c r="AA3681" s="67">
        <v>0</v>
      </c>
      <c r="AB3681" s="68">
        <v>0</v>
      </c>
      <c r="AC3681" s="68">
        <f t="shared" si="13040"/>
        <v>0</v>
      </c>
      <c r="AD3681" s="67">
        <f>J3681+Q3681-T3681</f>
        <v>0</v>
      </c>
      <c r="AE3681" s="67">
        <f>K3681+R3681-U3681</f>
        <v>0</v>
      </c>
      <c r="AF3681" s="68">
        <f t="shared" si="13041"/>
        <v>0</v>
      </c>
      <c r="AG3681" s="67" t="e">
        <f>M3681+#REF!-V3681</f>
        <v>#REF!</v>
      </c>
      <c r="AH3681" s="67" t="e">
        <f>N3681+S3681-#REF!</f>
        <v>#REF!</v>
      </c>
      <c r="AI3681" s="68" t="e">
        <f t="shared" si="13042"/>
        <v>#REF!</v>
      </c>
      <c r="AJ3681" s="68" t="e">
        <f t="shared" si="13043"/>
        <v>#REF!</v>
      </c>
      <c r="AK3681" s="71"/>
      <c r="AL3681" s="71"/>
      <c r="AM3681" s="68">
        <f>+AK3681+AL3681</f>
        <v>0</v>
      </c>
      <c r="AN3681" s="71"/>
      <c r="AO3681" s="71"/>
      <c r="AP3681" s="68">
        <f>+AN3681+AO3681</f>
        <v>0</v>
      </c>
      <c r="AQ3681" s="68">
        <f>+AM3681+AP3681</f>
        <v>0</v>
      </c>
      <c r="AR3681" s="71"/>
      <c r="AS3681" s="71"/>
      <c r="AT3681" s="68">
        <f>+AR3681+AS3681</f>
        <v>0</v>
      </c>
      <c r="AU3681" s="71"/>
      <c r="AV3681" s="71"/>
      <c r="AW3681" s="68">
        <f>+AU3681+AV3681</f>
        <v>0</v>
      </c>
      <c r="AX3681" s="68">
        <f>+AT3681+AW3681</f>
        <v>0</v>
      </c>
      <c r="AY3681" s="71"/>
      <c r="AZ3681" s="71"/>
      <c r="BA3681" s="68">
        <f>+AY3681+AZ3681</f>
        <v>0</v>
      </c>
      <c r="BB3681" s="71"/>
      <c r="BC3681" s="71"/>
      <c r="BD3681" s="68">
        <f>+BB3681+BC3681</f>
        <v>0</v>
      </c>
      <c r="BE3681" s="68">
        <f>+BA3681+BD3681</f>
        <v>0</v>
      </c>
      <c r="BF3681" s="67">
        <f t="shared" si="13044"/>
        <v>0</v>
      </c>
      <c r="BG3681" s="67">
        <f t="shared" si="13044"/>
        <v>0</v>
      </c>
      <c r="BH3681" s="68">
        <f t="shared" si="13045"/>
        <v>0</v>
      </c>
      <c r="BI3681" s="67" t="e">
        <f t="shared" si="13046"/>
        <v>#REF!</v>
      </c>
      <c r="BJ3681" s="67" t="e">
        <f t="shared" si="13046"/>
        <v>#REF!</v>
      </c>
      <c r="BK3681" s="68" t="e">
        <f t="shared" si="13047"/>
        <v>#REF!</v>
      </c>
      <c r="BL3681" s="68" t="e">
        <f t="shared" si="12797"/>
        <v>#REF!</v>
      </c>
      <c r="BM3681" s="305">
        <v>0</v>
      </c>
      <c r="BN3681" s="305">
        <v>0</v>
      </c>
      <c r="BO3681" s="306"/>
      <c r="BP3681" s="306"/>
      <c r="BQ3681" s="305">
        <v>0</v>
      </c>
      <c r="BR3681" s="305">
        <v>0</v>
      </c>
      <c r="BS3681" s="120" t="s">
        <v>208</v>
      </c>
      <c r="BT3681" s="254"/>
    </row>
    <row r="3682" spans="1:72" s="75" customFormat="1" ht="65.25" customHeight="1">
      <c r="A3682" s="77"/>
      <c r="B3682" s="59">
        <v>2014</v>
      </c>
      <c r="C3682" s="60">
        <v>8317</v>
      </c>
      <c r="D3682" s="59">
        <v>17</v>
      </c>
      <c r="E3682" s="59">
        <v>2000</v>
      </c>
      <c r="F3682" s="59">
        <v>2900</v>
      </c>
      <c r="G3682" s="59">
        <v>294</v>
      </c>
      <c r="H3682" s="59"/>
      <c r="I3682" s="61" t="s">
        <v>1632</v>
      </c>
      <c r="J3682" s="62">
        <f>SUM(J3683:J3684)</f>
        <v>15328</v>
      </c>
      <c r="K3682" s="62">
        <f t="shared" ref="K3682:P3682" si="13048">SUM(K3683:K3684)</f>
        <v>0</v>
      </c>
      <c r="L3682" s="62">
        <f t="shared" si="13048"/>
        <v>15328</v>
      </c>
      <c r="M3682" s="62">
        <f t="shared" si="13048"/>
        <v>0</v>
      </c>
      <c r="N3682" s="62">
        <f t="shared" si="13048"/>
        <v>0</v>
      </c>
      <c r="O3682" s="62">
        <f t="shared" si="13048"/>
        <v>0</v>
      </c>
      <c r="P3682" s="62">
        <f t="shared" si="13048"/>
        <v>15328</v>
      </c>
      <c r="Q3682" s="62">
        <f>SUM(Q3683:Q3684)</f>
        <v>0</v>
      </c>
      <c r="R3682" s="62">
        <f t="shared" ref="R3682:S3682" si="13049">SUM(R3683:R3684)</f>
        <v>0</v>
      </c>
      <c r="S3682" s="62">
        <f t="shared" si="13049"/>
        <v>0</v>
      </c>
      <c r="T3682" s="62">
        <f>SUM(T3683:T3684)</f>
        <v>0</v>
      </c>
      <c r="U3682" s="62">
        <f t="shared" ref="U3682:V3682" si="13050">SUM(U3683:U3684)</f>
        <v>0</v>
      </c>
      <c r="V3682" s="62">
        <f t="shared" si="13050"/>
        <v>0</v>
      </c>
      <c r="W3682" s="62">
        <v>0</v>
      </c>
      <c r="X3682" s="62">
        <v>0</v>
      </c>
      <c r="Y3682" s="62">
        <v>0</v>
      </c>
      <c r="Z3682" s="62">
        <v>0</v>
      </c>
      <c r="AA3682" s="62">
        <v>0</v>
      </c>
      <c r="AB3682" s="62">
        <v>0</v>
      </c>
      <c r="AC3682" s="62">
        <f>+AC3683</f>
        <v>0</v>
      </c>
      <c r="AD3682" s="62">
        <f>SUM(AD3683:AD3684)</f>
        <v>15328</v>
      </c>
      <c r="AE3682" s="62">
        <f t="shared" ref="AE3682:AF3682" si="13051">SUM(AE3683:AE3684)</f>
        <v>0</v>
      </c>
      <c r="AF3682" s="62">
        <f t="shared" si="13051"/>
        <v>15328</v>
      </c>
      <c r="AG3682" s="62">
        <f>+AG3683</f>
        <v>0</v>
      </c>
      <c r="AH3682" s="62">
        <f>+AH3683</f>
        <v>0</v>
      </c>
      <c r="AI3682" s="62">
        <f>+AI3683</f>
        <v>0</v>
      </c>
      <c r="AJ3682" s="62">
        <f>+AJ3683</f>
        <v>15328</v>
      </c>
      <c r="AK3682" s="62">
        <f>SUM(AK3683:AK3684)</f>
        <v>0</v>
      </c>
      <c r="AL3682" s="62">
        <f t="shared" ref="AL3682:AQ3682" si="13052">SUM(AL3683:AL3684)</f>
        <v>0</v>
      </c>
      <c r="AM3682" s="62">
        <f t="shared" si="13052"/>
        <v>0</v>
      </c>
      <c r="AN3682" s="62">
        <f t="shared" si="13052"/>
        <v>0</v>
      </c>
      <c r="AO3682" s="62">
        <f t="shared" si="13052"/>
        <v>0</v>
      </c>
      <c r="AP3682" s="62">
        <f t="shared" si="13052"/>
        <v>0</v>
      </c>
      <c r="AQ3682" s="62">
        <f t="shared" si="13052"/>
        <v>0</v>
      </c>
      <c r="AR3682" s="62">
        <f>SUM(AR3683:AR3684)</f>
        <v>0</v>
      </c>
      <c r="AS3682" s="62">
        <f t="shared" ref="AS3682:AX3682" si="13053">SUM(AS3683:AS3684)</f>
        <v>0</v>
      </c>
      <c r="AT3682" s="62">
        <f t="shared" si="13053"/>
        <v>0</v>
      </c>
      <c r="AU3682" s="62">
        <f t="shared" si="13053"/>
        <v>0</v>
      </c>
      <c r="AV3682" s="62">
        <f t="shared" si="13053"/>
        <v>0</v>
      </c>
      <c r="AW3682" s="62">
        <f t="shared" si="13053"/>
        <v>0</v>
      </c>
      <c r="AX3682" s="62">
        <f t="shared" si="13053"/>
        <v>0</v>
      </c>
      <c r="AY3682" s="62">
        <f>SUM(AY3683:AY3684)</f>
        <v>0</v>
      </c>
      <c r="AZ3682" s="62">
        <f t="shared" ref="AZ3682:BE3682" si="13054">SUM(AZ3683:AZ3684)</f>
        <v>0</v>
      </c>
      <c r="BA3682" s="62">
        <f t="shared" si="13054"/>
        <v>0</v>
      </c>
      <c r="BB3682" s="62">
        <f t="shared" si="13054"/>
        <v>0</v>
      </c>
      <c r="BC3682" s="62">
        <f t="shared" si="13054"/>
        <v>0</v>
      </c>
      <c r="BD3682" s="62">
        <f t="shared" si="13054"/>
        <v>0</v>
      </c>
      <c r="BE3682" s="62">
        <f t="shared" si="13054"/>
        <v>0</v>
      </c>
      <c r="BF3682" s="62">
        <f>SUM(BF3683:BF3684)</f>
        <v>15328</v>
      </c>
      <c r="BG3682" s="62">
        <f t="shared" ref="BG3682:BH3682" si="13055">SUM(BG3683:BG3684)</f>
        <v>0</v>
      </c>
      <c r="BH3682" s="62">
        <f t="shared" si="13055"/>
        <v>15328</v>
      </c>
      <c r="BI3682" s="62">
        <f>+BI3683</f>
        <v>0</v>
      </c>
      <c r="BJ3682" s="62">
        <f t="shared" ref="BJ3682:BK3682" si="13056">+BJ3683</f>
        <v>0</v>
      </c>
      <c r="BK3682" s="62">
        <f t="shared" si="13056"/>
        <v>0</v>
      </c>
      <c r="BL3682" s="62">
        <f t="shared" si="12797"/>
        <v>15328</v>
      </c>
      <c r="BM3682" s="304"/>
      <c r="BN3682" s="304"/>
      <c r="BO3682" s="304"/>
      <c r="BP3682" s="304"/>
      <c r="BQ3682" s="304"/>
      <c r="BR3682" s="304"/>
      <c r="BS3682" s="64"/>
      <c r="BT3682" s="77"/>
    </row>
    <row r="3683" spans="1:72" s="75" customFormat="1" ht="65.25" customHeight="1">
      <c r="A3683" s="77"/>
      <c r="B3683" s="20">
        <v>2014</v>
      </c>
      <c r="C3683" s="65">
        <v>8317</v>
      </c>
      <c r="D3683" s="20">
        <v>17</v>
      </c>
      <c r="E3683" s="20">
        <v>2000</v>
      </c>
      <c r="F3683" s="20">
        <v>2900</v>
      </c>
      <c r="G3683" s="20">
        <v>294</v>
      </c>
      <c r="H3683" s="20">
        <v>1</v>
      </c>
      <c r="I3683" s="255" t="s">
        <v>466</v>
      </c>
      <c r="J3683" s="67">
        <v>15328</v>
      </c>
      <c r="K3683" s="67"/>
      <c r="L3683" s="68">
        <f>+J3683+K3683</f>
        <v>15328</v>
      </c>
      <c r="M3683" s="67"/>
      <c r="N3683" s="67"/>
      <c r="O3683" s="68">
        <f>+M3683+N3683</f>
        <v>0</v>
      </c>
      <c r="P3683" s="68">
        <f>+L3683+O3683</f>
        <v>15328</v>
      </c>
      <c r="Q3683" s="71"/>
      <c r="R3683" s="71"/>
      <c r="S3683" s="71"/>
      <c r="T3683" s="71"/>
      <c r="U3683" s="71"/>
      <c r="V3683" s="71"/>
      <c r="W3683" s="67">
        <v>0</v>
      </c>
      <c r="X3683" s="67">
        <v>0</v>
      </c>
      <c r="Y3683" s="68">
        <v>0</v>
      </c>
      <c r="Z3683" s="67">
        <v>0</v>
      </c>
      <c r="AA3683" s="67">
        <v>0</v>
      </c>
      <c r="AB3683" s="68">
        <v>0</v>
      </c>
      <c r="AC3683" s="68">
        <f t="shared" ref="AC3683:AC3684" si="13057">+Y3683+AB3683</f>
        <v>0</v>
      </c>
      <c r="AD3683" s="67">
        <f>J3683+Q3683-T3683</f>
        <v>15328</v>
      </c>
      <c r="AE3683" s="67">
        <f>K3683+R3683-U3683</f>
        <v>0</v>
      </c>
      <c r="AF3683" s="68">
        <f t="shared" ref="AF3683:AF3684" si="13058">AD3683+AE3683</f>
        <v>15328</v>
      </c>
      <c r="AG3683" s="67">
        <f>+M3683-T3683</f>
        <v>0</v>
      </c>
      <c r="AH3683" s="67">
        <f>+N3683-U3683</f>
        <v>0</v>
      </c>
      <c r="AI3683" s="68">
        <f t="shared" ref="AI3683:AI3684" si="13059">+AG3683+AH3683</f>
        <v>0</v>
      </c>
      <c r="AJ3683" s="68">
        <f t="shared" ref="AJ3683:AJ3684" si="13060">+AF3683+AI3683</f>
        <v>15328</v>
      </c>
      <c r="AK3683" s="71"/>
      <c r="AL3683" s="71"/>
      <c r="AM3683" s="68">
        <f>+AK3683+AL3683</f>
        <v>0</v>
      </c>
      <c r="AN3683" s="71"/>
      <c r="AO3683" s="71"/>
      <c r="AP3683" s="68">
        <f>+AN3683+AO3683</f>
        <v>0</v>
      </c>
      <c r="AQ3683" s="68">
        <f>+AM3683+AP3683</f>
        <v>0</v>
      </c>
      <c r="AR3683" s="71"/>
      <c r="AS3683" s="71"/>
      <c r="AT3683" s="68">
        <f>+AR3683+AS3683</f>
        <v>0</v>
      </c>
      <c r="AU3683" s="71"/>
      <c r="AV3683" s="71"/>
      <c r="AW3683" s="68">
        <f>+AU3683+AV3683</f>
        <v>0</v>
      </c>
      <c r="AX3683" s="68">
        <f>+AT3683+AW3683</f>
        <v>0</v>
      </c>
      <c r="AY3683" s="71"/>
      <c r="AZ3683" s="71"/>
      <c r="BA3683" s="68">
        <f>+AY3683+AZ3683</f>
        <v>0</v>
      </c>
      <c r="BB3683" s="71"/>
      <c r="BC3683" s="71"/>
      <c r="BD3683" s="68">
        <f>+BB3683+BC3683</f>
        <v>0</v>
      </c>
      <c r="BE3683" s="68">
        <f>+BA3683+BD3683</f>
        <v>0</v>
      </c>
      <c r="BF3683" s="67">
        <f t="shared" ref="BF3683:BG3684" si="13061">AD3683-AK3683-AR3683-AY3683</f>
        <v>15328</v>
      </c>
      <c r="BG3683" s="67">
        <f t="shared" si="13061"/>
        <v>0</v>
      </c>
      <c r="BH3683" s="68">
        <f t="shared" ref="BH3683:BH3684" si="13062">BF3683+BG3683</f>
        <v>15328</v>
      </c>
      <c r="BI3683" s="67">
        <f t="shared" ref="BI3683:BJ3684" si="13063">AG3683-AN3683-AU3683-BB3683</f>
        <v>0</v>
      </c>
      <c r="BJ3683" s="67">
        <f t="shared" si="13063"/>
        <v>0</v>
      </c>
      <c r="BK3683" s="68">
        <f t="shared" ref="BK3683:BK3684" si="13064">+BI3683+BJ3683</f>
        <v>0</v>
      </c>
      <c r="BL3683" s="68">
        <f t="shared" si="12797"/>
        <v>15328</v>
      </c>
      <c r="BM3683" s="305">
        <v>4</v>
      </c>
      <c r="BN3683" s="305">
        <v>0</v>
      </c>
      <c r="BO3683" s="306"/>
      <c r="BP3683" s="306"/>
      <c r="BQ3683" s="305">
        <v>4</v>
      </c>
      <c r="BR3683" s="305">
        <v>0</v>
      </c>
      <c r="BS3683" s="114" t="s">
        <v>208</v>
      </c>
      <c r="BT3683" s="77"/>
    </row>
    <row r="3684" spans="1:72" s="79" customFormat="1" ht="36.75" hidden="1" customHeight="1">
      <c r="A3684" s="77"/>
      <c r="B3684" s="20">
        <v>2014</v>
      </c>
      <c r="C3684" s="65">
        <v>8317</v>
      </c>
      <c r="D3684" s="20">
        <v>17</v>
      </c>
      <c r="E3684" s="20">
        <v>2000</v>
      </c>
      <c r="F3684" s="20">
        <v>2900</v>
      </c>
      <c r="G3684" s="20">
        <v>294</v>
      </c>
      <c r="H3684" s="20">
        <v>2</v>
      </c>
      <c r="I3684" s="86" t="s">
        <v>466</v>
      </c>
      <c r="J3684" s="67"/>
      <c r="K3684" s="67"/>
      <c r="L3684" s="68">
        <f>+J3684+K3684</f>
        <v>0</v>
      </c>
      <c r="M3684" s="67"/>
      <c r="N3684" s="67"/>
      <c r="O3684" s="68">
        <f>+M3684+N3684</f>
        <v>0</v>
      </c>
      <c r="P3684" s="68">
        <f>+L3684+O3684</f>
        <v>0</v>
      </c>
      <c r="Q3684" s="71"/>
      <c r="R3684" s="71"/>
      <c r="S3684" s="71"/>
      <c r="T3684" s="71"/>
      <c r="U3684" s="71"/>
      <c r="V3684" s="71"/>
      <c r="W3684" s="67">
        <v>0</v>
      </c>
      <c r="X3684" s="67">
        <v>0</v>
      </c>
      <c r="Y3684" s="68">
        <v>0</v>
      </c>
      <c r="Z3684" s="67">
        <v>0</v>
      </c>
      <c r="AA3684" s="67">
        <v>0</v>
      </c>
      <c r="AB3684" s="68">
        <v>0</v>
      </c>
      <c r="AC3684" s="68">
        <f t="shared" si="13057"/>
        <v>0</v>
      </c>
      <c r="AD3684" s="67">
        <f>J3684+Q3684-T3684</f>
        <v>0</v>
      </c>
      <c r="AE3684" s="67">
        <f>K3684+R3684-U3684</f>
        <v>0</v>
      </c>
      <c r="AF3684" s="68">
        <f t="shared" si="13058"/>
        <v>0</v>
      </c>
      <c r="AG3684" s="67" t="e">
        <f>M3684+#REF!-V3684</f>
        <v>#REF!</v>
      </c>
      <c r="AH3684" s="67" t="e">
        <f>N3684+S3684-#REF!</f>
        <v>#REF!</v>
      </c>
      <c r="AI3684" s="68" t="e">
        <f t="shared" si="13059"/>
        <v>#REF!</v>
      </c>
      <c r="AJ3684" s="68" t="e">
        <f t="shared" si="13060"/>
        <v>#REF!</v>
      </c>
      <c r="AK3684" s="71"/>
      <c r="AL3684" s="71"/>
      <c r="AM3684" s="68">
        <f>+AK3684+AL3684</f>
        <v>0</v>
      </c>
      <c r="AN3684" s="71"/>
      <c r="AO3684" s="71"/>
      <c r="AP3684" s="68">
        <f>+AN3684+AO3684</f>
        <v>0</v>
      </c>
      <c r="AQ3684" s="68">
        <f>+AM3684+AP3684</f>
        <v>0</v>
      </c>
      <c r="AR3684" s="71"/>
      <c r="AS3684" s="71"/>
      <c r="AT3684" s="68">
        <f>+AR3684+AS3684</f>
        <v>0</v>
      </c>
      <c r="AU3684" s="71"/>
      <c r="AV3684" s="71"/>
      <c r="AW3684" s="68">
        <f>+AU3684+AV3684</f>
        <v>0</v>
      </c>
      <c r="AX3684" s="68">
        <f>+AT3684+AW3684</f>
        <v>0</v>
      </c>
      <c r="AY3684" s="71"/>
      <c r="AZ3684" s="71"/>
      <c r="BA3684" s="68">
        <f>+AY3684+AZ3684</f>
        <v>0</v>
      </c>
      <c r="BB3684" s="71"/>
      <c r="BC3684" s="71"/>
      <c r="BD3684" s="68">
        <f>+BB3684+BC3684</f>
        <v>0</v>
      </c>
      <c r="BE3684" s="68">
        <f>+BA3684+BD3684</f>
        <v>0</v>
      </c>
      <c r="BF3684" s="67">
        <f t="shared" si="13061"/>
        <v>0</v>
      </c>
      <c r="BG3684" s="67">
        <f t="shared" si="13061"/>
        <v>0</v>
      </c>
      <c r="BH3684" s="68">
        <f t="shared" si="13062"/>
        <v>0</v>
      </c>
      <c r="BI3684" s="67" t="e">
        <f t="shared" si="13063"/>
        <v>#REF!</v>
      </c>
      <c r="BJ3684" s="67" t="e">
        <f t="shared" si="13063"/>
        <v>#REF!</v>
      </c>
      <c r="BK3684" s="68" t="e">
        <f t="shared" si="13064"/>
        <v>#REF!</v>
      </c>
      <c r="BL3684" s="68" t="e">
        <f t="shared" si="12797"/>
        <v>#REF!</v>
      </c>
      <c r="BM3684" s="305">
        <v>0</v>
      </c>
      <c r="BN3684" s="305">
        <v>0</v>
      </c>
      <c r="BO3684" s="306"/>
      <c r="BP3684" s="306"/>
      <c r="BQ3684" s="305">
        <v>0</v>
      </c>
      <c r="BR3684" s="305">
        <v>0</v>
      </c>
      <c r="BS3684" s="114" t="s">
        <v>208</v>
      </c>
      <c r="BT3684" s="77"/>
    </row>
    <row r="3685" spans="1:72" s="46" customFormat="1" ht="54" hidden="1" customHeight="1">
      <c r="A3685" s="77"/>
      <c r="B3685" s="59">
        <v>2014</v>
      </c>
      <c r="C3685" s="60">
        <v>8317</v>
      </c>
      <c r="D3685" s="59">
        <v>17</v>
      </c>
      <c r="E3685" s="59">
        <v>2000</v>
      </c>
      <c r="F3685" s="59">
        <v>2900</v>
      </c>
      <c r="G3685" s="59">
        <v>295</v>
      </c>
      <c r="H3685" s="59"/>
      <c r="I3685" s="256" t="s">
        <v>1566</v>
      </c>
      <c r="J3685" s="62">
        <f>+J3686</f>
        <v>0</v>
      </c>
      <c r="K3685" s="62">
        <f t="shared" ref="K3685:P3685" si="13065">+K3686</f>
        <v>0</v>
      </c>
      <c r="L3685" s="62">
        <f t="shared" si="13065"/>
        <v>0</v>
      </c>
      <c r="M3685" s="62">
        <f t="shared" si="13065"/>
        <v>0</v>
      </c>
      <c r="N3685" s="62">
        <f t="shared" si="13065"/>
        <v>0</v>
      </c>
      <c r="O3685" s="62">
        <f t="shared" si="13065"/>
        <v>0</v>
      </c>
      <c r="P3685" s="62">
        <f t="shared" si="13065"/>
        <v>0</v>
      </c>
      <c r="Q3685" s="62">
        <f>+Q3686</f>
        <v>0</v>
      </c>
      <c r="R3685" s="62">
        <f t="shared" ref="R3685:V3685" si="13066">+R3686</f>
        <v>0</v>
      </c>
      <c r="S3685" s="62">
        <f t="shared" si="13066"/>
        <v>0</v>
      </c>
      <c r="T3685" s="62">
        <f>+T3686</f>
        <v>0</v>
      </c>
      <c r="U3685" s="62">
        <f t="shared" si="13066"/>
        <v>0</v>
      </c>
      <c r="V3685" s="62">
        <f t="shared" si="13066"/>
        <v>0</v>
      </c>
      <c r="W3685" s="62">
        <v>0</v>
      </c>
      <c r="X3685" s="62">
        <v>0</v>
      </c>
      <c r="Y3685" s="62">
        <v>0</v>
      </c>
      <c r="Z3685" s="62">
        <v>0</v>
      </c>
      <c r="AA3685" s="62">
        <v>0</v>
      </c>
      <c r="AB3685" s="62">
        <v>0</v>
      </c>
      <c r="AC3685" s="62">
        <f t="shared" ref="AC3685" si="13067">+AC3686</f>
        <v>0</v>
      </c>
      <c r="AD3685" s="62">
        <f>+AD3686</f>
        <v>0</v>
      </c>
      <c r="AE3685" s="62">
        <f t="shared" ref="AE3685:AJ3685" si="13068">+AE3686</f>
        <v>0</v>
      </c>
      <c r="AF3685" s="62">
        <f t="shared" si="13068"/>
        <v>0</v>
      </c>
      <c r="AG3685" s="62" t="e">
        <f t="shared" si="13068"/>
        <v>#REF!</v>
      </c>
      <c r="AH3685" s="62" t="e">
        <f t="shared" si="13068"/>
        <v>#REF!</v>
      </c>
      <c r="AI3685" s="62" t="e">
        <f t="shared" si="13068"/>
        <v>#REF!</v>
      </c>
      <c r="AJ3685" s="62" t="e">
        <f t="shared" si="13068"/>
        <v>#REF!</v>
      </c>
      <c r="AK3685" s="62">
        <f>+AK3686</f>
        <v>0</v>
      </c>
      <c r="AL3685" s="62">
        <f t="shared" ref="AL3685:BK3685" si="13069">+AL3686</f>
        <v>0</v>
      </c>
      <c r="AM3685" s="62">
        <f t="shared" si="13069"/>
        <v>0</v>
      </c>
      <c r="AN3685" s="62">
        <f t="shared" si="13069"/>
        <v>0</v>
      </c>
      <c r="AO3685" s="62">
        <f t="shared" si="13069"/>
        <v>0</v>
      </c>
      <c r="AP3685" s="62">
        <f t="shared" si="13069"/>
        <v>0</v>
      </c>
      <c r="AQ3685" s="62">
        <f t="shared" si="13069"/>
        <v>0</v>
      </c>
      <c r="AR3685" s="62">
        <f>+AR3686</f>
        <v>0</v>
      </c>
      <c r="AS3685" s="62">
        <f t="shared" si="13069"/>
        <v>0</v>
      </c>
      <c r="AT3685" s="62">
        <f t="shared" si="13069"/>
        <v>0</v>
      </c>
      <c r="AU3685" s="62">
        <f t="shared" si="13069"/>
        <v>0</v>
      </c>
      <c r="AV3685" s="62">
        <f t="shared" si="13069"/>
        <v>0</v>
      </c>
      <c r="AW3685" s="62">
        <f t="shared" si="13069"/>
        <v>0</v>
      </c>
      <c r="AX3685" s="62">
        <f t="shared" si="13069"/>
        <v>0</v>
      </c>
      <c r="AY3685" s="62">
        <f>+AY3686</f>
        <v>0</v>
      </c>
      <c r="AZ3685" s="62">
        <f t="shared" si="13069"/>
        <v>0</v>
      </c>
      <c r="BA3685" s="62">
        <f t="shared" si="13069"/>
        <v>0</v>
      </c>
      <c r="BB3685" s="62">
        <f t="shared" si="13069"/>
        <v>0</v>
      </c>
      <c r="BC3685" s="62">
        <f t="shared" si="13069"/>
        <v>0</v>
      </c>
      <c r="BD3685" s="62">
        <f t="shared" si="13069"/>
        <v>0</v>
      </c>
      <c r="BE3685" s="62">
        <f t="shared" si="13069"/>
        <v>0</v>
      </c>
      <c r="BF3685" s="62">
        <f>+BF3686</f>
        <v>0</v>
      </c>
      <c r="BG3685" s="62">
        <f t="shared" si="13069"/>
        <v>0</v>
      </c>
      <c r="BH3685" s="62">
        <f t="shared" si="13069"/>
        <v>0</v>
      </c>
      <c r="BI3685" s="62" t="e">
        <f t="shared" si="13069"/>
        <v>#REF!</v>
      </c>
      <c r="BJ3685" s="62" t="e">
        <f t="shared" si="13069"/>
        <v>#REF!</v>
      </c>
      <c r="BK3685" s="62" t="e">
        <f t="shared" si="13069"/>
        <v>#REF!</v>
      </c>
      <c r="BL3685" s="62" t="e">
        <f t="shared" si="12797"/>
        <v>#REF!</v>
      </c>
      <c r="BM3685" s="304"/>
      <c r="BN3685" s="304"/>
      <c r="BO3685" s="304"/>
      <c r="BP3685" s="304"/>
      <c r="BQ3685" s="304"/>
      <c r="BR3685" s="304"/>
      <c r="BS3685" s="64"/>
      <c r="BT3685" s="77"/>
    </row>
    <row r="3686" spans="1:72" s="46" customFormat="1" ht="42.75" hidden="1" customHeight="1">
      <c r="A3686" s="77"/>
      <c r="B3686" s="20">
        <v>2014</v>
      </c>
      <c r="C3686" s="65">
        <v>8317</v>
      </c>
      <c r="D3686" s="20">
        <v>17</v>
      </c>
      <c r="E3686" s="20">
        <v>2000</v>
      </c>
      <c r="F3686" s="20">
        <v>2900</v>
      </c>
      <c r="G3686" s="20">
        <v>295</v>
      </c>
      <c r="H3686" s="20">
        <v>1</v>
      </c>
      <c r="I3686" s="86" t="s">
        <v>1566</v>
      </c>
      <c r="J3686" s="67"/>
      <c r="K3686" s="67"/>
      <c r="L3686" s="68">
        <f>+J3686+K3686</f>
        <v>0</v>
      </c>
      <c r="M3686" s="67"/>
      <c r="N3686" s="67"/>
      <c r="O3686" s="68">
        <f>+M3686+N3686</f>
        <v>0</v>
      </c>
      <c r="P3686" s="68">
        <f>+L3686+O3686</f>
        <v>0</v>
      </c>
      <c r="Q3686" s="71"/>
      <c r="R3686" s="71"/>
      <c r="S3686" s="71"/>
      <c r="T3686" s="71"/>
      <c r="U3686" s="71"/>
      <c r="V3686" s="71"/>
      <c r="W3686" s="67">
        <v>0</v>
      </c>
      <c r="X3686" s="67">
        <v>0</v>
      </c>
      <c r="Y3686" s="68">
        <v>0</v>
      </c>
      <c r="Z3686" s="67">
        <v>0</v>
      </c>
      <c r="AA3686" s="67">
        <v>0</v>
      </c>
      <c r="AB3686" s="68">
        <v>0</v>
      </c>
      <c r="AC3686" s="68">
        <f t="shared" ref="AC3686" si="13070">+Y3686+AB3686</f>
        <v>0</v>
      </c>
      <c r="AD3686" s="67">
        <f>J3686+Q3686-T3686</f>
        <v>0</v>
      </c>
      <c r="AE3686" s="67">
        <f>K3686+R3686-U3686</f>
        <v>0</v>
      </c>
      <c r="AF3686" s="68">
        <f t="shared" ref="AF3686" si="13071">AD3686+AE3686</f>
        <v>0</v>
      </c>
      <c r="AG3686" s="67" t="e">
        <f>M3686+#REF!-V3686</f>
        <v>#REF!</v>
      </c>
      <c r="AH3686" s="67" t="e">
        <f>N3686+S3686-#REF!</f>
        <v>#REF!</v>
      </c>
      <c r="AI3686" s="68" t="e">
        <f t="shared" ref="AI3686" si="13072">+AG3686+AH3686</f>
        <v>#REF!</v>
      </c>
      <c r="AJ3686" s="68" t="e">
        <f t="shared" ref="AJ3686" si="13073">+AF3686+AI3686</f>
        <v>#REF!</v>
      </c>
      <c r="AK3686" s="71"/>
      <c r="AL3686" s="71"/>
      <c r="AM3686" s="68">
        <f>+AK3686+AL3686</f>
        <v>0</v>
      </c>
      <c r="AN3686" s="71"/>
      <c r="AO3686" s="71"/>
      <c r="AP3686" s="68">
        <f>+AN3686+AO3686</f>
        <v>0</v>
      </c>
      <c r="AQ3686" s="68">
        <f>+AM3686+AP3686</f>
        <v>0</v>
      </c>
      <c r="AR3686" s="71"/>
      <c r="AS3686" s="71"/>
      <c r="AT3686" s="68">
        <f>+AR3686+AS3686</f>
        <v>0</v>
      </c>
      <c r="AU3686" s="71"/>
      <c r="AV3686" s="71"/>
      <c r="AW3686" s="68">
        <f>+AU3686+AV3686</f>
        <v>0</v>
      </c>
      <c r="AX3686" s="68">
        <f>+AT3686+AW3686</f>
        <v>0</v>
      </c>
      <c r="AY3686" s="71"/>
      <c r="AZ3686" s="71"/>
      <c r="BA3686" s="68">
        <f>+AY3686+AZ3686</f>
        <v>0</v>
      </c>
      <c r="BB3686" s="71"/>
      <c r="BC3686" s="71"/>
      <c r="BD3686" s="68">
        <f>+BB3686+BC3686</f>
        <v>0</v>
      </c>
      <c r="BE3686" s="68">
        <f>+BA3686+BD3686</f>
        <v>0</v>
      </c>
      <c r="BF3686" s="67">
        <f t="shared" ref="BF3686:BG3686" si="13074">AD3686-AK3686-AR3686-AY3686</f>
        <v>0</v>
      </c>
      <c r="BG3686" s="67">
        <f t="shared" si="13074"/>
        <v>0</v>
      </c>
      <c r="BH3686" s="68">
        <f t="shared" ref="BH3686" si="13075">BF3686+BG3686</f>
        <v>0</v>
      </c>
      <c r="BI3686" s="67" t="e">
        <f t="shared" ref="BI3686:BJ3686" si="13076">AG3686-AN3686-AU3686-BB3686</f>
        <v>#REF!</v>
      </c>
      <c r="BJ3686" s="67" t="e">
        <f t="shared" si="13076"/>
        <v>#REF!</v>
      </c>
      <c r="BK3686" s="68" t="e">
        <f t="shared" ref="BK3686" si="13077">+BI3686+BJ3686</f>
        <v>#REF!</v>
      </c>
      <c r="BL3686" s="68" t="e">
        <f t="shared" si="12797"/>
        <v>#REF!</v>
      </c>
      <c r="BM3686" s="305">
        <v>0</v>
      </c>
      <c r="BN3686" s="305">
        <v>0</v>
      </c>
      <c r="BO3686" s="306"/>
      <c r="BP3686" s="306"/>
      <c r="BQ3686" s="305">
        <v>0</v>
      </c>
      <c r="BR3686" s="305">
        <v>0</v>
      </c>
      <c r="BS3686" s="114" t="s">
        <v>208</v>
      </c>
      <c r="BT3686" s="77"/>
    </row>
    <row r="3687" spans="1:72" s="79" customFormat="1" ht="55.5" hidden="1" customHeight="1">
      <c r="A3687" s="77"/>
      <c r="B3687" s="59">
        <v>2014</v>
      </c>
      <c r="C3687" s="60">
        <v>8317</v>
      </c>
      <c r="D3687" s="59">
        <v>17</v>
      </c>
      <c r="E3687" s="59">
        <v>2000</v>
      </c>
      <c r="F3687" s="59">
        <v>2900</v>
      </c>
      <c r="G3687" s="59">
        <v>296</v>
      </c>
      <c r="H3687" s="59"/>
      <c r="I3687" s="61" t="s">
        <v>65</v>
      </c>
      <c r="J3687" s="62">
        <f>+J3688</f>
        <v>0</v>
      </c>
      <c r="K3687" s="62">
        <f t="shared" ref="K3687:P3687" si="13078">+K3688</f>
        <v>0</v>
      </c>
      <c r="L3687" s="62">
        <f t="shared" si="13078"/>
        <v>0</v>
      </c>
      <c r="M3687" s="62">
        <f t="shared" si="13078"/>
        <v>0</v>
      </c>
      <c r="N3687" s="62">
        <f t="shared" si="13078"/>
        <v>0</v>
      </c>
      <c r="O3687" s="62">
        <f t="shared" si="13078"/>
        <v>0</v>
      </c>
      <c r="P3687" s="62">
        <f t="shared" si="13078"/>
        <v>0</v>
      </c>
      <c r="Q3687" s="62">
        <f>+Q3688</f>
        <v>0</v>
      </c>
      <c r="R3687" s="62">
        <f t="shared" ref="R3687:V3687" si="13079">+R3688</f>
        <v>0</v>
      </c>
      <c r="S3687" s="62">
        <f t="shared" si="13079"/>
        <v>0</v>
      </c>
      <c r="T3687" s="62">
        <f>+T3688</f>
        <v>0</v>
      </c>
      <c r="U3687" s="62">
        <f t="shared" si="13079"/>
        <v>0</v>
      </c>
      <c r="V3687" s="62">
        <f t="shared" si="13079"/>
        <v>0</v>
      </c>
      <c r="W3687" s="62">
        <v>0</v>
      </c>
      <c r="X3687" s="62">
        <v>0</v>
      </c>
      <c r="Y3687" s="62">
        <v>0</v>
      </c>
      <c r="Z3687" s="62">
        <v>0</v>
      </c>
      <c r="AA3687" s="62">
        <v>0</v>
      </c>
      <c r="AB3687" s="62">
        <v>0</v>
      </c>
      <c r="AC3687" s="62">
        <f t="shared" ref="AC3687" si="13080">+AC3688</f>
        <v>0</v>
      </c>
      <c r="AD3687" s="62">
        <f>+AD3688</f>
        <v>0</v>
      </c>
      <c r="AE3687" s="62">
        <f t="shared" ref="AE3687:AJ3687" si="13081">+AE3688</f>
        <v>0</v>
      </c>
      <c r="AF3687" s="62">
        <f t="shared" si="13081"/>
        <v>0</v>
      </c>
      <c r="AG3687" s="62" t="e">
        <f t="shared" si="13081"/>
        <v>#REF!</v>
      </c>
      <c r="AH3687" s="62" t="e">
        <f t="shared" si="13081"/>
        <v>#REF!</v>
      </c>
      <c r="AI3687" s="62" t="e">
        <f t="shared" si="13081"/>
        <v>#REF!</v>
      </c>
      <c r="AJ3687" s="62" t="e">
        <f t="shared" si="13081"/>
        <v>#REF!</v>
      </c>
      <c r="AK3687" s="62">
        <f>+AK3688</f>
        <v>0</v>
      </c>
      <c r="AL3687" s="62">
        <f t="shared" ref="AL3687:BK3687" si="13082">+AL3688</f>
        <v>0</v>
      </c>
      <c r="AM3687" s="62">
        <f t="shared" si="13082"/>
        <v>0</v>
      </c>
      <c r="AN3687" s="62">
        <f t="shared" si="13082"/>
        <v>0</v>
      </c>
      <c r="AO3687" s="62">
        <f t="shared" si="13082"/>
        <v>0</v>
      </c>
      <c r="AP3687" s="62">
        <f t="shared" si="13082"/>
        <v>0</v>
      </c>
      <c r="AQ3687" s="62">
        <f t="shared" si="13082"/>
        <v>0</v>
      </c>
      <c r="AR3687" s="62">
        <f>+AR3688</f>
        <v>0</v>
      </c>
      <c r="AS3687" s="62">
        <f t="shared" si="13082"/>
        <v>0</v>
      </c>
      <c r="AT3687" s="62">
        <f t="shared" si="13082"/>
        <v>0</v>
      </c>
      <c r="AU3687" s="62">
        <f t="shared" si="13082"/>
        <v>0</v>
      </c>
      <c r="AV3687" s="62">
        <f t="shared" si="13082"/>
        <v>0</v>
      </c>
      <c r="AW3687" s="62">
        <f t="shared" si="13082"/>
        <v>0</v>
      </c>
      <c r="AX3687" s="62">
        <f t="shared" si="13082"/>
        <v>0</v>
      </c>
      <c r="AY3687" s="62">
        <f>+AY3688</f>
        <v>0</v>
      </c>
      <c r="AZ3687" s="62">
        <f t="shared" si="13082"/>
        <v>0</v>
      </c>
      <c r="BA3687" s="62">
        <f t="shared" si="13082"/>
        <v>0</v>
      </c>
      <c r="BB3687" s="62">
        <f t="shared" si="13082"/>
        <v>0</v>
      </c>
      <c r="BC3687" s="62">
        <f t="shared" si="13082"/>
        <v>0</v>
      </c>
      <c r="BD3687" s="62">
        <f t="shared" si="13082"/>
        <v>0</v>
      </c>
      <c r="BE3687" s="62">
        <f t="shared" si="13082"/>
        <v>0</v>
      </c>
      <c r="BF3687" s="62">
        <f>+BF3688</f>
        <v>0</v>
      </c>
      <c r="BG3687" s="62">
        <f t="shared" si="13082"/>
        <v>0</v>
      </c>
      <c r="BH3687" s="62">
        <f t="shared" si="13082"/>
        <v>0</v>
      </c>
      <c r="BI3687" s="62" t="e">
        <f t="shared" si="13082"/>
        <v>#REF!</v>
      </c>
      <c r="BJ3687" s="62" t="e">
        <f t="shared" si="13082"/>
        <v>#REF!</v>
      </c>
      <c r="BK3687" s="62" t="e">
        <f t="shared" si="13082"/>
        <v>#REF!</v>
      </c>
      <c r="BL3687" s="62" t="e">
        <f t="shared" si="12797"/>
        <v>#REF!</v>
      </c>
      <c r="BM3687" s="304"/>
      <c r="BN3687" s="304"/>
      <c r="BO3687" s="304"/>
      <c r="BP3687" s="304"/>
      <c r="BQ3687" s="304"/>
      <c r="BR3687" s="304"/>
      <c r="BS3687" s="64"/>
      <c r="BT3687" s="77"/>
    </row>
    <row r="3688" spans="1:72" s="46" customFormat="1" ht="40.5" hidden="1">
      <c r="A3688" s="77"/>
      <c r="B3688" s="20">
        <v>2014</v>
      </c>
      <c r="C3688" s="65">
        <v>8317</v>
      </c>
      <c r="D3688" s="20">
        <v>17</v>
      </c>
      <c r="E3688" s="20">
        <v>2000</v>
      </c>
      <c r="F3688" s="20">
        <v>2900</v>
      </c>
      <c r="G3688" s="20">
        <v>296</v>
      </c>
      <c r="H3688" s="20">
        <v>1</v>
      </c>
      <c r="I3688" s="66" t="s">
        <v>65</v>
      </c>
      <c r="J3688" s="67"/>
      <c r="K3688" s="67"/>
      <c r="L3688" s="68">
        <f>+J3688+K3688</f>
        <v>0</v>
      </c>
      <c r="M3688" s="67"/>
      <c r="N3688" s="67"/>
      <c r="O3688" s="68">
        <f>+M3688+N3688</f>
        <v>0</v>
      </c>
      <c r="P3688" s="68">
        <f>+L3688+O3688</f>
        <v>0</v>
      </c>
      <c r="Q3688" s="71"/>
      <c r="R3688" s="71"/>
      <c r="S3688" s="71"/>
      <c r="T3688" s="71"/>
      <c r="U3688" s="71"/>
      <c r="V3688" s="71"/>
      <c r="W3688" s="67">
        <v>0</v>
      </c>
      <c r="X3688" s="67">
        <v>0</v>
      </c>
      <c r="Y3688" s="68">
        <v>0</v>
      </c>
      <c r="Z3688" s="67">
        <v>0</v>
      </c>
      <c r="AA3688" s="67">
        <v>0</v>
      </c>
      <c r="AB3688" s="68">
        <v>0</v>
      </c>
      <c r="AC3688" s="68">
        <f t="shared" ref="AC3688" si="13083">+Y3688+AB3688</f>
        <v>0</v>
      </c>
      <c r="AD3688" s="67">
        <f>J3688+Q3688-T3688</f>
        <v>0</v>
      </c>
      <c r="AE3688" s="67">
        <f>K3688+R3688-U3688</f>
        <v>0</v>
      </c>
      <c r="AF3688" s="68">
        <f t="shared" ref="AF3688" si="13084">AD3688+AE3688</f>
        <v>0</v>
      </c>
      <c r="AG3688" s="67" t="e">
        <f>M3688+#REF!-V3688</f>
        <v>#REF!</v>
      </c>
      <c r="AH3688" s="67" t="e">
        <f>N3688+S3688-#REF!</f>
        <v>#REF!</v>
      </c>
      <c r="AI3688" s="68" t="e">
        <f t="shared" ref="AI3688" si="13085">+AG3688+AH3688</f>
        <v>#REF!</v>
      </c>
      <c r="AJ3688" s="68" t="e">
        <f t="shared" ref="AJ3688" si="13086">+AF3688+AI3688</f>
        <v>#REF!</v>
      </c>
      <c r="AK3688" s="71"/>
      <c r="AL3688" s="71"/>
      <c r="AM3688" s="68">
        <f>+AK3688+AL3688</f>
        <v>0</v>
      </c>
      <c r="AN3688" s="71"/>
      <c r="AO3688" s="71"/>
      <c r="AP3688" s="68">
        <f>+AN3688+AO3688</f>
        <v>0</v>
      </c>
      <c r="AQ3688" s="68">
        <f>+AM3688+AP3688</f>
        <v>0</v>
      </c>
      <c r="AR3688" s="71"/>
      <c r="AS3688" s="71"/>
      <c r="AT3688" s="68">
        <f>+AR3688+AS3688</f>
        <v>0</v>
      </c>
      <c r="AU3688" s="71"/>
      <c r="AV3688" s="71"/>
      <c r="AW3688" s="68">
        <f>+AU3688+AV3688</f>
        <v>0</v>
      </c>
      <c r="AX3688" s="68">
        <f>+AT3688+AW3688</f>
        <v>0</v>
      </c>
      <c r="AY3688" s="71"/>
      <c r="AZ3688" s="71"/>
      <c r="BA3688" s="68">
        <f>+AY3688+AZ3688</f>
        <v>0</v>
      </c>
      <c r="BB3688" s="71"/>
      <c r="BC3688" s="71"/>
      <c r="BD3688" s="68">
        <f>+BB3688+BC3688</f>
        <v>0</v>
      </c>
      <c r="BE3688" s="68">
        <f>+BA3688+BD3688</f>
        <v>0</v>
      </c>
      <c r="BF3688" s="67">
        <f t="shared" ref="BF3688:BG3688" si="13087">AD3688-AK3688-AR3688-AY3688</f>
        <v>0</v>
      </c>
      <c r="BG3688" s="67">
        <f t="shared" si="13087"/>
        <v>0</v>
      </c>
      <c r="BH3688" s="68">
        <f t="shared" ref="BH3688" si="13088">BF3688+BG3688</f>
        <v>0</v>
      </c>
      <c r="BI3688" s="67" t="e">
        <f t="shared" ref="BI3688:BJ3688" si="13089">AG3688-AN3688-AU3688-BB3688</f>
        <v>#REF!</v>
      </c>
      <c r="BJ3688" s="67" t="e">
        <f t="shared" si="13089"/>
        <v>#REF!</v>
      </c>
      <c r="BK3688" s="68" t="e">
        <f t="shared" ref="BK3688" si="13090">+BI3688+BJ3688</f>
        <v>#REF!</v>
      </c>
      <c r="BL3688" s="68" t="e">
        <f t="shared" si="12797"/>
        <v>#REF!</v>
      </c>
      <c r="BM3688" s="305">
        <v>0</v>
      </c>
      <c r="BN3688" s="305">
        <v>0</v>
      </c>
      <c r="BO3688" s="306"/>
      <c r="BP3688" s="306"/>
      <c r="BQ3688" s="305">
        <v>0</v>
      </c>
      <c r="BR3688" s="305">
        <v>0</v>
      </c>
      <c r="BS3688" s="74" t="s">
        <v>37</v>
      </c>
      <c r="BT3688" s="77"/>
    </row>
    <row r="3689" spans="1:72" s="78" customFormat="1" ht="54" hidden="1" customHeight="1">
      <c r="A3689" s="77"/>
      <c r="B3689" s="59">
        <v>2014</v>
      </c>
      <c r="C3689" s="60">
        <v>8317</v>
      </c>
      <c r="D3689" s="59">
        <v>17</v>
      </c>
      <c r="E3689" s="59">
        <v>2000</v>
      </c>
      <c r="F3689" s="59">
        <v>2900</v>
      </c>
      <c r="G3689" s="59">
        <v>297</v>
      </c>
      <c r="H3689" s="59"/>
      <c r="I3689" s="61" t="s">
        <v>467</v>
      </c>
      <c r="J3689" s="62">
        <f t="shared" ref="J3689:P3689" si="13091">SUM(J3690:J3690)</f>
        <v>0</v>
      </c>
      <c r="K3689" s="62">
        <f t="shared" si="13091"/>
        <v>0</v>
      </c>
      <c r="L3689" s="62">
        <f t="shared" si="13091"/>
        <v>0</v>
      </c>
      <c r="M3689" s="62">
        <f t="shared" si="13091"/>
        <v>0</v>
      </c>
      <c r="N3689" s="62">
        <f t="shared" si="13091"/>
        <v>0</v>
      </c>
      <c r="O3689" s="62">
        <f t="shared" si="13091"/>
        <v>0</v>
      </c>
      <c r="P3689" s="62">
        <f t="shared" si="13091"/>
        <v>0</v>
      </c>
      <c r="Q3689" s="62">
        <f t="shared" ref="Q3689:AC3689" si="13092">SUM(Q3690:Q3690)</f>
        <v>0</v>
      </c>
      <c r="R3689" s="62">
        <f t="shared" si="13092"/>
        <v>0</v>
      </c>
      <c r="S3689" s="62">
        <f t="shared" si="13092"/>
        <v>0</v>
      </c>
      <c r="T3689" s="62">
        <f t="shared" si="13092"/>
        <v>0</v>
      </c>
      <c r="U3689" s="62">
        <f t="shared" si="13092"/>
        <v>0</v>
      </c>
      <c r="V3689" s="62">
        <f t="shared" si="13092"/>
        <v>0</v>
      </c>
      <c r="W3689" s="62">
        <v>0</v>
      </c>
      <c r="X3689" s="62">
        <v>0</v>
      </c>
      <c r="Y3689" s="62">
        <v>0</v>
      </c>
      <c r="Z3689" s="62">
        <v>0</v>
      </c>
      <c r="AA3689" s="62">
        <v>0</v>
      </c>
      <c r="AB3689" s="62">
        <v>0</v>
      </c>
      <c r="AC3689" s="62">
        <f t="shared" si="13092"/>
        <v>0</v>
      </c>
      <c r="AD3689" s="62">
        <f t="shared" ref="AD3689:BK3689" si="13093">SUM(AD3690:AD3690)</f>
        <v>0</v>
      </c>
      <c r="AE3689" s="62">
        <f t="shared" si="13093"/>
        <v>0</v>
      </c>
      <c r="AF3689" s="62">
        <f t="shared" si="13093"/>
        <v>0</v>
      </c>
      <c r="AG3689" s="62" t="e">
        <f t="shared" si="13093"/>
        <v>#REF!</v>
      </c>
      <c r="AH3689" s="62" t="e">
        <f t="shared" si="13093"/>
        <v>#REF!</v>
      </c>
      <c r="AI3689" s="62" t="e">
        <f t="shared" si="13093"/>
        <v>#REF!</v>
      </c>
      <c r="AJ3689" s="62" t="e">
        <f t="shared" si="13093"/>
        <v>#REF!</v>
      </c>
      <c r="AK3689" s="62">
        <f t="shared" si="13093"/>
        <v>0</v>
      </c>
      <c r="AL3689" s="62">
        <f t="shared" si="13093"/>
        <v>0</v>
      </c>
      <c r="AM3689" s="62">
        <f t="shared" si="13093"/>
        <v>0</v>
      </c>
      <c r="AN3689" s="62">
        <f t="shared" si="13093"/>
        <v>0</v>
      </c>
      <c r="AO3689" s="62">
        <f t="shared" si="13093"/>
        <v>0</v>
      </c>
      <c r="AP3689" s="62">
        <f t="shared" si="13093"/>
        <v>0</v>
      </c>
      <c r="AQ3689" s="62">
        <f t="shared" si="13093"/>
        <v>0</v>
      </c>
      <c r="AR3689" s="62">
        <f t="shared" si="13093"/>
        <v>0</v>
      </c>
      <c r="AS3689" s="62">
        <f t="shared" si="13093"/>
        <v>0</v>
      </c>
      <c r="AT3689" s="62">
        <f t="shared" si="13093"/>
        <v>0</v>
      </c>
      <c r="AU3689" s="62">
        <f t="shared" si="13093"/>
        <v>0</v>
      </c>
      <c r="AV3689" s="62">
        <f t="shared" si="13093"/>
        <v>0</v>
      </c>
      <c r="AW3689" s="62">
        <f t="shared" si="13093"/>
        <v>0</v>
      </c>
      <c r="AX3689" s="62">
        <f t="shared" si="13093"/>
        <v>0</v>
      </c>
      <c r="AY3689" s="62">
        <f t="shared" si="13093"/>
        <v>0</v>
      </c>
      <c r="AZ3689" s="62">
        <f t="shared" si="13093"/>
        <v>0</v>
      </c>
      <c r="BA3689" s="62">
        <f t="shared" si="13093"/>
        <v>0</v>
      </c>
      <c r="BB3689" s="62">
        <f t="shared" si="13093"/>
        <v>0</v>
      </c>
      <c r="BC3689" s="62">
        <f t="shared" si="13093"/>
        <v>0</v>
      </c>
      <c r="BD3689" s="62">
        <f t="shared" si="13093"/>
        <v>0</v>
      </c>
      <c r="BE3689" s="62">
        <f t="shared" si="13093"/>
        <v>0</v>
      </c>
      <c r="BF3689" s="62">
        <f t="shared" si="13093"/>
        <v>0</v>
      </c>
      <c r="BG3689" s="62">
        <f t="shared" si="13093"/>
        <v>0</v>
      </c>
      <c r="BH3689" s="62">
        <f t="shared" si="13093"/>
        <v>0</v>
      </c>
      <c r="BI3689" s="62" t="e">
        <f t="shared" si="13093"/>
        <v>#REF!</v>
      </c>
      <c r="BJ3689" s="62" t="e">
        <f t="shared" si="13093"/>
        <v>#REF!</v>
      </c>
      <c r="BK3689" s="62" t="e">
        <f t="shared" si="13093"/>
        <v>#REF!</v>
      </c>
      <c r="BL3689" s="62" t="e">
        <f t="shared" si="12797"/>
        <v>#REF!</v>
      </c>
      <c r="BM3689" s="304"/>
      <c r="BN3689" s="304"/>
      <c r="BO3689" s="304"/>
      <c r="BP3689" s="304"/>
      <c r="BQ3689" s="304"/>
      <c r="BR3689" s="304"/>
      <c r="BS3689" s="252" t="s">
        <v>672</v>
      </c>
      <c r="BT3689" s="77"/>
    </row>
    <row r="3690" spans="1:72" s="79" customFormat="1" ht="51.75" hidden="1" customHeight="1">
      <c r="A3690" s="77"/>
      <c r="B3690" s="20">
        <v>2014</v>
      </c>
      <c r="C3690" s="65">
        <v>8317</v>
      </c>
      <c r="D3690" s="20">
        <v>17</v>
      </c>
      <c r="E3690" s="20">
        <v>2000</v>
      </c>
      <c r="F3690" s="20">
        <v>2900</v>
      </c>
      <c r="G3690" s="20">
        <v>297</v>
      </c>
      <c r="H3690" s="20">
        <v>1</v>
      </c>
      <c r="I3690" s="86" t="s">
        <v>467</v>
      </c>
      <c r="J3690" s="67"/>
      <c r="K3690" s="67"/>
      <c r="L3690" s="68">
        <f>+J3690+K3690</f>
        <v>0</v>
      </c>
      <c r="M3690" s="67"/>
      <c r="N3690" s="67"/>
      <c r="O3690" s="68">
        <f>+M3690+N3690</f>
        <v>0</v>
      </c>
      <c r="P3690" s="68">
        <f>+L3690+O3690</f>
        <v>0</v>
      </c>
      <c r="Q3690" s="71"/>
      <c r="R3690" s="71"/>
      <c r="S3690" s="71"/>
      <c r="T3690" s="71"/>
      <c r="U3690" s="71"/>
      <c r="V3690" s="71"/>
      <c r="W3690" s="67">
        <v>0</v>
      </c>
      <c r="X3690" s="67">
        <v>0</v>
      </c>
      <c r="Y3690" s="68">
        <v>0</v>
      </c>
      <c r="Z3690" s="67">
        <v>0</v>
      </c>
      <c r="AA3690" s="67">
        <v>0</v>
      </c>
      <c r="AB3690" s="68">
        <v>0</v>
      </c>
      <c r="AC3690" s="68">
        <f t="shared" ref="AC3690" si="13094">+Y3690+AB3690</f>
        <v>0</v>
      </c>
      <c r="AD3690" s="67">
        <f>J3690+Q3690-T3690</f>
        <v>0</v>
      </c>
      <c r="AE3690" s="67">
        <f>K3690+R3690-U3690</f>
        <v>0</v>
      </c>
      <c r="AF3690" s="68">
        <f t="shared" ref="AF3690" si="13095">AD3690+AE3690</f>
        <v>0</v>
      </c>
      <c r="AG3690" s="67" t="e">
        <f>M3690+#REF!-V3690</f>
        <v>#REF!</v>
      </c>
      <c r="AH3690" s="67" t="e">
        <f>N3690+S3690-#REF!</f>
        <v>#REF!</v>
      </c>
      <c r="AI3690" s="68" t="e">
        <f t="shared" ref="AI3690" si="13096">+AG3690+AH3690</f>
        <v>#REF!</v>
      </c>
      <c r="AJ3690" s="68" t="e">
        <f t="shared" ref="AJ3690" si="13097">+AF3690+AI3690</f>
        <v>#REF!</v>
      </c>
      <c r="AK3690" s="71"/>
      <c r="AL3690" s="71"/>
      <c r="AM3690" s="68">
        <f>+AK3690+AL3690</f>
        <v>0</v>
      </c>
      <c r="AN3690" s="71"/>
      <c r="AO3690" s="71"/>
      <c r="AP3690" s="68">
        <f>+AN3690+AO3690</f>
        <v>0</v>
      </c>
      <c r="AQ3690" s="68">
        <f>+AM3690+AP3690</f>
        <v>0</v>
      </c>
      <c r="AR3690" s="71"/>
      <c r="AS3690" s="71"/>
      <c r="AT3690" s="68">
        <f>+AR3690+AS3690</f>
        <v>0</v>
      </c>
      <c r="AU3690" s="71"/>
      <c r="AV3690" s="71"/>
      <c r="AW3690" s="68">
        <f>+AU3690+AV3690</f>
        <v>0</v>
      </c>
      <c r="AX3690" s="68">
        <f>+AT3690+AW3690</f>
        <v>0</v>
      </c>
      <c r="AY3690" s="71"/>
      <c r="AZ3690" s="71"/>
      <c r="BA3690" s="68">
        <f>+AY3690+AZ3690</f>
        <v>0</v>
      </c>
      <c r="BB3690" s="71"/>
      <c r="BC3690" s="71"/>
      <c r="BD3690" s="68">
        <f>+BB3690+BC3690</f>
        <v>0</v>
      </c>
      <c r="BE3690" s="68">
        <f>+BA3690+BD3690</f>
        <v>0</v>
      </c>
      <c r="BF3690" s="67">
        <f t="shared" ref="BF3690:BG3690" si="13098">AD3690-AK3690-AR3690-AY3690</f>
        <v>0</v>
      </c>
      <c r="BG3690" s="67">
        <f t="shared" si="13098"/>
        <v>0</v>
      </c>
      <c r="BH3690" s="68">
        <f t="shared" ref="BH3690" si="13099">BF3690+BG3690</f>
        <v>0</v>
      </c>
      <c r="BI3690" s="67" t="e">
        <f t="shared" ref="BI3690:BJ3690" si="13100">AG3690-AN3690-AU3690-BB3690</f>
        <v>#REF!</v>
      </c>
      <c r="BJ3690" s="67" t="e">
        <f t="shared" si="13100"/>
        <v>#REF!</v>
      </c>
      <c r="BK3690" s="68" t="e">
        <f t="shared" ref="BK3690" si="13101">+BI3690+BJ3690</f>
        <v>#REF!</v>
      </c>
      <c r="BL3690" s="68" t="e">
        <f t="shared" si="12797"/>
        <v>#REF!</v>
      </c>
      <c r="BM3690" s="305">
        <v>0</v>
      </c>
      <c r="BN3690" s="305">
        <v>0</v>
      </c>
      <c r="BO3690" s="306"/>
      <c r="BP3690" s="306"/>
      <c r="BQ3690" s="305">
        <v>0</v>
      </c>
      <c r="BR3690" s="305">
        <v>0</v>
      </c>
      <c r="BS3690" s="114" t="s">
        <v>208</v>
      </c>
      <c r="BT3690" s="108"/>
    </row>
    <row r="3691" spans="1:72" s="75" customFormat="1" ht="36.75" hidden="1" customHeight="1">
      <c r="A3691" s="77"/>
      <c r="B3691" s="47">
        <v>2014</v>
      </c>
      <c r="C3691" s="48">
        <v>8317</v>
      </c>
      <c r="D3691" s="47">
        <v>17</v>
      </c>
      <c r="E3691" s="47">
        <v>3000</v>
      </c>
      <c r="F3691" s="47"/>
      <c r="G3691" s="47"/>
      <c r="H3691" s="47"/>
      <c r="I3691" s="49" t="s">
        <v>66</v>
      </c>
      <c r="J3691" s="50">
        <f>J3692+J3695+J3702+J3711</f>
        <v>0</v>
      </c>
      <c r="K3691" s="50">
        <f t="shared" ref="K3691:P3691" si="13102">K3692+K3695+K3702+K3711</f>
        <v>0</v>
      </c>
      <c r="L3691" s="50">
        <f t="shared" si="13102"/>
        <v>0</v>
      </c>
      <c r="M3691" s="50">
        <f t="shared" si="13102"/>
        <v>0</v>
      </c>
      <c r="N3691" s="50">
        <f t="shared" si="13102"/>
        <v>0</v>
      </c>
      <c r="O3691" s="50">
        <f t="shared" si="13102"/>
        <v>0</v>
      </c>
      <c r="P3691" s="50">
        <f t="shared" si="13102"/>
        <v>0</v>
      </c>
      <c r="Q3691" s="50">
        <f>Q3692+Q3695+Q3702+Q3711</f>
        <v>0</v>
      </c>
      <c r="R3691" s="50">
        <f t="shared" ref="R3691:S3691" si="13103">R3692+R3695+R3702+R3711</f>
        <v>0</v>
      </c>
      <c r="S3691" s="50">
        <f t="shared" si="13103"/>
        <v>0</v>
      </c>
      <c r="T3691" s="50">
        <f>T3692+T3695+T3702+T3711</f>
        <v>0</v>
      </c>
      <c r="U3691" s="50">
        <f t="shared" ref="U3691:V3691" si="13104">U3692+U3695+U3702+U3711</f>
        <v>0</v>
      </c>
      <c r="V3691" s="50">
        <f t="shared" si="13104"/>
        <v>0</v>
      </c>
      <c r="W3691" s="50">
        <v>0</v>
      </c>
      <c r="X3691" s="50">
        <v>0</v>
      </c>
      <c r="Y3691" s="50">
        <v>0</v>
      </c>
      <c r="Z3691" s="50">
        <v>0</v>
      </c>
      <c r="AA3691" s="50">
        <v>0</v>
      </c>
      <c r="AB3691" s="50">
        <v>0</v>
      </c>
      <c r="AC3691" s="50">
        <f t="shared" ref="AC3691" si="13105">AC3692+AC3695+AC3702+AC3711</f>
        <v>0</v>
      </c>
      <c r="AD3691" s="50">
        <f>AD3692+AD3695+AD3702+AD3711</f>
        <v>0</v>
      </c>
      <c r="AE3691" s="50">
        <f t="shared" ref="AE3691:AJ3691" si="13106">AE3692+AE3695+AE3702+AE3711</f>
        <v>0</v>
      </c>
      <c r="AF3691" s="50">
        <f t="shared" si="13106"/>
        <v>0</v>
      </c>
      <c r="AG3691" s="50" t="e">
        <f t="shared" si="13106"/>
        <v>#REF!</v>
      </c>
      <c r="AH3691" s="50" t="e">
        <f t="shared" si="13106"/>
        <v>#REF!</v>
      </c>
      <c r="AI3691" s="50" t="e">
        <f t="shared" si="13106"/>
        <v>#REF!</v>
      </c>
      <c r="AJ3691" s="50" t="e">
        <f t="shared" si="13106"/>
        <v>#REF!</v>
      </c>
      <c r="AK3691" s="50">
        <f>AK3692+AK3695+AK3702+AK3711</f>
        <v>0</v>
      </c>
      <c r="AL3691" s="50">
        <f t="shared" ref="AL3691:AQ3691" si="13107">AL3692+AL3695+AL3702+AL3711</f>
        <v>0</v>
      </c>
      <c r="AM3691" s="50">
        <f t="shared" si="13107"/>
        <v>0</v>
      </c>
      <c r="AN3691" s="50">
        <f t="shared" si="13107"/>
        <v>0</v>
      </c>
      <c r="AO3691" s="50">
        <f t="shared" si="13107"/>
        <v>0</v>
      </c>
      <c r="AP3691" s="50">
        <f t="shared" si="13107"/>
        <v>0</v>
      </c>
      <c r="AQ3691" s="50">
        <f t="shared" si="13107"/>
        <v>0</v>
      </c>
      <c r="AR3691" s="50">
        <f>AR3692+AR3695+AR3702+AR3711</f>
        <v>0</v>
      </c>
      <c r="AS3691" s="50">
        <f t="shared" ref="AS3691:AX3691" si="13108">AS3692+AS3695+AS3702+AS3711</f>
        <v>0</v>
      </c>
      <c r="AT3691" s="50">
        <f t="shared" si="13108"/>
        <v>0</v>
      </c>
      <c r="AU3691" s="50">
        <f t="shared" si="13108"/>
        <v>0</v>
      </c>
      <c r="AV3691" s="50">
        <f t="shared" si="13108"/>
        <v>0</v>
      </c>
      <c r="AW3691" s="50">
        <f t="shared" si="13108"/>
        <v>0</v>
      </c>
      <c r="AX3691" s="50">
        <f t="shared" si="13108"/>
        <v>0</v>
      </c>
      <c r="AY3691" s="50">
        <f>AY3692+AY3695+AY3702+AY3711</f>
        <v>0</v>
      </c>
      <c r="AZ3691" s="50">
        <f t="shared" ref="AZ3691:BE3691" si="13109">AZ3692+AZ3695+AZ3702+AZ3711</f>
        <v>0</v>
      </c>
      <c r="BA3691" s="50">
        <f t="shared" si="13109"/>
        <v>0</v>
      </c>
      <c r="BB3691" s="50">
        <f t="shared" si="13109"/>
        <v>0</v>
      </c>
      <c r="BC3691" s="50">
        <f t="shared" si="13109"/>
        <v>0</v>
      </c>
      <c r="BD3691" s="50">
        <f t="shared" si="13109"/>
        <v>0</v>
      </c>
      <c r="BE3691" s="50">
        <f t="shared" si="13109"/>
        <v>0</v>
      </c>
      <c r="BF3691" s="50">
        <f>BF3692+BF3695+BF3702+BF3711</f>
        <v>0</v>
      </c>
      <c r="BG3691" s="50">
        <f t="shared" ref="BG3691:BK3691" si="13110">BG3692+BG3695+BG3702+BG3711</f>
        <v>0</v>
      </c>
      <c r="BH3691" s="50">
        <f t="shared" si="13110"/>
        <v>0</v>
      </c>
      <c r="BI3691" s="50" t="e">
        <f t="shared" si="13110"/>
        <v>#REF!</v>
      </c>
      <c r="BJ3691" s="50" t="e">
        <f t="shared" si="13110"/>
        <v>#REF!</v>
      </c>
      <c r="BK3691" s="50" t="e">
        <f t="shared" si="13110"/>
        <v>#REF!</v>
      </c>
      <c r="BL3691" s="50" t="e">
        <f t="shared" si="12797"/>
        <v>#REF!</v>
      </c>
      <c r="BM3691" s="302"/>
      <c r="BN3691" s="302"/>
      <c r="BO3691" s="302"/>
      <c r="BP3691" s="302"/>
      <c r="BQ3691" s="302"/>
      <c r="BR3691" s="302"/>
      <c r="BS3691" s="76"/>
      <c r="BT3691" s="77"/>
    </row>
    <row r="3692" spans="1:72" s="75" customFormat="1" ht="36.75" hidden="1" customHeight="1">
      <c r="A3692" s="77"/>
      <c r="B3692" s="53">
        <v>2014</v>
      </c>
      <c r="C3692" s="54">
        <v>8317</v>
      </c>
      <c r="D3692" s="53">
        <v>17</v>
      </c>
      <c r="E3692" s="53">
        <v>3000</v>
      </c>
      <c r="F3692" s="53">
        <v>3200</v>
      </c>
      <c r="G3692" s="53"/>
      <c r="H3692" s="53"/>
      <c r="I3692" s="55" t="s">
        <v>78</v>
      </c>
      <c r="J3692" s="56">
        <f>J3693</f>
        <v>0</v>
      </c>
      <c r="K3692" s="56">
        <f t="shared" ref="K3692:P3693" si="13111">K3693</f>
        <v>0</v>
      </c>
      <c r="L3692" s="56">
        <f t="shared" si="13111"/>
        <v>0</v>
      </c>
      <c r="M3692" s="56">
        <f t="shared" si="13111"/>
        <v>0</v>
      </c>
      <c r="N3692" s="56">
        <f t="shared" si="13111"/>
        <v>0</v>
      </c>
      <c r="O3692" s="56">
        <f t="shared" si="13111"/>
        <v>0</v>
      </c>
      <c r="P3692" s="56">
        <f t="shared" si="13111"/>
        <v>0</v>
      </c>
      <c r="Q3692" s="56">
        <f>Q3693</f>
        <v>0</v>
      </c>
      <c r="R3692" s="56">
        <f t="shared" ref="R3692:V3693" si="13112">R3693</f>
        <v>0</v>
      </c>
      <c r="S3692" s="56">
        <f t="shared" si="13112"/>
        <v>0</v>
      </c>
      <c r="T3692" s="56">
        <f>T3693</f>
        <v>0</v>
      </c>
      <c r="U3692" s="56">
        <f t="shared" si="13112"/>
        <v>0</v>
      </c>
      <c r="V3692" s="56">
        <f t="shared" si="13112"/>
        <v>0</v>
      </c>
      <c r="W3692" s="56">
        <v>0</v>
      </c>
      <c r="X3692" s="56">
        <v>0</v>
      </c>
      <c r="Y3692" s="56">
        <v>0</v>
      </c>
      <c r="Z3692" s="56">
        <v>0</v>
      </c>
      <c r="AA3692" s="56">
        <v>0</v>
      </c>
      <c r="AB3692" s="56">
        <v>0</v>
      </c>
      <c r="AC3692" s="56">
        <f t="shared" ref="AC3692:AC3693" si="13113">AC3693</f>
        <v>0</v>
      </c>
      <c r="AD3692" s="56">
        <f>AD3693</f>
        <v>0</v>
      </c>
      <c r="AE3692" s="56">
        <f t="shared" ref="AE3692:AJ3693" si="13114">AE3693</f>
        <v>0</v>
      </c>
      <c r="AF3692" s="56">
        <f t="shared" si="13114"/>
        <v>0</v>
      </c>
      <c r="AG3692" s="56" t="e">
        <f t="shared" si="13114"/>
        <v>#REF!</v>
      </c>
      <c r="AH3692" s="56" t="e">
        <f t="shared" si="13114"/>
        <v>#REF!</v>
      </c>
      <c r="AI3692" s="56" t="e">
        <f t="shared" si="13114"/>
        <v>#REF!</v>
      </c>
      <c r="AJ3692" s="56" t="e">
        <f t="shared" si="13114"/>
        <v>#REF!</v>
      </c>
      <c r="AK3692" s="56">
        <f>AK3693</f>
        <v>0</v>
      </c>
      <c r="AL3692" s="56">
        <f t="shared" ref="AL3692:BA3693" si="13115">AL3693</f>
        <v>0</v>
      </c>
      <c r="AM3692" s="56">
        <f t="shared" si="13115"/>
        <v>0</v>
      </c>
      <c r="AN3692" s="56">
        <f t="shared" si="13115"/>
        <v>0</v>
      </c>
      <c r="AO3692" s="56">
        <f t="shared" si="13115"/>
        <v>0</v>
      </c>
      <c r="AP3692" s="56">
        <f t="shared" si="13115"/>
        <v>0</v>
      </c>
      <c r="AQ3692" s="56">
        <f t="shared" si="13115"/>
        <v>0</v>
      </c>
      <c r="AR3692" s="56">
        <f>AR3693</f>
        <v>0</v>
      </c>
      <c r="AS3692" s="56">
        <f t="shared" si="13115"/>
        <v>0</v>
      </c>
      <c r="AT3692" s="56">
        <f t="shared" si="13115"/>
        <v>0</v>
      </c>
      <c r="AU3692" s="56">
        <f t="shared" si="13115"/>
        <v>0</v>
      </c>
      <c r="AV3692" s="56">
        <f t="shared" si="13115"/>
        <v>0</v>
      </c>
      <c r="AW3692" s="56">
        <f t="shared" si="13115"/>
        <v>0</v>
      </c>
      <c r="AX3692" s="56">
        <f t="shared" si="13115"/>
        <v>0</v>
      </c>
      <c r="AY3692" s="56">
        <f>AY3693</f>
        <v>0</v>
      </c>
      <c r="AZ3692" s="56">
        <f t="shared" si="13115"/>
        <v>0</v>
      </c>
      <c r="BA3692" s="56">
        <f t="shared" si="13115"/>
        <v>0</v>
      </c>
      <c r="BB3692" s="56">
        <f t="shared" ref="AZ3692:BE3693" si="13116">BB3693</f>
        <v>0</v>
      </c>
      <c r="BC3692" s="56">
        <f t="shared" si="13116"/>
        <v>0</v>
      </c>
      <c r="BD3692" s="56">
        <f t="shared" si="13116"/>
        <v>0</v>
      </c>
      <c r="BE3692" s="56">
        <f t="shared" si="13116"/>
        <v>0</v>
      </c>
      <c r="BF3692" s="56">
        <f>BF3693</f>
        <v>0</v>
      </c>
      <c r="BG3692" s="56">
        <f t="shared" ref="BG3692:BK3693" si="13117">BG3693</f>
        <v>0</v>
      </c>
      <c r="BH3692" s="56">
        <f t="shared" si="13117"/>
        <v>0</v>
      </c>
      <c r="BI3692" s="56" t="e">
        <f t="shared" si="13117"/>
        <v>#REF!</v>
      </c>
      <c r="BJ3692" s="56" t="e">
        <f t="shared" si="13117"/>
        <v>#REF!</v>
      </c>
      <c r="BK3692" s="56" t="e">
        <f t="shared" si="13117"/>
        <v>#REF!</v>
      </c>
      <c r="BL3692" s="56" t="e">
        <f t="shared" si="12797"/>
        <v>#REF!</v>
      </c>
      <c r="BM3692" s="303"/>
      <c r="BN3692" s="303"/>
      <c r="BO3692" s="303"/>
      <c r="BP3692" s="303"/>
      <c r="BQ3692" s="303"/>
      <c r="BR3692" s="303"/>
      <c r="BS3692" s="58"/>
      <c r="BT3692" s="77"/>
    </row>
    <row r="3693" spans="1:72" s="75" customFormat="1" ht="50.25" hidden="1" customHeight="1">
      <c r="A3693" s="77"/>
      <c r="B3693" s="59">
        <v>2014</v>
      </c>
      <c r="C3693" s="60">
        <v>8317</v>
      </c>
      <c r="D3693" s="59">
        <v>17</v>
      </c>
      <c r="E3693" s="59">
        <v>3000</v>
      </c>
      <c r="F3693" s="59">
        <v>3200</v>
      </c>
      <c r="G3693" s="59">
        <v>325</v>
      </c>
      <c r="H3693" s="59"/>
      <c r="I3693" s="61" t="s">
        <v>1633</v>
      </c>
      <c r="J3693" s="62">
        <f>J3694</f>
        <v>0</v>
      </c>
      <c r="K3693" s="62">
        <f t="shared" si="13111"/>
        <v>0</v>
      </c>
      <c r="L3693" s="62">
        <f t="shared" si="13111"/>
        <v>0</v>
      </c>
      <c r="M3693" s="62">
        <f t="shared" si="13111"/>
        <v>0</v>
      </c>
      <c r="N3693" s="62">
        <f t="shared" si="13111"/>
        <v>0</v>
      </c>
      <c r="O3693" s="62">
        <f t="shared" si="13111"/>
        <v>0</v>
      </c>
      <c r="P3693" s="62">
        <f t="shared" si="13111"/>
        <v>0</v>
      </c>
      <c r="Q3693" s="62">
        <f>Q3694</f>
        <v>0</v>
      </c>
      <c r="R3693" s="62">
        <f t="shared" si="13112"/>
        <v>0</v>
      </c>
      <c r="S3693" s="62">
        <f t="shared" si="13112"/>
        <v>0</v>
      </c>
      <c r="T3693" s="62">
        <f>T3694</f>
        <v>0</v>
      </c>
      <c r="U3693" s="62">
        <f t="shared" si="13112"/>
        <v>0</v>
      </c>
      <c r="V3693" s="62">
        <f t="shared" si="13112"/>
        <v>0</v>
      </c>
      <c r="W3693" s="62">
        <v>0</v>
      </c>
      <c r="X3693" s="62">
        <v>0</v>
      </c>
      <c r="Y3693" s="62">
        <v>0</v>
      </c>
      <c r="Z3693" s="62">
        <v>0</v>
      </c>
      <c r="AA3693" s="62">
        <v>0</v>
      </c>
      <c r="AB3693" s="62">
        <v>0</v>
      </c>
      <c r="AC3693" s="62">
        <f t="shared" si="13113"/>
        <v>0</v>
      </c>
      <c r="AD3693" s="62">
        <f>AD3694</f>
        <v>0</v>
      </c>
      <c r="AE3693" s="62">
        <f t="shared" si="13114"/>
        <v>0</v>
      </c>
      <c r="AF3693" s="62">
        <f t="shared" si="13114"/>
        <v>0</v>
      </c>
      <c r="AG3693" s="62" t="e">
        <f t="shared" si="13114"/>
        <v>#REF!</v>
      </c>
      <c r="AH3693" s="62" t="e">
        <f t="shared" si="13114"/>
        <v>#REF!</v>
      </c>
      <c r="AI3693" s="62" t="e">
        <f t="shared" si="13114"/>
        <v>#REF!</v>
      </c>
      <c r="AJ3693" s="62" t="e">
        <f t="shared" si="13114"/>
        <v>#REF!</v>
      </c>
      <c r="AK3693" s="62">
        <f>AK3694</f>
        <v>0</v>
      </c>
      <c r="AL3693" s="62">
        <f t="shared" si="13115"/>
        <v>0</v>
      </c>
      <c r="AM3693" s="62">
        <f t="shared" si="13115"/>
        <v>0</v>
      </c>
      <c r="AN3693" s="62">
        <f t="shared" si="13115"/>
        <v>0</v>
      </c>
      <c r="AO3693" s="62">
        <f t="shared" si="13115"/>
        <v>0</v>
      </c>
      <c r="AP3693" s="62">
        <f t="shared" si="13115"/>
        <v>0</v>
      </c>
      <c r="AQ3693" s="62">
        <f t="shared" si="13115"/>
        <v>0</v>
      </c>
      <c r="AR3693" s="62">
        <f>AR3694</f>
        <v>0</v>
      </c>
      <c r="AS3693" s="62">
        <f t="shared" si="13115"/>
        <v>0</v>
      </c>
      <c r="AT3693" s="62">
        <f t="shared" si="13115"/>
        <v>0</v>
      </c>
      <c r="AU3693" s="62">
        <f t="shared" si="13115"/>
        <v>0</v>
      </c>
      <c r="AV3693" s="62">
        <f t="shared" si="13115"/>
        <v>0</v>
      </c>
      <c r="AW3693" s="62">
        <f t="shared" si="13115"/>
        <v>0</v>
      </c>
      <c r="AX3693" s="62">
        <f t="shared" si="13115"/>
        <v>0</v>
      </c>
      <c r="AY3693" s="62">
        <f>AY3694</f>
        <v>0</v>
      </c>
      <c r="AZ3693" s="62">
        <f t="shared" si="13116"/>
        <v>0</v>
      </c>
      <c r="BA3693" s="62">
        <f t="shared" si="13116"/>
        <v>0</v>
      </c>
      <c r="BB3693" s="62">
        <f t="shared" si="13116"/>
        <v>0</v>
      </c>
      <c r="BC3693" s="62">
        <f t="shared" si="13116"/>
        <v>0</v>
      </c>
      <c r="BD3693" s="62">
        <f t="shared" si="13116"/>
        <v>0</v>
      </c>
      <c r="BE3693" s="62">
        <f t="shared" si="13116"/>
        <v>0</v>
      </c>
      <c r="BF3693" s="62">
        <f>BF3694</f>
        <v>0</v>
      </c>
      <c r="BG3693" s="62">
        <f t="shared" si="13117"/>
        <v>0</v>
      </c>
      <c r="BH3693" s="62">
        <f t="shared" si="13117"/>
        <v>0</v>
      </c>
      <c r="BI3693" s="62" t="e">
        <f t="shared" si="13117"/>
        <v>#REF!</v>
      </c>
      <c r="BJ3693" s="62" t="e">
        <f t="shared" si="13117"/>
        <v>#REF!</v>
      </c>
      <c r="BK3693" s="62" t="e">
        <f t="shared" si="13117"/>
        <v>#REF!</v>
      </c>
      <c r="BL3693" s="62" t="e">
        <f t="shared" si="12797"/>
        <v>#REF!</v>
      </c>
      <c r="BM3693" s="304"/>
      <c r="BN3693" s="304"/>
      <c r="BO3693" s="304"/>
      <c r="BP3693" s="304"/>
      <c r="BQ3693" s="304"/>
      <c r="BR3693" s="304"/>
      <c r="BS3693" s="64"/>
      <c r="BT3693" s="77"/>
    </row>
    <row r="3694" spans="1:72" s="75" customFormat="1" ht="36.75" hidden="1" customHeight="1">
      <c r="A3694" s="77"/>
      <c r="B3694" s="104">
        <v>2014</v>
      </c>
      <c r="C3694" s="105">
        <v>8317</v>
      </c>
      <c r="D3694" s="104">
        <v>17</v>
      </c>
      <c r="E3694" s="104">
        <v>3000</v>
      </c>
      <c r="F3694" s="104">
        <v>3200</v>
      </c>
      <c r="G3694" s="104">
        <v>325</v>
      </c>
      <c r="H3694" s="104">
        <v>1</v>
      </c>
      <c r="I3694" s="66" t="s">
        <v>1634</v>
      </c>
      <c r="J3694" s="67">
        <v>0</v>
      </c>
      <c r="K3694" s="67">
        <v>0</v>
      </c>
      <c r="L3694" s="68">
        <f>J3694+K3694</f>
        <v>0</v>
      </c>
      <c r="M3694" s="67">
        <v>0</v>
      </c>
      <c r="N3694" s="67">
        <v>0</v>
      </c>
      <c r="O3694" s="68">
        <f>+M3694+N3694</f>
        <v>0</v>
      </c>
      <c r="P3694" s="68">
        <f>+L3694+O3694</f>
        <v>0</v>
      </c>
      <c r="Q3694" s="71">
        <v>0</v>
      </c>
      <c r="R3694" s="71">
        <v>0</v>
      </c>
      <c r="S3694" s="71">
        <v>0</v>
      </c>
      <c r="T3694" s="71">
        <v>0</v>
      </c>
      <c r="U3694" s="71">
        <v>0</v>
      </c>
      <c r="V3694" s="71">
        <v>0</v>
      </c>
      <c r="W3694" s="67">
        <v>0</v>
      </c>
      <c r="X3694" s="67">
        <v>0</v>
      </c>
      <c r="Y3694" s="68">
        <v>0</v>
      </c>
      <c r="Z3694" s="67">
        <v>0</v>
      </c>
      <c r="AA3694" s="67">
        <v>0</v>
      </c>
      <c r="AB3694" s="68">
        <v>0</v>
      </c>
      <c r="AC3694" s="68">
        <f t="shared" ref="AC3694" si="13118">+Y3694+AB3694</f>
        <v>0</v>
      </c>
      <c r="AD3694" s="67">
        <f>J3694+Q3694-T3694</f>
        <v>0</v>
      </c>
      <c r="AE3694" s="67">
        <f>K3694+R3694-U3694</f>
        <v>0</v>
      </c>
      <c r="AF3694" s="68">
        <f t="shared" ref="AF3694" si="13119">AD3694+AE3694</f>
        <v>0</v>
      </c>
      <c r="AG3694" s="67" t="e">
        <f>M3694+#REF!-V3694</f>
        <v>#REF!</v>
      </c>
      <c r="AH3694" s="67" t="e">
        <f>N3694+S3694-#REF!</f>
        <v>#REF!</v>
      </c>
      <c r="AI3694" s="68" t="e">
        <f t="shared" ref="AI3694" si="13120">+AG3694+AH3694</f>
        <v>#REF!</v>
      </c>
      <c r="AJ3694" s="68" t="e">
        <f t="shared" ref="AJ3694" si="13121">+AF3694+AI3694</f>
        <v>#REF!</v>
      </c>
      <c r="AK3694" s="71">
        <v>0</v>
      </c>
      <c r="AL3694" s="71">
        <v>0</v>
      </c>
      <c r="AM3694" s="68">
        <f>AK3694+AL3694</f>
        <v>0</v>
      </c>
      <c r="AN3694" s="71">
        <v>0</v>
      </c>
      <c r="AO3694" s="71">
        <v>0</v>
      </c>
      <c r="AP3694" s="68">
        <f>+AN3694+AO3694</f>
        <v>0</v>
      </c>
      <c r="AQ3694" s="68">
        <f>+AM3694+AP3694</f>
        <v>0</v>
      </c>
      <c r="AR3694" s="71">
        <v>0</v>
      </c>
      <c r="AS3694" s="71">
        <v>0</v>
      </c>
      <c r="AT3694" s="68">
        <f>AR3694+AS3694</f>
        <v>0</v>
      </c>
      <c r="AU3694" s="71">
        <v>0</v>
      </c>
      <c r="AV3694" s="71">
        <v>0</v>
      </c>
      <c r="AW3694" s="68">
        <f>+AU3694+AV3694</f>
        <v>0</v>
      </c>
      <c r="AX3694" s="68">
        <f>+AT3694+AW3694</f>
        <v>0</v>
      </c>
      <c r="AY3694" s="71">
        <v>0</v>
      </c>
      <c r="AZ3694" s="71">
        <v>0</v>
      </c>
      <c r="BA3694" s="68">
        <f>AY3694+AZ3694</f>
        <v>0</v>
      </c>
      <c r="BB3694" s="71">
        <v>0</v>
      </c>
      <c r="BC3694" s="71">
        <v>0</v>
      </c>
      <c r="BD3694" s="68">
        <f>+BB3694+BC3694</f>
        <v>0</v>
      </c>
      <c r="BE3694" s="68">
        <f>+BA3694+BD3694</f>
        <v>0</v>
      </c>
      <c r="BF3694" s="67">
        <f t="shared" ref="BF3694:BG3694" si="13122">AD3694-AK3694-AR3694-AY3694</f>
        <v>0</v>
      </c>
      <c r="BG3694" s="67">
        <f t="shared" si="13122"/>
        <v>0</v>
      </c>
      <c r="BH3694" s="68">
        <f t="shared" ref="BH3694" si="13123">BF3694+BG3694</f>
        <v>0</v>
      </c>
      <c r="BI3694" s="67" t="e">
        <f t="shared" ref="BI3694:BJ3694" si="13124">AG3694-AN3694-AU3694-BB3694</f>
        <v>#REF!</v>
      </c>
      <c r="BJ3694" s="67" t="e">
        <f t="shared" si="13124"/>
        <v>#REF!</v>
      </c>
      <c r="BK3694" s="68" t="e">
        <f t="shared" ref="BK3694" si="13125">+BI3694+BJ3694</f>
        <v>#REF!</v>
      </c>
      <c r="BL3694" s="68" t="e">
        <f t="shared" si="12797"/>
        <v>#REF!</v>
      </c>
      <c r="BM3694" s="305">
        <v>0</v>
      </c>
      <c r="BN3694" s="305">
        <v>0</v>
      </c>
      <c r="BO3694" s="306"/>
      <c r="BP3694" s="306"/>
      <c r="BQ3694" s="305">
        <v>0</v>
      </c>
      <c r="BR3694" s="305">
        <v>0</v>
      </c>
      <c r="BS3694" s="74" t="s">
        <v>37</v>
      </c>
      <c r="BT3694" s="77"/>
    </row>
    <row r="3695" spans="1:72" s="78" customFormat="1" ht="40.5" hidden="1">
      <c r="A3695" s="77"/>
      <c r="B3695" s="53">
        <v>2014</v>
      </c>
      <c r="C3695" s="54">
        <v>8317</v>
      </c>
      <c r="D3695" s="53">
        <v>17</v>
      </c>
      <c r="E3695" s="53">
        <v>3000</v>
      </c>
      <c r="F3695" s="53">
        <v>3300</v>
      </c>
      <c r="G3695" s="53"/>
      <c r="H3695" s="53"/>
      <c r="I3695" s="55" t="s">
        <v>85</v>
      </c>
      <c r="J3695" s="56">
        <f>+J3696+J3698+J3700</f>
        <v>0</v>
      </c>
      <c r="K3695" s="56">
        <f t="shared" ref="K3695:P3695" si="13126">+K3696+K3698+K3700</f>
        <v>0</v>
      </c>
      <c r="L3695" s="56">
        <f t="shared" si="13126"/>
        <v>0</v>
      </c>
      <c r="M3695" s="56">
        <f t="shared" si="13126"/>
        <v>0</v>
      </c>
      <c r="N3695" s="56">
        <f t="shared" si="13126"/>
        <v>0</v>
      </c>
      <c r="O3695" s="56">
        <f t="shared" si="13126"/>
        <v>0</v>
      </c>
      <c r="P3695" s="56">
        <f t="shared" si="13126"/>
        <v>0</v>
      </c>
      <c r="Q3695" s="56">
        <f>+Q3696+Q3698+Q3700</f>
        <v>0</v>
      </c>
      <c r="R3695" s="56">
        <f t="shared" ref="R3695:S3695" si="13127">+R3696+R3698+R3700</f>
        <v>0</v>
      </c>
      <c r="S3695" s="56">
        <f t="shared" si="13127"/>
        <v>0</v>
      </c>
      <c r="T3695" s="56">
        <f>+T3696+T3698+T3700</f>
        <v>0</v>
      </c>
      <c r="U3695" s="56">
        <f t="shared" ref="U3695:V3695" si="13128">+U3696+U3698+U3700</f>
        <v>0</v>
      </c>
      <c r="V3695" s="56">
        <f t="shared" si="13128"/>
        <v>0</v>
      </c>
      <c r="W3695" s="56">
        <v>0</v>
      </c>
      <c r="X3695" s="56">
        <v>0</v>
      </c>
      <c r="Y3695" s="56">
        <v>0</v>
      </c>
      <c r="Z3695" s="56">
        <v>0</v>
      </c>
      <c r="AA3695" s="56">
        <v>0</v>
      </c>
      <c r="AB3695" s="56">
        <v>0</v>
      </c>
      <c r="AC3695" s="56">
        <f t="shared" ref="AC3695" si="13129">+AC3696+AC3698+AC3700</f>
        <v>0</v>
      </c>
      <c r="AD3695" s="56">
        <f>+AD3696+AD3698+AD3700</f>
        <v>0</v>
      </c>
      <c r="AE3695" s="56">
        <f t="shared" ref="AE3695:AJ3695" si="13130">+AE3696+AE3698+AE3700</f>
        <v>0</v>
      </c>
      <c r="AF3695" s="56">
        <f t="shared" si="13130"/>
        <v>0</v>
      </c>
      <c r="AG3695" s="56" t="e">
        <f t="shared" si="13130"/>
        <v>#REF!</v>
      </c>
      <c r="AH3695" s="56" t="e">
        <f t="shared" si="13130"/>
        <v>#REF!</v>
      </c>
      <c r="AI3695" s="56" t="e">
        <f t="shared" si="13130"/>
        <v>#REF!</v>
      </c>
      <c r="AJ3695" s="56" t="e">
        <f t="shared" si="13130"/>
        <v>#REF!</v>
      </c>
      <c r="AK3695" s="56">
        <f>+AK3696+AK3698+AK3700</f>
        <v>0</v>
      </c>
      <c r="AL3695" s="56">
        <f t="shared" ref="AL3695:AQ3695" si="13131">+AL3696+AL3698+AL3700</f>
        <v>0</v>
      </c>
      <c r="AM3695" s="56">
        <f t="shared" si="13131"/>
        <v>0</v>
      </c>
      <c r="AN3695" s="56">
        <f t="shared" si="13131"/>
        <v>0</v>
      </c>
      <c r="AO3695" s="56">
        <f t="shared" si="13131"/>
        <v>0</v>
      </c>
      <c r="AP3695" s="56">
        <f t="shared" si="13131"/>
        <v>0</v>
      </c>
      <c r="AQ3695" s="56">
        <f t="shared" si="13131"/>
        <v>0</v>
      </c>
      <c r="AR3695" s="56">
        <f>+AR3696+AR3698+AR3700</f>
        <v>0</v>
      </c>
      <c r="AS3695" s="56">
        <f t="shared" ref="AS3695:AX3695" si="13132">+AS3696+AS3698+AS3700</f>
        <v>0</v>
      </c>
      <c r="AT3695" s="56">
        <f t="shared" si="13132"/>
        <v>0</v>
      </c>
      <c r="AU3695" s="56">
        <f t="shared" si="13132"/>
        <v>0</v>
      </c>
      <c r="AV3695" s="56">
        <f t="shared" si="13132"/>
        <v>0</v>
      </c>
      <c r="AW3695" s="56">
        <f t="shared" si="13132"/>
        <v>0</v>
      </c>
      <c r="AX3695" s="56">
        <f t="shared" si="13132"/>
        <v>0</v>
      </c>
      <c r="AY3695" s="56">
        <f>+AY3696+AY3698+AY3700</f>
        <v>0</v>
      </c>
      <c r="AZ3695" s="56">
        <f t="shared" ref="AZ3695:BE3695" si="13133">+AZ3696+AZ3698+AZ3700</f>
        <v>0</v>
      </c>
      <c r="BA3695" s="56">
        <f t="shared" si="13133"/>
        <v>0</v>
      </c>
      <c r="BB3695" s="56">
        <f t="shared" si="13133"/>
        <v>0</v>
      </c>
      <c r="BC3695" s="56">
        <f t="shared" si="13133"/>
        <v>0</v>
      </c>
      <c r="BD3695" s="56">
        <f t="shared" si="13133"/>
        <v>0</v>
      </c>
      <c r="BE3695" s="56">
        <f t="shared" si="13133"/>
        <v>0</v>
      </c>
      <c r="BF3695" s="56">
        <f>+BF3696+BF3698+BF3700</f>
        <v>0</v>
      </c>
      <c r="BG3695" s="56">
        <f t="shared" ref="BG3695:BK3695" si="13134">+BG3696+BG3698+BG3700</f>
        <v>0</v>
      </c>
      <c r="BH3695" s="56">
        <f t="shared" si="13134"/>
        <v>0</v>
      </c>
      <c r="BI3695" s="56" t="e">
        <f t="shared" si="13134"/>
        <v>#REF!</v>
      </c>
      <c r="BJ3695" s="56" t="e">
        <f t="shared" si="13134"/>
        <v>#REF!</v>
      </c>
      <c r="BK3695" s="56" t="e">
        <f t="shared" si="13134"/>
        <v>#REF!</v>
      </c>
      <c r="BL3695" s="56" t="e">
        <f t="shared" si="12797"/>
        <v>#REF!</v>
      </c>
      <c r="BM3695" s="303"/>
      <c r="BN3695" s="303"/>
      <c r="BO3695" s="303"/>
      <c r="BP3695" s="303"/>
      <c r="BQ3695" s="303"/>
      <c r="BR3695" s="303"/>
      <c r="BS3695" s="58"/>
      <c r="BT3695" s="77"/>
    </row>
    <row r="3696" spans="1:72" s="79" customFormat="1" ht="71.25" hidden="1" customHeight="1">
      <c r="A3696" s="77"/>
      <c r="B3696" s="59">
        <v>2014</v>
      </c>
      <c r="C3696" s="60">
        <v>8317</v>
      </c>
      <c r="D3696" s="59">
        <v>17</v>
      </c>
      <c r="E3696" s="59">
        <v>3000</v>
      </c>
      <c r="F3696" s="59">
        <v>3300</v>
      </c>
      <c r="G3696" s="59">
        <v>333</v>
      </c>
      <c r="H3696" s="59"/>
      <c r="I3696" s="61" t="s">
        <v>1635</v>
      </c>
      <c r="J3696" s="62">
        <f>J3697</f>
        <v>0</v>
      </c>
      <c r="K3696" s="62">
        <f t="shared" ref="K3696:P3696" si="13135">K3697</f>
        <v>0</v>
      </c>
      <c r="L3696" s="62">
        <f t="shared" si="13135"/>
        <v>0</v>
      </c>
      <c r="M3696" s="62">
        <f t="shared" si="13135"/>
        <v>0</v>
      </c>
      <c r="N3696" s="62">
        <f t="shared" si="13135"/>
        <v>0</v>
      </c>
      <c r="O3696" s="62">
        <f t="shared" si="13135"/>
        <v>0</v>
      </c>
      <c r="P3696" s="62">
        <f t="shared" si="13135"/>
        <v>0</v>
      </c>
      <c r="Q3696" s="62">
        <f>Q3697</f>
        <v>0</v>
      </c>
      <c r="R3696" s="62">
        <f t="shared" ref="R3696:V3696" si="13136">R3697</f>
        <v>0</v>
      </c>
      <c r="S3696" s="62">
        <f t="shared" si="13136"/>
        <v>0</v>
      </c>
      <c r="T3696" s="62">
        <f>T3697</f>
        <v>0</v>
      </c>
      <c r="U3696" s="62">
        <f t="shared" si="13136"/>
        <v>0</v>
      </c>
      <c r="V3696" s="62">
        <f t="shared" si="13136"/>
        <v>0</v>
      </c>
      <c r="W3696" s="62">
        <v>0</v>
      </c>
      <c r="X3696" s="62">
        <v>0</v>
      </c>
      <c r="Y3696" s="62">
        <v>0</v>
      </c>
      <c r="Z3696" s="62">
        <v>0</v>
      </c>
      <c r="AA3696" s="62">
        <v>0</v>
      </c>
      <c r="AB3696" s="62">
        <v>0</v>
      </c>
      <c r="AC3696" s="62">
        <f t="shared" ref="AC3696" si="13137">AC3697</f>
        <v>0</v>
      </c>
      <c r="AD3696" s="62">
        <f>AD3697</f>
        <v>0</v>
      </c>
      <c r="AE3696" s="62">
        <f t="shared" ref="AE3696:AJ3696" si="13138">AE3697</f>
        <v>0</v>
      </c>
      <c r="AF3696" s="62">
        <f t="shared" si="13138"/>
        <v>0</v>
      </c>
      <c r="AG3696" s="62" t="e">
        <f t="shared" si="13138"/>
        <v>#REF!</v>
      </c>
      <c r="AH3696" s="62" t="e">
        <f t="shared" si="13138"/>
        <v>#REF!</v>
      </c>
      <c r="AI3696" s="62" t="e">
        <f t="shared" si="13138"/>
        <v>#REF!</v>
      </c>
      <c r="AJ3696" s="62" t="e">
        <f t="shared" si="13138"/>
        <v>#REF!</v>
      </c>
      <c r="AK3696" s="62">
        <f>AK3697</f>
        <v>0</v>
      </c>
      <c r="AL3696" s="62">
        <f t="shared" ref="AL3696:BK3696" si="13139">AL3697</f>
        <v>0</v>
      </c>
      <c r="AM3696" s="62">
        <f t="shared" si="13139"/>
        <v>0</v>
      </c>
      <c r="AN3696" s="62">
        <f t="shared" si="13139"/>
        <v>0</v>
      </c>
      <c r="AO3696" s="62">
        <f t="shared" si="13139"/>
        <v>0</v>
      </c>
      <c r="AP3696" s="62">
        <f t="shared" si="13139"/>
        <v>0</v>
      </c>
      <c r="AQ3696" s="62">
        <f t="shared" si="13139"/>
        <v>0</v>
      </c>
      <c r="AR3696" s="62">
        <f>AR3697</f>
        <v>0</v>
      </c>
      <c r="AS3696" s="62">
        <f t="shared" si="13139"/>
        <v>0</v>
      </c>
      <c r="AT3696" s="62">
        <f t="shared" si="13139"/>
        <v>0</v>
      </c>
      <c r="AU3696" s="62">
        <f t="shared" si="13139"/>
        <v>0</v>
      </c>
      <c r="AV3696" s="62">
        <f t="shared" si="13139"/>
        <v>0</v>
      </c>
      <c r="AW3696" s="62">
        <f t="shared" si="13139"/>
        <v>0</v>
      </c>
      <c r="AX3696" s="62">
        <f t="shared" si="13139"/>
        <v>0</v>
      </c>
      <c r="AY3696" s="62">
        <f>AY3697</f>
        <v>0</v>
      </c>
      <c r="AZ3696" s="62">
        <f t="shared" si="13139"/>
        <v>0</v>
      </c>
      <c r="BA3696" s="62">
        <f t="shared" si="13139"/>
        <v>0</v>
      </c>
      <c r="BB3696" s="62">
        <f t="shared" si="13139"/>
        <v>0</v>
      </c>
      <c r="BC3696" s="62">
        <f t="shared" si="13139"/>
        <v>0</v>
      </c>
      <c r="BD3696" s="62">
        <f t="shared" si="13139"/>
        <v>0</v>
      </c>
      <c r="BE3696" s="62">
        <f t="shared" si="13139"/>
        <v>0</v>
      </c>
      <c r="BF3696" s="62">
        <f>BF3697</f>
        <v>0</v>
      </c>
      <c r="BG3696" s="62">
        <f t="shared" si="13139"/>
        <v>0</v>
      </c>
      <c r="BH3696" s="62">
        <f t="shared" si="13139"/>
        <v>0</v>
      </c>
      <c r="BI3696" s="62" t="e">
        <f t="shared" si="13139"/>
        <v>#REF!</v>
      </c>
      <c r="BJ3696" s="62" t="e">
        <f t="shared" si="13139"/>
        <v>#REF!</v>
      </c>
      <c r="BK3696" s="62" t="e">
        <f t="shared" si="13139"/>
        <v>#REF!</v>
      </c>
      <c r="BL3696" s="62" t="e">
        <f t="shared" si="12797"/>
        <v>#REF!</v>
      </c>
      <c r="BM3696" s="304"/>
      <c r="BN3696" s="304"/>
      <c r="BO3696" s="304"/>
      <c r="BP3696" s="304"/>
      <c r="BQ3696" s="304"/>
      <c r="BR3696" s="304"/>
      <c r="BS3696" s="64"/>
      <c r="BT3696" s="77"/>
    </row>
    <row r="3697" spans="1:72" s="46" customFormat="1" ht="36.75" hidden="1" customHeight="1">
      <c r="A3697" s="77"/>
      <c r="B3697" s="20">
        <v>2014</v>
      </c>
      <c r="C3697" s="65">
        <v>8317</v>
      </c>
      <c r="D3697" s="20">
        <v>17</v>
      </c>
      <c r="E3697" s="20">
        <v>3000</v>
      </c>
      <c r="F3697" s="20">
        <v>3300</v>
      </c>
      <c r="G3697" s="20">
        <v>333</v>
      </c>
      <c r="H3697" s="20">
        <v>1</v>
      </c>
      <c r="I3697" s="66" t="s">
        <v>1533</v>
      </c>
      <c r="J3697" s="67">
        <v>0</v>
      </c>
      <c r="K3697" s="67">
        <v>0</v>
      </c>
      <c r="L3697" s="68">
        <f>J3697+K3697</f>
        <v>0</v>
      </c>
      <c r="M3697" s="67">
        <v>0</v>
      </c>
      <c r="N3697" s="67">
        <v>0</v>
      </c>
      <c r="O3697" s="68">
        <f>+M3697+N3697</f>
        <v>0</v>
      </c>
      <c r="P3697" s="68">
        <f>+L3697+O3697</f>
        <v>0</v>
      </c>
      <c r="Q3697" s="71">
        <v>0</v>
      </c>
      <c r="R3697" s="71">
        <v>0</v>
      </c>
      <c r="S3697" s="71">
        <v>0</v>
      </c>
      <c r="T3697" s="71">
        <v>0</v>
      </c>
      <c r="U3697" s="71">
        <v>0</v>
      </c>
      <c r="V3697" s="71">
        <v>0</v>
      </c>
      <c r="W3697" s="67">
        <v>0</v>
      </c>
      <c r="X3697" s="67">
        <v>0</v>
      </c>
      <c r="Y3697" s="68">
        <v>0</v>
      </c>
      <c r="Z3697" s="67">
        <v>0</v>
      </c>
      <c r="AA3697" s="67">
        <v>0</v>
      </c>
      <c r="AB3697" s="68">
        <v>0</v>
      </c>
      <c r="AC3697" s="68">
        <f t="shared" ref="AC3697" si="13140">+Y3697+AB3697</f>
        <v>0</v>
      </c>
      <c r="AD3697" s="67">
        <f>J3697+Q3697-T3697</f>
        <v>0</v>
      </c>
      <c r="AE3697" s="67">
        <f>K3697+R3697-U3697</f>
        <v>0</v>
      </c>
      <c r="AF3697" s="68">
        <f t="shared" ref="AF3697" si="13141">AD3697+AE3697</f>
        <v>0</v>
      </c>
      <c r="AG3697" s="67" t="e">
        <f>M3697+#REF!-V3697</f>
        <v>#REF!</v>
      </c>
      <c r="AH3697" s="67" t="e">
        <f>N3697+S3697-#REF!</f>
        <v>#REF!</v>
      </c>
      <c r="AI3697" s="68" t="e">
        <f t="shared" ref="AI3697" si="13142">+AG3697+AH3697</f>
        <v>#REF!</v>
      </c>
      <c r="AJ3697" s="68" t="e">
        <f t="shared" ref="AJ3697" si="13143">+AF3697+AI3697</f>
        <v>#REF!</v>
      </c>
      <c r="AK3697" s="71">
        <v>0</v>
      </c>
      <c r="AL3697" s="71">
        <v>0</v>
      </c>
      <c r="AM3697" s="68">
        <f>AK3697+AL3697</f>
        <v>0</v>
      </c>
      <c r="AN3697" s="71">
        <v>0</v>
      </c>
      <c r="AO3697" s="71">
        <v>0</v>
      </c>
      <c r="AP3697" s="68">
        <f>+AN3697+AO3697</f>
        <v>0</v>
      </c>
      <c r="AQ3697" s="68">
        <f>+AM3697+AP3697</f>
        <v>0</v>
      </c>
      <c r="AR3697" s="71">
        <v>0</v>
      </c>
      <c r="AS3697" s="71">
        <v>0</v>
      </c>
      <c r="AT3697" s="68">
        <f>AR3697+AS3697</f>
        <v>0</v>
      </c>
      <c r="AU3697" s="71">
        <v>0</v>
      </c>
      <c r="AV3697" s="71">
        <v>0</v>
      </c>
      <c r="AW3697" s="68">
        <f>+AU3697+AV3697</f>
        <v>0</v>
      </c>
      <c r="AX3697" s="68">
        <f>+AT3697+AW3697</f>
        <v>0</v>
      </c>
      <c r="AY3697" s="71">
        <v>0</v>
      </c>
      <c r="AZ3697" s="71">
        <v>0</v>
      </c>
      <c r="BA3697" s="68">
        <f>AY3697+AZ3697</f>
        <v>0</v>
      </c>
      <c r="BB3697" s="71">
        <v>0</v>
      </c>
      <c r="BC3697" s="71">
        <v>0</v>
      </c>
      <c r="BD3697" s="68">
        <f>+BB3697+BC3697</f>
        <v>0</v>
      </c>
      <c r="BE3697" s="68">
        <f>+BA3697+BD3697</f>
        <v>0</v>
      </c>
      <c r="BF3697" s="67">
        <f t="shared" ref="BF3697:BG3697" si="13144">AD3697-AK3697-AR3697-AY3697</f>
        <v>0</v>
      </c>
      <c r="BG3697" s="67">
        <f t="shared" si="13144"/>
        <v>0</v>
      </c>
      <c r="BH3697" s="68">
        <f t="shared" ref="BH3697" si="13145">BF3697+BG3697</f>
        <v>0</v>
      </c>
      <c r="BI3697" s="67" t="e">
        <f t="shared" ref="BI3697:BJ3697" si="13146">AG3697-AN3697-AU3697-BB3697</f>
        <v>#REF!</v>
      </c>
      <c r="BJ3697" s="67" t="e">
        <f t="shared" si="13146"/>
        <v>#REF!</v>
      </c>
      <c r="BK3697" s="68" t="e">
        <f t="shared" ref="BK3697" si="13147">+BI3697+BJ3697</f>
        <v>#REF!</v>
      </c>
      <c r="BL3697" s="68" t="e">
        <f t="shared" si="12797"/>
        <v>#REF!</v>
      </c>
      <c r="BM3697" s="305">
        <v>0</v>
      </c>
      <c r="BN3697" s="305">
        <v>0</v>
      </c>
      <c r="BO3697" s="306"/>
      <c r="BP3697" s="306"/>
      <c r="BQ3697" s="305">
        <v>0</v>
      </c>
      <c r="BR3697" s="305">
        <v>0</v>
      </c>
      <c r="BS3697" s="131" t="s">
        <v>208</v>
      </c>
      <c r="BT3697" s="77"/>
    </row>
    <row r="3698" spans="1:72" s="79" customFormat="1" ht="71.25" hidden="1" customHeight="1">
      <c r="A3698" s="77"/>
      <c r="B3698" s="59">
        <v>2014</v>
      </c>
      <c r="C3698" s="60">
        <v>8300</v>
      </c>
      <c r="D3698" s="59">
        <v>17</v>
      </c>
      <c r="E3698" s="59">
        <v>3000</v>
      </c>
      <c r="F3698" s="59">
        <v>3300</v>
      </c>
      <c r="G3698" s="59">
        <v>336</v>
      </c>
      <c r="H3698" s="59"/>
      <c r="I3698" s="61" t="s">
        <v>528</v>
      </c>
      <c r="J3698" s="62">
        <f>J3699</f>
        <v>0</v>
      </c>
      <c r="K3698" s="62">
        <f>K3699</f>
        <v>0</v>
      </c>
      <c r="L3698" s="62">
        <f>J3698+K3698</f>
        <v>0</v>
      </c>
      <c r="M3698" s="62">
        <f>M3699</f>
        <v>0</v>
      </c>
      <c r="N3698" s="62">
        <f>N3699</f>
        <v>0</v>
      </c>
      <c r="O3698" s="62">
        <f>M3698+N3698</f>
        <v>0</v>
      </c>
      <c r="P3698" s="62">
        <f>L3698+O3698</f>
        <v>0</v>
      </c>
      <c r="Q3698" s="62">
        <f t="shared" ref="Q3698:AE3698" si="13148">Q3699</f>
        <v>0</v>
      </c>
      <c r="R3698" s="62">
        <f t="shared" si="13148"/>
        <v>0</v>
      </c>
      <c r="S3698" s="62">
        <f t="shared" si="13148"/>
        <v>0</v>
      </c>
      <c r="T3698" s="62">
        <f t="shared" si="13148"/>
        <v>0</v>
      </c>
      <c r="U3698" s="62">
        <f t="shared" si="13148"/>
        <v>0</v>
      </c>
      <c r="V3698" s="62">
        <f t="shared" si="13148"/>
        <v>0</v>
      </c>
      <c r="W3698" s="62">
        <v>0</v>
      </c>
      <c r="X3698" s="62">
        <v>0</v>
      </c>
      <c r="Y3698" s="62">
        <v>0</v>
      </c>
      <c r="Z3698" s="62">
        <v>0</v>
      </c>
      <c r="AA3698" s="62">
        <v>0</v>
      </c>
      <c r="AB3698" s="62">
        <v>0</v>
      </c>
      <c r="AC3698" s="62">
        <f>Y3698+AB3698</f>
        <v>0</v>
      </c>
      <c r="AD3698" s="62">
        <f t="shared" si="13148"/>
        <v>0</v>
      </c>
      <c r="AE3698" s="62">
        <f t="shared" si="13148"/>
        <v>0</v>
      </c>
      <c r="AF3698" s="62">
        <f>AD3698+AE3698</f>
        <v>0</v>
      </c>
      <c r="AG3698" s="62" t="e">
        <f>AG3699</f>
        <v>#REF!</v>
      </c>
      <c r="AH3698" s="62" t="e">
        <f>AH3699</f>
        <v>#REF!</v>
      </c>
      <c r="AI3698" s="62" t="e">
        <f>AG3698+AH3698</f>
        <v>#REF!</v>
      </c>
      <c r="AJ3698" s="62" t="e">
        <f>AF3698+AI3698</f>
        <v>#REF!</v>
      </c>
      <c r="AK3698" s="62">
        <f>AK3699</f>
        <v>0</v>
      </c>
      <c r="AL3698" s="62">
        <f>AL3699</f>
        <v>0</v>
      </c>
      <c r="AM3698" s="62">
        <f>AK3698+AL3698</f>
        <v>0</v>
      </c>
      <c r="AN3698" s="62">
        <f>AN3699</f>
        <v>0</v>
      </c>
      <c r="AO3698" s="62">
        <f>AO3699</f>
        <v>0</v>
      </c>
      <c r="AP3698" s="62">
        <f>AN3698+AO3698</f>
        <v>0</v>
      </c>
      <c r="AQ3698" s="62">
        <f>AM3698+AP3698</f>
        <v>0</v>
      </c>
      <c r="AR3698" s="62">
        <f>AR3699</f>
        <v>0</v>
      </c>
      <c r="AS3698" s="62">
        <f>AS3699</f>
        <v>0</v>
      </c>
      <c r="AT3698" s="62">
        <f>AR3698+AS3698</f>
        <v>0</v>
      </c>
      <c r="AU3698" s="62">
        <f>AU3699</f>
        <v>0</v>
      </c>
      <c r="AV3698" s="62">
        <f>AV3699</f>
        <v>0</v>
      </c>
      <c r="AW3698" s="62">
        <f>AU3698+AV3698</f>
        <v>0</v>
      </c>
      <c r="AX3698" s="62">
        <f>AT3698+AW3698</f>
        <v>0</v>
      </c>
      <c r="AY3698" s="62">
        <f>AY3699</f>
        <v>0</v>
      </c>
      <c r="AZ3698" s="62">
        <f>AZ3699</f>
        <v>0</v>
      </c>
      <c r="BA3698" s="62">
        <f>AY3698+AZ3698</f>
        <v>0</v>
      </c>
      <c r="BB3698" s="62">
        <f>BB3699</f>
        <v>0</v>
      </c>
      <c r="BC3698" s="62">
        <f>BC3699</f>
        <v>0</v>
      </c>
      <c r="BD3698" s="62">
        <f>BB3698+BC3698</f>
        <v>0</v>
      </c>
      <c r="BE3698" s="62">
        <f>BA3698+BD3698</f>
        <v>0</v>
      </c>
      <c r="BF3698" s="62">
        <f>BF3699</f>
        <v>0</v>
      </c>
      <c r="BG3698" s="62">
        <f>BG3699</f>
        <v>0</v>
      </c>
      <c r="BH3698" s="62">
        <f>BF3698+BG3698</f>
        <v>0</v>
      </c>
      <c r="BI3698" s="62" t="e">
        <f>BI3699</f>
        <v>#REF!</v>
      </c>
      <c r="BJ3698" s="62" t="e">
        <f>BJ3699</f>
        <v>#REF!</v>
      </c>
      <c r="BK3698" s="62" t="e">
        <f>BI3698+BJ3698</f>
        <v>#REF!</v>
      </c>
      <c r="BL3698" s="62" t="e">
        <f t="shared" si="12797"/>
        <v>#REF!</v>
      </c>
      <c r="BM3698" s="304"/>
      <c r="BN3698" s="304"/>
      <c r="BO3698" s="304"/>
      <c r="BP3698" s="304"/>
      <c r="BQ3698" s="304"/>
      <c r="BR3698" s="304"/>
      <c r="BS3698" s="64"/>
      <c r="BT3698" s="77"/>
    </row>
    <row r="3699" spans="1:72" s="46" customFormat="1" ht="36.75" hidden="1" customHeight="1">
      <c r="A3699" s="77"/>
      <c r="B3699" s="20">
        <v>2014</v>
      </c>
      <c r="C3699" s="65">
        <v>8300</v>
      </c>
      <c r="D3699" s="20">
        <v>17</v>
      </c>
      <c r="E3699" s="20">
        <v>3000</v>
      </c>
      <c r="F3699" s="20">
        <v>3300</v>
      </c>
      <c r="G3699" s="20"/>
      <c r="H3699" s="20">
        <v>1</v>
      </c>
      <c r="I3699" s="66" t="s">
        <v>1636</v>
      </c>
      <c r="J3699" s="67">
        <v>0</v>
      </c>
      <c r="K3699" s="67">
        <v>0</v>
      </c>
      <c r="L3699" s="68">
        <f>+J3699+K3699</f>
        <v>0</v>
      </c>
      <c r="M3699" s="67">
        <v>0</v>
      </c>
      <c r="N3699" s="67">
        <v>0</v>
      </c>
      <c r="O3699" s="68">
        <f>+M3699+N3699</f>
        <v>0</v>
      </c>
      <c r="P3699" s="68">
        <f>+L3699+O3699</f>
        <v>0</v>
      </c>
      <c r="Q3699" s="71">
        <v>0</v>
      </c>
      <c r="R3699" s="71">
        <v>0</v>
      </c>
      <c r="S3699" s="71">
        <v>0</v>
      </c>
      <c r="T3699" s="71">
        <v>0</v>
      </c>
      <c r="U3699" s="71">
        <v>0</v>
      </c>
      <c r="V3699" s="71">
        <v>0</v>
      </c>
      <c r="W3699" s="67">
        <v>0</v>
      </c>
      <c r="X3699" s="67">
        <v>0</v>
      </c>
      <c r="Y3699" s="68">
        <v>0</v>
      </c>
      <c r="Z3699" s="67">
        <v>0</v>
      </c>
      <c r="AA3699" s="67">
        <v>0</v>
      </c>
      <c r="AB3699" s="68">
        <v>0</v>
      </c>
      <c r="AC3699" s="68">
        <f t="shared" ref="AC3699" si="13149">+Y3699+AB3699</f>
        <v>0</v>
      </c>
      <c r="AD3699" s="67">
        <f>J3699+Q3699-T3699</f>
        <v>0</v>
      </c>
      <c r="AE3699" s="67">
        <f>K3699+R3699-U3699</f>
        <v>0</v>
      </c>
      <c r="AF3699" s="68">
        <f t="shared" ref="AF3699" si="13150">AD3699+AE3699</f>
        <v>0</v>
      </c>
      <c r="AG3699" s="67" t="e">
        <f>M3699+#REF!-V3699</f>
        <v>#REF!</v>
      </c>
      <c r="AH3699" s="67" t="e">
        <f>N3699+S3699-#REF!</f>
        <v>#REF!</v>
      </c>
      <c r="AI3699" s="68" t="e">
        <f t="shared" ref="AI3699" si="13151">+AG3699+AH3699</f>
        <v>#REF!</v>
      </c>
      <c r="AJ3699" s="68" t="e">
        <f t="shared" ref="AJ3699" si="13152">+AF3699+AI3699</f>
        <v>#REF!</v>
      </c>
      <c r="AK3699" s="71">
        <v>0</v>
      </c>
      <c r="AL3699" s="71">
        <v>0</v>
      </c>
      <c r="AM3699" s="68">
        <f>+AK3699+AL3699</f>
        <v>0</v>
      </c>
      <c r="AN3699" s="71">
        <v>0</v>
      </c>
      <c r="AO3699" s="71">
        <v>0</v>
      </c>
      <c r="AP3699" s="68">
        <f>+AN3699+AO3699</f>
        <v>0</v>
      </c>
      <c r="AQ3699" s="68">
        <f>+AM3699+AP3699</f>
        <v>0</v>
      </c>
      <c r="AR3699" s="71">
        <v>0</v>
      </c>
      <c r="AS3699" s="71">
        <v>0</v>
      </c>
      <c r="AT3699" s="68">
        <f>+AR3699+AS3699</f>
        <v>0</v>
      </c>
      <c r="AU3699" s="71">
        <v>0</v>
      </c>
      <c r="AV3699" s="71">
        <v>0</v>
      </c>
      <c r="AW3699" s="68">
        <f>+AU3699+AV3699</f>
        <v>0</v>
      </c>
      <c r="AX3699" s="68">
        <f>+AT3699+AW3699</f>
        <v>0</v>
      </c>
      <c r="AY3699" s="71">
        <v>0</v>
      </c>
      <c r="AZ3699" s="71">
        <v>0</v>
      </c>
      <c r="BA3699" s="68">
        <f>+AY3699+AZ3699</f>
        <v>0</v>
      </c>
      <c r="BB3699" s="71">
        <v>0</v>
      </c>
      <c r="BC3699" s="71">
        <v>0</v>
      </c>
      <c r="BD3699" s="68">
        <f>+BB3699+BC3699</f>
        <v>0</v>
      </c>
      <c r="BE3699" s="68">
        <f>+BA3699+BD3699</f>
        <v>0</v>
      </c>
      <c r="BF3699" s="67">
        <f t="shared" ref="BF3699:BG3699" si="13153">AD3699-AK3699-AR3699-AY3699</f>
        <v>0</v>
      </c>
      <c r="BG3699" s="67">
        <f t="shared" si="13153"/>
        <v>0</v>
      </c>
      <c r="BH3699" s="68">
        <f t="shared" ref="BH3699" si="13154">BF3699+BG3699</f>
        <v>0</v>
      </c>
      <c r="BI3699" s="67" t="e">
        <f t="shared" ref="BI3699:BJ3699" si="13155">AG3699-AN3699-AU3699-BB3699</f>
        <v>#REF!</v>
      </c>
      <c r="BJ3699" s="67" t="e">
        <f t="shared" si="13155"/>
        <v>#REF!</v>
      </c>
      <c r="BK3699" s="68" t="e">
        <f t="shared" ref="BK3699" si="13156">+BI3699+BJ3699</f>
        <v>#REF!</v>
      </c>
      <c r="BL3699" s="68" t="e">
        <f t="shared" si="12797"/>
        <v>#REF!</v>
      </c>
      <c r="BM3699" s="305">
        <v>0</v>
      </c>
      <c r="BN3699" s="305">
        <v>0</v>
      </c>
      <c r="BO3699" s="306"/>
      <c r="BP3699" s="306"/>
      <c r="BQ3699" s="305">
        <v>0</v>
      </c>
      <c r="BR3699" s="305">
        <v>0</v>
      </c>
      <c r="BS3699" s="131" t="s">
        <v>208</v>
      </c>
      <c r="BT3699" s="77"/>
    </row>
    <row r="3700" spans="1:72" s="79" customFormat="1" ht="36.75" hidden="1" customHeight="1">
      <c r="A3700" s="77"/>
      <c r="B3700" s="59">
        <v>2014</v>
      </c>
      <c r="C3700" s="60">
        <v>8317</v>
      </c>
      <c r="D3700" s="59">
        <v>17</v>
      </c>
      <c r="E3700" s="59">
        <v>3000</v>
      </c>
      <c r="F3700" s="59">
        <v>3300</v>
      </c>
      <c r="G3700" s="59">
        <v>337</v>
      </c>
      <c r="H3700" s="59"/>
      <c r="I3700" s="61" t="s">
        <v>1637</v>
      </c>
      <c r="J3700" s="62">
        <f>J3701</f>
        <v>0</v>
      </c>
      <c r="K3700" s="62">
        <f t="shared" ref="K3700:P3700" si="13157">K3701</f>
        <v>0</v>
      </c>
      <c r="L3700" s="62">
        <f t="shared" si="13157"/>
        <v>0</v>
      </c>
      <c r="M3700" s="62">
        <f t="shared" si="13157"/>
        <v>0</v>
      </c>
      <c r="N3700" s="62">
        <f t="shared" si="13157"/>
        <v>0</v>
      </c>
      <c r="O3700" s="62">
        <f t="shared" si="13157"/>
        <v>0</v>
      </c>
      <c r="P3700" s="62">
        <f t="shared" si="13157"/>
        <v>0</v>
      </c>
      <c r="Q3700" s="62">
        <f>Q3701</f>
        <v>0</v>
      </c>
      <c r="R3700" s="62">
        <f t="shared" ref="R3700:V3700" si="13158">R3701</f>
        <v>0</v>
      </c>
      <c r="S3700" s="62">
        <f t="shared" si="13158"/>
        <v>0</v>
      </c>
      <c r="T3700" s="62">
        <f>T3701</f>
        <v>0</v>
      </c>
      <c r="U3700" s="62">
        <f t="shared" si="13158"/>
        <v>0</v>
      </c>
      <c r="V3700" s="62">
        <f t="shared" si="13158"/>
        <v>0</v>
      </c>
      <c r="W3700" s="62">
        <v>0</v>
      </c>
      <c r="X3700" s="62">
        <v>0</v>
      </c>
      <c r="Y3700" s="62">
        <v>0</v>
      </c>
      <c r="Z3700" s="62">
        <v>0</v>
      </c>
      <c r="AA3700" s="62">
        <v>0</v>
      </c>
      <c r="AB3700" s="62">
        <v>0</v>
      </c>
      <c r="AC3700" s="62">
        <f t="shared" ref="AC3700" si="13159">AC3701</f>
        <v>0</v>
      </c>
      <c r="AD3700" s="62">
        <f>AD3701</f>
        <v>0</v>
      </c>
      <c r="AE3700" s="62">
        <f t="shared" ref="AE3700:AJ3700" si="13160">AE3701</f>
        <v>0</v>
      </c>
      <c r="AF3700" s="62">
        <f t="shared" si="13160"/>
        <v>0</v>
      </c>
      <c r="AG3700" s="62" t="e">
        <f t="shared" si="13160"/>
        <v>#REF!</v>
      </c>
      <c r="AH3700" s="62" t="e">
        <f t="shared" si="13160"/>
        <v>#REF!</v>
      </c>
      <c r="AI3700" s="62" t="e">
        <f t="shared" si="13160"/>
        <v>#REF!</v>
      </c>
      <c r="AJ3700" s="62" t="e">
        <f t="shared" si="13160"/>
        <v>#REF!</v>
      </c>
      <c r="AK3700" s="62">
        <f>AK3701</f>
        <v>0</v>
      </c>
      <c r="AL3700" s="62">
        <f t="shared" ref="AL3700:BK3700" si="13161">AL3701</f>
        <v>0</v>
      </c>
      <c r="AM3700" s="62">
        <f t="shared" si="13161"/>
        <v>0</v>
      </c>
      <c r="AN3700" s="62">
        <f t="shared" si="13161"/>
        <v>0</v>
      </c>
      <c r="AO3700" s="62">
        <f t="shared" si="13161"/>
        <v>0</v>
      </c>
      <c r="AP3700" s="62">
        <f t="shared" si="13161"/>
        <v>0</v>
      </c>
      <c r="AQ3700" s="62">
        <f t="shared" si="13161"/>
        <v>0</v>
      </c>
      <c r="AR3700" s="62">
        <f>AR3701</f>
        <v>0</v>
      </c>
      <c r="AS3700" s="62">
        <f t="shared" si="13161"/>
        <v>0</v>
      </c>
      <c r="AT3700" s="62">
        <f t="shared" si="13161"/>
        <v>0</v>
      </c>
      <c r="AU3700" s="62">
        <f t="shared" si="13161"/>
        <v>0</v>
      </c>
      <c r="AV3700" s="62">
        <f t="shared" si="13161"/>
        <v>0</v>
      </c>
      <c r="AW3700" s="62">
        <f t="shared" si="13161"/>
        <v>0</v>
      </c>
      <c r="AX3700" s="62">
        <f t="shared" si="13161"/>
        <v>0</v>
      </c>
      <c r="AY3700" s="62">
        <f>AY3701</f>
        <v>0</v>
      </c>
      <c r="AZ3700" s="62">
        <f t="shared" si="13161"/>
        <v>0</v>
      </c>
      <c r="BA3700" s="62">
        <f t="shared" si="13161"/>
        <v>0</v>
      </c>
      <c r="BB3700" s="62">
        <f t="shared" si="13161"/>
        <v>0</v>
      </c>
      <c r="BC3700" s="62">
        <f t="shared" si="13161"/>
        <v>0</v>
      </c>
      <c r="BD3700" s="62">
        <f t="shared" si="13161"/>
        <v>0</v>
      </c>
      <c r="BE3700" s="62">
        <f t="shared" si="13161"/>
        <v>0</v>
      </c>
      <c r="BF3700" s="62">
        <f>BF3701</f>
        <v>0</v>
      </c>
      <c r="BG3700" s="62">
        <f t="shared" si="13161"/>
        <v>0</v>
      </c>
      <c r="BH3700" s="62">
        <f t="shared" si="13161"/>
        <v>0</v>
      </c>
      <c r="BI3700" s="62" t="e">
        <f t="shared" si="13161"/>
        <v>#REF!</v>
      </c>
      <c r="BJ3700" s="62" t="e">
        <f t="shared" si="13161"/>
        <v>#REF!</v>
      </c>
      <c r="BK3700" s="62" t="e">
        <f t="shared" si="13161"/>
        <v>#REF!</v>
      </c>
      <c r="BL3700" s="62" t="e">
        <f t="shared" si="12797"/>
        <v>#REF!</v>
      </c>
      <c r="BM3700" s="304"/>
      <c r="BN3700" s="304"/>
      <c r="BO3700" s="304"/>
      <c r="BP3700" s="304"/>
      <c r="BQ3700" s="304"/>
      <c r="BR3700" s="304"/>
      <c r="BS3700" s="64"/>
      <c r="BT3700" s="77"/>
    </row>
    <row r="3701" spans="1:72" s="46" customFormat="1" ht="36.75" hidden="1" customHeight="1">
      <c r="A3701" s="77"/>
      <c r="B3701" s="104">
        <v>2014</v>
      </c>
      <c r="C3701" s="105">
        <v>8317</v>
      </c>
      <c r="D3701" s="104">
        <v>17</v>
      </c>
      <c r="E3701" s="104">
        <v>3000</v>
      </c>
      <c r="F3701" s="104">
        <v>3300</v>
      </c>
      <c r="G3701" s="104">
        <v>337</v>
      </c>
      <c r="H3701" s="104">
        <v>1</v>
      </c>
      <c r="I3701" s="66" t="s">
        <v>709</v>
      </c>
      <c r="J3701" s="67">
        <v>0</v>
      </c>
      <c r="K3701" s="67">
        <v>0</v>
      </c>
      <c r="L3701" s="68">
        <f>J3701+K3701</f>
        <v>0</v>
      </c>
      <c r="M3701" s="67">
        <v>0</v>
      </c>
      <c r="N3701" s="67">
        <v>0</v>
      </c>
      <c r="O3701" s="68">
        <f>+M3701+N3701</f>
        <v>0</v>
      </c>
      <c r="P3701" s="68">
        <f>+L3701+O3701</f>
        <v>0</v>
      </c>
      <c r="Q3701" s="71">
        <v>0</v>
      </c>
      <c r="R3701" s="71">
        <v>0</v>
      </c>
      <c r="S3701" s="71">
        <v>0</v>
      </c>
      <c r="T3701" s="71">
        <v>0</v>
      </c>
      <c r="U3701" s="71">
        <v>0</v>
      </c>
      <c r="V3701" s="71">
        <v>0</v>
      </c>
      <c r="W3701" s="67">
        <v>0</v>
      </c>
      <c r="X3701" s="67">
        <v>0</v>
      </c>
      <c r="Y3701" s="68">
        <v>0</v>
      </c>
      <c r="Z3701" s="67">
        <v>0</v>
      </c>
      <c r="AA3701" s="67">
        <v>0</v>
      </c>
      <c r="AB3701" s="68">
        <v>0</v>
      </c>
      <c r="AC3701" s="68">
        <f t="shared" ref="AC3701" si="13162">+Y3701+AB3701</f>
        <v>0</v>
      </c>
      <c r="AD3701" s="67">
        <f>J3701+Q3701-T3701</f>
        <v>0</v>
      </c>
      <c r="AE3701" s="67">
        <f>K3701+R3701-U3701</f>
        <v>0</v>
      </c>
      <c r="AF3701" s="68">
        <f t="shared" ref="AF3701" si="13163">AD3701+AE3701</f>
        <v>0</v>
      </c>
      <c r="AG3701" s="67" t="e">
        <f>M3701+#REF!-V3701</f>
        <v>#REF!</v>
      </c>
      <c r="AH3701" s="67" t="e">
        <f>N3701+S3701-#REF!</f>
        <v>#REF!</v>
      </c>
      <c r="AI3701" s="68" t="e">
        <f t="shared" ref="AI3701" si="13164">+AG3701+AH3701</f>
        <v>#REF!</v>
      </c>
      <c r="AJ3701" s="68" t="e">
        <f t="shared" ref="AJ3701" si="13165">+AF3701+AI3701</f>
        <v>#REF!</v>
      </c>
      <c r="AK3701" s="71">
        <v>0</v>
      </c>
      <c r="AL3701" s="71">
        <v>0</v>
      </c>
      <c r="AM3701" s="68">
        <f>AK3701+AL3701</f>
        <v>0</v>
      </c>
      <c r="AN3701" s="71">
        <v>0</v>
      </c>
      <c r="AO3701" s="71">
        <v>0</v>
      </c>
      <c r="AP3701" s="68">
        <f>+AN3701+AO3701</f>
        <v>0</v>
      </c>
      <c r="AQ3701" s="68">
        <f>+AM3701+AP3701</f>
        <v>0</v>
      </c>
      <c r="AR3701" s="71">
        <v>0</v>
      </c>
      <c r="AS3701" s="71">
        <v>0</v>
      </c>
      <c r="AT3701" s="68">
        <f>AR3701+AS3701</f>
        <v>0</v>
      </c>
      <c r="AU3701" s="71">
        <v>0</v>
      </c>
      <c r="AV3701" s="71">
        <v>0</v>
      </c>
      <c r="AW3701" s="68">
        <f>+AU3701+AV3701</f>
        <v>0</v>
      </c>
      <c r="AX3701" s="68">
        <f>+AT3701+AW3701</f>
        <v>0</v>
      </c>
      <c r="AY3701" s="71">
        <v>0</v>
      </c>
      <c r="AZ3701" s="71">
        <v>0</v>
      </c>
      <c r="BA3701" s="68">
        <f>AY3701+AZ3701</f>
        <v>0</v>
      </c>
      <c r="BB3701" s="71">
        <v>0</v>
      </c>
      <c r="BC3701" s="71">
        <v>0</v>
      </c>
      <c r="BD3701" s="68">
        <f>+BB3701+BC3701</f>
        <v>0</v>
      </c>
      <c r="BE3701" s="68">
        <f>+BA3701+BD3701</f>
        <v>0</v>
      </c>
      <c r="BF3701" s="67">
        <f t="shared" ref="BF3701:BG3701" si="13166">AD3701-AK3701-AR3701-AY3701</f>
        <v>0</v>
      </c>
      <c r="BG3701" s="67">
        <f t="shared" si="13166"/>
        <v>0</v>
      </c>
      <c r="BH3701" s="68">
        <f t="shared" ref="BH3701" si="13167">BF3701+BG3701</f>
        <v>0</v>
      </c>
      <c r="BI3701" s="67" t="e">
        <f t="shared" ref="BI3701:BJ3701" si="13168">AG3701-AN3701-AU3701-BB3701</f>
        <v>#REF!</v>
      </c>
      <c r="BJ3701" s="67" t="e">
        <f t="shared" si="13168"/>
        <v>#REF!</v>
      </c>
      <c r="BK3701" s="68" t="e">
        <f t="shared" ref="BK3701" si="13169">+BI3701+BJ3701</f>
        <v>#REF!</v>
      </c>
      <c r="BL3701" s="68" t="e">
        <f t="shared" ref="BL3701:BL3764" si="13170">+BH3701+BK3701</f>
        <v>#REF!</v>
      </c>
      <c r="BM3701" s="305">
        <v>0</v>
      </c>
      <c r="BN3701" s="305">
        <v>0</v>
      </c>
      <c r="BO3701" s="306"/>
      <c r="BP3701" s="306"/>
      <c r="BQ3701" s="305">
        <v>0</v>
      </c>
      <c r="BR3701" s="305">
        <v>0</v>
      </c>
      <c r="BS3701" s="131" t="s">
        <v>208</v>
      </c>
      <c r="BT3701" s="77"/>
    </row>
    <row r="3702" spans="1:72" s="78" customFormat="1" ht="40.5" hidden="1">
      <c r="A3702" s="77"/>
      <c r="B3702" s="53">
        <v>2014</v>
      </c>
      <c r="C3702" s="54">
        <v>8317</v>
      </c>
      <c r="D3702" s="53">
        <v>17</v>
      </c>
      <c r="E3702" s="53">
        <v>3000</v>
      </c>
      <c r="F3702" s="53">
        <v>3500</v>
      </c>
      <c r="G3702" s="53"/>
      <c r="H3702" s="53"/>
      <c r="I3702" s="55" t="s">
        <v>98</v>
      </c>
      <c r="J3702" s="56">
        <f>+J3703+J3705+J3707+J3709</f>
        <v>0</v>
      </c>
      <c r="K3702" s="56">
        <f t="shared" ref="K3702:P3702" si="13171">+K3703+K3705+K3707+K3709</f>
        <v>0</v>
      </c>
      <c r="L3702" s="56">
        <f t="shared" si="13171"/>
        <v>0</v>
      </c>
      <c r="M3702" s="56">
        <f t="shared" si="13171"/>
        <v>0</v>
      </c>
      <c r="N3702" s="56">
        <f t="shared" si="13171"/>
        <v>0</v>
      </c>
      <c r="O3702" s="56">
        <f t="shared" si="13171"/>
        <v>0</v>
      </c>
      <c r="P3702" s="56">
        <f t="shared" si="13171"/>
        <v>0</v>
      </c>
      <c r="Q3702" s="56">
        <f>+Q3703+Q3705+Q3707+Q3709</f>
        <v>0</v>
      </c>
      <c r="R3702" s="56">
        <f t="shared" ref="R3702:S3702" si="13172">+R3703+R3705+R3707+R3709</f>
        <v>0</v>
      </c>
      <c r="S3702" s="56">
        <f t="shared" si="13172"/>
        <v>0</v>
      </c>
      <c r="T3702" s="56">
        <f>+T3703+T3705+T3707+T3709</f>
        <v>0</v>
      </c>
      <c r="U3702" s="56">
        <f t="shared" ref="U3702:V3702" si="13173">+U3703+U3705+U3707+U3709</f>
        <v>0</v>
      </c>
      <c r="V3702" s="56">
        <f t="shared" si="13173"/>
        <v>0</v>
      </c>
      <c r="W3702" s="56">
        <v>0</v>
      </c>
      <c r="X3702" s="56">
        <v>0</v>
      </c>
      <c r="Y3702" s="56">
        <v>0</v>
      </c>
      <c r="Z3702" s="56">
        <v>0</v>
      </c>
      <c r="AA3702" s="56">
        <v>0</v>
      </c>
      <c r="AB3702" s="56">
        <v>0</v>
      </c>
      <c r="AC3702" s="56">
        <f t="shared" ref="AC3702" si="13174">+AC3703+AC3705+AC3707+AC3709</f>
        <v>0</v>
      </c>
      <c r="AD3702" s="56">
        <f>+AD3703+AD3705+AD3707+AD3709</f>
        <v>0</v>
      </c>
      <c r="AE3702" s="56">
        <f t="shared" ref="AE3702:AJ3702" si="13175">+AE3703+AE3705+AE3707+AE3709</f>
        <v>0</v>
      </c>
      <c r="AF3702" s="56">
        <f t="shared" si="13175"/>
        <v>0</v>
      </c>
      <c r="AG3702" s="56" t="e">
        <f t="shared" si="13175"/>
        <v>#REF!</v>
      </c>
      <c r="AH3702" s="56" t="e">
        <f t="shared" si="13175"/>
        <v>#REF!</v>
      </c>
      <c r="AI3702" s="56" t="e">
        <f t="shared" si="13175"/>
        <v>#REF!</v>
      </c>
      <c r="AJ3702" s="56" t="e">
        <f t="shared" si="13175"/>
        <v>#REF!</v>
      </c>
      <c r="AK3702" s="56">
        <f>+AK3703+AK3705+AK3707+AK3709</f>
        <v>0</v>
      </c>
      <c r="AL3702" s="56">
        <f t="shared" ref="AL3702:AQ3702" si="13176">+AL3703+AL3705+AL3707+AL3709</f>
        <v>0</v>
      </c>
      <c r="AM3702" s="56">
        <f t="shared" si="13176"/>
        <v>0</v>
      </c>
      <c r="AN3702" s="56">
        <f t="shared" si="13176"/>
        <v>0</v>
      </c>
      <c r="AO3702" s="56">
        <f t="shared" si="13176"/>
        <v>0</v>
      </c>
      <c r="AP3702" s="56">
        <f t="shared" si="13176"/>
        <v>0</v>
      </c>
      <c r="AQ3702" s="56">
        <f t="shared" si="13176"/>
        <v>0</v>
      </c>
      <c r="AR3702" s="56">
        <f>+AR3703+AR3705+AR3707+AR3709</f>
        <v>0</v>
      </c>
      <c r="AS3702" s="56">
        <f t="shared" ref="AS3702:AX3702" si="13177">+AS3703+AS3705+AS3707+AS3709</f>
        <v>0</v>
      </c>
      <c r="AT3702" s="56">
        <f t="shared" si="13177"/>
        <v>0</v>
      </c>
      <c r="AU3702" s="56">
        <f t="shared" si="13177"/>
        <v>0</v>
      </c>
      <c r="AV3702" s="56">
        <f t="shared" si="13177"/>
        <v>0</v>
      </c>
      <c r="AW3702" s="56">
        <f t="shared" si="13177"/>
        <v>0</v>
      </c>
      <c r="AX3702" s="56">
        <f t="shared" si="13177"/>
        <v>0</v>
      </c>
      <c r="AY3702" s="56">
        <f>+AY3703+AY3705+AY3707+AY3709</f>
        <v>0</v>
      </c>
      <c r="AZ3702" s="56">
        <f t="shared" ref="AZ3702:BE3702" si="13178">+AZ3703+AZ3705+AZ3707+AZ3709</f>
        <v>0</v>
      </c>
      <c r="BA3702" s="56">
        <f t="shared" si="13178"/>
        <v>0</v>
      </c>
      <c r="BB3702" s="56">
        <f t="shared" si="13178"/>
        <v>0</v>
      </c>
      <c r="BC3702" s="56">
        <f t="shared" si="13178"/>
        <v>0</v>
      </c>
      <c r="BD3702" s="56">
        <f t="shared" si="13178"/>
        <v>0</v>
      </c>
      <c r="BE3702" s="56">
        <f t="shared" si="13178"/>
        <v>0</v>
      </c>
      <c r="BF3702" s="56">
        <f>+BF3703+BF3705+BF3707+BF3709</f>
        <v>0</v>
      </c>
      <c r="BG3702" s="56">
        <f t="shared" ref="BG3702:BK3702" si="13179">+BG3703+BG3705+BG3707+BG3709</f>
        <v>0</v>
      </c>
      <c r="BH3702" s="56">
        <f t="shared" si="13179"/>
        <v>0</v>
      </c>
      <c r="BI3702" s="56" t="e">
        <f t="shared" si="13179"/>
        <v>#REF!</v>
      </c>
      <c r="BJ3702" s="56" t="e">
        <f t="shared" si="13179"/>
        <v>#REF!</v>
      </c>
      <c r="BK3702" s="56" t="e">
        <f t="shared" si="13179"/>
        <v>#REF!</v>
      </c>
      <c r="BL3702" s="56" t="e">
        <f t="shared" si="13170"/>
        <v>#REF!</v>
      </c>
      <c r="BM3702" s="303"/>
      <c r="BN3702" s="303"/>
      <c r="BO3702" s="303"/>
      <c r="BP3702" s="303"/>
      <c r="BQ3702" s="303"/>
      <c r="BR3702" s="303"/>
      <c r="BS3702" s="58"/>
      <c r="BT3702" s="77"/>
    </row>
    <row r="3703" spans="1:72" s="79" customFormat="1" ht="50.25" hidden="1" customHeight="1">
      <c r="A3703" s="77"/>
      <c r="B3703" s="59">
        <v>2014</v>
      </c>
      <c r="C3703" s="60">
        <v>8317</v>
      </c>
      <c r="D3703" s="59">
        <v>17</v>
      </c>
      <c r="E3703" s="59">
        <v>3000</v>
      </c>
      <c r="F3703" s="59">
        <v>3500</v>
      </c>
      <c r="G3703" s="59">
        <v>352</v>
      </c>
      <c r="H3703" s="59"/>
      <c r="I3703" s="61" t="s">
        <v>1638</v>
      </c>
      <c r="J3703" s="62">
        <f>J3704</f>
        <v>0</v>
      </c>
      <c r="K3703" s="62">
        <f t="shared" ref="K3703:P3707" si="13180">K3704</f>
        <v>0</v>
      </c>
      <c r="L3703" s="62">
        <f t="shared" si="13180"/>
        <v>0</v>
      </c>
      <c r="M3703" s="62">
        <f t="shared" si="13180"/>
        <v>0</v>
      </c>
      <c r="N3703" s="62">
        <f t="shared" si="13180"/>
        <v>0</v>
      </c>
      <c r="O3703" s="62">
        <f t="shared" si="13180"/>
        <v>0</v>
      </c>
      <c r="P3703" s="62">
        <f t="shared" si="13180"/>
        <v>0</v>
      </c>
      <c r="Q3703" s="62">
        <f>Q3704</f>
        <v>0</v>
      </c>
      <c r="R3703" s="62">
        <f t="shared" ref="R3703:V3707" si="13181">R3704</f>
        <v>0</v>
      </c>
      <c r="S3703" s="62">
        <f t="shared" si="13181"/>
        <v>0</v>
      </c>
      <c r="T3703" s="62">
        <f>T3704</f>
        <v>0</v>
      </c>
      <c r="U3703" s="62">
        <f t="shared" si="13181"/>
        <v>0</v>
      </c>
      <c r="V3703" s="62">
        <f t="shared" si="13181"/>
        <v>0</v>
      </c>
      <c r="W3703" s="62">
        <v>0</v>
      </c>
      <c r="X3703" s="62">
        <v>0</v>
      </c>
      <c r="Y3703" s="62">
        <v>0</v>
      </c>
      <c r="Z3703" s="62">
        <v>0</v>
      </c>
      <c r="AA3703" s="62">
        <v>0</v>
      </c>
      <c r="AB3703" s="62">
        <v>0</v>
      </c>
      <c r="AC3703" s="62">
        <f t="shared" ref="AC3703:AC3707" si="13182">AC3704</f>
        <v>0</v>
      </c>
      <c r="AD3703" s="62">
        <f>AD3704</f>
        <v>0</v>
      </c>
      <c r="AE3703" s="62">
        <f t="shared" ref="AE3703:AJ3707" si="13183">AE3704</f>
        <v>0</v>
      </c>
      <c r="AF3703" s="62">
        <f t="shared" si="13183"/>
        <v>0</v>
      </c>
      <c r="AG3703" s="62" t="e">
        <f t="shared" si="13183"/>
        <v>#REF!</v>
      </c>
      <c r="AH3703" s="62" t="e">
        <f t="shared" si="13183"/>
        <v>#REF!</v>
      </c>
      <c r="AI3703" s="62" t="e">
        <f t="shared" si="13183"/>
        <v>#REF!</v>
      </c>
      <c r="AJ3703" s="62" t="e">
        <f t="shared" si="13183"/>
        <v>#REF!</v>
      </c>
      <c r="AK3703" s="62">
        <f>AK3704</f>
        <v>0</v>
      </c>
      <c r="AL3703" s="62">
        <f t="shared" ref="AL3703:BA3707" si="13184">AL3704</f>
        <v>0</v>
      </c>
      <c r="AM3703" s="62">
        <f t="shared" si="13184"/>
        <v>0</v>
      </c>
      <c r="AN3703" s="62">
        <f t="shared" si="13184"/>
        <v>0</v>
      </c>
      <c r="AO3703" s="62">
        <f t="shared" si="13184"/>
        <v>0</v>
      </c>
      <c r="AP3703" s="62">
        <f t="shared" si="13184"/>
        <v>0</v>
      </c>
      <c r="AQ3703" s="62">
        <f t="shared" si="13184"/>
        <v>0</v>
      </c>
      <c r="AR3703" s="62">
        <f>AR3704</f>
        <v>0</v>
      </c>
      <c r="AS3703" s="62">
        <f t="shared" si="13184"/>
        <v>0</v>
      </c>
      <c r="AT3703" s="62">
        <f t="shared" si="13184"/>
        <v>0</v>
      </c>
      <c r="AU3703" s="62">
        <f t="shared" si="13184"/>
        <v>0</v>
      </c>
      <c r="AV3703" s="62">
        <f t="shared" si="13184"/>
        <v>0</v>
      </c>
      <c r="AW3703" s="62">
        <f t="shared" si="13184"/>
        <v>0</v>
      </c>
      <c r="AX3703" s="62">
        <f t="shared" si="13184"/>
        <v>0</v>
      </c>
      <c r="AY3703" s="62">
        <f>AY3704</f>
        <v>0</v>
      </c>
      <c r="AZ3703" s="62">
        <f t="shared" si="13184"/>
        <v>0</v>
      </c>
      <c r="BA3703" s="62">
        <f t="shared" si="13184"/>
        <v>0</v>
      </c>
      <c r="BB3703" s="62">
        <f t="shared" ref="AZ3703:BE3707" si="13185">BB3704</f>
        <v>0</v>
      </c>
      <c r="BC3703" s="62">
        <f t="shared" si="13185"/>
        <v>0</v>
      </c>
      <c r="BD3703" s="62">
        <f t="shared" si="13185"/>
        <v>0</v>
      </c>
      <c r="BE3703" s="62">
        <f t="shared" si="13185"/>
        <v>0</v>
      </c>
      <c r="BF3703" s="62">
        <f>BF3704</f>
        <v>0</v>
      </c>
      <c r="BG3703" s="62">
        <f t="shared" ref="BG3703:BK3707" si="13186">BG3704</f>
        <v>0</v>
      </c>
      <c r="BH3703" s="62">
        <f t="shared" si="13186"/>
        <v>0</v>
      </c>
      <c r="BI3703" s="62" t="e">
        <f t="shared" si="13186"/>
        <v>#REF!</v>
      </c>
      <c r="BJ3703" s="62" t="e">
        <f t="shared" si="13186"/>
        <v>#REF!</v>
      </c>
      <c r="BK3703" s="62" t="e">
        <f t="shared" si="13186"/>
        <v>#REF!</v>
      </c>
      <c r="BL3703" s="62" t="e">
        <f t="shared" si="13170"/>
        <v>#REF!</v>
      </c>
      <c r="BM3703" s="304"/>
      <c r="BN3703" s="304"/>
      <c r="BO3703" s="304"/>
      <c r="BP3703" s="304"/>
      <c r="BQ3703" s="304"/>
      <c r="BR3703" s="304"/>
      <c r="BS3703" s="64"/>
      <c r="BT3703" s="77"/>
    </row>
    <row r="3704" spans="1:72" s="46" customFormat="1" ht="36.75" hidden="1" customHeight="1">
      <c r="A3704" s="77"/>
      <c r="B3704" s="20">
        <v>2014</v>
      </c>
      <c r="C3704" s="65">
        <v>8317</v>
      </c>
      <c r="D3704" s="20">
        <v>17</v>
      </c>
      <c r="E3704" s="20">
        <v>3000</v>
      </c>
      <c r="F3704" s="20">
        <v>3500</v>
      </c>
      <c r="G3704" s="20">
        <v>352</v>
      </c>
      <c r="H3704" s="20">
        <v>1</v>
      </c>
      <c r="I3704" s="66" t="s">
        <v>1638</v>
      </c>
      <c r="J3704" s="67">
        <v>0</v>
      </c>
      <c r="K3704" s="67">
        <v>0</v>
      </c>
      <c r="L3704" s="68">
        <f>J3704+K3704</f>
        <v>0</v>
      </c>
      <c r="M3704" s="67">
        <v>0</v>
      </c>
      <c r="N3704" s="67">
        <v>0</v>
      </c>
      <c r="O3704" s="68">
        <f>+M3704+N3704</f>
        <v>0</v>
      </c>
      <c r="P3704" s="68">
        <f>+L3704+O3704</f>
        <v>0</v>
      </c>
      <c r="Q3704" s="71">
        <v>0</v>
      </c>
      <c r="R3704" s="71">
        <v>0</v>
      </c>
      <c r="S3704" s="71">
        <v>0</v>
      </c>
      <c r="T3704" s="71">
        <v>0</v>
      </c>
      <c r="U3704" s="71">
        <v>0</v>
      </c>
      <c r="V3704" s="71">
        <v>0</v>
      </c>
      <c r="W3704" s="67">
        <v>0</v>
      </c>
      <c r="X3704" s="67">
        <v>0</v>
      </c>
      <c r="Y3704" s="68">
        <v>0</v>
      </c>
      <c r="Z3704" s="67">
        <v>0</v>
      </c>
      <c r="AA3704" s="67">
        <v>0</v>
      </c>
      <c r="AB3704" s="68">
        <v>0</v>
      </c>
      <c r="AC3704" s="68">
        <f t="shared" ref="AC3704" si="13187">+Y3704+AB3704</f>
        <v>0</v>
      </c>
      <c r="AD3704" s="67">
        <f>J3704+Q3704-T3704</f>
        <v>0</v>
      </c>
      <c r="AE3704" s="67">
        <f>K3704+R3704-U3704</f>
        <v>0</v>
      </c>
      <c r="AF3704" s="68">
        <f t="shared" ref="AF3704" si="13188">AD3704+AE3704</f>
        <v>0</v>
      </c>
      <c r="AG3704" s="67" t="e">
        <f>M3704+#REF!-V3704</f>
        <v>#REF!</v>
      </c>
      <c r="AH3704" s="67" t="e">
        <f>N3704+S3704-#REF!</f>
        <v>#REF!</v>
      </c>
      <c r="AI3704" s="68" t="e">
        <f t="shared" ref="AI3704" si="13189">+AG3704+AH3704</f>
        <v>#REF!</v>
      </c>
      <c r="AJ3704" s="68" t="e">
        <f t="shared" ref="AJ3704" si="13190">+AF3704+AI3704</f>
        <v>#REF!</v>
      </c>
      <c r="AK3704" s="71">
        <v>0</v>
      </c>
      <c r="AL3704" s="71">
        <v>0</v>
      </c>
      <c r="AM3704" s="68">
        <f>AK3704+AL3704</f>
        <v>0</v>
      </c>
      <c r="AN3704" s="71">
        <v>0</v>
      </c>
      <c r="AO3704" s="71">
        <v>0</v>
      </c>
      <c r="AP3704" s="68">
        <f>+AN3704+AO3704</f>
        <v>0</v>
      </c>
      <c r="AQ3704" s="68">
        <f>+AM3704+AP3704</f>
        <v>0</v>
      </c>
      <c r="AR3704" s="71">
        <v>0</v>
      </c>
      <c r="AS3704" s="71">
        <v>0</v>
      </c>
      <c r="AT3704" s="68">
        <f>AR3704+AS3704</f>
        <v>0</v>
      </c>
      <c r="AU3704" s="71">
        <v>0</v>
      </c>
      <c r="AV3704" s="71">
        <v>0</v>
      </c>
      <c r="AW3704" s="68">
        <f>+AU3704+AV3704</f>
        <v>0</v>
      </c>
      <c r="AX3704" s="68">
        <f>+AT3704+AW3704</f>
        <v>0</v>
      </c>
      <c r="AY3704" s="71">
        <v>0</v>
      </c>
      <c r="AZ3704" s="71">
        <v>0</v>
      </c>
      <c r="BA3704" s="68">
        <f>AY3704+AZ3704</f>
        <v>0</v>
      </c>
      <c r="BB3704" s="71">
        <v>0</v>
      </c>
      <c r="BC3704" s="71">
        <v>0</v>
      </c>
      <c r="BD3704" s="68">
        <f>+BB3704+BC3704</f>
        <v>0</v>
      </c>
      <c r="BE3704" s="68">
        <f>+BA3704+BD3704</f>
        <v>0</v>
      </c>
      <c r="BF3704" s="67">
        <f t="shared" ref="BF3704:BG3704" si="13191">AD3704-AK3704-AR3704-AY3704</f>
        <v>0</v>
      </c>
      <c r="BG3704" s="67">
        <f t="shared" si="13191"/>
        <v>0</v>
      </c>
      <c r="BH3704" s="68">
        <f t="shared" ref="BH3704" si="13192">BF3704+BG3704</f>
        <v>0</v>
      </c>
      <c r="BI3704" s="67" t="e">
        <f t="shared" ref="BI3704:BJ3704" si="13193">AG3704-AN3704-AU3704-BB3704</f>
        <v>#REF!</v>
      </c>
      <c r="BJ3704" s="67" t="e">
        <f t="shared" si="13193"/>
        <v>#REF!</v>
      </c>
      <c r="BK3704" s="68" t="e">
        <f t="shared" ref="BK3704" si="13194">+BI3704+BJ3704</f>
        <v>#REF!</v>
      </c>
      <c r="BL3704" s="68" t="e">
        <f t="shared" si="13170"/>
        <v>#REF!</v>
      </c>
      <c r="BM3704" s="305">
        <v>0</v>
      </c>
      <c r="BN3704" s="305">
        <v>0</v>
      </c>
      <c r="BO3704" s="306"/>
      <c r="BP3704" s="306"/>
      <c r="BQ3704" s="305">
        <v>0</v>
      </c>
      <c r="BR3704" s="305">
        <v>0</v>
      </c>
      <c r="BS3704" s="131" t="s">
        <v>208</v>
      </c>
      <c r="BT3704" s="77"/>
    </row>
    <row r="3705" spans="1:72" s="101" customFormat="1" ht="84" hidden="1" customHeight="1">
      <c r="A3705" s="100"/>
      <c r="B3705" s="59">
        <v>2014</v>
      </c>
      <c r="C3705" s="60">
        <v>8317</v>
      </c>
      <c r="D3705" s="59">
        <v>17</v>
      </c>
      <c r="E3705" s="59">
        <v>3000</v>
      </c>
      <c r="F3705" s="59">
        <v>3500</v>
      </c>
      <c r="G3705" s="59">
        <v>353</v>
      </c>
      <c r="H3705" s="59"/>
      <c r="I3705" s="61" t="s">
        <v>927</v>
      </c>
      <c r="J3705" s="62">
        <f>J3706</f>
        <v>0</v>
      </c>
      <c r="K3705" s="62">
        <f t="shared" si="13180"/>
        <v>0</v>
      </c>
      <c r="L3705" s="62">
        <f t="shared" si="13180"/>
        <v>0</v>
      </c>
      <c r="M3705" s="62">
        <f t="shared" si="13180"/>
        <v>0</v>
      </c>
      <c r="N3705" s="62">
        <f t="shared" si="13180"/>
        <v>0</v>
      </c>
      <c r="O3705" s="62">
        <f t="shared" si="13180"/>
        <v>0</v>
      </c>
      <c r="P3705" s="62">
        <f t="shared" si="13180"/>
        <v>0</v>
      </c>
      <c r="Q3705" s="62">
        <f>Q3706</f>
        <v>0</v>
      </c>
      <c r="R3705" s="62">
        <f t="shared" si="13181"/>
        <v>0</v>
      </c>
      <c r="S3705" s="62">
        <f t="shared" si="13181"/>
        <v>0</v>
      </c>
      <c r="T3705" s="62">
        <f>T3706</f>
        <v>0</v>
      </c>
      <c r="U3705" s="62">
        <f t="shared" si="13181"/>
        <v>0</v>
      </c>
      <c r="V3705" s="62">
        <f t="shared" si="13181"/>
        <v>0</v>
      </c>
      <c r="W3705" s="62">
        <v>0</v>
      </c>
      <c r="X3705" s="62">
        <v>0</v>
      </c>
      <c r="Y3705" s="62">
        <v>0</v>
      </c>
      <c r="Z3705" s="62">
        <v>0</v>
      </c>
      <c r="AA3705" s="62">
        <v>0</v>
      </c>
      <c r="AB3705" s="62">
        <v>0</v>
      </c>
      <c r="AC3705" s="62">
        <f t="shared" si="13182"/>
        <v>0</v>
      </c>
      <c r="AD3705" s="62">
        <f>AD3706</f>
        <v>0</v>
      </c>
      <c r="AE3705" s="62">
        <f t="shared" si="13183"/>
        <v>0</v>
      </c>
      <c r="AF3705" s="62">
        <f t="shared" si="13183"/>
        <v>0</v>
      </c>
      <c r="AG3705" s="62" t="e">
        <f t="shared" si="13183"/>
        <v>#REF!</v>
      </c>
      <c r="AH3705" s="62" t="e">
        <f t="shared" si="13183"/>
        <v>#REF!</v>
      </c>
      <c r="AI3705" s="62" t="e">
        <f t="shared" si="13183"/>
        <v>#REF!</v>
      </c>
      <c r="AJ3705" s="62" t="e">
        <f t="shared" si="13183"/>
        <v>#REF!</v>
      </c>
      <c r="AK3705" s="62">
        <f>AK3706</f>
        <v>0</v>
      </c>
      <c r="AL3705" s="62">
        <f t="shared" si="13184"/>
        <v>0</v>
      </c>
      <c r="AM3705" s="62">
        <f t="shared" si="13184"/>
        <v>0</v>
      </c>
      <c r="AN3705" s="62">
        <f t="shared" si="13184"/>
        <v>0</v>
      </c>
      <c r="AO3705" s="62">
        <f t="shared" si="13184"/>
        <v>0</v>
      </c>
      <c r="AP3705" s="62">
        <f t="shared" si="13184"/>
        <v>0</v>
      </c>
      <c r="AQ3705" s="62">
        <f t="shared" si="13184"/>
        <v>0</v>
      </c>
      <c r="AR3705" s="62">
        <f>AR3706</f>
        <v>0</v>
      </c>
      <c r="AS3705" s="62">
        <f t="shared" si="13184"/>
        <v>0</v>
      </c>
      <c r="AT3705" s="62">
        <f t="shared" si="13184"/>
        <v>0</v>
      </c>
      <c r="AU3705" s="62">
        <f t="shared" si="13184"/>
        <v>0</v>
      </c>
      <c r="AV3705" s="62">
        <f t="shared" si="13184"/>
        <v>0</v>
      </c>
      <c r="AW3705" s="62">
        <f t="shared" si="13184"/>
        <v>0</v>
      </c>
      <c r="AX3705" s="62">
        <f t="shared" si="13184"/>
        <v>0</v>
      </c>
      <c r="AY3705" s="62">
        <f>AY3706</f>
        <v>0</v>
      </c>
      <c r="AZ3705" s="62">
        <f t="shared" si="13185"/>
        <v>0</v>
      </c>
      <c r="BA3705" s="62">
        <f t="shared" si="13185"/>
        <v>0</v>
      </c>
      <c r="BB3705" s="62">
        <f t="shared" si="13185"/>
        <v>0</v>
      </c>
      <c r="BC3705" s="62">
        <f t="shared" si="13185"/>
        <v>0</v>
      </c>
      <c r="BD3705" s="62">
        <f t="shared" si="13185"/>
        <v>0</v>
      </c>
      <c r="BE3705" s="62">
        <f t="shared" si="13185"/>
        <v>0</v>
      </c>
      <c r="BF3705" s="62">
        <f>BF3706</f>
        <v>0</v>
      </c>
      <c r="BG3705" s="62">
        <f t="shared" si="13186"/>
        <v>0</v>
      </c>
      <c r="BH3705" s="62">
        <f t="shared" si="13186"/>
        <v>0</v>
      </c>
      <c r="BI3705" s="62" t="e">
        <f t="shared" si="13186"/>
        <v>#REF!</v>
      </c>
      <c r="BJ3705" s="62" t="e">
        <f t="shared" si="13186"/>
        <v>#REF!</v>
      </c>
      <c r="BK3705" s="62" t="e">
        <f t="shared" si="13186"/>
        <v>#REF!</v>
      </c>
      <c r="BL3705" s="62" t="e">
        <f t="shared" si="13170"/>
        <v>#REF!</v>
      </c>
      <c r="BM3705" s="304"/>
      <c r="BN3705" s="304"/>
      <c r="BO3705" s="304"/>
      <c r="BP3705" s="304"/>
      <c r="BQ3705" s="304"/>
      <c r="BR3705" s="304"/>
      <c r="BS3705" s="64"/>
      <c r="BT3705" s="100"/>
    </row>
    <row r="3706" spans="1:72" s="101" customFormat="1" ht="40.5" hidden="1" customHeight="1">
      <c r="A3706" s="100"/>
      <c r="B3706" s="20">
        <v>2014</v>
      </c>
      <c r="C3706" s="65">
        <v>8317</v>
      </c>
      <c r="D3706" s="20">
        <v>17</v>
      </c>
      <c r="E3706" s="20">
        <v>3000</v>
      </c>
      <c r="F3706" s="20">
        <v>3500</v>
      </c>
      <c r="G3706" s="20">
        <v>353</v>
      </c>
      <c r="H3706" s="20">
        <v>1</v>
      </c>
      <c r="I3706" s="66" t="s">
        <v>232</v>
      </c>
      <c r="J3706" s="67">
        <v>0</v>
      </c>
      <c r="K3706" s="67">
        <v>0</v>
      </c>
      <c r="L3706" s="68">
        <f>J3706+K3706</f>
        <v>0</v>
      </c>
      <c r="M3706" s="67">
        <v>0</v>
      </c>
      <c r="N3706" s="67">
        <v>0</v>
      </c>
      <c r="O3706" s="68">
        <f>+M3706+N3706</f>
        <v>0</v>
      </c>
      <c r="P3706" s="68">
        <f>+L3706+O3706</f>
        <v>0</v>
      </c>
      <c r="Q3706" s="71">
        <v>0</v>
      </c>
      <c r="R3706" s="71">
        <v>0</v>
      </c>
      <c r="S3706" s="71">
        <v>0</v>
      </c>
      <c r="T3706" s="71">
        <v>0</v>
      </c>
      <c r="U3706" s="71">
        <v>0</v>
      </c>
      <c r="V3706" s="71">
        <v>0</v>
      </c>
      <c r="W3706" s="67">
        <v>0</v>
      </c>
      <c r="X3706" s="67">
        <v>0</v>
      </c>
      <c r="Y3706" s="68">
        <v>0</v>
      </c>
      <c r="Z3706" s="67">
        <v>0</v>
      </c>
      <c r="AA3706" s="67">
        <v>0</v>
      </c>
      <c r="AB3706" s="68">
        <v>0</v>
      </c>
      <c r="AC3706" s="68">
        <f t="shared" ref="AC3706" si="13195">+Y3706+AB3706</f>
        <v>0</v>
      </c>
      <c r="AD3706" s="67">
        <f>J3706+Q3706-T3706</f>
        <v>0</v>
      </c>
      <c r="AE3706" s="67">
        <f>K3706+R3706-U3706</f>
        <v>0</v>
      </c>
      <c r="AF3706" s="68">
        <f t="shared" ref="AF3706" si="13196">AD3706+AE3706</f>
        <v>0</v>
      </c>
      <c r="AG3706" s="67" t="e">
        <f>M3706+#REF!-V3706</f>
        <v>#REF!</v>
      </c>
      <c r="AH3706" s="67" t="e">
        <f>N3706+S3706-#REF!</f>
        <v>#REF!</v>
      </c>
      <c r="AI3706" s="68" t="e">
        <f t="shared" ref="AI3706" si="13197">+AG3706+AH3706</f>
        <v>#REF!</v>
      </c>
      <c r="AJ3706" s="68" t="e">
        <f t="shared" ref="AJ3706" si="13198">+AF3706+AI3706</f>
        <v>#REF!</v>
      </c>
      <c r="AK3706" s="71">
        <v>0</v>
      </c>
      <c r="AL3706" s="71">
        <v>0</v>
      </c>
      <c r="AM3706" s="68">
        <f>AK3706+AL3706</f>
        <v>0</v>
      </c>
      <c r="AN3706" s="71">
        <v>0</v>
      </c>
      <c r="AO3706" s="71">
        <v>0</v>
      </c>
      <c r="AP3706" s="68">
        <f>+AN3706+AO3706</f>
        <v>0</v>
      </c>
      <c r="AQ3706" s="68">
        <f>+AM3706+AP3706</f>
        <v>0</v>
      </c>
      <c r="AR3706" s="71">
        <v>0</v>
      </c>
      <c r="AS3706" s="71">
        <v>0</v>
      </c>
      <c r="AT3706" s="68">
        <f>AR3706+AS3706</f>
        <v>0</v>
      </c>
      <c r="AU3706" s="71">
        <v>0</v>
      </c>
      <c r="AV3706" s="71">
        <v>0</v>
      </c>
      <c r="AW3706" s="68">
        <f>+AU3706+AV3706</f>
        <v>0</v>
      </c>
      <c r="AX3706" s="68">
        <f>+AT3706+AW3706</f>
        <v>0</v>
      </c>
      <c r="AY3706" s="71">
        <v>0</v>
      </c>
      <c r="AZ3706" s="71">
        <v>0</v>
      </c>
      <c r="BA3706" s="68">
        <f>AY3706+AZ3706</f>
        <v>0</v>
      </c>
      <c r="BB3706" s="71">
        <v>0</v>
      </c>
      <c r="BC3706" s="71">
        <v>0</v>
      </c>
      <c r="BD3706" s="68">
        <f>+BB3706+BC3706</f>
        <v>0</v>
      </c>
      <c r="BE3706" s="68">
        <f>+BA3706+BD3706</f>
        <v>0</v>
      </c>
      <c r="BF3706" s="67">
        <f t="shared" ref="BF3706:BG3706" si="13199">AD3706-AK3706-AR3706-AY3706</f>
        <v>0</v>
      </c>
      <c r="BG3706" s="67">
        <f t="shared" si="13199"/>
        <v>0</v>
      </c>
      <c r="BH3706" s="68">
        <f t="shared" ref="BH3706" si="13200">BF3706+BG3706</f>
        <v>0</v>
      </c>
      <c r="BI3706" s="67" t="e">
        <f t="shared" ref="BI3706:BJ3706" si="13201">AG3706-AN3706-AU3706-BB3706</f>
        <v>#REF!</v>
      </c>
      <c r="BJ3706" s="67" t="e">
        <f t="shared" si="13201"/>
        <v>#REF!</v>
      </c>
      <c r="BK3706" s="68" t="e">
        <f t="shared" ref="BK3706" si="13202">+BI3706+BJ3706</f>
        <v>#REF!</v>
      </c>
      <c r="BL3706" s="68" t="e">
        <f t="shared" si="13170"/>
        <v>#REF!</v>
      </c>
      <c r="BM3706" s="305">
        <v>0</v>
      </c>
      <c r="BN3706" s="305">
        <v>0</v>
      </c>
      <c r="BO3706" s="306"/>
      <c r="BP3706" s="306"/>
      <c r="BQ3706" s="305">
        <v>0</v>
      </c>
      <c r="BR3706" s="305">
        <v>0</v>
      </c>
      <c r="BS3706" s="114" t="s">
        <v>208</v>
      </c>
      <c r="BT3706" s="257"/>
    </row>
    <row r="3707" spans="1:72" s="46" customFormat="1" ht="71.25" hidden="1" customHeight="1">
      <c r="A3707" s="77"/>
      <c r="B3707" s="59">
        <v>2014</v>
      </c>
      <c r="C3707" s="60">
        <v>8317</v>
      </c>
      <c r="D3707" s="59">
        <v>17</v>
      </c>
      <c r="E3707" s="59">
        <v>3000</v>
      </c>
      <c r="F3707" s="59">
        <v>3500</v>
      </c>
      <c r="G3707" s="59">
        <v>354</v>
      </c>
      <c r="H3707" s="59"/>
      <c r="I3707" s="61" t="s">
        <v>234</v>
      </c>
      <c r="J3707" s="62">
        <f>J3708</f>
        <v>0</v>
      </c>
      <c r="K3707" s="62">
        <f t="shared" si="13180"/>
        <v>0</v>
      </c>
      <c r="L3707" s="62">
        <f t="shared" si="13180"/>
        <v>0</v>
      </c>
      <c r="M3707" s="62">
        <f t="shared" si="13180"/>
        <v>0</v>
      </c>
      <c r="N3707" s="62">
        <f t="shared" si="13180"/>
        <v>0</v>
      </c>
      <c r="O3707" s="62">
        <f t="shared" si="13180"/>
        <v>0</v>
      </c>
      <c r="P3707" s="62">
        <f t="shared" si="13180"/>
        <v>0</v>
      </c>
      <c r="Q3707" s="62">
        <f>Q3708</f>
        <v>0</v>
      </c>
      <c r="R3707" s="62">
        <f t="shared" si="13181"/>
        <v>0</v>
      </c>
      <c r="S3707" s="62">
        <f t="shared" si="13181"/>
        <v>0</v>
      </c>
      <c r="T3707" s="62">
        <f>T3708</f>
        <v>0</v>
      </c>
      <c r="U3707" s="62">
        <f t="shared" si="13181"/>
        <v>0</v>
      </c>
      <c r="V3707" s="62">
        <f t="shared" si="13181"/>
        <v>0</v>
      </c>
      <c r="W3707" s="62">
        <v>0</v>
      </c>
      <c r="X3707" s="62">
        <v>0</v>
      </c>
      <c r="Y3707" s="62">
        <v>0</v>
      </c>
      <c r="Z3707" s="62">
        <v>0</v>
      </c>
      <c r="AA3707" s="62">
        <v>0</v>
      </c>
      <c r="AB3707" s="62">
        <v>0</v>
      </c>
      <c r="AC3707" s="62">
        <f t="shared" si="13182"/>
        <v>0</v>
      </c>
      <c r="AD3707" s="62">
        <f>AD3708</f>
        <v>0</v>
      </c>
      <c r="AE3707" s="62">
        <f t="shared" si="13183"/>
        <v>0</v>
      </c>
      <c r="AF3707" s="62">
        <f t="shared" si="13183"/>
        <v>0</v>
      </c>
      <c r="AG3707" s="62" t="e">
        <f t="shared" si="13183"/>
        <v>#REF!</v>
      </c>
      <c r="AH3707" s="62" t="e">
        <f t="shared" si="13183"/>
        <v>#REF!</v>
      </c>
      <c r="AI3707" s="62" t="e">
        <f t="shared" si="13183"/>
        <v>#REF!</v>
      </c>
      <c r="AJ3707" s="62" t="e">
        <f t="shared" si="13183"/>
        <v>#REF!</v>
      </c>
      <c r="AK3707" s="62">
        <f>AK3708</f>
        <v>0</v>
      </c>
      <c r="AL3707" s="62">
        <f t="shared" si="13184"/>
        <v>0</v>
      </c>
      <c r="AM3707" s="62">
        <f t="shared" si="13184"/>
        <v>0</v>
      </c>
      <c r="AN3707" s="62">
        <f t="shared" si="13184"/>
        <v>0</v>
      </c>
      <c r="AO3707" s="62">
        <f t="shared" si="13184"/>
        <v>0</v>
      </c>
      <c r="AP3707" s="62">
        <f t="shared" si="13184"/>
        <v>0</v>
      </c>
      <c r="AQ3707" s="62">
        <f t="shared" si="13184"/>
        <v>0</v>
      </c>
      <c r="AR3707" s="62">
        <f>AR3708</f>
        <v>0</v>
      </c>
      <c r="AS3707" s="62">
        <f t="shared" si="13184"/>
        <v>0</v>
      </c>
      <c r="AT3707" s="62">
        <f t="shared" si="13184"/>
        <v>0</v>
      </c>
      <c r="AU3707" s="62">
        <f t="shared" si="13184"/>
        <v>0</v>
      </c>
      <c r="AV3707" s="62">
        <f t="shared" si="13184"/>
        <v>0</v>
      </c>
      <c r="AW3707" s="62">
        <f t="shared" si="13184"/>
        <v>0</v>
      </c>
      <c r="AX3707" s="62">
        <f t="shared" si="13184"/>
        <v>0</v>
      </c>
      <c r="AY3707" s="62">
        <f>AY3708</f>
        <v>0</v>
      </c>
      <c r="AZ3707" s="62">
        <f t="shared" si="13185"/>
        <v>0</v>
      </c>
      <c r="BA3707" s="62">
        <f t="shared" si="13185"/>
        <v>0</v>
      </c>
      <c r="BB3707" s="62">
        <f t="shared" si="13185"/>
        <v>0</v>
      </c>
      <c r="BC3707" s="62">
        <f t="shared" si="13185"/>
        <v>0</v>
      </c>
      <c r="BD3707" s="62">
        <f t="shared" si="13185"/>
        <v>0</v>
      </c>
      <c r="BE3707" s="62">
        <f t="shared" si="13185"/>
        <v>0</v>
      </c>
      <c r="BF3707" s="62">
        <f>BF3708</f>
        <v>0</v>
      </c>
      <c r="BG3707" s="62">
        <f t="shared" si="13186"/>
        <v>0</v>
      </c>
      <c r="BH3707" s="62">
        <f t="shared" si="13186"/>
        <v>0</v>
      </c>
      <c r="BI3707" s="62" t="e">
        <f t="shared" si="13186"/>
        <v>#REF!</v>
      </c>
      <c r="BJ3707" s="62" t="e">
        <f t="shared" si="13186"/>
        <v>#REF!</v>
      </c>
      <c r="BK3707" s="62" t="e">
        <f t="shared" si="13186"/>
        <v>#REF!</v>
      </c>
      <c r="BL3707" s="62" t="e">
        <f t="shared" si="13170"/>
        <v>#REF!</v>
      </c>
      <c r="BM3707" s="304"/>
      <c r="BN3707" s="304"/>
      <c r="BO3707" s="304"/>
      <c r="BP3707" s="304"/>
      <c r="BQ3707" s="304"/>
      <c r="BR3707" s="304"/>
      <c r="BS3707" s="241"/>
      <c r="BT3707" s="77"/>
    </row>
    <row r="3708" spans="1:72" s="46" customFormat="1" ht="83.25" hidden="1" customHeight="1">
      <c r="A3708" s="77"/>
      <c r="B3708" s="20">
        <v>2014</v>
      </c>
      <c r="C3708" s="65">
        <v>8317</v>
      </c>
      <c r="D3708" s="20">
        <v>17</v>
      </c>
      <c r="E3708" s="20">
        <v>3000</v>
      </c>
      <c r="F3708" s="20">
        <v>3500</v>
      </c>
      <c r="G3708" s="20">
        <v>354</v>
      </c>
      <c r="H3708" s="20">
        <v>1</v>
      </c>
      <c r="I3708" s="86" t="s">
        <v>1569</v>
      </c>
      <c r="J3708" s="67">
        <v>0</v>
      </c>
      <c r="K3708" s="67">
        <v>0</v>
      </c>
      <c r="L3708" s="68">
        <f>J3708+K3708</f>
        <v>0</v>
      </c>
      <c r="M3708" s="67">
        <v>0</v>
      </c>
      <c r="N3708" s="67">
        <v>0</v>
      </c>
      <c r="O3708" s="68">
        <f>+M3708+N3708</f>
        <v>0</v>
      </c>
      <c r="P3708" s="68">
        <f>+L3708+O3708</f>
        <v>0</v>
      </c>
      <c r="Q3708" s="71">
        <v>0</v>
      </c>
      <c r="R3708" s="71">
        <v>0</v>
      </c>
      <c r="S3708" s="71">
        <v>0</v>
      </c>
      <c r="T3708" s="71">
        <v>0</v>
      </c>
      <c r="U3708" s="71">
        <v>0</v>
      </c>
      <c r="V3708" s="71">
        <v>0</v>
      </c>
      <c r="W3708" s="67">
        <v>0</v>
      </c>
      <c r="X3708" s="67">
        <v>0</v>
      </c>
      <c r="Y3708" s="68">
        <v>0</v>
      </c>
      <c r="Z3708" s="67">
        <v>0</v>
      </c>
      <c r="AA3708" s="67">
        <v>0</v>
      </c>
      <c r="AB3708" s="68">
        <v>0</v>
      </c>
      <c r="AC3708" s="68">
        <f t="shared" ref="AC3708" si="13203">+Y3708+AB3708</f>
        <v>0</v>
      </c>
      <c r="AD3708" s="67">
        <f>J3708+Q3708-T3708</f>
        <v>0</v>
      </c>
      <c r="AE3708" s="67">
        <f>K3708+R3708-U3708</f>
        <v>0</v>
      </c>
      <c r="AF3708" s="68">
        <f t="shared" ref="AF3708" si="13204">AD3708+AE3708</f>
        <v>0</v>
      </c>
      <c r="AG3708" s="67" t="e">
        <f>M3708+#REF!-V3708</f>
        <v>#REF!</v>
      </c>
      <c r="AH3708" s="67" t="e">
        <f>N3708+S3708-#REF!</f>
        <v>#REF!</v>
      </c>
      <c r="AI3708" s="68" t="e">
        <f t="shared" ref="AI3708" si="13205">+AG3708+AH3708</f>
        <v>#REF!</v>
      </c>
      <c r="AJ3708" s="68" t="e">
        <f t="shared" ref="AJ3708" si="13206">+AF3708+AI3708</f>
        <v>#REF!</v>
      </c>
      <c r="AK3708" s="71">
        <v>0</v>
      </c>
      <c r="AL3708" s="71">
        <v>0</v>
      </c>
      <c r="AM3708" s="68">
        <f>AK3708+AL3708</f>
        <v>0</v>
      </c>
      <c r="AN3708" s="71">
        <v>0</v>
      </c>
      <c r="AO3708" s="71">
        <v>0</v>
      </c>
      <c r="AP3708" s="68">
        <f>+AN3708+AO3708</f>
        <v>0</v>
      </c>
      <c r="AQ3708" s="68">
        <f>+AM3708+AP3708</f>
        <v>0</v>
      </c>
      <c r="AR3708" s="71">
        <v>0</v>
      </c>
      <c r="AS3708" s="71">
        <v>0</v>
      </c>
      <c r="AT3708" s="68">
        <f>AR3708+AS3708</f>
        <v>0</v>
      </c>
      <c r="AU3708" s="71">
        <v>0</v>
      </c>
      <c r="AV3708" s="71">
        <v>0</v>
      </c>
      <c r="AW3708" s="68">
        <f>+AU3708+AV3708</f>
        <v>0</v>
      </c>
      <c r="AX3708" s="68">
        <f>+AT3708+AW3708</f>
        <v>0</v>
      </c>
      <c r="AY3708" s="71">
        <v>0</v>
      </c>
      <c r="AZ3708" s="71">
        <v>0</v>
      </c>
      <c r="BA3708" s="68">
        <f>AY3708+AZ3708</f>
        <v>0</v>
      </c>
      <c r="BB3708" s="71">
        <v>0</v>
      </c>
      <c r="BC3708" s="71">
        <v>0</v>
      </c>
      <c r="BD3708" s="68">
        <f>+BB3708+BC3708</f>
        <v>0</v>
      </c>
      <c r="BE3708" s="68">
        <f>+BA3708+BD3708</f>
        <v>0</v>
      </c>
      <c r="BF3708" s="67">
        <f t="shared" ref="BF3708:BG3708" si="13207">AD3708-AK3708-AR3708-AY3708</f>
        <v>0</v>
      </c>
      <c r="BG3708" s="67">
        <f t="shared" si="13207"/>
        <v>0</v>
      </c>
      <c r="BH3708" s="68">
        <f t="shared" ref="BH3708" si="13208">BF3708+BG3708</f>
        <v>0</v>
      </c>
      <c r="BI3708" s="67" t="e">
        <f t="shared" ref="BI3708:BJ3708" si="13209">AG3708-AN3708-AU3708-BB3708</f>
        <v>#REF!</v>
      </c>
      <c r="BJ3708" s="67" t="e">
        <f t="shared" si="13209"/>
        <v>#REF!</v>
      </c>
      <c r="BK3708" s="68" t="e">
        <f t="shared" ref="BK3708" si="13210">+BI3708+BJ3708</f>
        <v>#REF!</v>
      </c>
      <c r="BL3708" s="68" t="e">
        <f t="shared" si="13170"/>
        <v>#REF!</v>
      </c>
      <c r="BM3708" s="305">
        <v>0</v>
      </c>
      <c r="BN3708" s="305">
        <v>0</v>
      </c>
      <c r="BO3708" s="306"/>
      <c r="BP3708" s="306"/>
      <c r="BQ3708" s="305">
        <v>0</v>
      </c>
      <c r="BR3708" s="305">
        <v>0</v>
      </c>
      <c r="BS3708" s="120" t="s">
        <v>208</v>
      </c>
      <c r="BT3708" s="77"/>
    </row>
    <row r="3709" spans="1:72" s="79" customFormat="1" ht="40.5" hidden="1">
      <c r="A3709" s="77"/>
      <c r="B3709" s="59">
        <v>2014</v>
      </c>
      <c r="C3709" s="60">
        <v>8317</v>
      </c>
      <c r="D3709" s="59">
        <v>17</v>
      </c>
      <c r="E3709" s="59">
        <v>3000</v>
      </c>
      <c r="F3709" s="59">
        <v>3500</v>
      </c>
      <c r="G3709" s="59">
        <v>355</v>
      </c>
      <c r="H3709" s="59"/>
      <c r="I3709" s="61" t="s">
        <v>99</v>
      </c>
      <c r="J3709" s="62">
        <f>J3710</f>
        <v>0</v>
      </c>
      <c r="K3709" s="62">
        <f t="shared" ref="K3709:P3709" si="13211">K3710</f>
        <v>0</v>
      </c>
      <c r="L3709" s="62">
        <f t="shared" si="13211"/>
        <v>0</v>
      </c>
      <c r="M3709" s="62">
        <f t="shared" si="13211"/>
        <v>0</v>
      </c>
      <c r="N3709" s="62">
        <f t="shared" si="13211"/>
        <v>0</v>
      </c>
      <c r="O3709" s="62">
        <f t="shared" si="13211"/>
        <v>0</v>
      </c>
      <c r="P3709" s="62">
        <f t="shared" si="13211"/>
        <v>0</v>
      </c>
      <c r="Q3709" s="62">
        <f>Q3710</f>
        <v>0</v>
      </c>
      <c r="R3709" s="62">
        <f t="shared" ref="R3709:V3709" si="13212">R3710</f>
        <v>0</v>
      </c>
      <c r="S3709" s="62">
        <f t="shared" si="13212"/>
        <v>0</v>
      </c>
      <c r="T3709" s="62">
        <f>T3710</f>
        <v>0</v>
      </c>
      <c r="U3709" s="62">
        <f t="shared" si="13212"/>
        <v>0</v>
      </c>
      <c r="V3709" s="62">
        <f t="shared" si="13212"/>
        <v>0</v>
      </c>
      <c r="W3709" s="62">
        <v>0</v>
      </c>
      <c r="X3709" s="62">
        <v>0</v>
      </c>
      <c r="Y3709" s="62">
        <v>0</v>
      </c>
      <c r="Z3709" s="62">
        <v>0</v>
      </c>
      <c r="AA3709" s="62">
        <v>0</v>
      </c>
      <c r="AB3709" s="62">
        <v>0</v>
      </c>
      <c r="AC3709" s="62">
        <f t="shared" ref="AC3709" si="13213">AC3710</f>
        <v>0</v>
      </c>
      <c r="AD3709" s="62">
        <f>AD3710</f>
        <v>0</v>
      </c>
      <c r="AE3709" s="62">
        <f t="shared" ref="AE3709:AJ3709" si="13214">AE3710</f>
        <v>0</v>
      </c>
      <c r="AF3709" s="62">
        <f t="shared" si="13214"/>
        <v>0</v>
      </c>
      <c r="AG3709" s="62" t="e">
        <f t="shared" si="13214"/>
        <v>#REF!</v>
      </c>
      <c r="AH3709" s="62" t="e">
        <f t="shared" si="13214"/>
        <v>#REF!</v>
      </c>
      <c r="AI3709" s="62" t="e">
        <f t="shared" si="13214"/>
        <v>#REF!</v>
      </c>
      <c r="AJ3709" s="62" t="e">
        <f t="shared" si="13214"/>
        <v>#REF!</v>
      </c>
      <c r="AK3709" s="62">
        <f>AK3710</f>
        <v>0</v>
      </c>
      <c r="AL3709" s="62">
        <f t="shared" ref="AL3709:BK3709" si="13215">AL3710</f>
        <v>0</v>
      </c>
      <c r="AM3709" s="62">
        <f t="shared" si="13215"/>
        <v>0</v>
      </c>
      <c r="AN3709" s="62">
        <f t="shared" si="13215"/>
        <v>0</v>
      </c>
      <c r="AO3709" s="62">
        <f t="shared" si="13215"/>
        <v>0</v>
      </c>
      <c r="AP3709" s="62">
        <f t="shared" si="13215"/>
        <v>0</v>
      </c>
      <c r="AQ3709" s="62">
        <f t="shared" si="13215"/>
        <v>0</v>
      </c>
      <c r="AR3709" s="62">
        <f>AR3710</f>
        <v>0</v>
      </c>
      <c r="AS3709" s="62">
        <f t="shared" si="13215"/>
        <v>0</v>
      </c>
      <c r="AT3709" s="62">
        <f t="shared" si="13215"/>
        <v>0</v>
      </c>
      <c r="AU3709" s="62">
        <f t="shared" si="13215"/>
        <v>0</v>
      </c>
      <c r="AV3709" s="62">
        <f t="shared" si="13215"/>
        <v>0</v>
      </c>
      <c r="AW3709" s="62">
        <f t="shared" si="13215"/>
        <v>0</v>
      </c>
      <c r="AX3709" s="62">
        <f t="shared" si="13215"/>
        <v>0</v>
      </c>
      <c r="AY3709" s="62">
        <f>AY3710</f>
        <v>0</v>
      </c>
      <c r="AZ3709" s="62">
        <f t="shared" si="13215"/>
        <v>0</v>
      </c>
      <c r="BA3709" s="62">
        <f t="shared" si="13215"/>
        <v>0</v>
      </c>
      <c r="BB3709" s="62">
        <f t="shared" si="13215"/>
        <v>0</v>
      </c>
      <c r="BC3709" s="62">
        <f t="shared" si="13215"/>
        <v>0</v>
      </c>
      <c r="BD3709" s="62">
        <f t="shared" si="13215"/>
        <v>0</v>
      </c>
      <c r="BE3709" s="62">
        <f t="shared" si="13215"/>
        <v>0</v>
      </c>
      <c r="BF3709" s="62">
        <f>BF3710</f>
        <v>0</v>
      </c>
      <c r="BG3709" s="62">
        <f t="shared" si="13215"/>
        <v>0</v>
      </c>
      <c r="BH3709" s="62">
        <f t="shared" si="13215"/>
        <v>0</v>
      </c>
      <c r="BI3709" s="62" t="e">
        <f t="shared" si="13215"/>
        <v>#REF!</v>
      </c>
      <c r="BJ3709" s="62" t="e">
        <f t="shared" si="13215"/>
        <v>#REF!</v>
      </c>
      <c r="BK3709" s="62" t="e">
        <f t="shared" si="13215"/>
        <v>#REF!</v>
      </c>
      <c r="BL3709" s="62" t="e">
        <f t="shared" si="13170"/>
        <v>#REF!</v>
      </c>
      <c r="BM3709" s="304"/>
      <c r="BN3709" s="304"/>
      <c r="BO3709" s="304"/>
      <c r="BP3709" s="304"/>
      <c r="BQ3709" s="304"/>
      <c r="BR3709" s="304"/>
      <c r="BS3709" s="64"/>
      <c r="BT3709" s="77"/>
    </row>
    <row r="3710" spans="1:72" s="46" customFormat="1" ht="55.5" hidden="1" customHeight="1">
      <c r="A3710" s="77"/>
      <c r="B3710" s="20">
        <v>2014</v>
      </c>
      <c r="C3710" s="65">
        <v>8317</v>
      </c>
      <c r="D3710" s="20">
        <v>17</v>
      </c>
      <c r="E3710" s="20">
        <v>3000</v>
      </c>
      <c r="F3710" s="20">
        <v>3500</v>
      </c>
      <c r="G3710" s="20">
        <v>355</v>
      </c>
      <c r="H3710" s="20">
        <v>1</v>
      </c>
      <c r="I3710" s="66" t="s">
        <v>100</v>
      </c>
      <c r="J3710" s="67">
        <v>0</v>
      </c>
      <c r="K3710" s="67">
        <v>0</v>
      </c>
      <c r="L3710" s="68">
        <f>J3710+K3710</f>
        <v>0</v>
      </c>
      <c r="M3710" s="67">
        <v>0</v>
      </c>
      <c r="N3710" s="67">
        <v>0</v>
      </c>
      <c r="O3710" s="68">
        <f>+M3710+N3710</f>
        <v>0</v>
      </c>
      <c r="P3710" s="68">
        <f>+L3710+O3710</f>
        <v>0</v>
      </c>
      <c r="Q3710" s="71">
        <v>0</v>
      </c>
      <c r="R3710" s="71">
        <v>0</v>
      </c>
      <c r="S3710" s="71">
        <v>0</v>
      </c>
      <c r="T3710" s="71">
        <v>0</v>
      </c>
      <c r="U3710" s="71">
        <v>0</v>
      </c>
      <c r="V3710" s="71">
        <v>0</v>
      </c>
      <c r="W3710" s="67">
        <v>0</v>
      </c>
      <c r="X3710" s="67">
        <v>0</v>
      </c>
      <c r="Y3710" s="68">
        <v>0</v>
      </c>
      <c r="Z3710" s="67">
        <v>0</v>
      </c>
      <c r="AA3710" s="67">
        <v>0</v>
      </c>
      <c r="AB3710" s="68">
        <v>0</v>
      </c>
      <c r="AC3710" s="68">
        <f t="shared" ref="AC3710" si="13216">+Y3710+AB3710</f>
        <v>0</v>
      </c>
      <c r="AD3710" s="67">
        <f>J3710+Q3710-T3710</f>
        <v>0</v>
      </c>
      <c r="AE3710" s="67">
        <f>K3710+R3710-U3710</f>
        <v>0</v>
      </c>
      <c r="AF3710" s="68">
        <f t="shared" ref="AF3710" si="13217">AD3710+AE3710</f>
        <v>0</v>
      </c>
      <c r="AG3710" s="67" t="e">
        <f>M3710+#REF!-V3710</f>
        <v>#REF!</v>
      </c>
      <c r="AH3710" s="67" t="e">
        <f>N3710+S3710-#REF!</f>
        <v>#REF!</v>
      </c>
      <c r="AI3710" s="68" t="e">
        <f t="shared" ref="AI3710" si="13218">+AG3710+AH3710</f>
        <v>#REF!</v>
      </c>
      <c r="AJ3710" s="68" t="e">
        <f t="shared" ref="AJ3710" si="13219">+AF3710+AI3710</f>
        <v>#REF!</v>
      </c>
      <c r="AK3710" s="71">
        <v>0</v>
      </c>
      <c r="AL3710" s="71">
        <v>0</v>
      </c>
      <c r="AM3710" s="68">
        <f>AK3710+AL3710</f>
        <v>0</v>
      </c>
      <c r="AN3710" s="71">
        <v>0</v>
      </c>
      <c r="AO3710" s="71">
        <v>0</v>
      </c>
      <c r="AP3710" s="68">
        <f>+AN3710+AO3710</f>
        <v>0</v>
      </c>
      <c r="AQ3710" s="68">
        <f>+AM3710+AP3710</f>
        <v>0</v>
      </c>
      <c r="AR3710" s="71">
        <v>0</v>
      </c>
      <c r="AS3710" s="71">
        <v>0</v>
      </c>
      <c r="AT3710" s="68">
        <f>AR3710+AS3710</f>
        <v>0</v>
      </c>
      <c r="AU3710" s="71">
        <v>0</v>
      </c>
      <c r="AV3710" s="71">
        <v>0</v>
      </c>
      <c r="AW3710" s="68">
        <f>+AU3710+AV3710</f>
        <v>0</v>
      </c>
      <c r="AX3710" s="68">
        <f>+AT3710+AW3710</f>
        <v>0</v>
      </c>
      <c r="AY3710" s="71">
        <v>0</v>
      </c>
      <c r="AZ3710" s="71">
        <v>0</v>
      </c>
      <c r="BA3710" s="68">
        <f>AY3710+AZ3710</f>
        <v>0</v>
      </c>
      <c r="BB3710" s="71">
        <v>0</v>
      </c>
      <c r="BC3710" s="71">
        <v>0</v>
      </c>
      <c r="BD3710" s="68">
        <f>+BB3710+BC3710</f>
        <v>0</v>
      </c>
      <c r="BE3710" s="68">
        <f>+BA3710+BD3710</f>
        <v>0</v>
      </c>
      <c r="BF3710" s="67">
        <f t="shared" ref="BF3710:BG3710" si="13220">AD3710-AK3710-AR3710-AY3710</f>
        <v>0</v>
      </c>
      <c r="BG3710" s="67">
        <f t="shared" si="13220"/>
        <v>0</v>
      </c>
      <c r="BH3710" s="68">
        <f t="shared" ref="BH3710" si="13221">BF3710+BG3710</f>
        <v>0</v>
      </c>
      <c r="BI3710" s="67" t="e">
        <f t="shared" ref="BI3710:BJ3710" si="13222">AG3710-AN3710-AU3710-BB3710</f>
        <v>#REF!</v>
      </c>
      <c r="BJ3710" s="67" t="e">
        <f t="shared" si="13222"/>
        <v>#REF!</v>
      </c>
      <c r="BK3710" s="68" t="e">
        <f t="shared" ref="BK3710" si="13223">+BI3710+BJ3710</f>
        <v>#REF!</v>
      </c>
      <c r="BL3710" s="68" t="e">
        <f t="shared" si="13170"/>
        <v>#REF!</v>
      </c>
      <c r="BM3710" s="305">
        <v>0</v>
      </c>
      <c r="BN3710" s="305">
        <v>0</v>
      </c>
      <c r="BO3710" s="306"/>
      <c r="BP3710" s="306"/>
      <c r="BQ3710" s="305">
        <v>0</v>
      </c>
      <c r="BR3710" s="305">
        <v>0</v>
      </c>
      <c r="BS3710" s="74" t="s">
        <v>37</v>
      </c>
      <c r="BT3710" s="77"/>
    </row>
    <row r="3711" spans="1:72" s="78" customFormat="1" hidden="1">
      <c r="A3711" s="77"/>
      <c r="B3711" s="53">
        <v>2014</v>
      </c>
      <c r="C3711" s="54">
        <v>8317</v>
      </c>
      <c r="D3711" s="53">
        <v>17</v>
      </c>
      <c r="E3711" s="53">
        <v>3000</v>
      </c>
      <c r="F3711" s="53">
        <v>3700</v>
      </c>
      <c r="G3711" s="53"/>
      <c r="H3711" s="53"/>
      <c r="I3711" s="55" t="s">
        <v>108</v>
      </c>
      <c r="J3711" s="56">
        <f>J3712</f>
        <v>0</v>
      </c>
      <c r="K3711" s="56">
        <f t="shared" ref="K3711:P3712" si="13224">K3712</f>
        <v>0</v>
      </c>
      <c r="L3711" s="56">
        <f t="shared" si="13224"/>
        <v>0</v>
      </c>
      <c r="M3711" s="56">
        <f t="shared" si="13224"/>
        <v>0</v>
      </c>
      <c r="N3711" s="56">
        <f t="shared" si="13224"/>
        <v>0</v>
      </c>
      <c r="O3711" s="56">
        <f t="shared" si="13224"/>
        <v>0</v>
      </c>
      <c r="P3711" s="56">
        <f t="shared" si="13224"/>
        <v>0</v>
      </c>
      <c r="Q3711" s="56">
        <f>Q3712</f>
        <v>0</v>
      </c>
      <c r="R3711" s="56">
        <f t="shared" ref="R3711:V3712" si="13225">R3712</f>
        <v>0</v>
      </c>
      <c r="S3711" s="56">
        <f t="shared" si="13225"/>
        <v>0</v>
      </c>
      <c r="T3711" s="56">
        <f>T3712</f>
        <v>0</v>
      </c>
      <c r="U3711" s="56">
        <f t="shared" si="13225"/>
        <v>0</v>
      </c>
      <c r="V3711" s="56">
        <f t="shared" si="13225"/>
        <v>0</v>
      </c>
      <c r="W3711" s="56">
        <v>0</v>
      </c>
      <c r="X3711" s="56">
        <v>0</v>
      </c>
      <c r="Y3711" s="56">
        <v>0</v>
      </c>
      <c r="Z3711" s="56">
        <v>0</v>
      </c>
      <c r="AA3711" s="56">
        <v>0</v>
      </c>
      <c r="AB3711" s="56">
        <v>0</v>
      </c>
      <c r="AC3711" s="56">
        <f t="shared" ref="AC3711:AC3712" si="13226">AC3712</f>
        <v>0</v>
      </c>
      <c r="AD3711" s="56">
        <f>AD3712</f>
        <v>0</v>
      </c>
      <c r="AE3711" s="56">
        <f t="shared" ref="AE3711:AJ3712" si="13227">AE3712</f>
        <v>0</v>
      </c>
      <c r="AF3711" s="56">
        <f t="shared" si="13227"/>
        <v>0</v>
      </c>
      <c r="AG3711" s="56" t="e">
        <f t="shared" si="13227"/>
        <v>#REF!</v>
      </c>
      <c r="AH3711" s="56" t="e">
        <f t="shared" si="13227"/>
        <v>#REF!</v>
      </c>
      <c r="AI3711" s="56" t="e">
        <f t="shared" si="13227"/>
        <v>#REF!</v>
      </c>
      <c r="AJ3711" s="56" t="e">
        <f t="shared" si="13227"/>
        <v>#REF!</v>
      </c>
      <c r="AK3711" s="56">
        <f>AK3712</f>
        <v>0</v>
      </c>
      <c r="AL3711" s="56">
        <f t="shared" ref="AL3711:BA3712" si="13228">AL3712</f>
        <v>0</v>
      </c>
      <c r="AM3711" s="56">
        <f t="shared" si="13228"/>
        <v>0</v>
      </c>
      <c r="AN3711" s="56">
        <f t="shared" si="13228"/>
        <v>0</v>
      </c>
      <c r="AO3711" s="56">
        <f t="shared" si="13228"/>
        <v>0</v>
      </c>
      <c r="AP3711" s="56">
        <f t="shared" si="13228"/>
        <v>0</v>
      </c>
      <c r="AQ3711" s="56">
        <f t="shared" si="13228"/>
        <v>0</v>
      </c>
      <c r="AR3711" s="56">
        <f>AR3712</f>
        <v>0</v>
      </c>
      <c r="AS3711" s="56">
        <f t="shared" si="13228"/>
        <v>0</v>
      </c>
      <c r="AT3711" s="56">
        <f t="shared" si="13228"/>
        <v>0</v>
      </c>
      <c r="AU3711" s="56">
        <f t="shared" si="13228"/>
        <v>0</v>
      </c>
      <c r="AV3711" s="56">
        <f t="shared" si="13228"/>
        <v>0</v>
      </c>
      <c r="AW3711" s="56">
        <f t="shared" si="13228"/>
        <v>0</v>
      </c>
      <c r="AX3711" s="56">
        <f t="shared" si="13228"/>
        <v>0</v>
      </c>
      <c r="AY3711" s="56">
        <f>AY3712</f>
        <v>0</v>
      </c>
      <c r="AZ3711" s="56">
        <f t="shared" si="13228"/>
        <v>0</v>
      </c>
      <c r="BA3711" s="56">
        <f t="shared" si="13228"/>
        <v>0</v>
      </c>
      <c r="BB3711" s="56">
        <f t="shared" ref="AZ3711:BE3712" si="13229">BB3712</f>
        <v>0</v>
      </c>
      <c r="BC3711" s="56">
        <f t="shared" si="13229"/>
        <v>0</v>
      </c>
      <c r="BD3711" s="56">
        <f t="shared" si="13229"/>
        <v>0</v>
      </c>
      <c r="BE3711" s="56">
        <f t="shared" si="13229"/>
        <v>0</v>
      </c>
      <c r="BF3711" s="56">
        <f>BF3712</f>
        <v>0</v>
      </c>
      <c r="BG3711" s="56">
        <f t="shared" ref="BG3711:BK3712" si="13230">BG3712</f>
        <v>0</v>
      </c>
      <c r="BH3711" s="56">
        <f t="shared" si="13230"/>
        <v>0</v>
      </c>
      <c r="BI3711" s="56" t="e">
        <f t="shared" si="13230"/>
        <v>#REF!</v>
      </c>
      <c r="BJ3711" s="56" t="e">
        <f t="shared" si="13230"/>
        <v>#REF!</v>
      </c>
      <c r="BK3711" s="56" t="e">
        <f t="shared" si="13230"/>
        <v>#REF!</v>
      </c>
      <c r="BL3711" s="56" t="e">
        <f t="shared" si="13170"/>
        <v>#REF!</v>
      </c>
      <c r="BM3711" s="303"/>
      <c r="BN3711" s="303"/>
      <c r="BO3711" s="303"/>
      <c r="BP3711" s="303"/>
      <c r="BQ3711" s="303"/>
      <c r="BR3711" s="303"/>
      <c r="BS3711" s="58"/>
      <c r="BT3711" s="77"/>
    </row>
    <row r="3712" spans="1:72" s="79" customFormat="1" ht="36.75" hidden="1" customHeight="1">
      <c r="A3712" s="77"/>
      <c r="B3712" s="59">
        <v>2014</v>
      </c>
      <c r="C3712" s="60">
        <v>8317</v>
      </c>
      <c r="D3712" s="59">
        <v>17</v>
      </c>
      <c r="E3712" s="59">
        <v>3000</v>
      </c>
      <c r="F3712" s="59">
        <v>3700</v>
      </c>
      <c r="G3712" s="59">
        <v>375</v>
      </c>
      <c r="H3712" s="59"/>
      <c r="I3712" s="61" t="s">
        <v>113</v>
      </c>
      <c r="J3712" s="62">
        <f>J3713</f>
        <v>0</v>
      </c>
      <c r="K3712" s="62">
        <f t="shared" si="13224"/>
        <v>0</v>
      </c>
      <c r="L3712" s="62">
        <f t="shared" si="13224"/>
        <v>0</v>
      </c>
      <c r="M3712" s="62">
        <f t="shared" si="13224"/>
        <v>0</v>
      </c>
      <c r="N3712" s="62">
        <f t="shared" si="13224"/>
        <v>0</v>
      </c>
      <c r="O3712" s="62">
        <f t="shared" si="13224"/>
        <v>0</v>
      </c>
      <c r="P3712" s="62">
        <f t="shared" si="13224"/>
        <v>0</v>
      </c>
      <c r="Q3712" s="62">
        <f>Q3713</f>
        <v>0</v>
      </c>
      <c r="R3712" s="62">
        <f t="shared" si="13225"/>
        <v>0</v>
      </c>
      <c r="S3712" s="62">
        <f t="shared" si="13225"/>
        <v>0</v>
      </c>
      <c r="T3712" s="62">
        <f>T3713</f>
        <v>0</v>
      </c>
      <c r="U3712" s="62">
        <f t="shared" si="13225"/>
        <v>0</v>
      </c>
      <c r="V3712" s="62">
        <f t="shared" si="13225"/>
        <v>0</v>
      </c>
      <c r="W3712" s="62">
        <v>0</v>
      </c>
      <c r="X3712" s="62">
        <v>0</v>
      </c>
      <c r="Y3712" s="62">
        <v>0</v>
      </c>
      <c r="Z3712" s="62">
        <v>0</v>
      </c>
      <c r="AA3712" s="62">
        <v>0</v>
      </c>
      <c r="AB3712" s="62">
        <v>0</v>
      </c>
      <c r="AC3712" s="62">
        <f t="shared" si="13226"/>
        <v>0</v>
      </c>
      <c r="AD3712" s="62">
        <f>AD3713</f>
        <v>0</v>
      </c>
      <c r="AE3712" s="62">
        <f t="shared" si="13227"/>
        <v>0</v>
      </c>
      <c r="AF3712" s="62">
        <f t="shared" si="13227"/>
        <v>0</v>
      </c>
      <c r="AG3712" s="62" t="e">
        <f t="shared" si="13227"/>
        <v>#REF!</v>
      </c>
      <c r="AH3712" s="62" t="e">
        <f t="shared" si="13227"/>
        <v>#REF!</v>
      </c>
      <c r="AI3712" s="62" t="e">
        <f t="shared" si="13227"/>
        <v>#REF!</v>
      </c>
      <c r="AJ3712" s="62" t="e">
        <f t="shared" si="13227"/>
        <v>#REF!</v>
      </c>
      <c r="AK3712" s="62">
        <f>AK3713</f>
        <v>0</v>
      </c>
      <c r="AL3712" s="62">
        <f t="shared" si="13228"/>
        <v>0</v>
      </c>
      <c r="AM3712" s="62">
        <f t="shared" si="13228"/>
        <v>0</v>
      </c>
      <c r="AN3712" s="62">
        <f t="shared" si="13228"/>
        <v>0</v>
      </c>
      <c r="AO3712" s="62">
        <f t="shared" si="13228"/>
        <v>0</v>
      </c>
      <c r="AP3712" s="62">
        <f t="shared" si="13228"/>
        <v>0</v>
      </c>
      <c r="AQ3712" s="62">
        <f t="shared" si="13228"/>
        <v>0</v>
      </c>
      <c r="AR3712" s="62">
        <f>AR3713</f>
        <v>0</v>
      </c>
      <c r="AS3712" s="62">
        <f t="shared" si="13228"/>
        <v>0</v>
      </c>
      <c r="AT3712" s="62">
        <f t="shared" si="13228"/>
        <v>0</v>
      </c>
      <c r="AU3712" s="62">
        <f t="shared" si="13228"/>
        <v>0</v>
      </c>
      <c r="AV3712" s="62">
        <f t="shared" si="13228"/>
        <v>0</v>
      </c>
      <c r="AW3712" s="62">
        <f t="shared" si="13228"/>
        <v>0</v>
      </c>
      <c r="AX3712" s="62">
        <f t="shared" si="13228"/>
        <v>0</v>
      </c>
      <c r="AY3712" s="62">
        <f>AY3713</f>
        <v>0</v>
      </c>
      <c r="AZ3712" s="62">
        <f t="shared" si="13229"/>
        <v>0</v>
      </c>
      <c r="BA3712" s="62">
        <f t="shared" si="13229"/>
        <v>0</v>
      </c>
      <c r="BB3712" s="62">
        <f t="shared" si="13229"/>
        <v>0</v>
      </c>
      <c r="BC3712" s="62">
        <f t="shared" si="13229"/>
        <v>0</v>
      </c>
      <c r="BD3712" s="62">
        <f t="shared" si="13229"/>
        <v>0</v>
      </c>
      <c r="BE3712" s="62">
        <f t="shared" si="13229"/>
        <v>0</v>
      </c>
      <c r="BF3712" s="62">
        <f>BF3713</f>
        <v>0</v>
      </c>
      <c r="BG3712" s="62">
        <f t="shared" si="13230"/>
        <v>0</v>
      </c>
      <c r="BH3712" s="62">
        <f t="shared" si="13230"/>
        <v>0</v>
      </c>
      <c r="BI3712" s="62" t="e">
        <f t="shared" si="13230"/>
        <v>#REF!</v>
      </c>
      <c r="BJ3712" s="62" t="e">
        <f t="shared" si="13230"/>
        <v>#REF!</v>
      </c>
      <c r="BK3712" s="62" t="e">
        <f t="shared" si="13230"/>
        <v>#REF!</v>
      </c>
      <c r="BL3712" s="62" t="e">
        <f t="shared" si="13170"/>
        <v>#REF!</v>
      </c>
      <c r="BM3712" s="304"/>
      <c r="BN3712" s="304"/>
      <c r="BO3712" s="304"/>
      <c r="BP3712" s="304"/>
      <c r="BQ3712" s="304"/>
      <c r="BR3712" s="304"/>
      <c r="BS3712" s="64"/>
      <c r="BT3712" s="77"/>
    </row>
    <row r="3713" spans="1:72" s="46" customFormat="1" ht="53.25" hidden="1" customHeight="1">
      <c r="A3713" s="77"/>
      <c r="B3713" s="20">
        <v>2014</v>
      </c>
      <c r="C3713" s="65">
        <v>8317</v>
      </c>
      <c r="D3713" s="20">
        <v>17</v>
      </c>
      <c r="E3713" s="20">
        <v>3000</v>
      </c>
      <c r="F3713" s="20">
        <v>3700</v>
      </c>
      <c r="G3713" s="20">
        <v>375</v>
      </c>
      <c r="H3713" s="20">
        <v>1</v>
      </c>
      <c r="I3713" s="66" t="s">
        <v>1639</v>
      </c>
      <c r="J3713" s="67">
        <v>0</v>
      </c>
      <c r="K3713" s="67">
        <v>0</v>
      </c>
      <c r="L3713" s="68">
        <f>J3713+K3713</f>
        <v>0</v>
      </c>
      <c r="M3713" s="67">
        <v>0</v>
      </c>
      <c r="N3713" s="67">
        <v>0</v>
      </c>
      <c r="O3713" s="68">
        <f>+M3713+N3713</f>
        <v>0</v>
      </c>
      <c r="P3713" s="68">
        <f>+L3713+O3713</f>
        <v>0</v>
      </c>
      <c r="Q3713" s="71">
        <v>0</v>
      </c>
      <c r="R3713" s="71">
        <v>0</v>
      </c>
      <c r="S3713" s="71">
        <v>0</v>
      </c>
      <c r="T3713" s="71">
        <v>0</v>
      </c>
      <c r="U3713" s="71">
        <v>0</v>
      </c>
      <c r="V3713" s="71">
        <v>0</v>
      </c>
      <c r="W3713" s="67">
        <v>0</v>
      </c>
      <c r="X3713" s="67">
        <v>0</v>
      </c>
      <c r="Y3713" s="68">
        <v>0</v>
      </c>
      <c r="Z3713" s="67">
        <v>0</v>
      </c>
      <c r="AA3713" s="67">
        <v>0</v>
      </c>
      <c r="AB3713" s="68">
        <v>0</v>
      </c>
      <c r="AC3713" s="68">
        <f t="shared" ref="AC3713" si="13231">+Y3713+AB3713</f>
        <v>0</v>
      </c>
      <c r="AD3713" s="67">
        <f>J3713+Q3713-T3713</f>
        <v>0</v>
      </c>
      <c r="AE3713" s="67">
        <f>K3713+R3713-U3713</f>
        <v>0</v>
      </c>
      <c r="AF3713" s="68">
        <f t="shared" ref="AF3713" si="13232">AD3713+AE3713</f>
        <v>0</v>
      </c>
      <c r="AG3713" s="67" t="e">
        <f>M3713+#REF!-V3713</f>
        <v>#REF!</v>
      </c>
      <c r="AH3713" s="67" t="e">
        <f>N3713+S3713-#REF!</f>
        <v>#REF!</v>
      </c>
      <c r="AI3713" s="68" t="e">
        <f t="shared" ref="AI3713" si="13233">+AG3713+AH3713</f>
        <v>#REF!</v>
      </c>
      <c r="AJ3713" s="68" t="e">
        <f t="shared" ref="AJ3713" si="13234">+AF3713+AI3713</f>
        <v>#REF!</v>
      </c>
      <c r="AK3713" s="71">
        <v>0</v>
      </c>
      <c r="AL3713" s="71">
        <v>0</v>
      </c>
      <c r="AM3713" s="68">
        <f>AK3713+AL3713</f>
        <v>0</v>
      </c>
      <c r="AN3713" s="71">
        <v>0</v>
      </c>
      <c r="AO3713" s="71">
        <v>0</v>
      </c>
      <c r="AP3713" s="68">
        <f>+AN3713+AO3713</f>
        <v>0</v>
      </c>
      <c r="AQ3713" s="68">
        <f>+AM3713+AP3713</f>
        <v>0</v>
      </c>
      <c r="AR3713" s="71">
        <v>0</v>
      </c>
      <c r="AS3713" s="71">
        <v>0</v>
      </c>
      <c r="AT3713" s="68">
        <f>AR3713+AS3713</f>
        <v>0</v>
      </c>
      <c r="AU3713" s="71">
        <v>0</v>
      </c>
      <c r="AV3713" s="71">
        <v>0</v>
      </c>
      <c r="AW3713" s="68">
        <f>+AU3713+AV3713</f>
        <v>0</v>
      </c>
      <c r="AX3713" s="68">
        <f>+AT3713+AW3713</f>
        <v>0</v>
      </c>
      <c r="AY3713" s="71">
        <v>0</v>
      </c>
      <c r="AZ3713" s="71">
        <v>0</v>
      </c>
      <c r="BA3713" s="68">
        <f>AY3713+AZ3713</f>
        <v>0</v>
      </c>
      <c r="BB3713" s="71">
        <v>0</v>
      </c>
      <c r="BC3713" s="71">
        <v>0</v>
      </c>
      <c r="BD3713" s="68">
        <f>+BB3713+BC3713</f>
        <v>0</v>
      </c>
      <c r="BE3713" s="68">
        <f>+BA3713+BD3713</f>
        <v>0</v>
      </c>
      <c r="BF3713" s="67">
        <f t="shared" ref="BF3713:BG3713" si="13235">AD3713-AK3713-AR3713-AY3713</f>
        <v>0</v>
      </c>
      <c r="BG3713" s="67">
        <f t="shared" si="13235"/>
        <v>0</v>
      </c>
      <c r="BH3713" s="68">
        <f t="shared" ref="BH3713" si="13236">BF3713+BG3713</f>
        <v>0</v>
      </c>
      <c r="BI3713" s="67" t="e">
        <f t="shared" ref="BI3713:BJ3713" si="13237">AG3713-AN3713-AU3713-BB3713</f>
        <v>#REF!</v>
      </c>
      <c r="BJ3713" s="67" t="e">
        <f t="shared" si="13237"/>
        <v>#REF!</v>
      </c>
      <c r="BK3713" s="68" t="e">
        <f t="shared" ref="BK3713" si="13238">+BI3713+BJ3713</f>
        <v>#REF!</v>
      </c>
      <c r="BL3713" s="68" t="e">
        <f t="shared" si="13170"/>
        <v>#REF!</v>
      </c>
      <c r="BM3713" s="305">
        <v>0</v>
      </c>
      <c r="BN3713" s="305">
        <v>0</v>
      </c>
      <c r="BO3713" s="306"/>
      <c r="BP3713" s="306"/>
      <c r="BQ3713" s="305">
        <v>0</v>
      </c>
      <c r="BR3713" s="305">
        <v>0</v>
      </c>
      <c r="BS3713" s="74" t="s">
        <v>37</v>
      </c>
      <c r="BT3713" s="77"/>
    </row>
    <row r="3714" spans="1:72" s="75" customFormat="1" hidden="1">
      <c r="A3714" s="77"/>
      <c r="B3714" s="47">
        <v>2014</v>
      </c>
      <c r="C3714" s="48">
        <v>8317</v>
      </c>
      <c r="D3714" s="47">
        <v>17</v>
      </c>
      <c r="E3714" s="47">
        <v>5000</v>
      </c>
      <c r="F3714" s="47"/>
      <c r="G3714" s="47"/>
      <c r="H3714" s="47"/>
      <c r="I3714" s="49" t="s">
        <v>130</v>
      </c>
      <c r="J3714" s="50">
        <f>J3715</f>
        <v>0</v>
      </c>
      <c r="K3714" s="50">
        <f t="shared" ref="K3714:P3714" si="13239">K3715</f>
        <v>0</v>
      </c>
      <c r="L3714" s="50">
        <f t="shared" si="13239"/>
        <v>0</v>
      </c>
      <c r="M3714" s="50">
        <f t="shared" si="13239"/>
        <v>0</v>
      </c>
      <c r="N3714" s="50">
        <f t="shared" si="13239"/>
        <v>0</v>
      </c>
      <c r="O3714" s="50">
        <f t="shared" si="13239"/>
        <v>0</v>
      </c>
      <c r="P3714" s="50">
        <f t="shared" si="13239"/>
        <v>0</v>
      </c>
      <c r="Q3714" s="50">
        <f>Q3715</f>
        <v>0</v>
      </c>
      <c r="R3714" s="50">
        <f t="shared" ref="R3714:V3714" si="13240">R3715</f>
        <v>0</v>
      </c>
      <c r="S3714" s="50">
        <f t="shared" si="13240"/>
        <v>0</v>
      </c>
      <c r="T3714" s="50">
        <f>T3715</f>
        <v>0</v>
      </c>
      <c r="U3714" s="50">
        <f t="shared" si="13240"/>
        <v>0</v>
      </c>
      <c r="V3714" s="50">
        <f t="shared" si="13240"/>
        <v>0</v>
      </c>
      <c r="W3714" s="50">
        <v>0</v>
      </c>
      <c r="X3714" s="50">
        <v>0</v>
      </c>
      <c r="Y3714" s="50">
        <v>0</v>
      </c>
      <c r="Z3714" s="50">
        <v>0</v>
      </c>
      <c r="AA3714" s="50">
        <v>0</v>
      </c>
      <c r="AB3714" s="50">
        <v>0</v>
      </c>
      <c r="AC3714" s="50">
        <f t="shared" ref="AC3714" si="13241">AC3715</f>
        <v>0</v>
      </c>
      <c r="AD3714" s="50">
        <f>AD3715</f>
        <v>0</v>
      </c>
      <c r="AE3714" s="50">
        <f t="shared" ref="AE3714:AJ3714" si="13242">AE3715</f>
        <v>0</v>
      </c>
      <c r="AF3714" s="50">
        <f t="shared" si="13242"/>
        <v>0</v>
      </c>
      <c r="AG3714" s="50" t="e">
        <f t="shared" si="13242"/>
        <v>#REF!</v>
      </c>
      <c r="AH3714" s="50" t="e">
        <f t="shared" si="13242"/>
        <v>#REF!</v>
      </c>
      <c r="AI3714" s="50" t="e">
        <f t="shared" si="13242"/>
        <v>#REF!</v>
      </c>
      <c r="AJ3714" s="50" t="e">
        <f t="shared" si="13242"/>
        <v>#REF!</v>
      </c>
      <c r="AK3714" s="50">
        <f>AK3715</f>
        <v>0</v>
      </c>
      <c r="AL3714" s="50">
        <f t="shared" ref="AL3714:BK3714" si="13243">AL3715</f>
        <v>0</v>
      </c>
      <c r="AM3714" s="50">
        <f t="shared" si="13243"/>
        <v>0</v>
      </c>
      <c r="AN3714" s="50">
        <f t="shared" si="13243"/>
        <v>0</v>
      </c>
      <c r="AO3714" s="50">
        <f t="shared" si="13243"/>
        <v>0</v>
      </c>
      <c r="AP3714" s="50">
        <f t="shared" si="13243"/>
        <v>0</v>
      </c>
      <c r="AQ3714" s="50">
        <f t="shared" si="13243"/>
        <v>0</v>
      </c>
      <c r="AR3714" s="50">
        <f>AR3715</f>
        <v>0</v>
      </c>
      <c r="AS3714" s="50">
        <f t="shared" si="13243"/>
        <v>0</v>
      </c>
      <c r="AT3714" s="50">
        <f t="shared" si="13243"/>
        <v>0</v>
      </c>
      <c r="AU3714" s="50">
        <f t="shared" si="13243"/>
        <v>0</v>
      </c>
      <c r="AV3714" s="50">
        <f t="shared" si="13243"/>
        <v>0</v>
      </c>
      <c r="AW3714" s="50">
        <f t="shared" si="13243"/>
        <v>0</v>
      </c>
      <c r="AX3714" s="50">
        <f t="shared" si="13243"/>
        <v>0</v>
      </c>
      <c r="AY3714" s="50">
        <f>AY3715</f>
        <v>0</v>
      </c>
      <c r="AZ3714" s="50">
        <f t="shared" si="13243"/>
        <v>0</v>
      </c>
      <c r="BA3714" s="50">
        <f t="shared" si="13243"/>
        <v>0</v>
      </c>
      <c r="BB3714" s="50">
        <f t="shared" si="13243"/>
        <v>0</v>
      </c>
      <c r="BC3714" s="50">
        <f t="shared" si="13243"/>
        <v>0</v>
      </c>
      <c r="BD3714" s="50">
        <f t="shared" si="13243"/>
        <v>0</v>
      </c>
      <c r="BE3714" s="50">
        <f t="shared" si="13243"/>
        <v>0</v>
      </c>
      <c r="BF3714" s="50">
        <f>BF3715</f>
        <v>0</v>
      </c>
      <c r="BG3714" s="50">
        <f t="shared" si="13243"/>
        <v>0</v>
      </c>
      <c r="BH3714" s="50">
        <f t="shared" si="13243"/>
        <v>0</v>
      </c>
      <c r="BI3714" s="50" t="e">
        <f t="shared" si="13243"/>
        <v>#REF!</v>
      </c>
      <c r="BJ3714" s="50" t="e">
        <f t="shared" si="13243"/>
        <v>#REF!</v>
      </c>
      <c r="BK3714" s="50" t="e">
        <f t="shared" si="13243"/>
        <v>#REF!</v>
      </c>
      <c r="BL3714" s="50" t="e">
        <f t="shared" si="13170"/>
        <v>#REF!</v>
      </c>
      <c r="BM3714" s="302"/>
      <c r="BN3714" s="302"/>
      <c r="BO3714" s="302"/>
      <c r="BP3714" s="302"/>
      <c r="BQ3714" s="302"/>
      <c r="BR3714" s="302"/>
      <c r="BS3714" s="76"/>
      <c r="BT3714" s="77"/>
    </row>
    <row r="3715" spans="1:72" s="78" customFormat="1" hidden="1">
      <c r="A3715" s="77"/>
      <c r="B3715" s="205">
        <v>2014</v>
      </c>
      <c r="C3715" s="206">
        <v>8317</v>
      </c>
      <c r="D3715" s="205">
        <v>17</v>
      </c>
      <c r="E3715" s="205">
        <v>5000</v>
      </c>
      <c r="F3715" s="205"/>
      <c r="G3715" s="205"/>
      <c r="H3715" s="205"/>
      <c r="I3715" s="258" t="s">
        <v>1640</v>
      </c>
      <c r="J3715" s="259">
        <f>J3716+J3788+J3811+J3818+J3832+J3853+J3870+J3875</f>
        <v>0</v>
      </c>
      <c r="K3715" s="259">
        <f t="shared" ref="K3715:P3715" si="13244">K3716+K3788+K3811+K3818+K3832+K3853+K3870+K3875</f>
        <v>0</v>
      </c>
      <c r="L3715" s="259">
        <f t="shared" si="13244"/>
        <v>0</v>
      </c>
      <c r="M3715" s="259">
        <f t="shared" si="13244"/>
        <v>0</v>
      </c>
      <c r="N3715" s="259">
        <f t="shared" si="13244"/>
        <v>0</v>
      </c>
      <c r="O3715" s="259">
        <f t="shared" si="13244"/>
        <v>0</v>
      </c>
      <c r="P3715" s="259">
        <f t="shared" si="13244"/>
        <v>0</v>
      </c>
      <c r="Q3715" s="259">
        <f>Q3716+Q3788+Q3811+Q3818+Q3832+Q3853+Q3870+Q3875</f>
        <v>0</v>
      </c>
      <c r="R3715" s="259">
        <f t="shared" ref="R3715:S3715" si="13245">R3716+R3788+R3811+R3818+R3832+R3853+R3870+R3875</f>
        <v>0</v>
      </c>
      <c r="S3715" s="259">
        <f t="shared" si="13245"/>
        <v>0</v>
      </c>
      <c r="T3715" s="259">
        <f>T3716+T3788+T3811+T3818+T3832+T3853+T3870+T3875</f>
        <v>0</v>
      </c>
      <c r="U3715" s="259">
        <f t="shared" ref="U3715:V3715" si="13246">U3716+U3788+U3811+U3818+U3832+U3853+U3870+U3875</f>
        <v>0</v>
      </c>
      <c r="V3715" s="259">
        <f t="shared" si="13246"/>
        <v>0</v>
      </c>
      <c r="W3715" s="259">
        <v>0</v>
      </c>
      <c r="X3715" s="259">
        <v>0</v>
      </c>
      <c r="Y3715" s="259">
        <v>0</v>
      </c>
      <c r="Z3715" s="259">
        <v>0</v>
      </c>
      <c r="AA3715" s="259">
        <v>0</v>
      </c>
      <c r="AB3715" s="259">
        <v>0</v>
      </c>
      <c r="AC3715" s="259">
        <f t="shared" ref="AC3715" si="13247">AC3716+AC3788+AC3811+AC3818+AC3832+AC3853+AC3870+AC3875</f>
        <v>0</v>
      </c>
      <c r="AD3715" s="259">
        <f>AD3716+AD3788+AD3811+AD3818+AD3832+AD3853+AD3870+AD3875</f>
        <v>0</v>
      </c>
      <c r="AE3715" s="259">
        <f t="shared" ref="AE3715:AJ3715" si="13248">AE3716+AE3788+AE3811+AE3818+AE3832+AE3853+AE3870+AE3875</f>
        <v>0</v>
      </c>
      <c r="AF3715" s="259">
        <f t="shared" si="13248"/>
        <v>0</v>
      </c>
      <c r="AG3715" s="259" t="e">
        <f t="shared" si="13248"/>
        <v>#REF!</v>
      </c>
      <c r="AH3715" s="259" t="e">
        <f t="shared" si="13248"/>
        <v>#REF!</v>
      </c>
      <c r="AI3715" s="259" t="e">
        <f t="shared" si="13248"/>
        <v>#REF!</v>
      </c>
      <c r="AJ3715" s="259" t="e">
        <f t="shared" si="13248"/>
        <v>#REF!</v>
      </c>
      <c r="AK3715" s="259">
        <f>AK3716+AK3788+AK3811+AK3818+AK3832+AK3853+AK3870+AK3875</f>
        <v>0</v>
      </c>
      <c r="AL3715" s="259">
        <f t="shared" ref="AL3715:AQ3715" si="13249">AL3716+AL3788+AL3811+AL3818+AL3832+AL3853+AL3870+AL3875</f>
        <v>0</v>
      </c>
      <c r="AM3715" s="259">
        <f t="shared" si="13249"/>
        <v>0</v>
      </c>
      <c r="AN3715" s="259">
        <f t="shared" si="13249"/>
        <v>0</v>
      </c>
      <c r="AO3715" s="259">
        <f t="shared" si="13249"/>
        <v>0</v>
      </c>
      <c r="AP3715" s="259">
        <f t="shared" si="13249"/>
        <v>0</v>
      </c>
      <c r="AQ3715" s="259">
        <f t="shared" si="13249"/>
        <v>0</v>
      </c>
      <c r="AR3715" s="259">
        <f>AR3716+AR3788+AR3811+AR3818+AR3832+AR3853+AR3870+AR3875</f>
        <v>0</v>
      </c>
      <c r="AS3715" s="259">
        <f t="shared" ref="AS3715:AX3715" si="13250">AS3716+AS3788+AS3811+AS3818+AS3832+AS3853+AS3870+AS3875</f>
        <v>0</v>
      </c>
      <c r="AT3715" s="259">
        <f t="shared" si="13250"/>
        <v>0</v>
      </c>
      <c r="AU3715" s="259">
        <f t="shared" si="13250"/>
        <v>0</v>
      </c>
      <c r="AV3715" s="259">
        <f t="shared" si="13250"/>
        <v>0</v>
      </c>
      <c r="AW3715" s="259">
        <f t="shared" si="13250"/>
        <v>0</v>
      </c>
      <c r="AX3715" s="259">
        <f t="shared" si="13250"/>
        <v>0</v>
      </c>
      <c r="AY3715" s="259">
        <f>AY3716+AY3788+AY3811+AY3818+AY3832+AY3853+AY3870+AY3875</f>
        <v>0</v>
      </c>
      <c r="AZ3715" s="259">
        <f t="shared" ref="AZ3715:BE3715" si="13251">AZ3716+AZ3788+AZ3811+AZ3818+AZ3832+AZ3853+AZ3870+AZ3875</f>
        <v>0</v>
      </c>
      <c r="BA3715" s="259">
        <f t="shared" si="13251"/>
        <v>0</v>
      </c>
      <c r="BB3715" s="259">
        <f t="shared" si="13251"/>
        <v>0</v>
      </c>
      <c r="BC3715" s="259">
        <f t="shared" si="13251"/>
        <v>0</v>
      </c>
      <c r="BD3715" s="259">
        <f t="shared" si="13251"/>
        <v>0</v>
      </c>
      <c r="BE3715" s="259">
        <f t="shared" si="13251"/>
        <v>0</v>
      </c>
      <c r="BF3715" s="259">
        <f>BF3716+BF3788+BF3811+BF3818+BF3832+BF3853+BF3870+BF3875</f>
        <v>0</v>
      </c>
      <c r="BG3715" s="259">
        <f t="shared" ref="BG3715:BK3715" si="13252">BG3716+BG3788+BG3811+BG3818+BG3832+BG3853+BG3870+BG3875</f>
        <v>0</v>
      </c>
      <c r="BH3715" s="259">
        <f t="shared" si="13252"/>
        <v>0</v>
      </c>
      <c r="BI3715" s="259" t="e">
        <f t="shared" si="13252"/>
        <v>#REF!</v>
      </c>
      <c r="BJ3715" s="259" t="e">
        <f t="shared" si="13252"/>
        <v>#REF!</v>
      </c>
      <c r="BK3715" s="259" t="e">
        <f t="shared" si="13252"/>
        <v>#REF!</v>
      </c>
      <c r="BL3715" s="259" t="e">
        <f t="shared" si="13170"/>
        <v>#REF!</v>
      </c>
      <c r="BM3715" s="310"/>
      <c r="BN3715" s="310"/>
      <c r="BO3715" s="310"/>
      <c r="BP3715" s="310"/>
      <c r="BQ3715" s="310"/>
      <c r="BR3715" s="310"/>
      <c r="BS3715" s="260"/>
      <c r="BT3715" s="77"/>
    </row>
    <row r="3716" spans="1:72" s="78" customFormat="1" ht="45.75" hidden="1" customHeight="1">
      <c r="A3716" s="77"/>
      <c r="B3716" s="53">
        <v>2014</v>
      </c>
      <c r="C3716" s="54">
        <v>8317</v>
      </c>
      <c r="D3716" s="53">
        <v>17</v>
      </c>
      <c r="E3716" s="53">
        <v>5000</v>
      </c>
      <c r="F3716" s="53">
        <v>5100</v>
      </c>
      <c r="G3716" s="53"/>
      <c r="H3716" s="53"/>
      <c r="I3716" s="55" t="s">
        <v>131</v>
      </c>
      <c r="J3716" s="56">
        <f t="shared" ref="J3716:P3716" si="13253">J3717+J3747+J3755+J3774</f>
        <v>0</v>
      </c>
      <c r="K3716" s="56">
        <f t="shared" si="13253"/>
        <v>0</v>
      </c>
      <c r="L3716" s="56">
        <f t="shared" si="13253"/>
        <v>0</v>
      </c>
      <c r="M3716" s="56">
        <f t="shared" si="13253"/>
        <v>0</v>
      </c>
      <c r="N3716" s="56">
        <f t="shared" si="13253"/>
        <v>0</v>
      </c>
      <c r="O3716" s="56">
        <f t="shared" si="13253"/>
        <v>0</v>
      </c>
      <c r="P3716" s="56">
        <f t="shared" si="13253"/>
        <v>0</v>
      </c>
      <c r="Q3716" s="56">
        <f t="shared" ref="Q3716:S3716" si="13254">Q3717+Q3747+Q3755+Q3774</f>
        <v>0</v>
      </c>
      <c r="R3716" s="56">
        <f t="shared" si="13254"/>
        <v>0</v>
      </c>
      <c r="S3716" s="56">
        <f t="shared" si="13254"/>
        <v>0</v>
      </c>
      <c r="T3716" s="56">
        <f t="shared" ref="T3716:AC3716" si="13255">T3717+T3747+T3755+T3774</f>
        <v>0</v>
      </c>
      <c r="U3716" s="56">
        <f t="shared" si="13255"/>
        <v>0</v>
      </c>
      <c r="V3716" s="56">
        <f t="shared" si="13255"/>
        <v>0</v>
      </c>
      <c r="W3716" s="56">
        <v>0</v>
      </c>
      <c r="X3716" s="56">
        <v>0</v>
      </c>
      <c r="Y3716" s="56">
        <v>0</v>
      </c>
      <c r="Z3716" s="56">
        <v>0</v>
      </c>
      <c r="AA3716" s="56">
        <v>0</v>
      </c>
      <c r="AB3716" s="56">
        <v>0</v>
      </c>
      <c r="AC3716" s="56">
        <f t="shared" si="13255"/>
        <v>0</v>
      </c>
      <c r="AD3716" s="56">
        <f t="shared" ref="AD3716:BK3716" si="13256">AD3717+AD3747+AD3755+AD3774</f>
        <v>0</v>
      </c>
      <c r="AE3716" s="56">
        <f t="shared" si="13256"/>
        <v>0</v>
      </c>
      <c r="AF3716" s="56">
        <f t="shared" si="13256"/>
        <v>0</v>
      </c>
      <c r="AG3716" s="56" t="e">
        <f t="shared" si="13256"/>
        <v>#REF!</v>
      </c>
      <c r="AH3716" s="56" t="e">
        <f t="shared" si="13256"/>
        <v>#REF!</v>
      </c>
      <c r="AI3716" s="56" t="e">
        <f t="shared" si="13256"/>
        <v>#REF!</v>
      </c>
      <c r="AJ3716" s="56" t="e">
        <f t="shared" si="13256"/>
        <v>#REF!</v>
      </c>
      <c r="AK3716" s="56">
        <f t="shared" si="13256"/>
        <v>0</v>
      </c>
      <c r="AL3716" s="56">
        <f t="shared" si="13256"/>
        <v>0</v>
      </c>
      <c r="AM3716" s="56">
        <f t="shared" si="13256"/>
        <v>0</v>
      </c>
      <c r="AN3716" s="56">
        <f t="shared" si="13256"/>
        <v>0</v>
      </c>
      <c r="AO3716" s="56">
        <f t="shared" si="13256"/>
        <v>0</v>
      </c>
      <c r="AP3716" s="56">
        <f t="shared" si="13256"/>
        <v>0</v>
      </c>
      <c r="AQ3716" s="56">
        <f t="shared" si="13256"/>
        <v>0</v>
      </c>
      <c r="AR3716" s="56">
        <f t="shared" si="13256"/>
        <v>0</v>
      </c>
      <c r="AS3716" s="56">
        <f t="shared" si="13256"/>
        <v>0</v>
      </c>
      <c r="AT3716" s="56">
        <f t="shared" si="13256"/>
        <v>0</v>
      </c>
      <c r="AU3716" s="56">
        <f t="shared" si="13256"/>
        <v>0</v>
      </c>
      <c r="AV3716" s="56">
        <f t="shared" si="13256"/>
        <v>0</v>
      </c>
      <c r="AW3716" s="56">
        <f t="shared" si="13256"/>
        <v>0</v>
      </c>
      <c r="AX3716" s="56">
        <f t="shared" si="13256"/>
        <v>0</v>
      </c>
      <c r="AY3716" s="56">
        <f t="shared" si="13256"/>
        <v>0</v>
      </c>
      <c r="AZ3716" s="56">
        <f t="shared" si="13256"/>
        <v>0</v>
      </c>
      <c r="BA3716" s="56">
        <f t="shared" si="13256"/>
        <v>0</v>
      </c>
      <c r="BB3716" s="56">
        <f t="shared" si="13256"/>
        <v>0</v>
      </c>
      <c r="BC3716" s="56">
        <f t="shared" si="13256"/>
        <v>0</v>
      </c>
      <c r="BD3716" s="56">
        <f t="shared" si="13256"/>
        <v>0</v>
      </c>
      <c r="BE3716" s="56">
        <f t="shared" si="13256"/>
        <v>0</v>
      </c>
      <c r="BF3716" s="56">
        <f t="shared" si="13256"/>
        <v>0</v>
      </c>
      <c r="BG3716" s="56">
        <f t="shared" si="13256"/>
        <v>0</v>
      </c>
      <c r="BH3716" s="56">
        <f t="shared" si="13256"/>
        <v>0</v>
      </c>
      <c r="BI3716" s="56" t="e">
        <f t="shared" si="13256"/>
        <v>#REF!</v>
      </c>
      <c r="BJ3716" s="56" t="e">
        <f t="shared" si="13256"/>
        <v>#REF!</v>
      </c>
      <c r="BK3716" s="56" t="e">
        <f t="shared" si="13256"/>
        <v>#REF!</v>
      </c>
      <c r="BL3716" s="56" t="e">
        <f t="shared" si="13170"/>
        <v>#REF!</v>
      </c>
      <c r="BM3716" s="303"/>
      <c r="BN3716" s="303"/>
      <c r="BO3716" s="303"/>
      <c r="BP3716" s="303"/>
      <c r="BQ3716" s="303"/>
      <c r="BR3716" s="303"/>
      <c r="BS3716" s="58"/>
      <c r="BT3716" s="77"/>
    </row>
    <row r="3717" spans="1:72" s="79" customFormat="1" ht="36.75" hidden="1" customHeight="1">
      <c r="A3717" s="77"/>
      <c r="B3717" s="59">
        <v>2014</v>
      </c>
      <c r="C3717" s="60">
        <v>8317</v>
      </c>
      <c r="D3717" s="59">
        <v>17</v>
      </c>
      <c r="E3717" s="59">
        <v>5000</v>
      </c>
      <c r="F3717" s="59">
        <v>5100</v>
      </c>
      <c r="G3717" s="59">
        <v>511</v>
      </c>
      <c r="H3717" s="59"/>
      <c r="I3717" s="61" t="s">
        <v>132</v>
      </c>
      <c r="J3717" s="62">
        <f>SUM(J3718:J3746)</f>
        <v>0</v>
      </c>
      <c r="K3717" s="62">
        <f t="shared" ref="K3717:P3717" si="13257">SUM(K3718:K3746)</f>
        <v>0</v>
      </c>
      <c r="L3717" s="62">
        <f t="shared" si="13257"/>
        <v>0</v>
      </c>
      <c r="M3717" s="62">
        <f t="shared" si="13257"/>
        <v>0</v>
      </c>
      <c r="N3717" s="62">
        <f t="shared" si="13257"/>
        <v>0</v>
      </c>
      <c r="O3717" s="62">
        <f t="shared" si="13257"/>
        <v>0</v>
      </c>
      <c r="P3717" s="62">
        <f t="shared" si="13257"/>
        <v>0</v>
      </c>
      <c r="Q3717" s="62">
        <f>SUM(Q3718:Q3746)</f>
        <v>0</v>
      </c>
      <c r="R3717" s="62">
        <f t="shared" ref="R3717:S3717" si="13258">SUM(R3718:R3746)</f>
        <v>0</v>
      </c>
      <c r="S3717" s="62">
        <f t="shared" si="13258"/>
        <v>0</v>
      </c>
      <c r="T3717" s="62">
        <f>SUM(T3718:T3746)</f>
        <v>0</v>
      </c>
      <c r="U3717" s="62">
        <f t="shared" ref="U3717:V3717" si="13259">SUM(U3718:U3746)</f>
        <v>0</v>
      </c>
      <c r="V3717" s="62">
        <f t="shared" si="13259"/>
        <v>0</v>
      </c>
      <c r="W3717" s="62">
        <v>0</v>
      </c>
      <c r="X3717" s="62">
        <v>0</v>
      </c>
      <c r="Y3717" s="62">
        <v>0</v>
      </c>
      <c r="Z3717" s="62">
        <v>0</v>
      </c>
      <c r="AA3717" s="62">
        <v>0</v>
      </c>
      <c r="AB3717" s="62">
        <v>0</v>
      </c>
      <c r="AC3717" s="62">
        <f t="shared" ref="AC3717" si="13260">SUM(AC3718:AC3746)</f>
        <v>0</v>
      </c>
      <c r="AD3717" s="62">
        <f>SUM(AD3718:AD3746)</f>
        <v>0</v>
      </c>
      <c r="AE3717" s="62">
        <f t="shared" ref="AE3717:AJ3717" si="13261">SUM(AE3718:AE3746)</f>
        <v>0</v>
      </c>
      <c r="AF3717" s="62">
        <f t="shared" si="13261"/>
        <v>0</v>
      </c>
      <c r="AG3717" s="62" t="e">
        <f t="shared" si="13261"/>
        <v>#REF!</v>
      </c>
      <c r="AH3717" s="62" t="e">
        <f t="shared" si="13261"/>
        <v>#REF!</v>
      </c>
      <c r="AI3717" s="62" t="e">
        <f t="shared" si="13261"/>
        <v>#REF!</v>
      </c>
      <c r="AJ3717" s="62" t="e">
        <f t="shared" si="13261"/>
        <v>#REF!</v>
      </c>
      <c r="AK3717" s="62">
        <f>SUM(AK3718:AK3746)</f>
        <v>0</v>
      </c>
      <c r="AL3717" s="62">
        <f t="shared" ref="AL3717:AQ3717" si="13262">SUM(AL3718:AL3746)</f>
        <v>0</v>
      </c>
      <c r="AM3717" s="62">
        <f t="shared" si="13262"/>
        <v>0</v>
      </c>
      <c r="AN3717" s="62">
        <f t="shared" si="13262"/>
        <v>0</v>
      </c>
      <c r="AO3717" s="62">
        <f t="shared" si="13262"/>
        <v>0</v>
      </c>
      <c r="AP3717" s="62">
        <f t="shared" si="13262"/>
        <v>0</v>
      </c>
      <c r="AQ3717" s="62">
        <f t="shared" si="13262"/>
        <v>0</v>
      </c>
      <c r="AR3717" s="62">
        <f>SUM(AR3718:AR3746)</f>
        <v>0</v>
      </c>
      <c r="AS3717" s="62">
        <f t="shared" ref="AS3717:AX3717" si="13263">SUM(AS3718:AS3746)</f>
        <v>0</v>
      </c>
      <c r="AT3717" s="62">
        <f t="shared" si="13263"/>
        <v>0</v>
      </c>
      <c r="AU3717" s="62">
        <f t="shared" si="13263"/>
        <v>0</v>
      </c>
      <c r="AV3717" s="62">
        <f t="shared" si="13263"/>
        <v>0</v>
      </c>
      <c r="AW3717" s="62">
        <f t="shared" si="13263"/>
        <v>0</v>
      </c>
      <c r="AX3717" s="62">
        <f t="shared" si="13263"/>
        <v>0</v>
      </c>
      <c r="AY3717" s="62">
        <f>SUM(AY3718:AY3746)</f>
        <v>0</v>
      </c>
      <c r="AZ3717" s="62">
        <f t="shared" ref="AZ3717:BE3717" si="13264">SUM(AZ3718:AZ3746)</f>
        <v>0</v>
      </c>
      <c r="BA3717" s="62">
        <f t="shared" si="13264"/>
        <v>0</v>
      </c>
      <c r="BB3717" s="62">
        <f t="shared" si="13264"/>
        <v>0</v>
      </c>
      <c r="BC3717" s="62">
        <f t="shared" si="13264"/>
        <v>0</v>
      </c>
      <c r="BD3717" s="62">
        <f t="shared" si="13264"/>
        <v>0</v>
      </c>
      <c r="BE3717" s="62">
        <f t="shared" si="13264"/>
        <v>0</v>
      </c>
      <c r="BF3717" s="62">
        <f>SUM(BF3718:BF3746)</f>
        <v>0</v>
      </c>
      <c r="BG3717" s="62">
        <f t="shared" ref="BG3717:BK3717" si="13265">SUM(BG3718:BG3746)</f>
        <v>0</v>
      </c>
      <c r="BH3717" s="62">
        <f t="shared" si="13265"/>
        <v>0</v>
      </c>
      <c r="BI3717" s="62" t="e">
        <f t="shared" si="13265"/>
        <v>#REF!</v>
      </c>
      <c r="BJ3717" s="62" t="e">
        <f t="shared" si="13265"/>
        <v>#REF!</v>
      </c>
      <c r="BK3717" s="62" t="e">
        <f t="shared" si="13265"/>
        <v>#REF!</v>
      </c>
      <c r="BL3717" s="62" t="e">
        <f t="shared" si="13170"/>
        <v>#REF!</v>
      </c>
      <c r="BM3717" s="304"/>
      <c r="BN3717" s="304"/>
      <c r="BO3717" s="304"/>
      <c r="BP3717" s="304"/>
      <c r="BQ3717" s="304"/>
      <c r="BR3717" s="304"/>
      <c r="BS3717" s="64"/>
      <c r="BT3717" s="77"/>
    </row>
    <row r="3718" spans="1:72" s="46" customFormat="1" ht="36.75" hidden="1" customHeight="1">
      <c r="A3718" s="77"/>
      <c r="B3718" s="104">
        <v>2014</v>
      </c>
      <c r="C3718" s="105">
        <v>8317</v>
      </c>
      <c r="D3718" s="104">
        <v>17</v>
      </c>
      <c r="E3718" s="104">
        <v>5000</v>
      </c>
      <c r="F3718" s="104">
        <v>5100</v>
      </c>
      <c r="G3718" s="104">
        <v>511</v>
      </c>
      <c r="H3718" s="104">
        <v>1</v>
      </c>
      <c r="I3718" s="145" t="s">
        <v>133</v>
      </c>
      <c r="J3718" s="141">
        <v>0</v>
      </c>
      <c r="K3718" s="141">
        <v>0</v>
      </c>
      <c r="L3718" s="69">
        <f t="shared" ref="L3718:L3746" si="13266">J3718+K3718</f>
        <v>0</v>
      </c>
      <c r="M3718" s="141">
        <v>0</v>
      </c>
      <c r="N3718" s="141">
        <v>0</v>
      </c>
      <c r="O3718" s="69">
        <f t="shared" ref="O3718:O3746" si="13267">+M3718+N3718</f>
        <v>0</v>
      </c>
      <c r="P3718" s="69">
        <f t="shared" ref="P3718:P3746" si="13268">+L3718+O3718</f>
        <v>0</v>
      </c>
      <c r="Q3718" s="71">
        <v>0</v>
      </c>
      <c r="R3718" s="71">
        <v>0</v>
      </c>
      <c r="S3718" s="71">
        <v>0</v>
      </c>
      <c r="T3718" s="71">
        <v>0</v>
      </c>
      <c r="U3718" s="71">
        <v>0</v>
      </c>
      <c r="V3718" s="71">
        <v>0</v>
      </c>
      <c r="W3718" s="67">
        <v>0</v>
      </c>
      <c r="X3718" s="67">
        <v>0</v>
      </c>
      <c r="Y3718" s="68">
        <v>0</v>
      </c>
      <c r="Z3718" s="67">
        <v>0</v>
      </c>
      <c r="AA3718" s="67">
        <v>0</v>
      </c>
      <c r="AB3718" s="68">
        <v>0</v>
      </c>
      <c r="AC3718" s="68">
        <f t="shared" ref="AC3718:AC3746" si="13269">+Y3718+AB3718</f>
        <v>0</v>
      </c>
      <c r="AD3718" s="67">
        <f t="shared" ref="AD3718:AD3746" si="13270">J3718+Q3718-T3718</f>
        <v>0</v>
      </c>
      <c r="AE3718" s="67">
        <f t="shared" ref="AE3718:AE3746" si="13271">K3718+R3718-U3718</f>
        <v>0</v>
      </c>
      <c r="AF3718" s="68">
        <f t="shared" ref="AF3718:AF3746" si="13272">AD3718+AE3718</f>
        <v>0</v>
      </c>
      <c r="AG3718" s="67" t="e">
        <f>M3718+#REF!-V3718</f>
        <v>#REF!</v>
      </c>
      <c r="AH3718" s="67" t="e">
        <f>N3718+S3718-#REF!</f>
        <v>#REF!</v>
      </c>
      <c r="AI3718" s="68" t="e">
        <f t="shared" ref="AI3718:AI3746" si="13273">+AG3718+AH3718</f>
        <v>#REF!</v>
      </c>
      <c r="AJ3718" s="68" t="e">
        <f t="shared" ref="AJ3718:AJ3746" si="13274">+AF3718+AI3718</f>
        <v>#REF!</v>
      </c>
      <c r="AK3718" s="71">
        <v>0</v>
      </c>
      <c r="AL3718" s="71">
        <v>0</v>
      </c>
      <c r="AM3718" s="68">
        <f t="shared" ref="AM3718:AM3746" si="13275">AK3718+AL3718</f>
        <v>0</v>
      </c>
      <c r="AN3718" s="71">
        <v>0</v>
      </c>
      <c r="AO3718" s="71">
        <v>0</v>
      </c>
      <c r="AP3718" s="68">
        <f t="shared" ref="AP3718:AP3746" si="13276">+AN3718+AO3718</f>
        <v>0</v>
      </c>
      <c r="AQ3718" s="68">
        <f t="shared" ref="AQ3718:AQ3746" si="13277">+AM3718+AP3718</f>
        <v>0</v>
      </c>
      <c r="AR3718" s="71">
        <v>0</v>
      </c>
      <c r="AS3718" s="71">
        <v>0</v>
      </c>
      <c r="AT3718" s="68">
        <f t="shared" ref="AT3718:AT3746" si="13278">AR3718+AS3718</f>
        <v>0</v>
      </c>
      <c r="AU3718" s="71">
        <v>0</v>
      </c>
      <c r="AV3718" s="71">
        <v>0</v>
      </c>
      <c r="AW3718" s="68">
        <f t="shared" ref="AW3718:AW3746" si="13279">+AU3718+AV3718</f>
        <v>0</v>
      </c>
      <c r="AX3718" s="68">
        <f t="shared" ref="AX3718:AX3746" si="13280">+AT3718+AW3718</f>
        <v>0</v>
      </c>
      <c r="AY3718" s="71">
        <v>0</v>
      </c>
      <c r="AZ3718" s="71">
        <v>0</v>
      </c>
      <c r="BA3718" s="68">
        <f t="shared" ref="BA3718:BA3746" si="13281">AY3718+AZ3718</f>
        <v>0</v>
      </c>
      <c r="BB3718" s="71">
        <v>0</v>
      </c>
      <c r="BC3718" s="71">
        <v>0</v>
      </c>
      <c r="BD3718" s="68">
        <f t="shared" ref="BD3718:BD3746" si="13282">+BB3718+BC3718</f>
        <v>0</v>
      </c>
      <c r="BE3718" s="68">
        <f t="shared" ref="BE3718:BE3746" si="13283">+BA3718+BD3718</f>
        <v>0</v>
      </c>
      <c r="BF3718" s="67">
        <f t="shared" ref="BF3718:BG3746" si="13284">AD3718-AK3718-AR3718-AY3718</f>
        <v>0</v>
      </c>
      <c r="BG3718" s="67">
        <f t="shared" si="13284"/>
        <v>0</v>
      </c>
      <c r="BH3718" s="68">
        <f t="shared" ref="BH3718:BH3746" si="13285">BF3718+BG3718</f>
        <v>0</v>
      </c>
      <c r="BI3718" s="67" t="e">
        <f t="shared" ref="BI3718:BJ3746" si="13286">AG3718-AN3718-AU3718-BB3718</f>
        <v>#REF!</v>
      </c>
      <c r="BJ3718" s="67" t="e">
        <f t="shared" si="13286"/>
        <v>#REF!</v>
      </c>
      <c r="BK3718" s="68" t="e">
        <f t="shared" ref="BK3718:BK3746" si="13287">+BI3718+BJ3718</f>
        <v>#REF!</v>
      </c>
      <c r="BL3718" s="68" t="e">
        <f t="shared" si="13170"/>
        <v>#REF!</v>
      </c>
      <c r="BM3718" s="305">
        <v>0</v>
      </c>
      <c r="BN3718" s="305">
        <v>0</v>
      </c>
      <c r="BO3718" s="306"/>
      <c r="BP3718" s="306"/>
      <c r="BQ3718" s="305">
        <v>0</v>
      </c>
      <c r="BR3718" s="305">
        <v>0</v>
      </c>
      <c r="BS3718" s="114" t="s">
        <v>208</v>
      </c>
      <c r="BT3718" s="77"/>
    </row>
    <row r="3719" spans="1:72" s="46" customFormat="1" ht="36.75" hidden="1" customHeight="1">
      <c r="A3719" s="77"/>
      <c r="B3719" s="104">
        <v>2014</v>
      </c>
      <c r="C3719" s="105">
        <v>8317</v>
      </c>
      <c r="D3719" s="104">
        <v>17</v>
      </c>
      <c r="E3719" s="104">
        <v>5000</v>
      </c>
      <c r="F3719" s="104">
        <v>5100</v>
      </c>
      <c r="G3719" s="104">
        <v>511</v>
      </c>
      <c r="H3719" s="104">
        <v>2</v>
      </c>
      <c r="I3719" s="145" t="s">
        <v>134</v>
      </c>
      <c r="J3719" s="141">
        <v>0</v>
      </c>
      <c r="K3719" s="141">
        <v>0</v>
      </c>
      <c r="L3719" s="69">
        <f t="shared" si="13266"/>
        <v>0</v>
      </c>
      <c r="M3719" s="141">
        <v>0</v>
      </c>
      <c r="N3719" s="141">
        <v>0</v>
      </c>
      <c r="O3719" s="69">
        <f t="shared" si="13267"/>
        <v>0</v>
      </c>
      <c r="P3719" s="69">
        <f t="shared" si="13268"/>
        <v>0</v>
      </c>
      <c r="Q3719" s="71">
        <v>0</v>
      </c>
      <c r="R3719" s="71">
        <v>0</v>
      </c>
      <c r="S3719" s="71">
        <v>0</v>
      </c>
      <c r="T3719" s="71">
        <v>0</v>
      </c>
      <c r="U3719" s="71">
        <v>0</v>
      </c>
      <c r="V3719" s="71">
        <v>0</v>
      </c>
      <c r="W3719" s="67">
        <v>0</v>
      </c>
      <c r="X3719" s="67">
        <v>0</v>
      </c>
      <c r="Y3719" s="68">
        <v>0</v>
      </c>
      <c r="Z3719" s="67">
        <v>0</v>
      </c>
      <c r="AA3719" s="67">
        <v>0</v>
      </c>
      <c r="AB3719" s="68">
        <v>0</v>
      </c>
      <c r="AC3719" s="68">
        <f t="shared" si="13269"/>
        <v>0</v>
      </c>
      <c r="AD3719" s="67">
        <f t="shared" si="13270"/>
        <v>0</v>
      </c>
      <c r="AE3719" s="67">
        <f t="shared" si="13271"/>
        <v>0</v>
      </c>
      <c r="AF3719" s="68">
        <f t="shared" si="13272"/>
        <v>0</v>
      </c>
      <c r="AG3719" s="67" t="e">
        <f>M3719+#REF!-V3719</f>
        <v>#REF!</v>
      </c>
      <c r="AH3719" s="67" t="e">
        <f>N3719+S3719-#REF!</f>
        <v>#REF!</v>
      </c>
      <c r="AI3719" s="68" t="e">
        <f t="shared" si="13273"/>
        <v>#REF!</v>
      </c>
      <c r="AJ3719" s="68" t="e">
        <f t="shared" si="13274"/>
        <v>#REF!</v>
      </c>
      <c r="AK3719" s="71">
        <v>0</v>
      </c>
      <c r="AL3719" s="71">
        <v>0</v>
      </c>
      <c r="AM3719" s="68">
        <f t="shared" si="13275"/>
        <v>0</v>
      </c>
      <c r="AN3719" s="71">
        <v>0</v>
      </c>
      <c r="AO3719" s="71">
        <v>0</v>
      </c>
      <c r="AP3719" s="68">
        <f t="shared" si="13276"/>
        <v>0</v>
      </c>
      <c r="AQ3719" s="68">
        <f t="shared" si="13277"/>
        <v>0</v>
      </c>
      <c r="AR3719" s="71">
        <v>0</v>
      </c>
      <c r="AS3719" s="71">
        <v>0</v>
      </c>
      <c r="AT3719" s="68">
        <f t="shared" si="13278"/>
        <v>0</v>
      </c>
      <c r="AU3719" s="71">
        <v>0</v>
      </c>
      <c r="AV3719" s="71">
        <v>0</v>
      </c>
      <c r="AW3719" s="68">
        <f t="shared" si="13279"/>
        <v>0</v>
      </c>
      <c r="AX3719" s="68">
        <f t="shared" si="13280"/>
        <v>0</v>
      </c>
      <c r="AY3719" s="71">
        <v>0</v>
      </c>
      <c r="AZ3719" s="71">
        <v>0</v>
      </c>
      <c r="BA3719" s="68">
        <f t="shared" si="13281"/>
        <v>0</v>
      </c>
      <c r="BB3719" s="71">
        <v>0</v>
      </c>
      <c r="BC3719" s="71">
        <v>0</v>
      </c>
      <c r="BD3719" s="68">
        <f t="shared" si="13282"/>
        <v>0</v>
      </c>
      <c r="BE3719" s="68">
        <f t="shared" si="13283"/>
        <v>0</v>
      </c>
      <c r="BF3719" s="67">
        <f t="shared" si="13284"/>
        <v>0</v>
      </c>
      <c r="BG3719" s="67">
        <f t="shared" si="13284"/>
        <v>0</v>
      </c>
      <c r="BH3719" s="68">
        <f t="shared" si="13285"/>
        <v>0</v>
      </c>
      <c r="BI3719" s="67" t="e">
        <f t="shared" si="13286"/>
        <v>#REF!</v>
      </c>
      <c r="BJ3719" s="67" t="e">
        <f t="shared" si="13286"/>
        <v>#REF!</v>
      </c>
      <c r="BK3719" s="68" t="e">
        <f t="shared" si="13287"/>
        <v>#REF!</v>
      </c>
      <c r="BL3719" s="68" t="e">
        <f t="shared" si="13170"/>
        <v>#REF!</v>
      </c>
      <c r="BM3719" s="305">
        <v>0</v>
      </c>
      <c r="BN3719" s="305">
        <v>0</v>
      </c>
      <c r="BO3719" s="306"/>
      <c r="BP3719" s="306"/>
      <c r="BQ3719" s="305">
        <v>0</v>
      </c>
      <c r="BR3719" s="305">
        <v>0</v>
      </c>
      <c r="BS3719" s="114" t="s">
        <v>208</v>
      </c>
      <c r="BT3719" s="77"/>
    </row>
    <row r="3720" spans="1:72" s="46" customFormat="1" ht="36.75" hidden="1" customHeight="1">
      <c r="A3720" s="77"/>
      <c r="B3720" s="104">
        <v>2014</v>
      </c>
      <c r="C3720" s="105">
        <v>8317</v>
      </c>
      <c r="D3720" s="104">
        <v>17</v>
      </c>
      <c r="E3720" s="104">
        <v>5000</v>
      </c>
      <c r="F3720" s="104">
        <v>5100</v>
      </c>
      <c r="G3720" s="104">
        <v>511</v>
      </c>
      <c r="H3720" s="104">
        <v>3</v>
      </c>
      <c r="I3720" s="145" t="s">
        <v>135</v>
      </c>
      <c r="J3720" s="141">
        <v>0</v>
      </c>
      <c r="K3720" s="141">
        <v>0</v>
      </c>
      <c r="L3720" s="69">
        <f t="shared" si="13266"/>
        <v>0</v>
      </c>
      <c r="M3720" s="141">
        <v>0</v>
      </c>
      <c r="N3720" s="141">
        <v>0</v>
      </c>
      <c r="O3720" s="69">
        <f t="shared" si="13267"/>
        <v>0</v>
      </c>
      <c r="P3720" s="69">
        <f t="shared" si="13268"/>
        <v>0</v>
      </c>
      <c r="Q3720" s="71">
        <v>0</v>
      </c>
      <c r="R3720" s="71">
        <v>0</v>
      </c>
      <c r="S3720" s="71">
        <v>0</v>
      </c>
      <c r="T3720" s="71">
        <v>0</v>
      </c>
      <c r="U3720" s="71">
        <v>0</v>
      </c>
      <c r="V3720" s="71">
        <v>0</v>
      </c>
      <c r="W3720" s="67">
        <v>0</v>
      </c>
      <c r="X3720" s="67">
        <v>0</v>
      </c>
      <c r="Y3720" s="68">
        <v>0</v>
      </c>
      <c r="Z3720" s="67">
        <v>0</v>
      </c>
      <c r="AA3720" s="67">
        <v>0</v>
      </c>
      <c r="AB3720" s="68">
        <v>0</v>
      </c>
      <c r="AC3720" s="68">
        <f t="shared" si="13269"/>
        <v>0</v>
      </c>
      <c r="AD3720" s="67">
        <f t="shared" si="13270"/>
        <v>0</v>
      </c>
      <c r="AE3720" s="67">
        <f t="shared" si="13271"/>
        <v>0</v>
      </c>
      <c r="AF3720" s="68">
        <f t="shared" si="13272"/>
        <v>0</v>
      </c>
      <c r="AG3720" s="67" t="e">
        <f>M3720+#REF!-V3720</f>
        <v>#REF!</v>
      </c>
      <c r="AH3720" s="67" t="e">
        <f>N3720+S3720-#REF!</f>
        <v>#REF!</v>
      </c>
      <c r="AI3720" s="68" t="e">
        <f t="shared" si="13273"/>
        <v>#REF!</v>
      </c>
      <c r="AJ3720" s="68" t="e">
        <f t="shared" si="13274"/>
        <v>#REF!</v>
      </c>
      <c r="AK3720" s="71">
        <v>0</v>
      </c>
      <c r="AL3720" s="71">
        <v>0</v>
      </c>
      <c r="AM3720" s="68">
        <f t="shared" si="13275"/>
        <v>0</v>
      </c>
      <c r="AN3720" s="71">
        <v>0</v>
      </c>
      <c r="AO3720" s="71">
        <v>0</v>
      </c>
      <c r="AP3720" s="68">
        <f t="shared" si="13276"/>
        <v>0</v>
      </c>
      <c r="AQ3720" s="68">
        <f t="shared" si="13277"/>
        <v>0</v>
      </c>
      <c r="AR3720" s="71">
        <v>0</v>
      </c>
      <c r="AS3720" s="71">
        <v>0</v>
      </c>
      <c r="AT3720" s="68">
        <f t="shared" si="13278"/>
        <v>0</v>
      </c>
      <c r="AU3720" s="71">
        <v>0</v>
      </c>
      <c r="AV3720" s="71">
        <v>0</v>
      </c>
      <c r="AW3720" s="68">
        <f t="shared" si="13279"/>
        <v>0</v>
      </c>
      <c r="AX3720" s="68">
        <f t="shared" si="13280"/>
        <v>0</v>
      </c>
      <c r="AY3720" s="71">
        <v>0</v>
      </c>
      <c r="AZ3720" s="71">
        <v>0</v>
      </c>
      <c r="BA3720" s="68">
        <f t="shared" si="13281"/>
        <v>0</v>
      </c>
      <c r="BB3720" s="71">
        <v>0</v>
      </c>
      <c r="BC3720" s="71">
        <v>0</v>
      </c>
      <c r="BD3720" s="68">
        <f t="shared" si="13282"/>
        <v>0</v>
      </c>
      <c r="BE3720" s="68">
        <f t="shared" si="13283"/>
        <v>0</v>
      </c>
      <c r="BF3720" s="67">
        <f t="shared" si="13284"/>
        <v>0</v>
      </c>
      <c r="BG3720" s="67">
        <f t="shared" si="13284"/>
        <v>0</v>
      </c>
      <c r="BH3720" s="68">
        <f t="shared" si="13285"/>
        <v>0</v>
      </c>
      <c r="BI3720" s="67" t="e">
        <f t="shared" si="13286"/>
        <v>#REF!</v>
      </c>
      <c r="BJ3720" s="67" t="e">
        <f t="shared" si="13286"/>
        <v>#REF!</v>
      </c>
      <c r="BK3720" s="68" t="e">
        <f t="shared" si="13287"/>
        <v>#REF!</v>
      </c>
      <c r="BL3720" s="68" t="e">
        <f t="shared" si="13170"/>
        <v>#REF!</v>
      </c>
      <c r="BM3720" s="305">
        <v>0</v>
      </c>
      <c r="BN3720" s="305">
        <v>0</v>
      </c>
      <c r="BO3720" s="306"/>
      <c r="BP3720" s="306"/>
      <c r="BQ3720" s="305">
        <v>0</v>
      </c>
      <c r="BR3720" s="305">
        <v>0</v>
      </c>
      <c r="BS3720" s="114" t="s">
        <v>208</v>
      </c>
      <c r="BT3720" s="77"/>
    </row>
    <row r="3721" spans="1:72" s="46" customFormat="1" ht="36.75" hidden="1" customHeight="1">
      <c r="A3721" s="77"/>
      <c r="B3721" s="104">
        <v>2014</v>
      </c>
      <c r="C3721" s="105">
        <v>8317</v>
      </c>
      <c r="D3721" s="104">
        <v>17</v>
      </c>
      <c r="E3721" s="104">
        <v>5000</v>
      </c>
      <c r="F3721" s="104">
        <v>5100</v>
      </c>
      <c r="G3721" s="104">
        <v>511</v>
      </c>
      <c r="H3721" s="104">
        <v>4</v>
      </c>
      <c r="I3721" s="145" t="s">
        <v>784</v>
      </c>
      <c r="J3721" s="141">
        <v>0</v>
      </c>
      <c r="K3721" s="141">
        <v>0</v>
      </c>
      <c r="L3721" s="69">
        <f t="shared" si="13266"/>
        <v>0</v>
      </c>
      <c r="M3721" s="141">
        <v>0</v>
      </c>
      <c r="N3721" s="141">
        <v>0</v>
      </c>
      <c r="O3721" s="69">
        <f t="shared" si="13267"/>
        <v>0</v>
      </c>
      <c r="P3721" s="69">
        <f t="shared" si="13268"/>
        <v>0</v>
      </c>
      <c r="Q3721" s="71">
        <v>0</v>
      </c>
      <c r="R3721" s="71">
        <v>0</v>
      </c>
      <c r="S3721" s="71">
        <v>0</v>
      </c>
      <c r="T3721" s="71">
        <v>0</v>
      </c>
      <c r="U3721" s="71">
        <v>0</v>
      </c>
      <c r="V3721" s="71">
        <v>0</v>
      </c>
      <c r="W3721" s="67">
        <v>0</v>
      </c>
      <c r="X3721" s="67">
        <v>0</v>
      </c>
      <c r="Y3721" s="68">
        <v>0</v>
      </c>
      <c r="Z3721" s="67">
        <v>0</v>
      </c>
      <c r="AA3721" s="67">
        <v>0</v>
      </c>
      <c r="AB3721" s="68">
        <v>0</v>
      </c>
      <c r="AC3721" s="68">
        <f t="shared" si="13269"/>
        <v>0</v>
      </c>
      <c r="AD3721" s="67">
        <f t="shared" si="13270"/>
        <v>0</v>
      </c>
      <c r="AE3721" s="67">
        <f t="shared" si="13271"/>
        <v>0</v>
      </c>
      <c r="AF3721" s="68">
        <f t="shared" si="13272"/>
        <v>0</v>
      </c>
      <c r="AG3721" s="67" t="e">
        <f>M3721+#REF!-V3721</f>
        <v>#REF!</v>
      </c>
      <c r="AH3721" s="67" t="e">
        <f>N3721+S3721-#REF!</f>
        <v>#REF!</v>
      </c>
      <c r="AI3721" s="68" t="e">
        <f t="shared" si="13273"/>
        <v>#REF!</v>
      </c>
      <c r="AJ3721" s="68" t="e">
        <f t="shared" si="13274"/>
        <v>#REF!</v>
      </c>
      <c r="AK3721" s="71">
        <v>0</v>
      </c>
      <c r="AL3721" s="71">
        <v>0</v>
      </c>
      <c r="AM3721" s="68">
        <f t="shared" si="13275"/>
        <v>0</v>
      </c>
      <c r="AN3721" s="71">
        <v>0</v>
      </c>
      <c r="AO3721" s="71">
        <v>0</v>
      </c>
      <c r="AP3721" s="68">
        <f t="shared" si="13276"/>
        <v>0</v>
      </c>
      <c r="AQ3721" s="68">
        <f t="shared" si="13277"/>
        <v>0</v>
      </c>
      <c r="AR3721" s="71">
        <v>0</v>
      </c>
      <c r="AS3721" s="71">
        <v>0</v>
      </c>
      <c r="AT3721" s="68">
        <f t="shared" si="13278"/>
        <v>0</v>
      </c>
      <c r="AU3721" s="71">
        <v>0</v>
      </c>
      <c r="AV3721" s="71">
        <v>0</v>
      </c>
      <c r="AW3721" s="68">
        <f t="shared" si="13279"/>
        <v>0</v>
      </c>
      <c r="AX3721" s="68">
        <f t="shared" si="13280"/>
        <v>0</v>
      </c>
      <c r="AY3721" s="71">
        <v>0</v>
      </c>
      <c r="AZ3721" s="71">
        <v>0</v>
      </c>
      <c r="BA3721" s="68">
        <f t="shared" si="13281"/>
        <v>0</v>
      </c>
      <c r="BB3721" s="71">
        <v>0</v>
      </c>
      <c r="BC3721" s="71">
        <v>0</v>
      </c>
      <c r="BD3721" s="68">
        <f t="shared" si="13282"/>
        <v>0</v>
      </c>
      <c r="BE3721" s="68">
        <f t="shared" si="13283"/>
        <v>0</v>
      </c>
      <c r="BF3721" s="67">
        <f t="shared" si="13284"/>
        <v>0</v>
      </c>
      <c r="BG3721" s="67">
        <f t="shared" si="13284"/>
        <v>0</v>
      </c>
      <c r="BH3721" s="68">
        <f t="shared" si="13285"/>
        <v>0</v>
      </c>
      <c r="BI3721" s="67" t="e">
        <f t="shared" si="13286"/>
        <v>#REF!</v>
      </c>
      <c r="BJ3721" s="67" t="e">
        <f t="shared" si="13286"/>
        <v>#REF!</v>
      </c>
      <c r="BK3721" s="68" t="e">
        <f t="shared" si="13287"/>
        <v>#REF!</v>
      </c>
      <c r="BL3721" s="68" t="e">
        <f t="shared" si="13170"/>
        <v>#REF!</v>
      </c>
      <c r="BM3721" s="305">
        <v>0</v>
      </c>
      <c r="BN3721" s="305">
        <v>0</v>
      </c>
      <c r="BO3721" s="306"/>
      <c r="BP3721" s="306"/>
      <c r="BQ3721" s="305">
        <v>0</v>
      </c>
      <c r="BR3721" s="305">
        <v>0</v>
      </c>
      <c r="BS3721" s="114" t="s">
        <v>208</v>
      </c>
      <c r="BT3721" s="77"/>
    </row>
    <row r="3722" spans="1:72" s="46" customFormat="1" ht="36.75" hidden="1" customHeight="1">
      <c r="A3722" s="77"/>
      <c r="B3722" s="104">
        <v>2014</v>
      </c>
      <c r="C3722" s="105">
        <v>8317</v>
      </c>
      <c r="D3722" s="104">
        <v>17</v>
      </c>
      <c r="E3722" s="104">
        <v>5000</v>
      </c>
      <c r="F3722" s="104">
        <v>5100</v>
      </c>
      <c r="G3722" s="104">
        <v>511</v>
      </c>
      <c r="H3722" s="104">
        <v>5</v>
      </c>
      <c r="I3722" s="145" t="s">
        <v>1641</v>
      </c>
      <c r="J3722" s="141">
        <v>0</v>
      </c>
      <c r="K3722" s="141">
        <v>0</v>
      </c>
      <c r="L3722" s="69">
        <f t="shared" si="13266"/>
        <v>0</v>
      </c>
      <c r="M3722" s="141">
        <v>0</v>
      </c>
      <c r="N3722" s="141">
        <v>0</v>
      </c>
      <c r="O3722" s="69">
        <f t="shared" si="13267"/>
        <v>0</v>
      </c>
      <c r="P3722" s="69">
        <f t="shared" si="13268"/>
        <v>0</v>
      </c>
      <c r="Q3722" s="71">
        <v>0</v>
      </c>
      <c r="R3722" s="71">
        <v>0</v>
      </c>
      <c r="S3722" s="71">
        <v>0</v>
      </c>
      <c r="T3722" s="71">
        <v>0</v>
      </c>
      <c r="U3722" s="71">
        <v>0</v>
      </c>
      <c r="V3722" s="71">
        <v>0</v>
      </c>
      <c r="W3722" s="67">
        <v>0</v>
      </c>
      <c r="X3722" s="67">
        <v>0</v>
      </c>
      <c r="Y3722" s="68">
        <v>0</v>
      </c>
      <c r="Z3722" s="67">
        <v>0</v>
      </c>
      <c r="AA3722" s="67">
        <v>0</v>
      </c>
      <c r="AB3722" s="68">
        <v>0</v>
      </c>
      <c r="AC3722" s="68">
        <f t="shared" si="13269"/>
        <v>0</v>
      </c>
      <c r="AD3722" s="67">
        <f t="shared" si="13270"/>
        <v>0</v>
      </c>
      <c r="AE3722" s="67">
        <f t="shared" si="13271"/>
        <v>0</v>
      </c>
      <c r="AF3722" s="68">
        <f t="shared" si="13272"/>
        <v>0</v>
      </c>
      <c r="AG3722" s="67" t="e">
        <f>M3722+#REF!-V3722</f>
        <v>#REF!</v>
      </c>
      <c r="AH3722" s="67" t="e">
        <f>N3722+S3722-#REF!</f>
        <v>#REF!</v>
      </c>
      <c r="AI3722" s="68" t="e">
        <f t="shared" si="13273"/>
        <v>#REF!</v>
      </c>
      <c r="AJ3722" s="68" t="e">
        <f t="shared" si="13274"/>
        <v>#REF!</v>
      </c>
      <c r="AK3722" s="71">
        <v>0</v>
      </c>
      <c r="AL3722" s="71">
        <v>0</v>
      </c>
      <c r="AM3722" s="68">
        <f t="shared" si="13275"/>
        <v>0</v>
      </c>
      <c r="AN3722" s="71">
        <v>0</v>
      </c>
      <c r="AO3722" s="71">
        <v>0</v>
      </c>
      <c r="AP3722" s="68">
        <f t="shared" si="13276"/>
        <v>0</v>
      </c>
      <c r="AQ3722" s="68">
        <f t="shared" si="13277"/>
        <v>0</v>
      </c>
      <c r="AR3722" s="71">
        <v>0</v>
      </c>
      <c r="AS3722" s="71">
        <v>0</v>
      </c>
      <c r="AT3722" s="68">
        <f t="shared" si="13278"/>
        <v>0</v>
      </c>
      <c r="AU3722" s="71">
        <v>0</v>
      </c>
      <c r="AV3722" s="71">
        <v>0</v>
      </c>
      <c r="AW3722" s="68">
        <f t="shared" si="13279"/>
        <v>0</v>
      </c>
      <c r="AX3722" s="68">
        <f t="shared" si="13280"/>
        <v>0</v>
      </c>
      <c r="AY3722" s="71">
        <v>0</v>
      </c>
      <c r="AZ3722" s="71">
        <v>0</v>
      </c>
      <c r="BA3722" s="68">
        <f t="shared" si="13281"/>
        <v>0</v>
      </c>
      <c r="BB3722" s="71">
        <v>0</v>
      </c>
      <c r="BC3722" s="71">
        <v>0</v>
      </c>
      <c r="BD3722" s="68">
        <f t="shared" si="13282"/>
        <v>0</v>
      </c>
      <c r="BE3722" s="68">
        <f t="shared" si="13283"/>
        <v>0</v>
      </c>
      <c r="BF3722" s="67">
        <f t="shared" si="13284"/>
        <v>0</v>
      </c>
      <c r="BG3722" s="67">
        <f t="shared" si="13284"/>
        <v>0</v>
      </c>
      <c r="BH3722" s="68">
        <f t="shared" si="13285"/>
        <v>0</v>
      </c>
      <c r="BI3722" s="67" t="e">
        <f t="shared" si="13286"/>
        <v>#REF!</v>
      </c>
      <c r="BJ3722" s="67" t="e">
        <f t="shared" si="13286"/>
        <v>#REF!</v>
      </c>
      <c r="BK3722" s="68" t="e">
        <f t="shared" si="13287"/>
        <v>#REF!</v>
      </c>
      <c r="BL3722" s="68" t="e">
        <f t="shared" si="13170"/>
        <v>#REF!</v>
      </c>
      <c r="BM3722" s="305">
        <v>0</v>
      </c>
      <c r="BN3722" s="305">
        <v>0</v>
      </c>
      <c r="BO3722" s="306"/>
      <c r="BP3722" s="306"/>
      <c r="BQ3722" s="305">
        <v>0</v>
      </c>
      <c r="BR3722" s="305">
        <v>0</v>
      </c>
      <c r="BS3722" s="114" t="s">
        <v>208</v>
      </c>
      <c r="BT3722" s="77"/>
    </row>
    <row r="3723" spans="1:72" s="46" customFormat="1" ht="36.75" hidden="1" customHeight="1">
      <c r="A3723" s="77"/>
      <c r="B3723" s="104">
        <v>2014</v>
      </c>
      <c r="C3723" s="105">
        <v>8317</v>
      </c>
      <c r="D3723" s="104">
        <v>17</v>
      </c>
      <c r="E3723" s="104">
        <v>5000</v>
      </c>
      <c r="F3723" s="104">
        <v>5100</v>
      </c>
      <c r="G3723" s="104">
        <v>511</v>
      </c>
      <c r="H3723" s="104">
        <v>6</v>
      </c>
      <c r="I3723" s="145" t="s">
        <v>1642</v>
      </c>
      <c r="J3723" s="141">
        <v>0</v>
      </c>
      <c r="K3723" s="141">
        <v>0</v>
      </c>
      <c r="L3723" s="69">
        <f t="shared" si="13266"/>
        <v>0</v>
      </c>
      <c r="M3723" s="141">
        <v>0</v>
      </c>
      <c r="N3723" s="141">
        <v>0</v>
      </c>
      <c r="O3723" s="69">
        <f t="shared" si="13267"/>
        <v>0</v>
      </c>
      <c r="P3723" s="69">
        <f t="shared" si="13268"/>
        <v>0</v>
      </c>
      <c r="Q3723" s="71">
        <v>0</v>
      </c>
      <c r="R3723" s="71">
        <v>0</v>
      </c>
      <c r="S3723" s="71">
        <v>0</v>
      </c>
      <c r="T3723" s="71">
        <v>0</v>
      </c>
      <c r="U3723" s="71">
        <v>0</v>
      </c>
      <c r="V3723" s="71">
        <v>0</v>
      </c>
      <c r="W3723" s="67">
        <v>0</v>
      </c>
      <c r="X3723" s="67">
        <v>0</v>
      </c>
      <c r="Y3723" s="68">
        <v>0</v>
      </c>
      <c r="Z3723" s="67">
        <v>0</v>
      </c>
      <c r="AA3723" s="67">
        <v>0</v>
      </c>
      <c r="AB3723" s="68">
        <v>0</v>
      </c>
      <c r="AC3723" s="68">
        <f t="shared" si="13269"/>
        <v>0</v>
      </c>
      <c r="AD3723" s="67">
        <f t="shared" si="13270"/>
        <v>0</v>
      </c>
      <c r="AE3723" s="67">
        <f t="shared" si="13271"/>
        <v>0</v>
      </c>
      <c r="AF3723" s="68">
        <f t="shared" si="13272"/>
        <v>0</v>
      </c>
      <c r="AG3723" s="67" t="e">
        <f>M3723+#REF!-V3723</f>
        <v>#REF!</v>
      </c>
      <c r="AH3723" s="67" t="e">
        <f>N3723+S3723-#REF!</f>
        <v>#REF!</v>
      </c>
      <c r="AI3723" s="68" t="e">
        <f t="shared" si="13273"/>
        <v>#REF!</v>
      </c>
      <c r="AJ3723" s="68" t="e">
        <f t="shared" si="13274"/>
        <v>#REF!</v>
      </c>
      <c r="AK3723" s="71">
        <v>0</v>
      </c>
      <c r="AL3723" s="71">
        <v>0</v>
      </c>
      <c r="AM3723" s="68">
        <f t="shared" si="13275"/>
        <v>0</v>
      </c>
      <c r="AN3723" s="71">
        <v>0</v>
      </c>
      <c r="AO3723" s="71">
        <v>0</v>
      </c>
      <c r="AP3723" s="68">
        <f t="shared" si="13276"/>
        <v>0</v>
      </c>
      <c r="AQ3723" s="68">
        <f t="shared" si="13277"/>
        <v>0</v>
      </c>
      <c r="AR3723" s="71">
        <v>0</v>
      </c>
      <c r="AS3723" s="71">
        <v>0</v>
      </c>
      <c r="AT3723" s="68">
        <f t="shared" si="13278"/>
        <v>0</v>
      </c>
      <c r="AU3723" s="71">
        <v>0</v>
      </c>
      <c r="AV3723" s="71">
        <v>0</v>
      </c>
      <c r="AW3723" s="68">
        <f t="shared" si="13279"/>
        <v>0</v>
      </c>
      <c r="AX3723" s="68">
        <f t="shared" si="13280"/>
        <v>0</v>
      </c>
      <c r="AY3723" s="71">
        <v>0</v>
      </c>
      <c r="AZ3723" s="71">
        <v>0</v>
      </c>
      <c r="BA3723" s="68">
        <f t="shared" si="13281"/>
        <v>0</v>
      </c>
      <c r="BB3723" s="71">
        <v>0</v>
      </c>
      <c r="BC3723" s="71">
        <v>0</v>
      </c>
      <c r="BD3723" s="68">
        <f t="shared" si="13282"/>
        <v>0</v>
      </c>
      <c r="BE3723" s="68">
        <f t="shared" si="13283"/>
        <v>0</v>
      </c>
      <c r="BF3723" s="67">
        <f t="shared" si="13284"/>
        <v>0</v>
      </c>
      <c r="BG3723" s="67">
        <f t="shared" si="13284"/>
        <v>0</v>
      </c>
      <c r="BH3723" s="68">
        <f t="shared" si="13285"/>
        <v>0</v>
      </c>
      <c r="BI3723" s="67" t="e">
        <f t="shared" si="13286"/>
        <v>#REF!</v>
      </c>
      <c r="BJ3723" s="67" t="e">
        <f t="shared" si="13286"/>
        <v>#REF!</v>
      </c>
      <c r="BK3723" s="68" t="e">
        <f t="shared" si="13287"/>
        <v>#REF!</v>
      </c>
      <c r="BL3723" s="68" t="e">
        <f t="shared" si="13170"/>
        <v>#REF!</v>
      </c>
      <c r="BM3723" s="305">
        <v>0</v>
      </c>
      <c r="BN3723" s="305">
        <v>0</v>
      </c>
      <c r="BO3723" s="306"/>
      <c r="BP3723" s="306"/>
      <c r="BQ3723" s="305">
        <v>0</v>
      </c>
      <c r="BR3723" s="305">
        <v>0</v>
      </c>
      <c r="BS3723" s="114" t="s">
        <v>208</v>
      </c>
      <c r="BT3723" s="77"/>
    </row>
    <row r="3724" spans="1:72" s="46" customFormat="1" ht="36.75" hidden="1" customHeight="1">
      <c r="A3724" s="77"/>
      <c r="B3724" s="104">
        <v>2014</v>
      </c>
      <c r="C3724" s="105">
        <v>8317</v>
      </c>
      <c r="D3724" s="104">
        <v>17</v>
      </c>
      <c r="E3724" s="104">
        <v>5000</v>
      </c>
      <c r="F3724" s="104">
        <v>5100</v>
      </c>
      <c r="G3724" s="104">
        <v>511</v>
      </c>
      <c r="H3724" s="104">
        <v>7</v>
      </c>
      <c r="I3724" s="145" t="s">
        <v>1643</v>
      </c>
      <c r="J3724" s="141">
        <v>0</v>
      </c>
      <c r="K3724" s="141">
        <v>0</v>
      </c>
      <c r="L3724" s="69">
        <f t="shared" si="13266"/>
        <v>0</v>
      </c>
      <c r="M3724" s="141">
        <v>0</v>
      </c>
      <c r="N3724" s="141">
        <v>0</v>
      </c>
      <c r="O3724" s="69">
        <f t="shared" si="13267"/>
        <v>0</v>
      </c>
      <c r="P3724" s="69">
        <f t="shared" si="13268"/>
        <v>0</v>
      </c>
      <c r="Q3724" s="71">
        <v>0</v>
      </c>
      <c r="R3724" s="71">
        <v>0</v>
      </c>
      <c r="S3724" s="71">
        <v>0</v>
      </c>
      <c r="T3724" s="71">
        <v>0</v>
      </c>
      <c r="U3724" s="71">
        <v>0</v>
      </c>
      <c r="V3724" s="71">
        <v>0</v>
      </c>
      <c r="W3724" s="67">
        <v>0</v>
      </c>
      <c r="X3724" s="67">
        <v>0</v>
      </c>
      <c r="Y3724" s="68">
        <v>0</v>
      </c>
      <c r="Z3724" s="67">
        <v>0</v>
      </c>
      <c r="AA3724" s="67">
        <v>0</v>
      </c>
      <c r="AB3724" s="68">
        <v>0</v>
      </c>
      <c r="AC3724" s="68">
        <f t="shared" si="13269"/>
        <v>0</v>
      </c>
      <c r="AD3724" s="67">
        <f t="shared" si="13270"/>
        <v>0</v>
      </c>
      <c r="AE3724" s="67">
        <f t="shared" si="13271"/>
        <v>0</v>
      </c>
      <c r="AF3724" s="68">
        <f t="shared" si="13272"/>
        <v>0</v>
      </c>
      <c r="AG3724" s="67" t="e">
        <f>M3724+#REF!-V3724</f>
        <v>#REF!</v>
      </c>
      <c r="AH3724" s="67" t="e">
        <f>N3724+S3724-#REF!</f>
        <v>#REF!</v>
      </c>
      <c r="AI3724" s="68" t="e">
        <f t="shared" si="13273"/>
        <v>#REF!</v>
      </c>
      <c r="AJ3724" s="68" t="e">
        <f t="shared" si="13274"/>
        <v>#REF!</v>
      </c>
      <c r="AK3724" s="71">
        <v>0</v>
      </c>
      <c r="AL3724" s="71">
        <v>0</v>
      </c>
      <c r="AM3724" s="68">
        <f t="shared" si="13275"/>
        <v>0</v>
      </c>
      <c r="AN3724" s="71">
        <v>0</v>
      </c>
      <c r="AO3724" s="71">
        <v>0</v>
      </c>
      <c r="AP3724" s="68">
        <f t="shared" si="13276"/>
        <v>0</v>
      </c>
      <c r="AQ3724" s="68">
        <f t="shared" si="13277"/>
        <v>0</v>
      </c>
      <c r="AR3724" s="71">
        <v>0</v>
      </c>
      <c r="AS3724" s="71">
        <v>0</v>
      </c>
      <c r="AT3724" s="68">
        <f t="shared" si="13278"/>
        <v>0</v>
      </c>
      <c r="AU3724" s="71">
        <v>0</v>
      </c>
      <c r="AV3724" s="71">
        <v>0</v>
      </c>
      <c r="AW3724" s="68">
        <f t="shared" si="13279"/>
        <v>0</v>
      </c>
      <c r="AX3724" s="68">
        <f t="shared" si="13280"/>
        <v>0</v>
      </c>
      <c r="AY3724" s="71">
        <v>0</v>
      </c>
      <c r="AZ3724" s="71">
        <v>0</v>
      </c>
      <c r="BA3724" s="68">
        <f t="shared" si="13281"/>
        <v>0</v>
      </c>
      <c r="BB3724" s="71">
        <v>0</v>
      </c>
      <c r="BC3724" s="71">
        <v>0</v>
      </c>
      <c r="BD3724" s="68">
        <f t="shared" si="13282"/>
        <v>0</v>
      </c>
      <c r="BE3724" s="68">
        <f t="shared" si="13283"/>
        <v>0</v>
      </c>
      <c r="BF3724" s="67">
        <f t="shared" si="13284"/>
        <v>0</v>
      </c>
      <c r="BG3724" s="67">
        <f t="shared" si="13284"/>
        <v>0</v>
      </c>
      <c r="BH3724" s="68">
        <f t="shared" si="13285"/>
        <v>0</v>
      </c>
      <c r="BI3724" s="67" t="e">
        <f t="shared" si="13286"/>
        <v>#REF!</v>
      </c>
      <c r="BJ3724" s="67" t="e">
        <f t="shared" si="13286"/>
        <v>#REF!</v>
      </c>
      <c r="BK3724" s="68" t="e">
        <f t="shared" si="13287"/>
        <v>#REF!</v>
      </c>
      <c r="BL3724" s="68" t="e">
        <f t="shared" si="13170"/>
        <v>#REF!</v>
      </c>
      <c r="BM3724" s="305">
        <v>0</v>
      </c>
      <c r="BN3724" s="305">
        <v>0</v>
      </c>
      <c r="BO3724" s="306"/>
      <c r="BP3724" s="306"/>
      <c r="BQ3724" s="305">
        <v>0</v>
      </c>
      <c r="BR3724" s="305">
        <v>0</v>
      </c>
      <c r="BS3724" s="114" t="s">
        <v>208</v>
      </c>
      <c r="BT3724" s="77"/>
    </row>
    <row r="3725" spans="1:72" s="46" customFormat="1" ht="36.75" hidden="1" customHeight="1">
      <c r="A3725" s="77"/>
      <c r="B3725" s="104">
        <v>2014</v>
      </c>
      <c r="C3725" s="105">
        <v>8317</v>
      </c>
      <c r="D3725" s="104">
        <v>17</v>
      </c>
      <c r="E3725" s="104">
        <v>5000</v>
      </c>
      <c r="F3725" s="104">
        <v>5100</v>
      </c>
      <c r="G3725" s="104">
        <v>511</v>
      </c>
      <c r="H3725" s="104">
        <v>8</v>
      </c>
      <c r="I3725" s="145" t="s">
        <v>249</v>
      </c>
      <c r="J3725" s="141">
        <v>0</v>
      </c>
      <c r="K3725" s="141">
        <v>0</v>
      </c>
      <c r="L3725" s="69">
        <f t="shared" si="13266"/>
        <v>0</v>
      </c>
      <c r="M3725" s="141">
        <v>0</v>
      </c>
      <c r="N3725" s="141">
        <v>0</v>
      </c>
      <c r="O3725" s="69">
        <f t="shared" si="13267"/>
        <v>0</v>
      </c>
      <c r="P3725" s="69">
        <f t="shared" si="13268"/>
        <v>0</v>
      </c>
      <c r="Q3725" s="71">
        <v>0</v>
      </c>
      <c r="R3725" s="71">
        <v>0</v>
      </c>
      <c r="S3725" s="71">
        <v>0</v>
      </c>
      <c r="T3725" s="71">
        <v>0</v>
      </c>
      <c r="U3725" s="71">
        <v>0</v>
      </c>
      <c r="V3725" s="71">
        <v>0</v>
      </c>
      <c r="W3725" s="67">
        <v>0</v>
      </c>
      <c r="X3725" s="67">
        <v>0</v>
      </c>
      <c r="Y3725" s="68">
        <v>0</v>
      </c>
      <c r="Z3725" s="67">
        <v>0</v>
      </c>
      <c r="AA3725" s="67">
        <v>0</v>
      </c>
      <c r="AB3725" s="68">
        <v>0</v>
      </c>
      <c r="AC3725" s="68">
        <f t="shared" si="13269"/>
        <v>0</v>
      </c>
      <c r="AD3725" s="67">
        <f t="shared" si="13270"/>
        <v>0</v>
      </c>
      <c r="AE3725" s="67">
        <f t="shared" si="13271"/>
        <v>0</v>
      </c>
      <c r="AF3725" s="68">
        <f t="shared" si="13272"/>
        <v>0</v>
      </c>
      <c r="AG3725" s="67" t="e">
        <f>M3725+#REF!-V3725</f>
        <v>#REF!</v>
      </c>
      <c r="AH3725" s="67" t="e">
        <f>N3725+S3725-#REF!</f>
        <v>#REF!</v>
      </c>
      <c r="AI3725" s="68" t="e">
        <f t="shared" si="13273"/>
        <v>#REF!</v>
      </c>
      <c r="AJ3725" s="68" t="e">
        <f t="shared" si="13274"/>
        <v>#REF!</v>
      </c>
      <c r="AK3725" s="71">
        <v>0</v>
      </c>
      <c r="AL3725" s="71">
        <v>0</v>
      </c>
      <c r="AM3725" s="68">
        <f t="shared" si="13275"/>
        <v>0</v>
      </c>
      <c r="AN3725" s="71">
        <v>0</v>
      </c>
      <c r="AO3725" s="71">
        <v>0</v>
      </c>
      <c r="AP3725" s="68">
        <f t="shared" si="13276"/>
        <v>0</v>
      </c>
      <c r="AQ3725" s="68">
        <f t="shared" si="13277"/>
        <v>0</v>
      </c>
      <c r="AR3725" s="71">
        <v>0</v>
      </c>
      <c r="AS3725" s="71">
        <v>0</v>
      </c>
      <c r="AT3725" s="68">
        <f t="shared" si="13278"/>
        <v>0</v>
      </c>
      <c r="AU3725" s="71">
        <v>0</v>
      </c>
      <c r="AV3725" s="71">
        <v>0</v>
      </c>
      <c r="AW3725" s="68">
        <f t="shared" si="13279"/>
        <v>0</v>
      </c>
      <c r="AX3725" s="68">
        <f t="shared" si="13280"/>
        <v>0</v>
      </c>
      <c r="AY3725" s="71">
        <v>0</v>
      </c>
      <c r="AZ3725" s="71">
        <v>0</v>
      </c>
      <c r="BA3725" s="68">
        <f t="shared" si="13281"/>
        <v>0</v>
      </c>
      <c r="BB3725" s="71">
        <v>0</v>
      </c>
      <c r="BC3725" s="71">
        <v>0</v>
      </c>
      <c r="BD3725" s="68">
        <f t="shared" si="13282"/>
        <v>0</v>
      </c>
      <c r="BE3725" s="68">
        <f t="shared" si="13283"/>
        <v>0</v>
      </c>
      <c r="BF3725" s="67">
        <f t="shared" si="13284"/>
        <v>0</v>
      </c>
      <c r="BG3725" s="67">
        <f t="shared" si="13284"/>
        <v>0</v>
      </c>
      <c r="BH3725" s="68">
        <f t="shared" si="13285"/>
        <v>0</v>
      </c>
      <c r="BI3725" s="67" t="e">
        <f t="shared" si="13286"/>
        <v>#REF!</v>
      </c>
      <c r="BJ3725" s="67" t="e">
        <f t="shared" si="13286"/>
        <v>#REF!</v>
      </c>
      <c r="BK3725" s="68" t="e">
        <f t="shared" si="13287"/>
        <v>#REF!</v>
      </c>
      <c r="BL3725" s="68" t="e">
        <f t="shared" si="13170"/>
        <v>#REF!</v>
      </c>
      <c r="BM3725" s="305">
        <v>0</v>
      </c>
      <c r="BN3725" s="305">
        <v>0</v>
      </c>
      <c r="BO3725" s="306"/>
      <c r="BP3725" s="306"/>
      <c r="BQ3725" s="305">
        <v>0</v>
      </c>
      <c r="BR3725" s="305">
        <v>0</v>
      </c>
      <c r="BS3725" s="114" t="s">
        <v>208</v>
      </c>
      <c r="BT3725" s="77"/>
    </row>
    <row r="3726" spans="1:72" s="46" customFormat="1" ht="36.75" hidden="1" customHeight="1">
      <c r="A3726" s="77"/>
      <c r="B3726" s="104">
        <v>2014</v>
      </c>
      <c r="C3726" s="105">
        <v>8317</v>
      </c>
      <c r="D3726" s="104">
        <v>17</v>
      </c>
      <c r="E3726" s="104">
        <v>5000</v>
      </c>
      <c r="F3726" s="104">
        <v>5100</v>
      </c>
      <c r="G3726" s="104">
        <v>511</v>
      </c>
      <c r="H3726" s="104">
        <v>9</v>
      </c>
      <c r="I3726" s="145" t="s">
        <v>250</v>
      </c>
      <c r="J3726" s="141">
        <v>0</v>
      </c>
      <c r="K3726" s="141">
        <v>0</v>
      </c>
      <c r="L3726" s="69">
        <f t="shared" si="13266"/>
        <v>0</v>
      </c>
      <c r="M3726" s="141">
        <v>0</v>
      </c>
      <c r="N3726" s="141">
        <v>0</v>
      </c>
      <c r="O3726" s="69">
        <f t="shared" si="13267"/>
        <v>0</v>
      </c>
      <c r="P3726" s="69">
        <f t="shared" si="13268"/>
        <v>0</v>
      </c>
      <c r="Q3726" s="71">
        <v>0</v>
      </c>
      <c r="R3726" s="71">
        <v>0</v>
      </c>
      <c r="S3726" s="71">
        <v>0</v>
      </c>
      <c r="T3726" s="71">
        <v>0</v>
      </c>
      <c r="U3726" s="71">
        <v>0</v>
      </c>
      <c r="V3726" s="71">
        <v>0</v>
      </c>
      <c r="W3726" s="67">
        <v>0</v>
      </c>
      <c r="X3726" s="67">
        <v>0</v>
      </c>
      <c r="Y3726" s="68">
        <v>0</v>
      </c>
      <c r="Z3726" s="67">
        <v>0</v>
      </c>
      <c r="AA3726" s="67">
        <v>0</v>
      </c>
      <c r="AB3726" s="68">
        <v>0</v>
      </c>
      <c r="AC3726" s="68">
        <f t="shared" si="13269"/>
        <v>0</v>
      </c>
      <c r="AD3726" s="67">
        <f t="shared" si="13270"/>
        <v>0</v>
      </c>
      <c r="AE3726" s="67">
        <f t="shared" si="13271"/>
        <v>0</v>
      </c>
      <c r="AF3726" s="68">
        <f t="shared" si="13272"/>
        <v>0</v>
      </c>
      <c r="AG3726" s="67" t="e">
        <f>M3726+#REF!-V3726</f>
        <v>#REF!</v>
      </c>
      <c r="AH3726" s="67" t="e">
        <f>N3726+S3726-#REF!</f>
        <v>#REF!</v>
      </c>
      <c r="AI3726" s="68" t="e">
        <f t="shared" si="13273"/>
        <v>#REF!</v>
      </c>
      <c r="AJ3726" s="68" t="e">
        <f t="shared" si="13274"/>
        <v>#REF!</v>
      </c>
      <c r="AK3726" s="71">
        <v>0</v>
      </c>
      <c r="AL3726" s="71">
        <v>0</v>
      </c>
      <c r="AM3726" s="68">
        <f t="shared" si="13275"/>
        <v>0</v>
      </c>
      <c r="AN3726" s="71">
        <v>0</v>
      </c>
      <c r="AO3726" s="71">
        <v>0</v>
      </c>
      <c r="AP3726" s="68">
        <f t="shared" si="13276"/>
        <v>0</v>
      </c>
      <c r="AQ3726" s="68">
        <f t="shared" si="13277"/>
        <v>0</v>
      </c>
      <c r="AR3726" s="71">
        <v>0</v>
      </c>
      <c r="AS3726" s="71">
        <v>0</v>
      </c>
      <c r="AT3726" s="68">
        <f t="shared" si="13278"/>
        <v>0</v>
      </c>
      <c r="AU3726" s="71">
        <v>0</v>
      </c>
      <c r="AV3726" s="71">
        <v>0</v>
      </c>
      <c r="AW3726" s="68">
        <f t="shared" si="13279"/>
        <v>0</v>
      </c>
      <c r="AX3726" s="68">
        <f t="shared" si="13280"/>
        <v>0</v>
      </c>
      <c r="AY3726" s="71">
        <v>0</v>
      </c>
      <c r="AZ3726" s="71">
        <v>0</v>
      </c>
      <c r="BA3726" s="68">
        <f t="shared" si="13281"/>
        <v>0</v>
      </c>
      <c r="BB3726" s="71">
        <v>0</v>
      </c>
      <c r="BC3726" s="71">
        <v>0</v>
      </c>
      <c r="BD3726" s="68">
        <f t="shared" si="13282"/>
        <v>0</v>
      </c>
      <c r="BE3726" s="68">
        <f t="shared" si="13283"/>
        <v>0</v>
      </c>
      <c r="BF3726" s="67">
        <f t="shared" si="13284"/>
        <v>0</v>
      </c>
      <c r="BG3726" s="67">
        <f t="shared" si="13284"/>
        <v>0</v>
      </c>
      <c r="BH3726" s="68">
        <f t="shared" si="13285"/>
        <v>0</v>
      </c>
      <c r="BI3726" s="67" t="e">
        <f t="shared" si="13286"/>
        <v>#REF!</v>
      </c>
      <c r="BJ3726" s="67" t="e">
        <f t="shared" si="13286"/>
        <v>#REF!</v>
      </c>
      <c r="BK3726" s="68" t="e">
        <f t="shared" si="13287"/>
        <v>#REF!</v>
      </c>
      <c r="BL3726" s="68" t="e">
        <f t="shared" si="13170"/>
        <v>#REF!</v>
      </c>
      <c r="BM3726" s="305">
        <v>0</v>
      </c>
      <c r="BN3726" s="305">
        <v>0</v>
      </c>
      <c r="BO3726" s="306"/>
      <c r="BP3726" s="306"/>
      <c r="BQ3726" s="305">
        <v>0</v>
      </c>
      <c r="BR3726" s="305">
        <v>0</v>
      </c>
      <c r="BS3726" s="114" t="s">
        <v>208</v>
      </c>
      <c r="BT3726" s="77"/>
    </row>
    <row r="3727" spans="1:72" s="46" customFormat="1" ht="36.75" hidden="1" customHeight="1">
      <c r="A3727" s="77"/>
      <c r="B3727" s="104">
        <v>2014</v>
      </c>
      <c r="C3727" s="105">
        <v>8317</v>
      </c>
      <c r="D3727" s="104">
        <v>17</v>
      </c>
      <c r="E3727" s="104">
        <v>5000</v>
      </c>
      <c r="F3727" s="104">
        <v>5100</v>
      </c>
      <c r="G3727" s="104">
        <v>511</v>
      </c>
      <c r="H3727" s="104">
        <v>10</v>
      </c>
      <c r="I3727" s="145" t="s">
        <v>138</v>
      </c>
      <c r="J3727" s="141">
        <v>0</v>
      </c>
      <c r="K3727" s="141">
        <v>0</v>
      </c>
      <c r="L3727" s="69">
        <f t="shared" si="13266"/>
        <v>0</v>
      </c>
      <c r="M3727" s="141">
        <v>0</v>
      </c>
      <c r="N3727" s="141">
        <v>0</v>
      </c>
      <c r="O3727" s="69">
        <f t="shared" si="13267"/>
        <v>0</v>
      </c>
      <c r="P3727" s="69">
        <f t="shared" si="13268"/>
        <v>0</v>
      </c>
      <c r="Q3727" s="71">
        <v>0</v>
      </c>
      <c r="R3727" s="71">
        <v>0</v>
      </c>
      <c r="S3727" s="71">
        <v>0</v>
      </c>
      <c r="T3727" s="71">
        <v>0</v>
      </c>
      <c r="U3727" s="71">
        <v>0</v>
      </c>
      <c r="V3727" s="71">
        <v>0</v>
      </c>
      <c r="W3727" s="67">
        <v>0</v>
      </c>
      <c r="X3727" s="67">
        <v>0</v>
      </c>
      <c r="Y3727" s="68">
        <v>0</v>
      </c>
      <c r="Z3727" s="67">
        <v>0</v>
      </c>
      <c r="AA3727" s="67">
        <v>0</v>
      </c>
      <c r="AB3727" s="68">
        <v>0</v>
      </c>
      <c r="AC3727" s="68">
        <f t="shared" si="13269"/>
        <v>0</v>
      </c>
      <c r="AD3727" s="67">
        <f t="shared" si="13270"/>
        <v>0</v>
      </c>
      <c r="AE3727" s="67">
        <f t="shared" si="13271"/>
        <v>0</v>
      </c>
      <c r="AF3727" s="68">
        <f t="shared" si="13272"/>
        <v>0</v>
      </c>
      <c r="AG3727" s="67" t="e">
        <f>M3727+#REF!-V3727</f>
        <v>#REF!</v>
      </c>
      <c r="AH3727" s="67" t="e">
        <f>N3727+S3727-#REF!</f>
        <v>#REF!</v>
      </c>
      <c r="AI3727" s="68" t="e">
        <f t="shared" si="13273"/>
        <v>#REF!</v>
      </c>
      <c r="AJ3727" s="68" t="e">
        <f t="shared" si="13274"/>
        <v>#REF!</v>
      </c>
      <c r="AK3727" s="71">
        <v>0</v>
      </c>
      <c r="AL3727" s="71">
        <v>0</v>
      </c>
      <c r="AM3727" s="68">
        <f t="shared" si="13275"/>
        <v>0</v>
      </c>
      <c r="AN3727" s="71">
        <v>0</v>
      </c>
      <c r="AO3727" s="71">
        <v>0</v>
      </c>
      <c r="AP3727" s="68">
        <f t="shared" si="13276"/>
        <v>0</v>
      </c>
      <c r="AQ3727" s="68">
        <f t="shared" si="13277"/>
        <v>0</v>
      </c>
      <c r="AR3727" s="71">
        <v>0</v>
      </c>
      <c r="AS3727" s="71">
        <v>0</v>
      </c>
      <c r="AT3727" s="68">
        <f t="shared" si="13278"/>
        <v>0</v>
      </c>
      <c r="AU3727" s="71">
        <v>0</v>
      </c>
      <c r="AV3727" s="71">
        <v>0</v>
      </c>
      <c r="AW3727" s="68">
        <f t="shared" si="13279"/>
        <v>0</v>
      </c>
      <c r="AX3727" s="68">
        <f t="shared" si="13280"/>
        <v>0</v>
      </c>
      <c r="AY3727" s="71">
        <v>0</v>
      </c>
      <c r="AZ3727" s="71">
        <v>0</v>
      </c>
      <c r="BA3727" s="68">
        <f t="shared" si="13281"/>
        <v>0</v>
      </c>
      <c r="BB3727" s="71">
        <v>0</v>
      </c>
      <c r="BC3727" s="71">
        <v>0</v>
      </c>
      <c r="BD3727" s="68">
        <f t="shared" si="13282"/>
        <v>0</v>
      </c>
      <c r="BE3727" s="68">
        <f t="shared" si="13283"/>
        <v>0</v>
      </c>
      <c r="BF3727" s="67">
        <f t="shared" si="13284"/>
        <v>0</v>
      </c>
      <c r="BG3727" s="67">
        <f t="shared" si="13284"/>
        <v>0</v>
      </c>
      <c r="BH3727" s="68">
        <f t="shared" si="13285"/>
        <v>0</v>
      </c>
      <c r="BI3727" s="67" t="e">
        <f t="shared" si="13286"/>
        <v>#REF!</v>
      </c>
      <c r="BJ3727" s="67" t="e">
        <f t="shared" si="13286"/>
        <v>#REF!</v>
      </c>
      <c r="BK3727" s="68" t="e">
        <f t="shared" si="13287"/>
        <v>#REF!</v>
      </c>
      <c r="BL3727" s="68" t="e">
        <f t="shared" si="13170"/>
        <v>#REF!</v>
      </c>
      <c r="BM3727" s="305">
        <v>0</v>
      </c>
      <c r="BN3727" s="305">
        <v>0</v>
      </c>
      <c r="BO3727" s="306"/>
      <c r="BP3727" s="306"/>
      <c r="BQ3727" s="305">
        <v>0</v>
      </c>
      <c r="BR3727" s="305">
        <v>0</v>
      </c>
      <c r="BS3727" s="114" t="s">
        <v>208</v>
      </c>
      <c r="BT3727" s="77"/>
    </row>
    <row r="3728" spans="1:72" s="46" customFormat="1" ht="36.75" hidden="1" customHeight="1">
      <c r="A3728" s="77"/>
      <c r="B3728" s="104">
        <v>2014</v>
      </c>
      <c r="C3728" s="105">
        <v>8317</v>
      </c>
      <c r="D3728" s="104">
        <v>17</v>
      </c>
      <c r="E3728" s="104">
        <v>5000</v>
      </c>
      <c r="F3728" s="104">
        <v>5100</v>
      </c>
      <c r="G3728" s="104">
        <v>511</v>
      </c>
      <c r="H3728" s="104">
        <v>11</v>
      </c>
      <c r="I3728" s="145" t="s">
        <v>139</v>
      </c>
      <c r="J3728" s="141">
        <v>0</v>
      </c>
      <c r="K3728" s="141">
        <v>0</v>
      </c>
      <c r="L3728" s="69">
        <f t="shared" si="13266"/>
        <v>0</v>
      </c>
      <c r="M3728" s="141">
        <v>0</v>
      </c>
      <c r="N3728" s="141">
        <v>0</v>
      </c>
      <c r="O3728" s="69">
        <f t="shared" si="13267"/>
        <v>0</v>
      </c>
      <c r="P3728" s="69">
        <f t="shared" si="13268"/>
        <v>0</v>
      </c>
      <c r="Q3728" s="71">
        <v>0</v>
      </c>
      <c r="R3728" s="71">
        <v>0</v>
      </c>
      <c r="S3728" s="71">
        <v>0</v>
      </c>
      <c r="T3728" s="71">
        <v>0</v>
      </c>
      <c r="U3728" s="71">
        <v>0</v>
      </c>
      <c r="V3728" s="71">
        <v>0</v>
      </c>
      <c r="W3728" s="67">
        <v>0</v>
      </c>
      <c r="X3728" s="67">
        <v>0</v>
      </c>
      <c r="Y3728" s="68">
        <v>0</v>
      </c>
      <c r="Z3728" s="67">
        <v>0</v>
      </c>
      <c r="AA3728" s="67">
        <v>0</v>
      </c>
      <c r="AB3728" s="68">
        <v>0</v>
      </c>
      <c r="AC3728" s="68">
        <f t="shared" si="13269"/>
        <v>0</v>
      </c>
      <c r="AD3728" s="67">
        <f t="shared" si="13270"/>
        <v>0</v>
      </c>
      <c r="AE3728" s="67">
        <f t="shared" si="13271"/>
        <v>0</v>
      </c>
      <c r="AF3728" s="68">
        <f t="shared" si="13272"/>
        <v>0</v>
      </c>
      <c r="AG3728" s="67" t="e">
        <f>M3728+#REF!-V3728</f>
        <v>#REF!</v>
      </c>
      <c r="AH3728" s="67" t="e">
        <f>N3728+S3728-#REF!</f>
        <v>#REF!</v>
      </c>
      <c r="AI3728" s="68" t="e">
        <f t="shared" si="13273"/>
        <v>#REF!</v>
      </c>
      <c r="AJ3728" s="68" t="e">
        <f t="shared" si="13274"/>
        <v>#REF!</v>
      </c>
      <c r="AK3728" s="71">
        <v>0</v>
      </c>
      <c r="AL3728" s="71">
        <v>0</v>
      </c>
      <c r="AM3728" s="68">
        <f t="shared" si="13275"/>
        <v>0</v>
      </c>
      <c r="AN3728" s="71">
        <v>0</v>
      </c>
      <c r="AO3728" s="71">
        <v>0</v>
      </c>
      <c r="AP3728" s="68">
        <f t="shared" si="13276"/>
        <v>0</v>
      </c>
      <c r="AQ3728" s="68">
        <f t="shared" si="13277"/>
        <v>0</v>
      </c>
      <c r="AR3728" s="71">
        <v>0</v>
      </c>
      <c r="AS3728" s="71">
        <v>0</v>
      </c>
      <c r="AT3728" s="68">
        <f t="shared" si="13278"/>
        <v>0</v>
      </c>
      <c r="AU3728" s="71">
        <v>0</v>
      </c>
      <c r="AV3728" s="71">
        <v>0</v>
      </c>
      <c r="AW3728" s="68">
        <f t="shared" si="13279"/>
        <v>0</v>
      </c>
      <c r="AX3728" s="68">
        <f t="shared" si="13280"/>
        <v>0</v>
      </c>
      <c r="AY3728" s="71">
        <v>0</v>
      </c>
      <c r="AZ3728" s="71">
        <v>0</v>
      </c>
      <c r="BA3728" s="68">
        <f t="shared" si="13281"/>
        <v>0</v>
      </c>
      <c r="BB3728" s="71">
        <v>0</v>
      </c>
      <c r="BC3728" s="71">
        <v>0</v>
      </c>
      <c r="BD3728" s="68">
        <f t="shared" si="13282"/>
        <v>0</v>
      </c>
      <c r="BE3728" s="68">
        <f t="shared" si="13283"/>
        <v>0</v>
      </c>
      <c r="BF3728" s="67">
        <f t="shared" si="13284"/>
        <v>0</v>
      </c>
      <c r="BG3728" s="67">
        <f t="shared" si="13284"/>
        <v>0</v>
      </c>
      <c r="BH3728" s="68">
        <f t="shared" si="13285"/>
        <v>0</v>
      </c>
      <c r="BI3728" s="67" t="e">
        <f t="shared" si="13286"/>
        <v>#REF!</v>
      </c>
      <c r="BJ3728" s="67" t="e">
        <f t="shared" si="13286"/>
        <v>#REF!</v>
      </c>
      <c r="BK3728" s="68" t="e">
        <f t="shared" si="13287"/>
        <v>#REF!</v>
      </c>
      <c r="BL3728" s="68" t="e">
        <f t="shared" si="13170"/>
        <v>#REF!</v>
      </c>
      <c r="BM3728" s="305">
        <v>0</v>
      </c>
      <c r="BN3728" s="305">
        <v>0</v>
      </c>
      <c r="BO3728" s="306"/>
      <c r="BP3728" s="306"/>
      <c r="BQ3728" s="305">
        <v>0</v>
      </c>
      <c r="BR3728" s="305">
        <v>0</v>
      </c>
      <c r="BS3728" s="114" t="s">
        <v>208</v>
      </c>
      <c r="BT3728" s="77"/>
    </row>
    <row r="3729" spans="1:72" s="46" customFormat="1" ht="36.75" hidden="1" customHeight="1">
      <c r="A3729" s="77"/>
      <c r="B3729" s="104">
        <v>2014</v>
      </c>
      <c r="C3729" s="105">
        <v>8317</v>
      </c>
      <c r="D3729" s="104">
        <v>17</v>
      </c>
      <c r="E3729" s="104">
        <v>5000</v>
      </c>
      <c r="F3729" s="104">
        <v>5100</v>
      </c>
      <c r="G3729" s="104">
        <v>511</v>
      </c>
      <c r="H3729" s="104">
        <v>12</v>
      </c>
      <c r="I3729" s="145" t="s">
        <v>140</v>
      </c>
      <c r="J3729" s="141">
        <v>0</v>
      </c>
      <c r="K3729" s="141">
        <v>0</v>
      </c>
      <c r="L3729" s="69">
        <f t="shared" si="13266"/>
        <v>0</v>
      </c>
      <c r="M3729" s="141">
        <v>0</v>
      </c>
      <c r="N3729" s="141">
        <v>0</v>
      </c>
      <c r="O3729" s="69">
        <f t="shared" si="13267"/>
        <v>0</v>
      </c>
      <c r="P3729" s="69">
        <f t="shared" si="13268"/>
        <v>0</v>
      </c>
      <c r="Q3729" s="71">
        <v>0</v>
      </c>
      <c r="R3729" s="71">
        <v>0</v>
      </c>
      <c r="S3729" s="71">
        <v>0</v>
      </c>
      <c r="T3729" s="71">
        <v>0</v>
      </c>
      <c r="U3729" s="71">
        <v>0</v>
      </c>
      <c r="V3729" s="71">
        <v>0</v>
      </c>
      <c r="W3729" s="67">
        <v>0</v>
      </c>
      <c r="X3729" s="67">
        <v>0</v>
      </c>
      <c r="Y3729" s="68">
        <v>0</v>
      </c>
      <c r="Z3729" s="67">
        <v>0</v>
      </c>
      <c r="AA3729" s="67">
        <v>0</v>
      </c>
      <c r="AB3729" s="68">
        <v>0</v>
      </c>
      <c r="AC3729" s="68">
        <f t="shared" si="13269"/>
        <v>0</v>
      </c>
      <c r="AD3729" s="67">
        <f t="shared" si="13270"/>
        <v>0</v>
      </c>
      <c r="AE3729" s="67">
        <f t="shared" si="13271"/>
        <v>0</v>
      </c>
      <c r="AF3729" s="68">
        <f t="shared" si="13272"/>
        <v>0</v>
      </c>
      <c r="AG3729" s="67" t="e">
        <f>M3729+#REF!-V3729</f>
        <v>#REF!</v>
      </c>
      <c r="AH3729" s="67" t="e">
        <f>N3729+S3729-#REF!</f>
        <v>#REF!</v>
      </c>
      <c r="AI3729" s="68" t="e">
        <f t="shared" si="13273"/>
        <v>#REF!</v>
      </c>
      <c r="AJ3729" s="68" t="e">
        <f t="shared" si="13274"/>
        <v>#REF!</v>
      </c>
      <c r="AK3729" s="71">
        <v>0</v>
      </c>
      <c r="AL3729" s="71">
        <v>0</v>
      </c>
      <c r="AM3729" s="68">
        <f t="shared" si="13275"/>
        <v>0</v>
      </c>
      <c r="AN3729" s="71">
        <v>0</v>
      </c>
      <c r="AO3729" s="71">
        <v>0</v>
      </c>
      <c r="AP3729" s="68">
        <f t="shared" si="13276"/>
        <v>0</v>
      </c>
      <c r="AQ3729" s="68">
        <f t="shared" si="13277"/>
        <v>0</v>
      </c>
      <c r="AR3729" s="71">
        <v>0</v>
      </c>
      <c r="AS3729" s="71">
        <v>0</v>
      </c>
      <c r="AT3729" s="68">
        <f t="shared" si="13278"/>
        <v>0</v>
      </c>
      <c r="AU3729" s="71">
        <v>0</v>
      </c>
      <c r="AV3729" s="71">
        <v>0</v>
      </c>
      <c r="AW3729" s="68">
        <f t="shared" si="13279"/>
        <v>0</v>
      </c>
      <c r="AX3729" s="68">
        <f t="shared" si="13280"/>
        <v>0</v>
      </c>
      <c r="AY3729" s="71">
        <v>0</v>
      </c>
      <c r="AZ3729" s="71">
        <v>0</v>
      </c>
      <c r="BA3729" s="68">
        <f t="shared" si="13281"/>
        <v>0</v>
      </c>
      <c r="BB3729" s="71">
        <v>0</v>
      </c>
      <c r="BC3729" s="71">
        <v>0</v>
      </c>
      <c r="BD3729" s="68">
        <f t="shared" si="13282"/>
        <v>0</v>
      </c>
      <c r="BE3729" s="68">
        <f t="shared" si="13283"/>
        <v>0</v>
      </c>
      <c r="BF3729" s="67">
        <f t="shared" si="13284"/>
        <v>0</v>
      </c>
      <c r="BG3729" s="67">
        <f t="shared" si="13284"/>
        <v>0</v>
      </c>
      <c r="BH3729" s="68">
        <f t="shared" si="13285"/>
        <v>0</v>
      </c>
      <c r="BI3729" s="67" t="e">
        <f t="shared" si="13286"/>
        <v>#REF!</v>
      </c>
      <c r="BJ3729" s="67" t="e">
        <f t="shared" si="13286"/>
        <v>#REF!</v>
      </c>
      <c r="BK3729" s="68" t="e">
        <f t="shared" si="13287"/>
        <v>#REF!</v>
      </c>
      <c r="BL3729" s="68" t="e">
        <f t="shared" si="13170"/>
        <v>#REF!</v>
      </c>
      <c r="BM3729" s="305">
        <v>0</v>
      </c>
      <c r="BN3729" s="305">
        <v>0</v>
      </c>
      <c r="BO3729" s="306"/>
      <c r="BP3729" s="306"/>
      <c r="BQ3729" s="305">
        <v>0</v>
      </c>
      <c r="BR3729" s="305">
        <v>0</v>
      </c>
      <c r="BS3729" s="114" t="s">
        <v>208</v>
      </c>
      <c r="BT3729" s="77"/>
    </row>
    <row r="3730" spans="1:72" s="46" customFormat="1" ht="36.75" hidden="1" customHeight="1">
      <c r="A3730" s="77"/>
      <c r="B3730" s="104">
        <v>2014</v>
      </c>
      <c r="C3730" s="105">
        <v>8317</v>
      </c>
      <c r="D3730" s="104">
        <v>17</v>
      </c>
      <c r="E3730" s="104">
        <v>5000</v>
      </c>
      <c r="F3730" s="104">
        <v>5100</v>
      </c>
      <c r="G3730" s="104">
        <v>511</v>
      </c>
      <c r="H3730" s="104">
        <v>13</v>
      </c>
      <c r="I3730" s="145" t="s">
        <v>1495</v>
      </c>
      <c r="J3730" s="141">
        <v>0</v>
      </c>
      <c r="K3730" s="141">
        <v>0</v>
      </c>
      <c r="L3730" s="69">
        <f t="shared" si="13266"/>
        <v>0</v>
      </c>
      <c r="M3730" s="141">
        <v>0</v>
      </c>
      <c r="N3730" s="141">
        <v>0</v>
      </c>
      <c r="O3730" s="69">
        <f t="shared" si="13267"/>
        <v>0</v>
      </c>
      <c r="P3730" s="69">
        <f t="shared" si="13268"/>
        <v>0</v>
      </c>
      <c r="Q3730" s="71">
        <v>0</v>
      </c>
      <c r="R3730" s="71">
        <v>0</v>
      </c>
      <c r="S3730" s="71">
        <v>0</v>
      </c>
      <c r="T3730" s="71">
        <v>0</v>
      </c>
      <c r="U3730" s="71">
        <v>0</v>
      </c>
      <c r="V3730" s="71">
        <v>0</v>
      </c>
      <c r="W3730" s="67">
        <v>0</v>
      </c>
      <c r="X3730" s="67">
        <v>0</v>
      </c>
      <c r="Y3730" s="68">
        <v>0</v>
      </c>
      <c r="Z3730" s="67">
        <v>0</v>
      </c>
      <c r="AA3730" s="67">
        <v>0</v>
      </c>
      <c r="AB3730" s="68">
        <v>0</v>
      </c>
      <c r="AC3730" s="68">
        <f t="shared" si="13269"/>
        <v>0</v>
      </c>
      <c r="AD3730" s="67">
        <f t="shared" si="13270"/>
        <v>0</v>
      </c>
      <c r="AE3730" s="67">
        <f t="shared" si="13271"/>
        <v>0</v>
      </c>
      <c r="AF3730" s="68">
        <f t="shared" si="13272"/>
        <v>0</v>
      </c>
      <c r="AG3730" s="67" t="e">
        <f>M3730+#REF!-V3730</f>
        <v>#REF!</v>
      </c>
      <c r="AH3730" s="67" t="e">
        <f>N3730+S3730-#REF!</f>
        <v>#REF!</v>
      </c>
      <c r="AI3730" s="68" t="e">
        <f t="shared" si="13273"/>
        <v>#REF!</v>
      </c>
      <c r="AJ3730" s="68" t="e">
        <f t="shared" si="13274"/>
        <v>#REF!</v>
      </c>
      <c r="AK3730" s="71">
        <v>0</v>
      </c>
      <c r="AL3730" s="71">
        <v>0</v>
      </c>
      <c r="AM3730" s="68">
        <f t="shared" si="13275"/>
        <v>0</v>
      </c>
      <c r="AN3730" s="71">
        <v>0</v>
      </c>
      <c r="AO3730" s="71">
        <v>0</v>
      </c>
      <c r="AP3730" s="68">
        <f t="shared" si="13276"/>
        <v>0</v>
      </c>
      <c r="AQ3730" s="68">
        <f t="shared" si="13277"/>
        <v>0</v>
      </c>
      <c r="AR3730" s="71">
        <v>0</v>
      </c>
      <c r="AS3730" s="71">
        <v>0</v>
      </c>
      <c r="AT3730" s="68">
        <f t="shared" si="13278"/>
        <v>0</v>
      </c>
      <c r="AU3730" s="71">
        <v>0</v>
      </c>
      <c r="AV3730" s="71">
        <v>0</v>
      </c>
      <c r="AW3730" s="68">
        <f t="shared" si="13279"/>
        <v>0</v>
      </c>
      <c r="AX3730" s="68">
        <f t="shared" si="13280"/>
        <v>0</v>
      </c>
      <c r="AY3730" s="71">
        <v>0</v>
      </c>
      <c r="AZ3730" s="71">
        <v>0</v>
      </c>
      <c r="BA3730" s="68">
        <f t="shared" si="13281"/>
        <v>0</v>
      </c>
      <c r="BB3730" s="71">
        <v>0</v>
      </c>
      <c r="BC3730" s="71">
        <v>0</v>
      </c>
      <c r="BD3730" s="68">
        <f t="shared" si="13282"/>
        <v>0</v>
      </c>
      <c r="BE3730" s="68">
        <f t="shared" si="13283"/>
        <v>0</v>
      </c>
      <c r="BF3730" s="67">
        <f t="shared" si="13284"/>
        <v>0</v>
      </c>
      <c r="BG3730" s="67">
        <f t="shared" si="13284"/>
        <v>0</v>
      </c>
      <c r="BH3730" s="68">
        <f t="shared" si="13285"/>
        <v>0</v>
      </c>
      <c r="BI3730" s="67" t="e">
        <f t="shared" si="13286"/>
        <v>#REF!</v>
      </c>
      <c r="BJ3730" s="67" t="e">
        <f t="shared" si="13286"/>
        <v>#REF!</v>
      </c>
      <c r="BK3730" s="68" t="e">
        <f t="shared" si="13287"/>
        <v>#REF!</v>
      </c>
      <c r="BL3730" s="68" t="e">
        <f t="shared" si="13170"/>
        <v>#REF!</v>
      </c>
      <c r="BM3730" s="305">
        <v>0</v>
      </c>
      <c r="BN3730" s="305">
        <v>0</v>
      </c>
      <c r="BO3730" s="306"/>
      <c r="BP3730" s="306"/>
      <c r="BQ3730" s="305">
        <v>0</v>
      </c>
      <c r="BR3730" s="305">
        <v>0</v>
      </c>
      <c r="BS3730" s="114" t="s">
        <v>208</v>
      </c>
      <c r="BT3730" s="77"/>
    </row>
    <row r="3731" spans="1:72" s="46" customFormat="1" ht="36.75" hidden="1" customHeight="1">
      <c r="A3731" s="77"/>
      <c r="B3731" s="104">
        <v>2014</v>
      </c>
      <c r="C3731" s="105">
        <v>8317</v>
      </c>
      <c r="D3731" s="104">
        <v>17</v>
      </c>
      <c r="E3731" s="104">
        <v>5000</v>
      </c>
      <c r="F3731" s="104">
        <v>5100</v>
      </c>
      <c r="G3731" s="104">
        <v>511</v>
      </c>
      <c r="H3731" s="104">
        <v>14</v>
      </c>
      <c r="I3731" s="145" t="s">
        <v>295</v>
      </c>
      <c r="J3731" s="141">
        <v>0</v>
      </c>
      <c r="K3731" s="141">
        <v>0</v>
      </c>
      <c r="L3731" s="69">
        <f t="shared" si="13266"/>
        <v>0</v>
      </c>
      <c r="M3731" s="141">
        <v>0</v>
      </c>
      <c r="N3731" s="141">
        <v>0</v>
      </c>
      <c r="O3731" s="69">
        <f t="shared" si="13267"/>
        <v>0</v>
      </c>
      <c r="P3731" s="69">
        <f t="shared" si="13268"/>
        <v>0</v>
      </c>
      <c r="Q3731" s="71">
        <v>0</v>
      </c>
      <c r="R3731" s="71">
        <v>0</v>
      </c>
      <c r="S3731" s="71">
        <v>0</v>
      </c>
      <c r="T3731" s="71">
        <v>0</v>
      </c>
      <c r="U3731" s="71">
        <v>0</v>
      </c>
      <c r="V3731" s="71">
        <v>0</v>
      </c>
      <c r="W3731" s="67">
        <v>0</v>
      </c>
      <c r="X3731" s="67">
        <v>0</v>
      </c>
      <c r="Y3731" s="68">
        <v>0</v>
      </c>
      <c r="Z3731" s="67">
        <v>0</v>
      </c>
      <c r="AA3731" s="67">
        <v>0</v>
      </c>
      <c r="AB3731" s="68">
        <v>0</v>
      </c>
      <c r="AC3731" s="68">
        <f t="shared" si="13269"/>
        <v>0</v>
      </c>
      <c r="AD3731" s="67">
        <f t="shared" si="13270"/>
        <v>0</v>
      </c>
      <c r="AE3731" s="67">
        <f t="shared" si="13271"/>
        <v>0</v>
      </c>
      <c r="AF3731" s="68">
        <f t="shared" si="13272"/>
        <v>0</v>
      </c>
      <c r="AG3731" s="67" t="e">
        <f>M3731+#REF!-V3731</f>
        <v>#REF!</v>
      </c>
      <c r="AH3731" s="67" t="e">
        <f>N3731+S3731-#REF!</f>
        <v>#REF!</v>
      </c>
      <c r="AI3731" s="68" t="e">
        <f t="shared" si="13273"/>
        <v>#REF!</v>
      </c>
      <c r="AJ3731" s="68" t="e">
        <f t="shared" si="13274"/>
        <v>#REF!</v>
      </c>
      <c r="AK3731" s="71">
        <v>0</v>
      </c>
      <c r="AL3731" s="71">
        <v>0</v>
      </c>
      <c r="AM3731" s="68">
        <f t="shared" si="13275"/>
        <v>0</v>
      </c>
      <c r="AN3731" s="71">
        <v>0</v>
      </c>
      <c r="AO3731" s="71">
        <v>0</v>
      </c>
      <c r="AP3731" s="68">
        <f t="shared" si="13276"/>
        <v>0</v>
      </c>
      <c r="AQ3731" s="68">
        <f t="shared" si="13277"/>
        <v>0</v>
      </c>
      <c r="AR3731" s="71">
        <v>0</v>
      </c>
      <c r="AS3731" s="71">
        <v>0</v>
      </c>
      <c r="AT3731" s="68">
        <f t="shared" si="13278"/>
        <v>0</v>
      </c>
      <c r="AU3731" s="71">
        <v>0</v>
      </c>
      <c r="AV3731" s="71">
        <v>0</v>
      </c>
      <c r="AW3731" s="68">
        <f t="shared" si="13279"/>
        <v>0</v>
      </c>
      <c r="AX3731" s="68">
        <f t="shared" si="13280"/>
        <v>0</v>
      </c>
      <c r="AY3731" s="71">
        <v>0</v>
      </c>
      <c r="AZ3731" s="71">
        <v>0</v>
      </c>
      <c r="BA3731" s="68">
        <f t="shared" si="13281"/>
        <v>0</v>
      </c>
      <c r="BB3731" s="71">
        <v>0</v>
      </c>
      <c r="BC3731" s="71">
        <v>0</v>
      </c>
      <c r="BD3731" s="68">
        <f t="shared" si="13282"/>
        <v>0</v>
      </c>
      <c r="BE3731" s="68">
        <f t="shared" si="13283"/>
        <v>0</v>
      </c>
      <c r="BF3731" s="67">
        <f t="shared" si="13284"/>
        <v>0</v>
      </c>
      <c r="BG3731" s="67">
        <f t="shared" si="13284"/>
        <v>0</v>
      </c>
      <c r="BH3731" s="68">
        <f t="shared" si="13285"/>
        <v>0</v>
      </c>
      <c r="BI3731" s="67" t="e">
        <f t="shared" si="13286"/>
        <v>#REF!</v>
      </c>
      <c r="BJ3731" s="67" t="e">
        <f t="shared" si="13286"/>
        <v>#REF!</v>
      </c>
      <c r="BK3731" s="68" t="e">
        <f t="shared" si="13287"/>
        <v>#REF!</v>
      </c>
      <c r="BL3731" s="68" t="e">
        <f t="shared" si="13170"/>
        <v>#REF!</v>
      </c>
      <c r="BM3731" s="305">
        <v>0</v>
      </c>
      <c r="BN3731" s="305">
        <v>0</v>
      </c>
      <c r="BO3731" s="306"/>
      <c r="BP3731" s="306"/>
      <c r="BQ3731" s="305">
        <v>0</v>
      </c>
      <c r="BR3731" s="305">
        <v>0</v>
      </c>
      <c r="BS3731" s="114" t="s">
        <v>208</v>
      </c>
      <c r="BT3731" s="77"/>
    </row>
    <row r="3732" spans="1:72" s="46" customFormat="1" ht="36.75" hidden="1" customHeight="1">
      <c r="A3732" s="77"/>
      <c r="B3732" s="104">
        <v>2014</v>
      </c>
      <c r="C3732" s="105">
        <v>8317</v>
      </c>
      <c r="D3732" s="104">
        <v>17</v>
      </c>
      <c r="E3732" s="104">
        <v>5000</v>
      </c>
      <c r="F3732" s="104">
        <v>5100</v>
      </c>
      <c r="G3732" s="104">
        <v>511</v>
      </c>
      <c r="H3732" s="104">
        <v>15</v>
      </c>
      <c r="I3732" s="145" t="s">
        <v>252</v>
      </c>
      <c r="J3732" s="141">
        <v>0</v>
      </c>
      <c r="K3732" s="141">
        <v>0</v>
      </c>
      <c r="L3732" s="69">
        <f t="shared" si="13266"/>
        <v>0</v>
      </c>
      <c r="M3732" s="141">
        <v>0</v>
      </c>
      <c r="N3732" s="141">
        <v>0</v>
      </c>
      <c r="O3732" s="69">
        <f t="shared" si="13267"/>
        <v>0</v>
      </c>
      <c r="P3732" s="69">
        <f t="shared" si="13268"/>
        <v>0</v>
      </c>
      <c r="Q3732" s="71">
        <v>0</v>
      </c>
      <c r="R3732" s="71">
        <v>0</v>
      </c>
      <c r="S3732" s="71">
        <v>0</v>
      </c>
      <c r="T3732" s="71">
        <v>0</v>
      </c>
      <c r="U3732" s="71">
        <v>0</v>
      </c>
      <c r="V3732" s="71">
        <v>0</v>
      </c>
      <c r="W3732" s="67">
        <v>0</v>
      </c>
      <c r="X3732" s="67">
        <v>0</v>
      </c>
      <c r="Y3732" s="68">
        <v>0</v>
      </c>
      <c r="Z3732" s="67">
        <v>0</v>
      </c>
      <c r="AA3732" s="67">
        <v>0</v>
      </c>
      <c r="AB3732" s="68">
        <v>0</v>
      </c>
      <c r="AC3732" s="68">
        <f t="shared" si="13269"/>
        <v>0</v>
      </c>
      <c r="AD3732" s="67">
        <f t="shared" si="13270"/>
        <v>0</v>
      </c>
      <c r="AE3732" s="67">
        <f t="shared" si="13271"/>
        <v>0</v>
      </c>
      <c r="AF3732" s="68">
        <f t="shared" si="13272"/>
        <v>0</v>
      </c>
      <c r="AG3732" s="67" t="e">
        <f>M3732+#REF!-V3732</f>
        <v>#REF!</v>
      </c>
      <c r="AH3732" s="67" t="e">
        <f>N3732+S3732-#REF!</f>
        <v>#REF!</v>
      </c>
      <c r="AI3732" s="68" t="e">
        <f t="shared" si="13273"/>
        <v>#REF!</v>
      </c>
      <c r="AJ3732" s="68" t="e">
        <f t="shared" si="13274"/>
        <v>#REF!</v>
      </c>
      <c r="AK3732" s="71">
        <v>0</v>
      </c>
      <c r="AL3732" s="71">
        <v>0</v>
      </c>
      <c r="AM3732" s="68">
        <f t="shared" si="13275"/>
        <v>0</v>
      </c>
      <c r="AN3732" s="71">
        <v>0</v>
      </c>
      <c r="AO3732" s="71">
        <v>0</v>
      </c>
      <c r="AP3732" s="68">
        <f t="shared" si="13276"/>
        <v>0</v>
      </c>
      <c r="AQ3732" s="68">
        <f t="shared" si="13277"/>
        <v>0</v>
      </c>
      <c r="AR3732" s="71">
        <v>0</v>
      </c>
      <c r="AS3732" s="71">
        <v>0</v>
      </c>
      <c r="AT3732" s="68">
        <f t="shared" si="13278"/>
        <v>0</v>
      </c>
      <c r="AU3732" s="71">
        <v>0</v>
      </c>
      <c r="AV3732" s="71">
        <v>0</v>
      </c>
      <c r="AW3732" s="68">
        <f t="shared" si="13279"/>
        <v>0</v>
      </c>
      <c r="AX3732" s="68">
        <f t="shared" si="13280"/>
        <v>0</v>
      </c>
      <c r="AY3732" s="71">
        <v>0</v>
      </c>
      <c r="AZ3732" s="71">
        <v>0</v>
      </c>
      <c r="BA3732" s="68">
        <f t="shared" si="13281"/>
        <v>0</v>
      </c>
      <c r="BB3732" s="71">
        <v>0</v>
      </c>
      <c r="BC3732" s="71">
        <v>0</v>
      </c>
      <c r="BD3732" s="68">
        <f t="shared" si="13282"/>
        <v>0</v>
      </c>
      <c r="BE3732" s="68">
        <f t="shared" si="13283"/>
        <v>0</v>
      </c>
      <c r="BF3732" s="67">
        <f t="shared" si="13284"/>
        <v>0</v>
      </c>
      <c r="BG3732" s="67">
        <f t="shared" si="13284"/>
        <v>0</v>
      </c>
      <c r="BH3732" s="68">
        <f t="shared" si="13285"/>
        <v>0</v>
      </c>
      <c r="BI3732" s="67" t="e">
        <f t="shared" si="13286"/>
        <v>#REF!</v>
      </c>
      <c r="BJ3732" s="67" t="e">
        <f t="shared" si="13286"/>
        <v>#REF!</v>
      </c>
      <c r="BK3732" s="68" t="e">
        <f t="shared" si="13287"/>
        <v>#REF!</v>
      </c>
      <c r="BL3732" s="68" t="e">
        <f t="shared" si="13170"/>
        <v>#REF!</v>
      </c>
      <c r="BM3732" s="305">
        <v>0</v>
      </c>
      <c r="BN3732" s="305">
        <v>0</v>
      </c>
      <c r="BO3732" s="306"/>
      <c r="BP3732" s="306"/>
      <c r="BQ3732" s="305">
        <v>0</v>
      </c>
      <c r="BR3732" s="305">
        <v>0</v>
      </c>
      <c r="BS3732" s="114" t="s">
        <v>208</v>
      </c>
      <c r="BT3732" s="77"/>
    </row>
    <row r="3733" spans="1:72" s="46" customFormat="1" ht="36.75" hidden="1" customHeight="1">
      <c r="A3733" s="77"/>
      <c r="B3733" s="104">
        <v>2014</v>
      </c>
      <c r="C3733" s="105">
        <v>8317</v>
      </c>
      <c r="D3733" s="104">
        <v>17</v>
      </c>
      <c r="E3733" s="104">
        <v>5000</v>
      </c>
      <c r="F3733" s="104">
        <v>5100</v>
      </c>
      <c r="G3733" s="104">
        <v>511</v>
      </c>
      <c r="H3733" s="104">
        <v>16</v>
      </c>
      <c r="I3733" s="145" t="s">
        <v>552</v>
      </c>
      <c r="J3733" s="141">
        <v>0</v>
      </c>
      <c r="K3733" s="141">
        <v>0</v>
      </c>
      <c r="L3733" s="69">
        <f t="shared" si="13266"/>
        <v>0</v>
      </c>
      <c r="M3733" s="141">
        <v>0</v>
      </c>
      <c r="N3733" s="141">
        <v>0</v>
      </c>
      <c r="O3733" s="69">
        <f t="shared" si="13267"/>
        <v>0</v>
      </c>
      <c r="P3733" s="69">
        <f t="shared" si="13268"/>
        <v>0</v>
      </c>
      <c r="Q3733" s="71">
        <v>0</v>
      </c>
      <c r="R3733" s="71">
        <v>0</v>
      </c>
      <c r="S3733" s="71">
        <v>0</v>
      </c>
      <c r="T3733" s="71">
        <v>0</v>
      </c>
      <c r="U3733" s="71">
        <v>0</v>
      </c>
      <c r="V3733" s="71">
        <v>0</v>
      </c>
      <c r="W3733" s="67">
        <v>0</v>
      </c>
      <c r="X3733" s="67">
        <v>0</v>
      </c>
      <c r="Y3733" s="68">
        <v>0</v>
      </c>
      <c r="Z3733" s="67">
        <v>0</v>
      </c>
      <c r="AA3733" s="67">
        <v>0</v>
      </c>
      <c r="AB3733" s="68">
        <v>0</v>
      </c>
      <c r="AC3733" s="68">
        <f t="shared" si="13269"/>
        <v>0</v>
      </c>
      <c r="AD3733" s="67">
        <f t="shared" si="13270"/>
        <v>0</v>
      </c>
      <c r="AE3733" s="67">
        <f t="shared" si="13271"/>
        <v>0</v>
      </c>
      <c r="AF3733" s="68">
        <f t="shared" si="13272"/>
        <v>0</v>
      </c>
      <c r="AG3733" s="67" t="e">
        <f>M3733+#REF!-V3733</f>
        <v>#REF!</v>
      </c>
      <c r="AH3733" s="67" t="e">
        <f>N3733+S3733-#REF!</f>
        <v>#REF!</v>
      </c>
      <c r="AI3733" s="68" t="e">
        <f t="shared" si="13273"/>
        <v>#REF!</v>
      </c>
      <c r="AJ3733" s="68" t="e">
        <f t="shared" si="13274"/>
        <v>#REF!</v>
      </c>
      <c r="AK3733" s="71">
        <v>0</v>
      </c>
      <c r="AL3733" s="71">
        <v>0</v>
      </c>
      <c r="AM3733" s="68">
        <f t="shared" si="13275"/>
        <v>0</v>
      </c>
      <c r="AN3733" s="71">
        <v>0</v>
      </c>
      <c r="AO3733" s="71">
        <v>0</v>
      </c>
      <c r="AP3733" s="68">
        <f t="shared" si="13276"/>
        <v>0</v>
      </c>
      <c r="AQ3733" s="68">
        <f t="shared" si="13277"/>
        <v>0</v>
      </c>
      <c r="AR3733" s="71">
        <v>0</v>
      </c>
      <c r="AS3733" s="71">
        <v>0</v>
      </c>
      <c r="AT3733" s="68">
        <f t="shared" si="13278"/>
        <v>0</v>
      </c>
      <c r="AU3733" s="71">
        <v>0</v>
      </c>
      <c r="AV3733" s="71">
        <v>0</v>
      </c>
      <c r="AW3733" s="68">
        <f t="shared" si="13279"/>
        <v>0</v>
      </c>
      <c r="AX3733" s="68">
        <f t="shared" si="13280"/>
        <v>0</v>
      </c>
      <c r="AY3733" s="71">
        <v>0</v>
      </c>
      <c r="AZ3733" s="71">
        <v>0</v>
      </c>
      <c r="BA3733" s="68">
        <f t="shared" si="13281"/>
        <v>0</v>
      </c>
      <c r="BB3733" s="71">
        <v>0</v>
      </c>
      <c r="BC3733" s="71">
        <v>0</v>
      </c>
      <c r="BD3733" s="68">
        <f t="shared" si="13282"/>
        <v>0</v>
      </c>
      <c r="BE3733" s="68">
        <f t="shared" si="13283"/>
        <v>0</v>
      </c>
      <c r="BF3733" s="67">
        <f t="shared" si="13284"/>
        <v>0</v>
      </c>
      <c r="BG3733" s="67">
        <f t="shared" si="13284"/>
        <v>0</v>
      </c>
      <c r="BH3733" s="68">
        <f t="shared" si="13285"/>
        <v>0</v>
      </c>
      <c r="BI3733" s="67" t="e">
        <f t="shared" si="13286"/>
        <v>#REF!</v>
      </c>
      <c r="BJ3733" s="67" t="e">
        <f t="shared" si="13286"/>
        <v>#REF!</v>
      </c>
      <c r="BK3733" s="68" t="e">
        <f t="shared" si="13287"/>
        <v>#REF!</v>
      </c>
      <c r="BL3733" s="68" t="e">
        <f t="shared" si="13170"/>
        <v>#REF!</v>
      </c>
      <c r="BM3733" s="305">
        <v>0</v>
      </c>
      <c r="BN3733" s="305">
        <v>0</v>
      </c>
      <c r="BO3733" s="306"/>
      <c r="BP3733" s="306"/>
      <c r="BQ3733" s="305">
        <v>0</v>
      </c>
      <c r="BR3733" s="305">
        <v>0</v>
      </c>
      <c r="BS3733" s="114" t="s">
        <v>208</v>
      </c>
      <c r="BT3733" s="77"/>
    </row>
    <row r="3734" spans="1:72" s="46" customFormat="1" ht="36.75" hidden="1" customHeight="1">
      <c r="A3734" s="77"/>
      <c r="B3734" s="104">
        <v>2014</v>
      </c>
      <c r="C3734" s="105">
        <v>8317</v>
      </c>
      <c r="D3734" s="104">
        <v>17</v>
      </c>
      <c r="E3734" s="104">
        <v>5000</v>
      </c>
      <c r="F3734" s="104">
        <v>5100</v>
      </c>
      <c r="G3734" s="104">
        <v>511</v>
      </c>
      <c r="H3734" s="104">
        <v>17</v>
      </c>
      <c r="I3734" s="145" t="s">
        <v>144</v>
      </c>
      <c r="J3734" s="141">
        <v>0</v>
      </c>
      <c r="K3734" s="141">
        <v>0</v>
      </c>
      <c r="L3734" s="69">
        <f t="shared" si="13266"/>
        <v>0</v>
      </c>
      <c r="M3734" s="141">
        <v>0</v>
      </c>
      <c r="N3734" s="141">
        <v>0</v>
      </c>
      <c r="O3734" s="69">
        <f t="shared" si="13267"/>
        <v>0</v>
      </c>
      <c r="P3734" s="69">
        <f t="shared" si="13268"/>
        <v>0</v>
      </c>
      <c r="Q3734" s="71">
        <v>0</v>
      </c>
      <c r="R3734" s="71">
        <v>0</v>
      </c>
      <c r="S3734" s="71">
        <v>0</v>
      </c>
      <c r="T3734" s="71">
        <v>0</v>
      </c>
      <c r="U3734" s="71">
        <v>0</v>
      </c>
      <c r="V3734" s="71">
        <v>0</v>
      </c>
      <c r="W3734" s="67">
        <v>0</v>
      </c>
      <c r="X3734" s="67">
        <v>0</v>
      </c>
      <c r="Y3734" s="68">
        <v>0</v>
      </c>
      <c r="Z3734" s="67">
        <v>0</v>
      </c>
      <c r="AA3734" s="67">
        <v>0</v>
      </c>
      <c r="AB3734" s="68">
        <v>0</v>
      </c>
      <c r="AC3734" s="68">
        <f t="shared" si="13269"/>
        <v>0</v>
      </c>
      <c r="AD3734" s="67">
        <f t="shared" si="13270"/>
        <v>0</v>
      </c>
      <c r="AE3734" s="67">
        <f t="shared" si="13271"/>
        <v>0</v>
      </c>
      <c r="AF3734" s="68">
        <f t="shared" si="13272"/>
        <v>0</v>
      </c>
      <c r="AG3734" s="67" t="e">
        <f>M3734+#REF!-V3734</f>
        <v>#REF!</v>
      </c>
      <c r="AH3734" s="67" t="e">
        <f>N3734+S3734-#REF!</f>
        <v>#REF!</v>
      </c>
      <c r="AI3734" s="68" t="e">
        <f t="shared" si="13273"/>
        <v>#REF!</v>
      </c>
      <c r="AJ3734" s="68" t="e">
        <f t="shared" si="13274"/>
        <v>#REF!</v>
      </c>
      <c r="AK3734" s="71">
        <v>0</v>
      </c>
      <c r="AL3734" s="71">
        <v>0</v>
      </c>
      <c r="AM3734" s="68">
        <f t="shared" si="13275"/>
        <v>0</v>
      </c>
      <c r="AN3734" s="71">
        <v>0</v>
      </c>
      <c r="AO3734" s="71">
        <v>0</v>
      </c>
      <c r="AP3734" s="68">
        <f t="shared" si="13276"/>
        <v>0</v>
      </c>
      <c r="AQ3734" s="68">
        <f t="shared" si="13277"/>
        <v>0</v>
      </c>
      <c r="AR3734" s="71">
        <v>0</v>
      </c>
      <c r="AS3734" s="71">
        <v>0</v>
      </c>
      <c r="AT3734" s="68">
        <f t="shared" si="13278"/>
        <v>0</v>
      </c>
      <c r="AU3734" s="71">
        <v>0</v>
      </c>
      <c r="AV3734" s="71">
        <v>0</v>
      </c>
      <c r="AW3734" s="68">
        <f t="shared" si="13279"/>
        <v>0</v>
      </c>
      <c r="AX3734" s="68">
        <f t="shared" si="13280"/>
        <v>0</v>
      </c>
      <c r="AY3734" s="71">
        <v>0</v>
      </c>
      <c r="AZ3734" s="71">
        <v>0</v>
      </c>
      <c r="BA3734" s="68">
        <f t="shared" si="13281"/>
        <v>0</v>
      </c>
      <c r="BB3734" s="71">
        <v>0</v>
      </c>
      <c r="BC3734" s="71">
        <v>0</v>
      </c>
      <c r="BD3734" s="68">
        <f t="shared" si="13282"/>
        <v>0</v>
      </c>
      <c r="BE3734" s="68">
        <f t="shared" si="13283"/>
        <v>0</v>
      </c>
      <c r="BF3734" s="67">
        <f t="shared" si="13284"/>
        <v>0</v>
      </c>
      <c r="BG3734" s="67">
        <f t="shared" si="13284"/>
        <v>0</v>
      </c>
      <c r="BH3734" s="68">
        <f t="shared" si="13285"/>
        <v>0</v>
      </c>
      <c r="BI3734" s="67" t="e">
        <f t="shared" si="13286"/>
        <v>#REF!</v>
      </c>
      <c r="BJ3734" s="67" t="e">
        <f t="shared" si="13286"/>
        <v>#REF!</v>
      </c>
      <c r="BK3734" s="68" t="e">
        <f t="shared" si="13287"/>
        <v>#REF!</v>
      </c>
      <c r="BL3734" s="68" t="e">
        <f t="shared" si="13170"/>
        <v>#REF!</v>
      </c>
      <c r="BM3734" s="305">
        <v>0</v>
      </c>
      <c r="BN3734" s="305">
        <v>0</v>
      </c>
      <c r="BO3734" s="306"/>
      <c r="BP3734" s="306"/>
      <c r="BQ3734" s="305">
        <v>0</v>
      </c>
      <c r="BR3734" s="305">
        <v>0</v>
      </c>
      <c r="BS3734" s="114" t="s">
        <v>208</v>
      </c>
      <c r="BT3734" s="77"/>
    </row>
    <row r="3735" spans="1:72" s="46" customFormat="1" ht="36.75" hidden="1" customHeight="1">
      <c r="A3735" s="77"/>
      <c r="B3735" s="104">
        <v>2014</v>
      </c>
      <c r="C3735" s="105">
        <v>8317</v>
      </c>
      <c r="D3735" s="104">
        <v>17</v>
      </c>
      <c r="E3735" s="104">
        <v>5000</v>
      </c>
      <c r="F3735" s="104">
        <v>5100</v>
      </c>
      <c r="G3735" s="104">
        <v>511</v>
      </c>
      <c r="H3735" s="104">
        <v>18</v>
      </c>
      <c r="I3735" s="145" t="s">
        <v>941</v>
      </c>
      <c r="J3735" s="141">
        <v>0</v>
      </c>
      <c r="K3735" s="141">
        <v>0</v>
      </c>
      <c r="L3735" s="69">
        <f t="shared" si="13266"/>
        <v>0</v>
      </c>
      <c r="M3735" s="141">
        <v>0</v>
      </c>
      <c r="N3735" s="141">
        <v>0</v>
      </c>
      <c r="O3735" s="69">
        <f t="shared" si="13267"/>
        <v>0</v>
      </c>
      <c r="P3735" s="69">
        <f t="shared" si="13268"/>
        <v>0</v>
      </c>
      <c r="Q3735" s="71">
        <v>0</v>
      </c>
      <c r="R3735" s="71">
        <v>0</v>
      </c>
      <c r="S3735" s="71">
        <v>0</v>
      </c>
      <c r="T3735" s="71">
        <v>0</v>
      </c>
      <c r="U3735" s="71">
        <v>0</v>
      </c>
      <c r="V3735" s="71">
        <v>0</v>
      </c>
      <c r="W3735" s="67">
        <v>0</v>
      </c>
      <c r="X3735" s="67">
        <v>0</v>
      </c>
      <c r="Y3735" s="68">
        <v>0</v>
      </c>
      <c r="Z3735" s="67">
        <v>0</v>
      </c>
      <c r="AA3735" s="67">
        <v>0</v>
      </c>
      <c r="AB3735" s="68">
        <v>0</v>
      </c>
      <c r="AC3735" s="68">
        <f t="shared" si="13269"/>
        <v>0</v>
      </c>
      <c r="AD3735" s="67">
        <f t="shared" si="13270"/>
        <v>0</v>
      </c>
      <c r="AE3735" s="67">
        <f t="shared" si="13271"/>
        <v>0</v>
      </c>
      <c r="AF3735" s="68">
        <f t="shared" si="13272"/>
        <v>0</v>
      </c>
      <c r="AG3735" s="67" t="e">
        <f>M3735+#REF!-V3735</f>
        <v>#REF!</v>
      </c>
      <c r="AH3735" s="67" t="e">
        <f>N3735+S3735-#REF!</f>
        <v>#REF!</v>
      </c>
      <c r="AI3735" s="68" t="e">
        <f t="shared" si="13273"/>
        <v>#REF!</v>
      </c>
      <c r="AJ3735" s="68" t="e">
        <f t="shared" si="13274"/>
        <v>#REF!</v>
      </c>
      <c r="AK3735" s="71">
        <v>0</v>
      </c>
      <c r="AL3735" s="71">
        <v>0</v>
      </c>
      <c r="AM3735" s="68">
        <f t="shared" si="13275"/>
        <v>0</v>
      </c>
      <c r="AN3735" s="71">
        <v>0</v>
      </c>
      <c r="AO3735" s="71">
        <v>0</v>
      </c>
      <c r="AP3735" s="68">
        <f t="shared" si="13276"/>
        <v>0</v>
      </c>
      <c r="AQ3735" s="68">
        <f t="shared" si="13277"/>
        <v>0</v>
      </c>
      <c r="AR3735" s="71">
        <v>0</v>
      </c>
      <c r="AS3735" s="71">
        <v>0</v>
      </c>
      <c r="AT3735" s="68">
        <f t="shared" si="13278"/>
        <v>0</v>
      </c>
      <c r="AU3735" s="71">
        <v>0</v>
      </c>
      <c r="AV3735" s="71">
        <v>0</v>
      </c>
      <c r="AW3735" s="68">
        <f t="shared" si="13279"/>
        <v>0</v>
      </c>
      <c r="AX3735" s="68">
        <f t="shared" si="13280"/>
        <v>0</v>
      </c>
      <c r="AY3735" s="71">
        <v>0</v>
      </c>
      <c r="AZ3735" s="71">
        <v>0</v>
      </c>
      <c r="BA3735" s="68">
        <f t="shared" si="13281"/>
        <v>0</v>
      </c>
      <c r="BB3735" s="71">
        <v>0</v>
      </c>
      <c r="BC3735" s="71">
        <v>0</v>
      </c>
      <c r="BD3735" s="68">
        <f t="shared" si="13282"/>
        <v>0</v>
      </c>
      <c r="BE3735" s="68">
        <f t="shared" si="13283"/>
        <v>0</v>
      </c>
      <c r="BF3735" s="67">
        <f t="shared" si="13284"/>
        <v>0</v>
      </c>
      <c r="BG3735" s="67">
        <f t="shared" si="13284"/>
        <v>0</v>
      </c>
      <c r="BH3735" s="68">
        <f t="shared" si="13285"/>
        <v>0</v>
      </c>
      <c r="BI3735" s="67" t="e">
        <f t="shared" si="13286"/>
        <v>#REF!</v>
      </c>
      <c r="BJ3735" s="67" t="e">
        <f t="shared" si="13286"/>
        <v>#REF!</v>
      </c>
      <c r="BK3735" s="68" t="e">
        <f t="shared" si="13287"/>
        <v>#REF!</v>
      </c>
      <c r="BL3735" s="68" t="e">
        <f t="shared" si="13170"/>
        <v>#REF!</v>
      </c>
      <c r="BM3735" s="305">
        <v>0</v>
      </c>
      <c r="BN3735" s="305">
        <v>0</v>
      </c>
      <c r="BO3735" s="306"/>
      <c r="BP3735" s="306"/>
      <c r="BQ3735" s="305">
        <v>0</v>
      </c>
      <c r="BR3735" s="305">
        <v>0</v>
      </c>
      <c r="BS3735" s="114" t="s">
        <v>208</v>
      </c>
      <c r="BT3735" s="77"/>
    </row>
    <row r="3736" spans="1:72" s="46" customFormat="1" ht="36.75" hidden="1" customHeight="1">
      <c r="A3736" s="77"/>
      <c r="B3736" s="104">
        <v>2014</v>
      </c>
      <c r="C3736" s="105">
        <v>8317</v>
      </c>
      <c r="D3736" s="104">
        <v>17</v>
      </c>
      <c r="E3736" s="104">
        <v>5000</v>
      </c>
      <c r="F3736" s="104">
        <v>5100</v>
      </c>
      <c r="G3736" s="104">
        <v>511</v>
      </c>
      <c r="H3736" s="104">
        <v>19</v>
      </c>
      <c r="I3736" s="145" t="s">
        <v>1644</v>
      </c>
      <c r="J3736" s="141">
        <v>0</v>
      </c>
      <c r="K3736" s="141">
        <v>0</v>
      </c>
      <c r="L3736" s="69">
        <f t="shared" si="13266"/>
        <v>0</v>
      </c>
      <c r="M3736" s="141">
        <v>0</v>
      </c>
      <c r="N3736" s="141">
        <v>0</v>
      </c>
      <c r="O3736" s="69">
        <f t="shared" si="13267"/>
        <v>0</v>
      </c>
      <c r="P3736" s="69">
        <f t="shared" si="13268"/>
        <v>0</v>
      </c>
      <c r="Q3736" s="71">
        <v>0</v>
      </c>
      <c r="R3736" s="71">
        <v>0</v>
      </c>
      <c r="S3736" s="71">
        <v>0</v>
      </c>
      <c r="T3736" s="71">
        <v>0</v>
      </c>
      <c r="U3736" s="71">
        <v>0</v>
      </c>
      <c r="V3736" s="71">
        <v>0</v>
      </c>
      <c r="W3736" s="67">
        <v>0</v>
      </c>
      <c r="X3736" s="67">
        <v>0</v>
      </c>
      <c r="Y3736" s="68">
        <v>0</v>
      </c>
      <c r="Z3736" s="67">
        <v>0</v>
      </c>
      <c r="AA3736" s="67">
        <v>0</v>
      </c>
      <c r="AB3736" s="68">
        <v>0</v>
      </c>
      <c r="AC3736" s="68">
        <f t="shared" si="13269"/>
        <v>0</v>
      </c>
      <c r="AD3736" s="67">
        <f t="shared" si="13270"/>
        <v>0</v>
      </c>
      <c r="AE3736" s="67">
        <f t="shared" si="13271"/>
        <v>0</v>
      </c>
      <c r="AF3736" s="68">
        <f t="shared" si="13272"/>
        <v>0</v>
      </c>
      <c r="AG3736" s="67" t="e">
        <f>M3736+#REF!-V3736</f>
        <v>#REF!</v>
      </c>
      <c r="AH3736" s="67" t="e">
        <f>N3736+S3736-#REF!</f>
        <v>#REF!</v>
      </c>
      <c r="AI3736" s="68" t="e">
        <f t="shared" si="13273"/>
        <v>#REF!</v>
      </c>
      <c r="AJ3736" s="68" t="e">
        <f t="shared" si="13274"/>
        <v>#REF!</v>
      </c>
      <c r="AK3736" s="71">
        <v>0</v>
      </c>
      <c r="AL3736" s="71">
        <v>0</v>
      </c>
      <c r="AM3736" s="68">
        <f t="shared" si="13275"/>
        <v>0</v>
      </c>
      <c r="AN3736" s="71">
        <v>0</v>
      </c>
      <c r="AO3736" s="71">
        <v>0</v>
      </c>
      <c r="AP3736" s="68">
        <f t="shared" si="13276"/>
        <v>0</v>
      </c>
      <c r="AQ3736" s="68">
        <f t="shared" si="13277"/>
        <v>0</v>
      </c>
      <c r="AR3736" s="71">
        <v>0</v>
      </c>
      <c r="AS3736" s="71">
        <v>0</v>
      </c>
      <c r="AT3736" s="68">
        <f t="shared" si="13278"/>
        <v>0</v>
      </c>
      <c r="AU3736" s="71">
        <v>0</v>
      </c>
      <c r="AV3736" s="71">
        <v>0</v>
      </c>
      <c r="AW3736" s="68">
        <f t="shared" si="13279"/>
        <v>0</v>
      </c>
      <c r="AX3736" s="68">
        <f t="shared" si="13280"/>
        <v>0</v>
      </c>
      <c r="AY3736" s="71">
        <v>0</v>
      </c>
      <c r="AZ3736" s="71">
        <v>0</v>
      </c>
      <c r="BA3736" s="68">
        <f t="shared" si="13281"/>
        <v>0</v>
      </c>
      <c r="BB3736" s="71">
        <v>0</v>
      </c>
      <c r="BC3736" s="71">
        <v>0</v>
      </c>
      <c r="BD3736" s="68">
        <f t="shared" si="13282"/>
        <v>0</v>
      </c>
      <c r="BE3736" s="68">
        <f t="shared" si="13283"/>
        <v>0</v>
      </c>
      <c r="BF3736" s="67">
        <f t="shared" si="13284"/>
        <v>0</v>
      </c>
      <c r="BG3736" s="67">
        <f t="shared" si="13284"/>
        <v>0</v>
      </c>
      <c r="BH3736" s="68">
        <f t="shared" si="13285"/>
        <v>0</v>
      </c>
      <c r="BI3736" s="67" t="e">
        <f t="shared" si="13286"/>
        <v>#REF!</v>
      </c>
      <c r="BJ3736" s="67" t="e">
        <f t="shared" si="13286"/>
        <v>#REF!</v>
      </c>
      <c r="BK3736" s="68" t="e">
        <f t="shared" si="13287"/>
        <v>#REF!</v>
      </c>
      <c r="BL3736" s="68" t="e">
        <f t="shared" si="13170"/>
        <v>#REF!</v>
      </c>
      <c r="BM3736" s="305">
        <v>0</v>
      </c>
      <c r="BN3736" s="305">
        <v>0</v>
      </c>
      <c r="BO3736" s="306"/>
      <c r="BP3736" s="306"/>
      <c r="BQ3736" s="305">
        <v>0</v>
      </c>
      <c r="BR3736" s="305">
        <v>0</v>
      </c>
      <c r="BS3736" s="114" t="s">
        <v>208</v>
      </c>
      <c r="BT3736" s="77"/>
    </row>
    <row r="3737" spans="1:72" s="46" customFormat="1" ht="36.75" hidden="1" customHeight="1">
      <c r="A3737" s="77"/>
      <c r="B3737" s="104">
        <v>2014</v>
      </c>
      <c r="C3737" s="105">
        <v>8317</v>
      </c>
      <c r="D3737" s="104">
        <v>17</v>
      </c>
      <c r="E3737" s="104">
        <v>5000</v>
      </c>
      <c r="F3737" s="104">
        <v>5100</v>
      </c>
      <c r="G3737" s="104">
        <v>511</v>
      </c>
      <c r="H3737" s="104">
        <v>20</v>
      </c>
      <c r="I3737" s="145" t="s">
        <v>256</v>
      </c>
      <c r="J3737" s="141">
        <v>0</v>
      </c>
      <c r="K3737" s="141">
        <v>0</v>
      </c>
      <c r="L3737" s="69">
        <f t="shared" si="13266"/>
        <v>0</v>
      </c>
      <c r="M3737" s="141">
        <v>0</v>
      </c>
      <c r="N3737" s="141">
        <v>0</v>
      </c>
      <c r="O3737" s="69">
        <f t="shared" si="13267"/>
        <v>0</v>
      </c>
      <c r="P3737" s="69">
        <f t="shared" si="13268"/>
        <v>0</v>
      </c>
      <c r="Q3737" s="71">
        <v>0</v>
      </c>
      <c r="R3737" s="71">
        <v>0</v>
      </c>
      <c r="S3737" s="71">
        <v>0</v>
      </c>
      <c r="T3737" s="71">
        <v>0</v>
      </c>
      <c r="U3737" s="71">
        <v>0</v>
      </c>
      <c r="V3737" s="71">
        <v>0</v>
      </c>
      <c r="W3737" s="67">
        <v>0</v>
      </c>
      <c r="X3737" s="67">
        <v>0</v>
      </c>
      <c r="Y3737" s="68">
        <v>0</v>
      </c>
      <c r="Z3737" s="67">
        <v>0</v>
      </c>
      <c r="AA3737" s="67">
        <v>0</v>
      </c>
      <c r="AB3737" s="68">
        <v>0</v>
      </c>
      <c r="AC3737" s="68">
        <f t="shared" si="13269"/>
        <v>0</v>
      </c>
      <c r="AD3737" s="67">
        <f t="shared" si="13270"/>
        <v>0</v>
      </c>
      <c r="AE3737" s="67">
        <f t="shared" si="13271"/>
        <v>0</v>
      </c>
      <c r="AF3737" s="68">
        <f t="shared" si="13272"/>
        <v>0</v>
      </c>
      <c r="AG3737" s="67" t="e">
        <f>M3737+#REF!-V3737</f>
        <v>#REF!</v>
      </c>
      <c r="AH3737" s="67" t="e">
        <f>N3737+S3737-#REF!</f>
        <v>#REF!</v>
      </c>
      <c r="AI3737" s="68" t="e">
        <f t="shared" si="13273"/>
        <v>#REF!</v>
      </c>
      <c r="AJ3737" s="68" t="e">
        <f t="shared" si="13274"/>
        <v>#REF!</v>
      </c>
      <c r="AK3737" s="71">
        <v>0</v>
      </c>
      <c r="AL3737" s="71">
        <v>0</v>
      </c>
      <c r="AM3737" s="68">
        <f t="shared" si="13275"/>
        <v>0</v>
      </c>
      <c r="AN3737" s="71">
        <v>0</v>
      </c>
      <c r="AO3737" s="71">
        <v>0</v>
      </c>
      <c r="AP3737" s="68">
        <f t="shared" si="13276"/>
        <v>0</v>
      </c>
      <c r="AQ3737" s="68">
        <f t="shared" si="13277"/>
        <v>0</v>
      </c>
      <c r="AR3737" s="71">
        <v>0</v>
      </c>
      <c r="AS3737" s="71">
        <v>0</v>
      </c>
      <c r="AT3737" s="68">
        <f t="shared" si="13278"/>
        <v>0</v>
      </c>
      <c r="AU3737" s="71">
        <v>0</v>
      </c>
      <c r="AV3737" s="71">
        <v>0</v>
      </c>
      <c r="AW3737" s="68">
        <f t="shared" si="13279"/>
        <v>0</v>
      </c>
      <c r="AX3737" s="68">
        <f t="shared" si="13280"/>
        <v>0</v>
      </c>
      <c r="AY3737" s="71">
        <v>0</v>
      </c>
      <c r="AZ3737" s="71">
        <v>0</v>
      </c>
      <c r="BA3737" s="68">
        <f t="shared" si="13281"/>
        <v>0</v>
      </c>
      <c r="BB3737" s="71">
        <v>0</v>
      </c>
      <c r="BC3737" s="71">
        <v>0</v>
      </c>
      <c r="BD3737" s="68">
        <f t="shared" si="13282"/>
        <v>0</v>
      </c>
      <c r="BE3737" s="68">
        <f t="shared" si="13283"/>
        <v>0</v>
      </c>
      <c r="BF3737" s="67">
        <f t="shared" si="13284"/>
        <v>0</v>
      </c>
      <c r="BG3737" s="67">
        <f t="shared" si="13284"/>
        <v>0</v>
      </c>
      <c r="BH3737" s="68">
        <f t="shared" si="13285"/>
        <v>0</v>
      </c>
      <c r="BI3737" s="67" t="e">
        <f t="shared" si="13286"/>
        <v>#REF!</v>
      </c>
      <c r="BJ3737" s="67" t="e">
        <f t="shared" si="13286"/>
        <v>#REF!</v>
      </c>
      <c r="BK3737" s="68" t="e">
        <f t="shared" si="13287"/>
        <v>#REF!</v>
      </c>
      <c r="BL3737" s="68" t="e">
        <f t="shared" si="13170"/>
        <v>#REF!</v>
      </c>
      <c r="BM3737" s="305">
        <v>0</v>
      </c>
      <c r="BN3737" s="305">
        <v>0</v>
      </c>
      <c r="BO3737" s="306"/>
      <c r="BP3737" s="306"/>
      <c r="BQ3737" s="305">
        <v>0</v>
      </c>
      <c r="BR3737" s="305">
        <v>0</v>
      </c>
      <c r="BS3737" s="114" t="s">
        <v>208</v>
      </c>
      <c r="BT3737" s="77"/>
    </row>
    <row r="3738" spans="1:72" s="46" customFormat="1" ht="36.75" hidden="1" customHeight="1">
      <c r="A3738" s="77"/>
      <c r="B3738" s="104">
        <v>2014</v>
      </c>
      <c r="C3738" s="105">
        <v>8317</v>
      </c>
      <c r="D3738" s="104">
        <v>17</v>
      </c>
      <c r="E3738" s="104">
        <v>5000</v>
      </c>
      <c r="F3738" s="104">
        <v>5100</v>
      </c>
      <c r="G3738" s="104">
        <v>511</v>
      </c>
      <c r="H3738" s="104">
        <v>21</v>
      </c>
      <c r="I3738" s="145" t="s">
        <v>1536</v>
      </c>
      <c r="J3738" s="141">
        <v>0</v>
      </c>
      <c r="K3738" s="141">
        <v>0</v>
      </c>
      <c r="L3738" s="69">
        <f t="shared" si="13266"/>
        <v>0</v>
      </c>
      <c r="M3738" s="141">
        <v>0</v>
      </c>
      <c r="N3738" s="141">
        <v>0</v>
      </c>
      <c r="O3738" s="69">
        <f t="shared" si="13267"/>
        <v>0</v>
      </c>
      <c r="P3738" s="69">
        <f t="shared" si="13268"/>
        <v>0</v>
      </c>
      <c r="Q3738" s="71">
        <v>0</v>
      </c>
      <c r="R3738" s="71">
        <v>0</v>
      </c>
      <c r="S3738" s="71">
        <v>0</v>
      </c>
      <c r="T3738" s="71">
        <v>0</v>
      </c>
      <c r="U3738" s="71">
        <v>0</v>
      </c>
      <c r="V3738" s="71">
        <v>0</v>
      </c>
      <c r="W3738" s="67">
        <v>0</v>
      </c>
      <c r="X3738" s="67">
        <v>0</v>
      </c>
      <c r="Y3738" s="68">
        <v>0</v>
      </c>
      <c r="Z3738" s="67">
        <v>0</v>
      </c>
      <c r="AA3738" s="67">
        <v>0</v>
      </c>
      <c r="AB3738" s="68">
        <v>0</v>
      </c>
      <c r="AC3738" s="68">
        <f t="shared" si="13269"/>
        <v>0</v>
      </c>
      <c r="AD3738" s="67">
        <f t="shared" si="13270"/>
        <v>0</v>
      </c>
      <c r="AE3738" s="67">
        <f t="shared" si="13271"/>
        <v>0</v>
      </c>
      <c r="AF3738" s="68">
        <f t="shared" si="13272"/>
        <v>0</v>
      </c>
      <c r="AG3738" s="67" t="e">
        <f>M3738+#REF!-V3738</f>
        <v>#REF!</v>
      </c>
      <c r="AH3738" s="67" t="e">
        <f>N3738+S3738-#REF!</f>
        <v>#REF!</v>
      </c>
      <c r="AI3738" s="68" t="e">
        <f t="shared" si="13273"/>
        <v>#REF!</v>
      </c>
      <c r="AJ3738" s="68" t="e">
        <f t="shared" si="13274"/>
        <v>#REF!</v>
      </c>
      <c r="AK3738" s="71">
        <v>0</v>
      </c>
      <c r="AL3738" s="71">
        <v>0</v>
      </c>
      <c r="AM3738" s="68">
        <f t="shared" si="13275"/>
        <v>0</v>
      </c>
      <c r="AN3738" s="71">
        <v>0</v>
      </c>
      <c r="AO3738" s="71">
        <v>0</v>
      </c>
      <c r="AP3738" s="68">
        <f t="shared" si="13276"/>
        <v>0</v>
      </c>
      <c r="AQ3738" s="68">
        <f t="shared" si="13277"/>
        <v>0</v>
      </c>
      <c r="AR3738" s="71">
        <v>0</v>
      </c>
      <c r="AS3738" s="71">
        <v>0</v>
      </c>
      <c r="AT3738" s="68">
        <f t="shared" si="13278"/>
        <v>0</v>
      </c>
      <c r="AU3738" s="71">
        <v>0</v>
      </c>
      <c r="AV3738" s="71">
        <v>0</v>
      </c>
      <c r="AW3738" s="68">
        <f t="shared" si="13279"/>
        <v>0</v>
      </c>
      <c r="AX3738" s="68">
        <f t="shared" si="13280"/>
        <v>0</v>
      </c>
      <c r="AY3738" s="71">
        <v>0</v>
      </c>
      <c r="AZ3738" s="71">
        <v>0</v>
      </c>
      <c r="BA3738" s="68">
        <f t="shared" si="13281"/>
        <v>0</v>
      </c>
      <c r="BB3738" s="71">
        <v>0</v>
      </c>
      <c r="BC3738" s="71">
        <v>0</v>
      </c>
      <c r="BD3738" s="68">
        <f t="shared" si="13282"/>
        <v>0</v>
      </c>
      <c r="BE3738" s="68">
        <f t="shared" si="13283"/>
        <v>0</v>
      </c>
      <c r="BF3738" s="67">
        <f t="shared" si="13284"/>
        <v>0</v>
      </c>
      <c r="BG3738" s="67">
        <f t="shared" si="13284"/>
        <v>0</v>
      </c>
      <c r="BH3738" s="68">
        <f t="shared" si="13285"/>
        <v>0</v>
      </c>
      <c r="BI3738" s="67" t="e">
        <f t="shared" si="13286"/>
        <v>#REF!</v>
      </c>
      <c r="BJ3738" s="67" t="e">
        <f t="shared" si="13286"/>
        <v>#REF!</v>
      </c>
      <c r="BK3738" s="68" t="e">
        <f t="shared" si="13287"/>
        <v>#REF!</v>
      </c>
      <c r="BL3738" s="68" t="e">
        <f t="shared" si="13170"/>
        <v>#REF!</v>
      </c>
      <c r="BM3738" s="305">
        <v>0</v>
      </c>
      <c r="BN3738" s="305">
        <v>0</v>
      </c>
      <c r="BO3738" s="306"/>
      <c r="BP3738" s="306"/>
      <c r="BQ3738" s="305">
        <v>0</v>
      </c>
      <c r="BR3738" s="305">
        <v>0</v>
      </c>
      <c r="BS3738" s="114" t="s">
        <v>208</v>
      </c>
      <c r="BT3738" s="77"/>
    </row>
    <row r="3739" spans="1:72" s="46" customFormat="1" ht="36.75" hidden="1" customHeight="1">
      <c r="A3739" s="77"/>
      <c r="B3739" s="104">
        <v>2014</v>
      </c>
      <c r="C3739" s="105">
        <v>8317</v>
      </c>
      <c r="D3739" s="104">
        <v>17</v>
      </c>
      <c r="E3739" s="104">
        <v>5000</v>
      </c>
      <c r="F3739" s="104">
        <v>5100</v>
      </c>
      <c r="G3739" s="104">
        <v>511</v>
      </c>
      <c r="H3739" s="104">
        <v>22</v>
      </c>
      <c r="I3739" s="145" t="s">
        <v>1645</v>
      </c>
      <c r="J3739" s="141">
        <v>0</v>
      </c>
      <c r="K3739" s="141">
        <v>0</v>
      </c>
      <c r="L3739" s="69">
        <f t="shared" si="13266"/>
        <v>0</v>
      </c>
      <c r="M3739" s="141">
        <v>0</v>
      </c>
      <c r="N3739" s="141">
        <v>0</v>
      </c>
      <c r="O3739" s="69">
        <f t="shared" si="13267"/>
        <v>0</v>
      </c>
      <c r="P3739" s="69">
        <f t="shared" si="13268"/>
        <v>0</v>
      </c>
      <c r="Q3739" s="71">
        <v>0</v>
      </c>
      <c r="R3739" s="71">
        <v>0</v>
      </c>
      <c r="S3739" s="71">
        <v>0</v>
      </c>
      <c r="T3739" s="71">
        <v>0</v>
      </c>
      <c r="U3739" s="71">
        <v>0</v>
      </c>
      <c r="V3739" s="71">
        <v>0</v>
      </c>
      <c r="W3739" s="67">
        <v>0</v>
      </c>
      <c r="X3739" s="67">
        <v>0</v>
      </c>
      <c r="Y3739" s="68">
        <v>0</v>
      </c>
      <c r="Z3739" s="67">
        <v>0</v>
      </c>
      <c r="AA3739" s="67">
        <v>0</v>
      </c>
      <c r="AB3739" s="68">
        <v>0</v>
      </c>
      <c r="AC3739" s="68">
        <f t="shared" si="13269"/>
        <v>0</v>
      </c>
      <c r="AD3739" s="67">
        <f t="shared" si="13270"/>
        <v>0</v>
      </c>
      <c r="AE3739" s="67">
        <f t="shared" si="13271"/>
        <v>0</v>
      </c>
      <c r="AF3739" s="68">
        <f t="shared" si="13272"/>
        <v>0</v>
      </c>
      <c r="AG3739" s="67" t="e">
        <f>M3739+#REF!-V3739</f>
        <v>#REF!</v>
      </c>
      <c r="AH3739" s="67" t="e">
        <f>N3739+S3739-#REF!</f>
        <v>#REF!</v>
      </c>
      <c r="AI3739" s="68" t="e">
        <f t="shared" si="13273"/>
        <v>#REF!</v>
      </c>
      <c r="AJ3739" s="68" t="e">
        <f t="shared" si="13274"/>
        <v>#REF!</v>
      </c>
      <c r="AK3739" s="71">
        <v>0</v>
      </c>
      <c r="AL3739" s="71">
        <v>0</v>
      </c>
      <c r="AM3739" s="68">
        <f t="shared" si="13275"/>
        <v>0</v>
      </c>
      <c r="AN3739" s="71">
        <v>0</v>
      </c>
      <c r="AO3739" s="71">
        <v>0</v>
      </c>
      <c r="AP3739" s="68">
        <f t="shared" si="13276"/>
        <v>0</v>
      </c>
      <c r="AQ3739" s="68">
        <f t="shared" si="13277"/>
        <v>0</v>
      </c>
      <c r="AR3739" s="71">
        <v>0</v>
      </c>
      <c r="AS3739" s="71">
        <v>0</v>
      </c>
      <c r="AT3739" s="68">
        <f t="shared" si="13278"/>
        <v>0</v>
      </c>
      <c r="AU3739" s="71">
        <v>0</v>
      </c>
      <c r="AV3739" s="71">
        <v>0</v>
      </c>
      <c r="AW3739" s="68">
        <f t="shared" si="13279"/>
        <v>0</v>
      </c>
      <c r="AX3739" s="68">
        <f t="shared" si="13280"/>
        <v>0</v>
      </c>
      <c r="AY3739" s="71">
        <v>0</v>
      </c>
      <c r="AZ3739" s="71">
        <v>0</v>
      </c>
      <c r="BA3739" s="68">
        <f t="shared" si="13281"/>
        <v>0</v>
      </c>
      <c r="BB3739" s="71">
        <v>0</v>
      </c>
      <c r="BC3739" s="71">
        <v>0</v>
      </c>
      <c r="BD3739" s="68">
        <f t="shared" si="13282"/>
        <v>0</v>
      </c>
      <c r="BE3739" s="68">
        <f t="shared" si="13283"/>
        <v>0</v>
      </c>
      <c r="BF3739" s="67">
        <f t="shared" si="13284"/>
        <v>0</v>
      </c>
      <c r="BG3739" s="67">
        <f t="shared" si="13284"/>
        <v>0</v>
      </c>
      <c r="BH3739" s="68">
        <f t="shared" si="13285"/>
        <v>0</v>
      </c>
      <c r="BI3739" s="67" t="e">
        <f t="shared" si="13286"/>
        <v>#REF!</v>
      </c>
      <c r="BJ3739" s="67" t="e">
        <f t="shared" si="13286"/>
        <v>#REF!</v>
      </c>
      <c r="BK3739" s="68" t="e">
        <f t="shared" si="13287"/>
        <v>#REF!</v>
      </c>
      <c r="BL3739" s="68" t="e">
        <f t="shared" si="13170"/>
        <v>#REF!</v>
      </c>
      <c r="BM3739" s="305">
        <v>0</v>
      </c>
      <c r="BN3739" s="305">
        <v>0</v>
      </c>
      <c r="BO3739" s="306"/>
      <c r="BP3739" s="306"/>
      <c r="BQ3739" s="305">
        <v>0</v>
      </c>
      <c r="BR3739" s="305">
        <v>0</v>
      </c>
      <c r="BS3739" s="114" t="s">
        <v>208</v>
      </c>
      <c r="BT3739" s="77"/>
    </row>
    <row r="3740" spans="1:72" s="46" customFormat="1" ht="36.75" hidden="1" customHeight="1">
      <c r="A3740" s="77"/>
      <c r="B3740" s="104">
        <v>2014</v>
      </c>
      <c r="C3740" s="105">
        <v>8317</v>
      </c>
      <c r="D3740" s="104">
        <v>17</v>
      </c>
      <c r="E3740" s="104">
        <v>5000</v>
      </c>
      <c r="F3740" s="104">
        <v>5100</v>
      </c>
      <c r="G3740" s="104">
        <v>511</v>
      </c>
      <c r="H3740" s="104">
        <v>23</v>
      </c>
      <c r="I3740" s="145" t="s">
        <v>257</v>
      </c>
      <c r="J3740" s="141">
        <v>0</v>
      </c>
      <c r="K3740" s="141">
        <v>0</v>
      </c>
      <c r="L3740" s="69">
        <f t="shared" si="13266"/>
        <v>0</v>
      </c>
      <c r="M3740" s="141">
        <v>0</v>
      </c>
      <c r="N3740" s="141">
        <v>0</v>
      </c>
      <c r="O3740" s="69">
        <f t="shared" si="13267"/>
        <v>0</v>
      </c>
      <c r="P3740" s="69">
        <f t="shared" si="13268"/>
        <v>0</v>
      </c>
      <c r="Q3740" s="71">
        <v>0</v>
      </c>
      <c r="R3740" s="71">
        <v>0</v>
      </c>
      <c r="S3740" s="71">
        <v>0</v>
      </c>
      <c r="T3740" s="71">
        <v>0</v>
      </c>
      <c r="U3740" s="71">
        <v>0</v>
      </c>
      <c r="V3740" s="71">
        <v>0</v>
      </c>
      <c r="W3740" s="67">
        <v>0</v>
      </c>
      <c r="X3740" s="67">
        <v>0</v>
      </c>
      <c r="Y3740" s="68">
        <v>0</v>
      </c>
      <c r="Z3740" s="67">
        <v>0</v>
      </c>
      <c r="AA3740" s="67">
        <v>0</v>
      </c>
      <c r="AB3740" s="68">
        <v>0</v>
      </c>
      <c r="AC3740" s="68">
        <f t="shared" si="13269"/>
        <v>0</v>
      </c>
      <c r="AD3740" s="67">
        <f t="shared" si="13270"/>
        <v>0</v>
      </c>
      <c r="AE3740" s="67">
        <f t="shared" si="13271"/>
        <v>0</v>
      </c>
      <c r="AF3740" s="68">
        <f t="shared" si="13272"/>
        <v>0</v>
      </c>
      <c r="AG3740" s="67" t="e">
        <f>M3740+#REF!-V3740</f>
        <v>#REF!</v>
      </c>
      <c r="AH3740" s="67" t="e">
        <f>N3740+S3740-#REF!</f>
        <v>#REF!</v>
      </c>
      <c r="AI3740" s="68" t="e">
        <f t="shared" si="13273"/>
        <v>#REF!</v>
      </c>
      <c r="AJ3740" s="68" t="e">
        <f t="shared" si="13274"/>
        <v>#REF!</v>
      </c>
      <c r="AK3740" s="71">
        <v>0</v>
      </c>
      <c r="AL3740" s="71">
        <v>0</v>
      </c>
      <c r="AM3740" s="68">
        <f t="shared" si="13275"/>
        <v>0</v>
      </c>
      <c r="AN3740" s="71">
        <v>0</v>
      </c>
      <c r="AO3740" s="71">
        <v>0</v>
      </c>
      <c r="AP3740" s="68">
        <f t="shared" si="13276"/>
        <v>0</v>
      </c>
      <c r="AQ3740" s="68">
        <f t="shared" si="13277"/>
        <v>0</v>
      </c>
      <c r="AR3740" s="71">
        <v>0</v>
      </c>
      <c r="AS3740" s="71">
        <v>0</v>
      </c>
      <c r="AT3740" s="68">
        <f t="shared" si="13278"/>
        <v>0</v>
      </c>
      <c r="AU3740" s="71">
        <v>0</v>
      </c>
      <c r="AV3740" s="71">
        <v>0</v>
      </c>
      <c r="AW3740" s="68">
        <f t="shared" si="13279"/>
        <v>0</v>
      </c>
      <c r="AX3740" s="68">
        <f t="shared" si="13280"/>
        <v>0</v>
      </c>
      <c r="AY3740" s="71">
        <v>0</v>
      </c>
      <c r="AZ3740" s="71">
        <v>0</v>
      </c>
      <c r="BA3740" s="68">
        <f t="shared" si="13281"/>
        <v>0</v>
      </c>
      <c r="BB3740" s="71">
        <v>0</v>
      </c>
      <c r="BC3740" s="71">
        <v>0</v>
      </c>
      <c r="BD3740" s="68">
        <f t="shared" si="13282"/>
        <v>0</v>
      </c>
      <c r="BE3740" s="68">
        <f t="shared" si="13283"/>
        <v>0</v>
      </c>
      <c r="BF3740" s="67">
        <f t="shared" si="13284"/>
        <v>0</v>
      </c>
      <c r="BG3740" s="67">
        <f t="shared" si="13284"/>
        <v>0</v>
      </c>
      <c r="BH3740" s="68">
        <f t="shared" si="13285"/>
        <v>0</v>
      </c>
      <c r="BI3740" s="67" t="e">
        <f t="shared" si="13286"/>
        <v>#REF!</v>
      </c>
      <c r="BJ3740" s="67" t="e">
        <f t="shared" si="13286"/>
        <v>#REF!</v>
      </c>
      <c r="BK3740" s="68" t="e">
        <f t="shared" si="13287"/>
        <v>#REF!</v>
      </c>
      <c r="BL3740" s="68" t="e">
        <f t="shared" si="13170"/>
        <v>#REF!</v>
      </c>
      <c r="BM3740" s="305">
        <v>0</v>
      </c>
      <c r="BN3740" s="305">
        <v>0</v>
      </c>
      <c r="BO3740" s="306"/>
      <c r="BP3740" s="306"/>
      <c r="BQ3740" s="305">
        <v>0</v>
      </c>
      <c r="BR3740" s="305">
        <v>0</v>
      </c>
      <c r="BS3740" s="114" t="s">
        <v>208</v>
      </c>
      <c r="BT3740" s="77"/>
    </row>
    <row r="3741" spans="1:72" s="46" customFormat="1" ht="36.75" hidden="1" customHeight="1">
      <c r="A3741" s="77"/>
      <c r="B3741" s="104">
        <v>2014</v>
      </c>
      <c r="C3741" s="105">
        <v>8317</v>
      </c>
      <c r="D3741" s="104">
        <v>17</v>
      </c>
      <c r="E3741" s="104">
        <v>5000</v>
      </c>
      <c r="F3741" s="104">
        <v>5100</v>
      </c>
      <c r="G3741" s="104">
        <v>511</v>
      </c>
      <c r="H3741" s="104">
        <v>24</v>
      </c>
      <c r="I3741" s="145" t="s">
        <v>849</v>
      </c>
      <c r="J3741" s="141">
        <v>0</v>
      </c>
      <c r="K3741" s="141">
        <v>0</v>
      </c>
      <c r="L3741" s="69">
        <f t="shared" si="13266"/>
        <v>0</v>
      </c>
      <c r="M3741" s="141">
        <v>0</v>
      </c>
      <c r="N3741" s="141">
        <v>0</v>
      </c>
      <c r="O3741" s="69">
        <f t="shared" si="13267"/>
        <v>0</v>
      </c>
      <c r="P3741" s="69">
        <f t="shared" si="13268"/>
        <v>0</v>
      </c>
      <c r="Q3741" s="71">
        <v>0</v>
      </c>
      <c r="R3741" s="71">
        <v>0</v>
      </c>
      <c r="S3741" s="71">
        <v>0</v>
      </c>
      <c r="T3741" s="71">
        <v>0</v>
      </c>
      <c r="U3741" s="71">
        <v>0</v>
      </c>
      <c r="V3741" s="71">
        <v>0</v>
      </c>
      <c r="W3741" s="67">
        <v>0</v>
      </c>
      <c r="X3741" s="67">
        <v>0</v>
      </c>
      <c r="Y3741" s="68">
        <v>0</v>
      </c>
      <c r="Z3741" s="67">
        <v>0</v>
      </c>
      <c r="AA3741" s="67">
        <v>0</v>
      </c>
      <c r="AB3741" s="68">
        <v>0</v>
      </c>
      <c r="AC3741" s="68">
        <f t="shared" si="13269"/>
        <v>0</v>
      </c>
      <c r="AD3741" s="67">
        <f t="shared" si="13270"/>
        <v>0</v>
      </c>
      <c r="AE3741" s="67">
        <f t="shared" si="13271"/>
        <v>0</v>
      </c>
      <c r="AF3741" s="68">
        <f t="shared" si="13272"/>
        <v>0</v>
      </c>
      <c r="AG3741" s="67" t="e">
        <f>M3741+#REF!-V3741</f>
        <v>#REF!</v>
      </c>
      <c r="AH3741" s="67" t="e">
        <f>N3741+S3741-#REF!</f>
        <v>#REF!</v>
      </c>
      <c r="AI3741" s="68" t="e">
        <f t="shared" si="13273"/>
        <v>#REF!</v>
      </c>
      <c r="AJ3741" s="68" t="e">
        <f t="shared" si="13274"/>
        <v>#REF!</v>
      </c>
      <c r="AK3741" s="71">
        <v>0</v>
      </c>
      <c r="AL3741" s="71">
        <v>0</v>
      </c>
      <c r="AM3741" s="68">
        <f t="shared" si="13275"/>
        <v>0</v>
      </c>
      <c r="AN3741" s="71">
        <v>0</v>
      </c>
      <c r="AO3741" s="71">
        <v>0</v>
      </c>
      <c r="AP3741" s="68">
        <f t="shared" si="13276"/>
        <v>0</v>
      </c>
      <c r="AQ3741" s="68">
        <f t="shared" si="13277"/>
        <v>0</v>
      </c>
      <c r="AR3741" s="71">
        <v>0</v>
      </c>
      <c r="AS3741" s="71">
        <v>0</v>
      </c>
      <c r="AT3741" s="68">
        <f t="shared" si="13278"/>
        <v>0</v>
      </c>
      <c r="AU3741" s="71">
        <v>0</v>
      </c>
      <c r="AV3741" s="71">
        <v>0</v>
      </c>
      <c r="AW3741" s="68">
        <f t="shared" si="13279"/>
        <v>0</v>
      </c>
      <c r="AX3741" s="68">
        <f t="shared" si="13280"/>
        <v>0</v>
      </c>
      <c r="AY3741" s="71">
        <v>0</v>
      </c>
      <c r="AZ3741" s="71">
        <v>0</v>
      </c>
      <c r="BA3741" s="68">
        <f t="shared" si="13281"/>
        <v>0</v>
      </c>
      <c r="BB3741" s="71">
        <v>0</v>
      </c>
      <c r="BC3741" s="71">
        <v>0</v>
      </c>
      <c r="BD3741" s="68">
        <f t="shared" si="13282"/>
        <v>0</v>
      </c>
      <c r="BE3741" s="68">
        <f t="shared" si="13283"/>
        <v>0</v>
      </c>
      <c r="BF3741" s="67">
        <f t="shared" si="13284"/>
        <v>0</v>
      </c>
      <c r="BG3741" s="67">
        <f t="shared" si="13284"/>
        <v>0</v>
      </c>
      <c r="BH3741" s="68">
        <f t="shared" si="13285"/>
        <v>0</v>
      </c>
      <c r="BI3741" s="67" t="e">
        <f t="shared" si="13286"/>
        <v>#REF!</v>
      </c>
      <c r="BJ3741" s="67" t="e">
        <f t="shared" si="13286"/>
        <v>#REF!</v>
      </c>
      <c r="BK3741" s="68" t="e">
        <f t="shared" si="13287"/>
        <v>#REF!</v>
      </c>
      <c r="BL3741" s="68" t="e">
        <f t="shared" si="13170"/>
        <v>#REF!</v>
      </c>
      <c r="BM3741" s="305">
        <v>0</v>
      </c>
      <c r="BN3741" s="305">
        <v>0</v>
      </c>
      <c r="BO3741" s="306"/>
      <c r="BP3741" s="306"/>
      <c r="BQ3741" s="305">
        <v>0</v>
      </c>
      <c r="BR3741" s="305">
        <v>0</v>
      </c>
      <c r="BS3741" s="114" t="s">
        <v>208</v>
      </c>
      <c r="BT3741" s="77"/>
    </row>
    <row r="3742" spans="1:72" s="46" customFormat="1" ht="36.75" hidden="1" customHeight="1">
      <c r="A3742" s="77"/>
      <c r="B3742" s="104">
        <v>2014</v>
      </c>
      <c r="C3742" s="105">
        <v>8317</v>
      </c>
      <c r="D3742" s="104">
        <v>17</v>
      </c>
      <c r="E3742" s="104">
        <v>5000</v>
      </c>
      <c r="F3742" s="104">
        <v>5100</v>
      </c>
      <c r="G3742" s="104">
        <v>511</v>
      </c>
      <c r="H3742" s="104">
        <v>25</v>
      </c>
      <c r="I3742" s="145" t="s">
        <v>149</v>
      </c>
      <c r="J3742" s="141">
        <v>0</v>
      </c>
      <c r="K3742" s="141">
        <v>0</v>
      </c>
      <c r="L3742" s="69">
        <f t="shared" si="13266"/>
        <v>0</v>
      </c>
      <c r="M3742" s="141">
        <v>0</v>
      </c>
      <c r="N3742" s="141">
        <v>0</v>
      </c>
      <c r="O3742" s="69">
        <f t="shared" si="13267"/>
        <v>0</v>
      </c>
      <c r="P3742" s="69">
        <f t="shared" si="13268"/>
        <v>0</v>
      </c>
      <c r="Q3742" s="71">
        <v>0</v>
      </c>
      <c r="R3742" s="71">
        <v>0</v>
      </c>
      <c r="S3742" s="71">
        <v>0</v>
      </c>
      <c r="T3742" s="71">
        <v>0</v>
      </c>
      <c r="U3742" s="71">
        <v>0</v>
      </c>
      <c r="V3742" s="71">
        <v>0</v>
      </c>
      <c r="W3742" s="67">
        <v>0</v>
      </c>
      <c r="X3742" s="67">
        <v>0</v>
      </c>
      <c r="Y3742" s="68">
        <v>0</v>
      </c>
      <c r="Z3742" s="67">
        <v>0</v>
      </c>
      <c r="AA3742" s="67">
        <v>0</v>
      </c>
      <c r="AB3742" s="68">
        <v>0</v>
      </c>
      <c r="AC3742" s="68">
        <f t="shared" si="13269"/>
        <v>0</v>
      </c>
      <c r="AD3742" s="67">
        <f t="shared" si="13270"/>
        <v>0</v>
      </c>
      <c r="AE3742" s="67">
        <f t="shared" si="13271"/>
        <v>0</v>
      </c>
      <c r="AF3742" s="68">
        <f t="shared" si="13272"/>
        <v>0</v>
      </c>
      <c r="AG3742" s="67" t="e">
        <f>M3742+#REF!-V3742</f>
        <v>#REF!</v>
      </c>
      <c r="AH3742" s="67" t="e">
        <f>N3742+S3742-#REF!</f>
        <v>#REF!</v>
      </c>
      <c r="AI3742" s="68" t="e">
        <f t="shared" si="13273"/>
        <v>#REF!</v>
      </c>
      <c r="AJ3742" s="68" t="e">
        <f t="shared" si="13274"/>
        <v>#REF!</v>
      </c>
      <c r="AK3742" s="71">
        <v>0</v>
      </c>
      <c r="AL3742" s="71">
        <v>0</v>
      </c>
      <c r="AM3742" s="68">
        <f t="shared" si="13275"/>
        <v>0</v>
      </c>
      <c r="AN3742" s="71">
        <v>0</v>
      </c>
      <c r="AO3742" s="71">
        <v>0</v>
      </c>
      <c r="AP3742" s="68">
        <f t="shared" si="13276"/>
        <v>0</v>
      </c>
      <c r="AQ3742" s="68">
        <f t="shared" si="13277"/>
        <v>0</v>
      </c>
      <c r="AR3742" s="71">
        <v>0</v>
      </c>
      <c r="AS3742" s="71">
        <v>0</v>
      </c>
      <c r="AT3742" s="68">
        <f t="shared" si="13278"/>
        <v>0</v>
      </c>
      <c r="AU3742" s="71">
        <v>0</v>
      </c>
      <c r="AV3742" s="71">
        <v>0</v>
      </c>
      <c r="AW3742" s="68">
        <f t="shared" si="13279"/>
        <v>0</v>
      </c>
      <c r="AX3742" s="68">
        <f t="shared" si="13280"/>
        <v>0</v>
      </c>
      <c r="AY3742" s="71">
        <v>0</v>
      </c>
      <c r="AZ3742" s="71">
        <v>0</v>
      </c>
      <c r="BA3742" s="68">
        <f t="shared" si="13281"/>
        <v>0</v>
      </c>
      <c r="BB3742" s="71">
        <v>0</v>
      </c>
      <c r="BC3742" s="71">
        <v>0</v>
      </c>
      <c r="BD3742" s="68">
        <f t="shared" si="13282"/>
        <v>0</v>
      </c>
      <c r="BE3742" s="68">
        <f t="shared" si="13283"/>
        <v>0</v>
      </c>
      <c r="BF3742" s="67">
        <f t="shared" si="13284"/>
        <v>0</v>
      </c>
      <c r="BG3742" s="67">
        <f t="shared" si="13284"/>
        <v>0</v>
      </c>
      <c r="BH3742" s="68">
        <f t="shared" si="13285"/>
        <v>0</v>
      </c>
      <c r="BI3742" s="67" t="e">
        <f t="shared" si="13286"/>
        <v>#REF!</v>
      </c>
      <c r="BJ3742" s="67" t="e">
        <f t="shared" si="13286"/>
        <v>#REF!</v>
      </c>
      <c r="BK3742" s="68" t="e">
        <f t="shared" si="13287"/>
        <v>#REF!</v>
      </c>
      <c r="BL3742" s="68" t="e">
        <f t="shared" si="13170"/>
        <v>#REF!</v>
      </c>
      <c r="BM3742" s="305">
        <v>0</v>
      </c>
      <c r="BN3742" s="305">
        <v>0</v>
      </c>
      <c r="BO3742" s="306"/>
      <c r="BP3742" s="306"/>
      <c r="BQ3742" s="305">
        <v>0</v>
      </c>
      <c r="BR3742" s="305">
        <v>0</v>
      </c>
      <c r="BS3742" s="114" t="s">
        <v>208</v>
      </c>
      <c r="BT3742" s="77"/>
    </row>
    <row r="3743" spans="1:72" s="46" customFormat="1" ht="36.75" hidden="1" customHeight="1">
      <c r="A3743" s="77"/>
      <c r="B3743" s="104">
        <v>2014</v>
      </c>
      <c r="C3743" s="105">
        <v>8317</v>
      </c>
      <c r="D3743" s="104">
        <v>17</v>
      </c>
      <c r="E3743" s="104">
        <v>5000</v>
      </c>
      <c r="F3743" s="104">
        <v>5100</v>
      </c>
      <c r="G3743" s="104">
        <v>511</v>
      </c>
      <c r="H3743" s="104">
        <v>26</v>
      </c>
      <c r="I3743" s="145" t="s">
        <v>260</v>
      </c>
      <c r="J3743" s="141">
        <v>0</v>
      </c>
      <c r="K3743" s="141">
        <v>0</v>
      </c>
      <c r="L3743" s="69">
        <f t="shared" si="13266"/>
        <v>0</v>
      </c>
      <c r="M3743" s="141">
        <v>0</v>
      </c>
      <c r="N3743" s="141">
        <v>0</v>
      </c>
      <c r="O3743" s="69">
        <f t="shared" si="13267"/>
        <v>0</v>
      </c>
      <c r="P3743" s="69">
        <f t="shared" si="13268"/>
        <v>0</v>
      </c>
      <c r="Q3743" s="71">
        <v>0</v>
      </c>
      <c r="R3743" s="71">
        <v>0</v>
      </c>
      <c r="S3743" s="71">
        <v>0</v>
      </c>
      <c r="T3743" s="71">
        <v>0</v>
      </c>
      <c r="U3743" s="71">
        <v>0</v>
      </c>
      <c r="V3743" s="71">
        <v>0</v>
      </c>
      <c r="W3743" s="67">
        <v>0</v>
      </c>
      <c r="X3743" s="67">
        <v>0</v>
      </c>
      <c r="Y3743" s="68">
        <v>0</v>
      </c>
      <c r="Z3743" s="67">
        <v>0</v>
      </c>
      <c r="AA3743" s="67">
        <v>0</v>
      </c>
      <c r="AB3743" s="68">
        <v>0</v>
      </c>
      <c r="AC3743" s="68">
        <f t="shared" si="13269"/>
        <v>0</v>
      </c>
      <c r="AD3743" s="67">
        <f t="shared" si="13270"/>
        <v>0</v>
      </c>
      <c r="AE3743" s="67">
        <f t="shared" si="13271"/>
        <v>0</v>
      </c>
      <c r="AF3743" s="68">
        <f t="shared" si="13272"/>
        <v>0</v>
      </c>
      <c r="AG3743" s="67" t="e">
        <f>M3743+#REF!-V3743</f>
        <v>#REF!</v>
      </c>
      <c r="AH3743" s="67" t="e">
        <f>N3743+S3743-#REF!</f>
        <v>#REF!</v>
      </c>
      <c r="AI3743" s="68" t="e">
        <f t="shared" si="13273"/>
        <v>#REF!</v>
      </c>
      <c r="AJ3743" s="68" t="e">
        <f t="shared" si="13274"/>
        <v>#REF!</v>
      </c>
      <c r="AK3743" s="71">
        <v>0</v>
      </c>
      <c r="AL3743" s="71">
        <v>0</v>
      </c>
      <c r="AM3743" s="68">
        <f t="shared" si="13275"/>
        <v>0</v>
      </c>
      <c r="AN3743" s="71">
        <v>0</v>
      </c>
      <c r="AO3743" s="71">
        <v>0</v>
      </c>
      <c r="AP3743" s="68">
        <f t="shared" si="13276"/>
        <v>0</v>
      </c>
      <c r="AQ3743" s="68">
        <f t="shared" si="13277"/>
        <v>0</v>
      </c>
      <c r="AR3743" s="71">
        <v>0</v>
      </c>
      <c r="AS3743" s="71">
        <v>0</v>
      </c>
      <c r="AT3743" s="68">
        <f t="shared" si="13278"/>
        <v>0</v>
      </c>
      <c r="AU3743" s="71">
        <v>0</v>
      </c>
      <c r="AV3743" s="71">
        <v>0</v>
      </c>
      <c r="AW3743" s="68">
        <f t="shared" si="13279"/>
        <v>0</v>
      </c>
      <c r="AX3743" s="68">
        <f t="shared" si="13280"/>
        <v>0</v>
      </c>
      <c r="AY3743" s="71">
        <v>0</v>
      </c>
      <c r="AZ3743" s="71">
        <v>0</v>
      </c>
      <c r="BA3743" s="68">
        <f t="shared" si="13281"/>
        <v>0</v>
      </c>
      <c r="BB3743" s="71">
        <v>0</v>
      </c>
      <c r="BC3743" s="71">
        <v>0</v>
      </c>
      <c r="BD3743" s="68">
        <f t="shared" si="13282"/>
        <v>0</v>
      </c>
      <c r="BE3743" s="68">
        <f t="shared" si="13283"/>
        <v>0</v>
      </c>
      <c r="BF3743" s="67">
        <f t="shared" si="13284"/>
        <v>0</v>
      </c>
      <c r="BG3743" s="67">
        <f t="shared" si="13284"/>
        <v>0</v>
      </c>
      <c r="BH3743" s="68">
        <f t="shared" si="13285"/>
        <v>0</v>
      </c>
      <c r="BI3743" s="67" t="e">
        <f t="shared" si="13286"/>
        <v>#REF!</v>
      </c>
      <c r="BJ3743" s="67" t="e">
        <f t="shared" si="13286"/>
        <v>#REF!</v>
      </c>
      <c r="BK3743" s="68" t="e">
        <f t="shared" si="13287"/>
        <v>#REF!</v>
      </c>
      <c r="BL3743" s="68" t="e">
        <f t="shared" si="13170"/>
        <v>#REF!</v>
      </c>
      <c r="BM3743" s="305">
        <v>0</v>
      </c>
      <c r="BN3743" s="305">
        <v>0</v>
      </c>
      <c r="BO3743" s="306"/>
      <c r="BP3743" s="306"/>
      <c r="BQ3743" s="305">
        <v>0</v>
      </c>
      <c r="BR3743" s="305">
        <v>0</v>
      </c>
      <c r="BS3743" s="114" t="s">
        <v>208</v>
      </c>
      <c r="BT3743" s="77"/>
    </row>
    <row r="3744" spans="1:72" s="46" customFormat="1" ht="36.75" hidden="1" customHeight="1">
      <c r="A3744" s="77"/>
      <c r="B3744" s="104">
        <v>2014</v>
      </c>
      <c r="C3744" s="105">
        <v>8317</v>
      </c>
      <c r="D3744" s="104">
        <v>17</v>
      </c>
      <c r="E3744" s="104">
        <v>5000</v>
      </c>
      <c r="F3744" s="104">
        <v>5100</v>
      </c>
      <c r="G3744" s="104">
        <v>511</v>
      </c>
      <c r="H3744" s="104">
        <v>27</v>
      </c>
      <c r="I3744" s="145" t="s">
        <v>323</v>
      </c>
      <c r="J3744" s="141">
        <v>0</v>
      </c>
      <c r="K3744" s="141">
        <v>0</v>
      </c>
      <c r="L3744" s="69">
        <f t="shared" si="13266"/>
        <v>0</v>
      </c>
      <c r="M3744" s="141">
        <v>0</v>
      </c>
      <c r="N3744" s="141">
        <v>0</v>
      </c>
      <c r="O3744" s="69">
        <f t="shared" si="13267"/>
        <v>0</v>
      </c>
      <c r="P3744" s="69">
        <f t="shared" si="13268"/>
        <v>0</v>
      </c>
      <c r="Q3744" s="71">
        <v>0</v>
      </c>
      <c r="R3744" s="71">
        <v>0</v>
      </c>
      <c r="S3744" s="71">
        <v>0</v>
      </c>
      <c r="T3744" s="71">
        <v>0</v>
      </c>
      <c r="U3744" s="71">
        <v>0</v>
      </c>
      <c r="V3744" s="71">
        <v>0</v>
      </c>
      <c r="W3744" s="67">
        <v>0</v>
      </c>
      <c r="X3744" s="67">
        <v>0</v>
      </c>
      <c r="Y3744" s="68">
        <v>0</v>
      </c>
      <c r="Z3744" s="67">
        <v>0</v>
      </c>
      <c r="AA3744" s="67">
        <v>0</v>
      </c>
      <c r="AB3744" s="68">
        <v>0</v>
      </c>
      <c r="AC3744" s="68">
        <f t="shared" si="13269"/>
        <v>0</v>
      </c>
      <c r="AD3744" s="67">
        <f t="shared" si="13270"/>
        <v>0</v>
      </c>
      <c r="AE3744" s="67">
        <f t="shared" si="13271"/>
        <v>0</v>
      </c>
      <c r="AF3744" s="68">
        <f t="shared" si="13272"/>
        <v>0</v>
      </c>
      <c r="AG3744" s="67" t="e">
        <f>M3744+#REF!-V3744</f>
        <v>#REF!</v>
      </c>
      <c r="AH3744" s="67" t="e">
        <f>N3744+S3744-#REF!</f>
        <v>#REF!</v>
      </c>
      <c r="AI3744" s="68" t="e">
        <f t="shared" si="13273"/>
        <v>#REF!</v>
      </c>
      <c r="AJ3744" s="68" t="e">
        <f t="shared" si="13274"/>
        <v>#REF!</v>
      </c>
      <c r="AK3744" s="71">
        <v>0</v>
      </c>
      <c r="AL3744" s="71">
        <v>0</v>
      </c>
      <c r="AM3744" s="68">
        <f t="shared" si="13275"/>
        <v>0</v>
      </c>
      <c r="AN3744" s="71">
        <v>0</v>
      </c>
      <c r="AO3744" s="71">
        <v>0</v>
      </c>
      <c r="AP3744" s="68">
        <f t="shared" si="13276"/>
        <v>0</v>
      </c>
      <c r="AQ3744" s="68">
        <f t="shared" si="13277"/>
        <v>0</v>
      </c>
      <c r="AR3744" s="71">
        <v>0</v>
      </c>
      <c r="AS3744" s="71">
        <v>0</v>
      </c>
      <c r="AT3744" s="68">
        <f t="shared" si="13278"/>
        <v>0</v>
      </c>
      <c r="AU3744" s="71">
        <v>0</v>
      </c>
      <c r="AV3744" s="71">
        <v>0</v>
      </c>
      <c r="AW3744" s="68">
        <f t="shared" si="13279"/>
        <v>0</v>
      </c>
      <c r="AX3744" s="68">
        <f t="shared" si="13280"/>
        <v>0</v>
      </c>
      <c r="AY3744" s="71">
        <v>0</v>
      </c>
      <c r="AZ3744" s="71">
        <v>0</v>
      </c>
      <c r="BA3744" s="68">
        <f t="shared" si="13281"/>
        <v>0</v>
      </c>
      <c r="BB3744" s="71">
        <v>0</v>
      </c>
      <c r="BC3744" s="71">
        <v>0</v>
      </c>
      <c r="BD3744" s="68">
        <f t="shared" si="13282"/>
        <v>0</v>
      </c>
      <c r="BE3744" s="68">
        <f t="shared" si="13283"/>
        <v>0</v>
      </c>
      <c r="BF3744" s="67">
        <f t="shared" si="13284"/>
        <v>0</v>
      </c>
      <c r="BG3744" s="67">
        <f t="shared" si="13284"/>
        <v>0</v>
      </c>
      <c r="BH3744" s="68">
        <f t="shared" si="13285"/>
        <v>0</v>
      </c>
      <c r="BI3744" s="67" t="e">
        <f t="shared" si="13286"/>
        <v>#REF!</v>
      </c>
      <c r="BJ3744" s="67" t="e">
        <f t="shared" si="13286"/>
        <v>#REF!</v>
      </c>
      <c r="BK3744" s="68" t="e">
        <f t="shared" si="13287"/>
        <v>#REF!</v>
      </c>
      <c r="BL3744" s="68" t="e">
        <f t="shared" si="13170"/>
        <v>#REF!</v>
      </c>
      <c r="BM3744" s="305">
        <v>0</v>
      </c>
      <c r="BN3744" s="305">
        <v>0</v>
      </c>
      <c r="BO3744" s="306"/>
      <c r="BP3744" s="306"/>
      <c r="BQ3744" s="305">
        <v>0</v>
      </c>
      <c r="BR3744" s="305">
        <v>0</v>
      </c>
      <c r="BS3744" s="114" t="s">
        <v>208</v>
      </c>
      <c r="BT3744" s="77"/>
    </row>
    <row r="3745" spans="1:72" s="101" customFormat="1" ht="40.5" hidden="1" customHeight="1">
      <c r="A3745" s="100"/>
      <c r="B3745" s="20">
        <v>2014</v>
      </c>
      <c r="C3745" s="65">
        <v>8317</v>
      </c>
      <c r="D3745" s="20">
        <v>17</v>
      </c>
      <c r="E3745" s="20">
        <v>5000</v>
      </c>
      <c r="F3745" s="20">
        <v>5100</v>
      </c>
      <c r="G3745" s="20">
        <v>511</v>
      </c>
      <c r="H3745" s="20">
        <v>28</v>
      </c>
      <c r="I3745" s="145" t="s">
        <v>1646</v>
      </c>
      <c r="J3745" s="141">
        <v>0</v>
      </c>
      <c r="K3745" s="141">
        <v>0</v>
      </c>
      <c r="L3745" s="69">
        <f t="shared" si="13266"/>
        <v>0</v>
      </c>
      <c r="M3745" s="141">
        <v>0</v>
      </c>
      <c r="N3745" s="141">
        <v>0</v>
      </c>
      <c r="O3745" s="69">
        <f t="shared" si="13267"/>
        <v>0</v>
      </c>
      <c r="P3745" s="69">
        <f t="shared" si="13268"/>
        <v>0</v>
      </c>
      <c r="Q3745" s="71">
        <v>0</v>
      </c>
      <c r="R3745" s="71">
        <v>0</v>
      </c>
      <c r="S3745" s="71">
        <v>0</v>
      </c>
      <c r="T3745" s="71">
        <v>0</v>
      </c>
      <c r="U3745" s="71">
        <v>0</v>
      </c>
      <c r="V3745" s="71">
        <v>0</v>
      </c>
      <c r="W3745" s="67">
        <v>0</v>
      </c>
      <c r="X3745" s="67">
        <v>0</v>
      </c>
      <c r="Y3745" s="68">
        <v>0</v>
      </c>
      <c r="Z3745" s="67">
        <v>0</v>
      </c>
      <c r="AA3745" s="67">
        <v>0</v>
      </c>
      <c r="AB3745" s="68">
        <v>0</v>
      </c>
      <c r="AC3745" s="68">
        <f t="shared" si="13269"/>
        <v>0</v>
      </c>
      <c r="AD3745" s="67">
        <f t="shared" si="13270"/>
        <v>0</v>
      </c>
      <c r="AE3745" s="67">
        <f t="shared" si="13271"/>
        <v>0</v>
      </c>
      <c r="AF3745" s="68">
        <f t="shared" si="13272"/>
        <v>0</v>
      </c>
      <c r="AG3745" s="67" t="e">
        <f>M3745+#REF!-V3745</f>
        <v>#REF!</v>
      </c>
      <c r="AH3745" s="67" t="e">
        <f>N3745+S3745-#REF!</f>
        <v>#REF!</v>
      </c>
      <c r="AI3745" s="68" t="e">
        <f t="shared" si="13273"/>
        <v>#REF!</v>
      </c>
      <c r="AJ3745" s="68" t="e">
        <f t="shared" si="13274"/>
        <v>#REF!</v>
      </c>
      <c r="AK3745" s="71">
        <v>0</v>
      </c>
      <c r="AL3745" s="71">
        <v>0</v>
      </c>
      <c r="AM3745" s="68">
        <f t="shared" si="13275"/>
        <v>0</v>
      </c>
      <c r="AN3745" s="71">
        <v>0</v>
      </c>
      <c r="AO3745" s="71">
        <v>0</v>
      </c>
      <c r="AP3745" s="68">
        <f t="shared" si="13276"/>
        <v>0</v>
      </c>
      <c r="AQ3745" s="68">
        <f t="shared" si="13277"/>
        <v>0</v>
      </c>
      <c r="AR3745" s="71">
        <v>0</v>
      </c>
      <c r="AS3745" s="71">
        <v>0</v>
      </c>
      <c r="AT3745" s="68">
        <f t="shared" si="13278"/>
        <v>0</v>
      </c>
      <c r="AU3745" s="71">
        <v>0</v>
      </c>
      <c r="AV3745" s="71">
        <v>0</v>
      </c>
      <c r="AW3745" s="68">
        <f t="shared" si="13279"/>
        <v>0</v>
      </c>
      <c r="AX3745" s="68">
        <f t="shared" si="13280"/>
        <v>0</v>
      </c>
      <c r="AY3745" s="71">
        <v>0</v>
      </c>
      <c r="AZ3745" s="71">
        <v>0</v>
      </c>
      <c r="BA3745" s="68">
        <f t="shared" si="13281"/>
        <v>0</v>
      </c>
      <c r="BB3745" s="71">
        <v>0</v>
      </c>
      <c r="BC3745" s="71">
        <v>0</v>
      </c>
      <c r="BD3745" s="68">
        <f t="shared" si="13282"/>
        <v>0</v>
      </c>
      <c r="BE3745" s="68">
        <f t="shared" si="13283"/>
        <v>0</v>
      </c>
      <c r="BF3745" s="67">
        <f t="shared" si="13284"/>
        <v>0</v>
      </c>
      <c r="BG3745" s="67">
        <f t="shared" si="13284"/>
        <v>0</v>
      </c>
      <c r="BH3745" s="68">
        <f t="shared" si="13285"/>
        <v>0</v>
      </c>
      <c r="BI3745" s="67" t="e">
        <f t="shared" si="13286"/>
        <v>#REF!</v>
      </c>
      <c r="BJ3745" s="67" t="e">
        <f t="shared" si="13286"/>
        <v>#REF!</v>
      </c>
      <c r="BK3745" s="68" t="e">
        <f t="shared" si="13287"/>
        <v>#REF!</v>
      </c>
      <c r="BL3745" s="68" t="e">
        <f t="shared" si="13170"/>
        <v>#REF!</v>
      </c>
      <c r="BM3745" s="305">
        <v>0</v>
      </c>
      <c r="BN3745" s="305">
        <v>0</v>
      </c>
      <c r="BO3745" s="306"/>
      <c r="BP3745" s="306"/>
      <c r="BQ3745" s="305">
        <v>0</v>
      </c>
      <c r="BR3745" s="305">
        <v>0</v>
      </c>
      <c r="BS3745" s="114" t="s">
        <v>208</v>
      </c>
      <c r="BT3745" s="100"/>
    </row>
    <row r="3746" spans="1:72" s="101" customFormat="1" ht="40.5" hidden="1" customHeight="1">
      <c r="A3746" s="100"/>
      <c r="B3746" s="20">
        <v>2014</v>
      </c>
      <c r="C3746" s="65">
        <v>8317</v>
      </c>
      <c r="D3746" s="20">
        <v>17</v>
      </c>
      <c r="E3746" s="20">
        <v>5000</v>
      </c>
      <c r="F3746" s="20">
        <v>5100</v>
      </c>
      <c r="G3746" s="20">
        <v>511</v>
      </c>
      <c r="H3746" s="20">
        <v>29</v>
      </c>
      <c r="I3746" s="145" t="s">
        <v>1647</v>
      </c>
      <c r="J3746" s="141">
        <v>0</v>
      </c>
      <c r="K3746" s="141">
        <v>0</v>
      </c>
      <c r="L3746" s="69">
        <f t="shared" si="13266"/>
        <v>0</v>
      </c>
      <c r="M3746" s="141">
        <v>0</v>
      </c>
      <c r="N3746" s="141">
        <v>0</v>
      </c>
      <c r="O3746" s="69">
        <f t="shared" si="13267"/>
        <v>0</v>
      </c>
      <c r="P3746" s="69">
        <f t="shared" si="13268"/>
        <v>0</v>
      </c>
      <c r="Q3746" s="71">
        <v>0</v>
      </c>
      <c r="R3746" s="71">
        <v>0</v>
      </c>
      <c r="S3746" s="71">
        <v>0</v>
      </c>
      <c r="T3746" s="71">
        <v>0</v>
      </c>
      <c r="U3746" s="71">
        <v>0</v>
      </c>
      <c r="V3746" s="71">
        <v>0</v>
      </c>
      <c r="W3746" s="67">
        <v>0</v>
      </c>
      <c r="X3746" s="67">
        <v>0</v>
      </c>
      <c r="Y3746" s="68">
        <v>0</v>
      </c>
      <c r="Z3746" s="67">
        <v>0</v>
      </c>
      <c r="AA3746" s="67">
        <v>0</v>
      </c>
      <c r="AB3746" s="68">
        <v>0</v>
      </c>
      <c r="AC3746" s="68">
        <f t="shared" si="13269"/>
        <v>0</v>
      </c>
      <c r="AD3746" s="67">
        <f t="shared" si="13270"/>
        <v>0</v>
      </c>
      <c r="AE3746" s="67">
        <f t="shared" si="13271"/>
        <v>0</v>
      </c>
      <c r="AF3746" s="68">
        <f t="shared" si="13272"/>
        <v>0</v>
      </c>
      <c r="AG3746" s="67" t="e">
        <f>M3746+#REF!-V3746</f>
        <v>#REF!</v>
      </c>
      <c r="AH3746" s="67" t="e">
        <f>N3746+S3746-#REF!</f>
        <v>#REF!</v>
      </c>
      <c r="AI3746" s="68" t="e">
        <f t="shared" si="13273"/>
        <v>#REF!</v>
      </c>
      <c r="AJ3746" s="68" t="e">
        <f t="shared" si="13274"/>
        <v>#REF!</v>
      </c>
      <c r="AK3746" s="71">
        <v>0</v>
      </c>
      <c r="AL3746" s="71">
        <v>0</v>
      </c>
      <c r="AM3746" s="68">
        <f t="shared" si="13275"/>
        <v>0</v>
      </c>
      <c r="AN3746" s="71">
        <v>0</v>
      </c>
      <c r="AO3746" s="71">
        <v>0</v>
      </c>
      <c r="AP3746" s="68">
        <f t="shared" si="13276"/>
        <v>0</v>
      </c>
      <c r="AQ3746" s="68">
        <f t="shared" si="13277"/>
        <v>0</v>
      </c>
      <c r="AR3746" s="71">
        <v>0</v>
      </c>
      <c r="AS3746" s="71">
        <v>0</v>
      </c>
      <c r="AT3746" s="68">
        <f t="shared" si="13278"/>
        <v>0</v>
      </c>
      <c r="AU3746" s="71">
        <v>0</v>
      </c>
      <c r="AV3746" s="71">
        <v>0</v>
      </c>
      <c r="AW3746" s="68">
        <f t="shared" si="13279"/>
        <v>0</v>
      </c>
      <c r="AX3746" s="68">
        <f t="shared" si="13280"/>
        <v>0</v>
      </c>
      <c r="AY3746" s="71">
        <v>0</v>
      </c>
      <c r="AZ3746" s="71">
        <v>0</v>
      </c>
      <c r="BA3746" s="68">
        <f t="shared" si="13281"/>
        <v>0</v>
      </c>
      <c r="BB3746" s="71">
        <v>0</v>
      </c>
      <c r="BC3746" s="71">
        <v>0</v>
      </c>
      <c r="BD3746" s="68">
        <f t="shared" si="13282"/>
        <v>0</v>
      </c>
      <c r="BE3746" s="68">
        <f t="shared" si="13283"/>
        <v>0</v>
      </c>
      <c r="BF3746" s="67">
        <f t="shared" si="13284"/>
        <v>0</v>
      </c>
      <c r="BG3746" s="67">
        <f t="shared" si="13284"/>
        <v>0</v>
      </c>
      <c r="BH3746" s="68">
        <f t="shared" si="13285"/>
        <v>0</v>
      </c>
      <c r="BI3746" s="67" t="e">
        <f t="shared" si="13286"/>
        <v>#REF!</v>
      </c>
      <c r="BJ3746" s="67" t="e">
        <f t="shared" si="13286"/>
        <v>#REF!</v>
      </c>
      <c r="BK3746" s="68" t="e">
        <f t="shared" si="13287"/>
        <v>#REF!</v>
      </c>
      <c r="BL3746" s="68" t="e">
        <f t="shared" si="13170"/>
        <v>#REF!</v>
      </c>
      <c r="BM3746" s="305">
        <v>0</v>
      </c>
      <c r="BN3746" s="305">
        <v>0</v>
      </c>
      <c r="BO3746" s="306"/>
      <c r="BP3746" s="306"/>
      <c r="BQ3746" s="305">
        <v>0</v>
      </c>
      <c r="BR3746" s="305">
        <v>0</v>
      </c>
      <c r="BS3746" s="114" t="s">
        <v>208</v>
      </c>
      <c r="BT3746" s="100"/>
    </row>
    <row r="3747" spans="1:72" s="79" customFormat="1" hidden="1">
      <c r="A3747" s="77"/>
      <c r="B3747" s="59">
        <v>2014</v>
      </c>
      <c r="C3747" s="60">
        <v>8317</v>
      </c>
      <c r="D3747" s="59">
        <v>17</v>
      </c>
      <c r="E3747" s="59">
        <v>5000</v>
      </c>
      <c r="F3747" s="59">
        <v>5100</v>
      </c>
      <c r="G3747" s="59">
        <v>512</v>
      </c>
      <c r="H3747" s="59"/>
      <c r="I3747" s="61" t="s">
        <v>262</v>
      </c>
      <c r="J3747" s="62">
        <f>SUM(J3748:J3754)</f>
        <v>0</v>
      </c>
      <c r="K3747" s="62">
        <f t="shared" ref="K3747:P3747" si="13288">SUM(K3748:K3754)</f>
        <v>0</v>
      </c>
      <c r="L3747" s="62">
        <f t="shared" si="13288"/>
        <v>0</v>
      </c>
      <c r="M3747" s="62">
        <f t="shared" si="13288"/>
        <v>0</v>
      </c>
      <c r="N3747" s="62">
        <f t="shared" si="13288"/>
        <v>0</v>
      </c>
      <c r="O3747" s="62">
        <f t="shared" si="13288"/>
        <v>0</v>
      </c>
      <c r="P3747" s="62">
        <f t="shared" si="13288"/>
        <v>0</v>
      </c>
      <c r="Q3747" s="62">
        <f>SUM(Q3748:Q3754)</f>
        <v>0</v>
      </c>
      <c r="R3747" s="62">
        <f t="shared" ref="R3747:S3747" si="13289">SUM(R3748:R3754)</f>
        <v>0</v>
      </c>
      <c r="S3747" s="62">
        <f t="shared" si="13289"/>
        <v>0</v>
      </c>
      <c r="T3747" s="62">
        <f>SUM(T3748:T3754)</f>
        <v>0</v>
      </c>
      <c r="U3747" s="62">
        <f t="shared" ref="U3747:V3747" si="13290">SUM(U3748:U3754)</f>
        <v>0</v>
      </c>
      <c r="V3747" s="62">
        <f t="shared" si="13290"/>
        <v>0</v>
      </c>
      <c r="W3747" s="62">
        <v>0</v>
      </c>
      <c r="X3747" s="62">
        <v>0</v>
      </c>
      <c r="Y3747" s="62">
        <v>0</v>
      </c>
      <c r="Z3747" s="62">
        <v>0</v>
      </c>
      <c r="AA3747" s="62">
        <v>0</v>
      </c>
      <c r="AB3747" s="62">
        <v>0</v>
      </c>
      <c r="AC3747" s="62">
        <f t="shared" ref="AC3747" si="13291">SUM(AC3748:AC3754)</f>
        <v>0</v>
      </c>
      <c r="AD3747" s="62">
        <f>SUM(AD3748:AD3754)</f>
        <v>0</v>
      </c>
      <c r="AE3747" s="62">
        <f t="shared" ref="AE3747:AJ3747" si="13292">SUM(AE3748:AE3754)</f>
        <v>0</v>
      </c>
      <c r="AF3747" s="62">
        <f t="shared" si="13292"/>
        <v>0</v>
      </c>
      <c r="AG3747" s="62" t="e">
        <f t="shared" si="13292"/>
        <v>#REF!</v>
      </c>
      <c r="AH3747" s="62" t="e">
        <f t="shared" si="13292"/>
        <v>#REF!</v>
      </c>
      <c r="AI3747" s="62" t="e">
        <f t="shared" si="13292"/>
        <v>#REF!</v>
      </c>
      <c r="AJ3747" s="62" t="e">
        <f t="shared" si="13292"/>
        <v>#REF!</v>
      </c>
      <c r="AK3747" s="62">
        <f>SUM(AK3748:AK3754)</f>
        <v>0</v>
      </c>
      <c r="AL3747" s="62">
        <f t="shared" ref="AL3747:AQ3747" si="13293">SUM(AL3748:AL3754)</f>
        <v>0</v>
      </c>
      <c r="AM3747" s="62">
        <f t="shared" si="13293"/>
        <v>0</v>
      </c>
      <c r="AN3747" s="62">
        <f t="shared" si="13293"/>
        <v>0</v>
      </c>
      <c r="AO3747" s="62">
        <f t="shared" si="13293"/>
        <v>0</v>
      </c>
      <c r="AP3747" s="62">
        <f t="shared" si="13293"/>
        <v>0</v>
      </c>
      <c r="AQ3747" s="62">
        <f t="shared" si="13293"/>
        <v>0</v>
      </c>
      <c r="AR3747" s="62">
        <f>SUM(AR3748:AR3754)</f>
        <v>0</v>
      </c>
      <c r="AS3747" s="62">
        <f t="shared" ref="AS3747:AX3747" si="13294">SUM(AS3748:AS3754)</f>
        <v>0</v>
      </c>
      <c r="AT3747" s="62">
        <f t="shared" si="13294"/>
        <v>0</v>
      </c>
      <c r="AU3747" s="62">
        <f t="shared" si="13294"/>
        <v>0</v>
      </c>
      <c r="AV3747" s="62">
        <f t="shared" si="13294"/>
        <v>0</v>
      </c>
      <c r="AW3747" s="62">
        <f t="shared" si="13294"/>
        <v>0</v>
      </c>
      <c r="AX3747" s="62">
        <f t="shared" si="13294"/>
        <v>0</v>
      </c>
      <c r="AY3747" s="62">
        <f>SUM(AY3748:AY3754)</f>
        <v>0</v>
      </c>
      <c r="AZ3747" s="62">
        <f t="shared" ref="AZ3747:BE3747" si="13295">SUM(AZ3748:AZ3754)</f>
        <v>0</v>
      </c>
      <c r="BA3747" s="62">
        <f t="shared" si="13295"/>
        <v>0</v>
      </c>
      <c r="BB3747" s="62">
        <f t="shared" si="13295"/>
        <v>0</v>
      </c>
      <c r="BC3747" s="62">
        <f t="shared" si="13295"/>
        <v>0</v>
      </c>
      <c r="BD3747" s="62">
        <f t="shared" si="13295"/>
        <v>0</v>
      </c>
      <c r="BE3747" s="62">
        <f t="shared" si="13295"/>
        <v>0</v>
      </c>
      <c r="BF3747" s="62">
        <f>SUM(BF3748:BF3754)</f>
        <v>0</v>
      </c>
      <c r="BG3747" s="62">
        <f t="shared" ref="BG3747:BK3747" si="13296">SUM(BG3748:BG3754)</f>
        <v>0</v>
      </c>
      <c r="BH3747" s="62">
        <f t="shared" si="13296"/>
        <v>0</v>
      </c>
      <c r="BI3747" s="62" t="e">
        <f t="shared" si="13296"/>
        <v>#REF!</v>
      </c>
      <c r="BJ3747" s="62" t="e">
        <f t="shared" si="13296"/>
        <v>#REF!</v>
      </c>
      <c r="BK3747" s="62" t="e">
        <f t="shared" si="13296"/>
        <v>#REF!</v>
      </c>
      <c r="BL3747" s="62" t="e">
        <f t="shared" si="13170"/>
        <v>#REF!</v>
      </c>
      <c r="BM3747" s="304"/>
      <c r="BN3747" s="304"/>
      <c r="BO3747" s="304"/>
      <c r="BP3747" s="304"/>
      <c r="BQ3747" s="304"/>
      <c r="BR3747" s="304"/>
      <c r="BS3747" s="64"/>
      <c r="BT3747" s="77"/>
    </row>
    <row r="3748" spans="1:72" s="46" customFormat="1" ht="36.75" hidden="1" customHeight="1">
      <c r="A3748" s="77"/>
      <c r="B3748" s="104">
        <v>2014</v>
      </c>
      <c r="C3748" s="105">
        <v>8317</v>
      </c>
      <c r="D3748" s="104">
        <v>17</v>
      </c>
      <c r="E3748" s="104">
        <v>5000</v>
      </c>
      <c r="F3748" s="104">
        <v>5100</v>
      </c>
      <c r="G3748" s="104">
        <v>512</v>
      </c>
      <c r="H3748" s="104">
        <v>1</v>
      </c>
      <c r="I3748" s="145" t="s">
        <v>551</v>
      </c>
      <c r="J3748" s="141">
        <v>0</v>
      </c>
      <c r="K3748" s="141">
        <v>0</v>
      </c>
      <c r="L3748" s="69">
        <f t="shared" ref="L3748:L3754" si="13297">J3748+K3748</f>
        <v>0</v>
      </c>
      <c r="M3748" s="141">
        <v>0</v>
      </c>
      <c r="N3748" s="141">
        <v>0</v>
      </c>
      <c r="O3748" s="69">
        <f t="shared" ref="O3748:O3754" si="13298">+M3748+N3748</f>
        <v>0</v>
      </c>
      <c r="P3748" s="69">
        <f t="shared" ref="P3748:P3754" si="13299">+L3748+O3748</f>
        <v>0</v>
      </c>
      <c r="Q3748" s="71">
        <v>0</v>
      </c>
      <c r="R3748" s="71">
        <v>0</v>
      </c>
      <c r="S3748" s="71">
        <v>0</v>
      </c>
      <c r="T3748" s="71">
        <v>0</v>
      </c>
      <c r="U3748" s="71">
        <v>0</v>
      </c>
      <c r="V3748" s="71">
        <v>0</v>
      </c>
      <c r="W3748" s="67">
        <v>0</v>
      </c>
      <c r="X3748" s="67">
        <v>0</v>
      </c>
      <c r="Y3748" s="68">
        <v>0</v>
      </c>
      <c r="Z3748" s="67">
        <v>0</v>
      </c>
      <c r="AA3748" s="67">
        <v>0</v>
      </c>
      <c r="AB3748" s="68">
        <v>0</v>
      </c>
      <c r="AC3748" s="68">
        <f t="shared" ref="AC3748:AC3754" si="13300">+Y3748+AB3748</f>
        <v>0</v>
      </c>
      <c r="AD3748" s="67">
        <f t="shared" ref="AD3748:AE3754" si="13301">J3748+Q3748-T3748</f>
        <v>0</v>
      </c>
      <c r="AE3748" s="67">
        <f t="shared" si="13301"/>
        <v>0</v>
      </c>
      <c r="AF3748" s="68">
        <f t="shared" ref="AF3748:AF3754" si="13302">AD3748+AE3748</f>
        <v>0</v>
      </c>
      <c r="AG3748" s="67" t="e">
        <f>M3748+#REF!-V3748</f>
        <v>#REF!</v>
      </c>
      <c r="AH3748" s="67" t="e">
        <f>N3748+S3748-#REF!</f>
        <v>#REF!</v>
      </c>
      <c r="AI3748" s="68" t="e">
        <f t="shared" ref="AI3748:AI3754" si="13303">+AG3748+AH3748</f>
        <v>#REF!</v>
      </c>
      <c r="AJ3748" s="68" t="e">
        <f t="shared" ref="AJ3748:AJ3754" si="13304">+AF3748+AI3748</f>
        <v>#REF!</v>
      </c>
      <c r="AK3748" s="71">
        <v>0</v>
      </c>
      <c r="AL3748" s="71">
        <v>0</v>
      </c>
      <c r="AM3748" s="68">
        <f t="shared" ref="AM3748:AM3754" si="13305">AK3748+AL3748</f>
        <v>0</v>
      </c>
      <c r="AN3748" s="71">
        <v>0</v>
      </c>
      <c r="AO3748" s="71">
        <v>0</v>
      </c>
      <c r="AP3748" s="68">
        <f t="shared" ref="AP3748:AP3754" si="13306">+AN3748+AO3748</f>
        <v>0</v>
      </c>
      <c r="AQ3748" s="68">
        <f t="shared" ref="AQ3748:AQ3754" si="13307">+AM3748+AP3748</f>
        <v>0</v>
      </c>
      <c r="AR3748" s="71">
        <v>0</v>
      </c>
      <c r="AS3748" s="71">
        <v>0</v>
      </c>
      <c r="AT3748" s="68">
        <f t="shared" ref="AT3748:AT3754" si="13308">AR3748+AS3748</f>
        <v>0</v>
      </c>
      <c r="AU3748" s="71">
        <v>0</v>
      </c>
      <c r="AV3748" s="71">
        <v>0</v>
      </c>
      <c r="AW3748" s="68">
        <f t="shared" ref="AW3748:AW3754" si="13309">+AU3748+AV3748</f>
        <v>0</v>
      </c>
      <c r="AX3748" s="68">
        <f t="shared" ref="AX3748:AX3754" si="13310">+AT3748+AW3748</f>
        <v>0</v>
      </c>
      <c r="AY3748" s="71">
        <v>0</v>
      </c>
      <c r="AZ3748" s="71">
        <v>0</v>
      </c>
      <c r="BA3748" s="68">
        <f t="shared" ref="BA3748:BA3754" si="13311">AY3748+AZ3748</f>
        <v>0</v>
      </c>
      <c r="BB3748" s="71">
        <v>0</v>
      </c>
      <c r="BC3748" s="71">
        <v>0</v>
      </c>
      <c r="BD3748" s="68">
        <f t="shared" ref="BD3748:BD3754" si="13312">+BB3748+BC3748</f>
        <v>0</v>
      </c>
      <c r="BE3748" s="68">
        <f t="shared" ref="BE3748:BE3754" si="13313">+BA3748+BD3748</f>
        <v>0</v>
      </c>
      <c r="BF3748" s="67">
        <f t="shared" ref="BF3748:BG3754" si="13314">AD3748-AK3748-AR3748-AY3748</f>
        <v>0</v>
      </c>
      <c r="BG3748" s="67">
        <f t="shared" si="13314"/>
        <v>0</v>
      </c>
      <c r="BH3748" s="68">
        <f t="shared" ref="BH3748:BH3754" si="13315">BF3748+BG3748</f>
        <v>0</v>
      </c>
      <c r="BI3748" s="67" t="e">
        <f t="shared" ref="BI3748:BJ3754" si="13316">AG3748-AN3748-AU3748-BB3748</f>
        <v>#REF!</v>
      </c>
      <c r="BJ3748" s="67" t="e">
        <f t="shared" si="13316"/>
        <v>#REF!</v>
      </c>
      <c r="BK3748" s="68" t="e">
        <f t="shared" ref="BK3748:BK3754" si="13317">+BI3748+BJ3748</f>
        <v>#REF!</v>
      </c>
      <c r="BL3748" s="68" t="e">
        <f t="shared" si="13170"/>
        <v>#REF!</v>
      </c>
      <c r="BM3748" s="305">
        <v>0</v>
      </c>
      <c r="BN3748" s="305">
        <v>0</v>
      </c>
      <c r="BO3748" s="306"/>
      <c r="BP3748" s="306"/>
      <c r="BQ3748" s="305">
        <v>0</v>
      </c>
      <c r="BR3748" s="305">
        <v>0</v>
      </c>
      <c r="BS3748" s="114" t="s">
        <v>208</v>
      </c>
      <c r="BT3748" s="77"/>
    </row>
    <row r="3749" spans="1:72" s="46" customFormat="1" ht="36.75" hidden="1" customHeight="1">
      <c r="A3749" s="77"/>
      <c r="B3749" s="104">
        <v>2014</v>
      </c>
      <c r="C3749" s="105">
        <v>8317</v>
      </c>
      <c r="D3749" s="104">
        <v>17</v>
      </c>
      <c r="E3749" s="104">
        <v>5000</v>
      </c>
      <c r="F3749" s="104">
        <v>5100</v>
      </c>
      <c r="G3749" s="104">
        <v>512</v>
      </c>
      <c r="H3749" s="104">
        <v>2</v>
      </c>
      <c r="I3749" s="145" t="s">
        <v>787</v>
      </c>
      <c r="J3749" s="141">
        <v>0</v>
      </c>
      <c r="K3749" s="141">
        <v>0</v>
      </c>
      <c r="L3749" s="69">
        <f t="shared" si="13297"/>
        <v>0</v>
      </c>
      <c r="M3749" s="141">
        <v>0</v>
      </c>
      <c r="N3749" s="141">
        <v>0</v>
      </c>
      <c r="O3749" s="69">
        <f t="shared" si="13298"/>
        <v>0</v>
      </c>
      <c r="P3749" s="69">
        <f t="shared" si="13299"/>
        <v>0</v>
      </c>
      <c r="Q3749" s="71">
        <v>0</v>
      </c>
      <c r="R3749" s="71">
        <v>0</v>
      </c>
      <c r="S3749" s="71">
        <v>0</v>
      </c>
      <c r="T3749" s="71">
        <v>0</v>
      </c>
      <c r="U3749" s="71">
        <v>0</v>
      </c>
      <c r="V3749" s="71">
        <v>0</v>
      </c>
      <c r="W3749" s="67">
        <v>0</v>
      </c>
      <c r="X3749" s="67">
        <v>0</v>
      </c>
      <c r="Y3749" s="68">
        <v>0</v>
      </c>
      <c r="Z3749" s="67">
        <v>0</v>
      </c>
      <c r="AA3749" s="67">
        <v>0</v>
      </c>
      <c r="AB3749" s="68">
        <v>0</v>
      </c>
      <c r="AC3749" s="68">
        <f t="shared" si="13300"/>
        <v>0</v>
      </c>
      <c r="AD3749" s="67">
        <f t="shared" si="13301"/>
        <v>0</v>
      </c>
      <c r="AE3749" s="67">
        <f t="shared" si="13301"/>
        <v>0</v>
      </c>
      <c r="AF3749" s="68">
        <f t="shared" si="13302"/>
        <v>0</v>
      </c>
      <c r="AG3749" s="67" t="e">
        <f>M3749+#REF!-V3749</f>
        <v>#REF!</v>
      </c>
      <c r="AH3749" s="67" t="e">
        <f>N3749+S3749-#REF!</f>
        <v>#REF!</v>
      </c>
      <c r="AI3749" s="68" t="e">
        <f t="shared" si="13303"/>
        <v>#REF!</v>
      </c>
      <c r="AJ3749" s="68" t="e">
        <f t="shared" si="13304"/>
        <v>#REF!</v>
      </c>
      <c r="AK3749" s="71">
        <v>0</v>
      </c>
      <c r="AL3749" s="71">
        <v>0</v>
      </c>
      <c r="AM3749" s="68">
        <f t="shared" si="13305"/>
        <v>0</v>
      </c>
      <c r="AN3749" s="71">
        <v>0</v>
      </c>
      <c r="AO3749" s="71">
        <v>0</v>
      </c>
      <c r="AP3749" s="68">
        <f t="shared" si="13306"/>
        <v>0</v>
      </c>
      <c r="AQ3749" s="68">
        <f t="shared" si="13307"/>
        <v>0</v>
      </c>
      <c r="AR3749" s="71">
        <v>0</v>
      </c>
      <c r="AS3749" s="71">
        <v>0</v>
      </c>
      <c r="AT3749" s="68">
        <f t="shared" si="13308"/>
        <v>0</v>
      </c>
      <c r="AU3749" s="71">
        <v>0</v>
      </c>
      <c r="AV3749" s="71">
        <v>0</v>
      </c>
      <c r="AW3749" s="68">
        <f t="shared" si="13309"/>
        <v>0</v>
      </c>
      <c r="AX3749" s="68">
        <f t="shared" si="13310"/>
        <v>0</v>
      </c>
      <c r="AY3749" s="71">
        <v>0</v>
      </c>
      <c r="AZ3749" s="71">
        <v>0</v>
      </c>
      <c r="BA3749" s="68">
        <f t="shared" si="13311"/>
        <v>0</v>
      </c>
      <c r="BB3749" s="71">
        <v>0</v>
      </c>
      <c r="BC3749" s="71">
        <v>0</v>
      </c>
      <c r="BD3749" s="68">
        <f t="shared" si="13312"/>
        <v>0</v>
      </c>
      <c r="BE3749" s="68">
        <f t="shared" si="13313"/>
        <v>0</v>
      </c>
      <c r="BF3749" s="67">
        <f t="shared" si="13314"/>
        <v>0</v>
      </c>
      <c r="BG3749" s="67">
        <f t="shared" si="13314"/>
        <v>0</v>
      </c>
      <c r="BH3749" s="68">
        <f t="shared" si="13315"/>
        <v>0</v>
      </c>
      <c r="BI3749" s="67" t="e">
        <f t="shared" si="13316"/>
        <v>#REF!</v>
      </c>
      <c r="BJ3749" s="67" t="e">
        <f t="shared" si="13316"/>
        <v>#REF!</v>
      </c>
      <c r="BK3749" s="68" t="e">
        <f t="shared" si="13317"/>
        <v>#REF!</v>
      </c>
      <c r="BL3749" s="68" t="e">
        <f t="shared" si="13170"/>
        <v>#REF!</v>
      </c>
      <c r="BM3749" s="305">
        <v>0</v>
      </c>
      <c r="BN3749" s="305">
        <v>0</v>
      </c>
      <c r="BO3749" s="306"/>
      <c r="BP3749" s="306"/>
      <c r="BQ3749" s="305">
        <v>0</v>
      </c>
      <c r="BR3749" s="305">
        <v>0</v>
      </c>
      <c r="BS3749" s="114" t="s">
        <v>208</v>
      </c>
      <c r="BT3749" s="77"/>
    </row>
    <row r="3750" spans="1:72" s="46" customFormat="1" ht="36.75" hidden="1" customHeight="1">
      <c r="A3750" s="77"/>
      <c r="B3750" s="104">
        <v>2014</v>
      </c>
      <c r="C3750" s="105">
        <v>8317</v>
      </c>
      <c r="D3750" s="104">
        <v>17</v>
      </c>
      <c r="E3750" s="104">
        <v>5000</v>
      </c>
      <c r="F3750" s="104">
        <v>5100</v>
      </c>
      <c r="G3750" s="104">
        <v>512</v>
      </c>
      <c r="H3750" s="104">
        <v>3</v>
      </c>
      <c r="I3750" s="145" t="s">
        <v>302</v>
      </c>
      <c r="J3750" s="141">
        <v>0</v>
      </c>
      <c r="K3750" s="141">
        <v>0</v>
      </c>
      <c r="L3750" s="69">
        <f t="shared" si="13297"/>
        <v>0</v>
      </c>
      <c r="M3750" s="141">
        <v>0</v>
      </c>
      <c r="N3750" s="141">
        <v>0</v>
      </c>
      <c r="O3750" s="69">
        <f t="shared" si="13298"/>
        <v>0</v>
      </c>
      <c r="P3750" s="69">
        <f t="shared" si="13299"/>
        <v>0</v>
      </c>
      <c r="Q3750" s="71">
        <v>0</v>
      </c>
      <c r="R3750" s="71">
        <v>0</v>
      </c>
      <c r="S3750" s="71">
        <v>0</v>
      </c>
      <c r="T3750" s="71">
        <v>0</v>
      </c>
      <c r="U3750" s="71">
        <v>0</v>
      </c>
      <c r="V3750" s="71">
        <v>0</v>
      </c>
      <c r="W3750" s="67">
        <v>0</v>
      </c>
      <c r="X3750" s="67">
        <v>0</v>
      </c>
      <c r="Y3750" s="68">
        <v>0</v>
      </c>
      <c r="Z3750" s="67">
        <v>0</v>
      </c>
      <c r="AA3750" s="67">
        <v>0</v>
      </c>
      <c r="AB3750" s="68">
        <v>0</v>
      </c>
      <c r="AC3750" s="68">
        <f t="shared" si="13300"/>
        <v>0</v>
      </c>
      <c r="AD3750" s="67">
        <f t="shared" si="13301"/>
        <v>0</v>
      </c>
      <c r="AE3750" s="67">
        <f t="shared" si="13301"/>
        <v>0</v>
      </c>
      <c r="AF3750" s="68">
        <f t="shared" si="13302"/>
        <v>0</v>
      </c>
      <c r="AG3750" s="67" t="e">
        <f>M3750+#REF!-V3750</f>
        <v>#REF!</v>
      </c>
      <c r="AH3750" s="67" t="e">
        <f>N3750+S3750-#REF!</f>
        <v>#REF!</v>
      </c>
      <c r="AI3750" s="68" t="e">
        <f t="shared" si="13303"/>
        <v>#REF!</v>
      </c>
      <c r="AJ3750" s="68" t="e">
        <f t="shared" si="13304"/>
        <v>#REF!</v>
      </c>
      <c r="AK3750" s="71">
        <v>0</v>
      </c>
      <c r="AL3750" s="71">
        <v>0</v>
      </c>
      <c r="AM3750" s="68">
        <f t="shared" si="13305"/>
        <v>0</v>
      </c>
      <c r="AN3750" s="71">
        <v>0</v>
      </c>
      <c r="AO3750" s="71">
        <v>0</v>
      </c>
      <c r="AP3750" s="68">
        <f t="shared" si="13306"/>
        <v>0</v>
      </c>
      <c r="AQ3750" s="68">
        <f t="shared" si="13307"/>
        <v>0</v>
      </c>
      <c r="AR3750" s="71">
        <v>0</v>
      </c>
      <c r="AS3750" s="71">
        <v>0</v>
      </c>
      <c r="AT3750" s="68">
        <f t="shared" si="13308"/>
        <v>0</v>
      </c>
      <c r="AU3750" s="71">
        <v>0</v>
      </c>
      <c r="AV3750" s="71">
        <v>0</v>
      </c>
      <c r="AW3750" s="68">
        <f t="shared" si="13309"/>
        <v>0</v>
      </c>
      <c r="AX3750" s="68">
        <f t="shared" si="13310"/>
        <v>0</v>
      </c>
      <c r="AY3750" s="71">
        <v>0</v>
      </c>
      <c r="AZ3750" s="71">
        <v>0</v>
      </c>
      <c r="BA3750" s="68">
        <f t="shared" si="13311"/>
        <v>0</v>
      </c>
      <c r="BB3750" s="71">
        <v>0</v>
      </c>
      <c r="BC3750" s="71">
        <v>0</v>
      </c>
      <c r="BD3750" s="68">
        <f t="shared" si="13312"/>
        <v>0</v>
      </c>
      <c r="BE3750" s="68">
        <f t="shared" si="13313"/>
        <v>0</v>
      </c>
      <c r="BF3750" s="67">
        <f t="shared" si="13314"/>
        <v>0</v>
      </c>
      <c r="BG3750" s="67">
        <f t="shared" si="13314"/>
        <v>0</v>
      </c>
      <c r="BH3750" s="68">
        <f t="shared" si="13315"/>
        <v>0</v>
      </c>
      <c r="BI3750" s="67" t="e">
        <f t="shared" si="13316"/>
        <v>#REF!</v>
      </c>
      <c r="BJ3750" s="67" t="e">
        <f t="shared" si="13316"/>
        <v>#REF!</v>
      </c>
      <c r="BK3750" s="68" t="e">
        <f t="shared" si="13317"/>
        <v>#REF!</v>
      </c>
      <c r="BL3750" s="68" t="e">
        <f t="shared" si="13170"/>
        <v>#REF!</v>
      </c>
      <c r="BM3750" s="305">
        <v>0</v>
      </c>
      <c r="BN3750" s="305">
        <v>0</v>
      </c>
      <c r="BO3750" s="306"/>
      <c r="BP3750" s="306"/>
      <c r="BQ3750" s="305">
        <v>0</v>
      </c>
      <c r="BR3750" s="305">
        <v>0</v>
      </c>
      <c r="BS3750" s="114" t="s">
        <v>208</v>
      </c>
      <c r="BT3750" s="77"/>
    </row>
    <row r="3751" spans="1:72" s="46" customFormat="1" ht="36.75" hidden="1" customHeight="1">
      <c r="A3751" s="77"/>
      <c r="B3751" s="104">
        <v>2014</v>
      </c>
      <c r="C3751" s="105">
        <v>8317</v>
      </c>
      <c r="D3751" s="104">
        <v>17</v>
      </c>
      <c r="E3751" s="104">
        <v>5000</v>
      </c>
      <c r="F3751" s="104">
        <v>5100</v>
      </c>
      <c r="G3751" s="104">
        <v>512</v>
      </c>
      <c r="H3751" s="104">
        <v>4</v>
      </c>
      <c r="I3751" s="145" t="s">
        <v>853</v>
      </c>
      <c r="J3751" s="141">
        <v>0</v>
      </c>
      <c r="K3751" s="141">
        <v>0</v>
      </c>
      <c r="L3751" s="69">
        <f t="shared" si="13297"/>
        <v>0</v>
      </c>
      <c r="M3751" s="141">
        <v>0</v>
      </c>
      <c r="N3751" s="141">
        <v>0</v>
      </c>
      <c r="O3751" s="69">
        <f t="shared" si="13298"/>
        <v>0</v>
      </c>
      <c r="P3751" s="69">
        <f t="shared" si="13299"/>
        <v>0</v>
      </c>
      <c r="Q3751" s="71">
        <v>0</v>
      </c>
      <c r="R3751" s="71">
        <v>0</v>
      </c>
      <c r="S3751" s="71">
        <v>0</v>
      </c>
      <c r="T3751" s="71">
        <v>0</v>
      </c>
      <c r="U3751" s="71">
        <v>0</v>
      </c>
      <c r="V3751" s="71">
        <v>0</v>
      </c>
      <c r="W3751" s="67">
        <v>0</v>
      </c>
      <c r="X3751" s="67">
        <v>0</v>
      </c>
      <c r="Y3751" s="68">
        <v>0</v>
      </c>
      <c r="Z3751" s="67">
        <v>0</v>
      </c>
      <c r="AA3751" s="67">
        <v>0</v>
      </c>
      <c r="AB3751" s="68">
        <v>0</v>
      </c>
      <c r="AC3751" s="68">
        <f t="shared" si="13300"/>
        <v>0</v>
      </c>
      <c r="AD3751" s="67">
        <f t="shared" si="13301"/>
        <v>0</v>
      </c>
      <c r="AE3751" s="67">
        <f t="shared" si="13301"/>
        <v>0</v>
      </c>
      <c r="AF3751" s="68">
        <f t="shared" si="13302"/>
        <v>0</v>
      </c>
      <c r="AG3751" s="67" t="e">
        <f>M3751+#REF!-V3751</f>
        <v>#REF!</v>
      </c>
      <c r="AH3751" s="67" t="e">
        <f>N3751+S3751-#REF!</f>
        <v>#REF!</v>
      </c>
      <c r="AI3751" s="68" t="e">
        <f t="shared" si="13303"/>
        <v>#REF!</v>
      </c>
      <c r="AJ3751" s="68" t="e">
        <f t="shared" si="13304"/>
        <v>#REF!</v>
      </c>
      <c r="AK3751" s="71">
        <v>0</v>
      </c>
      <c r="AL3751" s="71">
        <v>0</v>
      </c>
      <c r="AM3751" s="68">
        <f t="shared" si="13305"/>
        <v>0</v>
      </c>
      <c r="AN3751" s="71">
        <v>0</v>
      </c>
      <c r="AO3751" s="71">
        <v>0</v>
      </c>
      <c r="AP3751" s="68">
        <f t="shared" si="13306"/>
        <v>0</v>
      </c>
      <c r="AQ3751" s="68">
        <f t="shared" si="13307"/>
        <v>0</v>
      </c>
      <c r="AR3751" s="71">
        <v>0</v>
      </c>
      <c r="AS3751" s="71">
        <v>0</v>
      </c>
      <c r="AT3751" s="68">
        <f t="shared" si="13308"/>
        <v>0</v>
      </c>
      <c r="AU3751" s="71">
        <v>0</v>
      </c>
      <c r="AV3751" s="71">
        <v>0</v>
      </c>
      <c r="AW3751" s="68">
        <f t="shared" si="13309"/>
        <v>0</v>
      </c>
      <c r="AX3751" s="68">
        <f t="shared" si="13310"/>
        <v>0</v>
      </c>
      <c r="AY3751" s="71">
        <v>0</v>
      </c>
      <c r="AZ3751" s="71">
        <v>0</v>
      </c>
      <c r="BA3751" s="68">
        <f t="shared" si="13311"/>
        <v>0</v>
      </c>
      <c r="BB3751" s="71">
        <v>0</v>
      </c>
      <c r="BC3751" s="71">
        <v>0</v>
      </c>
      <c r="BD3751" s="68">
        <f t="shared" si="13312"/>
        <v>0</v>
      </c>
      <c r="BE3751" s="68">
        <f t="shared" si="13313"/>
        <v>0</v>
      </c>
      <c r="BF3751" s="67">
        <f t="shared" si="13314"/>
        <v>0</v>
      </c>
      <c r="BG3751" s="67">
        <f t="shared" si="13314"/>
        <v>0</v>
      </c>
      <c r="BH3751" s="68">
        <f t="shared" si="13315"/>
        <v>0</v>
      </c>
      <c r="BI3751" s="67" t="e">
        <f t="shared" si="13316"/>
        <v>#REF!</v>
      </c>
      <c r="BJ3751" s="67" t="e">
        <f t="shared" si="13316"/>
        <v>#REF!</v>
      </c>
      <c r="BK3751" s="68" t="e">
        <f t="shared" si="13317"/>
        <v>#REF!</v>
      </c>
      <c r="BL3751" s="68" t="e">
        <f t="shared" si="13170"/>
        <v>#REF!</v>
      </c>
      <c r="BM3751" s="305">
        <v>0</v>
      </c>
      <c r="BN3751" s="305">
        <v>0</v>
      </c>
      <c r="BO3751" s="306"/>
      <c r="BP3751" s="306"/>
      <c r="BQ3751" s="305">
        <v>0</v>
      </c>
      <c r="BR3751" s="305">
        <v>0</v>
      </c>
      <c r="BS3751" s="114" t="s">
        <v>208</v>
      </c>
      <c r="BT3751" s="77"/>
    </row>
    <row r="3752" spans="1:72" s="46" customFormat="1" ht="36.75" hidden="1" customHeight="1">
      <c r="A3752" s="77"/>
      <c r="B3752" s="104">
        <v>2014</v>
      </c>
      <c r="C3752" s="105">
        <v>8317</v>
      </c>
      <c r="D3752" s="104">
        <v>17</v>
      </c>
      <c r="E3752" s="104">
        <v>5000</v>
      </c>
      <c r="F3752" s="104">
        <v>5100</v>
      </c>
      <c r="G3752" s="104">
        <v>512</v>
      </c>
      <c r="H3752" s="104">
        <v>5</v>
      </c>
      <c r="I3752" s="145" t="s">
        <v>785</v>
      </c>
      <c r="J3752" s="141">
        <v>0</v>
      </c>
      <c r="K3752" s="141">
        <v>0</v>
      </c>
      <c r="L3752" s="69">
        <f t="shared" si="13297"/>
        <v>0</v>
      </c>
      <c r="M3752" s="141">
        <v>0</v>
      </c>
      <c r="N3752" s="141">
        <v>0</v>
      </c>
      <c r="O3752" s="69">
        <f t="shared" si="13298"/>
        <v>0</v>
      </c>
      <c r="P3752" s="69">
        <f t="shared" si="13299"/>
        <v>0</v>
      </c>
      <c r="Q3752" s="71">
        <v>0</v>
      </c>
      <c r="R3752" s="71">
        <v>0</v>
      </c>
      <c r="S3752" s="71">
        <v>0</v>
      </c>
      <c r="T3752" s="71">
        <v>0</v>
      </c>
      <c r="U3752" s="71">
        <v>0</v>
      </c>
      <c r="V3752" s="71">
        <v>0</v>
      </c>
      <c r="W3752" s="67">
        <v>0</v>
      </c>
      <c r="X3752" s="67">
        <v>0</v>
      </c>
      <c r="Y3752" s="68">
        <v>0</v>
      </c>
      <c r="Z3752" s="67">
        <v>0</v>
      </c>
      <c r="AA3752" s="67">
        <v>0</v>
      </c>
      <c r="AB3752" s="68">
        <v>0</v>
      </c>
      <c r="AC3752" s="68">
        <f t="shared" si="13300"/>
        <v>0</v>
      </c>
      <c r="AD3752" s="67">
        <f t="shared" si="13301"/>
        <v>0</v>
      </c>
      <c r="AE3752" s="67">
        <f t="shared" si="13301"/>
        <v>0</v>
      </c>
      <c r="AF3752" s="68">
        <f t="shared" si="13302"/>
        <v>0</v>
      </c>
      <c r="AG3752" s="67" t="e">
        <f>M3752+#REF!-V3752</f>
        <v>#REF!</v>
      </c>
      <c r="AH3752" s="67" t="e">
        <f>N3752+S3752-#REF!</f>
        <v>#REF!</v>
      </c>
      <c r="AI3752" s="68" t="e">
        <f t="shared" si="13303"/>
        <v>#REF!</v>
      </c>
      <c r="AJ3752" s="68" t="e">
        <f t="shared" si="13304"/>
        <v>#REF!</v>
      </c>
      <c r="AK3752" s="71">
        <v>0</v>
      </c>
      <c r="AL3752" s="71">
        <v>0</v>
      </c>
      <c r="AM3752" s="68">
        <f t="shared" si="13305"/>
        <v>0</v>
      </c>
      <c r="AN3752" s="71">
        <v>0</v>
      </c>
      <c r="AO3752" s="71">
        <v>0</v>
      </c>
      <c r="AP3752" s="68">
        <f t="shared" si="13306"/>
        <v>0</v>
      </c>
      <c r="AQ3752" s="68">
        <f t="shared" si="13307"/>
        <v>0</v>
      </c>
      <c r="AR3752" s="71">
        <v>0</v>
      </c>
      <c r="AS3752" s="71">
        <v>0</v>
      </c>
      <c r="AT3752" s="68">
        <f t="shared" si="13308"/>
        <v>0</v>
      </c>
      <c r="AU3752" s="71">
        <v>0</v>
      </c>
      <c r="AV3752" s="71">
        <v>0</v>
      </c>
      <c r="AW3752" s="68">
        <f t="shared" si="13309"/>
        <v>0</v>
      </c>
      <c r="AX3752" s="68">
        <f t="shared" si="13310"/>
        <v>0</v>
      </c>
      <c r="AY3752" s="71">
        <v>0</v>
      </c>
      <c r="AZ3752" s="71">
        <v>0</v>
      </c>
      <c r="BA3752" s="68">
        <f t="shared" si="13311"/>
        <v>0</v>
      </c>
      <c r="BB3752" s="71">
        <v>0</v>
      </c>
      <c r="BC3752" s="71">
        <v>0</v>
      </c>
      <c r="BD3752" s="68">
        <f t="shared" si="13312"/>
        <v>0</v>
      </c>
      <c r="BE3752" s="68">
        <f t="shared" si="13313"/>
        <v>0</v>
      </c>
      <c r="BF3752" s="67">
        <f t="shared" si="13314"/>
        <v>0</v>
      </c>
      <c r="BG3752" s="67">
        <f t="shared" si="13314"/>
        <v>0</v>
      </c>
      <c r="BH3752" s="68">
        <f t="shared" si="13315"/>
        <v>0</v>
      </c>
      <c r="BI3752" s="67" t="e">
        <f t="shared" si="13316"/>
        <v>#REF!</v>
      </c>
      <c r="BJ3752" s="67" t="e">
        <f t="shared" si="13316"/>
        <v>#REF!</v>
      </c>
      <c r="BK3752" s="68" t="e">
        <f t="shared" si="13317"/>
        <v>#REF!</v>
      </c>
      <c r="BL3752" s="68" t="e">
        <f t="shared" si="13170"/>
        <v>#REF!</v>
      </c>
      <c r="BM3752" s="305">
        <v>0</v>
      </c>
      <c r="BN3752" s="305">
        <v>0</v>
      </c>
      <c r="BO3752" s="306"/>
      <c r="BP3752" s="306"/>
      <c r="BQ3752" s="305">
        <v>0</v>
      </c>
      <c r="BR3752" s="305">
        <v>0</v>
      </c>
      <c r="BS3752" s="114" t="s">
        <v>208</v>
      </c>
      <c r="BT3752" s="77"/>
    </row>
    <row r="3753" spans="1:72" s="46" customFormat="1" ht="36.75" hidden="1" customHeight="1">
      <c r="A3753" s="77"/>
      <c r="B3753" s="104">
        <v>2014</v>
      </c>
      <c r="C3753" s="105">
        <v>8317</v>
      </c>
      <c r="D3753" s="104">
        <v>17</v>
      </c>
      <c r="E3753" s="104">
        <v>5000</v>
      </c>
      <c r="F3753" s="104">
        <v>5100</v>
      </c>
      <c r="G3753" s="104">
        <v>512</v>
      </c>
      <c r="H3753" s="104">
        <v>6</v>
      </c>
      <c r="I3753" s="145" t="s">
        <v>559</v>
      </c>
      <c r="J3753" s="141">
        <v>0</v>
      </c>
      <c r="K3753" s="141">
        <v>0</v>
      </c>
      <c r="L3753" s="69">
        <f t="shared" si="13297"/>
        <v>0</v>
      </c>
      <c r="M3753" s="141">
        <v>0</v>
      </c>
      <c r="N3753" s="141">
        <v>0</v>
      </c>
      <c r="O3753" s="69">
        <f t="shared" si="13298"/>
        <v>0</v>
      </c>
      <c r="P3753" s="69">
        <f t="shared" si="13299"/>
        <v>0</v>
      </c>
      <c r="Q3753" s="71">
        <v>0</v>
      </c>
      <c r="R3753" s="71">
        <v>0</v>
      </c>
      <c r="S3753" s="71">
        <v>0</v>
      </c>
      <c r="T3753" s="71">
        <v>0</v>
      </c>
      <c r="U3753" s="71">
        <v>0</v>
      </c>
      <c r="V3753" s="71">
        <v>0</v>
      </c>
      <c r="W3753" s="67">
        <v>0</v>
      </c>
      <c r="X3753" s="67">
        <v>0</v>
      </c>
      <c r="Y3753" s="68">
        <v>0</v>
      </c>
      <c r="Z3753" s="67">
        <v>0</v>
      </c>
      <c r="AA3753" s="67">
        <v>0</v>
      </c>
      <c r="AB3753" s="68">
        <v>0</v>
      </c>
      <c r="AC3753" s="68">
        <f t="shared" si="13300"/>
        <v>0</v>
      </c>
      <c r="AD3753" s="67">
        <f t="shared" si="13301"/>
        <v>0</v>
      </c>
      <c r="AE3753" s="67">
        <f t="shared" si="13301"/>
        <v>0</v>
      </c>
      <c r="AF3753" s="68">
        <f t="shared" si="13302"/>
        <v>0</v>
      </c>
      <c r="AG3753" s="67" t="e">
        <f>M3753+#REF!-V3753</f>
        <v>#REF!</v>
      </c>
      <c r="AH3753" s="67" t="e">
        <f>N3753+S3753-#REF!</f>
        <v>#REF!</v>
      </c>
      <c r="AI3753" s="68" t="e">
        <f t="shared" si="13303"/>
        <v>#REF!</v>
      </c>
      <c r="AJ3753" s="68" t="e">
        <f t="shared" si="13304"/>
        <v>#REF!</v>
      </c>
      <c r="AK3753" s="71">
        <v>0</v>
      </c>
      <c r="AL3753" s="71">
        <v>0</v>
      </c>
      <c r="AM3753" s="68">
        <f t="shared" si="13305"/>
        <v>0</v>
      </c>
      <c r="AN3753" s="71">
        <v>0</v>
      </c>
      <c r="AO3753" s="71">
        <v>0</v>
      </c>
      <c r="AP3753" s="68">
        <f t="shared" si="13306"/>
        <v>0</v>
      </c>
      <c r="AQ3753" s="68">
        <f t="shared" si="13307"/>
        <v>0</v>
      </c>
      <c r="AR3753" s="71">
        <v>0</v>
      </c>
      <c r="AS3753" s="71">
        <v>0</v>
      </c>
      <c r="AT3753" s="68">
        <f t="shared" si="13308"/>
        <v>0</v>
      </c>
      <c r="AU3753" s="71">
        <v>0</v>
      </c>
      <c r="AV3753" s="71">
        <v>0</v>
      </c>
      <c r="AW3753" s="68">
        <f t="shared" si="13309"/>
        <v>0</v>
      </c>
      <c r="AX3753" s="68">
        <f t="shared" si="13310"/>
        <v>0</v>
      </c>
      <c r="AY3753" s="71">
        <v>0</v>
      </c>
      <c r="AZ3753" s="71">
        <v>0</v>
      </c>
      <c r="BA3753" s="68">
        <f t="shared" si="13311"/>
        <v>0</v>
      </c>
      <c r="BB3753" s="71">
        <v>0</v>
      </c>
      <c r="BC3753" s="71">
        <v>0</v>
      </c>
      <c r="BD3753" s="68">
        <f t="shared" si="13312"/>
        <v>0</v>
      </c>
      <c r="BE3753" s="68">
        <f t="shared" si="13313"/>
        <v>0</v>
      </c>
      <c r="BF3753" s="67">
        <f t="shared" si="13314"/>
        <v>0</v>
      </c>
      <c r="BG3753" s="67">
        <f t="shared" si="13314"/>
        <v>0</v>
      </c>
      <c r="BH3753" s="68">
        <f t="shared" si="13315"/>
        <v>0</v>
      </c>
      <c r="BI3753" s="67" t="e">
        <f t="shared" si="13316"/>
        <v>#REF!</v>
      </c>
      <c r="BJ3753" s="67" t="e">
        <f t="shared" si="13316"/>
        <v>#REF!</v>
      </c>
      <c r="BK3753" s="68" t="e">
        <f t="shared" si="13317"/>
        <v>#REF!</v>
      </c>
      <c r="BL3753" s="68" t="e">
        <f t="shared" si="13170"/>
        <v>#REF!</v>
      </c>
      <c r="BM3753" s="305">
        <v>0</v>
      </c>
      <c r="BN3753" s="305">
        <v>0</v>
      </c>
      <c r="BO3753" s="306"/>
      <c r="BP3753" s="306"/>
      <c r="BQ3753" s="305">
        <v>0</v>
      </c>
      <c r="BR3753" s="305">
        <v>0</v>
      </c>
      <c r="BS3753" s="114" t="s">
        <v>208</v>
      </c>
      <c r="BT3753" s="77"/>
    </row>
    <row r="3754" spans="1:72" s="46" customFormat="1" ht="36.75" hidden="1" customHeight="1">
      <c r="A3754" s="77"/>
      <c r="B3754" s="202">
        <v>2014</v>
      </c>
      <c r="C3754" s="202">
        <v>8317</v>
      </c>
      <c r="D3754" s="202">
        <v>17</v>
      </c>
      <c r="E3754" s="202">
        <v>5000</v>
      </c>
      <c r="F3754" s="202">
        <v>5100</v>
      </c>
      <c r="G3754" s="202">
        <v>512</v>
      </c>
      <c r="H3754" s="20">
        <v>7</v>
      </c>
      <c r="I3754" s="145" t="s">
        <v>1648</v>
      </c>
      <c r="J3754" s="141">
        <v>0</v>
      </c>
      <c r="K3754" s="141">
        <v>0</v>
      </c>
      <c r="L3754" s="69">
        <f t="shared" si="13297"/>
        <v>0</v>
      </c>
      <c r="M3754" s="141">
        <v>0</v>
      </c>
      <c r="N3754" s="141">
        <v>0</v>
      </c>
      <c r="O3754" s="69">
        <f t="shared" si="13298"/>
        <v>0</v>
      </c>
      <c r="P3754" s="69">
        <f t="shared" si="13299"/>
        <v>0</v>
      </c>
      <c r="Q3754" s="71">
        <v>0</v>
      </c>
      <c r="R3754" s="71">
        <v>0</v>
      </c>
      <c r="S3754" s="71">
        <v>0</v>
      </c>
      <c r="T3754" s="71">
        <v>0</v>
      </c>
      <c r="U3754" s="71">
        <v>0</v>
      </c>
      <c r="V3754" s="71">
        <v>0</v>
      </c>
      <c r="W3754" s="67">
        <v>0</v>
      </c>
      <c r="X3754" s="67">
        <v>0</v>
      </c>
      <c r="Y3754" s="68">
        <v>0</v>
      </c>
      <c r="Z3754" s="67">
        <v>0</v>
      </c>
      <c r="AA3754" s="67">
        <v>0</v>
      </c>
      <c r="AB3754" s="68">
        <v>0</v>
      </c>
      <c r="AC3754" s="68">
        <f t="shared" si="13300"/>
        <v>0</v>
      </c>
      <c r="AD3754" s="67">
        <f t="shared" si="13301"/>
        <v>0</v>
      </c>
      <c r="AE3754" s="67">
        <f t="shared" si="13301"/>
        <v>0</v>
      </c>
      <c r="AF3754" s="68">
        <f t="shared" si="13302"/>
        <v>0</v>
      </c>
      <c r="AG3754" s="67" t="e">
        <f>M3754+#REF!-V3754</f>
        <v>#REF!</v>
      </c>
      <c r="AH3754" s="67" t="e">
        <f>N3754+S3754-#REF!</f>
        <v>#REF!</v>
      </c>
      <c r="AI3754" s="68" t="e">
        <f t="shared" si="13303"/>
        <v>#REF!</v>
      </c>
      <c r="AJ3754" s="68" t="e">
        <f t="shared" si="13304"/>
        <v>#REF!</v>
      </c>
      <c r="AK3754" s="71">
        <v>0</v>
      </c>
      <c r="AL3754" s="71">
        <v>0</v>
      </c>
      <c r="AM3754" s="68">
        <f t="shared" si="13305"/>
        <v>0</v>
      </c>
      <c r="AN3754" s="71">
        <v>0</v>
      </c>
      <c r="AO3754" s="71">
        <v>0</v>
      </c>
      <c r="AP3754" s="68">
        <f t="shared" si="13306"/>
        <v>0</v>
      </c>
      <c r="AQ3754" s="68">
        <f t="shared" si="13307"/>
        <v>0</v>
      </c>
      <c r="AR3754" s="71">
        <v>0</v>
      </c>
      <c r="AS3754" s="71">
        <v>0</v>
      </c>
      <c r="AT3754" s="68">
        <f t="shared" si="13308"/>
        <v>0</v>
      </c>
      <c r="AU3754" s="71">
        <v>0</v>
      </c>
      <c r="AV3754" s="71">
        <v>0</v>
      </c>
      <c r="AW3754" s="68">
        <f t="shared" si="13309"/>
        <v>0</v>
      </c>
      <c r="AX3754" s="68">
        <f t="shared" si="13310"/>
        <v>0</v>
      </c>
      <c r="AY3754" s="71">
        <v>0</v>
      </c>
      <c r="AZ3754" s="71">
        <v>0</v>
      </c>
      <c r="BA3754" s="68">
        <f t="shared" si="13311"/>
        <v>0</v>
      </c>
      <c r="BB3754" s="71">
        <v>0</v>
      </c>
      <c r="BC3754" s="71">
        <v>0</v>
      </c>
      <c r="BD3754" s="68">
        <f t="shared" si="13312"/>
        <v>0</v>
      </c>
      <c r="BE3754" s="68">
        <f t="shared" si="13313"/>
        <v>0</v>
      </c>
      <c r="BF3754" s="67">
        <f t="shared" si="13314"/>
        <v>0</v>
      </c>
      <c r="BG3754" s="67">
        <f t="shared" si="13314"/>
        <v>0</v>
      </c>
      <c r="BH3754" s="68">
        <f t="shared" si="13315"/>
        <v>0</v>
      </c>
      <c r="BI3754" s="67" t="e">
        <f t="shared" si="13316"/>
        <v>#REF!</v>
      </c>
      <c r="BJ3754" s="67" t="e">
        <f t="shared" si="13316"/>
        <v>#REF!</v>
      </c>
      <c r="BK3754" s="68" t="e">
        <f t="shared" si="13317"/>
        <v>#REF!</v>
      </c>
      <c r="BL3754" s="68" t="e">
        <f t="shared" si="13170"/>
        <v>#REF!</v>
      </c>
      <c r="BM3754" s="305">
        <v>0</v>
      </c>
      <c r="BN3754" s="305">
        <v>0</v>
      </c>
      <c r="BO3754" s="306"/>
      <c r="BP3754" s="306"/>
      <c r="BQ3754" s="305">
        <v>0</v>
      </c>
      <c r="BR3754" s="305">
        <v>0</v>
      </c>
      <c r="BS3754" s="114"/>
      <c r="BT3754" s="108"/>
    </row>
    <row r="3755" spans="1:72" s="79" customFormat="1" ht="40.5" hidden="1">
      <c r="A3755" s="77"/>
      <c r="B3755" s="59">
        <v>2014</v>
      </c>
      <c r="C3755" s="60">
        <v>8317</v>
      </c>
      <c r="D3755" s="59">
        <v>17</v>
      </c>
      <c r="E3755" s="59">
        <v>5000</v>
      </c>
      <c r="F3755" s="59">
        <v>5100</v>
      </c>
      <c r="G3755" s="59">
        <v>515</v>
      </c>
      <c r="H3755" s="59"/>
      <c r="I3755" s="61" t="s">
        <v>151</v>
      </c>
      <c r="J3755" s="62">
        <f>SUM(J3756:J3773)</f>
        <v>0</v>
      </c>
      <c r="K3755" s="62">
        <f t="shared" ref="K3755:P3755" si="13318">SUM(K3756:K3773)</f>
        <v>0</v>
      </c>
      <c r="L3755" s="62">
        <f t="shared" si="13318"/>
        <v>0</v>
      </c>
      <c r="M3755" s="62">
        <f t="shared" si="13318"/>
        <v>0</v>
      </c>
      <c r="N3755" s="62">
        <f t="shared" si="13318"/>
        <v>0</v>
      </c>
      <c r="O3755" s="62">
        <f t="shared" si="13318"/>
        <v>0</v>
      </c>
      <c r="P3755" s="62">
        <f t="shared" si="13318"/>
        <v>0</v>
      </c>
      <c r="Q3755" s="62">
        <f>SUM(Q3756:Q3773)</f>
        <v>0</v>
      </c>
      <c r="R3755" s="62">
        <f t="shared" ref="R3755:S3755" si="13319">SUM(R3756:R3773)</f>
        <v>0</v>
      </c>
      <c r="S3755" s="62">
        <f t="shared" si="13319"/>
        <v>0</v>
      </c>
      <c r="T3755" s="62">
        <f>SUM(T3756:T3773)</f>
        <v>0</v>
      </c>
      <c r="U3755" s="62">
        <f t="shared" ref="U3755:V3755" si="13320">SUM(U3756:U3773)</f>
        <v>0</v>
      </c>
      <c r="V3755" s="62">
        <f t="shared" si="13320"/>
        <v>0</v>
      </c>
      <c r="W3755" s="62">
        <v>0</v>
      </c>
      <c r="X3755" s="62">
        <v>0</v>
      </c>
      <c r="Y3755" s="62">
        <v>0</v>
      </c>
      <c r="Z3755" s="62">
        <v>0</v>
      </c>
      <c r="AA3755" s="62">
        <v>0</v>
      </c>
      <c r="AB3755" s="62">
        <v>0</v>
      </c>
      <c r="AC3755" s="62">
        <f t="shared" ref="AC3755" si="13321">SUM(AC3756:AC3773)</f>
        <v>0</v>
      </c>
      <c r="AD3755" s="62">
        <f>SUM(AD3756:AD3773)</f>
        <v>0</v>
      </c>
      <c r="AE3755" s="62">
        <f t="shared" ref="AE3755:AJ3755" si="13322">SUM(AE3756:AE3773)</f>
        <v>0</v>
      </c>
      <c r="AF3755" s="62">
        <f t="shared" si="13322"/>
        <v>0</v>
      </c>
      <c r="AG3755" s="62" t="e">
        <f t="shared" si="13322"/>
        <v>#REF!</v>
      </c>
      <c r="AH3755" s="62" t="e">
        <f t="shared" si="13322"/>
        <v>#REF!</v>
      </c>
      <c r="AI3755" s="62" t="e">
        <f t="shared" si="13322"/>
        <v>#REF!</v>
      </c>
      <c r="AJ3755" s="62" t="e">
        <f t="shared" si="13322"/>
        <v>#REF!</v>
      </c>
      <c r="AK3755" s="62">
        <f>SUM(AK3756:AK3773)</f>
        <v>0</v>
      </c>
      <c r="AL3755" s="62">
        <f t="shared" ref="AL3755:AQ3755" si="13323">SUM(AL3756:AL3773)</f>
        <v>0</v>
      </c>
      <c r="AM3755" s="62">
        <f t="shared" si="13323"/>
        <v>0</v>
      </c>
      <c r="AN3755" s="62">
        <f t="shared" si="13323"/>
        <v>0</v>
      </c>
      <c r="AO3755" s="62">
        <f t="shared" si="13323"/>
        <v>0</v>
      </c>
      <c r="AP3755" s="62">
        <f t="shared" si="13323"/>
        <v>0</v>
      </c>
      <c r="AQ3755" s="62">
        <f t="shared" si="13323"/>
        <v>0</v>
      </c>
      <c r="AR3755" s="62">
        <f>SUM(AR3756:AR3773)</f>
        <v>0</v>
      </c>
      <c r="AS3755" s="62">
        <f t="shared" ref="AS3755:AX3755" si="13324">SUM(AS3756:AS3773)</f>
        <v>0</v>
      </c>
      <c r="AT3755" s="62">
        <f t="shared" si="13324"/>
        <v>0</v>
      </c>
      <c r="AU3755" s="62">
        <f t="shared" si="13324"/>
        <v>0</v>
      </c>
      <c r="AV3755" s="62">
        <f t="shared" si="13324"/>
        <v>0</v>
      </c>
      <c r="AW3755" s="62">
        <f t="shared" si="13324"/>
        <v>0</v>
      </c>
      <c r="AX3755" s="62">
        <f t="shared" si="13324"/>
        <v>0</v>
      </c>
      <c r="AY3755" s="62">
        <f>SUM(AY3756:AY3773)</f>
        <v>0</v>
      </c>
      <c r="AZ3755" s="62">
        <f t="shared" ref="AZ3755:BE3755" si="13325">SUM(AZ3756:AZ3773)</f>
        <v>0</v>
      </c>
      <c r="BA3755" s="62">
        <f t="shared" si="13325"/>
        <v>0</v>
      </c>
      <c r="BB3755" s="62">
        <f t="shared" si="13325"/>
        <v>0</v>
      </c>
      <c r="BC3755" s="62">
        <f t="shared" si="13325"/>
        <v>0</v>
      </c>
      <c r="BD3755" s="62">
        <f t="shared" si="13325"/>
        <v>0</v>
      </c>
      <c r="BE3755" s="62">
        <f t="shared" si="13325"/>
        <v>0</v>
      </c>
      <c r="BF3755" s="62">
        <f>SUM(BF3756:BF3773)</f>
        <v>0</v>
      </c>
      <c r="BG3755" s="62">
        <f t="shared" ref="BG3755:BK3755" si="13326">SUM(BG3756:BG3773)</f>
        <v>0</v>
      </c>
      <c r="BH3755" s="62">
        <f t="shared" si="13326"/>
        <v>0</v>
      </c>
      <c r="BI3755" s="62" t="e">
        <f t="shared" si="13326"/>
        <v>#REF!</v>
      </c>
      <c r="BJ3755" s="62" t="e">
        <f t="shared" si="13326"/>
        <v>#REF!</v>
      </c>
      <c r="BK3755" s="62" t="e">
        <f t="shared" si="13326"/>
        <v>#REF!</v>
      </c>
      <c r="BL3755" s="62" t="e">
        <f t="shared" si="13170"/>
        <v>#REF!</v>
      </c>
      <c r="BM3755" s="304"/>
      <c r="BN3755" s="304"/>
      <c r="BO3755" s="304"/>
      <c r="BP3755" s="304"/>
      <c r="BQ3755" s="304"/>
      <c r="BR3755" s="304"/>
      <c r="BS3755" s="64"/>
      <c r="BT3755" s="77"/>
    </row>
    <row r="3756" spans="1:72" s="46" customFormat="1" ht="36.75" hidden="1" customHeight="1">
      <c r="A3756" s="77"/>
      <c r="B3756" s="104">
        <v>2014</v>
      </c>
      <c r="C3756" s="105">
        <v>8317</v>
      </c>
      <c r="D3756" s="104">
        <v>17</v>
      </c>
      <c r="E3756" s="104">
        <v>5000</v>
      </c>
      <c r="F3756" s="104">
        <v>5100</v>
      </c>
      <c r="G3756" s="104">
        <v>515</v>
      </c>
      <c r="H3756" s="104">
        <v>1</v>
      </c>
      <c r="I3756" s="145" t="s">
        <v>153</v>
      </c>
      <c r="J3756" s="141">
        <v>0</v>
      </c>
      <c r="K3756" s="141">
        <v>0</v>
      </c>
      <c r="L3756" s="69">
        <f t="shared" ref="L3756:L3773" si="13327">J3756+K3756</f>
        <v>0</v>
      </c>
      <c r="M3756" s="141">
        <v>0</v>
      </c>
      <c r="N3756" s="141">
        <v>0</v>
      </c>
      <c r="O3756" s="69">
        <f t="shared" ref="O3756:O3773" si="13328">+M3756+N3756</f>
        <v>0</v>
      </c>
      <c r="P3756" s="69">
        <f t="shared" ref="P3756:P3773" si="13329">+L3756+O3756</f>
        <v>0</v>
      </c>
      <c r="Q3756" s="71">
        <v>0</v>
      </c>
      <c r="R3756" s="71">
        <v>0</v>
      </c>
      <c r="S3756" s="71">
        <v>0</v>
      </c>
      <c r="T3756" s="71">
        <v>0</v>
      </c>
      <c r="U3756" s="71">
        <v>0</v>
      </c>
      <c r="V3756" s="71">
        <v>0</v>
      </c>
      <c r="W3756" s="67">
        <v>0</v>
      </c>
      <c r="X3756" s="67">
        <v>0</v>
      </c>
      <c r="Y3756" s="68">
        <v>0</v>
      </c>
      <c r="Z3756" s="67">
        <v>0</v>
      </c>
      <c r="AA3756" s="67">
        <v>0</v>
      </c>
      <c r="AB3756" s="68">
        <v>0</v>
      </c>
      <c r="AC3756" s="68">
        <f t="shared" ref="AC3756:AC3773" si="13330">+Y3756+AB3756</f>
        <v>0</v>
      </c>
      <c r="AD3756" s="67">
        <f t="shared" ref="AD3756:AD3773" si="13331">J3756+Q3756-T3756</f>
        <v>0</v>
      </c>
      <c r="AE3756" s="67">
        <f t="shared" ref="AE3756:AE3773" si="13332">K3756+R3756-U3756</f>
        <v>0</v>
      </c>
      <c r="AF3756" s="68">
        <f t="shared" ref="AF3756:AF3773" si="13333">AD3756+AE3756</f>
        <v>0</v>
      </c>
      <c r="AG3756" s="67" t="e">
        <f>M3756+#REF!-V3756</f>
        <v>#REF!</v>
      </c>
      <c r="AH3756" s="67" t="e">
        <f>N3756+S3756-#REF!</f>
        <v>#REF!</v>
      </c>
      <c r="AI3756" s="68" t="e">
        <f t="shared" ref="AI3756:AI3773" si="13334">+AG3756+AH3756</f>
        <v>#REF!</v>
      </c>
      <c r="AJ3756" s="68" t="e">
        <f t="shared" ref="AJ3756:AJ3773" si="13335">+AF3756+AI3756</f>
        <v>#REF!</v>
      </c>
      <c r="AK3756" s="71">
        <v>0</v>
      </c>
      <c r="AL3756" s="71">
        <v>0</v>
      </c>
      <c r="AM3756" s="68">
        <f t="shared" ref="AM3756:AM3773" si="13336">AK3756+AL3756</f>
        <v>0</v>
      </c>
      <c r="AN3756" s="71">
        <v>0</v>
      </c>
      <c r="AO3756" s="71">
        <v>0</v>
      </c>
      <c r="AP3756" s="68">
        <f t="shared" ref="AP3756:AP3773" si="13337">+AN3756+AO3756</f>
        <v>0</v>
      </c>
      <c r="AQ3756" s="68">
        <f t="shared" ref="AQ3756:AQ3773" si="13338">+AM3756+AP3756</f>
        <v>0</v>
      </c>
      <c r="AR3756" s="71">
        <v>0</v>
      </c>
      <c r="AS3756" s="71">
        <v>0</v>
      </c>
      <c r="AT3756" s="68">
        <f t="shared" ref="AT3756:AT3773" si="13339">AR3756+AS3756</f>
        <v>0</v>
      </c>
      <c r="AU3756" s="71">
        <v>0</v>
      </c>
      <c r="AV3756" s="71">
        <v>0</v>
      </c>
      <c r="AW3756" s="68">
        <f t="shared" ref="AW3756:AW3773" si="13340">+AU3756+AV3756</f>
        <v>0</v>
      </c>
      <c r="AX3756" s="68">
        <f t="shared" ref="AX3756:AX3773" si="13341">+AT3756+AW3756</f>
        <v>0</v>
      </c>
      <c r="AY3756" s="71">
        <v>0</v>
      </c>
      <c r="AZ3756" s="71">
        <v>0</v>
      </c>
      <c r="BA3756" s="68">
        <f t="shared" ref="BA3756:BA3773" si="13342">AY3756+AZ3756</f>
        <v>0</v>
      </c>
      <c r="BB3756" s="71">
        <v>0</v>
      </c>
      <c r="BC3756" s="71">
        <v>0</v>
      </c>
      <c r="BD3756" s="68">
        <f t="shared" ref="BD3756:BD3773" si="13343">+BB3756+BC3756</f>
        <v>0</v>
      </c>
      <c r="BE3756" s="68">
        <f t="shared" ref="BE3756:BE3773" si="13344">+BA3756+BD3756</f>
        <v>0</v>
      </c>
      <c r="BF3756" s="67">
        <f t="shared" ref="BF3756:BG3773" si="13345">AD3756-AK3756-AR3756-AY3756</f>
        <v>0</v>
      </c>
      <c r="BG3756" s="67">
        <f t="shared" si="13345"/>
        <v>0</v>
      </c>
      <c r="BH3756" s="68">
        <f t="shared" ref="BH3756:BH3773" si="13346">BF3756+BG3756</f>
        <v>0</v>
      </c>
      <c r="BI3756" s="67" t="e">
        <f t="shared" ref="BI3756:BJ3773" si="13347">AG3756-AN3756-AU3756-BB3756</f>
        <v>#REF!</v>
      </c>
      <c r="BJ3756" s="67" t="e">
        <f t="shared" si="13347"/>
        <v>#REF!</v>
      </c>
      <c r="BK3756" s="68" t="e">
        <f t="shared" ref="BK3756:BK3773" si="13348">+BI3756+BJ3756</f>
        <v>#REF!</v>
      </c>
      <c r="BL3756" s="68" t="e">
        <f t="shared" si="13170"/>
        <v>#REF!</v>
      </c>
      <c r="BM3756" s="305">
        <v>0</v>
      </c>
      <c r="BN3756" s="305">
        <v>0</v>
      </c>
      <c r="BO3756" s="306"/>
      <c r="BP3756" s="306"/>
      <c r="BQ3756" s="305">
        <v>0</v>
      </c>
      <c r="BR3756" s="305">
        <v>0</v>
      </c>
      <c r="BS3756" s="114" t="s">
        <v>208</v>
      </c>
      <c r="BT3756" s="77"/>
    </row>
    <row r="3757" spans="1:72" s="46" customFormat="1" ht="36.75" hidden="1" customHeight="1">
      <c r="A3757" s="77"/>
      <c r="B3757" s="104">
        <v>2014</v>
      </c>
      <c r="C3757" s="105">
        <v>8317</v>
      </c>
      <c r="D3757" s="104">
        <v>17</v>
      </c>
      <c r="E3757" s="104">
        <v>5000</v>
      </c>
      <c r="F3757" s="104">
        <v>5100</v>
      </c>
      <c r="G3757" s="104">
        <v>515</v>
      </c>
      <c r="H3757" s="104">
        <v>2</v>
      </c>
      <c r="I3757" s="145" t="s">
        <v>154</v>
      </c>
      <c r="J3757" s="141">
        <v>0</v>
      </c>
      <c r="K3757" s="141">
        <v>0</v>
      </c>
      <c r="L3757" s="69">
        <f t="shared" si="13327"/>
        <v>0</v>
      </c>
      <c r="M3757" s="141">
        <v>0</v>
      </c>
      <c r="N3757" s="141">
        <v>0</v>
      </c>
      <c r="O3757" s="69">
        <f t="shared" si="13328"/>
        <v>0</v>
      </c>
      <c r="P3757" s="69">
        <f t="shared" si="13329"/>
        <v>0</v>
      </c>
      <c r="Q3757" s="71">
        <v>0</v>
      </c>
      <c r="R3757" s="71">
        <v>0</v>
      </c>
      <c r="S3757" s="71">
        <v>0</v>
      </c>
      <c r="T3757" s="71">
        <v>0</v>
      </c>
      <c r="U3757" s="71">
        <v>0</v>
      </c>
      <c r="V3757" s="71">
        <v>0</v>
      </c>
      <c r="W3757" s="67">
        <v>0</v>
      </c>
      <c r="X3757" s="67">
        <v>0</v>
      </c>
      <c r="Y3757" s="68">
        <v>0</v>
      </c>
      <c r="Z3757" s="67">
        <v>0</v>
      </c>
      <c r="AA3757" s="67">
        <v>0</v>
      </c>
      <c r="AB3757" s="68">
        <v>0</v>
      </c>
      <c r="AC3757" s="68">
        <f t="shared" si="13330"/>
        <v>0</v>
      </c>
      <c r="AD3757" s="67">
        <f t="shared" si="13331"/>
        <v>0</v>
      </c>
      <c r="AE3757" s="67">
        <f t="shared" si="13332"/>
        <v>0</v>
      </c>
      <c r="AF3757" s="68">
        <f t="shared" si="13333"/>
        <v>0</v>
      </c>
      <c r="AG3757" s="67" t="e">
        <f>M3757+#REF!-V3757</f>
        <v>#REF!</v>
      </c>
      <c r="AH3757" s="67" t="e">
        <f>N3757+S3757-#REF!</f>
        <v>#REF!</v>
      </c>
      <c r="AI3757" s="68" t="e">
        <f t="shared" si="13334"/>
        <v>#REF!</v>
      </c>
      <c r="AJ3757" s="68" t="e">
        <f t="shared" si="13335"/>
        <v>#REF!</v>
      </c>
      <c r="AK3757" s="71">
        <v>0</v>
      </c>
      <c r="AL3757" s="71">
        <v>0</v>
      </c>
      <c r="AM3757" s="68">
        <f t="shared" si="13336"/>
        <v>0</v>
      </c>
      <c r="AN3757" s="71">
        <v>0</v>
      </c>
      <c r="AO3757" s="71">
        <v>0</v>
      </c>
      <c r="AP3757" s="68">
        <f t="shared" si="13337"/>
        <v>0</v>
      </c>
      <c r="AQ3757" s="68">
        <f t="shared" si="13338"/>
        <v>0</v>
      </c>
      <c r="AR3757" s="71">
        <v>0</v>
      </c>
      <c r="AS3757" s="71">
        <v>0</v>
      </c>
      <c r="AT3757" s="68">
        <f t="shared" si="13339"/>
        <v>0</v>
      </c>
      <c r="AU3757" s="71">
        <v>0</v>
      </c>
      <c r="AV3757" s="71">
        <v>0</v>
      </c>
      <c r="AW3757" s="68">
        <f t="shared" si="13340"/>
        <v>0</v>
      </c>
      <c r="AX3757" s="68">
        <f t="shared" si="13341"/>
        <v>0</v>
      </c>
      <c r="AY3757" s="71">
        <v>0</v>
      </c>
      <c r="AZ3757" s="71">
        <v>0</v>
      </c>
      <c r="BA3757" s="68">
        <f t="shared" si="13342"/>
        <v>0</v>
      </c>
      <c r="BB3757" s="71">
        <v>0</v>
      </c>
      <c r="BC3757" s="71">
        <v>0</v>
      </c>
      <c r="BD3757" s="68">
        <f t="shared" si="13343"/>
        <v>0</v>
      </c>
      <c r="BE3757" s="68">
        <f t="shared" si="13344"/>
        <v>0</v>
      </c>
      <c r="BF3757" s="67">
        <f t="shared" si="13345"/>
        <v>0</v>
      </c>
      <c r="BG3757" s="67">
        <f t="shared" si="13345"/>
        <v>0</v>
      </c>
      <c r="BH3757" s="68">
        <f t="shared" si="13346"/>
        <v>0</v>
      </c>
      <c r="BI3757" s="67" t="e">
        <f t="shared" si="13347"/>
        <v>#REF!</v>
      </c>
      <c r="BJ3757" s="67" t="e">
        <f t="shared" si="13347"/>
        <v>#REF!</v>
      </c>
      <c r="BK3757" s="68" t="e">
        <f t="shared" si="13348"/>
        <v>#REF!</v>
      </c>
      <c r="BL3757" s="68" t="e">
        <f t="shared" si="13170"/>
        <v>#REF!</v>
      </c>
      <c r="BM3757" s="305">
        <v>0</v>
      </c>
      <c r="BN3757" s="305">
        <v>0</v>
      </c>
      <c r="BO3757" s="306"/>
      <c r="BP3757" s="306"/>
      <c r="BQ3757" s="305">
        <v>0</v>
      </c>
      <c r="BR3757" s="305">
        <v>0</v>
      </c>
      <c r="BS3757" s="114" t="s">
        <v>208</v>
      </c>
      <c r="BT3757" s="77"/>
    </row>
    <row r="3758" spans="1:72" s="46" customFormat="1" ht="36.75" hidden="1" customHeight="1">
      <c r="A3758" s="77"/>
      <c r="B3758" s="104">
        <v>2014</v>
      </c>
      <c r="C3758" s="105">
        <v>8317</v>
      </c>
      <c r="D3758" s="104">
        <v>17</v>
      </c>
      <c r="E3758" s="104">
        <v>5000</v>
      </c>
      <c r="F3758" s="104">
        <v>5100</v>
      </c>
      <c r="G3758" s="104">
        <v>515</v>
      </c>
      <c r="H3758" s="104">
        <v>3</v>
      </c>
      <c r="I3758" s="145" t="s">
        <v>1497</v>
      </c>
      <c r="J3758" s="141">
        <v>0</v>
      </c>
      <c r="K3758" s="141">
        <v>0</v>
      </c>
      <c r="L3758" s="69">
        <f t="shared" si="13327"/>
        <v>0</v>
      </c>
      <c r="M3758" s="141">
        <v>0</v>
      </c>
      <c r="N3758" s="141">
        <v>0</v>
      </c>
      <c r="O3758" s="69">
        <f t="shared" si="13328"/>
        <v>0</v>
      </c>
      <c r="P3758" s="69">
        <f t="shared" si="13329"/>
        <v>0</v>
      </c>
      <c r="Q3758" s="71">
        <v>0</v>
      </c>
      <c r="R3758" s="71">
        <v>0</v>
      </c>
      <c r="S3758" s="71">
        <v>0</v>
      </c>
      <c r="T3758" s="71">
        <v>0</v>
      </c>
      <c r="U3758" s="71">
        <v>0</v>
      </c>
      <c r="V3758" s="71">
        <v>0</v>
      </c>
      <c r="W3758" s="67">
        <v>0</v>
      </c>
      <c r="X3758" s="67">
        <v>0</v>
      </c>
      <c r="Y3758" s="68">
        <v>0</v>
      </c>
      <c r="Z3758" s="67">
        <v>0</v>
      </c>
      <c r="AA3758" s="67">
        <v>0</v>
      </c>
      <c r="AB3758" s="68">
        <v>0</v>
      </c>
      <c r="AC3758" s="68">
        <f t="shared" si="13330"/>
        <v>0</v>
      </c>
      <c r="AD3758" s="67">
        <f t="shared" si="13331"/>
        <v>0</v>
      </c>
      <c r="AE3758" s="67">
        <f t="shared" si="13332"/>
        <v>0</v>
      </c>
      <c r="AF3758" s="68">
        <f t="shared" si="13333"/>
        <v>0</v>
      </c>
      <c r="AG3758" s="67" t="e">
        <f>M3758+#REF!-V3758</f>
        <v>#REF!</v>
      </c>
      <c r="AH3758" s="67" t="e">
        <f>N3758+S3758-#REF!</f>
        <v>#REF!</v>
      </c>
      <c r="AI3758" s="68" t="e">
        <f t="shared" si="13334"/>
        <v>#REF!</v>
      </c>
      <c r="AJ3758" s="68" t="e">
        <f t="shared" si="13335"/>
        <v>#REF!</v>
      </c>
      <c r="AK3758" s="71">
        <v>0</v>
      </c>
      <c r="AL3758" s="71">
        <v>0</v>
      </c>
      <c r="AM3758" s="68">
        <f t="shared" si="13336"/>
        <v>0</v>
      </c>
      <c r="AN3758" s="71">
        <v>0</v>
      </c>
      <c r="AO3758" s="71">
        <v>0</v>
      </c>
      <c r="AP3758" s="68">
        <f t="shared" si="13337"/>
        <v>0</v>
      </c>
      <c r="AQ3758" s="68">
        <f t="shared" si="13338"/>
        <v>0</v>
      </c>
      <c r="AR3758" s="71">
        <v>0</v>
      </c>
      <c r="AS3758" s="71">
        <v>0</v>
      </c>
      <c r="AT3758" s="68">
        <f t="shared" si="13339"/>
        <v>0</v>
      </c>
      <c r="AU3758" s="71">
        <v>0</v>
      </c>
      <c r="AV3758" s="71">
        <v>0</v>
      </c>
      <c r="AW3758" s="68">
        <f t="shared" si="13340"/>
        <v>0</v>
      </c>
      <c r="AX3758" s="68">
        <f t="shared" si="13341"/>
        <v>0</v>
      </c>
      <c r="AY3758" s="71">
        <v>0</v>
      </c>
      <c r="AZ3758" s="71">
        <v>0</v>
      </c>
      <c r="BA3758" s="68">
        <f t="shared" si="13342"/>
        <v>0</v>
      </c>
      <c r="BB3758" s="71">
        <v>0</v>
      </c>
      <c r="BC3758" s="71">
        <v>0</v>
      </c>
      <c r="BD3758" s="68">
        <f t="shared" si="13343"/>
        <v>0</v>
      </c>
      <c r="BE3758" s="68">
        <f t="shared" si="13344"/>
        <v>0</v>
      </c>
      <c r="BF3758" s="67">
        <f t="shared" si="13345"/>
        <v>0</v>
      </c>
      <c r="BG3758" s="67">
        <f t="shared" si="13345"/>
        <v>0</v>
      </c>
      <c r="BH3758" s="68">
        <f t="shared" si="13346"/>
        <v>0</v>
      </c>
      <c r="BI3758" s="67" t="e">
        <f t="shared" si="13347"/>
        <v>#REF!</v>
      </c>
      <c r="BJ3758" s="67" t="e">
        <f t="shared" si="13347"/>
        <v>#REF!</v>
      </c>
      <c r="BK3758" s="68" t="e">
        <f t="shared" si="13348"/>
        <v>#REF!</v>
      </c>
      <c r="BL3758" s="68" t="e">
        <f t="shared" si="13170"/>
        <v>#REF!</v>
      </c>
      <c r="BM3758" s="305">
        <v>0</v>
      </c>
      <c r="BN3758" s="305">
        <v>0</v>
      </c>
      <c r="BO3758" s="306"/>
      <c r="BP3758" s="306"/>
      <c r="BQ3758" s="305">
        <v>0</v>
      </c>
      <c r="BR3758" s="305">
        <v>0</v>
      </c>
      <c r="BS3758" s="114" t="s">
        <v>208</v>
      </c>
      <c r="BT3758" s="77"/>
    </row>
    <row r="3759" spans="1:72" s="46" customFormat="1" ht="36.75" hidden="1" customHeight="1">
      <c r="A3759" s="77"/>
      <c r="B3759" s="104">
        <v>2014</v>
      </c>
      <c r="C3759" s="105">
        <v>8317</v>
      </c>
      <c r="D3759" s="104">
        <v>17</v>
      </c>
      <c r="E3759" s="104">
        <v>5000</v>
      </c>
      <c r="F3759" s="104">
        <v>5100</v>
      </c>
      <c r="G3759" s="104">
        <v>515</v>
      </c>
      <c r="H3759" s="104">
        <v>4</v>
      </c>
      <c r="I3759" s="145" t="s">
        <v>1410</v>
      </c>
      <c r="J3759" s="141">
        <v>0</v>
      </c>
      <c r="K3759" s="141">
        <v>0</v>
      </c>
      <c r="L3759" s="69">
        <f t="shared" si="13327"/>
        <v>0</v>
      </c>
      <c r="M3759" s="141">
        <v>0</v>
      </c>
      <c r="N3759" s="141">
        <v>0</v>
      </c>
      <c r="O3759" s="69">
        <f t="shared" si="13328"/>
        <v>0</v>
      </c>
      <c r="P3759" s="69">
        <f t="shared" si="13329"/>
        <v>0</v>
      </c>
      <c r="Q3759" s="71">
        <v>0</v>
      </c>
      <c r="R3759" s="71">
        <v>0</v>
      </c>
      <c r="S3759" s="71">
        <v>0</v>
      </c>
      <c r="T3759" s="71">
        <v>0</v>
      </c>
      <c r="U3759" s="71">
        <v>0</v>
      </c>
      <c r="V3759" s="71">
        <v>0</v>
      </c>
      <c r="W3759" s="67">
        <v>0</v>
      </c>
      <c r="X3759" s="67">
        <v>0</v>
      </c>
      <c r="Y3759" s="68">
        <v>0</v>
      </c>
      <c r="Z3759" s="67">
        <v>0</v>
      </c>
      <c r="AA3759" s="67">
        <v>0</v>
      </c>
      <c r="AB3759" s="68">
        <v>0</v>
      </c>
      <c r="AC3759" s="68">
        <f t="shared" si="13330"/>
        <v>0</v>
      </c>
      <c r="AD3759" s="67">
        <f t="shared" si="13331"/>
        <v>0</v>
      </c>
      <c r="AE3759" s="67">
        <f t="shared" si="13332"/>
        <v>0</v>
      </c>
      <c r="AF3759" s="68">
        <f t="shared" si="13333"/>
        <v>0</v>
      </c>
      <c r="AG3759" s="67" t="e">
        <f>M3759+#REF!-V3759</f>
        <v>#REF!</v>
      </c>
      <c r="AH3759" s="67" t="e">
        <f>N3759+S3759-#REF!</f>
        <v>#REF!</v>
      </c>
      <c r="AI3759" s="68" t="e">
        <f t="shared" si="13334"/>
        <v>#REF!</v>
      </c>
      <c r="AJ3759" s="68" t="e">
        <f t="shared" si="13335"/>
        <v>#REF!</v>
      </c>
      <c r="AK3759" s="71">
        <v>0</v>
      </c>
      <c r="AL3759" s="71">
        <v>0</v>
      </c>
      <c r="AM3759" s="68">
        <f t="shared" si="13336"/>
        <v>0</v>
      </c>
      <c r="AN3759" s="71">
        <v>0</v>
      </c>
      <c r="AO3759" s="71">
        <v>0</v>
      </c>
      <c r="AP3759" s="68">
        <f t="shared" si="13337"/>
        <v>0</v>
      </c>
      <c r="AQ3759" s="68">
        <f t="shared" si="13338"/>
        <v>0</v>
      </c>
      <c r="AR3759" s="71">
        <v>0</v>
      </c>
      <c r="AS3759" s="71">
        <v>0</v>
      </c>
      <c r="AT3759" s="68">
        <f t="shared" si="13339"/>
        <v>0</v>
      </c>
      <c r="AU3759" s="71">
        <v>0</v>
      </c>
      <c r="AV3759" s="71">
        <v>0</v>
      </c>
      <c r="AW3759" s="68">
        <f t="shared" si="13340"/>
        <v>0</v>
      </c>
      <c r="AX3759" s="68">
        <f t="shared" si="13341"/>
        <v>0</v>
      </c>
      <c r="AY3759" s="71">
        <v>0</v>
      </c>
      <c r="AZ3759" s="71">
        <v>0</v>
      </c>
      <c r="BA3759" s="68">
        <f t="shared" si="13342"/>
        <v>0</v>
      </c>
      <c r="BB3759" s="71">
        <v>0</v>
      </c>
      <c r="BC3759" s="71">
        <v>0</v>
      </c>
      <c r="BD3759" s="68">
        <f t="shared" si="13343"/>
        <v>0</v>
      </c>
      <c r="BE3759" s="68">
        <f t="shared" si="13344"/>
        <v>0</v>
      </c>
      <c r="BF3759" s="67">
        <f t="shared" si="13345"/>
        <v>0</v>
      </c>
      <c r="BG3759" s="67">
        <f t="shared" si="13345"/>
        <v>0</v>
      </c>
      <c r="BH3759" s="68">
        <f t="shared" si="13346"/>
        <v>0</v>
      </c>
      <c r="BI3759" s="67" t="e">
        <f t="shared" si="13347"/>
        <v>#REF!</v>
      </c>
      <c r="BJ3759" s="67" t="e">
        <f t="shared" si="13347"/>
        <v>#REF!</v>
      </c>
      <c r="BK3759" s="68" t="e">
        <f t="shared" si="13348"/>
        <v>#REF!</v>
      </c>
      <c r="BL3759" s="68" t="e">
        <f t="shared" si="13170"/>
        <v>#REF!</v>
      </c>
      <c r="BM3759" s="305">
        <v>0</v>
      </c>
      <c r="BN3759" s="305">
        <v>0</v>
      </c>
      <c r="BO3759" s="306"/>
      <c r="BP3759" s="306"/>
      <c r="BQ3759" s="305">
        <v>0</v>
      </c>
      <c r="BR3759" s="305">
        <v>0</v>
      </c>
      <c r="BS3759" s="114" t="s">
        <v>208</v>
      </c>
      <c r="BT3759" s="77"/>
    </row>
    <row r="3760" spans="1:72" s="46" customFormat="1" ht="36.75" hidden="1" customHeight="1">
      <c r="A3760" s="77"/>
      <c r="B3760" s="104">
        <v>2014</v>
      </c>
      <c r="C3760" s="105">
        <v>8317</v>
      </c>
      <c r="D3760" s="104">
        <v>17</v>
      </c>
      <c r="E3760" s="104">
        <v>5000</v>
      </c>
      <c r="F3760" s="104">
        <v>5100</v>
      </c>
      <c r="G3760" s="104">
        <v>515</v>
      </c>
      <c r="H3760" s="104">
        <v>5</v>
      </c>
      <c r="I3760" s="261" t="s">
        <v>967</v>
      </c>
      <c r="J3760" s="141">
        <v>0</v>
      </c>
      <c r="K3760" s="141">
        <v>0</v>
      </c>
      <c r="L3760" s="69">
        <f t="shared" si="13327"/>
        <v>0</v>
      </c>
      <c r="M3760" s="141">
        <v>0</v>
      </c>
      <c r="N3760" s="141">
        <v>0</v>
      </c>
      <c r="O3760" s="69">
        <f t="shared" si="13328"/>
        <v>0</v>
      </c>
      <c r="P3760" s="69">
        <f t="shared" si="13329"/>
        <v>0</v>
      </c>
      <c r="Q3760" s="71">
        <v>0</v>
      </c>
      <c r="R3760" s="71">
        <v>0</v>
      </c>
      <c r="S3760" s="71">
        <v>0</v>
      </c>
      <c r="T3760" s="71">
        <v>0</v>
      </c>
      <c r="U3760" s="71">
        <v>0</v>
      </c>
      <c r="V3760" s="71">
        <v>0</v>
      </c>
      <c r="W3760" s="67">
        <v>0</v>
      </c>
      <c r="X3760" s="67">
        <v>0</v>
      </c>
      <c r="Y3760" s="68">
        <v>0</v>
      </c>
      <c r="Z3760" s="67">
        <v>0</v>
      </c>
      <c r="AA3760" s="67">
        <v>0</v>
      </c>
      <c r="AB3760" s="68">
        <v>0</v>
      </c>
      <c r="AC3760" s="68">
        <f t="shared" si="13330"/>
        <v>0</v>
      </c>
      <c r="AD3760" s="67">
        <f t="shared" si="13331"/>
        <v>0</v>
      </c>
      <c r="AE3760" s="67">
        <f t="shared" si="13332"/>
        <v>0</v>
      </c>
      <c r="AF3760" s="68">
        <f t="shared" si="13333"/>
        <v>0</v>
      </c>
      <c r="AG3760" s="67" t="e">
        <f>M3760+#REF!-V3760</f>
        <v>#REF!</v>
      </c>
      <c r="AH3760" s="67" t="e">
        <f>N3760+S3760-#REF!</f>
        <v>#REF!</v>
      </c>
      <c r="AI3760" s="68" t="e">
        <f t="shared" si="13334"/>
        <v>#REF!</v>
      </c>
      <c r="AJ3760" s="68" t="e">
        <f t="shared" si="13335"/>
        <v>#REF!</v>
      </c>
      <c r="AK3760" s="71">
        <v>0</v>
      </c>
      <c r="AL3760" s="71">
        <v>0</v>
      </c>
      <c r="AM3760" s="68">
        <f t="shared" si="13336"/>
        <v>0</v>
      </c>
      <c r="AN3760" s="71">
        <v>0</v>
      </c>
      <c r="AO3760" s="71">
        <v>0</v>
      </c>
      <c r="AP3760" s="68">
        <f t="shared" si="13337"/>
        <v>0</v>
      </c>
      <c r="AQ3760" s="68">
        <f t="shared" si="13338"/>
        <v>0</v>
      </c>
      <c r="AR3760" s="71">
        <v>0</v>
      </c>
      <c r="AS3760" s="71">
        <v>0</v>
      </c>
      <c r="AT3760" s="68">
        <f t="shared" si="13339"/>
        <v>0</v>
      </c>
      <c r="AU3760" s="71">
        <v>0</v>
      </c>
      <c r="AV3760" s="71">
        <v>0</v>
      </c>
      <c r="AW3760" s="68">
        <f t="shared" si="13340"/>
        <v>0</v>
      </c>
      <c r="AX3760" s="68">
        <f t="shared" si="13341"/>
        <v>0</v>
      </c>
      <c r="AY3760" s="71">
        <v>0</v>
      </c>
      <c r="AZ3760" s="71">
        <v>0</v>
      </c>
      <c r="BA3760" s="68">
        <f t="shared" si="13342"/>
        <v>0</v>
      </c>
      <c r="BB3760" s="71">
        <v>0</v>
      </c>
      <c r="BC3760" s="71">
        <v>0</v>
      </c>
      <c r="BD3760" s="68">
        <f t="shared" si="13343"/>
        <v>0</v>
      </c>
      <c r="BE3760" s="68">
        <f t="shared" si="13344"/>
        <v>0</v>
      </c>
      <c r="BF3760" s="67">
        <f t="shared" si="13345"/>
        <v>0</v>
      </c>
      <c r="BG3760" s="67">
        <f t="shared" si="13345"/>
        <v>0</v>
      </c>
      <c r="BH3760" s="68">
        <f t="shared" si="13346"/>
        <v>0</v>
      </c>
      <c r="BI3760" s="67" t="e">
        <f t="shared" si="13347"/>
        <v>#REF!</v>
      </c>
      <c r="BJ3760" s="67" t="e">
        <f t="shared" si="13347"/>
        <v>#REF!</v>
      </c>
      <c r="BK3760" s="68" t="e">
        <f t="shared" si="13348"/>
        <v>#REF!</v>
      </c>
      <c r="BL3760" s="68" t="e">
        <f t="shared" si="13170"/>
        <v>#REF!</v>
      </c>
      <c r="BM3760" s="305">
        <v>0</v>
      </c>
      <c r="BN3760" s="305">
        <v>0</v>
      </c>
      <c r="BO3760" s="306"/>
      <c r="BP3760" s="306"/>
      <c r="BQ3760" s="305">
        <v>0</v>
      </c>
      <c r="BR3760" s="305">
        <v>0</v>
      </c>
      <c r="BS3760" s="114" t="s">
        <v>208</v>
      </c>
      <c r="BT3760" s="77"/>
    </row>
    <row r="3761" spans="1:72" s="46" customFormat="1" ht="36.75" hidden="1" customHeight="1">
      <c r="A3761" s="77"/>
      <c r="B3761" s="104">
        <v>2014</v>
      </c>
      <c r="C3761" s="105">
        <v>8317</v>
      </c>
      <c r="D3761" s="104">
        <v>17</v>
      </c>
      <c r="E3761" s="104">
        <v>5000</v>
      </c>
      <c r="F3761" s="104">
        <v>5100</v>
      </c>
      <c r="G3761" s="104">
        <v>515</v>
      </c>
      <c r="H3761" s="104">
        <v>6</v>
      </c>
      <c r="I3761" s="145" t="s">
        <v>156</v>
      </c>
      <c r="J3761" s="141">
        <v>0</v>
      </c>
      <c r="K3761" s="141">
        <v>0</v>
      </c>
      <c r="L3761" s="69">
        <f t="shared" si="13327"/>
        <v>0</v>
      </c>
      <c r="M3761" s="141">
        <v>0</v>
      </c>
      <c r="N3761" s="141">
        <v>0</v>
      </c>
      <c r="O3761" s="69">
        <f t="shared" si="13328"/>
        <v>0</v>
      </c>
      <c r="P3761" s="69">
        <f t="shared" si="13329"/>
        <v>0</v>
      </c>
      <c r="Q3761" s="71">
        <v>0</v>
      </c>
      <c r="R3761" s="71">
        <v>0</v>
      </c>
      <c r="S3761" s="71">
        <v>0</v>
      </c>
      <c r="T3761" s="71">
        <v>0</v>
      </c>
      <c r="U3761" s="71">
        <v>0</v>
      </c>
      <c r="V3761" s="71">
        <v>0</v>
      </c>
      <c r="W3761" s="67">
        <v>0</v>
      </c>
      <c r="X3761" s="67">
        <v>0</v>
      </c>
      <c r="Y3761" s="68">
        <v>0</v>
      </c>
      <c r="Z3761" s="67">
        <v>0</v>
      </c>
      <c r="AA3761" s="67">
        <v>0</v>
      </c>
      <c r="AB3761" s="68">
        <v>0</v>
      </c>
      <c r="AC3761" s="68">
        <f t="shared" si="13330"/>
        <v>0</v>
      </c>
      <c r="AD3761" s="67">
        <f t="shared" si="13331"/>
        <v>0</v>
      </c>
      <c r="AE3761" s="67">
        <f t="shared" si="13332"/>
        <v>0</v>
      </c>
      <c r="AF3761" s="68">
        <f t="shared" si="13333"/>
        <v>0</v>
      </c>
      <c r="AG3761" s="67" t="e">
        <f>M3761+#REF!-V3761</f>
        <v>#REF!</v>
      </c>
      <c r="AH3761" s="67" t="e">
        <f>N3761+S3761-#REF!</f>
        <v>#REF!</v>
      </c>
      <c r="AI3761" s="68" t="e">
        <f t="shared" si="13334"/>
        <v>#REF!</v>
      </c>
      <c r="AJ3761" s="68" t="e">
        <f t="shared" si="13335"/>
        <v>#REF!</v>
      </c>
      <c r="AK3761" s="71">
        <v>0</v>
      </c>
      <c r="AL3761" s="71">
        <v>0</v>
      </c>
      <c r="AM3761" s="68">
        <f t="shared" si="13336"/>
        <v>0</v>
      </c>
      <c r="AN3761" s="71">
        <v>0</v>
      </c>
      <c r="AO3761" s="71">
        <v>0</v>
      </c>
      <c r="AP3761" s="68">
        <f t="shared" si="13337"/>
        <v>0</v>
      </c>
      <c r="AQ3761" s="68">
        <f t="shared" si="13338"/>
        <v>0</v>
      </c>
      <c r="AR3761" s="71">
        <v>0</v>
      </c>
      <c r="AS3761" s="71">
        <v>0</v>
      </c>
      <c r="AT3761" s="68">
        <f t="shared" si="13339"/>
        <v>0</v>
      </c>
      <c r="AU3761" s="71">
        <v>0</v>
      </c>
      <c r="AV3761" s="71">
        <v>0</v>
      </c>
      <c r="AW3761" s="68">
        <f t="shared" si="13340"/>
        <v>0</v>
      </c>
      <c r="AX3761" s="68">
        <f t="shared" si="13341"/>
        <v>0</v>
      </c>
      <c r="AY3761" s="71">
        <v>0</v>
      </c>
      <c r="AZ3761" s="71">
        <v>0</v>
      </c>
      <c r="BA3761" s="68">
        <f t="shared" si="13342"/>
        <v>0</v>
      </c>
      <c r="BB3761" s="71">
        <v>0</v>
      </c>
      <c r="BC3761" s="71">
        <v>0</v>
      </c>
      <c r="BD3761" s="68">
        <f t="shared" si="13343"/>
        <v>0</v>
      </c>
      <c r="BE3761" s="68">
        <f t="shared" si="13344"/>
        <v>0</v>
      </c>
      <c r="BF3761" s="67">
        <f t="shared" si="13345"/>
        <v>0</v>
      </c>
      <c r="BG3761" s="67">
        <f t="shared" si="13345"/>
        <v>0</v>
      </c>
      <c r="BH3761" s="68">
        <f t="shared" si="13346"/>
        <v>0</v>
      </c>
      <c r="BI3761" s="67" t="e">
        <f t="shared" si="13347"/>
        <v>#REF!</v>
      </c>
      <c r="BJ3761" s="67" t="e">
        <f t="shared" si="13347"/>
        <v>#REF!</v>
      </c>
      <c r="BK3761" s="68" t="e">
        <f t="shared" si="13348"/>
        <v>#REF!</v>
      </c>
      <c r="BL3761" s="68" t="e">
        <f t="shared" si="13170"/>
        <v>#REF!</v>
      </c>
      <c r="BM3761" s="305">
        <v>0</v>
      </c>
      <c r="BN3761" s="305">
        <v>0</v>
      </c>
      <c r="BO3761" s="306"/>
      <c r="BP3761" s="306"/>
      <c r="BQ3761" s="305">
        <v>0</v>
      </c>
      <c r="BR3761" s="305">
        <v>0</v>
      </c>
      <c r="BS3761" s="114" t="s">
        <v>208</v>
      </c>
      <c r="BT3761" s="77"/>
    </row>
    <row r="3762" spans="1:72" s="46" customFormat="1" ht="36.75" hidden="1" customHeight="1">
      <c r="A3762" s="77"/>
      <c r="B3762" s="104">
        <v>2014</v>
      </c>
      <c r="C3762" s="105">
        <v>8317</v>
      </c>
      <c r="D3762" s="104">
        <v>17</v>
      </c>
      <c r="E3762" s="104">
        <v>5000</v>
      </c>
      <c r="F3762" s="104">
        <v>5100</v>
      </c>
      <c r="G3762" s="104">
        <v>515</v>
      </c>
      <c r="H3762" s="104">
        <v>7</v>
      </c>
      <c r="I3762" s="145" t="s">
        <v>1499</v>
      </c>
      <c r="J3762" s="141">
        <v>0</v>
      </c>
      <c r="K3762" s="141">
        <v>0</v>
      </c>
      <c r="L3762" s="69">
        <f t="shared" si="13327"/>
        <v>0</v>
      </c>
      <c r="M3762" s="141">
        <v>0</v>
      </c>
      <c r="N3762" s="141">
        <v>0</v>
      </c>
      <c r="O3762" s="69">
        <f t="shared" si="13328"/>
        <v>0</v>
      </c>
      <c r="P3762" s="69">
        <f t="shared" si="13329"/>
        <v>0</v>
      </c>
      <c r="Q3762" s="71">
        <v>0</v>
      </c>
      <c r="R3762" s="71">
        <v>0</v>
      </c>
      <c r="S3762" s="71">
        <v>0</v>
      </c>
      <c r="T3762" s="71">
        <v>0</v>
      </c>
      <c r="U3762" s="71">
        <v>0</v>
      </c>
      <c r="V3762" s="71">
        <v>0</v>
      </c>
      <c r="W3762" s="67">
        <v>0</v>
      </c>
      <c r="X3762" s="67">
        <v>0</v>
      </c>
      <c r="Y3762" s="68">
        <v>0</v>
      </c>
      <c r="Z3762" s="67">
        <v>0</v>
      </c>
      <c r="AA3762" s="67">
        <v>0</v>
      </c>
      <c r="AB3762" s="68">
        <v>0</v>
      </c>
      <c r="AC3762" s="68">
        <f t="shared" si="13330"/>
        <v>0</v>
      </c>
      <c r="AD3762" s="67">
        <f t="shared" si="13331"/>
        <v>0</v>
      </c>
      <c r="AE3762" s="67">
        <f t="shared" si="13332"/>
        <v>0</v>
      </c>
      <c r="AF3762" s="68">
        <f t="shared" si="13333"/>
        <v>0</v>
      </c>
      <c r="AG3762" s="67" t="e">
        <f>M3762+#REF!-V3762</f>
        <v>#REF!</v>
      </c>
      <c r="AH3762" s="67" t="e">
        <f>N3762+S3762-#REF!</f>
        <v>#REF!</v>
      </c>
      <c r="AI3762" s="68" t="e">
        <f t="shared" si="13334"/>
        <v>#REF!</v>
      </c>
      <c r="AJ3762" s="68" t="e">
        <f t="shared" si="13335"/>
        <v>#REF!</v>
      </c>
      <c r="AK3762" s="71">
        <v>0</v>
      </c>
      <c r="AL3762" s="71">
        <v>0</v>
      </c>
      <c r="AM3762" s="68">
        <f t="shared" si="13336"/>
        <v>0</v>
      </c>
      <c r="AN3762" s="71">
        <v>0</v>
      </c>
      <c r="AO3762" s="71">
        <v>0</v>
      </c>
      <c r="AP3762" s="68">
        <f t="shared" si="13337"/>
        <v>0</v>
      </c>
      <c r="AQ3762" s="68">
        <f t="shared" si="13338"/>
        <v>0</v>
      </c>
      <c r="AR3762" s="71">
        <v>0</v>
      </c>
      <c r="AS3762" s="71">
        <v>0</v>
      </c>
      <c r="AT3762" s="68">
        <f t="shared" si="13339"/>
        <v>0</v>
      </c>
      <c r="AU3762" s="71">
        <v>0</v>
      </c>
      <c r="AV3762" s="71">
        <v>0</v>
      </c>
      <c r="AW3762" s="68">
        <f t="shared" si="13340"/>
        <v>0</v>
      </c>
      <c r="AX3762" s="68">
        <f t="shared" si="13341"/>
        <v>0</v>
      </c>
      <c r="AY3762" s="71">
        <v>0</v>
      </c>
      <c r="AZ3762" s="71">
        <v>0</v>
      </c>
      <c r="BA3762" s="68">
        <f t="shared" si="13342"/>
        <v>0</v>
      </c>
      <c r="BB3762" s="71">
        <v>0</v>
      </c>
      <c r="BC3762" s="71">
        <v>0</v>
      </c>
      <c r="BD3762" s="68">
        <f t="shared" si="13343"/>
        <v>0</v>
      </c>
      <c r="BE3762" s="68">
        <f t="shared" si="13344"/>
        <v>0</v>
      </c>
      <c r="BF3762" s="67">
        <f t="shared" si="13345"/>
        <v>0</v>
      </c>
      <c r="BG3762" s="67">
        <f t="shared" si="13345"/>
        <v>0</v>
      </c>
      <c r="BH3762" s="68">
        <f t="shared" si="13346"/>
        <v>0</v>
      </c>
      <c r="BI3762" s="67" t="e">
        <f t="shared" si="13347"/>
        <v>#REF!</v>
      </c>
      <c r="BJ3762" s="67" t="e">
        <f t="shared" si="13347"/>
        <v>#REF!</v>
      </c>
      <c r="BK3762" s="68" t="e">
        <f t="shared" si="13348"/>
        <v>#REF!</v>
      </c>
      <c r="BL3762" s="68" t="e">
        <f t="shared" si="13170"/>
        <v>#REF!</v>
      </c>
      <c r="BM3762" s="305">
        <v>0</v>
      </c>
      <c r="BN3762" s="305">
        <v>0</v>
      </c>
      <c r="BO3762" s="306"/>
      <c r="BP3762" s="306"/>
      <c r="BQ3762" s="305">
        <v>0</v>
      </c>
      <c r="BR3762" s="305">
        <v>0</v>
      </c>
      <c r="BS3762" s="114" t="s">
        <v>208</v>
      </c>
      <c r="BT3762" s="77"/>
    </row>
    <row r="3763" spans="1:72" s="46" customFormat="1" ht="36.75" hidden="1" customHeight="1">
      <c r="A3763" s="77"/>
      <c r="B3763" s="104">
        <v>2014</v>
      </c>
      <c r="C3763" s="105">
        <v>8317</v>
      </c>
      <c r="D3763" s="104">
        <v>17</v>
      </c>
      <c r="E3763" s="104">
        <v>5000</v>
      </c>
      <c r="F3763" s="104">
        <v>5100</v>
      </c>
      <c r="G3763" s="104">
        <v>515</v>
      </c>
      <c r="H3763" s="104">
        <v>8</v>
      </c>
      <c r="I3763" s="261" t="s">
        <v>566</v>
      </c>
      <c r="J3763" s="141">
        <v>0</v>
      </c>
      <c r="K3763" s="141">
        <v>0</v>
      </c>
      <c r="L3763" s="69">
        <f t="shared" si="13327"/>
        <v>0</v>
      </c>
      <c r="M3763" s="141">
        <v>0</v>
      </c>
      <c r="N3763" s="141">
        <v>0</v>
      </c>
      <c r="O3763" s="69">
        <f t="shared" si="13328"/>
        <v>0</v>
      </c>
      <c r="P3763" s="69">
        <f t="shared" si="13329"/>
        <v>0</v>
      </c>
      <c r="Q3763" s="71">
        <v>0</v>
      </c>
      <c r="R3763" s="71">
        <v>0</v>
      </c>
      <c r="S3763" s="71">
        <v>0</v>
      </c>
      <c r="T3763" s="71">
        <v>0</v>
      </c>
      <c r="U3763" s="71">
        <v>0</v>
      </c>
      <c r="V3763" s="71">
        <v>0</v>
      </c>
      <c r="W3763" s="67">
        <v>0</v>
      </c>
      <c r="X3763" s="67">
        <v>0</v>
      </c>
      <c r="Y3763" s="68">
        <v>0</v>
      </c>
      <c r="Z3763" s="67">
        <v>0</v>
      </c>
      <c r="AA3763" s="67">
        <v>0</v>
      </c>
      <c r="AB3763" s="68">
        <v>0</v>
      </c>
      <c r="AC3763" s="68">
        <f t="shared" si="13330"/>
        <v>0</v>
      </c>
      <c r="AD3763" s="67">
        <f t="shared" si="13331"/>
        <v>0</v>
      </c>
      <c r="AE3763" s="67">
        <f t="shared" si="13332"/>
        <v>0</v>
      </c>
      <c r="AF3763" s="68">
        <f t="shared" si="13333"/>
        <v>0</v>
      </c>
      <c r="AG3763" s="67" t="e">
        <f>M3763+#REF!-V3763</f>
        <v>#REF!</v>
      </c>
      <c r="AH3763" s="67" t="e">
        <f>N3763+S3763-#REF!</f>
        <v>#REF!</v>
      </c>
      <c r="AI3763" s="68" t="e">
        <f t="shared" si="13334"/>
        <v>#REF!</v>
      </c>
      <c r="AJ3763" s="68" t="e">
        <f t="shared" si="13335"/>
        <v>#REF!</v>
      </c>
      <c r="AK3763" s="71">
        <v>0</v>
      </c>
      <c r="AL3763" s="71">
        <v>0</v>
      </c>
      <c r="AM3763" s="68">
        <f t="shared" si="13336"/>
        <v>0</v>
      </c>
      <c r="AN3763" s="71">
        <v>0</v>
      </c>
      <c r="AO3763" s="71">
        <v>0</v>
      </c>
      <c r="AP3763" s="68">
        <f t="shared" si="13337"/>
        <v>0</v>
      </c>
      <c r="AQ3763" s="68">
        <f t="shared" si="13338"/>
        <v>0</v>
      </c>
      <c r="AR3763" s="71">
        <v>0</v>
      </c>
      <c r="AS3763" s="71">
        <v>0</v>
      </c>
      <c r="AT3763" s="68">
        <f t="shared" si="13339"/>
        <v>0</v>
      </c>
      <c r="AU3763" s="71">
        <v>0</v>
      </c>
      <c r="AV3763" s="71">
        <v>0</v>
      </c>
      <c r="AW3763" s="68">
        <f t="shared" si="13340"/>
        <v>0</v>
      </c>
      <c r="AX3763" s="68">
        <f t="shared" si="13341"/>
        <v>0</v>
      </c>
      <c r="AY3763" s="71">
        <v>0</v>
      </c>
      <c r="AZ3763" s="71">
        <v>0</v>
      </c>
      <c r="BA3763" s="68">
        <f t="shared" si="13342"/>
        <v>0</v>
      </c>
      <c r="BB3763" s="71">
        <v>0</v>
      </c>
      <c r="BC3763" s="71">
        <v>0</v>
      </c>
      <c r="BD3763" s="68">
        <f t="shared" si="13343"/>
        <v>0</v>
      </c>
      <c r="BE3763" s="68">
        <f t="shared" si="13344"/>
        <v>0</v>
      </c>
      <c r="BF3763" s="67">
        <f t="shared" si="13345"/>
        <v>0</v>
      </c>
      <c r="BG3763" s="67">
        <f t="shared" si="13345"/>
        <v>0</v>
      </c>
      <c r="BH3763" s="68">
        <f t="shared" si="13346"/>
        <v>0</v>
      </c>
      <c r="BI3763" s="67" t="e">
        <f t="shared" si="13347"/>
        <v>#REF!</v>
      </c>
      <c r="BJ3763" s="67" t="e">
        <f t="shared" si="13347"/>
        <v>#REF!</v>
      </c>
      <c r="BK3763" s="68" t="e">
        <f t="shared" si="13348"/>
        <v>#REF!</v>
      </c>
      <c r="BL3763" s="68" t="e">
        <f t="shared" si="13170"/>
        <v>#REF!</v>
      </c>
      <c r="BM3763" s="305">
        <v>0</v>
      </c>
      <c r="BN3763" s="305">
        <v>0</v>
      </c>
      <c r="BO3763" s="306"/>
      <c r="BP3763" s="306"/>
      <c r="BQ3763" s="305">
        <v>0</v>
      </c>
      <c r="BR3763" s="305">
        <v>0</v>
      </c>
      <c r="BS3763" s="114" t="s">
        <v>208</v>
      </c>
      <c r="BT3763" s="77"/>
    </row>
    <row r="3764" spans="1:72" s="46" customFormat="1" ht="36.75" hidden="1" customHeight="1">
      <c r="A3764" s="77"/>
      <c r="B3764" s="104">
        <v>2014</v>
      </c>
      <c r="C3764" s="105">
        <v>8317</v>
      </c>
      <c r="D3764" s="104">
        <v>17</v>
      </c>
      <c r="E3764" s="104">
        <v>5000</v>
      </c>
      <c r="F3764" s="104">
        <v>5100</v>
      </c>
      <c r="G3764" s="104">
        <v>515</v>
      </c>
      <c r="H3764" s="104">
        <v>9</v>
      </c>
      <c r="I3764" s="261" t="s">
        <v>158</v>
      </c>
      <c r="J3764" s="141">
        <v>0</v>
      </c>
      <c r="K3764" s="141">
        <v>0</v>
      </c>
      <c r="L3764" s="69">
        <f t="shared" si="13327"/>
        <v>0</v>
      </c>
      <c r="M3764" s="141">
        <v>0</v>
      </c>
      <c r="N3764" s="141">
        <v>0</v>
      </c>
      <c r="O3764" s="69">
        <f t="shared" si="13328"/>
        <v>0</v>
      </c>
      <c r="P3764" s="69">
        <f t="shared" si="13329"/>
        <v>0</v>
      </c>
      <c r="Q3764" s="71">
        <v>0</v>
      </c>
      <c r="R3764" s="71">
        <v>0</v>
      </c>
      <c r="S3764" s="71">
        <v>0</v>
      </c>
      <c r="T3764" s="71">
        <v>0</v>
      </c>
      <c r="U3764" s="71">
        <v>0</v>
      </c>
      <c r="V3764" s="71">
        <v>0</v>
      </c>
      <c r="W3764" s="67">
        <v>0</v>
      </c>
      <c r="X3764" s="67">
        <v>0</v>
      </c>
      <c r="Y3764" s="68">
        <v>0</v>
      </c>
      <c r="Z3764" s="67">
        <v>0</v>
      </c>
      <c r="AA3764" s="67">
        <v>0</v>
      </c>
      <c r="AB3764" s="68">
        <v>0</v>
      </c>
      <c r="AC3764" s="68">
        <f t="shared" si="13330"/>
        <v>0</v>
      </c>
      <c r="AD3764" s="67">
        <f t="shared" si="13331"/>
        <v>0</v>
      </c>
      <c r="AE3764" s="67">
        <f t="shared" si="13332"/>
        <v>0</v>
      </c>
      <c r="AF3764" s="68">
        <f t="shared" si="13333"/>
        <v>0</v>
      </c>
      <c r="AG3764" s="67" t="e">
        <f>M3764+#REF!-V3764</f>
        <v>#REF!</v>
      </c>
      <c r="AH3764" s="67" t="e">
        <f>N3764+S3764-#REF!</f>
        <v>#REF!</v>
      </c>
      <c r="AI3764" s="68" t="e">
        <f t="shared" si="13334"/>
        <v>#REF!</v>
      </c>
      <c r="AJ3764" s="68" t="e">
        <f t="shared" si="13335"/>
        <v>#REF!</v>
      </c>
      <c r="AK3764" s="71">
        <v>0</v>
      </c>
      <c r="AL3764" s="71">
        <v>0</v>
      </c>
      <c r="AM3764" s="68">
        <f t="shared" si="13336"/>
        <v>0</v>
      </c>
      <c r="AN3764" s="71">
        <v>0</v>
      </c>
      <c r="AO3764" s="71">
        <v>0</v>
      </c>
      <c r="AP3764" s="68">
        <f t="shared" si="13337"/>
        <v>0</v>
      </c>
      <c r="AQ3764" s="68">
        <f t="shared" si="13338"/>
        <v>0</v>
      </c>
      <c r="AR3764" s="71">
        <v>0</v>
      </c>
      <c r="AS3764" s="71">
        <v>0</v>
      </c>
      <c r="AT3764" s="68">
        <f t="shared" si="13339"/>
        <v>0</v>
      </c>
      <c r="AU3764" s="71">
        <v>0</v>
      </c>
      <c r="AV3764" s="71">
        <v>0</v>
      </c>
      <c r="AW3764" s="68">
        <f t="shared" si="13340"/>
        <v>0</v>
      </c>
      <c r="AX3764" s="68">
        <f t="shared" si="13341"/>
        <v>0</v>
      </c>
      <c r="AY3764" s="71">
        <v>0</v>
      </c>
      <c r="AZ3764" s="71">
        <v>0</v>
      </c>
      <c r="BA3764" s="68">
        <f t="shared" si="13342"/>
        <v>0</v>
      </c>
      <c r="BB3764" s="71">
        <v>0</v>
      </c>
      <c r="BC3764" s="71">
        <v>0</v>
      </c>
      <c r="BD3764" s="68">
        <f t="shared" si="13343"/>
        <v>0</v>
      </c>
      <c r="BE3764" s="68">
        <f t="shared" si="13344"/>
        <v>0</v>
      </c>
      <c r="BF3764" s="67">
        <f t="shared" si="13345"/>
        <v>0</v>
      </c>
      <c r="BG3764" s="67">
        <f t="shared" si="13345"/>
        <v>0</v>
      </c>
      <c r="BH3764" s="68">
        <f t="shared" si="13346"/>
        <v>0</v>
      </c>
      <c r="BI3764" s="67" t="e">
        <f t="shared" si="13347"/>
        <v>#REF!</v>
      </c>
      <c r="BJ3764" s="67" t="e">
        <f t="shared" si="13347"/>
        <v>#REF!</v>
      </c>
      <c r="BK3764" s="68" t="e">
        <f t="shared" si="13348"/>
        <v>#REF!</v>
      </c>
      <c r="BL3764" s="68" t="e">
        <f t="shared" si="13170"/>
        <v>#REF!</v>
      </c>
      <c r="BM3764" s="305">
        <v>0</v>
      </c>
      <c r="BN3764" s="305">
        <v>0</v>
      </c>
      <c r="BO3764" s="306"/>
      <c r="BP3764" s="306"/>
      <c r="BQ3764" s="305">
        <v>0</v>
      </c>
      <c r="BR3764" s="305">
        <v>0</v>
      </c>
      <c r="BS3764" s="114" t="s">
        <v>208</v>
      </c>
      <c r="BT3764" s="77"/>
    </row>
    <row r="3765" spans="1:72" s="46" customFormat="1" ht="36.75" hidden="1" customHeight="1">
      <c r="A3765" s="77"/>
      <c r="B3765" s="104">
        <v>2014</v>
      </c>
      <c r="C3765" s="105">
        <v>8317</v>
      </c>
      <c r="D3765" s="104">
        <v>17</v>
      </c>
      <c r="E3765" s="104">
        <v>5000</v>
      </c>
      <c r="F3765" s="104">
        <v>5100</v>
      </c>
      <c r="G3765" s="104">
        <v>515</v>
      </c>
      <c r="H3765" s="104">
        <v>10</v>
      </c>
      <c r="I3765" s="261" t="s">
        <v>155</v>
      </c>
      <c r="J3765" s="141">
        <v>0</v>
      </c>
      <c r="K3765" s="141">
        <v>0</v>
      </c>
      <c r="L3765" s="69">
        <f t="shared" si="13327"/>
        <v>0</v>
      </c>
      <c r="M3765" s="141">
        <v>0</v>
      </c>
      <c r="N3765" s="141">
        <v>0</v>
      </c>
      <c r="O3765" s="69">
        <f t="shared" si="13328"/>
        <v>0</v>
      </c>
      <c r="P3765" s="69">
        <f t="shared" si="13329"/>
        <v>0</v>
      </c>
      <c r="Q3765" s="71">
        <v>0</v>
      </c>
      <c r="R3765" s="71">
        <v>0</v>
      </c>
      <c r="S3765" s="71">
        <v>0</v>
      </c>
      <c r="T3765" s="71">
        <v>0</v>
      </c>
      <c r="U3765" s="71">
        <v>0</v>
      </c>
      <c r="V3765" s="71">
        <v>0</v>
      </c>
      <c r="W3765" s="67">
        <v>0</v>
      </c>
      <c r="X3765" s="67">
        <v>0</v>
      </c>
      <c r="Y3765" s="68">
        <v>0</v>
      </c>
      <c r="Z3765" s="67">
        <v>0</v>
      </c>
      <c r="AA3765" s="67">
        <v>0</v>
      </c>
      <c r="AB3765" s="68">
        <v>0</v>
      </c>
      <c r="AC3765" s="68">
        <f t="shared" si="13330"/>
        <v>0</v>
      </c>
      <c r="AD3765" s="67">
        <f t="shared" si="13331"/>
        <v>0</v>
      </c>
      <c r="AE3765" s="67">
        <f t="shared" si="13332"/>
        <v>0</v>
      </c>
      <c r="AF3765" s="68">
        <f t="shared" si="13333"/>
        <v>0</v>
      </c>
      <c r="AG3765" s="67" t="e">
        <f>M3765+#REF!-V3765</f>
        <v>#REF!</v>
      </c>
      <c r="AH3765" s="67" t="e">
        <f>N3765+S3765-#REF!</f>
        <v>#REF!</v>
      </c>
      <c r="AI3765" s="68" t="e">
        <f t="shared" si="13334"/>
        <v>#REF!</v>
      </c>
      <c r="AJ3765" s="68" t="e">
        <f t="shared" si="13335"/>
        <v>#REF!</v>
      </c>
      <c r="AK3765" s="71">
        <v>0</v>
      </c>
      <c r="AL3765" s="71">
        <v>0</v>
      </c>
      <c r="AM3765" s="68">
        <f t="shared" si="13336"/>
        <v>0</v>
      </c>
      <c r="AN3765" s="71">
        <v>0</v>
      </c>
      <c r="AO3765" s="71">
        <v>0</v>
      </c>
      <c r="AP3765" s="68">
        <f t="shared" si="13337"/>
        <v>0</v>
      </c>
      <c r="AQ3765" s="68">
        <f t="shared" si="13338"/>
        <v>0</v>
      </c>
      <c r="AR3765" s="71">
        <v>0</v>
      </c>
      <c r="AS3765" s="71">
        <v>0</v>
      </c>
      <c r="AT3765" s="68">
        <f t="shared" si="13339"/>
        <v>0</v>
      </c>
      <c r="AU3765" s="71">
        <v>0</v>
      </c>
      <c r="AV3765" s="71">
        <v>0</v>
      </c>
      <c r="AW3765" s="68">
        <f t="shared" si="13340"/>
        <v>0</v>
      </c>
      <c r="AX3765" s="68">
        <f t="shared" si="13341"/>
        <v>0</v>
      </c>
      <c r="AY3765" s="71">
        <v>0</v>
      </c>
      <c r="AZ3765" s="71">
        <v>0</v>
      </c>
      <c r="BA3765" s="68">
        <f t="shared" si="13342"/>
        <v>0</v>
      </c>
      <c r="BB3765" s="71">
        <v>0</v>
      </c>
      <c r="BC3765" s="71">
        <v>0</v>
      </c>
      <c r="BD3765" s="68">
        <f t="shared" si="13343"/>
        <v>0</v>
      </c>
      <c r="BE3765" s="68">
        <f t="shared" si="13344"/>
        <v>0</v>
      </c>
      <c r="BF3765" s="67">
        <f t="shared" si="13345"/>
        <v>0</v>
      </c>
      <c r="BG3765" s="67">
        <f t="shared" si="13345"/>
        <v>0</v>
      </c>
      <c r="BH3765" s="68">
        <f t="shared" si="13346"/>
        <v>0</v>
      </c>
      <c r="BI3765" s="67" t="e">
        <f t="shared" si="13347"/>
        <v>#REF!</v>
      </c>
      <c r="BJ3765" s="67" t="e">
        <f t="shared" si="13347"/>
        <v>#REF!</v>
      </c>
      <c r="BK3765" s="68" t="e">
        <f t="shared" si="13348"/>
        <v>#REF!</v>
      </c>
      <c r="BL3765" s="68" t="e">
        <f t="shared" ref="BL3765:BL3828" si="13349">+BH3765+BK3765</f>
        <v>#REF!</v>
      </c>
      <c r="BM3765" s="305">
        <v>0</v>
      </c>
      <c r="BN3765" s="305">
        <v>0</v>
      </c>
      <c r="BO3765" s="306"/>
      <c r="BP3765" s="306"/>
      <c r="BQ3765" s="305">
        <v>0</v>
      </c>
      <c r="BR3765" s="305">
        <v>0</v>
      </c>
      <c r="BS3765" s="114" t="s">
        <v>208</v>
      </c>
      <c r="BT3765" s="77"/>
    </row>
    <row r="3766" spans="1:72" s="46" customFormat="1" ht="36.75" hidden="1" customHeight="1">
      <c r="A3766" s="77"/>
      <c r="B3766" s="104">
        <v>2014</v>
      </c>
      <c r="C3766" s="105">
        <v>8317</v>
      </c>
      <c r="D3766" s="104">
        <v>17</v>
      </c>
      <c r="E3766" s="104">
        <v>5000</v>
      </c>
      <c r="F3766" s="104">
        <v>5100</v>
      </c>
      <c r="G3766" s="104">
        <v>515</v>
      </c>
      <c r="H3766" s="104">
        <v>11</v>
      </c>
      <c r="I3766" s="261" t="s">
        <v>789</v>
      </c>
      <c r="J3766" s="141">
        <v>0</v>
      </c>
      <c r="K3766" s="141">
        <v>0</v>
      </c>
      <c r="L3766" s="69">
        <f t="shared" si="13327"/>
        <v>0</v>
      </c>
      <c r="M3766" s="141">
        <v>0</v>
      </c>
      <c r="N3766" s="141">
        <v>0</v>
      </c>
      <c r="O3766" s="69">
        <f t="shared" si="13328"/>
        <v>0</v>
      </c>
      <c r="P3766" s="69">
        <f t="shared" si="13329"/>
        <v>0</v>
      </c>
      <c r="Q3766" s="71">
        <v>0</v>
      </c>
      <c r="R3766" s="71">
        <v>0</v>
      </c>
      <c r="S3766" s="71">
        <v>0</v>
      </c>
      <c r="T3766" s="71">
        <v>0</v>
      </c>
      <c r="U3766" s="71">
        <v>0</v>
      </c>
      <c r="V3766" s="71">
        <v>0</v>
      </c>
      <c r="W3766" s="67">
        <v>0</v>
      </c>
      <c r="X3766" s="67">
        <v>0</v>
      </c>
      <c r="Y3766" s="68">
        <v>0</v>
      </c>
      <c r="Z3766" s="67">
        <v>0</v>
      </c>
      <c r="AA3766" s="67">
        <v>0</v>
      </c>
      <c r="AB3766" s="68">
        <v>0</v>
      </c>
      <c r="AC3766" s="68">
        <f t="shared" si="13330"/>
        <v>0</v>
      </c>
      <c r="AD3766" s="67">
        <f t="shared" si="13331"/>
        <v>0</v>
      </c>
      <c r="AE3766" s="67">
        <f t="shared" si="13332"/>
        <v>0</v>
      </c>
      <c r="AF3766" s="68">
        <f t="shared" si="13333"/>
        <v>0</v>
      </c>
      <c r="AG3766" s="67" t="e">
        <f>M3766+#REF!-V3766</f>
        <v>#REF!</v>
      </c>
      <c r="AH3766" s="67" t="e">
        <f>N3766+S3766-#REF!</f>
        <v>#REF!</v>
      </c>
      <c r="AI3766" s="68" t="e">
        <f t="shared" si="13334"/>
        <v>#REF!</v>
      </c>
      <c r="AJ3766" s="68" t="e">
        <f t="shared" si="13335"/>
        <v>#REF!</v>
      </c>
      <c r="AK3766" s="71">
        <v>0</v>
      </c>
      <c r="AL3766" s="71">
        <v>0</v>
      </c>
      <c r="AM3766" s="68">
        <f t="shared" si="13336"/>
        <v>0</v>
      </c>
      <c r="AN3766" s="71">
        <v>0</v>
      </c>
      <c r="AO3766" s="71">
        <v>0</v>
      </c>
      <c r="AP3766" s="68">
        <f t="shared" si="13337"/>
        <v>0</v>
      </c>
      <c r="AQ3766" s="68">
        <f t="shared" si="13338"/>
        <v>0</v>
      </c>
      <c r="AR3766" s="71">
        <v>0</v>
      </c>
      <c r="AS3766" s="71">
        <v>0</v>
      </c>
      <c r="AT3766" s="68">
        <f t="shared" si="13339"/>
        <v>0</v>
      </c>
      <c r="AU3766" s="71">
        <v>0</v>
      </c>
      <c r="AV3766" s="71">
        <v>0</v>
      </c>
      <c r="AW3766" s="68">
        <f t="shared" si="13340"/>
        <v>0</v>
      </c>
      <c r="AX3766" s="68">
        <f t="shared" si="13341"/>
        <v>0</v>
      </c>
      <c r="AY3766" s="71">
        <v>0</v>
      </c>
      <c r="AZ3766" s="71">
        <v>0</v>
      </c>
      <c r="BA3766" s="68">
        <f t="shared" si="13342"/>
        <v>0</v>
      </c>
      <c r="BB3766" s="71">
        <v>0</v>
      </c>
      <c r="BC3766" s="71">
        <v>0</v>
      </c>
      <c r="BD3766" s="68">
        <f t="shared" si="13343"/>
        <v>0</v>
      </c>
      <c r="BE3766" s="68">
        <f t="shared" si="13344"/>
        <v>0</v>
      </c>
      <c r="BF3766" s="67">
        <f t="shared" si="13345"/>
        <v>0</v>
      </c>
      <c r="BG3766" s="67">
        <f t="shared" si="13345"/>
        <v>0</v>
      </c>
      <c r="BH3766" s="68">
        <f t="shared" si="13346"/>
        <v>0</v>
      </c>
      <c r="BI3766" s="67" t="e">
        <f t="shared" si="13347"/>
        <v>#REF!</v>
      </c>
      <c r="BJ3766" s="67" t="e">
        <f t="shared" si="13347"/>
        <v>#REF!</v>
      </c>
      <c r="BK3766" s="68" t="e">
        <f t="shared" si="13348"/>
        <v>#REF!</v>
      </c>
      <c r="BL3766" s="68" t="e">
        <f t="shared" si="13349"/>
        <v>#REF!</v>
      </c>
      <c r="BM3766" s="305">
        <v>0</v>
      </c>
      <c r="BN3766" s="305">
        <v>0</v>
      </c>
      <c r="BO3766" s="306"/>
      <c r="BP3766" s="306"/>
      <c r="BQ3766" s="305">
        <v>0</v>
      </c>
      <c r="BR3766" s="305">
        <v>0</v>
      </c>
      <c r="BS3766" s="114" t="s">
        <v>208</v>
      </c>
      <c r="BT3766" s="77"/>
    </row>
    <row r="3767" spans="1:72" s="46" customFormat="1" ht="36.75" hidden="1" customHeight="1">
      <c r="A3767" s="77"/>
      <c r="B3767" s="104">
        <v>2014</v>
      </c>
      <c r="C3767" s="105">
        <v>8317</v>
      </c>
      <c r="D3767" s="104">
        <v>17</v>
      </c>
      <c r="E3767" s="104">
        <v>5000</v>
      </c>
      <c r="F3767" s="104">
        <v>5100</v>
      </c>
      <c r="G3767" s="104">
        <v>515</v>
      </c>
      <c r="H3767" s="104">
        <v>12</v>
      </c>
      <c r="I3767" s="261" t="s">
        <v>160</v>
      </c>
      <c r="J3767" s="141">
        <v>0</v>
      </c>
      <c r="K3767" s="141">
        <v>0</v>
      </c>
      <c r="L3767" s="69">
        <f t="shared" si="13327"/>
        <v>0</v>
      </c>
      <c r="M3767" s="141">
        <v>0</v>
      </c>
      <c r="N3767" s="141">
        <v>0</v>
      </c>
      <c r="O3767" s="69">
        <f t="shared" si="13328"/>
        <v>0</v>
      </c>
      <c r="P3767" s="69">
        <f t="shared" si="13329"/>
        <v>0</v>
      </c>
      <c r="Q3767" s="71">
        <v>0</v>
      </c>
      <c r="R3767" s="71">
        <v>0</v>
      </c>
      <c r="S3767" s="71">
        <v>0</v>
      </c>
      <c r="T3767" s="71">
        <v>0</v>
      </c>
      <c r="U3767" s="71">
        <v>0</v>
      </c>
      <c r="V3767" s="71">
        <v>0</v>
      </c>
      <c r="W3767" s="67">
        <v>0</v>
      </c>
      <c r="X3767" s="67">
        <v>0</v>
      </c>
      <c r="Y3767" s="68">
        <v>0</v>
      </c>
      <c r="Z3767" s="67">
        <v>0</v>
      </c>
      <c r="AA3767" s="67">
        <v>0</v>
      </c>
      <c r="AB3767" s="68">
        <v>0</v>
      </c>
      <c r="AC3767" s="68">
        <f t="shared" si="13330"/>
        <v>0</v>
      </c>
      <c r="AD3767" s="67">
        <f t="shared" si="13331"/>
        <v>0</v>
      </c>
      <c r="AE3767" s="67">
        <f t="shared" si="13332"/>
        <v>0</v>
      </c>
      <c r="AF3767" s="68">
        <f t="shared" si="13333"/>
        <v>0</v>
      </c>
      <c r="AG3767" s="67" t="e">
        <f>M3767+#REF!-V3767</f>
        <v>#REF!</v>
      </c>
      <c r="AH3767" s="67" t="e">
        <f>N3767+S3767-#REF!</f>
        <v>#REF!</v>
      </c>
      <c r="AI3767" s="68" t="e">
        <f t="shared" si="13334"/>
        <v>#REF!</v>
      </c>
      <c r="AJ3767" s="68" t="e">
        <f t="shared" si="13335"/>
        <v>#REF!</v>
      </c>
      <c r="AK3767" s="71">
        <v>0</v>
      </c>
      <c r="AL3767" s="71">
        <v>0</v>
      </c>
      <c r="AM3767" s="68">
        <f t="shared" si="13336"/>
        <v>0</v>
      </c>
      <c r="AN3767" s="71">
        <v>0</v>
      </c>
      <c r="AO3767" s="71">
        <v>0</v>
      </c>
      <c r="AP3767" s="68">
        <f t="shared" si="13337"/>
        <v>0</v>
      </c>
      <c r="AQ3767" s="68">
        <f t="shared" si="13338"/>
        <v>0</v>
      </c>
      <c r="AR3767" s="71">
        <v>0</v>
      </c>
      <c r="AS3767" s="71">
        <v>0</v>
      </c>
      <c r="AT3767" s="68">
        <f t="shared" si="13339"/>
        <v>0</v>
      </c>
      <c r="AU3767" s="71">
        <v>0</v>
      </c>
      <c r="AV3767" s="71">
        <v>0</v>
      </c>
      <c r="AW3767" s="68">
        <f t="shared" si="13340"/>
        <v>0</v>
      </c>
      <c r="AX3767" s="68">
        <f t="shared" si="13341"/>
        <v>0</v>
      </c>
      <c r="AY3767" s="71">
        <v>0</v>
      </c>
      <c r="AZ3767" s="71">
        <v>0</v>
      </c>
      <c r="BA3767" s="68">
        <f t="shared" si="13342"/>
        <v>0</v>
      </c>
      <c r="BB3767" s="71">
        <v>0</v>
      </c>
      <c r="BC3767" s="71">
        <v>0</v>
      </c>
      <c r="BD3767" s="68">
        <f t="shared" si="13343"/>
        <v>0</v>
      </c>
      <c r="BE3767" s="68">
        <f t="shared" si="13344"/>
        <v>0</v>
      </c>
      <c r="BF3767" s="67">
        <f t="shared" si="13345"/>
        <v>0</v>
      </c>
      <c r="BG3767" s="67">
        <f t="shared" si="13345"/>
        <v>0</v>
      </c>
      <c r="BH3767" s="68">
        <f t="shared" si="13346"/>
        <v>0</v>
      </c>
      <c r="BI3767" s="67" t="e">
        <f t="shared" si="13347"/>
        <v>#REF!</v>
      </c>
      <c r="BJ3767" s="67" t="e">
        <f t="shared" si="13347"/>
        <v>#REF!</v>
      </c>
      <c r="BK3767" s="68" t="e">
        <f t="shared" si="13348"/>
        <v>#REF!</v>
      </c>
      <c r="BL3767" s="68" t="e">
        <f t="shared" si="13349"/>
        <v>#REF!</v>
      </c>
      <c r="BM3767" s="305">
        <v>0</v>
      </c>
      <c r="BN3767" s="305">
        <v>0</v>
      </c>
      <c r="BO3767" s="306"/>
      <c r="BP3767" s="306"/>
      <c r="BQ3767" s="305">
        <v>0</v>
      </c>
      <c r="BR3767" s="305">
        <v>0</v>
      </c>
      <c r="BS3767" s="114" t="s">
        <v>208</v>
      </c>
      <c r="BT3767" s="77"/>
    </row>
    <row r="3768" spans="1:72" s="77" customFormat="1" ht="36.75" hidden="1" customHeight="1">
      <c r="B3768" s="20">
        <v>2014</v>
      </c>
      <c r="C3768" s="65">
        <v>8317</v>
      </c>
      <c r="D3768" s="20">
        <v>17</v>
      </c>
      <c r="E3768" s="20">
        <v>5000</v>
      </c>
      <c r="F3768" s="20">
        <v>5100</v>
      </c>
      <c r="G3768" s="20">
        <v>515</v>
      </c>
      <c r="H3768" s="20">
        <v>13</v>
      </c>
      <c r="I3768" s="66" t="s">
        <v>1649</v>
      </c>
      <c r="J3768" s="141">
        <v>0</v>
      </c>
      <c r="K3768" s="141">
        <v>0</v>
      </c>
      <c r="L3768" s="69">
        <f t="shared" si="13327"/>
        <v>0</v>
      </c>
      <c r="M3768" s="141">
        <v>0</v>
      </c>
      <c r="N3768" s="141">
        <v>0</v>
      </c>
      <c r="O3768" s="69">
        <f t="shared" si="13328"/>
        <v>0</v>
      </c>
      <c r="P3768" s="69">
        <f t="shared" si="13329"/>
        <v>0</v>
      </c>
      <c r="Q3768" s="71">
        <v>0</v>
      </c>
      <c r="R3768" s="71">
        <v>0</v>
      </c>
      <c r="S3768" s="71">
        <v>0</v>
      </c>
      <c r="T3768" s="71">
        <v>0</v>
      </c>
      <c r="U3768" s="71">
        <v>0</v>
      </c>
      <c r="V3768" s="71">
        <v>0</v>
      </c>
      <c r="W3768" s="67">
        <v>0</v>
      </c>
      <c r="X3768" s="67">
        <v>0</v>
      </c>
      <c r="Y3768" s="68">
        <v>0</v>
      </c>
      <c r="Z3768" s="67">
        <v>0</v>
      </c>
      <c r="AA3768" s="67">
        <v>0</v>
      </c>
      <c r="AB3768" s="68">
        <v>0</v>
      </c>
      <c r="AC3768" s="68">
        <f t="shared" si="13330"/>
        <v>0</v>
      </c>
      <c r="AD3768" s="67">
        <f t="shared" si="13331"/>
        <v>0</v>
      </c>
      <c r="AE3768" s="67">
        <f t="shared" si="13332"/>
        <v>0</v>
      </c>
      <c r="AF3768" s="68">
        <f t="shared" si="13333"/>
        <v>0</v>
      </c>
      <c r="AG3768" s="67" t="e">
        <f>M3768+#REF!-V3768</f>
        <v>#REF!</v>
      </c>
      <c r="AH3768" s="67" t="e">
        <f>N3768+S3768-#REF!</f>
        <v>#REF!</v>
      </c>
      <c r="AI3768" s="68" t="e">
        <f t="shared" si="13334"/>
        <v>#REF!</v>
      </c>
      <c r="AJ3768" s="68" t="e">
        <f t="shared" si="13335"/>
        <v>#REF!</v>
      </c>
      <c r="AK3768" s="71">
        <v>0</v>
      </c>
      <c r="AL3768" s="71">
        <v>0</v>
      </c>
      <c r="AM3768" s="68">
        <f t="shared" si="13336"/>
        <v>0</v>
      </c>
      <c r="AN3768" s="71">
        <v>0</v>
      </c>
      <c r="AO3768" s="71">
        <v>0</v>
      </c>
      <c r="AP3768" s="68">
        <f t="shared" si="13337"/>
        <v>0</v>
      </c>
      <c r="AQ3768" s="68">
        <f t="shared" si="13338"/>
        <v>0</v>
      </c>
      <c r="AR3768" s="71">
        <v>0</v>
      </c>
      <c r="AS3768" s="71">
        <v>0</v>
      </c>
      <c r="AT3768" s="68">
        <f t="shared" si="13339"/>
        <v>0</v>
      </c>
      <c r="AU3768" s="71">
        <v>0</v>
      </c>
      <c r="AV3768" s="71">
        <v>0</v>
      </c>
      <c r="AW3768" s="68">
        <f t="shared" si="13340"/>
        <v>0</v>
      </c>
      <c r="AX3768" s="68">
        <f t="shared" si="13341"/>
        <v>0</v>
      </c>
      <c r="AY3768" s="71">
        <v>0</v>
      </c>
      <c r="AZ3768" s="71">
        <v>0</v>
      </c>
      <c r="BA3768" s="68">
        <f t="shared" si="13342"/>
        <v>0</v>
      </c>
      <c r="BB3768" s="71">
        <v>0</v>
      </c>
      <c r="BC3768" s="71">
        <v>0</v>
      </c>
      <c r="BD3768" s="68">
        <f t="shared" si="13343"/>
        <v>0</v>
      </c>
      <c r="BE3768" s="68">
        <f t="shared" si="13344"/>
        <v>0</v>
      </c>
      <c r="BF3768" s="67">
        <f t="shared" si="13345"/>
        <v>0</v>
      </c>
      <c r="BG3768" s="67">
        <f t="shared" si="13345"/>
        <v>0</v>
      </c>
      <c r="BH3768" s="68">
        <f t="shared" si="13346"/>
        <v>0</v>
      </c>
      <c r="BI3768" s="67" t="e">
        <f t="shared" si="13347"/>
        <v>#REF!</v>
      </c>
      <c r="BJ3768" s="67" t="e">
        <f t="shared" si="13347"/>
        <v>#REF!</v>
      </c>
      <c r="BK3768" s="68" t="e">
        <f t="shared" si="13348"/>
        <v>#REF!</v>
      </c>
      <c r="BL3768" s="68" t="e">
        <f t="shared" si="13349"/>
        <v>#REF!</v>
      </c>
      <c r="BM3768" s="305">
        <v>0</v>
      </c>
      <c r="BN3768" s="305">
        <v>0</v>
      </c>
      <c r="BO3768" s="306"/>
      <c r="BP3768" s="306"/>
      <c r="BQ3768" s="305">
        <v>0</v>
      </c>
      <c r="BR3768" s="305">
        <v>0</v>
      </c>
      <c r="BS3768" s="114" t="s">
        <v>208</v>
      </c>
    </row>
    <row r="3769" spans="1:72" s="77" customFormat="1" ht="36.75" hidden="1" customHeight="1">
      <c r="B3769" s="20">
        <v>2014</v>
      </c>
      <c r="C3769" s="65">
        <v>8317</v>
      </c>
      <c r="D3769" s="20">
        <v>17</v>
      </c>
      <c r="E3769" s="20">
        <v>5000</v>
      </c>
      <c r="F3769" s="20">
        <v>5100</v>
      </c>
      <c r="G3769" s="20">
        <v>515</v>
      </c>
      <c r="H3769" s="20">
        <v>14</v>
      </c>
      <c r="I3769" s="66" t="s">
        <v>1650</v>
      </c>
      <c r="J3769" s="141">
        <v>0</v>
      </c>
      <c r="K3769" s="141">
        <v>0</v>
      </c>
      <c r="L3769" s="69">
        <f t="shared" si="13327"/>
        <v>0</v>
      </c>
      <c r="M3769" s="141">
        <v>0</v>
      </c>
      <c r="N3769" s="141">
        <v>0</v>
      </c>
      <c r="O3769" s="69">
        <f t="shared" si="13328"/>
        <v>0</v>
      </c>
      <c r="P3769" s="69">
        <f t="shared" si="13329"/>
        <v>0</v>
      </c>
      <c r="Q3769" s="71">
        <v>0</v>
      </c>
      <c r="R3769" s="71">
        <v>0</v>
      </c>
      <c r="S3769" s="71">
        <v>0</v>
      </c>
      <c r="T3769" s="71">
        <v>0</v>
      </c>
      <c r="U3769" s="71">
        <v>0</v>
      </c>
      <c r="V3769" s="71">
        <v>0</v>
      </c>
      <c r="W3769" s="67">
        <v>0</v>
      </c>
      <c r="X3769" s="67">
        <v>0</v>
      </c>
      <c r="Y3769" s="68">
        <v>0</v>
      </c>
      <c r="Z3769" s="67">
        <v>0</v>
      </c>
      <c r="AA3769" s="67">
        <v>0</v>
      </c>
      <c r="AB3769" s="68">
        <v>0</v>
      </c>
      <c r="AC3769" s="68">
        <f t="shared" si="13330"/>
        <v>0</v>
      </c>
      <c r="AD3769" s="67">
        <f t="shared" si="13331"/>
        <v>0</v>
      </c>
      <c r="AE3769" s="67">
        <f t="shared" si="13332"/>
        <v>0</v>
      </c>
      <c r="AF3769" s="68">
        <f t="shared" si="13333"/>
        <v>0</v>
      </c>
      <c r="AG3769" s="67" t="e">
        <f>M3769+#REF!-V3769</f>
        <v>#REF!</v>
      </c>
      <c r="AH3769" s="67" t="e">
        <f>N3769+S3769-#REF!</f>
        <v>#REF!</v>
      </c>
      <c r="AI3769" s="68" t="e">
        <f t="shared" si="13334"/>
        <v>#REF!</v>
      </c>
      <c r="AJ3769" s="68" t="e">
        <f t="shared" si="13335"/>
        <v>#REF!</v>
      </c>
      <c r="AK3769" s="71">
        <v>0</v>
      </c>
      <c r="AL3769" s="71">
        <v>0</v>
      </c>
      <c r="AM3769" s="68">
        <f t="shared" si="13336"/>
        <v>0</v>
      </c>
      <c r="AN3769" s="71">
        <v>0</v>
      </c>
      <c r="AO3769" s="71">
        <v>0</v>
      </c>
      <c r="AP3769" s="68">
        <f t="shared" si="13337"/>
        <v>0</v>
      </c>
      <c r="AQ3769" s="68">
        <f t="shared" si="13338"/>
        <v>0</v>
      </c>
      <c r="AR3769" s="71">
        <v>0</v>
      </c>
      <c r="AS3769" s="71">
        <v>0</v>
      </c>
      <c r="AT3769" s="68">
        <f t="shared" si="13339"/>
        <v>0</v>
      </c>
      <c r="AU3769" s="71">
        <v>0</v>
      </c>
      <c r="AV3769" s="71">
        <v>0</v>
      </c>
      <c r="AW3769" s="68">
        <f t="shared" si="13340"/>
        <v>0</v>
      </c>
      <c r="AX3769" s="68">
        <f t="shared" si="13341"/>
        <v>0</v>
      </c>
      <c r="AY3769" s="71">
        <v>0</v>
      </c>
      <c r="AZ3769" s="71">
        <v>0</v>
      </c>
      <c r="BA3769" s="68">
        <f t="shared" si="13342"/>
        <v>0</v>
      </c>
      <c r="BB3769" s="71">
        <v>0</v>
      </c>
      <c r="BC3769" s="71">
        <v>0</v>
      </c>
      <c r="BD3769" s="68">
        <f t="shared" si="13343"/>
        <v>0</v>
      </c>
      <c r="BE3769" s="68">
        <f t="shared" si="13344"/>
        <v>0</v>
      </c>
      <c r="BF3769" s="67">
        <f t="shared" si="13345"/>
        <v>0</v>
      </c>
      <c r="BG3769" s="67">
        <f t="shared" si="13345"/>
        <v>0</v>
      </c>
      <c r="BH3769" s="68">
        <f t="shared" si="13346"/>
        <v>0</v>
      </c>
      <c r="BI3769" s="67" t="e">
        <f t="shared" si="13347"/>
        <v>#REF!</v>
      </c>
      <c r="BJ3769" s="67" t="e">
        <f t="shared" si="13347"/>
        <v>#REF!</v>
      </c>
      <c r="BK3769" s="68" t="e">
        <f t="shared" si="13348"/>
        <v>#REF!</v>
      </c>
      <c r="BL3769" s="68" t="e">
        <f t="shared" si="13349"/>
        <v>#REF!</v>
      </c>
      <c r="BM3769" s="305">
        <v>0</v>
      </c>
      <c r="BN3769" s="305">
        <v>0</v>
      </c>
      <c r="BO3769" s="306"/>
      <c r="BP3769" s="306"/>
      <c r="BQ3769" s="305">
        <v>0</v>
      </c>
      <c r="BR3769" s="305">
        <v>0</v>
      </c>
      <c r="BS3769" s="114" t="s">
        <v>208</v>
      </c>
    </row>
    <row r="3770" spans="1:72" s="46" customFormat="1" ht="36.75" hidden="1" customHeight="1">
      <c r="A3770" s="77"/>
      <c r="B3770" s="20">
        <v>2014</v>
      </c>
      <c r="C3770" s="65">
        <v>8317</v>
      </c>
      <c r="D3770" s="20">
        <v>17</v>
      </c>
      <c r="E3770" s="20">
        <v>5000</v>
      </c>
      <c r="F3770" s="20">
        <v>5100</v>
      </c>
      <c r="G3770" s="20">
        <v>515</v>
      </c>
      <c r="H3770" s="20">
        <v>15</v>
      </c>
      <c r="I3770" s="261" t="s">
        <v>718</v>
      </c>
      <c r="J3770" s="141">
        <v>0</v>
      </c>
      <c r="K3770" s="141">
        <v>0</v>
      </c>
      <c r="L3770" s="69">
        <f t="shared" si="13327"/>
        <v>0</v>
      </c>
      <c r="M3770" s="141">
        <v>0</v>
      </c>
      <c r="N3770" s="141">
        <v>0</v>
      </c>
      <c r="O3770" s="69">
        <f t="shared" si="13328"/>
        <v>0</v>
      </c>
      <c r="P3770" s="69">
        <f t="shared" si="13329"/>
        <v>0</v>
      </c>
      <c r="Q3770" s="71">
        <v>0</v>
      </c>
      <c r="R3770" s="71">
        <v>0</v>
      </c>
      <c r="S3770" s="71">
        <v>0</v>
      </c>
      <c r="T3770" s="71">
        <v>0</v>
      </c>
      <c r="U3770" s="71">
        <v>0</v>
      </c>
      <c r="V3770" s="71">
        <v>0</v>
      </c>
      <c r="W3770" s="67">
        <v>0</v>
      </c>
      <c r="X3770" s="67">
        <v>0</v>
      </c>
      <c r="Y3770" s="68">
        <v>0</v>
      </c>
      <c r="Z3770" s="67">
        <v>0</v>
      </c>
      <c r="AA3770" s="67">
        <v>0</v>
      </c>
      <c r="AB3770" s="68">
        <v>0</v>
      </c>
      <c r="AC3770" s="68">
        <f t="shared" si="13330"/>
        <v>0</v>
      </c>
      <c r="AD3770" s="67">
        <f t="shared" si="13331"/>
        <v>0</v>
      </c>
      <c r="AE3770" s="67">
        <f t="shared" si="13332"/>
        <v>0</v>
      </c>
      <c r="AF3770" s="68">
        <f t="shared" si="13333"/>
        <v>0</v>
      </c>
      <c r="AG3770" s="67" t="e">
        <f>M3770+#REF!-V3770</f>
        <v>#REF!</v>
      </c>
      <c r="AH3770" s="67" t="e">
        <f>N3770+S3770-#REF!</f>
        <v>#REF!</v>
      </c>
      <c r="AI3770" s="68" t="e">
        <f t="shared" si="13334"/>
        <v>#REF!</v>
      </c>
      <c r="AJ3770" s="68" t="e">
        <f t="shared" si="13335"/>
        <v>#REF!</v>
      </c>
      <c r="AK3770" s="71">
        <v>0</v>
      </c>
      <c r="AL3770" s="71">
        <v>0</v>
      </c>
      <c r="AM3770" s="68">
        <f t="shared" si="13336"/>
        <v>0</v>
      </c>
      <c r="AN3770" s="71">
        <v>0</v>
      </c>
      <c r="AO3770" s="71">
        <v>0</v>
      </c>
      <c r="AP3770" s="68">
        <f t="shared" si="13337"/>
        <v>0</v>
      </c>
      <c r="AQ3770" s="68">
        <f t="shared" si="13338"/>
        <v>0</v>
      </c>
      <c r="AR3770" s="71">
        <v>0</v>
      </c>
      <c r="AS3770" s="71">
        <v>0</v>
      </c>
      <c r="AT3770" s="68">
        <f t="shared" si="13339"/>
        <v>0</v>
      </c>
      <c r="AU3770" s="71">
        <v>0</v>
      </c>
      <c r="AV3770" s="71">
        <v>0</v>
      </c>
      <c r="AW3770" s="68">
        <f t="shared" si="13340"/>
        <v>0</v>
      </c>
      <c r="AX3770" s="68">
        <f t="shared" si="13341"/>
        <v>0</v>
      </c>
      <c r="AY3770" s="71">
        <v>0</v>
      </c>
      <c r="AZ3770" s="71">
        <v>0</v>
      </c>
      <c r="BA3770" s="68">
        <f t="shared" si="13342"/>
        <v>0</v>
      </c>
      <c r="BB3770" s="71">
        <v>0</v>
      </c>
      <c r="BC3770" s="71">
        <v>0</v>
      </c>
      <c r="BD3770" s="68">
        <f t="shared" si="13343"/>
        <v>0</v>
      </c>
      <c r="BE3770" s="68">
        <f t="shared" si="13344"/>
        <v>0</v>
      </c>
      <c r="BF3770" s="67">
        <f t="shared" si="13345"/>
        <v>0</v>
      </c>
      <c r="BG3770" s="67">
        <f t="shared" si="13345"/>
        <v>0</v>
      </c>
      <c r="BH3770" s="68">
        <f t="shared" si="13346"/>
        <v>0</v>
      </c>
      <c r="BI3770" s="67" t="e">
        <f t="shared" si="13347"/>
        <v>#REF!</v>
      </c>
      <c r="BJ3770" s="67" t="e">
        <f t="shared" si="13347"/>
        <v>#REF!</v>
      </c>
      <c r="BK3770" s="68" t="e">
        <f t="shared" si="13348"/>
        <v>#REF!</v>
      </c>
      <c r="BL3770" s="68" t="e">
        <f t="shared" si="13349"/>
        <v>#REF!</v>
      </c>
      <c r="BM3770" s="305">
        <v>0</v>
      </c>
      <c r="BN3770" s="305">
        <v>0</v>
      </c>
      <c r="BO3770" s="306"/>
      <c r="BP3770" s="306"/>
      <c r="BQ3770" s="305">
        <v>0</v>
      </c>
      <c r="BR3770" s="305">
        <v>0</v>
      </c>
      <c r="BS3770" s="114" t="s">
        <v>208</v>
      </c>
      <c r="BT3770" s="77"/>
    </row>
    <row r="3771" spans="1:72" s="101" customFormat="1" ht="40.5" hidden="1" customHeight="1">
      <c r="A3771" s="100"/>
      <c r="B3771" s="20">
        <v>2014</v>
      </c>
      <c r="C3771" s="65">
        <v>8317</v>
      </c>
      <c r="D3771" s="20">
        <v>17</v>
      </c>
      <c r="E3771" s="20">
        <v>5000</v>
      </c>
      <c r="F3771" s="20">
        <v>5100</v>
      </c>
      <c r="G3771" s="20">
        <v>515</v>
      </c>
      <c r="H3771" s="20">
        <v>16</v>
      </c>
      <c r="I3771" s="261" t="s">
        <v>1651</v>
      </c>
      <c r="J3771" s="141">
        <v>0</v>
      </c>
      <c r="K3771" s="141">
        <v>0</v>
      </c>
      <c r="L3771" s="69">
        <f t="shared" si="13327"/>
        <v>0</v>
      </c>
      <c r="M3771" s="141">
        <v>0</v>
      </c>
      <c r="N3771" s="141">
        <v>0</v>
      </c>
      <c r="O3771" s="69">
        <f t="shared" si="13328"/>
        <v>0</v>
      </c>
      <c r="P3771" s="69">
        <f t="shared" si="13329"/>
        <v>0</v>
      </c>
      <c r="Q3771" s="71">
        <v>0</v>
      </c>
      <c r="R3771" s="71">
        <v>0</v>
      </c>
      <c r="S3771" s="71">
        <v>0</v>
      </c>
      <c r="T3771" s="71">
        <v>0</v>
      </c>
      <c r="U3771" s="71">
        <v>0</v>
      </c>
      <c r="V3771" s="71">
        <v>0</v>
      </c>
      <c r="W3771" s="67">
        <v>0</v>
      </c>
      <c r="X3771" s="67">
        <v>0</v>
      </c>
      <c r="Y3771" s="68">
        <v>0</v>
      </c>
      <c r="Z3771" s="67">
        <v>0</v>
      </c>
      <c r="AA3771" s="67">
        <v>0</v>
      </c>
      <c r="AB3771" s="68">
        <v>0</v>
      </c>
      <c r="AC3771" s="68">
        <f t="shared" si="13330"/>
        <v>0</v>
      </c>
      <c r="AD3771" s="67">
        <f t="shared" si="13331"/>
        <v>0</v>
      </c>
      <c r="AE3771" s="67">
        <f t="shared" si="13332"/>
        <v>0</v>
      </c>
      <c r="AF3771" s="68">
        <f t="shared" si="13333"/>
        <v>0</v>
      </c>
      <c r="AG3771" s="67" t="e">
        <f>M3771+#REF!-V3771</f>
        <v>#REF!</v>
      </c>
      <c r="AH3771" s="67" t="e">
        <f>N3771+S3771-#REF!</f>
        <v>#REF!</v>
      </c>
      <c r="AI3771" s="68" t="e">
        <f t="shared" si="13334"/>
        <v>#REF!</v>
      </c>
      <c r="AJ3771" s="68" t="e">
        <f t="shared" si="13335"/>
        <v>#REF!</v>
      </c>
      <c r="AK3771" s="71">
        <v>0</v>
      </c>
      <c r="AL3771" s="71">
        <v>0</v>
      </c>
      <c r="AM3771" s="68">
        <f t="shared" si="13336"/>
        <v>0</v>
      </c>
      <c r="AN3771" s="71">
        <v>0</v>
      </c>
      <c r="AO3771" s="71">
        <v>0</v>
      </c>
      <c r="AP3771" s="68">
        <f t="shared" si="13337"/>
        <v>0</v>
      </c>
      <c r="AQ3771" s="68">
        <f t="shared" si="13338"/>
        <v>0</v>
      </c>
      <c r="AR3771" s="71">
        <v>0</v>
      </c>
      <c r="AS3771" s="71">
        <v>0</v>
      </c>
      <c r="AT3771" s="68">
        <f t="shared" si="13339"/>
        <v>0</v>
      </c>
      <c r="AU3771" s="71">
        <v>0</v>
      </c>
      <c r="AV3771" s="71">
        <v>0</v>
      </c>
      <c r="AW3771" s="68">
        <f t="shared" si="13340"/>
        <v>0</v>
      </c>
      <c r="AX3771" s="68">
        <f t="shared" si="13341"/>
        <v>0</v>
      </c>
      <c r="AY3771" s="71">
        <v>0</v>
      </c>
      <c r="AZ3771" s="71">
        <v>0</v>
      </c>
      <c r="BA3771" s="68">
        <f t="shared" si="13342"/>
        <v>0</v>
      </c>
      <c r="BB3771" s="71">
        <v>0</v>
      </c>
      <c r="BC3771" s="71">
        <v>0</v>
      </c>
      <c r="BD3771" s="68">
        <f t="shared" si="13343"/>
        <v>0</v>
      </c>
      <c r="BE3771" s="68">
        <f t="shared" si="13344"/>
        <v>0</v>
      </c>
      <c r="BF3771" s="67">
        <f t="shared" si="13345"/>
        <v>0</v>
      </c>
      <c r="BG3771" s="67">
        <f t="shared" si="13345"/>
        <v>0</v>
      </c>
      <c r="BH3771" s="68">
        <f t="shared" si="13346"/>
        <v>0</v>
      </c>
      <c r="BI3771" s="67" t="e">
        <f t="shared" si="13347"/>
        <v>#REF!</v>
      </c>
      <c r="BJ3771" s="67" t="e">
        <f t="shared" si="13347"/>
        <v>#REF!</v>
      </c>
      <c r="BK3771" s="68" t="e">
        <f t="shared" si="13348"/>
        <v>#REF!</v>
      </c>
      <c r="BL3771" s="68" t="e">
        <f t="shared" si="13349"/>
        <v>#REF!</v>
      </c>
      <c r="BM3771" s="305">
        <v>0</v>
      </c>
      <c r="BN3771" s="305">
        <v>0</v>
      </c>
      <c r="BO3771" s="306"/>
      <c r="BP3771" s="306"/>
      <c r="BQ3771" s="305">
        <v>0</v>
      </c>
      <c r="BR3771" s="305">
        <v>0</v>
      </c>
      <c r="BS3771" s="114" t="s">
        <v>208</v>
      </c>
      <c r="BT3771" s="100"/>
    </row>
    <row r="3772" spans="1:72" s="101" customFormat="1" ht="40.5" hidden="1" customHeight="1">
      <c r="A3772" s="100"/>
      <c r="B3772" s="20">
        <v>2014</v>
      </c>
      <c r="C3772" s="65">
        <v>8317</v>
      </c>
      <c r="D3772" s="20">
        <v>17</v>
      </c>
      <c r="E3772" s="20">
        <v>5000</v>
      </c>
      <c r="F3772" s="20">
        <v>5100</v>
      </c>
      <c r="G3772" s="20">
        <v>515</v>
      </c>
      <c r="H3772" s="20">
        <v>17</v>
      </c>
      <c r="I3772" s="261" t="s">
        <v>1652</v>
      </c>
      <c r="J3772" s="141">
        <v>0</v>
      </c>
      <c r="K3772" s="141">
        <v>0</v>
      </c>
      <c r="L3772" s="69">
        <f t="shared" si="13327"/>
        <v>0</v>
      </c>
      <c r="M3772" s="141">
        <v>0</v>
      </c>
      <c r="N3772" s="141">
        <v>0</v>
      </c>
      <c r="O3772" s="69">
        <f t="shared" si="13328"/>
        <v>0</v>
      </c>
      <c r="P3772" s="69">
        <f t="shared" si="13329"/>
        <v>0</v>
      </c>
      <c r="Q3772" s="71">
        <v>0</v>
      </c>
      <c r="R3772" s="71">
        <v>0</v>
      </c>
      <c r="S3772" s="71">
        <v>0</v>
      </c>
      <c r="T3772" s="71">
        <v>0</v>
      </c>
      <c r="U3772" s="71">
        <v>0</v>
      </c>
      <c r="V3772" s="71">
        <v>0</v>
      </c>
      <c r="W3772" s="67">
        <v>0</v>
      </c>
      <c r="X3772" s="67">
        <v>0</v>
      </c>
      <c r="Y3772" s="68">
        <v>0</v>
      </c>
      <c r="Z3772" s="67">
        <v>0</v>
      </c>
      <c r="AA3772" s="67">
        <v>0</v>
      </c>
      <c r="AB3772" s="68">
        <v>0</v>
      </c>
      <c r="AC3772" s="68">
        <f t="shared" si="13330"/>
        <v>0</v>
      </c>
      <c r="AD3772" s="67">
        <f t="shared" si="13331"/>
        <v>0</v>
      </c>
      <c r="AE3772" s="67">
        <f t="shared" si="13332"/>
        <v>0</v>
      </c>
      <c r="AF3772" s="68">
        <f t="shared" si="13333"/>
        <v>0</v>
      </c>
      <c r="AG3772" s="67" t="e">
        <f>M3772+#REF!-V3772</f>
        <v>#REF!</v>
      </c>
      <c r="AH3772" s="67" t="e">
        <f>N3772+S3772-#REF!</f>
        <v>#REF!</v>
      </c>
      <c r="AI3772" s="68" t="e">
        <f t="shared" si="13334"/>
        <v>#REF!</v>
      </c>
      <c r="AJ3772" s="68" t="e">
        <f t="shared" si="13335"/>
        <v>#REF!</v>
      </c>
      <c r="AK3772" s="71">
        <v>0</v>
      </c>
      <c r="AL3772" s="71">
        <v>0</v>
      </c>
      <c r="AM3772" s="68">
        <f t="shared" si="13336"/>
        <v>0</v>
      </c>
      <c r="AN3772" s="71">
        <v>0</v>
      </c>
      <c r="AO3772" s="71">
        <v>0</v>
      </c>
      <c r="AP3772" s="68">
        <f t="shared" si="13337"/>
        <v>0</v>
      </c>
      <c r="AQ3772" s="68">
        <f t="shared" si="13338"/>
        <v>0</v>
      </c>
      <c r="AR3772" s="71">
        <v>0</v>
      </c>
      <c r="AS3772" s="71">
        <v>0</v>
      </c>
      <c r="AT3772" s="68">
        <f t="shared" si="13339"/>
        <v>0</v>
      </c>
      <c r="AU3772" s="71">
        <v>0</v>
      </c>
      <c r="AV3772" s="71">
        <v>0</v>
      </c>
      <c r="AW3772" s="68">
        <f t="shared" si="13340"/>
        <v>0</v>
      </c>
      <c r="AX3772" s="68">
        <f t="shared" si="13341"/>
        <v>0</v>
      </c>
      <c r="AY3772" s="71">
        <v>0</v>
      </c>
      <c r="AZ3772" s="71">
        <v>0</v>
      </c>
      <c r="BA3772" s="68">
        <f t="shared" si="13342"/>
        <v>0</v>
      </c>
      <c r="BB3772" s="71">
        <v>0</v>
      </c>
      <c r="BC3772" s="71">
        <v>0</v>
      </c>
      <c r="BD3772" s="68">
        <f t="shared" si="13343"/>
        <v>0</v>
      </c>
      <c r="BE3772" s="68">
        <f t="shared" si="13344"/>
        <v>0</v>
      </c>
      <c r="BF3772" s="67">
        <f t="shared" si="13345"/>
        <v>0</v>
      </c>
      <c r="BG3772" s="67">
        <f t="shared" si="13345"/>
        <v>0</v>
      </c>
      <c r="BH3772" s="68">
        <f t="shared" si="13346"/>
        <v>0</v>
      </c>
      <c r="BI3772" s="67" t="e">
        <f t="shared" si="13347"/>
        <v>#REF!</v>
      </c>
      <c r="BJ3772" s="67" t="e">
        <f t="shared" si="13347"/>
        <v>#REF!</v>
      </c>
      <c r="BK3772" s="68" t="e">
        <f t="shared" si="13348"/>
        <v>#REF!</v>
      </c>
      <c r="BL3772" s="68" t="e">
        <f t="shared" si="13349"/>
        <v>#REF!</v>
      </c>
      <c r="BM3772" s="305">
        <v>0</v>
      </c>
      <c r="BN3772" s="305">
        <v>0</v>
      </c>
      <c r="BO3772" s="306"/>
      <c r="BP3772" s="306"/>
      <c r="BQ3772" s="305">
        <v>0</v>
      </c>
      <c r="BR3772" s="305">
        <v>0</v>
      </c>
      <c r="BS3772" s="114" t="s">
        <v>208</v>
      </c>
      <c r="BT3772" s="100"/>
    </row>
    <row r="3773" spans="1:72" s="46" customFormat="1" ht="36.75" hidden="1" customHeight="1">
      <c r="A3773" s="77"/>
      <c r="B3773" s="20">
        <v>2014</v>
      </c>
      <c r="C3773" s="65">
        <v>8317</v>
      </c>
      <c r="D3773" s="20">
        <v>17</v>
      </c>
      <c r="E3773" s="20">
        <v>5000</v>
      </c>
      <c r="F3773" s="20">
        <v>5100</v>
      </c>
      <c r="G3773" s="20">
        <v>515</v>
      </c>
      <c r="H3773" s="20">
        <v>18</v>
      </c>
      <c r="I3773" s="261" t="s">
        <v>1653</v>
      </c>
      <c r="J3773" s="141">
        <v>0</v>
      </c>
      <c r="K3773" s="141">
        <v>0</v>
      </c>
      <c r="L3773" s="69">
        <f t="shared" si="13327"/>
        <v>0</v>
      </c>
      <c r="M3773" s="141">
        <v>0</v>
      </c>
      <c r="N3773" s="141">
        <v>0</v>
      </c>
      <c r="O3773" s="69">
        <f t="shared" si="13328"/>
        <v>0</v>
      </c>
      <c r="P3773" s="69">
        <f t="shared" si="13329"/>
        <v>0</v>
      </c>
      <c r="Q3773" s="71">
        <v>0</v>
      </c>
      <c r="R3773" s="71">
        <v>0</v>
      </c>
      <c r="S3773" s="71">
        <v>0</v>
      </c>
      <c r="T3773" s="71">
        <v>0</v>
      </c>
      <c r="U3773" s="71">
        <v>0</v>
      </c>
      <c r="V3773" s="71">
        <v>0</v>
      </c>
      <c r="W3773" s="67">
        <v>0</v>
      </c>
      <c r="X3773" s="67">
        <v>0</v>
      </c>
      <c r="Y3773" s="68">
        <v>0</v>
      </c>
      <c r="Z3773" s="67">
        <v>0</v>
      </c>
      <c r="AA3773" s="67">
        <v>0</v>
      </c>
      <c r="AB3773" s="68">
        <v>0</v>
      </c>
      <c r="AC3773" s="68">
        <f t="shared" si="13330"/>
        <v>0</v>
      </c>
      <c r="AD3773" s="67">
        <f t="shared" si="13331"/>
        <v>0</v>
      </c>
      <c r="AE3773" s="67">
        <f t="shared" si="13332"/>
        <v>0</v>
      </c>
      <c r="AF3773" s="68">
        <f t="shared" si="13333"/>
        <v>0</v>
      </c>
      <c r="AG3773" s="67" t="e">
        <f>M3773+#REF!-V3773</f>
        <v>#REF!</v>
      </c>
      <c r="AH3773" s="67" t="e">
        <f>N3773+S3773-#REF!</f>
        <v>#REF!</v>
      </c>
      <c r="AI3773" s="68" t="e">
        <f t="shared" si="13334"/>
        <v>#REF!</v>
      </c>
      <c r="AJ3773" s="68" t="e">
        <f t="shared" si="13335"/>
        <v>#REF!</v>
      </c>
      <c r="AK3773" s="71">
        <v>0</v>
      </c>
      <c r="AL3773" s="71">
        <v>0</v>
      </c>
      <c r="AM3773" s="68">
        <f t="shared" si="13336"/>
        <v>0</v>
      </c>
      <c r="AN3773" s="71">
        <v>0</v>
      </c>
      <c r="AO3773" s="71">
        <v>0</v>
      </c>
      <c r="AP3773" s="68">
        <f t="shared" si="13337"/>
        <v>0</v>
      </c>
      <c r="AQ3773" s="68">
        <f t="shared" si="13338"/>
        <v>0</v>
      </c>
      <c r="AR3773" s="71">
        <v>0</v>
      </c>
      <c r="AS3773" s="71">
        <v>0</v>
      </c>
      <c r="AT3773" s="68">
        <f t="shared" si="13339"/>
        <v>0</v>
      </c>
      <c r="AU3773" s="71">
        <v>0</v>
      </c>
      <c r="AV3773" s="71">
        <v>0</v>
      </c>
      <c r="AW3773" s="68">
        <f t="shared" si="13340"/>
        <v>0</v>
      </c>
      <c r="AX3773" s="68">
        <f t="shared" si="13341"/>
        <v>0</v>
      </c>
      <c r="AY3773" s="71">
        <v>0</v>
      </c>
      <c r="AZ3773" s="71">
        <v>0</v>
      </c>
      <c r="BA3773" s="68">
        <f t="shared" si="13342"/>
        <v>0</v>
      </c>
      <c r="BB3773" s="71">
        <v>0</v>
      </c>
      <c r="BC3773" s="71">
        <v>0</v>
      </c>
      <c r="BD3773" s="68">
        <f t="shared" si="13343"/>
        <v>0</v>
      </c>
      <c r="BE3773" s="68">
        <f t="shared" si="13344"/>
        <v>0</v>
      </c>
      <c r="BF3773" s="67">
        <f t="shared" si="13345"/>
        <v>0</v>
      </c>
      <c r="BG3773" s="67">
        <f t="shared" si="13345"/>
        <v>0</v>
      </c>
      <c r="BH3773" s="68">
        <f t="shared" si="13346"/>
        <v>0</v>
      </c>
      <c r="BI3773" s="67" t="e">
        <f t="shared" si="13347"/>
        <v>#REF!</v>
      </c>
      <c r="BJ3773" s="67" t="e">
        <f t="shared" si="13347"/>
        <v>#REF!</v>
      </c>
      <c r="BK3773" s="68" t="e">
        <f t="shared" si="13348"/>
        <v>#REF!</v>
      </c>
      <c r="BL3773" s="68" t="e">
        <f t="shared" si="13349"/>
        <v>#REF!</v>
      </c>
      <c r="BM3773" s="305">
        <v>0</v>
      </c>
      <c r="BN3773" s="305">
        <v>0</v>
      </c>
      <c r="BO3773" s="306"/>
      <c r="BP3773" s="306"/>
      <c r="BQ3773" s="305">
        <v>0</v>
      </c>
      <c r="BR3773" s="305">
        <v>0</v>
      </c>
      <c r="BS3773" s="114" t="s">
        <v>208</v>
      </c>
      <c r="BT3773" s="77"/>
    </row>
    <row r="3774" spans="1:72" s="79" customFormat="1" hidden="1">
      <c r="A3774" s="77"/>
      <c r="B3774" s="59">
        <v>2014</v>
      </c>
      <c r="C3774" s="60">
        <v>8317</v>
      </c>
      <c r="D3774" s="59">
        <v>17</v>
      </c>
      <c r="E3774" s="59">
        <v>5000</v>
      </c>
      <c r="F3774" s="59">
        <v>5100</v>
      </c>
      <c r="G3774" s="59">
        <v>519</v>
      </c>
      <c r="H3774" s="59"/>
      <c r="I3774" s="61" t="s">
        <v>164</v>
      </c>
      <c r="J3774" s="62">
        <f>SUM(J3775:J3787)</f>
        <v>0</v>
      </c>
      <c r="K3774" s="62">
        <f t="shared" ref="K3774:P3774" si="13350">SUM(K3775:K3787)</f>
        <v>0</v>
      </c>
      <c r="L3774" s="62">
        <f t="shared" si="13350"/>
        <v>0</v>
      </c>
      <c r="M3774" s="62">
        <f t="shared" si="13350"/>
        <v>0</v>
      </c>
      <c r="N3774" s="62">
        <f t="shared" si="13350"/>
        <v>0</v>
      </c>
      <c r="O3774" s="62">
        <f t="shared" si="13350"/>
        <v>0</v>
      </c>
      <c r="P3774" s="62">
        <f t="shared" si="13350"/>
        <v>0</v>
      </c>
      <c r="Q3774" s="62">
        <f>SUM(Q3775:Q3787)</f>
        <v>0</v>
      </c>
      <c r="R3774" s="62">
        <f t="shared" ref="R3774:S3774" si="13351">SUM(R3775:R3787)</f>
        <v>0</v>
      </c>
      <c r="S3774" s="62">
        <f t="shared" si="13351"/>
        <v>0</v>
      </c>
      <c r="T3774" s="62">
        <f>SUM(T3775:T3787)</f>
        <v>0</v>
      </c>
      <c r="U3774" s="62">
        <f t="shared" ref="U3774:V3774" si="13352">SUM(U3775:U3787)</f>
        <v>0</v>
      </c>
      <c r="V3774" s="62">
        <f t="shared" si="13352"/>
        <v>0</v>
      </c>
      <c r="W3774" s="62">
        <v>0</v>
      </c>
      <c r="X3774" s="62">
        <v>0</v>
      </c>
      <c r="Y3774" s="62">
        <v>0</v>
      </c>
      <c r="Z3774" s="62">
        <v>0</v>
      </c>
      <c r="AA3774" s="62">
        <v>0</v>
      </c>
      <c r="AB3774" s="62">
        <v>0</v>
      </c>
      <c r="AC3774" s="62">
        <f t="shared" ref="AC3774" si="13353">SUM(AC3775:AC3787)</f>
        <v>0</v>
      </c>
      <c r="AD3774" s="62">
        <f>SUM(AD3775:AD3787)</f>
        <v>0</v>
      </c>
      <c r="AE3774" s="62">
        <f t="shared" ref="AE3774:AJ3774" si="13354">SUM(AE3775:AE3787)</f>
        <v>0</v>
      </c>
      <c r="AF3774" s="62">
        <f t="shared" si="13354"/>
        <v>0</v>
      </c>
      <c r="AG3774" s="62" t="e">
        <f t="shared" si="13354"/>
        <v>#REF!</v>
      </c>
      <c r="AH3774" s="62" t="e">
        <f t="shared" si="13354"/>
        <v>#REF!</v>
      </c>
      <c r="AI3774" s="62" t="e">
        <f t="shared" si="13354"/>
        <v>#REF!</v>
      </c>
      <c r="AJ3774" s="62" t="e">
        <f t="shared" si="13354"/>
        <v>#REF!</v>
      </c>
      <c r="AK3774" s="62">
        <f>SUM(AK3775:AK3787)</f>
        <v>0</v>
      </c>
      <c r="AL3774" s="62">
        <f t="shared" ref="AL3774:AQ3774" si="13355">SUM(AL3775:AL3787)</f>
        <v>0</v>
      </c>
      <c r="AM3774" s="62">
        <f t="shared" si="13355"/>
        <v>0</v>
      </c>
      <c r="AN3774" s="62">
        <f t="shared" si="13355"/>
        <v>0</v>
      </c>
      <c r="AO3774" s="62">
        <f t="shared" si="13355"/>
        <v>0</v>
      </c>
      <c r="AP3774" s="62">
        <f t="shared" si="13355"/>
        <v>0</v>
      </c>
      <c r="AQ3774" s="62">
        <f t="shared" si="13355"/>
        <v>0</v>
      </c>
      <c r="AR3774" s="62">
        <f>SUM(AR3775:AR3787)</f>
        <v>0</v>
      </c>
      <c r="AS3774" s="62">
        <f t="shared" ref="AS3774:AX3774" si="13356">SUM(AS3775:AS3787)</f>
        <v>0</v>
      </c>
      <c r="AT3774" s="62">
        <f t="shared" si="13356"/>
        <v>0</v>
      </c>
      <c r="AU3774" s="62">
        <f t="shared" si="13356"/>
        <v>0</v>
      </c>
      <c r="AV3774" s="62">
        <f t="shared" si="13356"/>
        <v>0</v>
      </c>
      <c r="AW3774" s="62">
        <f t="shared" si="13356"/>
        <v>0</v>
      </c>
      <c r="AX3774" s="62">
        <f t="shared" si="13356"/>
        <v>0</v>
      </c>
      <c r="AY3774" s="62">
        <f>SUM(AY3775:AY3787)</f>
        <v>0</v>
      </c>
      <c r="AZ3774" s="62">
        <f t="shared" ref="AZ3774:BE3774" si="13357">SUM(AZ3775:AZ3787)</f>
        <v>0</v>
      </c>
      <c r="BA3774" s="62">
        <f t="shared" si="13357"/>
        <v>0</v>
      </c>
      <c r="BB3774" s="62">
        <f t="shared" si="13357"/>
        <v>0</v>
      </c>
      <c r="BC3774" s="62">
        <f t="shared" si="13357"/>
        <v>0</v>
      </c>
      <c r="BD3774" s="62">
        <f t="shared" si="13357"/>
        <v>0</v>
      </c>
      <c r="BE3774" s="62">
        <f t="shared" si="13357"/>
        <v>0</v>
      </c>
      <c r="BF3774" s="62">
        <f>SUM(BF3775:BF3787)</f>
        <v>0</v>
      </c>
      <c r="BG3774" s="62">
        <f t="shared" ref="BG3774:BK3774" si="13358">SUM(BG3775:BG3787)</f>
        <v>0</v>
      </c>
      <c r="BH3774" s="62">
        <f t="shared" si="13358"/>
        <v>0</v>
      </c>
      <c r="BI3774" s="62" t="e">
        <f t="shared" si="13358"/>
        <v>#REF!</v>
      </c>
      <c r="BJ3774" s="62" t="e">
        <f t="shared" si="13358"/>
        <v>#REF!</v>
      </c>
      <c r="BK3774" s="62" t="e">
        <f t="shared" si="13358"/>
        <v>#REF!</v>
      </c>
      <c r="BL3774" s="62" t="e">
        <f t="shared" si="13349"/>
        <v>#REF!</v>
      </c>
      <c r="BM3774" s="304"/>
      <c r="BN3774" s="304"/>
      <c r="BO3774" s="304"/>
      <c r="BP3774" s="304"/>
      <c r="BQ3774" s="304"/>
      <c r="BR3774" s="304"/>
      <c r="BS3774" s="64"/>
      <c r="BT3774" s="77"/>
    </row>
    <row r="3775" spans="1:72" s="46" customFormat="1" ht="36.75" hidden="1" customHeight="1">
      <c r="A3775" s="77"/>
      <c r="B3775" s="20">
        <v>2014</v>
      </c>
      <c r="C3775" s="65">
        <v>8317</v>
      </c>
      <c r="D3775" s="20">
        <v>17</v>
      </c>
      <c r="E3775" s="20">
        <v>5000</v>
      </c>
      <c r="F3775" s="20">
        <v>5100</v>
      </c>
      <c r="G3775" s="20">
        <v>519</v>
      </c>
      <c r="H3775" s="20">
        <v>1</v>
      </c>
      <c r="I3775" s="145" t="s">
        <v>167</v>
      </c>
      <c r="J3775" s="141">
        <v>0</v>
      </c>
      <c r="K3775" s="141">
        <v>0</v>
      </c>
      <c r="L3775" s="69">
        <f t="shared" ref="L3775:L3787" si="13359">J3775+K3775</f>
        <v>0</v>
      </c>
      <c r="M3775" s="141">
        <v>0</v>
      </c>
      <c r="N3775" s="141">
        <v>0</v>
      </c>
      <c r="O3775" s="69">
        <f t="shared" ref="O3775:O3787" si="13360">+M3775+N3775</f>
        <v>0</v>
      </c>
      <c r="P3775" s="69">
        <f t="shared" ref="P3775:P3787" si="13361">+L3775+O3775</f>
        <v>0</v>
      </c>
      <c r="Q3775" s="71">
        <v>0</v>
      </c>
      <c r="R3775" s="71">
        <v>0</v>
      </c>
      <c r="S3775" s="71">
        <v>0</v>
      </c>
      <c r="T3775" s="71">
        <v>0</v>
      </c>
      <c r="U3775" s="71">
        <v>0</v>
      </c>
      <c r="V3775" s="71">
        <v>0</v>
      </c>
      <c r="W3775" s="67">
        <v>0</v>
      </c>
      <c r="X3775" s="67">
        <v>0</v>
      </c>
      <c r="Y3775" s="68">
        <v>0</v>
      </c>
      <c r="Z3775" s="67">
        <v>0</v>
      </c>
      <c r="AA3775" s="67">
        <v>0</v>
      </c>
      <c r="AB3775" s="68">
        <v>0</v>
      </c>
      <c r="AC3775" s="68">
        <f t="shared" ref="AC3775:AC3787" si="13362">+Y3775+AB3775</f>
        <v>0</v>
      </c>
      <c r="AD3775" s="67">
        <f t="shared" ref="AD3775:AD3787" si="13363">J3775+Q3775-T3775</f>
        <v>0</v>
      </c>
      <c r="AE3775" s="67">
        <f t="shared" ref="AE3775:AE3787" si="13364">K3775+R3775-U3775</f>
        <v>0</v>
      </c>
      <c r="AF3775" s="68">
        <f t="shared" ref="AF3775:AF3787" si="13365">AD3775+AE3775</f>
        <v>0</v>
      </c>
      <c r="AG3775" s="67" t="e">
        <f>M3775+#REF!-V3775</f>
        <v>#REF!</v>
      </c>
      <c r="AH3775" s="67" t="e">
        <f>N3775+S3775-#REF!</f>
        <v>#REF!</v>
      </c>
      <c r="AI3775" s="68" t="e">
        <f t="shared" ref="AI3775:AI3787" si="13366">+AG3775+AH3775</f>
        <v>#REF!</v>
      </c>
      <c r="AJ3775" s="68" t="e">
        <f t="shared" ref="AJ3775:AJ3787" si="13367">+AF3775+AI3775</f>
        <v>#REF!</v>
      </c>
      <c r="AK3775" s="71">
        <v>0</v>
      </c>
      <c r="AL3775" s="71">
        <v>0</v>
      </c>
      <c r="AM3775" s="68">
        <f t="shared" ref="AM3775:AM3787" si="13368">AK3775+AL3775</f>
        <v>0</v>
      </c>
      <c r="AN3775" s="71">
        <v>0</v>
      </c>
      <c r="AO3775" s="71">
        <v>0</v>
      </c>
      <c r="AP3775" s="68">
        <f t="shared" ref="AP3775:AP3787" si="13369">+AN3775+AO3775</f>
        <v>0</v>
      </c>
      <c r="AQ3775" s="68">
        <f t="shared" ref="AQ3775:AQ3787" si="13370">+AM3775+AP3775</f>
        <v>0</v>
      </c>
      <c r="AR3775" s="71">
        <v>0</v>
      </c>
      <c r="AS3775" s="71">
        <v>0</v>
      </c>
      <c r="AT3775" s="68">
        <f t="shared" ref="AT3775:AT3787" si="13371">AR3775+AS3775</f>
        <v>0</v>
      </c>
      <c r="AU3775" s="71">
        <v>0</v>
      </c>
      <c r="AV3775" s="71">
        <v>0</v>
      </c>
      <c r="AW3775" s="68">
        <f t="shared" ref="AW3775:AW3787" si="13372">+AU3775+AV3775</f>
        <v>0</v>
      </c>
      <c r="AX3775" s="68">
        <f t="shared" ref="AX3775:AX3787" si="13373">+AT3775+AW3775</f>
        <v>0</v>
      </c>
      <c r="AY3775" s="71">
        <v>0</v>
      </c>
      <c r="AZ3775" s="71">
        <v>0</v>
      </c>
      <c r="BA3775" s="68">
        <f t="shared" ref="BA3775:BA3787" si="13374">AY3775+AZ3775</f>
        <v>0</v>
      </c>
      <c r="BB3775" s="71">
        <v>0</v>
      </c>
      <c r="BC3775" s="71">
        <v>0</v>
      </c>
      <c r="BD3775" s="68">
        <f t="shared" ref="BD3775:BD3787" si="13375">+BB3775+BC3775</f>
        <v>0</v>
      </c>
      <c r="BE3775" s="68">
        <f t="shared" ref="BE3775:BE3787" si="13376">+BA3775+BD3775</f>
        <v>0</v>
      </c>
      <c r="BF3775" s="67">
        <f t="shared" ref="BF3775:BG3787" si="13377">AD3775-AK3775-AR3775-AY3775</f>
        <v>0</v>
      </c>
      <c r="BG3775" s="67">
        <f t="shared" si="13377"/>
        <v>0</v>
      </c>
      <c r="BH3775" s="68">
        <f t="shared" ref="BH3775:BH3787" si="13378">BF3775+BG3775</f>
        <v>0</v>
      </c>
      <c r="BI3775" s="67" t="e">
        <f t="shared" ref="BI3775:BJ3787" si="13379">AG3775-AN3775-AU3775-BB3775</f>
        <v>#REF!</v>
      </c>
      <c r="BJ3775" s="67" t="e">
        <f t="shared" si="13379"/>
        <v>#REF!</v>
      </c>
      <c r="BK3775" s="68" t="e">
        <f t="shared" ref="BK3775:BK3787" si="13380">+BI3775+BJ3775</f>
        <v>#REF!</v>
      </c>
      <c r="BL3775" s="68" t="e">
        <f t="shared" si="13349"/>
        <v>#REF!</v>
      </c>
      <c r="BM3775" s="305">
        <v>0</v>
      </c>
      <c r="BN3775" s="305">
        <v>0</v>
      </c>
      <c r="BO3775" s="306"/>
      <c r="BP3775" s="306"/>
      <c r="BQ3775" s="305">
        <v>0</v>
      </c>
      <c r="BR3775" s="305">
        <v>0</v>
      </c>
      <c r="BS3775" s="114" t="s">
        <v>208</v>
      </c>
      <c r="BT3775" s="77"/>
    </row>
    <row r="3776" spans="1:72" s="46" customFormat="1" ht="36.75" hidden="1" customHeight="1">
      <c r="A3776" s="77"/>
      <c r="B3776" s="104">
        <v>2014</v>
      </c>
      <c r="C3776" s="105">
        <v>8317</v>
      </c>
      <c r="D3776" s="104">
        <v>17</v>
      </c>
      <c r="E3776" s="104">
        <v>5000</v>
      </c>
      <c r="F3776" s="104">
        <v>5100</v>
      </c>
      <c r="G3776" s="104">
        <v>519</v>
      </c>
      <c r="H3776" s="104">
        <v>2</v>
      </c>
      <c r="I3776" s="119" t="s">
        <v>1654</v>
      </c>
      <c r="J3776" s="141">
        <v>0</v>
      </c>
      <c r="K3776" s="141">
        <v>0</v>
      </c>
      <c r="L3776" s="69">
        <f t="shared" si="13359"/>
        <v>0</v>
      </c>
      <c r="M3776" s="141">
        <v>0</v>
      </c>
      <c r="N3776" s="141">
        <v>0</v>
      </c>
      <c r="O3776" s="69">
        <f t="shared" si="13360"/>
        <v>0</v>
      </c>
      <c r="P3776" s="69">
        <f t="shared" si="13361"/>
        <v>0</v>
      </c>
      <c r="Q3776" s="71">
        <v>0</v>
      </c>
      <c r="R3776" s="71">
        <v>0</v>
      </c>
      <c r="S3776" s="71">
        <v>0</v>
      </c>
      <c r="T3776" s="71">
        <v>0</v>
      </c>
      <c r="U3776" s="71">
        <v>0</v>
      </c>
      <c r="V3776" s="71">
        <v>0</v>
      </c>
      <c r="W3776" s="67">
        <v>0</v>
      </c>
      <c r="X3776" s="67">
        <v>0</v>
      </c>
      <c r="Y3776" s="68">
        <v>0</v>
      </c>
      <c r="Z3776" s="67">
        <v>0</v>
      </c>
      <c r="AA3776" s="67">
        <v>0</v>
      </c>
      <c r="AB3776" s="68">
        <v>0</v>
      </c>
      <c r="AC3776" s="68">
        <f t="shared" si="13362"/>
        <v>0</v>
      </c>
      <c r="AD3776" s="67">
        <f t="shared" si="13363"/>
        <v>0</v>
      </c>
      <c r="AE3776" s="67">
        <f t="shared" si="13364"/>
        <v>0</v>
      </c>
      <c r="AF3776" s="68">
        <f t="shared" si="13365"/>
        <v>0</v>
      </c>
      <c r="AG3776" s="67" t="e">
        <f>M3776+#REF!-V3776</f>
        <v>#REF!</v>
      </c>
      <c r="AH3776" s="67" t="e">
        <f>N3776+S3776-#REF!</f>
        <v>#REF!</v>
      </c>
      <c r="AI3776" s="68" t="e">
        <f t="shared" si="13366"/>
        <v>#REF!</v>
      </c>
      <c r="AJ3776" s="68" t="e">
        <f t="shared" si="13367"/>
        <v>#REF!</v>
      </c>
      <c r="AK3776" s="71">
        <v>0</v>
      </c>
      <c r="AL3776" s="71">
        <v>0</v>
      </c>
      <c r="AM3776" s="68">
        <f t="shared" si="13368"/>
        <v>0</v>
      </c>
      <c r="AN3776" s="71">
        <v>0</v>
      </c>
      <c r="AO3776" s="71">
        <v>0</v>
      </c>
      <c r="AP3776" s="68">
        <f t="shared" si="13369"/>
        <v>0</v>
      </c>
      <c r="AQ3776" s="68">
        <f t="shared" si="13370"/>
        <v>0</v>
      </c>
      <c r="AR3776" s="71">
        <v>0</v>
      </c>
      <c r="AS3776" s="71">
        <v>0</v>
      </c>
      <c r="AT3776" s="68">
        <f t="shared" si="13371"/>
        <v>0</v>
      </c>
      <c r="AU3776" s="71">
        <v>0</v>
      </c>
      <c r="AV3776" s="71">
        <v>0</v>
      </c>
      <c r="AW3776" s="68">
        <f t="shared" si="13372"/>
        <v>0</v>
      </c>
      <c r="AX3776" s="68">
        <f t="shared" si="13373"/>
        <v>0</v>
      </c>
      <c r="AY3776" s="71">
        <v>0</v>
      </c>
      <c r="AZ3776" s="71">
        <v>0</v>
      </c>
      <c r="BA3776" s="68">
        <f t="shared" si="13374"/>
        <v>0</v>
      </c>
      <c r="BB3776" s="71">
        <v>0</v>
      </c>
      <c r="BC3776" s="71">
        <v>0</v>
      </c>
      <c r="BD3776" s="68">
        <f t="shared" si="13375"/>
        <v>0</v>
      </c>
      <c r="BE3776" s="68">
        <f t="shared" si="13376"/>
        <v>0</v>
      </c>
      <c r="BF3776" s="67">
        <f t="shared" si="13377"/>
        <v>0</v>
      </c>
      <c r="BG3776" s="67">
        <f t="shared" si="13377"/>
        <v>0</v>
      </c>
      <c r="BH3776" s="68">
        <f t="shared" si="13378"/>
        <v>0</v>
      </c>
      <c r="BI3776" s="67" t="e">
        <f t="shared" si="13379"/>
        <v>#REF!</v>
      </c>
      <c r="BJ3776" s="67" t="e">
        <f t="shared" si="13379"/>
        <v>#REF!</v>
      </c>
      <c r="BK3776" s="68" t="e">
        <f t="shared" si="13380"/>
        <v>#REF!</v>
      </c>
      <c r="BL3776" s="68" t="e">
        <f t="shared" si="13349"/>
        <v>#REF!</v>
      </c>
      <c r="BM3776" s="305">
        <v>0</v>
      </c>
      <c r="BN3776" s="305">
        <v>0</v>
      </c>
      <c r="BO3776" s="306"/>
      <c r="BP3776" s="306"/>
      <c r="BQ3776" s="305">
        <v>0</v>
      </c>
      <c r="BR3776" s="305">
        <v>0</v>
      </c>
      <c r="BS3776" s="114" t="s">
        <v>208</v>
      </c>
      <c r="BT3776" s="77"/>
    </row>
    <row r="3777" spans="1:72" s="46" customFormat="1" ht="36.75" hidden="1" customHeight="1">
      <c r="A3777" s="77"/>
      <c r="B3777" s="20">
        <v>2014</v>
      </c>
      <c r="C3777" s="65">
        <v>8317</v>
      </c>
      <c r="D3777" s="20">
        <v>17</v>
      </c>
      <c r="E3777" s="20">
        <v>5000</v>
      </c>
      <c r="F3777" s="20">
        <v>5100</v>
      </c>
      <c r="G3777" s="20">
        <v>519</v>
      </c>
      <c r="H3777" s="20">
        <v>3</v>
      </c>
      <c r="I3777" s="145" t="s">
        <v>165</v>
      </c>
      <c r="J3777" s="141">
        <v>0</v>
      </c>
      <c r="K3777" s="141">
        <v>0</v>
      </c>
      <c r="L3777" s="69">
        <f t="shared" si="13359"/>
        <v>0</v>
      </c>
      <c r="M3777" s="141">
        <v>0</v>
      </c>
      <c r="N3777" s="141">
        <v>0</v>
      </c>
      <c r="O3777" s="69">
        <f t="shared" si="13360"/>
        <v>0</v>
      </c>
      <c r="P3777" s="69">
        <f t="shared" si="13361"/>
        <v>0</v>
      </c>
      <c r="Q3777" s="71">
        <v>0</v>
      </c>
      <c r="R3777" s="71">
        <v>0</v>
      </c>
      <c r="S3777" s="71">
        <v>0</v>
      </c>
      <c r="T3777" s="71">
        <v>0</v>
      </c>
      <c r="U3777" s="71">
        <v>0</v>
      </c>
      <c r="V3777" s="71">
        <v>0</v>
      </c>
      <c r="W3777" s="67">
        <v>0</v>
      </c>
      <c r="X3777" s="67">
        <v>0</v>
      </c>
      <c r="Y3777" s="68">
        <v>0</v>
      </c>
      <c r="Z3777" s="67">
        <v>0</v>
      </c>
      <c r="AA3777" s="67">
        <v>0</v>
      </c>
      <c r="AB3777" s="68">
        <v>0</v>
      </c>
      <c r="AC3777" s="68">
        <f t="shared" si="13362"/>
        <v>0</v>
      </c>
      <c r="AD3777" s="67">
        <f t="shared" si="13363"/>
        <v>0</v>
      </c>
      <c r="AE3777" s="67">
        <f t="shared" si="13364"/>
        <v>0</v>
      </c>
      <c r="AF3777" s="68">
        <f t="shared" si="13365"/>
        <v>0</v>
      </c>
      <c r="AG3777" s="67" t="e">
        <f>M3777+#REF!-V3777</f>
        <v>#REF!</v>
      </c>
      <c r="AH3777" s="67" t="e">
        <f>N3777+S3777-#REF!</f>
        <v>#REF!</v>
      </c>
      <c r="AI3777" s="68" t="e">
        <f t="shared" si="13366"/>
        <v>#REF!</v>
      </c>
      <c r="AJ3777" s="68" t="e">
        <f t="shared" si="13367"/>
        <v>#REF!</v>
      </c>
      <c r="AK3777" s="71">
        <v>0</v>
      </c>
      <c r="AL3777" s="71">
        <v>0</v>
      </c>
      <c r="AM3777" s="68">
        <f t="shared" si="13368"/>
        <v>0</v>
      </c>
      <c r="AN3777" s="71">
        <v>0</v>
      </c>
      <c r="AO3777" s="71">
        <v>0</v>
      </c>
      <c r="AP3777" s="68">
        <f t="shared" si="13369"/>
        <v>0</v>
      </c>
      <c r="AQ3777" s="68">
        <f t="shared" si="13370"/>
        <v>0</v>
      </c>
      <c r="AR3777" s="71">
        <v>0</v>
      </c>
      <c r="AS3777" s="71">
        <v>0</v>
      </c>
      <c r="AT3777" s="68">
        <f t="shared" si="13371"/>
        <v>0</v>
      </c>
      <c r="AU3777" s="71">
        <v>0</v>
      </c>
      <c r="AV3777" s="71">
        <v>0</v>
      </c>
      <c r="AW3777" s="68">
        <f t="shared" si="13372"/>
        <v>0</v>
      </c>
      <c r="AX3777" s="68">
        <f t="shared" si="13373"/>
        <v>0</v>
      </c>
      <c r="AY3777" s="71">
        <v>0</v>
      </c>
      <c r="AZ3777" s="71">
        <v>0</v>
      </c>
      <c r="BA3777" s="68">
        <f t="shared" si="13374"/>
        <v>0</v>
      </c>
      <c r="BB3777" s="71">
        <v>0</v>
      </c>
      <c r="BC3777" s="71">
        <v>0</v>
      </c>
      <c r="BD3777" s="68">
        <f t="shared" si="13375"/>
        <v>0</v>
      </c>
      <c r="BE3777" s="68">
        <f t="shared" si="13376"/>
        <v>0</v>
      </c>
      <c r="BF3777" s="67">
        <f t="shared" si="13377"/>
        <v>0</v>
      </c>
      <c r="BG3777" s="67">
        <f t="shared" si="13377"/>
        <v>0</v>
      </c>
      <c r="BH3777" s="68">
        <f t="shared" si="13378"/>
        <v>0</v>
      </c>
      <c r="BI3777" s="67" t="e">
        <f t="shared" si="13379"/>
        <v>#REF!</v>
      </c>
      <c r="BJ3777" s="67" t="e">
        <f t="shared" si="13379"/>
        <v>#REF!</v>
      </c>
      <c r="BK3777" s="68" t="e">
        <f t="shared" si="13380"/>
        <v>#REF!</v>
      </c>
      <c r="BL3777" s="68" t="e">
        <f t="shared" si="13349"/>
        <v>#REF!</v>
      </c>
      <c r="BM3777" s="305">
        <v>0</v>
      </c>
      <c r="BN3777" s="305">
        <v>0</v>
      </c>
      <c r="BO3777" s="306"/>
      <c r="BP3777" s="306"/>
      <c r="BQ3777" s="305">
        <v>0</v>
      </c>
      <c r="BR3777" s="305">
        <v>0</v>
      </c>
      <c r="BS3777" s="114" t="s">
        <v>208</v>
      </c>
      <c r="BT3777" s="77"/>
    </row>
    <row r="3778" spans="1:72" s="46" customFormat="1" ht="36.75" hidden="1" customHeight="1">
      <c r="A3778" s="77"/>
      <c r="B3778" s="104">
        <v>2014</v>
      </c>
      <c r="C3778" s="105">
        <v>8317</v>
      </c>
      <c r="D3778" s="104">
        <v>17</v>
      </c>
      <c r="E3778" s="104">
        <v>5000</v>
      </c>
      <c r="F3778" s="104">
        <v>5100</v>
      </c>
      <c r="G3778" s="104">
        <v>519</v>
      </c>
      <c r="H3778" s="104">
        <v>4</v>
      </c>
      <c r="I3778" s="145" t="s">
        <v>727</v>
      </c>
      <c r="J3778" s="141">
        <v>0</v>
      </c>
      <c r="K3778" s="141">
        <v>0</v>
      </c>
      <c r="L3778" s="69">
        <f t="shared" si="13359"/>
        <v>0</v>
      </c>
      <c r="M3778" s="141">
        <v>0</v>
      </c>
      <c r="N3778" s="141">
        <v>0</v>
      </c>
      <c r="O3778" s="69">
        <f t="shared" si="13360"/>
        <v>0</v>
      </c>
      <c r="P3778" s="69">
        <f t="shared" si="13361"/>
        <v>0</v>
      </c>
      <c r="Q3778" s="71">
        <v>0</v>
      </c>
      <c r="R3778" s="71">
        <v>0</v>
      </c>
      <c r="S3778" s="71">
        <v>0</v>
      </c>
      <c r="T3778" s="71">
        <v>0</v>
      </c>
      <c r="U3778" s="71">
        <v>0</v>
      </c>
      <c r="V3778" s="71">
        <v>0</v>
      </c>
      <c r="W3778" s="67">
        <v>0</v>
      </c>
      <c r="X3778" s="67">
        <v>0</v>
      </c>
      <c r="Y3778" s="68">
        <v>0</v>
      </c>
      <c r="Z3778" s="67">
        <v>0</v>
      </c>
      <c r="AA3778" s="67">
        <v>0</v>
      </c>
      <c r="AB3778" s="68">
        <v>0</v>
      </c>
      <c r="AC3778" s="68">
        <f t="shared" si="13362"/>
        <v>0</v>
      </c>
      <c r="AD3778" s="67">
        <f t="shared" si="13363"/>
        <v>0</v>
      </c>
      <c r="AE3778" s="67">
        <f t="shared" si="13364"/>
        <v>0</v>
      </c>
      <c r="AF3778" s="68">
        <f t="shared" si="13365"/>
        <v>0</v>
      </c>
      <c r="AG3778" s="67" t="e">
        <f>M3778+#REF!-V3778</f>
        <v>#REF!</v>
      </c>
      <c r="AH3778" s="67" t="e">
        <f>N3778+S3778-#REF!</f>
        <v>#REF!</v>
      </c>
      <c r="AI3778" s="68" t="e">
        <f t="shared" si="13366"/>
        <v>#REF!</v>
      </c>
      <c r="AJ3778" s="68" t="e">
        <f t="shared" si="13367"/>
        <v>#REF!</v>
      </c>
      <c r="AK3778" s="71">
        <v>0</v>
      </c>
      <c r="AL3778" s="71">
        <v>0</v>
      </c>
      <c r="AM3778" s="68">
        <f t="shared" si="13368"/>
        <v>0</v>
      </c>
      <c r="AN3778" s="71">
        <v>0</v>
      </c>
      <c r="AO3778" s="71">
        <v>0</v>
      </c>
      <c r="AP3778" s="68">
        <f t="shared" si="13369"/>
        <v>0</v>
      </c>
      <c r="AQ3778" s="68">
        <f t="shared" si="13370"/>
        <v>0</v>
      </c>
      <c r="AR3778" s="71">
        <v>0</v>
      </c>
      <c r="AS3778" s="71">
        <v>0</v>
      </c>
      <c r="AT3778" s="68">
        <f t="shared" si="13371"/>
        <v>0</v>
      </c>
      <c r="AU3778" s="71">
        <v>0</v>
      </c>
      <c r="AV3778" s="71">
        <v>0</v>
      </c>
      <c r="AW3778" s="68">
        <f t="shared" si="13372"/>
        <v>0</v>
      </c>
      <c r="AX3778" s="68">
        <f t="shared" si="13373"/>
        <v>0</v>
      </c>
      <c r="AY3778" s="71">
        <v>0</v>
      </c>
      <c r="AZ3778" s="71">
        <v>0</v>
      </c>
      <c r="BA3778" s="68">
        <f t="shared" si="13374"/>
        <v>0</v>
      </c>
      <c r="BB3778" s="71">
        <v>0</v>
      </c>
      <c r="BC3778" s="71">
        <v>0</v>
      </c>
      <c r="BD3778" s="68">
        <f t="shared" si="13375"/>
        <v>0</v>
      </c>
      <c r="BE3778" s="68">
        <f t="shared" si="13376"/>
        <v>0</v>
      </c>
      <c r="BF3778" s="67">
        <f t="shared" si="13377"/>
        <v>0</v>
      </c>
      <c r="BG3778" s="67">
        <f t="shared" si="13377"/>
        <v>0</v>
      </c>
      <c r="BH3778" s="68">
        <f t="shared" si="13378"/>
        <v>0</v>
      </c>
      <c r="BI3778" s="67" t="e">
        <f t="shared" si="13379"/>
        <v>#REF!</v>
      </c>
      <c r="BJ3778" s="67" t="e">
        <f t="shared" si="13379"/>
        <v>#REF!</v>
      </c>
      <c r="BK3778" s="68" t="e">
        <f t="shared" si="13380"/>
        <v>#REF!</v>
      </c>
      <c r="BL3778" s="68" t="e">
        <f t="shared" si="13349"/>
        <v>#REF!</v>
      </c>
      <c r="BM3778" s="305">
        <v>0</v>
      </c>
      <c r="BN3778" s="305">
        <v>0</v>
      </c>
      <c r="BO3778" s="306"/>
      <c r="BP3778" s="306"/>
      <c r="BQ3778" s="305">
        <v>0</v>
      </c>
      <c r="BR3778" s="305">
        <v>0</v>
      </c>
      <c r="BS3778" s="114" t="s">
        <v>208</v>
      </c>
      <c r="BT3778" s="77"/>
    </row>
    <row r="3779" spans="1:72" s="46" customFormat="1" ht="36.75" hidden="1" customHeight="1">
      <c r="A3779" s="77"/>
      <c r="B3779" s="104">
        <v>2014</v>
      </c>
      <c r="C3779" s="105">
        <v>8317</v>
      </c>
      <c r="D3779" s="104">
        <v>17</v>
      </c>
      <c r="E3779" s="104">
        <v>5000</v>
      </c>
      <c r="F3779" s="104">
        <v>5100</v>
      </c>
      <c r="G3779" s="104">
        <v>519</v>
      </c>
      <c r="H3779" s="104">
        <v>5</v>
      </c>
      <c r="I3779" s="145" t="s">
        <v>723</v>
      </c>
      <c r="J3779" s="141">
        <v>0</v>
      </c>
      <c r="K3779" s="141">
        <v>0</v>
      </c>
      <c r="L3779" s="69">
        <f t="shared" si="13359"/>
        <v>0</v>
      </c>
      <c r="M3779" s="141">
        <v>0</v>
      </c>
      <c r="N3779" s="141">
        <v>0</v>
      </c>
      <c r="O3779" s="69">
        <f t="shared" si="13360"/>
        <v>0</v>
      </c>
      <c r="P3779" s="69">
        <f t="shared" si="13361"/>
        <v>0</v>
      </c>
      <c r="Q3779" s="71">
        <v>0</v>
      </c>
      <c r="R3779" s="71">
        <v>0</v>
      </c>
      <c r="S3779" s="71">
        <v>0</v>
      </c>
      <c r="T3779" s="71">
        <v>0</v>
      </c>
      <c r="U3779" s="71">
        <v>0</v>
      </c>
      <c r="V3779" s="71">
        <v>0</v>
      </c>
      <c r="W3779" s="67">
        <v>0</v>
      </c>
      <c r="X3779" s="67">
        <v>0</v>
      </c>
      <c r="Y3779" s="68">
        <v>0</v>
      </c>
      <c r="Z3779" s="67">
        <v>0</v>
      </c>
      <c r="AA3779" s="67">
        <v>0</v>
      </c>
      <c r="AB3779" s="68">
        <v>0</v>
      </c>
      <c r="AC3779" s="68">
        <f t="shared" si="13362"/>
        <v>0</v>
      </c>
      <c r="AD3779" s="67">
        <f t="shared" si="13363"/>
        <v>0</v>
      </c>
      <c r="AE3779" s="67">
        <f t="shared" si="13364"/>
        <v>0</v>
      </c>
      <c r="AF3779" s="68">
        <f t="shared" si="13365"/>
        <v>0</v>
      </c>
      <c r="AG3779" s="67" t="e">
        <f>M3779+#REF!-V3779</f>
        <v>#REF!</v>
      </c>
      <c r="AH3779" s="67" t="e">
        <f>N3779+S3779-#REF!</f>
        <v>#REF!</v>
      </c>
      <c r="AI3779" s="68" t="e">
        <f t="shared" si="13366"/>
        <v>#REF!</v>
      </c>
      <c r="AJ3779" s="68" t="e">
        <f t="shared" si="13367"/>
        <v>#REF!</v>
      </c>
      <c r="AK3779" s="71">
        <v>0</v>
      </c>
      <c r="AL3779" s="71">
        <v>0</v>
      </c>
      <c r="AM3779" s="68">
        <f t="shared" si="13368"/>
        <v>0</v>
      </c>
      <c r="AN3779" s="71">
        <v>0</v>
      </c>
      <c r="AO3779" s="71">
        <v>0</v>
      </c>
      <c r="AP3779" s="68">
        <f t="shared" si="13369"/>
        <v>0</v>
      </c>
      <c r="AQ3779" s="68">
        <f t="shared" si="13370"/>
        <v>0</v>
      </c>
      <c r="AR3779" s="71">
        <v>0</v>
      </c>
      <c r="AS3779" s="71">
        <v>0</v>
      </c>
      <c r="AT3779" s="68">
        <f t="shared" si="13371"/>
        <v>0</v>
      </c>
      <c r="AU3779" s="71">
        <v>0</v>
      </c>
      <c r="AV3779" s="71">
        <v>0</v>
      </c>
      <c r="AW3779" s="68">
        <f t="shared" si="13372"/>
        <v>0</v>
      </c>
      <c r="AX3779" s="68">
        <f t="shared" si="13373"/>
        <v>0</v>
      </c>
      <c r="AY3779" s="71">
        <v>0</v>
      </c>
      <c r="AZ3779" s="71">
        <v>0</v>
      </c>
      <c r="BA3779" s="68">
        <f t="shared" si="13374"/>
        <v>0</v>
      </c>
      <c r="BB3779" s="71">
        <v>0</v>
      </c>
      <c r="BC3779" s="71">
        <v>0</v>
      </c>
      <c r="BD3779" s="68">
        <f t="shared" si="13375"/>
        <v>0</v>
      </c>
      <c r="BE3779" s="68">
        <f t="shared" si="13376"/>
        <v>0</v>
      </c>
      <c r="BF3779" s="67">
        <f t="shared" si="13377"/>
        <v>0</v>
      </c>
      <c r="BG3779" s="67">
        <f t="shared" si="13377"/>
        <v>0</v>
      </c>
      <c r="BH3779" s="68">
        <f t="shared" si="13378"/>
        <v>0</v>
      </c>
      <c r="BI3779" s="67" t="e">
        <f t="shared" si="13379"/>
        <v>#REF!</v>
      </c>
      <c r="BJ3779" s="67" t="e">
        <f t="shared" si="13379"/>
        <v>#REF!</v>
      </c>
      <c r="BK3779" s="68" t="e">
        <f t="shared" si="13380"/>
        <v>#REF!</v>
      </c>
      <c r="BL3779" s="68" t="e">
        <f t="shared" si="13349"/>
        <v>#REF!</v>
      </c>
      <c r="BM3779" s="305">
        <v>0</v>
      </c>
      <c r="BN3779" s="305">
        <v>0</v>
      </c>
      <c r="BO3779" s="306"/>
      <c r="BP3779" s="306"/>
      <c r="BQ3779" s="305">
        <v>0</v>
      </c>
      <c r="BR3779" s="305">
        <v>0</v>
      </c>
      <c r="BS3779" s="114" t="s">
        <v>208</v>
      </c>
      <c r="BT3779" s="77"/>
    </row>
    <row r="3780" spans="1:72" s="77" customFormat="1" ht="36.75" hidden="1" customHeight="1">
      <c r="B3780" s="20">
        <v>2014</v>
      </c>
      <c r="C3780" s="65">
        <v>8317</v>
      </c>
      <c r="D3780" s="20">
        <v>17</v>
      </c>
      <c r="E3780" s="20">
        <v>5000</v>
      </c>
      <c r="F3780" s="20">
        <v>5100</v>
      </c>
      <c r="G3780" s="20">
        <v>519</v>
      </c>
      <c r="H3780" s="20">
        <v>6</v>
      </c>
      <c r="I3780" s="145" t="s">
        <v>1655</v>
      </c>
      <c r="J3780" s="141">
        <v>0</v>
      </c>
      <c r="K3780" s="141">
        <v>0</v>
      </c>
      <c r="L3780" s="69">
        <f t="shared" si="13359"/>
        <v>0</v>
      </c>
      <c r="M3780" s="141">
        <v>0</v>
      </c>
      <c r="N3780" s="141">
        <v>0</v>
      </c>
      <c r="O3780" s="69">
        <f t="shared" si="13360"/>
        <v>0</v>
      </c>
      <c r="P3780" s="69">
        <f t="shared" si="13361"/>
        <v>0</v>
      </c>
      <c r="Q3780" s="71">
        <v>0</v>
      </c>
      <c r="R3780" s="71">
        <v>0</v>
      </c>
      <c r="S3780" s="71">
        <v>0</v>
      </c>
      <c r="T3780" s="71">
        <v>0</v>
      </c>
      <c r="U3780" s="71">
        <v>0</v>
      </c>
      <c r="V3780" s="71">
        <v>0</v>
      </c>
      <c r="W3780" s="67">
        <v>0</v>
      </c>
      <c r="X3780" s="67">
        <v>0</v>
      </c>
      <c r="Y3780" s="68">
        <v>0</v>
      </c>
      <c r="Z3780" s="67">
        <v>0</v>
      </c>
      <c r="AA3780" s="67">
        <v>0</v>
      </c>
      <c r="AB3780" s="68">
        <v>0</v>
      </c>
      <c r="AC3780" s="68">
        <f t="shared" si="13362"/>
        <v>0</v>
      </c>
      <c r="AD3780" s="67">
        <f t="shared" si="13363"/>
        <v>0</v>
      </c>
      <c r="AE3780" s="67">
        <f t="shared" si="13364"/>
        <v>0</v>
      </c>
      <c r="AF3780" s="68">
        <f t="shared" si="13365"/>
        <v>0</v>
      </c>
      <c r="AG3780" s="67" t="e">
        <f>M3780+#REF!-V3780</f>
        <v>#REF!</v>
      </c>
      <c r="AH3780" s="67" t="e">
        <f>N3780+S3780-#REF!</f>
        <v>#REF!</v>
      </c>
      <c r="AI3780" s="68" t="e">
        <f t="shared" si="13366"/>
        <v>#REF!</v>
      </c>
      <c r="AJ3780" s="68" t="e">
        <f t="shared" si="13367"/>
        <v>#REF!</v>
      </c>
      <c r="AK3780" s="71">
        <v>0</v>
      </c>
      <c r="AL3780" s="71">
        <v>0</v>
      </c>
      <c r="AM3780" s="68">
        <f t="shared" si="13368"/>
        <v>0</v>
      </c>
      <c r="AN3780" s="71">
        <v>0</v>
      </c>
      <c r="AO3780" s="71">
        <v>0</v>
      </c>
      <c r="AP3780" s="68">
        <f t="shared" si="13369"/>
        <v>0</v>
      </c>
      <c r="AQ3780" s="68">
        <f t="shared" si="13370"/>
        <v>0</v>
      </c>
      <c r="AR3780" s="71">
        <v>0</v>
      </c>
      <c r="AS3780" s="71">
        <v>0</v>
      </c>
      <c r="AT3780" s="68">
        <f t="shared" si="13371"/>
        <v>0</v>
      </c>
      <c r="AU3780" s="71">
        <v>0</v>
      </c>
      <c r="AV3780" s="71">
        <v>0</v>
      </c>
      <c r="AW3780" s="68">
        <f t="shared" si="13372"/>
        <v>0</v>
      </c>
      <c r="AX3780" s="68">
        <f t="shared" si="13373"/>
        <v>0</v>
      </c>
      <c r="AY3780" s="71">
        <v>0</v>
      </c>
      <c r="AZ3780" s="71">
        <v>0</v>
      </c>
      <c r="BA3780" s="68">
        <f t="shared" si="13374"/>
        <v>0</v>
      </c>
      <c r="BB3780" s="71">
        <v>0</v>
      </c>
      <c r="BC3780" s="71">
        <v>0</v>
      </c>
      <c r="BD3780" s="68">
        <f t="shared" si="13375"/>
        <v>0</v>
      </c>
      <c r="BE3780" s="68">
        <f t="shared" si="13376"/>
        <v>0</v>
      </c>
      <c r="BF3780" s="67">
        <f t="shared" si="13377"/>
        <v>0</v>
      </c>
      <c r="BG3780" s="67">
        <f t="shared" si="13377"/>
        <v>0</v>
      </c>
      <c r="BH3780" s="68">
        <f t="shared" si="13378"/>
        <v>0</v>
      </c>
      <c r="BI3780" s="67" t="e">
        <f t="shared" si="13379"/>
        <v>#REF!</v>
      </c>
      <c r="BJ3780" s="67" t="e">
        <f t="shared" si="13379"/>
        <v>#REF!</v>
      </c>
      <c r="BK3780" s="68" t="e">
        <f t="shared" si="13380"/>
        <v>#REF!</v>
      </c>
      <c r="BL3780" s="68" t="e">
        <f t="shared" si="13349"/>
        <v>#REF!</v>
      </c>
      <c r="BM3780" s="305">
        <v>0</v>
      </c>
      <c r="BN3780" s="305">
        <v>0</v>
      </c>
      <c r="BO3780" s="306"/>
      <c r="BP3780" s="306"/>
      <c r="BQ3780" s="305">
        <v>0</v>
      </c>
      <c r="BR3780" s="305">
        <v>0</v>
      </c>
      <c r="BS3780" s="120" t="s">
        <v>208</v>
      </c>
    </row>
    <row r="3781" spans="1:72" s="46" customFormat="1" ht="36.75" hidden="1" customHeight="1">
      <c r="A3781" s="77"/>
      <c r="B3781" s="104">
        <v>2014</v>
      </c>
      <c r="C3781" s="105">
        <v>8317</v>
      </c>
      <c r="D3781" s="104">
        <v>17</v>
      </c>
      <c r="E3781" s="104">
        <v>5000</v>
      </c>
      <c r="F3781" s="104">
        <v>5100</v>
      </c>
      <c r="G3781" s="104">
        <v>519</v>
      </c>
      <c r="H3781" s="104">
        <v>7</v>
      </c>
      <c r="I3781" s="145" t="s">
        <v>576</v>
      </c>
      <c r="J3781" s="141">
        <v>0</v>
      </c>
      <c r="K3781" s="141">
        <v>0</v>
      </c>
      <c r="L3781" s="69">
        <f t="shared" si="13359"/>
        <v>0</v>
      </c>
      <c r="M3781" s="141">
        <v>0</v>
      </c>
      <c r="N3781" s="141">
        <v>0</v>
      </c>
      <c r="O3781" s="69">
        <f t="shared" si="13360"/>
        <v>0</v>
      </c>
      <c r="P3781" s="69">
        <f t="shared" si="13361"/>
        <v>0</v>
      </c>
      <c r="Q3781" s="71">
        <v>0</v>
      </c>
      <c r="R3781" s="71">
        <v>0</v>
      </c>
      <c r="S3781" s="71">
        <v>0</v>
      </c>
      <c r="T3781" s="71">
        <v>0</v>
      </c>
      <c r="U3781" s="71">
        <v>0</v>
      </c>
      <c r="V3781" s="71">
        <v>0</v>
      </c>
      <c r="W3781" s="67">
        <v>0</v>
      </c>
      <c r="X3781" s="67">
        <v>0</v>
      </c>
      <c r="Y3781" s="68">
        <v>0</v>
      </c>
      <c r="Z3781" s="67">
        <v>0</v>
      </c>
      <c r="AA3781" s="67">
        <v>0</v>
      </c>
      <c r="AB3781" s="68">
        <v>0</v>
      </c>
      <c r="AC3781" s="68">
        <f t="shared" si="13362"/>
        <v>0</v>
      </c>
      <c r="AD3781" s="67">
        <f t="shared" si="13363"/>
        <v>0</v>
      </c>
      <c r="AE3781" s="67">
        <f t="shared" si="13364"/>
        <v>0</v>
      </c>
      <c r="AF3781" s="68">
        <f t="shared" si="13365"/>
        <v>0</v>
      </c>
      <c r="AG3781" s="67" t="e">
        <f>M3781+#REF!-V3781</f>
        <v>#REF!</v>
      </c>
      <c r="AH3781" s="67" t="e">
        <f>N3781+S3781-#REF!</f>
        <v>#REF!</v>
      </c>
      <c r="AI3781" s="68" t="e">
        <f t="shared" si="13366"/>
        <v>#REF!</v>
      </c>
      <c r="AJ3781" s="68" t="e">
        <f t="shared" si="13367"/>
        <v>#REF!</v>
      </c>
      <c r="AK3781" s="71">
        <v>0</v>
      </c>
      <c r="AL3781" s="71">
        <v>0</v>
      </c>
      <c r="AM3781" s="68">
        <f t="shared" si="13368"/>
        <v>0</v>
      </c>
      <c r="AN3781" s="71">
        <v>0</v>
      </c>
      <c r="AO3781" s="71">
        <v>0</v>
      </c>
      <c r="AP3781" s="68">
        <f t="shared" si="13369"/>
        <v>0</v>
      </c>
      <c r="AQ3781" s="68">
        <f t="shared" si="13370"/>
        <v>0</v>
      </c>
      <c r="AR3781" s="71">
        <v>0</v>
      </c>
      <c r="AS3781" s="71">
        <v>0</v>
      </c>
      <c r="AT3781" s="68">
        <f t="shared" si="13371"/>
        <v>0</v>
      </c>
      <c r="AU3781" s="71">
        <v>0</v>
      </c>
      <c r="AV3781" s="71">
        <v>0</v>
      </c>
      <c r="AW3781" s="68">
        <f t="shared" si="13372"/>
        <v>0</v>
      </c>
      <c r="AX3781" s="68">
        <f t="shared" si="13373"/>
        <v>0</v>
      </c>
      <c r="AY3781" s="71">
        <v>0</v>
      </c>
      <c r="AZ3781" s="71">
        <v>0</v>
      </c>
      <c r="BA3781" s="68">
        <f t="shared" si="13374"/>
        <v>0</v>
      </c>
      <c r="BB3781" s="71">
        <v>0</v>
      </c>
      <c r="BC3781" s="71">
        <v>0</v>
      </c>
      <c r="BD3781" s="68">
        <f t="shared" si="13375"/>
        <v>0</v>
      </c>
      <c r="BE3781" s="68">
        <f t="shared" si="13376"/>
        <v>0</v>
      </c>
      <c r="BF3781" s="67">
        <f t="shared" si="13377"/>
        <v>0</v>
      </c>
      <c r="BG3781" s="67">
        <f t="shared" si="13377"/>
        <v>0</v>
      </c>
      <c r="BH3781" s="68">
        <f t="shared" si="13378"/>
        <v>0</v>
      </c>
      <c r="BI3781" s="67" t="e">
        <f t="shared" si="13379"/>
        <v>#REF!</v>
      </c>
      <c r="BJ3781" s="67" t="e">
        <f t="shared" si="13379"/>
        <v>#REF!</v>
      </c>
      <c r="BK3781" s="68" t="e">
        <f t="shared" si="13380"/>
        <v>#REF!</v>
      </c>
      <c r="BL3781" s="68" t="e">
        <f t="shared" si="13349"/>
        <v>#REF!</v>
      </c>
      <c r="BM3781" s="305">
        <v>0</v>
      </c>
      <c r="BN3781" s="305">
        <v>0</v>
      </c>
      <c r="BO3781" s="306"/>
      <c r="BP3781" s="306"/>
      <c r="BQ3781" s="305">
        <v>0</v>
      </c>
      <c r="BR3781" s="305">
        <v>0</v>
      </c>
      <c r="BS3781" s="114" t="s">
        <v>208</v>
      </c>
      <c r="BT3781" s="77"/>
    </row>
    <row r="3782" spans="1:72" s="46" customFormat="1" ht="36.75" hidden="1" customHeight="1">
      <c r="A3782" s="77"/>
      <c r="B3782" s="104">
        <v>2014</v>
      </c>
      <c r="C3782" s="105">
        <v>8317</v>
      </c>
      <c r="D3782" s="104">
        <v>17</v>
      </c>
      <c r="E3782" s="104">
        <v>5000</v>
      </c>
      <c r="F3782" s="104">
        <v>5100</v>
      </c>
      <c r="G3782" s="104">
        <v>519</v>
      </c>
      <c r="H3782" s="104">
        <v>8</v>
      </c>
      <c r="I3782" s="145" t="s">
        <v>724</v>
      </c>
      <c r="J3782" s="141">
        <v>0</v>
      </c>
      <c r="K3782" s="141">
        <v>0</v>
      </c>
      <c r="L3782" s="69">
        <f t="shared" si="13359"/>
        <v>0</v>
      </c>
      <c r="M3782" s="141">
        <v>0</v>
      </c>
      <c r="N3782" s="141">
        <v>0</v>
      </c>
      <c r="O3782" s="69">
        <f t="shared" si="13360"/>
        <v>0</v>
      </c>
      <c r="P3782" s="69">
        <f t="shared" si="13361"/>
        <v>0</v>
      </c>
      <c r="Q3782" s="71">
        <v>0</v>
      </c>
      <c r="R3782" s="71">
        <v>0</v>
      </c>
      <c r="S3782" s="71">
        <v>0</v>
      </c>
      <c r="T3782" s="71">
        <v>0</v>
      </c>
      <c r="U3782" s="71">
        <v>0</v>
      </c>
      <c r="V3782" s="71">
        <v>0</v>
      </c>
      <c r="W3782" s="67">
        <v>0</v>
      </c>
      <c r="X3782" s="67">
        <v>0</v>
      </c>
      <c r="Y3782" s="68">
        <v>0</v>
      </c>
      <c r="Z3782" s="67">
        <v>0</v>
      </c>
      <c r="AA3782" s="67">
        <v>0</v>
      </c>
      <c r="AB3782" s="68">
        <v>0</v>
      </c>
      <c r="AC3782" s="68">
        <f t="shared" si="13362"/>
        <v>0</v>
      </c>
      <c r="AD3782" s="67">
        <f t="shared" si="13363"/>
        <v>0</v>
      </c>
      <c r="AE3782" s="67">
        <f t="shared" si="13364"/>
        <v>0</v>
      </c>
      <c r="AF3782" s="68">
        <f t="shared" si="13365"/>
        <v>0</v>
      </c>
      <c r="AG3782" s="67" t="e">
        <f>M3782+#REF!-V3782</f>
        <v>#REF!</v>
      </c>
      <c r="AH3782" s="67" t="e">
        <f>N3782+S3782-#REF!</f>
        <v>#REF!</v>
      </c>
      <c r="AI3782" s="68" t="e">
        <f t="shared" si="13366"/>
        <v>#REF!</v>
      </c>
      <c r="AJ3782" s="68" t="e">
        <f t="shared" si="13367"/>
        <v>#REF!</v>
      </c>
      <c r="AK3782" s="71">
        <v>0</v>
      </c>
      <c r="AL3782" s="71">
        <v>0</v>
      </c>
      <c r="AM3782" s="68">
        <f t="shared" si="13368"/>
        <v>0</v>
      </c>
      <c r="AN3782" s="71">
        <v>0</v>
      </c>
      <c r="AO3782" s="71">
        <v>0</v>
      </c>
      <c r="AP3782" s="68">
        <f t="shared" si="13369"/>
        <v>0</v>
      </c>
      <c r="AQ3782" s="68">
        <f t="shared" si="13370"/>
        <v>0</v>
      </c>
      <c r="AR3782" s="71">
        <v>0</v>
      </c>
      <c r="AS3782" s="71">
        <v>0</v>
      </c>
      <c r="AT3782" s="68">
        <f t="shared" si="13371"/>
        <v>0</v>
      </c>
      <c r="AU3782" s="71">
        <v>0</v>
      </c>
      <c r="AV3782" s="71">
        <v>0</v>
      </c>
      <c r="AW3782" s="68">
        <f t="shared" si="13372"/>
        <v>0</v>
      </c>
      <c r="AX3782" s="68">
        <f t="shared" si="13373"/>
        <v>0</v>
      </c>
      <c r="AY3782" s="71">
        <v>0</v>
      </c>
      <c r="AZ3782" s="71">
        <v>0</v>
      </c>
      <c r="BA3782" s="68">
        <f t="shared" si="13374"/>
        <v>0</v>
      </c>
      <c r="BB3782" s="71">
        <v>0</v>
      </c>
      <c r="BC3782" s="71">
        <v>0</v>
      </c>
      <c r="BD3782" s="68">
        <f t="shared" si="13375"/>
        <v>0</v>
      </c>
      <c r="BE3782" s="68">
        <f t="shared" si="13376"/>
        <v>0</v>
      </c>
      <c r="BF3782" s="67">
        <f t="shared" si="13377"/>
        <v>0</v>
      </c>
      <c r="BG3782" s="67">
        <f t="shared" si="13377"/>
        <v>0</v>
      </c>
      <c r="BH3782" s="68">
        <f t="shared" si="13378"/>
        <v>0</v>
      </c>
      <c r="BI3782" s="67" t="e">
        <f t="shared" si="13379"/>
        <v>#REF!</v>
      </c>
      <c r="BJ3782" s="67" t="e">
        <f t="shared" si="13379"/>
        <v>#REF!</v>
      </c>
      <c r="BK3782" s="68" t="e">
        <f t="shared" si="13380"/>
        <v>#REF!</v>
      </c>
      <c r="BL3782" s="68" t="e">
        <f t="shared" si="13349"/>
        <v>#REF!</v>
      </c>
      <c r="BM3782" s="305">
        <v>0</v>
      </c>
      <c r="BN3782" s="305">
        <v>0</v>
      </c>
      <c r="BO3782" s="306"/>
      <c r="BP3782" s="306"/>
      <c r="BQ3782" s="305">
        <v>0</v>
      </c>
      <c r="BR3782" s="305">
        <v>0</v>
      </c>
      <c r="BS3782" s="114" t="s">
        <v>208</v>
      </c>
      <c r="BT3782" s="77"/>
    </row>
    <row r="3783" spans="1:72" s="46" customFormat="1" ht="36.75" hidden="1" customHeight="1">
      <c r="A3783" s="77"/>
      <c r="B3783" s="104">
        <v>2014</v>
      </c>
      <c r="C3783" s="105">
        <v>8317</v>
      </c>
      <c r="D3783" s="104">
        <v>17</v>
      </c>
      <c r="E3783" s="104">
        <v>5000</v>
      </c>
      <c r="F3783" s="104">
        <v>5100</v>
      </c>
      <c r="G3783" s="104">
        <v>519</v>
      </c>
      <c r="H3783" s="104">
        <v>9</v>
      </c>
      <c r="I3783" s="145" t="s">
        <v>1115</v>
      </c>
      <c r="J3783" s="141">
        <v>0</v>
      </c>
      <c r="K3783" s="141">
        <v>0</v>
      </c>
      <c r="L3783" s="69">
        <f t="shared" si="13359"/>
        <v>0</v>
      </c>
      <c r="M3783" s="141">
        <v>0</v>
      </c>
      <c r="N3783" s="141">
        <v>0</v>
      </c>
      <c r="O3783" s="69">
        <f t="shared" si="13360"/>
        <v>0</v>
      </c>
      <c r="P3783" s="69">
        <f t="shared" si="13361"/>
        <v>0</v>
      </c>
      <c r="Q3783" s="71">
        <v>0</v>
      </c>
      <c r="R3783" s="71">
        <v>0</v>
      </c>
      <c r="S3783" s="71">
        <v>0</v>
      </c>
      <c r="T3783" s="71">
        <v>0</v>
      </c>
      <c r="U3783" s="71">
        <v>0</v>
      </c>
      <c r="V3783" s="71">
        <v>0</v>
      </c>
      <c r="W3783" s="67">
        <v>0</v>
      </c>
      <c r="X3783" s="67">
        <v>0</v>
      </c>
      <c r="Y3783" s="68">
        <v>0</v>
      </c>
      <c r="Z3783" s="67">
        <v>0</v>
      </c>
      <c r="AA3783" s="67">
        <v>0</v>
      </c>
      <c r="AB3783" s="68">
        <v>0</v>
      </c>
      <c r="AC3783" s="68">
        <f t="shared" si="13362"/>
        <v>0</v>
      </c>
      <c r="AD3783" s="67">
        <f t="shared" si="13363"/>
        <v>0</v>
      </c>
      <c r="AE3783" s="67">
        <f t="shared" si="13364"/>
        <v>0</v>
      </c>
      <c r="AF3783" s="68">
        <f t="shared" si="13365"/>
        <v>0</v>
      </c>
      <c r="AG3783" s="67" t="e">
        <f>M3783+#REF!-V3783</f>
        <v>#REF!</v>
      </c>
      <c r="AH3783" s="67" t="e">
        <f>N3783+S3783-#REF!</f>
        <v>#REF!</v>
      </c>
      <c r="AI3783" s="68" t="e">
        <f t="shared" si="13366"/>
        <v>#REF!</v>
      </c>
      <c r="AJ3783" s="68" t="e">
        <f t="shared" si="13367"/>
        <v>#REF!</v>
      </c>
      <c r="AK3783" s="71">
        <v>0</v>
      </c>
      <c r="AL3783" s="71">
        <v>0</v>
      </c>
      <c r="AM3783" s="68">
        <f t="shared" si="13368"/>
        <v>0</v>
      </c>
      <c r="AN3783" s="71">
        <v>0</v>
      </c>
      <c r="AO3783" s="71">
        <v>0</v>
      </c>
      <c r="AP3783" s="68">
        <f t="shared" si="13369"/>
        <v>0</v>
      </c>
      <c r="AQ3783" s="68">
        <f t="shared" si="13370"/>
        <v>0</v>
      </c>
      <c r="AR3783" s="71">
        <v>0</v>
      </c>
      <c r="AS3783" s="71">
        <v>0</v>
      </c>
      <c r="AT3783" s="68">
        <f t="shared" si="13371"/>
        <v>0</v>
      </c>
      <c r="AU3783" s="71">
        <v>0</v>
      </c>
      <c r="AV3783" s="71">
        <v>0</v>
      </c>
      <c r="AW3783" s="68">
        <f t="shared" si="13372"/>
        <v>0</v>
      </c>
      <c r="AX3783" s="68">
        <f t="shared" si="13373"/>
        <v>0</v>
      </c>
      <c r="AY3783" s="71">
        <v>0</v>
      </c>
      <c r="AZ3783" s="71">
        <v>0</v>
      </c>
      <c r="BA3783" s="68">
        <f t="shared" si="13374"/>
        <v>0</v>
      </c>
      <c r="BB3783" s="71">
        <v>0</v>
      </c>
      <c r="BC3783" s="71">
        <v>0</v>
      </c>
      <c r="BD3783" s="68">
        <f t="shared" si="13375"/>
        <v>0</v>
      </c>
      <c r="BE3783" s="68">
        <f t="shared" si="13376"/>
        <v>0</v>
      </c>
      <c r="BF3783" s="67">
        <f t="shared" si="13377"/>
        <v>0</v>
      </c>
      <c r="BG3783" s="67">
        <f t="shared" si="13377"/>
        <v>0</v>
      </c>
      <c r="BH3783" s="68">
        <f t="shared" si="13378"/>
        <v>0</v>
      </c>
      <c r="BI3783" s="67" t="e">
        <f t="shared" si="13379"/>
        <v>#REF!</v>
      </c>
      <c r="BJ3783" s="67" t="e">
        <f t="shared" si="13379"/>
        <v>#REF!</v>
      </c>
      <c r="BK3783" s="68" t="e">
        <f t="shared" si="13380"/>
        <v>#REF!</v>
      </c>
      <c r="BL3783" s="68" t="e">
        <f t="shared" si="13349"/>
        <v>#REF!</v>
      </c>
      <c r="BM3783" s="305">
        <v>0</v>
      </c>
      <c r="BN3783" s="305">
        <v>0</v>
      </c>
      <c r="BO3783" s="306"/>
      <c r="BP3783" s="306"/>
      <c r="BQ3783" s="305">
        <v>0</v>
      </c>
      <c r="BR3783" s="305">
        <v>0</v>
      </c>
      <c r="BS3783" s="114" t="s">
        <v>208</v>
      </c>
      <c r="BT3783" s="77"/>
    </row>
    <row r="3784" spans="1:72" s="46" customFormat="1" ht="36.75" hidden="1" customHeight="1">
      <c r="A3784" s="77"/>
      <c r="B3784" s="20">
        <v>2014</v>
      </c>
      <c r="C3784" s="65">
        <v>8317</v>
      </c>
      <c r="D3784" s="20">
        <v>17</v>
      </c>
      <c r="E3784" s="20">
        <v>5000</v>
      </c>
      <c r="F3784" s="20">
        <v>5100</v>
      </c>
      <c r="G3784" s="20">
        <v>519</v>
      </c>
      <c r="H3784" s="20">
        <v>10</v>
      </c>
      <c r="I3784" s="145" t="s">
        <v>1656</v>
      </c>
      <c r="J3784" s="141">
        <v>0</v>
      </c>
      <c r="K3784" s="141">
        <v>0</v>
      </c>
      <c r="L3784" s="69">
        <f t="shared" si="13359"/>
        <v>0</v>
      </c>
      <c r="M3784" s="141">
        <v>0</v>
      </c>
      <c r="N3784" s="141">
        <v>0</v>
      </c>
      <c r="O3784" s="69">
        <f t="shared" si="13360"/>
        <v>0</v>
      </c>
      <c r="P3784" s="69">
        <f t="shared" si="13361"/>
        <v>0</v>
      </c>
      <c r="Q3784" s="71">
        <v>0</v>
      </c>
      <c r="R3784" s="71">
        <v>0</v>
      </c>
      <c r="S3784" s="71">
        <v>0</v>
      </c>
      <c r="T3784" s="71">
        <v>0</v>
      </c>
      <c r="U3784" s="71">
        <v>0</v>
      </c>
      <c r="V3784" s="71">
        <v>0</v>
      </c>
      <c r="W3784" s="67">
        <v>0</v>
      </c>
      <c r="X3784" s="67">
        <v>0</v>
      </c>
      <c r="Y3784" s="68">
        <v>0</v>
      </c>
      <c r="Z3784" s="67">
        <v>0</v>
      </c>
      <c r="AA3784" s="67">
        <v>0</v>
      </c>
      <c r="AB3784" s="68">
        <v>0</v>
      </c>
      <c r="AC3784" s="68">
        <f t="shared" si="13362"/>
        <v>0</v>
      </c>
      <c r="AD3784" s="67">
        <f t="shared" si="13363"/>
        <v>0</v>
      </c>
      <c r="AE3784" s="67">
        <f t="shared" si="13364"/>
        <v>0</v>
      </c>
      <c r="AF3784" s="68">
        <f t="shared" si="13365"/>
        <v>0</v>
      </c>
      <c r="AG3784" s="67" t="e">
        <f>M3784+#REF!-V3784</f>
        <v>#REF!</v>
      </c>
      <c r="AH3784" s="67" t="e">
        <f>N3784+S3784-#REF!</f>
        <v>#REF!</v>
      </c>
      <c r="AI3784" s="68" t="e">
        <f t="shared" si="13366"/>
        <v>#REF!</v>
      </c>
      <c r="AJ3784" s="68" t="e">
        <f t="shared" si="13367"/>
        <v>#REF!</v>
      </c>
      <c r="AK3784" s="71">
        <v>0</v>
      </c>
      <c r="AL3784" s="71">
        <v>0</v>
      </c>
      <c r="AM3784" s="68">
        <f t="shared" si="13368"/>
        <v>0</v>
      </c>
      <c r="AN3784" s="71">
        <v>0</v>
      </c>
      <c r="AO3784" s="71">
        <v>0</v>
      </c>
      <c r="AP3784" s="68">
        <f t="shared" si="13369"/>
        <v>0</v>
      </c>
      <c r="AQ3784" s="68">
        <f t="shared" si="13370"/>
        <v>0</v>
      </c>
      <c r="AR3784" s="71">
        <v>0</v>
      </c>
      <c r="AS3784" s="71">
        <v>0</v>
      </c>
      <c r="AT3784" s="68">
        <f t="shared" si="13371"/>
        <v>0</v>
      </c>
      <c r="AU3784" s="71">
        <v>0</v>
      </c>
      <c r="AV3784" s="71">
        <v>0</v>
      </c>
      <c r="AW3784" s="68">
        <f t="shared" si="13372"/>
        <v>0</v>
      </c>
      <c r="AX3784" s="68">
        <f t="shared" si="13373"/>
        <v>0</v>
      </c>
      <c r="AY3784" s="71">
        <v>0</v>
      </c>
      <c r="AZ3784" s="71">
        <v>0</v>
      </c>
      <c r="BA3784" s="68">
        <f t="shared" si="13374"/>
        <v>0</v>
      </c>
      <c r="BB3784" s="71">
        <v>0</v>
      </c>
      <c r="BC3784" s="71">
        <v>0</v>
      </c>
      <c r="BD3784" s="68">
        <f t="shared" si="13375"/>
        <v>0</v>
      </c>
      <c r="BE3784" s="68">
        <f t="shared" si="13376"/>
        <v>0</v>
      </c>
      <c r="BF3784" s="67">
        <f t="shared" si="13377"/>
        <v>0</v>
      </c>
      <c r="BG3784" s="67">
        <f t="shared" si="13377"/>
        <v>0</v>
      </c>
      <c r="BH3784" s="68">
        <f t="shared" si="13378"/>
        <v>0</v>
      </c>
      <c r="BI3784" s="67" t="e">
        <f t="shared" si="13379"/>
        <v>#REF!</v>
      </c>
      <c r="BJ3784" s="67" t="e">
        <f t="shared" si="13379"/>
        <v>#REF!</v>
      </c>
      <c r="BK3784" s="68" t="e">
        <f t="shared" si="13380"/>
        <v>#REF!</v>
      </c>
      <c r="BL3784" s="68" t="e">
        <f t="shared" si="13349"/>
        <v>#REF!</v>
      </c>
      <c r="BM3784" s="305">
        <v>0</v>
      </c>
      <c r="BN3784" s="305">
        <v>0</v>
      </c>
      <c r="BO3784" s="306"/>
      <c r="BP3784" s="306"/>
      <c r="BQ3784" s="305">
        <v>0</v>
      </c>
      <c r="BR3784" s="305">
        <v>0</v>
      </c>
      <c r="BS3784" s="114" t="s">
        <v>208</v>
      </c>
      <c r="BT3784" s="77"/>
    </row>
    <row r="3785" spans="1:72" s="46" customFormat="1" ht="36.75" hidden="1" customHeight="1">
      <c r="A3785" s="77"/>
      <c r="B3785" s="20">
        <v>2014</v>
      </c>
      <c r="C3785" s="65">
        <v>8317</v>
      </c>
      <c r="D3785" s="20">
        <v>17</v>
      </c>
      <c r="E3785" s="20">
        <v>5000</v>
      </c>
      <c r="F3785" s="20">
        <v>5100</v>
      </c>
      <c r="G3785" s="20">
        <v>519</v>
      </c>
      <c r="H3785" s="20">
        <v>11</v>
      </c>
      <c r="I3785" s="145" t="s">
        <v>324</v>
      </c>
      <c r="J3785" s="141">
        <v>0</v>
      </c>
      <c r="K3785" s="141">
        <v>0</v>
      </c>
      <c r="L3785" s="69">
        <f t="shared" si="13359"/>
        <v>0</v>
      </c>
      <c r="M3785" s="141">
        <v>0</v>
      </c>
      <c r="N3785" s="141">
        <v>0</v>
      </c>
      <c r="O3785" s="69">
        <f t="shared" si="13360"/>
        <v>0</v>
      </c>
      <c r="P3785" s="69">
        <f t="shared" si="13361"/>
        <v>0</v>
      </c>
      <c r="Q3785" s="71">
        <v>0</v>
      </c>
      <c r="R3785" s="71">
        <v>0</v>
      </c>
      <c r="S3785" s="71">
        <v>0</v>
      </c>
      <c r="T3785" s="71">
        <v>0</v>
      </c>
      <c r="U3785" s="71">
        <v>0</v>
      </c>
      <c r="V3785" s="71">
        <v>0</v>
      </c>
      <c r="W3785" s="67">
        <v>0</v>
      </c>
      <c r="X3785" s="67">
        <v>0</v>
      </c>
      <c r="Y3785" s="68">
        <v>0</v>
      </c>
      <c r="Z3785" s="67">
        <v>0</v>
      </c>
      <c r="AA3785" s="67">
        <v>0</v>
      </c>
      <c r="AB3785" s="68">
        <v>0</v>
      </c>
      <c r="AC3785" s="68">
        <f t="shared" si="13362"/>
        <v>0</v>
      </c>
      <c r="AD3785" s="67">
        <f t="shared" si="13363"/>
        <v>0</v>
      </c>
      <c r="AE3785" s="67">
        <f t="shared" si="13364"/>
        <v>0</v>
      </c>
      <c r="AF3785" s="68">
        <f t="shared" si="13365"/>
        <v>0</v>
      </c>
      <c r="AG3785" s="67" t="e">
        <f>M3785+#REF!-V3785</f>
        <v>#REF!</v>
      </c>
      <c r="AH3785" s="67" t="e">
        <f>N3785+S3785-#REF!</f>
        <v>#REF!</v>
      </c>
      <c r="AI3785" s="68" t="e">
        <f t="shared" si="13366"/>
        <v>#REF!</v>
      </c>
      <c r="AJ3785" s="68" t="e">
        <f t="shared" si="13367"/>
        <v>#REF!</v>
      </c>
      <c r="AK3785" s="71">
        <v>0</v>
      </c>
      <c r="AL3785" s="71">
        <v>0</v>
      </c>
      <c r="AM3785" s="68">
        <f t="shared" si="13368"/>
        <v>0</v>
      </c>
      <c r="AN3785" s="71">
        <v>0</v>
      </c>
      <c r="AO3785" s="71">
        <v>0</v>
      </c>
      <c r="AP3785" s="68">
        <f t="shared" si="13369"/>
        <v>0</v>
      </c>
      <c r="AQ3785" s="68">
        <f t="shared" si="13370"/>
        <v>0</v>
      </c>
      <c r="AR3785" s="71">
        <v>0</v>
      </c>
      <c r="AS3785" s="71">
        <v>0</v>
      </c>
      <c r="AT3785" s="68">
        <f t="shared" si="13371"/>
        <v>0</v>
      </c>
      <c r="AU3785" s="71">
        <v>0</v>
      </c>
      <c r="AV3785" s="71">
        <v>0</v>
      </c>
      <c r="AW3785" s="68">
        <f t="shared" si="13372"/>
        <v>0</v>
      </c>
      <c r="AX3785" s="68">
        <f t="shared" si="13373"/>
        <v>0</v>
      </c>
      <c r="AY3785" s="71">
        <v>0</v>
      </c>
      <c r="AZ3785" s="71">
        <v>0</v>
      </c>
      <c r="BA3785" s="68">
        <f t="shared" si="13374"/>
        <v>0</v>
      </c>
      <c r="BB3785" s="71">
        <v>0</v>
      </c>
      <c r="BC3785" s="71">
        <v>0</v>
      </c>
      <c r="BD3785" s="68">
        <f t="shared" si="13375"/>
        <v>0</v>
      </c>
      <c r="BE3785" s="68">
        <f t="shared" si="13376"/>
        <v>0</v>
      </c>
      <c r="BF3785" s="67">
        <f t="shared" si="13377"/>
        <v>0</v>
      </c>
      <c r="BG3785" s="67">
        <f t="shared" si="13377"/>
        <v>0</v>
      </c>
      <c r="BH3785" s="68">
        <f t="shared" si="13378"/>
        <v>0</v>
      </c>
      <c r="BI3785" s="67" t="e">
        <f t="shared" si="13379"/>
        <v>#REF!</v>
      </c>
      <c r="BJ3785" s="67" t="e">
        <f t="shared" si="13379"/>
        <v>#REF!</v>
      </c>
      <c r="BK3785" s="68" t="e">
        <f t="shared" si="13380"/>
        <v>#REF!</v>
      </c>
      <c r="BL3785" s="68" t="e">
        <f t="shared" si="13349"/>
        <v>#REF!</v>
      </c>
      <c r="BM3785" s="305">
        <v>0</v>
      </c>
      <c r="BN3785" s="305">
        <v>0</v>
      </c>
      <c r="BO3785" s="306"/>
      <c r="BP3785" s="306"/>
      <c r="BQ3785" s="305">
        <v>0</v>
      </c>
      <c r="BR3785" s="305">
        <v>0</v>
      </c>
      <c r="BS3785" s="114"/>
      <c r="BT3785" s="77"/>
    </row>
    <row r="3786" spans="1:72" s="46" customFormat="1" ht="36.75" hidden="1" customHeight="1">
      <c r="A3786" s="77"/>
      <c r="B3786" s="20">
        <v>2014</v>
      </c>
      <c r="C3786" s="65">
        <v>8317</v>
      </c>
      <c r="D3786" s="20">
        <v>17</v>
      </c>
      <c r="E3786" s="20">
        <v>5000</v>
      </c>
      <c r="F3786" s="20">
        <v>5100</v>
      </c>
      <c r="G3786" s="20">
        <v>519</v>
      </c>
      <c r="H3786" s="20">
        <v>12</v>
      </c>
      <c r="I3786" s="145" t="s">
        <v>1657</v>
      </c>
      <c r="J3786" s="141">
        <v>0</v>
      </c>
      <c r="K3786" s="141">
        <v>0</v>
      </c>
      <c r="L3786" s="69">
        <f t="shared" si="13359"/>
        <v>0</v>
      </c>
      <c r="M3786" s="141">
        <v>0</v>
      </c>
      <c r="N3786" s="141">
        <v>0</v>
      </c>
      <c r="O3786" s="69">
        <f t="shared" si="13360"/>
        <v>0</v>
      </c>
      <c r="P3786" s="69">
        <f t="shared" si="13361"/>
        <v>0</v>
      </c>
      <c r="Q3786" s="71">
        <v>0</v>
      </c>
      <c r="R3786" s="71">
        <v>0</v>
      </c>
      <c r="S3786" s="71">
        <v>0</v>
      </c>
      <c r="T3786" s="71">
        <v>0</v>
      </c>
      <c r="U3786" s="71">
        <v>0</v>
      </c>
      <c r="V3786" s="71">
        <v>0</v>
      </c>
      <c r="W3786" s="67">
        <v>0</v>
      </c>
      <c r="X3786" s="67">
        <v>0</v>
      </c>
      <c r="Y3786" s="68">
        <v>0</v>
      </c>
      <c r="Z3786" s="67">
        <v>0</v>
      </c>
      <c r="AA3786" s="67">
        <v>0</v>
      </c>
      <c r="AB3786" s="68">
        <v>0</v>
      </c>
      <c r="AC3786" s="68">
        <f t="shared" si="13362"/>
        <v>0</v>
      </c>
      <c r="AD3786" s="67">
        <f t="shared" si="13363"/>
        <v>0</v>
      </c>
      <c r="AE3786" s="67">
        <f t="shared" si="13364"/>
        <v>0</v>
      </c>
      <c r="AF3786" s="68">
        <f t="shared" si="13365"/>
        <v>0</v>
      </c>
      <c r="AG3786" s="67" t="e">
        <f>M3786+#REF!-V3786</f>
        <v>#REF!</v>
      </c>
      <c r="AH3786" s="67" t="e">
        <f>N3786+S3786-#REF!</f>
        <v>#REF!</v>
      </c>
      <c r="AI3786" s="68" t="e">
        <f t="shared" si="13366"/>
        <v>#REF!</v>
      </c>
      <c r="AJ3786" s="68" t="e">
        <f t="shared" si="13367"/>
        <v>#REF!</v>
      </c>
      <c r="AK3786" s="71">
        <v>0</v>
      </c>
      <c r="AL3786" s="71">
        <v>0</v>
      </c>
      <c r="AM3786" s="68">
        <f t="shared" si="13368"/>
        <v>0</v>
      </c>
      <c r="AN3786" s="71">
        <v>0</v>
      </c>
      <c r="AO3786" s="71">
        <v>0</v>
      </c>
      <c r="AP3786" s="68">
        <f t="shared" si="13369"/>
        <v>0</v>
      </c>
      <c r="AQ3786" s="68">
        <f t="shared" si="13370"/>
        <v>0</v>
      </c>
      <c r="AR3786" s="71">
        <v>0</v>
      </c>
      <c r="AS3786" s="71">
        <v>0</v>
      </c>
      <c r="AT3786" s="68">
        <f t="shared" si="13371"/>
        <v>0</v>
      </c>
      <c r="AU3786" s="71">
        <v>0</v>
      </c>
      <c r="AV3786" s="71">
        <v>0</v>
      </c>
      <c r="AW3786" s="68">
        <f t="shared" si="13372"/>
        <v>0</v>
      </c>
      <c r="AX3786" s="68">
        <f t="shared" si="13373"/>
        <v>0</v>
      </c>
      <c r="AY3786" s="71">
        <v>0</v>
      </c>
      <c r="AZ3786" s="71">
        <v>0</v>
      </c>
      <c r="BA3786" s="68">
        <f t="shared" si="13374"/>
        <v>0</v>
      </c>
      <c r="BB3786" s="71">
        <v>0</v>
      </c>
      <c r="BC3786" s="71">
        <v>0</v>
      </c>
      <c r="BD3786" s="68">
        <f t="shared" si="13375"/>
        <v>0</v>
      </c>
      <c r="BE3786" s="68">
        <f t="shared" si="13376"/>
        <v>0</v>
      </c>
      <c r="BF3786" s="67">
        <f t="shared" si="13377"/>
        <v>0</v>
      </c>
      <c r="BG3786" s="67">
        <f t="shared" si="13377"/>
        <v>0</v>
      </c>
      <c r="BH3786" s="68">
        <f t="shared" si="13378"/>
        <v>0</v>
      </c>
      <c r="BI3786" s="67" t="e">
        <f t="shared" si="13379"/>
        <v>#REF!</v>
      </c>
      <c r="BJ3786" s="67" t="e">
        <f t="shared" si="13379"/>
        <v>#REF!</v>
      </c>
      <c r="BK3786" s="68" t="e">
        <f t="shared" si="13380"/>
        <v>#REF!</v>
      </c>
      <c r="BL3786" s="68" t="e">
        <f t="shared" si="13349"/>
        <v>#REF!</v>
      </c>
      <c r="BM3786" s="305">
        <v>0</v>
      </c>
      <c r="BN3786" s="305">
        <v>0</v>
      </c>
      <c r="BO3786" s="306"/>
      <c r="BP3786" s="306"/>
      <c r="BQ3786" s="305">
        <v>0</v>
      </c>
      <c r="BR3786" s="305">
        <v>0</v>
      </c>
      <c r="BS3786" s="114"/>
      <c r="BT3786" s="108"/>
    </row>
    <row r="3787" spans="1:72" s="46" customFormat="1" ht="36.75" hidden="1" customHeight="1">
      <c r="A3787" s="77"/>
      <c r="B3787" s="20">
        <v>2014</v>
      </c>
      <c r="C3787" s="65">
        <v>8317</v>
      </c>
      <c r="D3787" s="20">
        <v>17</v>
      </c>
      <c r="E3787" s="20">
        <v>5000</v>
      </c>
      <c r="F3787" s="20">
        <v>5100</v>
      </c>
      <c r="G3787" s="20">
        <v>519</v>
      </c>
      <c r="H3787" s="20">
        <v>13</v>
      </c>
      <c r="I3787" s="145" t="s">
        <v>1658</v>
      </c>
      <c r="J3787" s="141">
        <v>0</v>
      </c>
      <c r="K3787" s="141">
        <v>0</v>
      </c>
      <c r="L3787" s="69">
        <f t="shared" si="13359"/>
        <v>0</v>
      </c>
      <c r="M3787" s="141">
        <v>0</v>
      </c>
      <c r="N3787" s="141">
        <v>0</v>
      </c>
      <c r="O3787" s="69">
        <f t="shared" si="13360"/>
        <v>0</v>
      </c>
      <c r="P3787" s="69">
        <f t="shared" si="13361"/>
        <v>0</v>
      </c>
      <c r="Q3787" s="71">
        <v>0</v>
      </c>
      <c r="R3787" s="71">
        <v>0</v>
      </c>
      <c r="S3787" s="71">
        <v>0</v>
      </c>
      <c r="T3787" s="71">
        <v>0</v>
      </c>
      <c r="U3787" s="71">
        <v>0</v>
      </c>
      <c r="V3787" s="71">
        <v>0</v>
      </c>
      <c r="W3787" s="67">
        <v>0</v>
      </c>
      <c r="X3787" s="67">
        <v>0</v>
      </c>
      <c r="Y3787" s="68">
        <v>0</v>
      </c>
      <c r="Z3787" s="67">
        <v>0</v>
      </c>
      <c r="AA3787" s="67">
        <v>0</v>
      </c>
      <c r="AB3787" s="68">
        <v>0</v>
      </c>
      <c r="AC3787" s="68">
        <f t="shared" si="13362"/>
        <v>0</v>
      </c>
      <c r="AD3787" s="67">
        <f t="shared" si="13363"/>
        <v>0</v>
      </c>
      <c r="AE3787" s="67">
        <f t="shared" si="13364"/>
        <v>0</v>
      </c>
      <c r="AF3787" s="68">
        <f t="shared" si="13365"/>
        <v>0</v>
      </c>
      <c r="AG3787" s="67" t="e">
        <f>M3787+#REF!-V3787</f>
        <v>#REF!</v>
      </c>
      <c r="AH3787" s="67" t="e">
        <f>N3787+S3787-#REF!</f>
        <v>#REF!</v>
      </c>
      <c r="AI3787" s="68" t="e">
        <f t="shared" si="13366"/>
        <v>#REF!</v>
      </c>
      <c r="AJ3787" s="68" t="e">
        <f t="shared" si="13367"/>
        <v>#REF!</v>
      </c>
      <c r="AK3787" s="71">
        <v>0</v>
      </c>
      <c r="AL3787" s="71">
        <v>0</v>
      </c>
      <c r="AM3787" s="68">
        <f t="shared" si="13368"/>
        <v>0</v>
      </c>
      <c r="AN3787" s="71">
        <v>0</v>
      </c>
      <c r="AO3787" s="71">
        <v>0</v>
      </c>
      <c r="AP3787" s="68">
        <f t="shared" si="13369"/>
        <v>0</v>
      </c>
      <c r="AQ3787" s="68">
        <f t="shared" si="13370"/>
        <v>0</v>
      </c>
      <c r="AR3787" s="71">
        <v>0</v>
      </c>
      <c r="AS3787" s="71">
        <v>0</v>
      </c>
      <c r="AT3787" s="68">
        <f t="shared" si="13371"/>
        <v>0</v>
      </c>
      <c r="AU3787" s="71">
        <v>0</v>
      </c>
      <c r="AV3787" s="71">
        <v>0</v>
      </c>
      <c r="AW3787" s="68">
        <f t="shared" si="13372"/>
        <v>0</v>
      </c>
      <c r="AX3787" s="68">
        <f t="shared" si="13373"/>
        <v>0</v>
      </c>
      <c r="AY3787" s="71">
        <v>0</v>
      </c>
      <c r="AZ3787" s="71">
        <v>0</v>
      </c>
      <c r="BA3787" s="68">
        <f t="shared" si="13374"/>
        <v>0</v>
      </c>
      <c r="BB3787" s="71">
        <v>0</v>
      </c>
      <c r="BC3787" s="71">
        <v>0</v>
      </c>
      <c r="BD3787" s="68">
        <f t="shared" si="13375"/>
        <v>0</v>
      </c>
      <c r="BE3787" s="68">
        <f t="shared" si="13376"/>
        <v>0</v>
      </c>
      <c r="BF3787" s="67">
        <f t="shared" si="13377"/>
        <v>0</v>
      </c>
      <c r="BG3787" s="67">
        <f t="shared" si="13377"/>
        <v>0</v>
      </c>
      <c r="BH3787" s="68">
        <f t="shared" si="13378"/>
        <v>0</v>
      </c>
      <c r="BI3787" s="67" t="e">
        <f t="shared" si="13379"/>
        <v>#REF!</v>
      </c>
      <c r="BJ3787" s="67" t="e">
        <f t="shared" si="13379"/>
        <v>#REF!</v>
      </c>
      <c r="BK3787" s="68" t="e">
        <f t="shared" si="13380"/>
        <v>#REF!</v>
      </c>
      <c r="BL3787" s="68" t="e">
        <f t="shared" si="13349"/>
        <v>#REF!</v>
      </c>
      <c r="BM3787" s="305">
        <v>0</v>
      </c>
      <c r="BN3787" s="305">
        <v>0</v>
      </c>
      <c r="BO3787" s="306"/>
      <c r="BP3787" s="306"/>
      <c r="BQ3787" s="305">
        <v>0</v>
      </c>
      <c r="BR3787" s="305">
        <v>0</v>
      </c>
      <c r="BS3787" s="114" t="s">
        <v>208</v>
      </c>
      <c r="BT3787" s="108"/>
    </row>
    <row r="3788" spans="1:72" s="78" customFormat="1" hidden="1">
      <c r="A3788" s="77"/>
      <c r="B3788" s="53">
        <v>2014</v>
      </c>
      <c r="C3788" s="54">
        <v>8317</v>
      </c>
      <c r="D3788" s="53">
        <v>17</v>
      </c>
      <c r="E3788" s="53">
        <v>5000</v>
      </c>
      <c r="F3788" s="53">
        <v>5200</v>
      </c>
      <c r="G3788" s="53"/>
      <c r="H3788" s="53"/>
      <c r="I3788" s="55" t="s">
        <v>289</v>
      </c>
      <c r="J3788" s="56">
        <f>J3789+J3797+J3800</f>
        <v>0</v>
      </c>
      <c r="K3788" s="56">
        <f t="shared" ref="K3788:P3788" si="13381">K3789+K3797+K3800</f>
        <v>0</v>
      </c>
      <c r="L3788" s="56">
        <f t="shared" si="13381"/>
        <v>0</v>
      </c>
      <c r="M3788" s="56">
        <f t="shared" si="13381"/>
        <v>0</v>
      </c>
      <c r="N3788" s="56">
        <f t="shared" si="13381"/>
        <v>0</v>
      </c>
      <c r="O3788" s="56">
        <f t="shared" si="13381"/>
        <v>0</v>
      </c>
      <c r="P3788" s="56">
        <f t="shared" si="13381"/>
        <v>0</v>
      </c>
      <c r="Q3788" s="56">
        <f>Q3789+Q3797+Q3800</f>
        <v>0</v>
      </c>
      <c r="R3788" s="56">
        <f t="shared" ref="R3788:S3788" si="13382">R3789+R3797+R3800</f>
        <v>0</v>
      </c>
      <c r="S3788" s="56">
        <f t="shared" si="13382"/>
        <v>0</v>
      </c>
      <c r="T3788" s="56">
        <f>T3789+T3797+T3800</f>
        <v>0</v>
      </c>
      <c r="U3788" s="56">
        <f t="shared" ref="U3788:V3788" si="13383">U3789+U3797+U3800</f>
        <v>0</v>
      </c>
      <c r="V3788" s="56">
        <f t="shared" si="13383"/>
        <v>0</v>
      </c>
      <c r="W3788" s="56">
        <v>0</v>
      </c>
      <c r="X3788" s="56">
        <v>0</v>
      </c>
      <c r="Y3788" s="56">
        <v>0</v>
      </c>
      <c r="Z3788" s="56">
        <v>0</v>
      </c>
      <c r="AA3788" s="56">
        <v>0</v>
      </c>
      <c r="AB3788" s="56">
        <v>0</v>
      </c>
      <c r="AC3788" s="56">
        <f t="shared" ref="AC3788" si="13384">AC3789+AC3797+AC3800</f>
        <v>0</v>
      </c>
      <c r="AD3788" s="56">
        <f>AD3789+AD3797+AD3800</f>
        <v>0</v>
      </c>
      <c r="AE3788" s="56">
        <f t="shared" ref="AE3788:AJ3788" si="13385">AE3789+AE3797+AE3800</f>
        <v>0</v>
      </c>
      <c r="AF3788" s="56">
        <f t="shared" si="13385"/>
        <v>0</v>
      </c>
      <c r="AG3788" s="56" t="e">
        <f t="shared" si="13385"/>
        <v>#REF!</v>
      </c>
      <c r="AH3788" s="56" t="e">
        <f t="shared" si="13385"/>
        <v>#REF!</v>
      </c>
      <c r="AI3788" s="56" t="e">
        <f t="shared" si="13385"/>
        <v>#REF!</v>
      </c>
      <c r="AJ3788" s="56" t="e">
        <f t="shared" si="13385"/>
        <v>#REF!</v>
      </c>
      <c r="AK3788" s="56">
        <f>AK3789+AK3797+AK3800</f>
        <v>0</v>
      </c>
      <c r="AL3788" s="56">
        <f t="shared" ref="AL3788:AQ3788" si="13386">AL3789+AL3797+AL3800</f>
        <v>0</v>
      </c>
      <c r="AM3788" s="56">
        <f t="shared" si="13386"/>
        <v>0</v>
      </c>
      <c r="AN3788" s="56">
        <f t="shared" si="13386"/>
        <v>0</v>
      </c>
      <c r="AO3788" s="56">
        <f t="shared" si="13386"/>
        <v>0</v>
      </c>
      <c r="AP3788" s="56">
        <f t="shared" si="13386"/>
        <v>0</v>
      </c>
      <c r="AQ3788" s="56">
        <f t="shared" si="13386"/>
        <v>0</v>
      </c>
      <c r="AR3788" s="56">
        <f>AR3789+AR3797+AR3800</f>
        <v>0</v>
      </c>
      <c r="AS3788" s="56">
        <f t="shared" ref="AS3788:AX3788" si="13387">AS3789+AS3797+AS3800</f>
        <v>0</v>
      </c>
      <c r="AT3788" s="56">
        <f t="shared" si="13387"/>
        <v>0</v>
      </c>
      <c r="AU3788" s="56">
        <f t="shared" si="13387"/>
        <v>0</v>
      </c>
      <c r="AV3788" s="56">
        <f t="shared" si="13387"/>
        <v>0</v>
      </c>
      <c r="AW3788" s="56">
        <f t="shared" si="13387"/>
        <v>0</v>
      </c>
      <c r="AX3788" s="56">
        <f t="shared" si="13387"/>
        <v>0</v>
      </c>
      <c r="AY3788" s="56">
        <f>AY3789+AY3797+AY3800</f>
        <v>0</v>
      </c>
      <c r="AZ3788" s="56">
        <f t="shared" ref="AZ3788:BE3788" si="13388">AZ3789+AZ3797+AZ3800</f>
        <v>0</v>
      </c>
      <c r="BA3788" s="56">
        <f t="shared" si="13388"/>
        <v>0</v>
      </c>
      <c r="BB3788" s="56">
        <f t="shared" si="13388"/>
        <v>0</v>
      </c>
      <c r="BC3788" s="56">
        <f t="shared" si="13388"/>
        <v>0</v>
      </c>
      <c r="BD3788" s="56">
        <f t="shared" si="13388"/>
        <v>0</v>
      </c>
      <c r="BE3788" s="56">
        <f t="shared" si="13388"/>
        <v>0</v>
      </c>
      <c r="BF3788" s="56">
        <f>BF3789+BF3797+BF3800</f>
        <v>0</v>
      </c>
      <c r="BG3788" s="56">
        <f t="shared" ref="BG3788:BK3788" si="13389">BG3789+BG3797+BG3800</f>
        <v>0</v>
      </c>
      <c r="BH3788" s="56">
        <f t="shared" si="13389"/>
        <v>0</v>
      </c>
      <c r="BI3788" s="56" t="e">
        <f t="shared" si="13389"/>
        <v>#REF!</v>
      </c>
      <c r="BJ3788" s="56" t="e">
        <f t="shared" si="13389"/>
        <v>#REF!</v>
      </c>
      <c r="BK3788" s="56" t="e">
        <f t="shared" si="13389"/>
        <v>#REF!</v>
      </c>
      <c r="BL3788" s="56" t="e">
        <f t="shared" si="13349"/>
        <v>#REF!</v>
      </c>
      <c r="BM3788" s="303"/>
      <c r="BN3788" s="303"/>
      <c r="BO3788" s="303"/>
      <c r="BP3788" s="303"/>
      <c r="BQ3788" s="303"/>
      <c r="BR3788" s="303"/>
      <c r="BS3788" s="58"/>
      <c r="BT3788" s="77"/>
    </row>
    <row r="3789" spans="1:72" s="79" customFormat="1" ht="36.75" hidden="1" customHeight="1">
      <c r="A3789" s="77"/>
      <c r="B3789" s="59">
        <v>2014</v>
      </c>
      <c r="C3789" s="60">
        <v>8317</v>
      </c>
      <c r="D3789" s="59">
        <v>17</v>
      </c>
      <c r="E3789" s="59">
        <v>5000</v>
      </c>
      <c r="F3789" s="59">
        <v>5200</v>
      </c>
      <c r="G3789" s="59">
        <v>521</v>
      </c>
      <c r="H3789" s="59"/>
      <c r="I3789" s="61" t="s">
        <v>169</v>
      </c>
      <c r="J3789" s="62">
        <f>SUM(J3790:J3796)</f>
        <v>0</v>
      </c>
      <c r="K3789" s="62">
        <f t="shared" ref="K3789:P3789" si="13390">SUM(K3790:K3796)</f>
        <v>0</v>
      </c>
      <c r="L3789" s="62">
        <f t="shared" si="13390"/>
        <v>0</v>
      </c>
      <c r="M3789" s="62">
        <f t="shared" si="13390"/>
        <v>0</v>
      </c>
      <c r="N3789" s="62">
        <f t="shared" si="13390"/>
        <v>0</v>
      </c>
      <c r="O3789" s="62">
        <f t="shared" si="13390"/>
        <v>0</v>
      </c>
      <c r="P3789" s="62">
        <f t="shared" si="13390"/>
        <v>0</v>
      </c>
      <c r="Q3789" s="62">
        <f>SUM(Q3790:Q3796)</f>
        <v>0</v>
      </c>
      <c r="R3789" s="62">
        <f t="shared" ref="R3789:S3789" si="13391">SUM(R3790:R3796)</f>
        <v>0</v>
      </c>
      <c r="S3789" s="62">
        <f t="shared" si="13391"/>
        <v>0</v>
      </c>
      <c r="T3789" s="62">
        <f>SUM(T3790:T3796)</f>
        <v>0</v>
      </c>
      <c r="U3789" s="62">
        <f t="shared" ref="U3789:V3789" si="13392">SUM(U3790:U3796)</f>
        <v>0</v>
      </c>
      <c r="V3789" s="62">
        <f t="shared" si="13392"/>
        <v>0</v>
      </c>
      <c r="W3789" s="62">
        <v>0</v>
      </c>
      <c r="X3789" s="62">
        <v>0</v>
      </c>
      <c r="Y3789" s="62">
        <v>0</v>
      </c>
      <c r="Z3789" s="62">
        <v>0</v>
      </c>
      <c r="AA3789" s="62">
        <v>0</v>
      </c>
      <c r="AB3789" s="62">
        <v>0</v>
      </c>
      <c r="AC3789" s="62">
        <f t="shared" ref="AC3789" si="13393">SUM(AC3790:AC3796)</f>
        <v>0</v>
      </c>
      <c r="AD3789" s="62">
        <f>SUM(AD3790:AD3796)</f>
        <v>0</v>
      </c>
      <c r="AE3789" s="62">
        <f t="shared" ref="AE3789:AJ3789" si="13394">SUM(AE3790:AE3796)</f>
        <v>0</v>
      </c>
      <c r="AF3789" s="62">
        <f t="shared" si="13394"/>
        <v>0</v>
      </c>
      <c r="AG3789" s="62" t="e">
        <f t="shared" si="13394"/>
        <v>#REF!</v>
      </c>
      <c r="AH3789" s="62" t="e">
        <f t="shared" si="13394"/>
        <v>#REF!</v>
      </c>
      <c r="AI3789" s="62" t="e">
        <f t="shared" si="13394"/>
        <v>#REF!</v>
      </c>
      <c r="AJ3789" s="62" t="e">
        <f t="shared" si="13394"/>
        <v>#REF!</v>
      </c>
      <c r="AK3789" s="62">
        <f>SUM(AK3790:AK3796)</f>
        <v>0</v>
      </c>
      <c r="AL3789" s="62">
        <f t="shared" ref="AL3789:AQ3789" si="13395">SUM(AL3790:AL3796)</f>
        <v>0</v>
      </c>
      <c r="AM3789" s="62">
        <f t="shared" si="13395"/>
        <v>0</v>
      </c>
      <c r="AN3789" s="62">
        <f t="shared" si="13395"/>
        <v>0</v>
      </c>
      <c r="AO3789" s="62">
        <f t="shared" si="13395"/>
        <v>0</v>
      </c>
      <c r="AP3789" s="62">
        <f t="shared" si="13395"/>
        <v>0</v>
      </c>
      <c r="AQ3789" s="62">
        <f t="shared" si="13395"/>
        <v>0</v>
      </c>
      <c r="AR3789" s="62">
        <f>SUM(AR3790:AR3796)</f>
        <v>0</v>
      </c>
      <c r="AS3789" s="62">
        <f t="shared" ref="AS3789:AX3789" si="13396">SUM(AS3790:AS3796)</f>
        <v>0</v>
      </c>
      <c r="AT3789" s="62">
        <f t="shared" si="13396"/>
        <v>0</v>
      </c>
      <c r="AU3789" s="62">
        <f t="shared" si="13396"/>
        <v>0</v>
      </c>
      <c r="AV3789" s="62">
        <f t="shared" si="13396"/>
        <v>0</v>
      </c>
      <c r="AW3789" s="62">
        <f t="shared" si="13396"/>
        <v>0</v>
      </c>
      <c r="AX3789" s="62">
        <f t="shared" si="13396"/>
        <v>0</v>
      </c>
      <c r="AY3789" s="62">
        <f>SUM(AY3790:AY3796)</f>
        <v>0</v>
      </c>
      <c r="AZ3789" s="62">
        <f t="shared" ref="AZ3789:BE3789" si="13397">SUM(AZ3790:AZ3796)</f>
        <v>0</v>
      </c>
      <c r="BA3789" s="62">
        <f t="shared" si="13397"/>
        <v>0</v>
      </c>
      <c r="BB3789" s="62">
        <f t="shared" si="13397"/>
        <v>0</v>
      </c>
      <c r="BC3789" s="62">
        <f t="shared" si="13397"/>
        <v>0</v>
      </c>
      <c r="BD3789" s="62">
        <f t="shared" si="13397"/>
        <v>0</v>
      </c>
      <c r="BE3789" s="62">
        <f t="shared" si="13397"/>
        <v>0</v>
      </c>
      <c r="BF3789" s="62">
        <f>SUM(BF3790:BF3796)</f>
        <v>0</v>
      </c>
      <c r="BG3789" s="62">
        <f t="shared" ref="BG3789:BK3789" si="13398">SUM(BG3790:BG3796)</f>
        <v>0</v>
      </c>
      <c r="BH3789" s="62">
        <f t="shared" si="13398"/>
        <v>0</v>
      </c>
      <c r="BI3789" s="62" t="e">
        <f t="shared" si="13398"/>
        <v>#REF!</v>
      </c>
      <c r="BJ3789" s="62" t="e">
        <f t="shared" si="13398"/>
        <v>#REF!</v>
      </c>
      <c r="BK3789" s="62" t="e">
        <f t="shared" si="13398"/>
        <v>#REF!</v>
      </c>
      <c r="BL3789" s="62" t="e">
        <f t="shared" si="13349"/>
        <v>#REF!</v>
      </c>
      <c r="BM3789" s="304"/>
      <c r="BN3789" s="304"/>
      <c r="BO3789" s="304"/>
      <c r="BP3789" s="304"/>
      <c r="BQ3789" s="304"/>
      <c r="BR3789" s="304"/>
      <c r="BS3789" s="64"/>
      <c r="BT3789" s="77"/>
    </row>
    <row r="3790" spans="1:72" s="46" customFormat="1" ht="36.75" hidden="1" customHeight="1">
      <c r="A3790" s="77"/>
      <c r="B3790" s="104">
        <v>2014</v>
      </c>
      <c r="C3790" s="105">
        <v>8317</v>
      </c>
      <c r="D3790" s="104">
        <v>17</v>
      </c>
      <c r="E3790" s="104">
        <v>5000</v>
      </c>
      <c r="F3790" s="104">
        <v>5200</v>
      </c>
      <c r="G3790" s="104">
        <v>521</v>
      </c>
      <c r="H3790" s="104">
        <v>1</v>
      </c>
      <c r="I3790" s="145" t="s">
        <v>1659</v>
      </c>
      <c r="J3790" s="67">
        <v>0</v>
      </c>
      <c r="K3790" s="67">
        <v>0</v>
      </c>
      <c r="L3790" s="68">
        <f t="shared" ref="L3790:L3796" si="13399">J3790+K3790</f>
        <v>0</v>
      </c>
      <c r="M3790" s="67">
        <v>0</v>
      </c>
      <c r="N3790" s="67">
        <v>0</v>
      </c>
      <c r="O3790" s="68">
        <f t="shared" ref="O3790:O3796" si="13400">+M3790+N3790</f>
        <v>0</v>
      </c>
      <c r="P3790" s="68">
        <f t="shared" ref="P3790:P3796" si="13401">+L3790+O3790</f>
        <v>0</v>
      </c>
      <c r="Q3790" s="71">
        <v>0</v>
      </c>
      <c r="R3790" s="71">
        <v>0</v>
      </c>
      <c r="S3790" s="71">
        <v>0</v>
      </c>
      <c r="T3790" s="71">
        <v>0</v>
      </c>
      <c r="U3790" s="71">
        <v>0</v>
      </c>
      <c r="V3790" s="71">
        <v>0</v>
      </c>
      <c r="W3790" s="67">
        <v>0</v>
      </c>
      <c r="X3790" s="67">
        <v>0</v>
      </c>
      <c r="Y3790" s="68">
        <v>0</v>
      </c>
      <c r="Z3790" s="67">
        <v>0</v>
      </c>
      <c r="AA3790" s="67">
        <v>0</v>
      </c>
      <c r="AB3790" s="68">
        <v>0</v>
      </c>
      <c r="AC3790" s="68">
        <f t="shared" ref="AC3790:AC3796" si="13402">+Y3790+AB3790</f>
        <v>0</v>
      </c>
      <c r="AD3790" s="67">
        <f t="shared" ref="AD3790:AE3796" si="13403">J3790+Q3790-T3790</f>
        <v>0</v>
      </c>
      <c r="AE3790" s="67">
        <f t="shared" si="13403"/>
        <v>0</v>
      </c>
      <c r="AF3790" s="68">
        <f t="shared" ref="AF3790:AF3796" si="13404">AD3790+AE3790</f>
        <v>0</v>
      </c>
      <c r="AG3790" s="67" t="e">
        <f>M3790+#REF!-V3790</f>
        <v>#REF!</v>
      </c>
      <c r="AH3790" s="67" t="e">
        <f>N3790+S3790-#REF!</f>
        <v>#REF!</v>
      </c>
      <c r="AI3790" s="68" t="e">
        <f t="shared" ref="AI3790:AI3796" si="13405">+AG3790+AH3790</f>
        <v>#REF!</v>
      </c>
      <c r="AJ3790" s="68" t="e">
        <f t="shared" ref="AJ3790:AJ3796" si="13406">+AF3790+AI3790</f>
        <v>#REF!</v>
      </c>
      <c r="AK3790" s="71">
        <v>0</v>
      </c>
      <c r="AL3790" s="71">
        <v>0</v>
      </c>
      <c r="AM3790" s="68">
        <f t="shared" ref="AM3790:AM3796" si="13407">AK3790+AL3790</f>
        <v>0</v>
      </c>
      <c r="AN3790" s="71">
        <v>0</v>
      </c>
      <c r="AO3790" s="71">
        <v>0</v>
      </c>
      <c r="AP3790" s="68">
        <f t="shared" ref="AP3790:AP3796" si="13408">+AN3790+AO3790</f>
        <v>0</v>
      </c>
      <c r="AQ3790" s="68">
        <f t="shared" ref="AQ3790:AQ3796" si="13409">+AM3790+AP3790</f>
        <v>0</v>
      </c>
      <c r="AR3790" s="71">
        <v>0</v>
      </c>
      <c r="AS3790" s="71">
        <v>0</v>
      </c>
      <c r="AT3790" s="68">
        <f t="shared" ref="AT3790:AT3796" si="13410">AR3790+AS3790</f>
        <v>0</v>
      </c>
      <c r="AU3790" s="71">
        <v>0</v>
      </c>
      <c r="AV3790" s="71">
        <v>0</v>
      </c>
      <c r="AW3790" s="68">
        <f t="shared" ref="AW3790:AW3796" si="13411">+AU3790+AV3790</f>
        <v>0</v>
      </c>
      <c r="AX3790" s="68">
        <f t="shared" ref="AX3790:AX3796" si="13412">+AT3790+AW3790</f>
        <v>0</v>
      </c>
      <c r="AY3790" s="71">
        <v>0</v>
      </c>
      <c r="AZ3790" s="71">
        <v>0</v>
      </c>
      <c r="BA3790" s="68">
        <f t="shared" ref="BA3790:BA3796" si="13413">AY3790+AZ3790</f>
        <v>0</v>
      </c>
      <c r="BB3790" s="71">
        <v>0</v>
      </c>
      <c r="BC3790" s="71">
        <v>0</v>
      </c>
      <c r="BD3790" s="68">
        <f t="shared" ref="BD3790:BD3796" si="13414">+BB3790+BC3790</f>
        <v>0</v>
      </c>
      <c r="BE3790" s="68">
        <f t="shared" ref="BE3790:BE3796" si="13415">+BA3790+BD3790</f>
        <v>0</v>
      </c>
      <c r="BF3790" s="67">
        <f t="shared" ref="BF3790:BG3796" si="13416">AD3790-AK3790-AR3790-AY3790</f>
        <v>0</v>
      </c>
      <c r="BG3790" s="67">
        <f t="shared" si="13416"/>
        <v>0</v>
      </c>
      <c r="BH3790" s="68">
        <f t="shared" ref="BH3790:BH3796" si="13417">BF3790+BG3790</f>
        <v>0</v>
      </c>
      <c r="BI3790" s="67" t="e">
        <f t="shared" ref="BI3790:BJ3796" si="13418">AG3790-AN3790-AU3790-BB3790</f>
        <v>#REF!</v>
      </c>
      <c r="BJ3790" s="67" t="e">
        <f t="shared" si="13418"/>
        <v>#REF!</v>
      </c>
      <c r="BK3790" s="68" t="e">
        <f t="shared" ref="BK3790:BK3796" si="13419">+BI3790+BJ3790</f>
        <v>#REF!</v>
      </c>
      <c r="BL3790" s="68" t="e">
        <f t="shared" si="13349"/>
        <v>#REF!</v>
      </c>
      <c r="BM3790" s="305">
        <v>0</v>
      </c>
      <c r="BN3790" s="305">
        <v>0</v>
      </c>
      <c r="BO3790" s="306"/>
      <c r="BP3790" s="306"/>
      <c r="BQ3790" s="305">
        <v>0</v>
      </c>
      <c r="BR3790" s="305">
        <v>0</v>
      </c>
      <c r="BS3790" s="114" t="s">
        <v>208</v>
      </c>
      <c r="BT3790" s="77"/>
    </row>
    <row r="3791" spans="1:72" s="46" customFormat="1" ht="36.75" hidden="1" customHeight="1">
      <c r="A3791" s="77"/>
      <c r="B3791" s="104">
        <v>2014</v>
      </c>
      <c r="C3791" s="105">
        <v>8317</v>
      </c>
      <c r="D3791" s="104">
        <v>17</v>
      </c>
      <c r="E3791" s="104">
        <v>5000</v>
      </c>
      <c r="F3791" s="104">
        <v>5200</v>
      </c>
      <c r="G3791" s="104">
        <v>521</v>
      </c>
      <c r="H3791" s="104">
        <v>2</v>
      </c>
      <c r="I3791" s="145" t="s">
        <v>584</v>
      </c>
      <c r="J3791" s="67">
        <v>0</v>
      </c>
      <c r="K3791" s="67">
        <v>0</v>
      </c>
      <c r="L3791" s="68">
        <f t="shared" si="13399"/>
        <v>0</v>
      </c>
      <c r="M3791" s="67">
        <v>0</v>
      </c>
      <c r="N3791" s="67">
        <v>0</v>
      </c>
      <c r="O3791" s="68">
        <f t="shared" si="13400"/>
        <v>0</v>
      </c>
      <c r="P3791" s="68">
        <f t="shared" si="13401"/>
        <v>0</v>
      </c>
      <c r="Q3791" s="71">
        <v>0</v>
      </c>
      <c r="R3791" s="71">
        <v>0</v>
      </c>
      <c r="S3791" s="71">
        <v>0</v>
      </c>
      <c r="T3791" s="71">
        <v>0</v>
      </c>
      <c r="U3791" s="71">
        <v>0</v>
      </c>
      <c r="V3791" s="71">
        <v>0</v>
      </c>
      <c r="W3791" s="67">
        <v>0</v>
      </c>
      <c r="X3791" s="67">
        <v>0</v>
      </c>
      <c r="Y3791" s="68">
        <v>0</v>
      </c>
      <c r="Z3791" s="67">
        <v>0</v>
      </c>
      <c r="AA3791" s="67">
        <v>0</v>
      </c>
      <c r="AB3791" s="68">
        <v>0</v>
      </c>
      <c r="AC3791" s="68">
        <f t="shared" si="13402"/>
        <v>0</v>
      </c>
      <c r="AD3791" s="67">
        <f t="shared" si="13403"/>
        <v>0</v>
      </c>
      <c r="AE3791" s="67">
        <f t="shared" si="13403"/>
        <v>0</v>
      </c>
      <c r="AF3791" s="68">
        <f t="shared" si="13404"/>
        <v>0</v>
      </c>
      <c r="AG3791" s="67" t="e">
        <f>M3791+#REF!-V3791</f>
        <v>#REF!</v>
      </c>
      <c r="AH3791" s="67" t="e">
        <f>N3791+S3791-#REF!</f>
        <v>#REF!</v>
      </c>
      <c r="AI3791" s="68" t="e">
        <f t="shared" si="13405"/>
        <v>#REF!</v>
      </c>
      <c r="AJ3791" s="68" t="e">
        <f t="shared" si="13406"/>
        <v>#REF!</v>
      </c>
      <c r="AK3791" s="71">
        <v>0</v>
      </c>
      <c r="AL3791" s="71">
        <v>0</v>
      </c>
      <c r="AM3791" s="68">
        <f t="shared" si="13407"/>
        <v>0</v>
      </c>
      <c r="AN3791" s="71">
        <v>0</v>
      </c>
      <c r="AO3791" s="71">
        <v>0</v>
      </c>
      <c r="AP3791" s="68">
        <f t="shared" si="13408"/>
        <v>0</v>
      </c>
      <c r="AQ3791" s="68">
        <f t="shared" si="13409"/>
        <v>0</v>
      </c>
      <c r="AR3791" s="71">
        <v>0</v>
      </c>
      <c r="AS3791" s="71">
        <v>0</v>
      </c>
      <c r="AT3791" s="68">
        <f t="shared" si="13410"/>
        <v>0</v>
      </c>
      <c r="AU3791" s="71">
        <v>0</v>
      </c>
      <c r="AV3791" s="71">
        <v>0</v>
      </c>
      <c r="AW3791" s="68">
        <f t="shared" si="13411"/>
        <v>0</v>
      </c>
      <c r="AX3791" s="68">
        <f t="shared" si="13412"/>
        <v>0</v>
      </c>
      <c r="AY3791" s="71">
        <v>0</v>
      </c>
      <c r="AZ3791" s="71">
        <v>0</v>
      </c>
      <c r="BA3791" s="68">
        <f t="shared" si="13413"/>
        <v>0</v>
      </c>
      <c r="BB3791" s="71">
        <v>0</v>
      </c>
      <c r="BC3791" s="71">
        <v>0</v>
      </c>
      <c r="BD3791" s="68">
        <f t="shared" si="13414"/>
        <v>0</v>
      </c>
      <c r="BE3791" s="68">
        <f t="shared" si="13415"/>
        <v>0</v>
      </c>
      <c r="BF3791" s="67">
        <f t="shared" si="13416"/>
        <v>0</v>
      </c>
      <c r="BG3791" s="67">
        <f t="shared" si="13416"/>
        <v>0</v>
      </c>
      <c r="BH3791" s="68">
        <f t="shared" si="13417"/>
        <v>0</v>
      </c>
      <c r="BI3791" s="67" t="e">
        <f t="shared" si="13418"/>
        <v>#REF!</v>
      </c>
      <c r="BJ3791" s="67" t="e">
        <f t="shared" si="13418"/>
        <v>#REF!</v>
      </c>
      <c r="BK3791" s="68" t="e">
        <f t="shared" si="13419"/>
        <v>#REF!</v>
      </c>
      <c r="BL3791" s="68" t="e">
        <f t="shared" si="13349"/>
        <v>#REF!</v>
      </c>
      <c r="BM3791" s="305">
        <v>0</v>
      </c>
      <c r="BN3791" s="305">
        <v>0</v>
      </c>
      <c r="BO3791" s="306"/>
      <c r="BP3791" s="306"/>
      <c r="BQ3791" s="305">
        <v>0</v>
      </c>
      <c r="BR3791" s="305">
        <v>0</v>
      </c>
      <c r="BS3791" s="114" t="s">
        <v>208</v>
      </c>
      <c r="BT3791" s="77"/>
    </row>
    <row r="3792" spans="1:72" s="46" customFormat="1" ht="36.75" hidden="1" customHeight="1">
      <c r="A3792" s="77"/>
      <c r="B3792" s="104">
        <v>2014</v>
      </c>
      <c r="C3792" s="105">
        <v>8317</v>
      </c>
      <c r="D3792" s="104">
        <v>17</v>
      </c>
      <c r="E3792" s="104">
        <v>5000</v>
      </c>
      <c r="F3792" s="104">
        <v>5200</v>
      </c>
      <c r="G3792" s="104">
        <v>521</v>
      </c>
      <c r="H3792" s="104">
        <v>3</v>
      </c>
      <c r="I3792" s="145" t="s">
        <v>292</v>
      </c>
      <c r="J3792" s="67">
        <v>0</v>
      </c>
      <c r="K3792" s="67">
        <v>0</v>
      </c>
      <c r="L3792" s="68">
        <f t="shared" si="13399"/>
        <v>0</v>
      </c>
      <c r="M3792" s="67">
        <v>0</v>
      </c>
      <c r="N3792" s="67">
        <v>0</v>
      </c>
      <c r="O3792" s="68">
        <f t="shared" si="13400"/>
        <v>0</v>
      </c>
      <c r="P3792" s="68">
        <f t="shared" si="13401"/>
        <v>0</v>
      </c>
      <c r="Q3792" s="71">
        <v>0</v>
      </c>
      <c r="R3792" s="71">
        <v>0</v>
      </c>
      <c r="S3792" s="71">
        <v>0</v>
      </c>
      <c r="T3792" s="71">
        <v>0</v>
      </c>
      <c r="U3792" s="71">
        <v>0</v>
      </c>
      <c r="V3792" s="71">
        <v>0</v>
      </c>
      <c r="W3792" s="67">
        <v>0</v>
      </c>
      <c r="X3792" s="67">
        <v>0</v>
      </c>
      <c r="Y3792" s="68">
        <v>0</v>
      </c>
      <c r="Z3792" s="67">
        <v>0</v>
      </c>
      <c r="AA3792" s="67">
        <v>0</v>
      </c>
      <c r="AB3792" s="68">
        <v>0</v>
      </c>
      <c r="AC3792" s="68">
        <f t="shared" si="13402"/>
        <v>0</v>
      </c>
      <c r="AD3792" s="67">
        <f t="shared" si="13403"/>
        <v>0</v>
      </c>
      <c r="AE3792" s="67">
        <f t="shared" si="13403"/>
        <v>0</v>
      </c>
      <c r="AF3792" s="68">
        <f t="shared" si="13404"/>
        <v>0</v>
      </c>
      <c r="AG3792" s="67" t="e">
        <f>M3792+#REF!-V3792</f>
        <v>#REF!</v>
      </c>
      <c r="AH3792" s="67" t="e">
        <f>N3792+S3792-#REF!</f>
        <v>#REF!</v>
      </c>
      <c r="AI3792" s="68" t="e">
        <f t="shared" si="13405"/>
        <v>#REF!</v>
      </c>
      <c r="AJ3792" s="68" t="e">
        <f t="shared" si="13406"/>
        <v>#REF!</v>
      </c>
      <c r="AK3792" s="71">
        <v>0</v>
      </c>
      <c r="AL3792" s="71">
        <v>0</v>
      </c>
      <c r="AM3792" s="68">
        <f t="shared" si="13407"/>
        <v>0</v>
      </c>
      <c r="AN3792" s="71">
        <v>0</v>
      </c>
      <c r="AO3792" s="71">
        <v>0</v>
      </c>
      <c r="AP3792" s="68">
        <f t="shared" si="13408"/>
        <v>0</v>
      </c>
      <c r="AQ3792" s="68">
        <f t="shared" si="13409"/>
        <v>0</v>
      </c>
      <c r="AR3792" s="71">
        <v>0</v>
      </c>
      <c r="AS3792" s="71">
        <v>0</v>
      </c>
      <c r="AT3792" s="68">
        <f t="shared" si="13410"/>
        <v>0</v>
      </c>
      <c r="AU3792" s="71">
        <v>0</v>
      </c>
      <c r="AV3792" s="71">
        <v>0</v>
      </c>
      <c r="AW3792" s="68">
        <f t="shared" si="13411"/>
        <v>0</v>
      </c>
      <c r="AX3792" s="68">
        <f t="shared" si="13412"/>
        <v>0</v>
      </c>
      <c r="AY3792" s="71">
        <v>0</v>
      </c>
      <c r="AZ3792" s="71">
        <v>0</v>
      </c>
      <c r="BA3792" s="68">
        <f t="shared" si="13413"/>
        <v>0</v>
      </c>
      <c r="BB3792" s="71">
        <v>0</v>
      </c>
      <c r="BC3792" s="71">
        <v>0</v>
      </c>
      <c r="BD3792" s="68">
        <f t="shared" si="13414"/>
        <v>0</v>
      </c>
      <c r="BE3792" s="68">
        <f t="shared" si="13415"/>
        <v>0</v>
      </c>
      <c r="BF3792" s="67">
        <f t="shared" si="13416"/>
        <v>0</v>
      </c>
      <c r="BG3792" s="67">
        <f t="shared" si="13416"/>
        <v>0</v>
      </c>
      <c r="BH3792" s="68">
        <f t="shared" si="13417"/>
        <v>0</v>
      </c>
      <c r="BI3792" s="67" t="e">
        <f t="shared" si="13418"/>
        <v>#REF!</v>
      </c>
      <c r="BJ3792" s="67" t="e">
        <f t="shared" si="13418"/>
        <v>#REF!</v>
      </c>
      <c r="BK3792" s="68" t="e">
        <f t="shared" si="13419"/>
        <v>#REF!</v>
      </c>
      <c r="BL3792" s="68" t="e">
        <f t="shared" si="13349"/>
        <v>#REF!</v>
      </c>
      <c r="BM3792" s="305">
        <v>0</v>
      </c>
      <c r="BN3792" s="305">
        <v>0</v>
      </c>
      <c r="BO3792" s="306"/>
      <c r="BP3792" s="306"/>
      <c r="BQ3792" s="305">
        <v>0</v>
      </c>
      <c r="BR3792" s="305">
        <v>0</v>
      </c>
      <c r="BS3792" s="114" t="s">
        <v>208</v>
      </c>
      <c r="BT3792" s="77"/>
    </row>
    <row r="3793" spans="1:72" s="46" customFormat="1" ht="36.75" hidden="1" customHeight="1">
      <c r="A3793" s="77"/>
      <c r="B3793" s="104">
        <v>2014</v>
      </c>
      <c r="C3793" s="105">
        <v>8317</v>
      </c>
      <c r="D3793" s="104">
        <v>17</v>
      </c>
      <c r="E3793" s="104">
        <v>5000</v>
      </c>
      <c r="F3793" s="104">
        <v>5200</v>
      </c>
      <c r="G3793" s="104">
        <v>521</v>
      </c>
      <c r="H3793" s="20">
        <v>4</v>
      </c>
      <c r="I3793" s="145" t="s">
        <v>1660</v>
      </c>
      <c r="J3793" s="67">
        <v>0</v>
      </c>
      <c r="K3793" s="67">
        <v>0</v>
      </c>
      <c r="L3793" s="68">
        <f t="shared" si="13399"/>
        <v>0</v>
      </c>
      <c r="M3793" s="67">
        <v>0</v>
      </c>
      <c r="N3793" s="67">
        <v>0</v>
      </c>
      <c r="O3793" s="68">
        <f t="shared" si="13400"/>
        <v>0</v>
      </c>
      <c r="P3793" s="68">
        <f t="shared" si="13401"/>
        <v>0</v>
      </c>
      <c r="Q3793" s="71">
        <v>0</v>
      </c>
      <c r="R3793" s="71">
        <v>0</v>
      </c>
      <c r="S3793" s="71">
        <v>0</v>
      </c>
      <c r="T3793" s="71">
        <v>0</v>
      </c>
      <c r="U3793" s="71">
        <v>0</v>
      </c>
      <c r="V3793" s="71">
        <v>0</v>
      </c>
      <c r="W3793" s="67">
        <v>0</v>
      </c>
      <c r="X3793" s="67">
        <v>0</v>
      </c>
      <c r="Y3793" s="68">
        <v>0</v>
      </c>
      <c r="Z3793" s="67">
        <v>0</v>
      </c>
      <c r="AA3793" s="67">
        <v>0</v>
      </c>
      <c r="AB3793" s="68">
        <v>0</v>
      </c>
      <c r="AC3793" s="68">
        <f t="shared" si="13402"/>
        <v>0</v>
      </c>
      <c r="AD3793" s="67">
        <f t="shared" si="13403"/>
        <v>0</v>
      </c>
      <c r="AE3793" s="67">
        <f t="shared" si="13403"/>
        <v>0</v>
      </c>
      <c r="AF3793" s="68">
        <f t="shared" si="13404"/>
        <v>0</v>
      </c>
      <c r="AG3793" s="67" t="e">
        <f>M3793+#REF!-V3793</f>
        <v>#REF!</v>
      </c>
      <c r="AH3793" s="67" t="e">
        <f>N3793+S3793-#REF!</f>
        <v>#REF!</v>
      </c>
      <c r="AI3793" s="68" t="e">
        <f t="shared" si="13405"/>
        <v>#REF!</v>
      </c>
      <c r="AJ3793" s="68" t="e">
        <f t="shared" si="13406"/>
        <v>#REF!</v>
      </c>
      <c r="AK3793" s="71">
        <v>0</v>
      </c>
      <c r="AL3793" s="71">
        <v>0</v>
      </c>
      <c r="AM3793" s="68">
        <f t="shared" si="13407"/>
        <v>0</v>
      </c>
      <c r="AN3793" s="71">
        <v>0</v>
      </c>
      <c r="AO3793" s="71">
        <v>0</v>
      </c>
      <c r="AP3793" s="68">
        <f t="shared" si="13408"/>
        <v>0</v>
      </c>
      <c r="AQ3793" s="68">
        <f t="shared" si="13409"/>
        <v>0</v>
      </c>
      <c r="AR3793" s="71">
        <v>0</v>
      </c>
      <c r="AS3793" s="71">
        <v>0</v>
      </c>
      <c r="AT3793" s="68">
        <f t="shared" si="13410"/>
        <v>0</v>
      </c>
      <c r="AU3793" s="71">
        <v>0</v>
      </c>
      <c r="AV3793" s="71">
        <v>0</v>
      </c>
      <c r="AW3793" s="68">
        <f t="shared" si="13411"/>
        <v>0</v>
      </c>
      <c r="AX3793" s="68">
        <f t="shared" si="13412"/>
        <v>0</v>
      </c>
      <c r="AY3793" s="71">
        <v>0</v>
      </c>
      <c r="AZ3793" s="71">
        <v>0</v>
      </c>
      <c r="BA3793" s="68">
        <f t="shared" si="13413"/>
        <v>0</v>
      </c>
      <c r="BB3793" s="71">
        <v>0</v>
      </c>
      <c r="BC3793" s="71">
        <v>0</v>
      </c>
      <c r="BD3793" s="68">
        <f t="shared" si="13414"/>
        <v>0</v>
      </c>
      <c r="BE3793" s="68">
        <f t="shared" si="13415"/>
        <v>0</v>
      </c>
      <c r="BF3793" s="67">
        <f t="shared" si="13416"/>
        <v>0</v>
      </c>
      <c r="BG3793" s="67">
        <f t="shared" si="13416"/>
        <v>0</v>
      </c>
      <c r="BH3793" s="68">
        <f t="shared" si="13417"/>
        <v>0</v>
      </c>
      <c r="BI3793" s="67" t="e">
        <f t="shared" si="13418"/>
        <v>#REF!</v>
      </c>
      <c r="BJ3793" s="67" t="e">
        <f t="shared" si="13418"/>
        <v>#REF!</v>
      </c>
      <c r="BK3793" s="68" t="e">
        <f t="shared" si="13419"/>
        <v>#REF!</v>
      </c>
      <c r="BL3793" s="68" t="e">
        <f t="shared" si="13349"/>
        <v>#REF!</v>
      </c>
      <c r="BM3793" s="305">
        <v>0</v>
      </c>
      <c r="BN3793" s="305">
        <v>0</v>
      </c>
      <c r="BO3793" s="306"/>
      <c r="BP3793" s="306"/>
      <c r="BQ3793" s="305">
        <v>0</v>
      </c>
      <c r="BR3793" s="305">
        <v>0</v>
      </c>
      <c r="BS3793" s="114" t="s">
        <v>208</v>
      </c>
      <c r="BT3793" s="77"/>
    </row>
    <row r="3794" spans="1:72" s="46" customFormat="1" ht="36.75" hidden="1" customHeight="1">
      <c r="A3794" s="77"/>
      <c r="B3794" s="104">
        <v>2014</v>
      </c>
      <c r="C3794" s="105">
        <v>8317</v>
      </c>
      <c r="D3794" s="104">
        <v>17</v>
      </c>
      <c r="E3794" s="104">
        <v>5000</v>
      </c>
      <c r="F3794" s="104">
        <v>5200</v>
      </c>
      <c r="G3794" s="104">
        <v>521</v>
      </c>
      <c r="H3794" s="20">
        <v>5</v>
      </c>
      <c r="I3794" s="145" t="s">
        <v>1661</v>
      </c>
      <c r="J3794" s="67">
        <v>0</v>
      </c>
      <c r="K3794" s="67">
        <v>0</v>
      </c>
      <c r="L3794" s="68">
        <f t="shared" si="13399"/>
        <v>0</v>
      </c>
      <c r="M3794" s="67">
        <v>0</v>
      </c>
      <c r="N3794" s="67">
        <v>0</v>
      </c>
      <c r="O3794" s="68">
        <f t="shared" si="13400"/>
        <v>0</v>
      </c>
      <c r="P3794" s="68">
        <f t="shared" si="13401"/>
        <v>0</v>
      </c>
      <c r="Q3794" s="71">
        <v>0</v>
      </c>
      <c r="R3794" s="71">
        <v>0</v>
      </c>
      <c r="S3794" s="71">
        <v>0</v>
      </c>
      <c r="T3794" s="71">
        <v>0</v>
      </c>
      <c r="U3794" s="71">
        <v>0</v>
      </c>
      <c r="V3794" s="71">
        <v>0</v>
      </c>
      <c r="W3794" s="67">
        <v>0</v>
      </c>
      <c r="X3794" s="67">
        <v>0</v>
      </c>
      <c r="Y3794" s="68">
        <v>0</v>
      </c>
      <c r="Z3794" s="67">
        <v>0</v>
      </c>
      <c r="AA3794" s="67">
        <v>0</v>
      </c>
      <c r="AB3794" s="68">
        <v>0</v>
      </c>
      <c r="AC3794" s="68">
        <f t="shared" si="13402"/>
        <v>0</v>
      </c>
      <c r="AD3794" s="67">
        <f t="shared" si="13403"/>
        <v>0</v>
      </c>
      <c r="AE3794" s="67">
        <f t="shared" si="13403"/>
        <v>0</v>
      </c>
      <c r="AF3794" s="68">
        <f t="shared" si="13404"/>
        <v>0</v>
      </c>
      <c r="AG3794" s="67" t="e">
        <f>M3794+#REF!-V3794</f>
        <v>#REF!</v>
      </c>
      <c r="AH3794" s="67" t="e">
        <f>N3794+S3794-#REF!</f>
        <v>#REF!</v>
      </c>
      <c r="AI3794" s="68" t="e">
        <f t="shared" si="13405"/>
        <v>#REF!</v>
      </c>
      <c r="AJ3794" s="68" t="e">
        <f t="shared" si="13406"/>
        <v>#REF!</v>
      </c>
      <c r="AK3794" s="71">
        <v>0</v>
      </c>
      <c r="AL3794" s="71">
        <v>0</v>
      </c>
      <c r="AM3794" s="68">
        <f t="shared" si="13407"/>
        <v>0</v>
      </c>
      <c r="AN3794" s="71">
        <v>0</v>
      </c>
      <c r="AO3794" s="71">
        <v>0</v>
      </c>
      <c r="AP3794" s="68">
        <f t="shared" si="13408"/>
        <v>0</v>
      </c>
      <c r="AQ3794" s="68">
        <f t="shared" si="13409"/>
        <v>0</v>
      </c>
      <c r="AR3794" s="71">
        <v>0</v>
      </c>
      <c r="AS3794" s="71">
        <v>0</v>
      </c>
      <c r="AT3794" s="68">
        <f t="shared" si="13410"/>
        <v>0</v>
      </c>
      <c r="AU3794" s="71">
        <v>0</v>
      </c>
      <c r="AV3794" s="71">
        <v>0</v>
      </c>
      <c r="AW3794" s="68">
        <f t="shared" si="13411"/>
        <v>0</v>
      </c>
      <c r="AX3794" s="68">
        <f t="shared" si="13412"/>
        <v>0</v>
      </c>
      <c r="AY3794" s="71">
        <v>0</v>
      </c>
      <c r="AZ3794" s="71">
        <v>0</v>
      </c>
      <c r="BA3794" s="68">
        <f t="shared" si="13413"/>
        <v>0</v>
      </c>
      <c r="BB3794" s="71">
        <v>0</v>
      </c>
      <c r="BC3794" s="71">
        <v>0</v>
      </c>
      <c r="BD3794" s="68">
        <f t="shared" si="13414"/>
        <v>0</v>
      </c>
      <c r="BE3794" s="68">
        <f t="shared" si="13415"/>
        <v>0</v>
      </c>
      <c r="BF3794" s="67">
        <f t="shared" si="13416"/>
        <v>0</v>
      </c>
      <c r="BG3794" s="67">
        <f t="shared" si="13416"/>
        <v>0</v>
      </c>
      <c r="BH3794" s="68">
        <f t="shared" si="13417"/>
        <v>0</v>
      </c>
      <c r="BI3794" s="67" t="e">
        <f t="shared" si="13418"/>
        <v>#REF!</v>
      </c>
      <c r="BJ3794" s="67" t="e">
        <f t="shared" si="13418"/>
        <v>#REF!</v>
      </c>
      <c r="BK3794" s="68" t="e">
        <f t="shared" si="13419"/>
        <v>#REF!</v>
      </c>
      <c r="BL3794" s="68" t="e">
        <f t="shared" si="13349"/>
        <v>#REF!</v>
      </c>
      <c r="BM3794" s="305">
        <v>0</v>
      </c>
      <c r="BN3794" s="305">
        <v>0</v>
      </c>
      <c r="BO3794" s="306"/>
      <c r="BP3794" s="306"/>
      <c r="BQ3794" s="305">
        <v>0</v>
      </c>
      <c r="BR3794" s="305">
        <v>0</v>
      </c>
      <c r="BS3794" s="114" t="s">
        <v>208</v>
      </c>
      <c r="BT3794" s="77"/>
    </row>
    <row r="3795" spans="1:72" s="46" customFormat="1" ht="36.75" hidden="1" customHeight="1">
      <c r="A3795" s="77"/>
      <c r="B3795" s="104">
        <v>2014</v>
      </c>
      <c r="C3795" s="105">
        <v>8317</v>
      </c>
      <c r="D3795" s="104">
        <v>17</v>
      </c>
      <c r="E3795" s="104">
        <v>5000</v>
      </c>
      <c r="F3795" s="104">
        <v>5200</v>
      </c>
      <c r="G3795" s="104">
        <v>521</v>
      </c>
      <c r="H3795" s="20">
        <v>6</v>
      </c>
      <c r="I3795" s="145" t="s">
        <v>874</v>
      </c>
      <c r="J3795" s="67">
        <v>0</v>
      </c>
      <c r="K3795" s="67">
        <v>0</v>
      </c>
      <c r="L3795" s="68">
        <f t="shared" si="13399"/>
        <v>0</v>
      </c>
      <c r="M3795" s="67">
        <v>0</v>
      </c>
      <c r="N3795" s="67">
        <v>0</v>
      </c>
      <c r="O3795" s="68">
        <f t="shared" si="13400"/>
        <v>0</v>
      </c>
      <c r="P3795" s="68">
        <f t="shared" si="13401"/>
        <v>0</v>
      </c>
      <c r="Q3795" s="71">
        <v>0</v>
      </c>
      <c r="R3795" s="71">
        <v>0</v>
      </c>
      <c r="S3795" s="71">
        <v>0</v>
      </c>
      <c r="T3795" s="71">
        <v>0</v>
      </c>
      <c r="U3795" s="71">
        <v>0</v>
      </c>
      <c r="V3795" s="71">
        <v>0</v>
      </c>
      <c r="W3795" s="67">
        <v>0</v>
      </c>
      <c r="X3795" s="67">
        <v>0</v>
      </c>
      <c r="Y3795" s="68">
        <v>0</v>
      </c>
      <c r="Z3795" s="67">
        <v>0</v>
      </c>
      <c r="AA3795" s="67">
        <v>0</v>
      </c>
      <c r="AB3795" s="68">
        <v>0</v>
      </c>
      <c r="AC3795" s="68">
        <f t="shared" si="13402"/>
        <v>0</v>
      </c>
      <c r="AD3795" s="67">
        <f t="shared" si="13403"/>
        <v>0</v>
      </c>
      <c r="AE3795" s="67">
        <f t="shared" si="13403"/>
        <v>0</v>
      </c>
      <c r="AF3795" s="68">
        <f t="shared" si="13404"/>
        <v>0</v>
      </c>
      <c r="AG3795" s="67" t="e">
        <f>M3795+#REF!-V3795</f>
        <v>#REF!</v>
      </c>
      <c r="AH3795" s="67" t="e">
        <f>N3795+S3795-#REF!</f>
        <v>#REF!</v>
      </c>
      <c r="AI3795" s="68" t="e">
        <f t="shared" si="13405"/>
        <v>#REF!</v>
      </c>
      <c r="AJ3795" s="68" t="e">
        <f t="shared" si="13406"/>
        <v>#REF!</v>
      </c>
      <c r="AK3795" s="71">
        <v>0</v>
      </c>
      <c r="AL3795" s="71">
        <v>0</v>
      </c>
      <c r="AM3795" s="68">
        <f t="shared" si="13407"/>
        <v>0</v>
      </c>
      <c r="AN3795" s="71">
        <v>0</v>
      </c>
      <c r="AO3795" s="71">
        <v>0</v>
      </c>
      <c r="AP3795" s="68">
        <f t="shared" si="13408"/>
        <v>0</v>
      </c>
      <c r="AQ3795" s="68">
        <f t="shared" si="13409"/>
        <v>0</v>
      </c>
      <c r="AR3795" s="71">
        <v>0</v>
      </c>
      <c r="AS3795" s="71">
        <v>0</v>
      </c>
      <c r="AT3795" s="68">
        <f t="shared" si="13410"/>
        <v>0</v>
      </c>
      <c r="AU3795" s="71">
        <v>0</v>
      </c>
      <c r="AV3795" s="71">
        <v>0</v>
      </c>
      <c r="AW3795" s="68">
        <f t="shared" si="13411"/>
        <v>0</v>
      </c>
      <c r="AX3795" s="68">
        <f t="shared" si="13412"/>
        <v>0</v>
      </c>
      <c r="AY3795" s="71">
        <v>0</v>
      </c>
      <c r="AZ3795" s="71">
        <v>0</v>
      </c>
      <c r="BA3795" s="68">
        <f t="shared" si="13413"/>
        <v>0</v>
      </c>
      <c r="BB3795" s="71">
        <v>0</v>
      </c>
      <c r="BC3795" s="71">
        <v>0</v>
      </c>
      <c r="BD3795" s="68">
        <f t="shared" si="13414"/>
        <v>0</v>
      </c>
      <c r="BE3795" s="68">
        <f t="shared" si="13415"/>
        <v>0</v>
      </c>
      <c r="BF3795" s="67">
        <f t="shared" si="13416"/>
        <v>0</v>
      </c>
      <c r="BG3795" s="67">
        <f t="shared" si="13416"/>
        <v>0</v>
      </c>
      <c r="BH3795" s="68">
        <f t="shared" si="13417"/>
        <v>0</v>
      </c>
      <c r="BI3795" s="67" t="e">
        <f t="shared" si="13418"/>
        <v>#REF!</v>
      </c>
      <c r="BJ3795" s="67" t="e">
        <f t="shared" si="13418"/>
        <v>#REF!</v>
      </c>
      <c r="BK3795" s="68" t="e">
        <f t="shared" si="13419"/>
        <v>#REF!</v>
      </c>
      <c r="BL3795" s="68" t="e">
        <f t="shared" si="13349"/>
        <v>#REF!</v>
      </c>
      <c r="BM3795" s="305">
        <v>0</v>
      </c>
      <c r="BN3795" s="305">
        <v>0</v>
      </c>
      <c r="BO3795" s="306"/>
      <c r="BP3795" s="306"/>
      <c r="BQ3795" s="305">
        <v>0</v>
      </c>
      <c r="BR3795" s="305">
        <v>0</v>
      </c>
      <c r="BS3795" s="114" t="s">
        <v>208</v>
      </c>
      <c r="BT3795" s="77"/>
    </row>
    <row r="3796" spans="1:72" s="101" customFormat="1" ht="98.25" hidden="1" customHeight="1">
      <c r="A3796" s="100"/>
      <c r="B3796" s="20">
        <v>2014</v>
      </c>
      <c r="C3796" s="65">
        <v>8317</v>
      </c>
      <c r="D3796" s="20">
        <v>17</v>
      </c>
      <c r="E3796" s="20">
        <v>5000</v>
      </c>
      <c r="F3796" s="20">
        <v>5200</v>
      </c>
      <c r="G3796" s="20">
        <v>521</v>
      </c>
      <c r="H3796" s="20">
        <v>7</v>
      </c>
      <c r="I3796" s="165" t="s">
        <v>1662</v>
      </c>
      <c r="J3796" s="67">
        <v>0</v>
      </c>
      <c r="K3796" s="67">
        <v>0</v>
      </c>
      <c r="L3796" s="68">
        <f t="shared" si="13399"/>
        <v>0</v>
      </c>
      <c r="M3796" s="67">
        <v>0</v>
      </c>
      <c r="N3796" s="67">
        <v>0</v>
      </c>
      <c r="O3796" s="68">
        <f t="shared" si="13400"/>
        <v>0</v>
      </c>
      <c r="P3796" s="68">
        <f t="shared" si="13401"/>
        <v>0</v>
      </c>
      <c r="Q3796" s="71">
        <v>0</v>
      </c>
      <c r="R3796" s="71">
        <v>0</v>
      </c>
      <c r="S3796" s="71">
        <v>0</v>
      </c>
      <c r="T3796" s="71">
        <v>0</v>
      </c>
      <c r="U3796" s="71">
        <v>0</v>
      </c>
      <c r="V3796" s="71">
        <v>0</v>
      </c>
      <c r="W3796" s="67">
        <v>0</v>
      </c>
      <c r="X3796" s="67">
        <v>0</v>
      </c>
      <c r="Y3796" s="68">
        <v>0</v>
      </c>
      <c r="Z3796" s="67">
        <v>0</v>
      </c>
      <c r="AA3796" s="67">
        <v>0</v>
      </c>
      <c r="AB3796" s="68">
        <v>0</v>
      </c>
      <c r="AC3796" s="68">
        <f t="shared" si="13402"/>
        <v>0</v>
      </c>
      <c r="AD3796" s="67">
        <f t="shared" si="13403"/>
        <v>0</v>
      </c>
      <c r="AE3796" s="67">
        <f t="shared" si="13403"/>
        <v>0</v>
      </c>
      <c r="AF3796" s="68">
        <f t="shared" si="13404"/>
        <v>0</v>
      </c>
      <c r="AG3796" s="67" t="e">
        <f>M3796+#REF!-V3796</f>
        <v>#REF!</v>
      </c>
      <c r="AH3796" s="67" t="e">
        <f>N3796+S3796-#REF!</f>
        <v>#REF!</v>
      </c>
      <c r="AI3796" s="68" t="e">
        <f t="shared" si="13405"/>
        <v>#REF!</v>
      </c>
      <c r="AJ3796" s="68" t="e">
        <f t="shared" si="13406"/>
        <v>#REF!</v>
      </c>
      <c r="AK3796" s="71">
        <v>0</v>
      </c>
      <c r="AL3796" s="71">
        <v>0</v>
      </c>
      <c r="AM3796" s="68">
        <f t="shared" si="13407"/>
        <v>0</v>
      </c>
      <c r="AN3796" s="71">
        <v>0</v>
      </c>
      <c r="AO3796" s="71">
        <v>0</v>
      </c>
      <c r="AP3796" s="68">
        <f t="shared" si="13408"/>
        <v>0</v>
      </c>
      <c r="AQ3796" s="68">
        <f t="shared" si="13409"/>
        <v>0</v>
      </c>
      <c r="AR3796" s="71">
        <v>0</v>
      </c>
      <c r="AS3796" s="71">
        <v>0</v>
      </c>
      <c r="AT3796" s="68">
        <f t="shared" si="13410"/>
        <v>0</v>
      </c>
      <c r="AU3796" s="71">
        <v>0</v>
      </c>
      <c r="AV3796" s="71">
        <v>0</v>
      </c>
      <c r="AW3796" s="68">
        <f t="shared" si="13411"/>
        <v>0</v>
      </c>
      <c r="AX3796" s="68">
        <f t="shared" si="13412"/>
        <v>0</v>
      </c>
      <c r="AY3796" s="71">
        <v>0</v>
      </c>
      <c r="AZ3796" s="71">
        <v>0</v>
      </c>
      <c r="BA3796" s="68">
        <f t="shared" si="13413"/>
        <v>0</v>
      </c>
      <c r="BB3796" s="71">
        <v>0</v>
      </c>
      <c r="BC3796" s="71">
        <v>0</v>
      </c>
      <c r="BD3796" s="68">
        <f t="shared" si="13414"/>
        <v>0</v>
      </c>
      <c r="BE3796" s="68">
        <f t="shared" si="13415"/>
        <v>0</v>
      </c>
      <c r="BF3796" s="67">
        <f t="shared" si="13416"/>
        <v>0</v>
      </c>
      <c r="BG3796" s="67">
        <f t="shared" si="13416"/>
        <v>0</v>
      </c>
      <c r="BH3796" s="68">
        <f t="shared" si="13417"/>
        <v>0</v>
      </c>
      <c r="BI3796" s="67" t="e">
        <f t="shared" si="13418"/>
        <v>#REF!</v>
      </c>
      <c r="BJ3796" s="67" t="e">
        <f t="shared" si="13418"/>
        <v>#REF!</v>
      </c>
      <c r="BK3796" s="68" t="e">
        <f t="shared" si="13419"/>
        <v>#REF!</v>
      </c>
      <c r="BL3796" s="68" t="e">
        <f t="shared" si="13349"/>
        <v>#REF!</v>
      </c>
      <c r="BM3796" s="305">
        <v>0</v>
      </c>
      <c r="BN3796" s="305">
        <v>0</v>
      </c>
      <c r="BO3796" s="306"/>
      <c r="BP3796" s="306"/>
      <c r="BQ3796" s="305">
        <v>0</v>
      </c>
      <c r="BR3796" s="305">
        <v>0</v>
      </c>
      <c r="BS3796" s="114" t="s">
        <v>208</v>
      </c>
      <c r="BT3796" s="100"/>
    </row>
    <row r="3797" spans="1:72" s="79" customFormat="1" ht="36.75" hidden="1" customHeight="1">
      <c r="A3797" s="77"/>
      <c r="B3797" s="59">
        <v>2014</v>
      </c>
      <c r="C3797" s="60">
        <v>8317</v>
      </c>
      <c r="D3797" s="59">
        <v>17</v>
      </c>
      <c r="E3797" s="59">
        <v>5000</v>
      </c>
      <c r="F3797" s="59">
        <v>5200</v>
      </c>
      <c r="G3797" s="59">
        <v>522</v>
      </c>
      <c r="H3797" s="59"/>
      <c r="I3797" s="61" t="s">
        <v>587</v>
      </c>
      <c r="J3797" s="62">
        <f>SUM(J3798:J3799)</f>
        <v>0</v>
      </c>
      <c r="K3797" s="62">
        <f t="shared" ref="K3797:P3797" si="13420">SUM(K3798:K3799)</f>
        <v>0</v>
      </c>
      <c r="L3797" s="62">
        <f t="shared" si="13420"/>
        <v>0</v>
      </c>
      <c r="M3797" s="62">
        <f t="shared" si="13420"/>
        <v>0</v>
      </c>
      <c r="N3797" s="62">
        <f t="shared" si="13420"/>
        <v>0</v>
      </c>
      <c r="O3797" s="62">
        <f t="shared" si="13420"/>
        <v>0</v>
      </c>
      <c r="P3797" s="62">
        <f t="shared" si="13420"/>
        <v>0</v>
      </c>
      <c r="Q3797" s="62">
        <f>SUM(Q3798:Q3799)</f>
        <v>0</v>
      </c>
      <c r="R3797" s="62">
        <f t="shared" ref="R3797:S3797" si="13421">SUM(R3798:R3799)</f>
        <v>0</v>
      </c>
      <c r="S3797" s="62">
        <f t="shared" si="13421"/>
        <v>0</v>
      </c>
      <c r="T3797" s="62">
        <f>SUM(T3798:T3799)</f>
        <v>0</v>
      </c>
      <c r="U3797" s="62">
        <f t="shared" ref="U3797:V3797" si="13422">SUM(U3798:U3799)</f>
        <v>0</v>
      </c>
      <c r="V3797" s="62">
        <f t="shared" si="13422"/>
        <v>0</v>
      </c>
      <c r="W3797" s="62">
        <v>0</v>
      </c>
      <c r="X3797" s="62">
        <v>0</v>
      </c>
      <c r="Y3797" s="62">
        <v>0</v>
      </c>
      <c r="Z3797" s="62">
        <v>0</v>
      </c>
      <c r="AA3797" s="62">
        <v>0</v>
      </c>
      <c r="AB3797" s="62">
        <v>0</v>
      </c>
      <c r="AC3797" s="62">
        <f t="shared" ref="AC3797" si="13423">SUM(AC3798:AC3799)</f>
        <v>0</v>
      </c>
      <c r="AD3797" s="62">
        <f>SUM(AD3798:AD3799)</f>
        <v>0</v>
      </c>
      <c r="AE3797" s="62">
        <f t="shared" ref="AE3797:AJ3797" si="13424">SUM(AE3798:AE3799)</f>
        <v>0</v>
      </c>
      <c r="AF3797" s="62">
        <f t="shared" si="13424"/>
        <v>0</v>
      </c>
      <c r="AG3797" s="62" t="e">
        <f t="shared" si="13424"/>
        <v>#REF!</v>
      </c>
      <c r="AH3797" s="62" t="e">
        <f t="shared" si="13424"/>
        <v>#REF!</v>
      </c>
      <c r="AI3797" s="62" t="e">
        <f t="shared" si="13424"/>
        <v>#REF!</v>
      </c>
      <c r="AJ3797" s="62" t="e">
        <f t="shared" si="13424"/>
        <v>#REF!</v>
      </c>
      <c r="AK3797" s="62">
        <f>SUM(AK3798:AK3799)</f>
        <v>0</v>
      </c>
      <c r="AL3797" s="62">
        <f t="shared" ref="AL3797:AQ3797" si="13425">SUM(AL3798:AL3799)</f>
        <v>0</v>
      </c>
      <c r="AM3797" s="62">
        <f t="shared" si="13425"/>
        <v>0</v>
      </c>
      <c r="AN3797" s="62">
        <f t="shared" si="13425"/>
        <v>0</v>
      </c>
      <c r="AO3797" s="62">
        <f t="shared" si="13425"/>
        <v>0</v>
      </c>
      <c r="AP3797" s="62">
        <f t="shared" si="13425"/>
        <v>0</v>
      </c>
      <c r="AQ3797" s="62">
        <f t="shared" si="13425"/>
        <v>0</v>
      </c>
      <c r="AR3797" s="62">
        <f>SUM(AR3798:AR3799)</f>
        <v>0</v>
      </c>
      <c r="AS3797" s="62">
        <f t="shared" ref="AS3797:AX3797" si="13426">SUM(AS3798:AS3799)</f>
        <v>0</v>
      </c>
      <c r="AT3797" s="62">
        <f t="shared" si="13426"/>
        <v>0</v>
      </c>
      <c r="AU3797" s="62">
        <f t="shared" si="13426"/>
        <v>0</v>
      </c>
      <c r="AV3797" s="62">
        <f t="shared" si="13426"/>
        <v>0</v>
      </c>
      <c r="AW3797" s="62">
        <f t="shared" si="13426"/>
        <v>0</v>
      </c>
      <c r="AX3797" s="62">
        <f t="shared" si="13426"/>
        <v>0</v>
      </c>
      <c r="AY3797" s="62">
        <f>SUM(AY3798:AY3799)</f>
        <v>0</v>
      </c>
      <c r="AZ3797" s="62">
        <f t="shared" ref="AZ3797:BE3797" si="13427">SUM(AZ3798:AZ3799)</f>
        <v>0</v>
      </c>
      <c r="BA3797" s="62">
        <f t="shared" si="13427"/>
        <v>0</v>
      </c>
      <c r="BB3797" s="62">
        <f t="shared" si="13427"/>
        <v>0</v>
      </c>
      <c r="BC3797" s="62">
        <f t="shared" si="13427"/>
        <v>0</v>
      </c>
      <c r="BD3797" s="62">
        <f t="shared" si="13427"/>
        <v>0</v>
      </c>
      <c r="BE3797" s="62">
        <f t="shared" si="13427"/>
        <v>0</v>
      </c>
      <c r="BF3797" s="62">
        <f>SUM(BF3798:BF3799)</f>
        <v>0</v>
      </c>
      <c r="BG3797" s="62">
        <f t="shared" ref="BG3797:BK3797" si="13428">SUM(BG3798:BG3799)</f>
        <v>0</v>
      </c>
      <c r="BH3797" s="62">
        <f t="shared" si="13428"/>
        <v>0</v>
      </c>
      <c r="BI3797" s="62" t="e">
        <f t="shared" si="13428"/>
        <v>#REF!</v>
      </c>
      <c r="BJ3797" s="62" t="e">
        <f t="shared" si="13428"/>
        <v>#REF!</v>
      </c>
      <c r="BK3797" s="62" t="e">
        <f t="shared" si="13428"/>
        <v>#REF!</v>
      </c>
      <c r="BL3797" s="62" t="e">
        <f t="shared" si="13349"/>
        <v>#REF!</v>
      </c>
      <c r="BM3797" s="304"/>
      <c r="BN3797" s="304"/>
      <c r="BO3797" s="304"/>
      <c r="BP3797" s="304"/>
      <c r="BQ3797" s="304"/>
      <c r="BR3797" s="304"/>
      <c r="BS3797" s="64"/>
      <c r="BT3797" s="77"/>
    </row>
    <row r="3798" spans="1:72" s="46" customFormat="1" ht="36.75" hidden="1" customHeight="1">
      <c r="A3798" s="77"/>
      <c r="B3798" s="20">
        <v>2014</v>
      </c>
      <c r="C3798" s="65">
        <v>8317</v>
      </c>
      <c r="D3798" s="20">
        <v>17</v>
      </c>
      <c r="E3798" s="20">
        <v>5000</v>
      </c>
      <c r="F3798" s="20">
        <v>5200</v>
      </c>
      <c r="G3798" s="20">
        <v>522</v>
      </c>
      <c r="H3798" s="20">
        <v>1</v>
      </c>
      <c r="I3798" s="145" t="s">
        <v>1663</v>
      </c>
      <c r="J3798" s="67">
        <v>0</v>
      </c>
      <c r="K3798" s="67">
        <v>0</v>
      </c>
      <c r="L3798" s="68">
        <f>J3798+K3798</f>
        <v>0</v>
      </c>
      <c r="M3798" s="67">
        <v>0</v>
      </c>
      <c r="N3798" s="67">
        <v>0</v>
      </c>
      <c r="O3798" s="68">
        <f>+M3798+N3798</f>
        <v>0</v>
      </c>
      <c r="P3798" s="68">
        <f>+L3798+O3798</f>
        <v>0</v>
      </c>
      <c r="Q3798" s="71">
        <v>0</v>
      </c>
      <c r="R3798" s="71">
        <v>0</v>
      </c>
      <c r="S3798" s="71">
        <v>0</v>
      </c>
      <c r="T3798" s="71">
        <v>0</v>
      </c>
      <c r="U3798" s="71">
        <v>0</v>
      </c>
      <c r="V3798" s="71">
        <v>0</v>
      </c>
      <c r="W3798" s="67">
        <v>0</v>
      </c>
      <c r="X3798" s="67">
        <v>0</v>
      </c>
      <c r="Y3798" s="68">
        <v>0</v>
      </c>
      <c r="Z3798" s="67">
        <v>0</v>
      </c>
      <c r="AA3798" s="67">
        <v>0</v>
      </c>
      <c r="AB3798" s="68">
        <v>0</v>
      </c>
      <c r="AC3798" s="68">
        <f t="shared" ref="AC3798:AC3799" si="13429">+Y3798+AB3798</f>
        <v>0</v>
      </c>
      <c r="AD3798" s="67">
        <f>J3798+Q3798-T3798</f>
        <v>0</v>
      </c>
      <c r="AE3798" s="67">
        <f>K3798+R3798-U3798</f>
        <v>0</v>
      </c>
      <c r="AF3798" s="68">
        <f t="shared" ref="AF3798:AF3799" si="13430">AD3798+AE3798</f>
        <v>0</v>
      </c>
      <c r="AG3798" s="67" t="e">
        <f>M3798+#REF!-V3798</f>
        <v>#REF!</v>
      </c>
      <c r="AH3798" s="67" t="e">
        <f>N3798+S3798-#REF!</f>
        <v>#REF!</v>
      </c>
      <c r="AI3798" s="68" t="e">
        <f t="shared" ref="AI3798:AI3799" si="13431">+AG3798+AH3798</f>
        <v>#REF!</v>
      </c>
      <c r="AJ3798" s="68" t="e">
        <f t="shared" ref="AJ3798:AJ3799" si="13432">+AF3798+AI3798</f>
        <v>#REF!</v>
      </c>
      <c r="AK3798" s="71">
        <v>0</v>
      </c>
      <c r="AL3798" s="71">
        <v>0</v>
      </c>
      <c r="AM3798" s="68">
        <f>AK3798+AL3798</f>
        <v>0</v>
      </c>
      <c r="AN3798" s="71">
        <v>0</v>
      </c>
      <c r="AO3798" s="71">
        <v>0</v>
      </c>
      <c r="AP3798" s="68">
        <f>+AN3798+AO3798</f>
        <v>0</v>
      </c>
      <c r="AQ3798" s="68">
        <f>+AM3798+AP3798</f>
        <v>0</v>
      </c>
      <c r="AR3798" s="71">
        <v>0</v>
      </c>
      <c r="AS3798" s="71">
        <v>0</v>
      </c>
      <c r="AT3798" s="68">
        <f>AR3798+AS3798</f>
        <v>0</v>
      </c>
      <c r="AU3798" s="71">
        <v>0</v>
      </c>
      <c r="AV3798" s="71">
        <v>0</v>
      </c>
      <c r="AW3798" s="68">
        <f>+AU3798+AV3798</f>
        <v>0</v>
      </c>
      <c r="AX3798" s="68">
        <f>+AT3798+AW3798</f>
        <v>0</v>
      </c>
      <c r="AY3798" s="71">
        <v>0</v>
      </c>
      <c r="AZ3798" s="71">
        <v>0</v>
      </c>
      <c r="BA3798" s="68">
        <f>AY3798+AZ3798</f>
        <v>0</v>
      </c>
      <c r="BB3798" s="71">
        <v>0</v>
      </c>
      <c r="BC3798" s="71">
        <v>0</v>
      </c>
      <c r="BD3798" s="68">
        <f>+BB3798+BC3798</f>
        <v>0</v>
      </c>
      <c r="BE3798" s="68">
        <f>+BA3798+BD3798</f>
        <v>0</v>
      </c>
      <c r="BF3798" s="67">
        <f t="shared" ref="BF3798:BG3799" si="13433">AD3798-AK3798-AR3798-AY3798</f>
        <v>0</v>
      </c>
      <c r="BG3798" s="67">
        <f t="shared" si="13433"/>
        <v>0</v>
      </c>
      <c r="BH3798" s="68">
        <f t="shared" ref="BH3798:BH3799" si="13434">BF3798+BG3798</f>
        <v>0</v>
      </c>
      <c r="BI3798" s="67" t="e">
        <f t="shared" ref="BI3798:BJ3799" si="13435">AG3798-AN3798-AU3798-BB3798</f>
        <v>#REF!</v>
      </c>
      <c r="BJ3798" s="67" t="e">
        <f t="shared" si="13435"/>
        <v>#REF!</v>
      </c>
      <c r="BK3798" s="68" t="e">
        <f t="shared" ref="BK3798:BK3799" si="13436">+BI3798+BJ3798</f>
        <v>#REF!</v>
      </c>
      <c r="BL3798" s="68" t="e">
        <f t="shared" si="13349"/>
        <v>#REF!</v>
      </c>
      <c r="BM3798" s="305">
        <v>0</v>
      </c>
      <c r="BN3798" s="305">
        <v>0</v>
      </c>
      <c r="BO3798" s="306"/>
      <c r="BP3798" s="306"/>
      <c r="BQ3798" s="305">
        <v>0</v>
      </c>
      <c r="BR3798" s="305">
        <v>0</v>
      </c>
      <c r="BS3798" s="114" t="s">
        <v>208</v>
      </c>
      <c r="BT3798" s="77"/>
    </row>
    <row r="3799" spans="1:72" s="46" customFormat="1" ht="45" hidden="1" customHeight="1">
      <c r="A3799" s="77"/>
      <c r="B3799" s="20">
        <v>2014</v>
      </c>
      <c r="C3799" s="65">
        <v>8317</v>
      </c>
      <c r="D3799" s="20">
        <v>17</v>
      </c>
      <c r="E3799" s="20">
        <v>5000</v>
      </c>
      <c r="F3799" s="20">
        <v>5200</v>
      </c>
      <c r="G3799" s="20">
        <v>522</v>
      </c>
      <c r="H3799" s="20">
        <v>2</v>
      </c>
      <c r="I3799" s="145" t="s">
        <v>591</v>
      </c>
      <c r="J3799" s="67">
        <v>0</v>
      </c>
      <c r="K3799" s="67">
        <v>0</v>
      </c>
      <c r="L3799" s="68">
        <f>J3799+K3799</f>
        <v>0</v>
      </c>
      <c r="M3799" s="67">
        <v>0</v>
      </c>
      <c r="N3799" s="67">
        <v>0</v>
      </c>
      <c r="O3799" s="68">
        <f>+M3799+N3799</f>
        <v>0</v>
      </c>
      <c r="P3799" s="68">
        <f>+L3799+O3799</f>
        <v>0</v>
      </c>
      <c r="Q3799" s="71">
        <v>0</v>
      </c>
      <c r="R3799" s="71">
        <v>0</v>
      </c>
      <c r="S3799" s="71">
        <v>0</v>
      </c>
      <c r="T3799" s="71">
        <v>0</v>
      </c>
      <c r="U3799" s="71">
        <v>0</v>
      </c>
      <c r="V3799" s="71">
        <v>0</v>
      </c>
      <c r="W3799" s="67">
        <v>0</v>
      </c>
      <c r="X3799" s="67">
        <v>0</v>
      </c>
      <c r="Y3799" s="68">
        <v>0</v>
      </c>
      <c r="Z3799" s="67">
        <v>0</v>
      </c>
      <c r="AA3799" s="67">
        <v>0</v>
      </c>
      <c r="AB3799" s="68">
        <v>0</v>
      </c>
      <c r="AC3799" s="68">
        <f t="shared" si="13429"/>
        <v>0</v>
      </c>
      <c r="AD3799" s="67">
        <f>J3799+Q3799-T3799</f>
        <v>0</v>
      </c>
      <c r="AE3799" s="67">
        <f>K3799+R3799-U3799</f>
        <v>0</v>
      </c>
      <c r="AF3799" s="68">
        <f t="shared" si="13430"/>
        <v>0</v>
      </c>
      <c r="AG3799" s="67" t="e">
        <f>M3799+#REF!-V3799</f>
        <v>#REF!</v>
      </c>
      <c r="AH3799" s="67" t="e">
        <f>N3799+S3799-#REF!</f>
        <v>#REF!</v>
      </c>
      <c r="AI3799" s="68" t="e">
        <f t="shared" si="13431"/>
        <v>#REF!</v>
      </c>
      <c r="AJ3799" s="68" t="e">
        <f t="shared" si="13432"/>
        <v>#REF!</v>
      </c>
      <c r="AK3799" s="71">
        <v>0</v>
      </c>
      <c r="AL3799" s="71">
        <v>0</v>
      </c>
      <c r="AM3799" s="68">
        <f>AK3799+AL3799</f>
        <v>0</v>
      </c>
      <c r="AN3799" s="71">
        <v>0</v>
      </c>
      <c r="AO3799" s="71">
        <v>0</v>
      </c>
      <c r="AP3799" s="68">
        <f>+AN3799+AO3799</f>
        <v>0</v>
      </c>
      <c r="AQ3799" s="68">
        <f>+AM3799+AP3799</f>
        <v>0</v>
      </c>
      <c r="AR3799" s="71">
        <v>0</v>
      </c>
      <c r="AS3799" s="71">
        <v>0</v>
      </c>
      <c r="AT3799" s="68">
        <f>AR3799+AS3799</f>
        <v>0</v>
      </c>
      <c r="AU3799" s="71">
        <v>0</v>
      </c>
      <c r="AV3799" s="71">
        <v>0</v>
      </c>
      <c r="AW3799" s="68">
        <f>+AU3799+AV3799</f>
        <v>0</v>
      </c>
      <c r="AX3799" s="68">
        <f>+AT3799+AW3799</f>
        <v>0</v>
      </c>
      <c r="AY3799" s="71">
        <v>0</v>
      </c>
      <c r="AZ3799" s="71">
        <v>0</v>
      </c>
      <c r="BA3799" s="68">
        <f>AY3799+AZ3799</f>
        <v>0</v>
      </c>
      <c r="BB3799" s="71">
        <v>0</v>
      </c>
      <c r="BC3799" s="71">
        <v>0</v>
      </c>
      <c r="BD3799" s="68">
        <f>+BB3799+BC3799</f>
        <v>0</v>
      </c>
      <c r="BE3799" s="68">
        <f>+BA3799+BD3799</f>
        <v>0</v>
      </c>
      <c r="BF3799" s="67">
        <f t="shared" si="13433"/>
        <v>0</v>
      </c>
      <c r="BG3799" s="67">
        <f t="shared" si="13433"/>
        <v>0</v>
      </c>
      <c r="BH3799" s="68">
        <f t="shared" si="13434"/>
        <v>0</v>
      </c>
      <c r="BI3799" s="67" t="e">
        <f t="shared" si="13435"/>
        <v>#REF!</v>
      </c>
      <c r="BJ3799" s="67" t="e">
        <f t="shared" si="13435"/>
        <v>#REF!</v>
      </c>
      <c r="BK3799" s="68" t="e">
        <f t="shared" si="13436"/>
        <v>#REF!</v>
      </c>
      <c r="BL3799" s="68" t="e">
        <f t="shared" si="13349"/>
        <v>#REF!</v>
      </c>
      <c r="BM3799" s="305">
        <v>0</v>
      </c>
      <c r="BN3799" s="305">
        <v>0</v>
      </c>
      <c r="BO3799" s="306"/>
      <c r="BP3799" s="306"/>
      <c r="BQ3799" s="305">
        <v>0</v>
      </c>
      <c r="BR3799" s="305">
        <v>0</v>
      </c>
      <c r="BS3799" s="114"/>
      <c r="BT3799" s="184"/>
    </row>
    <row r="3800" spans="1:72" s="79" customFormat="1" ht="36.75" hidden="1" customHeight="1">
      <c r="A3800" s="77"/>
      <c r="B3800" s="59">
        <v>2014</v>
      </c>
      <c r="C3800" s="60">
        <v>8317</v>
      </c>
      <c r="D3800" s="59">
        <v>17</v>
      </c>
      <c r="E3800" s="59">
        <v>5000</v>
      </c>
      <c r="F3800" s="59">
        <v>5200</v>
      </c>
      <c r="G3800" s="59">
        <v>523</v>
      </c>
      <c r="H3800" s="59"/>
      <c r="I3800" s="61" t="s">
        <v>172</v>
      </c>
      <c r="J3800" s="62">
        <f t="shared" ref="J3800:P3800" si="13437">SUM(J3801:J3810)</f>
        <v>0</v>
      </c>
      <c r="K3800" s="62">
        <f t="shared" si="13437"/>
        <v>0</v>
      </c>
      <c r="L3800" s="62">
        <f t="shared" si="13437"/>
        <v>0</v>
      </c>
      <c r="M3800" s="62">
        <f t="shared" si="13437"/>
        <v>0</v>
      </c>
      <c r="N3800" s="62">
        <f t="shared" si="13437"/>
        <v>0</v>
      </c>
      <c r="O3800" s="62">
        <f t="shared" si="13437"/>
        <v>0</v>
      </c>
      <c r="P3800" s="62">
        <f t="shared" si="13437"/>
        <v>0</v>
      </c>
      <c r="Q3800" s="62">
        <f t="shared" ref="Q3800:S3800" si="13438">SUM(Q3801:Q3810)</f>
        <v>0</v>
      </c>
      <c r="R3800" s="62">
        <f t="shared" si="13438"/>
        <v>0</v>
      </c>
      <c r="S3800" s="62">
        <f t="shared" si="13438"/>
        <v>0</v>
      </c>
      <c r="T3800" s="62">
        <f t="shared" ref="T3800:AC3800" si="13439">SUM(T3801:T3810)</f>
        <v>0</v>
      </c>
      <c r="U3800" s="62">
        <f t="shared" si="13439"/>
        <v>0</v>
      </c>
      <c r="V3800" s="62">
        <f t="shared" si="13439"/>
        <v>0</v>
      </c>
      <c r="W3800" s="62">
        <v>0</v>
      </c>
      <c r="X3800" s="62">
        <v>0</v>
      </c>
      <c r="Y3800" s="62">
        <v>0</v>
      </c>
      <c r="Z3800" s="62">
        <v>0</v>
      </c>
      <c r="AA3800" s="62">
        <v>0</v>
      </c>
      <c r="AB3800" s="62">
        <v>0</v>
      </c>
      <c r="AC3800" s="62">
        <f t="shared" si="13439"/>
        <v>0</v>
      </c>
      <c r="AD3800" s="62">
        <f t="shared" ref="AD3800:BK3800" si="13440">SUM(AD3801:AD3810)</f>
        <v>0</v>
      </c>
      <c r="AE3800" s="62">
        <f t="shared" si="13440"/>
        <v>0</v>
      </c>
      <c r="AF3800" s="62">
        <f t="shared" si="13440"/>
        <v>0</v>
      </c>
      <c r="AG3800" s="62" t="e">
        <f t="shared" si="13440"/>
        <v>#REF!</v>
      </c>
      <c r="AH3800" s="62" t="e">
        <f t="shared" si="13440"/>
        <v>#REF!</v>
      </c>
      <c r="AI3800" s="62" t="e">
        <f t="shared" si="13440"/>
        <v>#REF!</v>
      </c>
      <c r="AJ3800" s="62" t="e">
        <f t="shared" si="13440"/>
        <v>#REF!</v>
      </c>
      <c r="AK3800" s="62">
        <f t="shared" si="13440"/>
        <v>0</v>
      </c>
      <c r="AL3800" s="62">
        <f t="shared" si="13440"/>
        <v>0</v>
      </c>
      <c r="AM3800" s="62">
        <f t="shared" si="13440"/>
        <v>0</v>
      </c>
      <c r="AN3800" s="62">
        <f t="shared" si="13440"/>
        <v>0</v>
      </c>
      <c r="AO3800" s="62">
        <f t="shared" si="13440"/>
        <v>0</v>
      </c>
      <c r="AP3800" s="62">
        <f t="shared" si="13440"/>
        <v>0</v>
      </c>
      <c r="AQ3800" s="62">
        <f t="shared" si="13440"/>
        <v>0</v>
      </c>
      <c r="AR3800" s="62">
        <f t="shared" si="13440"/>
        <v>0</v>
      </c>
      <c r="AS3800" s="62">
        <f t="shared" si="13440"/>
        <v>0</v>
      </c>
      <c r="AT3800" s="62">
        <f t="shared" si="13440"/>
        <v>0</v>
      </c>
      <c r="AU3800" s="62">
        <f t="shared" si="13440"/>
        <v>0</v>
      </c>
      <c r="AV3800" s="62">
        <f t="shared" si="13440"/>
        <v>0</v>
      </c>
      <c r="AW3800" s="62">
        <f t="shared" si="13440"/>
        <v>0</v>
      </c>
      <c r="AX3800" s="62">
        <f t="shared" si="13440"/>
        <v>0</v>
      </c>
      <c r="AY3800" s="62">
        <f t="shared" si="13440"/>
        <v>0</v>
      </c>
      <c r="AZ3800" s="62">
        <f t="shared" si="13440"/>
        <v>0</v>
      </c>
      <c r="BA3800" s="62">
        <f t="shared" si="13440"/>
        <v>0</v>
      </c>
      <c r="BB3800" s="62">
        <f t="shared" si="13440"/>
        <v>0</v>
      </c>
      <c r="BC3800" s="62">
        <f t="shared" si="13440"/>
        <v>0</v>
      </c>
      <c r="BD3800" s="62">
        <f t="shared" si="13440"/>
        <v>0</v>
      </c>
      <c r="BE3800" s="62">
        <f t="shared" si="13440"/>
        <v>0</v>
      </c>
      <c r="BF3800" s="62">
        <f t="shared" si="13440"/>
        <v>0</v>
      </c>
      <c r="BG3800" s="62">
        <f t="shared" si="13440"/>
        <v>0</v>
      </c>
      <c r="BH3800" s="62">
        <f t="shared" si="13440"/>
        <v>0</v>
      </c>
      <c r="BI3800" s="62" t="e">
        <f t="shared" si="13440"/>
        <v>#REF!</v>
      </c>
      <c r="BJ3800" s="62" t="e">
        <f t="shared" si="13440"/>
        <v>#REF!</v>
      </c>
      <c r="BK3800" s="62" t="e">
        <f t="shared" si="13440"/>
        <v>#REF!</v>
      </c>
      <c r="BL3800" s="62" t="e">
        <f t="shared" si="13349"/>
        <v>#REF!</v>
      </c>
      <c r="BM3800" s="304"/>
      <c r="BN3800" s="304"/>
      <c r="BO3800" s="304"/>
      <c r="BP3800" s="304"/>
      <c r="BQ3800" s="304"/>
      <c r="BR3800" s="304"/>
      <c r="BS3800" s="64"/>
      <c r="BT3800" s="77"/>
    </row>
    <row r="3801" spans="1:72" s="46" customFormat="1" ht="36.75" hidden="1" customHeight="1">
      <c r="A3801" s="77"/>
      <c r="B3801" s="104">
        <v>2014</v>
      </c>
      <c r="C3801" s="105">
        <v>8317</v>
      </c>
      <c r="D3801" s="104">
        <v>17</v>
      </c>
      <c r="E3801" s="104">
        <v>5000</v>
      </c>
      <c r="F3801" s="104">
        <v>5200</v>
      </c>
      <c r="G3801" s="104">
        <v>523</v>
      </c>
      <c r="H3801" s="104">
        <v>1</v>
      </c>
      <c r="I3801" s="145" t="s">
        <v>173</v>
      </c>
      <c r="J3801" s="67">
        <v>0</v>
      </c>
      <c r="K3801" s="67">
        <v>0</v>
      </c>
      <c r="L3801" s="68">
        <f t="shared" ref="L3801:L3810" si="13441">J3801+K3801</f>
        <v>0</v>
      </c>
      <c r="M3801" s="67">
        <v>0</v>
      </c>
      <c r="N3801" s="67">
        <v>0</v>
      </c>
      <c r="O3801" s="68">
        <f t="shared" ref="O3801:O3810" si="13442">+M3801+N3801</f>
        <v>0</v>
      </c>
      <c r="P3801" s="68">
        <f t="shared" ref="P3801:P3810" si="13443">+L3801+O3801</f>
        <v>0</v>
      </c>
      <c r="Q3801" s="71">
        <v>0</v>
      </c>
      <c r="R3801" s="71">
        <v>0</v>
      </c>
      <c r="S3801" s="71">
        <v>0</v>
      </c>
      <c r="T3801" s="71">
        <v>0</v>
      </c>
      <c r="U3801" s="71">
        <v>0</v>
      </c>
      <c r="V3801" s="71">
        <v>0</v>
      </c>
      <c r="W3801" s="67">
        <v>0</v>
      </c>
      <c r="X3801" s="67">
        <v>0</v>
      </c>
      <c r="Y3801" s="68">
        <v>0</v>
      </c>
      <c r="Z3801" s="67">
        <v>0</v>
      </c>
      <c r="AA3801" s="67">
        <v>0</v>
      </c>
      <c r="AB3801" s="68">
        <v>0</v>
      </c>
      <c r="AC3801" s="68">
        <f t="shared" ref="AC3801:AC3810" si="13444">+Y3801+AB3801</f>
        <v>0</v>
      </c>
      <c r="AD3801" s="67">
        <f t="shared" ref="AD3801:AD3810" si="13445">J3801+Q3801-T3801</f>
        <v>0</v>
      </c>
      <c r="AE3801" s="67">
        <f t="shared" ref="AE3801:AE3810" si="13446">K3801+R3801-U3801</f>
        <v>0</v>
      </c>
      <c r="AF3801" s="68">
        <f t="shared" ref="AF3801:AF3810" si="13447">AD3801+AE3801</f>
        <v>0</v>
      </c>
      <c r="AG3801" s="67" t="e">
        <f>M3801+#REF!-V3801</f>
        <v>#REF!</v>
      </c>
      <c r="AH3801" s="67" t="e">
        <f>N3801+S3801-#REF!</f>
        <v>#REF!</v>
      </c>
      <c r="AI3801" s="68" t="e">
        <f t="shared" ref="AI3801:AI3810" si="13448">+AG3801+AH3801</f>
        <v>#REF!</v>
      </c>
      <c r="AJ3801" s="68" t="e">
        <f t="shared" ref="AJ3801:AJ3810" si="13449">+AF3801+AI3801</f>
        <v>#REF!</v>
      </c>
      <c r="AK3801" s="71">
        <v>0</v>
      </c>
      <c r="AL3801" s="71">
        <v>0</v>
      </c>
      <c r="AM3801" s="68">
        <f t="shared" ref="AM3801:AM3810" si="13450">AK3801+AL3801</f>
        <v>0</v>
      </c>
      <c r="AN3801" s="71">
        <v>0</v>
      </c>
      <c r="AO3801" s="71">
        <v>0</v>
      </c>
      <c r="AP3801" s="68">
        <f t="shared" ref="AP3801:AP3810" si="13451">+AN3801+AO3801</f>
        <v>0</v>
      </c>
      <c r="AQ3801" s="68">
        <f t="shared" ref="AQ3801:AQ3810" si="13452">+AM3801+AP3801</f>
        <v>0</v>
      </c>
      <c r="AR3801" s="71">
        <v>0</v>
      </c>
      <c r="AS3801" s="71">
        <v>0</v>
      </c>
      <c r="AT3801" s="68">
        <f t="shared" ref="AT3801:AT3810" si="13453">AR3801+AS3801</f>
        <v>0</v>
      </c>
      <c r="AU3801" s="71">
        <v>0</v>
      </c>
      <c r="AV3801" s="71">
        <v>0</v>
      </c>
      <c r="AW3801" s="68">
        <f t="shared" ref="AW3801:AW3810" si="13454">+AU3801+AV3801</f>
        <v>0</v>
      </c>
      <c r="AX3801" s="68">
        <f t="shared" ref="AX3801:AX3810" si="13455">+AT3801+AW3801</f>
        <v>0</v>
      </c>
      <c r="AY3801" s="71">
        <v>0</v>
      </c>
      <c r="AZ3801" s="71">
        <v>0</v>
      </c>
      <c r="BA3801" s="68">
        <f t="shared" ref="BA3801:BA3810" si="13456">AY3801+AZ3801</f>
        <v>0</v>
      </c>
      <c r="BB3801" s="71">
        <v>0</v>
      </c>
      <c r="BC3801" s="71">
        <v>0</v>
      </c>
      <c r="BD3801" s="68">
        <f t="shared" ref="BD3801:BD3810" si="13457">+BB3801+BC3801</f>
        <v>0</v>
      </c>
      <c r="BE3801" s="68">
        <f t="shared" ref="BE3801:BE3810" si="13458">+BA3801+BD3801</f>
        <v>0</v>
      </c>
      <c r="BF3801" s="67">
        <f t="shared" ref="BF3801:BG3810" si="13459">AD3801-AK3801-AR3801-AY3801</f>
        <v>0</v>
      </c>
      <c r="BG3801" s="67">
        <f t="shared" si="13459"/>
        <v>0</v>
      </c>
      <c r="BH3801" s="68">
        <f t="shared" ref="BH3801:BH3810" si="13460">BF3801+BG3801</f>
        <v>0</v>
      </c>
      <c r="BI3801" s="67" t="e">
        <f t="shared" ref="BI3801:BJ3810" si="13461">AG3801-AN3801-AU3801-BB3801</f>
        <v>#REF!</v>
      </c>
      <c r="BJ3801" s="67" t="e">
        <f t="shared" si="13461"/>
        <v>#REF!</v>
      </c>
      <c r="BK3801" s="68" t="e">
        <f t="shared" ref="BK3801:BK3810" si="13462">+BI3801+BJ3801</f>
        <v>#REF!</v>
      </c>
      <c r="BL3801" s="68" t="e">
        <f t="shared" si="13349"/>
        <v>#REF!</v>
      </c>
      <c r="BM3801" s="305">
        <v>0</v>
      </c>
      <c r="BN3801" s="305">
        <v>0</v>
      </c>
      <c r="BO3801" s="306"/>
      <c r="BP3801" s="306"/>
      <c r="BQ3801" s="305">
        <v>0</v>
      </c>
      <c r="BR3801" s="305">
        <v>0</v>
      </c>
      <c r="BS3801" s="114" t="s">
        <v>208</v>
      </c>
      <c r="BT3801" s="77"/>
    </row>
    <row r="3802" spans="1:72" s="46" customFormat="1" ht="36.75" hidden="1" customHeight="1">
      <c r="A3802" s="77"/>
      <c r="B3802" s="104">
        <v>2014</v>
      </c>
      <c r="C3802" s="105">
        <v>8317</v>
      </c>
      <c r="D3802" s="104">
        <v>17</v>
      </c>
      <c r="E3802" s="104">
        <v>5000</v>
      </c>
      <c r="F3802" s="104">
        <v>5200</v>
      </c>
      <c r="G3802" s="104">
        <v>523</v>
      </c>
      <c r="H3802" s="104">
        <v>2</v>
      </c>
      <c r="I3802" s="145" t="s">
        <v>1664</v>
      </c>
      <c r="J3802" s="67">
        <v>0</v>
      </c>
      <c r="K3802" s="67">
        <v>0</v>
      </c>
      <c r="L3802" s="68">
        <f t="shared" si="13441"/>
        <v>0</v>
      </c>
      <c r="M3802" s="67">
        <v>0</v>
      </c>
      <c r="N3802" s="67">
        <v>0</v>
      </c>
      <c r="O3802" s="68">
        <f t="shared" si="13442"/>
        <v>0</v>
      </c>
      <c r="P3802" s="68">
        <f t="shared" si="13443"/>
        <v>0</v>
      </c>
      <c r="Q3802" s="71">
        <v>0</v>
      </c>
      <c r="R3802" s="71">
        <v>0</v>
      </c>
      <c r="S3802" s="71">
        <v>0</v>
      </c>
      <c r="T3802" s="71">
        <v>0</v>
      </c>
      <c r="U3802" s="71">
        <v>0</v>
      </c>
      <c r="V3802" s="71">
        <v>0</v>
      </c>
      <c r="W3802" s="67">
        <v>0</v>
      </c>
      <c r="X3802" s="67">
        <v>0</v>
      </c>
      <c r="Y3802" s="68">
        <v>0</v>
      </c>
      <c r="Z3802" s="67">
        <v>0</v>
      </c>
      <c r="AA3802" s="67">
        <v>0</v>
      </c>
      <c r="AB3802" s="68">
        <v>0</v>
      </c>
      <c r="AC3802" s="68">
        <f t="shared" si="13444"/>
        <v>0</v>
      </c>
      <c r="AD3802" s="67">
        <f t="shared" si="13445"/>
        <v>0</v>
      </c>
      <c r="AE3802" s="67">
        <f t="shared" si="13446"/>
        <v>0</v>
      </c>
      <c r="AF3802" s="68">
        <f t="shared" si="13447"/>
        <v>0</v>
      </c>
      <c r="AG3802" s="67" t="e">
        <f>M3802+#REF!-V3802</f>
        <v>#REF!</v>
      </c>
      <c r="AH3802" s="67" t="e">
        <f>N3802+S3802-#REF!</f>
        <v>#REF!</v>
      </c>
      <c r="AI3802" s="68" t="e">
        <f t="shared" si="13448"/>
        <v>#REF!</v>
      </c>
      <c r="AJ3802" s="68" t="e">
        <f t="shared" si="13449"/>
        <v>#REF!</v>
      </c>
      <c r="AK3802" s="71">
        <v>0</v>
      </c>
      <c r="AL3802" s="71">
        <v>0</v>
      </c>
      <c r="AM3802" s="68">
        <f t="shared" si="13450"/>
        <v>0</v>
      </c>
      <c r="AN3802" s="71">
        <v>0</v>
      </c>
      <c r="AO3802" s="71">
        <v>0</v>
      </c>
      <c r="AP3802" s="68">
        <f t="shared" si="13451"/>
        <v>0</v>
      </c>
      <c r="AQ3802" s="68">
        <f t="shared" si="13452"/>
        <v>0</v>
      </c>
      <c r="AR3802" s="71">
        <v>0</v>
      </c>
      <c r="AS3802" s="71">
        <v>0</v>
      </c>
      <c r="AT3802" s="68">
        <f t="shared" si="13453"/>
        <v>0</v>
      </c>
      <c r="AU3802" s="71">
        <v>0</v>
      </c>
      <c r="AV3802" s="71">
        <v>0</v>
      </c>
      <c r="AW3802" s="68">
        <f t="shared" si="13454"/>
        <v>0</v>
      </c>
      <c r="AX3802" s="68">
        <f t="shared" si="13455"/>
        <v>0</v>
      </c>
      <c r="AY3802" s="71">
        <v>0</v>
      </c>
      <c r="AZ3802" s="71">
        <v>0</v>
      </c>
      <c r="BA3802" s="68">
        <f t="shared" si="13456"/>
        <v>0</v>
      </c>
      <c r="BB3802" s="71">
        <v>0</v>
      </c>
      <c r="BC3802" s="71">
        <v>0</v>
      </c>
      <c r="BD3802" s="68">
        <f t="shared" si="13457"/>
        <v>0</v>
      </c>
      <c r="BE3802" s="68">
        <f t="shared" si="13458"/>
        <v>0</v>
      </c>
      <c r="BF3802" s="67">
        <f t="shared" si="13459"/>
        <v>0</v>
      </c>
      <c r="BG3802" s="67">
        <f t="shared" si="13459"/>
        <v>0</v>
      </c>
      <c r="BH3802" s="68">
        <f t="shared" si="13460"/>
        <v>0</v>
      </c>
      <c r="BI3802" s="67" t="e">
        <f t="shared" si="13461"/>
        <v>#REF!</v>
      </c>
      <c r="BJ3802" s="67" t="e">
        <f t="shared" si="13461"/>
        <v>#REF!</v>
      </c>
      <c r="BK3802" s="68" t="e">
        <f t="shared" si="13462"/>
        <v>#REF!</v>
      </c>
      <c r="BL3802" s="68" t="e">
        <f t="shared" si="13349"/>
        <v>#REF!</v>
      </c>
      <c r="BM3802" s="305">
        <v>0</v>
      </c>
      <c r="BN3802" s="305">
        <v>0</v>
      </c>
      <c r="BO3802" s="306"/>
      <c r="BP3802" s="306"/>
      <c r="BQ3802" s="305">
        <v>0</v>
      </c>
      <c r="BR3802" s="305">
        <v>0</v>
      </c>
      <c r="BS3802" s="114" t="s">
        <v>208</v>
      </c>
      <c r="BT3802" s="77"/>
    </row>
    <row r="3803" spans="1:72" s="46" customFormat="1" ht="36.75" hidden="1" customHeight="1">
      <c r="A3803" s="77"/>
      <c r="B3803" s="104">
        <v>2014</v>
      </c>
      <c r="C3803" s="105">
        <v>8317</v>
      </c>
      <c r="D3803" s="104">
        <v>17</v>
      </c>
      <c r="E3803" s="104">
        <v>5000</v>
      </c>
      <c r="F3803" s="104">
        <v>5200</v>
      </c>
      <c r="G3803" s="104">
        <v>523</v>
      </c>
      <c r="H3803" s="104">
        <v>3</v>
      </c>
      <c r="I3803" s="145" t="s">
        <v>1665</v>
      </c>
      <c r="J3803" s="67">
        <v>0</v>
      </c>
      <c r="K3803" s="67">
        <v>0</v>
      </c>
      <c r="L3803" s="68">
        <f t="shared" si="13441"/>
        <v>0</v>
      </c>
      <c r="M3803" s="67">
        <v>0</v>
      </c>
      <c r="N3803" s="67">
        <v>0</v>
      </c>
      <c r="O3803" s="68">
        <f t="shared" si="13442"/>
        <v>0</v>
      </c>
      <c r="P3803" s="68">
        <f t="shared" si="13443"/>
        <v>0</v>
      </c>
      <c r="Q3803" s="71">
        <v>0</v>
      </c>
      <c r="R3803" s="71">
        <v>0</v>
      </c>
      <c r="S3803" s="71">
        <v>0</v>
      </c>
      <c r="T3803" s="71">
        <v>0</v>
      </c>
      <c r="U3803" s="71">
        <v>0</v>
      </c>
      <c r="V3803" s="71">
        <v>0</v>
      </c>
      <c r="W3803" s="67">
        <v>0</v>
      </c>
      <c r="X3803" s="67">
        <v>0</v>
      </c>
      <c r="Y3803" s="68">
        <v>0</v>
      </c>
      <c r="Z3803" s="67">
        <v>0</v>
      </c>
      <c r="AA3803" s="67">
        <v>0</v>
      </c>
      <c r="AB3803" s="68">
        <v>0</v>
      </c>
      <c r="AC3803" s="68">
        <f t="shared" si="13444"/>
        <v>0</v>
      </c>
      <c r="AD3803" s="67">
        <f t="shared" si="13445"/>
        <v>0</v>
      </c>
      <c r="AE3803" s="67">
        <f t="shared" si="13446"/>
        <v>0</v>
      </c>
      <c r="AF3803" s="68">
        <f t="shared" si="13447"/>
        <v>0</v>
      </c>
      <c r="AG3803" s="67" t="e">
        <f>M3803+#REF!-V3803</f>
        <v>#REF!</v>
      </c>
      <c r="AH3803" s="67" t="e">
        <f>N3803+S3803-#REF!</f>
        <v>#REF!</v>
      </c>
      <c r="AI3803" s="68" t="e">
        <f t="shared" si="13448"/>
        <v>#REF!</v>
      </c>
      <c r="AJ3803" s="68" t="e">
        <f t="shared" si="13449"/>
        <v>#REF!</v>
      </c>
      <c r="AK3803" s="71">
        <v>0</v>
      </c>
      <c r="AL3803" s="71">
        <v>0</v>
      </c>
      <c r="AM3803" s="68">
        <f t="shared" si="13450"/>
        <v>0</v>
      </c>
      <c r="AN3803" s="71">
        <v>0</v>
      </c>
      <c r="AO3803" s="71">
        <v>0</v>
      </c>
      <c r="AP3803" s="68">
        <f t="shared" si="13451"/>
        <v>0</v>
      </c>
      <c r="AQ3803" s="68">
        <f t="shared" si="13452"/>
        <v>0</v>
      </c>
      <c r="AR3803" s="71">
        <v>0</v>
      </c>
      <c r="AS3803" s="71">
        <v>0</v>
      </c>
      <c r="AT3803" s="68">
        <f t="shared" si="13453"/>
        <v>0</v>
      </c>
      <c r="AU3803" s="71">
        <v>0</v>
      </c>
      <c r="AV3803" s="71">
        <v>0</v>
      </c>
      <c r="AW3803" s="68">
        <f t="shared" si="13454"/>
        <v>0</v>
      </c>
      <c r="AX3803" s="68">
        <f t="shared" si="13455"/>
        <v>0</v>
      </c>
      <c r="AY3803" s="71">
        <v>0</v>
      </c>
      <c r="AZ3803" s="71">
        <v>0</v>
      </c>
      <c r="BA3803" s="68">
        <f t="shared" si="13456"/>
        <v>0</v>
      </c>
      <c r="BB3803" s="71">
        <v>0</v>
      </c>
      <c r="BC3803" s="71">
        <v>0</v>
      </c>
      <c r="BD3803" s="68">
        <f t="shared" si="13457"/>
        <v>0</v>
      </c>
      <c r="BE3803" s="68">
        <f t="shared" si="13458"/>
        <v>0</v>
      </c>
      <c r="BF3803" s="67">
        <f t="shared" si="13459"/>
        <v>0</v>
      </c>
      <c r="BG3803" s="67">
        <f t="shared" si="13459"/>
        <v>0</v>
      </c>
      <c r="BH3803" s="68">
        <f t="shared" si="13460"/>
        <v>0</v>
      </c>
      <c r="BI3803" s="67" t="e">
        <f t="shared" si="13461"/>
        <v>#REF!</v>
      </c>
      <c r="BJ3803" s="67" t="e">
        <f t="shared" si="13461"/>
        <v>#REF!</v>
      </c>
      <c r="BK3803" s="68" t="e">
        <f t="shared" si="13462"/>
        <v>#REF!</v>
      </c>
      <c r="BL3803" s="68" t="e">
        <f t="shared" si="13349"/>
        <v>#REF!</v>
      </c>
      <c r="BM3803" s="305">
        <v>0</v>
      </c>
      <c r="BN3803" s="305">
        <v>0</v>
      </c>
      <c r="BO3803" s="306"/>
      <c r="BP3803" s="306"/>
      <c r="BQ3803" s="305">
        <v>0</v>
      </c>
      <c r="BR3803" s="305">
        <v>0</v>
      </c>
      <c r="BS3803" s="114" t="s">
        <v>208</v>
      </c>
      <c r="BT3803" s="77"/>
    </row>
    <row r="3804" spans="1:72" s="46" customFormat="1" ht="36.75" hidden="1" customHeight="1">
      <c r="A3804" s="77"/>
      <c r="B3804" s="104">
        <v>2014</v>
      </c>
      <c r="C3804" s="105">
        <v>8317</v>
      </c>
      <c r="D3804" s="104">
        <v>17</v>
      </c>
      <c r="E3804" s="104">
        <v>5000</v>
      </c>
      <c r="F3804" s="104">
        <v>5200</v>
      </c>
      <c r="G3804" s="104">
        <v>523</v>
      </c>
      <c r="H3804" s="104">
        <v>4</v>
      </c>
      <c r="I3804" s="145" t="s">
        <v>1666</v>
      </c>
      <c r="J3804" s="67">
        <v>0</v>
      </c>
      <c r="K3804" s="67">
        <v>0</v>
      </c>
      <c r="L3804" s="68">
        <f t="shared" si="13441"/>
        <v>0</v>
      </c>
      <c r="M3804" s="67">
        <v>0</v>
      </c>
      <c r="N3804" s="67">
        <v>0</v>
      </c>
      <c r="O3804" s="68">
        <f t="shared" si="13442"/>
        <v>0</v>
      </c>
      <c r="P3804" s="68">
        <f t="shared" si="13443"/>
        <v>0</v>
      </c>
      <c r="Q3804" s="71">
        <v>0</v>
      </c>
      <c r="R3804" s="71">
        <v>0</v>
      </c>
      <c r="S3804" s="71">
        <v>0</v>
      </c>
      <c r="T3804" s="71">
        <v>0</v>
      </c>
      <c r="U3804" s="71">
        <v>0</v>
      </c>
      <c r="V3804" s="71">
        <v>0</v>
      </c>
      <c r="W3804" s="67">
        <v>0</v>
      </c>
      <c r="X3804" s="67">
        <v>0</v>
      </c>
      <c r="Y3804" s="68">
        <v>0</v>
      </c>
      <c r="Z3804" s="67">
        <v>0</v>
      </c>
      <c r="AA3804" s="67">
        <v>0</v>
      </c>
      <c r="AB3804" s="68">
        <v>0</v>
      </c>
      <c r="AC3804" s="68">
        <f t="shared" si="13444"/>
        <v>0</v>
      </c>
      <c r="AD3804" s="67">
        <f t="shared" si="13445"/>
        <v>0</v>
      </c>
      <c r="AE3804" s="67">
        <f t="shared" si="13446"/>
        <v>0</v>
      </c>
      <c r="AF3804" s="68">
        <f t="shared" si="13447"/>
        <v>0</v>
      </c>
      <c r="AG3804" s="67" t="e">
        <f>M3804+#REF!-V3804</f>
        <v>#REF!</v>
      </c>
      <c r="AH3804" s="67" t="e">
        <f>N3804+S3804-#REF!</f>
        <v>#REF!</v>
      </c>
      <c r="AI3804" s="68" t="e">
        <f t="shared" si="13448"/>
        <v>#REF!</v>
      </c>
      <c r="AJ3804" s="68" t="e">
        <f t="shared" si="13449"/>
        <v>#REF!</v>
      </c>
      <c r="AK3804" s="71">
        <v>0</v>
      </c>
      <c r="AL3804" s="71">
        <v>0</v>
      </c>
      <c r="AM3804" s="68">
        <f t="shared" si="13450"/>
        <v>0</v>
      </c>
      <c r="AN3804" s="71">
        <v>0</v>
      </c>
      <c r="AO3804" s="71">
        <v>0</v>
      </c>
      <c r="AP3804" s="68">
        <f t="shared" si="13451"/>
        <v>0</v>
      </c>
      <c r="AQ3804" s="68">
        <f t="shared" si="13452"/>
        <v>0</v>
      </c>
      <c r="AR3804" s="71">
        <v>0</v>
      </c>
      <c r="AS3804" s="71">
        <v>0</v>
      </c>
      <c r="AT3804" s="68">
        <f t="shared" si="13453"/>
        <v>0</v>
      </c>
      <c r="AU3804" s="71">
        <v>0</v>
      </c>
      <c r="AV3804" s="71">
        <v>0</v>
      </c>
      <c r="AW3804" s="68">
        <f t="shared" si="13454"/>
        <v>0</v>
      </c>
      <c r="AX3804" s="68">
        <f t="shared" si="13455"/>
        <v>0</v>
      </c>
      <c r="AY3804" s="71">
        <v>0</v>
      </c>
      <c r="AZ3804" s="71">
        <v>0</v>
      </c>
      <c r="BA3804" s="68">
        <f t="shared" si="13456"/>
        <v>0</v>
      </c>
      <c r="BB3804" s="71">
        <v>0</v>
      </c>
      <c r="BC3804" s="71">
        <v>0</v>
      </c>
      <c r="BD3804" s="68">
        <f t="shared" si="13457"/>
        <v>0</v>
      </c>
      <c r="BE3804" s="68">
        <f t="shared" si="13458"/>
        <v>0</v>
      </c>
      <c r="BF3804" s="67">
        <f t="shared" si="13459"/>
        <v>0</v>
      </c>
      <c r="BG3804" s="67">
        <f t="shared" si="13459"/>
        <v>0</v>
      </c>
      <c r="BH3804" s="68">
        <f t="shared" si="13460"/>
        <v>0</v>
      </c>
      <c r="BI3804" s="67" t="e">
        <f t="shared" si="13461"/>
        <v>#REF!</v>
      </c>
      <c r="BJ3804" s="67" t="e">
        <f t="shared" si="13461"/>
        <v>#REF!</v>
      </c>
      <c r="BK3804" s="68" t="e">
        <f t="shared" si="13462"/>
        <v>#REF!</v>
      </c>
      <c r="BL3804" s="68" t="e">
        <f t="shared" si="13349"/>
        <v>#REF!</v>
      </c>
      <c r="BM3804" s="305">
        <v>0</v>
      </c>
      <c r="BN3804" s="305">
        <v>0</v>
      </c>
      <c r="BO3804" s="306"/>
      <c r="BP3804" s="306"/>
      <c r="BQ3804" s="305">
        <v>0</v>
      </c>
      <c r="BR3804" s="305">
        <v>0</v>
      </c>
      <c r="BS3804" s="114" t="s">
        <v>208</v>
      </c>
      <c r="BT3804" s="77"/>
    </row>
    <row r="3805" spans="1:72" s="46" customFormat="1" ht="36.75" hidden="1" customHeight="1">
      <c r="A3805" s="77"/>
      <c r="B3805" s="104">
        <v>2014</v>
      </c>
      <c r="C3805" s="105">
        <v>8317</v>
      </c>
      <c r="D3805" s="104">
        <v>17</v>
      </c>
      <c r="E3805" s="104">
        <v>5000</v>
      </c>
      <c r="F3805" s="104">
        <v>5200</v>
      </c>
      <c r="G3805" s="104">
        <v>523</v>
      </c>
      <c r="H3805" s="104">
        <v>5</v>
      </c>
      <c r="I3805" s="145" t="s">
        <v>1667</v>
      </c>
      <c r="J3805" s="67">
        <v>0</v>
      </c>
      <c r="K3805" s="67">
        <v>0</v>
      </c>
      <c r="L3805" s="68">
        <f t="shared" si="13441"/>
        <v>0</v>
      </c>
      <c r="M3805" s="67">
        <v>0</v>
      </c>
      <c r="N3805" s="67">
        <v>0</v>
      </c>
      <c r="O3805" s="68">
        <f t="shared" si="13442"/>
        <v>0</v>
      </c>
      <c r="P3805" s="68">
        <f t="shared" si="13443"/>
        <v>0</v>
      </c>
      <c r="Q3805" s="71">
        <v>0</v>
      </c>
      <c r="R3805" s="71">
        <v>0</v>
      </c>
      <c r="S3805" s="71">
        <v>0</v>
      </c>
      <c r="T3805" s="71">
        <v>0</v>
      </c>
      <c r="U3805" s="71">
        <v>0</v>
      </c>
      <c r="V3805" s="71">
        <v>0</v>
      </c>
      <c r="W3805" s="67">
        <v>0</v>
      </c>
      <c r="X3805" s="67">
        <v>0</v>
      </c>
      <c r="Y3805" s="68">
        <v>0</v>
      </c>
      <c r="Z3805" s="67">
        <v>0</v>
      </c>
      <c r="AA3805" s="67">
        <v>0</v>
      </c>
      <c r="AB3805" s="68">
        <v>0</v>
      </c>
      <c r="AC3805" s="68">
        <f t="shared" si="13444"/>
        <v>0</v>
      </c>
      <c r="AD3805" s="67">
        <f t="shared" si="13445"/>
        <v>0</v>
      </c>
      <c r="AE3805" s="67">
        <f t="shared" si="13446"/>
        <v>0</v>
      </c>
      <c r="AF3805" s="68">
        <f t="shared" si="13447"/>
        <v>0</v>
      </c>
      <c r="AG3805" s="67" t="e">
        <f>M3805+#REF!-V3805</f>
        <v>#REF!</v>
      </c>
      <c r="AH3805" s="67" t="e">
        <f>N3805+S3805-#REF!</f>
        <v>#REF!</v>
      </c>
      <c r="AI3805" s="68" t="e">
        <f t="shared" si="13448"/>
        <v>#REF!</v>
      </c>
      <c r="AJ3805" s="68" t="e">
        <f t="shared" si="13449"/>
        <v>#REF!</v>
      </c>
      <c r="AK3805" s="71">
        <v>0</v>
      </c>
      <c r="AL3805" s="71">
        <v>0</v>
      </c>
      <c r="AM3805" s="68">
        <f t="shared" si="13450"/>
        <v>0</v>
      </c>
      <c r="AN3805" s="71">
        <v>0</v>
      </c>
      <c r="AO3805" s="71">
        <v>0</v>
      </c>
      <c r="AP3805" s="68">
        <f t="shared" si="13451"/>
        <v>0</v>
      </c>
      <c r="AQ3805" s="68">
        <f t="shared" si="13452"/>
        <v>0</v>
      </c>
      <c r="AR3805" s="71">
        <v>0</v>
      </c>
      <c r="AS3805" s="71">
        <v>0</v>
      </c>
      <c r="AT3805" s="68">
        <f t="shared" si="13453"/>
        <v>0</v>
      </c>
      <c r="AU3805" s="71">
        <v>0</v>
      </c>
      <c r="AV3805" s="71">
        <v>0</v>
      </c>
      <c r="AW3805" s="68">
        <f t="shared" si="13454"/>
        <v>0</v>
      </c>
      <c r="AX3805" s="68">
        <f t="shared" si="13455"/>
        <v>0</v>
      </c>
      <c r="AY3805" s="71">
        <v>0</v>
      </c>
      <c r="AZ3805" s="71">
        <v>0</v>
      </c>
      <c r="BA3805" s="68">
        <f t="shared" si="13456"/>
        <v>0</v>
      </c>
      <c r="BB3805" s="71">
        <v>0</v>
      </c>
      <c r="BC3805" s="71">
        <v>0</v>
      </c>
      <c r="BD3805" s="68">
        <f t="shared" si="13457"/>
        <v>0</v>
      </c>
      <c r="BE3805" s="68">
        <f t="shared" si="13458"/>
        <v>0</v>
      </c>
      <c r="BF3805" s="67">
        <f t="shared" si="13459"/>
        <v>0</v>
      </c>
      <c r="BG3805" s="67">
        <f t="shared" si="13459"/>
        <v>0</v>
      </c>
      <c r="BH3805" s="68">
        <f t="shared" si="13460"/>
        <v>0</v>
      </c>
      <c r="BI3805" s="67" t="e">
        <f t="shared" si="13461"/>
        <v>#REF!</v>
      </c>
      <c r="BJ3805" s="67" t="e">
        <f t="shared" si="13461"/>
        <v>#REF!</v>
      </c>
      <c r="BK3805" s="68" t="e">
        <f t="shared" si="13462"/>
        <v>#REF!</v>
      </c>
      <c r="BL3805" s="68" t="e">
        <f t="shared" si="13349"/>
        <v>#REF!</v>
      </c>
      <c r="BM3805" s="305">
        <v>0</v>
      </c>
      <c r="BN3805" s="305">
        <v>0</v>
      </c>
      <c r="BO3805" s="306"/>
      <c r="BP3805" s="306"/>
      <c r="BQ3805" s="305">
        <v>0</v>
      </c>
      <c r="BR3805" s="305">
        <v>0</v>
      </c>
      <c r="BS3805" s="114" t="s">
        <v>208</v>
      </c>
      <c r="BT3805" s="77"/>
    </row>
    <row r="3806" spans="1:72" s="46" customFormat="1" ht="36.75" hidden="1" customHeight="1">
      <c r="A3806" s="77"/>
      <c r="B3806" s="104">
        <v>2014</v>
      </c>
      <c r="C3806" s="105">
        <v>8317</v>
      </c>
      <c r="D3806" s="104">
        <v>17</v>
      </c>
      <c r="E3806" s="104">
        <v>5000</v>
      </c>
      <c r="F3806" s="104">
        <v>5200</v>
      </c>
      <c r="G3806" s="104">
        <v>523</v>
      </c>
      <c r="H3806" s="104">
        <v>6</v>
      </c>
      <c r="I3806" s="145" t="s">
        <v>295</v>
      </c>
      <c r="J3806" s="67">
        <v>0</v>
      </c>
      <c r="K3806" s="67">
        <v>0</v>
      </c>
      <c r="L3806" s="68">
        <f t="shared" si="13441"/>
        <v>0</v>
      </c>
      <c r="M3806" s="67">
        <v>0</v>
      </c>
      <c r="N3806" s="67">
        <v>0</v>
      </c>
      <c r="O3806" s="68">
        <f t="shared" si="13442"/>
        <v>0</v>
      </c>
      <c r="P3806" s="68">
        <f t="shared" si="13443"/>
        <v>0</v>
      </c>
      <c r="Q3806" s="71">
        <v>0</v>
      </c>
      <c r="R3806" s="71">
        <v>0</v>
      </c>
      <c r="S3806" s="71">
        <v>0</v>
      </c>
      <c r="T3806" s="71">
        <v>0</v>
      </c>
      <c r="U3806" s="71">
        <v>0</v>
      </c>
      <c r="V3806" s="71">
        <v>0</v>
      </c>
      <c r="W3806" s="67">
        <v>0</v>
      </c>
      <c r="X3806" s="67">
        <v>0</v>
      </c>
      <c r="Y3806" s="68">
        <v>0</v>
      </c>
      <c r="Z3806" s="67">
        <v>0</v>
      </c>
      <c r="AA3806" s="67">
        <v>0</v>
      </c>
      <c r="AB3806" s="68">
        <v>0</v>
      </c>
      <c r="AC3806" s="68">
        <f t="shared" si="13444"/>
        <v>0</v>
      </c>
      <c r="AD3806" s="67">
        <f t="shared" si="13445"/>
        <v>0</v>
      </c>
      <c r="AE3806" s="67">
        <f t="shared" si="13446"/>
        <v>0</v>
      </c>
      <c r="AF3806" s="68">
        <f t="shared" si="13447"/>
        <v>0</v>
      </c>
      <c r="AG3806" s="67" t="e">
        <f>M3806+#REF!-V3806</f>
        <v>#REF!</v>
      </c>
      <c r="AH3806" s="67" t="e">
        <f>N3806+S3806-#REF!</f>
        <v>#REF!</v>
      </c>
      <c r="AI3806" s="68" t="e">
        <f t="shared" si="13448"/>
        <v>#REF!</v>
      </c>
      <c r="AJ3806" s="68" t="e">
        <f t="shared" si="13449"/>
        <v>#REF!</v>
      </c>
      <c r="AK3806" s="71">
        <v>0</v>
      </c>
      <c r="AL3806" s="71">
        <v>0</v>
      </c>
      <c r="AM3806" s="68">
        <f t="shared" si="13450"/>
        <v>0</v>
      </c>
      <c r="AN3806" s="71">
        <v>0</v>
      </c>
      <c r="AO3806" s="71">
        <v>0</v>
      </c>
      <c r="AP3806" s="68">
        <f t="shared" si="13451"/>
        <v>0</v>
      </c>
      <c r="AQ3806" s="68">
        <f t="shared" si="13452"/>
        <v>0</v>
      </c>
      <c r="AR3806" s="71">
        <v>0</v>
      </c>
      <c r="AS3806" s="71">
        <v>0</v>
      </c>
      <c r="AT3806" s="68">
        <f t="shared" si="13453"/>
        <v>0</v>
      </c>
      <c r="AU3806" s="71">
        <v>0</v>
      </c>
      <c r="AV3806" s="71">
        <v>0</v>
      </c>
      <c r="AW3806" s="68">
        <f t="shared" si="13454"/>
        <v>0</v>
      </c>
      <c r="AX3806" s="68">
        <f t="shared" si="13455"/>
        <v>0</v>
      </c>
      <c r="AY3806" s="71">
        <v>0</v>
      </c>
      <c r="AZ3806" s="71">
        <v>0</v>
      </c>
      <c r="BA3806" s="68">
        <f t="shared" si="13456"/>
        <v>0</v>
      </c>
      <c r="BB3806" s="71">
        <v>0</v>
      </c>
      <c r="BC3806" s="71">
        <v>0</v>
      </c>
      <c r="BD3806" s="68">
        <f t="shared" si="13457"/>
        <v>0</v>
      </c>
      <c r="BE3806" s="68">
        <f t="shared" si="13458"/>
        <v>0</v>
      </c>
      <c r="BF3806" s="67">
        <f t="shared" si="13459"/>
        <v>0</v>
      </c>
      <c r="BG3806" s="67">
        <f t="shared" si="13459"/>
        <v>0</v>
      </c>
      <c r="BH3806" s="68">
        <f t="shared" si="13460"/>
        <v>0</v>
      </c>
      <c r="BI3806" s="67" t="e">
        <f t="shared" si="13461"/>
        <v>#REF!</v>
      </c>
      <c r="BJ3806" s="67" t="e">
        <f t="shared" si="13461"/>
        <v>#REF!</v>
      </c>
      <c r="BK3806" s="68" t="e">
        <f t="shared" si="13462"/>
        <v>#REF!</v>
      </c>
      <c r="BL3806" s="68" t="e">
        <f t="shared" si="13349"/>
        <v>#REF!</v>
      </c>
      <c r="BM3806" s="305">
        <v>0</v>
      </c>
      <c r="BN3806" s="305">
        <v>0</v>
      </c>
      <c r="BO3806" s="306"/>
      <c r="BP3806" s="306"/>
      <c r="BQ3806" s="305">
        <v>0</v>
      </c>
      <c r="BR3806" s="305">
        <v>0</v>
      </c>
      <c r="BS3806" s="114" t="s">
        <v>208</v>
      </c>
      <c r="BT3806" s="77"/>
    </row>
    <row r="3807" spans="1:72" s="46" customFormat="1" ht="36.75" hidden="1" customHeight="1">
      <c r="A3807" s="77"/>
      <c r="B3807" s="104">
        <v>2014</v>
      </c>
      <c r="C3807" s="105">
        <v>8317</v>
      </c>
      <c r="D3807" s="104">
        <v>17</v>
      </c>
      <c r="E3807" s="104">
        <v>5000</v>
      </c>
      <c r="F3807" s="104">
        <v>5200</v>
      </c>
      <c r="G3807" s="104">
        <v>523</v>
      </c>
      <c r="H3807" s="104">
        <v>7</v>
      </c>
      <c r="I3807" s="145" t="s">
        <v>1668</v>
      </c>
      <c r="J3807" s="67">
        <v>0</v>
      </c>
      <c r="K3807" s="67">
        <v>0</v>
      </c>
      <c r="L3807" s="68">
        <f t="shared" si="13441"/>
        <v>0</v>
      </c>
      <c r="M3807" s="67">
        <v>0</v>
      </c>
      <c r="N3807" s="67">
        <v>0</v>
      </c>
      <c r="O3807" s="68">
        <f t="shared" si="13442"/>
        <v>0</v>
      </c>
      <c r="P3807" s="68">
        <f t="shared" si="13443"/>
        <v>0</v>
      </c>
      <c r="Q3807" s="71">
        <v>0</v>
      </c>
      <c r="R3807" s="71">
        <v>0</v>
      </c>
      <c r="S3807" s="71">
        <v>0</v>
      </c>
      <c r="T3807" s="71">
        <v>0</v>
      </c>
      <c r="U3807" s="71">
        <v>0</v>
      </c>
      <c r="V3807" s="71">
        <v>0</v>
      </c>
      <c r="W3807" s="67">
        <v>0</v>
      </c>
      <c r="X3807" s="67">
        <v>0</v>
      </c>
      <c r="Y3807" s="68">
        <v>0</v>
      </c>
      <c r="Z3807" s="67">
        <v>0</v>
      </c>
      <c r="AA3807" s="67">
        <v>0</v>
      </c>
      <c r="AB3807" s="68">
        <v>0</v>
      </c>
      <c r="AC3807" s="68">
        <f t="shared" si="13444"/>
        <v>0</v>
      </c>
      <c r="AD3807" s="67">
        <f t="shared" si="13445"/>
        <v>0</v>
      </c>
      <c r="AE3807" s="67">
        <f t="shared" si="13446"/>
        <v>0</v>
      </c>
      <c r="AF3807" s="68">
        <f t="shared" si="13447"/>
        <v>0</v>
      </c>
      <c r="AG3807" s="67" t="e">
        <f>M3807+#REF!-V3807</f>
        <v>#REF!</v>
      </c>
      <c r="AH3807" s="67" t="e">
        <f>N3807+S3807-#REF!</f>
        <v>#REF!</v>
      </c>
      <c r="AI3807" s="68" t="e">
        <f t="shared" si="13448"/>
        <v>#REF!</v>
      </c>
      <c r="AJ3807" s="68" t="e">
        <f t="shared" si="13449"/>
        <v>#REF!</v>
      </c>
      <c r="AK3807" s="71">
        <v>0</v>
      </c>
      <c r="AL3807" s="71">
        <v>0</v>
      </c>
      <c r="AM3807" s="68">
        <f t="shared" si="13450"/>
        <v>0</v>
      </c>
      <c r="AN3807" s="71">
        <v>0</v>
      </c>
      <c r="AO3807" s="71">
        <v>0</v>
      </c>
      <c r="AP3807" s="68">
        <f t="shared" si="13451"/>
        <v>0</v>
      </c>
      <c r="AQ3807" s="68">
        <f t="shared" si="13452"/>
        <v>0</v>
      </c>
      <c r="AR3807" s="71">
        <v>0</v>
      </c>
      <c r="AS3807" s="71">
        <v>0</v>
      </c>
      <c r="AT3807" s="68">
        <f t="shared" si="13453"/>
        <v>0</v>
      </c>
      <c r="AU3807" s="71">
        <v>0</v>
      </c>
      <c r="AV3807" s="71">
        <v>0</v>
      </c>
      <c r="AW3807" s="68">
        <f t="shared" si="13454"/>
        <v>0</v>
      </c>
      <c r="AX3807" s="68">
        <f t="shared" si="13455"/>
        <v>0</v>
      </c>
      <c r="AY3807" s="71">
        <v>0</v>
      </c>
      <c r="AZ3807" s="71">
        <v>0</v>
      </c>
      <c r="BA3807" s="68">
        <f t="shared" si="13456"/>
        <v>0</v>
      </c>
      <c r="BB3807" s="71">
        <v>0</v>
      </c>
      <c r="BC3807" s="71">
        <v>0</v>
      </c>
      <c r="BD3807" s="68">
        <f t="shared" si="13457"/>
        <v>0</v>
      </c>
      <c r="BE3807" s="68">
        <f t="shared" si="13458"/>
        <v>0</v>
      </c>
      <c r="BF3807" s="67">
        <f t="shared" si="13459"/>
        <v>0</v>
      </c>
      <c r="BG3807" s="67">
        <f t="shared" si="13459"/>
        <v>0</v>
      </c>
      <c r="BH3807" s="68">
        <f t="shared" si="13460"/>
        <v>0</v>
      </c>
      <c r="BI3807" s="67" t="e">
        <f t="shared" si="13461"/>
        <v>#REF!</v>
      </c>
      <c r="BJ3807" s="67" t="e">
        <f t="shared" si="13461"/>
        <v>#REF!</v>
      </c>
      <c r="BK3807" s="68" t="e">
        <f t="shared" si="13462"/>
        <v>#REF!</v>
      </c>
      <c r="BL3807" s="68" t="e">
        <f t="shared" si="13349"/>
        <v>#REF!</v>
      </c>
      <c r="BM3807" s="305">
        <v>0</v>
      </c>
      <c r="BN3807" s="305">
        <v>0</v>
      </c>
      <c r="BO3807" s="306"/>
      <c r="BP3807" s="306"/>
      <c r="BQ3807" s="305">
        <v>0</v>
      </c>
      <c r="BR3807" s="305">
        <v>0</v>
      </c>
      <c r="BS3807" s="114" t="s">
        <v>208</v>
      </c>
      <c r="BT3807" s="77"/>
    </row>
    <row r="3808" spans="1:72" s="46" customFormat="1" ht="36.75" hidden="1" customHeight="1">
      <c r="A3808" s="77"/>
      <c r="B3808" s="104">
        <v>2014</v>
      </c>
      <c r="C3808" s="105">
        <v>8317</v>
      </c>
      <c r="D3808" s="104">
        <v>17</v>
      </c>
      <c r="E3808" s="104">
        <v>5000</v>
      </c>
      <c r="F3808" s="104">
        <v>5200</v>
      </c>
      <c r="G3808" s="104">
        <v>523</v>
      </c>
      <c r="H3808" s="104">
        <v>8</v>
      </c>
      <c r="I3808" s="145" t="s">
        <v>1669</v>
      </c>
      <c r="J3808" s="67">
        <v>0</v>
      </c>
      <c r="K3808" s="67">
        <v>0</v>
      </c>
      <c r="L3808" s="68">
        <f t="shared" si="13441"/>
        <v>0</v>
      </c>
      <c r="M3808" s="67">
        <v>0</v>
      </c>
      <c r="N3808" s="67">
        <v>0</v>
      </c>
      <c r="O3808" s="68">
        <f t="shared" si="13442"/>
        <v>0</v>
      </c>
      <c r="P3808" s="68">
        <f t="shared" si="13443"/>
        <v>0</v>
      </c>
      <c r="Q3808" s="71">
        <v>0</v>
      </c>
      <c r="R3808" s="71">
        <v>0</v>
      </c>
      <c r="S3808" s="71">
        <v>0</v>
      </c>
      <c r="T3808" s="71">
        <v>0</v>
      </c>
      <c r="U3808" s="71">
        <v>0</v>
      </c>
      <c r="V3808" s="71">
        <v>0</v>
      </c>
      <c r="W3808" s="67">
        <v>0</v>
      </c>
      <c r="X3808" s="67">
        <v>0</v>
      </c>
      <c r="Y3808" s="68">
        <v>0</v>
      </c>
      <c r="Z3808" s="67">
        <v>0</v>
      </c>
      <c r="AA3808" s="67">
        <v>0</v>
      </c>
      <c r="AB3808" s="68">
        <v>0</v>
      </c>
      <c r="AC3808" s="68">
        <f t="shared" si="13444"/>
        <v>0</v>
      </c>
      <c r="AD3808" s="67">
        <f t="shared" si="13445"/>
        <v>0</v>
      </c>
      <c r="AE3808" s="67">
        <f t="shared" si="13446"/>
        <v>0</v>
      </c>
      <c r="AF3808" s="68">
        <f t="shared" si="13447"/>
        <v>0</v>
      </c>
      <c r="AG3808" s="67" t="e">
        <f>M3808+#REF!-V3808</f>
        <v>#REF!</v>
      </c>
      <c r="AH3808" s="67" t="e">
        <f>N3808+S3808-#REF!</f>
        <v>#REF!</v>
      </c>
      <c r="AI3808" s="68" t="e">
        <f t="shared" si="13448"/>
        <v>#REF!</v>
      </c>
      <c r="AJ3808" s="68" t="e">
        <f t="shared" si="13449"/>
        <v>#REF!</v>
      </c>
      <c r="AK3808" s="71">
        <v>0</v>
      </c>
      <c r="AL3808" s="71">
        <v>0</v>
      </c>
      <c r="AM3808" s="68">
        <f t="shared" si="13450"/>
        <v>0</v>
      </c>
      <c r="AN3808" s="71">
        <v>0</v>
      </c>
      <c r="AO3808" s="71">
        <v>0</v>
      </c>
      <c r="AP3808" s="68">
        <f t="shared" si="13451"/>
        <v>0</v>
      </c>
      <c r="AQ3808" s="68">
        <f t="shared" si="13452"/>
        <v>0</v>
      </c>
      <c r="AR3808" s="71">
        <v>0</v>
      </c>
      <c r="AS3808" s="71">
        <v>0</v>
      </c>
      <c r="AT3808" s="68">
        <f t="shared" si="13453"/>
        <v>0</v>
      </c>
      <c r="AU3808" s="71">
        <v>0</v>
      </c>
      <c r="AV3808" s="71">
        <v>0</v>
      </c>
      <c r="AW3808" s="68">
        <f t="shared" si="13454"/>
        <v>0</v>
      </c>
      <c r="AX3808" s="68">
        <f t="shared" si="13455"/>
        <v>0</v>
      </c>
      <c r="AY3808" s="71">
        <v>0</v>
      </c>
      <c r="AZ3808" s="71">
        <v>0</v>
      </c>
      <c r="BA3808" s="68">
        <f t="shared" si="13456"/>
        <v>0</v>
      </c>
      <c r="BB3808" s="71">
        <v>0</v>
      </c>
      <c r="BC3808" s="71">
        <v>0</v>
      </c>
      <c r="BD3808" s="68">
        <f t="shared" si="13457"/>
        <v>0</v>
      </c>
      <c r="BE3808" s="68">
        <f t="shared" si="13458"/>
        <v>0</v>
      </c>
      <c r="BF3808" s="67">
        <f t="shared" si="13459"/>
        <v>0</v>
      </c>
      <c r="BG3808" s="67">
        <f t="shared" si="13459"/>
        <v>0</v>
      </c>
      <c r="BH3808" s="68">
        <f t="shared" si="13460"/>
        <v>0</v>
      </c>
      <c r="BI3808" s="67" t="e">
        <f t="shared" si="13461"/>
        <v>#REF!</v>
      </c>
      <c r="BJ3808" s="67" t="e">
        <f t="shared" si="13461"/>
        <v>#REF!</v>
      </c>
      <c r="BK3808" s="68" t="e">
        <f t="shared" si="13462"/>
        <v>#REF!</v>
      </c>
      <c r="BL3808" s="68" t="e">
        <f t="shared" si="13349"/>
        <v>#REF!</v>
      </c>
      <c r="BM3808" s="305">
        <v>0</v>
      </c>
      <c r="BN3808" s="305">
        <v>0</v>
      </c>
      <c r="BO3808" s="306"/>
      <c r="BP3808" s="306"/>
      <c r="BQ3808" s="305">
        <v>0</v>
      </c>
      <c r="BR3808" s="305">
        <v>0</v>
      </c>
      <c r="BS3808" s="114" t="s">
        <v>208</v>
      </c>
      <c r="BT3808" s="77"/>
    </row>
    <row r="3809" spans="1:72" s="46" customFormat="1" ht="36.75" hidden="1" customHeight="1">
      <c r="A3809" s="77"/>
      <c r="B3809" s="104">
        <v>2014</v>
      </c>
      <c r="C3809" s="105">
        <v>8317</v>
      </c>
      <c r="D3809" s="104">
        <v>17</v>
      </c>
      <c r="E3809" s="104">
        <v>5000</v>
      </c>
      <c r="F3809" s="104">
        <v>5200</v>
      </c>
      <c r="G3809" s="104">
        <v>523</v>
      </c>
      <c r="H3809" s="104">
        <v>9</v>
      </c>
      <c r="I3809" s="145" t="s">
        <v>296</v>
      </c>
      <c r="J3809" s="67">
        <v>0</v>
      </c>
      <c r="K3809" s="67">
        <v>0</v>
      </c>
      <c r="L3809" s="68">
        <f t="shared" si="13441"/>
        <v>0</v>
      </c>
      <c r="M3809" s="67">
        <v>0</v>
      </c>
      <c r="N3809" s="67">
        <v>0</v>
      </c>
      <c r="O3809" s="68">
        <f t="shared" si="13442"/>
        <v>0</v>
      </c>
      <c r="P3809" s="68">
        <f t="shared" si="13443"/>
        <v>0</v>
      </c>
      <c r="Q3809" s="71">
        <v>0</v>
      </c>
      <c r="R3809" s="71">
        <v>0</v>
      </c>
      <c r="S3809" s="71">
        <v>0</v>
      </c>
      <c r="T3809" s="71">
        <v>0</v>
      </c>
      <c r="U3809" s="71">
        <v>0</v>
      </c>
      <c r="V3809" s="71">
        <v>0</v>
      </c>
      <c r="W3809" s="67">
        <v>0</v>
      </c>
      <c r="X3809" s="67">
        <v>0</v>
      </c>
      <c r="Y3809" s="68">
        <v>0</v>
      </c>
      <c r="Z3809" s="67">
        <v>0</v>
      </c>
      <c r="AA3809" s="67">
        <v>0</v>
      </c>
      <c r="AB3809" s="68">
        <v>0</v>
      </c>
      <c r="AC3809" s="68">
        <f t="shared" si="13444"/>
        <v>0</v>
      </c>
      <c r="AD3809" s="67">
        <f t="shared" si="13445"/>
        <v>0</v>
      </c>
      <c r="AE3809" s="67">
        <f t="shared" si="13446"/>
        <v>0</v>
      </c>
      <c r="AF3809" s="68">
        <f t="shared" si="13447"/>
        <v>0</v>
      </c>
      <c r="AG3809" s="67" t="e">
        <f>M3809+#REF!-V3809</f>
        <v>#REF!</v>
      </c>
      <c r="AH3809" s="67" t="e">
        <f>N3809+S3809-#REF!</f>
        <v>#REF!</v>
      </c>
      <c r="AI3809" s="68" t="e">
        <f t="shared" si="13448"/>
        <v>#REF!</v>
      </c>
      <c r="AJ3809" s="68" t="e">
        <f t="shared" si="13449"/>
        <v>#REF!</v>
      </c>
      <c r="AK3809" s="71">
        <v>0</v>
      </c>
      <c r="AL3809" s="71">
        <v>0</v>
      </c>
      <c r="AM3809" s="68">
        <f t="shared" si="13450"/>
        <v>0</v>
      </c>
      <c r="AN3809" s="71">
        <v>0</v>
      </c>
      <c r="AO3809" s="71">
        <v>0</v>
      </c>
      <c r="AP3809" s="68">
        <f t="shared" si="13451"/>
        <v>0</v>
      </c>
      <c r="AQ3809" s="68">
        <f t="shared" si="13452"/>
        <v>0</v>
      </c>
      <c r="AR3809" s="71">
        <v>0</v>
      </c>
      <c r="AS3809" s="71">
        <v>0</v>
      </c>
      <c r="AT3809" s="68">
        <f t="shared" si="13453"/>
        <v>0</v>
      </c>
      <c r="AU3809" s="71">
        <v>0</v>
      </c>
      <c r="AV3809" s="71">
        <v>0</v>
      </c>
      <c r="AW3809" s="68">
        <f t="shared" si="13454"/>
        <v>0</v>
      </c>
      <c r="AX3809" s="68">
        <f t="shared" si="13455"/>
        <v>0</v>
      </c>
      <c r="AY3809" s="71">
        <v>0</v>
      </c>
      <c r="AZ3809" s="71">
        <v>0</v>
      </c>
      <c r="BA3809" s="68">
        <f t="shared" si="13456"/>
        <v>0</v>
      </c>
      <c r="BB3809" s="71">
        <v>0</v>
      </c>
      <c r="BC3809" s="71">
        <v>0</v>
      </c>
      <c r="BD3809" s="68">
        <f t="shared" si="13457"/>
        <v>0</v>
      </c>
      <c r="BE3809" s="68">
        <f t="shared" si="13458"/>
        <v>0</v>
      </c>
      <c r="BF3809" s="67">
        <f t="shared" si="13459"/>
        <v>0</v>
      </c>
      <c r="BG3809" s="67">
        <f t="shared" si="13459"/>
        <v>0</v>
      </c>
      <c r="BH3809" s="68">
        <f t="shared" si="13460"/>
        <v>0</v>
      </c>
      <c r="BI3809" s="67" t="e">
        <f t="shared" si="13461"/>
        <v>#REF!</v>
      </c>
      <c r="BJ3809" s="67" t="e">
        <f t="shared" si="13461"/>
        <v>#REF!</v>
      </c>
      <c r="BK3809" s="68" t="e">
        <f t="shared" si="13462"/>
        <v>#REF!</v>
      </c>
      <c r="BL3809" s="68" t="e">
        <f t="shared" si="13349"/>
        <v>#REF!</v>
      </c>
      <c r="BM3809" s="305">
        <v>0</v>
      </c>
      <c r="BN3809" s="305">
        <v>0</v>
      </c>
      <c r="BO3809" s="306"/>
      <c r="BP3809" s="306"/>
      <c r="BQ3809" s="305">
        <v>0</v>
      </c>
      <c r="BR3809" s="305">
        <v>0</v>
      </c>
      <c r="BS3809" s="114" t="s">
        <v>208</v>
      </c>
      <c r="BT3809" s="77"/>
    </row>
    <row r="3810" spans="1:72" s="46" customFormat="1" ht="36.75" hidden="1" customHeight="1">
      <c r="A3810" s="77"/>
      <c r="B3810" s="104">
        <v>2014</v>
      </c>
      <c r="C3810" s="105">
        <v>8317</v>
      </c>
      <c r="D3810" s="104">
        <v>17</v>
      </c>
      <c r="E3810" s="104">
        <v>5000</v>
      </c>
      <c r="F3810" s="104">
        <v>5200</v>
      </c>
      <c r="G3810" s="104">
        <v>523</v>
      </c>
      <c r="H3810" s="104">
        <v>10</v>
      </c>
      <c r="I3810" s="145" t="s">
        <v>174</v>
      </c>
      <c r="J3810" s="67">
        <v>0</v>
      </c>
      <c r="K3810" s="67">
        <v>0</v>
      </c>
      <c r="L3810" s="68">
        <f t="shared" si="13441"/>
        <v>0</v>
      </c>
      <c r="M3810" s="67">
        <v>0</v>
      </c>
      <c r="N3810" s="67">
        <v>0</v>
      </c>
      <c r="O3810" s="68">
        <f t="shared" si="13442"/>
        <v>0</v>
      </c>
      <c r="P3810" s="68">
        <f t="shared" si="13443"/>
        <v>0</v>
      </c>
      <c r="Q3810" s="71">
        <v>0</v>
      </c>
      <c r="R3810" s="71">
        <v>0</v>
      </c>
      <c r="S3810" s="71">
        <v>0</v>
      </c>
      <c r="T3810" s="71">
        <v>0</v>
      </c>
      <c r="U3810" s="71">
        <v>0</v>
      </c>
      <c r="V3810" s="71">
        <v>0</v>
      </c>
      <c r="W3810" s="67">
        <v>0</v>
      </c>
      <c r="X3810" s="67">
        <v>0</v>
      </c>
      <c r="Y3810" s="68">
        <v>0</v>
      </c>
      <c r="Z3810" s="67">
        <v>0</v>
      </c>
      <c r="AA3810" s="67">
        <v>0</v>
      </c>
      <c r="AB3810" s="68">
        <v>0</v>
      </c>
      <c r="AC3810" s="68">
        <f t="shared" si="13444"/>
        <v>0</v>
      </c>
      <c r="AD3810" s="67">
        <f t="shared" si="13445"/>
        <v>0</v>
      </c>
      <c r="AE3810" s="67">
        <f t="shared" si="13446"/>
        <v>0</v>
      </c>
      <c r="AF3810" s="68">
        <f t="shared" si="13447"/>
        <v>0</v>
      </c>
      <c r="AG3810" s="67" t="e">
        <f>M3810+#REF!-V3810</f>
        <v>#REF!</v>
      </c>
      <c r="AH3810" s="67" t="e">
        <f>N3810+S3810-#REF!</f>
        <v>#REF!</v>
      </c>
      <c r="AI3810" s="68" t="e">
        <f t="shared" si="13448"/>
        <v>#REF!</v>
      </c>
      <c r="AJ3810" s="68" t="e">
        <f t="shared" si="13449"/>
        <v>#REF!</v>
      </c>
      <c r="AK3810" s="71">
        <v>0</v>
      </c>
      <c r="AL3810" s="71">
        <v>0</v>
      </c>
      <c r="AM3810" s="68">
        <f t="shared" si="13450"/>
        <v>0</v>
      </c>
      <c r="AN3810" s="71">
        <v>0</v>
      </c>
      <c r="AO3810" s="71">
        <v>0</v>
      </c>
      <c r="AP3810" s="68">
        <f t="shared" si="13451"/>
        <v>0</v>
      </c>
      <c r="AQ3810" s="68">
        <f t="shared" si="13452"/>
        <v>0</v>
      </c>
      <c r="AR3810" s="71">
        <v>0</v>
      </c>
      <c r="AS3810" s="71">
        <v>0</v>
      </c>
      <c r="AT3810" s="68">
        <f t="shared" si="13453"/>
        <v>0</v>
      </c>
      <c r="AU3810" s="71">
        <v>0</v>
      </c>
      <c r="AV3810" s="71">
        <v>0</v>
      </c>
      <c r="AW3810" s="68">
        <f t="shared" si="13454"/>
        <v>0</v>
      </c>
      <c r="AX3810" s="68">
        <f t="shared" si="13455"/>
        <v>0</v>
      </c>
      <c r="AY3810" s="71">
        <v>0</v>
      </c>
      <c r="AZ3810" s="71">
        <v>0</v>
      </c>
      <c r="BA3810" s="68">
        <f t="shared" si="13456"/>
        <v>0</v>
      </c>
      <c r="BB3810" s="71">
        <v>0</v>
      </c>
      <c r="BC3810" s="71">
        <v>0</v>
      </c>
      <c r="BD3810" s="68">
        <f t="shared" si="13457"/>
        <v>0</v>
      </c>
      <c r="BE3810" s="68">
        <f t="shared" si="13458"/>
        <v>0</v>
      </c>
      <c r="BF3810" s="67">
        <f t="shared" si="13459"/>
        <v>0</v>
      </c>
      <c r="BG3810" s="67">
        <f t="shared" si="13459"/>
        <v>0</v>
      </c>
      <c r="BH3810" s="68">
        <f t="shared" si="13460"/>
        <v>0</v>
      </c>
      <c r="BI3810" s="67" t="e">
        <f t="shared" si="13461"/>
        <v>#REF!</v>
      </c>
      <c r="BJ3810" s="67" t="e">
        <f t="shared" si="13461"/>
        <v>#REF!</v>
      </c>
      <c r="BK3810" s="68" t="e">
        <f t="shared" si="13462"/>
        <v>#REF!</v>
      </c>
      <c r="BL3810" s="68" t="e">
        <f t="shared" si="13349"/>
        <v>#REF!</v>
      </c>
      <c r="BM3810" s="305">
        <v>0</v>
      </c>
      <c r="BN3810" s="305">
        <v>0</v>
      </c>
      <c r="BO3810" s="306"/>
      <c r="BP3810" s="306"/>
      <c r="BQ3810" s="305">
        <v>0</v>
      </c>
      <c r="BR3810" s="305">
        <v>0</v>
      </c>
      <c r="BS3810" s="114" t="s">
        <v>208</v>
      </c>
      <c r="BT3810" s="77"/>
    </row>
    <row r="3811" spans="1:72" s="78" customFormat="1" ht="36.75" hidden="1" customHeight="1">
      <c r="A3811" s="77"/>
      <c r="B3811" s="53">
        <v>2014</v>
      </c>
      <c r="C3811" s="54">
        <v>8317</v>
      </c>
      <c r="D3811" s="53">
        <v>17</v>
      </c>
      <c r="E3811" s="53">
        <v>5000</v>
      </c>
      <c r="F3811" s="53">
        <v>5300</v>
      </c>
      <c r="G3811" s="53"/>
      <c r="H3811" s="53"/>
      <c r="I3811" s="55" t="s">
        <v>298</v>
      </c>
      <c r="J3811" s="56">
        <f>J3812</f>
        <v>0</v>
      </c>
      <c r="K3811" s="56">
        <f t="shared" ref="K3811:P3811" si="13463">K3812</f>
        <v>0</v>
      </c>
      <c r="L3811" s="56">
        <f t="shared" si="13463"/>
        <v>0</v>
      </c>
      <c r="M3811" s="56">
        <f t="shared" si="13463"/>
        <v>0</v>
      </c>
      <c r="N3811" s="56">
        <f t="shared" si="13463"/>
        <v>0</v>
      </c>
      <c r="O3811" s="56">
        <f t="shared" si="13463"/>
        <v>0</v>
      </c>
      <c r="P3811" s="56">
        <f t="shared" si="13463"/>
        <v>0</v>
      </c>
      <c r="Q3811" s="56">
        <f>Q3812</f>
        <v>0</v>
      </c>
      <c r="R3811" s="56">
        <f t="shared" ref="R3811:V3811" si="13464">R3812</f>
        <v>0</v>
      </c>
      <c r="S3811" s="56">
        <f t="shared" si="13464"/>
        <v>0</v>
      </c>
      <c r="T3811" s="56">
        <f>T3812</f>
        <v>0</v>
      </c>
      <c r="U3811" s="56">
        <f t="shared" si="13464"/>
        <v>0</v>
      </c>
      <c r="V3811" s="56">
        <f t="shared" si="13464"/>
        <v>0</v>
      </c>
      <c r="W3811" s="56">
        <v>0</v>
      </c>
      <c r="X3811" s="56">
        <v>0</v>
      </c>
      <c r="Y3811" s="56">
        <v>0</v>
      </c>
      <c r="Z3811" s="56">
        <v>0</v>
      </c>
      <c r="AA3811" s="56">
        <v>0</v>
      </c>
      <c r="AB3811" s="56">
        <v>0</v>
      </c>
      <c r="AC3811" s="56">
        <f t="shared" ref="AC3811" si="13465">AC3812</f>
        <v>0</v>
      </c>
      <c r="AD3811" s="56">
        <f>AD3812</f>
        <v>0</v>
      </c>
      <c r="AE3811" s="56">
        <f t="shared" ref="AE3811:AJ3811" si="13466">AE3812</f>
        <v>0</v>
      </c>
      <c r="AF3811" s="56">
        <f t="shared" si="13466"/>
        <v>0</v>
      </c>
      <c r="AG3811" s="56" t="e">
        <f t="shared" si="13466"/>
        <v>#REF!</v>
      </c>
      <c r="AH3811" s="56" t="e">
        <f t="shared" si="13466"/>
        <v>#REF!</v>
      </c>
      <c r="AI3811" s="56" t="e">
        <f t="shared" si="13466"/>
        <v>#REF!</v>
      </c>
      <c r="AJ3811" s="56" t="e">
        <f t="shared" si="13466"/>
        <v>#REF!</v>
      </c>
      <c r="AK3811" s="56">
        <f>AK3812</f>
        <v>0</v>
      </c>
      <c r="AL3811" s="56">
        <f t="shared" ref="AL3811:BK3811" si="13467">AL3812</f>
        <v>0</v>
      </c>
      <c r="AM3811" s="56">
        <f t="shared" si="13467"/>
        <v>0</v>
      </c>
      <c r="AN3811" s="56">
        <f t="shared" si="13467"/>
        <v>0</v>
      </c>
      <c r="AO3811" s="56">
        <f t="shared" si="13467"/>
        <v>0</v>
      </c>
      <c r="AP3811" s="56">
        <f t="shared" si="13467"/>
        <v>0</v>
      </c>
      <c r="AQ3811" s="56">
        <f t="shared" si="13467"/>
        <v>0</v>
      </c>
      <c r="AR3811" s="56">
        <f>AR3812</f>
        <v>0</v>
      </c>
      <c r="AS3811" s="56">
        <f t="shared" si="13467"/>
        <v>0</v>
      </c>
      <c r="AT3811" s="56">
        <f t="shared" si="13467"/>
        <v>0</v>
      </c>
      <c r="AU3811" s="56">
        <f t="shared" si="13467"/>
        <v>0</v>
      </c>
      <c r="AV3811" s="56">
        <f t="shared" si="13467"/>
        <v>0</v>
      </c>
      <c r="AW3811" s="56">
        <f t="shared" si="13467"/>
        <v>0</v>
      </c>
      <c r="AX3811" s="56">
        <f t="shared" si="13467"/>
        <v>0</v>
      </c>
      <c r="AY3811" s="56">
        <f>AY3812</f>
        <v>0</v>
      </c>
      <c r="AZ3811" s="56">
        <f t="shared" si="13467"/>
        <v>0</v>
      </c>
      <c r="BA3811" s="56">
        <f t="shared" si="13467"/>
        <v>0</v>
      </c>
      <c r="BB3811" s="56">
        <f t="shared" si="13467"/>
        <v>0</v>
      </c>
      <c r="BC3811" s="56">
        <f t="shared" si="13467"/>
        <v>0</v>
      </c>
      <c r="BD3811" s="56">
        <f t="shared" si="13467"/>
        <v>0</v>
      </c>
      <c r="BE3811" s="56">
        <f t="shared" si="13467"/>
        <v>0</v>
      </c>
      <c r="BF3811" s="56">
        <f>BF3812</f>
        <v>0</v>
      </c>
      <c r="BG3811" s="56">
        <f t="shared" si="13467"/>
        <v>0</v>
      </c>
      <c r="BH3811" s="56">
        <f t="shared" si="13467"/>
        <v>0</v>
      </c>
      <c r="BI3811" s="56" t="e">
        <f t="shared" si="13467"/>
        <v>#REF!</v>
      </c>
      <c r="BJ3811" s="56" t="e">
        <f t="shared" si="13467"/>
        <v>#REF!</v>
      </c>
      <c r="BK3811" s="56" t="e">
        <f t="shared" si="13467"/>
        <v>#REF!</v>
      </c>
      <c r="BL3811" s="56" t="e">
        <f t="shared" si="13349"/>
        <v>#REF!</v>
      </c>
      <c r="BM3811" s="303"/>
      <c r="BN3811" s="303"/>
      <c r="BO3811" s="303"/>
      <c r="BP3811" s="303"/>
      <c r="BQ3811" s="303"/>
      <c r="BR3811" s="303"/>
      <c r="BS3811" s="58"/>
      <c r="BT3811" s="77"/>
    </row>
    <row r="3812" spans="1:72" s="79" customFormat="1" ht="36.75" hidden="1" customHeight="1">
      <c r="A3812" s="77"/>
      <c r="B3812" s="59">
        <v>2014</v>
      </c>
      <c r="C3812" s="60">
        <v>8317</v>
      </c>
      <c r="D3812" s="59">
        <v>17</v>
      </c>
      <c r="E3812" s="59">
        <v>5000</v>
      </c>
      <c r="F3812" s="59">
        <v>5300</v>
      </c>
      <c r="G3812" s="59">
        <v>531</v>
      </c>
      <c r="H3812" s="59"/>
      <c r="I3812" s="61" t="s">
        <v>299</v>
      </c>
      <c r="J3812" s="62">
        <f>SUM(J3813:J3817)</f>
        <v>0</v>
      </c>
      <c r="K3812" s="62">
        <f t="shared" ref="K3812:P3812" si="13468">SUM(K3813:K3817)</f>
        <v>0</v>
      </c>
      <c r="L3812" s="62">
        <f t="shared" si="13468"/>
        <v>0</v>
      </c>
      <c r="M3812" s="62">
        <f t="shared" si="13468"/>
        <v>0</v>
      </c>
      <c r="N3812" s="62">
        <f t="shared" si="13468"/>
        <v>0</v>
      </c>
      <c r="O3812" s="62">
        <f t="shared" si="13468"/>
        <v>0</v>
      </c>
      <c r="P3812" s="62">
        <f t="shared" si="13468"/>
        <v>0</v>
      </c>
      <c r="Q3812" s="62">
        <f>SUM(Q3813:Q3817)</f>
        <v>0</v>
      </c>
      <c r="R3812" s="62">
        <f t="shared" ref="R3812:S3812" si="13469">SUM(R3813:R3817)</f>
        <v>0</v>
      </c>
      <c r="S3812" s="62">
        <f t="shared" si="13469"/>
        <v>0</v>
      </c>
      <c r="T3812" s="62">
        <f>SUM(T3813:T3817)</f>
        <v>0</v>
      </c>
      <c r="U3812" s="62">
        <f t="shared" ref="U3812:V3812" si="13470">SUM(U3813:U3817)</f>
        <v>0</v>
      </c>
      <c r="V3812" s="62">
        <f t="shared" si="13470"/>
        <v>0</v>
      </c>
      <c r="W3812" s="62">
        <v>0</v>
      </c>
      <c r="X3812" s="62">
        <v>0</v>
      </c>
      <c r="Y3812" s="62">
        <v>0</v>
      </c>
      <c r="Z3812" s="62">
        <v>0</v>
      </c>
      <c r="AA3812" s="62">
        <v>0</v>
      </c>
      <c r="AB3812" s="62">
        <v>0</v>
      </c>
      <c r="AC3812" s="62">
        <f t="shared" ref="AC3812" si="13471">SUM(AC3813:AC3817)</f>
        <v>0</v>
      </c>
      <c r="AD3812" s="62">
        <f>SUM(AD3813:AD3817)</f>
        <v>0</v>
      </c>
      <c r="AE3812" s="62">
        <f t="shared" ref="AE3812:AJ3812" si="13472">SUM(AE3813:AE3817)</f>
        <v>0</v>
      </c>
      <c r="AF3812" s="62">
        <f t="shared" si="13472"/>
        <v>0</v>
      </c>
      <c r="AG3812" s="62" t="e">
        <f t="shared" si="13472"/>
        <v>#REF!</v>
      </c>
      <c r="AH3812" s="62" t="e">
        <f t="shared" si="13472"/>
        <v>#REF!</v>
      </c>
      <c r="AI3812" s="62" t="e">
        <f t="shared" si="13472"/>
        <v>#REF!</v>
      </c>
      <c r="AJ3812" s="62" t="e">
        <f t="shared" si="13472"/>
        <v>#REF!</v>
      </c>
      <c r="AK3812" s="62">
        <f>SUM(AK3813:AK3817)</f>
        <v>0</v>
      </c>
      <c r="AL3812" s="62">
        <f t="shared" ref="AL3812:AQ3812" si="13473">SUM(AL3813:AL3817)</f>
        <v>0</v>
      </c>
      <c r="AM3812" s="62">
        <f t="shared" si="13473"/>
        <v>0</v>
      </c>
      <c r="AN3812" s="62">
        <f t="shared" si="13473"/>
        <v>0</v>
      </c>
      <c r="AO3812" s="62">
        <f t="shared" si="13473"/>
        <v>0</v>
      </c>
      <c r="AP3812" s="62">
        <f t="shared" si="13473"/>
        <v>0</v>
      </c>
      <c r="AQ3812" s="62">
        <f t="shared" si="13473"/>
        <v>0</v>
      </c>
      <c r="AR3812" s="62">
        <f>SUM(AR3813:AR3817)</f>
        <v>0</v>
      </c>
      <c r="AS3812" s="62">
        <f t="shared" ref="AS3812:AX3812" si="13474">SUM(AS3813:AS3817)</f>
        <v>0</v>
      </c>
      <c r="AT3812" s="62">
        <f t="shared" si="13474"/>
        <v>0</v>
      </c>
      <c r="AU3812" s="62">
        <f t="shared" si="13474"/>
        <v>0</v>
      </c>
      <c r="AV3812" s="62">
        <f t="shared" si="13474"/>
        <v>0</v>
      </c>
      <c r="AW3812" s="62">
        <f t="shared" si="13474"/>
        <v>0</v>
      </c>
      <c r="AX3812" s="62">
        <f t="shared" si="13474"/>
        <v>0</v>
      </c>
      <c r="AY3812" s="62">
        <f>SUM(AY3813:AY3817)</f>
        <v>0</v>
      </c>
      <c r="AZ3812" s="62">
        <f t="shared" ref="AZ3812:BE3812" si="13475">SUM(AZ3813:AZ3817)</f>
        <v>0</v>
      </c>
      <c r="BA3812" s="62">
        <f t="shared" si="13475"/>
        <v>0</v>
      </c>
      <c r="BB3812" s="62">
        <f t="shared" si="13475"/>
        <v>0</v>
      </c>
      <c r="BC3812" s="62">
        <f t="shared" si="13475"/>
        <v>0</v>
      </c>
      <c r="BD3812" s="62">
        <f t="shared" si="13475"/>
        <v>0</v>
      </c>
      <c r="BE3812" s="62">
        <f t="shared" si="13475"/>
        <v>0</v>
      </c>
      <c r="BF3812" s="62">
        <f>SUM(BF3813:BF3817)</f>
        <v>0</v>
      </c>
      <c r="BG3812" s="62">
        <f t="shared" ref="BG3812:BK3812" si="13476">SUM(BG3813:BG3817)</f>
        <v>0</v>
      </c>
      <c r="BH3812" s="62">
        <f t="shared" si="13476"/>
        <v>0</v>
      </c>
      <c r="BI3812" s="62" t="e">
        <f t="shared" si="13476"/>
        <v>#REF!</v>
      </c>
      <c r="BJ3812" s="62" t="e">
        <f t="shared" si="13476"/>
        <v>#REF!</v>
      </c>
      <c r="BK3812" s="62" t="e">
        <f t="shared" si="13476"/>
        <v>#REF!</v>
      </c>
      <c r="BL3812" s="62" t="e">
        <f t="shared" si="13349"/>
        <v>#REF!</v>
      </c>
      <c r="BM3812" s="304"/>
      <c r="BN3812" s="304"/>
      <c r="BO3812" s="304"/>
      <c r="BP3812" s="304"/>
      <c r="BQ3812" s="304"/>
      <c r="BR3812" s="304"/>
      <c r="BS3812" s="64"/>
      <c r="BT3812" s="77"/>
    </row>
    <row r="3813" spans="1:72" s="46" customFormat="1" ht="36.75" hidden="1" customHeight="1">
      <c r="A3813" s="77"/>
      <c r="B3813" s="20">
        <v>2014</v>
      </c>
      <c r="C3813" s="65">
        <v>8317</v>
      </c>
      <c r="D3813" s="20">
        <v>17</v>
      </c>
      <c r="E3813" s="20">
        <v>5000</v>
      </c>
      <c r="F3813" s="20">
        <v>5300</v>
      </c>
      <c r="G3813" s="20">
        <v>531</v>
      </c>
      <c r="H3813" s="20">
        <v>1</v>
      </c>
      <c r="I3813" s="66" t="s">
        <v>953</v>
      </c>
      <c r="J3813" s="67">
        <v>0</v>
      </c>
      <c r="K3813" s="67">
        <v>0</v>
      </c>
      <c r="L3813" s="68">
        <f>J3813+K3813</f>
        <v>0</v>
      </c>
      <c r="M3813" s="67">
        <v>0</v>
      </c>
      <c r="N3813" s="67">
        <v>0</v>
      </c>
      <c r="O3813" s="68">
        <f>+M3813+N3813</f>
        <v>0</v>
      </c>
      <c r="P3813" s="68">
        <f>+L3813+O3813</f>
        <v>0</v>
      </c>
      <c r="Q3813" s="71">
        <v>0</v>
      </c>
      <c r="R3813" s="71">
        <v>0</v>
      </c>
      <c r="S3813" s="71">
        <v>0</v>
      </c>
      <c r="T3813" s="71">
        <v>0</v>
      </c>
      <c r="U3813" s="71">
        <v>0</v>
      </c>
      <c r="V3813" s="71">
        <v>0</v>
      </c>
      <c r="W3813" s="67">
        <v>0</v>
      </c>
      <c r="X3813" s="67">
        <v>0</v>
      </c>
      <c r="Y3813" s="68">
        <v>0</v>
      </c>
      <c r="Z3813" s="67">
        <v>0</v>
      </c>
      <c r="AA3813" s="67">
        <v>0</v>
      </c>
      <c r="AB3813" s="68">
        <v>0</v>
      </c>
      <c r="AC3813" s="68">
        <f t="shared" ref="AC3813:AC3817" si="13477">+Y3813+AB3813</f>
        <v>0</v>
      </c>
      <c r="AD3813" s="67">
        <f t="shared" ref="AD3813:AE3817" si="13478">J3813+Q3813-T3813</f>
        <v>0</v>
      </c>
      <c r="AE3813" s="67">
        <f t="shared" si="13478"/>
        <v>0</v>
      </c>
      <c r="AF3813" s="68">
        <f t="shared" ref="AF3813:AF3817" si="13479">AD3813+AE3813</f>
        <v>0</v>
      </c>
      <c r="AG3813" s="67" t="e">
        <f>M3813+#REF!-V3813</f>
        <v>#REF!</v>
      </c>
      <c r="AH3813" s="67" t="e">
        <f>N3813+S3813-#REF!</f>
        <v>#REF!</v>
      </c>
      <c r="AI3813" s="68" t="e">
        <f t="shared" ref="AI3813:AI3817" si="13480">+AG3813+AH3813</f>
        <v>#REF!</v>
      </c>
      <c r="AJ3813" s="68" t="e">
        <f t="shared" ref="AJ3813:AJ3817" si="13481">+AF3813+AI3813</f>
        <v>#REF!</v>
      </c>
      <c r="AK3813" s="71">
        <v>0</v>
      </c>
      <c r="AL3813" s="71">
        <v>0</v>
      </c>
      <c r="AM3813" s="68">
        <f>AK3813+AL3813</f>
        <v>0</v>
      </c>
      <c r="AN3813" s="71">
        <v>0</v>
      </c>
      <c r="AO3813" s="71">
        <v>0</v>
      </c>
      <c r="AP3813" s="68">
        <f>+AN3813+AO3813</f>
        <v>0</v>
      </c>
      <c r="AQ3813" s="68">
        <f>+AM3813+AP3813</f>
        <v>0</v>
      </c>
      <c r="AR3813" s="71">
        <v>0</v>
      </c>
      <c r="AS3813" s="71">
        <v>0</v>
      </c>
      <c r="AT3813" s="68">
        <f>AR3813+AS3813</f>
        <v>0</v>
      </c>
      <c r="AU3813" s="71">
        <v>0</v>
      </c>
      <c r="AV3813" s="71">
        <v>0</v>
      </c>
      <c r="AW3813" s="68">
        <f>+AU3813+AV3813</f>
        <v>0</v>
      </c>
      <c r="AX3813" s="68">
        <f>+AT3813+AW3813</f>
        <v>0</v>
      </c>
      <c r="AY3813" s="71">
        <v>0</v>
      </c>
      <c r="AZ3813" s="71">
        <v>0</v>
      </c>
      <c r="BA3813" s="68">
        <f>AY3813+AZ3813</f>
        <v>0</v>
      </c>
      <c r="BB3813" s="71">
        <v>0</v>
      </c>
      <c r="BC3813" s="71">
        <v>0</v>
      </c>
      <c r="BD3813" s="68">
        <f>+BB3813+BC3813</f>
        <v>0</v>
      </c>
      <c r="BE3813" s="68">
        <f>+BA3813+BD3813</f>
        <v>0</v>
      </c>
      <c r="BF3813" s="67">
        <f t="shared" ref="BF3813:BG3817" si="13482">AD3813-AK3813-AR3813-AY3813</f>
        <v>0</v>
      </c>
      <c r="BG3813" s="67">
        <f t="shared" si="13482"/>
        <v>0</v>
      </c>
      <c r="BH3813" s="68">
        <f t="shared" ref="BH3813:BH3817" si="13483">BF3813+BG3813</f>
        <v>0</v>
      </c>
      <c r="BI3813" s="67" t="e">
        <f t="shared" ref="BI3813:BJ3817" si="13484">AG3813-AN3813-AU3813-BB3813</f>
        <v>#REF!</v>
      </c>
      <c r="BJ3813" s="67" t="e">
        <f t="shared" si="13484"/>
        <v>#REF!</v>
      </c>
      <c r="BK3813" s="68" t="e">
        <f t="shared" ref="BK3813:BK3817" si="13485">+BI3813+BJ3813</f>
        <v>#REF!</v>
      </c>
      <c r="BL3813" s="68" t="e">
        <f t="shared" si="13349"/>
        <v>#REF!</v>
      </c>
      <c r="BM3813" s="305">
        <v>0</v>
      </c>
      <c r="BN3813" s="305">
        <v>0</v>
      </c>
      <c r="BO3813" s="306"/>
      <c r="BP3813" s="306"/>
      <c r="BQ3813" s="305">
        <v>0</v>
      </c>
      <c r="BR3813" s="305">
        <v>0</v>
      </c>
      <c r="BS3813" s="114" t="s">
        <v>208</v>
      </c>
      <c r="BT3813" s="77"/>
    </row>
    <row r="3814" spans="1:72" s="46" customFormat="1" ht="36.75" hidden="1" customHeight="1">
      <c r="A3814" s="77"/>
      <c r="B3814" s="20">
        <v>2014</v>
      </c>
      <c r="C3814" s="65">
        <v>8317</v>
      </c>
      <c r="D3814" s="20">
        <v>17</v>
      </c>
      <c r="E3814" s="20">
        <v>5000</v>
      </c>
      <c r="F3814" s="20">
        <v>5300</v>
      </c>
      <c r="G3814" s="20">
        <v>531</v>
      </c>
      <c r="H3814" s="20">
        <v>2</v>
      </c>
      <c r="I3814" s="145" t="s">
        <v>1670</v>
      </c>
      <c r="J3814" s="67">
        <v>0</v>
      </c>
      <c r="K3814" s="67">
        <v>0</v>
      </c>
      <c r="L3814" s="68">
        <f>J3814+K3814</f>
        <v>0</v>
      </c>
      <c r="M3814" s="67">
        <v>0</v>
      </c>
      <c r="N3814" s="67">
        <v>0</v>
      </c>
      <c r="O3814" s="68">
        <f>+M3814+N3814</f>
        <v>0</v>
      </c>
      <c r="P3814" s="68">
        <f>+L3814+O3814</f>
        <v>0</v>
      </c>
      <c r="Q3814" s="71">
        <v>0</v>
      </c>
      <c r="R3814" s="71">
        <v>0</v>
      </c>
      <c r="S3814" s="71">
        <v>0</v>
      </c>
      <c r="T3814" s="71">
        <v>0</v>
      </c>
      <c r="U3814" s="71">
        <v>0</v>
      </c>
      <c r="V3814" s="71">
        <v>0</v>
      </c>
      <c r="W3814" s="67">
        <v>0</v>
      </c>
      <c r="X3814" s="67">
        <v>0</v>
      </c>
      <c r="Y3814" s="68">
        <v>0</v>
      </c>
      <c r="Z3814" s="67">
        <v>0</v>
      </c>
      <c r="AA3814" s="67">
        <v>0</v>
      </c>
      <c r="AB3814" s="68">
        <v>0</v>
      </c>
      <c r="AC3814" s="68">
        <f t="shared" si="13477"/>
        <v>0</v>
      </c>
      <c r="AD3814" s="67">
        <f t="shared" si="13478"/>
        <v>0</v>
      </c>
      <c r="AE3814" s="67">
        <f t="shared" si="13478"/>
        <v>0</v>
      </c>
      <c r="AF3814" s="68">
        <f t="shared" si="13479"/>
        <v>0</v>
      </c>
      <c r="AG3814" s="67" t="e">
        <f>M3814+#REF!-V3814</f>
        <v>#REF!</v>
      </c>
      <c r="AH3814" s="67" t="e">
        <f>N3814+S3814-#REF!</f>
        <v>#REF!</v>
      </c>
      <c r="AI3814" s="68" t="e">
        <f t="shared" si="13480"/>
        <v>#REF!</v>
      </c>
      <c r="AJ3814" s="68" t="e">
        <f t="shared" si="13481"/>
        <v>#REF!</v>
      </c>
      <c r="AK3814" s="71">
        <v>0</v>
      </c>
      <c r="AL3814" s="71">
        <v>0</v>
      </c>
      <c r="AM3814" s="68">
        <f>AK3814+AL3814</f>
        <v>0</v>
      </c>
      <c r="AN3814" s="71">
        <v>0</v>
      </c>
      <c r="AO3814" s="71">
        <v>0</v>
      </c>
      <c r="AP3814" s="68">
        <f>+AN3814+AO3814</f>
        <v>0</v>
      </c>
      <c r="AQ3814" s="68">
        <f>+AM3814+AP3814</f>
        <v>0</v>
      </c>
      <c r="AR3814" s="71">
        <v>0</v>
      </c>
      <c r="AS3814" s="71">
        <v>0</v>
      </c>
      <c r="AT3814" s="68">
        <f>AR3814+AS3814</f>
        <v>0</v>
      </c>
      <c r="AU3814" s="71">
        <v>0</v>
      </c>
      <c r="AV3814" s="71">
        <v>0</v>
      </c>
      <c r="AW3814" s="68">
        <f>+AU3814+AV3814</f>
        <v>0</v>
      </c>
      <c r="AX3814" s="68">
        <f>+AT3814+AW3814</f>
        <v>0</v>
      </c>
      <c r="AY3814" s="71">
        <v>0</v>
      </c>
      <c r="AZ3814" s="71">
        <v>0</v>
      </c>
      <c r="BA3814" s="68">
        <f>AY3814+AZ3814</f>
        <v>0</v>
      </c>
      <c r="BB3814" s="71">
        <v>0</v>
      </c>
      <c r="BC3814" s="71">
        <v>0</v>
      </c>
      <c r="BD3814" s="68">
        <f>+BB3814+BC3814</f>
        <v>0</v>
      </c>
      <c r="BE3814" s="68">
        <f>+BA3814+BD3814</f>
        <v>0</v>
      </c>
      <c r="BF3814" s="67">
        <f t="shared" si="13482"/>
        <v>0</v>
      </c>
      <c r="BG3814" s="67">
        <f t="shared" si="13482"/>
        <v>0</v>
      </c>
      <c r="BH3814" s="68">
        <f t="shared" si="13483"/>
        <v>0</v>
      </c>
      <c r="BI3814" s="67" t="e">
        <f t="shared" si="13484"/>
        <v>#REF!</v>
      </c>
      <c r="BJ3814" s="67" t="e">
        <f t="shared" si="13484"/>
        <v>#REF!</v>
      </c>
      <c r="BK3814" s="68" t="e">
        <f t="shared" si="13485"/>
        <v>#REF!</v>
      </c>
      <c r="BL3814" s="68" t="e">
        <f t="shared" si="13349"/>
        <v>#REF!</v>
      </c>
      <c r="BM3814" s="305">
        <v>0</v>
      </c>
      <c r="BN3814" s="305">
        <v>0</v>
      </c>
      <c r="BO3814" s="306"/>
      <c r="BP3814" s="306"/>
      <c r="BQ3814" s="305">
        <v>0</v>
      </c>
      <c r="BR3814" s="305">
        <v>0</v>
      </c>
      <c r="BS3814" s="114" t="s">
        <v>208</v>
      </c>
      <c r="BT3814" s="77"/>
    </row>
    <row r="3815" spans="1:72" s="46" customFormat="1" ht="36.75" hidden="1" customHeight="1">
      <c r="A3815" s="77"/>
      <c r="B3815" s="20">
        <v>2014</v>
      </c>
      <c r="C3815" s="65">
        <v>8317</v>
      </c>
      <c r="D3815" s="20">
        <v>17</v>
      </c>
      <c r="E3815" s="20">
        <v>5000</v>
      </c>
      <c r="F3815" s="20">
        <v>5300</v>
      </c>
      <c r="G3815" s="20">
        <v>531</v>
      </c>
      <c r="H3815" s="20">
        <v>3</v>
      </c>
      <c r="I3815" s="145" t="s">
        <v>1671</v>
      </c>
      <c r="J3815" s="67">
        <v>0</v>
      </c>
      <c r="K3815" s="67">
        <v>0</v>
      </c>
      <c r="L3815" s="68">
        <f>J3815+K3815</f>
        <v>0</v>
      </c>
      <c r="M3815" s="67">
        <v>0</v>
      </c>
      <c r="N3815" s="67">
        <v>0</v>
      </c>
      <c r="O3815" s="68">
        <f>+M3815+N3815</f>
        <v>0</v>
      </c>
      <c r="P3815" s="68">
        <f>+L3815+O3815</f>
        <v>0</v>
      </c>
      <c r="Q3815" s="71">
        <v>0</v>
      </c>
      <c r="R3815" s="71">
        <v>0</v>
      </c>
      <c r="S3815" s="71">
        <v>0</v>
      </c>
      <c r="T3815" s="71">
        <v>0</v>
      </c>
      <c r="U3815" s="71">
        <v>0</v>
      </c>
      <c r="V3815" s="71">
        <v>0</v>
      </c>
      <c r="W3815" s="67">
        <v>0</v>
      </c>
      <c r="X3815" s="67">
        <v>0</v>
      </c>
      <c r="Y3815" s="68">
        <v>0</v>
      </c>
      <c r="Z3815" s="67">
        <v>0</v>
      </c>
      <c r="AA3815" s="67">
        <v>0</v>
      </c>
      <c r="AB3815" s="68">
        <v>0</v>
      </c>
      <c r="AC3815" s="68">
        <f t="shared" si="13477"/>
        <v>0</v>
      </c>
      <c r="AD3815" s="67">
        <f t="shared" si="13478"/>
        <v>0</v>
      </c>
      <c r="AE3815" s="67">
        <f t="shared" si="13478"/>
        <v>0</v>
      </c>
      <c r="AF3815" s="68">
        <f t="shared" si="13479"/>
        <v>0</v>
      </c>
      <c r="AG3815" s="67" t="e">
        <f>M3815+#REF!-V3815</f>
        <v>#REF!</v>
      </c>
      <c r="AH3815" s="67" t="e">
        <f>N3815+S3815-#REF!</f>
        <v>#REF!</v>
      </c>
      <c r="AI3815" s="68" t="e">
        <f t="shared" si="13480"/>
        <v>#REF!</v>
      </c>
      <c r="AJ3815" s="68" t="e">
        <f t="shared" si="13481"/>
        <v>#REF!</v>
      </c>
      <c r="AK3815" s="71">
        <v>0</v>
      </c>
      <c r="AL3815" s="71">
        <v>0</v>
      </c>
      <c r="AM3815" s="68">
        <f>AK3815+AL3815</f>
        <v>0</v>
      </c>
      <c r="AN3815" s="71">
        <v>0</v>
      </c>
      <c r="AO3815" s="71">
        <v>0</v>
      </c>
      <c r="AP3815" s="68">
        <f>+AN3815+AO3815</f>
        <v>0</v>
      </c>
      <c r="AQ3815" s="68">
        <f>+AM3815+AP3815</f>
        <v>0</v>
      </c>
      <c r="AR3815" s="71">
        <v>0</v>
      </c>
      <c r="AS3815" s="71">
        <v>0</v>
      </c>
      <c r="AT3815" s="68">
        <f>AR3815+AS3815</f>
        <v>0</v>
      </c>
      <c r="AU3815" s="71">
        <v>0</v>
      </c>
      <c r="AV3815" s="71">
        <v>0</v>
      </c>
      <c r="AW3815" s="68">
        <f>+AU3815+AV3815</f>
        <v>0</v>
      </c>
      <c r="AX3815" s="68">
        <f>+AT3815+AW3815</f>
        <v>0</v>
      </c>
      <c r="AY3815" s="71">
        <v>0</v>
      </c>
      <c r="AZ3815" s="71">
        <v>0</v>
      </c>
      <c r="BA3815" s="68">
        <f>AY3815+AZ3815</f>
        <v>0</v>
      </c>
      <c r="BB3815" s="71">
        <v>0</v>
      </c>
      <c r="BC3815" s="71">
        <v>0</v>
      </c>
      <c r="BD3815" s="68">
        <f>+BB3815+BC3815</f>
        <v>0</v>
      </c>
      <c r="BE3815" s="68">
        <f>+BA3815+BD3815</f>
        <v>0</v>
      </c>
      <c r="BF3815" s="67">
        <f t="shared" si="13482"/>
        <v>0</v>
      </c>
      <c r="BG3815" s="67">
        <f t="shared" si="13482"/>
        <v>0</v>
      </c>
      <c r="BH3815" s="68">
        <f t="shared" si="13483"/>
        <v>0</v>
      </c>
      <c r="BI3815" s="67" t="e">
        <f t="shared" si="13484"/>
        <v>#REF!</v>
      </c>
      <c r="BJ3815" s="67" t="e">
        <f t="shared" si="13484"/>
        <v>#REF!</v>
      </c>
      <c r="BK3815" s="68" t="e">
        <f t="shared" si="13485"/>
        <v>#REF!</v>
      </c>
      <c r="BL3815" s="68" t="e">
        <f t="shared" si="13349"/>
        <v>#REF!</v>
      </c>
      <c r="BM3815" s="305">
        <v>0</v>
      </c>
      <c r="BN3815" s="305">
        <v>0</v>
      </c>
      <c r="BO3815" s="306"/>
      <c r="BP3815" s="306"/>
      <c r="BQ3815" s="305">
        <v>0</v>
      </c>
      <c r="BR3815" s="305">
        <v>0</v>
      </c>
      <c r="BS3815" s="114" t="s">
        <v>208</v>
      </c>
      <c r="BT3815" s="77"/>
    </row>
    <row r="3816" spans="1:72" s="101" customFormat="1" ht="40.5" hidden="1" customHeight="1">
      <c r="A3816" s="100"/>
      <c r="B3816" s="20">
        <v>2014</v>
      </c>
      <c r="C3816" s="65">
        <v>8317</v>
      </c>
      <c r="D3816" s="20">
        <v>17</v>
      </c>
      <c r="E3816" s="20">
        <v>5000</v>
      </c>
      <c r="F3816" s="20">
        <v>5300</v>
      </c>
      <c r="G3816" s="20">
        <v>531</v>
      </c>
      <c r="H3816" s="20">
        <v>4</v>
      </c>
      <c r="I3816" s="145" t="s">
        <v>1672</v>
      </c>
      <c r="J3816" s="67">
        <v>0</v>
      </c>
      <c r="K3816" s="67">
        <v>0</v>
      </c>
      <c r="L3816" s="68">
        <f>J3816+K3816</f>
        <v>0</v>
      </c>
      <c r="M3816" s="67">
        <v>0</v>
      </c>
      <c r="N3816" s="67">
        <v>0</v>
      </c>
      <c r="O3816" s="68">
        <f>+M3816+N3816</f>
        <v>0</v>
      </c>
      <c r="P3816" s="68">
        <f>+L3816+O3816</f>
        <v>0</v>
      </c>
      <c r="Q3816" s="71">
        <v>0</v>
      </c>
      <c r="R3816" s="71">
        <v>0</v>
      </c>
      <c r="S3816" s="71">
        <v>0</v>
      </c>
      <c r="T3816" s="71">
        <v>0</v>
      </c>
      <c r="U3816" s="71">
        <v>0</v>
      </c>
      <c r="V3816" s="71">
        <v>0</v>
      </c>
      <c r="W3816" s="67">
        <v>0</v>
      </c>
      <c r="X3816" s="67">
        <v>0</v>
      </c>
      <c r="Y3816" s="68">
        <v>0</v>
      </c>
      <c r="Z3816" s="67">
        <v>0</v>
      </c>
      <c r="AA3816" s="67">
        <v>0</v>
      </c>
      <c r="AB3816" s="68">
        <v>0</v>
      </c>
      <c r="AC3816" s="68">
        <f t="shared" si="13477"/>
        <v>0</v>
      </c>
      <c r="AD3816" s="67">
        <f t="shared" si="13478"/>
        <v>0</v>
      </c>
      <c r="AE3816" s="67">
        <f t="shared" si="13478"/>
        <v>0</v>
      </c>
      <c r="AF3816" s="68">
        <f t="shared" si="13479"/>
        <v>0</v>
      </c>
      <c r="AG3816" s="67" t="e">
        <f>M3816+#REF!-V3816</f>
        <v>#REF!</v>
      </c>
      <c r="AH3816" s="67" t="e">
        <f>N3816+S3816-#REF!</f>
        <v>#REF!</v>
      </c>
      <c r="AI3816" s="68" t="e">
        <f t="shared" si="13480"/>
        <v>#REF!</v>
      </c>
      <c r="AJ3816" s="68" t="e">
        <f t="shared" si="13481"/>
        <v>#REF!</v>
      </c>
      <c r="AK3816" s="71">
        <v>0</v>
      </c>
      <c r="AL3816" s="71">
        <v>0</v>
      </c>
      <c r="AM3816" s="68">
        <f>AK3816+AL3816</f>
        <v>0</v>
      </c>
      <c r="AN3816" s="71">
        <v>0</v>
      </c>
      <c r="AO3816" s="71">
        <v>0</v>
      </c>
      <c r="AP3816" s="68">
        <f>+AN3816+AO3816</f>
        <v>0</v>
      </c>
      <c r="AQ3816" s="68">
        <f>+AM3816+AP3816</f>
        <v>0</v>
      </c>
      <c r="AR3816" s="71">
        <v>0</v>
      </c>
      <c r="AS3816" s="71">
        <v>0</v>
      </c>
      <c r="AT3816" s="68">
        <f>AR3816+AS3816</f>
        <v>0</v>
      </c>
      <c r="AU3816" s="71">
        <v>0</v>
      </c>
      <c r="AV3816" s="71">
        <v>0</v>
      </c>
      <c r="AW3816" s="68">
        <f>+AU3816+AV3816</f>
        <v>0</v>
      </c>
      <c r="AX3816" s="68">
        <f>+AT3816+AW3816</f>
        <v>0</v>
      </c>
      <c r="AY3816" s="71">
        <v>0</v>
      </c>
      <c r="AZ3816" s="71">
        <v>0</v>
      </c>
      <c r="BA3816" s="68">
        <f>AY3816+AZ3816</f>
        <v>0</v>
      </c>
      <c r="BB3816" s="71">
        <v>0</v>
      </c>
      <c r="BC3816" s="71">
        <v>0</v>
      </c>
      <c r="BD3816" s="68">
        <f>+BB3816+BC3816</f>
        <v>0</v>
      </c>
      <c r="BE3816" s="68">
        <f>+BA3816+BD3816</f>
        <v>0</v>
      </c>
      <c r="BF3816" s="67">
        <f t="shared" si="13482"/>
        <v>0</v>
      </c>
      <c r="BG3816" s="67">
        <f t="shared" si="13482"/>
        <v>0</v>
      </c>
      <c r="BH3816" s="68">
        <f t="shared" si="13483"/>
        <v>0</v>
      </c>
      <c r="BI3816" s="67" t="e">
        <f t="shared" si="13484"/>
        <v>#REF!</v>
      </c>
      <c r="BJ3816" s="67" t="e">
        <f t="shared" si="13484"/>
        <v>#REF!</v>
      </c>
      <c r="BK3816" s="68" t="e">
        <f t="shared" si="13485"/>
        <v>#REF!</v>
      </c>
      <c r="BL3816" s="68" t="e">
        <f t="shared" si="13349"/>
        <v>#REF!</v>
      </c>
      <c r="BM3816" s="305">
        <v>0</v>
      </c>
      <c r="BN3816" s="305">
        <v>0</v>
      </c>
      <c r="BO3816" s="306"/>
      <c r="BP3816" s="306"/>
      <c r="BQ3816" s="305">
        <v>0</v>
      </c>
      <c r="BR3816" s="305">
        <v>0</v>
      </c>
      <c r="BS3816" s="120"/>
      <c r="BT3816" s="100"/>
    </row>
    <row r="3817" spans="1:72" s="46" customFormat="1" ht="36.75" hidden="1" customHeight="1">
      <c r="A3817" s="77"/>
      <c r="B3817" s="20">
        <v>2014</v>
      </c>
      <c r="C3817" s="65">
        <v>8317</v>
      </c>
      <c r="D3817" s="20">
        <v>17</v>
      </c>
      <c r="E3817" s="20">
        <v>5000</v>
      </c>
      <c r="F3817" s="20">
        <v>5300</v>
      </c>
      <c r="G3817" s="20">
        <v>531</v>
      </c>
      <c r="H3817" s="20">
        <v>5</v>
      </c>
      <c r="I3817" s="145" t="s">
        <v>1673</v>
      </c>
      <c r="J3817" s="67">
        <v>0</v>
      </c>
      <c r="K3817" s="67">
        <v>0</v>
      </c>
      <c r="L3817" s="68">
        <f>J3817+K3817</f>
        <v>0</v>
      </c>
      <c r="M3817" s="67">
        <v>0</v>
      </c>
      <c r="N3817" s="67">
        <v>0</v>
      </c>
      <c r="O3817" s="68">
        <f>+M3817+N3817</f>
        <v>0</v>
      </c>
      <c r="P3817" s="68">
        <f>+L3817+O3817</f>
        <v>0</v>
      </c>
      <c r="Q3817" s="71">
        <v>0</v>
      </c>
      <c r="R3817" s="71">
        <v>0</v>
      </c>
      <c r="S3817" s="71">
        <v>0</v>
      </c>
      <c r="T3817" s="71">
        <v>0</v>
      </c>
      <c r="U3817" s="71">
        <v>0</v>
      </c>
      <c r="V3817" s="71">
        <v>0</v>
      </c>
      <c r="W3817" s="67">
        <v>0</v>
      </c>
      <c r="X3817" s="67">
        <v>0</v>
      </c>
      <c r="Y3817" s="68">
        <v>0</v>
      </c>
      <c r="Z3817" s="67">
        <v>0</v>
      </c>
      <c r="AA3817" s="67">
        <v>0</v>
      </c>
      <c r="AB3817" s="68">
        <v>0</v>
      </c>
      <c r="AC3817" s="68">
        <f t="shared" si="13477"/>
        <v>0</v>
      </c>
      <c r="AD3817" s="67">
        <f t="shared" si="13478"/>
        <v>0</v>
      </c>
      <c r="AE3817" s="67">
        <f t="shared" si="13478"/>
        <v>0</v>
      </c>
      <c r="AF3817" s="68">
        <f t="shared" si="13479"/>
        <v>0</v>
      </c>
      <c r="AG3817" s="67" t="e">
        <f>M3817+#REF!-V3817</f>
        <v>#REF!</v>
      </c>
      <c r="AH3817" s="67" t="e">
        <f>N3817+S3817-#REF!</f>
        <v>#REF!</v>
      </c>
      <c r="AI3817" s="68" t="e">
        <f t="shared" si="13480"/>
        <v>#REF!</v>
      </c>
      <c r="AJ3817" s="68" t="e">
        <f t="shared" si="13481"/>
        <v>#REF!</v>
      </c>
      <c r="AK3817" s="71">
        <v>0</v>
      </c>
      <c r="AL3817" s="71">
        <v>0</v>
      </c>
      <c r="AM3817" s="68">
        <f>AK3817+AL3817</f>
        <v>0</v>
      </c>
      <c r="AN3817" s="71">
        <v>0</v>
      </c>
      <c r="AO3817" s="71">
        <v>0</v>
      </c>
      <c r="AP3817" s="68">
        <f>+AN3817+AO3817</f>
        <v>0</v>
      </c>
      <c r="AQ3817" s="68">
        <f>+AM3817+AP3817</f>
        <v>0</v>
      </c>
      <c r="AR3817" s="71">
        <v>0</v>
      </c>
      <c r="AS3817" s="71">
        <v>0</v>
      </c>
      <c r="AT3817" s="68">
        <f>AR3817+AS3817</f>
        <v>0</v>
      </c>
      <c r="AU3817" s="71">
        <v>0</v>
      </c>
      <c r="AV3817" s="71">
        <v>0</v>
      </c>
      <c r="AW3817" s="68">
        <f>+AU3817+AV3817</f>
        <v>0</v>
      </c>
      <c r="AX3817" s="68">
        <f>+AT3817+AW3817</f>
        <v>0</v>
      </c>
      <c r="AY3817" s="71">
        <v>0</v>
      </c>
      <c r="AZ3817" s="71">
        <v>0</v>
      </c>
      <c r="BA3817" s="68">
        <f>AY3817+AZ3817</f>
        <v>0</v>
      </c>
      <c r="BB3817" s="71">
        <v>0</v>
      </c>
      <c r="BC3817" s="71">
        <v>0</v>
      </c>
      <c r="BD3817" s="68">
        <f>+BB3817+BC3817</f>
        <v>0</v>
      </c>
      <c r="BE3817" s="68">
        <f>+BA3817+BD3817</f>
        <v>0</v>
      </c>
      <c r="BF3817" s="67">
        <f t="shared" si="13482"/>
        <v>0</v>
      </c>
      <c r="BG3817" s="67">
        <f t="shared" si="13482"/>
        <v>0</v>
      </c>
      <c r="BH3817" s="68">
        <f t="shared" si="13483"/>
        <v>0</v>
      </c>
      <c r="BI3817" s="67" t="e">
        <f t="shared" si="13484"/>
        <v>#REF!</v>
      </c>
      <c r="BJ3817" s="67" t="e">
        <f t="shared" si="13484"/>
        <v>#REF!</v>
      </c>
      <c r="BK3817" s="68" t="e">
        <f t="shared" si="13485"/>
        <v>#REF!</v>
      </c>
      <c r="BL3817" s="68" t="e">
        <f t="shared" si="13349"/>
        <v>#REF!</v>
      </c>
      <c r="BM3817" s="305">
        <v>0</v>
      </c>
      <c r="BN3817" s="305">
        <v>0</v>
      </c>
      <c r="BO3817" s="306"/>
      <c r="BP3817" s="306"/>
      <c r="BQ3817" s="305">
        <v>0</v>
      </c>
      <c r="BR3817" s="305">
        <v>0</v>
      </c>
      <c r="BS3817" s="114" t="s">
        <v>208</v>
      </c>
      <c r="BT3817" s="77"/>
    </row>
    <row r="3818" spans="1:72" s="78" customFormat="1" ht="36.75" hidden="1" customHeight="1">
      <c r="A3818" s="77"/>
      <c r="B3818" s="53">
        <v>2014</v>
      </c>
      <c r="C3818" s="54">
        <v>8317</v>
      </c>
      <c r="D3818" s="53">
        <v>17</v>
      </c>
      <c r="E3818" s="53">
        <v>5000</v>
      </c>
      <c r="F3818" s="53">
        <v>5400</v>
      </c>
      <c r="G3818" s="53"/>
      <c r="H3818" s="53"/>
      <c r="I3818" s="55" t="s">
        <v>357</v>
      </c>
      <c r="J3818" s="56">
        <f>J3819+J3830</f>
        <v>0</v>
      </c>
      <c r="K3818" s="56">
        <f t="shared" ref="K3818:P3818" si="13486">K3819+K3830</f>
        <v>0</v>
      </c>
      <c r="L3818" s="56">
        <f t="shared" si="13486"/>
        <v>0</v>
      </c>
      <c r="M3818" s="56">
        <f t="shared" si="13486"/>
        <v>0</v>
      </c>
      <c r="N3818" s="56">
        <f t="shared" si="13486"/>
        <v>0</v>
      </c>
      <c r="O3818" s="56">
        <f t="shared" si="13486"/>
        <v>0</v>
      </c>
      <c r="P3818" s="56">
        <f t="shared" si="13486"/>
        <v>0</v>
      </c>
      <c r="Q3818" s="56">
        <f>Q3819+Q3830</f>
        <v>0</v>
      </c>
      <c r="R3818" s="56">
        <f t="shared" ref="R3818:S3818" si="13487">R3819+R3830</f>
        <v>0</v>
      </c>
      <c r="S3818" s="56">
        <f t="shared" si="13487"/>
        <v>0</v>
      </c>
      <c r="T3818" s="56">
        <f>T3819+T3830</f>
        <v>0</v>
      </c>
      <c r="U3818" s="56">
        <f t="shared" ref="U3818:V3818" si="13488">U3819+U3830</f>
        <v>0</v>
      </c>
      <c r="V3818" s="56">
        <f t="shared" si="13488"/>
        <v>0</v>
      </c>
      <c r="W3818" s="56">
        <v>0</v>
      </c>
      <c r="X3818" s="56">
        <v>0</v>
      </c>
      <c r="Y3818" s="56">
        <v>0</v>
      </c>
      <c r="Z3818" s="56">
        <v>0</v>
      </c>
      <c r="AA3818" s="56">
        <v>0</v>
      </c>
      <c r="AB3818" s="56">
        <v>0</v>
      </c>
      <c r="AC3818" s="56">
        <f t="shared" ref="AC3818" si="13489">AC3819+AC3830</f>
        <v>0</v>
      </c>
      <c r="AD3818" s="56">
        <f>AD3819+AD3830</f>
        <v>0</v>
      </c>
      <c r="AE3818" s="56">
        <f t="shared" ref="AE3818:AJ3818" si="13490">AE3819+AE3830</f>
        <v>0</v>
      </c>
      <c r="AF3818" s="56">
        <f t="shared" si="13490"/>
        <v>0</v>
      </c>
      <c r="AG3818" s="56" t="e">
        <f t="shared" si="13490"/>
        <v>#REF!</v>
      </c>
      <c r="AH3818" s="56" t="e">
        <f t="shared" si="13490"/>
        <v>#REF!</v>
      </c>
      <c r="AI3818" s="56" t="e">
        <f t="shared" si="13490"/>
        <v>#REF!</v>
      </c>
      <c r="AJ3818" s="56" t="e">
        <f t="shared" si="13490"/>
        <v>#REF!</v>
      </c>
      <c r="AK3818" s="56">
        <f>AK3819+AK3830</f>
        <v>0</v>
      </c>
      <c r="AL3818" s="56">
        <f t="shared" ref="AL3818:AQ3818" si="13491">AL3819+AL3830</f>
        <v>0</v>
      </c>
      <c r="AM3818" s="56">
        <f t="shared" si="13491"/>
        <v>0</v>
      </c>
      <c r="AN3818" s="56">
        <f t="shared" si="13491"/>
        <v>0</v>
      </c>
      <c r="AO3818" s="56">
        <f t="shared" si="13491"/>
        <v>0</v>
      </c>
      <c r="AP3818" s="56">
        <f t="shared" si="13491"/>
        <v>0</v>
      </c>
      <c r="AQ3818" s="56">
        <f t="shared" si="13491"/>
        <v>0</v>
      </c>
      <c r="AR3818" s="56">
        <f>AR3819+AR3830</f>
        <v>0</v>
      </c>
      <c r="AS3818" s="56">
        <f t="shared" ref="AS3818:AX3818" si="13492">AS3819+AS3830</f>
        <v>0</v>
      </c>
      <c r="AT3818" s="56">
        <f t="shared" si="13492"/>
        <v>0</v>
      </c>
      <c r="AU3818" s="56">
        <f t="shared" si="13492"/>
        <v>0</v>
      </c>
      <c r="AV3818" s="56">
        <f t="shared" si="13492"/>
        <v>0</v>
      </c>
      <c r="AW3818" s="56">
        <f t="shared" si="13492"/>
        <v>0</v>
      </c>
      <c r="AX3818" s="56">
        <f t="shared" si="13492"/>
        <v>0</v>
      </c>
      <c r="AY3818" s="56">
        <f>AY3819+AY3830</f>
        <v>0</v>
      </c>
      <c r="AZ3818" s="56">
        <f t="shared" ref="AZ3818:BE3818" si="13493">AZ3819+AZ3830</f>
        <v>0</v>
      </c>
      <c r="BA3818" s="56">
        <f t="shared" si="13493"/>
        <v>0</v>
      </c>
      <c r="BB3818" s="56">
        <f t="shared" si="13493"/>
        <v>0</v>
      </c>
      <c r="BC3818" s="56">
        <f t="shared" si="13493"/>
        <v>0</v>
      </c>
      <c r="BD3818" s="56">
        <f t="shared" si="13493"/>
        <v>0</v>
      </c>
      <c r="BE3818" s="56">
        <f t="shared" si="13493"/>
        <v>0</v>
      </c>
      <c r="BF3818" s="56">
        <f>BF3819+BF3830</f>
        <v>0</v>
      </c>
      <c r="BG3818" s="56">
        <f t="shared" ref="BG3818:BK3818" si="13494">BG3819+BG3830</f>
        <v>0</v>
      </c>
      <c r="BH3818" s="56">
        <f t="shared" si="13494"/>
        <v>0</v>
      </c>
      <c r="BI3818" s="56" t="e">
        <f t="shared" si="13494"/>
        <v>#REF!</v>
      </c>
      <c r="BJ3818" s="56" t="e">
        <f t="shared" si="13494"/>
        <v>#REF!</v>
      </c>
      <c r="BK3818" s="56" t="e">
        <f t="shared" si="13494"/>
        <v>#REF!</v>
      </c>
      <c r="BL3818" s="56" t="e">
        <f t="shared" si="13349"/>
        <v>#REF!</v>
      </c>
      <c r="BM3818" s="303"/>
      <c r="BN3818" s="303"/>
      <c r="BO3818" s="303"/>
      <c r="BP3818" s="303"/>
      <c r="BQ3818" s="303"/>
      <c r="BR3818" s="303"/>
      <c r="BS3818" s="58"/>
      <c r="BT3818" s="77"/>
    </row>
    <row r="3819" spans="1:72" s="79" customFormat="1" ht="36.75" hidden="1" customHeight="1">
      <c r="A3819" s="77"/>
      <c r="B3819" s="59">
        <v>2014</v>
      </c>
      <c r="C3819" s="60">
        <v>8317</v>
      </c>
      <c r="D3819" s="59">
        <v>17</v>
      </c>
      <c r="E3819" s="59">
        <v>5000</v>
      </c>
      <c r="F3819" s="59">
        <v>5400</v>
      </c>
      <c r="G3819" s="59">
        <v>541</v>
      </c>
      <c r="H3819" s="59"/>
      <c r="I3819" s="61" t="s">
        <v>179</v>
      </c>
      <c r="J3819" s="62">
        <f>SUM(J3820:J3829)</f>
        <v>0</v>
      </c>
      <c r="K3819" s="62">
        <f t="shared" ref="K3819:P3819" si="13495">SUM(K3820:K3829)</f>
        <v>0</v>
      </c>
      <c r="L3819" s="62">
        <f t="shared" si="13495"/>
        <v>0</v>
      </c>
      <c r="M3819" s="62">
        <f t="shared" si="13495"/>
        <v>0</v>
      </c>
      <c r="N3819" s="62">
        <f t="shared" si="13495"/>
        <v>0</v>
      </c>
      <c r="O3819" s="62">
        <f t="shared" si="13495"/>
        <v>0</v>
      </c>
      <c r="P3819" s="62">
        <f t="shared" si="13495"/>
        <v>0</v>
      </c>
      <c r="Q3819" s="62">
        <f>SUM(Q3820:Q3829)</f>
        <v>0</v>
      </c>
      <c r="R3819" s="62">
        <f t="shared" ref="R3819:S3819" si="13496">SUM(R3820:R3829)</f>
        <v>0</v>
      </c>
      <c r="S3819" s="62">
        <f t="shared" si="13496"/>
        <v>0</v>
      </c>
      <c r="T3819" s="62">
        <f>SUM(T3820:T3829)</f>
        <v>0</v>
      </c>
      <c r="U3819" s="62">
        <f t="shared" ref="U3819:V3819" si="13497">SUM(U3820:U3829)</f>
        <v>0</v>
      </c>
      <c r="V3819" s="62">
        <f t="shared" si="13497"/>
        <v>0</v>
      </c>
      <c r="W3819" s="62">
        <v>0</v>
      </c>
      <c r="X3819" s="62">
        <v>0</v>
      </c>
      <c r="Y3819" s="62">
        <v>0</v>
      </c>
      <c r="Z3819" s="62">
        <v>0</v>
      </c>
      <c r="AA3819" s="62">
        <v>0</v>
      </c>
      <c r="AB3819" s="62">
        <v>0</v>
      </c>
      <c r="AC3819" s="62">
        <f t="shared" ref="AC3819" si="13498">SUM(AC3820:AC3829)</f>
        <v>0</v>
      </c>
      <c r="AD3819" s="62">
        <f>SUM(AD3820:AD3829)</f>
        <v>0</v>
      </c>
      <c r="AE3819" s="62">
        <f t="shared" ref="AE3819:AJ3819" si="13499">SUM(AE3820:AE3829)</f>
        <v>0</v>
      </c>
      <c r="AF3819" s="62">
        <f t="shared" si="13499"/>
        <v>0</v>
      </c>
      <c r="AG3819" s="62" t="e">
        <f t="shared" si="13499"/>
        <v>#REF!</v>
      </c>
      <c r="AH3819" s="62" t="e">
        <f t="shared" si="13499"/>
        <v>#REF!</v>
      </c>
      <c r="AI3819" s="62" t="e">
        <f t="shared" si="13499"/>
        <v>#REF!</v>
      </c>
      <c r="AJ3819" s="62" t="e">
        <f t="shared" si="13499"/>
        <v>#REF!</v>
      </c>
      <c r="AK3819" s="62">
        <f>SUM(AK3820:AK3829)</f>
        <v>0</v>
      </c>
      <c r="AL3819" s="62">
        <f t="shared" ref="AL3819:AQ3819" si="13500">SUM(AL3820:AL3829)</f>
        <v>0</v>
      </c>
      <c r="AM3819" s="62">
        <f t="shared" si="13500"/>
        <v>0</v>
      </c>
      <c r="AN3819" s="62">
        <f t="shared" si="13500"/>
        <v>0</v>
      </c>
      <c r="AO3819" s="62">
        <f t="shared" si="13500"/>
        <v>0</v>
      </c>
      <c r="AP3819" s="62">
        <f t="shared" si="13500"/>
        <v>0</v>
      </c>
      <c r="AQ3819" s="62">
        <f t="shared" si="13500"/>
        <v>0</v>
      </c>
      <c r="AR3819" s="62">
        <f>SUM(AR3820:AR3829)</f>
        <v>0</v>
      </c>
      <c r="AS3819" s="62">
        <f t="shared" ref="AS3819:AX3819" si="13501">SUM(AS3820:AS3829)</f>
        <v>0</v>
      </c>
      <c r="AT3819" s="62">
        <f t="shared" si="13501"/>
        <v>0</v>
      </c>
      <c r="AU3819" s="62">
        <f t="shared" si="13501"/>
        <v>0</v>
      </c>
      <c r="AV3819" s="62">
        <f t="shared" si="13501"/>
        <v>0</v>
      </c>
      <c r="AW3819" s="62">
        <f t="shared" si="13501"/>
        <v>0</v>
      </c>
      <c r="AX3819" s="62">
        <f t="shared" si="13501"/>
        <v>0</v>
      </c>
      <c r="AY3819" s="62">
        <f>SUM(AY3820:AY3829)</f>
        <v>0</v>
      </c>
      <c r="AZ3819" s="62">
        <f t="shared" ref="AZ3819:BE3819" si="13502">SUM(AZ3820:AZ3829)</f>
        <v>0</v>
      </c>
      <c r="BA3819" s="62">
        <f t="shared" si="13502"/>
        <v>0</v>
      </c>
      <c r="BB3819" s="62">
        <f t="shared" si="13502"/>
        <v>0</v>
      </c>
      <c r="BC3819" s="62">
        <f t="shared" si="13502"/>
        <v>0</v>
      </c>
      <c r="BD3819" s="62">
        <f t="shared" si="13502"/>
        <v>0</v>
      </c>
      <c r="BE3819" s="62">
        <f t="shared" si="13502"/>
        <v>0</v>
      </c>
      <c r="BF3819" s="62">
        <f>SUM(BF3820:BF3829)</f>
        <v>0</v>
      </c>
      <c r="BG3819" s="62">
        <f t="shared" ref="BG3819:BK3819" si="13503">SUM(BG3820:BG3829)</f>
        <v>0</v>
      </c>
      <c r="BH3819" s="62">
        <f t="shared" si="13503"/>
        <v>0</v>
      </c>
      <c r="BI3819" s="62" t="e">
        <f t="shared" si="13503"/>
        <v>#REF!</v>
      </c>
      <c r="BJ3819" s="62" t="e">
        <f t="shared" si="13503"/>
        <v>#REF!</v>
      </c>
      <c r="BK3819" s="62" t="e">
        <f t="shared" si="13503"/>
        <v>#REF!</v>
      </c>
      <c r="BL3819" s="62" t="e">
        <f t="shared" si="13349"/>
        <v>#REF!</v>
      </c>
      <c r="BM3819" s="304"/>
      <c r="BN3819" s="304"/>
      <c r="BO3819" s="304"/>
      <c r="BP3819" s="304"/>
      <c r="BQ3819" s="304"/>
      <c r="BR3819" s="304"/>
      <c r="BS3819" s="64"/>
      <c r="BT3819" s="77"/>
    </row>
    <row r="3820" spans="1:72" s="46" customFormat="1" ht="36.75" hidden="1" customHeight="1">
      <c r="A3820" s="77"/>
      <c r="B3820" s="104">
        <v>2014</v>
      </c>
      <c r="C3820" s="105">
        <v>8317</v>
      </c>
      <c r="D3820" s="104">
        <v>17</v>
      </c>
      <c r="E3820" s="104">
        <v>5000</v>
      </c>
      <c r="F3820" s="104">
        <v>5400</v>
      </c>
      <c r="G3820" s="104">
        <v>541</v>
      </c>
      <c r="H3820" s="104">
        <v>1</v>
      </c>
      <c r="I3820" s="66" t="s">
        <v>1674</v>
      </c>
      <c r="J3820" s="141">
        <v>0</v>
      </c>
      <c r="K3820" s="141">
        <v>0</v>
      </c>
      <c r="L3820" s="69">
        <f t="shared" ref="L3820:L3829" si="13504">J3820+K3820</f>
        <v>0</v>
      </c>
      <c r="M3820" s="141">
        <v>0</v>
      </c>
      <c r="N3820" s="141">
        <v>0</v>
      </c>
      <c r="O3820" s="69">
        <f t="shared" ref="O3820:O3829" si="13505">+M3820+N3820</f>
        <v>0</v>
      </c>
      <c r="P3820" s="69">
        <f t="shared" ref="P3820:P3829" si="13506">+L3820+O3820</f>
        <v>0</v>
      </c>
      <c r="Q3820" s="71">
        <v>0</v>
      </c>
      <c r="R3820" s="71">
        <v>0</v>
      </c>
      <c r="S3820" s="71">
        <v>0</v>
      </c>
      <c r="T3820" s="71">
        <v>0</v>
      </c>
      <c r="U3820" s="71">
        <v>0</v>
      </c>
      <c r="V3820" s="71">
        <v>0</v>
      </c>
      <c r="W3820" s="67">
        <v>0</v>
      </c>
      <c r="X3820" s="67">
        <v>0</v>
      </c>
      <c r="Y3820" s="68">
        <v>0</v>
      </c>
      <c r="Z3820" s="67">
        <v>0</v>
      </c>
      <c r="AA3820" s="67">
        <v>0</v>
      </c>
      <c r="AB3820" s="68">
        <v>0</v>
      </c>
      <c r="AC3820" s="68">
        <f t="shared" ref="AC3820:AC3829" si="13507">+Y3820+AB3820</f>
        <v>0</v>
      </c>
      <c r="AD3820" s="67">
        <f t="shared" ref="AD3820:AD3829" si="13508">J3820+Q3820-T3820</f>
        <v>0</v>
      </c>
      <c r="AE3820" s="67">
        <f t="shared" ref="AE3820:AE3829" si="13509">K3820+R3820-U3820</f>
        <v>0</v>
      </c>
      <c r="AF3820" s="68">
        <f t="shared" ref="AF3820:AF3829" si="13510">AD3820+AE3820</f>
        <v>0</v>
      </c>
      <c r="AG3820" s="67" t="e">
        <f>M3820+#REF!-V3820</f>
        <v>#REF!</v>
      </c>
      <c r="AH3820" s="67" t="e">
        <f>N3820+S3820-#REF!</f>
        <v>#REF!</v>
      </c>
      <c r="AI3820" s="68" t="e">
        <f t="shared" ref="AI3820:AI3829" si="13511">+AG3820+AH3820</f>
        <v>#REF!</v>
      </c>
      <c r="AJ3820" s="68" t="e">
        <f t="shared" ref="AJ3820:AJ3829" si="13512">+AF3820+AI3820</f>
        <v>#REF!</v>
      </c>
      <c r="AK3820" s="71">
        <v>0</v>
      </c>
      <c r="AL3820" s="71">
        <v>0</v>
      </c>
      <c r="AM3820" s="68">
        <f t="shared" ref="AM3820:AM3829" si="13513">AK3820+AL3820</f>
        <v>0</v>
      </c>
      <c r="AN3820" s="71">
        <v>0</v>
      </c>
      <c r="AO3820" s="71">
        <v>0</v>
      </c>
      <c r="AP3820" s="68">
        <f t="shared" ref="AP3820:AP3829" si="13514">+AN3820+AO3820</f>
        <v>0</v>
      </c>
      <c r="AQ3820" s="68">
        <f t="shared" ref="AQ3820:AQ3829" si="13515">+AM3820+AP3820</f>
        <v>0</v>
      </c>
      <c r="AR3820" s="71">
        <v>0</v>
      </c>
      <c r="AS3820" s="71">
        <v>0</v>
      </c>
      <c r="AT3820" s="68">
        <f t="shared" ref="AT3820:AT3829" si="13516">AR3820+AS3820</f>
        <v>0</v>
      </c>
      <c r="AU3820" s="71">
        <v>0</v>
      </c>
      <c r="AV3820" s="71">
        <v>0</v>
      </c>
      <c r="AW3820" s="68">
        <f t="shared" ref="AW3820:AW3829" si="13517">+AU3820+AV3820</f>
        <v>0</v>
      </c>
      <c r="AX3820" s="68">
        <f t="shared" ref="AX3820:AX3829" si="13518">+AT3820+AW3820</f>
        <v>0</v>
      </c>
      <c r="AY3820" s="71">
        <v>0</v>
      </c>
      <c r="AZ3820" s="71">
        <v>0</v>
      </c>
      <c r="BA3820" s="68">
        <f t="shared" ref="BA3820:BA3829" si="13519">AY3820+AZ3820</f>
        <v>0</v>
      </c>
      <c r="BB3820" s="71">
        <v>0</v>
      </c>
      <c r="BC3820" s="71">
        <v>0</v>
      </c>
      <c r="BD3820" s="68">
        <f t="shared" ref="BD3820:BD3829" si="13520">+BB3820+BC3820</f>
        <v>0</v>
      </c>
      <c r="BE3820" s="68">
        <f t="shared" ref="BE3820:BE3829" si="13521">+BA3820+BD3820</f>
        <v>0</v>
      </c>
      <c r="BF3820" s="67">
        <f t="shared" ref="BF3820:BG3829" si="13522">AD3820-AK3820-AR3820-AY3820</f>
        <v>0</v>
      </c>
      <c r="BG3820" s="67">
        <f t="shared" si="13522"/>
        <v>0</v>
      </c>
      <c r="BH3820" s="68">
        <f t="shared" ref="BH3820:BH3829" si="13523">BF3820+BG3820</f>
        <v>0</v>
      </c>
      <c r="BI3820" s="67" t="e">
        <f t="shared" ref="BI3820:BJ3829" si="13524">AG3820-AN3820-AU3820-BB3820</f>
        <v>#REF!</v>
      </c>
      <c r="BJ3820" s="67" t="e">
        <f t="shared" si="13524"/>
        <v>#REF!</v>
      </c>
      <c r="BK3820" s="68" t="e">
        <f t="shared" ref="BK3820:BK3829" si="13525">+BI3820+BJ3820</f>
        <v>#REF!</v>
      </c>
      <c r="BL3820" s="68" t="e">
        <f t="shared" si="13349"/>
        <v>#REF!</v>
      </c>
      <c r="BM3820" s="305">
        <v>0</v>
      </c>
      <c r="BN3820" s="305">
        <v>0</v>
      </c>
      <c r="BO3820" s="306"/>
      <c r="BP3820" s="306"/>
      <c r="BQ3820" s="305">
        <v>0</v>
      </c>
      <c r="BR3820" s="305">
        <v>0</v>
      </c>
      <c r="BS3820" s="114" t="s">
        <v>208</v>
      </c>
      <c r="BT3820" s="77"/>
    </row>
    <row r="3821" spans="1:72" s="46" customFormat="1" ht="36.75" hidden="1" customHeight="1">
      <c r="A3821" s="77"/>
      <c r="B3821" s="20">
        <v>2014</v>
      </c>
      <c r="C3821" s="65">
        <v>8317</v>
      </c>
      <c r="D3821" s="20">
        <v>17</v>
      </c>
      <c r="E3821" s="20">
        <v>5000</v>
      </c>
      <c r="F3821" s="20">
        <v>5400</v>
      </c>
      <c r="G3821" s="20">
        <v>541</v>
      </c>
      <c r="H3821" s="20">
        <v>2</v>
      </c>
      <c r="I3821" s="66" t="s">
        <v>1217</v>
      </c>
      <c r="J3821" s="141">
        <v>0</v>
      </c>
      <c r="K3821" s="141">
        <v>0</v>
      </c>
      <c r="L3821" s="69">
        <f t="shared" si="13504"/>
        <v>0</v>
      </c>
      <c r="M3821" s="141">
        <v>0</v>
      </c>
      <c r="N3821" s="141">
        <v>0</v>
      </c>
      <c r="O3821" s="69">
        <f t="shared" si="13505"/>
        <v>0</v>
      </c>
      <c r="P3821" s="69">
        <f t="shared" si="13506"/>
        <v>0</v>
      </c>
      <c r="Q3821" s="71">
        <v>0</v>
      </c>
      <c r="R3821" s="71">
        <v>0</v>
      </c>
      <c r="S3821" s="71">
        <v>0</v>
      </c>
      <c r="T3821" s="71">
        <v>0</v>
      </c>
      <c r="U3821" s="71">
        <v>0</v>
      </c>
      <c r="V3821" s="71">
        <v>0</v>
      </c>
      <c r="W3821" s="67">
        <v>0</v>
      </c>
      <c r="X3821" s="67">
        <v>0</v>
      </c>
      <c r="Y3821" s="68">
        <v>0</v>
      </c>
      <c r="Z3821" s="67">
        <v>0</v>
      </c>
      <c r="AA3821" s="67">
        <v>0</v>
      </c>
      <c r="AB3821" s="68">
        <v>0</v>
      </c>
      <c r="AC3821" s="68">
        <f t="shared" si="13507"/>
        <v>0</v>
      </c>
      <c r="AD3821" s="67">
        <f t="shared" si="13508"/>
        <v>0</v>
      </c>
      <c r="AE3821" s="67">
        <f t="shared" si="13509"/>
        <v>0</v>
      </c>
      <c r="AF3821" s="68">
        <f t="shared" si="13510"/>
        <v>0</v>
      </c>
      <c r="AG3821" s="67" t="e">
        <f>M3821+#REF!-V3821</f>
        <v>#REF!</v>
      </c>
      <c r="AH3821" s="67" t="e">
        <f>N3821+S3821-#REF!</f>
        <v>#REF!</v>
      </c>
      <c r="AI3821" s="68" t="e">
        <f t="shared" si="13511"/>
        <v>#REF!</v>
      </c>
      <c r="AJ3821" s="68" t="e">
        <f t="shared" si="13512"/>
        <v>#REF!</v>
      </c>
      <c r="AK3821" s="71">
        <v>0</v>
      </c>
      <c r="AL3821" s="71">
        <v>0</v>
      </c>
      <c r="AM3821" s="68">
        <f t="shared" si="13513"/>
        <v>0</v>
      </c>
      <c r="AN3821" s="71">
        <v>0</v>
      </c>
      <c r="AO3821" s="71">
        <v>0</v>
      </c>
      <c r="AP3821" s="68">
        <f t="shared" si="13514"/>
        <v>0</v>
      </c>
      <c r="AQ3821" s="68">
        <f t="shared" si="13515"/>
        <v>0</v>
      </c>
      <c r="AR3821" s="71">
        <v>0</v>
      </c>
      <c r="AS3821" s="71">
        <v>0</v>
      </c>
      <c r="AT3821" s="68">
        <f t="shared" si="13516"/>
        <v>0</v>
      </c>
      <c r="AU3821" s="71">
        <v>0</v>
      </c>
      <c r="AV3821" s="71">
        <v>0</v>
      </c>
      <c r="AW3821" s="68">
        <f t="shared" si="13517"/>
        <v>0</v>
      </c>
      <c r="AX3821" s="68">
        <f t="shared" si="13518"/>
        <v>0</v>
      </c>
      <c r="AY3821" s="71">
        <v>0</v>
      </c>
      <c r="AZ3821" s="71">
        <v>0</v>
      </c>
      <c r="BA3821" s="68">
        <f t="shared" si="13519"/>
        <v>0</v>
      </c>
      <c r="BB3821" s="71">
        <v>0</v>
      </c>
      <c r="BC3821" s="71">
        <v>0</v>
      </c>
      <c r="BD3821" s="68">
        <f t="shared" si="13520"/>
        <v>0</v>
      </c>
      <c r="BE3821" s="68">
        <f t="shared" si="13521"/>
        <v>0</v>
      </c>
      <c r="BF3821" s="67">
        <f t="shared" si="13522"/>
        <v>0</v>
      </c>
      <c r="BG3821" s="67">
        <f t="shared" si="13522"/>
        <v>0</v>
      </c>
      <c r="BH3821" s="68">
        <f t="shared" si="13523"/>
        <v>0</v>
      </c>
      <c r="BI3821" s="67" t="e">
        <f t="shared" si="13524"/>
        <v>#REF!</v>
      </c>
      <c r="BJ3821" s="67" t="e">
        <f t="shared" si="13524"/>
        <v>#REF!</v>
      </c>
      <c r="BK3821" s="68" t="e">
        <f t="shared" si="13525"/>
        <v>#REF!</v>
      </c>
      <c r="BL3821" s="68" t="e">
        <f t="shared" si="13349"/>
        <v>#REF!</v>
      </c>
      <c r="BM3821" s="305">
        <v>0</v>
      </c>
      <c r="BN3821" s="305">
        <v>0</v>
      </c>
      <c r="BO3821" s="306"/>
      <c r="BP3821" s="306"/>
      <c r="BQ3821" s="305">
        <v>0</v>
      </c>
      <c r="BR3821" s="305">
        <v>0</v>
      </c>
      <c r="BS3821" s="114" t="s">
        <v>208</v>
      </c>
      <c r="BT3821" s="77"/>
    </row>
    <row r="3822" spans="1:72" s="46" customFormat="1" ht="36.75" hidden="1" customHeight="1">
      <c r="A3822" s="77"/>
      <c r="B3822" s="20">
        <v>2014</v>
      </c>
      <c r="C3822" s="65">
        <v>8317</v>
      </c>
      <c r="D3822" s="20">
        <v>17</v>
      </c>
      <c r="E3822" s="20">
        <v>5000</v>
      </c>
      <c r="F3822" s="20">
        <v>5400</v>
      </c>
      <c r="G3822" s="20">
        <v>541</v>
      </c>
      <c r="H3822" s="20">
        <v>3</v>
      </c>
      <c r="I3822" s="145" t="s">
        <v>657</v>
      </c>
      <c r="J3822" s="141">
        <v>0</v>
      </c>
      <c r="K3822" s="141">
        <v>0</v>
      </c>
      <c r="L3822" s="69">
        <f t="shared" si="13504"/>
        <v>0</v>
      </c>
      <c r="M3822" s="141">
        <v>0</v>
      </c>
      <c r="N3822" s="141">
        <v>0</v>
      </c>
      <c r="O3822" s="69">
        <f t="shared" si="13505"/>
        <v>0</v>
      </c>
      <c r="P3822" s="69">
        <f t="shared" si="13506"/>
        <v>0</v>
      </c>
      <c r="Q3822" s="71">
        <v>0</v>
      </c>
      <c r="R3822" s="71">
        <v>0</v>
      </c>
      <c r="S3822" s="71">
        <v>0</v>
      </c>
      <c r="T3822" s="71">
        <v>0</v>
      </c>
      <c r="U3822" s="71">
        <v>0</v>
      </c>
      <c r="V3822" s="71">
        <v>0</v>
      </c>
      <c r="W3822" s="67">
        <v>0</v>
      </c>
      <c r="X3822" s="67">
        <v>0</v>
      </c>
      <c r="Y3822" s="68">
        <v>0</v>
      </c>
      <c r="Z3822" s="67">
        <v>0</v>
      </c>
      <c r="AA3822" s="67">
        <v>0</v>
      </c>
      <c r="AB3822" s="68">
        <v>0</v>
      </c>
      <c r="AC3822" s="68">
        <f t="shared" si="13507"/>
        <v>0</v>
      </c>
      <c r="AD3822" s="67">
        <f t="shared" si="13508"/>
        <v>0</v>
      </c>
      <c r="AE3822" s="67">
        <f t="shared" si="13509"/>
        <v>0</v>
      </c>
      <c r="AF3822" s="68">
        <f t="shared" si="13510"/>
        <v>0</v>
      </c>
      <c r="AG3822" s="67" t="e">
        <f>M3822+#REF!-V3822</f>
        <v>#REF!</v>
      </c>
      <c r="AH3822" s="67" t="e">
        <f>N3822+S3822-#REF!</f>
        <v>#REF!</v>
      </c>
      <c r="AI3822" s="68" t="e">
        <f t="shared" si="13511"/>
        <v>#REF!</v>
      </c>
      <c r="AJ3822" s="68" t="e">
        <f t="shared" si="13512"/>
        <v>#REF!</v>
      </c>
      <c r="AK3822" s="71">
        <v>0</v>
      </c>
      <c r="AL3822" s="71">
        <v>0</v>
      </c>
      <c r="AM3822" s="68">
        <f t="shared" si="13513"/>
        <v>0</v>
      </c>
      <c r="AN3822" s="71">
        <v>0</v>
      </c>
      <c r="AO3822" s="71">
        <v>0</v>
      </c>
      <c r="AP3822" s="68">
        <f t="shared" si="13514"/>
        <v>0</v>
      </c>
      <c r="AQ3822" s="68">
        <f t="shared" si="13515"/>
        <v>0</v>
      </c>
      <c r="AR3822" s="71">
        <v>0</v>
      </c>
      <c r="AS3822" s="71">
        <v>0</v>
      </c>
      <c r="AT3822" s="68">
        <f t="shared" si="13516"/>
        <v>0</v>
      </c>
      <c r="AU3822" s="71">
        <v>0</v>
      </c>
      <c r="AV3822" s="71">
        <v>0</v>
      </c>
      <c r="AW3822" s="68">
        <f t="shared" si="13517"/>
        <v>0</v>
      </c>
      <c r="AX3822" s="68">
        <f t="shared" si="13518"/>
        <v>0</v>
      </c>
      <c r="AY3822" s="71">
        <v>0</v>
      </c>
      <c r="AZ3822" s="71">
        <v>0</v>
      </c>
      <c r="BA3822" s="68">
        <f t="shared" si="13519"/>
        <v>0</v>
      </c>
      <c r="BB3822" s="71">
        <v>0</v>
      </c>
      <c r="BC3822" s="71">
        <v>0</v>
      </c>
      <c r="BD3822" s="68">
        <f t="shared" si="13520"/>
        <v>0</v>
      </c>
      <c r="BE3822" s="68">
        <f t="shared" si="13521"/>
        <v>0</v>
      </c>
      <c r="BF3822" s="67">
        <f t="shared" si="13522"/>
        <v>0</v>
      </c>
      <c r="BG3822" s="67">
        <f t="shared" si="13522"/>
        <v>0</v>
      </c>
      <c r="BH3822" s="68">
        <f t="shared" si="13523"/>
        <v>0</v>
      </c>
      <c r="BI3822" s="67" t="e">
        <f t="shared" si="13524"/>
        <v>#REF!</v>
      </c>
      <c r="BJ3822" s="67" t="e">
        <f t="shared" si="13524"/>
        <v>#REF!</v>
      </c>
      <c r="BK3822" s="68" t="e">
        <f t="shared" si="13525"/>
        <v>#REF!</v>
      </c>
      <c r="BL3822" s="68" t="e">
        <f t="shared" si="13349"/>
        <v>#REF!</v>
      </c>
      <c r="BM3822" s="305">
        <v>0</v>
      </c>
      <c r="BN3822" s="305">
        <v>0</v>
      </c>
      <c r="BO3822" s="306"/>
      <c r="BP3822" s="306"/>
      <c r="BQ3822" s="305">
        <v>0</v>
      </c>
      <c r="BR3822" s="305">
        <v>0</v>
      </c>
      <c r="BS3822" s="114" t="s">
        <v>208</v>
      </c>
      <c r="BT3822" s="77"/>
    </row>
    <row r="3823" spans="1:72" s="46" customFormat="1" ht="36.75" hidden="1" customHeight="1">
      <c r="A3823" s="77"/>
      <c r="B3823" s="20">
        <v>2014</v>
      </c>
      <c r="C3823" s="65">
        <v>8317</v>
      </c>
      <c r="D3823" s="20">
        <v>17</v>
      </c>
      <c r="E3823" s="20">
        <v>5000</v>
      </c>
      <c r="F3823" s="20">
        <v>5400</v>
      </c>
      <c r="G3823" s="20">
        <v>541</v>
      </c>
      <c r="H3823" s="20">
        <v>4</v>
      </c>
      <c r="I3823" s="145" t="s">
        <v>655</v>
      </c>
      <c r="J3823" s="141">
        <v>0</v>
      </c>
      <c r="K3823" s="141">
        <v>0</v>
      </c>
      <c r="L3823" s="69">
        <f t="shared" si="13504"/>
        <v>0</v>
      </c>
      <c r="M3823" s="141">
        <v>0</v>
      </c>
      <c r="N3823" s="141">
        <v>0</v>
      </c>
      <c r="O3823" s="69">
        <f t="shared" si="13505"/>
        <v>0</v>
      </c>
      <c r="P3823" s="69">
        <f t="shared" si="13506"/>
        <v>0</v>
      </c>
      <c r="Q3823" s="71">
        <v>0</v>
      </c>
      <c r="R3823" s="71">
        <v>0</v>
      </c>
      <c r="S3823" s="71">
        <v>0</v>
      </c>
      <c r="T3823" s="71">
        <v>0</v>
      </c>
      <c r="U3823" s="71">
        <v>0</v>
      </c>
      <c r="V3823" s="71">
        <v>0</v>
      </c>
      <c r="W3823" s="67">
        <v>0</v>
      </c>
      <c r="X3823" s="67">
        <v>0</v>
      </c>
      <c r="Y3823" s="68">
        <v>0</v>
      </c>
      <c r="Z3823" s="67">
        <v>0</v>
      </c>
      <c r="AA3823" s="67">
        <v>0</v>
      </c>
      <c r="AB3823" s="68">
        <v>0</v>
      </c>
      <c r="AC3823" s="68">
        <f t="shared" si="13507"/>
        <v>0</v>
      </c>
      <c r="AD3823" s="67">
        <f t="shared" si="13508"/>
        <v>0</v>
      </c>
      <c r="AE3823" s="67">
        <f t="shared" si="13509"/>
        <v>0</v>
      </c>
      <c r="AF3823" s="68">
        <f t="shared" si="13510"/>
        <v>0</v>
      </c>
      <c r="AG3823" s="67" t="e">
        <f>M3823+#REF!-V3823</f>
        <v>#REF!</v>
      </c>
      <c r="AH3823" s="67" t="e">
        <f>N3823+S3823-#REF!</f>
        <v>#REF!</v>
      </c>
      <c r="AI3823" s="68" t="e">
        <f t="shared" si="13511"/>
        <v>#REF!</v>
      </c>
      <c r="AJ3823" s="68" t="e">
        <f t="shared" si="13512"/>
        <v>#REF!</v>
      </c>
      <c r="AK3823" s="71">
        <v>0</v>
      </c>
      <c r="AL3823" s="71">
        <v>0</v>
      </c>
      <c r="AM3823" s="68">
        <f t="shared" si="13513"/>
        <v>0</v>
      </c>
      <c r="AN3823" s="71">
        <v>0</v>
      </c>
      <c r="AO3823" s="71">
        <v>0</v>
      </c>
      <c r="AP3823" s="68">
        <f t="shared" si="13514"/>
        <v>0</v>
      </c>
      <c r="AQ3823" s="68">
        <f t="shared" si="13515"/>
        <v>0</v>
      </c>
      <c r="AR3823" s="71">
        <v>0</v>
      </c>
      <c r="AS3823" s="71">
        <v>0</v>
      </c>
      <c r="AT3823" s="68">
        <f t="shared" si="13516"/>
        <v>0</v>
      </c>
      <c r="AU3823" s="71">
        <v>0</v>
      </c>
      <c r="AV3823" s="71">
        <v>0</v>
      </c>
      <c r="AW3823" s="68">
        <f t="shared" si="13517"/>
        <v>0</v>
      </c>
      <c r="AX3823" s="68">
        <f t="shared" si="13518"/>
        <v>0</v>
      </c>
      <c r="AY3823" s="71">
        <v>0</v>
      </c>
      <c r="AZ3823" s="71">
        <v>0</v>
      </c>
      <c r="BA3823" s="68">
        <f t="shared" si="13519"/>
        <v>0</v>
      </c>
      <c r="BB3823" s="71">
        <v>0</v>
      </c>
      <c r="BC3823" s="71">
        <v>0</v>
      </c>
      <c r="BD3823" s="68">
        <f t="shared" si="13520"/>
        <v>0</v>
      </c>
      <c r="BE3823" s="68">
        <f t="shared" si="13521"/>
        <v>0</v>
      </c>
      <c r="BF3823" s="67">
        <f t="shared" si="13522"/>
        <v>0</v>
      </c>
      <c r="BG3823" s="67">
        <f t="shared" si="13522"/>
        <v>0</v>
      </c>
      <c r="BH3823" s="68">
        <f t="shared" si="13523"/>
        <v>0</v>
      </c>
      <c r="BI3823" s="67" t="e">
        <f t="shared" si="13524"/>
        <v>#REF!</v>
      </c>
      <c r="BJ3823" s="67" t="e">
        <f t="shared" si="13524"/>
        <v>#REF!</v>
      </c>
      <c r="BK3823" s="68" t="e">
        <f t="shared" si="13525"/>
        <v>#REF!</v>
      </c>
      <c r="BL3823" s="68" t="e">
        <f t="shared" si="13349"/>
        <v>#REF!</v>
      </c>
      <c r="BM3823" s="305">
        <v>0</v>
      </c>
      <c r="BN3823" s="305">
        <v>0</v>
      </c>
      <c r="BO3823" s="306"/>
      <c r="BP3823" s="306"/>
      <c r="BQ3823" s="305">
        <v>0</v>
      </c>
      <c r="BR3823" s="305">
        <v>0</v>
      </c>
      <c r="BS3823" s="114" t="s">
        <v>208</v>
      </c>
      <c r="BT3823" s="77"/>
    </row>
    <row r="3824" spans="1:72" s="46" customFormat="1" ht="36.75" hidden="1" customHeight="1">
      <c r="A3824" s="77"/>
      <c r="B3824" s="20">
        <v>2014</v>
      </c>
      <c r="C3824" s="65">
        <v>8317</v>
      </c>
      <c r="D3824" s="20">
        <v>17</v>
      </c>
      <c r="E3824" s="20">
        <v>5000</v>
      </c>
      <c r="F3824" s="20">
        <v>5400</v>
      </c>
      <c r="G3824" s="20">
        <v>541</v>
      </c>
      <c r="H3824" s="20">
        <v>5</v>
      </c>
      <c r="I3824" s="145" t="s">
        <v>1675</v>
      </c>
      <c r="J3824" s="141">
        <v>0</v>
      </c>
      <c r="K3824" s="141">
        <v>0</v>
      </c>
      <c r="L3824" s="69">
        <f t="shared" si="13504"/>
        <v>0</v>
      </c>
      <c r="M3824" s="141">
        <v>0</v>
      </c>
      <c r="N3824" s="141">
        <v>0</v>
      </c>
      <c r="O3824" s="69">
        <f t="shared" si="13505"/>
        <v>0</v>
      </c>
      <c r="P3824" s="69">
        <f t="shared" si="13506"/>
        <v>0</v>
      </c>
      <c r="Q3824" s="71">
        <v>0</v>
      </c>
      <c r="R3824" s="71">
        <v>0</v>
      </c>
      <c r="S3824" s="71">
        <v>0</v>
      </c>
      <c r="T3824" s="71">
        <v>0</v>
      </c>
      <c r="U3824" s="71">
        <v>0</v>
      </c>
      <c r="V3824" s="71">
        <v>0</v>
      </c>
      <c r="W3824" s="67">
        <v>0</v>
      </c>
      <c r="X3824" s="67">
        <v>0</v>
      </c>
      <c r="Y3824" s="68">
        <v>0</v>
      </c>
      <c r="Z3824" s="67">
        <v>0</v>
      </c>
      <c r="AA3824" s="67">
        <v>0</v>
      </c>
      <c r="AB3824" s="68">
        <v>0</v>
      </c>
      <c r="AC3824" s="68">
        <f t="shared" si="13507"/>
        <v>0</v>
      </c>
      <c r="AD3824" s="67">
        <f t="shared" si="13508"/>
        <v>0</v>
      </c>
      <c r="AE3824" s="67">
        <f t="shared" si="13509"/>
        <v>0</v>
      </c>
      <c r="AF3824" s="68">
        <f t="shared" si="13510"/>
        <v>0</v>
      </c>
      <c r="AG3824" s="67" t="e">
        <f>M3824+#REF!-V3824</f>
        <v>#REF!</v>
      </c>
      <c r="AH3824" s="67" t="e">
        <f>N3824+S3824-#REF!</f>
        <v>#REF!</v>
      </c>
      <c r="AI3824" s="68" t="e">
        <f t="shared" si="13511"/>
        <v>#REF!</v>
      </c>
      <c r="AJ3824" s="68" t="e">
        <f t="shared" si="13512"/>
        <v>#REF!</v>
      </c>
      <c r="AK3824" s="71">
        <v>0</v>
      </c>
      <c r="AL3824" s="71">
        <v>0</v>
      </c>
      <c r="AM3824" s="68">
        <f t="shared" si="13513"/>
        <v>0</v>
      </c>
      <c r="AN3824" s="71">
        <v>0</v>
      </c>
      <c r="AO3824" s="71">
        <v>0</v>
      </c>
      <c r="AP3824" s="68">
        <f t="shared" si="13514"/>
        <v>0</v>
      </c>
      <c r="AQ3824" s="68">
        <f t="shared" si="13515"/>
        <v>0</v>
      </c>
      <c r="AR3824" s="71">
        <v>0</v>
      </c>
      <c r="AS3824" s="71">
        <v>0</v>
      </c>
      <c r="AT3824" s="68">
        <f t="shared" si="13516"/>
        <v>0</v>
      </c>
      <c r="AU3824" s="71">
        <v>0</v>
      </c>
      <c r="AV3824" s="71">
        <v>0</v>
      </c>
      <c r="AW3824" s="68">
        <f t="shared" si="13517"/>
        <v>0</v>
      </c>
      <c r="AX3824" s="68">
        <f t="shared" si="13518"/>
        <v>0</v>
      </c>
      <c r="AY3824" s="71">
        <v>0</v>
      </c>
      <c r="AZ3824" s="71">
        <v>0</v>
      </c>
      <c r="BA3824" s="68">
        <f t="shared" si="13519"/>
        <v>0</v>
      </c>
      <c r="BB3824" s="71">
        <v>0</v>
      </c>
      <c r="BC3824" s="71">
        <v>0</v>
      </c>
      <c r="BD3824" s="68">
        <f t="shared" si="13520"/>
        <v>0</v>
      </c>
      <c r="BE3824" s="68">
        <f t="shared" si="13521"/>
        <v>0</v>
      </c>
      <c r="BF3824" s="67">
        <f t="shared" si="13522"/>
        <v>0</v>
      </c>
      <c r="BG3824" s="67">
        <f t="shared" si="13522"/>
        <v>0</v>
      </c>
      <c r="BH3824" s="68">
        <f t="shared" si="13523"/>
        <v>0</v>
      </c>
      <c r="BI3824" s="67" t="e">
        <f t="shared" si="13524"/>
        <v>#REF!</v>
      </c>
      <c r="BJ3824" s="67" t="e">
        <f t="shared" si="13524"/>
        <v>#REF!</v>
      </c>
      <c r="BK3824" s="68" t="e">
        <f t="shared" si="13525"/>
        <v>#REF!</v>
      </c>
      <c r="BL3824" s="68" t="e">
        <f t="shared" si="13349"/>
        <v>#REF!</v>
      </c>
      <c r="BM3824" s="305">
        <v>0</v>
      </c>
      <c r="BN3824" s="305">
        <v>0</v>
      </c>
      <c r="BO3824" s="306"/>
      <c r="BP3824" s="306"/>
      <c r="BQ3824" s="305">
        <v>0</v>
      </c>
      <c r="BR3824" s="305">
        <v>0</v>
      </c>
      <c r="BS3824" s="114" t="s">
        <v>208</v>
      </c>
      <c r="BT3824" s="77"/>
    </row>
    <row r="3825" spans="1:75" s="77" customFormat="1" ht="36.75" hidden="1" customHeight="1">
      <c r="B3825" s="20">
        <v>2014</v>
      </c>
      <c r="C3825" s="65">
        <v>8317</v>
      </c>
      <c r="D3825" s="20">
        <v>17</v>
      </c>
      <c r="E3825" s="20">
        <v>5000</v>
      </c>
      <c r="F3825" s="20">
        <v>5400</v>
      </c>
      <c r="G3825" s="20">
        <v>541</v>
      </c>
      <c r="H3825" s="20">
        <v>6</v>
      </c>
      <c r="I3825" s="145" t="s">
        <v>1676</v>
      </c>
      <c r="J3825" s="141">
        <v>0</v>
      </c>
      <c r="K3825" s="141">
        <v>0</v>
      </c>
      <c r="L3825" s="69">
        <f t="shared" si="13504"/>
        <v>0</v>
      </c>
      <c r="M3825" s="141">
        <v>0</v>
      </c>
      <c r="N3825" s="141">
        <v>0</v>
      </c>
      <c r="O3825" s="69">
        <f t="shared" si="13505"/>
        <v>0</v>
      </c>
      <c r="P3825" s="69">
        <f t="shared" si="13506"/>
        <v>0</v>
      </c>
      <c r="Q3825" s="71">
        <v>0</v>
      </c>
      <c r="R3825" s="71">
        <v>0</v>
      </c>
      <c r="S3825" s="71">
        <v>0</v>
      </c>
      <c r="T3825" s="71">
        <v>0</v>
      </c>
      <c r="U3825" s="71">
        <v>0</v>
      </c>
      <c r="V3825" s="71">
        <v>0</v>
      </c>
      <c r="W3825" s="67">
        <v>0</v>
      </c>
      <c r="X3825" s="67">
        <v>0</v>
      </c>
      <c r="Y3825" s="68">
        <v>0</v>
      </c>
      <c r="Z3825" s="67">
        <v>0</v>
      </c>
      <c r="AA3825" s="67">
        <v>0</v>
      </c>
      <c r="AB3825" s="68">
        <v>0</v>
      </c>
      <c r="AC3825" s="68">
        <f t="shared" si="13507"/>
        <v>0</v>
      </c>
      <c r="AD3825" s="67">
        <f t="shared" si="13508"/>
        <v>0</v>
      </c>
      <c r="AE3825" s="67">
        <f t="shared" si="13509"/>
        <v>0</v>
      </c>
      <c r="AF3825" s="68">
        <f t="shared" si="13510"/>
        <v>0</v>
      </c>
      <c r="AG3825" s="67" t="e">
        <f>M3825+#REF!-V3825</f>
        <v>#REF!</v>
      </c>
      <c r="AH3825" s="67" t="e">
        <f>N3825+S3825-#REF!</f>
        <v>#REF!</v>
      </c>
      <c r="AI3825" s="68" t="e">
        <f t="shared" si="13511"/>
        <v>#REF!</v>
      </c>
      <c r="AJ3825" s="68" t="e">
        <f t="shared" si="13512"/>
        <v>#REF!</v>
      </c>
      <c r="AK3825" s="71">
        <v>0</v>
      </c>
      <c r="AL3825" s="71">
        <v>0</v>
      </c>
      <c r="AM3825" s="68">
        <f t="shared" si="13513"/>
        <v>0</v>
      </c>
      <c r="AN3825" s="71">
        <v>0</v>
      </c>
      <c r="AO3825" s="71">
        <v>0</v>
      </c>
      <c r="AP3825" s="68">
        <f t="shared" si="13514"/>
        <v>0</v>
      </c>
      <c r="AQ3825" s="68">
        <f t="shared" si="13515"/>
        <v>0</v>
      </c>
      <c r="AR3825" s="71">
        <v>0</v>
      </c>
      <c r="AS3825" s="71">
        <v>0</v>
      </c>
      <c r="AT3825" s="68">
        <f t="shared" si="13516"/>
        <v>0</v>
      </c>
      <c r="AU3825" s="71">
        <v>0</v>
      </c>
      <c r="AV3825" s="71">
        <v>0</v>
      </c>
      <c r="AW3825" s="68">
        <f t="shared" si="13517"/>
        <v>0</v>
      </c>
      <c r="AX3825" s="68">
        <f t="shared" si="13518"/>
        <v>0</v>
      </c>
      <c r="AY3825" s="71">
        <v>0</v>
      </c>
      <c r="AZ3825" s="71">
        <v>0</v>
      </c>
      <c r="BA3825" s="68">
        <f t="shared" si="13519"/>
        <v>0</v>
      </c>
      <c r="BB3825" s="71">
        <v>0</v>
      </c>
      <c r="BC3825" s="71">
        <v>0</v>
      </c>
      <c r="BD3825" s="68">
        <f t="shared" si="13520"/>
        <v>0</v>
      </c>
      <c r="BE3825" s="68">
        <f t="shared" si="13521"/>
        <v>0</v>
      </c>
      <c r="BF3825" s="67">
        <f t="shared" si="13522"/>
        <v>0</v>
      </c>
      <c r="BG3825" s="67">
        <f t="shared" si="13522"/>
        <v>0</v>
      </c>
      <c r="BH3825" s="68">
        <f t="shared" si="13523"/>
        <v>0</v>
      </c>
      <c r="BI3825" s="67" t="e">
        <f t="shared" si="13524"/>
        <v>#REF!</v>
      </c>
      <c r="BJ3825" s="67" t="e">
        <f t="shared" si="13524"/>
        <v>#REF!</v>
      </c>
      <c r="BK3825" s="68" t="e">
        <f t="shared" si="13525"/>
        <v>#REF!</v>
      </c>
      <c r="BL3825" s="68" t="e">
        <f t="shared" si="13349"/>
        <v>#REF!</v>
      </c>
      <c r="BM3825" s="305">
        <v>0</v>
      </c>
      <c r="BN3825" s="305">
        <v>0</v>
      </c>
      <c r="BO3825" s="306"/>
      <c r="BP3825" s="306"/>
      <c r="BQ3825" s="305">
        <v>0</v>
      </c>
      <c r="BR3825" s="305">
        <v>0</v>
      </c>
      <c r="BS3825" s="114" t="s">
        <v>208</v>
      </c>
    </row>
    <row r="3826" spans="1:75" s="46" customFormat="1" ht="36.75" hidden="1" customHeight="1">
      <c r="A3826" s="77"/>
      <c r="B3826" s="20">
        <v>2014</v>
      </c>
      <c r="C3826" s="65">
        <v>8317</v>
      </c>
      <c r="D3826" s="20">
        <v>17</v>
      </c>
      <c r="E3826" s="20">
        <v>5000</v>
      </c>
      <c r="F3826" s="20">
        <v>5400</v>
      </c>
      <c r="G3826" s="20">
        <v>541</v>
      </c>
      <c r="H3826" s="20">
        <v>7</v>
      </c>
      <c r="I3826" s="145" t="s">
        <v>1677</v>
      </c>
      <c r="J3826" s="141">
        <v>0</v>
      </c>
      <c r="K3826" s="141">
        <v>0</v>
      </c>
      <c r="L3826" s="69">
        <f t="shared" si="13504"/>
        <v>0</v>
      </c>
      <c r="M3826" s="141">
        <v>0</v>
      </c>
      <c r="N3826" s="141">
        <v>0</v>
      </c>
      <c r="O3826" s="69">
        <f t="shared" si="13505"/>
        <v>0</v>
      </c>
      <c r="P3826" s="69">
        <f t="shared" si="13506"/>
        <v>0</v>
      </c>
      <c r="Q3826" s="71">
        <v>0</v>
      </c>
      <c r="R3826" s="71">
        <v>0</v>
      </c>
      <c r="S3826" s="71">
        <v>0</v>
      </c>
      <c r="T3826" s="71">
        <v>0</v>
      </c>
      <c r="U3826" s="71">
        <v>0</v>
      </c>
      <c r="V3826" s="71">
        <v>0</v>
      </c>
      <c r="W3826" s="67">
        <v>0</v>
      </c>
      <c r="X3826" s="67">
        <v>0</v>
      </c>
      <c r="Y3826" s="68">
        <v>0</v>
      </c>
      <c r="Z3826" s="67">
        <v>0</v>
      </c>
      <c r="AA3826" s="67">
        <v>0</v>
      </c>
      <c r="AB3826" s="68">
        <v>0</v>
      </c>
      <c r="AC3826" s="68">
        <f t="shared" si="13507"/>
        <v>0</v>
      </c>
      <c r="AD3826" s="67">
        <f t="shared" si="13508"/>
        <v>0</v>
      </c>
      <c r="AE3826" s="67">
        <f t="shared" si="13509"/>
        <v>0</v>
      </c>
      <c r="AF3826" s="68">
        <f t="shared" si="13510"/>
        <v>0</v>
      </c>
      <c r="AG3826" s="67" t="e">
        <f>M3826+#REF!-V3826</f>
        <v>#REF!</v>
      </c>
      <c r="AH3826" s="67" t="e">
        <f>N3826+S3826-#REF!</f>
        <v>#REF!</v>
      </c>
      <c r="AI3826" s="68" t="e">
        <f t="shared" si="13511"/>
        <v>#REF!</v>
      </c>
      <c r="AJ3826" s="68" t="e">
        <f t="shared" si="13512"/>
        <v>#REF!</v>
      </c>
      <c r="AK3826" s="71">
        <v>0</v>
      </c>
      <c r="AL3826" s="71">
        <v>0</v>
      </c>
      <c r="AM3826" s="68">
        <f t="shared" si="13513"/>
        <v>0</v>
      </c>
      <c r="AN3826" s="71">
        <v>0</v>
      </c>
      <c r="AO3826" s="71">
        <v>0</v>
      </c>
      <c r="AP3826" s="68">
        <f t="shared" si="13514"/>
        <v>0</v>
      </c>
      <c r="AQ3826" s="68">
        <f t="shared" si="13515"/>
        <v>0</v>
      </c>
      <c r="AR3826" s="71">
        <v>0</v>
      </c>
      <c r="AS3826" s="71">
        <v>0</v>
      </c>
      <c r="AT3826" s="68">
        <f t="shared" si="13516"/>
        <v>0</v>
      </c>
      <c r="AU3826" s="71">
        <v>0</v>
      </c>
      <c r="AV3826" s="71">
        <v>0</v>
      </c>
      <c r="AW3826" s="68">
        <f t="shared" si="13517"/>
        <v>0</v>
      </c>
      <c r="AX3826" s="68">
        <f t="shared" si="13518"/>
        <v>0</v>
      </c>
      <c r="AY3826" s="71">
        <v>0</v>
      </c>
      <c r="AZ3826" s="71">
        <v>0</v>
      </c>
      <c r="BA3826" s="68">
        <f t="shared" si="13519"/>
        <v>0</v>
      </c>
      <c r="BB3826" s="71">
        <v>0</v>
      </c>
      <c r="BC3826" s="71">
        <v>0</v>
      </c>
      <c r="BD3826" s="68">
        <f t="shared" si="13520"/>
        <v>0</v>
      </c>
      <c r="BE3826" s="68">
        <f t="shared" si="13521"/>
        <v>0</v>
      </c>
      <c r="BF3826" s="67">
        <f t="shared" si="13522"/>
        <v>0</v>
      </c>
      <c r="BG3826" s="67">
        <f t="shared" si="13522"/>
        <v>0</v>
      </c>
      <c r="BH3826" s="68">
        <f t="shared" si="13523"/>
        <v>0</v>
      </c>
      <c r="BI3826" s="67" t="e">
        <f t="shared" si="13524"/>
        <v>#REF!</v>
      </c>
      <c r="BJ3826" s="67" t="e">
        <f t="shared" si="13524"/>
        <v>#REF!</v>
      </c>
      <c r="BK3826" s="68" t="e">
        <f t="shared" si="13525"/>
        <v>#REF!</v>
      </c>
      <c r="BL3826" s="68" t="e">
        <f t="shared" si="13349"/>
        <v>#REF!</v>
      </c>
      <c r="BM3826" s="305">
        <v>0</v>
      </c>
      <c r="BN3826" s="305">
        <v>0</v>
      </c>
      <c r="BO3826" s="306"/>
      <c r="BP3826" s="306"/>
      <c r="BQ3826" s="305">
        <v>0</v>
      </c>
      <c r="BR3826" s="305">
        <v>0</v>
      </c>
      <c r="BS3826" s="120" t="s">
        <v>228</v>
      </c>
      <c r="BT3826" s="77"/>
    </row>
    <row r="3827" spans="1:75" s="46" customFormat="1" ht="36.75" hidden="1" customHeight="1">
      <c r="A3827" s="77"/>
      <c r="B3827" s="20">
        <v>2014</v>
      </c>
      <c r="C3827" s="65">
        <v>8317</v>
      </c>
      <c r="D3827" s="20">
        <v>17</v>
      </c>
      <c r="E3827" s="20">
        <v>5000</v>
      </c>
      <c r="F3827" s="20">
        <v>5400</v>
      </c>
      <c r="G3827" s="20">
        <v>541</v>
      </c>
      <c r="H3827" s="20">
        <v>8</v>
      </c>
      <c r="I3827" s="95" t="s">
        <v>1678</v>
      </c>
      <c r="J3827" s="141">
        <v>0</v>
      </c>
      <c r="K3827" s="141">
        <v>0</v>
      </c>
      <c r="L3827" s="69">
        <f t="shared" si="13504"/>
        <v>0</v>
      </c>
      <c r="M3827" s="141">
        <v>0</v>
      </c>
      <c r="N3827" s="141">
        <v>0</v>
      </c>
      <c r="O3827" s="69">
        <f t="shared" si="13505"/>
        <v>0</v>
      </c>
      <c r="P3827" s="69">
        <f t="shared" si="13506"/>
        <v>0</v>
      </c>
      <c r="Q3827" s="71">
        <v>0</v>
      </c>
      <c r="R3827" s="71">
        <v>0</v>
      </c>
      <c r="S3827" s="71">
        <v>0</v>
      </c>
      <c r="T3827" s="71">
        <v>0</v>
      </c>
      <c r="U3827" s="71">
        <v>0</v>
      </c>
      <c r="V3827" s="71">
        <v>0</v>
      </c>
      <c r="W3827" s="67">
        <v>0</v>
      </c>
      <c r="X3827" s="67">
        <v>0</v>
      </c>
      <c r="Y3827" s="68">
        <v>0</v>
      </c>
      <c r="Z3827" s="67">
        <v>0</v>
      </c>
      <c r="AA3827" s="67">
        <v>0</v>
      </c>
      <c r="AB3827" s="68">
        <v>0</v>
      </c>
      <c r="AC3827" s="68">
        <f t="shared" si="13507"/>
        <v>0</v>
      </c>
      <c r="AD3827" s="67">
        <f t="shared" si="13508"/>
        <v>0</v>
      </c>
      <c r="AE3827" s="67">
        <f t="shared" si="13509"/>
        <v>0</v>
      </c>
      <c r="AF3827" s="68">
        <f t="shared" si="13510"/>
        <v>0</v>
      </c>
      <c r="AG3827" s="67" t="e">
        <f>M3827+#REF!-V3827</f>
        <v>#REF!</v>
      </c>
      <c r="AH3827" s="67" t="e">
        <f>N3827+S3827-#REF!</f>
        <v>#REF!</v>
      </c>
      <c r="AI3827" s="68" t="e">
        <f t="shared" si="13511"/>
        <v>#REF!</v>
      </c>
      <c r="AJ3827" s="68" t="e">
        <f t="shared" si="13512"/>
        <v>#REF!</v>
      </c>
      <c r="AK3827" s="71">
        <v>0</v>
      </c>
      <c r="AL3827" s="71">
        <v>0</v>
      </c>
      <c r="AM3827" s="68">
        <f t="shared" si="13513"/>
        <v>0</v>
      </c>
      <c r="AN3827" s="71">
        <v>0</v>
      </c>
      <c r="AO3827" s="71">
        <v>0</v>
      </c>
      <c r="AP3827" s="68">
        <f t="shared" si="13514"/>
        <v>0</v>
      </c>
      <c r="AQ3827" s="68">
        <f t="shared" si="13515"/>
        <v>0</v>
      </c>
      <c r="AR3827" s="71">
        <v>0</v>
      </c>
      <c r="AS3827" s="71">
        <v>0</v>
      </c>
      <c r="AT3827" s="68">
        <f t="shared" si="13516"/>
        <v>0</v>
      </c>
      <c r="AU3827" s="71">
        <v>0</v>
      </c>
      <c r="AV3827" s="71">
        <v>0</v>
      </c>
      <c r="AW3827" s="68">
        <f t="shared" si="13517"/>
        <v>0</v>
      </c>
      <c r="AX3827" s="68">
        <f t="shared" si="13518"/>
        <v>0</v>
      </c>
      <c r="AY3827" s="71">
        <v>0</v>
      </c>
      <c r="AZ3827" s="71">
        <v>0</v>
      </c>
      <c r="BA3827" s="68">
        <f t="shared" si="13519"/>
        <v>0</v>
      </c>
      <c r="BB3827" s="71">
        <v>0</v>
      </c>
      <c r="BC3827" s="71">
        <v>0</v>
      </c>
      <c r="BD3827" s="68">
        <f t="shared" si="13520"/>
        <v>0</v>
      </c>
      <c r="BE3827" s="68">
        <f t="shared" si="13521"/>
        <v>0</v>
      </c>
      <c r="BF3827" s="67">
        <f t="shared" si="13522"/>
        <v>0</v>
      </c>
      <c r="BG3827" s="67">
        <f t="shared" si="13522"/>
        <v>0</v>
      </c>
      <c r="BH3827" s="68">
        <f t="shared" si="13523"/>
        <v>0</v>
      </c>
      <c r="BI3827" s="67" t="e">
        <f t="shared" si="13524"/>
        <v>#REF!</v>
      </c>
      <c r="BJ3827" s="67" t="e">
        <f t="shared" si="13524"/>
        <v>#REF!</v>
      </c>
      <c r="BK3827" s="68" t="e">
        <f t="shared" si="13525"/>
        <v>#REF!</v>
      </c>
      <c r="BL3827" s="68" t="e">
        <f t="shared" si="13349"/>
        <v>#REF!</v>
      </c>
      <c r="BM3827" s="305">
        <v>0</v>
      </c>
      <c r="BN3827" s="305">
        <v>0</v>
      </c>
      <c r="BO3827" s="306"/>
      <c r="BP3827" s="306"/>
      <c r="BQ3827" s="305">
        <v>0</v>
      </c>
      <c r="BR3827" s="305">
        <v>0</v>
      </c>
      <c r="BS3827" s="114"/>
      <c r="BT3827" s="77"/>
    </row>
    <row r="3828" spans="1:75" s="46" customFormat="1" ht="60.75" hidden="1" customHeight="1">
      <c r="A3828" s="77"/>
      <c r="B3828" s="20">
        <v>2014</v>
      </c>
      <c r="C3828" s="65">
        <v>8317</v>
      </c>
      <c r="D3828" s="20">
        <v>17</v>
      </c>
      <c r="E3828" s="20">
        <v>5000</v>
      </c>
      <c r="F3828" s="20">
        <v>5400</v>
      </c>
      <c r="G3828" s="20">
        <v>541</v>
      </c>
      <c r="H3828" s="20">
        <v>9</v>
      </c>
      <c r="I3828" s="145" t="s">
        <v>1679</v>
      </c>
      <c r="J3828" s="141">
        <v>0</v>
      </c>
      <c r="K3828" s="141">
        <v>0</v>
      </c>
      <c r="L3828" s="69">
        <f t="shared" si="13504"/>
        <v>0</v>
      </c>
      <c r="M3828" s="141">
        <v>0</v>
      </c>
      <c r="N3828" s="141">
        <v>0</v>
      </c>
      <c r="O3828" s="69">
        <f t="shared" si="13505"/>
        <v>0</v>
      </c>
      <c r="P3828" s="69">
        <f t="shared" si="13506"/>
        <v>0</v>
      </c>
      <c r="Q3828" s="71">
        <v>0</v>
      </c>
      <c r="R3828" s="71">
        <v>0</v>
      </c>
      <c r="S3828" s="71">
        <v>0</v>
      </c>
      <c r="T3828" s="71">
        <v>0</v>
      </c>
      <c r="U3828" s="71">
        <v>0</v>
      </c>
      <c r="V3828" s="71">
        <v>0</v>
      </c>
      <c r="W3828" s="67">
        <v>0</v>
      </c>
      <c r="X3828" s="67">
        <v>0</v>
      </c>
      <c r="Y3828" s="68">
        <v>0</v>
      </c>
      <c r="Z3828" s="67">
        <v>0</v>
      </c>
      <c r="AA3828" s="67">
        <v>0</v>
      </c>
      <c r="AB3828" s="68">
        <v>0</v>
      </c>
      <c r="AC3828" s="68">
        <f t="shared" si="13507"/>
        <v>0</v>
      </c>
      <c r="AD3828" s="67">
        <f t="shared" si="13508"/>
        <v>0</v>
      </c>
      <c r="AE3828" s="67">
        <f t="shared" si="13509"/>
        <v>0</v>
      </c>
      <c r="AF3828" s="68">
        <f t="shared" si="13510"/>
        <v>0</v>
      </c>
      <c r="AG3828" s="67" t="e">
        <f>M3828+#REF!-V3828</f>
        <v>#REF!</v>
      </c>
      <c r="AH3828" s="67" t="e">
        <f>N3828+S3828-#REF!</f>
        <v>#REF!</v>
      </c>
      <c r="AI3828" s="68" t="e">
        <f t="shared" si="13511"/>
        <v>#REF!</v>
      </c>
      <c r="AJ3828" s="68" t="e">
        <f t="shared" si="13512"/>
        <v>#REF!</v>
      </c>
      <c r="AK3828" s="71">
        <v>0</v>
      </c>
      <c r="AL3828" s="71">
        <v>0</v>
      </c>
      <c r="AM3828" s="68">
        <f t="shared" si="13513"/>
        <v>0</v>
      </c>
      <c r="AN3828" s="71">
        <v>0</v>
      </c>
      <c r="AO3828" s="71">
        <v>0</v>
      </c>
      <c r="AP3828" s="68">
        <f t="shared" si="13514"/>
        <v>0</v>
      </c>
      <c r="AQ3828" s="68">
        <f t="shared" si="13515"/>
        <v>0</v>
      </c>
      <c r="AR3828" s="71">
        <v>0</v>
      </c>
      <c r="AS3828" s="71">
        <v>0</v>
      </c>
      <c r="AT3828" s="68">
        <f t="shared" si="13516"/>
        <v>0</v>
      </c>
      <c r="AU3828" s="71">
        <v>0</v>
      </c>
      <c r="AV3828" s="71">
        <v>0</v>
      </c>
      <c r="AW3828" s="68">
        <f t="shared" si="13517"/>
        <v>0</v>
      </c>
      <c r="AX3828" s="68">
        <f t="shared" si="13518"/>
        <v>0</v>
      </c>
      <c r="AY3828" s="71">
        <v>0</v>
      </c>
      <c r="AZ3828" s="71">
        <v>0</v>
      </c>
      <c r="BA3828" s="68">
        <f t="shared" si="13519"/>
        <v>0</v>
      </c>
      <c r="BB3828" s="71">
        <v>0</v>
      </c>
      <c r="BC3828" s="71">
        <v>0</v>
      </c>
      <c r="BD3828" s="68">
        <f t="shared" si="13520"/>
        <v>0</v>
      </c>
      <c r="BE3828" s="68">
        <f t="shared" si="13521"/>
        <v>0</v>
      </c>
      <c r="BF3828" s="67">
        <f t="shared" si="13522"/>
        <v>0</v>
      </c>
      <c r="BG3828" s="67">
        <f t="shared" si="13522"/>
        <v>0</v>
      </c>
      <c r="BH3828" s="68">
        <f t="shared" si="13523"/>
        <v>0</v>
      </c>
      <c r="BI3828" s="67" t="e">
        <f t="shared" si="13524"/>
        <v>#REF!</v>
      </c>
      <c r="BJ3828" s="67" t="e">
        <f t="shared" si="13524"/>
        <v>#REF!</v>
      </c>
      <c r="BK3828" s="68" t="e">
        <f t="shared" si="13525"/>
        <v>#REF!</v>
      </c>
      <c r="BL3828" s="68" t="e">
        <f t="shared" si="13349"/>
        <v>#REF!</v>
      </c>
      <c r="BM3828" s="305">
        <v>0</v>
      </c>
      <c r="BN3828" s="305">
        <v>0</v>
      </c>
      <c r="BO3828" s="306"/>
      <c r="BP3828" s="306"/>
      <c r="BQ3828" s="305">
        <v>0</v>
      </c>
      <c r="BR3828" s="305">
        <v>0</v>
      </c>
      <c r="BS3828" s="114" t="s">
        <v>208</v>
      </c>
      <c r="BT3828" s="77"/>
    </row>
    <row r="3829" spans="1:75" s="46" customFormat="1" ht="36.75" hidden="1" customHeight="1">
      <c r="A3829" s="77"/>
      <c r="B3829" s="20">
        <v>2014</v>
      </c>
      <c r="C3829" s="65">
        <v>8317</v>
      </c>
      <c r="D3829" s="20">
        <v>17</v>
      </c>
      <c r="E3829" s="20">
        <v>5000</v>
      </c>
      <c r="F3829" s="20">
        <v>5400</v>
      </c>
      <c r="G3829" s="20">
        <v>541</v>
      </c>
      <c r="H3829" s="20">
        <v>10</v>
      </c>
      <c r="I3829" s="145" t="s">
        <v>1680</v>
      </c>
      <c r="J3829" s="141">
        <v>0</v>
      </c>
      <c r="K3829" s="141">
        <v>0</v>
      </c>
      <c r="L3829" s="69">
        <f t="shared" si="13504"/>
        <v>0</v>
      </c>
      <c r="M3829" s="141">
        <v>0</v>
      </c>
      <c r="N3829" s="141">
        <v>0</v>
      </c>
      <c r="O3829" s="69">
        <f t="shared" si="13505"/>
        <v>0</v>
      </c>
      <c r="P3829" s="69">
        <f t="shared" si="13506"/>
        <v>0</v>
      </c>
      <c r="Q3829" s="71">
        <v>0</v>
      </c>
      <c r="R3829" s="71">
        <v>0</v>
      </c>
      <c r="S3829" s="71">
        <v>0</v>
      </c>
      <c r="T3829" s="71">
        <v>0</v>
      </c>
      <c r="U3829" s="71">
        <v>0</v>
      </c>
      <c r="V3829" s="71">
        <v>0</v>
      </c>
      <c r="W3829" s="67">
        <v>0</v>
      </c>
      <c r="X3829" s="67">
        <v>0</v>
      </c>
      <c r="Y3829" s="68">
        <v>0</v>
      </c>
      <c r="Z3829" s="67">
        <v>0</v>
      </c>
      <c r="AA3829" s="67">
        <v>0</v>
      </c>
      <c r="AB3829" s="68">
        <v>0</v>
      </c>
      <c r="AC3829" s="68">
        <f t="shared" si="13507"/>
        <v>0</v>
      </c>
      <c r="AD3829" s="67">
        <f t="shared" si="13508"/>
        <v>0</v>
      </c>
      <c r="AE3829" s="67">
        <f t="shared" si="13509"/>
        <v>0</v>
      </c>
      <c r="AF3829" s="68">
        <f t="shared" si="13510"/>
        <v>0</v>
      </c>
      <c r="AG3829" s="67" t="e">
        <f>M3829+#REF!-V3829</f>
        <v>#REF!</v>
      </c>
      <c r="AH3829" s="67" t="e">
        <f>N3829+S3829-#REF!</f>
        <v>#REF!</v>
      </c>
      <c r="AI3829" s="68" t="e">
        <f t="shared" si="13511"/>
        <v>#REF!</v>
      </c>
      <c r="AJ3829" s="68" t="e">
        <f t="shared" si="13512"/>
        <v>#REF!</v>
      </c>
      <c r="AK3829" s="71">
        <v>0</v>
      </c>
      <c r="AL3829" s="71">
        <v>0</v>
      </c>
      <c r="AM3829" s="68">
        <f t="shared" si="13513"/>
        <v>0</v>
      </c>
      <c r="AN3829" s="71">
        <v>0</v>
      </c>
      <c r="AO3829" s="71">
        <v>0</v>
      </c>
      <c r="AP3829" s="68">
        <f t="shared" si="13514"/>
        <v>0</v>
      </c>
      <c r="AQ3829" s="68">
        <f t="shared" si="13515"/>
        <v>0</v>
      </c>
      <c r="AR3829" s="71">
        <v>0</v>
      </c>
      <c r="AS3829" s="71">
        <v>0</v>
      </c>
      <c r="AT3829" s="68">
        <f t="shared" si="13516"/>
        <v>0</v>
      </c>
      <c r="AU3829" s="71">
        <v>0</v>
      </c>
      <c r="AV3829" s="71">
        <v>0</v>
      </c>
      <c r="AW3829" s="68">
        <f t="shared" si="13517"/>
        <v>0</v>
      </c>
      <c r="AX3829" s="68">
        <f t="shared" si="13518"/>
        <v>0</v>
      </c>
      <c r="AY3829" s="71">
        <v>0</v>
      </c>
      <c r="AZ3829" s="71">
        <v>0</v>
      </c>
      <c r="BA3829" s="68">
        <f t="shared" si="13519"/>
        <v>0</v>
      </c>
      <c r="BB3829" s="71">
        <v>0</v>
      </c>
      <c r="BC3829" s="71">
        <v>0</v>
      </c>
      <c r="BD3829" s="68">
        <f t="shared" si="13520"/>
        <v>0</v>
      </c>
      <c r="BE3829" s="68">
        <f t="shared" si="13521"/>
        <v>0</v>
      </c>
      <c r="BF3829" s="67">
        <f t="shared" si="13522"/>
        <v>0</v>
      </c>
      <c r="BG3829" s="67">
        <f t="shared" si="13522"/>
        <v>0</v>
      </c>
      <c r="BH3829" s="68">
        <f t="shared" si="13523"/>
        <v>0</v>
      </c>
      <c r="BI3829" s="67" t="e">
        <f t="shared" si="13524"/>
        <v>#REF!</v>
      </c>
      <c r="BJ3829" s="67" t="e">
        <f t="shared" si="13524"/>
        <v>#REF!</v>
      </c>
      <c r="BK3829" s="68" t="e">
        <f t="shared" si="13525"/>
        <v>#REF!</v>
      </c>
      <c r="BL3829" s="68" t="e">
        <f t="shared" ref="BL3829:BL3892" si="13526">+BH3829+BK3829</f>
        <v>#REF!</v>
      </c>
      <c r="BM3829" s="305">
        <v>0</v>
      </c>
      <c r="BN3829" s="305">
        <v>0</v>
      </c>
      <c r="BO3829" s="306"/>
      <c r="BP3829" s="306"/>
      <c r="BQ3829" s="305">
        <v>0</v>
      </c>
      <c r="BR3829" s="305">
        <v>0</v>
      </c>
      <c r="BS3829" s="114"/>
      <c r="BT3829" s="262"/>
      <c r="BU3829" s="77"/>
      <c r="BV3829" s="77"/>
      <c r="BW3829" s="77"/>
    </row>
    <row r="3830" spans="1:75" s="46" customFormat="1" ht="36.75" hidden="1" customHeight="1">
      <c r="A3830" s="77"/>
      <c r="B3830" s="59">
        <v>2014</v>
      </c>
      <c r="C3830" s="60">
        <v>8317</v>
      </c>
      <c r="D3830" s="59">
        <v>17</v>
      </c>
      <c r="E3830" s="59">
        <v>5000</v>
      </c>
      <c r="F3830" s="59">
        <v>5400</v>
      </c>
      <c r="G3830" s="59">
        <v>542</v>
      </c>
      <c r="H3830" s="59"/>
      <c r="I3830" s="61" t="s">
        <v>1681</v>
      </c>
      <c r="J3830" s="62">
        <f>+J3831</f>
        <v>0</v>
      </c>
      <c r="K3830" s="62">
        <f t="shared" ref="K3830:P3830" si="13527">+K3831</f>
        <v>0</v>
      </c>
      <c r="L3830" s="62">
        <f t="shared" si="13527"/>
        <v>0</v>
      </c>
      <c r="M3830" s="62">
        <f t="shared" si="13527"/>
        <v>0</v>
      </c>
      <c r="N3830" s="62">
        <f t="shared" si="13527"/>
        <v>0</v>
      </c>
      <c r="O3830" s="62">
        <f t="shared" si="13527"/>
        <v>0</v>
      </c>
      <c r="P3830" s="62">
        <f t="shared" si="13527"/>
        <v>0</v>
      </c>
      <c r="Q3830" s="62">
        <f>+Q3831</f>
        <v>0</v>
      </c>
      <c r="R3830" s="62">
        <f t="shared" ref="R3830:V3830" si="13528">+R3831</f>
        <v>0</v>
      </c>
      <c r="S3830" s="62">
        <f t="shared" si="13528"/>
        <v>0</v>
      </c>
      <c r="T3830" s="62">
        <f>+T3831</f>
        <v>0</v>
      </c>
      <c r="U3830" s="62">
        <f t="shared" si="13528"/>
        <v>0</v>
      </c>
      <c r="V3830" s="62">
        <f t="shared" si="13528"/>
        <v>0</v>
      </c>
      <c r="W3830" s="62">
        <v>0</v>
      </c>
      <c r="X3830" s="62">
        <v>0</v>
      </c>
      <c r="Y3830" s="62">
        <v>0</v>
      </c>
      <c r="Z3830" s="62">
        <v>0</v>
      </c>
      <c r="AA3830" s="62">
        <v>0</v>
      </c>
      <c r="AB3830" s="62">
        <v>0</v>
      </c>
      <c r="AC3830" s="62">
        <f t="shared" ref="AC3830" si="13529">+AC3831</f>
        <v>0</v>
      </c>
      <c r="AD3830" s="62">
        <f>+AD3831</f>
        <v>0</v>
      </c>
      <c r="AE3830" s="62">
        <f t="shared" ref="AE3830:AJ3830" si="13530">+AE3831</f>
        <v>0</v>
      </c>
      <c r="AF3830" s="62">
        <f t="shared" si="13530"/>
        <v>0</v>
      </c>
      <c r="AG3830" s="62" t="e">
        <f t="shared" si="13530"/>
        <v>#REF!</v>
      </c>
      <c r="AH3830" s="62" t="e">
        <f t="shared" si="13530"/>
        <v>#REF!</v>
      </c>
      <c r="AI3830" s="62" t="e">
        <f t="shared" si="13530"/>
        <v>#REF!</v>
      </c>
      <c r="AJ3830" s="62" t="e">
        <f t="shared" si="13530"/>
        <v>#REF!</v>
      </c>
      <c r="AK3830" s="62">
        <f>+AK3831</f>
        <v>0</v>
      </c>
      <c r="AL3830" s="62">
        <f t="shared" ref="AL3830:BK3830" si="13531">+AL3831</f>
        <v>0</v>
      </c>
      <c r="AM3830" s="62">
        <f t="shared" si="13531"/>
        <v>0</v>
      </c>
      <c r="AN3830" s="62">
        <f t="shared" si="13531"/>
        <v>0</v>
      </c>
      <c r="AO3830" s="62">
        <f t="shared" si="13531"/>
        <v>0</v>
      </c>
      <c r="AP3830" s="62">
        <f t="shared" si="13531"/>
        <v>0</v>
      </c>
      <c r="AQ3830" s="62">
        <f t="shared" si="13531"/>
        <v>0</v>
      </c>
      <c r="AR3830" s="62">
        <f>+AR3831</f>
        <v>0</v>
      </c>
      <c r="AS3830" s="62">
        <f t="shared" si="13531"/>
        <v>0</v>
      </c>
      <c r="AT3830" s="62">
        <f t="shared" si="13531"/>
        <v>0</v>
      </c>
      <c r="AU3830" s="62">
        <f t="shared" si="13531"/>
        <v>0</v>
      </c>
      <c r="AV3830" s="62">
        <f t="shared" si="13531"/>
        <v>0</v>
      </c>
      <c r="AW3830" s="62">
        <f t="shared" si="13531"/>
        <v>0</v>
      </c>
      <c r="AX3830" s="62">
        <f t="shared" si="13531"/>
        <v>0</v>
      </c>
      <c r="AY3830" s="62">
        <f>+AY3831</f>
        <v>0</v>
      </c>
      <c r="AZ3830" s="62">
        <f t="shared" si="13531"/>
        <v>0</v>
      </c>
      <c r="BA3830" s="62">
        <f t="shared" si="13531"/>
        <v>0</v>
      </c>
      <c r="BB3830" s="62">
        <f t="shared" si="13531"/>
        <v>0</v>
      </c>
      <c r="BC3830" s="62">
        <f t="shared" si="13531"/>
        <v>0</v>
      </c>
      <c r="BD3830" s="62">
        <f t="shared" si="13531"/>
        <v>0</v>
      </c>
      <c r="BE3830" s="62">
        <f t="shared" si="13531"/>
        <v>0</v>
      </c>
      <c r="BF3830" s="62">
        <f>+BF3831</f>
        <v>0</v>
      </c>
      <c r="BG3830" s="62">
        <f t="shared" si="13531"/>
        <v>0</v>
      </c>
      <c r="BH3830" s="62">
        <f t="shared" si="13531"/>
        <v>0</v>
      </c>
      <c r="BI3830" s="62" t="e">
        <f t="shared" si="13531"/>
        <v>#REF!</v>
      </c>
      <c r="BJ3830" s="62" t="e">
        <f t="shared" si="13531"/>
        <v>#REF!</v>
      </c>
      <c r="BK3830" s="62" t="e">
        <f t="shared" si="13531"/>
        <v>#REF!</v>
      </c>
      <c r="BL3830" s="62" t="e">
        <f t="shared" si="13526"/>
        <v>#REF!</v>
      </c>
      <c r="BM3830" s="304"/>
      <c r="BN3830" s="304"/>
      <c r="BO3830" s="304"/>
      <c r="BP3830" s="304"/>
      <c r="BQ3830" s="304"/>
      <c r="BR3830" s="304"/>
      <c r="BS3830" s="64"/>
      <c r="BT3830" s="77"/>
    </row>
    <row r="3831" spans="1:75" s="46" customFormat="1" ht="36.75" hidden="1" customHeight="1">
      <c r="A3831" s="77"/>
      <c r="B3831" s="20">
        <v>2014</v>
      </c>
      <c r="C3831" s="65">
        <v>8317</v>
      </c>
      <c r="D3831" s="20">
        <v>17</v>
      </c>
      <c r="E3831" s="20">
        <v>5000</v>
      </c>
      <c r="F3831" s="20">
        <v>5400</v>
      </c>
      <c r="G3831" s="20">
        <v>542</v>
      </c>
      <c r="H3831" s="20">
        <v>1</v>
      </c>
      <c r="I3831" s="95" t="s">
        <v>1682</v>
      </c>
      <c r="J3831" s="141">
        <v>0</v>
      </c>
      <c r="K3831" s="141">
        <v>0</v>
      </c>
      <c r="L3831" s="69">
        <f>J3831+K3831</f>
        <v>0</v>
      </c>
      <c r="M3831" s="141">
        <v>0</v>
      </c>
      <c r="N3831" s="141">
        <v>0</v>
      </c>
      <c r="O3831" s="69">
        <f>+M3831+N3831</f>
        <v>0</v>
      </c>
      <c r="P3831" s="69">
        <f>+L3831+O3831</f>
        <v>0</v>
      </c>
      <c r="Q3831" s="71">
        <v>0</v>
      </c>
      <c r="R3831" s="71">
        <v>0</v>
      </c>
      <c r="S3831" s="71">
        <v>0</v>
      </c>
      <c r="T3831" s="71">
        <v>0</v>
      </c>
      <c r="U3831" s="71">
        <v>0</v>
      </c>
      <c r="V3831" s="71">
        <v>0</v>
      </c>
      <c r="W3831" s="67">
        <v>0</v>
      </c>
      <c r="X3831" s="67">
        <v>0</v>
      </c>
      <c r="Y3831" s="68">
        <v>0</v>
      </c>
      <c r="Z3831" s="67">
        <v>0</v>
      </c>
      <c r="AA3831" s="67">
        <v>0</v>
      </c>
      <c r="AB3831" s="68">
        <v>0</v>
      </c>
      <c r="AC3831" s="68">
        <f t="shared" ref="AC3831" si="13532">+Y3831+AB3831</f>
        <v>0</v>
      </c>
      <c r="AD3831" s="67">
        <f>J3831+Q3831-T3831</f>
        <v>0</v>
      </c>
      <c r="AE3831" s="67">
        <f>K3831+R3831-U3831</f>
        <v>0</v>
      </c>
      <c r="AF3831" s="68">
        <f t="shared" ref="AF3831" si="13533">AD3831+AE3831</f>
        <v>0</v>
      </c>
      <c r="AG3831" s="67" t="e">
        <f>M3831+#REF!-V3831</f>
        <v>#REF!</v>
      </c>
      <c r="AH3831" s="67" t="e">
        <f>N3831+S3831-#REF!</f>
        <v>#REF!</v>
      </c>
      <c r="AI3831" s="68" t="e">
        <f t="shared" ref="AI3831" si="13534">+AG3831+AH3831</f>
        <v>#REF!</v>
      </c>
      <c r="AJ3831" s="68" t="e">
        <f t="shared" ref="AJ3831" si="13535">+AF3831+AI3831</f>
        <v>#REF!</v>
      </c>
      <c r="AK3831" s="71">
        <v>0</v>
      </c>
      <c r="AL3831" s="71">
        <v>0</v>
      </c>
      <c r="AM3831" s="68">
        <f>AK3831+AL3831</f>
        <v>0</v>
      </c>
      <c r="AN3831" s="71">
        <v>0</v>
      </c>
      <c r="AO3831" s="71">
        <v>0</v>
      </c>
      <c r="AP3831" s="68">
        <f>+AN3831+AO3831</f>
        <v>0</v>
      </c>
      <c r="AQ3831" s="68">
        <f>+AM3831+AP3831</f>
        <v>0</v>
      </c>
      <c r="AR3831" s="71">
        <v>0</v>
      </c>
      <c r="AS3831" s="71">
        <v>0</v>
      </c>
      <c r="AT3831" s="68">
        <f>AR3831+AS3831</f>
        <v>0</v>
      </c>
      <c r="AU3831" s="71">
        <v>0</v>
      </c>
      <c r="AV3831" s="71">
        <v>0</v>
      </c>
      <c r="AW3831" s="68">
        <f>+AU3831+AV3831</f>
        <v>0</v>
      </c>
      <c r="AX3831" s="68">
        <f>+AT3831+AW3831</f>
        <v>0</v>
      </c>
      <c r="AY3831" s="71">
        <v>0</v>
      </c>
      <c r="AZ3831" s="71">
        <v>0</v>
      </c>
      <c r="BA3831" s="68">
        <f>AY3831+AZ3831</f>
        <v>0</v>
      </c>
      <c r="BB3831" s="71">
        <v>0</v>
      </c>
      <c r="BC3831" s="71">
        <v>0</v>
      </c>
      <c r="BD3831" s="68">
        <f>+BB3831+BC3831</f>
        <v>0</v>
      </c>
      <c r="BE3831" s="68">
        <f>+BA3831+BD3831</f>
        <v>0</v>
      </c>
      <c r="BF3831" s="67">
        <f t="shared" ref="BF3831:BG3831" si="13536">AD3831-AK3831-AR3831-AY3831</f>
        <v>0</v>
      </c>
      <c r="BG3831" s="67">
        <f t="shared" si="13536"/>
        <v>0</v>
      </c>
      <c r="BH3831" s="68">
        <f t="shared" ref="BH3831" si="13537">BF3831+BG3831</f>
        <v>0</v>
      </c>
      <c r="BI3831" s="67" t="e">
        <f t="shared" ref="BI3831:BJ3831" si="13538">AG3831-AN3831-AU3831-BB3831</f>
        <v>#REF!</v>
      </c>
      <c r="BJ3831" s="67" t="e">
        <f t="shared" si="13538"/>
        <v>#REF!</v>
      </c>
      <c r="BK3831" s="68" t="e">
        <f t="shared" ref="BK3831" si="13539">+BI3831+BJ3831</f>
        <v>#REF!</v>
      </c>
      <c r="BL3831" s="68" t="e">
        <f t="shared" si="13526"/>
        <v>#REF!</v>
      </c>
      <c r="BM3831" s="305">
        <v>0</v>
      </c>
      <c r="BN3831" s="305">
        <v>0</v>
      </c>
      <c r="BO3831" s="306"/>
      <c r="BP3831" s="306"/>
      <c r="BQ3831" s="305">
        <v>0</v>
      </c>
      <c r="BR3831" s="305">
        <v>0</v>
      </c>
      <c r="BS3831" s="132"/>
      <c r="BT3831" s="77"/>
    </row>
    <row r="3832" spans="1:75" s="78" customFormat="1" ht="36.75" hidden="1" customHeight="1">
      <c r="A3832" s="77"/>
      <c r="B3832" s="53">
        <v>2014</v>
      </c>
      <c r="C3832" s="54">
        <v>8317</v>
      </c>
      <c r="D3832" s="53">
        <v>17</v>
      </c>
      <c r="E3832" s="53">
        <v>5000</v>
      </c>
      <c r="F3832" s="53">
        <v>5500</v>
      </c>
      <c r="G3832" s="53"/>
      <c r="H3832" s="53"/>
      <c r="I3832" s="55" t="s">
        <v>658</v>
      </c>
      <c r="J3832" s="56">
        <f>J3833</f>
        <v>0</v>
      </c>
      <c r="K3832" s="56">
        <f t="shared" ref="K3832:P3832" si="13540">K3833</f>
        <v>0</v>
      </c>
      <c r="L3832" s="56">
        <f t="shared" si="13540"/>
        <v>0</v>
      </c>
      <c r="M3832" s="56">
        <f t="shared" si="13540"/>
        <v>0</v>
      </c>
      <c r="N3832" s="56">
        <f t="shared" si="13540"/>
        <v>0</v>
      </c>
      <c r="O3832" s="56">
        <f t="shared" si="13540"/>
        <v>0</v>
      </c>
      <c r="P3832" s="56">
        <f t="shared" si="13540"/>
        <v>0</v>
      </c>
      <c r="Q3832" s="56">
        <f>Q3833</f>
        <v>0</v>
      </c>
      <c r="R3832" s="56">
        <f t="shared" ref="R3832:V3832" si="13541">R3833</f>
        <v>0</v>
      </c>
      <c r="S3832" s="56">
        <f t="shared" si="13541"/>
        <v>0</v>
      </c>
      <c r="T3832" s="56">
        <f>T3833</f>
        <v>0</v>
      </c>
      <c r="U3832" s="56">
        <f t="shared" si="13541"/>
        <v>0</v>
      </c>
      <c r="V3832" s="56">
        <f t="shared" si="13541"/>
        <v>0</v>
      </c>
      <c r="W3832" s="56">
        <v>0</v>
      </c>
      <c r="X3832" s="56">
        <v>0</v>
      </c>
      <c r="Y3832" s="56">
        <v>0</v>
      </c>
      <c r="Z3832" s="56">
        <v>0</v>
      </c>
      <c r="AA3832" s="56">
        <v>0</v>
      </c>
      <c r="AB3832" s="56">
        <v>0</v>
      </c>
      <c r="AC3832" s="56">
        <f t="shared" ref="AC3832" si="13542">AC3833</f>
        <v>0</v>
      </c>
      <c r="AD3832" s="56">
        <f>AD3833</f>
        <v>0</v>
      </c>
      <c r="AE3832" s="56">
        <f t="shared" ref="AE3832:AJ3832" si="13543">AE3833</f>
        <v>0</v>
      </c>
      <c r="AF3832" s="56">
        <f t="shared" si="13543"/>
        <v>0</v>
      </c>
      <c r="AG3832" s="56" t="e">
        <f t="shared" si="13543"/>
        <v>#REF!</v>
      </c>
      <c r="AH3832" s="56" t="e">
        <f t="shared" si="13543"/>
        <v>#REF!</v>
      </c>
      <c r="AI3832" s="56" t="e">
        <f t="shared" si="13543"/>
        <v>#REF!</v>
      </c>
      <c r="AJ3832" s="56" t="e">
        <f t="shared" si="13543"/>
        <v>#REF!</v>
      </c>
      <c r="AK3832" s="56">
        <f>AK3833</f>
        <v>0</v>
      </c>
      <c r="AL3832" s="56">
        <f t="shared" ref="AL3832:BK3832" si="13544">AL3833</f>
        <v>0</v>
      </c>
      <c r="AM3832" s="56">
        <f t="shared" si="13544"/>
        <v>0</v>
      </c>
      <c r="AN3832" s="56">
        <f t="shared" si="13544"/>
        <v>0</v>
      </c>
      <c r="AO3832" s="56">
        <f t="shared" si="13544"/>
        <v>0</v>
      </c>
      <c r="AP3832" s="56">
        <f t="shared" si="13544"/>
        <v>0</v>
      </c>
      <c r="AQ3832" s="56">
        <f t="shared" si="13544"/>
        <v>0</v>
      </c>
      <c r="AR3832" s="56">
        <f>AR3833</f>
        <v>0</v>
      </c>
      <c r="AS3832" s="56">
        <f t="shared" si="13544"/>
        <v>0</v>
      </c>
      <c r="AT3832" s="56">
        <f t="shared" si="13544"/>
        <v>0</v>
      </c>
      <c r="AU3832" s="56">
        <f t="shared" si="13544"/>
        <v>0</v>
      </c>
      <c r="AV3832" s="56">
        <f t="shared" si="13544"/>
        <v>0</v>
      </c>
      <c r="AW3832" s="56">
        <f t="shared" si="13544"/>
        <v>0</v>
      </c>
      <c r="AX3832" s="56">
        <f t="shared" si="13544"/>
        <v>0</v>
      </c>
      <c r="AY3832" s="56">
        <f>AY3833</f>
        <v>0</v>
      </c>
      <c r="AZ3832" s="56">
        <f t="shared" si="13544"/>
        <v>0</v>
      </c>
      <c r="BA3832" s="56">
        <f t="shared" si="13544"/>
        <v>0</v>
      </c>
      <c r="BB3832" s="56">
        <f t="shared" si="13544"/>
        <v>0</v>
      </c>
      <c r="BC3832" s="56">
        <f t="shared" si="13544"/>
        <v>0</v>
      </c>
      <c r="BD3832" s="56">
        <f t="shared" si="13544"/>
        <v>0</v>
      </c>
      <c r="BE3832" s="56">
        <f t="shared" si="13544"/>
        <v>0</v>
      </c>
      <c r="BF3832" s="56">
        <f>BF3833</f>
        <v>0</v>
      </c>
      <c r="BG3832" s="56">
        <f t="shared" si="13544"/>
        <v>0</v>
      </c>
      <c r="BH3832" s="56">
        <f t="shared" si="13544"/>
        <v>0</v>
      </c>
      <c r="BI3832" s="56" t="e">
        <f t="shared" si="13544"/>
        <v>#REF!</v>
      </c>
      <c r="BJ3832" s="56" t="e">
        <f t="shared" si="13544"/>
        <v>#REF!</v>
      </c>
      <c r="BK3832" s="56" t="e">
        <f t="shared" si="13544"/>
        <v>#REF!</v>
      </c>
      <c r="BL3832" s="56" t="e">
        <f t="shared" si="13526"/>
        <v>#REF!</v>
      </c>
      <c r="BM3832" s="303"/>
      <c r="BN3832" s="303"/>
      <c r="BO3832" s="303"/>
      <c r="BP3832" s="303"/>
      <c r="BQ3832" s="303"/>
      <c r="BR3832" s="303"/>
      <c r="BS3832" s="58"/>
      <c r="BT3832" s="77"/>
    </row>
    <row r="3833" spans="1:75" s="79" customFormat="1" ht="36.75" hidden="1" customHeight="1">
      <c r="A3833" s="77"/>
      <c r="B3833" s="59">
        <v>2014</v>
      </c>
      <c r="C3833" s="60">
        <v>8317</v>
      </c>
      <c r="D3833" s="59">
        <v>17</v>
      </c>
      <c r="E3833" s="59">
        <v>5000</v>
      </c>
      <c r="F3833" s="59">
        <v>5500</v>
      </c>
      <c r="G3833" s="59">
        <v>551</v>
      </c>
      <c r="H3833" s="59"/>
      <c r="I3833" s="61" t="s">
        <v>659</v>
      </c>
      <c r="J3833" s="62">
        <f>SUM(J3834:J3852)</f>
        <v>0</v>
      </c>
      <c r="K3833" s="62">
        <f t="shared" ref="K3833:P3833" si="13545">SUM(K3834:K3852)</f>
        <v>0</v>
      </c>
      <c r="L3833" s="62">
        <f t="shared" si="13545"/>
        <v>0</v>
      </c>
      <c r="M3833" s="62">
        <f t="shared" si="13545"/>
        <v>0</v>
      </c>
      <c r="N3833" s="62">
        <f t="shared" si="13545"/>
        <v>0</v>
      </c>
      <c r="O3833" s="62">
        <f t="shared" si="13545"/>
        <v>0</v>
      </c>
      <c r="P3833" s="62">
        <f t="shared" si="13545"/>
        <v>0</v>
      </c>
      <c r="Q3833" s="62">
        <f t="shared" ref="Q3833:S3833" si="13546">SUM(Q3834:Q3852)</f>
        <v>0</v>
      </c>
      <c r="R3833" s="62">
        <f t="shared" si="13546"/>
        <v>0</v>
      </c>
      <c r="S3833" s="62">
        <f t="shared" si="13546"/>
        <v>0</v>
      </c>
      <c r="T3833" s="62">
        <f t="shared" ref="T3833:AC3833" si="13547">SUM(T3834:T3852)</f>
        <v>0</v>
      </c>
      <c r="U3833" s="62">
        <f t="shared" si="13547"/>
        <v>0</v>
      </c>
      <c r="V3833" s="62">
        <f t="shared" si="13547"/>
        <v>0</v>
      </c>
      <c r="W3833" s="62">
        <v>0</v>
      </c>
      <c r="X3833" s="62">
        <v>0</v>
      </c>
      <c r="Y3833" s="62">
        <v>0</v>
      </c>
      <c r="Z3833" s="62">
        <v>0</v>
      </c>
      <c r="AA3833" s="62">
        <v>0</v>
      </c>
      <c r="AB3833" s="62">
        <v>0</v>
      </c>
      <c r="AC3833" s="62">
        <f t="shared" si="13547"/>
        <v>0</v>
      </c>
      <c r="AD3833" s="62">
        <f t="shared" ref="AD3833:BK3833" si="13548">SUM(AD3834:AD3852)</f>
        <v>0</v>
      </c>
      <c r="AE3833" s="62">
        <f t="shared" si="13548"/>
        <v>0</v>
      </c>
      <c r="AF3833" s="62">
        <f t="shared" si="13548"/>
        <v>0</v>
      </c>
      <c r="AG3833" s="62" t="e">
        <f t="shared" si="13548"/>
        <v>#REF!</v>
      </c>
      <c r="AH3833" s="62" t="e">
        <f t="shared" si="13548"/>
        <v>#REF!</v>
      </c>
      <c r="AI3833" s="62" t="e">
        <f t="shared" si="13548"/>
        <v>#REF!</v>
      </c>
      <c r="AJ3833" s="62" t="e">
        <f t="shared" si="13548"/>
        <v>#REF!</v>
      </c>
      <c r="AK3833" s="62">
        <f t="shared" si="13548"/>
        <v>0</v>
      </c>
      <c r="AL3833" s="62">
        <f t="shared" si="13548"/>
        <v>0</v>
      </c>
      <c r="AM3833" s="62">
        <f t="shared" si="13548"/>
        <v>0</v>
      </c>
      <c r="AN3833" s="62">
        <f t="shared" si="13548"/>
        <v>0</v>
      </c>
      <c r="AO3833" s="62">
        <f t="shared" si="13548"/>
        <v>0</v>
      </c>
      <c r="AP3833" s="62">
        <f t="shared" si="13548"/>
        <v>0</v>
      </c>
      <c r="AQ3833" s="62">
        <f t="shared" si="13548"/>
        <v>0</v>
      </c>
      <c r="AR3833" s="62">
        <f t="shared" si="13548"/>
        <v>0</v>
      </c>
      <c r="AS3833" s="62">
        <f t="shared" si="13548"/>
        <v>0</v>
      </c>
      <c r="AT3833" s="62">
        <f t="shared" si="13548"/>
        <v>0</v>
      </c>
      <c r="AU3833" s="62">
        <f t="shared" si="13548"/>
        <v>0</v>
      </c>
      <c r="AV3833" s="62">
        <f t="shared" si="13548"/>
        <v>0</v>
      </c>
      <c r="AW3833" s="62">
        <f t="shared" si="13548"/>
        <v>0</v>
      </c>
      <c r="AX3833" s="62">
        <f t="shared" si="13548"/>
        <v>0</v>
      </c>
      <c r="AY3833" s="62">
        <f t="shared" si="13548"/>
        <v>0</v>
      </c>
      <c r="AZ3833" s="62">
        <f t="shared" si="13548"/>
        <v>0</v>
      </c>
      <c r="BA3833" s="62">
        <f t="shared" si="13548"/>
        <v>0</v>
      </c>
      <c r="BB3833" s="62">
        <f t="shared" si="13548"/>
        <v>0</v>
      </c>
      <c r="BC3833" s="62">
        <f t="shared" si="13548"/>
        <v>0</v>
      </c>
      <c r="BD3833" s="62">
        <f t="shared" si="13548"/>
        <v>0</v>
      </c>
      <c r="BE3833" s="62">
        <f t="shared" si="13548"/>
        <v>0</v>
      </c>
      <c r="BF3833" s="62">
        <f t="shared" si="13548"/>
        <v>0</v>
      </c>
      <c r="BG3833" s="62">
        <f t="shared" si="13548"/>
        <v>0</v>
      </c>
      <c r="BH3833" s="62">
        <f t="shared" si="13548"/>
        <v>0</v>
      </c>
      <c r="BI3833" s="62" t="e">
        <f t="shared" si="13548"/>
        <v>#REF!</v>
      </c>
      <c r="BJ3833" s="62" t="e">
        <f t="shared" si="13548"/>
        <v>#REF!</v>
      </c>
      <c r="BK3833" s="62" t="e">
        <f t="shared" si="13548"/>
        <v>#REF!</v>
      </c>
      <c r="BL3833" s="62" t="e">
        <f t="shared" si="13526"/>
        <v>#REF!</v>
      </c>
      <c r="BM3833" s="304"/>
      <c r="BN3833" s="304"/>
      <c r="BO3833" s="304"/>
      <c r="BP3833" s="304"/>
      <c r="BQ3833" s="304"/>
      <c r="BR3833" s="304"/>
      <c r="BS3833" s="64"/>
      <c r="BT3833" s="77"/>
    </row>
    <row r="3834" spans="1:75" s="77" customFormat="1" ht="36.75" hidden="1" customHeight="1">
      <c r="B3834" s="20">
        <v>2014</v>
      </c>
      <c r="C3834" s="65">
        <v>8317</v>
      </c>
      <c r="D3834" s="20">
        <v>17</v>
      </c>
      <c r="E3834" s="20">
        <v>5000</v>
      </c>
      <c r="F3834" s="20">
        <v>5500</v>
      </c>
      <c r="G3834" s="20">
        <v>551</v>
      </c>
      <c r="H3834" s="104">
        <v>1</v>
      </c>
      <c r="I3834" s="145" t="s">
        <v>660</v>
      </c>
      <c r="J3834" s="141">
        <v>0</v>
      </c>
      <c r="K3834" s="141">
        <v>0</v>
      </c>
      <c r="L3834" s="69">
        <f t="shared" ref="L3834:L3852" si="13549">J3834+K3834</f>
        <v>0</v>
      </c>
      <c r="M3834" s="141">
        <v>0</v>
      </c>
      <c r="N3834" s="141">
        <v>0</v>
      </c>
      <c r="O3834" s="69">
        <f t="shared" ref="O3834:O3852" si="13550">+M3834+N3834</f>
        <v>0</v>
      </c>
      <c r="P3834" s="69">
        <f t="shared" ref="P3834:P3852" si="13551">+L3834+O3834</f>
        <v>0</v>
      </c>
      <c r="Q3834" s="71">
        <v>0</v>
      </c>
      <c r="R3834" s="71">
        <v>0</v>
      </c>
      <c r="S3834" s="71">
        <v>0</v>
      </c>
      <c r="T3834" s="71">
        <v>0</v>
      </c>
      <c r="U3834" s="71">
        <v>0</v>
      </c>
      <c r="V3834" s="71">
        <v>0</v>
      </c>
      <c r="W3834" s="67">
        <v>0</v>
      </c>
      <c r="X3834" s="67">
        <v>0</v>
      </c>
      <c r="Y3834" s="68">
        <v>0</v>
      </c>
      <c r="Z3834" s="67">
        <v>0</v>
      </c>
      <c r="AA3834" s="67">
        <v>0</v>
      </c>
      <c r="AB3834" s="68">
        <v>0</v>
      </c>
      <c r="AC3834" s="68">
        <f t="shared" ref="AC3834:AC3852" si="13552">+Y3834+AB3834</f>
        <v>0</v>
      </c>
      <c r="AD3834" s="67">
        <f t="shared" ref="AD3834:AD3852" si="13553">J3834+Q3834-T3834</f>
        <v>0</v>
      </c>
      <c r="AE3834" s="67">
        <f t="shared" ref="AE3834:AE3852" si="13554">K3834+R3834-U3834</f>
        <v>0</v>
      </c>
      <c r="AF3834" s="68">
        <f t="shared" ref="AF3834:AF3852" si="13555">AD3834+AE3834</f>
        <v>0</v>
      </c>
      <c r="AG3834" s="67" t="e">
        <f>M3834+#REF!-V3834</f>
        <v>#REF!</v>
      </c>
      <c r="AH3834" s="67" t="e">
        <f>N3834+S3834-#REF!</f>
        <v>#REF!</v>
      </c>
      <c r="AI3834" s="68" t="e">
        <f t="shared" ref="AI3834:AI3852" si="13556">+AG3834+AH3834</f>
        <v>#REF!</v>
      </c>
      <c r="AJ3834" s="68" t="e">
        <f t="shared" ref="AJ3834:AJ3852" si="13557">+AF3834+AI3834</f>
        <v>#REF!</v>
      </c>
      <c r="AK3834" s="71">
        <v>0</v>
      </c>
      <c r="AL3834" s="71">
        <v>0</v>
      </c>
      <c r="AM3834" s="68">
        <f t="shared" ref="AM3834:AM3852" si="13558">AK3834+AL3834</f>
        <v>0</v>
      </c>
      <c r="AN3834" s="71">
        <v>0</v>
      </c>
      <c r="AO3834" s="71">
        <v>0</v>
      </c>
      <c r="AP3834" s="68">
        <f t="shared" ref="AP3834:AP3852" si="13559">+AN3834+AO3834</f>
        <v>0</v>
      </c>
      <c r="AQ3834" s="68">
        <f t="shared" ref="AQ3834:AQ3852" si="13560">+AM3834+AP3834</f>
        <v>0</v>
      </c>
      <c r="AR3834" s="71">
        <v>0</v>
      </c>
      <c r="AS3834" s="71">
        <v>0</v>
      </c>
      <c r="AT3834" s="68">
        <f t="shared" ref="AT3834:AT3852" si="13561">AR3834+AS3834</f>
        <v>0</v>
      </c>
      <c r="AU3834" s="71">
        <v>0</v>
      </c>
      <c r="AV3834" s="71">
        <v>0</v>
      </c>
      <c r="AW3834" s="68">
        <f t="shared" ref="AW3834:AW3852" si="13562">+AU3834+AV3834</f>
        <v>0</v>
      </c>
      <c r="AX3834" s="68">
        <f t="shared" ref="AX3834:AX3852" si="13563">+AT3834+AW3834</f>
        <v>0</v>
      </c>
      <c r="AY3834" s="71">
        <v>0</v>
      </c>
      <c r="AZ3834" s="71">
        <v>0</v>
      </c>
      <c r="BA3834" s="68">
        <f t="shared" ref="BA3834:BA3852" si="13564">AY3834+AZ3834</f>
        <v>0</v>
      </c>
      <c r="BB3834" s="71">
        <v>0</v>
      </c>
      <c r="BC3834" s="71">
        <v>0</v>
      </c>
      <c r="BD3834" s="68">
        <f t="shared" ref="BD3834:BD3852" si="13565">+BB3834+BC3834</f>
        <v>0</v>
      </c>
      <c r="BE3834" s="68">
        <f t="shared" ref="BE3834:BE3852" si="13566">+BA3834+BD3834</f>
        <v>0</v>
      </c>
      <c r="BF3834" s="67">
        <f t="shared" ref="BF3834:BG3852" si="13567">AD3834-AK3834-AR3834-AY3834</f>
        <v>0</v>
      </c>
      <c r="BG3834" s="67">
        <f t="shared" si="13567"/>
        <v>0</v>
      </c>
      <c r="BH3834" s="68">
        <f t="shared" ref="BH3834:BH3852" si="13568">BF3834+BG3834</f>
        <v>0</v>
      </c>
      <c r="BI3834" s="67" t="e">
        <f t="shared" ref="BI3834:BJ3852" si="13569">AG3834-AN3834-AU3834-BB3834</f>
        <v>#REF!</v>
      </c>
      <c r="BJ3834" s="67" t="e">
        <f t="shared" si="13569"/>
        <v>#REF!</v>
      </c>
      <c r="BK3834" s="68" t="e">
        <f t="shared" ref="BK3834:BK3852" si="13570">+BI3834+BJ3834</f>
        <v>#REF!</v>
      </c>
      <c r="BL3834" s="68" t="e">
        <f t="shared" si="13526"/>
        <v>#REF!</v>
      </c>
      <c r="BM3834" s="305">
        <v>0</v>
      </c>
      <c r="BN3834" s="305">
        <v>0</v>
      </c>
      <c r="BO3834" s="306"/>
      <c r="BP3834" s="306"/>
      <c r="BQ3834" s="305">
        <v>0</v>
      </c>
      <c r="BR3834" s="305">
        <v>0</v>
      </c>
      <c r="BS3834" s="114" t="s">
        <v>208</v>
      </c>
    </row>
    <row r="3835" spans="1:75" s="77" customFormat="1" ht="36.75" hidden="1" customHeight="1">
      <c r="B3835" s="20">
        <v>2014</v>
      </c>
      <c r="C3835" s="65">
        <v>8317</v>
      </c>
      <c r="D3835" s="20">
        <v>17</v>
      </c>
      <c r="E3835" s="20">
        <v>5000</v>
      </c>
      <c r="F3835" s="20">
        <v>5500</v>
      </c>
      <c r="G3835" s="20">
        <v>551</v>
      </c>
      <c r="H3835" s="104">
        <v>2</v>
      </c>
      <c r="I3835" s="145" t="s">
        <v>1683</v>
      </c>
      <c r="J3835" s="141">
        <v>0</v>
      </c>
      <c r="K3835" s="141">
        <v>0</v>
      </c>
      <c r="L3835" s="69">
        <f t="shared" si="13549"/>
        <v>0</v>
      </c>
      <c r="M3835" s="141">
        <v>0</v>
      </c>
      <c r="N3835" s="141">
        <v>0</v>
      </c>
      <c r="O3835" s="69">
        <f t="shared" si="13550"/>
        <v>0</v>
      </c>
      <c r="P3835" s="69">
        <f t="shared" si="13551"/>
        <v>0</v>
      </c>
      <c r="Q3835" s="71">
        <v>0</v>
      </c>
      <c r="R3835" s="71">
        <v>0</v>
      </c>
      <c r="S3835" s="71">
        <v>0</v>
      </c>
      <c r="T3835" s="71">
        <v>0</v>
      </c>
      <c r="U3835" s="71">
        <v>0</v>
      </c>
      <c r="V3835" s="71">
        <v>0</v>
      </c>
      <c r="W3835" s="67">
        <v>0</v>
      </c>
      <c r="X3835" s="67">
        <v>0</v>
      </c>
      <c r="Y3835" s="68">
        <v>0</v>
      </c>
      <c r="Z3835" s="67">
        <v>0</v>
      </c>
      <c r="AA3835" s="67">
        <v>0</v>
      </c>
      <c r="AB3835" s="68">
        <v>0</v>
      </c>
      <c r="AC3835" s="68">
        <f t="shared" si="13552"/>
        <v>0</v>
      </c>
      <c r="AD3835" s="67">
        <f t="shared" si="13553"/>
        <v>0</v>
      </c>
      <c r="AE3835" s="67">
        <f t="shared" si="13554"/>
        <v>0</v>
      </c>
      <c r="AF3835" s="68">
        <f t="shared" si="13555"/>
        <v>0</v>
      </c>
      <c r="AG3835" s="67" t="e">
        <f>M3835+#REF!-V3835</f>
        <v>#REF!</v>
      </c>
      <c r="AH3835" s="67" t="e">
        <f>N3835+S3835-#REF!</f>
        <v>#REF!</v>
      </c>
      <c r="AI3835" s="68" t="e">
        <f t="shared" si="13556"/>
        <v>#REF!</v>
      </c>
      <c r="AJ3835" s="68" t="e">
        <f t="shared" si="13557"/>
        <v>#REF!</v>
      </c>
      <c r="AK3835" s="71">
        <v>0</v>
      </c>
      <c r="AL3835" s="71">
        <v>0</v>
      </c>
      <c r="AM3835" s="68">
        <f t="shared" si="13558"/>
        <v>0</v>
      </c>
      <c r="AN3835" s="71">
        <v>0</v>
      </c>
      <c r="AO3835" s="71">
        <v>0</v>
      </c>
      <c r="AP3835" s="68">
        <f t="shared" si="13559"/>
        <v>0</v>
      </c>
      <c r="AQ3835" s="68">
        <f t="shared" si="13560"/>
        <v>0</v>
      </c>
      <c r="AR3835" s="71">
        <v>0</v>
      </c>
      <c r="AS3835" s="71">
        <v>0</v>
      </c>
      <c r="AT3835" s="68">
        <f t="shared" si="13561"/>
        <v>0</v>
      </c>
      <c r="AU3835" s="71">
        <v>0</v>
      </c>
      <c r="AV3835" s="71">
        <v>0</v>
      </c>
      <c r="AW3835" s="68">
        <f t="shared" si="13562"/>
        <v>0</v>
      </c>
      <c r="AX3835" s="68">
        <f t="shared" si="13563"/>
        <v>0</v>
      </c>
      <c r="AY3835" s="71">
        <v>0</v>
      </c>
      <c r="AZ3835" s="71">
        <v>0</v>
      </c>
      <c r="BA3835" s="68">
        <f t="shared" si="13564"/>
        <v>0</v>
      </c>
      <c r="BB3835" s="71">
        <v>0</v>
      </c>
      <c r="BC3835" s="71">
        <v>0</v>
      </c>
      <c r="BD3835" s="68">
        <f t="shared" si="13565"/>
        <v>0</v>
      </c>
      <c r="BE3835" s="68">
        <f t="shared" si="13566"/>
        <v>0</v>
      </c>
      <c r="BF3835" s="67">
        <f t="shared" si="13567"/>
        <v>0</v>
      </c>
      <c r="BG3835" s="67">
        <f t="shared" si="13567"/>
        <v>0</v>
      </c>
      <c r="BH3835" s="68">
        <f t="shared" si="13568"/>
        <v>0</v>
      </c>
      <c r="BI3835" s="67" t="e">
        <f t="shared" si="13569"/>
        <v>#REF!</v>
      </c>
      <c r="BJ3835" s="67" t="e">
        <f t="shared" si="13569"/>
        <v>#REF!</v>
      </c>
      <c r="BK3835" s="68" t="e">
        <f t="shared" si="13570"/>
        <v>#REF!</v>
      </c>
      <c r="BL3835" s="68" t="e">
        <f t="shared" si="13526"/>
        <v>#REF!</v>
      </c>
      <c r="BM3835" s="305">
        <v>0</v>
      </c>
      <c r="BN3835" s="305">
        <v>0</v>
      </c>
      <c r="BO3835" s="306"/>
      <c r="BP3835" s="306"/>
      <c r="BQ3835" s="305">
        <v>0</v>
      </c>
      <c r="BR3835" s="305">
        <v>0</v>
      </c>
      <c r="BS3835" s="114" t="s">
        <v>208</v>
      </c>
    </row>
    <row r="3836" spans="1:75" s="77" customFormat="1" ht="36.75" hidden="1" customHeight="1">
      <c r="B3836" s="20">
        <v>2014</v>
      </c>
      <c r="C3836" s="65">
        <v>8317</v>
      </c>
      <c r="D3836" s="20">
        <v>17</v>
      </c>
      <c r="E3836" s="20">
        <v>5000</v>
      </c>
      <c r="F3836" s="20">
        <v>5500</v>
      </c>
      <c r="G3836" s="20">
        <v>551</v>
      </c>
      <c r="H3836" s="104">
        <v>3</v>
      </c>
      <c r="I3836" s="145" t="s">
        <v>1684</v>
      </c>
      <c r="J3836" s="141">
        <v>0</v>
      </c>
      <c r="K3836" s="141">
        <v>0</v>
      </c>
      <c r="L3836" s="69">
        <f t="shared" si="13549"/>
        <v>0</v>
      </c>
      <c r="M3836" s="141">
        <v>0</v>
      </c>
      <c r="N3836" s="141">
        <v>0</v>
      </c>
      <c r="O3836" s="69">
        <f t="shared" si="13550"/>
        <v>0</v>
      </c>
      <c r="P3836" s="69">
        <f t="shared" si="13551"/>
        <v>0</v>
      </c>
      <c r="Q3836" s="71">
        <v>0</v>
      </c>
      <c r="R3836" s="71">
        <v>0</v>
      </c>
      <c r="S3836" s="71">
        <v>0</v>
      </c>
      <c r="T3836" s="71">
        <v>0</v>
      </c>
      <c r="U3836" s="71">
        <v>0</v>
      </c>
      <c r="V3836" s="71">
        <v>0</v>
      </c>
      <c r="W3836" s="67">
        <v>0</v>
      </c>
      <c r="X3836" s="67">
        <v>0</v>
      </c>
      <c r="Y3836" s="68">
        <v>0</v>
      </c>
      <c r="Z3836" s="67">
        <v>0</v>
      </c>
      <c r="AA3836" s="67">
        <v>0</v>
      </c>
      <c r="AB3836" s="68">
        <v>0</v>
      </c>
      <c r="AC3836" s="68">
        <f t="shared" si="13552"/>
        <v>0</v>
      </c>
      <c r="AD3836" s="67">
        <f t="shared" si="13553"/>
        <v>0</v>
      </c>
      <c r="AE3836" s="67">
        <f t="shared" si="13554"/>
        <v>0</v>
      </c>
      <c r="AF3836" s="68">
        <f t="shared" si="13555"/>
        <v>0</v>
      </c>
      <c r="AG3836" s="67" t="e">
        <f>M3836+#REF!-V3836</f>
        <v>#REF!</v>
      </c>
      <c r="AH3836" s="67" t="e">
        <f>N3836+S3836-#REF!</f>
        <v>#REF!</v>
      </c>
      <c r="AI3836" s="68" t="e">
        <f t="shared" si="13556"/>
        <v>#REF!</v>
      </c>
      <c r="AJ3836" s="68" t="e">
        <f t="shared" si="13557"/>
        <v>#REF!</v>
      </c>
      <c r="AK3836" s="71">
        <v>0</v>
      </c>
      <c r="AL3836" s="71">
        <v>0</v>
      </c>
      <c r="AM3836" s="68">
        <f t="shared" si="13558"/>
        <v>0</v>
      </c>
      <c r="AN3836" s="71">
        <v>0</v>
      </c>
      <c r="AO3836" s="71">
        <v>0</v>
      </c>
      <c r="AP3836" s="68">
        <f t="shared" si="13559"/>
        <v>0</v>
      </c>
      <c r="AQ3836" s="68">
        <f t="shared" si="13560"/>
        <v>0</v>
      </c>
      <c r="AR3836" s="71">
        <v>0</v>
      </c>
      <c r="AS3836" s="71">
        <v>0</v>
      </c>
      <c r="AT3836" s="68">
        <f t="shared" si="13561"/>
        <v>0</v>
      </c>
      <c r="AU3836" s="71">
        <v>0</v>
      </c>
      <c r="AV3836" s="71">
        <v>0</v>
      </c>
      <c r="AW3836" s="68">
        <f t="shared" si="13562"/>
        <v>0</v>
      </c>
      <c r="AX3836" s="68">
        <f t="shared" si="13563"/>
        <v>0</v>
      </c>
      <c r="AY3836" s="71">
        <v>0</v>
      </c>
      <c r="AZ3836" s="71">
        <v>0</v>
      </c>
      <c r="BA3836" s="68">
        <f t="shared" si="13564"/>
        <v>0</v>
      </c>
      <c r="BB3836" s="71">
        <v>0</v>
      </c>
      <c r="BC3836" s="71">
        <v>0</v>
      </c>
      <c r="BD3836" s="68">
        <f t="shared" si="13565"/>
        <v>0</v>
      </c>
      <c r="BE3836" s="68">
        <f t="shared" si="13566"/>
        <v>0</v>
      </c>
      <c r="BF3836" s="67">
        <f t="shared" si="13567"/>
        <v>0</v>
      </c>
      <c r="BG3836" s="67">
        <f t="shared" si="13567"/>
        <v>0</v>
      </c>
      <c r="BH3836" s="68">
        <f t="shared" si="13568"/>
        <v>0</v>
      </c>
      <c r="BI3836" s="67" t="e">
        <f t="shared" si="13569"/>
        <v>#REF!</v>
      </c>
      <c r="BJ3836" s="67" t="e">
        <f t="shared" si="13569"/>
        <v>#REF!</v>
      </c>
      <c r="BK3836" s="68" t="e">
        <f t="shared" si="13570"/>
        <v>#REF!</v>
      </c>
      <c r="BL3836" s="68" t="e">
        <f t="shared" si="13526"/>
        <v>#REF!</v>
      </c>
      <c r="BM3836" s="305">
        <v>0</v>
      </c>
      <c r="BN3836" s="305">
        <v>0</v>
      </c>
      <c r="BO3836" s="306"/>
      <c r="BP3836" s="306"/>
      <c r="BQ3836" s="305">
        <v>0</v>
      </c>
      <c r="BR3836" s="305">
        <v>0</v>
      </c>
      <c r="BS3836" s="114" t="s">
        <v>208</v>
      </c>
    </row>
    <row r="3837" spans="1:75" s="77" customFormat="1" ht="36.75" hidden="1" customHeight="1">
      <c r="B3837" s="20">
        <v>2014</v>
      </c>
      <c r="C3837" s="65">
        <v>8317</v>
      </c>
      <c r="D3837" s="20">
        <v>17</v>
      </c>
      <c r="E3837" s="20">
        <v>5000</v>
      </c>
      <c r="F3837" s="20">
        <v>5500</v>
      </c>
      <c r="G3837" s="20">
        <v>551</v>
      </c>
      <c r="H3837" s="104">
        <v>4</v>
      </c>
      <c r="I3837" s="145" t="s">
        <v>1073</v>
      </c>
      <c r="J3837" s="141">
        <v>0</v>
      </c>
      <c r="K3837" s="141">
        <v>0</v>
      </c>
      <c r="L3837" s="69">
        <f t="shared" si="13549"/>
        <v>0</v>
      </c>
      <c r="M3837" s="141">
        <v>0</v>
      </c>
      <c r="N3837" s="141">
        <v>0</v>
      </c>
      <c r="O3837" s="69">
        <f t="shared" si="13550"/>
        <v>0</v>
      </c>
      <c r="P3837" s="69">
        <f t="shared" si="13551"/>
        <v>0</v>
      </c>
      <c r="Q3837" s="71">
        <v>0</v>
      </c>
      <c r="R3837" s="71">
        <v>0</v>
      </c>
      <c r="S3837" s="71">
        <v>0</v>
      </c>
      <c r="T3837" s="71">
        <v>0</v>
      </c>
      <c r="U3837" s="71">
        <v>0</v>
      </c>
      <c r="V3837" s="71">
        <v>0</v>
      </c>
      <c r="W3837" s="67">
        <v>0</v>
      </c>
      <c r="X3837" s="67">
        <v>0</v>
      </c>
      <c r="Y3837" s="68">
        <v>0</v>
      </c>
      <c r="Z3837" s="67">
        <v>0</v>
      </c>
      <c r="AA3837" s="67">
        <v>0</v>
      </c>
      <c r="AB3837" s="68">
        <v>0</v>
      </c>
      <c r="AC3837" s="68">
        <f t="shared" si="13552"/>
        <v>0</v>
      </c>
      <c r="AD3837" s="67">
        <f t="shared" si="13553"/>
        <v>0</v>
      </c>
      <c r="AE3837" s="67">
        <f t="shared" si="13554"/>
        <v>0</v>
      </c>
      <c r="AF3837" s="68">
        <f t="shared" si="13555"/>
        <v>0</v>
      </c>
      <c r="AG3837" s="67" t="e">
        <f>M3837+#REF!-V3837</f>
        <v>#REF!</v>
      </c>
      <c r="AH3837" s="67" t="e">
        <f>N3837+S3837-#REF!</f>
        <v>#REF!</v>
      </c>
      <c r="AI3837" s="68" t="e">
        <f t="shared" si="13556"/>
        <v>#REF!</v>
      </c>
      <c r="AJ3837" s="68" t="e">
        <f t="shared" si="13557"/>
        <v>#REF!</v>
      </c>
      <c r="AK3837" s="71">
        <v>0</v>
      </c>
      <c r="AL3837" s="71">
        <v>0</v>
      </c>
      <c r="AM3837" s="68">
        <f t="shared" si="13558"/>
        <v>0</v>
      </c>
      <c r="AN3837" s="71">
        <v>0</v>
      </c>
      <c r="AO3837" s="71">
        <v>0</v>
      </c>
      <c r="AP3837" s="68">
        <f t="shared" si="13559"/>
        <v>0</v>
      </c>
      <c r="AQ3837" s="68">
        <f t="shared" si="13560"/>
        <v>0</v>
      </c>
      <c r="AR3837" s="71">
        <v>0</v>
      </c>
      <c r="AS3837" s="71">
        <v>0</v>
      </c>
      <c r="AT3837" s="68">
        <f t="shared" si="13561"/>
        <v>0</v>
      </c>
      <c r="AU3837" s="71">
        <v>0</v>
      </c>
      <c r="AV3837" s="71">
        <v>0</v>
      </c>
      <c r="AW3837" s="68">
        <f t="shared" si="13562"/>
        <v>0</v>
      </c>
      <c r="AX3837" s="68">
        <f t="shared" si="13563"/>
        <v>0</v>
      </c>
      <c r="AY3837" s="71">
        <v>0</v>
      </c>
      <c r="AZ3837" s="71">
        <v>0</v>
      </c>
      <c r="BA3837" s="68">
        <f t="shared" si="13564"/>
        <v>0</v>
      </c>
      <c r="BB3837" s="71">
        <v>0</v>
      </c>
      <c r="BC3837" s="71">
        <v>0</v>
      </c>
      <c r="BD3837" s="68">
        <f t="shared" si="13565"/>
        <v>0</v>
      </c>
      <c r="BE3837" s="68">
        <f t="shared" si="13566"/>
        <v>0</v>
      </c>
      <c r="BF3837" s="67">
        <f t="shared" si="13567"/>
        <v>0</v>
      </c>
      <c r="BG3837" s="67">
        <f t="shared" si="13567"/>
        <v>0</v>
      </c>
      <c r="BH3837" s="68">
        <f t="shared" si="13568"/>
        <v>0</v>
      </c>
      <c r="BI3837" s="67" t="e">
        <f t="shared" si="13569"/>
        <v>#REF!</v>
      </c>
      <c r="BJ3837" s="67" t="e">
        <f t="shared" si="13569"/>
        <v>#REF!</v>
      </c>
      <c r="BK3837" s="68" t="e">
        <f t="shared" si="13570"/>
        <v>#REF!</v>
      </c>
      <c r="BL3837" s="68" t="e">
        <f t="shared" si="13526"/>
        <v>#REF!</v>
      </c>
      <c r="BM3837" s="305">
        <v>0</v>
      </c>
      <c r="BN3837" s="305">
        <v>0</v>
      </c>
      <c r="BO3837" s="306"/>
      <c r="BP3837" s="306"/>
      <c r="BQ3837" s="305">
        <v>0</v>
      </c>
      <c r="BR3837" s="305">
        <v>0</v>
      </c>
      <c r="BS3837" s="114" t="s">
        <v>208</v>
      </c>
    </row>
    <row r="3838" spans="1:75" s="77" customFormat="1" ht="36.75" hidden="1" customHeight="1">
      <c r="B3838" s="20">
        <v>2014</v>
      </c>
      <c r="C3838" s="65">
        <v>8317</v>
      </c>
      <c r="D3838" s="20">
        <v>17</v>
      </c>
      <c r="E3838" s="20">
        <v>5000</v>
      </c>
      <c r="F3838" s="20">
        <v>5500</v>
      </c>
      <c r="G3838" s="20">
        <v>551</v>
      </c>
      <c r="H3838" s="104">
        <v>5</v>
      </c>
      <c r="I3838" s="145" t="s">
        <v>1685</v>
      </c>
      <c r="J3838" s="141">
        <v>0</v>
      </c>
      <c r="K3838" s="141">
        <v>0</v>
      </c>
      <c r="L3838" s="69">
        <f t="shared" si="13549"/>
        <v>0</v>
      </c>
      <c r="M3838" s="141">
        <v>0</v>
      </c>
      <c r="N3838" s="141">
        <v>0</v>
      </c>
      <c r="O3838" s="69">
        <f t="shared" si="13550"/>
        <v>0</v>
      </c>
      <c r="P3838" s="69">
        <f t="shared" si="13551"/>
        <v>0</v>
      </c>
      <c r="Q3838" s="71">
        <v>0</v>
      </c>
      <c r="R3838" s="71">
        <v>0</v>
      </c>
      <c r="S3838" s="71">
        <v>0</v>
      </c>
      <c r="T3838" s="71">
        <v>0</v>
      </c>
      <c r="U3838" s="71">
        <v>0</v>
      </c>
      <c r="V3838" s="71">
        <v>0</v>
      </c>
      <c r="W3838" s="67">
        <v>0</v>
      </c>
      <c r="X3838" s="67">
        <v>0</v>
      </c>
      <c r="Y3838" s="68">
        <v>0</v>
      </c>
      <c r="Z3838" s="67">
        <v>0</v>
      </c>
      <c r="AA3838" s="67">
        <v>0</v>
      </c>
      <c r="AB3838" s="68">
        <v>0</v>
      </c>
      <c r="AC3838" s="68">
        <f t="shared" si="13552"/>
        <v>0</v>
      </c>
      <c r="AD3838" s="67">
        <f t="shared" si="13553"/>
        <v>0</v>
      </c>
      <c r="AE3838" s="67">
        <f t="shared" si="13554"/>
        <v>0</v>
      </c>
      <c r="AF3838" s="68">
        <f t="shared" si="13555"/>
        <v>0</v>
      </c>
      <c r="AG3838" s="67" t="e">
        <f>M3838+#REF!-V3838</f>
        <v>#REF!</v>
      </c>
      <c r="AH3838" s="67" t="e">
        <f>N3838+S3838-#REF!</f>
        <v>#REF!</v>
      </c>
      <c r="AI3838" s="68" t="e">
        <f t="shared" si="13556"/>
        <v>#REF!</v>
      </c>
      <c r="AJ3838" s="68" t="e">
        <f t="shared" si="13557"/>
        <v>#REF!</v>
      </c>
      <c r="AK3838" s="71">
        <v>0</v>
      </c>
      <c r="AL3838" s="71">
        <v>0</v>
      </c>
      <c r="AM3838" s="68">
        <f t="shared" si="13558"/>
        <v>0</v>
      </c>
      <c r="AN3838" s="71">
        <v>0</v>
      </c>
      <c r="AO3838" s="71">
        <v>0</v>
      </c>
      <c r="AP3838" s="68">
        <f t="shared" si="13559"/>
        <v>0</v>
      </c>
      <c r="AQ3838" s="68">
        <f t="shared" si="13560"/>
        <v>0</v>
      </c>
      <c r="AR3838" s="71">
        <v>0</v>
      </c>
      <c r="AS3838" s="71">
        <v>0</v>
      </c>
      <c r="AT3838" s="68">
        <f t="shared" si="13561"/>
        <v>0</v>
      </c>
      <c r="AU3838" s="71">
        <v>0</v>
      </c>
      <c r="AV3838" s="71">
        <v>0</v>
      </c>
      <c r="AW3838" s="68">
        <f t="shared" si="13562"/>
        <v>0</v>
      </c>
      <c r="AX3838" s="68">
        <f t="shared" si="13563"/>
        <v>0</v>
      </c>
      <c r="AY3838" s="71">
        <v>0</v>
      </c>
      <c r="AZ3838" s="71">
        <v>0</v>
      </c>
      <c r="BA3838" s="68">
        <f t="shared" si="13564"/>
        <v>0</v>
      </c>
      <c r="BB3838" s="71">
        <v>0</v>
      </c>
      <c r="BC3838" s="71">
        <v>0</v>
      </c>
      <c r="BD3838" s="68">
        <f t="shared" si="13565"/>
        <v>0</v>
      </c>
      <c r="BE3838" s="68">
        <f t="shared" si="13566"/>
        <v>0</v>
      </c>
      <c r="BF3838" s="67">
        <f t="shared" si="13567"/>
        <v>0</v>
      </c>
      <c r="BG3838" s="67">
        <f t="shared" si="13567"/>
        <v>0</v>
      </c>
      <c r="BH3838" s="68">
        <f t="shared" si="13568"/>
        <v>0</v>
      </c>
      <c r="BI3838" s="67" t="e">
        <f t="shared" si="13569"/>
        <v>#REF!</v>
      </c>
      <c r="BJ3838" s="67" t="e">
        <f t="shared" si="13569"/>
        <v>#REF!</v>
      </c>
      <c r="BK3838" s="68" t="e">
        <f t="shared" si="13570"/>
        <v>#REF!</v>
      </c>
      <c r="BL3838" s="68" t="e">
        <f t="shared" si="13526"/>
        <v>#REF!</v>
      </c>
      <c r="BM3838" s="305">
        <v>0</v>
      </c>
      <c r="BN3838" s="305">
        <v>0</v>
      </c>
      <c r="BO3838" s="306"/>
      <c r="BP3838" s="306"/>
      <c r="BQ3838" s="305">
        <v>0</v>
      </c>
      <c r="BR3838" s="305">
        <v>0</v>
      </c>
      <c r="BS3838" s="114" t="s">
        <v>208</v>
      </c>
    </row>
    <row r="3839" spans="1:75" s="77" customFormat="1" ht="36.75" hidden="1" customHeight="1">
      <c r="B3839" s="20">
        <v>2014</v>
      </c>
      <c r="C3839" s="65">
        <v>8317</v>
      </c>
      <c r="D3839" s="20">
        <v>17</v>
      </c>
      <c r="E3839" s="20">
        <v>5000</v>
      </c>
      <c r="F3839" s="20">
        <v>5500</v>
      </c>
      <c r="G3839" s="20">
        <v>551</v>
      </c>
      <c r="H3839" s="104">
        <v>6</v>
      </c>
      <c r="I3839" s="145" t="s">
        <v>1686</v>
      </c>
      <c r="J3839" s="141">
        <v>0</v>
      </c>
      <c r="K3839" s="141">
        <v>0</v>
      </c>
      <c r="L3839" s="69">
        <f t="shared" si="13549"/>
        <v>0</v>
      </c>
      <c r="M3839" s="141">
        <v>0</v>
      </c>
      <c r="N3839" s="141">
        <v>0</v>
      </c>
      <c r="O3839" s="69">
        <f t="shared" si="13550"/>
        <v>0</v>
      </c>
      <c r="P3839" s="69">
        <f t="shared" si="13551"/>
        <v>0</v>
      </c>
      <c r="Q3839" s="71">
        <v>0</v>
      </c>
      <c r="R3839" s="71">
        <v>0</v>
      </c>
      <c r="S3839" s="71">
        <v>0</v>
      </c>
      <c r="T3839" s="71">
        <v>0</v>
      </c>
      <c r="U3839" s="71">
        <v>0</v>
      </c>
      <c r="V3839" s="71">
        <v>0</v>
      </c>
      <c r="W3839" s="67">
        <v>0</v>
      </c>
      <c r="X3839" s="67">
        <v>0</v>
      </c>
      <c r="Y3839" s="68">
        <v>0</v>
      </c>
      <c r="Z3839" s="67">
        <v>0</v>
      </c>
      <c r="AA3839" s="67">
        <v>0</v>
      </c>
      <c r="AB3839" s="68">
        <v>0</v>
      </c>
      <c r="AC3839" s="68">
        <f t="shared" si="13552"/>
        <v>0</v>
      </c>
      <c r="AD3839" s="67">
        <f t="shared" si="13553"/>
        <v>0</v>
      </c>
      <c r="AE3839" s="67">
        <f t="shared" si="13554"/>
        <v>0</v>
      </c>
      <c r="AF3839" s="68">
        <f t="shared" si="13555"/>
        <v>0</v>
      </c>
      <c r="AG3839" s="67" t="e">
        <f>M3839+#REF!-V3839</f>
        <v>#REF!</v>
      </c>
      <c r="AH3839" s="67" t="e">
        <f>N3839+S3839-#REF!</f>
        <v>#REF!</v>
      </c>
      <c r="AI3839" s="68" t="e">
        <f t="shared" si="13556"/>
        <v>#REF!</v>
      </c>
      <c r="AJ3839" s="68" t="e">
        <f t="shared" si="13557"/>
        <v>#REF!</v>
      </c>
      <c r="AK3839" s="71">
        <v>0</v>
      </c>
      <c r="AL3839" s="71">
        <v>0</v>
      </c>
      <c r="AM3839" s="68">
        <f t="shared" si="13558"/>
        <v>0</v>
      </c>
      <c r="AN3839" s="71">
        <v>0</v>
      </c>
      <c r="AO3839" s="71">
        <v>0</v>
      </c>
      <c r="AP3839" s="68">
        <f t="shared" si="13559"/>
        <v>0</v>
      </c>
      <c r="AQ3839" s="68">
        <f t="shared" si="13560"/>
        <v>0</v>
      </c>
      <c r="AR3839" s="71">
        <v>0</v>
      </c>
      <c r="AS3839" s="71">
        <v>0</v>
      </c>
      <c r="AT3839" s="68">
        <f t="shared" si="13561"/>
        <v>0</v>
      </c>
      <c r="AU3839" s="71">
        <v>0</v>
      </c>
      <c r="AV3839" s="71">
        <v>0</v>
      </c>
      <c r="AW3839" s="68">
        <f t="shared" si="13562"/>
        <v>0</v>
      </c>
      <c r="AX3839" s="68">
        <f t="shared" si="13563"/>
        <v>0</v>
      </c>
      <c r="AY3839" s="71">
        <v>0</v>
      </c>
      <c r="AZ3839" s="71">
        <v>0</v>
      </c>
      <c r="BA3839" s="68">
        <f t="shared" si="13564"/>
        <v>0</v>
      </c>
      <c r="BB3839" s="71">
        <v>0</v>
      </c>
      <c r="BC3839" s="71">
        <v>0</v>
      </c>
      <c r="BD3839" s="68">
        <f t="shared" si="13565"/>
        <v>0</v>
      </c>
      <c r="BE3839" s="68">
        <f t="shared" si="13566"/>
        <v>0</v>
      </c>
      <c r="BF3839" s="67">
        <f t="shared" si="13567"/>
        <v>0</v>
      </c>
      <c r="BG3839" s="67">
        <f t="shared" si="13567"/>
        <v>0</v>
      </c>
      <c r="BH3839" s="68">
        <f t="shared" si="13568"/>
        <v>0</v>
      </c>
      <c r="BI3839" s="67" t="e">
        <f t="shared" si="13569"/>
        <v>#REF!</v>
      </c>
      <c r="BJ3839" s="67" t="e">
        <f t="shared" si="13569"/>
        <v>#REF!</v>
      </c>
      <c r="BK3839" s="68" t="e">
        <f t="shared" si="13570"/>
        <v>#REF!</v>
      </c>
      <c r="BL3839" s="68" t="e">
        <f t="shared" si="13526"/>
        <v>#REF!</v>
      </c>
      <c r="BM3839" s="305">
        <v>0</v>
      </c>
      <c r="BN3839" s="305">
        <v>0</v>
      </c>
      <c r="BO3839" s="306"/>
      <c r="BP3839" s="306"/>
      <c r="BQ3839" s="305">
        <v>0</v>
      </c>
      <c r="BR3839" s="305">
        <v>0</v>
      </c>
      <c r="BS3839" s="114" t="s">
        <v>208</v>
      </c>
    </row>
    <row r="3840" spans="1:75" s="77" customFormat="1" ht="36.75" hidden="1" customHeight="1">
      <c r="B3840" s="20">
        <v>2014</v>
      </c>
      <c r="C3840" s="65">
        <v>8317</v>
      </c>
      <c r="D3840" s="20">
        <v>17</v>
      </c>
      <c r="E3840" s="20">
        <v>5000</v>
      </c>
      <c r="F3840" s="20">
        <v>5500</v>
      </c>
      <c r="G3840" s="20">
        <v>551</v>
      </c>
      <c r="H3840" s="104">
        <v>7</v>
      </c>
      <c r="I3840" s="145" t="s">
        <v>662</v>
      </c>
      <c r="J3840" s="141">
        <v>0</v>
      </c>
      <c r="K3840" s="141">
        <v>0</v>
      </c>
      <c r="L3840" s="69">
        <f t="shared" si="13549"/>
        <v>0</v>
      </c>
      <c r="M3840" s="141">
        <v>0</v>
      </c>
      <c r="N3840" s="141">
        <v>0</v>
      </c>
      <c r="O3840" s="69">
        <f t="shared" si="13550"/>
        <v>0</v>
      </c>
      <c r="P3840" s="69">
        <f t="shared" si="13551"/>
        <v>0</v>
      </c>
      <c r="Q3840" s="71">
        <v>0</v>
      </c>
      <c r="R3840" s="71">
        <v>0</v>
      </c>
      <c r="S3840" s="71">
        <v>0</v>
      </c>
      <c r="T3840" s="71">
        <v>0</v>
      </c>
      <c r="U3840" s="71">
        <v>0</v>
      </c>
      <c r="V3840" s="71">
        <v>0</v>
      </c>
      <c r="W3840" s="67">
        <v>0</v>
      </c>
      <c r="X3840" s="67">
        <v>0</v>
      </c>
      <c r="Y3840" s="68">
        <v>0</v>
      </c>
      <c r="Z3840" s="67">
        <v>0</v>
      </c>
      <c r="AA3840" s="67">
        <v>0</v>
      </c>
      <c r="AB3840" s="68">
        <v>0</v>
      </c>
      <c r="AC3840" s="68">
        <f t="shared" si="13552"/>
        <v>0</v>
      </c>
      <c r="AD3840" s="67">
        <f t="shared" si="13553"/>
        <v>0</v>
      </c>
      <c r="AE3840" s="67">
        <f t="shared" si="13554"/>
        <v>0</v>
      </c>
      <c r="AF3840" s="68">
        <f t="shared" si="13555"/>
        <v>0</v>
      </c>
      <c r="AG3840" s="67" t="e">
        <f>M3840+#REF!-V3840</f>
        <v>#REF!</v>
      </c>
      <c r="AH3840" s="67" t="e">
        <f>N3840+S3840-#REF!</f>
        <v>#REF!</v>
      </c>
      <c r="AI3840" s="68" t="e">
        <f t="shared" si="13556"/>
        <v>#REF!</v>
      </c>
      <c r="AJ3840" s="68" t="e">
        <f t="shared" si="13557"/>
        <v>#REF!</v>
      </c>
      <c r="AK3840" s="71">
        <v>0</v>
      </c>
      <c r="AL3840" s="71">
        <v>0</v>
      </c>
      <c r="AM3840" s="68">
        <f t="shared" si="13558"/>
        <v>0</v>
      </c>
      <c r="AN3840" s="71">
        <v>0</v>
      </c>
      <c r="AO3840" s="71">
        <v>0</v>
      </c>
      <c r="AP3840" s="68">
        <f t="shared" si="13559"/>
        <v>0</v>
      </c>
      <c r="AQ3840" s="68">
        <f t="shared" si="13560"/>
        <v>0</v>
      </c>
      <c r="AR3840" s="71">
        <v>0</v>
      </c>
      <c r="AS3840" s="71">
        <v>0</v>
      </c>
      <c r="AT3840" s="68">
        <f t="shared" si="13561"/>
        <v>0</v>
      </c>
      <c r="AU3840" s="71">
        <v>0</v>
      </c>
      <c r="AV3840" s="71">
        <v>0</v>
      </c>
      <c r="AW3840" s="68">
        <f t="shared" si="13562"/>
        <v>0</v>
      </c>
      <c r="AX3840" s="68">
        <f t="shared" si="13563"/>
        <v>0</v>
      </c>
      <c r="AY3840" s="71">
        <v>0</v>
      </c>
      <c r="AZ3840" s="71">
        <v>0</v>
      </c>
      <c r="BA3840" s="68">
        <f t="shared" si="13564"/>
        <v>0</v>
      </c>
      <c r="BB3840" s="71">
        <v>0</v>
      </c>
      <c r="BC3840" s="71">
        <v>0</v>
      </c>
      <c r="BD3840" s="68">
        <f t="shared" si="13565"/>
        <v>0</v>
      </c>
      <c r="BE3840" s="68">
        <f t="shared" si="13566"/>
        <v>0</v>
      </c>
      <c r="BF3840" s="67">
        <f t="shared" si="13567"/>
        <v>0</v>
      </c>
      <c r="BG3840" s="67">
        <f t="shared" si="13567"/>
        <v>0</v>
      </c>
      <c r="BH3840" s="68">
        <f t="shared" si="13568"/>
        <v>0</v>
      </c>
      <c r="BI3840" s="67" t="e">
        <f t="shared" si="13569"/>
        <v>#REF!</v>
      </c>
      <c r="BJ3840" s="67" t="e">
        <f t="shared" si="13569"/>
        <v>#REF!</v>
      </c>
      <c r="BK3840" s="68" t="e">
        <f t="shared" si="13570"/>
        <v>#REF!</v>
      </c>
      <c r="BL3840" s="68" t="e">
        <f t="shared" si="13526"/>
        <v>#REF!</v>
      </c>
      <c r="BM3840" s="305">
        <v>0</v>
      </c>
      <c r="BN3840" s="305">
        <v>0</v>
      </c>
      <c r="BO3840" s="306"/>
      <c r="BP3840" s="306"/>
      <c r="BQ3840" s="305">
        <v>0</v>
      </c>
      <c r="BR3840" s="305">
        <v>0</v>
      </c>
      <c r="BS3840" s="114" t="s">
        <v>208</v>
      </c>
    </row>
    <row r="3841" spans="1:72" s="77" customFormat="1" ht="36.75" hidden="1" customHeight="1">
      <c r="B3841" s="20">
        <v>2014</v>
      </c>
      <c r="C3841" s="65">
        <v>8317</v>
      </c>
      <c r="D3841" s="20">
        <v>17</v>
      </c>
      <c r="E3841" s="20">
        <v>5000</v>
      </c>
      <c r="F3841" s="20">
        <v>5500</v>
      </c>
      <c r="G3841" s="20">
        <v>551</v>
      </c>
      <c r="H3841" s="104">
        <v>8</v>
      </c>
      <c r="I3841" s="145" t="s">
        <v>663</v>
      </c>
      <c r="J3841" s="141">
        <v>0</v>
      </c>
      <c r="K3841" s="141">
        <v>0</v>
      </c>
      <c r="L3841" s="69">
        <f t="shared" si="13549"/>
        <v>0</v>
      </c>
      <c r="M3841" s="141">
        <v>0</v>
      </c>
      <c r="N3841" s="141">
        <v>0</v>
      </c>
      <c r="O3841" s="69">
        <f t="shared" si="13550"/>
        <v>0</v>
      </c>
      <c r="P3841" s="69">
        <f t="shared" si="13551"/>
        <v>0</v>
      </c>
      <c r="Q3841" s="71">
        <v>0</v>
      </c>
      <c r="R3841" s="71">
        <v>0</v>
      </c>
      <c r="S3841" s="71">
        <v>0</v>
      </c>
      <c r="T3841" s="71">
        <v>0</v>
      </c>
      <c r="U3841" s="71">
        <v>0</v>
      </c>
      <c r="V3841" s="71">
        <v>0</v>
      </c>
      <c r="W3841" s="67">
        <v>0</v>
      </c>
      <c r="X3841" s="67">
        <v>0</v>
      </c>
      <c r="Y3841" s="68">
        <v>0</v>
      </c>
      <c r="Z3841" s="67">
        <v>0</v>
      </c>
      <c r="AA3841" s="67">
        <v>0</v>
      </c>
      <c r="AB3841" s="68">
        <v>0</v>
      </c>
      <c r="AC3841" s="68">
        <f t="shared" si="13552"/>
        <v>0</v>
      </c>
      <c r="AD3841" s="67">
        <f t="shared" si="13553"/>
        <v>0</v>
      </c>
      <c r="AE3841" s="67">
        <f t="shared" si="13554"/>
        <v>0</v>
      </c>
      <c r="AF3841" s="68">
        <f t="shared" si="13555"/>
        <v>0</v>
      </c>
      <c r="AG3841" s="67" t="e">
        <f>M3841+#REF!-V3841</f>
        <v>#REF!</v>
      </c>
      <c r="AH3841" s="67" t="e">
        <f>N3841+S3841-#REF!</f>
        <v>#REF!</v>
      </c>
      <c r="AI3841" s="68" t="e">
        <f t="shared" si="13556"/>
        <v>#REF!</v>
      </c>
      <c r="AJ3841" s="68" t="e">
        <f t="shared" si="13557"/>
        <v>#REF!</v>
      </c>
      <c r="AK3841" s="71">
        <v>0</v>
      </c>
      <c r="AL3841" s="71">
        <v>0</v>
      </c>
      <c r="AM3841" s="68">
        <f t="shared" si="13558"/>
        <v>0</v>
      </c>
      <c r="AN3841" s="71">
        <v>0</v>
      </c>
      <c r="AO3841" s="71">
        <v>0</v>
      </c>
      <c r="AP3841" s="68">
        <f t="shared" si="13559"/>
        <v>0</v>
      </c>
      <c r="AQ3841" s="68">
        <f t="shared" si="13560"/>
        <v>0</v>
      </c>
      <c r="AR3841" s="71">
        <v>0</v>
      </c>
      <c r="AS3841" s="71">
        <v>0</v>
      </c>
      <c r="AT3841" s="68">
        <f t="shared" si="13561"/>
        <v>0</v>
      </c>
      <c r="AU3841" s="71">
        <v>0</v>
      </c>
      <c r="AV3841" s="71">
        <v>0</v>
      </c>
      <c r="AW3841" s="68">
        <f t="shared" si="13562"/>
        <v>0</v>
      </c>
      <c r="AX3841" s="68">
        <f t="shared" si="13563"/>
        <v>0</v>
      </c>
      <c r="AY3841" s="71">
        <v>0</v>
      </c>
      <c r="AZ3841" s="71">
        <v>0</v>
      </c>
      <c r="BA3841" s="68">
        <f t="shared" si="13564"/>
        <v>0</v>
      </c>
      <c r="BB3841" s="71">
        <v>0</v>
      </c>
      <c r="BC3841" s="71">
        <v>0</v>
      </c>
      <c r="BD3841" s="68">
        <f t="shared" si="13565"/>
        <v>0</v>
      </c>
      <c r="BE3841" s="68">
        <f t="shared" si="13566"/>
        <v>0</v>
      </c>
      <c r="BF3841" s="67">
        <f t="shared" si="13567"/>
        <v>0</v>
      </c>
      <c r="BG3841" s="67">
        <f t="shared" si="13567"/>
        <v>0</v>
      </c>
      <c r="BH3841" s="68">
        <f t="shared" si="13568"/>
        <v>0</v>
      </c>
      <c r="BI3841" s="67" t="e">
        <f t="shared" si="13569"/>
        <v>#REF!</v>
      </c>
      <c r="BJ3841" s="67" t="e">
        <f t="shared" si="13569"/>
        <v>#REF!</v>
      </c>
      <c r="BK3841" s="68" t="e">
        <f t="shared" si="13570"/>
        <v>#REF!</v>
      </c>
      <c r="BL3841" s="68" t="e">
        <f t="shared" si="13526"/>
        <v>#REF!</v>
      </c>
      <c r="BM3841" s="305">
        <v>0</v>
      </c>
      <c r="BN3841" s="305">
        <v>0</v>
      </c>
      <c r="BO3841" s="306"/>
      <c r="BP3841" s="306"/>
      <c r="BQ3841" s="305">
        <v>0</v>
      </c>
      <c r="BR3841" s="305">
        <v>0</v>
      </c>
      <c r="BS3841" s="114" t="s">
        <v>208</v>
      </c>
    </row>
    <row r="3842" spans="1:72" s="77" customFormat="1" ht="36.75" hidden="1" customHeight="1">
      <c r="B3842" s="20">
        <v>2014</v>
      </c>
      <c r="C3842" s="65">
        <v>8317</v>
      </c>
      <c r="D3842" s="20">
        <v>17</v>
      </c>
      <c r="E3842" s="20">
        <v>5000</v>
      </c>
      <c r="F3842" s="20">
        <v>5500</v>
      </c>
      <c r="G3842" s="20">
        <v>551</v>
      </c>
      <c r="H3842" s="104">
        <v>9</v>
      </c>
      <c r="I3842" s="145" t="s">
        <v>1687</v>
      </c>
      <c r="J3842" s="141">
        <v>0</v>
      </c>
      <c r="K3842" s="141">
        <v>0</v>
      </c>
      <c r="L3842" s="69">
        <f t="shared" si="13549"/>
        <v>0</v>
      </c>
      <c r="M3842" s="141">
        <v>0</v>
      </c>
      <c r="N3842" s="141">
        <v>0</v>
      </c>
      <c r="O3842" s="69">
        <f t="shared" si="13550"/>
        <v>0</v>
      </c>
      <c r="P3842" s="69">
        <f t="shared" si="13551"/>
        <v>0</v>
      </c>
      <c r="Q3842" s="71">
        <v>0</v>
      </c>
      <c r="R3842" s="71">
        <v>0</v>
      </c>
      <c r="S3842" s="71">
        <v>0</v>
      </c>
      <c r="T3842" s="71">
        <v>0</v>
      </c>
      <c r="U3842" s="71">
        <v>0</v>
      </c>
      <c r="V3842" s="71">
        <v>0</v>
      </c>
      <c r="W3842" s="67">
        <v>0</v>
      </c>
      <c r="X3842" s="67">
        <v>0</v>
      </c>
      <c r="Y3842" s="68">
        <v>0</v>
      </c>
      <c r="Z3842" s="67">
        <v>0</v>
      </c>
      <c r="AA3842" s="67">
        <v>0</v>
      </c>
      <c r="AB3842" s="68">
        <v>0</v>
      </c>
      <c r="AC3842" s="68">
        <f t="shared" si="13552"/>
        <v>0</v>
      </c>
      <c r="AD3842" s="67">
        <f t="shared" si="13553"/>
        <v>0</v>
      </c>
      <c r="AE3842" s="67">
        <f t="shared" si="13554"/>
        <v>0</v>
      </c>
      <c r="AF3842" s="68">
        <f t="shared" si="13555"/>
        <v>0</v>
      </c>
      <c r="AG3842" s="67" t="e">
        <f>M3842+#REF!-V3842</f>
        <v>#REF!</v>
      </c>
      <c r="AH3842" s="67" t="e">
        <f>N3842+S3842-#REF!</f>
        <v>#REF!</v>
      </c>
      <c r="AI3842" s="68" t="e">
        <f t="shared" si="13556"/>
        <v>#REF!</v>
      </c>
      <c r="AJ3842" s="68" t="e">
        <f t="shared" si="13557"/>
        <v>#REF!</v>
      </c>
      <c r="AK3842" s="71">
        <v>0</v>
      </c>
      <c r="AL3842" s="71">
        <v>0</v>
      </c>
      <c r="AM3842" s="68">
        <f t="shared" si="13558"/>
        <v>0</v>
      </c>
      <c r="AN3842" s="71">
        <v>0</v>
      </c>
      <c r="AO3842" s="71">
        <v>0</v>
      </c>
      <c r="AP3842" s="68">
        <f t="shared" si="13559"/>
        <v>0</v>
      </c>
      <c r="AQ3842" s="68">
        <f t="shared" si="13560"/>
        <v>0</v>
      </c>
      <c r="AR3842" s="71">
        <v>0</v>
      </c>
      <c r="AS3842" s="71">
        <v>0</v>
      </c>
      <c r="AT3842" s="68">
        <f t="shared" si="13561"/>
        <v>0</v>
      </c>
      <c r="AU3842" s="71">
        <v>0</v>
      </c>
      <c r="AV3842" s="71">
        <v>0</v>
      </c>
      <c r="AW3842" s="68">
        <f t="shared" si="13562"/>
        <v>0</v>
      </c>
      <c r="AX3842" s="68">
        <f t="shared" si="13563"/>
        <v>0</v>
      </c>
      <c r="AY3842" s="71">
        <v>0</v>
      </c>
      <c r="AZ3842" s="71">
        <v>0</v>
      </c>
      <c r="BA3842" s="68">
        <f t="shared" si="13564"/>
        <v>0</v>
      </c>
      <c r="BB3842" s="71">
        <v>0</v>
      </c>
      <c r="BC3842" s="71">
        <v>0</v>
      </c>
      <c r="BD3842" s="68">
        <f t="shared" si="13565"/>
        <v>0</v>
      </c>
      <c r="BE3842" s="68">
        <f t="shared" si="13566"/>
        <v>0</v>
      </c>
      <c r="BF3842" s="67">
        <f t="shared" si="13567"/>
        <v>0</v>
      </c>
      <c r="BG3842" s="67">
        <f t="shared" si="13567"/>
        <v>0</v>
      </c>
      <c r="BH3842" s="68">
        <f t="shared" si="13568"/>
        <v>0</v>
      </c>
      <c r="BI3842" s="67" t="e">
        <f t="shared" si="13569"/>
        <v>#REF!</v>
      </c>
      <c r="BJ3842" s="67" t="e">
        <f t="shared" si="13569"/>
        <v>#REF!</v>
      </c>
      <c r="BK3842" s="68" t="e">
        <f t="shared" si="13570"/>
        <v>#REF!</v>
      </c>
      <c r="BL3842" s="68" t="e">
        <f t="shared" si="13526"/>
        <v>#REF!</v>
      </c>
      <c r="BM3842" s="305">
        <v>0</v>
      </c>
      <c r="BN3842" s="305">
        <v>0</v>
      </c>
      <c r="BO3842" s="306"/>
      <c r="BP3842" s="306"/>
      <c r="BQ3842" s="305">
        <v>0</v>
      </c>
      <c r="BR3842" s="305">
        <v>0</v>
      </c>
      <c r="BS3842" s="114" t="s">
        <v>208</v>
      </c>
    </row>
    <row r="3843" spans="1:72" s="77" customFormat="1" ht="36.75" hidden="1" customHeight="1">
      <c r="B3843" s="20">
        <v>2014</v>
      </c>
      <c r="C3843" s="65">
        <v>8317</v>
      </c>
      <c r="D3843" s="20">
        <v>17</v>
      </c>
      <c r="E3843" s="20">
        <v>5000</v>
      </c>
      <c r="F3843" s="20">
        <v>5500</v>
      </c>
      <c r="G3843" s="20">
        <v>551</v>
      </c>
      <c r="H3843" s="104">
        <v>10</v>
      </c>
      <c r="I3843" s="145" t="s">
        <v>1688</v>
      </c>
      <c r="J3843" s="141">
        <v>0</v>
      </c>
      <c r="K3843" s="141">
        <v>0</v>
      </c>
      <c r="L3843" s="69">
        <f t="shared" si="13549"/>
        <v>0</v>
      </c>
      <c r="M3843" s="141">
        <v>0</v>
      </c>
      <c r="N3843" s="141">
        <v>0</v>
      </c>
      <c r="O3843" s="69">
        <f t="shared" si="13550"/>
        <v>0</v>
      </c>
      <c r="P3843" s="69">
        <f t="shared" si="13551"/>
        <v>0</v>
      </c>
      <c r="Q3843" s="71">
        <v>0</v>
      </c>
      <c r="R3843" s="71">
        <v>0</v>
      </c>
      <c r="S3843" s="71">
        <v>0</v>
      </c>
      <c r="T3843" s="71">
        <v>0</v>
      </c>
      <c r="U3843" s="71">
        <v>0</v>
      </c>
      <c r="V3843" s="71">
        <v>0</v>
      </c>
      <c r="W3843" s="67">
        <v>0</v>
      </c>
      <c r="X3843" s="67">
        <v>0</v>
      </c>
      <c r="Y3843" s="68">
        <v>0</v>
      </c>
      <c r="Z3843" s="67">
        <v>0</v>
      </c>
      <c r="AA3843" s="67">
        <v>0</v>
      </c>
      <c r="AB3843" s="68">
        <v>0</v>
      </c>
      <c r="AC3843" s="68">
        <f t="shared" si="13552"/>
        <v>0</v>
      </c>
      <c r="AD3843" s="67">
        <f t="shared" si="13553"/>
        <v>0</v>
      </c>
      <c r="AE3843" s="67">
        <f t="shared" si="13554"/>
        <v>0</v>
      </c>
      <c r="AF3843" s="68">
        <f t="shared" si="13555"/>
        <v>0</v>
      </c>
      <c r="AG3843" s="67" t="e">
        <f>M3843+#REF!-V3843</f>
        <v>#REF!</v>
      </c>
      <c r="AH3843" s="67" t="e">
        <f>N3843+S3843-#REF!</f>
        <v>#REF!</v>
      </c>
      <c r="AI3843" s="68" t="e">
        <f t="shared" si="13556"/>
        <v>#REF!</v>
      </c>
      <c r="AJ3843" s="68" t="e">
        <f t="shared" si="13557"/>
        <v>#REF!</v>
      </c>
      <c r="AK3843" s="71">
        <v>0</v>
      </c>
      <c r="AL3843" s="71">
        <v>0</v>
      </c>
      <c r="AM3843" s="68">
        <f t="shared" si="13558"/>
        <v>0</v>
      </c>
      <c r="AN3843" s="71">
        <v>0</v>
      </c>
      <c r="AO3843" s="71">
        <v>0</v>
      </c>
      <c r="AP3843" s="68">
        <f t="shared" si="13559"/>
        <v>0</v>
      </c>
      <c r="AQ3843" s="68">
        <f t="shared" si="13560"/>
        <v>0</v>
      </c>
      <c r="AR3843" s="71">
        <v>0</v>
      </c>
      <c r="AS3843" s="71">
        <v>0</v>
      </c>
      <c r="AT3843" s="68">
        <f t="shared" si="13561"/>
        <v>0</v>
      </c>
      <c r="AU3843" s="71">
        <v>0</v>
      </c>
      <c r="AV3843" s="71">
        <v>0</v>
      </c>
      <c r="AW3843" s="68">
        <f t="shared" si="13562"/>
        <v>0</v>
      </c>
      <c r="AX3843" s="68">
        <f t="shared" si="13563"/>
        <v>0</v>
      </c>
      <c r="AY3843" s="71">
        <v>0</v>
      </c>
      <c r="AZ3843" s="71">
        <v>0</v>
      </c>
      <c r="BA3843" s="68">
        <f t="shared" si="13564"/>
        <v>0</v>
      </c>
      <c r="BB3843" s="71">
        <v>0</v>
      </c>
      <c r="BC3843" s="71">
        <v>0</v>
      </c>
      <c r="BD3843" s="68">
        <f t="shared" si="13565"/>
        <v>0</v>
      </c>
      <c r="BE3843" s="68">
        <f t="shared" si="13566"/>
        <v>0</v>
      </c>
      <c r="BF3843" s="67">
        <f t="shared" si="13567"/>
        <v>0</v>
      </c>
      <c r="BG3843" s="67">
        <f t="shared" si="13567"/>
        <v>0</v>
      </c>
      <c r="BH3843" s="68">
        <f t="shared" si="13568"/>
        <v>0</v>
      </c>
      <c r="BI3843" s="67" t="e">
        <f t="shared" si="13569"/>
        <v>#REF!</v>
      </c>
      <c r="BJ3843" s="67" t="e">
        <f t="shared" si="13569"/>
        <v>#REF!</v>
      </c>
      <c r="BK3843" s="68" t="e">
        <f t="shared" si="13570"/>
        <v>#REF!</v>
      </c>
      <c r="BL3843" s="68" t="e">
        <f t="shared" si="13526"/>
        <v>#REF!</v>
      </c>
      <c r="BM3843" s="305">
        <v>0</v>
      </c>
      <c r="BN3843" s="305">
        <v>0</v>
      </c>
      <c r="BO3843" s="306"/>
      <c r="BP3843" s="306"/>
      <c r="BQ3843" s="305">
        <v>0</v>
      </c>
      <c r="BR3843" s="305">
        <v>0</v>
      </c>
      <c r="BS3843" s="114" t="s">
        <v>208</v>
      </c>
    </row>
    <row r="3844" spans="1:72" s="77" customFormat="1" ht="36.75" hidden="1" customHeight="1">
      <c r="B3844" s="20">
        <v>2014</v>
      </c>
      <c r="C3844" s="65">
        <v>8317</v>
      </c>
      <c r="D3844" s="20">
        <v>17</v>
      </c>
      <c r="E3844" s="20">
        <v>5000</v>
      </c>
      <c r="F3844" s="20">
        <v>5500</v>
      </c>
      <c r="G3844" s="20">
        <v>551</v>
      </c>
      <c r="H3844" s="104">
        <v>11</v>
      </c>
      <c r="I3844" s="145" t="s">
        <v>1689</v>
      </c>
      <c r="J3844" s="141">
        <v>0</v>
      </c>
      <c r="K3844" s="141">
        <v>0</v>
      </c>
      <c r="L3844" s="69">
        <f t="shared" si="13549"/>
        <v>0</v>
      </c>
      <c r="M3844" s="141">
        <v>0</v>
      </c>
      <c r="N3844" s="141">
        <v>0</v>
      </c>
      <c r="O3844" s="69">
        <f t="shared" si="13550"/>
        <v>0</v>
      </c>
      <c r="P3844" s="69">
        <f t="shared" si="13551"/>
        <v>0</v>
      </c>
      <c r="Q3844" s="71">
        <v>0</v>
      </c>
      <c r="R3844" s="71">
        <v>0</v>
      </c>
      <c r="S3844" s="71">
        <v>0</v>
      </c>
      <c r="T3844" s="71">
        <v>0</v>
      </c>
      <c r="U3844" s="71">
        <v>0</v>
      </c>
      <c r="V3844" s="71">
        <v>0</v>
      </c>
      <c r="W3844" s="67">
        <v>0</v>
      </c>
      <c r="X3844" s="67">
        <v>0</v>
      </c>
      <c r="Y3844" s="68">
        <v>0</v>
      </c>
      <c r="Z3844" s="67">
        <v>0</v>
      </c>
      <c r="AA3844" s="67">
        <v>0</v>
      </c>
      <c r="AB3844" s="68">
        <v>0</v>
      </c>
      <c r="AC3844" s="68">
        <f t="shared" si="13552"/>
        <v>0</v>
      </c>
      <c r="AD3844" s="67">
        <f t="shared" si="13553"/>
        <v>0</v>
      </c>
      <c r="AE3844" s="67">
        <f t="shared" si="13554"/>
        <v>0</v>
      </c>
      <c r="AF3844" s="68">
        <f t="shared" si="13555"/>
        <v>0</v>
      </c>
      <c r="AG3844" s="67" t="e">
        <f>M3844+#REF!-V3844</f>
        <v>#REF!</v>
      </c>
      <c r="AH3844" s="67" t="e">
        <f>N3844+S3844-#REF!</f>
        <v>#REF!</v>
      </c>
      <c r="AI3844" s="68" t="e">
        <f t="shared" si="13556"/>
        <v>#REF!</v>
      </c>
      <c r="AJ3844" s="68" t="e">
        <f t="shared" si="13557"/>
        <v>#REF!</v>
      </c>
      <c r="AK3844" s="71">
        <v>0</v>
      </c>
      <c r="AL3844" s="71">
        <v>0</v>
      </c>
      <c r="AM3844" s="68">
        <f t="shared" si="13558"/>
        <v>0</v>
      </c>
      <c r="AN3844" s="71">
        <v>0</v>
      </c>
      <c r="AO3844" s="71">
        <v>0</v>
      </c>
      <c r="AP3844" s="68">
        <f t="shared" si="13559"/>
        <v>0</v>
      </c>
      <c r="AQ3844" s="68">
        <f t="shared" si="13560"/>
        <v>0</v>
      </c>
      <c r="AR3844" s="71">
        <v>0</v>
      </c>
      <c r="AS3844" s="71">
        <v>0</v>
      </c>
      <c r="AT3844" s="68">
        <f t="shared" si="13561"/>
        <v>0</v>
      </c>
      <c r="AU3844" s="71">
        <v>0</v>
      </c>
      <c r="AV3844" s="71">
        <v>0</v>
      </c>
      <c r="AW3844" s="68">
        <f t="shared" si="13562"/>
        <v>0</v>
      </c>
      <c r="AX3844" s="68">
        <f t="shared" si="13563"/>
        <v>0</v>
      </c>
      <c r="AY3844" s="71">
        <v>0</v>
      </c>
      <c r="AZ3844" s="71">
        <v>0</v>
      </c>
      <c r="BA3844" s="68">
        <f t="shared" si="13564"/>
        <v>0</v>
      </c>
      <c r="BB3844" s="71">
        <v>0</v>
      </c>
      <c r="BC3844" s="71">
        <v>0</v>
      </c>
      <c r="BD3844" s="68">
        <f t="shared" si="13565"/>
        <v>0</v>
      </c>
      <c r="BE3844" s="68">
        <f t="shared" si="13566"/>
        <v>0</v>
      </c>
      <c r="BF3844" s="67">
        <f t="shared" si="13567"/>
        <v>0</v>
      </c>
      <c r="BG3844" s="67">
        <f t="shared" si="13567"/>
        <v>0</v>
      </c>
      <c r="BH3844" s="68">
        <f t="shared" si="13568"/>
        <v>0</v>
      </c>
      <c r="BI3844" s="67" t="e">
        <f t="shared" si="13569"/>
        <v>#REF!</v>
      </c>
      <c r="BJ3844" s="67" t="e">
        <f t="shared" si="13569"/>
        <v>#REF!</v>
      </c>
      <c r="BK3844" s="68" t="e">
        <f t="shared" si="13570"/>
        <v>#REF!</v>
      </c>
      <c r="BL3844" s="68" t="e">
        <f t="shared" si="13526"/>
        <v>#REF!</v>
      </c>
      <c r="BM3844" s="305">
        <v>0</v>
      </c>
      <c r="BN3844" s="305">
        <v>0</v>
      </c>
      <c r="BO3844" s="306"/>
      <c r="BP3844" s="306"/>
      <c r="BQ3844" s="305">
        <v>0</v>
      </c>
      <c r="BR3844" s="305">
        <v>0</v>
      </c>
      <c r="BS3844" s="114" t="s">
        <v>208</v>
      </c>
    </row>
    <row r="3845" spans="1:72" s="77" customFormat="1" ht="36.75" hidden="1" customHeight="1">
      <c r="B3845" s="20">
        <v>2014</v>
      </c>
      <c r="C3845" s="65">
        <v>8317</v>
      </c>
      <c r="D3845" s="20">
        <v>17</v>
      </c>
      <c r="E3845" s="20">
        <v>5000</v>
      </c>
      <c r="F3845" s="20">
        <v>5500</v>
      </c>
      <c r="G3845" s="20">
        <v>551</v>
      </c>
      <c r="H3845" s="104">
        <v>12</v>
      </c>
      <c r="I3845" s="145" t="s">
        <v>739</v>
      </c>
      <c r="J3845" s="141">
        <v>0</v>
      </c>
      <c r="K3845" s="141">
        <v>0</v>
      </c>
      <c r="L3845" s="69">
        <f t="shared" si="13549"/>
        <v>0</v>
      </c>
      <c r="M3845" s="141">
        <v>0</v>
      </c>
      <c r="N3845" s="141">
        <v>0</v>
      </c>
      <c r="O3845" s="69">
        <f t="shared" si="13550"/>
        <v>0</v>
      </c>
      <c r="P3845" s="69">
        <f t="shared" si="13551"/>
        <v>0</v>
      </c>
      <c r="Q3845" s="71">
        <v>0</v>
      </c>
      <c r="R3845" s="71">
        <v>0</v>
      </c>
      <c r="S3845" s="71">
        <v>0</v>
      </c>
      <c r="T3845" s="71">
        <v>0</v>
      </c>
      <c r="U3845" s="71">
        <v>0</v>
      </c>
      <c r="V3845" s="71">
        <v>0</v>
      </c>
      <c r="W3845" s="67">
        <v>0</v>
      </c>
      <c r="X3845" s="67">
        <v>0</v>
      </c>
      <c r="Y3845" s="68">
        <v>0</v>
      </c>
      <c r="Z3845" s="67">
        <v>0</v>
      </c>
      <c r="AA3845" s="67">
        <v>0</v>
      </c>
      <c r="AB3845" s="68">
        <v>0</v>
      </c>
      <c r="AC3845" s="68">
        <f t="shared" si="13552"/>
        <v>0</v>
      </c>
      <c r="AD3845" s="67">
        <f t="shared" si="13553"/>
        <v>0</v>
      </c>
      <c r="AE3845" s="67">
        <f t="shared" si="13554"/>
        <v>0</v>
      </c>
      <c r="AF3845" s="68">
        <f t="shared" si="13555"/>
        <v>0</v>
      </c>
      <c r="AG3845" s="67" t="e">
        <f>M3845+#REF!-V3845</f>
        <v>#REF!</v>
      </c>
      <c r="AH3845" s="67" t="e">
        <f>N3845+S3845-#REF!</f>
        <v>#REF!</v>
      </c>
      <c r="AI3845" s="68" t="e">
        <f t="shared" si="13556"/>
        <v>#REF!</v>
      </c>
      <c r="AJ3845" s="68" t="e">
        <f t="shared" si="13557"/>
        <v>#REF!</v>
      </c>
      <c r="AK3845" s="71">
        <v>0</v>
      </c>
      <c r="AL3845" s="71">
        <v>0</v>
      </c>
      <c r="AM3845" s="68">
        <f t="shared" si="13558"/>
        <v>0</v>
      </c>
      <c r="AN3845" s="71">
        <v>0</v>
      </c>
      <c r="AO3845" s="71">
        <v>0</v>
      </c>
      <c r="AP3845" s="68">
        <f t="shared" si="13559"/>
        <v>0</v>
      </c>
      <c r="AQ3845" s="68">
        <f t="shared" si="13560"/>
        <v>0</v>
      </c>
      <c r="AR3845" s="71">
        <v>0</v>
      </c>
      <c r="AS3845" s="71">
        <v>0</v>
      </c>
      <c r="AT3845" s="68">
        <f t="shared" si="13561"/>
        <v>0</v>
      </c>
      <c r="AU3845" s="71">
        <v>0</v>
      </c>
      <c r="AV3845" s="71">
        <v>0</v>
      </c>
      <c r="AW3845" s="68">
        <f t="shared" si="13562"/>
        <v>0</v>
      </c>
      <c r="AX3845" s="68">
        <f t="shared" si="13563"/>
        <v>0</v>
      </c>
      <c r="AY3845" s="71">
        <v>0</v>
      </c>
      <c r="AZ3845" s="71">
        <v>0</v>
      </c>
      <c r="BA3845" s="68">
        <f t="shared" si="13564"/>
        <v>0</v>
      </c>
      <c r="BB3845" s="71">
        <v>0</v>
      </c>
      <c r="BC3845" s="71">
        <v>0</v>
      </c>
      <c r="BD3845" s="68">
        <f t="shared" si="13565"/>
        <v>0</v>
      </c>
      <c r="BE3845" s="68">
        <f t="shared" si="13566"/>
        <v>0</v>
      </c>
      <c r="BF3845" s="67">
        <f t="shared" si="13567"/>
        <v>0</v>
      </c>
      <c r="BG3845" s="67">
        <f t="shared" si="13567"/>
        <v>0</v>
      </c>
      <c r="BH3845" s="68">
        <f t="shared" si="13568"/>
        <v>0</v>
      </c>
      <c r="BI3845" s="67" t="e">
        <f t="shared" si="13569"/>
        <v>#REF!</v>
      </c>
      <c r="BJ3845" s="67" t="e">
        <f t="shared" si="13569"/>
        <v>#REF!</v>
      </c>
      <c r="BK3845" s="68" t="e">
        <f t="shared" si="13570"/>
        <v>#REF!</v>
      </c>
      <c r="BL3845" s="68" t="e">
        <f t="shared" si="13526"/>
        <v>#REF!</v>
      </c>
      <c r="BM3845" s="305">
        <v>0</v>
      </c>
      <c r="BN3845" s="305">
        <v>0</v>
      </c>
      <c r="BO3845" s="306"/>
      <c r="BP3845" s="306"/>
      <c r="BQ3845" s="305">
        <v>0</v>
      </c>
      <c r="BR3845" s="305">
        <v>0</v>
      </c>
      <c r="BS3845" s="114" t="s">
        <v>208</v>
      </c>
    </row>
    <row r="3846" spans="1:72" s="77" customFormat="1" ht="36.75" hidden="1" customHeight="1">
      <c r="B3846" s="20">
        <v>2014</v>
      </c>
      <c r="C3846" s="65">
        <v>8317</v>
      </c>
      <c r="D3846" s="20">
        <v>17</v>
      </c>
      <c r="E3846" s="20">
        <v>5000</v>
      </c>
      <c r="F3846" s="20">
        <v>5500</v>
      </c>
      <c r="G3846" s="20">
        <v>551</v>
      </c>
      <c r="H3846" s="20">
        <v>13</v>
      </c>
      <c r="I3846" s="66" t="s">
        <v>1690</v>
      </c>
      <c r="J3846" s="141">
        <v>0</v>
      </c>
      <c r="K3846" s="141">
        <v>0</v>
      </c>
      <c r="L3846" s="69">
        <f t="shared" si="13549"/>
        <v>0</v>
      </c>
      <c r="M3846" s="141">
        <v>0</v>
      </c>
      <c r="N3846" s="141">
        <v>0</v>
      </c>
      <c r="O3846" s="69">
        <f t="shared" si="13550"/>
        <v>0</v>
      </c>
      <c r="P3846" s="69">
        <f t="shared" si="13551"/>
        <v>0</v>
      </c>
      <c r="Q3846" s="71">
        <v>0</v>
      </c>
      <c r="R3846" s="71">
        <v>0</v>
      </c>
      <c r="S3846" s="71">
        <v>0</v>
      </c>
      <c r="T3846" s="71">
        <v>0</v>
      </c>
      <c r="U3846" s="71">
        <v>0</v>
      </c>
      <c r="V3846" s="71">
        <v>0</v>
      </c>
      <c r="W3846" s="67">
        <v>0</v>
      </c>
      <c r="X3846" s="67">
        <v>0</v>
      </c>
      <c r="Y3846" s="68">
        <v>0</v>
      </c>
      <c r="Z3846" s="67">
        <v>0</v>
      </c>
      <c r="AA3846" s="67">
        <v>0</v>
      </c>
      <c r="AB3846" s="68">
        <v>0</v>
      </c>
      <c r="AC3846" s="68">
        <f t="shared" si="13552"/>
        <v>0</v>
      </c>
      <c r="AD3846" s="67">
        <f t="shared" si="13553"/>
        <v>0</v>
      </c>
      <c r="AE3846" s="67">
        <f t="shared" si="13554"/>
        <v>0</v>
      </c>
      <c r="AF3846" s="68">
        <f t="shared" si="13555"/>
        <v>0</v>
      </c>
      <c r="AG3846" s="67" t="e">
        <f>M3846+#REF!-V3846</f>
        <v>#REF!</v>
      </c>
      <c r="AH3846" s="67" t="e">
        <f>N3846+S3846-#REF!</f>
        <v>#REF!</v>
      </c>
      <c r="AI3846" s="68" t="e">
        <f t="shared" si="13556"/>
        <v>#REF!</v>
      </c>
      <c r="AJ3846" s="68" t="e">
        <f t="shared" si="13557"/>
        <v>#REF!</v>
      </c>
      <c r="AK3846" s="71">
        <v>0</v>
      </c>
      <c r="AL3846" s="71">
        <v>0</v>
      </c>
      <c r="AM3846" s="68">
        <f t="shared" si="13558"/>
        <v>0</v>
      </c>
      <c r="AN3846" s="71">
        <v>0</v>
      </c>
      <c r="AO3846" s="71">
        <v>0</v>
      </c>
      <c r="AP3846" s="68">
        <f t="shared" si="13559"/>
        <v>0</v>
      </c>
      <c r="AQ3846" s="68">
        <f t="shared" si="13560"/>
        <v>0</v>
      </c>
      <c r="AR3846" s="71">
        <v>0</v>
      </c>
      <c r="AS3846" s="71">
        <v>0</v>
      </c>
      <c r="AT3846" s="68">
        <f t="shared" si="13561"/>
        <v>0</v>
      </c>
      <c r="AU3846" s="71">
        <v>0</v>
      </c>
      <c r="AV3846" s="71">
        <v>0</v>
      </c>
      <c r="AW3846" s="68">
        <f t="shared" si="13562"/>
        <v>0</v>
      </c>
      <c r="AX3846" s="68">
        <f t="shared" si="13563"/>
        <v>0</v>
      </c>
      <c r="AY3846" s="71">
        <v>0</v>
      </c>
      <c r="AZ3846" s="71">
        <v>0</v>
      </c>
      <c r="BA3846" s="68">
        <f t="shared" si="13564"/>
        <v>0</v>
      </c>
      <c r="BB3846" s="71">
        <v>0</v>
      </c>
      <c r="BC3846" s="71">
        <v>0</v>
      </c>
      <c r="BD3846" s="68">
        <f t="shared" si="13565"/>
        <v>0</v>
      </c>
      <c r="BE3846" s="68">
        <f t="shared" si="13566"/>
        <v>0</v>
      </c>
      <c r="BF3846" s="67">
        <f t="shared" si="13567"/>
        <v>0</v>
      </c>
      <c r="BG3846" s="67">
        <f t="shared" si="13567"/>
        <v>0</v>
      </c>
      <c r="BH3846" s="68">
        <f t="shared" si="13568"/>
        <v>0</v>
      </c>
      <c r="BI3846" s="67" t="e">
        <f t="shared" si="13569"/>
        <v>#REF!</v>
      </c>
      <c r="BJ3846" s="67" t="e">
        <f t="shared" si="13569"/>
        <v>#REF!</v>
      </c>
      <c r="BK3846" s="68" t="e">
        <f t="shared" si="13570"/>
        <v>#REF!</v>
      </c>
      <c r="BL3846" s="68" t="e">
        <f t="shared" si="13526"/>
        <v>#REF!</v>
      </c>
      <c r="BM3846" s="305">
        <v>0</v>
      </c>
      <c r="BN3846" s="305">
        <v>0</v>
      </c>
      <c r="BO3846" s="306"/>
      <c r="BP3846" s="306"/>
      <c r="BQ3846" s="305">
        <v>0</v>
      </c>
      <c r="BR3846" s="305">
        <v>0</v>
      </c>
      <c r="BS3846" s="114" t="s">
        <v>208</v>
      </c>
    </row>
    <row r="3847" spans="1:72" s="77" customFormat="1" ht="36.75" hidden="1" customHeight="1">
      <c r="B3847" s="20">
        <v>2014</v>
      </c>
      <c r="C3847" s="65">
        <v>8317</v>
      </c>
      <c r="D3847" s="20">
        <v>17</v>
      </c>
      <c r="E3847" s="20">
        <v>5000</v>
      </c>
      <c r="F3847" s="20">
        <v>5500</v>
      </c>
      <c r="G3847" s="20">
        <v>551</v>
      </c>
      <c r="H3847" s="20">
        <v>14</v>
      </c>
      <c r="I3847" s="145" t="s">
        <v>1691</v>
      </c>
      <c r="J3847" s="141">
        <v>0</v>
      </c>
      <c r="K3847" s="141">
        <v>0</v>
      </c>
      <c r="L3847" s="69">
        <f t="shared" si="13549"/>
        <v>0</v>
      </c>
      <c r="M3847" s="141">
        <v>0</v>
      </c>
      <c r="N3847" s="141">
        <v>0</v>
      </c>
      <c r="O3847" s="69">
        <f t="shared" si="13550"/>
        <v>0</v>
      </c>
      <c r="P3847" s="69">
        <f t="shared" si="13551"/>
        <v>0</v>
      </c>
      <c r="Q3847" s="71">
        <v>0</v>
      </c>
      <c r="R3847" s="71">
        <v>0</v>
      </c>
      <c r="S3847" s="71">
        <v>0</v>
      </c>
      <c r="T3847" s="71">
        <v>0</v>
      </c>
      <c r="U3847" s="71">
        <v>0</v>
      </c>
      <c r="V3847" s="71">
        <v>0</v>
      </c>
      <c r="W3847" s="67">
        <v>0</v>
      </c>
      <c r="X3847" s="67">
        <v>0</v>
      </c>
      <c r="Y3847" s="68">
        <v>0</v>
      </c>
      <c r="Z3847" s="67">
        <v>0</v>
      </c>
      <c r="AA3847" s="67">
        <v>0</v>
      </c>
      <c r="AB3847" s="68">
        <v>0</v>
      </c>
      <c r="AC3847" s="68">
        <f t="shared" si="13552"/>
        <v>0</v>
      </c>
      <c r="AD3847" s="67">
        <f t="shared" si="13553"/>
        <v>0</v>
      </c>
      <c r="AE3847" s="67">
        <f t="shared" si="13554"/>
        <v>0</v>
      </c>
      <c r="AF3847" s="68">
        <f t="shared" si="13555"/>
        <v>0</v>
      </c>
      <c r="AG3847" s="67" t="e">
        <f>M3847+#REF!-V3847</f>
        <v>#REF!</v>
      </c>
      <c r="AH3847" s="67" t="e">
        <f>N3847+S3847-#REF!</f>
        <v>#REF!</v>
      </c>
      <c r="AI3847" s="68" t="e">
        <f t="shared" si="13556"/>
        <v>#REF!</v>
      </c>
      <c r="AJ3847" s="68" t="e">
        <f t="shared" si="13557"/>
        <v>#REF!</v>
      </c>
      <c r="AK3847" s="71">
        <v>0</v>
      </c>
      <c r="AL3847" s="71">
        <v>0</v>
      </c>
      <c r="AM3847" s="68">
        <f t="shared" si="13558"/>
        <v>0</v>
      </c>
      <c r="AN3847" s="71">
        <v>0</v>
      </c>
      <c r="AO3847" s="71">
        <v>0</v>
      </c>
      <c r="AP3847" s="68">
        <f t="shared" si="13559"/>
        <v>0</v>
      </c>
      <c r="AQ3847" s="68">
        <f t="shared" si="13560"/>
        <v>0</v>
      </c>
      <c r="AR3847" s="71">
        <v>0</v>
      </c>
      <c r="AS3847" s="71">
        <v>0</v>
      </c>
      <c r="AT3847" s="68">
        <f t="shared" si="13561"/>
        <v>0</v>
      </c>
      <c r="AU3847" s="71">
        <v>0</v>
      </c>
      <c r="AV3847" s="71">
        <v>0</v>
      </c>
      <c r="AW3847" s="68">
        <f t="shared" si="13562"/>
        <v>0</v>
      </c>
      <c r="AX3847" s="68">
        <f t="shared" si="13563"/>
        <v>0</v>
      </c>
      <c r="AY3847" s="71">
        <v>0</v>
      </c>
      <c r="AZ3847" s="71">
        <v>0</v>
      </c>
      <c r="BA3847" s="68">
        <f t="shared" si="13564"/>
        <v>0</v>
      </c>
      <c r="BB3847" s="71">
        <v>0</v>
      </c>
      <c r="BC3847" s="71">
        <v>0</v>
      </c>
      <c r="BD3847" s="68">
        <f t="shared" si="13565"/>
        <v>0</v>
      </c>
      <c r="BE3847" s="68">
        <f t="shared" si="13566"/>
        <v>0</v>
      </c>
      <c r="BF3847" s="67">
        <f t="shared" si="13567"/>
        <v>0</v>
      </c>
      <c r="BG3847" s="67">
        <f t="shared" si="13567"/>
        <v>0</v>
      </c>
      <c r="BH3847" s="68">
        <f t="shared" si="13568"/>
        <v>0</v>
      </c>
      <c r="BI3847" s="67" t="e">
        <f t="shared" si="13569"/>
        <v>#REF!</v>
      </c>
      <c r="BJ3847" s="67" t="e">
        <f t="shared" si="13569"/>
        <v>#REF!</v>
      </c>
      <c r="BK3847" s="68" t="e">
        <f t="shared" si="13570"/>
        <v>#REF!</v>
      </c>
      <c r="BL3847" s="68" t="e">
        <f t="shared" si="13526"/>
        <v>#REF!</v>
      </c>
      <c r="BM3847" s="305">
        <v>0</v>
      </c>
      <c r="BN3847" s="305">
        <v>0</v>
      </c>
      <c r="BO3847" s="306"/>
      <c r="BP3847" s="306"/>
      <c r="BQ3847" s="305">
        <v>0</v>
      </c>
      <c r="BR3847" s="305">
        <v>0</v>
      </c>
      <c r="BS3847" s="114"/>
    </row>
    <row r="3848" spans="1:72" s="77" customFormat="1" ht="36.75" hidden="1" customHeight="1">
      <c r="B3848" s="20">
        <v>2014</v>
      </c>
      <c r="C3848" s="65">
        <v>8317</v>
      </c>
      <c r="D3848" s="20">
        <v>17</v>
      </c>
      <c r="E3848" s="20">
        <v>5000</v>
      </c>
      <c r="F3848" s="20">
        <v>5500</v>
      </c>
      <c r="G3848" s="20">
        <v>551</v>
      </c>
      <c r="H3848" s="20">
        <v>15</v>
      </c>
      <c r="I3848" s="145" t="s">
        <v>1692</v>
      </c>
      <c r="J3848" s="141">
        <v>0</v>
      </c>
      <c r="K3848" s="141">
        <v>0</v>
      </c>
      <c r="L3848" s="69">
        <f t="shared" si="13549"/>
        <v>0</v>
      </c>
      <c r="M3848" s="141">
        <v>0</v>
      </c>
      <c r="N3848" s="141">
        <v>0</v>
      </c>
      <c r="O3848" s="69">
        <f t="shared" si="13550"/>
        <v>0</v>
      </c>
      <c r="P3848" s="69">
        <f t="shared" si="13551"/>
        <v>0</v>
      </c>
      <c r="Q3848" s="71">
        <v>0</v>
      </c>
      <c r="R3848" s="71">
        <v>0</v>
      </c>
      <c r="S3848" s="71">
        <v>0</v>
      </c>
      <c r="T3848" s="71">
        <v>0</v>
      </c>
      <c r="U3848" s="71">
        <v>0</v>
      </c>
      <c r="V3848" s="71">
        <v>0</v>
      </c>
      <c r="W3848" s="67">
        <v>0</v>
      </c>
      <c r="X3848" s="67">
        <v>0</v>
      </c>
      <c r="Y3848" s="68">
        <v>0</v>
      </c>
      <c r="Z3848" s="67">
        <v>0</v>
      </c>
      <c r="AA3848" s="67">
        <v>0</v>
      </c>
      <c r="AB3848" s="68">
        <v>0</v>
      </c>
      <c r="AC3848" s="68">
        <f t="shared" si="13552"/>
        <v>0</v>
      </c>
      <c r="AD3848" s="67">
        <f t="shared" si="13553"/>
        <v>0</v>
      </c>
      <c r="AE3848" s="67">
        <f t="shared" si="13554"/>
        <v>0</v>
      </c>
      <c r="AF3848" s="68">
        <f t="shared" si="13555"/>
        <v>0</v>
      </c>
      <c r="AG3848" s="67" t="e">
        <f>M3848+#REF!-V3848</f>
        <v>#REF!</v>
      </c>
      <c r="AH3848" s="67" t="e">
        <f>N3848+S3848-#REF!</f>
        <v>#REF!</v>
      </c>
      <c r="AI3848" s="68" t="e">
        <f t="shared" si="13556"/>
        <v>#REF!</v>
      </c>
      <c r="AJ3848" s="68" t="e">
        <f t="shared" si="13557"/>
        <v>#REF!</v>
      </c>
      <c r="AK3848" s="71">
        <v>0</v>
      </c>
      <c r="AL3848" s="71">
        <v>0</v>
      </c>
      <c r="AM3848" s="68">
        <f t="shared" si="13558"/>
        <v>0</v>
      </c>
      <c r="AN3848" s="71">
        <v>0</v>
      </c>
      <c r="AO3848" s="71">
        <v>0</v>
      </c>
      <c r="AP3848" s="68">
        <f t="shared" si="13559"/>
        <v>0</v>
      </c>
      <c r="AQ3848" s="68">
        <f t="shared" si="13560"/>
        <v>0</v>
      </c>
      <c r="AR3848" s="71">
        <v>0</v>
      </c>
      <c r="AS3848" s="71">
        <v>0</v>
      </c>
      <c r="AT3848" s="68">
        <f t="shared" si="13561"/>
        <v>0</v>
      </c>
      <c r="AU3848" s="71">
        <v>0</v>
      </c>
      <c r="AV3848" s="71">
        <v>0</v>
      </c>
      <c r="AW3848" s="68">
        <f t="shared" si="13562"/>
        <v>0</v>
      </c>
      <c r="AX3848" s="68">
        <f t="shared" si="13563"/>
        <v>0</v>
      </c>
      <c r="AY3848" s="71">
        <v>0</v>
      </c>
      <c r="AZ3848" s="71">
        <v>0</v>
      </c>
      <c r="BA3848" s="68">
        <f t="shared" si="13564"/>
        <v>0</v>
      </c>
      <c r="BB3848" s="71">
        <v>0</v>
      </c>
      <c r="BC3848" s="71">
        <v>0</v>
      </c>
      <c r="BD3848" s="68">
        <f t="shared" si="13565"/>
        <v>0</v>
      </c>
      <c r="BE3848" s="68">
        <f t="shared" si="13566"/>
        <v>0</v>
      </c>
      <c r="BF3848" s="67">
        <f t="shared" si="13567"/>
        <v>0</v>
      </c>
      <c r="BG3848" s="67">
        <f t="shared" si="13567"/>
        <v>0</v>
      </c>
      <c r="BH3848" s="68">
        <f t="shared" si="13568"/>
        <v>0</v>
      </c>
      <c r="BI3848" s="67" t="e">
        <f t="shared" si="13569"/>
        <v>#REF!</v>
      </c>
      <c r="BJ3848" s="67" t="e">
        <f t="shared" si="13569"/>
        <v>#REF!</v>
      </c>
      <c r="BK3848" s="68" t="e">
        <f t="shared" si="13570"/>
        <v>#REF!</v>
      </c>
      <c r="BL3848" s="68" t="e">
        <f t="shared" si="13526"/>
        <v>#REF!</v>
      </c>
      <c r="BM3848" s="305">
        <v>0</v>
      </c>
      <c r="BN3848" s="305">
        <v>0</v>
      </c>
      <c r="BO3848" s="306"/>
      <c r="BP3848" s="306"/>
      <c r="BQ3848" s="305">
        <v>0</v>
      </c>
      <c r="BR3848" s="305">
        <v>0</v>
      </c>
      <c r="BS3848" s="120" t="s">
        <v>208</v>
      </c>
    </row>
    <row r="3849" spans="1:72" s="77" customFormat="1" ht="36.75" hidden="1" customHeight="1">
      <c r="B3849" s="20">
        <v>2014</v>
      </c>
      <c r="C3849" s="65">
        <v>8317</v>
      </c>
      <c r="D3849" s="20">
        <v>17</v>
      </c>
      <c r="E3849" s="20">
        <v>5000</v>
      </c>
      <c r="F3849" s="20">
        <v>5500</v>
      </c>
      <c r="G3849" s="20">
        <v>551</v>
      </c>
      <c r="H3849" s="20">
        <v>16</v>
      </c>
      <c r="I3849" s="145" t="s">
        <v>1693</v>
      </c>
      <c r="J3849" s="141">
        <v>0</v>
      </c>
      <c r="K3849" s="141">
        <v>0</v>
      </c>
      <c r="L3849" s="69">
        <f t="shared" si="13549"/>
        <v>0</v>
      </c>
      <c r="M3849" s="141">
        <v>0</v>
      </c>
      <c r="N3849" s="141">
        <v>0</v>
      </c>
      <c r="O3849" s="69">
        <f t="shared" si="13550"/>
        <v>0</v>
      </c>
      <c r="P3849" s="69">
        <f t="shared" si="13551"/>
        <v>0</v>
      </c>
      <c r="Q3849" s="71">
        <v>0</v>
      </c>
      <c r="R3849" s="71">
        <v>0</v>
      </c>
      <c r="S3849" s="71">
        <v>0</v>
      </c>
      <c r="T3849" s="71">
        <v>0</v>
      </c>
      <c r="U3849" s="71">
        <v>0</v>
      </c>
      <c r="V3849" s="71">
        <v>0</v>
      </c>
      <c r="W3849" s="67">
        <v>0</v>
      </c>
      <c r="X3849" s="67">
        <v>0</v>
      </c>
      <c r="Y3849" s="68">
        <v>0</v>
      </c>
      <c r="Z3849" s="67">
        <v>0</v>
      </c>
      <c r="AA3849" s="67">
        <v>0</v>
      </c>
      <c r="AB3849" s="68">
        <v>0</v>
      </c>
      <c r="AC3849" s="68">
        <f t="shared" si="13552"/>
        <v>0</v>
      </c>
      <c r="AD3849" s="67">
        <f t="shared" si="13553"/>
        <v>0</v>
      </c>
      <c r="AE3849" s="67">
        <f t="shared" si="13554"/>
        <v>0</v>
      </c>
      <c r="AF3849" s="68">
        <f t="shared" si="13555"/>
        <v>0</v>
      </c>
      <c r="AG3849" s="67" t="e">
        <f>M3849+#REF!-V3849</f>
        <v>#REF!</v>
      </c>
      <c r="AH3849" s="67" t="e">
        <f>N3849+S3849-#REF!</f>
        <v>#REF!</v>
      </c>
      <c r="AI3849" s="68" t="e">
        <f t="shared" si="13556"/>
        <v>#REF!</v>
      </c>
      <c r="AJ3849" s="68" t="e">
        <f t="shared" si="13557"/>
        <v>#REF!</v>
      </c>
      <c r="AK3849" s="71">
        <v>0</v>
      </c>
      <c r="AL3849" s="71">
        <v>0</v>
      </c>
      <c r="AM3849" s="68">
        <f t="shared" si="13558"/>
        <v>0</v>
      </c>
      <c r="AN3849" s="71">
        <v>0</v>
      </c>
      <c r="AO3849" s="71">
        <v>0</v>
      </c>
      <c r="AP3849" s="68">
        <f t="shared" si="13559"/>
        <v>0</v>
      </c>
      <c r="AQ3849" s="68">
        <f t="shared" si="13560"/>
        <v>0</v>
      </c>
      <c r="AR3849" s="71">
        <v>0</v>
      </c>
      <c r="AS3849" s="71">
        <v>0</v>
      </c>
      <c r="AT3849" s="68">
        <f t="shared" si="13561"/>
        <v>0</v>
      </c>
      <c r="AU3849" s="71">
        <v>0</v>
      </c>
      <c r="AV3849" s="71">
        <v>0</v>
      </c>
      <c r="AW3849" s="68">
        <f t="shared" si="13562"/>
        <v>0</v>
      </c>
      <c r="AX3849" s="68">
        <f t="shared" si="13563"/>
        <v>0</v>
      </c>
      <c r="AY3849" s="71">
        <v>0</v>
      </c>
      <c r="AZ3849" s="71">
        <v>0</v>
      </c>
      <c r="BA3849" s="68">
        <f t="shared" si="13564"/>
        <v>0</v>
      </c>
      <c r="BB3849" s="71">
        <v>0</v>
      </c>
      <c r="BC3849" s="71">
        <v>0</v>
      </c>
      <c r="BD3849" s="68">
        <f t="shared" si="13565"/>
        <v>0</v>
      </c>
      <c r="BE3849" s="68">
        <f t="shared" si="13566"/>
        <v>0</v>
      </c>
      <c r="BF3849" s="67">
        <f t="shared" si="13567"/>
        <v>0</v>
      </c>
      <c r="BG3849" s="67">
        <f t="shared" si="13567"/>
        <v>0</v>
      </c>
      <c r="BH3849" s="68">
        <f t="shared" si="13568"/>
        <v>0</v>
      </c>
      <c r="BI3849" s="67" t="e">
        <f t="shared" si="13569"/>
        <v>#REF!</v>
      </c>
      <c r="BJ3849" s="67" t="e">
        <f t="shared" si="13569"/>
        <v>#REF!</v>
      </c>
      <c r="BK3849" s="68" t="e">
        <f t="shared" si="13570"/>
        <v>#REF!</v>
      </c>
      <c r="BL3849" s="68" t="e">
        <f t="shared" si="13526"/>
        <v>#REF!</v>
      </c>
      <c r="BM3849" s="305">
        <v>0</v>
      </c>
      <c r="BN3849" s="305">
        <v>0</v>
      </c>
      <c r="BO3849" s="306"/>
      <c r="BP3849" s="306"/>
      <c r="BQ3849" s="305">
        <v>0</v>
      </c>
      <c r="BR3849" s="305">
        <v>0</v>
      </c>
      <c r="BS3849" s="120" t="s">
        <v>208</v>
      </c>
    </row>
    <row r="3850" spans="1:72" s="77" customFormat="1" ht="36.75" hidden="1" customHeight="1">
      <c r="B3850" s="20">
        <v>2014</v>
      </c>
      <c r="C3850" s="65">
        <v>8317</v>
      </c>
      <c r="D3850" s="20">
        <v>17</v>
      </c>
      <c r="E3850" s="20">
        <v>5000</v>
      </c>
      <c r="F3850" s="20">
        <v>5500</v>
      </c>
      <c r="G3850" s="20">
        <v>551</v>
      </c>
      <c r="H3850" s="20">
        <v>17</v>
      </c>
      <c r="I3850" s="145" t="s">
        <v>1694</v>
      </c>
      <c r="J3850" s="141">
        <v>0</v>
      </c>
      <c r="K3850" s="141">
        <v>0</v>
      </c>
      <c r="L3850" s="69">
        <f t="shared" si="13549"/>
        <v>0</v>
      </c>
      <c r="M3850" s="141">
        <v>0</v>
      </c>
      <c r="N3850" s="141">
        <v>0</v>
      </c>
      <c r="O3850" s="69">
        <f t="shared" si="13550"/>
        <v>0</v>
      </c>
      <c r="P3850" s="69">
        <f t="shared" si="13551"/>
        <v>0</v>
      </c>
      <c r="Q3850" s="71">
        <v>0</v>
      </c>
      <c r="R3850" s="71">
        <v>0</v>
      </c>
      <c r="S3850" s="71">
        <v>0</v>
      </c>
      <c r="T3850" s="71">
        <v>0</v>
      </c>
      <c r="U3850" s="71">
        <v>0</v>
      </c>
      <c r="V3850" s="71">
        <v>0</v>
      </c>
      <c r="W3850" s="67">
        <v>0</v>
      </c>
      <c r="X3850" s="67">
        <v>0</v>
      </c>
      <c r="Y3850" s="68">
        <v>0</v>
      </c>
      <c r="Z3850" s="67">
        <v>0</v>
      </c>
      <c r="AA3850" s="67">
        <v>0</v>
      </c>
      <c r="AB3850" s="68">
        <v>0</v>
      </c>
      <c r="AC3850" s="68">
        <f t="shared" si="13552"/>
        <v>0</v>
      </c>
      <c r="AD3850" s="67">
        <f t="shared" si="13553"/>
        <v>0</v>
      </c>
      <c r="AE3850" s="67">
        <f t="shared" si="13554"/>
        <v>0</v>
      </c>
      <c r="AF3850" s="68">
        <f t="shared" si="13555"/>
        <v>0</v>
      </c>
      <c r="AG3850" s="67" t="e">
        <f>M3850+#REF!-V3850</f>
        <v>#REF!</v>
      </c>
      <c r="AH3850" s="67" t="e">
        <f>N3850+S3850-#REF!</f>
        <v>#REF!</v>
      </c>
      <c r="AI3850" s="68" t="e">
        <f t="shared" si="13556"/>
        <v>#REF!</v>
      </c>
      <c r="AJ3850" s="68" t="e">
        <f t="shared" si="13557"/>
        <v>#REF!</v>
      </c>
      <c r="AK3850" s="71">
        <v>0</v>
      </c>
      <c r="AL3850" s="71">
        <v>0</v>
      </c>
      <c r="AM3850" s="68">
        <f t="shared" si="13558"/>
        <v>0</v>
      </c>
      <c r="AN3850" s="71">
        <v>0</v>
      </c>
      <c r="AO3850" s="71">
        <v>0</v>
      </c>
      <c r="AP3850" s="68">
        <f t="shared" si="13559"/>
        <v>0</v>
      </c>
      <c r="AQ3850" s="68">
        <f t="shared" si="13560"/>
        <v>0</v>
      </c>
      <c r="AR3850" s="71">
        <v>0</v>
      </c>
      <c r="AS3850" s="71">
        <v>0</v>
      </c>
      <c r="AT3850" s="68">
        <f t="shared" si="13561"/>
        <v>0</v>
      </c>
      <c r="AU3850" s="71">
        <v>0</v>
      </c>
      <c r="AV3850" s="71">
        <v>0</v>
      </c>
      <c r="AW3850" s="68">
        <f t="shared" si="13562"/>
        <v>0</v>
      </c>
      <c r="AX3850" s="68">
        <f t="shared" si="13563"/>
        <v>0</v>
      </c>
      <c r="AY3850" s="71">
        <v>0</v>
      </c>
      <c r="AZ3850" s="71">
        <v>0</v>
      </c>
      <c r="BA3850" s="68">
        <f t="shared" si="13564"/>
        <v>0</v>
      </c>
      <c r="BB3850" s="71">
        <v>0</v>
      </c>
      <c r="BC3850" s="71">
        <v>0</v>
      </c>
      <c r="BD3850" s="68">
        <f t="shared" si="13565"/>
        <v>0</v>
      </c>
      <c r="BE3850" s="68">
        <f t="shared" si="13566"/>
        <v>0</v>
      </c>
      <c r="BF3850" s="67">
        <f t="shared" si="13567"/>
        <v>0</v>
      </c>
      <c r="BG3850" s="67">
        <f t="shared" si="13567"/>
        <v>0</v>
      </c>
      <c r="BH3850" s="68">
        <f t="shared" si="13568"/>
        <v>0</v>
      </c>
      <c r="BI3850" s="67" t="e">
        <f t="shared" si="13569"/>
        <v>#REF!</v>
      </c>
      <c r="BJ3850" s="67" t="e">
        <f t="shared" si="13569"/>
        <v>#REF!</v>
      </c>
      <c r="BK3850" s="68" t="e">
        <f t="shared" si="13570"/>
        <v>#REF!</v>
      </c>
      <c r="BL3850" s="68" t="e">
        <f t="shared" si="13526"/>
        <v>#REF!</v>
      </c>
      <c r="BM3850" s="305">
        <v>0</v>
      </c>
      <c r="BN3850" s="305">
        <v>0</v>
      </c>
      <c r="BO3850" s="306"/>
      <c r="BP3850" s="306"/>
      <c r="BQ3850" s="305">
        <v>0</v>
      </c>
      <c r="BR3850" s="305">
        <v>0</v>
      </c>
      <c r="BS3850" s="120" t="s">
        <v>208</v>
      </c>
    </row>
    <row r="3851" spans="1:72" s="77" customFormat="1" ht="36.75" hidden="1" customHeight="1">
      <c r="B3851" s="20">
        <v>2014</v>
      </c>
      <c r="C3851" s="65">
        <v>8317</v>
      </c>
      <c r="D3851" s="20">
        <v>17</v>
      </c>
      <c r="E3851" s="20">
        <v>5000</v>
      </c>
      <c r="F3851" s="20">
        <v>5500</v>
      </c>
      <c r="G3851" s="20">
        <v>551</v>
      </c>
      <c r="H3851" s="20">
        <v>18</v>
      </c>
      <c r="I3851" s="119" t="s">
        <v>1695</v>
      </c>
      <c r="J3851" s="141">
        <v>0</v>
      </c>
      <c r="K3851" s="141">
        <v>0</v>
      </c>
      <c r="L3851" s="69">
        <f t="shared" si="13549"/>
        <v>0</v>
      </c>
      <c r="M3851" s="141">
        <v>0</v>
      </c>
      <c r="N3851" s="141">
        <v>0</v>
      </c>
      <c r="O3851" s="69">
        <f t="shared" si="13550"/>
        <v>0</v>
      </c>
      <c r="P3851" s="69">
        <f t="shared" si="13551"/>
        <v>0</v>
      </c>
      <c r="Q3851" s="71">
        <v>0</v>
      </c>
      <c r="R3851" s="71">
        <v>0</v>
      </c>
      <c r="S3851" s="71">
        <v>0</v>
      </c>
      <c r="T3851" s="71">
        <v>0</v>
      </c>
      <c r="U3851" s="71">
        <v>0</v>
      </c>
      <c r="V3851" s="71">
        <v>0</v>
      </c>
      <c r="W3851" s="67">
        <v>0</v>
      </c>
      <c r="X3851" s="67">
        <v>0</v>
      </c>
      <c r="Y3851" s="68">
        <v>0</v>
      </c>
      <c r="Z3851" s="67">
        <v>0</v>
      </c>
      <c r="AA3851" s="67">
        <v>0</v>
      </c>
      <c r="AB3851" s="68">
        <v>0</v>
      </c>
      <c r="AC3851" s="68">
        <f t="shared" si="13552"/>
        <v>0</v>
      </c>
      <c r="AD3851" s="67">
        <f t="shared" si="13553"/>
        <v>0</v>
      </c>
      <c r="AE3851" s="67">
        <f t="shared" si="13554"/>
        <v>0</v>
      </c>
      <c r="AF3851" s="68">
        <f t="shared" si="13555"/>
        <v>0</v>
      </c>
      <c r="AG3851" s="67" t="e">
        <f>M3851+#REF!-V3851</f>
        <v>#REF!</v>
      </c>
      <c r="AH3851" s="67" t="e">
        <f>N3851+S3851-#REF!</f>
        <v>#REF!</v>
      </c>
      <c r="AI3851" s="68" t="e">
        <f t="shared" si="13556"/>
        <v>#REF!</v>
      </c>
      <c r="AJ3851" s="68" t="e">
        <f t="shared" si="13557"/>
        <v>#REF!</v>
      </c>
      <c r="AK3851" s="71">
        <v>0</v>
      </c>
      <c r="AL3851" s="71">
        <v>0</v>
      </c>
      <c r="AM3851" s="68">
        <f t="shared" si="13558"/>
        <v>0</v>
      </c>
      <c r="AN3851" s="71">
        <v>0</v>
      </c>
      <c r="AO3851" s="71">
        <v>0</v>
      </c>
      <c r="AP3851" s="68">
        <f t="shared" si="13559"/>
        <v>0</v>
      </c>
      <c r="AQ3851" s="68">
        <f t="shared" si="13560"/>
        <v>0</v>
      </c>
      <c r="AR3851" s="71">
        <v>0</v>
      </c>
      <c r="AS3851" s="71">
        <v>0</v>
      </c>
      <c r="AT3851" s="68">
        <f t="shared" si="13561"/>
        <v>0</v>
      </c>
      <c r="AU3851" s="71">
        <v>0</v>
      </c>
      <c r="AV3851" s="71">
        <v>0</v>
      </c>
      <c r="AW3851" s="68">
        <f t="shared" si="13562"/>
        <v>0</v>
      </c>
      <c r="AX3851" s="68">
        <f t="shared" si="13563"/>
        <v>0</v>
      </c>
      <c r="AY3851" s="71">
        <v>0</v>
      </c>
      <c r="AZ3851" s="71">
        <v>0</v>
      </c>
      <c r="BA3851" s="68">
        <f t="shared" si="13564"/>
        <v>0</v>
      </c>
      <c r="BB3851" s="71">
        <v>0</v>
      </c>
      <c r="BC3851" s="71">
        <v>0</v>
      </c>
      <c r="BD3851" s="68">
        <f t="shared" si="13565"/>
        <v>0</v>
      </c>
      <c r="BE3851" s="68">
        <f t="shared" si="13566"/>
        <v>0</v>
      </c>
      <c r="BF3851" s="67">
        <f t="shared" si="13567"/>
        <v>0</v>
      </c>
      <c r="BG3851" s="67">
        <f t="shared" si="13567"/>
        <v>0</v>
      </c>
      <c r="BH3851" s="68">
        <f t="shared" si="13568"/>
        <v>0</v>
      </c>
      <c r="BI3851" s="67" t="e">
        <f t="shared" si="13569"/>
        <v>#REF!</v>
      </c>
      <c r="BJ3851" s="67" t="e">
        <f t="shared" si="13569"/>
        <v>#REF!</v>
      </c>
      <c r="BK3851" s="68" t="e">
        <f t="shared" si="13570"/>
        <v>#REF!</v>
      </c>
      <c r="BL3851" s="68" t="e">
        <f t="shared" si="13526"/>
        <v>#REF!</v>
      </c>
      <c r="BM3851" s="305">
        <v>0</v>
      </c>
      <c r="BN3851" s="305">
        <v>0</v>
      </c>
      <c r="BO3851" s="306"/>
      <c r="BP3851" s="306"/>
      <c r="BQ3851" s="305">
        <v>0</v>
      </c>
      <c r="BR3851" s="305">
        <v>0</v>
      </c>
      <c r="BS3851" s="114" t="s">
        <v>208</v>
      </c>
    </row>
    <row r="3852" spans="1:72" s="77" customFormat="1" ht="36.75" hidden="1" customHeight="1">
      <c r="B3852" s="20">
        <v>2014</v>
      </c>
      <c r="C3852" s="65">
        <v>8317</v>
      </c>
      <c r="D3852" s="20">
        <v>17</v>
      </c>
      <c r="E3852" s="20">
        <v>5000</v>
      </c>
      <c r="F3852" s="20">
        <v>5500</v>
      </c>
      <c r="G3852" s="20">
        <v>551</v>
      </c>
      <c r="H3852" s="20">
        <v>19</v>
      </c>
      <c r="I3852" s="119" t="s">
        <v>1696</v>
      </c>
      <c r="J3852" s="141">
        <v>0</v>
      </c>
      <c r="K3852" s="141">
        <v>0</v>
      </c>
      <c r="L3852" s="69">
        <f t="shared" si="13549"/>
        <v>0</v>
      </c>
      <c r="M3852" s="141">
        <v>0</v>
      </c>
      <c r="N3852" s="141">
        <v>0</v>
      </c>
      <c r="O3852" s="69">
        <f t="shared" si="13550"/>
        <v>0</v>
      </c>
      <c r="P3852" s="69">
        <f t="shared" si="13551"/>
        <v>0</v>
      </c>
      <c r="Q3852" s="71">
        <v>0</v>
      </c>
      <c r="R3852" s="71">
        <v>0</v>
      </c>
      <c r="S3852" s="71">
        <v>0</v>
      </c>
      <c r="T3852" s="71">
        <v>0</v>
      </c>
      <c r="U3852" s="71">
        <v>0</v>
      </c>
      <c r="V3852" s="71">
        <v>0</v>
      </c>
      <c r="W3852" s="67">
        <v>0</v>
      </c>
      <c r="X3852" s="67">
        <v>0</v>
      </c>
      <c r="Y3852" s="68">
        <v>0</v>
      </c>
      <c r="Z3852" s="67">
        <v>0</v>
      </c>
      <c r="AA3852" s="67">
        <v>0</v>
      </c>
      <c r="AB3852" s="68">
        <v>0</v>
      </c>
      <c r="AC3852" s="68">
        <f t="shared" si="13552"/>
        <v>0</v>
      </c>
      <c r="AD3852" s="67">
        <f t="shared" si="13553"/>
        <v>0</v>
      </c>
      <c r="AE3852" s="67">
        <f t="shared" si="13554"/>
        <v>0</v>
      </c>
      <c r="AF3852" s="68">
        <f t="shared" si="13555"/>
        <v>0</v>
      </c>
      <c r="AG3852" s="67" t="e">
        <f>M3852+#REF!-V3852</f>
        <v>#REF!</v>
      </c>
      <c r="AH3852" s="67" t="e">
        <f>N3852+S3852-#REF!</f>
        <v>#REF!</v>
      </c>
      <c r="AI3852" s="68" t="e">
        <f t="shared" si="13556"/>
        <v>#REF!</v>
      </c>
      <c r="AJ3852" s="68" t="e">
        <f t="shared" si="13557"/>
        <v>#REF!</v>
      </c>
      <c r="AK3852" s="71">
        <v>0</v>
      </c>
      <c r="AL3852" s="71">
        <v>0</v>
      </c>
      <c r="AM3852" s="68">
        <f t="shared" si="13558"/>
        <v>0</v>
      </c>
      <c r="AN3852" s="71">
        <v>0</v>
      </c>
      <c r="AO3852" s="71">
        <v>0</v>
      </c>
      <c r="AP3852" s="68">
        <f t="shared" si="13559"/>
        <v>0</v>
      </c>
      <c r="AQ3852" s="68">
        <f t="shared" si="13560"/>
        <v>0</v>
      </c>
      <c r="AR3852" s="71">
        <v>0</v>
      </c>
      <c r="AS3852" s="71">
        <v>0</v>
      </c>
      <c r="AT3852" s="68">
        <f t="shared" si="13561"/>
        <v>0</v>
      </c>
      <c r="AU3852" s="71">
        <v>0</v>
      </c>
      <c r="AV3852" s="71">
        <v>0</v>
      </c>
      <c r="AW3852" s="68">
        <f t="shared" si="13562"/>
        <v>0</v>
      </c>
      <c r="AX3852" s="68">
        <f t="shared" si="13563"/>
        <v>0</v>
      </c>
      <c r="AY3852" s="71">
        <v>0</v>
      </c>
      <c r="AZ3852" s="71">
        <v>0</v>
      </c>
      <c r="BA3852" s="68">
        <f t="shared" si="13564"/>
        <v>0</v>
      </c>
      <c r="BB3852" s="71">
        <v>0</v>
      </c>
      <c r="BC3852" s="71">
        <v>0</v>
      </c>
      <c r="BD3852" s="68">
        <f t="shared" si="13565"/>
        <v>0</v>
      </c>
      <c r="BE3852" s="68">
        <f t="shared" si="13566"/>
        <v>0</v>
      </c>
      <c r="BF3852" s="67">
        <f t="shared" si="13567"/>
        <v>0</v>
      </c>
      <c r="BG3852" s="67">
        <f t="shared" si="13567"/>
        <v>0</v>
      </c>
      <c r="BH3852" s="68">
        <f t="shared" si="13568"/>
        <v>0</v>
      </c>
      <c r="BI3852" s="67" t="e">
        <f t="shared" si="13569"/>
        <v>#REF!</v>
      </c>
      <c r="BJ3852" s="67" t="e">
        <f t="shared" si="13569"/>
        <v>#REF!</v>
      </c>
      <c r="BK3852" s="68" t="e">
        <f t="shared" si="13570"/>
        <v>#REF!</v>
      </c>
      <c r="BL3852" s="68" t="e">
        <f t="shared" si="13526"/>
        <v>#REF!</v>
      </c>
      <c r="BM3852" s="305">
        <v>0</v>
      </c>
      <c r="BN3852" s="305">
        <v>0</v>
      </c>
      <c r="BO3852" s="306"/>
      <c r="BP3852" s="306"/>
      <c r="BQ3852" s="305">
        <v>0</v>
      </c>
      <c r="BR3852" s="305">
        <v>0</v>
      </c>
      <c r="BS3852" s="114" t="s">
        <v>208</v>
      </c>
    </row>
    <row r="3853" spans="1:72" s="78" customFormat="1" hidden="1">
      <c r="A3853" s="77"/>
      <c r="B3853" s="53">
        <v>2014</v>
      </c>
      <c r="C3853" s="54">
        <v>8317</v>
      </c>
      <c r="D3853" s="53">
        <v>17</v>
      </c>
      <c r="E3853" s="53">
        <v>5000</v>
      </c>
      <c r="F3853" s="53">
        <v>5600</v>
      </c>
      <c r="G3853" s="53"/>
      <c r="H3853" s="53"/>
      <c r="I3853" s="55" t="s">
        <v>182</v>
      </c>
      <c r="J3853" s="56">
        <f>J3854+J3860+J3862+J3865+J3867</f>
        <v>0</v>
      </c>
      <c r="K3853" s="56">
        <f t="shared" ref="K3853:P3853" si="13571">K3854+K3860+K3862+K3865+K3867</f>
        <v>0</v>
      </c>
      <c r="L3853" s="56">
        <f t="shared" si="13571"/>
        <v>0</v>
      </c>
      <c r="M3853" s="56">
        <f t="shared" si="13571"/>
        <v>0</v>
      </c>
      <c r="N3853" s="56">
        <f t="shared" si="13571"/>
        <v>0</v>
      </c>
      <c r="O3853" s="56">
        <f t="shared" si="13571"/>
        <v>0</v>
      </c>
      <c r="P3853" s="56">
        <f t="shared" si="13571"/>
        <v>0</v>
      </c>
      <c r="Q3853" s="56">
        <f>Q3854+Q3860+Q3862+Q3865+Q3867</f>
        <v>0</v>
      </c>
      <c r="R3853" s="56">
        <f t="shared" ref="R3853:S3853" si="13572">R3854+R3860+R3862+R3865+R3867</f>
        <v>0</v>
      </c>
      <c r="S3853" s="56">
        <f t="shared" si="13572"/>
        <v>0</v>
      </c>
      <c r="T3853" s="56">
        <f>T3854+T3860+T3862+T3865+T3867</f>
        <v>0</v>
      </c>
      <c r="U3853" s="56">
        <f t="shared" ref="U3853:V3853" si="13573">U3854+U3860+U3862+U3865+U3867</f>
        <v>0</v>
      </c>
      <c r="V3853" s="56">
        <f t="shared" si="13573"/>
        <v>0</v>
      </c>
      <c r="W3853" s="56">
        <v>0</v>
      </c>
      <c r="X3853" s="56">
        <v>0</v>
      </c>
      <c r="Y3853" s="56">
        <v>0</v>
      </c>
      <c r="Z3853" s="56">
        <v>0</v>
      </c>
      <c r="AA3853" s="56">
        <v>0</v>
      </c>
      <c r="AB3853" s="56">
        <v>0</v>
      </c>
      <c r="AC3853" s="56">
        <f t="shared" ref="AC3853" si="13574">AC3854+AC3860+AC3862+AC3865+AC3867</f>
        <v>0</v>
      </c>
      <c r="AD3853" s="56">
        <f>AD3854+AD3860+AD3862+AD3865+AD3867</f>
        <v>0</v>
      </c>
      <c r="AE3853" s="56">
        <f t="shared" ref="AE3853:AJ3853" si="13575">AE3854+AE3860+AE3862+AE3865+AE3867</f>
        <v>0</v>
      </c>
      <c r="AF3853" s="56">
        <f t="shared" si="13575"/>
        <v>0</v>
      </c>
      <c r="AG3853" s="56" t="e">
        <f t="shared" si="13575"/>
        <v>#REF!</v>
      </c>
      <c r="AH3853" s="56" t="e">
        <f t="shared" si="13575"/>
        <v>#REF!</v>
      </c>
      <c r="AI3853" s="56" t="e">
        <f t="shared" si="13575"/>
        <v>#REF!</v>
      </c>
      <c r="AJ3853" s="56" t="e">
        <f t="shared" si="13575"/>
        <v>#REF!</v>
      </c>
      <c r="AK3853" s="56">
        <f>AK3854+AK3860+AK3862+AK3865+AK3867</f>
        <v>0</v>
      </c>
      <c r="AL3853" s="56">
        <f t="shared" ref="AL3853:AQ3853" si="13576">AL3854+AL3860+AL3862+AL3865+AL3867</f>
        <v>0</v>
      </c>
      <c r="AM3853" s="56">
        <f t="shared" si="13576"/>
        <v>0</v>
      </c>
      <c r="AN3853" s="56">
        <f t="shared" si="13576"/>
        <v>0</v>
      </c>
      <c r="AO3853" s="56">
        <f t="shared" si="13576"/>
        <v>0</v>
      </c>
      <c r="AP3853" s="56">
        <f t="shared" si="13576"/>
        <v>0</v>
      </c>
      <c r="AQ3853" s="56">
        <f t="shared" si="13576"/>
        <v>0</v>
      </c>
      <c r="AR3853" s="56">
        <f>AR3854+AR3860+AR3862+AR3865+AR3867</f>
        <v>0</v>
      </c>
      <c r="AS3853" s="56">
        <f t="shared" ref="AS3853:AX3853" si="13577">AS3854+AS3860+AS3862+AS3865+AS3867</f>
        <v>0</v>
      </c>
      <c r="AT3853" s="56">
        <f t="shared" si="13577"/>
        <v>0</v>
      </c>
      <c r="AU3853" s="56">
        <f t="shared" si="13577"/>
        <v>0</v>
      </c>
      <c r="AV3853" s="56">
        <f t="shared" si="13577"/>
        <v>0</v>
      </c>
      <c r="AW3853" s="56">
        <f t="shared" si="13577"/>
        <v>0</v>
      </c>
      <c r="AX3853" s="56">
        <f t="shared" si="13577"/>
        <v>0</v>
      </c>
      <c r="AY3853" s="56">
        <f>AY3854+AY3860+AY3862+AY3865+AY3867</f>
        <v>0</v>
      </c>
      <c r="AZ3853" s="56">
        <f t="shared" ref="AZ3853:BE3853" si="13578">AZ3854+AZ3860+AZ3862+AZ3865+AZ3867</f>
        <v>0</v>
      </c>
      <c r="BA3853" s="56">
        <f t="shared" si="13578"/>
        <v>0</v>
      </c>
      <c r="BB3853" s="56">
        <f t="shared" si="13578"/>
        <v>0</v>
      </c>
      <c r="BC3853" s="56">
        <f t="shared" si="13578"/>
        <v>0</v>
      </c>
      <c r="BD3853" s="56">
        <f t="shared" si="13578"/>
        <v>0</v>
      </c>
      <c r="BE3853" s="56">
        <f t="shared" si="13578"/>
        <v>0</v>
      </c>
      <c r="BF3853" s="56">
        <f>BF3854+BF3860+BF3862+BF3865+BF3867</f>
        <v>0</v>
      </c>
      <c r="BG3853" s="56">
        <f t="shared" ref="BG3853:BK3853" si="13579">BG3854+BG3860+BG3862+BG3865+BG3867</f>
        <v>0</v>
      </c>
      <c r="BH3853" s="56">
        <f t="shared" si="13579"/>
        <v>0</v>
      </c>
      <c r="BI3853" s="56" t="e">
        <f t="shared" si="13579"/>
        <v>#REF!</v>
      </c>
      <c r="BJ3853" s="56" t="e">
        <f t="shared" si="13579"/>
        <v>#REF!</v>
      </c>
      <c r="BK3853" s="56" t="e">
        <f t="shared" si="13579"/>
        <v>#REF!</v>
      </c>
      <c r="BL3853" s="56" t="e">
        <f t="shared" si="13526"/>
        <v>#REF!</v>
      </c>
      <c r="BM3853" s="303"/>
      <c r="BN3853" s="303"/>
      <c r="BO3853" s="303"/>
      <c r="BP3853" s="303"/>
      <c r="BQ3853" s="303"/>
      <c r="BR3853" s="303"/>
      <c r="BS3853" s="58"/>
      <c r="BT3853" s="77"/>
    </row>
    <row r="3854" spans="1:72" s="79" customFormat="1" ht="36.75" hidden="1" customHeight="1">
      <c r="A3854" s="77"/>
      <c r="B3854" s="59">
        <v>2014</v>
      </c>
      <c r="C3854" s="60">
        <v>8317</v>
      </c>
      <c r="D3854" s="59">
        <v>17</v>
      </c>
      <c r="E3854" s="59">
        <v>5000</v>
      </c>
      <c r="F3854" s="59">
        <v>5600</v>
      </c>
      <c r="G3854" s="59">
        <v>562</v>
      </c>
      <c r="H3854" s="59"/>
      <c r="I3854" s="61" t="s">
        <v>359</v>
      </c>
      <c r="J3854" s="62">
        <f>SUM(J3855:J3859)</f>
        <v>0</v>
      </c>
      <c r="K3854" s="62">
        <f t="shared" ref="K3854:P3854" si="13580">SUM(K3855:K3859)</f>
        <v>0</v>
      </c>
      <c r="L3854" s="62">
        <f t="shared" si="13580"/>
        <v>0</v>
      </c>
      <c r="M3854" s="62">
        <f t="shared" si="13580"/>
        <v>0</v>
      </c>
      <c r="N3854" s="62">
        <f t="shared" si="13580"/>
        <v>0</v>
      </c>
      <c r="O3854" s="62">
        <f t="shared" si="13580"/>
        <v>0</v>
      </c>
      <c r="P3854" s="62">
        <f t="shared" si="13580"/>
        <v>0</v>
      </c>
      <c r="Q3854" s="62">
        <f>SUM(Q3855:Q3859)</f>
        <v>0</v>
      </c>
      <c r="R3854" s="62">
        <f t="shared" ref="R3854:S3854" si="13581">SUM(R3855:R3859)</f>
        <v>0</v>
      </c>
      <c r="S3854" s="62">
        <f t="shared" si="13581"/>
        <v>0</v>
      </c>
      <c r="T3854" s="62">
        <f>SUM(T3855:T3859)</f>
        <v>0</v>
      </c>
      <c r="U3854" s="62">
        <f t="shared" ref="U3854:V3854" si="13582">SUM(U3855:U3859)</f>
        <v>0</v>
      </c>
      <c r="V3854" s="62">
        <f t="shared" si="13582"/>
        <v>0</v>
      </c>
      <c r="W3854" s="62">
        <v>0</v>
      </c>
      <c r="X3854" s="62">
        <v>0</v>
      </c>
      <c r="Y3854" s="62">
        <v>0</v>
      </c>
      <c r="Z3854" s="62">
        <v>0</v>
      </c>
      <c r="AA3854" s="62">
        <v>0</v>
      </c>
      <c r="AB3854" s="62">
        <v>0</v>
      </c>
      <c r="AC3854" s="62">
        <f t="shared" ref="AC3854" si="13583">SUM(AC3855:AC3859)</f>
        <v>0</v>
      </c>
      <c r="AD3854" s="62">
        <f>SUM(AD3855:AD3859)</f>
        <v>0</v>
      </c>
      <c r="AE3854" s="62">
        <f t="shared" ref="AE3854:AJ3854" si="13584">SUM(AE3855:AE3859)</f>
        <v>0</v>
      </c>
      <c r="AF3854" s="62">
        <f t="shared" si="13584"/>
        <v>0</v>
      </c>
      <c r="AG3854" s="62" t="e">
        <f t="shared" si="13584"/>
        <v>#REF!</v>
      </c>
      <c r="AH3854" s="62" t="e">
        <f t="shared" si="13584"/>
        <v>#REF!</v>
      </c>
      <c r="AI3854" s="62" t="e">
        <f t="shared" si="13584"/>
        <v>#REF!</v>
      </c>
      <c r="AJ3854" s="62" t="e">
        <f t="shared" si="13584"/>
        <v>#REF!</v>
      </c>
      <c r="AK3854" s="62">
        <f>SUM(AK3855:AK3859)</f>
        <v>0</v>
      </c>
      <c r="AL3854" s="62">
        <f t="shared" ref="AL3854:AQ3854" si="13585">SUM(AL3855:AL3859)</f>
        <v>0</v>
      </c>
      <c r="AM3854" s="62">
        <f t="shared" si="13585"/>
        <v>0</v>
      </c>
      <c r="AN3854" s="62">
        <f t="shared" si="13585"/>
        <v>0</v>
      </c>
      <c r="AO3854" s="62">
        <f t="shared" si="13585"/>
        <v>0</v>
      </c>
      <c r="AP3854" s="62">
        <f t="shared" si="13585"/>
        <v>0</v>
      </c>
      <c r="AQ3854" s="62">
        <f t="shared" si="13585"/>
        <v>0</v>
      </c>
      <c r="AR3854" s="62">
        <f>SUM(AR3855:AR3859)</f>
        <v>0</v>
      </c>
      <c r="AS3854" s="62">
        <f t="shared" ref="AS3854:AX3854" si="13586">SUM(AS3855:AS3859)</f>
        <v>0</v>
      </c>
      <c r="AT3854" s="62">
        <f t="shared" si="13586"/>
        <v>0</v>
      </c>
      <c r="AU3854" s="62">
        <f t="shared" si="13586"/>
        <v>0</v>
      </c>
      <c r="AV3854" s="62">
        <f t="shared" si="13586"/>
        <v>0</v>
      </c>
      <c r="AW3854" s="62">
        <f t="shared" si="13586"/>
        <v>0</v>
      </c>
      <c r="AX3854" s="62">
        <f t="shared" si="13586"/>
        <v>0</v>
      </c>
      <c r="AY3854" s="62">
        <f>SUM(AY3855:AY3859)</f>
        <v>0</v>
      </c>
      <c r="AZ3854" s="62">
        <f t="shared" ref="AZ3854:BE3854" si="13587">SUM(AZ3855:AZ3859)</f>
        <v>0</v>
      </c>
      <c r="BA3854" s="62">
        <f t="shared" si="13587"/>
        <v>0</v>
      </c>
      <c r="BB3854" s="62">
        <f t="shared" si="13587"/>
        <v>0</v>
      </c>
      <c r="BC3854" s="62">
        <f t="shared" si="13587"/>
        <v>0</v>
      </c>
      <c r="BD3854" s="62">
        <f t="shared" si="13587"/>
        <v>0</v>
      </c>
      <c r="BE3854" s="62">
        <f t="shared" si="13587"/>
        <v>0</v>
      </c>
      <c r="BF3854" s="62">
        <f>SUM(BF3855:BF3859)</f>
        <v>0</v>
      </c>
      <c r="BG3854" s="62">
        <f t="shared" ref="BG3854:BK3854" si="13588">SUM(BG3855:BG3859)</f>
        <v>0</v>
      </c>
      <c r="BH3854" s="62">
        <f t="shared" si="13588"/>
        <v>0</v>
      </c>
      <c r="BI3854" s="62" t="e">
        <f t="shared" si="13588"/>
        <v>#REF!</v>
      </c>
      <c r="BJ3854" s="62" t="e">
        <f t="shared" si="13588"/>
        <v>#REF!</v>
      </c>
      <c r="BK3854" s="62" t="e">
        <f t="shared" si="13588"/>
        <v>#REF!</v>
      </c>
      <c r="BL3854" s="62" t="e">
        <f t="shared" si="13526"/>
        <v>#REF!</v>
      </c>
      <c r="BM3854" s="304"/>
      <c r="BN3854" s="304"/>
      <c r="BO3854" s="304"/>
      <c r="BP3854" s="304"/>
      <c r="BQ3854" s="304"/>
      <c r="BR3854" s="304"/>
      <c r="BS3854" s="64"/>
      <c r="BT3854" s="77"/>
    </row>
    <row r="3855" spans="1:72" s="77" customFormat="1" ht="36.75" hidden="1" customHeight="1">
      <c r="B3855" s="20">
        <v>2014</v>
      </c>
      <c r="C3855" s="65">
        <v>8317</v>
      </c>
      <c r="D3855" s="20">
        <v>17</v>
      </c>
      <c r="E3855" s="20">
        <v>5000</v>
      </c>
      <c r="F3855" s="20">
        <v>5600</v>
      </c>
      <c r="G3855" s="104">
        <v>562</v>
      </c>
      <c r="H3855" s="104">
        <v>1</v>
      </c>
      <c r="I3855" s="66" t="s">
        <v>673</v>
      </c>
      <c r="J3855" s="67">
        <v>0</v>
      </c>
      <c r="K3855" s="67">
        <v>0</v>
      </c>
      <c r="L3855" s="68">
        <f>J3855+K3855</f>
        <v>0</v>
      </c>
      <c r="M3855" s="67">
        <v>0</v>
      </c>
      <c r="N3855" s="67">
        <v>0</v>
      </c>
      <c r="O3855" s="68">
        <f>+M3855+N3855</f>
        <v>0</v>
      </c>
      <c r="P3855" s="68">
        <f>+L3855+O3855</f>
        <v>0</v>
      </c>
      <c r="Q3855" s="71">
        <v>0</v>
      </c>
      <c r="R3855" s="71">
        <v>0</v>
      </c>
      <c r="S3855" s="71">
        <v>0</v>
      </c>
      <c r="T3855" s="71">
        <v>0</v>
      </c>
      <c r="U3855" s="71">
        <v>0</v>
      </c>
      <c r="V3855" s="71">
        <v>0</v>
      </c>
      <c r="W3855" s="67">
        <v>0</v>
      </c>
      <c r="X3855" s="67">
        <v>0</v>
      </c>
      <c r="Y3855" s="68">
        <v>0</v>
      </c>
      <c r="Z3855" s="67">
        <v>0</v>
      </c>
      <c r="AA3855" s="67">
        <v>0</v>
      </c>
      <c r="AB3855" s="68">
        <v>0</v>
      </c>
      <c r="AC3855" s="68">
        <f t="shared" ref="AC3855:AC3859" si="13589">+Y3855+AB3855</f>
        <v>0</v>
      </c>
      <c r="AD3855" s="67">
        <f t="shared" ref="AD3855:AE3859" si="13590">J3855+Q3855-T3855</f>
        <v>0</v>
      </c>
      <c r="AE3855" s="67">
        <f t="shared" si="13590"/>
        <v>0</v>
      </c>
      <c r="AF3855" s="68">
        <f t="shared" ref="AF3855:AF3859" si="13591">AD3855+AE3855</f>
        <v>0</v>
      </c>
      <c r="AG3855" s="67" t="e">
        <f>M3855+#REF!-V3855</f>
        <v>#REF!</v>
      </c>
      <c r="AH3855" s="67" t="e">
        <f>N3855+S3855-#REF!</f>
        <v>#REF!</v>
      </c>
      <c r="AI3855" s="68" t="e">
        <f t="shared" ref="AI3855:AI3859" si="13592">+AG3855+AH3855</f>
        <v>#REF!</v>
      </c>
      <c r="AJ3855" s="68" t="e">
        <f t="shared" ref="AJ3855:AJ3859" si="13593">+AF3855+AI3855</f>
        <v>#REF!</v>
      </c>
      <c r="AK3855" s="71">
        <v>0</v>
      </c>
      <c r="AL3855" s="71">
        <v>0</v>
      </c>
      <c r="AM3855" s="68">
        <f>AK3855+AL3855</f>
        <v>0</v>
      </c>
      <c r="AN3855" s="71">
        <v>0</v>
      </c>
      <c r="AO3855" s="71">
        <v>0</v>
      </c>
      <c r="AP3855" s="68">
        <f>+AN3855+AO3855</f>
        <v>0</v>
      </c>
      <c r="AQ3855" s="68">
        <f>+AM3855+AP3855</f>
        <v>0</v>
      </c>
      <c r="AR3855" s="71">
        <v>0</v>
      </c>
      <c r="AS3855" s="71">
        <v>0</v>
      </c>
      <c r="AT3855" s="68">
        <f>AR3855+AS3855</f>
        <v>0</v>
      </c>
      <c r="AU3855" s="71">
        <v>0</v>
      </c>
      <c r="AV3855" s="71">
        <v>0</v>
      </c>
      <c r="AW3855" s="68">
        <f>+AU3855+AV3855</f>
        <v>0</v>
      </c>
      <c r="AX3855" s="68">
        <f>+AT3855+AW3855</f>
        <v>0</v>
      </c>
      <c r="AY3855" s="71">
        <v>0</v>
      </c>
      <c r="AZ3855" s="71">
        <v>0</v>
      </c>
      <c r="BA3855" s="68">
        <f>AY3855+AZ3855</f>
        <v>0</v>
      </c>
      <c r="BB3855" s="71">
        <v>0</v>
      </c>
      <c r="BC3855" s="71">
        <v>0</v>
      </c>
      <c r="BD3855" s="68">
        <f>+BB3855+BC3855</f>
        <v>0</v>
      </c>
      <c r="BE3855" s="68">
        <f>+BA3855+BD3855</f>
        <v>0</v>
      </c>
      <c r="BF3855" s="67">
        <f t="shared" ref="BF3855:BG3859" si="13594">AD3855-AK3855-AR3855-AY3855</f>
        <v>0</v>
      </c>
      <c r="BG3855" s="67">
        <f t="shared" si="13594"/>
        <v>0</v>
      </c>
      <c r="BH3855" s="68">
        <f t="shared" ref="BH3855:BH3859" si="13595">BF3855+BG3855</f>
        <v>0</v>
      </c>
      <c r="BI3855" s="67" t="e">
        <f t="shared" ref="BI3855:BJ3859" si="13596">AG3855-AN3855-AU3855-BB3855</f>
        <v>#REF!</v>
      </c>
      <c r="BJ3855" s="67" t="e">
        <f t="shared" si="13596"/>
        <v>#REF!</v>
      </c>
      <c r="BK3855" s="68" t="e">
        <f t="shared" ref="BK3855:BK3859" si="13597">+BI3855+BJ3855</f>
        <v>#REF!</v>
      </c>
      <c r="BL3855" s="68" t="e">
        <f t="shared" si="13526"/>
        <v>#REF!</v>
      </c>
      <c r="BM3855" s="305">
        <v>0</v>
      </c>
      <c r="BN3855" s="305">
        <v>0</v>
      </c>
      <c r="BO3855" s="306"/>
      <c r="BP3855" s="306"/>
      <c r="BQ3855" s="305">
        <v>0</v>
      </c>
      <c r="BR3855" s="305">
        <v>0</v>
      </c>
      <c r="BS3855" s="114" t="s">
        <v>208</v>
      </c>
    </row>
    <row r="3856" spans="1:72" s="77" customFormat="1" ht="36.75" hidden="1" customHeight="1">
      <c r="B3856" s="20">
        <v>2014</v>
      </c>
      <c r="C3856" s="65">
        <v>8317</v>
      </c>
      <c r="D3856" s="20">
        <v>17</v>
      </c>
      <c r="E3856" s="20">
        <v>5000</v>
      </c>
      <c r="F3856" s="20">
        <v>5600</v>
      </c>
      <c r="G3856" s="104">
        <v>562</v>
      </c>
      <c r="H3856" s="104">
        <v>2</v>
      </c>
      <c r="I3856" s="66" t="s">
        <v>869</v>
      </c>
      <c r="J3856" s="67">
        <v>0</v>
      </c>
      <c r="K3856" s="67">
        <v>0</v>
      </c>
      <c r="L3856" s="68">
        <f>J3856+K3856</f>
        <v>0</v>
      </c>
      <c r="M3856" s="67">
        <v>0</v>
      </c>
      <c r="N3856" s="67">
        <v>0</v>
      </c>
      <c r="O3856" s="68">
        <f>+M3856+N3856</f>
        <v>0</v>
      </c>
      <c r="P3856" s="68">
        <f>+L3856+O3856</f>
        <v>0</v>
      </c>
      <c r="Q3856" s="71">
        <v>0</v>
      </c>
      <c r="R3856" s="71">
        <v>0</v>
      </c>
      <c r="S3856" s="71">
        <v>0</v>
      </c>
      <c r="T3856" s="71">
        <v>0</v>
      </c>
      <c r="U3856" s="71">
        <v>0</v>
      </c>
      <c r="V3856" s="71">
        <v>0</v>
      </c>
      <c r="W3856" s="67">
        <v>0</v>
      </c>
      <c r="X3856" s="67">
        <v>0</v>
      </c>
      <c r="Y3856" s="68">
        <v>0</v>
      </c>
      <c r="Z3856" s="67">
        <v>0</v>
      </c>
      <c r="AA3856" s="67">
        <v>0</v>
      </c>
      <c r="AB3856" s="68">
        <v>0</v>
      </c>
      <c r="AC3856" s="68">
        <f t="shared" si="13589"/>
        <v>0</v>
      </c>
      <c r="AD3856" s="67">
        <f t="shared" si="13590"/>
        <v>0</v>
      </c>
      <c r="AE3856" s="67">
        <f t="shared" si="13590"/>
        <v>0</v>
      </c>
      <c r="AF3856" s="68">
        <f t="shared" si="13591"/>
        <v>0</v>
      </c>
      <c r="AG3856" s="67" t="e">
        <f>M3856+#REF!-V3856</f>
        <v>#REF!</v>
      </c>
      <c r="AH3856" s="67" t="e">
        <f>N3856+S3856-#REF!</f>
        <v>#REF!</v>
      </c>
      <c r="AI3856" s="68" t="e">
        <f t="shared" si="13592"/>
        <v>#REF!</v>
      </c>
      <c r="AJ3856" s="68" t="e">
        <f t="shared" si="13593"/>
        <v>#REF!</v>
      </c>
      <c r="AK3856" s="71">
        <v>0</v>
      </c>
      <c r="AL3856" s="71">
        <v>0</v>
      </c>
      <c r="AM3856" s="68">
        <f>AK3856+AL3856</f>
        <v>0</v>
      </c>
      <c r="AN3856" s="71">
        <v>0</v>
      </c>
      <c r="AO3856" s="71">
        <v>0</v>
      </c>
      <c r="AP3856" s="68">
        <f>+AN3856+AO3856</f>
        <v>0</v>
      </c>
      <c r="AQ3856" s="68">
        <f>+AM3856+AP3856</f>
        <v>0</v>
      </c>
      <c r="AR3856" s="71">
        <v>0</v>
      </c>
      <c r="AS3856" s="71">
        <v>0</v>
      </c>
      <c r="AT3856" s="68">
        <f>AR3856+AS3856</f>
        <v>0</v>
      </c>
      <c r="AU3856" s="71">
        <v>0</v>
      </c>
      <c r="AV3856" s="71">
        <v>0</v>
      </c>
      <c r="AW3856" s="68">
        <f>+AU3856+AV3856</f>
        <v>0</v>
      </c>
      <c r="AX3856" s="68">
        <f>+AT3856+AW3856</f>
        <v>0</v>
      </c>
      <c r="AY3856" s="71">
        <v>0</v>
      </c>
      <c r="AZ3856" s="71">
        <v>0</v>
      </c>
      <c r="BA3856" s="68">
        <f>AY3856+AZ3856</f>
        <v>0</v>
      </c>
      <c r="BB3856" s="71">
        <v>0</v>
      </c>
      <c r="BC3856" s="71">
        <v>0</v>
      </c>
      <c r="BD3856" s="68">
        <f>+BB3856+BC3856</f>
        <v>0</v>
      </c>
      <c r="BE3856" s="68">
        <f>+BA3856+BD3856</f>
        <v>0</v>
      </c>
      <c r="BF3856" s="67">
        <f t="shared" si="13594"/>
        <v>0</v>
      </c>
      <c r="BG3856" s="67">
        <f t="shared" si="13594"/>
        <v>0</v>
      </c>
      <c r="BH3856" s="68">
        <f t="shared" si="13595"/>
        <v>0</v>
      </c>
      <c r="BI3856" s="67" t="e">
        <f t="shared" si="13596"/>
        <v>#REF!</v>
      </c>
      <c r="BJ3856" s="67" t="e">
        <f t="shared" si="13596"/>
        <v>#REF!</v>
      </c>
      <c r="BK3856" s="68" t="e">
        <f t="shared" si="13597"/>
        <v>#REF!</v>
      </c>
      <c r="BL3856" s="68" t="e">
        <f t="shared" si="13526"/>
        <v>#REF!</v>
      </c>
      <c r="BM3856" s="305">
        <v>0</v>
      </c>
      <c r="BN3856" s="305">
        <v>0</v>
      </c>
      <c r="BO3856" s="306"/>
      <c r="BP3856" s="306"/>
      <c r="BQ3856" s="305">
        <v>0</v>
      </c>
      <c r="BR3856" s="305">
        <v>0</v>
      </c>
      <c r="BS3856" s="114" t="s">
        <v>208</v>
      </c>
    </row>
    <row r="3857" spans="1:72" s="77" customFormat="1" ht="36.75" hidden="1" customHeight="1">
      <c r="B3857" s="20">
        <v>2014</v>
      </c>
      <c r="C3857" s="65">
        <v>8317</v>
      </c>
      <c r="D3857" s="20">
        <v>17</v>
      </c>
      <c r="E3857" s="20">
        <v>5000</v>
      </c>
      <c r="F3857" s="20">
        <v>5600</v>
      </c>
      <c r="G3857" s="104">
        <v>562</v>
      </c>
      <c r="H3857" s="104">
        <v>3</v>
      </c>
      <c r="I3857" s="66" t="s">
        <v>1697</v>
      </c>
      <c r="J3857" s="67">
        <v>0</v>
      </c>
      <c r="K3857" s="67">
        <v>0</v>
      </c>
      <c r="L3857" s="68">
        <f>J3857+K3857</f>
        <v>0</v>
      </c>
      <c r="M3857" s="67">
        <v>0</v>
      </c>
      <c r="N3857" s="67">
        <v>0</v>
      </c>
      <c r="O3857" s="68">
        <f>+M3857+N3857</f>
        <v>0</v>
      </c>
      <c r="P3857" s="68">
        <f>+L3857+O3857</f>
        <v>0</v>
      </c>
      <c r="Q3857" s="71">
        <v>0</v>
      </c>
      <c r="R3857" s="71">
        <v>0</v>
      </c>
      <c r="S3857" s="71">
        <v>0</v>
      </c>
      <c r="T3857" s="71">
        <v>0</v>
      </c>
      <c r="U3857" s="71">
        <v>0</v>
      </c>
      <c r="V3857" s="71">
        <v>0</v>
      </c>
      <c r="W3857" s="67">
        <v>0</v>
      </c>
      <c r="X3857" s="67">
        <v>0</v>
      </c>
      <c r="Y3857" s="68">
        <v>0</v>
      </c>
      <c r="Z3857" s="67">
        <v>0</v>
      </c>
      <c r="AA3857" s="67">
        <v>0</v>
      </c>
      <c r="AB3857" s="68">
        <v>0</v>
      </c>
      <c r="AC3857" s="68">
        <f t="shared" si="13589"/>
        <v>0</v>
      </c>
      <c r="AD3857" s="67">
        <f t="shared" si="13590"/>
        <v>0</v>
      </c>
      <c r="AE3857" s="67">
        <f t="shared" si="13590"/>
        <v>0</v>
      </c>
      <c r="AF3857" s="68">
        <f t="shared" si="13591"/>
        <v>0</v>
      </c>
      <c r="AG3857" s="67" t="e">
        <f>M3857+#REF!-V3857</f>
        <v>#REF!</v>
      </c>
      <c r="AH3857" s="67" t="e">
        <f>N3857+S3857-#REF!</f>
        <v>#REF!</v>
      </c>
      <c r="AI3857" s="68" t="e">
        <f t="shared" si="13592"/>
        <v>#REF!</v>
      </c>
      <c r="AJ3857" s="68" t="e">
        <f t="shared" si="13593"/>
        <v>#REF!</v>
      </c>
      <c r="AK3857" s="71">
        <v>0</v>
      </c>
      <c r="AL3857" s="71">
        <v>0</v>
      </c>
      <c r="AM3857" s="68">
        <f>AK3857+AL3857</f>
        <v>0</v>
      </c>
      <c r="AN3857" s="71">
        <v>0</v>
      </c>
      <c r="AO3857" s="71">
        <v>0</v>
      </c>
      <c r="AP3857" s="68">
        <f>+AN3857+AO3857</f>
        <v>0</v>
      </c>
      <c r="AQ3857" s="68">
        <f>+AM3857+AP3857</f>
        <v>0</v>
      </c>
      <c r="AR3857" s="71">
        <v>0</v>
      </c>
      <c r="AS3857" s="71">
        <v>0</v>
      </c>
      <c r="AT3857" s="68">
        <f>AR3857+AS3857</f>
        <v>0</v>
      </c>
      <c r="AU3857" s="71">
        <v>0</v>
      </c>
      <c r="AV3857" s="71">
        <v>0</v>
      </c>
      <c r="AW3857" s="68">
        <f>+AU3857+AV3857</f>
        <v>0</v>
      </c>
      <c r="AX3857" s="68">
        <f>+AT3857+AW3857</f>
        <v>0</v>
      </c>
      <c r="AY3857" s="71">
        <v>0</v>
      </c>
      <c r="AZ3857" s="71">
        <v>0</v>
      </c>
      <c r="BA3857" s="68">
        <f>AY3857+AZ3857</f>
        <v>0</v>
      </c>
      <c r="BB3857" s="71">
        <v>0</v>
      </c>
      <c r="BC3857" s="71">
        <v>0</v>
      </c>
      <c r="BD3857" s="68">
        <f>+BB3857+BC3857</f>
        <v>0</v>
      </c>
      <c r="BE3857" s="68">
        <f>+BA3857+BD3857</f>
        <v>0</v>
      </c>
      <c r="BF3857" s="67">
        <f t="shared" si="13594"/>
        <v>0</v>
      </c>
      <c r="BG3857" s="67">
        <f t="shared" si="13594"/>
        <v>0</v>
      </c>
      <c r="BH3857" s="68">
        <f t="shared" si="13595"/>
        <v>0</v>
      </c>
      <c r="BI3857" s="67" t="e">
        <f t="shared" si="13596"/>
        <v>#REF!</v>
      </c>
      <c r="BJ3857" s="67" t="e">
        <f t="shared" si="13596"/>
        <v>#REF!</v>
      </c>
      <c r="BK3857" s="68" t="e">
        <f t="shared" si="13597"/>
        <v>#REF!</v>
      </c>
      <c r="BL3857" s="68" t="e">
        <f t="shared" si="13526"/>
        <v>#REF!</v>
      </c>
      <c r="BM3857" s="305">
        <v>0</v>
      </c>
      <c r="BN3857" s="305">
        <v>0</v>
      </c>
      <c r="BO3857" s="306"/>
      <c r="BP3857" s="306"/>
      <c r="BQ3857" s="305">
        <v>0</v>
      </c>
      <c r="BR3857" s="305">
        <v>0</v>
      </c>
      <c r="BS3857" s="114" t="s">
        <v>208</v>
      </c>
    </row>
    <row r="3858" spans="1:72" s="77" customFormat="1" ht="36.75" hidden="1" customHeight="1">
      <c r="B3858" s="20">
        <v>2014</v>
      </c>
      <c r="C3858" s="65">
        <v>8317</v>
      </c>
      <c r="D3858" s="20">
        <v>17</v>
      </c>
      <c r="E3858" s="20">
        <v>5000</v>
      </c>
      <c r="F3858" s="20">
        <v>5600</v>
      </c>
      <c r="G3858" s="104">
        <v>562</v>
      </c>
      <c r="H3858" s="104">
        <v>4</v>
      </c>
      <c r="I3858" s="66" t="s">
        <v>1698</v>
      </c>
      <c r="J3858" s="67">
        <v>0</v>
      </c>
      <c r="K3858" s="67">
        <v>0</v>
      </c>
      <c r="L3858" s="68">
        <f>J3858+K3858</f>
        <v>0</v>
      </c>
      <c r="M3858" s="67">
        <v>0</v>
      </c>
      <c r="N3858" s="67">
        <v>0</v>
      </c>
      <c r="O3858" s="68">
        <f>+M3858+N3858</f>
        <v>0</v>
      </c>
      <c r="P3858" s="68">
        <f>+L3858+O3858</f>
        <v>0</v>
      </c>
      <c r="Q3858" s="71">
        <v>0</v>
      </c>
      <c r="R3858" s="71">
        <v>0</v>
      </c>
      <c r="S3858" s="71">
        <v>0</v>
      </c>
      <c r="T3858" s="71">
        <v>0</v>
      </c>
      <c r="U3858" s="71">
        <v>0</v>
      </c>
      <c r="V3858" s="71">
        <v>0</v>
      </c>
      <c r="W3858" s="67">
        <v>0</v>
      </c>
      <c r="X3858" s="67">
        <v>0</v>
      </c>
      <c r="Y3858" s="68">
        <v>0</v>
      </c>
      <c r="Z3858" s="67">
        <v>0</v>
      </c>
      <c r="AA3858" s="67">
        <v>0</v>
      </c>
      <c r="AB3858" s="68">
        <v>0</v>
      </c>
      <c r="AC3858" s="68">
        <f t="shared" si="13589"/>
        <v>0</v>
      </c>
      <c r="AD3858" s="67">
        <f t="shared" si="13590"/>
        <v>0</v>
      </c>
      <c r="AE3858" s="67">
        <f t="shared" si="13590"/>
        <v>0</v>
      </c>
      <c r="AF3858" s="68">
        <f t="shared" si="13591"/>
        <v>0</v>
      </c>
      <c r="AG3858" s="67" t="e">
        <f>M3858+#REF!-V3858</f>
        <v>#REF!</v>
      </c>
      <c r="AH3858" s="67" t="e">
        <f>N3858+S3858-#REF!</f>
        <v>#REF!</v>
      </c>
      <c r="AI3858" s="68" t="e">
        <f t="shared" si="13592"/>
        <v>#REF!</v>
      </c>
      <c r="AJ3858" s="68" t="e">
        <f t="shared" si="13593"/>
        <v>#REF!</v>
      </c>
      <c r="AK3858" s="71">
        <v>0</v>
      </c>
      <c r="AL3858" s="71">
        <v>0</v>
      </c>
      <c r="AM3858" s="68">
        <f>AK3858+AL3858</f>
        <v>0</v>
      </c>
      <c r="AN3858" s="71">
        <v>0</v>
      </c>
      <c r="AO3858" s="71">
        <v>0</v>
      </c>
      <c r="AP3858" s="68">
        <f>+AN3858+AO3858</f>
        <v>0</v>
      </c>
      <c r="AQ3858" s="68">
        <f>+AM3858+AP3858</f>
        <v>0</v>
      </c>
      <c r="AR3858" s="71">
        <v>0</v>
      </c>
      <c r="AS3858" s="71">
        <v>0</v>
      </c>
      <c r="AT3858" s="68">
        <f>AR3858+AS3858</f>
        <v>0</v>
      </c>
      <c r="AU3858" s="71">
        <v>0</v>
      </c>
      <c r="AV3858" s="71">
        <v>0</v>
      </c>
      <c r="AW3858" s="68">
        <f>+AU3858+AV3858</f>
        <v>0</v>
      </c>
      <c r="AX3858" s="68">
        <f>+AT3858+AW3858</f>
        <v>0</v>
      </c>
      <c r="AY3858" s="71">
        <v>0</v>
      </c>
      <c r="AZ3858" s="71">
        <v>0</v>
      </c>
      <c r="BA3858" s="68">
        <f>AY3858+AZ3858</f>
        <v>0</v>
      </c>
      <c r="BB3858" s="71">
        <v>0</v>
      </c>
      <c r="BC3858" s="71">
        <v>0</v>
      </c>
      <c r="BD3858" s="68">
        <f>+BB3858+BC3858</f>
        <v>0</v>
      </c>
      <c r="BE3858" s="68">
        <f>+BA3858+BD3858</f>
        <v>0</v>
      </c>
      <c r="BF3858" s="67">
        <f t="shared" si="13594"/>
        <v>0</v>
      </c>
      <c r="BG3858" s="67">
        <f t="shared" si="13594"/>
        <v>0</v>
      </c>
      <c r="BH3858" s="68">
        <f t="shared" si="13595"/>
        <v>0</v>
      </c>
      <c r="BI3858" s="67" t="e">
        <f t="shared" si="13596"/>
        <v>#REF!</v>
      </c>
      <c r="BJ3858" s="67" t="e">
        <f t="shared" si="13596"/>
        <v>#REF!</v>
      </c>
      <c r="BK3858" s="68" t="e">
        <f t="shared" si="13597"/>
        <v>#REF!</v>
      </c>
      <c r="BL3858" s="68" t="e">
        <f t="shared" si="13526"/>
        <v>#REF!</v>
      </c>
      <c r="BM3858" s="305">
        <v>0</v>
      </c>
      <c r="BN3858" s="305">
        <v>0</v>
      </c>
      <c r="BO3858" s="306"/>
      <c r="BP3858" s="306"/>
      <c r="BQ3858" s="305">
        <v>0</v>
      </c>
      <c r="BR3858" s="305">
        <v>0</v>
      </c>
      <c r="BS3858" s="114" t="s">
        <v>208</v>
      </c>
    </row>
    <row r="3859" spans="1:72" s="77" customFormat="1" ht="36.75" hidden="1" customHeight="1">
      <c r="B3859" s="202">
        <v>2014</v>
      </c>
      <c r="C3859" s="202">
        <v>8317</v>
      </c>
      <c r="D3859" s="202">
        <v>17</v>
      </c>
      <c r="E3859" s="202">
        <v>5000</v>
      </c>
      <c r="F3859" s="202">
        <v>5600</v>
      </c>
      <c r="G3859" s="202">
        <v>562</v>
      </c>
      <c r="H3859" s="20">
        <v>5</v>
      </c>
      <c r="I3859" s="145" t="s">
        <v>1699</v>
      </c>
      <c r="J3859" s="67">
        <v>0</v>
      </c>
      <c r="K3859" s="67">
        <v>0</v>
      </c>
      <c r="L3859" s="68">
        <f>J3859+K3859</f>
        <v>0</v>
      </c>
      <c r="M3859" s="67">
        <v>0</v>
      </c>
      <c r="N3859" s="67">
        <v>0</v>
      </c>
      <c r="O3859" s="68">
        <f>+M3859+N3859</f>
        <v>0</v>
      </c>
      <c r="P3859" s="68">
        <f>+L3859+O3859</f>
        <v>0</v>
      </c>
      <c r="Q3859" s="71">
        <v>0</v>
      </c>
      <c r="R3859" s="71">
        <v>0</v>
      </c>
      <c r="S3859" s="71">
        <v>0</v>
      </c>
      <c r="T3859" s="71">
        <v>0</v>
      </c>
      <c r="U3859" s="71">
        <v>0</v>
      </c>
      <c r="V3859" s="71">
        <v>0</v>
      </c>
      <c r="W3859" s="67">
        <v>0</v>
      </c>
      <c r="X3859" s="67">
        <v>0</v>
      </c>
      <c r="Y3859" s="68">
        <v>0</v>
      </c>
      <c r="Z3859" s="67">
        <v>0</v>
      </c>
      <c r="AA3859" s="67">
        <v>0</v>
      </c>
      <c r="AB3859" s="68">
        <v>0</v>
      </c>
      <c r="AC3859" s="68">
        <f t="shared" si="13589"/>
        <v>0</v>
      </c>
      <c r="AD3859" s="67">
        <f t="shared" si="13590"/>
        <v>0</v>
      </c>
      <c r="AE3859" s="67">
        <f t="shared" si="13590"/>
        <v>0</v>
      </c>
      <c r="AF3859" s="68">
        <f t="shared" si="13591"/>
        <v>0</v>
      </c>
      <c r="AG3859" s="67" t="e">
        <f>M3859+#REF!-V3859</f>
        <v>#REF!</v>
      </c>
      <c r="AH3859" s="67" t="e">
        <f>N3859+S3859-#REF!</f>
        <v>#REF!</v>
      </c>
      <c r="AI3859" s="68" t="e">
        <f t="shared" si="13592"/>
        <v>#REF!</v>
      </c>
      <c r="AJ3859" s="68" t="e">
        <f t="shared" si="13593"/>
        <v>#REF!</v>
      </c>
      <c r="AK3859" s="71">
        <v>0</v>
      </c>
      <c r="AL3859" s="71">
        <v>0</v>
      </c>
      <c r="AM3859" s="68">
        <f>AK3859+AL3859</f>
        <v>0</v>
      </c>
      <c r="AN3859" s="71">
        <v>0</v>
      </c>
      <c r="AO3859" s="71">
        <v>0</v>
      </c>
      <c r="AP3859" s="68">
        <f>+AN3859+AO3859</f>
        <v>0</v>
      </c>
      <c r="AQ3859" s="68">
        <f>+AM3859+AP3859</f>
        <v>0</v>
      </c>
      <c r="AR3859" s="71">
        <v>0</v>
      </c>
      <c r="AS3859" s="71">
        <v>0</v>
      </c>
      <c r="AT3859" s="68">
        <f>AR3859+AS3859</f>
        <v>0</v>
      </c>
      <c r="AU3859" s="71">
        <v>0</v>
      </c>
      <c r="AV3859" s="71">
        <v>0</v>
      </c>
      <c r="AW3859" s="68">
        <f>+AU3859+AV3859</f>
        <v>0</v>
      </c>
      <c r="AX3859" s="68">
        <f>+AT3859+AW3859</f>
        <v>0</v>
      </c>
      <c r="AY3859" s="71">
        <v>0</v>
      </c>
      <c r="AZ3859" s="71">
        <v>0</v>
      </c>
      <c r="BA3859" s="68">
        <f>AY3859+AZ3859</f>
        <v>0</v>
      </c>
      <c r="BB3859" s="71">
        <v>0</v>
      </c>
      <c r="BC3859" s="71">
        <v>0</v>
      </c>
      <c r="BD3859" s="68">
        <f>+BB3859+BC3859</f>
        <v>0</v>
      </c>
      <c r="BE3859" s="68">
        <f>+BA3859+BD3859</f>
        <v>0</v>
      </c>
      <c r="BF3859" s="67">
        <f t="shared" si="13594"/>
        <v>0</v>
      </c>
      <c r="BG3859" s="67">
        <f t="shared" si="13594"/>
        <v>0</v>
      </c>
      <c r="BH3859" s="68">
        <f t="shared" si="13595"/>
        <v>0</v>
      </c>
      <c r="BI3859" s="67" t="e">
        <f t="shared" si="13596"/>
        <v>#REF!</v>
      </c>
      <c r="BJ3859" s="67" t="e">
        <f t="shared" si="13596"/>
        <v>#REF!</v>
      </c>
      <c r="BK3859" s="68" t="e">
        <f t="shared" si="13597"/>
        <v>#REF!</v>
      </c>
      <c r="BL3859" s="68" t="e">
        <f t="shared" si="13526"/>
        <v>#REF!</v>
      </c>
      <c r="BM3859" s="305">
        <v>0</v>
      </c>
      <c r="BN3859" s="305">
        <v>0</v>
      </c>
      <c r="BO3859" s="306"/>
      <c r="BP3859" s="306"/>
      <c r="BQ3859" s="305">
        <v>0</v>
      </c>
      <c r="BR3859" s="305">
        <v>0</v>
      </c>
      <c r="BS3859" s="114"/>
      <c r="BT3859" s="108"/>
    </row>
    <row r="3860" spans="1:72" s="79" customFormat="1" hidden="1">
      <c r="A3860" s="77"/>
      <c r="B3860" s="59">
        <v>2014</v>
      </c>
      <c r="C3860" s="60">
        <v>8317</v>
      </c>
      <c r="D3860" s="59">
        <v>17</v>
      </c>
      <c r="E3860" s="59">
        <v>5000</v>
      </c>
      <c r="F3860" s="59">
        <v>5600</v>
      </c>
      <c r="G3860" s="59">
        <v>565</v>
      </c>
      <c r="H3860" s="59"/>
      <c r="I3860" s="61" t="s">
        <v>360</v>
      </c>
      <c r="J3860" s="62">
        <f>+J3861</f>
        <v>0</v>
      </c>
      <c r="K3860" s="62">
        <f t="shared" ref="K3860:P3860" si="13598">+K3861</f>
        <v>0</v>
      </c>
      <c r="L3860" s="62">
        <f t="shared" si="13598"/>
        <v>0</v>
      </c>
      <c r="M3860" s="62">
        <f t="shared" si="13598"/>
        <v>0</v>
      </c>
      <c r="N3860" s="62">
        <f t="shared" si="13598"/>
        <v>0</v>
      </c>
      <c r="O3860" s="62">
        <f t="shared" si="13598"/>
        <v>0</v>
      </c>
      <c r="P3860" s="62">
        <f t="shared" si="13598"/>
        <v>0</v>
      </c>
      <c r="Q3860" s="62">
        <f>+Q3861</f>
        <v>0</v>
      </c>
      <c r="R3860" s="62">
        <f t="shared" ref="R3860:V3860" si="13599">+R3861</f>
        <v>0</v>
      </c>
      <c r="S3860" s="62">
        <f t="shared" si="13599"/>
        <v>0</v>
      </c>
      <c r="T3860" s="62">
        <f>+T3861</f>
        <v>0</v>
      </c>
      <c r="U3860" s="62">
        <f t="shared" si="13599"/>
        <v>0</v>
      </c>
      <c r="V3860" s="62">
        <f t="shared" si="13599"/>
        <v>0</v>
      </c>
      <c r="W3860" s="62">
        <v>0</v>
      </c>
      <c r="X3860" s="62">
        <v>0</v>
      </c>
      <c r="Y3860" s="62">
        <v>0</v>
      </c>
      <c r="Z3860" s="62">
        <v>0</v>
      </c>
      <c r="AA3860" s="62">
        <v>0</v>
      </c>
      <c r="AB3860" s="62">
        <v>0</v>
      </c>
      <c r="AC3860" s="62">
        <f t="shared" ref="AC3860" si="13600">+AC3861</f>
        <v>0</v>
      </c>
      <c r="AD3860" s="62">
        <f>+AD3861</f>
        <v>0</v>
      </c>
      <c r="AE3860" s="62">
        <f t="shared" ref="AE3860:AJ3860" si="13601">+AE3861</f>
        <v>0</v>
      </c>
      <c r="AF3860" s="62">
        <f t="shared" si="13601"/>
        <v>0</v>
      </c>
      <c r="AG3860" s="62" t="e">
        <f t="shared" si="13601"/>
        <v>#REF!</v>
      </c>
      <c r="AH3860" s="62" t="e">
        <f t="shared" si="13601"/>
        <v>#REF!</v>
      </c>
      <c r="AI3860" s="62" t="e">
        <f t="shared" si="13601"/>
        <v>#REF!</v>
      </c>
      <c r="AJ3860" s="62" t="e">
        <f t="shared" si="13601"/>
        <v>#REF!</v>
      </c>
      <c r="AK3860" s="62">
        <f>+AK3861</f>
        <v>0</v>
      </c>
      <c r="AL3860" s="62">
        <f t="shared" ref="AL3860:BK3860" si="13602">+AL3861</f>
        <v>0</v>
      </c>
      <c r="AM3860" s="62">
        <f t="shared" si="13602"/>
        <v>0</v>
      </c>
      <c r="AN3860" s="62">
        <f t="shared" si="13602"/>
        <v>0</v>
      </c>
      <c r="AO3860" s="62">
        <f t="shared" si="13602"/>
        <v>0</v>
      </c>
      <c r="AP3860" s="62">
        <f t="shared" si="13602"/>
        <v>0</v>
      </c>
      <c r="AQ3860" s="62">
        <f t="shared" si="13602"/>
        <v>0</v>
      </c>
      <c r="AR3860" s="62">
        <f>+AR3861</f>
        <v>0</v>
      </c>
      <c r="AS3860" s="62">
        <f t="shared" si="13602"/>
        <v>0</v>
      </c>
      <c r="AT3860" s="62">
        <f t="shared" si="13602"/>
        <v>0</v>
      </c>
      <c r="AU3860" s="62">
        <f t="shared" si="13602"/>
        <v>0</v>
      </c>
      <c r="AV3860" s="62">
        <f t="shared" si="13602"/>
        <v>0</v>
      </c>
      <c r="AW3860" s="62">
        <f t="shared" si="13602"/>
        <v>0</v>
      </c>
      <c r="AX3860" s="62">
        <f t="shared" si="13602"/>
        <v>0</v>
      </c>
      <c r="AY3860" s="62">
        <f>+AY3861</f>
        <v>0</v>
      </c>
      <c r="AZ3860" s="62">
        <f t="shared" si="13602"/>
        <v>0</v>
      </c>
      <c r="BA3860" s="62">
        <f t="shared" si="13602"/>
        <v>0</v>
      </c>
      <c r="BB3860" s="62">
        <f t="shared" si="13602"/>
        <v>0</v>
      </c>
      <c r="BC3860" s="62">
        <f t="shared" si="13602"/>
        <v>0</v>
      </c>
      <c r="BD3860" s="62">
        <f t="shared" si="13602"/>
        <v>0</v>
      </c>
      <c r="BE3860" s="62">
        <f t="shared" si="13602"/>
        <v>0</v>
      </c>
      <c r="BF3860" s="62">
        <f>+BF3861</f>
        <v>0</v>
      </c>
      <c r="BG3860" s="62">
        <f t="shared" si="13602"/>
        <v>0</v>
      </c>
      <c r="BH3860" s="62">
        <f t="shared" si="13602"/>
        <v>0</v>
      </c>
      <c r="BI3860" s="62" t="e">
        <f t="shared" si="13602"/>
        <v>#REF!</v>
      </c>
      <c r="BJ3860" s="62" t="e">
        <f t="shared" si="13602"/>
        <v>#REF!</v>
      </c>
      <c r="BK3860" s="62" t="e">
        <f t="shared" si="13602"/>
        <v>#REF!</v>
      </c>
      <c r="BL3860" s="62" t="e">
        <f t="shared" si="13526"/>
        <v>#REF!</v>
      </c>
      <c r="BM3860" s="304"/>
      <c r="BN3860" s="304"/>
      <c r="BO3860" s="304"/>
      <c r="BP3860" s="304"/>
      <c r="BQ3860" s="304"/>
      <c r="BR3860" s="304"/>
      <c r="BS3860" s="64"/>
      <c r="BT3860" s="77"/>
    </row>
    <row r="3861" spans="1:72" s="46" customFormat="1" ht="49.9" hidden="1" customHeight="1">
      <c r="A3861" s="77"/>
      <c r="B3861" s="20">
        <v>2014</v>
      </c>
      <c r="C3861" s="65">
        <v>8317</v>
      </c>
      <c r="D3861" s="20">
        <v>17</v>
      </c>
      <c r="E3861" s="20">
        <v>5000</v>
      </c>
      <c r="F3861" s="20">
        <v>5600</v>
      </c>
      <c r="G3861" s="20">
        <v>565</v>
      </c>
      <c r="H3861" s="20">
        <v>1</v>
      </c>
      <c r="I3861" s="66" t="s">
        <v>1700</v>
      </c>
      <c r="J3861" s="67">
        <v>0</v>
      </c>
      <c r="K3861" s="67">
        <v>0</v>
      </c>
      <c r="L3861" s="68">
        <f>J3861+K3861</f>
        <v>0</v>
      </c>
      <c r="M3861" s="67">
        <v>0</v>
      </c>
      <c r="N3861" s="67">
        <v>0</v>
      </c>
      <c r="O3861" s="68">
        <f>+M3861+N3861</f>
        <v>0</v>
      </c>
      <c r="P3861" s="68">
        <f>+L3861+O3861</f>
        <v>0</v>
      </c>
      <c r="Q3861" s="71">
        <v>0</v>
      </c>
      <c r="R3861" s="71">
        <v>0</v>
      </c>
      <c r="S3861" s="71">
        <v>0</v>
      </c>
      <c r="T3861" s="71">
        <v>0</v>
      </c>
      <c r="U3861" s="71">
        <v>0</v>
      </c>
      <c r="V3861" s="71">
        <v>0</v>
      </c>
      <c r="W3861" s="67">
        <v>0</v>
      </c>
      <c r="X3861" s="67">
        <v>0</v>
      </c>
      <c r="Y3861" s="68">
        <v>0</v>
      </c>
      <c r="Z3861" s="67">
        <v>0</v>
      </c>
      <c r="AA3861" s="67">
        <v>0</v>
      </c>
      <c r="AB3861" s="68">
        <v>0</v>
      </c>
      <c r="AC3861" s="68">
        <f t="shared" ref="AC3861" si="13603">+Y3861+AB3861</f>
        <v>0</v>
      </c>
      <c r="AD3861" s="67">
        <f>J3861+Q3861-T3861</f>
        <v>0</v>
      </c>
      <c r="AE3861" s="67">
        <f>K3861+R3861-U3861</f>
        <v>0</v>
      </c>
      <c r="AF3861" s="68">
        <f t="shared" ref="AF3861" si="13604">AD3861+AE3861</f>
        <v>0</v>
      </c>
      <c r="AG3861" s="67" t="e">
        <f>M3861+#REF!-V3861</f>
        <v>#REF!</v>
      </c>
      <c r="AH3861" s="67" t="e">
        <f>N3861+S3861-#REF!</f>
        <v>#REF!</v>
      </c>
      <c r="AI3861" s="68" t="e">
        <f t="shared" ref="AI3861" si="13605">+AG3861+AH3861</f>
        <v>#REF!</v>
      </c>
      <c r="AJ3861" s="68" t="e">
        <f t="shared" ref="AJ3861" si="13606">+AF3861+AI3861</f>
        <v>#REF!</v>
      </c>
      <c r="AK3861" s="71">
        <v>0</v>
      </c>
      <c r="AL3861" s="71">
        <v>0</v>
      </c>
      <c r="AM3861" s="68">
        <f>AK3861+AL3861</f>
        <v>0</v>
      </c>
      <c r="AN3861" s="71">
        <v>0</v>
      </c>
      <c r="AO3861" s="71">
        <v>0</v>
      </c>
      <c r="AP3861" s="68">
        <f>+AN3861+AO3861</f>
        <v>0</v>
      </c>
      <c r="AQ3861" s="68">
        <f>+AM3861+AP3861</f>
        <v>0</v>
      </c>
      <c r="AR3861" s="71">
        <v>0</v>
      </c>
      <c r="AS3861" s="71">
        <v>0</v>
      </c>
      <c r="AT3861" s="68">
        <f>AR3861+AS3861</f>
        <v>0</v>
      </c>
      <c r="AU3861" s="71">
        <v>0</v>
      </c>
      <c r="AV3861" s="71">
        <v>0</v>
      </c>
      <c r="AW3861" s="68">
        <f>+AU3861+AV3861</f>
        <v>0</v>
      </c>
      <c r="AX3861" s="68">
        <f>+AT3861+AW3861</f>
        <v>0</v>
      </c>
      <c r="AY3861" s="71">
        <v>0</v>
      </c>
      <c r="AZ3861" s="71">
        <v>0</v>
      </c>
      <c r="BA3861" s="68">
        <f>AY3861+AZ3861</f>
        <v>0</v>
      </c>
      <c r="BB3861" s="71">
        <v>0</v>
      </c>
      <c r="BC3861" s="71">
        <v>0</v>
      </c>
      <c r="BD3861" s="68">
        <f>+BB3861+BC3861</f>
        <v>0</v>
      </c>
      <c r="BE3861" s="68">
        <f>+BA3861+BD3861</f>
        <v>0</v>
      </c>
      <c r="BF3861" s="67">
        <f t="shared" ref="BF3861:BG3861" si="13607">AD3861-AK3861-AR3861-AY3861</f>
        <v>0</v>
      </c>
      <c r="BG3861" s="67">
        <f t="shared" si="13607"/>
        <v>0</v>
      </c>
      <c r="BH3861" s="68">
        <f t="shared" ref="BH3861" si="13608">BF3861+BG3861</f>
        <v>0</v>
      </c>
      <c r="BI3861" s="67" t="e">
        <f t="shared" ref="BI3861:BJ3861" si="13609">AG3861-AN3861-AU3861-BB3861</f>
        <v>#REF!</v>
      </c>
      <c r="BJ3861" s="67" t="e">
        <f t="shared" si="13609"/>
        <v>#REF!</v>
      </c>
      <c r="BK3861" s="68" t="e">
        <f t="shared" ref="BK3861" si="13610">+BI3861+BJ3861</f>
        <v>#REF!</v>
      </c>
      <c r="BL3861" s="68" t="e">
        <f t="shared" si="13526"/>
        <v>#REF!</v>
      </c>
      <c r="BM3861" s="305">
        <v>0</v>
      </c>
      <c r="BN3861" s="305">
        <v>0</v>
      </c>
      <c r="BO3861" s="306"/>
      <c r="BP3861" s="306"/>
      <c r="BQ3861" s="305">
        <v>0</v>
      </c>
      <c r="BR3861" s="305">
        <v>0</v>
      </c>
      <c r="BS3861" s="114" t="s">
        <v>208</v>
      </c>
      <c r="BT3861" s="77"/>
    </row>
    <row r="3862" spans="1:72" s="79" customFormat="1" ht="44.25" hidden="1" customHeight="1">
      <c r="A3862" s="77"/>
      <c r="B3862" s="59">
        <v>2014</v>
      </c>
      <c r="C3862" s="60">
        <v>8317</v>
      </c>
      <c r="D3862" s="59">
        <v>17</v>
      </c>
      <c r="E3862" s="59">
        <v>5000</v>
      </c>
      <c r="F3862" s="59">
        <v>5600</v>
      </c>
      <c r="G3862" s="59">
        <v>566</v>
      </c>
      <c r="H3862" s="59"/>
      <c r="I3862" s="61" t="s">
        <v>1701</v>
      </c>
      <c r="J3862" s="62">
        <f>SUM(J3863:J3864)</f>
        <v>0</v>
      </c>
      <c r="K3862" s="62">
        <f t="shared" ref="K3862:P3862" si="13611">SUM(K3863:K3864)</f>
        <v>0</v>
      </c>
      <c r="L3862" s="62">
        <f t="shared" si="13611"/>
        <v>0</v>
      </c>
      <c r="M3862" s="62">
        <f t="shared" si="13611"/>
        <v>0</v>
      </c>
      <c r="N3862" s="62">
        <f t="shared" si="13611"/>
        <v>0</v>
      </c>
      <c r="O3862" s="62">
        <f t="shared" si="13611"/>
        <v>0</v>
      </c>
      <c r="P3862" s="62">
        <f t="shared" si="13611"/>
        <v>0</v>
      </c>
      <c r="Q3862" s="62">
        <f>SUM(Q3863:Q3864)</f>
        <v>0</v>
      </c>
      <c r="R3862" s="62">
        <f t="shared" ref="R3862:S3862" si="13612">SUM(R3863:R3864)</f>
        <v>0</v>
      </c>
      <c r="S3862" s="62">
        <f t="shared" si="13612"/>
        <v>0</v>
      </c>
      <c r="T3862" s="62">
        <f>SUM(T3863:T3864)</f>
        <v>0</v>
      </c>
      <c r="U3862" s="62">
        <f t="shared" ref="U3862:V3862" si="13613">SUM(U3863:U3864)</f>
        <v>0</v>
      </c>
      <c r="V3862" s="62">
        <f t="shared" si="13613"/>
        <v>0</v>
      </c>
      <c r="W3862" s="62">
        <v>0</v>
      </c>
      <c r="X3862" s="62">
        <v>0</v>
      </c>
      <c r="Y3862" s="62">
        <v>0</v>
      </c>
      <c r="Z3862" s="62">
        <v>0</v>
      </c>
      <c r="AA3862" s="62">
        <v>0</v>
      </c>
      <c r="AB3862" s="62">
        <v>0</v>
      </c>
      <c r="AC3862" s="62">
        <f t="shared" ref="AC3862" si="13614">SUM(AC3863:AC3864)</f>
        <v>0</v>
      </c>
      <c r="AD3862" s="62">
        <f>SUM(AD3863:AD3864)</f>
        <v>0</v>
      </c>
      <c r="AE3862" s="62">
        <f t="shared" ref="AE3862:AJ3862" si="13615">SUM(AE3863:AE3864)</f>
        <v>0</v>
      </c>
      <c r="AF3862" s="62">
        <f t="shared" si="13615"/>
        <v>0</v>
      </c>
      <c r="AG3862" s="62" t="e">
        <f t="shared" si="13615"/>
        <v>#REF!</v>
      </c>
      <c r="AH3862" s="62" t="e">
        <f t="shared" si="13615"/>
        <v>#REF!</v>
      </c>
      <c r="AI3862" s="62" t="e">
        <f t="shared" si="13615"/>
        <v>#REF!</v>
      </c>
      <c r="AJ3862" s="62" t="e">
        <f t="shared" si="13615"/>
        <v>#REF!</v>
      </c>
      <c r="AK3862" s="62">
        <f>SUM(AK3863:AK3864)</f>
        <v>0</v>
      </c>
      <c r="AL3862" s="62">
        <f t="shared" ref="AL3862:AQ3862" si="13616">SUM(AL3863:AL3864)</f>
        <v>0</v>
      </c>
      <c r="AM3862" s="62">
        <f t="shared" si="13616"/>
        <v>0</v>
      </c>
      <c r="AN3862" s="62">
        <f t="shared" si="13616"/>
        <v>0</v>
      </c>
      <c r="AO3862" s="62">
        <f t="shared" si="13616"/>
        <v>0</v>
      </c>
      <c r="AP3862" s="62">
        <f t="shared" si="13616"/>
        <v>0</v>
      </c>
      <c r="AQ3862" s="62">
        <f t="shared" si="13616"/>
        <v>0</v>
      </c>
      <c r="AR3862" s="62">
        <f>SUM(AR3863:AR3864)</f>
        <v>0</v>
      </c>
      <c r="AS3862" s="62">
        <f t="shared" ref="AS3862:AX3862" si="13617">SUM(AS3863:AS3864)</f>
        <v>0</v>
      </c>
      <c r="AT3862" s="62">
        <f t="shared" si="13617"/>
        <v>0</v>
      </c>
      <c r="AU3862" s="62">
        <f t="shared" si="13617"/>
        <v>0</v>
      </c>
      <c r="AV3862" s="62">
        <f t="shared" si="13617"/>
        <v>0</v>
      </c>
      <c r="AW3862" s="62">
        <f t="shared" si="13617"/>
        <v>0</v>
      </c>
      <c r="AX3862" s="62">
        <f t="shared" si="13617"/>
        <v>0</v>
      </c>
      <c r="AY3862" s="62">
        <f>SUM(AY3863:AY3864)</f>
        <v>0</v>
      </c>
      <c r="AZ3862" s="62">
        <f t="shared" ref="AZ3862:BE3862" si="13618">SUM(AZ3863:AZ3864)</f>
        <v>0</v>
      </c>
      <c r="BA3862" s="62">
        <f t="shared" si="13618"/>
        <v>0</v>
      </c>
      <c r="BB3862" s="62">
        <f t="shared" si="13618"/>
        <v>0</v>
      </c>
      <c r="BC3862" s="62">
        <f t="shared" si="13618"/>
        <v>0</v>
      </c>
      <c r="BD3862" s="62">
        <f t="shared" si="13618"/>
        <v>0</v>
      </c>
      <c r="BE3862" s="62">
        <f t="shared" si="13618"/>
        <v>0</v>
      </c>
      <c r="BF3862" s="62">
        <f>SUM(BF3863:BF3864)</f>
        <v>0</v>
      </c>
      <c r="BG3862" s="62">
        <f t="shared" ref="BG3862:BK3862" si="13619">SUM(BG3863:BG3864)</f>
        <v>0</v>
      </c>
      <c r="BH3862" s="62">
        <f t="shared" si="13619"/>
        <v>0</v>
      </c>
      <c r="BI3862" s="62" t="e">
        <f t="shared" si="13619"/>
        <v>#REF!</v>
      </c>
      <c r="BJ3862" s="62" t="e">
        <f t="shared" si="13619"/>
        <v>#REF!</v>
      </c>
      <c r="BK3862" s="62" t="e">
        <f t="shared" si="13619"/>
        <v>#REF!</v>
      </c>
      <c r="BL3862" s="62" t="e">
        <f t="shared" si="13526"/>
        <v>#REF!</v>
      </c>
      <c r="BM3862" s="304"/>
      <c r="BN3862" s="304"/>
      <c r="BO3862" s="304"/>
      <c r="BP3862" s="304"/>
      <c r="BQ3862" s="304"/>
      <c r="BR3862" s="304"/>
      <c r="BS3862" s="64"/>
      <c r="BT3862" s="77"/>
    </row>
    <row r="3863" spans="1:72" s="77" customFormat="1" ht="36.75" hidden="1" customHeight="1">
      <c r="B3863" s="20">
        <v>2014</v>
      </c>
      <c r="C3863" s="65">
        <v>8317</v>
      </c>
      <c r="D3863" s="20">
        <v>17</v>
      </c>
      <c r="E3863" s="20">
        <v>5000</v>
      </c>
      <c r="F3863" s="20">
        <v>5600</v>
      </c>
      <c r="G3863" s="20">
        <v>566</v>
      </c>
      <c r="H3863" s="20">
        <v>1</v>
      </c>
      <c r="I3863" s="66" t="s">
        <v>1702</v>
      </c>
      <c r="J3863" s="67">
        <v>0</v>
      </c>
      <c r="K3863" s="67">
        <v>0</v>
      </c>
      <c r="L3863" s="68">
        <f>J3863+K3863</f>
        <v>0</v>
      </c>
      <c r="M3863" s="67">
        <v>0</v>
      </c>
      <c r="N3863" s="67">
        <v>0</v>
      </c>
      <c r="O3863" s="68">
        <f>+M3863+N3863</f>
        <v>0</v>
      </c>
      <c r="P3863" s="68">
        <f>+L3863+O3863</f>
        <v>0</v>
      </c>
      <c r="Q3863" s="71">
        <v>0</v>
      </c>
      <c r="R3863" s="71">
        <v>0</v>
      </c>
      <c r="S3863" s="71">
        <v>0</v>
      </c>
      <c r="T3863" s="71">
        <v>0</v>
      </c>
      <c r="U3863" s="71">
        <v>0</v>
      </c>
      <c r="V3863" s="71">
        <v>0</v>
      </c>
      <c r="W3863" s="67">
        <v>0</v>
      </c>
      <c r="X3863" s="67">
        <v>0</v>
      </c>
      <c r="Y3863" s="68">
        <v>0</v>
      </c>
      <c r="Z3863" s="67">
        <v>0</v>
      </c>
      <c r="AA3863" s="67">
        <v>0</v>
      </c>
      <c r="AB3863" s="68">
        <v>0</v>
      </c>
      <c r="AC3863" s="68">
        <f t="shared" ref="AC3863:AC3864" si="13620">+Y3863+AB3863</f>
        <v>0</v>
      </c>
      <c r="AD3863" s="67">
        <f>J3863+Q3863-T3863</f>
        <v>0</v>
      </c>
      <c r="AE3863" s="67">
        <f>K3863+R3863-U3863</f>
        <v>0</v>
      </c>
      <c r="AF3863" s="68">
        <f t="shared" ref="AF3863:AF3864" si="13621">AD3863+AE3863</f>
        <v>0</v>
      </c>
      <c r="AG3863" s="67" t="e">
        <f>M3863+#REF!-V3863</f>
        <v>#REF!</v>
      </c>
      <c r="AH3863" s="67" t="e">
        <f>N3863+S3863-#REF!</f>
        <v>#REF!</v>
      </c>
      <c r="AI3863" s="68" t="e">
        <f t="shared" ref="AI3863:AI3864" si="13622">+AG3863+AH3863</f>
        <v>#REF!</v>
      </c>
      <c r="AJ3863" s="68" t="e">
        <f t="shared" ref="AJ3863:AJ3864" si="13623">+AF3863+AI3863</f>
        <v>#REF!</v>
      </c>
      <c r="AK3863" s="71">
        <v>0</v>
      </c>
      <c r="AL3863" s="71">
        <v>0</v>
      </c>
      <c r="AM3863" s="68">
        <f>AK3863+AL3863</f>
        <v>0</v>
      </c>
      <c r="AN3863" s="71">
        <v>0</v>
      </c>
      <c r="AO3863" s="71">
        <v>0</v>
      </c>
      <c r="AP3863" s="68">
        <f>+AN3863+AO3863</f>
        <v>0</v>
      </c>
      <c r="AQ3863" s="68">
        <f>+AM3863+AP3863</f>
        <v>0</v>
      </c>
      <c r="AR3863" s="71">
        <v>0</v>
      </c>
      <c r="AS3863" s="71">
        <v>0</v>
      </c>
      <c r="AT3863" s="68">
        <f>AR3863+AS3863</f>
        <v>0</v>
      </c>
      <c r="AU3863" s="71">
        <v>0</v>
      </c>
      <c r="AV3863" s="71">
        <v>0</v>
      </c>
      <c r="AW3863" s="68">
        <f>+AU3863+AV3863</f>
        <v>0</v>
      </c>
      <c r="AX3863" s="68">
        <f>+AT3863+AW3863</f>
        <v>0</v>
      </c>
      <c r="AY3863" s="71">
        <v>0</v>
      </c>
      <c r="AZ3863" s="71">
        <v>0</v>
      </c>
      <c r="BA3863" s="68">
        <f>AY3863+AZ3863</f>
        <v>0</v>
      </c>
      <c r="BB3863" s="71">
        <v>0</v>
      </c>
      <c r="BC3863" s="71">
        <v>0</v>
      </c>
      <c r="BD3863" s="68">
        <f>+BB3863+BC3863</f>
        <v>0</v>
      </c>
      <c r="BE3863" s="68">
        <f>+BA3863+BD3863</f>
        <v>0</v>
      </c>
      <c r="BF3863" s="67">
        <f t="shared" ref="BF3863:BG3864" si="13624">AD3863-AK3863-AR3863-AY3863</f>
        <v>0</v>
      </c>
      <c r="BG3863" s="67">
        <f t="shared" si="13624"/>
        <v>0</v>
      </c>
      <c r="BH3863" s="68">
        <f t="shared" ref="BH3863:BH3864" si="13625">BF3863+BG3863</f>
        <v>0</v>
      </c>
      <c r="BI3863" s="67" t="e">
        <f t="shared" ref="BI3863:BJ3864" si="13626">AG3863-AN3863-AU3863-BB3863</f>
        <v>#REF!</v>
      </c>
      <c r="BJ3863" s="67" t="e">
        <f t="shared" si="13626"/>
        <v>#REF!</v>
      </c>
      <c r="BK3863" s="68" t="e">
        <f t="shared" ref="BK3863:BK3864" si="13627">+BI3863+BJ3863</f>
        <v>#REF!</v>
      </c>
      <c r="BL3863" s="68" t="e">
        <f t="shared" si="13526"/>
        <v>#REF!</v>
      </c>
      <c r="BM3863" s="305">
        <v>0</v>
      </c>
      <c r="BN3863" s="305">
        <v>0</v>
      </c>
      <c r="BO3863" s="306"/>
      <c r="BP3863" s="306"/>
      <c r="BQ3863" s="305">
        <v>0</v>
      </c>
      <c r="BR3863" s="305">
        <v>0</v>
      </c>
      <c r="BS3863" s="114" t="s">
        <v>208</v>
      </c>
    </row>
    <row r="3864" spans="1:72" s="101" customFormat="1" ht="40.5" hidden="1" customHeight="1">
      <c r="A3864" s="100"/>
      <c r="B3864" s="20">
        <v>2014</v>
      </c>
      <c r="C3864" s="65">
        <v>8317</v>
      </c>
      <c r="D3864" s="20">
        <v>17</v>
      </c>
      <c r="E3864" s="20">
        <v>5000</v>
      </c>
      <c r="F3864" s="20">
        <v>5600</v>
      </c>
      <c r="G3864" s="20">
        <v>566</v>
      </c>
      <c r="H3864" s="20">
        <v>2</v>
      </c>
      <c r="I3864" s="145" t="s">
        <v>1703</v>
      </c>
      <c r="J3864" s="67">
        <v>0</v>
      </c>
      <c r="K3864" s="67">
        <v>0</v>
      </c>
      <c r="L3864" s="68">
        <f>J3864+K3864</f>
        <v>0</v>
      </c>
      <c r="M3864" s="67">
        <v>0</v>
      </c>
      <c r="N3864" s="67">
        <v>0</v>
      </c>
      <c r="O3864" s="68">
        <f>+M3864+N3864</f>
        <v>0</v>
      </c>
      <c r="P3864" s="68">
        <f>+L3864+O3864</f>
        <v>0</v>
      </c>
      <c r="Q3864" s="71">
        <v>0</v>
      </c>
      <c r="R3864" s="71">
        <v>0</v>
      </c>
      <c r="S3864" s="71">
        <v>0</v>
      </c>
      <c r="T3864" s="71">
        <v>0</v>
      </c>
      <c r="U3864" s="71">
        <v>0</v>
      </c>
      <c r="V3864" s="71">
        <v>0</v>
      </c>
      <c r="W3864" s="67">
        <v>0</v>
      </c>
      <c r="X3864" s="67">
        <v>0</v>
      </c>
      <c r="Y3864" s="68">
        <v>0</v>
      </c>
      <c r="Z3864" s="67">
        <v>0</v>
      </c>
      <c r="AA3864" s="67">
        <v>0</v>
      </c>
      <c r="AB3864" s="68">
        <v>0</v>
      </c>
      <c r="AC3864" s="68">
        <f t="shared" si="13620"/>
        <v>0</v>
      </c>
      <c r="AD3864" s="67">
        <f>J3864+Q3864-T3864</f>
        <v>0</v>
      </c>
      <c r="AE3864" s="67">
        <f>K3864+R3864-U3864</f>
        <v>0</v>
      </c>
      <c r="AF3864" s="68">
        <f t="shared" si="13621"/>
        <v>0</v>
      </c>
      <c r="AG3864" s="67" t="e">
        <f>M3864+#REF!-V3864</f>
        <v>#REF!</v>
      </c>
      <c r="AH3864" s="67" t="e">
        <f>N3864+S3864-#REF!</f>
        <v>#REF!</v>
      </c>
      <c r="AI3864" s="68" t="e">
        <f t="shared" si="13622"/>
        <v>#REF!</v>
      </c>
      <c r="AJ3864" s="68" t="e">
        <f t="shared" si="13623"/>
        <v>#REF!</v>
      </c>
      <c r="AK3864" s="71">
        <v>0</v>
      </c>
      <c r="AL3864" s="71">
        <v>0</v>
      </c>
      <c r="AM3864" s="68">
        <f>AK3864+AL3864</f>
        <v>0</v>
      </c>
      <c r="AN3864" s="71">
        <v>0</v>
      </c>
      <c r="AO3864" s="71">
        <v>0</v>
      </c>
      <c r="AP3864" s="68">
        <f>+AN3864+AO3864</f>
        <v>0</v>
      </c>
      <c r="AQ3864" s="68">
        <f>+AM3864+AP3864</f>
        <v>0</v>
      </c>
      <c r="AR3864" s="71">
        <v>0</v>
      </c>
      <c r="AS3864" s="71">
        <v>0</v>
      </c>
      <c r="AT3864" s="68">
        <f>AR3864+AS3864</f>
        <v>0</v>
      </c>
      <c r="AU3864" s="71">
        <v>0</v>
      </c>
      <c r="AV3864" s="71">
        <v>0</v>
      </c>
      <c r="AW3864" s="68">
        <f>+AU3864+AV3864</f>
        <v>0</v>
      </c>
      <c r="AX3864" s="68">
        <f>+AT3864+AW3864</f>
        <v>0</v>
      </c>
      <c r="AY3864" s="71">
        <v>0</v>
      </c>
      <c r="AZ3864" s="71">
        <v>0</v>
      </c>
      <c r="BA3864" s="68">
        <f>AY3864+AZ3864</f>
        <v>0</v>
      </c>
      <c r="BB3864" s="71">
        <v>0</v>
      </c>
      <c r="BC3864" s="71">
        <v>0</v>
      </c>
      <c r="BD3864" s="68">
        <f>+BB3864+BC3864</f>
        <v>0</v>
      </c>
      <c r="BE3864" s="68">
        <f>+BA3864+BD3864</f>
        <v>0</v>
      </c>
      <c r="BF3864" s="67">
        <f t="shared" si="13624"/>
        <v>0</v>
      </c>
      <c r="BG3864" s="67">
        <f t="shared" si="13624"/>
        <v>0</v>
      </c>
      <c r="BH3864" s="68">
        <f t="shared" si="13625"/>
        <v>0</v>
      </c>
      <c r="BI3864" s="67" t="e">
        <f t="shared" si="13626"/>
        <v>#REF!</v>
      </c>
      <c r="BJ3864" s="67" t="e">
        <f t="shared" si="13626"/>
        <v>#REF!</v>
      </c>
      <c r="BK3864" s="68" t="e">
        <f t="shared" si="13627"/>
        <v>#REF!</v>
      </c>
      <c r="BL3864" s="68" t="e">
        <f t="shared" si="13526"/>
        <v>#REF!</v>
      </c>
      <c r="BM3864" s="305">
        <v>0</v>
      </c>
      <c r="BN3864" s="305">
        <v>0</v>
      </c>
      <c r="BO3864" s="306"/>
      <c r="BP3864" s="306"/>
      <c r="BQ3864" s="305">
        <v>0</v>
      </c>
      <c r="BR3864" s="305">
        <v>0</v>
      </c>
      <c r="BS3864" s="114" t="s">
        <v>208</v>
      </c>
      <c r="BT3864" s="100"/>
    </row>
    <row r="3865" spans="1:72" s="79" customFormat="1" ht="51.75" hidden="1" customHeight="1">
      <c r="A3865" s="77"/>
      <c r="B3865" s="59">
        <v>2014</v>
      </c>
      <c r="C3865" s="60">
        <v>8317</v>
      </c>
      <c r="D3865" s="59">
        <v>17</v>
      </c>
      <c r="E3865" s="59">
        <v>5000</v>
      </c>
      <c r="F3865" s="59">
        <v>5600</v>
      </c>
      <c r="G3865" s="59">
        <v>567</v>
      </c>
      <c r="H3865" s="59"/>
      <c r="I3865" s="61" t="s">
        <v>1704</v>
      </c>
      <c r="J3865" s="62">
        <f>+J3866</f>
        <v>0</v>
      </c>
      <c r="K3865" s="62">
        <f t="shared" ref="K3865:P3865" si="13628">+K3866</f>
        <v>0</v>
      </c>
      <c r="L3865" s="62">
        <f t="shared" si="13628"/>
        <v>0</v>
      </c>
      <c r="M3865" s="62">
        <f t="shared" si="13628"/>
        <v>0</v>
      </c>
      <c r="N3865" s="62">
        <f t="shared" si="13628"/>
        <v>0</v>
      </c>
      <c r="O3865" s="62">
        <f t="shared" si="13628"/>
        <v>0</v>
      </c>
      <c r="P3865" s="62">
        <f t="shared" si="13628"/>
        <v>0</v>
      </c>
      <c r="Q3865" s="62">
        <f>+Q3866</f>
        <v>0</v>
      </c>
      <c r="R3865" s="62">
        <f t="shared" ref="R3865:V3865" si="13629">+R3866</f>
        <v>0</v>
      </c>
      <c r="S3865" s="62">
        <f t="shared" si="13629"/>
        <v>0</v>
      </c>
      <c r="T3865" s="62">
        <f>+T3866</f>
        <v>0</v>
      </c>
      <c r="U3865" s="62">
        <f t="shared" si="13629"/>
        <v>0</v>
      </c>
      <c r="V3865" s="62">
        <f t="shared" si="13629"/>
        <v>0</v>
      </c>
      <c r="W3865" s="62">
        <v>0</v>
      </c>
      <c r="X3865" s="62">
        <v>0</v>
      </c>
      <c r="Y3865" s="62">
        <v>0</v>
      </c>
      <c r="Z3865" s="62">
        <v>0</v>
      </c>
      <c r="AA3865" s="62">
        <v>0</v>
      </c>
      <c r="AB3865" s="62">
        <v>0</v>
      </c>
      <c r="AC3865" s="62">
        <f t="shared" ref="AC3865" si="13630">+AC3866</f>
        <v>0</v>
      </c>
      <c r="AD3865" s="62">
        <f>+AD3866</f>
        <v>0</v>
      </c>
      <c r="AE3865" s="62">
        <f t="shared" ref="AE3865:AJ3865" si="13631">+AE3866</f>
        <v>0</v>
      </c>
      <c r="AF3865" s="62">
        <f t="shared" si="13631"/>
        <v>0</v>
      </c>
      <c r="AG3865" s="62" t="e">
        <f t="shared" si="13631"/>
        <v>#REF!</v>
      </c>
      <c r="AH3865" s="62" t="e">
        <f t="shared" si="13631"/>
        <v>#REF!</v>
      </c>
      <c r="AI3865" s="62" t="e">
        <f t="shared" si="13631"/>
        <v>#REF!</v>
      </c>
      <c r="AJ3865" s="62" t="e">
        <f t="shared" si="13631"/>
        <v>#REF!</v>
      </c>
      <c r="AK3865" s="62">
        <f>+AK3866</f>
        <v>0</v>
      </c>
      <c r="AL3865" s="62">
        <f t="shared" ref="AL3865:BK3865" si="13632">+AL3866</f>
        <v>0</v>
      </c>
      <c r="AM3865" s="62">
        <f t="shared" si="13632"/>
        <v>0</v>
      </c>
      <c r="AN3865" s="62">
        <f t="shared" si="13632"/>
        <v>0</v>
      </c>
      <c r="AO3865" s="62">
        <f t="shared" si="13632"/>
        <v>0</v>
      </c>
      <c r="AP3865" s="62">
        <f t="shared" si="13632"/>
        <v>0</v>
      </c>
      <c r="AQ3865" s="62">
        <f t="shared" si="13632"/>
        <v>0</v>
      </c>
      <c r="AR3865" s="62">
        <f>+AR3866</f>
        <v>0</v>
      </c>
      <c r="AS3865" s="62">
        <f t="shared" si="13632"/>
        <v>0</v>
      </c>
      <c r="AT3865" s="62">
        <f t="shared" si="13632"/>
        <v>0</v>
      </c>
      <c r="AU3865" s="62">
        <f t="shared" si="13632"/>
        <v>0</v>
      </c>
      <c r="AV3865" s="62">
        <f t="shared" si="13632"/>
        <v>0</v>
      </c>
      <c r="AW3865" s="62">
        <f t="shared" si="13632"/>
        <v>0</v>
      </c>
      <c r="AX3865" s="62">
        <f t="shared" si="13632"/>
        <v>0</v>
      </c>
      <c r="AY3865" s="62">
        <f>+AY3866</f>
        <v>0</v>
      </c>
      <c r="AZ3865" s="62">
        <f t="shared" si="13632"/>
        <v>0</v>
      </c>
      <c r="BA3865" s="62">
        <f t="shared" si="13632"/>
        <v>0</v>
      </c>
      <c r="BB3865" s="62">
        <f t="shared" si="13632"/>
        <v>0</v>
      </c>
      <c r="BC3865" s="62">
        <f t="shared" si="13632"/>
        <v>0</v>
      </c>
      <c r="BD3865" s="62">
        <f t="shared" si="13632"/>
        <v>0</v>
      </c>
      <c r="BE3865" s="62">
        <f t="shared" si="13632"/>
        <v>0</v>
      </c>
      <c r="BF3865" s="62">
        <f>+BF3866</f>
        <v>0</v>
      </c>
      <c r="BG3865" s="62">
        <f t="shared" si="13632"/>
        <v>0</v>
      </c>
      <c r="BH3865" s="62">
        <f t="shared" si="13632"/>
        <v>0</v>
      </c>
      <c r="BI3865" s="62" t="e">
        <f t="shared" si="13632"/>
        <v>#REF!</v>
      </c>
      <c r="BJ3865" s="62" t="e">
        <f t="shared" si="13632"/>
        <v>#REF!</v>
      </c>
      <c r="BK3865" s="62" t="e">
        <f t="shared" si="13632"/>
        <v>#REF!</v>
      </c>
      <c r="BL3865" s="62" t="e">
        <f t="shared" si="13526"/>
        <v>#REF!</v>
      </c>
      <c r="BM3865" s="304"/>
      <c r="BN3865" s="304"/>
      <c r="BO3865" s="304"/>
      <c r="BP3865" s="304"/>
      <c r="BQ3865" s="304"/>
      <c r="BR3865" s="304"/>
      <c r="BS3865" s="64"/>
      <c r="BT3865" s="77"/>
    </row>
    <row r="3866" spans="1:72" s="77" customFormat="1" ht="42.75" hidden="1" customHeight="1">
      <c r="B3866" s="20">
        <v>2014</v>
      </c>
      <c r="C3866" s="65">
        <v>8317</v>
      </c>
      <c r="D3866" s="20">
        <v>17</v>
      </c>
      <c r="E3866" s="20">
        <v>5000</v>
      </c>
      <c r="F3866" s="20">
        <v>5600</v>
      </c>
      <c r="G3866" s="20">
        <v>567</v>
      </c>
      <c r="H3866" s="20">
        <v>1</v>
      </c>
      <c r="I3866" s="66" t="s">
        <v>1704</v>
      </c>
      <c r="J3866" s="67">
        <v>0</v>
      </c>
      <c r="K3866" s="67">
        <v>0</v>
      </c>
      <c r="L3866" s="68">
        <f>J3866+K3866</f>
        <v>0</v>
      </c>
      <c r="M3866" s="67">
        <v>0</v>
      </c>
      <c r="N3866" s="67">
        <v>0</v>
      </c>
      <c r="O3866" s="68">
        <f>+M3866+N3866</f>
        <v>0</v>
      </c>
      <c r="P3866" s="68">
        <f>+L3866+O3866</f>
        <v>0</v>
      </c>
      <c r="Q3866" s="71">
        <v>0</v>
      </c>
      <c r="R3866" s="71">
        <v>0</v>
      </c>
      <c r="S3866" s="71">
        <v>0</v>
      </c>
      <c r="T3866" s="71">
        <v>0</v>
      </c>
      <c r="U3866" s="71">
        <v>0</v>
      </c>
      <c r="V3866" s="71">
        <v>0</v>
      </c>
      <c r="W3866" s="67">
        <v>0</v>
      </c>
      <c r="X3866" s="67">
        <v>0</v>
      </c>
      <c r="Y3866" s="68">
        <v>0</v>
      </c>
      <c r="Z3866" s="67">
        <v>0</v>
      </c>
      <c r="AA3866" s="67">
        <v>0</v>
      </c>
      <c r="AB3866" s="68">
        <v>0</v>
      </c>
      <c r="AC3866" s="68">
        <f t="shared" ref="AC3866" si="13633">+Y3866+AB3866</f>
        <v>0</v>
      </c>
      <c r="AD3866" s="67">
        <f>J3866+Q3866-T3866</f>
        <v>0</v>
      </c>
      <c r="AE3866" s="67">
        <f>K3866+R3866-U3866</f>
        <v>0</v>
      </c>
      <c r="AF3866" s="68">
        <f t="shared" ref="AF3866" si="13634">AD3866+AE3866</f>
        <v>0</v>
      </c>
      <c r="AG3866" s="67" t="e">
        <f>M3866+#REF!-V3866</f>
        <v>#REF!</v>
      </c>
      <c r="AH3866" s="67" t="e">
        <f>N3866+S3866-#REF!</f>
        <v>#REF!</v>
      </c>
      <c r="AI3866" s="68" t="e">
        <f t="shared" ref="AI3866" si="13635">+AG3866+AH3866</f>
        <v>#REF!</v>
      </c>
      <c r="AJ3866" s="68" t="e">
        <f t="shared" ref="AJ3866" si="13636">+AF3866+AI3866</f>
        <v>#REF!</v>
      </c>
      <c r="AK3866" s="71">
        <v>0</v>
      </c>
      <c r="AL3866" s="71">
        <v>0</v>
      </c>
      <c r="AM3866" s="68">
        <f>AK3866+AL3866</f>
        <v>0</v>
      </c>
      <c r="AN3866" s="71">
        <v>0</v>
      </c>
      <c r="AO3866" s="71">
        <v>0</v>
      </c>
      <c r="AP3866" s="68">
        <f>+AN3866+AO3866</f>
        <v>0</v>
      </c>
      <c r="AQ3866" s="68">
        <f>+AM3866+AP3866</f>
        <v>0</v>
      </c>
      <c r="AR3866" s="71">
        <v>0</v>
      </c>
      <c r="AS3866" s="71">
        <v>0</v>
      </c>
      <c r="AT3866" s="68">
        <f>AR3866+AS3866</f>
        <v>0</v>
      </c>
      <c r="AU3866" s="71">
        <v>0</v>
      </c>
      <c r="AV3866" s="71">
        <v>0</v>
      </c>
      <c r="AW3866" s="68">
        <f>+AU3866+AV3866</f>
        <v>0</v>
      </c>
      <c r="AX3866" s="68">
        <f>+AT3866+AW3866</f>
        <v>0</v>
      </c>
      <c r="AY3866" s="71">
        <v>0</v>
      </c>
      <c r="AZ3866" s="71">
        <v>0</v>
      </c>
      <c r="BA3866" s="68">
        <f>AY3866+AZ3866</f>
        <v>0</v>
      </c>
      <c r="BB3866" s="71">
        <v>0</v>
      </c>
      <c r="BC3866" s="71">
        <v>0</v>
      </c>
      <c r="BD3866" s="68">
        <f>+BB3866+BC3866</f>
        <v>0</v>
      </c>
      <c r="BE3866" s="68">
        <f>+BA3866+BD3866</f>
        <v>0</v>
      </c>
      <c r="BF3866" s="67">
        <f t="shared" ref="BF3866:BG3866" si="13637">AD3866-AK3866-AR3866-AY3866</f>
        <v>0</v>
      </c>
      <c r="BG3866" s="67">
        <f t="shared" si="13637"/>
        <v>0</v>
      </c>
      <c r="BH3866" s="68">
        <f t="shared" ref="BH3866" si="13638">BF3866+BG3866</f>
        <v>0</v>
      </c>
      <c r="BI3866" s="67" t="e">
        <f t="shared" ref="BI3866:BJ3866" si="13639">AG3866-AN3866-AU3866-BB3866</f>
        <v>#REF!</v>
      </c>
      <c r="BJ3866" s="67" t="e">
        <f t="shared" si="13639"/>
        <v>#REF!</v>
      </c>
      <c r="BK3866" s="68" t="e">
        <f t="shared" ref="BK3866" si="13640">+BI3866+BJ3866</f>
        <v>#REF!</v>
      </c>
      <c r="BL3866" s="68" t="e">
        <f t="shared" si="13526"/>
        <v>#REF!</v>
      </c>
      <c r="BM3866" s="305">
        <v>0</v>
      </c>
      <c r="BN3866" s="305">
        <v>0</v>
      </c>
      <c r="BO3866" s="306"/>
      <c r="BP3866" s="306"/>
      <c r="BQ3866" s="305">
        <v>0</v>
      </c>
      <c r="BR3866" s="305">
        <v>0</v>
      </c>
      <c r="BS3866" s="114" t="s">
        <v>208</v>
      </c>
    </row>
    <row r="3867" spans="1:72" s="77" customFormat="1" ht="45" hidden="1" customHeight="1">
      <c r="B3867" s="59">
        <v>2014</v>
      </c>
      <c r="C3867" s="60">
        <v>8317</v>
      </c>
      <c r="D3867" s="59">
        <v>17</v>
      </c>
      <c r="E3867" s="59">
        <v>5000</v>
      </c>
      <c r="F3867" s="59">
        <v>5600</v>
      </c>
      <c r="G3867" s="59">
        <v>569</v>
      </c>
      <c r="H3867" s="59"/>
      <c r="I3867" s="61" t="s">
        <v>185</v>
      </c>
      <c r="J3867" s="62">
        <f>SUM(J3868:J3869)</f>
        <v>0</v>
      </c>
      <c r="K3867" s="62">
        <f t="shared" ref="K3867:P3867" si="13641">SUM(K3868:K3869)</f>
        <v>0</v>
      </c>
      <c r="L3867" s="62">
        <f t="shared" si="13641"/>
        <v>0</v>
      </c>
      <c r="M3867" s="62">
        <f t="shared" si="13641"/>
        <v>0</v>
      </c>
      <c r="N3867" s="62">
        <f t="shared" si="13641"/>
        <v>0</v>
      </c>
      <c r="O3867" s="62">
        <f t="shared" si="13641"/>
        <v>0</v>
      </c>
      <c r="P3867" s="62">
        <f t="shared" si="13641"/>
        <v>0</v>
      </c>
      <c r="Q3867" s="62">
        <f>SUM(Q3868:Q3869)</f>
        <v>0</v>
      </c>
      <c r="R3867" s="62">
        <f t="shared" ref="R3867:S3867" si="13642">SUM(R3868:R3869)</f>
        <v>0</v>
      </c>
      <c r="S3867" s="62">
        <f t="shared" si="13642"/>
        <v>0</v>
      </c>
      <c r="T3867" s="62">
        <f>SUM(T3868:T3869)</f>
        <v>0</v>
      </c>
      <c r="U3867" s="62">
        <f t="shared" ref="U3867:V3867" si="13643">SUM(U3868:U3869)</f>
        <v>0</v>
      </c>
      <c r="V3867" s="62">
        <f t="shared" si="13643"/>
        <v>0</v>
      </c>
      <c r="W3867" s="62">
        <v>0</v>
      </c>
      <c r="X3867" s="62">
        <v>0</v>
      </c>
      <c r="Y3867" s="62">
        <v>0</v>
      </c>
      <c r="Z3867" s="62">
        <v>0</v>
      </c>
      <c r="AA3867" s="62">
        <v>0</v>
      </c>
      <c r="AB3867" s="62">
        <v>0</v>
      </c>
      <c r="AC3867" s="62">
        <f t="shared" ref="AC3867" si="13644">SUM(AC3868:AC3869)</f>
        <v>0</v>
      </c>
      <c r="AD3867" s="62">
        <f>SUM(AD3868:AD3869)</f>
        <v>0</v>
      </c>
      <c r="AE3867" s="62">
        <f t="shared" ref="AE3867:AJ3867" si="13645">SUM(AE3868:AE3869)</f>
        <v>0</v>
      </c>
      <c r="AF3867" s="62">
        <f t="shared" si="13645"/>
        <v>0</v>
      </c>
      <c r="AG3867" s="62" t="e">
        <f t="shared" si="13645"/>
        <v>#REF!</v>
      </c>
      <c r="AH3867" s="62" t="e">
        <f t="shared" si="13645"/>
        <v>#REF!</v>
      </c>
      <c r="AI3867" s="62" t="e">
        <f t="shared" si="13645"/>
        <v>#REF!</v>
      </c>
      <c r="AJ3867" s="62" t="e">
        <f t="shared" si="13645"/>
        <v>#REF!</v>
      </c>
      <c r="AK3867" s="62">
        <f>SUM(AK3868:AK3869)</f>
        <v>0</v>
      </c>
      <c r="AL3867" s="62">
        <f t="shared" ref="AL3867:AQ3867" si="13646">SUM(AL3868:AL3869)</f>
        <v>0</v>
      </c>
      <c r="AM3867" s="62">
        <f t="shared" si="13646"/>
        <v>0</v>
      </c>
      <c r="AN3867" s="62">
        <f t="shared" si="13646"/>
        <v>0</v>
      </c>
      <c r="AO3867" s="62">
        <f t="shared" si="13646"/>
        <v>0</v>
      </c>
      <c r="AP3867" s="62">
        <f t="shared" si="13646"/>
        <v>0</v>
      </c>
      <c r="AQ3867" s="62">
        <f t="shared" si="13646"/>
        <v>0</v>
      </c>
      <c r="AR3867" s="62">
        <f>SUM(AR3868:AR3869)</f>
        <v>0</v>
      </c>
      <c r="AS3867" s="62">
        <f t="shared" ref="AS3867:AX3867" si="13647">SUM(AS3868:AS3869)</f>
        <v>0</v>
      </c>
      <c r="AT3867" s="62">
        <f t="shared" si="13647"/>
        <v>0</v>
      </c>
      <c r="AU3867" s="62">
        <f t="shared" si="13647"/>
        <v>0</v>
      </c>
      <c r="AV3867" s="62">
        <f t="shared" si="13647"/>
        <v>0</v>
      </c>
      <c r="AW3867" s="62">
        <f t="shared" si="13647"/>
        <v>0</v>
      </c>
      <c r="AX3867" s="62">
        <f t="shared" si="13647"/>
        <v>0</v>
      </c>
      <c r="AY3867" s="62">
        <f>SUM(AY3868:AY3869)</f>
        <v>0</v>
      </c>
      <c r="AZ3867" s="62">
        <f t="shared" ref="AZ3867:BE3867" si="13648">SUM(AZ3868:AZ3869)</f>
        <v>0</v>
      </c>
      <c r="BA3867" s="62">
        <f t="shared" si="13648"/>
        <v>0</v>
      </c>
      <c r="BB3867" s="62">
        <f t="shared" si="13648"/>
        <v>0</v>
      </c>
      <c r="BC3867" s="62">
        <f t="shared" si="13648"/>
        <v>0</v>
      </c>
      <c r="BD3867" s="62">
        <f t="shared" si="13648"/>
        <v>0</v>
      </c>
      <c r="BE3867" s="62">
        <f t="shared" si="13648"/>
        <v>0</v>
      </c>
      <c r="BF3867" s="62">
        <f>SUM(BF3868:BF3869)</f>
        <v>0</v>
      </c>
      <c r="BG3867" s="62">
        <f t="shared" ref="BG3867:BK3867" si="13649">SUM(BG3868:BG3869)</f>
        <v>0</v>
      </c>
      <c r="BH3867" s="62">
        <f t="shared" si="13649"/>
        <v>0</v>
      </c>
      <c r="BI3867" s="62" t="e">
        <f t="shared" si="13649"/>
        <v>#REF!</v>
      </c>
      <c r="BJ3867" s="62" t="e">
        <f t="shared" si="13649"/>
        <v>#REF!</v>
      </c>
      <c r="BK3867" s="62" t="e">
        <f t="shared" si="13649"/>
        <v>#REF!</v>
      </c>
      <c r="BL3867" s="62" t="e">
        <f t="shared" si="13526"/>
        <v>#REF!</v>
      </c>
      <c r="BM3867" s="304"/>
      <c r="BN3867" s="304"/>
      <c r="BO3867" s="304"/>
      <c r="BP3867" s="304"/>
      <c r="BQ3867" s="304"/>
      <c r="BR3867" s="304"/>
      <c r="BS3867" s="64"/>
    </row>
    <row r="3868" spans="1:72" s="77" customFormat="1" ht="45" hidden="1" customHeight="1">
      <c r="B3868" s="20">
        <v>2014</v>
      </c>
      <c r="C3868" s="65">
        <v>8317</v>
      </c>
      <c r="D3868" s="20">
        <v>17</v>
      </c>
      <c r="E3868" s="20">
        <v>5000</v>
      </c>
      <c r="F3868" s="20">
        <v>5600</v>
      </c>
      <c r="G3868" s="20">
        <v>569</v>
      </c>
      <c r="H3868" s="20">
        <v>1</v>
      </c>
      <c r="I3868" s="118" t="s">
        <v>684</v>
      </c>
      <c r="J3868" s="67">
        <v>0</v>
      </c>
      <c r="K3868" s="67">
        <v>0</v>
      </c>
      <c r="L3868" s="68">
        <f>J3868+K3868</f>
        <v>0</v>
      </c>
      <c r="M3868" s="67">
        <v>0</v>
      </c>
      <c r="N3868" s="67">
        <v>0</v>
      </c>
      <c r="O3868" s="68">
        <f>+M3868+N3868</f>
        <v>0</v>
      </c>
      <c r="P3868" s="68">
        <f>+L3868+O3868</f>
        <v>0</v>
      </c>
      <c r="Q3868" s="71">
        <v>0</v>
      </c>
      <c r="R3868" s="71">
        <v>0</v>
      </c>
      <c r="S3868" s="71">
        <v>0</v>
      </c>
      <c r="T3868" s="71">
        <v>0</v>
      </c>
      <c r="U3868" s="71">
        <v>0</v>
      </c>
      <c r="V3868" s="71">
        <v>0</v>
      </c>
      <c r="W3868" s="67">
        <v>0</v>
      </c>
      <c r="X3868" s="67">
        <v>0</v>
      </c>
      <c r="Y3868" s="68">
        <v>0</v>
      </c>
      <c r="Z3868" s="67">
        <v>0</v>
      </c>
      <c r="AA3868" s="67">
        <v>0</v>
      </c>
      <c r="AB3868" s="68">
        <v>0</v>
      </c>
      <c r="AC3868" s="68">
        <f t="shared" ref="AC3868:AC3869" si="13650">+Y3868+AB3868</f>
        <v>0</v>
      </c>
      <c r="AD3868" s="67">
        <f>J3868+Q3868-T3868</f>
        <v>0</v>
      </c>
      <c r="AE3868" s="67">
        <f>K3868+R3868-U3868</f>
        <v>0</v>
      </c>
      <c r="AF3868" s="68">
        <f t="shared" ref="AF3868:AF3869" si="13651">AD3868+AE3868</f>
        <v>0</v>
      </c>
      <c r="AG3868" s="67" t="e">
        <f>M3868+#REF!-V3868</f>
        <v>#REF!</v>
      </c>
      <c r="AH3868" s="67" t="e">
        <f>N3868+S3868-#REF!</f>
        <v>#REF!</v>
      </c>
      <c r="AI3868" s="68" t="e">
        <f t="shared" ref="AI3868:AI3869" si="13652">+AG3868+AH3868</f>
        <v>#REF!</v>
      </c>
      <c r="AJ3868" s="68" t="e">
        <f t="shared" ref="AJ3868:AJ3869" si="13653">+AF3868+AI3868</f>
        <v>#REF!</v>
      </c>
      <c r="AK3868" s="71">
        <v>0</v>
      </c>
      <c r="AL3868" s="71">
        <v>0</v>
      </c>
      <c r="AM3868" s="68">
        <f>AK3868+AL3868</f>
        <v>0</v>
      </c>
      <c r="AN3868" s="71">
        <v>0</v>
      </c>
      <c r="AO3868" s="71">
        <v>0</v>
      </c>
      <c r="AP3868" s="68">
        <f>+AN3868+AO3868</f>
        <v>0</v>
      </c>
      <c r="AQ3868" s="68">
        <f>+AM3868+AP3868</f>
        <v>0</v>
      </c>
      <c r="AR3868" s="71">
        <v>0</v>
      </c>
      <c r="AS3868" s="71">
        <v>0</v>
      </c>
      <c r="AT3868" s="68">
        <f>AR3868+AS3868</f>
        <v>0</v>
      </c>
      <c r="AU3868" s="71">
        <v>0</v>
      </c>
      <c r="AV3868" s="71">
        <v>0</v>
      </c>
      <c r="AW3868" s="68">
        <f>+AU3868+AV3868</f>
        <v>0</v>
      </c>
      <c r="AX3868" s="68">
        <f>+AT3868+AW3868</f>
        <v>0</v>
      </c>
      <c r="AY3868" s="71">
        <v>0</v>
      </c>
      <c r="AZ3868" s="71">
        <v>0</v>
      </c>
      <c r="BA3868" s="68">
        <f>AY3868+AZ3868</f>
        <v>0</v>
      </c>
      <c r="BB3868" s="71">
        <v>0</v>
      </c>
      <c r="BC3868" s="71">
        <v>0</v>
      </c>
      <c r="BD3868" s="68">
        <f>+BB3868+BC3868</f>
        <v>0</v>
      </c>
      <c r="BE3868" s="68">
        <f>+BA3868+BD3868</f>
        <v>0</v>
      </c>
      <c r="BF3868" s="67">
        <f t="shared" ref="BF3868:BG3869" si="13654">AD3868-AK3868-AR3868-AY3868</f>
        <v>0</v>
      </c>
      <c r="BG3868" s="67">
        <f t="shared" si="13654"/>
        <v>0</v>
      </c>
      <c r="BH3868" s="68">
        <f t="shared" ref="BH3868:BH3869" si="13655">BF3868+BG3868</f>
        <v>0</v>
      </c>
      <c r="BI3868" s="67" t="e">
        <f t="shared" ref="BI3868:BJ3869" si="13656">AG3868-AN3868-AU3868-BB3868</f>
        <v>#REF!</v>
      </c>
      <c r="BJ3868" s="67" t="e">
        <f t="shared" si="13656"/>
        <v>#REF!</v>
      </c>
      <c r="BK3868" s="68" t="e">
        <f t="shared" ref="BK3868:BK3869" si="13657">+BI3868+BJ3868</f>
        <v>#REF!</v>
      </c>
      <c r="BL3868" s="68" t="e">
        <f t="shared" si="13526"/>
        <v>#REF!</v>
      </c>
      <c r="BM3868" s="305">
        <v>0</v>
      </c>
      <c r="BN3868" s="305">
        <v>0</v>
      </c>
      <c r="BO3868" s="306"/>
      <c r="BP3868" s="306"/>
      <c r="BQ3868" s="305">
        <v>0</v>
      </c>
      <c r="BR3868" s="305">
        <v>0</v>
      </c>
      <c r="BS3868" s="114" t="s">
        <v>208</v>
      </c>
    </row>
    <row r="3869" spans="1:72" s="46" customFormat="1" ht="36.75" hidden="1" customHeight="1">
      <c r="A3869" s="77"/>
      <c r="B3869" s="20">
        <v>2014</v>
      </c>
      <c r="C3869" s="65">
        <v>8317</v>
      </c>
      <c r="D3869" s="20">
        <v>17</v>
      </c>
      <c r="E3869" s="20">
        <v>5000</v>
      </c>
      <c r="F3869" s="20">
        <v>5600</v>
      </c>
      <c r="G3869" s="20">
        <v>569</v>
      </c>
      <c r="H3869" s="20">
        <v>2</v>
      </c>
      <c r="I3869" s="145" t="s">
        <v>1271</v>
      </c>
      <c r="J3869" s="67">
        <v>0</v>
      </c>
      <c r="K3869" s="67">
        <v>0</v>
      </c>
      <c r="L3869" s="68">
        <f>J3869+K3869</f>
        <v>0</v>
      </c>
      <c r="M3869" s="67">
        <v>0</v>
      </c>
      <c r="N3869" s="67">
        <v>0</v>
      </c>
      <c r="O3869" s="68">
        <f>+M3869+N3869</f>
        <v>0</v>
      </c>
      <c r="P3869" s="68">
        <f>+L3869+O3869</f>
        <v>0</v>
      </c>
      <c r="Q3869" s="71">
        <v>0</v>
      </c>
      <c r="R3869" s="71">
        <v>0</v>
      </c>
      <c r="S3869" s="71">
        <v>0</v>
      </c>
      <c r="T3869" s="71">
        <v>0</v>
      </c>
      <c r="U3869" s="71">
        <v>0</v>
      </c>
      <c r="V3869" s="71">
        <v>0</v>
      </c>
      <c r="W3869" s="67">
        <v>0</v>
      </c>
      <c r="X3869" s="67">
        <v>0</v>
      </c>
      <c r="Y3869" s="68">
        <v>0</v>
      </c>
      <c r="Z3869" s="67">
        <v>0</v>
      </c>
      <c r="AA3869" s="67">
        <v>0</v>
      </c>
      <c r="AB3869" s="68">
        <v>0</v>
      </c>
      <c r="AC3869" s="68">
        <f t="shared" si="13650"/>
        <v>0</v>
      </c>
      <c r="AD3869" s="67">
        <f>J3869+Q3869-T3869</f>
        <v>0</v>
      </c>
      <c r="AE3869" s="67">
        <f>K3869+R3869-U3869</f>
        <v>0</v>
      </c>
      <c r="AF3869" s="68">
        <f t="shared" si="13651"/>
        <v>0</v>
      </c>
      <c r="AG3869" s="67" t="e">
        <f>M3869+#REF!-V3869</f>
        <v>#REF!</v>
      </c>
      <c r="AH3869" s="67" t="e">
        <f>N3869+S3869-#REF!</f>
        <v>#REF!</v>
      </c>
      <c r="AI3869" s="68" t="e">
        <f t="shared" si="13652"/>
        <v>#REF!</v>
      </c>
      <c r="AJ3869" s="68" t="e">
        <f t="shared" si="13653"/>
        <v>#REF!</v>
      </c>
      <c r="AK3869" s="71">
        <v>0</v>
      </c>
      <c r="AL3869" s="71">
        <v>0</v>
      </c>
      <c r="AM3869" s="68">
        <f>AK3869+AL3869</f>
        <v>0</v>
      </c>
      <c r="AN3869" s="71">
        <v>0</v>
      </c>
      <c r="AO3869" s="71">
        <v>0</v>
      </c>
      <c r="AP3869" s="68">
        <f>+AN3869+AO3869</f>
        <v>0</v>
      </c>
      <c r="AQ3869" s="68">
        <f>+AM3869+AP3869</f>
        <v>0</v>
      </c>
      <c r="AR3869" s="71">
        <v>0</v>
      </c>
      <c r="AS3869" s="71">
        <v>0</v>
      </c>
      <c r="AT3869" s="68">
        <f>AR3869+AS3869</f>
        <v>0</v>
      </c>
      <c r="AU3869" s="71">
        <v>0</v>
      </c>
      <c r="AV3869" s="71">
        <v>0</v>
      </c>
      <c r="AW3869" s="68">
        <f>+AU3869+AV3869</f>
        <v>0</v>
      </c>
      <c r="AX3869" s="68">
        <f>+AT3869+AW3869</f>
        <v>0</v>
      </c>
      <c r="AY3869" s="71">
        <v>0</v>
      </c>
      <c r="AZ3869" s="71">
        <v>0</v>
      </c>
      <c r="BA3869" s="68">
        <f>AY3869+AZ3869</f>
        <v>0</v>
      </c>
      <c r="BB3869" s="71">
        <v>0</v>
      </c>
      <c r="BC3869" s="71">
        <v>0</v>
      </c>
      <c r="BD3869" s="68">
        <f>+BB3869+BC3869</f>
        <v>0</v>
      </c>
      <c r="BE3869" s="68">
        <f>+BA3869+BD3869</f>
        <v>0</v>
      </c>
      <c r="BF3869" s="67">
        <f t="shared" si="13654"/>
        <v>0</v>
      </c>
      <c r="BG3869" s="67">
        <f t="shared" si="13654"/>
        <v>0</v>
      </c>
      <c r="BH3869" s="68">
        <f t="shared" si="13655"/>
        <v>0</v>
      </c>
      <c r="BI3869" s="67" t="e">
        <f t="shared" si="13656"/>
        <v>#REF!</v>
      </c>
      <c r="BJ3869" s="67" t="e">
        <f t="shared" si="13656"/>
        <v>#REF!</v>
      </c>
      <c r="BK3869" s="68" t="e">
        <f t="shared" si="13657"/>
        <v>#REF!</v>
      </c>
      <c r="BL3869" s="68" t="e">
        <f t="shared" si="13526"/>
        <v>#REF!</v>
      </c>
      <c r="BM3869" s="305">
        <v>0</v>
      </c>
      <c r="BN3869" s="305">
        <v>0</v>
      </c>
      <c r="BO3869" s="306"/>
      <c r="BP3869" s="306"/>
      <c r="BQ3869" s="305">
        <v>0</v>
      </c>
      <c r="BR3869" s="305">
        <v>0</v>
      </c>
      <c r="BS3869" s="120"/>
      <c r="BT3869" s="124"/>
    </row>
    <row r="3870" spans="1:72" s="78" customFormat="1" ht="36.75" hidden="1" customHeight="1">
      <c r="A3870" s="77"/>
      <c r="B3870" s="53">
        <v>2014</v>
      </c>
      <c r="C3870" s="54">
        <v>8317</v>
      </c>
      <c r="D3870" s="53">
        <v>17</v>
      </c>
      <c r="E3870" s="53">
        <v>5000</v>
      </c>
      <c r="F3870" s="53">
        <v>5700</v>
      </c>
      <c r="G3870" s="53"/>
      <c r="H3870" s="53"/>
      <c r="I3870" s="55" t="s">
        <v>1705</v>
      </c>
      <c r="J3870" s="56">
        <f>J3871+J3873</f>
        <v>0</v>
      </c>
      <c r="K3870" s="56">
        <f t="shared" ref="K3870:P3870" si="13658">K3871+K3873</f>
        <v>0</v>
      </c>
      <c r="L3870" s="56">
        <f t="shared" si="13658"/>
        <v>0</v>
      </c>
      <c r="M3870" s="56">
        <f t="shared" si="13658"/>
        <v>0</v>
      </c>
      <c r="N3870" s="56">
        <f t="shared" si="13658"/>
        <v>0</v>
      </c>
      <c r="O3870" s="56">
        <f t="shared" si="13658"/>
        <v>0</v>
      </c>
      <c r="P3870" s="56">
        <f t="shared" si="13658"/>
        <v>0</v>
      </c>
      <c r="Q3870" s="56">
        <f>Q3871+Q3873</f>
        <v>0</v>
      </c>
      <c r="R3870" s="56">
        <f t="shared" ref="R3870:S3870" si="13659">R3871+R3873</f>
        <v>0</v>
      </c>
      <c r="S3870" s="56">
        <f t="shared" si="13659"/>
        <v>0</v>
      </c>
      <c r="T3870" s="56">
        <f>T3871+T3873</f>
        <v>0</v>
      </c>
      <c r="U3870" s="56">
        <f t="shared" ref="U3870:V3870" si="13660">U3871+U3873</f>
        <v>0</v>
      </c>
      <c r="V3870" s="56">
        <f t="shared" si="13660"/>
        <v>0</v>
      </c>
      <c r="W3870" s="56">
        <v>0</v>
      </c>
      <c r="X3870" s="56">
        <v>0</v>
      </c>
      <c r="Y3870" s="56">
        <v>0</v>
      </c>
      <c r="Z3870" s="56">
        <v>0</v>
      </c>
      <c r="AA3870" s="56">
        <v>0</v>
      </c>
      <c r="AB3870" s="56">
        <v>0</v>
      </c>
      <c r="AC3870" s="56">
        <f t="shared" ref="AC3870" si="13661">AC3871+AC3873</f>
        <v>0</v>
      </c>
      <c r="AD3870" s="56">
        <f>AD3871+AD3873</f>
        <v>0</v>
      </c>
      <c r="AE3870" s="56">
        <f t="shared" ref="AE3870:AJ3870" si="13662">AE3871+AE3873</f>
        <v>0</v>
      </c>
      <c r="AF3870" s="56">
        <f t="shared" si="13662"/>
        <v>0</v>
      </c>
      <c r="AG3870" s="56" t="e">
        <f t="shared" si="13662"/>
        <v>#REF!</v>
      </c>
      <c r="AH3870" s="56" t="e">
        <f t="shared" si="13662"/>
        <v>#REF!</v>
      </c>
      <c r="AI3870" s="56" t="e">
        <f t="shared" si="13662"/>
        <v>#REF!</v>
      </c>
      <c r="AJ3870" s="56" t="e">
        <f t="shared" si="13662"/>
        <v>#REF!</v>
      </c>
      <c r="AK3870" s="56">
        <f>AK3871+AK3873</f>
        <v>0</v>
      </c>
      <c r="AL3870" s="56">
        <f t="shared" ref="AL3870:AQ3870" si="13663">AL3871+AL3873</f>
        <v>0</v>
      </c>
      <c r="AM3870" s="56">
        <f t="shared" si="13663"/>
        <v>0</v>
      </c>
      <c r="AN3870" s="56">
        <f t="shared" si="13663"/>
        <v>0</v>
      </c>
      <c r="AO3870" s="56">
        <f t="shared" si="13663"/>
        <v>0</v>
      </c>
      <c r="AP3870" s="56">
        <f t="shared" si="13663"/>
        <v>0</v>
      </c>
      <c r="AQ3870" s="56">
        <f t="shared" si="13663"/>
        <v>0</v>
      </c>
      <c r="AR3870" s="56">
        <f>AR3871+AR3873</f>
        <v>0</v>
      </c>
      <c r="AS3870" s="56">
        <f t="shared" ref="AS3870:AX3870" si="13664">AS3871+AS3873</f>
        <v>0</v>
      </c>
      <c r="AT3870" s="56">
        <f t="shared" si="13664"/>
        <v>0</v>
      </c>
      <c r="AU3870" s="56">
        <f t="shared" si="13664"/>
        <v>0</v>
      </c>
      <c r="AV3870" s="56">
        <f t="shared" si="13664"/>
        <v>0</v>
      </c>
      <c r="AW3870" s="56">
        <f t="shared" si="13664"/>
        <v>0</v>
      </c>
      <c r="AX3870" s="56">
        <f t="shared" si="13664"/>
        <v>0</v>
      </c>
      <c r="AY3870" s="56">
        <f>AY3871+AY3873</f>
        <v>0</v>
      </c>
      <c r="AZ3870" s="56">
        <f t="shared" ref="AZ3870:BE3870" si="13665">AZ3871+AZ3873</f>
        <v>0</v>
      </c>
      <c r="BA3870" s="56">
        <f t="shared" si="13665"/>
        <v>0</v>
      </c>
      <c r="BB3870" s="56">
        <f t="shared" si="13665"/>
        <v>0</v>
      </c>
      <c r="BC3870" s="56">
        <f t="shared" si="13665"/>
        <v>0</v>
      </c>
      <c r="BD3870" s="56">
        <f t="shared" si="13665"/>
        <v>0</v>
      </c>
      <c r="BE3870" s="56">
        <f t="shared" si="13665"/>
        <v>0</v>
      </c>
      <c r="BF3870" s="56">
        <f>BF3871+BF3873</f>
        <v>0</v>
      </c>
      <c r="BG3870" s="56">
        <f t="shared" ref="BG3870:BK3870" si="13666">BG3871+BG3873</f>
        <v>0</v>
      </c>
      <c r="BH3870" s="56">
        <f t="shared" si="13666"/>
        <v>0</v>
      </c>
      <c r="BI3870" s="56" t="e">
        <f t="shared" si="13666"/>
        <v>#REF!</v>
      </c>
      <c r="BJ3870" s="56" t="e">
        <f t="shared" si="13666"/>
        <v>#REF!</v>
      </c>
      <c r="BK3870" s="56" t="e">
        <f t="shared" si="13666"/>
        <v>#REF!</v>
      </c>
      <c r="BL3870" s="56" t="e">
        <f t="shared" si="13526"/>
        <v>#REF!</v>
      </c>
      <c r="BM3870" s="303"/>
      <c r="BN3870" s="303"/>
      <c r="BO3870" s="303"/>
      <c r="BP3870" s="303"/>
      <c r="BQ3870" s="303"/>
      <c r="BR3870" s="303"/>
      <c r="BS3870" s="58"/>
      <c r="BT3870" s="77"/>
    </row>
    <row r="3871" spans="1:72" s="78" customFormat="1" ht="36.75" hidden="1" customHeight="1">
      <c r="A3871" s="77"/>
      <c r="B3871" s="59">
        <v>2014</v>
      </c>
      <c r="C3871" s="60">
        <v>8317</v>
      </c>
      <c r="D3871" s="59">
        <v>17</v>
      </c>
      <c r="E3871" s="59">
        <v>5000</v>
      </c>
      <c r="F3871" s="59">
        <v>5700</v>
      </c>
      <c r="G3871" s="59">
        <v>576</v>
      </c>
      <c r="H3871" s="59"/>
      <c r="I3871" s="61" t="s">
        <v>1706</v>
      </c>
      <c r="J3871" s="62">
        <f>J3872</f>
        <v>0</v>
      </c>
      <c r="K3871" s="62">
        <f t="shared" ref="K3871:P3871" si="13667">K3872</f>
        <v>0</v>
      </c>
      <c r="L3871" s="62">
        <f t="shared" si="13667"/>
        <v>0</v>
      </c>
      <c r="M3871" s="62">
        <f t="shared" si="13667"/>
        <v>0</v>
      </c>
      <c r="N3871" s="62">
        <f t="shared" si="13667"/>
        <v>0</v>
      </c>
      <c r="O3871" s="62">
        <f t="shared" si="13667"/>
        <v>0</v>
      </c>
      <c r="P3871" s="62">
        <f t="shared" si="13667"/>
        <v>0</v>
      </c>
      <c r="Q3871" s="62">
        <f>Q3872</f>
        <v>0</v>
      </c>
      <c r="R3871" s="62">
        <f t="shared" ref="R3871:V3871" si="13668">R3872</f>
        <v>0</v>
      </c>
      <c r="S3871" s="62">
        <f t="shared" si="13668"/>
        <v>0</v>
      </c>
      <c r="T3871" s="62">
        <f>T3872</f>
        <v>0</v>
      </c>
      <c r="U3871" s="62">
        <f t="shared" si="13668"/>
        <v>0</v>
      </c>
      <c r="V3871" s="62">
        <f t="shared" si="13668"/>
        <v>0</v>
      </c>
      <c r="W3871" s="62">
        <v>0</v>
      </c>
      <c r="X3871" s="62">
        <v>0</v>
      </c>
      <c r="Y3871" s="62">
        <v>0</v>
      </c>
      <c r="Z3871" s="62">
        <v>0</v>
      </c>
      <c r="AA3871" s="62">
        <v>0</v>
      </c>
      <c r="AB3871" s="62">
        <v>0</v>
      </c>
      <c r="AC3871" s="62">
        <f t="shared" ref="AC3871" si="13669">AC3872</f>
        <v>0</v>
      </c>
      <c r="AD3871" s="62">
        <f>AD3872</f>
        <v>0</v>
      </c>
      <c r="AE3871" s="62">
        <f t="shared" ref="AE3871:AJ3871" si="13670">AE3872</f>
        <v>0</v>
      </c>
      <c r="AF3871" s="62">
        <f t="shared" si="13670"/>
        <v>0</v>
      </c>
      <c r="AG3871" s="62" t="e">
        <f t="shared" si="13670"/>
        <v>#REF!</v>
      </c>
      <c r="AH3871" s="62" t="e">
        <f t="shared" si="13670"/>
        <v>#REF!</v>
      </c>
      <c r="AI3871" s="62" t="e">
        <f t="shared" si="13670"/>
        <v>#REF!</v>
      </c>
      <c r="AJ3871" s="62" t="e">
        <f t="shared" si="13670"/>
        <v>#REF!</v>
      </c>
      <c r="AK3871" s="62">
        <f>AK3872</f>
        <v>0</v>
      </c>
      <c r="AL3871" s="62">
        <f t="shared" ref="AL3871:BK3871" si="13671">AL3872</f>
        <v>0</v>
      </c>
      <c r="AM3871" s="62">
        <f t="shared" si="13671"/>
        <v>0</v>
      </c>
      <c r="AN3871" s="62">
        <f t="shared" si="13671"/>
        <v>0</v>
      </c>
      <c r="AO3871" s="62">
        <f t="shared" si="13671"/>
        <v>0</v>
      </c>
      <c r="AP3871" s="62">
        <f t="shared" si="13671"/>
        <v>0</v>
      </c>
      <c r="AQ3871" s="62">
        <f t="shared" si="13671"/>
        <v>0</v>
      </c>
      <c r="AR3871" s="62">
        <f>AR3872</f>
        <v>0</v>
      </c>
      <c r="AS3871" s="62">
        <f t="shared" si="13671"/>
        <v>0</v>
      </c>
      <c r="AT3871" s="62">
        <f t="shared" si="13671"/>
        <v>0</v>
      </c>
      <c r="AU3871" s="62">
        <f t="shared" si="13671"/>
        <v>0</v>
      </c>
      <c r="AV3871" s="62">
        <f t="shared" si="13671"/>
        <v>0</v>
      </c>
      <c r="AW3871" s="62">
        <f t="shared" si="13671"/>
        <v>0</v>
      </c>
      <c r="AX3871" s="62">
        <f t="shared" si="13671"/>
        <v>0</v>
      </c>
      <c r="AY3871" s="62">
        <f>AY3872</f>
        <v>0</v>
      </c>
      <c r="AZ3871" s="62">
        <f t="shared" si="13671"/>
        <v>0</v>
      </c>
      <c r="BA3871" s="62">
        <f t="shared" si="13671"/>
        <v>0</v>
      </c>
      <c r="BB3871" s="62">
        <f t="shared" si="13671"/>
        <v>0</v>
      </c>
      <c r="BC3871" s="62">
        <f t="shared" si="13671"/>
        <v>0</v>
      </c>
      <c r="BD3871" s="62">
        <f t="shared" si="13671"/>
        <v>0</v>
      </c>
      <c r="BE3871" s="62">
        <f t="shared" si="13671"/>
        <v>0</v>
      </c>
      <c r="BF3871" s="62">
        <f>BF3872</f>
        <v>0</v>
      </c>
      <c r="BG3871" s="62">
        <f t="shared" si="13671"/>
        <v>0</v>
      </c>
      <c r="BH3871" s="62">
        <f t="shared" si="13671"/>
        <v>0</v>
      </c>
      <c r="BI3871" s="62" t="e">
        <f t="shared" si="13671"/>
        <v>#REF!</v>
      </c>
      <c r="BJ3871" s="62" t="e">
        <f t="shared" si="13671"/>
        <v>#REF!</v>
      </c>
      <c r="BK3871" s="62" t="e">
        <f t="shared" si="13671"/>
        <v>#REF!</v>
      </c>
      <c r="BL3871" s="62" t="e">
        <f t="shared" si="13526"/>
        <v>#REF!</v>
      </c>
      <c r="BM3871" s="304"/>
      <c r="BN3871" s="304"/>
      <c r="BO3871" s="304"/>
      <c r="BP3871" s="304"/>
      <c r="BQ3871" s="304"/>
      <c r="BR3871" s="304"/>
      <c r="BS3871" s="64"/>
      <c r="BT3871" s="77"/>
    </row>
    <row r="3872" spans="1:72" s="78" customFormat="1" ht="36.75" hidden="1" customHeight="1">
      <c r="A3872" s="77"/>
      <c r="B3872" s="104">
        <v>2014</v>
      </c>
      <c r="C3872" s="105">
        <v>8317</v>
      </c>
      <c r="D3872" s="104">
        <v>17</v>
      </c>
      <c r="E3872" s="104">
        <v>5000</v>
      </c>
      <c r="F3872" s="104">
        <v>5700</v>
      </c>
      <c r="G3872" s="104">
        <v>576</v>
      </c>
      <c r="H3872" s="104">
        <v>1</v>
      </c>
      <c r="I3872" s="86" t="s">
        <v>1707</v>
      </c>
      <c r="J3872" s="67">
        <v>0</v>
      </c>
      <c r="K3872" s="67">
        <v>0</v>
      </c>
      <c r="L3872" s="68">
        <f>J3872+K3872</f>
        <v>0</v>
      </c>
      <c r="M3872" s="67">
        <v>0</v>
      </c>
      <c r="N3872" s="67">
        <v>0</v>
      </c>
      <c r="O3872" s="68">
        <f>+M3872+N3872</f>
        <v>0</v>
      </c>
      <c r="P3872" s="68">
        <f>+L3872+O3872</f>
        <v>0</v>
      </c>
      <c r="Q3872" s="71">
        <v>0</v>
      </c>
      <c r="R3872" s="71">
        <v>0</v>
      </c>
      <c r="S3872" s="71">
        <v>0</v>
      </c>
      <c r="T3872" s="71">
        <v>0</v>
      </c>
      <c r="U3872" s="71">
        <v>0</v>
      </c>
      <c r="V3872" s="71">
        <v>0</v>
      </c>
      <c r="W3872" s="67">
        <v>0</v>
      </c>
      <c r="X3872" s="67">
        <v>0</v>
      </c>
      <c r="Y3872" s="68">
        <v>0</v>
      </c>
      <c r="Z3872" s="67">
        <v>0</v>
      </c>
      <c r="AA3872" s="67">
        <v>0</v>
      </c>
      <c r="AB3872" s="68">
        <v>0</v>
      </c>
      <c r="AC3872" s="68">
        <f t="shared" ref="AC3872" si="13672">+Y3872+AB3872</f>
        <v>0</v>
      </c>
      <c r="AD3872" s="67">
        <f>J3872+Q3872-T3872</f>
        <v>0</v>
      </c>
      <c r="AE3872" s="67">
        <f>K3872+R3872-U3872</f>
        <v>0</v>
      </c>
      <c r="AF3872" s="68">
        <f t="shared" ref="AF3872" si="13673">AD3872+AE3872</f>
        <v>0</v>
      </c>
      <c r="AG3872" s="67" t="e">
        <f>M3872+#REF!-V3872</f>
        <v>#REF!</v>
      </c>
      <c r="AH3872" s="67" t="e">
        <f>N3872+S3872-#REF!</f>
        <v>#REF!</v>
      </c>
      <c r="AI3872" s="68" t="e">
        <f t="shared" ref="AI3872" si="13674">+AG3872+AH3872</f>
        <v>#REF!</v>
      </c>
      <c r="AJ3872" s="68" t="e">
        <f t="shared" ref="AJ3872" si="13675">+AF3872+AI3872</f>
        <v>#REF!</v>
      </c>
      <c r="AK3872" s="71">
        <v>0</v>
      </c>
      <c r="AL3872" s="71">
        <v>0</v>
      </c>
      <c r="AM3872" s="68">
        <f>AK3872+AL3872</f>
        <v>0</v>
      </c>
      <c r="AN3872" s="71">
        <v>0</v>
      </c>
      <c r="AO3872" s="71">
        <v>0</v>
      </c>
      <c r="AP3872" s="68">
        <f>+AN3872+AO3872</f>
        <v>0</v>
      </c>
      <c r="AQ3872" s="68">
        <f>+AM3872+AP3872</f>
        <v>0</v>
      </c>
      <c r="AR3872" s="71">
        <v>0</v>
      </c>
      <c r="AS3872" s="71">
        <v>0</v>
      </c>
      <c r="AT3872" s="68">
        <f>AR3872+AS3872</f>
        <v>0</v>
      </c>
      <c r="AU3872" s="71">
        <v>0</v>
      </c>
      <c r="AV3872" s="71">
        <v>0</v>
      </c>
      <c r="AW3872" s="68">
        <f>+AU3872+AV3872</f>
        <v>0</v>
      </c>
      <c r="AX3872" s="68">
        <f>+AT3872+AW3872</f>
        <v>0</v>
      </c>
      <c r="AY3872" s="71">
        <v>0</v>
      </c>
      <c r="AZ3872" s="71">
        <v>0</v>
      </c>
      <c r="BA3872" s="68">
        <f>AY3872+AZ3872</f>
        <v>0</v>
      </c>
      <c r="BB3872" s="71">
        <v>0</v>
      </c>
      <c r="BC3872" s="71">
        <v>0</v>
      </c>
      <c r="BD3872" s="68">
        <f>+BB3872+BC3872</f>
        <v>0</v>
      </c>
      <c r="BE3872" s="68">
        <f>+BA3872+BD3872</f>
        <v>0</v>
      </c>
      <c r="BF3872" s="67">
        <f t="shared" ref="BF3872:BG3872" si="13676">AD3872-AK3872-AR3872-AY3872</f>
        <v>0</v>
      </c>
      <c r="BG3872" s="67">
        <f t="shared" si="13676"/>
        <v>0</v>
      </c>
      <c r="BH3872" s="68">
        <f t="shared" ref="BH3872" si="13677">BF3872+BG3872</f>
        <v>0</v>
      </c>
      <c r="BI3872" s="67" t="e">
        <f t="shared" ref="BI3872:BJ3872" si="13678">AG3872-AN3872-AU3872-BB3872</f>
        <v>#REF!</v>
      </c>
      <c r="BJ3872" s="67" t="e">
        <f t="shared" si="13678"/>
        <v>#REF!</v>
      </c>
      <c r="BK3872" s="68" t="e">
        <f t="shared" ref="BK3872" si="13679">+BI3872+BJ3872</f>
        <v>#REF!</v>
      </c>
      <c r="BL3872" s="68" t="e">
        <f t="shared" si="13526"/>
        <v>#REF!</v>
      </c>
      <c r="BM3872" s="305">
        <v>0</v>
      </c>
      <c r="BN3872" s="305">
        <v>0</v>
      </c>
      <c r="BO3872" s="306"/>
      <c r="BP3872" s="306"/>
      <c r="BQ3872" s="305">
        <v>0</v>
      </c>
      <c r="BR3872" s="305">
        <v>0</v>
      </c>
      <c r="BS3872" s="114" t="s">
        <v>208</v>
      </c>
      <c r="BT3872" s="77"/>
    </row>
    <row r="3873" spans="1:72" s="79" customFormat="1" ht="36.75" hidden="1" customHeight="1">
      <c r="A3873" s="77"/>
      <c r="B3873" s="59">
        <v>2014</v>
      </c>
      <c r="C3873" s="60">
        <v>8317</v>
      </c>
      <c r="D3873" s="59">
        <v>17</v>
      </c>
      <c r="E3873" s="59">
        <v>5000</v>
      </c>
      <c r="F3873" s="59">
        <v>5700</v>
      </c>
      <c r="G3873" s="59">
        <v>577</v>
      </c>
      <c r="H3873" s="59"/>
      <c r="I3873" s="61" t="s">
        <v>1708</v>
      </c>
      <c r="J3873" s="62">
        <f>J3874</f>
        <v>0</v>
      </c>
      <c r="K3873" s="62">
        <f t="shared" ref="K3873:P3873" si="13680">K3874</f>
        <v>0</v>
      </c>
      <c r="L3873" s="62">
        <f t="shared" si="13680"/>
        <v>0</v>
      </c>
      <c r="M3873" s="62">
        <f t="shared" si="13680"/>
        <v>0</v>
      </c>
      <c r="N3873" s="62">
        <f t="shared" si="13680"/>
        <v>0</v>
      </c>
      <c r="O3873" s="62">
        <f t="shared" si="13680"/>
        <v>0</v>
      </c>
      <c r="P3873" s="62">
        <f t="shared" si="13680"/>
        <v>0</v>
      </c>
      <c r="Q3873" s="62">
        <f>Q3874</f>
        <v>0</v>
      </c>
      <c r="R3873" s="62">
        <f t="shared" ref="R3873:V3873" si="13681">R3874</f>
        <v>0</v>
      </c>
      <c r="S3873" s="62">
        <f t="shared" si="13681"/>
        <v>0</v>
      </c>
      <c r="T3873" s="62">
        <f>T3874</f>
        <v>0</v>
      </c>
      <c r="U3873" s="62">
        <f t="shared" si="13681"/>
        <v>0</v>
      </c>
      <c r="V3873" s="62">
        <f t="shared" si="13681"/>
        <v>0</v>
      </c>
      <c r="W3873" s="62">
        <v>0</v>
      </c>
      <c r="X3873" s="62">
        <v>0</v>
      </c>
      <c r="Y3873" s="62">
        <v>0</v>
      </c>
      <c r="Z3873" s="62">
        <v>0</v>
      </c>
      <c r="AA3873" s="62">
        <v>0</v>
      </c>
      <c r="AB3873" s="62">
        <v>0</v>
      </c>
      <c r="AC3873" s="62">
        <f t="shared" ref="AC3873" si="13682">AC3874</f>
        <v>0</v>
      </c>
      <c r="AD3873" s="62">
        <f>AD3874</f>
        <v>0</v>
      </c>
      <c r="AE3873" s="62">
        <f t="shared" ref="AE3873:AJ3873" si="13683">AE3874</f>
        <v>0</v>
      </c>
      <c r="AF3873" s="62">
        <f t="shared" si="13683"/>
        <v>0</v>
      </c>
      <c r="AG3873" s="62" t="e">
        <f t="shared" si="13683"/>
        <v>#REF!</v>
      </c>
      <c r="AH3873" s="62" t="e">
        <f t="shared" si="13683"/>
        <v>#REF!</v>
      </c>
      <c r="AI3873" s="62" t="e">
        <f t="shared" si="13683"/>
        <v>#REF!</v>
      </c>
      <c r="AJ3873" s="62" t="e">
        <f t="shared" si="13683"/>
        <v>#REF!</v>
      </c>
      <c r="AK3873" s="62">
        <f>AK3874</f>
        <v>0</v>
      </c>
      <c r="AL3873" s="62">
        <f t="shared" ref="AL3873:BK3873" si="13684">AL3874</f>
        <v>0</v>
      </c>
      <c r="AM3873" s="62">
        <f t="shared" si="13684"/>
        <v>0</v>
      </c>
      <c r="AN3873" s="62">
        <f t="shared" si="13684"/>
        <v>0</v>
      </c>
      <c r="AO3873" s="62">
        <f t="shared" si="13684"/>
        <v>0</v>
      </c>
      <c r="AP3873" s="62">
        <f t="shared" si="13684"/>
        <v>0</v>
      </c>
      <c r="AQ3873" s="62">
        <f t="shared" si="13684"/>
        <v>0</v>
      </c>
      <c r="AR3873" s="62">
        <f>AR3874</f>
        <v>0</v>
      </c>
      <c r="AS3873" s="62">
        <f t="shared" si="13684"/>
        <v>0</v>
      </c>
      <c r="AT3873" s="62">
        <f t="shared" si="13684"/>
        <v>0</v>
      </c>
      <c r="AU3873" s="62">
        <f t="shared" si="13684"/>
        <v>0</v>
      </c>
      <c r="AV3873" s="62">
        <f t="shared" si="13684"/>
        <v>0</v>
      </c>
      <c r="AW3873" s="62">
        <f t="shared" si="13684"/>
        <v>0</v>
      </c>
      <c r="AX3873" s="62">
        <f t="shared" si="13684"/>
        <v>0</v>
      </c>
      <c r="AY3873" s="62">
        <f>AY3874</f>
        <v>0</v>
      </c>
      <c r="AZ3873" s="62">
        <f t="shared" si="13684"/>
        <v>0</v>
      </c>
      <c r="BA3873" s="62">
        <f t="shared" si="13684"/>
        <v>0</v>
      </c>
      <c r="BB3873" s="62">
        <f t="shared" si="13684"/>
        <v>0</v>
      </c>
      <c r="BC3873" s="62">
        <f t="shared" si="13684"/>
        <v>0</v>
      </c>
      <c r="BD3873" s="62">
        <f t="shared" si="13684"/>
        <v>0</v>
      </c>
      <c r="BE3873" s="62">
        <f t="shared" si="13684"/>
        <v>0</v>
      </c>
      <c r="BF3873" s="62">
        <f>BF3874</f>
        <v>0</v>
      </c>
      <c r="BG3873" s="62">
        <f t="shared" si="13684"/>
        <v>0</v>
      </c>
      <c r="BH3873" s="62">
        <f t="shared" si="13684"/>
        <v>0</v>
      </c>
      <c r="BI3873" s="62" t="e">
        <f t="shared" si="13684"/>
        <v>#REF!</v>
      </c>
      <c r="BJ3873" s="62" t="e">
        <f t="shared" si="13684"/>
        <v>#REF!</v>
      </c>
      <c r="BK3873" s="62" t="e">
        <f t="shared" si="13684"/>
        <v>#REF!</v>
      </c>
      <c r="BL3873" s="62" t="e">
        <f t="shared" si="13526"/>
        <v>#REF!</v>
      </c>
      <c r="BM3873" s="304"/>
      <c r="BN3873" s="304"/>
      <c r="BO3873" s="304"/>
      <c r="BP3873" s="304"/>
      <c r="BQ3873" s="304"/>
      <c r="BR3873" s="304"/>
      <c r="BS3873" s="64"/>
      <c r="BT3873" s="77"/>
    </row>
    <row r="3874" spans="1:72" s="46" customFormat="1" ht="36.75" hidden="1" customHeight="1">
      <c r="A3874" s="77"/>
      <c r="B3874" s="104">
        <v>2014</v>
      </c>
      <c r="C3874" s="105">
        <v>8317</v>
      </c>
      <c r="D3874" s="104">
        <v>17</v>
      </c>
      <c r="E3874" s="104">
        <v>5000</v>
      </c>
      <c r="F3874" s="104">
        <v>5700</v>
      </c>
      <c r="G3874" s="104">
        <v>577</v>
      </c>
      <c r="H3874" s="104">
        <v>1</v>
      </c>
      <c r="I3874" s="66" t="s">
        <v>1709</v>
      </c>
      <c r="J3874" s="67">
        <v>0</v>
      </c>
      <c r="K3874" s="67">
        <v>0</v>
      </c>
      <c r="L3874" s="68">
        <f>J3874+K3874</f>
        <v>0</v>
      </c>
      <c r="M3874" s="67">
        <v>0</v>
      </c>
      <c r="N3874" s="67">
        <v>0</v>
      </c>
      <c r="O3874" s="68">
        <f>+M3874+N3874</f>
        <v>0</v>
      </c>
      <c r="P3874" s="68">
        <f>+L3874+O3874</f>
        <v>0</v>
      </c>
      <c r="Q3874" s="71">
        <v>0</v>
      </c>
      <c r="R3874" s="71">
        <v>0</v>
      </c>
      <c r="S3874" s="71">
        <v>0</v>
      </c>
      <c r="T3874" s="71">
        <v>0</v>
      </c>
      <c r="U3874" s="71">
        <v>0</v>
      </c>
      <c r="V3874" s="71">
        <v>0</v>
      </c>
      <c r="W3874" s="67">
        <v>0</v>
      </c>
      <c r="X3874" s="67">
        <v>0</v>
      </c>
      <c r="Y3874" s="68">
        <v>0</v>
      </c>
      <c r="Z3874" s="67">
        <v>0</v>
      </c>
      <c r="AA3874" s="67">
        <v>0</v>
      </c>
      <c r="AB3874" s="68">
        <v>0</v>
      </c>
      <c r="AC3874" s="68">
        <f t="shared" ref="AC3874" si="13685">+Y3874+AB3874</f>
        <v>0</v>
      </c>
      <c r="AD3874" s="67">
        <f>J3874+Q3874-T3874</f>
        <v>0</v>
      </c>
      <c r="AE3874" s="67">
        <f>K3874+R3874-U3874</f>
        <v>0</v>
      </c>
      <c r="AF3874" s="68">
        <f t="shared" ref="AF3874" si="13686">AD3874+AE3874</f>
        <v>0</v>
      </c>
      <c r="AG3874" s="67" t="e">
        <f>M3874+#REF!-V3874</f>
        <v>#REF!</v>
      </c>
      <c r="AH3874" s="67" t="e">
        <f>N3874+S3874-#REF!</f>
        <v>#REF!</v>
      </c>
      <c r="AI3874" s="68" t="e">
        <f t="shared" ref="AI3874" si="13687">+AG3874+AH3874</f>
        <v>#REF!</v>
      </c>
      <c r="AJ3874" s="68" t="e">
        <f t="shared" ref="AJ3874" si="13688">+AF3874+AI3874</f>
        <v>#REF!</v>
      </c>
      <c r="AK3874" s="71">
        <v>0</v>
      </c>
      <c r="AL3874" s="71">
        <v>0</v>
      </c>
      <c r="AM3874" s="68">
        <f>AK3874+AL3874</f>
        <v>0</v>
      </c>
      <c r="AN3874" s="71">
        <v>0</v>
      </c>
      <c r="AO3874" s="71">
        <v>0</v>
      </c>
      <c r="AP3874" s="68">
        <f>+AN3874+AO3874</f>
        <v>0</v>
      </c>
      <c r="AQ3874" s="68">
        <f>+AM3874+AP3874</f>
        <v>0</v>
      </c>
      <c r="AR3874" s="71">
        <v>0</v>
      </c>
      <c r="AS3874" s="71">
        <v>0</v>
      </c>
      <c r="AT3874" s="68">
        <f>AR3874+AS3874</f>
        <v>0</v>
      </c>
      <c r="AU3874" s="71">
        <v>0</v>
      </c>
      <c r="AV3874" s="71">
        <v>0</v>
      </c>
      <c r="AW3874" s="68">
        <f>+AU3874+AV3874</f>
        <v>0</v>
      </c>
      <c r="AX3874" s="68">
        <f>+AT3874+AW3874</f>
        <v>0</v>
      </c>
      <c r="AY3874" s="71">
        <v>0</v>
      </c>
      <c r="AZ3874" s="71">
        <v>0</v>
      </c>
      <c r="BA3874" s="68">
        <f>AY3874+AZ3874</f>
        <v>0</v>
      </c>
      <c r="BB3874" s="71">
        <v>0</v>
      </c>
      <c r="BC3874" s="71">
        <v>0</v>
      </c>
      <c r="BD3874" s="68">
        <f>+BB3874+BC3874</f>
        <v>0</v>
      </c>
      <c r="BE3874" s="68">
        <f>+BA3874+BD3874</f>
        <v>0</v>
      </c>
      <c r="BF3874" s="67">
        <f t="shared" ref="BF3874:BG3874" si="13689">AD3874-AK3874-AR3874-AY3874</f>
        <v>0</v>
      </c>
      <c r="BG3874" s="67">
        <f t="shared" si="13689"/>
        <v>0</v>
      </c>
      <c r="BH3874" s="68">
        <f t="shared" ref="BH3874" si="13690">BF3874+BG3874</f>
        <v>0</v>
      </c>
      <c r="BI3874" s="67" t="e">
        <f t="shared" ref="BI3874:BJ3874" si="13691">AG3874-AN3874-AU3874-BB3874</f>
        <v>#REF!</v>
      </c>
      <c r="BJ3874" s="67" t="e">
        <f t="shared" si="13691"/>
        <v>#REF!</v>
      </c>
      <c r="BK3874" s="68" t="e">
        <f t="shared" ref="BK3874" si="13692">+BI3874+BJ3874</f>
        <v>#REF!</v>
      </c>
      <c r="BL3874" s="68" t="e">
        <f t="shared" si="13526"/>
        <v>#REF!</v>
      </c>
      <c r="BM3874" s="305">
        <v>0</v>
      </c>
      <c r="BN3874" s="305">
        <v>0</v>
      </c>
      <c r="BO3874" s="306"/>
      <c r="BP3874" s="306"/>
      <c r="BQ3874" s="305">
        <v>0</v>
      </c>
      <c r="BR3874" s="305">
        <v>0</v>
      </c>
      <c r="BS3874" s="114" t="s">
        <v>208</v>
      </c>
      <c r="BT3874" s="77"/>
    </row>
    <row r="3875" spans="1:72" s="78" customFormat="1" ht="36.75" hidden="1" customHeight="1">
      <c r="A3875" s="77"/>
      <c r="B3875" s="53">
        <v>2014</v>
      </c>
      <c r="C3875" s="54">
        <v>8317</v>
      </c>
      <c r="D3875" s="53">
        <v>17</v>
      </c>
      <c r="E3875" s="53">
        <v>5000</v>
      </c>
      <c r="F3875" s="53">
        <v>5900</v>
      </c>
      <c r="G3875" s="53"/>
      <c r="H3875" s="53"/>
      <c r="I3875" s="55" t="s">
        <v>366</v>
      </c>
      <c r="J3875" s="56">
        <f>J3876+J3878</f>
        <v>0</v>
      </c>
      <c r="K3875" s="56">
        <f t="shared" ref="K3875:P3875" si="13693">K3876+K3878</f>
        <v>0</v>
      </c>
      <c r="L3875" s="56">
        <f t="shared" si="13693"/>
        <v>0</v>
      </c>
      <c r="M3875" s="56">
        <f t="shared" si="13693"/>
        <v>0</v>
      </c>
      <c r="N3875" s="56">
        <f t="shared" si="13693"/>
        <v>0</v>
      </c>
      <c r="O3875" s="56">
        <f t="shared" si="13693"/>
        <v>0</v>
      </c>
      <c r="P3875" s="56">
        <f t="shared" si="13693"/>
        <v>0</v>
      </c>
      <c r="Q3875" s="56">
        <f>Q3876+Q3878</f>
        <v>0</v>
      </c>
      <c r="R3875" s="56">
        <f t="shared" ref="R3875:S3875" si="13694">R3876+R3878</f>
        <v>0</v>
      </c>
      <c r="S3875" s="56">
        <f t="shared" si="13694"/>
        <v>0</v>
      </c>
      <c r="T3875" s="56">
        <f>T3876+T3878</f>
        <v>0</v>
      </c>
      <c r="U3875" s="56">
        <f t="shared" ref="U3875:V3875" si="13695">U3876+U3878</f>
        <v>0</v>
      </c>
      <c r="V3875" s="56">
        <f t="shared" si="13695"/>
        <v>0</v>
      </c>
      <c r="W3875" s="56">
        <v>0</v>
      </c>
      <c r="X3875" s="56">
        <v>0</v>
      </c>
      <c r="Y3875" s="56">
        <v>0</v>
      </c>
      <c r="Z3875" s="56">
        <v>0</v>
      </c>
      <c r="AA3875" s="56">
        <v>0</v>
      </c>
      <c r="AB3875" s="56">
        <v>0</v>
      </c>
      <c r="AC3875" s="56">
        <f t="shared" ref="AC3875" si="13696">AC3876+AC3878</f>
        <v>0</v>
      </c>
      <c r="AD3875" s="56">
        <f>AD3876+AD3878</f>
        <v>0</v>
      </c>
      <c r="AE3875" s="56">
        <f t="shared" ref="AE3875:AJ3875" si="13697">AE3876+AE3878</f>
        <v>0</v>
      </c>
      <c r="AF3875" s="56">
        <f t="shared" si="13697"/>
        <v>0</v>
      </c>
      <c r="AG3875" s="56" t="e">
        <f t="shared" si="13697"/>
        <v>#REF!</v>
      </c>
      <c r="AH3875" s="56" t="e">
        <f t="shared" si="13697"/>
        <v>#REF!</v>
      </c>
      <c r="AI3875" s="56" t="e">
        <f t="shared" si="13697"/>
        <v>#REF!</v>
      </c>
      <c r="AJ3875" s="56" t="e">
        <f t="shared" si="13697"/>
        <v>#REF!</v>
      </c>
      <c r="AK3875" s="56">
        <f>AK3876+AK3878</f>
        <v>0</v>
      </c>
      <c r="AL3875" s="56">
        <f t="shared" ref="AL3875:AQ3875" si="13698">AL3876+AL3878</f>
        <v>0</v>
      </c>
      <c r="AM3875" s="56">
        <f t="shared" si="13698"/>
        <v>0</v>
      </c>
      <c r="AN3875" s="56">
        <f t="shared" si="13698"/>
        <v>0</v>
      </c>
      <c r="AO3875" s="56">
        <f t="shared" si="13698"/>
        <v>0</v>
      </c>
      <c r="AP3875" s="56">
        <f t="shared" si="13698"/>
        <v>0</v>
      </c>
      <c r="AQ3875" s="56">
        <f t="shared" si="13698"/>
        <v>0</v>
      </c>
      <c r="AR3875" s="56">
        <f>AR3876+AR3878</f>
        <v>0</v>
      </c>
      <c r="AS3875" s="56">
        <f t="shared" ref="AS3875:AX3875" si="13699">AS3876+AS3878</f>
        <v>0</v>
      </c>
      <c r="AT3875" s="56">
        <f t="shared" si="13699"/>
        <v>0</v>
      </c>
      <c r="AU3875" s="56">
        <f t="shared" si="13699"/>
        <v>0</v>
      </c>
      <c r="AV3875" s="56">
        <f t="shared" si="13699"/>
        <v>0</v>
      </c>
      <c r="AW3875" s="56">
        <f t="shared" si="13699"/>
        <v>0</v>
      </c>
      <c r="AX3875" s="56">
        <f t="shared" si="13699"/>
        <v>0</v>
      </c>
      <c r="AY3875" s="56">
        <f>AY3876+AY3878</f>
        <v>0</v>
      </c>
      <c r="AZ3875" s="56">
        <f t="shared" ref="AZ3875:BE3875" si="13700">AZ3876+AZ3878</f>
        <v>0</v>
      </c>
      <c r="BA3875" s="56">
        <f t="shared" si="13700"/>
        <v>0</v>
      </c>
      <c r="BB3875" s="56">
        <f t="shared" si="13700"/>
        <v>0</v>
      </c>
      <c r="BC3875" s="56">
        <f t="shared" si="13700"/>
        <v>0</v>
      </c>
      <c r="BD3875" s="56">
        <f t="shared" si="13700"/>
        <v>0</v>
      </c>
      <c r="BE3875" s="56">
        <f t="shared" si="13700"/>
        <v>0</v>
      </c>
      <c r="BF3875" s="56">
        <f>BF3876+BF3878</f>
        <v>0</v>
      </c>
      <c r="BG3875" s="56">
        <f t="shared" ref="BG3875:BK3875" si="13701">BG3876+BG3878</f>
        <v>0</v>
      </c>
      <c r="BH3875" s="56">
        <f t="shared" si="13701"/>
        <v>0</v>
      </c>
      <c r="BI3875" s="56" t="e">
        <f t="shared" si="13701"/>
        <v>#REF!</v>
      </c>
      <c r="BJ3875" s="56" t="e">
        <f t="shared" si="13701"/>
        <v>#REF!</v>
      </c>
      <c r="BK3875" s="56" t="e">
        <f t="shared" si="13701"/>
        <v>#REF!</v>
      </c>
      <c r="BL3875" s="56" t="e">
        <f t="shared" si="13526"/>
        <v>#REF!</v>
      </c>
      <c r="BM3875" s="303"/>
      <c r="BN3875" s="303"/>
      <c r="BO3875" s="303"/>
      <c r="BP3875" s="303"/>
      <c r="BQ3875" s="303"/>
      <c r="BR3875" s="303"/>
      <c r="BS3875" s="58"/>
      <c r="BT3875" s="77"/>
    </row>
    <row r="3876" spans="1:72" s="79" customFormat="1" ht="36.75" hidden="1" customHeight="1">
      <c r="A3876" s="77"/>
      <c r="B3876" s="59">
        <v>2014</v>
      </c>
      <c r="C3876" s="60">
        <v>8317</v>
      </c>
      <c r="D3876" s="59">
        <v>17</v>
      </c>
      <c r="E3876" s="59">
        <v>5000</v>
      </c>
      <c r="F3876" s="59">
        <v>5900</v>
      </c>
      <c r="G3876" s="59">
        <v>591</v>
      </c>
      <c r="H3876" s="59"/>
      <c r="I3876" s="61" t="s">
        <v>188</v>
      </c>
      <c r="J3876" s="62">
        <f>J3877</f>
        <v>0</v>
      </c>
      <c r="K3876" s="62">
        <f t="shared" ref="K3876:P3876" si="13702">K3877</f>
        <v>0</v>
      </c>
      <c r="L3876" s="62">
        <f t="shared" si="13702"/>
        <v>0</v>
      </c>
      <c r="M3876" s="62">
        <f t="shared" si="13702"/>
        <v>0</v>
      </c>
      <c r="N3876" s="62">
        <f t="shared" si="13702"/>
        <v>0</v>
      </c>
      <c r="O3876" s="62">
        <f t="shared" si="13702"/>
        <v>0</v>
      </c>
      <c r="P3876" s="62">
        <f t="shared" si="13702"/>
        <v>0</v>
      </c>
      <c r="Q3876" s="62">
        <f>Q3877</f>
        <v>0</v>
      </c>
      <c r="R3876" s="62">
        <f t="shared" ref="R3876:V3876" si="13703">R3877</f>
        <v>0</v>
      </c>
      <c r="S3876" s="62">
        <f t="shared" si="13703"/>
        <v>0</v>
      </c>
      <c r="T3876" s="62">
        <f>T3877</f>
        <v>0</v>
      </c>
      <c r="U3876" s="62">
        <f t="shared" si="13703"/>
        <v>0</v>
      </c>
      <c r="V3876" s="62">
        <f t="shared" si="13703"/>
        <v>0</v>
      </c>
      <c r="W3876" s="62">
        <v>0</v>
      </c>
      <c r="X3876" s="62">
        <v>0</v>
      </c>
      <c r="Y3876" s="62">
        <v>0</v>
      </c>
      <c r="Z3876" s="62">
        <v>0</v>
      </c>
      <c r="AA3876" s="62">
        <v>0</v>
      </c>
      <c r="AB3876" s="62">
        <v>0</v>
      </c>
      <c r="AC3876" s="62">
        <f t="shared" ref="AC3876" si="13704">AC3877</f>
        <v>0</v>
      </c>
      <c r="AD3876" s="62">
        <f>AD3877</f>
        <v>0</v>
      </c>
      <c r="AE3876" s="62">
        <f t="shared" ref="AE3876:AJ3876" si="13705">AE3877</f>
        <v>0</v>
      </c>
      <c r="AF3876" s="62">
        <f t="shared" si="13705"/>
        <v>0</v>
      </c>
      <c r="AG3876" s="62" t="e">
        <f t="shared" si="13705"/>
        <v>#REF!</v>
      </c>
      <c r="AH3876" s="62" t="e">
        <f t="shared" si="13705"/>
        <v>#REF!</v>
      </c>
      <c r="AI3876" s="62" t="e">
        <f t="shared" si="13705"/>
        <v>#REF!</v>
      </c>
      <c r="AJ3876" s="62" t="e">
        <f t="shared" si="13705"/>
        <v>#REF!</v>
      </c>
      <c r="AK3876" s="62">
        <f>AK3877</f>
        <v>0</v>
      </c>
      <c r="AL3876" s="62">
        <f t="shared" ref="AL3876:BK3876" si="13706">AL3877</f>
        <v>0</v>
      </c>
      <c r="AM3876" s="62">
        <f t="shared" si="13706"/>
        <v>0</v>
      </c>
      <c r="AN3876" s="62">
        <f t="shared" si="13706"/>
        <v>0</v>
      </c>
      <c r="AO3876" s="62">
        <f t="shared" si="13706"/>
        <v>0</v>
      </c>
      <c r="AP3876" s="62">
        <f t="shared" si="13706"/>
        <v>0</v>
      </c>
      <c r="AQ3876" s="62">
        <f t="shared" si="13706"/>
        <v>0</v>
      </c>
      <c r="AR3876" s="62">
        <f>AR3877</f>
        <v>0</v>
      </c>
      <c r="AS3876" s="62">
        <f t="shared" si="13706"/>
        <v>0</v>
      </c>
      <c r="AT3876" s="62">
        <f t="shared" si="13706"/>
        <v>0</v>
      </c>
      <c r="AU3876" s="62">
        <f t="shared" si="13706"/>
        <v>0</v>
      </c>
      <c r="AV3876" s="62">
        <f t="shared" si="13706"/>
        <v>0</v>
      </c>
      <c r="AW3876" s="62">
        <f t="shared" si="13706"/>
        <v>0</v>
      </c>
      <c r="AX3876" s="62">
        <f t="shared" si="13706"/>
        <v>0</v>
      </c>
      <c r="AY3876" s="62">
        <f>AY3877</f>
        <v>0</v>
      </c>
      <c r="AZ3876" s="62">
        <f t="shared" si="13706"/>
        <v>0</v>
      </c>
      <c r="BA3876" s="62">
        <f t="shared" si="13706"/>
        <v>0</v>
      </c>
      <c r="BB3876" s="62">
        <f t="shared" si="13706"/>
        <v>0</v>
      </c>
      <c r="BC3876" s="62">
        <f t="shared" si="13706"/>
        <v>0</v>
      </c>
      <c r="BD3876" s="62">
        <f t="shared" si="13706"/>
        <v>0</v>
      </c>
      <c r="BE3876" s="62">
        <f t="shared" si="13706"/>
        <v>0</v>
      </c>
      <c r="BF3876" s="62">
        <f>BF3877</f>
        <v>0</v>
      </c>
      <c r="BG3876" s="62">
        <f t="shared" si="13706"/>
        <v>0</v>
      </c>
      <c r="BH3876" s="62">
        <f t="shared" si="13706"/>
        <v>0</v>
      </c>
      <c r="BI3876" s="62" t="e">
        <f t="shared" si="13706"/>
        <v>#REF!</v>
      </c>
      <c r="BJ3876" s="62" t="e">
        <f t="shared" si="13706"/>
        <v>#REF!</v>
      </c>
      <c r="BK3876" s="62" t="e">
        <f t="shared" si="13706"/>
        <v>#REF!</v>
      </c>
      <c r="BL3876" s="62" t="e">
        <f t="shared" si="13526"/>
        <v>#REF!</v>
      </c>
      <c r="BM3876" s="304"/>
      <c r="BN3876" s="304"/>
      <c r="BO3876" s="304"/>
      <c r="BP3876" s="304"/>
      <c r="BQ3876" s="304"/>
      <c r="BR3876" s="304"/>
      <c r="BS3876" s="64"/>
      <c r="BT3876" s="77"/>
    </row>
    <row r="3877" spans="1:72" s="46" customFormat="1" ht="36.75" hidden="1" customHeight="1">
      <c r="A3877" s="77"/>
      <c r="B3877" s="104">
        <v>2014</v>
      </c>
      <c r="C3877" s="105">
        <v>8317</v>
      </c>
      <c r="D3877" s="104">
        <v>17</v>
      </c>
      <c r="E3877" s="104">
        <v>5000</v>
      </c>
      <c r="F3877" s="104">
        <v>5900</v>
      </c>
      <c r="G3877" s="104">
        <v>591</v>
      </c>
      <c r="H3877" s="104">
        <v>1</v>
      </c>
      <c r="I3877" s="66" t="s">
        <v>188</v>
      </c>
      <c r="J3877" s="67">
        <v>0</v>
      </c>
      <c r="K3877" s="67">
        <v>0</v>
      </c>
      <c r="L3877" s="68">
        <f>J3877+K3877</f>
        <v>0</v>
      </c>
      <c r="M3877" s="67">
        <v>0</v>
      </c>
      <c r="N3877" s="67">
        <v>0</v>
      </c>
      <c r="O3877" s="68">
        <f>+M3877+N3877</f>
        <v>0</v>
      </c>
      <c r="P3877" s="68">
        <f>+L3877+O3877</f>
        <v>0</v>
      </c>
      <c r="Q3877" s="71">
        <v>0</v>
      </c>
      <c r="R3877" s="71">
        <v>0</v>
      </c>
      <c r="S3877" s="71">
        <v>0</v>
      </c>
      <c r="T3877" s="71">
        <v>0</v>
      </c>
      <c r="U3877" s="71">
        <v>0</v>
      </c>
      <c r="V3877" s="71">
        <v>0</v>
      </c>
      <c r="W3877" s="67">
        <v>0</v>
      </c>
      <c r="X3877" s="67">
        <v>0</v>
      </c>
      <c r="Y3877" s="68">
        <v>0</v>
      </c>
      <c r="Z3877" s="67">
        <v>0</v>
      </c>
      <c r="AA3877" s="67">
        <v>0</v>
      </c>
      <c r="AB3877" s="68">
        <v>0</v>
      </c>
      <c r="AC3877" s="68">
        <f t="shared" ref="AC3877" si="13707">+Y3877+AB3877</f>
        <v>0</v>
      </c>
      <c r="AD3877" s="67">
        <f>J3877+Q3877-T3877</f>
        <v>0</v>
      </c>
      <c r="AE3877" s="67">
        <f>K3877+R3877-U3877</f>
        <v>0</v>
      </c>
      <c r="AF3877" s="68">
        <f t="shared" ref="AF3877" si="13708">AD3877+AE3877</f>
        <v>0</v>
      </c>
      <c r="AG3877" s="67" t="e">
        <f>M3877+#REF!-V3877</f>
        <v>#REF!</v>
      </c>
      <c r="AH3877" s="67" t="e">
        <f>N3877+S3877-#REF!</f>
        <v>#REF!</v>
      </c>
      <c r="AI3877" s="68" t="e">
        <f t="shared" ref="AI3877" si="13709">+AG3877+AH3877</f>
        <v>#REF!</v>
      </c>
      <c r="AJ3877" s="68" t="e">
        <f t="shared" ref="AJ3877" si="13710">+AF3877+AI3877</f>
        <v>#REF!</v>
      </c>
      <c r="AK3877" s="71">
        <v>0</v>
      </c>
      <c r="AL3877" s="71">
        <v>0</v>
      </c>
      <c r="AM3877" s="68">
        <f>AK3877+AL3877</f>
        <v>0</v>
      </c>
      <c r="AN3877" s="71">
        <v>0</v>
      </c>
      <c r="AO3877" s="71">
        <v>0</v>
      </c>
      <c r="AP3877" s="68">
        <f>+AN3877+AO3877</f>
        <v>0</v>
      </c>
      <c r="AQ3877" s="68">
        <f>+AM3877+AP3877</f>
        <v>0</v>
      </c>
      <c r="AR3877" s="71">
        <v>0</v>
      </c>
      <c r="AS3877" s="71">
        <v>0</v>
      </c>
      <c r="AT3877" s="68">
        <f>AR3877+AS3877</f>
        <v>0</v>
      </c>
      <c r="AU3877" s="71">
        <v>0</v>
      </c>
      <c r="AV3877" s="71">
        <v>0</v>
      </c>
      <c r="AW3877" s="68">
        <f>+AU3877+AV3877</f>
        <v>0</v>
      </c>
      <c r="AX3877" s="68">
        <f>+AT3877+AW3877</f>
        <v>0</v>
      </c>
      <c r="AY3877" s="71">
        <v>0</v>
      </c>
      <c r="AZ3877" s="71">
        <v>0</v>
      </c>
      <c r="BA3877" s="68">
        <f>AY3877+AZ3877</f>
        <v>0</v>
      </c>
      <c r="BB3877" s="71">
        <v>0</v>
      </c>
      <c r="BC3877" s="71">
        <v>0</v>
      </c>
      <c r="BD3877" s="68">
        <f>+BB3877+BC3877</f>
        <v>0</v>
      </c>
      <c r="BE3877" s="68">
        <f>+BA3877+BD3877</f>
        <v>0</v>
      </c>
      <c r="BF3877" s="67">
        <f t="shared" ref="BF3877:BG3877" si="13711">AD3877-AK3877-AR3877-AY3877</f>
        <v>0</v>
      </c>
      <c r="BG3877" s="67">
        <f t="shared" si="13711"/>
        <v>0</v>
      </c>
      <c r="BH3877" s="68">
        <f t="shared" ref="BH3877" si="13712">BF3877+BG3877</f>
        <v>0</v>
      </c>
      <c r="BI3877" s="67" t="e">
        <f t="shared" ref="BI3877:BJ3877" si="13713">AG3877-AN3877-AU3877-BB3877</f>
        <v>#REF!</v>
      </c>
      <c r="BJ3877" s="67" t="e">
        <f t="shared" si="13713"/>
        <v>#REF!</v>
      </c>
      <c r="BK3877" s="68" t="e">
        <f t="shared" ref="BK3877" si="13714">+BI3877+BJ3877</f>
        <v>#REF!</v>
      </c>
      <c r="BL3877" s="68" t="e">
        <f t="shared" si="13526"/>
        <v>#REF!</v>
      </c>
      <c r="BM3877" s="305">
        <v>0</v>
      </c>
      <c r="BN3877" s="305">
        <v>0</v>
      </c>
      <c r="BO3877" s="306"/>
      <c r="BP3877" s="306"/>
      <c r="BQ3877" s="305">
        <v>0</v>
      </c>
      <c r="BR3877" s="305">
        <v>0</v>
      </c>
      <c r="BS3877" s="114" t="s">
        <v>208</v>
      </c>
      <c r="BT3877" s="77"/>
    </row>
    <row r="3878" spans="1:72" s="79" customFormat="1" hidden="1">
      <c r="A3878" s="77"/>
      <c r="B3878" s="59">
        <v>2014</v>
      </c>
      <c r="C3878" s="60">
        <v>8317</v>
      </c>
      <c r="D3878" s="59">
        <v>17</v>
      </c>
      <c r="E3878" s="59">
        <v>5000</v>
      </c>
      <c r="F3878" s="59">
        <v>5900</v>
      </c>
      <c r="G3878" s="59">
        <v>597</v>
      </c>
      <c r="H3878" s="59"/>
      <c r="I3878" s="61" t="s">
        <v>367</v>
      </c>
      <c r="J3878" s="62">
        <f>J3879</f>
        <v>0</v>
      </c>
      <c r="K3878" s="62">
        <f t="shared" ref="K3878:P3878" si="13715">K3879</f>
        <v>0</v>
      </c>
      <c r="L3878" s="62">
        <f t="shared" si="13715"/>
        <v>0</v>
      </c>
      <c r="M3878" s="62">
        <f t="shared" si="13715"/>
        <v>0</v>
      </c>
      <c r="N3878" s="62">
        <f t="shared" si="13715"/>
        <v>0</v>
      </c>
      <c r="O3878" s="62">
        <f t="shared" si="13715"/>
        <v>0</v>
      </c>
      <c r="P3878" s="62">
        <f t="shared" si="13715"/>
        <v>0</v>
      </c>
      <c r="Q3878" s="62">
        <f>Q3879</f>
        <v>0</v>
      </c>
      <c r="R3878" s="62">
        <f t="shared" ref="R3878:V3878" si="13716">R3879</f>
        <v>0</v>
      </c>
      <c r="S3878" s="62">
        <f t="shared" si="13716"/>
        <v>0</v>
      </c>
      <c r="T3878" s="62">
        <f>T3879</f>
        <v>0</v>
      </c>
      <c r="U3878" s="62">
        <f t="shared" si="13716"/>
        <v>0</v>
      </c>
      <c r="V3878" s="62">
        <f t="shared" si="13716"/>
        <v>0</v>
      </c>
      <c r="W3878" s="62">
        <v>0</v>
      </c>
      <c r="X3878" s="62">
        <v>0</v>
      </c>
      <c r="Y3878" s="62">
        <v>0</v>
      </c>
      <c r="Z3878" s="62">
        <v>0</v>
      </c>
      <c r="AA3878" s="62">
        <v>0</v>
      </c>
      <c r="AB3878" s="62">
        <v>0</v>
      </c>
      <c r="AC3878" s="62">
        <f t="shared" ref="AC3878" si="13717">AC3879</f>
        <v>0</v>
      </c>
      <c r="AD3878" s="62">
        <f>AD3879</f>
        <v>0</v>
      </c>
      <c r="AE3878" s="62">
        <f t="shared" ref="AE3878:AJ3878" si="13718">AE3879</f>
        <v>0</v>
      </c>
      <c r="AF3878" s="62">
        <f t="shared" si="13718"/>
        <v>0</v>
      </c>
      <c r="AG3878" s="62" t="e">
        <f t="shared" si="13718"/>
        <v>#REF!</v>
      </c>
      <c r="AH3878" s="62" t="e">
        <f t="shared" si="13718"/>
        <v>#REF!</v>
      </c>
      <c r="AI3878" s="62" t="e">
        <f t="shared" si="13718"/>
        <v>#REF!</v>
      </c>
      <c r="AJ3878" s="62" t="e">
        <f t="shared" si="13718"/>
        <v>#REF!</v>
      </c>
      <c r="AK3878" s="62">
        <f>AK3879</f>
        <v>0</v>
      </c>
      <c r="AL3878" s="62">
        <f t="shared" ref="AL3878:BK3878" si="13719">AL3879</f>
        <v>0</v>
      </c>
      <c r="AM3878" s="62">
        <f t="shared" si="13719"/>
        <v>0</v>
      </c>
      <c r="AN3878" s="62">
        <f t="shared" si="13719"/>
        <v>0</v>
      </c>
      <c r="AO3878" s="62">
        <f t="shared" si="13719"/>
        <v>0</v>
      </c>
      <c r="AP3878" s="62">
        <f t="shared" si="13719"/>
        <v>0</v>
      </c>
      <c r="AQ3878" s="62">
        <f t="shared" si="13719"/>
        <v>0</v>
      </c>
      <c r="AR3878" s="62">
        <f>AR3879</f>
        <v>0</v>
      </c>
      <c r="AS3878" s="62">
        <f t="shared" si="13719"/>
        <v>0</v>
      </c>
      <c r="AT3878" s="62">
        <f t="shared" si="13719"/>
        <v>0</v>
      </c>
      <c r="AU3878" s="62">
        <f t="shared" si="13719"/>
        <v>0</v>
      </c>
      <c r="AV3878" s="62">
        <f t="shared" si="13719"/>
        <v>0</v>
      </c>
      <c r="AW3878" s="62">
        <f t="shared" si="13719"/>
        <v>0</v>
      </c>
      <c r="AX3878" s="62">
        <f t="shared" si="13719"/>
        <v>0</v>
      </c>
      <c r="AY3878" s="62">
        <f>AY3879</f>
        <v>0</v>
      </c>
      <c r="AZ3878" s="62">
        <f t="shared" si="13719"/>
        <v>0</v>
      </c>
      <c r="BA3878" s="62">
        <f t="shared" si="13719"/>
        <v>0</v>
      </c>
      <c r="BB3878" s="62">
        <f t="shared" si="13719"/>
        <v>0</v>
      </c>
      <c r="BC3878" s="62">
        <f t="shared" si="13719"/>
        <v>0</v>
      </c>
      <c r="BD3878" s="62">
        <f t="shared" si="13719"/>
        <v>0</v>
      </c>
      <c r="BE3878" s="62">
        <f t="shared" si="13719"/>
        <v>0</v>
      </c>
      <c r="BF3878" s="62">
        <f>BF3879</f>
        <v>0</v>
      </c>
      <c r="BG3878" s="62">
        <f t="shared" si="13719"/>
        <v>0</v>
      </c>
      <c r="BH3878" s="62">
        <f t="shared" si="13719"/>
        <v>0</v>
      </c>
      <c r="BI3878" s="62" t="e">
        <f t="shared" si="13719"/>
        <v>#REF!</v>
      </c>
      <c r="BJ3878" s="62" t="e">
        <f t="shared" si="13719"/>
        <v>#REF!</v>
      </c>
      <c r="BK3878" s="62" t="e">
        <f t="shared" si="13719"/>
        <v>#REF!</v>
      </c>
      <c r="BL3878" s="62" t="e">
        <f t="shared" si="13526"/>
        <v>#REF!</v>
      </c>
      <c r="BM3878" s="304"/>
      <c r="BN3878" s="304"/>
      <c r="BO3878" s="304"/>
      <c r="BP3878" s="304"/>
      <c r="BQ3878" s="304"/>
      <c r="BR3878" s="304"/>
      <c r="BS3878" s="64"/>
      <c r="BT3878" s="77"/>
    </row>
    <row r="3879" spans="1:72" s="46" customFormat="1" ht="36.75" hidden="1" customHeight="1">
      <c r="A3879" s="77"/>
      <c r="B3879" s="104">
        <v>2014</v>
      </c>
      <c r="C3879" s="105">
        <v>8317</v>
      </c>
      <c r="D3879" s="104">
        <v>17</v>
      </c>
      <c r="E3879" s="104">
        <v>5000</v>
      </c>
      <c r="F3879" s="104">
        <v>5900</v>
      </c>
      <c r="G3879" s="104">
        <v>597</v>
      </c>
      <c r="H3879" s="104">
        <v>1</v>
      </c>
      <c r="I3879" s="66" t="s">
        <v>814</v>
      </c>
      <c r="J3879" s="67">
        <v>0</v>
      </c>
      <c r="K3879" s="67">
        <v>0</v>
      </c>
      <c r="L3879" s="68">
        <f>J3879+K3879</f>
        <v>0</v>
      </c>
      <c r="M3879" s="67">
        <v>0</v>
      </c>
      <c r="N3879" s="67">
        <v>0</v>
      </c>
      <c r="O3879" s="68">
        <f>+M3879+N3879</f>
        <v>0</v>
      </c>
      <c r="P3879" s="68">
        <f>+L3879+O3879</f>
        <v>0</v>
      </c>
      <c r="Q3879" s="71">
        <v>0</v>
      </c>
      <c r="R3879" s="71">
        <v>0</v>
      </c>
      <c r="S3879" s="71">
        <v>0</v>
      </c>
      <c r="T3879" s="71">
        <v>0</v>
      </c>
      <c r="U3879" s="71">
        <v>0</v>
      </c>
      <c r="V3879" s="71">
        <v>0</v>
      </c>
      <c r="W3879" s="67">
        <v>0</v>
      </c>
      <c r="X3879" s="67">
        <v>0</v>
      </c>
      <c r="Y3879" s="68">
        <v>0</v>
      </c>
      <c r="Z3879" s="67">
        <v>0</v>
      </c>
      <c r="AA3879" s="67">
        <v>0</v>
      </c>
      <c r="AB3879" s="68">
        <v>0</v>
      </c>
      <c r="AC3879" s="68">
        <f t="shared" ref="AC3879" si="13720">+Y3879+AB3879</f>
        <v>0</v>
      </c>
      <c r="AD3879" s="67">
        <f>J3879+Q3879-T3879</f>
        <v>0</v>
      </c>
      <c r="AE3879" s="67">
        <f>K3879+R3879-U3879</f>
        <v>0</v>
      </c>
      <c r="AF3879" s="68">
        <f t="shared" ref="AF3879" si="13721">AD3879+AE3879</f>
        <v>0</v>
      </c>
      <c r="AG3879" s="67" t="e">
        <f>M3879+#REF!-V3879</f>
        <v>#REF!</v>
      </c>
      <c r="AH3879" s="67" t="e">
        <f>N3879+S3879-#REF!</f>
        <v>#REF!</v>
      </c>
      <c r="AI3879" s="68" t="e">
        <f t="shared" ref="AI3879" si="13722">+AG3879+AH3879</f>
        <v>#REF!</v>
      </c>
      <c r="AJ3879" s="68" t="e">
        <f t="shared" ref="AJ3879" si="13723">+AF3879+AI3879</f>
        <v>#REF!</v>
      </c>
      <c r="AK3879" s="71">
        <v>0</v>
      </c>
      <c r="AL3879" s="71">
        <v>0</v>
      </c>
      <c r="AM3879" s="68">
        <f>AK3879+AL3879</f>
        <v>0</v>
      </c>
      <c r="AN3879" s="71">
        <v>0</v>
      </c>
      <c r="AO3879" s="71">
        <v>0</v>
      </c>
      <c r="AP3879" s="68">
        <f>+AN3879+AO3879</f>
        <v>0</v>
      </c>
      <c r="AQ3879" s="68">
        <f>+AM3879+AP3879</f>
        <v>0</v>
      </c>
      <c r="AR3879" s="71">
        <v>0</v>
      </c>
      <c r="AS3879" s="71">
        <v>0</v>
      </c>
      <c r="AT3879" s="68">
        <f>AR3879+AS3879</f>
        <v>0</v>
      </c>
      <c r="AU3879" s="71">
        <v>0</v>
      </c>
      <c r="AV3879" s="71">
        <v>0</v>
      </c>
      <c r="AW3879" s="68">
        <f>+AU3879+AV3879</f>
        <v>0</v>
      </c>
      <c r="AX3879" s="68">
        <f>+AT3879+AW3879</f>
        <v>0</v>
      </c>
      <c r="AY3879" s="71">
        <v>0</v>
      </c>
      <c r="AZ3879" s="71">
        <v>0</v>
      </c>
      <c r="BA3879" s="68">
        <f>AY3879+AZ3879</f>
        <v>0</v>
      </c>
      <c r="BB3879" s="71">
        <v>0</v>
      </c>
      <c r="BC3879" s="71">
        <v>0</v>
      </c>
      <c r="BD3879" s="68">
        <f>+BB3879+BC3879</f>
        <v>0</v>
      </c>
      <c r="BE3879" s="68">
        <f>+BA3879+BD3879</f>
        <v>0</v>
      </c>
      <c r="BF3879" s="67">
        <f t="shared" ref="BF3879:BG3879" si="13724">AD3879-AK3879-AR3879-AY3879</f>
        <v>0</v>
      </c>
      <c r="BG3879" s="67">
        <f t="shared" si="13724"/>
        <v>0</v>
      </c>
      <c r="BH3879" s="68">
        <f t="shared" ref="BH3879" si="13725">BF3879+BG3879</f>
        <v>0</v>
      </c>
      <c r="BI3879" s="67" t="e">
        <f t="shared" ref="BI3879:BJ3879" si="13726">AG3879-AN3879-AU3879-BB3879</f>
        <v>#REF!</v>
      </c>
      <c r="BJ3879" s="67" t="e">
        <f t="shared" si="13726"/>
        <v>#REF!</v>
      </c>
      <c r="BK3879" s="68" t="e">
        <f t="shared" ref="BK3879" si="13727">+BI3879+BJ3879</f>
        <v>#REF!</v>
      </c>
      <c r="BL3879" s="68" t="e">
        <f t="shared" si="13526"/>
        <v>#REF!</v>
      </c>
      <c r="BM3879" s="305">
        <v>0</v>
      </c>
      <c r="BN3879" s="305">
        <v>0</v>
      </c>
      <c r="BO3879" s="306"/>
      <c r="BP3879" s="306"/>
      <c r="BQ3879" s="305">
        <v>0</v>
      </c>
      <c r="BR3879" s="305">
        <v>0</v>
      </c>
      <c r="BS3879" s="114" t="s">
        <v>208</v>
      </c>
      <c r="BT3879" s="77"/>
    </row>
    <row r="3880" spans="1:72" s="46" customFormat="1" ht="63" customHeight="1">
      <c r="A3880" s="77"/>
      <c r="B3880" s="47">
        <v>2014</v>
      </c>
      <c r="C3880" s="48">
        <v>8317</v>
      </c>
      <c r="D3880" s="47">
        <v>17</v>
      </c>
      <c r="E3880" s="47">
        <v>5000</v>
      </c>
      <c r="F3880" s="47"/>
      <c r="G3880" s="47"/>
      <c r="H3880" s="47"/>
      <c r="I3880" s="49" t="s">
        <v>130</v>
      </c>
      <c r="J3880" s="50">
        <f>J3881</f>
        <v>5482416.1600000001</v>
      </c>
      <c r="K3880" s="50">
        <f t="shared" ref="K3880:P3880" si="13728">K3881</f>
        <v>0</v>
      </c>
      <c r="L3880" s="50">
        <f t="shared" si="13728"/>
        <v>5482416.1600000001</v>
      </c>
      <c r="M3880" s="50">
        <f t="shared" si="13728"/>
        <v>0</v>
      </c>
      <c r="N3880" s="50">
        <f t="shared" si="13728"/>
        <v>0</v>
      </c>
      <c r="O3880" s="50">
        <f t="shared" si="13728"/>
        <v>0</v>
      </c>
      <c r="P3880" s="50">
        <f t="shared" si="13728"/>
        <v>5482416.1600000001</v>
      </c>
      <c r="Q3880" s="50">
        <f>Q3881</f>
        <v>0</v>
      </c>
      <c r="R3880" s="50">
        <f t="shared" ref="R3880:V3880" si="13729">R3881</f>
        <v>0</v>
      </c>
      <c r="S3880" s="50">
        <f t="shared" si="13729"/>
        <v>0</v>
      </c>
      <c r="T3880" s="50">
        <f>T3881</f>
        <v>0</v>
      </c>
      <c r="U3880" s="50">
        <f t="shared" si="13729"/>
        <v>0</v>
      </c>
      <c r="V3880" s="50">
        <f t="shared" si="13729"/>
        <v>0</v>
      </c>
      <c r="W3880" s="50">
        <v>0</v>
      </c>
      <c r="X3880" s="50">
        <v>0</v>
      </c>
      <c r="Y3880" s="50">
        <v>0</v>
      </c>
      <c r="Z3880" s="50">
        <v>0</v>
      </c>
      <c r="AA3880" s="50">
        <v>0</v>
      </c>
      <c r="AB3880" s="50">
        <v>0</v>
      </c>
      <c r="AC3880" s="50">
        <f t="shared" ref="AC3880" si="13730">AC3881</f>
        <v>0</v>
      </c>
      <c r="AD3880" s="50">
        <f>AD3881</f>
        <v>5482416.1600000001</v>
      </c>
      <c r="AE3880" s="50">
        <f t="shared" ref="AE3880:AJ3880" si="13731">AE3881</f>
        <v>0</v>
      </c>
      <c r="AF3880" s="50">
        <f t="shared" si="13731"/>
        <v>5482416.1600000001</v>
      </c>
      <c r="AG3880" s="50">
        <f t="shared" si="13731"/>
        <v>0</v>
      </c>
      <c r="AH3880" s="50">
        <f t="shared" si="13731"/>
        <v>0</v>
      </c>
      <c r="AI3880" s="50">
        <f t="shared" si="13731"/>
        <v>0</v>
      </c>
      <c r="AJ3880" s="50">
        <f t="shared" si="13731"/>
        <v>5482416.1600000001</v>
      </c>
      <c r="AK3880" s="50">
        <f>AK3881</f>
        <v>0</v>
      </c>
      <c r="AL3880" s="50">
        <f t="shared" ref="AL3880:BK3880" si="13732">AL3881</f>
        <v>0</v>
      </c>
      <c r="AM3880" s="50">
        <f t="shared" si="13732"/>
        <v>0</v>
      </c>
      <c r="AN3880" s="50">
        <f t="shared" si="13732"/>
        <v>0</v>
      </c>
      <c r="AO3880" s="50">
        <f t="shared" si="13732"/>
        <v>0</v>
      </c>
      <c r="AP3880" s="50">
        <f t="shared" si="13732"/>
        <v>0</v>
      </c>
      <c r="AQ3880" s="50">
        <f t="shared" si="13732"/>
        <v>0</v>
      </c>
      <c r="AR3880" s="50">
        <f>AR3881</f>
        <v>0</v>
      </c>
      <c r="AS3880" s="50">
        <f t="shared" si="13732"/>
        <v>0</v>
      </c>
      <c r="AT3880" s="50">
        <f t="shared" si="13732"/>
        <v>0</v>
      </c>
      <c r="AU3880" s="50">
        <f t="shared" si="13732"/>
        <v>0</v>
      </c>
      <c r="AV3880" s="50">
        <f t="shared" si="13732"/>
        <v>0</v>
      </c>
      <c r="AW3880" s="50">
        <f t="shared" si="13732"/>
        <v>0</v>
      </c>
      <c r="AX3880" s="50">
        <f t="shared" si="13732"/>
        <v>0</v>
      </c>
      <c r="AY3880" s="50">
        <f>AY3881</f>
        <v>0</v>
      </c>
      <c r="AZ3880" s="50">
        <f t="shared" si="13732"/>
        <v>0</v>
      </c>
      <c r="BA3880" s="50">
        <f t="shared" si="13732"/>
        <v>0</v>
      </c>
      <c r="BB3880" s="50">
        <f t="shared" si="13732"/>
        <v>0</v>
      </c>
      <c r="BC3880" s="50">
        <f t="shared" si="13732"/>
        <v>0</v>
      </c>
      <c r="BD3880" s="50">
        <f t="shared" si="13732"/>
        <v>0</v>
      </c>
      <c r="BE3880" s="50">
        <f t="shared" si="13732"/>
        <v>0</v>
      </c>
      <c r="BF3880" s="50">
        <f>BF3881</f>
        <v>5482416.1600000001</v>
      </c>
      <c r="BG3880" s="50">
        <f t="shared" si="13732"/>
        <v>0</v>
      </c>
      <c r="BH3880" s="50">
        <f t="shared" si="13732"/>
        <v>5482416.1600000001</v>
      </c>
      <c r="BI3880" s="50">
        <f t="shared" si="13732"/>
        <v>0</v>
      </c>
      <c r="BJ3880" s="50">
        <f t="shared" si="13732"/>
        <v>0</v>
      </c>
      <c r="BK3880" s="50">
        <f t="shared" si="13732"/>
        <v>0</v>
      </c>
      <c r="BL3880" s="50">
        <f t="shared" si="13526"/>
        <v>5482416.1600000001</v>
      </c>
      <c r="BM3880" s="302"/>
      <c r="BN3880" s="302"/>
      <c r="BO3880" s="302"/>
      <c r="BP3880" s="302"/>
      <c r="BQ3880" s="302"/>
      <c r="BR3880" s="302"/>
      <c r="BS3880" s="76"/>
      <c r="BT3880" s="77"/>
    </row>
    <row r="3881" spans="1:72" s="46" customFormat="1">
      <c r="A3881" s="77"/>
      <c r="B3881" s="263">
        <v>2014</v>
      </c>
      <c r="C3881" s="264">
        <v>8317</v>
      </c>
      <c r="D3881" s="263">
        <v>17</v>
      </c>
      <c r="E3881" s="263">
        <v>5000</v>
      </c>
      <c r="F3881" s="263"/>
      <c r="G3881" s="263"/>
      <c r="H3881" s="263"/>
      <c r="I3881" s="265" t="s">
        <v>1710</v>
      </c>
      <c r="J3881" s="266">
        <f t="shared" ref="J3881:P3881" si="13733">J3882+J3970+J3993+J4052+J4059+J4075+J4100+J4105</f>
        <v>5482416.1600000001</v>
      </c>
      <c r="K3881" s="266">
        <f t="shared" si="13733"/>
        <v>0</v>
      </c>
      <c r="L3881" s="266">
        <f t="shared" si="13733"/>
        <v>5482416.1600000001</v>
      </c>
      <c r="M3881" s="266">
        <f t="shared" si="13733"/>
        <v>0</v>
      </c>
      <c r="N3881" s="266">
        <f t="shared" si="13733"/>
        <v>0</v>
      </c>
      <c r="O3881" s="266">
        <f t="shared" si="13733"/>
        <v>0</v>
      </c>
      <c r="P3881" s="266">
        <f t="shared" si="13733"/>
        <v>5482416.1600000001</v>
      </c>
      <c r="Q3881" s="266">
        <f t="shared" ref="Q3881:S3881" si="13734">Q3882+Q3970+Q3993+Q4052+Q4059+Q4075+Q4100+Q4105</f>
        <v>0</v>
      </c>
      <c r="R3881" s="266">
        <f t="shared" si="13734"/>
        <v>0</v>
      </c>
      <c r="S3881" s="266">
        <f t="shared" si="13734"/>
        <v>0</v>
      </c>
      <c r="T3881" s="266">
        <f t="shared" ref="T3881:V3881" si="13735">T3882+T3970+T3993+T4052+T4059+T4075+T4100+T4105</f>
        <v>0</v>
      </c>
      <c r="U3881" s="266">
        <f t="shared" si="13735"/>
        <v>0</v>
      </c>
      <c r="V3881" s="266">
        <f t="shared" si="13735"/>
        <v>0</v>
      </c>
      <c r="W3881" s="266">
        <v>0</v>
      </c>
      <c r="X3881" s="266">
        <v>0</v>
      </c>
      <c r="Y3881" s="266">
        <v>0</v>
      </c>
      <c r="Z3881" s="266">
        <v>0</v>
      </c>
      <c r="AA3881" s="266">
        <v>0</v>
      </c>
      <c r="AB3881" s="266">
        <v>0</v>
      </c>
      <c r="AC3881" s="266">
        <f t="shared" ref="AC3881" si="13736">+AC3882+AC3970+AC3993+AC4059+AC4075</f>
        <v>0</v>
      </c>
      <c r="AD3881" s="266">
        <f t="shared" ref="AD3881:BH3881" si="13737">AD3882+AD3970+AD3993+AD4052+AD4059+AD4075+AD4100+AD4105</f>
        <v>5482416.1600000001</v>
      </c>
      <c r="AE3881" s="266">
        <f t="shared" si="13737"/>
        <v>0</v>
      </c>
      <c r="AF3881" s="266">
        <f t="shared" si="13737"/>
        <v>5482416.1600000001</v>
      </c>
      <c r="AG3881" s="266">
        <f>+AG3882+AG3970+AG3993+AG4059+AG4075</f>
        <v>0</v>
      </c>
      <c r="AH3881" s="266">
        <f t="shared" ref="AH3881:AJ3881" si="13738">+AH3882+AH3970+AH3993+AH4059+AH4075</f>
        <v>0</v>
      </c>
      <c r="AI3881" s="266">
        <f t="shared" si="13738"/>
        <v>0</v>
      </c>
      <c r="AJ3881" s="266">
        <f t="shared" si="13738"/>
        <v>5482416.1600000001</v>
      </c>
      <c r="AK3881" s="266">
        <f t="shared" si="13737"/>
        <v>0</v>
      </c>
      <c r="AL3881" s="266">
        <f t="shared" si="13737"/>
        <v>0</v>
      </c>
      <c r="AM3881" s="266">
        <f t="shared" si="13737"/>
        <v>0</v>
      </c>
      <c r="AN3881" s="266">
        <f t="shared" si="13737"/>
        <v>0</v>
      </c>
      <c r="AO3881" s="266">
        <f t="shared" si="13737"/>
        <v>0</v>
      </c>
      <c r="AP3881" s="266">
        <f t="shared" si="13737"/>
        <v>0</v>
      </c>
      <c r="AQ3881" s="266">
        <f t="shared" si="13737"/>
        <v>0</v>
      </c>
      <c r="AR3881" s="266">
        <f t="shared" si="13737"/>
        <v>0</v>
      </c>
      <c r="AS3881" s="266">
        <f t="shared" si="13737"/>
        <v>0</v>
      </c>
      <c r="AT3881" s="266">
        <f t="shared" si="13737"/>
        <v>0</v>
      </c>
      <c r="AU3881" s="266">
        <f t="shared" si="13737"/>
        <v>0</v>
      </c>
      <c r="AV3881" s="266">
        <f t="shared" si="13737"/>
        <v>0</v>
      </c>
      <c r="AW3881" s="266">
        <f t="shared" si="13737"/>
        <v>0</v>
      </c>
      <c r="AX3881" s="266">
        <f t="shared" si="13737"/>
        <v>0</v>
      </c>
      <c r="AY3881" s="266">
        <f t="shared" si="13737"/>
        <v>0</v>
      </c>
      <c r="AZ3881" s="266">
        <f t="shared" si="13737"/>
        <v>0</v>
      </c>
      <c r="BA3881" s="266">
        <f t="shared" si="13737"/>
        <v>0</v>
      </c>
      <c r="BB3881" s="266">
        <f t="shared" si="13737"/>
        <v>0</v>
      </c>
      <c r="BC3881" s="266">
        <f t="shared" si="13737"/>
        <v>0</v>
      </c>
      <c r="BD3881" s="266">
        <f t="shared" si="13737"/>
        <v>0</v>
      </c>
      <c r="BE3881" s="266">
        <f t="shared" si="13737"/>
        <v>0</v>
      </c>
      <c r="BF3881" s="266">
        <f t="shared" si="13737"/>
        <v>5482416.1600000001</v>
      </c>
      <c r="BG3881" s="266">
        <f t="shared" si="13737"/>
        <v>0</v>
      </c>
      <c r="BH3881" s="266">
        <f t="shared" si="13737"/>
        <v>5482416.1600000001</v>
      </c>
      <c r="BI3881" s="266">
        <f>BI3882+BI3970+BI3993+BI4059+BI4075</f>
        <v>0</v>
      </c>
      <c r="BJ3881" s="266">
        <f t="shared" ref="BJ3881:BK3881" si="13739">BJ3882+BJ3970+BJ3993+BJ4059+BJ4075</f>
        <v>0</v>
      </c>
      <c r="BK3881" s="266">
        <f t="shared" si="13739"/>
        <v>0</v>
      </c>
      <c r="BL3881" s="266">
        <f t="shared" si="13526"/>
        <v>5482416.1600000001</v>
      </c>
      <c r="BM3881" s="311"/>
      <c r="BN3881" s="311"/>
      <c r="BO3881" s="311"/>
      <c r="BP3881" s="311"/>
      <c r="BQ3881" s="311"/>
      <c r="BR3881" s="311"/>
      <c r="BS3881" s="267"/>
      <c r="BT3881" s="77"/>
    </row>
    <row r="3882" spans="1:72" s="46" customFormat="1" ht="63" customHeight="1">
      <c r="A3882" s="77"/>
      <c r="B3882" s="53">
        <v>2014</v>
      </c>
      <c r="C3882" s="54">
        <v>8317</v>
      </c>
      <c r="D3882" s="53">
        <v>17</v>
      </c>
      <c r="E3882" s="53">
        <v>5000</v>
      </c>
      <c r="F3882" s="53">
        <v>5100</v>
      </c>
      <c r="G3882" s="53"/>
      <c r="H3882" s="53"/>
      <c r="I3882" s="55" t="s">
        <v>131</v>
      </c>
      <c r="J3882" s="56">
        <f t="shared" ref="J3882:P3882" si="13740">J3883+J3913+J3924+J3952</f>
        <v>2371759.52</v>
      </c>
      <c r="K3882" s="56">
        <f t="shared" si="13740"/>
        <v>0</v>
      </c>
      <c r="L3882" s="56">
        <f t="shared" si="13740"/>
        <v>2371759.52</v>
      </c>
      <c r="M3882" s="56">
        <f t="shared" si="13740"/>
        <v>0</v>
      </c>
      <c r="N3882" s="56">
        <f t="shared" si="13740"/>
        <v>0</v>
      </c>
      <c r="O3882" s="56">
        <f t="shared" si="13740"/>
        <v>0</v>
      </c>
      <c r="P3882" s="56">
        <f t="shared" si="13740"/>
        <v>2371759.52</v>
      </c>
      <c r="Q3882" s="56">
        <f t="shared" ref="Q3882:S3882" si="13741">Q3883+Q3913+Q3924+Q3952</f>
        <v>0</v>
      </c>
      <c r="R3882" s="56">
        <f t="shared" si="13741"/>
        <v>0</v>
      </c>
      <c r="S3882" s="56">
        <f t="shared" si="13741"/>
        <v>0</v>
      </c>
      <c r="T3882" s="56">
        <f t="shared" ref="T3882:V3882" si="13742">T3883+T3913+T3924+T3952</f>
        <v>0</v>
      </c>
      <c r="U3882" s="56">
        <f t="shared" si="13742"/>
        <v>0</v>
      </c>
      <c r="V3882" s="56">
        <f t="shared" si="13742"/>
        <v>0</v>
      </c>
      <c r="W3882" s="56">
        <v>0</v>
      </c>
      <c r="X3882" s="56">
        <v>0</v>
      </c>
      <c r="Y3882" s="56">
        <v>0</v>
      </c>
      <c r="Z3882" s="56">
        <v>0</v>
      </c>
      <c r="AA3882" s="56">
        <v>0</v>
      </c>
      <c r="AB3882" s="56">
        <v>0</v>
      </c>
      <c r="AC3882" s="56">
        <f t="shared" ref="AC3882" si="13743">+AC3883+AC3924+AC3952</f>
        <v>0</v>
      </c>
      <c r="AD3882" s="56">
        <f t="shared" ref="AD3882:BH3882" si="13744">AD3883+AD3913+AD3924+AD3952</f>
        <v>2371759.52</v>
      </c>
      <c r="AE3882" s="56">
        <f t="shared" si="13744"/>
        <v>0</v>
      </c>
      <c r="AF3882" s="56">
        <f t="shared" si="13744"/>
        <v>2371759.52</v>
      </c>
      <c r="AG3882" s="56">
        <f>+AG3883+AG3924+AG3952</f>
        <v>0</v>
      </c>
      <c r="AH3882" s="56">
        <f t="shared" ref="AH3882:AJ3882" si="13745">+AH3883+AH3924+AH3952</f>
        <v>0</v>
      </c>
      <c r="AI3882" s="56">
        <f t="shared" si="13745"/>
        <v>0</v>
      </c>
      <c r="AJ3882" s="56">
        <f t="shared" si="13745"/>
        <v>2371759.52</v>
      </c>
      <c r="AK3882" s="56">
        <f t="shared" si="13744"/>
        <v>0</v>
      </c>
      <c r="AL3882" s="56">
        <f t="shared" si="13744"/>
        <v>0</v>
      </c>
      <c r="AM3882" s="56">
        <f t="shared" si="13744"/>
        <v>0</v>
      </c>
      <c r="AN3882" s="56">
        <f t="shared" si="13744"/>
        <v>0</v>
      </c>
      <c r="AO3882" s="56">
        <f t="shared" si="13744"/>
        <v>0</v>
      </c>
      <c r="AP3882" s="56">
        <f t="shared" si="13744"/>
        <v>0</v>
      </c>
      <c r="AQ3882" s="56">
        <f t="shared" si="13744"/>
        <v>0</v>
      </c>
      <c r="AR3882" s="56">
        <f t="shared" si="13744"/>
        <v>0</v>
      </c>
      <c r="AS3882" s="56">
        <f t="shared" si="13744"/>
        <v>0</v>
      </c>
      <c r="AT3882" s="56">
        <f t="shared" si="13744"/>
        <v>0</v>
      </c>
      <c r="AU3882" s="56">
        <f t="shared" si="13744"/>
        <v>0</v>
      </c>
      <c r="AV3882" s="56">
        <f t="shared" si="13744"/>
        <v>0</v>
      </c>
      <c r="AW3882" s="56">
        <f t="shared" si="13744"/>
        <v>0</v>
      </c>
      <c r="AX3882" s="56">
        <f t="shared" si="13744"/>
        <v>0</v>
      </c>
      <c r="AY3882" s="56">
        <f t="shared" si="13744"/>
        <v>0</v>
      </c>
      <c r="AZ3882" s="56">
        <f t="shared" si="13744"/>
        <v>0</v>
      </c>
      <c r="BA3882" s="56">
        <f t="shared" si="13744"/>
        <v>0</v>
      </c>
      <c r="BB3882" s="56">
        <f t="shared" si="13744"/>
        <v>0</v>
      </c>
      <c r="BC3882" s="56">
        <f t="shared" si="13744"/>
        <v>0</v>
      </c>
      <c r="BD3882" s="56">
        <f t="shared" si="13744"/>
        <v>0</v>
      </c>
      <c r="BE3882" s="56">
        <f t="shared" si="13744"/>
        <v>0</v>
      </c>
      <c r="BF3882" s="56">
        <f t="shared" si="13744"/>
        <v>2371759.52</v>
      </c>
      <c r="BG3882" s="56">
        <f t="shared" si="13744"/>
        <v>0</v>
      </c>
      <c r="BH3882" s="56">
        <f t="shared" si="13744"/>
        <v>2371759.52</v>
      </c>
      <c r="BI3882" s="56">
        <f>+BI3883+BI3924+BI3952</f>
        <v>0</v>
      </c>
      <c r="BJ3882" s="56">
        <f t="shared" ref="BJ3882:BK3882" si="13746">+BJ3883+BJ3924+BJ3952</f>
        <v>0</v>
      </c>
      <c r="BK3882" s="56">
        <f t="shared" si="13746"/>
        <v>0</v>
      </c>
      <c r="BL3882" s="56">
        <f t="shared" si="13526"/>
        <v>2371759.52</v>
      </c>
      <c r="BM3882" s="303"/>
      <c r="BN3882" s="303"/>
      <c r="BO3882" s="303"/>
      <c r="BP3882" s="303"/>
      <c r="BQ3882" s="303"/>
      <c r="BR3882" s="303"/>
      <c r="BS3882" s="155"/>
      <c r="BT3882" s="77"/>
    </row>
    <row r="3883" spans="1:72" s="46" customFormat="1" ht="36.75" customHeight="1">
      <c r="A3883" s="77"/>
      <c r="B3883" s="59">
        <v>2014</v>
      </c>
      <c r="C3883" s="60">
        <v>8317</v>
      </c>
      <c r="D3883" s="59">
        <v>17</v>
      </c>
      <c r="E3883" s="59">
        <v>5000</v>
      </c>
      <c r="F3883" s="59">
        <v>5100</v>
      </c>
      <c r="G3883" s="59">
        <v>511</v>
      </c>
      <c r="H3883" s="59"/>
      <c r="I3883" s="61" t="s">
        <v>132</v>
      </c>
      <c r="J3883" s="62">
        <f>SUM(J3884:J3912)</f>
        <v>436243.07999999996</v>
      </c>
      <c r="K3883" s="62">
        <f t="shared" ref="K3883:P3883" si="13747">SUM(K3884:K3912)</f>
        <v>0</v>
      </c>
      <c r="L3883" s="62">
        <f t="shared" si="13747"/>
        <v>436243.07999999996</v>
      </c>
      <c r="M3883" s="62">
        <f t="shared" si="13747"/>
        <v>0</v>
      </c>
      <c r="N3883" s="62">
        <f t="shared" si="13747"/>
        <v>0</v>
      </c>
      <c r="O3883" s="62">
        <f t="shared" si="13747"/>
        <v>0</v>
      </c>
      <c r="P3883" s="62">
        <f t="shared" si="13747"/>
        <v>436243.07999999996</v>
      </c>
      <c r="Q3883" s="62">
        <f>SUM(Q3884:Q3912)</f>
        <v>0</v>
      </c>
      <c r="R3883" s="62">
        <f t="shared" ref="R3883:S3883" si="13748">SUM(R3884:R3912)</f>
        <v>0</v>
      </c>
      <c r="S3883" s="62">
        <f t="shared" si="13748"/>
        <v>0</v>
      </c>
      <c r="T3883" s="62">
        <f>SUM(T3884:T3912)</f>
        <v>0</v>
      </c>
      <c r="U3883" s="62">
        <f t="shared" ref="U3883:V3883" si="13749">SUM(U3884:U3912)</f>
        <v>0</v>
      </c>
      <c r="V3883" s="62">
        <f t="shared" si="13749"/>
        <v>0</v>
      </c>
      <c r="W3883" s="62">
        <v>0</v>
      </c>
      <c r="X3883" s="62">
        <v>0</v>
      </c>
      <c r="Y3883" s="62">
        <v>0</v>
      </c>
      <c r="Z3883" s="62">
        <v>0</v>
      </c>
      <c r="AA3883" s="62">
        <v>0</v>
      </c>
      <c r="AB3883" s="62">
        <v>0</v>
      </c>
      <c r="AC3883" s="62">
        <f>+AC3885+AC3892+AC3893+AC3895+AC3900+AC3901+AC3908+AC3909</f>
        <v>0</v>
      </c>
      <c r="AD3883" s="62">
        <f>SUM(AD3884:AD3912)</f>
        <v>436243.07999999996</v>
      </c>
      <c r="AE3883" s="62">
        <f t="shared" ref="AE3883:AF3883" si="13750">SUM(AE3884:AE3912)</f>
        <v>0</v>
      </c>
      <c r="AF3883" s="62">
        <f t="shared" si="13750"/>
        <v>436243.07999999996</v>
      </c>
      <c r="AG3883" s="62">
        <f>+AG3885+AG3892+AG3893+AG3895+AG3900+AG3901+AG3908+AG3909</f>
        <v>0</v>
      </c>
      <c r="AH3883" s="62">
        <f t="shared" ref="AH3883" si="13751">+AH3885+AH3892+AH3893+AH3895+AH3900+AH3901+AH3908+AH3909</f>
        <v>0</v>
      </c>
      <c r="AI3883" s="62">
        <f>+AI3885+AI3892+AI3893+AI3895+AI3900+AI3901+AI3908+AI3909</f>
        <v>0</v>
      </c>
      <c r="AJ3883" s="62">
        <f>+AJ3885+AJ3892+AJ3893+AJ3895+AJ3900+AJ3901+AJ3908+AJ3909</f>
        <v>436243.07999999996</v>
      </c>
      <c r="AK3883" s="62">
        <f>SUM(AK3884:AK3912)</f>
        <v>0</v>
      </c>
      <c r="AL3883" s="62">
        <f t="shared" ref="AL3883:AQ3883" si="13752">SUM(AL3884:AL3912)</f>
        <v>0</v>
      </c>
      <c r="AM3883" s="62">
        <f t="shared" si="13752"/>
        <v>0</v>
      </c>
      <c r="AN3883" s="62">
        <f t="shared" si="13752"/>
        <v>0</v>
      </c>
      <c r="AO3883" s="62">
        <f t="shared" si="13752"/>
        <v>0</v>
      </c>
      <c r="AP3883" s="62">
        <f t="shared" si="13752"/>
        <v>0</v>
      </c>
      <c r="AQ3883" s="62">
        <f t="shared" si="13752"/>
        <v>0</v>
      </c>
      <c r="AR3883" s="62">
        <f>SUM(AR3884:AR3912)</f>
        <v>0</v>
      </c>
      <c r="AS3883" s="62">
        <f t="shared" ref="AS3883:AX3883" si="13753">SUM(AS3884:AS3912)</f>
        <v>0</v>
      </c>
      <c r="AT3883" s="62">
        <f t="shared" si="13753"/>
        <v>0</v>
      </c>
      <c r="AU3883" s="62">
        <f t="shared" si="13753"/>
        <v>0</v>
      </c>
      <c r="AV3883" s="62">
        <f t="shared" si="13753"/>
        <v>0</v>
      </c>
      <c r="AW3883" s="62">
        <f t="shared" si="13753"/>
        <v>0</v>
      </c>
      <c r="AX3883" s="62">
        <f t="shared" si="13753"/>
        <v>0</v>
      </c>
      <c r="AY3883" s="62">
        <f>SUM(AY3884:AY3912)</f>
        <v>0</v>
      </c>
      <c r="AZ3883" s="62">
        <f t="shared" ref="AZ3883:BE3883" si="13754">SUM(AZ3884:AZ3912)</f>
        <v>0</v>
      </c>
      <c r="BA3883" s="62">
        <f t="shared" si="13754"/>
        <v>0</v>
      </c>
      <c r="BB3883" s="62">
        <f t="shared" si="13754"/>
        <v>0</v>
      </c>
      <c r="BC3883" s="62">
        <f t="shared" si="13754"/>
        <v>0</v>
      </c>
      <c r="BD3883" s="62">
        <f t="shared" si="13754"/>
        <v>0</v>
      </c>
      <c r="BE3883" s="62">
        <f t="shared" si="13754"/>
        <v>0</v>
      </c>
      <c r="BF3883" s="62">
        <f>SUM(BF3884:BF3912)</f>
        <v>436243.07999999996</v>
      </c>
      <c r="BG3883" s="62">
        <f t="shared" ref="BG3883:BH3883" si="13755">SUM(BG3884:BG3912)</f>
        <v>0</v>
      </c>
      <c r="BH3883" s="62">
        <f t="shared" si="13755"/>
        <v>436243.07999999996</v>
      </c>
      <c r="BI3883" s="62">
        <f>+BI3885+BI3892+BI3893+BI3895+BI3900+BI3901+BI3908+BI3909</f>
        <v>0</v>
      </c>
      <c r="BJ3883" s="62">
        <f t="shared" ref="BJ3883:BK3883" si="13756">+BJ3885+BJ3892+BJ3893+BJ3895+BJ3900+BJ3901+BJ3908+BJ3909</f>
        <v>0</v>
      </c>
      <c r="BK3883" s="62">
        <f t="shared" si="13756"/>
        <v>0</v>
      </c>
      <c r="BL3883" s="62">
        <f t="shared" si="13526"/>
        <v>436243.07999999996</v>
      </c>
      <c r="BM3883" s="304"/>
      <c r="BN3883" s="304"/>
      <c r="BO3883" s="304"/>
      <c r="BP3883" s="304"/>
      <c r="BQ3883" s="304"/>
      <c r="BR3883" s="304"/>
      <c r="BS3883" s="64"/>
      <c r="BT3883" s="77"/>
    </row>
    <row r="3884" spans="1:72" s="46" customFormat="1" ht="36.75" hidden="1" customHeight="1">
      <c r="A3884" s="77"/>
      <c r="B3884" s="104">
        <v>2014</v>
      </c>
      <c r="C3884" s="105">
        <v>8317</v>
      </c>
      <c r="D3884" s="104">
        <v>17</v>
      </c>
      <c r="E3884" s="104">
        <v>5000</v>
      </c>
      <c r="F3884" s="104">
        <v>5100</v>
      </c>
      <c r="G3884" s="104">
        <v>511</v>
      </c>
      <c r="H3884" s="104">
        <v>1</v>
      </c>
      <c r="I3884" s="145" t="s">
        <v>133</v>
      </c>
      <c r="J3884" s="67">
        <v>0</v>
      </c>
      <c r="K3884" s="67">
        <v>0</v>
      </c>
      <c r="L3884" s="68">
        <f t="shared" ref="L3884:L3912" si="13757">J3884+K3884</f>
        <v>0</v>
      </c>
      <c r="M3884" s="67">
        <v>0</v>
      </c>
      <c r="N3884" s="67">
        <v>0</v>
      </c>
      <c r="O3884" s="68">
        <f t="shared" ref="O3884:O3912" si="13758">+M3884+N3884</f>
        <v>0</v>
      </c>
      <c r="P3884" s="68">
        <f t="shared" ref="P3884:P3912" si="13759">+L3884+O3884</f>
        <v>0</v>
      </c>
      <c r="Q3884" s="71">
        <v>0</v>
      </c>
      <c r="R3884" s="71">
        <v>0</v>
      </c>
      <c r="S3884" s="71">
        <v>0</v>
      </c>
      <c r="T3884" s="71">
        <v>0</v>
      </c>
      <c r="U3884" s="71">
        <v>0</v>
      </c>
      <c r="V3884" s="71">
        <v>0</v>
      </c>
      <c r="W3884" s="67">
        <v>0</v>
      </c>
      <c r="X3884" s="67">
        <v>0</v>
      </c>
      <c r="Y3884" s="68">
        <v>0</v>
      </c>
      <c r="Z3884" s="67">
        <v>0</v>
      </c>
      <c r="AA3884" s="67">
        <v>0</v>
      </c>
      <c r="AB3884" s="68">
        <v>0</v>
      </c>
      <c r="AC3884" s="68">
        <f t="shared" ref="AC3884" si="13760">+Y3884+AB3884</f>
        <v>0</v>
      </c>
      <c r="AD3884" s="67">
        <f t="shared" ref="AD3884:AD3912" si="13761">J3884+Q3884-T3884</f>
        <v>0</v>
      </c>
      <c r="AE3884" s="67">
        <f t="shared" ref="AE3884:AE3912" si="13762">K3884+R3884-U3884</f>
        <v>0</v>
      </c>
      <c r="AF3884" s="68">
        <f t="shared" ref="AF3884:AF3912" si="13763">AD3884+AE3884</f>
        <v>0</v>
      </c>
      <c r="AG3884" s="67" t="e">
        <f>M3884+#REF!-V3884</f>
        <v>#REF!</v>
      </c>
      <c r="AH3884" s="67" t="e">
        <f>N3884+S3884-#REF!</f>
        <v>#REF!</v>
      </c>
      <c r="AI3884" s="68" t="e">
        <f t="shared" ref="AI3884:AI3912" si="13764">+AG3884+AH3884</f>
        <v>#REF!</v>
      </c>
      <c r="AJ3884" s="68" t="e">
        <f t="shared" ref="AJ3884:AJ3912" si="13765">+AF3884+AI3884</f>
        <v>#REF!</v>
      </c>
      <c r="AK3884" s="71">
        <v>0</v>
      </c>
      <c r="AL3884" s="71">
        <v>0</v>
      </c>
      <c r="AM3884" s="68">
        <f t="shared" ref="AM3884:AM3912" si="13766">AK3884+AL3884</f>
        <v>0</v>
      </c>
      <c r="AN3884" s="71">
        <v>0</v>
      </c>
      <c r="AO3884" s="71">
        <v>0</v>
      </c>
      <c r="AP3884" s="68">
        <f t="shared" ref="AP3884:AP3912" si="13767">+AN3884+AO3884</f>
        <v>0</v>
      </c>
      <c r="AQ3884" s="68">
        <f t="shared" ref="AQ3884:AQ3912" si="13768">+AM3884+AP3884</f>
        <v>0</v>
      </c>
      <c r="AR3884" s="71">
        <v>0</v>
      </c>
      <c r="AS3884" s="71">
        <v>0</v>
      </c>
      <c r="AT3884" s="68">
        <f t="shared" ref="AT3884:AT3912" si="13769">AR3884+AS3884</f>
        <v>0</v>
      </c>
      <c r="AU3884" s="71">
        <v>0</v>
      </c>
      <c r="AV3884" s="71">
        <v>0</v>
      </c>
      <c r="AW3884" s="68">
        <f t="shared" ref="AW3884:AW3912" si="13770">+AU3884+AV3884</f>
        <v>0</v>
      </c>
      <c r="AX3884" s="68">
        <f t="shared" ref="AX3884:AX3912" si="13771">+AT3884+AW3884</f>
        <v>0</v>
      </c>
      <c r="AY3884" s="71">
        <v>0</v>
      </c>
      <c r="AZ3884" s="71">
        <v>0</v>
      </c>
      <c r="BA3884" s="68">
        <f t="shared" ref="BA3884:BA3912" si="13772">AY3884+AZ3884</f>
        <v>0</v>
      </c>
      <c r="BB3884" s="71">
        <v>0</v>
      </c>
      <c r="BC3884" s="71">
        <v>0</v>
      </c>
      <c r="BD3884" s="68">
        <f t="shared" ref="BD3884:BD3912" si="13773">+BB3884+BC3884</f>
        <v>0</v>
      </c>
      <c r="BE3884" s="68">
        <f t="shared" ref="BE3884:BE3912" si="13774">+BA3884+BD3884</f>
        <v>0</v>
      </c>
      <c r="BF3884" s="67">
        <f t="shared" ref="BF3884:BG3912" si="13775">AD3884-AK3884-AR3884-AY3884</f>
        <v>0</v>
      </c>
      <c r="BG3884" s="67">
        <f t="shared" si="13775"/>
        <v>0</v>
      </c>
      <c r="BH3884" s="68">
        <f t="shared" ref="BH3884:BH3912" si="13776">BF3884+BG3884</f>
        <v>0</v>
      </c>
      <c r="BI3884" s="67" t="e">
        <f t="shared" ref="BI3884:BJ3912" si="13777">AG3884-AN3884-AU3884-BB3884</f>
        <v>#REF!</v>
      </c>
      <c r="BJ3884" s="67" t="e">
        <f t="shared" si="13777"/>
        <v>#REF!</v>
      </c>
      <c r="BK3884" s="68" t="e">
        <f t="shared" ref="BK3884:BK3912" si="13778">+BI3884+BJ3884</f>
        <v>#REF!</v>
      </c>
      <c r="BL3884" s="68" t="e">
        <f t="shared" si="13526"/>
        <v>#REF!</v>
      </c>
      <c r="BM3884" s="305">
        <v>0</v>
      </c>
      <c r="BN3884" s="305">
        <v>0</v>
      </c>
      <c r="BO3884" s="306"/>
      <c r="BP3884" s="306"/>
      <c r="BQ3884" s="305">
        <v>0</v>
      </c>
      <c r="BR3884" s="305">
        <v>0</v>
      </c>
      <c r="BS3884" s="114" t="s">
        <v>208</v>
      </c>
      <c r="BT3884" s="77"/>
    </row>
    <row r="3885" spans="1:72" s="46" customFormat="1" ht="36.75" customHeight="1">
      <c r="A3885" s="77"/>
      <c r="B3885" s="104">
        <v>2014</v>
      </c>
      <c r="C3885" s="105">
        <v>8317</v>
      </c>
      <c r="D3885" s="104">
        <v>17</v>
      </c>
      <c r="E3885" s="104">
        <v>5000</v>
      </c>
      <c r="F3885" s="104">
        <v>5100</v>
      </c>
      <c r="G3885" s="104">
        <v>511</v>
      </c>
      <c r="H3885" s="104">
        <v>2</v>
      </c>
      <c r="I3885" s="145" t="s">
        <v>134</v>
      </c>
      <c r="J3885" s="67">
        <v>262564.2</v>
      </c>
      <c r="K3885" s="67">
        <v>0</v>
      </c>
      <c r="L3885" s="68">
        <f t="shared" si="13757"/>
        <v>262564.2</v>
      </c>
      <c r="M3885" s="67">
        <v>0</v>
      </c>
      <c r="N3885" s="67">
        <v>0</v>
      </c>
      <c r="O3885" s="68">
        <f t="shared" si="13758"/>
        <v>0</v>
      </c>
      <c r="P3885" s="68">
        <f t="shared" si="13759"/>
        <v>262564.2</v>
      </c>
      <c r="Q3885" s="71">
        <v>0</v>
      </c>
      <c r="R3885" s="71">
        <v>0</v>
      </c>
      <c r="S3885" s="71">
        <v>0</v>
      </c>
      <c r="T3885" s="71">
        <v>0</v>
      </c>
      <c r="U3885" s="71">
        <v>0</v>
      </c>
      <c r="V3885" s="71">
        <v>0</v>
      </c>
      <c r="W3885" s="67">
        <v>0</v>
      </c>
      <c r="X3885" s="67">
        <v>0</v>
      </c>
      <c r="Y3885" s="68">
        <v>0</v>
      </c>
      <c r="Z3885" s="67">
        <v>0</v>
      </c>
      <c r="AA3885" s="67">
        <v>0</v>
      </c>
      <c r="AB3885" s="68">
        <v>0</v>
      </c>
      <c r="AC3885" s="68">
        <f>+Y3885+AB3885</f>
        <v>0</v>
      </c>
      <c r="AD3885" s="67">
        <f t="shared" si="13761"/>
        <v>262564.2</v>
      </c>
      <c r="AE3885" s="67">
        <f t="shared" si="13762"/>
        <v>0</v>
      </c>
      <c r="AF3885" s="68">
        <f t="shared" si="13763"/>
        <v>262564.2</v>
      </c>
      <c r="AG3885" s="67">
        <f t="shared" ref="AG3885:AG3909" si="13779">+M3885-T3885</f>
        <v>0</v>
      </c>
      <c r="AH3885" s="67">
        <f t="shared" ref="AH3885:AH3909" si="13780">+N3885-U3885</f>
        <v>0</v>
      </c>
      <c r="AI3885" s="68">
        <f t="shared" si="13764"/>
        <v>0</v>
      </c>
      <c r="AJ3885" s="68">
        <f>+AF3885+AI3885</f>
        <v>262564.2</v>
      </c>
      <c r="AK3885" s="71">
        <v>0</v>
      </c>
      <c r="AL3885" s="71">
        <v>0</v>
      </c>
      <c r="AM3885" s="68">
        <f t="shared" si="13766"/>
        <v>0</v>
      </c>
      <c r="AN3885" s="71">
        <v>0</v>
      </c>
      <c r="AO3885" s="71">
        <v>0</v>
      </c>
      <c r="AP3885" s="68">
        <f t="shared" si="13767"/>
        <v>0</v>
      </c>
      <c r="AQ3885" s="68">
        <f t="shared" si="13768"/>
        <v>0</v>
      </c>
      <c r="AR3885" s="71">
        <v>0</v>
      </c>
      <c r="AS3885" s="71">
        <v>0</v>
      </c>
      <c r="AT3885" s="68">
        <f t="shared" si="13769"/>
        <v>0</v>
      </c>
      <c r="AU3885" s="71">
        <v>0</v>
      </c>
      <c r="AV3885" s="71">
        <v>0</v>
      </c>
      <c r="AW3885" s="68">
        <f t="shared" si="13770"/>
        <v>0</v>
      </c>
      <c r="AX3885" s="68">
        <f t="shared" si="13771"/>
        <v>0</v>
      </c>
      <c r="AY3885" s="71">
        <v>0</v>
      </c>
      <c r="AZ3885" s="71">
        <v>0</v>
      </c>
      <c r="BA3885" s="68">
        <f t="shared" si="13772"/>
        <v>0</v>
      </c>
      <c r="BB3885" s="71">
        <v>0</v>
      </c>
      <c r="BC3885" s="71">
        <v>0</v>
      </c>
      <c r="BD3885" s="68">
        <f t="shared" si="13773"/>
        <v>0</v>
      </c>
      <c r="BE3885" s="68">
        <f t="shared" si="13774"/>
        <v>0</v>
      </c>
      <c r="BF3885" s="67">
        <f t="shared" si="13775"/>
        <v>262564.2</v>
      </c>
      <c r="BG3885" s="67">
        <f t="shared" si="13775"/>
        <v>0</v>
      </c>
      <c r="BH3885" s="68">
        <f t="shared" si="13776"/>
        <v>262564.2</v>
      </c>
      <c r="BI3885" s="67">
        <f t="shared" si="13777"/>
        <v>0</v>
      </c>
      <c r="BJ3885" s="67">
        <f t="shared" si="13777"/>
        <v>0</v>
      </c>
      <c r="BK3885" s="68">
        <f t="shared" si="13778"/>
        <v>0</v>
      </c>
      <c r="BL3885" s="68">
        <f t="shared" si="13526"/>
        <v>262564.2</v>
      </c>
      <c r="BM3885" s="305">
        <v>75</v>
      </c>
      <c r="BN3885" s="305">
        <v>0</v>
      </c>
      <c r="BO3885" s="306"/>
      <c r="BP3885" s="306"/>
      <c r="BQ3885" s="305">
        <v>75</v>
      </c>
      <c r="BR3885" s="305">
        <v>0</v>
      </c>
      <c r="BS3885" s="114" t="s">
        <v>208</v>
      </c>
      <c r="BT3885" s="77"/>
    </row>
    <row r="3886" spans="1:72" s="46" customFormat="1" ht="36.75" hidden="1" customHeight="1">
      <c r="A3886" s="77"/>
      <c r="B3886" s="104">
        <v>2014</v>
      </c>
      <c r="C3886" s="105">
        <v>8317</v>
      </c>
      <c r="D3886" s="104">
        <v>17</v>
      </c>
      <c r="E3886" s="104">
        <v>5000</v>
      </c>
      <c r="F3886" s="104">
        <v>5100</v>
      </c>
      <c r="G3886" s="104">
        <v>511</v>
      </c>
      <c r="H3886" s="104">
        <v>3</v>
      </c>
      <c r="I3886" s="145" t="s">
        <v>135</v>
      </c>
      <c r="J3886" s="67">
        <v>0</v>
      </c>
      <c r="K3886" s="67">
        <v>0</v>
      </c>
      <c r="L3886" s="68">
        <f t="shared" si="13757"/>
        <v>0</v>
      </c>
      <c r="M3886" s="67">
        <v>0</v>
      </c>
      <c r="N3886" s="67">
        <v>0</v>
      </c>
      <c r="O3886" s="68">
        <f t="shared" si="13758"/>
        <v>0</v>
      </c>
      <c r="P3886" s="68">
        <f t="shared" si="13759"/>
        <v>0</v>
      </c>
      <c r="Q3886" s="71">
        <v>0</v>
      </c>
      <c r="R3886" s="71">
        <v>0</v>
      </c>
      <c r="S3886" s="71">
        <v>0</v>
      </c>
      <c r="T3886" s="71">
        <v>0</v>
      </c>
      <c r="U3886" s="71">
        <v>0</v>
      </c>
      <c r="V3886" s="71">
        <v>0</v>
      </c>
      <c r="W3886" s="67">
        <v>0</v>
      </c>
      <c r="X3886" s="67">
        <v>0</v>
      </c>
      <c r="Y3886" s="68">
        <v>0</v>
      </c>
      <c r="Z3886" s="67">
        <v>0</v>
      </c>
      <c r="AA3886" s="67">
        <v>0</v>
      </c>
      <c r="AB3886" s="68">
        <v>0</v>
      </c>
      <c r="AC3886" s="68">
        <f t="shared" ref="AC3886:AC3912" si="13781">+Y3886+AB3886</f>
        <v>0</v>
      </c>
      <c r="AD3886" s="67">
        <f t="shared" si="13761"/>
        <v>0</v>
      </c>
      <c r="AE3886" s="67">
        <f t="shared" si="13762"/>
        <v>0</v>
      </c>
      <c r="AF3886" s="68">
        <f t="shared" si="13763"/>
        <v>0</v>
      </c>
      <c r="AG3886" s="67">
        <f t="shared" si="13779"/>
        <v>0</v>
      </c>
      <c r="AH3886" s="67">
        <f t="shared" si="13780"/>
        <v>0</v>
      </c>
      <c r="AI3886" s="68">
        <f t="shared" si="13764"/>
        <v>0</v>
      </c>
      <c r="AJ3886" s="68">
        <f t="shared" si="13765"/>
        <v>0</v>
      </c>
      <c r="AK3886" s="71">
        <v>0</v>
      </c>
      <c r="AL3886" s="71">
        <v>0</v>
      </c>
      <c r="AM3886" s="68">
        <f t="shared" si="13766"/>
        <v>0</v>
      </c>
      <c r="AN3886" s="71">
        <v>0</v>
      </c>
      <c r="AO3886" s="71">
        <v>0</v>
      </c>
      <c r="AP3886" s="68">
        <f t="shared" si="13767"/>
        <v>0</v>
      </c>
      <c r="AQ3886" s="68">
        <f t="shared" si="13768"/>
        <v>0</v>
      </c>
      <c r="AR3886" s="71">
        <v>0</v>
      </c>
      <c r="AS3886" s="71">
        <v>0</v>
      </c>
      <c r="AT3886" s="68">
        <f t="shared" si="13769"/>
        <v>0</v>
      </c>
      <c r="AU3886" s="71">
        <v>0</v>
      </c>
      <c r="AV3886" s="71">
        <v>0</v>
      </c>
      <c r="AW3886" s="68">
        <f t="shared" si="13770"/>
        <v>0</v>
      </c>
      <c r="AX3886" s="68">
        <f t="shared" si="13771"/>
        <v>0</v>
      </c>
      <c r="AY3886" s="71">
        <v>0</v>
      </c>
      <c r="AZ3886" s="71">
        <v>0</v>
      </c>
      <c r="BA3886" s="68">
        <f t="shared" si="13772"/>
        <v>0</v>
      </c>
      <c r="BB3886" s="71">
        <v>0</v>
      </c>
      <c r="BC3886" s="71">
        <v>0</v>
      </c>
      <c r="BD3886" s="68">
        <f t="shared" si="13773"/>
        <v>0</v>
      </c>
      <c r="BE3886" s="68">
        <f t="shared" si="13774"/>
        <v>0</v>
      </c>
      <c r="BF3886" s="67">
        <f t="shared" si="13775"/>
        <v>0</v>
      </c>
      <c r="BG3886" s="67">
        <f t="shared" si="13775"/>
        <v>0</v>
      </c>
      <c r="BH3886" s="68">
        <f t="shared" si="13776"/>
        <v>0</v>
      </c>
      <c r="BI3886" s="67">
        <f t="shared" si="13777"/>
        <v>0</v>
      </c>
      <c r="BJ3886" s="67">
        <f t="shared" si="13777"/>
        <v>0</v>
      </c>
      <c r="BK3886" s="68">
        <f t="shared" si="13778"/>
        <v>0</v>
      </c>
      <c r="BL3886" s="68">
        <f t="shared" si="13526"/>
        <v>0</v>
      </c>
      <c r="BM3886" s="305">
        <v>0</v>
      </c>
      <c r="BN3886" s="305">
        <v>0</v>
      </c>
      <c r="BO3886" s="306"/>
      <c r="BP3886" s="306"/>
      <c r="BQ3886" s="305">
        <v>0</v>
      </c>
      <c r="BR3886" s="305">
        <v>0</v>
      </c>
      <c r="BS3886" s="114" t="s">
        <v>208</v>
      </c>
      <c r="BT3886" s="77"/>
    </row>
    <row r="3887" spans="1:72" s="46" customFormat="1" ht="36.75" hidden="1" customHeight="1">
      <c r="A3887" s="77"/>
      <c r="B3887" s="104">
        <v>2014</v>
      </c>
      <c r="C3887" s="105">
        <v>8317</v>
      </c>
      <c r="D3887" s="104">
        <v>17</v>
      </c>
      <c r="E3887" s="104">
        <v>5000</v>
      </c>
      <c r="F3887" s="104">
        <v>5100</v>
      </c>
      <c r="G3887" s="104">
        <v>511</v>
      </c>
      <c r="H3887" s="104">
        <v>4</v>
      </c>
      <c r="I3887" s="145" t="s">
        <v>784</v>
      </c>
      <c r="J3887" s="67">
        <v>0</v>
      </c>
      <c r="K3887" s="67">
        <v>0</v>
      </c>
      <c r="L3887" s="68">
        <f t="shared" si="13757"/>
        <v>0</v>
      </c>
      <c r="M3887" s="67">
        <v>0</v>
      </c>
      <c r="N3887" s="67">
        <v>0</v>
      </c>
      <c r="O3887" s="68">
        <f t="shared" si="13758"/>
        <v>0</v>
      </c>
      <c r="P3887" s="68">
        <f t="shared" si="13759"/>
        <v>0</v>
      </c>
      <c r="Q3887" s="71">
        <v>0</v>
      </c>
      <c r="R3887" s="71">
        <v>0</v>
      </c>
      <c r="S3887" s="71">
        <v>0</v>
      </c>
      <c r="T3887" s="71">
        <v>0</v>
      </c>
      <c r="U3887" s="71">
        <v>0</v>
      </c>
      <c r="V3887" s="71">
        <v>0</v>
      </c>
      <c r="W3887" s="67">
        <v>0</v>
      </c>
      <c r="X3887" s="67">
        <v>0</v>
      </c>
      <c r="Y3887" s="68">
        <v>0</v>
      </c>
      <c r="Z3887" s="67">
        <v>0</v>
      </c>
      <c r="AA3887" s="67">
        <v>0</v>
      </c>
      <c r="AB3887" s="68">
        <v>0</v>
      </c>
      <c r="AC3887" s="68">
        <f t="shared" si="13781"/>
        <v>0</v>
      </c>
      <c r="AD3887" s="67">
        <f t="shared" si="13761"/>
        <v>0</v>
      </c>
      <c r="AE3887" s="67">
        <f t="shared" si="13762"/>
        <v>0</v>
      </c>
      <c r="AF3887" s="68">
        <f t="shared" si="13763"/>
        <v>0</v>
      </c>
      <c r="AG3887" s="67">
        <f t="shared" si="13779"/>
        <v>0</v>
      </c>
      <c r="AH3887" s="67">
        <f t="shared" si="13780"/>
        <v>0</v>
      </c>
      <c r="AI3887" s="68">
        <f t="shared" si="13764"/>
        <v>0</v>
      </c>
      <c r="AJ3887" s="68">
        <f t="shared" si="13765"/>
        <v>0</v>
      </c>
      <c r="AK3887" s="71">
        <v>0</v>
      </c>
      <c r="AL3887" s="71">
        <v>0</v>
      </c>
      <c r="AM3887" s="68">
        <f t="shared" si="13766"/>
        <v>0</v>
      </c>
      <c r="AN3887" s="71">
        <v>0</v>
      </c>
      <c r="AO3887" s="71">
        <v>0</v>
      </c>
      <c r="AP3887" s="68">
        <f t="shared" si="13767"/>
        <v>0</v>
      </c>
      <c r="AQ3887" s="68">
        <f t="shared" si="13768"/>
        <v>0</v>
      </c>
      <c r="AR3887" s="71">
        <v>0</v>
      </c>
      <c r="AS3887" s="71">
        <v>0</v>
      </c>
      <c r="AT3887" s="68">
        <f t="shared" si="13769"/>
        <v>0</v>
      </c>
      <c r="AU3887" s="71">
        <v>0</v>
      </c>
      <c r="AV3887" s="71">
        <v>0</v>
      </c>
      <c r="AW3887" s="68">
        <f t="shared" si="13770"/>
        <v>0</v>
      </c>
      <c r="AX3887" s="68">
        <f t="shared" si="13771"/>
        <v>0</v>
      </c>
      <c r="AY3887" s="71">
        <v>0</v>
      </c>
      <c r="AZ3887" s="71">
        <v>0</v>
      </c>
      <c r="BA3887" s="68">
        <f t="shared" si="13772"/>
        <v>0</v>
      </c>
      <c r="BB3887" s="71">
        <v>0</v>
      </c>
      <c r="BC3887" s="71">
        <v>0</v>
      </c>
      <c r="BD3887" s="68">
        <f t="shared" si="13773"/>
        <v>0</v>
      </c>
      <c r="BE3887" s="68">
        <f t="shared" si="13774"/>
        <v>0</v>
      </c>
      <c r="BF3887" s="67">
        <f t="shared" si="13775"/>
        <v>0</v>
      </c>
      <c r="BG3887" s="67">
        <f t="shared" si="13775"/>
        <v>0</v>
      </c>
      <c r="BH3887" s="68">
        <f t="shared" si="13776"/>
        <v>0</v>
      </c>
      <c r="BI3887" s="67">
        <f t="shared" si="13777"/>
        <v>0</v>
      </c>
      <c r="BJ3887" s="67">
        <f t="shared" si="13777"/>
        <v>0</v>
      </c>
      <c r="BK3887" s="68">
        <f t="shared" si="13778"/>
        <v>0</v>
      </c>
      <c r="BL3887" s="68">
        <f t="shared" si="13526"/>
        <v>0</v>
      </c>
      <c r="BM3887" s="305">
        <v>0</v>
      </c>
      <c r="BN3887" s="305">
        <v>0</v>
      </c>
      <c r="BO3887" s="306"/>
      <c r="BP3887" s="306"/>
      <c r="BQ3887" s="305">
        <v>0</v>
      </c>
      <c r="BR3887" s="305">
        <v>0</v>
      </c>
      <c r="BS3887" s="114" t="s">
        <v>208</v>
      </c>
      <c r="BT3887" s="77"/>
    </row>
    <row r="3888" spans="1:72" s="46" customFormat="1" ht="36.75" hidden="1" customHeight="1">
      <c r="A3888" s="77"/>
      <c r="B3888" s="104">
        <v>2014</v>
      </c>
      <c r="C3888" s="105">
        <v>8317</v>
      </c>
      <c r="D3888" s="104">
        <v>17</v>
      </c>
      <c r="E3888" s="104">
        <v>5000</v>
      </c>
      <c r="F3888" s="104">
        <v>5100</v>
      </c>
      <c r="G3888" s="104">
        <v>511</v>
      </c>
      <c r="H3888" s="104">
        <v>5</v>
      </c>
      <c r="I3888" s="145" t="s">
        <v>1641</v>
      </c>
      <c r="J3888" s="67">
        <v>0</v>
      </c>
      <c r="K3888" s="67">
        <v>0</v>
      </c>
      <c r="L3888" s="68">
        <f t="shared" si="13757"/>
        <v>0</v>
      </c>
      <c r="M3888" s="67">
        <v>0</v>
      </c>
      <c r="N3888" s="67">
        <v>0</v>
      </c>
      <c r="O3888" s="68">
        <f t="shared" si="13758"/>
        <v>0</v>
      </c>
      <c r="P3888" s="68">
        <f t="shared" si="13759"/>
        <v>0</v>
      </c>
      <c r="Q3888" s="71">
        <v>0</v>
      </c>
      <c r="R3888" s="71">
        <v>0</v>
      </c>
      <c r="S3888" s="71">
        <v>0</v>
      </c>
      <c r="T3888" s="71">
        <v>0</v>
      </c>
      <c r="U3888" s="71">
        <v>0</v>
      </c>
      <c r="V3888" s="71">
        <v>0</v>
      </c>
      <c r="W3888" s="67">
        <v>0</v>
      </c>
      <c r="X3888" s="67">
        <v>0</v>
      </c>
      <c r="Y3888" s="68">
        <v>0</v>
      </c>
      <c r="Z3888" s="67">
        <v>0</v>
      </c>
      <c r="AA3888" s="67">
        <v>0</v>
      </c>
      <c r="AB3888" s="68">
        <v>0</v>
      </c>
      <c r="AC3888" s="68">
        <f t="shared" si="13781"/>
        <v>0</v>
      </c>
      <c r="AD3888" s="67">
        <f t="shared" si="13761"/>
        <v>0</v>
      </c>
      <c r="AE3888" s="67">
        <f t="shared" si="13762"/>
        <v>0</v>
      </c>
      <c r="AF3888" s="68">
        <f t="shared" si="13763"/>
        <v>0</v>
      </c>
      <c r="AG3888" s="67">
        <f t="shared" si="13779"/>
        <v>0</v>
      </c>
      <c r="AH3888" s="67">
        <f t="shared" si="13780"/>
        <v>0</v>
      </c>
      <c r="AI3888" s="68">
        <f t="shared" si="13764"/>
        <v>0</v>
      </c>
      <c r="AJ3888" s="68">
        <f t="shared" si="13765"/>
        <v>0</v>
      </c>
      <c r="AK3888" s="71">
        <v>0</v>
      </c>
      <c r="AL3888" s="71">
        <v>0</v>
      </c>
      <c r="AM3888" s="68">
        <f t="shared" si="13766"/>
        <v>0</v>
      </c>
      <c r="AN3888" s="71">
        <v>0</v>
      </c>
      <c r="AO3888" s="71">
        <v>0</v>
      </c>
      <c r="AP3888" s="68">
        <f t="shared" si="13767"/>
        <v>0</v>
      </c>
      <c r="AQ3888" s="68">
        <f t="shared" si="13768"/>
        <v>0</v>
      </c>
      <c r="AR3888" s="71">
        <v>0</v>
      </c>
      <c r="AS3888" s="71">
        <v>0</v>
      </c>
      <c r="AT3888" s="68">
        <f t="shared" si="13769"/>
        <v>0</v>
      </c>
      <c r="AU3888" s="71">
        <v>0</v>
      </c>
      <c r="AV3888" s="71">
        <v>0</v>
      </c>
      <c r="AW3888" s="68">
        <f t="shared" si="13770"/>
        <v>0</v>
      </c>
      <c r="AX3888" s="68">
        <f t="shared" si="13771"/>
        <v>0</v>
      </c>
      <c r="AY3888" s="71">
        <v>0</v>
      </c>
      <c r="AZ3888" s="71">
        <v>0</v>
      </c>
      <c r="BA3888" s="68">
        <f t="shared" si="13772"/>
        <v>0</v>
      </c>
      <c r="BB3888" s="71">
        <v>0</v>
      </c>
      <c r="BC3888" s="71">
        <v>0</v>
      </c>
      <c r="BD3888" s="68">
        <f t="shared" si="13773"/>
        <v>0</v>
      </c>
      <c r="BE3888" s="68">
        <f t="shared" si="13774"/>
        <v>0</v>
      </c>
      <c r="BF3888" s="67">
        <f t="shared" si="13775"/>
        <v>0</v>
      </c>
      <c r="BG3888" s="67">
        <f t="shared" si="13775"/>
        <v>0</v>
      </c>
      <c r="BH3888" s="68">
        <f t="shared" si="13776"/>
        <v>0</v>
      </c>
      <c r="BI3888" s="67">
        <f t="shared" si="13777"/>
        <v>0</v>
      </c>
      <c r="BJ3888" s="67">
        <f t="shared" si="13777"/>
        <v>0</v>
      </c>
      <c r="BK3888" s="68">
        <f t="shared" si="13778"/>
        <v>0</v>
      </c>
      <c r="BL3888" s="68">
        <f t="shared" si="13526"/>
        <v>0</v>
      </c>
      <c r="BM3888" s="305">
        <v>0</v>
      </c>
      <c r="BN3888" s="305">
        <v>0</v>
      </c>
      <c r="BO3888" s="306"/>
      <c r="BP3888" s="306"/>
      <c r="BQ3888" s="305">
        <v>0</v>
      </c>
      <c r="BR3888" s="305">
        <v>0</v>
      </c>
      <c r="BS3888" s="114" t="s">
        <v>208</v>
      </c>
      <c r="BT3888" s="77"/>
    </row>
    <row r="3889" spans="1:72" s="46" customFormat="1" ht="36.75" hidden="1" customHeight="1">
      <c r="A3889" s="77"/>
      <c r="B3889" s="104">
        <v>2014</v>
      </c>
      <c r="C3889" s="105">
        <v>8317</v>
      </c>
      <c r="D3889" s="104">
        <v>17</v>
      </c>
      <c r="E3889" s="104">
        <v>5000</v>
      </c>
      <c r="F3889" s="104">
        <v>5100</v>
      </c>
      <c r="G3889" s="104">
        <v>511</v>
      </c>
      <c r="H3889" s="104">
        <v>6</v>
      </c>
      <c r="I3889" s="145" t="s">
        <v>1642</v>
      </c>
      <c r="J3889" s="67">
        <v>0</v>
      </c>
      <c r="K3889" s="67">
        <v>0</v>
      </c>
      <c r="L3889" s="68">
        <f t="shared" si="13757"/>
        <v>0</v>
      </c>
      <c r="M3889" s="67">
        <v>0</v>
      </c>
      <c r="N3889" s="67">
        <v>0</v>
      </c>
      <c r="O3889" s="68">
        <f t="shared" si="13758"/>
        <v>0</v>
      </c>
      <c r="P3889" s="68">
        <f t="shared" si="13759"/>
        <v>0</v>
      </c>
      <c r="Q3889" s="71">
        <v>0</v>
      </c>
      <c r="R3889" s="71">
        <v>0</v>
      </c>
      <c r="S3889" s="71">
        <v>0</v>
      </c>
      <c r="T3889" s="71">
        <v>0</v>
      </c>
      <c r="U3889" s="71">
        <v>0</v>
      </c>
      <c r="V3889" s="71">
        <v>0</v>
      </c>
      <c r="W3889" s="67">
        <v>0</v>
      </c>
      <c r="X3889" s="67">
        <v>0</v>
      </c>
      <c r="Y3889" s="68">
        <v>0</v>
      </c>
      <c r="Z3889" s="67">
        <v>0</v>
      </c>
      <c r="AA3889" s="67">
        <v>0</v>
      </c>
      <c r="AB3889" s="68">
        <v>0</v>
      </c>
      <c r="AC3889" s="68">
        <f t="shared" si="13781"/>
        <v>0</v>
      </c>
      <c r="AD3889" s="67">
        <f t="shared" si="13761"/>
        <v>0</v>
      </c>
      <c r="AE3889" s="67">
        <f t="shared" si="13762"/>
        <v>0</v>
      </c>
      <c r="AF3889" s="68">
        <f t="shared" si="13763"/>
        <v>0</v>
      </c>
      <c r="AG3889" s="67">
        <f t="shared" si="13779"/>
        <v>0</v>
      </c>
      <c r="AH3889" s="67">
        <f t="shared" si="13780"/>
        <v>0</v>
      </c>
      <c r="AI3889" s="68">
        <f t="shared" si="13764"/>
        <v>0</v>
      </c>
      <c r="AJ3889" s="68">
        <f t="shared" si="13765"/>
        <v>0</v>
      </c>
      <c r="AK3889" s="71">
        <v>0</v>
      </c>
      <c r="AL3889" s="71">
        <v>0</v>
      </c>
      <c r="AM3889" s="68">
        <f t="shared" si="13766"/>
        <v>0</v>
      </c>
      <c r="AN3889" s="71">
        <v>0</v>
      </c>
      <c r="AO3889" s="71">
        <v>0</v>
      </c>
      <c r="AP3889" s="68">
        <f t="shared" si="13767"/>
        <v>0</v>
      </c>
      <c r="AQ3889" s="68">
        <f t="shared" si="13768"/>
        <v>0</v>
      </c>
      <c r="AR3889" s="71">
        <v>0</v>
      </c>
      <c r="AS3889" s="71">
        <v>0</v>
      </c>
      <c r="AT3889" s="68">
        <f t="shared" si="13769"/>
        <v>0</v>
      </c>
      <c r="AU3889" s="71">
        <v>0</v>
      </c>
      <c r="AV3889" s="71">
        <v>0</v>
      </c>
      <c r="AW3889" s="68">
        <f t="shared" si="13770"/>
        <v>0</v>
      </c>
      <c r="AX3889" s="68">
        <f t="shared" si="13771"/>
        <v>0</v>
      </c>
      <c r="AY3889" s="71">
        <v>0</v>
      </c>
      <c r="AZ3889" s="71">
        <v>0</v>
      </c>
      <c r="BA3889" s="68">
        <f t="shared" si="13772"/>
        <v>0</v>
      </c>
      <c r="BB3889" s="71">
        <v>0</v>
      </c>
      <c r="BC3889" s="71">
        <v>0</v>
      </c>
      <c r="BD3889" s="68">
        <f t="shared" si="13773"/>
        <v>0</v>
      </c>
      <c r="BE3889" s="68">
        <f t="shared" si="13774"/>
        <v>0</v>
      </c>
      <c r="BF3889" s="67">
        <f t="shared" si="13775"/>
        <v>0</v>
      </c>
      <c r="BG3889" s="67">
        <f t="shared" si="13775"/>
        <v>0</v>
      </c>
      <c r="BH3889" s="68">
        <f t="shared" si="13776"/>
        <v>0</v>
      </c>
      <c r="BI3889" s="67">
        <f t="shared" si="13777"/>
        <v>0</v>
      </c>
      <c r="BJ3889" s="67">
        <f t="shared" si="13777"/>
        <v>0</v>
      </c>
      <c r="BK3889" s="68">
        <f t="shared" si="13778"/>
        <v>0</v>
      </c>
      <c r="BL3889" s="68">
        <f t="shared" si="13526"/>
        <v>0</v>
      </c>
      <c r="BM3889" s="305">
        <v>0</v>
      </c>
      <c r="BN3889" s="305">
        <v>0</v>
      </c>
      <c r="BO3889" s="306"/>
      <c r="BP3889" s="306"/>
      <c r="BQ3889" s="305">
        <v>0</v>
      </c>
      <c r="BR3889" s="305">
        <v>0</v>
      </c>
      <c r="BS3889" s="114" t="s">
        <v>208</v>
      </c>
      <c r="BT3889" s="77"/>
    </row>
    <row r="3890" spans="1:72" s="46" customFormat="1" ht="36.75" hidden="1" customHeight="1">
      <c r="A3890" s="77"/>
      <c r="B3890" s="104">
        <v>2014</v>
      </c>
      <c r="C3890" s="105">
        <v>8317</v>
      </c>
      <c r="D3890" s="104">
        <v>17</v>
      </c>
      <c r="E3890" s="104">
        <v>5000</v>
      </c>
      <c r="F3890" s="104">
        <v>5100</v>
      </c>
      <c r="G3890" s="104">
        <v>511</v>
      </c>
      <c r="H3890" s="104">
        <v>7</v>
      </c>
      <c r="I3890" s="145" t="s">
        <v>1643</v>
      </c>
      <c r="J3890" s="67">
        <v>0</v>
      </c>
      <c r="K3890" s="67">
        <v>0</v>
      </c>
      <c r="L3890" s="68">
        <f t="shared" si="13757"/>
        <v>0</v>
      </c>
      <c r="M3890" s="67">
        <v>0</v>
      </c>
      <c r="N3890" s="67">
        <v>0</v>
      </c>
      <c r="O3890" s="68">
        <f t="shared" si="13758"/>
        <v>0</v>
      </c>
      <c r="P3890" s="68">
        <f t="shared" si="13759"/>
        <v>0</v>
      </c>
      <c r="Q3890" s="71">
        <v>0</v>
      </c>
      <c r="R3890" s="71">
        <v>0</v>
      </c>
      <c r="S3890" s="71">
        <v>0</v>
      </c>
      <c r="T3890" s="71">
        <v>0</v>
      </c>
      <c r="U3890" s="71">
        <v>0</v>
      </c>
      <c r="V3890" s="71">
        <v>0</v>
      </c>
      <c r="W3890" s="67">
        <v>0</v>
      </c>
      <c r="X3890" s="67">
        <v>0</v>
      </c>
      <c r="Y3890" s="68">
        <v>0</v>
      </c>
      <c r="Z3890" s="67">
        <v>0</v>
      </c>
      <c r="AA3890" s="67">
        <v>0</v>
      </c>
      <c r="AB3890" s="68">
        <v>0</v>
      </c>
      <c r="AC3890" s="68">
        <f t="shared" si="13781"/>
        <v>0</v>
      </c>
      <c r="AD3890" s="67">
        <f t="shared" si="13761"/>
        <v>0</v>
      </c>
      <c r="AE3890" s="67">
        <f t="shared" si="13762"/>
        <v>0</v>
      </c>
      <c r="AF3890" s="68">
        <f t="shared" si="13763"/>
        <v>0</v>
      </c>
      <c r="AG3890" s="67">
        <f t="shared" si="13779"/>
        <v>0</v>
      </c>
      <c r="AH3890" s="67">
        <f t="shared" si="13780"/>
        <v>0</v>
      </c>
      <c r="AI3890" s="68">
        <f t="shared" si="13764"/>
        <v>0</v>
      </c>
      <c r="AJ3890" s="68">
        <f t="shared" si="13765"/>
        <v>0</v>
      </c>
      <c r="AK3890" s="71">
        <v>0</v>
      </c>
      <c r="AL3890" s="71">
        <v>0</v>
      </c>
      <c r="AM3890" s="68">
        <f t="shared" si="13766"/>
        <v>0</v>
      </c>
      <c r="AN3890" s="71">
        <v>0</v>
      </c>
      <c r="AO3890" s="71">
        <v>0</v>
      </c>
      <c r="AP3890" s="68">
        <f t="shared" si="13767"/>
        <v>0</v>
      </c>
      <c r="AQ3890" s="68">
        <f t="shared" si="13768"/>
        <v>0</v>
      </c>
      <c r="AR3890" s="71">
        <v>0</v>
      </c>
      <c r="AS3890" s="71">
        <v>0</v>
      </c>
      <c r="AT3890" s="68">
        <f t="shared" si="13769"/>
        <v>0</v>
      </c>
      <c r="AU3890" s="71">
        <v>0</v>
      </c>
      <c r="AV3890" s="71">
        <v>0</v>
      </c>
      <c r="AW3890" s="68">
        <f t="shared" si="13770"/>
        <v>0</v>
      </c>
      <c r="AX3890" s="68">
        <f t="shared" si="13771"/>
        <v>0</v>
      </c>
      <c r="AY3890" s="71">
        <v>0</v>
      </c>
      <c r="AZ3890" s="71">
        <v>0</v>
      </c>
      <c r="BA3890" s="68">
        <f t="shared" si="13772"/>
        <v>0</v>
      </c>
      <c r="BB3890" s="71">
        <v>0</v>
      </c>
      <c r="BC3890" s="71">
        <v>0</v>
      </c>
      <c r="BD3890" s="68">
        <f t="shared" si="13773"/>
        <v>0</v>
      </c>
      <c r="BE3890" s="68">
        <f t="shared" si="13774"/>
        <v>0</v>
      </c>
      <c r="BF3890" s="67">
        <f t="shared" si="13775"/>
        <v>0</v>
      </c>
      <c r="BG3890" s="67">
        <f t="shared" si="13775"/>
        <v>0</v>
      </c>
      <c r="BH3890" s="68">
        <f t="shared" si="13776"/>
        <v>0</v>
      </c>
      <c r="BI3890" s="67">
        <f t="shared" si="13777"/>
        <v>0</v>
      </c>
      <c r="BJ3890" s="67">
        <f t="shared" si="13777"/>
        <v>0</v>
      </c>
      <c r="BK3890" s="68">
        <f t="shared" si="13778"/>
        <v>0</v>
      </c>
      <c r="BL3890" s="68">
        <f t="shared" si="13526"/>
        <v>0</v>
      </c>
      <c r="BM3890" s="305">
        <v>0</v>
      </c>
      <c r="BN3890" s="305">
        <v>0</v>
      </c>
      <c r="BO3890" s="306"/>
      <c r="BP3890" s="306"/>
      <c r="BQ3890" s="305">
        <v>0</v>
      </c>
      <c r="BR3890" s="305">
        <v>0</v>
      </c>
      <c r="BS3890" s="114" t="s">
        <v>208</v>
      </c>
      <c r="BT3890" s="77"/>
    </row>
    <row r="3891" spans="1:72" s="46" customFormat="1" ht="36.75" hidden="1" customHeight="1">
      <c r="A3891" s="77"/>
      <c r="B3891" s="104">
        <v>2014</v>
      </c>
      <c r="C3891" s="105">
        <v>8317</v>
      </c>
      <c r="D3891" s="104">
        <v>17</v>
      </c>
      <c r="E3891" s="104">
        <v>5000</v>
      </c>
      <c r="F3891" s="104">
        <v>5100</v>
      </c>
      <c r="G3891" s="104">
        <v>511</v>
      </c>
      <c r="H3891" s="104">
        <v>8</v>
      </c>
      <c r="I3891" s="145" t="s">
        <v>249</v>
      </c>
      <c r="J3891" s="67">
        <v>0</v>
      </c>
      <c r="K3891" s="67">
        <v>0</v>
      </c>
      <c r="L3891" s="68">
        <f t="shared" si="13757"/>
        <v>0</v>
      </c>
      <c r="M3891" s="67">
        <v>0</v>
      </c>
      <c r="N3891" s="67">
        <v>0</v>
      </c>
      <c r="O3891" s="68">
        <f t="shared" si="13758"/>
        <v>0</v>
      </c>
      <c r="P3891" s="68">
        <f t="shared" si="13759"/>
        <v>0</v>
      </c>
      <c r="Q3891" s="71">
        <v>0</v>
      </c>
      <c r="R3891" s="71">
        <v>0</v>
      </c>
      <c r="S3891" s="71">
        <v>0</v>
      </c>
      <c r="T3891" s="71">
        <v>0</v>
      </c>
      <c r="U3891" s="71">
        <v>0</v>
      </c>
      <c r="V3891" s="71">
        <v>0</v>
      </c>
      <c r="W3891" s="67">
        <v>0</v>
      </c>
      <c r="X3891" s="67">
        <v>0</v>
      </c>
      <c r="Y3891" s="68">
        <v>0</v>
      </c>
      <c r="Z3891" s="67">
        <v>0</v>
      </c>
      <c r="AA3891" s="67">
        <v>0</v>
      </c>
      <c r="AB3891" s="68">
        <v>0</v>
      </c>
      <c r="AC3891" s="68">
        <f t="shared" si="13781"/>
        <v>0</v>
      </c>
      <c r="AD3891" s="67">
        <f t="shared" si="13761"/>
        <v>0</v>
      </c>
      <c r="AE3891" s="67">
        <f t="shared" si="13762"/>
        <v>0</v>
      </c>
      <c r="AF3891" s="68">
        <f t="shared" si="13763"/>
        <v>0</v>
      </c>
      <c r="AG3891" s="67">
        <f t="shared" si="13779"/>
        <v>0</v>
      </c>
      <c r="AH3891" s="67">
        <f t="shared" si="13780"/>
        <v>0</v>
      </c>
      <c r="AI3891" s="68">
        <f t="shared" si="13764"/>
        <v>0</v>
      </c>
      <c r="AJ3891" s="68">
        <f t="shared" si="13765"/>
        <v>0</v>
      </c>
      <c r="AK3891" s="71">
        <v>0</v>
      </c>
      <c r="AL3891" s="71">
        <v>0</v>
      </c>
      <c r="AM3891" s="68">
        <f t="shared" si="13766"/>
        <v>0</v>
      </c>
      <c r="AN3891" s="71">
        <v>0</v>
      </c>
      <c r="AO3891" s="71">
        <v>0</v>
      </c>
      <c r="AP3891" s="68">
        <f t="shared" si="13767"/>
        <v>0</v>
      </c>
      <c r="AQ3891" s="68">
        <f t="shared" si="13768"/>
        <v>0</v>
      </c>
      <c r="AR3891" s="71">
        <v>0</v>
      </c>
      <c r="AS3891" s="71">
        <v>0</v>
      </c>
      <c r="AT3891" s="68">
        <f t="shared" si="13769"/>
        <v>0</v>
      </c>
      <c r="AU3891" s="71">
        <v>0</v>
      </c>
      <c r="AV3891" s="71">
        <v>0</v>
      </c>
      <c r="AW3891" s="68">
        <f t="shared" si="13770"/>
        <v>0</v>
      </c>
      <c r="AX3891" s="68">
        <f t="shared" si="13771"/>
        <v>0</v>
      </c>
      <c r="AY3891" s="71">
        <v>0</v>
      </c>
      <c r="AZ3891" s="71">
        <v>0</v>
      </c>
      <c r="BA3891" s="68">
        <f t="shared" si="13772"/>
        <v>0</v>
      </c>
      <c r="BB3891" s="71">
        <v>0</v>
      </c>
      <c r="BC3891" s="71">
        <v>0</v>
      </c>
      <c r="BD3891" s="68">
        <f t="shared" si="13773"/>
        <v>0</v>
      </c>
      <c r="BE3891" s="68">
        <f t="shared" si="13774"/>
        <v>0</v>
      </c>
      <c r="BF3891" s="67">
        <f t="shared" si="13775"/>
        <v>0</v>
      </c>
      <c r="BG3891" s="67">
        <f t="shared" si="13775"/>
        <v>0</v>
      </c>
      <c r="BH3891" s="68">
        <f t="shared" si="13776"/>
        <v>0</v>
      </c>
      <c r="BI3891" s="67">
        <f t="shared" si="13777"/>
        <v>0</v>
      </c>
      <c r="BJ3891" s="67">
        <f t="shared" si="13777"/>
        <v>0</v>
      </c>
      <c r="BK3891" s="68">
        <f t="shared" si="13778"/>
        <v>0</v>
      </c>
      <c r="BL3891" s="68">
        <f t="shared" si="13526"/>
        <v>0</v>
      </c>
      <c r="BM3891" s="305">
        <v>0</v>
      </c>
      <c r="BN3891" s="305">
        <v>0</v>
      </c>
      <c r="BO3891" s="306"/>
      <c r="BP3891" s="306"/>
      <c r="BQ3891" s="305">
        <v>0</v>
      </c>
      <c r="BR3891" s="305">
        <v>0</v>
      </c>
      <c r="BS3891" s="114" t="s">
        <v>208</v>
      </c>
      <c r="BT3891" s="77"/>
    </row>
    <row r="3892" spans="1:72" s="46" customFormat="1" ht="36.75" customHeight="1">
      <c r="A3892" s="77"/>
      <c r="B3892" s="104">
        <v>2014</v>
      </c>
      <c r="C3892" s="105">
        <v>8317</v>
      </c>
      <c r="D3892" s="104">
        <v>17</v>
      </c>
      <c r="E3892" s="104">
        <v>5000</v>
      </c>
      <c r="F3892" s="104">
        <v>5100</v>
      </c>
      <c r="G3892" s="104">
        <v>511</v>
      </c>
      <c r="H3892" s="104">
        <v>9</v>
      </c>
      <c r="I3892" s="145" t="s">
        <v>250</v>
      </c>
      <c r="J3892" s="67">
        <v>32832</v>
      </c>
      <c r="K3892" s="67">
        <v>0</v>
      </c>
      <c r="L3892" s="68">
        <f t="shared" si="13757"/>
        <v>32832</v>
      </c>
      <c r="M3892" s="67">
        <v>0</v>
      </c>
      <c r="N3892" s="67">
        <v>0</v>
      </c>
      <c r="O3892" s="68">
        <f t="shared" si="13758"/>
        <v>0</v>
      </c>
      <c r="P3892" s="68">
        <f t="shared" si="13759"/>
        <v>32832</v>
      </c>
      <c r="Q3892" s="71">
        <v>0</v>
      </c>
      <c r="R3892" s="71">
        <v>0</v>
      </c>
      <c r="S3892" s="71">
        <v>0</v>
      </c>
      <c r="T3892" s="71">
        <v>0</v>
      </c>
      <c r="U3892" s="71">
        <v>0</v>
      </c>
      <c r="V3892" s="71">
        <v>0</v>
      </c>
      <c r="W3892" s="67">
        <v>0</v>
      </c>
      <c r="X3892" s="67">
        <v>0</v>
      </c>
      <c r="Y3892" s="68">
        <v>0</v>
      </c>
      <c r="Z3892" s="67">
        <v>0</v>
      </c>
      <c r="AA3892" s="67">
        <v>0</v>
      </c>
      <c r="AB3892" s="68">
        <v>0</v>
      </c>
      <c r="AC3892" s="68">
        <f t="shared" si="13781"/>
        <v>0</v>
      </c>
      <c r="AD3892" s="67">
        <f t="shared" si="13761"/>
        <v>32832</v>
      </c>
      <c r="AE3892" s="67">
        <f t="shared" si="13762"/>
        <v>0</v>
      </c>
      <c r="AF3892" s="68">
        <f t="shared" si="13763"/>
        <v>32832</v>
      </c>
      <c r="AG3892" s="67">
        <f t="shared" si="13779"/>
        <v>0</v>
      </c>
      <c r="AH3892" s="67">
        <f t="shared" si="13780"/>
        <v>0</v>
      </c>
      <c r="AI3892" s="68">
        <f t="shared" si="13764"/>
        <v>0</v>
      </c>
      <c r="AJ3892" s="68">
        <f t="shared" si="13765"/>
        <v>32832</v>
      </c>
      <c r="AK3892" s="71">
        <v>0</v>
      </c>
      <c r="AL3892" s="71">
        <v>0</v>
      </c>
      <c r="AM3892" s="68">
        <f t="shared" si="13766"/>
        <v>0</v>
      </c>
      <c r="AN3892" s="71">
        <v>0</v>
      </c>
      <c r="AO3892" s="71">
        <v>0</v>
      </c>
      <c r="AP3892" s="68">
        <f t="shared" si="13767"/>
        <v>0</v>
      </c>
      <c r="AQ3892" s="68">
        <f t="shared" si="13768"/>
        <v>0</v>
      </c>
      <c r="AR3892" s="71">
        <v>0</v>
      </c>
      <c r="AS3892" s="71">
        <v>0</v>
      </c>
      <c r="AT3892" s="68">
        <f t="shared" si="13769"/>
        <v>0</v>
      </c>
      <c r="AU3892" s="71">
        <v>0</v>
      </c>
      <c r="AV3892" s="71">
        <v>0</v>
      </c>
      <c r="AW3892" s="68">
        <f t="shared" si="13770"/>
        <v>0</v>
      </c>
      <c r="AX3892" s="68">
        <f t="shared" si="13771"/>
        <v>0</v>
      </c>
      <c r="AY3892" s="71">
        <v>0</v>
      </c>
      <c r="AZ3892" s="71">
        <v>0</v>
      </c>
      <c r="BA3892" s="68">
        <f t="shared" si="13772"/>
        <v>0</v>
      </c>
      <c r="BB3892" s="71">
        <v>0</v>
      </c>
      <c r="BC3892" s="71">
        <v>0</v>
      </c>
      <c r="BD3892" s="68">
        <f t="shared" si="13773"/>
        <v>0</v>
      </c>
      <c r="BE3892" s="68">
        <f t="shared" si="13774"/>
        <v>0</v>
      </c>
      <c r="BF3892" s="67">
        <f t="shared" si="13775"/>
        <v>32832</v>
      </c>
      <c r="BG3892" s="67">
        <f t="shared" si="13775"/>
        <v>0</v>
      </c>
      <c r="BH3892" s="68">
        <f t="shared" si="13776"/>
        <v>32832</v>
      </c>
      <c r="BI3892" s="67">
        <f t="shared" si="13777"/>
        <v>0</v>
      </c>
      <c r="BJ3892" s="67">
        <f t="shared" si="13777"/>
        <v>0</v>
      </c>
      <c r="BK3892" s="68">
        <f t="shared" si="13778"/>
        <v>0</v>
      </c>
      <c r="BL3892" s="68">
        <f t="shared" si="13526"/>
        <v>32832</v>
      </c>
      <c r="BM3892" s="305">
        <v>8</v>
      </c>
      <c r="BN3892" s="305">
        <v>0</v>
      </c>
      <c r="BO3892" s="306"/>
      <c r="BP3892" s="306"/>
      <c r="BQ3892" s="305">
        <v>8</v>
      </c>
      <c r="BR3892" s="305">
        <v>0</v>
      </c>
      <c r="BS3892" s="114" t="s">
        <v>208</v>
      </c>
      <c r="BT3892" s="77"/>
    </row>
    <row r="3893" spans="1:72" s="46" customFormat="1" ht="36.75" customHeight="1">
      <c r="A3893" s="77"/>
      <c r="B3893" s="104">
        <v>2014</v>
      </c>
      <c r="C3893" s="105">
        <v>8317</v>
      </c>
      <c r="D3893" s="104">
        <v>17</v>
      </c>
      <c r="E3893" s="104">
        <v>5000</v>
      </c>
      <c r="F3893" s="104">
        <v>5100</v>
      </c>
      <c r="G3893" s="104">
        <v>511</v>
      </c>
      <c r="H3893" s="104">
        <v>10</v>
      </c>
      <c r="I3893" s="145" t="s">
        <v>138</v>
      </c>
      <c r="J3893" s="67">
        <v>26994.6</v>
      </c>
      <c r="K3893" s="67">
        <v>0</v>
      </c>
      <c r="L3893" s="68">
        <f t="shared" si="13757"/>
        <v>26994.6</v>
      </c>
      <c r="M3893" s="67">
        <v>0</v>
      </c>
      <c r="N3893" s="67">
        <v>0</v>
      </c>
      <c r="O3893" s="68">
        <f t="shared" si="13758"/>
        <v>0</v>
      </c>
      <c r="P3893" s="68">
        <f t="shared" si="13759"/>
        <v>26994.6</v>
      </c>
      <c r="Q3893" s="71">
        <v>0</v>
      </c>
      <c r="R3893" s="71">
        <v>0</v>
      </c>
      <c r="S3893" s="71">
        <v>0</v>
      </c>
      <c r="T3893" s="71">
        <v>0</v>
      </c>
      <c r="U3893" s="71">
        <v>0</v>
      </c>
      <c r="V3893" s="71">
        <v>0</v>
      </c>
      <c r="W3893" s="67">
        <v>0</v>
      </c>
      <c r="X3893" s="67">
        <v>0</v>
      </c>
      <c r="Y3893" s="68">
        <v>0</v>
      </c>
      <c r="Z3893" s="67">
        <v>0</v>
      </c>
      <c r="AA3893" s="67">
        <v>0</v>
      </c>
      <c r="AB3893" s="68">
        <v>0</v>
      </c>
      <c r="AC3893" s="68">
        <f t="shared" si="13781"/>
        <v>0</v>
      </c>
      <c r="AD3893" s="67">
        <f t="shared" si="13761"/>
        <v>26994.6</v>
      </c>
      <c r="AE3893" s="67">
        <f t="shared" si="13762"/>
        <v>0</v>
      </c>
      <c r="AF3893" s="68">
        <f t="shared" si="13763"/>
        <v>26994.6</v>
      </c>
      <c r="AG3893" s="67">
        <f t="shared" si="13779"/>
        <v>0</v>
      </c>
      <c r="AH3893" s="67">
        <f t="shared" si="13780"/>
        <v>0</v>
      </c>
      <c r="AI3893" s="68">
        <f t="shared" si="13764"/>
        <v>0</v>
      </c>
      <c r="AJ3893" s="68">
        <f t="shared" si="13765"/>
        <v>26994.6</v>
      </c>
      <c r="AK3893" s="71">
        <v>0</v>
      </c>
      <c r="AL3893" s="71">
        <v>0</v>
      </c>
      <c r="AM3893" s="68">
        <f t="shared" si="13766"/>
        <v>0</v>
      </c>
      <c r="AN3893" s="71">
        <v>0</v>
      </c>
      <c r="AO3893" s="71">
        <v>0</v>
      </c>
      <c r="AP3893" s="68">
        <f t="shared" si="13767"/>
        <v>0</v>
      </c>
      <c r="AQ3893" s="68">
        <f t="shared" si="13768"/>
        <v>0</v>
      </c>
      <c r="AR3893" s="71">
        <v>0</v>
      </c>
      <c r="AS3893" s="71">
        <v>0</v>
      </c>
      <c r="AT3893" s="68">
        <f t="shared" si="13769"/>
        <v>0</v>
      </c>
      <c r="AU3893" s="71">
        <v>0</v>
      </c>
      <c r="AV3893" s="71">
        <v>0</v>
      </c>
      <c r="AW3893" s="68">
        <f t="shared" si="13770"/>
        <v>0</v>
      </c>
      <c r="AX3893" s="68">
        <f t="shared" si="13771"/>
        <v>0</v>
      </c>
      <c r="AY3893" s="71">
        <v>0</v>
      </c>
      <c r="AZ3893" s="71">
        <v>0</v>
      </c>
      <c r="BA3893" s="68">
        <f t="shared" si="13772"/>
        <v>0</v>
      </c>
      <c r="BB3893" s="71">
        <v>0</v>
      </c>
      <c r="BC3893" s="71">
        <v>0</v>
      </c>
      <c r="BD3893" s="68">
        <f t="shared" si="13773"/>
        <v>0</v>
      </c>
      <c r="BE3893" s="68">
        <f t="shared" si="13774"/>
        <v>0</v>
      </c>
      <c r="BF3893" s="67">
        <f t="shared" si="13775"/>
        <v>26994.6</v>
      </c>
      <c r="BG3893" s="67">
        <f t="shared" si="13775"/>
        <v>0</v>
      </c>
      <c r="BH3893" s="68">
        <f t="shared" si="13776"/>
        <v>26994.6</v>
      </c>
      <c r="BI3893" s="67">
        <f t="shared" si="13777"/>
        <v>0</v>
      </c>
      <c r="BJ3893" s="67">
        <f t="shared" si="13777"/>
        <v>0</v>
      </c>
      <c r="BK3893" s="68">
        <f t="shared" si="13778"/>
        <v>0</v>
      </c>
      <c r="BL3893" s="68">
        <f t="shared" ref="BL3893:BL3956" si="13782">+BH3893+BK3893</f>
        <v>26994.6</v>
      </c>
      <c r="BM3893" s="305">
        <v>5</v>
      </c>
      <c r="BN3893" s="305">
        <v>0</v>
      </c>
      <c r="BO3893" s="306"/>
      <c r="BP3893" s="306"/>
      <c r="BQ3893" s="305">
        <v>5</v>
      </c>
      <c r="BR3893" s="305">
        <v>0</v>
      </c>
      <c r="BS3893" s="114" t="s">
        <v>208</v>
      </c>
      <c r="BT3893" s="77"/>
    </row>
    <row r="3894" spans="1:72" s="46" customFormat="1" ht="36.75" hidden="1" customHeight="1">
      <c r="A3894" s="77"/>
      <c r="B3894" s="104">
        <v>2014</v>
      </c>
      <c r="C3894" s="105">
        <v>8317</v>
      </c>
      <c r="D3894" s="104">
        <v>17</v>
      </c>
      <c r="E3894" s="104">
        <v>5000</v>
      </c>
      <c r="F3894" s="104">
        <v>5100</v>
      </c>
      <c r="G3894" s="104">
        <v>511</v>
      </c>
      <c r="H3894" s="104">
        <v>11</v>
      </c>
      <c r="I3894" s="145" t="s">
        <v>139</v>
      </c>
      <c r="J3894" s="67">
        <v>0</v>
      </c>
      <c r="K3894" s="67">
        <v>0</v>
      </c>
      <c r="L3894" s="68">
        <f t="shared" si="13757"/>
        <v>0</v>
      </c>
      <c r="M3894" s="67">
        <v>0</v>
      </c>
      <c r="N3894" s="67">
        <v>0</v>
      </c>
      <c r="O3894" s="68">
        <f t="shared" si="13758"/>
        <v>0</v>
      </c>
      <c r="P3894" s="68">
        <f t="shared" si="13759"/>
        <v>0</v>
      </c>
      <c r="Q3894" s="71">
        <v>0</v>
      </c>
      <c r="R3894" s="71">
        <v>0</v>
      </c>
      <c r="S3894" s="71">
        <v>0</v>
      </c>
      <c r="T3894" s="71">
        <v>0</v>
      </c>
      <c r="U3894" s="71">
        <v>0</v>
      </c>
      <c r="V3894" s="71">
        <v>0</v>
      </c>
      <c r="W3894" s="67">
        <v>0</v>
      </c>
      <c r="X3894" s="67">
        <v>0</v>
      </c>
      <c r="Y3894" s="68">
        <v>0</v>
      </c>
      <c r="Z3894" s="67">
        <v>0</v>
      </c>
      <c r="AA3894" s="67">
        <v>0</v>
      </c>
      <c r="AB3894" s="68">
        <v>0</v>
      </c>
      <c r="AC3894" s="68">
        <f t="shared" si="13781"/>
        <v>0</v>
      </c>
      <c r="AD3894" s="67">
        <f t="shared" si="13761"/>
        <v>0</v>
      </c>
      <c r="AE3894" s="67">
        <f t="shared" si="13762"/>
        <v>0</v>
      </c>
      <c r="AF3894" s="68">
        <f t="shared" si="13763"/>
        <v>0</v>
      </c>
      <c r="AG3894" s="67">
        <f t="shared" si="13779"/>
        <v>0</v>
      </c>
      <c r="AH3894" s="67">
        <f t="shared" si="13780"/>
        <v>0</v>
      </c>
      <c r="AI3894" s="68">
        <f t="shared" si="13764"/>
        <v>0</v>
      </c>
      <c r="AJ3894" s="68">
        <f t="shared" si="13765"/>
        <v>0</v>
      </c>
      <c r="AK3894" s="71">
        <v>0</v>
      </c>
      <c r="AL3894" s="71">
        <v>0</v>
      </c>
      <c r="AM3894" s="68">
        <f t="shared" si="13766"/>
        <v>0</v>
      </c>
      <c r="AN3894" s="71">
        <v>0</v>
      </c>
      <c r="AO3894" s="71">
        <v>0</v>
      </c>
      <c r="AP3894" s="68">
        <f t="shared" si="13767"/>
        <v>0</v>
      </c>
      <c r="AQ3894" s="68">
        <f t="shared" si="13768"/>
        <v>0</v>
      </c>
      <c r="AR3894" s="71">
        <v>0</v>
      </c>
      <c r="AS3894" s="71">
        <v>0</v>
      </c>
      <c r="AT3894" s="68">
        <f t="shared" si="13769"/>
        <v>0</v>
      </c>
      <c r="AU3894" s="71">
        <v>0</v>
      </c>
      <c r="AV3894" s="71">
        <v>0</v>
      </c>
      <c r="AW3894" s="68">
        <f t="shared" si="13770"/>
        <v>0</v>
      </c>
      <c r="AX3894" s="68">
        <f t="shared" si="13771"/>
        <v>0</v>
      </c>
      <c r="AY3894" s="71">
        <v>0</v>
      </c>
      <c r="AZ3894" s="71">
        <v>0</v>
      </c>
      <c r="BA3894" s="68">
        <f t="shared" si="13772"/>
        <v>0</v>
      </c>
      <c r="BB3894" s="71">
        <v>0</v>
      </c>
      <c r="BC3894" s="71">
        <v>0</v>
      </c>
      <c r="BD3894" s="68">
        <f t="shared" si="13773"/>
        <v>0</v>
      </c>
      <c r="BE3894" s="68">
        <f t="shared" si="13774"/>
        <v>0</v>
      </c>
      <c r="BF3894" s="67">
        <f t="shared" si="13775"/>
        <v>0</v>
      </c>
      <c r="BG3894" s="67">
        <f t="shared" si="13775"/>
        <v>0</v>
      </c>
      <c r="BH3894" s="68">
        <f t="shared" si="13776"/>
        <v>0</v>
      </c>
      <c r="BI3894" s="67">
        <f t="shared" si="13777"/>
        <v>0</v>
      </c>
      <c r="BJ3894" s="67">
        <f t="shared" si="13777"/>
        <v>0</v>
      </c>
      <c r="BK3894" s="68">
        <f t="shared" si="13778"/>
        <v>0</v>
      </c>
      <c r="BL3894" s="68">
        <f t="shared" si="13782"/>
        <v>0</v>
      </c>
      <c r="BM3894" s="305">
        <v>0</v>
      </c>
      <c r="BN3894" s="305">
        <v>0</v>
      </c>
      <c r="BO3894" s="306"/>
      <c r="BP3894" s="306"/>
      <c r="BQ3894" s="305">
        <v>0</v>
      </c>
      <c r="BR3894" s="305">
        <v>0</v>
      </c>
      <c r="BS3894" s="114" t="s">
        <v>208</v>
      </c>
      <c r="BT3894" s="77"/>
    </row>
    <row r="3895" spans="1:72" s="46" customFormat="1" ht="36.75" customHeight="1">
      <c r="A3895" s="77"/>
      <c r="B3895" s="104">
        <v>2014</v>
      </c>
      <c r="C3895" s="105">
        <v>8317</v>
      </c>
      <c r="D3895" s="104">
        <v>17</v>
      </c>
      <c r="E3895" s="104">
        <v>5000</v>
      </c>
      <c r="F3895" s="104">
        <v>5100</v>
      </c>
      <c r="G3895" s="104">
        <v>511</v>
      </c>
      <c r="H3895" s="104">
        <v>12</v>
      </c>
      <c r="I3895" s="145" t="s">
        <v>140</v>
      </c>
      <c r="J3895" s="67">
        <v>17814.599999999999</v>
      </c>
      <c r="K3895" s="67">
        <v>0</v>
      </c>
      <c r="L3895" s="68">
        <f t="shared" si="13757"/>
        <v>17814.599999999999</v>
      </c>
      <c r="M3895" s="67">
        <v>0</v>
      </c>
      <c r="N3895" s="67">
        <v>0</v>
      </c>
      <c r="O3895" s="68">
        <f t="shared" si="13758"/>
        <v>0</v>
      </c>
      <c r="P3895" s="68">
        <f t="shared" si="13759"/>
        <v>17814.599999999999</v>
      </c>
      <c r="Q3895" s="71">
        <v>0</v>
      </c>
      <c r="R3895" s="71">
        <v>0</v>
      </c>
      <c r="S3895" s="71">
        <v>0</v>
      </c>
      <c r="T3895" s="71">
        <v>0</v>
      </c>
      <c r="U3895" s="71">
        <v>0</v>
      </c>
      <c r="V3895" s="71">
        <v>0</v>
      </c>
      <c r="W3895" s="67">
        <v>0</v>
      </c>
      <c r="X3895" s="67">
        <v>0</v>
      </c>
      <c r="Y3895" s="68">
        <v>0</v>
      </c>
      <c r="Z3895" s="67">
        <v>0</v>
      </c>
      <c r="AA3895" s="67">
        <v>0</v>
      </c>
      <c r="AB3895" s="68">
        <v>0</v>
      </c>
      <c r="AC3895" s="68">
        <f t="shared" si="13781"/>
        <v>0</v>
      </c>
      <c r="AD3895" s="67">
        <f t="shared" si="13761"/>
        <v>17814.599999999999</v>
      </c>
      <c r="AE3895" s="67">
        <f t="shared" si="13762"/>
        <v>0</v>
      </c>
      <c r="AF3895" s="68">
        <f t="shared" si="13763"/>
        <v>17814.599999999999</v>
      </c>
      <c r="AG3895" s="67">
        <f t="shared" si="13779"/>
        <v>0</v>
      </c>
      <c r="AH3895" s="67">
        <f t="shared" si="13780"/>
        <v>0</v>
      </c>
      <c r="AI3895" s="68">
        <f t="shared" si="13764"/>
        <v>0</v>
      </c>
      <c r="AJ3895" s="68">
        <f t="shared" si="13765"/>
        <v>17814.599999999999</v>
      </c>
      <c r="AK3895" s="71">
        <v>0</v>
      </c>
      <c r="AL3895" s="71">
        <v>0</v>
      </c>
      <c r="AM3895" s="68">
        <f t="shared" si="13766"/>
        <v>0</v>
      </c>
      <c r="AN3895" s="71">
        <v>0</v>
      </c>
      <c r="AO3895" s="71">
        <v>0</v>
      </c>
      <c r="AP3895" s="68">
        <f t="shared" si="13767"/>
        <v>0</v>
      </c>
      <c r="AQ3895" s="68">
        <f t="shared" si="13768"/>
        <v>0</v>
      </c>
      <c r="AR3895" s="71">
        <v>0</v>
      </c>
      <c r="AS3895" s="71">
        <v>0</v>
      </c>
      <c r="AT3895" s="68">
        <f t="shared" si="13769"/>
        <v>0</v>
      </c>
      <c r="AU3895" s="71">
        <v>0</v>
      </c>
      <c r="AV3895" s="71">
        <v>0</v>
      </c>
      <c r="AW3895" s="68">
        <f t="shared" si="13770"/>
        <v>0</v>
      </c>
      <c r="AX3895" s="68">
        <f t="shared" si="13771"/>
        <v>0</v>
      </c>
      <c r="AY3895" s="71">
        <v>0</v>
      </c>
      <c r="AZ3895" s="71">
        <v>0</v>
      </c>
      <c r="BA3895" s="68">
        <f t="shared" si="13772"/>
        <v>0</v>
      </c>
      <c r="BB3895" s="71">
        <v>0</v>
      </c>
      <c r="BC3895" s="71">
        <v>0</v>
      </c>
      <c r="BD3895" s="68">
        <f t="shared" si="13773"/>
        <v>0</v>
      </c>
      <c r="BE3895" s="68">
        <f t="shared" si="13774"/>
        <v>0</v>
      </c>
      <c r="BF3895" s="67">
        <f t="shared" si="13775"/>
        <v>17814.599999999999</v>
      </c>
      <c r="BG3895" s="67">
        <f t="shared" si="13775"/>
        <v>0</v>
      </c>
      <c r="BH3895" s="68">
        <f t="shared" si="13776"/>
        <v>17814.599999999999</v>
      </c>
      <c r="BI3895" s="67">
        <f t="shared" si="13777"/>
        <v>0</v>
      </c>
      <c r="BJ3895" s="67">
        <f t="shared" si="13777"/>
        <v>0</v>
      </c>
      <c r="BK3895" s="68">
        <f t="shared" si="13778"/>
        <v>0</v>
      </c>
      <c r="BL3895" s="68">
        <f t="shared" si="13782"/>
        <v>17814.599999999999</v>
      </c>
      <c r="BM3895" s="305">
        <v>5</v>
      </c>
      <c r="BN3895" s="305">
        <v>0</v>
      </c>
      <c r="BO3895" s="306"/>
      <c r="BP3895" s="306"/>
      <c r="BQ3895" s="305">
        <v>5</v>
      </c>
      <c r="BR3895" s="305">
        <v>0</v>
      </c>
      <c r="BS3895" s="114" t="s">
        <v>208</v>
      </c>
      <c r="BT3895" s="77"/>
    </row>
    <row r="3896" spans="1:72" s="46" customFormat="1" ht="36.75" hidden="1" customHeight="1">
      <c r="A3896" s="77"/>
      <c r="B3896" s="104">
        <v>2014</v>
      </c>
      <c r="C3896" s="105">
        <v>8317</v>
      </c>
      <c r="D3896" s="104">
        <v>17</v>
      </c>
      <c r="E3896" s="104">
        <v>5000</v>
      </c>
      <c r="F3896" s="104">
        <v>5100</v>
      </c>
      <c r="G3896" s="104">
        <v>511</v>
      </c>
      <c r="H3896" s="104">
        <v>13</v>
      </c>
      <c r="I3896" s="145" t="s">
        <v>1495</v>
      </c>
      <c r="J3896" s="67">
        <v>0</v>
      </c>
      <c r="K3896" s="67">
        <v>0</v>
      </c>
      <c r="L3896" s="68">
        <f t="shared" si="13757"/>
        <v>0</v>
      </c>
      <c r="M3896" s="67">
        <v>0</v>
      </c>
      <c r="N3896" s="67">
        <v>0</v>
      </c>
      <c r="O3896" s="68">
        <f t="shared" si="13758"/>
        <v>0</v>
      </c>
      <c r="P3896" s="68">
        <f t="shared" si="13759"/>
        <v>0</v>
      </c>
      <c r="Q3896" s="71">
        <v>0</v>
      </c>
      <c r="R3896" s="71">
        <v>0</v>
      </c>
      <c r="S3896" s="71">
        <v>0</v>
      </c>
      <c r="T3896" s="71">
        <v>0</v>
      </c>
      <c r="U3896" s="71">
        <v>0</v>
      </c>
      <c r="V3896" s="71">
        <v>0</v>
      </c>
      <c r="W3896" s="67">
        <v>0</v>
      </c>
      <c r="X3896" s="67">
        <v>0</v>
      </c>
      <c r="Y3896" s="68">
        <v>0</v>
      </c>
      <c r="Z3896" s="67">
        <v>0</v>
      </c>
      <c r="AA3896" s="67">
        <v>0</v>
      </c>
      <c r="AB3896" s="68">
        <v>0</v>
      </c>
      <c r="AC3896" s="68">
        <f t="shared" si="13781"/>
        <v>0</v>
      </c>
      <c r="AD3896" s="67">
        <f t="shared" si="13761"/>
        <v>0</v>
      </c>
      <c r="AE3896" s="67">
        <f t="shared" si="13762"/>
        <v>0</v>
      </c>
      <c r="AF3896" s="68">
        <f t="shared" si="13763"/>
        <v>0</v>
      </c>
      <c r="AG3896" s="67">
        <f t="shared" si="13779"/>
        <v>0</v>
      </c>
      <c r="AH3896" s="67">
        <f t="shared" si="13780"/>
        <v>0</v>
      </c>
      <c r="AI3896" s="68">
        <f t="shared" si="13764"/>
        <v>0</v>
      </c>
      <c r="AJ3896" s="68">
        <f t="shared" si="13765"/>
        <v>0</v>
      </c>
      <c r="AK3896" s="71">
        <v>0</v>
      </c>
      <c r="AL3896" s="71">
        <v>0</v>
      </c>
      <c r="AM3896" s="68">
        <f t="shared" si="13766"/>
        <v>0</v>
      </c>
      <c r="AN3896" s="71">
        <v>0</v>
      </c>
      <c r="AO3896" s="71">
        <v>0</v>
      </c>
      <c r="AP3896" s="68">
        <f t="shared" si="13767"/>
        <v>0</v>
      </c>
      <c r="AQ3896" s="68">
        <f t="shared" si="13768"/>
        <v>0</v>
      </c>
      <c r="AR3896" s="71">
        <v>0</v>
      </c>
      <c r="AS3896" s="71">
        <v>0</v>
      </c>
      <c r="AT3896" s="68">
        <f t="shared" si="13769"/>
        <v>0</v>
      </c>
      <c r="AU3896" s="71">
        <v>0</v>
      </c>
      <c r="AV3896" s="71">
        <v>0</v>
      </c>
      <c r="AW3896" s="68">
        <f t="shared" si="13770"/>
        <v>0</v>
      </c>
      <c r="AX3896" s="68">
        <f t="shared" si="13771"/>
        <v>0</v>
      </c>
      <c r="AY3896" s="71">
        <v>0</v>
      </c>
      <c r="AZ3896" s="71">
        <v>0</v>
      </c>
      <c r="BA3896" s="68">
        <f t="shared" si="13772"/>
        <v>0</v>
      </c>
      <c r="BB3896" s="71">
        <v>0</v>
      </c>
      <c r="BC3896" s="71">
        <v>0</v>
      </c>
      <c r="BD3896" s="68">
        <f t="shared" si="13773"/>
        <v>0</v>
      </c>
      <c r="BE3896" s="68">
        <f t="shared" si="13774"/>
        <v>0</v>
      </c>
      <c r="BF3896" s="67">
        <f t="shared" si="13775"/>
        <v>0</v>
      </c>
      <c r="BG3896" s="67">
        <f t="shared" si="13775"/>
        <v>0</v>
      </c>
      <c r="BH3896" s="68">
        <f t="shared" si="13776"/>
        <v>0</v>
      </c>
      <c r="BI3896" s="67">
        <f t="shared" si="13777"/>
        <v>0</v>
      </c>
      <c r="BJ3896" s="67">
        <f t="shared" si="13777"/>
        <v>0</v>
      </c>
      <c r="BK3896" s="68">
        <f t="shared" si="13778"/>
        <v>0</v>
      </c>
      <c r="BL3896" s="68">
        <f t="shared" si="13782"/>
        <v>0</v>
      </c>
      <c r="BM3896" s="305">
        <v>0</v>
      </c>
      <c r="BN3896" s="305">
        <v>0</v>
      </c>
      <c r="BO3896" s="306"/>
      <c r="BP3896" s="306"/>
      <c r="BQ3896" s="305">
        <v>0</v>
      </c>
      <c r="BR3896" s="305">
        <v>0</v>
      </c>
      <c r="BS3896" s="114" t="s">
        <v>208</v>
      </c>
      <c r="BT3896" s="77"/>
    </row>
    <row r="3897" spans="1:72" s="46" customFormat="1" ht="36.75" hidden="1" customHeight="1">
      <c r="A3897" s="77"/>
      <c r="B3897" s="104">
        <v>2014</v>
      </c>
      <c r="C3897" s="105">
        <v>8317</v>
      </c>
      <c r="D3897" s="104">
        <v>17</v>
      </c>
      <c r="E3897" s="104">
        <v>5000</v>
      </c>
      <c r="F3897" s="104">
        <v>5100</v>
      </c>
      <c r="G3897" s="104">
        <v>511</v>
      </c>
      <c r="H3897" s="104">
        <v>14</v>
      </c>
      <c r="I3897" s="145" t="s">
        <v>295</v>
      </c>
      <c r="J3897" s="67">
        <v>0</v>
      </c>
      <c r="K3897" s="67">
        <v>0</v>
      </c>
      <c r="L3897" s="68">
        <f t="shared" si="13757"/>
        <v>0</v>
      </c>
      <c r="M3897" s="67">
        <v>0</v>
      </c>
      <c r="N3897" s="67">
        <v>0</v>
      </c>
      <c r="O3897" s="68">
        <f t="shared" si="13758"/>
        <v>0</v>
      </c>
      <c r="P3897" s="68">
        <f t="shared" si="13759"/>
        <v>0</v>
      </c>
      <c r="Q3897" s="71">
        <v>0</v>
      </c>
      <c r="R3897" s="71">
        <v>0</v>
      </c>
      <c r="S3897" s="71">
        <v>0</v>
      </c>
      <c r="T3897" s="71">
        <v>0</v>
      </c>
      <c r="U3897" s="71">
        <v>0</v>
      </c>
      <c r="V3897" s="71">
        <v>0</v>
      </c>
      <c r="W3897" s="67">
        <v>0</v>
      </c>
      <c r="X3897" s="67">
        <v>0</v>
      </c>
      <c r="Y3897" s="68">
        <v>0</v>
      </c>
      <c r="Z3897" s="67">
        <v>0</v>
      </c>
      <c r="AA3897" s="67">
        <v>0</v>
      </c>
      <c r="AB3897" s="68">
        <v>0</v>
      </c>
      <c r="AC3897" s="68">
        <f t="shared" si="13781"/>
        <v>0</v>
      </c>
      <c r="AD3897" s="67">
        <f t="shared" si="13761"/>
        <v>0</v>
      </c>
      <c r="AE3897" s="67">
        <f t="shared" si="13762"/>
        <v>0</v>
      </c>
      <c r="AF3897" s="68">
        <f t="shared" si="13763"/>
        <v>0</v>
      </c>
      <c r="AG3897" s="67">
        <f t="shared" si="13779"/>
        <v>0</v>
      </c>
      <c r="AH3897" s="67">
        <f t="shared" si="13780"/>
        <v>0</v>
      </c>
      <c r="AI3897" s="68">
        <f t="shared" si="13764"/>
        <v>0</v>
      </c>
      <c r="AJ3897" s="68">
        <f t="shared" si="13765"/>
        <v>0</v>
      </c>
      <c r="AK3897" s="71">
        <v>0</v>
      </c>
      <c r="AL3897" s="71">
        <v>0</v>
      </c>
      <c r="AM3897" s="68">
        <f t="shared" si="13766"/>
        <v>0</v>
      </c>
      <c r="AN3897" s="71">
        <v>0</v>
      </c>
      <c r="AO3897" s="71">
        <v>0</v>
      </c>
      <c r="AP3897" s="68">
        <f t="shared" si="13767"/>
        <v>0</v>
      </c>
      <c r="AQ3897" s="68">
        <f t="shared" si="13768"/>
        <v>0</v>
      </c>
      <c r="AR3897" s="71">
        <v>0</v>
      </c>
      <c r="AS3897" s="71">
        <v>0</v>
      </c>
      <c r="AT3897" s="68">
        <f t="shared" si="13769"/>
        <v>0</v>
      </c>
      <c r="AU3897" s="71">
        <v>0</v>
      </c>
      <c r="AV3897" s="71">
        <v>0</v>
      </c>
      <c r="AW3897" s="68">
        <f t="shared" si="13770"/>
        <v>0</v>
      </c>
      <c r="AX3897" s="68">
        <f t="shared" si="13771"/>
        <v>0</v>
      </c>
      <c r="AY3897" s="71">
        <v>0</v>
      </c>
      <c r="AZ3897" s="71">
        <v>0</v>
      </c>
      <c r="BA3897" s="68">
        <f t="shared" si="13772"/>
        <v>0</v>
      </c>
      <c r="BB3897" s="71">
        <v>0</v>
      </c>
      <c r="BC3897" s="71">
        <v>0</v>
      </c>
      <c r="BD3897" s="68">
        <f t="shared" si="13773"/>
        <v>0</v>
      </c>
      <c r="BE3897" s="68">
        <f t="shared" si="13774"/>
        <v>0</v>
      </c>
      <c r="BF3897" s="67">
        <f t="shared" si="13775"/>
        <v>0</v>
      </c>
      <c r="BG3897" s="67">
        <f t="shared" si="13775"/>
        <v>0</v>
      </c>
      <c r="BH3897" s="68">
        <f t="shared" si="13776"/>
        <v>0</v>
      </c>
      <c r="BI3897" s="67">
        <f t="shared" si="13777"/>
        <v>0</v>
      </c>
      <c r="BJ3897" s="67">
        <f t="shared" si="13777"/>
        <v>0</v>
      </c>
      <c r="BK3897" s="68">
        <f t="shared" si="13778"/>
        <v>0</v>
      </c>
      <c r="BL3897" s="68">
        <f t="shared" si="13782"/>
        <v>0</v>
      </c>
      <c r="BM3897" s="305">
        <v>0</v>
      </c>
      <c r="BN3897" s="305">
        <v>0</v>
      </c>
      <c r="BO3897" s="306"/>
      <c r="BP3897" s="306"/>
      <c r="BQ3897" s="305">
        <v>0</v>
      </c>
      <c r="BR3897" s="305">
        <v>0</v>
      </c>
      <c r="BS3897" s="114" t="s">
        <v>208</v>
      </c>
      <c r="BT3897" s="77"/>
    </row>
    <row r="3898" spans="1:72" s="77" customFormat="1" ht="36.75" hidden="1" customHeight="1">
      <c r="B3898" s="20">
        <v>2014</v>
      </c>
      <c r="C3898" s="65">
        <v>8317</v>
      </c>
      <c r="D3898" s="20">
        <v>17</v>
      </c>
      <c r="E3898" s="20">
        <v>5000</v>
      </c>
      <c r="F3898" s="20">
        <v>5100</v>
      </c>
      <c r="G3898" s="20">
        <v>511</v>
      </c>
      <c r="H3898" s="20">
        <v>15</v>
      </c>
      <c r="I3898" s="145" t="s">
        <v>252</v>
      </c>
      <c r="J3898" s="67">
        <v>0</v>
      </c>
      <c r="K3898" s="67">
        <v>0</v>
      </c>
      <c r="L3898" s="68">
        <f t="shared" si="13757"/>
        <v>0</v>
      </c>
      <c r="M3898" s="67">
        <v>0</v>
      </c>
      <c r="N3898" s="67">
        <v>0</v>
      </c>
      <c r="O3898" s="68">
        <f t="shared" si="13758"/>
        <v>0</v>
      </c>
      <c r="P3898" s="68">
        <f t="shared" si="13759"/>
        <v>0</v>
      </c>
      <c r="Q3898" s="71">
        <v>0</v>
      </c>
      <c r="R3898" s="71">
        <v>0</v>
      </c>
      <c r="S3898" s="71">
        <v>0</v>
      </c>
      <c r="T3898" s="71">
        <v>0</v>
      </c>
      <c r="U3898" s="71">
        <v>0</v>
      </c>
      <c r="V3898" s="71">
        <v>0</v>
      </c>
      <c r="W3898" s="67">
        <v>0</v>
      </c>
      <c r="X3898" s="67">
        <v>0</v>
      </c>
      <c r="Y3898" s="68">
        <v>0</v>
      </c>
      <c r="Z3898" s="67">
        <v>0</v>
      </c>
      <c r="AA3898" s="67">
        <v>0</v>
      </c>
      <c r="AB3898" s="68">
        <v>0</v>
      </c>
      <c r="AC3898" s="68">
        <f t="shared" si="13781"/>
        <v>0</v>
      </c>
      <c r="AD3898" s="67">
        <f t="shared" si="13761"/>
        <v>0</v>
      </c>
      <c r="AE3898" s="67">
        <f t="shared" si="13762"/>
        <v>0</v>
      </c>
      <c r="AF3898" s="68">
        <f t="shared" si="13763"/>
        <v>0</v>
      </c>
      <c r="AG3898" s="67">
        <f t="shared" si="13779"/>
        <v>0</v>
      </c>
      <c r="AH3898" s="67">
        <f t="shared" si="13780"/>
        <v>0</v>
      </c>
      <c r="AI3898" s="68">
        <f t="shared" si="13764"/>
        <v>0</v>
      </c>
      <c r="AJ3898" s="68">
        <f t="shared" si="13765"/>
        <v>0</v>
      </c>
      <c r="AK3898" s="71">
        <v>0</v>
      </c>
      <c r="AL3898" s="71">
        <v>0</v>
      </c>
      <c r="AM3898" s="68">
        <f t="shared" si="13766"/>
        <v>0</v>
      </c>
      <c r="AN3898" s="71">
        <v>0</v>
      </c>
      <c r="AO3898" s="71">
        <v>0</v>
      </c>
      <c r="AP3898" s="68">
        <f t="shared" si="13767"/>
        <v>0</v>
      </c>
      <c r="AQ3898" s="68">
        <f t="shared" si="13768"/>
        <v>0</v>
      </c>
      <c r="AR3898" s="71">
        <v>0</v>
      </c>
      <c r="AS3898" s="71">
        <v>0</v>
      </c>
      <c r="AT3898" s="68">
        <f t="shared" si="13769"/>
        <v>0</v>
      </c>
      <c r="AU3898" s="71">
        <v>0</v>
      </c>
      <c r="AV3898" s="71">
        <v>0</v>
      </c>
      <c r="AW3898" s="68">
        <f t="shared" si="13770"/>
        <v>0</v>
      </c>
      <c r="AX3898" s="68">
        <f t="shared" si="13771"/>
        <v>0</v>
      </c>
      <c r="AY3898" s="71">
        <v>0</v>
      </c>
      <c r="AZ3898" s="71">
        <v>0</v>
      </c>
      <c r="BA3898" s="68">
        <f t="shared" si="13772"/>
        <v>0</v>
      </c>
      <c r="BB3898" s="71">
        <v>0</v>
      </c>
      <c r="BC3898" s="71">
        <v>0</v>
      </c>
      <c r="BD3898" s="68">
        <f t="shared" si="13773"/>
        <v>0</v>
      </c>
      <c r="BE3898" s="68">
        <f t="shared" si="13774"/>
        <v>0</v>
      </c>
      <c r="BF3898" s="67">
        <f t="shared" si="13775"/>
        <v>0</v>
      </c>
      <c r="BG3898" s="67">
        <f t="shared" si="13775"/>
        <v>0</v>
      </c>
      <c r="BH3898" s="68">
        <f t="shared" si="13776"/>
        <v>0</v>
      </c>
      <c r="BI3898" s="67">
        <f t="shared" si="13777"/>
        <v>0</v>
      </c>
      <c r="BJ3898" s="67">
        <f t="shared" si="13777"/>
        <v>0</v>
      </c>
      <c r="BK3898" s="68">
        <f t="shared" si="13778"/>
        <v>0</v>
      </c>
      <c r="BL3898" s="68">
        <f t="shared" si="13782"/>
        <v>0</v>
      </c>
      <c r="BM3898" s="305">
        <v>0</v>
      </c>
      <c r="BN3898" s="305">
        <v>0</v>
      </c>
      <c r="BO3898" s="306"/>
      <c r="BP3898" s="306"/>
      <c r="BQ3898" s="305">
        <v>0</v>
      </c>
      <c r="BR3898" s="305">
        <v>0</v>
      </c>
      <c r="BS3898" s="120" t="s">
        <v>208</v>
      </c>
    </row>
    <row r="3899" spans="1:72" s="46" customFormat="1" ht="36.75" hidden="1" customHeight="1">
      <c r="A3899" s="77"/>
      <c r="B3899" s="104">
        <v>2014</v>
      </c>
      <c r="C3899" s="105">
        <v>8317</v>
      </c>
      <c r="D3899" s="104">
        <v>17</v>
      </c>
      <c r="E3899" s="104">
        <v>5000</v>
      </c>
      <c r="F3899" s="104">
        <v>5100</v>
      </c>
      <c r="G3899" s="104">
        <v>511</v>
      </c>
      <c r="H3899" s="104">
        <v>16</v>
      </c>
      <c r="I3899" s="145" t="s">
        <v>552</v>
      </c>
      <c r="J3899" s="67">
        <v>0</v>
      </c>
      <c r="K3899" s="67">
        <v>0</v>
      </c>
      <c r="L3899" s="68">
        <f t="shared" si="13757"/>
        <v>0</v>
      </c>
      <c r="M3899" s="67">
        <v>0</v>
      </c>
      <c r="N3899" s="67">
        <v>0</v>
      </c>
      <c r="O3899" s="68">
        <f t="shared" si="13758"/>
        <v>0</v>
      </c>
      <c r="P3899" s="68">
        <f t="shared" si="13759"/>
        <v>0</v>
      </c>
      <c r="Q3899" s="71">
        <v>0</v>
      </c>
      <c r="R3899" s="71">
        <v>0</v>
      </c>
      <c r="S3899" s="71">
        <v>0</v>
      </c>
      <c r="T3899" s="71">
        <v>0</v>
      </c>
      <c r="U3899" s="71">
        <v>0</v>
      </c>
      <c r="V3899" s="71">
        <v>0</v>
      </c>
      <c r="W3899" s="67">
        <v>0</v>
      </c>
      <c r="X3899" s="67">
        <v>0</v>
      </c>
      <c r="Y3899" s="68">
        <v>0</v>
      </c>
      <c r="Z3899" s="67">
        <v>0</v>
      </c>
      <c r="AA3899" s="67">
        <v>0</v>
      </c>
      <c r="AB3899" s="68">
        <v>0</v>
      </c>
      <c r="AC3899" s="68">
        <f t="shared" si="13781"/>
        <v>0</v>
      </c>
      <c r="AD3899" s="67">
        <f t="shared" si="13761"/>
        <v>0</v>
      </c>
      <c r="AE3899" s="67">
        <f t="shared" si="13762"/>
        <v>0</v>
      </c>
      <c r="AF3899" s="68">
        <f t="shared" si="13763"/>
        <v>0</v>
      </c>
      <c r="AG3899" s="67">
        <f t="shared" si="13779"/>
        <v>0</v>
      </c>
      <c r="AH3899" s="67">
        <f t="shared" si="13780"/>
        <v>0</v>
      </c>
      <c r="AI3899" s="68">
        <f t="shared" si="13764"/>
        <v>0</v>
      </c>
      <c r="AJ3899" s="68">
        <f t="shared" si="13765"/>
        <v>0</v>
      </c>
      <c r="AK3899" s="71">
        <v>0</v>
      </c>
      <c r="AL3899" s="71">
        <v>0</v>
      </c>
      <c r="AM3899" s="68">
        <f t="shared" si="13766"/>
        <v>0</v>
      </c>
      <c r="AN3899" s="71">
        <v>0</v>
      </c>
      <c r="AO3899" s="71">
        <v>0</v>
      </c>
      <c r="AP3899" s="68">
        <f t="shared" si="13767"/>
        <v>0</v>
      </c>
      <c r="AQ3899" s="68">
        <f t="shared" si="13768"/>
        <v>0</v>
      </c>
      <c r="AR3899" s="71">
        <v>0</v>
      </c>
      <c r="AS3899" s="71">
        <v>0</v>
      </c>
      <c r="AT3899" s="68">
        <f t="shared" si="13769"/>
        <v>0</v>
      </c>
      <c r="AU3899" s="71">
        <v>0</v>
      </c>
      <c r="AV3899" s="71">
        <v>0</v>
      </c>
      <c r="AW3899" s="68">
        <f t="shared" si="13770"/>
        <v>0</v>
      </c>
      <c r="AX3899" s="68">
        <f t="shared" si="13771"/>
        <v>0</v>
      </c>
      <c r="AY3899" s="71">
        <v>0</v>
      </c>
      <c r="AZ3899" s="71">
        <v>0</v>
      </c>
      <c r="BA3899" s="68">
        <f t="shared" si="13772"/>
        <v>0</v>
      </c>
      <c r="BB3899" s="71">
        <v>0</v>
      </c>
      <c r="BC3899" s="71">
        <v>0</v>
      </c>
      <c r="BD3899" s="68">
        <f t="shared" si="13773"/>
        <v>0</v>
      </c>
      <c r="BE3899" s="68">
        <f t="shared" si="13774"/>
        <v>0</v>
      </c>
      <c r="BF3899" s="67">
        <f t="shared" si="13775"/>
        <v>0</v>
      </c>
      <c r="BG3899" s="67">
        <f t="shared" si="13775"/>
        <v>0</v>
      </c>
      <c r="BH3899" s="68">
        <f t="shared" si="13776"/>
        <v>0</v>
      </c>
      <c r="BI3899" s="67">
        <f t="shared" si="13777"/>
        <v>0</v>
      </c>
      <c r="BJ3899" s="67">
        <f t="shared" si="13777"/>
        <v>0</v>
      </c>
      <c r="BK3899" s="68">
        <f t="shared" si="13778"/>
        <v>0</v>
      </c>
      <c r="BL3899" s="68">
        <f t="shared" si="13782"/>
        <v>0</v>
      </c>
      <c r="BM3899" s="305">
        <v>0</v>
      </c>
      <c r="BN3899" s="305">
        <v>0</v>
      </c>
      <c r="BO3899" s="306"/>
      <c r="BP3899" s="306"/>
      <c r="BQ3899" s="305">
        <v>0</v>
      </c>
      <c r="BR3899" s="305">
        <v>0</v>
      </c>
      <c r="BS3899" s="114" t="s">
        <v>208</v>
      </c>
      <c r="BT3899" s="77"/>
    </row>
    <row r="3900" spans="1:72" s="46" customFormat="1" ht="36.75" customHeight="1">
      <c r="A3900" s="77"/>
      <c r="B3900" s="104">
        <v>2014</v>
      </c>
      <c r="C3900" s="105">
        <v>8317</v>
      </c>
      <c r="D3900" s="104">
        <v>17</v>
      </c>
      <c r="E3900" s="104">
        <v>5000</v>
      </c>
      <c r="F3900" s="104">
        <v>5100</v>
      </c>
      <c r="G3900" s="104">
        <v>511</v>
      </c>
      <c r="H3900" s="104">
        <v>17</v>
      </c>
      <c r="I3900" s="145" t="s">
        <v>144</v>
      </c>
      <c r="J3900" s="67">
        <v>10720.08</v>
      </c>
      <c r="K3900" s="67">
        <v>0</v>
      </c>
      <c r="L3900" s="68">
        <f t="shared" si="13757"/>
        <v>10720.08</v>
      </c>
      <c r="M3900" s="67">
        <v>0</v>
      </c>
      <c r="N3900" s="67">
        <v>0</v>
      </c>
      <c r="O3900" s="68">
        <f t="shared" si="13758"/>
        <v>0</v>
      </c>
      <c r="P3900" s="68">
        <f t="shared" si="13759"/>
        <v>10720.08</v>
      </c>
      <c r="Q3900" s="71">
        <v>0</v>
      </c>
      <c r="R3900" s="71">
        <v>0</v>
      </c>
      <c r="S3900" s="71">
        <v>0</v>
      </c>
      <c r="T3900" s="71">
        <v>0</v>
      </c>
      <c r="U3900" s="71">
        <v>0</v>
      </c>
      <c r="V3900" s="71">
        <v>0</v>
      </c>
      <c r="W3900" s="67">
        <v>0</v>
      </c>
      <c r="X3900" s="67">
        <v>0</v>
      </c>
      <c r="Y3900" s="68">
        <v>0</v>
      </c>
      <c r="Z3900" s="67">
        <v>0</v>
      </c>
      <c r="AA3900" s="67">
        <v>0</v>
      </c>
      <c r="AB3900" s="68">
        <v>0</v>
      </c>
      <c r="AC3900" s="68">
        <f t="shared" si="13781"/>
        <v>0</v>
      </c>
      <c r="AD3900" s="67">
        <f t="shared" si="13761"/>
        <v>10720.08</v>
      </c>
      <c r="AE3900" s="67">
        <f t="shared" si="13762"/>
        <v>0</v>
      </c>
      <c r="AF3900" s="68">
        <f t="shared" si="13763"/>
        <v>10720.08</v>
      </c>
      <c r="AG3900" s="67">
        <f t="shared" si="13779"/>
        <v>0</v>
      </c>
      <c r="AH3900" s="67">
        <f t="shared" si="13780"/>
        <v>0</v>
      </c>
      <c r="AI3900" s="68">
        <f t="shared" si="13764"/>
        <v>0</v>
      </c>
      <c r="AJ3900" s="68">
        <f t="shared" si="13765"/>
        <v>10720.08</v>
      </c>
      <c r="AK3900" s="71">
        <v>0</v>
      </c>
      <c r="AL3900" s="71">
        <v>0</v>
      </c>
      <c r="AM3900" s="68">
        <f t="shared" si="13766"/>
        <v>0</v>
      </c>
      <c r="AN3900" s="71">
        <v>0</v>
      </c>
      <c r="AO3900" s="71">
        <v>0</v>
      </c>
      <c r="AP3900" s="68">
        <f t="shared" si="13767"/>
        <v>0</v>
      </c>
      <c r="AQ3900" s="68">
        <f t="shared" si="13768"/>
        <v>0</v>
      </c>
      <c r="AR3900" s="71">
        <v>0</v>
      </c>
      <c r="AS3900" s="71">
        <v>0</v>
      </c>
      <c r="AT3900" s="68">
        <f t="shared" si="13769"/>
        <v>0</v>
      </c>
      <c r="AU3900" s="71">
        <v>0</v>
      </c>
      <c r="AV3900" s="71">
        <v>0</v>
      </c>
      <c r="AW3900" s="68">
        <f t="shared" si="13770"/>
        <v>0</v>
      </c>
      <c r="AX3900" s="68">
        <f t="shared" si="13771"/>
        <v>0</v>
      </c>
      <c r="AY3900" s="71">
        <v>0</v>
      </c>
      <c r="AZ3900" s="71">
        <v>0</v>
      </c>
      <c r="BA3900" s="68">
        <f t="shared" si="13772"/>
        <v>0</v>
      </c>
      <c r="BB3900" s="71">
        <v>0</v>
      </c>
      <c r="BC3900" s="71">
        <v>0</v>
      </c>
      <c r="BD3900" s="68">
        <f t="shared" si="13773"/>
        <v>0</v>
      </c>
      <c r="BE3900" s="68">
        <f t="shared" si="13774"/>
        <v>0</v>
      </c>
      <c r="BF3900" s="67">
        <f t="shared" si="13775"/>
        <v>10720.08</v>
      </c>
      <c r="BG3900" s="67">
        <f t="shared" si="13775"/>
        <v>0</v>
      </c>
      <c r="BH3900" s="68">
        <f t="shared" si="13776"/>
        <v>10720.08</v>
      </c>
      <c r="BI3900" s="67">
        <f t="shared" si="13777"/>
        <v>0</v>
      </c>
      <c r="BJ3900" s="67">
        <f t="shared" si="13777"/>
        <v>0</v>
      </c>
      <c r="BK3900" s="68">
        <f t="shared" si="13778"/>
        <v>0</v>
      </c>
      <c r="BL3900" s="68">
        <f t="shared" si="13782"/>
        <v>10720.08</v>
      </c>
      <c r="BM3900" s="305">
        <v>2</v>
      </c>
      <c r="BN3900" s="305">
        <v>0</v>
      </c>
      <c r="BO3900" s="306"/>
      <c r="BP3900" s="306"/>
      <c r="BQ3900" s="305">
        <v>2</v>
      </c>
      <c r="BR3900" s="305">
        <v>0</v>
      </c>
      <c r="BS3900" s="114" t="s">
        <v>208</v>
      </c>
      <c r="BT3900" s="77"/>
    </row>
    <row r="3901" spans="1:72" s="46" customFormat="1" ht="36.75" customHeight="1">
      <c r="A3901" s="77"/>
      <c r="B3901" s="104">
        <v>2014</v>
      </c>
      <c r="C3901" s="105">
        <v>8317</v>
      </c>
      <c r="D3901" s="104">
        <v>17</v>
      </c>
      <c r="E3901" s="104">
        <v>5000</v>
      </c>
      <c r="F3901" s="104">
        <v>5100</v>
      </c>
      <c r="G3901" s="104">
        <v>511</v>
      </c>
      <c r="H3901" s="104">
        <v>18</v>
      </c>
      <c r="I3901" s="145" t="s">
        <v>941</v>
      </c>
      <c r="J3901" s="67">
        <v>23898.2</v>
      </c>
      <c r="K3901" s="67">
        <v>0</v>
      </c>
      <c r="L3901" s="68">
        <f t="shared" si="13757"/>
        <v>23898.2</v>
      </c>
      <c r="M3901" s="67">
        <v>0</v>
      </c>
      <c r="N3901" s="67">
        <v>0</v>
      </c>
      <c r="O3901" s="68">
        <f t="shared" si="13758"/>
        <v>0</v>
      </c>
      <c r="P3901" s="68">
        <f t="shared" si="13759"/>
        <v>23898.2</v>
      </c>
      <c r="Q3901" s="71">
        <v>0</v>
      </c>
      <c r="R3901" s="71">
        <v>0</v>
      </c>
      <c r="S3901" s="71">
        <v>0</v>
      </c>
      <c r="T3901" s="71">
        <v>0</v>
      </c>
      <c r="U3901" s="71">
        <v>0</v>
      </c>
      <c r="V3901" s="71">
        <v>0</v>
      </c>
      <c r="W3901" s="67">
        <v>0</v>
      </c>
      <c r="X3901" s="67">
        <v>0</v>
      </c>
      <c r="Y3901" s="68">
        <v>0</v>
      </c>
      <c r="Z3901" s="67">
        <v>0</v>
      </c>
      <c r="AA3901" s="67">
        <v>0</v>
      </c>
      <c r="AB3901" s="68">
        <v>0</v>
      </c>
      <c r="AC3901" s="68">
        <f t="shared" si="13781"/>
        <v>0</v>
      </c>
      <c r="AD3901" s="67">
        <f t="shared" si="13761"/>
        <v>23898.2</v>
      </c>
      <c r="AE3901" s="67">
        <f t="shared" si="13762"/>
        <v>0</v>
      </c>
      <c r="AF3901" s="68">
        <f t="shared" si="13763"/>
        <v>23898.2</v>
      </c>
      <c r="AG3901" s="67">
        <f t="shared" si="13779"/>
        <v>0</v>
      </c>
      <c r="AH3901" s="67">
        <f t="shared" si="13780"/>
        <v>0</v>
      </c>
      <c r="AI3901" s="68">
        <f t="shared" si="13764"/>
        <v>0</v>
      </c>
      <c r="AJ3901" s="68">
        <f t="shared" si="13765"/>
        <v>23898.2</v>
      </c>
      <c r="AK3901" s="71">
        <v>0</v>
      </c>
      <c r="AL3901" s="71">
        <v>0</v>
      </c>
      <c r="AM3901" s="68">
        <f t="shared" si="13766"/>
        <v>0</v>
      </c>
      <c r="AN3901" s="71">
        <v>0</v>
      </c>
      <c r="AO3901" s="71">
        <v>0</v>
      </c>
      <c r="AP3901" s="68">
        <f t="shared" si="13767"/>
        <v>0</v>
      </c>
      <c r="AQ3901" s="68">
        <f t="shared" si="13768"/>
        <v>0</v>
      </c>
      <c r="AR3901" s="71">
        <v>0</v>
      </c>
      <c r="AS3901" s="71">
        <v>0</v>
      </c>
      <c r="AT3901" s="68">
        <f t="shared" si="13769"/>
        <v>0</v>
      </c>
      <c r="AU3901" s="71">
        <v>0</v>
      </c>
      <c r="AV3901" s="71">
        <v>0</v>
      </c>
      <c r="AW3901" s="68">
        <f t="shared" si="13770"/>
        <v>0</v>
      </c>
      <c r="AX3901" s="68">
        <f t="shared" si="13771"/>
        <v>0</v>
      </c>
      <c r="AY3901" s="71">
        <v>0</v>
      </c>
      <c r="AZ3901" s="71">
        <v>0</v>
      </c>
      <c r="BA3901" s="68">
        <f t="shared" si="13772"/>
        <v>0</v>
      </c>
      <c r="BB3901" s="71">
        <v>0</v>
      </c>
      <c r="BC3901" s="71">
        <v>0</v>
      </c>
      <c r="BD3901" s="68">
        <f t="shared" si="13773"/>
        <v>0</v>
      </c>
      <c r="BE3901" s="68">
        <f t="shared" si="13774"/>
        <v>0</v>
      </c>
      <c r="BF3901" s="67">
        <f t="shared" si="13775"/>
        <v>23898.2</v>
      </c>
      <c r="BG3901" s="67">
        <f t="shared" si="13775"/>
        <v>0</v>
      </c>
      <c r="BH3901" s="68">
        <f t="shared" si="13776"/>
        <v>23898.2</v>
      </c>
      <c r="BI3901" s="67">
        <f t="shared" si="13777"/>
        <v>0</v>
      </c>
      <c r="BJ3901" s="67">
        <f t="shared" si="13777"/>
        <v>0</v>
      </c>
      <c r="BK3901" s="68">
        <f t="shared" si="13778"/>
        <v>0</v>
      </c>
      <c r="BL3901" s="68">
        <f t="shared" si="13782"/>
        <v>23898.2</v>
      </c>
      <c r="BM3901" s="305">
        <v>2</v>
      </c>
      <c r="BN3901" s="305">
        <v>0</v>
      </c>
      <c r="BO3901" s="306"/>
      <c r="BP3901" s="306"/>
      <c r="BQ3901" s="305">
        <v>2</v>
      </c>
      <c r="BR3901" s="305">
        <v>0</v>
      </c>
      <c r="BS3901" s="114" t="s">
        <v>208</v>
      </c>
      <c r="BT3901" s="77"/>
    </row>
    <row r="3902" spans="1:72" s="46" customFormat="1" ht="36.75" hidden="1" customHeight="1">
      <c r="A3902" s="77"/>
      <c r="B3902" s="104">
        <v>2014</v>
      </c>
      <c r="C3902" s="105">
        <v>8317</v>
      </c>
      <c r="D3902" s="104">
        <v>17</v>
      </c>
      <c r="E3902" s="104">
        <v>5000</v>
      </c>
      <c r="F3902" s="104">
        <v>5100</v>
      </c>
      <c r="G3902" s="104">
        <v>511</v>
      </c>
      <c r="H3902" s="104">
        <v>19</v>
      </c>
      <c r="I3902" s="145" t="s">
        <v>1644</v>
      </c>
      <c r="J3902" s="67">
        <v>0</v>
      </c>
      <c r="K3902" s="67">
        <v>0</v>
      </c>
      <c r="L3902" s="68">
        <f t="shared" si="13757"/>
        <v>0</v>
      </c>
      <c r="M3902" s="67">
        <v>0</v>
      </c>
      <c r="N3902" s="67">
        <v>0</v>
      </c>
      <c r="O3902" s="68">
        <f t="shared" si="13758"/>
        <v>0</v>
      </c>
      <c r="P3902" s="68">
        <f t="shared" si="13759"/>
        <v>0</v>
      </c>
      <c r="Q3902" s="71">
        <v>0</v>
      </c>
      <c r="R3902" s="71">
        <v>0</v>
      </c>
      <c r="S3902" s="71">
        <v>0</v>
      </c>
      <c r="T3902" s="71">
        <v>0</v>
      </c>
      <c r="U3902" s="71">
        <v>0</v>
      </c>
      <c r="V3902" s="71">
        <v>0</v>
      </c>
      <c r="W3902" s="67">
        <v>0</v>
      </c>
      <c r="X3902" s="67">
        <v>0</v>
      </c>
      <c r="Y3902" s="68">
        <v>0</v>
      </c>
      <c r="Z3902" s="67">
        <v>0</v>
      </c>
      <c r="AA3902" s="67">
        <v>0</v>
      </c>
      <c r="AB3902" s="68">
        <v>0</v>
      </c>
      <c r="AC3902" s="68">
        <f t="shared" si="13781"/>
        <v>0</v>
      </c>
      <c r="AD3902" s="67">
        <f t="shared" si="13761"/>
        <v>0</v>
      </c>
      <c r="AE3902" s="67">
        <f t="shared" si="13762"/>
        <v>0</v>
      </c>
      <c r="AF3902" s="68">
        <f t="shared" si="13763"/>
        <v>0</v>
      </c>
      <c r="AG3902" s="67">
        <f t="shared" si="13779"/>
        <v>0</v>
      </c>
      <c r="AH3902" s="67">
        <f t="shared" si="13780"/>
        <v>0</v>
      </c>
      <c r="AI3902" s="68">
        <f t="shared" si="13764"/>
        <v>0</v>
      </c>
      <c r="AJ3902" s="68">
        <f t="shared" si="13765"/>
        <v>0</v>
      </c>
      <c r="AK3902" s="71">
        <v>0</v>
      </c>
      <c r="AL3902" s="71">
        <v>0</v>
      </c>
      <c r="AM3902" s="68">
        <f t="shared" si="13766"/>
        <v>0</v>
      </c>
      <c r="AN3902" s="71">
        <v>0</v>
      </c>
      <c r="AO3902" s="71">
        <v>0</v>
      </c>
      <c r="AP3902" s="68">
        <f t="shared" si="13767"/>
        <v>0</v>
      </c>
      <c r="AQ3902" s="68">
        <f t="shared" si="13768"/>
        <v>0</v>
      </c>
      <c r="AR3902" s="71">
        <v>0</v>
      </c>
      <c r="AS3902" s="71">
        <v>0</v>
      </c>
      <c r="AT3902" s="68">
        <f t="shared" si="13769"/>
        <v>0</v>
      </c>
      <c r="AU3902" s="71">
        <v>0</v>
      </c>
      <c r="AV3902" s="71">
        <v>0</v>
      </c>
      <c r="AW3902" s="68">
        <f t="shared" si="13770"/>
        <v>0</v>
      </c>
      <c r="AX3902" s="68">
        <f t="shared" si="13771"/>
        <v>0</v>
      </c>
      <c r="AY3902" s="71">
        <v>0</v>
      </c>
      <c r="AZ3902" s="71">
        <v>0</v>
      </c>
      <c r="BA3902" s="68">
        <f t="shared" si="13772"/>
        <v>0</v>
      </c>
      <c r="BB3902" s="71">
        <v>0</v>
      </c>
      <c r="BC3902" s="71">
        <v>0</v>
      </c>
      <c r="BD3902" s="68">
        <f t="shared" si="13773"/>
        <v>0</v>
      </c>
      <c r="BE3902" s="68">
        <f t="shared" si="13774"/>
        <v>0</v>
      </c>
      <c r="BF3902" s="67">
        <f t="shared" si="13775"/>
        <v>0</v>
      </c>
      <c r="BG3902" s="67">
        <f t="shared" si="13775"/>
        <v>0</v>
      </c>
      <c r="BH3902" s="68">
        <f t="shared" si="13776"/>
        <v>0</v>
      </c>
      <c r="BI3902" s="67">
        <f t="shared" si="13777"/>
        <v>0</v>
      </c>
      <c r="BJ3902" s="67">
        <f t="shared" si="13777"/>
        <v>0</v>
      </c>
      <c r="BK3902" s="68">
        <f t="shared" si="13778"/>
        <v>0</v>
      </c>
      <c r="BL3902" s="68">
        <f t="shared" si="13782"/>
        <v>0</v>
      </c>
      <c r="BM3902" s="305">
        <v>0</v>
      </c>
      <c r="BN3902" s="305">
        <v>0</v>
      </c>
      <c r="BO3902" s="306"/>
      <c r="BP3902" s="306"/>
      <c r="BQ3902" s="305">
        <v>0</v>
      </c>
      <c r="BR3902" s="305">
        <v>0</v>
      </c>
      <c r="BS3902" s="114" t="s">
        <v>208</v>
      </c>
      <c r="BT3902" s="77"/>
    </row>
    <row r="3903" spans="1:72" s="46" customFormat="1" ht="36.75" hidden="1" customHeight="1">
      <c r="A3903" s="77"/>
      <c r="B3903" s="104">
        <v>2014</v>
      </c>
      <c r="C3903" s="105">
        <v>8317</v>
      </c>
      <c r="D3903" s="104">
        <v>17</v>
      </c>
      <c r="E3903" s="104">
        <v>5000</v>
      </c>
      <c r="F3903" s="104">
        <v>5100</v>
      </c>
      <c r="G3903" s="104">
        <v>511</v>
      </c>
      <c r="H3903" s="104">
        <v>20</v>
      </c>
      <c r="I3903" s="145" t="s">
        <v>256</v>
      </c>
      <c r="J3903" s="67">
        <v>0</v>
      </c>
      <c r="K3903" s="67">
        <v>0</v>
      </c>
      <c r="L3903" s="68">
        <f t="shared" si="13757"/>
        <v>0</v>
      </c>
      <c r="M3903" s="67">
        <v>0</v>
      </c>
      <c r="N3903" s="67">
        <v>0</v>
      </c>
      <c r="O3903" s="68">
        <f t="shared" si="13758"/>
        <v>0</v>
      </c>
      <c r="P3903" s="68">
        <f t="shared" si="13759"/>
        <v>0</v>
      </c>
      <c r="Q3903" s="71">
        <v>0</v>
      </c>
      <c r="R3903" s="71">
        <v>0</v>
      </c>
      <c r="S3903" s="71">
        <v>0</v>
      </c>
      <c r="T3903" s="71">
        <v>0</v>
      </c>
      <c r="U3903" s="71">
        <v>0</v>
      </c>
      <c r="V3903" s="71">
        <v>0</v>
      </c>
      <c r="W3903" s="67">
        <v>0</v>
      </c>
      <c r="X3903" s="67">
        <v>0</v>
      </c>
      <c r="Y3903" s="68">
        <v>0</v>
      </c>
      <c r="Z3903" s="67">
        <v>0</v>
      </c>
      <c r="AA3903" s="67">
        <v>0</v>
      </c>
      <c r="AB3903" s="68">
        <v>0</v>
      </c>
      <c r="AC3903" s="68">
        <f t="shared" si="13781"/>
        <v>0</v>
      </c>
      <c r="AD3903" s="67">
        <f t="shared" si="13761"/>
        <v>0</v>
      </c>
      <c r="AE3903" s="67">
        <f t="shared" si="13762"/>
        <v>0</v>
      </c>
      <c r="AF3903" s="68">
        <f t="shared" si="13763"/>
        <v>0</v>
      </c>
      <c r="AG3903" s="67">
        <f t="shared" si="13779"/>
        <v>0</v>
      </c>
      <c r="AH3903" s="67">
        <f t="shared" si="13780"/>
        <v>0</v>
      </c>
      <c r="AI3903" s="68">
        <f t="shared" si="13764"/>
        <v>0</v>
      </c>
      <c r="AJ3903" s="68">
        <f t="shared" si="13765"/>
        <v>0</v>
      </c>
      <c r="AK3903" s="71">
        <v>0</v>
      </c>
      <c r="AL3903" s="71">
        <v>0</v>
      </c>
      <c r="AM3903" s="68">
        <f t="shared" si="13766"/>
        <v>0</v>
      </c>
      <c r="AN3903" s="71">
        <v>0</v>
      </c>
      <c r="AO3903" s="71">
        <v>0</v>
      </c>
      <c r="AP3903" s="68">
        <f t="shared" si="13767"/>
        <v>0</v>
      </c>
      <c r="AQ3903" s="68">
        <f t="shared" si="13768"/>
        <v>0</v>
      </c>
      <c r="AR3903" s="71">
        <v>0</v>
      </c>
      <c r="AS3903" s="71">
        <v>0</v>
      </c>
      <c r="AT3903" s="68">
        <f t="shared" si="13769"/>
        <v>0</v>
      </c>
      <c r="AU3903" s="71">
        <v>0</v>
      </c>
      <c r="AV3903" s="71">
        <v>0</v>
      </c>
      <c r="AW3903" s="68">
        <f t="shared" si="13770"/>
        <v>0</v>
      </c>
      <c r="AX3903" s="68">
        <f t="shared" si="13771"/>
        <v>0</v>
      </c>
      <c r="AY3903" s="71">
        <v>0</v>
      </c>
      <c r="AZ3903" s="71">
        <v>0</v>
      </c>
      <c r="BA3903" s="68">
        <f t="shared" si="13772"/>
        <v>0</v>
      </c>
      <c r="BB3903" s="71">
        <v>0</v>
      </c>
      <c r="BC3903" s="71">
        <v>0</v>
      </c>
      <c r="BD3903" s="68">
        <f t="shared" si="13773"/>
        <v>0</v>
      </c>
      <c r="BE3903" s="68">
        <f t="shared" si="13774"/>
        <v>0</v>
      </c>
      <c r="BF3903" s="67">
        <f t="shared" si="13775"/>
        <v>0</v>
      </c>
      <c r="BG3903" s="67">
        <f t="shared" si="13775"/>
        <v>0</v>
      </c>
      <c r="BH3903" s="68">
        <f t="shared" si="13776"/>
        <v>0</v>
      </c>
      <c r="BI3903" s="67">
        <f t="shared" si="13777"/>
        <v>0</v>
      </c>
      <c r="BJ3903" s="67">
        <f t="shared" si="13777"/>
        <v>0</v>
      </c>
      <c r="BK3903" s="68">
        <f t="shared" si="13778"/>
        <v>0</v>
      </c>
      <c r="BL3903" s="68">
        <f t="shared" si="13782"/>
        <v>0</v>
      </c>
      <c r="BM3903" s="305">
        <v>0</v>
      </c>
      <c r="BN3903" s="305">
        <v>0</v>
      </c>
      <c r="BO3903" s="306"/>
      <c r="BP3903" s="306"/>
      <c r="BQ3903" s="305">
        <v>0</v>
      </c>
      <c r="BR3903" s="305">
        <v>0</v>
      </c>
      <c r="BS3903" s="114" t="s">
        <v>208</v>
      </c>
      <c r="BT3903" s="77"/>
    </row>
    <row r="3904" spans="1:72" s="46" customFormat="1" ht="36.75" hidden="1" customHeight="1">
      <c r="A3904" s="77"/>
      <c r="B3904" s="104">
        <v>2014</v>
      </c>
      <c r="C3904" s="105">
        <v>8317</v>
      </c>
      <c r="D3904" s="104">
        <v>17</v>
      </c>
      <c r="E3904" s="104">
        <v>5000</v>
      </c>
      <c r="F3904" s="104">
        <v>5100</v>
      </c>
      <c r="G3904" s="104">
        <v>511</v>
      </c>
      <c r="H3904" s="104">
        <v>21</v>
      </c>
      <c r="I3904" s="145" t="s">
        <v>1536</v>
      </c>
      <c r="J3904" s="67">
        <v>0</v>
      </c>
      <c r="K3904" s="67">
        <v>0</v>
      </c>
      <c r="L3904" s="68">
        <f t="shared" si="13757"/>
        <v>0</v>
      </c>
      <c r="M3904" s="67">
        <v>0</v>
      </c>
      <c r="N3904" s="67">
        <v>0</v>
      </c>
      <c r="O3904" s="68">
        <f t="shared" si="13758"/>
        <v>0</v>
      </c>
      <c r="P3904" s="68">
        <f t="shared" si="13759"/>
        <v>0</v>
      </c>
      <c r="Q3904" s="71">
        <v>0</v>
      </c>
      <c r="R3904" s="71">
        <v>0</v>
      </c>
      <c r="S3904" s="71">
        <v>0</v>
      </c>
      <c r="T3904" s="71">
        <v>0</v>
      </c>
      <c r="U3904" s="71">
        <v>0</v>
      </c>
      <c r="V3904" s="71">
        <v>0</v>
      </c>
      <c r="W3904" s="67">
        <v>0</v>
      </c>
      <c r="X3904" s="67">
        <v>0</v>
      </c>
      <c r="Y3904" s="68">
        <v>0</v>
      </c>
      <c r="Z3904" s="67">
        <v>0</v>
      </c>
      <c r="AA3904" s="67">
        <v>0</v>
      </c>
      <c r="AB3904" s="68">
        <v>0</v>
      </c>
      <c r="AC3904" s="68">
        <f t="shared" si="13781"/>
        <v>0</v>
      </c>
      <c r="AD3904" s="67">
        <f t="shared" si="13761"/>
        <v>0</v>
      </c>
      <c r="AE3904" s="67">
        <f t="shared" si="13762"/>
        <v>0</v>
      </c>
      <c r="AF3904" s="68">
        <f t="shared" si="13763"/>
        <v>0</v>
      </c>
      <c r="AG3904" s="67">
        <f t="shared" si="13779"/>
        <v>0</v>
      </c>
      <c r="AH3904" s="67">
        <f t="shared" si="13780"/>
        <v>0</v>
      </c>
      <c r="AI3904" s="68">
        <f t="shared" si="13764"/>
        <v>0</v>
      </c>
      <c r="AJ3904" s="68">
        <f t="shared" si="13765"/>
        <v>0</v>
      </c>
      <c r="AK3904" s="71">
        <v>0</v>
      </c>
      <c r="AL3904" s="71">
        <v>0</v>
      </c>
      <c r="AM3904" s="68">
        <f t="shared" si="13766"/>
        <v>0</v>
      </c>
      <c r="AN3904" s="71">
        <v>0</v>
      </c>
      <c r="AO3904" s="71">
        <v>0</v>
      </c>
      <c r="AP3904" s="68">
        <f t="shared" si="13767"/>
        <v>0</v>
      </c>
      <c r="AQ3904" s="68">
        <f t="shared" si="13768"/>
        <v>0</v>
      </c>
      <c r="AR3904" s="71">
        <v>0</v>
      </c>
      <c r="AS3904" s="71">
        <v>0</v>
      </c>
      <c r="AT3904" s="68">
        <f t="shared" si="13769"/>
        <v>0</v>
      </c>
      <c r="AU3904" s="71">
        <v>0</v>
      </c>
      <c r="AV3904" s="71">
        <v>0</v>
      </c>
      <c r="AW3904" s="68">
        <f t="shared" si="13770"/>
        <v>0</v>
      </c>
      <c r="AX3904" s="68">
        <f t="shared" si="13771"/>
        <v>0</v>
      </c>
      <c r="AY3904" s="71">
        <v>0</v>
      </c>
      <c r="AZ3904" s="71">
        <v>0</v>
      </c>
      <c r="BA3904" s="68">
        <f t="shared" si="13772"/>
        <v>0</v>
      </c>
      <c r="BB3904" s="71">
        <v>0</v>
      </c>
      <c r="BC3904" s="71">
        <v>0</v>
      </c>
      <c r="BD3904" s="68">
        <f t="shared" si="13773"/>
        <v>0</v>
      </c>
      <c r="BE3904" s="68">
        <f t="shared" si="13774"/>
        <v>0</v>
      </c>
      <c r="BF3904" s="67">
        <f t="shared" si="13775"/>
        <v>0</v>
      </c>
      <c r="BG3904" s="67">
        <f t="shared" si="13775"/>
        <v>0</v>
      </c>
      <c r="BH3904" s="68">
        <f t="shared" si="13776"/>
        <v>0</v>
      </c>
      <c r="BI3904" s="67">
        <f t="shared" si="13777"/>
        <v>0</v>
      </c>
      <c r="BJ3904" s="67">
        <f t="shared" si="13777"/>
        <v>0</v>
      </c>
      <c r="BK3904" s="68">
        <f t="shared" si="13778"/>
        <v>0</v>
      </c>
      <c r="BL3904" s="68">
        <f t="shared" si="13782"/>
        <v>0</v>
      </c>
      <c r="BM3904" s="305">
        <v>0</v>
      </c>
      <c r="BN3904" s="305">
        <v>0</v>
      </c>
      <c r="BO3904" s="306"/>
      <c r="BP3904" s="306"/>
      <c r="BQ3904" s="305">
        <v>0</v>
      </c>
      <c r="BR3904" s="305">
        <v>0</v>
      </c>
      <c r="BS3904" s="114" t="s">
        <v>208</v>
      </c>
      <c r="BT3904" s="77"/>
    </row>
    <row r="3905" spans="1:72" s="46" customFormat="1" ht="36.75" hidden="1" customHeight="1">
      <c r="A3905" s="77"/>
      <c r="B3905" s="104">
        <v>2014</v>
      </c>
      <c r="C3905" s="105">
        <v>8317</v>
      </c>
      <c r="D3905" s="104">
        <v>17</v>
      </c>
      <c r="E3905" s="104">
        <v>5000</v>
      </c>
      <c r="F3905" s="104">
        <v>5100</v>
      </c>
      <c r="G3905" s="104">
        <v>511</v>
      </c>
      <c r="H3905" s="104">
        <v>22</v>
      </c>
      <c r="I3905" s="145" t="s">
        <v>1645</v>
      </c>
      <c r="J3905" s="67">
        <v>0</v>
      </c>
      <c r="K3905" s="67">
        <v>0</v>
      </c>
      <c r="L3905" s="68">
        <f t="shared" si="13757"/>
        <v>0</v>
      </c>
      <c r="M3905" s="67">
        <v>0</v>
      </c>
      <c r="N3905" s="67">
        <v>0</v>
      </c>
      <c r="O3905" s="68">
        <f t="shared" si="13758"/>
        <v>0</v>
      </c>
      <c r="P3905" s="68">
        <f t="shared" si="13759"/>
        <v>0</v>
      </c>
      <c r="Q3905" s="71">
        <v>0</v>
      </c>
      <c r="R3905" s="71">
        <v>0</v>
      </c>
      <c r="S3905" s="71">
        <v>0</v>
      </c>
      <c r="T3905" s="71">
        <v>0</v>
      </c>
      <c r="U3905" s="71">
        <v>0</v>
      </c>
      <c r="V3905" s="71">
        <v>0</v>
      </c>
      <c r="W3905" s="67">
        <v>0</v>
      </c>
      <c r="X3905" s="67">
        <v>0</v>
      </c>
      <c r="Y3905" s="68">
        <v>0</v>
      </c>
      <c r="Z3905" s="67">
        <v>0</v>
      </c>
      <c r="AA3905" s="67">
        <v>0</v>
      </c>
      <c r="AB3905" s="68">
        <v>0</v>
      </c>
      <c r="AC3905" s="68">
        <f t="shared" si="13781"/>
        <v>0</v>
      </c>
      <c r="AD3905" s="67">
        <f t="shared" si="13761"/>
        <v>0</v>
      </c>
      <c r="AE3905" s="67">
        <f t="shared" si="13762"/>
        <v>0</v>
      </c>
      <c r="AF3905" s="68">
        <f t="shared" si="13763"/>
        <v>0</v>
      </c>
      <c r="AG3905" s="67">
        <f t="shared" si="13779"/>
        <v>0</v>
      </c>
      <c r="AH3905" s="67">
        <f t="shared" si="13780"/>
        <v>0</v>
      </c>
      <c r="AI3905" s="68">
        <f t="shared" si="13764"/>
        <v>0</v>
      </c>
      <c r="AJ3905" s="68">
        <f t="shared" si="13765"/>
        <v>0</v>
      </c>
      <c r="AK3905" s="71">
        <v>0</v>
      </c>
      <c r="AL3905" s="71">
        <v>0</v>
      </c>
      <c r="AM3905" s="68">
        <f t="shared" si="13766"/>
        <v>0</v>
      </c>
      <c r="AN3905" s="71">
        <v>0</v>
      </c>
      <c r="AO3905" s="71">
        <v>0</v>
      </c>
      <c r="AP3905" s="68">
        <f t="shared" si="13767"/>
        <v>0</v>
      </c>
      <c r="AQ3905" s="68">
        <f t="shared" si="13768"/>
        <v>0</v>
      </c>
      <c r="AR3905" s="71">
        <v>0</v>
      </c>
      <c r="AS3905" s="71">
        <v>0</v>
      </c>
      <c r="AT3905" s="68">
        <f t="shared" si="13769"/>
        <v>0</v>
      </c>
      <c r="AU3905" s="71">
        <v>0</v>
      </c>
      <c r="AV3905" s="71">
        <v>0</v>
      </c>
      <c r="AW3905" s="68">
        <f t="shared" si="13770"/>
        <v>0</v>
      </c>
      <c r="AX3905" s="68">
        <f t="shared" si="13771"/>
        <v>0</v>
      </c>
      <c r="AY3905" s="71">
        <v>0</v>
      </c>
      <c r="AZ3905" s="71">
        <v>0</v>
      </c>
      <c r="BA3905" s="68">
        <f t="shared" si="13772"/>
        <v>0</v>
      </c>
      <c r="BB3905" s="71">
        <v>0</v>
      </c>
      <c r="BC3905" s="71">
        <v>0</v>
      </c>
      <c r="BD3905" s="68">
        <f t="shared" si="13773"/>
        <v>0</v>
      </c>
      <c r="BE3905" s="68">
        <f t="shared" si="13774"/>
        <v>0</v>
      </c>
      <c r="BF3905" s="67">
        <f t="shared" si="13775"/>
        <v>0</v>
      </c>
      <c r="BG3905" s="67">
        <f t="shared" si="13775"/>
        <v>0</v>
      </c>
      <c r="BH3905" s="68">
        <f t="shared" si="13776"/>
        <v>0</v>
      </c>
      <c r="BI3905" s="67">
        <f t="shared" si="13777"/>
        <v>0</v>
      </c>
      <c r="BJ3905" s="67">
        <f t="shared" si="13777"/>
        <v>0</v>
      </c>
      <c r="BK3905" s="68">
        <f t="shared" si="13778"/>
        <v>0</v>
      </c>
      <c r="BL3905" s="68">
        <f t="shared" si="13782"/>
        <v>0</v>
      </c>
      <c r="BM3905" s="305">
        <v>0</v>
      </c>
      <c r="BN3905" s="305">
        <v>0</v>
      </c>
      <c r="BO3905" s="306"/>
      <c r="BP3905" s="306"/>
      <c r="BQ3905" s="305">
        <v>0</v>
      </c>
      <c r="BR3905" s="305">
        <v>0</v>
      </c>
      <c r="BS3905" s="114" t="s">
        <v>208</v>
      </c>
      <c r="BT3905" s="77"/>
    </row>
    <row r="3906" spans="1:72" s="46" customFormat="1" ht="36.75" hidden="1" customHeight="1">
      <c r="A3906" s="77"/>
      <c r="B3906" s="104">
        <v>2014</v>
      </c>
      <c r="C3906" s="105">
        <v>8317</v>
      </c>
      <c r="D3906" s="104">
        <v>17</v>
      </c>
      <c r="E3906" s="104">
        <v>5000</v>
      </c>
      <c r="F3906" s="104">
        <v>5100</v>
      </c>
      <c r="G3906" s="104">
        <v>511</v>
      </c>
      <c r="H3906" s="104">
        <v>23</v>
      </c>
      <c r="I3906" s="145" t="s">
        <v>257</v>
      </c>
      <c r="J3906" s="67">
        <v>0</v>
      </c>
      <c r="K3906" s="67">
        <v>0</v>
      </c>
      <c r="L3906" s="68">
        <f t="shared" si="13757"/>
        <v>0</v>
      </c>
      <c r="M3906" s="67">
        <v>0</v>
      </c>
      <c r="N3906" s="67">
        <v>0</v>
      </c>
      <c r="O3906" s="68">
        <f t="shared" si="13758"/>
        <v>0</v>
      </c>
      <c r="P3906" s="68">
        <f t="shared" si="13759"/>
        <v>0</v>
      </c>
      <c r="Q3906" s="71">
        <v>0</v>
      </c>
      <c r="R3906" s="71">
        <v>0</v>
      </c>
      <c r="S3906" s="71">
        <v>0</v>
      </c>
      <c r="T3906" s="71">
        <v>0</v>
      </c>
      <c r="U3906" s="71">
        <v>0</v>
      </c>
      <c r="V3906" s="71">
        <v>0</v>
      </c>
      <c r="W3906" s="67">
        <v>0</v>
      </c>
      <c r="X3906" s="67">
        <v>0</v>
      </c>
      <c r="Y3906" s="68">
        <v>0</v>
      </c>
      <c r="Z3906" s="67">
        <v>0</v>
      </c>
      <c r="AA3906" s="67">
        <v>0</v>
      </c>
      <c r="AB3906" s="68">
        <v>0</v>
      </c>
      <c r="AC3906" s="68">
        <f t="shared" si="13781"/>
        <v>0</v>
      </c>
      <c r="AD3906" s="67">
        <f t="shared" si="13761"/>
        <v>0</v>
      </c>
      <c r="AE3906" s="67">
        <f t="shared" si="13762"/>
        <v>0</v>
      </c>
      <c r="AF3906" s="68">
        <f t="shared" si="13763"/>
        <v>0</v>
      </c>
      <c r="AG3906" s="67">
        <f t="shared" si="13779"/>
        <v>0</v>
      </c>
      <c r="AH3906" s="67">
        <f t="shared" si="13780"/>
        <v>0</v>
      </c>
      <c r="AI3906" s="68">
        <f t="shared" si="13764"/>
        <v>0</v>
      </c>
      <c r="AJ3906" s="68">
        <f t="shared" si="13765"/>
        <v>0</v>
      </c>
      <c r="AK3906" s="71">
        <v>0</v>
      </c>
      <c r="AL3906" s="71">
        <v>0</v>
      </c>
      <c r="AM3906" s="68">
        <f t="shared" si="13766"/>
        <v>0</v>
      </c>
      <c r="AN3906" s="71">
        <v>0</v>
      </c>
      <c r="AO3906" s="71">
        <v>0</v>
      </c>
      <c r="AP3906" s="68">
        <f t="shared" si="13767"/>
        <v>0</v>
      </c>
      <c r="AQ3906" s="68">
        <f t="shared" si="13768"/>
        <v>0</v>
      </c>
      <c r="AR3906" s="71">
        <v>0</v>
      </c>
      <c r="AS3906" s="71">
        <v>0</v>
      </c>
      <c r="AT3906" s="68">
        <f t="shared" si="13769"/>
        <v>0</v>
      </c>
      <c r="AU3906" s="71">
        <v>0</v>
      </c>
      <c r="AV3906" s="71">
        <v>0</v>
      </c>
      <c r="AW3906" s="68">
        <f t="shared" si="13770"/>
        <v>0</v>
      </c>
      <c r="AX3906" s="68">
        <f t="shared" si="13771"/>
        <v>0</v>
      </c>
      <c r="AY3906" s="71">
        <v>0</v>
      </c>
      <c r="AZ3906" s="71">
        <v>0</v>
      </c>
      <c r="BA3906" s="68">
        <f t="shared" si="13772"/>
        <v>0</v>
      </c>
      <c r="BB3906" s="71">
        <v>0</v>
      </c>
      <c r="BC3906" s="71">
        <v>0</v>
      </c>
      <c r="BD3906" s="68">
        <f t="shared" si="13773"/>
        <v>0</v>
      </c>
      <c r="BE3906" s="68">
        <f t="shared" si="13774"/>
        <v>0</v>
      </c>
      <c r="BF3906" s="67">
        <f t="shared" si="13775"/>
        <v>0</v>
      </c>
      <c r="BG3906" s="67">
        <f t="shared" si="13775"/>
        <v>0</v>
      </c>
      <c r="BH3906" s="68">
        <f t="shared" si="13776"/>
        <v>0</v>
      </c>
      <c r="BI3906" s="67">
        <f t="shared" si="13777"/>
        <v>0</v>
      </c>
      <c r="BJ3906" s="67">
        <f t="shared" si="13777"/>
        <v>0</v>
      </c>
      <c r="BK3906" s="68">
        <f t="shared" si="13778"/>
        <v>0</v>
      </c>
      <c r="BL3906" s="68">
        <f t="shared" si="13782"/>
        <v>0</v>
      </c>
      <c r="BM3906" s="305">
        <v>0</v>
      </c>
      <c r="BN3906" s="305">
        <v>0</v>
      </c>
      <c r="BO3906" s="306"/>
      <c r="BP3906" s="306"/>
      <c r="BQ3906" s="305">
        <v>0</v>
      </c>
      <c r="BR3906" s="305">
        <v>0</v>
      </c>
      <c r="BS3906" s="114" t="s">
        <v>208</v>
      </c>
      <c r="BT3906" s="77"/>
    </row>
    <row r="3907" spans="1:72" s="46" customFormat="1" ht="36.75" hidden="1" customHeight="1">
      <c r="A3907" s="77"/>
      <c r="B3907" s="104">
        <v>2014</v>
      </c>
      <c r="C3907" s="105">
        <v>8317</v>
      </c>
      <c r="D3907" s="104">
        <v>17</v>
      </c>
      <c r="E3907" s="104">
        <v>5000</v>
      </c>
      <c r="F3907" s="104">
        <v>5100</v>
      </c>
      <c r="G3907" s="104">
        <v>511</v>
      </c>
      <c r="H3907" s="104">
        <v>24</v>
      </c>
      <c r="I3907" s="145" t="s">
        <v>849</v>
      </c>
      <c r="J3907" s="67">
        <v>0</v>
      </c>
      <c r="K3907" s="67">
        <v>0</v>
      </c>
      <c r="L3907" s="68">
        <f t="shared" si="13757"/>
        <v>0</v>
      </c>
      <c r="M3907" s="67">
        <v>0</v>
      </c>
      <c r="N3907" s="67">
        <v>0</v>
      </c>
      <c r="O3907" s="68">
        <f t="shared" si="13758"/>
        <v>0</v>
      </c>
      <c r="P3907" s="68">
        <f t="shared" si="13759"/>
        <v>0</v>
      </c>
      <c r="Q3907" s="71">
        <v>0</v>
      </c>
      <c r="R3907" s="71">
        <v>0</v>
      </c>
      <c r="S3907" s="71">
        <v>0</v>
      </c>
      <c r="T3907" s="71">
        <v>0</v>
      </c>
      <c r="U3907" s="71">
        <v>0</v>
      </c>
      <c r="V3907" s="71">
        <v>0</v>
      </c>
      <c r="W3907" s="67">
        <v>0</v>
      </c>
      <c r="X3907" s="67">
        <v>0</v>
      </c>
      <c r="Y3907" s="68">
        <v>0</v>
      </c>
      <c r="Z3907" s="67">
        <v>0</v>
      </c>
      <c r="AA3907" s="67">
        <v>0</v>
      </c>
      <c r="AB3907" s="68">
        <v>0</v>
      </c>
      <c r="AC3907" s="68">
        <f t="shared" si="13781"/>
        <v>0</v>
      </c>
      <c r="AD3907" s="67">
        <f t="shared" si="13761"/>
        <v>0</v>
      </c>
      <c r="AE3907" s="67">
        <f t="shared" si="13762"/>
        <v>0</v>
      </c>
      <c r="AF3907" s="68">
        <f t="shared" si="13763"/>
        <v>0</v>
      </c>
      <c r="AG3907" s="67">
        <f t="shared" si="13779"/>
        <v>0</v>
      </c>
      <c r="AH3907" s="67">
        <f t="shared" si="13780"/>
        <v>0</v>
      </c>
      <c r="AI3907" s="68">
        <f t="shared" si="13764"/>
        <v>0</v>
      </c>
      <c r="AJ3907" s="68">
        <f t="shared" si="13765"/>
        <v>0</v>
      </c>
      <c r="AK3907" s="71">
        <v>0</v>
      </c>
      <c r="AL3907" s="71">
        <v>0</v>
      </c>
      <c r="AM3907" s="68">
        <f t="shared" si="13766"/>
        <v>0</v>
      </c>
      <c r="AN3907" s="71">
        <v>0</v>
      </c>
      <c r="AO3907" s="71">
        <v>0</v>
      </c>
      <c r="AP3907" s="68">
        <f t="shared" si="13767"/>
        <v>0</v>
      </c>
      <c r="AQ3907" s="68">
        <f t="shared" si="13768"/>
        <v>0</v>
      </c>
      <c r="AR3907" s="71">
        <v>0</v>
      </c>
      <c r="AS3907" s="71">
        <v>0</v>
      </c>
      <c r="AT3907" s="68">
        <f t="shared" si="13769"/>
        <v>0</v>
      </c>
      <c r="AU3907" s="71">
        <v>0</v>
      </c>
      <c r="AV3907" s="71">
        <v>0</v>
      </c>
      <c r="AW3907" s="68">
        <f t="shared" si="13770"/>
        <v>0</v>
      </c>
      <c r="AX3907" s="68">
        <f t="shared" si="13771"/>
        <v>0</v>
      </c>
      <c r="AY3907" s="71">
        <v>0</v>
      </c>
      <c r="AZ3907" s="71">
        <v>0</v>
      </c>
      <c r="BA3907" s="68">
        <f t="shared" si="13772"/>
        <v>0</v>
      </c>
      <c r="BB3907" s="71">
        <v>0</v>
      </c>
      <c r="BC3907" s="71">
        <v>0</v>
      </c>
      <c r="BD3907" s="68">
        <f t="shared" si="13773"/>
        <v>0</v>
      </c>
      <c r="BE3907" s="68">
        <f t="shared" si="13774"/>
        <v>0</v>
      </c>
      <c r="BF3907" s="67">
        <f t="shared" si="13775"/>
        <v>0</v>
      </c>
      <c r="BG3907" s="67">
        <f t="shared" si="13775"/>
        <v>0</v>
      </c>
      <c r="BH3907" s="68">
        <f t="shared" si="13776"/>
        <v>0</v>
      </c>
      <c r="BI3907" s="67">
        <f t="shared" si="13777"/>
        <v>0</v>
      </c>
      <c r="BJ3907" s="67">
        <f t="shared" si="13777"/>
        <v>0</v>
      </c>
      <c r="BK3907" s="68">
        <f t="shared" si="13778"/>
        <v>0</v>
      </c>
      <c r="BL3907" s="68">
        <f t="shared" si="13782"/>
        <v>0</v>
      </c>
      <c r="BM3907" s="305">
        <v>0</v>
      </c>
      <c r="BN3907" s="305">
        <v>0</v>
      </c>
      <c r="BO3907" s="306"/>
      <c r="BP3907" s="306"/>
      <c r="BQ3907" s="305">
        <v>0</v>
      </c>
      <c r="BR3907" s="305">
        <v>0</v>
      </c>
      <c r="BS3907" s="114" t="s">
        <v>208</v>
      </c>
      <c r="BT3907" s="77"/>
    </row>
    <row r="3908" spans="1:72" s="46" customFormat="1" ht="36.75" customHeight="1">
      <c r="A3908" s="77"/>
      <c r="B3908" s="104">
        <v>2014</v>
      </c>
      <c r="C3908" s="105">
        <v>8317</v>
      </c>
      <c r="D3908" s="104">
        <v>17</v>
      </c>
      <c r="E3908" s="104">
        <v>5000</v>
      </c>
      <c r="F3908" s="104">
        <v>5100</v>
      </c>
      <c r="G3908" s="104">
        <v>511</v>
      </c>
      <c r="H3908" s="104">
        <v>25</v>
      </c>
      <c r="I3908" s="145" t="s">
        <v>149</v>
      </c>
      <c r="J3908" s="67">
        <v>53902.6</v>
      </c>
      <c r="K3908" s="67">
        <v>0</v>
      </c>
      <c r="L3908" s="68">
        <f t="shared" si="13757"/>
        <v>53902.6</v>
      </c>
      <c r="M3908" s="67">
        <v>0</v>
      </c>
      <c r="N3908" s="67">
        <v>0</v>
      </c>
      <c r="O3908" s="68">
        <f t="shared" si="13758"/>
        <v>0</v>
      </c>
      <c r="P3908" s="68">
        <f t="shared" si="13759"/>
        <v>53902.6</v>
      </c>
      <c r="Q3908" s="71">
        <v>0</v>
      </c>
      <c r="R3908" s="71">
        <v>0</v>
      </c>
      <c r="S3908" s="71">
        <v>0</v>
      </c>
      <c r="T3908" s="71">
        <v>0</v>
      </c>
      <c r="U3908" s="71">
        <v>0</v>
      </c>
      <c r="V3908" s="71">
        <v>0</v>
      </c>
      <c r="W3908" s="67">
        <v>0</v>
      </c>
      <c r="X3908" s="67">
        <v>0</v>
      </c>
      <c r="Y3908" s="68">
        <v>0</v>
      </c>
      <c r="Z3908" s="67">
        <v>0</v>
      </c>
      <c r="AA3908" s="67">
        <v>0</v>
      </c>
      <c r="AB3908" s="68">
        <v>0</v>
      </c>
      <c r="AC3908" s="68">
        <f t="shared" si="13781"/>
        <v>0</v>
      </c>
      <c r="AD3908" s="67">
        <f t="shared" si="13761"/>
        <v>53902.6</v>
      </c>
      <c r="AE3908" s="67">
        <f t="shared" si="13762"/>
        <v>0</v>
      </c>
      <c r="AF3908" s="68">
        <f t="shared" si="13763"/>
        <v>53902.6</v>
      </c>
      <c r="AG3908" s="67">
        <f t="shared" si="13779"/>
        <v>0</v>
      </c>
      <c r="AH3908" s="67">
        <f t="shared" si="13780"/>
        <v>0</v>
      </c>
      <c r="AI3908" s="68">
        <f t="shared" si="13764"/>
        <v>0</v>
      </c>
      <c r="AJ3908" s="68">
        <f t="shared" si="13765"/>
        <v>53902.6</v>
      </c>
      <c r="AK3908" s="71">
        <v>0</v>
      </c>
      <c r="AL3908" s="71">
        <v>0</v>
      </c>
      <c r="AM3908" s="68">
        <f t="shared" si="13766"/>
        <v>0</v>
      </c>
      <c r="AN3908" s="71">
        <v>0</v>
      </c>
      <c r="AO3908" s="71">
        <v>0</v>
      </c>
      <c r="AP3908" s="68">
        <f t="shared" si="13767"/>
        <v>0</v>
      </c>
      <c r="AQ3908" s="68">
        <f t="shared" si="13768"/>
        <v>0</v>
      </c>
      <c r="AR3908" s="71">
        <v>0</v>
      </c>
      <c r="AS3908" s="71">
        <v>0</v>
      </c>
      <c r="AT3908" s="68">
        <f t="shared" si="13769"/>
        <v>0</v>
      </c>
      <c r="AU3908" s="71">
        <v>0</v>
      </c>
      <c r="AV3908" s="71">
        <v>0</v>
      </c>
      <c r="AW3908" s="68">
        <f t="shared" si="13770"/>
        <v>0</v>
      </c>
      <c r="AX3908" s="68">
        <f t="shared" si="13771"/>
        <v>0</v>
      </c>
      <c r="AY3908" s="71">
        <v>0</v>
      </c>
      <c r="AZ3908" s="71">
        <v>0</v>
      </c>
      <c r="BA3908" s="68">
        <f t="shared" si="13772"/>
        <v>0</v>
      </c>
      <c r="BB3908" s="71">
        <v>0</v>
      </c>
      <c r="BC3908" s="71">
        <v>0</v>
      </c>
      <c r="BD3908" s="68">
        <f t="shared" si="13773"/>
        <v>0</v>
      </c>
      <c r="BE3908" s="68">
        <f t="shared" si="13774"/>
        <v>0</v>
      </c>
      <c r="BF3908" s="67">
        <f t="shared" si="13775"/>
        <v>53902.6</v>
      </c>
      <c r="BG3908" s="67">
        <f t="shared" si="13775"/>
        <v>0</v>
      </c>
      <c r="BH3908" s="68">
        <f t="shared" si="13776"/>
        <v>53902.6</v>
      </c>
      <c r="BI3908" s="67">
        <f t="shared" si="13777"/>
        <v>0</v>
      </c>
      <c r="BJ3908" s="67">
        <f t="shared" si="13777"/>
        <v>0</v>
      </c>
      <c r="BK3908" s="68">
        <f t="shared" si="13778"/>
        <v>0</v>
      </c>
      <c r="BL3908" s="68">
        <f t="shared" si="13782"/>
        <v>53902.6</v>
      </c>
      <c r="BM3908" s="305">
        <v>120</v>
      </c>
      <c r="BN3908" s="305">
        <v>0</v>
      </c>
      <c r="BO3908" s="306"/>
      <c r="BP3908" s="306"/>
      <c r="BQ3908" s="305">
        <v>120</v>
      </c>
      <c r="BR3908" s="305">
        <v>0</v>
      </c>
      <c r="BS3908" s="114" t="s">
        <v>208</v>
      </c>
      <c r="BT3908" s="77"/>
    </row>
    <row r="3909" spans="1:72" s="46" customFormat="1" ht="36.75" customHeight="1">
      <c r="A3909" s="77"/>
      <c r="B3909" s="104">
        <v>2014</v>
      </c>
      <c r="C3909" s="105">
        <v>8317</v>
      </c>
      <c r="D3909" s="104">
        <v>17</v>
      </c>
      <c r="E3909" s="104">
        <v>5000</v>
      </c>
      <c r="F3909" s="104">
        <v>5100</v>
      </c>
      <c r="G3909" s="104">
        <v>511</v>
      </c>
      <c r="H3909" s="104">
        <v>26</v>
      </c>
      <c r="I3909" s="145" t="s">
        <v>260</v>
      </c>
      <c r="J3909" s="67">
        <v>7516.8</v>
      </c>
      <c r="K3909" s="67">
        <v>0</v>
      </c>
      <c r="L3909" s="68">
        <f t="shared" si="13757"/>
        <v>7516.8</v>
      </c>
      <c r="M3909" s="67">
        <v>0</v>
      </c>
      <c r="N3909" s="67">
        <v>0</v>
      </c>
      <c r="O3909" s="68">
        <f t="shared" si="13758"/>
        <v>0</v>
      </c>
      <c r="P3909" s="68">
        <f t="shared" si="13759"/>
        <v>7516.8</v>
      </c>
      <c r="Q3909" s="71">
        <v>0</v>
      </c>
      <c r="R3909" s="71">
        <v>0</v>
      </c>
      <c r="S3909" s="71">
        <v>0</v>
      </c>
      <c r="T3909" s="71">
        <v>0</v>
      </c>
      <c r="U3909" s="71">
        <v>0</v>
      </c>
      <c r="V3909" s="71">
        <v>0</v>
      </c>
      <c r="W3909" s="67">
        <v>0</v>
      </c>
      <c r="X3909" s="67">
        <v>0</v>
      </c>
      <c r="Y3909" s="68">
        <v>0</v>
      </c>
      <c r="Z3909" s="67">
        <v>0</v>
      </c>
      <c r="AA3909" s="67">
        <v>0</v>
      </c>
      <c r="AB3909" s="68">
        <v>0</v>
      </c>
      <c r="AC3909" s="68">
        <f t="shared" si="13781"/>
        <v>0</v>
      </c>
      <c r="AD3909" s="67">
        <f t="shared" si="13761"/>
        <v>7516.8</v>
      </c>
      <c r="AE3909" s="67">
        <f t="shared" si="13762"/>
        <v>0</v>
      </c>
      <c r="AF3909" s="68">
        <f t="shared" si="13763"/>
        <v>7516.8</v>
      </c>
      <c r="AG3909" s="67">
        <f t="shared" si="13779"/>
        <v>0</v>
      </c>
      <c r="AH3909" s="67">
        <f t="shared" si="13780"/>
        <v>0</v>
      </c>
      <c r="AI3909" s="68">
        <f t="shared" si="13764"/>
        <v>0</v>
      </c>
      <c r="AJ3909" s="68">
        <f t="shared" si="13765"/>
        <v>7516.8</v>
      </c>
      <c r="AK3909" s="71">
        <v>0</v>
      </c>
      <c r="AL3909" s="71">
        <v>0</v>
      </c>
      <c r="AM3909" s="68">
        <f t="shared" si="13766"/>
        <v>0</v>
      </c>
      <c r="AN3909" s="71">
        <v>0</v>
      </c>
      <c r="AO3909" s="71">
        <v>0</v>
      </c>
      <c r="AP3909" s="68">
        <f t="shared" si="13767"/>
        <v>0</v>
      </c>
      <c r="AQ3909" s="68">
        <f t="shared" si="13768"/>
        <v>0</v>
      </c>
      <c r="AR3909" s="71">
        <v>0</v>
      </c>
      <c r="AS3909" s="71">
        <v>0</v>
      </c>
      <c r="AT3909" s="68">
        <f t="shared" si="13769"/>
        <v>0</v>
      </c>
      <c r="AU3909" s="71">
        <v>0</v>
      </c>
      <c r="AV3909" s="71">
        <v>0</v>
      </c>
      <c r="AW3909" s="68">
        <f t="shared" si="13770"/>
        <v>0</v>
      </c>
      <c r="AX3909" s="68">
        <f t="shared" si="13771"/>
        <v>0</v>
      </c>
      <c r="AY3909" s="71">
        <v>0</v>
      </c>
      <c r="AZ3909" s="71">
        <v>0</v>
      </c>
      <c r="BA3909" s="68">
        <f t="shared" si="13772"/>
        <v>0</v>
      </c>
      <c r="BB3909" s="71">
        <v>0</v>
      </c>
      <c r="BC3909" s="71">
        <v>0</v>
      </c>
      <c r="BD3909" s="68">
        <f t="shared" si="13773"/>
        <v>0</v>
      </c>
      <c r="BE3909" s="68">
        <f t="shared" si="13774"/>
        <v>0</v>
      </c>
      <c r="BF3909" s="67">
        <f t="shared" si="13775"/>
        <v>7516.8</v>
      </c>
      <c r="BG3909" s="67">
        <f t="shared" si="13775"/>
        <v>0</v>
      </c>
      <c r="BH3909" s="68">
        <f t="shared" si="13776"/>
        <v>7516.8</v>
      </c>
      <c r="BI3909" s="67">
        <f t="shared" si="13777"/>
        <v>0</v>
      </c>
      <c r="BJ3909" s="67">
        <f t="shared" si="13777"/>
        <v>0</v>
      </c>
      <c r="BK3909" s="68">
        <f t="shared" si="13778"/>
        <v>0</v>
      </c>
      <c r="BL3909" s="68">
        <f t="shared" si="13782"/>
        <v>7516.8</v>
      </c>
      <c r="BM3909" s="305">
        <v>5</v>
      </c>
      <c r="BN3909" s="305">
        <v>0</v>
      </c>
      <c r="BO3909" s="306"/>
      <c r="BP3909" s="306"/>
      <c r="BQ3909" s="305">
        <v>5</v>
      </c>
      <c r="BR3909" s="305">
        <v>0</v>
      </c>
      <c r="BS3909" s="114" t="s">
        <v>208</v>
      </c>
      <c r="BT3909" s="77"/>
    </row>
    <row r="3910" spans="1:72" s="46" customFormat="1" ht="36.75" hidden="1" customHeight="1">
      <c r="A3910" s="77"/>
      <c r="B3910" s="104">
        <v>2014</v>
      </c>
      <c r="C3910" s="105">
        <v>8317</v>
      </c>
      <c r="D3910" s="104">
        <v>17</v>
      </c>
      <c r="E3910" s="104">
        <v>5000</v>
      </c>
      <c r="F3910" s="104">
        <v>5100</v>
      </c>
      <c r="G3910" s="104">
        <v>511</v>
      </c>
      <c r="H3910" s="104">
        <v>27</v>
      </c>
      <c r="I3910" s="145" t="s">
        <v>323</v>
      </c>
      <c r="J3910" s="67">
        <v>0</v>
      </c>
      <c r="K3910" s="67">
        <v>0</v>
      </c>
      <c r="L3910" s="68">
        <f t="shared" si="13757"/>
        <v>0</v>
      </c>
      <c r="M3910" s="67">
        <v>0</v>
      </c>
      <c r="N3910" s="67">
        <v>0</v>
      </c>
      <c r="O3910" s="68">
        <f t="shared" si="13758"/>
        <v>0</v>
      </c>
      <c r="P3910" s="68">
        <f t="shared" si="13759"/>
        <v>0</v>
      </c>
      <c r="Q3910" s="71">
        <v>0</v>
      </c>
      <c r="R3910" s="71">
        <v>0</v>
      </c>
      <c r="S3910" s="71">
        <v>0</v>
      </c>
      <c r="T3910" s="71">
        <v>0</v>
      </c>
      <c r="U3910" s="71">
        <v>0</v>
      </c>
      <c r="V3910" s="71">
        <v>0</v>
      </c>
      <c r="W3910" s="67">
        <v>0</v>
      </c>
      <c r="X3910" s="67">
        <v>0</v>
      </c>
      <c r="Y3910" s="68">
        <v>0</v>
      </c>
      <c r="Z3910" s="67">
        <v>0</v>
      </c>
      <c r="AA3910" s="67">
        <v>0</v>
      </c>
      <c r="AB3910" s="68">
        <v>0</v>
      </c>
      <c r="AC3910" s="68">
        <f t="shared" si="13781"/>
        <v>0</v>
      </c>
      <c r="AD3910" s="67">
        <f t="shared" si="13761"/>
        <v>0</v>
      </c>
      <c r="AE3910" s="67">
        <f t="shared" si="13762"/>
        <v>0</v>
      </c>
      <c r="AF3910" s="68">
        <f t="shared" si="13763"/>
        <v>0</v>
      </c>
      <c r="AG3910" s="67" t="e">
        <f>M3910+#REF!-V3910</f>
        <v>#REF!</v>
      </c>
      <c r="AH3910" s="67" t="e">
        <f>N3910+S3910-#REF!</f>
        <v>#REF!</v>
      </c>
      <c r="AI3910" s="68" t="e">
        <f t="shared" si="13764"/>
        <v>#REF!</v>
      </c>
      <c r="AJ3910" s="68" t="e">
        <f t="shared" si="13765"/>
        <v>#REF!</v>
      </c>
      <c r="AK3910" s="71">
        <v>0</v>
      </c>
      <c r="AL3910" s="71">
        <v>0</v>
      </c>
      <c r="AM3910" s="68">
        <f t="shared" si="13766"/>
        <v>0</v>
      </c>
      <c r="AN3910" s="71">
        <v>0</v>
      </c>
      <c r="AO3910" s="71">
        <v>0</v>
      </c>
      <c r="AP3910" s="68">
        <f t="shared" si="13767"/>
        <v>0</v>
      </c>
      <c r="AQ3910" s="68">
        <f t="shared" si="13768"/>
        <v>0</v>
      </c>
      <c r="AR3910" s="71">
        <v>0</v>
      </c>
      <c r="AS3910" s="71">
        <v>0</v>
      </c>
      <c r="AT3910" s="68">
        <f t="shared" si="13769"/>
        <v>0</v>
      </c>
      <c r="AU3910" s="71">
        <v>0</v>
      </c>
      <c r="AV3910" s="71">
        <v>0</v>
      </c>
      <c r="AW3910" s="68">
        <f t="shared" si="13770"/>
        <v>0</v>
      </c>
      <c r="AX3910" s="68">
        <f t="shared" si="13771"/>
        <v>0</v>
      </c>
      <c r="AY3910" s="71">
        <v>0</v>
      </c>
      <c r="AZ3910" s="71">
        <v>0</v>
      </c>
      <c r="BA3910" s="68">
        <f t="shared" si="13772"/>
        <v>0</v>
      </c>
      <c r="BB3910" s="71">
        <v>0</v>
      </c>
      <c r="BC3910" s="71">
        <v>0</v>
      </c>
      <c r="BD3910" s="68">
        <f t="shared" si="13773"/>
        <v>0</v>
      </c>
      <c r="BE3910" s="68">
        <f t="shared" si="13774"/>
        <v>0</v>
      </c>
      <c r="BF3910" s="67">
        <f t="shared" si="13775"/>
        <v>0</v>
      </c>
      <c r="BG3910" s="67">
        <f t="shared" si="13775"/>
        <v>0</v>
      </c>
      <c r="BH3910" s="68">
        <f t="shared" si="13776"/>
        <v>0</v>
      </c>
      <c r="BI3910" s="67" t="e">
        <f t="shared" si="13777"/>
        <v>#REF!</v>
      </c>
      <c r="BJ3910" s="67" t="e">
        <f t="shared" si="13777"/>
        <v>#REF!</v>
      </c>
      <c r="BK3910" s="68" t="e">
        <f t="shared" si="13778"/>
        <v>#REF!</v>
      </c>
      <c r="BL3910" s="68" t="e">
        <f t="shared" si="13782"/>
        <v>#REF!</v>
      </c>
      <c r="BM3910" s="305">
        <v>0</v>
      </c>
      <c r="BN3910" s="305">
        <v>0</v>
      </c>
      <c r="BO3910" s="306"/>
      <c r="BP3910" s="306"/>
      <c r="BQ3910" s="305">
        <v>0</v>
      </c>
      <c r="BR3910" s="305">
        <v>0</v>
      </c>
      <c r="BS3910" s="114" t="s">
        <v>208</v>
      </c>
      <c r="BT3910" s="77"/>
    </row>
    <row r="3911" spans="1:72" s="46" customFormat="1" ht="36.75" hidden="1" customHeight="1">
      <c r="A3911" s="77"/>
      <c r="B3911" s="20">
        <v>2014</v>
      </c>
      <c r="C3911" s="65">
        <v>8317</v>
      </c>
      <c r="D3911" s="20">
        <v>17</v>
      </c>
      <c r="E3911" s="20">
        <v>5000</v>
      </c>
      <c r="F3911" s="20">
        <v>5100</v>
      </c>
      <c r="G3911" s="20">
        <v>511</v>
      </c>
      <c r="H3911" s="20">
        <v>28</v>
      </c>
      <c r="I3911" s="145" t="s">
        <v>1711</v>
      </c>
      <c r="J3911" s="67">
        <v>0</v>
      </c>
      <c r="K3911" s="67">
        <v>0</v>
      </c>
      <c r="L3911" s="68">
        <f t="shared" si="13757"/>
        <v>0</v>
      </c>
      <c r="M3911" s="67">
        <v>0</v>
      </c>
      <c r="N3911" s="67">
        <v>0</v>
      </c>
      <c r="O3911" s="68">
        <f t="shared" si="13758"/>
        <v>0</v>
      </c>
      <c r="P3911" s="68">
        <f t="shared" si="13759"/>
        <v>0</v>
      </c>
      <c r="Q3911" s="71">
        <v>0</v>
      </c>
      <c r="R3911" s="71">
        <v>0</v>
      </c>
      <c r="S3911" s="71">
        <v>0</v>
      </c>
      <c r="T3911" s="71">
        <v>0</v>
      </c>
      <c r="U3911" s="71">
        <v>0</v>
      </c>
      <c r="V3911" s="71">
        <v>0</v>
      </c>
      <c r="W3911" s="67">
        <v>0</v>
      </c>
      <c r="X3911" s="67">
        <v>0</v>
      </c>
      <c r="Y3911" s="68">
        <v>0</v>
      </c>
      <c r="Z3911" s="67">
        <v>0</v>
      </c>
      <c r="AA3911" s="67">
        <v>0</v>
      </c>
      <c r="AB3911" s="68">
        <v>0</v>
      </c>
      <c r="AC3911" s="68">
        <f t="shared" si="13781"/>
        <v>0</v>
      </c>
      <c r="AD3911" s="67">
        <f t="shared" si="13761"/>
        <v>0</v>
      </c>
      <c r="AE3911" s="67">
        <f t="shared" si="13762"/>
        <v>0</v>
      </c>
      <c r="AF3911" s="68">
        <f t="shared" si="13763"/>
        <v>0</v>
      </c>
      <c r="AG3911" s="67" t="e">
        <f>M3911+#REF!-V3911</f>
        <v>#REF!</v>
      </c>
      <c r="AH3911" s="67" t="e">
        <f>N3911+S3911-#REF!</f>
        <v>#REF!</v>
      </c>
      <c r="AI3911" s="68" t="e">
        <f t="shared" si="13764"/>
        <v>#REF!</v>
      </c>
      <c r="AJ3911" s="68" t="e">
        <f t="shared" si="13765"/>
        <v>#REF!</v>
      </c>
      <c r="AK3911" s="71">
        <v>0</v>
      </c>
      <c r="AL3911" s="71">
        <v>0</v>
      </c>
      <c r="AM3911" s="68">
        <f t="shared" si="13766"/>
        <v>0</v>
      </c>
      <c r="AN3911" s="71">
        <v>0</v>
      </c>
      <c r="AO3911" s="71">
        <v>0</v>
      </c>
      <c r="AP3911" s="68">
        <f t="shared" si="13767"/>
        <v>0</v>
      </c>
      <c r="AQ3911" s="68">
        <f t="shared" si="13768"/>
        <v>0</v>
      </c>
      <c r="AR3911" s="71">
        <v>0</v>
      </c>
      <c r="AS3911" s="71">
        <v>0</v>
      </c>
      <c r="AT3911" s="68">
        <f t="shared" si="13769"/>
        <v>0</v>
      </c>
      <c r="AU3911" s="71">
        <v>0</v>
      </c>
      <c r="AV3911" s="71">
        <v>0</v>
      </c>
      <c r="AW3911" s="68">
        <f t="shared" si="13770"/>
        <v>0</v>
      </c>
      <c r="AX3911" s="68">
        <f t="shared" si="13771"/>
        <v>0</v>
      </c>
      <c r="AY3911" s="71">
        <v>0</v>
      </c>
      <c r="AZ3911" s="71">
        <v>0</v>
      </c>
      <c r="BA3911" s="68">
        <f t="shared" si="13772"/>
        <v>0</v>
      </c>
      <c r="BB3911" s="71">
        <v>0</v>
      </c>
      <c r="BC3911" s="71">
        <v>0</v>
      </c>
      <c r="BD3911" s="68">
        <f t="shared" si="13773"/>
        <v>0</v>
      </c>
      <c r="BE3911" s="68">
        <f t="shared" si="13774"/>
        <v>0</v>
      </c>
      <c r="BF3911" s="67">
        <f t="shared" si="13775"/>
        <v>0</v>
      </c>
      <c r="BG3911" s="67">
        <f t="shared" si="13775"/>
        <v>0</v>
      </c>
      <c r="BH3911" s="68">
        <f t="shared" si="13776"/>
        <v>0</v>
      </c>
      <c r="BI3911" s="67" t="e">
        <f t="shared" si="13777"/>
        <v>#REF!</v>
      </c>
      <c r="BJ3911" s="67" t="e">
        <f t="shared" si="13777"/>
        <v>#REF!</v>
      </c>
      <c r="BK3911" s="68" t="e">
        <f t="shared" si="13778"/>
        <v>#REF!</v>
      </c>
      <c r="BL3911" s="68" t="e">
        <f t="shared" si="13782"/>
        <v>#REF!</v>
      </c>
      <c r="BM3911" s="305">
        <v>0</v>
      </c>
      <c r="BN3911" s="305">
        <v>0</v>
      </c>
      <c r="BO3911" s="306"/>
      <c r="BP3911" s="306"/>
      <c r="BQ3911" s="305">
        <v>0</v>
      </c>
      <c r="BR3911" s="305">
        <v>0</v>
      </c>
      <c r="BS3911" s="114" t="s">
        <v>208</v>
      </c>
      <c r="BT3911" s="77"/>
    </row>
    <row r="3912" spans="1:72" s="46" customFormat="1" ht="36.75" hidden="1" customHeight="1">
      <c r="A3912" s="77"/>
      <c r="B3912" s="20">
        <v>2014</v>
      </c>
      <c r="C3912" s="65">
        <v>8317</v>
      </c>
      <c r="D3912" s="20">
        <v>17</v>
      </c>
      <c r="E3912" s="20">
        <v>5000</v>
      </c>
      <c r="F3912" s="20">
        <v>5100</v>
      </c>
      <c r="G3912" s="20">
        <v>511</v>
      </c>
      <c r="H3912" s="20">
        <v>29</v>
      </c>
      <c r="I3912" s="145" t="s">
        <v>1712</v>
      </c>
      <c r="J3912" s="67">
        <v>0</v>
      </c>
      <c r="K3912" s="67">
        <v>0</v>
      </c>
      <c r="L3912" s="68">
        <f t="shared" si="13757"/>
        <v>0</v>
      </c>
      <c r="M3912" s="67">
        <v>0</v>
      </c>
      <c r="N3912" s="67">
        <v>0</v>
      </c>
      <c r="O3912" s="68">
        <f t="shared" si="13758"/>
        <v>0</v>
      </c>
      <c r="P3912" s="68">
        <f t="shared" si="13759"/>
        <v>0</v>
      </c>
      <c r="Q3912" s="71">
        <v>0</v>
      </c>
      <c r="R3912" s="71">
        <v>0</v>
      </c>
      <c r="S3912" s="71">
        <v>0</v>
      </c>
      <c r="T3912" s="71">
        <v>0</v>
      </c>
      <c r="U3912" s="71">
        <v>0</v>
      </c>
      <c r="V3912" s="71">
        <v>0</v>
      </c>
      <c r="W3912" s="67">
        <v>0</v>
      </c>
      <c r="X3912" s="67">
        <v>0</v>
      </c>
      <c r="Y3912" s="68">
        <v>0</v>
      </c>
      <c r="Z3912" s="67">
        <v>0</v>
      </c>
      <c r="AA3912" s="67">
        <v>0</v>
      </c>
      <c r="AB3912" s="68">
        <v>0</v>
      </c>
      <c r="AC3912" s="68">
        <f t="shared" si="13781"/>
        <v>0</v>
      </c>
      <c r="AD3912" s="67">
        <f t="shared" si="13761"/>
        <v>0</v>
      </c>
      <c r="AE3912" s="67">
        <f t="shared" si="13762"/>
        <v>0</v>
      </c>
      <c r="AF3912" s="68">
        <f t="shared" si="13763"/>
        <v>0</v>
      </c>
      <c r="AG3912" s="67" t="e">
        <f>M3912+#REF!-V3912</f>
        <v>#REF!</v>
      </c>
      <c r="AH3912" s="67" t="e">
        <f>N3912+S3912-#REF!</f>
        <v>#REF!</v>
      </c>
      <c r="AI3912" s="68" t="e">
        <f t="shared" si="13764"/>
        <v>#REF!</v>
      </c>
      <c r="AJ3912" s="68" t="e">
        <f t="shared" si="13765"/>
        <v>#REF!</v>
      </c>
      <c r="AK3912" s="71">
        <v>0</v>
      </c>
      <c r="AL3912" s="71">
        <v>0</v>
      </c>
      <c r="AM3912" s="68">
        <f t="shared" si="13766"/>
        <v>0</v>
      </c>
      <c r="AN3912" s="71">
        <v>0</v>
      </c>
      <c r="AO3912" s="71">
        <v>0</v>
      </c>
      <c r="AP3912" s="68">
        <f t="shared" si="13767"/>
        <v>0</v>
      </c>
      <c r="AQ3912" s="68">
        <f t="shared" si="13768"/>
        <v>0</v>
      </c>
      <c r="AR3912" s="71">
        <v>0</v>
      </c>
      <c r="AS3912" s="71">
        <v>0</v>
      </c>
      <c r="AT3912" s="68">
        <f t="shared" si="13769"/>
        <v>0</v>
      </c>
      <c r="AU3912" s="71">
        <v>0</v>
      </c>
      <c r="AV3912" s="71">
        <v>0</v>
      </c>
      <c r="AW3912" s="68">
        <f t="shared" si="13770"/>
        <v>0</v>
      </c>
      <c r="AX3912" s="68">
        <f t="shared" si="13771"/>
        <v>0</v>
      </c>
      <c r="AY3912" s="71">
        <v>0</v>
      </c>
      <c r="AZ3912" s="71">
        <v>0</v>
      </c>
      <c r="BA3912" s="68">
        <f t="shared" si="13772"/>
        <v>0</v>
      </c>
      <c r="BB3912" s="71">
        <v>0</v>
      </c>
      <c r="BC3912" s="71">
        <v>0</v>
      </c>
      <c r="BD3912" s="68">
        <f t="shared" si="13773"/>
        <v>0</v>
      </c>
      <c r="BE3912" s="68">
        <f t="shared" si="13774"/>
        <v>0</v>
      </c>
      <c r="BF3912" s="67">
        <f t="shared" si="13775"/>
        <v>0</v>
      </c>
      <c r="BG3912" s="67">
        <f t="shared" si="13775"/>
        <v>0</v>
      </c>
      <c r="BH3912" s="68">
        <f t="shared" si="13776"/>
        <v>0</v>
      </c>
      <c r="BI3912" s="67" t="e">
        <f t="shared" si="13777"/>
        <v>#REF!</v>
      </c>
      <c r="BJ3912" s="67" t="e">
        <f t="shared" si="13777"/>
        <v>#REF!</v>
      </c>
      <c r="BK3912" s="68" t="e">
        <f t="shared" si="13778"/>
        <v>#REF!</v>
      </c>
      <c r="BL3912" s="68" t="e">
        <f t="shared" si="13782"/>
        <v>#REF!</v>
      </c>
      <c r="BM3912" s="305">
        <v>0</v>
      </c>
      <c r="BN3912" s="305">
        <v>0</v>
      </c>
      <c r="BO3912" s="306"/>
      <c r="BP3912" s="306"/>
      <c r="BQ3912" s="305">
        <v>0</v>
      </c>
      <c r="BR3912" s="305">
        <v>0</v>
      </c>
      <c r="BS3912" s="114" t="s">
        <v>208</v>
      </c>
      <c r="BT3912" s="77"/>
    </row>
    <row r="3913" spans="1:72" s="46" customFormat="1" hidden="1">
      <c r="A3913" s="77"/>
      <c r="B3913" s="59">
        <v>2014</v>
      </c>
      <c r="C3913" s="60">
        <v>8317</v>
      </c>
      <c r="D3913" s="59">
        <v>17</v>
      </c>
      <c r="E3913" s="59">
        <v>5000</v>
      </c>
      <c r="F3913" s="59">
        <v>5100</v>
      </c>
      <c r="G3913" s="59">
        <v>512</v>
      </c>
      <c r="H3913" s="59"/>
      <c r="I3913" s="61" t="s">
        <v>262</v>
      </c>
      <c r="J3913" s="62">
        <f>SUM(J3914:J3923)</f>
        <v>0</v>
      </c>
      <c r="K3913" s="62">
        <f t="shared" ref="K3913:P3913" si="13783">SUM(K3914:K3923)</f>
        <v>0</v>
      </c>
      <c r="L3913" s="62">
        <f t="shared" si="13783"/>
        <v>0</v>
      </c>
      <c r="M3913" s="62">
        <f t="shared" si="13783"/>
        <v>0</v>
      </c>
      <c r="N3913" s="62">
        <f t="shared" si="13783"/>
        <v>0</v>
      </c>
      <c r="O3913" s="62">
        <f t="shared" si="13783"/>
        <v>0</v>
      </c>
      <c r="P3913" s="62">
        <f t="shared" si="13783"/>
        <v>0</v>
      </c>
      <c r="Q3913" s="62">
        <f>SUM(Q3914:Q3923)</f>
        <v>0</v>
      </c>
      <c r="R3913" s="62">
        <f t="shared" ref="R3913:S3913" si="13784">SUM(R3914:R3923)</f>
        <v>0</v>
      </c>
      <c r="S3913" s="62">
        <f t="shared" si="13784"/>
        <v>0</v>
      </c>
      <c r="T3913" s="62">
        <f>SUM(T3914:T3923)</f>
        <v>0</v>
      </c>
      <c r="U3913" s="62">
        <f t="shared" ref="U3913:V3913" si="13785">SUM(U3914:U3923)</f>
        <v>0</v>
      </c>
      <c r="V3913" s="62">
        <f t="shared" si="13785"/>
        <v>0</v>
      </c>
      <c r="W3913" s="62">
        <v>0</v>
      </c>
      <c r="X3913" s="62">
        <v>0</v>
      </c>
      <c r="Y3913" s="62">
        <v>0</v>
      </c>
      <c r="Z3913" s="62">
        <v>0</v>
      </c>
      <c r="AA3913" s="62">
        <v>0</v>
      </c>
      <c r="AB3913" s="62">
        <v>0</v>
      </c>
      <c r="AC3913" s="62">
        <f t="shared" ref="AC3913" si="13786">SUM(AC3914:AC3923)</f>
        <v>0</v>
      </c>
      <c r="AD3913" s="62">
        <f>SUM(AD3914:AD3923)</f>
        <v>0</v>
      </c>
      <c r="AE3913" s="62">
        <f t="shared" ref="AE3913:AJ3913" si="13787">SUM(AE3914:AE3923)</f>
        <v>0</v>
      </c>
      <c r="AF3913" s="62">
        <f t="shared" si="13787"/>
        <v>0</v>
      </c>
      <c r="AG3913" s="62" t="e">
        <f t="shared" si="13787"/>
        <v>#REF!</v>
      </c>
      <c r="AH3913" s="62" t="e">
        <f t="shared" si="13787"/>
        <v>#REF!</v>
      </c>
      <c r="AI3913" s="62" t="e">
        <f t="shared" si="13787"/>
        <v>#REF!</v>
      </c>
      <c r="AJ3913" s="62" t="e">
        <f t="shared" si="13787"/>
        <v>#REF!</v>
      </c>
      <c r="AK3913" s="62">
        <f>SUM(AK3914:AK3923)</f>
        <v>0</v>
      </c>
      <c r="AL3913" s="62">
        <f t="shared" ref="AL3913:AQ3913" si="13788">SUM(AL3914:AL3923)</f>
        <v>0</v>
      </c>
      <c r="AM3913" s="62">
        <f t="shared" si="13788"/>
        <v>0</v>
      </c>
      <c r="AN3913" s="62">
        <f t="shared" si="13788"/>
        <v>0</v>
      </c>
      <c r="AO3913" s="62">
        <f t="shared" si="13788"/>
        <v>0</v>
      </c>
      <c r="AP3913" s="62">
        <f t="shared" si="13788"/>
        <v>0</v>
      </c>
      <c r="AQ3913" s="62">
        <f t="shared" si="13788"/>
        <v>0</v>
      </c>
      <c r="AR3913" s="62">
        <f>SUM(AR3914:AR3923)</f>
        <v>0</v>
      </c>
      <c r="AS3913" s="62">
        <f t="shared" ref="AS3913:AX3913" si="13789">SUM(AS3914:AS3923)</f>
        <v>0</v>
      </c>
      <c r="AT3913" s="62">
        <f t="shared" si="13789"/>
        <v>0</v>
      </c>
      <c r="AU3913" s="62">
        <f t="shared" si="13789"/>
        <v>0</v>
      </c>
      <c r="AV3913" s="62">
        <f t="shared" si="13789"/>
        <v>0</v>
      </c>
      <c r="AW3913" s="62">
        <f t="shared" si="13789"/>
        <v>0</v>
      </c>
      <c r="AX3913" s="62">
        <f t="shared" si="13789"/>
        <v>0</v>
      </c>
      <c r="AY3913" s="62">
        <f>SUM(AY3914:AY3923)</f>
        <v>0</v>
      </c>
      <c r="AZ3913" s="62">
        <f t="shared" ref="AZ3913:BE3913" si="13790">SUM(AZ3914:AZ3923)</f>
        <v>0</v>
      </c>
      <c r="BA3913" s="62">
        <f t="shared" si="13790"/>
        <v>0</v>
      </c>
      <c r="BB3913" s="62">
        <f t="shared" si="13790"/>
        <v>0</v>
      </c>
      <c r="BC3913" s="62">
        <f t="shared" si="13790"/>
        <v>0</v>
      </c>
      <c r="BD3913" s="62">
        <f t="shared" si="13790"/>
        <v>0</v>
      </c>
      <c r="BE3913" s="62">
        <f t="shared" si="13790"/>
        <v>0</v>
      </c>
      <c r="BF3913" s="62">
        <f>SUM(BF3914:BF3923)</f>
        <v>0</v>
      </c>
      <c r="BG3913" s="62">
        <f t="shared" ref="BG3913:BK3913" si="13791">SUM(BG3914:BG3923)</f>
        <v>0</v>
      </c>
      <c r="BH3913" s="62">
        <f t="shared" si="13791"/>
        <v>0</v>
      </c>
      <c r="BI3913" s="62" t="e">
        <f t="shared" si="13791"/>
        <v>#REF!</v>
      </c>
      <c r="BJ3913" s="62" t="e">
        <f t="shared" si="13791"/>
        <v>#REF!</v>
      </c>
      <c r="BK3913" s="62" t="e">
        <f t="shared" si="13791"/>
        <v>#REF!</v>
      </c>
      <c r="BL3913" s="62" t="e">
        <f t="shared" si="13782"/>
        <v>#REF!</v>
      </c>
      <c r="BM3913" s="304"/>
      <c r="BN3913" s="304"/>
      <c r="BO3913" s="304"/>
      <c r="BP3913" s="304"/>
      <c r="BQ3913" s="304"/>
      <c r="BR3913" s="304"/>
      <c r="BS3913" s="64"/>
      <c r="BT3913" s="77"/>
    </row>
    <row r="3914" spans="1:72" s="46" customFormat="1" ht="36.75" hidden="1" customHeight="1">
      <c r="A3914" s="77"/>
      <c r="B3914" s="104">
        <v>2014</v>
      </c>
      <c r="C3914" s="105">
        <v>8317</v>
      </c>
      <c r="D3914" s="104">
        <v>17</v>
      </c>
      <c r="E3914" s="104">
        <v>5000</v>
      </c>
      <c r="F3914" s="104">
        <v>5100</v>
      </c>
      <c r="G3914" s="104">
        <v>512</v>
      </c>
      <c r="H3914" s="104">
        <v>1</v>
      </c>
      <c r="I3914" s="145" t="s">
        <v>551</v>
      </c>
      <c r="J3914" s="67">
        <v>0</v>
      </c>
      <c r="K3914" s="67">
        <v>0</v>
      </c>
      <c r="L3914" s="68">
        <f t="shared" ref="L3914:L3923" si="13792">J3914+K3914</f>
        <v>0</v>
      </c>
      <c r="M3914" s="67">
        <v>0</v>
      </c>
      <c r="N3914" s="67">
        <v>0</v>
      </c>
      <c r="O3914" s="68">
        <f t="shared" ref="O3914:O3923" si="13793">+M3914+N3914</f>
        <v>0</v>
      </c>
      <c r="P3914" s="68">
        <f t="shared" ref="P3914:P3923" si="13794">+L3914+O3914</f>
        <v>0</v>
      </c>
      <c r="Q3914" s="71">
        <v>0</v>
      </c>
      <c r="R3914" s="71">
        <v>0</v>
      </c>
      <c r="S3914" s="71">
        <v>0</v>
      </c>
      <c r="T3914" s="71">
        <v>0</v>
      </c>
      <c r="U3914" s="71">
        <v>0</v>
      </c>
      <c r="V3914" s="71">
        <v>0</v>
      </c>
      <c r="W3914" s="67">
        <v>0</v>
      </c>
      <c r="X3914" s="67">
        <v>0</v>
      </c>
      <c r="Y3914" s="68">
        <v>0</v>
      </c>
      <c r="Z3914" s="67">
        <v>0</v>
      </c>
      <c r="AA3914" s="67">
        <v>0</v>
      </c>
      <c r="AB3914" s="68">
        <v>0</v>
      </c>
      <c r="AC3914" s="68">
        <f t="shared" ref="AC3914:AC3923" si="13795">+Y3914+AB3914</f>
        <v>0</v>
      </c>
      <c r="AD3914" s="67">
        <f t="shared" ref="AD3914:AD3923" si="13796">J3914+Q3914-T3914</f>
        <v>0</v>
      </c>
      <c r="AE3914" s="67">
        <f t="shared" ref="AE3914:AE3923" si="13797">K3914+R3914-U3914</f>
        <v>0</v>
      </c>
      <c r="AF3914" s="68">
        <f t="shared" ref="AF3914:AF3923" si="13798">AD3914+AE3914</f>
        <v>0</v>
      </c>
      <c r="AG3914" s="67" t="e">
        <f>M3914+#REF!-V3914</f>
        <v>#REF!</v>
      </c>
      <c r="AH3914" s="67" t="e">
        <f>N3914+S3914-#REF!</f>
        <v>#REF!</v>
      </c>
      <c r="AI3914" s="68" t="e">
        <f t="shared" ref="AI3914:AI3923" si="13799">+AG3914+AH3914</f>
        <v>#REF!</v>
      </c>
      <c r="AJ3914" s="68" t="e">
        <f t="shared" ref="AJ3914:AJ3923" si="13800">+AF3914+AI3914</f>
        <v>#REF!</v>
      </c>
      <c r="AK3914" s="71">
        <v>0</v>
      </c>
      <c r="AL3914" s="71">
        <v>0</v>
      </c>
      <c r="AM3914" s="68">
        <f t="shared" ref="AM3914:AM3923" si="13801">AK3914+AL3914</f>
        <v>0</v>
      </c>
      <c r="AN3914" s="71">
        <v>0</v>
      </c>
      <c r="AO3914" s="71">
        <v>0</v>
      </c>
      <c r="AP3914" s="68">
        <f t="shared" ref="AP3914:AP3923" si="13802">+AN3914+AO3914</f>
        <v>0</v>
      </c>
      <c r="AQ3914" s="68">
        <f t="shared" ref="AQ3914:AQ3923" si="13803">+AM3914+AP3914</f>
        <v>0</v>
      </c>
      <c r="AR3914" s="71">
        <v>0</v>
      </c>
      <c r="AS3914" s="71">
        <v>0</v>
      </c>
      <c r="AT3914" s="68">
        <f t="shared" ref="AT3914:AT3923" si="13804">AR3914+AS3914</f>
        <v>0</v>
      </c>
      <c r="AU3914" s="71">
        <v>0</v>
      </c>
      <c r="AV3914" s="71">
        <v>0</v>
      </c>
      <c r="AW3914" s="68">
        <f t="shared" ref="AW3914:AW3923" si="13805">+AU3914+AV3914</f>
        <v>0</v>
      </c>
      <c r="AX3914" s="68">
        <f t="shared" ref="AX3914:AX3923" si="13806">+AT3914+AW3914</f>
        <v>0</v>
      </c>
      <c r="AY3914" s="71">
        <v>0</v>
      </c>
      <c r="AZ3914" s="71">
        <v>0</v>
      </c>
      <c r="BA3914" s="68">
        <f t="shared" ref="BA3914:BA3923" si="13807">AY3914+AZ3914</f>
        <v>0</v>
      </c>
      <c r="BB3914" s="71">
        <v>0</v>
      </c>
      <c r="BC3914" s="71">
        <v>0</v>
      </c>
      <c r="BD3914" s="68">
        <f t="shared" ref="BD3914:BD3923" si="13808">+BB3914+BC3914</f>
        <v>0</v>
      </c>
      <c r="BE3914" s="68">
        <f t="shared" ref="BE3914:BE3923" si="13809">+BA3914+BD3914</f>
        <v>0</v>
      </c>
      <c r="BF3914" s="67">
        <f t="shared" ref="BF3914:BG3923" si="13810">AD3914-AK3914-AR3914-AY3914</f>
        <v>0</v>
      </c>
      <c r="BG3914" s="67">
        <f t="shared" si="13810"/>
        <v>0</v>
      </c>
      <c r="BH3914" s="68">
        <f t="shared" ref="BH3914:BH3923" si="13811">BF3914+BG3914</f>
        <v>0</v>
      </c>
      <c r="BI3914" s="67" t="e">
        <f t="shared" ref="BI3914:BJ3923" si="13812">AG3914-AN3914-AU3914-BB3914</f>
        <v>#REF!</v>
      </c>
      <c r="BJ3914" s="67" t="e">
        <f t="shared" si="13812"/>
        <v>#REF!</v>
      </c>
      <c r="BK3914" s="68" t="e">
        <f t="shared" ref="BK3914:BK3923" si="13813">+BI3914+BJ3914</f>
        <v>#REF!</v>
      </c>
      <c r="BL3914" s="68" t="e">
        <f t="shared" si="13782"/>
        <v>#REF!</v>
      </c>
      <c r="BM3914" s="305">
        <v>0</v>
      </c>
      <c r="BN3914" s="305">
        <v>0</v>
      </c>
      <c r="BO3914" s="306"/>
      <c r="BP3914" s="306"/>
      <c r="BQ3914" s="305">
        <v>0</v>
      </c>
      <c r="BR3914" s="305">
        <v>0</v>
      </c>
      <c r="BS3914" s="114" t="s">
        <v>208</v>
      </c>
      <c r="BT3914" s="77"/>
    </row>
    <row r="3915" spans="1:72" s="46" customFormat="1" ht="36.75" hidden="1" customHeight="1">
      <c r="A3915" s="77"/>
      <c r="B3915" s="104">
        <v>2014</v>
      </c>
      <c r="C3915" s="105">
        <v>8317</v>
      </c>
      <c r="D3915" s="104">
        <v>17</v>
      </c>
      <c r="E3915" s="104">
        <v>5000</v>
      </c>
      <c r="F3915" s="104">
        <v>5100</v>
      </c>
      <c r="G3915" s="104">
        <v>512</v>
      </c>
      <c r="H3915" s="104">
        <v>2</v>
      </c>
      <c r="I3915" s="145" t="s">
        <v>787</v>
      </c>
      <c r="J3915" s="67">
        <v>0</v>
      </c>
      <c r="K3915" s="67">
        <v>0</v>
      </c>
      <c r="L3915" s="68">
        <f t="shared" si="13792"/>
        <v>0</v>
      </c>
      <c r="M3915" s="67">
        <v>0</v>
      </c>
      <c r="N3915" s="67">
        <v>0</v>
      </c>
      <c r="O3915" s="68">
        <f t="shared" si="13793"/>
        <v>0</v>
      </c>
      <c r="P3915" s="68">
        <f t="shared" si="13794"/>
        <v>0</v>
      </c>
      <c r="Q3915" s="71">
        <v>0</v>
      </c>
      <c r="R3915" s="71">
        <v>0</v>
      </c>
      <c r="S3915" s="71">
        <v>0</v>
      </c>
      <c r="T3915" s="71">
        <v>0</v>
      </c>
      <c r="U3915" s="71">
        <v>0</v>
      </c>
      <c r="V3915" s="71">
        <v>0</v>
      </c>
      <c r="W3915" s="67">
        <v>0</v>
      </c>
      <c r="X3915" s="67">
        <v>0</v>
      </c>
      <c r="Y3915" s="68">
        <v>0</v>
      </c>
      <c r="Z3915" s="67">
        <v>0</v>
      </c>
      <c r="AA3915" s="67">
        <v>0</v>
      </c>
      <c r="AB3915" s="68">
        <v>0</v>
      </c>
      <c r="AC3915" s="68">
        <f t="shared" si="13795"/>
        <v>0</v>
      </c>
      <c r="AD3915" s="67">
        <f t="shared" si="13796"/>
        <v>0</v>
      </c>
      <c r="AE3915" s="67">
        <f t="shared" si="13797"/>
        <v>0</v>
      </c>
      <c r="AF3915" s="68">
        <f t="shared" si="13798"/>
        <v>0</v>
      </c>
      <c r="AG3915" s="67" t="e">
        <f>M3915+#REF!-V3915</f>
        <v>#REF!</v>
      </c>
      <c r="AH3915" s="67" t="e">
        <f>N3915+S3915-#REF!</f>
        <v>#REF!</v>
      </c>
      <c r="AI3915" s="68" t="e">
        <f t="shared" si="13799"/>
        <v>#REF!</v>
      </c>
      <c r="AJ3915" s="68" t="e">
        <f t="shared" si="13800"/>
        <v>#REF!</v>
      </c>
      <c r="AK3915" s="71">
        <v>0</v>
      </c>
      <c r="AL3915" s="71">
        <v>0</v>
      </c>
      <c r="AM3915" s="68">
        <f t="shared" si="13801"/>
        <v>0</v>
      </c>
      <c r="AN3915" s="71">
        <v>0</v>
      </c>
      <c r="AO3915" s="71">
        <v>0</v>
      </c>
      <c r="AP3915" s="68">
        <f t="shared" si="13802"/>
        <v>0</v>
      </c>
      <c r="AQ3915" s="68">
        <f t="shared" si="13803"/>
        <v>0</v>
      </c>
      <c r="AR3915" s="71">
        <v>0</v>
      </c>
      <c r="AS3915" s="71">
        <v>0</v>
      </c>
      <c r="AT3915" s="68">
        <f t="shared" si="13804"/>
        <v>0</v>
      </c>
      <c r="AU3915" s="71">
        <v>0</v>
      </c>
      <c r="AV3915" s="71">
        <v>0</v>
      </c>
      <c r="AW3915" s="68">
        <f t="shared" si="13805"/>
        <v>0</v>
      </c>
      <c r="AX3915" s="68">
        <f t="shared" si="13806"/>
        <v>0</v>
      </c>
      <c r="AY3915" s="71">
        <v>0</v>
      </c>
      <c r="AZ3915" s="71">
        <v>0</v>
      </c>
      <c r="BA3915" s="68">
        <f t="shared" si="13807"/>
        <v>0</v>
      </c>
      <c r="BB3915" s="71">
        <v>0</v>
      </c>
      <c r="BC3915" s="71">
        <v>0</v>
      </c>
      <c r="BD3915" s="68">
        <f t="shared" si="13808"/>
        <v>0</v>
      </c>
      <c r="BE3915" s="68">
        <f t="shared" si="13809"/>
        <v>0</v>
      </c>
      <c r="BF3915" s="67">
        <f t="shared" si="13810"/>
        <v>0</v>
      </c>
      <c r="BG3915" s="67">
        <f t="shared" si="13810"/>
        <v>0</v>
      </c>
      <c r="BH3915" s="68">
        <f t="shared" si="13811"/>
        <v>0</v>
      </c>
      <c r="BI3915" s="67" t="e">
        <f t="shared" si="13812"/>
        <v>#REF!</v>
      </c>
      <c r="BJ3915" s="67" t="e">
        <f t="shared" si="13812"/>
        <v>#REF!</v>
      </c>
      <c r="BK3915" s="68" t="e">
        <f t="shared" si="13813"/>
        <v>#REF!</v>
      </c>
      <c r="BL3915" s="68" t="e">
        <f t="shared" si="13782"/>
        <v>#REF!</v>
      </c>
      <c r="BM3915" s="305">
        <v>0</v>
      </c>
      <c r="BN3915" s="305">
        <v>0</v>
      </c>
      <c r="BO3915" s="306"/>
      <c r="BP3915" s="306"/>
      <c r="BQ3915" s="305">
        <v>0</v>
      </c>
      <c r="BR3915" s="305">
        <v>0</v>
      </c>
      <c r="BS3915" s="114" t="s">
        <v>208</v>
      </c>
      <c r="BT3915" s="77"/>
    </row>
    <row r="3916" spans="1:72" s="46" customFormat="1" ht="36.75" hidden="1" customHeight="1">
      <c r="A3916" s="77"/>
      <c r="B3916" s="104">
        <v>2014</v>
      </c>
      <c r="C3916" s="105">
        <v>8317</v>
      </c>
      <c r="D3916" s="104">
        <v>17</v>
      </c>
      <c r="E3916" s="104">
        <v>5000</v>
      </c>
      <c r="F3916" s="104">
        <v>5100</v>
      </c>
      <c r="G3916" s="104">
        <v>512</v>
      </c>
      <c r="H3916" s="104">
        <v>3</v>
      </c>
      <c r="I3916" s="145" t="s">
        <v>302</v>
      </c>
      <c r="J3916" s="67">
        <v>0</v>
      </c>
      <c r="K3916" s="67">
        <v>0</v>
      </c>
      <c r="L3916" s="68">
        <f t="shared" si="13792"/>
        <v>0</v>
      </c>
      <c r="M3916" s="67">
        <v>0</v>
      </c>
      <c r="N3916" s="67">
        <v>0</v>
      </c>
      <c r="O3916" s="68">
        <f t="shared" si="13793"/>
        <v>0</v>
      </c>
      <c r="P3916" s="68">
        <f t="shared" si="13794"/>
        <v>0</v>
      </c>
      <c r="Q3916" s="71">
        <v>0</v>
      </c>
      <c r="R3916" s="71">
        <v>0</v>
      </c>
      <c r="S3916" s="71">
        <v>0</v>
      </c>
      <c r="T3916" s="71">
        <v>0</v>
      </c>
      <c r="U3916" s="71">
        <v>0</v>
      </c>
      <c r="V3916" s="71">
        <v>0</v>
      </c>
      <c r="W3916" s="67">
        <v>0</v>
      </c>
      <c r="X3916" s="67">
        <v>0</v>
      </c>
      <c r="Y3916" s="68">
        <v>0</v>
      </c>
      <c r="Z3916" s="67">
        <v>0</v>
      </c>
      <c r="AA3916" s="67">
        <v>0</v>
      </c>
      <c r="AB3916" s="68">
        <v>0</v>
      </c>
      <c r="AC3916" s="68">
        <f t="shared" si="13795"/>
        <v>0</v>
      </c>
      <c r="AD3916" s="67">
        <f t="shared" si="13796"/>
        <v>0</v>
      </c>
      <c r="AE3916" s="67">
        <f t="shared" si="13797"/>
        <v>0</v>
      </c>
      <c r="AF3916" s="68">
        <f t="shared" si="13798"/>
        <v>0</v>
      </c>
      <c r="AG3916" s="67" t="e">
        <f>M3916+#REF!-V3916</f>
        <v>#REF!</v>
      </c>
      <c r="AH3916" s="67" t="e">
        <f>N3916+S3916-#REF!</f>
        <v>#REF!</v>
      </c>
      <c r="AI3916" s="68" t="e">
        <f t="shared" si="13799"/>
        <v>#REF!</v>
      </c>
      <c r="AJ3916" s="68" t="e">
        <f t="shared" si="13800"/>
        <v>#REF!</v>
      </c>
      <c r="AK3916" s="71">
        <v>0</v>
      </c>
      <c r="AL3916" s="71">
        <v>0</v>
      </c>
      <c r="AM3916" s="68">
        <f t="shared" si="13801"/>
        <v>0</v>
      </c>
      <c r="AN3916" s="71">
        <v>0</v>
      </c>
      <c r="AO3916" s="71">
        <v>0</v>
      </c>
      <c r="AP3916" s="68">
        <f t="shared" si="13802"/>
        <v>0</v>
      </c>
      <c r="AQ3916" s="68">
        <f t="shared" si="13803"/>
        <v>0</v>
      </c>
      <c r="AR3916" s="71">
        <v>0</v>
      </c>
      <c r="AS3916" s="71">
        <v>0</v>
      </c>
      <c r="AT3916" s="68">
        <f t="shared" si="13804"/>
        <v>0</v>
      </c>
      <c r="AU3916" s="71">
        <v>0</v>
      </c>
      <c r="AV3916" s="71">
        <v>0</v>
      </c>
      <c r="AW3916" s="68">
        <f t="shared" si="13805"/>
        <v>0</v>
      </c>
      <c r="AX3916" s="68">
        <f t="shared" si="13806"/>
        <v>0</v>
      </c>
      <c r="AY3916" s="71">
        <v>0</v>
      </c>
      <c r="AZ3916" s="71">
        <v>0</v>
      </c>
      <c r="BA3916" s="68">
        <f t="shared" si="13807"/>
        <v>0</v>
      </c>
      <c r="BB3916" s="71">
        <v>0</v>
      </c>
      <c r="BC3916" s="71">
        <v>0</v>
      </c>
      <c r="BD3916" s="68">
        <f t="shared" si="13808"/>
        <v>0</v>
      </c>
      <c r="BE3916" s="68">
        <f t="shared" si="13809"/>
        <v>0</v>
      </c>
      <c r="BF3916" s="67">
        <f t="shared" si="13810"/>
        <v>0</v>
      </c>
      <c r="BG3916" s="67">
        <f t="shared" si="13810"/>
        <v>0</v>
      </c>
      <c r="BH3916" s="68">
        <f t="shared" si="13811"/>
        <v>0</v>
      </c>
      <c r="BI3916" s="67" t="e">
        <f t="shared" si="13812"/>
        <v>#REF!</v>
      </c>
      <c r="BJ3916" s="67" t="e">
        <f t="shared" si="13812"/>
        <v>#REF!</v>
      </c>
      <c r="BK3916" s="68" t="e">
        <f t="shared" si="13813"/>
        <v>#REF!</v>
      </c>
      <c r="BL3916" s="68" t="e">
        <f t="shared" si="13782"/>
        <v>#REF!</v>
      </c>
      <c r="BM3916" s="305">
        <v>0</v>
      </c>
      <c r="BN3916" s="305">
        <v>0</v>
      </c>
      <c r="BO3916" s="306"/>
      <c r="BP3916" s="306"/>
      <c r="BQ3916" s="305">
        <v>0</v>
      </c>
      <c r="BR3916" s="305">
        <v>0</v>
      </c>
      <c r="BS3916" s="114" t="s">
        <v>208</v>
      </c>
      <c r="BT3916" s="77"/>
    </row>
    <row r="3917" spans="1:72" s="46" customFormat="1" ht="36.75" hidden="1" customHeight="1">
      <c r="A3917" s="77"/>
      <c r="B3917" s="104">
        <v>2014</v>
      </c>
      <c r="C3917" s="105">
        <v>8317</v>
      </c>
      <c r="D3917" s="104">
        <v>17</v>
      </c>
      <c r="E3917" s="104">
        <v>5000</v>
      </c>
      <c r="F3917" s="104">
        <v>5100</v>
      </c>
      <c r="G3917" s="104">
        <v>512</v>
      </c>
      <c r="H3917" s="104">
        <v>4</v>
      </c>
      <c r="I3917" s="145" t="s">
        <v>853</v>
      </c>
      <c r="J3917" s="67">
        <v>0</v>
      </c>
      <c r="K3917" s="67">
        <v>0</v>
      </c>
      <c r="L3917" s="68">
        <f t="shared" si="13792"/>
        <v>0</v>
      </c>
      <c r="M3917" s="67">
        <v>0</v>
      </c>
      <c r="N3917" s="67">
        <v>0</v>
      </c>
      <c r="O3917" s="68">
        <f t="shared" si="13793"/>
        <v>0</v>
      </c>
      <c r="P3917" s="68">
        <f t="shared" si="13794"/>
        <v>0</v>
      </c>
      <c r="Q3917" s="71">
        <v>0</v>
      </c>
      <c r="R3917" s="71">
        <v>0</v>
      </c>
      <c r="S3917" s="71">
        <v>0</v>
      </c>
      <c r="T3917" s="71">
        <v>0</v>
      </c>
      <c r="U3917" s="71">
        <v>0</v>
      </c>
      <c r="V3917" s="71">
        <v>0</v>
      </c>
      <c r="W3917" s="67">
        <v>0</v>
      </c>
      <c r="X3917" s="67">
        <v>0</v>
      </c>
      <c r="Y3917" s="68">
        <v>0</v>
      </c>
      <c r="Z3917" s="67">
        <v>0</v>
      </c>
      <c r="AA3917" s="67">
        <v>0</v>
      </c>
      <c r="AB3917" s="68">
        <v>0</v>
      </c>
      <c r="AC3917" s="68">
        <f t="shared" si="13795"/>
        <v>0</v>
      </c>
      <c r="AD3917" s="67">
        <f t="shared" si="13796"/>
        <v>0</v>
      </c>
      <c r="AE3917" s="67">
        <f t="shared" si="13797"/>
        <v>0</v>
      </c>
      <c r="AF3917" s="68">
        <f t="shared" si="13798"/>
        <v>0</v>
      </c>
      <c r="AG3917" s="67" t="e">
        <f>M3917+#REF!-V3917</f>
        <v>#REF!</v>
      </c>
      <c r="AH3917" s="67" t="e">
        <f>N3917+S3917-#REF!</f>
        <v>#REF!</v>
      </c>
      <c r="AI3917" s="68" t="e">
        <f t="shared" si="13799"/>
        <v>#REF!</v>
      </c>
      <c r="AJ3917" s="68" t="e">
        <f t="shared" si="13800"/>
        <v>#REF!</v>
      </c>
      <c r="AK3917" s="71">
        <v>0</v>
      </c>
      <c r="AL3917" s="71">
        <v>0</v>
      </c>
      <c r="AM3917" s="68">
        <f t="shared" si="13801"/>
        <v>0</v>
      </c>
      <c r="AN3917" s="71">
        <v>0</v>
      </c>
      <c r="AO3917" s="71">
        <v>0</v>
      </c>
      <c r="AP3917" s="68">
        <f t="shared" si="13802"/>
        <v>0</v>
      </c>
      <c r="AQ3917" s="68">
        <f t="shared" si="13803"/>
        <v>0</v>
      </c>
      <c r="AR3917" s="71">
        <v>0</v>
      </c>
      <c r="AS3917" s="71">
        <v>0</v>
      </c>
      <c r="AT3917" s="68">
        <f t="shared" si="13804"/>
        <v>0</v>
      </c>
      <c r="AU3917" s="71">
        <v>0</v>
      </c>
      <c r="AV3917" s="71">
        <v>0</v>
      </c>
      <c r="AW3917" s="68">
        <f t="shared" si="13805"/>
        <v>0</v>
      </c>
      <c r="AX3917" s="68">
        <f t="shared" si="13806"/>
        <v>0</v>
      </c>
      <c r="AY3917" s="71">
        <v>0</v>
      </c>
      <c r="AZ3917" s="71">
        <v>0</v>
      </c>
      <c r="BA3917" s="68">
        <f t="shared" si="13807"/>
        <v>0</v>
      </c>
      <c r="BB3917" s="71">
        <v>0</v>
      </c>
      <c r="BC3917" s="71">
        <v>0</v>
      </c>
      <c r="BD3917" s="68">
        <f t="shared" si="13808"/>
        <v>0</v>
      </c>
      <c r="BE3917" s="68">
        <f t="shared" si="13809"/>
        <v>0</v>
      </c>
      <c r="BF3917" s="67">
        <f t="shared" si="13810"/>
        <v>0</v>
      </c>
      <c r="BG3917" s="67">
        <f t="shared" si="13810"/>
        <v>0</v>
      </c>
      <c r="BH3917" s="68">
        <f t="shared" si="13811"/>
        <v>0</v>
      </c>
      <c r="BI3917" s="67" t="e">
        <f t="shared" si="13812"/>
        <v>#REF!</v>
      </c>
      <c r="BJ3917" s="67" t="e">
        <f t="shared" si="13812"/>
        <v>#REF!</v>
      </c>
      <c r="BK3917" s="68" t="e">
        <f t="shared" si="13813"/>
        <v>#REF!</v>
      </c>
      <c r="BL3917" s="68" t="e">
        <f t="shared" si="13782"/>
        <v>#REF!</v>
      </c>
      <c r="BM3917" s="305">
        <v>0</v>
      </c>
      <c r="BN3917" s="305">
        <v>0</v>
      </c>
      <c r="BO3917" s="306"/>
      <c r="BP3917" s="306"/>
      <c r="BQ3917" s="305">
        <v>0</v>
      </c>
      <c r="BR3917" s="305">
        <v>0</v>
      </c>
      <c r="BS3917" s="114" t="s">
        <v>208</v>
      </c>
      <c r="BT3917" s="77"/>
    </row>
    <row r="3918" spans="1:72" s="46" customFormat="1" ht="36.75" hidden="1" customHeight="1">
      <c r="A3918" s="77"/>
      <c r="B3918" s="104">
        <v>2014</v>
      </c>
      <c r="C3918" s="105">
        <v>8317</v>
      </c>
      <c r="D3918" s="104">
        <v>17</v>
      </c>
      <c r="E3918" s="104">
        <v>5000</v>
      </c>
      <c r="F3918" s="104">
        <v>5100</v>
      </c>
      <c r="G3918" s="104">
        <v>512</v>
      </c>
      <c r="H3918" s="104">
        <v>5</v>
      </c>
      <c r="I3918" s="145" t="s">
        <v>1713</v>
      </c>
      <c r="J3918" s="67">
        <v>0</v>
      </c>
      <c r="K3918" s="67">
        <v>0</v>
      </c>
      <c r="L3918" s="68">
        <f t="shared" si="13792"/>
        <v>0</v>
      </c>
      <c r="M3918" s="67">
        <v>0</v>
      </c>
      <c r="N3918" s="67">
        <v>0</v>
      </c>
      <c r="O3918" s="68">
        <f t="shared" si="13793"/>
        <v>0</v>
      </c>
      <c r="P3918" s="68">
        <f t="shared" si="13794"/>
        <v>0</v>
      </c>
      <c r="Q3918" s="71">
        <v>0</v>
      </c>
      <c r="R3918" s="71">
        <v>0</v>
      </c>
      <c r="S3918" s="71">
        <v>0</v>
      </c>
      <c r="T3918" s="71">
        <v>0</v>
      </c>
      <c r="U3918" s="71">
        <v>0</v>
      </c>
      <c r="V3918" s="71">
        <v>0</v>
      </c>
      <c r="W3918" s="67">
        <v>0</v>
      </c>
      <c r="X3918" s="67">
        <v>0</v>
      </c>
      <c r="Y3918" s="68">
        <v>0</v>
      </c>
      <c r="Z3918" s="67">
        <v>0</v>
      </c>
      <c r="AA3918" s="67">
        <v>0</v>
      </c>
      <c r="AB3918" s="68">
        <v>0</v>
      </c>
      <c r="AC3918" s="68">
        <f t="shared" si="13795"/>
        <v>0</v>
      </c>
      <c r="AD3918" s="67">
        <f t="shared" si="13796"/>
        <v>0</v>
      </c>
      <c r="AE3918" s="67">
        <f t="shared" si="13797"/>
        <v>0</v>
      </c>
      <c r="AF3918" s="68">
        <f t="shared" si="13798"/>
        <v>0</v>
      </c>
      <c r="AG3918" s="67" t="e">
        <f>M3918+#REF!-V3918</f>
        <v>#REF!</v>
      </c>
      <c r="AH3918" s="67" t="e">
        <f>N3918+S3918-#REF!</f>
        <v>#REF!</v>
      </c>
      <c r="AI3918" s="68" t="e">
        <f t="shared" si="13799"/>
        <v>#REF!</v>
      </c>
      <c r="AJ3918" s="68" t="e">
        <f t="shared" si="13800"/>
        <v>#REF!</v>
      </c>
      <c r="AK3918" s="71">
        <v>0</v>
      </c>
      <c r="AL3918" s="71">
        <v>0</v>
      </c>
      <c r="AM3918" s="68">
        <f t="shared" si="13801"/>
        <v>0</v>
      </c>
      <c r="AN3918" s="71">
        <v>0</v>
      </c>
      <c r="AO3918" s="71">
        <v>0</v>
      </c>
      <c r="AP3918" s="68">
        <f t="shared" si="13802"/>
        <v>0</v>
      </c>
      <c r="AQ3918" s="68">
        <f t="shared" si="13803"/>
        <v>0</v>
      </c>
      <c r="AR3918" s="71">
        <v>0</v>
      </c>
      <c r="AS3918" s="71">
        <v>0</v>
      </c>
      <c r="AT3918" s="68">
        <f t="shared" si="13804"/>
        <v>0</v>
      </c>
      <c r="AU3918" s="71">
        <v>0</v>
      </c>
      <c r="AV3918" s="71">
        <v>0</v>
      </c>
      <c r="AW3918" s="68">
        <f t="shared" si="13805"/>
        <v>0</v>
      </c>
      <c r="AX3918" s="68">
        <f t="shared" si="13806"/>
        <v>0</v>
      </c>
      <c r="AY3918" s="71">
        <v>0</v>
      </c>
      <c r="AZ3918" s="71">
        <v>0</v>
      </c>
      <c r="BA3918" s="68">
        <f t="shared" si="13807"/>
        <v>0</v>
      </c>
      <c r="BB3918" s="71">
        <v>0</v>
      </c>
      <c r="BC3918" s="71">
        <v>0</v>
      </c>
      <c r="BD3918" s="68">
        <f t="shared" si="13808"/>
        <v>0</v>
      </c>
      <c r="BE3918" s="68">
        <f t="shared" si="13809"/>
        <v>0</v>
      </c>
      <c r="BF3918" s="67">
        <f t="shared" si="13810"/>
        <v>0</v>
      </c>
      <c r="BG3918" s="67">
        <f t="shared" si="13810"/>
        <v>0</v>
      </c>
      <c r="BH3918" s="68">
        <f t="shared" si="13811"/>
        <v>0</v>
      </c>
      <c r="BI3918" s="67" t="e">
        <f t="shared" si="13812"/>
        <v>#REF!</v>
      </c>
      <c r="BJ3918" s="67" t="e">
        <f t="shared" si="13812"/>
        <v>#REF!</v>
      </c>
      <c r="BK3918" s="68" t="e">
        <f t="shared" si="13813"/>
        <v>#REF!</v>
      </c>
      <c r="BL3918" s="68" t="e">
        <f t="shared" si="13782"/>
        <v>#REF!</v>
      </c>
      <c r="BM3918" s="305">
        <v>0</v>
      </c>
      <c r="BN3918" s="305">
        <v>0</v>
      </c>
      <c r="BO3918" s="306"/>
      <c r="BP3918" s="306"/>
      <c r="BQ3918" s="305">
        <v>0</v>
      </c>
      <c r="BR3918" s="305">
        <v>0</v>
      </c>
      <c r="BS3918" s="114" t="s">
        <v>208</v>
      </c>
      <c r="BT3918" s="77"/>
    </row>
    <row r="3919" spans="1:72" s="46" customFormat="1" ht="36.75" hidden="1" customHeight="1">
      <c r="A3919" s="77"/>
      <c r="B3919" s="104">
        <v>2014</v>
      </c>
      <c r="C3919" s="105">
        <v>8317</v>
      </c>
      <c r="D3919" s="104">
        <v>17</v>
      </c>
      <c r="E3919" s="104">
        <v>5000</v>
      </c>
      <c r="F3919" s="104">
        <v>5100</v>
      </c>
      <c r="G3919" s="104">
        <v>512</v>
      </c>
      <c r="H3919" s="104">
        <v>6</v>
      </c>
      <c r="I3919" s="145" t="s">
        <v>559</v>
      </c>
      <c r="J3919" s="67">
        <v>0</v>
      </c>
      <c r="K3919" s="67">
        <v>0</v>
      </c>
      <c r="L3919" s="68">
        <f t="shared" si="13792"/>
        <v>0</v>
      </c>
      <c r="M3919" s="67">
        <v>0</v>
      </c>
      <c r="N3919" s="67">
        <v>0</v>
      </c>
      <c r="O3919" s="68">
        <f t="shared" si="13793"/>
        <v>0</v>
      </c>
      <c r="P3919" s="68">
        <f t="shared" si="13794"/>
        <v>0</v>
      </c>
      <c r="Q3919" s="71">
        <v>0</v>
      </c>
      <c r="R3919" s="71">
        <v>0</v>
      </c>
      <c r="S3919" s="71">
        <v>0</v>
      </c>
      <c r="T3919" s="71">
        <v>0</v>
      </c>
      <c r="U3919" s="71">
        <v>0</v>
      </c>
      <c r="V3919" s="71">
        <v>0</v>
      </c>
      <c r="W3919" s="67">
        <v>0</v>
      </c>
      <c r="X3919" s="67">
        <v>0</v>
      </c>
      <c r="Y3919" s="68">
        <v>0</v>
      </c>
      <c r="Z3919" s="67">
        <v>0</v>
      </c>
      <c r="AA3919" s="67">
        <v>0</v>
      </c>
      <c r="AB3919" s="68">
        <v>0</v>
      </c>
      <c r="AC3919" s="68">
        <f t="shared" si="13795"/>
        <v>0</v>
      </c>
      <c r="AD3919" s="67">
        <f t="shared" si="13796"/>
        <v>0</v>
      </c>
      <c r="AE3919" s="67">
        <f t="shared" si="13797"/>
        <v>0</v>
      </c>
      <c r="AF3919" s="68">
        <f t="shared" si="13798"/>
        <v>0</v>
      </c>
      <c r="AG3919" s="67" t="e">
        <f>M3919+#REF!-V3919</f>
        <v>#REF!</v>
      </c>
      <c r="AH3919" s="67" t="e">
        <f>N3919+S3919-#REF!</f>
        <v>#REF!</v>
      </c>
      <c r="AI3919" s="68" t="e">
        <f t="shared" si="13799"/>
        <v>#REF!</v>
      </c>
      <c r="AJ3919" s="68" t="e">
        <f t="shared" si="13800"/>
        <v>#REF!</v>
      </c>
      <c r="AK3919" s="71">
        <v>0</v>
      </c>
      <c r="AL3919" s="71">
        <v>0</v>
      </c>
      <c r="AM3919" s="68">
        <f t="shared" si="13801"/>
        <v>0</v>
      </c>
      <c r="AN3919" s="71">
        <v>0</v>
      </c>
      <c r="AO3919" s="71">
        <v>0</v>
      </c>
      <c r="AP3919" s="68">
        <f t="shared" si="13802"/>
        <v>0</v>
      </c>
      <c r="AQ3919" s="68">
        <f t="shared" si="13803"/>
        <v>0</v>
      </c>
      <c r="AR3919" s="71">
        <v>0</v>
      </c>
      <c r="AS3919" s="71">
        <v>0</v>
      </c>
      <c r="AT3919" s="68">
        <f t="shared" si="13804"/>
        <v>0</v>
      </c>
      <c r="AU3919" s="71">
        <v>0</v>
      </c>
      <c r="AV3919" s="71">
        <v>0</v>
      </c>
      <c r="AW3919" s="68">
        <f t="shared" si="13805"/>
        <v>0</v>
      </c>
      <c r="AX3919" s="68">
        <f t="shared" si="13806"/>
        <v>0</v>
      </c>
      <c r="AY3919" s="71">
        <v>0</v>
      </c>
      <c r="AZ3919" s="71">
        <v>0</v>
      </c>
      <c r="BA3919" s="68">
        <f t="shared" si="13807"/>
        <v>0</v>
      </c>
      <c r="BB3919" s="71">
        <v>0</v>
      </c>
      <c r="BC3919" s="71">
        <v>0</v>
      </c>
      <c r="BD3919" s="68">
        <f t="shared" si="13808"/>
        <v>0</v>
      </c>
      <c r="BE3919" s="68">
        <f t="shared" si="13809"/>
        <v>0</v>
      </c>
      <c r="BF3919" s="67">
        <f t="shared" si="13810"/>
        <v>0</v>
      </c>
      <c r="BG3919" s="67">
        <f t="shared" si="13810"/>
        <v>0</v>
      </c>
      <c r="BH3919" s="68">
        <f t="shared" si="13811"/>
        <v>0</v>
      </c>
      <c r="BI3919" s="67" t="e">
        <f t="shared" si="13812"/>
        <v>#REF!</v>
      </c>
      <c r="BJ3919" s="67" t="e">
        <f t="shared" si="13812"/>
        <v>#REF!</v>
      </c>
      <c r="BK3919" s="68" t="e">
        <f t="shared" si="13813"/>
        <v>#REF!</v>
      </c>
      <c r="BL3919" s="68" t="e">
        <f t="shared" si="13782"/>
        <v>#REF!</v>
      </c>
      <c r="BM3919" s="305">
        <v>0</v>
      </c>
      <c r="BN3919" s="305">
        <v>0</v>
      </c>
      <c r="BO3919" s="306"/>
      <c r="BP3919" s="306"/>
      <c r="BQ3919" s="305">
        <v>0</v>
      </c>
      <c r="BR3919" s="305">
        <v>0</v>
      </c>
      <c r="BS3919" s="114" t="s">
        <v>208</v>
      </c>
      <c r="BT3919" s="77"/>
    </row>
    <row r="3920" spans="1:72" s="46" customFormat="1" ht="36.75" hidden="1" customHeight="1">
      <c r="A3920" s="77"/>
      <c r="B3920" s="20">
        <v>2014</v>
      </c>
      <c r="C3920" s="65">
        <v>8317</v>
      </c>
      <c r="D3920" s="20">
        <v>17</v>
      </c>
      <c r="E3920" s="20">
        <v>5000</v>
      </c>
      <c r="F3920" s="20">
        <v>5100</v>
      </c>
      <c r="G3920" s="20">
        <v>512</v>
      </c>
      <c r="H3920" s="20">
        <v>7</v>
      </c>
      <c r="I3920" s="145" t="s">
        <v>1642</v>
      </c>
      <c r="J3920" s="67">
        <v>0</v>
      </c>
      <c r="K3920" s="67">
        <v>0</v>
      </c>
      <c r="L3920" s="68">
        <f t="shared" si="13792"/>
        <v>0</v>
      </c>
      <c r="M3920" s="67">
        <v>0</v>
      </c>
      <c r="N3920" s="67">
        <v>0</v>
      </c>
      <c r="O3920" s="68">
        <f t="shared" si="13793"/>
        <v>0</v>
      </c>
      <c r="P3920" s="68">
        <f t="shared" si="13794"/>
        <v>0</v>
      </c>
      <c r="Q3920" s="71">
        <v>0</v>
      </c>
      <c r="R3920" s="71">
        <v>0</v>
      </c>
      <c r="S3920" s="71">
        <v>0</v>
      </c>
      <c r="T3920" s="71">
        <v>0</v>
      </c>
      <c r="U3920" s="71">
        <v>0</v>
      </c>
      <c r="V3920" s="71">
        <v>0</v>
      </c>
      <c r="W3920" s="67">
        <v>0</v>
      </c>
      <c r="X3920" s="67">
        <v>0</v>
      </c>
      <c r="Y3920" s="68">
        <v>0</v>
      </c>
      <c r="Z3920" s="67">
        <v>0</v>
      </c>
      <c r="AA3920" s="67">
        <v>0</v>
      </c>
      <c r="AB3920" s="68">
        <v>0</v>
      </c>
      <c r="AC3920" s="68">
        <f t="shared" si="13795"/>
        <v>0</v>
      </c>
      <c r="AD3920" s="67">
        <f t="shared" si="13796"/>
        <v>0</v>
      </c>
      <c r="AE3920" s="67">
        <f t="shared" si="13797"/>
        <v>0</v>
      </c>
      <c r="AF3920" s="68">
        <f t="shared" si="13798"/>
        <v>0</v>
      </c>
      <c r="AG3920" s="67" t="e">
        <f>M3920+#REF!-V3920</f>
        <v>#REF!</v>
      </c>
      <c r="AH3920" s="67" t="e">
        <f>N3920+S3920-#REF!</f>
        <v>#REF!</v>
      </c>
      <c r="AI3920" s="68" t="e">
        <f t="shared" si="13799"/>
        <v>#REF!</v>
      </c>
      <c r="AJ3920" s="68" t="e">
        <f t="shared" si="13800"/>
        <v>#REF!</v>
      </c>
      <c r="AK3920" s="71">
        <v>0</v>
      </c>
      <c r="AL3920" s="71">
        <v>0</v>
      </c>
      <c r="AM3920" s="68">
        <f t="shared" si="13801"/>
        <v>0</v>
      </c>
      <c r="AN3920" s="71">
        <v>0</v>
      </c>
      <c r="AO3920" s="71">
        <v>0</v>
      </c>
      <c r="AP3920" s="68">
        <f t="shared" si="13802"/>
        <v>0</v>
      </c>
      <c r="AQ3920" s="68">
        <f t="shared" si="13803"/>
        <v>0</v>
      </c>
      <c r="AR3920" s="71">
        <v>0</v>
      </c>
      <c r="AS3920" s="71">
        <v>0</v>
      </c>
      <c r="AT3920" s="68">
        <f t="shared" si="13804"/>
        <v>0</v>
      </c>
      <c r="AU3920" s="71">
        <v>0</v>
      </c>
      <c r="AV3920" s="71">
        <v>0</v>
      </c>
      <c r="AW3920" s="68">
        <f t="shared" si="13805"/>
        <v>0</v>
      </c>
      <c r="AX3920" s="68">
        <f t="shared" si="13806"/>
        <v>0</v>
      </c>
      <c r="AY3920" s="71">
        <v>0</v>
      </c>
      <c r="AZ3920" s="71">
        <v>0</v>
      </c>
      <c r="BA3920" s="68">
        <f t="shared" si="13807"/>
        <v>0</v>
      </c>
      <c r="BB3920" s="71">
        <v>0</v>
      </c>
      <c r="BC3920" s="71">
        <v>0</v>
      </c>
      <c r="BD3920" s="68">
        <f t="shared" si="13808"/>
        <v>0</v>
      </c>
      <c r="BE3920" s="68">
        <f t="shared" si="13809"/>
        <v>0</v>
      </c>
      <c r="BF3920" s="67">
        <f t="shared" si="13810"/>
        <v>0</v>
      </c>
      <c r="BG3920" s="67">
        <f t="shared" si="13810"/>
        <v>0</v>
      </c>
      <c r="BH3920" s="68">
        <f t="shared" si="13811"/>
        <v>0</v>
      </c>
      <c r="BI3920" s="67" t="e">
        <f t="shared" si="13812"/>
        <v>#REF!</v>
      </c>
      <c r="BJ3920" s="67" t="e">
        <f t="shared" si="13812"/>
        <v>#REF!</v>
      </c>
      <c r="BK3920" s="68" t="e">
        <f t="shared" si="13813"/>
        <v>#REF!</v>
      </c>
      <c r="BL3920" s="68" t="e">
        <f t="shared" si="13782"/>
        <v>#REF!</v>
      </c>
      <c r="BM3920" s="305">
        <v>0</v>
      </c>
      <c r="BN3920" s="305">
        <v>0</v>
      </c>
      <c r="BO3920" s="306"/>
      <c r="BP3920" s="306"/>
      <c r="BQ3920" s="305">
        <v>0</v>
      </c>
      <c r="BR3920" s="305">
        <v>0</v>
      </c>
      <c r="BS3920" s="114" t="s">
        <v>208</v>
      </c>
      <c r="BT3920" s="77"/>
    </row>
    <row r="3921" spans="1:72" s="46" customFormat="1" ht="36.75" hidden="1" customHeight="1">
      <c r="A3921" s="77"/>
      <c r="B3921" s="20">
        <v>2014</v>
      </c>
      <c r="C3921" s="65">
        <v>8317</v>
      </c>
      <c r="D3921" s="20">
        <v>17</v>
      </c>
      <c r="E3921" s="20">
        <v>5000</v>
      </c>
      <c r="F3921" s="20">
        <v>5100</v>
      </c>
      <c r="G3921" s="20">
        <v>512</v>
      </c>
      <c r="H3921" s="20">
        <v>8</v>
      </c>
      <c r="I3921" s="145" t="s">
        <v>1714</v>
      </c>
      <c r="J3921" s="67">
        <v>0</v>
      </c>
      <c r="K3921" s="67">
        <v>0</v>
      </c>
      <c r="L3921" s="68">
        <f t="shared" si="13792"/>
        <v>0</v>
      </c>
      <c r="M3921" s="67">
        <v>0</v>
      </c>
      <c r="N3921" s="67">
        <v>0</v>
      </c>
      <c r="O3921" s="68">
        <f t="shared" si="13793"/>
        <v>0</v>
      </c>
      <c r="P3921" s="68">
        <f t="shared" si="13794"/>
        <v>0</v>
      </c>
      <c r="Q3921" s="71">
        <v>0</v>
      </c>
      <c r="R3921" s="71">
        <v>0</v>
      </c>
      <c r="S3921" s="71">
        <v>0</v>
      </c>
      <c r="T3921" s="71">
        <v>0</v>
      </c>
      <c r="U3921" s="71">
        <v>0</v>
      </c>
      <c r="V3921" s="71">
        <v>0</v>
      </c>
      <c r="W3921" s="67">
        <v>0</v>
      </c>
      <c r="X3921" s="67">
        <v>0</v>
      </c>
      <c r="Y3921" s="68">
        <v>0</v>
      </c>
      <c r="Z3921" s="67">
        <v>0</v>
      </c>
      <c r="AA3921" s="67">
        <v>0</v>
      </c>
      <c r="AB3921" s="68">
        <v>0</v>
      </c>
      <c r="AC3921" s="68">
        <f t="shared" si="13795"/>
        <v>0</v>
      </c>
      <c r="AD3921" s="67">
        <f t="shared" si="13796"/>
        <v>0</v>
      </c>
      <c r="AE3921" s="67">
        <f t="shared" si="13797"/>
        <v>0</v>
      </c>
      <c r="AF3921" s="68">
        <f t="shared" si="13798"/>
        <v>0</v>
      </c>
      <c r="AG3921" s="67" t="e">
        <f>M3921+#REF!-V3921</f>
        <v>#REF!</v>
      </c>
      <c r="AH3921" s="67" t="e">
        <f>N3921+S3921-#REF!</f>
        <v>#REF!</v>
      </c>
      <c r="AI3921" s="68" t="e">
        <f t="shared" si="13799"/>
        <v>#REF!</v>
      </c>
      <c r="AJ3921" s="68" t="e">
        <f t="shared" si="13800"/>
        <v>#REF!</v>
      </c>
      <c r="AK3921" s="71">
        <v>0</v>
      </c>
      <c r="AL3921" s="71">
        <v>0</v>
      </c>
      <c r="AM3921" s="68">
        <f t="shared" si="13801"/>
        <v>0</v>
      </c>
      <c r="AN3921" s="71">
        <v>0</v>
      </c>
      <c r="AO3921" s="71">
        <v>0</v>
      </c>
      <c r="AP3921" s="68">
        <f t="shared" si="13802"/>
        <v>0</v>
      </c>
      <c r="AQ3921" s="68">
        <f t="shared" si="13803"/>
        <v>0</v>
      </c>
      <c r="AR3921" s="71">
        <v>0</v>
      </c>
      <c r="AS3921" s="71">
        <v>0</v>
      </c>
      <c r="AT3921" s="68">
        <f t="shared" si="13804"/>
        <v>0</v>
      </c>
      <c r="AU3921" s="71">
        <v>0</v>
      </c>
      <c r="AV3921" s="71">
        <v>0</v>
      </c>
      <c r="AW3921" s="68">
        <f t="shared" si="13805"/>
        <v>0</v>
      </c>
      <c r="AX3921" s="68">
        <f t="shared" si="13806"/>
        <v>0</v>
      </c>
      <c r="AY3921" s="71">
        <v>0</v>
      </c>
      <c r="AZ3921" s="71">
        <v>0</v>
      </c>
      <c r="BA3921" s="68">
        <f t="shared" si="13807"/>
        <v>0</v>
      </c>
      <c r="BB3921" s="71">
        <v>0</v>
      </c>
      <c r="BC3921" s="71">
        <v>0</v>
      </c>
      <c r="BD3921" s="68">
        <f t="shared" si="13808"/>
        <v>0</v>
      </c>
      <c r="BE3921" s="68">
        <f t="shared" si="13809"/>
        <v>0</v>
      </c>
      <c r="BF3921" s="67">
        <f t="shared" si="13810"/>
        <v>0</v>
      </c>
      <c r="BG3921" s="67">
        <f t="shared" si="13810"/>
        <v>0</v>
      </c>
      <c r="BH3921" s="68">
        <f t="shared" si="13811"/>
        <v>0</v>
      </c>
      <c r="BI3921" s="67" t="e">
        <f t="shared" si="13812"/>
        <v>#REF!</v>
      </c>
      <c r="BJ3921" s="67" t="e">
        <f t="shared" si="13812"/>
        <v>#REF!</v>
      </c>
      <c r="BK3921" s="68" t="e">
        <f t="shared" si="13813"/>
        <v>#REF!</v>
      </c>
      <c r="BL3921" s="68" t="e">
        <f t="shared" si="13782"/>
        <v>#REF!</v>
      </c>
      <c r="BM3921" s="305">
        <v>0</v>
      </c>
      <c r="BN3921" s="305">
        <v>0</v>
      </c>
      <c r="BO3921" s="306"/>
      <c r="BP3921" s="306"/>
      <c r="BQ3921" s="305">
        <v>0</v>
      </c>
      <c r="BR3921" s="305">
        <v>0</v>
      </c>
      <c r="BS3921" s="114" t="s">
        <v>208</v>
      </c>
      <c r="BT3921" s="77"/>
    </row>
    <row r="3922" spans="1:72" s="46" customFormat="1" ht="36.75" hidden="1" customHeight="1">
      <c r="A3922" s="77"/>
      <c r="B3922" s="20">
        <v>2014</v>
      </c>
      <c r="C3922" s="65">
        <v>8317</v>
      </c>
      <c r="D3922" s="20">
        <v>17</v>
      </c>
      <c r="E3922" s="20">
        <v>5000</v>
      </c>
      <c r="F3922" s="20">
        <v>5100</v>
      </c>
      <c r="G3922" s="20">
        <v>512</v>
      </c>
      <c r="H3922" s="20">
        <v>9</v>
      </c>
      <c r="I3922" s="145" t="s">
        <v>849</v>
      </c>
      <c r="J3922" s="67">
        <v>0</v>
      </c>
      <c r="K3922" s="67">
        <v>0</v>
      </c>
      <c r="L3922" s="68">
        <f t="shared" si="13792"/>
        <v>0</v>
      </c>
      <c r="M3922" s="67">
        <v>0</v>
      </c>
      <c r="N3922" s="67">
        <v>0</v>
      </c>
      <c r="O3922" s="68">
        <f t="shared" si="13793"/>
        <v>0</v>
      </c>
      <c r="P3922" s="68">
        <f t="shared" si="13794"/>
        <v>0</v>
      </c>
      <c r="Q3922" s="71">
        <v>0</v>
      </c>
      <c r="R3922" s="71">
        <v>0</v>
      </c>
      <c r="S3922" s="71">
        <v>0</v>
      </c>
      <c r="T3922" s="71">
        <v>0</v>
      </c>
      <c r="U3922" s="71">
        <v>0</v>
      </c>
      <c r="V3922" s="71">
        <v>0</v>
      </c>
      <c r="W3922" s="67">
        <v>0</v>
      </c>
      <c r="X3922" s="67">
        <v>0</v>
      </c>
      <c r="Y3922" s="68">
        <v>0</v>
      </c>
      <c r="Z3922" s="67">
        <v>0</v>
      </c>
      <c r="AA3922" s="67">
        <v>0</v>
      </c>
      <c r="AB3922" s="68">
        <v>0</v>
      </c>
      <c r="AC3922" s="68">
        <f t="shared" si="13795"/>
        <v>0</v>
      </c>
      <c r="AD3922" s="67">
        <f t="shared" si="13796"/>
        <v>0</v>
      </c>
      <c r="AE3922" s="67">
        <f t="shared" si="13797"/>
        <v>0</v>
      </c>
      <c r="AF3922" s="68">
        <f t="shared" si="13798"/>
        <v>0</v>
      </c>
      <c r="AG3922" s="67" t="e">
        <f>M3922+#REF!-V3922</f>
        <v>#REF!</v>
      </c>
      <c r="AH3922" s="67" t="e">
        <f>N3922+S3922-#REF!</f>
        <v>#REF!</v>
      </c>
      <c r="AI3922" s="68" t="e">
        <f t="shared" si="13799"/>
        <v>#REF!</v>
      </c>
      <c r="AJ3922" s="68" t="e">
        <f t="shared" si="13800"/>
        <v>#REF!</v>
      </c>
      <c r="AK3922" s="71">
        <v>0</v>
      </c>
      <c r="AL3922" s="71">
        <v>0</v>
      </c>
      <c r="AM3922" s="68">
        <f t="shared" si="13801"/>
        <v>0</v>
      </c>
      <c r="AN3922" s="71">
        <v>0</v>
      </c>
      <c r="AO3922" s="71">
        <v>0</v>
      </c>
      <c r="AP3922" s="68">
        <f t="shared" si="13802"/>
        <v>0</v>
      </c>
      <c r="AQ3922" s="68">
        <f t="shared" si="13803"/>
        <v>0</v>
      </c>
      <c r="AR3922" s="71">
        <v>0</v>
      </c>
      <c r="AS3922" s="71">
        <v>0</v>
      </c>
      <c r="AT3922" s="68">
        <f t="shared" si="13804"/>
        <v>0</v>
      </c>
      <c r="AU3922" s="71">
        <v>0</v>
      </c>
      <c r="AV3922" s="71">
        <v>0</v>
      </c>
      <c r="AW3922" s="68">
        <f t="shared" si="13805"/>
        <v>0</v>
      </c>
      <c r="AX3922" s="68">
        <f t="shared" si="13806"/>
        <v>0</v>
      </c>
      <c r="AY3922" s="71">
        <v>0</v>
      </c>
      <c r="AZ3922" s="71">
        <v>0</v>
      </c>
      <c r="BA3922" s="68">
        <f t="shared" si="13807"/>
        <v>0</v>
      </c>
      <c r="BB3922" s="71">
        <v>0</v>
      </c>
      <c r="BC3922" s="71">
        <v>0</v>
      </c>
      <c r="BD3922" s="68">
        <f t="shared" si="13808"/>
        <v>0</v>
      </c>
      <c r="BE3922" s="68">
        <f t="shared" si="13809"/>
        <v>0</v>
      </c>
      <c r="BF3922" s="67">
        <f t="shared" si="13810"/>
        <v>0</v>
      </c>
      <c r="BG3922" s="67">
        <f t="shared" si="13810"/>
        <v>0</v>
      </c>
      <c r="BH3922" s="68">
        <f t="shared" si="13811"/>
        <v>0</v>
      </c>
      <c r="BI3922" s="67" t="e">
        <f t="shared" si="13812"/>
        <v>#REF!</v>
      </c>
      <c r="BJ3922" s="67" t="e">
        <f t="shared" si="13812"/>
        <v>#REF!</v>
      </c>
      <c r="BK3922" s="68" t="e">
        <f t="shared" si="13813"/>
        <v>#REF!</v>
      </c>
      <c r="BL3922" s="68" t="e">
        <f t="shared" si="13782"/>
        <v>#REF!</v>
      </c>
      <c r="BM3922" s="305">
        <v>0</v>
      </c>
      <c r="BN3922" s="305">
        <v>0</v>
      </c>
      <c r="BO3922" s="306"/>
      <c r="BP3922" s="306"/>
      <c r="BQ3922" s="305">
        <v>0</v>
      </c>
      <c r="BR3922" s="305">
        <v>0</v>
      </c>
      <c r="BS3922" s="114" t="s">
        <v>208</v>
      </c>
      <c r="BT3922" s="77"/>
    </row>
    <row r="3923" spans="1:72" s="46" customFormat="1" ht="36.75" hidden="1" customHeight="1">
      <c r="A3923" s="77"/>
      <c r="B3923" s="20">
        <v>2014</v>
      </c>
      <c r="C3923" s="65">
        <v>8317</v>
      </c>
      <c r="D3923" s="20">
        <v>17</v>
      </c>
      <c r="E3923" s="20">
        <v>5000</v>
      </c>
      <c r="F3923" s="20">
        <v>5100</v>
      </c>
      <c r="G3923" s="20">
        <v>512</v>
      </c>
      <c r="H3923" s="20">
        <v>10</v>
      </c>
      <c r="I3923" s="145" t="s">
        <v>1715</v>
      </c>
      <c r="J3923" s="67">
        <v>0</v>
      </c>
      <c r="K3923" s="67">
        <v>0</v>
      </c>
      <c r="L3923" s="68">
        <f t="shared" si="13792"/>
        <v>0</v>
      </c>
      <c r="M3923" s="67">
        <v>0</v>
      </c>
      <c r="N3923" s="67">
        <v>0</v>
      </c>
      <c r="O3923" s="68">
        <f t="shared" si="13793"/>
        <v>0</v>
      </c>
      <c r="P3923" s="68">
        <f t="shared" si="13794"/>
        <v>0</v>
      </c>
      <c r="Q3923" s="71">
        <v>0</v>
      </c>
      <c r="R3923" s="71">
        <v>0</v>
      </c>
      <c r="S3923" s="71">
        <v>0</v>
      </c>
      <c r="T3923" s="71">
        <v>0</v>
      </c>
      <c r="U3923" s="71">
        <v>0</v>
      </c>
      <c r="V3923" s="71">
        <v>0</v>
      </c>
      <c r="W3923" s="67">
        <v>0</v>
      </c>
      <c r="X3923" s="67">
        <v>0</v>
      </c>
      <c r="Y3923" s="68">
        <v>0</v>
      </c>
      <c r="Z3923" s="67">
        <v>0</v>
      </c>
      <c r="AA3923" s="67">
        <v>0</v>
      </c>
      <c r="AB3923" s="68">
        <v>0</v>
      </c>
      <c r="AC3923" s="68">
        <f t="shared" si="13795"/>
        <v>0</v>
      </c>
      <c r="AD3923" s="67">
        <f t="shared" si="13796"/>
        <v>0</v>
      </c>
      <c r="AE3923" s="67">
        <f t="shared" si="13797"/>
        <v>0</v>
      </c>
      <c r="AF3923" s="68">
        <f t="shared" si="13798"/>
        <v>0</v>
      </c>
      <c r="AG3923" s="67" t="e">
        <f>M3923+#REF!-V3923</f>
        <v>#REF!</v>
      </c>
      <c r="AH3923" s="67" t="e">
        <f>N3923+S3923-#REF!</f>
        <v>#REF!</v>
      </c>
      <c r="AI3923" s="68" t="e">
        <f t="shared" si="13799"/>
        <v>#REF!</v>
      </c>
      <c r="AJ3923" s="68" t="e">
        <f t="shared" si="13800"/>
        <v>#REF!</v>
      </c>
      <c r="AK3923" s="71">
        <v>0</v>
      </c>
      <c r="AL3923" s="71">
        <v>0</v>
      </c>
      <c r="AM3923" s="68">
        <f t="shared" si="13801"/>
        <v>0</v>
      </c>
      <c r="AN3923" s="71">
        <v>0</v>
      </c>
      <c r="AO3923" s="71">
        <v>0</v>
      </c>
      <c r="AP3923" s="68">
        <f t="shared" si="13802"/>
        <v>0</v>
      </c>
      <c r="AQ3923" s="68">
        <f t="shared" si="13803"/>
        <v>0</v>
      </c>
      <c r="AR3923" s="71">
        <v>0</v>
      </c>
      <c r="AS3923" s="71">
        <v>0</v>
      </c>
      <c r="AT3923" s="68">
        <f t="shared" si="13804"/>
        <v>0</v>
      </c>
      <c r="AU3923" s="71">
        <v>0</v>
      </c>
      <c r="AV3923" s="71">
        <v>0</v>
      </c>
      <c r="AW3923" s="68">
        <f t="shared" si="13805"/>
        <v>0</v>
      </c>
      <c r="AX3923" s="68">
        <f t="shared" si="13806"/>
        <v>0</v>
      </c>
      <c r="AY3923" s="71">
        <v>0</v>
      </c>
      <c r="AZ3923" s="71">
        <v>0</v>
      </c>
      <c r="BA3923" s="68">
        <f t="shared" si="13807"/>
        <v>0</v>
      </c>
      <c r="BB3923" s="71">
        <v>0</v>
      </c>
      <c r="BC3923" s="71">
        <v>0</v>
      </c>
      <c r="BD3923" s="68">
        <f t="shared" si="13808"/>
        <v>0</v>
      </c>
      <c r="BE3923" s="68">
        <f t="shared" si="13809"/>
        <v>0</v>
      </c>
      <c r="BF3923" s="67">
        <f t="shared" si="13810"/>
        <v>0</v>
      </c>
      <c r="BG3923" s="67">
        <f t="shared" si="13810"/>
        <v>0</v>
      </c>
      <c r="BH3923" s="68">
        <f t="shared" si="13811"/>
        <v>0</v>
      </c>
      <c r="BI3923" s="67" t="e">
        <f t="shared" si="13812"/>
        <v>#REF!</v>
      </c>
      <c r="BJ3923" s="67" t="e">
        <f t="shared" si="13812"/>
        <v>#REF!</v>
      </c>
      <c r="BK3923" s="68" t="e">
        <f t="shared" si="13813"/>
        <v>#REF!</v>
      </c>
      <c r="BL3923" s="68" t="e">
        <f t="shared" si="13782"/>
        <v>#REF!</v>
      </c>
      <c r="BM3923" s="305">
        <v>0</v>
      </c>
      <c r="BN3923" s="305">
        <v>0</v>
      </c>
      <c r="BO3923" s="306"/>
      <c r="BP3923" s="306"/>
      <c r="BQ3923" s="305">
        <v>0</v>
      </c>
      <c r="BR3923" s="305">
        <v>0</v>
      </c>
      <c r="BS3923" s="114" t="s">
        <v>208</v>
      </c>
      <c r="BT3923" s="77"/>
    </row>
    <row r="3924" spans="1:72" s="46" customFormat="1" ht="40.5">
      <c r="A3924" s="77"/>
      <c r="B3924" s="59">
        <v>2014</v>
      </c>
      <c r="C3924" s="60">
        <v>8317</v>
      </c>
      <c r="D3924" s="59">
        <v>17</v>
      </c>
      <c r="E3924" s="59">
        <v>5000</v>
      </c>
      <c r="F3924" s="59">
        <v>5100</v>
      </c>
      <c r="G3924" s="59">
        <v>515</v>
      </c>
      <c r="H3924" s="59"/>
      <c r="I3924" s="61" t="s">
        <v>151</v>
      </c>
      <c r="J3924" s="62">
        <f>SUM(J3925:J3951)</f>
        <v>1722182.44</v>
      </c>
      <c r="K3924" s="62">
        <f t="shared" ref="K3924:P3924" si="13814">SUM(K3925:K3951)</f>
        <v>0</v>
      </c>
      <c r="L3924" s="62">
        <f t="shared" si="13814"/>
        <v>1722182.44</v>
      </c>
      <c r="M3924" s="62">
        <f t="shared" si="13814"/>
        <v>0</v>
      </c>
      <c r="N3924" s="62">
        <f t="shared" si="13814"/>
        <v>0</v>
      </c>
      <c r="O3924" s="62">
        <f t="shared" si="13814"/>
        <v>0</v>
      </c>
      <c r="P3924" s="62">
        <f t="shared" si="13814"/>
        <v>1722182.44</v>
      </c>
      <c r="Q3924" s="62">
        <f>SUM(Q3925:Q3951)</f>
        <v>0</v>
      </c>
      <c r="R3924" s="62">
        <f t="shared" ref="R3924:S3924" si="13815">SUM(R3925:R3951)</f>
        <v>0</v>
      </c>
      <c r="S3924" s="62">
        <f t="shared" si="13815"/>
        <v>0</v>
      </c>
      <c r="T3924" s="62">
        <f>SUM(T3925:T3951)</f>
        <v>0</v>
      </c>
      <c r="U3924" s="62">
        <f t="shared" ref="U3924:V3924" si="13816">SUM(U3925:U3951)</f>
        <v>0</v>
      </c>
      <c r="V3924" s="62">
        <f t="shared" si="13816"/>
        <v>0</v>
      </c>
      <c r="W3924" s="62">
        <v>0</v>
      </c>
      <c r="X3924" s="62">
        <v>0</v>
      </c>
      <c r="Y3924" s="62">
        <v>0</v>
      </c>
      <c r="Z3924" s="62">
        <v>0</v>
      </c>
      <c r="AA3924" s="62">
        <v>0</v>
      </c>
      <c r="AB3924" s="62">
        <v>0</v>
      </c>
      <c r="AC3924" s="62">
        <f t="shared" ref="AC3924" si="13817">SUM(AC3925:AC3941)</f>
        <v>0</v>
      </c>
      <c r="AD3924" s="62">
        <f>SUM(AD3925:AD3951)</f>
        <v>1722182.44</v>
      </c>
      <c r="AE3924" s="62">
        <f t="shared" ref="AE3924:AF3924" si="13818">SUM(AE3925:AE3951)</f>
        <v>0</v>
      </c>
      <c r="AF3924" s="62">
        <f t="shared" si="13818"/>
        <v>1722182.44</v>
      </c>
      <c r="AG3924" s="62">
        <f>SUM(AG3925:AG3941)</f>
        <v>0</v>
      </c>
      <c r="AH3924" s="62">
        <f t="shared" ref="AH3924:AJ3924" si="13819">SUM(AH3925:AH3941)</f>
        <v>0</v>
      </c>
      <c r="AI3924" s="62">
        <f t="shared" si="13819"/>
        <v>0</v>
      </c>
      <c r="AJ3924" s="62">
        <f t="shared" si="13819"/>
        <v>1722182.44</v>
      </c>
      <c r="AK3924" s="62">
        <f>SUM(AK3925:AK3951)</f>
        <v>0</v>
      </c>
      <c r="AL3924" s="62">
        <f t="shared" ref="AL3924:AQ3924" si="13820">SUM(AL3925:AL3951)</f>
        <v>0</v>
      </c>
      <c r="AM3924" s="62">
        <f t="shared" si="13820"/>
        <v>0</v>
      </c>
      <c r="AN3924" s="62">
        <f t="shared" si="13820"/>
        <v>0</v>
      </c>
      <c r="AO3924" s="62">
        <f t="shared" si="13820"/>
        <v>0</v>
      </c>
      <c r="AP3924" s="62">
        <f t="shared" si="13820"/>
        <v>0</v>
      </c>
      <c r="AQ3924" s="62">
        <f t="shared" si="13820"/>
        <v>0</v>
      </c>
      <c r="AR3924" s="62">
        <f>SUM(AR3925:AR3951)</f>
        <v>0</v>
      </c>
      <c r="AS3924" s="62">
        <f t="shared" ref="AS3924:AX3924" si="13821">SUM(AS3925:AS3951)</f>
        <v>0</v>
      </c>
      <c r="AT3924" s="62">
        <f t="shared" si="13821"/>
        <v>0</v>
      </c>
      <c r="AU3924" s="62">
        <f t="shared" si="13821"/>
        <v>0</v>
      </c>
      <c r="AV3924" s="62">
        <f t="shared" si="13821"/>
        <v>0</v>
      </c>
      <c r="AW3924" s="62">
        <f t="shared" si="13821"/>
        <v>0</v>
      </c>
      <c r="AX3924" s="62">
        <f t="shared" si="13821"/>
        <v>0</v>
      </c>
      <c r="AY3924" s="62">
        <f>SUM(AY3925:AY3951)</f>
        <v>0</v>
      </c>
      <c r="AZ3924" s="62">
        <f t="shared" ref="AZ3924:BE3924" si="13822">SUM(AZ3925:AZ3951)</f>
        <v>0</v>
      </c>
      <c r="BA3924" s="62">
        <f t="shared" si="13822"/>
        <v>0</v>
      </c>
      <c r="BB3924" s="62">
        <f t="shared" si="13822"/>
        <v>0</v>
      </c>
      <c r="BC3924" s="62">
        <f t="shared" si="13822"/>
        <v>0</v>
      </c>
      <c r="BD3924" s="62">
        <f t="shared" si="13822"/>
        <v>0</v>
      </c>
      <c r="BE3924" s="62">
        <f t="shared" si="13822"/>
        <v>0</v>
      </c>
      <c r="BF3924" s="62">
        <f>SUM(BF3925:BF3951)</f>
        <v>1722182.44</v>
      </c>
      <c r="BG3924" s="62">
        <f t="shared" ref="BG3924:BH3924" si="13823">SUM(BG3925:BG3951)</f>
        <v>0</v>
      </c>
      <c r="BH3924" s="62">
        <f t="shared" si="13823"/>
        <v>1722182.44</v>
      </c>
      <c r="BI3924" s="62">
        <f>+BI3925+BI3926+BI3930+BI3932+BI3933+BI3934+BI3935+BI3936+BI3937+BI3938+BI3940+BI3941</f>
        <v>0</v>
      </c>
      <c r="BJ3924" s="62">
        <f t="shared" ref="BJ3924:BK3924" si="13824">+BJ3925+BJ3926+BJ3930+BJ3932+BJ3933+BJ3934+BJ3935+BJ3936+BJ3937+BJ3938+BJ3940+BJ3941</f>
        <v>0</v>
      </c>
      <c r="BK3924" s="62">
        <f t="shared" si="13824"/>
        <v>0</v>
      </c>
      <c r="BL3924" s="62">
        <f t="shared" si="13782"/>
        <v>1722182.44</v>
      </c>
      <c r="BM3924" s="304"/>
      <c r="BN3924" s="304"/>
      <c r="BO3924" s="304"/>
      <c r="BP3924" s="304"/>
      <c r="BQ3924" s="304"/>
      <c r="BR3924" s="304"/>
      <c r="BS3924" s="64"/>
      <c r="BT3924" s="77"/>
    </row>
    <row r="3925" spans="1:72" s="46" customFormat="1" ht="36.75" customHeight="1">
      <c r="A3925" s="77"/>
      <c r="B3925" s="104">
        <v>2014</v>
      </c>
      <c r="C3925" s="105">
        <v>8317</v>
      </c>
      <c r="D3925" s="104">
        <v>17</v>
      </c>
      <c r="E3925" s="104">
        <v>5000</v>
      </c>
      <c r="F3925" s="104">
        <v>5100</v>
      </c>
      <c r="G3925" s="104">
        <v>515</v>
      </c>
      <c r="H3925" s="104">
        <v>1</v>
      </c>
      <c r="I3925" s="145" t="s">
        <v>153</v>
      </c>
      <c r="J3925" s="67">
        <v>702000</v>
      </c>
      <c r="K3925" s="67">
        <v>0</v>
      </c>
      <c r="L3925" s="68">
        <f t="shared" ref="L3925:L3951" si="13825">J3925+K3925</f>
        <v>702000</v>
      </c>
      <c r="M3925" s="67">
        <v>0</v>
      </c>
      <c r="N3925" s="67">
        <v>0</v>
      </c>
      <c r="O3925" s="68">
        <f t="shared" ref="O3925:O3951" si="13826">+M3925+N3925</f>
        <v>0</v>
      </c>
      <c r="P3925" s="68">
        <f t="shared" ref="P3925:P3951" si="13827">+L3925+O3925</f>
        <v>702000</v>
      </c>
      <c r="Q3925" s="71">
        <v>0</v>
      </c>
      <c r="R3925" s="71">
        <v>0</v>
      </c>
      <c r="S3925" s="71">
        <v>0</v>
      </c>
      <c r="T3925" s="71">
        <v>0</v>
      </c>
      <c r="U3925" s="71">
        <v>0</v>
      </c>
      <c r="V3925" s="71">
        <v>0</v>
      </c>
      <c r="W3925" s="67">
        <v>0</v>
      </c>
      <c r="X3925" s="67">
        <v>0</v>
      </c>
      <c r="Y3925" s="68">
        <v>0</v>
      </c>
      <c r="Z3925" s="67">
        <v>0</v>
      </c>
      <c r="AA3925" s="67">
        <v>0</v>
      </c>
      <c r="AB3925" s="68">
        <v>0</v>
      </c>
      <c r="AC3925" s="68">
        <f t="shared" ref="AC3925:AC3951" si="13828">+Y3925+AB3925</f>
        <v>0</v>
      </c>
      <c r="AD3925" s="67">
        <f t="shared" ref="AD3925:AD3951" si="13829">J3925+Q3925-T3925</f>
        <v>702000</v>
      </c>
      <c r="AE3925" s="67">
        <f t="shared" ref="AE3925:AE3951" si="13830">K3925+R3925-U3925</f>
        <v>0</v>
      </c>
      <c r="AF3925" s="68">
        <f t="shared" ref="AF3925:AF3951" si="13831">AD3925+AE3925</f>
        <v>702000</v>
      </c>
      <c r="AG3925" s="67">
        <f>+M3925-T3925</f>
        <v>0</v>
      </c>
      <c r="AH3925" s="67">
        <f>+N3925-U3925</f>
        <v>0</v>
      </c>
      <c r="AI3925" s="68">
        <f t="shared" ref="AI3925:AI3951" si="13832">+AG3925+AH3925</f>
        <v>0</v>
      </c>
      <c r="AJ3925" s="68">
        <f t="shared" ref="AJ3925:AJ3951" si="13833">+AF3925+AI3925</f>
        <v>702000</v>
      </c>
      <c r="AK3925" s="71">
        <v>0</v>
      </c>
      <c r="AL3925" s="71">
        <v>0</v>
      </c>
      <c r="AM3925" s="68">
        <f t="shared" ref="AM3925:AM3951" si="13834">AK3925+AL3925</f>
        <v>0</v>
      </c>
      <c r="AN3925" s="71">
        <v>0</v>
      </c>
      <c r="AO3925" s="71">
        <v>0</v>
      </c>
      <c r="AP3925" s="68">
        <f t="shared" ref="AP3925:AP3951" si="13835">+AN3925+AO3925</f>
        <v>0</v>
      </c>
      <c r="AQ3925" s="68">
        <f t="shared" ref="AQ3925:AQ3951" si="13836">+AM3925+AP3925</f>
        <v>0</v>
      </c>
      <c r="AR3925" s="71">
        <v>0</v>
      </c>
      <c r="AS3925" s="71">
        <v>0</v>
      </c>
      <c r="AT3925" s="68">
        <f t="shared" ref="AT3925:AT3951" si="13837">AR3925+AS3925</f>
        <v>0</v>
      </c>
      <c r="AU3925" s="71">
        <v>0</v>
      </c>
      <c r="AV3925" s="71">
        <v>0</v>
      </c>
      <c r="AW3925" s="68">
        <f t="shared" ref="AW3925:AW3951" si="13838">+AU3925+AV3925</f>
        <v>0</v>
      </c>
      <c r="AX3925" s="68">
        <f t="shared" ref="AX3925:AX3951" si="13839">+AT3925+AW3925</f>
        <v>0</v>
      </c>
      <c r="AY3925" s="71">
        <v>0</v>
      </c>
      <c r="AZ3925" s="71">
        <v>0</v>
      </c>
      <c r="BA3925" s="68">
        <f t="shared" ref="BA3925:BA3951" si="13840">AY3925+AZ3925</f>
        <v>0</v>
      </c>
      <c r="BB3925" s="71">
        <v>0</v>
      </c>
      <c r="BC3925" s="71">
        <v>0</v>
      </c>
      <c r="BD3925" s="68">
        <f t="shared" ref="BD3925:BD3951" si="13841">+BB3925+BC3925</f>
        <v>0</v>
      </c>
      <c r="BE3925" s="68">
        <f t="shared" ref="BE3925:BE3951" si="13842">+BA3925+BD3925</f>
        <v>0</v>
      </c>
      <c r="BF3925" s="67">
        <f t="shared" ref="BF3925:BG3951" si="13843">AD3925-AK3925-AR3925-AY3925</f>
        <v>702000</v>
      </c>
      <c r="BG3925" s="67">
        <f t="shared" si="13843"/>
        <v>0</v>
      </c>
      <c r="BH3925" s="68">
        <f t="shared" ref="BH3925:BH3951" si="13844">BF3925+BG3925</f>
        <v>702000</v>
      </c>
      <c r="BI3925" s="67">
        <f t="shared" ref="BI3925:BJ3951" si="13845">AG3925-AN3925-AU3925-BB3925</f>
        <v>0</v>
      </c>
      <c r="BJ3925" s="67">
        <f t="shared" si="13845"/>
        <v>0</v>
      </c>
      <c r="BK3925" s="68">
        <f t="shared" ref="BK3925:BK3951" si="13846">+BI3925+BJ3925</f>
        <v>0</v>
      </c>
      <c r="BL3925" s="68">
        <f t="shared" si="13782"/>
        <v>702000</v>
      </c>
      <c r="BM3925" s="305">
        <v>39</v>
      </c>
      <c r="BN3925" s="305">
        <v>0</v>
      </c>
      <c r="BO3925" s="306"/>
      <c r="BP3925" s="306"/>
      <c r="BQ3925" s="305">
        <v>39</v>
      </c>
      <c r="BR3925" s="305">
        <v>0</v>
      </c>
      <c r="BS3925" s="114" t="s">
        <v>208</v>
      </c>
      <c r="BT3925" s="77"/>
    </row>
    <row r="3926" spans="1:72" s="46" customFormat="1" ht="36.75" customHeight="1">
      <c r="A3926" s="77"/>
      <c r="B3926" s="104">
        <v>2014</v>
      </c>
      <c r="C3926" s="105">
        <v>8317</v>
      </c>
      <c r="D3926" s="104">
        <v>17</v>
      </c>
      <c r="E3926" s="104">
        <v>5000</v>
      </c>
      <c r="F3926" s="104">
        <v>5100</v>
      </c>
      <c r="G3926" s="104">
        <v>515</v>
      </c>
      <c r="H3926" s="104">
        <v>2</v>
      </c>
      <c r="I3926" s="145" t="s">
        <v>154</v>
      </c>
      <c r="J3926" s="67">
        <v>110000</v>
      </c>
      <c r="K3926" s="67">
        <v>0</v>
      </c>
      <c r="L3926" s="68">
        <f t="shared" si="13825"/>
        <v>110000</v>
      </c>
      <c r="M3926" s="67">
        <v>0</v>
      </c>
      <c r="N3926" s="67">
        <v>0</v>
      </c>
      <c r="O3926" s="68">
        <f t="shared" si="13826"/>
        <v>0</v>
      </c>
      <c r="P3926" s="68">
        <f t="shared" si="13827"/>
        <v>110000</v>
      </c>
      <c r="Q3926" s="71">
        <v>0</v>
      </c>
      <c r="R3926" s="71">
        <v>0</v>
      </c>
      <c r="S3926" s="71">
        <v>0</v>
      </c>
      <c r="T3926" s="71">
        <v>0</v>
      </c>
      <c r="U3926" s="71">
        <v>0</v>
      </c>
      <c r="V3926" s="71">
        <v>0</v>
      </c>
      <c r="W3926" s="67">
        <v>0</v>
      </c>
      <c r="X3926" s="67">
        <v>0</v>
      </c>
      <c r="Y3926" s="68">
        <v>0</v>
      </c>
      <c r="Z3926" s="67">
        <v>0</v>
      </c>
      <c r="AA3926" s="67">
        <v>0</v>
      </c>
      <c r="AB3926" s="68">
        <v>0</v>
      </c>
      <c r="AC3926" s="68">
        <f t="shared" si="13828"/>
        <v>0</v>
      </c>
      <c r="AD3926" s="67">
        <f t="shared" si="13829"/>
        <v>110000</v>
      </c>
      <c r="AE3926" s="67">
        <f t="shared" si="13830"/>
        <v>0</v>
      </c>
      <c r="AF3926" s="68">
        <f t="shared" si="13831"/>
        <v>110000</v>
      </c>
      <c r="AG3926" s="67">
        <f t="shared" ref="AG3926:AG3941" si="13847">+M3926-T3926</f>
        <v>0</v>
      </c>
      <c r="AH3926" s="67">
        <f t="shared" ref="AH3926:AH3941" si="13848">+N3926-U3926</f>
        <v>0</v>
      </c>
      <c r="AI3926" s="68">
        <f t="shared" si="13832"/>
        <v>0</v>
      </c>
      <c r="AJ3926" s="68">
        <f t="shared" si="13833"/>
        <v>110000</v>
      </c>
      <c r="AK3926" s="71">
        <v>0</v>
      </c>
      <c r="AL3926" s="71">
        <v>0</v>
      </c>
      <c r="AM3926" s="68">
        <f t="shared" si="13834"/>
        <v>0</v>
      </c>
      <c r="AN3926" s="71">
        <v>0</v>
      </c>
      <c r="AO3926" s="71">
        <v>0</v>
      </c>
      <c r="AP3926" s="68">
        <f t="shared" si="13835"/>
        <v>0</v>
      </c>
      <c r="AQ3926" s="68">
        <f t="shared" si="13836"/>
        <v>0</v>
      </c>
      <c r="AR3926" s="71">
        <v>0</v>
      </c>
      <c r="AS3926" s="71">
        <v>0</v>
      </c>
      <c r="AT3926" s="68">
        <f t="shared" si="13837"/>
        <v>0</v>
      </c>
      <c r="AU3926" s="71">
        <v>0</v>
      </c>
      <c r="AV3926" s="71">
        <v>0</v>
      </c>
      <c r="AW3926" s="68">
        <f t="shared" si="13838"/>
        <v>0</v>
      </c>
      <c r="AX3926" s="68">
        <f t="shared" si="13839"/>
        <v>0</v>
      </c>
      <c r="AY3926" s="71">
        <v>0</v>
      </c>
      <c r="AZ3926" s="71">
        <v>0</v>
      </c>
      <c r="BA3926" s="68">
        <f t="shared" si="13840"/>
        <v>0</v>
      </c>
      <c r="BB3926" s="71">
        <v>0</v>
      </c>
      <c r="BC3926" s="71">
        <v>0</v>
      </c>
      <c r="BD3926" s="68">
        <f t="shared" si="13841"/>
        <v>0</v>
      </c>
      <c r="BE3926" s="68">
        <f t="shared" si="13842"/>
        <v>0</v>
      </c>
      <c r="BF3926" s="67">
        <f t="shared" si="13843"/>
        <v>110000</v>
      </c>
      <c r="BG3926" s="67">
        <f t="shared" si="13843"/>
        <v>0</v>
      </c>
      <c r="BH3926" s="68">
        <f t="shared" si="13844"/>
        <v>110000</v>
      </c>
      <c r="BI3926" s="67">
        <f t="shared" si="13845"/>
        <v>0</v>
      </c>
      <c r="BJ3926" s="67">
        <f t="shared" si="13845"/>
        <v>0</v>
      </c>
      <c r="BK3926" s="68">
        <f t="shared" si="13846"/>
        <v>0</v>
      </c>
      <c r="BL3926" s="68">
        <f t="shared" si="13782"/>
        <v>110000</v>
      </c>
      <c r="BM3926" s="305">
        <v>5</v>
      </c>
      <c r="BN3926" s="305">
        <v>0</v>
      </c>
      <c r="BO3926" s="306"/>
      <c r="BP3926" s="306"/>
      <c r="BQ3926" s="305">
        <v>5</v>
      </c>
      <c r="BR3926" s="305">
        <v>0</v>
      </c>
      <c r="BS3926" s="114" t="s">
        <v>208</v>
      </c>
      <c r="BT3926" s="77"/>
    </row>
    <row r="3927" spans="1:72" s="46" customFormat="1" ht="36.75" hidden="1" customHeight="1">
      <c r="A3927" s="77"/>
      <c r="B3927" s="104">
        <v>2014</v>
      </c>
      <c r="C3927" s="105">
        <v>8317</v>
      </c>
      <c r="D3927" s="104">
        <v>17</v>
      </c>
      <c r="E3927" s="104">
        <v>5000</v>
      </c>
      <c r="F3927" s="104">
        <v>5100</v>
      </c>
      <c r="G3927" s="104">
        <v>515</v>
      </c>
      <c r="H3927" s="104">
        <v>3</v>
      </c>
      <c r="I3927" s="145" t="s">
        <v>1497</v>
      </c>
      <c r="J3927" s="67">
        <v>0</v>
      </c>
      <c r="K3927" s="67">
        <v>0</v>
      </c>
      <c r="L3927" s="68">
        <f t="shared" si="13825"/>
        <v>0</v>
      </c>
      <c r="M3927" s="67">
        <v>0</v>
      </c>
      <c r="N3927" s="67">
        <v>0</v>
      </c>
      <c r="O3927" s="68">
        <f t="shared" si="13826"/>
        <v>0</v>
      </c>
      <c r="P3927" s="68">
        <f t="shared" si="13827"/>
        <v>0</v>
      </c>
      <c r="Q3927" s="71">
        <v>0</v>
      </c>
      <c r="R3927" s="71">
        <v>0</v>
      </c>
      <c r="S3927" s="71">
        <v>0</v>
      </c>
      <c r="T3927" s="71">
        <v>0</v>
      </c>
      <c r="U3927" s="71">
        <v>0</v>
      </c>
      <c r="V3927" s="71">
        <v>0</v>
      </c>
      <c r="W3927" s="67">
        <v>0</v>
      </c>
      <c r="X3927" s="67">
        <v>0</v>
      </c>
      <c r="Y3927" s="68">
        <v>0</v>
      </c>
      <c r="Z3927" s="67">
        <v>0</v>
      </c>
      <c r="AA3927" s="67">
        <v>0</v>
      </c>
      <c r="AB3927" s="68">
        <v>0</v>
      </c>
      <c r="AC3927" s="68">
        <f t="shared" si="13828"/>
        <v>0</v>
      </c>
      <c r="AD3927" s="67">
        <f t="shared" si="13829"/>
        <v>0</v>
      </c>
      <c r="AE3927" s="67">
        <f t="shared" si="13830"/>
        <v>0</v>
      </c>
      <c r="AF3927" s="68">
        <f t="shared" si="13831"/>
        <v>0</v>
      </c>
      <c r="AG3927" s="67">
        <f t="shared" si="13847"/>
        <v>0</v>
      </c>
      <c r="AH3927" s="67">
        <f t="shared" si="13848"/>
        <v>0</v>
      </c>
      <c r="AI3927" s="68">
        <f t="shared" si="13832"/>
        <v>0</v>
      </c>
      <c r="AJ3927" s="68">
        <f t="shared" si="13833"/>
        <v>0</v>
      </c>
      <c r="AK3927" s="71">
        <v>0</v>
      </c>
      <c r="AL3927" s="71">
        <v>0</v>
      </c>
      <c r="AM3927" s="68">
        <f t="shared" si="13834"/>
        <v>0</v>
      </c>
      <c r="AN3927" s="71">
        <v>0</v>
      </c>
      <c r="AO3927" s="71">
        <v>0</v>
      </c>
      <c r="AP3927" s="68">
        <f t="shared" si="13835"/>
        <v>0</v>
      </c>
      <c r="AQ3927" s="68">
        <f t="shared" si="13836"/>
        <v>0</v>
      </c>
      <c r="AR3927" s="71">
        <v>0</v>
      </c>
      <c r="AS3927" s="71">
        <v>0</v>
      </c>
      <c r="AT3927" s="68">
        <f t="shared" si="13837"/>
        <v>0</v>
      </c>
      <c r="AU3927" s="71">
        <v>0</v>
      </c>
      <c r="AV3927" s="71">
        <v>0</v>
      </c>
      <c r="AW3927" s="68">
        <f t="shared" si="13838"/>
        <v>0</v>
      </c>
      <c r="AX3927" s="68">
        <f t="shared" si="13839"/>
        <v>0</v>
      </c>
      <c r="AY3927" s="71">
        <v>0</v>
      </c>
      <c r="AZ3927" s="71">
        <v>0</v>
      </c>
      <c r="BA3927" s="68">
        <f t="shared" si="13840"/>
        <v>0</v>
      </c>
      <c r="BB3927" s="71">
        <v>0</v>
      </c>
      <c r="BC3927" s="71">
        <v>0</v>
      </c>
      <c r="BD3927" s="68">
        <f t="shared" si="13841"/>
        <v>0</v>
      </c>
      <c r="BE3927" s="68">
        <f t="shared" si="13842"/>
        <v>0</v>
      </c>
      <c r="BF3927" s="67">
        <f t="shared" si="13843"/>
        <v>0</v>
      </c>
      <c r="BG3927" s="67">
        <f t="shared" si="13843"/>
        <v>0</v>
      </c>
      <c r="BH3927" s="68">
        <f t="shared" si="13844"/>
        <v>0</v>
      </c>
      <c r="BI3927" s="67">
        <f t="shared" si="13845"/>
        <v>0</v>
      </c>
      <c r="BJ3927" s="67">
        <f t="shared" si="13845"/>
        <v>0</v>
      </c>
      <c r="BK3927" s="68">
        <f t="shared" si="13846"/>
        <v>0</v>
      </c>
      <c r="BL3927" s="68">
        <f t="shared" si="13782"/>
        <v>0</v>
      </c>
      <c r="BM3927" s="305">
        <v>0</v>
      </c>
      <c r="BN3927" s="305">
        <v>0</v>
      </c>
      <c r="BO3927" s="306"/>
      <c r="BP3927" s="306"/>
      <c r="BQ3927" s="305">
        <v>0</v>
      </c>
      <c r="BR3927" s="305">
        <v>0</v>
      </c>
      <c r="BS3927" s="114" t="s">
        <v>208</v>
      </c>
      <c r="BT3927" s="77"/>
    </row>
    <row r="3928" spans="1:72" s="46" customFormat="1" ht="36.75" hidden="1" customHeight="1">
      <c r="A3928" s="77"/>
      <c r="B3928" s="104">
        <v>2014</v>
      </c>
      <c r="C3928" s="105">
        <v>8317</v>
      </c>
      <c r="D3928" s="104">
        <v>17</v>
      </c>
      <c r="E3928" s="104">
        <v>5000</v>
      </c>
      <c r="F3928" s="104">
        <v>5100</v>
      </c>
      <c r="G3928" s="104">
        <v>515</v>
      </c>
      <c r="H3928" s="104">
        <v>4</v>
      </c>
      <c r="I3928" s="145" t="s">
        <v>1410</v>
      </c>
      <c r="J3928" s="67">
        <v>0</v>
      </c>
      <c r="K3928" s="67">
        <v>0</v>
      </c>
      <c r="L3928" s="68">
        <f t="shared" si="13825"/>
        <v>0</v>
      </c>
      <c r="M3928" s="67">
        <v>0</v>
      </c>
      <c r="N3928" s="67">
        <v>0</v>
      </c>
      <c r="O3928" s="68">
        <f t="shared" si="13826"/>
        <v>0</v>
      </c>
      <c r="P3928" s="68">
        <f t="shared" si="13827"/>
        <v>0</v>
      </c>
      <c r="Q3928" s="71">
        <v>0</v>
      </c>
      <c r="R3928" s="71">
        <v>0</v>
      </c>
      <c r="S3928" s="71">
        <v>0</v>
      </c>
      <c r="T3928" s="71">
        <v>0</v>
      </c>
      <c r="U3928" s="71">
        <v>0</v>
      </c>
      <c r="V3928" s="71">
        <v>0</v>
      </c>
      <c r="W3928" s="67">
        <v>0</v>
      </c>
      <c r="X3928" s="67">
        <v>0</v>
      </c>
      <c r="Y3928" s="68">
        <v>0</v>
      </c>
      <c r="Z3928" s="67">
        <v>0</v>
      </c>
      <c r="AA3928" s="67">
        <v>0</v>
      </c>
      <c r="AB3928" s="68">
        <v>0</v>
      </c>
      <c r="AC3928" s="68">
        <f t="shared" si="13828"/>
        <v>0</v>
      </c>
      <c r="AD3928" s="67">
        <f t="shared" si="13829"/>
        <v>0</v>
      </c>
      <c r="AE3928" s="67">
        <f t="shared" si="13830"/>
        <v>0</v>
      </c>
      <c r="AF3928" s="68">
        <f t="shared" si="13831"/>
        <v>0</v>
      </c>
      <c r="AG3928" s="67">
        <f t="shared" si="13847"/>
        <v>0</v>
      </c>
      <c r="AH3928" s="67">
        <f t="shared" si="13848"/>
        <v>0</v>
      </c>
      <c r="AI3928" s="68">
        <f t="shared" si="13832"/>
        <v>0</v>
      </c>
      <c r="AJ3928" s="68">
        <f t="shared" si="13833"/>
        <v>0</v>
      </c>
      <c r="AK3928" s="71">
        <v>0</v>
      </c>
      <c r="AL3928" s="71">
        <v>0</v>
      </c>
      <c r="AM3928" s="68">
        <f t="shared" si="13834"/>
        <v>0</v>
      </c>
      <c r="AN3928" s="71">
        <v>0</v>
      </c>
      <c r="AO3928" s="71">
        <v>0</v>
      </c>
      <c r="AP3928" s="68">
        <f t="shared" si="13835"/>
        <v>0</v>
      </c>
      <c r="AQ3928" s="68">
        <f t="shared" si="13836"/>
        <v>0</v>
      </c>
      <c r="AR3928" s="71">
        <v>0</v>
      </c>
      <c r="AS3928" s="71">
        <v>0</v>
      </c>
      <c r="AT3928" s="68">
        <f t="shared" si="13837"/>
        <v>0</v>
      </c>
      <c r="AU3928" s="71">
        <v>0</v>
      </c>
      <c r="AV3928" s="71">
        <v>0</v>
      </c>
      <c r="AW3928" s="68">
        <f t="shared" si="13838"/>
        <v>0</v>
      </c>
      <c r="AX3928" s="68">
        <f t="shared" si="13839"/>
        <v>0</v>
      </c>
      <c r="AY3928" s="71">
        <v>0</v>
      </c>
      <c r="AZ3928" s="71">
        <v>0</v>
      </c>
      <c r="BA3928" s="68">
        <f t="shared" si="13840"/>
        <v>0</v>
      </c>
      <c r="BB3928" s="71">
        <v>0</v>
      </c>
      <c r="BC3928" s="71">
        <v>0</v>
      </c>
      <c r="BD3928" s="68">
        <f t="shared" si="13841"/>
        <v>0</v>
      </c>
      <c r="BE3928" s="68">
        <f t="shared" si="13842"/>
        <v>0</v>
      </c>
      <c r="BF3928" s="67">
        <f t="shared" si="13843"/>
        <v>0</v>
      </c>
      <c r="BG3928" s="67">
        <f t="shared" si="13843"/>
        <v>0</v>
      </c>
      <c r="BH3928" s="68">
        <f t="shared" si="13844"/>
        <v>0</v>
      </c>
      <c r="BI3928" s="67">
        <f t="shared" si="13845"/>
        <v>0</v>
      </c>
      <c r="BJ3928" s="67">
        <f t="shared" si="13845"/>
        <v>0</v>
      </c>
      <c r="BK3928" s="68">
        <f t="shared" si="13846"/>
        <v>0</v>
      </c>
      <c r="BL3928" s="68">
        <f t="shared" si="13782"/>
        <v>0</v>
      </c>
      <c r="BM3928" s="305">
        <v>0</v>
      </c>
      <c r="BN3928" s="305">
        <v>0</v>
      </c>
      <c r="BO3928" s="306"/>
      <c r="BP3928" s="306"/>
      <c r="BQ3928" s="305">
        <v>0</v>
      </c>
      <c r="BR3928" s="305">
        <v>0</v>
      </c>
      <c r="BS3928" s="114" t="s">
        <v>208</v>
      </c>
      <c r="BT3928" s="77"/>
    </row>
    <row r="3929" spans="1:72" s="46" customFormat="1" ht="36.75" hidden="1" customHeight="1">
      <c r="A3929" s="77"/>
      <c r="B3929" s="104">
        <v>2014</v>
      </c>
      <c r="C3929" s="105">
        <v>8317</v>
      </c>
      <c r="D3929" s="104">
        <v>17</v>
      </c>
      <c r="E3929" s="104">
        <v>5000</v>
      </c>
      <c r="F3929" s="104">
        <v>5100</v>
      </c>
      <c r="G3929" s="104">
        <v>515</v>
      </c>
      <c r="H3929" s="104">
        <v>5</v>
      </c>
      <c r="I3929" s="261" t="s">
        <v>967</v>
      </c>
      <c r="J3929" s="67">
        <v>0</v>
      </c>
      <c r="K3929" s="67">
        <v>0</v>
      </c>
      <c r="L3929" s="68">
        <f t="shared" si="13825"/>
        <v>0</v>
      </c>
      <c r="M3929" s="67">
        <v>0</v>
      </c>
      <c r="N3929" s="67">
        <v>0</v>
      </c>
      <c r="O3929" s="68">
        <f t="shared" si="13826"/>
        <v>0</v>
      </c>
      <c r="P3929" s="68">
        <f t="shared" si="13827"/>
        <v>0</v>
      </c>
      <c r="Q3929" s="71">
        <v>0</v>
      </c>
      <c r="R3929" s="71">
        <v>0</v>
      </c>
      <c r="S3929" s="71">
        <v>0</v>
      </c>
      <c r="T3929" s="71">
        <v>0</v>
      </c>
      <c r="U3929" s="71">
        <v>0</v>
      </c>
      <c r="V3929" s="71">
        <v>0</v>
      </c>
      <c r="W3929" s="67">
        <v>0</v>
      </c>
      <c r="X3929" s="67">
        <v>0</v>
      </c>
      <c r="Y3929" s="68">
        <v>0</v>
      </c>
      <c r="Z3929" s="67">
        <v>0</v>
      </c>
      <c r="AA3929" s="67">
        <v>0</v>
      </c>
      <c r="AB3929" s="68">
        <v>0</v>
      </c>
      <c r="AC3929" s="68">
        <f t="shared" si="13828"/>
        <v>0</v>
      </c>
      <c r="AD3929" s="67">
        <f t="shared" si="13829"/>
        <v>0</v>
      </c>
      <c r="AE3929" s="67">
        <f t="shared" si="13830"/>
        <v>0</v>
      </c>
      <c r="AF3929" s="68">
        <f t="shared" si="13831"/>
        <v>0</v>
      </c>
      <c r="AG3929" s="67">
        <f t="shared" si="13847"/>
        <v>0</v>
      </c>
      <c r="AH3929" s="67">
        <f t="shared" si="13848"/>
        <v>0</v>
      </c>
      <c r="AI3929" s="68">
        <f t="shared" si="13832"/>
        <v>0</v>
      </c>
      <c r="AJ3929" s="68">
        <f t="shared" si="13833"/>
        <v>0</v>
      </c>
      <c r="AK3929" s="71">
        <v>0</v>
      </c>
      <c r="AL3929" s="71">
        <v>0</v>
      </c>
      <c r="AM3929" s="68">
        <f t="shared" si="13834"/>
        <v>0</v>
      </c>
      <c r="AN3929" s="71">
        <v>0</v>
      </c>
      <c r="AO3929" s="71">
        <v>0</v>
      </c>
      <c r="AP3929" s="68">
        <f t="shared" si="13835"/>
        <v>0</v>
      </c>
      <c r="AQ3929" s="68">
        <f t="shared" si="13836"/>
        <v>0</v>
      </c>
      <c r="AR3929" s="71">
        <v>0</v>
      </c>
      <c r="AS3929" s="71">
        <v>0</v>
      </c>
      <c r="AT3929" s="68">
        <f t="shared" si="13837"/>
        <v>0</v>
      </c>
      <c r="AU3929" s="71">
        <v>0</v>
      </c>
      <c r="AV3929" s="71">
        <v>0</v>
      </c>
      <c r="AW3929" s="68">
        <f t="shared" si="13838"/>
        <v>0</v>
      </c>
      <c r="AX3929" s="68">
        <f t="shared" si="13839"/>
        <v>0</v>
      </c>
      <c r="AY3929" s="71">
        <v>0</v>
      </c>
      <c r="AZ3929" s="71">
        <v>0</v>
      </c>
      <c r="BA3929" s="68">
        <f t="shared" si="13840"/>
        <v>0</v>
      </c>
      <c r="BB3929" s="71">
        <v>0</v>
      </c>
      <c r="BC3929" s="71">
        <v>0</v>
      </c>
      <c r="BD3929" s="68">
        <f t="shared" si="13841"/>
        <v>0</v>
      </c>
      <c r="BE3929" s="68">
        <f t="shared" si="13842"/>
        <v>0</v>
      </c>
      <c r="BF3929" s="67">
        <f t="shared" si="13843"/>
        <v>0</v>
      </c>
      <c r="BG3929" s="67">
        <f t="shared" si="13843"/>
        <v>0</v>
      </c>
      <c r="BH3929" s="68">
        <f t="shared" si="13844"/>
        <v>0</v>
      </c>
      <c r="BI3929" s="67">
        <f t="shared" si="13845"/>
        <v>0</v>
      </c>
      <c r="BJ3929" s="67">
        <f t="shared" si="13845"/>
        <v>0</v>
      </c>
      <c r="BK3929" s="68">
        <f t="shared" si="13846"/>
        <v>0</v>
      </c>
      <c r="BL3929" s="68">
        <f t="shared" si="13782"/>
        <v>0</v>
      </c>
      <c r="BM3929" s="305">
        <v>0</v>
      </c>
      <c r="BN3929" s="305">
        <v>0</v>
      </c>
      <c r="BO3929" s="306"/>
      <c r="BP3929" s="306"/>
      <c r="BQ3929" s="305">
        <v>0</v>
      </c>
      <c r="BR3929" s="305">
        <v>0</v>
      </c>
      <c r="BS3929" s="114" t="s">
        <v>208</v>
      </c>
      <c r="BT3929" s="77"/>
    </row>
    <row r="3930" spans="1:72" s="46" customFormat="1" ht="36.75" customHeight="1">
      <c r="A3930" s="77"/>
      <c r="B3930" s="104">
        <v>2014</v>
      </c>
      <c r="C3930" s="105">
        <v>8317</v>
      </c>
      <c r="D3930" s="104">
        <v>17</v>
      </c>
      <c r="E3930" s="104">
        <v>5000</v>
      </c>
      <c r="F3930" s="104">
        <v>5100</v>
      </c>
      <c r="G3930" s="104">
        <v>515</v>
      </c>
      <c r="H3930" s="104">
        <v>6</v>
      </c>
      <c r="I3930" s="145" t="s">
        <v>156</v>
      </c>
      <c r="J3930" s="67">
        <v>107957.44</v>
      </c>
      <c r="K3930" s="67">
        <v>0</v>
      </c>
      <c r="L3930" s="68">
        <f t="shared" si="13825"/>
        <v>107957.44</v>
      </c>
      <c r="M3930" s="67">
        <v>0</v>
      </c>
      <c r="N3930" s="67">
        <v>0</v>
      </c>
      <c r="O3930" s="68">
        <f t="shared" si="13826"/>
        <v>0</v>
      </c>
      <c r="P3930" s="68">
        <f t="shared" si="13827"/>
        <v>107957.44</v>
      </c>
      <c r="Q3930" s="71">
        <v>0</v>
      </c>
      <c r="R3930" s="71">
        <v>0</v>
      </c>
      <c r="S3930" s="71">
        <v>0</v>
      </c>
      <c r="T3930" s="71">
        <v>0</v>
      </c>
      <c r="U3930" s="71">
        <v>0</v>
      </c>
      <c r="V3930" s="71">
        <v>0</v>
      </c>
      <c r="W3930" s="67">
        <v>0</v>
      </c>
      <c r="X3930" s="67">
        <v>0</v>
      </c>
      <c r="Y3930" s="68">
        <v>0</v>
      </c>
      <c r="Z3930" s="67">
        <v>0</v>
      </c>
      <c r="AA3930" s="67">
        <v>0</v>
      </c>
      <c r="AB3930" s="68">
        <v>0</v>
      </c>
      <c r="AC3930" s="68">
        <f t="shared" si="13828"/>
        <v>0</v>
      </c>
      <c r="AD3930" s="67">
        <f t="shared" si="13829"/>
        <v>107957.44</v>
      </c>
      <c r="AE3930" s="67">
        <f t="shared" si="13830"/>
        <v>0</v>
      </c>
      <c r="AF3930" s="68">
        <f t="shared" si="13831"/>
        <v>107957.44</v>
      </c>
      <c r="AG3930" s="67">
        <f t="shared" si="13847"/>
        <v>0</v>
      </c>
      <c r="AH3930" s="67">
        <f t="shared" si="13848"/>
        <v>0</v>
      </c>
      <c r="AI3930" s="68">
        <f t="shared" si="13832"/>
        <v>0</v>
      </c>
      <c r="AJ3930" s="68">
        <f t="shared" si="13833"/>
        <v>107957.44</v>
      </c>
      <c r="AK3930" s="71">
        <v>0</v>
      </c>
      <c r="AL3930" s="71">
        <v>0</v>
      </c>
      <c r="AM3930" s="68">
        <f t="shared" si="13834"/>
        <v>0</v>
      </c>
      <c r="AN3930" s="71">
        <v>0</v>
      </c>
      <c r="AO3930" s="71">
        <v>0</v>
      </c>
      <c r="AP3930" s="68">
        <f t="shared" si="13835"/>
        <v>0</v>
      </c>
      <c r="AQ3930" s="68">
        <f t="shared" si="13836"/>
        <v>0</v>
      </c>
      <c r="AR3930" s="71">
        <v>0</v>
      </c>
      <c r="AS3930" s="71">
        <v>0</v>
      </c>
      <c r="AT3930" s="68">
        <f t="shared" si="13837"/>
        <v>0</v>
      </c>
      <c r="AU3930" s="71">
        <v>0</v>
      </c>
      <c r="AV3930" s="71">
        <v>0</v>
      </c>
      <c r="AW3930" s="68">
        <f t="shared" si="13838"/>
        <v>0</v>
      </c>
      <c r="AX3930" s="68">
        <f t="shared" si="13839"/>
        <v>0</v>
      </c>
      <c r="AY3930" s="71">
        <v>0</v>
      </c>
      <c r="AZ3930" s="71">
        <v>0</v>
      </c>
      <c r="BA3930" s="68">
        <f t="shared" si="13840"/>
        <v>0</v>
      </c>
      <c r="BB3930" s="71">
        <v>0</v>
      </c>
      <c r="BC3930" s="71">
        <v>0</v>
      </c>
      <c r="BD3930" s="68">
        <f t="shared" si="13841"/>
        <v>0</v>
      </c>
      <c r="BE3930" s="68">
        <f t="shared" si="13842"/>
        <v>0</v>
      </c>
      <c r="BF3930" s="67">
        <f t="shared" si="13843"/>
        <v>107957.44</v>
      </c>
      <c r="BG3930" s="67">
        <f t="shared" si="13843"/>
        <v>0</v>
      </c>
      <c r="BH3930" s="68">
        <f t="shared" si="13844"/>
        <v>107957.44</v>
      </c>
      <c r="BI3930" s="67">
        <f t="shared" si="13845"/>
        <v>0</v>
      </c>
      <c r="BJ3930" s="67">
        <f t="shared" si="13845"/>
        <v>0</v>
      </c>
      <c r="BK3930" s="68">
        <f t="shared" si="13846"/>
        <v>0</v>
      </c>
      <c r="BL3930" s="68">
        <f t="shared" si="13782"/>
        <v>107957.44</v>
      </c>
      <c r="BM3930" s="305">
        <v>16</v>
      </c>
      <c r="BN3930" s="305">
        <v>0</v>
      </c>
      <c r="BO3930" s="306"/>
      <c r="BP3930" s="306"/>
      <c r="BQ3930" s="305">
        <v>16</v>
      </c>
      <c r="BR3930" s="305">
        <v>0</v>
      </c>
      <c r="BS3930" s="114" t="s">
        <v>208</v>
      </c>
      <c r="BT3930" s="77"/>
    </row>
    <row r="3931" spans="1:72" s="46" customFormat="1" ht="36.75" hidden="1" customHeight="1">
      <c r="A3931" s="77"/>
      <c r="B3931" s="104">
        <v>2014</v>
      </c>
      <c r="C3931" s="105">
        <v>8317</v>
      </c>
      <c r="D3931" s="104">
        <v>17</v>
      </c>
      <c r="E3931" s="104">
        <v>5000</v>
      </c>
      <c r="F3931" s="104">
        <v>5100</v>
      </c>
      <c r="G3931" s="104">
        <v>515</v>
      </c>
      <c r="H3931" s="104">
        <v>7</v>
      </c>
      <c r="I3931" s="145" t="s">
        <v>1499</v>
      </c>
      <c r="J3931" s="67">
        <v>0</v>
      </c>
      <c r="K3931" s="67">
        <v>0</v>
      </c>
      <c r="L3931" s="68">
        <f t="shared" si="13825"/>
        <v>0</v>
      </c>
      <c r="M3931" s="67">
        <v>0</v>
      </c>
      <c r="N3931" s="67">
        <v>0</v>
      </c>
      <c r="O3931" s="68">
        <f t="shared" si="13826"/>
        <v>0</v>
      </c>
      <c r="P3931" s="68">
        <f t="shared" si="13827"/>
        <v>0</v>
      </c>
      <c r="Q3931" s="71">
        <v>0</v>
      </c>
      <c r="R3931" s="71">
        <v>0</v>
      </c>
      <c r="S3931" s="71">
        <v>0</v>
      </c>
      <c r="T3931" s="71">
        <v>0</v>
      </c>
      <c r="U3931" s="71">
        <v>0</v>
      </c>
      <c r="V3931" s="71">
        <v>0</v>
      </c>
      <c r="W3931" s="67">
        <v>0</v>
      </c>
      <c r="X3931" s="67">
        <v>0</v>
      </c>
      <c r="Y3931" s="68">
        <v>0</v>
      </c>
      <c r="Z3931" s="67">
        <v>0</v>
      </c>
      <c r="AA3931" s="67">
        <v>0</v>
      </c>
      <c r="AB3931" s="68">
        <v>0</v>
      </c>
      <c r="AC3931" s="68">
        <f t="shared" si="13828"/>
        <v>0</v>
      </c>
      <c r="AD3931" s="67">
        <f t="shared" si="13829"/>
        <v>0</v>
      </c>
      <c r="AE3931" s="67">
        <f t="shared" si="13830"/>
        <v>0</v>
      </c>
      <c r="AF3931" s="68">
        <f t="shared" si="13831"/>
        <v>0</v>
      </c>
      <c r="AG3931" s="67">
        <f t="shared" si="13847"/>
        <v>0</v>
      </c>
      <c r="AH3931" s="67">
        <f t="shared" si="13848"/>
        <v>0</v>
      </c>
      <c r="AI3931" s="68">
        <f t="shared" si="13832"/>
        <v>0</v>
      </c>
      <c r="AJ3931" s="68">
        <f t="shared" si="13833"/>
        <v>0</v>
      </c>
      <c r="AK3931" s="71">
        <v>0</v>
      </c>
      <c r="AL3931" s="71">
        <v>0</v>
      </c>
      <c r="AM3931" s="68">
        <f t="shared" si="13834"/>
        <v>0</v>
      </c>
      <c r="AN3931" s="71">
        <v>0</v>
      </c>
      <c r="AO3931" s="71">
        <v>0</v>
      </c>
      <c r="AP3931" s="68">
        <f t="shared" si="13835"/>
        <v>0</v>
      </c>
      <c r="AQ3931" s="68">
        <f t="shared" si="13836"/>
        <v>0</v>
      </c>
      <c r="AR3931" s="71">
        <v>0</v>
      </c>
      <c r="AS3931" s="71">
        <v>0</v>
      </c>
      <c r="AT3931" s="68">
        <f t="shared" si="13837"/>
        <v>0</v>
      </c>
      <c r="AU3931" s="71">
        <v>0</v>
      </c>
      <c r="AV3931" s="71">
        <v>0</v>
      </c>
      <c r="AW3931" s="68">
        <f t="shared" si="13838"/>
        <v>0</v>
      </c>
      <c r="AX3931" s="68">
        <f t="shared" si="13839"/>
        <v>0</v>
      </c>
      <c r="AY3931" s="71">
        <v>0</v>
      </c>
      <c r="AZ3931" s="71">
        <v>0</v>
      </c>
      <c r="BA3931" s="68">
        <f t="shared" si="13840"/>
        <v>0</v>
      </c>
      <c r="BB3931" s="71">
        <v>0</v>
      </c>
      <c r="BC3931" s="71">
        <v>0</v>
      </c>
      <c r="BD3931" s="68">
        <f t="shared" si="13841"/>
        <v>0</v>
      </c>
      <c r="BE3931" s="68">
        <f t="shared" si="13842"/>
        <v>0</v>
      </c>
      <c r="BF3931" s="67">
        <f t="shared" si="13843"/>
        <v>0</v>
      </c>
      <c r="BG3931" s="67">
        <f t="shared" si="13843"/>
        <v>0</v>
      </c>
      <c r="BH3931" s="68">
        <f t="shared" si="13844"/>
        <v>0</v>
      </c>
      <c r="BI3931" s="67">
        <f t="shared" si="13845"/>
        <v>0</v>
      </c>
      <c r="BJ3931" s="67">
        <f t="shared" si="13845"/>
        <v>0</v>
      </c>
      <c r="BK3931" s="68">
        <f t="shared" si="13846"/>
        <v>0</v>
      </c>
      <c r="BL3931" s="68">
        <f t="shared" si="13782"/>
        <v>0</v>
      </c>
      <c r="BM3931" s="305">
        <v>0</v>
      </c>
      <c r="BN3931" s="305">
        <v>0</v>
      </c>
      <c r="BO3931" s="306"/>
      <c r="BP3931" s="306"/>
      <c r="BQ3931" s="305">
        <v>0</v>
      </c>
      <c r="BR3931" s="305">
        <v>0</v>
      </c>
      <c r="BS3931" s="114" t="s">
        <v>208</v>
      </c>
      <c r="BT3931" s="77"/>
    </row>
    <row r="3932" spans="1:72" s="46" customFormat="1" ht="36.75" customHeight="1">
      <c r="A3932" s="77"/>
      <c r="B3932" s="104">
        <v>2014</v>
      </c>
      <c r="C3932" s="105">
        <v>8317</v>
      </c>
      <c r="D3932" s="104">
        <v>17</v>
      </c>
      <c r="E3932" s="104">
        <v>5000</v>
      </c>
      <c r="F3932" s="104">
        <v>5100</v>
      </c>
      <c r="G3932" s="104">
        <v>515</v>
      </c>
      <c r="H3932" s="104">
        <v>8</v>
      </c>
      <c r="I3932" s="261" t="s">
        <v>566</v>
      </c>
      <c r="J3932" s="67">
        <v>3600</v>
      </c>
      <c r="K3932" s="67">
        <v>0</v>
      </c>
      <c r="L3932" s="68">
        <f t="shared" si="13825"/>
        <v>3600</v>
      </c>
      <c r="M3932" s="67">
        <v>0</v>
      </c>
      <c r="N3932" s="67">
        <v>0</v>
      </c>
      <c r="O3932" s="68">
        <f t="shared" si="13826"/>
        <v>0</v>
      </c>
      <c r="P3932" s="68">
        <f t="shared" si="13827"/>
        <v>3600</v>
      </c>
      <c r="Q3932" s="71">
        <v>0</v>
      </c>
      <c r="R3932" s="71">
        <v>0</v>
      </c>
      <c r="S3932" s="71">
        <v>0</v>
      </c>
      <c r="T3932" s="71">
        <v>0</v>
      </c>
      <c r="U3932" s="71">
        <v>0</v>
      </c>
      <c r="V3932" s="71">
        <v>0</v>
      </c>
      <c r="W3932" s="67">
        <v>0</v>
      </c>
      <c r="X3932" s="67">
        <v>0</v>
      </c>
      <c r="Y3932" s="68">
        <v>0</v>
      </c>
      <c r="Z3932" s="67">
        <v>0</v>
      </c>
      <c r="AA3932" s="67">
        <v>0</v>
      </c>
      <c r="AB3932" s="68">
        <v>0</v>
      </c>
      <c r="AC3932" s="68">
        <f t="shared" si="13828"/>
        <v>0</v>
      </c>
      <c r="AD3932" s="67">
        <f t="shared" si="13829"/>
        <v>3600</v>
      </c>
      <c r="AE3932" s="67">
        <f t="shared" si="13830"/>
        <v>0</v>
      </c>
      <c r="AF3932" s="68">
        <f t="shared" si="13831"/>
        <v>3600</v>
      </c>
      <c r="AG3932" s="67">
        <f t="shared" si="13847"/>
        <v>0</v>
      </c>
      <c r="AH3932" s="67">
        <f t="shared" si="13848"/>
        <v>0</v>
      </c>
      <c r="AI3932" s="68">
        <f t="shared" si="13832"/>
        <v>0</v>
      </c>
      <c r="AJ3932" s="68">
        <f t="shared" si="13833"/>
        <v>3600</v>
      </c>
      <c r="AK3932" s="71">
        <v>0</v>
      </c>
      <c r="AL3932" s="71">
        <v>0</v>
      </c>
      <c r="AM3932" s="68">
        <f t="shared" si="13834"/>
        <v>0</v>
      </c>
      <c r="AN3932" s="71">
        <v>0</v>
      </c>
      <c r="AO3932" s="71">
        <v>0</v>
      </c>
      <c r="AP3932" s="68">
        <f t="shared" si="13835"/>
        <v>0</v>
      </c>
      <c r="AQ3932" s="68">
        <f t="shared" si="13836"/>
        <v>0</v>
      </c>
      <c r="AR3932" s="71">
        <v>0</v>
      </c>
      <c r="AS3932" s="71">
        <v>0</v>
      </c>
      <c r="AT3932" s="68">
        <f t="shared" si="13837"/>
        <v>0</v>
      </c>
      <c r="AU3932" s="71">
        <v>0</v>
      </c>
      <c r="AV3932" s="71">
        <v>0</v>
      </c>
      <c r="AW3932" s="68">
        <f t="shared" si="13838"/>
        <v>0</v>
      </c>
      <c r="AX3932" s="68">
        <f t="shared" si="13839"/>
        <v>0</v>
      </c>
      <c r="AY3932" s="71">
        <v>0</v>
      </c>
      <c r="AZ3932" s="71">
        <v>0</v>
      </c>
      <c r="BA3932" s="68">
        <f t="shared" si="13840"/>
        <v>0</v>
      </c>
      <c r="BB3932" s="71">
        <v>0</v>
      </c>
      <c r="BC3932" s="71">
        <v>0</v>
      </c>
      <c r="BD3932" s="68">
        <f t="shared" si="13841"/>
        <v>0</v>
      </c>
      <c r="BE3932" s="68">
        <f t="shared" si="13842"/>
        <v>0</v>
      </c>
      <c r="BF3932" s="67">
        <f t="shared" si="13843"/>
        <v>3600</v>
      </c>
      <c r="BG3932" s="67">
        <f t="shared" si="13843"/>
        <v>0</v>
      </c>
      <c r="BH3932" s="68">
        <f t="shared" si="13844"/>
        <v>3600</v>
      </c>
      <c r="BI3932" s="67">
        <f t="shared" si="13845"/>
        <v>0</v>
      </c>
      <c r="BJ3932" s="67">
        <f t="shared" si="13845"/>
        <v>0</v>
      </c>
      <c r="BK3932" s="68">
        <f t="shared" si="13846"/>
        <v>0</v>
      </c>
      <c r="BL3932" s="68">
        <f t="shared" si="13782"/>
        <v>3600</v>
      </c>
      <c r="BM3932" s="305">
        <v>2</v>
      </c>
      <c r="BN3932" s="305">
        <v>0</v>
      </c>
      <c r="BO3932" s="306"/>
      <c r="BP3932" s="306"/>
      <c r="BQ3932" s="305">
        <v>2</v>
      </c>
      <c r="BR3932" s="305">
        <v>0</v>
      </c>
      <c r="BS3932" s="114" t="s">
        <v>208</v>
      </c>
      <c r="BT3932" s="77"/>
    </row>
    <row r="3933" spans="1:72" s="46" customFormat="1" ht="36.75" customHeight="1">
      <c r="A3933" s="77"/>
      <c r="B3933" s="104">
        <v>2014</v>
      </c>
      <c r="C3933" s="105">
        <v>8317</v>
      </c>
      <c r="D3933" s="104">
        <v>17</v>
      </c>
      <c r="E3933" s="104">
        <v>5000</v>
      </c>
      <c r="F3933" s="104">
        <v>5100</v>
      </c>
      <c r="G3933" s="104">
        <v>515</v>
      </c>
      <c r="H3933" s="104">
        <v>9</v>
      </c>
      <c r="I3933" s="261" t="s">
        <v>158</v>
      </c>
      <c r="J3933" s="67">
        <v>21960</v>
      </c>
      <c r="K3933" s="67">
        <v>0</v>
      </c>
      <c r="L3933" s="68">
        <f t="shared" si="13825"/>
        <v>21960</v>
      </c>
      <c r="M3933" s="67">
        <v>0</v>
      </c>
      <c r="N3933" s="67">
        <v>0</v>
      </c>
      <c r="O3933" s="68">
        <f t="shared" si="13826"/>
        <v>0</v>
      </c>
      <c r="P3933" s="68">
        <f t="shared" si="13827"/>
        <v>21960</v>
      </c>
      <c r="Q3933" s="71">
        <v>0</v>
      </c>
      <c r="R3933" s="71">
        <v>0</v>
      </c>
      <c r="S3933" s="71">
        <v>0</v>
      </c>
      <c r="T3933" s="71">
        <v>0</v>
      </c>
      <c r="U3933" s="71">
        <v>0</v>
      </c>
      <c r="V3933" s="71">
        <v>0</v>
      </c>
      <c r="W3933" s="67">
        <v>0</v>
      </c>
      <c r="X3933" s="67">
        <v>0</v>
      </c>
      <c r="Y3933" s="68">
        <v>0</v>
      </c>
      <c r="Z3933" s="67">
        <v>0</v>
      </c>
      <c r="AA3933" s="67">
        <v>0</v>
      </c>
      <c r="AB3933" s="68">
        <v>0</v>
      </c>
      <c r="AC3933" s="68">
        <f t="shared" si="13828"/>
        <v>0</v>
      </c>
      <c r="AD3933" s="67">
        <f t="shared" si="13829"/>
        <v>21960</v>
      </c>
      <c r="AE3933" s="67">
        <f t="shared" si="13830"/>
        <v>0</v>
      </c>
      <c r="AF3933" s="68">
        <f t="shared" si="13831"/>
        <v>21960</v>
      </c>
      <c r="AG3933" s="67">
        <f t="shared" si="13847"/>
        <v>0</v>
      </c>
      <c r="AH3933" s="67">
        <f t="shared" si="13848"/>
        <v>0</v>
      </c>
      <c r="AI3933" s="68">
        <f t="shared" si="13832"/>
        <v>0</v>
      </c>
      <c r="AJ3933" s="68">
        <f t="shared" si="13833"/>
        <v>21960</v>
      </c>
      <c r="AK3933" s="71">
        <v>0</v>
      </c>
      <c r="AL3933" s="71">
        <v>0</v>
      </c>
      <c r="AM3933" s="68">
        <f t="shared" si="13834"/>
        <v>0</v>
      </c>
      <c r="AN3933" s="71">
        <v>0</v>
      </c>
      <c r="AO3933" s="71">
        <v>0</v>
      </c>
      <c r="AP3933" s="68">
        <f t="shared" si="13835"/>
        <v>0</v>
      </c>
      <c r="AQ3933" s="68">
        <f t="shared" si="13836"/>
        <v>0</v>
      </c>
      <c r="AR3933" s="71">
        <v>0</v>
      </c>
      <c r="AS3933" s="71">
        <v>0</v>
      </c>
      <c r="AT3933" s="68">
        <f t="shared" si="13837"/>
        <v>0</v>
      </c>
      <c r="AU3933" s="71">
        <v>0</v>
      </c>
      <c r="AV3933" s="71">
        <v>0</v>
      </c>
      <c r="AW3933" s="68">
        <f t="shared" si="13838"/>
        <v>0</v>
      </c>
      <c r="AX3933" s="68">
        <f t="shared" si="13839"/>
        <v>0</v>
      </c>
      <c r="AY3933" s="71">
        <v>0</v>
      </c>
      <c r="AZ3933" s="71">
        <v>0</v>
      </c>
      <c r="BA3933" s="68">
        <f t="shared" si="13840"/>
        <v>0</v>
      </c>
      <c r="BB3933" s="71">
        <v>0</v>
      </c>
      <c r="BC3933" s="71">
        <v>0</v>
      </c>
      <c r="BD3933" s="68">
        <f t="shared" si="13841"/>
        <v>0</v>
      </c>
      <c r="BE3933" s="68">
        <f t="shared" si="13842"/>
        <v>0</v>
      </c>
      <c r="BF3933" s="67">
        <f t="shared" si="13843"/>
        <v>21960</v>
      </c>
      <c r="BG3933" s="67">
        <f t="shared" si="13843"/>
        <v>0</v>
      </c>
      <c r="BH3933" s="68">
        <f t="shared" si="13844"/>
        <v>21960</v>
      </c>
      <c r="BI3933" s="67">
        <f t="shared" si="13845"/>
        <v>0</v>
      </c>
      <c r="BJ3933" s="67">
        <f t="shared" si="13845"/>
        <v>0</v>
      </c>
      <c r="BK3933" s="68">
        <f t="shared" si="13846"/>
        <v>0</v>
      </c>
      <c r="BL3933" s="68">
        <f t="shared" si="13782"/>
        <v>21960</v>
      </c>
      <c r="BM3933" s="305">
        <v>4</v>
      </c>
      <c r="BN3933" s="305">
        <v>0</v>
      </c>
      <c r="BO3933" s="306"/>
      <c r="BP3933" s="306"/>
      <c r="BQ3933" s="305">
        <v>4</v>
      </c>
      <c r="BR3933" s="305">
        <v>0</v>
      </c>
      <c r="BS3933" s="114" t="s">
        <v>208</v>
      </c>
      <c r="BT3933" s="77"/>
    </row>
    <row r="3934" spans="1:72" s="46" customFormat="1" ht="36.75" customHeight="1">
      <c r="A3934" s="77"/>
      <c r="B3934" s="104">
        <v>2014</v>
      </c>
      <c r="C3934" s="105">
        <v>8317</v>
      </c>
      <c r="D3934" s="104">
        <v>17</v>
      </c>
      <c r="E3934" s="104">
        <v>5000</v>
      </c>
      <c r="F3934" s="104">
        <v>5100</v>
      </c>
      <c r="G3934" s="104">
        <v>515</v>
      </c>
      <c r="H3934" s="104">
        <v>10</v>
      </c>
      <c r="I3934" s="261" t="s">
        <v>155</v>
      </c>
      <c r="J3934" s="67">
        <v>54370</v>
      </c>
      <c r="K3934" s="67">
        <v>0</v>
      </c>
      <c r="L3934" s="68">
        <f t="shared" si="13825"/>
        <v>54370</v>
      </c>
      <c r="M3934" s="67">
        <v>0</v>
      </c>
      <c r="N3934" s="67">
        <v>0</v>
      </c>
      <c r="O3934" s="68">
        <f t="shared" si="13826"/>
        <v>0</v>
      </c>
      <c r="P3934" s="68">
        <f t="shared" si="13827"/>
        <v>54370</v>
      </c>
      <c r="Q3934" s="71">
        <v>0</v>
      </c>
      <c r="R3934" s="71">
        <v>0</v>
      </c>
      <c r="S3934" s="71">
        <v>0</v>
      </c>
      <c r="T3934" s="71">
        <v>0</v>
      </c>
      <c r="U3934" s="71">
        <v>0</v>
      </c>
      <c r="V3934" s="71">
        <v>0</v>
      </c>
      <c r="W3934" s="67">
        <v>0</v>
      </c>
      <c r="X3934" s="67">
        <v>0</v>
      </c>
      <c r="Y3934" s="68">
        <v>0</v>
      </c>
      <c r="Z3934" s="67">
        <v>0</v>
      </c>
      <c r="AA3934" s="67">
        <v>0</v>
      </c>
      <c r="AB3934" s="68">
        <v>0</v>
      </c>
      <c r="AC3934" s="68">
        <f t="shared" si="13828"/>
        <v>0</v>
      </c>
      <c r="AD3934" s="67">
        <f t="shared" si="13829"/>
        <v>54370</v>
      </c>
      <c r="AE3934" s="67">
        <f t="shared" si="13830"/>
        <v>0</v>
      </c>
      <c r="AF3934" s="68">
        <f t="shared" si="13831"/>
        <v>54370</v>
      </c>
      <c r="AG3934" s="67">
        <f t="shared" si="13847"/>
        <v>0</v>
      </c>
      <c r="AH3934" s="67">
        <f t="shared" si="13848"/>
        <v>0</v>
      </c>
      <c r="AI3934" s="68">
        <f t="shared" si="13832"/>
        <v>0</v>
      </c>
      <c r="AJ3934" s="68">
        <f t="shared" si="13833"/>
        <v>54370</v>
      </c>
      <c r="AK3934" s="71">
        <v>0</v>
      </c>
      <c r="AL3934" s="71">
        <v>0</v>
      </c>
      <c r="AM3934" s="68">
        <f t="shared" si="13834"/>
        <v>0</v>
      </c>
      <c r="AN3934" s="71">
        <v>0</v>
      </c>
      <c r="AO3934" s="71">
        <v>0</v>
      </c>
      <c r="AP3934" s="68">
        <f t="shared" si="13835"/>
        <v>0</v>
      </c>
      <c r="AQ3934" s="68">
        <f t="shared" si="13836"/>
        <v>0</v>
      </c>
      <c r="AR3934" s="71">
        <v>0</v>
      </c>
      <c r="AS3934" s="71">
        <v>0</v>
      </c>
      <c r="AT3934" s="68">
        <f t="shared" si="13837"/>
        <v>0</v>
      </c>
      <c r="AU3934" s="71">
        <v>0</v>
      </c>
      <c r="AV3934" s="71">
        <v>0</v>
      </c>
      <c r="AW3934" s="68">
        <f t="shared" si="13838"/>
        <v>0</v>
      </c>
      <c r="AX3934" s="68">
        <f t="shared" si="13839"/>
        <v>0</v>
      </c>
      <c r="AY3934" s="71">
        <v>0</v>
      </c>
      <c r="AZ3934" s="71">
        <v>0</v>
      </c>
      <c r="BA3934" s="68">
        <f t="shared" si="13840"/>
        <v>0</v>
      </c>
      <c r="BB3934" s="71">
        <v>0</v>
      </c>
      <c r="BC3934" s="71">
        <v>0</v>
      </c>
      <c r="BD3934" s="68">
        <f t="shared" si="13841"/>
        <v>0</v>
      </c>
      <c r="BE3934" s="68">
        <f t="shared" si="13842"/>
        <v>0</v>
      </c>
      <c r="BF3934" s="67">
        <f t="shared" si="13843"/>
        <v>54370</v>
      </c>
      <c r="BG3934" s="67">
        <f t="shared" si="13843"/>
        <v>0</v>
      </c>
      <c r="BH3934" s="68">
        <f t="shared" si="13844"/>
        <v>54370</v>
      </c>
      <c r="BI3934" s="67">
        <f t="shared" si="13845"/>
        <v>0</v>
      </c>
      <c r="BJ3934" s="67">
        <f t="shared" si="13845"/>
        <v>0</v>
      </c>
      <c r="BK3934" s="68">
        <f t="shared" si="13846"/>
        <v>0</v>
      </c>
      <c r="BL3934" s="68">
        <f t="shared" si="13782"/>
        <v>54370</v>
      </c>
      <c r="BM3934" s="305">
        <v>10</v>
      </c>
      <c r="BN3934" s="305">
        <v>0</v>
      </c>
      <c r="BO3934" s="306"/>
      <c r="BP3934" s="306"/>
      <c r="BQ3934" s="305">
        <v>10</v>
      </c>
      <c r="BR3934" s="305">
        <v>0</v>
      </c>
      <c r="BS3934" s="114" t="s">
        <v>208</v>
      </c>
      <c r="BT3934" s="77"/>
    </row>
    <row r="3935" spans="1:72" s="46" customFormat="1" ht="36.75" customHeight="1">
      <c r="A3935" s="77"/>
      <c r="B3935" s="104">
        <v>2014</v>
      </c>
      <c r="C3935" s="105">
        <v>8317</v>
      </c>
      <c r="D3935" s="104">
        <v>17</v>
      </c>
      <c r="E3935" s="104">
        <v>5000</v>
      </c>
      <c r="F3935" s="104">
        <v>5100</v>
      </c>
      <c r="G3935" s="104">
        <v>515</v>
      </c>
      <c r="H3935" s="104">
        <v>11</v>
      </c>
      <c r="I3935" s="261" t="s">
        <v>789</v>
      </c>
      <c r="J3935" s="67">
        <v>2460</v>
      </c>
      <c r="K3935" s="67">
        <v>0</v>
      </c>
      <c r="L3935" s="68">
        <f t="shared" si="13825"/>
        <v>2460</v>
      </c>
      <c r="M3935" s="67">
        <v>0</v>
      </c>
      <c r="N3935" s="67">
        <v>0</v>
      </c>
      <c r="O3935" s="68">
        <f t="shared" si="13826"/>
        <v>0</v>
      </c>
      <c r="P3935" s="68">
        <f t="shared" si="13827"/>
        <v>2460</v>
      </c>
      <c r="Q3935" s="71">
        <v>0</v>
      </c>
      <c r="R3935" s="71">
        <v>0</v>
      </c>
      <c r="S3935" s="71">
        <v>0</v>
      </c>
      <c r="T3935" s="71">
        <v>0</v>
      </c>
      <c r="U3935" s="71">
        <v>0</v>
      </c>
      <c r="V3935" s="71">
        <v>0</v>
      </c>
      <c r="W3935" s="67">
        <v>0</v>
      </c>
      <c r="X3935" s="67">
        <v>0</v>
      </c>
      <c r="Y3935" s="68">
        <v>0</v>
      </c>
      <c r="Z3935" s="67">
        <v>0</v>
      </c>
      <c r="AA3935" s="67">
        <v>0</v>
      </c>
      <c r="AB3935" s="68">
        <v>0</v>
      </c>
      <c r="AC3935" s="68">
        <f t="shared" si="13828"/>
        <v>0</v>
      </c>
      <c r="AD3935" s="67">
        <f t="shared" si="13829"/>
        <v>2460</v>
      </c>
      <c r="AE3935" s="67">
        <f t="shared" si="13830"/>
        <v>0</v>
      </c>
      <c r="AF3935" s="68">
        <f t="shared" si="13831"/>
        <v>2460</v>
      </c>
      <c r="AG3935" s="67">
        <f t="shared" si="13847"/>
        <v>0</v>
      </c>
      <c r="AH3935" s="67">
        <f t="shared" si="13848"/>
        <v>0</v>
      </c>
      <c r="AI3935" s="68">
        <f t="shared" si="13832"/>
        <v>0</v>
      </c>
      <c r="AJ3935" s="68">
        <f t="shared" si="13833"/>
        <v>2460</v>
      </c>
      <c r="AK3935" s="71">
        <v>0</v>
      </c>
      <c r="AL3935" s="71">
        <v>0</v>
      </c>
      <c r="AM3935" s="68">
        <f t="shared" si="13834"/>
        <v>0</v>
      </c>
      <c r="AN3935" s="71">
        <v>0</v>
      </c>
      <c r="AO3935" s="71">
        <v>0</v>
      </c>
      <c r="AP3935" s="68">
        <f t="shared" si="13835"/>
        <v>0</v>
      </c>
      <c r="AQ3935" s="68">
        <f t="shared" si="13836"/>
        <v>0</v>
      </c>
      <c r="AR3935" s="71">
        <v>0</v>
      </c>
      <c r="AS3935" s="71">
        <v>0</v>
      </c>
      <c r="AT3935" s="68">
        <f t="shared" si="13837"/>
        <v>0</v>
      </c>
      <c r="AU3935" s="71">
        <v>0</v>
      </c>
      <c r="AV3935" s="71">
        <v>0</v>
      </c>
      <c r="AW3935" s="68">
        <f t="shared" si="13838"/>
        <v>0</v>
      </c>
      <c r="AX3935" s="68">
        <f t="shared" si="13839"/>
        <v>0</v>
      </c>
      <c r="AY3935" s="71">
        <v>0</v>
      </c>
      <c r="AZ3935" s="71">
        <v>0</v>
      </c>
      <c r="BA3935" s="68">
        <f t="shared" si="13840"/>
        <v>0</v>
      </c>
      <c r="BB3935" s="71">
        <v>0</v>
      </c>
      <c r="BC3935" s="71">
        <v>0</v>
      </c>
      <c r="BD3935" s="68">
        <f t="shared" si="13841"/>
        <v>0</v>
      </c>
      <c r="BE3935" s="68">
        <f t="shared" si="13842"/>
        <v>0</v>
      </c>
      <c r="BF3935" s="67">
        <f t="shared" si="13843"/>
        <v>2460</v>
      </c>
      <c r="BG3935" s="67">
        <f t="shared" si="13843"/>
        <v>0</v>
      </c>
      <c r="BH3935" s="68">
        <f t="shared" si="13844"/>
        <v>2460</v>
      </c>
      <c r="BI3935" s="67">
        <f t="shared" si="13845"/>
        <v>0</v>
      </c>
      <c r="BJ3935" s="67">
        <f t="shared" si="13845"/>
        <v>0</v>
      </c>
      <c r="BK3935" s="68">
        <f t="shared" si="13846"/>
        <v>0</v>
      </c>
      <c r="BL3935" s="68">
        <f t="shared" si="13782"/>
        <v>2460</v>
      </c>
      <c r="BM3935" s="305">
        <v>5</v>
      </c>
      <c r="BN3935" s="305">
        <v>0</v>
      </c>
      <c r="BO3935" s="306"/>
      <c r="BP3935" s="306"/>
      <c r="BQ3935" s="305">
        <v>5</v>
      </c>
      <c r="BR3935" s="305">
        <v>0</v>
      </c>
      <c r="BS3935" s="114" t="s">
        <v>208</v>
      </c>
      <c r="BT3935" s="77"/>
    </row>
    <row r="3936" spans="1:72" s="46" customFormat="1" ht="36.75" customHeight="1">
      <c r="A3936" s="77"/>
      <c r="B3936" s="104">
        <v>2014</v>
      </c>
      <c r="C3936" s="105">
        <v>8317</v>
      </c>
      <c r="D3936" s="104">
        <v>17</v>
      </c>
      <c r="E3936" s="104">
        <v>5000</v>
      </c>
      <c r="F3936" s="104">
        <v>5100</v>
      </c>
      <c r="G3936" s="104">
        <v>515</v>
      </c>
      <c r="H3936" s="104">
        <v>12</v>
      </c>
      <c r="I3936" s="261" t="s">
        <v>160</v>
      </c>
      <c r="J3936" s="67">
        <v>391835</v>
      </c>
      <c r="K3936" s="67">
        <v>0</v>
      </c>
      <c r="L3936" s="68">
        <f t="shared" si="13825"/>
        <v>391835</v>
      </c>
      <c r="M3936" s="67">
        <v>0</v>
      </c>
      <c r="N3936" s="67">
        <v>0</v>
      </c>
      <c r="O3936" s="68">
        <f t="shared" si="13826"/>
        <v>0</v>
      </c>
      <c r="P3936" s="68">
        <f t="shared" si="13827"/>
        <v>391835</v>
      </c>
      <c r="Q3936" s="71">
        <v>0</v>
      </c>
      <c r="R3936" s="71">
        <v>0</v>
      </c>
      <c r="S3936" s="71">
        <v>0</v>
      </c>
      <c r="T3936" s="71">
        <v>0</v>
      </c>
      <c r="U3936" s="71">
        <v>0</v>
      </c>
      <c r="V3936" s="71">
        <v>0</v>
      </c>
      <c r="W3936" s="67">
        <v>0</v>
      </c>
      <c r="X3936" s="67">
        <v>0</v>
      </c>
      <c r="Y3936" s="68">
        <v>0</v>
      </c>
      <c r="Z3936" s="67">
        <v>0</v>
      </c>
      <c r="AA3936" s="67">
        <v>0</v>
      </c>
      <c r="AB3936" s="68">
        <v>0</v>
      </c>
      <c r="AC3936" s="68">
        <f t="shared" si="13828"/>
        <v>0</v>
      </c>
      <c r="AD3936" s="67">
        <f t="shared" si="13829"/>
        <v>391835</v>
      </c>
      <c r="AE3936" s="67">
        <f t="shared" si="13830"/>
        <v>0</v>
      </c>
      <c r="AF3936" s="68">
        <f t="shared" si="13831"/>
        <v>391835</v>
      </c>
      <c r="AG3936" s="67">
        <f t="shared" si="13847"/>
        <v>0</v>
      </c>
      <c r="AH3936" s="67">
        <f t="shared" si="13848"/>
        <v>0</v>
      </c>
      <c r="AI3936" s="68">
        <f t="shared" si="13832"/>
        <v>0</v>
      </c>
      <c r="AJ3936" s="68">
        <f t="shared" si="13833"/>
        <v>391835</v>
      </c>
      <c r="AK3936" s="71">
        <v>0</v>
      </c>
      <c r="AL3936" s="71">
        <v>0</v>
      </c>
      <c r="AM3936" s="68">
        <f t="shared" si="13834"/>
        <v>0</v>
      </c>
      <c r="AN3936" s="71">
        <v>0</v>
      </c>
      <c r="AO3936" s="71">
        <v>0</v>
      </c>
      <c r="AP3936" s="68">
        <f t="shared" si="13835"/>
        <v>0</v>
      </c>
      <c r="AQ3936" s="68">
        <f t="shared" si="13836"/>
        <v>0</v>
      </c>
      <c r="AR3936" s="71">
        <v>0</v>
      </c>
      <c r="AS3936" s="71">
        <v>0</v>
      </c>
      <c r="AT3936" s="68">
        <f t="shared" si="13837"/>
        <v>0</v>
      </c>
      <c r="AU3936" s="71">
        <v>0</v>
      </c>
      <c r="AV3936" s="71">
        <v>0</v>
      </c>
      <c r="AW3936" s="68">
        <f t="shared" si="13838"/>
        <v>0</v>
      </c>
      <c r="AX3936" s="68">
        <f t="shared" si="13839"/>
        <v>0</v>
      </c>
      <c r="AY3936" s="71">
        <v>0</v>
      </c>
      <c r="AZ3936" s="71">
        <v>0</v>
      </c>
      <c r="BA3936" s="68">
        <f t="shared" si="13840"/>
        <v>0</v>
      </c>
      <c r="BB3936" s="71">
        <v>0</v>
      </c>
      <c r="BC3936" s="71">
        <v>0</v>
      </c>
      <c r="BD3936" s="68">
        <f t="shared" si="13841"/>
        <v>0</v>
      </c>
      <c r="BE3936" s="68">
        <f t="shared" si="13842"/>
        <v>0</v>
      </c>
      <c r="BF3936" s="67">
        <f t="shared" si="13843"/>
        <v>391835</v>
      </c>
      <c r="BG3936" s="67">
        <f t="shared" si="13843"/>
        <v>0</v>
      </c>
      <c r="BH3936" s="68">
        <f t="shared" si="13844"/>
        <v>391835</v>
      </c>
      <c r="BI3936" s="67">
        <f t="shared" si="13845"/>
        <v>0</v>
      </c>
      <c r="BJ3936" s="67">
        <f t="shared" si="13845"/>
        <v>0</v>
      </c>
      <c r="BK3936" s="68">
        <f t="shared" si="13846"/>
        <v>0</v>
      </c>
      <c r="BL3936" s="68">
        <f t="shared" si="13782"/>
        <v>391835</v>
      </c>
      <c r="BM3936" s="305">
        <v>40</v>
      </c>
      <c r="BN3936" s="305">
        <v>0</v>
      </c>
      <c r="BO3936" s="306"/>
      <c r="BP3936" s="306"/>
      <c r="BQ3936" s="305">
        <v>40</v>
      </c>
      <c r="BR3936" s="305">
        <v>0</v>
      </c>
      <c r="BS3936" s="114" t="s">
        <v>208</v>
      </c>
      <c r="BT3936" s="77"/>
    </row>
    <row r="3937" spans="1:72" s="46" customFormat="1" ht="36.75" customHeight="1">
      <c r="A3937" s="77"/>
      <c r="B3937" s="20">
        <v>2014</v>
      </c>
      <c r="C3937" s="65">
        <v>8317</v>
      </c>
      <c r="D3937" s="20">
        <v>17</v>
      </c>
      <c r="E3937" s="20">
        <v>5000</v>
      </c>
      <c r="F3937" s="20">
        <v>5100</v>
      </c>
      <c r="G3937" s="20">
        <v>515</v>
      </c>
      <c r="H3937" s="20">
        <v>13</v>
      </c>
      <c r="I3937" s="261" t="s">
        <v>1716</v>
      </c>
      <c r="J3937" s="67">
        <v>36000</v>
      </c>
      <c r="K3937" s="67">
        <v>0</v>
      </c>
      <c r="L3937" s="68">
        <f t="shared" si="13825"/>
        <v>36000</v>
      </c>
      <c r="M3937" s="67">
        <v>0</v>
      </c>
      <c r="N3937" s="67">
        <v>0</v>
      </c>
      <c r="O3937" s="68">
        <f t="shared" si="13826"/>
        <v>0</v>
      </c>
      <c r="P3937" s="68">
        <f t="shared" si="13827"/>
        <v>36000</v>
      </c>
      <c r="Q3937" s="71">
        <v>0</v>
      </c>
      <c r="R3937" s="71">
        <v>0</v>
      </c>
      <c r="S3937" s="71">
        <v>0</v>
      </c>
      <c r="T3937" s="71">
        <v>0</v>
      </c>
      <c r="U3937" s="71">
        <v>0</v>
      </c>
      <c r="V3937" s="71">
        <v>0</v>
      </c>
      <c r="W3937" s="67">
        <v>0</v>
      </c>
      <c r="X3937" s="67">
        <v>0</v>
      </c>
      <c r="Y3937" s="68">
        <v>0</v>
      </c>
      <c r="Z3937" s="67">
        <v>0</v>
      </c>
      <c r="AA3937" s="67">
        <v>0</v>
      </c>
      <c r="AB3937" s="68">
        <v>0</v>
      </c>
      <c r="AC3937" s="68">
        <f t="shared" si="13828"/>
        <v>0</v>
      </c>
      <c r="AD3937" s="67">
        <f t="shared" si="13829"/>
        <v>36000</v>
      </c>
      <c r="AE3937" s="67">
        <f t="shared" si="13830"/>
        <v>0</v>
      </c>
      <c r="AF3937" s="68">
        <f t="shared" si="13831"/>
        <v>36000</v>
      </c>
      <c r="AG3937" s="67">
        <f t="shared" si="13847"/>
        <v>0</v>
      </c>
      <c r="AH3937" s="67">
        <f t="shared" si="13848"/>
        <v>0</v>
      </c>
      <c r="AI3937" s="68">
        <f t="shared" si="13832"/>
        <v>0</v>
      </c>
      <c r="AJ3937" s="68">
        <f t="shared" si="13833"/>
        <v>36000</v>
      </c>
      <c r="AK3937" s="71">
        <v>0</v>
      </c>
      <c r="AL3937" s="71">
        <v>0</v>
      </c>
      <c r="AM3937" s="68">
        <f t="shared" si="13834"/>
        <v>0</v>
      </c>
      <c r="AN3937" s="71">
        <v>0</v>
      </c>
      <c r="AO3937" s="71">
        <v>0</v>
      </c>
      <c r="AP3937" s="68">
        <f t="shared" si="13835"/>
        <v>0</v>
      </c>
      <c r="AQ3937" s="68">
        <f t="shared" si="13836"/>
        <v>0</v>
      </c>
      <c r="AR3937" s="71">
        <v>0</v>
      </c>
      <c r="AS3937" s="71">
        <v>0</v>
      </c>
      <c r="AT3937" s="68">
        <f t="shared" si="13837"/>
        <v>0</v>
      </c>
      <c r="AU3937" s="71">
        <v>0</v>
      </c>
      <c r="AV3937" s="71">
        <v>0</v>
      </c>
      <c r="AW3937" s="68">
        <f t="shared" si="13838"/>
        <v>0</v>
      </c>
      <c r="AX3937" s="68">
        <f t="shared" si="13839"/>
        <v>0</v>
      </c>
      <c r="AY3937" s="71">
        <v>0</v>
      </c>
      <c r="AZ3937" s="71">
        <v>0</v>
      </c>
      <c r="BA3937" s="68">
        <f t="shared" si="13840"/>
        <v>0</v>
      </c>
      <c r="BB3937" s="71">
        <v>0</v>
      </c>
      <c r="BC3937" s="71">
        <v>0</v>
      </c>
      <c r="BD3937" s="68">
        <f t="shared" si="13841"/>
        <v>0</v>
      </c>
      <c r="BE3937" s="68">
        <f t="shared" si="13842"/>
        <v>0</v>
      </c>
      <c r="BF3937" s="67">
        <f t="shared" si="13843"/>
        <v>36000</v>
      </c>
      <c r="BG3937" s="67">
        <f t="shared" si="13843"/>
        <v>0</v>
      </c>
      <c r="BH3937" s="68">
        <f t="shared" si="13844"/>
        <v>36000</v>
      </c>
      <c r="BI3937" s="67">
        <f t="shared" si="13845"/>
        <v>0</v>
      </c>
      <c r="BJ3937" s="67">
        <f t="shared" si="13845"/>
        <v>0</v>
      </c>
      <c r="BK3937" s="68">
        <f t="shared" si="13846"/>
        <v>0</v>
      </c>
      <c r="BL3937" s="68">
        <f t="shared" si="13782"/>
        <v>36000</v>
      </c>
      <c r="BM3937" s="305">
        <v>4</v>
      </c>
      <c r="BN3937" s="305">
        <v>0</v>
      </c>
      <c r="BO3937" s="306"/>
      <c r="BP3937" s="306"/>
      <c r="BQ3937" s="305">
        <v>4</v>
      </c>
      <c r="BR3937" s="305">
        <v>0</v>
      </c>
      <c r="BS3937" s="114"/>
      <c r="BT3937" s="77"/>
    </row>
    <row r="3938" spans="1:72" s="46" customFormat="1" ht="36.75" customHeight="1">
      <c r="A3938" s="77"/>
      <c r="B3938" s="20">
        <v>2014</v>
      </c>
      <c r="C3938" s="65">
        <v>8317</v>
      </c>
      <c r="D3938" s="20">
        <v>17</v>
      </c>
      <c r="E3938" s="20">
        <v>5000</v>
      </c>
      <c r="F3938" s="20">
        <v>5100</v>
      </c>
      <c r="G3938" s="20">
        <v>515</v>
      </c>
      <c r="H3938" s="20">
        <v>14</v>
      </c>
      <c r="I3938" s="261" t="s">
        <v>718</v>
      </c>
      <c r="J3938" s="67">
        <v>220000</v>
      </c>
      <c r="K3938" s="67">
        <v>0</v>
      </c>
      <c r="L3938" s="68">
        <f t="shared" si="13825"/>
        <v>220000</v>
      </c>
      <c r="M3938" s="67">
        <v>0</v>
      </c>
      <c r="N3938" s="67">
        <v>0</v>
      </c>
      <c r="O3938" s="68">
        <f t="shared" si="13826"/>
        <v>0</v>
      </c>
      <c r="P3938" s="68">
        <f t="shared" si="13827"/>
        <v>220000</v>
      </c>
      <c r="Q3938" s="71">
        <v>0</v>
      </c>
      <c r="R3938" s="71">
        <v>0</v>
      </c>
      <c r="S3938" s="71">
        <v>0</v>
      </c>
      <c r="T3938" s="71">
        <v>0</v>
      </c>
      <c r="U3938" s="71">
        <v>0</v>
      </c>
      <c r="V3938" s="71">
        <v>0</v>
      </c>
      <c r="W3938" s="67">
        <v>0</v>
      </c>
      <c r="X3938" s="67">
        <v>0</v>
      </c>
      <c r="Y3938" s="68">
        <v>0</v>
      </c>
      <c r="Z3938" s="67">
        <v>0</v>
      </c>
      <c r="AA3938" s="67">
        <v>0</v>
      </c>
      <c r="AB3938" s="68">
        <v>0</v>
      </c>
      <c r="AC3938" s="68">
        <f t="shared" si="13828"/>
        <v>0</v>
      </c>
      <c r="AD3938" s="67">
        <f t="shared" si="13829"/>
        <v>220000</v>
      </c>
      <c r="AE3938" s="67">
        <f t="shared" si="13830"/>
        <v>0</v>
      </c>
      <c r="AF3938" s="68">
        <f t="shared" si="13831"/>
        <v>220000</v>
      </c>
      <c r="AG3938" s="67">
        <f t="shared" si="13847"/>
        <v>0</v>
      </c>
      <c r="AH3938" s="67">
        <f t="shared" si="13848"/>
        <v>0</v>
      </c>
      <c r="AI3938" s="68">
        <f t="shared" si="13832"/>
        <v>0</v>
      </c>
      <c r="AJ3938" s="68">
        <f t="shared" si="13833"/>
        <v>220000</v>
      </c>
      <c r="AK3938" s="71">
        <v>0</v>
      </c>
      <c r="AL3938" s="71">
        <v>0</v>
      </c>
      <c r="AM3938" s="68">
        <f t="shared" si="13834"/>
        <v>0</v>
      </c>
      <c r="AN3938" s="71">
        <v>0</v>
      </c>
      <c r="AO3938" s="71">
        <v>0</v>
      </c>
      <c r="AP3938" s="68">
        <f t="shared" si="13835"/>
        <v>0</v>
      </c>
      <c r="AQ3938" s="68">
        <f t="shared" si="13836"/>
        <v>0</v>
      </c>
      <c r="AR3938" s="71">
        <v>0</v>
      </c>
      <c r="AS3938" s="71">
        <v>0</v>
      </c>
      <c r="AT3938" s="68">
        <f t="shared" si="13837"/>
        <v>0</v>
      </c>
      <c r="AU3938" s="71">
        <v>0</v>
      </c>
      <c r="AV3938" s="71">
        <v>0</v>
      </c>
      <c r="AW3938" s="68">
        <f t="shared" si="13838"/>
        <v>0</v>
      </c>
      <c r="AX3938" s="68">
        <f t="shared" si="13839"/>
        <v>0</v>
      </c>
      <c r="AY3938" s="71">
        <v>0</v>
      </c>
      <c r="AZ3938" s="71">
        <v>0</v>
      </c>
      <c r="BA3938" s="68">
        <f t="shared" si="13840"/>
        <v>0</v>
      </c>
      <c r="BB3938" s="71">
        <v>0</v>
      </c>
      <c r="BC3938" s="71">
        <v>0</v>
      </c>
      <c r="BD3938" s="68">
        <f t="shared" si="13841"/>
        <v>0</v>
      </c>
      <c r="BE3938" s="68">
        <f t="shared" si="13842"/>
        <v>0</v>
      </c>
      <c r="BF3938" s="67">
        <f t="shared" si="13843"/>
        <v>220000</v>
      </c>
      <c r="BG3938" s="67">
        <f t="shared" si="13843"/>
        <v>0</v>
      </c>
      <c r="BH3938" s="68">
        <f t="shared" si="13844"/>
        <v>220000</v>
      </c>
      <c r="BI3938" s="67">
        <f t="shared" si="13845"/>
        <v>0</v>
      </c>
      <c r="BJ3938" s="67">
        <f t="shared" si="13845"/>
        <v>0</v>
      </c>
      <c r="BK3938" s="68">
        <f t="shared" si="13846"/>
        <v>0</v>
      </c>
      <c r="BL3938" s="68">
        <f t="shared" si="13782"/>
        <v>220000</v>
      </c>
      <c r="BM3938" s="305">
        <v>4</v>
      </c>
      <c r="BN3938" s="305">
        <v>0</v>
      </c>
      <c r="BO3938" s="306"/>
      <c r="BP3938" s="306"/>
      <c r="BQ3938" s="305">
        <v>4</v>
      </c>
      <c r="BR3938" s="305">
        <v>0</v>
      </c>
      <c r="BS3938" s="114"/>
      <c r="BT3938" s="77"/>
    </row>
    <row r="3939" spans="1:72" s="46" customFormat="1" ht="36.75" hidden="1" customHeight="1">
      <c r="A3939" s="77"/>
      <c r="B3939" s="20">
        <v>2014</v>
      </c>
      <c r="C3939" s="65">
        <v>8317</v>
      </c>
      <c r="D3939" s="20">
        <v>17</v>
      </c>
      <c r="E3939" s="20">
        <v>5000</v>
      </c>
      <c r="F3939" s="20">
        <v>5100</v>
      </c>
      <c r="G3939" s="20">
        <v>515</v>
      </c>
      <c r="H3939" s="20">
        <v>15</v>
      </c>
      <c r="I3939" s="261" t="s">
        <v>279</v>
      </c>
      <c r="J3939" s="67">
        <v>0</v>
      </c>
      <c r="K3939" s="67">
        <v>0</v>
      </c>
      <c r="L3939" s="68">
        <f t="shared" si="13825"/>
        <v>0</v>
      </c>
      <c r="M3939" s="67">
        <v>0</v>
      </c>
      <c r="N3939" s="67">
        <v>0</v>
      </c>
      <c r="O3939" s="68">
        <f t="shared" si="13826"/>
        <v>0</v>
      </c>
      <c r="P3939" s="68">
        <f t="shared" si="13827"/>
        <v>0</v>
      </c>
      <c r="Q3939" s="71">
        <v>0</v>
      </c>
      <c r="R3939" s="71">
        <v>0</v>
      </c>
      <c r="S3939" s="71">
        <v>0</v>
      </c>
      <c r="T3939" s="71">
        <v>0</v>
      </c>
      <c r="U3939" s="71">
        <v>0</v>
      </c>
      <c r="V3939" s="71">
        <v>0</v>
      </c>
      <c r="W3939" s="67">
        <v>0</v>
      </c>
      <c r="X3939" s="67">
        <v>0</v>
      </c>
      <c r="Y3939" s="68">
        <v>0</v>
      </c>
      <c r="Z3939" s="67">
        <v>0</v>
      </c>
      <c r="AA3939" s="67">
        <v>0</v>
      </c>
      <c r="AB3939" s="68">
        <v>0</v>
      </c>
      <c r="AC3939" s="68">
        <f t="shared" si="13828"/>
        <v>0</v>
      </c>
      <c r="AD3939" s="67">
        <f t="shared" si="13829"/>
        <v>0</v>
      </c>
      <c r="AE3939" s="67">
        <f t="shared" si="13830"/>
        <v>0</v>
      </c>
      <c r="AF3939" s="68">
        <f t="shared" si="13831"/>
        <v>0</v>
      </c>
      <c r="AG3939" s="67">
        <f t="shared" si="13847"/>
        <v>0</v>
      </c>
      <c r="AH3939" s="67">
        <f t="shared" si="13848"/>
        <v>0</v>
      </c>
      <c r="AI3939" s="68">
        <f t="shared" si="13832"/>
        <v>0</v>
      </c>
      <c r="AJ3939" s="68">
        <f t="shared" si="13833"/>
        <v>0</v>
      </c>
      <c r="AK3939" s="71">
        <v>0</v>
      </c>
      <c r="AL3939" s="71">
        <v>0</v>
      </c>
      <c r="AM3939" s="68">
        <f t="shared" si="13834"/>
        <v>0</v>
      </c>
      <c r="AN3939" s="71">
        <v>0</v>
      </c>
      <c r="AO3939" s="71">
        <v>0</v>
      </c>
      <c r="AP3939" s="68">
        <f t="shared" si="13835"/>
        <v>0</v>
      </c>
      <c r="AQ3939" s="68">
        <f t="shared" si="13836"/>
        <v>0</v>
      </c>
      <c r="AR3939" s="71">
        <v>0</v>
      </c>
      <c r="AS3939" s="71">
        <v>0</v>
      </c>
      <c r="AT3939" s="68">
        <f t="shared" si="13837"/>
        <v>0</v>
      </c>
      <c r="AU3939" s="71">
        <v>0</v>
      </c>
      <c r="AV3939" s="71">
        <v>0</v>
      </c>
      <c r="AW3939" s="68">
        <f t="shared" si="13838"/>
        <v>0</v>
      </c>
      <c r="AX3939" s="68">
        <f t="shared" si="13839"/>
        <v>0</v>
      </c>
      <c r="AY3939" s="71">
        <v>0</v>
      </c>
      <c r="AZ3939" s="71">
        <v>0</v>
      </c>
      <c r="BA3939" s="68">
        <f t="shared" si="13840"/>
        <v>0</v>
      </c>
      <c r="BB3939" s="71">
        <v>0</v>
      </c>
      <c r="BC3939" s="71">
        <v>0</v>
      </c>
      <c r="BD3939" s="68">
        <f t="shared" si="13841"/>
        <v>0</v>
      </c>
      <c r="BE3939" s="68">
        <f t="shared" si="13842"/>
        <v>0</v>
      </c>
      <c r="BF3939" s="67">
        <f t="shared" si="13843"/>
        <v>0</v>
      </c>
      <c r="BG3939" s="67">
        <f t="shared" si="13843"/>
        <v>0</v>
      </c>
      <c r="BH3939" s="68">
        <f t="shared" si="13844"/>
        <v>0</v>
      </c>
      <c r="BI3939" s="67">
        <f t="shared" si="13845"/>
        <v>0</v>
      </c>
      <c r="BJ3939" s="67">
        <f t="shared" si="13845"/>
        <v>0</v>
      </c>
      <c r="BK3939" s="68">
        <f t="shared" si="13846"/>
        <v>0</v>
      </c>
      <c r="BL3939" s="68">
        <f t="shared" si="13782"/>
        <v>0</v>
      </c>
      <c r="BM3939" s="305">
        <v>0</v>
      </c>
      <c r="BN3939" s="305">
        <v>0</v>
      </c>
      <c r="BO3939" s="306"/>
      <c r="BP3939" s="306"/>
      <c r="BQ3939" s="305">
        <v>0</v>
      </c>
      <c r="BR3939" s="305">
        <v>0</v>
      </c>
      <c r="BS3939" s="114"/>
      <c r="BT3939" s="77"/>
    </row>
    <row r="3940" spans="1:72" s="46" customFormat="1" ht="36.75" customHeight="1">
      <c r="A3940" s="77"/>
      <c r="B3940" s="20">
        <v>2014</v>
      </c>
      <c r="C3940" s="65">
        <v>8317</v>
      </c>
      <c r="D3940" s="20">
        <v>17</v>
      </c>
      <c r="E3940" s="20">
        <v>5000</v>
      </c>
      <c r="F3940" s="20">
        <v>5100</v>
      </c>
      <c r="G3940" s="20">
        <v>515</v>
      </c>
      <c r="H3940" s="20">
        <v>16</v>
      </c>
      <c r="I3940" s="261" t="s">
        <v>565</v>
      </c>
      <c r="J3940" s="67">
        <v>12000</v>
      </c>
      <c r="K3940" s="67">
        <v>0</v>
      </c>
      <c r="L3940" s="68">
        <f t="shared" si="13825"/>
        <v>12000</v>
      </c>
      <c r="M3940" s="67">
        <v>0</v>
      </c>
      <c r="N3940" s="67">
        <v>0</v>
      </c>
      <c r="O3940" s="68">
        <f t="shared" si="13826"/>
        <v>0</v>
      </c>
      <c r="P3940" s="68">
        <f t="shared" si="13827"/>
        <v>12000</v>
      </c>
      <c r="Q3940" s="71">
        <v>0</v>
      </c>
      <c r="R3940" s="71">
        <v>0</v>
      </c>
      <c r="S3940" s="71">
        <v>0</v>
      </c>
      <c r="T3940" s="71">
        <v>0</v>
      </c>
      <c r="U3940" s="71">
        <v>0</v>
      </c>
      <c r="V3940" s="71">
        <v>0</v>
      </c>
      <c r="W3940" s="67">
        <v>0</v>
      </c>
      <c r="X3940" s="67">
        <v>0</v>
      </c>
      <c r="Y3940" s="68">
        <v>0</v>
      </c>
      <c r="Z3940" s="67">
        <v>0</v>
      </c>
      <c r="AA3940" s="67">
        <v>0</v>
      </c>
      <c r="AB3940" s="68">
        <v>0</v>
      </c>
      <c r="AC3940" s="68">
        <f t="shared" si="13828"/>
        <v>0</v>
      </c>
      <c r="AD3940" s="67">
        <f t="shared" si="13829"/>
        <v>12000</v>
      </c>
      <c r="AE3940" s="67">
        <f t="shared" si="13830"/>
        <v>0</v>
      </c>
      <c r="AF3940" s="68">
        <f t="shared" si="13831"/>
        <v>12000</v>
      </c>
      <c r="AG3940" s="67">
        <f t="shared" si="13847"/>
        <v>0</v>
      </c>
      <c r="AH3940" s="67">
        <f t="shared" si="13848"/>
        <v>0</v>
      </c>
      <c r="AI3940" s="68">
        <f t="shared" si="13832"/>
        <v>0</v>
      </c>
      <c r="AJ3940" s="68">
        <f t="shared" si="13833"/>
        <v>12000</v>
      </c>
      <c r="AK3940" s="71">
        <v>0</v>
      </c>
      <c r="AL3940" s="71">
        <v>0</v>
      </c>
      <c r="AM3940" s="68">
        <f t="shared" si="13834"/>
        <v>0</v>
      </c>
      <c r="AN3940" s="71">
        <v>0</v>
      </c>
      <c r="AO3940" s="71">
        <v>0</v>
      </c>
      <c r="AP3940" s="68">
        <f t="shared" si="13835"/>
        <v>0</v>
      </c>
      <c r="AQ3940" s="68">
        <f t="shared" si="13836"/>
        <v>0</v>
      </c>
      <c r="AR3940" s="71">
        <v>0</v>
      </c>
      <c r="AS3940" s="71">
        <v>0</v>
      </c>
      <c r="AT3940" s="68">
        <f t="shared" si="13837"/>
        <v>0</v>
      </c>
      <c r="AU3940" s="71">
        <v>0</v>
      </c>
      <c r="AV3940" s="71">
        <v>0</v>
      </c>
      <c r="AW3940" s="68">
        <f t="shared" si="13838"/>
        <v>0</v>
      </c>
      <c r="AX3940" s="68">
        <f t="shared" si="13839"/>
        <v>0</v>
      </c>
      <c r="AY3940" s="71">
        <v>0</v>
      </c>
      <c r="AZ3940" s="71">
        <v>0</v>
      </c>
      <c r="BA3940" s="68">
        <f t="shared" si="13840"/>
        <v>0</v>
      </c>
      <c r="BB3940" s="71">
        <v>0</v>
      </c>
      <c r="BC3940" s="71">
        <v>0</v>
      </c>
      <c r="BD3940" s="68">
        <f t="shared" si="13841"/>
        <v>0</v>
      </c>
      <c r="BE3940" s="68">
        <f t="shared" si="13842"/>
        <v>0</v>
      </c>
      <c r="BF3940" s="67">
        <f t="shared" si="13843"/>
        <v>12000</v>
      </c>
      <c r="BG3940" s="67">
        <f t="shared" si="13843"/>
        <v>0</v>
      </c>
      <c r="BH3940" s="68">
        <f t="shared" si="13844"/>
        <v>12000</v>
      </c>
      <c r="BI3940" s="67">
        <f t="shared" si="13845"/>
        <v>0</v>
      </c>
      <c r="BJ3940" s="67">
        <f t="shared" si="13845"/>
        <v>0</v>
      </c>
      <c r="BK3940" s="68">
        <f t="shared" si="13846"/>
        <v>0</v>
      </c>
      <c r="BL3940" s="68">
        <f t="shared" si="13782"/>
        <v>12000</v>
      </c>
      <c r="BM3940" s="305">
        <v>5</v>
      </c>
      <c r="BN3940" s="305">
        <v>0</v>
      </c>
      <c r="BO3940" s="306"/>
      <c r="BP3940" s="306"/>
      <c r="BQ3940" s="305">
        <v>5</v>
      </c>
      <c r="BR3940" s="305">
        <v>0</v>
      </c>
      <c r="BS3940" s="114"/>
      <c r="BT3940" s="77"/>
    </row>
    <row r="3941" spans="1:72" s="46" customFormat="1" ht="36.75" customHeight="1">
      <c r="A3941" s="77"/>
      <c r="B3941" s="20">
        <v>2014</v>
      </c>
      <c r="C3941" s="65">
        <v>8317</v>
      </c>
      <c r="D3941" s="20">
        <v>17</v>
      </c>
      <c r="E3941" s="20">
        <v>5000</v>
      </c>
      <c r="F3941" s="20">
        <v>5100</v>
      </c>
      <c r="G3941" s="20">
        <v>515</v>
      </c>
      <c r="H3941" s="20">
        <v>17</v>
      </c>
      <c r="I3941" s="261" t="s">
        <v>1717</v>
      </c>
      <c r="J3941" s="67">
        <v>60000</v>
      </c>
      <c r="K3941" s="67">
        <v>0</v>
      </c>
      <c r="L3941" s="68">
        <f t="shared" si="13825"/>
        <v>60000</v>
      </c>
      <c r="M3941" s="67">
        <v>0</v>
      </c>
      <c r="N3941" s="67">
        <v>0</v>
      </c>
      <c r="O3941" s="68">
        <f t="shared" si="13826"/>
        <v>0</v>
      </c>
      <c r="P3941" s="68">
        <f t="shared" si="13827"/>
        <v>60000</v>
      </c>
      <c r="Q3941" s="71">
        <v>0</v>
      </c>
      <c r="R3941" s="71">
        <v>0</v>
      </c>
      <c r="S3941" s="71">
        <v>0</v>
      </c>
      <c r="T3941" s="71">
        <v>0</v>
      </c>
      <c r="U3941" s="71">
        <v>0</v>
      </c>
      <c r="V3941" s="71">
        <v>0</v>
      </c>
      <c r="W3941" s="67">
        <v>0</v>
      </c>
      <c r="X3941" s="67">
        <v>0</v>
      </c>
      <c r="Y3941" s="68">
        <v>0</v>
      </c>
      <c r="Z3941" s="67">
        <v>0</v>
      </c>
      <c r="AA3941" s="67">
        <v>0</v>
      </c>
      <c r="AB3941" s="68">
        <v>0</v>
      </c>
      <c r="AC3941" s="68">
        <f t="shared" si="13828"/>
        <v>0</v>
      </c>
      <c r="AD3941" s="67">
        <f t="shared" si="13829"/>
        <v>60000</v>
      </c>
      <c r="AE3941" s="67">
        <f t="shared" si="13830"/>
        <v>0</v>
      </c>
      <c r="AF3941" s="68">
        <f t="shared" si="13831"/>
        <v>60000</v>
      </c>
      <c r="AG3941" s="67">
        <f t="shared" si="13847"/>
        <v>0</v>
      </c>
      <c r="AH3941" s="67">
        <f t="shared" si="13848"/>
        <v>0</v>
      </c>
      <c r="AI3941" s="68">
        <f t="shared" si="13832"/>
        <v>0</v>
      </c>
      <c r="AJ3941" s="68">
        <f t="shared" si="13833"/>
        <v>60000</v>
      </c>
      <c r="AK3941" s="71">
        <v>0</v>
      </c>
      <c r="AL3941" s="71">
        <v>0</v>
      </c>
      <c r="AM3941" s="68">
        <f t="shared" si="13834"/>
        <v>0</v>
      </c>
      <c r="AN3941" s="71">
        <v>0</v>
      </c>
      <c r="AO3941" s="71">
        <v>0</v>
      </c>
      <c r="AP3941" s="68">
        <f t="shared" si="13835"/>
        <v>0</v>
      </c>
      <c r="AQ3941" s="68">
        <f t="shared" si="13836"/>
        <v>0</v>
      </c>
      <c r="AR3941" s="71">
        <v>0</v>
      </c>
      <c r="AS3941" s="71">
        <v>0</v>
      </c>
      <c r="AT3941" s="68">
        <f t="shared" si="13837"/>
        <v>0</v>
      </c>
      <c r="AU3941" s="71">
        <v>0</v>
      </c>
      <c r="AV3941" s="71">
        <v>0</v>
      </c>
      <c r="AW3941" s="68">
        <f t="shared" si="13838"/>
        <v>0</v>
      </c>
      <c r="AX3941" s="68">
        <f t="shared" si="13839"/>
        <v>0</v>
      </c>
      <c r="AY3941" s="71">
        <v>0</v>
      </c>
      <c r="AZ3941" s="71">
        <v>0</v>
      </c>
      <c r="BA3941" s="68">
        <f t="shared" si="13840"/>
        <v>0</v>
      </c>
      <c r="BB3941" s="71">
        <v>0</v>
      </c>
      <c r="BC3941" s="71">
        <v>0</v>
      </c>
      <c r="BD3941" s="68">
        <f t="shared" si="13841"/>
        <v>0</v>
      </c>
      <c r="BE3941" s="68">
        <f t="shared" si="13842"/>
        <v>0</v>
      </c>
      <c r="BF3941" s="67">
        <f t="shared" si="13843"/>
        <v>60000</v>
      </c>
      <c r="BG3941" s="67">
        <f t="shared" si="13843"/>
        <v>0</v>
      </c>
      <c r="BH3941" s="68">
        <f t="shared" si="13844"/>
        <v>60000</v>
      </c>
      <c r="BI3941" s="67">
        <f t="shared" si="13845"/>
        <v>0</v>
      </c>
      <c r="BJ3941" s="67">
        <f t="shared" si="13845"/>
        <v>0</v>
      </c>
      <c r="BK3941" s="68">
        <f t="shared" si="13846"/>
        <v>0</v>
      </c>
      <c r="BL3941" s="68">
        <f t="shared" si="13782"/>
        <v>60000</v>
      </c>
      <c r="BM3941" s="305">
        <v>4</v>
      </c>
      <c r="BN3941" s="305">
        <v>0</v>
      </c>
      <c r="BO3941" s="306"/>
      <c r="BP3941" s="306"/>
      <c r="BQ3941" s="305">
        <v>4</v>
      </c>
      <c r="BR3941" s="305">
        <v>0</v>
      </c>
      <c r="BS3941" s="114"/>
      <c r="BT3941" s="77"/>
    </row>
    <row r="3942" spans="1:72" s="46" customFormat="1" ht="36.75" hidden="1" customHeight="1">
      <c r="A3942" s="77"/>
      <c r="B3942" s="20">
        <v>2014</v>
      </c>
      <c r="C3942" s="65">
        <v>8317</v>
      </c>
      <c r="D3942" s="20">
        <v>17</v>
      </c>
      <c r="E3942" s="20">
        <v>5000</v>
      </c>
      <c r="F3942" s="20">
        <v>5100</v>
      </c>
      <c r="G3942" s="20">
        <v>515</v>
      </c>
      <c r="H3942" s="20">
        <v>18</v>
      </c>
      <c r="I3942" s="261" t="s">
        <v>152</v>
      </c>
      <c r="J3942" s="67">
        <v>0</v>
      </c>
      <c r="K3942" s="67">
        <v>0</v>
      </c>
      <c r="L3942" s="68">
        <f t="shared" si="13825"/>
        <v>0</v>
      </c>
      <c r="M3942" s="67">
        <v>0</v>
      </c>
      <c r="N3942" s="67">
        <v>0</v>
      </c>
      <c r="O3942" s="68">
        <f t="shared" si="13826"/>
        <v>0</v>
      </c>
      <c r="P3942" s="68">
        <f t="shared" si="13827"/>
        <v>0</v>
      </c>
      <c r="Q3942" s="71">
        <v>0</v>
      </c>
      <c r="R3942" s="71">
        <v>0</v>
      </c>
      <c r="S3942" s="71">
        <v>0</v>
      </c>
      <c r="T3942" s="71">
        <v>0</v>
      </c>
      <c r="U3942" s="71">
        <v>0</v>
      </c>
      <c r="V3942" s="71">
        <v>0</v>
      </c>
      <c r="W3942" s="67">
        <v>0</v>
      </c>
      <c r="X3942" s="67">
        <v>0</v>
      </c>
      <c r="Y3942" s="68">
        <v>0</v>
      </c>
      <c r="Z3942" s="67">
        <v>0</v>
      </c>
      <c r="AA3942" s="67">
        <v>0</v>
      </c>
      <c r="AB3942" s="68">
        <v>0</v>
      </c>
      <c r="AC3942" s="68">
        <f t="shared" si="13828"/>
        <v>0</v>
      </c>
      <c r="AD3942" s="67">
        <f t="shared" si="13829"/>
        <v>0</v>
      </c>
      <c r="AE3942" s="67">
        <f t="shared" si="13830"/>
        <v>0</v>
      </c>
      <c r="AF3942" s="68">
        <f t="shared" si="13831"/>
        <v>0</v>
      </c>
      <c r="AG3942" s="67" t="e">
        <f>M3942+#REF!-V3942</f>
        <v>#REF!</v>
      </c>
      <c r="AH3942" s="67" t="e">
        <f>N3942+S3942-#REF!</f>
        <v>#REF!</v>
      </c>
      <c r="AI3942" s="68" t="e">
        <f t="shared" si="13832"/>
        <v>#REF!</v>
      </c>
      <c r="AJ3942" s="68" t="e">
        <f t="shared" si="13833"/>
        <v>#REF!</v>
      </c>
      <c r="AK3942" s="71">
        <v>0</v>
      </c>
      <c r="AL3942" s="71">
        <v>0</v>
      </c>
      <c r="AM3942" s="68">
        <f t="shared" si="13834"/>
        <v>0</v>
      </c>
      <c r="AN3942" s="71">
        <v>0</v>
      </c>
      <c r="AO3942" s="71">
        <v>0</v>
      </c>
      <c r="AP3942" s="68">
        <f t="shared" si="13835"/>
        <v>0</v>
      </c>
      <c r="AQ3942" s="68">
        <f t="shared" si="13836"/>
        <v>0</v>
      </c>
      <c r="AR3942" s="71">
        <v>0</v>
      </c>
      <c r="AS3942" s="71">
        <v>0</v>
      </c>
      <c r="AT3942" s="68">
        <f t="shared" si="13837"/>
        <v>0</v>
      </c>
      <c r="AU3942" s="71">
        <v>0</v>
      </c>
      <c r="AV3942" s="71">
        <v>0</v>
      </c>
      <c r="AW3942" s="68">
        <f t="shared" si="13838"/>
        <v>0</v>
      </c>
      <c r="AX3942" s="68">
        <f t="shared" si="13839"/>
        <v>0</v>
      </c>
      <c r="AY3942" s="71">
        <v>0</v>
      </c>
      <c r="AZ3942" s="71">
        <v>0</v>
      </c>
      <c r="BA3942" s="68">
        <f t="shared" si="13840"/>
        <v>0</v>
      </c>
      <c r="BB3942" s="71">
        <v>0</v>
      </c>
      <c r="BC3942" s="71">
        <v>0</v>
      </c>
      <c r="BD3942" s="68">
        <f t="shared" si="13841"/>
        <v>0</v>
      </c>
      <c r="BE3942" s="68">
        <f t="shared" si="13842"/>
        <v>0</v>
      </c>
      <c r="BF3942" s="67">
        <f t="shared" si="13843"/>
        <v>0</v>
      </c>
      <c r="BG3942" s="67">
        <f t="shared" si="13843"/>
        <v>0</v>
      </c>
      <c r="BH3942" s="68">
        <f t="shared" si="13844"/>
        <v>0</v>
      </c>
      <c r="BI3942" s="67" t="e">
        <f t="shared" si="13845"/>
        <v>#REF!</v>
      </c>
      <c r="BJ3942" s="67" t="e">
        <f t="shared" si="13845"/>
        <v>#REF!</v>
      </c>
      <c r="BK3942" s="68" t="e">
        <f t="shared" si="13846"/>
        <v>#REF!</v>
      </c>
      <c r="BL3942" s="68" t="e">
        <f t="shared" si="13782"/>
        <v>#REF!</v>
      </c>
      <c r="BM3942" s="305">
        <v>0</v>
      </c>
      <c r="BN3942" s="305">
        <v>0</v>
      </c>
      <c r="BO3942" s="306"/>
      <c r="BP3942" s="306"/>
      <c r="BQ3942" s="305">
        <v>0</v>
      </c>
      <c r="BR3942" s="305">
        <v>0</v>
      </c>
      <c r="BS3942" s="114" t="s">
        <v>208</v>
      </c>
      <c r="BT3942" s="77"/>
    </row>
    <row r="3943" spans="1:72" s="46" customFormat="1" ht="36.75" hidden="1" customHeight="1">
      <c r="A3943" s="77"/>
      <c r="B3943" s="20">
        <v>2014</v>
      </c>
      <c r="C3943" s="65">
        <v>8317</v>
      </c>
      <c r="D3943" s="20">
        <v>17</v>
      </c>
      <c r="E3943" s="20">
        <v>5000</v>
      </c>
      <c r="F3943" s="20">
        <v>5100</v>
      </c>
      <c r="G3943" s="20">
        <v>515</v>
      </c>
      <c r="H3943" s="20">
        <v>19</v>
      </c>
      <c r="I3943" s="261" t="s">
        <v>1718</v>
      </c>
      <c r="J3943" s="67">
        <v>0</v>
      </c>
      <c r="K3943" s="67">
        <v>0</v>
      </c>
      <c r="L3943" s="68">
        <f t="shared" si="13825"/>
        <v>0</v>
      </c>
      <c r="M3943" s="67">
        <v>0</v>
      </c>
      <c r="N3943" s="67">
        <v>0</v>
      </c>
      <c r="O3943" s="68">
        <f t="shared" si="13826"/>
        <v>0</v>
      </c>
      <c r="P3943" s="68">
        <f t="shared" si="13827"/>
        <v>0</v>
      </c>
      <c r="Q3943" s="71">
        <v>0</v>
      </c>
      <c r="R3943" s="71">
        <v>0</v>
      </c>
      <c r="S3943" s="71">
        <v>0</v>
      </c>
      <c r="T3943" s="71">
        <v>0</v>
      </c>
      <c r="U3943" s="71">
        <v>0</v>
      </c>
      <c r="V3943" s="71">
        <v>0</v>
      </c>
      <c r="W3943" s="67">
        <v>0</v>
      </c>
      <c r="X3943" s="67">
        <v>0</v>
      </c>
      <c r="Y3943" s="68">
        <v>0</v>
      </c>
      <c r="Z3943" s="67">
        <v>0</v>
      </c>
      <c r="AA3943" s="67">
        <v>0</v>
      </c>
      <c r="AB3943" s="68">
        <v>0</v>
      </c>
      <c r="AC3943" s="68">
        <f t="shared" si="13828"/>
        <v>0</v>
      </c>
      <c r="AD3943" s="67">
        <f t="shared" si="13829"/>
        <v>0</v>
      </c>
      <c r="AE3943" s="67">
        <f t="shared" si="13830"/>
        <v>0</v>
      </c>
      <c r="AF3943" s="68">
        <f t="shared" si="13831"/>
        <v>0</v>
      </c>
      <c r="AG3943" s="67" t="e">
        <f>M3943+#REF!-V3943</f>
        <v>#REF!</v>
      </c>
      <c r="AH3943" s="67" t="e">
        <f>N3943+S3943-#REF!</f>
        <v>#REF!</v>
      </c>
      <c r="AI3943" s="68" t="e">
        <f t="shared" si="13832"/>
        <v>#REF!</v>
      </c>
      <c r="AJ3943" s="68" t="e">
        <f t="shared" si="13833"/>
        <v>#REF!</v>
      </c>
      <c r="AK3943" s="71">
        <v>0</v>
      </c>
      <c r="AL3943" s="71">
        <v>0</v>
      </c>
      <c r="AM3943" s="68">
        <f t="shared" si="13834"/>
        <v>0</v>
      </c>
      <c r="AN3943" s="71">
        <v>0</v>
      </c>
      <c r="AO3943" s="71">
        <v>0</v>
      </c>
      <c r="AP3943" s="68">
        <f t="shared" si="13835"/>
        <v>0</v>
      </c>
      <c r="AQ3943" s="68">
        <f t="shared" si="13836"/>
        <v>0</v>
      </c>
      <c r="AR3943" s="71">
        <v>0</v>
      </c>
      <c r="AS3943" s="71">
        <v>0</v>
      </c>
      <c r="AT3943" s="68">
        <f t="shared" si="13837"/>
        <v>0</v>
      </c>
      <c r="AU3943" s="71">
        <v>0</v>
      </c>
      <c r="AV3943" s="71">
        <v>0</v>
      </c>
      <c r="AW3943" s="68">
        <f t="shared" si="13838"/>
        <v>0</v>
      </c>
      <c r="AX3943" s="68">
        <f t="shared" si="13839"/>
        <v>0</v>
      </c>
      <c r="AY3943" s="71">
        <v>0</v>
      </c>
      <c r="AZ3943" s="71">
        <v>0</v>
      </c>
      <c r="BA3943" s="68">
        <f t="shared" si="13840"/>
        <v>0</v>
      </c>
      <c r="BB3943" s="71">
        <v>0</v>
      </c>
      <c r="BC3943" s="71">
        <v>0</v>
      </c>
      <c r="BD3943" s="68">
        <f t="shared" si="13841"/>
        <v>0</v>
      </c>
      <c r="BE3943" s="68">
        <f t="shared" si="13842"/>
        <v>0</v>
      </c>
      <c r="BF3943" s="67">
        <f t="shared" si="13843"/>
        <v>0</v>
      </c>
      <c r="BG3943" s="67">
        <f t="shared" si="13843"/>
        <v>0</v>
      </c>
      <c r="BH3943" s="68">
        <f t="shared" si="13844"/>
        <v>0</v>
      </c>
      <c r="BI3943" s="67" t="e">
        <f t="shared" si="13845"/>
        <v>#REF!</v>
      </c>
      <c r="BJ3943" s="67" t="e">
        <f t="shared" si="13845"/>
        <v>#REF!</v>
      </c>
      <c r="BK3943" s="68" t="e">
        <f t="shared" si="13846"/>
        <v>#REF!</v>
      </c>
      <c r="BL3943" s="68" t="e">
        <f t="shared" si="13782"/>
        <v>#REF!</v>
      </c>
      <c r="BM3943" s="305">
        <v>0</v>
      </c>
      <c r="BN3943" s="305">
        <v>0</v>
      </c>
      <c r="BO3943" s="306"/>
      <c r="BP3943" s="306"/>
      <c r="BQ3943" s="305">
        <v>0</v>
      </c>
      <c r="BR3943" s="305">
        <v>0</v>
      </c>
      <c r="BS3943" s="114" t="s">
        <v>208</v>
      </c>
      <c r="BT3943" s="77"/>
    </row>
    <row r="3944" spans="1:72" s="46" customFormat="1" ht="36.75" hidden="1" customHeight="1">
      <c r="A3944" s="77"/>
      <c r="B3944" s="20">
        <v>2014</v>
      </c>
      <c r="C3944" s="65">
        <v>8317</v>
      </c>
      <c r="D3944" s="20">
        <v>17</v>
      </c>
      <c r="E3944" s="20">
        <v>5000</v>
      </c>
      <c r="F3944" s="20">
        <v>5100</v>
      </c>
      <c r="G3944" s="20">
        <v>515</v>
      </c>
      <c r="H3944" s="20">
        <v>20</v>
      </c>
      <c r="I3944" s="261" t="s">
        <v>264</v>
      </c>
      <c r="J3944" s="67">
        <v>0</v>
      </c>
      <c r="K3944" s="67">
        <v>0</v>
      </c>
      <c r="L3944" s="68">
        <f t="shared" si="13825"/>
        <v>0</v>
      </c>
      <c r="M3944" s="67">
        <v>0</v>
      </c>
      <c r="N3944" s="67">
        <v>0</v>
      </c>
      <c r="O3944" s="68">
        <f t="shared" si="13826"/>
        <v>0</v>
      </c>
      <c r="P3944" s="68">
        <f t="shared" si="13827"/>
        <v>0</v>
      </c>
      <c r="Q3944" s="71">
        <v>0</v>
      </c>
      <c r="R3944" s="71">
        <v>0</v>
      </c>
      <c r="S3944" s="71">
        <v>0</v>
      </c>
      <c r="T3944" s="71">
        <v>0</v>
      </c>
      <c r="U3944" s="71">
        <v>0</v>
      </c>
      <c r="V3944" s="71">
        <v>0</v>
      </c>
      <c r="W3944" s="67">
        <v>0</v>
      </c>
      <c r="X3944" s="67">
        <v>0</v>
      </c>
      <c r="Y3944" s="68">
        <v>0</v>
      </c>
      <c r="Z3944" s="67">
        <v>0</v>
      </c>
      <c r="AA3944" s="67">
        <v>0</v>
      </c>
      <c r="AB3944" s="68">
        <v>0</v>
      </c>
      <c r="AC3944" s="68">
        <f t="shared" si="13828"/>
        <v>0</v>
      </c>
      <c r="AD3944" s="67">
        <f t="shared" si="13829"/>
        <v>0</v>
      </c>
      <c r="AE3944" s="67">
        <f t="shared" si="13830"/>
        <v>0</v>
      </c>
      <c r="AF3944" s="68">
        <f t="shared" si="13831"/>
        <v>0</v>
      </c>
      <c r="AG3944" s="67" t="e">
        <f>M3944+#REF!-V3944</f>
        <v>#REF!</v>
      </c>
      <c r="AH3944" s="67" t="e">
        <f>N3944+S3944-#REF!</f>
        <v>#REF!</v>
      </c>
      <c r="AI3944" s="68" t="e">
        <f t="shared" si="13832"/>
        <v>#REF!</v>
      </c>
      <c r="AJ3944" s="68" t="e">
        <f t="shared" si="13833"/>
        <v>#REF!</v>
      </c>
      <c r="AK3944" s="71">
        <v>0</v>
      </c>
      <c r="AL3944" s="71">
        <v>0</v>
      </c>
      <c r="AM3944" s="68">
        <f t="shared" si="13834"/>
        <v>0</v>
      </c>
      <c r="AN3944" s="71">
        <v>0</v>
      </c>
      <c r="AO3944" s="71">
        <v>0</v>
      </c>
      <c r="AP3944" s="68">
        <f t="shared" si="13835"/>
        <v>0</v>
      </c>
      <c r="AQ3944" s="68">
        <f t="shared" si="13836"/>
        <v>0</v>
      </c>
      <c r="AR3944" s="71">
        <v>0</v>
      </c>
      <c r="AS3944" s="71">
        <v>0</v>
      </c>
      <c r="AT3944" s="68">
        <f t="shared" si="13837"/>
        <v>0</v>
      </c>
      <c r="AU3944" s="71">
        <v>0</v>
      </c>
      <c r="AV3944" s="71">
        <v>0</v>
      </c>
      <c r="AW3944" s="68">
        <f t="shared" si="13838"/>
        <v>0</v>
      </c>
      <c r="AX3944" s="68">
        <f t="shared" si="13839"/>
        <v>0</v>
      </c>
      <c r="AY3944" s="71">
        <v>0</v>
      </c>
      <c r="AZ3944" s="71">
        <v>0</v>
      </c>
      <c r="BA3944" s="68">
        <f t="shared" si="13840"/>
        <v>0</v>
      </c>
      <c r="BB3944" s="71">
        <v>0</v>
      </c>
      <c r="BC3944" s="71">
        <v>0</v>
      </c>
      <c r="BD3944" s="68">
        <f t="shared" si="13841"/>
        <v>0</v>
      </c>
      <c r="BE3944" s="68">
        <f t="shared" si="13842"/>
        <v>0</v>
      </c>
      <c r="BF3944" s="67">
        <f t="shared" si="13843"/>
        <v>0</v>
      </c>
      <c r="BG3944" s="67">
        <f t="shared" si="13843"/>
        <v>0</v>
      </c>
      <c r="BH3944" s="68">
        <f t="shared" si="13844"/>
        <v>0</v>
      </c>
      <c r="BI3944" s="67" t="e">
        <f t="shared" si="13845"/>
        <v>#REF!</v>
      </c>
      <c r="BJ3944" s="67" t="e">
        <f t="shared" si="13845"/>
        <v>#REF!</v>
      </c>
      <c r="BK3944" s="68" t="e">
        <f t="shared" si="13846"/>
        <v>#REF!</v>
      </c>
      <c r="BL3944" s="68" t="e">
        <f t="shared" si="13782"/>
        <v>#REF!</v>
      </c>
      <c r="BM3944" s="305">
        <v>0</v>
      </c>
      <c r="BN3944" s="305">
        <v>0</v>
      </c>
      <c r="BO3944" s="306"/>
      <c r="BP3944" s="306"/>
      <c r="BQ3944" s="305">
        <v>0</v>
      </c>
      <c r="BR3944" s="305">
        <v>0</v>
      </c>
      <c r="BS3944" s="114" t="s">
        <v>208</v>
      </c>
      <c r="BT3944" s="77"/>
    </row>
    <row r="3945" spans="1:72" s="46" customFormat="1" ht="36.75" hidden="1" customHeight="1">
      <c r="A3945" s="77"/>
      <c r="B3945" s="20">
        <v>2014</v>
      </c>
      <c r="C3945" s="65">
        <v>8317</v>
      </c>
      <c r="D3945" s="20">
        <v>17</v>
      </c>
      <c r="E3945" s="20">
        <v>5000</v>
      </c>
      <c r="F3945" s="20">
        <v>5100</v>
      </c>
      <c r="G3945" s="20">
        <v>515</v>
      </c>
      <c r="H3945" s="20">
        <v>21</v>
      </c>
      <c r="I3945" s="261" t="s">
        <v>1719</v>
      </c>
      <c r="J3945" s="67">
        <v>0</v>
      </c>
      <c r="K3945" s="67">
        <v>0</v>
      </c>
      <c r="L3945" s="68">
        <f t="shared" si="13825"/>
        <v>0</v>
      </c>
      <c r="M3945" s="67">
        <v>0</v>
      </c>
      <c r="N3945" s="67">
        <v>0</v>
      </c>
      <c r="O3945" s="68">
        <f t="shared" si="13826"/>
        <v>0</v>
      </c>
      <c r="P3945" s="68">
        <f t="shared" si="13827"/>
        <v>0</v>
      </c>
      <c r="Q3945" s="71">
        <v>0</v>
      </c>
      <c r="R3945" s="71">
        <v>0</v>
      </c>
      <c r="S3945" s="71">
        <v>0</v>
      </c>
      <c r="T3945" s="71">
        <v>0</v>
      </c>
      <c r="U3945" s="71">
        <v>0</v>
      </c>
      <c r="V3945" s="71">
        <v>0</v>
      </c>
      <c r="W3945" s="67">
        <v>0</v>
      </c>
      <c r="X3945" s="67">
        <v>0</v>
      </c>
      <c r="Y3945" s="68">
        <v>0</v>
      </c>
      <c r="Z3945" s="67">
        <v>0</v>
      </c>
      <c r="AA3945" s="67">
        <v>0</v>
      </c>
      <c r="AB3945" s="68">
        <v>0</v>
      </c>
      <c r="AC3945" s="68">
        <f t="shared" si="13828"/>
        <v>0</v>
      </c>
      <c r="AD3945" s="67">
        <f t="shared" si="13829"/>
        <v>0</v>
      </c>
      <c r="AE3945" s="67">
        <f t="shared" si="13830"/>
        <v>0</v>
      </c>
      <c r="AF3945" s="68">
        <f t="shared" si="13831"/>
        <v>0</v>
      </c>
      <c r="AG3945" s="67" t="e">
        <f>M3945+#REF!-V3945</f>
        <v>#REF!</v>
      </c>
      <c r="AH3945" s="67" t="e">
        <f>N3945+S3945-#REF!</f>
        <v>#REF!</v>
      </c>
      <c r="AI3945" s="68" t="e">
        <f t="shared" si="13832"/>
        <v>#REF!</v>
      </c>
      <c r="AJ3945" s="68" t="e">
        <f t="shared" si="13833"/>
        <v>#REF!</v>
      </c>
      <c r="AK3945" s="71">
        <v>0</v>
      </c>
      <c r="AL3945" s="71">
        <v>0</v>
      </c>
      <c r="AM3945" s="68">
        <f t="shared" si="13834"/>
        <v>0</v>
      </c>
      <c r="AN3945" s="71">
        <v>0</v>
      </c>
      <c r="AO3945" s="71">
        <v>0</v>
      </c>
      <c r="AP3945" s="68">
        <f t="shared" si="13835"/>
        <v>0</v>
      </c>
      <c r="AQ3945" s="68">
        <f t="shared" si="13836"/>
        <v>0</v>
      </c>
      <c r="AR3945" s="71">
        <v>0</v>
      </c>
      <c r="AS3945" s="71">
        <v>0</v>
      </c>
      <c r="AT3945" s="68">
        <f t="shared" si="13837"/>
        <v>0</v>
      </c>
      <c r="AU3945" s="71">
        <v>0</v>
      </c>
      <c r="AV3945" s="71">
        <v>0</v>
      </c>
      <c r="AW3945" s="68">
        <f t="shared" si="13838"/>
        <v>0</v>
      </c>
      <c r="AX3945" s="68">
        <f t="shared" si="13839"/>
        <v>0</v>
      </c>
      <c r="AY3945" s="71">
        <v>0</v>
      </c>
      <c r="AZ3945" s="71">
        <v>0</v>
      </c>
      <c r="BA3945" s="68">
        <f t="shared" si="13840"/>
        <v>0</v>
      </c>
      <c r="BB3945" s="71">
        <v>0</v>
      </c>
      <c r="BC3945" s="71">
        <v>0</v>
      </c>
      <c r="BD3945" s="68">
        <f t="shared" si="13841"/>
        <v>0</v>
      </c>
      <c r="BE3945" s="68">
        <f t="shared" si="13842"/>
        <v>0</v>
      </c>
      <c r="BF3945" s="67">
        <f t="shared" si="13843"/>
        <v>0</v>
      </c>
      <c r="BG3945" s="67">
        <f t="shared" si="13843"/>
        <v>0</v>
      </c>
      <c r="BH3945" s="68">
        <f t="shared" si="13844"/>
        <v>0</v>
      </c>
      <c r="BI3945" s="67" t="e">
        <f t="shared" si="13845"/>
        <v>#REF!</v>
      </c>
      <c r="BJ3945" s="67" t="e">
        <f t="shared" si="13845"/>
        <v>#REF!</v>
      </c>
      <c r="BK3945" s="68" t="e">
        <f t="shared" si="13846"/>
        <v>#REF!</v>
      </c>
      <c r="BL3945" s="68" t="e">
        <f t="shared" si="13782"/>
        <v>#REF!</v>
      </c>
      <c r="BM3945" s="305">
        <v>0</v>
      </c>
      <c r="BN3945" s="305">
        <v>0</v>
      </c>
      <c r="BO3945" s="306"/>
      <c r="BP3945" s="306"/>
      <c r="BQ3945" s="305">
        <v>0</v>
      </c>
      <c r="BR3945" s="305">
        <v>0</v>
      </c>
      <c r="BS3945" s="114" t="s">
        <v>208</v>
      </c>
      <c r="BT3945" s="77"/>
    </row>
    <row r="3946" spans="1:72" s="46" customFormat="1" ht="36.75" hidden="1" customHeight="1">
      <c r="A3946" s="77"/>
      <c r="B3946" s="20">
        <v>2014</v>
      </c>
      <c r="C3946" s="65">
        <v>8317</v>
      </c>
      <c r="D3946" s="20">
        <v>17</v>
      </c>
      <c r="E3946" s="20">
        <v>5000</v>
      </c>
      <c r="F3946" s="20">
        <v>5100</v>
      </c>
      <c r="G3946" s="20">
        <v>515</v>
      </c>
      <c r="H3946" s="20">
        <v>22</v>
      </c>
      <c r="I3946" s="261" t="s">
        <v>365</v>
      </c>
      <c r="J3946" s="67">
        <v>0</v>
      </c>
      <c r="K3946" s="67">
        <v>0</v>
      </c>
      <c r="L3946" s="68">
        <f t="shared" si="13825"/>
        <v>0</v>
      </c>
      <c r="M3946" s="67">
        <v>0</v>
      </c>
      <c r="N3946" s="67">
        <v>0</v>
      </c>
      <c r="O3946" s="68">
        <f t="shared" si="13826"/>
        <v>0</v>
      </c>
      <c r="P3946" s="68">
        <f t="shared" si="13827"/>
        <v>0</v>
      </c>
      <c r="Q3946" s="71">
        <v>0</v>
      </c>
      <c r="R3946" s="71">
        <v>0</v>
      </c>
      <c r="S3946" s="71">
        <v>0</v>
      </c>
      <c r="T3946" s="71">
        <v>0</v>
      </c>
      <c r="U3946" s="71">
        <v>0</v>
      </c>
      <c r="V3946" s="71">
        <v>0</v>
      </c>
      <c r="W3946" s="67">
        <v>0</v>
      </c>
      <c r="X3946" s="67">
        <v>0</v>
      </c>
      <c r="Y3946" s="68">
        <v>0</v>
      </c>
      <c r="Z3946" s="67">
        <v>0</v>
      </c>
      <c r="AA3946" s="67">
        <v>0</v>
      </c>
      <c r="AB3946" s="68">
        <v>0</v>
      </c>
      <c r="AC3946" s="68">
        <f t="shared" si="13828"/>
        <v>0</v>
      </c>
      <c r="AD3946" s="67">
        <f t="shared" si="13829"/>
        <v>0</v>
      </c>
      <c r="AE3946" s="67">
        <f t="shared" si="13830"/>
        <v>0</v>
      </c>
      <c r="AF3946" s="68">
        <f t="shared" si="13831"/>
        <v>0</v>
      </c>
      <c r="AG3946" s="67" t="e">
        <f>M3946+#REF!-V3946</f>
        <v>#REF!</v>
      </c>
      <c r="AH3946" s="67" t="e">
        <f>N3946+S3946-#REF!</f>
        <v>#REF!</v>
      </c>
      <c r="AI3946" s="68" t="e">
        <f t="shared" si="13832"/>
        <v>#REF!</v>
      </c>
      <c r="AJ3946" s="68" t="e">
        <f t="shared" si="13833"/>
        <v>#REF!</v>
      </c>
      <c r="AK3946" s="71">
        <v>0</v>
      </c>
      <c r="AL3946" s="71">
        <v>0</v>
      </c>
      <c r="AM3946" s="68">
        <f t="shared" si="13834"/>
        <v>0</v>
      </c>
      <c r="AN3946" s="71">
        <v>0</v>
      </c>
      <c r="AO3946" s="71">
        <v>0</v>
      </c>
      <c r="AP3946" s="68">
        <f t="shared" si="13835"/>
        <v>0</v>
      </c>
      <c r="AQ3946" s="68">
        <f t="shared" si="13836"/>
        <v>0</v>
      </c>
      <c r="AR3946" s="71">
        <v>0</v>
      </c>
      <c r="AS3946" s="71">
        <v>0</v>
      </c>
      <c r="AT3946" s="68">
        <f t="shared" si="13837"/>
        <v>0</v>
      </c>
      <c r="AU3946" s="71">
        <v>0</v>
      </c>
      <c r="AV3946" s="71">
        <v>0</v>
      </c>
      <c r="AW3946" s="68">
        <f t="shared" si="13838"/>
        <v>0</v>
      </c>
      <c r="AX3946" s="68">
        <f t="shared" si="13839"/>
        <v>0</v>
      </c>
      <c r="AY3946" s="71">
        <v>0</v>
      </c>
      <c r="AZ3946" s="71">
        <v>0</v>
      </c>
      <c r="BA3946" s="68">
        <f t="shared" si="13840"/>
        <v>0</v>
      </c>
      <c r="BB3946" s="71">
        <v>0</v>
      </c>
      <c r="BC3946" s="71">
        <v>0</v>
      </c>
      <c r="BD3946" s="68">
        <f t="shared" si="13841"/>
        <v>0</v>
      </c>
      <c r="BE3946" s="68">
        <f t="shared" si="13842"/>
        <v>0</v>
      </c>
      <c r="BF3946" s="67">
        <f t="shared" si="13843"/>
        <v>0</v>
      </c>
      <c r="BG3946" s="67">
        <f t="shared" si="13843"/>
        <v>0</v>
      </c>
      <c r="BH3946" s="68">
        <f t="shared" si="13844"/>
        <v>0</v>
      </c>
      <c r="BI3946" s="67" t="e">
        <f t="shared" si="13845"/>
        <v>#REF!</v>
      </c>
      <c r="BJ3946" s="67" t="e">
        <f t="shared" si="13845"/>
        <v>#REF!</v>
      </c>
      <c r="BK3946" s="68" t="e">
        <f t="shared" si="13846"/>
        <v>#REF!</v>
      </c>
      <c r="BL3946" s="68" t="e">
        <f t="shared" si="13782"/>
        <v>#REF!</v>
      </c>
      <c r="BM3946" s="305">
        <v>0</v>
      </c>
      <c r="BN3946" s="305">
        <v>0</v>
      </c>
      <c r="BO3946" s="306"/>
      <c r="BP3946" s="306"/>
      <c r="BQ3946" s="305">
        <v>0</v>
      </c>
      <c r="BR3946" s="305">
        <v>0</v>
      </c>
      <c r="BS3946" s="114" t="s">
        <v>208</v>
      </c>
      <c r="BT3946" s="77"/>
    </row>
    <row r="3947" spans="1:72" s="46" customFormat="1" ht="56.25" hidden="1" customHeight="1">
      <c r="A3947" s="77"/>
      <c r="B3947" s="20">
        <v>2014</v>
      </c>
      <c r="C3947" s="65">
        <v>8317</v>
      </c>
      <c r="D3947" s="20">
        <v>17</v>
      </c>
      <c r="E3947" s="20">
        <v>5000</v>
      </c>
      <c r="F3947" s="20">
        <v>5100</v>
      </c>
      <c r="G3947" s="20">
        <v>515</v>
      </c>
      <c r="H3947" s="20">
        <v>23</v>
      </c>
      <c r="I3947" s="261" t="s">
        <v>1720</v>
      </c>
      <c r="J3947" s="67">
        <v>0</v>
      </c>
      <c r="K3947" s="67">
        <v>0</v>
      </c>
      <c r="L3947" s="68">
        <f t="shared" si="13825"/>
        <v>0</v>
      </c>
      <c r="M3947" s="67">
        <v>0</v>
      </c>
      <c r="N3947" s="67">
        <v>0</v>
      </c>
      <c r="O3947" s="68">
        <f t="shared" si="13826"/>
        <v>0</v>
      </c>
      <c r="P3947" s="68">
        <f t="shared" si="13827"/>
        <v>0</v>
      </c>
      <c r="Q3947" s="71">
        <v>0</v>
      </c>
      <c r="R3947" s="71">
        <v>0</v>
      </c>
      <c r="S3947" s="71">
        <v>0</v>
      </c>
      <c r="T3947" s="71">
        <v>0</v>
      </c>
      <c r="U3947" s="71">
        <v>0</v>
      </c>
      <c r="V3947" s="71">
        <v>0</v>
      </c>
      <c r="W3947" s="67">
        <v>0</v>
      </c>
      <c r="X3947" s="67">
        <v>0</v>
      </c>
      <c r="Y3947" s="68">
        <v>0</v>
      </c>
      <c r="Z3947" s="67">
        <v>0</v>
      </c>
      <c r="AA3947" s="67">
        <v>0</v>
      </c>
      <c r="AB3947" s="68">
        <v>0</v>
      </c>
      <c r="AC3947" s="68">
        <f t="shared" si="13828"/>
        <v>0</v>
      </c>
      <c r="AD3947" s="67">
        <f t="shared" si="13829"/>
        <v>0</v>
      </c>
      <c r="AE3947" s="67">
        <f t="shared" si="13830"/>
        <v>0</v>
      </c>
      <c r="AF3947" s="68">
        <f t="shared" si="13831"/>
        <v>0</v>
      </c>
      <c r="AG3947" s="67" t="e">
        <f>M3947+#REF!-V3947</f>
        <v>#REF!</v>
      </c>
      <c r="AH3947" s="67" t="e">
        <f>N3947+S3947-#REF!</f>
        <v>#REF!</v>
      </c>
      <c r="AI3947" s="68" t="e">
        <f t="shared" si="13832"/>
        <v>#REF!</v>
      </c>
      <c r="AJ3947" s="68" t="e">
        <f t="shared" si="13833"/>
        <v>#REF!</v>
      </c>
      <c r="AK3947" s="71">
        <v>0</v>
      </c>
      <c r="AL3947" s="71">
        <v>0</v>
      </c>
      <c r="AM3947" s="68">
        <f t="shared" si="13834"/>
        <v>0</v>
      </c>
      <c r="AN3947" s="71">
        <v>0</v>
      </c>
      <c r="AO3947" s="71">
        <v>0</v>
      </c>
      <c r="AP3947" s="68">
        <f t="shared" si="13835"/>
        <v>0</v>
      </c>
      <c r="AQ3947" s="68">
        <f t="shared" si="13836"/>
        <v>0</v>
      </c>
      <c r="AR3947" s="71">
        <v>0</v>
      </c>
      <c r="AS3947" s="71">
        <v>0</v>
      </c>
      <c r="AT3947" s="68">
        <f t="shared" si="13837"/>
        <v>0</v>
      </c>
      <c r="AU3947" s="71">
        <v>0</v>
      </c>
      <c r="AV3947" s="71">
        <v>0</v>
      </c>
      <c r="AW3947" s="68">
        <f t="shared" si="13838"/>
        <v>0</v>
      </c>
      <c r="AX3947" s="68">
        <f t="shared" si="13839"/>
        <v>0</v>
      </c>
      <c r="AY3947" s="71">
        <v>0</v>
      </c>
      <c r="AZ3947" s="71">
        <v>0</v>
      </c>
      <c r="BA3947" s="68">
        <f t="shared" si="13840"/>
        <v>0</v>
      </c>
      <c r="BB3947" s="71">
        <v>0</v>
      </c>
      <c r="BC3947" s="71">
        <v>0</v>
      </c>
      <c r="BD3947" s="68">
        <f t="shared" si="13841"/>
        <v>0</v>
      </c>
      <c r="BE3947" s="68">
        <f t="shared" si="13842"/>
        <v>0</v>
      </c>
      <c r="BF3947" s="67">
        <f t="shared" si="13843"/>
        <v>0</v>
      </c>
      <c r="BG3947" s="67">
        <f t="shared" si="13843"/>
        <v>0</v>
      </c>
      <c r="BH3947" s="68">
        <f t="shared" si="13844"/>
        <v>0</v>
      </c>
      <c r="BI3947" s="67" t="e">
        <f t="shared" si="13845"/>
        <v>#REF!</v>
      </c>
      <c r="BJ3947" s="67" t="e">
        <f t="shared" si="13845"/>
        <v>#REF!</v>
      </c>
      <c r="BK3947" s="68" t="e">
        <f t="shared" si="13846"/>
        <v>#REF!</v>
      </c>
      <c r="BL3947" s="68" t="e">
        <f t="shared" si="13782"/>
        <v>#REF!</v>
      </c>
      <c r="BM3947" s="305">
        <v>0</v>
      </c>
      <c r="BN3947" s="305">
        <v>0</v>
      </c>
      <c r="BO3947" s="306"/>
      <c r="BP3947" s="306"/>
      <c r="BQ3947" s="305">
        <v>0</v>
      </c>
      <c r="BR3947" s="305">
        <v>0</v>
      </c>
      <c r="BS3947" s="114" t="s">
        <v>208</v>
      </c>
      <c r="BT3947" s="77"/>
    </row>
    <row r="3948" spans="1:72" s="46" customFormat="1" ht="36.75" hidden="1" customHeight="1">
      <c r="A3948" s="77"/>
      <c r="B3948" s="20">
        <v>2014</v>
      </c>
      <c r="C3948" s="65">
        <v>8317</v>
      </c>
      <c r="D3948" s="20">
        <v>17</v>
      </c>
      <c r="E3948" s="20">
        <v>5000</v>
      </c>
      <c r="F3948" s="20">
        <v>5100</v>
      </c>
      <c r="G3948" s="20">
        <v>515</v>
      </c>
      <c r="H3948" s="20">
        <v>24</v>
      </c>
      <c r="I3948" s="145" t="s">
        <v>162</v>
      </c>
      <c r="J3948" s="67">
        <v>0</v>
      </c>
      <c r="K3948" s="67">
        <v>0</v>
      </c>
      <c r="L3948" s="68">
        <f t="shared" si="13825"/>
        <v>0</v>
      </c>
      <c r="M3948" s="67">
        <v>0</v>
      </c>
      <c r="N3948" s="67">
        <v>0</v>
      </c>
      <c r="O3948" s="68">
        <f t="shared" si="13826"/>
        <v>0</v>
      </c>
      <c r="P3948" s="68">
        <f t="shared" si="13827"/>
        <v>0</v>
      </c>
      <c r="Q3948" s="71">
        <v>0</v>
      </c>
      <c r="R3948" s="71">
        <v>0</v>
      </c>
      <c r="S3948" s="71">
        <v>0</v>
      </c>
      <c r="T3948" s="71">
        <v>0</v>
      </c>
      <c r="U3948" s="71">
        <v>0</v>
      </c>
      <c r="V3948" s="71">
        <v>0</v>
      </c>
      <c r="W3948" s="67">
        <v>0</v>
      </c>
      <c r="X3948" s="67">
        <v>0</v>
      </c>
      <c r="Y3948" s="68">
        <v>0</v>
      </c>
      <c r="Z3948" s="67">
        <v>0</v>
      </c>
      <c r="AA3948" s="67">
        <v>0</v>
      </c>
      <c r="AB3948" s="68">
        <v>0</v>
      </c>
      <c r="AC3948" s="68">
        <f t="shared" si="13828"/>
        <v>0</v>
      </c>
      <c r="AD3948" s="67">
        <f t="shared" si="13829"/>
        <v>0</v>
      </c>
      <c r="AE3948" s="67">
        <f t="shared" si="13830"/>
        <v>0</v>
      </c>
      <c r="AF3948" s="68">
        <f t="shared" si="13831"/>
        <v>0</v>
      </c>
      <c r="AG3948" s="67" t="e">
        <f>M3948+#REF!-V3948</f>
        <v>#REF!</v>
      </c>
      <c r="AH3948" s="67" t="e">
        <f>N3948+S3948-#REF!</f>
        <v>#REF!</v>
      </c>
      <c r="AI3948" s="68" t="e">
        <f t="shared" si="13832"/>
        <v>#REF!</v>
      </c>
      <c r="AJ3948" s="68" t="e">
        <f t="shared" si="13833"/>
        <v>#REF!</v>
      </c>
      <c r="AK3948" s="71">
        <v>0</v>
      </c>
      <c r="AL3948" s="71">
        <v>0</v>
      </c>
      <c r="AM3948" s="68">
        <f t="shared" si="13834"/>
        <v>0</v>
      </c>
      <c r="AN3948" s="71">
        <v>0</v>
      </c>
      <c r="AO3948" s="71">
        <v>0</v>
      </c>
      <c r="AP3948" s="68">
        <f t="shared" si="13835"/>
        <v>0</v>
      </c>
      <c r="AQ3948" s="68">
        <f t="shared" si="13836"/>
        <v>0</v>
      </c>
      <c r="AR3948" s="71">
        <v>0</v>
      </c>
      <c r="AS3948" s="71">
        <v>0</v>
      </c>
      <c r="AT3948" s="68">
        <f t="shared" si="13837"/>
        <v>0</v>
      </c>
      <c r="AU3948" s="71">
        <v>0</v>
      </c>
      <c r="AV3948" s="71">
        <v>0</v>
      </c>
      <c r="AW3948" s="68">
        <f t="shared" si="13838"/>
        <v>0</v>
      </c>
      <c r="AX3948" s="68">
        <f t="shared" si="13839"/>
        <v>0</v>
      </c>
      <c r="AY3948" s="71">
        <v>0</v>
      </c>
      <c r="AZ3948" s="71">
        <v>0</v>
      </c>
      <c r="BA3948" s="68">
        <f t="shared" si="13840"/>
        <v>0</v>
      </c>
      <c r="BB3948" s="71">
        <v>0</v>
      </c>
      <c r="BC3948" s="71">
        <v>0</v>
      </c>
      <c r="BD3948" s="68">
        <f t="shared" si="13841"/>
        <v>0</v>
      </c>
      <c r="BE3948" s="68">
        <f t="shared" si="13842"/>
        <v>0</v>
      </c>
      <c r="BF3948" s="67">
        <f t="shared" si="13843"/>
        <v>0</v>
      </c>
      <c r="BG3948" s="67">
        <f t="shared" si="13843"/>
        <v>0</v>
      </c>
      <c r="BH3948" s="68">
        <f t="shared" si="13844"/>
        <v>0</v>
      </c>
      <c r="BI3948" s="67" t="e">
        <f t="shared" si="13845"/>
        <v>#REF!</v>
      </c>
      <c r="BJ3948" s="67" t="e">
        <f t="shared" si="13845"/>
        <v>#REF!</v>
      </c>
      <c r="BK3948" s="68" t="e">
        <f t="shared" si="13846"/>
        <v>#REF!</v>
      </c>
      <c r="BL3948" s="68" t="e">
        <f t="shared" si="13782"/>
        <v>#REF!</v>
      </c>
      <c r="BM3948" s="305">
        <v>0</v>
      </c>
      <c r="BN3948" s="305">
        <v>0</v>
      </c>
      <c r="BO3948" s="306"/>
      <c r="BP3948" s="306"/>
      <c r="BQ3948" s="305">
        <v>0</v>
      </c>
      <c r="BR3948" s="305">
        <v>0</v>
      </c>
      <c r="BS3948" s="114"/>
      <c r="BT3948" s="77"/>
    </row>
    <row r="3949" spans="1:72" s="46" customFormat="1" ht="36.75" hidden="1" customHeight="1">
      <c r="A3949" s="77"/>
      <c r="B3949" s="20">
        <v>2014</v>
      </c>
      <c r="C3949" s="65">
        <v>8317</v>
      </c>
      <c r="D3949" s="20">
        <v>17</v>
      </c>
      <c r="E3949" s="20">
        <v>5000</v>
      </c>
      <c r="F3949" s="20">
        <v>5100</v>
      </c>
      <c r="G3949" s="20">
        <v>515</v>
      </c>
      <c r="H3949" s="20">
        <v>25</v>
      </c>
      <c r="I3949" s="261" t="s">
        <v>1721</v>
      </c>
      <c r="J3949" s="67">
        <v>0</v>
      </c>
      <c r="K3949" s="67">
        <v>0</v>
      </c>
      <c r="L3949" s="68">
        <f t="shared" si="13825"/>
        <v>0</v>
      </c>
      <c r="M3949" s="67">
        <v>0</v>
      </c>
      <c r="N3949" s="67">
        <v>0</v>
      </c>
      <c r="O3949" s="68">
        <f t="shared" si="13826"/>
        <v>0</v>
      </c>
      <c r="P3949" s="68">
        <f t="shared" si="13827"/>
        <v>0</v>
      </c>
      <c r="Q3949" s="71">
        <v>0</v>
      </c>
      <c r="R3949" s="71">
        <v>0</v>
      </c>
      <c r="S3949" s="71">
        <v>0</v>
      </c>
      <c r="T3949" s="71">
        <v>0</v>
      </c>
      <c r="U3949" s="71">
        <v>0</v>
      </c>
      <c r="V3949" s="71">
        <v>0</v>
      </c>
      <c r="W3949" s="67">
        <v>0</v>
      </c>
      <c r="X3949" s="67">
        <v>0</v>
      </c>
      <c r="Y3949" s="68">
        <v>0</v>
      </c>
      <c r="Z3949" s="67">
        <v>0</v>
      </c>
      <c r="AA3949" s="67">
        <v>0</v>
      </c>
      <c r="AB3949" s="68">
        <v>0</v>
      </c>
      <c r="AC3949" s="68">
        <f t="shared" si="13828"/>
        <v>0</v>
      </c>
      <c r="AD3949" s="67">
        <f t="shared" si="13829"/>
        <v>0</v>
      </c>
      <c r="AE3949" s="67">
        <f t="shared" si="13830"/>
        <v>0</v>
      </c>
      <c r="AF3949" s="68">
        <f t="shared" si="13831"/>
        <v>0</v>
      </c>
      <c r="AG3949" s="67" t="e">
        <f>M3949+#REF!-V3949</f>
        <v>#REF!</v>
      </c>
      <c r="AH3949" s="67" t="e">
        <f>N3949+S3949-#REF!</f>
        <v>#REF!</v>
      </c>
      <c r="AI3949" s="68" t="e">
        <f t="shared" si="13832"/>
        <v>#REF!</v>
      </c>
      <c r="AJ3949" s="68" t="e">
        <f t="shared" si="13833"/>
        <v>#REF!</v>
      </c>
      <c r="AK3949" s="71">
        <v>0</v>
      </c>
      <c r="AL3949" s="71">
        <v>0</v>
      </c>
      <c r="AM3949" s="68">
        <f t="shared" si="13834"/>
        <v>0</v>
      </c>
      <c r="AN3949" s="71">
        <v>0</v>
      </c>
      <c r="AO3949" s="71">
        <v>0</v>
      </c>
      <c r="AP3949" s="68">
        <f t="shared" si="13835"/>
        <v>0</v>
      </c>
      <c r="AQ3949" s="68">
        <f t="shared" si="13836"/>
        <v>0</v>
      </c>
      <c r="AR3949" s="71">
        <v>0</v>
      </c>
      <c r="AS3949" s="71">
        <v>0</v>
      </c>
      <c r="AT3949" s="68">
        <f t="shared" si="13837"/>
        <v>0</v>
      </c>
      <c r="AU3949" s="71">
        <v>0</v>
      </c>
      <c r="AV3949" s="71">
        <v>0</v>
      </c>
      <c r="AW3949" s="68">
        <f t="shared" si="13838"/>
        <v>0</v>
      </c>
      <c r="AX3949" s="68">
        <f t="shared" si="13839"/>
        <v>0</v>
      </c>
      <c r="AY3949" s="71">
        <v>0</v>
      </c>
      <c r="AZ3949" s="71">
        <v>0</v>
      </c>
      <c r="BA3949" s="68">
        <f t="shared" si="13840"/>
        <v>0</v>
      </c>
      <c r="BB3949" s="71">
        <v>0</v>
      </c>
      <c r="BC3949" s="71">
        <v>0</v>
      </c>
      <c r="BD3949" s="68">
        <f t="shared" si="13841"/>
        <v>0</v>
      </c>
      <c r="BE3949" s="68">
        <f t="shared" si="13842"/>
        <v>0</v>
      </c>
      <c r="BF3949" s="67">
        <f t="shared" si="13843"/>
        <v>0</v>
      </c>
      <c r="BG3949" s="67">
        <f t="shared" si="13843"/>
        <v>0</v>
      </c>
      <c r="BH3949" s="68">
        <f t="shared" si="13844"/>
        <v>0</v>
      </c>
      <c r="BI3949" s="67" t="e">
        <f t="shared" si="13845"/>
        <v>#REF!</v>
      </c>
      <c r="BJ3949" s="67" t="e">
        <f t="shared" si="13845"/>
        <v>#REF!</v>
      </c>
      <c r="BK3949" s="68" t="e">
        <f t="shared" si="13846"/>
        <v>#REF!</v>
      </c>
      <c r="BL3949" s="68" t="e">
        <f t="shared" si="13782"/>
        <v>#REF!</v>
      </c>
      <c r="BM3949" s="305">
        <v>0</v>
      </c>
      <c r="BN3949" s="305">
        <v>0</v>
      </c>
      <c r="BO3949" s="306"/>
      <c r="BP3949" s="306"/>
      <c r="BQ3949" s="305">
        <v>0</v>
      </c>
      <c r="BR3949" s="305">
        <v>0</v>
      </c>
      <c r="BS3949" s="114" t="s">
        <v>208</v>
      </c>
      <c r="BT3949" s="77"/>
    </row>
    <row r="3950" spans="1:72" s="46" customFormat="1" ht="36.75" hidden="1" customHeight="1">
      <c r="A3950" s="77"/>
      <c r="B3950" s="20">
        <v>2014</v>
      </c>
      <c r="C3950" s="65">
        <v>8317</v>
      </c>
      <c r="D3950" s="20">
        <v>17</v>
      </c>
      <c r="E3950" s="20">
        <v>5000</v>
      </c>
      <c r="F3950" s="20">
        <v>5100</v>
      </c>
      <c r="G3950" s="20">
        <v>515</v>
      </c>
      <c r="H3950" s="20">
        <v>26</v>
      </c>
      <c r="I3950" s="160" t="s">
        <v>1722</v>
      </c>
      <c r="J3950" s="67">
        <v>0</v>
      </c>
      <c r="K3950" s="67">
        <v>0</v>
      </c>
      <c r="L3950" s="68">
        <f t="shared" si="13825"/>
        <v>0</v>
      </c>
      <c r="M3950" s="67">
        <v>0</v>
      </c>
      <c r="N3950" s="67">
        <v>0</v>
      </c>
      <c r="O3950" s="68">
        <f t="shared" si="13826"/>
        <v>0</v>
      </c>
      <c r="P3950" s="68">
        <f t="shared" si="13827"/>
        <v>0</v>
      </c>
      <c r="Q3950" s="71">
        <v>0</v>
      </c>
      <c r="R3950" s="71">
        <v>0</v>
      </c>
      <c r="S3950" s="71">
        <v>0</v>
      </c>
      <c r="T3950" s="71">
        <v>0</v>
      </c>
      <c r="U3950" s="71">
        <v>0</v>
      </c>
      <c r="V3950" s="71">
        <v>0</v>
      </c>
      <c r="W3950" s="67">
        <v>0</v>
      </c>
      <c r="X3950" s="67">
        <v>0</v>
      </c>
      <c r="Y3950" s="68">
        <v>0</v>
      </c>
      <c r="Z3950" s="67">
        <v>0</v>
      </c>
      <c r="AA3950" s="67">
        <v>0</v>
      </c>
      <c r="AB3950" s="68">
        <v>0</v>
      </c>
      <c r="AC3950" s="68">
        <f t="shared" si="13828"/>
        <v>0</v>
      </c>
      <c r="AD3950" s="67">
        <f t="shared" si="13829"/>
        <v>0</v>
      </c>
      <c r="AE3950" s="67">
        <f t="shared" si="13830"/>
        <v>0</v>
      </c>
      <c r="AF3950" s="68">
        <f t="shared" si="13831"/>
        <v>0</v>
      </c>
      <c r="AG3950" s="67" t="e">
        <f>M3950+#REF!-V3950</f>
        <v>#REF!</v>
      </c>
      <c r="AH3950" s="67" t="e">
        <f>N3950+S3950-#REF!</f>
        <v>#REF!</v>
      </c>
      <c r="AI3950" s="68" t="e">
        <f t="shared" si="13832"/>
        <v>#REF!</v>
      </c>
      <c r="AJ3950" s="68" t="e">
        <f t="shared" si="13833"/>
        <v>#REF!</v>
      </c>
      <c r="AK3950" s="71">
        <v>0</v>
      </c>
      <c r="AL3950" s="71">
        <v>0</v>
      </c>
      <c r="AM3950" s="68">
        <f t="shared" si="13834"/>
        <v>0</v>
      </c>
      <c r="AN3950" s="71">
        <v>0</v>
      </c>
      <c r="AO3950" s="71">
        <v>0</v>
      </c>
      <c r="AP3950" s="68">
        <f t="shared" si="13835"/>
        <v>0</v>
      </c>
      <c r="AQ3950" s="68">
        <f t="shared" si="13836"/>
        <v>0</v>
      </c>
      <c r="AR3950" s="71">
        <v>0</v>
      </c>
      <c r="AS3950" s="71">
        <v>0</v>
      </c>
      <c r="AT3950" s="68">
        <f t="shared" si="13837"/>
        <v>0</v>
      </c>
      <c r="AU3950" s="71">
        <v>0</v>
      </c>
      <c r="AV3950" s="71">
        <v>0</v>
      </c>
      <c r="AW3950" s="68">
        <f t="shared" si="13838"/>
        <v>0</v>
      </c>
      <c r="AX3950" s="68">
        <f t="shared" si="13839"/>
        <v>0</v>
      </c>
      <c r="AY3950" s="71">
        <v>0</v>
      </c>
      <c r="AZ3950" s="71">
        <v>0</v>
      </c>
      <c r="BA3950" s="68">
        <f t="shared" si="13840"/>
        <v>0</v>
      </c>
      <c r="BB3950" s="71">
        <v>0</v>
      </c>
      <c r="BC3950" s="71">
        <v>0</v>
      </c>
      <c r="BD3950" s="68">
        <f t="shared" si="13841"/>
        <v>0</v>
      </c>
      <c r="BE3950" s="68">
        <f t="shared" si="13842"/>
        <v>0</v>
      </c>
      <c r="BF3950" s="67">
        <f t="shared" si="13843"/>
        <v>0</v>
      </c>
      <c r="BG3950" s="67">
        <f t="shared" si="13843"/>
        <v>0</v>
      </c>
      <c r="BH3950" s="68">
        <f t="shared" si="13844"/>
        <v>0</v>
      </c>
      <c r="BI3950" s="67" t="e">
        <f t="shared" si="13845"/>
        <v>#REF!</v>
      </c>
      <c r="BJ3950" s="67" t="e">
        <f t="shared" si="13845"/>
        <v>#REF!</v>
      </c>
      <c r="BK3950" s="68" t="e">
        <f t="shared" si="13846"/>
        <v>#REF!</v>
      </c>
      <c r="BL3950" s="68" t="e">
        <f t="shared" si="13782"/>
        <v>#REF!</v>
      </c>
      <c r="BM3950" s="305">
        <v>0</v>
      </c>
      <c r="BN3950" s="305">
        <v>0</v>
      </c>
      <c r="BO3950" s="306"/>
      <c r="BP3950" s="306"/>
      <c r="BQ3950" s="305">
        <v>0</v>
      </c>
      <c r="BR3950" s="305">
        <v>0</v>
      </c>
      <c r="BS3950" s="114" t="s">
        <v>208</v>
      </c>
      <c r="BT3950" s="77"/>
    </row>
    <row r="3951" spans="1:72" s="46" customFormat="1" ht="36.75" hidden="1" customHeight="1">
      <c r="A3951" s="77"/>
      <c r="B3951" s="20">
        <v>2014</v>
      </c>
      <c r="C3951" s="65">
        <v>8317</v>
      </c>
      <c r="D3951" s="20">
        <v>17</v>
      </c>
      <c r="E3951" s="20">
        <v>5000</v>
      </c>
      <c r="F3951" s="20">
        <v>5100</v>
      </c>
      <c r="G3951" s="20">
        <v>515</v>
      </c>
      <c r="H3951" s="20">
        <v>27</v>
      </c>
      <c r="I3951" s="261" t="s">
        <v>1723</v>
      </c>
      <c r="J3951" s="67">
        <v>0</v>
      </c>
      <c r="K3951" s="67">
        <v>0</v>
      </c>
      <c r="L3951" s="68">
        <f t="shared" si="13825"/>
        <v>0</v>
      </c>
      <c r="M3951" s="67">
        <v>0</v>
      </c>
      <c r="N3951" s="67">
        <v>0</v>
      </c>
      <c r="O3951" s="68">
        <f t="shared" si="13826"/>
        <v>0</v>
      </c>
      <c r="P3951" s="68">
        <f t="shared" si="13827"/>
        <v>0</v>
      </c>
      <c r="Q3951" s="71">
        <v>0</v>
      </c>
      <c r="R3951" s="71">
        <v>0</v>
      </c>
      <c r="S3951" s="71">
        <v>0</v>
      </c>
      <c r="T3951" s="71">
        <v>0</v>
      </c>
      <c r="U3951" s="71">
        <v>0</v>
      </c>
      <c r="V3951" s="71">
        <v>0</v>
      </c>
      <c r="W3951" s="67">
        <v>0</v>
      </c>
      <c r="X3951" s="67">
        <v>0</v>
      </c>
      <c r="Y3951" s="68">
        <v>0</v>
      </c>
      <c r="Z3951" s="67">
        <v>0</v>
      </c>
      <c r="AA3951" s="67">
        <v>0</v>
      </c>
      <c r="AB3951" s="68">
        <v>0</v>
      </c>
      <c r="AC3951" s="68">
        <f t="shared" si="13828"/>
        <v>0</v>
      </c>
      <c r="AD3951" s="67">
        <f t="shared" si="13829"/>
        <v>0</v>
      </c>
      <c r="AE3951" s="67">
        <f t="shared" si="13830"/>
        <v>0</v>
      </c>
      <c r="AF3951" s="68">
        <f t="shared" si="13831"/>
        <v>0</v>
      </c>
      <c r="AG3951" s="67" t="e">
        <f>M3951+#REF!-V3951</f>
        <v>#REF!</v>
      </c>
      <c r="AH3951" s="67" t="e">
        <f>N3951+S3951-#REF!</f>
        <v>#REF!</v>
      </c>
      <c r="AI3951" s="68" t="e">
        <f t="shared" si="13832"/>
        <v>#REF!</v>
      </c>
      <c r="AJ3951" s="68" t="e">
        <f t="shared" si="13833"/>
        <v>#REF!</v>
      </c>
      <c r="AK3951" s="71">
        <v>0</v>
      </c>
      <c r="AL3951" s="71">
        <v>0</v>
      </c>
      <c r="AM3951" s="68">
        <f t="shared" si="13834"/>
        <v>0</v>
      </c>
      <c r="AN3951" s="71">
        <v>0</v>
      </c>
      <c r="AO3951" s="71">
        <v>0</v>
      </c>
      <c r="AP3951" s="68">
        <f t="shared" si="13835"/>
        <v>0</v>
      </c>
      <c r="AQ3951" s="68">
        <f t="shared" si="13836"/>
        <v>0</v>
      </c>
      <c r="AR3951" s="71">
        <v>0</v>
      </c>
      <c r="AS3951" s="71">
        <v>0</v>
      </c>
      <c r="AT3951" s="68">
        <f t="shared" si="13837"/>
        <v>0</v>
      </c>
      <c r="AU3951" s="71">
        <v>0</v>
      </c>
      <c r="AV3951" s="71">
        <v>0</v>
      </c>
      <c r="AW3951" s="68">
        <f t="shared" si="13838"/>
        <v>0</v>
      </c>
      <c r="AX3951" s="68">
        <f t="shared" si="13839"/>
        <v>0</v>
      </c>
      <c r="AY3951" s="71">
        <v>0</v>
      </c>
      <c r="AZ3951" s="71">
        <v>0</v>
      </c>
      <c r="BA3951" s="68">
        <f t="shared" si="13840"/>
        <v>0</v>
      </c>
      <c r="BB3951" s="71">
        <v>0</v>
      </c>
      <c r="BC3951" s="71">
        <v>0</v>
      </c>
      <c r="BD3951" s="68">
        <f t="shared" si="13841"/>
        <v>0</v>
      </c>
      <c r="BE3951" s="68">
        <f t="shared" si="13842"/>
        <v>0</v>
      </c>
      <c r="BF3951" s="67">
        <f t="shared" si="13843"/>
        <v>0</v>
      </c>
      <c r="BG3951" s="67">
        <f t="shared" si="13843"/>
        <v>0</v>
      </c>
      <c r="BH3951" s="68">
        <f t="shared" si="13844"/>
        <v>0</v>
      </c>
      <c r="BI3951" s="67" t="e">
        <f t="shared" si="13845"/>
        <v>#REF!</v>
      </c>
      <c r="BJ3951" s="67" t="e">
        <f t="shared" si="13845"/>
        <v>#REF!</v>
      </c>
      <c r="BK3951" s="68" t="e">
        <f t="shared" si="13846"/>
        <v>#REF!</v>
      </c>
      <c r="BL3951" s="68" t="e">
        <f t="shared" si="13782"/>
        <v>#REF!</v>
      </c>
      <c r="BM3951" s="305">
        <v>0</v>
      </c>
      <c r="BN3951" s="305">
        <v>0</v>
      </c>
      <c r="BO3951" s="306"/>
      <c r="BP3951" s="306"/>
      <c r="BQ3951" s="305">
        <v>0</v>
      </c>
      <c r="BR3951" s="305">
        <v>0</v>
      </c>
      <c r="BS3951" s="114" t="s">
        <v>208</v>
      </c>
      <c r="BT3951" s="77"/>
    </row>
    <row r="3952" spans="1:72" s="46" customFormat="1" ht="56.25" customHeight="1">
      <c r="A3952" s="77"/>
      <c r="B3952" s="59">
        <v>2014</v>
      </c>
      <c r="C3952" s="60">
        <v>8317</v>
      </c>
      <c r="D3952" s="59">
        <v>17</v>
      </c>
      <c r="E3952" s="59">
        <v>5000</v>
      </c>
      <c r="F3952" s="59">
        <v>5100</v>
      </c>
      <c r="G3952" s="59">
        <v>519</v>
      </c>
      <c r="H3952" s="59"/>
      <c r="I3952" s="61" t="s">
        <v>164</v>
      </c>
      <c r="J3952" s="62">
        <f>SUM(J3953:J3969)</f>
        <v>213334</v>
      </c>
      <c r="K3952" s="62">
        <f t="shared" ref="K3952:P3952" si="13849">SUM(K3953:K3969)</f>
        <v>0</v>
      </c>
      <c r="L3952" s="62">
        <f t="shared" si="13849"/>
        <v>213334</v>
      </c>
      <c r="M3952" s="62">
        <f t="shared" si="13849"/>
        <v>0</v>
      </c>
      <c r="N3952" s="62">
        <f t="shared" si="13849"/>
        <v>0</v>
      </c>
      <c r="O3952" s="62">
        <f t="shared" si="13849"/>
        <v>0</v>
      </c>
      <c r="P3952" s="62">
        <f t="shared" si="13849"/>
        <v>213334</v>
      </c>
      <c r="Q3952" s="62">
        <f>SUM(Q3953:Q3969)</f>
        <v>0</v>
      </c>
      <c r="R3952" s="62">
        <f t="shared" ref="R3952:S3952" si="13850">SUM(R3953:R3969)</f>
        <v>0</v>
      </c>
      <c r="S3952" s="62">
        <f t="shared" si="13850"/>
        <v>0</v>
      </c>
      <c r="T3952" s="62">
        <f>SUM(T3953:T3969)</f>
        <v>0</v>
      </c>
      <c r="U3952" s="62">
        <f t="shared" ref="U3952:V3952" si="13851">SUM(U3953:U3969)</f>
        <v>0</v>
      </c>
      <c r="V3952" s="62">
        <f t="shared" si="13851"/>
        <v>0</v>
      </c>
      <c r="W3952" s="62">
        <v>0</v>
      </c>
      <c r="X3952" s="62">
        <v>0</v>
      </c>
      <c r="Y3952" s="62">
        <v>0</v>
      </c>
      <c r="Z3952" s="62">
        <v>0</v>
      </c>
      <c r="AA3952" s="62">
        <v>0</v>
      </c>
      <c r="AB3952" s="62">
        <v>0</v>
      </c>
      <c r="AC3952" s="62">
        <f t="shared" ref="AC3952" si="13852">+AC3953+AC3962+AC3963</f>
        <v>0</v>
      </c>
      <c r="AD3952" s="62">
        <f>SUM(AD3953:AD3969)</f>
        <v>213334</v>
      </c>
      <c r="AE3952" s="62">
        <f t="shared" ref="AE3952:AF3952" si="13853">SUM(AE3953:AE3969)</f>
        <v>0</v>
      </c>
      <c r="AF3952" s="62">
        <f t="shared" si="13853"/>
        <v>213334</v>
      </c>
      <c r="AG3952" s="62">
        <f>+AG3953+AG3962+AG3963</f>
        <v>0</v>
      </c>
      <c r="AH3952" s="62">
        <f t="shared" ref="AH3952:AJ3952" si="13854">+AH3953+AH3962+AH3963</f>
        <v>0</v>
      </c>
      <c r="AI3952" s="62">
        <f t="shared" si="13854"/>
        <v>0</v>
      </c>
      <c r="AJ3952" s="62">
        <f t="shared" si="13854"/>
        <v>213334</v>
      </c>
      <c r="AK3952" s="62">
        <f>SUM(AK3953:AK3969)</f>
        <v>0</v>
      </c>
      <c r="AL3952" s="62">
        <f t="shared" ref="AL3952:AQ3952" si="13855">SUM(AL3953:AL3969)</f>
        <v>0</v>
      </c>
      <c r="AM3952" s="62">
        <f t="shared" si="13855"/>
        <v>0</v>
      </c>
      <c r="AN3952" s="62">
        <f t="shared" si="13855"/>
        <v>0</v>
      </c>
      <c r="AO3952" s="62">
        <f t="shared" si="13855"/>
        <v>0</v>
      </c>
      <c r="AP3952" s="62">
        <f t="shared" si="13855"/>
        <v>0</v>
      </c>
      <c r="AQ3952" s="62">
        <f t="shared" si="13855"/>
        <v>0</v>
      </c>
      <c r="AR3952" s="62">
        <f>SUM(AR3953:AR3969)</f>
        <v>0</v>
      </c>
      <c r="AS3952" s="62">
        <f t="shared" ref="AS3952:AX3952" si="13856">SUM(AS3953:AS3969)</f>
        <v>0</v>
      </c>
      <c r="AT3952" s="62">
        <f t="shared" si="13856"/>
        <v>0</v>
      </c>
      <c r="AU3952" s="62">
        <f t="shared" si="13856"/>
        <v>0</v>
      </c>
      <c r="AV3952" s="62">
        <f t="shared" si="13856"/>
        <v>0</v>
      </c>
      <c r="AW3952" s="62">
        <f t="shared" si="13856"/>
        <v>0</v>
      </c>
      <c r="AX3952" s="62">
        <f t="shared" si="13856"/>
        <v>0</v>
      </c>
      <c r="AY3952" s="62">
        <f>SUM(AY3953:AY3969)</f>
        <v>0</v>
      </c>
      <c r="AZ3952" s="62">
        <f t="shared" ref="AZ3952:BE3952" si="13857">SUM(AZ3953:AZ3969)</f>
        <v>0</v>
      </c>
      <c r="BA3952" s="62">
        <f t="shared" si="13857"/>
        <v>0</v>
      </c>
      <c r="BB3952" s="62">
        <f t="shared" si="13857"/>
        <v>0</v>
      </c>
      <c r="BC3952" s="62">
        <f t="shared" si="13857"/>
        <v>0</v>
      </c>
      <c r="BD3952" s="62">
        <f t="shared" si="13857"/>
        <v>0</v>
      </c>
      <c r="BE3952" s="62">
        <f t="shared" si="13857"/>
        <v>0</v>
      </c>
      <c r="BF3952" s="62">
        <f>SUM(BF3953:BF3969)</f>
        <v>213334</v>
      </c>
      <c r="BG3952" s="62">
        <f t="shared" ref="BG3952:BH3952" si="13858">SUM(BG3953:BG3969)</f>
        <v>0</v>
      </c>
      <c r="BH3952" s="62">
        <f t="shared" si="13858"/>
        <v>213334</v>
      </c>
      <c r="BI3952" s="62">
        <f>+BI3953+BI3962+BI3963</f>
        <v>0</v>
      </c>
      <c r="BJ3952" s="62">
        <f t="shared" ref="BJ3952:BK3952" si="13859">+BJ3953+BJ3962+BJ3963</f>
        <v>0</v>
      </c>
      <c r="BK3952" s="62">
        <f t="shared" si="13859"/>
        <v>0</v>
      </c>
      <c r="BL3952" s="62">
        <f t="shared" si="13782"/>
        <v>213334</v>
      </c>
      <c r="BM3952" s="304"/>
      <c r="BN3952" s="304"/>
      <c r="BO3952" s="304"/>
      <c r="BP3952" s="304"/>
      <c r="BQ3952" s="304"/>
      <c r="BR3952" s="304"/>
      <c r="BS3952" s="64"/>
      <c r="BT3952" s="77"/>
    </row>
    <row r="3953" spans="1:72" s="46" customFormat="1" ht="36.75" customHeight="1">
      <c r="A3953" s="77"/>
      <c r="B3953" s="104">
        <v>2014</v>
      </c>
      <c r="C3953" s="105">
        <v>8317</v>
      </c>
      <c r="D3953" s="104">
        <v>17</v>
      </c>
      <c r="E3953" s="104">
        <v>5000</v>
      </c>
      <c r="F3953" s="104">
        <v>5100</v>
      </c>
      <c r="G3953" s="104">
        <v>519</v>
      </c>
      <c r="H3953" s="104">
        <v>1</v>
      </c>
      <c r="I3953" s="145" t="s">
        <v>167</v>
      </c>
      <c r="J3953" s="67">
        <v>20400</v>
      </c>
      <c r="K3953" s="67">
        <v>0</v>
      </c>
      <c r="L3953" s="68">
        <f t="shared" ref="L3953:L3969" si="13860">J3953+K3953</f>
        <v>20400</v>
      </c>
      <c r="M3953" s="67">
        <v>0</v>
      </c>
      <c r="N3953" s="67">
        <v>0</v>
      </c>
      <c r="O3953" s="68">
        <f t="shared" ref="O3953:O3969" si="13861">+M3953+N3953</f>
        <v>0</v>
      </c>
      <c r="P3953" s="68">
        <f t="shared" ref="P3953:P3969" si="13862">+L3953+O3953</f>
        <v>20400</v>
      </c>
      <c r="Q3953" s="71">
        <v>0</v>
      </c>
      <c r="R3953" s="71">
        <v>0</v>
      </c>
      <c r="S3953" s="71">
        <v>0</v>
      </c>
      <c r="T3953" s="71">
        <v>0</v>
      </c>
      <c r="U3953" s="71">
        <v>0</v>
      </c>
      <c r="V3953" s="71">
        <v>0</v>
      </c>
      <c r="W3953" s="67">
        <v>0</v>
      </c>
      <c r="X3953" s="67">
        <v>0</v>
      </c>
      <c r="Y3953" s="68">
        <v>0</v>
      </c>
      <c r="Z3953" s="67">
        <v>0</v>
      </c>
      <c r="AA3953" s="67">
        <v>0</v>
      </c>
      <c r="AB3953" s="68">
        <v>0</v>
      </c>
      <c r="AC3953" s="68">
        <f t="shared" ref="AC3953:AC3969" si="13863">+Y3953+AB3953</f>
        <v>0</v>
      </c>
      <c r="AD3953" s="67">
        <f t="shared" ref="AD3953:AD3969" si="13864">J3953+Q3953-T3953</f>
        <v>20400</v>
      </c>
      <c r="AE3953" s="67">
        <f t="shared" ref="AE3953:AE3969" si="13865">K3953+R3953-U3953</f>
        <v>0</v>
      </c>
      <c r="AF3953" s="68">
        <f t="shared" ref="AF3953:AF3969" si="13866">AD3953+AE3953</f>
        <v>20400</v>
      </c>
      <c r="AG3953" s="67">
        <f t="shared" ref="AG3953:AG3963" si="13867">+M3953-T3953</f>
        <v>0</v>
      </c>
      <c r="AH3953" s="67">
        <f t="shared" ref="AH3953:AH3963" si="13868">+N3953-U3953</f>
        <v>0</v>
      </c>
      <c r="AI3953" s="68">
        <f t="shared" ref="AI3953:AI3969" si="13869">+AG3953+AH3953</f>
        <v>0</v>
      </c>
      <c r="AJ3953" s="68">
        <f t="shared" ref="AJ3953:AJ3969" si="13870">+AF3953+AI3953</f>
        <v>20400</v>
      </c>
      <c r="AK3953" s="71">
        <v>0</v>
      </c>
      <c r="AL3953" s="71">
        <v>0</v>
      </c>
      <c r="AM3953" s="68">
        <f t="shared" ref="AM3953:AM3969" si="13871">AK3953+AL3953</f>
        <v>0</v>
      </c>
      <c r="AN3953" s="71">
        <v>0</v>
      </c>
      <c r="AO3953" s="71">
        <v>0</v>
      </c>
      <c r="AP3953" s="68">
        <f t="shared" ref="AP3953:AP3969" si="13872">+AN3953+AO3953</f>
        <v>0</v>
      </c>
      <c r="AQ3953" s="68">
        <f t="shared" ref="AQ3953:AQ3969" si="13873">+AM3953+AP3953</f>
        <v>0</v>
      </c>
      <c r="AR3953" s="71">
        <v>0</v>
      </c>
      <c r="AS3953" s="71">
        <v>0</v>
      </c>
      <c r="AT3953" s="68">
        <f t="shared" ref="AT3953:AT3969" si="13874">AR3953+AS3953</f>
        <v>0</v>
      </c>
      <c r="AU3953" s="71">
        <v>0</v>
      </c>
      <c r="AV3953" s="71">
        <v>0</v>
      </c>
      <c r="AW3953" s="68">
        <f t="shared" ref="AW3953:AW3969" si="13875">+AU3953+AV3953</f>
        <v>0</v>
      </c>
      <c r="AX3953" s="68">
        <f t="shared" ref="AX3953:AX3969" si="13876">+AT3953+AW3953</f>
        <v>0</v>
      </c>
      <c r="AY3953" s="71">
        <v>0</v>
      </c>
      <c r="AZ3953" s="71">
        <v>0</v>
      </c>
      <c r="BA3953" s="68">
        <f t="shared" ref="BA3953:BA3969" si="13877">AY3953+AZ3953</f>
        <v>0</v>
      </c>
      <c r="BB3953" s="71">
        <v>0</v>
      </c>
      <c r="BC3953" s="71">
        <v>0</v>
      </c>
      <c r="BD3953" s="68">
        <f t="shared" ref="BD3953:BD3969" si="13878">+BB3953+BC3953</f>
        <v>0</v>
      </c>
      <c r="BE3953" s="68">
        <f t="shared" ref="BE3953:BE3969" si="13879">+BA3953+BD3953</f>
        <v>0</v>
      </c>
      <c r="BF3953" s="67">
        <f t="shared" ref="BF3953:BG3969" si="13880">AD3953-AK3953-AR3953-AY3953</f>
        <v>20400</v>
      </c>
      <c r="BG3953" s="67">
        <f t="shared" si="13880"/>
        <v>0</v>
      </c>
      <c r="BH3953" s="68">
        <f t="shared" ref="BH3953:BH3969" si="13881">BF3953+BG3953</f>
        <v>20400</v>
      </c>
      <c r="BI3953" s="67">
        <f t="shared" ref="BI3953:BJ3969" si="13882">AG3953-AN3953-AU3953-BB3953</f>
        <v>0</v>
      </c>
      <c r="BJ3953" s="67">
        <f t="shared" si="13882"/>
        <v>0</v>
      </c>
      <c r="BK3953" s="68">
        <f t="shared" ref="BK3953:BK3969" si="13883">+BI3953+BJ3953</f>
        <v>0</v>
      </c>
      <c r="BL3953" s="68">
        <f t="shared" si="13782"/>
        <v>20400</v>
      </c>
      <c r="BM3953" s="305">
        <v>3</v>
      </c>
      <c r="BN3953" s="305">
        <v>0</v>
      </c>
      <c r="BO3953" s="306"/>
      <c r="BP3953" s="306"/>
      <c r="BQ3953" s="305">
        <v>3</v>
      </c>
      <c r="BR3953" s="305">
        <v>0</v>
      </c>
      <c r="BS3953" s="114" t="s">
        <v>208</v>
      </c>
      <c r="BT3953" s="77"/>
    </row>
    <row r="3954" spans="1:72" s="46" customFormat="1" ht="36.75" hidden="1" customHeight="1">
      <c r="A3954" s="77"/>
      <c r="B3954" s="104">
        <v>2014</v>
      </c>
      <c r="C3954" s="105">
        <v>8317</v>
      </c>
      <c r="D3954" s="104">
        <v>17</v>
      </c>
      <c r="E3954" s="104">
        <v>5000</v>
      </c>
      <c r="F3954" s="104">
        <v>5100</v>
      </c>
      <c r="G3954" s="104">
        <v>519</v>
      </c>
      <c r="H3954" s="104">
        <v>2</v>
      </c>
      <c r="I3954" s="119" t="s">
        <v>1654</v>
      </c>
      <c r="J3954" s="67">
        <v>0</v>
      </c>
      <c r="K3954" s="67">
        <v>0</v>
      </c>
      <c r="L3954" s="68">
        <f t="shared" si="13860"/>
        <v>0</v>
      </c>
      <c r="M3954" s="67">
        <v>0</v>
      </c>
      <c r="N3954" s="67">
        <v>0</v>
      </c>
      <c r="O3954" s="68">
        <f t="shared" si="13861"/>
        <v>0</v>
      </c>
      <c r="P3954" s="68">
        <f t="shared" si="13862"/>
        <v>0</v>
      </c>
      <c r="Q3954" s="71">
        <v>0</v>
      </c>
      <c r="R3954" s="71">
        <v>0</v>
      </c>
      <c r="S3954" s="71">
        <v>0</v>
      </c>
      <c r="T3954" s="71">
        <v>0</v>
      </c>
      <c r="U3954" s="71">
        <v>0</v>
      </c>
      <c r="V3954" s="71">
        <v>0</v>
      </c>
      <c r="W3954" s="67">
        <v>0</v>
      </c>
      <c r="X3954" s="67">
        <v>0</v>
      </c>
      <c r="Y3954" s="68">
        <v>0</v>
      </c>
      <c r="Z3954" s="67">
        <v>0</v>
      </c>
      <c r="AA3954" s="67">
        <v>0</v>
      </c>
      <c r="AB3954" s="68">
        <v>0</v>
      </c>
      <c r="AC3954" s="68">
        <f t="shared" si="13863"/>
        <v>0</v>
      </c>
      <c r="AD3954" s="67">
        <f t="shared" si="13864"/>
        <v>0</v>
      </c>
      <c r="AE3954" s="67">
        <f t="shared" si="13865"/>
        <v>0</v>
      </c>
      <c r="AF3954" s="68">
        <f t="shared" si="13866"/>
        <v>0</v>
      </c>
      <c r="AG3954" s="67">
        <f t="shared" si="13867"/>
        <v>0</v>
      </c>
      <c r="AH3954" s="67">
        <f t="shared" si="13868"/>
        <v>0</v>
      </c>
      <c r="AI3954" s="68">
        <f t="shared" si="13869"/>
        <v>0</v>
      </c>
      <c r="AJ3954" s="68">
        <f t="shared" si="13870"/>
        <v>0</v>
      </c>
      <c r="AK3954" s="71">
        <v>0</v>
      </c>
      <c r="AL3954" s="71">
        <v>0</v>
      </c>
      <c r="AM3954" s="68">
        <f t="shared" si="13871"/>
        <v>0</v>
      </c>
      <c r="AN3954" s="71">
        <v>0</v>
      </c>
      <c r="AO3954" s="71">
        <v>0</v>
      </c>
      <c r="AP3954" s="68">
        <f t="shared" si="13872"/>
        <v>0</v>
      </c>
      <c r="AQ3954" s="68">
        <f t="shared" si="13873"/>
        <v>0</v>
      </c>
      <c r="AR3954" s="71">
        <v>0</v>
      </c>
      <c r="AS3954" s="71">
        <v>0</v>
      </c>
      <c r="AT3954" s="68">
        <f t="shared" si="13874"/>
        <v>0</v>
      </c>
      <c r="AU3954" s="71">
        <v>0</v>
      </c>
      <c r="AV3954" s="71">
        <v>0</v>
      </c>
      <c r="AW3954" s="68">
        <f t="shared" si="13875"/>
        <v>0</v>
      </c>
      <c r="AX3954" s="68">
        <f t="shared" si="13876"/>
        <v>0</v>
      </c>
      <c r="AY3954" s="71">
        <v>0</v>
      </c>
      <c r="AZ3954" s="71">
        <v>0</v>
      </c>
      <c r="BA3954" s="68">
        <f t="shared" si="13877"/>
        <v>0</v>
      </c>
      <c r="BB3954" s="71">
        <v>0</v>
      </c>
      <c r="BC3954" s="71">
        <v>0</v>
      </c>
      <c r="BD3954" s="68">
        <f t="shared" si="13878"/>
        <v>0</v>
      </c>
      <c r="BE3954" s="68">
        <f t="shared" si="13879"/>
        <v>0</v>
      </c>
      <c r="BF3954" s="67">
        <f t="shared" si="13880"/>
        <v>0</v>
      </c>
      <c r="BG3954" s="67">
        <f t="shared" si="13880"/>
        <v>0</v>
      </c>
      <c r="BH3954" s="68">
        <f t="shared" si="13881"/>
        <v>0</v>
      </c>
      <c r="BI3954" s="67">
        <f t="shared" si="13882"/>
        <v>0</v>
      </c>
      <c r="BJ3954" s="67">
        <f t="shared" si="13882"/>
        <v>0</v>
      </c>
      <c r="BK3954" s="68">
        <f t="shared" si="13883"/>
        <v>0</v>
      </c>
      <c r="BL3954" s="68">
        <f t="shared" si="13782"/>
        <v>0</v>
      </c>
      <c r="BM3954" s="305">
        <v>0</v>
      </c>
      <c r="BN3954" s="305">
        <v>0</v>
      </c>
      <c r="BO3954" s="306"/>
      <c r="BP3954" s="306"/>
      <c r="BQ3954" s="305">
        <v>0</v>
      </c>
      <c r="BR3954" s="305">
        <v>0</v>
      </c>
      <c r="BS3954" s="114" t="s">
        <v>208</v>
      </c>
      <c r="BT3954" s="77"/>
    </row>
    <row r="3955" spans="1:72" s="46" customFormat="1" ht="36.75" hidden="1" customHeight="1">
      <c r="A3955" s="77"/>
      <c r="B3955" s="104">
        <v>2014</v>
      </c>
      <c r="C3955" s="105">
        <v>8317</v>
      </c>
      <c r="D3955" s="104">
        <v>17</v>
      </c>
      <c r="E3955" s="104">
        <v>5000</v>
      </c>
      <c r="F3955" s="104">
        <v>5100</v>
      </c>
      <c r="G3955" s="104">
        <v>519</v>
      </c>
      <c r="H3955" s="104">
        <v>3</v>
      </c>
      <c r="I3955" s="145" t="s">
        <v>165</v>
      </c>
      <c r="J3955" s="67">
        <v>0</v>
      </c>
      <c r="K3955" s="67">
        <v>0</v>
      </c>
      <c r="L3955" s="68">
        <f t="shared" si="13860"/>
        <v>0</v>
      </c>
      <c r="M3955" s="67">
        <v>0</v>
      </c>
      <c r="N3955" s="67">
        <v>0</v>
      </c>
      <c r="O3955" s="68">
        <f t="shared" si="13861"/>
        <v>0</v>
      </c>
      <c r="P3955" s="68">
        <f t="shared" si="13862"/>
        <v>0</v>
      </c>
      <c r="Q3955" s="71">
        <v>0</v>
      </c>
      <c r="R3955" s="71">
        <v>0</v>
      </c>
      <c r="S3955" s="71">
        <v>0</v>
      </c>
      <c r="T3955" s="71">
        <v>0</v>
      </c>
      <c r="U3955" s="71">
        <v>0</v>
      </c>
      <c r="V3955" s="71">
        <v>0</v>
      </c>
      <c r="W3955" s="67">
        <v>0</v>
      </c>
      <c r="X3955" s="67">
        <v>0</v>
      </c>
      <c r="Y3955" s="68">
        <v>0</v>
      </c>
      <c r="Z3955" s="67">
        <v>0</v>
      </c>
      <c r="AA3955" s="67">
        <v>0</v>
      </c>
      <c r="AB3955" s="68">
        <v>0</v>
      </c>
      <c r="AC3955" s="68">
        <f t="shared" si="13863"/>
        <v>0</v>
      </c>
      <c r="AD3955" s="67">
        <f t="shared" si="13864"/>
        <v>0</v>
      </c>
      <c r="AE3955" s="67">
        <f t="shared" si="13865"/>
        <v>0</v>
      </c>
      <c r="AF3955" s="68">
        <f t="shared" si="13866"/>
        <v>0</v>
      </c>
      <c r="AG3955" s="67">
        <f t="shared" si="13867"/>
        <v>0</v>
      </c>
      <c r="AH3955" s="67">
        <f t="shared" si="13868"/>
        <v>0</v>
      </c>
      <c r="AI3955" s="68">
        <f t="shared" si="13869"/>
        <v>0</v>
      </c>
      <c r="AJ3955" s="68">
        <f t="shared" si="13870"/>
        <v>0</v>
      </c>
      <c r="AK3955" s="71">
        <v>0</v>
      </c>
      <c r="AL3955" s="71">
        <v>0</v>
      </c>
      <c r="AM3955" s="68">
        <f t="shared" si="13871"/>
        <v>0</v>
      </c>
      <c r="AN3955" s="71">
        <v>0</v>
      </c>
      <c r="AO3955" s="71">
        <v>0</v>
      </c>
      <c r="AP3955" s="68">
        <f t="shared" si="13872"/>
        <v>0</v>
      </c>
      <c r="AQ3955" s="68">
        <f t="shared" si="13873"/>
        <v>0</v>
      </c>
      <c r="AR3955" s="71">
        <v>0</v>
      </c>
      <c r="AS3955" s="71">
        <v>0</v>
      </c>
      <c r="AT3955" s="68">
        <f t="shared" si="13874"/>
        <v>0</v>
      </c>
      <c r="AU3955" s="71">
        <v>0</v>
      </c>
      <c r="AV3955" s="71">
        <v>0</v>
      </c>
      <c r="AW3955" s="68">
        <f t="shared" si="13875"/>
        <v>0</v>
      </c>
      <c r="AX3955" s="68">
        <f t="shared" si="13876"/>
        <v>0</v>
      </c>
      <c r="AY3955" s="71">
        <v>0</v>
      </c>
      <c r="AZ3955" s="71">
        <v>0</v>
      </c>
      <c r="BA3955" s="68">
        <f t="shared" si="13877"/>
        <v>0</v>
      </c>
      <c r="BB3955" s="71">
        <v>0</v>
      </c>
      <c r="BC3955" s="71">
        <v>0</v>
      </c>
      <c r="BD3955" s="68">
        <f t="shared" si="13878"/>
        <v>0</v>
      </c>
      <c r="BE3955" s="68">
        <f t="shared" si="13879"/>
        <v>0</v>
      </c>
      <c r="BF3955" s="67">
        <f t="shared" si="13880"/>
        <v>0</v>
      </c>
      <c r="BG3955" s="67">
        <f t="shared" si="13880"/>
        <v>0</v>
      </c>
      <c r="BH3955" s="68">
        <f t="shared" si="13881"/>
        <v>0</v>
      </c>
      <c r="BI3955" s="67">
        <f t="shared" si="13882"/>
        <v>0</v>
      </c>
      <c r="BJ3955" s="67">
        <f t="shared" si="13882"/>
        <v>0</v>
      </c>
      <c r="BK3955" s="68">
        <f t="shared" si="13883"/>
        <v>0</v>
      </c>
      <c r="BL3955" s="68">
        <f t="shared" si="13782"/>
        <v>0</v>
      </c>
      <c r="BM3955" s="305">
        <v>0</v>
      </c>
      <c r="BN3955" s="305">
        <v>0</v>
      </c>
      <c r="BO3955" s="306"/>
      <c r="BP3955" s="306"/>
      <c r="BQ3955" s="305">
        <v>0</v>
      </c>
      <c r="BR3955" s="305">
        <v>0</v>
      </c>
      <c r="BS3955" s="114" t="s">
        <v>208</v>
      </c>
      <c r="BT3955" s="77"/>
    </row>
    <row r="3956" spans="1:72" s="46" customFormat="1" ht="36.75" hidden="1" customHeight="1">
      <c r="A3956" s="77"/>
      <c r="B3956" s="104">
        <v>2014</v>
      </c>
      <c r="C3956" s="105">
        <v>8317</v>
      </c>
      <c r="D3956" s="104">
        <v>17</v>
      </c>
      <c r="E3956" s="104">
        <v>5000</v>
      </c>
      <c r="F3956" s="104">
        <v>5100</v>
      </c>
      <c r="G3956" s="104">
        <v>519</v>
      </c>
      <c r="H3956" s="104">
        <v>4</v>
      </c>
      <c r="I3956" s="145" t="s">
        <v>727</v>
      </c>
      <c r="J3956" s="67">
        <v>0</v>
      </c>
      <c r="K3956" s="67">
        <v>0</v>
      </c>
      <c r="L3956" s="68">
        <f t="shared" si="13860"/>
        <v>0</v>
      </c>
      <c r="M3956" s="67">
        <v>0</v>
      </c>
      <c r="N3956" s="67">
        <v>0</v>
      </c>
      <c r="O3956" s="68">
        <f t="shared" si="13861"/>
        <v>0</v>
      </c>
      <c r="P3956" s="68">
        <f t="shared" si="13862"/>
        <v>0</v>
      </c>
      <c r="Q3956" s="71">
        <v>0</v>
      </c>
      <c r="R3956" s="71">
        <v>0</v>
      </c>
      <c r="S3956" s="71">
        <v>0</v>
      </c>
      <c r="T3956" s="71">
        <v>0</v>
      </c>
      <c r="U3956" s="71">
        <v>0</v>
      </c>
      <c r="V3956" s="71">
        <v>0</v>
      </c>
      <c r="W3956" s="67">
        <v>0</v>
      </c>
      <c r="X3956" s="67">
        <v>0</v>
      </c>
      <c r="Y3956" s="68">
        <v>0</v>
      </c>
      <c r="Z3956" s="67">
        <v>0</v>
      </c>
      <c r="AA3956" s="67">
        <v>0</v>
      </c>
      <c r="AB3956" s="68">
        <v>0</v>
      </c>
      <c r="AC3956" s="68">
        <f t="shared" si="13863"/>
        <v>0</v>
      </c>
      <c r="AD3956" s="67">
        <f t="shared" si="13864"/>
        <v>0</v>
      </c>
      <c r="AE3956" s="67">
        <f t="shared" si="13865"/>
        <v>0</v>
      </c>
      <c r="AF3956" s="68">
        <f t="shared" si="13866"/>
        <v>0</v>
      </c>
      <c r="AG3956" s="67">
        <f t="shared" si="13867"/>
        <v>0</v>
      </c>
      <c r="AH3956" s="67">
        <f t="shared" si="13868"/>
        <v>0</v>
      </c>
      <c r="AI3956" s="68">
        <f t="shared" si="13869"/>
        <v>0</v>
      </c>
      <c r="AJ3956" s="68">
        <f t="shared" si="13870"/>
        <v>0</v>
      </c>
      <c r="AK3956" s="71">
        <v>0</v>
      </c>
      <c r="AL3956" s="71">
        <v>0</v>
      </c>
      <c r="AM3956" s="68">
        <f t="shared" si="13871"/>
        <v>0</v>
      </c>
      <c r="AN3956" s="71">
        <v>0</v>
      </c>
      <c r="AO3956" s="71">
        <v>0</v>
      </c>
      <c r="AP3956" s="68">
        <f t="shared" si="13872"/>
        <v>0</v>
      </c>
      <c r="AQ3956" s="68">
        <f t="shared" si="13873"/>
        <v>0</v>
      </c>
      <c r="AR3956" s="71">
        <v>0</v>
      </c>
      <c r="AS3956" s="71">
        <v>0</v>
      </c>
      <c r="AT3956" s="68">
        <f t="shared" si="13874"/>
        <v>0</v>
      </c>
      <c r="AU3956" s="71">
        <v>0</v>
      </c>
      <c r="AV3956" s="71">
        <v>0</v>
      </c>
      <c r="AW3956" s="68">
        <f t="shared" si="13875"/>
        <v>0</v>
      </c>
      <c r="AX3956" s="68">
        <f t="shared" si="13876"/>
        <v>0</v>
      </c>
      <c r="AY3956" s="71">
        <v>0</v>
      </c>
      <c r="AZ3956" s="71">
        <v>0</v>
      </c>
      <c r="BA3956" s="68">
        <f t="shared" si="13877"/>
        <v>0</v>
      </c>
      <c r="BB3956" s="71">
        <v>0</v>
      </c>
      <c r="BC3956" s="71">
        <v>0</v>
      </c>
      <c r="BD3956" s="68">
        <f t="shared" si="13878"/>
        <v>0</v>
      </c>
      <c r="BE3956" s="68">
        <f t="shared" si="13879"/>
        <v>0</v>
      </c>
      <c r="BF3956" s="67">
        <f t="shared" si="13880"/>
        <v>0</v>
      </c>
      <c r="BG3956" s="67">
        <f t="shared" si="13880"/>
        <v>0</v>
      </c>
      <c r="BH3956" s="68">
        <f t="shared" si="13881"/>
        <v>0</v>
      </c>
      <c r="BI3956" s="67">
        <f t="shared" si="13882"/>
        <v>0</v>
      </c>
      <c r="BJ3956" s="67">
        <f t="shared" si="13882"/>
        <v>0</v>
      </c>
      <c r="BK3956" s="68">
        <f t="shared" si="13883"/>
        <v>0</v>
      </c>
      <c r="BL3956" s="68">
        <f t="shared" si="13782"/>
        <v>0</v>
      </c>
      <c r="BM3956" s="305">
        <v>0</v>
      </c>
      <c r="BN3956" s="305">
        <v>0</v>
      </c>
      <c r="BO3956" s="306"/>
      <c r="BP3956" s="306"/>
      <c r="BQ3956" s="305">
        <v>0</v>
      </c>
      <c r="BR3956" s="305">
        <v>0</v>
      </c>
      <c r="BS3956" s="114" t="s">
        <v>208</v>
      </c>
      <c r="BT3956" s="77"/>
    </row>
    <row r="3957" spans="1:72" s="46" customFormat="1" ht="36.75" hidden="1" customHeight="1">
      <c r="A3957" s="77"/>
      <c r="B3957" s="104">
        <v>2014</v>
      </c>
      <c r="C3957" s="105">
        <v>8317</v>
      </c>
      <c r="D3957" s="104">
        <v>17</v>
      </c>
      <c r="E3957" s="104">
        <v>5000</v>
      </c>
      <c r="F3957" s="104">
        <v>5100</v>
      </c>
      <c r="G3957" s="104">
        <v>519</v>
      </c>
      <c r="H3957" s="104">
        <v>5</v>
      </c>
      <c r="I3957" s="145" t="s">
        <v>723</v>
      </c>
      <c r="J3957" s="67">
        <v>0</v>
      </c>
      <c r="K3957" s="67">
        <v>0</v>
      </c>
      <c r="L3957" s="68">
        <f t="shared" si="13860"/>
        <v>0</v>
      </c>
      <c r="M3957" s="67">
        <v>0</v>
      </c>
      <c r="N3957" s="67">
        <v>0</v>
      </c>
      <c r="O3957" s="68">
        <f t="shared" si="13861"/>
        <v>0</v>
      </c>
      <c r="P3957" s="68">
        <f t="shared" si="13862"/>
        <v>0</v>
      </c>
      <c r="Q3957" s="71">
        <v>0</v>
      </c>
      <c r="R3957" s="71">
        <v>0</v>
      </c>
      <c r="S3957" s="71">
        <v>0</v>
      </c>
      <c r="T3957" s="71">
        <v>0</v>
      </c>
      <c r="U3957" s="71">
        <v>0</v>
      </c>
      <c r="V3957" s="71">
        <v>0</v>
      </c>
      <c r="W3957" s="67">
        <v>0</v>
      </c>
      <c r="X3957" s="67">
        <v>0</v>
      </c>
      <c r="Y3957" s="68">
        <v>0</v>
      </c>
      <c r="Z3957" s="67">
        <v>0</v>
      </c>
      <c r="AA3957" s="67">
        <v>0</v>
      </c>
      <c r="AB3957" s="68">
        <v>0</v>
      </c>
      <c r="AC3957" s="68">
        <f t="shared" si="13863"/>
        <v>0</v>
      </c>
      <c r="AD3957" s="67">
        <f t="shared" si="13864"/>
        <v>0</v>
      </c>
      <c r="AE3957" s="67">
        <f t="shared" si="13865"/>
        <v>0</v>
      </c>
      <c r="AF3957" s="68">
        <f t="shared" si="13866"/>
        <v>0</v>
      </c>
      <c r="AG3957" s="67">
        <f t="shared" si="13867"/>
        <v>0</v>
      </c>
      <c r="AH3957" s="67">
        <f t="shared" si="13868"/>
        <v>0</v>
      </c>
      <c r="AI3957" s="68">
        <f t="shared" si="13869"/>
        <v>0</v>
      </c>
      <c r="AJ3957" s="68">
        <f t="shared" si="13870"/>
        <v>0</v>
      </c>
      <c r="AK3957" s="71">
        <v>0</v>
      </c>
      <c r="AL3957" s="71">
        <v>0</v>
      </c>
      <c r="AM3957" s="68">
        <f t="shared" si="13871"/>
        <v>0</v>
      </c>
      <c r="AN3957" s="71">
        <v>0</v>
      </c>
      <c r="AO3957" s="71">
        <v>0</v>
      </c>
      <c r="AP3957" s="68">
        <f t="shared" si="13872"/>
        <v>0</v>
      </c>
      <c r="AQ3957" s="68">
        <f t="shared" si="13873"/>
        <v>0</v>
      </c>
      <c r="AR3957" s="71">
        <v>0</v>
      </c>
      <c r="AS3957" s="71">
        <v>0</v>
      </c>
      <c r="AT3957" s="68">
        <f t="shared" si="13874"/>
        <v>0</v>
      </c>
      <c r="AU3957" s="71">
        <v>0</v>
      </c>
      <c r="AV3957" s="71">
        <v>0</v>
      </c>
      <c r="AW3957" s="68">
        <f t="shared" si="13875"/>
        <v>0</v>
      </c>
      <c r="AX3957" s="68">
        <f t="shared" si="13876"/>
        <v>0</v>
      </c>
      <c r="AY3957" s="71">
        <v>0</v>
      </c>
      <c r="AZ3957" s="71">
        <v>0</v>
      </c>
      <c r="BA3957" s="68">
        <f t="shared" si="13877"/>
        <v>0</v>
      </c>
      <c r="BB3957" s="71">
        <v>0</v>
      </c>
      <c r="BC3957" s="71">
        <v>0</v>
      </c>
      <c r="BD3957" s="68">
        <f t="shared" si="13878"/>
        <v>0</v>
      </c>
      <c r="BE3957" s="68">
        <f t="shared" si="13879"/>
        <v>0</v>
      </c>
      <c r="BF3957" s="67">
        <f t="shared" si="13880"/>
        <v>0</v>
      </c>
      <c r="BG3957" s="67">
        <f t="shared" si="13880"/>
        <v>0</v>
      </c>
      <c r="BH3957" s="68">
        <f t="shared" si="13881"/>
        <v>0</v>
      </c>
      <c r="BI3957" s="67">
        <f t="shared" si="13882"/>
        <v>0</v>
      </c>
      <c r="BJ3957" s="67">
        <f t="shared" si="13882"/>
        <v>0</v>
      </c>
      <c r="BK3957" s="68">
        <f t="shared" si="13883"/>
        <v>0</v>
      </c>
      <c r="BL3957" s="68">
        <f t="shared" ref="BL3957:BL4020" si="13884">+BH3957+BK3957</f>
        <v>0</v>
      </c>
      <c r="BM3957" s="305">
        <v>0</v>
      </c>
      <c r="BN3957" s="305">
        <v>0</v>
      </c>
      <c r="BO3957" s="306"/>
      <c r="BP3957" s="306"/>
      <c r="BQ3957" s="305">
        <v>0</v>
      </c>
      <c r="BR3957" s="305">
        <v>0</v>
      </c>
      <c r="BS3957" s="114" t="s">
        <v>208</v>
      </c>
      <c r="BT3957" s="77"/>
    </row>
    <row r="3958" spans="1:72" s="77" customFormat="1" ht="36.75" hidden="1" customHeight="1">
      <c r="B3958" s="20">
        <v>2014</v>
      </c>
      <c r="C3958" s="65">
        <v>8317</v>
      </c>
      <c r="D3958" s="20">
        <v>17</v>
      </c>
      <c r="E3958" s="20">
        <v>5000</v>
      </c>
      <c r="F3958" s="20">
        <v>5100</v>
      </c>
      <c r="G3958" s="20">
        <v>519</v>
      </c>
      <c r="H3958" s="20">
        <v>6</v>
      </c>
      <c r="I3958" s="145" t="s">
        <v>1655</v>
      </c>
      <c r="J3958" s="67">
        <v>0</v>
      </c>
      <c r="K3958" s="67">
        <v>0</v>
      </c>
      <c r="L3958" s="68">
        <f t="shared" si="13860"/>
        <v>0</v>
      </c>
      <c r="M3958" s="67">
        <v>0</v>
      </c>
      <c r="N3958" s="67">
        <v>0</v>
      </c>
      <c r="O3958" s="68">
        <f t="shared" si="13861"/>
        <v>0</v>
      </c>
      <c r="P3958" s="68">
        <f t="shared" si="13862"/>
        <v>0</v>
      </c>
      <c r="Q3958" s="71">
        <v>0</v>
      </c>
      <c r="R3958" s="71">
        <v>0</v>
      </c>
      <c r="S3958" s="71">
        <v>0</v>
      </c>
      <c r="T3958" s="71">
        <v>0</v>
      </c>
      <c r="U3958" s="71">
        <v>0</v>
      </c>
      <c r="V3958" s="71">
        <v>0</v>
      </c>
      <c r="W3958" s="67">
        <v>0</v>
      </c>
      <c r="X3958" s="67">
        <v>0</v>
      </c>
      <c r="Y3958" s="68">
        <v>0</v>
      </c>
      <c r="Z3958" s="67">
        <v>0</v>
      </c>
      <c r="AA3958" s="67">
        <v>0</v>
      </c>
      <c r="AB3958" s="68">
        <v>0</v>
      </c>
      <c r="AC3958" s="68">
        <f t="shared" si="13863"/>
        <v>0</v>
      </c>
      <c r="AD3958" s="67">
        <f t="shared" si="13864"/>
        <v>0</v>
      </c>
      <c r="AE3958" s="67">
        <f t="shared" si="13865"/>
        <v>0</v>
      </c>
      <c r="AF3958" s="68">
        <f t="shared" si="13866"/>
        <v>0</v>
      </c>
      <c r="AG3958" s="67">
        <f t="shared" si="13867"/>
        <v>0</v>
      </c>
      <c r="AH3958" s="67">
        <f t="shared" si="13868"/>
        <v>0</v>
      </c>
      <c r="AI3958" s="68">
        <f t="shared" si="13869"/>
        <v>0</v>
      </c>
      <c r="AJ3958" s="68">
        <f t="shared" si="13870"/>
        <v>0</v>
      </c>
      <c r="AK3958" s="71">
        <v>0</v>
      </c>
      <c r="AL3958" s="71">
        <v>0</v>
      </c>
      <c r="AM3958" s="68">
        <f t="shared" si="13871"/>
        <v>0</v>
      </c>
      <c r="AN3958" s="71">
        <v>0</v>
      </c>
      <c r="AO3958" s="71">
        <v>0</v>
      </c>
      <c r="AP3958" s="68">
        <f t="shared" si="13872"/>
        <v>0</v>
      </c>
      <c r="AQ3958" s="68">
        <f t="shared" si="13873"/>
        <v>0</v>
      </c>
      <c r="AR3958" s="71">
        <v>0</v>
      </c>
      <c r="AS3958" s="71">
        <v>0</v>
      </c>
      <c r="AT3958" s="68">
        <f t="shared" si="13874"/>
        <v>0</v>
      </c>
      <c r="AU3958" s="71">
        <v>0</v>
      </c>
      <c r="AV3958" s="71">
        <v>0</v>
      </c>
      <c r="AW3958" s="68">
        <f t="shared" si="13875"/>
        <v>0</v>
      </c>
      <c r="AX3958" s="68">
        <f t="shared" si="13876"/>
        <v>0</v>
      </c>
      <c r="AY3958" s="71">
        <v>0</v>
      </c>
      <c r="AZ3958" s="71">
        <v>0</v>
      </c>
      <c r="BA3958" s="68">
        <f t="shared" si="13877"/>
        <v>0</v>
      </c>
      <c r="BB3958" s="71">
        <v>0</v>
      </c>
      <c r="BC3958" s="71">
        <v>0</v>
      </c>
      <c r="BD3958" s="68">
        <f t="shared" si="13878"/>
        <v>0</v>
      </c>
      <c r="BE3958" s="68">
        <f t="shared" si="13879"/>
        <v>0</v>
      </c>
      <c r="BF3958" s="67">
        <f t="shared" si="13880"/>
        <v>0</v>
      </c>
      <c r="BG3958" s="67">
        <f t="shared" si="13880"/>
        <v>0</v>
      </c>
      <c r="BH3958" s="68">
        <f t="shared" si="13881"/>
        <v>0</v>
      </c>
      <c r="BI3958" s="67">
        <f t="shared" si="13882"/>
        <v>0</v>
      </c>
      <c r="BJ3958" s="67">
        <f t="shared" si="13882"/>
        <v>0</v>
      </c>
      <c r="BK3958" s="68">
        <f t="shared" si="13883"/>
        <v>0</v>
      </c>
      <c r="BL3958" s="68">
        <f t="shared" si="13884"/>
        <v>0</v>
      </c>
      <c r="BM3958" s="305">
        <v>0</v>
      </c>
      <c r="BN3958" s="305">
        <v>0</v>
      </c>
      <c r="BO3958" s="306"/>
      <c r="BP3958" s="306"/>
      <c r="BQ3958" s="305">
        <v>0</v>
      </c>
      <c r="BR3958" s="305">
        <v>0</v>
      </c>
      <c r="BS3958" s="120" t="s">
        <v>208</v>
      </c>
    </row>
    <row r="3959" spans="1:72" s="46" customFormat="1" ht="36.75" hidden="1" customHeight="1">
      <c r="A3959" s="77"/>
      <c r="B3959" s="104">
        <v>2014</v>
      </c>
      <c r="C3959" s="105">
        <v>8317</v>
      </c>
      <c r="D3959" s="104">
        <v>17</v>
      </c>
      <c r="E3959" s="104">
        <v>5000</v>
      </c>
      <c r="F3959" s="104">
        <v>5100</v>
      </c>
      <c r="G3959" s="104">
        <v>519</v>
      </c>
      <c r="H3959" s="104">
        <v>7</v>
      </c>
      <c r="I3959" s="145" t="s">
        <v>576</v>
      </c>
      <c r="J3959" s="67">
        <v>0</v>
      </c>
      <c r="K3959" s="67">
        <v>0</v>
      </c>
      <c r="L3959" s="68">
        <f t="shared" si="13860"/>
        <v>0</v>
      </c>
      <c r="M3959" s="67">
        <v>0</v>
      </c>
      <c r="N3959" s="67">
        <v>0</v>
      </c>
      <c r="O3959" s="68">
        <f t="shared" si="13861"/>
        <v>0</v>
      </c>
      <c r="P3959" s="68">
        <f t="shared" si="13862"/>
        <v>0</v>
      </c>
      <c r="Q3959" s="71">
        <v>0</v>
      </c>
      <c r="R3959" s="71">
        <v>0</v>
      </c>
      <c r="S3959" s="71">
        <v>0</v>
      </c>
      <c r="T3959" s="71">
        <v>0</v>
      </c>
      <c r="U3959" s="71">
        <v>0</v>
      </c>
      <c r="V3959" s="71">
        <v>0</v>
      </c>
      <c r="W3959" s="67">
        <v>0</v>
      </c>
      <c r="X3959" s="67">
        <v>0</v>
      </c>
      <c r="Y3959" s="68">
        <v>0</v>
      </c>
      <c r="Z3959" s="67">
        <v>0</v>
      </c>
      <c r="AA3959" s="67">
        <v>0</v>
      </c>
      <c r="AB3959" s="68">
        <v>0</v>
      </c>
      <c r="AC3959" s="68">
        <f t="shared" si="13863"/>
        <v>0</v>
      </c>
      <c r="AD3959" s="67">
        <f t="shared" si="13864"/>
        <v>0</v>
      </c>
      <c r="AE3959" s="67">
        <f t="shared" si="13865"/>
        <v>0</v>
      </c>
      <c r="AF3959" s="68">
        <f t="shared" si="13866"/>
        <v>0</v>
      </c>
      <c r="AG3959" s="67">
        <f t="shared" si="13867"/>
        <v>0</v>
      </c>
      <c r="AH3959" s="67">
        <f t="shared" si="13868"/>
        <v>0</v>
      </c>
      <c r="AI3959" s="68">
        <f t="shared" si="13869"/>
        <v>0</v>
      </c>
      <c r="AJ3959" s="68">
        <f t="shared" si="13870"/>
        <v>0</v>
      </c>
      <c r="AK3959" s="71">
        <v>0</v>
      </c>
      <c r="AL3959" s="71">
        <v>0</v>
      </c>
      <c r="AM3959" s="68">
        <f t="shared" si="13871"/>
        <v>0</v>
      </c>
      <c r="AN3959" s="71">
        <v>0</v>
      </c>
      <c r="AO3959" s="71">
        <v>0</v>
      </c>
      <c r="AP3959" s="68">
        <f t="shared" si="13872"/>
        <v>0</v>
      </c>
      <c r="AQ3959" s="68">
        <f t="shared" si="13873"/>
        <v>0</v>
      </c>
      <c r="AR3959" s="71">
        <v>0</v>
      </c>
      <c r="AS3959" s="71">
        <v>0</v>
      </c>
      <c r="AT3959" s="68">
        <f t="shared" si="13874"/>
        <v>0</v>
      </c>
      <c r="AU3959" s="71">
        <v>0</v>
      </c>
      <c r="AV3959" s="71">
        <v>0</v>
      </c>
      <c r="AW3959" s="68">
        <f t="shared" si="13875"/>
        <v>0</v>
      </c>
      <c r="AX3959" s="68">
        <f t="shared" si="13876"/>
        <v>0</v>
      </c>
      <c r="AY3959" s="71">
        <v>0</v>
      </c>
      <c r="AZ3959" s="71">
        <v>0</v>
      </c>
      <c r="BA3959" s="68">
        <f t="shared" si="13877"/>
        <v>0</v>
      </c>
      <c r="BB3959" s="71">
        <v>0</v>
      </c>
      <c r="BC3959" s="71">
        <v>0</v>
      </c>
      <c r="BD3959" s="68">
        <f t="shared" si="13878"/>
        <v>0</v>
      </c>
      <c r="BE3959" s="68">
        <f t="shared" si="13879"/>
        <v>0</v>
      </c>
      <c r="BF3959" s="67">
        <f t="shared" si="13880"/>
        <v>0</v>
      </c>
      <c r="BG3959" s="67">
        <f t="shared" si="13880"/>
        <v>0</v>
      </c>
      <c r="BH3959" s="68">
        <f t="shared" si="13881"/>
        <v>0</v>
      </c>
      <c r="BI3959" s="67">
        <f t="shared" si="13882"/>
        <v>0</v>
      </c>
      <c r="BJ3959" s="67">
        <f t="shared" si="13882"/>
        <v>0</v>
      </c>
      <c r="BK3959" s="68">
        <f t="shared" si="13883"/>
        <v>0</v>
      </c>
      <c r="BL3959" s="68">
        <f t="shared" si="13884"/>
        <v>0</v>
      </c>
      <c r="BM3959" s="305">
        <v>0</v>
      </c>
      <c r="BN3959" s="305">
        <v>0</v>
      </c>
      <c r="BO3959" s="306"/>
      <c r="BP3959" s="306"/>
      <c r="BQ3959" s="305">
        <v>0</v>
      </c>
      <c r="BR3959" s="305">
        <v>0</v>
      </c>
      <c r="BS3959" s="114" t="s">
        <v>208</v>
      </c>
      <c r="BT3959" s="77"/>
    </row>
    <row r="3960" spans="1:72" s="46" customFormat="1" ht="36.75" hidden="1" customHeight="1">
      <c r="A3960" s="77"/>
      <c r="B3960" s="104">
        <v>2014</v>
      </c>
      <c r="C3960" s="105">
        <v>8317</v>
      </c>
      <c r="D3960" s="104">
        <v>17</v>
      </c>
      <c r="E3960" s="104">
        <v>5000</v>
      </c>
      <c r="F3960" s="104">
        <v>5100</v>
      </c>
      <c r="G3960" s="104">
        <v>519</v>
      </c>
      <c r="H3960" s="104">
        <v>8</v>
      </c>
      <c r="I3960" s="145" t="s">
        <v>724</v>
      </c>
      <c r="J3960" s="67">
        <v>0</v>
      </c>
      <c r="K3960" s="67">
        <v>0</v>
      </c>
      <c r="L3960" s="68">
        <f t="shared" si="13860"/>
        <v>0</v>
      </c>
      <c r="M3960" s="67">
        <v>0</v>
      </c>
      <c r="N3960" s="67">
        <v>0</v>
      </c>
      <c r="O3960" s="68">
        <f t="shared" si="13861"/>
        <v>0</v>
      </c>
      <c r="P3960" s="68">
        <f t="shared" si="13862"/>
        <v>0</v>
      </c>
      <c r="Q3960" s="71">
        <v>0</v>
      </c>
      <c r="R3960" s="71">
        <v>0</v>
      </c>
      <c r="S3960" s="71">
        <v>0</v>
      </c>
      <c r="T3960" s="71">
        <v>0</v>
      </c>
      <c r="U3960" s="71">
        <v>0</v>
      </c>
      <c r="V3960" s="71">
        <v>0</v>
      </c>
      <c r="W3960" s="67">
        <v>0</v>
      </c>
      <c r="X3960" s="67">
        <v>0</v>
      </c>
      <c r="Y3960" s="68">
        <v>0</v>
      </c>
      <c r="Z3960" s="67">
        <v>0</v>
      </c>
      <c r="AA3960" s="67">
        <v>0</v>
      </c>
      <c r="AB3960" s="68">
        <v>0</v>
      </c>
      <c r="AC3960" s="68">
        <f t="shared" si="13863"/>
        <v>0</v>
      </c>
      <c r="AD3960" s="67">
        <f t="shared" si="13864"/>
        <v>0</v>
      </c>
      <c r="AE3960" s="67">
        <f t="shared" si="13865"/>
        <v>0</v>
      </c>
      <c r="AF3960" s="68">
        <f t="shared" si="13866"/>
        <v>0</v>
      </c>
      <c r="AG3960" s="67">
        <f t="shared" si="13867"/>
        <v>0</v>
      </c>
      <c r="AH3960" s="67">
        <f t="shared" si="13868"/>
        <v>0</v>
      </c>
      <c r="AI3960" s="68">
        <f t="shared" si="13869"/>
        <v>0</v>
      </c>
      <c r="AJ3960" s="68">
        <f t="shared" si="13870"/>
        <v>0</v>
      </c>
      <c r="AK3960" s="71">
        <v>0</v>
      </c>
      <c r="AL3960" s="71">
        <v>0</v>
      </c>
      <c r="AM3960" s="68">
        <f t="shared" si="13871"/>
        <v>0</v>
      </c>
      <c r="AN3960" s="71">
        <v>0</v>
      </c>
      <c r="AO3960" s="71">
        <v>0</v>
      </c>
      <c r="AP3960" s="68">
        <f t="shared" si="13872"/>
        <v>0</v>
      </c>
      <c r="AQ3960" s="68">
        <f t="shared" si="13873"/>
        <v>0</v>
      </c>
      <c r="AR3960" s="71">
        <v>0</v>
      </c>
      <c r="AS3960" s="71">
        <v>0</v>
      </c>
      <c r="AT3960" s="68">
        <f t="shared" si="13874"/>
        <v>0</v>
      </c>
      <c r="AU3960" s="71">
        <v>0</v>
      </c>
      <c r="AV3960" s="71">
        <v>0</v>
      </c>
      <c r="AW3960" s="68">
        <f t="shared" si="13875"/>
        <v>0</v>
      </c>
      <c r="AX3960" s="68">
        <f t="shared" si="13876"/>
        <v>0</v>
      </c>
      <c r="AY3960" s="71">
        <v>0</v>
      </c>
      <c r="AZ3960" s="71">
        <v>0</v>
      </c>
      <c r="BA3960" s="68">
        <f t="shared" si="13877"/>
        <v>0</v>
      </c>
      <c r="BB3960" s="71">
        <v>0</v>
      </c>
      <c r="BC3960" s="71">
        <v>0</v>
      </c>
      <c r="BD3960" s="68">
        <f t="shared" si="13878"/>
        <v>0</v>
      </c>
      <c r="BE3960" s="68">
        <f t="shared" si="13879"/>
        <v>0</v>
      </c>
      <c r="BF3960" s="67">
        <f t="shared" si="13880"/>
        <v>0</v>
      </c>
      <c r="BG3960" s="67">
        <f t="shared" si="13880"/>
        <v>0</v>
      </c>
      <c r="BH3960" s="68">
        <f t="shared" si="13881"/>
        <v>0</v>
      </c>
      <c r="BI3960" s="67">
        <f t="shared" si="13882"/>
        <v>0</v>
      </c>
      <c r="BJ3960" s="67">
        <f t="shared" si="13882"/>
        <v>0</v>
      </c>
      <c r="BK3960" s="68">
        <f t="shared" si="13883"/>
        <v>0</v>
      </c>
      <c r="BL3960" s="68">
        <f t="shared" si="13884"/>
        <v>0</v>
      </c>
      <c r="BM3960" s="305">
        <v>0</v>
      </c>
      <c r="BN3960" s="305">
        <v>0</v>
      </c>
      <c r="BO3960" s="306"/>
      <c r="BP3960" s="306"/>
      <c r="BQ3960" s="305">
        <v>0</v>
      </c>
      <c r="BR3960" s="305">
        <v>0</v>
      </c>
      <c r="BS3960" s="114" t="s">
        <v>208</v>
      </c>
      <c r="BT3960" s="77"/>
    </row>
    <row r="3961" spans="1:72" s="46" customFormat="1" ht="36.75" hidden="1" customHeight="1">
      <c r="A3961" s="77"/>
      <c r="B3961" s="104">
        <v>2014</v>
      </c>
      <c r="C3961" s="105">
        <v>8317</v>
      </c>
      <c r="D3961" s="104">
        <v>17</v>
      </c>
      <c r="E3961" s="104">
        <v>5000</v>
      </c>
      <c r="F3961" s="104">
        <v>5100</v>
      </c>
      <c r="G3961" s="104">
        <v>519</v>
      </c>
      <c r="H3961" s="104">
        <v>9</v>
      </c>
      <c r="I3961" s="145" t="s">
        <v>1115</v>
      </c>
      <c r="J3961" s="67">
        <v>0</v>
      </c>
      <c r="K3961" s="67">
        <v>0</v>
      </c>
      <c r="L3961" s="68">
        <f t="shared" si="13860"/>
        <v>0</v>
      </c>
      <c r="M3961" s="67">
        <v>0</v>
      </c>
      <c r="N3961" s="67">
        <v>0</v>
      </c>
      <c r="O3961" s="68">
        <f t="shared" si="13861"/>
        <v>0</v>
      </c>
      <c r="P3961" s="68">
        <f t="shared" si="13862"/>
        <v>0</v>
      </c>
      <c r="Q3961" s="71">
        <v>0</v>
      </c>
      <c r="R3961" s="71">
        <v>0</v>
      </c>
      <c r="S3961" s="71">
        <v>0</v>
      </c>
      <c r="T3961" s="71">
        <v>0</v>
      </c>
      <c r="U3961" s="71">
        <v>0</v>
      </c>
      <c r="V3961" s="71">
        <v>0</v>
      </c>
      <c r="W3961" s="67">
        <v>0</v>
      </c>
      <c r="X3961" s="67">
        <v>0</v>
      </c>
      <c r="Y3961" s="68">
        <v>0</v>
      </c>
      <c r="Z3961" s="67">
        <v>0</v>
      </c>
      <c r="AA3961" s="67">
        <v>0</v>
      </c>
      <c r="AB3961" s="68">
        <v>0</v>
      </c>
      <c r="AC3961" s="68">
        <f t="shared" si="13863"/>
        <v>0</v>
      </c>
      <c r="AD3961" s="67">
        <f t="shared" si="13864"/>
        <v>0</v>
      </c>
      <c r="AE3961" s="67">
        <f t="shared" si="13865"/>
        <v>0</v>
      </c>
      <c r="AF3961" s="68">
        <f t="shared" si="13866"/>
        <v>0</v>
      </c>
      <c r="AG3961" s="67">
        <f t="shared" si="13867"/>
        <v>0</v>
      </c>
      <c r="AH3961" s="67">
        <f t="shared" si="13868"/>
        <v>0</v>
      </c>
      <c r="AI3961" s="68">
        <f t="shared" si="13869"/>
        <v>0</v>
      </c>
      <c r="AJ3961" s="68">
        <f t="shared" si="13870"/>
        <v>0</v>
      </c>
      <c r="AK3961" s="71">
        <v>0</v>
      </c>
      <c r="AL3961" s="71">
        <v>0</v>
      </c>
      <c r="AM3961" s="68">
        <f t="shared" si="13871"/>
        <v>0</v>
      </c>
      <c r="AN3961" s="71">
        <v>0</v>
      </c>
      <c r="AO3961" s="71">
        <v>0</v>
      </c>
      <c r="AP3961" s="68">
        <f t="shared" si="13872"/>
        <v>0</v>
      </c>
      <c r="AQ3961" s="68">
        <f t="shared" si="13873"/>
        <v>0</v>
      </c>
      <c r="AR3961" s="71">
        <v>0</v>
      </c>
      <c r="AS3961" s="71">
        <v>0</v>
      </c>
      <c r="AT3961" s="68">
        <f t="shared" si="13874"/>
        <v>0</v>
      </c>
      <c r="AU3961" s="71">
        <v>0</v>
      </c>
      <c r="AV3961" s="71">
        <v>0</v>
      </c>
      <c r="AW3961" s="68">
        <f t="shared" si="13875"/>
        <v>0</v>
      </c>
      <c r="AX3961" s="68">
        <f t="shared" si="13876"/>
        <v>0</v>
      </c>
      <c r="AY3961" s="71">
        <v>0</v>
      </c>
      <c r="AZ3961" s="71">
        <v>0</v>
      </c>
      <c r="BA3961" s="68">
        <f t="shared" si="13877"/>
        <v>0</v>
      </c>
      <c r="BB3961" s="71">
        <v>0</v>
      </c>
      <c r="BC3961" s="71">
        <v>0</v>
      </c>
      <c r="BD3961" s="68">
        <f t="shared" si="13878"/>
        <v>0</v>
      </c>
      <c r="BE3961" s="68">
        <f t="shared" si="13879"/>
        <v>0</v>
      </c>
      <c r="BF3961" s="67">
        <f t="shared" si="13880"/>
        <v>0</v>
      </c>
      <c r="BG3961" s="67">
        <f t="shared" si="13880"/>
        <v>0</v>
      </c>
      <c r="BH3961" s="68">
        <f t="shared" si="13881"/>
        <v>0</v>
      </c>
      <c r="BI3961" s="67">
        <f t="shared" si="13882"/>
        <v>0</v>
      </c>
      <c r="BJ3961" s="67">
        <f t="shared" si="13882"/>
        <v>0</v>
      </c>
      <c r="BK3961" s="68">
        <f t="shared" si="13883"/>
        <v>0</v>
      </c>
      <c r="BL3961" s="68">
        <f t="shared" si="13884"/>
        <v>0</v>
      </c>
      <c r="BM3961" s="305">
        <v>0</v>
      </c>
      <c r="BN3961" s="305">
        <v>0</v>
      </c>
      <c r="BO3961" s="306"/>
      <c r="BP3961" s="306"/>
      <c r="BQ3961" s="305">
        <v>0</v>
      </c>
      <c r="BR3961" s="305">
        <v>0</v>
      </c>
      <c r="BS3961" s="114" t="s">
        <v>208</v>
      </c>
      <c r="BT3961" s="77"/>
    </row>
    <row r="3962" spans="1:72" s="46" customFormat="1" ht="36.75" customHeight="1">
      <c r="A3962" s="77"/>
      <c r="B3962" s="20">
        <v>2014</v>
      </c>
      <c r="C3962" s="65">
        <v>8317</v>
      </c>
      <c r="D3962" s="20">
        <v>17</v>
      </c>
      <c r="E3962" s="20">
        <v>5000</v>
      </c>
      <c r="F3962" s="20">
        <v>5100</v>
      </c>
      <c r="G3962" s="20">
        <v>519</v>
      </c>
      <c r="H3962" s="20">
        <v>10</v>
      </c>
      <c r="I3962" s="145" t="s">
        <v>1724</v>
      </c>
      <c r="J3962" s="67">
        <v>70000</v>
      </c>
      <c r="K3962" s="67">
        <v>0</v>
      </c>
      <c r="L3962" s="68">
        <f t="shared" si="13860"/>
        <v>70000</v>
      </c>
      <c r="M3962" s="67">
        <v>0</v>
      </c>
      <c r="N3962" s="67">
        <v>0</v>
      </c>
      <c r="O3962" s="68">
        <f t="shared" si="13861"/>
        <v>0</v>
      </c>
      <c r="P3962" s="68">
        <f t="shared" si="13862"/>
        <v>70000</v>
      </c>
      <c r="Q3962" s="71">
        <v>0</v>
      </c>
      <c r="R3962" s="71">
        <v>0</v>
      </c>
      <c r="S3962" s="71">
        <v>0</v>
      </c>
      <c r="T3962" s="71">
        <v>0</v>
      </c>
      <c r="U3962" s="71">
        <v>0</v>
      </c>
      <c r="V3962" s="71">
        <v>0</v>
      </c>
      <c r="W3962" s="67">
        <v>0</v>
      </c>
      <c r="X3962" s="67">
        <v>0</v>
      </c>
      <c r="Y3962" s="68">
        <v>0</v>
      </c>
      <c r="Z3962" s="67">
        <v>0</v>
      </c>
      <c r="AA3962" s="67">
        <v>0</v>
      </c>
      <c r="AB3962" s="68">
        <v>0</v>
      </c>
      <c r="AC3962" s="68">
        <f t="shared" si="13863"/>
        <v>0</v>
      </c>
      <c r="AD3962" s="67">
        <f t="shared" si="13864"/>
        <v>70000</v>
      </c>
      <c r="AE3962" s="67">
        <f t="shared" si="13865"/>
        <v>0</v>
      </c>
      <c r="AF3962" s="68">
        <f t="shared" si="13866"/>
        <v>70000</v>
      </c>
      <c r="AG3962" s="67">
        <f t="shared" si="13867"/>
        <v>0</v>
      </c>
      <c r="AH3962" s="67">
        <f t="shared" si="13868"/>
        <v>0</v>
      </c>
      <c r="AI3962" s="68">
        <f t="shared" si="13869"/>
        <v>0</v>
      </c>
      <c r="AJ3962" s="68">
        <f t="shared" si="13870"/>
        <v>70000</v>
      </c>
      <c r="AK3962" s="71">
        <v>0</v>
      </c>
      <c r="AL3962" s="71">
        <v>0</v>
      </c>
      <c r="AM3962" s="68">
        <f t="shared" si="13871"/>
        <v>0</v>
      </c>
      <c r="AN3962" s="71">
        <v>0</v>
      </c>
      <c r="AO3962" s="71">
        <v>0</v>
      </c>
      <c r="AP3962" s="68">
        <f t="shared" si="13872"/>
        <v>0</v>
      </c>
      <c r="AQ3962" s="68">
        <f t="shared" si="13873"/>
        <v>0</v>
      </c>
      <c r="AR3962" s="71">
        <v>0</v>
      </c>
      <c r="AS3962" s="71">
        <v>0</v>
      </c>
      <c r="AT3962" s="68">
        <f t="shared" si="13874"/>
        <v>0</v>
      </c>
      <c r="AU3962" s="71">
        <v>0</v>
      </c>
      <c r="AV3962" s="71">
        <v>0</v>
      </c>
      <c r="AW3962" s="68">
        <f t="shared" si="13875"/>
        <v>0</v>
      </c>
      <c r="AX3962" s="68">
        <f t="shared" si="13876"/>
        <v>0</v>
      </c>
      <c r="AY3962" s="71">
        <v>0</v>
      </c>
      <c r="AZ3962" s="71">
        <v>0</v>
      </c>
      <c r="BA3962" s="68">
        <f t="shared" si="13877"/>
        <v>0</v>
      </c>
      <c r="BB3962" s="71">
        <v>0</v>
      </c>
      <c r="BC3962" s="71">
        <v>0</v>
      </c>
      <c r="BD3962" s="68">
        <f t="shared" si="13878"/>
        <v>0</v>
      </c>
      <c r="BE3962" s="68">
        <f t="shared" si="13879"/>
        <v>0</v>
      </c>
      <c r="BF3962" s="67">
        <f t="shared" si="13880"/>
        <v>70000</v>
      </c>
      <c r="BG3962" s="67">
        <f t="shared" si="13880"/>
        <v>0</v>
      </c>
      <c r="BH3962" s="68">
        <f t="shared" si="13881"/>
        <v>70000</v>
      </c>
      <c r="BI3962" s="67">
        <f t="shared" si="13882"/>
        <v>0</v>
      </c>
      <c r="BJ3962" s="67">
        <f t="shared" si="13882"/>
        <v>0</v>
      </c>
      <c r="BK3962" s="68">
        <f t="shared" si="13883"/>
        <v>0</v>
      </c>
      <c r="BL3962" s="68">
        <f t="shared" si="13884"/>
        <v>70000</v>
      </c>
      <c r="BM3962" s="305">
        <v>4</v>
      </c>
      <c r="BN3962" s="305">
        <v>0</v>
      </c>
      <c r="BO3962" s="306"/>
      <c r="BP3962" s="306"/>
      <c r="BQ3962" s="305">
        <v>4</v>
      </c>
      <c r="BR3962" s="305">
        <v>0</v>
      </c>
      <c r="BS3962" s="114" t="s">
        <v>208</v>
      </c>
      <c r="BT3962" s="77"/>
    </row>
    <row r="3963" spans="1:72" s="46" customFormat="1" ht="36.75" customHeight="1">
      <c r="A3963" s="77"/>
      <c r="B3963" s="20">
        <v>2014</v>
      </c>
      <c r="C3963" s="65">
        <v>8317</v>
      </c>
      <c r="D3963" s="20">
        <v>17</v>
      </c>
      <c r="E3963" s="20">
        <v>5000</v>
      </c>
      <c r="F3963" s="20">
        <v>5100</v>
      </c>
      <c r="G3963" s="20">
        <v>519</v>
      </c>
      <c r="H3963" s="20">
        <v>11</v>
      </c>
      <c r="I3963" s="145" t="s">
        <v>1725</v>
      </c>
      <c r="J3963" s="67">
        <v>122934</v>
      </c>
      <c r="K3963" s="67">
        <v>0</v>
      </c>
      <c r="L3963" s="68">
        <f t="shared" si="13860"/>
        <v>122934</v>
      </c>
      <c r="M3963" s="67">
        <v>0</v>
      </c>
      <c r="N3963" s="67">
        <v>0</v>
      </c>
      <c r="O3963" s="68">
        <f t="shared" si="13861"/>
        <v>0</v>
      </c>
      <c r="P3963" s="68">
        <f t="shared" si="13862"/>
        <v>122934</v>
      </c>
      <c r="Q3963" s="71">
        <v>0</v>
      </c>
      <c r="R3963" s="71">
        <v>0</v>
      </c>
      <c r="S3963" s="71">
        <v>0</v>
      </c>
      <c r="T3963" s="71">
        <v>0</v>
      </c>
      <c r="U3963" s="71">
        <v>0</v>
      </c>
      <c r="V3963" s="71">
        <v>0</v>
      </c>
      <c r="W3963" s="67">
        <v>0</v>
      </c>
      <c r="X3963" s="67">
        <v>0</v>
      </c>
      <c r="Y3963" s="68">
        <v>0</v>
      </c>
      <c r="Z3963" s="67">
        <v>0</v>
      </c>
      <c r="AA3963" s="67">
        <v>0</v>
      </c>
      <c r="AB3963" s="68">
        <v>0</v>
      </c>
      <c r="AC3963" s="68">
        <f t="shared" si="13863"/>
        <v>0</v>
      </c>
      <c r="AD3963" s="67">
        <f t="shared" si="13864"/>
        <v>122934</v>
      </c>
      <c r="AE3963" s="67">
        <f t="shared" si="13865"/>
        <v>0</v>
      </c>
      <c r="AF3963" s="68">
        <f t="shared" si="13866"/>
        <v>122934</v>
      </c>
      <c r="AG3963" s="67">
        <f t="shared" si="13867"/>
        <v>0</v>
      </c>
      <c r="AH3963" s="67">
        <f t="shared" si="13868"/>
        <v>0</v>
      </c>
      <c r="AI3963" s="68">
        <f t="shared" si="13869"/>
        <v>0</v>
      </c>
      <c r="AJ3963" s="68">
        <f t="shared" si="13870"/>
        <v>122934</v>
      </c>
      <c r="AK3963" s="71">
        <v>0</v>
      </c>
      <c r="AL3963" s="71">
        <v>0</v>
      </c>
      <c r="AM3963" s="68">
        <f t="shared" si="13871"/>
        <v>0</v>
      </c>
      <c r="AN3963" s="71">
        <v>0</v>
      </c>
      <c r="AO3963" s="71">
        <v>0</v>
      </c>
      <c r="AP3963" s="68">
        <f t="shared" si="13872"/>
        <v>0</v>
      </c>
      <c r="AQ3963" s="68">
        <f t="shared" si="13873"/>
        <v>0</v>
      </c>
      <c r="AR3963" s="71">
        <v>0</v>
      </c>
      <c r="AS3963" s="71">
        <v>0</v>
      </c>
      <c r="AT3963" s="68">
        <f t="shared" si="13874"/>
        <v>0</v>
      </c>
      <c r="AU3963" s="71">
        <v>0</v>
      </c>
      <c r="AV3963" s="71">
        <v>0</v>
      </c>
      <c r="AW3963" s="68">
        <f t="shared" si="13875"/>
        <v>0</v>
      </c>
      <c r="AX3963" s="68">
        <f t="shared" si="13876"/>
        <v>0</v>
      </c>
      <c r="AY3963" s="71">
        <v>0</v>
      </c>
      <c r="AZ3963" s="71">
        <v>0</v>
      </c>
      <c r="BA3963" s="68">
        <f t="shared" si="13877"/>
        <v>0</v>
      </c>
      <c r="BB3963" s="71">
        <v>0</v>
      </c>
      <c r="BC3963" s="71">
        <v>0</v>
      </c>
      <c r="BD3963" s="68">
        <f t="shared" si="13878"/>
        <v>0</v>
      </c>
      <c r="BE3963" s="68">
        <f t="shared" si="13879"/>
        <v>0</v>
      </c>
      <c r="BF3963" s="67">
        <f t="shared" si="13880"/>
        <v>122934</v>
      </c>
      <c r="BG3963" s="67">
        <f t="shared" si="13880"/>
        <v>0</v>
      </c>
      <c r="BH3963" s="68">
        <f t="shared" si="13881"/>
        <v>122934</v>
      </c>
      <c r="BI3963" s="67">
        <f t="shared" si="13882"/>
        <v>0</v>
      </c>
      <c r="BJ3963" s="67">
        <f t="shared" si="13882"/>
        <v>0</v>
      </c>
      <c r="BK3963" s="68">
        <f t="shared" si="13883"/>
        <v>0</v>
      </c>
      <c r="BL3963" s="68">
        <f t="shared" si="13884"/>
        <v>122934</v>
      </c>
      <c r="BM3963" s="305">
        <v>1</v>
      </c>
      <c r="BN3963" s="305">
        <v>0</v>
      </c>
      <c r="BO3963" s="306"/>
      <c r="BP3963" s="306"/>
      <c r="BQ3963" s="305">
        <v>1</v>
      </c>
      <c r="BR3963" s="305">
        <v>0</v>
      </c>
      <c r="BS3963" s="114" t="s">
        <v>208</v>
      </c>
      <c r="BT3963" s="77"/>
    </row>
    <row r="3964" spans="1:72" s="46" customFormat="1" ht="36.75" hidden="1" customHeight="1">
      <c r="A3964" s="77"/>
      <c r="B3964" s="20">
        <v>2014</v>
      </c>
      <c r="C3964" s="65">
        <v>8317</v>
      </c>
      <c r="D3964" s="20">
        <v>17</v>
      </c>
      <c r="E3964" s="20">
        <v>5000</v>
      </c>
      <c r="F3964" s="20">
        <v>5100</v>
      </c>
      <c r="G3964" s="20">
        <v>519</v>
      </c>
      <c r="H3964" s="20">
        <v>12</v>
      </c>
      <c r="I3964" s="145" t="s">
        <v>1726</v>
      </c>
      <c r="J3964" s="67"/>
      <c r="K3964" s="67">
        <v>0</v>
      </c>
      <c r="L3964" s="68">
        <f t="shared" si="13860"/>
        <v>0</v>
      </c>
      <c r="M3964" s="67">
        <v>0</v>
      </c>
      <c r="N3964" s="67">
        <v>0</v>
      </c>
      <c r="O3964" s="68">
        <f t="shared" si="13861"/>
        <v>0</v>
      </c>
      <c r="P3964" s="68">
        <f t="shared" si="13862"/>
        <v>0</v>
      </c>
      <c r="Q3964" s="71">
        <v>0</v>
      </c>
      <c r="R3964" s="71">
        <v>0</v>
      </c>
      <c r="S3964" s="71">
        <v>0</v>
      </c>
      <c r="T3964" s="71">
        <v>0</v>
      </c>
      <c r="U3964" s="71">
        <v>0</v>
      </c>
      <c r="V3964" s="71">
        <v>0</v>
      </c>
      <c r="W3964" s="67">
        <v>0</v>
      </c>
      <c r="X3964" s="67">
        <v>0</v>
      </c>
      <c r="Y3964" s="68">
        <v>0</v>
      </c>
      <c r="Z3964" s="67">
        <v>0</v>
      </c>
      <c r="AA3964" s="67">
        <v>0</v>
      </c>
      <c r="AB3964" s="68">
        <v>0</v>
      </c>
      <c r="AC3964" s="68">
        <f t="shared" si="13863"/>
        <v>0</v>
      </c>
      <c r="AD3964" s="67">
        <f t="shared" si="13864"/>
        <v>0</v>
      </c>
      <c r="AE3964" s="67">
        <f t="shared" si="13865"/>
        <v>0</v>
      </c>
      <c r="AF3964" s="68">
        <f t="shared" si="13866"/>
        <v>0</v>
      </c>
      <c r="AG3964" s="67" t="e">
        <f>M3964+#REF!-V3964</f>
        <v>#REF!</v>
      </c>
      <c r="AH3964" s="67" t="e">
        <f>N3964+S3964-#REF!</f>
        <v>#REF!</v>
      </c>
      <c r="AI3964" s="68" t="e">
        <f t="shared" si="13869"/>
        <v>#REF!</v>
      </c>
      <c r="AJ3964" s="68" t="e">
        <f t="shared" si="13870"/>
        <v>#REF!</v>
      </c>
      <c r="AK3964" s="71">
        <v>0</v>
      </c>
      <c r="AL3964" s="71">
        <v>0</v>
      </c>
      <c r="AM3964" s="68">
        <f t="shared" si="13871"/>
        <v>0</v>
      </c>
      <c r="AN3964" s="71">
        <v>0</v>
      </c>
      <c r="AO3964" s="71">
        <v>0</v>
      </c>
      <c r="AP3964" s="68">
        <f t="shared" si="13872"/>
        <v>0</v>
      </c>
      <c r="AQ3964" s="68">
        <f t="shared" si="13873"/>
        <v>0</v>
      </c>
      <c r="AR3964" s="71">
        <v>0</v>
      </c>
      <c r="AS3964" s="71">
        <v>0</v>
      </c>
      <c r="AT3964" s="68">
        <f t="shared" si="13874"/>
        <v>0</v>
      </c>
      <c r="AU3964" s="71">
        <v>0</v>
      </c>
      <c r="AV3964" s="71">
        <v>0</v>
      </c>
      <c r="AW3964" s="68">
        <f t="shared" si="13875"/>
        <v>0</v>
      </c>
      <c r="AX3964" s="68">
        <f t="shared" si="13876"/>
        <v>0</v>
      </c>
      <c r="AY3964" s="71">
        <v>0</v>
      </c>
      <c r="AZ3964" s="71">
        <v>0</v>
      </c>
      <c r="BA3964" s="68">
        <f t="shared" si="13877"/>
        <v>0</v>
      </c>
      <c r="BB3964" s="71">
        <v>0</v>
      </c>
      <c r="BC3964" s="71">
        <v>0</v>
      </c>
      <c r="BD3964" s="68">
        <f t="shared" si="13878"/>
        <v>0</v>
      </c>
      <c r="BE3964" s="68">
        <f t="shared" si="13879"/>
        <v>0</v>
      </c>
      <c r="BF3964" s="67">
        <f t="shared" si="13880"/>
        <v>0</v>
      </c>
      <c r="BG3964" s="67">
        <f t="shared" si="13880"/>
        <v>0</v>
      </c>
      <c r="BH3964" s="68">
        <f t="shared" si="13881"/>
        <v>0</v>
      </c>
      <c r="BI3964" s="67" t="e">
        <f t="shared" si="13882"/>
        <v>#REF!</v>
      </c>
      <c r="BJ3964" s="67" t="e">
        <f t="shared" si="13882"/>
        <v>#REF!</v>
      </c>
      <c r="BK3964" s="68" t="e">
        <f t="shared" si="13883"/>
        <v>#REF!</v>
      </c>
      <c r="BL3964" s="68" t="e">
        <f t="shared" si="13884"/>
        <v>#REF!</v>
      </c>
      <c r="BM3964" s="305">
        <v>1</v>
      </c>
      <c r="BN3964" s="305">
        <v>0</v>
      </c>
      <c r="BO3964" s="306"/>
      <c r="BP3964" s="306"/>
      <c r="BQ3964" s="305">
        <v>1</v>
      </c>
      <c r="BR3964" s="305">
        <v>0</v>
      </c>
      <c r="BS3964" s="114" t="s">
        <v>208</v>
      </c>
      <c r="BT3964" s="77"/>
    </row>
    <row r="3965" spans="1:72" s="46" customFormat="1" ht="36.75" hidden="1" customHeight="1">
      <c r="A3965" s="77"/>
      <c r="B3965" s="20">
        <v>2014</v>
      </c>
      <c r="C3965" s="65">
        <v>8317</v>
      </c>
      <c r="D3965" s="20">
        <v>17</v>
      </c>
      <c r="E3965" s="20">
        <v>5000</v>
      </c>
      <c r="F3965" s="20">
        <v>5100</v>
      </c>
      <c r="G3965" s="20">
        <v>519</v>
      </c>
      <c r="H3965" s="20">
        <v>13</v>
      </c>
      <c r="I3965" s="145" t="s">
        <v>1727</v>
      </c>
      <c r="J3965" s="67">
        <v>0</v>
      </c>
      <c r="K3965" s="67">
        <v>0</v>
      </c>
      <c r="L3965" s="68">
        <f t="shared" si="13860"/>
        <v>0</v>
      </c>
      <c r="M3965" s="67">
        <v>0</v>
      </c>
      <c r="N3965" s="67">
        <v>0</v>
      </c>
      <c r="O3965" s="68">
        <f t="shared" si="13861"/>
        <v>0</v>
      </c>
      <c r="P3965" s="68">
        <f t="shared" si="13862"/>
        <v>0</v>
      </c>
      <c r="Q3965" s="71">
        <v>0</v>
      </c>
      <c r="R3965" s="71">
        <v>0</v>
      </c>
      <c r="S3965" s="71">
        <v>0</v>
      </c>
      <c r="T3965" s="71">
        <v>0</v>
      </c>
      <c r="U3965" s="71">
        <v>0</v>
      </c>
      <c r="V3965" s="71">
        <v>0</v>
      </c>
      <c r="W3965" s="67">
        <v>0</v>
      </c>
      <c r="X3965" s="67">
        <v>0</v>
      </c>
      <c r="Y3965" s="68">
        <v>0</v>
      </c>
      <c r="Z3965" s="67">
        <v>0</v>
      </c>
      <c r="AA3965" s="67">
        <v>0</v>
      </c>
      <c r="AB3965" s="68">
        <v>0</v>
      </c>
      <c r="AC3965" s="68">
        <f t="shared" si="13863"/>
        <v>0</v>
      </c>
      <c r="AD3965" s="67">
        <f t="shared" si="13864"/>
        <v>0</v>
      </c>
      <c r="AE3965" s="67">
        <f t="shared" si="13865"/>
        <v>0</v>
      </c>
      <c r="AF3965" s="68">
        <f t="shared" si="13866"/>
        <v>0</v>
      </c>
      <c r="AG3965" s="67" t="e">
        <f>M3965+#REF!-V3965</f>
        <v>#REF!</v>
      </c>
      <c r="AH3965" s="67" t="e">
        <f>N3965+S3965-#REF!</f>
        <v>#REF!</v>
      </c>
      <c r="AI3965" s="68" t="e">
        <f t="shared" si="13869"/>
        <v>#REF!</v>
      </c>
      <c r="AJ3965" s="68" t="e">
        <f t="shared" si="13870"/>
        <v>#REF!</v>
      </c>
      <c r="AK3965" s="71">
        <v>0</v>
      </c>
      <c r="AL3965" s="71">
        <v>0</v>
      </c>
      <c r="AM3965" s="68">
        <f t="shared" si="13871"/>
        <v>0</v>
      </c>
      <c r="AN3965" s="71">
        <v>0</v>
      </c>
      <c r="AO3965" s="71">
        <v>0</v>
      </c>
      <c r="AP3965" s="68">
        <f t="shared" si="13872"/>
        <v>0</v>
      </c>
      <c r="AQ3965" s="68">
        <f t="shared" si="13873"/>
        <v>0</v>
      </c>
      <c r="AR3965" s="71">
        <v>0</v>
      </c>
      <c r="AS3965" s="71">
        <v>0</v>
      </c>
      <c r="AT3965" s="68">
        <f t="shared" si="13874"/>
        <v>0</v>
      </c>
      <c r="AU3965" s="71">
        <v>0</v>
      </c>
      <c r="AV3965" s="71">
        <v>0</v>
      </c>
      <c r="AW3965" s="68">
        <f t="shared" si="13875"/>
        <v>0</v>
      </c>
      <c r="AX3965" s="68">
        <f t="shared" si="13876"/>
        <v>0</v>
      </c>
      <c r="AY3965" s="71">
        <v>0</v>
      </c>
      <c r="AZ3965" s="71">
        <v>0</v>
      </c>
      <c r="BA3965" s="68">
        <f t="shared" si="13877"/>
        <v>0</v>
      </c>
      <c r="BB3965" s="71">
        <v>0</v>
      </c>
      <c r="BC3965" s="71">
        <v>0</v>
      </c>
      <c r="BD3965" s="68">
        <f t="shared" si="13878"/>
        <v>0</v>
      </c>
      <c r="BE3965" s="68">
        <f t="shared" si="13879"/>
        <v>0</v>
      </c>
      <c r="BF3965" s="67">
        <f t="shared" si="13880"/>
        <v>0</v>
      </c>
      <c r="BG3965" s="67">
        <f t="shared" si="13880"/>
        <v>0</v>
      </c>
      <c r="BH3965" s="68">
        <f t="shared" si="13881"/>
        <v>0</v>
      </c>
      <c r="BI3965" s="67" t="e">
        <f t="shared" si="13882"/>
        <v>#REF!</v>
      </c>
      <c r="BJ3965" s="67" t="e">
        <f t="shared" si="13882"/>
        <v>#REF!</v>
      </c>
      <c r="BK3965" s="68" t="e">
        <f t="shared" si="13883"/>
        <v>#REF!</v>
      </c>
      <c r="BL3965" s="68" t="e">
        <f t="shared" si="13884"/>
        <v>#REF!</v>
      </c>
      <c r="BM3965" s="305">
        <v>0</v>
      </c>
      <c r="BN3965" s="305">
        <v>0</v>
      </c>
      <c r="BO3965" s="306"/>
      <c r="BP3965" s="306"/>
      <c r="BQ3965" s="305">
        <v>0</v>
      </c>
      <c r="BR3965" s="305">
        <v>0</v>
      </c>
      <c r="BS3965" s="114" t="s">
        <v>208</v>
      </c>
      <c r="BT3965" s="77"/>
    </row>
    <row r="3966" spans="1:72" s="46" customFormat="1" ht="36.75" hidden="1" customHeight="1">
      <c r="A3966" s="77"/>
      <c r="B3966" s="20">
        <v>2014</v>
      </c>
      <c r="C3966" s="65">
        <v>8317</v>
      </c>
      <c r="D3966" s="20">
        <v>17</v>
      </c>
      <c r="E3966" s="20">
        <v>5000</v>
      </c>
      <c r="F3966" s="20">
        <v>5100</v>
      </c>
      <c r="G3966" s="20">
        <v>519</v>
      </c>
      <c r="H3966" s="20">
        <v>14</v>
      </c>
      <c r="I3966" s="145" t="s">
        <v>981</v>
      </c>
      <c r="J3966" s="67">
        <v>0</v>
      </c>
      <c r="K3966" s="67">
        <v>0</v>
      </c>
      <c r="L3966" s="68">
        <f t="shared" si="13860"/>
        <v>0</v>
      </c>
      <c r="M3966" s="67">
        <v>0</v>
      </c>
      <c r="N3966" s="67">
        <v>0</v>
      </c>
      <c r="O3966" s="68">
        <f t="shared" si="13861"/>
        <v>0</v>
      </c>
      <c r="P3966" s="68">
        <f t="shared" si="13862"/>
        <v>0</v>
      </c>
      <c r="Q3966" s="71">
        <v>0</v>
      </c>
      <c r="R3966" s="71">
        <v>0</v>
      </c>
      <c r="S3966" s="71">
        <v>0</v>
      </c>
      <c r="T3966" s="71">
        <v>0</v>
      </c>
      <c r="U3966" s="71">
        <v>0</v>
      </c>
      <c r="V3966" s="71">
        <v>0</v>
      </c>
      <c r="W3966" s="67">
        <v>0</v>
      </c>
      <c r="X3966" s="67">
        <v>0</v>
      </c>
      <c r="Y3966" s="68">
        <v>0</v>
      </c>
      <c r="Z3966" s="67">
        <v>0</v>
      </c>
      <c r="AA3966" s="67">
        <v>0</v>
      </c>
      <c r="AB3966" s="68">
        <v>0</v>
      </c>
      <c r="AC3966" s="68">
        <f t="shared" si="13863"/>
        <v>0</v>
      </c>
      <c r="AD3966" s="67">
        <f t="shared" si="13864"/>
        <v>0</v>
      </c>
      <c r="AE3966" s="67">
        <f t="shared" si="13865"/>
        <v>0</v>
      </c>
      <c r="AF3966" s="68">
        <f t="shared" si="13866"/>
        <v>0</v>
      </c>
      <c r="AG3966" s="67" t="e">
        <f>M3966+#REF!-V3966</f>
        <v>#REF!</v>
      </c>
      <c r="AH3966" s="67" t="e">
        <f>N3966+S3966-#REF!</f>
        <v>#REF!</v>
      </c>
      <c r="AI3966" s="68" t="e">
        <f t="shared" si="13869"/>
        <v>#REF!</v>
      </c>
      <c r="AJ3966" s="68" t="e">
        <f t="shared" si="13870"/>
        <v>#REF!</v>
      </c>
      <c r="AK3966" s="71">
        <v>0</v>
      </c>
      <c r="AL3966" s="71">
        <v>0</v>
      </c>
      <c r="AM3966" s="68">
        <f t="shared" si="13871"/>
        <v>0</v>
      </c>
      <c r="AN3966" s="71">
        <v>0</v>
      </c>
      <c r="AO3966" s="71">
        <v>0</v>
      </c>
      <c r="AP3966" s="68">
        <f t="shared" si="13872"/>
        <v>0</v>
      </c>
      <c r="AQ3966" s="68">
        <f t="shared" si="13873"/>
        <v>0</v>
      </c>
      <c r="AR3966" s="71">
        <v>0</v>
      </c>
      <c r="AS3966" s="71">
        <v>0</v>
      </c>
      <c r="AT3966" s="68">
        <f t="shared" si="13874"/>
        <v>0</v>
      </c>
      <c r="AU3966" s="71">
        <v>0</v>
      </c>
      <c r="AV3966" s="71">
        <v>0</v>
      </c>
      <c r="AW3966" s="68">
        <f t="shared" si="13875"/>
        <v>0</v>
      </c>
      <c r="AX3966" s="68">
        <f t="shared" si="13876"/>
        <v>0</v>
      </c>
      <c r="AY3966" s="71">
        <v>0</v>
      </c>
      <c r="AZ3966" s="71">
        <v>0</v>
      </c>
      <c r="BA3966" s="68">
        <f t="shared" si="13877"/>
        <v>0</v>
      </c>
      <c r="BB3966" s="71">
        <v>0</v>
      </c>
      <c r="BC3966" s="71">
        <v>0</v>
      </c>
      <c r="BD3966" s="68">
        <f t="shared" si="13878"/>
        <v>0</v>
      </c>
      <c r="BE3966" s="68">
        <f t="shared" si="13879"/>
        <v>0</v>
      </c>
      <c r="BF3966" s="67">
        <f t="shared" si="13880"/>
        <v>0</v>
      </c>
      <c r="BG3966" s="67">
        <f t="shared" si="13880"/>
        <v>0</v>
      </c>
      <c r="BH3966" s="68">
        <f t="shared" si="13881"/>
        <v>0</v>
      </c>
      <c r="BI3966" s="67" t="e">
        <f t="shared" si="13882"/>
        <v>#REF!</v>
      </c>
      <c r="BJ3966" s="67" t="e">
        <f t="shared" si="13882"/>
        <v>#REF!</v>
      </c>
      <c r="BK3966" s="68" t="e">
        <f t="shared" si="13883"/>
        <v>#REF!</v>
      </c>
      <c r="BL3966" s="68" t="e">
        <f t="shared" si="13884"/>
        <v>#REF!</v>
      </c>
      <c r="BM3966" s="305">
        <v>0</v>
      </c>
      <c r="BN3966" s="305">
        <v>0</v>
      </c>
      <c r="BO3966" s="306"/>
      <c r="BP3966" s="306"/>
      <c r="BQ3966" s="305">
        <v>0</v>
      </c>
      <c r="BR3966" s="305">
        <v>0</v>
      </c>
      <c r="BS3966" s="114" t="s">
        <v>208</v>
      </c>
      <c r="BT3966" s="77"/>
    </row>
    <row r="3967" spans="1:72" s="46" customFormat="1" ht="36.75" hidden="1" customHeight="1">
      <c r="A3967" s="77"/>
      <c r="B3967" s="20">
        <v>2014</v>
      </c>
      <c r="C3967" s="65">
        <v>8317</v>
      </c>
      <c r="D3967" s="20">
        <v>17</v>
      </c>
      <c r="E3967" s="20">
        <v>5000</v>
      </c>
      <c r="F3967" s="20">
        <v>5100</v>
      </c>
      <c r="G3967" s="20">
        <v>519</v>
      </c>
      <c r="H3967" s="20">
        <v>15</v>
      </c>
      <c r="I3967" s="145" t="s">
        <v>1728</v>
      </c>
      <c r="J3967" s="67">
        <v>0</v>
      </c>
      <c r="K3967" s="67">
        <v>0</v>
      </c>
      <c r="L3967" s="68">
        <f t="shared" si="13860"/>
        <v>0</v>
      </c>
      <c r="M3967" s="67">
        <v>0</v>
      </c>
      <c r="N3967" s="67">
        <v>0</v>
      </c>
      <c r="O3967" s="68">
        <f t="shared" si="13861"/>
        <v>0</v>
      </c>
      <c r="P3967" s="68">
        <f t="shared" si="13862"/>
        <v>0</v>
      </c>
      <c r="Q3967" s="71">
        <v>0</v>
      </c>
      <c r="R3967" s="71">
        <v>0</v>
      </c>
      <c r="S3967" s="71">
        <v>0</v>
      </c>
      <c r="T3967" s="71">
        <v>0</v>
      </c>
      <c r="U3967" s="71">
        <v>0</v>
      </c>
      <c r="V3967" s="71">
        <v>0</v>
      </c>
      <c r="W3967" s="67">
        <v>0</v>
      </c>
      <c r="X3967" s="67">
        <v>0</v>
      </c>
      <c r="Y3967" s="68">
        <v>0</v>
      </c>
      <c r="Z3967" s="67">
        <v>0</v>
      </c>
      <c r="AA3967" s="67">
        <v>0</v>
      </c>
      <c r="AB3967" s="68">
        <v>0</v>
      </c>
      <c r="AC3967" s="68">
        <f t="shared" si="13863"/>
        <v>0</v>
      </c>
      <c r="AD3967" s="67">
        <f t="shared" si="13864"/>
        <v>0</v>
      </c>
      <c r="AE3967" s="67">
        <f t="shared" si="13865"/>
        <v>0</v>
      </c>
      <c r="AF3967" s="68">
        <f t="shared" si="13866"/>
        <v>0</v>
      </c>
      <c r="AG3967" s="67" t="e">
        <f>M3967+#REF!-V3967</f>
        <v>#REF!</v>
      </c>
      <c r="AH3967" s="67" t="e">
        <f>N3967+S3967-#REF!</f>
        <v>#REF!</v>
      </c>
      <c r="AI3967" s="68" t="e">
        <f t="shared" si="13869"/>
        <v>#REF!</v>
      </c>
      <c r="AJ3967" s="68" t="e">
        <f t="shared" si="13870"/>
        <v>#REF!</v>
      </c>
      <c r="AK3967" s="71">
        <v>0</v>
      </c>
      <c r="AL3967" s="71">
        <v>0</v>
      </c>
      <c r="AM3967" s="68">
        <f t="shared" si="13871"/>
        <v>0</v>
      </c>
      <c r="AN3967" s="71">
        <v>0</v>
      </c>
      <c r="AO3967" s="71">
        <v>0</v>
      </c>
      <c r="AP3967" s="68">
        <f t="shared" si="13872"/>
        <v>0</v>
      </c>
      <c r="AQ3967" s="68">
        <f t="shared" si="13873"/>
        <v>0</v>
      </c>
      <c r="AR3967" s="71">
        <v>0</v>
      </c>
      <c r="AS3967" s="71">
        <v>0</v>
      </c>
      <c r="AT3967" s="68">
        <f t="shared" si="13874"/>
        <v>0</v>
      </c>
      <c r="AU3967" s="71">
        <v>0</v>
      </c>
      <c r="AV3967" s="71">
        <v>0</v>
      </c>
      <c r="AW3967" s="68">
        <f t="shared" si="13875"/>
        <v>0</v>
      </c>
      <c r="AX3967" s="68">
        <f t="shared" si="13876"/>
        <v>0</v>
      </c>
      <c r="AY3967" s="71">
        <v>0</v>
      </c>
      <c r="AZ3967" s="71">
        <v>0</v>
      </c>
      <c r="BA3967" s="68">
        <f t="shared" si="13877"/>
        <v>0</v>
      </c>
      <c r="BB3967" s="71">
        <v>0</v>
      </c>
      <c r="BC3967" s="71">
        <v>0</v>
      </c>
      <c r="BD3967" s="68">
        <f t="shared" si="13878"/>
        <v>0</v>
      </c>
      <c r="BE3967" s="68">
        <f t="shared" si="13879"/>
        <v>0</v>
      </c>
      <c r="BF3967" s="67">
        <f t="shared" si="13880"/>
        <v>0</v>
      </c>
      <c r="BG3967" s="67">
        <f t="shared" si="13880"/>
        <v>0</v>
      </c>
      <c r="BH3967" s="68">
        <f t="shared" si="13881"/>
        <v>0</v>
      </c>
      <c r="BI3967" s="67" t="e">
        <f t="shared" si="13882"/>
        <v>#REF!</v>
      </c>
      <c r="BJ3967" s="67" t="e">
        <f t="shared" si="13882"/>
        <v>#REF!</v>
      </c>
      <c r="BK3967" s="68" t="e">
        <f t="shared" si="13883"/>
        <v>#REF!</v>
      </c>
      <c r="BL3967" s="68" t="e">
        <f t="shared" si="13884"/>
        <v>#REF!</v>
      </c>
      <c r="BM3967" s="305">
        <v>0</v>
      </c>
      <c r="BN3967" s="305">
        <v>0</v>
      </c>
      <c r="BO3967" s="306"/>
      <c r="BP3967" s="306"/>
      <c r="BQ3967" s="305">
        <v>0</v>
      </c>
      <c r="BR3967" s="305">
        <v>0</v>
      </c>
      <c r="BS3967" s="114" t="s">
        <v>208</v>
      </c>
      <c r="BT3967" s="77"/>
    </row>
    <row r="3968" spans="1:72" s="46" customFormat="1" ht="36.75" hidden="1" customHeight="1">
      <c r="A3968" s="77"/>
      <c r="B3968" s="20">
        <v>2014</v>
      </c>
      <c r="C3968" s="65">
        <v>8317</v>
      </c>
      <c r="D3968" s="20">
        <v>17</v>
      </c>
      <c r="E3968" s="20">
        <v>5000</v>
      </c>
      <c r="F3968" s="20">
        <v>5100</v>
      </c>
      <c r="G3968" s="20">
        <v>519</v>
      </c>
      <c r="H3968" s="20">
        <v>16</v>
      </c>
      <c r="I3968" s="145" t="s">
        <v>1729</v>
      </c>
      <c r="J3968" s="67">
        <v>0</v>
      </c>
      <c r="K3968" s="67">
        <v>0</v>
      </c>
      <c r="L3968" s="68">
        <f t="shared" si="13860"/>
        <v>0</v>
      </c>
      <c r="M3968" s="67">
        <v>0</v>
      </c>
      <c r="N3968" s="67">
        <v>0</v>
      </c>
      <c r="O3968" s="68">
        <f t="shared" si="13861"/>
        <v>0</v>
      </c>
      <c r="P3968" s="68">
        <f t="shared" si="13862"/>
        <v>0</v>
      </c>
      <c r="Q3968" s="71">
        <v>0</v>
      </c>
      <c r="R3968" s="71">
        <v>0</v>
      </c>
      <c r="S3968" s="71">
        <v>0</v>
      </c>
      <c r="T3968" s="71">
        <v>0</v>
      </c>
      <c r="U3968" s="71">
        <v>0</v>
      </c>
      <c r="V3968" s="71">
        <v>0</v>
      </c>
      <c r="W3968" s="67">
        <v>0</v>
      </c>
      <c r="X3968" s="67">
        <v>0</v>
      </c>
      <c r="Y3968" s="68">
        <v>0</v>
      </c>
      <c r="Z3968" s="67">
        <v>0</v>
      </c>
      <c r="AA3968" s="67">
        <v>0</v>
      </c>
      <c r="AB3968" s="68">
        <v>0</v>
      </c>
      <c r="AC3968" s="68">
        <f t="shared" si="13863"/>
        <v>0</v>
      </c>
      <c r="AD3968" s="67">
        <f t="shared" si="13864"/>
        <v>0</v>
      </c>
      <c r="AE3968" s="67">
        <f t="shared" si="13865"/>
        <v>0</v>
      </c>
      <c r="AF3968" s="68">
        <f t="shared" si="13866"/>
        <v>0</v>
      </c>
      <c r="AG3968" s="67" t="e">
        <f>M3968+#REF!-V3968</f>
        <v>#REF!</v>
      </c>
      <c r="AH3968" s="67" t="e">
        <f>N3968+S3968-#REF!</f>
        <v>#REF!</v>
      </c>
      <c r="AI3968" s="68" t="e">
        <f t="shared" si="13869"/>
        <v>#REF!</v>
      </c>
      <c r="AJ3968" s="68" t="e">
        <f t="shared" si="13870"/>
        <v>#REF!</v>
      </c>
      <c r="AK3968" s="71">
        <v>0</v>
      </c>
      <c r="AL3968" s="71">
        <v>0</v>
      </c>
      <c r="AM3968" s="68">
        <f t="shared" si="13871"/>
        <v>0</v>
      </c>
      <c r="AN3968" s="71">
        <v>0</v>
      </c>
      <c r="AO3968" s="71">
        <v>0</v>
      </c>
      <c r="AP3968" s="68">
        <f t="shared" si="13872"/>
        <v>0</v>
      </c>
      <c r="AQ3968" s="68">
        <f t="shared" si="13873"/>
        <v>0</v>
      </c>
      <c r="AR3968" s="71">
        <v>0</v>
      </c>
      <c r="AS3968" s="71">
        <v>0</v>
      </c>
      <c r="AT3968" s="68">
        <f t="shared" si="13874"/>
        <v>0</v>
      </c>
      <c r="AU3968" s="71">
        <v>0</v>
      </c>
      <c r="AV3968" s="71">
        <v>0</v>
      </c>
      <c r="AW3968" s="68">
        <f t="shared" si="13875"/>
        <v>0</v>
      </c>
      <c r="AX3968" s="68">
        <f t="shared" si="13876"/>
        <v>0</v>
      </c>
      <c r="AY3968" s="71">
        <v>0</v>
      </c>
      <c r="AZ3968" s="71">
        <v>0</v>
      </c>
      <c r="BA3968" s="68">
        <f t="shared" si="13877"/>
        <v>0</v>
      </c>
      <c r="BB3968" s="71">
        <v>0</v>
      </c>
      <c r="BC3968" s="71">
        <v>0</v>
      </c>
      <c r="BD3968" s="68">
        <f t="shared" si="13878"/>
        <v>0</v>
      </c>
      <c r="BE3968" s="68">
        <f t="shared" si="13879"/>
        <v>0</v>
      </c>
      <c r="BF3968" s="67">
        <f t="shared" si="13880"/>
        <v>0</v>
      </c>
      <c r="BG3968" s="67">
        <f t="shared" si="13880"/>
        <v>0</v>
      </c>
      <c r="BH3968" s="68">
        <f t="shared" si="13881"/>
        <v>0</v>
      </c>
      <c r="BI3968" s="67" t="e">
        <f t="shared" si="13882"/>
        <v>#REF!</v>
      </c>
      <c r="BJ3968" s="67" t="e">
        <f t="shared" si="13882"/>
        <v>#REF!</v>
      </c>
      <c r="BK3968" s="68" t="e">
        <f t="shared" si="13883"/>
        <v>#REF!</v>
      </c>
      <c r="BL3968" s="68" t="e">
        <f t="shared" si="13884"/>
        <v>#REF!</v>
      </c>
      <c r="BM3968" s="305">
        <v>0</v>
      </c>
      <c r="BN3968" s="305">
        <v>0</v>
      </c>
      <c r="BO3968" s="306"/>
      <c r="BP3968" s="306"/>
      <c r="BQ3968" s="305">
        <v>0</v>
      </c>
      <c r="BR3968" s="305">
        <v>0</v>
      </c>
      <c r="BS3968" s="114" t="s">
        <v>208</v>
      </c>
      <c r="BT3968" s="77"/>
    </row>
    <row r="3969" spans="1:72" s="46" customFormat="1" ht="36.75" hidden="1" customHeight="1">
      <c r="A3969" s="77"/>
      <c r="B3969" s="20">
        <v>2014</v>
      </c>
      <c r="C3969" s="65">
        <v>8317</v>
      </c>
      <c r="D3969" s="20">
        <v>17</v>
      </c>
      <c r="E3969" s="20">
        <v>5000</v>
      </c>
      <c r="F3969" s="20">
        <v>5100</v>
      </c>
      <c r="G3969" s="20">
        <v>519</v>
      </c>
      <c r="H3969" s="20">
        <v>17</v>
      </c>
      <c r="I3969" s="119" t="s">
        <v>1491</v>
      </c>
      <c r="J3969" s="67">
        <v>0</v>
      </c>
      <c r="K3969" s="67">
        <v>0</v>
      </c>
      <c r="L3969" s="68">
        <f t="shared" si="13860"/>
        <v>0</v>
      </c>
      <c r="M3969" s="67">
        <v>0</v>
      </c>
      <c r="N3969" s="67">
        <v>0</v>
      </c>
      <c r="O3969" s="68">
        <f t="shared" si="13861"/>
        <v>0</v>
      </c>
      <c r="P3969" s="68">
        <f t="shared" si="13862"/>
        <v>0</v>
      </c>
      <c r="Q3969" s="71">
        <v>0</v>
      </c>
      <c r="R3969" s="71">
        <v>0</v>
      </c>
      <c r="S3969" s="71">
        <v>0</v>
      </c>
      <c r="T3969" s="71">
        <v>0</v>
      </c>
      <c r="U3969" s="71">
        <v>0</v>
      </c>
      <c r="V3969" s="71">
        <v>0</v>
      </c>
      <c r="W3969" s="67">
        <v>0</v>
      </c>
      <c r="X3969" s="67">
        <v>0</v>
      </c>
      <c r="Y3969" s="68">
        <v>0</v>
      </c>
      <c r="Z3969" s="67">
        <v>0</v>
      </c>
      <c r="AA3969" s="67">
        <v>0</v>
      </c>
      <c r="AB3969" s="68">
        <v>0</v>
      </c>
      <c r="AC3969" s="68">
        <f t="shared" si="13863"/>
        <v>0</v>
      </c>
      <c r="AD3969" s="67">
        <f t="shared" si="13864"/>
        <v>0</v>
      </c>
      <c r="AE3969" s="67">
        <f t="shared" si="13865"/>
        <v>0</v>
      </c>
      <c r="AF3969" s="68">
        <f t="shared" si="13866"/>
        <v>0</v>
      </c>
      <c r="AG3969" s="67" t="e">
        <f>M3969+#REF!-V3969</f>
        <v>#REF!</v>
      </c>
      <c r="AH3969" s="67" t="e">
        <f>N3969+S3969-#REF!</f>
        <v>#REF!</v>
      </c>
      <c r="AI3969" s="68" t="e">
        <f t="shared" si="13869"/>
        <v>#REF!</v>
      </c>
      <c r="AJ3969" s="68" t="e">
        <f t="shared" si="13870"/>
        <v>#REF!</v>
      </c>
      <c r="AK3969" s="71">
        <v>0</v>
      </c>
      <c r="AL3969" s="71">
        <v>0</v>
      </c>
      <c r="AM3969" s="68">
        <f t="shared" si="13871"/>
        <v>0</v>
      </c>
      <c r="AN3969" s="71">
        <v>0</v>
      </c>
      <c r="AO3969" s="71">
        <v>0</v>
      </c>
      <c r="AP3969" s="68">
        <f t="shared" si="13872"/>
        <v>0</v>
      </c>
      <c r="AQ3969" s="68">
        <f t="shared" si="13873"/>
        <v>0</v>
      </c>
      <c r="AR3969" s="71">
        <v>0</v>
      </c>
      <c r="AS3969" s="71">
        <v>0</v>
      </c>
      <c r="AT3969" s="68">
        <f t="shared" si="13874"/>
        <v>0</v>
      </c>
      <c r="AU3969" s="71">
        <v>0</v>
      </c>
      <c r="AV3969" s="71">
        <v>0</v>
      </c>
      <c r="AW3969" s="68">
        <f t="shared" si="13875"/>
        <v>0</v>
      </c>
      <c r="AX3969" s="68">
        <f t="shared" si="13876"/>
        <v>0</v>
      </c>
      <c r="AY3969" s="71">
        <v>0</v>
      </c>
      <c r="AZ3969" s="71">
        <v>0</v>
      </c>
      <c r="BA3969" s="68">
        <f t="shared" si="13877"/>
        <v>0</v>
      </c>
      <c r="BB3969" s="71">
        <v>0</v>
      </c>
      <c r="BC3969" s="71">
        <v>0</v>
      </c>
      <c r="BD3969" s="68">
        <f t="shared" si="13878"/>
        <v>0</v>
      </c>
      <c r="BE3969" s="68">
        <f t="shared" si="13879"/>
        <v>0</v>
      </c>
      <c r="BF3969" s="67">
        <f t="shared" si="13880"/>
        <v>0</v>
      </c>
      <c r="BG3969" s="67">
        <f t="shared" si="13880"/>
        <v>0</v>
      </c>
      <c r="BH3969" s="68">
        <f t="shared" si="13881"/>
        <v>0</v>
      </c>
      <c r="BI3969" s="67" t="e">
        <f t="shared" si="13882"/>
        <v>#REF!</v>
      </c>
      <c r="BJ3969" s="67" t="e">
        <f t="shared" si="13882"/>
        <v>#REF!</v>
      </c>
      <c r="BK3969" s="68" t="e">
        <f t="shared" si="13883"/>
        <v>#REF!</v>
      </c>
      <c r="BL3969" s="68" t="e">
        <f t="shared" si="13884"/>
        <v>#REF!</v>
      </c>
      <c r="BM3969" s="305">
        <v>0</v>
      </c>
      <c r="BN3969" s="305">
        <v>0</v>
      </c>
      <c r="BO3969" s="306"/>
      <c r="BP3969" s="306"/>
      <c r="BQ3969" s="305">
        <v>0</v>
      </c>
      <c r="BR3969" s="305">
        <v>0</v>
      </c>
      <c r="BS3969" s="114" t="s">
        <v>208</v>
      </c>
      <c r="BT3969" s="77"/>
    </row>
    <row r="3970" spans="1:72" s="46" customFormat="1" ht="48.75" customHeight="1">
      <c r="A3970" s="77"/>
      <c r="B3970" s="53">
        <v>2014</v>
      </c>
      <c r="C3970" s="54">
        <v>8317</v>
      </c>
      <c r="D3970" s="53">
        <v>17</v>
      </c>
      <c r="E3970" s="53">
        <v>5000</v>
      </c>
      <c r="F3970" s="53">
        <v>5200</v>
      </c>
      <c r="G3970" s="53"/>
      <c r="H3970" s="53"/>
      <c r="I3970" s="55" t="s">
        <v>289</v>
      </c>
      <c r="J3970" s="56">
        <f>J3971+J3979</f>
        <v>293250</v>
      </c>
      <c r="K3970" s="56">
        <f t="shared" ref="K3970:P3970" si="13885">K3971+K3979</f>
        <v>0</v>
      </c>
      <c r="L3970" s="56">
        <f t="shared" si="13885"/>
        <v>293250</v>
      </c>
      <c r="M3970" s="56">
        <f t="shared" si="13885"/>
        <v>0</v>
      </c>
      <c r="N3970" s="56">
        <f t="shared" si="13885"/>
        <v>0</v>
      </c>
      <c r="O3970" s="56">
        <f t="shared" si="13885"/>
        <v>0</v>
      </c>
      <c r="P3970" s="56">
        <f t="shared" si="13885"/>
        <v>293250</v>
      </c>
      <c r="Q3970" s="56">
        <f>Q3971+Q3979</f>
        <v>0</v>
      </c>
      <c r="R3970" s="56">
        <f t="shared" ref="R3970:S3970" si="13886">R3971+R3979</f>
        <v>0</v>
      </c>
      <c r="S3970" s="56">
        <f t="shared" si="13886"/>
        <v>0</v>
      </c>
      <c r="T3970" s="56">
        <f>T3971+T3979</f>
        <v>0</v>
      </c>
      <c r="U3970" s="56">
        <f t="shared" ref="U3970:V3970" si="13887">U3971+U3979</f>
        <v>0</v>
      </c>
      <c r="V3970" s="56">
        <f t="shared" si="13887"/>
        <v>0</v>
      </c>
      <c r="W3970" s="56">
        <v>0</v>
      </c>
      <c r="X3970" s="56">
        <v>0</v>
      </c>
      <c r="Y3970" s="56">
        <v>0</v>
      </c>
      <c r="Z3970" s="56">
        <v>0</v>
      </c>
      <c r="AA3970" s="56">
        <v>0</v>
      </c>
      <c r="AB3970" s="56">
        <v>0</v>
      </c>
      <c r="AC3970" s="56">
        <f t="shared" ref="AC3970" si="13888">AC3971+AC3979</f>
        <v>0</v>
      </c>
      <c r="AD3970" s="56">
        <f>AD3971+AD3979</f>
        <v>293250</v>
      </c>
      <c r="AE3970" s="56">
        <f t="shared" ref="AE3970:AJ3970" si="13889">AE3971+AE3979</f>
        <v>0</v>
      </c>
      <c r="AF3970" s="56">
        <f t="shared" si="13889"/>
        <v>293250</v>
      </c>
      <c r="AG3970" s="56">
        <f t="shared" si="13889"/>
        <v>0</v>
      </c>
      <c r="AH3970" s="56">
        <f t="shared" si="13889"/>
        <v>0</v>
      </c>
      <c r="AI3970" s="56">
        <f t="shared" si="13889"/>
        <v>0</v>
      </c>
      <c r="AJ3970" s="56">
        <f t="shared" si="13889"/>
        <v>293250</v>
      </c>
      <c r="AK3970" s="56">
        <f>AK3971+AK3979</f>
        <v>0</v>
      </c>
      <c r="AL3970" s="56">
        <f t="shared" ref="AL3970:AQ3970" si="13890">AL3971+AL3979</f>
        <v>0</v>
      </c>
      <c r="AM3970" s="56">
        <f t="shared" si="13890"/>
        <v>0</v>
      </c>
      <c r="AN3970" s="56">
        <f t="shared" si="13890"/>
        <v>0</v>
      </c>
      <c r="AO3970" s="56">
        <f t="shared" si="13890"/>
        <v>0</v>
      </c>
      <c r="AP3970" s="56">
        <f t="shared" si="13890"/>
        <v>0</v>
      </c>
      <c r="AQ3970" s="56">
        <f t="shared" si="13890"/>
        <v>0</v>
      </c>
      <c r="AR3970" s="56">
        <f>AR3971+AR3979</f>
        <v>0</v>
      </c>
      <c r="AS3970" s="56">
        <f t="shared" ref="AS3970:AX3970" si="13891">AS3971+AS3979</f>
        <v>0</v>
      </c>
      <c r="AT3970" s="56">
        <f t="shared" si="13891"/>
        <v>0</v>
      </c>
      <c r="AU3970" s="56">
        <f t="shared" si="13891"/>
        <v>0</v>
      </c>
      <c r="AV3970" s="56">
        <f t="shared" si="13891"/>
        <v>0</v>
      </c>
      <c r="AW3970" s="56">
        <f t="shared" si="13891"/>
        <v>0</v>
      </c>
      <c r="AX3970" s="56">
        <f t="shared" si="13891"/>
        <v>0</v>
      </c>
      <c r="AY3970" s="56">
        <f>AY3971+AY3979</f>
        <v>0</v>
      </c>
      <c r="AZ3970" s="56">
        <f t="shared" ref="AZ3970:BE3970" si="13892">AZ3971+AZ3979</f>
        <v>0</v>
      </c>
      <c r="BA3970" s="56">
        <f t="shared" si="13892"/>
        <v>0</v>
      </c>
      <c r="BB3970" s="56">
        <f t="shared" si="13892"/>
        <v>0</v>
      </c>
      <c r="BC3970" s="56">
        <f t="shared" si="13892"/>
        <v>0</v>
      </c>
      <c r="BD3970" s="56">
        <f t="shared" si="13892"/>
        <v>0</v>
      </c>
      <c r="BE3970" s="56">
        <f t="shared" si="13892"/>
        <v>0</v>
      </c>
      <c r="BF3970" s="56">
        <f>BF3971+BF3979</f>
        <v>293250</v>
      </c>
      <c r="BG3970" s="56">
        <f t="shared" ref="BG3970:BI3970" si="13893">BG3971+BG3979</f>
        <v>0</v>
      </c>
      <c r="BH3970" s="56">
        <f t="shared" si="13893"/>
        <v>293250</v>
      </c>
      <c r="BI3970" s="56">
        <f t="shared" si="13893"/>
        <v>0</v>
      </c>
      <c r="BJ3970" s="56">
        <f t="shared" ref="BJ3970:BK3970" si="13894">BJ3971+BJ3979</f>
        <v>0</v>
      </c>
      <c r="BK3970" s="56">
        <f t="shared" si="13894"/>
        <v>0</v>
      </c>
      <c r="BL3970" s="56">
        <f t="shared" si="13884"/>
        <v>293250</v>
      </c>
      <c r="BM3970" s="303"/>
      <c r="BN3970" s="303"/>
      <c r="BO3970" s="303"/>
      <c r="BP3970" s="303"/>
      <c r="BQ3970" s="303"/>
      <c r="BR3970" s="303"/>
      <c r="BS3970" s="58"/>
      <c r="BT3970" s="77"/>
    </row>
    <row r="3971" spans="1:72" s="46" customFormat="1" ht="36.75" customHeight="1">
      <c r="A3971" s="77"/>
      <c r="B3971" s="59">
        <v>2014</v>
      </c>
      <c r="C3971" s="60">
        <v>8317</v>
      </c>
      <c r="D3971" s="59">
        <v>17</v>
      </c>
      <c r="E3971" s="59">
        <v>5000</v>
      </c>
      <c r="F3971" s="59">
        <v>5200</v>
      </c>
      <c r="G3971" s="59">
        <v>521</v>
      </c>
      <c r="H3971" s="59"/>
      <c r="I3971" s="61" t="s">
        <v>169</v>
      </c>
      <c r="J3971" s="62">
        <f>SUM(J3972:J3978)</f>
        <v>5790</v>
      </c>
      <c r="K3971" s="62">
        <f t="shared" ref="K3971:P3971" si="13895">SUM(K3972:K3978)</f>
        <v>0</v>
      </c>
      <c r="L3971" s="62">
        <f t="shared" si="13895"/>
        <v>5790</v>
      </c>
      <c r="M3971" s="62">
        <f t="shared" si="13895"/>
        <v>0</v>
      </c>
      <c r="N3971" s="62">
        <f t="shared" si="13895"/>
        <v>0</v>
      </c>
      <c r="O3971" s="62">
        <f t="shared" si="13895"/>
        <v>0</v>
      </c>
      <c r="P3971" s="62">
        <f t="shared" si="13895"/>
        <v>5790</v>
      </c>
      <c r="Q3971" s="62">
        <f>SUM(Q3972:Q3978)</f>
        <v>0</v>
      </c>
      <c r="R3971" s="62">
        <f t="shared" ref="R3971:S3971" si="13896">SUM(R3972:R3978)</f>
        <v>0</v>
      </c>
      <c r="S3971" s="62">
        <f t="shared" si="13896"/>
        <v>0</v>
      </c>
      <c r="T3971" s="62">
        <f>SUM(T3972:T3978)</f>
        <v>0</v>
      </c>
      <c r="U3971" s="62">
        <f t="shared" ref="U3971:V3971" si="13897">SUM(U3972:U3978)</f>
        <v>0</v>
      </c>
      <c r="V3971" s="62">
        <f t="shared" si="13897"/>
        <v>0</v>
      </c>
      <c r="W3971" s="62">
        <v>0</v>
      </c>
      <c r="X3971" s="62">
        <v>0</v>
      </c>
      <c r="Y3971" s="62">
        <v>0</v>
      </c>
      <c r="Z3971" s="62">
        <v>0</v>
      </c>
      <c r="AA3971" s="62">
        <v>0</v>
      </c>
      <c r="AB3971" s="62">
        <v>0</v>
      </c>
      <c r="AC3971" s="62">
        <f>+AC3973</f>
        <v>0</v>
      </c>
      <c r="AD3971" s="62">
        <f>SUM(AD3972:AD3978)</f>
        <v>5790</v>
      </c>
      <c r="AE3971" s="62">
        <f t="shared" ref="AE3971:AF3971" si="13898">SUM(AE3972:AE3978)</f>
        <v>0</v>
      </c>
      <c r="AF3971" s="62">
        <f t="shared" si="13898"/>
        <v>5790</v>
      </c>
      <c r="AG3971" s="62">
        <f>+AG3973</f>
        <v>0</v>
      </c>
      <c r="AH3971" s="62">
        <f>+AH3973</f>
        <v>0</v>
      </c>
      <c r="AI3971" s="62">
        <f>+AI3973</f>
        <v>0</v>
      </c>
      <c r="AJ3971" s="62">
        <f>+AJ3973</f>
        <v>5790</v>
      </c>
      <c r="AK3971" s="62">
        <f>SUM(AK3972:AK3978)</f>
        <v>0</v>
      </c>
      <c r="AL3971" s="62">
        <f t="shared" ref="AL3971:AQ3971" si="13899">SUM(AL3972:AL3978)</f>
        <v>0</v>
      </c>
      <c r="AM3971" s="62">
        <f t="shared" si="13899"/>
        <v>0</v>
      </c>
      <c r="AN3971" s="62">
        <f t="shared" si="13899"/>
        <v>0</v>
      </c>
      <c r="AO3971" s="62">
        <f t="shared" si="13899"/>
        <v>0</v>
      </c>
      <c r="AP3971" s="62">
        <f t="shared" si="13899"/>
        <v>0</v>
      </c>
      <c r="AQ3971" s="62">
        <f t="shared" si="13899"/>
        <v>0</v>
      </c>
      <c r="AR3971" s="62">
        <f>SUM(AR3972:AR3978)</f>
        <v>0</v>
      </c>
      <c r="AS3971" s="62">
        <f t="shared" ref="AS3971:AX3971" si="13900">SUM(AS3972:AS3978)</f>
        <v>0</v>
      </c>
      <c r="AT3971" s="62">
        <f t="shared" si="13900"/>
        <v>0</v>
      </c>
      <c r="AU3971" s="62">
        <f t="shared" si="13900"/>
        <v>0</v>
      </c>
      <c r="AV3971" s="62">
        <f t="shared" si="13900"/>
        <v>0</v>
      </c>
      <c r="AW3971" s="62">
        <f t="shared" si="13900"/>
        <v>0</v>
      </c>
      <c r="AX3971" s="62">
        <f t="shared" si="13900"/>
        <v>0</v>
      </c>
      <c r="AY3971" s="62">
        <f>SUM(AY3972:AY3978)</f>
        <v>0</v>
      </c>
      <c r="AZ3971" s="62">
        <f t="shared" ref="AZ3971:BE3971" si="13901">SUM(AZ3972:AZ3978)</f>
        <v>0</v>
      </c>
      <c r="BA3971" s="62">
        <f t="shared" si="13901"/>
        <v>0</v>
      </c>
      <c r="BB3971" s="62">
        <f t="shared" si="13901"/>
        <v>0</v>
      </c>
      <c r="BC3971" s="62">
        <f t="shared" si="13901"/>
        <v>0</v>
      </c>
      <c r="BD3971" s="62">
        <f t="shared" si="13901"/>
        <v>0</v>
      </c>
      <c r="BE3971" s="62">
        <f t="shared" si="13901"/>
        <v>0</v>
      </c>
      <c r="BF3971" s="62">
        <f>SUM(BF3972:BF3978)</f>
        <v>5790</v>
      </c>
      <c r="BG3971" s="62">
        <f t="shared" ref="BG3971:BH3971" si="13902">SUM(BG3972:BG3978)</f>
        <v>0</v>
      </c>
      <c r="BH3971" s="62">
        <f t="shared" si="13902"/>
        <v>5790</v>
      </c>
      <c r="BI3971" s="62">
        <f>+BI3973</f>
        <v>0</v>
      </c>
      <c r="BJ3971" s="62">
        <f t="shared" ref="BJ3971:BK3971" si="13903">+BJ3973</f>
        <v>0</v>
      </c>
      <c r="BK3971" s="62">
        <f t="shared" si="13903"/>
        <v>0</v>
      </c>
      <c r="BL3971" s="62">
        <f t="shared" si="13884"/>
        <v>5790</v>
      </c>
      <c r="BM3971" s="304"/>
      <c r="BN3971" s="304"/>
      <c r="BO3971" s="304"/>
      <c r="BP3971" s="304"/>
      <c r="BQ3971" s="304"/>
      <c r="BR3971" s="304"/>
      <c r="BS3971" s="64"/>
      <c r="BT3971" s="77"/>
    </row>
    <row r="3972" spans="1:72" s="46" customFormat="1" ht="36.75" hidden="1" customHeight="1">
      <c r="A3972" s="77"/>
      <c r="B3972" s="104">
        <v>2014</v>
      </c>
      <c r="C3972" s="105">
        <v>8317</v>
      </c>
      <c r="D3972" s="104">
        <v>17</v>
      </c>
      <c r="E3972" s="104">
        <v>5000</v>
      </c>
      <c r="F3972" s="104">
        <v>5200</v>
      </c>
      <c r="G3972" s="104">
        <v>521</v>
      </c>
      <c r="H3972" s="104">
        <v>1</v>
      </c>
      <c r="I3972" s="145" t="s">
        <v>1659</v>
      </c>
      <c r="J3972" s="67">
        <v>0</v>
      </c>
      <c r="K3972" s="67">
        <v>0</v>
      </c>
      <c r="L3972" s="68">
        <f t="shared" ref="L3972:L3978" si="13904">J3972+K3972</f>
        <v>0</v>
      </c>
      <c r="M3972" s="67">
        <v>0</v>
      </c>
      <c r="N3972" s="67">
        <v>0</v>
      </c>
      <c r="O3972" s="68">
        <f t="shared" ref="O3972:O3978" si="13905">+M3972+N3972</f>
        <v>0</v>
      </c>
      <c r="P3972" s="68">
        <f t="shared" ref="P3972:P3978" si="13906">+L3972+O3972</f>
        <v>0</v>
      </c>
      <c r="Q3972" s="71">
        <v>0</v>
      </c>
      <c r="R3972" s="71">
        <v>0</v>
      </c>
      <c r="S3972" s="71">
        <v>0</v>
      </c>
      <c r="T3972" s="71">
        <v>0</v>
      </c>
      <c r="U3972" s="71">
        <v>0</v>
      </c>
      <c r="V3972" s="71">
        <v>0</v>
      </c>
      <c r="W3972" s="67">
        <v>0</v>
      </c>
      <c r="X3972" s="67">
        <v>0</v>
      </c>
      <c r="Y3972" s="68">
        <v>0</v>
      </c>
      <c r="Z3972" s="67">
        <v>0</v>
      </c>
      <c r="AA3972" s="67">
        <v>0</v>
      </c>
      <c r="AB3972" s="68">
        <v>0</v>
      </c>
      <c r="AC3972" s="68">
        <f t="shared" ref="AC3972:AC3978" si="13907">+Y3972+AB3972</f>
        <v>0</v>
      </c>
      <c r="AD3972" s="67">
        <f t="shared" ref="AD3972:AE3978" si="13908">J3972+Q3972-T3972</f>
        <v>0</v>
      </c>
      <c r="AE3972" s="67">
        <f t="shared" si="13908"/>
        <v>0</v>
      </c>
      <c r="AF3972" s="68">
        <f t="shared" ref="AF3972:AF3978" si="13909">AD3972+AE3972</f>
        <v>0</v>
      </c>
      <c r="AG3972" s="67" t="e">
        <f>M3972+#REF!-V3972</f>
        <v>#REF!</v>
      </c>
      <c r="AH3972" s="67" t="e">
        <f>N3972+S3972-#REF!</f>
        <v>#REF!</v>
      </c>
      <c r="AI3972" s="68" t="e">
        <f t="shared" ref="AI3972:AI3978" si="13910">+AG3972+AH3972</f>
        <v>#REF!</v>
      </c>
      <c r="AJ3972" s="68" t="e">
        <f t="shared" ref="AJ3972:AJ3978" si="13911">+AF3972+AI3972</f>
        <v>#REF!</v>
      </c>
      <c r="AK3972" s="71">
        <v>0</v>
      </c>
      <c r="AL3972" s="71">
        <v>0</v>
      </c>
      <c r="AM3972" s="68">
        <f t="shared" ref="AM3972:AM3978" si="13912">AK3972+AL3972</f>
        <v>0</v>
      </c>
      <c r="AN3972" s="71">
        <v>0</v>
      </c>
      <c r="AO3972" s="71">
        <v>0</v>
      </c>
      <c r="AP3972" s="68">
        <f t="shared" ref="AP3972:AP3978" si="13913">+AN3972+AO3972</f>
        <v>0</v>
      </c>
      <c r="AQ3972" s="68">
        <f t="shared" ref="AQ3972:AQ3978" si="13914">+AM3972+AP3972</f>
        <v>0</v>
      </c>
      <c r="AR3972" s="71">
        <v>0</v>
      </c>
      <c r="AS3972" s="71">
        <v>0</v>
      </c>
      <c r="AT3972" s="68">
        <f t="shared" ref="AT3972:AT3978" si="13915">AR3972+AS3972</f>
        <v>0</v>
      </c>
      <c r="AU3972" s="71">
        <v>0</v>
      </c>
      <c r="AV3972" s="71">
        <v>0</v>
      </c>
      <c r="AW3972" s="68">
        <f t="shared" ref="AW3972:AW3978" si="13916">+AU3972+AV3972</f>
        <v>0</v>
      </c>
      <c r="AX3972" s="68">
        <f t="shared" ref="AX3972:AX3978" si="13917">+AT3972+AW3972</f>
        <v>0</v>
      </c>
      <c r="AY3972" s="71">
        <v>0</v>
      </c>
      <c r="AZ3972" s="71">
        <v>0</v>
      </c>
      <c r="BA3972" s="68">
        <f t="shared" ref="BA3972:BA3978" si="13918">AY3972+AZ3972</f>
        <v>0</v>
      </c>
      <c r="BB3972" s="71">
        <v>0</v>
      </c>
      <c r="BC3972" s="71">
        <v>0</v>
      </c>
      <c r="BD3972" s="68">
        <f t="shared" ref="BD3972:BD3978" si="13919">+BB3972+BC3972</f>
        <v>0</v>
      </c>
      <c r="BE3972" s="68">
        <f t="shared" ref="BE3972:BE3978" si="13920">+BA3972+BD3972</f>
        <v>0</v>
      </c>
      <c r="BF3972" s="67">
        <f t="shared" ref="BF3972:BG3978" si="13921">AD3972-AK3972-AR3972-AY3972</f>
        <v>0</v>
      </c>
      <c r="BG3972" s="67">
        <f t="shared" si="13921"/>
        <v>0</v>
      </c>
      <c r="BH3972" s="68">
        <f t="shared" ref="BH3972:BH3978" si="13922">BF3972+BG3972</f>
        <v>0</v>
      </c>
      <c r="BI3972" s="67" t="e">
        <f t="shared" ref="BI3972:BJ3978" si="13923">AG3972-AN3972-AU3972-BB3972</f>
        <v>#REF!</v>
      </c>
      <c r="BJ3972" s="67" t="e">
        <f t="shared" si="13923"/>
        <v>#REF!</v>
      </c>
      <c r="BK3972" s="68" t="e">
        <f t="shared" ref="BK3972:BK3978" si="13924">+BI3972+BJ3972</f>
        <v>#REF!</v>
      </c>
      <c r="BL3972" s="68" t="e">
        <f t="shared" si="13884"/>
        <v>#REF!</v>
      </c>
      <c r="BM3972" s="305">
        <v>0</v>
      </c>
      <c r="BN3972" s="305">
        <v>0</v>
      </c>
      <c r="BO3972" s="306"/>
      <c r="BP3972" s="306"/>
      <c r="BQ3972" s="305">
        <v>0</v>
      </c>
      <c r="BR3972" s="305">
        <v>0</v>
      </c>
      <c r="BS3972" s="114" t="s">
        <v>208</v>
      </c>
      <c r="BT3972" s="77"/>
    </row>
    <row r="3973" spans="1:72" s="46" customFormat="1" ht="36.75" customHeight="1">
      <c r="A3973" s="77"/>
      <c r="B3973" s="104">
        <v>2014</v>
      </c>
      <c r="C3973" s="105">
        <v>8317</v>
      </c>
      <c r="D3973" s="104">
        <v>17</v>
      </c>
      <c r="E3973" s="104">
        <v>5000</v>
      </c>
      <c r="F3973" s="104">
        <v>5200</v>
      </c>
      <c r="G3973" s="104">
        <v>521</v>
      </c>
      <c r="H3973" s="104">
        <v>2</v>
      </c>
      <c r="I3973" s="145" t="s">
        <v>584</v>
      </c>
      <c r="J3973" s="67">
        <v>5790</v>
      </c>
      <c r="K3973" s="67">
        <v>0</v>
      </c>
      <c r="L3973" s="68">
        <f t="shared" si="13904"/>
        <v>5790</v>
      </c>
      <c r="M3973" s="67">
        <v>0</v>
      </c>
      <c r="N3973" s="67">
        <v>0</v>
      </c>
      <c r="O3973" s="68">
        <f t="shared" si="13905"/>
        <v>0</v>
      </c>
      <c r="P3973" s="68">
        <f t="shared" si="13906"/>
        <v>5790</v>
      </c>
      <c r="Q3973" s="71">
        <v>0</v>
      </c>
      <c r="R3973" s="71">
        <v>0</v>
      </c>
      <c r="S3973" s="71">
        <v>0</v>
      </c>
      <c r="T3973" s="71">
        <v>0</v>
      </c>
      <c r="U3973" s="71">
        <v>0</v>
      </c>
      <c r="V3973" s="71">
        <v>0</v>
      </c>
      <c r="W3973" s="67">
        <v>0</v>
      </c>
      <c r="X3973" s="67">
        <v>0</v>
      </c>
      <c r="Y3973" s="68">
        <v>0</v>
      </c>
      <c r="Z3973" s="67">
        <v>0</v>
      </c>
      <c r="AA3973" s="67">
        <v>0</v>
      </c>
      <c r="AB3973" s="68">
        <v>0</v>
      </c>
      <c r="AC3973" s="68">
        <f t="shared" si="13907"/>
        <v>0</v>
      </c>
      <c r="AD3973" s="67">
        <f t="shared" si="13908"/>
        <v>5790</v>
      </c>
      <c r="AE3973" s="67">
        <f t="shared" si="13908"/>
        <v>0</v>
      </c>
      <c r="AF3973" s="68">
        <f t="shared" si="13909"/>
        <v>5790</v>
      </c>
      <c r="AG3973" s="67">
        <f>+M3973-T3973</f>
        <v>0</v>
      </c>
      <c r="AH3973" s="67">
        <f>+N3973-U3973</f>
        <v>0</v>
      </c>
      <c r="AI3973" s="68">
        <f t="shared" si="13910"/>
        <v>0</v>
      </c>
      <c r="AJ3973" s="68">
        <f t="shared" si="13911"/>
        <v>5790</v>
      </c>
      <c r="AK3973" s="71">
        <v>0</v>
      </c>
      <c r="AL3973" s="71">
        <v>0</v>
      </c>
      <c r="AM3973" s="68">
        <f t="shared" si="13912"/>
        <v>0</v>
      </c>
      <c r="AN3973" s="71">
        <v>0</v>
      </c>
      <c r="AO3973" s="71">
        <v>0</v>
      </c>
      <c r="AP3973" s="68">
        <f t="shared" si="13913"/>
        <v>0</v>
      </c>
      <c r="AQ3973" s="68">
        <f t="shared" si="13914"/>
        <v>0</v>
      </c>
      <c r="AR3973" s="71">
        <v>0</v>
      </c>
      <c r="AS3973" s="71">
        <v>0</v>
      </c>
      <c r="AT3973" s="68">
        <f t="shared" si="13915"/>
        <v>0</v>
      </c>
      <c r="AU3973" s="71">
        <v>0</v>
      </c>
      <c r="AV3973" s="71">
        <v>0</v>
      </c>
      <c r="AW3973" s="68">
        <f t="shared" si="13916"/>
        <v>0</v>
      </c>
      <c r="AX3973" s="68">
        <f t="shared" si="13917"/>
        <v>0</v>
      </c>
      <c r="AY3973" s="71">
        <v>0</v>
      </c>
      <c r="AZ3973" s="71">
        <v>0</v>
      </c>
      <c r="BA3973" s="68">
        <f t="shared" si="13918"/>
        <v>0</v>
      </c>
      <c r="BB3973" s="71">
        <v>0</v>
      </c>
      <c r="BC3973" s="71">
        <v>0</v>
      </c>
      <c r="BD3973" s="68">
        <f t="shared" si="13919"/>
        <v>0</v>
      </c>
      <c r="BE3973" s="68">
        <f t="shared" si="13920"/>
        <v>0</v>
      </c>
      <c r="BF3973" s="67">
        <f t="shared" si="13921"/>
        <v>5790</v>
      </c>
      <c r="BG3973" s="67">
        <f t="shared" si="13921"/>
        <v>0</v>
      </c>
      <c r="BH3973" s="68">
        <f t="shared" si="13922"/>
        <v>5790</v>
      </c>
      <c r="BI3973" s="67">
        <f t="shared" si="13923"/>
        <v>0</v>
      </c>
      <c r="BJ3973" s="67">
        <f t="shared" si="13923"/>
        <v>0</v>
      </c>
      <c r="BK3973" s="68">
        <f t="shared" si="13924"/>
        <v>0</v>
      </c>
      <c r="BL3973" s="68">
        <f t="shared" si="13884"/>
        <v>5790</v>
      </c>
      <c r="BM3973" s="305">
        <v>5</v>
      </c>
      <c r="BN3973" s="305">
        <v>0</v>
      </c>
      <c r="BO3973" s="306"/>
      <c r="BP3973" s="306"/>
      <c r="BQ3973" s="305">
        <v>5</v>
      </c>
      <c r="BR3973" s="305">
        <v>0</v>
      </c>
      <c r="BS3973" s="114" t="s">
        <v>208</v>
      </c>
      <c r="BT3973" s="77"/>
    </row>
    <row r="3974" spans="1:72" s="46" customFormat="1" ht="36.75" hidden="1" customHeight="1">
      <c r="A3974" s="77"/>
      <c r="B3974" s="104">
        <v>2014</v>
      </c>
      <c r="C3974" s="105">
        <v>8317</v>
      </c>
      <c r="D3974" s="104">
        <v>17</v>
      </c>
      <c r="E3974" s="104">
        <v>5000</v>
      </c>
      <c r="F3974" s="104">
        <v>5200</v>
      </c>
      <c r="G3974" s="104">
        <v>521</v>
      </c>
      <c r="H3974" s="104">
        <v>3</v>
      </c>
      <c r="I3974" s="145" t="s">
        <v>292</v>
      </c>
      <c r="J3974" s="67">
        <v>0</v>
      </c>
      <c r="K3974" s="67">
        <v>0</v>
      </c>
      <c r="L3974" s="68">
        <f t="shared" si="13904"/>
        <v>0</v>
      </c>
      <c r="M3974" s="67">
        <v>0</v>
      </c>
      <c r="N3974" s="67">
        <v>0</v>
      </c>
      <c r="O3974" s="68">
        <f t="shared" si="13905"/>
        <v>0</v>
      </c>
      <c r="P3974" s="68">
        <f t="shared" si="13906"/>
        <v>0</v>
      </c>
      <c r="Q3974" s="71">
        <v>0</v>
      </c>
      <c r="R3974" s="71">
        <v>0</v>
      </c>
      <c r="S3974" s="71">
        <v>0</v>
      </c>
      <c r="T3974" s="71">
        <v>0</v>
      </c>
      <c r="U3974" s="71">
        <v>0</v>
      </c>
      <c r="V3974" s="71">
        <v>0</v>
      </c>
      <c r="W3974" s="67">
        <v>0</v>
      </c>
      <c r="X3974" s="67">
        <v>0</v>
      </c>
      <c r="Y3974" s="68">
        <v>0</v>
      </c>
      <c r="Z3974" s="67">
        <v>0</v>
      </c>
      <c r="AA3974" s="67">
        <v>0</v>
      </c>
      <c r="AB3974" s="68">
        <v>0</v>
      </c>
      <c r="AC3974" s="68">
        <f t="shared" si="13907"/>
        <v>0</v>
      </c>
      <c r="AD3974" s="67">
        <f t="shared" si="13908"/>
        <v>0</v>
      </c>
      <c r="AE3974" s="67">
        <f t="shared" si="13908"/>
        <v>0</v>
      </c>
      <c r="AF3974" s="68">
        <f t="shared" si="13909"/>
        <v>0</v>
      </c>
      <c r="AG3974" s="67" t="e">
        <f>M3974+#REF!-V3974</f>
        <v>#REF!</v>
      </c>
      <c r="AH3974" s="67" t="e">
        <f>N3974+S3974-#REF!</f>
        <v>#REF!</v>
      </c>
      <c r="AI3974" s="68" t="e">
        <f t="shared" si="13910"/>
        <v>#REF!</v>
      </c>
      <c r="AJ3974" s="68" t="e">
        <f t="shared" si="13911"/>
        <v>#REF!</v>
      </c>
      <c r="AK3974" s="71">
        <v>0</v>
      </c>
      <c r="AL3974" s="71">
        <v>0</v>
      </c>
      <c r="AM3974" s="68">
        <f t="shared" si="13912"/>
        <v>0</v>
      </c>
      <c r="AN3974" s="71">
        <v>0</v>
      </c>
      <c r="AO3974" s="71">
        <v>0</v>
      </c>
      <c r="AP3974" s="68">
        <f t="shared" si="13913"/>
        <v>0</v>
      </c>
      <c r="AQ3974" s="68">
        <f t="shared" si="13914"/>
        <v>0</v>
      </c>
      <c r="AR3974" s="71">
        <v>0</v>
      </c>
      <c r="AS3974" s="71">
        <v>0</v>
      </c>
      <c r="AT3974" s="68">
        <f t="shared" si="13915"/>
        <v>0</v>
      </c>
      <c r="AU3974" s="71">
        <v>0</v>
      </c>
      <c r="AV3974" s="71">
        <v>0</v>
      </c>
      <c r="AW3974" s="68">
        <f t="shared" si="13916"/>
        <v>0</v>
      </c>
      <c r="AX3974" s="68">
        <f t="shared" si="13917"/>
        <v>0</v>
      </c>
      <c r="AY3974" s="71">
        <v>0</v>
      </c>
      <c r="AZ3974" s="71">
        <v>0</v>
      </c>
      <c r="BA3974" s="68">
        <f t="shared" si="13918"/>
        <v>0</v>
      </c>
      <c r="BB3974" s="71">
        <v>0</v>
      </c>
      <c r="BC3974" s="71">
        <v>0</v>
      </c>
      <c r="BD3974" s="68">
        <f t="shared" si="13919"/>
        <v>0</v>
      </c>
      <c r="BE3974" s="68">
        <f t="shared" si="13920"/>
        <v>0</v>
      </c>
      <c r="BF3974" s="67">
        <f t="shared" si="13921"/>
        <v>0</v>
      </c>
      <c r="BG3974" s="67">
        <f t="shared" si="13921"/>
        <v>0</v>
      </c>
      <c r="BH3974" s="68">
        <f t="shared" si="13922"/>
        <v>0</v>
      </c>
      <c r="BI3974" s="67" t="e">
        <f t="shared" si="13923"/>
        <v>#REF!</v>
      </c>
      <c r="BJ3974" s="67" t="e">
        <f t="shared" si="13923"/>
        <v>#REF!</v>
      </c>
      <c r="BK3974" s="68" t="e">
        <f t="shared" si="13924"/>
        <v>#REF!</v>
      </c>
      <c r="BL3974" s="68" t="e">
        <f t="shared" si="13884"/>
        <v>#REF!</v>
      </c>
      <c r="BM3974" s="305">
        <v>0</v>
      </c>
      <c r="BN3974" s="305">
        <v>0</v>
      </c>
      <c r="BO3974" s="306"/>
      <c r="BP3974" s="306"/>
      <c r="BQ3974" s="305">
        <v>0</v>
      </c>
      <c r="BR3974" s="305">
        <v>0</v>
      </c>
      <c r="BS3974" s="114" t="s">
        <v>208</v>
      </c>
      <c r="BT3974" s="77"/>
    </row>
    <row r="3975" spans="1:72" s="46" customFormat="1" ht="36.75" hidden="1" customHeight="1">
      <c r="A3975" s="77"/>
      <c r="B3975" s="104">
        <v>2014</v>
      </c>
      <c r="C3975" s="105">
        <v>8317</v>
      </c>
      <c r="D3975" s="104">
        <v>17</v>
      </c>
      <c r="E3975" s="104">
        <v>5000</v>
      </c>
      <c r="F3975" s="104">
        <v>5200</v>
      </c>
      <c r="G3975" s="104">
        <v>521</v>
      </c>
      <c r="H3975" s="104">
        <v>4</v>
      </c>
      <c r="I3975" s="145" t="s">
        <v>1660</v>
      </c>
      <c r="J3975" s="67">
        <v>0</v>
      </c>
      <c r="K3975" s="67">
        <v>0</v>
      </c>
      <c r="L3975" s="68">
        <f t="shared" si="13904"/>
        <v>0</v>
      </c>
      <c r="M3975" s="67">
        <v>0</v>
      </c>
      <c r="N3975" s="67">
        <v>0</v>
      </c>
      <c r="O3975" s="68">
        <f t="shared" si="13905"/>
        <v>0</v>
      </c>
      <c r="P3975" s="68">
        <f t="shared" si="13906"/>
        <v>0</v>
      </c>
      <c r="Q3975" s="71">
        <v>0</v>
      </c>
      <c r="R3975" s="71">
        <v>0</v>
      </c>
      <c r="S3975" s="71">
        <v>0</v>
      </c>
      <c r="T3975" s="71">
        <v>0</v>
      </c>
      <c r="U3975" s="71">
        <v>0</v>
      </c>
      <c r="V3975" s="71">
        <v>0</v>
      </c>
      <c r="W3975" s="67">
        <v>0</v>
      </c>
      <c r="X3975" s="67">
        <v>0</v>
      </c>
      <c r="Y3975" s="68">
        <v>0</v>
      </c>
      <c r="Z3975" s="67">
        <v>0</v>
      </c>
      <c r="AA3975" s="67">
        <v>0</v>
      </c>
      <c r="AB3975" s="68">
        <v>0</v>
      </c>
      <c r="AC3975" s="68">
        <f t="shared" si="13907"/>
        <v>0</v>
      </c>
      <c r="AD3975" s="67">
        <f t="shared" si="13908"/>
        <v>0</v>
      </c>
      <c r="AE3975" s="67">
        <f t="shared" si="13908"/>
        <v>0</v>
      </c>
      <c r="AF3975" s="68">
        <f t="shared" si="13909"/>
        <v>0</v>
      </c>
      <c r="AG3975" s="67" t="e">
        <f>M3975+#REF!-V3975</f>
        <v>#REF!</v>
      </c>
      <c r="AH3975" s="67" t="e">
        <f>N3975+S3975-#REF!</f>
        <v>#REF!</v>
      </c>
      <c r="AI3975" s="68" t="e">
        <f t="shared" si="13910"/>
        <v>#REF!</v>
      </c>
      <c r="AJ3975" s="68" t="e">
        <f t="shared" si="13911"/>
        <v>#REF!</v>
      </c>
      <c r="AK3975" s="71">
        <v>0</v>
      </c>
      <c r="AL3975" s="71">
        <v>0</v>
      </c>
      <c r="AM3975" s="68">
        <f t="shared" si="13912"/>
        <v>0</v>
      </c>
      <c r="AN3975" s="71">
        <v>0</v>
      </c>
      <c r="AO3975" s="71">
        <v>0</v>
      </c>
      <c r="AP3975" s="68">
        <f t="shared" si="13913"/>
        <v>0</v>
      </c>
      <c r="AQ3975" s="68">
        <f t="shared" si="13914"/>
        <v>0</v>
      </c>
      <c r="AR3975" s="71">
        <v>0</v>
      </c>
      <c r="AS3975" s="71">
        <v>0</v>
      </c>
      <c r="AT3975" s="68">
        <f t="shared" si="13915"/>
        <v>0</v>
      </c>
      <c r="AU3975" s="71">
        <v>0</v>
      </c>
      <c r="AV3975" s="71">
        <v>0</v>
      </c>
      <c r="AW3975" s="68">
        <f t="shared" si="13916"/>
        <v>0</v>
      </c>
      <c r="AX3975" s="68">
        <f t="shared" si="13917"/>
        <v>0</v>
      </c>
      <c r="AY3975" s="71">
        <v>0</v>
      </c>
      <c r="AZ3975" s="71">
        <v>0</v>
      </c>
      <c r="BA3975" s="68">
        <f t="shared" si="13918"/>
        <v>0</v>
      </c>
      <c r="BB3975" s="71">
        <v>0</v>
      </c>
      <c r="BC3975" s="71">
        <v>0</v>
      </c>
      <c r="BD3975" s="68">
        <f t="shared" si="13919"/>
        <v>0</v>
      </c>
      <c r="BE3975" s="68">
        <f t="shared" si="13920"/>
        <v>0</v>
      </c>
      <c r="BF3975" s="67">
        <f t="shared" si="13921"/>
        <v>0</v>
      </c>
      <c r="BG3975" s="67">
        <f t="shared" si="13921"/>
        <v>0</v>
      </c>
      <c r="BH3975" s="68">
        <f t="shared" si="13922"/>
        <v>0</v>
      </c>
      <c r="BI3975" s="67" t="e">
        <f t="shared" si="13923"/>
        <v>#REF!</v>
      </c>
      <c r="BJ3975" s="67" t="e">
        <f t="shared" si="13923"/>
        <v>#REF!</v>
      </c>
      <c r="BK3975" s="68" t="e">
        <f t="shared" si="13924"/>
        <v>#REF!</v>
      </c>
      <c r="BL3975" s="68" t="e">
        <f t="shared" si="13884"/>
        <v>#REF!</v>
      </c>
      <c r="BM3975" s="305">
        <v>0</v>
      </c>
      <c r="BN3975" s="305">
        <v>0</v>
      </c>
      <c r="BO3975" s="306"/>
      <c r="BP3975" s="306"/>
      <c r="BQ3975" s="305">
        <v>0</v>
      </c>
      <c r="BR3975" s="305">
        <v>0</v>
      </c>
      <c r="BS3975" s="114" t="s">
        <v>208</v>
      </c>
      <c r="BT3975" s="77"/>
    </row>
    <row r="3976" spans="1:72" s="46" customFormat="1" ht="36.75" hidden="1" customHeight="1">
      <c r="A3976" s="77"/>
      <c r="B3976" s="104">
        <v>2014</v>
      </c>
      <c r="C3976" s="105">
        <v>8317</v>
      </c>
      <c r="D3976" s="104">
        <v>17</v>
      </c>
      <c r="E3976" s="104">
        <v>5000</v>
      </c>
      <c r="F3976" s="104">
        <v>5200</v>
      </c>
      <c r="G3976" s="104">
        <v>521</v>
      </c>
      <c r="H3976" s="104">
        <v>5</v>
      </c>
      <c r="I3976" s="145" t="s">
        <v>1661</v>
      </c>
      <c r="J3976" s="67">
        <v>0</v>
      </c>
      <c r="K3976" s="67">
        <v>0</v>
      </c>
      <c r="L3976" s="68">
        <f t="shared" si="13904"/>
        <v>0</v>
      </c>
      <c r="M3976" s="67">
        <v>0</v>
      </c>
      <c r="N3976" s="67">
        <v>0</v>
      </c>
      <c r="O3976" s="68">
        <f t="shared" si="13905"/>
        <v>0</v>
      </c>
      <c r="P3976" s="68">
        <f t="shared" si="13906"/>
        <v>0</v>
      </c>
      <c r="Q3976" s="71">
        <v>0</v>
      </c>
      <c r="R3976" s="71">
        <v>0</v>
      </c>
      <c r="S3976" s="71">
        <v>0</v>
      </c>
      <c r="T3976" s="71">
        <v>0</v>
      </c>
      <c r="U3976" s="71">
        <v>0</v>
      </c>
      <c r="V3976" s="71">
        <v>0</v>
      </c>
      <c r="W3976" s="67">
        <v>0</v>
      </c>
      <c r="X3976" s="67">
        <v>0</v>
      </c>
      <c r="Y3976" s="68">
        <v>0</v>
      </c>
      <c r="Z3976" s="67">
        <v>0</v>
      </c>
      <c r="AA3976" s="67">
        <v>0</v>
      </c>
      <c r="AB3976" s="68">
        <v>0</v>
      </c>
      <c r="AC3976" s="68">
        <f t="shared" si="13907"/>
        <v>0</v>
      </c>
      <c r="AD3976" s="67">
        <f t="shared" si="13908"/>
        <v>0</v>
      </c>
      <c r="AE3976" s="67">
        <f t="shared" si="13908"/>
        <v>0</v>
      </c>
      <c r="AF3976" s="68">
        <f t="shared" si="13909"/>
        <v>0</v>
      </c>
      <c r="AG3976" s="67" t="e">
        <f>M3976+#REF!-V3976</f>
        <v>#REF!</v>
      </c>
      <c r="AH3976" s="67" t="e">
        <f>N3976+S3976-#REF!</f>
        <v>#REF!</v>
      </c>
      <c r="AI3976" s="68" t="e">
        <f t="shared" si="13910"/>
        <v>#REF!</v>
      </c>
      <c r="AJ3976" s="68" t="e">
        <f t="shared" si="13911"/>
        <v>#REF!</v>
      </c>
      <c r="AK3976" s="71">
        <v>0</v>
      </c>
      <c r="AL3976" s="71">
        <v>0</v>
      </c>
      <c r="AM3976" s="68">
        <f t="shared" si="13912"/>
        <v>0</v>
      </c>
      <c r="AN3976" s="71">
        <v>0</v>
      </c>
      <c r="AO3976" s="71">
        <v>0</v>
      </c>
      <c r="AP3976" s="68">
        <f t="shared" si="13913"/>
        <v>0</v>
      </c>
      <c r="AQ3976" s="68">
        <f t="shared" si="13914"/>
        <v>0</v>
      </c>
      <c r="AR3976" s="71">
        <v>0</v>
      </c>
      <c r="AS3976" s="71">
        <v>0</v>
      </c>
      <c r="AT3976" s="68">
        <f t="shared" si="13915"/>
        <v>0</v>
      </c>
      <c r="AU3976" s="71">
        <v>0</v>
      </c>
      <c r="AV3976" s="71">
        <v>0</v>
      </c>
      <c r="AW3976" s="68">
        <f t="shared" si="13916"/>
        <v>0</v>
      </c>
      <c r="AX3976" s="68">
        <f t="shared" si="13917"/>
        <v>0</v>
      </c>
      <c r="AY3976" s="71">
        <v>0</v>
      </c>
      <c r="AZ3976" s="71">
        <v>0</v>
      </c>
      <c r="BA3976" s="68">
        <f t="shared" si="13918"/>
        <v>0</v>
      </c>
      <c r="BB3976" s="71">
        <v>0</v>
      </c>
      <c r="BC3976" s="71">
        <v>0</v>
      </c>
      <c r="BD3976" s="68">
        <f t="shared" si="13919"/>
        <v>0</v>
      </c>
      <c r="BE3976" s="68">
        <f t="shared" si="13920"/>
        <v>0</v>
      </c>
      <c r="BF3976" s="67">
        <f t="shared" si="13921"/>
        <v>0</v>
      </c>
      <c r="BG3976" s="67">
        <f t="shared" si="13921"/>
        <v>0</v>
      </c>
      <c r="BH3976" s="68">
        <f t="shared" si="13922"/>
        <v>0</v>
      </c>
      <c r="BI3976" s="67" t="e">
        <f t="shared" si="13923"/>
        <v>#REF!</v>
      </c>
      <c r="BJ3976" s="67" t="e">
        <f t="shared" si="13923"/>
        <v>#REF!</v>
      </c>
      <c r="BK3976" s="68" t="e">
        <f t="shared" si="13924"/>
        <v>#REF!</v>
      </c>
      <c r="BL3976" s="68" t="e">
        <f t="shared" si="13884"/>
        <v>#REF!</v>
      </c>
      <c r="BM3976" s="305">
        <v>0</v>
      </c>
      <c r="BN3976" s="305">
        <v>0</v>
      </c>
      <c r="BO3976" s="306"/>
      <c r="BP3976" s="306"/>
      <c r="BQ3976" s="305">
        <v>0</v>
      </c>
      <c r="BR3976" s="305">
        <v>0</v>
      </c>
      <c r="BS3976" s="114" t="s">
        <v>208</v>
      </c>
      <c r="BT3976" s="77"/>
    </row>
    <row r="3977" spans="1:72" s="46" customFormat="1" ht="36.75" hidden="1" customHeight="1">
      <c r="A3977" s="77"/>
      <c r="B3977" s="104">
        <v>2014</v>
      </c>
      <c r="C3977" s="105">
        <v>8317</v>
      </c>
      <c r="D3977" s="104">
        <v>17</v>
      </c>
      <c r="E3977" s="104">
        <v>5000</v>
      </c>
      <c r="F3977" s="104">
        <v>5200</v>
      </c>
      <c r="G3977" s="104">
        <v>521</v>
      </c>
      <c r="H3977" s="104">
        <v>6</v>
      </c>
      <c r="I3977" s="145" t="s">
        <v>874</v>
      </c>
      <c r="J3977" s="67">
        <v>0</v>
      </c>
      <c r="K3977" s="67">
        <v>0</v>
      </c>
      <c r="L3977" s="68">
        <f t="shared" si="13904"/>
        <v>0</v>
      </c>
      <c r="M3977" s="67">
        <v>0</v>
      </c>
      <c r="N3977" s="67">
        <v>0</v>
      </c>
      <c r="O3977" s="68">
        <f t="shared" si="13905"/>
        <v>0</v>
      </c>
      <c r="P3977" s="68">
        <f t="shared" si="13906"/>
        <v>0</v>
      </c>
      <c r="Q3977" s="71">
        <v>0</v>
      </c>
      <c r="R3977" s="71">
        <v>0</v>
      </c>
      <c r="S3977" s="71">
        <v>0</v>
      </c>
      <c r="T3977" s="71">
        <v>0</v>
      </c>
      <c r="U3977" s="71">
        <v>0</v>
      </c>
      <c r="V3977" s="71">
        <v>0</v>
      </c>
      <c r="W3977" s="67">
        <v>0</v>
      </c>
      <c r="X3977" s="67">
        <v>0</v>
      </c>
      <c r="Y3977" s="68">
        <v>0</v>
      </c>
      <c r="Z3977" s="67">
        <v>0</v>
      </c>
      <c r="AA3977" s="67">
        <v>0</v>
      </c>
      <c r="AB3977" s="68">
        <v>0</v>
      </c>
      <c r="AC3977" s="68">
        <f t="shared" si="13907"/>
        <v>0</v>
      </c>
      <c r="AD3977" s="67">
        <f t="shared" si="13908"/>
        <v>0</v>
      </c>
      <c r="AE3977" s="67">
        <f t="shared" si="13908"/>
        <v>0</v>
      </c>
      <c r="AF3977" s="68">
        <f t="shared" si="13909"/>
        <v>0</v>
      </c>
      <c r="AG3977" s="67" t="e">
        <f>M3977+#REF!-V3977</f>
        <v>#REF!</v>
      </c>
      <c r="AH3977" s="67" t="e">
        <f>N3977+S3977-#REF!</f>
        <v>#REF!</v>
      </c>
      <c r="AI3977" s="68" t="e">
        <f t="shared" si="13910"/>
        <v>#REF!</v>
      </c>
      <c r="AJ3977" s="68" t="e">
        <f t="shared" si="13911"/>
        <v>#REF!</v>
      </c>
      <c r="AK3977" s="71">
        <v>0</v>
      </c>
      <c r="AL3977" s="71">
        <v>0</v>
      </c>
      <c r="AM3977" s="68">
        <f t="shared" si="13912"/>
        <v>0</v>
      </c>
      <c r="AN3977" s="71">
        <v>0</v>
      </c>
      <c r="AO3977" s="71">
        <v>0</v>
      </c>
      <c r="AP3977" s="68">
        <f t="shared" si="13913"/>
        <v>0</v>
      </c>
      <c r="AQ3977" s="68">
        <f t="shared" si="13914"/>
        <v>0</v>
      </c>
      <c r="AR3977" s="71">
        <v>0</v>
      </c>
      <c r="AS3977" s="71">
        <v>0</v>
      </c>
      <c r="AT3977" s="68">
        <f t="shared" si="13915"/>
        <v>0</v>
      </c>
      <c r="AU3977" s="71">
        <v>0</v>
      </c>
      <c r="AV3977" s="71">
        <v>0</v>
      </c>
      <c r="AW3977" s="68">
        <f t="shared" si="13916"/>
        <v>0</v>
      </c>
      <c r="AX3977" s="68">
        <f t="shared" si="13917"/>
        <v>0</v>
      </c>
      <c r="AY3977" s="71">
        <v>0</v>
      </c>
      <c r="AZ3977" s="71">
        <v>0</v>
      </c>
      <c r="BA3977" s="68">
        <f t="shared" si="13918"/>
        <v>0</v>
      </c>
      <c r="BB3977" s="71">
        <v>0</v>
      </c>
      <c r="BC3977" s="71">
        <v>0</v>
      </c>
      <c r="BD3977" s="68">
        <f t="shared" si="13919"/>
        <v>0</v>
      </c>
      <c r="BE3977" s="68">
        <f t="shared" si="13920"/>
        <v>0</v>
      </c>
      <c r="BF3977" s="67">
        <f t="shared" si="13921"/>
        <v>0</v>
      </c>
      <c r="BG3977" s="67">
        <f t="shared" si="13921"/>
        <v>0</v>
      </c>
      <c r="BH3977" s="68">
        <f t="shared" si="13922"/>
        <v>0</v>
      </c>
      <c r="BI3977" s="67" t="e">
        <f t="shared" si="13923"/>
        <v>#REF!</v>
      </c>
      <c r="BJ3977" s="67" t="e">
        <f t="shared" si="13923"/>
        <v>#REF!</v>
      </c>
      <c r="BK3977" s="68" t="e">
        <f t="shared" si="13924"/>
        <v>#REF!</v>
      </c>
      <c r="BL3977" s="68" t="e">
        <f t="shared" si="13884"/>
        <v>#REF!</v>
      </c>
      <c r="BM3977" s="305">
        <v>0</v>
      </c>
      <c r="BN3977" s="305">
        <v>0</v>
      </c>
      <c r="BO3977" s="306"/>
      <c r="BP3977" s="306"/>
      <c r="BQ3977" s="305">
        <v>0</v>
      </c>
      <c r="BR3977" s="305">
        <v>0</v>
      </c>
      <c r="BS3977" s="114" t="s">
        <v>208</v>
      </c>
      <c r="BT3977" s="77"/>
    </row>
    <row r="3978" spans="1:72" s="46" customFormat="1" ht="36.75" hidden="1" customHeight="1">
      <c r="A3978" s="77"/>
      <c r="B3978" s="20">
        <v>2014</v>
      </c>
      <c r="C3978" s="65">
        <v>8317</v>
      </c>
      <c r="D3978" s="20">
        <v>17</v>
      </c>
      <c r="E3978" s="20">
        <v>5000</v>
      </c>
      <c r="F3978" s="20">
        <v>5200</v>
      </c>
      <c r="G3978" s="20">
        <v>521</v>
      </c>
      <c r="H3978" s="20">
        <v>7</v>
      </c>
      <c r="I3978" s="119" t="s">
        <v>174</v>
      </c>
      <c r="J3978" s="67">
        <v>0</v>
      </c>
      <c r="K3978" s="67">
        <v>0</v>
      </c>
      <c r="L3978" s="68">
        <f t="shared" si="13904"/>
        <v>0</v>
      </c>
      <c r="M3978" s="67">
        <v>0</v>
      </c>
      <c r="N3978" s="67">
        <v>0</v>
      </c>
      <c r="O3978" s="68">
        <f t="shared" si="13905"/>
        <v>0</v>
      </c>
      <c r="P3978" s="68">
        <f t="shared" si="13906"/>
        <v>0</v>
      </c>
      <c r="Q3978" s="71">
        <v>0</v>
      </c>
      <c r="R3978" s="71">
        <v>0</v>
      </c>
      <c r="S3978" s="71">
        <v>0</v>
      </c>
      <c r="T3978" s="71">
        <v>0</v>
      </c>
      <c r="U3978" s="71">
        <v>0</v>
      </c>
      <c r="V3978" s="71">
        <v>0</v>
      </c>
      <c r="W3978" s="67">
        <v>0</v>
      </c>
      <c r="X3978" s="67">
        <v>0</v>
      </c>
      <c r="Y3978" s="68">
        <v>0</v>
      </c>
      <c r="Z3978" s="67">
        <v>0</v>
      </c>
      <c r="AA3978" s="67">
        <v>0</v>
      </c>
      <c r="AB3978" s="68">
        <v>0</v>
      </c>
      <c r="AC3978" s="68">
        <f t="shared" si="13907"/>
        <v>0</v>
      </c>
      <c r="AD3978" s="67">
        <f t="shared" si="13908"/>
        <v>0</v>
      </c>
      <c r="AE3978" s="67">
        <f t="shared" si="13908"/>
        <v>0</v>
      </c>
      <c r="AF3978" s="68">
        <f t="shared" si="13909"/>
        <v>0</v>
      </c>
      <c r="AG3978" s="67" t="e">
        <f>M3978+#REF!-V3978</f>
        <v>#REF!</v>
      </c>
      <c r="AH3978" s="67" t="e">
        <f>N3978+S3978-#REF!</f>
        <v>#REF!</v>
      </c>
      <c r="AI3978" s="68" t="e">
        <f t="shared" si="13910"/>
        <v>#REF!</v>
      </c>
      <c r="AJ3978" s="68" t="e">
        <f t="shared" si="13911"/>
        <v>#REF!</v>
      </c>
      <c r="AK3978" s="71">
        <v>0</v>
      </c>
      <c r="AL3978" s="71">
        <v>0</v>
      </c>
      <c r="AM3978" s="68">
        <f t="shared" si="13912"/>
        <v>0</v>
      </c>
      <c r="AN3978" s="71">
        <v>0</v>
      </c>
      <c r="AO3978" s="71">
        <v>0</v>
      </c>
      <c r="AP3978" s="68">
        <f t="shared" si="13913"/>
        <v>0</v>
      </c>
      <c r="AQ3978" s="68">
        <f t="shared" si="13914"/>
        <v>0</v>
      </c>
      <c r="AR3978" s="71">
        <v>0</v>
      </c>
      <c r="AS3978" s="71">
        <v>0</v>
      </c>
      <c r="AT3978" s="68">
        <f t="shared" si="13915"/>
        <v>0</v>
      </c>
      <c r="AU3978" s="71">
        <v>0</v>
      </c>
      <c r="AV3978" s="71">
        <v>0</v>
      </c>
      <c r="AW3978" s="68">
        <f t="shared" si="13916"/>
        <v>0</v>
      </c>
      <c r="AX3978" s="68">
        <f t="shared" si="13917"/>
        <v>0</v>
      </c>
      <c r="AY3978" s="71">
        <v>0</v>
      </c>
      <c r="AZ3978" s="71">
        <v>0</v>
      </c>
      <c r="BA3978" s="68">
        <f t="shared" si="13918"/>
        <v>0</v>
      </c>
      <c r="BB3978" s="71">
        <v>0</v>
      </c>
      <c r="BC3978" s="71">
        <v>0</v>
      </c>
      <c r="BD3978" s="68">
        <f t="shared" si="13919"/>
        <v>0</v>
      </c>
      <c r="BE3978" s="68">
        <f t="shared" si="13920"/>
        <v>0</v>
      </c>
      <c r="BF3978" s="67">
        <f t="shared" si="13921"/>
        <v>0</v>
      </c>
      <c r="BG3978" s="67">
        <f t="shared" si="13921"/>
        <v>0</v>
      </c>
      <c r="BH3978" s="68">
        <f t="shared" si="13922"/>
        <v>0</v>
      </c>
      <c r="BI3978" s="67" t="e">
        <f t="shared" si="13923"/>
        <v>#REF!</v>
      </c>
      <c r="BJ3978" s="67" t="e">
        <f t="shared" si="13923"/>
        <v>#REF!</v>
      </c>
      <c r="BK3978" s="68" t="e">
        <f t="shared" si="13924"/>
        <v>#REF!</v>
      </c>
      <c r="BL3978" s="68" t="e">
        <f t="shared" si="13884"/>
        <v>#REF!</v>
      </c>
      <c r="BM3978" s="305">
        <v>0</v>
      </c>
      <c r="BN3978" s="305">
        <v>0</v>
      </c>
      <c r="BO3978" s="306"/>
      <c r="BP3978" s="306"/>
      <c r="BQ3978" s="305">
        <v>0</v>
      </c>
      <c r="BR3978" s="305">
        <v>0</v>
      </c>
      <c r="BS3978" s="114" t="s">
        <v>208</v>
      </c>
      <c r="BT3978" s="77"/>
    </row>
    <row r="3979" spans="1:72" s="46" customFormat="1" ht="36.75" customHeight="1">
      <c r="A3979" s="77"/>
      <c r="B3979" s="59">
        <v>2014</v>
      </c>
      <c r="C3979" s="60">
        <v>8317</v>
      </c>
      <c r="D3979" s="59">
        <v>17</v>
      </c>
      <c r="E3979" s="59">
        <v>5000</v>
      </c>
      <c r="F3979" s="59">
        <v>5200</v>
      </c>
      <c r="G3979" s="59">
        <v>523</v>
      </c>
      <c r="H3979" s="59"/>
      <c r="I3979" s="61" t="s">
        <v>172</v>
      </c>
      <c r="J3979" s="62">
        <f>SUM(J3980:J3992)</f>
        <v>287460</v>
      </c>
      <c r="K3979" s="62">
        <f t="shared" ref="K3979:P3979" si="13925">SUM(K3980:K3992)</f>
        <v>0</v>
      </c>
      <c r="L3979" s="62">
        <f t="shared" si="13925"/>
        <v>287460</v>
      </c>
      <c r="M3979" s="62">
        <f t="shared" si="13925"/>
        <v>0</v>
      </c>
      <c r="N3979" s="62">
        <f t="shared" si="13925"/>
        <v>0</v>
      </c>
      <c r="O3979" s="62">
        <f t="shared" si="13925"/>
        <v>0</v>
      </c>
      <c r="P3979" s="62">
        <f t="shared" si="13925"/>
        <v>287460</v>
      </c>
      <c r="Q3979" s="62">
        <f>SUM(Q3980:Q3992)</f>
        <v>0</v>
      </c>
      <c r="R3979" s="62">
        <f t="shared" ref="R3979:S3979" si="13926">SUM(R3980:R3992)</f>
        <v>0</v>
      </c>
      <c r="S3979" s="62">
        <f t="shared" si="13926"/>
        <v>0</v>
      </c>
      <c r="T3979" s="62">
        <f>SUM(T3980:T3992)</f>
        <v>0</v>
      </c>
      <c r="U3979" s="62">
        <f t="shared" ref="U3979:V3979" si="13927">SUM(U3980:U3992)</f>
        <v>0</v>
      </c>
      <c r="V3979" s="62">
        <f t="shared" si="13927"/>
        <v>0</v>
      </c>
      <c r="W3979" s="62">
        <v>0</v>
      </c>
      <c r="X3979" s="62">
        <v>0</v>
      </c>
      <c r="Y3979" s="62">
        <v>0</v>
      </c>
      <c r="Z3979" s="62">
        <v>0</v>
      </c>
      <c r="AA3979" s="62">
        <v>0</v>
      </c>
      <c r="AB3979" s="62">
        <v>0</v>
      </c>
      <c r="AC3979" s="62">
        <f>+AC3980</f>
        <v>0</v>
      </c>
      <c r="AD3979" s="62">
        <f>SUM(AD3980:AD3992)</f>
        <v>287460</v>
      </c>
      <c r="AE3979" s="62">
        <f t="shared" ref="AE3979:AF3979" si="13928">SUM(AE3980:AE3992)</f>
        <v>0</v>
      </c>
      <c r="AF3979" s="62">
        <f t="shared" si="13928"/>
        <v>287460</v>
      </c>
      <c r="AG3979" s="62">
        <f>+AG3980</f>
        <v>0</v>
      </c>
      <c r="AH3979" s="62">
        <f>+AH3980</f>
        <v>0</v>
      </c>
      <c r="AI3979" s="62">
        <f>+AI3980</f>
        <v>0</v>
      </c>
      <c r="AJ3979" s="62">
        <f>+AJ3980</f>
        <v>287460</v>
      </c>
      <c r="AK3979" s="62">
        <f>SUM(AK3980:AK3992)</f>
        <v>0</v>
      </c>
      <c r="AL3979" s="62">
        <f t="shared" ref="AL3979:AQ3979" si="13929">SUM(AL3980:AL3992)</f>
        <v>0</v>
      </c>
      <c r="AM3979" s="62">
        <f t="shared" si="13929"/>
        <v>0</v>
      </c>
      <c r="AN3979" s="62">
        <f t="shared" si="13929"/>
        <v>0</v>
      </c>
      <c r="AO3979" s="62">
        <f t="shared" si="13929"/>
        <v>0</v>
      </c>
      <c r="AP3979" s="62">
        <f t="shared" si="13929"/>
        <v>0</v>
      </c>
      <c r="AQ3979" s="62">
        <f t="shared" si="13929"/>
        <v>0</v>
      </c>
      <c r="AR3979" s="62">
        <f>SUM(AR3980:AR3992)</f>
        <v>0</v>
      </c>
      <c r="AS3979" s="62">
        <f t="shared" ref="AS3979:AX3979" si="13930">SUM(AS3980:AS3992)</f>
        <v>0</v>
      </c>
      <c r="AT3979" s="62">
        <f t="shared" si="13930"/>
        <v>0</v>
      </c>
      <c r="AU3979" s="62">
        <f t="shared" si="13930"/>
        <v>0</v>
      </c>
      <c r="AV3979" s="62">
        <f t="shared" si="13930"/>
        <v>0</v>
      </c>
      <c r="AW3979" s="62">
        <f t="shared" si="13930"/>
        <v>0</v>
      </c>
      <c r="AX3979" s="62">
        <f t="shared" si="13930"/>
        <v>0</v>
      </c>
      <c r="AY3979" s="62">
        <f>SUM(AY3980:AY3992)</f>
        <v>0</v>
      </c>
      <c r="AZ3979" s="62">
        <f t="shared" ref="AZ3979:BE3979" si="13931">SUM(AZ3980:AZ3992)</f>
        <v>0</v>
      </c>
      <c r="BA3979" s="62">
        <f t="shared" si="13931"/>
        <v>0</v>
      </c>
      <c r="BB3979" s="62">
        <f t="shared" si="13931"/>
        <v>0</v>
      </c>
      <c r="BC3979" s="62">
        <f t="shared" si="13931"/>
        <v>0</v>
      </c>
      <c r="BD3979" s="62">
        <f t="shared" si="13931"/>
        <v>0</v>
      </c>
      <c r="BE3979" s="62">
        <f t="shared" si="13931"/>
        <v>0</v>
      </c>
      <c r="BF3979" s="62">
        <f>SUM(BF3980:BF3992)</f>
        <v>287460</v>
      </c>
      <c r="BG3979" s="62">
        <f t="shared" ref="BG3979:BH3979" si="13932">SUM(BG3980:BG3992)</f>
        <v>0</v>
      </c>
      <c r="BH3979" s="62">
        <f t="shared" si="13932"/>
        <v>287460</v>
      </c>
      <c r="BI3979" s="62">
        <f>+BI3980</f>
        <v>0</v>
      </c>
      <c r="BJ3979" s="62">
        <f t="shared" ref="BJ3979:BK3979" si="13933">+BJ3980</f>
        <v>0</v>
      </c>
      <c r="BK3979" s="62">
        <f t="shared" si="13933"/>
        <v>0</v>
      </c>
      <c r="BL3979" s="62">
        <f t="shared" si="13884"/>
        <v>287460</v>
      </c>
      <c r="BM3979" s="304"/>
      <c r="BN3979" s="304"/>
      <c r="BO3979" s="304"/>
      <c r="BP3979" s="304"/>
      <c r="BQ3979" s="304"/>
      <c r="BR3979" s="304"/>
      <c r="BS3979" s="64"/>
      <c r="BT3979" s="77"/>
    </row>
    <row r="3980" spans="1:72" s="46" customFormat="1" ht="36.75" customHeight="1">
      <c r="A3980" s="77"/>
      <c r="B3980" s="20">
        <v>2014</v>
      </c>
      <c r="C3980" s="65">
        <v>8317</v>
      </c>
      <c r="D3980" s="20">
        <v>17</v>
      </c>
      <c r="E3980" s="20">
        <v>5000</v>
      </c>
      <c r="F3980" s="20">
        <v>5200</v>
      </c>
      <c r="G3980" s="20">
        <v>523</v>
      </c>
      <c r="H3980" s="20">
        <v>1</v>
      </c>
      <c r="I3980" s="145" t="s">
        <v>173</v>
      </c>
      <c r="J3980" s="67">
        <v>287460</v>
      </c>
      <c r="K3980" s="67">
        <v>0</v>
      </c>
      <c r="L3980" s="68">
        <f t="shared" ref="L3980:L3992" si="13934">J3980+K3980</f>
        <v>287460</v>
      </c>
      <c r="M3980" s="67">
        <v>0</v>
      </c>
      <c r="N3980" s="67">
        <v>0</v>
      </c>
      <c r="O3980" s="68">
        <f t="shared" ref="O3980:O3992" si="13935">+M3980+N3980</f>
        <v>0</v>
      </c>
      <c r="P3980" s="68">
        <f t="shared" ref="P3980:P3992" si="13936">+L3980+O3980</f>
        <v>287460</v>
      </c>
      <c r="Q3980" s="71">
        <v>0</v>
      </c>
      <c r="R3980" s="71">
        <v>0</v>
      </c>
      <c r="S3980" s="71">
        <v>0</v>
      </c>
      <c r="T3980" s="71">
        <v>0</v>
      </c>
      <c r="U3980" s="71">
        <v>0</v>
      </c>
      <c r="V3980" s="71">
        <v>0</v>
      </c>
      <c r="W3980" s="67">
        <v>0</v>
      </c>
      <c r="X3980" s="67">
        <v>0</v>
      </c>
      <c r="Y3980" s="68">
        <v>0</v>
      </c>
      <c r="Z3980" s="67">
        <v>0</v>
      </c>
      <c r="AA3980" s="67">
        <v>0</v>
      </c>
      <c r="AB3980" s="68">
        <v>0</v>
      </c>
      <c r="AC3980" s="68">
        <f t="shared" ref="AC3980:AC3992" si="13937">+Y3980+AB3980</f>
        <v>0</v>
      </c>
      <c r="AD3980" s="67">
        <f t="shared" ref="AD3980:AD3992" si="13938">J3980+Q3980-T3980</f>
        <v>287460</v>
      </c>
      <c r="AE3980" s="67">
        <f t="shared" ref="AE3980:AE3992" si="13939">K3980+R3980-U3980</f>
        <v>0</v>
      </c>
      <c r="AF3980" s="68">
        <f t="shared" ref="AF3980:AF3992" si="13940">AD3980+AE3980</f>
        <v>287460</v>
      </c>
      <c r="AG3980" s="67">
        <f>+M3980-T3980</f>
        <v>0</v>
      </c>
      <c r="AH3980" s="67">
        <f>+N3980-U3980</f>
        <v>0</v>
      </c>
      <c r="AI3980" s="68">
        <f t="shared" ref="AI3980:AI3992" si="13941">+AG3980+AH3980</f>
        <v>0</v>
      </c>
      <c r="AJ3980" s="68">
        <f t="shared" ref="AJ3980:AJ3992" si="13942">+AF3980+AI3980</f>
        <v>287460</v>
      </c>
      <c r="AK3980" s="71">
        <v>0</v>
      </c>
      <c r="AL3980" s="71">
        <v>0</v>
      </c>
      <c r="AM3980" s="68">
        <f t="shared" ref="AM3980:AM3992" si="13943">AK3980+AL3980</f>
        <v>0</v>
      </c>
      <c r="AN3980" s="71">
        <v>0</v>
      </c>
      <c r="AO3980" s="71">
        <v>0</v>
      </c>
      <c r="AP3980" s="68">
        <f t="shared" ref="AP3980:AP3992" si="13944">+AN3980+AO3980</f>
        <v>0</v>
      </c>
      <c r="AQ3980" s="68">
        <f t="shared" ref="AQ3980:AQ3992" si="13945">+AM3980+AP3980</f>
        <v>0</v>
      </c>
      <c r="AR3980" s="71">
        <v>0</v>
      </c>
      <c r="AS3980" s="71">
        <v>0</v>
      </c>
      <c r="AT3980" s="68">
        <f t="shared" ref="AT3980:AT3992" si="13946">AR3980+AS3980</f>
        <v>0</v>
      </c>
      <c r="AU3980" s="71">
        <v>0</v>
      </c>
      <c r="AV3980" s="71">
        <v>0</v>
      </c>
      <c r="AW3980" s="68">
        <f t="shared" ref="AW3980:AW3992" si="13947">+AU3980+AV3980</f>
        <v>0</v>
      </c>
      <c r="AX3980" s="68">
        <f t="shared" ref="AX3980:AX3992" si="13948">+AT3980+AW3980</f>
        <v>0</v>
      </c>
      <c r="AY3980" s="71">
        <v>0</v>
      </c>
      <c r="AZ3980" s="71">
        <v>0</v>
      </c>
      <c r="BA3980" s="68">
        <f t="shared" ref="BA3980:BA3992" si="13949">AY3980+AZ3980</f>
        <v>0</v>
      </c>
      <c r="BB3980" s="71">
        <v>0</v>
      </c>
      <c r="BC3980" s="71">
        <v>0</v>
      </c>
      <c r="BD3980" s="68">
        <f t="shared" ref="BD3980:BD3992" si="13950">+BB3980+BC3980</f>
        <v>0</v>
      </c>
      <c r="BE3980" s="68">
        <f t="shared" ref="BE3980:BE3992" si="13951">+BA3980+BD3980</f>
        <v>0</v>
      </c>
      <c r="BF3980" s="67">
        <f t="shared" ref="BF3980:BG3992" si="13952">AD3980-AK3980-AR3980-AY3980</f>
        <v>287460</v>
      </c>
      <c r="BG3980" s="67">
        <f t="shared" si="13952"/>
        <v>0</v>
      </c>
      <c r="BH3980" s="68">
        <f t="shared" ref="BH3980:BH3992" si="13953">BF3980+BG3980</f>
        <v>287460</v>
      </c>
      <c r="BI3980" s="67">
        <f t="shared" ref="BI3980:BJ3992" si="13954">AG3980-AN3980-AU3980-BB3980</f>
        <v>0</v>
      </c>
      <c r="BJ3980" s="67">
        <f t="shared" si="13954"/>
        <v>0</v>
      </c>
      <c r="BK3980" s="68">
        <f t="shared" ref="BK3980:BK3992" si="13955">+BI3980+BJ3980</f>
        <v>0</v>
      </c>
      <c r="BL3980" s="68">
        <f t="shared" si="13884"/>
        <v>287460</v>
      </c>
      <c r="BM3980" s="305">
        <v>20</v>
      </c>
      <c r="BN3980" s="305">
        <v>0</v>
      </c>
      <c r="BO3980" s="306"/>
      <c r="BP3980" s="306"/>
      <c r="BQ3980" s="305">
        <v>20</v>
      </c>
      <c r="BR3980" s="305">
        <v>0</v>
      </c>
      <c r="BS3980" s="114" t="s">
        <v>208</v>
      </c>
      <c r="BT3980" s="77"/>
    </row>
    <row r="3981" spans="1:72" s="46" customFormat="1" ht="36.75" hidden="1" customHeight="1">
      <c r="A3981" s="77"/>
      <c r="B3981" s="104">
        <v>2014</v>
      </c>
      <c r="C3981" s="105">
        <v>8317</v>
      </c>
      <c r="D3981" s="104">
        <v>17</v>
      </c>
      <c r="E3981" s="104">
        <v>5000</v>
      </c>
      <c r="F3981" s="104">
        <v>5200</v>
      </c>
      <c r="G3981" s="104">
        <v>523</v>
      </c>
      <c r="H3981" s="104">
        <v>2</v>
      </c>
      <c r="I3981" s="145" t="s">
        <v>1664</v>
      </c>
      <c r="J3981" s="67">
        <v>0</v>
      </c>
      <c r="K3981" s="67">
        <v>0</v>
      </c>
      <c r="L3981" s="68">
        <f t="shared" si="13934"/>
        <v>0</v>
      </c>
      <c r="M3981" s="67">
        <v>0</v>
      </c>
      <c r="N3981" s="67">
        <v>0</v>
      </c>
      <c r="O3981" s="68">
        <f t="shared" si="13935"/>
        <v>0</v>
      </c>
      <c r="P3981" s="68">
        <f t="shared" si="13936"/>
        <v>0</v>
      </c>
      <c r="Q3981" s="71">
        <v>0</v>
      </c>
      <c r="R3981" s="71">
        <v>0</v>
      </c>
      <c r="S3981" s="71">
        <v>0</v>
      </c>
      <c r="T3981" s="71">
        <v>0</v>
      </c>
      <c r="U3981" s="71">
        <v>0</v>
      </c>
      <c r="V3981" s="71">
        <v>0</v>
      </c>
      <c r="W3981" s="67">
        <v>0</v>
      </c>
      <c r="X3981" s="67">
        <v>0</v>
      </c>
      <c r="Y3981" s="68">
        <v>0</v>
      </c>
      <c r="Z3981" s="67">
        <v>0</v>
      </c>
      <c r="AA3981" s="67">
        <v>0</v>
      </c>
      <c r="AB3981" s="68">
        <v>0</v>
      </c>
      <c r="AC3981" s="68">
        <f t="shared" si="13937"/>
        <v>0</v>
      </c>
      <c r="AD3981" s="67">
        <f t="shared" si="13938"/>
        <v>0</v>
      </c>
      <c r="AE3981" s="67">
        <f t="shared" si="13939"/>
        <v>0</v>
      </c>
      <c r="AF3981" s="68">
        <f t="shared" si="13940"/>
        <v>0</v>
      </c>
      <c r="AG3981" s="67" t="e">
        <f>M3981+#REF!-V3981</f>
        <v>#REF!</v>
      </c>
      <c r="AH3981" s="67" t="e">
        <f>N3981+S3981-#REF!</f>
        <v>#REF!</v>
      </c>
      <c r="AI3981" s="68" t="e">
        <f t="shared" si="13941"/>
        <v>#REF!</v>
      </c>
      <c r="AJ3981" s="68" t="e">
        <f t="shared" si="13942"/>
        <v>#REF!</v>
      </c>
      <c r="AK3981" s="71">
        <v>0</v>
      </c>
      <c r="AL3981" s="71">
        <v>0</v>
      </c>
      <c r="AM3981" s="68">
        <f t="shared" si="13943"/>
        <v>0</v>
      </c>
      <c r="AN3981" s="71">
        <v>0</v>
      </c>
      <c r="AO3981" s="71">
        <v>0</v>
      </c>
      <c r="AP3981" s="68">
        <f t="shared" si="13944"/>
        <v>0</v>
      </c>
      <c r="AQ3981" s="68">
        <f t="shared" si="13945"/>
        <v>0</v>
      </c>
      <c r="AR3981" s="71">
        <v>0</v>
      </c>
      <c r="AS3981" s="71">
        <v>0</v>
      </c>
      <c r="AT3981" s="68">
        <f t="shared" si="13946"/>
        <v>0</v>
      </c>
      <c r="AU3981" s="71">
        <v>0</v>
      </c>
      <c r="AV3981" s="71">
        <v>0</v>
      </c>
      <c r="AW3981" s="68">
        <f t="shared" si="13947"/>
        <v>0</v>
      </c>
      <c r="AX3981" s="68">
        <f t="shared" si="13948"/>
        <v>0</v>
      </c>
      <c r="AY3981" s="71">
        <v>0</v>
      </c>
      <c r="AZ3981" s="71">
        <v>0</v>
      </c>
      <c r="BA3981" s="68">
        <f t="shared" si="13949"/>
        <v>0</v>
      </c>
      <c r="BB3981" s="71">
        <v>0</v>
      </c>
      <c r="BC3981" s="71">
        <v>0</v>
      </c>
      <c r="BD3981" s="68">
        <f t="shared" si="13950"/>
        <v>0</v>
      </c>
      <c r="BE3981" s="68">
        <f t="shared" si="13951"/>
        <v>0</v>
      </c>
      <c r="BF3981" s="67">
        <f t="shared" si="13952"/>
        <v>0</v>
      </c>
      <c r="BG3981" s="67">
        <f t="shared" si="13952"/>
        <v>0</v>
      </c>
      <c r="BH3981" s="68">
        <f t="shared" si="13953"/>
        <v>0</v>
      </c>
      <c r="BI3981" s="67" t="e">
        <f t="shared" si="13954"/>
        <v>#REF!</v>
      </c>
      <c r="BJ3981" s="67" t="e">
        <f t="shared" si="13954"/>
        <v>#REF!</v>
      </c>
      <c r="BK3981" s="68" t="e">
        <f t="shared" si="13955"/>
        <v>#REF!</v>
      </c>
      <c r="BL3981" s="68" t="e">
        <f t="shared" si="13884"/>
        <v>#REF!</v>
      </c>
      <c r="BM3981" s="305">
        <v>0</v>
      </c>
      <c r="BN3981" s="305">
        <v>0</v>
      </c>
      <c r="BO3981" s="306"/>
      <c r="BP3981" s="306"/>
      <c r="BQ3981" s="305">
        <v>0</v>
      </c>
      <c r="BR3981" s="305">
        <v>0</v>
      </c>
      <c r="BS3981" s="114" t="s">
        <v>208</v>
      </c>
      <c r="BT3981" s="77"/>
    </row>
    <row r="3982" spans="1:72" s="46" customFormat="1" ht="36.75" hidden="1" customHeight="1">
      <c r="A3982" s="77"/>
      <c r="B3982" s="104">
        <v>2014</v>
      </c>
      <c r="C3982" s="105">
        <v>8317</v>
      </c>
      <c r="D3982" s="104">
        <v>17</v>
      </c>
      <c r="E3982" s="104">
        <v>5000</v>
      </c>
      <c r="F3982" s="104">
        <v>5200</v>
      </c>
      <c r="G3982" s="104">
        <v>523</v>
      </c>
      <c r="H3982" s="104">
        <v>3</v>
      </c>
      <c r="I3982" s="145" t="s">
        <v>1665</v>
      </c>
      <c r="J3982" s="67">
        <v>0</v>
      </c>
      <c r="K3982" s="67">
        <v>0</v>
      </c>
      <c r="L3982" s="68">
        <f t="shared" si="13934"/>
        <v>0</v>
      </c>
      <c r="M3982" s="67">
        <v>0</v>
      </c>
      <c r="N3982" s="67">
        <v>0</v>
      </c>
      <c r="O3982" s="68">
        <f t="shared" si="13935"/>
        <v>0</v>
      </c>
      <c r="P3982" s="68">
        <f t="shared" si="13936"/>
        <v>0</v>
      </c>
      <c r="Q3982" s="71">
        <v>0</v>
      </c>
      <c r="R3982" s="71">
        <v>0</v>
      </c>
      <c r="S3982" s="71">
        <v>0</v>
      </c>
      <c r="T3982" s="71">
        <v>0</v>
      </c>
      <c r="U3982" s="71">
        <v>0</v>
      </c>
      <c r="V3982" s="71">
        <v>0</v>
      </c>
      <c r="W3982" s="67">
        <v>0</v>
      </c>
      <c r="X3982" s="67">
        <v>0</v>
      </c>
      <c r="Y3982" s="68">
        <v>0</v>
      </c>
      <c r="Z3982" s="67">
        <v>0</v>
      </c>
      <c r="AA3982" s="67">
        <v>0</v>
      </c>
      <c r="AB3982" s="68">
        <v>0</v>
      </c>
      <c r="AC3982" s="68">
        <f t="shared" si="13937"/>
        <v>0</v>
      </c>
      <c r="AD3982" s="67">
        <f t="shared" si="13938"/>
        <v>0</v>
      </c>
      <c r="AE3982" s="67">
        <f t="shared" si="13939"/>
        <v>0</v>
      </c>
      <c r="AF3982" s="68">
        <f t="shared" si="13940"/>
        <v>0</v>
      </c>
      <c r="AG3982" s="67" t="e">
        <f>M3982+#REF!-V3982</f>
        <v>#REF!</v>
      </c>
      <c r="AH3982" s="67" t="e">
        <f>N3982+S3982-#REF!</f>
        <v>#REF!</v>
      </c>
      <c r="AI3982" s="68" t="e">
        <f t="shared" si="13941"/>
        <v>#REF!</v>
      </c>
      <c r="AJ3982" s="68" t="e">
        <f t="shared" si="13942"/>
        <v>#REF!</v>
      </c>
      <c r="AK3982" s="71">
        <v>0</v>
      </c>
      <c r="AL3982" s="71">
        <v>0</v>
      </c>
      <c r="AM3982" s="68">
        <f t="shared" si="13943"/>
        <v>0</v>
      </c>
      <c r="AN3982" s="71">
        <v>0</v>
      </c>
      <c r="AO3982" s="71">
        <v>0</v>
      </c>
      <c r="AP3982" s="68">
        <f t="shared" si="13944"/>
        <v>0</v>
      </c>
      <c r="AQ3982" s="68">
        <f t="shared" si="13945"/>
        <v>0</v>
      </c>
      <c r="AR3982" s="71">
        <v>0</v>
      </c>
      <c r="AS3982" s="71">
        <v>0</v>
      </c>
      <c r="AT3982" s="68">
        <f t="shared" si="13946"/>
        <v>0</v>
      </c>
      <c r="AU3982" s="71">
        <v>0</v>
      </c>
      <c r="AV3982" s="71">
        <v>0</v>
      </c>
      <c r="AW3982" s="68">
        <f t="shared" si="13947"/>
        <v>0</v>
      </c>
      <c r="AX3982" s="68">
        <f t="shared" si="13948"/>
        <v>0</v>
      </c>
      <c r="AY3982" s="71">
        <v>0</v>
      </c>
      <c r="AZ3982" s="71">
        <v>0</v>
      </c>
      <c r="BA3982" s="68">
        <f t="shared" si="13949"/>
        <v>0</v>
      </c>
      <c r="BB3982" s="71">
        <v>0</v>
      </c>
      <c r="BC3982" s="71">
        <v>0</v>
      </c>
      <c r="BD3982" s="68">
        <f t="shared" si="13950"/>
        <v>0</v>
      </c>
      <c r="BE3982" s="68">
        <f t="shared" si="13951"/>
        <v>0</v>
      </c>
      <c r="BF3982" s="67">
        <f t="shared" si="13952"/>
        <v>0</v>
      </c>
      <c r="BG3982" s="67">
        <f t="shared" si="13952"/>
        <v>0</v>
      </c>
      <c r="BH3982" s="68">
        <f t="shared" si="13953"/>
        <v>0</v>
      </c>
      <c r="BI3982" s="67" t="e">
        <f t="shared" si="13954"/>
        <v>#REF!</v>
      </c>
      <c r="BJ3982" s="67" t="e">
        <f t="shared" si="13954"/>
        <v>#REF!</v>
      </c>
      <c r="BK3982" s="68" t="e">
        <f t="shared" si="13955"/>
        <v>#REF!</v>
      </c>
      <c r="BL3982" s="68" t="e">
        <f t="shared" si="13884"/>
        <v>#REF!</v>
      </c>
      <c r="BM3982" s="305">
        <v>0</v>
      </c>
      <c r="BN3982" s="305">
        <v>0</v>
      </c>
      <c r="BO3982" s="306"/>
      <c r="BP3982" s="306"/>
      <c r="BQ3982" s="305">
        <v>0</v>
      </c>
      <c r="BR3982" s="305">
        <v>0</v>
      </c>
      <c r="BS3982" s="114" t="s">
        <v>208</v>
      </c>
      <c r="BT3982" s="77"/>
    </row>
    <row r="3983" spans="1:72" s="46" customFormat="1" ht="36.75" hidden="1" customHeight="1">
      <c r="A3983" s="77"/>
      <c r="B3983" s="104">
        <v>2014</v>
      </c>
      <c r="C3983" s="105">
        <v>8317</v>
      </c>
      <c r="D3983" s="104">
        <v>17</v>
      </c>
      <c r="E3983" s="104">
        <v>5000</v>
      </c>
      <c r="F3983" s="104">
        <v>5200</v>
      </c>
      <c r="G3983" s="104">
        <v>523</v>
      </c>
      <c r="H3983" s="104">
        <v>4</v>
      </c>
      <c r="I3983" s="145" t="s">
        <v>1666</v>
      </c>
      <c r="J3983" s="67">
        <v>0</v>
      </c>
      <c r="K3983" s="67">
        <v>0</v>
      </c>
      <c r="L3983" s="68">
        <f t="shared" si="13934"/>
        <v>0</v>
      </c>
      <c r="M3983" s="67">
        <v>0</v>
      </c>
      <c r="N3983" s="67">
        <v>0</v>
      </c>
      <c r="O3983" s="68">
        <f t="shared" si="13935"/>
        <v>0</v>
      </c>
      <c r="P3983" s="68">
        <f t="shared" si="13936"/>
        <v>0</v>
      </c>
      <c r="Q3983" s="71">
        <v>0</v>
      </c>
      <c r="R3983" s="71">
        <v>0</v>
      </c>
      <c r="S3983" s="71">
        <v>0</v>
      </c>
      <c r="T3983" s="71">
        <v>0</v>
      </c>
      <c r="U3983" s="71">
        <v>0</v>
      </c>
      <c r="V3983" s="71">
        <v>0</v>
      </c>
      <c r="W3983" s="67">
        <v>0</v>
      </c>
      <c r="X3983" s="67">
        <v>0</v>
      </c>
      <c r="Y3983" s="68">
        <v>0</v>
      </c>
      <c r="Z3983" s="67">
        <v>0</v>
      </c>
      <c r="AA3983" s="67">
        <v>0</v>
      </c>
      <c r="AB3983" s="68">
        <v>0</v>
      </c>
      <c r="AC3983" s="68">
        <f t="shared" si="13937"/>
        <v>0</v>
      </c>
      <c r="AD3983" s="67">
        <f t="shared" si="13938"/>
        <v>0</v>
      </c>
      <c r="AE3983" s="67">
        <f t="shared" si="13939"/>
        <v>0</v>
      </c>
      <c r="AF3983" s="68">
        <f t="shared" si="13940"/>
        <v>0</v>
      </c>
      <c r="AG3983" s="67" t="e">
        <f>M3983+#REF!-V3983</f>
        <v>#REF!</v>
      </c>
      <c r="AH3983" s="67" t="e">
        <f>N3983+S3983-#REF!</f>
        <v>#REF!</v>
      </c>
      <c r="AI3983" s="68" t="e">
        <f t="shared" si="13941"/>
        <v>#REF!</v>
      </c>
      <c r="AJ3983" s="68" t="e">
        <f t="shared" si="13942"/>
        <v>#REF!</v>
      </c>
      <c r="AK3983" s="71">
        <v>0</v>
      </c>
      <c r="AL3983" s="71">
        <v>0</v>
      </c>
      <c r="AM3983" s="68">
        <f t="shared" si="13943"/>
        <v>0</v>
      </c>
      <c r="AN3983" s="71">
        <v>0</v>
      </c>
      <c r="AO3983" s="71">
        <v>0</v>
      </c>
      <c r="AP3983" s="68">
        <f t="shared" si="13944"/>
        <v>0</v>
      </c>
      <c r="AQ3983" s="68">
        <f t="shared" si="13945"/>
        <v>0</v>
      </c>
      <c r="AR3983" s="71">
        <v>0</v>
      </c>
      <c r="AS3983" s="71">
        <v>0</v>
      </c>
      <c r="AT3983" s="68">
        <f t="shared" si="13946"/>
        <v>0</v>
      </c>
      <c r="AU3983" s="71">
        <v>0</v>
      </c>
      <c r="AV3983" s="71">
        <v>0</v>
      </c>
      <c r="AW3983" s="68">
        <f t="shared" si="13947"/>
        <v>0</v>
      </c>
      <c r="AX3983" s="68">
        <f t="shared" si="13948"/>
        <v>0</v>
      </c>
      <c r="AY3983" s="71">
        <v>0</v>
      </c>
      <c r="AZ3983" s="71">
        <v>0</v>
      </c>
      <c r="BA3983" s="68">
        <f t="shared" si="13949"/>
        <v>0</v>
      </c>
      <c r="BB3983" s="71">
        <v>0</v>
      </c>
      <c r="BC3983" s="71">
        <v>0</v>
      </c>
      <c r="BD3983" s="68">
        <f t="shared" si="13950"/>
        <v>0</v>
      </c>
      <c r="BE3983" s="68">
        <f t="shared" si="13951"/>
        <v>0</v>
      </c>
      <c r="BF3983" s="67">
        <f t="shared" si="13952"/>
        <v>0</v>
      </c>
      <c r="BG3983" s="67">
        <f t="shared" si="13952"/>
        <v>0</v>
      </c>
      <c r="BH3983" s="68">
        <f t="shared" si="13953"/>
        <v>0</v>
      </c>
      <c r="BI3983" s="67" t="e">
        <f t="shared" si="13954"/>
        <v>#REF!</v>
      </c>
      <c r="BJ3983" s="67" t="e">
        <f t="shared" si="13954"/>
        <v>#REF!</v>
      </c>
      <c r="BK3983" s="68" t="e">
        <f t="shared" si="13955"/>
        <v>#REF!</v>
      </c>
      <c r="BL3983" s="68" t="e">
        <f t="shared" si="13884"/>
        <v>#REF!</v>
      </c>
      <c r="BM3983" s="305">
        <v>0</v>
      </c>
      <c r="BN3983" s="305">
        <v>0</v>
      </c>
      <c r="BO3983" s="306"/>
      <c r="BP3983" s="306"/>
      <c r="BQ3983" s="305">
        <v>0</v>
      </c>
      <c r="BR3983" s="305">
        <v>0</v>
      </c>
      <c r="BS3983" s="114" t="s">
        <v>208</v>
      </c>
      <c r="BT3983" s="77"/>
    </row>
    <row r="3984" spans="1:72" s="46" customFormat="1" ht="36.75" hidden="1" customHeight="1">
      <c r="A3984" s="77"/>
      <c r="B3984" s="104">
        <v>2014</v>
      </c>
      <c r="C3984" s="105">
        <v>8317</v>
      </c>
      <c r="D3984" s="104">
        <v>17</v>
      </c>
      <c r="E3984" s="104">
        <v>5000</v>
      </c>
      <c r="F3984" s="104">
        <v>5200</v>
      </c>
      <c r="G3984" s="104">
        <v>523</v>
      </c>
      <c r="H3984" s="104">
        <v>5</v>
      </c>
      <c r="I3984" s="145" t="s">
        <v>1667</v>
      </c>
      <c r="J3984" s="67">
        <v>0</v>
      </c>
      <c r="K3984" s="67">
        <v>0</v>
      </c>
      <c r="L3984" s="68">
        <f t="shared" si="13934"/>
        <v>0</v>
      </c>
      <c r="M3984" s="67">
        <v>0</v>
      </c>
      <c r="N3984" s="67">
        <v>0</v>
      </c>
      <c r="O3984" s="68">
        <f t="shared" si="13935"/>
        <v>0</v>
      </c>
      <c r="P3984" s="68">
        <f t="shared" si="13936"/>
        <v>0</v>
      </c>
      <c r="Q3984" s="71">
        <v>0</v>
      </c>
      <c r="R3984" s="71">
        <v>0</v>
      </c>
      <c r="S3984" s="71">
        <v>0</v>
      </c>
      <c r="T3984" s="71">
        <v>0</v>
      </c>
      <c r="U3984" s="71">
        <v>0</v>
      </c>
      <c r="V3984" s="71">
        <v>0</v>
      </c>
      <c r="W3984" s="67">
        <v>0</v>
      </c>
      <c r="X3984" s="67">
        <v>0</v>
      </c>
      <c r="Y3984" s="68">
        <v>0</v>
      </c>
      <c r="Z3984" s="67">
        <v>0</v>
      </c>
      <c r="AA3984" s="67">
        <v>0</v>
      </c>
      <c r="AB3984" s="68">
        <v>0</v>
      </c>
      <c r="AC3984" s="68">
        <f t="shared" si="13937"/>
        <v>0</v>
      </c>
      <c r="AD3984" s="67">
        <f t="shared" si="13938"/>
        <v>0</v>
      </c>
      <c r="AE3984" s="67">
        <f t="shared" si="13939"/>
        <v>0</v>
      </c>
      <c r="AF3984" s="68">
        <f t="shared" si="13940"/>
        <v>0</v>
      </c>
      <c r="AG3984" s="67" t="e">
        <f>M3984+#REF!-V3984</f>
        <v>#REF!</v>
      </c>
      <c r="AH3984" s="67" t="e">
        <f>N3984+S3984-#REF!</f>
        <v>#REF!</v>
      </c>
      <c r="AI3984" s="68" t="e">
        <f t="shared" si="13941"/>
        <v>#REF!</v>
      </c>
      <c r="AJ3984" s="68" t="e">
        <f t="shared" si="13942"/>
        <v>#REF!</v>
      </c>
      <c r="AK3984" s="71">
        <v>0</v>
      </c>
      <c r="AL3984" s="71">
        <v>0</v>
      </c>
      <c r="AM3984" s="68">
        <f t="shared" si="13943"/>
        <v>0</v>
      </c>
      <c r="AN3984" s="71">
        <v>0</v>
      </c>
      <c r="AO3984" s="71">
        <v>0</v>
      </c>
      <c r="AP3984" s="68">
        <f t="shared" si="13944"/>
        <v>0</v>
      </c>
      <c r="AQ3984" s="68">
        <f t="shared" si="13945"/>
        <v>0</v>
      </c>
      <c r="AR3984" s="71">
        <v>0</v>
      </c>
      <c r="AS3984" s="71">
        <v>0</v>
      </c>
      <c r="AT3984" s="68">
        <f t="shared" si="13946"/>
        <v>0</v>
      </c>
      <c r="AU3984" s="71">
        <v>0</v>
      </c>
      <c r="AV3984" s="71">
        <v>0</v>
      </c>
      <c r="AW3984" s="68">
        <f t="shared" si="13947"/>
        <v>0</v>
      </c>
      <c r="AX3984" s="68">
        <f t="shared" si="13948"/>
        <v>0</v>
      </c>
      <c r="AY3984" s="71">
        <v>0</v>
      </c>
      <c r="AZ3984" s="71">
        <v>0</v>
      </c>
      <c r="BA3984" s="68">
        <f t="shared" si="13949"/>
        <v>0</v>
      </c>
      <c r="BB3984" s="71">
        <v>0</v>
      </c>
      <c r="BC3984" s="71">
        <v>0</v>
      </c>
      <c r="BD3984" s="68">
        <f t="shared" si="13950"/>
        <v>0</v>
      </c>
      <c r="BE3984" s="68">
        <f t="shared" si="13951"/>
        <v>0</v>
      </c>
      <c r="BF3984" s="67">
        <f t="shared" si="13952"/>
        <v>0</v>
      </c>
      <c r="BG3984" s="67">
        <f t="shared" si="13952"/>
        <v>0</v>
      </c>
      <c r="BH3984" s="68">
        <f t="shared" si="13953"/>
        <v>0</v>
      </c>
      <c r="BI3984" s="67" t="e">
        <f t="shared" si="13954"/>
        <v>#REF!</v>
      </c>
      <c r="BJ3984" s="67" t="e">
        <f t="shared" si="13954"/>
        <v>#REF!</v>
      </c>
      <c r="BK3984" s="68" t="e">
        <f t="shared" si="13955"/>
        <v>#REF!</v>
      </c>
      <c r="BL3984" s="68" t="e">
        <f t="shared" si="13884"/>
        <v>#REF!</v>
      </c>
      <c r="BM3984" s="305">
        <v>0</v>
      </c>
      <c r="BN3984" s="305">
        <v>0</v>
      </c>
      <c r="BO3984" s="306"/>
      <c r="BP3984" s="306"/>
      <c r="BQ3984" s="305">
        <v>0</v>
      </c>
      <c r="BR3984" s="305">
        <v>0</v>
      </c>
      <c r="BS3984" s="114" t="s">
        <v>208</v>
      </c>
      <c r="BT3984" s="77"/>
    </row>
    <row r="3985" spans="1:72" s="46" customFormat="1" ht="36.75" hidden="1" customHeight="1">
      <c r="A3985" s="77"/>
      <c r="B3985" s="104">
        <v>2014</v>
      </c>
      <c r="C3985" s="105">
        <v>8317</v>
      </c>
      <c r="D3985" s="104">
        <v>17</v>
      </c>
      <c r="E3985" s="104">
        <v>5000</v>
      </c>
      <c r="F3985" s="104">
        <v>5200</v>
      </c>
      <c r="G3985" s="104">
        <v>523</v>
      </c>
      <c r="H3985" s="104">
        <v>6</v>
      </c>
      <c r="I3985" s="145" t="s">
        <v>295</v>
      </c>
      <c r="J3985" s="67">
        <v>0</v>
      </c>
      <c r="K3985" s="67">
        <v>0</v>
      </c>
      <c r="L3985" s="68">
        <f t="shared" si="13934"/>
        <v>0</v>
      </c>
      <c r="M3985" s="67">
        <v>0</v>
      </c>
      <c r="N3985" s="67">
        <v>0</v>
      </c>
      <c r="O3985" s="68">
        <f t="shared" si="13935"/>
        <v>0</v>
      </c>
      <c r="P3985" s="68">
        <f t="shared" si="13936"/>
        <v>0</v>
      </c>
      <c r="Q3985" s="71">
        <v>0</v>
      </c>
      <c r="R3985" s="71">
        <v>0</v>
      </c>
      <c r="S3985" s="71">
        <v>0</v>
      </c>
      <c r="T3985" s="71">
        <v>0</v>
      </c>
      <c r="U3985" s="71">
        <v>0</v>
      </c>
      <c r="V3985" s="71">
        <v>0</v>
      </c>
      <c r="W3985" s="67">
        <v>0</v>
      </c>
      <c r="X3985" s="67">
        <v>0</v>
      </c>
      <c r="Y3985" s="68">
        <v>0</v>
      </c>
      <c r="Z3985" s="67">
        <v>0</v>
      </c>
      <c r="AA3985" s="67">
        <v>0</v>
      </c>
      <c r="AB3985" s="68">
        <v>0</v>
      </c>
      <c r="AC3985" s="68">
        <f t="shared" si="13937"/>
        <v>0</v>
      </c>
      <c r="AD3985" s="67">
        <f t="shared" si="13938"/>
        <v>0</v>
      </c>
      <c r="AE3985" s="67">
        <f t="shared" si="13939"/>
        <v>0</v>
      </c>
      <c r="AF3985" s="68">
        <f t="shared" si="13940"/>
        <v>0</v>
      </c>
      <c r="AG3985" s="67" t="e">
        <f>M3985+#REF!-V3985</f>
        <v>#REF!</v>
      </c>
      <c r="AH3985" s="67" t="e">
        <f>N3985+S3985-#REF!</f>
        <v>#REF!</v>
      </c>
      <c r="AI3985" s="68" t="e">
        <f t="shared" si="13941"/>
        <v>#REF!</v>
      </c>
      <c r="AJ3985" s="68" t="e">
        <f t="shared" si="13942"/>
        <v>#REF!</v>
      </c>
      <c r="AK3985" s="71">
        <v>0</v>
      </c>
      <c r="AL3985" s="71">
        <v>0</v>
      </c>
      <c r="AM3985" s="68">
        <f t="shared" si="13943"/>
        <v>0</v>
      </c>
      <c r="AN3985" s="71">
        <v>0</v>
      </c>
      <c r="AO3985" s="71">
        <v>0</v>
      </c>
      <c r="AP3985" s="68">
        <f t="shared" si="13944"/>
        <v>0</v>
      </c>
      <c r="AQ3985" s="68">
        <f t="shared" si="13945"/>
        <v>0</v>
      </c>
      <c r="AR3985" s="71">
        <v>0</v>
      </c>
      <c r="AS3985" s="71">
        <v>0</v>
      </c>
      <c r="AT3985" s="68">
        <f t="shared" si="13946"/>
        <v>0</v>
      </c>
      <c r="AU3985" s="71">
        <v>0</v>
      </c>
      <c r="AV3985" s="71">
        <v>0</v>
      </c>
      <c r="AW3985" s="68">
        <f t="shared" si="13947"/>
        <v>0</v>
      </c>
      <c r="AX3985" s="68">
        <f t="shared" si="13948"/>
        <v>0</v>
      </c>
      <c r="AY3985" s="71">
        <v>0</v>
      </c>
      <c r="AZ3985" s="71">
        <v>0</v>
      </c>
      <c r="BA3985" s="68">
        <f t="shared" si="13949"/>
        <v>0</v>
      </c>
      <c r="BB3985" s="71">
        <v>0</v>
      </c>
      <c r="BC3985" s="71">
        <v>0</v>
      </c>
      <c r="BD3985" s="68">
        <f t="shared" si="13950"/>
        <v>0</v>
      </c>
      <c r="BE3985" s="68">
        <f t="shared" si="13951"/>
        <v>0</v>
      </c>
      <c r="BF3985" s="67">
        <f t="shared" si="13952"/>
        <v>0</v>
      </c>
      <c r="BG3985" s="67">
        <f t="shared" si="13952"/>
        <v>0</v>
      </c>
      <c r="BH3985" s="68">
        <f t="shared" si="13953"/>
        <v>0</v>
      </c>
      <c r="BI3985" s="67" t="e">
        <f t="shared" si="13954"/>
        <v>#REF!</v>
      </c>
      <c r="BJ3985" s="67" t="e">
        <f t="shared" si="13954"/>
        <v>#REF!</v>
      </c>
      <c r="BK3985" s="68" t="e">
        <f t="shared" si="13955"/>
        <v>#REF!</v>
      </c>
      <c r="BL3985" s="68" t="e">
        <f t="shared" si="13884"/>
        <v>#REF!</v>
      </c>
      <c r="BM3985" s="305">
        <v>0</v>
      </c>
      <c r="BN3985" s="305">
        <v>0</v>
      </c>
      <c r="BO3985" s="306"/>
      <c r="BP3985" s="306"/>
      <c r="BQ3985" s="305">
        <v>0</v>
      </c>
      <c r="BR3985" s="305">
        <v>0</v>
      </c>
      <c r="BS3985" s="114" t="s">
        <v>208</v>
      </c>
      <c r="BT3985" s="77"/>
    </row>
    <row r="3986" spans="1:72" s="46" customFormat="1" ht="36.75" hidden="1" customHeight="1">
      <c r="A3986" s="77"/>
      <c r="B3986" s="104">
        <v>2014</v>
      </c>
      <c r="C3986" s="105">
        <v>8317</v>
      </c>
      <c r="D3986" s="104">
        <v>17</v>
      </c>
      <c r="E3986" s="104">
        <v>5000</v>
      </c>
      <c r="F3986" s="104">
        <v>5200</v>
      </c>
      <c r="G3986" s="104">
        <v>523</v>
      </c>
      <c r="H3986" s="104">
        <v>7</v>
      </c>
      <c r="I3986" s="145" t="s">
        <v>1668</v>
      </c>
      <c r="J3986" s="67">
        <v>0</v>
      </c>
      <c r="K3986" s="67">
        <v>0</v>
      </c>
      <c r="L3986" s="68">
        <f t="shared" si="13934"/>
        <v>0</v>
      </c>
      <c r="M3986" s="67">
        <v>0</v>
      </c>
      <c r="N3986" s="67">
        <v>0</v>
      </c>
      <c r="O3986" s="68">
        <f t="shared" si="13935"/>
        <v>0</v>
      </c>
      <c r="P3986" s="68">
        <f t="shared" si="13936"/>
        <v>0</v>
      </c>
      <c r="Q3986" s="71">
        <v>0</v>
      </c>
      <c r="R3986" s="71">
        <v>0</v>
      </c>
      <c r="S3986" s="71">
        <v>0</v>
      </c>
      <c r="T3986" s="71">
        <v>0</v>
      </c>
      <c r="U3986" s="71">
        <v>0</v>
      </c>
      <c r="V3986" s="71">
        <v>0</v>
      </c>
      <c r="W3986" s="67">
        <v>0</v>
      </c>
      <c r="X3986" s="67">
        <v>0</v>
      </c>
      <c r="Y3986" s="68">
        <v>0</v>
      </c>
      <c r="Z3986" s="67">
        <v>0</v>
      </c>
      <c r="AA3986" s="67">
        <v>0</v>
      </c>
      <c r="AB3986" s="68">
        <v>0</v>
      </c>
      <c r="AC3986" s="68">
        <f t="shared" si="13937"/>
        <v>0</v>
      </c>
      <c r="AD3986" s="67">
        <f t="shared" si="13938"/>
        <v>0</v>
      </c>
      <c r="AE3986" s="67">
        <f t="shared" si="13939"/>
        <v>0</v>
      </c>
      <c r="AF3986" s="68">
        <f t="shared" si="13940"/>
        <v>0</v>
      </c>
      <c r="AG3986" s="67" t="e">
        <f>M3986+#REF!-V3986</f>
        <v>#REF!</v>
      </c>
      <c r="AH3986" s="67" t="e">
        <f>N3986+S3986-#REF!</f>
        <v>#REF!</v>
      </c>
      <c r="AI3986" s="68" t="e">
        <f t="shared" si="13941"/>
        <v>#REF!</v>
      </c>
      <c r="AJ3986" s="68" t="e">
        <f t="shared" si="13942"/>
        <v>#REF!</v>
      </c>
      <c r="AK3986" s="71">
        <v>0</v>
      </c>
      <c r="AL3986" s="71">
        <v>0</v>
      </c>
      <c r="AM3986" s="68">
        <f t="shared" si="13943"/>
        <v>0</v>
      </c>
      <c r="AN3986" s="71">
        <v>0</v>
      </c>
      <c r="AO3986" s="71">
        <v>0</v>
      </c>
      <c r="AP3986" s="68">
        <f t="shared" si="13944"/>
        <v>0</v>
      </c>
      <c r="AQ3986" s="68">
        <f t="shared" si="13945"/>
        <v>0</v>
      </c>
      <c r="AR3986" s="71">
        <v>0</v>
      </c>
      <c r="AS3986" s="71">
        <v>0</v>
      </c>
      <c r="AT3986" s="68">
        <f t="shared" si="13946"/>
        <v>0</v>
      </c>
      <c r="AU3986" s="71">
        <v>0</v>
      </c>
      <c r="AV3986" s="71">
        <v>0</v>
      </c>
      <c r="AW3986" s="68">
        <f t="shared" si="13947"/>
        <v>0</v>
      </c>
      <c r="AX3986" s="68">
        <f t="shared" si="13948"/>
        <v>0</v>
      </c>
      <c r="AY3986" s="71">
        <v>0</v>
      </c>
      <c r="AZ3986" s="71">
        <v>0</v>
      </c>
      <c r="BA3986" s="68">
        <f t="shared" si="13949"/>
        <v>0</v>
      </c>
      <c r="BB3986" s="71">
        <v>0</v>
      </c>
      <c r="BC3986" s="71">
        <v>0</v>
      </c>
      <c r="BD3986" s="68">
        <f t="shared" si="13950"/>
        <v>0</v>
      </c>
      <c r="BE3986" s="68">
        <f t="shared" si="13951"/>
        <v>0</v>
      </c>
      <c r="BF3986" s="67">
        <f t="shared" si="13952"/>
        <v>0</v>
      </c>
      <c r="BG3986" s="67">
        <f t="shared" si="13952"/>
        <v>0</v>
      </c>
      <c r="BH3986" s="68">
        <f t="shared" si="13953"/>
        <v>0</v>
      </c>
      <c r="BI3986" s="67" t="e">
        <f t="shared" si="13954"/>
        <v>#REF!</v>
      </c>
      <c r="BJ3986" s="67" t="e">
        <f t="shared" si="13954"/>
        <v>#REF!</v>
      </c>
      <c r="BK3986" s="68" t="e">
        <f t="shared" si="13955"/>
        <v>#REF!</v>
      </c>
      <c r="BL3986" s="68" t="e">
        <f t="shared" si="13884"/>
        <v>#REF!</v>
      </c>
      <c r="BM3986" s="305">
        <v>0</v>
      </c>
      <c r="BN3986" s="305">
        <v>0</v>
      </c>
      <c r="BO3986" s="306"/>
      <c r="BP3986" s="306"/>
      <c r="BQ3986" s="305">
        <v>0</v>
      </c>
      <c r="BR3986" s="305">
        <v>0</v>
      </c>
      <c r="BS3986" s="114" t="s">
        <v>208</v>
      </c>
      <c r="BT3986" s="77"/>
    </row>
    <row r="3987" spans="1:72" s="46" customFormat="1" ht="36.75" hidden="1" customHeight="1">
      <c r="A3987" s="77"/>
      <c r="B3987" s="104">
        <v>2014</v>
      </c>
      <c r="C3987" s="105">
        <v>8317</v>
      </c>
      <c r="D3987" s="104">
        <v>17</v>
      </c>
      <c r="E3987" s="104">
        <v>5000</v>
      </c>
      <c r="F3987" s="104">
        <v>5200</v>
      </c>
      <c r="G3987" s="104">
        <v>523</v>
      </c>
      <c r="H3987" s="104">
        <v>8</v>
      </c>
      <c r="I3987" s="145" t="s">
        <v>1669</v>
      </c>
      <c r="J3987" s="67">
        <v>0</v>
      </c>
      <c r="K3987" s="67">
        <v>0</v>
      </c>
      <c r="L3987" s="68">
        <f t="shared" si="13934"/>
        <v>0</v>
      </c>
      <c r="M3987" s="67">
        <v>0</v>
      </c>
      <c r="N3987" s="67">
        <v>0</v>
      </c>
      <c r="O3987" s="68">
        <f t="shared" si="13935"/>
        <v>0</v>
      </c>
      <c r="P3987" s="68">
        <f t="shared" si="13936"/>
        <v>0</v>
      </c>
      <c r="Q3987" s="71">
        <v>0</v>
      </c>
      <c r="R3987" s="71">
        <v>0</v>
      </c>
      <c r="S3987" s="71">
        <v>0</v>
      </c>
      <c r="T3987" s="71">
        <v>0</v>
      </c>
      <c r="U3987" s="71">
        <v>0</v>
      </c>
      <c r="V3987" s="71">
        <v>0</v>
      </c>
      <c r="W3987" s="67">
        <v>0</v>
      </c>
      <c r="X3987" s="67">
        <v>0</v>
      </c>
      <c r="Y3987" s="68">
        <v>0</v>
      </c>
      <c r="Z3987" s="67">
        <v>0</v>
      </c>
      <c r="AA3987" s="67">
        <v>0</v>
      </c>
      <c r="AB3987" s="68">
        <v>0</v>
      </c>
      <c r="AC3987" s="68">
        <f t="shared" si="13937"/>
        <v>0</v>
      </c>
      <c r="AD3987" s="67">
        <f t="shared" si="13938"/>
        <v>0</v>
      </c>
      <c r="AE3987" s="67">
        <f t="shared" si="13939"/>
        <v>0</v>
      </c>
      <c r="AF3987" s="68">
        <f t="shared" si="13940"/>
        <v>0</v>
      </c>
      <c r="AG3987" s="67" t="e">
        <f>M3987+#REF!-V3987</f>
        <v>#REF!</v>
      </c>
      <c r="AH3987" s="67" t="e">
        <f>N3987+S3987-#REF!</f>
        <v>#REF!</v>
      </c>
      <c r="AI3987" s="68" t="e">
        <f t="shared" si="13941"/>
        <v>#REF!</v>
      </c>
      <c r="AJ3987" s="68" t="e">
        <f t="shared" si="13942"/>
        <v>#REF!</v>
      </c>
      <c r="AK3987" s="71">
        <v>0</v>
      </c>
      <c r="AL3987" s="71">
        <v>0</v>
      </c>
      <c r="AM3987" s="68">
        <f t="shared" si="13943"/>
        <v>0</v>
      </c>
      <c r="AN3987" s="71">
        <v>0</v>
      </c>
      <c r="AO3987" s="71">
        <v>0</v>
      </c>
      <c r="AP3987" s="68">
        <f t="shared" si="13944"/>
        <v>0</v>
      </c>
      <c r="AQ3987" s="68">
        <f t="shared" si="13945"/>
        <v>0</v>
      </c>
      <c r="AR3987" s="71">
        <v>0</v>
      </c>
      <c r="AS3987" s="71">
        <v>0</v>
      </c>
      <c r="AT3987" s="68">
        <f t="shared" si="13946"/>
        <v>0</v>
      </c>
      <c r="AU3987" s="71">
        <v>0</v>
      </c>
      <c r="AV3987" s="71">
        <v>0</v>
      </c>
      <c r="AW3987" s="68">
        <f t="shared" si="13947"/>
        <v>0</v>
      </c>
      <c r="AX3987" s="68">
        <f t="shared" si="13948"/>
        <v>0</v>
      </c>
      <c r="AY3987" s="71">
        <v>0</v>
      </c>
      <c r="AZ3987" s="71">
        <v>0</v>
      </c>
      <c r="BA3987" s="68">
        <f t="shared" si="13949"/>
        <v>0</v>
      </c>
      <c r="BB3987" s="71">
        <v>0</v>
      </c>
      <c r="BC3987" s="71">
        <v>0</v>
      </c>
      <c r="BD3987" s="68">
        <f t="shared" si="13950"/>
        <v>0</v>
      </c>
      <c r="BE3987" s="68">
        <f t="shared" si="13951"/>
        <v>0</v>
      </c>
      <c r="BF3987" s="67">
        <f t="shared" si="13952"/>
        <v>0</v>
      </c>
      <c r="BG3987" s="67">
        <f t="shared" si="13952"/>
        <v>0</v>
      </c>
      <c r="BH3987" s="68">
        <f t="shared" si="13953"/>
        <v>0</v>
      </c>
      <c r="BI3987" s="67" t="e">
        <f t="shared" si="13954"/>
        <v>#REF!</v>
      </c>
      <c r="BJ3987" s="67" t="e">
        <f t="shared" si="13954"/>
        <v>#REF!</v>
      </c>
      <c r="BK3987" s="68" t="e">
        <f t="shared" si="13955"/>
        <v>#REF!</v>
      </c>
      <c r="BL3987" s="68" t="e">
        <f t="shared" si="13884"/>
        <v>#REF!</v>
      </c>
      <c r="BM3987" s="305">
        <v>0</v>
      </c>
      <c r="BN3987" s="305">
        <v>0</v>
      </c>
      <c r="BO3987" s="306"/>
      <c r="BP3987" s="306"/>
      <c r="BQ3987" s="305">
        <v>0</v>
      </c>
      <c r="BR3987" s="305">
        <v>0</v>
      </c>
      <c r="BS3987" s="114" t="s">
        <v>208</v>
      </c>
      <c r="BT3987" s="77"/>
    </row>
    <row r="3988" spans="1:72" s="46" customFormat="1" ht="36.75" hidden="1" customHeight="1">
      <c r="A3988" s="77"/>
      <c r="B3988" s="104">
        <v>2014</v>
      </c>
      <c r="C3988" s="105">
        <v>8317</v>
      </c>
      <c r="D3988" s="104">
        <v>17</v>
      </c>
      <c r="E3988" s="104">
        <v>5000</v>
      </c>
      <c r="F3988" s="104">
        <v>5200</v>
      </c>
      <c r="G3988" s="104">
        <v>523</v>
      </c>
      <c r="H3988" s="104">
        <v>9</v>
      </c>
      <c r="I3988" s="145" t="s">
        <v>296</v>
      </c>
      <c r="J3988" s="67">
        <v>0</v>
      </c>
      <c r="K3988" s="67">
        <v>0</v>
      </c>
      <c r="L3988" s="68">
        <f t="shared" si="13934"/>
        <v>0</v>
      </c>
      <c r="M3988" s="67">
        <v>0</v>
      </c>
      <c r="N3988" s="67">
        <v>0</v>
      </c>
      <c r="O3988" s="68">
        <f t="shared" si="13935"/>
        <v>0</v>
      </c>
      <c r="P3988" s="68">
        <f t="shared" si="13936"/>
        <v>0</v>
      </c>
      <c r="Q3988" s="71">
        <v>0</v>
      </c>
      <c r="R3988" s="71">
        <v>0</v>
      </c>
      <c r="S3988" s="71">
        <v>0</v>
      </c>
      <c r="T3988" s="71">
        <v>0</v>
      </c>
      <c r="U3988" s="71">
        <v>0</v>
      </c>
      <c r="V3988" s="71">
        <v>0</v>
      </c>
      <c r="W3988" s="67">
        <v>0</v>
      </c>
      <c r="X3988" s="67">
        <v>0</v>
      </c>
      <c r="Y3988" s="68">
        <v>0</v>
      </c>
      <c r="Z3988" s="67">
        <v>0</v>
      </c>
      <c r="AA3988" s="67">
        <v>0</v>
      </c>
      <c r="AB3988" s="68">
        <v>0</v>
      </c>
      <c r="AC3988" s="68">
        <f t="shared" si="13937"/>
        <v>0</v>
      </c>
      <c r="AD3988" s="67">
        <f t="shared" si="13938"/>
        <v>0</v>
      </c>
      <c r="AE3988" s="67">
        <f t="shared" si="13939"/>
        <v>0</v>
      </c>
      <c r="AF3988" s="68">
        <f t="shared" si="13940"/>
        <v>0</v>
      </c>
      <c r="AG3988" s="67" t="e">
        <f>M3988+#REF!-V3988</f>
        <v>#REF!</v>
      </c>
      <c r="AH3988" s="67" t="e">
        <f>N3988+S3988-#REF!</f>
        <v>#REF!</v>
      </c>
      <c r="AI3988" s="68" t="e">
        <f t="shared" si="13941"/>
        <v>#REF!</v>
      </c>
      <c r="AJ3988" s="68" t="e">
        <f t="shared" si="13942"/>
        <v>#REF!</v>
      </c>
      <c r="AK3988" s="71">
        <v>0</v>
      </c>
      <c r="AL3988" s="71">
        <v>0</v>
      </c>
      <c r="AM3988" s="68">
        <f t="shared" si="13943"/>
        <v>0</v>
      </c>
      <c r="AN3988" s="71">
        <v>0</v>
      </c>
      <c r="AO3988" s="71">
        <v>0</v>
      </c>
      <c r="AP3988" s="68">
        <f t="shared" si="13944"/>
        <v>0</v>
      </c>
      <c r="AQ3988" s="68">
        <f t="shared" si="13945"/>
        <v>0</v>
      </c>
      <c r="AR3988" s="71">
        <v>0</v>
      </c>
      <c r="AS3988" s="71">
        <v>0</v>
      </c>
      <c r="AT3988" s="68">
        <f t="shared" si="13946"/>
        <v>0</v>
      </c>
      <c r="AU3988" s="71">
        <v>0</v>
      </c>
      <c r="AV3988" s="71">
        <v>0</v>
      </c>
      <c r="AW3988" s="68">
        <f t="shared" si="13947"/>
        <v>0</v>
      </c>
      <c r="AX3988" s="68">
        <f t="shared" si="13948"/>
        <v>0</v>
      </c>
      <c r="AY3988" s="71">
        <v>0</v>
      </c>
      <c r="AZ3988" s="71">
        <v>0</v>
      </c>
      <c r="BA3988" s="68">
        <f t="shared" si="13949"/>
        <v>0</v>
      </c>
      <c r="BB3988" s="71">
        <v>0</v>
      </c>
      <c r="BC3988" s="71">
        <v>0</v>
      </c>
      <c r="BD3988" s="68">
        <f t="shared" si="13950"/>
        <v>0</v>
      </c>
      <c r="BE3988" s="68">
        <f t="shared" si="13951"/>
        <v>0</v>
      </c>
      <c r="BF3988" s="67">
        <f t="shared" si="13952"/>
        <v>0</v>
      </c>
      <c r="BG3988" s="67">
        <f t="shared" si="13952"/>
        <v>0</v>
      </c>
      <c r="BH3988" s="68">
        <f t="shared" si="13953"/>
        <v>0</v>
      </c>
      <c r="BI3988" s="67" t="e">
        <f t="shared" si="13954"/>
        <v>#REF!</v>
      </c>
      <c r="BJ3988" s="67" t="e">
        <f t="shared" si="13954"/>
        <v>#REF!</v>
      </c>
      <c r="BK3988" s="68" t="e">
        <f t="shared" si="13955"/>
        <v>#REF!</v>
      </c>
      <c r="BL3988" s="68" t="e">
        <f t="shared" si="13884"/>
        <v>#REF!</v>
      </c>
      <c r="BM3988" s="305">
        <v>0</v>
      </c>
      <c r="BN3988" s="305">
        <v>0</v>
      </c>
      <c r="BO3988" s="306"/>
      <c r="BP3988" s="306"/>
      <c r="BQ3988" s="305">
        <v>0</v>
      </c>
      <c r="BR3988" s="305">
        <v>0</v>
      </c>
      <c r="BS3988" s="114" t="s">
        <v>208</v>
      </c>
      <c r="BT3988" s="77"/>
    </row>
    <row r="3989" spans="1:72" s="46" customFormat="1" ht="36.75" hidden="1" customHeight="1">
      <c r="A3989" s="77"/>
      <c r="B3989" s="104">
        <v>2014</v>
      </c>
      <c r="C3989" s="105">
        <v>8317</v>
      </c>
      <c r="D3989" s="104">
        <v>17</v>
      </c>
      <c r="E3989" s="104">
        <v>5000</v>
      </c>
      <c r="F3989" s="104">
        <v>5200</v>
      </c>
      <c r="G3989" s="104">
        <v>523</v>
      </c>
      <c r="H3989" s="104">
        <v>10</v>
      </c>
      <c r="I3989" s="145" t="s">
        <v>174</v>
      </c>
      <c r="J3989" s="67">
        <v>0</v>
      </c>
      <c r="K3989" s="67">
        <v>0</v>
      </c>
      <c r="L3989" s="68">
        <f t="shared" si="13934"/>
        <v>0</v>
      </c>
      <c r="M3989" s="67">
        <v>0</v>
      </c>
      <c r="N3989" s="67">
        <v>0</v>
      </c>
      <c r="O3989" s="68">
        <f t="shared" si="13935"/>
        <v>0</v>
      </c>
      <c r="P3989" s="68">
        <f t="shared" si="13936"/>
        <v>0</v>
      </c>
      <c r="Q3989" s="71">
        <v>0</v>
      </c>
      <c r="R3989" s="71">
        <v>0</v>
      </c>
      <c r="S3989" s="71">
        <v>0</v>
      </c>
      <c r="T3989" s="71">
        <v>0</v>
      </c>
      <c r="U3989" s="71">
        <v>0</v>
      </c>
      <c r="V3989" s="71">
        <v>0</v>
      </c>
      <c r="W3989" s="67">
        <v>0</v>
      </c>
      <c r="X3989" s="67">
        <v>0</v>
      </c>
      <c r="Y3989" s="68">
        <v>0</v>
      </c>
      <c r="Z3989" s="67">
        <v>0</v>
      </c>
      <c r="AA3989" s="67">
        <v>0</v>
      </c>
      <c r="AB3989" s="68">
        <v>0</v>
      </c>
      <c r="AC3989" s="68">
        <f t="shared" si="13937"/>
        <v>0</v>
      </c>
      <c r="AD3989" s="67">
        <f t="shared" si="13938"/>
        <v>0</v>
      </c>
      <c r="AE3989" s="67">
        <f t="shared" si="13939"/>
        <v>0</v>
      </c>
      <c r="AF3989" s="68">
        <f t="shared" si="13940"/>
        <v>0</v>
      </c>
      <c r="AG3989" s="67" t="e">
        <f>M3989+#REF!-V3989</f>
        <v>#REF!</v>
      </c>
      <c r="AH3989" s="67" t="e">
        <f>N3989+S3989-#REF!</f>
        <v>#REF!</v>
      </c>
      <c r="AI3989" s="68" t="e">
        <f t="shared" si="13941"/>
        <v>#REF!</v>
      </c>
      <c r="AJ3989" s="68" t="e">
        <f t="shared" si="13942"/>
        <v>#REF!</v>
      </c>
      <c r="AK3989" s="71">
        <v>0</v>
      </c>
      <c r="AL3989" s="71">
        <v>0</v>
      </c>
      <c r="AM3989" s="68">
        <f t="shared" si="13943"/>
        <v>0</v>
      </c>
      <c r="AN3989" s="71">
        <v>0</v>
      </c>
      <c r="AO3989" s="71">
        <v>0</v>
      </c>
      <c r="AP3989" s="68">
        <f t="shared" si="13944"/>
        <v>0</v>
      </c>
      <c r="AQ3989" s="68">
        <f t="shared" si="13945"/>
        <v>0</v>
      </c>
      <c r="AR3989" s="71">
        <v>0</v>
      </c>
      <c r="AS3989" s="71">
        <v>0</v>
      </c>
      <c r="AT3989" s="68">
        <f t="shared" si="13946"/>
        <v>0</v>
      </c>
      <c r="AU3989" s="71">
        <v>0</v>
      </c>
      <c r="AV3989" s="71">
        <v>0</v>
      </c>
      <c r="AW3989" s="68">
        <f t="shared" si="13947"/>
        <v>0</v>
      </c>
      <c r="AX3989" s="68">
        <f t="shared" si="13948"/>
        <v>0</v>
      </c>
      <c r="AY3989" s="71">
        <v>0</v>
      </c>
      <c r="AZ3989" s="71">
        <v>0</v>
      </c>
      <c r="BA3989" s="68">
        <f t="shared" si="13949"/>
        <v>0</v>
      </c>
      <c r="BB3989" s="71">
        <v>0</v>
      </c>
      <c r="BC3989" s="71">
        <v>0</v>
      </c>
      <c r="BD3989" s="68">
        <f t="shared" si="13950"/>
        <v>0</v>
      </c>
      <c r="BE3989" s="68">
        <f t="shared" si="13951"/>
        <v>0</v>
      </c>
      <c r="BF3989" s="67">
        <f t="shared" si="13952"/>
        <v>0</v>
      </c>
      <c r="BG3989" s="67">
        <f t="shared" si="13952"/>
        <v>0</v>
      </c>
      <c r="BH3989" s="68">
        <f t="shared" si="13953"/>
        <v>0</v>
      </c>
      <c r="BI3989" s="67" t="e">
        <f t="shared" si="13954"/>
        <v>#REF!</v>
      </c>
      <c r="BJ3989" s="67" t="e">
        <f t="shared" si="13954"/>
        <v>#REF!</v>
      </c>
      <c r="BK3989" s="68" t="e">
        <f t="shared" si="13955"/>
        <v>#REF!</v>
      </c>
      <c r="BL3989" s="68" t="e">
        <f t="shared" si="13884"/>
        <v>#REF!</v>
      </c>
      <c r="BM3989" s="305">
        <v>0</v>
      </c>
      <c r="BN3989" s="305">
        <v>0</v>
      </c>
      <c r="BO3989" s="306"/>
      <c r="BP3989" s="306"/>
      <c r="BQ3989" s="305">
        <v>0</v>
      </c>
      <c r="BR3989" s="305">
        <v>0</v>
      </c>
      <c r="BS3989" s="114" t="s">
        <v>208</v>
      </c>
      <c r="BT3989" s="77"/>
    </row>
    <row r="3990" spans="1:72" s="77" customFormat="1" ht="36.75" hidden="1" customHeight="1">
      <c r="B3990" s="20">
        <v>2014</v>
      </c>
      <c r="C3990" s="65">
        <v>8317</v>
      </c>
      <c r="D3990" s="20">
        <v>17</v>
      </c>
      <c r="E3990" s="20">
        <v>5000</v>
      </c>
      <c r="F3990" s="20">
        <v>5200</v>
      </c>
      <c r="G3990" s="20">
        <v>523</v>
      </c>
      <c r="H3990" s="20">
        <v>11</v>
      </c>
      <c r="I3990" s="261" t="s">
        <v>1730</v>
      </c>
      <c r="J3990" s="67">
        <v>0</v>
      </c>
      <c r="K3990" s="67">
        <v>0</v>
      </c>
      <c r="L3990" s="68">
        <f t="shared" si="13934"/>
        <v>0</v>
      </c>
      <c r="M3990" s="67">
        <v>0</v>
      </c>
      <c r="N3990" s="67">
        <v>0</v>
      </c>
      <c r="O3990" s="68">
        <f t="shared" si="13935"/>
        <v>0</v>
      </c>
      <c r="P3990" s="68">
        <f t="shared" si="13936"/>
        <v>0</v>
      </c>
      <c r="Q3990" s="71">
        <v>0</v>
      </c>
      <c r="R3990" s="71">
        <v>0</v>
      </c>
      <c r="S3990" s="71">
        <v>0</v>
      </c>
      <c r="T3990" s="71">
        <v>0</v>
      </c>
      <c r="U3990" s="71">
        <v>0</v>
      </c>
      <c r="V3990" s="71">
        <v>0</v>
      </c>
      <c r="W3990" s="67">
        <v>0</v>
      </c>
      <c r="X3990" s="67">
        <v>0</v>
      </c>
      <c r="Y3990" s="68">
        <v>0</v>
      </c>
      <c r="Z3990" s="67">
        <v>0</v>
      </c>
      <c r="AA3990" s="67">
        <v>0</v>
      </c>
      <c r="AB3990" s="68">
        <v>0</v>
      </c>
      <c r="AC3990" s="68">
        <f t="shared" si="13937"/>
        <v>0</v>
      </c>
      <c r="AD3990" s="67">
        <f t="shared" si="13938"/>
        <v>0</v>
      </c>
      <c r="AE3990" s="67">
        <f t="shared" si="13939"/>
        <v>0</v>
      </c>
      <c r="AF3990" s="68">
        <f t="shared" si="13940"/>
        <v>0</v>
      </c>
      <c r="AG3990" s="67" t="e">
        <f>M3990+#REF!-V3990</f>
        <v>#REF!</v>
      </c>
      <c r="AH3990" s="67" t="e">
        <f>N3990+S3990-#REF!</f>
        <v>#REF!</v>
      </c>
      <c r="AI3990" s="68" t="e">
        <f t="shared" si="13941"/>
        <v>#REF!</v>
      </c>
      <c r="AJ3990" s="68" t="e">
        <f t="shared" si="13942"/>
        <v>#REF!</v>
      </c>
      <c r="AK3990" s="71">
        <v>0</v>
      </c>
      <c r="AL3990" s="71">
        <v>0</v>
      </c>
      <c r="AM3990" s="68">
        <f t="shared" si="13943"/>
        <v>0</v>
      </c>
      <c r="AN3990" s="71">
        <v>0</v>
      </c>
      <c r="AO3990" s="71">
        <v>0</v>
      </c>
      <c r="AP3990" s="68">
        <f t="shared" si="13944"/>
        <v>0</v>
      </c>
      <c r="AQ3990" s="68">
        <f t="shared" si="13945"/>
        <v>0</v>
      </c>
      <c r="AR3990" s="71">
        <v>0</v>
      </c>
      <c r="AS3990" s="71">
        <v>0</v>
      </c>
      <c r="AT3990" s="68">
        <f t="shared" si="13946"/>
        <v>0</v>
      </c>
      <c r="AU3990" s="71">
        <v>0</v>
      </c>
      <c r="AV3990" s="71">
        <v>0</v>
      </c>
      <c r="AW3990" s="68">
        <f t="shared" si="13947"/>
        <v>0</v>
      </c>
      <c r="AX3990" s="68">
        <f t="shared" si="13948"/>
        <v>0</v>
      </c>
      <c r="AY3990" s="71">
        <v>0</v>
      </c>
      <c r="AZ3990" s="71">
        <v>0</v>
      </c>
      <c r="BA3990" s="68">
        <f t="shared" si="13949"/>
        <v>0</v>
      </c>
      <c r="BB3990" s="71">
        <v>0</v>
      </c>
      <c r="BC3990" s="71">
        <v>0</v>
      </c>
      <c r="BD3990" s="68">
        <f t="shared" si="13950"/>
        <v>0</v>
      </c>
      <c r="BE3990" s="68">
        <f t="shared" si="13951"/>
        <v>0</v>
      </c>
      <c r="BF3990" s="67">
        <f t="shared" si="13952"/>
        <v>0</v>
      </c>
      <c r="BG3990" s="67">
        <f t="shared" si="13952"/>
        <v>0</v>
      </c>
      <c r="BH3990" s="68">
        <f t="shared" si="13953"/>
        <v>0</v>
      </c>
      <c r="BI3990" s="67" t="e">
        <f t="shared" si="13954"/>
        <v>#REF!</v>
      </c>
      <c r="BJ3990" s="67" t="e">
        <f t="shared" si="13954"/>
        <v>#REF!</v>
      </c>
      <c r="BK3990" s="68" t="e">
        <f t="shared" si="13955"/>
        <v>#REF!</v>
      </c>
      <c r="BL3990" s="68" t="e">
        <f t="shared" si="13884"/>
        <v>#REF!</v>
      </c>
      <c r="BM3990" s="305">
        <v>0</v>
      </c>
      <c r="BN3990" s="305">
        <v>0</v>
      </c>
      <c r="BO3990" s="306"/>
      <c r="BP3990" s="306"/>
      <c r="BQ3990" s="305">
        <v>0</v>
      </c>
      <c r="BR3990" s="305">
        <v>0</v>
      </c>
      <c r="BS3990" s="114"/>
    </row>
    <row r="3991" spans="1:72" s="46" customFormat="1" ht="36.75" hidden="1" customHeight="1">
      <c r="A3991" s="77"/>
      <c r="B3991" s="20">
        <v>2014</v>
      </c>
      <c r="C3991" s="65">
        <v>8317</v>
      </c>
      <c r="D3991" s="20">
        <v>17</v>
      </c>
      <c r="E3991" s="20">
        <v>5000</v>
      </c>
      <c r="F3991" s="20">
        <v>5200</v>
      </c>
      <c r="G3991" s="20">
        <v>523</v>
      </c>
      <c r="H3991" s="20">
        <v>12</v>
      </c>
      <c r="I3991" s="145" t="s">
        <v>1731</v>
      </c>
      <c r="J3991" s="67">
        <v>0</v>
      </c>
      <c r="K3991" s="67">
        <v>0</v>
      </c>
      <c r="L3991" s="68">
        <f t="shared" si="13934"/>
        <v>0</v>
      </c>
      <c r="M3991" s="67">
        <v>0</v>
      </c>
      <c r="N3991" s="67">
        <v>0</v>
      </c>
      <c r="O3991" s="68">
        <f t="shared" si="13935"/>
        <v>0</v>
      </c>
      <c r="P3991" s="68">
        <f t="shared" si="13936"/>
        <v>0</v>
      </c>
      <c r="Q3991" s="71">
        <v>0</v>
      </c>
      <c r="R3991" s="71">
        <v>0</v>
      </c>
      <c r="S3991" s="71">
        <v>0</v>
      </c>
      <c r="T3991" s="71">
        <v>0</v>
      </c>
      <c r="U3991" s="71">
        <v>0</v>
      </c>
      <c r="V3991" s="71">
        <v>0</v>
      </c>
      <c r="W3991" s="67">
        <v>0</v>
      </c>
      <c r="X3991" s="67">
        <v>0</v>
      </c>
      <c r="Y3991" s="68">
        <v>0</v>
      </c>
      <c r="Z3991" s="67">
        <v>0</v>
      </c>
      <c r="AA3991" s="67">
        <v>0</v>
      </c>
      <c r="AB3991" s="68">
        <v>0</v>
      </c>
      <c r="AC3991" s="68">
        <f t="shared" si="13937"/>
        <v>0</v>
      </c>
      <c r="AD3991" s="67">
        <f t="shared" si="13938"/>
        <v>0</v>
      </c>
      <c r="AE3991" s="67">
        <f t="shared" si="13939"/>
        <v>0</v>
      </c>
      <c r="AF3991" s="68">
        <f t="shared" si="13940"/>
        <v>0</v>
      </c>
      <c r="AG3991" s="67" t="e">
        <f>M3991+#REF!-V3991</f>
        <v>#REF!</v>
      </c>
      <c r="AH3991" s="67" t="e">
        <f>N3991+S3991-#REF!</f>
        <v>#REF!</v>
      </c>
      <c r="AI3991" s="68" t="e">
        <f t="shared" si="13941"/>
        <v>#REF!</v>
      </c>
      <c r="AJ3991" s="68" t="e">
        <f t="shared" si="13942"/>
        <v>#REF!</v>
      </c>
      <c r="AK3991" s="71">
        <v>0</v>
      </c>
      <c r="AL3991" s="71">
        <v>0</v>
      </c>
      <c r="AM3991" s="68">
        <f t="shared" si="13943"/>
        <v>0</v>
      </c>
      <c r="AN3991" s="71">
        <v>0</v>
      </c>
      <c r="AO3991" s="71">
        <v>0</v>
      </c>
      <c r="AP3991" s="68">
        <f t="shared" si="13944"/>
        <v>0</v>
      </c>
      <c r="AQ3991" s="68">
        <f t="shared" si="13945"/>
        <v>0</v>
      </c>
      <c r="AR3991" s="71">
        <v>0</v>
      </c>
      <c r="AS3991" s="71">
        <v>0</v>
      </c>
      <c r="AT3991" s="68">
        <f t="shared" si="13946"/>
        <v>0</v>
      </c>
      <c r="AU3991" s="71">
        <v>0</v>
      </c>
      <c r="AV3991" s="71">
        <v>0</v>
      </c>
      <c r="AW3991" s="68">
        <f t="shared" si="13947"/>
        <v>0</v>
      </c>
      <c r="AX3991" s="68">
        <f t="shared" si="13948"/>
        <v>0</v>
      </c>
      <c r="AY3991" s="71">
        <v>0</v>
      </c>
      <c r="AZ3991" s="71">
        <v>0</v>
      </c>
      <c r="BA3991" s="68">
        <f t="shared" si="13949"/>
        <v>0</v>
      </c>
      <c r="BB3991" s="71">
        <v>0</v>
      </c>
      <c r="BC3991" s="71">
        <v>0</v>
      </c>
      <c r="BD3991" s="68">
        <f t="shared" si="13950"/>
        <v>0</v>
      </c>
      <c r="BE3991" s="68">
        <f t="shared" si="13951"/>
        <v>0</v>
      </c>
      <c r="BF3991" s="67">
        <f t="shared" si="13952"/>
        <v>0</v>
      </c>
      <c r="BG3991" s="67">
        <f t="shared" si="13952"/>
        <v>0</v>
      </c>
      <c r="BH3991" s="68">
        <f t="shared" si="13953"/>
        <v>0</v>
      </c>
      <c r="BI3991" s="67" t="e">
        <f t="shared" si="13954"/>
        <v>#REF!</v>
      </c>
      <c r="BJ3991" s="67" t="e">
        <f t="shared" si="13954"/>
        <v>#REF!</v>
      </c>
      <c r="BK3991" s="68" t="e">
        <f t="shared" si="13955"/>
        <v>#REF!</v>
      </c>
      <c r="BL3991" s="68" t="e">
        <f t="shared" si="13884"/>
        <v>#REF!</v>
      </c>
      <c r="BM3991" s="305">
        <v>0</v>
      </c>
      <c r="BN3991" s="305">
        <v>0</v>
      </c>
      <c r="BO3991" s="306"/>
      <c r="BP3991" s="306"/>
      <c r="BQ3991" s="305">
        <v>0</v>
      </c>
      <c r="BR3991" s="305">
        <v>0</v>
      </c>
      <c r="BS3991" s="114"/>
      <c r="BT3991" s="77"/>
    </row>
    <row r="3992" spans="1:72" s="46" customFormat="1" ht="36.75" hidden="1" customHeight="1">
      <c r="A3992" s="77"/>
      <c r="B3992" s="20">
        <v>2014</v>
      </c>
      <c r="C3992" s="65">
        <v>8317</v>
      </c>
      <c r="D3992" s="20">
        <v>17</v>
      </c>
      <c r="E3992" s="20">
        <v>5000</v>
      </c>
      <c r="F3992" s="20">
        <v>5200</v>
      </c>
      <c r="G3992" s="20">
        <v>523</v>
      </c>
      <c r="H3992" s="20">
        <v>13</v>
      </c>
      <c r="I3992" s="145" t="s">
        <v>1732</v>
      </c>
      <c r="J3992" s="67">
        <v>0</v>
      </c>
      <c r="K3992" s="67">
        <v>0</v>
      </c>
      <c r="L3992" s="68">
        <f t="shared" si="13934"/>
        <v>0</v>
      </c>
      <c r="M3992" s="67">
        <v>0</v>
      </c>
      <c r="N3992" s="67">
        <v>0</v>
      </c>
      <c r="O3992" s="68">
        <f t="shared" si="13935"/>
        <v>0</v>
      </c>
      <c r="P3992" s="68">
        <f t="shared" si="13936"/>
        <v>0</v>
      </c>
      <c r="Q3992" s="71">
        <v>0</v>
      </c>
      <c r="R3992" s="71">
        <v>0</v>
      </c>
      <c r="S3992" s="71">
        <v>0</v>
      </c>
      <c r="T3992" s="71">
        <v>0</v>
      </c>
      <c r="U3992" s="71">
        <v>0</v>
      </c>
      <c r="V3992" s="71">
        <v>0</v>
      </c>
      <c r="W3992" s="67">
        <v>0</v>
      </c>
      <c r="X3992" s="67">
        <v>0</v>
      </c>
      <c r="Y3992" s="68">
        <v>0</v>
      </c>
      <c r="Z3992" s="67">
        <v>0</v>
      </c>
      <c r="AA3992" s="67">
        <v>0</v>
      </c>
      <c r="AB3992" s="68">
        <v>0</v>
      </c>
      <c r="AC3992" s="68">
        <f t="shared" si="13937"/>
        <v>0</v>
      </c>
      <c r="AD3992" s="67">
        <f t="shared" si="13938"/>
        <v>0</v>
      </c>
      <c r="AE3992" s="67">
        <f t="shared" si="13939"/>
        <v>0</v>
      </c>
      <c r="AF3992" s="68">
        <f t="shared" si="13940"/>
        <v>0</v>
      </c>
      <c r="AG3992" s="67" t="e">
        <f>M3992+#REF!-V3992</f>
        <v>#REF!</v>
      </c>
      <c r="AH3992" s="67" t="e">
        <f>N3992+S3992-#REF!</f>
        <v>#REF!</v>
      </c>
      <c r="AI3992" s="68" t="e">
        <f t="shared" si="13941"/>
        <v>#REF!</v>
      </c>
      <c r="AJ3992" s="68" t="e">
        <f t="shared" si="13942"/>
        <v>#REF!</v>
      </c>
      <c r="AK3992" s="71">
        <v>0</v>
      </c>
      <c r="AL3992" s="71">
        <v>0</v>
      </c>
      <c r="AM3992" s="68">
        <f t="shared" si="13943"/>
        <v>0</v>
      </c>
      <c r="AN3992" s="71">
        <v>0</v>
      </c>
      <c r="AO3992" s="71">
        <v>0</v>
      </c>
      <c r="AP3992" s="68">
        <f t="shared" si="13944"/>
        <v>0</v>
      </c>
      <c r="AQ3992" s="68">
        <f t="shared" si="13945"/>
        <v>0</v>
      </c>
      <c r="AR3992" s="71">
        <v>0</v>
      </c>
      <c r="AS3992" s="71">
        <v>0</v>
      </c>
      <c r="AT3992" s="68">
        <f t="shared" si="13946"/>
        <v>0</v>
      </c>
      <c r="AU3992" s="71">
        <v>0</v>
      </c>
      <c r="AV3992" s="71">
        <v>0</v>
      </c>
      <c r="AW3992" s="68">
        <f t="shared" si="13947"/>
        <v>0</v>
      </c>
      <c r="AX3992" s="68">
        <f t="shared" si="13948"/>
        <v>0</v>
      </c>
      <c r="AY3992" s="71">
        <v>0</v>
      </c>
      <c r="AZ3992" s="71">
        <v>0</v>
      </c>
      <c r="BA3992" s="68">
        <f t="shared" si="13949"/>
        <v>0</v>
      </c>
      <c r="BB3992" s="71">
        <v>0</v>
      </c>
      <c r="BC3992" s="71">
        <v>0</v>
      </c>
      <c r="BD3992" s="68">
        <f t="shared" si="13950"/>
        <v>0</v>
      </c>
      <c r="BE3992" s="68">
        <f t="shared" si="13951"/>
        <v>0</v>
      </c>
      <c r="BF3992" s="67">
        <f t="shared" si="13952"/>
        <v>0</v>
      </c>
      <c r="BG3992" s="67">
        <f t="shared" si="13952"/>
        <v>0</v>
      </c>
      <c r="BH3992" s="68">
        <f t="shared" si="13953"/>
        <v>0</v>
      </c>
      <c r="BI3992" s="67" t="e">
        <f t="shared" si="13954"/>
        <v>#REF!</v>
      </c>
      <c r="BJ3992" s="67" t="e">
        <f t="shared" si="13954"/>
        <v>#REF!</v>
      </c>
      <c r="BK3992" s="68" t="e">
        <f t="shared" si="13955"/>
        <v>#REF!</v>
      </c>
      <c r="BL3992" s="68" t="e">
        <f t="shared" si="13884"/>
        <v>#REF!</v>
      </c>
      <c r="BM3992" s="305">
        <v>0</v>
      </c>
      <c r="BN3992" s="305">
        <v>0</v>
      </c>
      <c r="BO3992" s="306"/>
      <c r="BP3992" s="306"/>
      <c r="BQ3992" s="305">
        <v>0</v>
      </c>
      <c r="BR3992" s="305">
        <v>0</v>
      </c>
      <c r="BS3992" s="114" t="s">
        <v>208</v>
      </c>
      <c r="BT3992" s="77"/>
    </row>
    <row r="3993" spans="1:72" s="46" customFormat="1" ht="36.75" customHeight="1">
      <c r="A3993" s="77"/>
      <c r="B3993" s="53">
        <v>2014</v>
      </c>
      <c r="C3993" s="54">
        <v>8317</v>
      </c>
      <c r="D3993" s="53">
        <v>17</v>
      </c>
      <c r="E3993" s="53">
        <v>5000</v>
      </c>
      <c r="F3993" s="53">
        <v>5300</v>
      </c>
      <c r="G3993" s="53"/>
      <c r="H3993" s="53"/>
      <c r="I3993" s="55" t="s">
        <v>298</v>
      </c>
      <c r="J3993" s="56">
        <f>+J3994+J4050</f>
        <v>969977.3899999999</v>
      </c>
      <c r="K3993" s="56">
        <f t="shared" ref="K3993:P3993" si="13956">+K3994+K4050</f>
        <v>0</v>
      </c>
      <c r="L3993" s="56">
        <f t="shared" si="13956"/>
        <v>969977.3899999999</v>
      </c>
      <c r="M3993" s="56">
        <f t="shared" si="13956"/>
        <v>0</v>
      </c>
      <c r="N3993" s="56">
        <f t="shared" si="13956"/>
        <v>0</v>
      </c>
      <c r="O3993" s="56">
        <f t="shared" si="13956"/>
        <v>0</v>
      </c>
      <c r="P3993" s="56">
        <f t="shared" si="13956"/>
        <v>969977.3899999999</v>
      </c>
      <c r="Q3993" s="56">
        <f t="shared" ref="Q3993:S3993" si="13957">+Q3994+Q4050</f>
        <v>0</v>
      </c>
      <c r="R3993" s="56">
        <f t="shared" si="13957"/>
        <v>0</v>
      </c>
      <c r="S3993" s="56">
        <f t="shared" si="13957"/>
        <v>0</v>
      </c>
      <c r="T3993" s="56">
        <f t="shared" ref="T3993:V3993" si="13958">+T3994+T4050</f>
        <v>0</v>
      </c>
      <c r="U3993" s="56">
        <f t="shared" si="13958"/>
        <v>0</v>
      </c>
      <c r="V3993" s="56">
        <f t="shared" si="13958"/>
        <v>0</v>
      </c>
      <c r="W3993" s="56">
        <v>0</v>
      </c>
      <c r="X3993" s="56">
        <v>0</v>
      </c>
      <c r="Y3993" s="56">
        <v>0</v>
      </c>
      <c r="Z3993" s="56">
        <v>0</v>
      </c>
      <c r="AA3993" s="56">
        <v>0</v>
      </c>
      <c r="AB3993" s="56">
        <v>0</v>
      </c>
      <c r="AC3993" s="56">
        <f t="shared" ref="AC3993" si="13959">+AC3994</f>
        <v>0</v>
      </c>
      <c r="AD3993" s="56">
        <f t="shared" ref="AD3993:BH3993" si="13960">+AD3994+AD4050</f>
        <v>969977.3899999999</v>
      </c>
      <c r="AE3993" s="56">
        <f t="shared" si="13960"/>
        <v>0</v>
      </c>
      <c r="AF3993" s="56">
        <f t="shared" si="13960"/>
        <v>969977.3899999999</v>
      </c>
      <c r="AG3993" s="56">
        <f>+AG3994</f>
        <v>0</v>
      </c>
      <c r="AH3993" s="56">
        <f t="shared" ref="AH3993:AJ3993" si="13961">+AH3994</f>
        <v>0</v>
      </c>
      <c r="AI3993" s="56">
        <f t="shared" si="13961"/>
        <v>0</v>
      </c>
      <c r="AJ3993" s="56">
        <f t="shared" si="13961"/>
        <v>969977.3899999999</v>
      </c>
      <c r="AK3993" s="56">
        <f t="shared" si="13960"/>
        <v>0</v>
      </c>
      <c r="AL3993" s="56">
        <f t="shared" si="13960"/>
        <v>0</v>
      </c>
      <c r="AM3993" s="56">
        <f t="shared" si="13960"/>
        <v>0</v>
      </c>
      <c r="AN3993" s="56">
        <f t="shared" si="13960"/>
        <v>0</v>
      </c>
      <c r="AO3993" s="56">
        <f t="shared" si="13960"/>
        <v>0</v>
      </c>
      <c r="AP3993" s="56">
        <f t="shared" si="13960"/>
        <v>0</v>
      </c>
      <c r="AQ3993" s="56">
        <f t="shared" si="13960"/>
        <v>0</v>
      </c>
      <c r="AR3993" s="56">
        <f t="shared" si="13960"/>
        <v>0</v>
      </c>
      <c r="AS3993" s="56">
        <f t="shared" si="13960"/>
        <v>0</v>
      </c>
      <c r="AT3993" s="56">
        <f t="shared" si="13960"/>
        <v>0</v>
      </c>
      <c r="AU3993" s="56">
        <f t="shared" si="13960"/>
        <v>0</v>
      </c>
      <c r="AV3993" s="56">
        <f t="shared" si="13960"/>
        <v>0</v>
      </c>
      <c r="AW3993" s="56">
        <f t="shared" si="13960"/>
        <v>0</v>
      </c>
      <c r="AX3993" s="56">
        <f t="shared" si="13960"/>
        <v>0</v>
      </c>
      <c r="AY3993" s="56">
        <f t="shared" si="13960"/>
        <v>0</v>
      </c>
      <c r="AZ3993" s="56">
        <f t="shared" si="13960"/>
        <v>0</v>
      </c>
      <c r="BA3993" s="56">
        <f t="shared" si="13960"/>
        <v>0</v>
      </c>
      <c r="BB3993" s="56">
        <f t="shared" si="13960"/>
        <v>0</v>
      </c>
      <c r="BC3993" s="56">
        <f t="shared" si="13960"/>
        <v>0</v>
      </c>
      <c r="BD3993" s="56">
        <f t="shared" si="13960"/>
        <v>0</v>
      </c>
      <c r="BE3993" s="56">
        <f t="shared" si="13960"/>
        <v>0</v>
      </c>
      <c r="BF3993" s="56">
        <f t="shared" si="13960"/>
        <v>969977.3899999999</v>
      </c>
      <c r="BG3993" s="56">
        <f t="shared" si="13960"/>
        <v>0</v>
      </c>
      <c r="BH3993" s="56">
        <f t="shared" si="13960"/>
        <v>969977.3899999999</v>
      </c>
      <c r="BI3993" s="56">
        <f>+BI3994</f>
        <v>0</v>
      </c>
      <c r="BJ3993" s="56">
        <f t="shared" ref="BJ3993:BK3993" si="13962">+BJ3994</f>
        <v>0</v>
      </c>
      <c r="BK3993" s="56">
        <f t="shared" si="13962"/>
        <v>0</v>
      </c>
      <c r="BL3993" s="56">
        <f t="shared" si="13884"/>
        <v>969977.3899999999</v>
      </c>
      <c r="BM3993" s="303"/>
      <c r="BN3993" s="303"/>
      <c r="BO3993" s="303"/>
      <c r="BP3993" s="303"/>
      <c r="BQ3993" s="303"/>
      <c r="BR3993" s="303"/>
      <c r="BS3993" s="58"/>
      <c r="BT3993" s="77"/>
    </row>
    <row r="3994" spans="1:72" s="46" customFormat="1" ht="36.75" customHeight="1">
      <c r="A3994" s="77"/>
      <c r="B3994" s="59">
        <v>2014</v>
      </c>
      <c r="C3994" s="60">
        <v>8317</v>
      </c>
      <c r="D3994" s="59">
        <v>17</v>
      </c>
      <c r="E3994" s="59">
        <v>5000</v>
      </c>
      <c r="F3994" s="59">
        <v>5300</v>
      </c>
      <c r="G3994" s="59">
        <v>531</v>
      </c>
      <c r="H3994" s="59"/>
      <c r="I3994" s="61" t="s">
        <v>299</v>
      </c>
      <c r="J3994" s="62">
        <f>SUM(J3995:J4049)</f>
        <v>969977.3899999999</v>
      </c>
      <c r="K3994" s="62">
        <f t="shared" ref="K3994:P3994" si="13963">SUM(K3995:K4049)</f>
        <v>0</v>
      </c>
      <c r="L3994" s="62">
        <f t="shared" si="13963"/>
        <v>969977.3899999999</v>
      </c>
      <c r="M3994" s="62">
        <f t="shared" si="13963"/>
        <v>0</v>
      </c>
      <c r="N3994" s="62">
        <f t="shared" si="13963"/>
        <v>0</v>
      </c>
      <c r="O3994" s="62">
        <f t="shared" si="13963"/>
        <v>0</v>
      </c>
      <c r="P3994" s="62">
        <f t="shared" si="13963"/>
        <v>969977.3899999999</v>
      </c>
      <c r="Q3994" s="62">
        <f t="shared" ref="Q3994:S3994" si="13964">SUM(Q3995:Q4049)</f>
        <v>0</v>
      </c>
      <c r="R3994" s="62">
        <f t="shared" si="13964"/>
        <v>0</v>
      </c>
      <c r="S3994" s="62">
        <f t="shared" si="13964"/>
        <v>0</v>
      </c>
      <c r="T3994" s="62">
        <f t="shared" ref="T3994:V3994" si="13965">SUM(T3995:T4049)</f>
        <v>0</v>
      </c>
      <c r="U3994" s="62">
        <f t="shared" si="13965"/>
        <v>0</v>
      </c>
      <c r="V3994" s="62">
        <f t="shared" si="13965"/>
        <v>0</v>
      </c>
      <c r="W3994" s="62">
        <v>0</v>
      </c>
      <c r="X3994" s="62">
        <v>0</v>
      </c>
      <c r="Y3994" s="62">
        <v>0</v>
      </c>
      <c r="Z3994" s="62">
        <v>0</v>
      </c>
      <c r="AA3994" s="62">
        <v>0</v>
      </c>
      <c r="AB3994" s="62">
        <v>0</v>
      </c>
      <c r="AC3994" s="62">
        <f t="shared" ref="AC3994" si="13966">SUM(AC3995:AC3999)</f>
        <v>0</v>
      </c>
      <c r="AD3994" s="62">
        <f t="shared" ref="AD3994:BH3994" si="13967">SUM(AD3995:AD4049)</f>
        <v>969977.3899999999</v>
      </c>
      <c r="AE3994" s="62">
        <f t="shared" si="13967"/>
        <v>0</v>
      </c>
      <c r="AF3994" s="62">
        <f t="shared" si="13967"/>
        <v>969977.3899999999</v>
      </c>
      <c r="AG3994" s="62">
        <f>SUM(AG3995:AG3999)</f>
        <v>0</v>
      </c>
      <c r="AH3994" s="62">
        <f t="shared" ref="AH3994:AJ3994" si="13968">SUM(AH3995:AH3999)</f>
        <v>0</v>
      </c>
      <c r="AI3994" s="62">
        <f t="shared" si="13968"/>
        <v>0</v>
      </c>
      <c r="AJ3994" s="62">
        <f t="shared" si="13968"/>
        <v>969977.3899999999</v>
      </c>
      <c r="AK3994" s="62">
        <f t="shared" si="13967"/>
        <v>0</v>
      </c>
      <c r="AL3994" s="62">
        <f t="shared" si="13967"/>
        <v>0</v>
      </c>
      <c r="AM3994" s="62">
        <f t="shared" si="13967"/>
        <v>0</v>
      </c>
      <c r="AN3994" s="62">
        <f t="shared" si="13967"/>
        <v>0</v>
      </c>
      <c r="AO3994" s="62">
        <f t="shared" si="13967"/>
        <v>0</v>
      </c>
      <c r="AP3994" s="62">
        <f t="shared" si="13967"/>
        <v>0</v>
      </c>
      <c r="AQ3994" s="62">
        <f t="shared" si="13967"/>
        <v>0</v>
      </c>
      <c r="AR3994" s="62">
        <f t="shared" si="13967"/>
        <v>0</v>
      </c>
      <c r="AS3994" s="62">
        <f t="shared" si="13967"/>
        <v>0</v>
      </c>
      <c r="AT3994" s="62">
        <f t="shared" si="13967"/>
        <v>0</v>
      </c>
      <c r="AU3994" s="62">
        <f t="shared" si="13967"/>
        <v>0</v>
      </c>
      <c r="AV3994" s="62">
        <f t="shared" si="13967"/>
        <v>0</v>
      </c>
      <c r="AW3994" s="62">
        <f t="shared" si="13967"/>
        <v>0</v>
      </c>
      <c r="AX3994" s="62">
        <f t="shared" si="13967"/>
        <v>0</v>
      </c>
      <c r="AY3994" s="62">
        <f t="shared" si="13967"/>
        <v>0</v>
      </c>
      <c r="AZ3994" s="62">
        <f t="shared" si="13967"/>
        <v>0</v>
      </c>
      <c r="BA3994" s="62">
        <f t="shared" si="13967"/>
        <v>0</v>
      </c>
      <c r="BB3994" s="62">
        <f t="shared" si="13967"/>
        <v>0</v>
      </c>
      <c r="BC3994" s="62">
        <f t="shared" si="13967"/>
        <v>0</v>
      </c>
      <c r="BD3994" s="62">
        <f t="shared" si="13967"/>
        <v>0</v>
      </c>
      <c r="BE3994" s="62">
        <f t="shared" si="13967"/>
        <v>0</v>
      </c>
      <c r="BF3994" s="62">
        <f t="shared" si="13967"/>
        <v>969977.3899999999</v>
      </c>
      <c r="BG3994" s="62">
        <f t="shared" si="13967"/>
        <v>0</v>
      </c>
      <c r="BH3994" s="62">
        <f t="shared" si="13967"/>
        <v>969977.3899999999</v>
      </c>
      <c r="BI3994" s="62">
        <f>+BI3995+BI3996+BI3997+BI3998+BI3999</f>
        <v>0</v>
      </c>
      <c r="BJ3994" s="62">
        <f t="shared" ref="BJ3994:BK3994" si="13969">+BJ3995+BJ3996+BJ3997+BJ3998+BJ3999</f>
        <v>0</v>
      </c>
      <c r="BK3994" s="62">
        <f t="shared" si="13969"/>
        <v>0</v>
      </c>
      <c r="BL3994" s="62">
        <f t="shared" si="13884"/>
        <v>969977.3899999999</v>
      </c>
      <c r="BM3994" s="304"/>
      <c r="BN3994" s="304"/>
      <c r="BO3994" s="304"/>
      <c r="BP3994" s="304"/>
      <c r="BQ3994" s="304"/>
      <c r="BR3994" s="304"/>
      <c r="BS3994" s="64"/>
      <c r="BT3994" s="77"/>
    </row>
    <row r="3995" spans="1:72" s="46" customFormat="1" ht="36.75" customHeight="1">
      <c r="A3995" s="77"/>
      <c r="B3995" s="20">
        <v>2014</v>
      </c>
      <c r="C3995" s="65">
        <v>8317</v>
      </c>
      <c r="D3995" s="20">
        <v>17</v>
      </c>
      <c r="E3995" s="20">
        <v>5000</v>
      </c>
      <c r="F3995" s="20">
        <v>5300</v>
      </c>
      <c r="G3995" s="20">
        <v>531</v>
      </c>
      <c r="H3995" s="20">
        <v>1</v>
      </c>
      <c r="I3995" s="66" t="s">
        <v>1733</v>
      </c>
      <c r="J3995" s="67">
        <v>379728</v>
      </c>
      <c r="K3995" s="67">
        <v>0</v>
      </c>
      <c r="L3995" s="68">
        <f t="shared" ref="L3995:L4049" si="13970">+J3995+K3995</f>
        <v>379728</v>
      </c>
      <c r="M3995" s="67">
        <v>0</v>
      </c>
      <c r="N3995" s="67">
        <v>0</v>
      </c>
      <c r="O3995" s="68">
        <f t="shared" ref="O3995:O4049" si="13971">+M3995+N3995</f>
        <v>0</v>
      </c>
      <c r="P3995" s="68">
        <f t="shared" ref="P3995:P4049" si="13972">+L3995+O3995</f>
        <v>379728</v>
      </c>
      <c r="Q3995" s="71"/>
      <c r="R3995" s="71"/>
      <c r="S3995" s="71"/>
      <c r="T3995" s="71"/>
      <c r="U3995" s="71"/>
      <c r="V3995" s="71"/>
      <c r="W3995" s="67">
        <v>0</v>
      </c>
      <c r="X3995" s="67">
        <v>0</v>
      </c>
      <c r="Y3995" s="68">
        <v>0</v>
      </c>
      <c r="Z3995" s="67">
        <v>0</v>
      </c>
      <c r="AA3995" s="67">
        <v>0</v>
      </c>
      <c r="AB3995" s="68">
        <v>0</v>
      </c>
      <c r="AC3995" s="68">
        <f t="shared" ref="AC3995:AC4049" si="13973">+Y3995+AB3995</f>
        <v>0</v>
      </c>
      <c r="AD3995" s="67">
        <f t="shared" ref="AD3995:AD4026" si="13974">J3995+Q3995-T3995</f>
        <v>379728</v>
      </c>
      <c r="AE3995" s="67">
        <f t="shared" ref="AE3995:AE4026" si="13975">K3995+R3995-U3995</f>
        <v>0</v>
      </c>
      <c r="AF3995" s="68">
        <f t="shared" ref="AF3995:AF4049" si="13976">AD3995+AE3995</f>
        <v>379728</v>
      </c>
      <c r="AG3995" s="67">
        <f>+M3995-T3995</f>
        <v>0</v>
      </c>
      <c r="AH3995" s="67">
        <f>+N3995-U3995</f>
        <v>0</v>
      </c>
      <c r="AI3995" s="68">
        <f t="shared" ref="AI3995:AI4049" si="13977">+AG3995+AH3995</f>
        <v>0</v>
      </c>
      <c r="AJ3995" s="68">
        <f t="shared" ref="AJ3995:AJ4049" si="13978">+AF3995+AI3995</f>
        <v>379728</v>
      </c>
      <c r="AK3995" s="71"/>
      <c r="AL3995" s="71"/>
      <c r="AM3995" s="68">
        <f t="shared" ref="AM3995:AM4049" si="13979">+AK3995+AL3995</f>
        <v>0</v>
      </c>
      <c r="AN3995" s="71"/>
      <c r="AO3995" s="71"/>
      <c r="AP3995" s="68">
        <f t="shared" ref="AP3995:AP4049" si="13980">+AN3995+AO3995</f>
        <v>0</v>
      </c>
      <c r="AQ3995" s="68">
        <f t="shared" ref="AQ3995:AQ4049" si="13981">+AM3995+AP3995</f>
        <v>0</v>
      </c>
      <c r="AR3995" s="71"/>
      <c r="AS3995" s="71"/>
      <c r="AT3995" s="68">
        <f t="shared" ref="AT3995:AT4049" si="13982">+AR3995+AS3995</f>
        <v>0</v>
      </c>
      <c r="AU3995" s="71"/>
      <c r="AV3995" s="71"/>
      <c r="AW3995" s="68">
        <f t="shared" ref="AW3995:AW4049" si="13983">+AU3995+AV3995</f>
        <v>0</v>
      </c>
      <c r="AX3995" s="68">
        <f t="shared" ref="AX3995:AX4049" si="13984">+AT3995+AW3995</f>
        <v>0</v>
      </c>
      <c r="AY3995" s="71"/>
      <c r="AZ3995" s="71"/>
      <c r="BA3995" s="68">
        <f t="shared" ref="BA3995:BA4049" si="13985">+AY3995+AZ3995</f>
        <v>0</v>
      </c>
      <c r="BB3995" s="71"/>
      <c r="BC3995" s="71"/>
      <c r="BD3995" s="68">
        <f t="shared" ref="BD3995:BD4049" si="13986">+BB3995+BC3995</f>
        <v>0</v>
      </c>
      <c r="BE3995" s="68">
        <f t="shared" ref="BE3995:BE4049" si="13987">+BA3995+BD3995</f>
        <v>0</v>
      </c>
      <c r="BF3995" s="67">
        <f t="shared" ref="BF3995:BG4049" si="13988">AD3995-AK3995-AR3995-AY3995</f>
        <v>379728</v>
      </c>
      <c r="BG3995" s="67">
        <f t="shared" si="13988"/>
        <v>0</v>
      </c>
      <c r="BH3995" s="68">
        <f t="shared" ref="BH3995:BH4049" si="13989">BF3995+BG3995</f>
        <v>379728</v>
      </c>
      <c r="BI3995" s="67">
        <f t="shared" ref="BI3995:BJ4049" si="13990">AG3995-AN3995-AU3995-BB3995</f>
        <v>0</v>
      </c>
      <c r="BJ3995" s="67">
        <f t="shared" si="13990"/>
        <v>0</v>
      </c>
      <c r="BK3995" s="68">
        <f t="shared" ref="BK3995:BK4049" si="13991">+BI3995+BJ3995</f>
        <v>0</v>
      </c>
      <c r="BL3995" s="68">
        <f t="shared" si="13884"/>
        <v>379728</v>
      </c>
      <c r="BM3995" s="305">
        <v>1</v>
      </c>
      <c r="BN3995" s="305">
        <v>0</v>
      </c>
      <c r="BO3995" s="306"/>
      <c r="BP3995" s="306"/>
      <c r="BQ3995" s="305">
        <v>1</v>
      </c>
      <c r="BR3995" s="305">
        <v>0</v>
      </c>
      <c r="BS3995" s="114" t="s">
        <v>208</v>
      </c>
      <c r="BT3995" s="77"/>
    </row>
    <row r="3996" spans="1:72" s="46" customFormat="1" ht="36.75" customHeight="1">
      <c r="A3996" s="77"/>
      <c r="B3996" s="20">
        <v>2014</v>
      </c>
      <c r="C3996" s="65">
        <v>8317</v>
      </c>
      <c r="D3996" s="20">
        <v>17</v>
      </c>
      <c r="E3996" s="20">
        <v>5000</v>
      </c>
      <c r="F3996" s="20">
        <v>5300</v>
      </c>
      <c r="G3996" s="20">
        <v>531</v>
      </c>
      <c r="H3996" s="20">
        <v>2</v>
      </c>
      <c r="I3996" s="145" t="s">
        <v>801</v>
      </c>
      <c r="J3996" s="67">
        <v>111240</v>
      </c>
      <c r="K3996" s="67">
        <v>0</v>
      </c>
      <c r="L3996" s="68">
        <f t="shared" si="13970"/>
        <v>111240</v>
      </c>
      <c r="M3996" s="67">
        <v>0</v>
      </c>
      <c r="N3996" s="67">
        <v>0</v>
      </c>
      <c r="O3996" s="68">
        <f t="shared" si="13971"/>
        <v>0</v>
      </c>
      <c r="P3996" s="68">
        <f t="shared" si="13972"/>
        <v>111240</v>
      </c>
      <c r="Q3996" s="71"/>
      <c r="R3996" s="71"/>
      <c r="S3996" s="71"/>
      <c r="T3996" s="71"/>
      <c r="U3996" s="71"/>
      <c r="V3996" s="71"/>
      <c r="W3996" s="67">
        <v>0</v>
      </c>
      <c r="X3996" s="67">
        <v>0</v>
      </c>
      <c r="Y3996" s="68">
        <v>0</v>
      </c>
      <c r="Z3996" s="67">
        <v>0</v>
      </c>
      <c r="AA3996" s="67">
        <v>0</v>
      </c>
      <c r="AB3996" s="68">
        <v>0</v>
      </c>
      <c r="AC3996" s="68">
        <f t="shared" si="13973"/>
        <v>0</v>
      </c>
      <c r="AD3996" s="67">
        <f t="shared" si="13974"/>
        <v>111240</v>
      </c>
      <c r="AE3996" s="67">
        <f t="shared" si="13975"/>
        <v>0</v>
      </c>
      <c r="AF3996" s="68">
        <f t="shared" si="13976"/>
        <v>111240</v>
      </c>
      <c r="AG3996" s="67">
        <f t="shared" ref="AG3996:AG3999" si="13992">+M3996-T3996</f>
        <v>0</v>
      </c>
      <c r="AH3996" s="67">
        <f t="shared" ref="AH3996:AH3999" si="13993">+N3996-U3996</f>
        <v>0</v>
      </c>
      <c r="AI3996" s="68">
        <f t="shared" si="13977"/>
        <v>0</v>
      </c>
      <c r="AJ3996" s="68">
        <f t="shared" si="13978"/>
        <v>111240</v>
      </c>
      <c r="AK3996" s="71"/>
      <c r="AL3996" s="71"/>
      <c r="AM3996" s="68">
        <f t="shared" si="13979"/>
        <v>0</v>
      </c>
      <c r="AN3996" s="71"/>
      <c r="AO3996" s="71"/>
      <c r="AP3996" s="68">
        <f t="shared" si="13980"/>
        <v>0</v>
      </c>
      <c r="AQ3996" s="68">
        <f t="shared" si="13981"/>
        <v>0</v>
      </c>
      <c r="AR3996" s="71"/>
      <c r="AS3996" s="71"/>
      <c r="AT3996" s="68">
        <f t="shared" si="13982"/>
        <v>0</v>
      </c>
      <c r="AU3996" s="71"/>
      <c r="AV3996" s="71"/>
      <c r="AW3996" s="68">
        <f t="shared" si="13983"/>
        <v>0</v>
      </c>
      <c r="AX3996" s="68">
        <f t="shared" si="13984"/>
        <v>0</v>
      </c>
      <c r="AY3996" s="71"/>
      <c r="AZ3996" s="71"/>
      <c r="BA3996" s="68">
        <f t="shared" si="13985"/>
        <v>0</v>
      </c>
      <c r="BB3996" s="71"/>
      <c r="BC3996" s="71"/>
      <c r="BD3996" s="68">
        <f t="shared" si="13986"/>
        <v>0</v>
      </c>
      <c r="BE3996" s="68">
        <f t="shared" si="13987"/>
        <v>0</v>
      </c>
      <c r="BF3996" s="67">
        <f t="shared" si="13988"/>
        <v>111240</v>
      </c>
      <c r="BG3996" s="67">
        <f t="shared" si="13988"/>
        <v>0</v>
      </c>
      <c r="BH3996" s="68">
        <f t="shared" si="13989"/>
        <v>111240</v>
      </c>
      <c r="BI3996" s="67">
        <f t="shared" si="13990"/>
        <v>0</v>
      </c>
      <c r="BJ3996" s="67">
        <f t="shared" si="13990"/>
        <v>0</v>
      </c>
      <c r="BK3996" s="68">
        <f t="shared" si="13991"/>
        <v>0</v>
      </c>
      <c r="BL3996" s="68">
        <f t="shared" si="13884"/>
        <v>111240</v>
      </c>
      <c r="BM3996" s="305">
        <v>1</v>
      </c>
      <c r="BN3996" s="305">
        <v>0</v>
      </c>
      <c r="BO3996" s="306"/>
      <c r="BP3996" s="306"/>
      <c r="BQ3996" s="305">
        <v>1</v>
      </c>
      <c r="BR3996" s="305">
        <v>0</v>
      </c>
      <c r="BS3996" s="114" t="s">
        <v>208</v>
      </c>
      <c r="BT3996" s="77"/>
    </row>
    <row r="3997" spans="1:72" s="46" customFormat="1" ht="36.75" customHeight="1">
      <c r="A3997" s="77"/>
      <c r="B3997" s="20">
        <v>2014</v>
      </c>
      <c r="C3997" s="65">
        <v>8317</v>
      </c>
      <c r="D3997" s="20">
        <v>17</v>
      </c>
      <c r="E3997" s="20">
        <v>5000</v>
      </c>
      <c r="F3997" s="20">
        <v>5300</v>
      </c>
      <c r="G3997" s="20">
        <v>531</v>
      </c>
      <c r="H3997" s="20">
        <v>3</v>
      </c>
      <c r="I3997" s="145" t="s">
        <v>1734</v>
      </c>
      <c r="J3997" s="67">
        <v>168877.44</v>
      </c>
      <c r="K3997" s="67">
        <v>0</v>
      </c>
      <c r="L3997" s="68">
        <f t="shared" si="13970"/>
        <v>168877.44</v>
      </c>
      <c r="M3997" s="67">
        <v>0</v>
      </c>
      <c r="N3997" s="67">
        <v>0</v>
      </c>
      <c r="O3997" s="68">
        <f t="shared" si="13971"/>
        <v>0</v>
      </c>
      <c r="P3997" s="68">
        <f t="shared" si="13972"/>
        <v>168877.44</v>
      </c>
      <c r="Q3997" s="71"/>
      <c r="R3997" s="71"/>
      <c r="S3997" s="71"/>
      <c r="T3997" s="71"/>
      <c r="U3997" s="71"/>
      <c r="V3997" s="71"/>
      <c r="W3997" s="67">
        <v>0</v>
      </c>
      <c r="X3997" s="67">
        <v>0</v>
      </c>
      <c r="Y3997" s="68">
        <v>0</v>
      </c>
      <c r="Z3997" s="67">
        <v>0</v>
      </c>
      <c r="AA3997" s="67">
        <v>0</v>
      </c>
      <c r="AB3997" s="68">
        <v>0</v>
      </c>
      <c r="AC3997" s="68">
        <f t="shared" si="13973"/>
        <v>0</v>
      </c>
      <c r="AD3997" s="67">
        <f t="shared" si="13974"/>
        <v>168877.44</v>
      </c>
      <c r="AE3997" s="67">
        <f t="shared" si="13975"/>
        <v>0</v>
      </c>
      <c r="AF3997" s="68">
        <f t="shared" si="13976"/>
        <v>168877.44</v>
      </c>
      <c r="AG3997" s="67">
        <f t="shared" si="13992"/>
        <v>0</v>
      </c>
      <c r="AH3997" s="67">
        <f t="shared" si="13993"/>
        <v>0</v>
      </c>
      <c r="AI3997" s="68">
        <f t="shared" si="13977"/>
        <v>0</v>
      </c>
      <c r="AJ3997" s="68">
        <f t="shared" si="13978"/>
        <v>168877.44</v>
      </c>
      <c r="AK3997" s="71"/>
      <c r="AL3997" s="71"/>
      <c r="AM3997" s="68">
        <f t="shared" si="13979"/>
        <v>0</v>
      </c>
      <c r="AN3997" s="71"/>
      <c r="AO3997" s="71"/>
      <c r="AP3997" s="68">
        <f t="shared" si="13980"/>
        <v>0</v>
      </c>
      <c r="AQ3997" s="68">
        <f t="shared" si="13981"/>
        <v>0</v>
      </c>
      <c r="AR3997" s="71"/>
      <c r="AS3997" s="71"/>
      <c r="AT3997" s="68">
        <f t="shared" si="13982"/>
        <v>0</v>
      </c>
      <c r="AU3997" s="71"/>
      <c r="AV3997" s="71"/>
      <c r="AW3997" s="68">
        <f t="shared" si="13983"/>
        <v>0</v>
      </c>
      <c r="AX3997" s="68">
        <f t="shared" si="13984"/>
        <v>0</v>
      </c>
      <c r="AY3997" s="71"/>
      <c r="AZ3997" s="71"/>
      <c r="BA3997" s="68">
        <f t="shared" si="13985"/>
        <v>0</v>
      </c>
      <c r="BB3997" s="71"/>
      <c r="BC3997" s="71"/>
      <c r="BD3997" s="68">
        <f t="shared" si="13986"/>
        <v>0</v>
      </c>
      <c r="BE3997" s="68">
        <f t="shared" si="13987"/>
        <v>0</v>
      </c>
      <c r="BF3997" s="67">
        <f t="shared" si="13988"/>
        <v>168877.44</v>
      </c>
      <c r="BG3997" s="67">
        <f t="shared" si="13988"/>
        <v>0</v>
      </c>
      <c r="BH3997" s="68">
        <f t="shared" si="13989"/>
        <v>168877.44</v>
      </c>
      <c r="BI3997" s="67">
        <f t="shared" si="13990"/>
        <v>0</v>
      </c>
      <c r="BJ3997" s="67">
        <f t="shared" si="13990"/>
        <v>0</v>
      </c>
      <c r="BK3997" s="68">
        <f t="shared" si="13991"/>
        <v>0</v>
      </c>
      <c r="BL3997" s="68">
        <f t="shared" si="13884"/>
        <v>168877.44</v>
      </c>
      <c r="BM3997" s="305">
        <v>2</v>
      </c>
      <c r="BN3997" s="305">
        <v>0</v>
      </c>
      <c r="BO3997" s="306"/>
      <c r="BP3997" s="306"/>
      <c r="BQ3997" s="305">
        <v>2</v>
      </c>
      <c r="BR3997" s="305">
        <v>0</v>
      </c>
      <c r="BS3997" s="114" t="s">
        <v>208</v>
      </c>
      <c r="BT3997" s="77"/>
    </row>
    <row r="3998" spans="1:72" s="46" customFormat="1" ht="36.75" customHeight="1">
      <c r="A3998" s="77"/>
      <c r="B3998" s="20">
        <v>2014</v>
      </c>
      <c r="C3998" s="65">
        <v>8317</v>
      </c>
      <c r="D3998" s="20">
        <v>17</v>
      </c>
      <c r="E3998" s="20">
        <v>5000</v>
      </c>
      <c r="F3998" s="20">
        <v>5300</v>
      </c>
      <c r="G3998" s="20">
        <v>531</v>
      </c>
      <c r="H3998" s="20">
        <v>4</v>
      </c>
      <c r="I3998" s="145" t="s">
        <v>1137</v>
      </c>
      <c r="J3998" s="67">
        <v>213000</v>
      </c>
      <c r="K3998" s="67">
        <v>0</v>
      </c>
      <c r="L3998" s="68">
        <f t="shared" si="13970"/>
        <v>213000</v>
      </c>
      <c r="M3998" s="67">
        <v>0</v>
      </c>
      <c r="N3998" s="67">
        <v>0</v>
      </c>
      <c r="O3998" s="68">
        <f t="shared" si="13971"/>
        <v>0</v>
      </c>
      <c r="P3998" s="68">
        <f t="shared" si="13972"/>
        <v>213000</v>
      </c>
      <c r="Q3998" s="71"/>
      <c r="R3998" s="71"/>
      <c r="S3998" s="71"/>
      <c r="T3998" s="71"/>
      <c r="U3998" s="71"/>
      <c r="V3998" s="71"/>
      <c r="W3998" s="67">
        <v>0</v>
      </c>
      <c r="X3998" s="67">
        <v>0</v>
      </c>
      <c r="Y3998" s="68">
        <v>0</v>
      </c>
      <c r="Z3998" s="67">
        <v>0</v>
      </c>
      <c r="AA3998" s="67">
        <v>0</v>
      </c>
      <c r="AB3998" s="68">
        <v>0</v>
      </c>
      <c r="AC3998" s="68">
        <f t="shared" si="13973"/>
        <v>0</v>
      </c>
      <c r="AD3998" s="67">
        <f t="shared" si="13974"/>
        <v>213000</v>
      </c>
      <c r="AE3998" s="67">
        <f t="shared" si="13975"/>
        <v>0</v>
      </c>
      <c r="AF3998" s="68">
        <f t="shared" si="13976"/>
        <v>213000</v>
      </c>
      <c r="AG3998" s="67">
        <f t="shared" si="13992"/>
        <v>0</v>
      </c>
      <c r="AH3998" s="67">
        <f t="shared" si="13993"/>
        <v>0</v>
      </c>
      <c r="AI3998" s="68">
        <f t="shared" si="13977"/>
        <v>0</v>
      </c>
      <c r="AJ3998" s="68">
        <f t="shared" si="13978"/>
        <v>213000</v>
      </c>
      <c r="AK3998" s="71"/>
      <c r="AL3998" s="71"/>
      <c r="AM3998" s="68">
        <f t="shared" si="13979"/>
        <v>0</v>
      </c>
      <c r="AN3998" s="71"/>
      <c r="AO3998" s="71"/>
      <c r="AP3998" s="68">
        <f t="shared" si="13980"/>
        <v>0</v>
      </c>
      <c r="AQ3998" s="68">
        <f t="shared" si="13981"/>
        <v>0</v>
      </c>
      <c r="AR3998" s="71"/>
      <c r="AS3998" s="71"/>
      <c r="AT3998" s="68">
        <f t="shared" si="13982"/>
        <v>0</v>
      </c>
      <c r="AU3998" s="71"/>
      <c r="AV3998" s="71"/>
      <c r="AW3998" s="68">
        <f t="shared" si="13983"/>
        <v>0</v>
      </c>
      <c r="AX3998" s="68">
        <f t="shared" si="13984"/>
        <v>0</v>
      </c>
      <c r="AY3998" s="71"/>
      <c r="AZ3998" s="71"/>
      <c r="BA3998" s="68">
        <f t="shared" si="13985"/>
        <v>0</v>
      </c>
      <c r="BB3998" s="71"/>
      <c r="BC3998" s="71"/>
      <c r="BD3998" s="68">
        <f t="shared" si="13986"/>
        <v>0</v>
      </c>
      <c r="BE3998" s="68">
        <f t="shared" si="13987"/>
        <v>0</v>
      </c>
      <c r="BF3998" s="67">
        <f t="shared" si="13988"/>
        <v>213000</v>
      </c>
      <c r="BG3998" s="67">
        <f t="shared" si="13988"/>
        <v>0</v>
      </c>
      <c r="BH3998" s="68">
        <f t="shared" si="13989"/>
        <v>213000</v>
      </c>
      <c r="BI3998" s="67">
        <f t="shared" si="13990"/>
        <v>0</v>
      </c>
      <c r="BJ3998" s="67">
        <f t="shared" si="13990"/>
        <v>0</v>
      </c>
      <c r="BK3998" s="68">
        <f t="shared" si="13991"/>
        <v>0</v>
      </c>
      <c r="BL3998" s="68">
        <f t="shared" si="13884"/>
        <v>213000</v>
      </c>
      <c r="BM3998" s="305">
        <v>15</v>
      </c>
      <c r="BN3998" s="305">
        <v>0</v>
      </c>
      <c r="BO3998" s="306"/>
      <c r="BP3998" s="306"/>
      <c r="BQ3998" s="305">
        <v>15</v>
      </c>
      <c r="BR3998" s="305">
        <v>0</v>
      </c>
      <c r="BS3998" s="114" t="s">
        <v>208</v>
      </c>
      <c r="BT3998" s="77"/>
    </row>
    <row r="3999" spans="1:72" s="46" customFormat="1" ht="36.75" customHeight="1">
      <c r="A3999" s="77"/>
      <c r="B3999" s="20">
        <v>2014</v>
      </c>
      <c r="C3999" s="65">
        <v>8317</v>
      </c>
      <c r="D3999" s="20">
        <v>17</v>
      </c>
      <c r="E3999" s="20">
        <v>5000</v>
      </c>
      <c r="F3999" s="20">
        <v>5300</v>
      </c>
      <c r="G3999" s="20">
        <v>531</v>
      </c>
      <c r="H3999" s="20">
        <v>5</v>
      </c>
      <c r="I3999" s="145" t="s">
        <v>1735</v>
      </c>
      <c r="J3999" s="67">
        <v>97131.95</v>
      </c>
      <c r="K3999" s="67">
        <v>0</v>
      </c>
      <c r="L3999" s="68">
        <f t="shared" si="13970"/>
        <v>97131.95</v>
      </c>
      <c r="M3999" s="67">
        <v>0</v>
      </c>
      <c r="N3999" s="67">
        <v>0</v>
      </c>
      <c r="O3999" s="68">
        <f t="shared" si="13971"/>
        <v>0</v>
      </c>
      <c r="P3999" s="68">
        <f t="shared" si="13972"/>
        <v>97131.95</v>
      </c>
      <c r="Q3999" s="71"/>
      <c r="R3999" s="71"/>
      <c r="S3999" s="71"/>
      <c r="T3999" s="71"/>
      <c r="U3999" s="71"/>
      <c r="V3999" s="71"/>
      <c r="W3999" s="67">
        <v>0</v>
      </c>
      <c r="X3999" s="67">
        <v>0</v>
      </c>
      <c r="Y3999" s="68">
        <v>0</v>
      </c>
      <c r="Z3999" s="67">
        <v>0</v>
      </c>
      <c r="AA3999" s="67">
        <v>0</v>
      </c>
      <c r="AB3999" s="68">
        <v>0</v>
      </c>
      <c r="AC3999" s="68">
        <f t="shared" si="13973"/>
        <v>0</v>
      </c>
      <c r="AD3999" s="67">
        <f t="shared" si="13974"/>
        <v>97131.95</v>
      </c>
      <c r="AE3999" s="67">
        <f t="shared" si="13975"/>
        <v>0</v>
      </c>
      <c r="AF3999" s="68">
        <f t="shared" si="13976"/>
        <v>97131.95</v>
      </c>
      <c r="AG3999" s="67">
        <f t="shared" si="13992"/>
        <v>0</v>
      </c>
      <c r="AH3999" s="67">
        <f t="shared" si="13993"/>
        <v>0</v>
      </c>
      <c r="AI3999" s="68">
        <f t="shared" si="13977"/>
        <v>0</v>
      </c>
      <c r="AJ3999" s="68">
        <f t="shared" si="13978"/>
        <v>97131.95</v>
      </c>
      <c r="AK3999" s="71"/>
      <c r="AL3999" s="71"/>
      <c r="AM3999" s="68">
        <f t="shared" si="13979"/>
        <v>0</v>
      </c>
      <c r="AN3999" s="71"/>
      <c r="AO3999" s="71"/>
      <c r="AP3999" s="68">
        <f t="shared" si="13980"/>
        <v>0</v>
      </c>
      <c r="AQ3999" s="68">
        <f t="shared" si="13981"/>
        <v>0</v>
      </c>
      <c r="AR3999" s="71"/>
      <c r="AS3999" s="71"/>
      <c r="AT3999" s="68">
        <f t="shared" si="13982"/>
        <v>0</v>
      </c>
      <c r="AU3999" s="71"/>
      <c r="AV3999" s="71"/>
      <c r="AW3999" s="68">
        <f t="shared" si="13983"/>
        <v>0</v>
      </c>
      <c r="AX3999" s="68">
        <f t="shared" si="13984"/>
        <v>0</v>
      </c>
      <c r="AY3999" s="71"/>
      <c r="AZ3999" s="71"/>
      <c r="BA3999" s="68">
        <f t="shared" si="13985"/>
        <v>0</v>
      </c>
      <c r="BB3999" s="71"/>
      <c r="BC3999" s="71"/>
      <c r="BD3999" s="68">
        <f t="shared" si="13986"/>
        <v>0</v>
      </c>
      <c r="BE3999" s="68">
        <f t="shared" si="13987"/>
        <v>0</v>
      </c>
      <c r="BF3999" s="67">
        <f t="shared" si="13988"/>
        <v>97131.95</v>
      </c>
      <c r="BG3999" s="67">
        <f t="shared" si="13988"/>
        <v>0</v>
      </c>
      <c r="BH3999" s="68">
        <f t="shared" si="13989"/>
        <v>97131.95</v>
      </c>
      <c r="BI3999" s="67">
        <f t="shared" si="13990"/>
        <v>0</v>
      </c>
      <c r="BJ3999" s="67">
        <f t="shared" si="13990"/>
        <v>0</v>
      </c>
      <c r="BK3999" s="68">
        <f t="shared" si="13991"/>
        <v>0</v>
      </c>
      <c r="BL3999" s="68">
        <f t="shared" si="13884"/>
        <v>97131.95</v>
      </c>
      <c r="BM3999" s="305">
        <v>5</v>
      </c>
      <c r="BN3999" s="305">
        <v>0</v>
      </c>
      <c r="BO3999" s="306"/>
      <c r="BP3999" s="306"/>
      <c r="BQ3999" s="305">
        <v>5</v>
      </c>
      <c r="BR3999" s="305">
        <v>0</v>
      </c>
      <c r="BS3999" s="114" t="s">
        <v>208</v>
      </c>
      <c r="BT3999" s="77"/>
    </row>
    <row r="4000" spans="1:72" s="46" customFormat="1" ht="36.75" hidden="1" customHeight="1">
      <c r="A4000" s="77"/>
      <c r="B4000" s="20">
        <v>2014</v>
      </c>
      <c r="C4000" s="65">
        <v>8317</v>
      </c>
      <c r="D4000" s="20">
        <v>17</v>
      </c>
      <c r="E4000" s="20">
        <v>5000</v>
      </c>
      <c r="F4000" s="20">
        <v>5300</v>
      </c>
      <c r="G4000" s="20">
        <v>531</v>
      </c>
      <c r="H4000" s="20">
        <v>6</v>
      </c>
      <c r="I4000" s="66" t="s">
        <v>793</v>
      </c>
      <c r="J4000" s="67"/>
      <c r="K4000" s="67"/>
      <c r="L4000" s="68">
        <f t="shared" si="13970"/>
        <v>0</v>
      </c>
      <c r="M4000" s="67"/>
      <c r="N4000" s="67"/>
      <c r="O4000" s="68">
        <f t="shared" si="13971"/>
        <v>0</v>
      </c>
      <c r="P4000" s="68">
        <f t="shared" si="13972"/>
        <v>0</v>
      </c>
      <c r="Q4000" s="71"/>
      <c r="R4000" s="71"/>
      <c r="S4000" s="71"/>
      <c r="T4000" s="71"/>
      <c r="U4000" s="71"/>
      <c r="V4000" s="71"/>
      <c r="W4000" s="67">
        <v>0</v>
      </c>
      <c r="X4000" s="67">
        <v>0</v>
      </c>
      <c r="Y4000" s="68">
        <v>0</v>
      </c>
      <c r="Z4000" s="67">
        <v>0</v>
      </c>
      <c r="AA4000" s="67">
        <v>0</v>
      </c>
      <c r="AB4000" s="68">
        <v>0</v>
      </c>
      <c r="AC4000" s="68">
        <f t="shared" si="13973"/>
        <v>0</v>
      </c>
      <c r="AD4000" s="67">
        <f t="shared" si="13974"/>
        <v>0</v>
      </c>
      <c r="AE4000" s="67">
        <f t="shared" si="13975"/>
        <v>0</v>
      </c>
      <c r="AF4000" s="68">
        <f t="shared" si="13976"/>
        <v>0</v>
      </c>
      <c r="AG4000" s="67" t="e">
        <f>M4000+#REF!-V4000</f>
        <v>#REF!</v>
      </c>
      <c r="AH4000" s="67" t="e">
        <f>N4000+S4000-#REF!</f>
        <v>#REF!</v>
      </c>
      <c r="AI4000" s="68" t="e">
        <f t="shared" si="13977"/>
        <v>#REF!</v>
      </c>
      <c r="AJ4000" s="68" t="e">
        <f t="shared" si="13978"/>
        <v>#REF!</v>
      </c>
      <c r="AK4000" s="71"/>
      <c r="AL4000" s="71"/>
      <c r="AM4000" s="68">
        <f t="shared" si="13979"/>
        <v>0</v>
      </c>
      <c r="AN4000" s="71"/>
      <c r="AO4000" s="71"/>
      <c r="AP4000" s="68">
        <f t="shared" si="13980"/>
        <v>0</v>
      </c>
      <c r="AQ4000" s="68">
        <f t="shared" si="13981"/>
        <v>0</v>
      </c>
      <c r="AR4000" s="71"/>
      <c r="AS4000" s="71"/>
      <c r="AT4000" s="68">
        <f t="shared" si="13982"/>
        <v>0</v>
      </c>
      <c r="AU4000" s="71"/>
      <c r="AV4000" s="71"/>
      <c r="AW4000" s="68">
        <f t="shared" si="13983"/>
        <v>0</v>
      </c>
      <c r="AX4000" s="68">
        <f t="shared" si="13984"/>
        <v>0</v>
      </c>
      <c r="AY4000" s="71"/>
      <c r="AZ4000" s="71"/>
      <c r="BA4000" s="68">
        <f t="shared" si="13985"/>
        <v>0</v>
      </c>
      <c r="BB4000" s="71"/>
      <c r="BC4000" s="71"/>
      <c r="BD4000" s="68">
        <f t="shared" si="13986"/>
        <v>0</v>
      </c>
      <c r="BE4000" s="68">
        <f t="shared" si="13987"/>
        <v>0</v>
      </c>
      <c r="BF4000" s="67">
        <f t="shared" si="13988"/>
        <v>0</v>
      </c>
      <c r="BG4000" s="67">
        <f t="shared" si="13988"/>
        <v>0</v>
      </c>
      <c r="BH4000" s="68">
        <f t="shared" si="13989"/>
        <v>0</v>
      </c>
      <c r="BI4000" s="67" t="e">
        <f t="shared" si="13990"/>
        <v>#REF!</v>
      </c>
      <c r="BJ4000" s="67" t="e">
        <f t="shared" si="13990"/>
        <v>#REF!</v>
      </c>
      <c r="BK4000" s="68" t="e">
        <f t="shared" si="13991"/>
        <v>#REF!</v>
      </c>
      <c r="BL4000" s="68" t="e">
        <f t="shared" si="13884"/>
        <v>#REF!</v>
      </c>
      <c r="BM4000" s="305">
        <v>0</v>
      </c>
      <c r="BN4000" s="305">
        <v>0</v>
      </c>
      <c r="BO4000" s="306"/>
      <c r="BP4000" s="306"/>
      <c r="BQ4000" s="305">
        <v>0</v>
      </c>
      <c r="BR4000" s="305">
        <v>0</v>
      </c>
      <c r="BS4000" s="114" t="s">
        <v>208</v>
      </c>
      <c r="BT4000" s="163"/>
    </row>
    <row r="4001" spans="1:72" s="46" customFormat="1" ht="36.75" hidden="1" customHeight="1">
      <c r="A4001" s="77"/>
      <c r="B4001" s="20">
        <v>2014</v>
      </c>
      <c r="C4001" s="65">
        <v>8317</v>
      </c>
      <c r="D4001" s="20">
        <v>17</v>
      </c>
      <c r="E4001" s="20">
        <v>5000</v>
      </c>
      <c r="F4001" s="20">
        <v>5300</v>
      </c>
      <c r="G4001" s="20">
        <v>531</v>
      </c>
      <c r="H4001" s="20">
        <v>7</v>
      </c>
      <c r="I4001" s="66" t="s">
        <v>1144</v>
      </c>
      <c r="J4001" s="67"/>
      <c r="K4001" s="67"/>
      <c r="L4001" s="68">
        <f t="shared" si="13970"/>
        <v>0</v>
      </c>
      <c r="M4001" s="67"/>
      <c r="N4001" s="67"/>
      <c r="O4001" s="68">
        <f t="shared" si="13971"/>
        <v>0</v>
      </c>
      <c r="P4001" s="68">
        <f t="shared" si="13972"/>
        <v>0</v>
      </c>
      <c r="Q4001" s="71"/>
      <c r="R4001" s="71"/>
      <c r="S4001" s="71"/>
      <c r="T4001" s="71"/>
      <c r="U4001" s="71"/>
      <c r="V4001" s="71"/>
      <c r="W4001" s="67">
        <v>0</v>
      </c>
      <c r="X4001" s="67">
        <v>0</v>
      </c>
      <c r="Y4001" s="68">
        <v>0</v>
      </c>
      <c r="Z4001" s="67">
        <v>0</v>
      </c>
      <c r="AA4001" s="67">
        <v>0</v>
      </c>
      <c r="AB4001" s="68">
        <v>0</v>
      </c>
      <c r="AC4001" s="68">
        <f t="shared" si="13973"/>
        <v>0</v>
      </c>
      <c r="AD4001" s="67">
        <f t="shared" si="13974"/>
        <v>0</v>
      </c>
      <c r="AE4001" s="67">
        <f t="shared" si="13975"/>
        <v>0</v>
      </c>
      <c r="AF4001" s="68">
        <f t="shared" si="13976"/>
        <v>0</v>
      </c>
      <c r="AG4001" s="67" t="e">
        <f>M4001+#REF!-V4001</f>
        <v>#REF!</v>
      </c>
      <c r="AH4001" s="67" t="e">
        <f>N4001+S4001-#REF!</f>
        <v>#REF!</v>
      </c>
      <c r="AI4001" s="68" t="e">
        <f t="shared" si="13977"/>
        <v>#REF!</v>
      </c>
      <c r="AJ4001" s="68" t="e">
        <f t="shared" si="13978"/>
        <v>#REF!</v>
      </c>
      <c r="AK4001" s="71"/>
      <c r="AL4001" s="71"/>
      <c r="AM4001" s="68">
        <f t="shared" si="13979"/>
        <v>0</v>
      </c>
      <c r="AN4001" s="71"/>
      <c r="AO4001" s="71"/>
      <c r="AP4001" s="68">
        <f t="shared" si="13980"/>
        <v>0</v>
      </c>
      <c r="AQ4001" s="68">
        <f t="shared" si="13981"/>
        <v>0</v>
      </c>
      <c r="AR4001" s="71"/>
      <c r="AS4001" s="71"/>
      <c r="AT4001" s="68">
        <f t="shared" si="13982"/>
        <v>0</v>
      </c>
      <c r="AU4001" s="71"/>
      <c r="AV4001" s="71"/>
      <c r="AW4001" s="68">
        <f t="shared" si="13983"/>
        <v>0</v>
      </c>
      <c r="AX4001" s="68">
        <f t="shared" si="13984"/>
        <v>0</v>
      </c>
      <c r="AY4001" s="71"/>
      <c r="AZ4001" s="71"/>
      <c r="BA4001" s="68">
        <f t="shared" si="13985"/>
        <v>0</v>
      </c>
      <c r="BB4001" s="71"/>
      <c r="BC4001" s="71"/>
      <c r="BD4001" s="68">
        <f t="shared" si="13986"/>
        <v>0</v>
      </c>
      <c r="BE4001" s="68">
        <f t="shared" si="13987"/>
        <v>0</v>
      </c>
      <c r="BF4001" s="67">
        <f t="shared" si="13988"/>
        <v>0</v>
      </c>
      <c r="BG4001" s="67">
        <f t="shared" si="13988"/>
        <v>0</v>
      </c>
      <c r="BH4001" s="68">
        <f t="shared" si="13989"/>
        <v>0</v>
      </c>
      <c r="BI4001" s="67" t="e">
        <f t="shared" si="13990"/>
        <v>#REF!</v>
      </c>
      <c r="BJ4001" s="67" t="e">
        <f t="shared" si="13990"/>
        <v>#REF!</v>
      </c>
      <c r="BK4001" s="68" t="e">
        <f t="shared" si="13991"/>
        <v>#REF!</v>
      </c>
      <c r="BL4001" s="68" t="e">
        <f t="shared" si="13884"/>
        <v>#REF!</v>
      </c>
      <c r="BM4001" s="305">
        <v>0</v>
      </c>
      <c r="BN4001" s="305">
        <v>0</v>
      </c>
      <c r="BO4001" s="306"/>
      <c r="BP4001" s="306"/>
      <c r="BQ4001" s="305">
        <v>0</v>
      </c>
      <c r="BR4001" s="305">
        <v>0</v>
      </c>
      <c r="BS4001" s="114" t="s">
        <v>208</v>
      </c>
      <c r="BT4001" s="77"/>
    </row>
    <row r="4002" spans="1:72" s="46" customFormat="1" ht="36.75" hidden="1" customHeight="1">
      <c r="A4002" s="77"/>
      <c r="B4002" s="20">
        <v>2014</v>
      </c>
      <c r="C4002" s="65">
        <v>8317</v>
      </c>
      <c r="D4002" s="20">
        <v>17</v>
      </c>
      <c r="E4002" s="20">
        <v>5000</v>
      </c>
      <c r="F4002" s="20">
        <v>5300</v>
      </c>
      <c r="G4002" s="20">
        <v>531</v>
      </c>
      <c r="H4002" s="20">
        <v>8</v>
      </c>
      <c r="I4002" s="145" t="s">
        <v>314</v>
      </c>
      <c r="J4002" s="67"/>
      <c r="K4002" s="67"/>
      <c r="L4002" s="68">
        <f t="shared" si="13970"/>
        <v>0</v>
      </c>
      <c r="M4002" s="67"/>
      <c r="N4002" s="67"/>
      <c r="O4002" s="68">
        <f t="shared" si="13971"/>
        <v>0</v>
      </c>
      <c r="P4002" s="68">
        <f t="shared" si="13972"/>
        <v>0</v>
      </c>
      <c r="Q4002" s="71"/>
      <c r="R4002" s="71"/>
      <c r="S4002" s="71"/>
      <c r="T4002" s="71"/>
      <c r="U4002" s="71"/>
      <c r="V4002" s="71"/>
      <c r="W4002" s="67">
        <v>0</v>
      </c>
      <c r="X4002" s="67">
        <v>0</v>
      </c>
      <c r="Y4002" s="68">
        <v>0</v>
      </c>
      <c r="Z4002" s="67">
        <v>0</v>
      </c>
      <c r="AA4002" s="67">
        <v>0</v>
      </c>
      <c r="AB4002" s="68">
        <v>0</v>
      </c>
      <c r="AC4002" s="68">
        <f t="shared" si="13973"/>
        <v>0</v>
      </c>
      <c r="AD4002" s="67">
        <f t="shared" si="13974"/>
        <v>0</v>
      </c>
      <c r="AE4002" s="67">
        <f t="shared" si="13975"/>
        <v>0</v>
      </c>
      <c r="AF4002" s="68">
        <f t="shared" si="13976"/>
        <v>0</v>
      </c>
      <c r="AG4002" s="67" t="e">
        <f>M4002+#REF!-V4002</f>
        <v>#REF!</v>
      </c>
      <c r="AH4002" s="67" t="e">
        <f>N4002+S4002-#REF!</f>
        <v>#REF!</v>
      </c>
      <c r="AI4002" s="68" t="e">
        <f t="shared" si="13977"/>
        <v>#REF!</v>
      </c>
      <c r="AJ4002" s="68" t="e">
        <f t="shared" si="13978"/>
        <v>#REF!</v>
      </c>
      <c r="AK4002" s="71"/>
      <c r="AL4002" s="71"/>
      <c r="AM4002" s="68">
        <f t="shared" si="13979"/>
        <v>0</v>
      </c>
      <c r="AN4002" s="71"/>
      <c r="AO4002" s="71"/>
      <c r="AP4002" s="68">
        <f t="shared" si="13980"/>
        <v>0</v>
      </c>
      <c r="AQ4002" s="68">
        <f t="shared" si="13981"/>
        <v>0</v>
      </c>
      <c r="AR4002" s="71"/>
      <c r="AS4002" s="71"/>
      <c r="AT4002" s="68">
        <f t="shared" si="13982"/>
        <v>0</v>
      </c>
      <c r="AU4002" s="71"/>
      <c r="AV4002" s="71"/>
      <c r="AW4002" s="68">
        <f t="shared" si="13983"/>
        <v>0</v>
      </c>
      <c r="AX4002" s="68">
        <f t="shared" si="13984"/>
        <v>0</v>
      </c>
      <c r="AY4002" s="71"/>
      <c r="AZ4002" s="71"/>
      <c r="BA4002" s="68">
        <f t="shared" si="13985"/>
        <v>0</v>
      </c>
      <c r="BB4002" s="71"/>
      <c r="BC4002" s="71"/>
      <c r="BD4002" s="68">
        <f t="shared" si="13986"/>
        <v>0</v>
      </c>
      <c r="BE4002" s="68">
        <f t="shared" si="13987"/>
        <v>0</v>
      </c>
      <c r="BF4002" s="67">
        <f t="shared" si="13988"/>
        <v>0</v>
      </c>
      <c r="BG4002" s="67">
        <f t="shared" si="13988"/>
        <v>0</v>
      </c>
      <c r="BH4002" s="68">
        <f t="shared" si="13989"/>
        <v>0</v>
      </c>
      <c r="BI4002" s="67" t="e">
        <f t="shared" si="13990"/>
        <v>#REF!</v>
      </c>
      <c r="BJ4002" s="67" t="e">
        <f t="shared" si="13990"/>
        <v>#REF!</v>
      </c>
      <c r="BK4002" s="68" t="e">
        <f t="shared" si="13991"/>
        <v>#REF!</v>
      </c>
      <c r="BL4002" s="68" t="e">
        <f t="shared" si="13884"/>
        <v>#REF!</v>
      </c>
      <c r="BM4002" s="305">
        <v>0</v>
      </c>
      <c r="BN4002" s="305">
        <v>0</v>
      </c>
      <c r="BO4002" s="306"/>
      <c r="BP4002" s="306"/>
      <c r="BQ4002" s="305">
        <v>0</v>
      </c>
      <c r="BR4002" s="305">
        <v>0</v>
      </c>
      <c r="BS4002" s="114" t="s">
        <v>208</v>
      </c>
      <c r="BT4002" s="77"/>
    </row>
    <row r="4003" spans="1:72" s="77" customFormat="1" ht="40.5" hidden="1">
      <c r="B4003" s="20">
        <v>2014</v>
      </c>
      <c r="C4003" s="65">
        <v>8317</v>
      </c>
      <c r="D4003" s="20">
        <v>17</v>
      </c>
      <c r="E4003" s="20">
        <v>5000</v>
      </c>
      <c r="F4003" s="20">
        <v>5300</v>
      </c>
      <c r="G4003" s="20">
        <v>531</v>
      </c>
      <c r="H4003" s="20">
        <v>9</v>
      </c>
      <c r="I4003" s="145" t="s">
        <v>1736</v>
      </c>
      <c r="J4003" s="67"/>
      <c r="K4003" s="67"/>
      <c r="L4003" s="68">
        <f t="shared" si="13970"/>
        <v>0</v>
      </c>
      <c r="M4003" s="67"/>
      <c r="N4003" s="67"/>
      <c r="O4003" s="68">
        <f t="shared" si="13971"/>
        <v>0</v>
      </c>
      <c r="P4003" s="68">
        <f t="shared" si="13972"/>
        <v>0</v>
      </c>
      <c r="Q4003" s="71"/>
      <c r="R4003" s="71"/>
      <c r="S4003" s="71"/>
      <c r="T4003" s="71"/>
      <c r="U4003" s="71"/>
      <c r="V4003" s="71"/>
      <c r="W4003" s="67">
        <v>0</v>
      </c>
      <c r="X4003" s="67">
        <v>0</v>
      </c>
      <c r="Y4003" s="68">
        <v>0</v>
      </c>
      <c r="Z4003" s="67">
        <v>0</v>
      </c>
      <c r="AA4003" s="67">
        <v>0</v>
      </c>
      <c r="AB4003" s="68">
        <v>0</v>
      </c>
      <c r="AC4003" s="68">
        <f t="shared" si="13973"/>
        <v>0</v>
      </c>
      <c r="AD4003" s="67">
        <f t="shared" si="13974"/>
        <v>0</v>
      </c>
      <c r="AE4003" s="67">
        <f t="shared" si="13975"/>
        <v>0</v>
      </c>
      <c r="AF4003" s="68">
        <f t="shared" si="13976"/>
        <v>0</v>
      </c>
      <c r="AG4003" s="67" t="e">
        <f>M4003+#REF!-V4003</f>
        <v>#REF!</v>
      </c>
      <c r="AH4003" s="67" t="e">
        <f>N4003+S4003-#REF!</f>
        <v>#REF!</v>
      </c>
      <c r="AI4003" s="68" t="e">
        <f t="shared" si="13977"/>
        <v>#REF!</v>
      </c>
      <c r="AJ4003" s="68" t="e">
        <f t="shared" si="13978"/>
        <v>#REF!</v>
      </c>
      <c r="AK4003" s="71"/>
      <c r="AL4003" s="71"/>
      <c r="AM4003" s="68">
        <f t="shared" si="13979"/>
        <v>0</v>
      </c>
      <c r="AN4003" s="71"/>
      <c r="AO4003" s="71"/>
      <c r="AP4003" s="68">
        <f t="shared" si="13980"/>
        <v>0</v>
      </c>
      <c r="AQ4003" s="68">
        <f t="shared" si="13981"/>
        <v>0</v>
      </c>
      <c r="AR4003" s="71"/>
      <c r="AS4003" s="71"/>
      <c r="AT4003" s="68">
        <f t="shared" si="13982"/>
        <v>0</v>
      </c>
      <c r="AU4003" s="71"/>
      <c r="AV4003" s="71"/>
      <c r="AW4003" s="68">
        <f t="shared" si="13983"/>
        <v>0</v>
      </c>
      <c r="AX4003" s="68">
        <f t="shared" si="13984"/>
        <v>0</v>
      </c>
      <c r="AY4003" s="71"/>
      <c r="AZ4003" s="71"/>
      <c r="BA4003" s="68">
        <f t="shared" si="13985"/>
        <v>0</v>
      </c>
      <c r="BB4003" s="71"/>
      <c r="BC4003" s="71"/>
      <c r="BD4003" s="68">
        <f t="shared" si="13986"/>
        <v>0</v>
      </c>
      <c r="BE4003" s="68">
        <f t="shared" si="13987"/>
        <v>0</v>
      </c>
      <c r="BF4003" s="67">
        <f t="shared" si="13988"/>
        <v>0</v>
      </c>
      <c r="BG4003" s="67">
        <f t="shared" si="13988"/>
        <v>0</v>
      </c>
      <c r="BH4003" s="68">
        <f t="shared" si="13989"/>
        <v>0</v>
      </c>
      <c r="BI4003" s="67" t="e">
        <f t="shared" si="13990"/>
        <v>#REF!</v>
      </c>
      <c r="BJ4003" s="67" t="e">
        <f t="shared" si="13990"/>
        <v>#REF!</v>
      </c>
      <c r="BK4003" s="68" t="e">
        <f t="shared" si="13991"/>
        <v>#REF!</v>
      </c>
      <c r="BL4003" s="68" t="e">
        <f t="shared" si="13884"/>
        <v>#REF!</v>
      </c>
      <c r="BM4003" s="305">
        <v>0</v>
      </c>
      <c r="BN4003" s="305">
        <v>0</v>
      </c>
      <c r="BO4003" s="306"/>
      <c r="BP4003" s="306"/>
      <c r="BQ4003" s="305">
        <v>0</v>
      </c>
      <c r="BR4003" s="305">
        <v>0</v>
      </c>
      <c r="BS4003" s="120" t="s">
        <v>208</v>
      </c>
    </row>
    <row r="4004" spans="1:72" s="77" customFormat="1" ht="36.75" hidden="1" customHeight="1">
      <c r="B4004" s="20">
        <v>2014</v>
      </c>
      <c r="C4004" s="65">
        <v>8317</v>
      </c>
      <c r="D4004" s="20">
        <v>17</v>
      </c>
      <c r="E4004" s="20">
        <v>5000</v>
      </c>
      <c r="F4004" s="20">
        <v>5300</v>
      </c>
      <c r="G4004" s="20">
        <v>531</v>
      </c>
      <c r="H4004" s="268">
        <v>10</v>
      </c>
      <c r="I4004" s="145" t="s">
        <v>1737</v>
      </c>
      <c r="J4004" s="67"/>
      <c r="K4004" s="67"/>
      <c r="L4004" s="68">
        <f t="shared" si="13970"/>
        <v>0</v>
      </c>
      <c r="M4004" s="67"/>
      <c r="N4004" s="67"/>
      <c r="O4004" s="68">
        <f t="shared" si="13971"/>
        <v>0</v>
      </c>
      <c r="P4004" s="68">
        <f t="shared" si="13972"/>
        <v>0</v>
      </c>
      <c r="Q4004" s="71"/>
      <c r="R4004" s="71"/>
      <c r="S4004" s="71"/>
      <c r="T4004" s="71"/>
      <c r="U4004" s="71"/>
      <c r="V4004" s="71"/>
      <c r="W4004" s="67">
        <v>0</v>
      </c>
      <c r="X4004" s="67">
        <v>0</v>
      </c>
      <c r="Y4004" s="68">
        <v>0</v>
      </c>
      <c r="Z4004" s="67">
        <v>0</v>
      </c>
      <c r="AA4004" s="67">
        <v>0</v>
      </c>
      <c r="AB4004" s="68">
        <v>0</v>
      </c>
      <c r="AC4004" s="68">
        <f t="shared" si="13973"/>
        <v>0</v>
      </c>
      <c r="AD4004" s="67">
        <f t="shared" si="13974"/>
        <v>0</v>
      </c>
      <c r="AE4004" s="67">
        <f t="shared" si="13975"/>
        <v>0</v>
      </c>
      <c r="AF4004" s="68">
        <f t="shared" si="13976"/>
        <v>0</v>
      </c>
      <c r="AG4004" s="67" t="e">
        <f>M4004+#REF!-V4004</f>
        <v>#REF!</v>
      </c>
      <c r="AH4004" s="67" t="e">
        <f>N4004+S4004-#REF!</f>
        <v>#REF!</v>
      </c>
      <c r="AI4004" s="68" t="e">
        <f t="shared" si="13977"/>
        <v>#REF!</v>
      </c>
      <c r="AJ4004" s="68" t="e">
        <f t="shared" si="13978"/>
        <v>#REF!</v>
      </c>
      <c r="AK4004" s="71"/>
      <c r="AL4004" s="71"/>
      <c r="AM4004" s="68">
        <f t="shared" si="13979"/>
        <v>0</v>
      </c>
      <c r="AN4004" s="71"/>
      <c r="AO4004" s="71"/>
      <c r="AP4004" s="68">
        <f t="shared" si="13980"/>
        <v>0</v>
      </c>
      <c r="AQ4004" s="68">
        <f t="shared" si="13981"/>
        <v>0</v>
      </c>
      <c r="AR4004" s="71"/>
      <c r="AS4004" s="71"/>
      <c r="AT4004" s="68">
        <f t="shared" si="13982"/>
        <v>0</v>
      </c>
      <c r="AU4004" s="71"/>
      <c r="AV4004" s="71"/>
      <c r="AW4004" s="68">
        <f t="shared" si="13983"/>
        <v>0</v>
      </c>
      <c r="AX4004" s="68">
        <f t="shared" si="13984"/>
        <v>0</v>
      </c>
      <c r="AY4004" s="71"/>
      <c r="AZ4004" s="71"/>
      <c r="BA4004" s="68">
        <f t="shared" si="13985"/>
        <v>0</v>
      </c>
      <c r="BB4004" s="71"/>
      <c r="BC4004" s="71"/>
      <c r="BD4004" s="68">
        <f t="shared" si="13986"/>
        <v>0</v>
      </c>
      <c r="BE4004" s="68">
        <f t="shared" si="13987"/>
        <v>0</v>
      </c>
      <c r="BF4004" s="67">
        <f t="shared" si="13988"/>
        <v>0</v>
      </c>
      <c r="BG4004" s="67">
        <f t="shared" si="13988"/>
        <v>0</v>
      </c>
      <c r="BH4004" s="68">
        <f t="shared" si="13989"/>
        <v>0</v>
      </c>
      <c r="BI4004" s="67" t="e">
        <f t="shared" si="13990"/>
        <v>#REF!</v>
      </c>
      <c r="BJ4004" s="67" t="e">
        <f t="shared" si="13990"/>
        <v>#REF!</v>
      </c>
      <c r="BK4004" s="68" t="e">
        <f t="shared" si="13991"/>
        <v>#REF!</v>
      </c>
      <c r="BL4004" s="68" t="e">
        <f t="shared" si="13884"/>
        <v>#REF!</v>
      </c>
      <c r="BM4004" s="305">
        <v>0</v>
      </c>
      <c r="BN4004" s="305">
        <v>0</v>
      </c>
      <c r="BO4004" s="306"/>
      <c r="BP4004" s="306"/>
      <c r="BQ4004" s="305">
        <v>0</v>
      </c>
      <c r="BR4004" s="305">
        <v>0</v>
      </c>
      <c r="BS4004" s="120" t="s">
        <v>208</v>
      </c>
    </row>
    <row r="4005" spans="1:72" s="77" customFormat="1" ht="57.75" hidden="1" customHeight="1">
      <c r="B4005" s="20">
        <v>2014</v>
      </c>
      <c r="C4005" s="65">
        <v>8317</v>
      </c>
      <c r="D4005" s="20">
        <v>17</v>
      </c>
      <c r="E4005" s="20">
        <v>5000</v>
      </c>
      <c r="F4005" s="20">
        <v>5300</v>
      </c>
      <c r="G4005" s="20">
        <v>531</v>
      </c>
      <c r="H4005" s="268">
        <v>11</v>
      </c>
      <c r="I4005" s="145" t="s">
        <v>1738</v>
      </c>
      <c r="J4005" s="67"/>
      <c r="K4005" s="67"/>
      <c r="L4005" s="68">
        <f t="shared" si="13970"/>
        <v>0</v>
      </c>
      <c r="M4005" s="67"/>
      <c r="N4005" s="67"/>
      <c r="O4005" s="68">
        <f t="shared" si="13971"/>
        <v>0</v>
      </c>
      <c r="P4005" s="68">
        <f t="shared" si="13972"/>
        <v>0</v>
      </c>
      <c r="Q4005" s="71"/>
      <c r="R4005" s="71"/>
      <c r="S4005" s="71"/>
      <c r="T4005" s="71"/>
      <c r="U4005" s="71"/>
      <c r="V4005" s="71"/>
      <c r="W4005" s="67">
        <v>0</v>
      </c>
      <c r="X4005" s="67">
        <v>0</v>
      </c>
      <c r="Y4005" s="68">
        <v>0</v>
      </c>
      <c r="Z4005" s="67">
        <v>0</v>
      </c>
      <c r="AA4005" s="67">
        <v>0</v>
      </c>
      <c r="AB4005" s="68">
        <v>0</v>
      </c>
      <c r="AC4005" s="68">
        <f t="shared" si="13973"/>
        <v>0</v>
      </c>
      <c r="AD4005" s="67">
        <f t="shared" si="13974"/>
        <v>0</v>
      </c>
      <c r="AE4005" s="67">
        <f t="shared" si="13975"/>
        <v>0</v>
      </c>
      <c r="AF4005" s="68">
        <f t="shared" si="13976"/>
        <v>0</v>
      </c>
      <c r="AG4005" s="67" t="e">
        <f>M4005+#REF!-V4005</f>
        <v>#REF!</v>
      </c>
      <c r="AH4005" s="67" t="e">
        <f>N4005+S4005-#REF!</f>
        <v>#REF!</v>
      </c>
      <c r="AI4005" s="68" t="e">
        <f t="shared" si="13977"/>
        <v>#REF!</v>
      </c>
      <c r="AJ4005" s="68" t="e">
        <f t="shared" si="13978"/>
        <v>#REF!</v>
      </c>
      <c r="AK4005" s="71"/>
      <c r="AL4005" s="71"/>
      <c r="AM4005" s="68">
        <f t="shared" si="13979"/>
        <v>0</v>
      </c>
      <c r="AN4005" s="71"/>
      <c r="AO4005" s="71"/>
      <c r="AP4005" s="68">
        <f t="shared" si="13980"/>
        <v>0</v>
      </c>
      <c r="AQ4005" s="68">
        <f t="shared" si="13981"/>
        <v>0</v>
      </c>
      <c r="AR4005" s="71"/>
      <c r="AS4005" s="71"/>
      <c r="AT4005" s="68">
        <f t="shared" si="13982"/>
        <v>0</v>
      </c>
      <c r="AU4005" s="71"/>
      <c r="AV4005" s="71"/>
      <c r="AW4005" s="68">
        <f t="shared" si="13983"/>
        <v>0</v>
      </c>
      <c r="AX4005" s="68">
        <f t="shared" si="13984"/>
        <v>0</v>
      </c>
      <c r="AY4005" s="71"/>
      <c r="AZ4005" s="71"/>
      <c r="BA4005" s="68">
        <f t="shared" si="13985"/>
        <v>0</v>
      </c>
      <c r="BB4005" s="71"/>
      <c r="BC4005" s="71"/>
      <c r="BD4005" s="68">
        <f t="shared" si="13986"/>
        <v>0</v>
      </c>
      <c r="BE4005" s="68">
        <f t="shared" si="13987"/>
        <v>0</v>
      </c>
      <c r="BF4005" s="67">
        <f t="shared" si="13988"/>
        <v>0</v>
      </c>
      <c r="BG4005" s="67">
        <f t="shared" si="13988"/>
        <v>0</v>
      </c>
      <c r="BH4005" s="68">
        <f t="shared" si="13989"/>
        <v>0</v>
      </c>
      <c r="BI4005" s="67" t="e">
        <f t="shared" si="13990"/>
        <v>#REF!</v>
      </c>
      <c r="BJ4005" s="67" t="e">
        <f t="shared" si="13990"/>
        <v>#REF!</v>
      </c>
      <c r="BK4005" s="68" t="e">
        <f t="shared" si="13991"/>
        <v>#REF!</v>
      </c>
      <c r="BL4005" s="68" t="e">
        <f t="shared" si="13884"/>
        <v>#REF!</v>
      </c>
      <c r="BM4005" s="305">
        <v>0</v>
      </c>
      <c r="BN4005" s="305">
        <v>0</v>
      </c>
      <c r="BO4005" s="306"/>
      <c r="BP4005" s="306"/>
      <c r="BQ4005" s="305">
        <v>0</v>
      </c>
      <c r="BR4005" s="305">
        <v>0</v>
      </c>
      <c r="BS4005" s="120" t="s">
        <v>208</v>
      </c>
    </row>
    <row r="4006" spans="1:72" s="77" customFormat="1" ht="36.75" hidden="1" customHeight="1">
      <c r="B4006" s="20">
        <v>2014</v>
      </c>
      <c r="C4006" s="65">
        <v>8317</v>
      </c>
      <c r="D4006" s="20">
        <v>17</v>
      </c>
      <c r="E4006" s="20">
        <v>5000</v>
      </c>
      <c r="F4006" s="20">
        <v>5300</v>
      </c>
      <c r="G4006" s="20">
        <v>531</v>
      </c>
      <c r="H4006" s="20">
        <v>12</v>
      </c>
      <c r="I4006" s="145" t="s">
        <v>1739</v>
      </c>
      <c r="J4006" s="67"/>
      <c r="K4006" s="67"/>
      <c r="L4006" s="68">
        <f t="shared" si="13970"/>
        <v>0</v>
      </c>
      <c r="M4006" s="67"/>
      <c r="N4006" s="67"/>
      <c r="O4006" s="68">
        <f t="shared" si="13971"/>
        <v>0</v>
      </c>
      <c r="P4006" s="68">
        <f t="shared" si="13972"/>
        <v>0</v>
      </c>
      <c r="Q4006" s="71"/>
      <c r="R4006" s="71"/>
      <c r="S4006" s="71"/>
      <c r="T4006" s="71"/>
      <c r="U4006" s="71"/>
      <c r="V4006" s="71"/>
      <c r="W4006" s="67">
        <v>0</v>
      </c>
      <c r="X4006" s="67">
        <v>0</v>
      </c>
      <c r="Y4006" s="68">
        <v>0</v>
      </c>
      <c r="Z4006" s="67">
        <v>0</v>
      </c>
      <c r="AA4006" s="67">
        <v>0</v>
      </c>
      <c r="AB4006" s="68">
        <v>0</v>
      </c>
      <c r="AC4006" s="68">
        <f t="shared" si="13973"/>
        <v>0</v>
      </c>
      <c r="AD4006" s="67">
        <f t="shared" si="13974"/>
        <v>0</v>
      </c>
      <c r="AE4006" s="67">
        <f t="shared" si="13975"/>
        <v>0</v>
      </c>
      <c r="AF4006" s="68">
        <f t="shared" si="13976"/>
        <v>0</v>
      </c>
      <c r="AG4006" s="67" t="e">
        <f>M4006+#REF!-V4006</f>
        <v>#REF!</v>
      </c>
      <c r="AH4006" s="67" t="e">
        <f>N4006+S4006-#REF!</f>
        <v>#REF!</v>
      </c>
      <c r="AI4006" s="68" t="e">
        <f t="shared" si="13977"/>
        <v>#REF!</v>
      </c>
      <c r="AJ4006" s="68" t="e">
        <f t="shared" si="13978"/>
        <v>#REF!</v>
      </c>
      <c r="AK4006" s="71"/>
      <c r="AL4006" s="71"/>
      <c r="AM4006" s="68">
        <f t="shared" si="13979"/>
        <v>0</v>
      </c>
      <c r="AN4006" s="71"/>
      <c r="AO4006" s="71"/>
      <c r="AP4006" s="68">
        <f t="shared" si="13980"/>
        <v>0</v>
      </c>
      <c r="AQ4006" s="68">
        <f t="shared" si="13981"/>
        <v>0</v>
      </c>
      <c r="AR4006" s="71"/>
      <c r="AS4006" s="71"/>
      <c r="AT4006" s="68">
        <f t="shared" si="13982"/>
        <v>0</v>
      </c>
      <c r="AU4006" s="71"/>
      <c r="AV4006" s="71"/>
      <c r="AW4006" s="68">
        <f t="shared" si="13983"/>
        <v>0</v>
      </c>
      <c r="AX4006" s="68">
        <f t="shared" si="13984"/>
        <v>0</v>
      </c>
      <c r="AY4006" s="71"/>
      <c r="AZ4006" s="71"/>
      <c r="BA4006" s="68">
        <f t="shared" si="13985"/>
        <v>0</v>
      </c>
      <c r="BB4006" s="71"/>
      <c r="BC4006" s="71"/>
      <c r="BD4006" s="68">
        <f t="shared" si="13986"/>
        <v>0</v>
      </c>
      <c r="BE4006" s="68">
        <f t="shared" si="13987"/>
        <v>0</v>
      </c>
      <c r="BF4006" s="67">
        <f t="shared" si="13988"/>
        <v>0</v>
      </c>
      <c r="BG4006" s="67">
        <f t="shared" si="13988"/>
        <v>0</v>
      </c>
      <c r="BH4006" s="68">
        <f t="shared" si="13989"/>
        <v>0</v>
      </c>
      <c r="BI4006" s="67" t="e">
        <f t="shared" si="13990"/>
        <v>#REF!</v>
      </c>
      <c r="BJ4006" s="67" t="e">
        <f t="shared" si="13990"/>
        <v>#REF!</v>
      </c>
      <c r="BK4006" s="68" t="e">
        <f t="shared" si="13991"/>
        <v>#REF!</v>
      </c>
      <c r="BL4006" s="68" t="e">
        <f t="shared" si="13884"/>
        <v>#REF!</v>
      </c>
      <c r="BM4006" s="305">
        <v>0</v>
      </c>
      <c r="BN4006" s="305">
        <v>0</v>
      </c>
      <c r="BO4006" s="306"/>
      <c r="BP4006" s="306"/>
      <c r="BQ4006" s="305">
        <v>0</v>
      </c>
      <c r="BR4006" s="305">
        <v>0</v>
      </c>
      <c r="BS4006" s="120" t="s">
        <v>208</v>
      </c>
    </row>
    <row r="4007" spans="1:72" s="77" customFormat="1" hidden="1">
      <c r="B4007" s="20">
        <v>2014</v>
      </c>
      <c r="C4007" s="65">
        <v>8317</v>
      </c>
      <c r="D4007" s="20">
        <v>17</v>
      </c>
      <c r="E4007" s="20">
        <v>5000</v>
      </c>
      <c r="F4007" s="20">
        <v>5300</v>
      </c>
      <c r="G4007" s="20">
        <v>531</v>
      </c>
      <c r="H4007" s="268">
        <v>13</v>
      </c>
      <c r="I4007" s="145" t="s">
        <v>1740</v>
      </c>
      <c r="J4007" s="67"/>
      <c r="K4007" s="67"/>
      <c r="L4007" s="68">
        <f t="shared" si="13970"/>
        <v>0</v>
      </c>
      <c r="M4007" s="67"/>
      <c r="N4007" s="67"/>
      <c r="O4007" s="68">
        <f t="shared" si="13971"/>
        <v>0</v>
      </c>
      <c r="P4007" s="68">
        <f t="shared" si="13972"/>
        <v>0</v>
      </c>
      <c r="Q4007" s="71"/>
      <c r="R4007" s="71"/>
      <c r="S4007" s="71"/>
      <c r="T4007" s="71"/>
      <c r="U4007" s="71"/>
      <c r="V4007" s="71"/>
      <c r="W4007" s="67">
        <v>0</v>
      </c>
      <c r="X4007" s="67">
        <v>0</v>
      </c>
      <c r="Y4007" s="68">
        <v>0</v>
      </c>
      <c r="Z4007" s="67">
        <v>0</v>
      </c>
      <c r="AA4007" s="67">
        <v>0</v>
      </c>
      <c r="AB4007" s="68">
        <v>0</v>
      </c>
      <c r="AC4007" s="68">
        <f t="shared" si="13973"/>
        <v>0</v>
      </c>
      <c r="AD4007" s="67">
        <f t="shared" si="13974"/>
        <v>0</v>
      </c>
      <c r="AE4007" s="67">
        <f t="shared" si="13975"/>
        <v>0</v>
      </c>
      <c r="AF4007" s="68">
        <f t="shared" si="13976"/>
        <v>0</v>
      </c>
      <c r="AG4007" s="67" t="e">
        <f>M4007+#REF!-V4007</f>
        <v>#REF!</v>
      </c>
      <c r="AH4007" s="67" t="e">
        <f>N4007+S4007-#REF!</f>
        <v>#REF!</v>
      </c>
      <c r="AI4007" s="68" t="e">
        <f t="shared" si="13977"/>
        <v>#REF!</v>
      </c>
      <c r="AJ4007" s="68" t="e">
        <f t="shared" si="13978"/>
        <v>#REF!</v>
      </c>
      <c r="AK4007" s="71"/>
      <c r="AL4007" s="71"/>
      <c r="AM4007" s="68">
        <f t="shared" si="13979"/>
        <v>0</v>
      </c>
      <c r="AN4007" s="71"/>
      <c r="AO4007" s="71"/>
      <c r="AP4007" s="68">
        <f t="shared" si="13980"/>
        <v>0</v>
      </c>
      <c r="AQ4007" s="68">
        <f t="shared" si="13981"/>
        <v>0</v>
      </c>
      <c r="AR4007" s="71"/>
      <c r="AS4007" s="71"/>
      <c r="AT4007" s="68">
        <f t="shared" si="13982"/>
        <v>0</v>
      </c>
      <c r="AU4007" s="71"/>
      <c r="AV4007" s="71"/>
      <c r="AW4007" s="68">
        <f t="shared" si="13983"/>
        <v>0</v>
      </c>
      <c r="AX4007" s="68">
        <f t="shared" si="13984"/>
        <v>0</v>
      </c>
      <c r="AY4007" s="71"/>
      <c r="AZ4007" s="71"/>
      <c r="BA4007" s="68">
        <f t="shared" si="13985"/>
        <v>0</v>
      </c>
      <c r="BB4007" s="71"/>
      <c r="BC4007" s="71"/>
      <c r="BD4007" s="68">
        <f t="shared" si="13986"/>
        <v>0</v>
      </c>
      <c r="BE4007" s="68">
        <f t="shared" si="13987"/>
        <v>0</v>
      </c>
      <c r="BF4007" s="67">
        <f t="shared" si="13988"/>
        <v>0</v>
      </c>
      <c r="BG4007" s="67">
        <f t="shared" si="13988"/>
        <v>0</v>
      </c>
      <c r="BH4007" s="68">
        <f t="shared" si="13989"/>
        <v>0</v>
      </c>
      <c r="BI4007" s="67" t="e">
        <f t="shared" si="13990"/>
        <v>#REF!</v>
      </c>
      <c r="BJ4007" s="67" t="e">
        <f t="shared" si="13990"/>
        <v>#REF!</v>
      </c>
      <c r="BK4007" s="68" t="e">
        <f t="shared" si="13991"/>
        <v>#REF!</v>
      </c>
      <c r="BL4007" s="68" t="e">
        <f t="shared" si="13884"/>
        <v>#REF!</v>
      </c>
      <c r="BM4007" s="305">
        <v>0</v>
      </c>
      <c r="BN4007" s="305">
        <v>0</v>
      </c>
      <c r="BO4007" s="306"/>
      <c r="BP4007" s="306"/>
      <c r="BQ4007" s="305">
        <v>0</v>
      </c>
      <c r="BR4007" s="305">
        <v>0</v>
      </c>
      <c r="BS4007" s="120" t="s">
        <v>208</v>
      </c>
    </row>
    <row r="4008" spans="1:72" s="77" customFormat="1" ht="53.25" hidden="1" customHeight="1">
      <c r="B4008" s="20">
        <v>2014</v>
      </c>
      <c r="C4008" s="65">
        <v>8317</v>
      </c>
      <c r="D4008" s="20">
        <v>17</v>
      </c>
      <c r="E4008" s="20">
        <v>5000</v>
      </c>
      <c r="F4008" s="20">
        <v>5300</v>
      </c>
      <c r="G4008" s="20">
        <v>531</v>
      </c>
      <c r="H4008" s="268">
        <v>14</v>
      </c>
      <c r="I4008" s="145" t="s">
        <v>1741</v>
      </c>
      <c r="J4008" s="67"/>
      <c r="K4008" s="67"/>
      <c r="L4008" s="68">
        <f t="shared" si="13970"/>
        <v>0</v>
      </c>
      <c r="M4008" s="67"/>
      <c r="N4008" s="67"/>
      <c r="O4008" s="68">
        <f t="shared" si="13971"/>
        <v>0</v>
      </c>
      <c r="P4008" s="68">
        <f t="shared" si="13972"/>
        <v>0</v>
      </c>
      <c r="Q4008" s="71"/>
      <c r="R4008" s="71"/>
      <c r="S4008" s="71"/>
      <c r="T4008" s="71"/>
      <c r="U4008" s="71"/>
      <c r="V4008" s="71"/>
      <c r="W4008" s="67">
        <v>0</v>
      </c>
      <c r="X4008" s="67">
        <v>0</v>
      </c>
      <c r="Y4008" s="68">
        <v>0</v>
      </c>
      <c r="Z4008" s="67">
        <v>0</v>
      </c>
      <c r="AA4008" s="67">
        <v>0</v>
      </c>
      <c r="AB4008" s="68">
        <v>0</v>
      </c>
      <c r="AC4008" s="68">
        <f t="shared" si="13973"/>
        <v>0</v>
      </c>
      <c r="AD4008" s="67">
        <f t="shared" si="13974"/>
        <v>0</v>
      </c>
      <c r="AE4008" s="67">
        <f t="shared" si="13975"/>
        <v>0</v>
      </c>
      <c r="AF4008" s="68">
        <f t="shared" si="13976"/>
        <v>0</v>
      </c>
      <c r="AG4008" s="67" t="e">
        <f>M4008+#REF!-V4008</f>
        <v>#REF!</v>
      </c>
      <c r="AH4008" s="67" t="e">
        <f>N4008+S4008-#REF!</f>
        <v>#REF!</v>
      </c>
      <c r="AI4008" s="68" t="e">
        <f t="shared" si="13977"/>
        <v>#REF!</v>
      </c>
      <c r="AJ4008" s="68" t="e">
        <f t="shared" si="13978"/>
        <v>#REF!</v>
      </c>
      <c r="AK4008" s="71"/>
      <c r="AL4008" s="71"/>
      <c r="AM4008" s="68">
        <f t="shared" si="13979"/>
        <v>0</v>
      </c>
      <c r="AN4008" s="71"/>
      <c r="AO4008" s="71"/>
      <c r="AP4008" s="68">
        <f t="shared" si="13980"/>
        <v>0</v>
      </c>
      <c r="AQ4008" s="68">
        <f t="shared" si="13981"/>
        <v>0</v>
      </c>
      <c r="AR4008" s="71"/>
      <c r="AS4008" s="71"/>
      <c r="AT4008" s="68">
        <f t="shared" si="13982"/>
        <v>0</v>
      </c>
      <c r="AU4008" s="71"/>
      <c r="AV4008" s="71"/>
      <c r="AW4008" s="68">
        <f t="shared" si="13983"/>
        <v>0</v>
      </c>
      <c r="AX4008" s="68">
        <f t="shared" si="13984"/>
        <v>0</v>
      </c>
      <c r="AY4008" s="71"/>
      <c r="AZ4008" s="71"/>
      <c r="BA4008" s="68">
        <f t="shared" si="13985"/>
        <v>0</v>
      </c>
      <c r="BB4008" s="71"/>
      <c r="BC4008" s="71"/>
      <c r="BD4008" s="68">
        <f t="shared" si="13986"/>
        <v>0</v>
      </c>
      <c r="BE4008" s="68">
        <f t="shared" si="13987"/>
        <v>0</v>
      </c>
      <c r="BF4008" s="67">
        <f t="shared" si="13988"/>
        <v>0</v>
      </c>
      <c r="BG4008" s="67">
        <f t="shared" si="13988"/>
        <v>0</v>
      </c>
      <c r="BH4008" s="68">
        <f t="shared" si="13989"/>
        <v>0</v>
      </c>
      <c r="BI4008" s="67" t="e">
        <f t="shared" si="13990"/>
        <v>#REF!</v>
      </c>
      <c r="BJ4008" s="67" t="e">
        <f t="shared" si="13990"/>
        <v>#REF!</v>
      </c>
      <c r="BK4008" s="68" t="e">
        <f t="shared" si="13991"/>
        <v>#REF!</v>
      </c>
      <c r="BL4008" s="68" t="e">
        <f t="shared" si="13884"/>
        <v>#REF!</v>
      </c>
      <c r="BM4008" s="305">
        <v>0</v>
      </c>
      <c r="BN4008" s="305">
        <v>0</v>
      </c>
      <c r="BO4008" s="306"/>
      <c r="BP4008" s="306"/>
      <c r="BQ4008" s="305">
        <v>0</v>
      </c>
      <c r="BR4008" s="305">
        <v>0</v>
      </c>
      <c r="BS4008" s="120" t="s">
        <v>208</v>
      </c>
    </row>
    <row r="4009" spans="1:72" s="77" customFormat="1" ht="52.5" hidden="1" customHeight="1">
      <c r="B4009" s="20">
        <v>2014</v>
      </c>
      <c r="C4009" s="65">
        <v>8317</v>
      </c>
      <c r="D4009" s="20">
        <v>17</v>
      </c>
      <c r="E4009" s="20">
        <v>5000</v>
      </c>
      <c r="F4009" s="20">
        <v>5300</v>
      </c>
      <c r="G4009" s="20">
        <v>531</v>
      </c>
      <c r="H4009" s="20">
        <v>15</v>
      </c>
      <c r="I4009" s="145" t="s">
        <v>1742</v>
      </c>
      <c r="J4009" s="67"/>
      <c r="K4009" s="67"/>
      <c r="L4009" s="68">
        <f t="shared" si="13970"/>
        <v>0</v>
      </c>
      <c r="M4009" s="67"/>
      <c r="N4009" s="67"/>
      <c r="O4009" s="68">
        <f t="shared" si="13971"/>
        <v>0</v>
      </c>
      <c r="P4009" s="68">
        <f t="shared" si="13972"/>
        <v>0</v>
      </c>
      <c r="Q4009" s="71"/>
      <c r="R4009" s="71"/>
      <c r="S4009" s="71"/>
      <c r="T4009" s="71"/>
      <c r="U4009" s="71"/>
      <c r="V4009" s="71"/>
      <c r="W4009" s="67">
        <v>0</v>
      </c>
      <c r="X4009" s="67">
        <v>0</v>
      </c>
      <c r="Y4009" s="68">
        <v>0</v>
      </c>
      <c r="Z4009" s="67">
        <v>0</v>
      </c>
      <c r="AA4009" s="67">
        <v>0</v>
      </c>
      <c r="AB4009" s="68">
        <v>0</v>
      </c>
      <c r="AC4009" s="68">
        <f t="shared" si="13973"/>
        <v>0</v>
      </c>
      <c r="AD4009" s="67">
        <f t="shared" si="13974"/>
        <v>0</v>
      </c>
      <c r="AE4009" s="67">
        <f t="shared" si="13975"/>
        <v>0</v>
      </c>
      <c r="AF4009" s="68">
        <f t="shared" si="13976"/>
        <v>0</v>
      </c>
      <c r="AG4009" s="67" t="e">
        <f>M4009+#REF!-V4009</f>
        <v>#REF!</v>
      </c>
      <c r="AH4009" s="67" t="e">
        <f>N4009+S4009-#REF!</f>
        <v>#REF!</v>
      </c>
      <c r="AI4009" s="68" t="e">
        <f t="shared" si="13977"/>
        <v>#REF!</v>
      </c>
      <c r="AJ4009" s="68" t="e">
        <f t="shared" si="13978"/>
        <v>#REF!</v>
      </c>
      <c r="AK4009" s="71"/>
      <c r="AL4009" s="71"/>
      <c r="AM4009" s="68">
        <f t="shared" si="13979"/>
        <v>0</v>
      </c>
      <c r="AN4009" s="71"/>
      <c r="AO4009" s="71"/>
      <c r="AP4009" s="68">
        <f t="shared" si="13980"/>
        <v>0</v>
      </c>
      <c r="AQ4009" s="68">
        <f t="shared" si="13981"/>
        <v>0</v>
      </c>
      <c r="AR4009" s="71"/>
      <c r="AS4009" s="71"/>
      <c r="AT4009" s="68">
        <f t="shared" si="13982"/>
        <v>0</v>
      </c>
      <c r="AU4009" s="71"/>
      <c r="AV4009" s="71"/>
      <c r="AW4009" s="68">
        <f t="shared" si="13983"/>
        <v>0</v>
      </c>
      <c r="AX4009" s="68">
        <f t="shared" si="13984"/>
        <v>0</v>
      </c>
      <c r="AY4009" s="71"/>
      <c r="AZ4009" s="71"/>
      <c r="BA4009" s="68">
        <f t="shared" si="13985"/>
        <v>0</v>
      </c>
      <c r="BB4009" s="71"/>
      <c r="BC4009" s="71"/>
      <c r="BD4009" s="68">
        <f t="shared" si="13986"/>
        <v>0</v>
      </c>
      <c r="BE4009" s="68">
        <f t="shared" si="13987"/>
        <v>0</v>
      </c>
      <c r="BF4009" s="67">
        <f t="shared" si="13988"/>
        <v>0</v>
      </c>
      <c r="BG4009" s="67">
        <f t="shared" si="13988"/>
        <v>0</v>
      </c>
      <c r="BH4009" s="68">
        <f t="shared" si="13989"/>
        <v>0</v>
      </c>
      <c r="BI4009" s="67" t="e">
        <f t="shared" si="13990"/>
        <v>#REF!</v>
      </c>
      <c r="BJ4009" s="67" t="e">
        <f t="shared" si="13990"/>
        <v>#REF!</v>
      </c>
      <c r="BK4009" s="68" t="e">
        <f t="shared" si="13991"/>
        <v>#REF!</v>
      </c>
      <c r="BL4009" s="68" t="e">
        <f t="shared" si="13884"/>
        <v>#REF!</v>
      </c>
      <c r="BM4009" s="305">
        <v>0</v>
      </c>
      <c r="BN4009" s="305">
        <v>0</v>
      </c>
      <c r="BO4009" s="306"/>
      <c r="BP4009" s="306"/>
      <c r="BQ4009" s="305">
        <v>0</v>
      </c>
      <c r="BR4009" s="305">
        <v>0</v>
      </c>
      <c r="BS4009" s="120" t="s">
        <v>208</v>
      </c>
    </row>
    <row r="4010" spans="1:72" s="77" customFormat="1" ht="74.25" hidden="1" customHeight="1">
      <c r="B4010" s="20">
        <v>2014</v>
      </c>
      <c r="C4010" s="65">
        <v>8317</v>
      </c>
      <c r="D4010" s="20">
        <v>17</v>
      </c>
      <c r="E4010" s="20">
        <v>5000</v>
      </c>
      <c r="F4010" s="20">
        <v>5300</v>
      </c>
      <c r="G4010" s="20">
        <v>531</v>
      </c>
      <c r="H4010" s="268">
        <v>16</v>
      </c>
      <c r="I4010" s="145" t="s">
        <v>1743</v>
      </c>
      <c r="J4010" s="67"/>
      <c r="K4010" s="67"/>
      <c r="L4010" s="68">
        <f t="shared" si="13970"/>
        <v>0</v>
      </c>
      <c r="M4010" s="67"/>
      <c r="N4010" s="67"/>
      <c r="O4010" s="68">
        <f t="shared" si="13971"/>
        <v>0</v>
      </c>
      <c r="P4010" s="68">
        <f t="shared" si="13972"/>
        <v>0</v>
      </c>
      <c r="Q4010" s="71"/>
      <c r="R4010" s="71"/>
      <c r="S4010" s="71"/>
      <c r="T4010" s="71"/>
      <c r="U4010" s="71"/>
      <c r="V4010" s="71"/>
      <c r="W4010" s="67">
        <v>0</v>
      </c>
      <c r="X4010" s="67">
        <v>0</v>
      </c>
      <c r="Y4010" s="68">
        <v>0</v>
      </c>
      <c r="Z4010" s="67">
        <v>0</v>
      </c>
      <c r="AA4010" s="67">
        <v>0</v>
      </c>
      <c r="AB4010" s="68">
        <v>0</v>
      </c>
      <c r="AC4010" s="68">
        <f t="shared" si="13973"/>
        <v>0</v>
      </c>
      <c r="AD4010" s="67">
        <f t="shared" si="13974"/>
        <v>0</v>
      </c>
      <c r="AE4010" s="67">
        <f t="shared" si="13975"/>
        <v>0</v>
      </c>
      <c r="AF4010" s="68">
        <f t="shared" si="13976"/>
        <v>0</v>
      </c>
      <c r="AG4010" s="67" t="e">
        <f>M4010+#REF!-V4010</f>
        <v>#REF!</v>
      </c>
      <c r="AH4010" s="67" t="e">
        <f>N4010+S4010-#REF!</f>
        <v>#REF!</v>
      </c>
      <c r="AI4010" s="68" t="e">
        <f t="shared" si="13977"/>
        <v>#REF!</v>
      </c>
      <c r="AJ4010" s="68" t="e">
        <f t="shared" si="13978"/>
        <v>#REF!</v>
      </c>
      <c r="AK4010" s="71"/>
      <c r="AL4010" s="71"/>
      <c r="AM4010" s="68">
        <f t="shared" si="13979"/>
        <v>0</v>
      </c>
      <c r="AN4010" s="71"/>
      <c r="AO4010" s="71"/>
      <c r="AP4010" s="68">
        <f t="shared" si="13980"/>
        <v>0</v>
      </c>
      <c r="AQ4010" s="68">
        <f t="shared" si="13981"/>
        <v>0</v>
      </c>
      <c r="AR4010" s="71"/>
      <c r="AS4010" s="71"/>
      <c r="AT4010" s="68">
        <f t="shared" si="13982"/>
        <v>0</v>
      </c>
      <c r="AU4010" s="71"/>
      <c r="AV4010" s="71"/>
      <c r="AW4010" s="68">
        <f t="shared" si="13983"/>
        <v>0</v>
      </c>
      <c r="AX4010" s="68">
        <f t="shared" si="13984"/>
        <v>0</v>
      </c>
      <c r="AY4010" s="71"/>
      <c r="AZ4010" s="71"/>
      <c r="BA4010" s="68">
        <f t="shared" si="13985"/>
        <v>0</v>
      </c>
      <c r="BB4010" s="71"/>
      <c r="BC4010" s="71"/>
      <c r="BD4010" s="68">
        <f t="shared" si="13986"/>
        <v>0</v>
      </c>
      <c r="BE4010" s="68">
        <f t="shared" si="13987"/>
        <v>0</v>
      </c>
      <c r="BF4010" s="67">
        <f t="shared" si="13988"/>
        <v>0</v>
      </c>
      <c r="BG4010" s="67">
        <f t="shared" si="13988"/>
        <v>0</v>
      </c>
      <c r="BH4010" s="68">
        <f t="shared" si="13989"/>
        <v>0</v>
      </c>
      <c r="BI4010" s="67" t="e">
        <f t="shared" si="13990"/>
        <v>#REF!</v>
      </c>
      <c r="BJ4010" s="67" t="e">
        <f t="shared" si="13990"/>
        <v>#REF!</v>
      </c>
      <c r="BK4010" s="68" t="e">
        <f t="shared" si="13991"/>
        <v>#REF!</v>
      </c>
      <c r="BL4010" s="68" t="e">
        <f t="shared" si="13884"/>
        <v>#REF!</v>
      </c>
      <c r="BM4010" s="305">
        <v>0</v>
      </c>
      <c r="BN4010" s="305">
        <v>0</v>
      </c>
      <c r="BO4010" s="306"/>
      <c r="BP4010" s="306"/>
      <c r="BQ4010" s="305">
        <v>0</v>
      </c>
      <c r="BR4010" s="305">
        <v>0</v>
      </c>
      <c r="BS4010" s="120" t="s">
        <v>208</v>
      </c>
    </row>
    <row r="4011" spans="1:72" s="77" customFormat="1" ht="84.75" hidden="1" customHeight="1">
      <c r="B4011" s="20">
        <v>2014</v>
      </c>
      <c r="C4011" s="65">
        <v>8317</v>
      </c>
      <c r="D4011" s="20">
        <v>17</v>
      </c>
      <c r="E4011" s="20">
        <v>5000</v>
      </c>
      <c r="F4011" s="20">
        <v>5300</v>
      </c>
      <c r="G4011" s="20">
        <v>531</v>
      </c>
      <c r="H4011" s="268">
        <v>17</v>
      </c>
      <c r="I4011" s="145" t="s">
        <v>1744</v>
      </c>
      <c r="J4011" s="67"/>
      <c r="K4011" s="67"/>
      <c r="L4011" s="68">
        <f t="shared" si="13970"/>
        <v>0</v>
      </c>
      <c r="M4011" s="67"/>
      <c r="N4011" s="67"/>
      <c r="O4011" s="68">
        <f t="shared" si="13971"/>
        <v>0</v>
      </c>
      <c r="P4011" s="68">
        <f t="shared" si="13972"/>
        <v>0</v>
      </c>
      <c r="Q4011" s="71"/>
      <c r="R4011" s="71"/>
      <c r="S4011" s="71"/>
      <c r="T4011" s="71"/>
      <c r="U4011" s="71"/>
      <c r="V4011" s="71"/>
      <c r="W4011" s="67">
        <v>0</v>
      </c>
      <c r="X4011" s="67">
        <v>0</v>
      </c>
      <c r="Y4011" s="68">
        <v>0</v>
      </c>
      <c r="Z4011" s="67">
        <v>0</v>
      </c>
      <c r="AA4011" s="67">
        <v>0</v>
      </c>
      <c r="AB4011" s="68">
        <v>0</v>
      </c>
      <c r="AC4011" s="68">
        <f t="shared" si="13973"/>
        <v>0</v>
      </c>
      <c r="AD4011" s="67">
        <f t="shared" si="13974"/>
        <v>0</v>
      </c>
      <c r="AE4011" s="67">
        <f t="shared" si="13975"/>
        <v>0</v>
      </c>
      <c r="AF4011" s="68">
        <f t="shared" si="13976"/>
        <v>0</v>
      </c>
      <c r="AG4011" s="67" t="e">
        <f>M4011+#REF!-V4011</f>
        <v>#REF!</v>
      </c>
      <c r="AH4011" s="67" t="e">
        <f>N4011+S4011-#REF!</f>
        <v>#REF!</v>
      </c>
      <c r="AI4011" s="68" t="e">
        <f t="shared" si="13977"/>
        <v>#REF!</v>
      </c>
      <c r="AJ4011" s="68" t="e">
        <f t="shared" si="13978"/>
        <v>#REF!</v>
      </c>
      <c r="AK4011" s="71"/>
      <c r="AL4011" s="71"/>
      <c r="AM4011" s="68">
        <f t="shared" si="13979"/>
        <v>0</v>
      </c>
      <c r="AN4011" s="71"/>
      <c r="AO4011" s="71"/>
      <c r="AP4011" s="68">
        <f t="shared" si="13980"/>
        <v>0</v>
      </c>
      <c r="AQ4011" s="68">
        <f t="shared" si="13981"/>
        <v>0</v>
      </c>
      <c r="AR4011" s="71"/>
      <c r="AS4011" s="71"/>
      <c r="AT4011" s="68">
        <f t="shared" si="13982"/>
        <v>0</v>
      </c>
      <c r="AU4011" s="71"/>
      <c r="AV4011" s="71"/>
      <c r="AW4011" s="68">
        <f t="shared" si="13983"/>
        <v>0</v>
      </c>
      <c r="AX4011" s="68">
        <f t="shared" si="13984"/>
        <v>0</v>
      </c>
      <c r="AY4011" s="71"/>
      <c r="AZ4011" s="71"/>
      <c r="BA4011" s="68">
        <f t="shared" si="13985"/>
        <v>0</v>
      </c>
      <c r="BB4011" s="71"/>
      <c r="BC4011" s="71"/>
      <c r="BD4011" s="68">
        <f t="shared" si="13986"/>
        <v>0</v>
      </c>
      <c r="BE4011" s="68">
        <f t="shared" si="13987"/>
        <v>0</v>
      </c>
      <c r="BF4011" s="67">
        <f t="shared" si="13988"/>
        <v>0</v>
      </c>
      <c r="BG4011" s="67">
        <f t="shared" si="13988"/>
        <v>0</v>
      </c>
      <c r="BH4011" s="68">
        <f t="shared" si="13989"/>
        <v>0</v>
      </c>
      <c r="BI4011" s="67" t="e">
        <f t="shared" si="13990"/>
        <v>#REF!</v>
      </c>
      <c r="BJ4011" s="67" t="e">
        <f t="shared" si="13990"/>
        <v>#REF!</v>
      </c>
      <c r="BK4011" s="68" t="e">
        <f t="shared" si="13991"/>
        <v>#REF!</v>
      </c>
      <c r="BL4011" s="68" t="e">
        <f t="shared" si="13884"/>
        <v>#REF!</v>
      </c>
      <c r="BM4011" s="305">
        <v>0</v>
      </c>
      <c r="BN4011" s="305">
        <v>0</v>
      </c>
      <c r="BO4011" s="306"/>
      <c r="BP4011" s="306"/>
      <c r="BQ4011" s="305">
        <v>0</v>
      </c>
      <c r="BR4011" s="305">
        <v>0</v>
      </c>
      <c r="BS4011" s="120" t="s">
        <v>208</v>
      </c>
    </row>
    <row r="4012" spans="1:72" s="77" customFormat="1" ht="36.75" hidden="1" customHeight="1">
      <c r="B4012" s="20">
        <v>2014</v>
      </c>
      <c r="C4012" s="65">
        <v>8317</v>
      </c>
      <c r="D4012" s="20">
        <v>17</v>
      </c>
      <c r="E4012" s="20">
        <v>5000</v>
      </c>
      <c r="F4012" s="20">
        <v>5300</v>
      </c>
      <c r="G4012" s="20">
        <v>531</v>
      </c>
      <c r="H4012" s="20">
        <v>18</v>
      </c>
      <c r="I4012" s="145" t="s">
        <v>1745</v>
      </c>
      <c r="J4012" s="67"/>
      <c r="K4012" s="67"/>
      <c r="L4012" s="68">
        <f t="shared" si="13970"/>
        <v>0</v>
      </c>
      <c r="M4012" s="67"/>
      <c r="N4012" s="67"/>
      <c r="O4012" s="68">
        <f t="shared" si="13971"/>
        <v>0</v>
      </c>
      <c r="P4012" s="68">
        <f t="shared" si="13972"/>
        <v>0</v>
      </c>
      <c r="Q4012" s="71"/>
      <c r="R4012" s="71"/>
      <c r="S4012" s="71"/>
      <c r="T4012" s="71"/>
      <c r="U4012" s="71"/>
      <c r="V4012" s="71"/>
      <c r="W4012" s="67">
        <v>0</v>
      </c>
      <c r="X4012" s="67">
        <v>0</v>
      </c>
      <c r="Y4012" s="68">
        <v>0</v>
      </c>
      <c r="Z4012" s="67">
        <v>0</v>
      </c>
      <c r="AA4012" s="67">
        <v>0</v>
      </c>
      <c r="AB4012" s="68">
        <v>0</v>
      </c>
      <c r="AC4012" s="68">
        <f t="shared" si="13973"/>
        <v>0</v>
      </c>
      <c r="AD4012" s="67">
        <f t="shared" si="13974"/>
        <v>0</v>
      </c>
      <c r="AE4012" s="67">
        <f t="shared" si="13975"/>
        <v>0</v>
      </c>
      <c r="AF4012" s="68">
        <f t="shared" si="13976"/>
        <v>0</v>
      </c>
      <c r="AG4012" s="67" t="e">
        <f>M4012+#REF!-V4012</f>
        <v>#REF!</v>
      </c>
      <c r="AH4012" s="67" t="e">
        <f>N4012+S4012-#REF!</f>
        <v>#REF!</v>
      </c>
      <c r="AI4012" s="68" t="e">
        <f t="shared" si="13977"/>
        <v>#REF!</v>
      </c>
      <c r="AJ4012" s="68" t="e">
        <f t="shared" si="13978"/>
        <v>#REF!</v>
      </c>
      <c r="AK4012" s="71"/>
      <c r="AL4012" s="71"/>
      <c r="AM4012" s="68">
        <f t="shared" si="13979"/>
        <v>0</v>
      </c>
      <c r="AN4012" s="71"/>
      <c r="AO4012" s="71"/>
      <c r="AP4012" s="68">
        <f t="shared" si="13980"/>
        <v>0</v>
      </c>
      <c r="AQ4012" s="68">
        <f t="shared" si="13981"/>
        <v>0</v>
      </c>
      <c r="AR4012" s="71"/>
      <c r="AS4012" s="71"/>
      <c r="AT4012" s="68">
        <f t="shared" si="13982"/>
        <v>0</v>
      </c>
      <c r="AU4012" s="71"/>
      <c r="AV4012" s="71"/>
      <c r="AW4012" s="68">
        <f t="shared" si="13983"/>
        <v>0</v>
      </c>
      <c r="AX4012" s="68">
        <f t="shared" si="13984"/>
        <v>0</v>
      </c>
      <c r="AY4012" s="71"/>
      <c r="AZ4012" s="71"/>
      <c r="BA4012" s="68">
        <f t="shared" si="13985"/>
        <v>0</v>
      </c>
      <c r="BB4012" s="71"/>
      <c r="BC4012" s="71"/>
      <c r="BD4012" s="68">
        <f t="shared" si="13986"/>
        <v>0</v>
      </c>
      <c r="BE4012" s="68">
        <f t="shared" si="13987"/>
        <v>0</v>
      </c>
      <c r="BF4012" s="67">
        <f t="shared" si="13988"/>
        <v>0</v>
      </c>
      <c r="BG4012" s="67">
        <f t="shared" si="13988"/>
        <v>0</v>
      </c>
      <c r="BH4012" s="68">
        <f t="shared" si="13989"/>
        <v>0</v>
      </c>
      <c r="BI4012" s="67" t="e">
        <f t="shared" si="13990"/>
        <v>#REF!</v>
      </c>
      <c r="BJ4012" s="67" t="e">
        <f t="shared" si="13990"/>
        <v>#REF!</v>
      </c>
      <c r="BK4012" s="68" t="e">
        <f t="shared" si="13991"/>
        <v>#REF!</v>
      </c>
      <c r="BL4012" s="68" t="e">
        <f t="shared" si="13884"/>
        <v>#REF!</v>
      </c>
      <c r="BM4012" s="305">
        <v>0</v>
      </c>
      <c r="BN4012" s="305">
        <v>0</v>
      </c>
      <c r="BO4012" s="306"/>
      <c r="BP4012" s="306"/>
      <c r="BQ4012" s="305">
        <v>0</v>
      </c>
      <c r="BR4012" s="305">
        <v>0</v>
      </c>
      <c r="BS4012" s="120" t="s">
        <v>208</v>
      </c>
    </row>
    <row r="4013" spans="1:72" s="77" customFormat="1" ht="88.5" hidden="1" customHeight="1">
      <c r="B4013" s="20">
        <v>2014</v>
      </c>
      <c r="C4013" s="65">
        <v>8317</v>
      </c>
      <c r="D4013" s="20">
        <v>17</v>
      </c>
      <c r="E4013" s="20">
        <v>5000</v>
      </c>
      <c r="F4013" s="20">
        <v>5300</v>
      </c>
      <c r="G4013" s="20">
        <v>531</v>
      </c>
      <c r="H4013" s="268">
        <v>19</v>
      </c>
      <c r="I4013" s="145" t="s">
        <v>1746</v>
      </c>
      <c r="J4013" s="67"/>
      <c r="K4013" s="67"/>
      <c r="L4013" s="68">
        <f t="shared" si="13970"/>
        <v>0</v>
      </c>
      <c r="M4013" s="67"/>
      <c r="N4013" s="67"/>
      <c r="O4013" s="68">
        <f t="shared" si="13971"/>
        <v>0</v>
      </c>
      <c r="P4013" s="68">
        <f t="shared" si="13972"/>
        <v>0</v>
      </c>
      <c r="Q4013" s="71"/>
      <c r="R4013" s="71"/>
      <c r="S4013" s="71"/>
      <c r="T4013" s="71"/>
      <c r="U4013" s="71"/>
      <c r="V4013" s="71"/>
      <c r="W4013" s="67">
        <v>0</v>
      </c>
      <c r="X4013" s="67">
        <v>0</v>
      </c>
      <c r="Y4013" s="68">
        <v>0</v>
      </c>
      <c r="Z4013" s="67">
        <v>0</v>
      </c>
      <c r="AA4013" s="67">
        <v>0</v>
      </c>
      <c r="AB4013" s="68">
        <v>0</v>
      </c>
      <c r="AC4013" s="68">
        <f t="shared" si="13973"/>
        <v>0</v>
      </c>
      <c r="AD4013" s="67">
        <f t="shared" si="13974"/>
        <v>0</v>
      </c>
      <c r="AE4013" s="67">
        <f t="shared" si="13975"/>
        <v>0</v>
      </c>
      <c r="AF4013" s="68">
        <f t="shared" si="13976"/>
        <v>0</v>
      </c>
      <c r="AG4013" s="67" t="e">
        <f>M4013+#REF!-V4013</f>
        <v>#REF!</v>
      </c>
      <c r="AH4013" s="67" t="e">
        <f>N4013+S4013-#REF!</f>
        <v>#REF!</v>
      </c>
      <c r="AI4013" s="68" t="e">
        <f t="shared" si="13977"/>
        <v>#REF!</v>
      </c>
      <c r="AJ4013" s="68" t="e">
        <f t="shared" si="13978"/>
        <v>#REF!</v>
      </c>
      <c r="AK4013" s="71"/>
      <c r="AL4013" s="71"/>
      <c r="AM4013" s="68">
        <f t="shared" si="13979"/>
        <v>0</v>
      </c>
      <c r="AN4013" s="71"/>
      <c r="AO4013" s="71"/>
      <c r="AP4013" s="68">
        <f t="shared" si="13980"/>
        <v>0</v>
      </c>
      <c r="AQ4013" s="68">
        <f t="shared" si="13981"/>
        <v>0</v>
      </c>
      <c r="AR4013" s="71"/>
      <c r="AS4013" s="71"/>
      <c r="AT4013" s="68">
        <f t="shared" si="13982"/>
        <v>0</v>
      </c>
      <c r="AU4013" s="71"/>
      <c r="AV4013" s="71"/>
      <c r="AW4013" s="68">
        <f t="shared" si="13983"/>
        <v>0</v>
      </c>
      <c r="AX4013" s="68">
        <f t="shared" si="13984"/>
        <v>0</v>
      </c>
      <c r="AY4013" s="71"/>
      <c r="AZ4013" s="71"/>
      <c r="BA4013" s="68">
        <f t="shared" si="13985"/>
        <v>0</v>
      </c>
      <c r="BB4013" s="71"/>
      <c r="BC4013" s="71"/>
      <c r="BD4013" s="68">
        <f t="shared" si="13986"/>
        <v>0</v>
      </c>
      <c r="BE4013" s="68">
        <f t="shared" si="13987"/>
        <v>0</v>
      </c>
      <c r="BF4013" s="67">
        <f t="shared" si="13988"/>
        <v>0</v>
      </c>
      <c r="BG4013" s="67">
        <f t="shared" si="13988"/>
        <v>0</v>
      </c>
      <c r="BH4013" s="68">
        <f t="shared" si="13989"/>
        <v>0</v>
      </c>
      <c r="BI4013" s="67" t="e">
        <f t="shared" si="13990"/>
        <v>#REF!</v>
      </c>
      <c r="BJ4013" s="67" t="e">
        <f t="shared" si="13990"/>
        <v>#REF!</v>
      </c>
      <c r="BK4013" s="68" t="e">
        <f t="shared" si="13991"/>
        <v>#REF!</v>
      </c>
      <c r="BL4013" s="68" t="e">
        <f t="shared" si="13884"/>
        <v>#REF!</v>
      </c>
      <c r="BM4013" s="305">
        <v>0</v>
      </c>
      <c r="BN4013" s="305">
        <v>0</v>
      </c>
      <c r="BO4013" s="306"/>
      <c r="BP4013" s="306"/>
      <c r="BQ4013" s="305">
        <v>0</v>
      </c>
      <c r="BR4013" s="305">
        <v>0</v>
      </c>
      <c r="BS4013" s="120" t="s">
        <v>208</v>
      </c>
      <c r="BT4013" s="269"/>
    </row>
    <row r="4014" spans="1:72" s="77" customFormat="1" ht="110.25" hidden="1" customHeight="1">
      <c r="B4014" s="20">
        <v>2014</v>
      </c>
      <c r="C4014" s="65">
        <v>8317</v>
      </c>
      <c r="D4014" s="20">
        <v>17</v>
      </c>
      <c r="E4014" s="20">
        <v>5000</v>
      </c>
      <c r="F4014" s="20">
        <v>5300</v>
      </c>
      <c r="G4014" s="20">
        <v>531</v>
      </c>
      <c r="H4014" s="268">
        <v>20</v>
      </c>
      <c r="I4014" s="145" t="s">
        <v>1747</v>
      </c>
      <c r="J4014" s="67"/>
      <c r="K4014" s="67"/>
      <c r="L4014" s="68">
        <f t="shared" si="13970"/>
        <v>0</v>
      </c>
      <c r="M4014" s="67"/>
      <c r="N4014" s="67"/>
      <c r="O4014" s="68">
        <f t="shared" si="13971"/>
        <v>0</v>
      </c>
      <c r="P4014" s="68">
        <f t="shared" si="13972"/>
        <v>0</v>
      </c>
      <c r="Q4014" s="71"/>
      <c r="R4014" s="71"/>
      <c r="S4014" s="71"/>
      <c r="T4014" s="71"/>
      <c r="U4014" s="71"/>
      <c r="V4014" s="71"/>
      <c r="W4014" s="67">
        <v>0</v>
      </c>
      <c r="X4014" s="67">
        <v>0</v>
      </c>
      <c r="Y4014" s="68">
        <v>0</v>
      </c>
      <c r="Z4014" s="67">
        <v>0</v>
      </c>
      <c r="AA4014" s="67">
        <v>0</v>
      </c>
      <c r="AB4014" s="68">
        <v>0</v>
      </c>
      <c r="AC4014" s="68">
        <f t="shared" si="13973"/>
        <v>0</v>
      </c>
      <c r="AD4014" s="67">
        <f t="shared" si="13974"/>
        <v>0</v>
      </c>
      <c r="AE4014" s="67">
        <f t="shared" si="13975"/>
        <v>0</v>
      </c>
      <c r="AF4014" s="68">
        <f t="shared" si="13976"/>
        <v>0</v>
      </c>
      <c r="AG4014" s="67" t="e">
        <f>M4014+#REF!-V4014</f>
        <v>#REF!</v>
      </c>
      <c r="AH4014" s="67" t="e">
        <f>N4014+S4014-#REF!</f>
        <v>#REF!</v>
      </c>
      <c r="AI4014" s="68" t="e">
        <f t="shared" si="13977"/>
        <v>#REF!</v>
      </c>
      <c r="AJ4014" s="68" t="e">
        <f t="shared" si="13978"/>
        <v>#REF!</v>
      </c>
      <c r="AK4014" s="71"/>
      <c r="AL4014" s="71"/>
      <c r="AM4014" s="68">
        <f t="shared" si="13979"/>
        <v>0</v>
      </c>
      <c r="AN4014" s="71"/>
      <c r="AO4014" s="71"/>
      <c r="AP4014" s="68">
        <f t="shared" si="13980"/>
        <v>0</v>
      </c>
      <c r="AQ4014" s="68">
        <f t="shared" si="13981"/>
        <v>0</v>
      </c>
      <c r="AR4014" s="71"/>
      <c r="AS4014" s="71"/>
      <c r="AT4014" s="68">
        <f t="shared" si="13982"/>
        <v>0</v>
      </c>
      <c r="AU4014" s="71"/>
      <c r="AV4014" s="71"/>
      <c r="AW4014" s="68">
        <f t="shared" si="13983"/>
        <v>0</v>
      </c>
      <c r="AX4014" s="68">
        <f t="shared" si="13984"/>
        <v>0</v>
      </c>
      <c r="AY4014" s="71"/>
      <c r="AZ4014" s="71"/>
      <c r="BA4014" s="68">
        <f t="shared" si="13985"/>
        <v>0</v>
      </c>
      <c r="BB4014" s="71"/>
      <c r="BC4014" s="71"/>
      <c r="BD4014" s="68">
        <f t="shared" si="13986"/>
        <v>0</v>
      </c>
      <c r="BE4014" s="68">
        <f t="shared" si="13987"/>
        <v>0</v>
      </c>
      <c r="BF4014" s="67">
        <f t="shared" si="13988"/>
        <v>0</v>
      </c>
      <c r="BG4014" s="67">
        <f t="shared" si="13988"/>
        <v>0</v>
      </c>
      <c r="BH4014" s="68">
        <f t="shared" si="13989"/>
        <v>0</v>
      </c>
      <c r="BI4014" s="67" t="e">
        <f t="shared" si="13990"/>
        <v>#REF!</v>
      </c>
      <c r="BJ4014" s="67" t="e">
        <f t="shared" si="13990"/>
        <v>#REF!</v>
      </c>
      <c r="BK4014" s="68" t="e">
        <f t="shared" si="13991"/>
        <v>#REF!</v>
      </c>
      <c r="BL4014" s="68" t="e">
        <f t="shared" si="13884"/>
        <v>#REF!</v>
      </c>
      <c r="BM4014" s="305">
        <v>0</v>
      </c>
      <c r="BN4014" s="305">
        <v>0</v>
      </c>
      <c r="BO4014" s="306"/>
      <c r="BP4014" s="306"/>
      <c r="BQ4014" s="305">
        <v>0</v>
      </c>
      <c r="BR4014" s="305">
        <v>0</v>
      </c>
      <c r="BS4014" s="120" t="s">
        <v>208</v>
      </c>
    </row>
    <row r="4015" spans="1:72" s="77" customFormat="1" ht="59.25" hidden="1" customHeight="1">
      <c r="B4015" s="20">
        <v>2014</v>
      </c>
      <c r="C4015" s="65">
        <v>8317</v>
      </c>
      <c r="D4015" s="20">
        <v>17</v>
      </c>
      <c r="E4015" s="20">
        <v>5000</v>
      </c>
      <c r="F4015" s="20">
        <v>5300</v>
      </c>
      <c r="G4015" s="20">
        <v>531</v>
      </c>
      <c r="H4015" s="20">
        <v>21</v>
      </c>
      <c r="I4015" s="145" t="s">
        <v>1748</v>
      </c>
      <c r="J4015" s="67"/>
      <c r="K4015" s="67"/>
      <c r="L4015" s="68">
        <f t="shared" si="13970"/>
        <v>0</v>
      </c>
      <c r="M4015" s="67"/>
      <c r="N4015" s="67"/>
      <c r="O4015" s="68">
        <f t="shared" si="13971"/>
        <v>0</v>
      </c>
      <c r="P4015" s="68">
        <f t="shared" si="13972"/>
        <v>0</v>
      </c>
      <c r="Q4015" s="71"/>
      <c r="R4015" s="71"/>
      <c r="S4015" s="71"/>
      <c r="T4015" s="71"/>
      <c r="U4015" s="71"/>
      <c r="V4015" s="71"/>
      <c r="W4015" s="67">
        <v>0</v>
      </c>
      <c r="X4015" s="67">
        <v>0</v>
      </c>
      <c r="Y4015" s="68">
        <v>0</v>
      </c>
      <c r="Z4015" s="67">
        <v>0</v>
      </c>
      <c r="AA4015" s="67">
        <v>0</v>
      </c>
      <c r="AB4015" s="68">
        <v>0</v>
      </c>
      <c r="AC4015" s="68">
        <f t="shared" si="13973"/>
        <v>0</v>
      </c>
      <c r="AD4015" s="67">
        <f t="shared" si="13974"/>
        <v>0</v>
      </c>
      <c r="AE4015" s="67">
        <f t="shared" si="13975"/>
        <v>0</v>
      </c>
      <c r="AF4015" s="68">
        <f t="shared" si="13976"/>
        <v>0</v>
      </c>
      <c r="AG4015" s="67" t="e">
        <f>M4015+#REF!-V4015</f>
        <v>#REF!</v>
      </c>
      <c r="AH4015" s="67" t="e">
        <f>N4015+S4015-#REF!</f>
        <v>#REF!</v>
      </c>
      <c r="AI4015" s="68" t="e">
        <f t="shared" si="13977"/>
        <v>#REF!</v>
      </c>
      <c r="AJ4015" s="68" t="e">
        <f t="shared" si="13978"/>
        <v>#REF!</v>
      </c>
      <c r="AK4015" s="71"/>
      <c r="AL4015" s="71"/>
      <c r="AM4015" s="68">
        <f t="shared" si="13979"/>
        <v>0</v>
      </c>
      <c r="AN4015" s="71"/>
      <c r="AO4015" s="71"/>
      <c r="AP4015" s="68">
        <f t="shared" si="13980"/>
        <v>0</v>
      </c>
      <c r="AQ4015" s="68">
        <f t="shared" si="13981"/>
        <v>0</v>
      </c>
      <c r="AR4015" s="71"/>
      <c r="AS4015" s="71"/>
      <c r="AT4015" s="68">
        <f t="shared" si="13982"/>
        <v>0</v>
      </c>
      <c r="AU4015" s="71"/>
      <c r="AV4015" s="71"/>
      <c r="AW4015" s="68">
        <f t="shared" si="13983"/>
        <v>0</v>
      </c>
      <c r="AX4015" s="68">
        <f t="shared" si="13984"/>
        <v>0</v>
      </c>
      <c r="AY4015" s="71"/>
      <c r="AZ4015" s="71"/>
      <c r="BA4015" s="68">
        <f t="shared" si="13985"/>
        <v>0</v>
      </c>
      <c r="BB4015" s="71"/>
      <c r="BC4015" s="71"/>
      <c r="BD4015" s="68">
        <f t="shared" si="13986"/>
        <v>0</v>
      </c>
      <c r="BE4015" s="68">
        <f t="shared" si="13987"/>
        <v>0</v>
      </c>
      <c r="BF4015" s="67">
        <f t="shared" si="13988"/>
        <v>0</v>
      </c>
      <c r="BG4015" s="67">
        <f t="shared" si="13988"/>
        <v>0</v>
      </c>
      <c r="BH4015" s="68">
        <f t="shared" si="13989"/>
        <v>0</v>
      </c>
      <c r="BI4015" s="67" t="e">
        <f t="shared" si="13990"/>
        <v>#REF!</v>
      </c>
      <c r="BJ4015" s="67" t="e">
        <f t="shared" si="13990"/>
        <v>#REF!</v>
      </c>
      <c r="BK4015" s="68" t="e">
        <f t="shared" si="13991"/>
        <v>#REF!</v>
      </c>
      <c r="BL4015" s="68" t="e">
        <f t="shared" si="13884"/>
        <v>#REF!</v>
      </c>
      <c r="BM4015" s="305">
        <v>0</v>
      </c>
      <c r="BN4015" s="305">
        <v>0</v>
      </c>
      <c r="BO4015" s="306"/>
      <c r="BP4015" s="306"/>
      <c r="BQ4015" s="305">
        <v>0</v>
      </c>
      <c r="BR4015" s="305">
        <v>0</v>
      </c>
      <c r="BS4015" s="120" t="s">
        <v>208</v>
      </c>
    </row>
    <row r="4016" spans="1:72" s="77" customFormat="1" ht="66.75" hidden="1" customHeight="1">
      <c r="B4016" s="20">
        <v>2014</v>
      </c>
      <c r="C4016" s="65">
        <v>8317</v>
      </c>
      <c r="D4016" s="20">
        <v>17</v>
      </c>
      <c r="E4016" s="20">
        <v>5000</v>
      </c>
      <c r="F4016" s="20">
        <v>5300</v>
      </c>
      <c r="G4016" s="20">
        <v>531</v>
      </c>
      <c r="H4016" s="268">
        <v>22</v>
      </c>
      <c r="I4016" s="145" t="s">
        <v>1749</v>
      </c>
      <c r="J4016" s="67"/>
      <c r="K4016" s="67"/>
      <c r="L4016" s="68">
        <f t="shared" si="13970"/>
        <v>0</v>
      </c>
      <c r="M4016" s="67"/>
      <c r="N4016" s="67"/>
      <c r="O4016" s="68">
        <f t="shared" si="13971"/>
        <v>0</v>
      </c>
      <c r="P4016" s="68">
        <f t="shared" si="13972"/>
        <v>0</v>
      </c>
      <c r="Q4016" s="71"/>
      <c r="R4016" s="71"/>
      <c r="S4016" s="71"/>
      <c r="T4016" s="71"/>
      <c r="U4016" s="71"/>
      <c r="V4016" s="71"/>
      <c r="W4016" s="67">
        <v>0</v>
      </c>
      <c r="X4016" s="67">
        <v>0</v>
      </c>
      <c r="Y4016" s="68">
        <v>0</v>
      </c>
      <c r="Z4016" s="67">
        <v>0</v>
      </c>
      <c r="AA4016" s="67">
        <v>0</v>
      </c>
      <c r="AB4016" s="68">
        <v>0</v>
      </c>
      <c r="AC4016" s="68">
        <f t="shared" si="13973"/>
        <v>0</v>
      </c>
      <c r="AD4016" s="67">
        <f t="shared" si="13974"/>
        <v>0</v>
      </c>
      <c r="AE4016" s="67">
        <f t="shared" si="13975"/>
        <v>0</v>
      </c>
      <c r="AF4016" s="68">
        <f t="shared" si="13976"/>
        <v>0</v>
      </c>
      <c r="AG4016" s="67" t="e">
        <f>M4016+#REF!-V4016</f>
        <v>#REF!</v>
      </c>
      <c r="AH4016" s="67" t="e">
        <f>N4016+S4016-#REF!</f>
        <v>#REF!</v>
      </c>
      <c r="AI4016" s="68" t="e">
        <f t="shared" si="13977"/>
        <v>#REF!</v>
      </c>
      <c r="AJ4016" s="68" t="e">
        <f t="shared" si="13978"/>
        <v>#REF!</v>
      </c>
      <c r="AK4016" s="71"/>
      <c r="AL4016" s="71"/>
      <c r="AM4016" s="68">
        <f t="shared" si="13979"/>
        <v>0</v>
      </c>
      <c r="AN4016" s="71"/>
      <c r="AO4016" s="71"/>
      <c r="AP4016" s="68">
        <f t="shared" si="13980"/>
        <v>0</v>
      </c>
      <c r="AQ4016" s="68">
        <f t="shared" si="13981"/>
        <v>0</v>
      </c>
      <c r="AR4016" s="71"/>
      <c r="AS4016" s="71"/>
      <c r="AT4016" s="68">
        <f t="shared" si="13982"/>
        <v>0</v>
      </c>
      <c r="AU4016" s="71"/>
      <c r="AV4016" s="71"/>
      <c r="AW4016" s="68">
        <f t="shared" si="13983"/>
        <v>0</v>
      </c>
      <c r="AX4016" s="68">
        <f t="shared" si="13984"/>
        <v>0</v>
      </c>
      <c r="AY4016" s="71"/>
      <c r="AZ4016" s="71"/>
      <c r="BA4016" s="68">
        <f t="shared" si="13985"/>
        <v>0</v>
      </c>
      <c r="BB4016" s="71"/>
      <c r="BC4016" s="71"/>
      <c r="BD4016" s="68">
        <f t="shared" si="13986"/>
        <v>0</v>
      </c>
      <c r="BE4016" s="68">
        <f t="shared" si="13987"/>
        <v>0</v>
      </c>
      <c r="BF4016" s="67">
        <f t="shared" si="13988"/>
        <v>0</v>
      </c>
      <c r="BG4016" s="67">
        <f t="shared" si="13988"/>
        <v>0</v>
      </c>
      <c r="BH4016" s="68">
        <f t="shared" si="13989"/>
        <v>0</v>
      </c>
      <c r="BI4016" s="67" t="e">
        <f t="shared" si="13990"/>
        <v>#REF!</v>
      </c>
      <c r="BJ4016" s="67" t="e">
        <f t="shared" si="13990"/>
        <v>#REF!</v>
      </c>
      <c r="BK4016" s="68" t="e">
        <f t="shared" si="13991"/>
        <v>#REF!</v>
      </c>
      <c r="BL4016" s="68" t="e">
        <f t="shared" si="13884"/>
        <v>#REF!</v>
      </c>
      <c r="BM4016" s="305">
        <v>0</v>
      </c>
      <c r="BN4016" s="305">
        <v>0</v>
      </c>
      <c r="BO4016" s="306"/>
      <c r="BP4016" s="306"/>
      <c r="BQ4016" s="305">
        <v>0</v>
      </c>
      <c r="BR4016" s="305">
        <v>0</v>
      </c>
      <c r="BS4016" s="120" t="s">
        <v>208</v>
      </c>
    </row>
    <row r="4017" spans="2:71" s="77" customFormat="1" ht="59.25" hidden="1" customHeight="1">
      <c r="B4017" s="20">
        <v>2014</v>
      </c>
      <c r="C4017" s="65">
        <v>8317</v>
      </c>
      <c r="D4017" s="20">
        <v>17</v>
      </c>
      <c r="E4017" s="20">
        <v>5000</v>
      </c>
      <c r="F4017" s="20">
        <v>5300</v>
      </c>
      <c r="G4017" s="20">
        <v>531</v>
      </c>
      <c r="H4017" s="268">
        <v>23</v>
      </c>
      <c r="I4017" s="145" t="s">
        <v>1750</v>
      </c>
      <c r="J4017" s="67"/>
      <c r="K4017" s="67"/>
      <c r="L4017" s="68">
        <f t="shared" si="13970"/>
        <v>0</v>
      </c>
      <c r="M4017" s="67"/>
      <c r="N4017" s="67"/>
      <c r="O4017" s="68">
        <f t="shared" si="13971"/>
        <v>0</v>
      </c>
      <c r="P4017" s="68">
        <f t="shared" si="13972"/>
        <v>0</v>
      </c>
      <c r="Q4017" s="71"/>
      <c r="R4017" s="71"/>
      <c r="S4017" s="71"/>
      <c r="T4017" s="71"/>
      <c r="U4017" s="71"/>
      <c r="V4017" s="71"/>
      <c r="W4017" s="67">
        <v>0</v>
      </c>
      <c r="X4017" s="67">
        <v>0</v>
      </c>
      <c r="Y4017" s="68">
        <v>0</v>
      </c>
      <c r="Z4017" s="67">
        <v>0</v>
      </c>
      <c r="AA4017" s="67">
        <v>0</v>
      </c>
      <c r="AB4017" s="68">
        <v>0</v>
      </c>
      <c r="AC4017" s="68">
        <f t="shared" si="13973"/>
        <v>0</v>
      </c>
      <c r="AD4017" s="67">
        <f t="shared" si="13974"/>
        <v>0</v>
      </c>
      <c r="AE4017" s="67">
        <f t="shared" si="13975"/>
        <v>0</v>
      </c>
      <c r="AF4017" s="68">
        <f t="shared" si="13976"/>
        <v>0</v>
      </c>
      <c r="AG4017" s="67" t="e">
        <f>M4017+#REF!-V4017</f>
        <v>#REF!</v>
      </c>
      <c r="AH4017" s="67" t="e">
        <f>N4017+S4017-#REF!</f>
        <v>#REF!</v>
      </c>
      <c r="AI4017" s="68" t="e">
        <f t="shared" si="13977"/>
        <v>#REF!</v>
      </c>
      <c r="AJ4017" s="68" t="e">
        <f t="shared" si="13978"/>
        <v>#REF!</v>
      </c>
      <c r="AK4017" s="71"/>
      <c r="AL4017" s="71"/>
      <c r="AM4017" s="68">
        <f t="shared" si="13979"/>
        <v>0</v>
      </c>
      <c r="AN4017" s="71"/>
      <c r="AO4017" s="71"/>
      <c r="AP4017" s="68">
        <f t="shared" si="13980"/>
        <v>0</v>
      </c>
      <c r="AQ4017" s="68">
        <f t="shared" si="13981"/>
        <v>0</v>
      </c>
      <c r="AR4017" s="71"/>
      <c r="AS4017" s="71"/>
      <c r="AT4017" s="68">
        <f t="shared" si="13982"/>
        <v>0</v>
      </c>
      <c r="AU4017" s="71"/>
      <c r="AV4017" s="71"/>
      <c r="AW4017" s="68">
        <f t="shared" si="13983"/>
        <v>0</v>
      </c>
      <c r="AX4017" s="68">
        <f t="shared" si="13984"/>
        <v>0</v>
      </c>
      <c r="AY4017" s="71"/>
      <c r="AZ4017" s="71"/>
      <c r="BA4017" s="68">
        <f t="shared" si="13985"/>
        <v>0</v>
      </c>
      <c r="BB4017" s="71"/>
      <c r="BC4017" s="71"/>
      <c r="BD4017" s="68">
        <f t="shared" si="13986"/>
        <v>0</v>
      </c>
      <c r="BE4017" s="68">
        <f t="shared" si="13987"/>
        <v>0</v>
      </c>
      <c r="BF4017" s="67">
        <f t="shared" si="13988"/>
        <v>0</v>
      </c>
      <c r="BG4017" s="67">
        <f t="shared" si="13988"/>
        <v>0</v>
      </c>
      <c r="BH4017" s="68">
        <f t="shared" si="13989"/>
        <v>0</v>
      </c>
      <c r="BI4017" s="67" t="e">
        <f t="shared" si="13990"/>
        <v>#REF!</v>
      </c>
      <c r="BJ4017" s="67" t="e">
        <f t="shared" si="13990"/>
        <v>#REF!</v>
      </c>
      <c r="BK4017" s="68" t="e">
        <f t="shared" si="13991"/>
        <v>#REF!</v>
      </c>
      <c r="BL4017" s="68" t="e">
        <f t="shared" si="13884"/>
        <v>#REF!</v>
      </c>
      <c r="BM4017" s="305">
        <v>0</v>
      </c>
      <c r="BN4017" s="305">
        <v>0</v>
      </c>
      <c r="BO4017" s="306"/>
      <c r="BP4017" s="306"/>
      <c r="BQ4017" s="305">
        <v>0</v>
      </c>
      <c r="BR4017" s="305">
        <v>0</v>
      </c>
      <c r="BS4017" s="120" t="s">
        <v>208</v>
      </c>
    </row>
    <row r="4018" spans="2:71" s="77" customFormat="1" ht="54.75" hidden="1" customHeight="1">
      <c r="B4018" s="20">
        <v>2014</v>
      </c>
      <c r="C4018" s="65">
        <v>8317</v>
      </c>
      <c r="D4018" s="20">
        <v>17</v>
      </c>
      <c r="E4018" s="20">
        <v>5000</v>
      </c>
      <c r="F4018" s="20">
        <v>5300</v>
      </c>
      <c r="G4018" s="20">
        <v>531</v>
      </c>
      <c r="H4018" s="20">
        <v>24</v>
      </c>
      <c r="I4018" s="145" t="s">
        <v>1751</v>
      </c>
      <c r="J4018" s="67"/>
      <c r="K4018" s="67"/>
      <c r="L4018" s="68">
        <f t="shared" si="13970"/>
        <v>0</v>
      </c>
      <c r="M4018" s="67"/>
      <c r="N4018" s="67"/>
      <c r="O4018" s="68">
        <f t="shared" si="13971"/>
        <v>0</v>
      </c>
      <c r="P4018" s="68">
        <f t="shared" si="13972"/>
        <v>0</v>
      </c>
      <c r="Q4018" s="71"/>
      <c r="R4018" s="71"/>
      <c r="S4018" s="71"/>
      <c r="T4018" s="71"/>
      <c r="U4018" s="71"/>
      <c r="V4018" s="71"/>
      <c r="W4018" s="67">
        <v>0</v>
      </c>
      <c r="X4018" s="67">
        <v>0</v>
      </c>
      <c r="Y4018" s="68">
        <v>0</v>
      </c>
      <c r="Z4018" s="67">
        <v>0</v>
      </c>
      <c r="AA4018" s="67">
        <v>0</v>
      </c>
      <c r="AB4018" s="68">
        <v>0</v>
      </c>
      <c r="AC4018" s="68">
        <f t="shared" si="13973"/>
        <v>0</v>
      </c>
      <c r="AD4018" s="67">
        <f t="shared" si="13974"/>
        <v>0</v>
      </c>
      <c r="AE4018" s="67">
        <f t="shared" si="13975"/>
        <v>0</v>
      </c>
      <c r="AF4018" s="68">
        <f t="shared" si="13976"/>
        <v>0</v>
      </c>
      <c r="AG4018" s="67" t="e">
        <f>M4018+#REF!-V4018</f>
        <v>#REF!</v>
      </c>
      <c r="AH4018" s="67" t="e">
        <f>N4018+S4018-#REF!</f>
        <v>#REF!</v>
      </c>
      <c r="AI4018" s="68" t="e">
        <f t="shared" si="13977"/>
        <v>#REF!</v>
      </c>
      <c r="AJ4018" s="68" t="e">
        <f t="shared" si="13978"/>
        <v>#REF!</v>
      </c>
      <c r="AK4018" s="71"/>
      <c r="AL4018" s="71"/>
      <c r="AM4018" s="68">
        <f t="shared" si="13979"/>
        <v>0</v>
      </c>
      <c r="AN4018" s="71"/>
      <c r="AO4018" s="71"/>
      <c r="AP4018" s="68">
        <f t="shared" si="13980"/>
        <v>0</v>
      </c>
      <c r="AQ4018" s="68">
        <f t="shared" si="13981"/>
        <v>0</v>
      </c>
      <c r="AR4018" s="71"/>
      <c r="AS4018" s="71"/>
      <c r="AT4018" s="68">
        <f t="shared" si="13982"/>
        <v>0</v>
      </c>
      <c r="AU4018" s="71"/>
      <c r="AV4018" s="71"/>
      <c r="AW4018" s="68">
        <f t="shared" si="13983"/>
        <v>0</v>
      </c>
      <c r="AX4018" s="68">
        <f t="shared" si="13984"/>
        <v>0</v>
      </c>
      <c r="AY4018" s="71"/>
      <c r="AZ4018" s="71"/>
      <c r="BA4018" s="68">
        <f t="shared" si="13985"/>
        <v>0</v>
      </c>
      <c r="BB4018" s="71"/>
      <c r="BC4018" s="71"/>
      <c r="BD4018" s="68">
        <f t="shared" si="13986"/>
        <v>0</v>
      </c>
      <c r="BE4018" s="68">
        <f t="shared" si="13987"/>
        <v>0</v>
      </c>
      <c r="BF4018" s="67">
        <f t="shared" si="13988"/>
        <v>0</v>
      </c>
      <c r="BG4018" s="67">
        <f t="shared" si="13988"/>
        <v>0</v>
      </c>
      <c r="BH4018" s="68">
        <f t="shared" si="13989"/>
        <v>0</v>
      </c>
      <c r="BI4018" s="67" t="e">
        <f t="shared" si="13990"/>
        <v>#REF!</v>
      </c>
      <c r="BJ4018" s="67" t="e">
        <f t="shared" si="13990"/>
        <v>#REF!</v>
      </c>
      <c r="BK4018" s="68" t="e">
        <f t="shared" si="13991"/>
        <v>#REF!</v>
      </c>
      <c r="BL4018" s="68" t="e">
        <f t="shared" si="13884"/>
        <v>#REF!</v>
      </c>
      <c r="BM4018" s="305">
        <v>0</v>
      </c>
      <c r="BN4018" s="305">
        <v>0</v>
      </c>
      <c r="BO4018" s="306"/>
      <c r="BP4018" s="306"/>
      <c r="BQ4018" s="305">
        <v>0</v>
      </c>
      <c r="BR4018" s="305">
        <v>0</v>
      </c>
      <c r="BS4018" s="120" t="s">
        <v>208</v>
      </c>
    </row>
    <row r="4019" spans="2:71" s="77" customFormat="1" ht="36.75" hidden="1" customHeight="1">
      <c r="B4019" s="20">
        <v>2014</v>
      </c>
      <c r="C4019" s="65">
        <v>8317</v>
      </c>
      <c r="D4019" s="20">
        <v>17</v>
      </c>
      <c r="E4019" s="20">
        <v>5000</v>
      </c>
      <c r="F4019" s="20">
        <v>5300</v>
      </c>
      <c r="G4019" s="20">
        <v>531</v>
      </c>
      <c r="H4019" s="268">
        <v>25</v>
      </c>
      <c r="I4019" s="145" t="s">
        <v>1752</v>
      </c>
      <c r="J4019" s="67"/>
      <c r="K4019" s="67"/>
      <c r="L4019" s="68">
        <f t="shared" si="13970"/>
        <v>0</v>
      </c>
      <c r="M4019" s="67"/>
      <c r="N4019" s="67"/>
      <c r="O4019" s="68">
        <f t="shared" si="13971"/>
        <v>0</v>
      </c>
      <c r="P4019" s="68">
        <f t="shared" si="13972"/>
        <v>0</v>
      </c>
      <c r="Q4019" s="71"/>
      <c r="R4019" s="71"/>
      <c r="S4019" s="71"/>
      <c r="T4019" s="71"/>
      <c r="U4019" s="71"/>
      <c r="V4019" s="71"/>
      <c r="W4019" s="67">
        <v>0</v>
      </c>
      <c r="X4019" s="67">
        <v>0</v>
      </c>
      <c r="Y4019" s="68">
        <v>0</v>
      </c>
      <c r="Z4019" s="67">
        <v>0</v>
      </c>
      <c r="AA4019" s="67">
        <v>0</v>
      </c>
      <c r="AB4019" s="68">
        <v>0</v>
      </c>
      <c r="AC4019" s="68">
        <f t="shared" si="13973"/>
        <v>0</v>
      </c>
      <c r="AD4019" s="67">
        <f t="shared" si="13974"/>
        <v>0</v>
      </c>
      <c r="AE4019" s="67">
        <f t="shared" si="13975"/>
        <v>0</v>
      </c>
      <c r="AF4019" s="68">
        <f t="shared" si="13976"/>
        <v>0</v>
      </c>
      <c r="AG4019" s="67" t="e">
        <f>M4019+#REF!-V4019</f>
        <v>#REF!</v>
      </c>
      <c r="AH4019" s="67" t="e">
        <f>N4019+S4019-#REF!</f>
        <v>#REF!</v>
      </c>
      <c r="AI4019" s="68" t="e">
        <f t="shared" si="13977"/>
        <v>#REF!</v>
      </c>
      <c r="AJ4019" s="68" t="e">
        <f t="shared" si="13978"/>
        <v>#REF!</v>
      </c>
      <c r="AK4019" s="71"/>
      <c r="AL4019" s="71"/>
      <c r="AM4019" s="68">
        <f t="shared" si="13979"/>
        <v>0</v>
      </c>
      <c r="AN4019" s="71"/>
      <c r="AO4019" s="71"/>
      <c r="AP4019" s="68">
        <f t="shared" si="13980"/>
        <v>0</v>
      </c>
      <c r="AQ4019" s="68">
        <f t="shared" si="13981"/>
        <v>0</v>
      </c>
      <c r="AR4019" s="71"/>
      <c r="AS4019" s="71"/>
      <c r="AT4019" s="68">
        <f t="shared" si="13982"/>
        <v>0</v>
      </c>
      <c r="AU4019" s="71"/>
      <c r="AV4019" s="71"/>
      <c r="AW4019" s="68">
        <f t="shared" si="13983"/>
        <v>0</v>
      </c>
      <c r="AX4019" s="68">
        <f t="shared" si="13984"/>
        <v>0</v>
      </c>
      <c r="AY4019" s="71"/>
      <c r="AZ4019" s="71"/>
      <c r="BA4019" s="68">
        <f t="shared" si="13985"/>
        <v>0</v>
      </c>
      <c r="BB4019" s="71"/>
      <c r="BC4019" s="71"/>
      <c r="BD4019" s="68">
        <f t="shared" si="13986"/>
        <v>0</v>
      </c>
      <c r="BE4019" s="68">
        <f t="shared" si="13987"/>
        <v>0</v>
      </c>
      <c r="BF4019" s="67">
        <f t="shared" si="13988"/>
        <v>0</v>
      </c>
      <c r="BG4019" s="67">
        <f t="shared" si="13988"/>
        <v>0</v>
      </c>
      <c r="BH4019" s="68">
        <f t="shared" si="13989"/>
        <v>0</v>
      </c>
      <c r="BI4019" s="67" t="e">
        <f t="shared" si="13990"/>
        <v>#REF!</v>
      </c>
      <c r="BJ4019" s="67" t="e">
        <f t="shared" si="13990"/>
        <v>#REF!</v>
      </c>
      <c r="BK4019" s="68" t="e">
        <f t="shared" si="13991"/>
        <v>#REF!</v>
      </c>
      <c r="BL4019" s="68" t="e">
        <f t="shared" si="13884"/>
        <v>#REF!</v>
      </c>
      <c r="BM4019" s="305">
        <v>0</v>
      </c>
      <c r="BN4019" s="305">
        <v>0</v>
      </c>
      <c r="BO4019" s="306"/>
      <c r="BP4019" s="306"/>
      <c r="BQ4019" s="305">
        <v>0</v>
      </c>
      <c r="BR4019" s="305">
        <v>0</v>
      </c>
      <c r="BS4019" s="120" t="s">
        <v>208</v>
      </c>
    </row>
    <row r="4020" spans="2:71" s="77" customFormat="1" ht="36.75" hidden="1" customHeight="1">
      <c r="B4020" s="20">
        <v>2014</v>
      </c>
      <c r="C4020" s="65">
        <v>8317</v>
      </c>
      <c r="D4020" s="20">
        <v>17</v>
      </c>
      <c r="E4020" s="20">
        <v>5000</v>
      </c>
      <c r="F4020" s="20">
        <v>5300</v>
      </c>
      <c r="G4020" s="20">
        <v>531</v>
      </c>
      <c r="H4020" s="268">
        <v>26</v>
      </c>
      <c r="I4020" s="145" t="s">
        <v>1753</v>
      </c>
      <c r="J4020" s="67"/>
      <c r="K4020" s="67"/>
      <c r="L4020" s="68">
        <f t="shared" si="13970"/>
        <v>0</v>
      </c>
      <c r="M4020" s="67"/>
      <c r="N4020" s="67"/>
      <c r="O4020" s="68">
        <f t="shared" si="13971"/>
        <v>0</v>
      </c>
      <c r="P4020" s="68">
        <f t="shared" si="13972"/>
        <v>0</v>
      </c>
      <c r="Q4020" s="71"/>
      <c r="R4020" s="71"/>
      <c r="S4020" s="71"/>
      <c r="T4020" s="71"/>
      <c r="U4020" s="71"/>
      <c r="V4020" s="71"/>
      <c r="W4020" s="67">
        <v>0</v>
      </c>
      <c r="X4020" s="67">
        <v>0</v>
      </c>
      <c r="Y4020" s="68">
        <v>0</v>
      </c>
      <c r="Z4020" s="67">
        <v>0</v>
      </c>
      <c r="AA4020" s="67">
        <v>0</v>
      </c>
      <c r="AB4020" s="68">
        <v>0</v>
      </c>
      <c r="AC4020" s="68">
        <f t="shared" si="13973"/>
        <v>0</v>
      </c>
      <c r="AD4020" s="67">
        <f t="shared" si="13974"/>
        <v>0</v>
      </c>
      <c r="AE4020" s="67">
        <f t="shared" si="13975"/>
        <v>0</v>
      </c>
      <c r="AF4020" s="68">
        <f t="shared" si="13976"/>
        <v>0</v>
      </c>
      <c r="AG4020" s="67" t="e">
        <f>M4020+#REF!-V4020</f>
        <v>#REF!</v>
      </c>
      <c r="AH4020" s="67" t="e">
        <f>N4020+S4020-#REF!</f>
        <v>#REF!</v>
      </c>
      <c r="AI4020" s="68" t="e">
        <f t="shared" si="13977"/>
        <v>#REF!</v>
      </c>
      <c r="AJ4020" s="68" t="e">
        <f t="shared" si="13978"/>
        <v>#REF!</v>
      </c>
      <c r="AK4020" s="71"/>
      <c r="AL4020" s="71"/>
      <c r="AM4020" s="68">
        <f t="shared" si="13979"/>
        <v>0</v>
      </c>
      <c r="AN4020" s="71"/>
      <c r="AO4020" s="71"/>
      <c r="AP4020" s="68">
        <f t="shared" si="13980"/>
        <v>0</v>
      </c>
      <c r="AQ4020" s="68">
        <f t="shared" si="13981"/>
        <v>0</v>
      </c>
      <c r="AR4020" s="71"/>
      <c r="AS4020" s="71"/>
      <c r="AT4020" s="68">
        <f t="shared" si="13982"/>
        <v>0</v>
      </c>
      <c r="AU4020" s="71"/>
      <c r="AV4020" s="71"/>
      <c r="AW4020" s="68">
        <f t="shared" si="13983"/>
        <v>0</v>
      </c>
      <c r="AX4020" s="68">
        <f t="shared" si="13984"/>
        <v>0</v>
      </c>
      <c r="AY4020" s="71"/>
      <c r="AZ4020" s="71"/>
      <c r="BA4020" s="68">
        <f t="shared" si="13985"/>
        <v>0</v>
      </c>
      <c r="BB4020" s="71"/>
      <c r="BC4020" s="71"/>
      <c r="BD4020" s="68">
        <f t="shared" si="13986"/>
        <v>0</v>
      </c>
      <c r="BE4020" s="68">
        <f t="shared" si="13987"/>
        <v>0</v>
      </c>
      <c r="BF4020" s="67">
        <f t="shared" si="13988"/>
        <v>0</v>
      </c>
      <c r="BG4020" s="67">
        <f t="shared" si="13988"/>
        <v>0</v>
      </c>
      <c r="BH4020" s="68">
        <f t="shared" si="13989"/>
        <v>0</v>
      </c>
      <c r="BI4020" s="67" t="e">
        <f t="shared" si="13990"/>
        <v>#REF!</v>
      </c>
      <c r="BJ4020" s="67" t="e">
        <f t="shared" si="13990"/>
        <v>#REF!</v>
      </c>
      <c r="BK4020" s="68" t="e">
        <f t="shared" si="13991"/>
        <v>#REF!</v>
      </c>
      <c r="BL4020" s="68" t="e">
        <f t="shared" si="13884"/>
        <v>#REF!</v>
      </c>
      <c r="BM4020" s="305">
        <v>0</v>
      </c>
      <c r="BN4020" s="305">
        <v>0</v>
      </c>
      <c r="BO4020" s="306"/>
      <c r="BP4020" s="306"/>
      <c r="BQ4020" s="305">
        <v>0</v>
      </c>
      <c r="BR4020" s="305">
        <v>0</v>
      </c>
      <c r="BS4020" s="120" t="s">
        <v>208</v>
      </c>
    </row>
    <row r="4021" spans="2:71" s="77" customFormat="1" ht="65.25" hidden="1" customHeight="1">
      <c r="B4021" s="20">
        <v>2014</v>
      </c>
      <c r="C4021" s="65">
        <v>8317</v>
      </c>
      <c r="D4021" s="20">
        <v>17</v>
      </c>
      <c r="E4021" s="20">
        <v>5000</v>
      </c>
      <c r="F4021" s="20">
        <v>5300</v>
      </c>
      <c r="G4021" s="20">
        <v>531</v>
      </c>
      <c r="H4021" s="20">
        <v>27</v>
      </c>
      <c r="I4021" s="145" t="s">
        <v>1754</v>
      </c>
      <c r="J4021" s="67"/>
      <c r="K4021" s="67"/>
      <c r="L4021" s="68">
        <f t="shared" si="13970"/>
        <v>0</v>
      </c>
      <c r="M4021" s="67"/>
      <c r="N4021" s="67"/>
      <c r="O4021" s="68">
        <f t="shared" si="13971"/>
        <v>0</v>
      </c>
      <c r="P4021" s="68">
        <f t="shared" si="13972"/>
        <v>0</v>
      </c>
      <c r="Q4021" s="71"/>
      <c r="R4021" s="71"/>
      <c r="S4021" s="71"/>
      <c r="T4021" s="71"/>
      <c r="U4021" s="71"/>
      <c r="V4021" s="71"/>
      <c r="W4021" s="67">
        <v>0</v>
      </c>
      <c r="X4021" s="67">
        <v>0</v>
      </c>
      <c r="Y4021" s="68">
        <v>0</v>
      </c>
      <c r="Z4021" s="67">
        <v>0</v>
      </c>
      <c r="AA4021" s="67">
        <v>0</v>
      </c>
      <c r="AB4021" s="68">
        <v>0</v>
      </c>
      <c r="AC4021" s="68">
        <f t="shared" si="13973"/>
        <v>0</v>
      </c>
      <c r="AD4021" s="67">
        <f t="shared" si="13974"/>
        <v>0</v>
      </c>
      <c r="AE4021" s="67">
        <f t="shared" si="13975"/>
        <v>0</v>
      </c>
      <c r="AF4021" s="68">
        <f t="shared" si="13976"/>
        <v>0</v>
      </c>
      <c r="AG4021" s="67" t="e">
        <f>M4021+#REF!-V4021</f>
        <v>#REF!</v>
      </c>
      <c r="AH4021" s="67" t="e">
        <f>N4021+S4021-#REF!</f>
        <v>#REF!</v>
      </c>
      <c r="AI4021" s="68" t="e">
        <f t="shared" si="13977"/>
        <v>#REF!</v>
      </c>
      <c r="AJ4021" s="68" t="e">
        <f t="shared" si="13978"/>
        <v>#REF!</v>
      </c>
      <c r="AK4021" s="71"/>
      <c r="AL4021" s="71"/>
      <c r="AM4021" s="68">
        <f t="shared" si="13979"/>
        <v>0</v>
      </c>
      <c r="AN4021" s="71"/>
      <c r="AO4021" s="71"/>
      <c r="AP4021" s="68">
        <f t="shared" si="13980"/>
        <v>0</v>
      </c>
      <c r="AQ4021" s="68">
        <f t="shared" si="13981"/>
        <v>0</v>
      </c>
      <c r="AR4021" s="71"/>
      <c r="AS4021" s="71"/>
      <c r="AT4021" s="68">
        <f t="shared" si="13982"/>
        <v>0</v>
      </c>
      <c r="AU4021" s="71"/>
      <c r="AV4021" s="71"/>
      <c r="AW4021" s="68">
        <f t="shared" si="13983"/>
        <v>0</v>
      </c>
      <c r="AX4021" s="68">
        <f t="shared" si="13984"/>
        <v>0</v>
      </c>
      <c r="AY4021" s="71"/>
      <c r="AZ4021" s="71"/>
      <c r="BA4021" s="68">
        <f t="shared" si="13985"/>
        <v>0</v>
      </c>
      <c r="BB4021" s="71"/>
      <c r="BC4021" s="71"/>
      <c r="BD4021" s="68">
        <f t="shared" si="13986"/>
        <v>0</v>
      </c>
      <c r="BE4021" s="68">
        <f t="shared" si="13987"/>
        <v>0</v>
      </c>
      <c r="BF4021" s="67">
        <f t="shared" si="13988"/>
        <v>0</v>
      </c>
      <c r="BG4021" s="67">
        <f t="shared" si="13988"/>
        <v>0</v>
      </c>
      <c r="BH4021" s="68">
        <f t="shared" si="13989"/>
        <v>0</v>
      </c>
      <c r="BI4021" s="67" t="e">
        <f t="shared" si="13990"/>
        <v>#REF!</v>
      </c>
      <c r="BJ4021" s="67" t="e">
        <f t="shared" si="13990"/>
        <v>#REF!</v>
      </c>
      <c r="BK4021" s="68" t="e">
        <f t="shared" si="13991"/>
        <v>#REF!</v>
      </c>
      <c r="BL4021" s="68" t="e">
        <f t="shared" ref="BL4021:BL4084" si="13994">+BH4021+BK4021</f>
        <v>#REF!</v>
      </c>
      <c r="BM4021" s="305">
        <v>0</v>
      </c>
      <c r="BN4021" s="305">
        <v>0</v>
      </c>
      <c r="BO4021" s="306"/>
      <c r="BP4021" s="306"/>
      <c r="BQ4021" s="305">
        <v>0</v>
      </c>
      <c r="BR4021" s="305">
        <v>0</v>
      </c>
      <c r="BS4021" s="120" t="s">
        <v>208</v>
      </c>
    </row>
    <row r="4022" spans="2:71" s="77" customFormat="1" hidden="1">
      <c r="B4022" s="20">
        <v>2014</v>
      </c>
      <c r="C4022" s="65">
        <v>8317</v>
      </c>
      <c r="D4022" s="20">
        <v>17</v>
      </c>
      <c r="E4022" s="20">
        <v>5000</v>
      </c>
      <c r="F4022" s="20">
        <v>5300</v>
      </c>
      <c r="G4022" s="20">
        <v>531</v>
      </c>
      <c r="H4022" s="20">
        <v>28</v>
      </c>
      <c r="I4022" s="86" t="s">
        <v>1755</v>
      </c>
      <c r="J4022" s="67"/>
      <c r="K4022" s="67"/>
      <c r="L4022" s="68">
        <f t="shared" si="13970"/>
        <v>0</v>
      </c>
      <c r="M4022" s="67"/>
      <c r="N4022" s="67"/>
      <c r="O4022" s="68">
        <f t="shared" si="13971"/>
        <v>0</v>
      </c>
      <c r="P4022" s="68">
        <f t="shared" si="13972"/>
        <v>0</v>
      </c>
      <c r="Q4022" s="71"/>
      <c r="R4022" s="71"/>
      <c r="S4022" s="71"/>
      <c r="T4022" s="71"/>
      <c r="U4022" s="71"/>
      <c r="V4022" s="71"/>
      <c r="W4022" s="67">
        <v>0</v>
      </c>
      <c r="X4022" s="67">
        <v>0</v>
      </c>
      <c r="Y4022" s="68">
        <v>0</v>
      </c>
      <c r="Z4022" s="67">
        <v>0</v>
      </c>
      <c r="AA4022" s="67">
        <v>0</v>
      </c>
      <c r="AB4022" s="68">
        <v>0</v>
      </c>
      <c r="AC4022" s="68">
        <f t="shared" si="13973"/>
        <v>0</v>
      </c>
      <c r="AD4022" s="67">
        <f t="shared" si="13974"/>
        <v>0</v>
      </c>
      <c r="AE4022" s="67">
        <f t="shared" si="13975"/>
        <v>0</v>
      </c>
      <c r="AF4022" s="68">
        <f t="shared" si="13976"/>
        <v>0</v>
      </c>
      <c r="AG4022" s="67" t="e">
        <f>M4022+#REF!-V4022</f>
        <v>#REF!</v>
      </c>
      <c r="AH4022" s="67" t="e">
        <f>N4022+S4022-#REF!</f>
        <v>#REF!</v>
      </c>
      <c r="AI4022" s="68" t="e">
        <f t="shared" si="13977"/>
        <v>#REF!</v>
      </c>
      <c r="AJ4022" s="68" t="e">
        <f t="shared" si="13978"/>
        <v>#REF!</v>
      </c>
      <c r="AK4022" s="71"/>
      <c r="AL4022" s="71"/>
      <c r="AM4022" s="68">
        <f t="shared" si="13979"/>
        <v>0</v>
      </c>
      <c r="AN4022" s="71"/>
      <c r="AO4022" s="71"/>
      <c r="AP4022" s="68">
        <f t="shared" si="13980"/>
        <v>0</v>
      </c>
      <c r="AQ4022" s="68">
        <f t="shared" si="13981"/>
        <v>0</v>
      </c>
      <c r="AR4022" s="71"/>
      <c r="AS4022" s="71"/>
      <c r="AT4022" s="68">
        <f t="shared" si="13982"/>
        <v>0</v>
      </c>
      <c r="AU4022" s="71"/>
      <c r="AV4022" s="71"/>
      <c r="AW4022" s="68">
        <f t="shared" si="13983"/>
        <v>0</v>
      </c>
      <c r="AX4022" s="68">
        <f t="shared" si="13984"/>
        <v>0</v>
      </c>
      <c r="AY4022" s="71"/>
      <c r="AZ4022" s="71"/>
      <c r="BA4022" s="68">
        <f t="shared" si="13985"/>
        <v>0</v>
      </c>
      <c r="BB4022" s="71"/>
      <c r="BC4022" s="71"/>
      <c r="BD4022" s="68">
        <f t="shared" si="13986"/>
        <v>0</v>
      </c>
      <c r="BE4022" s="68">
        <f t="shared" si="13987"/>
        <v>0</v>
      </c>
      <c r="BF4022" s="67">
        <f t="shared" si="13988"/>
        <v>0</v>
      </c>
      <c r="BG4022" s="67">
        <f t="shared" si="13988"/>
        <v>0</v>
      </c>
      <c r="BH4022" s="68">
        <f t="shared" si="13989"/>
        <v>0</v>
      </c>
      <c r="BI4022" s="67" t="e">
        <f t="shared" si="13990"/>
        <v>#REF!</v>
      </c>
      <c r="BJ4022" s="67" t="e">
        <f t="shared" si="13990"/>
        <v>#REF!</v>
      </c>
      <c r="BK4022" s="68" t="e">
        <f t="shared" si="13991"/>
        <v>#REF!</v>
      </c>
      <c r="BL4022" s="68" t="e">
        <f t="shared" si="13994"/>
        <v>#REF!</v>
      </c>
      <c r="BM4022" s="305">
        <v>0</v>
      </c>
      <c r="BN4022" s="305">
        <v>0</v>
      </c>
      <c r="BO4022" s="306"/>
      <c r="BP4022" s="306"/>
      <c r="BQ4022" s="305">
        <v>0</v>
      </c>
      <c r="BR4022" s="305">
        <v>0</v>
      </c>
      <c r="BS4022" s="148"/>
    </row>
    <row r="4023" spans="2:71" s="77" customFormat="1" ht="40.5" hidden="1">
      <c r="B4023" s="20">
        <v>2014</v>
      </c>
      <c r="C4023" s="65">
        <v>8317</v>
      </c>
      <c r="D4023" s="20">
        <v>17</v>
      </c>
      <c r="E4023" s="20">
        <v>5000</v>
      </c>
      <c r="F4023" s="20">
        <v>5300</v>
      </c>
      <c r="G4023" s="20">
        <v>531</v>
      </c>
      <c r="H4023" s="20">
        <v>29</v>
      </c>
      <c r="I4023" s="86" t="s">
        <v>1756</v>
      </c>
      <c r="J4023" s="67"/>
      <c r="K4023" s="67"/>
      <c r="L4023" s="68">
        <f t="shared" si="13970"/>
        <v>0</v>
      </c>
      <c r="M4023" s="67"/>
      <c r="N4023" s="67"/>
      <c r="O4023" s="68">
        <f t="shared" si="13971"/>
        <v>0</v>
      </c>
      <c r="P4023" s="68">
        <f t="shared" si="13972"/>
        <v>0</v>
      </c>
      <c r="Q4023" s="71"/>
      <c r="R4023" s="71"/>
      <c r="S4023" s="71"/>
      <c r="T4023" s="71"/>
      <c r="U4023" s="71"/>
      <c r="V4023" s="71"/>
      <c r="W4023" s="67">
        <v>0</v>
      </c>
      <c r="X4023" s="67">
        <v>0</v>
      </c>
      <c r="Y4023" s="68">
        <v>0</v>
      </c>
      <c r="Z4023" s="67">
        <v>0</v>
      </c>
      <c r="AA4023" s="67">
        <v>0</v>
      </c>
      <c r="AB4023" s="68">
        <v>0</v>
      </c>
      <c r="AC4023" s="68">
        <f t="shared" si="13973"/>
        <v>0</v>
      </c>
      <c r="AD4023" s="67">
        <f t="shared" si="13974"/>
        <v>0</v>
      </c>
      <c r="AE4023" s="67">
        <f t="shared" si="13975"/>
        <v>0</v>
      </c>
      <c r="AF4023" s="68">
        <f t="shared" si="13976"/>
        <v>0</v>
      </c>
      <c r="AG4023" s="67" t="e">
        <f>M4023+#REF!-V4023</f>
        <v>#REF!</v>
      </c>
      <c r="AH4023" s="67" t="e">
        <f>N4023+S4023-#REF!</f>
        <v>#REF!</v>
      </c>
      <c r="AI4023" s="68" t="e">
        <f t="shared" si="13977"/>
        <v>#REF!</v>
      </c>
      <c r="AJ4023" s="68" t="e">
        <f t="shared" si="13978"/>
        <v>#REF!</v>
      </c>
      <c r="AK4023" s="71"/>
      <c r="AL4023" s="71"/>
      <c r="AM4023" s="68">
        <f t="shared" si="13979"/>
        <v>0</v>
      </c>
      <c r="AN4023" s="71"/>
      <c r="AO4023" s="71"/>
      <c r="AP4023" s="68">
        <f t="shared" si="13980"/>
        <v>0</v>
      </c>
      <c r="AQ4023" s="68">
        <f t="shared" si="13981"/>
        <v>0</v>
      </c>
      <c r="AR4023" s="71"/>
      <c r="AS4023" s="71"/>
      <c r="AT4023" s="68">
        <f t="shared" si="13982"/>
        <v>0</v>
      </c>
      <c r="AU4023" s="71"/>
      <c r="AV4023" s="71"/>
      <c r="AW4023" s="68">
        <f t="shared" si="13983"/>
        <v>0</v>
      </c>
      <c r="AX4023" s="68">
        <f t="shared" si="13984"/>
        <v>0</v>
      </c>
      <c r="AY4023" s="71"/>
      <c r="AZ4023" s="71"/>
      <c r="BA4023" s="68">
        <f t="shared" si="13985"/>
        <v>0</v>
      </c>
      <c r="BB4023" s="71"/>
      <c r="BC4023" s="71"/>
      <c r="BD4023" s="68">
        <f t="shared" si="13986"/>
        <v>0</v>
      </c>
      <c r="BE4023" s="68">
        <f t="shared" si="13987"/>
        <v>0</v>
      </c>
      <c r="BF4023" s="67">
        <f t="shared" si="13988"/>
        <v>0</v>
      </c>
      <c r="BG4023" s="67">
        <f t="shared" si="13988"/>
        <v>0</v>
      </c>
      <c r="BH4023" s="68">
        <f t="shared" si="13989"/>
        <v>0</v>
      </c>
      <c r="BI4023" s="67" t="e">
        <f t="shared" si="13990"/>
        <v>#REF!</v>
      </c>
      <c r="BJ4023" s="67" t="e">
        <f t="shared" si="13990"/>
        <v>#REF!</v>
      </c>
      <c r="BK4023" s="68" t="e">
        <f t="shared" si="13991"/>
        <v>#REF!</v>
      </c>
      <c r="BL4023" s="68" t="e">
        <f t="shared" si="13994"/>
        <v>#REF!</v>
      </c>
      <c r="BM4023" s="305">
        <v>0</v>
      </c>
      <c r="BN4023" s="305">
        <v>0</v>
      </c>
      <c r="BO4023" s="306"/>
      <c r="BP4023" s="306"/>
      <c r="BQ4023" s="305">
        <v>0</v>
      </c>
      <c r="BR4023" s="305">
        <v>0</v>
      </c>
      <c r="BS4023" s="148"/>
    </row>
    <row r="4024" spans="2:71" s="77" customFormat="1" ht="36.75" hidden="1" customHeight="1">
      <c r="B4024" s="20">
        <v>2014</v>
      </c>
      <c r="C4024" s="65">
        <v>8317</v>
      </c>
      <c r="D4024" s="20">
        <v>17</v>
      </c>
      <c r="E4024" s="20">
        <v>5000</v>
      </c>
      <c r="F4024" s="20">
        <v>5300</v>
      </c>
      <c r="G4024" s="20">
        <v>531</v>
      </c>
      <c r="H4024" s="20">
        <v>30</v>
      </c>
      <c r="I4024" s="90" t="s">
        <v>1757</v>
      </c>
      <c r="J4024" s="67"/>
      <c r="K4024" s="67"/>
      <c r="L4024" s="68">
        <f t="shared" si="13970"/>
        <v>0</v>
      </c>
      <c r="M4024" s="67"/>
      <c r="N4024" s="67"/>
      <c r="O4024" s="68">
        <f t="shared" si="13971"/>
        <v>0</v>
      </c>
      <c r="P4024" s="68">
        <f t="shared" si="13972"/>
        <v>0</v>
      </c>
      <c r="Q4024" s="71"/>
      <c r="R4024" s="71"/>
      <c r="S4024" s="71"/>
      <c r="T4024" s="71"/>
      <c r="U4024" s="71"/>
      <c r="V4024" s="71"/>
      <c r="W4024" s="67">
        <v>0</v>
      </c>
      <c r="X4024" s="67">
        <v>0</v>
      </c>
      <c r="Y4024" s="68">
        <v>0</v>
      </c>
      <c r="Z4024" s="67">
        <v>0</v>
      </c>
      <c r="AA4024" s="67">
        <v>0</v>
      </c>
      <c r="AB4024" s="68">
        <v>0</v>
      </c>
      <c r="AC4024" s="68">
        <f t="shared" si="13973"/>
        <v>0</v>
      </c>
      <c r="AD4024" s="67">
        <f t="shared" si="13974"/>
        <v>0</v>
      </c>
      <c r="AE4024" s="67">
        <f t="shared" si="13975"/>
        <v>0</v>
      </c>
      <c r="AF4024" s="68">
        <f t="shared" si="13976"/>
        <v>0</v>
      </c>
      <c r="AG4024" s="67" t="e">
        <f>M4024+#REF!-V4024</f>
        <v>#REF!</v>
      </c>
      <c r="AH4024" s="67" t="e">
        <f>N4024+S4024-#REF!</f>
        <v>#REF!</v>
      </c>
      <c r="AI4024" s="68" t="e">
        <f t="shared" si="13977"/>
        <v>#REF!</v>
      </c>
      <c r="AJ4024" s="68" t="e">
        <f t="shared" si="13978"/>
        <v>#REF!</v>
      </c>
      <c r="AK4024" s="71"/>
      <c r="AL4024" s="71"/>
      <c r="AM4024" s="68">
        <f t="shared" si="13979"/>
        <v>0</v>
      </c>
      <c r="AN4024" s="71"/>
      <c r="AO4024" s="71"/>
      <c r="AP4024" s="68">
        <f t="shared" si="13980"/>
        <v>0</v>
      </c>
      <c r="AQ4024" s="68">
        <f t="shared" si="13981"/>
        <v>0</v>
      </c>
      <c r="AR4024" s="71"/>
      <c r="AS4024" s="71"/>
      <c r="AT4024" s="68">
        <f t="shared" si="13982"/>
        <v>0</v>
      </c>
      <c r="AU4024" s="71"/>
      <c r="AV4024" s="71"/>
      <c r="AW4024" s="68">
        <f t="shared" si="13983"/>
        <v>0</v>
      </c>
      <c r="AX4024" s="68">
        <f t="shared" si="13984"/>
        <v>0</v>
      </c>
      <c r="AY4024" s="71"/>
      <c r="AZ4024" s="71"/>
      <c r="BA4024" s="68">
        <f t="shared" si="13985"/>
        <v>0</v>
      </c>
      <c r="BB4024" s="71"/>
      <c r="BC4024" s="71"/>
      <c r="BD4024" s="68">
        <f t="shared" si="13986"/>
        <v>0</v>
      </c>
      <c r="BE4024" s="68">
        <f t="shared" si="13987"/>
        <v>0</v>
      </c>
      <c r="BF4024" s="67">
        <f t="shared" si="13988"/>
        <v>0</v>
      </c>
      <c r="BG4024" s="67">
        <f t="shared" si="13988"/>
        <v>0</v>
      </c>
      <c r="BH4024" s="68">
        <f t="shared" si="13989"/>
        <v>0</v>
      </c>
      <c r="BI4024" s="67" t="e">
        <f t="shared" si="13990"/>
        <v>#REF!</v>
      </c>
      <c r="BJ4024" s="67" t="e">
        <f t="shared" si="13990"/>
        <v>#REF!</v>
      </c>
      <c r="BK4024" s="68" t="e">
        <f t="shared" si="13991"/>
        <v>#REF!</v>
      </c>
      <c r="BL4024" s="68" t="e">
        <f t="shared" si="13994"/>
        <v>#REF!</v>
      </c>
      <c r="BM4024" s="305">
        <v>0</v>
      </c>
      <c r="BN4024" s="305">
        <v>0</v>
      </c>
      <c r="BO4024" s="306"/>
      <c r="BP4024" s="306"/>
      <c r="BQ4024" s="305">
        <v>0</v>
      </c>
      <c r="BR4024" s="305">
        <v>0</v>
      </c>
      <c r="BS4024" s="148" t="s">
        <v>208</v>
      </c>
    </row>
    <row r="4025" spans="2:71" s="77" customFormat="1" ht="36.75" hidden="1" customHeight="1">
      <c r="B4025" s="20">
        <v>2014</v>
      </c>
      <c r="C4025" s="65">
        <v>8317</v>
      </c>
      <c r="D4025" s="20">
        <v>17</v>
      </c>
      <c r="E4025" s="20">
        <v>5000</v>
      </c>
      <c r="F4025" s="20">
        <v>5300</v>
      </c>
      <c r="G4025" s="20">
        <v>531</v>
      </c>
      <c r="H4025" s="20">
        <v>31</v>
      </c>
      <c r="I4025" s="90" t="s">
        <v>1758</v>
      </c>
      <c r="J4025" s="67"/>
      <c r="K4025" s="67"/>
      <c r="L4025" s="68">
        <f t="shared" si="13970"/>
        <v>0</v>
      </c>
      <c r="M4025" s="67"/>
      <c r="N4025" s="67"/>
      <c r="O4025" s="68">
        <f t="shared" si="13971"/>
        <v>0</v>
      </c>
      <c r="P4025" s="68">
        <f t="shared" si="13972"/>
        <v>0</v>
      </c>
      <c r="Q4025" s="71"/>
      <c r="R4025" s="71"/>
      <c r="S4025" s="71"/>
      <c r="T4025" s="71"/>
      <c r="U4025" s="71"/>
      <c r="V4025" s="71"/>
      <c r="W4025" s="67">
        <v>0</v>
      </c>
      <c r="X4025" s="67">
        <v>0</v>
      </c>
      <c r="Y4025" s="68">
        <v>0</v>
      </c>
      <c r="Z4025" s="67">
        <v>0</v>
      </c>
      <c r="AA4025" s="67">
        <v>0</v>
      </c>
      <c r="AB4025" s="68">
        <v>0</v>
      </c>
      <c r="AC4025" s="68">
        <f t="shared" si="13973"/>
        <v>0</v>
      </c>
      <c r="AD4025" s="67">
        <f t="shared" si="13974"/>
        <v>0</v>
      </c>
      <c r="AE4025" s="67">
        <f t="shared" si="13975"/>
        <v>0</v>
      </c>
      <c r="AF4025" s="68">
        <f t="shared" si="13976"/>
        <v>0</v>
      </c>
      <c r="AG4025" s="67" t="e">
        <f>M4025+#REF!-V4025</f>
        <v>#REF!</v>
      </c>
      <c r="AH4025" s="67" t="e">
        <f>N4025+S4025-#REF!</f>
        <v>#REF!</v>
      </c>
      <c r="AI4025" s="68" t="e">
        <f t="shared" si="13977"/>
        <v>#REF!</v>
      </c>
      <c r="AJ4025" s="68" t="e">
        <f t="shared" si="13978"/>
        <v>#REF!</v>
      </c>
      <c r="AK4025" s="71"/>
      <c r="AL4025" s="71"/>
      <c r="AM4025" s="68">
        <f t="shared" si="13979"/>
        <v>0</v>
      </c>
      <c r="AN4025" s="71"/>
      <c r="AO4025" s="71"/>
      <c r="AP4025" s="68">
        <f t="shared" si="13980"/>
        <v>0</v>
      </c>
      <c r="AQ4025" s="68">
        <f t="shared" si="13981"/>
        <v>0</v>
      </c>
      <c r="AR4025" s="71"/>
      <c r="AS4025" s="71"/>
      <c r="AT4025" s="68">
        <f t="shared" si="13982"/>
        <v>0</v>
      </c>
      <c r="AU4025" s="71"/>
      <c r="AV4025" s="71"/>
      <c r="AW4025" s="68">
        <f t="shared" si="13983"/>
        <v>0</v>
      </c>
      <c r="AX4025" s="68">
        <f t="shared" si="13984"/>
        <v>0</v>
      </c>
      <c r="AY4025" s="71"/>
      <c r="AZ4025" s="71"/>
      <c r="BA4025" s="68">
        <f t="shared" si="13985"/>
        <v>0</v>
      </c>
      <c r="BB4025" s="71"/>
      <c r="BC4025" s="71"/>
      <c r="BD4025" s="68">
        <f t="shared" si="13986"/>
        <v>0</v>
      </c>
      <c r="BE4025" s="68">
        <f t="shared" si="13987"/>
        <v>0</v>
      </c>
      <c r="BF4025" s="67">
        <f t="shared" si="13988"/>
        <v>0</v>
      </c>
      <c r="BG4025" s="67">
        <f t="shared" si="13988"/>
        <v>0</v>
      </c>
      <c r="BH4025" s="68">
        <f t="shared" si="13989"/>
        <v>0</v>
      </c>
      <c r="BI4025" s="67" t="e">
        <f t="shared" si="13990"/>
        <v>#REF!</v>
      </c>
      <c r="BJ4025" s="67" t="e">
        <f t="shared" si="13990"/>
        <v>#REF!</v>
      </c>
      <c r="BK4025" s="68" t="e">
        <f t="shared" si="13991"/>
        <v>#REF!</v>
      </c>
      <c r="BL4025" s="68" t="e">
        <f t="shared" si="13994"/>
        <v>#REF!</v>
      </c>
      <c r="BM4025" s="305">
        <v>0</v>
      </c>
      <c r="BN4025" s="305">
        <v>0</v>
      </c>
      <c r="BO4025" s="306"/>
      <c r="BP4025" s="306"/>
      <c r="BQ4025" s="305">
        <v>0</v>
      </c>
      <c r="BR4025" s="305">
        <v>0</v>
      </c>
      <c r="BS4025" s="148"/>
    </row>
    <row r="4026" spans="2:71" s="77" customFormat="1" ht="36.75" hidden="1" customHeight="1">
      <c r="B4026" s="20">
        <v>2014</v>
      </c>
      <c r="C4026" s="65">
        <v>8317</v>
      </c>
      <c r="D4026" s="20">
        <v>17</v>
      </c>
      <c r="E4026" s="20">
        <v>5000</v>
      </c>
      <c r="F4026" s="20">
        <v>5300</v>
      </c>
      <c r="G4026" s="20">
        <v>531</v>
      </c>
      <c r="H4026" s="20">
        <v>32</v>
      </c>
      <c r="I4026" s="90" t="s">
        <v>1759</v>
      </c>
      <c r="J4026" s="67"/>
      <c r="K4026" s="67"/>
      <c r="L4026" s="68">
        <f t="shared" si="13970"/>
        <v>0</v>
      </c>
      <c r="M4026" s="67"/>
      <c r="N4026" s="67"/>
      <c r="O4026" s="68">
        <f t="shared" si="13971"/>
        <v>0</v>
      </c>
      <c r="P4026" s="68">
        <f t="shared" si="13972"/>
        <v>0</v>
      </c>
      <c r="Q4026" s="71"/>
      <c r="R4026" s="71"/>
      <c r="S4026" s="71"/>
      <c r="T4026" s="71"/>
      <c r="U4026" s="71"/>
      <c r="V4026" s="71"/>
      <c r="W4026" s="67">
        <v>0</v>
      </c>
      <c r="X4026" s="67">
        <v>0</v>
      </c>
      <c r="Y4026" s="68">
        <v>0</v>
      </c>
      <c r="Z4026" s="67">
        <v>0</v>
      </c>
      <c r="AA4026" s="67">
        <v>0</v>
      </c>
      <c r="AB4026" s="68">
        <v>0</v>
      </c>
      <c r="AC4026" s="68">
        <f t="shared" si="13973"/>
        <v>0</v>
      </c>
      <c r="AD4026" s="67">
        <f t="shared" si="13974"/>
        <v>0</v>
      </c>
      <c r="AE4026" s="67">
        <f t="shared" si="13975"/>
        <v>0</v>
      </c>
      <c r="AF4026" s="68">
        <f t="shared" si="13976"/>
        <v>0</v>
      </c>
      <c r="AG4026" s="67" t="e">
        <f>M4026+#REF!-V4026</f>
        <v>#REF!</v>
      </c>
      <c r="AH4026" s="67" t="e">
        <f>N4026+S4026-#REF!</f>
        <v>#REF!</v>
      </c>
      <c r="AI4026" s="68" t="e">
        <f t="shared" si="13977"/>
        <v>#REF!</v>
      </c>
      <c r="AJ4026" s="68" t="e">
        <f t="shared" si="13978"/>
        <v>#REF!</v>
      </c>
      <c r="AK4026" s="71"/>
      <c r="AL4026" s="71"/>
      <c r="AM4026" s="68">
        <f t="shared" si="13979"/>
        <v>0</v>
      </c>
      <c r="AN4026" s="71"/>
      <c r="AO4026" s="71"/>
      <c r="AP4026" s="68">
        <f t="shared" si="13980"/>
        <v>0</v>
      </c>
      <c r="AQ4026" s="68">
        <f t="shared" si="13981"/>
        <v>0</v>
      </c>
      <c r="AR4026" s="71"/>
      <c r="AS4026" s="71"/>
      <c r="AT4026" s="68">
        <f t="shared" si="13982"/>
        <v>0</v>
      </c>
      <c r="AU4026" s="71"/>
      <c r="AV4026" s="71"/>
      <c r="AW4026" s="68">
        <f t="shared" si="13983"/>
        <v>0</v>
      </c>
      <c r="AX4026" s="68">
        <f t="shared" si="13984"/>
        <v>0</v>
      </c>
      <c r="AY4026" s="71"/>
      <c r="AZ4026" s="71"/>
      <c r="BA4026" s="68">
        <f t="shared" si="13985"/>
        <v>0</v>
      </c>
      <c r="BB4026" s="71"/>
      <c r="BC4026" s="71"/>
      <c r="BD4026" s="68">
        <f t="shared" si="13986"/>
        <v>0</v>
      </c>
      <c r="BE4026" s="68">
        <f t="shared" si="13987"/>
        <v>0</v>
      </c>
      <c r="BF4026" s="67">
        <f t="shared" si="13988"/>
        <v>0</v>
      </c>
      <c r="BG4026" s="67">
        <f t="shared" si="13988"/>
        <v>0</v>
      </c>
      <c r="BH4026" s="68">
        <f t="shared" si="13989"/>
        <v>0</v>
      </c>
      <c r="BI4026" s="67" t="e">
        <f t="shared" si="13990"/>
        <v>#REF!</v>
      </c>
      <c r="BJ4026" s="67" t="e">
        <f t="shared" si="13990"/>
        <v>#REF!</v>
      </c>
      <c r="BK4026" s="68" t="e">
        <f t="shared" si="13991"/>
        <v>#REF!</v>
      </c>
      <c r="BL4026" s="68" t="e">
        <f t="shared" si="13994"/>
        <v>#REF!</v>
      </c>
      <c r="BM4026" s="305">
        <v>0</v>
      </c>
      <c r="BN4026" s="305">
        <v>0</v>
      </c>
      <c r="BO4026" s="306"/>
      <c r="BP4026" s="306"/>
      <c r="BQ4026" s="305">
        <v>0</v>
      </c>
      <c r="BR4026" s="305">
        <v>0</v>
      </c>
      <c r="BS4026" s="148"/>
    </row>
    <row r="4027" spans="2:71" s="77" customFormat="1" ht="48.75" hidden="1" customHeight="1">
      <c r="B4027" s="20">
        <v>2014</v>
      </c>
      <c r="C4027" s="65">
        <v>8317</v>
      </c>
      <c r="D4027" s="20">
        <v>17</v>
      </c>
      <c r="E4027" s="20">
        <v>5000</v>
      </c>
      <c r="F4027" s="20">
        <v>5300</v>
      </c>
      <c r="G4027" s="20">
        <v>531</v>
      </c>
      <c r="H4027" s="20">
        <v>33</v>
      </c>
      <c r="I4027" s="90" t="s">
        <v>1760</v>
      </c>
      <c r="J4027" s="67"/>
      <c r="K4027" s="67"/>
      <c r="L4027" s="68">
        <f t="shared" si="13970"/>
        <v>0</v>
      </c>
      <c r="M4027" s="67"/>
      <c r="N4027" s="67"/>
      <c r="O4027" s="68">
        <f t="shared" si="13971"/>
        <v>0</v>
      </c>
      <c r="P4027" s="68">
        <f t="shared" si="13972"/>
        <v>0</v>
      </c>
      <c r="Q4027" s="71"/>
      <c r="R4027" s="71"/>
      <c r="S4027" s="71"/>
      <c r="T4027" s="71"/>
      <c r="U4027" s="71"/>
      <c r="V4027" s="71"/>
      <c r="W4027" s="67">
        <v>0</v>
      </c>
      <c r="X4027" s="67">
        <v>0</v>
      </c>
      <c r="Y4027" s="68">
        <v>0</v>
      </c>
      <c r="Z4027" s="67">
        <v>0</v>
      </c>
      <c r="AA4027" s="67">
        <v>0</v>
      </c>
      <c r="AB4027" s="68">
        <v>0</v>
      </c>
      <c r="AC4027" s="68">
        <f t="shared" si="13973"/>
        <v>0</v>
      </c>
      <c r="AD4027" s="67">
        <f t="shared" ref="AD4027:AD4049" si="13995">J4027+Q4027-T4027</f>
        <v>0</v>
      </c>
      <c r="AE4027" s="67">
        <f t="shared" ref="AE4027:AE4049" si="13996">K4027+R4027-U4027</f>
        <v>0</v>
      </c>
      <c r="AF4027" s="68">
        <f t="shared" si="13976"/>
        <v>0</v>
      </c>
      <c r="AG4027" s="67" t="e">
        <f>M4027+#REF!-V4027</f>
        <v>#REF!</v>
      </c>
      <c r="AH4027" s="67" t="e">
        <f>N4027+S4027-#REF!</f>
        <v>#REF!</v>
      </c>
      <c r="AI4027" s="68" t="e">
        <f t="shared" si="13977"/>
        <v>#REF!</v>
      </c>
      <c r="AJ4027" s="68" t="e">
        <f t="shared" si="13978"/>
        <v>#REF!</v>
      </c>
      <c r="AK4027" s="71"/>
      <c r="AL4027" s="71"/>
      <c r="AM4027" s="68">
        <f t="shared" si="13979"/>
        <v>0</v>
      </c>
      <c r="AN4027" s="71"/>
      <c r="AO4027" s="71"/>
      <c r="AP4027" s="68">
        <f t="shared" si="13980"/>
        <v>0</v>
      </c>
      <c r="AQ4027" s="68">
        <f t="shared" si="13981"/>
        <v>0</v>
      </c>
      <c r="AR4027" s="71"/>
      <c r="AS4027" s="71"/>
      <c r="AT4027" s="68">
        <f t="shared" si="13982"/>
        <v>0</v>
      </c>
      <c r="AU4027" s="71"/>
      <c r="AV4027" s="71"/>
      <c r="AW4027" s="68">
        <f t="shared" si="13983"/>
        <v>0</v>
      </c>
      <c r="AX4027" s="68">
        <f t="shared" si="13984"/>
        <v>0</v>
      </c>
      <c r="AY4027" s="71"/>
      <c r="AZ4027" s="71"/>
      <c r="BA4027" s="68">
        <f t="shared" si="13985"/>
        <v>0</v>
      </c>
      <c r="BB4027" s="71"/>
      <c r="BC4027" s="71"/>
      <c r="BD4027" s="68">
        <f t="shared" si="13986"/>
        <v>0</v>
      </c>
      <c r="BE4027" s="68">
        <f t="shared" si="13987"/>
        <v>0</v>
      </c>
      <c r="BF4027" s="67">
        <f t="shared" si="13988"/>
        <v>0</v>
      </c>
      <c r="BG4027" s="67">
        <f t="shared" si="13988"/>
        <v>0</v>
      </c>
      <c r="BH4027" s="68">
        <f t="shared" si="13989"/>
        <v>0</v>
      </c>
      <c r="BI4027" s="67" t="e">
        <f t="shared" si="13990"/>
        <v>#REF!</v>
      </c>
      <c r="BJ4027" s="67" t="e">
        <f t="shared" si="13990"/>
        <v>#REF!</v>
      </c>
      <c r="BK4027" s="68" t="e">
        <f t="shared" si="13991"/>
        <v>#REF!</v>
      </c>
      <c r="BL4027" s="68" t="e">
        <f t="shared" si="13994"/>
        <v>#REF!</v>
      </c>
      <c r="BM4027" s="305">
        <v>0</v>
      </c>
      <c r="BN4027" s="305">
        <v>0</v>
      </c>
      <c r="BO4027" s="306"/>
      <c r="BP4027" s="306"/>
      <c r="BQ4027" s="305">
        <v>0</v>
      </c>
      <c r="BR4027" s="305">
        <v>0</v>
      </c>
      <c r="BS4027" s="148"/>
    </row>
    <row r="4028" spans="2:71" s="77" customFormat="1" ht="36.75" hidden="1" customHeight="1">
      <c r="B4028" s="20">
        <v>2014</v>
      </c>
      <c r="C4028" s="65">
        <v>8317</v>
      </c>
      <c r="D4028" s="20">
        <v>17</v>
      </c>
      <c r="E4028" s="20">
        <v>5000</v>
      </c>
      <c r="F4028" s="20">
        <v>5300</v>
      </c>
      <c r="G4028" s="20">
        <v>531</v>
      </c>
      <c r="H4028" s="20">
        <v>34</v>
      </c>
      <c r="I4028" s="90" t="s">
        <v>1761</v>
      </c>
      <c r="J4028" s="67"/>
      <c r="K4028" s="67"/>
      <c r="L4028" s="68">
        <f t="shared" si="13970"/>
        <v>0</v>
      </c>
      <c r="M4028" s="67"/>
      <c r="N4028" s="67"/>
      <c r="O4028" s="68">
        <f t="shared" si="13971"/>
        <v>0</v>
      </c>
      <c r="P4028" s="68">
        <f t="shared" si="13972"/>
        <v>0</v>
      </c>
      <c r="Q4028" s="71"/>
      <c r="R4028" s="71"/>
      <c r="S4028" s="71"/>
      <c r="T4028" s="71"/>
      <c r="U4028" s="71"/>
      <c r="V4028" s="71"/>
      <c r="W4028" s="67">
        <v>0</v>
      </c>
      <c r="X4028" s="67">
        <v>0</v>
      </c>
      <c r="Y4028" s="68">
        <v>0</v>
      </c>
      <c r="Z4028" s="67">
        <v>0</v>
      </c>
      <c r="AA4028" s="67">
        <v>0</v>
      </c>
      <c r="AB4028" s="68">
        <v>0</v>
      </c>
      <c r="AC4028" s="68">
        <f t="shared" si="13973"/>
        <v>0</v>
      </c>
      <c r="AD4028" s="67">
        <f t="shared" si="13995"/>
        <v>0</v>
      </c>
      <c r="AE4028" s="67">
        <f t="shared" si="13996"/>
        <v>0</v>
      </c>
      <c r="AF4028" s="68">
        <f t="shared" si="13976"/>
        <v>0</v>
      </c>
      <c r="AG4028" s="67" t="e">
        <f>M4028+#REF!-V4028</f>
        <v>#REF!</v>
      </c>
      <c r="AH4028" s="67" t="e">
        <f>N4028+S4028-#REF!</f>
        <v>#REF!</v>
      </c>
      <c r="AI4028" s="68" t="e">
        <f t="shared" si="13977"/>
        <v>#REF!</v>
      </c>
      <c r="AJ4028" s="68" t="e">
        <f t="shared" si="13978"/>
        <v>#REF!</v>
      </c>
      <c r="AK4028" s="71"/>
      <c r="AL4028" s="71"/>
      <c r="AM4028" s="68">
        <f t="shared" si="13979"/>
        <v>0</v>
      </c>
      <c r="AN4028" s="71"/>
      <c r="AO4028" s="71"/>
      <c r="AP4028" s="68">
        <f t="shared" si="13980"/>
        <v>0</v>
      </c>
      <c r="AQ4028" s="68">
        <f t="shared" si="13981"/>
        <v>0</v>
      </c>
      <c r="AR4028" s="71"/>
      <c r="AS4028" s="71"/>
      <c r="AT4028" s="68">
        <f t="shared" si="13982"/>
        <v>0</v>
      </c>
      <c r="AU4028" s="71"/>
      <c r="AV4028" s="71"/>
      <c r="AW4028" s="68">
        <f t="shared" si="13983"/>
        <v>0</v>
      </c>
      <c r="AX4028" s="68">
        <f t="shared" si="13984"/>
        <v>0</v>
      </c>
      <c r="AY4028" s="71"/>
      <c r="AZ4028" s="71"/>
      <c r="BA4028" s="68">
        <f t="shared" si="13985"/>
        <v>0</v>
      </c>
      <c r="BB4028" s="71"/>
      <c r="BC4028" s="71"/>
      <c r="BD4028" s="68">
        <f t="shared" si="13986"/>
        <v>0</v>
      </c>
      <c r="BE4028" s="68">
        <f t="shared" si="13987"/>
        <v>0</v>
      </c>
      <c r="BF4028" s="67">
        <f t="shared" si="13988"/>
        <v>0</v>
      </c>
      <c r="BG4028" s="67">
        <f t="shared" si="13988"/>
        <v>0</v>
      </c>
      <c r="BH4028" s="68">
        <f t="shared" si="13989"/>
        <v>0</v>
      </c>
      <c r="BI4028" s="67" t="e">
        <f t="shared" si="13990"/>
        <v>#REF!</v>
      </c>
      <c r="BJ4028" s="67" t="e">
        <f t="shared" si="13990"/>
        <v>#REF!</v>
      </c>
      <c r="BK4028" s="68" t="e">
        <f t="shared" si="13991"/>
        <v>#REF!</v>
      </c>
      <c r="BL4028" s="68" t="e">
        <f t="shared" si="13994"/>
        <v>#REF!</v>
      </c>
      <c r="BM4028" s="305">
        <v>0</v>
      </c>
      <c r="BN4028" s="305">
        <v>0</v>
      </c>
      <c r="BO4028" s="306"/>
      <c r="BP4028" s="306"/>
      <c r="BQ4028" s="305">
        <v>0</v>
      </c>
      <c r="BR4028" s="305">
        <v>0</v>
      </c>
      <c r="BS4028" s="148"/>
    </row>
    <row r="4029" spans="2:71" s="77" customFormat="1" ht="36.75" hidden="1" customHeight="1">
      <c r="B4029" s="20">
        <v>2014</v>
      </c>
      <c r="C4029" s="65">
        <v>8317</v>
      </c>
      <c r="D4029" s="20">
        <v>17</v>
      </c>
      <c r="E4029" s="20">
        <v>5000</v>
      </c>
      <c r="F4029" s="20">
        <v>5300</v>
      </c>
      <c r="G4029" s="20">
        <v>531</v>
      </c>
      <c r="H4029" s="20">
        <v>35</v>
      </c>
      <c r="I4029" s="90" t="s">
        <v>1762</v>
      </c>
      <c r="J4029" s="67"/>
      <c r="K4029" s="67"/>
      <c r="L4029" s="68">
        <f t="shared" si="13970"/>
        <v>0</v>
      </c>
      <c r="M4029" s="67"/>
      <c r="N4029" s="67"/>
      <c r="O4029" s="68">
        <f t="shared" si="13971"/>
        <v>0</v>
      </c>
      <c r="P4029" s="68">
        <f t="shared" si="13972"/>
        <v>0</v>
      </c>
      <c r="Q4029" s="71"/>
      <c r="R4029" s="71"/>
      <c r="S4029" s="71"/>
      <c r="T4029" s="71"/>
      <c r="U4029" s="71"/>
      <c r="V4029" s="71"/>
      <c r="W4029" s="67">
        <v>0</v>
      </c>
      <c r="X4029" s="67">
        <v>0</v>
      </c>
      <c r="Y4029" s="68">
        <v>0</v>
      </c>
      <c r="Z4029" s="67">
        <v>0</v>
      </c>
      <c r="AA4029" s="67">
        <v>0</v>
      </c>
      <c r="AB4029" s="68">
        <v>0</v>
      </c>
      <c r="AC4029" s="68">
        <f t="shared" si="13973"/>
        <v>0</v>
      </c>
      <c r="AD4029" s="67">
        <f t="shared" si="13995"/>
        <v>0</v>
      </c>
      <c r="AE4029" s="67">
        <f t="shared" si="13996"/>
        <v>0</v>
      </c>
      <c r="AF4029" s="68">
        <f t="shared" si="13976"/>
        <v>0</v>
      </c>
      <c r="AG4029" s="67" t="e">
        <f>M4029+#REF!-V4029</f>
        <v>#REF!</v>
      </c>
      <c r="AH4029" s="67" t="e">
        <f>N4029+S4029-#REF!</f>
        <v>#REF!</v>
      </c>
      <c r="AI4029" s="68" t="e">
        <f t="shared" si="13977"/>
        <v>#REF!</v>
      </c>
      <c r="AJ4029" s="68" t="e">
        <f t="shared" si="13978"/>
        <v>#REF!</v>
      </c>
      <c r="AK4029" s="71"/>
      <c r="AL4029" s="71"/>
      <c r="AM4029" s="68">
        <f t="shared" si="13979"/>
        <v>0</v>
      </c>
      <c r="AN4029" s="71"/>
      <c r="AO4029" s="71"/>
      <c r="AP4029" s="68">
        <f t="shared" si="13980"/>
        <v>0</v>
      </c>
      <c r="AQ4029" s="68">
        <f t="shared" si="13981"/>
        <v>0</v>
      </c>
      <c r="AR4029" s="71"/>
      <c r="AS4029" s="71"/>
      <c r="AT4029" s="68">
        <f t="shared" si="13982"/>
        <v>0</v>
      </c>
      <c r="AU4029" s="71"/>
      <c r="AV4029" s="71"/>
      <c r="AW4029" s="68">
        <f t="shared" si="13983"/>
        <v>0</v>
      </c>
      <c r="AX4029" s="68">
        <f t="shared" si="13984"/>
        <v>0</v>
      </c>
      <c r="AY4029" s="71"/>
      <c r="AZ4029" s="71"/>
      <c r="BA4029" s="68">
        <f t="shared" si="13985"/>
        <v>0</v>
      </c>
      <c r="BB4029" s="71"/>
      <c r="BC4029" s="71"/>
      <c r="BD4029" s="68">
        <f t="shared" si="13986"/>
        <v>0</v>
      </c>
      <c r="BE4029" s="68">
        <f t="shared" si="13987"/>
        <v>0</v>
      </c>
      <c r="BF4029" s="67">
        <f t="shared" si="13988"/>
        <v>0</v>
      </c>
      <c r="BG4029" s="67">
        <f t="shared" si="13988"/>
        <v>0</v>
      </c>
      <c r="BH4029" s="68">
        <f t="shared" si="13989"/>
        <v>0</v>
      </c>
      <c r="BI4029" s="67" t="e">
        <f t="shared" si="13990"/>
        <v>#REF!</v>
      </c>
      <c r="BJ4029" s="67" t="e">
        <f t="shared" si="13990"/>
        <v>#REF!</v>
      </c>
      <c r="BK4029" s="68" t="e">
        <f t="shared" si="13991"/>
        <v>#REF!</v>
      </c>
      <c r="BL4029" s="68" t="e">
        <f t="shared" si="13994"/>
        <v>#REF!</v>
      </c>
      <c r="BM4029" s="305">
        <v>0</v>
      </c>
      <c r="BN4029" s="305">
        <v>0</v>
      </c>
      <c r="BO4029" s="306"/>
      <c r="BP4029" s="306"/>
      <c r="BQ4029" s="305">
        <v>0</v>
      </c>
      <c r="BR4029" s="305">
        <v>0</v>
      </c>
      <c r="BS4029" s="148"/>
    </row>
    <row r="4030" spans="2:71" s="77" customFormat="1" ht="36.75" hidden="1" customHeight="1">
      <c r="B4030" s="20">
        <v>2014</v>
      </c>
      <c r="C4030" s="65">
        <v>8317</v>
      </c>
      <c r="D4030" s="20">
        <v>17</v>
      </c>
      <c r="E4030" s="20">
        <v>5000</v>
      </c>
      <c r="F4030" s="20">
        <v>5300</v>
      </c>
      <c r="G4030" s="20">
        <v>531</v>
      </c>
      <c r="H4030" s="20">
        <v>36</v>
      </c>
      <c r="I4030" s="90" t="s">
        <v>1763</v>
      </c>
      <c r="J4030" s="67"/>
      <c r="K4030" s="67"/>
      <c r="L4030" s="68">
        <f t="shared" si="13970"/>
        <v>0</v>
      </c>
      <c r="M4030" s="67"/>
      <c r="N4030" s="67"/>
      <c r="O4030" s="68">
        <f t="shared" si="13971"/>
        <v>0</v>
      </c>
      <c r="P4030" s="68">
        <f t="shared" si="13972"/>
        <v>0</v>
      </c>
      <c r="Q4030" s="71"/>
      <c r="R4030" s="71"/>
      <c r="S4030" s="71"/>
      <c r="T4030" s="71"/>
      <c r="U4030" s="71"/>
      <c r="V4030" s="71"/>
      <c r="W4030" s="67">
        <v>0</v>
      </c>
      <c r="X4030" s="67">
        <v>0</v>
      </c>
      <c r="Y4030" s="68">
        <v>0</v>
      </c>
      <c r="Z4030" s="67">
        <v>0</v>
      </c>
      <c r="AA4030" s="67">
        <v>0</v>
      </c>
      <c r="AB4030" s="68">
        <v>0</v>
      </c>
      <c r="AC4030" s="68">
        <f t="shared" si="13973"/>
        <v>0</v>
      </c>
      <c r="AD4030" s="67">
        <f t="shared" si="13995"/>
        <v>0</v>
      </c>
      <c r="AE4030" s="67">
        <f t="shared" si="13996"/>
        <v>0</v>
      </c>
      <c r="AF4030" s="68">
        <f t="shared" si="13976"/>
        <v>0</v>
      </c>
      <c r="AG4030" s="67" t="e">
        <f>M4030+#REF!-V4030</f>
        <v>#REF!</v>
      </c>
      <c r="AH4030" s="67" t="e">
        <f>N4030+S4030-#REF!</f>
        <v>#REF!</v>
      </c>
      <c r="AI4030" s="68" t="e">
        <f t="shared" si="13977"/>
        <v>#REF!</v>
      </c>
      <c r="AJ4030" s="68" t="e">
        <f t="shared" si="13978"/>
        <v>#REF!</v>
      </c>
      <c r="AK4030" s="71"/>
      <c r="AL4030" s="71"/>
      <c r="AM4030" s="68">
        <f t="shared" si="13979"/>
        <v>0</v>
      </c>
      <c r="AN4030" s="71"/>
      <c r="AO4030" s="71"/>
      <c r="AP4030" s="68">
        <f t="shared" si="13980"/>
        <v>0</v>
      </c>
      <c r="AQ4030" s="68">
        <f t="shared" si="13981"/>
        <v>0</v>
      </c>
      <c r="AR4030" s="71"/>
      <c r="AS4030" s="71"/>
      <c r="AT4030" s="68">
        <f t="shared" si="13982"/>
        <v>0</v>
      </c>
      <c r="AU4030" s="71"/>
      <c r="AV4030" s="71"/>
      <c r="AW4030" s="68">
        <f t="shared" si="13983"/>
        <v>0</v>
      </c>
      <c r="AX4030" s="68">
        <f t="shared" si="13984"/>
        <v>0</v>
      </c>
      <c r="AY4030" s="71"/>
      <c r="AZ4030" s="71"/>
      <c r="BA4030" s="68">
        <f t="shared" si="13985"/>
        <v>0</v>
      </c>
      <c r="BB4030" s="71"/>
      <c r="BC4030" s="71"/>
      <c r="BD4030" s="68">
        <f t="shared" si="13986"/>
        <v>0</v>
      </c>
      <c r="BE4030" s="68">
        <f t="shared" si="13987"/>
        <v>0</v>
      </c>
      <c r="BF4030" s="67">
        <f t="shared" si="13988"/>
        <v>0</v>
      </c>
      <c r="BG4030" s="67">
        <f t="shared" si="13988"/>
        <v>0</v>
      </c>
      <c r="BH4030" s="68">
        <f t="shared" si="13989"/>
        <v>0</v>
      </c>
      <c r="BI4030" s="67" t="e">
        <f t="shared" si="13990"/>
        <v>#REF!</v>
      </c>
      <c r="BJ4030" s="67" t="e">
        <f t="shared" si="13990"/>
        <v>#REF!</v>
      </c>
      <c r="BK4030" s="68" t="e">
        <f t="shared" si="13991"/>
        <v>#REF!</v>
      </c>
      <c r="BL4030" s="68" t="e">
        <f t="shared" si="13994"/>
        <v>#REF!</v>
      </c>
      <c r="BM4030" s="305">
        <v>0</v>
      </c>
      <c r="BN4030" s="305">
        <v>0</v>
      </c>
      <c r="BO4030" s="306"/>
      <c r="BP4030" s="306"/>
      <c r="BQ4030" s="305">
        <v>0</v>
      </c>
      <c r="BR4030" s="305">
        <v>0</v>
      </c>
      <c r="BS4030" s="148"/>
    </row>
    <row r="4031" spans="2:71" s="77" customFormat="1" ht="36.75" hidden="1" customHeight="1">
      <c r="B4031" s="20">
        <v>2014</v>
      </c>
      <c r="C4031" s="65">
        <v>8317</v>
      </c>
      <c r="D4031" s="20">
        <v>17</v>
      </c>
      <c r="E4031" s="20">
        <v>5000</v>
      </c>
      <c r="F4031" s="20">
        <v>5300</v>
      </c>
      <c r="G4031" s="20">
        <v>531</v>
      </c>
      <c r="H4031" s="20">
        <v>37</v>
      </c>
      <c r="I4031" s="90" t="s">
        <v>1764</v>
      </c>
      <c r="J4031" s="67"/>
      <c r="K4031" s="67"/>
      <c r="L4031" s="68">
        <f t="shared" si="13970"/>
        <v>0</v>
      </c>
      <c r="M4031" s="67"/>
      <c r="N4031" s="67"/>
      <c r="O4031" s="68">
        <f t="shared" si="13971"/>
        <v>0</v>
      </c>
      <c r="P4031" s="68">
        <f t="shared" si="13972"/>
        <v>0</v>
      </c>
      <c r="Q4031" s="71"/>
      <c r="R4031" s="71"/>
      <c r="S4031" s="71"/>
      <c r="T4031" s="71"/>
      <c r="U4031" s="71"/>
      <c r="V4031" s="71"/>
      <c r="W4031" s="67">
        <v>0</v>
      </c>
      <c r="X4031" s="67">
        <v>0</v>
      </c>
      <c r="Y4031" s="68">
        <v>0</v>
      </c>
      <c r="Z4031" s="67">
        <v>0</v>
      </c>
      <c r="AA4031" s="67">
        <v>0</v>
      </c>
      <c r="AB4031" s="68">
        <v>0</v>
      </c>
      <c r="AC4031" s="68">
        <f t="shared" si="13973"/>
        <v>0</v>
      </c>
      <c r="AD4031" s="67">
        <f t="shared" si="13995"/>
        <v>0</v>
      </c>
      <c r="AE4031" s="67">
        <f t="shared" si="13996"/>
        <v>0</v>
      </c>
      <c r="AF4031" s="68">
        <f t="shared" si="13976"/>
        <v>0</v>
      </c>
      <c r="AG4031" s="67" t="e">
        <f>M4031+#REF!-V4031</f>
        <v>#REF!</v>
      </c>
      <c r="AH4031" s="67" t="e">
        <f>N4031+S4031-#REF!</f>
        <v>#REF!</v>
      </c>
      <c r="AI4031" s="68" t="e">
        <f t="shared" si="13977"/>
        <v>#REF!</v>
      </c>
      <c r="AJ4031" s="68" t="e">
        <f t="shared" si="13978"/>
        <v>#REF!</v>
      </c>
      <c r="AK4031" s="71"/>
      <c r="AL4031" s="71"/>
      <c r="AM4031" s="68">
        <f t="shared" si="13979"/>
        <v>0</v>
      </c>
      <c r="AN4031" s="71"/>
      <c r="AO4031" s="71"/>
      <c r="AP4031" s="68">
        <f t="shared" si="13980"/>
        <v>0</v>
      </c>
      <c r="AQ4031" s="68">
        <f t="shared" si="13981"/>
        <v>0</v>
      </c>
      <c r="AR4031" s="71"/>
      <c r="AS4031" s="71"/>
      <c r="AT4031" s="68">
        <f t="shared" si="13982"/>
        <v>0</v>
      </c>
      <c r="AU4031" s="71"/>
      <c r="AV4031" s="71"/>
      <c r="AW4031" s="68">
        <f t="shared" si="13983"/>
        <v>0</v>
      </c>
      <c r="AX4031" s="68">
        <f t="shared" si="13984"/>
        <v>0</v>
      </c>
      <c r="AY4031" s="71"/>
      <c r="AZ4031" s="71"/>
      <c r="BA4031" s="68">
        <f t="shared" si="13985"/>
        <v>0</v>
      </c>
      <c r="BB4031" s="71"/>
      <c r="BC4031" s="71"/>
      <c r="BD4031" s="68">
        <f t="shared" si="13986"/>
        <v>0</v>
      </c>
      <c r="BE4031" s="68">
        <f t="shared" si="13987"/>
        <v>0</v>
      </c>
      <c r="BF4031" s="67">
        <f t="shared" si="13988"/>
        <v>0</v>
      </c>
      <c r="BG4031" s="67">
        <f t="shared" si="13988"/>
        <v>0</v>
      </c>
      <c r="BH4031" s="68">
        <f t="shared" si="13989"/>
        <v>0</v>
      </c>
      <c r="BI4031" s="67" t="e">
        <f t="shared" si="13990"/>
        <v>#REF!</v>
      </c>
      <c r="BJ4031" s="67" t="e">
        <f t="shared" si="13990"/>
        <v>#REF!</v>
      </c>
      <c r="BK4031" s="68" t="e">
        <f t="shared" si="13991"/>
        <v>#REF!</v>
      </c>
      <c r="BL4031" s="68" t="e">
        <f t="shared" si="13994"/>
        <v>#REF!</v>
      </c>
      <c r="BM4031" s="305">
        <v>0</v>
      </c>
      <c r="BN4031" s="305">
        <v>0</v>
      </c>
      <c r="BO4031" s="306"/>
      <c r="BP4031" s="306"/>
      <c r="BQ4031" s="305">
        <v>0</v>
      </c>
      <c r="BR4031" s="305">
        <v>0</v>
      </c>
      <c r="BS4031" s="148"/>
    </row>
    <row r="4032" spans="2:71" s="77" customFormat="1" ht="36.75" hidden="1" customHeight="1">
      <c r="B4032" s="20">
        <v>2014</v>
      </c>
      <c r="C4032" s="65">
        <v>8317</v>
      </c>
      <c r="D4032" s="20">
        <v>17</v>
      </c>
      <c r="E4032" s="20">
        <v>5000</v>
      </c>
      <c r="F4032" s="20">
        <v>5300</v>
      </c>
      <c r="G4032" s="20">
        <v>531</v>
      </c>
      <c r="H4032" s="20">
        <v>38</v>
      </c>
      <c r="I4032" s="90" t="s">
        <v>1765</v>
      </c>
      <c r="J4032" s="67"/>
      <c r="K4032" s="67"/>
      <c r="L4032" s="68">
        <f t="shared" si="13970"/>
        <v>0</v>
      </c>
      <c r="M4032" s="67"/>
      <c r="N4032" s="67"/>
      <c r="O4032" s="68">
        <f t="shared" si="13971"/>
        <v>0</v>
      </c>
      <c r="P4032" s="68">
        <f t="shared" si="13972"/>
        <v>0</v>
      </c>
      <c r="Q4032" s="71"/>
      <c r="R4032" s="71"/>
      <c r="S4032" s="71"/>
      <c r="T4032" s="71"/>
      <c r="U4032" s="71"/>
      <c r="V4032" s="71"/>
      <c r="W4032" s="67">
        <v>0</v>
      </c>
      <c r="X4032" s="67">
        <v>0</v>
      </c>
      <c r="Y4032" s="68">
        <v>0</v>
      </c>
      <c r="Z4032" s="67">
        <v>0</v>
      </c>
      <c r="AA4032" s="67">
        <v>0</v>
      </c>
      <c r="AB4032" s="68">
        <v>0</v>
      </c>
      <c r="AC4032" s="68">
        <f t="shared" si="13973"/>
        <v>0</v>
      </c>
      <c r="AD4032" s="67">
        <f t="shared" si="13995"/>
        <v>0</v>
      </c>
      <c r="AE4032" s="67">
        <f t="shared" si="13996"/>
        <v>0</v>
      </c>
      <c r="AF4032" s="68">
        <f t="shared" si="13976"/>
        <v>0</v>
      </c>
      <c r="AG4032" s="67" t="e">
        <f>M4032+#REF!-V4032</f>
        <v>#REF!</v>
      </c>
      <c r="AH4032" s="67" t="e">
        <f>N4032+S4032-#REF!</f>
        <v>#REF!</v>
      </c>
      <c r="AI4032" s="68" t="e">
        <f t="shared" si="13977"/>
        <v>#REF!</v>
      </c>
      <c r="AJ4032" s="68" t="e">
        <f t="shared" si="13978"/>
        <v>#REF!</v>
      </c>
      <c r="AK4032" s="71"/>
      <c r="AL4032" s="71"/>
      <c r="AM4032" s="68">
        <f t="shared" si="13979"/>
        <v>0</v>
      </c>
      <c r="AN4032" s="71"/>
      <c r="AO4032" s="71"/>
      <c r="AP4032" s="68">
        <f t="shared" si="13980"/>
        <v>0</v>
      </c>
      <c r="AQ4032" s="68">
        <f t="shared" si="13981"/>
        <v>0</v>
      </c>
      <c r="AR4032" s="71"/>
      <c r="AS4032" s="71"/>
      <c r="AT4032" s="68">
        <f t="shared" si="13982"/>
        <v>0</v>
      </c>
      <c r="AU4032" s="71"/>
      <c r="AV4032" s="71"/>
      <c r="AW4032" s="68">
        <f t="shared" si="13983"/>
        <v>0</v>
      </c>
      <c r="AX4032" s="68">
        <f t="shared" si="13984"/>
        <v>0</v>
      </c>
      <c r="AY4032" s="71"/>
      <c r="AZ4032" s="71"/>
      <c r="BA4032" s="68">
        <f t="shared" si="13985"/>
        <v>0</v>
      </c>
      <c r="BB4032" s="71"/>
      <c r="BC4032" s="71"/>
      <c r="BD4032" s="68">
        <f t="shared" si="13986"/>
        <v>0</v>
      </c>
      <c r="BE4032" s="68">
        <f t="shared" si="13987"/>
        <v>0</v>
      </c>
      <c r="BF4032" s="67">
        <f t="shared" si="13988"/>
        <v>0</v>
      </c>
      <c r="BG4032" s="67">
        <f t="shared" si="13988"/>
        <v>0</v>
      </c>
      <c r="BH4032" s="68">
        <f t="shared" si="13989"/>
        <v>0</v>
      </c>
      <c r="BI4032" s="67" t="e">
        <f t="shared" si="13990"/>
        <v>#REF!</v>
      </c>
      <c r="BJ4032" s="67" t="e">
        <f t="shared" si="13990"/>
        <v>#REF!</v>
      </c>
      <c r="BK4032" s="68" t="e">
        <f t="shared" si="13991"/>
        <v>#REF!</v>
      </c>
      <c r="BL4032" s="68" t="e">
        <f t="shared" si="13994"/>
        <v>#REF!</v>
      </c>
      <c r="BM4032" s="305">
        <v>0</v>
      </c>
      <c r="BN4032" s="305">
        <v>0</v>
      </c>
      <c r="BO4032" s="306"/>
      <c r="BP4032" s="306"/>
      <c r="BQ4032" s="305">
        <v>0</v>
      </c>
      <c r="BR4032" s="305">
        <v>0</v>
      </c>
      <c r="BS4032" s="148"/>
    </row>
    <row r="4033" spans="1:72" s="77" customFormat="1" ht="36.75" hidden="1" customHeight="1">
      <c r="B4033" s="20">
        <v>2014</v>
      </c>
      <c r="C4033" s="65">
        <v>8317</v>
      </c>
      <c r="D4033" s="20">
        <v>17</v>
      </c>
      <c r="E4033" s="20">
        <v>5000</v>
      </c>
      <c r="F4033" s="20">
        <v>5300</v>
      </c>
      <c r="G4033" s="20">
        <v>531</v>
      </c>
      <c r="H4033" s="20">
        <v>39</v>
      </c>
      <c r="I4033" s="90" t="s">
        <v>1766</v>
      </c>
      <c r="J4033" s="67"/>
      <c r="K4033" s="67"/>
      <c r="L4033" s="68">
        <f t="shared" si="13970"/>
        <v>0</v>
      </c>
      <c r="M4033" s="67"/>
      <c r="N4033" s="67"/>
      <c r="O4033" s="68">
        <f t="shared" si="13971"/>
        <v>0</v>
      </c>
      <c r="P4033" s="68">
        <f t="shared" si="13972"/>
        <v>0</v>
      </c>
      <c r="Q4033" s="71"/>
      <c r="R4033" s="71"/>
      <c r="S4033" s="71"/>
      <c r="T4033" s="71"/>
      <c r="U4033" s="71"/>
      <c r="V4033" s="71"/>
      <c r="W4033" s="67">
        <v>0</v>
      </c>
      <c r="X4033" s="67">
        <v>0</v>
      </c>
      <c r="Y4033" s="68">
        <v>0</v>
      </c>
      <c r="Z4033" s="67">
        <v>0</v>
      </c>
      <c r="AA4033" s="67">
        <v>0</v>
      </c>
      <c r="AB4033" s="68">
        <v>0</v>
      </c>
      <c r="AC4033" s="68">
        <f t="shared" si="13973"/>
        <v>0</v>
      </c>
      <c r="AD4033" s="67">
        <f t="shared" si="13995"/>
        <v>0</v>
      </c>
      <c r="AE4033" s="67">
        <f t="shared" si="13996"/>
        <v>0</v>
      </c>
      <c r="AF4033" s="68">
        <f t="shared" si="13976"/>
        <v>0</v>
      </c>
      <c r="AG4033" s="67" t="e">
        <f>M4033+#REF!-V4033</f>
        <v>#REF!</v>
      </c>
      <c r="AH4033" s="67" t="e">
        <f>N4033+S4033-#REF!</f>
        <v>#REF!</v>
      </c>
      <c r="AI4033" s="68" t="e">
        <f t="shared" si="13977"/>
        <v>#REF!</v>
      </c>
      <c r="AJ4033" s="68" t="e">
        <f t="shared" si="13978"/>
        <v>#REF!</v>
      </c>
      <c r="AK4033" s="71"/>
      <c r="AL4033" s="71"/>
      <c r="AM4033" s="68">
        <f t="shared" si="13979"/>
        <v>0</v>
      </c>
      <c r="AN4033" s="71"/>
      <c r="AO4033" s="71"/>
      <c r="AP4033" s="68">
        <f t="shared" si="13980"/>
        <v>0</v>
      </c>
      <c r="AQ4033" s="68">
        <f t="shared" si="13981"/>
        <v>0</v>
      </c>
      <c r="AR4033" s="71"/>
      <c r="AS4033" s="71"/>
      <c r="AT4033" s="68">
        <f t="shared" si="13982"/>
        <v>0</v>
      </c>
      <c r="AU4033" s="71"/>
      <c r="AV4033" s="71"/>
      <c r="AW4033" s="68">
        <f t="shared" si="13983"/>
        <v>0</v>
      </c>
      <c r="AX4033" s="68">
        <f t="shared" si="13984"/>
        <v>0</v>
      </c>
      <c r="AY4033" s="71"/>
      <c r="AZ4033" s="71"/>
      <c r="BA4033" s="68">
        <f t="shared" si="13985"/>
        <v>0</v>
      </c>
      <c r="BB4033" s="71"/>
      <c r="BC4033" s="71"/>
      <c r="BD4033" s="68">
        <f t="shared" si="13986"/>
        <v>0</v>
      </c>
      <c r="BE4033" s="68">
        <f t="shared" si="13987"/>
        <v>0</v>
      </c>
      <c r="BF4033" s="67">
        <f t="shared" si="13988"/>
        <v>0</v>
      </c>
      <c r="BG4033" s="67">
        <f t="shared" si="13988"/>
        <v>0</v>
      </c>
      <c r="BH4033" s="68">
        <f t="shared" si="13989"/>
        <v>0</v>
      </c>
      <c r="BI4033" s="67" t="e">
        <f t="shared" si="13990"/>
        <v>#REF!</v>
      </c>
      <c r="BJ4033" s="67" t="e">
        <f t="shared" si="13990"/>
        <v>#REF!</v>
      </c>
      <c r="BK4033" s="68" t="e">
        <f t="shared" si="13991"/>
        <v>#REF!</v>
      </c>
      <c r="BL4033" s="68" t="e">
        <f t="shared" si="13994"/>
        <v>#REF!</v>
      </c>
      <c r="BM4033" s="305">
        <v>0</v>
      </c>
      <c r="BN4033" s="305">
        <v>0</v>
      </c>
      <c r="BO4033" s="306"/>
      <c r="BP4033" s="306"/>
      <c r="BQ4033" s="305">
        <v>0</v>
      </c>
      <c r="BR4033" s="305">
        <v>0</v>
      </c>
      <c r="BS4033" s="148"/>
    </row>
    <row r="4034" spans="1:72" s="77" customFormat="1" ht="36.75" hidden="1" customHeight="1">
      <c r="B4034" s="20">
        <v>2014</v>
      </c>
      <c r="C4034" s="65">
        <v>8317</v>
      </c>
      <c r="D4034" s="20">
        <v>17</v>
      </c>
      <c r="E4034" s="20">
        <v>5000</v>
      </c>
      <c r="F4034" s="20">
        <v>5300</v>
      </c>
      <c r="G4034" s="20">
        <v>531</v>
      </c>
      <c r="H4034" s="20">
        <v>40</v>
      </c>
      <c r="I4034" s="90" t="s">
        <v>1767</v>
      </c>
      <c r="J4034" s="67"/>
      <c r="K4034" s="67"/>
      <c r="L4034" s="68">
        <f t="shared" si="13970"/>
        <v>0</v>
      </c>
      <c r="M4034" s="67"/>
      <c r="N4034" s="67"/>
      <c r="O4034" s="68">
        <f t="shared" si="13971"/>
        <v>0</v>
      </c>
      <c r="P4034" s="68">
        <f t="shared" si="13972"/>
        <v>0</v>
      </c>
      <c r="Q4034" s="71"/>
      <c r="R4034" s="71"/>
      <c r="S4034" s="71"/>
      <c r="T4034" s="71"/>
      <c r="U4034" s="71"/>
      <c r="V4034" s="71"/>
      <c r="W4034" s="67">
        <v>0</v>
      </c>
      <c r="X4034" s="67">
        <v>0</v>
      </c>
      <c r="Y4034" s="68">
        <v>0</v>
      </c>
      <c r="Z4034" s="67">
        <v>0</v>
      </c>
      <c r="AA4034" s="67">
        <v>0</v>
      </c>
      <c r="AB4034" s="68">
        <v>0</v>
      </c>
      <c r="AC4034" s="68">
        <f t="shared" si="13973"/>
        <v>0</v>
      </c>
      <c r="AD4034" s="67">
        <f t="shared" si="13995"/>
        <v>0</v>
      </c>
      <c r="AE4034" s="67">
        <f t="shared" si="13996"/>
        <v>0</v>
      </c>
      <c r="AF4034" s="68">
        <f t="shared" si="13976"/>
        <v>0</v>
      </c>
      <c r="AG4034" s="67" t="e">
        <f>M4034+#REF!-V4034</f>
        <v>#REF!</v>
      </c>
      <c r="AH4034" s="67" t="e">
        <f>N4034+S4034-#REF!</f>
        <v>#REF!</v>
      </c>
      <c r="AI4034" s="68" t="e">
        <f t="shared" si="13977"/>
        <v>#REF!</v>
      </c>
      <c r="AJ4034" s="68" t="e">
        <f t="shared" si="13978"/>
        <v>#REF!</v>
      </c>
      <c r="AK4034" s="71"/>
      <c r="AL4034" s="71"/>
      <c r="AM4034" s="68">
        <f t="shared" si="13979"/>
        <v>0</v>
      </c>
      <c r="AN4034" s="71"/>
      <c r="AO4034" s="71"/>
      <c r="AP4034" s="68">
        <f t="shared" si="13980"/>
        <v>0</v>
      </c>
      <c r="AQ4034" s="68">
        <f t="shared" si="13981"/>
        <v>0</v>
      </c>
      <c r="AR4034" s="71"/>
      <c r="AS4034" s="71"/>
      <c r="AT4034" s="68">
        <f t="shared" si="13982"/>
        <v>0</v>
      </c>
      <c r="AU4034" s="71"/>
      <c r="AV4034" s="71"/>
      <c r="AW4034" s="68">
        <f t="shared" si="13983"/>
        <v>0</v>
      </c>
      <c r="AX4034" s="68">
        <f t="shared" si="13984"/>
        <v>0</v>
      </c>
      <c r="AY4034" s="71"/>
      <c r="AZ4034" s="71"/>
      <c r="BA4034" s="68">
        <f t="shared" si="13985"/>
        <v>0</v>
      </c>
      <c r="BB4034" s="71"/>
      <c r="BC4034" s="71"/>
      <c r="BD4034" s="68">
        <f t="shared" si="13986"/>
        <v>0</v>
      </c>
      <c r="BE4034" s="68">
        <f t="shared" si="13987"/>
        <v>0</v>
      </c>
      <c r="BF4034" s="67">
        <f t="shared" si="13988"/>
        <v>0</v>
      </c>
      <c r="BG4034" s="67">
        <f t="shared" si="13988"/>
        <v>0</v>
      </c>
      <c r="BH4034" s="68">
        <f t="shared" si="13989"/>
        <v>0</v>
      </c>
      <c r="BI4034" s="67" t="e">
        <f t="shared" si="13990"/>
        <v>#REF!</v>
      </c>
      <c r="BJ4034" s="67" t="e">
        <f t="shared" si="13990"/>
        <v>#REF!</v>
      </c>
      <c r="BK4034" s="68" t="e">
        <f t="shared" si="13991"/>
        <v>#REF!</v>
      </c>
      <c r="BL4034" s="68" t="e">
        <f t="shared" si="13994"/>
        <v>#REF!</v>
      </c>
      <c r="BM4034" s="305">
        <v>0</v>
      </c>
      <c r="BN4034" s="305">
        <v>0</v>
      </c>
      <c r="BO4034" s="306"/>
      <c r="BP4034" s="306"/>
      <c r="BQ4034" s="305">
        <v>0</v>
      </c>
      <c r="BR4034" s="305">
        <v>0</v>
      </c>
      <c r="BS4034" s="148"/>
    </row>
    <row r="4035" spans="1:72" s="77" customFormat="1" ht="36.75" hidden="1" customHeight="1">
      <c r="B4035" s="20">
        <v>2014</v>
      </c>
      <c r="C4035" s="65">
        <v>8317</v>
      </c>
      <c r="D4035" s="20">
        <v>17</v>
      </c>
      <c r="E4035" s="20">
        <v>5000</v>
      </c>
      <c r="F4035" s="20">
        <v>5300</v>
      </c>
      <c r="G4035" s="20">
        <v>531</v>
      </c>
      <c r="H4035" s="20">
        <v>41</v>
      </c>
      <c r="I4035" s="90" t="s">
        <v>1768</v>
      </c>
      <c r="J4035" s="67"/>
      <c r="K4035" s="67"/>
      <c r="L4035" s="68">
        <f t="shared" si="13970"/>
        <v>0</v>
      </c>
      <c r="M4035" s="67"/>
      <c r="N4035" s="67"/>
      <c r="O4035" s="68">
        <f t="shared" si="13971"/>
        <v>0</v>
      </c>
      <c r="P4035" s="68">
        <f t="shared" si="13972"/>
        <v>0</v>
      </c>
      <c r="Q4035" s="71"/>
      <c r="R4035" s="71"/>
      <c r="S4035" s="71"/>
      <c r="T4035" s="71"/>
      <c r="U4035" s="71"/>
      <c r="V4035" s="71"/>
      <c r="W4035" s="67">
        <v>0</v>
      </c>
      <c r="X4035" s="67">
        <v>0</v>
      </c>
      <c r="Y4035" s="68">
        <v>0</v>
      </c>
      <c r="Z4035" s="67">
        <v>0</v>
      </c>
      <c r="AA4035" s="67">
        <v>0</v>
      </c>
      <c r="AB4035" s="68">
        <v>0</v>
      </c>
      <c r="AC4035" s="68">
        <f t="shared" si="13973"/>
        <v>0</v>
      </c>
      <c r="AD4035" s="67">
        <f t="shared" si="13995"/>
        <v>0</v>
      </c>
      <c r="AE4035" s="67">
        <f t="shared" si="13996"/>
        <v>0</v>
      </c>
      <c r="AF4035" s="68">
        <f t="shared" si="13976"/>
        <v>0</v>
      </c>
      <c r="AG4035" s="67" t="e">
        <f>M4035+#REF!-V4035</f>
        <v>#REF!</v>
      </c>
      <c r="AH4035" s="67" t="e">
        <f>N4035+S4035-#REF!</f>
        <v>#REF!</v>
      </c>
      <c r="AI4035" s="68" t="e">
        <f t="shared" si="13977"/>
        <v>#REF!</v>
      </c>
      <c r="AJ4035" s="68" t="e">
        <f t="shared" si="13978"/>
        <v>#REF!</v>
      </c>
      <c r="AK4035" s="71"/>
      <c r="AL4035" s="71"/>
      <c r="AM4035" s="68">
        <f t="shared" si="13979"/>
        <v>0</v>
      </c>
      <c r="AN4035" s="71"/>
      <c r="AO4035" s="71"/>
      <c r="AP4035" s="68">
        <f t="shared" si="13980"/>
        <v>0</v>
      </c>
      <c r="AQ4035" s="68">
        <f t="shared" si="13981"/>
        <v>0</v>
      </c>
      <c r="AR4035" s="71"/>
      <c r="AS4035" s="71"/>
      <c r="AT4035" s="68">
        <f t="shared" si="13982"/>
        <v>0</v>
      </c>
      <c r="AU4035" s="71"/>
      <c r="AV4035" s="71"/>
      <c r="AW4035" s="68">
        <f t="shared" si="13983"/>
        <v>0</v>
      </c>
      <c r="AX4035" s="68">
        <f t="shared" si="13984"/>
        <v>0</v>
      </c>
      <c r="AY4035" s="71"/>
      <c r="AZ4035" s="71"/>
      <c r="BA4035" s="68">
        <f t="shared" si="13985"/>
        <v>0</v>
      </c>
      <c r="BB4035" s="71"/>
      <c r="BC4035" s="71"/>
      <c r="BD4035" s="68">
        <f t="shared" si="13986"/>
        <v>0</v>
      </c>
      <c r="BE4035" s="68">
        <f t="shared" si="13987"/>
        <v>0</v>
      </c>
      <c r="BF4035" s="67">
        <f t="shared" si="13988"/>
        <v>0</v>
      </c>
      <c r="BG4035" s="67">
        <f t="shared" si="13988"/>
        <v>0</v>
      </c>
      <c r="BH4035" s="68">
        <f t="shared" si="13989"/>
        <v>0</v>
      </c>
      <c r="BI4035" s="67" t="e">
        <f t="shared" si="13990"/>
        <v>#REF!</v>
      </c>
      <c r="BJ4035" s="67" t="e">
        <f t="shared" si="13990"/>
        <v>#REF!</v>
      </c>
      <c r="BK4035" s="68" t="e">
        <f t="shared" si="13991"/>
        <v>#REF!</v>
      </c>
      <c r="BL4035" s="68" t="e">
        <f t="shared" si="13994"/>
        <v>#REF!</v>
      </c>
      <c r="BM4035" s="305">
        <v>0</v>
      </c>
      <c r="BN4035" s="305">
        <v>0</v>
      </c>
      <c r="BO4035" s="306"/>
      <c r="BP4035" s="306"/>
      <c r="BQ4035" s="305">
        <v>0</v>
      </c>
      <c r="BR4035" s="305">
        <v>0</v>
      </c>
      <c r="BS4035" s="148"/>
    </row>
    <row r="4036" spans="1:72" s="77" customFormat="1" ht="36.75" hidden="1" customHeight="1">
      <c r="B4036" s="20">
        <v>2014</v>
      </c>
      <c r="C4036" s="65">
        <v>8317</v>
      </c>
      <c r="D4036" s="20">
        <v>17</v>
      </c>
      <c r="E4036" s="20">
        <v>5000</v>
      </c>
      <c r="F4036" s="20">
        <v>5300</v>
      </c>
      <c r="G4036" s="20">
        <v>531</v>
      </c>
      <c r="H4036" s="20">
        <v>42</v>
      </c>
      <c r="I4036" s="90" t="s">
        <v>1769</v>
      </c>
      <c r="J4036" s="67"/>
      <c r="K4036" s="67"/>
      <c r="L4036" s="68">
        <f t="shared" si="13970"/>
        <v>0</v>
      </c>
      <c r="M4036" s="67"/>
      <c r="N4036" s="67"/>
      <c r="O4036" s="68">
        <f t="shared" si="13971"/>
        <v>0</v>
      </c>
      <c r="P4036" s="68">
        <f t="shared" si="13972"/>
        <v>0</v>
      </c>
      <c r="Q4036" s="71"/>
      <c r="R4036" s="71"/>
      <c r="S4036" s="71"/>
      <c r="T4036" s="71"/>
      <c r="U4036" s="71"/>
      <c r="V4036" s="71"/>
      <c r="W4036" s="67">
        <v>0</v>
      </c>
      <c r="X4036" s="67">
        <v>0</v>
      </c>
      <c r="Y4036" s="68">
        <v>0</v>
      </c>
      <c r="Z4036" s="67">
        <v>0</v>
      </c>
      <c r="AA4036" s="67">
        <v>0</v>
      </c>
      <c r="AB4036" s="68">
        <v>0</v>
      </c>
      <c r="AC4036" s="68">
        <f t="shared" si="13973"/>
        <v>0</v>
      </c>
      <c r="AD4036" s="67">
        <f t="shared" si="13995"/>
        <v>0</v>
      </c>
      <c r="AE4036" s="67">
        <f t="shared" si="13996"/>
        <v>0</v>
      </c>
      <c r="AF4036" s="68">
        <f t="shared" si="13976"/>
        <v>0</v>
      </c>
      <c r="AG4036" s="67" t="e">
        <f>M4036+#REF!-V4036</f>
        <v>#REF!</v>
      </c>
      <c r="AH4036" s="67" t="e">
        <f>N4036+S4036-#REF!</f>
        <v>#REF!</v>
      </c>
      <c r="AI4036" s="68" t="e">
        <f t="shared" si="13977"/>
        <v>#REF!</v>
      </c>
      <c r="AJ4036" s="68" t="e">
        <f t="shared" si="13978"/>
        <v>#REF!</v>
      </c>
      <c r="AK4036" s="71"/>
      <c r="AL4036" s="71"/>
      <c r="AM4036" s="68">
        <f t="shared" si="13979"/>
        <v>0</v>
      </c>
      <c r="AN4036" s="71"/>
      <c r="AO4036" s="71"/>
      <c r="AP4036" s="68">
        <f t="shared" si="13980"/>
        <v>0</v>
      </c>
      <c r="AQ4036" s="68">
        <f t="shared" si="13981"/>
        <v>0</v>
      </c>
      <c r="AR4036" s="71"/>
      <c r="AS4036" s="71"/>
      <c r="AT4036" s="68">
        <f t="shared" si="13982"/>
        <v>0</v>
      </c>
      <c r="AU4036" s="71"/>
      <c r="AV4036" s="71"/>
      <c r="AW4036" s="68">
        <f t="shared" si="13983"/>
        <v>0</v>
      </c>
      <c r="AX4036" s="68">
        <f t="shared" si="13984"/>
        <v>0</v>
      </c>
      <c r="AY4036" s="71"/>
      <c r="AZ4036" s="71"/>
      <c r="BA4036" s="68">
        <f t="shared" si="13985"/>
        <v>0</v>
      </c>
      <c r="BB4036" s="71"/>
      <c r="BC4036" s="71"/>
      <c r="BD4036" s="68">
        <f t="shared" si="13986"/>
        <v>0</v>
      </c>
      <c r="BE4036" s="68">
        <f t="shared" si="13987"/>
        <v>0</v>
      </c>
      <c r="BF4036" s="67">
        <f t="shared" si="13988"/>
        <v>0</v>
      </c>
      <c r="BG4036" s="67">
        <f t="shared" si="13988"/>
        <v>0</v>
      </c>
      <c r="BH4036" s="68">
        <f t="shared" si="13989"/>
        <v>0</v>
      </c>
      <c r="BI4036" s="67" t="e">
        <f t="shared" si="13990"/>
        <v>#REF!</v>
      </c>
      <c r="BJ4036" s="67" t="e">
        <f t="shared" si="13990"/>
        <v>#REF!</v>
      </c>
      <c r="BK4036" s="68" t="e">
        <f t="shared" si="13991"/>
        <v>#REF!</v>
      </c>
      <c r="BL4036" s="68" t="e">
        <f t="shared" si="13994"/>
        <v>#REF!</v>
      </c>
      <c r="BM4036" s="305">
        <v>0</v>
      </c>
      <c r="BN4036" s="305">
        <v>0</v>
      </c>
      <c r="BO4036" s="306"/>
      <c r="BP4036" s="306"/>
      <c r="BQ4036" s="305">
        <v>0</v>
      </c>
      <c r="BR4036" s="305">
        <v>0</v>
      </c>
      <c r="BS4036" s="148"/>
    </row>
    <row r="4037" spans="1:72" s="77" customFormat="1" ht="36.75" hidden="1" customHeight="1">
      <c r="B4037" s="20">
        <v>2014</v>
      </c>
      <c r="C4037" s="65">
        <v>8317</v>
      </c>
      <c r="D4037" s="20">
        <v>17</v>
      </c>
      <c r="E4037" s="20">
        <v>5000</v>
      </c>
      <c r="F4037" s="20">
        <v>5300</v>
      </c>
      <c r="G4037" s="20">
        <v>531</v>
      </c>
      <c r="H4037" s="20">
        <v>43</v>
      </c>
      <c r="I4037" s="90" t="s">
        <v>1770</v>
      </c>
      <c r="J4037" s="67"/>
      <c r="K4037" s="67"/>
      <c r="L4037" s="68">
        <f t="shared" si="13970"/>
        <v>0</v>
      </c>
      <c r="M4037" s="67"/>
      <c r="N4037" s="67"/>
      <c r="O4037" s="68">
        <f t="shared" si="13971"/>
        <v>0</v>
      </c>
      <c r="P4037" s="68">
        <f t="shared" si="13972"/>
        <v>0</v>
      </c>
      <c r="Q4037" s="71"/>
      <c r="R4037" s="71"/>
      <c r="S4037" s="71"/>
      <c r="T4037" s="71"/>
      <c r="U4037" s="71"/>
      <c r="V4037" s="71"/>
      <c r="W4037" s="67">
        <v>0</v>
      </c>
      <c r="X4037" s="67">
        <v>0</v>
      </c>
      <c r="Y4037" s="68">
        <v>0</v>
      </c>
      <c r="Z4037" s="67">
        <v>0</v>
      </c>
      <c r="AA4037" s="67">
        <v>0</v>
      </c>
      <c r="AB4037" s="68">
        <v>0</v>
      </c>
      <c r="AC4037" s="68">
        <f t="shared" si="13973"/>
        <v>0</v>
      </c>
      <c r="AD4037" s="67">
        <f t="shared" si="13995"/>
        <v>0</v>
      </c>
      <c r="AE4037" s="67">
        <f t="shared" si="13996"/>
        <v>0</v>
      </c>
      <c r="AF4037" s="68">
        <f t="shared" si="13976"/>
        <v>0</v>
      </c>
      <c r="AG4037" s="67" t="e">
        <f>M4037+#REF!-V4037</f>
        <v>#REF!</v>
      </c>
      <c r="AH4037" s="67" t="e">
        <f>N4037+S4037-#REF!</f>
        <v>#REF!</v>
      </c>
      <c r="AI4037" s="68" t="e">
        <f t="shared" si="13977"/>
        <v>#REF!</v>
      </c>
      <c r="AJ4037" s="68" t="e">
        <f t="shared" si="13978"/>
        <v>#REF!</v>
      </c>
      <c r="AK4037" s="71"/>
      <c r="AL4037" s="71"/>
      <c r="AM4037" s="68">
        <f t="shared" si="13979"/>
        <v>0</v>
      </c>
      <c r="AN4037" s="71"/>
      <c r="AO4037" s="71"/>
      <c r="AP4037" s="68">
        <f t="shared" si="13980"/>
        <v>0</v>
      </c>
      <c r="AQ4037" s="68">
        <f t="shared" si="13981"/>
        <v>0</v>
      </c>
      <c r="AR4037" s="71"/>
      <c r="AS4037" s="71"/>
      <c r="AT4037" s="68">
        <f t="shared" si="13982"/>
        <v>0</v>
      </c>
      <c r="AU4037" s="71"/>
      <c r="AV4037" s="71"/>
      <c r="AW4037" s="68">
        <f t="shared" si="13983"/>
        <v>0</v>
      </c>
      <c r="AX4037" s="68">
        <f t="shared" si="13984"/>
        <v>0</v>
      </c>
      <c r="AY4037" s="71"/>
      <c r="AZ4037" s="71"/>
      <c r="BA4037" s="68">
        <f t="shared" si="13985"/>
        <v>0</v>
      </c>
      <c r="BB4037" s="71"/>
      <c r="BC4037" s="71"/>
      <c r="BD4037" s="68">
        <f t="shared" si="13986"/>
        <v>0</v>
      </c>
      <c r="BE4037" s="68">
        <f t="shared" si="13987"/>
        <v>0</v>
      </c>
      <c r="BF4037" s="67">
        <f t="shared" si="13988"/>
        <v>0</v>
      </c>
      <c r="BG4037" s="67">
        <f t="shared" si="13988"/>
        <v>0</v>
      </c>
      <c r="BH4037" s="68">
        <f t="shared" si="13989"/>
        <v>0</v>
      </c>
      <c r="BI4037" s="67" t="e">
        <f t="shared" si="13990"/>
        <v>#REF!</v>
      </c>
      <c r="BJ4037" s="67" t="e">
        <f t="shared" si="13990"/>
        <v>#REF!</v>
      </c>
      <c r="BK4037" s="68" t="e">
        <f t="shared" si="13991"/>
        <v>#REF!</v>
      </c>
      <c r="BL4037" s="68" t="e">
        <f t="shared" si="13994"/>
        <v>#REF!</v>
      </c>
      <c r="BM4037" s="305">
        <v>0</v>
      </c>
      <c r="BN4037" s="305">
        <v>0</v>
      </c>
      <c r="BO4037" s="306"/>
      <c r="BP4037" s="306"/>
      <c r="BQ4037" s="305">
        <v>0</v>
      </c>
      <c r="BR4037" s="305">
        <v>0</v>
      </c>
      <c r="BS4037" s="148"/>
    </row>
    <row r="4038" spans="1:72" s="77" customFormat="1" ht="36.75" hidden="1" customHeight="1">
      <c r="B4038" s="20">
        <v>2014</v>
      </c>
      <c r="C4038" s="65">
        <v>8317</v>
      </c>
      <c r="D4038" s="20">
        <v>17</v>
      </c>
      <c r="E4038" s="20">
        <v>5000</v>
      </c>
      <c r="F4038" s="20">
        <v>5300</v>
      </c>
      <c r="G4038" s="20">
        <v>531</v>
      </c>
      <c r="H4038" s="20">
        <v>44</v>
      </c>
      <c r="I4038" s="90" t="s">
        <v>1771</v>
      </c>
      <c r="J4038" s="67"/>
      <c r="K4038" s="67"/>
      <c r="L4038" s="68">
        <f t="shared" si="13970"/>
        <v>0</v>
      </c>
      <c r="M4038" s="67"/>
      <c r="N4038" s="67"/>
      <c r="O4038" s="68">
        <f t="shared" si="13971"/>
        <v>0</v>
      </c>
      <c r="P4038" s="68">
        <f t="shared" si="13972"/>
        <v>0</v>
      </c>
      <c r="Q4038" s="71"/>
      <c r="R4038" s="71"/>
      <c r="S4038" s="71"/>
      <c r="T4038" s="71"/>
      <c r="U4038" s="71"/>
      <c r="V4038" s="71"/>
      <c r="W4038" s="67">
        <v>0</v>
      </c>
      <c r="X4038" s="67">
        <v>0</v>
      </c>
      <c r="Y4038" s="68">
        <v>0</v>
      </c>
      <c r="Z4038" s="67">
        <v>0</v>
      </c>
      <c r="AA4038" s="67">
        <v>0</v>
      </c>
      <c r="AB4038" s="68">
        <v>0</v>
      </c>
      <c r="AC4038" s="68">
        <f t="shared" si="13973"/>
        <v>0</v>
      </c>
      <c r="AD4038" s="67">
        <f t="shared" si="13995"/>
        <v>0</v>
      </c>
      <c r="AE4038" s="67">
        <f t="shared" si="13996"/>
        <v>0</v>
      </c>
      <c r="AF4038" s="68">
        <f t="shared" si="13976"/>
        <v>0</v>
      </c>
      <c r="AG4038" s="67" t="e">
        <f>M4038+#REF!-V4038</f>
        <v>#REF!</v>
      </c>
      <c r="AH4038" s="67" t="e">
        <f>N4038+S4038-#REF!</f>
        <v>#REF!</v>
      </c>
      <c r="AI4038" s="68" t="e">
        <f t="shared" si="13977"/>
        <v>#REF!</v>
      </c>
      <c r="AJ4038" s="68" t="e">
        <f t="shared" si="13978"/>
        <v>#REF!</v>
      </c>
      <c r="AK4038" s="71"/>
      <c r="AL4038" s="71"/>
      <c r="AM4038" s="68">
        <f t="shared" si="13979"/>
        <v>0</v>
      </c>
      <c r="AN4038" s="71"/>
      <c r="AO4038" s="71"/>
      <c r="AP4038" s="68">
        <f t="shared" si="13980"/>
        <v>0</v>
      </c>
      <c r="AQ4038" s="68">
        <f t="shared" si="13981"/>
        <v>0</v>
      </c>
      <c r="AR4038" s="71"/>
      <c r="AS4038" s="71"/>
      <c r="AT4038" s="68">
        <f t="shared" si="13982"/>
        <v>0</v>
      </c>
      <c r="AU4038" s="71"/>
      <c r="AV4038" s="71"/>
      <c r="AW4038" s="68">
        <f t="shared" si="13983"/>
        <v>0</v>
      </c>
      <c r="AX4038" s="68">
        <f t="shared" si="13984"/>
        <v>0</v>
      </c>
      <c r="AY4038" s="71"/>
      <c r="AZ4038" s="71"/>
      <c r="BA4038" s="68">
        <f t="shared" si="13985"/>
        <v>0</v>
      </c>
      <c r="BB4038" s="71"/>
      <c r="BC4038" s="71"/>
      <c r="BD4038" s="68">
        <f t="shared" si="13986"/>
        <v>0</v>
      </c>
      <c r="BE4038" s="68">
        <f t="shared" si="13987"/>
        <v>0</v>
      </c>
      <c r="BF4038" s="67">
        <f t="shared" si="13988"/>
        <v>0</v>
      </c>
      <c r="BG4038" s="67">
        <f t="shared" si="13988"/>
        <v>0</v>
      </c>
      <c r="BH4038" s="68">
        <f t="shared" si="13989"/>
        <v>0</v>
      </c>
      <c r="BI4038" s="67" t="e">
        <f t="shared" si="13990"/>
        <v>#REF!</v>
      </c>
      <c r="BJ4038" s="67" t="e">
        <f t="shared" si="13990"/>
        <v>#REF!</v>
      </c>
      <c r="BK4038" s="68" t="e">
        <f t="shared" si="13991"/>
        <v>#REF!</v>
      </c>
      <c r="BL4038" s="68" t="e">
        <f t="shared" si="13994"/>
        <v>#REF!</v>
      </c>
      <c r="BM4038" s="305">
        <v>0</v>
      </c>
      <c r="BN4038" s="305">
        <v>0</v>
      </c>
      <c r="BO4038" s="306"/>
      <c r="BP4038" s="306"/>
      <c r="BQ4038" s="305">
        <v>0</v>
      </c>
      <c r="BR4038" s="305">
        <v>0</v>
      </c>
      <c r="BS4038" s="148"/>
    </row>
    <row r="4039" spans="1:72" s="77" customFormat="1" ht="36.75" hidden="1" customHeight="1">
      <c r="B4039" s="20">
        <v>2014</v>
      </c>
      <c r="C4039" s="65">
        <v>8317</v>
      </c>
      <c r="D4039" s="20">
        <v>17</v>
      </c>
      <c r="E4039" s="20">
        <v>5000</v>
      </c>
      <c r="F4039" s="20">
        <v>5300</v>
      </c>
      <c r="G4039" s="20">
        <v>531</v>
      </c>
      <c r="H4039" s="20">
        <v>45</v>
      </c>
      <c r="I4039" s="90" t="s">
        <v>1772</v>
      </c>
      <c r="J4039" s="67"/>
      <c r="K4039" s="67"/>
      <c r="L4039" s="68">
        <f t="shared" si="13970"/>
        <v>0</v>
      </c>
      <c r="M4039" s="67"/>
      <c r="N4039" s="67"/>
      <c r="O4039" s="68">
        <f t="shared" si="13971"/>
        <v>0</v>
      </c>
      <c r="P4039" s="68">
        <f t="shared" si="13972"/>
        <v>0</v>
      </c>
      <c r="Q4039" s="71"/>
      <c r="R4039" s="71"/>
      <c r="S4039" s="71"/>
      <c r="T4039" s="71"/>
      <c r="U4039" s="71"/>
      <c r="V4039" s="71"/>
      <c r="W4039" s="67">
        <v>0</v>
      </c>
      <c r="X4039" s="67">
        <v>0</v>
      </c>
      <c r="Y4039" s="68">
        <v>0</v>
      </c>
      <c r="Z4039" s="67">
        <v>0</v>
      </c>
      <c r="AA4039" s="67">
        <v>0</v>
      </c>
      <c r="AB4039" s="68">
        <v>0</v>
      </c>
      <c r="AC4039" s="68">
        <f t="shared" si="13973"/>
        <v>0</v>
      </c>
      <c r="AD4039" s="67">
        <f t="shared" si="13995"/>
        <v>0</v>
      </c>
      <c r="AE4039" s="67">
        <f t="shared" si="13996"/>
        <v>0</v>
      </c>
      <c r="AF4039" s="68">
        <f t="shared" si="13976"/>
        <v>0</v>
      </c>
      <c r="AG4039" s="67" t="e">
        <f>M4039+#REF!-V4039</f>
        <v>#REF!</v>
      </c>
      <c r="AH4039" s="67" t="e">
        <f>N4039+S4039-#REF!</f>
        <v>#REF!</v>
      </c>
      <c r="AI4039" s="68" t="e">
        <f t="shared" si="13977"/>
        <v>#REF!</v>
      </c>
      <c r="AJ4039" s="68" t="e">
        <f t="shared" si="13978"/>
        <v>#REF!</v>
      </c>
      <c r="AK4039" s="71"/>
      <c r="AL4039" s="71"/>
      <c r="AM4039" s="68">
        <f t="shared" si="13979"/>
        <v>0</v>
      </c>
      <c r="AN4039" s="71"/>
      <c r="AO4039" s="71"/>
      <c r="AP4039" s="68">
        <f t="shared" si="13980"/>
        <v>0</v>
      </c>
      <c r="AQ4039" s="68">
        <f t="shared" si="13981"/>
        <v>0</v>
      </c>
      <c r="AR4039" s="71"/>
      <c r="AS4039" s="71"/>
      <c r="AT4039" s="68">
        <f t="shared" si="13982"/>
        <v>0</v>
      </c>
      <c r="AU4039" s="71"/>
      <c r="AV4039" s="71"/>
      <c r="AW4039" s="68">
        <f t="shared" si="13983"/>
        <v>0</v>
      </c>
      <c r="AX4039" s="68">
        <f t="shared" si="13984"/>
        <v>0</v>
      </c>
      <c r="AY4039" s="71"/>
      <c r="AZ4039" s="71"/>
      <c r="BA4039" s="68">
        <f t="shared" si="13985"/>
        <v>0</v>
      </c>
      <c r="BB4039" s="71"/>
      <c r="BC4039" s="71"/>
      <c r="BD4039" s="68">
        <f t="shared" si="13986"/>
        <v>0</v>
      </c>
      <c r="BE4039" s="68">
        <f t="shared" si="13987"/>
        <v>0</v>
      </c>
      <c r="BF4039" s="67">
        <f t="shared" si="13988"/>
        <v>0</v>
      </c>
      <c r="BG4039" s="67">
        <f t="shared" si="13988"/>
        <v>0</v>
      </c>
      <c r="BH4039" s="68">
        <f t="shared" si="13989"/>
        <v>0</v>
      </c>
      <c r="BI4039" s="67" t="e">
        <f t="shared" si="13990"/>
        <v>#REF!</v>
      </c>
      <c r="BJ4039" s="67" t="e">
        <f t="shared" si="13990"/>
        <v>#REF!</v>
      </c>
      <c r="BK4039" s="68" t="e">
        <f t="shared" si="13991"/>
        <v>#REF!</v>
      </c>
      <c r="BL4039" s="68" t="e">
        <f t="shared" si="13994"/>
        <v>#REF!</v>
      </c>
      <c r="BM4039" s="305">
        <v>0</v>
      </c>
      <c r="BN4039" s="305">
        <v>0</v>
      </c>
      <c r="BO4039" s="306"/>
      <c r="BP4039" s="306"/>
      <c r="BQ4039" s="305">
        <v>0</v>
      </c>
      <c r="BR4039" s="305">
        <v>0</v>
      </c>
      <c r="BS4039" s="148"/>
    </row>
    <row r="4040" spans="1:72" s="46" customFormat="1" ht="36.75" hidden="1" customHeight="1">
      <c r="A4040" s="77"/>
      <c r="B4040" s="20">
        <v>2014</v>
      </c>
      <c r="C4040" s="65">
        <v>8317</v>
      </c>
      <c r="D4040" s="20">
        <v>17</v>
      </c>
      <c r="E4040" s="20">
        <v>5000</v>
      </c>
      <c r="F4040" s="20">
        <v>5300</v>
      </c>
      <c r="G4040" s="20">
        <v>531</v>
      </c>
      <c r="H4040" s="20">
        <v>46</v>
      </c>
      <c r="I4040" s="119" t="s">
        <v>1773</v>
      </c>
      <c r="J4040" s="67"/>
      <c r="K4040" s="67"/>
      <c r="L4040" s="68">
        <f t="shared" si="13970"/>
        <v>0</v>
      </c>
      <c r="M4040" s="67"/>
      <c r="N4040" s="67"/>
      <c r="O4040" s="68">
        <f t="shared" si="13971"/>
        <v>0</v>
      </c>
      <c r="P4040" s="68">
        <f t="shared" si="13972"/>
        <v>0</v>
      </c>
      <c r="Q4040" s="71"/>
      <c r="R4040" s="71"/>
      <c r="S4040" s="71"/>
      <c r="T4040" s="71"/>
      <c r="U4040" s="71"/>
      <c r="V4040" s="71"/>
      <c r="W4040" s="67">
        <v>0</v>
      </c>
      <c r="X4040" s="67">
        <v>0</v>
      </c>
      <c r="Y4040" s="68">
        <v>0</v>
      </c>
      <c r="Z4040" s="67">
        <v>0</v>
      </c>
      <c r="AA4040" s="67">
        <v>0</v>
      </c>
      <c r="AB4040" s="68">
        <v>0</v>
      </c>
      <c r="AC4040" s="68">
        <f t="shared" si="13973"/>
        <v>0</v>
      </c>
      <c r="AD4040" s="67">
        <f t="shared" si="13995"/>
        <v>0</v>
      </c>
      <c r="AE4040" s="67">
        <f t="shared" si="13996"/>
        <v>0</v>
      </c>
      <c r="AF4040" s="68">
        <f t="shared" si="13976"/>
        <v>0</v>
      </c>
      <c r="AG4040" s="67" t="e">
        <f>M4040+#REF!-V4040</f>
        <v>#REF!</v>
      </c>
      <c r="AH4040" s="67" t="e">
        <f>N4040+S4040-#REF!</f>
        <v>#REF!</v>
      </c>
      <c r="AI4040" s="68" t="e">
        <f t="shared" si="13977"/>
        <v>#REF!</v>
      </c>
      <c r="AJ4040" s="68" t="e">
        <f t="shared" si="13978"/>
        <v>#REF!</v>
      </c>
      <c r="AK4040" s="71"/>
      <c r="AL4040" s="71"/>
      <c r="AM4040" s="68">
        <f t="shared" si="13979"/>
        <v>0</v>
      </c>
      <c r="AN4040" s="71"/>
      <c r="AO4040" s="71"/>
      <c r="AP4040" s="68">
        <f t="shared" si="13980"/>
        <v>0</v>
      </c>
      <c r="AQ4040" s="68">
        <f t="shared" si="13981"/>
        <v>0</v>
      </c>
      <c r="AR4040" s="71"/>
      <c r="AS4040" s="71"/>
      <c r="AT4040" s="68">
        <f t="shared" si="13982"/>
        <v>0</v>
      </c>
      <c r="AU4040" s="71"/>
      <c r="AV4040" s="71"/>
      <c r="AW4040" s="68">
        <f t="shared" si="13983"/>
        <v>0</v>
      </c>
      <c r="AX4040" s="68">
        <f t="shared" si="13984"/>
        <v>0</v>
      </c>
      <c r="AY4040" s="71"/>
      <c r="AZ4040" s="71"/>
      <c r="BA4040" s="68">
        <f t="shared" si="13985"/>
        <v>0</v>
      </c>
      <c r="BB4040" s="71"/>
      <c r="BC4040" s="71"/>
      <c r="BD4040" s="68">
        <f t="shared" si="13986"/>
        <v>0</v>
      </c>
      <c r="BE4040" s="68">
        <f t="shared" si="13987"/>
        <v>0</v>
      </c>
      <c r="BF4040" s="67">
        <f t="shared" si="13988"/>
        <v>0</v>
      </c>
      <c r="BG4040" s="67">
        <f t="shared" si="13988"/>
        <v>0</v>
      </c>
      <c r="BH4040" s="68">
        <f t="shared" si="13989"/>
        <v>0</v>
      </c>
      <c r="BI4040" s="67" t="e">
        <f t="shared" si="13990"/>
        <v>#REF!</v>
      </c>
      <c r="BJ4040" s="67" t="e">
        <f t="shared" si="13990"/>
        <v>#REF!</v>
      </c>
      <c r="BK4040" s="68" t="e">
        <f t="shared" si="13991"/>
        <v>#REF!</v>
      </c>
      <c r="BL4040" s="68" t="e">
        <f t="shared" si="13994"/>
        <v>#REF!</v>
      </c>
      <c r="BM4040" s="305">
        <v>0</v>
      </c>
      <c r="BN4040" s="305">
        <v>0</v>
      </c>
      <c r="BO4040" s="306"/>
      <c r="BP4040" s="306"/>
      <c r="BQ4040" s="305">
        <v>0</v>
      </c>
      <c r="BR4040" s="305">
        <v>0</v>
      </c>
      <c r="BS4040" s="114" t="s">
        <v>208</v>
      </c>
      <c r="BT4040" s="77"/>
    </row>
    <row r="4041" spans="1:72" s="46" customFormat="1" ht="36.75" hidden="1" customHeight="1">
      <c r="A4041" s="77"/>
      <c r="B4041" s="20">
        <v>2014</v>
      </c>
      <c r="C4041" s="65">
        <v>8317</v>
      </c>
      <c r="D4041" s="20">
        <v>17</v>
      </c>
      <c r="E4041" s="20">
        <v>5000</v>
      </c>
      <c r="F4041" s="20">
        <v>5300</v>
      </c>
      <c r="G4041" s="20">
        <v>531</v>
      </c>
      <c r="H4041" s="20">
        <v>47</v>
      </c>
      <c r="I4041" s="119" t="s">
        <v>1774</v>
      </c>
      <c r="J4041" s="67"/>
      <c r="K4041" s="67"/>
      <c r="L4041" s="68">
        <f t="shared" si="13970"/>
        <v>0</v>
      </c>
      <c r="M4041" s="67"/>
      <c r="N4041" s="67"/>
      <c r="O4041" s="68">
        <f t="shared" si="13971"/>
        <v>0</v>
      </c>
      <c r="P4041" s="68">
        <f t="shared" si="13972"/>
        <v>0</v>
      </c>
      <c r="Q4041" s="71"/>
      <c r="R4041" s="71"/>
      <c r="S4041" s="71"/>
      <c r="T4041" s="71"/>
      <c r="U4041" s="71"/>
      <c r="V4041" s="71"/>
      <c r="W4041" s="67">
        <v>0</v>
      </c>
      <c r="X4041" s="67">
        <v>0</v>
      </c>
      <c r="Y4041" s="68">
        <v>0</v>
      </c>
      <c r="Z4041" s="67">
        <v>0</v>
      </c>
      <c r="AA4041" s="67">
        <v>0</v>
      </c>
      <c r="AB4041" s="68">
        <v>0</v>
      </c>
      <c r="AC4041" s="68">
        <f t="shared" si="13973"/>
        <v>0</v>
      </c>
      <c r="AD4041" s="67">
        <f t="shared" si="13995"/>
        <v>0</v>
      </c>
      <c r="AE4041" s="67">
        <f t="shared" si="13996"/>
        <v>0</v>
      </c>
      <c r="AF4041" s="68">
        <f t="shared" si="13976"/>
        <v>0</v>
      </c>
      <c r="AG4041" s="67" t="e">
        <f>M4041+#REF!-V4041</f>
        <v>#REF!</v>
      </c>
      <c r="AH4041" s="67" t="e">
        <f>N4041+S4041-#REF!</f>
        <v>#REF!</v>
      </c>
      <c r="AI4041" s="68" t="e">
        <f t="shared" si="13977"/>
        <v>#REF!</v>
      </c>
      <c r="AJ4041" s="68" t="e">
        <f t="shared" si="13978"/>
        <v>#REF!</v>
      </c>
      <c r="AK4041" s="71"/>
      <c r="AL4041" s="71"/>
      <c r="AM4041" s="68">
        <f t="shared" si="13979"/>
        <v>0</v>
      </c>
      <c r="AN4041" s="71"/>
      <c r="AO4041" s="71"/>
      <c r="AP4041" s="68">
        <f t="shared" si="13980"/>
        <v>0</v>
      </c>
      <c r="AQ4041" s="68">
        <f t="shared" si="13981"/>
        <v>0</v>
      </c>
      <c r="AR4041" s="71"/>
      <c r="AS4041" s="71"/>
      <c r="AT4041" s="68">
        <f t="shared" si="13982"/>
        <v>0</v>
      </c>
      <c r="AU4041" s="71"/>
      <c r="AV4041" s="71"/>
      <c r="AW4041" s="68">
        <f t="shared" si="13983"/>
        <v>0</v>
      </c>
      <c r="AX4041" s="68">
        <f t="shared" si="13984"/>
        <v>0</v>
      </c>
      <c r="AY4041" s="71"/>
      <c r="AZ4041" s="71"/>
      <c r="BA4041" s="68">
        <f t="shared" si="13985"/>
        <v>0</v>
      </c>
      <c r="BB4041" s="71"/>
      <c r="BC4041" s="71"/>
      <c r="BD4041" s="68">
        <f t="shared" si="13986"/>
        <v>0</v>
      </c>
      <c r="BE4041" s="68">
        <f t="shared" si="13987"/>
        <v>0</v>
      </c>
      <c r="BF4041" s="67">
        <f t="shared" si="13988"/>
        <v>0</v>
      </c>
      <c r="BG4041" s="67">
        <f t="shared" si="13988"/>
        <v>0</v>
      </c>
      <c r="BH4041" s="68">
        <f t="shared" si="13989"/>
        <v>0</v>
      </c>
      <c r="BI4041" s="67" t="e">
        <f t="shared" si="13990"/>
        <v>#REF!</v>
      </c>
      <c r="BJ4041" s="67" t="e">
        <f t="shared" si="13990"/>
        <v>#REF!</v>
      </c>
      <c r="BK4041" s="68" t="e">
        <f t="shared" si="13991"/>
        <v>#REF!</v>
      </c>
      <c r="BL4041" s="68" t="e">
        <f t="shared" si="13994"/>
        <v>#REF!</v>
      </c>
      <c r="BM4041" s="305">
        <v>0</v>
      </c>
      <c r="BN4041" s="305">
        <v>0</v>
      </c>
      <c r="BO4041" s="306"/>
      <c r="BP4041" s="306"/>
      <c r="BQ4041" s="305">
        <v>0</v>
      </c>
      <c r="BR4041" s="305">
        <v>0</v>
      </c>
      <c r="BS4041" s="114" t="s">
        <v>208</v>
      </c>
      <c r="BT4041" s="77"/>
    </row>
    <row r="4042" spans="1:72" s="46" customFormat="1" ht="36.75" hidden="1" customHeight="1">
      <c r="A4042" s="77"/>
      <c r="B4042" s="20">
        <v>2014</v>
      </c>
      <c r="C4042" s="65">
        <v>8317</v>
      </c>
      <c r="D4042" s="20">
        <v>17</v>
      </c>
      <c r="E4042" s="20">
        <v>5000</v>
      </c>
      <c r="F4042" s="20">
        <v>5300</v>
      </c>
      <c r="G4042" s="20">
        <v>531</v>
      </c>
      <c r="H4042" s="20">
        <v>48</v>
      </c>
      <c r="I4042" s="119" t="s">
        <v>1775</v>
      </c>
      <c r="J4042" s="67"/>
      <c r="K4042" s="67"/>
      <c r="L4042" s="68">
        <f t="shared" si="13970"/>
        <v>0</v>
      </c>
      <c r="M4042" s="67"/>
      <c r="N4042" s="67"/>
      <c r="O4042" s="68">
        <f t="shared" si="13971"/>
        <v>0</v>
      </c>
      <c r="P4042" s="68">
        <f t="shared" si="13972"/>
        <v>0</v>
      </c>
      <c r="Q4042" s="71"/>
      <c r="R4042" s="71"/>
      <c r="S4042" s="71"/>
      <c r="T4042" s="71"/>
      <c r="U4042" s="71"/>
      <c r="V4042" s="71"/>
      <c r="W4042" s="67">
        <v>0</v>
      </c>
      <c r="X4042" s="67">
        <v>0</v>
      </c>
      <c r="Y4042" s="68">
        <v>0</v>
      </c>
      <c r="Z4042" s="67">
        <v>0</v>
      </c>
      <c r="AA4042" s="67">
        <v>0</v>
      </c>
      <c r="AB4042" s="68">
        <v>0</v>
      </c>
      <c r="AC4042" s="68">
        <f t="shared" si="13973"/>
        <v>0</v>
      </c>
      <c r="AD4042" s="67">
        <f t="shared" si="13995"/>
        <v>0</v>
      </c>
      <c r="AE4042" s="67">
        <f t="shared" si="13996"/>
        <v>0</v>
      </c>
      <c r="AF4042" s="68">
        <f t="shared" si="13976"/>
        <v>0</v>
      </c>
      <c r="AG4042" s="67" t="e">
        <f>M4042+#REF!-V4042</f>
        <v>#REF!</v>
      </c>
      <c r="AH4042" s="67" t="e">
        <f>N4042+S4042-#REF!</f>
        <v>#REF!</v>
      </c>
      <c r="AI4042" s="68" t="e">
        <f t="shared" si="13977"/>
        <v>#REF!</v>
      </c>
      <c r="AJ4042" s="68" t="e">
        <f t="shared" si="13978"/>
        <v>#REF!</v>
      </c>
      <c r="AK4042" s="71"/>
      <c r="AL4042" s="71"/>
      <c r="AM4042" s="68">
        <f t="shared" si="13979"/>
        <v>0</v>
      </c>
      <c r="AN4042" s="71"/>
      <c r="AO4042" s="71"/>
      <c r="AP4042" s="68">
        <f t="shared" si="13980"/>
        <v>0</v>
      </c>
      <c r="AQ4042" s="68">
        <f t="shared" si="13981"/>
        <v>0</v>
      </c>
      <c r="AR4042" s="71"/>
      <c r="AS4042" s="71"/>
      <c r="AT4042" s="68">
        <f t="shared" si="13982"/>
        <v>0</v>
      </c>
      <c r="AU4042" s="71"/>
      <c r="AV4042" s="71"/>
      <c r="AW4042" s="68">
        <f t="shared" si="13983"/>
        <v>0</v>
      </c>
      <c r="AX4042" s="68">
        <f t="shared" si="13984"/>
        <v>0</v>
      </c>
      <c r="AY4042" s="71"/>
      <c r="AZ4042" s="71"/>
      <c r="BA4042" s="68">
        <f t="shared" si="13985"/>
        <v>0</v>
      </c>
      <c r="BB4042" s="71"/>
      <c r="BC4042" s="71"/>
      <c r="BD4042" s="68">
        <f t="shared" si="13986"/>
        <v>0</v>
      </c>
      <c r="BE4042" s="68">
        <f t="shared" si="13987"/>
        <v>0</v>
      </c>
      <c r="BF4042" s="67">
        <f t="shared" si="13988"/>
        <v>0</v>
      </c>
      <c r="BG4042" s="67">
        <f t="shared" si="13988"/>
        <v>0</v>
      </c>
      <c r="BH4042" s="68">
        <f t="shared" si="13989"/>
        <v>0</v>
      </c>
      <c r="BI4042" s="67" t="e">
        <f t="shared" si="13990"/>
        <v>#REF!</v>
      </c>
      <c r="BJ4042" s="67" t="e">
        <f t="shared" si="13990"/>
        <v>#REF!</v>
      </c>
      <c r="BK4042" s="68" t="e">
        <f t="shared" si="13991"/>
        <v>#REF!</v>
      </c>
      <c r="BL4042" s="68" t="e">
        <f t="shared" si="13994"/>
        <v>#REF!</v>
      </c>
      <c r="BM4042" s="305">
        <v>0</v>
      </c>
      <c r="BN4042" s="305">
        <v>0</v>
      </c>
      <c r="BO4042" s="306"/>
      <c r="BP4042" s="306"/>
      <c r="BQ4042" s="305">
        <v>0</v>
      </c>
      <c r="BR4042" s="305">
        <v>0</v>
      </c>
      <c r="BS4042" s="114" t="s">
        <v>208</v>
      </c>
      <c r="BT4042" s="77"/>
    </row>
    <row r="4043" spans="1:72" s="46" customFormat="1" ht="36.75" hidden="1" customHeight="1">
      <c r="A4043" s="77"/>
      <c r="B4043" s="20">
        <v>2014</v>
      </c>
      <c r="C4043" s="65">
        <v>8317</v>
      </c>
      <c r="D4043" s="20">
        <v>17</v>
      </c>
      <c r="E4043" s="20">
        <v>5000</v>
      </c>
      <c r="F4043" s="20">
        <v>5300</v>
      </c>
      <c r="G4043" s="20">
        <v>531</v>
      </c>
      <c r="H4043" s="20">
        <v>49</v>
      </c>
      <c r="I4043" s="119" t="s">
        <v>1744</v>
      </c>
      <c r="J4043" s="67"/>
      <c r="K4043" s="67"/>
      <c r="L4043" s="68">
        <f t="shared" si="13970"/>
        <v>0</v>
      </c>
      <c r="M4043" s="67"/>
      <c r="N4043" s="67"/>
      <c r="O4043" s="68">
        <f t="shared" si="13971"/>
        <v>0</v>
      </c>
      <c r="P4043" s="68">
        <f t="shared" si="13972"/>
        <v>0</v>
      </c>
      <c r="Q4043" s="71"/>
      <c r="R4043" s="71"/>
      <c r="S4043" s="71"/>
      <c r="T4043" s="71"/>
      <c r="U4043" s="71"/>
      <c r="V4043" s="71"/>
      <c r="W4043" s="67">
        <v>0</v>
      </c>
      <c r="X4043" s="67">
        <v>0</v>
      </c>
      <c r="Y4043" s="68">
        <v>0</v>
      </c>
      <c r="Z4043" s="67">
        <v>0</v>
      </c>
      <c r="AA4043" s="67">
        <v>0</v>
      </c>
      <c r="AB4043" s="68">
        <v>0</v>
      </c>
      <c r="AC4043" s="68">
        <f t="shared" si="13973"/>
        <v>0</v>
      </c>
      <c r="AD4043" s="67">
        <f t="shared" si="13995"/>
        <v>0</v>
      </c>
      <c r="AE4043" s="67">
        <f t="shared" si="13996"/>
        <v>0</v>
      </c>
      <c r="AF4043" s="68">
        <f t="shared" si="13976"/>
        <v>0</v>
      </c>
      <c r="AG4043" s="67" t="e">
        <f>M4043+#REF!-V4043</f>
        <v>#REF!</v>
      </c>
      <c r="AH4043" s="67" t="e">
        <f>N4043+S4043-#REF!</f>
        <v>#REF!</v>
      </c>
      <c r="AI4043" s="68" t="e">
        <f t="shared" si="13977"/>
        <v>#REF!</v>
      </c>
      <c r="AJ4043" s="68" t="e">
        <f t="shared" si="13978"/>
        <v>#REF!</v>
      </c>
      <c r="AK4043" s="71"/>
      <c r="AL4043" s="71"/>
      <c r="AM4043" s="68">
        <f t="shared" si="13979"/>
        <v>0</v>
      </c>
      <c r="AN4043" s="71"/>
      <c r="AO4043" s="71"/>
      <c r="AP4043" s="68">
        <f t="shared" si="13980"/>
        <v>0</v>
      </c>
      <c r="AQ4043" s="68">
        <f t="shared" si="13981"/>
        <v>0</v>
      </c>
      <c r="AR4043" s="71"/>
      <c r="AS4043" s="71"/>
      <c r="AT4043" s="68">
        <f t="shared" si="13982"/>
        <v>0</v>
      </c>
      <c r="AU4043" s="71"/>
      <c r="AV4043" s="71"/>
      <c r="AW4043" s="68">
        <f t="shared" si="13983"/>
        <v>0</v>
      </c>
      <c r="AX4043" s="68">
        <f t="shared" si="13984"/>
        <v>0</v>
      </c>
      <c r="AY4043" s="71"/>
      <c r="AZ4043" s="71"/>
      <c r="BA4043" s="68">
        <f t="shared" si="13985"/>
        <v>0</v>
      </c>
      <c r="BB4043" s="71"/>
      <c r="BC4043" s="71"/>
      <c r="BD4043" s="68">
        <f t="shared" si="13986"/>
        <v>0</v>
      </c>
      <c r="BE4043" s="68">
        <f t="shared" si="13987"/>
        <v>0</v>
      </c>
      <c r="BF4043" s="67">
        <f t="shared" si="13988"/>
        <v>0</v>
      </c>
      <c r="BG4043" s="67">
        <f t="shared" si="13988"/>
        <v>0</v>
      </c>
      <c r="BH4043" s="68">
        <f t="shared" si="13989"/>
        <v>0</v>
      </c>
      <c r="BI4043" s="67" t="e">
        <f t="shared" si="13990"/>
        <v>#REF!</v>
      </c>
      <c r="BJ4043" s="67" t="e">
        <f t="shared" si="13990"/>
        <v>#REF!</v>
      </c>
      <c r="BK4043" s="68" t="e">
        <f t="shared" si="13991"/>
        <v>#REF!</v>
      </c>
      <c r="BL4043" s="68" t="e">
        <f t="shared" si="13994"/>
        <v>#REF!</v>
      </c>
      <c r="BM4043" s="305">
        <v>0</v>
      </c>
      <c r="BN4043" s="305">
        <v>0</v>
      </c>
      <c r="BO4043" s="306"/>
      <c r="BP4043" s="306"/>
      <c r="BQ4043" s="305">
        <v>0</v>
      </c>
      <c r="BR4043" s="305">
        <v>0</v>
      </c>
      <c r="BS4043" s="114" t="s">
        <v>208</v>
      </c>
      <c r="BT4043" s="77"/>
    </row>
    <row r="4044" spans="1:72" s="46" customFormat="1" ht="36.75" hidden="1" customHeight="1">
      <c r="A4044" s="77"/>
      <c r="B4044" s="20">
        <v>2014</v>
      </c>
      <c r="C4044" s="65">
        <v>8317</v>
      </c>
      <c r="D4044" s="20">
        <v>17</v>
      </c>
      <c r="E4044" s="20">
        <v>5000</v>
      </c>
      <c r="F4044" s="20">
        <v>5300</v>
      </c>
      <c r="G4044" s="20">
        <v>531</v>
      </c>
      <c r="H4044" s="20">
        <v>50</v>
      </c>
      <c r="I4044" s="119" t="s">
        <v>1776</v>
      </c>
      <c r="J4044" s="67"/>
      <c r="K4044" s="67"/>
      <c r="L4044" s="68">
        <f t="shared" si="13970"/>
        <v>0</v>
      </c>
      <c r="M4044" s="67"/>
      <c r="N4044" s="67"/>
      <c r="O4044" s="68">
        <f t="shared" si="13971"/>
        <v>0</v>
      </c>
      <c r="P4044" s="68">
        <f t="shared" si="13972"/>
        <v>0</v>
      </c>
      <c r="Q4044" s="71"/>
      <c r="R4044" s="71"/>
      <c r="S4044" s="71"/>
      <c r="T4044" s="71"/>
      <c r="U4044" s="71"/>
      <c r="V4044" s="71"/>
      <c r="W4044" s="67">
        <v>0</v>
      </c>
      <c r="X4044" s="67">
        <v>0</v>
      </c>
      <c r="Y4044" s="68">
        <v>0</v>
      </c>
      <c r="Z4044" s="67">
        <v>0</v>
      </c>
      <c r="AA4044" s="67">
        <v>0</v>
      </c>
      <c r="AB4044" s="68">
        <v>0</v>
      </c>
      <c r="AC4044" s="68">
        <f t="shared" si="13973"/>
        <v>0</v>
      </c>
      <c r="AD4044" s="67">
        <f t="shared" si="13995"/>
        <v>0</v>
      </c>
      <c r="AE4044" s="67">
        <f t="shared" si="13996"/>
        <v>0</v>
      </c>
      <c r="AF4044" s="68">
        <f t="shared" si="13976"/>
        <v>0</v>
      </c>
      <c r="AG4044" s="67" t="e">
        <f>M4044+#REF!-V4044</f>
        <v>#REF!</v>
      </c>
      <c r="AH4044" s="67" t="e">
        <f>N4044+S4044-#REF!</f>
        <v>#REF!</v>
      </c>
      <c r="AI4044" s="68" t="e">
        <f t="shared" si="13977"/>
        <v>#REF!</v>
      </c>
      <c r="AJ4044" s="68" t="e">
        <f t="shared" si="13978"/>
        <v>#REF!</v>
      </c>
      <c r="AK4044" s="71"/>
      <c r="AL4044" s="71"/>
      <c r="AM4044" s="68">
        <f t="shared" si="13979"/>
        <v>0</v>
      </c>
      <c r="AN4044" s="71"/>
      <c r="AO4044" s="71"/>
      <c r="AP4044" s="68">
        <f t="shared" si="13980"/>
        <v>0</v>
      </c>
      <c r="AQ4044" s="68">
        <f t="shared" si="13981"/>
        <v>0</v>
      </c>
      <c r="AR4044" s="71"/>
      <c r="AS4044" s="71"/>
      <c r="AT4044" s="68">
        <f t="shared" si="13982"/>
        <v>0</v>
      </c>
      <c r="AU4044" s="71"/>
      <c r="AV4044" s="71"/>
      <c r="AW4044" s="68">
        <f t="shared" si="13983"/>
        <v>0</v>
      </c>
      <c r="AX4044" s="68">
        <f t="shared" si="13984"/>
        <v>0</v>
      </c>
      <c r="AY4044" s="71"/>
      <c r="AZ4044" s="71"/>
      <c r="BA4044" s="68">
        <f t="shared" si="13985"/>
        <v>0</v>
      </c>
      <c r="BB4044" s="71"/>
      <c r="BC4044" s="71"/>
      <c r="BD4044" s="68">
        <f t="shared" si="13986"/>
        <v>0</v>
      </c>
      <c r="BE4044" s="68">
        <f t="shared" si="13987"/>
        <v>0</v>
      </c>
      <c r="BF4044" s="67">
        <f t="shared" si="13988"/>
        <v>0</v>
      </c>
      <c r="BG4044" s="67">
        <f t="shared" si="13988"/>
        <v>0</v>
      </c>
      <c r="BH4044" s="68">
        <f t="shared" si="13989"/>
        <v>0</v>
      </c>
      <c r="BI4044" s="67" t="e">
        <f t="shared" si="13990"/>
        <v>#REF!</v>
      </c>
      <c r="BJ4044" s="67" t="e">
        <f t="shared" si="13990"/>
        <v>#REF!</v>
      </c>
      <c r="BK4044" s="68" t="e">
        <f t="shared" si="13991"/>
        <v>#REF!</v>
      </c>
      <c r="BL4044" s="68" t="e">
        <f t="shared" si="13994"/>
        <v>#REF!</v>
      </c>
      <c r="BM4044" s="305">
        <v>0</v>
      </c>
      <c r="BN4044" s="305">
        <v>0</v>
      </c>
      <c r="BO4044" s="306"/>
      <c r="BP4044" s="306"/>
      <c r="BQ4044" s="305">
        <v>0</v>
      </c>
      <c r="BR4044" s="305">
        <v>0</v>
      </c>
      <c r="BS4044" s="114" t="s">
        <v>208</v>
      </c>
      <c r="BT4044" s="77"/>
    </row>
    <row r="4045" spans="1:72" s="46" customFormat="1" ht="36.75" hidden="1" customHeight="1">
      <c r="A4045" s="77"/>
      <c r="B4045" s="20">
        <v>2014</v>
      </c>
      <c r="C4045" s="65">
        <v>8317</v>
      </c>
      <c r="D4045" s="20">
        <v>17</v>
      </c>
      <c r="E4045" s="20">
        <v>5000</v>
      </c>
      <c r="F4045" s="20">
        <v>5300</v>
      </c>
      <c r="G4045" s="20">
        <v>531</v>
      </c>
      <c r="H4045" s="20">
        <v>51</v>
      </c>
      <c r="I4045" s="119" t="s">
        <v>1777</v>
      </c>
      <c r="J4045" s="67"/>
      <c r="K4045" s="67"/>
      <c r="L4045" s="68">
        <f t="shared" si="13970"/>
        <v>0</v>
      </c>
      <c r="M4045" s="67"/>
      <c r="N4045" s="67"/>
      <c r="O4045" s="68">
        <f t="shared" si="13971"/>
        <v>0</v>
      </c>
      <c r="P4045" s="68">
        <f t="shared" si="13972"/>
        <v>0</v>
      </c>
      <c r="Q4045" s="71"/>
      <c r="R4045" s="71"/>
      <c r="S4045" s="71"/>
      <c r="T4045" s="71"/>
      <c r="U4045" s="71"/>
      <c r="V4045" s="71"/>
      <c r="W4045" s="67">
        <v>0</v>
      </c>
      <c r="X4045" s="67">
        <v>0</v>
      </c>
      <c r="Y4045" s="68">
        <v>0</v>
      </c>
      <c r="Z4045" s="67">
        <v>0</v>
      </c>
      <c r="AA4045" s="67">
        <v>0</v>
      </c>
      <c r="AB4045" s="68">
        <v>0</v>
      </c>
      <c r="AC4045" s="68">
        <f t="shared" si="13973"/>
        <v>0</v>
      </c>
      <c r="AD4045" s="67">
        <f t="shared" si="13995"/>
        <v>0</v>
      </c>
      <c r="AE4045" s="67">
        <f t="shared" si="13996"/>
        <v>0</v>
      </c>
      <c r="AF4045" s="68">
        <f t="shared" si="13976"/>
        <v>0</v>
      </c>
      <c r="AG4045" s="67" t="e">
        <f>M4045+#REF!-V4045</f>
        <v>#REF!</v>
      </c>
      <c r="AH4045" s="67" t="e">
        <f>N4045+S4045-#REF!</f>
        <v>#REF!</v>
      </c>
      <c r="AI4045" s="68" t="e">
        <f t="shared" si="13977"/>
        <v>#REF!</v>
      </c>
      <c r="AJ4045" s="68" t="e">
        <f t="shared" si="13978"/>
        <v>#REF!</v>
      </c>
      <c r="AK4045" s="71"/>
      <c r="AL4045" s="71"/>
      <c r="AM4045" s="68">
        <f t="shared" si="13979"/>
        <v>0</v>
      </c>
      <c r="AN4045" s="71"/>
      <c r="AO4045" s="71"/>
      <c r="AP4045" s="68">
        <f t="shared" si="13980"/>
        <v>0</v>
      </c>
      <c r="AQ4045" s="68">
        <f t="shared" si="13981"/>
        <v>0</v>
      </c>
      <c r="AR4045" s="71"/>
      <c r="AS4045" s="71"/>
      <c r="AT4045" s="68">
        <f t="shared" si="13982"/>
        <v>0</v>
      </c>
      <c r="AU4045" s="71"/>
      <c r="AV4045" s="71"/>
      <c r="AW4045" s="68">
        <f t="shared" si="13983"/>
        <v>0</v>
      </c>
      <c r="AX4045" s="68">
        <f t="shared" si="13984"/>
        <v>0</v>
      </c>
      <c r="AY4045" s="71"/>
      <c r="AZ4045" s="71"/>
      <c r="BA4045" s="68">
        <f t="shared" si="13985"/>
        <v>0</v>
      </c>
      <c r="BB4045" s="71"/>
      <c r="BC4045" s="71"/>
      <c r="BD4045" s="68">
        <f t="shared" si="13986"/>
        <v>0</v>
      </c>
      <c r="BE4045" s="68">
        <f t="shared" si="13987"/>
        <v>0</v>
      </c>
      <c r="BF4045" s="67">
        <f t="shared" si="13988"/>
        <v>0</v>
      </c>
      <c r="BG4045" s="67">
        <f t="shared" si="13988"/>
        <v>0</v>
      </c>
      <c r="BH4045" s="68">
        <f t="shared" si="13989"/>
        <v>0</v>
      </c>
      <c r="BI4045" s="67" t="e">
        <f t="shared" si="13990"/>
        <v>#REF!</v>
      </c>
      <c r="BJ4045" s="67" t="e">
        <f t="shared" si="13990"/>
        <v>#REF!</v>
      </c>
      <c r="BK4045" s="68" t="e">
        <f t="shared" si="13991"/>
        <v>#REF!</v>
      </c>
      <c r="BL4045" s="68" t="e">
        <f t="shared" si="13994"/>
        <v>#REF!</v>
      </c>
      <c r="BM4045" s="305">
        <v>0</v>
      </c>
      <c r="BN4045" s="305">
        <v>0</v>
      </c>
      <c r="BO4045" s="306"/>
      <c r="BP4045" s="306"/>
      <c r="BQ4045" s="305">
        <v>0</v>
      </c>
      <c r="BR4045" s="305">
        <v>0</v>
      </c>
      <c r="BS4045" s="114" t="s">
        <v>208</v>
      </c>
      <c r="BT4045" s="77"/>
    </row>
    <row r="4046" spans="1:72" s="46" customFormat="1" ht="36.75" hidden="1" customHeight="1">
      <c r="A4046" s="77"/>
      <c r="B4046" s="20">
        <v>2014</v>
      </c>
      <c r="C4046" s="65">
        <v>8317</v>
      </c>
      <c r="D4046" s="20">
        <v>17</v>
      </c>
      <c r="E4046" s="20">
        <v>5000</v>
      </c>
      <c r="F4046" s="20">
        <v>5300</v>
      </c>
      <c r="G4046" s="20">
        <v>531</v>
      </c>
      <c r="H4046" s="20">
        <v>52</v>
      </c>
      <c r="I4046" s="119" t="s">
        <v>1778</v>
      </c>
      <c r="J4046" s="67"/>
      <c r="K4046" s="67"/>
      <c r="L4046" s="68">
        <f t="shared" si="13970"/>
        <v>0</v>
      </c>
      <c r="M4046" s="67"/>
      <c r="N4046" s="67"/>
      <c r="O4046" s="68">
        <f t="shared" si="13971"/>
        <v>0</v>
      </c>
      <c r="P4046" s="68">
        <f t="shared" si="13972"/>
        <v>0</v>
      </c>
      <c r="Q4046" s="71"/>
      <c r="R4046" s="71"/>
      <c r="S4046" s="71"/>
      <c r="T4046" s="71"/>
      <c r="U4046" s="71"/>
      <c r="V4046" s="71"/>
      <c r="W4046" s="67">
        <v>0</v>
      </c>
      <c r="X4046" s="67">
        <v>0</v>
      </c>
      <c r="Y4046" s="68">
        <v>0</v>
      </c>
      <c r="Z4046" s="67">
        <v>0</v>
      </c>
      <c r="AA4046" s="67">
        <v>0</v>
      </c>
      <c r="AB4046" s="68">
        <v>0</v>
      </c>
      <c r="AC4046" s="68">
        <f t="shared" si="13973"/>
        <v>0</v>
      </c>
      <c r="AD4046" s="67">
        <f t="shared" si="13995"/>
        <v>0</v>
      </c>
      <c r="AE4046" s="67">
        <f t="shared" si="13996"/>
        <v>0</v>
      </c>
      <c r="AF4046" s="68">
        <f t="shared" si="13976"/>
        <v>0</v>
      </c>
      <c r="AG4046" s="67" t="e">
        <f>M4046+#REF!-V4046</f>
        <v>#REF!</v>
      </c>
      <c r="AH4046" s="67" t="e">
        <f>N4046+S4046-#REF!</f>
        <v>#REF!</v>
      </c>
      <c r="AI4046" s="68" t="e">
        <f t="shared" si="13977"/>
        <v>#REF!</v>
      </c>
      <c r="AJ4046" s="68" t="e">
        <f t="shared" si="13978"/>
        <v>#REF!</v>
      </c>
      <c r="AK4046" s="71"/>
      <c r="AL4046" s="71"/>
      <c r="AM4046" s="68">
        <f t="shared" si="13979"/>
        <v>0</v>
      </c>
      <c r="AN4046" s="71"/>
      <c r="AO4046" s="71"/>
      <c r="AP4046" s="68">
        <f t="shared" si="13980"/>
        <v>0</v>
      </c>
      <c r="AQ4046" s="68">
        <f t="shared" si="13981"/>
        <v>0</v>
      </c>
      <c r="AR4046" s="71"/>
      <c r="AS4046" s="71"/>
      <c r="AT4046" s="68">
        <f t="shared" si="13982"/>
        <v>0</v>
      </c>
      <c r="AU4046" s="71"/>
      <c r="AV4046" s="71"/>
      <c r="AW4046" s="68">
        <f t="shared" si="13983"/>
        <v>0</v>
      </c>
      <c r="AX4046" s="68">
        <f t="shared" si="13984"/>
        <v>0</v>
      </c>
      <c r="AY4046" s="71"/>
      <c r="AZ4046" s="71"/>
      <c r="BA4046" s="68">
        <f t="shared" si="13985"/>
        <v>0</v>
      </c>
      <c r="BB4046" s="71"/>
      <c r="BC4046" s="71"/>
      <c r="BD4046" s="68">
        <f t="shared" si="13986"/>
        <v>0</v>
      </c>
      <c r="BE4046" s="68">
        <f t="shared" si="13987"/>
        <v>0</v>
      </c>
      <c r="BF4046" s="67">
        <f t="shared" si="13988"/>
        <v>0</v>
      </c>
      <c r="BG4046" s="67">
        <f t="shared" si="13988"/>
        <v>0</v>
      </c>
      <c r="BH4046" s="68">
        <f t="shared" si="13989"/>
        <v>0</v>
      </c>
      <c r="BI4046" s="67" t="e">
        <f t="shared" si="13990"/>
        <v>#REF!</v>
      </c>
      <c r="BJ4046" s="67" t="e">
        <f t="shared" si="13990"/>
        <v>#REF!</v>
      </c>
      <c r="BK4046" s="68" t="e">
        <f t="shared" si="13991"/>
        <v>#REF!</v>
      </c>
      <c r="BL4046" s="68" t="e">
        <f t="shared" si="13994"/>
        <v>#REF!</v>
      </c>
      <c r="BM4046" s="305">
        <v>0</v>
      </c>
      <c r="BN4046" s="305">
        <v>0</v>
      </c>
      <c r="BO4046" s="306"/>
      <c r="BP4046" s="306"/>
      <c r="BQ4046" s="305">
        <v>0</v>
      </c>
      <c r="BR4046" s="305">
        <v>0</v>
      </c>
      <c r="BS4046" s="114" t="s">
        <v>208</v>
      </c>
      <c r="BT4046" s="77"/>
    </row>
    <row r="4047" spans="1:72" s="46" customFormat="1" ht="36.75" hidden="1" customHeight="1">
      <c r="A4047" s="77"/>
      <c r="B4047" s="20">
        <v>2014</v>
      </c>
      <c r="C4047" s="65">
        <v>8317</v>
      </c>
      <c r="D4047" s="20">
        <v>17</v>
      </c>
      <c r="E4047" s="20">
        <v>5000</v>
      </c>
      <c r="F4047" s="20">
        <v>5300</v>
      </c>
      <c r="G4047" s="20">
        <v>531</v>
      </c>
      <c r="H4047" s="20">
        <v>53</v>
      </c>
      <c r="I4047" s="119" t="s">
        <v>1779</v>
      </c>
      <c r="J4047" s="67"/>
      <c r="K4047" s="67"/>
      <c r="L4047" s="68">
        <f t="shared" si="13970"/>
        <v>0</v>
      </c>
      <c r="M4047" s="67"/>
      <c r="N4047" s="67"/>
      <c r="O4047" s="68">
        <f t="shared" si="13971"/>
        <v>0</v>
      </c>
      <c r="P4047" s="68">
        <f t="shared" si="13972"/>
        <v>0</v>
      </c>
      <c r="Q4047" s="71"/>
      <c r="R4047" s="71"/>
      <c r="S4047" s="71"/>
      <c r="T4047" s="71"/>
      <c r="U4047" s="71"/>
      <c r="V4047" s="71"/>
      <c r="W4047" s="67">
        <v>0</v>
      </c>
      <c r="X4047" s="67">
        <v>0</v>
      </c>
      <c r="Y4047" s="68">
        <v>0</v>
      </c>
      <c r="Z4047" s="67">
        <v>0</v>
      </c>
      <c r="AA4047" s="67">
        <v>0</v>
      </c>
      <c r="AB4047" s="68">
        <v>0</v>
      </c>
      <c r="AC4047" s="68">
        <f t="shared" si="13973"/>
        <v>0</v>
      </c>
      <c r="AD4047" s="67">
        <f t="shared" si="13995"/>
        <v>0</v>
      </c>
      <c r="AE4047" s="67">
        <f t="shared" si="13996"/>
        <v>0</v>
      </c>
      <c r="AF4047" s="68">
        <f t="shared" si="13976"/>
        <v>0</v>
      </c>
      <c r="AG4047" s="67" t="e">
        <f>M4047+#REF!-V4047</f>
        <v>#REF!</v>
      </c>
      <c r="AH4047" s="67" t="e">
        <f>N4047+S4047-#REF!</f>
        <v>#REF!</v>
      </c>
      <c r="AI4047" s="68" t="e">
        <f t="shared" si="13977"/>
        <v>#REF!</v>
      </c>
      <c r="AJ4047" s="68" t="e">
        <f t="shared" si="13978"/>
        <v>#REF!</v>
      </c>
      <c r="AK4047" s="71"/>
      <c r="AL4047" s="71"/>
      <c r="AM4047" s="68">
        <f t="shared" si="13979"/>
        <v>0</v>
      </c>
      <c r="AN4047" s="71"/>
      <c r="AO4047" s="71"/>
      <c r="AP4047" s="68">
        <f t="shared" si="13980"/>
        <v>0</v>
      </c>
      <c r="AQ4047" s="68">
        <f t="shared" si="13981"/>
        <v>0</v>
      </c>
      <c r="AR4047" s="71"/>
      <c r="AS4047" s="71"/>
      <c r="AT4047" s="68">
        <f t="shared" si="13982"/>
        <v>0</v>
      </c>
      <c r="AU4047" s="71"/>
      <c r="AV4047" s="71"/>
      <c r="AW4047" s="68">
        <f t="shared" si="13983"/>
        <v>0</v>
      </c>
      <c r="AX4047" s="68">
        <f t="shared" si="13984"/>
        <v>0</v>
      </c>
      <c r="AY4047" s="71"/>
      <c r="AZ4047" s="71"/>
      <c r="BA4047" s="68">
        <f t="shared" si="13985"/>
        <v>0</v>
      </c>
      <c r="BB4047" s="71"/>
      <c r="BC4047" s="71"/>
      <c r="BD4047" s="68">
        <f t="shared" si="13986"/>
        <v>0</v>
      </c>
      <c r="BE4047" s="68">
        <f t="shared" si="13987"/>
        <v>0</v>
      </c>
      <c r="BF4047" s="67">
        <f t="shared" si="13988"/>
        <v>0</v>
      </c>
      <c r="BG4047" s="67">
        <f t="shared" si="13988"/>
        <v>0</v>
      </c>
      <c r="BH4047" s="68">
        <f t="shared" si="13989"/>
        <v>0</v>
      </c>
      <c r="BI4047" s="67" t="e">
        <f t="shared" si="13990"/>
        <v>#REF!</v>
      </c>
      <c r="BJ4047" s="67" t="e">
        <f t="shared" si="13990"/>
        <v>#REF!</v>
      </c>
      <c r="BK4047" s="68" t="e">
        <f t="shared" si="13991"/>
        <v>#REF!</v>
      </c>
      <c r="BL4047" s="68" t="e">
        <f t="shared" si="13994"/>
        <v>#REF!</v>
      </c>
      <c r="BM4047" s="305">
        <v>0</v>
      </c>
      <c r="BN4047" s="305">
        <v>0</v>
      </c>
      <c r="BO4047" s="306"/>
      <c r="BP4047" s="306"/>
      <c r="BQ4047" s="305">
        <v>0</v>
      </c>
      <c r="BR4047" s="305">
        <v>0</v>
      </c>
      <c r="BS4047" s="114" t="s">
        <v>208</v>
      </c>
      <c r="BT4047" s="77"/>
    </row>
    <row r="4048" spans="1:72" s="46" customFormat="1" ht="36.75" hidden="1" customHeight="1">
      <c r="A4048" s="77"/>
      <c r="B4048" s="20">
        <v>2014</v>
      </c>
      <c r="C4048" s="65">
        <v>8317</v>
      </c>
      <c r="D4048" s="20">
        <v>17</v>
      </c>
      <c r="E4048" s="20">
        <v>5000</v>
      </c>
      <c r="F4048" s="20">
        <v>5300</v>
      </c>
      <c r="G4048" s="20">
        <v>531</v>
      </c>
      <c r="H4048" s="20">
        <v>54</v>
      </c>
      <c r="I4048" s="119" t="s">
        <v>1780</v>
      </c>
      <c r="J4048" s="67"/>
      <c r="K4048" s="67"/>
      <c r="L4048" s="68">
        <f t="shared" si="13970"/>
        <v>0</v>
      </c>
      <c r="M4048" s="67"/>
      <c r="N4048" s="67"/>
      <c r="O4048" s="68">
        <f t="shared" si="13971"/>
        <v>0</v>
      </c>
      <c r="P4048" s="68">
        <f t="shared" si="13972"/>
        <v>0</v>
      </c>
      <c r="Q4048" s="71"/>
      <c r="R4048" s="71"/>
      <c r="S4048" s="71"/>
      <c r="T4048" s="71"/>
      <c r="U4048" s="71"/>
      <c r="V4048" s="71"/>
      <c r="W4048" s="67">
        <v>0</v>
      </c>
      <c r="X4048" s="67">
        <v>0</v>
      </c>
      <c r="Y4048" s="68">
        <v>0</v>
      </c>
      <c r="Z4048" s="67">
        <v>0</v>
      </c>
      <c r="AA4048" s="67">
        <v>0</v>
      </c>
      <c r="AB4048" s="68">
        <v>0</v>
      </c>
      <c r="AC4048" s="68">
        <f t="shared" si="13973"/>
        <v>0</v>
      </c>
      <c r="AD4048" s="67">
        <f t="shared" si="13995"/>
        <v>0</v>
      </c>
      <c r="AE4048" s="67">
        <f t="shared" si="13996"/>
        <v>0</v>
      </c>
      <c r="AF4048" s="68">
        <f t="shared" si="13976"/>
        <v>0</v>
      </c>
      <c r="AG4048" s="67" t="e">
        <f>M4048+#REF!-V4048</f>
        <v>#REF!</v>
      </c>
      <c r="AH4048" s="67" t="e">
        <f>N4048+S4048-#REF!</f>
        <v>#REF!</v>
      </c>
      <c r="AI4048" s="68" t="e">
        <f t="shared" si="13977"/>
        <v>#REF!</v>
      </c>
      <c r="AJ4048" s="68" t="e">
        <f t="shared" si="13978"/>
        <v>#REF!</v>
      </c>
      <c r="AK4048" s="71"/>
      <c r="AL4048" s="71"/>
      <c r="AM4048" s="68">
        <f t="shared" si="13979"/>
        <v>0</v>
      </c>
      <c r="AN4048" s="71"/>
      <c r="AO4048" s="71"/>
      <c r="AP4048" s="68">
        <f t="shared" si="13980"/>
        <v>0</v>
      </c>
      <c r="AQ4048" s="68">
        <f t="shared" si="13981"/>
        <v>0</v>
      </c>
      <c r="AR4048" s="71"/>
      <c r="AS4048" s="71"/>
      <c r="AT4048" s="68">
        <f t="shared" si="13982"/>
        <v>0</v>
      </c>
      <c r="AU4048" s="71"/>
      <c r="AV4048" s="71"/>
      <c r="AW4048" s="68">
        <f t="shared" si="13983"/>
        <v>0</v>
      </c>
      <c r="AX4048" s="68">
        <f t="shared" si="13984"/>
        <v>0</v>
      </c>
      <c r="AY4048" s="71"/>
      <c r="AZ4048" s="71"/>
      <c r="BA4048" s="68">
        <f t="shared" si="13985"/>
        <v>0</v>
      </c>
      <c r="BB4048" s="71"/>
      <c r="BC4048" s="71"/>
      <c r="BD4048" s="68">
        <f t="shared" si="13986"/>
        <v>0</v>
      </c>
      <c r="BE4048" s="68">
        <f t="shared" si="13987"/>
        <v>0</v>
      </c>
      <c r="BF4048" s="67">
        <f t="shared" si="13988"/>
        <v>0</v>
      </c>
      <c r="BG4048" s="67">
        <f t="shared" si="13988"/>
        <v>0</v>
      </c>
      <c r="BH4048" s="68">
        <f t="shared" si="13989"/>
        <v>0</v>
      </c>
      <c r="BI4048" s="67" t="e">
        <f t="shared" si="13990"/>
        <v>#REF!</v>
      </c>
      <c r="BJ4048" s="67" t="e">
        <f t="shared" si="13990"/>
        <v>#REF!</v>
      </c>
      <c r="BK4048" s="68" t="e">
        <f t="shared" si="13991"/>
        <v>#REF!</v>
      </c>
      <c r="BL4048" s="68" t="e">
        <f t="shared" si="13994"/>
        <v>#REF!</v>
      </c>
      <c r="BM4048" s="305">
        <v>0</v>
      </c>
      <c r="BN4048" s="305">
        <v>0</v>
      </c>
      <c r="BO4048" s="306"/>
      <c r="BP4048" s="306"/>
      <c r="BQ4048" s="305">
        <v>0</v>
      </c>
      <c r="BR4048" s="305">
        <v>0</v>
      </c>
      <c r="BS4048" s="114" t="s">
        <v>208</v>
      </c>
      <c r="BT4048" s="77"/>
    </row>
    <row r="4049" spans="1:72" s="46" customFormat="1" ht="36.75" hidden="1" customHeight="1">
      <c r="A4049" s="77"/>
      <c r="B4049" s="20">
        <v>2014</v>
      </c>
      <c r="C4049" s="65">
        <v>8317</v>
      </c>
      <c r="D4049" s="20">
        <v>17</v>
      </c>
      <c r="E4049" s="20">
        <v>5000</v>
      </c>
      <c r="F4049" s="20">
        <v>5300</v>
      </c>
      <c r="G4049" s="20">
        <v>531</v>
      </c>
      <c r="H4049" s="20">
        <v>55</v>
      </c>
      <c r="I4049" s="119" t="s">
        <v>1781</v>
      </c>
      <c r="J4049" s="67"/>
      <c r="K4049" s="67"/>
      <c r="L4049" s="68">
        <f t="shared" si="13970"/>
        <v>0</v>
      </c>
      <c r="M4049" s="67"/>
      <c r="N4049" s="67"/>
      <c r="O4049" s="68">
        <f t="shared" si="13971"/>
        <v>0</v>
      </c>
      <c r="P4049" s="68">
        <f t="shared" si="13972"/>
        <v>0</v>
      </c>
      <c r="Q4049" s="71"/>
      <c r="R4049" s="71"/>
      <c r="S4049" s="71"/>
      <c r="T4049" s="71"/>
      <c r="U4049" s="71"/>
      <c r="V4049" s="71"/>
      <c r="W4049" s="67">
        <v>0</v>
      </c>
      <c r="X4049" s="67">
        <v>0</v>
      </c>
      <c r="Y4049" s="68">
        <v>0</v>
      </c>
      <c r="Z4049" s="67">
        <v>0</v>
      </c>
      <c r="AA4049" s="67">
        <v>0</v>
      </c>
      <c r="AB4049" s="68">
        <v>0</v>
      </c>
      <c r="AC4049" s="68">
        <f t="shared" si="13973"/>
        <v>0</v>
      </c>
      <c r="AD4049" s="67">
        <f t="shared" si="13995"/>
        <v>0</v>
      </c>
      <c r="AE4049" s="67">
        <f t="shared" si="13996"/>
        <v>0</v>
      </c>
      <c r="AF4049" s="68">
        <f t="shared" si="13976"/>
        <v>0</v>
      </c>
      <c r="AG4049" s="67" t="e">
        <f>M4049+#REF!-V4049</f>
        <v>#REF!</v>
      </c>
      <c r="AH4049" s="67" t="e">
        <f>N4049+S4049-#REF!</f>
        <v>#REF!</v>
      </c>
      <c r="AI4049" s="68" t="e">
        <f t="shared" si="13977"/>
        <v>#REF!</v>
      </c>
      <c r="AJ4049" s="68" t="e">
        <f t="shared" si="13978"/>
        <v>#REF!</v>
      </c>
      <c r="AK4049" s="71"/>
      <c r="AL4049" s="71"/>
      <c r="AM4049" s="68">
        <f t="shared" si="13979"/>
        <v>0</v>
      </c>
      <c r="AN4049" s="71"/>
      <c r="AO4049" s="71"/>
      <c r="AP4049" s="68">
        <f t="shared" si="13980"/>
        <v>0</v>
      </c>
      <c r="AQ4049" s="68">
        <f t="shared" si="13981"/>
        <v>0</v>
      </c>
      <c r="AR4049" s="71"/>
      <c r="AS4049" s="71"/>
      <c r="AT4049" s="68">
        <f t="shared" si="13982"/>
        <v>0</v>
      </c>
      <c r="AU4049" s="71"/>
      <c r="AV4049" s="71"/>
      <c r="AW4049" s="68">
        <f t="shared" si="13983"/>
        <v>0</v>
      </c>
      <c r="AX4049" s="68">
        <f t="shared" si="13984"/>
        <v>0</v>
      </c>
      <c r="AY4049" s="71"/>
      <c r="AZ4049" s="71"/>
      <c r="BA4049" s="68">
        <f t="shared" si="13985"/>
        <v>0</v>
      </c>
      <c r="BB4049" s="71"/>
      <c r="BC4049" s="71"/>
      <c r="BD4049" s="68">
        <f t="shared" si="13986"/>
        <v>0</v>
      </c>
      <c r="BE4049" s="68">
        <f t="shared" si="13987"/>
        <v>0</v>
      </c>
      <c r="BF4049" s="67">
        <f t="shared" si="13988"/>
        <v>0</v>
      </c>
      <c r="BG4049" s="67">
        <f t="shared" si="13988"/>
        <v>0</v>
      </c>
      <c r="BH4049" s="68">
        <f t="shared" si="13989"/>
        <v>0</v>
      </c>
      <c r="BI4049" s="67" t="e">
        <f t="shared" si="13990"/>
        <v>#REF!</v>
      </c>
      <c r="BJ4049" s="67" t="e">
        <f t="shared" si="13990"/>
        <v>#REF!</v>
      </c>
      <c r="BK4049" s="68" t="e">
        <f t="shared" si="13991"/>
        <v>#REF!</v>
      </c>
      <c r="BL4049" s="68" t="e">
        <f t="shared" si="13994"/>
        <v>#REF!</v>
      </c>
      <c r="BM4049" s="305">
        <v>0</v>
      </c>
      <c r="BN4049" s="305">
        <v>0</v>
      </c>
      <c r="BO4049" s="306"/>
      <c r="BP4049" s="306"/>
      <c r="BQ4049" s="305">
        <v>0</v>
      </c>
      <c r="BR4049" s="305">
        <v>0</v>
      </c>
      <c r="BS4049" s="114" t="s">
        <v>208</v>
      </c>
      <c r="BT4049" s="77"/>
    </row>
    <row r="4050" spans="1:72" s="46" customFormat="1" ht="36.75" hidden="1" customHeight="1">
      <c r="A4050" s="77"/>
      <c r="B4050" s="59">
        <v>2014</v>
      </c>
      <c r="C4050" s="60">
        <v>8317</v>
      </c>
      <c r="D4050" s="59">
        <v>17</v>
      </c>
      <c r="E4050" s="59">
        <v>5000</v>
      </c>
      <c r="F4050" s="59">
        <v>5300</v>
      </c>
      <c r="G4050" s="59">
        <v>532</v>
      </c>
      <c r="H4050" s="59"/>
      <c r="I4050" s="61" t="s">
        <v>328</v>
      </c>
      <c r="J4050" s="62">
        <f>+J4051</f>
        <v>0</v>
      </c>
      <c r="K4050" s="62">
        <f t="shared" ref="K4050:P4050" si="13997">+K4051</f>
        <v>0</v>
      </c>
      <c r="L4050" s="62">
        <f t="shared" si="13997"/>
        <v>0</v>
      </c>
      <c r="M4050" s="62">
        <f t="shared" si="13997"/>
        <v>0</v>
      </c>
      <c r="N4050" s="62">
        <f t="shared" si="13997"/>
        <v>0</v>
      </c>
      <c r="O4050" s="62">
        <f t="shared" si="13997"/>
        <v>0</v>
      </c>
      <c r="P4050" s="62">
        <f t="shared" si="13997"/>
        <v>0</v>
      </c>
      <c r="Q4050" s="62">
        <f>+Q4051</f>
        <v>0</v>
      </c>
      <c r="R4050" s="62">
        <f t="shared" ref="R4050:V4050" si="13998">+R4051</f>
        <v>0</v>
      </c>
      <c r="S4050" s="62">
        <f t="shared" si="13998"/>
        <v>0</v>
      </c>
      <c r="T4050" s="62">
        <f>+T4051</f>
        <v>0</v>
      </c>
      <c r="U4050" s="62">
        <f t="shared" si="13998"/>
        <v>0</v>
      </c>
      <c r="V4050" s="62">
        <f t="shared" si="13998"/>
        <v>0</v>
      </c>
      <c r="W4050" s="62">
        <v>0</v>
      </c>
      <c r="X4050" s="62">
        <v>0</v>
      </c>
      <c r="Y4050" s="62">
        <v>0</v>
      </c>
      <c r="Z4050" s="62">
        <v>0</v>
      </c>
      <c r="AA4050" s="62">
        <v>0</v>
      </c>
      <c r="AB4050" s="62">
        <v>0</v>
      </c>
      <c r="AC4050" s="62">
        <f t="shared" ref="AC4050" si="13999">+AC4051</f>
        <v>0</v>
      </c>
      <c r="AD4050" s="62">
        <f>+AD4051</f>
        <v>0</v>
      </c>
      <c r="AE4050" s="62">
        <f t="shared" ref="AE4050:AJ4050" si="14000">+AE4051</f>
        <v>0</v>
      </c>
      <c r="AF4050" s="62">
        <f t="shared" si="14000"/>
        <v>0</v>
      </c>
      <c r="AG4050" s="62" t="e">
        <f t="shared" si="14000"/>
        <v>#REF!</v>
      </c>
      <c r="AH4050" s="62" t="e">
        <f t="shared" si="14000"/>
        <v>#REF!</v>
      </c>
      <c r="AI4050" s="62" t="e">
        <f t="shared" si="14000"/>
        <v>#REF!</v>
      </c>
      <c r="AJ4050" s="62" t="e">
        <f t="shared" si="14000"/>
        <v>#REF!</v>
      </c>
      <c r="AK4050" s="62">
        <f>+AK4051</f>
        <v>0</v>
      </c>
      <c r="AL4050" s="62">
        <f t="shared" ref="AL4050:BK4050" si="14001">+AL4051</f>
        <v>0</v>
      </c>
      <c r="AM4050" s="62">
        <f t="shared" si="14001"/>
        <v>0</v>
      </c>
      <c r="AN4050" s="62">
        <f t="shared" si="14001"/>
        <v>0</v>
      </c>
      <c r="AO4050" s="62">
        <f t="shared" si="14001"/>
        <v>0</v>
      </c>
      <c r="AP4050" s="62">
        <f t="shared" si="14001"/>
        <v>0</v>
      </c>
      <c r="AQ4050" s="62">
        <f t="shared" si="14001"/>
        <v>0</v>
      </c>
      <c r="AR4050" s="62">
        <f>+AR4051</f>
        <v>0</v>
      </c>
      <c r="AS4050" s="62">
        <f t="shared" si="14001"/>
        <v>0</v>
      </c>
      <c r="AT4050" s="62">
        <f t="shared" si="14001"/>
        <v>0</v>
      </c>
      <c r="AU4050" s="62">
        <f t="shared" si="14001"/>
        <v>0</v>
      </c>
      <c r="AV4050" s="62">
        <f t="shared" si="14001"/>
        <v>0</v>
      </c>
      <c r="AW4050" s="62">
        <f t="shared" si="14001"/>
        <v>0</v>
      </c>
      <c r="AX4050" s="62">
        <f t="shared" si="14001"/>
        <v>0</v>
      </c>
      <c r="AY4050" s="62">
        <f>+AY4051</f>
        <v>0</v>
      </c>
      <c r="AZ4050" s="62">
        <f t="shared" si="14001"/>
        <v>0</v>
      </c>
      <c r="BA4050" s="62">
        <f t="shared" si="14001"/>
        <v>0</v>
      </c>
      <c r="BB4050" s="62">
        <f t="shared" si="14001"/>
        <v>0</v>
      </c>
      <c r="BC4050" s="62">
        <f t="shared" si="14001"/>
        <v>0</v>
      </c>
      <c r="BD4050" s="62">
        <f t="shared" si="14001"/>
        <v>0</v>
      </c>
      <c r="BE4050" s="62">
        <f t="shared" si="14001"/>
        <v>0</v>
      </c>
      <c r="BF4050" s="62">
        <f>+BF4051</f>
        <v>0</v>
      </c>
      <c r="BG4050" s="62">
        <f t="shared" si="14001"/>
        <v>0</v>
      </c>
      <c r="BH4050" s="62">
        <f t="shared" si="14001"/>
        <v>0</v>
      </c>
      <c r="BI4050" s="62" t="e">
        <f t="shared" si="14001"/>
        <v>#REF!</v>
      </c>
      <c r="BJ4050" s="62" t="e">
        <f t="shared" si="14001"/>
        <v>#REF!</v>
      </c>
      <c r="BK4050" s="62" t="e">
        <f t="shared" si="14001"/>
        <v>#REF!</v>
      </c>
      <c r="BL4050" s="62" t="e">
        <f t="shared" si="13994"/>
        <v>#REF!</v>
      </c>
      <c r="BM4050" s="304"/>
      <c r="BN4050" s="304"/>
      <c r="BO4050" s="304"/>
      <c r="BP4050" s="304"/>
      <c r="BQ4050" s="304"/>
      <c r="BR4050" s="304"/>
      <c r="BS4050" s="64"/>
      <c r="BT4050" s="77"/>
    </row>
    <row r="4051" spans="1:72" s="46" customFormat="1" ht="36.75" hidden="1" customHeight="1">
      <c r="A4051" s="77"/>
      <c r="B4051" s="20">
        <v>2014</v>
      </c>
      <c r="C4051" s="65">
        <v>8317</v>
      </c>
      <c r="D4051" s="20">
        <v>17</v>
      </c>
      <c r="E4051" s="20">
        <v>5000</v>
      </c>
      <c r="F4051" s="20">
        <v>5300</v>
      </c>
      <c r="G4051" s="20">
        <v>532</v>
      </c>
      <c r="H4051" s="20">
        <v>1</v>
      </c>
      <c r="I4051" s="119" t="s">
        <v>1782</v>
      </c>
      <c r="J4051" s="67">
        <v>0</v>
      </c>
      <c r="K4051" s="67">
        <v>0</v>
      </c>
      <c r="L4051" s="68">
        <f>J4051+K4051</f>
        <v>0</v>
      </c>
      <c r="M4051" s="67">
        <v>0</v>
      </c>
      <c r="N4051" s="67">
        <v>0</v>
      </c>
      <c r="O4051" s="68">
        <f>+M4051+N4051</f>
        <v>0</v>
      </c>
      <c r="P4051" s="68">
        <f>+L4051+O4051</f>
        <v>0</v>
      </c>
      <c r="Q4051" s="71">
        <v>0</v>
      </c>
      <c r="R4051" s="71">
        <v>0</v>
      </c>
      <c r="S4051" s="71">
        <v>0</v>
      </c>
      <c r="T4051" s="71">
        <v>0</v>
      </c>
      <c r="U4051" s="71">
        <v>0</v>
      </c>
      <c r="V4051" s="71">
        <v>0</v>
      </c>
      <c r="W4051" s="67">
        <v>0</v>
      </c>
      <c r="X4051" s="67">
        <v>0</v>
      </c>
      <c r="Y4051" s="68">
        <v>0</v>
      </c>
      <c r="Z4051" s="67">
        <v>0</v>
      </c>
      <c r="AA4051" s="67">
        <v>0</v>
      </c>
      <c r="AB4051" s="68">
        <v>0</v>
      </c>
      <c r="AC4051" s="68">
        <f t="shared" ref="AC4051" si="14002">+Y4051+AB4051</f>
        <v>0</v>
      </c>
      <c r="AD4051" s="67">
        <f>J4051+Q4051-T4051</f>
        <v>0</v>
      </c>
      <c r="AE4051" s="67">
        <f>K4051+R4051-U4051</f>
        <v>0</v>
      </c>
      <c r="AF4051" s="68">
        <f t="shared" ref="AF4051" si="14003">AD4051+AE4051</f>
        <v>0</v>
      </c>
      <c r="AG4051" s="67" t="e">
        <f>M4051+#REF!-V4051</f>
        <v>#REF!</v>
      </c>
      <c r="AH4051" s="67" t="e">
        <f>N4051+S4051-#REF!</f>
        <v>#REF!</v>
      </c>
      <c r="AI4051" s="68" t="e">
        <f t="shared" ref="AI4051" si="14004">+AG4051+AH4051</f>
        <v>#REF!</v>
      </c>
      <c r="AJ4051" s="68" t="e">
        <f t="shared" ref="AJ4051" si="14005">+AF4051+AI4051</f>
        <v>#REF!</v>
      </c>
      <c r="AK4051" s="71">
        <v>0</v>
      </c>
      <c r="AL4051" s="71">
        <v>0</v>
      </c>
      <c r="AM4051" s="68">
        <f>AK4051+AL4051</f>
        <v>0</v>
      </c>
      <c r="AN4051" s="71">
        <v>0</v>
      </c>
      <c r="AO4051" s="71">
        <v>0</v>
      </c>
      <c r="AP4051" s="68">
        <f>+AN4051+AO4051</f>
        <v>0</v>
      </c>
      <c r="AQ4051" s="68">
        <f>+AM4051+AP4051</f>
        <v>0</v>
      </c>
      <c r="AR4051" s="71">
        <v>0</v>
      </c>
      <c r="AS4051" s="71">
        <v>0</v>
      </c>
      <c r="AT4051" s="68">
        <f>AR4051+AS4051</f>
        <v>0</v>
      </c>
      <c r="AU4051" s="71">
        <v>0</v>
      </c>
      <c r="AV4051" s="71">
        <v>0</v>
      </c>
      <c r="AW4051" s="68">
        <f>+AU4051+AV4051</f>
        <v>0</v>
      </c>
      <c r="AX4051" s="68">
        <f>+AT4051+AW4051</f>
        <v>0</v>
      </c>
      <c r="AY4051" s="71">
        <v>0</v>
      </c>
      <c r="AZ4051" s="71">
        <v>0</v>
      </c>
      <c r="BA4051" s="68">
        <f>AY4051+AZ4051</f>
        <v>0</v>
      </c>
      <c r="BB4051" s="71">
        <v>0</v>
      </c>
      <c r="BC4051" s="71">
        <v>0</v>
      </c>
      <c r="BD4051" s="68">
        <f>+BB4051+BC4051</f>
        <v>0</v>
      </c>
      <c r="BE4051" s="68">
        <f>+BA4051+BD4051</f>
        <v>0</v>
      </c>
      <c r="BF4051" s="67">
        <f t="shared" ref="BF4051:BG4051" si="14006">AD4051-AK4051-AR4051-AY4051</f>
        <v>0</v>
      </c>
      <c r="BG4051" s="67">
        <f t="shared" si="14006"/>
        <v>0</v>
      </c>
      <c r="BH4051" s="68">
        <f t="shared" ref="BH4051" si="14007">BF4051+BG4051</f>
        <v>0</v>
      </c>
      <c r="BI4051" s="67" t="e">
        <f t="shared" ref="BI4051:BJ4051" si="14008">AG4051-AN4051-AU4051-BB4051</f>
        <v>#REF!</v>
      </c>
      <c r="BJ4051" s="67" t="e">
        <f t="shared" si="14008"/>
        <v>#REF!</v>
      </c>
      <c r="BK4051" s="68" t="e">
        <f t="shared" ref="BK4051" si="14009">+BI4051+BJ4051</f>
        <v>#REF!</v>
      </c>
      <c r="BL4051" s="68" t="e">
        <f t="shared" si="13994"/>
        <v>#REF!</v>
      </c>
      <c r="BM4051" s="305">
        <v>0</v>
      </c>
      <c r="BN4051" s="305">
        <v>0</v>
      </c>
      <c r="BO4051" s="306"/>
      <c r="BP4051" s="306"/>
      <c r="BQ4051" s="305">
        <v>0</v>
      </c>
      <c r="BR4051" s="305">
        <v>0</v>
      </c>
      <c r="BS4051" s="114" t="s">
        <v>208</v>
      </c>
      <c r="BT4051" s="77"/>
    </row>
    <row r="4052" spans="1:72" s="46" customFormat="1" ht="36.75" hidden="1" customHeight="1">
      <c r="A4052" s="77"/>
      <c r="B4052" s="53">
        <v>2014</v>
      </c>
      <c r="C4052" s="54">
        <v>8317</v>
      </c>
      <c r="D4052" s="53">
        <v>17</v>
      </c>
      <c r="E4052" s="53">
        <v>5000</v>
      </c>
      <c r="F4052" s="53">
        <v>5400</v>
      </c>
      <c r="G4052" s="53"/>
      <c r="H4052" s="53"/>
      <c r="I4052" s="55" t="s">
        <v>357</v>
      </c>
      <c r="J4052" s="56">
        <f>J4053</f>
        <v>0</v>
      </c>
      <c r="K4052" s="56">
        <f t="shared" ref="K4052:P4052" si="14010">K4053</f>
        <v>0</v>
      </c>
      <c r="L4052" s="56">
        <f t="shared" si="14010"/>
        <v>0</v>
      </c>
      <c r="M4052" s="56">
        <f t="shared" si="14010"/>
        <v>0</v>
      </c>
      <c r="N4052" s="56">
        <f t="shared" si="14010"/>
        <v>0</v>
      </c>
      <c r="O4052" s="56">
        <f t="shared" si="14010"/>
        <v>0</v>
      </c>
      <c r="P4052" s="56">
        <f t="shared" si="14010"/>
        <v>0</v>
      </c>
      <c r="Q4052" s="56">
        <f>Q4053</f>
        <v>0</v>
      </c>
      <c r="R4052" s="56">
        <f t="shared" ref="R4052:V4052" si="14011">R4053</f>
        <v>0</v>
      </c>
      <c r="S4052" s="56">
        <f t="shared" si="14011"/>
        <v>0</v>
      </c>
      <c r="T4052" s="56">
        <f>T4053</f>
        <v>0</v>
      </c>
      <c r="U4052" s="56">
        <f t="shared" si="14011"/>
        <v>0</v>
      </c>
      <c r="V4052" s="56">
        <f t="shared" si="14011"/>
        <v>0</v>
      </c>
      <c r="W4052" s="56">
        <v>0</v>
      </c>
      <c r="X4052" s="56">
        <v>0</v>
      </c>
      <c r="Y4052" s="56">
        <v>0</v>
      </c>
      <c r="Z4052" s="56">
        <v>0</v>
      </c>
      <c r="AA4052" s="56">
        <v>0</v>
      </c>
      <c r="AB4052" s="56">
        <v>0</v>
      </c>
      <c r="AC4052" s="56">
        <f t="shared" ref="AC4052" si="14012">AC4053</f>
        <v>0</v>
      </c>
      <c r="AD4052" s="56">
        <f>AD4053</f>
        <v>0</v>
      </c>
      <c r="AE4052" s="56">
        <f t="shared" ref="AE4052:AJ4052" si="14013">AE4053</f>
        <v>0</v>
      </c>
      <c r="AF4052" s="56">
        <f t="shared" si="14013"/>
        <v>0</v>
      </c>
      <c r="AG4052" s="56" t="e">
        <f t="shared" si="14013"/>
        <v>#REF!</v>
      </c>
      <c r="AH4052" s="56" t="e">
        <f t="shared" si="14013"/>
        <v>#REF!</v>
      </c>
      <c r="AI4052" s="56" t="e">
        <f t="shared" si="14013"/>
        <v>#REF!</v>
      </c>
      <c r="AJ4052" s="56" t="e">
        <f t="shared" si="14013"/>
        <v>#REF!</v>
      </c>
      <c r="AK4052" s="56">
        <f>AK4053</f>
        <v>0</v>
      </c>
      <c r="AL4052" s="56">
        <f t="shared" ref="AL4052:BK4052" si="14014">AL4053</f>
        <v>0</v>
      </c>
      <c r="AM4052" s="56">
        <f t="shared" si="14014"/>
        <v>0</v>
      </c>
      <c r="AN4052" s="56">
        <f t="shared" si="14014"/>
        <v>0</v>
      </c>
      <c r="AO4052" s="56">
        <f t="shared" si="14014"/>
        <v>0</v>
      </c>
      <c r="AP4052" s="56">
        <f t="shared" si="14014"/>
        <v>0</v>
      </c>
      <c r="AQ4052" s="56">
        <f t="shared" si="14014"/>
        <v>0</v>
      </c>
      <c r="AR4052" s="56">
        <f>AR4053</f>
        <v>0</v>
      </c>
      <c r="AS4052" s="56">
        <f t="shared" si="14014"/>
        <v>0</v>
      </c>
      <c r="AT4052" s="56">
        <f t="shared" si="14014"/>
        <v>0</v>
      </c>
      <c r="AU4052" s="56">
        <f t="shared" si="14014"/>
        <v>0</v>
      </c>
      <c r="AV4052" s="56">
        <f t="shared" si="14014"/>
        <v>0</v>
      </c>
      <c r="AW4052" s="56">
        <f t="shared" si="14014"/>
        <v>0</v>
      </c>
      <c r="AX4052" s="56">
        <f t="shared" si="14014"/>
        <v>0</v>
      </c>
      <c r="AY4052" s="56">
        <f>AY4053</f>
        <v>0</v>
      </c>
      <c r="AZ4052" s="56">
        <f t="shared" si="14014"/>
        <v>0</v>
      </c>
      <c r="BA4052" s="56">
        <f t="shared" si="14014"/>
        <v>0</v>
      </c>
      <c r="BB4052" s="56">
        <f t="shared" si="14014"/>
        <v>0</v>
      </c>
      <c r="BC4052" s="56">
        <f t="shared" si="14014"/>
        <v>0</v>
      </c>
      <c r="BD4052" s="56">
        <f t="shared" si="14014"/>
        <v>0</v>
      </c>
      <c r="BE4052" s="56">
        <f t="shared" si="14014"/>
        <v>0</v>
      </c>
      <c r="BF4052" s="56">
        <f>BF4053</f>
        <v>0</v>
      </c>
      <c r="BG4052" s="56">
        <f t="shared" si="14014"/>
        <v>0</v>
      </c>
      <c r="BH4052" s="56">
        <f t="shared" si="14014"/>
        <v>0</v>
      </c>
      <c r="BI4052" s="56" t="e">
        <f t="shared" si="14014"/>
        <v>#REF!</v>
      </c>
      <c r="BJ4052" s="56" t="e">
        <f t="shared" si="14014"/>
        <v>#REF!</v>
      </c>
      <c r="BK4052" s="56" t="e">
        <f t="shared" si="14014"/>
        <v>#REF!</v>
      </c>
      <c r="BL4052" s="56" t="e">
        <f t="shared" si="13994"/>
        <v>#REF!</v>
      </c>
      <c r="BM4052" s="303"/>
      <c r="BN4052" s="303"/>
      <c r="BO4052" s="303"/>
      <c r="BP4052" s="303"/>
      <c r="BQ4052" s="303"/>
      <c r="BR4052" s="303"/>
      <c r="BS4052" s="58"/>
      <c r="BT4052" s="77"/>
    </row>
    <row r="4053" spans="1:72" s="46" customFormat="1" ht="36.75" hidden="1" customHeight="1">
      <c r="A4053" s="77"/>
      <c r="B4053" s="59">
        <v>2014</v>
      </c>
      <c r="C4053" s="60">
        <v>8317</v>
      </c>
      <c r="D4053" s="59">
        <v>17</v>
      </c>
      <c r="E4053" s="59">
        <v>5000</v>
      </c>
      <c r="F4053" s="59">
        <v>5400</v>
      </c>
      <c r="G4053" s="59">
        <v>541</v>
      </c>
      <c r="H4053" s="59"/>
      <c r="I4053" s="61" t="s">
        <v>179</v>
      </c>
      <c r="J4053" s="62">
        <f>SUM(J4054:J4058)</f>
        <v>0</v>
      </c>
      <c r="K4053" s="62">
        <f t="shared" ref="K4053:P4053" si="14015">SUM(K4054:K4058)</f>
        <v>0</v>
      </c>
      <c r="L4053" s="62">
        <f t="shared" si="14015"/>
        <v>0</v>
      </c>
      <c r="M4053" s="62">
        <f t="shared" si="14015"/>
        <v>0</v>
      </c>
      <c r="N4053" s="62">
        <f t="shared" si="14015"/>
        <v>0</v>
      </c>
      <c r="O4053" s="62">
        <f t="shared" si="14015"/>
        <v>0</v>
      </c>
      <c r="P4053" s="62">
        <f t="shared" si="14015"/>
        <v>0</v>
      </c>
      <c r="Q4053" s="62">
        <f>SUM(Q4054:Q4058)</f>
        <v>0</v>
      </c>
      <c r="R4053" s="62">
        <f t="shared" ref="R4053:S4053" si="14016">SUM(R4054:R4058)</f>
        <v>0</v>
      </c>
      <c r="S4053" s="62">
        <f t="shared" si="14016"/>
        <v>0</v>
      </c>
      <c r="T4053" s="62">
        <f>SUM(T4054:T4058)</f>
        <v>0</v>
      </c>
      <c r="U4053" s="62">
        <f t="shared" ref="U4053:V4053" si="14017">SUM(U4054:U4058)</f>
        <v>0</v>
      </c>
      <c r="V4053" s="62">
        <f t="shared" si="14017"/>
        <v>0</v>
      </c>
      <c r="W4053" s="62">
        <v>0</v>
      </c>
      <c r="X4053" s="62">
        <v>0</v>
      </c>
      <c r="Y4053" s="62">
        <v>0</v>
      </c>
      <c r="Z4053" s="62">
        <v>0</v>
      </c>
      <c r="AA4053" s="62">
        <v>0</v>
      </c>
      <c r="AB4053" s="62">
        <v>0</v>
      </c>
      <c r="AC4053" s="62">
        <f t="shared" ref="AC4053" si="14018">SUM(AC4054:AC4058)</f>
        <v>0</v>
      </c>
      <c r="AD4053" s="62">
        <f>SUM(AD4054:AD4058)</f>
        <v>0</v>
      </c>
      <c r="AE4053" s="62">
        <f t="shared" ref="AE4053:AJ4053" si="14019">SUM(AE4054:AE4058)</f>
        <v>0</v>
      </c>
      <c r="AF4053" s="62">
        <f t="shared" si="14019"/>
        <v>0</v>
      </c>
      <c r="AG4053" s="62" t="e">
        <f t="shared" si="14019"/>
        <v>#REF!</v>
      </c>
      <c r="AH4053" s="62" t="e">
        <f t="shared" si="14019"/>
        <v>#REF!</v>
      </c>
      <c r="AI4053" s="62" t="e">
        <f t="shared" si="14019"/>
        <v>#REF!</v>
      </c>
      <c r="AJ4053" s="62" t="e">
        <f t="shared" si="14019"/>
        <v>#REF!</v>
      </c>
      <c r="AK4053" s="62">
        <f>SUM(AK4054:AK4058)</f>
        <v>0</v>
      </c>
      <c r="AL4053" s="62">
        <f t="shared" ref="AL4053:AQ4053" si="14020">SUM(AL4054:AL4058)</f>
        <v>0</v>
      </c>
      <c r="AM4053" s="62">
        <f t="shared" si="14020"/>
        <v>0</v>
      </c>
      <c r="AN4053" s="62">
        <f t="shared" si="14020"/>
        <v>0</v>
      </c>
      <c r="AO4053" s="62">
        <f t="shared" si="14020"/>
        <v>0</v>
      </c>
      <c r="AP4053" s="62">
        <f t="shared" si="14020"/>
        <v>0</v>
      </c>
      <c r="AQ4053" s="62">
        <f t="shared" si="14020"/>
        <v>0</v>
      </c>
      <c r="AR4053" s="62">
        <f>SUM(AR4054:AR4058)</f>
        <v>0</v>
      </c>
      <c r="AS4053" s="62">
        <f t="shared" ref="AS4053:AX4053" si="14021">SUM(AS4054:AS4058)</f>
        <v>0</v>
      </c>
      <c r="AT4053" s="62">
        <f t="shared" si="14021"/>
        <v>0</v>
      </c>
      <c r="AU4053" s="62">
        <f t="shared" si="14021"/>
        <v>0</v>
      </c>
      <c r="AV4053" s="62">
        <f t="shared" si="14021"/>
        <v>0</v>
      </c>
      <c r="AW4053" s="62">
        <f t="shared" si="14021"/>
        <v>0</v>
      </c>
      <c r="AX4053" s="62">
        <f t="shared" si="14021"/>
        <v>0</v>
      </c>
      <c r="AY4053" s="62">
        <f>SUM(AY4054:AY4058)</f>
        <v>0</v>
      </c>
      <c r="AZ4053" s="62">
        <f t="shared" ref="AZ4053:BE4053" si="14022">SUM(AZ4054:AZ4058)</f>
        <v>0</v>
      </c>
      <c r="BA4053" s="62">
        <f t="shared" si="14022"/>
        <v>0</v>
      </c>
      <c r="BB4053" s="62">
        <f t="shared" si="14022"/>
        <v>0</v>
      </c>
      <c r="BC4053" s="62">
        <f t="shared" si="14022"/>
        <v>0</v>
      </c>
      <c r="BD4053" s="62">
        <f t="shared" si="14022"/>
        <v>0</v>
      </c>
      <c r="BE4053" s="62">
        <f t="shared" si="14022"/>
        <v>0</v>
      </c>
      <c r="BF4053" s="62">
        <f>SUM(BF4054:BF4058)</f>
        <v>0</v>
      </c>
      <c r="BG4053" s="62">
        <f t="shared" ref="BG4053:BK4053" si="14023">SUM(BG4054:BG4058)</f>
        <v>0</v>
      </c>
      <c r="BH4053" s="62">
        <f t="shared" si="14023"/>
        <v>0</v>
      </c>
      <c r="BI4053" s="62" t="e">
        <f t="shared" si="14023"/>
        <v>#REF!</v>
      </c>
      <c r="BJ4053" s="62" t="e">
        <f t="shared" si="14023"/>
        <v>#REF!</v>
      </c>
      <c r="BK4053" s="62" t="e">
        <f t="shared" si="14023"/>
        <v>#REF!</v>
      </c>
      <c r="BL4053" s="62" t="e">
        <f t="shared" si="13994"/>
        <v>#REF!</v>
      </c>
      <c r="BM4053" s="304"/>
      <c r="BN4053" s="304"/>
      <c r="BO4053" s="304"/>
      <c r="BP4053" s="304"/>
      <c r="BQ4053" s="304"/>
      <c r="BR4053" s="304"/>
      <c r="BS4053" s="64"/>
      <c r="BT4053" s="77"/>
    </row>
    <row r="4054" spans="1:72" s="46" customFormat="1" ht="36.75" hidden="1" customHeight="1">
      <c r="A4054" s="77"/>
      <c r="B4054" s="104">
        <v>2014</v>
      </c>
      <c r="C4054" s="105">
        <v>8317</v>
      </c>
      <c r="D4054" s="104">
        <v>17</v>
      </c>
      <c r="E4054" s="104">
        <v>5000</v>
      </c>
      <c r="F4054" s="104">
        <v>5400</v>
      </c>
      <c r="G4054" s="104">
        <v>541</v>
      </c>
      <c r="H4054" s="104">
        <v>1</v>
      </c>
      <c r="I4054" s="66" t="s">
        <v>1674</v>
      </c>
      <c r="J4054" s="67">
        <v>0</v>
      </c>
      <c r="K4054" s="67">
        <v>0</v>
      </c>
      <c r="L4054" s="68">
        <f>J4054+K4054</f>
        <v>0</v>
      </c>
      <c r="M4054" s="67">
        <v>0</v>
      </c>
      <c r="N4054" s="67">
        <v>0</v>
      </c>
      <c r="O4054" s="68">
        <f>+M4054+N4054</f>
        <v>0</v>
      </c>
      <c r="P4054" s="68">
        <f>+L4054+O4054</f>
        <v>0</v>
      </c>
      <c r="Q4054" s="71">
        <v>0</v>
      </c>
      <c r="R4054" s="71">
        <v>0</v>
      </c>
      <c r="S4054" s="71">
        <v>0</v>
      </c>
      <c r="T4054" s="71">
        <v>0</v>
      </c>
      <c r="U4054" s="71">
        <v>0</v>
      </c>
      <c r="V4054" s="71">
        <v>0</v>
      </c>
      <c r="W4054" s="67">
        <v>0</v>
      </c>
      <c r="X4054" s="67">
        <v>0</v>
      </c>
      <c r="Y4054" s="68">
        <v>0</v>
      </c>
      <c r="Z4054" s="67">
        <v>0</v>
      </c>
      <c r="AA4054" s="67">
        <v>0</v>
      </c>
      <c r="AB4054" s="68">
        <v>0</v>
      </c>
      <c r="AC4054" s="68">
        <f t="shared" ref="AC4054:AC4058" si="14024">+Y4054+AB4054</f>
        <v>0</v>
      </c>
      <c r="AD4054" s="67">
        <f t="shared" ref="AD4054:AE4058" si="14025">J4054+Q4054-T4054</f>
        <v>0</v>
      </c>
      <c r="AE4054" s="67">
        <f t="shared" si="14025"/>
        <v>0</v>
      </c>
      <c r="AF4054" s="68">
        <f t="shared" ref="AF4054:AF4058" si="14026">AD4054+AE4054</f>
        <v>0</v>
      </c>
      <c r="AG4054" s="67" t="e">
        <f>M4054+#REF!-V4054</f>
        <v>#REF!</v>
      </c>
      <c r="AH4054" s="67" t="e">
        <f>N4054+S4054-#REF!</f>
        <v>#REF!</v>
      </c>
      <c r="AI4054" s="68" t="e">
        <f t="shared" ref="AI4054:AI4058" si="14027">+AG4054+AH4054</f>
        <v>#REF!</v>
      </c>
      <c r="AJ4054" s="68" t="e">
        <f t="shared" ref="AJ4054:AJ4058" si="14028">+AF4054+AI4054</f>
        <v>#REF!</v>
      </c>
      <c r="AK4054" s="71">
        <v>0</v>
      </c>
      <c r="AL4054" s="71">
        <v>0</v>
      </c>
      <c r="AM4054" s="68">
        <f>AK4054+AL4054</f>
        <v>0</v>
      </c>
      <c r="AN4054" s="71">
        <v>0</v>
      </c>
      <c r="AO4054" s="71">
        <v>0</v>
      </c>
      <c r="AP4054" s="68">
        <f>+AN4054+AO4054</f>
        <v>0</v>
      </c>
      <c r="AQ4054" s="68">
        <f>+AM4054+AP4054</f>
        <v>0</v>
      </c>
      <c r="AR4054" s="71">
        <v>0</v>
      </c>
      <c r="AS4054" s="71">
        <v>0</v>
      </c>
      <c r="AT4054" s="68">
        <f>AR4054+AS4054</f>
        <v>0</v>
      </c>
      <c r="AU4054" s="71">
        <v>0</v>
      </c>
      <c r="AV4054" s="71">
        <v>0</v>
      </c>
      <c r="AW4054" s="68">
        <f>+AU4054+AV4054</f>
        <v>0</v>
      </c>
      <c r="AX4054" s="68">
        <f>+AT4054+AW4054</f>
        <v>0</v>
      </c>
      <c r="AY4054" s="71">
        <v>0</v>
      </c>
      <c r="AZ4054" s="71">
        <v>0</v>
      </c>
      <c r="BA4054" s="68">
        <f>AY4054+AZ4054</f>
        <v>0</v>
      </c>
      <c r="BB4054" s="71">
        <v>0</v>
      </c>
      <c r="BC4054" s="71">
        <v>0</v>
      </c>
      <c r="BD4054" s="68">
        <f>+BB4054+BC4054</f>
        <v>0</v>
      </c>
      <c r="BE4054" s="68">
        <f>+BA4054+BD4054</f>
        <v>0</v>
      </c>
      <c r="BF4054" s="67">
        <f t="shared" ref="BF4054:BG4058" si="14029">AD4054-AK4054-AR4054-AY4054</f>
        <v>0</v>
      </c>
      <c r="BG4054" s="67">
        <f t="shared" si="14029"/>
        <v>0</v>
      </c>
      <c r="BH4054" s="68">
        <f t="shared" ref="BH4054:BH4058" si="14030">BF4054+BG4054</f>
        <v>0</v>
      </c>
      <c r="BI4054" s="67" t="e">
        <f t="shared" ref="BI4054:BJ4058" si="14031">AG4054-AN4054-AU4054-BB4054</f>
        <v>#REF!</v>
      </c>
      <c r="BJ4054" s="67" t="e">
        <f t="shared" si="14031"/>
        <v>#REF!</v>
      </c>
      <c r="BK4054" s="68" t="e">
        <f t="shared" ref="BK4054:BK4058" si="14032">+BI4054+BJ4054</f>
        <v>#REF!</v>
      </c>
      <c r="BL4054" s="68" t="e">
        <f t="shared" si="13994"/>
        <v>#REF!</v>
      </c>
      <c r="BM4054" s="305">
        <v>0</v>
      </c>
      <c r="BN4054" s="305">
        <v>0</v>
      </c>
      <c r="BO4054" s="306"/>
      <c r="BP4054" s="306"/>
      <c r="BQ4054" s="305">
        <v>0</v>
      </c>
      <c r="BR4054" s="305">
        <v>0</v>
      </c>
      <c r="BS4054" s="114" t="s">
        <v>208</v>
      </c>
      <c r="BT4054" s="77"/>
    </row>
    <row r="4055" spans="1:72" s="46" customFormat="1" ht="36.75" hidden="1" customHeight="1">
      <c r="A4055" s="77"/>
      <c r="B4055" s="104">
        <v>2014</v>
      </c>
      <c r="C4055" s="105">
        <v>8317</v>
      </c>
      <c r="D4055" s="104">
        <v>17</v>
      </c>
      <c r="E4055" s="104">
        <v>5000</v>
      </c>
      <c r="F4055" s="104">
        <v>5400</v>
      </c>
      <c r="G4055" s="104">
        <v>541</v>
      </c>
      <c r="H4055" s="104">
        <v>2</v>
      </c>
      <c r="I4055" s="66" t="s">
        <v>1217</v>
      </c>
      <c r="J4055" s="67">
        <v>0</v>
      </c>
      <c r="K4055" s="67">
        <v>0</v>
      </c>
      <c r="L4055" s="68">
        <f>J4055+K4055</f>
        <v>0</v>
      </c>
      <c r="M4055" s="67">
        <v>0</v>
      </c>
      <c r="N4055" s="67">
        <v>0</v>
      </c>
      <c r="O4055" s="68">
        <f>+M4055+N4055</f>
        <v>0</v>
      </c>
      <c r="P4055" s="68">
        <f>+L4055+O4055</f>
        <v>0</v>
      </c>
      <c r="Q4055" s="71">
        <v>0</v>
      </c>
      <c r="R4055" s="71">
        <v>0</v>
      </c>
      <c r="S4055" s="71">
        <v>0</v>
      </c>
      <c r="T4055" s="71">
        <v>0</v>
      </c>
      <c r="U4055" s="71">
        <v>0</v>
      </c>
      <c r="V4055" s="71">
        <v>0</v>
      </c>
      <c r="W4055" s="67">
        <v>0</v>
      </c>
      <c r="X4055" s="67">
        <v>0</v>
      </c>
      <c r="Y4055" s="68">
        <v>0</v>
      </c>
      <c r="Z4055" s="67">
        <v>0</v>
      </c>
      <c r="AA4055" s="67">
        <v>0</v>
      </c>
      <c r="AB4055" s="68">
        <v>0</v>
      </c>
      <c r="AC4055" s="68">
        <f t="shared" si="14024"/>
        <v>0</v>
      </c>
      <c r="AD4055" s="67">
        <f t="shared" si="14025"/>
        <v>0</v>
      </c>
      <c r="AE4055" s="67">
        <f t="shared" si="14025"/>
        <v>0</v>
      </c>
      <c r="AF4055" s="68">
        <f t="shared" si="14026"/>
        <v>0</v>
      </c>
      <c r="AG4055" s="67" t="e">
        <f>M4055+#REF!-V4055</f>
        <v>#REF!</v>
      </c>
      <c r="AH4055" s="67" t="e">
        <f>N4055+S4055-#REF!</f>
        <v>#REF!</v>
      </c>
      <c r="AI4055" s="68" t="e">
        <f t="shared" si="14027"/>
        <v>#REF!</v>
      </c>
      <c r="AJ4055" s="68" t="e">
        <f t="shared" si="14028"/>
        <v>#REF!</v>
      </c>
      <c r="AK4055" s="71">
        <v>0</v>
      </c>
      <c r="AL4055" s="71">
        <v>0</v>
      </c>
      <c r="AM4055" s="68">
        <f>AK4055+AL4055</f>
        <v>0</v>
      </c>
      <c r="AN4055" s="71">
        <v>0</v>
      </c>
      <c r="AO4055" s="71">
        <v>0</v>
      </c>
      <c r="AP4055" s="68">
        <f>+AN4055+AO4055</f>
        <v>0</v>
      </c>
      <c r="AQ4055" s="68">
        <f>+AM4055+AP4055</f>
        <v>0</v>
      </c>
      <c r="AR4055" s="71">
        <v>0</v>
      </c>
      <c r="AS4055" s="71">
        <v>0</v>
      </c>
      <c r="AT4055" s="68">
        <f>AR4055+AS4055</f>
        <v>0</v>
      </c>
      <c r="AU4055" s="71">
        <v>0</v>
      </c>
      <c r="AV4055" s="71">
        <v>0</v>
      </c>
      <c r="AW4055" s="68">
        <f>+AU4055+AV4055</f>
        <v>0</v>
      </c>
      <c r="AX4055" s="68">
        <f>+AT4055+AW4055</f>
        <v>0</v>
      </c>
      <c r="AY4055" s="71">
        <v>0</v>
      </c>
      <c r="AZ4055" s="71">
        <v>0</v>
      </c>
      <c r="BA4055" s="68">
        <f>AY4055+AZ4055</f>
        <v>0</v>
      </c>
      <c r="BB4055" s="71">
        <v>0</v>
      </c>
      <c r="BC4055" s="71">
        <v>0</v>
      </c>
      <c r="BD4055" s="68">
        <f>+BB4055+BC4055</f>
        <v>0</v>
      </c>
      <c r="BE4055" s="68">
        <f>+BA4055+BD4055</f>
        <v>0</v>
      </c>
      <c r="BF4055" s="67">
        <f t="shared" si="14029"/>
        <v>0</v>
      </c>
      <c r="BG4055" s="67">
        <f t="shared" si="14029"/>
        <v>0</v>
      </c>
      <c r="BH4055" s="68">
        <f t="shared" si="14030"/>
        <v>0</v>
      </c>
      <c r="BI4055" s="67" t="e">
        <f t="shared" si="14031"/>
        <v>#REF!</v>
      </c>
      <c r="BJ4055" s="67" t="e">
        <f t="shared" si="14031"/>
        <v>#REF!</v>
      </c>
      <c r="BK4055" s="68" t="e">
        <f t="shared" si="14032"/>
        <v>#REF!</v>
      </c>
      <c r="BL4055" s="68" t="e">
        <f t="shared" si="13994"/>
        <v>#REF!</v>
      </c>
      <c r="BM4055" s="305">
        <v>0</v>
      </c>
      <c r="BN4055" s="305">
        <v>0</v>
      </c>
      <c r="BO4055" s="306"/>
      <c r="BP4055" s="306"/>
      <c r="BQ4055" s="305">
        <v>0</v>
      </c>
      <c r="BR4055" s="305">
        <v>0</v>
      </c>
      <c r="BS4055" s="114" t="s">
        <v>208</v>
      </c>
      <c r="BT4055" s="77"/>
    </row>
    <row r="4056" spans="1:72" s="46" customFormat="1" ht="36.75" hidden="1" customHeight="1">
      <c r="A4056" s="77"/>
      <c r="B4056" s="104">
        <v>2014</v>
      </c>
      <c r="C4056" s="105">
        <v>8317</v>
      </c>
      <c r="D4056" s="104">
        <v>17</v>
      </c>
      <c r="E4056" s="104">
        <v>5000</v>
      </c>
      <c r="F4056" s="104">
        <v>5400</v>
      </c>
      <c r="G4056" s="104">
        <v>541</v>
      </c>
      <c r="H4056" s="104">
        <v>3</v>
      </c>
      <c r="I4056" s="145" t="s">
        <v>657</v>
      </c>
      <c r="J4056" s="67">
        <v>0</v>
      </c>
      <c r="K4056" s="67">
        <v>0</v>
      </c>
      <c r="L4056" s="68">
        <f>J4056+K4056</f>
        <v>0</v>
      </c>
      <c r="M4056" s="67">
        <v>0</v>
      </c>
      <c r="N4056" s="67">
        <v>0</v>
      </c>
      <c r="O4056" s="68">
        <f>+M4056+N4056</f>
        <v>0</v>
      </c>
      <c r="P4056" s="68">
        <f>+L4056+O4056</f>
        <v>0</v>
      </c>
      <c r="Q4056" s="71">
        <v>0</v>
      </c>
      <c r="R4056" s="71">
        <v>0</v>
      </c>
      <c r="S4056" s="71">
        <v>0</v>
      </c>
      <c r="T4056" s="71">
        <v>0</v>
      </c>
      <c r="U4056" s="71">
        <v>0</v>
      </c>
      <c r="V4056" s="71">
        <v>0</v>
      </c>
      <c r="W4056" s="67">
        <v>0</v>
      </c>
      <c r="X4056" s="67">
        <v>0</v>
      </c>
      <c r="Y4056" s="68">
        <v>0</v>
      </c>
      <c r="Z4056" s="67">
        <v>0</v>
      </c>
      <c r="AA4056" s="67">
        <v>0</v>
      </c>
      <c r="AB4056" s="68">
        <v>0</v>
      </c>
      <c r="AC4056" s="68">
        <f t="shared" si="14024"/>
        <v>0</v>
      </c>
      <c r="AD4056" s="67">
        <f t="shared" si="14025"/>
        <v>0</v>
      </c>
      <c r="AE4056" s="67">
        <f t="shared" si="14025"/>
        <v>0</v>
      </c>
      <c r="AF4056" s="68">
        <f t="shared" si="14026"/>
        <v>0</v>
      </c>
      <c r="AG4056" s="67" t="e">
        <f>M4056+#REF!-V4056</f>
        <v>#REF!</v>
      </c>
      <c r="AH4056" s="67" t="e">
        <f>N4056+S4056-#REF!</f>
        <v>#REF!</v>
      </c>
      <c r="AI4056" s="68" t="e">
        <f t="shared" si="14027"/>
        <v>#REF!</v>
      </c>
      <c r="AJ4056" s="68" t="e">
        <f t="shared" si="14028"/>
        <v>#REF!</v>
      </c>
      <c r="AK4056" s="71">
        <v>0</v>
      </c>
      <c r="AL4056" s="71">
        <v>0</v>
      </c>
      <c r="AM4056" s="68">
        <f>AK4056+AL4056</f>
        <v>0</v>
      </c>
      <c r="AN4056" s="71">
        <v>0</v>
      </c>
      <c r="AO4056" s="71">
        <v>0</v>
      </c>
      <c r="AP4056" s="68">
        <f>+AN4056+AO4056</f>
        <v>0</v>
      </c>
      <c r="AQ4056" s="68">
        <f>+AM4056+AP4056</f>
        <v>0</v>
      </c>
      <c r="AR4056" s="71">
        <v>0</v>
      </c>
      <c r="AS4056" s="71">
        <v>0</v>
      </c>
      <c r="AT4056" s="68">
        <f>AR4056+AS4056</f>
        <v>0</v>
      </c>
      <c r="AU4056" s="71">
        <v>0</v>
      </c>
      <c r="AV4056" s="71">
        <v>0</v>
      </c>
      <c r="AW4056" s="68">
        <f>+AU4056+AV4056</f>
        <v>0</v>
      </c>
      <c r="AX4056" s="68">
        <f>+AT4056+AW4056</f>
        <v>0</v>
      </c>
      <c r="AY4056" s="71">
        <v>0</v>
      </c>
      <c r="AZ4056" s="71">
        <v>0</v>
      </c>
      <c r="BA4056" s="68">
        <f>AY4056+AZ4056</f>
        <v>0</v>
      </c>
      <c r="BB4056" s="71">
        <v>0</v>
      </c>
      <c r="BC4056" s="71">
        <v>0</v>
      </c>
      <c r="BD4056" s="68">
        <f>+BB4056+BC4056</f>
        <v>0</v>
      </c>
      <c r="BE4056" s="68">
        <f>+BA4056+BD4056</f>
        <v>0</v>
      </c>
      <c r="BF4056" s="67">
        <f t="shared" si="14029"/>
        <v>0</v>
      </c>
      <c r="BG4056" s="67">
        <f t="shared" si="14029"/>
        <v>0</v>
      </c>
      <c r="BH4056" s="68">
        <f t="shared" si="14030"/>
        <v>0</v>
      </c>
      <c r="BI4056" s="67" t="e">
        <f t="shared" si="14031"/>
        <v>#REF!</v>
      </c>
      <c r="BJ4056" s="67" t="e">
        <f t="shared" si="14031"/>
        <v>#REF!</v>
      </c>
      <c r="BK4056" s="68" t="e">
        <f t="shared" si="14032"/>
        <v>#REF!</v>
      </c>
      <c r="BL4056" s="68" t="e">
        <f t="shared" si="13994"/>
        <v>#REF!</v>
      </c>
      <c r="BM4056" s="305">
        <v>0</v>
      </c>
      <c r="BN4056" s="305">
        <v>0</v>
      </c>
      <c r="BO4056" s="306"/>
      <c r="BP4056" s="306"/>
      <c r="BQ4056" s="305">
        <v>0</v>
      </c>
      <c r="BR4056" s="305">
        <v>0</v>
      </c>
      <c r="BS4056" s="114" t="s">
        <v>208</v>
      </c>
      <c r="BT4056" s="77"/>
    </row>
    <row r="4057" spans="1:72" s="46" customFormat="1" ht="36.75" hidden="1" customHeight="1">
      <c r="A4057" s="77"/>
      <c r="B4057" s="20">
        <v>2014</v>
      </c>
      <c r="C4057" s="65">
        <v>8317</v>
      </c>
      <c r="D4057" s="20">
        <v>17</v>
      </c>
      <c r="E4057" s="20">
        <v>5000</v>
      </c>
      <c r="F4057" s="20">
        <v>5400</v>
      </c>
      <c r="G4057" s="20">
        <v>541</v>
      </c>
      <c r="H4057" s="20">
        <v>4</v>
      </c>
      <c r="I4057" s="145" t="s">
        <v>655</v>
      </c>
      <c r="J4057" s="67">
        <v>0</v>
      </c>
      <c r="K4057" s="67">
        <v>0</v>
      </c>
      <c r="L4057" s="68">
        <f>J4057+K4057</f>
        <v>0</v>
      </c>
      <c r="M4057" s="67">
        <v>0</v>
      </c>
      <c r="N4057" s="67">
        <v>0</v>
      </c>
      <c r="O4057" s="68">
        <f>+M4057+N4057</f>
        <v>0</v>
      </c>
      <c r="P4057" s="68">
        <f>+L4057+O4057</f>
        <v>0</v>
      </c>
      <c r="Q4057" s="71">
        <v>0</v>
      </c>
      <c r="R4057" s="71">
        <v>0</v>
      </c>
      <c r="S4057" s="71">
        <v>0</v>
      </c>
      <c r="T4057" s="71">
        <v>0</v>
      </c>
      <c r="U4057" s="71">
        <v>0</v>
      </c>
      <c r="V4057" s="71">
        <v>0</v>
      </c>
      <c r="W4057" s="67">
        <v>0</v>
      </c>
      <c r="X4057" s="67">
        <v>0</v>
      </c>
      <c r="Y4057" s="68">
        <v>0</v>
      </c>
      <c r="Z4057" s="67">
        <v>0</v>
      </c>
      <c r="AA4057" s="67">
        <v>0</v>
      </c>
      <c r="AB4057" s="68">
        <v>0</v>
      </c>
      <c r="AC4057" s="68">
        <f t="shared" si="14024"/>
        <v>0</v>
      </c>
      <c r="AD4057" s="67">
        <f t="shared" si="14025"/>
        <v>0</v>
      </c>
      <c r="AE4057" s="67">
        <f t="shared" si="14025"/>
        <v>0</v>
      </c>
      <c r="AF4057" s="68">
        <f t="shared" si="14026"/>
        <v>0</v>
      </c>
      <c r="AG4057" s="67" t="e">
        <f>M4057+#REF!-V4057</f>
        <v>#REF!</v>
      </c>
      <c r="AH4057" s="67" t="e">
        <f>N4057+S4057-#REF!</f>
        <v>#REF!</v>
      </c>
      <c r="AI4057" s="68" t="e">
        <f t="shared" si="14027"/>
        <v>#REF!</v>
      </c>
      <c r="AJ4057" s="68" t="e">
        <f t="shared" si="14028"/>
        <v>#REF!</v>
      </c>
      <c r="AK4057" s="71">
        <v>0</v>
      </c>
      <c r="AL4057" s="71">
        <v>0</v>
      </c>
      <c r="AM4057" s="68">
        <f>AK4057+AL4057</f>
        <v>0</v>
      </c>
      <c r="AN4057" s="71">
        <v>0</v>
      </c>
      <c r="AO4057" s="71">
        <v>0</v>
      </c>
      <c r="AP4057" s="68">
        <f>+AN4057+AO4057</f>
        <v>0</v>
      </c>
      <c r="AQ4057" s="68">
        <f>+AM4057+AP4057</f>
        <v>0</v>
      </c>
      <c r="AR4057" s="71">
        <v>0</v>
      </c>
      <c r="AS4057" s="71">
        <v>0</v>
      </c>
      <c r="AT4057" s="68">
        <f>AR4057+AS4057</f>
        <v>0</v>
      </c>
      <c r="AU4057" s="71">
        <v>0</v>
      </c>
      <c r="AV4057" s="71">
        <v>0</v>
      </c>
      <c r="AW4057" s="68">
        <f>+AU4057+AV4057</f>
        <v>0</v>
      </c>
      <c r="AX4057" s="68">
        <f>+AT4057+AW4057</f>
        <v>0</v>
      </c>
      <c r="AY4057" s="71">
        <v>0</v>
      </c>
      <c r="AZ4057" s="71">
        <v>0</v>
      </c>
      <c r="BA4057" s="68">
        <f>AY4057+AZ4057</f>
        <v>0</v>
      </c>
      <c r="BB4057" s="71">
        <v>0</v>
      </c>
      <c r="BC4057" s="71">
        <v>0</v>
      </c>
      <c r="BD4057" s="68">
        <f>+BB4057+BC4057</f>
        <v>0</v>
      </c>
      <c r="BE4057" s="68">
        <f>+BA4057+BD4057</f>
        <v>0</v>
      </c>
      <c r="BF4057" s="67">
        <f t="shared" si="14029"/>
        <v>0</v>
      </c>
      <c r="BG4057" s="67">
        <f t="shared" si="14029"/>
        <v>0</v>
      </c>
      <c r="BH4057" s="68">
        <f t="shared" si="14030"/>
        <v>0</v>
      </c>
      <c r="BI4057" s="67" t="e">
        <f t="shared" si="14031"/>
        <v>#REF!</v>
      </c>
      <c r="BJ4057" s="67" t="e">
        <f t="shared" si="14031"/>
        <v>#REF!</v>
      </c>
      <c r="BK4057" s="68" t="e">
        <f t="shared" si="14032"/>
        <v>#REF!</v>
      </c>
      <c r="BL4057" s="68" t="e">
        <f t="shared" si="13994"/>
        <v>#REF!</v>
      </c>
      <c r="BM4057" s="305">
        <v>0</v>
      </c>
      <c r="BN4057" s="305">
        <v>0</v>
      </c>
      <c r="BO4057" s="306"/>
      <c r="BP4057" s="306"/>
      <c r="BQ4057" s="305">
        <v>0</v>
      </c>
      <c r="BR4057" s="305">
        <v>0</v>
      </c>
      <c r="BS4057" s="114" t="s">
        <v>208</v>
      </c>
      <c r="BT4057" s="77"/>
    </row>
    <row r="4058" spans="1:72" s="46" customFormat="1" ht="36.75" hidden="1" customHeight="1">
      <c r="A4058" s="77"/>
      <c r="B4058" s="20">
        <v>2014</v>
      </c>
      <c r="C4058" s="65">
        <v>8317</v>
      </c>
      <c r="D4058" s="20">
        <v>17</v>
      </c>
      <c r="E4058" s="20">
        <v>5000</v>
      </c>
      <c r="F4058" s="20">
        <v>5400</v>
      </c>
      <c r="G4058" s="20">
        <v>541</v>
      </c>
      <c r="H4058" s="20">
        <v>5</v>
      </c>
      <c r="I4058" s="145" t="s">
        <v>1783</v>
      </c>
      <c r="J4058" s="67">
        <v>0</v>
      </c>
      <c r="K4058" s="67">
        <v>0</v>
      </c>
      <c r="L4058" s="68">
        <f>J4058+K4058</f>
        <v>0</v>
      </c>
      <c r="M4058" s="67">
        <v>0</v>
      </c>
      <c r="N4058" s="67">
        <v>0</v>
      </c>
      <c r="O4058" s="68">
        <f>+M4058+N4058</f>
        <v>0</v>
      </c>
      <c r="P4058" s="68">
        <f>+L4058+O4058</f>
        <v>0</v>
      </c>
      <c r="Q4058" s="71">
        <v>0</v>
      </c>
      <c r="R4058" s="71">
        <v>0</v>
      </c>
      <c r="S4058" s="71">
        <v>0</v>
      </c>
      <c r="T4058" s="71">
        <v>0</v>
      </c>
      <c r="U4058" s="71">
        <v>0</v>
      </c>
      <c r="V4058" s="71">
        <v>0</v>
      </c>
      <c r="W4058" s="67">
        <v>0</v>
      </c>
      <c r="X4058" s="67">
        <v>0</v>
      </c>
      <c r="Y4058" s="68">
        <v>0</v>
      </c>
      <c r="Z4058" s="67">
        <v>0</v>
      </c>
      <c r="AA4058" s="67">
        <v>0</v>
      </c>
      <c r="AB4058" s="68">
        <v>0</v>
      </c>
      <c r="AC4058" s="68">
        <f t="shared" si="14024"/>
        <v>0</v>
      </c>
      <c r="AD4058" s="67">
        <f t="shared" si="14025"/>
        <v>0</v>
      </c>
      <c r="AE4058" s="67">
        <f t="shared" si="14025"/>
        <v>0</v>
      </c>
      <c r="AF4058" s="68">
        <f t="shared" si="14026"/>
        <v>0</v>
      </c>
      <c r="AG4058" s="67" t="e">
        <f>M4058+#REF!-V4058</f>
        <v>#REF!</v>
      </c>
      <c r="AH4058" s="67" t="e">
        <f>N4058+S4058-#REF!</f>
        <v>#REF!</v>
      </c>
      <c r="AI4058" s="68" t="e">
        <f t="shared" si="14027"/>
        <v>#REF!</v>
      </c>
      <c r="AJ4058" s="68" t="e">
        <f t="shared" si="14028"/>
        <v>#REF!</v>
      </c>
      <c r="AK4058" s="71">
        <v>0</v>
      </c>
      <c r="AL4058" s="71">
        <v>0</v>
      </c>
      <c r="AM4058" s="68">
        <f>AK4058+AL4058</f>
        <v>0</v>
      </c>
      <c r="AN4058" s="71">
        <v>0</v>
      </c>
      <c r="AO4058" s="71">
        <v>0</v>
      </c>
      <c r="AP4058" s="68">
        <f>+AN4058+AO4058</f>
        <v>0</v>
      </c>
      <c r="AQ4058" s="68">
        <f>+AM4058+AP4058</f>
        <v>0</v>
      </c>
      <c r="AR4058" s="71">
        <v>0</v>
      </c>
      <c r="AS4058" s="71">
        <v>0</v>
      </c>
      <c r="AT4058" s="68">
        <f>AR4058+AS4058</f>
        <v>0</v>
      </c>
      <c r="AU4058" s="71">
        <v>0</v>
      </c>
      <c r="AV4058" s="71">
        <v>0</v>
      </c>
      <c r="AW4058" s="68">
        <f>+AU4058+AV4058</f>
        <v>0</v>
      </c>
      <c r="AX4058" s="68">
        <f>+AT4058+AW4058</f>
        <v>0</v>
      </c>
      <c r="AY4058" s="71">
        <v>0</v>
      </c>
      <c r="AZ4058" s="71">
        <v>0</v>
      </c>
      <c r="BA4058" s="68">
        <f>AY4058+AZ4058</f>
        <v>0</v>
      </c>
      <c r="BB4058" s="71">
        <v>0</v>
      </c>
      <c r="BC4058" s="71">
        <v>0</v>
      </c>
      <c r="BD4058" s="68">
        <f>+BB4058+BC4058</f>
        <v>0</v>
      </c>
      <c r="BE4058" s="68">
        <f>+BA4058+BD4058</f>
        <v>0</v>
      </c>
      <c r="BF4058" s="67">
        <f t="shared" si="14029"/>
        <v>0</v>
      </c>
      <c r="BG4058" s="67">
        <f t="shared" si="14029"/>
        <v>0</v>
      </c>
      <c r="BH4058" s="68">
        <f t="shared" si="14030"/>
        <v>0</v>
      </c>
      <c r="BI4058" s="67" t="e">
        <f t="shared" si="14031"/>
        <v>#REF!</v>
      </c>
      <c r="BJ4058" s="67" t="e">
        <f t="shared" si="14031"/>
        <v>#REF!</v>
      </c>
      <c r="BK4058" s="68" t="e">
        <f t="shared" si="14032"/>
        <v>#REF!</v>
      </c>
      <c r="BL4058" s="68" t="e">
        <f t="shared" si="13994"/>
        <v>#REF!</v>
      </c>
      <c r="BM4058" s="305">
        <v>0</v>
      </c>
      <c r="BN4058" s="305">
        <v>0</v>
      </c>
      <c r="BO4058" s="306"/>
      <c r="BP4058" s="306"/>
      <c r="BQ4058" s="305">
        <v>0</v>
      </c>
      <c r="BR4058" s="305">
        <v>0</v>
      </c>
      <c r="BS4058" s="114" t="s">
        <v>208</v>
      </c>
      <c r="BT4058" s="77"/>
    </row>
    <row r="4059" spans="1:72" s="46" customFormat="1" ht="36.75" customHeight="1">
      <c r="A4059" s="77"/>
      <c r="B4059" s="53">
        <v>2014</v>
      </c>
      <c r="C4059" s="54">
        <v>8317</v>
      </c>
      <c r="D4059" s="53">
        <v>17</v>
      </c>
      <c r="E4059" s="53">
        <v>5000</v>
      </c>
      <c r="F4059" s="53">
        <v>5500</v>
      </c>
      <c r="G4059" s="53"/>
      <c r="H4059" s="53"/>
      <c r="I4059" s="55" t="s">
        <v>658</v>
      </c>
      <c r="J4059" s="56">
        <f>J4060</f>
        <v>1338629.25</v>
      </c>
      <c r="K4059" s="56">
        <f t="shared" ref="K4059:P4059" si="14033">K4060</f>
        <v>0</v>
      </c>
      <c r="L4059" s="56">
        <f t="shared" si="14033"/>
        <v>1338629.25</v>
      </c>
      <c r="M4059" s="56">
        <f t="shared" si="14033"/>
        <v>0</v>
      </c>
      <c r="N4059" s="56">
        <f t="shared" si="14033"/>
        <v>0</v>
      </c>
      <c r="O4059" s="56">
        <f t="shared" si="14033"/>
        <v>0</v>
      </c>
      <c r="P4059" s="56">
        <f t="shared" si="14033"/>
        <v>1338629.25</v>
      </c>
      <c r="Q4059" s="56">
        <f>Q4060</f>
        <v>0</v>
      </c>
      <c r="R4059" s="56">
        <f t="shared" ref="R4059:V4059" si="14034">R4060</f>
        <v>0</v>
      </c>
      <c r="S4059" s="56">
        <f t="shared" si="14034"/>
        <v>0</v>
      </c>
      <c r="T4059" s="56">
        <f>T4060</f>
        <v>0</v>
      </c>
      <c r="U4059" s="56">
        <f t="shared" si="14034"/>
        <v>0</v>
      </c>
      <c r="V4059" s="56">
        <f t="shared" si="14034"/>
        <v>0</v>
      </c>
      <c r="W4059" s="56">
        <v>0</v>
      </c>
      <c r="X4059" s="56">
        <v>0</v>
      </c>
      <c r="Y4059" s="56">
        <v>0</v>
      </c>
      <c r="Z4059" s="56">
        <v>0</v>
      </c>
      <c r="AA4059" s="56">
        <v>0</v>
      </c>
      <c r="AB4059" s="56">
        <v>0</v>
      </c>
      <c r="AC4059" s="56">
        <f t="shared" ref="AC4059" si="14035">AC4060</f>
        <v>0</v>
      </c>
      <c r="AD4059" s="56">
        <f>AD4060</f>
        <v>1338629.25</v>
      </c>
      <c r="AE4059" s="56">
        <f t="shared" ref="AE4059:AJ4059" si="14036">AE4060</f>
        <v>0</v>
      </c>
      <c r="AF4059" s="56">
        <f t="shared" si="14036"/>
        <v>1338629.25</v>
      </c>
      <c r="AG4059" s="56">
        <f t="shared" si="14036"/>
        <v>0</v>
      </c>
      <c r="AH4059" s="56">
        <f t="shared" si="14036"/>
        <v>0</v>
      </c>
      <c r="AI4059" s="56">
        <f t="shared" si="14036"/>
        <v>0</v>
      </c>
      <c r="AJ4059" s="56">
        <f t="shared" si="14036"/>
        <v>1338629.25</v>
      </c>
      <c r="AK4059" s="56">
        <f>AK4060</f>
        <v>0</v>
      </c>
      <c r="AL4059" s="56">
        <f t="shared" ref="AL4059:BK4059" si="14037">AL4060</f>
        <v>0</v>
      </c>
      <c r="AM4059" s="56">
        <f t="shared" si="14037"/>
        <v>0</v>
      </c>
      <c r="AN4059" s="56">
        <f t="shared" si="14037"/>
        <v>0</v>
      </c>
      <c r="AO4059" s="56">
        <f t="shared" si="14037"/>
        <v>0</v>
      </c>
      <c r="AP4059" s="56">
        <f t="shared" si="14037"/>
        <v>0</v>
      </c>
      <c r="AQ4059" s="56">
        <f t="shared" si="14037"/>
        <v>0</v>
      </c>
      <c r="AR4059" s="56">
        <f>AR4060</f>
        <v>0</v>
      </c>
      <c r="AS4059" s="56">
        <f t="shared" si="14037"/>
        <v>0</v>
      </c>
      <c r="AT4059" s="56">
        <f t="shared" si="14037"/>
        <v>0</v>
      </c>
      <c r="AU4059" s="56">
        <f t="shared" si="14037"/>
        <v>0</v>
      </c>
      <c r="AV4059" s="56">
        <f t="shared" si="14037"/>
        <v>0</v>
      </c>
      <c r="AW4059" s="56">
        <f t="shared" si="14037"/>
        <v>0</v>
      </c>
      <c r="AX4059" s="56">
        <f t="shared" si="14037"/>
        <v>0</v>
      </c>
      <c r="AY4059" s="56">
        <f>AY4060</f>
        <v>0</v>
      </c>
      <c r="AZ4059" s="56">
        <f t="shared" si="14037"/>
        <v>0</v>
      </c>
      <c r="BA4059" s="56">
        <f t="shared" si="14037"/>
        <v>0</v>
      </c>
      <c r="BB4059" s="56">
        <f t="shared" si="14037"/>
        <v>0</v>
      </c>
      <c r="BC4059" s="56">
        <f t="shared" si="14037"/>
        <v>0</v>
      </c>
      <c r="BD4059" s="56">
        <f t="shared" si="14037"/>
        <v>0</v>
      </c>
      <c r="BE4059" s="56">
        <f t="shared" si="14037"/>
        <v>0</v>
      </c>
      <c r="BF4059" s="56">
        <f>BF4060</f>
        <v>1338629.25</v>
      </c>
      <c r="BG4059" s="56">
        <f t="shared" si="14037"/>
        <v>0</v>
      </c>
      <c r="BH4059" s="56">
        <f t="shared" si="14037"/>
        <v>1338629.25</v>
      </c>
      <c r="BI4059" s="56">
        <f t="shared" si="14037"/>
        <v>0</v>
      </c>
      <c r="BJ4059" s="56">
        <f t="shared" si="14037"/>
        <v>0</v>
      </c>
      <c r="BK4059" s="56">
        <f t="shared" si="14037"/>
        <v>0</v>
      </c>
      <c r="BL4059" s="56">
        <f t="shared" si="13994"/>
        <v>1338629.25</v>
      </c>
      <c r="BM4059" s="303"/>
      <c r="BN4059" s="303"/>
      <c r="BO4059" s="303"/>
      <c r="BP4059" s="303"/>
      <c r="BQ4059" s="303"/>
      <c r="BR4059" s="303"/>
      <c r="BS4059" s="58"/>
      <c r="BT4059" s="77"/>
    </row>
    <row r="4060" spans="1:72" s="46" customFormat="1" ht="36.75" customHeight="1">
      <c r="A4060" s="77"/>
      <c r="B4060" s="59">
        <v>2014</v>
      </c>
      <c r="C4060" s="60">
        <v>8317</v>
      </c>
      <c r="D4060" s="59">
        <v>17</v>
      </c>
      <c r="E4060" s="59">
        <v>5000</v>
      </c>
      <c r="F4060" s="59">
        <v>5500</v>
      </c>
      <c r="G4060" s="59">
        <v>551</v>
      </c>
      <c r="H4060" s="59"/>
      <c r="I4060" s="61" t="s">
        <v>659</v>
      </c>
      <c r="J4060" s="62">
        <f>SUM(J4061:J4074)</f>
        <v>1338629.25</v>
      </c>
      <c r="K4060" s="62">
        <f t="shared" ref="K4060:P4060" si="14038">SUM(K4061:K4074)</f>
        <v>0</v>
      </c>
      <c r="L4060" s="62">
        <f t="shared" si="14038"/>
        <v>1338629.25</v>
      </c>
      <c r="M4060" s="62">
        <f t="shared" si="14038"/>
        <v>0</v>
      </c>
      <c r="N4060" s="62">
        <f t="shared" si="14038"/>
        <v>0</v>
      </c>
      <c r="O4060" s="62">
        <f t="shared" si="14038"/>
        <v>0</v>
      </c>
      <c r="P4060" s="62">
        <f t="shared" si="14038"/>
        <v>1338629.25</v>
      </c>
      <c r="Q4060" s="62">
        <f>SUM(Q4061:Q4074)</f>
        <v>0</v>
      </c>
      <c r="R4060" s="62">
        <f t="shared" ref="R4060:S4060" si="14039">SUM(R4061:R4074)</f>
        <v>0</v>
      </c>
      <c r="S4060" s="62">
        <f t="shared" si="14039"/>
        <v>0</v>
      </c>
      <c r="T4060" s="62">
        <f>SUM(T4061:T4074)</f>
        <v>0</v>
      </c>
      <c r="U4060" s="62">
        <f t="shared" ref="U4060:V4060" si="14040">SUM(U4061:U4074)</f>
        <v>0</v>
      </c>
      <c r="V4060" s="62">
        <f t="shared" si="14040"/>
        <v>0</v>
      </c>
      <c r="W4060" s="62">
        <v>0</v>
      </c>
      <c r="X4060" s="62">
        <v>0</v>
      </c>
      <c r="Y4060" s="62">
        <v>0</v>
      </c>
      <c r="Z4060" s="62">
        <v>0</v>
      </c>
      <c r="AA4060" s="62">
        <v>0</v>
      </c>
      <c r="AB4060" s="62">
        <v>0</v>
      </c>
      <c r="AC4060" s="62">
        <f>+AC4062+AC4063</f>
        <v>0</v>
      </c>
      <c r="AD4060" s="62">
        <f>SUM(AD4061:AD4074)</f>
        <v>1338629.25</v>
      </c>
      <c r="AE4060" s="62">
        <f t="shared" ref="AE4060:AF4060" si="14041">SUM(AE4061:AE4074)</f>
        <v>0</v>
      </c>
      <c r="AF4060" s="62">
        <f t="shared" si="14041"/>
        <v>1338629.25</v>
      </c>
      <c r="AG4060" s="62">
        <f>+AG4062+AG4063</f>
        <v>0</v>
      </c>
      <c r="AH4060" s="62">
        <f>+AH4062+AH4063</f>
        <v>0</v>
      </c>
      <c r="AI4060" s="62">
        <f>+AI4062+AI4063</f>
        <v>0</v>
      </c>
      <c r="AJ4060" s="62">
        <f>+AJ4062+AJ4063</f>
        <v>1338629.25</v>
      </c>
      <c r="AK4060" s="62">
        <f>SUM(AK4061:AK4074)</f>
        <v>0</v>
      </c>
      <c r="AL4060" s="62">
        <f t="shared" ref="AL4060:AQ4060" si="14042">SUM(AL4061:AL4074)</f>
        <v>0</v>
      </c>
      <c r="AM4060" s="62">
        <f t="shared" si="14042"/>
        <v>0</v>
      </c>
      <c r="AN4060" s="62">
        <f t="shared" si="14042"/>
        <v>0</v>
      </c>
      <c r="AO4060" s="62">
        <f t="shared" si="14042"/>
        <v>0</v>
      </c>
      <c r="AP4060" s="62">
        <f t="shared" si="14042"/>
        <v>0</v>
      </c>
      <c r="AQ4060" s="62">
        <f t="shared" si="14042"/>
        <v>0</v>
      </c>
      <c r="AR4060" s="62">
        <f>SUM(AR4061:AR4074)</f>
        <v>0</v>
      </c>
      <c r="AS4060" s="62">
        <f t="shared" ref="AS4060:AX4060" si="14043">SUM(AS4061:AS4074)</f>
        <v>0</v>
      </c>
      <c r="AT4060" s="62">
        <f t="shared" si="14043"/>
        <v>0</v>
      </c>
      <c r="AU4060" s="62">
        <f t="shared" si="14043"/>
        <v>0</v>
      </c>
      <c r="AV4060" s="62">
        <f t="shared" si="14043"/>
        <v>0</v>
      </c>
      <c r="AW4060" s="62">
        <f t="shared" si="14043"/>
        <v>0</v>
      </c>
      <c r="AX4060" s="62">
        <f t="shared" si="14043"/>
        <v>0</v>
      </c>
      <c r="AY4060" s="62">
        <f>SUM(AY4061:AY4074)</f>
        <v>0</v>
      </c>
      <c r="AZ4060" s="62">
        <f t="shared" ref="AZ4060:BE4060" si="14044">SUM(AZ4061:AZ4074)</f>
        <v>0</v>
      </c>
      <c r="BA4060" s="62">
        <f t="shared" si="14044"/>
        <v>0</v>
      </c>
      <c r="BB4060" s="62">
        <f t="shared" si="14044"/>
        <v>0</v>
      </c>
      <c r="BC4060" s="62">
        <f t="shared" si="14044"/>
        <v>0</v>
      </c>
      <c r="BD4060" s="62">
        <f t="shared" si="14044"/>
        <v>0</v>
      </c>
      <c r="BE4060" s="62">
        <f t="shared" si="14044"/>
        <v>0</v>
      </c>
      <c r="BF4060" s="62">
        <f>SUM(BF4061:BF4074)</f>
        <v>1338629.25</v>
      </c>
      <c r="BG4060" s="62">
        <f t="shared" ref="BG4060:BH4060" si="14045">SUM(BG4061:BG4074)</f>
        <v>0</v>
      </c>
      <c r="BH4060" s="62">
        <f t="shared" si="14045"/>
        <v>1338629.25</v>
      </c>
      <c r="BI4060" s="62">
        <f>+BI4062+BI4063</f>
        <v>0</v>
      </c>
      <c r="BJ4060" s="62">
        <f t="shared" ref="BJ4060:BK4060" si="14046">+BJ4062+BJ4063</f>
        <v>0</v>
      </c>
      <c r="BK4060" s="62">
        <f t="shared" si="14046"/>
        <v>0</v>
      </c>
      <c r="BL4060" s="62">
        <f t="shared" si="13994"/>
        <v>1338629.25</v>
      </c>
      <c r="BM4060" s="304"/>
      <c r="BN4060" s="304"/>
      <c r="BO4060" s="304"/>
      <c r="BP4060" s="304"/>
      <c r="BQ4060" s="304"/>
      <c r="BR4060" s="304"/>
      <c r="BS4060" s="64"/>
      <c r="BT4060" s="77"/>
    </row>
    <row r="4061" spans="1:72" s="46" customFormat="1" ht="36.75" hidden="1" customHeight="1">
      <c r="A4061" s="77"/>
      <c r="B4061" s="20">
        <v>2014</v>
      </c>
      <c r="C4061" s="65">
        <v>8317</v>
      </c>
      <c r="D4061" s="20">
        <v>17</v>
      </c>
      <c r="E4061" s="20">
        <v>5000</v>
      </c>
      <c r="F4061" s="20">
        <v>5500</v>
      </c>
      <c r="G4061" s="20">
        <v>551</v>
      </c>
      <c r="H4061" s="104">
        <v>1</v>
      </c>
      <c r="I4061" s="145" t="s">
        <v>660</v>
      </c>
      <c r="J4061" s="67">
        <v>0</v>
      </c>
      <c r="K4061" s="67">
        <v>0</v>
      </c>
      <c r="L4061" s="68">
        <f t="shared" ref="L4061:L4074" si="14047">J4061+K4061</f>
        <v>0</v>
      </c>
      <c r="M4061" s="67">
        <v>0</v>
      </c>
      <c r="N4061" s="67">
        <v>0</v>
      </c>
      <c r="O4061" s="68">
        <f t="shared" ref="O4061:O4074" si="14048">+M4061+N4061</f>
        <v>0</v>
      </c>
      <c r="P4061" s="68">
        <f t="shared" ref="P4061:P4074" si="14049">+L4061+O4061</f>
        <v>0</v>
      </c>
      <c r="Q4061" s="71">
        <v>0</v>
      </c>
      <c r="R4061" s="71">
        <v>0</v>
      </c>
      <c r="S4061" s="71">
        <v>0</v>
      </c>
      <c r="T4061" s="71">
        <v>0</v>
      </c>
      <c r="U4061" s="71">
        <v>0</v>
      </c>
      <c r="V4061" s="71">
        <v>0</v>
      </c>
      <c r="W4061" s="67">
        <v>0</v>
      </c>
      <c r="X4061" s="67">
        <v>0</v>
      </c>
      <c r="Y4061" s="68">
        <v>0</v>
      </c>
      <c r="Z4061" s="67">
        <v>0</v>
      </c>
      <c r="AA4061" s="67">
        <v>0</v>
      </c>
      <c r="AB4061" s="68">
        <v>0</v>
      </c>
      <c r="AC4061" s="68">
        <f t="shared" ref="AC4061:AC4074" si="14050">+Y4061+AB4061</f>
        <v>0</v>
      </c>
      <c r="AD4061" s="67">
        <f t="shared" ref="AD4061:AD4074" si="14051">J4061+Q4061-T4061</f>
        <v>0</v>
      </c>
      <c r="AE4061" s="67">
        <f t="shared" ref="AE4061:AE4074" si="14052">K4061+R4061-U4061</f>
        <v>0</v>
      </c>
      <c r="AF4061" s="68">
        <f t="shared" ref="AF4061:AF4074" si="14053">AD4061+AE4061</f>
        <v>0</v>
      </c>
      <c r="AG4061" s="67" t="e">
        <f>M4061+#REF!-V4061</f>
        <v>#REF!</v>
      </c>
      <c r="AH4061" s="67" t="e">
        <f>N4061+S4061-#REF!</f>
        <v>#REF!</v>
      </c>
      <c r="AI4061" s="68" t="e">
        <f t="shared" ref="AI4061:AI4074" si="14054">+AG4061+AH4061</f>
        <v>#REF!</v>
      </c>
      <c r="AJ4061" s="68" t="e">
        <f t="shared" ref="AJ4061:AJ4074" si="14055">+AF4061+AI4061</f>
        <v>#REF!</v>
      </c>
      <c r="AK4061" s="71">
        <v>0</v>
      </c>
      <c r="AL4061" s="71">
        <v>0</v>
      </c>
      <c r="AM4061" s="68">
        <f t="shared" ref="AM4061:AM4074" si="14056">AK4061+AL4061</f>
        <v>0</v>
      </c>
      <c r="AN4061" s="71">
        <v>0</v>
      </c>
      <c r="AO4061" s="71">
        <v>0</v>
      </c>
      <c r="AP4061" s="68">
        <f t="shared" ref="AP4061:AP4074" si="14057">+AN4061+AO4061</f>
        <v>0</v>
      </c>
      <c r="AQ4061" s="68">
        <f t="shared" ref="AQ4061:AQ4074" si="14058">+AM4061+AP4061</f>
        <v>0</v>
      </c>
      <c r="AR4061" s="71">
        <v>0</v>
      </c>
      <c r="AS4061" s="71">
        <v>0</v>
      </c>
      <c r="AT4061" s="68">
        <f t="shared" ref="AT4061:AT4074" si="14059">AR4061+AS4061</f>
        <v>0</v>
      </c>
      <c r="AU4061" s="71">
        <v>0</v>
      </c>
      <c r="AV4061" s="71">
        <v>0</v>
      </c>
      <c r="AW4061" s="68">
        <f t="shared" ref="AW4061:AW4074" si="14060">+AU4061+AV4061</f>
        <v>0</v>
      </c>
      <c r="AX4061" s="68">
        <f t="shared" ref="AX4061:AX4074" si="14061">+AT4061+AW4061</f>
        <v>0</v>
      </c>
      <c r="AY4061" s="71">
        <v>0</v>
      </c>
      <c r="AZ4061" s="71">
        <v>0</v>
      </c>
      <c r="BA4061" s="68">
        <f t="shared" ref="BA4061:BA4074" si="14062">AY4061+AZ4061</f>
        <v>0</v>
      </c>
      <c r="BB4061" s="71">
        <v>0</v>
      </c>
      <c r="BC4061" s="71">
        <v>0</v>
      </c>
      <c r="BD4061" s="68">
        <f t="shared" ref="BD4061:BD4074" si="14063">+BB4061+BC4061</f>
        <v>0</v>
      </c>
      <c r="BE4061" s="68">
        <f t="shared" ref="BE4061:BE4074" si="14064">+BA4061+BD4061</f>
        <v>0</v>
      </c>
      <c r="BF4061" s="67">
        <f t="shared" ref="BF4061:BG4074" si="14065">AD4061-AK4061-AR4061-AY4061</f>
        <v>0</v>
      </c>
      <c r="BG4061" s="67">
        <f t="shared" si="14065"/>
        <v>0</v>
      </c>
      <c r="BH4061" s="68">
        <f t="shared" ref="BH4061:BH4074" si="14066">BF4061+BG4061</f>
        <v>0</v>
      </c>
      <c r="BI4061" s="67" t="e">
        <f t="shared" ref="BI4061:BJ4074" si="14067">AG4061-AN4061-AU4061-BB4061</f>
        <v>#REF!</v>
      </c>
      <c r="BJ4061" s="67" t="e">
        <f t="shared" si="14067"/>
        <v>#REF!</v>
      </c>
      <c r="BK4061" s="68" t="e">
        <f t="shared" ref="BK4061:BK4074" si="14068">+BI4061+BJ4061</f>
        <v>#REF!</v>
      </c>
      <c r="BL4061" s="68" t="e">
        <f t="shared" si="13994"/>
        <v>#REF!</v>
      </c>
      <c r="BM4061" s="305">
        <v>0</v>
      </c>
      <c r="BN4061" s="305">
        <v>0</v>
      </c>
      <c r="BO4061" s="306"/>
      <c r="BP4061" s="306"/>
      <c r="BQ4061" s="305">
        <v>0</v>
      </c>
      <c r="BR4061" s="305">
        <v>0</v>
      </c>
      <c r="BS4061" s="114" t="s">
        <v>208</v>
      </c>
      <c r="BT4061" s="77"/>
    </row>
    <row r="4062" spans="1:72" s="46" customFormat="1" ht="36.75" customHeight="1">
      <c r="A4062" s="77"/>
      <c r="B4062" s="20">
        <v>2014</v>
      </c>
      <c r="C4062" s="65">
        <v>8317</v>
      </c>
      <c r="D4062" s="20">
        <v>17</v>
      </c>
      <c r="E4062" s="20">
        <v>5000</v>
      </c>
      <c r="F4062" s="20">
        <v>5500</v>
      </c>
      <c r="G4062" s="20">
        <v>551</v>
      </c>
      <c r="H4062" s="104">
        <v>2</v>
      </c>
      <c r="I4062" s="145" t="s">
        <v>1683</v>
      </c>
      <c r="J4062" s="67">
        <v>190664.25</v>
      </c>
      <c r="K4062" s="67">
        <v>0</v>
      </c>
      <c r="L4062" s="68">
        <f t="shared" si="14047"/>
        <v>190664.25</v>
      </c>
      <c r="M4062" s="67">
        <v>0</v>
      </c>
      <c r="N4062" s="67">
        <v>0</v>
      </c>
      <c r="O4062" s="68">
        <f t="shared" si="14048"/>
        <v>0</v>
      </c>
      <c r="P4062" s="68">
        <f t="shared" si="14049"/>
        <v>190664.25</v>
      </c>
      <c r="Q4062" s="71">
        <v>0</v>
      </c>
      <c r="R4062" s="71">
        <v>0</v>
      </c>
      <c r="S4062" s="71">
        <v>0</v>
      </c>
      <c r="T4062" s="71">
        <v>0</v>
      </c>
      <c r="U4062" s="71">
        <v>0</v>
      </c>
      <c r="V4062" s="71">
        <v>0</v>
      </c>
      <c r="W4062" s="67">
        <v>0</v>
      </c>
      <c r="X4062" s="67">
        <v>0</v>
      </c>
      <c r="Y4062" s="68">
        <v>0</v>
      </c>
      <c r="Z4062" s="67">
        <v>0</v>
      </c>
      <c r="AA4062" s="67">
        <v>0</v>
      </c>
      <c r="AB4062" s="68">
        <v>0</v>
      </c>
      <c r="AC4062" s="68">
        <f t="shared" si="14050"/>
        <v>0</v>
      </c>
      <c r="AD4062" s="67">
        <f t="shared" si="14051"/>
        <v>190664.25</v>
      </c>
      <c r="AE4062" s="67">
        <f t="shared" si="14052"/>
        <v>0</v>
      </c>
      <c r="AF4062" s="68">
        <f t="shared" si="14053"/>
        <v>190664.25</v>
      </c>
      <c r="AG4062" s="67">
        <f t="shared" ref="AG4062:AG4063" si="14069">+M4062-T4062</f>
        <v>0</v>
      </c>
      <c r="AH4062" s="67">
        <f t="shared" ref="AH4062:AH4063" si="14070">+N4062-U4062</f>
        <v>0</v>
      </c>
      <c r="AI4062" s="68">
        <f t="shared" si="14054"/>
        <v>0</v>
      </c>
      <c r="AJ4062" s="68">
        <f t="shared" si="14055"/>
        <v>190664.25</v>
      </c>
      <c r="AK4062" s="71">
        <v>0</v>
      </c>
      <c r="AL4062" s="71">
        <v>0</v>
      </c>
      <c r="AM4062" s="68">
        <f t="shared" si="14056"/>
        <v>0</v>
      </c>
      <c r="AN4062" s="71">
        <v>0</v>
      </c>
      <c r="AO4062" s="71">
        <v>0</v>
      </c>
      <c r="AP4062" s="68">
        <f t="shared" si="14057"/>
        <v>0</v>
      </c>
      <c r="AQ4062" s="68">
        <f t="shared" si="14058"/>
        <v>0</v>
      </c>
      <c r="AR4062" s="71">
        <v>0</v>
      </c>
      <c r="AS4062" s="71">
        <v>0</v>
      </c>
      <c r="AT4062" s="68">
        <f t="shared" si="14059"/>
        <v>0</v>
      </c>
      <c r="AU4062" s="71">
        <v>0</v>
      </c>
      <c r="AV4062" s="71">
        <v>0</v>
      </c>
      <c r="AW4062" s="68">
        <f t="shared" si="14060"/>
        <v>0</v>
      </c>
      <c r="AX4062" s="68">
        <f t="shared" si="14061"/>
        <v>0</v>
      </c>
      <c r="AY4062" s="71">
        <v>0</v>
      </c>
      <c r="AZ4062" s="71">
        <v>0</v>
      </c>
      <c r="BA4062" s="68">
        <f t="shared" si="14062"/>
        <v>0</v>
      </c>
      <c r="BB4062" s="71">
        <v>0</v>
      </c>
      <c r="BC4062" s="71">
        <v>0</v>
      </c>
      <c r="BD4062" s="68">
        <f t="shared" si="14063"/>
        <v>0</v>
      </c>
      <c r="BE4062" s="68">
        <f t="shared" si="14064"/>
        <v>0</v>
      </c>
      <c r="BF4062" s="67">
        <f t="shared" si="14065"/>
        <v>190664.25</v>
      </c>
      <c r="BG4062" s="67">
        <f t="shared" si="14065"/>
        <v>0</v>
      </c>
      <c r="BH4062" s="68">
        <f t="shared" si="14066"/>
        <v>190664.25</v>
      </c>
      <c r="BI4062" s="67">
        <f t="shared" si="14067"/>
        <v>0</v>
      </c>
      <c r="BJ4062" s="67">
        <f t="shared" si="14067"/>
        <v>0</v>
      </c>
      <c r="BK4062" s="68">
        <f t="shared" si="14068"/>
        <v>0</v>
      </c>
      <c r="BL4062" s="68">
        <f t="shared" si="13994"/>
        <v>190664.25</v>
      </c>
      <c r="BM4062" s="305">
        <v>25</v>
      </c>
      <c r="BN4062" s="305">
        <v>0</v>
      </c>
      <c r="BO4062" s="306"/>
      <c r="BP4062" s="306"/>
      <c r="BQ4062" s="305">
        <v>25</v>
      </c>
      <c r="BR4062" s="305">
        <v>0</v>
      </c>
      <c r="BS4062" s="114" t="s">
        <v>208</v>
      </c>
      <c r="BT4062" s="77"/>
    </row>
    <row r="4063" spans="1:72" s="46" customFormat="1" ht="36.75" customHeight="1">
      <c r="A4063" s="77"/>
      <c r="B4063" s="20">
        <v>2014</v>
      </c>
      <c r="C4063" s="65">
        <v>8317</v>
      </c>
      <c r="D4063" s="20">
        <v>17</v>
      </c>
      <c r="E4063" s="20">
        <v>5000</v>
      </c>
      <c r="F4063" s="20">
        <v>5500</v>
      </c>
      <c r="G4063" s="20">
        <v>551</v>
      </c>
      <c r="H4063" s="104">
        <v>3</v>
      </c>
      <c r="I4063" s="145" t="s">
        <v>1684</v>
      </c>
      <c r="J4063" s="67">
        <v>1147965</v>
      </c>
      <c r="K4063" s="67">
        <v>0</v>
      </c>
      <c r="L4063" s="68">
        <f t="shared" si="14047"/>
        <v>1147965</v>
      </c>
      <c r="M4063" s="67">
        <v>0</v>
      </c>
      <c r="N4063" s="67">
        <v>0</v>
      </c>
      <c r="O4063" s="68">
        <f t="shared" si="14048"/>
        <v>0</v>
      </c>
      <c r="P4063" s="68">
        <f t="shared" si="14049"/>
        <v>1147965</v>
      </c>
      <c r="Q4063" s="71">
        <v>0</v>
      </c>
      <c r="R4063" s="71">
        <v>0</v>
      </c>
      <c r="S4063" s="71">
        <v>0</v>
      </c>
      <c r="T4063" s="71">
        <v>0</v>
      </c>
      <c r="U4063" s="71">
        <v>0</v>
      </c>
      <c r="V4063" s="71">
        <v>0</v>
      </c>
      <c r="W4063" s="67">
        <v>0</v>
      </c>
      <c r="X4063" s="67">
        <v>0</v>
      </c>
      <c r="Y4063" s="68">
        <v>0</v>
      </c>
      <c r="Z4063" s="67">
        <v>0</v>
      </c>
      <c r="AA4063" s="67">
        <v>0</v>
      </c>
      <c r="AB4063" s="68">
        <v>0</v>
      </c>
      <c r="AC4063" s="68">
        <f t="shared" si="14050"/>
        <v>0</v>
      </c>
      <c r="AD4063" s="67">
        <f t="shared" si="14051"/>
        <v>1147965</v>
      </c>
      <c r="AE4063" s="67">
        <f t="shared" si="14052"/>
        <v>0</v>
      </c>
      <c r="AF4063" s="68">
        <f t="shared" si="14053"/>
        <v>1147965</v>
      </c>
      <c r="AG4063" s="67">
        <f t="shared" si="14069"/>
        <v>0</v>
      </c>
      <c r="AH4063" s="67">
        <f t="shared" si="14070"/>
        <v>0</v>
      </c>
      <c r="AI4063" s="68">
        <f t="shared" si="14054"/>
        <v>0</v>
      </c>
      <c r="AJ4063" s="68">
        <f t="shared" si="14055"/>
        <v>1147965</v>
      </c>
      <c r="AK4063" s="71">
        <v>0</v>
      </c>
      <c r="AL4063" s="71">
        <v>0</v>
      </c>
      <c r="AM4063" s="68">
        <f t="shared" si="14056"/>
        <v>0</v>
      </c>
      <c r="AN4063" s="71">
        <v>0</v>
      </c>
      <c r="AO4063" s="71">
        <v>0</v>
      </c>
      <c r="AP4063" s="68">
        <f t="shared" si="14057"/>
        <v>0</v>
      </c>
      <c r="AQ4063" s="68">
        <f t="shared" si="14058"/>
        <v>0</v>
      </c>
      <c r="AR4063" s="71">
        <v>0</v>
      </c>
      <c r="AS4063" s="71">
        <v>0</v>
      </c>
      <c r="AT4063" s="68">
        <f t="shared" si="14059"/>
        <v>0</v>
      </c>
      <c r="AU4063" s="71">
        <v>0</v>
      </c>
      <c r="AV4063" s="71">
        <v>0</v>
      </c>
      <c r="AW4063" s="68">
        <f t="shared" si="14060"/>
        <v>0</v>
      </c>
      <c r="AX4063" s="68">
        <f t="shared" si="14061"/>
        <v>0</v>
      </c>
      <c r="AY4063" s="71">
        <v>0</v>
      </c>
      <c r="AZ4063" s="71">
        <v>0</v>
      </c>
      <c r="BA4063" s="68">
        <f t="shared" si="14062"/>
        <v>0</v>
      </c>
      <c r="BB4063" s="71">
        <v>0</v>
      </c>
      <c r="BC4063" s="71">
        <v>0</v>
      </c>
      <c r="BD4063" s="68">
        <f t="shared" si="14063"/>
        <v>0</v>
      </c>
      <c r="BE4063" s="68">
        <f t="shared" si="14064"/>
        <v>0</v>
      </c>
      <c r="BF4063" s="67">
        <f t="shared" si="14065"/>
        <v>1147965</v>
      </c>
      <c r="BG4063" s="67">
        <f t="shared" si="14065"/>
        <v>0</v>
      </c>
      <c r="BH4063" s="68">
        <f t="shared" si="14066"/>
        <v>1147965</v>
      </c>
      <c r="BI4063" s="67">
        <f t="shared" si="14067"/>
        <v>0</v>
      </c>
      <c r="BJ4063" s="67">
        <f t="shared" si="14067"/>
        <v>0</v>
      </c>
      <c r="BK4063" s="68">
        <f t="shared" si="14068"/>
        <v>0</v>
      </c>
      <c r="BL4063" s="68">
        <f t="shared" si="13994"/>
        <v>1147965</v>
      </c>
      <c r="BM4063" s="305">
        <v>50</v>
      </c>
      <c r="BN4063" s="305">
        <v>0</v>
      </c>
      <c r="BO4063" s="306"/>
      <c r="BP4063" s="306"/>
      <c r="BQ4063" s="305">
        <v>50</v>
      </c>
      <c r="BR4063" s="305">
        <v>0</v>
      </c>
      <c r="BS4063" s="114" t="s">
        <v>208</v>
      </c>
      <c r="BT4063" s="77"/>
    </row>
    <row r="4064" spans="1:72" s="46" customFormat="1" ht="36.75" hidden="1" customHeight="1">
      <c r="A4064" s="77"/>
      <c r="B4064" s="20">
        <v>2014</v>
      </c>
      <c r="C4064" s="65">
        <v>8317</v>
      </c>
      <c r="D4064" s="20">
        <v>17</v>
      </c>
      <c r="E4064" s="20">
        <v>5000</v>
      </c>
      <c r="F4064" s="20">
        <v>5500</v>
      </c>
      <c r="G4064" s="20">
        <v>551</v>
      </c>
      <c r="H4064" s="104">
        <v>4</v>
      </c>
      <c r="I4064" s="145" t="s">
        <v>1073</v>
      </c>
      <c r="J4064" s="67">
        <v>0</v>
      </c>
      <c r="K4064" s="67">
        <v>0</v>
      </c>
      <c r="L4064" s="68">
        <f t="shared" si="14047"/>
        <v>0</v>
      </c>
      <c r="M4064" s="67">
        <v>0</v>
      </c>
      <c r="N4064" s="67">
        <v>0</v>
      </c>
      <c r="O4064" s="68">
        <f t="shared" si="14048"/>
        <v>0</v>
      </c>
      <c r="P4064" s="68">
        <f t="shared" si="14049"/>
        <v>0</v>
      </c>
      <c r="Q4064" s="71">
        <v>0</v>
      </c>
      <c r="R4064" s="71">
        <v>0</v>
      </c>
      <c r="S4064" s="71">
        <v>0</v>
      </c>
      <c r="T4064" s="71">
        <v>0</v>
      </c>
      <c r="U4064" s="71">
        <v>0</v>
      </c>
      <c r="V4064" s="71">
        <v>0</v>
      </c>
      <c r="W4064" s="67">
        <v>0</v>
      </c>
      <c r="X4064" s="67">
        <v>0</v>
      </c>
      <c r="Y4064" s="68">
        <v>0</v>
      </c>
      <c r="Z4064" s="67">
        <v>0</v>
      </c>
      <c r="AA4064" s="67">
        <v>0</v>
      </c>
      <c r="AB4064" s="68">
        <v>0</v>
      </c>
      <c r="AC4064" s="68">
        <f t="shared" si="14050"/>
        <v>0</v>
      </c>
      <c r="AD4064" s="67">
        <f t="shared" si="14051"/>
        <v>0</v>
      </c>
      <c r="AE4064" s="67">
        <f t="shared" si="14052"/>
        <v>0</v>
      </c>
      <c r="AF4064" s="68">
        <f t="shared" si="14053"/>
        <v>0</v>
      </c>
      <c r="AG4064" s="67" t="e">
        <f>M4064+#REF!-V4064</f>
        <v>#REF!</v>
      </c>
      <c r="AH4064" s="67" t="e">
        <f>N4064+S4064-#REF!</f>
        <v>#REF!</v>
      </c>
      <c r="AI4064" s="68" t="e">
        <f t="shared" si="14054"/>
        <v>#REF!</v>
      </c>
      <c r="AJ4064" s="68" t="e">
        <f t="shared" si="14055"/>
        <v>#REF!</v>
      </c>
      <c r="AK4064" s="71">
        <v>0</v>
      </c>
      <c r="AL4064" s="71">
        <v>0</v>
      </c>
      <c r="AM4064" s="68">
        <f t="shared" si="14056"/>
        <v>0</v>
      </c>
      <c r="AN4064" s="71">
        <v>0</v>
      </c>
      <c r="AO4064" s="71">
        <v>0</v>
      </c>
      <c r="AP4064" s="68">
        <f t="shared" si="14057"/>
        <v>0</v>
      </c>
      <c r="AQ4064" s="68">
        <f t="shared" si="14058"/>
        <v>0</v>
      </c>
      <c r="AR4064" s="71">
        <v>0</v>
      </c>
      <c r="AS4064" s="71">
        <v>0</v>
      </c>
      <c r="AT4064" s="68">
        <f t="shared" si="14059"/>
        <v>0</v>
      </c>
      <c r="AU4064" s="71">
        <v>0</v>
      </c>
      <c r="AV4064" s="71">
        <v>0</v>
      </c>
      <c r="AW4064" s="68">
        <f t="shared" si="14060"/>
        <v>0</v>
      </c>
      <c r="AX4064" s="68">
        <f t="shared" si="14061"/>
        <v>0</v>
      </c>
      <c r="AY4064" s="71">
        <v>0</v>
      </c>
      <c r="AZ4064" s="71">
        <v>0</v>
      </c>
      <c r="BA4064" s="68">
        <f t="shared" si="14062"/>
        <v>0</v>
      </c>
      <c r="BB4064" s="71">
        <v>0</v>
      </c>
      <c r="BC4064" s="71">
        <v>0</v>
      </c>
      <c r="BD4064" s="68">
        <f t="shared" si="14063"/>
        <v>0</v>
      </c>
      <c r="BE4064" s="68">
        <f t="shared" si="14064"/>
        <v>0</v>
      </c>
      <c r="BF4064" s="67">
        <f t="shared" si="14065"/>
        <v>0</v>
      </c>
      <c r="BG4064" s="67">
        <f t="shared" si="14065"/>
        <v>0</v>
      </c>
      <c r="BH4064" s="68">
        <f t="shared" si="14066"/>
        <v>0</v>
      </c>
      <c r="BI4064" s="67" t="e">
        <f t="shared" si="14067"/>
        <v>#REF!</v>
      </c>
      <c r="BJ4064" s="67" t="e">
        <f t="shared" si="14067"/>
        <v>#REF!</v>
      </c>
      <c r="BK4064" s="68" t="e">
        <f t="shared" si="14068"/>
        <v>#REF!</v>
      </c>
      <c r="BL4064" s="68" t="e">
        <f t="shared" si="13994"/>
        <v>#REF!</v>
      </c>
      <c r="BM4064" s="305">
        <v>0</v>
      </c>
      <c r="BN4064" s="305">
        <v>0</v>
      </c>
      <c r="BO4064" s="306"/>
      <c r="BP4064" s="306"/>
      <c r="BQ4064" s="305">
        <v>0</v>
      </c>
      <c r="BR4064" s="305">
        <v>0</v>
      </c>
      <c r="BS4064" s="114" t="s">
        <v>208</v>
      </c>
      <c r="BT4064" s="77"/>
    </row>
    <row r="4065" spans="1:75" s="46" customFormat="1" ht="36.75" hidden="1" customHeight="1">
      <c r="A4065" s="77"/>
      <c r="B4065" s="20">
        <v>2014</v>
      </c>
      <c r="C4065" s="65">
        <v>8317</v>
      </c>
      <c r="D4065" s="20">
        <v>17</v>
      </c>
      <c r="E4065" s="20">
        <v>5000</v>
      </c>
      <c r="F4065" s="20">
        <v>5500</v>
      </c>
      <c r="G4065" s="20">
        <v>551</v>
      </c>
      <c r="H4065" s="104">
        <v>5</v>
      </c>
      <c r="I4065" s="145" t="s">
        <v>740</v>
      </c>
      <c r="J4065" s="67">
        <v>0</v>
      </c>
      <c r="K4065" s="67">
        <v>0</v>
      </c>
      <c r="L4065" s="68">
        <f t="shared" si="14047"/>
        <v>0</v>
      </c>
      <c r="M4065" s="67">
        <v>0</v>
      </c>
      <c r="N4065" s="67">
        <v>0</v>
      </c>
      <c r="O4065" s="68">
        <f t="shared" si="14048"/>
        <v>0</v>
      </c>
      <c r="P4065" s="68">
        <f t="shared" si="14049"/>
        <v>0</v>
      </c>
      <c r="Q4065" s="71">
        <v>0</v>
      </c>
      <c r="R4065" s="71">
        <v>0</v>
      </c>
      <c r="S4065" s="71">
        <v>0</v>
      </c>
      <c r="T4065" s="71">
        <v>0</v>
      </c>
      <c r="U4065" s="71">
        <v>0</v>
      </c>
      <c r="V4065" s="71">
        <v>0</v>
      </c>
      <c r="W4065" s="67">
        <v>0</v>
      </c>
      <c r="X4065" s="67">
        <v>0</v>
      </c>
      <c r="Y4065" s="68">
        <v>0</v>
      </c>
      <c r="Z4065" s="67">
        <v>0</v>
      </c>
      <c r="AA4065" s="67">
        <v>0</v>
      </c>
      <c r="AB4065" s="68">
        <v>0</v>
      </c>
      <c r="AC4065" s="68">
        <f t="shared" si="14050"/>
        <v>0</v>
      </c>
      <c r="AD4065" s="67">
        <f t="shared" si="14051"/>
        <v>0</v>
      </c>
      <c r="AE4065" s="67">
        <f t="shared" si="14052"/>
        <v>0</v>
      </c>
      <c r="AF4065" s="68">
        <f t="shared" si="14053"/>
        <v>0</v>
      </c>
      <c r="AG4065" s="67" t="e">
        <f>M4065+#REF!-V4065</f>
        <v>#REF!</v>
      </c>
      <c r="AH4065" s="67" t="e">
        <f>N4065+S4065-#REF!</f>
        <v>#REF!</v>
      </c>
      <c r="AI4065" s="68" t="e">
        <f t="shared" si="14054"/>
        <v>#REF!</v>
      </c>
      <c r="AJ4065" s="68" t="e">
        <f t="shared" si="14055"/>
        <v>#REF!</v>
      </c>
      <c r="AK4065" s="71">
        <v>0</v>
      </c>
      <c r="AL4065" s="71">
        <v>0</v>
      </c>
      <c r="AM4065" s="68">
        <f t="shared" si="14056"/>
        <v>0</v>
      </c>
      <c r="AN4065" s="71">
        <v>0</v>
      </c>
      <c r="AO4065" s="71">
        <v>0</v>
      </c>
      <c r="AP4065" s="68">
        <f t="shared" si="14057"/>
        <v>0</v>
      </c>
      <c r="AQ4065" s="68">
        <f t="shared" si="14058"/>
        <v>0</v>
      </c>
      <c r="AR4065" s="71">
        <v>0</v>
      </c>
      <c r="AS4065" s="71">
        <v>0</v>
      </c>
      <c r="AT4065" s="68">
        <f t="shared" si="14059"/>
        <v>0</v>
      </c>
      <c r="AU4065" s="71">
        <v>0</v>
      </c>
      <c r="AV4065" s="71">
        <v>0</v>
      </c>
      <c r="AW4065" s="68">
        <f t="shared" si="14060"/>
        <v>0</v>
      </c>
      <c r="AX4065" s="68">
        <f t="shared" si="14061"/>
        <v>0</v>
      </c>
      <c r="AY4065" s="71">
        <v>0</v>
      </c>
      <c r="AZ4065" s="71">
        <v>0</v>
      </c>
      <c r="BA4065" s="68">
        <f t="shared" si="14062"/>
        <v>0</v>
      </c>
      <c r="BB4065" s="71">
        <v>0</v>
      </c>
      <c r="BC4065" s="71">
        <v>0</v>
      </c>
      <c r="BD4065" s="68">
        <f t="shared" si="14063"/>
        <v>0</v>
      </c>
      <c r="BE4065" s="68">
        <f t="shared" si="14064"/>
        <v>0</v>
      </c>
      <c r="BF4065" s="67">
        <f t="shared" si="14065"/>
        <v>0</v>
      </c>
      <c r="BG4065" s="67">
        <f t="shared" si="14065"/>
        <v>0</v>
      </c>
      <c r="BH4065" s="68">
        <f t="shared" si="14066"/>
        <v>0</v>
      </c>
      <c r="BI4065" s="67" t="e">
        <f t="shared" si="14067"/>
        <v>#REF!</v>
      </c>
      <c r="BJ4065" s="67" t="e">
        <f t="shared" si="14067"/>
        <v>#REF!</v>
      </c>
      <c r="BK4065" s="68" t="e">
        <f t="shared" si="14068"/>
        <v>#REF!</v>
      </c>
      <c r="BL4065" s="68" t="e">
        <f t="shared" si="13994"/>
        <v>#REF!</v>
      </c>
      <c r="BM4065" s="305">
        <v>0</v>
      </c>
      <c r="BN4065" s="305">
        <v>0</v>
      </c>
      <c r="BO4065" s="306"/>
      <c r="BP4065" s="306"/>
      <c r="BQ4065" s="305">
        <v>0</v>
      </c>
      <c r="BR4065" s="305">
        <v>0</v>
      </c>
      <c r="BS4065" s="114" t="s">
        <v>208</v>
      </c>
      <c r="BT4065" s="77"/>
    </row>
    <row r="4066" spans="1:75" s="46" customFormat="1" ht="36.75" hidden="1" customHeight="1">
      <c r="A4066" s="77"/>
      <c r="B4066" s="20">
        <v>2014</v>
      </c>
      <c r="C4066" s="65">
        <v>8317</v>
      </c>
      <c r="D4066" s="20">
        <v>17</v>
      </c>
      <c r="E4066" s="20">
        <v>5000</v>
      </c>
      <c r="F4066" s="20">
        <v>5500</v>
      </c>
      <c r="G4066" s="20">
        <v>551</v>
      </c>
      <c r="H4066" s="104">
        <v>6</v>
      </c>
      <c r="I4066" s="145" t="s">
        <v>1686</v>
      </c>
      <c r="J4066" s="67">
        <v>0</v>
      </c>
      <c r="K4066" s="67">
        <v>0</v>
      </c>
      <c r="L4066" s="68">
        <f t="shared" si="14047"/>
        <v>0</v>
      </c>
      <c r="M4066" s="67">
        <v>0</v>
      </c>
      <c r="N4066" s="67">
        <v>0</v>
      </c>
      <c r="O4066" s="68">
        <f t="shared" si="14048"/>
        <v>0</v>
      </c>
      <c r="P4066" s="68">
        <f t="shared" si="14049"/>
        <v>0</v>
      </c>
      <c r="Q4066" s="71">
        <v>0</v>
      </c>
      <c r="R4066" s="71">
        <v>0</v>
      </c>
      <c r="S4066" s="71">
        <v>0</v>
      </c>
      <c r="T4066" s="71">
        <v>0</v>
      </c>
      <c r="U4066" s="71">
        <v>0</v>
      </c>
      <c r="V4066" s="71">
        <v>0</v>
      </c>
      <c r="W4066" s="67">
        <v>0</v>
      </c>
      <c r="X4066" s="67">
        <v>0</v>
      </c>
      <c r="Y4066" s="68">
        <v>0</v>
      </c>
      <c r="Z4066" s="67">
        <v>0</v>
      </c>
      <c r="AA4066" s="67">
        <v>0</v>
      </c>
      <c r="AB4066" s="68">
        <v>0</v>
      </c>
      <c r="AC4066" s="68">
        <f t="shared" si="14050"/>
        <v>0</v>
      </c>
      <c r="AD4066" s="67">
        <f t="shared" si="14051"/>
        <v>0</v>
      </c>
      <c r="AE4066" s="67">
        <f t="shared" si="14052"/>
        <v>0</v>
      </c>
      <c r="AF4066" s="68">
        <f t="shared" si="14053"/>
        <v>0</v>
      </c>
      <c r="AG4066" s="67" t="e">
        <f>M4066+#REF!-V4066</f>
        <v>#REF!</v>
      </c>
      <c r="AH4066" s="67" t="e">
        <f>N4066+S4066-#REF!</f>
        <v>#REF!</v>
      </c>
      <c r="AI4066" s="68" t="e">
        <f t="shared" si="14054"/>
        <v>#REF!</v>
      </c>
      <c r="AJ4066" s="68" t="e">
        <f t="shared" si="14055"/>
        <v>#REF!</v>
      </c>
      <c r="AK4066" s="71">
        <v>0</v>
      </c>
      <c r="AL4066" s="71">
        <v>0</v>
      </c>
      <c r="AM4066" s="68">
        <f t="shared" si="14056"/>
        <v>0</v>
      </c>
      <c r="AN4066" s="71">
        <v>0</v>
      </c>
      <c r="AO4066" s="71">
        <v>0</v>
      </c>
      <c r="AP4066" s="68">
        <f t="shared" si="14057"/>
        <v>0</v>
      </c>
      <c r="AQ4066" s="68">
        <f t="shared" si="14058"/>
        <v>0</v>
      </c>
      <c r="AR4066" s="71">
        <v>0</v>
      </c>
      <c r="AS4066" s="71">
        <v>0</v>
      </c>
      <c r="AT4066" s="68">
        <f t="shared" si="14059"/>
        <v>0</v>
      </c>
      <c r="AU4066" s="71">
        <v>0</v>
      </c>
      <c r="AV4066" s="71">
        <v>0</v>
      </c>
      <c r="AW4066" s="68">
        <f t="shared" si="14060"/>
        <v>0</v>
      </c>
      <c r="AX4066" s="68">
        <f t="shared" si="14061"/>
        <v>0</v>
      </c>
      <c r="AY4066" s="71">
        <v>0</v>
      </c>
      <c r="AZ4066" s="71">
        <v>0</v>
      </c>
      <c r="BA4066" s="68">
        <f t="shared" si="14062"/>
        <v>0</v>
      </c>
      <c r="BB4066" s="71">
        <v>0</v>
      </c>
      <c r="BC4066" s="71">
        <v>0</v>
      </c>
      <c r="BD4066" s="68">
        <f t="shared" si="14063"/>
        <v>0</v>
      </c>
      <c r="BE4066" s="68">
        <f t="shared" si="14064"/>
        <v>0</v>
      </c>
      <c r="BF4066" s="67">
        <f t="shared" si="14065"/>
        <v>0</v>
      </c>
      <c r="BG4066" s="67">
        <f t="shared" si="14065"/>
        <v>0</v>
      </c>
      <c r="BH4066" s="68">
        <f t="shared" si="14066"/>
        <v>0</v>
      </c>
      <c r="BI4066" s="67" t="e">
        <f t="shared" si="14067"/>
        <v>#REF!</v>
      </c>
      <c r="BJ4066" s="67" t="e">
        <f t="shared" si="14067"/>
        <v>#REF!</v>
      </c>
      <c r="BK4066" s="68" t="e">
        <f t="shared" si="14068"/>
        <v>#REF!</v>
      </c>
      <c r="BL4066" s="68" t="e">
        <f t="shared" si="13994"/>
        <v>#REF!</v>
      </c>
      <c r="BM4066" s="305">
        <v>0</v>
      </c>
      <c r="BN4066" s="305">
        <v>0</v>
      </c>
      <c r="BO4066" s="306"/>
      <c r="BP4066" s="306"/>
      <c r="BQ4066" s="305">
        <v>0</v>
      </c>
      <c r="BR4066" s="305">
        <v>0</v>
      </c>
      <c r="BS4066" s="114" t="s">
        <v>208</v>
      </c>
      <c r="BT4066" s="77"/>
    </row>
    <row r="4067" spans="1:75" s="46" customFormat="1" ht="36.75" hidden="1" customHeight="1">
      <c r="A4067" s="77"/>
      <c r="B4067" s="20">
        <v>2014</v>
      </c>
      <c r="C4067" s="65">
        <v>8317</v>
      </c>
      <c r="D4067" s="20">
        <v>17</v>
      </c>
      <c r="E4067" s="20">
        <v>5000</v>
      </c>
      <c r="F4067" s="20">
        <v>5500</v>
      </c>
      <c r="G4067" s="20">
        <v>551</v>
      </c>
      <c r="H4067" s="104">
        <v>7</v>
      </c>
      <c r="I4067" s="145" t="s">
        <v>662</v>
      </c>
      <c r="J4067" s="67">
        <v>0</v>
      </c>
      <c r="K4067" s="67">
        <v>0</v>
      </c>
      <c r="L4067" s="68">
        <f t="shared" si="14047"/>
        <v>0</v>
      </c>
      <c r="M4067" s="67">
        <v>0</v>
      </c>
      <c r="N4067" s="67">
        <v>0</v>
      </c>
      <c r="O4067" s="68">
        <f t="shared" si="14048"/>
        <v>0</v>
      </c>
      <c r="P4067" s="68">
        <f t="shared" si="14049"/>
        <v>0</v>
      </c>
      <c r="Q4067" s="71">
        <v>0</v>
      </c>
      <c r="R4067" s="71">
        <v>0</v>
      </c>
      <c r="S4067" s="71">
        <v>0</v>
      </c>
      <c r="T4067" s="71">
        <v>0</v>
      </c>
      <c r="U4067" s="71">
        <v>0</v>
      </c>
      <c r="V4067" s="71">
        <v>0</v>
      </c>
      <c r="W4067" s="67">
        <v>0</v>
      </c>
      <c r="X4067" s="67">
        <v>0</v>
      </c>
      <c r="Y4067" s="68">
        <v>0</v>
      </c>
      <c r="Z4067" s="67">
        <v>0</v>
      </c>
      <c r="AA4067" s="67">
        <v>0</v>
      </c>
      <c r="AB4067" s="68">
        <v>0</v>
      </c>
      <c r="AC4067" s="68">
        <f t="shared" si="14050"/>
        <v>0</v>
      </c>
      <c r="AD4067" s="67">
        <f t="shared" si="14051"/>
        <v>0</v>
      </c>
      <c r="AE4067" s="67">
        <f t="shared" si="14052"/>
        <v>0</v>
      </c>
      <c r="AF4067" s="68">
        <f t="shared" si="14053"/>
        <v>0</v>
      </c>
      <c r="AG4067" s="67" t="e">
        <f>M4067+#REF!-V4067</f>
        <v>#REF!</v>
      </c>
      <c r="AH4067" s="67" t="e">
        <f>N4067+S4067-#REF!</f>
        <v>#REF!</v>
      </c>
      <c r="AI4067" s="68" t="e">
        <f t="shared" si="14054"/>
        <v>#REF!</v>
      </c>
      <c r="AJ4067" s="68" t="e">
        <f t="shared" si="14055"/>
        <v>#REF!</v>
      </c>
      <c r="AK4067" s="71">
        <v>0</v>
      </c>
      <c r="AL4067" s="71">
        <v>0</v>
      </c>
      <c r="AM4067" s="68">
        <f t="shared" si="14056"/>
        <v>0</v>
      </c>
      <c r="AN4067" s="71">
        <v>0</v>
      </c>
      <c r="AO4067" s="71">
        <v>0</v>
      </c>
      <c r="AP4067" s="68">
        <f t="shared" si="14057"/>
        <v>0</v>
      </c>
      <c r="AQ4067" s="68">
        <f t="shared" si="14058"/>
        <v>0</v>
      </c>
      <c r="AR4067" s="71">
        <v>0</v>
      </c>
      <c r="AS4067" s="71">
        <v>0</v>
      </c>
      <c r="AT4067" s="68">
        <f t="shared" si="14059"/>
        <v>0</v>
      </c>
      <c r="AU4067" s="71">
        <v>0</v>
      </c>
      <c r="AV4067" s="71">
        <v>0</v>
      </c>
      <c r="AW4067" s="68">
        <f t="shared" si="14060"/>
        <v>0</v>
      </c>
      <c r="AX4067" s="68">
        <f t="shared" si="14061"/>
        <v>0</v>
      </c>
      <c r="AY4067" s="71">
        <v>0</v>
      </c>
      <c r="AZ4067" s="71">
        <v>0</v>
      </c>
      <c r="BA4067" s="68">
        <f t="shared" si="14062"/>
        <v>0</v>
      </c>
      <c r="BB4067" s="71">
        <v>0</v>
      </c>
      <c r="BC4067" s="71">
        <v>0</v>
      </c>
      <c r="BD4067" s="68">
        <f t="shared" si="14063"/>
        <v>0</v>
      </c>
      <c r="BE4067" s="68">
        <f t="shared" si="14064"/>
        <v>0</v>
      </c>
      <c r="BF4067" s="67">
        <f t="shared" si="14065"/>
        <v>0</v>
      </c>
      <c r="BG4067" s="67">
        <f t="shared" si="14065"/>
        <v>0</v>
      </c>
      <c r="BH4067" s="68">
        <f t="shared" si="14066"/>
        <v>0</v>
      </c>
      <c r="BI4067" s="67" t="e">
        <f t="shared" si="14067"/>
        <v>#REF!</v>
      </c>
      <c r="BJ4067" s="67" t="e">
        <f t="shared" si="14067"/>
        <v>#REF!</v>
      </c>
      <c r="BK4067" s="68" t="e">
        <f t="shared" si="14068"/>
        <v>#REF!</v>
      </c>
      <c r="BL4067" s="68" t="e">
        <f t="shared" si="13994"/>
        <v>#REF!</v>
      </c>
      <c r="BM4067" s="305">
        <v>0</v>
      </c>
      <c r="BN4067" s="305">
        <v>0</v>
      </c>
      <c r="BO4067" s="306"/>
      <c r="BP4067" s="306"/>
      <c r="BQ4067" s="305">
        <v>0</v>
      </c>
      <c r="BR4067" s="305">
        <v>0</v>
      </c>
      <c r="BS4067" s="114" t="s">
        <v>208</v>
      </c>
      <c r="BT4067" s="77"/>
    </row>
    <row r="4068" spans="1:75" s="46" customFormat="1" ht="36.75" hidden="1" customHeight="1">
      <c r="A4068" s="77"/>
      <c r="B4068" s="20">
        <v>2014</v>
      </c>
      <c r="C4068" s="65">
        <v>8317</v>
      </c>
      <c r="D4068" s="20">
        <v>17</v>
      </c>
      <c r="E4068" s="20">
        <v>5000</v>
      </c>
      <c r="F4068" s="20">
        <v>5500</v>
      </c>
      <c r="G4068" s="20">
        <v>551</v>
      </c>
      <c r="H4068" s="104">
        <v>8</v>
      </c>
      <c r="I4068" s="145" t="s">
        <v>663</v>
      </c>
      <c r="J4068" s="67">
        <v>0</v>
      </c>
      <c r="K4068" s="67">
        <v>0</v>
      </c>
      <c r="L4068" s="68">
        <f t="shared" si="14047"/>
        <v>0</v>
      </c>
      <c r="M4068" s="67">
        <v>0</v>
      </c>
      <c r="N4068" s="67">
        <v>0</v>
      </c>
      <c r="O4068" s="68">
        <f t="shared" si="14048"/>
        <v>0</v>
      </c>
      <c r="P4068" s="68">
        <f t="shared" si="14049"/>
        <v>0</v>
      </c>
      <c r="Q4068" s="71">
        <v>0</v>
      </c>
      <c r="R4068" s="71">
        <v>0</v>
      </c>
      <c r="S4068" s="71">
        <v>0</v>
      </c>
      <c r="T4068" s="71">
        <v>0</v>
      </c>
      <c r="U4068" s="71">
        <v>0</v>
      </c>
      <c r="V4068" s="71">
        <v>0</v>
      </c>
      <c r="W4068" s="67">
        <v>0</v>
      </c>
      <c r="X4068" s="67">
        <v>0</v>
      </c>
      <c r="Y4068" s="68">
        <v>0</v>
      </c>
      <c r="Z4068" s="67">
        <v>0</v>
      </c>
      <c r="AA4068" s="67">
        <v>0</v>
      </c>
      <c r="AB4068" s="68">
        <v>0</v>
      </c>
      <c r="AC4068" s="68">
        <f t="shared" si="14050"/>
        <v>0</v>
      </c>
      <c r="AD4068" s="67">
        <f t="shared" si="14051"/>
        <v>0</v>
      </c>
      <c r="AE4068" s="67">
        <f t="shared" si="14052"/>
        <v>0</v>
      </c>
      <c r="AF4068" s="68">
        <f t="shared" si="14053"/>
        <v>0</v>
      </c>
      <c r="AG4068" s="67" t="e">
        <f>M4068+#REF!-V4068</f>
        <v>#REF!</v>
      </c>
      <c r="AH4068" s="67" t="e">
        <f>N4068+S4068-#REF!</f>
        <v>#REF!</v>
      </c>
      <c r="AI4068" s="68" t="e">
        <f t="shared" si="14054"/>
        <v>#REF!</v>
      </c>
      <c r="AJ4068" s="68" t="e">
        <f t="shared" si="14055"/>
        <v>#REF!</v>
      </c>
      <c r="AK4068" s="71">
        <v>0</v>
      </c>
      <c r="AL4068" s="71">
        <v>0</v>
      </c>
      <c r="AM4068" s="68">
        <f t="shared" si="14056"/>
        <v>0</v>
      </c>
      <c r="AN4068" s="71">
        <v>0</v>
      </c>
      <c r="AO4068" s="71">
        <v>0</v>
      </c>
      <c r="AP4068" s="68">
        <f t="shared" si="14057"/>
        <v>0</v>
      </c>
      <c r="AQ4068" s="68">
        <f t="shared" si="14058"/>
        <v>0</v>
      </c>
      <c r="AR4068" s="71">
        <v>0</v>
      </c>
      <c r="AS4068" s="71">
        <v>0</v>
      </c>
      <c r="AT4068" s="68">
        <f t="shared" si="14059"/>
        <v>0</v>
      </c>
      <c r="AU4068" s="71">
        <v>0</v>
      </c>
      <c r="AV4068" s="71">
        <v>0</v>
      </c>
      <c r="AW4068" s="68">
        <f t="shared" si="14060"/>
        <v>0</v>
      </c>
      <c r="AX4068" s="68">
        <f t="shared" si="14061"/>
        <v>0</v>
      </c>
      <c r="AY4068" s="71">
        <v>0</v>
      </c>
      <c r="AZ4068" s="71">
        <v>0</v>
      </c>
      <c r="BA4068" s="68">
        <f t="shared" si="14062"/>
        <v>0</v>
      </c>
      <c r="BB4068" s="71">
        <v>0</v>
      </c>
      <c r="BC4068" s="71">
        <v>0</v>
      </c>
      <c r="BD4068" s="68">
        <f t="shared" si="14063"/>
        <v>0</v>
      </c>
      <c r="BE4068" s="68">
        <f t="shared" si="14064"/>
        <v>0</v>
      </c>
      <c r="BF4068" s="67">
        <f t="shared" si="14065"/>
        <v>0</v>
      </c>
      <c r="BG4068" s="67">
        <f t="shared" si="14065"/>
        <v>0</v>
      </c>
      <c r="BH4068" s="68">
        <f t="shared" si="14066"/>
        <v>0</v>
      </c>
      <c r="BI4068" s="67" t="e">
        <f t="shared" si="14067"/>
        <v>#REF!</v>
      </c>
      <c r="BJ4068" s="67" t="e">
        <f t="shared" si="14067"/>
        <v>#REF!</v>
      </c>
      <c r="BK4068" s="68" t="e">
        <f t="shared" si="14068"/>
        <v>#REF!</v>
      </c>
      <c r="BL4068" s="68" t="e">
        <f t="shared" si="13994"/>
        <v>#REF!</v>
      </c>
      <c r="BM4068" s="305">
        <v>0</v>
      </c>
      <c r="BN4068" s="305">
        <v>0</v>
      </c>
      <c r="BO4068" s="306"/>
      <c r="BP4068" s="306"/>
      <c r="BQ4068" s="305">
        <v>0</v>
      </c>
      <c r="BR4068" s="305">
        <v>0</v>
      </c>
      <c r="BS4068" s="114" t="s">
        <v>208</v>
      </c>
      <c r="BT4068" s="77"/>
    </row>
    <row r="4069" spans="1:75" s="46" customFormat="1" ht="36.75" hidden="1" customHeight="1">
      <c r="A4069" s="77"/>
      <c r="B4069" s="20">
        <v>2014</v>
      </c>
      <c r="C4069" s="65">
        <v>8317</v>
      </c>
      <c r="D4069" s="20">
        <v>17</v>
      </c>
      <c r="E4069" s="20">
        <v>5000</v>
      </c>
      <c r="F4069" s="20">
        <v>5500</v>
      </c>
      <c r="G4069" s="20">
        <v>551</v>
      </c>
      <c r="H4069" s="104">
        <v>9</v>
      </c>
      <c r="I4069" s="145" t="s">
        <v>1687</v>
      </c>
      <c r="J4069" s="67">
        <v>0</v>
      </c>
      <c r="K4069" s="67">
        <v>0</v>
      </c>
      <c r="L4069" s="68">
        <f t="shared" si="14047"/>
        <v>0</v>
      </c>
      <c r="M4069" s="67">
        <v>0</v>
      </c>
      <c r="N4069" s="67">
        <v>0</v>
      </c>
      <c r="O4069" s="68">
        <f t="shared" si="14048"/>
        <v>0</v>
      </c>
      <c r="P4069" s="68">
        <f t="shared" si="14049"/>
        <v>0</v>
      </c>
      <c r="Q4069" s="71">
        <v>0</v>
      </c>
      <c r="R4069" s="71">
        <v>0</v>
      </c>
      <c r="S4069" s="71">
        <v>0</v>
      </c>
      <c r="T4069" s="71">
        <v>0</v>
      </c>
      <c r="U4069" s="71">
        <v>0</v>
      </c>
      <c r="V4069" s="71">
        <v>0</v>
      </c>
      <c r="W4069" s="67">
        <v>0</v>
      </c>
      <c r="X4069" s="67">
        <v>0</v>
      </c>
      <c r="Y4069" s="68">
        <v>0</v>
      </c>
      <c r="Z4069" s="67">
        <v>0</v>
      </c>
      <c r="AA4069" s="67">
        <v>0</v>
      </c>
      <c r="AB4069" s="68">
        <v>0</v>
      </c>
      <c r="AC4069" s="68">
        <f t="shared" si="14050"/>
        <v>0</v>
      </c>
      <c r="AD4069" s="67">
        <f t="shared" si="14051"/>
        <v>0</v>
      </c>
      <c r="AE4069" s="67">
        <f t="shared" si="14052"/>
        <v>0</v>
      </c>
      <c r="AF4069" s="68">
        <f t="shared" si="14053"/>
        <v>0</v>
      </c>
      <c r="AG4069" s="67" t="e">
        <f>M4069+#REF!-V4069</f>
        <v>#REF!</v>
      </c>
      <c r="AH4069" s="67" t="e">
        <f>N4069+S4069-#REF!</f>
        <v>#REF!</v>
      </c>
      <c r="AI4069" s="68" t="e">
        <f t="shared" si="14054"/>
        <v>#REF!</v>
      </c>
      <c r="AJ4069" s="68" t="e">
        <f t="shared" si="14055"/>
        <v>#REF!</v>
      </c>
      <c r="AK4069" s="71">
        <v>0</v>
      </c>
      <c r="AL4069" s="71">
        <v>0</v>
      </c>
      <c r="AM4069" s="68">
        <f t="shared" si="14056"/>
        <v>0</v>
      </c>
      <c r="AN4069" s="71">
        <v>0</v>
      </c>
      <c r="AO4069" s="71">
        <v>0</v>
      </c>
      <c r="AP4069" s="68">
        <f t="shared" si="14057"/>
        <v>0</v>
      </c>
      <c r="AQ4069" s="68">
        <f t="shared" si="14058"/>
        <v>0</v>
      </c>
      <c r="AR4069" s="71">
        <v>0</v>
      </c>
      <c r="AS4069" s="71">
        <v>0</v>
      </c>
      <c r="AT4069" s="68">
        <f t="shared" si="14059"/>
        <v>0</v>
      </c>
      <c r="AU4069" s="71">
        <v>0</v>
      </c>
      <c r="AV4069" s="71">
        <v>0</v>
      </c>
      <c r="AW4069" s="68">
        <f t="shared" si="14060"/>
        <v>0</v>
      </c>
      <c r="AX4069" s="68">
        <f t="shared" si="14061"/>
        <v>0</v>
      </c>
      <c r="AY4069" s="71">
        <v>0</v>
      </c>
      <c r="AZ4069" s="71">
        <v>0</v>
      </c>
      <c r="BA4069" s="68">
        <f t="shared" si="14062"/>
        <v>0</v>
      </c>
      <c r="BB4069" s="71">
        <v>0</v>
      </c>
      <c r="BC4069" s="71">
        <v>0</v>
      </c>
      <c r="BD4069" s="68">
        <f t="shared" si="14063"/>
        <v>0</v>
      </c>
      <c r="BE4069" s="68">
        <f t="shared" si="14064"/>
        <v>0</v>
      </c>
      <c r="BF4069" s="67">
        <f t="shared" si="14065"/>
        <v>0</v>
      </c>
      <c r="BG4069" s="67">
        <f t="shared" si="14065"/>
        <v>0</v>
      </c>
      <c r="BH4069" s="68">
        <f t="shared" si="14066"/>
        <v>0</v>
      </c>
      <c r="BI4069" s="67" t="e">
        <f t="shared" si="14067"/>
        <v>#REF!</v>
      </c>
      <c r="BJ4069" s="67" t="e">
        <f t="shared" si="14067"/>
        <v>#REF!</v>
      </c>
      <c r="BK4069" s="68" t="e">
        <f t="shared" si="14068"/>
        <v>#REF!</v>
      </c>
      <c r="BL4069" s="68" t="e">
        <f t="shared" si="13994"/>
        <v>#REF!</v>
      </c>
      <c r="BM4069" s="305">
        <v>0</v>
      </c>
      <c r="BN4069" s="305">
        <v>0</v>
      </c>
      <c r="BO4069" s="306"/>
      <c r="BP4069" s="306"/>
      <c r="BQ4069" s="305">
        <v>0</v>
      </c>
      <c r="BR4069" s="305">
        <v>0</v>
      </c>
      <c r="BS4069" s="114" t="s">
        <v>208</v>
      </c>
      <c r="BT4069" s="77"/>
    </row>
    <row r="4070" spans="1:75" s="46" customFormat="1" ht="36.75" hidden="1" customHeight="1">
      <c r="A4070" s="77"/>
      <c r="B4070" s="20">
        <v>2014</v>
      </c>
      <c r="C4070" s="65">
        <v>8317</v>
      </c>
      <c r="D4070" s="20">
        <v>17</v>
      </c>
      <c r="E4070" s="20">
        <v>5000</v>
      </c>
      <c r="F4070" s="20">
        <v>5500</v>
      </c>
      <c r="G4070" s="20">
        <v>551</v>
      </c>
      <c r="H4070" s="104">
        <v>10</v>
      </c>
      <c r="I4070" s="145" t="s">
        <v>1688</v>
      </c>
      <c r="J4070" s="67">
        <v>0</v>
      </c>
      <c r="K4070" s="67">
        <v>0</v>
      </c>
      <c r="L4070" s="68">
        <f t="shared" si="14047"/>
        <v>0</v>
      </c>
      <c r="M4070" s="67">
        <v>0</v>
      </c>
      <c r="N4070" s="67">
        <v>0</v>
      </c>
      <c r="O4070" s="68">
        <f t="shared" si="14048"/>
        <v>0</v>
      </c>
      <c r="P4070" s="68">
        <f t="shared" si="14049"/>
        <v>0</v>
      </c>
      <c r="Q4070" s="71">
        <v>0</v>
      </c>
      <c r="R4070" s="71">
        <v>0</v>
      </c>
      <c r="S4070" s="71">
        <v>0</v>
      </c>
      <c r="T4070" s="71">
        <v>0</v>
      </c>
      <c r="U4070" s="71">
        <v>0</v>
      </c>
      <c r="V4070" s="71">
        <v>0</v>
      </c>
      <c r="W4070" s="67">
        <v>0</v>
      </c>
      <c r="X4070" s="67">
        <v>0</v>
      </c>
      <c r="Y4070" s="68">
        <v>0</v>
      </c>
      <c r="Z4070" s="67">
        <v>0</v>
      </c>
      <c r="AA4070" s="67">
        <v>0</v>
      </c>
      <c r="AB4070" s="68">
        <v>0</v>
      </c>
      <c r="AC4070" s="68">
        <f t="shared" si="14050"/>
        <v>0</v>
      </c>
      <c r="AD4070" s="67">
        <f t="shared" si="14051"/>
        <v>0</v>
      </c>
      <c r="AE4070" s="67">
        <f t="shared" si="14052"/>
        <v>0</v>
      </c>
      <c r="AF4070" s="68">
        <f t="shared" si="14053"/>
        <v>0</v>
      </c>
      <c r="AG4070" s="67" t="e">
        <f>M4070+#REF!-V4070</f>
        <v>#REF!</v>
      </c>
      <c r="AH4070" s="67" t="e">
        <f>N4070+S4070-#REF!</f>
        <v>#REF!</v>
      </c>
      <c r="AI4070" s="68" t="e">
        <f t="shared" si="14054"/>
        <v>#REF!</v>
      </c>
      <c r="AJ4070" s="68" t="e">
        <f t="shared" si="14055"/>
        <v>#REF!</v>
      </c>
      <c r="AK4070" s="71">
        <v>0</v>
      </c>
      <c r="AL4070" s="71">
        <v>0</v>
      </c>
      <c r="AM4070" s="68">
        <f t="shared" si="14056"/>
        <v>0</v>
      </c>
      <c r="AN4070" s="71">
        <v>0</v>
      </c>
      <c r="AO4070" s="71">
        <v>0</v>
      </c>
      <c r="AP4070" s="68">
        <f t="shared" si="14057"/>
        <v>0</v>
      </c>
      <c r="AQ4070" s="68">
        <f t="shared" si="14058"/>
        <v>0</v>
      </c>
      <c r="AR4070" s="71">
        <v>0</v>
      </c>
      <c r="AS4070" s="71">
        <v>0</v>
      </c>
      <c r="AT4070" s="68">
        <f t="shared" si="14059"/>
        <v>0</v>
      </c>
      <c r="AU4070" s="71">
        <v>0</v>
      </c>
      <c r="AV4070" s="71">
        <v>0</v>
      </c>
      <c r="AW4070" s="68">
        <f t="shared" si="14060"/>
        <v>0</v>
      </c>
      <c r="AX4070" s="68">
        <f t="shared" si="14061"/>
        <v>0</v>
      </c>
      <c r="AY4070" s="71">
        <v>0</v>
      </c>
      <c r="AZ4070" s="71">
        <v>0</v>
      </c>
      <c r="BA4070" s="68">
        <f t="shared" si="14062"/>
        <v>0</v>
      </c>
      <c r="BB4070" s="71">
        <v>0</v>
      </c>
      <c r="BC4070" s="71">
        <v>0</v>
      </c>
      <c r="BD4070" s="68">
        <f t="shared" si="14063"/>
        <v>0</v>
      </c>
      <c r="BE4070" s="68">
        <f t="shared" si="14064"/>
        <v>0</v>
      </c>
      <c r="BF4070" s="67">
        <f t="shared" si="14065"/>
        <v>0</v>
      </c>
      <c r="BG4070" s="67">
        <f t="shared" si="14065"/>
        <v>0</v>
      </c>
      <c r="BH4070" s="68">
        <f t="shared" si="14066"/>
        <v>0</v>
      </c>
      <c r="BI4070" s="67" t="e">
        <f t="shared" si="14067"/>
        <v>#REF!</v>
      </c>
      <c r="BJ4070" s="67" t="e">
        <f t="shared" si="14067"/>
        <v>#REF!</v>
      </c>
      <c r="BK4070" s="68" t="e">
        <f t="shared" si="14068"/>
        <v>#REF!</v>
      </c>
      <c r="BL4070" s="68" t="e">
        <f t="shared" si="13994"/>
        <v>#REF!</v>
      </c>
      <c r="BM4070" s="305">
        <v>0</v>
      </c>
      <c r="BN4070" s="305">
        <v>0</v>
      </c>
      <c r="BO4070" s="306"/>
      <c r="BP4070" s="306"/>
      <c r="BQ4070" s="305">
        <v>0</v>
      </c>
      <c r="BR4070" s="305">
        <v>0</v>
      </c>
      <c r="BS4070" s="114" t="s">
        <v>208</v>
      </c>
      <c r="BT4070" s="77"/>
    </row>
    <row r="4071" spans="1:75" s="46" customFormat="1" ht="36.75" hidden="1" customHeight="1">
      <c r="A4071" s="77"/>
      <c r="B4071" s="20">
        <v>2014</v>
      </c>
      <c r="C4071" s="65">
        <v>8317</v>
      </c>
      <c r="D4071" s="20">
        <v>17</v>
      </c>
      <c r="E4071" s="20">
        <v>5000</v>
      </c>
      <c r="F4071" s="20">
        <v>5500</v>
      </c>
      <c r="G4071" s="20">
        <v>551</v>
      </c>
      <c r="H4071" s="104">
        <v>11</v>
      </c>
      <c r="I4071" s="145" t="s">
        <v>1689</v>
      </c>
      <c r="J4071" s="67">
        <v>0</v>
      </c>
      <c r="K4071" s="67">
        <v>0</v>
      </c>
      <c r="L4071" s="68">
        <f t="shared" si="14047"/>
        <v>0</v>
      </c>
      <c r="M4071" s="67">
        <v>0</v>
      </c>
      <c r="N4071" s="67">
        <v>0</v>
      </c>
      <c r="O4071" s="68">
        <f t="shared" si="14048"/>
        <v>0</v>
      </c>
      <c r="P4071" s="68">
        <f t="shared" si="14049"/>
        <v>0</v>
      </c>
      <c r="Q4071" s="71">
        <v>0</v>
      </c>
      <c r="R4071" s="71">
        <v>0</v>
      </c>
      <c r="S4071" s="71">
        <v>0</v>
      </c>
      <c r="T4071" s="71">
        <v>0</v>
      </c>
      <c r="U4071" s="71">
        <v>0</v>
      </c>
      <c r="V4071" s="71">
        <v>0</v>
      </c>
      <c r="W4071" s="67">
        <v>0</v>
      </c>
      <c r="X4071" s="67">
        <v>0</v>
      </c>
      <c r="Y4071" s="68">
        <v>0</v>
      </c>
      <c r="Z4071" s="67">
        <v>0</v>
      </c>
      <c r="AA4071" s="67">
        <v>0</v>
      </c>
      <c r="AB4071" s="68">
        <v>0</v>
      </c>
      <c r="AC4071" s="68">
        <f t="shared" si="14050"/>
        <v>0</v>
      </c>
      <c r="AD4071" s="67">
        <f t="shared" si="14051"/>
        <v>0</v>
      </c>
      <c r="AE4071" s="67">
        <f t="shared" si="14052"/>
        <v>0</v>
      </c>
      <c r="AF4071" s="68">
        <f t="shared" si="14053"/>
        <v>0</v>
      </c>
      <c r="AG4071" s="67" t="e">
        <f>M4071+#REF!-V4071</f>
        <v>#REF!</v>
      </c>
      <c r="AH4071" s="67" t="e">
        <f>N4071+S4071-#REF!</f>
        <v>#REF!</v>
      </c>
      <c r="AI4071" s="68" t="e">
        <f t="shared" si="14054"/>
        <v>#REF!</v>
      </c>
      <c r="AJ4071" s="68" t="e">
        <f t="shared" si="14055"/>
        <v>#REF!</v>
      </c>
      <c r="AK4071" s="71">
        <v>0</v>
      </c>
      <c r="AL4071" s="71">
        <v>0</v>
      </c>
      <c r="AM4071" s="68">
        <f t="shared" si="14056"/>
        <v>0</v>
      </c>
      <c r="AN4071" s="71">
        <v>0</v>
      </c>
      <c r="AO4071" s="71">
        <v>0</v>
      </c>
      <c r="AP4071" s="68">
        <f t="shared" si="14057"/>
        <v>0</v>
      </c>
      <c r="AQ4071" s="68">
        <f t="shared" si="14058"/>
        <v>0</v>
      </c>
      <c r="AR4071" s="71">
        <v>0</v>
      </c>
      <c r="AS4071" s="71">
        <v>0</v>
      </c>
      <c r="AT4071" s="68">
        <f t="shared" si="14059"/>
        <v>0</v>
      </c>
      <c r="AU4071" s="71">
        <v>0</v>
      </c>
      <c r="AV4071" s="71">
        <v>0</v>
      </c>
      <c r="AW4071" s="68">
        <f t="shared" si="14060"/>
        <v>0</v>
      </c>
      <c r="AX4071" s="68">
        <f t="shared" si="14061"/>
        <v>0</v>
      </c>
      <c r="AY4071" s="71">
        <v>0</v>
      </c>
      <c r="AZ4071" s="71">
        <v>0</v>
      </c>
      <c r="BA4071" s="68">
        <f t="shared" si="14062"/>
        <v>0</v>
      </c>
      <c r="BB4071" s="71">
        <v>0</v>
      </c>
      <c r="BC4071" s="71">
        <v>0</v>
      </c>
      <c r="BD4071" s="68">
        <f t="shared" si="14063"/>
        <v>0</v>
      </c>
      <c r="BE4071" s="68">
        <f t="shared" si="14064"/>
        <v>0</v>
      </c>
      <c r="BF4071" s="67">
        <f t="shared" si="14065"/>
        <v>0</v>
      </c>
      <c r="BG4071" s="67">
        <f t="shared" si="14065"/>
        <v>0</v>
      </c>
      <c r="BH4071" s="68">
        <f t="shared" si="14066"/>
        <v>0</v>
      </c>
      <c r="BI4071" s="67" t="e">
        <f t="shared" si="14067"/>
        <v>#REF!</v>
      </c>
      <c r="BJ4071" s="67" t="e">
        <f t="shared" si="14067"/>
        <v>#REF!</v>
      </c>
      <c r="BK4071" s="68" t="e">
        <f t="shared" si="14068"/>
        <v>#REF!</v>
      </c>
      <c r="BL4071" s="68" t="e">
        <f t="shared" si="13994"/>
        <v>#REF!</v>
      </c>
      <c r="BM4071" s="305">
        <v>0</v>
      </c>
      <c r="BN4071" s="305">
        <v>0</v>
      </c>
      <c r="BO4071" s="306"/>
      <c r="BP4071" s="306"/>
      <c r="BQ4071" s="305">
        <v>0</v>
      </c>
      <c r="BR4071" s="305">
        <v>0</v>
      </c>
      <c r="BS4071" s="114" t="s">
        <v>208</v>
      </c>
      <c r="BT4071" s="77"/>
    </row>
    <row r="4072" spans="1:75" s="46" customFormat="1" ht="36.75" hidden="1" customHeight="1">
      <c r="A4072" s="77"/>
      <c r="B4072" s="20">
        <v>2014</v>
      </c>
      <c r="C4072" s="65">
        <v>8317</v>
      </c>
      <c r="D4072" s="20">
        <v>17</v>
      </c>
      <c r="E4072" s="20">
        <v>5000</v>
      </c>
      <c r="F4072" s="20">
        <v>5500</v>
      </c>
      <c r="G4072" s="20">
        <v>551</v>
      </c>
      <c r="H4072" s="104">
        <v>12</v>
      </c>
      <c r="I4072" s="145" t="s">
        <v>739</v>
      </c>
      <c r="J4072" s="67">
        <v>0</v>
      </c>
      <c r="K4072" s="67">
        <v>0</v>
      </c>
      <c r="L4072" s="68">
        <f t="shared" si="14047"/>
        <v>0</v>
      </c>
      <c r="M4072" s="67">
        <v>0</v>
      </c>
      <c r="N4072" s="67">
        <v>0</v>
      </c>
      <c r="O4072" s="68">
        <f t="shared" si="14048"/>
        <v>0</v>
      </c>
      <c r="P4072" s="68">
        <f t="shared" si="14049"/>
        <v>0</v>
      </c>
      <c r="Q4072" s="71">
        <v>0</v>
      </c>
      <c r="R4072" s="71">
        <v>0</v>
      </c>
      <c r="S4072" s="71">
        <v>0</v>
      </c>
      <c r="T4072" s="71">
        <v>0</v>
      </c>
      <c r="U4072" s="71">
        <v>0</v>
      </c>
      <c r="V4072" s="71">
        <v>0</v>
      </c>
      <c r="W4072" s="67">
        <v>0</v>
      </c>
      <c r="X4072" s="67">
        <v>0</v>
      </c>
      <c r="Y4072" s="68">
        <v>0</v>
      </c>
      <c r="Z4072" s="67">
        <v>0</v>
      </c>
      <c r="AA4072" s="67">
        <v>0</v>
      </c>
      <c r="AB4072" s="68">
        <v>0</v>
      </c>
      <c r="AC4072" s="68">
        <f t="shared" si="14050"/>
        <v>0</v>
      </c>
      <c r="AD4072" s="67">
        <f t="shared" si="14051"/>
        <v>0</v>
      </c>
      <c r="AE4072" s="67">
        <f t="shared" si="14052"/>
        <v>0</v>
      </c>
      <c r="AF4072" s="68">
        <f t="shared" si="14053"/>
        <v>0</v>
      </c>
      <c r="AG4072" s="67" t="e">
        <f>M4072+#REF!-V4072</f>
        <v>#REF!</v>
      </c>
      <c r="AH4072" s="67" t="e">
        <f>N4072+S4072-#REF!</f>
        <v>#REF!</v>
      </c>
      <c r="AI4072" s="68" t="e">
        <f t="shared" si="14054"/>
        <v>#REF!</v>
      </c>
      <c r="AJ4072" s="68" t="e">
        <f t="shared" si="14055"/>
        <v>#REF!</v>
      </c>
      <c r="AK4072" s="71">
        <v>0</v>
      </c>
      <c r="AL4072" s="71">
        <v>0</v>
      </c>
      <c r="AM4072" s="68">
        <f t="shared" si="14056"/>
        <v>0</v>
      </c>
      <c r="AN4072" s="71">
        <v>0</v>
      </c>
      <c r="AO4072" s="71">
        <v>0</v>
      </c>
      <c r="AP4072" s="68">
        <f t="shared" si="14057"/>
        <v>0</v>
      </c>
      <c r="AQ4072" s="68">
        <f t="shared" si="14058"/>
        <v>0</v>
      </c>
      <c r="AR4072" s="71">
        <v>0</v>
      </c>
      <c r="AS4072" s="71">
        <v>0</v>
      </c>
      <c r="AT4072" s="68">
        <f t="shared" si="14059"/>
        <v>0</v>
      </c>
      <c r="AU4072" s="71">
        <v>0</v>
      </c>
      <c r="AV4072" s="71">
        <v>0</v>
      </c>
      <c r="AW4072" s="68">
        <f t="shared" si="14060"/>
        <v>0</v>
      </c>
      <c r="AX4072" s="68">
        <f t="shared" si="14061"/>
        <v>0</v>
      </c>
      <c r="AY4072" s="71">
        <v>0</v>
      </c>
      <c r="AZ4072" s="71">
        <v>0</v>
      </c>
      <c r="BA4072" s="68">
        <f t="shared" si="14062"/>
        <v>0</v>
      </c>
      <c r="BB4072" s="71">
        <v>0</v>
      </c>
      <c r="BC4072" s="71">
        <v>0</v>
      </c>
      <c r="BD4072" s="68">
        <f t="shared" si="14063"/>
        <v>0</v>
      </c>
      <c r="BE4072" s="68">
        <f t="shared" si="14064"/>
        <v>0</v>
      </c>
      <c r="BF4072" s="67">
        <f t="shared" si="14065"/>
        <v>0</v>
      </c>
      <c r="BG4072" s="67">
        <f t="shared" si="14065"/>
        <v>0</v>
      </c>
      <c r="BH4072" s="68">
        <f t="shared" si="14066"/>
        <v>0</v>
      </c>
      <c r="BI4072" s="67" t="e">
        <f t="shared" si="14067"/>
        <v>#REF!</v>
      </c>
      <c r="BJ4072" s="67" t="e">
        <f t="shared" si="14067"/>
        <v>#REF!</v>
      </c>
      <c r="BK4072" s="68" t="e">
        <f t="shared" si="14068"/>
        <v>#REF!</v>
      </c>
      <c r="BL4072" s="68" t="e">
        <f t="shared" si="13994"/>
        <v>#REF!</v>
      </c>
      <c r="BM4072" s="305">
        <v>0</v>
      </c>
      <c r="BN4072" s="305">
        <v>0</v>
      </c>
      <c r="BO4072" s="306"/>
      <c r="BP4072" s="306"/>
      <c r="BQ4072" s="305">
        <v>0</v>
      </c>
      <c r="BR4072" s="305">
        <v>0</v>
      </c>
      <c r="BS4072" s="114" t="s">
        <v>208</v>
      </c>
      <c r="BT4072" s="77"/>
    </row>
    <row r="4073" spans="1:75" s="46" customFormat="1" ht="36.75" hidden="1" customHeight="1">
      <c r="A4073" s="77"/>
      <c r="B4073" s="20">
        <v>2014</v>
      </c>
      <c r="C4073" s="65">
        <v>8317</v>
      </c>
      <c r="D4073" s="20">
        <v>17</v>
      </c>
      <c r="E4073" s="20">
        <v>5000</v>
      </c>
      <c r="F4073" s="20">
        <v>5500</v>
      </c>
      <c r="G4073" s="20">
        <v>551</v>
      </c>
      <c r="H4073" s="20">
        <v>13</v>
      </c>
      <c r="I4073" s="145" t="s">
        <v>1784</v>
      </c>
      <c r="J4073" s="67">
        <v>0</v>
      </c>
      <c r="K4073" s="67">
        <v>0</v>
      </c>
      <c r="L4073" s="68">
        <f t="shared" si="14047"/>
        <v>0</v>
      </c>
      <c r="M4073" s="67">
        <v>0</v>
      </c>
      <c r="N4073" s="67">
        <v>0</v>
      </c>
      <c r="O4073" s="68">
        <f t="shared" si="14048"/>
        <v>0</v>
      </c>
      <c r="P4073" s="68">
        <f t="shared" si="14049"/>
        <v>0</v>
      </c>
      <c r="Q4073" s="71">
        <v>0</v>
      </c>
      <c r="R4073" s="71">
        <v>0</v>
      </c>
      <c r="S4073" s="71">
        <v>0</v>
      </c>
      <c r="T4073" s="71">
        <v>0</v>
      </c>
      <c r="U4073" s="71">
        <v>0</v>
      </c>
      <c r="V4073" s="71">
        <v>0</v>
      </c>
      <c r="W4073" s="67">
        <v>0</v>
      </c>
      <c r="X4073" s="67">
        <v>0</v>
      </c>
      <c r="Y4073" s="68">
        <v>0</v>
      </c>
      <c r="Z4073" s="67">
        <v>0</v>
      </c>
      <c r="AA4073" s="67">
        <v>0</v>
      </c>
      <c r="AB4073" s="68">
        <v>0</v>
      </c>
      <c r="AC4073" s="68">
        <f t="shared" si="14050"/>
        <v>0</v>
      </c>
      <c r="AD4073" s="67">
        <f t="shared" si="14051"/>
        <v>0</v>
      </c>
      <c r="AE4073" s="67">
        <f t="shared" si="14052"/>
        <v>0</v>
      </c>
      <c r="AF4073" s="68">
        <f t="shared" si="14053"/>
        <v>0</v>
      </c>
      <c r="AG4073" s="67" t="e">
        <f>M4073+#REF!-V4073</f>
        <v>#REF!</v>
      </c>
      <c r="AH4073" s="67" t="e">
        <f>N4073+S4073-#REF!</f>
        <v>#REF!</v>
      </c>
      <c r="AI4073" s="68" t="e">
        <f t="shared" si="14054"/>
        <v>#REF!</v>
      </c>
      <c r="AJ4073" s="68" t="e">
        <f t="shared" si="14055"/>
        <v>#REF!</v>
      </c>
      <c r="AK4073" s="71">
        <v>0</v>
      </c>
      <c r="AL4073" s="71">
        <v>0</v>
      </c>
      <c r="AM4073" s="68">
        <f t="shared" si="14056"/>
        <v>0</v>
      </c>
      <c r="AN4073" s="71">
        <v>0</v>
      </c>
      <c r="AO4073" s="71">
        <v>0</v>
      </c>
      <c r="AP4073" s="68">
        <f t="shared" si="14057"/>
        <v>0</v>
      </c>
      <c r="AQ4073" s="68">
        <f t="shared" si="14058"/>
        <v>0</v>
      </c>
      <c r="AR4073" s="71">
        <v>0</v>
      </c>
      <c r="AS4073" s="71">
        <v>0</v>
      </c>
      <c r="AT4073" s="68">
        <f t="shared" si="14059"/>
        <v>0</v>
      </c>
      <c r="AU4073" s="71">
        <v>0</v>
      </c>
      <c r="AV4073" s="71">
        <v>0</v>
      </c>
      <c r="AW4073" s="68">
        <f t="shared" si="14060"/>
        <v>0</v>
      </c>
      <c r="AX4073" s="68">
        <f t="shared" si="14061"/>
        <v>0</v>
      </c>
      <c r="AY4073" s="71">
        <v>0</v>
      </c>
      <c r="AZ4073" s="71">
        <v>0</v>
      </c>
      <c r="BA4073" s="68">
        <f t="shared" si="14062"/>
        <v>0</v>
      </c>
      <c r="BB4073" s="71">
        <v>0</v>
      </c>
      <c r="BC4073" s="71">
        <v>0</v>
      </c>
      <c r="BD4073" s="68">
        <f t="shared" si="14063"/>
        <v>0</v>
      </c>
      <c r="BE4073" s="68">
        <f t="shared" si="14064"/>
        <v>0</v>
      </c>
      <c r="BF4073" s="67">
        <f t="shared" si="14065"/>
        <v>0</v>
      </c>
      <c r="BG4073" s="67">
        <f t="shared" si="14065"/>
        <v>0</v>
      </c>
      <c r="BH4073" s="68">
        <f t="shared" si="14066"/>
        <v>0</v>
      </c>
      <c r="BI4073" s="67" t="e">
        <f t="shared" si="14067"/>
        <v>#REF!</v>
      </c>
      <c r="BJ4073" s="67" t="e">
        <f t="shared" si="14067"/>
        <v>#REF!</v>
      </c>
      <c r="BK4073" s="68" t="e">
        <f t="shared" si="14068"/>
        <v>#REF!</v>
      </c>
      <c r="BL4073" s="68" t="e">
        <f t="shared" si="13994"/>
        <v>#REF!</v>
      </c>
      <c r="BM4073" s="305">
        <v>0</v>
      </c>
      <c r="BN4073" s="305">
        <v>0</v>
      </c>
      <c r="BO4073" s="306"/>
      <c r="BP4073" s="306"/>
      <c r="BQ4073" s="305">
        <v>0</v>
      </c>
      <c r="BR4073" s="305">
        <v>0</v>
      </c>
      <c r="BS4073" s="114" t="s">
        <v>208</v>
      </c>
      <c r="BT4073" s="163"/>
    </row>
    <row r="4074" spans="1:75" s="46" customFormat="1" ht="36.75" hidden="1" customHeight="1">
      <c r="A4074" s="77"/>
      <c r="B4074" s="20">
        <v>2014</v>
      </c>
      <c r="C4074" s="65">
        <v>8317</v>
      </c>
      <c r="D4074" s="20">
        <v>17</v>
      </c>
      <c r="E4074" s="20">
        <v>5000</v>
      </c>
      <c r="F4074" s="20">
        <v>5500</v>
      </c>
      <c r="G4074" s="20">
        <v>551</v>
      </c>
      <c r="H4074" s="20">
        <v>14</v>
      </c>
      <c r="I4074" s="145" t="s">
        <v>1785</v>
      </c>
      <c r="J4074" s="67">
        <v>0</v>
      </c>
      <c r="K4074" s="67">
        <v>0</v>
      </c>
      <c r="L4074" s="68">
        <f t="shared" si="14047"/>
        <v>0</v>
      </c>
      <c r="M4074" s="67">
        <v>0</v>
      </c>
      <c r="N4074" s="67">
        <v>0</v>
      </c>
      <c r="O4074" s="68">
        <f t="shared" si="14048"/>
        <v>0</v>
      </c>
      <c r="P4074" s="68">
        <f t="shared" si="14049"/>
        <v>0</v>
      </c>
      <c r="Q4074" s="71">
        <v>0</v>
      </c>
      <c r="R4074" s="71">
        <v>0</v>
      </c>
      <c r="S4074" s="71">
        <v>0</v>
      </c>
      <c r="T4074" s="71">
        <v>0</v>
      </c>
      <c r="U4074" s="71">
        <v>0</v>
      </c>
      <c r="V4074" s="71">
        <v>0</v>
      </c>
      <c r="W4074" s="67">
        <v>0</v>
      </c>
      <c r="X4074" s="67">
        <v>0</v>
      </c>
      <c r="Y4074" s="68">
        <v>0</v>
      </c>
      <c r="Z4074" s="67">
        <v>0</v>
      </c>
      <c r="AA4074" s="67">
        <v>0</v>
      </c>
      <c r="AB4074" s="68">
        <v>0</v>
      </c>
      <c r="AC4074" s="68">
        <f t="shared" si="14050"/>
        <v>0</v>
      </c>
      <c r="AD4074" s="67">
        <f t="shared" si="14051"/>
        <v>0</v>
      </c>
      <c r="AE4074" s="67">
        <f t="shared" si="14052"/>
        <v>0</v>
      </c>
      <c r="AF4074" s="68">
        <f t="shared" si="14053"/>
        <v>0</v>
      </c>
      <c r="AG4074" s="67" t="e">
        <f>M4074+#REF!-V4074</f>
        <v>#REF!</v>
      </c>
      <c r="AH4074" s="67" t="e">
        <f>N4074+S4074-#REF!</f>
        <v>#REF!</v>
      </c>
      <c r="AI4074" s="68" t="e">
        <f t="shared" si="14054"/>
        <v>#REF!</v>
      </c>
      <c r="AJ4074" s="68" t="e">
        <f t="shared" si="14055"/>
        <v>#REF!</v>
      </c>
      <c r="AK4074" s="71">
        <v>0</v>
      </c>
      <c r="AL4074" s="71">
        <v>0</v>
      </c>
      <c r="AM4074" s="68">
        <f t="shared" si="14056"/>
        <v>0</v>
      </c>
      <c r="AN4074" s="71">
        <v>0</v>
      </c>
      <c r="AO4074" s="71">
        <v>0</v>
      </c>
      <c r="AP4074" s="68">
        <f t="shared" si="14057"/>
        <v>0</v>
      </c>
      <c r="AQ4074" s="68">
        <f t="shared" si="14058"/>
        <v>0</v>
      </c>
      <c r="AR4074" s="71">
        <v>0</v>
      </c>
      <c r="AS4074" s="71">
        <v>0</v>
      </c>
      <c r="AT4074" s="68">
        <f t="shared" si="14059"/>
        <v>0</v>
      </c>
      <c r="AU4074" s="71">
        <v>0</v>
      </c>
      <c r="AV4074" s="71">
        <v>0</v>
      </c>
      <c r="AW4074" s="68">
        <f t="shared" si="14060"/>
        <v>0</v>
      </c>
      <c r="AX4074" s="68">
        <f t="shared" si="14061"/>
        <v>0</v>
      </c>
      <c r="AY4074" s="71">
        <v>0</v>
      </c>
      <c r="AZ4074" s="71">
        <v>0</v>
      </c>
      <c r="BA4074" s="68">
        <f t="shared" si="14062"/>
        <v>0</v>
      </c>
      <c r="BB4074" s="71">
        <v>0</v>
      </c>
      <c r="BC4074" s="71">
        <v>0</v>
      </c>
      <c r="BD4074" s="68">
        <f t="shared" si="14063"/>
        <v>0</v>
      </c>
      <c r="BE4074" s="68">
        <f t="shared" si="14064"/>
        <v>0</v>
      </c>
      <c r="BF4074" s="67">
        <f t="shared" si="14065"/>
        <v>0</v>
      </c>
      <c r="BG4074" s="67">
        <f t="shared" si="14065"/>
        <v>0</v>
      </c>
      <c r="BH4074" s="68">
        <f t="shared" si="14066"/>
        <v>0</v>
      </c>
      <c r="BI4074" s="67" t="e">
        <f t="shared" si="14067"/>
        <v>#REF!</v>
      </c>
      <c r="BJ4074" s="67" t="e">
        <f t="shared" si="14067"/>
        <v>#REF!</v>
      </c>
      <c r="BK4074" s="68" t="e">
        <f t="shared" si="14068"/>
        <v>#REF!</v>
      </c>
      <c r="BL4074" s="68" t="e">
        <f t="shared" si="13994"/>
        <v>#REF!</v>
      </c>
      <c r="BM4074" s="305">
        <v>0</v>
      </c>
      <c r="BN4074" s="305">
        <v>0</v>
      </c>
      <c r="BO4074" s="306"/>
      <c r="BP4074" s="306"/>
      <c r="BQ4074" s="305">
        <v>0</v>
      </c>
      <c r="BR4074" s="305">
        <v>0</v>
      </c>
      <c r="BS4074" s="114"/>
      <c r="BT4074" s="77"/>
      <c r="BU4074" s="77"/>
      <c r="BV4074" s="77"/>
      <c r="BW4074" s="77"/>
    </row>
    <row r="4075" spans="1:75" s="46" customFormat="1" ht="56.25" customHeight="1">
      <c r="A4075" s="77"/>
      <c r="B4075" s="53">
        <v>2014</v>
      </c>
      <c r="C4075" s="54">
        <v>8317</v>
      </c>
      <c r="D4075" s="53">
        <v>17</v>
      </c>
      <c r="E4075" s="53">
        <v>5000</v>
      </c>
      <c r="F4075" s="53">
        <v>5600</v>
      </c>
      <c r="G4075" s="53"/>
      <c r="H4075" s="53"/>
      <c r="I4075" s="55" t="s">
        <v>182</v>
      </c>
      <c r="J4075" s="56">
        <f>J4076+J4082+J4087+J4090</f>
        <v>508800</v>
      </c>
      <c r="K4075" s="56">
        <f t="shared" ref="K4075:P4075" si="14071">K4076+K4082+K4087+K4090</f>
        <v>0</v>
      </c>
      <c r="L4075" s="56">
        <f t="shared" si="14071"/>
        <v>508800</v>
      </c>
      <c r="M4075" s="56">
        <f t="shared" si="14071"/>
        <v>0</v>
      </c>
      <c r="N4075" s="56">
        <f t="shared" si="14071"/>
        <v>0</v>
      </c>
      <c r="O4075" s="56">
        <f t="shared" si="14071"/>
        <v>0</v>
      </c>
      <c r="P4075" s="56">
        <f t="shared" si="14071"/>
        <v>508800</v>
      </c>
      <c r="Q4075" s="56">
        <f>Q4076+Q4082+Q4087+Q4090</f>
        <v>0</v>
      </c>
      <c r="R4075" s="56">
        <f t="shared" ref="R4075:S4075" si="14072">R4076+R4082+R4087+R4090</f>
        <v>0</v>
      </c>
      <c r="S4075" s="56">
        <f t="shared" si="14072"/>
        <v>0</v>
      </c>
      <c r="T4075" s="56">
        <f>T4076+T4082+T4087+T4090</f>
        <v>0</v>
      </c>
      <c r="U4075" s="56">
        <f t="shared" ref="U4075:V4075" si="14073">U4076+U4082+U4087+U4090</f>
        <v>0</v>
      </c>
      <c r="V4075" s="56">
        <f t="shared" si="14073"/>
        <v>0</v>
      </c>
      <c r="W4075" s="56">
        <v>0</v>
      </c>
      <c r="X4075" s="56">
        <v>0</v>
      </c>
      <c r="Y4075" s="56">
        <v>0</v>
      </c>
      <c r="Z4075" s="56">
        <v>0</v>
      </c>
      <c r="AA4075" s="56">
        <v>0</v>
      </c>
      <c r="AB4075" s="56">
        <v>0</v>
      </c>
      <c r="AC4075" s="56">
        <f>+AC4082+AC4087+AC4090</f>
        <v>0</v>
      </c>
      <c r="AD4075" s="56">
        <f>AD4076+AD4082+AD4087+AD4090</f>
        <v>508800</v>
      </c>
      <c r="AE4075" s="56">
        <f t="shared" ref="AE4075:AF4075" si="14074">AE4076+AE4082+AE4087+AE4090</f>
        <v>0</v>
      </c>
      <c r="AF4075" s="56">
        <f t="shared" si="14074"/>
        <v>508800</v>
      </c>
      <c r="AG4075" s="56">
        <f>+AG4082+AG4087+AG4090</f>
        <v>0</v>
      </c>
      <c r="AH4075" s="56">
        <f>+AH4082+AH4087+AH4090</f>
        <v>0</v>
      </c>
      <c r="AI4075" s="56">
        <f>+AI4082+AI4087+AI4090</f>
        <v>0</v>
      </c>
      <c r="AJ4075" s="56">
        <f>+AJ4082+AJ4087+AJ4090</f>
        <v>508800</v>
      </c>
      <c r="AK4075" s="56">
        <f>AK4076+AK4082+AK4087+AK4090</f>
        <v>0</v>
      </c>
      <c r="AL4075" s="56">
        <f t="shared" ref="AL4075:AQ4075" si="14075">AL4076+AL4082+AL4087+AL4090</f>
        <v>0</v>
      </c>
      <c r="AM4075" s="56">
        <f t="shared" si="14075"/>
        <v>0</v>
      </c>
      <c r="AN4075" s="56">
        <f t="shared" si="14075"/>
        <v>0</v>
      </c>
      <c r="AO4075" s="56">
        <f t="shared" si="14075"/>
        <v>0</v>
      </c>
      <c r="AP4075" s="56">
        <f t="shared" si="14075"/>
        <v>0</v>
      </c>
      <c r="AQ4075" s="56">
        <f t="shared" si="14075"/>
        <v>0</v>
      </c>
      <c r="AR4075" s="56">
        <f>AR4076+AR4082+AR4087+AR4090</f>
        <v>0</v>
      </c>
      <c r="AS4075" s="56">
        <f t="shared" ref="AS4075:AX4075" si="14076">AS4076+AS4082+AS4087+AS4090</f>
        <v>0</v>
      </c>
      <c r="AT4075" s="56">
        <f t="shared" si="14076"/>
        <v>0</v>
      </c>
      <c r="AU4075" s="56">
        <f t="shared" si="14076"/>
        <v>0</v>
      </c>
      <c r="AV4075" s="56">
        <f t="shared" si="14076"/>
        <v>0</v>
      </c>
      <c r="AW4075" s="56">
        <f t="shared" si="14076"/>
        <v>0</v>
      </c>
      <c r="AX4075" s="56">
        <f t="shared" si="14076"/>
        <v>0</v>
      </c>
      <c r="AY4075" s="56">
        <f>AY4076+AY4082+AY4087+AY4090</f>
        <v>0</v>
      </c>
      <c r="AZ4075" s="56">
        <f t="shared" ref="AZ4075:BE4075" si="14077">AZ4076+AZ4082+AZ4087+AZ4090</f>
        <v>0</v>
      </c>
      <c r="BA4075" s="56">
        <f t="shared" si="14077"/>
        <v>0</v>
      </c>
      <c r="BB4075" s="56">
        <f t="shared" si="14077"/>
        <v>0</v>
      </c>
      <c r="BC4075" s="56">
        <f t="shared" si="14077"/>
        <v>0</v>
      </c>
      <c r="BD4075" s="56">
        <f t="shared" si="14077"/>
        <v>0</v>
      </c>
      <c r="BE4075" s="56">
        <f t="shared" si="14077"/>
        <v>0</v>
      </c>
      <c r="BF4075" s="56">
        <f>BF4076+BF4082+BF4087+BF4090</f>
        <v>508800</v>
      </c>
      <c r="BG4075" s="56">
        <f t="shared" ref="BG4075:BH4075" si="14078">BG4076+BG4082+BG4087+BG4090</f>
        <v>0</v>
      </c>
      <c r="BH4075" s="56">
        <f t="shared" si="14078"/>
        <v>508800</v>
      </c>
      <c r="BI4075" s="56">
        <f>+BI4082+BI4087+BI4090</f>
        <v>0</v>
      </c>
      <c r="BJ4075" s="56">
        <f t="shared" ref="BJ4075:BK4075" si="14079">+BJ4082+BJ4087+BJ4090</f>
        <v>0</v>
      </c>
      <c r="BK4075" s="56">
        <f t="shared" si="14079"/>
        <v>0</v>
      </c>
      <c r="BL4075" s="56">
        <f t="shared" si="13994"/>
        <v>508800</v>
      </c>
      <c r="BM4075" s="303"/>
      <c r="BN4075" s="303"/>
      <c r="BO4075" s="303"/>
      <c r="BP4075" s="303"/>
      <c r="BQ4075" s="303"/>
      <c r="BR4075" s="303"/>
      <c r="BS4075" s="58"/>
      <c r="BT4075" s="77"/>
    </row>
    <row r="4076" spans="1:75" s="46" customFormat="1" ht="36.75" hidden="1" customHeight="1">
      <c r="A4076" s="77"/>
      <c r="B4076" s="59">
        <v>2014</v>
      </c>
      <c r="C4076" s="60">
        <v>8317</v>
      </c>
      <c r="D4076" s="59">
        <v>17</v>
      </c>
      <c r="E4076" s="59">
        <v>5000</v>
      </c>
      <c r="F4076" s="59">
        <v>5600</v>
      </c>
      <c r="G4076" s="59">
        <v>562</v>
      </c>
      <c r="H4076" s="59"/>
      <c r="I4076" s="61" t="s">
        <v>359</v>
      </c>
      <c r="J4076" s="62">
        <f>SUM(J4077:J4081)</f>
        <v>0</v>
      </c>
      <c r="K4076" s="62">
        <f t="shared" ref="K4076:P4076" si="14080">SUM(K4077:K4081)</f>
        <v>0</v>
      </c>
      <c r="L4076" s="62">
        <f t="shared" si="14080"/>
        <v>0</v>
      </c>
      <c r="M4076" s="62">
        <f t="shared" si="14080"/>
        <v>0</v>
      </c>
      <c r="N4076" s="62">
        <f t="shared" si="14080"/>
        <v>0</v>
      </c>
      <c r="O4076" s="62">
        <f t="shared" si="14080"/>
        <v>0</v>
      </c>
      <c r="P4076" s="62">
        <f t="shared" si="14080"/>
        <v>0</v>
      </c>
      <c r="Q4076" s="62">
        <f>SUM(Q4077:Q4081)</f>
        <v>0</v>
      </c>
      <c r="R4076" s="62">
        <f t="shared" ref="R4076:S4076" si="14081">SUM(R4077:R4081)</f>
        <v>0</v>
      </c>
      <c r="S4076" s="62">
        <f t="shared" si="14081"/>
        <v>0</v>
      </c>
      <c r="T4076" s="62">
        <f>SUM(T4077:T4081)</f>
        <v>0</v>
      </c>
      <c r="U4076" s="62">
        <f t="shared" ref="U4076:V4076" si="14082">SUM(U4077:U4081)</f>
        <v>0</v>
      </c>
      <c r="V4076" s="62">
        <f t="shared" si="14082"/>
        <v>0</v>
      </c>
      <c r="W4076" s="62">
        <v>0</v>
      </c>
      <c r="X4076" s="62">
        <v>0</v>
      </c>
      <c r="Y4076" s="62">
        <v>0</v>
      </c>
      <c r="Z4076" s="62">
        <v>0</v>
      </c>
      <c r="AA4076" s="62">
        <v>0</v>
      </c>
      <c r="AB4076" s="62">
        <v>0</v>
      </c>
      <c r="AC4076" s="62">
        <f t="shared" ref="AC4076" si="14083">SUM(AC4077:AC4081)</f>
        <v>0</v>
      </c>
      <c r="AD4076" s="62">
        <f>SUM(AD4077:AD4081)</f>
        <v>0</v>
      </c>
      <c r="AE4076" s="62">
        <f t="shared" ref="AE4076:AI4076" si="14084">SUM(AE4077:AE4081)</f>
        <v>0</v>
      </c>
      <c r="AF4076" s="62">
        <f t="shared" si="14084"/>
        <v>0</v>
      </c>
      <c r="AG4076" s="62" t="e">
        <f t="shared" si="14084"/>
        <v>#REF!</v>
      </c>
      <c r="AH4076" s="62" t="e">
        <f t="shared" si="14084"/>
        <v>#REF!</v>
      </c>
      <c r="AI4076" s="62" t="e">
        <f t="shared" si="14084"/>
        <v>#REF!</v>
      </c>
      <c r="AJ4076" s="62" t="e">
        <f t="shared" ref="AJ4076" si="14085">SUM(AJ4077:AJ4081)</f>
        <v>#REF!</v>
      </c>
      <c r="AK4076" s="62">
        <f>SUM(AK4077:AK4081)</f>
        <v>0</v>
      </c>
      <c r="AL4076" s="62">
        <f t="shared" ref="AL4076:AQ4076" si="14086">SUM(AL4077:AL4081)</f>
        <v>0</v>
      </c>
      <c r="AM4076" s="62">
        <f t="shared" si="14086"/>
        <v>0</v>
      </c>
      <c r="AN4076" s="62">
        <f t="shared" si="14086"/>
        <v>0</v>
      </c>
      <c r="AO4076" s="62">
        <f t="shared" si="14086"/>
        <v>0</v>
      </c>
      <c r="AP4076" s="62">
        <f t="shared" si="14086"/>
        <v>0</v>
      </c>
      <c r="AQ4076" s="62">
        <f t="shared" si="14086"/>
        <v>0</v>
      </c>
      <c r="AR4076" s="62">
        <f>SUM(AR4077:AR4081)</f>
        <v>0</v>
      </c>
      <c r="AS4076" s="62">
        <f t="shared" ref="AS4076:AX4076" si="14087">SUM(AS4077:AS4081)</f>
        <v>0</v>
      </c>
      <c r="AT4076" s="62">
        <f t="shared" si="14087"/>
        <v>0</v>
      </c>
      <c r="AU4076" s="62">
        <f t="shared" si="14087"/>
        <v>0</v>
      </c>
      <c r="AV4076" s="62">
        <f t="shared" si="14087"/>
        <v>0</v>
      </c>
      <c r="AW4076" s="62">
        <f t="shared" si="14087"/>
        <v>0</v>
      </c>
      <c r="AX4076" s="62">
        <f t="shared" si="14087"/>
        <v>0</v>
      </c>
      <c r="AY4076" s="62">
        <f>SUM(AY4077:AY4081)</f>
        <v>0</v>
      </c>
      <c r="AZ4076" s="62">
        <f t="shared" ref="AZ4076:BE4076" si="14088">SUM(AZ4077:AZ4081)</f>
        <v>0</v>
      </c>
      <c r="BA4076" s="62">
        <f t="shared" si="14088"/>
        <v>0</v>
      </c>
      <c r="BB4076" s="62">
        <f t="shared" si="14088"/>
        <v>0</v>
      </c>
      <c r="BC4076" s="62">
        <f t="shared" si="14088"/>
        <v>0</v>
      </c>
      <c r="BD4076" s="62">
        <f t="shared" si="14088"/>
        <v>0</v>
      </c>
      <c r="BE4076" s="62">
        <f t="shared" si="14088"/>
        <v>0</v>
      </c>
      <c r="BF4076" s="62">
        <f>SUM(BF4077:BF4081)</f>
        <v>0</v>
      </c>
      <c r="BG4076" s="62">
        <f t="shared" ref="BG4076:BI4076" si="14089">SUM(BG4077:BG4081)</f>
        <v>0</v>
      </c>
      <c r="BH4076" s="62">
        <f t="shared" si="14089"/>
        <v>0</v>
      </c>
      <c r="BI4076" s="62" t="e">
        <f t="shared" si="14089"/>
        <v>#REF!</v>
      </c>
      <c r="BJ4076" s="62" t="e">
        <f t="shared" ref="BJ4076:BK4076" si="14090">SUM(BJ4077:BJ4081)</f>
        <v>#REF!</v>
      </c>
      <c r="BK4076" s="62" t="e">
        <f t="shared" si="14090"/>
        <v>#REF!</v>
      </c>
      <c r="BL4076" s="62" t="e">
        <f t="shared" si="13994"/>
        <v>#REF!</v>
      </c>
      <c r="BM4076" s="304"/>
      <c r="BN4076" s="304"/>
      <c r="BO4076" s="304"/>
      <c r="BP4076" s="304"/>
      <c r="BQ4076" s="304"/>
      <c r="BR4076" s="304"/>
      <c r="BS4076" s="64"/>
      <c r="BT4076" s="77"/>
    </row>
    <row r="4077" spans="1:75" s="46" customFormat="1" ht="36.75" hidden="1" customHeight="1">
      <c r="A4077" s="77"/>
      <c r="B4077" s="20">
        <v>2014</v>
      </c>
      <c r="C4077" s="65">
        <v>8317</v>
      </c>
      <c r="D4077" s="20">
        <v>17</v>
      </c>
      <c r="E4077" s="20">
        <v>5000</v>
      </c>
      <c r="F4077" s="20">
        <v>5600</v>
      </c>
      <c r="G4077" s="104">
        <v>562</v>
      </c>
      <c r="H4077" s="104">
        <v>1</v>
      </c>
      <c r="I4077" s="66" t="s">
        <v>673</v>
      </c>
      <c r="J4077" s="67">
        <v>0</v>
      </c>
      <c r="K4077" s="67">
        <v>0</v>
      </c>
      <c r="L4077" s="68">
        <f>J4077+K4077</f>
        <v>0</v>
      </c>
      <c r="M4077" s="67">
        <v>0</v>
      </c>
      <c r="N4077" s="67">
        <v>0</v>
      </c>
      <c r="O4077" s="68">
        <f>+M4077+N4077</f>
        <v>0</v>
      </c>
      <c r="P4077" s="68">
        <f>+L4077+O4077</f>
        <v>0</v>
      </c>
      <c r="Q4077" s="71">
        <v>0</v>
      </c>
      <c r="R4077" s="71">
        <v>0</v>
      </c>
      <c r="S4077" s="71">
        <v>0</v>
      </c>
      <c r="T4077" s="71">
        <v>0</v>
      </c>
      <c r="U4077" s="71">
        <v>0</v>
      </c>
      <c r="V4077" s="71">
        <v>0</v>
      </c>
      <c r="W4077" s="67">
        <v>0</v>
      </c>
      <c r="X4077" s="67">
        <v>0</v>
      </c>
      <c r="Y4077" s="68">
        <v>0</v>
      </c>
      <c r="Z4077" s="67">
        <v>0</v>
      </c>
      <c r="AA4077" s="67">
        <v>0</v>
      </c>
      <c r="AB4077" s="68">
        <v>0</v>
      </c>
      <c r="AC4077" s="68">
        <f t="shared" ref="AC4077:AC4081" si="14091">+AA4077+AB4077</f>
        <v>0</v>
      </c>
      <c r="AD4077" s="67">
        <f t="shared" ref="AD4077:AE4081" si="14092">J4077+Q4077-T4077</f>
        <v>0</v>
      </c>
      <c r="AE4077" s="67">
        <f t="shared" si="14092"/>
        <v>0</v>
      </c>
      <c r="AF4077" s="68">
        <f t="shared" ref="AF4077:AF4081" si="14093">AD4077+AE4077</f>
        <v>0</v>
      </c>
      <c r="AG4077" s="67" t="e">
        <f>M4077+#REF!-V4077</f>
        <v>#REF!</v>
      </c>
      <c r="AH4077" s="67" t="e">
        <f>N4077+S4077-#REF!</f>
        <v>#REF!</v>
      </c>
      <c r="AI4077" s="68" t="e">
        <f t="shared" ref="AI4077:AJ4081" si="14094">+AG4077+AH4077</f>
        <v>#REF!</v>
      </c>
      <c r="AJ4077" s="68" t="e">
        <f t="shared" si="14094"/>
        <v>#REF!</v>
      </c>
      <c r="AK4077" s="71">
        <v>0</v>
      </c>
      <c r="AL4077" s="71">
        <v>0</v>
      </c>
      <c r="AM4077" s="68">
        <f>AK4077+AL4077</f>
        <v>0</v>
      </c>
      <c r="AN4077" s="71">
        <v>0</v>
      </c>
      <c r="AO4077" s="71">
        <v>0</v>
      </c>
      <c r="AP4077" s="68">
        <f>+AN4077+AO4077</f>
        <v>0</v>
      </c>
      <c r="AQ4077" s="68">
        <f>+AM4077+AP4077</f>
        <v>0</v>
      </c>
      <c r="AR4077" s="71">
        <v>0</v>
      </c>
      <c r="AS4077" s="71">
        <v>0</v>
      </c>
      <c r="AT4077" s="68">
        <f>AR4077+AS4077</f>
        <v>0</v>
      </c>
      <c r="AU4077" s="71">
        <v>0</v>
      </c>
      <c r="AV4077" s="71">
        <v>0</v>
      </c>
      <c r="AW4077" s="68">
        <f>+AU4077+AV4077</f>
        <v>0</v>
      </c>
      <c r="AX4077" s="68">
        <f>+AT4077+AW4077</f>
        <v>0</v>
      </c>
      <c r="AY4077" s="71">
        <v>0</v>
      </c>
      <c r="AZ4077" s="71">
        <v>0</v>
      </c>
      <c r="BA4077" s="68">
        <f>AY4077+AZ4077</f>
        <v>0</v>
      </c>
      <c r="BB4077" s="71">
        <v>0</v>
      </c>
      <c r="BC4077" s="71">
        <v>0</v>
      </c>
      <c r="BD4077" s="68">
        <f>+BB4077+BC4077</f>
        <v>0</v>
      </c>
      <c r="BE4077" s="68">
        <f>+BA4077+BD4077</f>
        <v>0</v>
      </c>
      <c r="BF4077" s="67">
        <f t="shared" ref="BF4077:BG4081" si="14095">AD4077-AK4077-AR4077-AY4077</f>
        <v>0</v>
      </c>
      <c r="BG4077" s="67">
        <f t="shared" si="14095"/>
        <v>0</v>
      </c>
      <c r="BH4077" s="68">
        <f t="shared" ref="BH4077:BH4081" si="14096">BF4077+BG4077</f>
        <v>0</v>
      </c>
      <c r="BI4077" s="67" t="e">
        <f t="shared" ref="BI4077:BI4081" si="14097">AG4077-AN4077-AU4077-BB4077</f>
        <v>#REF!</v>
      </c>
      <c r="BJ4077" s="67" t="e">
        <f t="shared" ref="BJ4077:BJ4081" si="14098">AH4077-AO4077-AV4077-BC4077</f>
        <v>#REF!</v>
      </c>
      <c r="BK4077" s="67" t="e">
        <f t="shared" ref="BK4077:BK4081" si="14099">AI4077-AP4077-AW4077-BD4077</f>
        <v>#REF!</v>
      </c>
      <c r="BL4077" s="67" t="e">
        <f t="shared" si="13994"/>
        <v>#REF!</v>
      </c>
      <c r="BM4077" s="305">
        <v>0</v>
      </c>
      <c r="BN4077" s="305">
        <v>0</v>
      </c>
      <c r="BO4077" s="306"/>
      <c r="BP4077" s="306"/>
      <c r="BQ4077" s="305">
        <v>0</v>
      </c>
      <c r="BR4077" s="305">
        <v>0</v>
      </c>
      <c r="BS4077" s="114" t="s">
        <v>208</v>
      </c>
      <c r="BT4077" s="77"/>
    </row>
    <row r="4078" spans="1:75" s="46" customFormat="1" ht="36.75" hidden="1" customHeight="1">
      <c r="A4078" s="77"/>
      <c r="B4078" s="20">
        <v>2014</v>
      </c>
      <c r="C4078" s="65">
        <v>8317</v>
      </c>
      <c r="D4078" s="20">
        <v>17</v>
      </c>
      <c r="E4078" s="20">
        <v>5000</v>
      </c>
      <c r="F4078" s="20">
        <v>5600</v>
      </c>
      <c r="G4078" s="104">
        <v>562</v>
      </c>
      <c r="H4078" s="104">
        <v>2</v>
      </c>
      <c r="I4078" s="66" t="s">
        <v>869</v>
      </c>
      <c r="J4078" s="67">
        <v>0</v>
      </c>
      <c r="K4078" s="67">
        <v>0</v>
      </c>
      <c r="L4078" s="68">
        <f>J4078+K4078</f>
        <v>0</v>
      </c>
      <c r="M4078" s="67">
        <v>0</v>
      </c>
      <c r="N4078" s="67">
        <v>0</v>
      </c>
      <c r="O4078" s="68">
        <f>+M4078+N4078</f>
        <v>0</v>
      </c>
      <c r="P4078" s="68">
        <f>+L4078+O4078</f>
        <v>0</v>
      </c>
      <c r="Q4078" s="71">
        <v>0</v>
      </c>
      <c r="R4078" s="71">
        <v>0</v>
      </c>
      <c r="S4078" s="71">
        <v>0</v>
      </c>
      <c r="T4078" s="71">
        <v>0</v>
      </c>
      <c r="U4078" s="71">
        <v>0</v>
      </c>
      <c r="V4078" s="71">
        <v>0</v>
      </c>
      <c r="W4078" s="67">
        <v>0</v>
      </c>
      <c r="X4078" s="67">
        <v>0</v>
      </c>
      <c r="Y4078" s="68">
        <v>0</v>
      </c>
      <c r="Z4078" s="67">
        <v>0</v>
      </c>
      <c r="AA4078" s="67">
        <v>0</v>
      </c>
      <c r="AB4078" s="68">
        <v>0</v>
      </c>
      <c r="AC4078" s="68">
        <f t="shared" si="14091"/>
        <v>0</v>
      </c>
      <c r="AD4078" s="67">
        <f t="shared" si="14092"/>
        <v>0</v>
      </c>
      <c r="AE4078" s="67">
        <f t="shared" si="14092"/>
        <v>0</v>
      </c>
      <c r="AF4078" s="68">
        <f t="shared" si="14093"/>
        <v>0</v>
      </c>
      <c r="AG4078" s="67" t="e">
        <f>M4078+#REF!-V4078</f>
        <v>#REF!</v>
      </c>
      <c r="AH4078" s="67" t="e">
        <f>N4078+S4078-#REF!</f>
        <v>#REF!</v>
      </c>
      <c r="AI4078" s="68" t="e">
        <f t="shared" si="14094"/>
        <v>#REF!</v>
      </c>
      <c r="AJ4078" s="68" t="e">
        <f t="shared" si="14094"/>
        <v>#REF!</v>
      </c>
      <c r="AK4078" s="71">
        <v>0</v>
      </c>
      <c r="AL4078" s="71">
        <v>0</v>
      </c>
      <c r="AM4078" s="68">
        <f>AK4078+AL4078</f>
        <v>0</v>
      </c>
      <c r="AN4078" s="71">
        <v>0</v>
      </c>
      <c r="AO4078" s="71">
        <v>0</v>
      </c>
      <c r="AP4078" s="68">
        <f>+AN4078+AO4078</f>
        <v>0</v>
      </c>
      <c r="AQ4078" s="68">
        <f>+AM4078+AP4078</f>
        <v>0</v>
      </c>
      <c r="AR4078" s="71">
        <v>0</v>
      </c>
      <c r="AS4078" s="71">
        <v>0</v>
      </c>
      <c r="AT4078" s="68">
        <f>AR4078+AS4078</f>
        <v>0</v>
      </c>
      <c r="AU4078" s="71">
        <v>0</v>
      </c>
      <c r="AV4078" s="71">
        <v>0</v>
      </c>
      <c r="AW4078" s="68">
        <f>+AU4078+AV4078</f>
        <v>0</v>
      </c>
      <c r="AX4078" s="68">
        <f>+AT4078+AW4078</f>
        <v>0</v>
      </c>
      <c r="AY4078" s="71">
        <v>0</v>
      </c>
      <c r="AZ4078" s="71">
        <v>0</v>
      </c>
      <c r="BA4078" s="68">
        <f>AY4078+AZ4078</f>
        <v>0</v>
      </c>
      <c r="BB4078" s="71">
        <v>0</v>
      </c>
      <c r="BC4078" s="71">
        <v>0</v>
      </c>
      <c r="BD4078" s="68">
        <f>+BB4078+BC4078</f>
        <v>0</v>
      </c>
      <c r="BE4078" s="68">
        <f>+BA4078+BD4078</f>
        <v>0</v>
      </c>
      <c r="BF4078" s="67">
        <f t="shared" si="14095"/>
        <v>0</v>
      </c>
      <c r="BG4078" s="67">
        <f t="shared" si="14095"/>
        <v>0</v>
      </c>
      <c r="BH4078" s="68">
        <f t="shared" si="14096"/>
        <v>0</v>
      </c>
      <c r="BI4078" s="67" t="e">
        <f t="shared" si="14097"/>
        <v>#REF!</v>
      </c>
      <c r="BJ4078" s="67" t="e">
        <f t="shared" si="14098"/>
        <v>#REF!</v>
      </c>
      <c r="BK4078" s="67" t="e">
        <f t="shared" si="14099"/>
        <v>#REF!</v>
      </c>
      <c r="BL4078" s="67" t="e">
        <f t="shared" si="13994"/>
        <v>#REF!</v>
      </c>
      <c r="BM4078" s="305">
        <v>0</v>
      </c>
      <c r="BN4078" s="305">
        <v>0</v>
      </c>
      <c r="BO4078" s="306"/>
      <c r="BP4078" s="306"/>
      <c r="BQ4078" s="305">
        <v>0</v>
      </c>
      <c r="BR4078" s="305">
        <v>0</v>
      </c>
      <c r="BS4078" s="114" t="s">
        <v>208</v>
      </c>
      <c r="BT4078" s="77"/>
    </row>
    <row r="4079" spans="1:75" s="46" customFormat="1" ht="36.75" hidden="1" customHeight="1">
      <c r="A4079" s="77"/>
      <c r="B4079" s="20">
        <v>2014</v>
      </c>
      <c r="C4079" s="65">
        <v>8317</v>
      </c>
      <c r="D4079" s="20">
        <v>17</v>
      </c>
      <c r="E4079" s="20">
        <v>5000</v>
      </c>
      <c r="F4079" s="20">
        <v>5600</v>
      </c>
      <c r="G4079" s="104">
        <v>562</v>
      </c>
      <c r="H4079" s="104">
        <v>3</v>
      </c>
      <c r="I4079" s="66" t="s">
        <v>1697</v>
      </c>
      <c r="J4079" s="67">
        <v>0</v>
      </c>
      <c r="K4079" s="67">
        <v>0</v>
      </c>
      <c r="L4079" s="68">
        <f>J4079+K4079</f>
        <v>0</v>
      </c>
      <c r="M4079" s="67">
        <v>0</v>
      </c>
      <c r="N4079" s="67">
        <v>0</v>
      </c>
      <c r="O4079" s="68">
        <f>+M4079+N4079</f>
        <v>0</v>
      </c>
      <c r="P4079" s="68">
        <f>+L4079+O4079</f>
        <v>0</v>
      </c>
      <c r="Q4079" s="71">
        <v>0</v>
      </c>
      <c r="R4079" s="71">
        <v>0</v>
      </c>
      <c r="S4079" s="71">
        <v>0</v>
      </c>
      <c r="T4079" s="71">
        <v>0</v>
      </c>
      <c r="U4079" s="71">
        <v>0</v>
      </c>
      <c r="V4079" s="71">
        <v>0</v>
      </c>
      <c r="W4079" s="67">
        <v>0</v>
      </c>
      <c r="X4079" s="67">
        <v>0</v>
      </c>
      <c r="Y4079" s="68">
        <v>0</v>
      </c>
      <c r="Z4079" s="67">
        <v>0</v>
      </c>
      <c r="AA4079" s="67">
        <v>0</v>
      </c>
      <c r="AB4079" s="68">
        <v>0</v>
      </c>
      <c r="AC4079" s="68">
        <f t="shared" si="14091"/>
        <v>0</v>
      </c>
      <c r="AD4079" s="67">
        <f t="shared" si="14092"/>
        <v>0</v>
      </c>
      <c r="AE4079" s="67">
        <f t="shared" si="14092"/>
        <v>0</v>
      </c>
      <c r="AF4079" s="68">
        <f t="shared" si="14093"/>
        <v>0</v>
      </c>
      <c r="AG4079" s="67" t="e">
        <f>M4079+#REF!-V4079</f>
        <v>#REF!</v>
      </c>
      <c r="AH4079" s="67" t="e">
        <f>N4079+S4079-#REF!</f>
        <v>#REF!</v>
      </c>
      <c r="AI4079" s="68" t="e">
        <f t="shared" si="14094"/>
        <v>#REF!</v>
      </c>
      <c r="AJ4079" s="68" t="e">
        <f t="shared" si="14094"/>
        <v>#REF!</v>
      </c>
      <c r="AK4079" s="71">
        <v>0</v>
      </c>
      <c r="AL4079" s="71">
        <v>0</v>
      </c>
      <c r="AM4079" s="68">
        <f>AK4079+AL4079</f>
        <v>0</v>
      </c>
      <c r="AN4079" s="71">
        <v>0</v>
      </c>
      <c r="AO4079" s="71">
        <v>0</v>
      </c>
      <c r="AP4079" s="68">
        <f>+AN4079+AO4079</f>
        <v>0</v>
      </c>
      <c r="AQ4079" s="68">
        <f>+AM4079+AP4079</f>
        <v>0</v>
      </c>
      <c r="AR4079" s="71">
        <v>0</v>
      </c>
      <c r="AS4079" s="71">
        <v>0</v>
      </c>
      <c r="AT4079" s="68">
        <f>AR4079+AS4079</f>
        <v>0</v>
      </c>
      <c r="AU4079" s="71">
        <v>0</v>
      </c>
      <c r="AV4079" s="71">
        <v>0</v>
      </c>
      <c r="AW4079" s="68">
        <f>+AU4079+AV4079</f>
        <v>0</v>
      </c>
      <c r="AX4079" s="68">
        <f>+AT4079+AW4079</f>
        <v>0</v>
      </c>
      <c r="AY4079" s="71">
        <v>0</v>
      </c>
      <c r="AZ4079" s="71">
        <v>0</v>
      </c>
      <c r="BA4079" s="68">
        <f>AY4079+AZ4079</f>
        <v>0</v>
      </c>
      <c r="BB4079" s="71">
        <v>0</v>
      </c>
      <c r="BC4079" s="71">
        <v>0</v>
      </c>
      <c r="BD4079" s="68">
        <f>+BB4079+BC4079</f>
        <v>0</v>
      </c>
      <c r="BE4079" s="68">
        <f>+BA4079+BD4079</f>
        <v>0</v>
      </c>
      <c r="BF4079" s="67">
        <f t="shared" si="14095"/>
        <v>0</v>
      </c>
      <c r="BG4079" s="67">
        <f t="shared" si="14095"/>
        <v>0</v>
      </c>
      <c r="BH4079" s="68">
        <f t="shared" si="14096"/>
        <v>0</v>
      </c>
      <c r="BI4079" s="67" t="e">
        <f t="shared" si="14097"/>
        <v>#REF!</v>
      </c>
      <c r="BJ4079" s="67" t="e">
        <f t="shared" si="14098"/>
        <v>#REF!</v>
      </c>
      <c r="BK4079" s="67" t="e">
        <f t="shared" si="14099"/>
        <v>#REF!</v>
      </c>
      <c r="BL4079" s="67" t="e">
        <f t="shared" si="13994"/>
        <v>#REF!</v>
      </c>
      <c r="BM4079" s="305">
        <v>0</v>
      </c>
      <c r="BN4079" s="305">
        <v>0</v>
      </c>
      <c r="BO4079" s="306"/>
      <c r="BP4079" s="306"/>
      <c r="BQ4079" s="305">
        <v>0</v>
      </c>
      <c r="BR4079" s="305">
        <v>0</v>
      </c>
      <c r="BS4079" s="114" t="s">
        <v>208</v>
      </c>
      <c r="BT4079" s="77"/>
    </row>
    <row r="4080" spans="1:75" s="46" customFormat="1" ht="36.75" hidden="1" customHeight="1">
      <c r="A4080" s="77"/>
      <c r="B4080" s="20">
        <v>2014</v>
      </c>
      <c r="C4080" s="65">
        <v>8317</v>
      </c>
      <c r="D4080" s="20">
        <v>17</v>
      </c>
      <c r="E4080" s="20">
        <v>5000</v>
      </c>
      <c r="F4080" s="20">
        <v>5600</v>
      </c>
      <c r="G4080" s="104">
        <v>562</v>
      </c>
      <c r="H4080" s="104">
        <v>4</v>
      </c>
      <c r="I4080" s="66" t="s">
        <v>1698</v>
      </c>
      <c r="J4080" s="67">
        <v>0</v>
      </c>
      <c r="K4080" s="67">
        <v>0</v>
      </c>
      <c r="L4080" s="68">
        <f>J4080+K4080</f>
        <v>0</v>
      </c>
      <c r="M4080" s="67">
        <v>0</v>
      </c>
      <c r="N4080" s="67">
        <v>0</v>
      </c>
      <c r="O4080" s="68">
        <f>+M4080+N4080</f>
        <v>0</v>
      </c>
      <c r="P4080" s="68">
        <f>+L4080+O4080</f>
        <v>0</v>
      </c>
      <c r="Q4080" s="71">
        <v>0</v>
      </c>
      <c r="R4080" s="71">
        <v>0</v>
      </c>
      <c r="S4080" s="71">
        <v>0</v>
      </c>
      <c r="T4080" s="71">
        <v>0</v>
      </c>
      <c r="U4080" s="71">
        <v>0</v>
      </c>
      <c r="V4080" s="71">
        <v>0</v>
      </c>
      <c r="W4080" s="67">
        <v>0</v>
      </c>
      <c r="X4080" s="67">
        <v>0</v>
      </c>
      <c r="Y4080" s="68">
        <v>0</v>
      </c>
      <c r="Z4080" s="67">
        <v>0</v>
      </c>
      <c r="AA4080" s="67">
        <v>0</v>
      </c>
      <c r="AB4080" s="68">
        <v>0</v>
      </c>
      <c r="AC4080" s="68">
        <f t="shared" si="14091"/>
        <v>0</v>
      </c>
      <c r="AD4080" s="67">
        <f t="shared" si="14092"/>
        <v>0</v>
      </c>
      <c r="AE4080" s="67">
        <f t="shared" si="14092"/>
        <v>0</v>
      </c>
      <c r="AF4080" s="68">
        <f t="shared" si="14093"/>
        <v>0</v>
      </c>
      <c r="AG4080" s="67" t="e">
        <f>M4080+#REF!-V4080</f>
        <v>#REF!</v>
      </c>
      <c r="AH4080" s="67" t="e">
        <f>N4080+S4080-#REF!</f>
        <v>#REF!</v>
      </c>
      <c r="AI4080" s="68" t="e">
        <f t="shared" si="14094"/>
        <v>#REF!</v>
      </c>
      <c r="AJ4080" s="68" t="e">
        <f t="shared" si="14094"/>
        <v>#REF!</v>
      </c>
      <c r="AK4080" s="71">
        <v>0</v>
      </c>
      <c r="AL4080" s="71">
        <v>0</v>
      </c>
      <c r="AM4080" s="68">
        <f>AK4080+AL4080</f>
        <v>0</v>
      </c>
      <c r="AN4080" s="71">
        <v>0</v>
      </c>
      <c r="AO4080" s="71">
        <v>0</v>
      </c>
      <c r="AP4080" s="68">
        <f>+AN4080+AO4080</f>
        <v>0</v>
      </c>
      <c r="AQ4080" s="68">
        <f>+AM4080+AP4080</f>
        <v>0</v>
      </c>
      <c r="AR4080" s="71">
        <v>0</v>
      </c>
      <c r="AS4080" s="71">
        <v>0</v>
      </c>
      <c r="AT4080" s="68">
        <f>AR4080+AS4080</f>
        <v>0</v>
      </c>
      <c r="AU4080" s="71">
        <v>0</v>
      </c>
      <c r="AV4080" s="71">
        <v>0</v>
      </c>
      <c r="AW4080" s="68">
        <f>+AU4080+AV4080</f>
        <v>0</v>
      </c>
      <c r="AX4080" s="68">
        <f>+AT4080+AW4080</f>
        <v>0</v>
      </c>
      <c r="AY4080" s="71">
        <v>0</v>
      </c>
      <c r="AZ4080" s="71">
        <v>0</v>
      </c>
      <c r="BA4080" s="68">
        <f>AY4080+AZ4080</f>
        <v>0</v>
      </c>
      <c r="BB4080" s="71">
        <v>0</v>
      </c>
      <c r="BC4080" s="71">
        <v>0</v>
      </c>
      <c r="BD4080" s="68">
        <f>+BB4080+BC4080</f>
        <v>0</v>
      </c>
      <c r="BE4080" s="68">
        <f>+BA4080+BD4080</f>
        <v>0</v>
      </c>
      <c r="BF4080" s="67">
        <f t="shared" si="14095"/>
        <v>0</v>
      </c>
      <c r="BG4080" s="67">
        <f t="shared" si="14095"/>
        <v>0</v>
      </c>
      <c r="BH4080" s="68">
        <f t="shared" si="14096"/>
        <v>0</v>
      </c>
      <c r="BI4080" s="67" t="e">
        <f t="shared" si="14097"/>
        <v>#REF!</v>
      </c>
      <c r="BJ4080" s="67" t="e">
        <f t="shared" si="14098"/>
        <v>#REF!</v>
      </c>
      <c r="BK4080" s="67" t="e">
        <f t="shared" si="14099"/>
        <v>#REF!</v>
      </c>
      <c r="BL4080" s="67" t="e">
        <f t="shared" si="13994"/>
        <v>#REF!</v>
      </c>
      <c r="BM4080" s="305">
        <v>0</v>
      </c>
      <c r="BN4080" s="305">
        <v>0</v>
      </c>
      <c r="BO4080" s="306"/>
      <c r="BP4080" s="306"/>
      <c r="BQ4080" s="305">
        <v>0</v>
      </c>
      <c r="BR4080" s="305">
        <v>0</v>
      </c>
      <c r="BS4080" s="114" t="s">
        <v>208</v>
      </c>
      <c r="BT4080" s="77"/>
    </row>
    <row r="4081" spans="1:72" s="46" customFormat="1" ht="36.75" hidden="1" customHeight="1">
      <c r="A4081" s="77"/>
      <c r="B4081" s="20">
        <v>2014</v>
      </c>
      <c r="C4081" s="65">
        <v>8317</v>
      </c>
      <c r="D4081" s="20">
        <v>17</v>
      </c>
      <c r="E4081" s="20">
        <v>5000</v>
      </c>
      <c r="F4081" s="20">
        <v>5600</v>
      </c>
      <c r="G4081" s="20">
        <v>562</v>
      </c>
      <c r="H4081" s="20">
        <v>5</v>
      </c>
      <c r="I4081" s="66" t="s">
        <v>1786</v>
      </c>
      <c r="J4081" s="67">
        <v>0</v>
      </c>
      <c r="K4081" s="67">
        <v>0</v>
      </c>
      <c r="L4081" s="68">
        <f>J4081+K4081</f>
        <v>0</v>
      </c>
      <c r="M4081" s="67">
        <v>0</v>
      </c>
      <c r="N4081" s="67">
        <v>0</v>
      </c>
      <c r="O4081" s="68">
        <f>+M4081+N4081</f>
        <v>0</v>
      </c>
      <c r="P4081" s="68">
        <f>+L4081+O4081</f>
        <v>0</v>
      </c>
      <c r="Q4081" s="71">
        <v>0</v>
      </c>
      <c r="R4081" s="71">
        <v>0</v>
      </c>
      <c r="S4081" s="71">
        <v>0</v>
      </c>
      <c r="T4081" s="71">
        <v>0</v>
      </c>
      <c r="U4081" s="71">
        <v>0</v>
      </c>
      <c r="V4081" s="71">
        <v>0</v>
      </c>
      <c r="W4081" s="67">
        <v>0</v>
      </c>
      <c r="X4081" s="67">
        <v>0</v>
      </c>
      <c r="Y4081" s="68">
        <v>0</v>
      </c>
      <c r="Z4081" s="67">
        <v>0</v>
      </c>
      <c r="AA4081" s="67">
        <v>0</v>
      </c>
      <c r="AB4081" s="68">
        <v>0</v>
      </c>
      <c r="AC4081" s="68">
        <f t="shared" si="14091"/>
        <v>0</v>
      </c>
      <c r="AD4081" s="67">
        <f t="shared" si="14092"/>
        <v>0</v>
      </c>
      <c r="AE4081" s="67">
        <f t="shared" si="14092"/>
        <v>0</v>
      </c>
      <c r="AF4081" s="68">
        <f t="shared" si="14093"/>
        <v>0</v>
      </c>
      <c r="AG4081" s="67" t="e">
        <f>M4081+#REF!-V4081</f>
        <v>#REF!</v>
      </c>
      <c r="AH4081" s="67" t="e">
        <f>N4081+S4081-#REF!</f>
        <v>#REF!</v>
      </c>
      <c r="AI4081" s="68" t="e">
        <f t="shared" si="14094"/>
        <v>#REF!</v>
      </c>
      <c r="AJ4081" s="68" t="e">
        <f t="shared" si="14094"/>
        <v>#REF!</v>
      </c>
      <c r="AK4081" s="71">
        <v>0</v>
      </c>
      <c r="AL4081" s="71">
        <v>0</v>
      </c>
      <c r="AM4081" s="68">
        <f>AK4081+AL4081</f>
        <v>0</v>
      </c>
      <c r="AN4081" s="71">
        <v>0</v>
      </c>
      <c r="AO4081" s="71">
        <v>0</v>
      </c>
      <c r="AP4081" s="68">
        <f>+AN4081+AO4081</f>
        <v>0</v>
      </c>
      <c r="AQ4081" s="68">
        <f>+AM4081+AP4081</f>
        <v>0</v>
      </c>
      <c r="AR4081" s="71">
        <v>0</v>
      </c>
      <c r="AS4081" s="71">
        <v>0</v>
      </c>
      <c r="AT4081" s="68">
        <f>AR4081+AS4081</f>
        <v>0</v>
      </c>
      <c r="AU4081" s="71">
        <v>0</v>
      </c>
      <c r="AV4081" s="71">
        <v>0</v>
      </c>
      <c r="AW4081" s="68">
        <f>+AU4081+AV4081</f>
        <v>0</v>
      </c>
      <c r="AX4081" s="68">
        <f>+AT4081+AW4081</f>
        <v>0</v>
      </c>
      <c r="AY4081" s="71">
        <v>0</v>
      </c>
      <c r="AZ4081" s="71">
        <v>0</v>
      </c>
      <c r="BA4081" s="68">
        <f>AY4081+AZ4081</f>
        <v>0</v>
      </c>
      <c r="BB4081" s="71">
        <v>0</v>
      </c>
      <c r="BC4081" s="71">
        <v>0</v>
      </c>
      <c r="BD4081" s="68">
        <f>+BB4081+BC4081</f>
        <v>0</v>
      </c>
      <c r="BE4081" s="68">
        <f>+BA4081+BD4081</f>
        <v>0</v>
      </c>
      <c r="BF4081" s="67">
        <f t="shared" si="14095"/>
        <v>0</v>
      </c>
      <c r="BG4081" s="67">
        <f t="shared" si="14095"/>
        <v>0</v>
      </c>
      <c r="BH4081" s="68">
        <f t="shared" si="14096"/>
        <v>0</v>
      </c>
      <c r="BI4081" s="67" t="e">
        <f t="shared" si="14097"/>
        <v>#REF!</v>
      </c>
      <c r="BJ4081" s="67" t="e">
        <f t="shared" si="14098"/>
        <v>#REF!</v>
      </c>
      <c r="BK4081" s="67" t="e">
        <f t="shared" si="14099"/>
        <v>#REF!</v>
      </c>
      <c r="BL4081" s="67" t="e">
        <f t="shared" si="13994"/>
        <v>#REF!</v>
      </c>
      <c r="BM4081" s="305">
        <v>0</v>
      </c>
      <c r="BN4081" s="305">
        <v>0</v>
      </c>
      <c r="BO4081" s="306"/>
      <c r="BP4081" s="306"/>
      <c r="BQ4081" s="305">
        <v>0</v>
      </c>
      <c r="BR4081" s="305">
        <v>0</v>
      </c>
      <c r="BS4081" s="114" t="s">
        <v>208</v>
      </c>
      <c r="BT4081" s="77"/>
    </row>
    <row r="4082" spans="1:72" s="46" customFormat="1" ht="36.75" customHeight="1">
      <c r="A4082" s="77"/>
      <c r="B4082" s="59">
        <v>2014</v>
      </c>
      <c r="C4082" s="60">
        <v>8317</v>
      </c>
      <c r="D4082" s="59">
        <v>17</v>
      </c>
      <c r="E4082" s="59">
        <v>5000</v>
      </c>
      <c r="F4082" s="59">
        <v>5600</v>
      </c>
      <c r="G4082" s="59">
        <v>565</v>
      </c>
      <c r="H4082" s="59"/>
      <c r="I4082" s="61" t="s">
        <v>360</v>
      </c>
      <c r="J4082" s="62">
        <f>SUM(J4083:J4086)</f>
        <v>35600</v>
      </c>
      <c r="K4082" s="62">
        <f t="shared" ref="K4082:P4082" si="14100">SUM(K4083:K4086)</f>
        <v>0</v>
      </c>
      <c r="L4082" s="62">
        <f t="shared" si="14100"/>
        <v>35600</v>
      </c>
      <c r="M4082" s="62">
        <f t="shared" si="14100"/>
        <v>0</v>
      </c>
      <c r="N4082" s="62">
        <f t="shared" si="14100"/>
        <v>0</v>
      </c>
      <c r="O4082" s="62">
        <f t="shared" si="14100"/>
        <v>0</v>
      </c>
      <c r="P4082" s="62">
        <f t="shared" si="14100"/>
        <v>35600</v>
      </c>
      <c r="Q4082" s="62">
        <f>SUM(Q4083:Q4086)</f>
        <v>0</v>
      </c>
      <c r="R4082" s="62">
        <f t="shared" ref="R4082:S4082" si="14101">SUM(R4083:R4086)</f>
        <v>0</v>
      </c>
      <c r="S4082" s="62">
        <f t="shared" si="14101"/>
        <v>0</v>
      </c>
      <c r="T4082" s="62">
        <f>SUM(T4083:T4086)</f>
        <v>0</v>
      </c>
      <c r="U4082" s="62">
        <f t="shared" ref="U4082:V4082" si="14102">SUM(U4083:U4086)</f>
        <v>0</v>
      </c>
      <c r="V4082" s="62">
        <f t="shared" si="14102"/>
        <v>0</v>
      </c>
      <c r="W4082" s="62">
        <v>0</v>
      </c>
      <c r="X4082" s="62">
        <v>0</v>
      </c>
      <c r="Y4082" s="62">
        <v>0</v>
      </c>
      <c r="Z4082" s="62">
        <v>0</v>
      </c>
      <c r="AA4082" s="62">
        <v>0</v>
      </c>
      <c r="AB4082" s="62">
        <v>0</v>
      </c>
      <c r="AC4082" s="62">
        <f>+AC4084</f>
        <v>0</v>
      </c>
      <c r="AD4082" s="62">
        <f>SUM(AD4083:AD4086)</f>
        <v>35600</v>
      </c>
      <c r="AE4082" s="62">
        <f t="shared" ref="AE4082:AF4082" si="14103">SUM(AE4083:AE4086)</f>
        <v>0</v>
      </c>
      <c r="AF4082" s="62">
        <f t="shared" si="14103"/>
        <v>35600</v>
      </c>
      <c r="AG4082" s="62">
        <f>+AG4084</f>
        <v>0</v>
      </c>
      <c r="AH4082" s="62">
        <f>+AH4084</f>
        <v>0</v>
      </c>
      <c r="AI4082" s="62">
        <f>+AI4084</f>
        <v>0</v>
      </c>
      <c r="AJ4082" s="62">
        <f>+AJ4084</f>
        <v>35600</v>
      </c>
      <c r="AK4082" s="62">
        <f>SUM(AK4083:AK4086)</f>
        <v>0</v>
      </c>
      <c r="AL4082" s="62">
        <f t="shared" ref="AL4082:AQ4082" si="14104">SUM(AL4083:AL4086)</f>
        <v>0</v>
      </c>
      <c r="AM4082" s="62">
        <f t="shared" si="14104"/>
        <v>0</v>
      </c>
      <c r="AN4082" s="62">
        <f t="shared" si="14104"/>
        <v>0</v>
      </c>
      <c r="AO4082" s="62">
        <f t="shared" si="14104"/>
        <v>0</v>
      </c>
      <c r="AP4082" s="62">
        <f t="shared" si="14104"/>
        <v>0</v>
      </c>
      <c r="AQ4082" s="62">
        <f t="shared" si="14104"/>
        <v>0</v>
      </c>
      <c r="AR4082" s="62">
        <f>SUM(AR4083:AR4086)</f>
        <v>0</v>
      </c>
      <c r="AS4082" s="62">
        <f t="shared" ref="AS4082:AX4082" si="14105">SUM(AS4083:AS4086)</f>
        <v>0</v>
      </c>
      <c r="AT4082" s="62">
        <f t="shared" si="14105"/>
        <v>0</v>
      </c>
      <c r="AU4082" s="62">
        <f t="shared" si="14105"/>
        <v>0</v>
      </c>
      <c r="AV4082" s="62">
        <f t="shared" si="14105"/>
        <v>0</v>
      </c>
      <c r="AW4082" s="62">
        <f t="shared" si="14105"/>
        <v>0</v>
      </c>
      <c r="AX4082" s="62">
        <f t="shared" si="14105"/>
        <v>0</v>
      </c>
      <c r="AY4082" s="62">
        <f>SUM(AY4083:AY4086)</f>
        <v>0</v>
      </c>
      <c r="AZ4082" s="62">
        <f t="shared" ref="AZ4082:BE4082" si="14106">SUM(AZ4083:AZ4086)</f>
        <v>0</v>
      </c>
      <c r="BA4082" s="62">
        <f t="shared" si="14106"/>
        <v>0</v>
      </c>
      <c r="BB4082" s="62">
        <f t="shared" si="14106"/>
        <v>0</v>
      </c>
      <c r="BC4082" s="62">
        <f t="shared" si="14106"/>
        <v>0</v>
      </c>
      <c r="BD4082" s="62">
        <f t="shared" si="14106"/>
        <v>0</v>
      </c>
      <c r="BE4082" s="62">
        <f t="shared" si="14106"/>
        <v>0</v>
      </c>
      <c r="BF4082" s="62">
        <f>SUM(BF4083:BF4086)</f>
        <v>35600</v>
      </c>
      <c r="BG4082" s="62">
        <f t="shared" ref="BG4082:BH4082" si="14107">SUM(BG4083:BG4086)</f>
        <v>0</v>
      </c>
      <c r="BH4082" s="62">
        <f t="shared" si="14107"/>
        <v>35600</v>
      </c>
      <c r="BI4082" s="62">
        <f>+BI4084</f>
        <v>0</v>
      </c>
      <c r="BJ4082" s="62">
        <f t="shared" ref="BJ4082:BK4082" si="14108">+BJ4084</f>
        <v>0</v>
      </c>
      <c r="BK4082" s="62">
        <f t="shared" si="14108"/>
        <v>0</v>
      </c>
      <c r="BL4082" s="62">
        <f t="shared" si="13994"/>
        <v>35600</v>
      </c>
      <c r="BM4082" s="304"/>
      <c r="BN4082" s="304"/>
      <c r="BO4082" s="304"/>
      <c r="BP4082" s="304"/>
      <c r="BQ4082" s="304"/>
      <c r="BR4082" s="304"/>
      <c r="BS4082" s="64"/>
      <c r="BT4082" s="77"/>
    </row>
    <row r="4083" spans="1:72" s="46" customFormat="1" ht="36.75" hidden="1" customHeight="1">
      <c r="A4083" s="77"/>
      <c r="B4083" s="20">
        <v>2014</v>
      </c>
      <c r="C4083" s="65">
        <v>8317</v>
      </c>
      <c r="D4083" s="20">
        <v>17</v>
      </c>
      <c r="E4083" s="20">
        <v>5000</v>
      </c>
      <c r="F4083" s="20">
        <v>5600</v>
      </c>
      <c r="G4083" s="20">
        <v>565</v>
      </c>
      <c r="H4083" s="20">
        <v>1</v>
      </c>
      <c r="I4083" s="66" t="s">
        <v>808</v>
      </c>
      <c r="J4083" s="67">
        <v>0</v>
      </c>
      <c r="K4083" s="67">
        <v>0</v>
      </c>
      <c r="L4083" s="68">
        <f>+J4083+K4083</f>
        <v>0</v>
      </c>
      <c r="M4083" s="67">
        <v>0</v>
      </c>
      <c r="N4083" s="67">
        <v>0</v>
      </c>
      <c r="O4083" s="68">
        <f>+M4083+N4083</f>
        <v>0</v>
      </c>
      <c r="P4083" s="68">
        <f>+L4083+O4083</f>
        <v>0</v>
      </c>
      <c r="Q4083" s="71">
        <v>0</v>
      </c>
      <c r="R4083" s="71">
        <v>0</v>
      </c>
      <c r="S4083" s="71">
        <v>0</v>
      </c>
      <c r="T4083" s="71">
        <v>0</v>
      </c>
      <c r="U4083" s="71">
        <v>0</v>
      </c>
      <c r="V4083" s="71">
        <v>0</v>
      </c>
      <c r="W4083" s="67">
        <v>0</v>
      </c>
      <c r="X4083" s="67">
        <v>0</v>
      </c>
      <c r="Y4083" s="68">
        <v>0</v>
      </c>
      <c r="Z4083" s="67">
        <v>0</v>
      </c>
      <c r="AA4083" s="67">
        <v>0</v>
      </c>
      <c r="AB4083" s="68">
        <v>0</v>
      </c>
      <c r="AC4083" s="68">
        <f t="shared" ref="AC4083:AC4086" si="14109">+Y4083+AB4083</f>
        <v>0</v>
      </c>
      <c r="AD4083" s="67">
        <f t="shared" ref="AD4083:AE4086" si="14110">J4083+Q4083-T4083</f>
        <v>0</v>
      </c>
      <c r="AE4083" s="67">
        <f t="shared" si="14110"/>
        <v>0</v>
      </c>
      <c r="AF4083" s="68">
        <f t="shared" ref="AF4083:AF4086" si="14111">AD4083+AE4083</f>
        <v>0</v>
      </c>
      <c r="AG4083" s="67" t="e">
        <f>M4083+#REF!-V4083</f>
        <v>#REF!</v>
      </c>
      <c r="AH4083" s="67" t="e">
        <f>N4083+S4083-#REF!</f>
        <v>#REF!</v>
      </c>
      <c r="AI4083" s="68" t="e">
        <f t="shared" ref="AI4083:AI4086" si="14112">+AG4083+AH4083</f>
        <v>#REF!</v>
      </c>
      <c r="AJ4083" s="68" t="e">
        <f t="shared" ref="AJ4083:AJ4086" si="14113">+AF4083+AI4083</f>
        <v>#REF!</v>
      </c>
      <c r="AK4083" s="71">
        <v>0</v>
      </c>
      <c r="AL4083" s="71">
        <v>0</v>
      </c>
      <c r="AM4083" s="68">
        <f>+AK4083+AL4083</f>
        <v>0</v>
      </c>
      <c r="AN4083" s="71">
        <v>0</v>
      </c>
      <c r="AO4083" s="71">
        <v>0</v>
      </c>
      <c r="AP4083" s="68">
        <f>+AN4083+AO4083</f>
        <v>0</v>
      </c>
      <c r="AQ4083" s="68">
        <f>+AM4083+AP4083</f>
        <v>0</v>
      </c>
      <c r="AR4083" s="71">
        <v>0</v>
      </c>
      <c r="AS4083" s="71">
        <v>0</v>
      </c>
      <c r="AT4083" s="68">
        <f>+AR4083+AS4083</f>
        <v>0</v>
      </c>
      <c r="AU4083" s="71">
        <v>0</v>
      </c>
      <c r="AV4083" s="71">
        <v>0</v>
      </c>
      <c r="AW4083" s="68">
        <f>+AU4083+AV4083</f>
        <v>0</v>
      </c>
      <c r="AX4083" s="68">
        <f>+AT4083+AW4083</f>
        <v>0</v>
      </c>
      <c r="AY4083" s="71">
        <v>0</v>
      </c>
      <c r="AZ4083" s="71">
        <v>0</v>
      </c>
      <c r="BA4083" s="68">
        <f>+AY4083+AZ4083</f>
        <v>0</v>
      </c>
      <c r="BB4083" s="71">
        <v>0</v>
      </c>
      <c r="BC4083" s="71">
        <v>0</v>
      </c>
      <c r="BD4083" s="68">
        <f>+BB4083+BC4083</f>
        <v>0</v>
      </c>
      <c r="BE4083" s="68">
        <f>+BA4083+BD4083</f>
        <v>0</v>
      </c>
      <c r="BF4083" s="67">
        <f t="shared" ref="BF4083:BG4086" si="14114">AD4083-AK4083-AR4083-AY4083</f>
        <v>0</v>
      </c>
      <c r="BG4083" s="67">
        <f t="shared" si="14114"/>
        <v>0</v>
      </c>
      <c r="BH4083" s="68">
        <f t="shared" ref="BH4083:BH4086" si="14115">BF4083+BG4083</f>
        <v>0</v>
      </c>
      <c r="BI4083" s="67" t="e">
        <f t="shared" ref="BI4083:BJ4086" si="14116">AG4083-AN4083-AU4083-BB4083</f>
        <v>#REF!</v>
      </c>
      <c r="BJ4083" s="67" t="e">
        <f t="shared" si="14116"/>
        <v>#REF!</v>
      </c>
      <c r="BK4083" s="68" t="e">
        <f t="shared" ref="BK4083:BK4086" si="14117">+BI4083+BJ4083</f>
        <v>#REF!</v>
      </c>
      <c r="BL4083" s="68" t="e">
        <f t="shared" si="13994"/>
        <v>#REF!</v>
      </c>
      <c r="BM4083" s="305">
        <v>0</v>
      </c>
      <c r="BN4083" s="305">
        <v>0</v>
      </c>
      <c r="BO4083" s="306"/>
      <c r="BP4083" s="306"/>
      <c r="BQ4083" s="305">
        <v>0</v>
      </c>
      <c r="BR4083" s="305">
        <v>0</v>
      </c>
      <c r="BS4083" s="114" t="s">
        <v>208</v>
      </c>
      <c r="BT4083" s="77"/>
    </row>
    <row r="4084" spans="1:72" s="46" customFormat="1" ht="36.75" customHeight="1">
      <c r="A4084" s="77"/>
      <c r="B4084" s="20">
        <v>2014</v>
      </c>
      <c r="C4084" s="65">
        <v>8317</v>
      </c>
      <c r="D4084" s="20">
        <v>17</v>
      </c>
      <c r="E4084" s="20">
        <v>5000</v>
      </c>
      <c r="F4084" s="20">
        <v>5600</v>
      </c>
      <c r="G4084" s="20">
        <v>565</v>
      </c>
      <c r="H4084" s="20">
        <v>2</v>
      </c>
      <c r="I4084" s="66" t="s">
        <v>1787</v>
      </c>
      <c r="J4084" s="67">
        <v>35600</v>
      </c>
      <c r="K4084" s="67"/>
      <c r="L4084" s="68">
        <f>+J4084+K4084</f>
        <v>35600</v>
      </c>
      <c r="M4084" s="67"/>
      <c r="N4084" s="67"/>
      <c r="O4084" s="68">
        <f>+M4084+N4084</f>
        <v>0</v>
      </c>
      <c r="P4084" s="68">
        <f>+L4084+O4084</f>
        <v>35600</v>
      </c>
      <c r="Q4084" s="71"/>
      <c r="R4084" s="71"/>
      <c r="S4084" s="71"/>
      <c r="T4084" s="71"/>
      <c r="U4084" s="71"/>
      <c r="V4084" s="71"/>
      <c r="W4084" s="67">
        <v>0</v>
      </c>
      <c r="X4084" s="67">
        <v>0</v>
      </c>
      <c r="Y4084" s="68">
        <v>0</v>
      </c>
      <c r="Z4084" s="67">
        <v>0</v>
      </c>
      <c r="AA4084" s="67">
        <v>0</v>
      </c>
      <c r="AB4084" s="68">
        <v>0</v>
      </c>
      <c r="AC4084" s="68">
        <f t="shared" si="14109"/>
        <v>0</v>
      </c>
      <c r="AD4084" s="67">
        <f t="shared" si="14110"/>
        <v>35600</v>
      </c>
      <c r="AE4084" s="67">
        <f t="shared" si="14110"/>
        <v>0</v>
      </c>
      <c r="AF4084" s="68">
        <f t="shared" si="14111"/>
        <v>35600</v>
      </c>
      <c r="AG4084" s="67">
        <f>+M4084-T4084</f>
        <v>0</v>
      </c>
      <c r="AH4084" s="67">
        <f>+N4084-U4084</f>
        <v>0</v>
      </c>
      <c r="AI4084" s="68">
        <f t="shared" si="14112"/>
        <v>0</v>
      </c>
      <c r="AJ4084" s="68">
        <f t="shared" si="14113"/>
        <v>35600</v>
      </c>
      <c r="AK4084" s="71"/>
      <c r="AL4084" s="71"/>
      <c r="AM4084" s="68">
        <f>+AK4084+AL4084</f>
        <v>0</v>
      </c>
      <c r="AN4084" s="71"/>
      <c r="AO4084" s="71"/>
      <c r="AP4084" s="68">
        <f>+AN4084+AO4084</f>
        <v>0</v>
      </c>
      <c r="AQ4084" s="68">
        <f>+AM4084+AP4084</f>
        <v>0</v>
      </c>
      <c r="AR4084" s="71"/>
      <c r="AS4084" s="71"/>
      <c r="AT4084" s="68">
        <f>+AR4084+AS4084</f>
        <v>0</v>
      </c>
      <c r="AU4084" s="71"/>
      <c r="AV4084" s="71"/>
      <c r="AW4084" s="68">
        <f>+AU4084+AV4084</f>
        <v>0</v>
      </c>
      <c r="AX4084" s="68">
        <f>+AT4084+AW4084</f>
        <v>0</v>
      </c>
      <c r="AY4084" s="71"/>
      <c r="AZ4084" s="71"/>
      <c r="BA4084" s="68">
        <f>+AY4084+AZ4084</f>
        <v>0</v>
      </c>
      <c r="BB4084" s="71"/>
      <c r="BC4084" s="71"/>
      <c r="BD4084" s="68">
        <f>+BB4084+BC4084</f>
        <v>0</v>
      </c>
      <c r="BE4084" s="68">
        <f>+BA4084+BD4084</f>
        <v>0</v>
      </c>
      <c r="BF4084" s="67">
        <f t="shared" si="14114"/>
        <v>35600</v>
      </c>
      <c r="BG4084" s="67">
        <f t="shared" si="14114"/>
        <v>0</v>
      </c>
      <c r="BH4084" s="68">
        <f t="shared" si="14115"/>
        <v>35600</v>
      </c>
      <c r="BI4084" s="67">
        <f t="shared" si="14116"/>
        <v>0</v>
      </c>
      <c r="BJ4084" s="67">
        <f t="shared" si="14116"/>
        <v>0</v>
      </c>
      <c r="BK4084" s="68">
        <f t="shared" si="14117"/>
        <v>0</v>
      </c>
      <c r="BL4084" s="68">
        <f t="shared" si="13994"/>
        <v>35600</v>
      </c>
      <c r="BM4084" s="305">
        <v>4</v>
      </c>
      <c r="BN4084" s="305">
        <v>0</v>
      </c>
      <c r="BO4084" s="306"/>
      <c r="BP4084" s="306"/>
      <c r="BQ4084" s="305">
        <v>4</v>
      </c>
      <c r="BR4084" s="305">
        <v>0</v>
      </c>
      <c r="BS4084" s="114" t="s">
        <v>208</v>
      </c>
      <c r="BT4084" s="77"/>
    </row>
    <row r="4085" spans="1:72" s="101" customFormat="1" ht="40.5" hidden="1" customHeight="1">
      <c r="A4085" s="100"/>
      <c r="B4085" s="20">
        <v>2014</v>
      </c>
      <c r="C4085" s="65">
        <v>8317</v>
      </c>
      <c r="D4085" s="20">
        <v>17</v>
      </c>
      <c r="E4085" s="20">
        <v>5000</v>
      </c>
      <c r="F4085" s="20">
        <v>5600</v>
      </c>
      <c r="G4085" s="20">
        <v>565</v>
      </c>
      <c r="H4085" s="20">
        <v>3</v>
      </c>
      <c r="I4085" s="145" t="s">
        <v>1788</v>
      </c>
      <c r="J4085" s="67"/>
      <c r="K4085" s="67"/>
      <c r="L4085" s="68">
        <f>+J4085+K4085</f>
        <v>0</v>
      </c>
      <c r="M4085" s="67"/>
      <c r="N4085" s="67"/>
      <c r="O4085" s="68">
        <f>+M4085+N4085</f>
        <v>0</v>
      </c>
      <c r="P4085" s="68">
        <f>+L4085+O4085</f>
        <v>0</v>
      </c>
      <c r="Q4085" s="71"/>
      <c r="R4085" s="71"/>
      <c r="S4085" s="71"/>
      <c r="T4085" s="71"/>
      <c r="U4085" s="71"/>
      <c r="V4085" s="71"/>
      <c r="W4085" s="67">
        <v>0</v>
      </c>
      <c r="X4085" s="67">
        <v>0</v>
      </c>
      <c r="Y4085" s="68">
        <v>0</v>
      </c>
      <c r="Z4085" s="67">
        <v>0</v>
      </c>
      <c r="AA4085" s="67">
        <v>0</v>
      </c>
      <c r="AB4085" s="68">
        <v>0</v>
      </c>
      <c r="AC4085" s="68">
        <f t="shared" si="14109"/>
        <v>0</v>
      </c>
      <c r="AD4085" s="67">
        <f t="shared" si="14110"/>
        <v>0</v>
      </c>
      <c r="AE4085" s="67">
        <f t="shared" si="14110"/>
        <v>0</v>
      </c>
      <c r="AF4085" s="68">
        <f t="shared" si="14111"/>
        <v>0</v>
      </c>
      <c r="AG4085" s="67" t="e">
        <f>M4085+#REF!-V4085</f>
        <v>#REF!</v>
      </c>
      <c r="AH4085" s="67" t="e">
        <f>N4085+S4085-#REF!</f>
        <v>#REF!</v>
      </c>
      <c r="AI4085" s="68" t="e">
        <f t="shared" si="14112"/>
        <v>#REF!</v>
      </c>
      <c r="AJ4085" s="68" t="e">
        <f t="shared" si="14113"/>
        <v>#REF!</v>
      </c>
      <c r="AK4085" s="71"/>
      <c r="AL4085" s="71"/>
      <c r="AM4085" s="68">
        <f>+AK4085+AL4085</f>
        <v>0</v>
      </c>
      <c r="AN4085" s="71"/>
      <c r="AO4085" s="71"/>
      <c r="AP4085" s="68">
        <f>+AN4085+AO4085</f>
        <v>0</v>
      </c>
      <c r="AQ4085" s="68">
        <f>+AM4085+AP4085</f>
        <v>0</v>
      </c>
      <c r="AR4085" s="71"/>
      <c r="AS4085" s="71"/>
      <c r="AT4085" s="68">
        <f>+AR4085+AS4085</f>
        <v>0</v>
      </c>
      <c r="AU4085" s="71"/>
      <c r="AV4085" s="71"/>
      <c r="AW4085" s="68">
        <f>+AU4085+AV4085</f>
        <v>0</v>
      </c>
      <c r="AX4085" s="68">
        <f>+AT4085+AW4085</f>
        <v>0</v>
      </c>
      <c r="AY4085" s="71"/>
      <c r="AZ4085" s="71"/>
      <c r="BA4085" s="68">
        <f>+AY4085+AZ4085</f>
        <v>0</v>
      </c>
      <c r="BB4085" s="71"/>
      <c r="BC4085" s="71"/>
      <c r="BD4085" s="68">
        <f>+BB4085+BC4085</f>
        <v>0</v>
      </c>
      <c r="BE4085" s="68">
        <f>+BA4085+BD4085</f>
        <v>0</v>
      </c>
      <c r="BF4085" s="67">
        <f t="shared" si="14114"/>
        <v>0</v>
      </c>
      <c r="BG4085" s="67">
        <f t="shared" si="14114"/>
        <v>0</v>
      </c>
      <c r="BH4085" s="68">
        <f t="shared" si="14115"/>
        <v>0</v>
      </c>
      <c r="BI4085" s="67" t="e">
        <f t="shared" si="14116"/>
        <v>#REF!</v>
      </c>
      <c r="BJ4085" s="67" t="e">
        <f t="shared" si="14116"/>
        <v>#REF!</v>
      </c>
      <c r="BK4085" s="68" t="e">
        <f t="shared" si="14117"/>
        <v>#REF!</v>
      </c>
      <c r="BL4085" s="68" t="e">
        <f t="shared" ref="BL4085:BL4091" si="14118">+BH4085+BK4085</f>
        <v>#REF!</v>
      </c>
      <c r="BM4085" s="305">
        <v>0</v>
      </c>
      <c r="BN4085" s="305">
        <v>0</v>
      </c>
      <c r="BO4085" s="306"/>
      <c r="BP4085" s="306"/>
      <c r="BQ4085" s="305">
        <v>0</v>
      </c>
      <c r="BR4085" s="305">
        <v>0</v>
      </c>
      <c r="BS4085" s="120"/>
      <c r="BT4085" s="100"/>
    </row>
    <row r="4086" spans="1:72" s="77" customFormat="1" ht="36.75" hidden="1" customHeight="1">
      <c r="B4086" s="20">
        <v>2014</v>
      </c>
      <c r="C4086" s="65">
        <v>8317</v>
      </c>
      <c r="D4086" s="20">
        <v>17</v>
      </c>
      <c r="E4086" s="20">
        <v>5000</v>
      </c>
      <c r="F4086" s="20">
        <v>5600</v>
      </c>
      <c r="G4086" s="20">
        <v>565</v>
      </c>
      <c r="H4086" s="20">
        <v>4</v>
      </c>
      <c r="I4086" s="90" t="s">
        <v>1035</v>
      </c>
      <c r="J4086" s="67"/>
      <c r="K4086" s="67"/>
      <c r="L4086" s="68">
        <f>+J4086+K4086</f>
        <v>0</v>
      </c>
      <c r="M4086" s="67"/>
      <c r="N4086" s="67"/>
      <c r="O4086" s="68">
        <f>+M4086+N4086</f>
        <v>0</v>
      </c>
      <c r="P4086" s="68">
        <f>+L4086+O4086</f>
        <v>0</v>
      </c>
      <c r="Q4086" s="71"/>
      <c r="R4086" s="71"/>
      <c r="S4086" s="71"/>
      <c r="T4086" s="71"/>
      <c r="U4086" s="71"/>
      <c r="V4086" s="71"/>
      <c r="W4086" s="67">
        <v>0</v>
      </c>
      <c r="X4086" s="67">
        <v>0</v>
      </c>
      <c r="Y4086" s="68">
        <v>0</v>
      </c>
      <c r="Z4086" s="67">
        <v>0</v>
      </c>
      <c r="AA4086" s="67">
        <v>0</v>
      </c>
      <c r="AB4086" s="68">
        <v>0</v>
      </c>
      <c r="AC4086" s="68">
        <f t="shared" si="14109"/>
        <v>0</v>
      </c>
      <c r="AD4086" s="67">
        <f t="shared" si="14110"/>
        <v>0</v>
      </c>
      <c r="AE4086" s="67">
        <f t="shared" si="14110"/>
        <v>0</v>
      </c>
      <c r="AF4086" s="68">
        <f t="shared" si="14111"/>
        <v>0</v>
      </c>
      <c r="AG4086" s="67" t="e">
        <f>M4086+#REF!-V4086</f>
        <v>#REF!</v>
      </c>
      <c r="AH4086" s="67" t="e">
        <f>N4086+S4086-#REF!</f>
        <v>#REF!</v>
      </c>
      <c r="AI4086" s="68" t="e">
        <f t="shared" si="14112"/>
        <v>#REF!</v>
      </c>
      <c r="AJ4086" s="68" t="e">
        <f t="shared" si="14113"/>
        <v>#REF!</v>
      </c>
      <c r="AK4086" s="71"/>
      <c r="AL4086" s="71"/>
      <c r="AM4086" s="68">
        <f>+AK4086+AL4086</f>
        <v>0</v>
      </c>
      <c r="AN4086" s="71"/>
      <c r="AO4086" s="71"/>
      <c r="AP4086" s="68">
        <f>+AN4086+AO4086</f>
        <v>0</v>
      </c>
      <c r="AQ4086" s="68">
        <f>+AM4086+AP4086</f>
        <v>0</v>
      </c>
      <c r="AR4086" s="71"/>
      <c r="AS4086" s="71"/>
      <c r="AT4086" s="68">
        <f>+AR4086+AS4086</f>
        <v>0</v>
      </c>
      <c r="AU4086" s="71"/>
      <c r="AV4086" s="71"/>
      <c r="AW4086" s="68">
        <f>+AU4086+AV4086</f>
        <v>0</v>
      </c>
      <c r="AX4086" s="68">
        <f>+AT4086+AW4086</f>
        <v>0</v>
      </c>
      <c r="AY4086" s="71"/>
      <c r="AZ4086" s="71"/>
      <c r="BA4086" s="68">
        <f>+AY4086+AZ4086</f>
        <v>0</v>
      </c>
      <c r="BB4086" s="71"/>
      <c r="BC4086" s="71"/>
      <c r="BD4086" s="68">
        <f>+BB4086+BC4086</f>
        <v>0</v>
      </c>
      <c r="BE4086" s="68">
        <f>+BA4086+BD4086</f>
        <v>0</v>
      </c>
      <c r="BF4086" s="67">
        <f t="shared" si="14114"/>
        <v>0</v>
      </c>
      <c r="BG4086" s="67">
        <f t="shared" si="14114"/>
        <v>0</v>
      </c>
      <c r="BH4086" s="68">
        <f t="shared" si="14115"/>
        <v>0</v>
      </c>
      <c r="BI4086" s="67" t="e">
        <f t="shared" si="14116"/>
        <v>#REF!</v>
      </c>
      <c r="BJ4086" s="67" t="e">
        <f t="shared" si="14116"/>
        <v>#REF!</v>
      </c>
      <c r="BK4086" s="68" t="e">
        <f t="shared" si="14117"/>
        <v>#REF!</v>
      </c>
      <c r="BL4086" s="68" t="e">
        <f t="shared" si="14118"/>
        <v>#REF!</v>
      </c>
      <c r="BM4086" s="305">
        <v>0</v>
      </c>
      <c r="BN4086" s="305">
        <v>0</v>
      </c>
      <c r="BO4086" s="306"/>
      <c r="BP4086" s="306"/>
      <c r="BQ4086" s="305">
        <v>0</v>
      </c>
      <c r="BR4086" s="305">
        <v>0</v>
      </c>
      <c r="BS4086" s="148" t="s">
        <v>208</v>
      </c>
    </row>
    <row r="4087" spans="1:72" s="46" customFormat="1" ht="55.5" customHeight="1">
      <c r="A4087" s="77"/>
      <c r="B4087" s="59">
        <v>2014</v>
      </c>
      <c r="C4087" s="60">
        <v>8317</v>
      </c>
      <c r="D4087" s="59">
        <v>17</v>
      </c>
      <c r="E4087" s="59">
        <v>5000</v>
      </c>
      <c r="F4087" s="59">
        <v>5600</v>
      </c>
      <c r="G4087" s="59">
        <v>566</v>
      </c>
      <c r="H4087" s="59"/>
      <c r="I4087" s="61" t="s">
        <v>364</v>
      </c>
      <c r="J4087" s="62">
        <f>SUM(J4088:J4089)</f>
        <v>305000</v>
      </c>
      <c r="K4087" s="62">
        <f t="shared" ref="K4087:P4087" si="14119">SUM(K4088:K4089)</f>
        <v>0</v>
      </c>
      <c r="L4087" s="62">
        <f t="shared" si="14119"/>
        <v>305000</v>
      </c>
      <c r="M4087" s="62">
        <f t="shared" si="14119"/>
        <v>0</v>
      </c>
      <c r="N4087" s="62">
        <f t="shared" si="14119"/>
        <v>0</v>
      </c>
      <c r="O4087" s="62">
        <f t="shared" si="14119"/>
        <v>0</v>
      </c>
      <c r="P4087" s="62">
        <f t="shared" si="14119"/>
        <v>305000</v>
      </c>
      <c r="Q4087" s="62">
        <f>SUM(Q4088:Q4089)</f>
        <v>0</v>
      </c>
      <c r="R4087" s="62">
        <f t="shared" ref="R4087:S4087" si="14120">SUM(R4088:R4089)</f>
        <v>0</v>
      </c>
      <c r="S4087" s="62">
        <f t="shared" si="14120"/>
        <v>0</v>
      </c>
      <c r="T4087" s="62">
        <f>SUM(T4088:T4089)</f>
        <v>0</v>
      </c>
      <c r="U4087" s="62">
        <f t="shared" ref="U4087:V4087" si="14121">SUM(U4088:U4089)</f>
        <v>0</v>
      </c>
      <c r="V4087" s="62">
        <f t="shared" si="14121"/>
        <v>0</v>
      </c>
      <c r="W4087" s="62">
        <v>0</v>
      </c>
      <c r="X4087" s="62">
        <v>0</v>
      </c>
      <c r="Y4087" s="62">
        <v>0</v>
      </c>
      <c r="Z4087" s="62">
        <v>0</v>
      </c>
      <c r="AA4087" s="62">
        <v>0</v>
      </c>
      <c r="AB4087" s="62">
        <v>0</v>
      </c>
      <c r="AC4087" s="62">
        <f>+AC4088</f>
        <v>0</v>
      </c>
      <c r="AD4087" s="62">
        <f>SUM(AD4088:AD4089)</f>
        <v>305000</v>
      </c>
      <c r="AE4087" s="62">
        <f t="shared" ref="AE4087:AF4087" si="14122">SUM(AE4088:AE4089)</f>
        <v>0</v>
      </c>
      <c r="AF4087" s="62">
        <f t="shared" si="14122"/>
        <v>305000</v>
      </c>
      <c r="AG4087" s="62">
        <f>+AG4088</f>
        <v>0</v>
      </c>
      <c r="AH4087" s="62">
        <f>+AH4088</f>
        <v>0</v>
      </c>
      <c r="AI4087" s="62">
        <f>+AI4088</f>
        <v>0</v>
      </c>
      <c r="AJ4087" s="62">
        <f>+AJ4088</f>
        <v>305000</v>
      </c>
      <c r="AK4087" s="62">
        <f>SUM(AK4088:AK4089)</f>
        <v>0</v>
      </c>
      <c r="AL4087" s="62">
        <f t="shared" ref="AL4087:AQ4087" si="14123">SUM(AL4088:AL4089)</f>
        <v>0</v>
      </c>
      <c r="AM4087" s="62">
        <f t="shared" si="14123"/>
        <v>0</v>
      </c>
      <c r="AN4087" s="62">
        <f t="shared" si="14123"/>
        <v>0</v>
      </c>
      <c r="AO4087" s="62">
        <f t="shared" si="14123"/>
        <v>0</v>
      </c>
      <c r="AP4087" s="62">
        <f t="shared" si="14123"/>
        <v>0</v>
      </c>
      <c r="AQ4087" s="62">
        <f t="shared" si="14123"/>
        <v>0</v>
      </c>
      <c r="AR4087" s="62">
        <f>SUM(AR4088:AR4089)</f>
        <v>0</v>
      </c>
      <c r="AS4087" s="62">
        <f t="shared" ref="AS4087:AX4087" si="14124">SUM(AS4088:AS4089)</f>
        <v>0</v>
      </c>
      <c r="AT4087" s="62">
        <f t="shared" si="14124"/>
        <v>0</v>
      </c>
      <c r="AU4087" s="62">
        <f t="shared" si="14124"/>
        <v>0</v>
      </c>
      <c r="AV4087" s="62">
        <f t="shared" si="14124"/>
        <v>0</v>
      </c>
      <c r="AW4087" s="62">
        <f t="shared" si="14124"/>
        <v>0</v>
      </c>
      <c r="AX4087" s="62">
        <f t="shared" si="14124"/>
        <v>0</v>
      </c>
      <c r="AY4087" s="62">
        <f>SUM(AY4088:AY4089)</f>
        <v>0</v>
      </c>
      <c r="AZ4087" s="62">
        <f t="shared" ref="AZ4087:BE4087" si="14125">SUM(AZ4088:AZ4089)</f>
        <v>0</v>
      </c>
      <c r="BA4087" s="62">
        <f t="shared" si="14125"/>
        <v>0</v>
      </c>
      <c r="BB4087" s="62">
        <f t="shared" si="14125"/>
        <v>0</v>
      </c>
      <c r="BC4087" s="62">
        <f t="shared" si="14125"/>
        <v>0</v>
      </c>
      <c r="BD4087" s="62">
        <f t="shared" si="14125"/>
        <v>0</v>
      </c>
      <c r="BE4087" s="62">
        <f t="shared" si="14125"/>
        <v>0</v>
      </c>
      <c r="BF4087" s="62">
        <f>SUM(BF4088:BF4089)</f>
        <v>305000</v>
      </c>
      <c r="BG4087" s="62">
        <f t="shared" ref="BG4087:BH4087" si="14126">SUM(BG4088:BG4089)</f>
        <v>0</v>
      </c>
      <c r="BH4087" s="62">
        <f t="shared" si="14126"/>
        <v>305000</v>
      </c>
      <c r="BI4087" s="62">
        <f>+BI4088</f>
        <v>0</v>
      </c>
      <c r="BJ4087" s="62">
        <f t="shared" ref="BJ4087:BK4087" si="14127">+BJ4088</f>
        <v>0</v>
      </c>
      <c r="BK4087" s="62">
        <f t="shared" si="14127"/>
        <v>0</v>
      </c>
      <c r="BL4087" s="62">
        <f t="shared" si="14118"/>
        <v>305000</v>
      </c>
      <c r="BM4087" s="304"/>
      <c r="BN4087" s="304"/>
      <c r="BO4087" s="304"/>
      <c r="BP4087" s="304"/>
      <c r="BQ4087" s="304"/>
      <c r="BR4087" s="304"/>
      <c r="BS4087" s="64"/>
      <c r="BT4087" s="77"/>
    </row>
    <row r="4088" spans="1:72" s="46" customFormat="1" ht="36.75" customHeight="1">
      <c r="A4088" s="77"/>
      <c r="B4088" s="20">
        <v>2014</v>
      </c>
      <c r="C4088" s="65">
        <v>8317</v>
      </c>
      <c r="D4088" s="20">
        <v>17</v>
      </c>
      <c r="E4088" s="20">
        <v>5000</v>
      </c>
      <c r="F4088" s="20">
        <v>5600</v>
      </c>
      <c r="G4088" s="20">
        <v>566</v>
      </c>
      <c r="H4088" s="20">
        <v>1</v>
      </c>
      <c r="I4088" s="66" t="s">
        <v>1789</v>
      </c>
      <c r="J4088" s="67">
        <v>305000</v>
      </c>
      <c r="K4088" s="67"/>
      <c r="L4088" s="68">
        <f>+J4088+K4088</f>
        <v>305000</v>
      </c>
      <c r="M4088" s="67"/>
      <c r="N4088" s="67"/>
      <c r="O4088" s="68">
        <f>+M4088+N4088</f>
        <v>0</v>
      </c>
      <c r="P4088" s="68">
        <f>+L4088+O4088</f>
        <v>305000</v>
      </c>
      <c r="Q4088" s="71"/>
      <c r="R4088" s="71"/>
      <c r="S4088" s="71"/>
      <c r="T4088" s="71"/>
      <c r="U4088" s="71"/>
      <c r="V4088" s="71"/>
      <c r="W4088" s="67">
        <v>0</v>
      </c>
      <c r="X4088" s="67">
        <v>0</v>
      </c>
      <c r="Y4088" s="68">
        <v>0</v>
      </c>
      <c r="Z4088" s="67">
        <v>0</v>
      </c>
      <c r="AA4088" s="67">
        <v>0</v>
      </c>
      <c r="AB4088" s="68">
        <v>0</v>
      </c>
      <c r="AC4088" s="68">
        <f t="shared" ref="AC4088:AC4089" si="14128">+Y4088+AB4088</f>
        <v>0</v>
      </c>
      <c r="AD4088" s="67">
        <f>J4088+Q4088-T4088</f>
        <v>305000</v>
      </c>
      <c r="AE4088" s="67">
        <f>K4088+R4088-U4088</f>
        <v>0</v>
      </c>
      <c r="AF4088" s="68">
        <f t="shared" ref="AF4088:AF4089" si="14129">AD4088+AE4088</f>
        <v>305000</v>
      </c>
      <c r="AG4088" s="67">
        <f>+M4088-T4088</f>
        <v>0</v>
      </c>
      <c r="AH4088" s="67">
        <f>+N4088-U4088</f>
        <v>0</v>
      </c>
      <c r="AI4088" s="68">
        <f t="shared" ref="AI4088:AI4089" si="14130">+AG4088+AH4088</f>
        <v>0</v>
      </c>
      <c r="AJ4088" s="68">
        <f t="shared" ref="AJ4088:AJ4089" si="14131">+AF4088+AI4088</f>
        <v>305000</v>
      </c>
      <c r="AK4088" s="71"/>
      <c r="AL4088" s="71"/>
      <c r="AM4088" s="68">
        <f>+AK4088+AL4088</f>
        <v>0</v>
      </c>
      <c r="AN4088" s="71"/>
      <c r="AO4088" s="71"/>
      <c r="AP4088" s="68">
        <f>+AN4088+AO4088</f>
        <v>0</v>
      </c>
      <c r="AQ4088" s="68">
        <f>+AM4088+AP4088</f>
        <v>0</v>
      </c>
      <c r="AR4088" s="71"/>
      <c r="AS4088" s="71"/>
      <c r="AT4088" s="68">
        <f>+AR4088+AS4088</f>
        <v>0</v>
      </c>
      <c r="AU4088" s="71"/>
      <c r="AV4088" s="71"/>
      <c r="AW4088" s="68">
        <f>+AU4088+AV4088</f>
        <v>0</v>
      </c>
      <c r="AX4088" s="68">
        <f>+AT4088+AW4088</f>
        <v>0</v>
      </c>
      <c r="AY4088" s="71"/>
      <c r="AZ4088" s="71"/>
      <c r="BA4088" s="68">
        <f>+AY4088+AZ4088</f>
        <v>0</v>
      </c>
      <c r="BB4088" s="71"/>
      <c r="BC4088" s="71"/>
      <c r="BD4088" s="68">
        <f>+BB4088+BC4088</f>
        <v>0</v>
      </c>
      <c r="BE4088" s="68">
        <f>+BA4088+BD4088</f>
        <v>0</v>
      </c>
      <c r="BF4088" s="67">
        <f t="shared" ref="BF4088:BG4089" si="14132">AD4088-AK4088-AR4088-AY4088</f>
        <v>305000</v>
      </c>
      <c r="BG4088" s="67">
        <f t="shared" si="14132"/>
        <v>0</v>
      </c>
      <c r="BH4088" s="68">
        <f t="shared" ref="BH4088:BH4089" si="14133">BF4088+BG4088</f>
        <v>305000</v>
      </c>
      <c r="BI4088" s="67">
        <f t="shared" ref="BI4088:BJ4089" si="14134">AG4088-AN4088-AU4088-BB4088</f>
        <v>0</v>
      </c>
      <c r="BJ4088" s="67">
        <f t="shared" si="14134"/>
        <v>0</v>
      </c>
      <c r="BK4088" s="68">
        <f t="shared" ref="BK4088:BK4089" si="14135">+BI4088+BJ4088</f>
        <v>0</v>
      </c>
      <c r="BL4088" s="68">
        <f t="shared" si="14118"/>
        <v>305000</v>
      </c>
      <c r="BM4088" s="305">
        <v>1</v>
      </c>
      <c r="BN4088" s="305">
        <v>0</v>
      </c>
      <c r="BO4088" s="306"/>
      <c r="BP4088" s="306"/>
      <c r="BQ4088" s="305">
        <v>1</v>
      </c>
      <c r="BR4088" s="305">
        <v>0</v>
      </c>
      <c r="BS4088" s="114" t="s">
        <v>208</v>
      </c>
      <c r="BT4088" s="77"/>
    </row>
    <row r="4089" spans="1:72" s="77" customFormat="1" hidden="1">
      <c r="B4089" s="20">
        <v>2014</v>
      </c>
      <c r="C4089" s="65">
        <v>8317</v>
      </c>
      <c r="D4089" s="20">
        <v>17</v>
      </c>
      <c r="E4089" s="20">
        <v>5000</v>
      </c>
      <c r="F4089" s="20">
        <v>5600</v>
      </c>
      <c r="G4089" s="20">
        <v>566</v>
      </c>
      <c r="H4089" s="20">
        <v>2</v>
      </c>
      <c r="I4089" s="90" t="s">
        <v>1790</v>
      </c>
      <c r="J4089" s="67"/>
      <c r="K4089" s="67"/>
      <c r="L4089" s="68">
        <f>+J4089+K4089</f>
        <v>0</v>
      </c>
      <c r="M4089" s="67"/>
      <c r="N4089" s="67"/>
      <c r="O4089" s="68">
        <f>+M4089+N4089</f>
        <v>0</v>
      </c>
      <c r="P4089" s="68">
        <f>+L4089+O4089</f>
        <v>0</v>
      </c>
      <c r="Q4089" s="71"/>
      <c r="R4089" s="71"/>
      <c r="S4089" s="71"/>
      <c r="T4089" s="71"/>
      <c r="U4089" s="71"/>
      <c r="V4089" s="71"/>
      <c r="W4089" s="67">
        <v>0</v>
      </c>
      <c r="X4089" s="67">
        <v>0</v>
      </c>
      <c r="Y4089" s="68">
        <v>0</v>
      </c>
      <c r="Z4089" s="67">
        <v>0</v>
      </c>
      <c r="AA4089" s="67">
        <v>0</v>
      </c>
      <c r="AB4089" s="68">
        <v>0</v>
      </c>
      <c r="AC4089" s="68">
        <f t="shared" si="14128"/>
        <v>0</v>
      </c>
      <c r="AD4089" s="67">
        <f>J4089+Q4089-T4089</f>
        <v>0</v>
      </c>
      <c r="AE4089" s="67">
        <f>K4089+R4089-U4089</f>
        <v>0</v>
      </c>
      <c r="AF4089" s="68">
        <f t="shared" si="14129"/>
        <v>0</v>
      </c>
      <c r="AG4089" s="67" t="e">
        <f>M4089+#REF!-V4089</f>
        <v>#REF!</v>
      </c>
      <c r="AH4089" s="67" t="e">
        <f>N4089+S4089-#REF!</f>
        <v>#REF!</v>
      </c>
      <c r="AI4089" s="68" t="e">
        <f t="shared" si="14130"/>
        <v>#REF!</v>
      </c>
      <c r="AJ4089" s="68" t="e">
        <f t="shared" si="14131"/>
        <v>#REF!</v>
      </c>
      <c r="AK4089" s="71"/>
      <c r="AL4089" s="71"/>
      <c r="AM4089" s="68">
        <f>+AK4089+AL4089</f>
        <v>0</v>
      </c>
      <c r="AN4089" s="71"/>
      <c r="AO4089" s="71"/>
      <c r="AP4089" s="68">
        <f>+AN4089+AO4089</f>
        <v>0</v>
      </c>
      <c r="AQ4089" s="68">
        <f>+AM4089+AP4089</f>
        <v>0</v>
      </c>
      <c r="AR4089" s="71"/>
      <c r="AS4089" s="71"/>
      <c r="AT4089" s="68">
        <f>+AR4089+AS4089</f>
        <v>0</v>
      </c>
      <c r="AU4089" s="71"/>
      <c r="AV4089" s="71"/>
      <c r="AW4089" s="68">
        <f>+AU4089+AV4089</f>
        <v>0</v>
      </c>
      <c r="AX4089" s="68">
        <f>+AT4089+AW4089</f>
        <v>0</v>
      </c>
      <c r="AY4089" s="71"/>
      <c r="AZ4089" s="71"/>
      <c r="BA4089" s="68">
        <f>+AY4089+AZ4089</f>
        <v>0</v>
      </c>
      <c r="BB4089" s="71"/>
      <c r="BC4089" s="71"/>
      <c r="BD4089" s="68">
        <f>+BB4089+BC4089</f>
        <v>0</v>
      </c>
      <c r="BE4089" s="68">
        <f>+BA4089+BD4089</f>
        <v>0</v>
      </c>
      <c r="BF4089" s="67">
        <f t="shared" si="14132"/>
        <v>0</v>
      </c>
      <c r="BG4089" s="67">
        <f t="shared" si="14132"/>
        <v>0</v>
      </c>
      <c r="BH4089" s="68">
        <f t="shared" si="14133"/>
        <v>0</v>
      </c>
      <c r="BI4089" s="67" t="e">
        <f t="shared" si="14134"/>
        <v>#REF!</v>
      </c>
      <c r="BJ4089" s="67" t="e">
        <f t="shared" si="14134"/>
        <v>#REF!</v>
      </c>
      <c r="BK4089" s="68" t="e">
        <f t="shared" si="14135"/>
        <v>#REF!</v>
      </c>
      <c r="BL4089" s="68" t="e">
        <f t="shared" si="14118"/>
        <v>#REF!</v>
      </c>
      <c r="BM4089" s="305">
        <v>0</v>
      </c>
      <c r="BN4089" s="305">
        <v>0</v>
      </c>
      <c r="BO4089" s="306"/>
      <c r="BP4089" s="306"/>
      <c r="BQ4089" s="305">
        <v>0</v>
      </c>
      <c r="BR4089" s="305">
        <v>0</v>
      </c>
      <c r="BS4089" s="148" t="s">
        <v>208</v>
      </c>
    </row>
    <row r="4090" spans="1:72" s="46" customFormat="1" ht="36.75" customHeight="1">
      <c r="A4090" s="77"/>
      <c r="B4090" s="59">
        <v>2014</v>
      </c>
      <c r="C4090" s="60">
        <v>8317</v>
      </c>
      <c r="D4090" s="59">
        <v>17</v>
      </c>
      <c r="E4090" s="59">
        <v>5000</v>
      </c>
      <c r="F4090" s="59">
        <v>5600</v>
      </c>
      <c r="G4090" s="59">
        <v>569</v>
      </c>
      <c r="H4090" s="59"/>
      <c r="I4090" s="61" t="s">
        <v>185</v>
      </c>
      <c r="J4090" s="62">
        <f>SUM(J4091:J4099)</f>
        <v>168200</v>
      </c>
      <c r="K4090" s="62">
        <f t="shared" ref="K4090:P4090" si="14136">SUM(K4091:K4099)</f>
        <v>0</v>
      </c>
      <c r="L4090" s="62">
        <f t="shared" si="14136"/>
        <v>168200</v>
      </c>
      <c r="M4090" s="62">
        <f t="shared" si="14136"/>
        <v>0</v>
      </c>
      <c r="N4090" s="62">
        <f t="shared" si="14136"/>
        <v>0</v>
      </c>
      <c r="O4090" s="62">
        <f t="shared" si="14136"/>
        <v>0</v>
      </c>
      <c r="P4090" s="62">
        <f t="shared" si="14136"/>
        <v>168200</v>
      </c>
      <c r="Q4090" s="62">
        <f>SUM(Q4091:Q4099)</f>
        <v>0</v>
      </c>
      <c r="R4090" s="62">
        <f t="shared" ref="R4090:S4090" si="14137">SUM(R4091:R4099)</f>
        <v>0</v>
      </c>
      <c r="S4090" s="62">
        <f t="shared" si="14137"/>
        <v>0</v>
      </c>
      <c r="T4090" s="62">
        <f>SUM(T4091:T4099)</f>
        <v>0</v>
      </c>
      <c r="U4090" s="62">
        <f t="shared" ref="U4090:V4090" si="14138">SUM(U4091:U4099)</f>
        <v>0</v>
      </c>
      <c r="V4090" s="62">
        <f t="shared" si="14138"/>
        <v>0</v>
      </c>
      <c r="W4090" s="62">
        <v>0</v>
      </c>
      <c r="X4090" s="62">
        <v>0</v>
      </c>
      <c r="Y4090" s="62">
        <v>0</v>
      </c>
      <c r="Z4090" s="62">
        <v>0</v>
      </c>
      <c r="AA4090" s="62">
        <v>0</v>
      </c>
      <c r="AB4090" s="62">
        <v>0</v>
      </c>
      <c r="AC4090" s="62">
        <f>+AC4091</f>
        <v>0</v>
      </c>
      <c r="AD4090" s="62">
        <f>SUM(AD4091:AD4099)</f>
        <v>168200</v>
      </c>
      <c r="AE4090" s="62">
        <f t="shared" ref="AE4090:AF4090" si="14139">SUM(AE4091:AE4099)</f>
        <v>0</v>
      </c>
      <c r="AF4090" s="62">
        <f t="shared" si="14139"/>
        <v>168200</v>
      </c>
      <c r="AG4090" s="62">
        <f>+AG4091</f>
        <v>0</v>
      </c>
      <c r="AH4090" s="62">
        <f>+AH4091</f>
        <v>0</v>
      </c>
      <c r="AI4090" s="62">
        <f>+AI4091</f>
        <v>0</v>
      </c>
      <c r="AJ4090" s="62">
        <f>+AJ4091</f>
        <v>168200</v>
      </c>
      <c r="AK4090" s="62">
        <f>SUM(AK4091:AK4099)</f>
        <v>0</v>
      </c>
      <c r="AL4090" s="62">
        <f t="shared" ref="AL4090:AQ4090" si="14140">SUM(AL4091:AL4099)</f>
        <v>0</v>
      </c>
      <c r="AM4090" s="62">
        <f t="shared" si="14140"/>
        <v>0</v>
      </c>
      <c r="AN4090" s="62">
        <f t="shared" si="14140"/>
        <v>0</v>
      </c>
      <c r="AO4090" s="62">
        <f t="shared" si="14140"/>
        <v>0</v>
      </c>
      <c r="AP4090" s="62">
        <f t="shared" si="14140"/>
        <v>0</v>
      </c>
      <c r="AQ4090" s="62">
        <f t="shared" si="14140"/>
        <v>0</v>
      </c>
      <c r="AR4090" s="62">
        <f>SUM(AR4091:AR4099)</f>
        <v>0</v>
      </c>
      <c r="AS4090" s="62">
        <f t="shared" ref="AS4090:AX4090" si="14141">SUM(AS4091:AS4099)</f>
        <v>0</v>
      </c>
      <c r="AT4090" s="62">
        <f t="shared" si="14141"/>
        <v>0</v>
      </c>
      <c r="AU4090" s="62">
        <f t="shared" si="14141"/>
        <v>0</v>
      </c>
      <c r="AV4090" s="62">
        <f t="shared" si="14141"/>
        <v>0</v>
      </c>
      <c r="AW4090" s="62">
        <f t="shared" si="14141"/>
        <v>0</v>
      </c>
      <c r="AX4090" s="62">
        <f t="shared" si="14141"/>
        <v>0</v>
      </c>
      <c r="AY4090" s="62">
        <f>SUM(AY4091:AY4099)</f>
        <v>0</v>
      </c>
      <c r="AZ4090" s="62">
        <f t="shared" ref="AZ4090:BE4090" si="14142">SUM(AZ4091:AZ4099)</f>
        <v>0</v>
      </c>
      <c r="BA4090" s="62">
        <f t="shared" si="14142"/>
        <v>0</v>
      </c>
      <c r="BB4090" s="62">
        <f t="shared" si="14142"/>
        <v>0</v>
      </c>
      <c r="BC4090" s="62">
        <f t="shared" si="14142"/>
        <v>0</v>
      </c>
      <c r="BD4090" s="62">
        <f t="shared" si="14142"/>
        <v>0</v>
      </c>
      <c r="BE4090" s="62">
        <f t="shared" si="14142"/>
        <v>0</v>
      </c>
      <c r="BF4090" s="62">
        <f>SUM(BF4091:BF4099)</f>
        <v>168200</v>
      </c>
      <c r="BG4090" s="62">
        <f t="shared" ref="BG4090:BH4090" si="14143">SUM(BG4091:BG4099)</f>
        <v>0</v>
      </c>
      <c r="BH4090" s="62">
        <f t="shared" si="14143"/>
        <v>168200</v>
      </c>
      <c r="BI4090" s="62">
        <f>+BI4091</f>
        <v>0</v>
      </c>
      <c r="BJ4090" s="62">
        <f t="shared" ref="BJ4090:BK4090" si="14144">+BJ4091</f>
        <v>0</v>
      </c>
      <c r="BK4090" s="62">
        <f t="shared" si="14144"/>
        <v>0</v>
      </c>
      <c r="BL4090" s="62">
        <f t="shared" si="14118"/>
        <v>168200</v>
      </c>
      <c r="BM4090" s="304"/>
      <c r="BN4090" s="304"/>
      <c r="BO4090" s="304"/>
      <c r="BP4090" s="304"/>
      <c r="BQ4090" s="304"/>
      <c r="BR4090" s="304"/>
      <c r="BS4090" s="64"/>
      <c r="BT4090" s="77"/>
    </row>
    <row r="4091" spans="1:72" s="46" customFormat="1" ht="36.75" customHeight="1" thickBot="1">
      <c r="A4091" s="77"/>
      <c r="B4091" s="20">
        <v>2014</v>
      </c>
      <c r="C4091" s="65">
        <v>8317</v>
      </c>
      <c r="D4091" s="20">
        <v>17</v>
      </c>
      <c r="E4091" s="20">
        <v>5000</v>
      </c>
      <c r="F4091" s="20">
        <v>5600</v>
      </c>
      <c r="G4091" s="20">
        <v>569</v>
      </c>
      <c r="H4091" s="20">
        <v>1</v>
      </c>
      <c r="I4091" s="66" t="s">
        <v>1791</v>
      </c>
      <c r="J4091" s="67">
        <v>168200</v>
      </c>
      <c r="K4091" s="67"/>
      <c r="L4091" s="68">
        <f>+J4091+K4091</f>
        <v>168200</v>
      </c>
      <c r="M4091" s="67"/>
      <c r="N4091" s="67"/>
      <c r="O4091" s="68">
        <f>+M4091+N4091</f>
        <v>0</v>
      </c>
      <c r="P4091" s="68">
        <f>+L4091+O4091</f>
        <v>168200</v>
      </c>
      <c r="Q4091" s="71"/>
      <c r="R4091" s="71"/>
      <c r="S4091" s="71"/>
      <c r="T4091" s="71"/>
      <c r="U4091" s="71"/>
      <c r="V4091" s="71"/>
      <c r="W4091" s="67">
        <v>0</v>
      </c>
      <c r="X4091" s="67">
        <v>0</v>
      </c>
      <c r="Y4091" s="68">
        <v>0</v>
      </c>
      <c r="Z4091" s="275">
        <v>0</v>
      </c>
      <c r="AA4091" s="67">
        <v>0</v>
      </c>
      <c r="AB4091" s="68">
        <v>0</v>
      </c>
      <c r="AC4091" s="68">
        <f t="shared" ref="AC4091" si="14145">+Y4091+AB4091</f>
        <v>0</v>
      </c>
      <c r="AD4091" s="67">
        <f t="shared" ref="AD4091:AD4099" si="14146">J4091+Q4091-T4091</f>
        <v>168200</v>
      </c>
      <c r="AE4091" s="67">
        <f t="shared" ref="AE4091:AE4099" si="14147">K4091+R4091-U4091</f>
        <v>0</v>
      </c>
      <c r="AF4091" s="68">
        <f t="shared" ref="AF4091:AF4099" si="14148">AD4091+AE4091</f>
        <v>168200</v>
      </c>
      <c r="AG4091" s="275">
        <f>+M4091-T4091</f>
        <v>0</v>
      </c>
      <c r="AH4091" s="67">
        <f>+N4091-U4091</f>
        <v>0</v>
      </c>
      <c r="AI4091" s="68">
        <f t="shared" ref="AI4091:AI4099" si="14149">+AG4091+AH4091</f>
        <v>0</v>
      </c>
      <c r="AJ4091" s="68">
        <f t="shared" ref="AJ4091:AJ4099" si="14150">+AF4091+AI4091</f>
        <v>168200</v>
      </c>
      <c r="AK4091" s="71"/>
      <c r="AL4091" s="71"/>
      <c r="AM4091" s="68">
        <f>+AK4091+AL4091</f>
        <v>0</v>
      </c>
      <c r="AN4091" s="71"/>
      <c r="AO4091" s="71"/>
      <c r="AP4091" s="68">
        <f>+AN4091+AO4091</f>
        <v>0</v>
      </c>
      <c r="AQ4091" s="68">
        <f>+AM4091+AP4091</f>
        <v>0</v>
      </c>
      <c r="AR4091" s="71"/>
      <c r="AS4091" s="71"/>
      <c r="AT4091" s="68">
        <f>+AR4091+AS4091</f>
        <v>0</v>
      </c>
      <c r="AU4091" s="71"/>
      <c r="AV4091" s="71"/>
      <c r="AW4091" s="68">
        <f>+AU4091+AV4091</f>
        <v>0</v>
      </c>
      <c r="AX4091" s="68">
        <f>+AT4091+AW4091</f>
        <v>0</v>
      </c>
      <c r="AY4091" s="71"/>
      <c r="AZ4091" s="71"/>
      <c r="BA4091" s="68">
        <f>+AY4091+AZ4091</f>
        <v>0</v>
      </c>
      <c r="BB4091" s="71"/>
      <c r="BC4091" s="71"/>
      <c r="BD4091" s="68">
        <f>+BB4091+BC4091</f>
        <v>0</v>
      </c>
      <c r="BE4091" s="68">
        <f>+BA4091+BD4091</f>
        <v>0</v>
      </c>
      <c r="BF4091" s="67">
        <f t="shared" ref="BF4091:BG4099" si="14151">AD4091-AK4091-AR4091-AY4091</f>
        <v>168200</v>
      </c>
      <c r="BG4091" s="67">
        <f t="shared" si="14151"/>
        <v>0</v>
      </c>
      <c r="BH4091" s="68">
        <f t="shared" ref="BH4091:BH4099" si="14152">BF4091+BG4091</f>
        <v>168200</v>
      </c>
      <c r="BI4091" s="67">
        <f t="shared" ref="BI4091:BJ4099" si="14153">AG4091-AN4091-AU4091-BB4091</f>
        <v>0</v>
      </c>
      <c r="BJ4091" s="67">
        <f t="shared" si="14153"/>
        <v>0</v>
      </c>
      <c r="BK4091" s="68">
        <f t="shared" ref="BK4091:BK4099" si="14154">+BI4091+BJ4091</f>
        <v>0</v>
      </c>
      <c r="BL4091" s="68">
        <f t="shared" si="14118"/>
        <v>168200</v>
      </c>
      <c r="BM4091" s="305">
        <v>5</v>
      </c>
      <c r="BN4091" s="305">
        <v>0</v>
      </c>
      <c r="BO4091" s="306"/>
      <c r="BP4091" s="306"/>
      <c r="BQ4091" s="305">
        <v>5</v>
      </c>
      <c r="BR4091" s="305">
        <v>0</v>
      </c>
      <c r="BS4091" s="114" t="s">
        <v>208</v>
      </c>
      <c r="BT4091" s="77"/>
    </row>
    <row r="4092" spans="1:72" s="46" customFormat="1" ht="36.75" hidden="1" customHeight="1">
      <c r="A4092" s="77"/>
      <c r="B4092" s="20">
        <v>2014</v>
      </c>
      <c r="C4092" s="65">
        <v>8317</v>
      </c>
      <c r="D4092" s="20">
        <v>17</v>
      </c>
      <c r="E4092" s="20">
        <v>5000</v>
      </c>
      <c r="F4092" s="20">
        <v>5600</v>
      </c>
      <c r="G4092" s="20">
        <v>569</v>
      </c>
      <c r="H4092" s="20">
        <v>2</v>
      </c>
      <c r="I4092" s="66" t="s">
        <v>1792</v>
      </c>
      <c r="J4092" s="67"/>
      <c r="K4092" s="67"/>
      <c r="L4092" s="68">
        <f>+J4092+K4092</f>
        <v>0</v>
      </c>
      <c r="M4092" s="67"/>
      <c r="N4092" s="67"/>
      <c r="O4092" s="68">
        <f>+M4092+N4092</f>
        <v>0</v>
      </c>
      <c r="P4092" s="68">
        <f>+L4092+O4092</f>
        <v>0</v>
      </c>
      <c r="Q4092" s="71"/>
      <c r="R4092" s="71"/>
      <c r="S4092" s="71"/>
      <c r="T4092" s="71"/>
      <c r="U4092" s="71"/>
      <c r="V4092" s="71"/>
      <c r="W4092" s="71"/>
      <c r="X4092" s="71"/>
      <c r="Y4092" s="71"/>
      <c r="Z4092" s="71"/>
      <c r="AA4092" s="71"/>
      <c r="AB4092" s="71"/>
      <c r="AC4092" s="71"/>
      <c r="AD4092" s="67">
        <f t="shared" si="14146"/>
        <v>0</v>
      </c>
      <c r="AE4092" s="67">
        <f t="shared" si="14147"/>
        <v>0</v>
      </c>
      <c r="AF4092" s="68">
        <f t="shared" si="14148"/>
        <v>0</v>
      </c>
      <c r="AG4092" s="67" t="e">
        <f>M4092+#REF!-V4092</f>
        <v>#REF!</v>
      </c>
      <c r="AH4092" s="67" t="e">
        <f>N4092+S4092-#REF!</f>
        <v>#REF!</v>
      </c>
      <c r="AI4092" s="68" t="e">
        <f t="shared" si="14149"/>
        <v>#REF!</v>
      </c>
      <c r="AJ4092" s="68" t="e">
        <f t="shared" si="14150"/>
        <v>#REF!</v>
      </c>
      <c r="AK4092" s="71"/>
      <c r="AL4092" s="71"/>
      <c r="AM4092" s="68">
        <f>+AK4092+AL4092</f>
        <v>0</v>
      </c>
      <c r="AN4092" s="71"/>
      <c r="AO4092" s="71"/>
      <c r="AP4092" s="68">
        <f>+AN4092+AO4092</f>
        <v>0</v>
      </c>
      <c r="AQ4092" s="68">
        <f>+AM4092+AP4092</f>
        <v>0</v>
      </c>
      <c r="AR4092" s="71"/>
      <c r="AS4092" s="71"/>
      <c r="AT4092" s="68">
        <f>+AR4092+AS4092</f>
        <v>0</v>
      </c>
      <c r="AU4092" s="71"/>
      <c r="AV4092" s="71"/>
      <c r="AW4092" s="68">
        <f>+AU4092+AV4092</f>
        <v>0</v>
      </c>
      <c r="AX4092" s="68">
        <f>+AT4092+AW4092</f>
        <v>0</v>
      </c>
      <c r="AY4092" s="71"/>
      <c r="AZ4092" s="71"/>
      <c r="BA4092" s="68">
        <f>+AY4092+AZ4092</f>
        <v>0</v>
      </c>
      <c r="BB4092" s="71"/>
      <c r="BC4092" s="71"/>
      <c r="BD4092" s="68">
        <f>+BB4092+BC4092</f>
        <v>0</v>
      </c>
      <c r="BE4092" s="68">
        <f>+BA4092+BD4092</f>
        <v>0</v>
      </c>
      <c r="BF4092" s="67">
        <f t="shared" si="14151"/>
        <v>0</v>
      </c>
      <c r="BG4092" s="67">
        <f t="shared" si="14151"/>
        <v>0</v>
      </c>
      <c r="BH4092" s="68">
        <f t="shared" si="14152"/>
        <v>0</v>
      </c>
      <c r="BI4092" s="67" t="e">
        <f t="shared" si="14153"/>
        <v>#REF!</v>
      </c>
      <c r="BJ4092" s="67" t="e">
        <f t="shared" si="14153"/>
        <v>#REF!</v>
      </c>
      <c r="BK4092" s="68" t="e">
        <f t="shared" si="14154"/>
        <v>#REF!</v>
      </c>
      <c r="BL4092" s="68" t="e">
        <f t="shared" ref="BL4092:BL4099" si="14155">+BH4092+BK4092</f>
        <v>#REF!</v>
      </c>
      <c r="BM4092" s="70" t="e">
        <f>+#REF!+#REF!-#REF!</f>
        <v>#REF!</v>
      </c>
      <c r="BN4092" s="69" t="e">
        <f>+#REF!+#REF!-#REF!</f>
        <v>#REF!</v>
      </c>
      <c r="BO4092" s="72"/>
      <c r="BP4092" s="73"/>
      <c r="BQ4092" s="70" t="e">
        <f t="shared" ref="BQ4092:BR4099" si="14156">+BM4092-BO4092</f>
        <v>#REF!</v>
      </c>
      <c r="BR4092" s="70" t="e">
        <f t="shared" si="14156"/>
        <v>#REF!</v>
      </c>
      <c r="BS4092" s="114" t="s">
        <v>208</v>
      </c>
      <c r="BT4092" s="77"/>
    </row>
    <row r="4093" spans="1:72" s="77" customFormat="1" ht="36.75" hidden="1" customHeight="1">
      <c r="B4093" s="20">
        <v>2014</v>
      </c>
      <c r="C4093" s="65">
        <v>8317</v>
      </c>
      <c r="D4093" s="20">
        <v>17</v>
      </c>
      <c r="E4093" s="20">
        <v>5000</v>
      </c>
      <c r="F4093" s="20">
        <v>5600</v>
      </c>
      <c r="G4093" s="20">
        <v>569</v>
      </c>
      <c r="H4093" s="20">
        <v>3</v>
      </c>
      <c r="I4093" s="66" t="s">
        <v>683</v>
      </c>
      <c r="J4093" s="67"/>
      <c r="K4093" s="67"/>
      <c r="L4093" s="68">
        <f>+J4093+K4093</f>
        <v>0</v>
      </c>
      <c r="M4093" s="67"/>
      <c r="N4093" s="67"/>
      <c r="O4093" s="68">
        <f>+M4093+N4093</f>
        <v>0</v>
      </c>
      <c r="P4093" s="68">
        <f>+L4093+O4093</f>
        <v>0</v>
      </c>
      <c r="Q4093" s="71"/>
      <c r="R4093" s="71"/>
      <c r="S4093" s="71"/>
      <c r="T4093" s="71"/>
      <c r="U4093" s="71"/>
      <c r="V4093" s="71"/>
      <c r="W4093" s="71"/>
      <c r="X4093" s="71"/>
      <c r="Y4093" s="71"/>
      <c r="Z4093" s="71"/>
      <c r="AA4093" s="71"/>
      <c r="AB4093" s="71"/>
      <c r="AC4093" s="71"/>
      <c r="AD4093" s="67">
        <f t="shared" si="14146"/>
        <v>0</v>
      </c>
      <c r="AE4093" s="67">
        <f t="shared" si="14147"/>
        <v>0</v>
      </c>
      <c r="AF4093" s="68">
        <f t="shared" si="14148"/>
        <v>0</v>
      </c>
      <c r="AG4093" s="67" t="e">
        <f>M4093+#REF!-V4093</f>
        <v>#REF!</v>
      </c>
      <c r="AH4093" s="67" t="e">
        <f>N4093+S4093-#REF!</f>
        <v>#REF!</v>
      </c>
      <c r="AI4093" s="68" t="e">
        <f t="shared" si="14149"/>
        <v>#REF!</v>
      </c>
      <c r="AJ4093" s="68" t="e">
        <f t="shared" si="14150"/>
        <v>#REF!</v>
      </c>
      <c r="AK4093" s="71"/>
      <c r="AL4093" s="71"/>
      <c r="AM4093" s="68">
        <f>+AK4093+AL4093</f>
        <v>0</v>
      </c>
      <c r="AN4093" s="71"/>
      <c r="AO4093" s="71"/>
      <c r="AP4093" s="68">
        <f>+AN4093+AO4093</f>
        <v>0</v>
      </c>
      <c r="AQ4093" s="68">
        <f>+AM4093+AP4093</f>
        <v>0</v>
      </c>
      <c r="AR4093" s="71"/>
      <c r="AS4093" s="71"/>
      <c r="AT4093" s="68">
        <f>+AR4093+AS4093</f>
        <v>0</v>
      </c>
      <c r="AU4093" s="71"/>
      <c r="AV4093" s="71"/>
      <c r="AW4093" s="68">
        <f>+AU4093+AV4093</f>
        <v>0</v>
      </c>
      <c r="AX4093" s="68">
        <f>+AT4093+AW4093</f>
        <v>0</v>
      </c>
      <c r="AY4093" s="71"/>
      <c r="AZ4093" s="71"/>
      <c r="BA4093" s="68">
        <f>+AY4093+AZ4093</f>
        <v>0</v>
      </c>
      <c r="BB4093" s="71"/>
      <c r="BC4093" s="71"/>
      <c r="BD4093" s="68">
        <f>+BB4093+BC4093</f>
        <v>0</v>
      </c>
      <c r="BE4093" s="68">
        <f>+BA4093+BD4093</f>
        <v>0</v>
      </c>
      <c r="BF4093" s="67">
        <f t="shared" si="14151"/>
        <v>0</v>
      </c>
      <c r="BG4093" s="67">
        <f t="shared" si="14151"/>
        <v>0</v>
      </c>
      <c r="BH4093" s="68">
        <f t="shared" si="14152"/>
        <v>0</v>
      </c>
      <c r="BI4093" s="67" t="e">
        <f t="shared" si="14153"/>
        <v>#REF!</v>
      </c>
      <c r="BJ4093" s="67" t="e">
        <f t="shared" si="14153"/>
        <v>#REF!</v>
      </c>
      <c r="BK4093" s="68" t="e">
        <f t="shared" si="14154"/>
        <v>#REF!</v>
      </c>
      <c r="BL4093" s="68" t="e">
        <f t="shared" si="14155"/>
        <v>#REF!</v>
      </c>
      <c r="BM4093" s="70" t="e">
        <f>+#REF!+#REF!-#REF!</f>
        <v>#REF!</v>
      </c>
      <c r="BN4093" s="69" t="e">
        <f>+#REF!+#REF!-#REF!</f>
        <v>#REF!</v>
      </c>
      <c r="BO4093" s="72"/>
      <c r="BP4093" s="73"/>
      <c r="BQ4093" s="70" t="e">
        <f t="shared" si="14156"/>
        <v>#REF!</v>
      </c>
      <c r="BR4093" s="70" t="e">
        <f t="shared" si="14156"/>
        <v>#REF!</v>
      </c>
      <c r="BS4093" s="114" t="s">
        <v>208</v>
      </c>
    </row>
    <row r="4094" spans="1:72" s="46" customFormat="1" ht="36.75" hidden="1" customHeight="1">
      <c r="A4094" s="77"/>
      <c r="B4094" s="20">
        <v>2014</v>
      </c>
      <c r="C4094" s="65">
        <v>8317</v>
      </c>
      <c r="D4094" s="20">
        <v>17</v>
      </c>
      <c r="E4094" s="20">
        <v>5000</v>
      </c>
      <c r="F4094" s="20">
        <v>5600</v>
      </c>
      <c r="G4094" s="20">
        <v>569</v>
      </c>
      <c r="H4094" s="20">
        <v>4</v>
      </c>
      <c r="I4094" s="145" t="s">
        <v>833</v>
      </c>
      <c r="J4094" s="67"/>
      <c r="K4094" s="67"/>
      <c r="L4094" s="68">
        <f t="shared" ref="L4094:L4099" si="14157">+J4094+K4094</f>
        <v>0</v>
      </c>
      <c r="M4094" s="67"/>
      <c r="N4094" s="67"/>
      <c r="O4094" s="68">
        <f t="shared" ref="O4094:O4099" si="14158">+M4094+N4094</f>
        <v>0</v>
      </c>
      <c r="P4094" s="68">
        <f t="shared" ref="P4094:P4099" si="14159">+L4094+O4094</f>
        <v>0</v>
      </c>
      <c r="Q4094" s="71"/>
      <c r="R4094" s="71"/>
      <c r="S4094" s="71"/>
      <c r="T4094" s="71"/>
      <c r="U4094" s="71"/>
      <c r="V4094" s="71"/>
      <c r="W4094" s="71"/>
      <c r="X4094" s="71"/>
      <c r="Y4094" s="71"/>
      <c r="Z4094" s="71"/>
      <c r="AA4094" s="71"/>
      <c r="AB4094" s="71"/>
      <c r="AC4094" s="71"/>
      <c r="AD4094" s="67">
        <f t="shared" si="14146"/>
        <v>0</v>
      </c>
      <c r="AE4094" s="67">
        <f t="shared" si="14147"/>
        <v>0</v>
      </c>
      <c r="AF4094" s="68">
        <f t="shared" si="14148"/>
        <v>0</v>
      </c>
      <c r="AG4094" s="67" t="e">
        <f>M4094+#REF!-V4094</f>
        <v>#REF!</v>
      </c>
      <c r="AH4094" s="67" t="e">
        <f>N4094+S4094-#REF!</f>
        <v>#REF!</v>
      </c>
      <c r="AI4094" s="68" t="e">
        <f t="shared" si="14149"/>
        <v>#REF!</v>
      </c>
      <c r="AJ4094" s="68" t="e">
        <f t="shared" si="14150"/>
        <v>#REF!</v>
      </c>
      <c r="AK4094" s="71"/>
      <c r="AL4094" s="71"/>
      <c r="AM4094" s="68">
        <f t="shared" ref="AM4094:AM4099" si="14160">+AK4094+AL4094</f>
        <v>0</v>
      </c>
      <c r="AN4094" s="71"/>
      <c r="AO4094" s="71"/>
      <c r="AP4094" s="68">
        <f t="shared" ref="AP4094:AP4099" si="14161">+AN4094+AO4094</f>
        <v>0</v>
      </c>
      <c r="AQ4094" s="68">
        <f t="shared" ref="AQ4094:AQ4099" si="14162">+AM4094+AP4094</f>
        <v>0</v>
      </c>
      <c r="AR4094" s="71"/>
      <c r="AS4094" s="71"/>
      <c r="AT4094" s="68">
        <f t="shared" ref="AT4094:AT4099" si="14163">+AR4094+AS4094</f>
        <v>0</v>
      </c>
      <c r="AU4094" s="71"/>
      <c r="AV4094" s="71"/>
      <c r="AW4094" s="68">
        <f t="shared" ref="AW4094:AW4099" si="14164">+AU4094+AV4094</f>
        <v>0</v>
      </c>
      <c r="AX4094" s="68">
        <f t="shared" ref="AX4094:AX4099" si="14165">+AT4094+AW4094</f>
        <v>0</v>
      </c>
      <c r="AY4094" s="71"/>
      <c r="AZ4094" s="71"/>
      <c r="BA4094" s="68">
        <f t="shared" ref="BA4094:BA4099" si="14166">+AY4094+AZ4094</f>
        <v>0</v>
      </c>
      <c r="BB4094" s="71"/>
      <c r="BC4094" s="71"/>
      <c r="BD4094" s="68">
        <f t="shared" ref="BD4094:BD4099" si="14167">+BB4094+BC4094</f>
        <v>0</v>
      </c>
      <c r="BE4094" s="68">
        <f t="shared" ref="BE4094:BE4099" si="14168">+BA4094+BD4094</f>
        <v>0</v>
      </c>
      <c r="BF4094" s="67">
        <f t="shared" si="14151"/>
        <v>0</v>
      </c>
      <c r="BG4094" s="67">
        <f t="shared" si="14151"/>
        <v>0</v>
      </c>
      <c r="BH4094" s="68">
        <f t="shared" si="14152"/>
        <v>0</v>
      </c>
      <c r="BI4094" s="67" t="e">
        <f t="shared" si="14153"/>
        <v>#REF!</v>
      </c>
      <c r="BJ4094" s="67" t="e">
        <f t="shared" si="14153"/>
        <v>#REF!</v>
      </c>
      <c r="BK4094" s="68" t="e">
        <f t="shared" si="14154"/>
        <v>#REF!</v>
      </c>
      <c r="BL4094" s="68" t="e">
        <f t="shared" si="14155"/>
        <v>#REF!</v>
      </c>
      <c r="BM4094" s="70" t="e">
        <f>+#REF!+#REF!-#REF!</f>
        <v>#REF!</v>
      </c>
      <c r="BN4094" s="69" t="e">
        <f>+#REF!+#REF!-#REF!</f>
        <v>#REF!</v>
      </c>
      <c r="BO4094" s="72"/>
      <c r="BP4094" s="73"/>
      <c r="BQ4094" s="70" t="e">
        <f t="shared" si="14156"/>
        <v>#REF!</v>
      </c>
      <c r="BR4094" s="70" t="e">
        <f t="shared" si="14156"/>
        <v>#REF!</v>
      </c>
      <c r="BS4094" s="114"/>
      <c r="BT4094" s="77"/>
    </row>
    <row r="4095" spans="1:72" s="46" customFormat="1" ht="36.75" hidden="1" customHeight="1">
      <c r="A4095" s="77"/>
      <c r="B4095" s="20">
        <v>2014</v>
      </c>
      <c r="C4095" s="65">
        <v>8317</v>
      </c>
      <c r="D4095" s="20">
        <v>17</v>
      </c>
      <c r="E4095" s="20">
        <v>5000</v>
      </c>
      <c r="F4095" s="20">
        <v>5600</v>
      </c>
      <c r="G4095" s="20">
        <v>569</v>
      </c>
      <c r="H4095" s="20">
        <v>5</v>
      </c>
      <c r="I4095" s="145" t="s">
        <v>1793</v>
      </c>
      <c r="J4095" s="67"/>
      <c r="K4095" s="67"/>
      <c r="L4095" s="68">
        <f t="shared" si="14157"/>
        <v>0</v>
      </c>
      <c r="M4095" s="67"/>
      <c r="N4095" s="67"/>
      <c r="O4095" s="68">
        <f t="shared" si="14158"/>
        <v>0</v>
      </c>
      <c r="P4095" s="68">
        <f t="shared" si="14159"/>
        <v>0</v>
      </c>
      <c r="Q4095" s="71"/>
      <c r="R4095" s="71"/>
      <c r="S4095" s="71"/>
      <c r="T4095" s="71"/>
      <c r="U4095" s="71"/>
      <c r="V4095" s="71"/>
      <c r="W4095" s="71"/>
      <c r="X4095" s="71"/>
      <c r="Y4095" s="71"/>
      <c r="Z4095" s="71"/>
      <c r="AA4095" s="71"/>
      <c r="AB4095" s="71"/>
      <c r="AC4095" s="71"/>
      <c r="AD4095" s="67">
        <f t="shared" si="14146"/>
        <v>0</v>
      </c>
      <c r="AE4095" s="67">
        <f t="shared" si="14147"/>
        <v>0</v>
      </c>
      <c r="AF4095" s="68">
        <f t="shared" si="14148"/>
        <v>0</v>
      </c>
      <c r="AG4095" s="67" t="e">
        <f>M4095+#REF!-V4095</f>
        <v>#REF!</v>
      </c>
      <c r="AH4095" s="67" t="e">
        <f>N4095+S4095-#REF!</f>
        <v>#REF!</v>
      </c>
      <c r="AI4095" s="68" t="e">
        <f t="shared" si="14149"/>
        <v>#REF!</v>
      </c>
      <c r="AJ4095" s="68" t="e">
        <f t="shared" si="14150"/>
        <v>#REF!</v>
      </c>
      <c r="AK4095" s="71"/>
      <c r="AL4095" s="71"/>
      <c r="AM4095" s="68">
        <f t="shared" si="14160"/>
        <v>0</v>
      </c>
      <c r="AN4095" s="71"/>
      <c r="AO4095" s="71"/>
      <c r="AP4095" s="68">
        <f t="shared" si="14161"/>
        <v>0</v>
      </c>
      <c r="AQ4095" s="68">
        <f t="shared" si="14162"/>
        <v>0</v>
      </c>
      <c r="AR4095" s="71"/>
      <c r="AS4095" s="71"/>
      <c r="AT4095" s="68">
        <f t="shared" si="14163"/>
        <v>0</v>
      </c>
      <c r="AU4095" s="71"/>
      <c r="AV4095" s="71"/>
      <c r="AW4095" s="68">
        <f t="shared" si="14164"/>
        <v>0</v>
      </c>
      <c r="AX4095" s="68">
        <f t="shared" si="14165"/>
        <v>0</v>
      </c>
      <c r="AY4095" s="71"/>
      <c r="AZ4095" s="71"/>
      <c r="BA4095" s="68">
        <f t="shared" si="14166"/>
        <v>0</v>
      </c>
      <c r="BB4095" s="71"/>
      <c r="BC4095" s="71"/>
      <c r="BD4095" s="68">
        <f t="shared" si="14167"/>
        <v>0</v>
      </c>
      <c r="BE4095" s="68">
        <f t="shared" si="14168"/>
        <v>0</v>
      </c>
      <c r="BF4095" s="67">
        <f t="shared" si="14151"/>
        <v>0</v>
      </c>
      <c r="BG4095" s="67">
        <f t="shared" si="14151"/>
        <v>0</v>
      </c>
      <c r="BH4095" s="68">
        <f t="shared" si="14152"/>
        <v>0</v>
      </c>
      <c r="BI4095" s="67" t="e">
        <f t="shared" si="14153"/>
        <v>#REF!</v>
      </c>
      <c r="BJ4095" s="67" t="e">
        <f t="shared" si="14153"/>
        <v>#REF!</v>
      </c>
      <c r="BK4095" s="68" t="e">
        <f t="shared" si="14154"/>
        <v>#REF!</v>
      </c>
      <c r="BL4095" s="68" t="e">
        <f t="shared" si="14155"/>
        <v>#REF!</v>
      </c>
      <c r="BM4095" s="70" t="e">
        <f>+#REF!+#REF!-#REF!</f>
        <v>#REF!</v>
      </c>
      <c r="BN4095" s="69" t="e">
        <f>+#REF!+#REF!-#REF!</f>
        <v>#REF!</v>
      </c>
      <c r="BO4095" s="72"/>
      <c r="BP4095" s="73"/>
      <c r="BQ4095" s="70" t="e">
        <f t="shared" si="14156"/>
        <v>#REF!</v>
      </c>
      <c r="BR4095" s="70" t="e">
        <f t="shared" si="14156"/>
        <v>#REF!</v>
      </c>
      <c r="BS4095" s="114"/>
      <c r="BT4095" s="77"/>
    </row>
    <row r="4096" spans="1:72" s="46" customFormat="1" ht="36.75" hidden="1" customHeight="1">
      <c r="A4096" s="77"/>
      <c r="B4096" s="20">
        <v>2014</v>
      </c>
      <c r="C4096" s="65">
        <v>8317</v>
      </c>
      <c r="D4096" s="20">
        <v>17</v>
      </c>
      <c r="E4096" s="20">
        <v>5000</v>
      </c>
      <c r="F4096" s="20">
        <v>5600</v>
      </c>
      <c r="G4096" s="20">
        <v>569</v>
      </c>
      <c r="H4096" s="20">
        <v>6</v>
      </c>
      <c r="I4096" s="145" t="s">
        <v>1794</v>
      </c>
      <c r="J4096" s="67"/>
      <c r="K4096" s="67"/>
      <c r="L4096" s="68">
        <f t="shared" si="14157"/>
        <v>0</v>
      </c>
      <c r="M4096" s="67"/>
      <c r="N4096" s="67"/>
      <c r="O4096" s="68">
        <f t="shared" si="14158"/>
        <v>0</v>
      </c>
      <c r="P4096" s="68">
        <f t="shared" si="14159"/>
        <v>0</v>
      </c>
      <c r="Q4096" s="71"/>
      <c r="R4096" s="71"/>
      <c r="S4096" s="71"/>
      <c r="T4096" s="71"/>
      <c r="U4096" s="71"/>
      <c r="V4096" s="71"/>
      <c r="W4096" s="71"/>
      <c r="X4096" s="71"/>
      <c r="Y4096" s="71"/>
      <c r="Z4096" s="71"/>
      <c r="AA4096" s="71"/>
      <c r="AB4096" s="71"/>
      <c r="AC4096" s="71"/>
      <c r="AD4096" s="67">
        <f t="shared" si="14146"/>
        <v>0</v>
      </c>
      <c r="AE4096" s="67">
        <f t="shared" si="14147"/>
        <v>0</v>
      </c>
      <c r="AF4096" s="68">
        <f t="shared" si="14148"/>
        <v>0</v>
      </c>
      <c r="AG4096" s="67" t="e">
        <f>M4096+#REF!-V4096</f>
        <v>#REF!</v>
      </c>
      <c r="AH4096" s="67" t="e">
        <f>N4096+S4096-#REF!</f>
        <v>#REF!</v>
      </c>
      <c r="AI4096" s="68" t="e">
        <f t="shared" si="14149"/>
        <v>#REF!</v>
      </c>
      <c r="AJ4096" s="68" t="e">
        <f t="shared" si="14150"/>
        <v>#REF!</v>
      </c>
      <c r="AK4096" s="71"/>
      <c r="AL4096" s="71"/>
      <c r="AM4096" s="68">
        <f t="shared" si="14160"/>
        <v>0</v>
      </c>
      <c r="AN4096" s="71"/>
      <c r="AO4096" s="71"/>
      <c r="AP4096" s="68">
        <f t="shared" si="14161"/>
        <v>0</v>
      </c>
      <c r="AQ4096" s="68">
        <f t="shared" si="14162"/>
        <v>0</v>
      </c>
      <c r="AR4096" s="71"/>
      <c r="AS4096" s="71"/>
      <c r="AT4096" s="68">
        <f t="shared" si="14163"/>
        <v>0</v>
      </c>
      <c r="AU4096" s="71"/>
      <c r="AV4096" s="71"/>
      <c r="AW4096" s="68">
        <f t="shared" si="14164"/>
        <v>0</v>
      </c>
      <c r="AX4096" s="68">
        <f t="shared" si="14165"/>
        <v>0</v>
      </c>
      <c r="AY4096" s="71"/>
      <c r="AZ4096" s="71"/>
      <c r="BA4096" s="68">
        <f t="shared" si="14166"/>
        <v>0</v>
      </c>
      <c r="BB4096" s="71"/>
      <c r="BC4096" s="71"/>
      <c r="BD4096" s="68">
        <f t="shared" si="14167"/>
        <v>0</v>
      </c>
      <c r="BE4096" s="68">
        <f t="shared" si="14168"/>
        <v>0</v>
      </c>
      <c r="BF4096" s="67">
        <f t="shared" si="14151"/>
        <v>0</v>
      </c>
      <c r="BG4096" s="67">
        <f t="shared" si="14151"/>
        <v>0</v>
      </c>
      <c r="BH4096" s="68">
        <f t="shared" si="14152"/>
        <v>0</v>
      </c>
      <c r="BI4096" s="67" t="e">
        <f t="shared" si="14153"/>
        <v>#REF!</v>
      </c>
      <c r="BJ4096" s="67" t="e">
        <f t="shared" si="14153"/>
        <v>#REF!</v>
      </c>
      <c r="BK4096" s="68" t="e">
        <f t="shared" si="14154"/>
        <v>#REF!</v>
      </c>
      <c r="BL4096" s="68" t="e">
        <f t="shared" si="14155"/>
        <v>#REF!</v>
      </c>
      <c r="BM4096" s="70" t="e">
        <f>+#REF!+#REF!-#REF!</f>
        <v>#REF!</v>
      </c>
      <c r="BN4096" s="69" t="e">
        <f>+#REF!+#REF!-#REF!</f>
        <v>#REF!</v>
      </c>
      <c r="BO4096" s="72"/>
      <c r="BP4096" s="73"/>
      <c r="BQ4096" s="70" t="e">
        <f t="shared" si="14156"/>
        <v>#REF!</v>
      </c>
      <c r="BR4096" s="70" t="e">
        <f t="shared" si="14156"/>
        <v>#REF!</v>
      </c>
      <c r="BS4096" s="114"/>
      <c r="BT4096" s="77"/>
    </row>
    <row r="4097" spans="1:72" s="46" customFormat="1" ht="54.75" hidden="1" customHeight="1">
      <c r="A4097" s="77"/>
      <c r="B4097" s="20">
        <v>2014</v>
      </c>
      <c r="C4097" s="65">
        <v>8317</v>
      </c>
      <c r="D4097" s="20">
        <v>17</v>
      </c>
      <c r="E4097" s="20">
        <v>5000</v>
      </c>
      <c r="F4097" s="20">
        <v>5600</v>
      </c>
      <c r="G4097" s="20">
        <v>569</v>
      </c>
      <c r="H4097" s="20">
        <v>7</v>
      </c>
      <c r="I4097" s="86" t="s">
        <v>1795</v>
      </c>
      <c r="J4097" s="67"/>
      <c r="K4097" s="67"/>
      <c r="L4097" s="68">
        <f t="shared" si="14157"/>
        <v>0</v>
      </c>
      <c r="M4097" s="67"/>
      <c r="N4097" s="67"/>
      <c r="O4097" s="68">
        <f t="shared" si="14158"/>
        <v>0</v>
      </c>
      <c r="P4097" s="68">
        <f t="shared" si="14159"/>
        <v>0</v>
      </c>
      <c r="Q4097" s="71"/>
      <c r="R4097" s="71"/>
      <c r="S4097" s="71"/>
      <c r="T4097" s="71"/>
      <c r="U4097" s="71"/>
      <c r="V4097" s="71"/>
      <c r="W4097" s="71"/>
      <c r="X4097" s="71"/>
      <c r="Y4097" s="71"/>
      <c r="Z4097" s="71"/>
      <c r="AA4097" s="71"/>
      <c r="AB4097" s="71"/>
      <c r="AC4097" s="71"/>
      <c r="AD4097" s="67">
        <f t="shared" si="14146"/>
        <v>0</v>
      </c>
      <c r="AE4097" s="67">
        <f t="shared" si="14147"/>
        <v>0</v>
      </c>
      <c r="AF4097" s="68">
        <f t="shared" si="14148"/>
        <v>0</v>
      </c>
      <c r="AG4097" s="67" t="e">
        <f>M4097+#REF!-V4097</f>
        <v>#REF!</v>
      </c>
      <c r="AH4097" s="67" t="e">
        <f>N4097+S4097-#REF!</f>
        <v>#REF!</v>
      </c>
      <c r="AI4097" s="68" t="e">
        <f t="shared" si="14149"/>
        <v>#REF!</v>
      </c>
      <c r="AJ4097" s="68" t="e">
        <f t="shared" si="14150"/>
        <v>#REF!</v>
      </c>
      <c r="AK4097" s="71"/>
      <c r="AL4097" s="71"/>
      <c r="AM4097" s="68">
        <f t="shared" si="14160"/>
        <v>0</v>
      </c>
      <c r="AN4097" s="71"/>
      <c r="AO4097" s="71"/>
      <c r="AP4097" s="68">
        <f t="shared" si="14161"/>
        <v>0</v>
      </c>
      <c r="AQ4097" s="68">
        <f t="shared" si="14162"/>
        <v>0</v>
      </c>
      <c r="AR4097" s="71"/>
      <c r="AS4097" s="71"/>
      <c r="AT4097" s="68">
        <f t="shared" si="14163"/>
        <v>0</v>
      </c>
      <c r="AU4097" s="71"/>
      <c r="AV4097" s="71"/>
      <c r="AW4097" s="68">
        <f t="shared" si="14164"/>
        <v>0</v>
      </c>
      <c r="AX4097" s="68">
        <f t="shared" si="14165"/>
        <v>0</v>
      </c>
      <c r="AY4097" s="71"/>
      <c r="AZ4097" s="71"/>
      <c r="BA4097" s="68">
        <f t="shared" si="14166"/>
        <v>0</v>
      </c>
      <c r="BB4097" s="71"/>
      <c r="BC4097" s="71"/>
      <c r="BD4097" s="68">
        <f t="shared" si="14167"/>
        <v>0</v>
      </c>
      <c r="BE4097" s="68">
        <f t="shared" si="14168"/>
        <v>0</v>
      </c>
      <c r="BF4097" s="67">
        <f t="shared" si="14151"/>
        <v>0</v>
      </c>
      <c r="BG4097" s="67">
        <f t="shared" si="14151"/>
        <v>0</v>
      </c>
      <c r="BH4097" s="68">
        <f t="shared" si="14152"/>
        <v>0</v>
      </c>
      <c r="BI4097" s="67" t="e">
        <f t="shared" si="14153"/>
        <v>#REF!</v>
      </c>
      <c r="BJ4097" s="67" t="e">
        <f t="shared" si="14153"/>
        <v>#REF!</v>
      </c>
      <c r="BK4097" s="68" t="e">
        <f t="shared" si="14154"/>
        <v>#REF!</v>
      </c>
      <c r="BL4097" s="68" t="e">
        <f t="shared" si="14155"/>
        <v>#REF!</v>
      </c>
      <c r="BM4097" s="70" t="e">
        <f>+#REF!+#REF!-#REF!</f>
        <v>#REF!</v>
      </c>
      <c r="BN4097" s="69" t="e">
        <f>+#REF!+#REF!-#REF!</f>
        <v>#REF!</v>
      </c>
      <c r="BO4097" s="72"/>
      <c r="BP4097" s="73"/>
      <c r="BQ4097" s="70" t="e">
        <f t="shared" si="14156"/>
        <v>#REF!</v>
      </c>
      <c r="BR4097" s="70" t="e">
        <f t="shared" si="14156"/>
        <v>#REF!</v>
      </c>
      <c r="BS4097" s="114" t="s">
        <v>208</v>
      </c>
      <c r="BT4097" s="77"/>
    </row>
    <row r="4098" spans="1:72" s="46" customFormat="1" ht="54.75" hidden="1" customHeight="1">
      <c r="A4098" s="77"/>
      <c r="B4098" s="20">
        <v>2014</v>
      </c>
      <c r="C4098" s="65">
        <v>8317</v>
      </c>
      <c r="D4098" s="20">
        <v>17</v>
      </c>
      <c r="E4098" s="20">
        <v>5000</v>
      </c>
      <c r="F4098" s="20">
        <v>5600</v>
      </c>
      <c r="G4098" s="20">
        <v>569</v>
      </c>
      <c r="H4098" s="20">
        <v>8</v>
      </c>
      <c r="I4098" s="66" t="s">
        <v>1796</v>
      </c>
      <c r="J4098" s="67"/>
      <c r="K4098" s="67"/>
      <c r="L4098" s="68">
        <f t="shared" si="14157"/>
        <v>0</v>
      </c>
      <c r="M4098" s="67"/>
      <c r="N4098" s="67"/>
      <c r="O4098" s="68">
        <f t="shared" si="14158"/>
        <v>0</v>
      </c>
      <c r="P4098" s="68">
        <f t="shared" si="14159"/>
        <v>0</v>
      </c>
      <c r="Q4098" s="71"/>
      <c r="R4098" s="71"/>
      <c r="S4098" s="71"/>
      <c r="T4098" s="71"/>
      <c r="U4098" s="71"/>
      <c r="V4098" s="71"/>
      <c r="W4098" s="71"/>
      <c r="X4098" s="71"/>
      <c r="Y4098" s="71"/>
      <c r="Z4098" s="71"/>
      <c r="AA4098" s="71"/>
      <c r="AB4098" s="71"/>
      <c r="AC4098" s="71"/>
      <c r="AD4098" s="67">
        <f t="shared" si="14146"/>
        <v>0</v>
      </c>
      <c r="AE4098" s="67">
        <f t="shared" si="14147"/>
        <v>0</v>
      </c>
      <c r="AF4098" s="68">
        <f t="shared" si="14148"/>
        <v>0</v>
      </c>
      <c r="AG4098" s="67" t="e">
        <f>M4098+#REF!-V4098</f>
        <v>#REF!</v>
      </c>
      <c r="AH4098" s="67" t="e">
        <f>N4098+S4098-#REF!</f>
        <v>#REF!</v>
      </c>
      <c r="AI4098" s="68" t="e">
        <f t="shared" si="14149"/>
        <v>#REF!</v>
      </c>
      <c r="AJ4098" s="68" t="e">
        <f t="shared" si="14150"/>
        <v>#REF!</v>
      </c>
      <c r="AK4098" s="71"/>
      <c r="AL4098" s="71"/>
      <c r="AM4098" s="68">
        <f t="shared" si="14160"/>
        <v>0</v>
      </c>
      <c r="AN4098" s="71"/>
      <c r="AO4098" s="71"/>
      <c r="AP4098" s="68">
        <f t="shared" si="14161"/>
        <v>0</v>
      </c>
      <c r="AQ4098" s="68">
        <f t="shared" si="14162"/>
        <v>0</v>
      </c>
      <c r="AR4098" s="71"/>
      <c r="AS4098" s="71"/>
      <c r="AT4098" s="68">
        <f t="shared" si="14163"/>
        <v>0</v>
      </c>
      <c r="AU4098" s="71"/>
      <c r="AV4098" s="71"/>
      <c r="AW4098" s="68">
        <f t="shared" si="14164"/>
        <v>0</v>
      </c>
      <c r="AX4098" s="68">
        <f t="shared" si="14165"/>
        <v>0</v>
      </c>
      <c r="AY4098" s="71"/>
      <c r="AZ4098" s="71"/>
      <c r="BA4098" s="68">
        <f t="shared" si="14166"/>
        <v>0</v>
      </c>
      <c r="BB4098" s="71"/>
      <c r="BC4098" s="71"/>
      <c r="BD4098" s="68">
        <f t="shared" si="14167"/>
        <v>0</v>
      </c>
      <c r="BE4098" s="68">
        <f t="shared" si="14168"/>
        <v>0</v>
      </c>
      <c r="BF4098" s="67">
        <f t="shared" si="14151"/>
        <v>0</v>
      </c>
      <c r="BG4098" s="67">
        <f t="shared" si="14151"/>
        <v>0</v>
      </c>
      <c r="BH4098" s="68">
        <f t="shared" si="14152"/>
        <v>0</v>
      </c>
      <c r="BI4098" s="67" t="e">
        <f t="shared" si="14153"/>
        <v>#REF!</v>
      </c>
      <c r="BJ4098" s="67" t="e">
        <f t="shared" si="14153"/>
        <v>#REF!</v>
      </c>
      <c r="BK4098" s="68" t="e">
        <f t="shared" si="14154"/>
        <v>#REF!</v>
      </c>
      <c r="BL4098" s="68" t="e">
        <f t="shared" si="14155"/>
        <v>#REF!</v>
      </c>
      <c r="BM4098" s="70" t="e">
        <f>+#REF!+#REF!-#REF!</f>
        <v>#REF!</v>
      </c>
      <c r="BN4098" s="69" t="e">
        <f>+#REF!+#REF!-#REF!</f>
        <v>#REF!</v>
      </c>
      <c r="BO4098" s="72"/>
      <c r="BP4098" s="73"/>
      <c r="BQ4098" s="70" t="e">
        <f t="shared" si="14156"/>
        <v>#REF!</v>
      </c>
      <c r="BR4098" s="70" t="e">
        <f t="shared" si="14156"/>
        <v>#REF!</v>
      </c>
      <c r="BS4098" s="114" t="s">
        <v>208</v>
      </c>
      <c r="BT4098" s="77"/>
    </row>
    <row r="4099" spans="1:72" s="46" customFormat="1" ht="54.75" hidden="1" customHeight="1">
      <c r="A4099" s="77"/>
      <c r="B4099" s="20">
        <v>2014</v>
      </c>
      <c r="C4099" s="65">
        <v>8317</v>
      </c>
      <c r="D4099" s="20">
        <v>17</v>
      </c>
      <c r="E4099" s="20">
        <v>5000</v>
      </c>
      <c r="F4099" s="20">
        <v>5600</v>
      </c>
      <c r="G4099" s="20">
        <v>569</v>
      </c>
      <c r="H4099" s="20">
        <v>9</v>
      </c>
      <c r="I4099" s="66" t="s">
        <v>1797</v>
      </c>
      <c r="J4099" s="67"/>
      <c r="K4099" s="67"/>
      <c r="L4099" s="68">
        <f t="shared" si="14157"/>
        <v>0</v>
      </c>
      <c r="M4099" s="67"/>
      <c r="N4099" s="67"/>
      <c r="O4099" s="68">
        <f t="shared" si="14158"/>
        <v>0</v>
      </c>
      <c r="P4099" s="68">
        <f t="shared" si="14159"/>
        <v>0</v>
      </c>
      <c r="Q4099" s="71"/>
      <c r="R4099" s="71"/>
      <c r="S4099" s="71"/>
      <c r="T4099" s="71"/>
      <c r="U4099" s="71"/>
      <c r="V4099" s="71"/>
      <c r="W4099" s="71"/>
      <c r="X4099" s="71"/>
      <c r="Y4099" s="71"/>
      <c r="Z4099" s="71"/>
      <c r="AA4099" s="71"/>
      <c r="AB4099" s="71"/>
      <c r="AC4099" s="71"/>
      <c r="AD4099" s="67">
        <f t="shared" si="14146"/>
        <v>0</v>
      </c>
      <c r="AE4099" s="67">
        <f t="shared" si="14147"/>
        <v>0</v>
      </c>
      <c r="AF4099" s="68">
        <f t="shared" si="14148"/>
        <v>0</v>
      </c>
      <c r="AG4099" s="67" t="e">
        <f>M4099+#REF!-V4099</f>
        <v>#REF!</v>
      </c>
      <c r="AH4099" s="67" t="e">
        <f>N4099+S4099-#REF!</f>
        <v>#REF!</v>
      </c>
      <c r="AI4099" s="68" t="e">
        <f t="shared" si="14149"/>
        <v>#REF!</v>
      </c>
      <c r="AJ4099" s="68" t="e">
        <f t="shared" si="14150"/>
        <v>#REF!</v>
      </c>
      <c r="AK4099" s="71"/>
      <c r="AL4099" s="71"/>
      <c r="AM4099" s="68">
        <f t="shared" si="14160"/>
        <v>0</v>
      </c>
      <c r="AN4099" s="71"/>
      <c r="AO4099" s="71"/>
      <c r="AP4099" s="68">
        <f t="shared" si="14161"/>
        <v>0</v>
      </c>
      <c r="AQ4099" s="68">
        <f t="shared" si="14162"/>
        <v>0</v>
      </c>
      <c r="AR4099" s="71"/>
      <c r="AS4099" s="71"/>
      <c r="AT4099" s="68">
        <f t="shared" si="14163"/>
        <v>0</v>
      </c>
      <c r="AU4099" s="71"/>
      <c r="AV4099" s="71"/>
      <c r="AW4099" s="68">
        <f t="shared" si="14164"/>
        <v>0</v>
      </c>
      <c r="AX4099" s="68">
        <f t="shared" si="14165"/>
        <v>0</v>
      </c>
      <c r="AY4099" s="71"/>
      <c r="AZ4099" s="71"/>
      <c r="BA4099" s="68">
        <f t="shared" si="14166"/>
        <v>0</v>
      </c>
      <c r="BB4099" s="71"/>
      <c r="BC4099" s="71"/>
      <c r="BD4099" s="68">
        <f t="shared" si="14167"/>
        <v>0</v>
      </c>
      <c r="BE4099" s="68">
        <f t="shared" si="14168"/>
        <v>0</v>
      </c>
      <c r="BF4099" s="67">
        <f t="shared" si="14151"/>
        <v>0</v>
      </c>
      <c r="BG4099" s="67">
        <f t="shared" si="14151"/>
        <v>0</v>
      </c>
      <c r="BH4099" s="68">
        <f t="shared" si="14152"/>
        <v>0</v>
      </c>
      <c r="BI4099" s="67" t="e">
        <f t="shared" si="14153"/>
        <v>#REF!</v>
      </c>
      <c r="BJ4099" s="67" t="e">
        <f t="shared" si="14153"/>
        <v>#REF!</v>
      </c>
      <c r="BK4099" s="68" t="e">
        <f t="shared" si="14154"/>
        <v>#REF!</v>
      </c>
      <c r="BL4099" s="68" t="e">
        <f t="shared" si="14155"/>
        <v>#REF!</v>
      </c>
      <c r="BM4099" s="70" t="e">
        <f>+#REF!+#REF!-#REF!</f>
        <v>#REF!</v>
      </c>
      <c r="BN4099" s="69" t="e">
        <f>+#REF!+#REF!-#REF!</f>
        <v>#REF!</v>
      </c>
      <c r="BO4099" s="72"/>
      <c r="BP4099" s="73"/>
      <c r="BQ4099" s="70" t="e">
        <f t="shared" si="14156"/>
        <v>#REF!</v>
      </c>
      <c r="BR4099" s="70" t="e">
        <f t="shared" si="14156"/>
        <v>#REF!</v>
      </c>
      <c r="BS4099" s="114" t="s">
        <v>208</v>
      </c>
      <c r="BT4099" s="77"/>
    </row>
    <row r="4100" spans="1:72" s="46" customFormat="1" ht="36.75" hidden="1" customHeight="1">
      <c r="A4100" s="77"/>
      <c r="B4100" s="53">
        <v>2014</v>
      </c>
      <c r="C4100" s="54">
        <v>8317</v>
      </c>
      <c r="D4100" s="53">
        <v>17</v>
      </c>
      <c r="E4100" s="53">
        <v>5000</v>
      </c>
      <c r="F4100" s="53">
        <v>5700</v>
      </c>
      <c r="G4100" s="53"/>
      <c r="H4100" s="53"/>
      <c r="I4100" s="55" t="s">
        <v>1705</v>
      </c>
      <c r="J4100" s="56">
        <f>J4101+J4103</f>
        <v>0</v>
      </c>
      <c r="K4100" s="56">
        <f t="shared" ref="K4100:P4100" si="14169">K4101+K4103</f>
        <v>0</v>
      </c>
      <c r="L4100" s="56">
        <f t="shared" si="14169"/>
        <v>0</v>
      </c>
      <c r="M4100" s="56">
        <f t="shared" si="14169"/>
        <v>0</v>
      </c>
      <c r="N4100" s="56">
        <f t="shared" si="14169"/>
        <v>0</v>
      </c>
      <c r="O4100" s="56">
        <f t="shared" si="14169"/>
        <v>0</v>
      </c>
      <c r="P4100" s="56">
        <f t="shared" si="14169"/>
        <v>0</v>
      </c>
      <c r="Q4100" s="56">
        <f>Q4101+Q4103</f>
        <v>0</v>
      </c>
      <c r="R4100" s="56">
        <f t="shared" ref="R4100:S4100" si="14170">R4101+R4103</f>
        <v>0</v>
      </c>
      <c r="S4100" s="56">
        <f t="shared" si="14170"/>
        <v>0</v>
      </c>
      <c r="T4100" s="56">
        <f>T4101+T4103</f>
        <v>0</v>
      </c>
      <c r="U4100" s="56">
        <f t="shared" ref="U4100:V4100" si="14171">U4101+U4103</f>
        <v>0</v>
      </c>
      <c r="V4100" s="56">
        <f t="shared" si="14171"/>
        <v>0</v>
      </c>
      <c r="W4100" s="56"/>
      <c r="X4100" s="56"/>
      <c r="Y4100" s="56"/>
      <c r="Z4100" s="56"/>
      <c r="AA4100" s="56"/>
      <c r="AB4100" s="56"/>
      <c r="AC4100" s="56"/>
      <c r="AD4100" s="56">
        <f>AD4101+AD4103</f>
        <v>0</v>
      </c>
      <c r="AE4100" s="56">
        <f t="shared" ref="AE4100:AJ4100" si="14172">AE4101+AE4103</f>
        <v>0</v>
      </c>
      <c r="AF4100" s="56">
        <f t="shared" si="14172"/>
        <v>0</v>
      </c>
      <c r="AG4100" s="56" t="e">
        <f t="shared" si="14172"/>
        <v>#REF!</v>
      </c>
      <c r="AH4100" s="56" t="e">
        <f t="shared" si="14172"/>
        <v>#REF!</v>
      </c>
      <c r="AI4100" s="56" t="e">
        <f t="shared" si="14172"/>
        <v>#REF!</v>
      </c>
      <c r="AJ4100" s="56" t="e">
        <f t="shared" si="14172"/>
        <v>#REF!</v>
      </c>
      <c r="AK4100" s="56">
        <f>AK4101+AK4103</f>
        <v>0</v>
      </c>
      <c r="AL4100" s="56">
        <f t="shared" ref="AL4100:AQ4100" si="14173">AL4101+AL4103</f>
        <v>0</v>
      </c>
      <c r="AM4100" s="56">
        <f t="shared" si="14173"/>
        <v>0</v>
      </c>
      <c r="AN4100" s="56">
        <f t="shared" si="14173"/>
        <v>0</v>
      </c>
      <c r="AO4100" s="56">
        <f t="shared" si="14173"/>
        <v>0</v>
      </c>
      <c r="AP4100" s="56">
        <f t="shared" si="14173"/>
        <v>0</v>
      </c>
      <c r="AQ4100" s="56">
        <f t="shared" si="14173"/>
        <v>0</v>
      </c>
      <c r="AR4100" s="56">
        <f>AR4101+AR4103</f>
        <v>0</v>
      </c>
      <c r="AS4100" s="56">
        <f t="shared" ref="AS4100:AX4100" si="14174">AS4101+AS4103</f>
        <v>0</v>
      </c>
      <c r="AT4100" s="56">
        <f t="shared" si="14174"/>
        <v>0</v>
      </c>
      <c r="AU4100" s="56">
        <f t="shared" si="14174"/>
        <v>0</v>
      </c>
      <c r="AV4100" s="56">
        <f t="shared" si="14174"/>
        <v>0</v>
      </c>
      <c r="AW4100" s="56">
        <f t="shared" si="14174"/>
        <v>0</v>
      </c>
      <c r="AX4100" s="56">
        <f t="shared" si="14174"/>
        <v>0</v>
      </c>
      <c r="AY4100" s="56">
        <f>AY4101+AY4103</f>
        <v>0</v>
      </c>
      <c r="AZ4100" s="56">
        <f t="shared" ref="AZ4100:BE4100" si="14175">AZ4101+AZ4103</f>
        <v>0</v>
      </c>
      <c r="BA4100" s="56">
        <f t="shared" si="14175"/>
        <v>0</v>
      </c>
      <c r="BB4100" s="56">
        <f t="shared" si="14175"/>
        <v>0</v>
      </c>
      <c r="BC4100" s="56">
        <f t="shared" si="14175"/>
        <v>0</v>
      </c>
      <c r="BD4100" s="56">
        <f t="shared" si="14175"/>
        <v>0</v>
      </c>
      <c r="BE4100" s="56">
        <f t="shared" si="14175"/>
        <v>0</v>
      </c>
      <c r="BF4100" s="56">
        <f>BF4101+BF4103</f>
        <v>0</v>
      </c>
      <c r="BG4100" s="56">
        <f t="shared" ref="BG4100:BL4100" si="14176">BG4101+BG4103</f>
        <v>0</v>
      </c>
      <c r="BH4100" s="56">
        <f t="shared" si="14176"/>
        <v>0</v>
      </c>
      <c r="BI4100" s="56" t="e">
        <f t="shared" si="14176"/>
        <v>#REF!</v>
      </c>
      <c r="BJ4100" s="56" t="e">
        <f t="shared" si="14176"/>
        <v>#REF!</v>
      </c>
      <c r="BK4100" s="56" t="e">
        <f t="shared" si="14176"/>
        <v>#REF!</v>
      </c>
      <c r="BL4100" s="56" t="e">
        <f t="shared" si="14176"/>
        <v>#REF!</v>
      </c>
      <c r="BM4100" s="57"/>
      <c r="BN4100" s="56"/>
      <c r="BO4100" s="57"/>
      <c r="BP4100" s="56"/>
      <c r="BQ4100" s="57"/>
      <c r="BR4100" s="56"/>
      <c r="BS4100" s="58"/>
      <c r="BT4100" s="77"/>
    </row>
    <row r="4101" spans="1:72" s="46" customFormat="1" ht="36.75" hidden="1" customHeight="1">
      <c r="A4101" s="77"/>
      <c r="B4101" s="59">
        <v>2014</v>
      </c>
      <c r="C4101" s="60">
        <v>8317</v>
      </c>
      <c r="D4101" s="59">
        <v>17</v>
      </c>
      <c r="E4101" s="59">
        <v>5000</v>
      </c>
      <c r="F4101" s="59">
        <v>5700</v>
      </c>
      <c r="G4101" s="59">
        <v>576</v>
      </c>
      <c r="H4101" s="59"/>
      <c r="I4101" s="61" t="s">
        <v>1706</v>
      </c>
      <c r="J4101" s="62">
        <f>J4102</f>
        <v>0</v>
      </c>
      <c r="K4101" s="62">
        <f t="shared" ref="K4101:P4101" si="14177">K4102</f>
        <v>0</v>
      </c>
      <c r="L4101" s="62">
        <f t="shared" si="14177"/>
        <v>0</v>
      </c>
      <c r="M4101" s="62">
        <f t="shared" si="14177"/>
        <v>0</v>
      </c>
      <c r="N4101" s="62">
        <f t="shared" si="14177"/>
        <v>0</v>
      </c>
      <c r="O4101" s="62">
        <f t="shared" si="14177"/>
        <v>0</v>
      </c>
      <c r="P4101" s="62">
        <f t="shared" si="14177"/>
        <v>0</v>
      </c>
      <c r="Q4101" s="62">
        <f>Q4102</f>
        <v>0</v>
      </c>
      <c r="R4101" s="62">
        <f t="shared" ref="R4101:V4101" si="14178">R4102</f>
        <v>0</v>
      </c>
      <c r="S4101" s="62">
        <f t="shared" si="14178"/>
        <v>0</v>
      </c>
      <c r="T4101" s="62">
        <f>T4102</f>
        <v>0</v>
      </c>
      <c r="U4101" s="62">
        <f t="shared" si="14178"/>
        <v>0</v>
      </c>
      <c r="V4101" s="62">
        <f t="shared" si="14178"/>
        <v>0</v>
      </c>
      <c r="W4101" s="62"/>
      <c r="X4101" s="62"/>
      <c r="Y4101" s="62"/>
      <c r="Z4101" s="62"/>
      <c r="AA4101" s="62"/>
      <c r="AB4101" s="62"/>
      <c r="AC4101" s="62"/>
      <c r="AD4101" s="62">
        <f>AD4102</f>
        <v>0</v>
      </c>
      <c r="AE4101" s="62">
        <f t="shared" ref="AE4101:AJ4101" si="14179">AE4102</f>
        <v>0</v>
      </c>
      <c r="AF4101" s="62">
        <f t="shared" si="14179"/>
        <v>0</v>
      </c>
      <c r="AG4101" s="62" t="e">
        <f t="shared" si="14179"/>
        <v>#REF!</v>
      </c>
      <c r="AH4101" s="62" t="e">
        <f t="shared" si="14179"/>
        <v>#REF!</v>
      </c>
      <c r="AI4101" s="62" t="e">
        <f t="shared" si="14179"/>
        <v>#REF!</v>
      </c>
      <c r="AJ4101" s="62" t="e">
        <f t="shared" si="14179"/>
        <v>#REF!</v>
      </c>
      <c r="AK4101" s="62">
        <f>AK4102</f>
        <v>0</v>
      </c>
      <c r="AL4101" s="62">
        <f t="shared" ref="AL4101:BL4101" si="14180">AL4102</f>
        <v>0</v>
      </c>
      <c r="AM4101" s="62">
        <f t="shared" si="14180"/>
        <v>0</v>
      </c>
      <c r="AN4101" s="62">
        <f t="shared" si="14180"/>
        <v>0</v>
      </c>
      <c r="AO4101" s="62">
        <f t="shared" si="14180"/>
        <v>0</v>
      </c>
      <c r="AP4101" s="62">
        <f t="shared" si="14180"/>
        <v>0</v>
      </c>
      <c r="AQ4101" s="62">
        <f t="shared" si="14180"/>
        <v>0</v>
      </c>
      <c r="AR4101" s="62">
        <f>AR4102</f>
        <v>0</v>
      </c>
      <c r="AS4101" s="62">
        <f t="shared" si="14180"/>
        <v>0</v>
      </c>
      <c r="AT4101" s="62">
        <f t="shared" si="14180"/>
        <v>0</v>
      </c>
      <c r="AU4101" s="62">
        <f t="shared" si="14180"/>
        <v>0</v>
      </c>
      <c r="AV4101" s="62">
        <f t="shared" si="14180"/>
        <v>0</v>
      </c>
      <c r="AW4101" s="62">
        <f t="shared" si="14180"/>
        <v>0</v>
      </c>
      <c r="AX4101" s="62">
        <f t="shared" si="14180"/>
        <v>0</v>
      </c>
      <c r="AY4101" s="62">
        <f>AY4102</f>
        <v>0</v>
      </c>
      <c r="AZ4101" s="62">
        <f t="shared" si="14180"/>
        <v>0</v>
      </c>
      <c r="BA4101" s="62">
        <f t="shared" si="14180"/>
        <v>0</v>
      </c>
      <c r="BB4101" s="62">
        <f t="shared" si="14180"/>
        <v>0</v>
      </c>
      <c r="BC4101" s="62">
        <f t="shared" si="14180"/>
        <v>0</v>
      </c>
      <c r="BD4101" s="62">
        <f t="shared" si="14180"/>
        <v>0</v>
      </c>
      <c r="BE4101" s="62">
        <f t="shared" si="14180"/>
        <v>0</v>
      </c>
      <c r="BF4101" s="62">
        <f>BF4102</f>
        <v>0</v>
      </c>
      <c r="BG4101" s="62">
        <f t="shared" si="14180"/>
        <v>0</v>
      </c>
      <c r="BH4101" s="62">
        <f t="shared" si="14180"/>
        <v>0</v>
      </c>
      <c r="BI4101" s="62" t="e">
        <f t="shared" si="14180"/>
        <v>#REF!</v>
      </c>
      <c r="BJ4101" s="62" t="e">
        <f t="shared" si="14180"/>
        <v>#REF!</v>
      </c>
      <c r="BK4101" s="62" t="e">
        <f t="shared" si="14180"/>
        <v>#REF!</v>
      </c>
      <c r="BL4101" s="62" t="e">
        <f t="shared" si="14180"/>
        <v>#REF!</v>
      </c>
      <c r="BM4101" s="63"/>
      <c r="BN4101" s="62"/>
      <c r="BO4101" s="63"/>
      <c r="BP4101" s="62"/>
      <c r="BQ4101" s="63"/>
      <c r="BR4101" s="62"/>
      <c r="BS4101" s="64"/>
      <c r="BT4101" s="77"/>
    </row>
    <row r="4102" spans="1:72" s="46" customFormat="1" ht="36.75" hidden="1" customHeight="1">
      <c r="A4102" s="77"/>
      <c r="B4102" s="104">
        <v>2014</v>
      </c>
      <c r="C4102" s="105">
        <v>8317</v>
      </c>
      <c r="D4102" s="104">
        <v>17</v>
      </c>
      <c r="E4102" s="104">
        <v>5000</v>
      </c>
      <c r="F4102" s="104">
        <v>5700</v>
      </c>
      <c r="G4102" s="104">
        <v>576</v>
      </c>
      <c r="H4102" s="104">
        <v>1</v>
      </c>
      <c r="I4102" s="86" t="s">
        <v>1707</v>
      </c>
      <c r="J4102" s="67">
        <v>0</v>
      </c>
      <c r="K4102" s="67">
        <v>0</v>
      </c>
      <c r="L4102" s="68">
        <f>J4102+K4102</f>
        <v>0</v>
      </c>
      <c r="M4102" s="67">
        <v>0</v>
      </c>
      <c r="N4102" s="67">
        <v>0</v>
      </c>
      <c r="O4102" s="68">
        <f>+M4102+N4102</f>
        <v>0</v>
      </c>
      <c r="P4102" s="68">
        <f>+L4102+O4102</f>
        <v>0</v>
      </c>
      <c r="Q4102" s="71">
        <v>0</v>
      </c>
      <c r="R4102" s="71">
        <v>0</v>
      </c>
      <c r="S4102" s="71">
        <v>0</v>
      </c>
      <c r="T4102" s="71">
        <v>0</v>
      </c>
      <c r="U4102" s="71">
        <v>0</v>
      </c>
      <c r="V4102" s="71">
        <v>0</v>
      </c>
      <c r="W4102" s="71"/>
      <c r="X4102" s="71"/>
      <c r="Y4102" s="71"/>
      <c r="Z4102" s="71"/>
      <c r="AA4102" s="71"/>
      <c r="AB4102" s="71"/>
      <c r="AC4102" s="71"/>
      <c r="AD4102" s="67">
        <f>J4102+Q4102-T4102</f>
        <v>0</v>
      </c>
      <c r="AE4102" s="67">
        <f>K4102+R4102-U4102</f>
        <v>0</v>
      </c>
      <c r="AF4102" s="68">
        <f t="shared" ref="AF4102" si="14181">AD4102+AE4102</f>
        <v>0</v>
      </c>
      <c r="AG4102" s="67" t="e">
        <f>M4102+#REF!-V4102</f>
        <v>#REF!</v>
      </c>
      <c r="AH4102" s="67" t="e">
        <f>N4102+S4102-#REF!</f>
        <v>#REF!</v>
      </c>
      <c r="AI4102" s="68" t="e">
        <f t="shared" ref="AI4102" si="14182">+AG4102+AH4102</f>
        <v>#REF!</v>
      </c>
      <c r="AJ4102" s="68" t="e">
        <f t="shared" ref="AJ4102" si="14183">+AF4102+AI4102</f>
        <v>#REF!</v>
      </c>
      <c r="AK4102" s="71">
        <v>0</v>
      </c>
      <c r="AL4102" s="71">
        <v>0</v>
      </c>
      <c r="AM4102" s="68">
        <f>AK4102+AL4102</f>
        <v>0</v>
      </c>
      <c r="AN4102" s="71">
        <v>0</v>
      </c>
      <c r="AO4102" s="71">
        <v>0</v>
      </c>
      <c r="AP4102" s="68">
        <f>+AN4102+AO4102</f>
        <v>0</v>
      </c>
      <c r="AQ4102" s="68">
        <f>+AM4102+AP4102</f>
        <v>0</v>
      </c>
      <c r="AR4102" s="71">
        <v>0</v>
      </c>
      <c r="AS4102" s="71">
        <v>0</v>
      </c>
      <c r="AT4102" s="68">
        <f>AR4102+AS4102</f>
        <v>0</v>
      </c>
      <c r="AU4102" s="71">
        <v>0</v>
      </c>
      <c r="AV4102" s="71">
        <v>0</v>
      </c>
      <c r="AW4102" s="68">
        <f>+AU4102+AV4102</f>
        <v>0</v>
      </c>
      <c r="AX4102" s="68">
        <f>+AT4102+AW4102</f>
        <v>0</v>
      </c>
      <c r="AY4102" s="71">
        <v>0</v>
      </c>
      <c r="AZ4102" s="71">
        <v>0</v>
      </c>
      <c r="BA4102" s="68">
        <f>AY4102+AZ4102</f>
        <v>0</v>
      </c>
      <c r="BB4102" s="71">
        <v>0</v>
      </c>
      <c r="BC4102" s="71">
        <v>0</v>
      </c>
      <c r="BD4102" s="68">
        <f>+BB4102+BC4102</f>
        <v>0</v>
      </c>
      <c r="BE4102" s="68">
        <f>+BA4102+BD4102</f>
        <v>0</v>
      </c>
      <c r="BF4102" s="67">
        <f t="shared" ref="BF4102:BG4102" si="14184">AD4102-AK4102-AR4102-AY4102</f>
        <v>0</v>
      </c>
      <c r="BG4102" s="67">
        <f t="shared" si="14184"/>
        <v>0</v>
      </c>
      <c r="BH4102" s="68">
        <f t="shared" ref="BH4102" si="14185">BF4102+BG4102</f>
        <v>0</v>
      </c>
      <c r="BI4102" s="67" t="e">
        <f t="shared" ref="BI4102:BJ4102" si="14186">AG4102-AN4102-AU4102-BB4102</f>
        <v>#REF!</v>
      </c>
      <c r="BJ4102" s="67" t="e">
        <f t="shared" si="14186"/>
        <v>#REF!</v>
      </c>
      <c r="BK4102" s="68" t="e">
        <f t="shared" ref="BK4102" si="14187">+BI4102+BJ4102</f>
        <v>#REF!</v>
      </c>
      <c r="BL4102" s="68" t="e">
        <f t="shared" ref="BL4102" si="14188">+BH4102+BK4102</f>
        <v>#REF!</v>
      </c>
      <c r="BM4102" s="70" t="e">
        <f>+#REF!+#REF!-#REF!</f>
        <v>#REF!</v>
      </c>
      <c r="BN4102" s="69" t="e">
        <f>+#REF!+#REF!-#REF!</f>
        <v>#REF!</v>
      </c>
      <c r="BO4102" s="72"/>
      <c r="BP4102" s="73"/>
      <c r="BQ4102" s="70" t="e">
        <f t="shared" ref="BQ4102:BR4102" si="14189">+BM4102-BO4102</f>
        <v>#REF!</v>
      </c>
      <c r="BR4102" s="70" t="e">
        <f t="shared" si="14189"/>
        <v>#REF!</v>
      </c>
      <c r="BS4102" s="114" t="s">
        <v>208</v>
      </c>
      <c r="BT4102" s="77"/>
    </row>
    <row r="4103" spans="1:72" s="46" customFormat="1" ht="36.75" hidden="1" customHeight="1">
      <c r="A4103" s="77"/>
      <c r="B4103" s="59">
        <v>2014</v>
      </c>
      <c r="C4103" s="60">
        <v>8317</v>
      </c>
      <c r="D4103" s="59">
        <v>17</v>
      </c>
      <c r="E4103" s="59">
        <v>5000</v>
      </c>
      <c r="F4103" s="59">
        <v>5700</v>
      </c>
      <c r="G4103" s="59">
        <v>577</v>
      </c>
      <c r="H4103" s="59"/>
      <c r="I4103" s="61" t="s">
        <v>1708</v>
      </c>
      <c r="J4103" s="62">
        <f>J4104</f>
        <v>0</v>
      </c>
      <c r="K4103" s="62">
        <f t="shared" ref="K4103:P4103" si="14190">K4104</f>
        <v>0</v>
      </c>
      <c r="L4103" s="62">
        <f t="shared" si="14190"/>
        <v>0</v>
      </c>
      <c r="M4103" s="62">
        <f t="shared" si="14190"/>
        <v>0</v>
      </c>
      <c r="N4103" s="62">
        <f t="shared" si="14190"/>
        <v>0</v>
      </c>
      <c r="O4103" s="62">
        <f t="shared" si="14190"/>
        <v>0</v>
      </c>
      <c r="P4103" s="62">
        <f t="shared" si="14190"/>
        <v>0</v>
      </c>
      <c r="Q4103" s="62">
        <f>Q4104</f>
        <v>0</v>
      </c>
      <c r="R4103" s="62">
        <f t="shared" ref="R4103:V4103" si="14191">R4104</f>
        <v>0</v>
      </c>
      <c r="S4103" s="62">
        <f t="shared" si="14191"/>
        <v>0</v>
      </c>
      <c r="T4103" s="62">
        <f>T4104</f>
        <v>0</v>
      </c>
      <c r="U4103" s="62">
        <f t="shared" si="14191"/>
        <v>0</v>
      </c>
      <c r="V4103" s="62">
        <f t="shared" si="14191"/>
        <v>0</v>
      </c>
      <c r="W4103" s="62"/>
      <c r="X4103" s="62"/>
      <c r="Y4103" s="62"/>
      <c r="Z4103" s="62"/>
      <c r="AA4103" s="62"/>
      <c r="AB4103" s="62"/>
      <c r="AC4103" s="62"/>
      <c r="AD4103" s="62">
        <f>AD4104</f>
        <v>0</v>
      </c>
      <c r="AE4103" s="62">
        <f t="shared" ref="AE4103:AJ4103" si="14192">AE4104</f>
        <v>0</v>
      </c>
      <c r="AF4103" s="62">
        <f t="shared" si="14192"/>
        <v>0</v>
      </c>
      <c r="AG4103" s="62" t="e">
        <f t="shared" si="14192"/>
        <v>#REF!</v>
      </c>
      <c r="AH4103" s="62" t="e">
        <f t="shared" si="14192"/>
        <v>#REF!</v>
      </c>
      <c r="AI4103" s="62" t="e">
        <f t="shared" si="14192"/>
        <v>#REF!</v>
      </c>
      <c r="AJ4103" s="62" t="e">
        <f t="shared" si="14192"/>
        <v>#REF!</v>
      </c>
      <c r="AK4103" s="62">
        <f>AK4104</f>
        <v>0</v>
      </c>
      <c r="AL4103" s="62">
        <f t="shared" ref="AL4103:BL4103" si="14193">AL4104</f>
        <v>0</v>
      </c>
      <c r="AM4103" s="62">
        <f t="shared" si="14193"/>
        <v>0</v>
      </c>
      <c r="AN4103" s="62">
        <f t="shared" si="14193"/>
        <v>0</v>
      </c>
      <c r="AO4103" s="62">
        <f t="shared" si="14193"/>
        <v>0</v>
      </c>
      <c r="AP4103" s="62">
        <f t="shared" si="14193"/>
        <v>0</v>
      </c>
      <c r="AQ4103" s="62">
        <f t="shared" si="14193"/>
        <v>0</v>
      </c>
      <c r="AR4103" s="62">
        <f>AR4104</f>
        <v>0</v>
      </c>
      <c r="AS4103" s="62">
        <f t="shared" si="14193"/>
        <v>0</v>
      </c>
      <c r="AT4103" s="62">
        <f t="shared" si="14193"/>
        <v>0</v>
      </c>
      <c r="AU4103" s="62">
        <f t="shared" si="14193"/>
        <v>0</v>
      </c>
      <c r="AV4103" s="62">
        <f t="shared" si="14193"/>
        <v>0</v>
      </c>
      <c r="AW4103" s="62">
        <f t="shared" si="14193"/>
        <v>0</v>
      </c>
      <c r="AX4103" s="62">
        <f t="shared" si="14193"/>
        <v>0</v>
      </c>
      <c r="AY4103" s="62">
        <f>AY4104</f>
        <v>0</v>
      </c>
      <c r="AZ4103" s="62">
        <f t="shared" si="14193"/>
        <v>0</v>
      </c>
      <c r="BA4103" s="62">
        <f t="shared" si="14193"/>
        <v>0</v>
      </c>
      <c r="BB4103" s="62">
        <f t="shared" si="14193"/>
        <v>0</v>
      </c>
      <c r="BC4103" s="62">
        <f t="shared" si="14193"/>
        <v>0</v>
      </c>
      <c r="BD4103" s="62">
        <f t="shared" si="14193"/>
        <v>0</v>
      </c>
      <c r="BE4103" s="62">
        <f t="shared" si="14193"/>
        <v>0</v>
      </c>
      <c r="BF4103" s="62">
        <f>BF4104</f>
        <v>0</v>
      </c>
      <c r="BG4103" s="62">
        <f t="shared" si="14193"/>
        <v>0</v>
      </c>
      <c r="BH4103" s="62">
        <f t="shared" si="14193"/>
        <v>0</v>
      </c>
      <c r="BI4103" s="62" t="e">
        <f t="shared" si="14193"/>
        <v>#REF!</v>
      </c>
      <c r="BJ4103" s="62" t="e">
        <f t="shared" si="14193"/>
        <v>#REF!</v>
      </c>
      <c r="BK4103" s="62" t="e">
        <f t="shared" si="14193"/>
        <v>#REF!</v>
      </c>
      <c r="BL4103" s="62" t="e">
        <f t="shared" si="14193"/>
        <v>#REF!</v>
      </c>
      <c r="BM4103" s="63"/>
      <c r="BN4103" s="62"/>
      <c r="BO4103" s="63"/>
      <c r="BP4103" s="62"/>
      <c r="BQ4103" s="63"/>
      <c r="BR4103" s="62"/>
      <c r="BS4103" s="64"/>
      <c r="BT4103" s="77"/>
    </row>
    <row r="4104" spans="1:72" s="46" customFormat="1" ht="36.75" hidden="1" customHeight="1">
      <c r="A4104" s="77"/>
      <c r="B4104" s="104">
        <v>2014</v>
      </c>
      <c r="C4104" s="105">
        <v>8317</v>
      </c>
      <c r="D4104" s="104">
        <v>17</v>
      </c>
      <c r="E4104" s="104">
        <v>5000</v>
      </c>
      <c r="F4104" s="104">
        <v>5700</v>
      </c>
      <c r="G4104" s="104">
        <v>577</v>
      </c>
      <c r="H4104" s="104">
        <v>1</v>
      </c>
      <c r="I4104" s="66" t="s">
        <v>1709</v>
      </c>
      <c r="J4104" s="67">
        <v>0</v>
      </c>
      <c r="K4104" s="67">
        <v>0</v>
      </c>
      <c r="L4104" s="68">
        <f>J4104+K4104</f>
        <v>0</v>
      </c>
      <c r="M4104" s="67">
        <v>0</v>
      </c>
      <c r="N4104" s="67">
        <v>0</v>
      </c>
      <c r="O4104" s="68">
        <f>+M4104+N4104</f>
        <v>0</v>
      </c>
      <c r="P4104" s="68">
        <f>+L4104+O4104</f>
        <v>0</v>
      </c>
      <c r="Q4104" s="71">
        <v>0</v>
      </c>
      <c r="R4104" s="71">
        <v>0</v>
      </c>
      <c r="S4104" s="71">
        <v>0</v>
      </c>
      <c r="T4104" s="71">
        <v>0</v>
      </c>
      <c r="U4104" s="71">
        <v>0</v>
      </c>
      <c r="V4104" s="71">
        <v>0</v>
      </c>
      <c r="W4104" s="71"/>
      <c r="X4104" s="71"/>
      <c r="Y4104" s="71"/>
      <c r="Z4104" s="71"/>
      <c r="AA4104" s="71"/>
      <c r="AB4104" s="71"/>
      <c r="AC4104" s="71"/>
      <c r="AD4104" s="67">
        <f>J4104+Q4104-T4104</f>
        <v>0</v>
      </c>
      <c r="AE4104" s="67">
        <f>K4104+R4104-U4104</f>
        <v>0</v>
      </c>
      <c r="AF4104" s="68">
        <f t="shared" ref="AF4104" si="14194">AD4104+AE4104</f>
        <v>0</v>
      </c>
      <c r="AG4104" s="67" t="e">
        <f>M4104+#REF!-V4104</f>
        <v>#REF!</v>
      </c>
      <c r="AH4104" s="67" t="e">
        <f>N4104+S4104-#REF!</f>
        <v>#REF!</v>
      </c>
      <c r="AI4104" s="68" t="e">
        <f t="shared" ref="AI4104" si="14195">+AG4104+AH4104</f>
        <v>#REF!</v>
      </c>
      <c r="AJ4104" s="68" t="e">
        <f t="shared" ref="AJ4104" si="14196">+AF4104+AI4104</f>
        <v>#REF!</v>
      </c>
      <c r="AK4104" s="71">
        <v>0</v>
      </c>
      <c r="AL4104" s="71">
        <v>0</v>
      </c>
      <c r="AM4104" s="68">
        <f>AK4104+AL4104</f>
        <v>0</v>
      </c>
      <c r="AN4104" s="71">
        <v>0</v>
      </c>
      <c r="AO4104" s="71">
        <v>0</v>
      </c>
      <c r="AP4104" s="68">
        <f>+AN4104+AO4104</f>
        <v>0</v>
      </c>
      <c r="AQ4104" s="68">
        <f>+AM4104+AP4104</f>
        <v>0</v>
      </c>
      <c r="AR4104" s="71">
        <v>0</v>
      </c>
      <c r="AS4104" s="71">
        <v>0</v>
      </c>
      <c r="AT4104" s="68">
        <f>AR4104+AS4104</f>
        <v>0</v>
      </c>
      <c r="AU4104" s="71">
        <v>0</v>
      </c>
      <c r="AV4104" s="71">
        <v>0</v>
      </c>
      <c r="AW4104" s="68">
        <f>+AU4104+AV4104</f>
        <v>0</v>
      </c>
      <c r="AX4104" s="68">
        <f>+AT4104+AW4104</f>
        <v>0</v>
      </c>
      <c r="AY4104" s="71">
        <v>0</v>
      </c>
      <c r="AZ4104" s="71">
        <v>0</v>
      </c>
      <c r="BA4104" s="68">
        <f>AY4104+AZ4104</f>
        <v>0</v>
      </c>
      <c r="BB4104" s="71">
        <v>0</v>
      </c>
      <c r="BC4104" s="71">
        <v>0</v>
      </c>
      <c r="BD4104" s="68">
        <f>+BB4104+BC4104</f>
        <v>0</v>
      </c>
      <c r="BE4104" s="68">
        <f>+BA4104+BD4104</f>
        <v>0</v>
      </c>
      <c r="BF4104" s="67">
        <f t="shared" ref="BF4104:BG4104" si="14197">AD4104-AK4104-AR4104-AY4104</f>
        <v>0</v>
      </c>
      <c r="BG4104" s="67">
        <f t="shared" si="14197"/>
        <v>0</v>
      </c>
      <c r="BH4104" s="68">
        <f t="shared" ref="BH4104" si="14198">BF4104+BG4104</f>
        <v>0</v>
      </c>
      <c r="BI4104" s="67" t="e">
        <f t="shared" ref="BI4104:BJ4104" si="14199">AG4104-AN4104-AU4104-BB4104</f>
        <v>#REF!</v>
      </c>
      <c r="BJ4104" s="67" t="e">
        <f t="shared" si="14199"/>
        <v>#REF!</v>
      </c>
      <c r="BK4104" s="68" t="e">
        <f t="shared" ref="BK4104" si="14200">+BI4104+BJ4104</f>
        <v>#REF!</v>
      </c>
      <c r="BL4104" s="68" t="e">
        <f t="shared" ref="BL4104" si="14201">+BH4104+BK4104</f>
        <v>#REF!</v>
      </c>
      <c r="BM4104" s="70" t="e">
        <f>+#REF!+#REF!-#REF!</f>
        <v>#REF!</v>
      </c>
      <c r="BN4104" s="69" t="e">
        <f>+#REF!+#REF!-#REF!</f>
        <v>#REF!</v>
      </c>
      <c r="BO4104" s="72"/>
      <c r="BP4104" s="73"/>
      <c r="BQ4104" s="70" t="e">
        <f t="shared" ref="BQ4104:BR4104" si="14202">+BM4104-BO4104</f>
        <v>#REF!</v>
      </c>
      <c r="BR4104" s="70" t="e">
        <f t="shared" si="14202"/>
        <v>#REF!</v>
      </c>
      <c r="BS4104" s="114" t="s">
        <v>208</v>
      </c>
      <c r="BT4104" s="77"/>
    </row>
    <row r="4105" spans="1:72" s="46" customFormat="1" ht="36.75" hidden="1" customHeight="1">
      <c r="A4105" s="77"/>
      <c r="B4105" s="53">
        <v>2014</v>
      </c>
      <c r="C4105" s="54">
        <v>8317</v>
      </c>
      <c r="D4105" s="53">
        <v>17</v>
      </c>
      <c r="E4105" s="53">
        <v>5000</v>
      </c>
      <c r="F4105" s="53">
        <v>5900</v>
      </c>
      <c r="G4105" s="53"/>
      <c r="H4105" s="53"/>
      <c r="I4105" s="55" t="s">
        <v>366</v>
      </c>
      <c r="J4105" s="56">
        <f>J4106+J4108</f>
        <v>0</v>
      </c>
      <c r="K4105" s="56">
        <f t="shared" ref="K4105:P4105" si="14203">K4106+K4108</f>
        <v>0</v>
      </c>
      <c r="L4105" s="56">
        <f t="shared" si="14203"/>
        <v>0</v>
      </c>
      <c r="M4105" s="56">
        <f t="shared" si="14203"/>
        <v>0</v>
      </c>
      <c r="N4105" s="56">
        <f t="shared" si="14203"/>
        <v>0</v>
      </c>
      <c r="O4105" s="56">
        <f t="shared" si="14203"/>
        <v>0</v>
      </c>
      <c r="P4105" s="56">
        <f t="shared" si="14203"/>
        <v>0</v>
      </c>
      <c r="Q4105" s="56">
        <f>Q4106+Q4108</f>
        <v>0</v>
      </c>
      <c r="R4105" s="56">
        <f t="shared" ref="R4105:S4105" si="14204">R4106+R4108</f>
        <v>0</v>
      </c>
      <c r="S4105" s="56">
        <f t="shared" si="14204"/>
        <v>0</v>
      </c>
      <c r="T4105" s="56">
        <f>T4106+T4108</f>
        <v>0</v>
      </c>
      <c r="U4105" s="56">
        <f t="shared" ref="U4105:V4105" si="14205">U4106+U4108</f>
        <v>0</v>
      </c>
      <c r="V4105" s="56">
        <f t="shared" si="14205"/>
        <v>0</v>
      </c>
      <c r="W4105" s="56"/>
      <c r="X4105" s="56"/>
      <c r="Y4105" s="56"/>
      <c r="Z4105" s="56"/>
      <c r="AA4105" s="56"/>
      <c r="AB4105" s="56"/>
      <c r="AC4105" s="56"/>
      <c r="AD4105" s="56">
        <f>AD4106+AD4108</f>
        <v>0</v>
      </c>
      <c r="AE4105" s="56">
        <f t="shared" ref="AE4105:AJ4105" si="14206">AE4106+AE4108</f>
        <v>0</v>
      </c>
      <c r="AF4105" s="56">
        <f t="shared" si="14206"/>
        <v>0</v>
      </c>
      <c r="AG4105" s="56" t="e">
        <f t="shared" si="14206"/>
        <v>#REF!</v>
      </c>
      <c r="AH4105" s="56" t="e">
        <f t="shared" si="14206"/>
        <v>#REF!</v>
      </c>
      <c r="AI4105" s="56" t="e">
        <f t="shared" si="14206"/>
        <v>#REF!</v>
      </c>
      <c r="AJ4105" s="56" t="e">
        <f t="shared" si="14206"/>
        <v>#REF!</v>
      </c>
      <c r="AK4105" s="56">
        <f>AK4106+AK4108</f>
        <v>0</v>
      </c>
      <c r="AL4105" s="56">
        <f t="shared" ref="AL4105:AQ4105" si="14207">AL4106+AL4108</f>
        <v>0</v>
      </c>
      <c r="AM4105" s="56">
        <f t="shared" si="14207"/>
        <v>0</v>
      </c>
      <c r="AN4105" s="56">
        <f t="shared" si="14207"/>
        <v>0</v>
      </c>
      <c r="AO4105" s="56">
        <f t="shared" si="14207"/>
        <v>0</v>
      </c>
      <c r="AP4105" s="56">
        <f t="shared" si="14207"/>
        <v>0</v>
      </c>
      <c r="AQ4105" s="56">
        <f t="shared" si="14207"/>
        <v>0</v>
      </c>
      <c r="AR4105" s="56">
        <f>AR4106+AR4108</f>
        <v>0</v>
      </c>
      <c r="AS4105" s="56">
        <f t="shared" ref="AS4105:AX4105" si="14208">AS4106+AS4108</f>
        <v>0</v>
      </c>
      <c r="AT4105" s="56">
        <f t="shared" si="14208"/>
        <v>0</v>
      </c>
      <c r="AU4105" s="56">
        <f t="shared" si="14208"/>
        <v>0</v>
      </c>
      <c r="AV4105" s="56">
        <f t="shared" si="14208"/>
        <v>0</v>
      </c>
      <c r="AW4105" s="56">
        <f t="shared" si="14208"/>
        <v>0</v>
      </c>
      <c r="AX4105" s="56">
        <f t="shared" si="14208"/>
        <v>0</v>
      </c>
      <c r="AY4105" s="56">
        <f>AY4106+AY4108</f>
        <v>0</v>
      </c>
      <c r="AZ4105" s="56">
        <f t="shared" ref="AZ4105:BE4105" si="14209">AZ4106+AZ4108</f>
        <v>0</v>
      </c>
      <c r="BA4105" s="56">
        <f t="shared" si="14209"/>
        <v>0</v>
      </c>
      <c r="BB4105" s="56">
        <f t="shared" si="14209"/>
        <v>0</v>
      </c>
      <c r="BC4105" s="56">
        <f t="shared" si="14209"/>
        <v>0</v>
      </c>
      <c r="BD4105" s="56">
        <f t="shared" si="14209"/>
        <v>0</v>
      </c>
      <c r="BE4105" s="56">
        <f t="shared" si="14209"/>
        <v>0</v>
      </c>
      <c r="BF4105" s="56">
        <f>BF4106+BF4108</f>
        <v>0</v>
      </c>
      <c r="BG4105" s="56">
        <f t="shared" ref="BG4105:BL4105" si="14210">BG4106+BG4108</f>
        <v>0</v>
      </c>
      <c r="BH4105" s="56">
        <f t="shared" si="14210"/>
        <v>0</v>
      </c>
      <c r="BI4105" s="56" t="e">
        <f t="shared" si="14210"/>
        <v>#REF!</v>
      </c>
      <c r="BJ4105" s="56" t="e">
        <f t="shared" si="14210"/>
        <v>#REF!</v>
      </c>
      <c r="BK4105" s="56" t="e">
        <f t="shared" si="14210"/>
        <v>#REF!</v>
      </c>
      <c r="BL4105" s="56" t="e">
        <f t="shared" si="14210"/>
        <v>#REF!</v>
      </c>
      <c r="BM4105" s="57"/>
      <c r="BN4105" s="56"/>
      <c r="BO4105" s="57"/>
      <c r="BP4105" s="56"/>
      <c r="BQ4105" s="57"/>
      <c r="BR4105" s="56"/>
      <c r="BS4105" s="58"/>
      <c r="BT4105" s="77"/>
    </row>
    <row r="4106" spans="1:72" s="46" customFormat="1" ht="36.75" hidden="1" customHeight="1">
      <c r="A4106" s="77"/>
      <c r="B4106" s="59">
        <v>2014</v>
      </c>
      <c r="C4106" s="60">
        <v>8317</v>
      </c>
      <c r="D4106" s="59">
        <v>17</v>
      </c>
      <c r="E4106" s="59">
        <v>5000</v>
      </c>
      <c r="F4106" s="59">
        <v>5900</v>
      </c>
      <c r="G4106" s="59">
        <v>591</v>
      </c>
      <c r="H4106" s="59"/>
      <c r="I4106" s="61" t="s">
        <v>188</v>
      </c>
      <c r="J4106" s="62">
        <f>J4107</f>
        <v>0</v>
      </c>
      <c r="K4106" s="62">
        <f t="shared" ref="K4106:P4106" si="14211">K4107</f>
        <v>0</v>
      </c>
      <c r="L4106" s="62">
        <f t="shared" si="14211"/>
        <v>0</v>
      </c>
      <c r="M4106" s="62">
        <f t="shared" si="14211"/>
        <v>0</v>
      </c>
      <c r="N4106" s="62">
        <f t="shared" si="14211"/>
        <v>0</v>
      </c>
      <c r="O4106" s="62">
        <f t="shared" si="14211"/>
        <v>0</v>
      </c>
      <c r="P4106" s="62">
        <f t="shared" si="14211"/>
        <v>0</v>
      </c>
      <c r="Q4106" s="62">
        <f>Q4107</f>
        <v>0</v>
      </c>
      <c r="R4106" s="62">
        <f t="shared" ref="R4106:V4106" si="14212">R4107</f>
        <v>0</v>
      </c>
      <c r="S4106" s="62">
        <f t="shared" si="14212"/>
        <v>0</v>
      </c>
      <c r="T4106" s="62">
        <f>T4107</f>
        <v>0</v>
      </c>
      <c r="U4106" s="62">
        <f t="shared" si="14212"/>
        <v>0</v>
      </c>
      <c r="V4106" s="62">
        <f t="shared" si="14212"/>
        <v>0</v>
      </c>
      <c r="W4106" s="62"/>
      <c r="X4106" s="62"/>
      <c r="Y4106" s="62"/>
      <c r="Z4106" s="62"/>
      <c r="AA4106" s="62"/>
      <c r="AB4106" s="62"/>
      <c r="AC4106" s="62"/>
      <c r="AD4106" s="62">
        <f>AD4107</f>
        <v>0</v>
      </c>
      <c r="AE4106" s="62">
        <f t="shared" ref="AE4106:AJ4106" si="14213">AE4107</f>
        <v>0</v>
      </c>
      <c r="AF4106" s="62">
        <f t="shared" si="14213"/>
        <v>0</v>
      </c>
      <c r="AG4106" s="62" t="e">
        <f t="shared" si="14213"/>
        <v>#REF!</v>
      </c>
      <c r="AH4106" s="62" t="e">
        <f t="shared" si="14213"/>
        <v>#REF!</v>
      </c>
      <c r="AI4106" s="62" t="e">
        <f t="shared" si="14213"/>
        <v>#REF!</v>
      </c>
      <c r="AJ4106" s="62" t="e">
        <f t="shared" si="14213"/>
        <v>#REF!</v>
      </c>
      <c r="AK4106" s="62">
        <f>AK4107</f>
        <v>0</v>
      </c>
      <c r="AL4106" s="62">
        <f t="shared" ref="AL4106:BL4106" si="14214">AL4107</f>
        <v>0</v>
      </c>
      <c r="AM4106" s="62">
        <f t="shared" si="14214"/>
        <v>0</v>
      </c>
      <c r="AN4106" s="62">
        <f t="shared" si="14214"/>
        <v>0</v>
      </c>
      <c r="AO4106" s="62">
        <f t="shared" si="14214"/>
        <v>0</v>
      </c>
      <c r="AP4106" s="62">
        <f t="shared" si="14214"/>
        <v>0</v>
      </c>
      <c r="AQ4106" s="62">
        <f t="shared" si="14214"/>
        <v>0</v>
      </c>
      <c r="AR4106" s="62">
        <f>AR4107</f>
        <v>0</v>
      </c>
      <c r="AS4106" s="62">
        <f t="shared" si="14214"/>
        <v>0</v>
      </c>
      <c r="AT4106" s="62">
        <f t="shared" si="14214"/>
        <v>0</v>
      </c>
      <c r="AU4106" s="62">
        <f t="shared" si="14214"/>
        <v>0</v>
      </c>
      <c r="AV4106" s="62">
        <f t="shared" si="14214"/>
        <v>0</v>
      </c>
      <c r="AW4106" s="62">
        <f t="shared" si="14214"/>
        <v>0</v>
      </c>
      <c r="AX4106" s="62">
        <f t="shared" si="14214"/>
        <v>0</v>
      </c>
      <c r="AY4106" s="62">
        <f>AY4107</f>
        <v>0</v>
      </c>
      <c r="AZ4106" s="62">
        <f t="shared" si="14214"/>
        <v>0</v>
      </c>
      <c r="BA4106" s="62">
        <f t="shared" si="14214"/>
        <v>0</v>
      </c>
      <c r="BB4106" s="62">
        <f t="shared" si="14214"/>
        <v>0</v>
      </c>
      <c r="BC4106" s="62">
        <f t="shared" si="14214"/>
        <v>0</v>
      </c>
      <c r="BD4106" s="62">
        <f t="shared" si="14214"/>
        <v>0</v>
      </c>
      <c r="BE4106" s="62">
        <f t="shared" si="14214"/>
        <v>0</v>
      </c>
      <c r="BF4106" s="62">
        <f>BF4107</f>
        <v>0</v>
      </c>
      <c r="BG4106" s="62">
        <f t="shared" si="14214"/>
        <v>0</v>
      </c>
      <c r="BH4106" s="62">
        <f t="shared" si="14214"/>
        <v>0</v>
      </c>
      <c r="BI4106" s="62" t="e">
        <f t="shared" si="14214"/>
        <v>#REF!</v>
      </c>
      <c r="BJ4106" s="62" t="e">
        <f t="shared" si="14214"/>
        <v>#REF!</v>
      </c>
      <c r="BK4106" s="62" t="e">
        <f t="shared" si="14214"/>
        <v>#REF!</v>
      </c>
      <c r="BL4106" s="62" t="e">
        <f t="shared" si="14214"/>
        <v>#REF!</v>
      </c>
      <c r="BM4106" s="63"/>
      <c r="BN4106" s="62"/>
      <c r="BO4106" s="63"/>
      <c r="BP4106" s="62"/>
      <c r="BQ4106" s="63"/>
      <c r="BR4106" s="62"/>
      <c r="BS4106" s="64"/>
      <c r="BT4106" s="77"/>
    </row>
    <row r="4107" spans="1:72" s="46" customFormat="1" ht="36.75" hidden="1" customHeight="1">
      <c r="A4107" s="77"/>
      <c r="B4107" s="104">
        <v>2014</v>
      </c>
      <c r="C4107" s="105">
        <v>8317</v>
      </c>
      <c r="D4107" s="104">
        <v>17</v>
      </c>
      <c r="E4107" s="104">
        <v>5000</v>
      </c>
      <c r="F4107" s="104">
        <v>5900</v>
      </c>
      <c r="G4107" s="104">
        <v>591</v>
      </c>
      <c r="H4107" s="104">
        <v>1</v>
      </c>
      <c r="I4107" s="66" t="s">
        <v>188</v>
      </c>
      <c r="J4107" s="67">
        <v>0</v>
      </c>
      <c r="K4107" s="67">
        <v>0</v>
      </c>
      <c r="L4107" s="68">
        <f>J4107+K4107</f>
        <v>0</v>
      </c>
      <c r="M4107" s="67">
        <v>0</v>
      </c>
      <c r="N4107" s="67">
        <v>0</v>
      </c>
      <c r="O4107" s="68">
        <f>+M4107+N4107</f>
        <v>0</v>
      </c>
      <c r="P4107" s="68">
        <f>+L4107+O4107</f>
        <v>0</v>
      </c>
      <c r="Q4107" s="71">
        <v>0</v>
      </c>
      <c r="R4107" s="71">
        <v>0</v>
      </c>
      <c r="S4107" s="71">
        <v>0</v>
      </c>
      <c r="T4107" s="71">
        <v>0</v>
      </c>
      <c r="U4107" s="71">
        <v>0</v>
      </c>
      <c r="V4107" s="71">
        <v>0</v>
      </c>
      <c r="W4107" s="71"/>
      <c r="X4107" s="71"/>
      <c r="Y4107" s="71"/>
      <c r="Z4107" s="71"/>
      <c r="AA4107" s="71"/>
      <c r="AB4107" s="71"/>
      <c r="AC4107" s="71"/>
      <c r="AD4107" s="67">
        <f>J4107+Q4107-T4107</f>
        <v>0</v>
      </c>
      <c r="AE4107" s="67">
        <f>K4107+R4107-U4107</f>
        <v>0</v>
      </c>
      <c r="AF4107" s="68">
        <f t="shared" ref="AF4107" si="14215">AD4107+AE4107</f>
        <v>0</v>
      </c>
      <c r="AG4107" s="67" t="e">
        <f>M4107+#REF!-V4107</f>
        <v>#REF!</v>
      </c>
      <c r="AH4107" s="67" t="e">
        <f>N4107+S4107-#REF!</f>
        <v>#REF!</v>
      </c>
      <c r="AI4107" s="68" t="e">
        <f t="shared" ref="AI4107" si="14216">+AG4107+AH4107</f>
        <v>#REF!</v>
      </c>
      <c r="AJ4107" s="68" t="e">
        <f t="shared" ref="AJ4107" si="14217">+AF4107+AI4107</f>
        <v>#REF!</v>
      </c>
      <c r="AK4107" s="71">
        <v>0</v>
      </c>
      <c r="AL4107" s="71">
        <v>0</v>
      </c>
      <c r="AM4107" s="68">
        <f>AK4107+AL4107</f>
        <v>0</v>
      </c>
      <c r="AN4107" s="71">
        <v>0</v>
      </c>
      <c r="AO4107" s="71">
        <v>0</v>
      </c>
      <c r="AP4107" s="68">
        <f>+AN4107+AO4107</f>
        <v>0</v>
      </c>
      <c r="AQ4107" s="68">
        <f>+AM4107+AP4107</f>
        <v>0</v>
      </c>
      <c r="AR4107" s="71">
        <v>0</v>
      </c>
      <c r="AS4107" s="71">
        <v>0</v>
      </c>
      <c r="AT4107" s="68">
        <f>AR4107+AS4107</f>
        <v>0</v>
      </c>
      <c r="AU4107" s="71">
        <v>0</v>
      </c>
      <c r="AV4107" s="71">
        <v>0</v>
      </c>
      <c r="AW4107" s="68">
        <f>+AU4107+AV4107</f>
        <v>0</v>
      </c>
      <c r="AX4107" s="68">
        <f>+AT4107+AW4107</f>
        <v>0</v>
      </c>
      <c r="AY4107" s="71">
        <v>0</v>
      </c>
      <c r="AZ4107" s="71">
        <v>0</v>
      </c>
      <c r="BA4107" s="68">
        <f>AY4107+AZ4107</f>
        <v>0</v>
      </c>
      <c r="BB4107" s="71">
        <v>0</v>
      </c>
      <c r="BC4107" s="71">
        <v>0</v>
      </c>
      <c r="BD4107" s="68">
        <f>+BB4107+BC4107</f>
        <v>0</v>
      </c>
      <c r="BE4107" s="68">
        <f>+BA4107+BD4107</f>
        <v>0</v>
      </c>
      <c r="BF4107" s="67">
        <f t="shared" ref="BF4107:BG4107" si="14218">AD4107-AK4107-AR4107-AY4107</f>
        <v>0</v>
      </c>
      <c r="BG4107" s="67">
        <f t="shared" si="14218"/>
        <v>0</v>
      </c>
      <c r="BH4107" s="68">
        <f t="shared" ref="BH4107" si="14219">BF4107+BG4107</f>
        <v>0</v>
      </c>
      <c r="BI4107" s="67" t="e">
        <f t="shared" ref="BI4107:BJ4107" si="14220">AG4107-AN4107-AU4107-BB4107</f>
        <v>#REF!</v>
      </c>
      <c r="BJ4107" s="67" t="e">
        <f t="shared" si="14220"/>
        <v>#REF!</v>
      </c>
      <c r="BK4107" s="68" t="e">
        <f t="shared" ref="BK4107" si="14221">+BI4107+BJ4107</f>
        <v>#REF!</v>
      </c>
      <c r="BL4107" s="68" t="e">
        <f t="shared" ref="BL4107" si="14222">+BH4107+BK4107</f>
        <v>#REF!</v>
      </c>
      <c r="BM4107" s="70" t="e">
        <f>+#REF!+#REF!-#REF!</f>
        <v>#REF!</v>
      </c>
      <c r="BN4107" s="69" t="e">
        <f>+#REF!+#REF!-#REF!</f>
        <v>#REF!</v>
      </c>
      <c r="BO4107" s="72"/>
      <c r="BP4107" s="73"/>
      <c r="BQ4107" s="70" t="e">
        <f t="shared" ref="BQ4107:BR4107" si="14223">+BM4107-BO4107</f>
        <v>#REF!</v>
      </c>
      <c r="BR4107" s="70" t="e">
        <f t="shared" si="14223"/>
        <v>#REF!</v>
      </c>
      <c r="BS4107" s="114" t="s">
        <v>208</v>
      </c>
      <c r="BT4107" s="77"/>
    </row>
    <row r="4108" spans="1:72" s="46" customFormat="1" hidden="1">
      <c r="A4108" s="77"/>
      <c r="B4108" s="59">
        <v>2014</v>
      </c>
      <c r="C4108" s="60">
        <v>8317</v>
      </c>
      <c r="D4108" s="59">
        <v>17</v>
      </c>
      <c r="E4108" s="59">
        <v>5000</v>
      </c>
      <c r="F4108" s="59">
        <v>5900</v>
      </c>
      <c r="G4108" s="59">
        <v>597</v>
      </c>
      <c r="H4108" s="59"/>
      <c r="I4108" s="61" t="s">
        <v>367</v>
      </c>
      <c r="J4108" s="62">
        <f>J4109</f>
        <v>0</v>
      </c>
      <c r="K4108" s="62">
        <f t="shared" ref="K4108:P4108" si="14224">K4109</f>
        <v>0</v>
      </c>
      <c r="L4108" s="62">
        <f t="shared" si="14224"/>
        <v>0</v>
      </c>
      <c r="M4108" s="62">
        <f t="shared" si="14224"/>
        <v>0</v>
      </c>
      <c r="N4108" s="62">
        <f t="shared" si="14224"/>
        <v>0</v>
      </c>
      <c r="O4108" s="62">
        <f t="shared" si="14224"/>
        <v>0</v>
      </c>
      <c r="P4108" s="62">
        <f t="shared" si="14224"/>
        <v>0</v>
      </c>
      <c r="Q4108" s="62">
        <f>Q4109</f>
        <v>0</v>
      </c>
      <c r="R4108" s="62">
        <f t="shared" ref="R4108:V4108" si="14225">R4109</f>
        <v>0</v>
      </c>
      <c r="S4108" s="62">
        <f t="shared" si="14225"/>
        <v>0</v>
      </c>
      <c r="T4108" s="62">
        <f>T4109</f>
        <v>0</v>
      </c>
      <c r="U4108" s="62">
        <f t="shared" si="14225"/>
        <v>0</v>
      </c>
      <c r="V4108" s="62">
        <f t="shared" si="14225"/>
        <v>0</v>
      </c>
      <c r="W4108" s="62"/>
      <c r="X4108" s="62"/>
      <c r="Y4108" s="62"/>
      <c r="Z4108" s="62"/>
      <c r="AA4108" s="62"/>
      <c r="AB4108" s="62"/>
      <c r="AC4108" s="62"/>
      <c r="AD4108" s="62">
        <f>AD4109</f>
        <v>0</v>
      </c>
      <c r="AE4108" s="62">
        <f t="shared" ref="AE4108:AJ4108" si="14226">AE4109</f>
        <v>0</v>
      </c>
      <c r="AF4108" s="62">
        <f t="shared" si="14226"/>
        <v>0</v>
      </c>
      <c r="AG4108" s="62" t="e">
        <f t="shared" si="14226"/>
        <v>#REF!</v>
      </c>
      <c r="AH4108" s="62" t="e">
        <f t="shared" si="14226"/>
        <v>#REF!</v>
      </c>
      <c r="AI4108" s="62" t="e">
        <f t="shared" si="14226"/>
        <v>#REF!</v>
      </c>
      <c r="AJ4108" s="62" t="e">
        <f t="shared" si="14226"/>
        <v>#REF!</v>
      </c>
      <c r="AK4108" s="62">
        <f>AK4109</f>
        <v>0</v>
      </c>
      <c r="AL4108" s="62">
        <f t="shared" ref="AL4108:BL4108" si="14227">AL4109</f>
        <v>0</v>
      </c>
      <c r="AM4108" s="62">
        <f t="shared" si="14227"/>
        <v>0</v>
      </c>
      <c r="AN4108" s="62">
        <f t="shared" si="14227"/>
        <v>0</v>
      </c>
      <c r="AO4108" s="62">
        <f t="shared" si="14227"/>
        <v>0</v>
      </c>
      <c r="AP4108" s="62">
        <f t="shared" si="14227"/>
        <v>0</v>
      </c>
      <c r="AQ4108" s="62">
        <f t="shared" si="14227"/>
        <v>0</v>
      </c>
      <c r="AR4108" s="62">
        <f>AR4109</f>
        <v>0</v>
      </c>
      <c r="AS4108" s="62">
        <f t="shared" si="14227"/>
        <v>0</v>
      </c>
      <c r="AT4108" s="62">
        <f t="shared" si="14227"/>
        <v>0</v>
      </c>
      <c r="AU4108" s="62">
        <f t="shared" si="14227"/>
        <v>0</v>
      </c>
      <c r="AV4108" s="62">
        <f t="shared" si="14227"/>
        <v>0</v>
      </c>
      <c r="AW4108" s="62">
        <f t="shared" si="14227"/>
        <v>0</v>
      </c>
      <c r="AX4108" s="62">
        <f t="shared" si="14227"/>
        <v>0</v>
      </c>
      <c r="AY4108" s="62">
        <f>AY4109</f>
        <v>0</v>
      </c>
      <c r="AZ4108" s="62">
        <f t="shared" si="14227"/>
        <v>0</v>
      </c>
      <c r="BA4108" s="62">
        <f t="shared" si="14227"/>
        <v>0</v>
      </c>
      <c r="BB4108" s="62">
        <f t="shared" si="14227"/>
        <v>0</v>
      </c>
      <c r="BC4108" s="62">
        <f t="shared" si="14227"/>
        <v>0</v>
      </c>
      <c r="BD4108" s="62">
        <f t="shared" si="14227"/>
        <v>0</v>
      </c>
      <c r="BE4108" s="62">
        <f t="shared" si="14227"/>
        <v>0</v>
      </c>
      <c r="BF4108" s="62">
        <f>BF4109</f>
        <v>0</v>
      </c>
      <c r="BG4108" s="62">
        <f t="shared" si="14227"/>
        <v>0</v>
      </c>
      <c r="BH4108" s="62">
        <f t="shared" si="14227"/>
        <v>0</v>
      </c>
      <c r="BI4108" s="62" t="e">
        <f t="shared" si="14227"/>
        <v>#REF!</v>
      </c>
      <c r="BJ4108" s="62" t="e">
        <f t="shared" si="14227"/>
        <v>#REF!</v>
      </c>
      <c r="BK4108" s="62" t="e">
        <f t="shared" si="14227"/>
        <v>#REF!</v>
      </c>
      <c r="BL4108" s="62" t="e">
        <f t="shared" si="14227"/>
        <v>#REF!</v>
      </c>
      <c r="BM4108" s="63"/>
      <c r="BN4108" s="62"/>
      <c r="BO4108" s="63"/>
      <c r="BP4108" s="62"/>
      <c r="BQ4108" s="63"/>
      <c r="BR4108" s="62"/>
      <c r="BS4108" s="64"/>
      <c r="BT4108" s="77"/>
    </row>
    <row r="4109" spans="1:72" s="46" customFormat="1" ht="36.75" hidden="1" customHeight="1">
      <c r="A4109" s="77"/>
      <c r="B4109" s="104">
        <v>2014</v>
      </c>
      <c r="C4109" s="105">
        <v>8317</v>
      </c>
      <c r="D4109" s="104">
        <v>17</v>
      </c>
      <c r="E4109" s="104">
        <v>5000</v>
      </c>
      <c r="F4109" s="104">
        <v>5900</v>
      </c>
      <c r="G4109" s="104">
        <v>597</v>
      </c>
      <c r="H4109" s="104">
        <v>1</v>
      </c>
      <c r="I4109" s="66" t="s">
        <v>814</v>
      </c>
      <c r="J4109" s="67">
        <v>0</v>
      </c>
      <c r="K4109" s="67">
        <v>0</v>
      </c>
      <c r="L4109" s="68">
        <f>J4109+K4109</f>
        <v>0</v>
      </c>
      <c r="M4109" s="67">
        <v>0</v>
      </c>
      <c r="N4109" s="67">
        <v>0</v>
      </c>
      <c r="O4109" s="68">
        <f>+M4109+N4109</f>
        <v>0</v>
      </c>
      <c r="P4109" s="68">
        <f>+L4109+O4109</f>
        <v>0</v>
      </c>
      <c r="Q4109" s="71">
        <v>0</v>
      </c>
      <c r="R4109" s="71">
        <v>0</v>
      </c>
      <c r="S4109" s="71">
        <v>0</v>
      </c>
      <c r="T4109" s="71">
        <v>0</v>
      </c>
      <c r="U4109" s="71">
        <v>0</v>
      </c>
      <c r="V4109" s="71">
        <v>0</v>
      </c>
      <c r="W4109" s="71"/>
      <c r="X4109" s="71"/>
      <c r="Y4109" s="71"/>
      <c r="Z4109" s="71"/>
      <c r="AA4109" s="71"/>
      <c r="AB4109" s="71"/>
      <c r="AC4109" s="71"/>
      <c r="AD4109" s="67">
        <f>J4109+Q4109-T4109</f>
        <v>0</v>
      </c>
      <c r="AE4109" s="67">
        <f>K4109+R4109-U4109</f>
        <v>0</v>
      </c>
      <c r="AF4109" s="68">
        <f t="shared" ref="AF4109" si="14228">AD4109+AE4109</f>
        <v>0</v>
      </c>
      <c r="AG4109" s="67" t="e">
        <f>M4109+#REF!-V4109</f>
        <v>#REF!</v>
      </c>
      <c r="AH4109" s="67" t="e">
        <f>N4109+S4109-#REF!</f>
        <v>#REF!</v>
      </c>
      <c r="AI4109" s="68" t="e">
        <f t="shared" ref="AI4109" si="14229">+AG4109+AH4109</f>
        <v>#REF!</v>
      </c>
      <c r="AJ4109" s="68" t="e">
        <f t="shared" ref="AJ4109" si="14230">+AF4109+AI4109</f>
        <v>#REF!</v>
      </c>
      <c r="AK4109" s="71">
        <v>0</v>
      </c>
      <c r="AL4109" s="71">
        <v>0</v>
      </c>
      <c r="AM4109" s="68">
        <f>AK4109+AL4109</f>
        <v>0</v>
      </c>
      <c r="AN4109" s="71">
        <v>0</v>
      </c>
      <c r="AO4109" s="71">
        <v>0</v>
      </c>
      <c r="AP4109" s="68">
        <f>+AN4109+AO4109</f>
        <v>0</v>
      </c>
      <c r="AQ4109" s="68">
        <f>+AM4109+AP4109</f>
        <v>0</v>
      </c>
      <c r="AR4109" s="71">
        <v>0</v>
      </c>
      <c r="AS4109" s="71">
        <v>0</v>
      </c>
      <c r="AT4109" s="68">
        <f>AR4109+AS4109</f>
        <v>0</v>
      </c>
      <c r="AU4109" s="71">
        <v>0</v>
      </c>
      <c r="AV4109" s="71">
        <v>0</v>
      </c>
      <c r="AW4109" s="68">
        <f>+AU4109+AV4109</f>
        <v>0</v>
      </c>
      <c r="AX4109" s="68">
        <f>+AT4109+AW4109</f>
        <v>0</v>
      </c>
      <c r="AY4109" s="71">
        <v>0</v>
      </c>
      <c r="AZ4109" s="71">
        <v>0</v>
      </c>
      <c r="BA4109" s="68">
        <f>AY4109+AZ4109</f>
        <v>0</v>
      </c>
      <c r="BB4109" s="71">
        <v>0</v>
      </c>
      <c r="BC4109" s="71">
        <v>0</v>
      </c>
      <c r="BD4109" s="68">
        <f>+BB4109+BC4109</f>
        <v>0</v>
      </c>
      <c r="BE4109" s="68">
        <f>+BA4109+BD4109</f>
        <v>0</v>
      </c>
      <c r="BF4109" s="67">
        <f t="shared" ref="BF4109:BG4109" si="14231">AD4109-AK4109-AR4109-AY4109</f>
        <v>0</v>
      </c>
      <c r="BG4109" s="67">
        <f t="shared" si="14231"/>
        <v>0</v>
      </c>
      <c r="BH4109" s="68">
        <f t="shared" ref="BH4109" si="14232">BF4109+BG4109</f>
        <v>0</v>
      </c>
      <c r="BI4109" s="67" t="e">
        <f t="shared" ref="BI4109:BJ4109" si="14233">AG4109-AN4109-AU4109-BB4109</f>
        <v>#REF!</v>
      </c>
      <c r="BJ4109" s="67" t="e">
        <f t="shared" si="14233"/>
        <v>#REF!</v>
      </c>
      <c r="BK4109" s="68" t="e">
        <f t="shared" ref="BK4109" si="14234">+BI4109+BJ4109</f>
        <v>#REF!</v>
      </c>
      <c r="BL4109" s="68" t="e">
        <f t="shared" ref="BL4109" si="14235">+BH4109+BK4109</f>
        <v>#REF!</v>
      </c>
      <c r="BM4109" s="70" t="e">
        <f>+#REF!+#REF!-#REF!</f>
        <v>#REF!</v>
      </c>
      <c r="BN4109" s="69" t="e">
        <f>+#REF!+#REF!-#REF!</f>
        <v>#REF!</v>
      </c>
      <c r="BO4109" s="72"/>
      <c r="BP4109" s="73"/>
      <c r="BQ4109" s="70" t="e">
        <f t="shared" ref="BQ4109:BR4109" si="14236">+BM4109-BO4109</f>
        <v>#REF!</v>
      </c>
      <c r="BR4109" s="70" t="e">
        <f t="shared" si="14236"/>
        <v>#REF!</v>
      </c>
      <c r="BS4109" s="114" t="s">
        <v>208</v>
      </c>
      <c r="BT4109" s="77"/>
    </row>
    <row r="4110" spans="1:72" s="75" customFormat="1" ht="36.75" hidden="1" customHeight="1">
      <c r="A4110" s="77"/>
      <c r="B4110" s="47">
        <v>2014</v>
      </c>
      <c r="C4110" s="48">
        <v>8317</v>
      </c>
      <c r="D4110" s="47">
        <v>17</v>
      </c>
      <c r="E4110" s="47">
        <v>6000</v>
      </c>
      <c r="F4110" s="47"/>
      <c r="G4110" s="47"/>
      <c r="H4110" s="47"/>
      <c r="I4110" s="49" t="s">
        <v>369</v>
      </c>
      <c r="J4110" s="50">
        <f>J4111</f>
        <v>0</v>
      </c>
      <c r="K4110" s="50">
        <f t="shared" ref="K4110:P4110" si="14237">K4111</f>
        <v>0</v>
      </c>
      <c r="L4110" s="50">
        <f t="shared" si="14237"/>
        <v>0</v>
      </c>
      <c r="M4110" s="50">
        <f t="shared" si="14237"/>
        <v>0</v>
      </c>
      <c r="N4110" s="50">
        <f t="shared" si="14237"/>
        <v>0</v>
      </c>
      <c r="O4110" s="50">
        <f t="shared" si="14237"/>
        <v>0</v>
      </c>
      <c r="P4110" s="50">
        <f t="shared" si="14237"/>
        <v>0</v>
      </c>
      <c r="Q4110" s="50">
        <f>Q4111</f>
        <v>0</v>
      </c>
      <c r="R4110" s="50">
        <f t="shared" ref="R4110:V4110" si="14238">R4111</f>
        <v>0</v>
      </c>
      <c r="S4110" s="50">
        <f t="shared" si="14238"/>
        <v>0</v>
      </c>
      <c r="T4110" s="50">
        <f>T4111</f>
        <v>0</v>
      </c>
      <c r="U4110" s="50">
        <f t="shared" si="14238"/>
        <v>0</v>
      </c>
      <c r="V4110" s="50">
        <f t="shared" si="14238"/>
        <v>0</v>
      </c>
      <c r="W4110" s="50"/>
      <c r="X4110" s="50"/>
      <c r="Y4110" s="50"/>
      <c r="Z4110" s="50"/>
      <c r="AA4110" s="50"/>
      <c r="AB4110" s="50"/>
      <c r="AC4110" s="50"/>
      <c r="AD4110" s="50">
        <f>AD4111</f>
        <v>0</v>
      </c>
      <c r="AE4110" s="50">
        <f t="shared" ref="AE4110:AJ4110" si="14239">AE4111</f>
        <v>0</v>
      </c>
      <c r="AF4110" s="50">
        <f t="shared" si="14239"/>
        <v>0</v>
      </c>
      <c r="AG4110" s="50" t="e">
        <f t="shared" si="14239"/>
        <v>#REF!</v>
      </c>
      <c r="AH4110" s="50" t="e">
        <f t="shared" si="14239"/>
        <v>#REF!</v>
      </c>
      <c r="AI4110" s="50" t="e">
        <f t="shared" si="14239"/>
        <v>#REF!</v>
      </c>
      <c r="AJ4110" s="50" t="e">
        <f t="shared" si="14239"/>
        <v>#REF!</v>
      </c>
      <c r="AK4110" s="50">
        <f>AK4111</f>
        <v>0</v>
      </c>
      <c r="AL4110" s="50">
        <f t="shared" ref="AL4110:BL4110" si="14240">AL4111</f>
        <v>0</v>
      </c>
      <c r="AM4110" s="50">
        <f t="shared" si="14240"/>
        <v>0</v>
      </c>
      <c r="AN4110" s="50">
        <f t="shared" si="14240"/>
        <v>0</v>
      </c>
      <c r="AO4110" s="50">
        <f t="shared" si="14240"/>
        <v>0</v>
      </c>
      <c r="AP4110" s="50">
        <f t="shared" si="14240"/>
        <v>0</v>
      </c>
      <c r="AQ4110" s="50">
        <f t="shared" si="14240"/>
        <v>0</v>
      </c>
      <c r="AR4110" s="50">
        <f>AR4111</f>
        <v>0</v>
      </c>
      <c r="AS4110" s="50">
        <f t="shared" si="14240"/>
        <v>0</v>
      </c>
      <c r="AT4110" s="50">
        <f t="shared" si="14240"/>
        <v>0</v>
      </c>
      <c r="AU4110" s="50">
        <f t="shared" si="14240"/>
        <v>0</v>
      </c>
      <c r="AV4110" s="50">
        <f t="shared" si="14240"/>
        <v>0</v>
      </c>
      <c r="AW4110" s="50">
        <f t="shared" si="14240"/>
        <v>0</v>
      </c>
      <c r="AX4110" s="50">
        <f t="shared" si="14240"/>
        <v>0</v>
      </c>
      <c r="AY4110" s="50">
        <f>AY4111</f>
        <v>0</v>
      </c>
      <c r="AZ4110" s="50">
        <f t="shared" si="14240"/>
        <v>0</v>
      </c>
      <c r="BA4110" s="50">
        <f t="shared" si="14240"/>
        <v>0</v>
      </c>
      <c r="BB4110" s="50">
        <f t="shared" si="14240"/>
        <v>0</v>
      </c>
      <c r="BC4110" s="50">
        <f t="shared" si="14240"/>
        <v>0</v>
      </c>
      <c r="BD4110" s="50">
        <f t="shared" si="14240"/>
        <v>0</v>
      </c>
      <c r="BE4110" s="50">
        <f t="shared" si="14240"/>
        <v>0</v>
      </c>
      <c r="BF4110" s="50">
        <f>BF4111</f>
        <v>0</v>
      </c>
      <c r="BG4110" s="50">
        <f t="shared" si="14240"/>
        <v>0</v>
      </c>
      <c r="BH4110" s="50">
        <f t="shared" si="14240"/>
        <v>0</v>
      </c>
      <c r="BI4110" s="50" t="e">
        <f t="shared" si="14240"/>
        <v>#REF!</v>
      </c>
      <c r="BJ4110" s="50" t="e">
        <f t="shared" si="14240"/>
        <v>#REF!</v>
      </c>
      <c r="BK4110" s="50" t="e">
        <f t="shared" si="14240"/>
        <v>#REF!</v>
      </c>
      <c r="BL4110" s="50" t="e">
        <f t="shared" si="14240"/>
        <v>#REF!</v>
      </c>
      <c r="BM4110" s="51"/>
      <c r="BN4110" s="50"/>
      <c r="BO4110" s="51"/>
      <c r="BP4110" s="50"/>
      <c r="BQ4110" s="51"/>
      <c r="BR4110" s="50"/>
      <c r="BS4110" s="76"/>
      <c r="BT4110" s="77"/>
    </row>
    <row r="4111" spans="1:72" ht="36.75" hidden="1" customHeight="1">
      <c r="B4111" s="53">
        <v>2014</v>
      </c>
      <c r="C4111" s="54">
        <v>8317</v>
      </c>
      <c r="D4111" s="53">
        <v>17</v>
      </c>
      <c r="E4111" s="53">
        <v>6000</v>
      </c>
      <c r="F4111" s="53">
        <v>6200</v>
      </c>
      <c r="G4111" s="53"/>
      <c r="H4111" s="53"/>
      <c r="I4111" s="55" t="s">
        <v>191</v>
      </c>
      <c r="J4111" s="56">
        <f t="shared" ref="J4111:P4111" si="14241">J4112+J4212+J4220</f>
        <v>0</v>
      </c>
      <c r="K4111" s="56">
        <f t="shared" si="14241"/>
        <v>0</v>
      </c>
      <c r="L4111" s="56">
        <f t="shared" si="14241"/>
        <v>0</v>
      </c>
      <c r="M4111" s="56">
        <f t="shared" si="14241"/>
        <v>0</v>
      </c>
      <c r="N4111" s="56">
        <f t="shared" si="14241"/>
        <v>0</v>
      </c>
      <c r="O4111" s="56">
        <f t="shared" si="14241"/>
        <v>0</v>
      </c>
      <c r="P4111" s="56">
        <f t="shared" si="14241"/>
        <v>0</v>
      </c>
      <c r="Q4111" s="56">
        <f t="shared" ref="Q4111:S4111" si="14242">Q4112+Q4212+Q4220</f>
        <v>0</v>
      </c>
      <c r="R4111" s="56">
        <f t="shared" si="14242"/>
        <v>0</v>
      </c>
      <c r="S4111" s="56">
        <f t="shared" si="14242"/>
        <v>0</v>
      </c>
      <c r="T4111" s="56">
        <f t="shared" ref="T4111:V4111" si="14243">T4112+T4212+T4220</f>
        <v>0</v>
      </c>
      <c r="U4111" s="56">
        <f t="shared" si="14243"/>
        <v>0</v>
      </c>
      <c r="V4111" s="56">
        <f t="shared" si="14243"/>
        <v>0</v>
      </c>
      <c r="W4111" s="56"/>
      <c r="X4111" s="56"/>
      <c r="Y4111" s="56"/>
      <c r="Z4111" s="56"/>
      <c r="AA4111" s="56"/>
      <c r="AB4111" s="56"/>
      <c r="AC4111" s="56"/>
      <c r="AD4111" s="56">
        <f t="shared" ref="AD4111:BL4111" si="14244">AD4112+AD4212+AD4220</f>
        <v>0</v>
      </c>
      <c r="AE4111" s="56">
        <f t="shared" si="14244"/>
        <v>0</v>
      </c>
      <c r="AF4111" s="56">
        <f t="shared" si="14244"/>
        <v>0</v>
      </c>
      <c r="AG4111" s="56" t="e">
        <f t="shared" si="14244"/>
        <v>#REF!</v>
      </c>
      <c r="AH4111" s="56" t="e">
        <f t="shared" si="14244"/>
        <v>#REF!</v>
      </c>
      <c r="AI4111" s="56" t="e">
        <f t="shared" si="14244"/>
        <v>#REF!</v>
      </c>
      <c r="AJ4111" s="56" t="e">
        <f t="shared" si="14244"/>
        <v>#REF!</v>
      </c>
      <c r="AK4111" s="56">
        <f t="shared" si="14244"/>
        <v>0</v>
      </c>
      <c r="AL4111" s="56">
        <f t="shared" si="14244"/>
        <v>0</v>
      </c>
      <c r="AM4111" s="56">
        <f t="shared" si="14244"/>
        <v>0</v>
      </c>
      <c r="AN4111" s="56">
        <f t="shared" si="14244"/>
        <v>0</v>
      </c>
      <c r="AO4111" s="56">
        <f t="shared" si="14244"/>
        <v>0</v>
      </c>
      <c r="AP4111" s="56">
        <f t="shared" si="14244"/>
        <v>0</v>
      </c>
      <c r="AQ4111" s="56">
        <f t="shared" si="14244"/>
        <v>0</v>
      </c>
      <c r="AR4111" s="56">
        <f t="shared" si="14244"/>
        <v>0</v>
      </c>
      <c r="AS4111" s="56">
        <f t="shared" si="14244"/>
        <v>0</v>
      </c>
      <c r="AT4111" s="56">
        <f t="shared" si="14244"/>
        <v>0</v>
      </c>
      <c r="AU4111" s="56">
        <f t="shared" si="14244"/>
        <v>0</v>
      </c>
      <c r="AV4111" s="56">
        <f t="shared" si="14244"/>
        <v>0</v>
      </c>
      <c r="AW4111" s="56">
        <f t="shared" si="14244"/>
        <v>0</v>
      </c>
      <c r="AX4111" s="56">
        <f t="shared" si="14244"/>
        <v>0</v>
      </c>
      <c r="AY4111" s="56">
        <f t="shared" si="14244"/>
        <v>0</v>
      </c>
      <c r="AZ4111" s="56">
        <f t="shared" si="14244"/>
        <v>0</v>
      </c>
      <c r="BA4111" s="56">
        <f t="shared" si="14244"/>
        <v>0</v>
      </c>
      <c r="BB4111" s="56">
        <f t="shared" si="14244"/>
        <v>0</v>
      </c>
      <c r="BC4111" s="56">
        <f t="shared" si="14244"/>
        <v>0</v>
      </c>
      <c r="BD4111" s="56">
        <f t="shared" si="14244"/>
        <v>0</v>
      </c>
      <c r="BE4111" s="56">
        <f t="shared" si="14244"/>
        <v>0</v>
      </c>
      <c r="BF4111" s="56">
        <f t="shared" si="14244"/>
        <v>0</v>
      </c>
      <c r="BG4111" s="56">
        <f t="shared" si="14244"/>
        <v>0</v>
      </c>
      <c r="BH4111" s="56">
        <f t="shared" si="14244"/>
        <v>0</v>
      </c>
      <c r="BI4111" s="56" t="e">
        <f t="shared" si="14244"/>
        <v>#REF!</v>
      </c>
      <c r="BJ4111" s="56" t="e">
        <f t="shared" si="14244"/>
        <v>#REF!</v>
      </c>
      <c r="BK4111" s="56" t="e">
        <f t="shared" si="14244"/>
        <v>#REF!</v>
      </c>
      <c r="BL4111" s="56" t="e">
        <f t="shared" si="14244"/>
        <v>#REF!</v>
      </c>
      <c r="BM4111" s="57"/>
      <c r="BN4111" s="56"/>
      <c r="BO4111" s="57"/>
      <c r="BP4111" s="56"/>
      <c r="BQ4111" s="57"/>
      <c r="BR4111" s="56"/>
      <c r="BS4111" s="58"/>
    </row>
    <row r="4112" spans="1:72" ht="36.75" hidden="1" customHeight="1">
      <c r="B4112" s="59">
        <v>2014</v>
      </c>
      <c r="C4112" s="60">
        <v>8317</v>
      </c>
      <c r="D4112" s="59">
        <v>17</v>
      </c>
      <c r="E4112" s="59">
        <v>6000</v>
      </c>
      <c r="F4112" s="59">
        <v>6200</v>
      </c>
      <c r="G4112" s="59">
        <v>622</v>
      </c>
      <c r="H4112" s="59"/>
      <c r="I4112" s="61" t="s">
        <v>192</v>
      </c>
      <c r="J4112" s="62">
        <f t="shared" ref="J4112:P4112" si="14245">J4113+J4140</f>
        <v>0</v>
      </c>
      <c r="K4112" s="62">
        <f t="shared" si="14245"/>
        <v>0</v>
      </c>
      <c r="L4112" s="62">
        <f t="shared" si="14245"/>
        <v>0</v>
      </c>
      <c r="M4112" s="62">
        <f t="shared" si="14245"/>
        <v>0</v>
      </c>
      <c r="N4112" s="62">
        <f t="shared" si="14245"/>
        <v>0</v>
      </c>
      <c r="O4112" s="62">
        <f t="shared" si="14245"/>
        <v>0</v>
      </c>
      <c r="P4112" s="62">
        <f t="shared" si="14245"/>
        <v>0</v>
      </c>
      <c r="Q4112" s="62">
        <f t="shared" ref="Q4112:S4112" si="14246">Q4113+Q4140</f>
        <v>0</v>
      </c>
      <c r="R4112" s="62">
        <f t="shared" si="14246"/>
        <v>0</v>
      </c>
      <c r="S4112" s="62">
        <f t="shared" si="14246"/>
        <v>0</v>
      </c>
      <c r="T4112" s="62">
        <f t="shared" ref="T4112:V4112" si="14247">T4113+T4140</f>
        <v>0</v>
      </c>
      <c r="U4112" s="62">
        <f t="shared" si="14247"/>
        <v>0</v>
      </c>
      <c r="V4112" s="62">
        <f t="shared" si="14247"/>
        <v>0</v>
      </c>
      <c r="W4112" s="62"/>
      <c r="X4112" s="62"/>
      <c r="Y4112" s="62"/>
      <c r="Z4112" s="62"/>
      <c r="AA4112" s="62"/>
      <c r="AB4112" s="62"/>
      <c r="AC4112" s="62"/>
      <c r="AD4112" s="62">
        <f t="shared" ref="AD4112:BL4112" si="14248">AD4113+AD4140</f>
        <v>0</v>
      </c>
      <c r="AE4112" s="62">
        <f t="shared" si="14248"/>
        <v>0</v>
      </c>
      <c r="AF4112" s="62">
        <f t="shared" si="14248"/>
        <v>0</v>
      </c>
      <c r="AG4112" s="62" t="e">
        <f t="shared" si="14248"/>
        <v>#REF!</v>
      </c>
      <c r="AH4112" s="62" t="e">
        <f t="shared" si="14248"/>
        <v>#REF!</v>
      </c>
      <c r="AI4112" s="62" t="e">
        <f t="shared" si="14248"/>
        <v>#REF!</v>
      </c>
      <c r="AJ4112" s="62" t="e">
        <f t="shared" si="14248"/>
        <v>#REF!</v>
      </c>
      <c r="AK4112" s="62">
        <f t="shared" si="14248"/>
        <v>0</v>
      </c>
      <c r="AL4112" s="62">
        <f t="shared" si="14248"/>
        <v>0</v>
      </c>
      <c r="AM4112" s="62">
        <f t="shared" si="14248"/>
        <v>0</v>
      </c>
      <c r="AN4112" s="62">
        <f t="shared" si="14248"/>
        <v>0</v>
      </c>
      <c r="AO4112" s="62">
        <f t="shared" si="14248"/>
        <v>0</v>
      </c>
      <c r="AP4112" s="62">
        <f t="shared" si="14248"/>
        <v>0</v>
      </c>
      <c r="AQ4112" s="62">
        <f t="shared" si="14248"/>
        <v>0</v>
      </c>
      <c r="AR4112" s="62">
        <f t="shared" si="14248"/>
        <v>0</v>
      </c>
      <c r="AS4112" s="62">
        <f t="shared" si="14248"/>
        <v>0</v>
      </c>
      <c r="AT4112" s="62">
        <f t="shared" si="14248"/>
        <v>0</v>
      </c>
      <c r="AU4112" s="62">
        <f t="shared" si="14248"/>
        <v>0</v>
      </c>
      <c r="AV4112" s="62">
        <f t="shared" si="14248"/>
        <v>0</v>
      </c>
      <c r="AW4112" s="62">
        <f t="shared" si="14248"/>
        <v>0</v>
      </c>
      <c r="AX4112" s="62">
        <f t="shared" si="14248"/>
        <v>0</v>
      </c>
      <c r="AY4112" s="62">
        <f t="shared" si="14248"/>
        <v>0</v>
      </c>
      <c r="AZ4112" s="62">
        <f t="shared" si="14248"/>
        <v>0</v>
      </c>
      <c r="BA4112" s="62">
        <f t="shared" si="14248"/>
        <v>0</v>
      </c>
      <c r="BB4112" s="62">
        <f t="shared" si="14248"/>
        <v>0</v>
      </c>
      <c r="BC4112" s="62">
        <f t="shared" si="14248"/>
        <v>0</v>
      </c>
      <c r="BD4112" s="62">
        <f t="shared" si="14248"/>
        <v>0</v>
      </c>
      <c r="BE4112" s="62">
        <f t="shared" si="14248"/>
        <v>0</v>
      </c>
      <c r="BF4112" s="62">
        <f t="shared" si="14248"/>
        <v>0</v>
      </c>
      <c r="BG4112" s="62">
        <f t="shared" si="14248"/>
        <v>0</v>
      </c>
      <c r="BH4112" s="62">
        <f t="shared" si="14248"/>
        <v>0</v>
      </c>
      <c r="BI4112" s="62" t="e">
        <f t="shared" si="14248"/>
        <v>#REF!</v>
      </c>
      <c r="BJ4112" s="62" t="e">
        <f t="shared" si="14248"/>
        <v>#REF!</v>
      </c>
      <c r="BK4112" s="62" t="e">
        <f t="shared" si="14248"/>
        <v>#REF!</v>
      </c>
      <c r="BL4112" s="62" t="e">
        <f t="shared" si="14248"/>
        <v>#REF!</v>
      </c>
      <c r="BM4112" s="63"/>
      <c r="BN4112" s="62"/>
      <c r="BO4112" s="63"/>
      <c r="BP4112" s="62"/>
      <c r="BQ4112" s="63"/>
      <c r="BR4112" s="62"/>
      <c r="BS4112" s="64"/>
    </row>
    <row r="4113" spans="2:72" ht="36.75" hidden="1" customHeight="1">
      <c r="B4113" s="20">
        <v>2014</v>
      </c>
      <c r="C4113" s="65">
        <v>8317</v>
      </c>
      <c r="D4113" s="20">
        <v>17</v>
      </c>
      <c r="E4113" s="20">
        <v>6000</v>
      </c>
      <c r="F4113" s="20">
        <v>6200</v>
      </c>
      <c r="G4113" s="20">
        <v>622</v>
      </c>
      <c r="H4113" s="20">
        <v>1</v>
      </c>
      <c r="I4113" s="86" t="s">
        <v>1363</v>
      </c>
      <c r="J4113" s="67">
        <f>SUM(J4114:J4139)</f>
        <v>0</v>
      </c>
      <c r="K4113" s="67">
        <f t="shared" ref="K4113:P4113" si="14249">SUM(K4114:K4139)</f>
        <v>0</v>
      </c>
      <c r="L4113" s="67">
        <f t="shared" si="14249"/>
        <v>0</v>
      </c>
      <c r="M4113" s="67">
        <f t="shared" si="14249"/>
        <v>0</v>
      </c>
      <c r="N4113" s="67">
        <f t="shared" si="14249"/>
        <v>0</v>
      </c>
      <c r="O4113" s="67">
        <f t="shared" si="14249"/>
        <v>0</v>
      </c>
      <c r="P4113" s="67">
        <f t="shared" si="14249"/>
        <v>0</v>
      </c>
      <c r="Q4113" s="67">
        <f>SUM(Q4114:Q4139)</f>
        <v>0</v>
      </c>
      <c r="R4113" s="67">
        <f t="shared" ref="R4113:S4113" si="14250">SUM(R4114:R4139)</f>
        <v>0</v>
      </c>
      <c r="S4113" s="67">
        <f t="shared" si="14250"/>
        <v>0</v>
      </c>
      <c r="T4113" s="67">
        <f>SUM(T4114:T4139)</f>
        <v>0</v>
      </c>
      <c r="U4113" s="67">
        <f t="shared" ref="U4113:V4113" si="14251">SUM(U4114:U4139)</f>
        <v>0</v>
      </c>
      <c r="V4113" s="67">
        <f t="shared" si="14251"/>
        <v>0</v>
      </c>
      <c r="W4113" s="67"/>
      <c r="X4113" s="67"/>
      <c r="Y4113" s="67"/>
      <c r="Z4113" s="67"/>
      <c r="AA4113" s="67"/>
      <c r="AB4113" s="67"/>
      <c r="AC4113" s="67"/>
      <c r="AD4113" s="67">
        <f>SUM(AD4114:AD4139)</f>
        <v>0</v>
      </c>
      <c r="AE4113" s="67">
        <f t="shared" ref="AE4113:AJ4113" si="14252">SUM(AE4114:AE4139)</f>
        <v>0</v>
      </c>
      <c r="AF4113" s="67">
        <f t="shared" si="14252"/>
        <v>0</v>
      </c>
      <c r="AG4113" s="67" t="e">
        <f t="shared" si="14252"/>
        <v>#REF!</v>
      </c>
      <c r="AH4113" s="67" t="e">
        <f t="shared" si="14252"/>
        <v>#REF!</v>
      </c>
      <c r="AI4113" s="67" t="e">
        <f t="shared" si="14252"/>
        <v>#REF!</v>
      </c>
      <c r="AJ4113" s="67" t="e">
        <f t="shared" si="14252"/>
        <v>#REF!</v>
      </c>
      <c r="AK4113" s="67">
        <f>SUM(AK4114:AK4139)</f>
        <v>0</v>
      </c>
      <c r="AL4113" s="67">
        <f t="shared" ref="AL4113:AQ4113" si="14253">SUM(AL4114:AL4139)</f>
        <v>0</v>
      </c>
      <c r="AM4113" s="67">
        <f t="shared" si="14253"/>
        <v>0</v>
      </c>
      <c r="AN4113" s="67">
        <f t="shared" si="14253"/>
        <v>0</v>
      </c>
      <c r="AO4113" s="67">
        <f t="shared" si="14253"/>
        <v>0</v>
      </c>
      <c r="AP4113" s="67">
        <f t="shared" si="14253"/>
        <v>0</v>
      </c>
      <c r="AQ4113" s="67">
        <f t="shared" si="14253"/>
        <v>0</v>
      </c>
      <c r="AR4113" s="67">
        <f>SUM(AR4114:AR4139)</f>
        <v>0</v>
      </c>
      <c r="AS4113" s="67">
        <f t="shared" ref="AS4113:AX4113" si="14254">SUM(AS4114:AS4139)</f>
        <v>0</v>
      </c>
      <c r="AT4113" s="67">
        <f t="shared" si="14254"/>
        <v>0</v>
      </c>
      <c r="AU4113" s="67">
        <f t="shared" si="14254"/>
        <v>0</v>
      </c>
      <c r="AV4113" s="67">
        <f t="shared" si="14254"/>
        <v>0</v>
      </c>
      <c r="AW4113" s="67">
        <f t="shared" si="14254"/>
        <v>0</v>
      </c>
      <c r="AX4113" s="67">
        <f t="shared" si="14254"/>
        <v>0</v>
      </c>
      <c r="AY4113" s="67">
        <f>SUM(AY4114:AY4139)</f>
        <v>0</v>
      </c>
      <c r="AZ4113" s="67">
        <f t="shared" ref="AZ4113:BE4113" si="14255">SUM(AZ4114:AZ4139)</f>
        <v>0</v>
      </c>
      <c r="BA4113" s="67">
        <f t="shared" si="14255"/>
        <v>0</v>
      </c>
      <c r="BB4113" s="67">
        <f t="shared" si="14255"/>
        <v>0</v>
      </c>
      <c r="BC4113" s="67">
        <f t="shared" si="14255"/>
        <v>0</v>
      </c>
      <c r="BD4113" s="67">
        <f t="shared" si="14255"/>
        <v>0</v>
      </c>
      <c r="BE4113" s="67">
        <f t="shared" si="14255"/>
        <v>0</v>
      </c>
      <c r="BF4113" s="67">
        <f>SUM(BF4114:BF4139)</f>
        <v>0</v>
      </c>
      <c r="BG4113" s="67">
        <f t="shared" ref="BG4113:BM4113" si="14256">SUM(BG4114:BG4139)</f>
        <v>0</v>
      </c>
      <c r="BH4113" s="67">
        <f t="shared" si="14256"/>
        <v>0</v>
      </c>
      <c r="BI4113" s="67" t="e">
        <f t="shared" si="14256"/>
        <v>#REF!</v>
      </c>
      <c r="BJ4113" s="67" t="e">
        <f t="shared" si="14256"/>
        <v>#REF!</v>
      </c>
      <c r="BK4113" s="67" t="e">
        <f t="shared" si="14256"/>
        <v>#REF!</v>
      </c>
      <c r="BL4113" s="67" t="e">
        <f t="shared" si="14256"/>
        <v>#REF!</v>
      </c>
      <c r="BM4113" s="67" t="e">
        <f t="shared" si="14256"/>
        <v>#REF!</v>
      </c>
      <c r="BN4113" s="68"/>
      <c r="BO4113" s="67">
        <f t="shared" ref="BO4113" si="14257">SUM(BO4114:BO4139)</f>
        <v>0</v>
      </c>
      <c r="BP4113" s="68"/>
      <c r="BQ4113" s="67" t="e">
        <f t="shared" ref="BQ4113" si="14258">SUM(BQ4114:BQ4139)</f>
        <v>#REF!</v>
      </c>
      <c r="BR4113" s="68"/>
      <c r="BS4113" s="114" t="s">
        <v>208</v>
      </c>
    </row>
    <row r="4114" spans="2:72" ht="132.75" hidden="1" customHeight="1">
      <c r="B4114" s="20">
        <v>2014</v>
      </c>
      <c r="C4114" s="65">
        <v>8317</v>
      </c>
      <c r="D4114" s="20">
        <v>17</v>
      </c>
      <c r="E4114" s="20">
        <v>6000</v>
      </c>
      <c r="F4114" s="20">
        <v>6200</v>
      </c>
      <c r="G4114" s="20">
        <v>622</v>
      </c>
      <c r="H4114" s="20"/>
      <c r="I4114" s="270" t="s">
        <v>1363</v>
      </c>
      <c r="J4114" s="67">
        <v>0</v>
      </c>
      <c r="K4114" s="67">
        <v>0</v>
      </c>
      <c r="L4114" s="67">
        <f>J4114+K4114</f>
        <v>0</v>
      </c>
      <c r="M4114" s="67">
        <v>0</v>
      </c>
      <c r="N4114" s="67">
        <v>0</v>
      </c>
      <c r="O4114" s="67">
        <f>M4114+N4114</f>
        <v>0</v>
      </c>
      <c r="P4114" s="67">
        <f>+L4114+O4114</f>
        <v>0</v>
      </c>
      <c r="Q4114" s="71">
        <v>0</v>
      </c>
      <c r="R4114" s="71">
        <v>0</v>
      </c>
      <c r="S4114" s="71">
        <v>0</v>
      </c>
      <c r="T4114" s="71">
        <v>0</v>
      </c>
      <c r="U4114" s="71">
        <v>0</v>
      </c>
      <c r="V4114" s="71">
        <v>0</v>
      </c>
      <c r="W4114" s="71"/>
      <c r="X4114" s="71"/>
      <c r="Y4114" s="71"/>
      <c r="Z4114" s="71"/>
      <c r="AA4114" s="71"/>
      <c r="AB4114" s="71"/>
      <c r="AC4114" s="71"/>
      <c r="AD4114" s="67">
        <f t="shared" ref="AD4114:AD4139" si="14259">J4114+Q4114-T4114</f>
        <v>0</v>
      </c>
      <c r="AE4114" s="67">
        <f t="shared" ref="AE4114:AE4139" si="14260">K4114+R4114-U4114</f>
        <v>0</v>
      </c>
      <c r="AF4114" s="68">
        <f t="shared" ref="AF4114:AF4139" si="14261">AD4114+AE4114</f>
        <v>0</v>
      </c>
      <c r="AG4114" s="67" t="e">
        <f>M4114+#REF!-V4114</f>
        <v>#REF!</v>
      </c>
      <c r="AH4114" s="67" t="e">
        <f>N4114+S4114-#REF!</f>
        <v>#REF!</v>
      </c>
      <c r="AI4114" s="68" t="e">
        <f t="shared" ref="AI4114:AI4139" si="14262">+AG4114+AH4114</f>
        <v>#REF!</v>
      </c>
      <c r="AJ4114" s="68" t="e">
        <f t="shared" ref="AJ4114:AJ4139" si="14263">+AF4114+AI4114</f>
        <v>#REF!</v>
      </c>
      <c r="AK4114" s="71">
        <v>0</v>
      </c>
      <c r="AL4114" s="71">
        <v>0</v>
      </c>
      <c r="AM4114" s="68">
        <f>AK4114+AL4114</f>
        <v>0</v>
      </c>
      <c r="AN4114" s="71">
        <v>0</v>
      </c>
      <c r="AO4114" s="71">
        <v>0</v>
      </c>
      <c r="AP4114" s="68">
        <f>AN4114+AO4114</f>
        <v>0</v>
      </c>
      <c r="AQ4114" s="68">
        <f>+AM4114+AP4114</f>
        <v>0</v>
      </c>
      <c r="AR4114" s="71">
        <v>0</v>
      </c>
      <c r="AS4114" s="71">
        <v>0</v>
      </c>
      <c r="AT4114" s="68">
        <f>AR4114+AS4114</f>
        <v>0</v>
      </c>
      <c r="AU4114" s="71">
        <v>0</v>
      </c>
      <c r="AV4114" s="71">
        <v>0</v>
      </c>
      <c r="AW4114" s="68">
        <f>AU4114+AV4114</f>
        <v>0</v>
      </c>
      <c r="AX4114" s="68">
        <f>+AT4114+AW4114</f>
        <v>0</v>
      </c>
      <c r="AY4114" s="71">
        <v>0</v>
      </c>
      <c r="AZ4114" s="71">
        <v>0</v>
      </c>
      <c r="BA4114" s="68">
        <f>AY4114+AZ4114</f>
        <v>0</v>
      </c>
      <c r="BB4114" s="71">
        <v>0</v>
      </c>
      <c r="BC4114" s="71">
        <v>0</v>
      </c>
      <c r="BD4114" s="68">
        <f>BB4114+BC4114</f>
        <v>0</v>
      </c>
      <c r="BE4114" s="68">
        <f>+BA4114+BD4114</f>
        <v>0</v>
      </c>
      <c r="BF4114" s="67">
        <f t="shared" ref="BF4114:BG4139" si="14264">AD4114-AK4114-AR4114-AY4114</f>
        <v>0</v>
      </c>
      <c r="BG4114" s="67">
        <f t="shared" si="14264"/>
        <v>0</v>
      </c>
      <c r="BH4114" s="68">
        <f t="shared" ref="BH4114:BH4139" si="14265">BF4114+BG4114</f>
        <v>0</v>
      </c>
      <c r="BI4114" s="67" t="e">
        <f t="shared" ref="BI4114:BJ4139" si="14266">AG4114-AN4114-AU4114-BB4114</f>
        <v>#REF!</v>
      </c>
      <c r="BJ4114" s="67" t="e">
        <f t="shared" si="14266"/>
        <v>#REF!</v>
      </c>
      <c r="BK4114" s="68" t="e">
        <f t="shared" ref="BK4114:BK4139" si="14267">+BI4114+BJ4114</f>
        <v>#REF!</v>
      </c>
      <c r="BL4114" s="68" t="e">
        <f t="shared" ref="BL4114:BL4139" si="14268">+BH4114+BK4114</f>
        <v>#REF!</v>
      </c>
      <c r="BM4114" s="70" t="e">
        <f>+#REF!+#REF!-#REF!</f>
        <v>#REF!</v>
      </c>
      <c r="BN4114" s="69" t="e">
        <f>+#REF!+#REF!-#REF!</f>
        <v>#REF!</v>
      </c>
      <c r="BO4114" s="72"/>
      <c r="BP4114" s="73"/>
      <c r="BQ4114" s="70" t="e">
        <f t="shared" ref="BQ4114:BR4139" si="14269">+BM4114-BO4114</f>
        <v>#REF!</v>
      </c>
      <c r="BR4114" s="70" t="e">
        <f t="shared" si="14269"/>
        <v>#REF!</v>
      </c>
      <c r="BS4114" s="114"/>
    </row>
    <row r="4115" spans="2:72" hidden="1">
      <c r="B4115" s="20">
        <v>2014</v>
      </c>
      <c r="C4115" s="65">
        <v>8317</v>
      </c>
      <c r="D4115" s="20">
        <v>17</v>
      </c>
      <c r="E4115" s="20">
        <v>6000</v>
      </c>
      <c r="F4115" s="20">
        <v>6200</v>
      </c>
      <c r="G4115" s="20">
        <v>622</v>
      </c>
      <c r="H4115" s="20"/>
      <c r="I4115" s="86" t="s">
        <v>1363</v>
      </c>
      <c r="J4115" s="67"/>
      <c r="K4115" s="67"/>
      <c r="L4115" s="68"/>
      <c r="M4115" s="67"/>
      <c r="N4115" s="67"/>
      <c r="O4115" s="68"/>
      <c r="P4115" s="68"/>
      <c r="Q4115" s="71"/>
      <c r="R4115" s="71"/>
      <c r="S4115" s="71"/>
      <c r="T4115" s="71"/>
      <c r="U4115" s="71"/>
      <c r="V4115" s="71"/>
      <c r="W4115" s="71"/>
      <c r="X4115" s="71"/>
      <c r="Y4115" s="71"/>
      <c r="Z4115" s="71"/>
      <c r="AA4115" s="71"/>
      <c r="AB4115" s="71"/>
      <c r="AC4115" s="71"/>
      <c r="AD4115" s="67">
        <f t="shared" si="14259"/>
        <v>0</v>
      </c>
      <c r="AE4115" s="67">
        <f t="shared" si="14260"/>
        <v>0</v>
      </c>
      <c r="AF4115" s="68">
        <f t="shared" si="14261"/>
        <v>0</v>
      </c>
      <c r="AG4115" s="67" t="e">
        <f>M4115+#REF!-V4115</f>
        <v>#REF!</v>
      </c>
      <c r="AH4115" s="67" t="e">
        <f>N4115+S4115-#REF!</f>
        <v>#REF!</v>
      </c>
      <c r="AI4115" s="68" t="e">
        <f t="shared" si="14262"/>
        <v>#REF!</v>
      </c>
      <c r="AJ4115" s="68" t="e">
        <f t="shared" si="14263"/>
        <v>#REF!</v>
      </c>
      <c r="AK4115" s="71"/>
      <c r="AL4115" s="71"/>
      <c r="AM4115" s="68"/>
      <c r="AN4115" s="71"/>
      <c r="AO4115" s="71"/>
      <c r="AP4115" s="68"/>
      <c r="AQ4115" s="68"/>
      <c r="AR4115" s="71"/>
      <c r="AS4115" s="71"/>
      <c r="AT4115" s="68"/>
      <c r="AU4115" s="71"/>
      <c r="AV4115" s="71"/>
      <c r="AW4115" s="68"/>
      <c r="AX4115" s="68"/>
      <c r="AY4115" s="71"/>
      <c r="AZ4115" s="71"/>
      <c r="BA4115" s="68"/>
      <c r="BB4115" s="71"/>
      <c r="BC4115" s="71"/>
      <c r="BD4115" s="68"/>
      <c r="BE4115" s="68"/>
      <c r="BF4115" s="67">
        <f t="shared" si="14264"/>
        <v>0</v>
      </c>
      <c r="BG4115" s="67">
        <f t="shared" si="14264"/>
        <v>0</v>
      </c>
      <c r="BH4115" s="68">
        <f t="shared" si="14265"/>
        <v>0</v>
      </c>
      <c r="BI4115" s="67" t="e">
        <f t="shared" si="14266"/>
        <v>#REF!</v>
      </c>
      <c r="BJ4115" s="67" t="e">
        <f t="shared" si="14266"/>
        <v>#REF!</v>
      </c>
      <c r="BK4115" s="68" t="e">
        <f t="shared" si="14267"/>
        <v>#REF!</v>
      </c>
      <c r="BL4115" s="68" t="e">
        <f t="shared" si="14268"/>
        <v>#REF!</v>
      </c>
      <c r="BM4115" s="70" t="e">
        <f>+#REF!+#REF!-#REF!</f>
        <v>#REF!</v>
      </c>
      <c r="BN4115" s="69" t="e">
        <f>+#REF!+#REF!-#REF!</f>
        <v>#REF!</v>
      </c>
      <c r="BO4115" s="72"/>
      <c r="BP4115" s="73"/>
      <c r="BQ4115" s="70" t="e">
        <f t="shared" si="14269"/>
        <v>#REF!</v>
      </c>
      <c r="BR4115" s="70" t="e">
        <f t="shared" si="14269"/>
        <v>#REF!</v>
      </c>
      <c r="BS4115" s="123" t="s">
        <v>208</v>
      </c>
    </row>
    <row r="4116" spans="2:72" hidden="1">
      <c r="B4116" s="20">
        <v>2014</v>
      </c>
      <c r="C4116" s="65">
        <v>8317</v>
      </c>
      <c r="D4116" s="20">
        <v>17</v>
      </c>
      <c r="E4116" s="20">
        <v>6000</v>
      </c>
      <c r="F4116" s="20">
        <v>6200</v>
      </c>
      <c r="G4116" s="20">
        <v>622</v>
      </c>
      <c r="H4116" s="20"/>
      <c r="I4116" s="86" t="s">
        <v>1363</v>
      </c>
      <c r="J4116" s="67"/>
      <c r="K4116" s="67"/>
      <c r="L4116" s="68"/>
      <c r="M4116" s="67"/>
      <c r="N4116" s="67"/>
      <c r="O4116" s="68"/>
      <c r="P4116" s="68"/>
      <c r="Q4116" s="71"/>
      <c r="R4116" s="71"/>
      <c r="S4116" s="71"/>
      <c r="T4116" s="71"/>
      <c r="U4116" s="71"/>
      <c r="V4116" s="71"/>
      <c r="W4116" s="71"/>
      <c r="X4116" s="71"/>
      <c r="Y4116" s="71"/>
      <c r="Z4116" s="71"/>
      <c r="AA4116" s="71"/>
      <c r="AB4116" s="71"/>
      <c r="AC4116" s="71"/>
      <c r="AD4116" s="67">
        <f t="shared" si="14259"/>
        <v>0</v>
      </c>
      <c r="AE4116" s="67">
        <f t="shared" si="14260"/>
        <v>0</v>
      </c>
      <c r="AF4116" s="68">
        <f t="shared" si="14261"/>
        <v>0</v>
      </c>
      <c r="AG4116" s="67" t="e">
        <f>M4116+#REF!-V4116</f>
        <v>#REF!</v>
      </c>
      <c r="AH4116" s="67" t="e">
        <f>N4116+S4116-#REF!</f>
        <v>#REF!</v>
      </c>
      <c r="AI4116" s="68" t="e">
        <f t="shared" si="14262"/>
        <v>#REF!</v>
      </c>
      <c r="AJ4116" s="68" t="e">
        <f t="shared" si="14263"/>
        <v>#REF!</v>
      </c>
      <c r="AK4116" s="71"/>
      <c r="AL4116" s="71"/>
      <c r="AM4116" s="68"/>
      <c r="AN4116" s="71"/>
      <c r="AO4116" s="71"/>
      <c r="AP4116" s="68"/>
      <c r="AQ4116" s="68"/>
      <c r="AR4116" s="71"/>
      <c r="AS4116" s="71"/>
      <c r="AT4116" s="68"/>
      <c r="AU4116" s="71"/>
      <c r="AV4116" s="71"/>
      <c r="AW4116" s="68"/>
      <c r="AX4116" s="68"/>
      <c r="AY4116" s="71"/>
      <c r="AZ4116" s="71"/>
      <c r="BA4116" s="68"/>
      <c r="BB4116" s="71"/>
      <c r="BC4116" s="71"/>
      <c r="BD4116" s="68"/>
      <c r="BE4116" s="68"/>
      <c r="BF4116" s="67">
        <f t="shared" si="14264"/>
        <v>0</v>
      </c>
      <c r="BG4116" s="67">
        <f t="shared" si="14264"/>
        <v>0</v>
      </c>
      <c r="BH4116" s="68">
        <f t="shared" si="14265"/>
        <v>0</v>
      </c>
      <c r="BI4116" s="67" t="e">
        <f t="shared" si="14266"/>
        <v>#REF!</v>
      </c>
      <c r="BJ4116" s="67" t="e">
        <f t="shared" si="14266"/>
        <v>#REF!</v>
      </c>
      <c r="BK4116" s="68" t="e">
        <f t="shared" si="14267"/>
        <v>#REF!</v>
      </c>
      <c r="BL4116" s="68" t="e">
        <f t="shared" si="14268"/>
        <v>#REF!</v>
      </c>
      <c r="BM4116" s="70" t="e">
        <f>+#REF!+#REF!-#REF!</f>
        <v>#REF!</v>
      </c>
      <c r="BN4116" s="69" t="e">
        <f>+#REF!+#REF!-#REF!</f>
        <v>#REF!</v>
      </c>
      <c r="BO4116" s="72"/>
      <c r="BP4116" s="73"/>
      <c r="BQ4116" s="70" t="e">
        <f t="shared" si="14269"/>
        <v>#REF!</v>
      </c>
      <c r="BR4116" s="70" t="e">
        <f t="shared" si="14269"/>
        <v>#REF!</v>
      </c>
      <c r="BS4116" s="123" t="s">
        <v>208</v>
      </c>
    </row>
    <row r="4117" spans="2:72" hidden="1">
      <c r="B4117" s="20">
        <v>2014</v>
      </c>
      <c r="C4117" s="65">
        <v>8317</v>
      </c>
      <c r="D4117" s="20">
        <v>17</v>
      </c>
      <c r="E4117" s="20">
        <v>6000</v>
      </c>
      <c r="F4117" s="20">
        <v>6200</v>
      </c>
      <c r="G4117" s="20">
        <v>622</v>
      </c>
      <c r="H4117" s="20"/>
      <c r="I4117" s="86" t="s">
        <v>1363</v>
      </c>
      <c r="J4117" s="67"/>
      <c r="K4117" s="67"/>
      <c r="L4117" s="68"/>
      <c r="M4117" s="67"/>
      <c r="N4117" s="67"/>
      <c r="O4117" s="68"/>
      <c r="P4117" s="68"/>
      <c r="Q4117" s="71"/>
      <c r="R4117" s="71"/>
      <c r="S4117" s="71"/>
      <c r="T4117" s="71"/>
      <c r="U4117" s="71"/>
      <c r="V4117" s="71"/>
      <c r="W4117" s="71"/>
      <c r="X4117" s="71"/>
      <c r="Y4117" s="71"/>
      <c r="Z4117" s="71"/>
      <c r="AA4117" s="71"/>
      <c r="AB4117" s="71"/>
      <c r="AC4117" s="71"/>
      <c r="AD4117" s="67">
        <f t="shared" si="14259"/>
        <v>0</v>
      </c>
      <c r="AE4117" s="67">
        <f t="shared" si="14260"/>
        <v>0</v>
      </c>
      <c r="AF4117" s="68">
        <f t="shared" si="14261"/>
        <v>0</v>
      </c>
      <c r="AG4117" s="67" t="e">
        <f>M4117+#REF!-V4117</f>
        <v>#REF!</v>
      </c>
      <c r="AH4117" s="67" t="e">
        <f>N4117+S4117-#REF!</f>
        <v>#REF!</v>
      </c>
      <c r="AI4117" s="68" t="e">
        <f t="shared" si="14262"/>
        <v>#REF!</v>
      </c>
      <c r="AJ4117" s="68" t="e">
        <f t="shared" si="14263"/>
        <v>#REF!</v>
      </c>
      <c r="AK4117" s="71"/>
      <c r="AL4117" s="71"/>
      <c r="AM4117" s="68"/>
      <c r="AN4117" s="71"/>
      <c r="AO4117" s="71"/>
      <c r="AP4117" s="68"/>
      <c r="AQ4117" s="68"/>
      <c r="AR4117" s="71"/>
      <c r="AS4117" s="71"/>
      <c r="AT4117" s="68"/>
      <c r="AU4117" s="71"/>
      <c r="AV4117" s="71"/>
      <c r="AW4117" s="68"/>
      <c r="AX4117" s="68"/>
      <c r="AY4117" s="71"/>
      <c r="AZ4117" s="71"/>
      <c r="BA4117" s="68"/>
      <c r="BB4117" s="71"/>
      <c r="BC4117" s="71"/>
      <c r="BD4117" s="68"/>
      <c r="BE4117" s="68"/>
      <c r="BF4117" s="67">
        <f t="shared" si="14264"/>
        <v>0</v>
      </c>
      <c r="BG4117" s="67">
        <f t="shared" si="14264"/>
        <v>0</v>
      </c>
      <c r="BH4117" s="68">
        <f t="shared" si="14265"/>
        <v>0</v>
      </c>
      <c r="BI4117" s="67" t="e">
        <f t="shared" si="14266"/>
        <v>#REF!</v>
      </c>
      <c r="BJ4117" s="67" t="e">
        <f t="shared" si="14266"/>
        <v>#REF!</v>
      </c>
      <c r="BK4117" s="68" t="e">
        <f t="shared" si="14267"/>
        <v>#REF!</v>
      </c>
      <c r="BL4117" s="68" t="e">
        <f t="shared" si="14268"/>
        <v>#REF!</v>
      </c>
      <c r="BM4117" s="70" t="e">
        <f>+#REF!+#REF!-#REF!</f>
        <v>#REF!</v>
      </c>
      <c r="BN4117" s="69" t="e">
        <f>+#REF!+#REF!-#REF!</f>
        <v>#REF!</v>
      </c>
      <c r="BO4117" s="72"/>
      <c r="BP4117" s="73"/>
      <c r="BQ4117" s="70" t="e">
        <f t="shared" si="14269"/>
        <v>#REF!</v>
      </c>
      <c r="BR4117" s="70" t="e">
        <f t="shared" si="14269"/>
        <v>#REF!</v>
      </c>
      <c r="BS4117" s="123" t="s">
        <v>208</v>
      </c>
    </row>
    <row r="4118" spans="2:72" hidden="1">
      <c r="B4118" s="20">
        <v>2014</v>
      </c>
      <c r="C4118" s="65">
        <v>8317</v>
      </c>
      <c r="D4118" s="20">
        <v>17</v>
      </c>
      <c r="E4118" s="20">
        <v>6000</v>
      </c>
      <c r="F4118" s="20">
        <v>6200</v>
      </c>
      <c r="G4118" s="20">
        <v>622</v>
      </c>
      <c r="H4118" s="20"/>
      <c r="I4118" s="86" t="s">
        <v>1363</v>
      </c>
      <c r="J4118" s="67"/>
      <c r="K4118" s="67"/>
      <c r="L4118" s="68"/>
      <c r="M4118" s="67"/>
      <c r="N4118" s="67"/>
      <c r="O4118" s="68"/>
      <c r="P4118" s="68"/>
      <c r="Q4118" s="71"/>
      <c r="R4118" s="71"/>
      <c r="S4118" s="71"/>
      <c r="T4118" s="71"/>
      <c r="U4118" s="71"/>
      <c r="V4118" s="71"/>
      <c r="W4118" s="71"/>
      <c r="X4118" s="71"/>
      <c r="Y4118" s="71"/>
      <c r="Z4118" s="71"/>
      <c r="AA4118" s="71"/>
      <c r="AB4118" s="71"/>
      <c r="AC4118" s="71"/>
      <c r="AD4118" s="67">
        <f t="shared" si="14259"/>
        <v>0</v>
      </c>
      <c r="AE4118" s="67">
        <f t="shared" si="14260"/>
        <v>0</v>
      </c>
      <c r="AF4118" s="68">
        <f t="shared" si="14261"/>
        <v>0</v>
      </c>
      <c r="AG4118" s="67" t="e">
        <f>M4118+#REF!-V4118</f>
        <v>#REF!</v>
      </c>
      <c r="AH4118" s="67" t="e">
        <f>N4118+S4118-#REF!</f>
        <v>#REF!</v>
      </c>
      <c r="AI4118" s="68" t="e">
        <f t="shared" si="14262"/>
        <v>#REF!</v>
      </c>
      <c r="AJ4118" s="68" t="e">
        <f t="shared" si="14263"/>
        <v>#REF!</v>
      </c>
      <c r="AK4118" s="71"/>
      <c r="AL4118" s="71"/>
      <c r="AM4118" s="68"/>
      <c r="AN4118" s="71"/>
      <c r="AO4118" s="71"/>
      <c r="AP4118" s="68"/>
      <c r="AQ4118" s="68"/>
      <c r="AR4118" s="71"/>
      <c r="AS4118" s="71"/>
      <c r="AT4118" s="68"/>
      <c r="AU4118" s="71"/>
      <c r="AV4118" s="71"/>
      <c r="AW4118" s="68"/>
      <c r="AX4118" s="68"/>
      <c r="AY4118" s="71"/>
      <c r="AZ4118" s="71"/>
      <c r="BA4118" s="68"/>
      <c r="BB4118" s="71"/>
      <c r="BC4118" s="71"/>
      <c r="BD4118" s="68"/>
      <c r="BE4118" s="68"/>
      <c r="BF4118" s="67">
        <f t="shared" si="14264"/>
        <v>0</v>
      </c>
      <c r="BG4118" s="67">
        <f t="shared" si="14264"/>
        <v>0</v>
      </c>
      <c r="BH4118" s="68">
        <f t="shared" si="14265"/>
        <v>0</v>
      </c>
      <c r="BI4118" s="67" t="e">
        <f t="shared" si="14266"/>
        <v>#REF!</v>
      </c>
      <c r="BJ4118" s="67" t="e">
        <f t="shared" si="14266"/>
        <v>#REF!</v>
      </c>
      <c r="BK4118" s="68" t="e">
        <f t="shared" si="14267"/>
        <v>#REF!</v>
      </c>
      <c r="BL4118" s="68" t="e">
        <f t="shared" si="14268"/>
        <v>#REF!</v>
      </c>
      <c r="BM4118" s="70" t="e">
        <f>+#REF!+#REF!-#REF!</f>
        <v>#REF!</v>
      </c>
      <c r="BN4118" s="69" t="e">
        <f>+#REF!+#REF!-#REF!</f>
        <v>#REF!</v>
      </c>
      <c r="BO4118" s="72"/>
      <c r="BP4118" s="73"/>
      <c r="BQ4118" s="70" t="e">
        <f t="shared" si="14269"/>
        <v>#REF!</v>
      </c>
      <c r="BR4118" s="70" t="e">
        <f t="shared" si="14269"/>
        <v>#REF!</v>
      </c>
      <c r="BS4118" s="123" t="s">
        <v>208</v>
      </c>
    </row>
    <row r="4119" spans="2:72" ht="303.75" hidden="1" customHeight="1">
      <c r="B4119" s="20">
        <v>2014</v>
      </c>
      <c r="C4119" s="65">
        <v>8317</v>
      </c>
      <c r="D4119" s="20">
        <v>17</v>
      </c>
      <c r="E4119" s="20">
        <v>6000</v>
      </c>
      <c r="F4119" s="20">
        <v>6200</v>
      </c>
      <c r="G4119" s="20">
        <v>622</v>
      </c>
      <c r="H4119" s="20"/>
      <c r="I4119" s="86" t="s">
        <v>1363</v>
      </c>
      <c r="J4119" s="67">
        <v>0</v>
      </c>
      <c r="K4119" s="67">
        <v>0</v>
      </c>
      <c r="L4119" s="68">
        <f>J4119+K4119</f>
        <v>0</v>
      </c>
      <c r="M4119" s="67">
        <v>0</v>
      </c>
      <c r="N4119" s="67">
        <v>0</v>
      </c>
      <c r="O4119" s="68">
        <f>+M4119+N4119</f>
        <v>0</v>
      </c>
      <c r="P4119" s="68">
        <f>+L4119+O4119</f>
        <v>0</v>
      </c>
      <c r="Q4119" s="71">
        <v>0</v>
      </c>
      <c r="R4119" s="71">
        <v>0</v>
      </c>
      <c r="S4119" s="71">
        <v>0</v>
      </c>
      <c r="T4119" s="71">
        <v>0</v>
      </c>
      <c r="U4119" s="71">
        <v>0</v>
      </c>
      <c r="V4119" s="71">
        <v>0</v>
      </c>
      <c r="W4119" s="71"/>
      <c r="X4119" s="71"/>
      <c r="Y4119" s="71"/>
      <c r="Z4119" s="71"/>
      <c r="AA4119" s="71"/>
      <c r="AB4119" s="71"/>
      <c r="AC4119" s="71"/>
      <c r="AD4119" s="67">
        <f t="shared" si="14259"/>
        <v>0</v>
      </c>
      <c r="AE4119" s="67">
        <f t="shared" si="14260"/>
        <v>0</v>
      </c>
      <c r="AF4119" s="68">
        <f t="shared" si="14261"/>
        <v>0</v>
      </c>
      <c r="AG4119" s="67" t="e">
        <f>M4119+#REF!-V4119</f>
        <v>#REF!</v>
      </c>
      <c r="AH4119" s="67" t="e">
        <f>N4119+S4119-#REF!</f>
        <v>#REF!</v>
      </c>
      <c r="AI4119" s="68" t="e">
        <f t="shared" si="14262"/>
        <v>#REF!</v>
      </c>
      <c r="AJ4119" s="68" t="e">
        <f t="shared" si="14263"/>
        <v>#REF!</v>
      </c>
      <c r="AK4119" s="71">
        <v>0</v>
      </c>
      <c r="AL4119" s="71">
        <v>0</v>
      </c>
      <c r="AM4119" s="68">
        <f>AK4119+AL4119</f>
        <v>0</v>
      </c>
      <c r="AN4119" s="71">
        <v>0</v>
      </c>
      <c r="AO4119" s="71">
        <v>0</v>
      </c>
      <c r="AP4119" s="68">
        <f>+AN4119+AO4119</f>
        <v>0</v>
      </c>
      <c r="AQ4119" s="68">
        <f>+AM4119+AP4119</f>
        <v>0</v>
      </c>
      <c r="AR4119" s="71">
        <v>0</v>
      </c>
      <c r="AS4119" s="71">
        <v>0</v>
      </c>
      <c r="AT4119" s="68">
        <f>AR4119+AS4119</f>
        <v>0</v>
      </c>
      <c r="AU4119" s="71">
        <v>0</v>
      </c>
      <c r="AV4119" s="71">
        <v>0</v>
      </c>
      <c r="AW4119" s="68">
        <f>+AU4119+AV4119</f>
        <v>0</v>
      </c>
      <c r="AX4119" s="68">
        <f>+AT4119+AW4119</f>
        <v>0</v>
      </c>
      <c r="AY4119" s="71">
        <v>0</v>
      </c>
      <c r="AZ4119" s="71">
        <v>0</v>
      </c>
      <c r="BA4119" s="68">
        <f>AY4119+AZ4119</f>
        <v>0</v>
      </c>
      <c r="BB4119" s="71">
        <v>0</v>
      </c>
      <c r="BC4119" s="71">
        <v>0</v>
      </c>
      <c r="BD4119" s="68">
        <f>+BB4119+BC4119</f>
        <v>0</v>
      </c>
      <c r="BE4119" s="68">
        <f>+BA4119+BD4119</f>
        <v>0</v>
      </c>
      <c r="BF4119" s="67">
        <f t="shared" si="14264"/>
        <v>0</v>
      </c>
      <c r="BG4119" s="67">
        <f t="shared" si="14264"/>
        <v>0</v>
      </c>
      <c r="BH4119" s="68">
        <f t="shared" si="14265"/>
        <v>0</v>
      </c>
      <c r="BI4119" s="67" t="e">
        <f t="shared" si="14266"/>
        <v>#REF!</v>
      </c>
      <c r="BJ4119" s="67" t="e">
        <f t="shared" si="14266"/>
        <v>#REF!</v>
      </c>
      <c r="BK4119" s="68" t="e">
        <f t="shared" si="14267"/>
        <v>#REF!</v>
      </c>
      <c r="BL4119" s="68" t="e">
        <f t="shared" si="14268"/>
        <v>#REF!</v>
      </c>
      <c r="BM4119" s="70" t="e">
        <f>+#REF!+#REF!-#REF!</f>
        <v>#REF!</v>
      </c>
      <c r="BN4119" s="69" t="e">
        <f>+#REF!+#REF!-#REF!</f>
        <v>#REF!</v>
      </c>
      <c r="BO4119" s="72"/>
      <c r="BP4119" s="73"/>
      <c r="BQ4119" s="70" t="e">
        <f t="shared" si="14269"/>
        <v>#REF!</v>
      </c>
      <c r="BR4119" s="70" t="e">
        <f t="shared" si="14269"/>
        <v>#REF!</v>
      </c>
      <c r="BS4119" s="123" t="s">
        <v>208</v>
      </c>
    </row>
    <row r="4120" spans="2:72" ht="219" hidden="1" customHeight="1">
      <c r="B4120" s="20">
        <v>2014</v>
      </c>
      <c r="C4120" s="65">
        <v>8317</v>
      </c>
      <c r="D4120" s="20">
        <v>17</v>
      </c>
      <c r="E4120" s="20">
        <v>6000</v>
      </c>
      <c r="F4120" s="20">
        <v>6200</v>
      </c>
      <c r="G4120" s="20">
        <v>622</v>
      </c>
      <c r="H4120" s="20"/>
      <c r="I4120" s="86" t="s">
        <v>1363</v>
      </c>
      <c r="J4120" s="67">
        <v>0</v>
      </c>
      <c r="K4120" s="67">
        <v>0</v>
      </c>
      <c r="L4120" s="68">
        <f>J4120+K4120</f>
        <v>0</v>
      </c>
      <c r="M4120" s="67">
        <v>0</v>
      </c>
      <c r="N4120" s="67">
        <v>0</v>
      </c>
      <c r="O4120" s="68">
        <f>+M4120+N4120</f>
        <v>0</v>
      </c>
      <c r="P4120" s="68">
        <f>+L4120+O4120</f>
        <v>0</v>
      </c>
      <c r="Q4120" s="71">
        <v>0</v>
      </c>
      <c r="R4120" s="71">
        <v>0</v>
      </c>
      <c r="S4120" s="71">
        <v>0</v>
      </c>
      <c r="T4120" s="71">
        <v>0</v>
      </c>
      <c r="U4120" s="71">
        <v>0</v>
      </c>
      <c r="V4120" s="71">
        <v>0</v>
      </c>
      <c r="W4120" s="71"/>
      <c r="X4120" s="71"/>
      <c r="Y4120" s="71"/>
      <c r="Z4120" s="71"/>
      <c r="AA4120" s="71"/>
      <c r="AB4120" s="71"/>
      <c r="AC4120" s="71"/>
      <c r="AD4120" s="67">
        <f t="shared" si="14259"/>
        <v>0</v>
      </c>
      <c r="AE4120" s="67">
        <f t="shared" si="14260"/>
        <v>0</v>
      </c>
      <c r="AF4120" s="68">
        <f t="shared" si="14261"/>
        <v>0</v>
      </c>
      <c r="AG4120" s="67" t="e">
        <f>M4120+#REF!-V4120</f>
        <v>#REF!</v>
      </c>
      <c r="AH4120" s="67" t="e">
        <f>N4120+S4120-#REF!</f>
        <v>#REF!</v>
      </c>
      <c r="AI4120" s="68" t="e">
        <f t="shared" si="14262"/>
        <v>#REF!</v>
      </c>
      <c r="AJ4120" s="68" t="e">
        <f t="shared" si="14263"/>
        <v>#REF!</v>
      </c>
      <c r="AK4120" s="71">
        <v>0</v>
      </c>
      <c r="AL4120" s="71">
        <v>0</v>
      </c>
      <c r="AM4120" s="68">
        <f>AK4120+AL4120</f>
        <v>0</v>
      </c>
      <c r="AN4120" s="71">
        <v>0</v>
      </c>
      <c r="AO4120" s="71">
        <v>0</v>
      </c>
      <c r="AP4120" s="68">
        <f>+AN4120+AO4120</f>
        <v>0</v>
      </c>
      <c r="AQ4120" s="68">
        <f>+AM4120+AP4120</f>
        <v>0</v>
      </c>
      <c r="AR4120" s="71">
        <v>0</v>
      </c>
      <c r="AS4120" s="71">
        <v>0</v>
      </c>
      <c r="AT4120" s="68">
        <f>AR4120+AS4120</f>
        <v>0</v>
      </c>
      <c r="AU4120" s="71">
        <v>0</v>
      </c>
      <c r="AV4120" s="71">
        <v>0</v>
      </c>
      <c r="AW4120" s="68">
        <f>+AU4120+AV4120</f>
        <v>0</v>
      </c>
      <c r="AX4120" s="68">
        <f>+AT4120+AW4120</f>
        <v>0</v>
      </c>
      <c r="AY4120" s="71">
        <v>0</v>
      </c>
      <c r="AZ4120" s="71">
        <v>0</v>
      </c>
      <c r="BA4120" s="68">
        <f>AY4120+AZ4120</f>
        <v>0</v>
      </c>
      <c r="BB4120" s="71">
        <v>0</v>
      </c>
      <c r="BC4120" s="71">
        <v>0</v>
      </c>
      <c r="BD4120" s="68">
        <f>+BB4120+BC4120</f>
        <v>0</v>
      </c>
      <c r="BE4120" s="68">
        <f>+BA4120+BD4120</f>
        <v>0</v>
      </c>
      <c r="BF4120" s="67">
        <f t="shared" si="14264"/>
        <v>0</v>
      </c>
      <c r="BG4120" s="67">
        <f t="shared" si="14264"/>
        <v>0</v>
      </c>
      <c r="BH4120" s="68">
        <f t="shared" si="14265"/>
        <v>0</v>
      </c>
      <c r="BI4120" s="67" t="e">
        <f t="shared" si="14266"/>
        <v>#REF!</v>
      </c>
      <c r="BJ4120" s="67" t="e">
        <f t="shared" si="14266"/>
        <v>#REF!</v>
      </c>
      <c r="BK4120" s="68" t="e">
        <f t="shared" si="14267"/>
        <v>#REF!</v>
      </c>
      <c r="BL4120" s="68" t="e">
        <f t="shared" si="14268"/>
        <v>#REF!</v>
      </c>
      <c r="BM4120" s="70" t="e">
        <f>+#REF!+#REF!-#REF!</f>
        <v>#REF!</v>
      </c>
      <c r="BN4120" s="69" t="e">
        <f>+#REF!+#REF!-#REF!</f>
        <v>#REF!</v>
      </c>
      <c r="BO4120" s="72"/>
      <c r="BP4120" s="73"/>
      <c r="BQ4120" s="70" t="e">
        <f t="shared" si="14269"/>
        <v>#REF!</v>
      </c>
      <c r="BR4120" s="70" t="e">
        <f t="shared" si="14269"/>
        <v>#REF!</v>
      </c>
      <c r="BS4120" s="123" t="s">
        <v>208</v>
      </c>
    </row>
    <row r="4121" spans="2:72" ht="226.5" hidden="1" customHeight="1">
      <c r="B4121" s="20">
        <v>2014</v>
      </c>
      <c r="C4121" s="65">
        <v>8317</v>
      </c>
      <c r="D4121" s="20">
        <v>17</v>
      </c>
      <c r="E4121" s="20">
        <v>6000</v>
      </c>
      <c r="F4121" s="20">
        <v>6200</v>
      </c>
      <c r="G4121" s="20">
        <v>622</v>
      </c>
      <c r="H4121" s="20"/>
      <c r="I4121" s="86" t="s">
        <v>1363</v>
      </c>
      <c r="J4121" s="67">
        <v>0</v>
      </c>
      <c r="K4121" s="67">
        <v>0</v>
      </c>
      <c r="L4121" s="68">
        <f t="shared" ref="L4121:L4139" si="14270">J4121+K4121</f>
        <v>0</v>
      </c>
      <c r="M4121" s="67">
        <v>0</v>
      </c>
      <c r="N4121" s="67">
        <v>0</v>
      </c>
      <c r="O4121" s="68">
        <f t="shared" ref="O4121:O4139" si="14271">+M4121+N4121</f>
        <v>0</v>
      </c>
      <c r="P4121" s="68">
        <f t="shared" ref="P4121:P4139" si="14272">+L4121+O4121</f>
        <v>0</v>
      </c>
      <c r="Q4121" s="71">
        <v>0</v>
      </c>
      <c r="R4121" s="71">
        <v>0</v>
      </c>
      <c r="S4121" s="71">
        <v>0</v>
      </c>
      <c r="T4121" s="71">
        <v>0</v>
      </c>
      <c r="U4121" s="71">
        <v>0</v>
      </c>
      <c r="V4121" s="71">
        <v>0</v>
      </c>
      <c r="W4121" s="71"/>
      <c r="X4121" s="71"/>
      <c r="Y4121" s="71"/>
      <c r="Z4121" s="71"/>
      <c r="AA4121" s="71"/>
      <c r="AB4121" s="71"/>
      <c r="AC4121" s="71"/>
      <c r="AD4121" s="67">
        <f t="shared" si="14259"/>
        <v>0</v>
      </c>
      <c r="AE4121" s="67">
        <f t="shared" si="14260"/>
        <v>0</v>
      </c>
      <c r="AF4121" s="68">
        <f t="shared" si="14261"/>
        <v>0</v>
      </c>
      <c r="AG4121" s="67" t="e">
        <f>M4121+#REF!-V4121</f>
        <v>#REF!</v>
      </c>
      <c r="AH4121" s="67" t="e">
        <f>N4121+S4121-#REF!</f>
        <v>#REF!</v>
      </c>
      <c r="AI4121" s="68" t="e">
        <f t="shared" si="14262"/>
        <v>#REF!</v>
      </c>
      <c r="AJ4121" s="68" t="e">
        <f t="shared" si="14263"/>
        <v>#REF!</v>
      </c>
      <c r="AK4121" s="71">
        <v>0</v>
      </c>
      <c r="AL4121" s="71">
        <v>0</v>
      </c>
      <c r="AM4121" s="68">
        <f t="shared" ref="AM4121:AM4139" si="14273">AK4121+AL4121</f>
        <v>0</v>
      </c>
      <c r="AN4121" s="71">
        <v>0</v>
      </c>
      <c r="AO4121" s="71">
        <v>0</v>
      </c>
      <c r="AP4121" s="68">
        <f t="shared" ref="AP4121:AP4139" si="14274">+AN4121+AO4121</f>
        <v>0</v>
      </c>
      <c r="AQ4121" s="68">
        <f t="shared" ref="AQ4121:AQ4139" si="14275">+AM4121+AP4121</f>
        <v>0</v>
      </c>
      <c r="AR4121" s="71">
        <v>0</v>
      </c>
      <c r="AS4121" s="71">
        <v>0</v>
      </c>
      <c r="AT4121" s="68">
        <f t="shared" ref="AT4121:AT4139" si="14276">AR4121+AS4121</f>
        <v>0</v>
      </c>
      <c r="AU4121" s="71">
        <v>0</v>
      </c>
      <c r="AV4121" s="71">
        <v>0</v>
      </c>
      <c r="AW4121" s="68">
        <f t="shared" ref="AW4121:AW4139" si="14277">+AU4121+AV4121</f>
        <v>0</v>
      </c>
      <c r="AX4121" s="68">
        <f t="shared" ref="AX4121:AX4139" si="14278">+AT4121+AW4121</f>
        <v>0</v>
      </c>
      <c r="AY4121" s="71">
        <v>0</v>
      </c>
      <c r="AZ4121" s="71">
        <v>0</v>
      </c>
      <c r="BA4121" s="68">
        <f t="shared" ref="BA4121:BA4139" si="14279">AY4121+AZ4121</f>
        <v>0</v>
      </c>
      <c r="BB4121" s="71">
        <v>0</v>
      </c>
      <c r="BC4121" s="71">
        <v>0</v>
      </c>
      <c r="BD4121" s="68">
        <f t="shared" ref="BD4121:BD4139" si="14280">+BB4121+BC4121</f>
        <v>0</v>
      </c>
      <c r="BE4121" s="68">
        <f t="shared" ref="BE4121:BE4139" si="14281">+BA4121+BD4121</f>
        <v>0</v>
      </c>
      <c r="BF4121" s="67">
        <f t="shared" si="14264"/>
        <v>0</v>
      </c>
      <c r="BG4121" s="67">
        <f t="shared" si="14264"/>
        <v>0</v>
      </c>
      <c r="BH4121" s="68">
        <f t="shared" si="14265"/>
        <v>0</v>
      </c>
      <c r="BI4121" s="67" t="e">
        <f t="shared" si="14266"/>
        <v>#REF!</v>
      </c>
      <c r="BJ4121" s="67" t="e">
        <f t="shared" si="14266"/>
        <v>#REF!</v>
      </c>
      <c r="BK4121" s="68" t="e">
        <f t="shared" si="14267"/>
        <v>#REF!</v>
      </c>
      <c r="BL4121" s="68" t="e">
        <f t="shared" si="14268"/>
        <v>#REF!</v>
      </c>
      <c r="BM4121" s="70" t="e">
        <f>+#REF!+#REF!-#REF!</f>
        <v>#REF!</v>
      </c>
      <c r="BN4121" s="69" t="e">
        <f>+#REF!+#REF!-#REF!</f>
        <v>#REF!</v>
      </c>
      <c r="BO4121" s="72"/>
      <c r="BP4121" s="73"/>
      <c r="BQ4121" s="70" t="e">
        <f t="shared" si="14269"/>
        <v>#REF!</v>
      </c>
      <c r="BR4121" s="70" t="e">
        <f t="shared" si="14269"/>
        <v>#REF!</v>
      </c>
      <c r="BS4121" s="123"/>
    </row>
    <row r="4122" spans="2:72" ht="204" hidden="1" customHeight="1">
      <c r="B4122" s="20">
        <v>2014</v>
      </c>
      <c r="C4122" s="65">
        <v>8317</v>
      </c>
      <c r="D4122" s="20">
        <v>17</v>
      </c>
      <c r="E4122" s="20">
        <v>6000</v>
      </c>
      <c r="F4122" s="20">
        <v>6200</v>
      </c>
      <c r="G4122" s="20">
        <v>622</v>
      </c>
      <c r="H4122" s="20"/>
      <c r="I4122" s="86" t="s">
        <v>1363</v>
      </c>
      <c r="J4122" s="67">
        <v>0</v>
      </c>
      <c r="K4122" s="67">
        <v>0</v>
      </c>
      <c r="L4122" s="68">
        <f t="shared" si="14270"/>
        <v>0</v>
      </c>
      <c r="M4122" s="67">
        <v>0</v>
      </c>
      <c r="N4122" s="67">
        <v>0</v>
      </c>
      <c r="O4122" s="68">
        <f t="shared" si="14271"/>
        <v>0</v>
      </c>
      <c r="P4122" s="68">
        <f t="shared" si="14272"/>
        <v>0</v>
      </c>
      <c r="Q4122" s="71">
        <v>0</v>
      </c>
      <c r="R4122" s="71">
        <v>0</v>
      </c>
      <c r="S4122" s="71">
        <v>0</v>
      </c>
      <c r="T4122" s="71">
        <v>0</v>
      </c>
      <c r="U4122" s="71">
        <v>0</v>
      </c>
      <c r="V4122" s="71">
        <v>0</v>
      </c>
      <c r="W4122" s="71"/>
      <c r="X4122" s="71"/>
      <c r="Y4122" s="71"/>
      <c r="Z4122" s="71"/>
      <c r="AA4122" s="71"/>
      <c r="AB4122" s="71"/>
      <c r="AC4122" s="71"/>
      <c r="AD4122" s="67">
        <f t="shared" si="14259"/>
        <v>0</v>
      </c>
      <c r="AE4122" s="67">
        <f t="shared" si="14260"/>
        <v>0</v>
      </c>
      <c r="AF4122" s="68">
        <f t="shared" si="14261"/>
        <v>0</v>
      </c>
      <c r="AG4122" s="67" t="e">
        <f>M4122+#REF!-V4122</f>
        <v>#REF!</v>
      </c>
      <c r="AH4122" s="67" t="e">
        <f>N4122+S4122-#REF!</f>
        <v>#REF!</v>
      </c>
      <c r="AI4122" s="68" t="e">
        <f t="shared" si="14262"/>
        <v>#REF!</v>
      </c>
      <c r="AJ4122" s="68" t="e">
        <f t="shared" si="14263"/>
        <v>#REF!</v>
      </c>
      <c r="AK4122" s="71">
        <v>0</v>
      </c>
      <c r="AL4122" s="71">
        <v>0</v>
      </c>
      <c r="AM4122" s="68">
        <f t="shared" si="14273"/>
        <v>0</v>
      </c>
      <c r="AN4122" s="71">
        <v>0</v>
      </c>
      <c r="AO4122" s="71">
        <v>0</v>
      </c>
      <c r="AP4122" s="68">
        <f t="shared" si="14274"/>
        <v>0</v>
      </c>
      <c r="AQ4122" s="68">
        <f t="shared" si="14275"/>
        <v>0</v>
      </c>
      <c r="AR4122" s="71">
        <v>0</v>
      </c>
      <c r="AS4122" s="71">
        <v>0</v>
      </c>
      <c r="AT4122" s="68">
        <f t="shared" si="14276"/>
        <v>0</v>
      </c>
      <c r="AU4122" s="71">
        <v>0</v>
      </c>
      <c r="AV4122" s="71">
        <v>0</v>
      </c>
      <c r="AW4122" s="68">
        <f t="shared" si="14277"/>
        <v>0</v>
      </c>
      <c r="AX4122" s="68">
        <f t="shared" si="14278"/>
        <v>0</v>
      </c>
      <c r="AY4122" s="71">
        <v>0</v>
      </c>
      <c r="AZ4122" s="71">
        <v>0</v>
      </c>
      <c r="BA4122" s="68">
        <f t="shared" si="14279"/>
        <v>0</v>
      </c>
      <c r="BB4122" s="71">
        <v>0</v>
      </c>
      <c r="BC4122" s="71">
        <v>0</v>
      </c>
      <c r="BD4122" s="68">
        <f t="shared" si="14280"/>
        <v>0</v>
      </c>
      <c r="BE4122" s="68">
        <f t="shared" si="14281"/>
        <v>0</v>
      </c>
      <c r="BF4122" s="67">
        <f t="shared" si="14264"/>
        <v>0</v>
      </c>
      <c r="BG4122" s="67">
        <f t="shared" si="14264"/>
        <v>0</v>
      </c>
      <c r="BH4122" s="68">
        <f t="shared" si="14265"/>
        <v>0</v>
      </c>
      <c r="BI4122" s="67" t="e">
        <f t="shared" si="14266"/>
        <v>#REF!</v>
      </c>
      <c r="BJ4122" s="67" t="e">
        <f t="shared" si="14266"/>
        <v>#REF!</v>
      </c>
      <c r="BK4122" s="68" t="e">
        <f t="shared" si="14267"/>
        <v>#REF!</v>
      </c>
      <c r="BL4122" s="68" t="e">
        <f t="shared" si="14268"/>
        <v>#REF!</v>
      </c>
      <c r="BM4122" s="70" t="e">
        <f>+#REF!+#REF!-#REF!</f>
        <v>#REF!</v>
      </c>
      <c r="BN4122" s="69" t="e">
        <f>+#REF!+#REF!-#REF!</f>
        <v>#REF!</v>
      </c>
      <c r="BO4122" s="72"/>
      <c r="BP4122" s="73"/>
      <c r="BQ4122" s="70" t="e">
        <f t="shared" si="14269"/>
        <v>#REF!</v>
      </c>
      <c r="BR4122" s="70" t="e">
        <f t="shared" si="14269"/>
        <v>#REF!</v>
      </c>
      <c r="BS4122" s="123"/>
    </row>
    <row r="4123" spans="2:72" s="77" customFormat="1" ht="311.25" hidden="1" customHeight="1">
      <c r="B4123" s="20">
        <v>2014</v>
      </c>
      <c r="C4123" s="271">
        <v>8317</v>
      </c>
      <c r="D4123" s="271">
        <v>17</v>
      </c>
      <c r="E4123" s="271">
        <v>6000</v>
      </c>
      <c r="F4123" s="271">
        <v>6200</v>
      </c>
      <c r="G4123" s="271">
        <v>622</v>
      </c>
      <c r="H4123" s="271"/>
      <c r="I4123" s="86" t="s">
        <v>1363</v>
      </c>
      <c r="J4123" s="67">
        <v>0</v>
      </c>
      <c r="K4123" s="67">
        <v>0</v>
      </c>
      <c r="L4123" s="68">
        <f t="shared" si="14270"/>
        <v>0</v>
      </c>
      <c r="M4123" s="67">
        <v>0</v>
      </c>
      <c r="N4123" s="67">
        <v>0</v>
      </c>
      <c r="O4123" s="68">
        <f t="shared" si="14271"/>
        <v>0</v>
      </c>
      <c r="P4123" s="68">
        <f t="shared" si="14272"/>
        <v>0</v>
      </c>
      <c r="Q4123" s="71">
        <v>0</v>
      </c>
      <c r="R4123" s="71">
        <v>0</v>
      </c>
      <c r="S4123" s="71">
        <v>0</v>
      </c>
      <c r="T4123" s="71">
        <v>0</v>
      </c>
      <c r="U4123" s="71">
        <v>0</v>
      </c>
      <c r="V4123" s="71">
        <v>0</v>
      </c>
      <c r="W4123" s="71"/>
      <c r="X4123" s="71"/>
      <c r="Y4123" s="71"/>
      <c r="Z4123" s="71"/>
      <c r="AA4123" s="71"/>
      <c r="AB4123" s="71"/>
      <c r="AC4123" s="71"/>
      <c r="AD4123" s="67">
        <f t="shared" si="14259"/>
        <v>0</v>
      </c>
      <c r="AE4123" s="67">
        <f t="shared" si="14260"/>
        <v>0</v>
      </c>
      <c r="AF4123" s="68">
        <f t="shared" si="14261"/>
        <v>0</v>
      </c>
      <c r="AG4123" s="67" t="e">
        <f>M4123+#REF!-V4123</f>
        <v>#REF!</v>
      </c>
      <c r="AH4123" s="67" t="e">
        <f>N4123+S4123-#REF!</f>
        <v>#REF!</v>
      </c>
      <c r="AI4123" s="68" t="e">
        <f t="shared" si="14262"/>
        <v>#REF!</v>
      </c>
      <c r="AJ4123" s="68" t="e">
        <f t="shared" si="14263"/>
        <v>#REF!</v>
      </c>
      <c r="AK4123" s="71">
        <v>0</v>
      </c>
      <c r="AL4123" s="71">
        <v>0</v>
      </c>
      <c r="AM4123" s="68">
        <f t="shared" si="14273"/>
        <v>0</v>
      </c>
      <c r="AN4123" s="71">
        <v>0</v>
      </c>
      <c r="AO4123" s="71">
        <v>0</v>
      </c>
      <c r="AP4123" s="68">
        <f t="shared" si="14274"/>
        <v>0</v>
      </c>
      <c r="AQ4123" s="68">
        <f t="shared" si="14275"/>
        <v>0</v>
      </c>
      <c r="AR4123" s="71">
        <v>0</v>
      </c>
      <c r="AS4123" s="71">
        <v>0</v>
      </c>
      <c r="AT4123" s="68">
        <f t="shared" si="14276"/>
        <v>0</v>
      </c>
      <c r="AU4123" s="71">
        <v>0</v>
      </c>
      <c r="AV4123" s="71">
        <v>0</v>
      </c>
      <c r="AW4123" s="68">
        <f t="shared" si="14277"/>
        <v>0</v>
      </c>
      <c r="AX4123" s="68">
        <f t="shared" si="14278"/>
        <v>0</v>
      </c>
      <c r="AY4123" s="71">
        <v>0</v>
      </c>
      <c r="AZ4123" s="71">
        <v>0</v>
      </c>
      <c r="BA4123" s="68">
        <f t="shared" si="14279"/>
        <v>0</v>
      </c>
      <c r="BB4123" s="71">
        <v>0</v>
      </c>
      <c r="BC4123" s="71">
        <v>0</v>
      </c>
      <c r="BD4123" s="68">
        <f t="shared" si="14280"/>
        <v>0</v>
      </c>
      <c r="BE4123" s="68">
        <f t="shared" si="14281"/>
        <v>0</v>
      </c>
      <c r="BF4123" s="67">
        <f t="shared" si="14264"/>
        <v>0</v>
      </c>
      <c r="BG4123" s="67">
        <f t="shared" si="14264"/>
        <v>0</v>
      </c>
      <c r="BH4123" s="68">
        <f t="shared" si="14265"/>
        <v>0</v>
      </c>
      <c r="BI4123" s="67" t="e">
        <f t="shared" si="14266"/>
        <v>#REF!</v>
      </c>
      <c r="BJ4123" s="67" t="e">
        <f t="shared" si="14266"/>
        <v>#REF!</v>
      </c>
      <c r="BK4123" s="68" t="e">
        <f t="shared" si="14267"/>
        <v>#REF!</v>
      </c>
      <c r="BL4123" s="68" t="e">
        <f t="shared" si="14268"/>
        <v>#REF!</v>
      </c>
      <c r="BM4123" s="70" t="e">
        <f>+#REF!+#REF!-#REF!</f>
        <v>#REF!</v>
      </c>
      <c r="BN4123" s="69" t="e">
        <f>+#REF!+#REF!-#REF!</f>
        <v>#REF!</v>
      </c>
      <c r="BO4123" s="72"/>
      <c r="BP4123" s="73"/>
      <c r="BQ4123" s="70" t="e">
        <f t="shared" si="14269"/>
        <v>#REF!</v>
      </c>
      <c r="BR4123" s="70" t="e">
        <f t="shared" si="14269"/>
        <v>#REF!</v>
      </c>
      <c r="BS4123" s="123"/>
    </row>
    <row r="4124" spans="2:72" s="77" customFormat="1" ht="335.25" hidden="1" customHeight="1">
      <c r="B4124" s="20">
        <v>2014</v>
      </c>
      <c r="C4124" s="271">
        <v>8317</v>
      </c>
      <c r="D4124" s="271">
        <v>17</v>
      </c>
      <c r="E4124" s="271">
        <v>6000</v>
      </c>
      <c r="F4124" s="271">
        <v>6200</v>
      </c>
      <c r="G4124" s="271">
        <v>622</v>
      </c>
      <c r="H4124" s="271"/>
      <c r="I4124" s="86" t="s">
        <v>1363</v>
      </c>
      <c r="J4124" s="67">
        <v>0</v>
      </c>
      <c r="K4124" s="67">
        <v>0</v>
      </c>
      <c r="L4124" s="68">
        <f t="shared" si="14270"/>
        <v>0</v>
      </c>
      <c r="M4124" s="67">
        <v>0</v>
      </c>
      <c r="N4124" s="67">
        <v>0</v>
      </c>
      <c r="O4124" s="68">
        <f t="shared" si="14271"/>
        <v>0</v>
      </c>
      <c r="P4124" s="68">
        <f t="shared" si="14272"/>
        <v>0</v>
      </c>
      <c r="Q4124" s="71">
        <v>0</v>
      </c>
      <c r="R4124" s="71">
        <v>0</v>
      </c>
      <c r="S4124" s="71">
        <v>0</v>
      </c>
      <c r="T4124" s="71">
        <v>0</v>
      </c>
      <c r="U4124" s="71">
        <v>0</v>
      </c>
      <c r="V4124" s="71">
        <v>0</v>
      </c>
      <c r="W4124" s="71"/>
      <c r="X4124" s="71"/>
      <c r="Y4124" s="71"/>
      <c r="Z4124" s="71"/>
      <c r="AA4124" s="71"/>
      <c r="AB4124" s="71"/>
      <c r="AC4124" s="71"/>
      <c r="AD4124" s="67">
        <f t="shared" si="14259"/>
        <v>0</v>
      </c>
      <c r="AE4124" s="67">
        <f t="shared" si="14260"/>
        <v>0</v>
      </c>
      <c r="AF4124" s="68">
        <f t="shared" si="14261"/>
        <v>0</v>
      </c>
      <c r="AG4124" s="67" t="e">
        <f>M4124+#REF!-V4124</f>
        <v>#REF!</v>
      </c>
      <c r="AH4124" s="67" t="e">
        <f>N4124+S4124-#REF!</f>
        <v>#REF!</v>
      </c>
      <c r="AI4124" s="68" t="e">
        <f t="shared" si="14262"/>
        <v>#REF!</v>
      </c>
      <c r="AJ4124" s="68" t="e">
        <f t="shared" si="14263"/>
        <v>#REF!</v>
      </c>
      <c r="AK4124" s="71">
        <v>0</v>
      </c>
      <c r="AL4124" s="71">
        <v>0</v>
      </c>
      <c r="AM4124" s="68">
        <f t="shared" si="14273"/>
        <v>0</v>
      </c>
      <c r="AN4124" s="71">
        <v>0</v>
      </c>
      <c r="AO4124" s="71">
        <v>0</v>
      </c>
      <c r="AP4124" s="68">
        <f t="shared" si="14274"/>
        <v>0</v>
      </c>
      <c r="AQ4124" s="68">
        <f t="shared" si="14275"/>
        <v>0</v>
      </c>
      <c r="AR4124" s="71">
        <v>0</v>
      </c>
      <c r="AS4124" s="71">
        <v>0</v>
      </c>
      <c r="AT4124" s="68">
        <f t="shared" si="14276"/>
        <v>0</v>
      </c>
      <c r="AU4124" s="71">
        <v>0</v>
      </c>
      <c r="AV4124" s="71">
        <v>0</v>
      </c>
      <c r="AW4124" s="68">
        <f t="shared" si="14277"/>
        <v>0</v>
      </c>
      <c r="AX4124" s="68">
        <f t="shared" si="14278"/>
        <v>0</v>
      </c>
      <c r="AY4124" s="71">
        <v>0</v>
      </c>
      <c r="AZ4124" s="71">
        <v>0</v>
      </c>
      <c r="BA4124" s="68">
        <f t="shared" si="14279"/>
        <v>0</v>
      </c>
      <c r="BB4124" s="71">
        <v>0</v>
      </c>
      <c r="BC4124" s="71">
        <v>0</v>
      </c>
      <c r="BD4124" s="68">
        <f t="shared" si="14280"/>
        <v>0</v>
      </c>
      <c r="BE4124" s="68">
        <f t="shared" si="14281"/>
        <v>0</v>
      </c>
      <c r="BF4124" s="67">
        <f t="shared" si="14264"/>
        <v>0</v>
      </c>
      <c r="BG4124" s="67">
        <f t="shared" si="14264"/>
        <v>0</v>
      </c>
      <c r="BH4124" s="68">
        <f t="shared" si="14265"/>
        <v>0</v>
      </c>
      <c r="BI4124" s="67" t="e">
        <f t="shared" si="14266"/>
        <v>#REF!</v>
      </c>
      <c r="BJ4124" s="67" t="e">
        <f t="shared" si="14266"/>
        <v>#REF!</v>
      </c>
      <c r="BK4124" s="68" t="e">
        <f t="shared" si="14267"/>
        <v>#REF!</v>
      </c>
      <c r="BL4124" s="68" t="e">
        <f t="shared" si="14268"/>
        <v>#REF!</v>
      </c>
      <c r="BM4124" s="70" t="e">
        <f>+#REF!+#REF!-#REF!</f>
        <v>#REF!</v>
      </c>
      <c r="BN4124" s="69" t="e">
        <f>+#REF!+#REF!-#REF!</f>
        <v>#REF!</v>
      </c>
      <c r="BO4124" s="72"/>
      <c r="BP4124" s="73"/>
      <c r="BQ4124" s="70" t="e">
        <f t="shared" si="14269"/>
        <v>#REF!</v>
      </c>
      <c r="BR4124" s="70" t="e">
        <f t="shared" si="14269"/>
        <v>#REF!</v>
      </c>
      <c r="BS4124" s="123"/>
    </row>
    <row r="4125" spans="2:72" s="77" customFormat="1" ht="375" hidden="1" customHeight="1">
      <c r="B4125" s="20">
        <v>2014</v>
      </c>
      <c r="C4125" s="271">
        <v>8317</v>
      </c>
      <c r="D4125" s="271">
        <v>17</v>
      </c>
      <c r="E4125" s="271">
        <v>6000</v>
      </c>
      <c r="F4125" s="271">
        <v>6200</v>
      </c>
      <c r="G4125" s="271">
        <v>622</v>
      </c>
      <c r="H4125" s="271"/>
      <c r="I4125" s="86" t="s">
        <v>1363</v>
      </c>
      <c r="J4125" s="67">
        <v>0</v>
      </c>
      <c r="K4125" s="67">
        <v>0</v>
      </c>
      <c r="L4125" s="68">
        <f t="shared" si="14270"/>
        <v>0</v>
      </c>
      <c r="M4125" s="67">
        <v>0</v>
      </c>
      <c r="N4125" s="67">
        <v>0</v>
      </c>
      <c r="O4125" s="68">
        <f t="shared" si="14271"/>
        <v>0</v>
      </c>
      <c r="P4125" s="68">
        <f t="shared" si="14272"/>
        <v>0</v>
      </c>
      <c r="Q4125" s="71">
        <v>0</v>
      </c>
      <c r="R4125" s="71">
        <v>0</v>
      </c>
      <c r="S4125" s="71">
        <v>0</v>
      </c>
      <c r="T4125" s="71">
        <v>0</v>
      </c>
      <c r="U4125" s="71">
        <v>0</v>
      </c>
      <c r="V4125" s="71">
        <v>0</v>
      </c>
      <c r="W4125" s="71"/>
      <c r="X4125" s="71"/>
      <c r="Y4125" s="71"/>
      <c r="Z4125" s="71"/>
      <c r="AA4125" s="71"/>
      <c r="AB4125" s="71"/>
      <c r="AC4125" s="71"/>
      <c r="AD4125" s="67">
        <f t="shared" si="14259"/>
        <v>0</v>
      </c>
      <c r="AE4125" s="67">
        <f t="shared" si="14260"/>
        <v>0</v>
      </c>
      <c r="AF4125" s="68">
        <f t="shared" si="14261"/>
        <v>0</v>
      </c>
      <c r="AG4125" s="67" t="e">
        <f>M4125+#REF!-V4125</f>
        <v>#REF!</v>
      </c>
      <c r="AH4125" s="67" t="e">
        <f>N4125+S4125-#REF!</f>
        <v>#REF!</v>
      </c>
      <c r="AI4125" s="68" t="e">
        <f t="shared" si="14262"/>
        <v>#REF!</v>
      </c>
      <c r="AJ4125" s="68" t="e">
        <f t="shared" si="14263"/>
        <v>#REF!</v>
      </c>
      <c r="AK4125" s="71">
        <v>0</v>
      </c>
      <c r="AL4125" s="71">
        <v>0</v>
      </c>
      <c r="AM4125" s="68">
        <f t="shared" si="14273"/>
        <v>0</v>
      </c>
      <c r="AN4125" s="71">
        <v>0</v>
      </c>
      <c r="AO4125" s="71">
        <v>0</v>
      </c>
      <c r="AP4125" s="68">
        <f t="shared" si="14274"/>
        <v>0</v>
      </c>
      <c r="AQ4125" s="68">
        <f t="shared" si="14275"/>
        <v>0</v>
      </c>
      <c r="AR4125" s="71">
        <v>0</v>
      </c>
      <c r="AS4125" s="71">
        <v>0</v>
      </c>
      <c r="AT4125" s="68">
        <f t="shared" si="14276"/>
        <v>0</v>
      </c>
      <c r="AU4125" s="71">
        <v>0</v>
      </c>
      <c r="AV4125" s="71">
        <v>0</v>
      </c>
      <c r="AW4125" s="68">
        <f t="shared" si="14277"/>
        <v>0</v>
      </c>
      <c r="AX4125" s="68">
        <f t="shared" si="14278"/>
        <v>0</v>
      </c>
      <c r="AY4125" s="71">
        <v>0</v>
      </c>
      <c r="AZ4125" s="71">
        <v>0</v>
      </c>
      <c r="BA4125" s="68">
        <f t="shared" si="14279"/>
        <v>0</v>
      </c>
      <c r="BB4125" s="71">
        <v>0</v>
      </c>
      <c r="BC4125" s="71">
        <v>0</v>
      </c>
      <c r="BD4125" s="68">
        <f t="shared" si="14280"/>
        <v>0</v>
      </c>
      <c r="BE4125" s="68">
        <f t="shared" si="14281"/>
        <v>0</v>
      </c>
      <c r="BF4125" s="67">
        <f t="shared" si="14264"/>
        <v>0</v>
      </c>
      <c r="BG4125" s="67">
        <f t="shared" si="14264"/>
        <v>0</v>
      </c>
      <c r="BH4125" s="68">
        <f t="shared" si="14265"/>
        <v>0</v>
      </c>
      <c r="BI4125" s="67" t="e">
        <f t="shared" si="14266"/>
        <v>#REF!</v>
      </c>
      <c r="BJ4125" s="67" t="e">
        <f t="shared" si="14266"/>
        <v>#REF!</v>
      </c>
      <c r="BK4125" s="68" t="e">
        <f t="shared" si="14267"/>
        <v>#REF!</v>
      </c>
      <c r="BL4125" s="68" t="e">
        <f t="shared" si="14268"/>
        <v>#REF!</v>
      </c>
      <c r="BM4125" s="70" t="e">
        <f>+#REF!+#REF!-#REF!</f>
        <v>#REF!</v>
      </c>
      <c r="BN4125" s="69" t="e">
        <f>+#REF!+#REF!-#REF!</f>
        <v>#REF!</v>
      </c>
      <c r="BO4125" s="72"/>
      <c r="BP4125" s="73"/>
      <c r="BQ4125" s="70" t="e">
        <f t="shared" si="14269"/>
        <v>#REF!</v>
      </c>
      <c r="BR4125" s="70" t="e">
        <f t="shared" si="14269"/>
        <v>#REF!</v>
      </c>
      <c r="BS4125" s="122" t="s">
        <v>208</v>
      </c>
      <c r="BT4125" s="4"/>
    </row>
    <row r="4126" spans="2:72" s="77" customFormat="1" ht="264" hidden="1" customHeight="1">
      <c r="B4126" s="20">
        <v>2014</v>
      </c>
      <c r="C4126" s="271">
        <v>8317</v>
      </c>
      <c r="D4126" s="271">
        <v>17</v>
      </c>
      <c r="E4126" s="271">
        <v>6000</v>
      </c>
      <c r="F4126" s="271">
        <v>6200</v>
      </c>
      <c r="G4126" s="271">
        <v>622</v>
      </c>
      <c r="H4126" s="271"/>
      <c r="I4126" s="86" t="s">
        <v>1363</v>
      </c>
      <c r="J4126" s="67">
        <v>0</v>
      </c>
      <c r="K4126" s="67">
        <v>0</v>
      </c>
      <c r="L4126" s="68">
        <f t="shared" si="14270"/>
        <v>0</v>
      </c>
      <c r="M4126" s="67">
        <v>0</v>
      </c>
      <c r="N4126" s="67">
        <v>0</v>
      </c>
      <c r="O4126" s="68">
        <f t="shared" si="14271"/>
        <v>0</v>
      </c>
      <c r="P4126" s="68">
        <f t="shared" si="14272"/>
        <v>0</v>
      </c>
      <c r="Q4126" s="71">
        <v>0</v>
      </c>
      <c r="R4126" s="71">
        <v>0</v>
      </c>
      <c r="S4126" s="71">
        <v>0</v>
      </c>
      <c r="T4126" s="71">
        <v>0</v>
      </c>
      <c r="U4126" s="71">
        <v>0</v>
      </c>
      <c r="V4126" s="71">
        <v>0</v>
      </c>
      <c r="W4126" s="71"/>
      <c r="X4126" s="71"/>
      <c r="Y4126" s="71"/>
      <c r="Z4126" s="71"/>
      <c r="AA4126" s="71"/>
      <c r="AB4126" s="71"/>
      <c r="AC4126" s="71"/>
      <c r="AD4126" s="67">
        <f t="shared" si="14259"/>
        <v>0</v>
      </c>
      <c r="AE4126" s="67">
        <f t="shared" si="14260"/>
        <v>0</v>
      </c>
      <c r="AF4126" s="68">
        <f t="shared" si="14261"/>
        <v>0</v>
      </c>
      <c r="AG4126" s="67" t="e">
        <f>M4126+#REF!-V4126</f>
        <v>#REF!</v>
      </c>
      <c r="AH4126" s="67" t="e">
        <f>N4126+S4126-#REF!</f>
        <v>#REF!</v>
      </c>
      <c r="AI4126" s="68" t="e">
        <f t="shared" si="14262"/>
        <v>#REF!</v>
      </c>
      <c r="AJ4126" s="68" t="e">
        <f t="shared" si="14263"/>
        <v>#REF!</v>
      </c>
      <c r="AK4126" s="71">
        <v>0</v>
      </c>
      <c r="AL4126" s="71">
        <v>0</v>
      </c>
      <c r="AM4126" s="68">
        <f t="shared" si="14273"/>
        <v>0</v>
      </c>
      <c r="AN4126" s="71">
        <v>0</v>
      </c>
      <c r="AO4126" s="71">
        <v>0</v>
      </c>
      <c r="AP4126" s="68">
        <f t="shared" si="14274"/>
        <v>0</v>
      </c>
      <c r="AQ4126" s="68">
        <f t="shared" si="14275"/>
        <v>0</v>
      </c>
      <c r="AR4126" s="71">
        <v>0</v>
      </c>
      <c r="AS4126" s="71">
        <v>0</v>
      </c>
      <c r="AT4126" s="68">
        <f t="shared" si="14276"/>
        <v>0</v>
      </c>
      <c r="AU4126" s="71">
        <v>0</v>
      </c>
      <c r="AV4126" s="71">
        <v>0</v>
      </c>
      <c r="AW4126" s="68">
        <f t="shared" si="14277"/>
        <v>0</v>
      </c>
      <c r="AX4126" s="68">
        <f t="shared" si="14278"/>
        <v>0</v>
      </c>
      <c r="AY4126" s="71">
        <v>0</v>
      </c>
      <c r="AZ4126" s="71">
        <v>0</v>
      </c>
      <c r="BA4126" s="68">
        <f t="shared" si="14279"/>
        <v>0</v>
      </c>
      <c r="BB4126" s="71">
        <v>0</v>
      </c>
      <c r="BC4126" s="71">
        <v>0</v>
      </c>
      <c r="BD4126" s="68">
        <f t="shared" si="14280"/>
        <v>0</v>
      </c>
      <c r="BE4126" s="68">
        <f t="shared" si="14281"/>
        <v>0</v>
      </c>
      <c r="BF4126" s="67">
        <f t="shared" si="14264"/>
        <v>0</v>
      </c>
      <c r="BG4126" s="67">
        <f t="shared" si="14264"/>
        <v>0</v>
      </c>
      <c r="BH4126" s="68">
        <f t="shared" si="14265"/>
        <v>0</v>
      </c>
      <c r="BI4126" s="67" t="e">
        <f t="shared" si="14266"/>
        <v>#REF!</v>
      </c>
      <c r="BJ4126" s="67" t="e">
        <f t="shared" si="14266"/>
        <v>#REF!</v>
      </c>
      <c r="BK4126" s="68" t="e">
        <f t="shared" si="14267"/>
        <v>#REF!</v>
      </c>
      <c r="BL4126" s="68" t="e">
        <f t="shared" si="14268"/>
        <v>#REF!</v>
      </c>
      <c r="BM4126" s="70" t="e">
        <f>+#REF!+#REF!-#REF!</f>
        <v>#REF!</v>
      </c>
      <c r="BN4126" s="69" t="e">
        <f>+#REF!+#REF!-#REF!</f>
        <v>#REF!</v>
      </c>
      <c r="BO4126" s="72"/>
      <c r="BP4126" s="73"/>
      <c r="BQ4126" s="70" t="e">
        <f t="shared" si="14269"/>
        <v>#REF!</v>
      </c>
      <c r="BR4126" s="70" t="e">
        <f t="shared" si="14269"/>
        <v>#REF!</v>
      </c>
      <c r="BS4126" s="122" t="s">
        <v>208</v>
      </c>
      <c r="BT4126" s="4"/>
    </row>
    <row r="4127" spans="2:72" ht="225.75" hidden="1" customHeight="1">
      <c r="B4127" s="20">
        <v>2014</v>
      </c>
      <c r="C4127" s="65">
        <v>8317</v>
      </c>
      <c r="D4127" s="20">
        <v>17</v>
      </c>
      <c r="E4127" s="20">
        <v>6000</v>
      </c>
      <c r="F4127" s="20">
        <v>6200</v>
      </c>
      <c r="G4127" s="20">
        <v>622</v>
      </c>
      <c r="H4127" s="20"/>
      <c r="I4127" s="86" t="s">
        <v>1363</v>
      </c>
      <c r="J4127" s="67">
        <v>0</v>
      </c>
      <c r="K4127" s="67">
        <v>0</v>
      </c>
      <c r="L4127" s="68">
        <f t="shared" si="14270"/>
        <v>0</v>
      </c>
      <c r="M4127" s="67">
        <v>0</v>
      </c>
      <c r="N4127" s="67">
        <v>0</v>
      </c>
      <c r="O4127" s="68">
        <f t="shared" si="14271"/>
        <v>0</v>
      </c>
      <c r="P4127" s="68">
        <f t="shared" si="14272"/>
        <v>0</v>
      </c>
      <c r="Q4127" s="71">
        <v>0</v>
      </c>
      <c r="R4127" s="71">
        <v>0</v>
      </c>
      <c r="S4127" s="71">
        <v>0</v>
      </c>
      <c r="T4127" s="71">
        <v>0</v>
      </c>
      <c r="U4127" s="71">
        <v>0</v>
      </c>
      <c r="V4127" s="71">
        <v>0</v>
      </c>
      <c r="W4127" s="71"/>
      <c r="X4127" s="71"/>
      <c r="Y4127" s="71"/>
      <c r="Z4127" s="71"/>
      <c r="AA4127" s="71"/>
      <c r="AB4127" s="71"/>
      <c r="AC4127" s="71"/>
      <c r="AD4127" s="67">
        <f t="shared" si="14259"/>
        <v>0</v>
      </c>
      <c r="AE4127" s="67">
        <f t="shared" si="14260"/>
        <v>0</v>
      </c>
      <c r="AF4127" s="68">
        <f t="shared" si="14261"/>
        <v>0</v>
      </c>
      <c r="AG4127" s="67" t="e">
        <f>M4127+#REF!-V4127</f>
        <v>#REF!</v>
      </c>
      <c r="AH4127" s="67" t="e">
        <f>N4127+S4127-#REF!</f>
        <v>#REF!</v>
      </c>
      <c r="AI4127" s="68" t="e">
        <f t="shared" si="14262"/>
        <v>#REF!</v>
      </c>
      <c r="AJ4127" s="68" t="e">
        <f t="shared" si="14263"/>
        <v>#REF!</v>
      </c>
      <c r="AK4127" s="71">
        <v>0</v>
      </c>
      <c r="AL4127" s="71">
        <v>0</v>
      </c>
      <c r="AM4127" s="68">
        <f t="shared" si="14273"/>
        <v>0</v>
      </c>
      <c r="AN4127" s="71">
        <v>0</v>
      </c>
      <c r="AO4127" s="71">
        <v>0</v>
      </c>
      <c r="AP4127" s="68">
        <f t="shared" si="14274"/>
        <v>0</v>
      </c>
      <c r="AQ4127" s="68">
        <f t="shared" si="14275"/>
        <v>0</v>
      </c>
      <c r="AR4127" s="71">
        <v>0</v>
      </c>
      <c r="AS4127" s="71">
        <v>0</v>
      </c>
      <c r="AT4127" s="68">
        <f t="shared" si="14276"/>
        <v>0</v>
      </c>
      <c r="AU4127" s="71">
        <v>0</v>
      </c>
      <c r="AV4127" s="71">
        <v>0</v>
      </c>
      <c r="AW4127" s="68">
        <f t="shared" si="14277"/>
        <v>0</v>
      </c>
      <c r="AX4127" s="68">
        <f t="shared" si="14278"/>
        <v>0</v>
      </c>
      <c r="AY4127" s="71">
        <v>0</v>
      </c>
      <c r="AZ4127" s="71">
        <v>0</v>
      </c>
      <c r="BA4127" s="68">
        <f t="shared" si="14279"/>
        <v>0</v>
      </c>
      <c r="BB4127" s="71">
        <v>0</v>
      </c>
      <c r="BC4127" s="71">
        <v>0</v>
      </c>
      <c r="BD4127" s="68">
        <f t="shared" si="14280"/>
        <v>0</v>
      </c>
      <c r="BE4127" s="68">
        <f t="shared" si="14281"/>
        <v>0</v>
      </c>
      <c r="BF4127" s="67">
        <f t="shared" si="14264"/>
        <v>0</v>
      </c>
      <c r="BG4127" s="67">
        <f t="shared" si="14264"/>
        <v>0</v>
      </c>
      <c r="BH4127" s="68">
        <f t="shared" si="14265"/>
        <v>0</v>
      </c>
      <c r="BI4127" s="67" t="e">
        <f t="shared" si="14266"/>
        <v>#REF!</v>
      </c>
      <c r="BJ4127" s="67" t="e">
        <f t="shared" si="14266"/>
        <v>#REF!</v>
      </c>
      <c r="BK4127" s="68" t="e">
        <f t="shared" si="14267"/>
        <v>#REF!</v>
      </c>
      <c r="BL4127" s="68" t="e">
        <f t="shared" si="14268"/>
        <v>#REF!</v>
      </c>
      <c r="BM4127" s="70" t="e">
        <f>+#REF!+#REF!-#REF!</f>
        <v>#REF!</v>
      </c>
      <c r="BN4127" s="69" t="e">
        <f>+#REF!+#REF!-#REF!</f>
        <v>#REF!</v>
      </c>
      <c r="BO4127" s="72"/>
      <c r="BP4127" s="73"/>
      <c r="BQ4127" s="70" t="e">
        <f t="shared" si="14269"/>
        <v>#REF!</v>
      </c>
      <c r="BR4127" s="70" t="e">
        <f t="shared" si="14269"/>
        <v>#REF!</v>
      </c>
      <c r="BS4127" s="123"/>
    </row>
    <row r="4128" spans="2:72" ht="254.25" hidden="1" customHeight="1">
      <c r="B4128" s="20">
        <v>2014</v>
      </c>
      <c r="C4128" s="65">
        <v>8317</v>
      </c>
      <c r="D4128" s="20">
        <v>17</v>
      </c>
      <c r="E4128" s="20">
        <v>6000</v>
      </c>
      <c r="F4128" s="20">
        <v>6200</v>
      </c>
      <c r="G4128" s="20">
        <v>622</v>
      </c>
      <c r="H4128" s="20"/>
      <c r="I4128" s="86" t="s">
        <v>1363</v>
      </c>
      <c r="J4128" s="67">
        <v>0</v>
      </c>
      <c r="K4128" s="67">
        <v>0</v>
      </c>
      <c r="L4128" s="68">
        <f t="shared" si="14270"/>
        <v>0</v>
      </c>
      <c r="M4128" s="67">
        <v>0</v>
      </c>
      <c r="N4128" s="67">
        <v>0</v>
      </c>
      <c r="O4128" s="68">
        <f t="shared" si="14271"/>
        <v>0</v>
      </c>
      <c r="P4128" s="68">
        <f t="shared" si="14272"/>
        <v>0</v>
      </c>
      <c r="Q4128" s="71">
        <v>0</v>
      </c>
      <c r="R4128" s="71">
        <v>0</v>
      </c>
      <c r="S4128" s="71">
        <v>0</v>
      </c>
      <c r="T4128" s="71">
        <v>0</v>
      </c>
      <c r="U4128" s="71">
        <v>0</v>
      </c>
      <c r="V4128" s="71">
        <v>0</v>
      </c>
      <c r="W4128" s="71"/>
      <c r="X4128" s="71"/>
      <c r="Y4128" s="71"/>
      <c r="Z4128" s="71"/>
      <c r="AA4128" s="71"/>
      <c r="AB4128" s="71"/>
      <c r="AC4128" s="71"/>
      <c r="AD4128" s="67">
        <f t="shared" si="14259"/>
        <v>0</v>
      </c>
      <c r="AE4128" s="67">
        <f t="shared" si="14260"/>
        <v>0</v>
      </c>
      <c r="AF4128" s="68">
        <f t="shared" si="14261"/>
        <v>0</v>
      </c>
      <c r="AG4128" s="67" t="e">
        <f>M4128+#REF!-V4128</f>
        <v>#REF!</v>
      </c>
      <c r="AH4128" s="67" t="e">
        <f>N4128+S4128-#REF!</f>
        <v>#REF!</v>
      </c>
      <c r="AI4128" s="68" t="e">
        <f t="shared" si="14262"/>
        <v>#REF!</v>
      </c>
      <c r="AJ4128" s="68" t="e">
        <f t="shared" si="14263"/>
        <v>#REF!</v>
      </c>
      <c r="AK4128" s="71">
        <v>0</v>
      </c>
      <c r="AL4128" s="71">
        <v>0</v>
      </c>
      <c r="AM4128" s="68">
        <f t="shared" si="14273"/>
        <v>0</v>
      </c>
      <c r="AN4128" s="71">
        <v>0</v>
      </c>
      <c r="AO4128" s="71">
        <v>0</v>
      </c>
      <c r="AP4128" s="68">
        <f t="shared" si="14274"/>
        <v>0</v>
      </c>
      <c r="AQ4128" s="68">
        <f t="shared" si="14275"/>
        <v>0</v>
      </c>
      <c r="AR4128" s="71">
        <v>0</v>
      </c>
      <c r="AS4128" s="71">
        <v>0</v>
      </c>
      <c r="AT4128" s="68">
        <f t="shared" si="14276"/>
        <v>0</v>
      </c>
      <c r="AU4128" s="71">
        <v>0</v>
      </c>
      <c r="AV4128" s="71">
        <v>0</v>
      </c>
      <c r="AW4128" s="68">
        <f t="shared" si="14277"/>
        <v>0</v>
      </c>
      <c r="AX4128" s="68">
        <f t="shared" si="14278"/>
        <v>0</v>
      </c>
      <c r="AY4128" s="71">
        <v>0</v>
      </c>
      <c r="AZ4128" s="71">
        <v>0</v>
      </c>
      <c r="BA4128" s="68">
        <f t="shared" si="14279"/>
        <v>0</v>
      </c>
      <c r="BB4128" s="71">
        <v>0</v>
      </c>
      <c r="BC4128" s="71">
        <v>0</v>
      </c>
      <c r="BD4128" s="68">
        <f t="shared" si="14280"/>
        <v>0</v>
      </c>
      <c r="BE4128" s="68">
        <f t="shared" si="14281"/>
        <v>0</v>
      </c>
      <c r="BF4128" s="67">
        <f t="shared" si="14264"/>
        <v>0</v>
      </c>
      <c r="BG4128" s="67">
        <f t="shared" si="14264"/>
        <v>0</v>
      </c>
      <c r="BH4128" s="68">
        <f t="shared" si="14265"/>
        <v>0</v>
      </c>
      <c r="BI4128" s="67" t="e">
        <f t="shared" si="14266"/>
        <v>#REF!</v>
      </c>
      <c r="BJ4128" s="67" t="e">
        <f t="shared" si="14266"/>
        <v>#REF!</v>
      </c>
      <c r="BK4128" s="68" t="e">
        <f t="shared" si="14267"/>
        <v>#REF!</v>
      </c>
      <c r="BL4128" s="68" t="e">
        <f t="shared" si="14268"/>
        <v>#REF!</v>
      </c>
      <c r="BM4128" s="70" t="e">
        <f>+#REF!+#REF!-#REF!</f>
        <v>#REF!</v>
      </c>
      <c r="BN4128" s="69" t="e">
        <f>+#REF!+#REF!-#REF!</f>
        <v>#REF!</v>
      </c>
      <c r="BO4128" s="72"/>
      <c r="BP4128" s="73"/>
      <c r="BQ4128" s="70" t="e">
        <f t="shared" si="14269"/>
        <v>#REF!</v>
      </c>
      <c r="BR4128" s="70" t="e">
        <f t="shared" si="14269"/>
        <v>#REF!</v>
      </c>
      <c r="BS4128" s="123"/>
    </row>
    <row r="4129" spans="1:72" ht="192.75" hidden="1" customHeight="1">
      <c r="B4129" s="20">
        <v>2014</v>
      </c>
      <c r="C4129" s="65">
        <v>8317</v>
      </c>
      <c r="D4129" s="20">
        <v>17</v>
      </c>
      <c r="E4129" s="20">
        <v>6000</v>
      </c>
      <c r="F4129" s="20">
        <v>6200</v>
      </c>
      <c r="G4129" s="20">
        <v>622</v>
      </c>
      <c r="H4129" s="20"/>
      <c r="I4129" s="86" t="s">
        <v>1363</v>
      </c>
      <c r="J4129" s="67">
        <v>0</v>
      </c>
      <c r="K4129" s="67">
        <v>0</v>
      </c>
      <c r="L4129" s="68">
        <f t="shared" si="14270"/>
        <v>0</v>
      </c>
      <c r="M4129" s="67">
        <v>0</v>
      </c>
      <c r="N4129" s="67">
        <v>0</v>
      </c>
      <c r="O4129" s="68">
        <f t="shared" si="14271"/>
        <v>0</v>
      </c>
      <c r="P4129" s="68">
        <f t="shared" si="14272"/>
        <v>0</v>
      </c>
      <c r="Q4129" s="71">
        <v>0</v>
      </c>
      <c r="R4129" s="71">
        <v>0</v>
      </c>
      <c r="S4129" s="71">
        <v>0</v>
      </c>
      <c r="T4129" s="71">
        <v>0</v>
      </c>
      <c r="U4129" s="71">
        <v>0</v>
      </c>
      <c r="V4129" s="71">
        <v>0</v>
      </c>
      <c r="W4129" s="71"/>
      <c r="X4129" s="71"/>
      <c r="Y4129" s="71"/>
      <c r="Z4129" s="71"/>
      <c r="AA4129" s="71"/>
      <c r="AB4129" s="71"/>
      <c r="AC4129" s="71"/>
      <c r="AD4129" s="67">
        <f t="shared" si="14259"/>
        <v>0</v>
      </c>
      <c r="AE4129" s="67">
        <f t="shared" si="14260"/>
        <v>0</v>
      </c>
      <c r="AF4129" s="68">
        <f t="shared" si="14261"/>
        <v>0</v>
      </c>
      <c r="AG4129" s="67" t="e">
        <f>M4129+#REF!-V4129</f>
        <v>#REF!</v>
      </c>
      <c r="AH4129" s="67" t="e">
        <f>N4129+S4129-#REF!</f>
        <v>#REF!</v>
      </c>
      <c r="AI4129" s="68" t="e">
        <f t="shared" si="14262"/>
        <v>#REF!</v>
      </c>
      <c r="AJ4129" s="68" t="e">
        <f t="shared" si="14263"/>
        <v>#REF!</v>
      </c>
      <c r="AK4129" s="71">
        <v>0</v>
      </c>
      <c r="AL4129" s="71">
        <v>0</v>
      </c>
      <c r="AM4129" s="68">
        <f t="shared" si="14273"/>
        <v>0</v>
      </c>
      <c r="AN4129" s="71">
        <v>0</v>
      </c>
      <c r="AO4129" s="71">
        <v>0</v>
      </c>
      <c r="AP4129" s="68">
        <f t="shared" si="14274"/>
        <v>0</v>
      </c>
      <c r="AQ4129" s="68">
        <f t="shared" si="14275"/>
        <v>0</v>
      </c>
      <c r="AR4129" s="71">
        <v>0</v>
      </c>
      <c r="AS4129" s="71">
        <v>0</v>
      </c>
      <c r="AT4129" s="68">
        <f t="shared" si="14276"/>
        <v>0</v>
      </c>
      <c r="AU4129" s="71">
        <v>0</v>
      </c>
      <c r="AV4129" s="71">
        <v>0</v>
      </c>
      <c r="AW4129" s="68">
        <f t="shared" si="14277"/>
        <v>0</v>
      </c>
      <c r="AX4129" s="68">
        <f t="shared" si="14278"/>
        <v>0</v>
      </c>
      <c r="AY4129" s="71">
        <v>0</v>
      </c>
      <c r="AZ4129" s="71">
        <v>0</v>
      </c>
      <c r="BA4129" s="68">
        <f t="shared" si="14279"/>
        <v>0</v>
      </c>
      <c r="BB4129" s="71">
        <v>0</v>
      </c>
      <c r="BC4129" s="71">
        <v>0</v>
      </c>
      <c r="BD4129" s="68">
        <f t="shared" si="14280"/>
        <v>0</v>
      </c>
      <c r="BE4129" s="68">
        <f t="shared" si="14281"/>
        <v>0</v>
      </c>
      <c r="BF4129" s="67">
        <f t="shared" si="14264"/>
        <v>0</v>
      </c>
      <c r="BG4129" s="67">
        <f t="shared" si="14264"/>
        <v>0</v>
      </c>
      <c r="BH4129" s="68">
        <f t="shared" si="14265"/>
        <v>0</v>
      </c>
      <c r="BI4129" s="67" t="e">
        <f t="shared" si="14266"/>
        <v>#REF!</v>
      </c>
      <c r="BJ4129" s="67" t="e">
        <f t="shared" si="14266"/>
        <v>#REF!</v>
      </c>
      <c r="BK4129" s="68" t="e">
        <f t="shared" si="14267"/>
        <v>#REF!</v>
      </c>
      <c r="BL4129" s="68" t="e">
        <f t="shared" si="14268"/>
        <v>#REF!</v>
      </c>
      <c r="BM4129" s="70" t="e">
        <f>+#REF!+#REF!-#REF!</f>
        <v>#REF!</v>
      </c>
      <c r="BN4129" s="69" t="e">
        <f>+#REF!+#REF!-#REF!</f>
        <v>#REF!</v>
      </c>
      <c r="BO4129" s="72"/>
      <c r="BP4129" s="73"/>
      <c r="BQ4129" s="70" t="e">
        <f t="shared" si="14269"/>
        <v>#REF!</v>
      </c>
      <c r="BR4129" s="70" t="e">
        <f t="shared" si="14269"/>
        <v>#REF!</v>
      </c>
      <c r="BS4129" s="123"/>
    </row>
    <row r="4130" spans="1:72" s="46" customFormat="1" ht="409.6" hidden="1" customHeight="1">
      <c r="A4130" s="77"/>
      <c r="B4130" s="20">
        <v>2014</v>
      </c>
      <c r="C4130" s="65">
        <v>8317</v>
      </c>
      <c r="D4130" s="20">
        <v>17</v>
      </c>
      <c r="E4130" s="20">
        <v>6000</v>
      </c>
      <c r="F4130" s="20">
        <v>6200</v>
      </c>
      <c r="G4130" s="20">
        <v>622</v>
      </c>
      <c r="H4130" s="20"/>
      <c r="I4130" s="86" t="s">
        <v>1363</v>
      </c>
      <c r="J4130" s="67">
        <v>0</v>
      </c>
      <c r="K4130" s="67">
        <v>0</v>
      </c>
      <c r="L4130" s="68">
        <f t="shared" si="14270"/>
        <v>0</v>
      </c>
      <c r="M4130" s="67">
        <v>0</v>
      </c>
      <c r="N4130" s="67">
        <v>0</v>
      </c>
      <c r="O4130" s="68">
        <f t="shared" si="14271"/>
        <v>0</v>
      </c>
      <c r="P4130" s="68">
        <f t="shared" si="14272"/>
        <v>0</v>
      </c>
      <c r="Q4130" s="71">
        <v>0</v>
      </c>
      <c r="R4130" s="71">
        <v>0</v>
      </c>
      <c r="S4130" s="71">
        <v>0</v>
      </c>
      <c r="T4130" s="71">
        <v>0</v>
      </c>
      <c r="U4130" s="71">
        <v>0</v>
      </c>
      <c r="V4130" s="71">
        <v>0</v>
      </c>
      <c r="W4130" s="71"/>
      <c r="X4130" s="71"/>
      <c r="Y4130" s="71"/>
      <c r="Z4130" s="71"/>
      <c r="AA4130" s="71"/>
      <c r="AB4130" s="71"/>
      <c r="AC4130" s="71"/>
      <c r="AD4130" s="67">
        <f t="shared" si="14259"/>
        <v>0</v>
      </c>
      <c r="AE4130" s="67">
        <f t="shared" si="14260"/>
        <v>0</v>
      </c>
      <c r="AF4130" s="68">
        <f t="shared" si="14261"/>
        <v>0</v>
      </c>
      <c r="AG4130" s="67" t="e">
        <f>M4130+#REF!-V4130</f>
        <v>#REF!</v>
      </c>
      <c r="AH4130" s="67" t="e">
        <f>N4130+S4130-#REF!</f>
        <v>#REF!</v>
      </c>
      <c r="AI4130" s="68" t="e">
        <f t="shared" si="14262"/>
        <v>#REF!</v>
      </c>
      <c r="AJ4130" s="68" t="e">
        <f t="shared" si="14263"/>
        <v>#REF!</v>
      </c>
      <c r="AK4130" s="71">
        <v>0</v>
      </c>
      <c r="AL4130" s="71">
        <v>0</v>
      </c>
      <c r="AM4130" s="68">
        <f t="shared" si="14273"/>
        <v>0</v>
      </c>
      <c r="AN4130" s="71">
        <v>0</v>
      </c>
      <c r="AO4130" s="71">
        <v>0</v>
      </c>
      <c r="AP4130" s="68">
        <f t="shared" si="14274"/>
        <v>0</v>
      </c>
      <c r="AQ4130" s="68">
        <f t="shared" si="14275"/>
        <v>0</v>
      </c>
      <c r="AR4130" s="71">
        <v>0</v>
      </c>
      <c r="AS4130" s="71">
        <v>0</v>
      </c>
      <c r="AT4130" s="68">
        <f t="shared" si="14276"/>
        <v>0</v>
      </c>
      <c r="AU4130" s="71">
        <v>0</v>
      </c>
      <c r="AV4130" s="71">
        <v>0</v>
      </c>
      <c r="AW4130" s="68">
        <f t="shared" si="14277"/>
        <v>0</v>
      </c>
      <c r="AX4130" s="68">
        <f t="shared" si="14278"/>
        <v>0</v>
      </c>
      <c r="AY4130" s="71">
        <v>0</v>
      </c>
      <c r="AZ4130" s="71">
        <v>0</v>
      </c>
      <c r="BA4130" s="68">
        <f t="shared" si="14279"/>
        <v>0</v>
      </c>
      <c r="BB4130" s="71">
        <v>0</v>
      </c>
      <c r="BC4130" s="71">
        <v>0</v>
      </c>
      <c r="BD4130" s="68">
        <f t="shared" si="14280"/>
        <v>0</v>
      </c>
      <c r="BE4130" s="68">
        <f t="shared" si="14281"/>
        <v>0</v>
      </c>
      <c r="BF4130" s="67">
        <f t="shared" si="14264"/>
        <v>0</v>
      </c>
      <c r="BG4130" s="67">
        <f t="shared" si="14264"/>
        <v>0</v>
      </c>
      <c r="BH4130" s="68">
        <f t="shared" si="14265"/>
        <v>0</v>
      </c>
      <c r="BI4130" s="67" t="e">
        <f t="shared" si="14266"/>
        <v>#REF!</v>
      </c>
      <c r="BJ4130" s="67" t="e">
        <f t="shared" si="14266"/>
        <v>#REF!</v>
      </c>
      <c r="BK4130" s="68" t="e">
        <f t="shared" si="14267"/>
        <v>#REF!</v>
      </c>
      <c r="BL4130" s="68" t="e">
        <f t="shared" si="14268"/>
        <v>#REF!</v>
      </c>
      <c r="BM4130" s="70" t="e">
        <f>+#REF!+#REF!-#REF!</f>
        <v>#REF!</v>
      </c>
      <c r="BN4130" s="69" t="e">
        <f>+#REF!+#REF!-#REF!</f>
        <v>#REF!</v>
      </c>
      <c r="BO4130" s="72"/>
      <c r="BP4130" s="73"/>
      <c r="BQ4130" s="70" t="e">
        <f t="shared" si="14269"/>
        <v>#REF!</v>
      </c>
      <c r="BR4130" s="70" t="e">
        <f t="shared" si="14269"/>
        <v>#REF!</v>
      </c>
      <c r="BS4130" s="125" t="s">
        <v>208</v>
      </c>
      <c r="BT4130" s="272"/>
    </row>
    <row r="4131" spans="1:72" ht="249.75" hidden="1" customHeight="1">
      <c r="B4131" s="20">
        <v>2014</v>
      </c>
      <c r="C4131" s="65">
        <v>8317</v>
      </c>
      <c r="D4131" s="20">
        <v>17</v>
      </c>
      <c r="E4131" s="20">
        <v>6000</v>
      </c>
      <c r="F4131" s="20">
        <v>6200</v>
      </c>
      <c r="G4131" s="20">
        <v>622</v>
      </c>
      <c r="H4131" s="20"/>
      <c r="I4131" s="86" t="s">
        <v>1363</v>
      </c>
      <c r="J4131" s="67">
        <v>0</v>
      </c>
      <c r="K4131" s="67">
        <v>0</v>
      </c>
      <c r="L4131" s="68">
        <f t="shared" si="14270"/>
        <v>0</v>
      </c>
      <c r="M4131" s="67">
        <v>0</v>
      </c>
      <c r="N4131" s="67">
        <v>0</v>
      </c>
      <c r="O4131" s="68">
        <f t="shared" si="14271"/>
        <v>0</v>
      </c>
      <c r="P4131" s="68">
        <f t="shared" si="14272"/>
        <v>0</v>
      </c>
      <c r="Q4131" s="71">
        <v>0</v>
      </c>
      <c r="R4131" s="71">
        <v>0</v>
      </c>
      <c r="S4131" s="71">
        <v>0</v>
      </c>
      <c r="T4131" s="71">
        <v>0</v>
      </c>
      <c r="U4131" s="71">
        <v>0</v>
      </c>
      <c r="V4131" s="71">
        <v>0</v>
      </c>
      <c r="W4131" s="71"/>
      <c r="X4131" s="71"/>
      <c r="Y4131" s="71"/>
      <c r="Z4131" s="71"/>
      <c r="AA4131" s="71"/>
      <c r="AB4131" s="71"/>
      <c r="AC4131" s="71"/>
      <c r="AD4131" s="67">
        <f t="shared" si="14259"/>
        <v>0</v>
      </c>
      <c r="AE4131" s="67">
        <f t="shared" si="14260"/>
        <v>0</v>
      </c>
      <c r="AF4131" s="68">
        <f t="shared" si="14261"/>
        <v>0</v>
      </c>
      <c r="AG4131" s="67" t="e">
        <f>M4131+#REF!-V4131</f>
        <v>#REF!</v>
      </c>
      <c r="AH4131" s="67" t="e">
        <f>N4131+S4131-#REF!</f>
        <v>#REF!</v>
      </c>
      <c r="AI4131" s="68" t="e">
        <f t="shared" si="14262"/>
        <v>#REF!</v>
      </c>
      <c r="AJ4131" s="68" t="e">
        <f t="shared" si="14263"/>
        <v>#REF!</v>
      </c>
      <c r="AK4131" s="71">
        <v>0</v>
      </c>
      <c r="AL4131" s="71">
        <v>0</v>
      </c>
      <c r="AM4131" s="68">
        <f t="shared" si="14273"/>
        <v>0</v>
      </c>
      <c r="AN4131" s="71">
        <v>0</v>
      </c>
      <c r="AO4131" s="71">
        <v>0</v>
      </c>
      <c r="AP4131" s="68">
        <f t="shared" si="14274"/>
        <v>0</v>
      </c>
      <c r="AQ4131" s="68">
        <f t="shared" si="14275"/>
        <v>0</v>
      </c>
      <c r="AR4131" s="71">
        <v>0</v>
      </c>
      <c r="AS4131" s="71">
        <v>0</v>
      </c>
      <c r="AT4131" s="68">
        <f t="shared" si="14276"/>
        <v>0</v>
      </c>
      <c r="AU4131" s="71">
        <v>0</v>
      </c>
      <c r="AV4131" s="71">
        <v>0</v>
      </c>
      <c r="AW4131" s="68">
        <f t="shared" si="14277"/>
        <v>0</v>
      </c>
      <c r="AX4131" s="68">
        <f t="shared" si="14278"/>
        <v>0</v>
      </c>
      <c r="AY4131" s="71">
        <v>0</v>
      </c>
      <c r="AZ4131" s="71">
        <v>0</v>
      </c>
      <c r="BA4131" s="68">
        <f t="shared" si="14279"/>
        <v>0</v>
      </c>
      <c r="BB4131" s="71">
        <v>0</v>
      </c>
      <c r="BC4131" s="71">
        <v>0</v>
      </c>
      <c r="BD4131" s="68">
        <f t="shared" si="14280"/>
        <v>0</v>
      </c>
      <c r="BE4131" s="68">
        <f t="shared" si="14281"/>
        <v>0</v>
      </c>
      <c r="BF4131" s="67">
        <f t="shared" si="14264"/>
        <v>0</v>
      </c>
      <c r="BG4131" s="67">
        <f t="shared" si="14264"/>
        <v>0</v>
      </c>
      <c r="BH4131" s="68">
        <f t="shared" si="14265"/>
        <v>0</v>
      </c>
      <c r="BI4131" s="67" t="e">
        <f t="shared" si="14266"/>
        <v>#REF!</v>
      </c>
      <c r="BJ4131" s="67" t="e">
        <f t="shared" si="14266"/>
        <v>#REF!</v>
      </c>
      <c r="BK4131" s="68" t="e">
        <f t="shared" si="14267"/>
        <v>#REF!</v>
      </c>
      <c r="BL4131" s="68" t="e">
        <f t="shared" si="14268"/>
        <v>#REF!</v>
      </c>
      <c r="BM4131" s="70" t="e">
        <f>+#REF!+#REF!-#REF!</f>
        <v>#REF!</v>
      </c>
      <c r="BN4131" s="69" t="e">
        <f>+#REF!+#REF!-#REF!</f>
        <v>#REF!</v>
      </c>
      <c r="BO4131" s="72"/>
      <c r="BP4131" s="73"/>
      <c r="BQ4131" s="70" t="e">
        <f t="shared" si="14269"/>
        <v>#REF!</v>
      </c>
      <c r="BR4131" s="70" t="e">
        <f t="shared" si="14269"/>
        <v>#REF!</v>
      </c>
      <c r="BS4131" s="123"/>
    </row>
    <row r="4132" spans="1:72" ht="185.25" hidden="1" customHeight="1">
      <c r="B4132" s="20">
        <v>2014</v>
      </c>
      <c r="C4132" s="65">
        <v>8317</v>
      </c>
      <c r="D4132" s="20">
        <v>17</v>
      </c>
      <c r="E4132" s="20">
        <v>6000</v>
      </c>
      <c r="F4132" s="20">
        <v>6200</v>
      </c>
      <c r="G4132" s="20">
        <v>622</v>
      </c>
      <c r="H4132" s="20"/>
      <c r="I4132" s="86" t="s">
        <v>1363</v>
      </c>
      <c r="J4132" s="67">
        <v>0</v>
      </c>
      <c r="K4132" s="67">
        <v>0</v>
      </c>
      <c r="L4132" s="68">
        <f t="shared" si="14270"/>
        <v>0</v>
      </c>
      <c r="M4132" s="67">
        <v>0</v>
      </c>
      <c r="N4132" s="67">
        <v>0</v>
      </c>
      <c r="O4132" s="68">
        <f t="shared" si="14271"/>
        <v>0</v>
      </c>
      <c r="P4132" s="68">
        <f t="shared" si="14272"/>
        <v>0</v>
      </c>
      <c r="Q4132" s="71">
        <v>0</v>
      </c>
      <c r="R4132" s="71">
        <v>0</v>
      </c>
      <c r="S4132" s="71">
        <v>0</v>
      </c>
      <c r="T4132" s="71">
        <v>0</v>
      </c>
      <c r="U4132" s="71">
        <v>0</v>
      </c>
      <c r="V4132" s="71">
        <v>0</v>
      </c>
      <c r="W4132" s="71"/>
      <c r="X4132" s="71"/>
      <c r="Y4132" s="71"/>
      <c r="Z4132" s="71"/>
      <c r="AA4132" s="71"/>
      <c r="AB4132" s="71"/>
      <c r="AC4132" s="71"/>
      <c r="AD4132" s="67">
        <f t="shared" si="14259"/>
        <v>0</v>
      </c>
      <c r="AE4132" s="67">
        <f t="shared" si="14260"/>
        <v>0</v>
      </c>
      <c r="AF4132" s="68">
        <f t="shared" si="14261"/>
        <v>0</v>
      </c>
      <c r="AG4132" s="67" t="e">
        <f>M4132+#REF!-V4132</f>
        <v>#REF!</v>
      </c>
      <c r="AH4132" s="67" t="e">
        <f>N4132+S4132-#REF!</f>
        <v>#REF!</v>
      </c>
      <c r="AI4132" s="68" t="e">
        <f t="shared" si="14262"/>
        <v>#REF!</v>
      </c>
      <c r="AJ4132" s="68" t="e">
        <f t="shared" si="14263"/>
        <v>#REF!</v>
      </c>
      <c r="AK4132" s="71">
        <v>0</v>
      </c>
      <c r="AL4132" s="71">
        <v>0</v>
      </c>
      <c r="AM4132" s="68">
        <f t="shared" si="14273"/>
        <v>0</v>
      </c>
      <c r="AN4132" s="71">
        <v>0</v>
      </c>
      <c r="AO4132" s="71">
        <v>0</v>
      </c>
      <c r="AP4132" s="68">
        <f t="shared" si="14274"/>
        <v>0</v>
      </c>
      <c r="AQ4132" s="68">
        <f t="shared" si="14275"/>
        <v>0</v>
      </c>
      <c r="AR4132" s="71">
        <v>0</v>
      </c>
      <c r="AS4132" s="71">
        <v>0</v>
      </c>
      <c r="AT4132" s="68">
        <f t="shared" si="14276"/>
        <v>0</v>
      </c>
      <c r="AU4132" s="71">
        <v>0</v>
      </c>
      <c r="AV4132" s="71">
        <v>0</v>
      </c>
      <c r="AW4132" s="68">
        <f t="shared" si="14277"/>
        <v>0</v>
      </c>
      <c r="AX4132" s="68">
        <f t="shared" si="14278"/>
        <v>0</v>
      </c>
      <c r="AY4132" s="71">
        <v>0</v>
      </c>
      <c r="AZ4132" s="71">
        <v>0</v>
      </c>
      <c r="BA4132" s="68">
        <f t="shared" si="14279"/>
        <v>0</v>
      </c>
      <c r="BB4132" s="71">
        <v>0</v>
      </c>
      <c r="BC4132" s="71">
        <v>0</v>
      </c>
      <c r="BD4132" s="68">
        <f t="shared" si="14280"/>
        <v>0</v>
      </c>
      <c r="BE4132" s="68">
        <f t="shared" si="14281"/>
        <v>0</v>
      </c>
      <c r="BF4132" s="67">
        <f t="shared" si="14264"/>
        <v>0</v>
      </c>
      <c r="BG4132" s="67">
        <f t="shared" si="14264"/>
        <v>0</v>
      </c>
      <c r="BH4132" s="68">
        <f t="shared" si="14265"/>
        <v>0</v>
      </c>
      <c r="BI4132" s="67" t="e">
        <f t="shared" si="14266"/>
        <v>#REF!</v>
      </c>
      <c r="BJ4132" s="67" t="e">
        <f t="shared" si="14266"/>
        <v>#REF!</v>
      </c>
      <c r="BK4132" s="68" t="e">
        <f t="shared" si="14267"/>
        <v>#REF!</v>
      </c>
      <c r="BL4132" s="68" t="e">
        <f t="shared" si="14268"/>
        <v>#REF!</v>
      </c>
      <c r="BM4132" s="70" t="e">
        <f>+#REF!+#REF!-#REF!</f>
        <v>#REF!</v>
      </c>
      <c r="BN4132" s="69" t="e">
        <f>+#REF!+#REF!-#REF!</f>
        <v>#REF!</v>
      </c>
      <c r="BO4132" s="72"/>
      <c r="BP4132" s="73"/>
      <c r="BQ4132" s="70" t="e">
        <f t="shared" si="14269"/>
        <v>#REF!</v>
      </c>
      <c r="BR4132" s="70" t="e">
        <f t="shared" si="14269"/>
        <v>#REF!</v>
      </c>
      <c r="BS4132" s="123"/>
    </row>
    <row r="4133" spans="1:72" ht="167.25" hidden="1" customHeight="1">
      <c r="B4133" s="20">
        <v>2014</v>
      </c>
      <c r="C4133" s="65">
        <v>8317</v>
      </c>
      <c r="D4133" s="20">
        <v>17</v>
      </c>
      <c r="E4133" s="20">
        <v>6000</v>
      </c>
      <c r="F4133" s="20">
        <v>6200</v>
      </c>
      <c r="G4133" s="20">
        <v>622</v>
      </c>
      <c r="H4133" s="20"/>
      <c r="I4133" s="86" t="s">
        <v>1363</v>
      </c>
      <c r="J4133" s="67">
        <v>0</v>
      </c>
      <c r="K4133" s="67">
        <v>0</v>
      </c>
      <c r="L4133" s="68">
        <f t="shared" si="14270"/>
        <v>0</v>
      </c>
      <c r="M4133" s="67">
        <v>0</v>
      </c>
      <c r="N4133" s="67">
        <v>0</v>
      </c>
      <c r="O4133" s="68">
        <f t="shared" si="14271"/>
        <v>0</v>
      </c>
      <c r="P4133" s="68">
        <f t="shared" si="14272"/>
        <v>0</v>
      </c>
      <c r="Q4133" s="71">
        <v>0</v>
      </c>
      <c r="R4133" s="71">
        <v>0</v>
      </c>
      <c r="S4133" s="71">
        <v>0</v>
      </c>
      <c r="T4133" s="71">
        <v>0</v>
      </c>
      <c r="U4133" s="71">
        <v>0</v>
      </c>
      <c r="V4133" s="71">
        <v>0</v>
      </c>
      <c r="W4133" s="71"/>
      <c r="X4133" s="71"/>
      <c r="Y4133" s="71"/>
      <c r="Z4133" s="71"/>
      <c r="AA4133" s="71"/>
      <c r="AB4133" s="71"/>
      <c r="AC4133" s="71"/>
      <c r="AD4133" s="67">
        <f t="shared" si="14259"/>
        <v>0</v>
      </c>
      <c r="AE4133" s="67">
        <f t="shared" si="14260"/>
        <v>0</v>
      </c>
      <c r="AF4133" s="68">
        <f t="shared" si="14261"/>
        <v>0</v>
      </c>
      <c r="AG4133" s="67" t="e">
        <f>M4133+#REF!-V4133</f>
        <v>#REF!</v>
      </c>
      <c r="AH4133" s="67" t="e">
        <f>N4133+S4133-#REF!</f>
        <v>#REF!</v>
      </c>
      <c r="AI4133" s="68" t="e">
        <f t="shared" si="14262"/>
        <v>#REF!</v>
      </c>
      <c r="AJ4133" s="68" t="e">
        <f t="shared" si="14263"/>
        <v>#REF!</v>
      </c>
      <c r="AK4133" s="71">
        <v>0</v>
      </c>
      <c r="AL4133" s="71">
        <v>0</v>
      </c>
      <c r="AM4133" s="68">
        <f t="shared" si="14273"/>
        <v>0</v>
      </c>
      <c r="AN4133" s="71">
        <v>0</v>
      </c>
      <c r="AO4133" s="71">
        <v>0</v>
      </c>
      <c r="AP4133" s="68">
        <f t="shared" si="14274"/>
        <v>0</v>
      </c>
      <c r="AQ4133" s="68">
        <f t="shared" si="14275"/>
        <v>0</v>
      </c>
      <c r="AR4133" s="71">
        <v>0</v>
      </c>
      <c r="AS4133" s="71">
        <v>0</v>
      </c>
      <c r="AT4133" s="68">
        <f t="shared" si="14276"/>
        <v>0</v>
      </c>
      <c r="AU4133" s="71">
        <v>0</v>
      </c>
      <c r="AV4133" s="71">
        <v>0</v>
      </c>
      <c r="AW4133" s="68">
        <f t="shared" si="14277"/>
        <v>0</v>
      </c>
      <c r="AX4133" s="68">
        <f t="shared" si="14278"/>
        <v>0</v>
      </c>
      <c r="AY4133" s="71">
        <v>0</v>
      </c>
      <c r="AZ4133" s="71">
        <v>0</v>
      </c>
      <c r="BA4133" s="68">
        <f t="shared" si="14279"/>
        <v>0</v>
      </c>
      <c r="BB4133" s="71">
        <v>0</v>
      </c>
      <c r="BC4133" s="71">
        <v>0</v>
      </c>
      <c r="BD4133" s="68">
        <f t="shared" si="14280"/>
        <v>0</v>
      </c>
      <c r="BE4133" s="68">
        <f t="shared" si="14281"/>
        <v>0</v>
      </c>
      <c r="BF4133" s="67">
        <f t="shared" si="14264"/>
        <v>0</v>
      </c>
      <c r="BG4133" s="67">
        <f t="shared" si="14264"/>
        <v>0</v>
      </c>
      <c r="BH4133" s="68">
        <f t="shared" si="14265"/>
        <v>0</v>
      </c>
      <c r="BI4133" s="67" t="e">
        <f t="shared" si="14266"/>
        <v>#REF!</v>
      </c>
      <c r="BJ4133" s="67" t="e">
        <f t="shared" si="14266"/>
        <v>#REF!</v>
      </c>
      <c r="BK4133" s="68" t="e">
        <f t="shared" si="14267"/>
        <v>#REF!</v>
      </c>
      <c r="BL4133" s="68" t="e">
        <f t="shared" si="14268"/>
        <v>#REF!</v>
      </c>
      <c r="BM4133" s="70" t="e">
        <f>+#REF!+#REF!-#REF!</f>
        <v>#REF!</v>
      </c>
      <c r="BN4133" s="69" t="e">
        <f>+#REF!+#REF!-#REF!</f>
        <v>#REF!</v>
      </c>
      <c r="BO4133" s="72"/>
      <c r="BP4133" s="73"/>
      <c r="BQ4133" s="70" t="e">
        <f t="shared" si="14269"/>
        <v>#REF!</v>
      </c>
      <c r="BR4133" s="70" t="e">
        <f t="shared" si="14269"/>
        <v>#REF!</v>
      </c>
      <c r="BS4133" s="123"/>
    </row>
    <row r="4134" spans="1:72" ht="276.75" hidden="1" customHeight="1">
      <c r="B4134" s="20">
        <v>2014</v>
      </c>
      <c r="C4134" s="65">
        <v>8317</v>
      </c>
      <c r="D4134" s="20">
        <v>17</v>
      </c>
      <c r="E4134" s="20">
        <v>6000</v>
      </c>
      <c r="F4134" s="20">
        <v>6200</v>
      </c>
      <c r="G4134" s="20">
        <v>622</v>
      </c>
      <c r="H4134" s="20"/>
      <c r="I4134" s="86" t="s">
        <v>1363</v>
      </c>
      <c r="J4134" s="67">
        <v>0</v>
      </c>
      <c r="K4134" s="67">
        <v>0</v>
      </c>
      <c r="L4134" s="68">
        <f t="shared" si="14270"/>
        <v>0</v>
      </c>
      <c r="M4134" s="67">
        <v>0</v>
      </c>
      <c r="N4134" s="67">
        <v>0</v>
      </c>
      <c r="O4134" s="68">
        <f t="shared" si="14271"/>
        <v>0</v>
      </c>
      <c r="P4134" s="68">
        <f t="shared" si="14272"/>
        <v>0</v>
      </c>
      <c r="Q4134" s="71">
        <v>0</v>
      </c>
      <c r="R4134" s="71">
        <v>0</v>
      </c>
      <c r="S4134" s="71">
        <v>0</v>
      </c>
      <c r="T4134" s="71">
        <v>0</v>
      </c>
      <c r="U4134" s="71">
        <v>0</v>
      </c>
      <c r="V4134" s="71">
        <v>0</v>
      </c>
      <c r="W4134" s="71"/>
      <c r="X4134" s="71"/>
      <c r="Y4134" s="71"/>
      <c r="Z4134" s="71"/>
      <c r="AA4134" s="71"/>
      <c r="AB4134" s="71"/>
      <c r="AC4134" s="71"/>
      <c r="AD4134" s="67">
        <f t="shared" si="14259"/>
        <v>0</v>
      </c>
      <c r="AE4134" s="67">
        <f t="shared" si="14260"/>
        <v>0</v>
      </c>
      <c r="AF4134" s="68">
        <f t="shared" si="14261"/>
        <v>0</v>
      </c>
      <c r="AG4134" s="67" t="e">
        <f>M4134+#REF!-V4134</f>
        <v>#REF!</v>
      </c>
      <c r="AH4134" s="67" t="e">
        <f>N4134+S4134-#REF!</f>
        <v>#REF!</v>
      </c>
      <c r="AI4134" s="68" t="e">
        <f t="shared" si="14262"/>
        <v>#REF!</v>
      </c>
      <c r="AJ4134" s="68" t="e">
        <f t="shared" si="14263"/>
        <v>#REF!</v>
      </c>
      <c r="AK4134" s="71">
        <v>0</v>
      </c>
      <c r="AL4134" s="71">
        <v>0</v>
      </c>
      <c r="AM4134" s="68">
        <f t="shared" si="14273"/>
        <v>0</v>
      </c>
      <c r="AN4134" s="71">
        <v>0</v>
      </c>
      <c r="AO4134" s="71">
        <v>0</v>
      </c>
      <c r="AP4134" s="68">
        <f t="shared" si="14274"/>
        <v>0</v>
      </c>
      <c r="AQ4134" s="68">
        <f t="shared" si="14275"/>
        <v>0</v>
      </c>
      <c r="AR4134" s="71">
        <v>0</v>
      </c>
      <c r="AS4134" s="71">
        <v>0</v>
      </c>
      <c r="AT4134" s="68">
        <f t="shared" si="14276"/>
        <v>0</v>
      </c>
      <c r="AU4134" s="71">
        <v>0</v>
      </c>
      <c r="AV4134" s="71">
        <v>0</v>
      </c>
      <c r="AW4134" s="68">
        <f t="shared" si="14277"/>
        <v>0</v>
      </c>
      <c r="AX4134" s="68">
        <f t="shared" si="14278"/>
        <v>0</v>
      </c>
      <c r="AY4134" s="71">
        <v>0</v>
      </c>
      <c r="AZ4134" s="71">
        <v>0</v>
      </c>
      <c r="BA4134" s="68">
        <f t="shared" si="14279"/>
        <v>0</v>
      </c>
      <c r="BB4134" s="71">
        <v>0</v>
      </c>
      <c r="BC4134" s="71">
        <v>0</v>
      </c>
      <c r="BD4134" s="68">
        <f t="shared" si="14280"/>
        <v>0</v>
      </c>
      <c r="BE4134" s="68">
        <f t="shared" si="14281"/>
        <v>0</v>
      </c>
      <c r="BF4134" s="67">
        <f t="shared" si="14264"/>
        <v>0</v>
      </c>
      <c r="BG4134" s="67">
        <f t="shared" si="14264"/>
        <v>0</v>
      </c>
      <c r="BH4134" s="68">
        <f t="shared" si="14265"/>
        <v>0</v>
      </c>
      <c r="BI4134" s="67" t="e">
        <f t="shared" si="14266"/>
        <v>#REF!</v>
      </c>
      <c r="BJ4134" s="67" t="e">
        <f t="shared" si="14266"/>
        <v>#REF!</v>
      </c>
      <c r="BK4134" s="68" t="e">
        <f t="shared" si="14267"/>
        <v>#REF!</v>
      </c>
      <c r="BL4134" s="68" t="e">
        <f t="shared" si="14268"/>
        <v>#REF!</v>
      </c>
      <c r="BM4134" s="70" t="e">
        <f>+#REF!+#REF!-#REF!</f>
        <v>#REF!</v>
      </c>
      <c r="BN4134" s="69" t="e">
        <f>+#REF!+#REF!-#REF!</f>
        <v>#REF!</v>
      </c>
      <c r="BO4134" s="72"/>
      <c r="BP4134" s="73"/>
      <c r="BQ4134" s="70" t="e">
        <f t="shared" si="14269"/>
        <v>#REF!</v>
      </c>
      <c r="BR4134" s="70" t="e">
        <f t="shared" si="14269"/>
        <v>#REF!</v>
      </c>
      <c r="BS4134" s="123"/>
    </row>
    <row r="4135" spans="1:72" ht="269.25" hidden="1" customHeight="1">
      <c r="B4135" s="20">
        <v>2014</v>
      </c>
      <c r="C4135" s="65">
        <v>8317</v>
      </c>
      <c r="D4135" s="20">
        <v>17</v>
      </c>
      <c r="E4135" s="20">
        <v>6000</v>
      </c>
      <c r="F4135" s="20">
        <v>6200</v>
      </c>
      <c r="G4135" s="20">
        <v>622</v>
      </c>
      <c r="H4135" s="20"/>
      <c r="I4135" s="86" t="s">
        <v>1363</v>
      </c>
      <c r="J4135" s="67">
        <v>0</v>
      </c>
      <c r="K4135" s="67">
        <v>0</v>
      </c>
      <c r="L4135" s="68">
        <f t="shared" si="14270"/>
        <v>0</v>
      </c>
      <c r="M4135" s="67">
        <v>0</v>
      </c>
      <c r="N4135" s="67">
        <v>0</v>
      </c>
      <c r="O4135" s="68">
        <f t="shared" si="14271"/>
        <v>0</v>
      </c>
      <c r="P4135" s="68">
        <f t="shared" si="14272"/>
        <v>0</v>
      </c>
      <c r="Q4135" s="71">
        <v>0</v>
      </c>
      <c r="R4135" s="71">
        <v>0</v>
      </c>
      <c r="S4135" s="71">
        <v>0</v>
      </c>
      <c r="T4135" s="71">
        <v>0</v>
      </c>
      <c r="U4135" s="71">
        <v>0</v>
      </c>
      <c r="V4135" s="71">
        <v>0</v>
      </c>
      <c r="W4135" s="71"/>
      <c r="X4135" s="71"/>
      <c r="Y4135" s="71"/>
      <c r="Z4135" s="71"/>
      <c r="AA4135" s="71"/>
      <c r="AB4135" s="71"/>
      <c r="AC4135" s="71"/>
      <c r="AD4135" s="67">
        <f t="shared" si="14259"/>
        <v>0</v>
      </c>
      <c r="AE4135" s="67">
        <f t="shared" si="14260"/>
        <v>0</v>
      </c>
      <c r="AF4135" s="68">
        <f t="shared" si="14261"/>
        <v>0</v>
      </c>
      <c r="AG4135" s="67" t="e">
        <f>M4135+#REF!-V4135</f>
        <v>#REF!</v>
      </c>
      <c r="AH4135" s="67" t="e">
        <f>N4135+S4135-#REF!</f>
        <v>#REF!</v>
      </c>
      <c r="AI4135" s="68" t="e">
        <f t="shared" si="14262"/>
        <v>#REF!</v>
      </c>
      <c r="AJ4135" s="68" t="e">
        <f t="shared" si="14263"/>
        <v>#REF!</v>
      </c>
      <c r="AK4135" s="71">
        <v>0</v>
      </c>
      <c r="AL4135" s="71">
        <v>0</v>
      </c>
      <c r="AM4135" s="68">
        <f t="shared" si="14273"/>
        <v>0</v>
      </c>
      <c r="AN4135" s="71">
        <v>0</v>
      </c>
      <c r="AO4135" s="71">
        <v>0</v>
      </c>
      <c r="AP4135" s="68">
        <f t="shared" si="14274"/>
        <v>0</v>
      </c>
      <c r="AQ4135" s="68">
        <f t="shared" si="14275"/>
        <v>0</v>
      </c>
      <c r="AR4135" s="71">
        <v>0</v>
      </c>
      <c r="AS4135" s="71">
        <v>0</v>
      </c>
      <c r="AT4135" s="68">
        <f t="shared" si="14276"/>
        <v>0</v>
      </c>
      <c r="AU4135" s="71">
        <v>0</v>
      </c>
      <c r="AV4135" s="71">
        <v>0</v>
      </c>
      <c r="AW4135" s="68">
        <f t="shared" si="14277"/>
        <v>0</v>
      </c>
      <c r="AX4135" s="68">
        <f t="shared" si="14278"/>
        <v>0</v>
      </c>
      <c r="AY4135" s="71">
        <v>0</v>
      </c>
      <c r="AZ4135" s="71">
        <v>0</v>
      </c>
      <c r="BA4135" s="68">
        <f t="shared" si="14279"/>
        <v>0</v>
      </c>
      <c r="BB4135" s="71">
        <v>0</v>
      </c>
      <c r="BC4135" s="71">
        <v>0</v>
      </c>
      <c r="BD4135" s="68">
        <f t="shared" si="14280"/>
        <v>0</v>
      </c>
      <c r="BE4135" s="68">
        <f t="shared" si="14281"/>
        <v>0</v>
      </c>
      <c r="BF4135" s="67">
        <f t="shared" si="14264"/>
        <v>0</v>
      </c>
      <c r="BG4135" s="67">
        <f t="shared" si="14264"/>
        <v>0</v>
      </c>
      <c r="BH4135" s="68">
        <f t="shared" si="14265"/>
        <v>0</v>
      </c>
      <c r="BI4135" s="67" t="e">
        <f t="shared" si="14266"/>
        <v>#REF!</v>
      </c>
      <c r="BJ4135" s="67" t="e">
        <f t="shared" si="14266"/>
        <v>#REF!</v>
      </c>
      <c r="BK4135" s="68" t="e">
        <f t="shared" si="14267"/>
        <v>#REF!</v>
      </c>
      <c r="BL4135" s="68" t="e">
        <f t="shared" si="14268"/>
        <v>#REF!</v>
      </c>
      <c r="BM4135" s="70" t="e">
        <f>+#REF!+#REF!-#REF!</f>
        <v>#REF!</v>
      </c>
      <c r="BN4135" s="69" t="e">
        <f>+#REF!+#REF!-#REF!</f>
        <v>#REF!</v>
      </c>
      <c r="BO4135" s="72"/>
      <c r="BP4135" s="73"/>
      <c r="BQ4135" s="70" t="e">
        <f t="shared" si="14269"/>
        <v>#REF!</v>
      </c>
      <c r="BR4135" s="70" t="e">
        <f t="shared" si="14269"/>
        <v>#REF!</v>
      </c>
      <c r="BS4135" s="123"/>
    </row>
    <row r="4136" spans="1:72" ht="194.25" hidden="1" customHeight="1">
      <c r="B4136" s="20">
        <v>2014</v>
      </c>
      <c r="C4136" s="65">
        <v>8317</v>
      </c>
      <c r="D4136" s="20">
        <v>17</v>
      </c>
      <c r="E4136" s="20">
        <v>6000</v>
      </c>
      <c r="F4136" s="20">
        <v>6200</v>
      </c>
      <c r="G4136" s="20">
        <v>622</v>
      </c>
      <c r="H4136" s="20"/>
      <c r="I4136" s="86" t="s">
        <v>1363</v>
      </c>
      <c r="J4136" s="67">
        <v>0</v>
      </c>
      <c r="K4136" s="67">
        <v>0</v>
      </c>
      <c r="L4136" s="68">
        <f t="shared" si="14270"/>
        <v>0</v>
      </c>
      <c r="M4136" s="67">
        <v>0</v>
      </c>
      <c r="N4136" s="67">
        <v>0</v>
      </c>
      <c r="O4136" s="68">
        <f t="shared" si="14271"/>
        <v>0</v>
      </c>
      <c r="P4136" s="68">
        <f t="shared" si="14272"/>
        <v>0</v>
      </c>
      <c r="Q4136" s="71">
        <v>0</v>
      </c>
      <c r="R4136" s="71">
        <v>0</v>
      </c>
      <c r="S4136" s="71">
        <v>0</v>
      </c>
      <c r="T4136" s="71">
        <v>0</v>
      </c>
      <c r="U4136" s="71">
        <v>0</v>
      </c>
      <c r="V4136" s="71">
        <v>0</v>
      </c>
      <c r="W4136" s="71"/>
      <c r="X4136" s="71"/>
      <c r="Y4136" s="71"/>
      <c r="Z4136" s="71"/>
      <c r="AA4136" s="71"/>
      <c r="AB4136" s="71"/>
      <c r="AC4136" s="71"/>
      <c r="AD4136" s="67">
        <f t="shared" si="14259"/>
        <v>0</v>
      </c>
      <c r="AE4136" s="67">
        <f t="shared" si="14260"/>
        <v>0</v>
      </c>
      <c r="AF4136" s="68">
        <f t="shared" si="14261"/>
        <v>0</v>
      </c>
      <c r="AG4136" s="67" t="e">
        <f>M4136+#REF!-V4136</f>
        <v>#REF!</v>
      </c>
      <c r="AH4136" s="67" t="e">
        <f>N4136+S4136-#REF!</f>
        <v>#REF!</v>
      </c>
      <c r="AI4136" s="68" t="e">
        <f t="shared" si="14262"/>
        <v>#REF!</v>
      </c>
      <c r="AJ4136" s="68" t="e">
        <f t="shared" si="14263"/>
        <v>#REF!</v>
      </c>
      <c r="AK4136" s="71">
        <v>0</v>
      </c>
      <c r="AL4136" s="71">
        <v>0</v>
      </c>
      <c r="AM4136" s="68">
        <f t="shared" si="14273"/>
        <v>0</v>
      </c>
      <c r="AN4136" s="71">
        <v>0</v>
      </c>
      <c r="AO4136" s="71">
        <v>0</v>
      </c>
      <c r="AP4136" s="68">
        <f t="shared" si="14274"/>
        <v>0</v>
      </c>
      <c r="AQ4136" s="68">
        <f t="shared" si="14275"/>
        <v>0</v>
      </c>
      <c r="AR4136" s="71">
        <v>0</v>
      </c>
      <c r="AS4136" s="71">
        <v>0</v>
      </c>
      <c r="AT4136" s="68">
        <f t="shared" si="14276"/>
        <v>0</v>
      </c>
      <c r="AU4136" s="71">
        <v>0</v>
      </c>
      <c r="AV4136" s="71">
        <v>0</v>
      </c>
      <c r="AW4136" s="68">
        <f t="shared" si="14277"/>
        <v>0</v>
      </c>
      <c r="AX4136" s="68">
        <f t="shared" si="14278"/>
        <v>0</v>
      </c>
      <c r="AY4136" s="71">
        <v>0</v>
      </c>
      <c r="AZ4136" s="71">
        <v>0</v>
      </c>
      <c r="BA4136" s="68">
        <f t="shared" si="14279"/>
        <v>0</v>
      </c>
      <c r="BB4136" s="71">
        <v>0</v>
      </c>
      <c r="BC4136" s="71">
        <v>0</v>
      </c>
      <c r="BD4136" s="68">
        <f t="shared" si="14280"/>
        <v>0</v>
      </c>
      <c r="BE4136" s="68">
        <f t="shared" si="14281"/>
        <v>0</v>
      </c>
      <c r="BF4136" s="67">
        <f t="shared" si="14264"/>
        <v>0</v>
      </c>
      <c r="BG4136" s="67">
        <f t="shared" si="14264"/>
        <v>0</v>
      </c>
      <c r="BH4136" s="68">
        <f t="shared" si="14265"/>
        <v>0</v>
      </c>
      <c r="BI4136" s="67" t="e">
        <f t="shared" si="14266"/>
        <v>#REF!</v>
      </c>
      <c r="BJ4136" s="67" t="e">
        <f t="shared" si="14266"/>
        <v>#REF!</v>
      </c>
      <c r="BK4136" s="68" t="e">
        <f t="shared" si="14267"/>
        <v>#REF!</v>
      </c>
      <c r="BL4136" s="68" t="e">
        <f t="shared" si="14268"/>
        <v>#REF!</v>
      </c>
      <c r="BM4136" s="70" t="e">
        <f>+#REF!+#REF!-#REF!</f>
        <v>#REF!</v>
      </c>
      <c r="BN4136" s="69" t="e">
        <f>+#REF!+#REF!-#REF!</f>
        <v>#REF!</v>
      </c>
      <c r="BO4136" s="72"/>
      <c r="BP4136" s="73"/>
      <c r="BQ4136" s="70" t="e">
        <f t="shared" si="14269"/>
        <v>#REF!</v>
      </c>
      <c r="BR4136" s="70" t="e">
        <f t="shared" si="14269"/>
        <v>#REF!</v>
      </c>
      <c r="BS4136" s="123"/>
    </row>
    <row r="4137" spans="1:72" ht="344.25" hidden="1" customHeight="1">
      <c r="B4137" s="20">
        <v>2014</v>
      </c>
      <c r="C4137" s="65">
        <v>8317</v>
      </c>
      <c r="D4137" s="20">
        <v>17</v>
      </c>
      <c r="E4137" s="20">
        <v>6000</v>
      </c>
      <c r="F4137" s="20">
        <v>6200</v>
      </c>
      <c r="G4137" s="20">
        <v>622</v>
      </c>
      <c r="H4137" s="20"/>
      <c r="I4137" s="86" t="s">
        <v>1363</v>
      </c>
      <c r="J4137" s="67">
        <v>0</v>
      </c>
      <c r="K4137" s="67">
        <v>0</v>
      </c>
      <c r="L4137" s="68">
        <f t="shared" si="14270"/>
        <v>0</v>
      </c>
      <c r="M4137" s="67">
        <v>0</v>
      </c>
      <c r="N4137" s="67">
        <v>0</v>
      </c>
      <c r="O4137" s="68">
        <f t="shared" si="14271"/>
        <v>0</v>
      </c>
      <c r="P4137" s="68">
        <f t="shared" si="14272"/>
        <v>0</v>
      </c>
      <c r="Q4137" s="71">
        <v>0</v>
      </c>
      <c r="R4137" s="71">
        <v>0</v>
      </c>
      <c r="S4137" s="71">
        <v>0</v>
      </c>
      <c r="T4137" s="71">
        <v>0</v>
      </c>
      <c r="U4137" s="71">
        <v>0</v>
      </c>
      <c r="V4137" s="71">
        <v>0</v>
      </c>
      <c r="W4137" s="71"/>
      <c r="X4137" s="71"/>
      <c r="Y4137" s="71"/>
      <c r="Z4137" s="71"/>
      <c r="AA4137" s="71"/>
      <c r="AB4137" s="71"/>
      <c r="AC4137" s="71"/>
      <c r="AD4137" s="67">
        <f t="shared" si="14259"/>
        <v>0</v>
      </c>
      <c r="AE4137" s="67">
        <f t="shared" si="14260"/>
        <v>0</v>
      </c>
      <c r="AF4137" s="68">
        <f t="shared" si="14261"/>
        <v>0</v>
      </c>
      <c r="AG4137" s="67" t="e">
        <f>M4137+#REF!-V4137</f>
        <v>#REF!</v>
      </c>
      <c r="AH4137" s="67" t="e">
        <f>N4137+S4137-#REF!</f>
        <v>#REF!</v>
      </c>
      <c r="AI4137" s="68" t="e">
        <f t="shared" si="14262"/>
        <v>#REF!</v>
      </c>
      <c r="AJ4137" s="68" t="e">
        <f t="shared" si="14263"/>
        <v>#REF!</v>
      </c>
      <c r="AK4137" s="71">
        <v>0</v>
      </c>
      <c r="AL4137" s="71">
        <v>0</v>
      </c>
      <c r="AM4137" s="68">
        <f t="shared" si="14273"/>
        <v>0</v>
      </c>
      <c r="AN4137" s="71">
        <v>0</v>
      </c>
      <c r="AO4137" s="71">
        <v>0</v>
      </c>
      <c r="AP4137" s="68">
        <f t="shared" si="14274"/>
        <v>0</v>
      </c>
      <c r="AQ4137" s="68">
        <f t="shared" si="14275"/>
        <v>0</v>
      </c>
      <c r="AR4137" s="71">
        <v>0</v>
      </c>
      <c r="AS4137" s="71">
        <v>0</v>
      </c>
      <c r="AT4137" s="68">
        <f t="shared" si="14276"/>
        <v>0</v>
      </c>
      <c r="AU4137" s="71">
        <v>0</v>
      </c>
      <c r="AV4137" s="71">
        <v>0</v>
      </c>
      <c r="AW4137" s="68">
        <f t="shared" si="14277"/>
        <v>0</v>
      </c>
      <c r="AX4137" s="68">
        <f t="shared" si="14278"/>
        <v>0</v>
      </c>
      <c r="AY4137" s="71">
        <v>0</v>
      </c>
      <c r="AZ4137" s="71">
        <v>0</v>
      </c>
      <c r="BA4137" s="68">
        <f t="shared" si="14279"/>
        <v>0</v>
      </c>
      <c r="BB4137" s="71">
        <v>0</v>
      </c>
      <c r="BC4137" s="71">
        <v>0</v>
      </c>
      <c r="BD4137" s="68">
        <f t="shared" si="14280"/>
        <v>0</v>
      </c>
      <c r="BE4137" s="68">
        <f t="shared" si="14281"/>
        <v>0</v>
      </c>
      <c r="BF4137" s="67">
        <f t="shared" si="14264"/>
        <v>0</v>
      </c>
      <c r="BG4137" s="67">
        <f t="shared" si="14264"/>
        <v>0</v>
      </c>
      <c r="BH4137" s="68">
        <f t="shared" si="14265"/>
        <v>0</v>
      </c>
      <c r="BI4137" s="67" t="e">
        <f t="shared" si="14266"/>
        <v>#REF!</v>
      </c>
      <c r="BJ4137" s="67" t="e">
        <f t="shared" si="14266"/>
        <v>#REF!</v>
      </c>
      <c r="BK4137" s="68" t="e">
        <f t="shared" si="14267"/>
        <v>#REF!</v>
      </c>
      <c r="BL4137" s="68" t="e">
        <f t="shared" si="14268"/>
        <v>#REF!</v>
      </c>
      <c r="BM4137" s="70" t="e">
        <f>+#REF!+#REF!-#REF!</f>
        <v>#REF!</v>
      </c>
      <c r="BN4137" s="69" t="e">
        <f>+#REF!+#REF!-#REF!</f>
        <v>#REF!</v>
      </c>
      <c r="BO4137" s="72"/>
      <c r="BP4137" s="73"/>
      <c r="BQ4137" s="70" t="e">
        <f t="shared" si="14269"/>
        <v>#REF!</v>
      </c>
      <c r="BR4137" s="70" t="e">
        <f t="shared" si="14269"/>
        <v>#REF!</v>
      </c>
      <c r="BS4137" s="123"/>
    </row>
    <row r="4138" spans="1:72" ht="276.75" hidden="1" customHeight="1">
      <c r="B4138" s="20">
        <v>2014</v>
      </c>
      <c r="C4138" s="65">
        <v>8317</v>
      </c>
      <c r="D4138" s="20">
        <v>17</v>
      </c>
      <c r="E4138" s="20">
        <v>6000</v>
      </c>
      <c r="F4138" s="20">
        <v>6200</v>
      </c>
      <c r="G4138" s="20">
        <v>622</v>
      </c>
      <c r="H4138" s="20"/>
      <c r="I4138" s="86" t="s">
        <v>1363</v>
      </c>
      <c r="J4138" s="67">
        <v>0</v>
      </c>
      <c r="K4138" s="67">
        <v>0</v>
      </c>
      <c r="L4138" s="68">
        <f t="shared" si="14270"/>
        <v>0</v>
      </c>
      <c r="M4138" s="67">
        <v>0</v>
      </c>
      <c r="N4138" s="67">
        <v>0</v>
      </c>
      <c r="O4138" s="68">
        <f t="shared" si="14271"/>
        <v>0</v>
      </c>
      <c r="P4138" s="68">
        <f t="shared" si="14272"/>
        <v>0</v>
      </c>
      <c r="Q4138" s="71">
        <v>0</v>
      </c>
      <c r="R4138" s="71">
        <v>0</v>
      </c>
      <c r="S4138" s="71">
        <v>0</v>
      </c>
      <c r="T4138" s="71">
        <v>0</v>
      </c>
      <c r="U4138" s="71">
        <v>0</v>
      </c>
      <c r="V4138" s="71">
        <v>0</v>
      </c>
      <c r="W4138" s="71"/>
      <c r="X4138" s="71"/>
      <c r="Y4138" s="71"/>
      <c r="Z4138" s="71"/>
      <c r="AA4138" s="71"/>
      <c r="AB4138" s="71"/>
      <c r="AC4138" s="71"/>
      <c r="AD4138" s="67">
        <f t="shared" si="14259"/>
        <v>0</v>
      </c>
      <c r="AE4138" s="67">
        <f t="shared" si="14260"/>
        <v>0</v>
      </c>
      <c r="AF4138" s="68">
        <f t="shared" si="14261"/>
        <v>0</v>
      </c>
      <c r="AG4138" s="67" t="e">
        <f>M4138+#REF!-V4138</f>
        <v>#REF!</v>
      </c>
      <c r="AH4138" s="67" t="e">
        <f>N4138+S4138-#REF!</f>
        <v>#REF!</v>
      </c>
      <c r="AI4138" s="68" t="e">
        <f t="shared" si="14262"/>
        <v>#REF!</v>
      </c>
      <c r="AJ4138" s="68" t="e">
        <f t="shared" si="14263"/>
        <v>#REF!</v>
      </c>
      <c r="AK4138" s="71">
        <v>0</v>
      </c>
      <c r="AL4138" s="71">
        <v>0</v>
      </c>
      <c r="AM4138" s="68">
        <f t="shared" si="14273"/>
        <v>0</v>
      </c>
      <c r="AN4138" s="71">
        <v>0</v>
      </c>
      <c r="AO4138" s="71">
        <v>0</v>
      </c>
      <c r="AP4138" s="68">
        <f t="shared" si="14274"/>
        <v>0</v>
      </c>
      <c r="AQ4138" s="68">
        <f t="shared" si="14275"/>
        <v>0</v>
      </c>
      <c r="AR4138" s="71">
        <v>0</v>
      </c>
      <c r="AS4138" s="71">
        <v>0</v>
      </c>
      <c r="AT4138" s="68">
        <f t="shared" si="14276"/>
        <v>0</v>
      </c>
      <c r="AU4138" s="71">
        <v>0</v>
      </c>
      <c r="AV4138" s="71">
        <v>0</v>
      </c>
      <c r="AW4138" s="68">
        <f t="shared" si="14277"/>
        <v>0</v>
      </c>
      <c r="AX4138" s="68">
        <f t="shared" si="14278"/>
        <v>0</v>
      </c>
      <c r="AY4138" s="71">
        <v>0</v>
      </c>
      <c r="AZ4138" s="71">
        <v>0</v>
      </c>
      <c r="BA4138" s="68">
        <f t="shared" si="14279"/>
        <v>0</v>
      </c>
      <c r="BB4138" s="71">
        <v>0</v>
      </c>
      <c r="BC4138" s="71">
        <v>0</v>
      </c>
      <c r="BD4138" s="68">
        <f t="shared" si="14280"/>
        <v>0</v>
      </c>
      <c r="BE4138" s="68">
        <f t="shared" si="14281"/>
        <v>0</v>
      </c>
      <c r="BF4138" s="67">
        <f t="shared" si="14264"/>
        <v>0</v>
      </c>
      <c r="BG4138" s="67">
        <f t="shared" si="14264"/>
        <v>0</v>
      </c>
      <c r="BH4138" s="68">
        <f t="shared" si="14265"/>
        <v>0</v>
      </c>
      <c r="BI4138" s="67" t="e">
        <f t="shared" si="14266"/>
        <v>#REF!</v>
      </c>
      <c r="BJ4138" s="67" t="e">
        <f t="shared" si="14266"/>
        <v>#REF!</v>
      </c>
      <c r="BK4138" s="68" t="e">
        <f t="shared" si="14267"/>
        <v>#REF!</v>
      </c>
      <c r="BL4138" s="68" t="e">
        <f t="shared" si="14268"/>
        <v>#REF!</v>
      </c>
      <c r="BM4138" s="70" t="e">
        <f>+#REF!+#REF!-#REF!</f>
        <v>#REF!</v>
      </c>
      <c r="BN4138" s="69" t="e">
        <f>+#REF!+#REF!-#REF!</f>
        <v>#REF!</v>
      </c>
      <c r="BO4138" s="72"/>
      <c r="BP4138" s="73"/>
      <c r="BQ4138" s="70" t="e">
        <f t="shared" si="14269"/>
        <v>#REF!</v>
      </c>
      <c r="BR4138" s="70" t="e">
        <f t="shared" si="14269"/>
        <v>#REF!</v>
      </c>
      <c r="BS4138" s="123"/>
    </row>
    <row r="4139" spans="1:72" ht="227.25" hidden="1" customHeight="1">
      <c r="B4139" s="20">
        <v>2014</v>
      </c>
      <c r="C4139" s="65">
        <v>8317</v>
      </c>
      <c r="D4139" s="20">
        <v>17</v>
      </c>
      <c r="E4139" s="20">
        <v>6000</v>
      </c>
      <c r="F4139" s="20">
        <v>6200</v>
      </c>
      <c r="G4139" s="20">
        <v>622</v>
      </c>
      <c r="H4139" s="20"/>
      <c r="I4139" s="86" t="s">
        <v>1363</v>
      </c>
      <c r="J4139" s="67">
        <v>0</v>
      </c>
      <c r="K4139" s="67">
        <v>0</v>
      </c>
      <c r="L4139" s="68">
        <f t="shared" si="14270"/>
        <v>0</v>
      </c>
      <c r="M4139" s="67">
        <v>0</v>
      </c>
      <c r="N4139" s="67">
        <v>0</v>
      </c>
      <c r="O4139" s="68">
        <f t="shared" si="14271"/>
        <v>0</v>
      </c>
      <c r="P4139" s="68">
        <f t="shared" si="14272"/>
        <v>0</v>
      </c>
      <c r="Q4139" s="71">
        <v>0</v>
      </c>
      <c r="R4139" s="71">
        <v>0</v>
      </c>
      <c r="S4139" s="71">
        <v>0</v>
      </c>
      <c r="T4139" s="71">
        <v>0</v>
      </c>
      <c r="U4139" s="71">
        <v>0</v>
      </c>
      <c r="V4139" s="71">
        <v>0</v>
      </c>
      <c r="W4139" s="71"/>
      <c r="X4139" s="71"/>
      <c r="Y4139" s="71"/>
      <c r="Z4139" s="71"/>
      <c r="AA4139" s="71"/>
      <c r="AB4139" s="71"/>
      <c r="AC4139" s="71"/>
      <c r="AD4139" s="67">
        <f t="shared" si="14259"/>
        <v>0</v>
      </c>
      <c r="AE4139" s="67">
        <f t="shared" si="14260"/>
        <v>0</v>
      </c>
      <c r="AF4139" s="68">
        <f t="shared" si="14261"/>
        <v>0</v>
      </c>
      <c r="AG4139" s="67" t="e">
        <f>M4139+#REF!-V4139</f>
        <v>#REF!</v>
      </c>
      <c r="AH4139" s="67" t="e">
        <f>N4139+S4139-#REF!</f>
        <v>#REF!</v>
      </c>
      <c r="AI4139" s="68" t="e">
        <f t="shared" si="14262"/>
        <v>#REF!</v>
      </c>
      <c r="AJ4139" s="68" t="e">
        <f t="shared" si="14263"/>
        <v>#REF!</v>
      </c>
      <c r="AK4139" s="71">
        <v>0</v>
      </c>
      <c r="AL4139" s="71">
        <v>0</v>
      </c>
      <c r="AM4139" s="68">
        <f t="shared" si="14273"/>
        <v>0</v>
      </c>
      <c r="AN4139" s="71">
        <v>0</v>
      </c>
      <c r="AO4139" s="71">
        <v>0</v>
      </c>
      <c r="AP4139" s="68">
        <f t="shared" si="14274"/>
        <v>0</v>
      </c>
      <c r="AQ4139" s="68">
        <f t="shared" si="14275"/>
        <v>0</v>
      </c>
      <c r="AR4139" s="71">
        <v>0</v>
      </c>
      <c r="AS4139" s="71">
        <v>0</v>
      </c>
      <c r="AT4139" s="68">
        <f t="shared" si="14276"/>
        <v>0</v>
      </c>
      <c r="AU4139" s="71">
        <v>0</v>
      </c>
      <c r="AV4139" s="71">
        <v>0</v>
      </c>
      <c r="AW4139" s="68">
        <f t="shared" si="14277"/>
        <v>0</v>
      </c>
      <c r="AX4139" s="68">
        <f t="shared" si="14278"/>
        <v>0</v>
      </c>
      <c r="AY4139" s="71">
        <v>0</v>
      </c>
      <c r="AZ4139" s="71">
        <v>0</v>
      </c>
      <c r="BA4139" s="68">
        <f t="shared" si="14279"/>
        <v>0</v>
      </c>
      <c r="BB4139" s="71">
        <v>0</v>
      </c>
      <c r="BC4139" s="71">
        <v>0</v>
      </c>
      <c r="BD4139" s="68">
        <f t="shared" si="14280"/>
        <v>0</v>
      </c>
      <c r="BE4139" s="68">
        <f t="shared" si="14281"/>
        <v>0</v>
      </c>
      <c r="BF4139" s="67">
        <f t="shared" si="14264"/>
        <v>0</v>
      </c>
      <c r="BG4139" s="67">
        <f t="shared" si="14264"/>
        <v>0</v>
      </c>
      <c r="BH4139" s="68">
        <f t="shared" si="14265"/>
        <v>0</v>
      </c>
      <c r="BI4139" s="67" t="e">
        <f t="shared" si="14266"/>
        <v>#REF!</v>
      </c>
      <c r="BJ4139" s="67" t="e">
        <f t="shared" si="14266"/>
        <v>#REF!</v>
      </c>
      <c r="BK4139" s="68" t="e">
        <f t="shared" si="14267"/>
        <v>#REF!</v>
      </c>
      <c r="BL4139" s="68" t="e">
        <f t="shared" si="14268"/>
        <v>#REF!</v>
      </c>
      <c r="BM4139" s="70" t="e">
        <f>+#REF!+#REF!-#REF!</f>
        <v>#REF!</v>
      </c>
      <c r="BN4139" s="69" t="e">
        <f>+#REF!+#REF!-#REF!</f>
        <v>#REF!</v>
      </c>
      <c r="BO4139" s="72"/>
      <c r="BP4139" s="73"/>
      <c r="BQ4139" s="70" t="e">
        <f t="shared" si="14269"/>
        <v>#REF!</v>
      </c>
      <c r="BR4139" s="70" t="e">
        <f t="shared" si="14269"/>
        <v>#REF!</v>
      </c>
      <c r="BS4139" s="123" t="s">
        <v>208</v>
      </c>
    </row>
    <row r="4140" spans="1:72" ht="36.75" hidden="1" customHeight="1">
      <c r="B4140" s="20">
        <v>2014</v>
      </c>
      <c r="C4140" s="65">
        <v>8317</v>
      </c>
      <c r="D4140" s="20">
        <v>17</v>
      </c>
      <c r="E4140" s="20">
        <v>6000</v>
      </c>
      <c r="F4140" s="20">
        <v>6200</v>
      </c>
      <c r="G4140" s="20">
        <v>622</v>
      </c>
      <c r="H4140" s="20">
        <v>2</v>
      </c>
      <c r="I4140" s="86" t="s">
        <v>372</v>
      </c>
      <c r="J4140" s="67">
        <f>SUM(J4141:J4211)</f>
        <v>0</v>
      </c>
      <c r="K4140" s="67">
        <f t="shared" ref="K4140:P4140" si="14282">SUM(K4141:K4211)</f>
        <v>0</v>
      </c>
      <c r="L4140" s="67">
        <f t="shared" si="14282"/>
        <v>0</v>
      </c>
      <c r="M4140" s="67">
        <f t="shared" si="14282"/>
        <v>0</v>
      </c>
      <c r="N4140" s="67">
        <f t="shared" si="14282"/>
        <v>0</v>
      </c>
      <c r="O4140" s="67">
        <f t="shared" si="14282"/>
        <v>0</v>
      </c>
      <c r="P4140" s="67">
        <f t="shared" si="14282"/>
        <v>0</v>
      </c>
      <c r="Q4140" s="67">
        <f>SUM(Q4141:Q4211)</f>
        <v>0</v>
      </c>
      <c r="R4140" s="67">
        <f t="shared" ref="R4140:S4140" si="14283">SUM(R4141:R4211)</f>
        <v>0</v>
      </c>
      <c r="S4140" s="67">
        <f t="shared" si="14283"/>
        <v>0</v>
      </c>
      <c r="T4140" s="67">
        <f>SUM(T4141:T4211)</f>
        <v>0</v>
      </c>
      <c r="U4140" s="67">
        <f t="shared" ref="U4140:V4140" si="14284">SUM(U4141:U4211)</f>
        <v>0</v>
      </c>
      <c r="V4140" s="67">
        <f t="shared" si="14284"/>
        <v>0</v>
      </c>
      <c r="W4140" s="67"/>
      <c r="X4140" s="67"/>
      <c r="Y4140" s="67"/>
      <c r="Z4140" s="67"/>
      <c r="AA4140" s="67"/>
      <c r="AB4140" s="67"/>
      <c r="AC4140" s="67"/>
      <c r="AD4140" s="67">
        <f>SUM(AD4141:AD4211)</f>
        <v>0</v>
      </c>
      <c r="AE4140" s="67">
        <f t="shared" ref="AE4140:AJ4140" si="14285">SUM(AE4141:AE4211)</f>
        <v>0</v>
      </c>
      <c r="AF4140" s="67">
        <f t="shared" si="14285"/>
        <v>0</v>
      </c>
      <c r="AG4140" s="67" t="e">
        <f t="shared" si="14285"/>
        <v>#REF!</v>
      </c>
      <c r="AH4140" s="67" t="e">
        <f t="shared" si="14285"/>
        <v>#REF!</v>
      </c>
      <c r="AI4140" s="67" t="e">
        <f t="shared" si="14285"/>
        <v>#REF!</v>
      </c>
      <c r="AJ4140" s="67" t="e">
        <f t="shared" si="14285"/>
        <v>#REF!</v>
      </c>
      <c r="AK4140" s="67">
        <f>SUM(AK4141:AK4211)</f>
        <v>0</v>
      </c>
      <c r="AL4140" s="67">
        <f t="shared" ref="AL4140:AQ4140" si="14286">SUM(AL4141:AL4211)</f>
        <v>0</v>
      </c>
      <c r="AM4140" s="67">
        <f t="shared" si="14286"/>
        <v>0</v>
      </c>
      <c r="AN4140" s="67">
        <f t="shared" si="14286"/>
        <v>0</v>
      </c>
      <c r="AO4140" s="67">
        <f t="shared" si="14286"/>
        <v>0</v>
      </c>
      <c r="AP4140" s="67">
        <f t="shared" si="14286"/>
        <v>0</v>
      </c>
      <c r="AQ4140" s="67">
        <f t="shared" si="14286"/>
        <v>0</v>
      </c>
      <c r="AR4140" s="67">
        <f>SUM(AR4141:AR4211)</f>
        <v>0</v>
      </c>
      <c r="AS4140" s="67">
        <f t="shared" ref="AS4140:AX4140" si="14287">SUM(AS4141:AS4211)</f>
        <v>0</v>
      </c>
      <c r="AT4140" s="67">
        <f t="shared" si="14287"/>
        <v>0</v>
      </c>
      <c r="AU4140" s="67">
        <f t="shared" si="14287"/>
        <v>0</v>
      </c>
      <c r="AV4140" s="67">
        <f t="shared" si="14287"/>
        <v>0</v>
      </c>
      <c r="AW4140" s="67">
        <f t="shared" si="14287"/>
        <v>0</v>
      </c>
      <c r="AX4140" s="67">
        <f t="shared" si="14287"/>
        <v>0</v>
      </c>
      <c r="AY4140" s="67">
        <f>SUM(AY4141:AY4211)</f>
        <v>0</v>
      </c>
      <c r="AZ4140" s="67">
        <f t="shared" ref="AZ4140:BE4140" si="14288">SUM(AZ4141:AZ4211)</f>
        <v>0</v>
      </c>
      <c r="BA4140" s="67">
        <f t="shared" si="14288"/>
        <v>0</v>
      </c>
      <c r="BB4140" s="67">
        <f t="shared" si="14288"/>
        <v>0</v>
      </c>
      <c r="BC4140" s="67">
        <f t="shared" si="14288"/>
        <v>0</v>
      </c>
      <c r="BD4140" s="67">
        <f t="shared" si="14288"/>
        <v>0</v>
      </c>
      <c r="BE4140" s="67">
        <f t="shared" si="14288"/>
        <v>0</v>
      </c>
      <c r="BF4140" s="67">
        <f>SUM(BF4141:BF4211)</f>
        <v>0</v>
      </c>
      <c r="BG4140" s="67">
        <f t="shared" ref="BG4140:BL4140" si="14289">SUM(BG4141:BG4211)</f>
        <v>0</v>
      </c>
      <c r="BH4140" s="67">
        <f t="shared" si="14289"/>
        <v>0</v>
      </c>
      <c r="BI4140" s="67" t="e">
        <f t="shared" si="14289"/>
        <v>#REF!</v>
      </c>
      <c r="BJ4140" s="67" t="e">
        <f t="shared" si="14289"/>
        <v>#REF!</v>
      </c>
      <c r="BK4140" s="67" t="e">
        <f t="shared" si="14289"/>
        <v>#REF!</v>
      </c>
      <c r="BL4140" s="67" t="e">
        <f t="shared" si="14289"/>
        <v>#REF!</v>
      </c>
      <c r="BM4140" s="67" t="e">
        <f>SUM(BM4141:BM4211)</f>
        <v>#REF!</v>
      </c>
      <c r="BN4140" s="68"/>
      <c r="BO4140" s="67">
        <f t="shared" ref="BO4140" si="14290">SUM(BO4141:BO4211)</f>
        <v>0</v>
      </c>
      <c r="BP4140" s="68"/>
      <c r="BQ4140" s="67" t="e">
        <f t="shared" ref="BQ4140" si="14291">SUM(BQ4141:BQ4211)</f>
        <v>#REF!</v>
      </c>
      <c r="BR4140" s="68"/>
      <c r="BS4140" s="114" t="s">
        <v>208</v>
      </c>
    </row>
    <row r="4141" spans="1:72" hidden="1">
      <c r="B4141" s="20">
        <v>2014</v>
      </c>
      <c r="C4141" s="65">
        <v>8317</v>
      </c>
      <c r="D4141" s="20">
        <v>17</v>
      </c>
      <c r="E4141" s="20">
        <v>6000</v>
      </c>
      <c r="F4141" s="20">
        <v>6200</v>
      </c>
      <c r="G4141" s="20">
        <v>622</v>
      </c>
      <c r="H4141" s="20"/>
      <c r="I4141" s="86" t="s">
        <v>372</v>
      </c>
      <c r="J4141" s="67"/>
      <c r="K4141" s="67"/>
      <c r="L4141" s="68"/>
      <c r="M4141" s="67"/>
      <c r="N4141" s="67"/>
      <c r="O4141" s="68"/>
      <c r="P4141" s="68"/>
      <c r="Q4141" s="71"/>
      <c r="R4141" s="71"/>
      <c r="S4141" s="71"/>
      <c r="T4141" s="71"/>
      <c r="U4141" s="71"/>
      <c r="V4141" s="71"/>
      <c r="W4141" s="71"/>
      <c r="X4141" s="71"/>
      <c r="Y4141" s="71"/>
      <c r="Z4141" s="71"/>
      <c r="AA4141" s="71"/>
      <c r="AB4141" s="71"/>
      <c r="AC4141" s="71"/>
      <c r="AD4141" s="67">
        <f t="shared" ref="AD4141:AD4172" si="14292">J4141+Q4141-T4141</f>
        <v>0</v>
      </c>
      <c r="AE4141" s="67">
        <f t="shared" ref="AE4141:AE4172" si="14293">K4141+R4141-U4141</f>
        <v>0</v>
      </c>
      <c r="AF4141" s="68">
        <f t="shared" ref="AF4141:AF4204" si="14294">AD4141+AE4141</f>
        <v>0</v>
      </c>
      <c r="AG4141" s="67" t="e">
        <f>M4141+#REF!-V4141</f>
        <v>#REF!</v>
      </c>
      <c r="AH4141" s="67" t="e">
        <f>N4141+S4141-#REF!</f>
        <v>#REF!</v>
      </c>
      <c r="AI4141" s="68" t="e">
        <f t="shared" ref="AI4141:AI4204" si="14295">+AG4141+AH4141</f>
        <v>#REF!</v>
      </c>
      <c r="AJ4141" s="68" t="e">
        <f t="shared" ref="AJ4141:AJ4204" si="14296">+AF4141+AI4141</f>
        <v>#REF!</v>
      </c>
      <c r="AK4141" s="71"/>
      <c r="AL4141" s="71"/>
      <c r="AM4141" s="68"/>
      <c r="AN4141" s="71"/>
      <c r="AO4141" s="71"/>
      <c r="AP4141" s="68"/>
      <c r="AQ4141" s="68"/>
      <c r="AR4141" s="71"/>
      <c r="AS4141" s="71"/>
      <c r="AT4141" s="68"/>
      <c r="AU4141" s="71"/>
      <c r="AV4141" s="71"/>
      <c r="AW4141" s="68"/>
      <c r="AX4141" s="68"/>
      <c r="AY4141" s="71"/>
      <c r="AZ4141" s="71"/>
      <c r="BA4141" s="68"/>
      <c r="BB4141" s="71"/>
      <c r="BC4141" s="71"/>
      <c r="BD4141" s="68"/>
      <c r="BE4141" s="68"/>
      <c r="BF4141" s="67">
        <f t="shared" ref="BF4141:BG4204" si="14297">AD4141-AK4141-AR4141-AY4141</f>
        <v>0</v>
      </c>
      <c r="BG4141" s="67">
        <f t="shared" si="14297"/>
        <v>0</v>
      </c>
      <c r="BH4141" s="68">
        <f t="shared" ref="BH4141:BH4204" si="14298">BF4141+BG4141</f>
        <v>0</v>
      </c>
      <c r="BI4141" s="67" t="e">
        <f t="shared" ref="BI4141:BJ4204" si="14299">AG4141-AN4141-AU4141-BB4141</f>
        <v>#REF!</v>
      </c>
      <c r="BJ4141" s="67" t="e">
        <f t="shared" si="14299"/>
        <v>#REF!</v>
      </c>
      <c r="BK4141" s="68" t="e">
        <f t="shared" ref="BK4141:BK4204" si="14300">+BI4141+BJ4141</f>
        <v>#REF!</v>
      </c>
      <c r="BL4141" s="68" t="e">
        <f t="shared" ref="BL4141:BL4204" si="14301">+BH4141+BK4141</f>
        <v>#REF!</v>
      </c>
      <c r="BM4141" s="70" t="e">
        <f>+#REF!+#REF!-#REF!</f>
        <v>#REF!</v>
      </c>
      <c r="BN4141" s="69" t="e">
        <f>+#REF!+#REF!-#REF!</f>
        <v>#REF!</v>
      </c>
      <c r="BO4141" s="72"/>
      <c r="BP4141" s="73"/>
      <c r="BQ4141" s="70" t="e">
        <f t="shared" ref="BQ4141:BR4204" si="14302">+BM4141-BO4141</f>
        <v>#REF!</v>
      </c>
      <c r="BR4141" s="70" t="e">
        <f t="shared" si="14302"/>
        <v>#REF!</v>
      </c>
      <c r="BS4141" s="123"/>
    </row>
    <row r="4142" spans="1:72" ht="281.25" hidden="1" customHeight="1">
      <c r="B4142" s="20">
        <v>2014</v>
      </c>
      <c r="C4142" s="65">
        <v>8317</v>
      </c>
      <c r="D4142" s="20">
        <v>17</v>
      </c>
      <c r="E4142" s="20">
        <v>6000</v>
      </c>
      <c r="F4142" s="20">
        <v>6200</v>
      </c>
      <c r="G4142" s="20">
        <v>622</v>
      </c>
      <c r="H4142" s="20"/>
      <c r="I4142" s="86" t="s">
        <v>372</v>
      </c>
      <c r="J4142" s="67">
        <v>0</v>
      </c>
      <c r="K4142" s="67">
        <v>0</v>
      </c>
      <c r="L4142" s="68">
        <f t="shared" ref="L4142:L4205" si="14303">J4142+K4142</f>
        <v>0</v>
      </c>
      <c r="M4142" s="67">
        <v>0</v>
      </c>
      <c r="N4142" s="67">
        <v>0</v>
      </c>
      <c r="O4142" s="68">
        <f t="shared" ref="O4142:O4205" si="14304">+M4142+N4142</f>
        <v>0</v>
      </c>
      <c r="P4142" s="68">
        <f t="shared" ref="P4142:P4205" si="14305">+L4142+O4142</f>
        <v>0</v>
      </c>
      <c r="Q4142" s="71">
        <v>0</v>
      </c>
      <c r="R4142" s="71">
        <v>0</v>
      </c>
      <c r="S4142" s="71">
        <v>0</v>
      </c>
      <c r="T4142" s="71">
        <v>0</v>
      </c>
      <c r="U4142" s="71">
        <v>0</v>
      </c>
      <c r="V4142" s="71">
        <v>0</v>
      </c>
      <c r="W4142" s="71"/>
      <c r="X4142" s="71"/>
      <c r="Y4142" s="71"/>
      <c r="Z4142" s="71"/>
      <c r="AA4142" s="71"/>
      <c r="AB4142" s="71"/>
      <c r="AC4142" s="71"/>
      <c r="AD4142" s="67">
        <f t="shared" si="14292"/>
        <v>0</v>
      </c>
      <c r="AE4142" s="67">
        <f t="shared" si="14293"/>
        <v>0</v>
      </c>
      <c r="AF4142" s="68">
        <f t="shared" si="14294"/>
        <v>0</v>
      </c>
      <c r="AG4142" s="67" t="e">
        <f>M4142+#REF!-V4142</f>
        <v>#REF!</v>
      </c>
      <c r="AH4142" s="67" t="e">
        <f>N4142+S4142-#REF!</f>
        <v>#REF!</v>
      </c>
      <c r="AI4142" s="68" t="e">
        <f t="shared" si="14295"/>
        <v>#REF!</v>
      </c>
      <c r="AJ4142" s="68" t="e">
        <f t="shared" si="14296"/>
        <v>#REF!</v>
      </c>
      <c r="AK4142" s="71">
        <v>0</v>
      </c>
      <c r="AL4142" s="71">
        <v>0</v>
      </c>
      <c r="AM4142" s="68">
        <f t="shared" ref="AM4142:AM4205" si="14306">AK4142+AL4142</f>
        <v>0</v>
      </c>
      <c r="AN4142" s="71">
        <v>0</v>
      </c>
      <c r="AO4142" s="71">
        <v>0</v>
      </c>
      <c r="AP4142" s="68">
        <f t="shared" ref="AP4142:AP4205" si="14307">+AN4142+AO4142</f>
        <v>0</v>
      </c>
      <c r="AQ4142" s="68">
        <f t="shared" ref="AQ4142:AQ4205" si="14308">+AM4142+AP4142</f>
        <v>0</v>
      </c>
      <c r="AR4142" s="71">
        <v>0</v>
      </c>
      <c r="AS4142" s="71">
        <v>0</v>
      </c>
      <c r="AT4142" s="68">
        <f t="shared" ref="AT4142:AT4205" si="14309">AR4142+AS4142</f>
        <v>0</v>
      </c>
      <c r="AU4142" s="71">
        <v>0</v>
      </c>
      <c r="AV4142" s="71">
        <v>0</v>
      </c>
      <c r="AW4142" s="68">
        <f t="shared" ref="AW4142:AW4205" si="14310">+AU4142+AV4142</f>
        <v>0</v>
      </c>
      <c r="AX4142" s="68">
        <f t="shared" ref="AX4142:AX4205" si="14311">+AT4142+AW4142</f>
        <v>0</v>
      </c>
      <c r="AY4142" s="71">
        <v>0</v>
      </c>
      <c r="AZ4142" s="71">
        <v>0</v>
      </c>
      <c r="BA4142" s="68">
        <f t="shared" ref="BA4142:BA4205" si="14312">AY4142+AZ4142</f>
        <v>0</v>
      </c>
      <c r="BB4142" s="71">
        <v>0</v>
      </c>
      <c r="BC4142" s="71">
        <v>0</v>
      </c>
      <c r="BD4142" s="68">
        <f t="shared" ref="BD4142:BD4205" si="14313">+BB4142+BC4142</f>
        <v>0</v>
      </c>
      <c r="BE4142" s="68">
        <f t="shared" ref="BE4142:BE4205" si="14314">+BA4142+BD4142</f>
        <v>0</v>
      </c>
      <c r="BF4142" s="67">
        <f t="shared" si="14297"/>
        <v>0</v>
      </c>
      <c r="BG4142" s="67">
        <f t="shared" si="14297"/>
        <v>0</v>
      </c>
      <c r="BH4142" s="68">
        <f t="shared" si="14298"/>
        <v>0</v>
      </c>
      <c r="BI4142" s="67" t="e">
        <f t="shared" si="14299"/>
        <v>#REF!</v>
      </c>
      <c r="BJ4142" s="67" t="e">
        <f t="shared" si="14299"/>
        <v>#REF!</v>
      </c>
      <c r="BK4142" s="68" t="e">
        <f t="shared" si="14300"/>
        <v>#REF!</v>
      </c>
      <c r="BL4142" s="68" t="e">
        <f t="shared" si="14301"/>
        <v>#REF!</v>
      </c>
      <c r="BM4142" s="70" t="e">
        <f>+#REF!+#REF!-#REF!</f>
        <v>#REF!</v>
      </c>
      <c r="BN4142" s="69" t="e">
        <f>+#REF!+#REF!-#REF!</f>
        <v>#REF!</v>
      </c>
      <c r="BO4142" s="72"/>
      <c r="BP4142" s="73"/>
      <c r="BQ4142" s="70" t="e">
        <f t="shared" si="14302"/>
        <v>#REF!</v>
      </c>
      <c r="BR4142" s="70" t="e">
        <f t="shared" si="14302"/>
        <v>#REF!</v>
      </c>
      <c r="BS4142" s="123" t="s">
        <v>208</v>
      </c>
    </row>
    <row r="4143" spans="1:72" ht="225.75" hidden="1" customHeight="1">
      <c r="B4143" s="20">
        <v>2014</v>
      </c>
      <c r="C4143" s="65">
        <v>8317</v>
      </c>
      <c r="D4143" s="20">
        <v>17</v>
      </c>
      <c r="E4143" s="20">
        <v>6000</v>
      </c>
      <c r="F4143" s="20">
        <v>6200</v>
      </c>
      <c r="G4143" s="20">
        <v>622</v>
      </c>
      <c r="H4143" s="20"/>
      <c r="I4143" s="86" t="s">
        <v>372</v>
      </c>
      <c r="J4143" s="67">
        <v>0</v>
      </c>
      <c r="K4143" s="67">
        <v>0</v>
      </c>
      <c r="L4143" s="68">
        <f t="shared" si="14303"/>
        <v>0</v>
      </c>
      <c r="M4143" s="67">
        <v>0</v>
      </c>
      <c r="N4143" s="67">
        <v>0</v>
      </c>
      <c r="O4143" s="68">
        <f t="shared" si="14304"/>
        <v>0</v>
      </c>
      <c r="P4143" s="68">
        <f t="shared" si="14305"/>
        <v>0</v>
      </c>
      <c r="Q4143" s="71">
        <v>0</v>
      </c>
      <c r="R4143" s="71">
        <v>0</v>
      </c>
      <c r="S4143" s="71">
        <v>0</v>
      </c>
      <c r="T4143" s="71">
        <v>0</v>
      </c>
      <c r="U4143" s="71">
        <v>0</v>
      </c>
      <c r="V4143" s="71">
        <v>0</v>
      </c>
      <c r="W4143" s="71"/>
      <c r="X4143" s="71"/>
      <c r="Y4143" s="71"/>
      <c r="Z4143" s="71"/>
      <c r="AA4143" s="71"/>
      <c r="AB4143" s="71"/>
      <c r="AC4143" s="71"/>
      <c r="AD4143" s="67">
        <f t="shared" si="14292"/>
        <v>0</v>
      </c>
      <c r="AE4143" s="67">
        <f t="shared" si="14293"/>
        <v>0</v>
      </c>
      <c r="AF4143" s="68">
        <f t="shared" si="14294"/>
        <v>0</v>
      </c>
      <c r="AG4143" s="67" t="e">
        <f>M4143+#REF!-V4143</f>
        <v>#REF!</v>
      </c>
      <c r="AH4143" s="67" t="e">
        <f>N4143+S4143-#REF!</f>
        <v>#REF!</v>
      </c>
      <c r="AI4143" s="68" t="e">
        <f t="shared" si="14295"/>
        <v>#REF!</v>
      </c>
      <c r="AJ4143" s="68" t="e">
        <f t="shared" si="14296"/>
        <v>#REF!</v>
      </c>
      <c r="AK4143" s="71">
        <v>0</v>
      </c>
      <c r="AL4143" s="71">
        <v>0</v>
      </c>
      <c r="AM4143" s="68">
        <f t="shared" si="14306"/>
        <v>0</v>
      </c>
      <c r="AN4143" s="71">
        <v>0</v>
      </c>
      <c r="AO4143" s="71">
        <v>0</v>
      </c>
      <c r="AP4143" s="68">
        <f t="shared" si="14307"/>
        <v>0</v>
      </c>
      <c r="AQ4143" s="68">
        <f t="shared" si="14308"/>
        <v>0</v>
      </c>
      <c r="AR4143" s="71">
        <v>0</v>
      </c>
      <c r="AS4143" s="71">
        <v>0</v>
      </c>
      <c r="AT4143" s="68">
        <f t="shared" si="14309"/>
        <v>0</v>
      </c>
      <c r="AU4143" s="71">
        <v>0</v>
      </c>
      <c r="AV4143" s="71">
        <v>0</v>
      </c>
      <c r="AW4143" s="68">
        <f t="shared" si="14310"/>
        <v>0</v>
      </c>
      <c r="AX4143" s="68">
        <f t="shared" si="14311"/>
        <v>0</v>
      </c>
      <c r="AY4143" s="71">
        <v>0</v>
      </c>
      <c r="AZ4143" s="71">
        <v>0</v>
      </c>
      <c r="BA4143" s="68">
        <f t="shared" si="14312"/>
        <v>0</v>
      </c>
      <c r="BB4143" s="71">
        <v>0</v>
      </c>
      <c r="BC4143" s="71">
        <v>0</v>
      </c>
      <c r="BD4143" s="68">
        <f t="shared" si="14313"/>
        <v>0</v>
      </c>
      <c r="BE4143" s="68">
        <f t="shared" si="14314"/>
        <v>0</v>
      </c>
      <c r="BF4143" s="67">
        <f t="shared" si="14297"/>
        <v>0</v>
      </c>
      <c r="BG4143" s="67">
        <f t="shared" si="14297"/>
        <v>0</v>
      </c>
      <c r="BH4143" s="68">
        <f t="shared" si="14298"/>
        <v>0</v>
      </c>
      <c r="BI4143" s="67" t="e">
        <f t="shared" si="14299"/>
        <v>#REF!</v>
      </c>
      <c r="BJ4143" s="67" t="e">
        <f t="shared" si="14299"/>
        <v>#REF!</v>
      </c>
      <c r="BK4143" s="68" t="e">
        <f t="shared" si="14300"/>
        <v>#REF!</v>
      </c>
      <c r="BL4143" s="68" t="e">
        <f t="shared" si="14301"/>
        <v>#REF!</v>
      </c>
      <c r="BM4143" s="70" t="e">
        <f>+#REF!+#REF!-#REF!</f>
        <v>#REF!</v>
      </c>
      <c r="BN4143" s="69" t="e">
        <f>+#REF!+#REF!-#REF!</f>
        <v>#REF!</v>
      </c>
      <c r="BO4143" s="72"/>
      <c r="BP4143" s="73"/>
      <c r="BQ4143" s="70" t="e">
        <f t="shared" si="14302"/>
        <v>#REF!</v>
      </c>
      <c r="BR4143" s="70" t="e">
        <f t="shared" si="14302"/>
        <v>#REF!</v>
      </c>
      <c r="BS4143" s="123" t="s">
        <v>208</v>
      </c>
    </row>
    <row r="4144" spans="1:72" ht="225" hidden="1" customHeight="1">
      <c r="B4144" s="20">
        <v>2014</v>
      </c>
      <c r="C4144" s="65">
        <v>8317</v>
      </c>
      <c r="D4144" s="20">
        <v>17</v>
      </c>
      <c r="E4144" s="20">
        <v>6000</v>
      </c>
      <c r="F4144" s="20">
        <v>6200</v>
      </c>
      <c r="G4144" s="20">
        <v>622</v>
      </c>
      <c r="H4144" s="20"/>
      <c r="I4144" s="86" t="s">
        <v>372</v>
      </c>
      <c r="J4144" s="67">
        <v>0</v>
      </c>
      <c r="K4144" s="67">
        <v>0</v>
      </c>
      <c r="L4144" s="68">
        <f t="shared" si="14303"/>
        <v>0</v>
      </c>
      <c r="M4144" s="67">
        <v>0</v>
      </c>
      <c r="N4144" s="67">
        <v>0</v>
      </c>
      <c r="O4144" s="68">
        <f t="shared" si="14304"/>
        <v>0</v>
      </c>
      <c r="P4144" s="68">
        <f t="shared" si="14305"/>
        <v>0</v>
      </c>
      <c r="Q4144" s="71">
        <v>0</v>
      </c>
      <c r="R4144" s="71">
        <v>0</v>
      </c>
      <c r="S4144" s="71">
        <v>0</v>
      </c>
      <c r="T4144" s="71">
        <v>0</v>
      </c>
      <c r="U4144" s="71">
        <v>0</v>
      </c>
      <c r="V4144" s="71">
        <v>0</v>
      </c>
      <c r="W4144" s="71"/>
      <c r="X4144" s="71"/>
      <c r="Y4144" s="71"/>
      <c r="Z4144" s="71"/>
      <c r="AA4144" s="71"/>
      <c r="AB4144" s="71"/>
      <c r="AC4144" s="71"/>
      <c r="AD4144" s="67">
        <f t="shared" si="14292"/>
        <v>0</v>
      </c>
      <c r="AE4144" s="67">
        <f t="shared" si="14293"/>
        <v>0</v>
      </c>
      <c r="AF4144" s="68">
        <f t="shared" si="14294"/>
        <v>0</v>
      </c>
      <c r="AG4144" s="67" t="e">
        <f>M4144+#REF!-V4144</f>
        <v>#REF!</v>
      </c>
      <c r="AH4144" s="67" t="e">
        <f>N4144+S4144-#REF!</f>
        <v>#REF!</v>
      </c>
      <c r="AI4144" s="68" t="e">
        <f t="shared" si="14295"/>
        <v>#REF!</v>
      </c>
      <c r="AJ4144" s="68" t="e">
        <f t="shared" si="14296"/>
        <v>#REF!</v>
      </c>
      <c r="AK4144" s="71">
        <v>0</v>
      </c>
      <c r="AL4144" s="71">
        <v>0</v>
      </c>
      <c r="AM4144" s="68">
        <f t="shared" si="14306"/>
        <v>0</v>
      </c>
      <c r="AN4144" s="71">
        <v>0</v>
      </c>
      <c r="AO4144" s="71">
        <v>0</v>
      </c>
      <c r="AP4144" s="68">
        <f t="shared" si="14307"/>
        <v>0</v>
      </c>
      <c r="AQ4144" s="68">
        <f t="shared" si="14308"/>
        <v>0</v>
      </c>
      <c r="AR4144" s="71">
        <v>0</v>
      </c>
      <c r="AS4144" s="71">
        <v>0</v>
      </c>
      <c r="AT4144" s="68">
        <f t="shared" si="14309"/>
        <v>0</v>
      </c>
      <c r="AU4144" s="71">
        <v>0</v>
      </c>
      <c r="AV4144" s="71">
        <v>0</v>
      </c>
      <c r="AW4144" s="68">
        <f t="shared" si="14310"/>
        <v>0</v>
      </c>
      <c r="AX4144" s="68">
        <f t="shared" si="14311"/>
        <v>0</v>
      </c>
      <c r="AY4144" s="71">
        <v>0</v>
      </c>
      <c r="AZ4144" s="71">
        <v>0</v>
      </c>
      <c r="BA4144" s="68">
        <f t="shared" si="14312"/>
        <v>0</v>
      </c>
      <c r="BB4144" s="71">
        <v>0</v>
      </c>
      <c r="BC4144" s="71">
        <v>0</v>
      </c>
      <c r="BD4144" s="68">
        <f t="shared" si="14313"/>
        <v>0</v>
      </c>
      <c r="BE4144" s="68">
        <f t="shared" si="14314"/>
        <v>0</v>
      </c>
      <c r="BF4144" s="67">
        <f t="shared" si="14297"/>
        <v>0</v>
      </c>
      <c r="BG4144" s="67">
        <f t="shared" si="14297"/>
        <v>0</v>
      </c>
      <c r="BH4144" s="68">
        <f t="shared" si="14298"/>
        <v>0</v>
      </c>
      <c r="BI4144" s="67" t="e">
        <f t="shared" si="14299"/>
        <v>#REF!</v>
      </c>
      <c r="BJ4144" s="67" t="e">
        <f t="shared" si="14299"/>
        <v>#REF!</v>
      </c>
      <c r="BK4144" s="68" t="e">
        <f t="shared" si="14300"/>
        <v>#REF!</v>
      </c>
      <c r="BL4144" s="68" t="e">
        <f t="shared" si="14301"/>
        <v>#REF!</v>
      </c>
      <c r="BM4144" s="70" t="e">
        <f>+#REF!+#REF!-#REF!</f>
        <v>#REF!</v>
      </c>
      <c r="BN4144" s="69" t="e">
        <f>+#REF!+#REF!-#REF!</f>
        <v>#REF!</v>
      </c>
      <c r="BO4144" s="72"/>
      <c r="BP4144" s="73"/>
      <c r="BQ4144" s="70" t="e">
        <f t="shared" si="14302"/>
        <v>#REF!</v>
      </c>
      <c r="BR4144" s="70" t="e">
        <f t="shared" si="14302"/>
        <v>#REF!</v>
      </c>
      <c r="BS4144" s="123" t="s">
        <v>208</v>
      </c>
    </row>
    <row r="4145" spans="2:71" ht="226.5" hidden="1" customHeight="1">
      <c r="B4145" s="20">
        <v>2014</v>
      </c>
      <c r="C4145" s="65">
        <v>8317</v>
      </c>
      <c r="D4145" s="20">
        <v>17</v>
      </c>
      <c r="E4145" s="20">
        <v>6000</v>
      </c>
      <c r="F4145" s="20">
        <v>6200</v>
      </c>
      <c r="G4145" s="20">
        <v>622</v>
      </c>
      <c r="H4145" s="20"/>
      <c r="I4145" s="86" t="s">
        <v>372</v>
      </c>
      <c r="J4145" s="67">
        <v>0</v>
      </c>
      <c r="K4145" s="67">
        <v>0</v>
      </c>
      <c r="L4145" s="68">
        <f t="shared" si="14303"/>
        <v>0</v>
      </c>
      <c r="M4145" s="67">
        <v>0</v>
      </c>
      <c r="N4145" s="67">
        <v>0</v>
      </c>
      <c r="O4145" s="68">
        <f t="shared" si="14304"/>
        <v>0</v>
      </c>
      <c r="P4145" s="68">
        <f t="shared" si="14305"/>
        <v>0</v>
      </c>
      <c r="Q4145" s="71">
        <v>0</v>
      </c>
      <c r="R4145" s="71">
        <v>0</v>
      </c>
      <c r="S4145" s="71">
        <v>0</v>
      </c>
      <c r="T4145" s="71">
        <v>0</v>
      </c>
      <c r="U4145" s="71">
        <v>0</v>
      </c>
      <c r="V4145" s="71">
        <v>0</v>
      </c>
      <c r="W4145" s="71"/>
      <c r="X4145" s="71"/>
      <c r="Y4145" s="71"/>
      <c r="Z4145" s="71"/>
      <c r="AA4145" s="71"/>
      <c r="AB4145" s="71"/>
      <c r="AC4145" s="71"/>
      <c r="AD4145" s="67">
        <f t="shared" si="14292"/>
        <v>0</v>
      </c>
      <c r="AE4145" s="67">
        <f t="shared" si="14293"/>
        <v>0</v>
      </c>
      <c r="AF4145" s="68">
        <f t="shared" si="14294"/>
        <v>0</v>
      </c>
      <c r="AG4145" s="67" t="e">
        <f>M4145+#REF!-V4145</f>
        <v>#REF!</v>
      </c>
      <c r="AH4145" s="67" t="e">
        <f>N4145+S4145-#REF!</f>
        <v>#REF!</v>
      </c>
      <c r="AI4145" s="68" t="e">
        <f t="shared" si="14295"/>
        <v>#REF!</v>
      </c>
      <c r="AJ4145" s="68" t="e">
        <f t="shared" si="14296"/>
        <v>#REF!</v>
      </c>
      <c r="AK4145" s="71">
        <v>0</v>
      </c>
      <c r="AL4145" s="71">
        <v>0</v>
      </c>
      <c r="AM4145" s="68">
        <f t="shared" si="14306"/>
        <v>0</v>
      </c>
      <c r="AN4145" s="71">
        <v>0</v>
      </c>
      <c r="AO4145" s="71">
        <v>0</v>
      </c>
      <c r="AP4145" s="68">
        <f t="shared" si="14307"/>
        <v>0</v>
      </c>
      <c r="AQ4145" s="68">
        <f t="shared" si="14308"/>
        <v>0</v>
      </c>
      <c r="AR4145" s="71">
        <v>0</v>
      </c>
      <c r="AS4145" s="71">
        <v>0</v>
      </c>
      <c r="AT4145" s="68">
        <f t="shared" si="14309"/>
        <v>0</v>
      </c>
      <c r="AU4145" s="71">
        <v>0</v>
      </c>
      <c r="AV4145" s="71">
        <v>0</v>
      </c>
      <c r="AW4145" s="68">
        <f t="shared" si="14310"/>
        <v>0</v>
      </c>
      <c r="AX4145" s="68">
        <f t="shared" si="14311"/>
        <v>0</v>
      </c>
      <c r="AY4145" s="71">
        <v>0</v>
      </c>
      <c r="AZ4145" s="71">
        <v>0</v>
      </c>
      <c r="BA4145" s="68">
        <f t="shared" si="14312"/>
        <v>0</v>
      </c>
      <c r="BB4145" s="71">
        <v>0</v>
      </c>
      <c r="BC4145" s="71">
        <v>0</v>
      </c>
      <c r="BD4145" s="68">
        <f t="shared" si="14313"/>
        <v>0</v>
      </c>
      <c r="BE4145" s="68">
        <f t="shared" si="14314"/>
        <v>0</v>
      </c>
      <c r="BF4145" s="67">
        <f t="shared" si="14297"/>
        <v>0</v>
      </c>
      <c r="BG4145" s="67">
        <f t="shared" si="14297"/>
        <v>0</v>
      </c>
      <c r="BH4145" s="68">
        <f t="shared" si="14298"/>
        <v>0</v>
      </c>
      <c r="BI4145" s="67" t="e">
        <f t="shared" si="14299"/>
        <v>#REF!</v>
      </c>
      <c r="BJ4145" s="67" t="e">
        <f t="shared" si="14299"/>
        <v>#REF!</v>
      </c>
      <c r="BK4145" s="68" t="e">
        <f t="shared" si="14300"/>
        <v>#REF!</v>
      </c>
      <c r="BL4145" s="68" t="e">
        <f t="shared" si="14301"/>
        <v>#REF!</v>
      </c>
      <c r="BM4145" s="70" t="e">
        <f>+#REF!+#REF!-#REF!</f>
        <v>#REF!</v>
      </c>
      <c r="BN4145" s="69" t="e">
        <f>+#REF!+#REF!-#REF!</f>
        <v>#REF!</v>
      </c>
      <c r="BO4145" s="72"/>
      <c r="BP4145" s="73"/>
      <c r="BQ4145" s="70" t="e">
        <f t="shared" si="14302"/>
        <v>#REF!</v>
      </c>
      <c r="BR4145" s="70" t="e">
        <f t="shared" si="14302"/>
        <v>#REF!</v>
      </c>
      <c r="BS4145" s="123" t="s">
        <v>208</v>
      </c>
    </row>
    <row r="4146" spans="2:71" ht="202.5" hidden="1" customHeight="1">
      <c r="B4146" s="20">
        <v>2014</v>
      </c>
      <c r="C4146" s="65">
        <v>8317</v>
      </c>
      <c r="D4146" s="20">
        <v>17</v>
      </c>
      <c r="E4146" s="20">
        <v>6000</v>
      </c>
      <c r="F4146" s="20">
        <v>6200</v>
      </c>
      <c r="G4146" s="20">
        <v>622</v>
      </c>
      <c r="H4146" s="20"/>
      <c r="I4146" s="86" t="s">
        <v>372</v>
      </c>
      <c r="J4146" s="67">
        <v>0</v>
      </c>
      <c r="K4146" s="67">
        <v>0</v>
      </c>
      <c r="L4146" s="68">
        <f t="shared" si="14303"/>
        <v>0</v>
      </c>
      <c r="M4146" s="67">
        <v>0</v>
      </c>
      <c r="N4146" s="67">
        <v>0</v>
      </c>
      <c r="O4146" s="68">
        <f t="shared" si="14304"/>
        <v>0</v>
      </c>
      <c r="P4146" s="68">
        <f t="shared" si="14305"/>
        <v>0</v>
      </c>
      <c r="Q4146" s="71">
        <v>0</v>
      </c>
      <c r="R4146" s="71">
        <v>0</v>
      </c>
      <c r="S4146" s="71">
        <v>0</v>
      </c>
      <c r="T4146" s="71">
        <v>0</v>
      </c>
      <c r="U4146" s="71">
        <v>0</v>
      </c>
      <c r="V4146" s="71">
        <v>0</v>
      </c>
      <c r="W4146" s="71"/>
      <c r="X4146" s="71"/>
      <c r="Y4146" s="71"/>
      <c r="Z4146" s="71"/>
      <c r="AA4146" s="71"/>
      <c r="AB4146" s="71"/>
      <c r="AC4146" s="71"/>
      <c r="AD4146" s="67">
        <f t="shared" si="14292"/>
        <v>0</v>
      </c>
      <c r="AE4146" s="67">
        <f t="shared" si="14293"/>
        <v>0</v>
      </c>
      <c r="AF4146" s="68">
        <f t="shared" si="14294"/>
        <v>0</v>
      </c>
      <c r="AG4146" s="67" t="e">
        <f>M4146+#REF!-V4146</f>
        <v>#REF!</v>
      </c>
      <c r="AH4146" s="67" t="e">
        <f>N4146+S4146-#REF!</f>
        <v>#REF!</v>
      </c>
      <c r="AI4146" s="68" t="e">
        <f t="shared" si="14295"/>
        <v>#REF!</v>
      </c>
      <c r="AJ4146" s="68" t="e">
        <f t="shared" si="14296"/>
        <v>#REF!</v>
      </c>
      <c r="AK4146" s="71">
        <v>0</v>
      </c>
      <c r="AL4146" s="71">
        <v>0</v>
      </c>
      <c r="AM4146" s="68">
        <f t="shared" si="14306"/>
        <v>0</v>
      </c>
      <c r="AN4146" s="71">
        <v>0</v>
      </c>
      <c r="AO4146" s="71">
        <v>0</v>
      </c>
      <c r="AP4146" s="68">
        <f t="shared" si="14307"/>
        <v>0</v>
      </c>
      <c r="AQ4146" s="68">
        <f t="shared" si="14308"/>
        <v>0</v>
      </c>
      <c r="AR4146" s="71">
        <v>0</v>
      </c>
      <c r="AS4146" s="71">
        <v>0</v>
      </c>
      <c r="AT4146" s="68">
        <f t="shared" si="14309"/>
        <v>0</v>
      </c>
      <c r="AU4146" s="71">
        <v>0</v>
      </c>
      <c r="AV4146" s="71">
        <v>0</v>
      </c>
      <c r="AW4146" s="68">
        <f t="shared" si="14310"/>
        <v>0</v>
      </c>
      <c r="AX4146" s="68">
        <f t="shared" si="14311"/>
        <v>0</v>
      </c>
      <c r="AY4146" s="71">
        <v>0</v>
      </c>
      <c r="AZ4146" s="71">
        <v>0</v>
      </c>
      <c r="BA4146" s="68">
        <f t="shared" si="14312"/>
        <v>0</v>
      </c>
      <c r="BB4146" s="71">
        <v>0</v>
      </c>
      <c r="BC4146" s="71">
        <v>0</v>
      </c>
      <c r="BD4146" s="68">
        <f t="shared" si="14313"/>
        <v>0</v>
      </c>
      <c r="BE4146" s="68">
        <f t="shared" si="14314"/>
        <v>0</v>
      </c>
      <c r="BF4146" s="67">
        <f t="shared" si="14297"/>
        <v>0</v>
      </c>
      <c r="BG4146" s="67">
        <f t="shared" si="14297"/>
        <v>0</v>
      </c>
      <c r="BH4146" s="68">
        <f t="shared" si="14298"/>
        <v>0</v>
      </c>
      <c r="BI4146" s="67" t="e">
        <f t="shared" si="14299"/>
        <v>#REF!</v>
      </c>
      <c r="BJ4146" s="67" t="e">
        <f t="shared" si="14299"/>
        <v>#REF!</v>
      </c>
      <c r="BK4146" s="68" t="e">
        <f t="shared" si="14300"/>
        <v>#REF!</v>
      </c>
      <c r="BL4146" s="68" t="e">
        <f t="shared" si="14301"/>
        <v>#REF!</v>
      </c>
      <c r="BM4146" s="70" t="e">
        <f>+#REF!+#REF!-#REF!</f>
        <v>#REF!</v>
      </c>
      <c r="BN4146" s="69" t="e">
        <f>+#REF!+#REF!-#REF!</f>
        <v>#REF!</v>
      </c>
      <c r="BO4146" s="72"/>
      <c r="BP4146" s="73"/>
      <c r="BQ4146" s="70" t="e">
        <f t="shared" si="14302"/>
        <v>#REF!</v>
      </c>
      <c r="BR4146" s="70" t="e">
        <f t="shared" si="14302"/>
        <v>#REF!</v>
      </c>
      <c r="BS4146" s="123" t="s">
        <v>208</v>
      </c>
    </row>
    <row r="4147" spans="2:71" ht="197.25" hidden="1" customHeight="1">
      <c r="B4147" s="20">
        <v>2014</v>
      </c>
      <c r="C4147" s="65">
        <v>8317</v>
      </c>
      <c r="D4147" s="20">
        <v>17</v>
      </c>
      <c r="E4147" s="20">
        <v>6000</v>
      </c>
      <c r="F4147" s="20">
        <v>6200</v>
      </c>
      <c r="G4147" s="20">
        <v>622</v>
      </c>
      <c r="H4147" s="20"/>
      <c r="I4147" s="86" t="s">
        <v>372</v>
      </c>
      <c r="J4147" s="67">
        <v>0</v>
      </c>
      <c r="K4147" s="67">
        <v>0</v>
      </c>
      <c r="L4147" s="68">
        <f t="shared" si="14303"/>
        <v>0</v>
      </c>
      <c r="M4147" s="67">
        <v>0</v>
      </c>
      <c r="N4147" s="67">
        <v>0</v>
      </c>
      <c r="O4147" s="68">
        <f t="shared" si="14304"/>
        <v>0</v>
      </c>
      <c r="P4147" s="68">
        <f t="shared" si="14305"/>
        <v>0</v>
      </c>
      <c r="Q4147" s="71">
        <v>0</v>
      </c>
      <c r="R4147" s="71">
        <v>0</v>
      </c>
      <c r="S4147" s="71">
        <v>0</v>
      </c>
      <c r="T4147" s="71">
        <v>0</v>
      </c>
      <c r="U4147" s="71">
        <v>0</v>
      </c>
      <c r="V4147" s="71">
        <v>0</v>
      </c>
      <c r="W4147" s="71"/>
      <c r="X4147" s="71"/>
      <c r="Y4147" s="71"/>
      <c r="Z4147" s="71"/>
      <c r="AA4147" s="71"/>
      <c r="AB4147" s="71"/>
      <c r="AC4147" s="71"/>
      <c r="AD4147" s="67">
        <f t="shared" si="14292"/>
        <v>0</v>
      </c>
      <c r="AE4147" s="67">
        <f t="shared" si="14293"/>
        <v>0</v>
      </c>
      <c r="AF4147" s="68">
        <f t="shared" si="14294"/>
        <v>0</v>
      </c>
      <c r="AG4147" s="67" t="e">
        <f>M4147+#REF!-V4147</f>
        <v>#REF!</v>
      </c>
      <c r="AH4147" s="67" t="e">
        <f>N4147+S4147-#REF!</f>
        <v>#REF!</v>
      </c>
      <c r="AI4147" s="68" t="e">
        <f t="shared" si="14295"/>
        <v>#REF!</v>
      </c>
      <c r="AJ4147" s="68" t="e">
        <f t="shared" si="14296"/>
        <v>#REF!</v>
      </c>
      <c r="AK4147" s="71">
        <v>0</v>
      </c>
      <c r="AL4147" s="71">
        <v>0</v>
      </c>
      <c r="AM4147" s="68">
        <f t="shared" si="14306"/>
        <v>0</v>
      </c>
      <c r="AN4147" s="71">
        <v>0</v>
      </c>
      <c r="AO4147" s="71">
        <v>0</v>
      </c>
      <c r="AP4147" s="68">
        <f t="shared" si="14307"/>
        <v>0</v>
      </c>
      <c r="AQ4147" s="68">
        <f t="shared" si="14308"/>
        <v>0</v>
      </c>
      <c r="AR4147" s="71">
        <v>0</v>
      </c>
      <c r="AS4147" s="71">
        <v>0</v>
      </c>
      <c r="AT4147" s="68">
        <f t="shared" si="14309"/>
        <v>0</v>
      </c>
      <c r="AU4147" s="71">
        <v>0</v>
      </c>
      <c r="AV4147" s="71">
        <v>0</v>
      </c>
      <c r="AW4147" s="68">
        <f t="shared" si="14310"/>
        <v>0</v>
      </c>
      <c r="AX4147" s="68">
        <f t="shared" si="14311"/>
        <v>0</v>
      </c>
      <c r="AY4147" s="71">
        <v>0</v>
      </c>
      <c r="AZ4147" s="71">
        <v>0</v>
      </c>
      <c r="BA4147" s="68">
        <f t="shared" si="14312"/>
        <v>0</v>
      </c>
      <c r="BB4147" s="71">
        <v>0</v>
      </c>
      <c r="BC4147" s="71">
        <v>0</v>
      </c>
      <c r="BD4147" s="68">
        <f t="shared" si="14313"/>
        <v>0</v>
      </c>
      <c r="BE4147" s="68">
        <f t="shared" si="14314"/>
        <v>0</v>
      </c>
      <c r="BF4147" s="67">
        <f t="shared" si="14297"/>
        <v>0</v>
      </c>
      <c r="BG4147" s="67">
        <f t="shared" si="14297"/>
        <v>0</v>
      </c>
      <c r="BH4147" s="68">
        <f t="shared" si="14298"/>
        <v>0</v>
      </c>
      <c r="BI4147" s="67" t="e">
        <f t="shared" si="14299"/>
        <v>#REF!</v>
      </c>
      <c r="BJ4147" s="67" t="e">
        <f t="shared" si="14299"/>
        <v>#REF!</v>
      </c>
      <c r="BK4147" s="68" t="e">
        <f t="shared" si="14300"/>
        <v>#REF!</v>
      </c>
      <c r="BL4147" s="68" t="e">
        <f t="shared" si="14301"/>
        <v>#REF!</v>
      </c>
      <c r="BM4147" s="70" t="e">
        <f>+#REF!+#REF!-#REF!</f>
        <v>#REF!</v>
      </c>
      <c r="BN4147" s="69" t="e">
        <f>+#REF!+#REF!-#REF!</f>
        <v>#REF!</v>
      </c>
      <c r="BO4147" s="72"/>
      <c r="BP4147" s="73"/>
      <c r="BQ4147" s="70" t="e">
        <f t="shared" si="14302"/>
        <v>#REF!</v>
      </c>
      <c r="BR4147" s="70" t="e">
        <f t="shared" si="14302"/>
        <v>#REF!</v>
      </c>
      <c r="BS4147" s="123" t="s">
        <v>208</v>
      </c>
    </row>
    <row r="4148" spans="2:71" ht="186.75" hidden="1" customHeight="1">
      <c r="B4148" s="20">
        <v>2014</v>
      </c>
      <c r="C4148" s="65">
        <v>8317</v>
      </c>
      <c r="D4148" s="20">
        <v>17</v>
      </c>
      <c r="E4148" s="20">
        <v>6000</v>
      </c>
      <c r="F4148" s="20">
        <v>6200</v>
      </c>
      <c r="G4148" s="20">
        <v>622</v>
      </c>
      <c r="H4148" s="20"/>
      <c r="I4148" s="86" t="s">
        <v>372</v>
      </c>
      <c r="J4148" s="67">
        <v>0</v>
      </c>
      <c r="K4148" s="67">
        <v>0</v>
      </c>
      <c r="L4148" s="68">
        <f t="shared" si="14303"/>
        <v>0</v>
      </c>
      <c r="M4148" s="67">
        <v>0</v>
      </c>
      <c r="N4148" s="67">
        <v>0</v>
      </c>
      <c r="O4148" s="68">
        <f t="shared" si="14304"/>
        <v>0</v>
      </c>
      <c r="P4148" s="68">
        <f t="shared" si="14305"/>
        <v>0</v>
      </c>
      <c r="Q4148" s="71">
        <v>0</v>
      </c>
      <c r="R4148" s="71">
        <v>0</v>
      </c>
      <c r="S4148" s="71">
        <v>0</v>
      </c>
      <c r="T4148" s="71">
        <v>0</v>
      </c>
      <c r="U4148" s="71">
        <v>0</v>
      </c>
      <c r="V4148" s="71">
        <v>0</v>
      </c>
      <c r="W4148" s="71"/>
      <c r="X4148" s="71"/>
      <c r="Y4148" s="71"/>
      <c r="Z4148" s="71"/>
      <c r="AA4148" s="71"/>
      <c r="AB4148" s="71"/>
      <c r="AC4148" s="71"/>
      <c r="AD4148" s="67">
        <f t="shared" si="14292"/>
        <v>0</v>
      </c>
      <c r="AE4148" s="67">
        <f t="shared" si="14293"/>
        <v>0</v>
      </c>
      <c r="AF4148" s="68">
        <f t="shared" si="14294"/>
        <v>0</v>
      </c>
      <c r="AG4148" s="67" t="e">
        <f>M4148+#REF!-V4148</f>
        <v>#REF!</v>
      </c>
      <c r="AH4148" s="67" t="e">
        <f>N4148+S4148-#REF!</f>
        <v>#REF!</v>
      </c>
      <c r="AI4148" s="68" t="e">
        <f t="shared" si="14295"/>
        <v>#REF!</v>
      </c>
      <c r="AJ4148" s="68" t="e">
        <f t="shared" si="14296"/>
        <v>#REF!</v>
      </c>
      <c r="AK4148" s="71">
        <v>0</v>
      </c>
      <c r="AL4148" s="71">
        <v>0</v>
      </c>
      <c r="AM4148" s="68">
        <f t="shared" si="14306"/>
        <v>0</v>
      </c>
      <c r="AN4148" s="71">
        <v>0</v>
      </c>
      <c r="AO4148" s="71">
        <v>0</v>
      </c>
      <c r="AP4148" s="68">
        <f t="shared" si="14307"/>
        <v>0</v>
      </c>
      <c r="AQ4148" s="68">
        <f t="shared" si="14308"/>
        <v>0</v>
      </c>
      <c r="AR4148" s="71">
        <v>0</v>
      </c>
      <c r="AS4148" s="71">
        <v>0</v>
      </c>
      <c r="AT4148" s="68">
        <f t="shared" si="14309"/>
        <v>0</v>
      </c>
      <c r="AU4148" s="71">
        <v>0</v>
      </c>
      <c r="AV4148" s="71">
        <v>0</v>
      </c>
      <c r="AW4148" s="68">
        <f t="shared" si="14310"/>
        <v>0</v>
      </c>
      <c r="AX4148" s="68">
        <f t="shared" si="14311"/>
        <v>0</v>
      </c>
      <c r="AY4148" s="71">
        <v>0</v>
      </c>
      <c r="AZ4148" s="71">
        <v>0</v>
      </c>
      <c r="BA4148" s="68">
        <f t="shared" si="14312"/>
        <v>0</v>
      </c>
      <c r="BB4148" s="71">
        <v>0</v>
      </c>
      <c r="BC4148" s="71">
        <v>0</v>
      </c>
      <c r="BD4148" s="68">
        <f t="shared" si="14313"/>
        <v>0</v>
      </c>
      <c r="BE4148" s="68">
        <f t="shared" si="14314"/>
        <v>0</v>
      </c>
      <c r="BF4148" s="67">
        <f t="shared" si="14297"/>
        <v>0</v>
      </c>
      <c r="BG4148" s="67">
        <f t="shared" si="14297"/>
        <v>0</v>
      </c>
      <c r="BH4148" s="68">
        <f t="shared" si="14298"/>
        <v>0</v>
      </c>
      <c r="BI4148" s="67" t="e">
        <f t="shared" si="14299"/>
        <v>#REF!</v>
      </c>
      <c r="BJ4148" s="67" t="e">
        <f t="shared" si="14299"/>
        <v>#REF!</v>
      </c>
      <c r="BK4148" s="68" t="e">
        <f t="shared" si="14300"/>
        <v>#REF!</v>
      </c>
      <c r="BL4148" s="68" t="e">
        <f t="shared" si="14301"/>
        <v>#REF!</v>
      </c>
      <c r="BM4148" s="70" t="e">
        <f>+#REF!+#REF!-#REF!</f>
        <v>#REF!</v>
      </c>
      <c r="BN4148" s="69" t="e">
        <f>+#REF!+#REF!-#REF!</f>
        <v>#REF!</v>
      </c>
      <c r="BO4148" s="72"/>
      <c r="BP4148" s="73"/>
      <c r="BQ4148" s="70" t="e">
        <f t="shared" si="14302"/>
        <v>#REF!</v>
      </c>
      <c r="BR4148" s="70" t="e">
        <f t="shared" si="14302"/>
        <v>#REF!</v>
      </c>
      <c r="BS4148" s="123" t="s">
        <v>208</v>
      </c>
    </row>
    <row r="4149" spans="2:71" ht="309" hidden="1" customHeight="1">
      <c r="B4149" s="20">
        <v>2014</v>
      </c>
      <c r="C4149" s="65">
        <v>8317</v>
      </c>
      <c r="D4149" s="20">
        <v>17</v>
      </c>
      <c r="E4149" s="20">
        <v>6000</v>
      </c>
      <c r="F4149" s="20">
        <v>6200</v>
      </c>
      <c r="G4149" s="20">
        <v>622</v>
      </c>
      <c r="H4149" s="20"/>
      <c r="I4149" s="86" t="s">
        <v>372</v>
      </c>
      <c r="J4149" s="67">
        <v>0</v>
      </c>
      <c r="K4149" s="67">
        <v>0</v>
      </c>
      <c r="L4149" s="68">
        <f t="shared" si="14303"/>
        <v>0</v>
      </c>
      <c r="M4149" s="67">
        <v>0</v>
      </c>
      <c r="N4149" s="67">
        <v>0</v>
      </c>
      <c r="O4149" s="68">
        <f t="shared" si="14304"/>
        <v>0</v>
      </c>
      <c r="P4149" s="68">
        <f t="shared" si="14305"/>
        <v>0</v>
      </c>
      <c r="Q4149" s="71">
        <v>0</v>
      </c>
      <c r="R4149" s="71">
        <v>0</v>
      </c>
      <c r="S4149" s="71">
        <v>0</v>
      </c>
      <c r="T4149" s="71">
        <v>0</v>
      </c>
      <c r="U4149" s="71">
        <v>0</v>
      </c>
      <c r="V4149" s="71">
        <v>0</v>
      </c>
      <c r="W4149" s="71"/>
      <c r="X4149" s="71"/>
      <c r="Y4149" s="71"/>
      <c r="Z4149" s="71"/>
      <c r="AA4149" s="71"/>
      <c r="AB4149" s="71"/>
      <c r="AC4149" s="71"/>
      <c r="AD4149" s="67">
        <f t="shared" si="14292"/>
        <v>0</v>
      </c>
      <c r="AE4149" s="67">
        <f t="shared" si="14293"/>
        <v>0</v>
      </c>
      <c r="AF4149" s="68">
        <f t="shared" si="14294"/>
        <v>0</v>
      </c>
      <c r="AG4149" s="67" t="e">
        <f>M4149+#REF!-V4149</f>
        <v>#REF!</v>
      </c>
      <c r="AH4149" s="67" t="e">
        <f>N4149+S4149-#REF!</f>
        <v>#REF!</v>
      </c>
      <c r="AI4149" s="68" t="e">
        <f t="shared" si="14295"/>
        <v>#REF!</v>
      </c>
      <c r="AJ4149" s="68" t="e">
        <f t="shared" si="14296"/>
        <v>#REF!</v>
      </c>
      <c r="AK4149" s="71">
        <v>0</v>
      </c>
      <c r="AL4149" s="71">
        <v>0</v>
      </c>
      <c r="AM4149" s="68">
        <f t="shared" si="14306"/>
        <v>0</v>
      </c>
      <c r="AN4149" s="71">
        <v>0</v>
      </c>
      <c r="AO4149" s="71">
        <v>0</v>
      </c>
      <c r="AP4149" s="68">
        <f t="shared" si="14307"/>
        <v>0</v>
      </c>
      <c r="AQ4149" s="68">
        <f t="shared" si="14308"/>
        <v>0</v>
      </c>
      <c r="AR4149" s="71">
        <v>0</v>
      </c>
      <c r="AS4149" s="71">
        <v>0</v>
      </c>
      <c r="AT4149" s="68">
        <f t="shared" si="14309"/>
        <v>0</v>
      </c>
      <c r="AU4149" s="71">
        <v>0</v>
      </c>
      <c r="AV4149" s="71">
        <v>0</v>
      </c>
      <c r="AW4149" s="68">
        <f t="shared" si="14310"/>
        <v>0</v>
      </c>
      <c r="AX4149" s="68">
        <f t="shared" si="14311"/>
        <v>0</v>
      </c>
      <c r="AY4149" s="71">
        <v>0</v>
      </c>
      <c r="AZ4149" s="71">
        <v>0</v>
      </c>
      <c r="BA4149" s="68">
        <f t="shared" si="14312"/>
        <v>0</v>
      </c>
      <c r="BB4149" s="71">
        <v>0</v>
      </c>
      <c r="BC4149" s="71">
        <v>0</v>
      </c>
      <c r="BD4149" s="68">
        <f t="shared" si="14313"/>
        <v>0</v>
      </c>
      <c r="BE4149" s="68">
        <f t="shared" si="14314"/>
        <v>0</v>
      </c>
      <c r="BF4149" s="67">
        <f t="shared" si="14297"/>
        <v>0</v>
      </c>
      <c r="BG4149" s="67">
        <f t="shared" si="14297"/>
        <v>0</v>
      </c>
      <c r="BH4149" s="68">
        <f t="shared" si="14298"/>
        <v>0</v>
      </c>
      <c r="BI4149" s="67" t="e">
        <f t="shared" si="14299"/>
        <v>#REF!</v>
      </c>
      <c r="BJ4149" s="67" t="e">
        <f t="shared" si="14299"/>
        <v>#REF!</v>
      </c>
      <c r="BK4149" s="68" t="e">
        <f t="shared" si="14300"/>
        <v>#REF!</v>
      </c>
      <c r="BL4149" s="68" t="e">
        <f t="shared" si="14301"/>
        <v>#REF!</v>
      </c>
      <c r="BM4149" s="70" t="e">
        <f>+#REF!+#REF!-#REF!</f>
        <v>#REF!</v>
      </c>
      <c r="BN4149" s="69" t="e">
        <f>+#REF!+#REF!-#REF!</f>
        <v>#REF!</v>
      </c>
      <c r="BO4149" s="72"/>
      <c r="BP4149" s="73"/>
      <c r="BQ4149" s="70" t="e">
        <f t="shared" si="14302"/>
        <v>#REF!</v>
      </c>
      <c r="BR4149" s="70" t="e">
        <f t="shared" si="14302"/>
        <v>#REF!</v>
      </c>
      <c r="BS4149" s="123" t="s">
        <v>208</v>
      </c>
    </row>
    <row r="4150" spans="2:71" ht="245.25" hidden="1" customHeight="1">
      <c r="B4150" s="20">
        <v>2014</v>
      </c>
      <c r="C4150" s="65">
        <v>8317</v>
      </c>
      <c r="D4150" s="20">
        <v>17</v>
      </c>
      <c r="E4150" s="20">
        <v>6000</v>
      </c>
      <c r="F4150" s="20">
        <v>6200</v>
      </c>
      <c r="G4150" s="20">
        <v>622</v>
      </c>
      <c r="H4150" s="20"/>
      <c r="I4150" s="86" t="s">
        <v>372</v>
      </c>
      <c r="J4150" s="67">
        <v>0</v>
      </c>
      <c r="K4150" s="67">
        <v>0</v>
      </c>
      <c r="L4150" s="68">
        <f t="shared" si="14303"/>
        <v>0</v>
      </c>
      <c r="M4150" s="67">
        <v>0</v>
      </c>
      <c r="N4150" s="67">
        <v>0</v>
      </c>
      <c r="O4150" s="68">
        <f t="shared" si="14304"/>
        <v>0</v>
      </c>
      <c r="P4150" s="68">
        <f t="shared" si="14305"/>
        <v>0</v>
      </c>
      <c r="Q4150" s="71">
        <v>0</v>
      </c>
      <c r="R4150" s="71">
        <v>0</v>
      </c>
      <c r="S4150" s="71">
        <v>0</v>
      </c>
      <c r="T4150" s="71">
        <v>0</v>
      </c>
      <c r="U4150" s="71">
        <v>0</v>
      </c>
      <c r="V4150" s="71">
        <v>0</v>
      </c>
      <c r="W4150" s="71"/>
      <c r="X4150" s="71"/>
      <c r="Y4150" s="71"/>
      <c r="Z4150" s="71"/>
      <c r="AA4150" s="71"/>
      <c r="AB4150" s="71"/>
      <c r="AC4150" s="71"/>
      <c r="AD4150" s="67">
        <f t="shared" si="14292"/>
        <v>0</v>
      </c>
      <c r="AE4150" s="67">
        <f t="shared" si="14293"/>
        <v>0</v>
      </c>
      <c r="AF4150" s="68">
        <f t="shared" si="14294"/>
        <v>0</v>
      </c>
      <c r="AG4150" s="67" t="e">
        <f>M4150+#REF!-V4150</f>
        <v>#REF!</v>
      </c>
      <c r="AH4150" s="67" t="e">
        <f>N4150+S4150-#REF!</f>
        <v>#REF!</v>
      </c>
      <c r="AI4150" s="68" t="e">
        <f t="shared" si="14295"/>
        <v>#REF!</v>
      </c>
      <c r="AJ4150" s="68" t="e">
        <f t="shared" si="14296"/>
        <v>#REF!</v>
      </c>
      <c r="AK4150" s="71">
        <v>0</v>
      </c>
      <c r="AL4150" s="71">
        <v>0</v>
      </c>
      <c r="AM4150" s="68">
        <f t="shared" si="14306"/>
        <v>0</v>
      </c>
      <c r="AN4150" s="71">
        <v>0</v>
      </c>
      <c r="AO4150" s="71">
        <v>0</v>
      </c>
      <c r="AP4150" s="68">
        <f t="shared" si="14307"/>
        <v>0</v>
      </c>
      <c r="AQ4150" s="68">
        <f t="shared" si="14308"/>
        <v>0</v>
      </c>
      <c r="AR4150" s="71">
        <v>0</v>
      </c>
      <c r="AS4150" s="71">
        <v>0</v>
      </c>
      <c r="AT4150" s="68">
        <f t="shared" si="14309"/>
        <v>0</v>
      </c>
      <c r="AU4150" s="71">
        <v>0</v>
      </c>
      <c r="AV4150" s="71">
        <v>0</v>
      </c>
      <c r="AW4150" s="68">
        <f t="shared" si="14310"/>
        <v>0</v>
      </c>
      <c r="AX4150" s="68">
        <f t="shared" si="14311"/>
        <v>0</v>
      </c>
      <c r="AY4150" s="71">
        <v>0</v>
      </c>
      <c r="AZ4150" s="71">
        <v>0</v>
      </c>
      <c r="BA4150" s="68">
        <f t="shared" si="14312"/>
        <v>0</v>
      </c>
      <c r="BB4150" s="71">
        <v>0</v>
      </c>
      <c r="BC4150" s="71">
        <v>0</v>
      </c>
      <c r="BD4150" s="68">
        <f t="shared" si="14313"/>
        <v>0</v>
      </c>
      <c r="BE4150" s="68">
        <f t="shared" si="14314"/>
        <v>0</v>
      </c>
      <c r="BF4150" s="67">
        <f t="shared" si="14297"/>
        <v>0</v>
      </c>
      <c r="BG4150" s="67">
        <f t="shared" si="14297"/>
        <v>0</v>
      </c>
      <c r="BH4150" s="68">
        <f t="shared" si="14298"/>
        <v>0</v>
      </c>
      <c r="BI4150" s="67" t="e">
        <f t="shared" si="14299"/>
        <v>#REF!</v>
      </c>
      <c r="BJ4150" s="67" t="e">
        <f t="shared" si="14299"/>
        <v>#REF!</v>
      </c>
      <c r="BK4150" s="68" t="e">
        <f t="shared" si="14300"/>
        <v>#REF!</v>
      </c>
      <c r="BL4150" s="68" t="e">
        <f t="shared" si="14301"/>
        <v>#REF!</v>
      </c>
      <c r="BM4150" s="70" t="e">
        <f>+#REF!+#REF!-#REF!</f>
        <v>#REF!</v>
      </c>
      <c r="BN4150" s="69" t="e">
        <f>+#REF!+#REF!-#REF!</f>
        <v>#REF!</v>
      </c>
      <c r="BO4150" s="72"/>
      <c r="BP4150" s="73"/>
      <c r="BQ4150" s="70" t="e">
        <f t="shared" si="14302"/>
        <v>#REF!</v>
      </c>
      <c r="BR4150" s="70" t="e">
        <f t="shared" si="14302"/>
        <v>#REF!</v>
      </c>
      <c r="BS4150" s="123" t="s">
        <v>208</v>
      </c>
    </row>
    <row r="4151" spans="2:71" ht="229.5" hidden="1" customHeight="1">
      <c r="B4151" s="20">
        <v>2014</v>
      </c>
      <c r="C4151" s="65">
        <v>8317</v>
      </c>
      <c r="D4151" s="20">
        <v>17</v>
      </c>
      <c r="E4151" s="20">
        <v>6000</v>
      </c>
      <c r="F4151" s="20">
        <v>6200</v>
      </c>
      <c r="G4151" s="20">
        <v>622</v>
      </c>
      <c r="H4151" s="20"/>
      <c r="I4151" s="86" t="s">
        <v>372</v>
      </c>
      <c r="J4151" s="67">
        <v>0</v>
      </c>
      <c r="K4151" s="67">
        <v>0</v>
      </c>
      <c r="L4151" s="68">
        <f t="shared" si="14303"/>
        <v>0</v>
      </c>
      <c r="M4151" s="67">
        <v>0</v>
      </c>
      <c r="N4151" s="67">
        <v>0</v>
      </c>
      <c r="O4151" s="68">
        <f t="shared" si="14304"/>
        <v>0</v>
      </c>
      <c r="P4151" s="68">
        <f t="shared" si="14305"/>
        <v>0</v>
      </c>
      <c r="Q4151" s="71">
        <v>0</v>
      </c>
      <c r="R4151" s="71">
        <v>0</v>
      </c>
      <c r="S4151" s="71">
        <v>0</v>
      </c>
      <c r="T4151" s="71">
        <v>0</v>
      </c>
      <c r="U4151" s="71">
        <v>0</v>
      </c>
      <c r="V4151" s="71">
        <v>0</v>
      </c>
      <c r="W4151" s="71"/>
      <c r="X4151" s="71"/>
      <c r="Y4151" s="71"/>
      <c r="Z4151" s="71"/>
      <c r="AA4151" s="71"/>
      <c r="AB4151" s="71"/>
      <c r="AC4151" s="71"/>
      <c r="AD4151" s="67">
        <f t="shared" si="14292"/>
        <v>0</v>
      </c>
      <c r="AE4151" s="67">
        <f t="shared" si="14293"/>
        <v>0</v>
      </c>
      <c r="AF4151" s="68">
        <f t="shared" si="14294"/>
        <v>0</v>
      </c>
      <c r="AG4151" s="67" t="e">
        <f>M4151+#REF!-V4151</f>
        <v>#REF!</v>
      </c>
      <c r="AH4151" s="67" t="e">
        <f>N4151+S4151-#REF!</f>
        <v>#REF!</v>
      </c>
      <c r="AI4151" s="68" t="e">
        <f t="shared" si="14295"/>
        <v>#REF!</v>
      </c>
      <c r="AJ4151" s="68" t="e">
        <f t="shared" si="14296"/>
        <v>#REF!</v>
      </c>
      <c r="AK4151" s="71">
        <v>0</v>
      </c>
      <c r="AL4151" s="71">
        <v>0</v>
      </c>
      <c r="AM4151" s="68">
        <f t="shared" si="14306"/>
        <v>0</v>
      </c>
      <c r="AN4151" s="71">
        <v>0</v>
      </c>
      <c r="AO4151" s="71">
        <v>0</v>
      </c>
      <c r="AP4151" s="68">
        <f t="shared" si="14307"/>
        <v>0</v>
      </c>
      <c r="AQ4151" s="68">
        <f t="shared" si="14308"/>
        <v>0</v>
      </c>
      <c r="AR4151" s="71">
        <v>0</v>
      </c>
      <c r="AS4151" s="71">
        <v>0</v>
      </c>
      <c r="AT4151" s="68">
        <f t="shared" si="14309"/>
        <v>0</v>
      </c>
      <c r="AU4151" s="71">
        <v>0</v>
      </c>
      <c r="AV4151" s="71">
        <v>0</v>
      </c>
      <c r="AW4151" s="68">
        <f t="shared" si="14310"/>
        <v>0</v>
      </c>
      <c r="AX4151" s="68">
        <f t="shared" si="14311"/>
        <v>0</v>
      </c>
      <c r="AY4151" s="71">
        <v>0</v>
      </c>
      <c r="AZ4151" s="71">
        <v>0</v>
      </c>
      <c r="BA4151" s="68">
        <f t="shared" si="14312"/>
        <v>0</v>
      </c>
      <c r="BB4151" s="71">
        <v>0</v>
      </c>
      <c r="BC4151" s="71">
        <v>0</v>
      </c>
      <c r="BD4151" s="68">
        <f t="shared" si="14313"/>
        <v>0</v>
      </c>
      <c r="BE4151" s="68">
        <f t="shared" si="14314"/>
        <v>0</v>
      </c>
      <c r="BF4151" s="67">
        <f t="shared" si="14297"/>
        <v>0</v>
      </c>
      <c r="BG4151" s="67">
        <f t="shared" si="14297"/>
        <v>0</v>
      </c>
      <c r="BH4151" s="68">
        <f t="shared" si="14298"/>
        <v>0</v>
      </c>
      <c r="BI4151" s="67" t="e">
        <f t="shared" si="14299"/>
        <v>#REF!</v>
      </c>
      <c r="BJ4151" s="67" t="e">
        <f t="shared" si="14299"/>
        <v>#REF!</v>
      </c>
      <c r="BK4151" s="68" t="e">
        <f t="shared" si="14300"/>
        <v>#REF!</v>
      </c>
      <c r="BL4151" s="68" t="e">
        <f t="shared" si="14301"/>
        <v>#REF!</v>
      </c>
      <c r="BM4151" s="70" t="e">
        <f>+#REF!+#REF!-#REF!</f>
        <v>#REF!</v>
      </c>
      <c r="BN4151" s="69" t="e">
        <f>+#REF!+#REF!-#REF!</f>
        <v>#REF!</v>
      </c>
      <c r="BO4151" s="72"/>
      <c r="BP4151" s="73"/>
      <c r="BQ4151" s="70" t="e">
        <f t="shared" si="14302"/>
        <v>#REF!</v>
      </c>
      <c r="BR4151" s="70" t="e">
        <f t="shared" si="14302"/>
        <v>#REF!</v>
      </c>
      <c r="BS4151" s="123" t="s">
        <v>208</v>
      </c>
    </row>
    <row r="4152" spans="2:71" ht="251.25" hidden="1" customHeight="1">
      <c r="B4152" s="20">
        <v>2014</v>
      </c>
      <c r="C4152" s="65">
        <v>8317</v>
      </c>
      <c r="D4152" s="20">
        <v>17</v>
      </c>
      <c r="E4152" s="20">
        <v>6000</v>
      </c>
      <c r="F4152" s="20">
        <v>6200</v>
      </c>
      <c r="G4152" s="20">
        <v>622</v>
      </c>
      <c r="H4152" s="20"/>
      <c r="I4152" s="86" t="s">
        <v>372</v>
      </c>
      <c r="J4152" s="67">
        <v>0</v>
      </c>
      <c r="K4152" s="67">
        <v>0</v>
      </c>
      <c r="L4152" s="68">
        <f t="shared" si="14303"/>
        <v>0</v>
      </c>
      <c r="M4152" s="67">
        <v>0</v>
      </c>
      <c r="N4152" s="67">
        <v>0</v>
      </c>
      <c r="O4152" s="68">
        <f t="shared" si="14304"/>
        <v>0</v>
      </c>
      <c r="P4152" s="68">
        <f t="shared" si="14305"/>
        <v>0</v>
      </c>
      <c r="Q4152" s="71">
        <v>0</v>
      </c>
      <c r="R4152" s="71">
        <v>0</v>
      </c>
      <c r="S4152" s="71">
        <v>0</v>
      </c>
      <c r="T4152" s="71">
        <v>0</v>
      </c>
      <c r="U4152" s="71">
        <v>0</v>
      </c>
      <c r="V4152" s="71">
        <v>0</v>
      </c>
      <c r="W4152" s="71"/>
      <c r="X4152" s="71"/>
      <c r="Y4152" s="71"/>
      <c r="Z4152" s="71"/>
      <c r="AA4152" s="71"/>
      <c r="AB4152" s="71"/>
      <c r="AC4152" s="71"/>
      <c r="AD4152" s="67">
        <f t="shared" si="14292"/>
        <v>0</v>
      </c>
      <c r="AE4152" s="67">
        <f t="shared" si="14293"/>
        <v>0</v>
      </c>
      <c r="AF4152" s="68">
        <f t="shared" si="14294"/>
        <v>0</v>
      </c>
      <c r="AG4152" s="67" t="e">
        <f>M4152+#REF!-V4152</f>
        <v>#REF!</v>
      </c>
      <c r="AH4152" s="67" t="e">
        <f>N4152+S4152-#REF!</f>
        <v>#REF!</v>
      </c>
      <c r="AI4152" s="68" t="e">
        <f t="shared" si="14295"/>
        <v>#REF!</v>
      </c>
      <c r="AJ4152" s="68" t="e">
        <f t="shared" si="14296"/>
        <v>#REF!</v>
      </c>
      <c r="AK4152" s="71">
        <v>0</v>
      </c>
      <c r="AL4152" s="71">
        <v>0</v>
      </c>
      <c r="AM4152" s="68">
        <f t="shared" si="14306"/>
        <v>0</v>
      </c>
      <c r="AN4152" s="71">
        <v>0</v>
      </c>
      <c r="AO4152" s="71">
        <v>0</v>
      </c>
      <c r="AP4152" s="68">
        <f t="shared" si="14307"/>
        <v>0</v>
      </c>
      <c r="AQ4152" s="68">
        <f t="shared" si="14308"/>
        <v>0</v>
      </c>
      <c r="AR4152" s="71">
        <v>0</v>
      </c>
      <c r="AS4152" s="71">
        <v>0</v>
      </c>
      <c r="AT4152" s="68">
        <f t="shared" si="14309"/>
        <v>0</v>
      </c>
      <c r="AU4152" s="71">
        <v>0</v>
      </c>
      <c r="AV4152" s="71">
        <v>0</v>
      </c>
      <c r="AW4152" s="68">
        <f t="shared" si="14310"/>
        <v>0</v>
      </c>
      <c r="AX4152" s="68">
        <f t="shared" si="14311"/>
        <v>0</v>
      </c>
      <c r="AY4152" s="71">
        <v>0</v>
      </c>
      <c r="AZ4152" s="71">
        <v>0</v>
      </c>
      <c r="BA4152" s="68">
        <f t="shared" si="14312"/>
        <v>0</v>
      </c>
      <c r="BB4152" s="71">
        <v>0</v>
      </c>
      <c r="BC4152" s="71">
        <v>0</v>
      </c>
      <c r="BD4152" s="68">
        <f t="shared" si="14313"/>
        <v>0</v>
      </c>
      <c r="BE4152" s="68">
        <f t="shared" si="14314"/>
        <v>0</v>
      </c>
      <c r="BF4152" s="67">
        <f t="shared" si="14297"/>
        <v>0</v>
      </c>
      <c r="BG4152" s="67">
        <f t="shared" si="14297"/>
        <v>0</v>
      </c>
      <c r="BH4152" s="68">
        <f t="shared" si="14298"/>
        <v>0</v>
      </c>
      <c r="BI4152" s="67" t="e">
        <f t="shared" si="14299"/>
        <v>#REF!</v>
      </c>
      <c r="BJ4152" s="67" t="e">
        <f t="shared" si="14299"/>
        <v>#REF!</v>
      </c>
      <c r="BK4152" s="68" t="e">
        <f t="shared" si="14300"/>
        <v>#REF!</v>
      </c>
      <c r="BL4152" s="68" t="e">
        <f t="shared" si="14301"/>
        <v>#REF!</v>
      </c>
      <c r="BM4152" s="70" t="e">
        <f>+#REF!+#REF!-#REF!</f>
        <v>#REF!</v>
      </c>
      <c r="BN4152" s="69" t="e">
        <f>+#REF!+#REF!-#REF!</f>
        <v>#REF!</v>
      </c>
      <c r="BO4152" s="72"/>
      <c r="BP4152" s="73"/>
      <c r="BQ4152" s="70" t="e">
        <f t="shared" si="14302"/>
        <v>#REF!</v>
      </c>
      <c r="BR4152" s="70" t="e">
        <f t="shared" si="14302"/>
        <v>#REF!</v>
      </c>
      <c r="BS4152" s="123" t="s">
        <v>208</v>
      </c>
    </row>
    <row r="4153" spans="2:71" ht="237" hidden="1" customHeight="1">
      <c r="B4153" s="20">
        <v>2014</v>
      </c>
      <c r="C4153" s="65">
        <v>8317</v>
      </c>
      <c r="D4153" s="20">
        <v>17</v>
      </c>
      <c r="E4153" s="20">
        <v>6000</v>
      </c>
      <c r="F4153" s="20">
        <v>6200</v>
      </c>
      <c r="G4153" s="20">
        <v>622</v>
      </c>
      <c r="H4153" s="20"/>
      <c r="I4153" s="86" t="s">
        <v>372</v>
      </c>
      <c r="J4153" s="67">
        <v>0</v>
      </c>
      <c r="K4153" s="67">
        <v>0</v>
      </c>
      <c r="L4153" s="68">
        <f t="shared" si="14303"/>
        <v>0</v>
      </c>
      <c r="M4153" s="67">
        <v>0</v>
      </c>
      <c r="N4153" s="67">
        <v>0</v>
      </c>
      <c r="O4153" s="68">
        <f t="shared" si="14304"/>
        <v>0</v>
      </c>
      <c r="P4153" s="68">
        <f t="shared" si="14305"/>
        <v>0</v>
      </c>
      <c r="Q4153" s="71">
        <v>0</v>
      </c>
      <c r="R4153" s="71">
        <v>0</v>
      </c>
      <c r="S4153" s="71">
        <v>0</v>
      </c>
      <c r="T4153" s="71">
        <v>0</v>
      </c>
      <c r="U4153" s="71">
        <v>0</v>
      </c>
      <c r="V4153" s="71">
        <v>0</v>
      </c>
      <c r="W4153" s="71"/>
      <c r="X4153" s="71"/>
      <c r="Y4153" s="71"/>
      <c r="Z4153" s="71"/>
      <c r="AA4153" s="71"/>
      <c r="AB4153" s="71"/>
      <c r="AC4153" s="71"/>
      <c r="AD4153" s="67">
        <f t="shared" si="14292"/>
        <v>0</v>
      </c>
      <c r="AE4153" s="67">
        <f t="shared" si="14293"/>
        <v>0</v>
      </c>
      <c r="AF4153" s="68">
        <f t="shared" si="14294"/>
        <v>0</v>
      </c>
      <c r="AG4153" s="67" t="e">
        <f>M4153+#REF!-V4153</f>
        <v>#REF!</v>
      </c>
      <c r="AH4153" s="67" t="e">
        <f>N4153+S4153-#REF!</f>
        <v>#REF!</v>
      </c>
      <c r="AI4153" s="68" t="e">
        <f t="shared" si="14295"/>
        <v>#REF!</v>
      </c>
      <c r="AJ4153" s="68" t="e">
        <f t="shared" si="14296"/>
        <v>#REF!</v>
      </c>
      <c r="AK4153" s="71">
        <v>0</v>
      </c>
      <c r="AL4153" s="71">
        <v>0</v>
      </c>
      <c r="AM4153" s="68">
        <f t="shared" si="14306"/>
        <v>0</v>
      </c>
      <c r="AN4153" s="71">
        <v>0</v>
      </c>
      <c r="AO4153" s="71">
        <v>0</v>
      </c>
      <c r="AP4153" s="68">
        <f t="shared" si="14307"/>
        <v>0</v>
      </c>
      <c r="AQ4153" s="68">
        <f t="shared" si="14308"/>
        <v>0</v>
      </c>
      <c r="AR4153" s="71">
        <v>0</v>
      </c>
      <c r="AS4153" s="71">
        <v>0</v>
      </c>
      <c r="AT4153" s="68">
        <f t="shared" si="14309"/>
        <v>0</v>
      </c>
      <c r="AU4153" s="71">
        <v>0</v>
      </c>
      <c r="AV4153" s="71">
        <v>0</v>
      </c>
      <c r="AW4153" s="68">
        <f t="shared" si="14310"/>
        <v>0</v>
      </c>
      <c r="AX4153" s="68">
        <f t="shared" si="14311"/>
        <v>0</v>
      </c>
      <c r="AY4153" s="71">
        <v>0</v>
      </c>
      <c r="AZ4153" s="71">
        <v>0</v>
      </c>
      <c r="BA4153" s="68">
        <f t="shared" si="14312"/>
        <v>0</v>
      </c>
      <c r="BB4153" s="71">
        <v>0</v>
      </c>
      <c r="BC4153" s="71">
        <v>0</v>
      </c>
      <c r="BD4153" s="68">
        <f t="shared" si="14313"/>
        <v>0</v>
      </c>
      <c r="BE4153" s="68">
        <f t="shared" si="14314"/>
        <v>0</v>
      </c>
      <c r="BF4153" s="67">
        <f t="shared" si="14297"/>
        <v>0</v>
      </c>
      <c r="BG4153" s="67">
        <f t="shared" si="14297"/>
        <v>0</v>
      </c>
      <c r="BH4153" s="68">
        <f t="shared" si="14298"/>
        <v>0</v>
      </c>
      <c r="BI4153" s="67" t="e">
        <f t="shared" si="14299"/>
        <v>#REF!</v>
      </c>
      <c r="BJ4153" s="67" t="e">
        <f t="shared" si="14299"/>
        <v>#REF!</v>
      </c>
      <c r="BK4153" s="68" t="e">
        <f t="shared" si="14300"/>
        <v>#REF!</v>
      </c>
      <c r="BL4153" s="68" t="e">
        <f t="shared" si="14301"/>
        <v>#REF!</v>
      </c>
      <c r="BM4153" s="70" t="e">
        <f>+#REF!+#REF!-#REF!</f>
        <v>#REF!</v>
      </c>
      <c r="BN4153" s="69" t="e">
        <f>+#REF!+#REF!-#REF!</f>
        <v>#REF!</v>
      </c>
      <c r="BO4153" s="72"/>
      <c r="BP4153" s="73"/>
      <c r="BQ4153" s="70" t="e">
        <f t="shared" si="14302"/>
        <v>#REF!</v>
      </c>
      <c r="BR4153" s="70" t="e">
        <f t="shared" si="14302"/>
        <v>#REF!</v>
      </c>
      <c r="BS4153" s="123" t="s">
        <v>208</v>
      </c>
    </row>
    <row r="4154" spans="2:71" ht="223.5" hidden="1" customHeight="1">
      <c r="B4154" s="20">
        <v>2014</v>
      </c>
      <c r="C4154" s="65">
        <v>8317</v>
      </c>
      <c r="D4154" s="20">
        <v>17</v>
      </c>
      <c r="E4154" s="20">
        <v>6000</v>
      </c>
      <c r="F4154" s="20">
        <v>6200</v>
      </c>
      <c r="G4154" s="20">
        <v>622</v>
      </c>
      <c r="H4154" s="20"/>
      <c r="I4154" s="86" t="s">
        <v>372</v>
      </c>
      <c r="J4154" s="67">
        <v>0</v>
      </c>
      <c r="K4154" s="67">
        <v>0</v>
      </c>
      <c r="L4154" s="68">
        <f t="shared" si="14303"/>
        <v>0</v>
      </c>
      <c r="M4154" s="67">
        <v>0</v>
      </c>
      <c r="N4154" s="67">
        <v>0</v>
      </c>
      <c r="O4154" s="68">
        <f t="shared" si="14304"/>
        <v>0</v>
      </c>
      <c r="P4154" s="68">
        <f t="shared" si="14305"/>
        <v>0</v>
      </c>
      <c r="Q4154" s="71">
        <v>0</v>
      </c>
      <c r="R4154" s="71">
        <v>0</v>
      </c>
      <c r="S4154" s="71">
        <v>0</v>
      </c>
      <c r="T4154" s="71">
        <v>0</v>
      </c>
      <c r="U4154" s="71">
        <v>0</v>
      </c>
      <c r="V4154" s="71">
        <v>0</v>
      </c>
      <c r="W4154" s="71"/>
      <c r="X4154" s="71"/>
      <c r="Y4154" s="71"/>
      <c r="Z4154" s="71"/>
      <c r="AA4154" s="71"/>
      <c r="AB4154" s="71"/>
      <c r="AC4154" s="71"/>
      <c r="AD4154" s="67">
        <f t="shared" si="14292"/>
        <v>0</v>
      </c>
      <c r="AE4154" s="67">
        <f t="shared" si="14293"/>
        <v>0</v>
      </c>
      <c r="AF4154" s="68">
        <f t="shared" si="14294"/>
        <v>0</v>
      </c>
      <c r="AG4154" s="67" t="e">
        <f>M4154+#REF!-V4154</f>
        <v>#REF!</v>
      </c>
      <c r="AH4154" s="67" t="e">
        <f>N4154+S4154-#REF!</f>
        <v>#REF!</v>
      </c>
      <c r="AI4154" s="68" t="e">
        <f t="shared" si="14295"/>
        <v>#REF!</v>
      </c>
      <c r="AJ4154" s="68" t="e">
        <f t="shared" si="14296"/>
        <v>#REF!</v>
      </c>
      <c r="AK4154" s="71">
        <v>0</v>
      </c>
      <c r="AL4154" s="71">
        <v>0</v>
      </c>
      <c r="AM4154" s="68">
        <f t="shared" si="14306"/>
        <v>0</v>
      </c>
      <c r="AN4154" s="71">
        <v>0</v>
      </c>
      <c r="AO4154" s="71">
        <v>0</v>
      </c>
      <c r="AP4154" s="68">
        <f t="shared" si="14307"/>
        <v>0</v>
      </c>
      <c r="AQ4154" s="68">
        <f t="shared" si="14308"/>
        <v>0</v>
      </c>
      <c r="AR4154" s="71">
        <v>0</v>
      </c>
      <c r="AS4154" s="71">
        <v>0</v>
      </c>
      <c r="AT4154" s="68">
        <f t="shared" si="14309"/>
        <v>0</v>
      </c>
      <c r="AU4154" s="71">
        <v>0</v>
      </c>
      <c r="AV4154" s="71">
        <v>0</v>
      </c>
      <c r="AW4154" s="68">
        <f t="shared" si="14310"/>
        <v>0</v>
      </c>
      <c r="AX4154" s="68">
        <f t="shared" si="14311"/>
        <v>0</v>
      </c>
      <c r="AY4154" s="71">
        <v>0</v>
      </c>
      <c r="AZ4154" s="71">
        <v>0</v>
      </c>
      <c r="BA4154" s="68">
        <f t="shared" si="14312"/>
        <v>0</v>
      </c>
      <c r="BB4154" s="71">
        <v>0</v>
      </c>
      <c r="BC4154" s="71">
        <v>0</v>
      </c>
      <c r="BD4154" s="68">
        <f t="shared" si="14313"/>
        <v>0</v>
      </c>
      <c r="BE4154" s="68">
        <f t="shared" si="14314"/>
        <v>0</v>
      </c>
      <c r="BF4154" s="67">
        <f t="shared" si="14297"/>
        <v>0</v>
      </c>
      <c r="BG4154" s="67">
        <f t="shared" si="14297"/>
        <v>0</v>
      </c>
      <c r="BH4154" s="68">
        <f t="shared" si="14298"/>
        <v>0</v>
      </c>
      <c r="BI4154" s="67" t="e">
        <f t="shared" si="14299"/>
        <v>#REF!</v>
      </c>
      <c r="BJ4154" s="67" t="e">
        <f t="shared" si="14299"/>
        <v>#REF!</v>
      </c>
      <c r="BK4154" s="68" t="e">
        <f t="shared" si="14300"/>
        <v>#REF!</v>
      </c>
      <c r="BL4154" s="68" t="e">
        <f t="shared" si="14301"/>
        <v>#REF!</v>
      </c>
      <c r="BM4154" s="70" t="e">
        <f>+#REF!+#REF!-#REF!</f>
        <v>#REF!</v>
      </c>
      <c r="BN4154" s="69" t="e">
        <f>+#REF!+#REF!-#REF!</f>
        <v>#REF!</v>
      </c>
      <c r="BO4154" s="72"/>
      <c r="BP4154" s="73"/>
      <c r="BQ4154" s="70" t="e">
        <f t="shared" si="14302"/>
        <v>#REF!</v>
      </c>
      <c r="BR4154" s="70" t="e">
        <f t="shared" si="14302"/>
        <v>#REF!</v>
      </c>
      <c r="BS4154" s="123" t="s">
        <v>208</v>
      </c>
    </row>
    <row r="4155" spans="2:71" ht="223.5" hidden="1" customHeight="1">
      <c r="B4155" s="20">
        <v>2014</v>
      </c>
      <c r="C4155" s="65">
        <v>8317</v>
      </c>
      <c r="D4155" s="20">
        <v>17</v>
      </c>
      <c r="E4155" s="20">
        <v>6000</v>
      </c>
      <c r="F4155" s="20">
        <v>6200</v>
      </c>
      <c r="G4155" s="20">
        <v>622</v>
      </c>
      <c r="H4155" s="20"/>
      <c r="I4155" s="86" t="s">
        <v>372</v>
      </c>
      <c r="J4155" s="67">
        <v>0</v>
      </c>
      <c r="K4155" s="67">
        <v>0</v>
      </c>
      <c r="L4155" s="68">
        <f t="shared" si="14303"/>
        <v>0</v>
      </c>
      <c r="M4155" s="67">
        <v>0</v>
      </c>
      <c r="N4155" s="67">
        <v>0</v>
      </c>
      <c r="O4155" s="68">
        <f t="shared" si="14304"/>
        <v>0</v>
      </c>
      <c r="P4155" s="68">
        <f t="shared" si="14305"/>
        <v>0</v>
      </c>
      <c r="Q4155" s="71">
        <v>0</v>
      </c>
      <c r="R4155" s="71">
        <v>0</v>
      </c>
      <c r="S4155" s="71">
        <v>0</v>
      </c>
      <c r="T4155" s="71">
        <v>0</v>
      </c>
      <c r="U4155" s="71">
        <v>0</v>
      </c>
      <c r="V4155" s="71">
        <v>0</v>
      </c>
      <c r="W4155" s="71"/>
      <c r="X4155" s="71"/>
      <c r="Y4155" s="71"/>
      <c r="Z4155" s="71"/>
      <c r="AA4155" s="71"/>
      <c r="AB4155" s="71"/>
      <c r="AC4155" s="71"/>
      <c r="AD4155" s="67">
        <f t="shared" si="14292"/>
        <v>0</v>
      </c>
      <c r="AE4155" s="67">
        <f t="shared" si="14293"/>
        <v>0</v>
      </c>
      <c r="AF4155" s="68">
        <f t="shared" si="14294"/>
        <v>0</v>
      </c>
      <c r="AG4155" s="67" t="e">
        <f>M4155+#REF!-V4155</f>
        <v>#REF!</v>
      </c>
      <c r="AH4155" s="67" t="e">
        <f>N4155+S4155-#REF!</f>
        <v>#REF!</v>
      </c>
      <c r="AI4155" s="68" t="e">
        <f t="shared" si="14295"/>
        <v>#REF!</v>
      </c>
      <c r="AJ4155" s="68" t="e">
        <f t="shared" si="14296"/>
        <v>#REF!</v>
      </c>
      <c r="AK4155" s="71">
        <v>0</v>
      </c>
      <c r="AL4155" s="71">
        <v>0</v>
      </c>
      <c r="AM4155" s="68">
        <f t="shared" si="14306"/>
        <v>0</v>
      </c>
      <c r="AN4155" s="71">
        <v>0</v>
      </c>
      <c r="AO4155" s="71">
        <v>0</v>
      </c>
      <c r="AP4155" s="68">
        <f t="shared" si="14307"/>
        <v>0</v>
      </c>
      <c r="AQ4155" s="68">
        <f t="shared" si="14308"/>
        <v>0</v>
      </c>
      <c r="AR4155" s="71">
        <v>0</v>
      </c>
      <c r="AS4155" s="71">
        <v>0</v>
      </c>
      <c r="AT4155" s="68">
        <f t="shared" si="14309"/>
        <v>0</v>
      </c>
      <c r="AU4155" s="71">
        <v>0</v>
      </c>
      <c r="AV4155" s="71">
        <v>0</v>
      </c>
      <c r="AW4155" s="68">
        <f t="shared" si="14310"/>
        <v>0</v>
      </c>
      <c r="AX4155" s="68">
        <f t="shared" si="14311"/>
        <v>0</v>
      </c>
      <c r="AY4155" s="71">
        <v>0</v>
      </c>
      <c r="AZ4155" s="71">
        <v>0</v>
      </c>
      <c r="BA4155" s="68">
        <f t="shared" si="14312"/>
        <v>0</v>
      </c>
      <c r="BB4155" s="71">
        <v>0</v>
      </c>
      <c r="BC4155" s="71">
        <v>0</v>
      </c>
      <c r="BD4155" s="68">
        <f t="shared" si="14313"/>
        <v>0</v>
      </c>
      <c r="BE4155" s="68">
        <f t="shared" si="14314"/>
        <v>0</v>
      </c>
      <c r="BF4155" s="67">
        <f t="shared" si="14297"/>
        <v>0</v>
      </c>
      <c r="BG4155" s="67">
        <f t="shared" si="14297"/>
        <v>0</v>
      </c>
      <c r="BH4155" s="68">
        <f t="shared" si="14298"/>
        <v>0</v>
      </c>
      <c r="BI4155" s="67" t="e">
        <f t="shared" si="14299"/>
        <v>#REF!</v>
      </c>
      <c r="BJ4155" s="67" t="e">
        <f t="shared" si="14299"/>
        <v>#REF!</v>
      </c>
      <c r="BK4155" s="68" t="e">
        <f t="shared" si="14300"/>
        <v>#REF!</v>
      </c>
      <c r="BL4155" s="68" t="e">
        <f t="shared" si="14301"/>
        <v>#REF!</v>
      </c>
      <c r="BM4155" s="70" t="e">
        <f>+#REF!+#REF!-#REF!</f>
        <v>#REF!</v>
      </c>
      <c r="BN4155" s="69" t="e">
        <f>+#REF!+#REF!-#REF!</f>
        <v>#REF!</v>
      </c>
      <c r="BO4155" s="72"/>
      <c r="BP4155" s="73"/>
      <c r="BQ4155" s="70" t="e">
        <f t="shared" si="14302"/>
        <v>#REF!</v>
      </c>
      <c r="BR4155" s="70" t="e">
        <f t="shared" si="14302"/>
        <v>#REF!</v>
      </c>
      <c r="BS4155" s="123" t="s">
        <v>208</v>
      </c>
    </row>
    <row r="4156" spans="2:71" ht="258" hidden="1" customHeight="1">
      <c r="B4156" s="20">
        <v>2014</v>
      </c>
      <c r="C4156" s="65">
        <v>8317</v>
      </c>
      <c r="D4156" s="20">
        <v>17</v>
      </c>
      <c r="E4156" s="20">
        <v>6000</v>
      </c>
      <c r="F4156" s="20">
        <v>6200</v>
      </c>
      <c r="G4156" s="20">
        <v>622</v>
      </c>
      <c r="H4156" s="20"/>
      <c r="I4156" s="86" t="s">
        <v>372</v>
      </c>
      <c r="J4156" s="67">
        <v>0</v>
      </c>
      <c r="K4156" s="67">
        <v>0</v>
      </c>
      <c r="L4156" s="68">
        <f t="shared" si="14303"/>
        <v>0</v>
      </c>
      <c r="M4156" s="67">
        <v>0</v>
      </c>
      <c r="N4156" s="67">
        <v>0</v>
      </c>
      <c r="O4156" s="68">
        <f t="shared" si="14304"/>
        <v>0</v>
      </c>
      <c r="P4156" s="68">
        <f t="shared" si="14305"/>
        <v>0</v>
      </c>
      <c r="Q4156" s="71">
        <v>0</v>
      </c>
      <c r="R4156" s="71">
        <v>0</v>
      </c>
      <c r="S4156" s="71">
        <v>0</v>
      </c>
      <c r="T4156" s="71">
        <v>0</v>
      </c>
      <c r="U4156" s="71">
        <v>0</v>
      </c>
      <c r="V4156" s="71">
        <v>0</v>
      </c>
      <c r="W4156" s="71"/>
      <c r="X4156" s="71"/>
      <c r="Y4156" s="71"/>
      <c r="Z4156" s="71"/>
      <c r="AA4156" s="71"/>
      <c r="AB4156" s="71"/>
      <c r="AC4156" s="71"/>
      <c r="AD4156" s="67">
        <f t="shared" si="14292"/>
        <v>0</v>
      </c>
      <c r="AE4156" s="67">
        <f t="shared" si="14293"/>
        <v>0</v>
      </c>
      <c r="AF4156" s="68">
        <f t="shared" si="14294"/>
        <v>0</v>
      </c>
      <c r="AG4156" s="67" t="e">
        <f>M4156+#REF!-V4156</f>
        <v>#REF!</v>
      </c>
      <c r="AH4156" s="67" t="e">
        <f>N4156+S4156-#REF!</f>
        <v>#REF!</v>
      </c>
      <c r="AI4156" s="68" t="e">
        <f t="shared" si="14295"/>
        <v>#REF!</v>
      </c>
      <c r="AJ4156" s="68" t="e">
        <f t="shared" si="14296"/>
        <v>#REF!</v>
      </c>
      <c r="AK4156" s="71">
        <v>0</v>
      </c>
      <c r="AL4156" s="71">
        <v>0</v>
      </c>
      <c r="AM4156" s="68">
        <f t="shared" si="14306"/>
        <v>0</v>
      </c>
      <c r="AN4156" s="71">
        <v>0</v>
      </c>
      <c r="AO4156" s="71">
        <v>0</v>
      </c>
      <c r="AP4156" s="68">
        <f t="shared" si="14307"/>
        <v>0</v>
      </c>
      <c r="AQ4156" s="68">
        <f t="shared" si="14308"/>
        <v>0</v>
      </c>
      <c r="AR4156" s="71">
        <v>0</v>
      </c>
      <c r="AS4156" s="71">
        <v>0</v>
      </c>
      <c r="AT4156" s="68">
        <f t="shared" si="14309"/>
        <v>0</v>
      </c>
      <c r="AU4156" s="71">
        <v>0</v>
      </c>
      <c r="AV4156" s="71">
        <v>0</v>
      </c>
      <c r="AW4156" s="68">
        <f t="shared" si="14310"/>
        <v>0</v>
      </c>
      <c r="AX4156" s="68">
        <f t="shared" si="14311"/>
        <v>0</v>
      </c>
      <c r="AY4156" s="71">
        <v>0</v>
      </c>
      <c r="AZ4156" s="71">
        <v>0</v>
      </c>
      <c r="BA4156" s="68">
        <f t="shared" si="14312"/>
        <v>0</v>
      </c>
      <c r="BB4156" s="71">
        <v>0</v>
      </c>
      <c r="BC4156" s="71">
        <v>0</v>
      </c>
      <c r="BD4156" s="68">
        <f t="shared" si="14313"/>
        <v>0</v>
      </c>
      <c r="BE4156" s="68">
        <f t="shared" si="14314"/>
        <v>0</v>
      </c>
      <c r="BF4156" s="67">
        <f t="shared" si="14297"/>
        <v>0</v>
      </c>
      <c r="BG4156" s="67">
        <f t="shared" si="14297"/>
        <v>0</v>
      </c>
      <c r="BH4156" s="68">
        <f t="shared" si="14298"/>
        <v>0</v>
      </c>
      <c r="BI4156" s="67" t="e">
        <f t="shared" si="14299"/>
        <v>#REF!</v>
      </c>
      <c r="BJ4156" s="67" t="e">
        <f t="shared" si="14299"/>
        <v>#REF!</v>
      </c>
      <c r="BK4156" s="68" t="e">
        <f t="shared" si="14300"/>
        <v>#REF!</v>
      </c>
      <c r="BL4156" s="68" t="e">
        <f t="shared" si="14301"/>
        <v>#REF!</v>
      </c>
      <c r="BM4156" s="70" t="e">
        <f>+#REF!+#REF!-#REF!</f>
        <v>#REF!</v>
      </c>
      <c r="BN4156" s="69" t="e">
        <f>+#REF!+#REF!-#REF!</f>
        <v>#REF!</v>
      </c>
      <c r="BO4156" s="72"/>
      <c r="BP4156" s="73"/>
      <c r="BQ4156" s="70" t="e">
        <f t="shared" si="14302"/>
        <v>#REF!</v>
      </c>
      <c r="BR4156" s="70" t="e">
        <f t="shared" si="14302"/>
        <v>#REF!</v>
      </c>
      <c r="BS4156" s="123" t="s">
        <v>208</v>
      </c>
    </row>
    <row r="4157" spans="2:71" ht="249" hidden="1" customHeight="1">
      <c r="B4157" s="20">
        <v>2014</v>
      </c>
      <c r="C4157" s="65">
        <v>8317</v>
      </c>
      <c r="D4157" s="20">
        <v>17</v>
      </c>
      <c r="E4157" s="20">
        <v>6000</v>
      </c>
      <c r="F4157" s="20">
        <v>6200</v>
      </c>
      <c r="G4157" s="20">
        <v>622</v>
      </c>
      <c r="H4157" s="20"/>
      <c r="I4157" s="86" t="s">
        <v>372</v>
      </c>
      <c r="J4157" s="67">
        <v>0</v>
      </c>
      <c r="K4157" s="67">
        <v>0</v>
      </c>
      <c r="L4157" s="68">
        <f t="shared" si="14303"/>
        <v>0</v>
      </c>
      <c r="M4157" s="67">
        <v>0</v>
      </c>
      <c r="N4157" s="67">
        <v>0</v>
      </c>
      <c r="O4157" s="68">
        <f t="shared" si="14304"/>
        <v>0</v>
      </c>
      <c r="P4157" s="68">
        <f t="shared" si="14305"/>
        <v>0</v>
      </c>
      <c r="Q4157" s="71">
        <v>0</v>
      </c>
      <c r="R4157" s="71">
        <v>0</v>
      </c>
      <c r="S4157" s="71">
        <v>0</v>
      </c>
      <c r="T4157" s="71">
        <v>0</v>
      </c>
      <c r="U4157" s="71">
        <v>0</v>
      </c>
      <c r="V4157" s="71">
        <v>0</v>
      </c>
      <c r="W4157" s="71"/>
      <c r="X4157" s="71"/>
      <c r="Y4157" s="71"/>
      <c r="Z4157" s="71"/>
      <c r="AA4157" s="71"/>
      <c r="AB4157" s="71"/>
      <c r="AC4157" s="71"/>
      <c r="AD4157" s="67">
        <f t="shared" si="14292"/>
        <v>0</v>
      </c>
      <c r="AE4157" s="67">
        <f t="shared" si="14293"/>
        <v>0</v>
      </c>
      <c r="AF4157" s="68">
        <f t="shared" si="14294"/>
        <v>0</v>
      </c>
      <c r="AG4157" s="67" t="e">
        <f>M4157+#REF!-V4157</f>
        <v>#REF!</v>
      </c>
      <c r="AH4157" s="67" t="e">
        <f>N4157+S4157-#REF!</f>
        <v>#REF!</v>
      </c>
      <c r="AI4157" s="68" t="e">
        <f t="shared" si="14295"/>
        <v>#REF!</v>
      </c>
      <c r="AJ4157" s="68" t="e">
        <f t="shared" si="14296"/>
        <v>#REF!</v>
      </c>
      <c r="AK4157" s="71">
        <v>0</v>
      </c>
      <c r="AL4157" s="71">
        <v>0</v>
      </c>
      <c r="AM4157" s="68">
        <f t="shared" si="14306"/>
        <v>0</v>
      </c>
      <c r="AN4157" s="71">
        <v>0</v>
      </c>
      <c r="AO4157" s="71">
        <v>0</v>
      </c>
      <c r="AP4157" s="68">
        <f t="shared" si="14307"/>
        <v>0</v>
      </c>
      <c r="AQ4157" s="68">
        <f t="shared" si="14308"/>
        <v>0</v>
      </c>
      <c r="AR4157" s="71">
        <v>0</v>
      </c>
      <c r="AS4157" s="71">
        <v>0</v>
      </c>
      <c r="AT4157" s="68">
        <f t="shared" si="14309"/>
        <v>0</v>
      </c>
      <c r="AU4157" s="71">
        <v>0</v>
      </c>
      <c r="AV4157" s="71">
        <v>0</v>
      </c>
      <c r="AW4157" s="68">
        <f t="shared" si="14310"/>
        <v>0</v>
      </c>
      <c r="AX4157" s="68">
        <f t="shared" si="14311"/>
        <v>0</v>
      </c>
      <c r="AY4157" s="71">
        <v>0</v>
      </c>
      <c r="AZ4157" s="71">
        <v>0</v>
      </c>
      <c r="BA4157" s="68">
        <f t="shared" si="14312"/>
        <v>0</v>
      </c>
      <c r="BB4157" s="71">
        <v>0</v>
      </c>
      <c r="BC4157" s="71">
        <v>0</v>
      </c>
      <c r="BD4157" s="68">
        <f t="shared" si="14313"/>
        <v>0</v>
      </c>
      <c r="BE4157" s="68">
        <f t="shared" si="14314"/>
        <v>0</v>
      </c>
      <c r="BF4157" s="67">
        <f t="shared" si="14297"/>
        <v>0</v>
      </c>
      <c r="BG4157" s="67">
        <f t="shared" si="14297"/>
        <v>0</v>
      </c>
      <c r="BH4157" s="68">
        <f t="shared" si="14298"/>
        <v>0</v>
      </c>
      <c r="BI4157" s="67" t="e">
        <f t="shared" si="14299"/>
        <v>#REF!</v>
      </c>
      <c r="BJ4157" s="67" t="e">
        <f t="shared" si="14299"/>
        <v>#REF!</v>
      </c>
      <c r="BK4157" s="68" t="e">
        <f t="shared" si="14300"/>
        <v>#REF!</v>
      </c>
      <c r="BL4157" s="68" t="e">
        <f t="shared" si="14301"/>
        <v>#REF!</v>
      </c>
      <c r="BM4157" s="70" t="e">
        <f>+#REF!+#REF!-#REF!</f>
        <v>#REF!</v>
      </c>
      <c r="BN4157" s="69" t="e">
        <f>+#REF!+#REF!-#REF!</f>
        <v>#REF!</v>
      </c>
      <c r="BO4157" s="72"/>
      <c r="BP4157" s="73"/>
      <c r="BQ4157" s="70" t="e">
        <f t="shared" si="14302"/>
        <v>#REF!</v>
      </c>
      <c r="BR4157" s="70" t="e">
        <f t="shared" si="14302"/>
        <v>#REF!</v>
      </c>
      <c r="BS4157" s="123" t="s">
        <v>208</v>
      </c>
    </row>
    <row r="4158" spans="2:71" ht="255" hidden="1" customHeight="1">
      <c r="B4158" s="20">
        <v>2014</v>
      </c>
      <c r="C4158" s="65">
        <v>8317</v>
      </c>
      <c r="D4158" s="20">
        <v>17</v>
      </c>
      <c r="E4158" s="20">
        <v>6000</v>
      </c>
      <c r="F4158" s="20">
        <v>6200</v>
      </c>
      <c r="G4158" s="20">
        <v>622</v>
      </c>
      <c r="H4158" s="20"/>
      <c r="I4158" s="86" t="s">
        <v>372</v>
      </c>
      <c r="J4158" s="67">
        <v>0</v>
      </c>
      <c r="K4158" s="67">
        <v>0</v>
      </c>
      <c r="L4158" s="68">
        <f t="shared" si="14303"/>
        <v>0</v>
      </c>
      <c r="M4158" s="67">
        <v>0</v>
      </c>
      <c r="N4158" s="67">
        <v>0</v>
      </c>
      <c r="O4158" s="68">
        <f t="shared" si="14304"/>
        <v>0</v>
      </c>
      <c r="P4158" s="68">
        <f t="shared" si="14305"/>
        <v>0</v>
      </c>
      <c r="Q4158" s="71">
        <v>0</v>
      </c>
      <c r="R4158" s="71">
        <v>0</v>
      </c>
      <c r="S4158" s="71">
        <v>0</v>
      </c>
      <c r="T4158" s="71">
        <v>0</v>
      </c>
      <c r="U4158" s="71">
        <v>0</v>
      </c>
      <c r="V4158" s="71">
        <v>0</v>
      </c>
      <c r="W4158" s="71"/>
      <c r="X4158" s="71"/>
      <c r="Y4158" s="71"/>
      <c r="Z4158" s="71"/>
      <c r="AA4158" s="71"/>
      <c r="AB4158" s="71"/>
      <c r="AC4158" s="71"/>
      <c r="AD4158" s="67">
        <f t="shared" si="14292"/>
        <v>0</v>
      </c>
      <c r="AE4158" s="67">
        <f t="shared" si="14293"/>
        <v>0</v>
      </c>
      <c r="AF4158" s="68">
        <f t="shared" si="14294"/>
        <v>0</v>
      </c>
      <c r="AG4158" s="67" t="e">
        <f>M4158+#REF!-V4158</f>
        <v>#REF!</v>
      </c>
      <c r="AH4158" s="67" t="e">
        <f>N4158+S4158-#REF!</f>
        <v>#REF!</v>
      </c>
      <c r="AI4158" s="68" t="e">
        <f t="shared" si="14295"/>
        <v>#REF!</v>
      </c>
      <c r="AJ4158" s="68" t="e">
        <f t="shared" si="14296"/>
        <v>#REF!</v>
      </c>
      <c r="AK4158" s="71">
        <v>0</v>
      </c>
      <c r="AL4158" s="71">
        <v>0</v>
      </c>
      <c r="AM4158" s="68">
        <f t="shared" si="14306"/>
        <v>0</v>
      </c>
      <c r="AN4158" s="71">
        <v>0</v>
      </c>
      <c r="AO4158" s="71">
        <v>0</v>
      </c>
      <c r="AP4158" s="68">
        <f t="shared" si="14307"/>
        <v>0</v>
      </c>
      <c r="AQ4158" s="68">
        <f t="shared" si="14308"/>
        <v>0</v>
      </c>
      <c r="AR4158" s="71">
        <v>0</v>
      </c>
      <c r="AS4158" s="71">
        <v>0</v>
      </c>
      <c r="AT4158" s="68">
        <f t="shared" si="14309"/>
        <v>0</v>
      </c>
      <c r="AU4158" s="71">
        <v>0</v>
      </c>
      <c r="AV4158" s="71">
        <v>0</v>
      </c>
      <c r="AW4158" s="68">
        <f t="shared" si="14310"/>
        <v>0</v>
      </c>
      <c r="AX4158" s="68">
        <f t="shared" si="14311"/>
        <v>0</v>
      </c>
      <c r="AY4158" s="71">
        <v>0</v>
      </c>
      <c r="AZ4158" s="71">
        <v>0</v>
      </c>
      <c r="BA4158" s="68">
        <f t="shared" si="14312"/>
        <v>0</v>
      </c>
      <c r="BB4158" s="71">
        <v>0</v>
      </c>
      <c r="BC4158" s="71">
        <v>0</v>
      </c>
      <c r="BD4158" s="68">
        <f t="shared" si="14313"/>
        <v>0</v>
      </c>
      <c r="BE4158" s="68">
        <f t="shared" si="14314"/>
        <v>0</v>
      </c>
      <c r="BF4158" s="67">
        <f t="shared" si="14297"/>
        <v>0</v>
      </c>
      <c r="BG4158" s="67">
        <f t="shared" si="14297"/>
        <v>0</v>
      </c>
      <c r="BH4158" s="68">
        <f t="shared" si="14298"/>
        <v>0</v>
      </c>
      <c r="BI4158" s="67" t="e">
        <f t="shared" si="14299"/>
        <v>#REF!</v>
      </c>
      <c r="BJ4158" s="67" t="e">
        <f t="shared" si="14299"/>
        <v>#REF!</v>
      </c>
      <c r="BK4158" s="68" t="e">
        <f t="shared" si="14300"/>
        <v>#REF!</v>
      </c>
      <c r="BL4158" s="68" t="e">
        <f t="shared" si="14301"/>
        <v>#REF!</v>
      </c>
      <c r="BM4158" s="70" t="e">
        <f>+#REF!+#REF!-#REF!</f>
        <v>#REF!</v>
      </c>
      <c r="BN4158" s="69" t="e">
        <f>+#REF!+#REF!-#REF!</f>
        <v>#REF!</v>
      </c>
      <c r="BO4158" s="72"/>
      <c r="BP4158" s="73"/>
      <c r="BQ4158" s="70" t="e">
        <f t="shared" si="14302"/>
        <v>#REF!</v>
      </c>
      <c r="BR4158" s="70" t="e">
        <f t="shared" si="14302"/>
        <v>#REF!</v>
      </c>
      <c r="BS4158" s="123" t="s">
        <v>208</v>
      </c>
    </row>
    <row r="4159" spans="2:71" ht="259.5" hidden="1" customHeight="1">
      <c r="B4159" s="20">
        <v>2014</v>
      </c>
      <c r="C4159" s="65">
        <v>8317</v>
      </c>
      <c r="D4159" s="20">
        <v>17</v>
      </c>
      <c r="E4159" s="20">
        <v>6000</v>
      </c>
      <c r="F4159" s="20">
        <v>6200</v>
      </c>
      <c r="G4159" s="20">
        <v>622</v>
      </c>
      <c r="H4159" s="20"/>
      <c r="I4159" s="86" t="s">
        <v>372</v>
      </c>
      <c r="J4159" s="67">
        <v>0</v>
      </c>
      <c r="K4159" s="67">
        <v>0</v>
      </c>
      <c r="L4159" s="68">
        <f t="shared" si="14303"/>
        <v>0</v>
      </c>
      <c r="M4159" s="67">
        <v>0</v>
      </c>
      <c r="N4159" s="67">
        <v>0</v>
      </c>
      <c r="O4159" s="68">
        <f t="shared" si="14304"/>
        <v>0</v>
      </c>
      <c r="P4159" s="68">
        <f t="shared" si="14305"/>
        <v>0</v>
      </c>
      <c r="Q4159" s="71">
        <v>0</v>
      </c>
      <c r="R4159" s="71">
        <v>0</v>
      </c>
      <c r="S4159" s="71">
        <v>0</v>
      </c>
      <c r="T4159" s="71">
        <v>0</v>
      </c>
      <c r="U4159" s="71">
        <v>0</v>
      </c>
      <c r="V4159" s="71">
        <v>0</v>
      </c>
      <c r="W4159" s="71"/>
      <c r="X4159" s="71"/>
      <c r="Y4159" s="71"/>
      <c r="Z4159" s="71"/>
      <c r="AA4159" s="71"/>
      <c r="AB4159" s="71"/>
      <c r="AC4159" s="71"/>
      <c r="AD4159" s="67">
        <f t="shared" si="14292"/>
        <v>0</v>
      </c>
      <c r="AE4159" s="67">
        <f t="shared" si="14293"/>
        <v>0</v>
      </c>
      <c r="AF4159" s="68">
        <f t="shared" si="14294"/>
        <v>0</v>
      </c>
      <c r="AG4159" s="67" t="e">
        <f>M4159+#REF!-V4159</f>
        <v>#REF!</v>
      </c>
      <c r="AH4159" s="67" t="e">
        <f>N4159+S4159-#REF!</f>
        <v>#REF!</v>
      </c>
      <c r="AI4159" s="68" t="e">
        <f t="shared" si="14295"/>
        <v>#REF!</v>
      </c>
      <c r="AJ4159" s="68" t="e">
        <f t="shared" si="14296"/>
        <v>#REF!</v>
      </c>
      <c r="AK4159" s="71">
        <v>0</v>
      </c>
      <c r="AL4159" s="71">
        <v>0</v>
      </c>
      <c r="AM4159" s="68">
        <f t="shared" si="14306"/>
        <v>0</v>
      </c>
      <c r="AN4159" s="71">
        <v>0</v>
      </c>
      <c r="AO4159" s="71">
        <v>0</v>
      </c>
      <c r="AP4159" s="68">
        <f t="shared" si="14307"/>
        <v>0</v>
      </c>
      <c r="AQ4159" s="68">
        <f t="shared" si="14308"/>
        <v>0</v>
      </c>
      <c r="AR4159" s="71">
        <v>0</v>
      </c>
      <c r="AS4159" s="71">
        <v>0</v>
      </c>
      <c r="AT4159" s="68">
        <f t="shared" si="14309"/>
        <v>0</v>
      </c>
      <c r="AU4159" s="71">
        <v>0</v>
      </c>
      <c r="AV4159" s="71">
        <v>0</v>
      </c>
      <c r="AW4159" s="68">
        <f t="shared" si="14310"/>
        <v>0</v>
      </c>
      <c r="AX4159" s="68">
        <f t="shared" si="14311"/>
        <v>0</v>
      </c>
      <c r="AY4159" s="71">
        <v>0</v>
      </c>
      <c r="AZ4159" s="71">
        <v>0</v>
      </c>
      <c r="BA4159" s="68">
        <f t="shared" si="14312"/>
        <v>0</v>
      </c>
      <c r="BB4159" s="71">
        <v>0</v>
      </c>
      <c r="BC4159" s="71">
        <v>0</v>
      </c>
      <c r="BD4159" s="68">
        <f t="shared" si="14313"/>
        <v>0</v>
      </c>
      <c r="BE4159" s="68">
        <f t="shared" si="14314"/>
        <v>0</v>
      </c>
      <c r="BF4159" s="67">
        <f t="shared" si="14297"/>
        <v>0</v>
      </c>
      <c r="BG4159" s="67">
        <f t="shared" si="14297"/>
        <v>0</v>
      </c>
      <c r="BH4159" s="68">
        <f t="shared" si="14298"/>
        <v>0</v>
      </c>
      <c r="BI4159" s="67" t="e">
        <f t="shared" si="14299"/>
        <v>#REF!</v>
      </c>
      <c r="BJ4159" s="67" t="e">
        <f t="shared" si="14299"/>
        <v>#REF!</v>
      </c>
      <c r="BK4159" s="68" t="e">
        <f t="shared" si="14300"/>
        <v>#REF!</v>
      </c>
      <c r="BL4159" s="68" t="e">
        <f t="shared" si="14301"/>
        <v>#REF!</v>
      </c>
      <c r="BM4159" s="70" t="e">
        <f>+#REF!+#REF!-#REF!</f>
        <v>#REF!</v>
      </c>
      <c r="BN4159" s="69" t="e">
        <f>+#REF!+#REF!-#REF!</f>
        <v>#REF!</v>
      </c>
      <c r="BO4159" s="72"/>
      <c r="BP4159" s="73"/>
      <c r="BQ4159" s="70" t="e">
        <f t="shared" si="14302"/>
        <v>#REF!</v>
      </c>
      <c r="BR4159" s="70" t="e">
        <f t="shared" si="14302"/>
        <v>#REF!</v>
      </c>
      <c r="BS4159" s="123" t="s">
        <v>208</v>
      </c>
    </row>
    <row r="4160" spans="2:71" ht="265.5" hidden="1" customHeight="1">
      <c r="B4160" s="20">
        <v>2014</v>
      </c>
      <c r="C4160" s="65">
        <v>8317</v>
      </c>
      <c r="D4160" s="20">
        <v>17</v>
      </c>
      <c r="E4160" s="20">
        <v>6000</v>
      </c>
      <c r="F4160" s="20">
        <v>6200</v>
      </c>
      <c r="G4160" s="20">
        <v>622</v>
      </c>
      <c r="H4160" s="20"/>
      <c r="I4160" s="86" t="s">
        <v>372</v>
      </c>
      <c r="J4160" s="67">
        <v>0</v>
      </c>
      <c r="K4160" s="67">
        <v>0</v>
      </c>
      <c r="L4160" s="68">
        <f t="shared" si="14303"/>
        <v>0</v>
      </c>
      <c r="M4160" s="67">
        <v>0</v>
      </c>
      <c r="N4160" s="67">
        <v>0</v>
      </c>
      <c r="O4160" s="68">
        <f t="shared" si="14304"/>
        <v>0</v>
      </c>
      <c r="P4160" s="68">
        <f t="shared" si="14305"/>
        <v>0</v>
      </c>
      <c r="Q4160" s="71">
        <v>0</v>
      </c>
      <c r="R4160" s="71">
        <v>0</v>
      </c>
      <c r="S4160" s="71">
        <v>0</v>
      </c>
      <c r="T4160" s="71">
        <v>0</v>
      </c>
      <c r="U4160" s="71">
        <v>0</v>
      </c>
      <c r="V4160" s="71">
        <v>0</v>
      </c>
      <c r="W4160" s="71"/>
      <c r="X4160" s="71"/>
      <c r="Y4160" s="71"/>
      <c r="Z4160" s="71"/>
      <c r="AA4160" s="71"/>
      <c r="AB4160" s="71"/>
      <c r="AC4160" s="71"/>
      <c r="AD4160" s="67">
        <f t="shared" si="14292"/>
        <v>0</v>
      </c>
      <c r="AE4160" s="67">
        <f t="shared" si="14293"/>
        <v>0</v>
      </c>
      <c r="AF4160" s="68">
        <f t="shared" si="14294"/>
        <v>0</v>
      </c>
      <c r="AG4160" s="67" t="e">
        <f>M4160+#REF!-V4160</f>
        <v>#REF!</v>
      </c>
      <c r="AH4160" s="67" t="e">
        <f>N4160+S4160-#REF!</f>
        <v>#REF!</v>
      </c>
      <c r="AI4160" s="68" t="e">
        <f t="shared" si="14295"/>
        <v>#REF!</v>
      </c>
      <c r="AJ4160" s="68" t="e">
        <f t="shared" si="14296"/>
        <v>#REF!</v>
      </c>
      <c r="AK4160" s="71">
        <v>0</v>
      </c>
      <c r="AL4160" s="71">
        <v>0</v>
      </c>
      <c r="AM4160" s="68">
        <f t="shared" si="14306"/>
        <v>0</v>
      </c>
      <c r="AN4160" s="71">
        <v>0</v>
      </c>
      <c r="AO4160" s="71">
        <v>0</v>
      </c>
      <c r="AP4160" s="68">
        <f t="shared" si="14307"/>
        <v>0</v>
      </c>
      <c r="AQ4160" s="68">
        <f t="shared" si="14308"/>
        <v>0</v>
      </c>
      <c r="AR4160" s="71">
        <v>0</v>
      </c>
      <c r="AS4160" s="71">
        <v>0</v>
      </c>
      <c r="AT4160" s="68">
        <f t="shared" si="14309"/>
        <v>0</v>
      </c>
      <c r="AU4160" s="71">
        <v>0</v>
      </c>
      <c r="AV4160" s="71">
        <v>0</v>
      </c>
      <c r="AW4160" s="68">
        <f t="shared" si="14310"/>
        <v>0</v>
      </c>
      <c r="AX4160" s="68">
        <f t="shared" si="14311"/>
        <v>0</v>
      </c>
      <c r="AY4160" s="71">
        <v>0</v>
      </c>
      <c r="AZ4160" s="71">
        <v>0</v>
      </c>
      <c r="BA4160" s="68">
        <f t="shared" si="14312"/>
        <v>0</v>
      </c>
      <c r="BB4160" s="71">
        <v>0</v>
      </c>
      <c r="BC4160" s="71">
        <v>0</v>
      </c>
      <c r="BD4160" s="68">
        <f t="shared" si="14313"/>
        <v>0</v>
      </c>
      <c r="BE4160" s="68">
        <f t="shared" si="14314"/>
        <v>0</v>
      </c>
      <c r="BF4160" s="67">
        <f t="shared" si="14297"/>
        <v>0</v>
      </c>
      <c r="BG4160" s="67">
        <f t="shared" si="14297"/>
        <v>0</v>
      </c>
      <c r="BH4160" s="68">
        <f t="shared" si="14298"/>
        <v>0</v>
      </c>
      <c r="BI4160" s="67" t="e">
        <f t="shared" si="14299"/>
        <v>#REF!</v>
      </c>
      <c r="BJ4160" s="67" t="e">
        <f t="shared" si="14299"/>
        <v>#REF!</v>
      </c>
      <c r="BK4160" s="68" t="e">
        <f t="shared" si="14300"/>
        <v>#REF!</v>
      </c>
      <c r="BL4160" s="68" t="e">
        <f t="shared" si="14301"/>
        <v>#REF!</v>
      </c>
      <c r="BM4160" s="70" t="e">
        <f>+#REF!+#REF!-#REF!</f>
        <v>#REF!</v>
      </c>
      <c r="BN4160" s="69" t="e">
        <f>+#REF!+#REF!-#REF!</f>
        <v>#REF!</v>
      </c>
      <c r="BO4160" s="72"/>
      <c r="BP4160" s="73"/>
      <c r="BQ4160" s="70" t="e">
        <f t="shared" si="14302"/>
        <v>#REF!</v>
      </c>
      <c r="BR4160" s="70" t="e">
        <f t="shared" si="14302"/>
        <v>#REF!</v>
      </c>
      <c r="BS4160" s="123" t="s">
        <v>208</v>
      </c>
    </row>
    <row r="4161" spans="1:72" s="273" customFormat="1" ht="211.5" hidden="1" customHeight="1">
      <c r="A4161" s="100"/>
      <c r="B4161" s="20">
        <v>2014</v>
      </c>
      <c r="C4161" s="65">
        <v>8317</v>
      </c>
      <c r="D4161" s="20">
        <v>17</v>
      </c>
      <c r="E4161" s="20">
        <v>6000</v>
      </c>
      <c r="F4161" s="20">
        <v>6200</v>
      </c>
      <c r="G4161" s="20">
        <v>622</v>
      </c>
      <c r="H4161" s="20"/>
      <c r="I4161" s="86" t="s">
        <v>372</v>
      </c>
      <c r="J4161" s="67">
        <v>0</v>
      </c>
      <c r="K4161" s="67">
        <v>0</v>
      </c>
      <c r="L4161" s="68">
        <f t="shared" si="14303"/>
        <v>0</v>
      </c>
      <c r="M4161" s="67">
        <v>0</v>
      </c>
      <c r="N4161" s="67">
        <v>0</v>
      </c>
      <c r="O4161" s="68">
        <f t="shared" si="14304"/>
        <v>0</v>
      </c>
      <c r="P4161" s="68">
        <f t="shared" si="14305"/>
        <v>0</v>
      </c>
      <c r="Q4161" s="71">
        <v>0</v>
      </c>
      <c r="R4161" s="71">
        <v>0</v>
      </c>
      <c r="S4161" s="71">
        <v>0</v>
      </c>
      <c r="T4161" s="71">
        <v>0</v>
      </c>
      <c r="U4161" s="71">
        <v>0</v>
      </c>
      <c r="V4161" s="71">
        <v>0</v>
      </c>
      <c r="W4161" s="71"/>
      <c r="X4161" s="71"/>
      <c r="Y4161" s="71"/>
      <c r="Z4161" s="71"/>
      <c r="AA4161" s="71"/>
      <c r="AB4161" s="71"/>
      <c r="AC4161" s="71"/>
      <c r="AD4161" s="67">
        <f t="shared" si="14292"/>
        <v>0</v>
      </c>
      <c r="AE4161" s="67">
        <f t="shared" si="14293"/>
        <v>0</v>
      </c>
      <c r="AF4161" s="68">
        <f t="shared" si="14294"/>
        <v>0</v>
      </c>
      <c r="AG4161" s="67" t="e">
        <f>M4161+#REF!-V4161</f>
        <v>#REF!</v>
      </c>
      <c r="AH4161" s="67" t="e">
        <f>N4161+S4161-#REF!</f>
        <v>#REF!</v>
      </c>
      <c r="AI4161" s="68" t="e">
        <f t="shared" si="14295"/>
        <v>#REF!</v>
      </c>
      <c r="AJ4161" s="68" t="e">
        <f t="shared" si="14296"/>
        <v>#REF!</v>
      </c>
      <c r="AK4161" s="71">
        <v>0</v>
      </c>
      <c r="AL4161" s="71">
        <v>0</v>
      </c>
      <c r="AM4161" s="68">
        <f t="shared" si="14306"/>
        <v>0</v>
      </c>
      <c r="AN4161" s="71">
        <v>0</v>
      </c>
      <c r="AO4161" s="71">
        <v>0</v>
      </c>
      <c r="AP4161" s="68">
        <f t="shared" si="14307"/>
        <v>0</v>
      </c>
      <c r="AQ4161" s="68">
        <f t="shared" si="14308"/>
        <v>0</v>
      </c>
      <c r="AR4161" s="71">
        <v>0</v>
      </c>
      <c r="AS4161" s="71">
        <v>0</v>
      </c>
      <c r="AT4161" s="68">
        <f t="shared" si="14309"/>
        <v>0</v>
      </c>
      <c r="AU4161" s="71">
        <v>0</v>
      </c>
      <c r="AV4161" s="71">
        <v>0</v>
      </c>
      <c r="AW4161" s="68">
        <f t="shared" si="14310"/>
        <v>0</v>
      </c>
      <c r="AX4161" s="68">
        <f t="shared" si="14311"/>
        <v>0</v>
      </c>
      <c r="AY4161" s="71">
        <v>0</v>
      </c>
      <c r="AZ4161" s="71">
        <v>0</v>
      </c>
      <c r="BA4161" s="68">
        <f t="shared" si="14312"/>
        <v>0</v>
      </c>
      <c r="BB4161" s="71">
        <v>0</v>
      </c>
      <c r="BC4161" s="71">
        <v>0</v>
      </c>
      <c r="BD4161" s="68">
        <f t="shared" si="14313"/>
        <v>0</v>
      </c>
      <c r="BE4161" s="68">
        <f t="shared" si="14314"/>
        <v>0</v>
      </c>
      <c r="BF4161" s="67">
        <f t="shared" si="14297"/>
        <v>0</v>
      </c>
      <c r="BG4161" s="67">
        <f t="shared" si="14297"/>
        <v>0</v>
      </c>
      <c r="BH4161" s="68">
        <f t="shared" si="14298"/>
        <v>0</v>
      </c>
      <c r="BI4161" s="67" t="e">
        <f t="shared" si="14299"/>
        <v>#REF!</v>
      </c>
      <c r="BJ4161" s="67" t="e">
        <f t="shared" si="14299"/>
        <v>#REF!</v>
      </c>
      <c r="BK4161" s="68" t="e">
        <f t="shared" si="14300"/>
        <v>#REF!</v>
      </c>
      <c r="BL4161" s="68" t="e">
        <f t="shared" si="14301"/>
        <v>#REF!</v>
      </c>
      <c r="BM4161" s="70" t="e">
        <f>+#REF!+#REF!-#REF!</f>
        <v>#REF!</v>
      </c>
      <c r="BN4161" s="69" t="e">
        <f>+#REF!+#REF!-#REF!</f>
        <v>#REF!</v>
      </c>
      <c r="BO4161" s="72"/>
      <c r="BP4161" s="73"/>
      <c r="BQ4161" s="70" t="e">
        <f t="shared" si="14302"/>
        <v>#REF!</v>
      </c>
      <c r="BR4161" s="70" t="e">
        <f t="shared" si="14302"/>
        <v>#REF!</v>
      </c>
      <c r="BS4161" s="123" t="s">
        <v>208</v>
      </c>
    </row>
    <row r="4162" spans="1:72" s="273" customFormat="1" ht="167.25" hidden="1" customHeight="1">
      <c r="A4162" s="100"/>
      <c r="B4162" s="20">
        <v>2014</v>
      </c>
      <c r="C4162" s="65">
        <v>8317</v>
      </c>
      <c r="D4162" s="20">
        <v>17</v>
      </c>
      <c r="E4162" s="20">
        <v>6000</v>
      </c>
      <c r="F4162" s="20">
        <v>6200</v>
      </c>
      <c r="G4162" s="20">
        <v>622</v>
      </c>
      <c r="H4162" s="20"/>
      <c r="I4162" s="86" t="s">
        <v>372</v>
      </c>
      <c r="J4162" s="67">
        <v>0</v>
      </c>
      <c r="K4162" s="67">
        <v>0</v>
      </c>
      <c r="L4162" s="68">
        <f t="shared" si="14303"/>
        <v>0</v>
      </c>
      <c r="M4162" s="67">
        <v>0</v>
      </c>
      <c r="N4162" s="67">
        <v>0</v>
      </c>
      <c r="O4162" s="68">
        <f t="shared" si="14304"/>
        <v>0</v>
      </c>
      <c r="P4162" s="68">
        <f t="shared" si="14305"/>
        <v>0</v>
      </c>
      <c r="Q4162" s="71">
        <v>0</v>
      </c>
      <c r="R4162" s="71">
        <v>0</v>
      </c>
      <c r="S4162" s="71">
        <v>0</v>
      </c>
      <c r="T4162" s="71">
        <v>0</v>
      </c>
      <c r="U4162" s="71">
        <v>0</v>
      </c>
      <c r="V4162" s="71">
        <v>0</v>
      </c>
      <c r="W4162" s="71"/>
      <c r="X4162" s="71"/>
      <c r="Y4162" s="71"/>
      <c r="Z4162" s="71"/>
      <c r="AA4162" s="71"/>
      <c r="AB4162" s="71"/>
      <c r="AC4162" s="71"/>
      <c r="AD4162" s="67">
        <f t="shared" si="14292"/>
        <v>0</v>
      </c>
      <c r="AE4162" s="67">
        <f t="shared" si="14293"/>
        <v>0</v>
      </c>
      <c r="AF4162" s="68">
        <f t="shared" si="14294"/>
        <v>0</v>
      </c>
      <c r="AG4162" s="67" t="e">
        <f>M4162+#REF!-V4162</f>
        <v>#REF!</v>
      </c>
      <c r="AH4162" s="67" t="e">
        <f>N4162+S4162-#REF!</f>
        <v>#REF!</v>
      </c>
      <c r="AI4162" s="68" t="e">
        <f t="shared" si="14295"/>
        <v>#REF!</v>
      </c>
      <c r="AJ4162" s="68" t="e">
        <f t="shared" si="14296"/>
        <v>#REF!</v>
      </c>
      <c r="AK4162" s="71">
        <v>0</v>
      </c>
      <c r="AL4162" s="71">
        <v>0</v>
      </c>
      <c r="AM4162" s="68">
        <f t="shared" si="14306"/>
        <v>0</v>
      </c>
      <c r="AN4162" s="71">
        <v>0</v>
      </c>
      <c r="AO4162" s="71">
        <v>0</v>
      </c>
      <c r="AP4162" s="68">
        <f t="shared" si="14307"/>
        <v>0</v>
      </c>
      <c r="AQ4162" s="68">
        <f t="shared" si="14308"/>
        <v>0</v>
      </c>
      <c r="AR4162" s="71">
        <v>0</v>
      </c>
      <c r="AS4162" s="71">
        <v>0</v>
      </c>
      <c r="AT4162" s="68">
        <f t="shared" si="14309"/>
        <v>0</v>
      </c>
      <c r="AU4162" s="71">
        <v>0</v>
      </c>
      <c r="AV4162" s="71">
        <v>0</v>
      </c>
      <c r="AW4162" s="68">
        <f t="shared" si="14310"/>
        <v>0</v>
      </c>
      <c r="AX4162" s="68">
        <f t="shared" si="14311"/>
        <v>0</v>
      </c>
      <c r="AY4162" s="71">
        <v>0</v>
      </c>
      <c r="AZ4162" s="71">
        <v>0</v>
      </c>
      <c r="BA4162" s="68">
        <f t="shared" si="14312"/>
        <v>0</v>
      </c>
      <c r="BB4162" s="71">
        <v>0</v>
      </c>
      <c r="BC4162" s="71">
        <v>0</v>
      </c>
      <c r="BD4162" s="68">
        <f t="shared" si="14313"/>
        <v>0</v>
      </c>
      <c r="BE4162" s="68">
        <f t="shared" si="14314"/>
        <v>0</v>
      </c>
      <c r="BF4162" s="67">
        <f t="shared" si="14297"/>
        <v>0</v>
      </c>
      <c r="BG4162" s="67">
        <f t="shared" si="14297"/>
        <v>0</v>
      </c>
      <c r="BH4162" s="68">
        <f t="shared" si="14298"/>
        <v>0</v>
      </c>
      <c r="BI4162" s="67" t="e">
        <f t="shared" si="14299"/>
        <v>#REF!</v>
      </c>
      <c r="BJ4162" s="67" t="e">
        <f t="shared" si="14299"/>
        <v>#REF!</v>
      </c>
      <c r="BK4162" s="68" t="e">
        <f t="shared" si="14300"/>
        <v>#REF!</v>
      </c>
      <c r="BL4162" s="68" t="e">
        <f t="shared" si="14301"/>
        <v>#REF!</v>
      </c>
      <c r="BM4162" s="70" t="e">
        <f>+#REF!+#REF!-#REF!</f>
        <v>#REF!</v>
      </c>
      <c r="BN4162" s="69" t="e">
        <f>+#REF!+#REF!-#REF!</f>
        <v>#REF!</v>
      </c>
      <c r="BO4162" s="72"/>
      <c r="BP4162" s="73"/>
      <c r="BQ4162" s="70" t="e">
        <f t="shared" si="14302"/>
        <v>#REF!</v>
      </c>
      <c r="BR4162" s="70" t="e">
        <f t="shared" si="14302"/>
        <v>#REF!</v>
      </c>
      <c r="BS4162" s="123" t="s">
        <v>208</v>
      </c>
    </row>
    <row r="4163" spans="1:72" s="273" customFormat="1" ht="40.5" hidden="1" customHeight="1">
      <c r="A4163" s="100"/>
      <c r="B4163" s="20">
        <v>2014</v>
      </c>
      <c r="C4163" s="65">
        <v>8317</v>
      </c>
      <c r="D4163" s="20">
        <v>17</v>
      </c>
      <c r="E4163" s="20">
        <v>6000</v>
      </c>
      <c r="F4163" s="20">
        <v>6200</v>
      </c>
      <c r="G4163" s="20">
        <v>622</v>
      </c>
      <c r="H4163" s="20"/>
      <c r="I4163" s="86" t="s">
        <v>372</v>
      </c>
      <c r="J4163" s="67">
        <v>0</v>
      </c>
      <c r="K4163" s="67">
        <v>0</v>
      </c>
      <c r="L4163" s="68">
        <f t="shared" si="14303"/>
        <v>0</v>
      </c>
      <c r="M4163" s="67">
        <v>0</v>
      </c>
      <c r="N4163" s="67">
        <v>0</v>
      </c>
      <c r="O4163" s="68">
        <f t="shared" si="14304"/>
        <v>0</v>
      </c>
      <c r="P4163" s="68">
        <f t="shared" si="14305"/>
        <v>0</v>
      </c>
      <c r="Q4163" s="71">
        <v>0</v>
      </c>
      <c r="R4163" s="71">
        <v>0</v>
      </c>
      <c r="S4163" s="71">
        <v>0</v>
      </c>
      <c r="T4163" s="71">
        <v>0</v>
      </c>
      <c r="U4163" s="71">
        <v>0</v>
      </c>
      <c r="V4163" s="71">
        <v>0</v>
      </c>
      <c r="W4163" s="71"/>
      <c r="X4163" s="71"/>
      <c r="Y4163" s="71"/>
      <c r="Z4163" s="71"/>
      <c r="AA4163" s="71"/>
      <c r="AB4163" s="71"/>
      <c r="AC4163" s="71"/>
      <c r="AD4163" s="67">
        <f t="shared" si="14292"/>
        <v>0</v>
      </c>
      <c r="AE4163" s="67">
        <f t="shared" si="14293"/>
        <v>0</v>
      </c>
      <c r="AF4163" s="68">
        <f t="shared" si="14294"/>
        <v>0</v>
      </c>
      <c r="AG4163" s="67" t="e">
        <f>M4163+#REF!-V4163</f>
        <v>#REF!</v>
      </c>
      <c r="AH4163" s="67" t="e">
        <f>N4163+S4163-#REF!</f>
        <v>#REF!</v>
      </c>
      <c r="AI4163" s="68" t="e">
        <f t="shared" si="14295"/>
        <v>#REF!</v>
      </c>
      <c r="AJ4163" s="68" t="e">
        <f t="shared" si="14296"/>
        <v>#REF!</v>
      </c>
      <c r="AK4163" s="71">
        <v>0</v>
      </c>
      <c r="AL4163" s="71">
        <v>0</v>
      </c>
      <c r="AM4163" s="68">
        <f t="shared" si="14306"/>
        <v>0</v>
      </c>
      <c r="AN4163" s="71">
        <v>0</v>
      </c>
      <c r="AO4163" s="71">
        <v>0</v>
      </c>
      <c r="AP4163" s="68">
        <f t="shared" si="14307"/>
        <v>0</v>
      </c>
      <c r="AQ4163" s="68">
        <f t="shared" si="14308"/>
        <v>0</v>
      </c>
      <c r="AR4163" s="71">
        <v>0</v>
      </c>
      <c r="AS4163" s="71">
        <v>0</v>
      </c>
      <c r="AT4163" s="68">
        <f t="shared" si="14309"/>
        <v>0</v>
      </c>
      <c r="AU4163" s="71">
        <v>0</v>
      </c>
      <c r="AV4163" s="71">
        <v>0</v>
      </c>
      <c r="AW4163" s="68">
        <f t="shared" si="14310"/>
        <v>0</v>
      </c>
      <c r="AX4163" s="68">
        <f t="shared" si="14311"/>
        <v>0</v>
      </c>
      <c r="AY4163" s="71">
        <v>0</v>
      </c>
      <c r="AZ4163" s="71">
        <v>0</v>
      </c>
      <c r="BA4163" s="68">
        <f t="shared" si="14312"/>
        <v>0</v>
      </c>
      <c r="BB4163" s="71">
        <v>0</v>
      </c>
      <c r="BC4163" s="71">
        <v>0</v>
      </c>
      <c r="BD4163" s="68">
        <f t="shared" si="14313"/>
        <v>0</v>
      </c>
      <c r="BE4163" s="68">
        <f t="shared" si="14314"/>
        <v>0</v>
      </c>
      <c r="BF4163" s="67">
        <f t="shared" si="14297"/>
        <v>0</v>
      </c>
      <c r="BG4163" s="67">
        <f t="shared" si="14297"/>
        <v>0</v>
      </c>
      <c r="BH4163" s="68">
        <f t="shared" si="14298"/>
        <v>0</v>
      </c>
      <c r="BI4163" s="67" t="e">
        <f t="shared" si="14299"/>
        <v>#REF!</v>
      </c>
      <c r="BJ4163" s="67" t="e">
        <f t="shared" si="14299"/>
        <v>#REF!</v>
      </c>
      <c r="BK4163" s="68" t="e">
        <f t="shared" si="14300"/>
        <v>#REF!</v>
      </c>
      <c r="BL4163" s="68" t="e">
        <f t="shared" si="14301"/>
        <v>#REF!</v>
      </c>
      <c r="BM4163" s="70" t="e">
        <f>+#REF!+#REF!-#REF!</f>
        <v>#REF!</v>
      </c>
      <c r="BN4163" s="69" t="e">
        <f>+#REF!+#REF!-#REF!</f>
        <v>#REF!</v>
      </c>
      <c r="BO4163" s="72"/>
      <c r="BP4163" s="73"/>
      <c r="BQ4163" s="70" t="e">
        <f t="shared" si="14302"/>
        <v>#REF!</v>
      </c>
      <c r="BR4163" s="70" t="e">
        <f t="shared" si="14302"/>
        <v>#REF!</v>
      </c>
      <c r="BS4163" s="123" t="s">
        <v>208</v>
      </c>
    </row>
    <row r="4164" spans="1:72" s="273" customFormat="1" ht="183" hidden="1" customHeight="1">
      <c r="A4164" s="100"/>
      <c r="B4164" s="20">
        <v>2014</v>
      </c>
      <c r="C4164" s="65">
        <v>8317</v>
      </c>
      <c r="D4164" s="20">
        <v>17</v>
      </c>
      <c r="E4164" s="20">
        <v>6000</v>
      </c>
      <c r="F4164" s="20">
        <v>6200</v>
      </c>
      <c r="G4164" s="20">
        <v>622</v>
      </c>
      <c r="H4164" s="20"/>
      <c r="I4164" s="86" t="s">
        <v>372</v>
      </c>
      <c r="J4164" s="67">
        <v>0</v>
      </c>
      <c r="K4164" s="67">
        <v>0</v>
      </c>
      <c r="L4164" s="68">
        <f t="shared" si="14303"/>
        <v>0</v>
      </c>
      <c r="M4164" s="67">
        <v>0</v>
      </c>
      <c r="N4164" s="67">
        <v>0</v>
      </c>
      <c r="O4164" s="68">
        <f t="shared" si="14304"/>
        <v>0</v>
      </c>
      <c r="P4164" s="68">
        <f t="shared" si="14305"/>
        <v>0</v>
      </c>
      <c r="Q4164" s="71">
        <v>0</v>
      </c>
      <c r="R4164" s="71">
        <v>0</v>
      </c>
      <c r="S4164" s="71">
        <v>0</v>
      </c>
      <c r="T4164" s="71">
        <v>0</v>
      </c>
      <c r="U4164" s="71">
        <v>0</v>
      </c>
      <c r="V4164" s="71">
        <v>0</v>
      </c>
      <c r="W4164" s="71"/>
      <c r="X4164" s="71"/>
      <c r="Y4164" s="71"/>
      <c r="Z4164" s="71"/>
      <c r="AA4164" s="71"/>
      <c r="AB4164" s="71"/>
      <c r="AC4164" s="71"/>
      <c r="AD4164" s="67">
        <f t="shared" si="14292"/>
        <v>0</v>
      </c>
      <c r="AE4164" s="67">
        <f t="shared" si="14293"/>
        <v>0</v>
      </c>
      <c r="AF4164" s="68">
        <f t="shared" si="14294"/>
        <v>0</v>
      </c>
      <c r="AG4164" s="67" t="e">
        <f>M4164+#REF!-V4164</f>
        <v>#REF!</v>
      </c>
      <c r="AH4164" s="67" t="e">
        <f>N4164+S4164-#REF!</f>
        <v>#REF!</v>
      </c>
      <c r="AI4164" s="68" t="e">
        <f t="shared" si="14295"/>
        <v>#REF!</v>
      </c>
      <c r="AJ4164" s="68" t="e">
        <f t="shared" si="14296"/>
        <v>#REF!</v>
      </c>
      <c r="AK4164" s="71">
        <v>0</v>
      </c>
      <c r="AL4164" s="71">
        <v>0</v>
      </c>
      <c r="AM4164" s="68">
        <f t="shared" si="14306"/>
        <v>0</v>
      </c>
      <c r="AN4164" s="71">
        <v>0</v>
      </c>
      <c r="AO4164" s="71">
        <v>0</v>
      </c>
      <c r="AP4164" s="68">
        <f t="shared" si="14307"/>
        <v>0</v>
      </c>
      <c r="AQ4164" s="68">
        <f t="shared" si="14308"/>
        <v>0</v>
      </c>
      <c r="AR4164" s="71">
        <v>0</v>
      </c>
      <c r="AS4164" s="71">
        <v>0</v>
      </c>
      <c r="AT4164" s="68">
        <f t="shared" si="14309"/>
        <v>0</v>
      </c>
      <c r="AU4164" s="71">
        <v>0</v>
      </c>
      <c r="AV4164" s="71">
        <v>0</v>
      </c>
      <c r="AW4164" s="68">
        <f t="shared" si="14310"/>
        <v>0</v>
      </c>
      <c r="AX4164" s="68">
        <f t="shared" si="14311"/>
        <v>0</v>
      </c>
      <c r="AY4164" s="71">
        <v>0</v>
      </c>
      <c r="AZ4164" s="71">
        <v>0</v>
      </c>
      <c r="BA4164" s="68">
        <f t="shared" si="14312"/>
        <v>0</v>
      </c>
      <c r="BB4164" s="71">
        <v>0</v>
      </c>
      <c r="BC4164" s="71">
        <v>0</v>
      </c>
      <c r="BD4164" s="68">
        <f t="shared" si="14313"/>
        <v>0</v>
      </c>
      <c r="BE4164" s="68">
        <f t="shared" si="14314"/>
        <v>0</v>
      </c>
      <c r="BF4164" s="67">
        <f t="shared" si="14297"/>
        <v>0</v>
      </c>
      <c r="BG4164" s="67">
        <f t="shared" si="14297"/>
        <v>0</v>
      </c>
      <c r="BH4164" s="68">
        <f t="shared" si="14298"/>
        <v>0</v>
      </c>
      <c r="BI4164" s="67" t="e">
        <f t="shared" si="14299"/>
        <v>#REF!</v>
      </c>
      <c r="BJ4164" s="67" t="e">
        <f t="shared" si="14299"/>
        <v>#REF!</v>
      </c>
      <c r="BK4164" s="68" t="e">
        <f t="shared" si="14300"/>
        <v>#REF!</v>
      </c>
      <c r="BL4164" s="68" t="e">
        <f t="shared" si="14301"/>
        <v>#REF!</v>
      </c>
      <c r="BM4164" s="70" t="e">
        <f>+#REF!+#REF!-#REF!</f>
        <v>#REF!</v>
      </c>
      <c r="BN4164" s="69" t="e">
        <f>+#REF!+#REF!-#REF!</f>
        <v>#REF!</v>
      </c>
      <c r="BO4164" s="72"/>
      <c r="BP4164" s="73"/>
      <c r="BQ4164" s="70" t="e">
        <f t="shared" si="14302"/>
        <v>#REF!</v>
      </c>
      <c r="BR4164" s="70" t="e">
        <f t="shared" si="14302"/>
        <v>#REF!</v>
      </c>
      <c r="BS4164" s="123" t="s">
        <v>208</v>
      </c>
    </row>
    <row r="4165" spans="1:72" s="262" customFormat="1" ht="209.25" hidden="1" customHeight="1">
      <c r="B4165" s="20">
        <v>2014</v>
      </c>
      <c r="C4165" s="65">
        <v>8317</v>
      </c>
      <c r="D4165" s="20">
        <v>17</v>
      </c>
      <c r="E4165" s="20">
        <v>6000</v>
      </c>
      <c r="F4165" s="20">
        <v>6200</v>
      </c>
      <c r="G4165" s="20">
        <v>622</v>
      </c>
      <c r="H4165" s="20"/>
      <c r="I4165" s="86" t="s">
        <v>372</v>
      </c>
      <c r="J4165" s="67">
        <v>0</v>
      </c>
      <c r="K4165" s="67">
        <v>0</v>
      </c>
      <c r="L4165" s="68">
        <f t="shared" si="14303"/>
        <v>0</v>
      </c>
      <c r="M4165" s="67">
        <v>0</v>
      </c>
      <c r="N4165" s="67">
        <v>0</v>
      </c>
      <c r="O4165" s="68">
        <f t="shared" si="14304"/>
        <v>0</v>
      </c>
      <c r="P4165" s="68">
        <f t="shared" si="14305"/>
        <v>0</v>
      </c>
      <c r="Q4165" s="71">
        <v>0</v>
      </c>
      <c r="R4165" s="71">
        <v>0</v>
      </c>
      <c r="S4165" s="71">
        <v>0</v>
      </c>
      <c r="T4165" s="71">
        <v>0</v>
      </c>
      <c r="U4165" s="71">
        <v>0</v>
      </c>
      <c r="V4165" s="71">
        <v>0</v>
      </c>
      <c r="W4165" s="71"/>
      <c r="X4165" s="71"/>
      <c r="Y4165" s="71"/>
      <c r="Z4165" s="71"/>
      <c r="AA4165" s="71"/>
      <c r="AB4165" s="71"/>
      <c r="AC4165" s="71"/>
      <c r="AD4165" s="67">
        <f t="shared" si="14292"/>
        <v>0</v>
      </c>
      <c r="AE4165" s="67">
        <f t="shared" si="14293"/>
        <v>0</v>
      </c>
      <c r="AF4165" s="68">
        <f t="shared" si="14294"/>
        <v>0</v>
      </c>
      <c r="AG4165" s="67" t="e">
        <f>M4165+#REF!-V4165</f>
        <v>#REF!</v>
      </c>
      <c r="AH4165" s="67" t="e">
        <f>N4165+S4165-#REF!</f>
        <v>#REF!</v>
      </c>
      <c r="AI4165" s="68" t="e">
        <f t="shared" si="14295"/>
        <v>#REF!</v>
      </c>
      <c r="AJ4165" s="68" t="e">
        <f t="shared" si="14296"/>
        <v>#REF!</v>
      </c>
      <c r="AK4165" s="71">
        <v>0</v>
      </c>
      <c r="AL4165" s="71">
        <v>0</v>
      </c>
      <c r="AM4165" s="68">
        <f t="shared" si="14306"/>
        <v>0</v>
      </c>
      <c r="AN4165" s="71">
        <v>0</v>
      </c>
      <c r="AO4165" s="71">
        <v>0</v>
      </c>
      <c r="AP4165" s="68">
        <f t="shared" si="14307"/>
        <v>0</v>
      </c>
      <c r="AQ4165" s="68">
        <f t="shared" si="14308"/>
        <v>0</v>
      </c>
      <c r="AR4165" s="71">
        <v>0</v>
      </c>
      <c r="AS4165" s="71">
        <v>0</v>
      </c>
      <c r="AT4165" s="68">
        <f t="shared" si="14309"/>
        <v>0</v>
      </c>
      <c r="AU4165" s="71">
        <v>0</v>
      </c>
      <c r="AV4165" s="71">
        <v>0</v>
      </c>
      <c r="AW4165" s="68">
        <f t="shared" si="14310"/>
        <v>0</v>
      </c>
      <c r="AX4165" s="68">
        <f t="shared" si="14311"/>
        <v>0</v>
      </c>
      <c r="AY4165" s="71">
        <v>0</v>
      </c>
      <c r="AZ4165" s="71">
        <v>0</v>
      </c>
      <c r="BA4165" s="68">
        <f t="shared" si="14312"/>
        <v>0</v>
      </c>
      <c r="BB4165" s="71">
        <v>0</v>
      </c>
      <c r="BC4165" s="71">
        <v>0</v>
      </c>
      <c r="BD4165" s="68">
        <f t="shared" si="14313"/>
        <v>0</v>
      </c>
      <c r="BE4165" s="68">
        <f t="shared" si="14314"/>
        <v>0</v>
      </c>
      <c r="BF4165" s="67">
        <f t="shared" si="14297"/>
        <v>0</v>
      </c>
      <c r="BG4165" s="67">
        <f t="shared" si="14297"/>
        <v>0</v>
      </c>
      <c r="BH4165" s="68">
        <f t="shared" si="14298"/>
        <v>0</v>
      </c>
      <c r="BI4165" s="67" t="e">
        <f t="shared" si="14299"/>
        <v>#REF!</v>
      </c>
      <c r="BJ4165" s="67" t="e">
        <f t="shared" si="14299"/>
        <v>#REF!</v>
      </c>
      <c r="BK4165" s="68" t="e">
        <f t="shared" si="14300"/>
        <v>#REF!</v>
      </c>
      <c r="BL4165" s="68" t="e">
        <f t="shared" si="14301"/>
        <v>#REF!</v>
      </c>
      <c r="BM4165" s="70" t="e">
        <f>+#REF!+#REF!-#REF!</f>
        <v>#REF!</v>
      </c>
      <c r="BN4165" s="69" t="e">
        <f>+#REF!+#REF!-#REF!</f>
        <v>#REF!</v>
      </c>
      <c r="BO4165" s="72"/>
      <c r="BP4165" s="73"/>
      <c r="BQ4165" s="70" t="e">
        <f t="shared" si="14302"/>
        <v>#REF!</v>
      </c>
      <c r="BR4165" s="70" t="e">
        <f t="shared" si="14302"/>
        <v>#REF!</v>
      </c>
      <c r="BS4165" s="125"/>
    </row>
    <row r="4166" spans="1:72" ht="247.5" hidden="1" customHeight="1">
      <c r="B4166" s="20">
        <v>2014</v>
      </c>
      <c r="C4166" s="65">
        <v>8317</v>
      </c>
      <c r="D4166" s="20">
        <v>17</v>
      </c>
      <c r="E4166" s="20">
        <v>6000</v>
      </c>
      <c r="F4166" s="20">
        <v>6200</v>
      </c>
      <c r="G4166" s="20">
        <v>622</v>
      </c>
      <c r="H4166" s="20"/>
      <c r="I4166" s="86" t="s">
        <v>372</v>
      </c>
      <c r="J4166" s="67">
        <v>0</v>
      </c>
      <c r="K4166" s="67">
        <v>0</v>
      </c>
      <c r="L4166" s="68">
        <f t="shared" si="14303"/>
        <v>0</v>
      </c>
      <c r="M4166" s="67">
        <v>0</v>
      </c>
      <c r="N4166" s="67">
        <v>0</v>
      </c>
      <c r="O4166" s="68">
        <f t="shared" si="14304"/>
        <v>0</v>
      </c>
      <c r="P4166" s="68">
        <f t="shared" si="14305"/>
        <v>0</v>
      </c>
      <c r="Q4166" s="71">
        <v>0</v>
      </c>
      <c r="R4166" s="71">
        <v>0</v>
      </c>
      <c r="S4166" s="71">
        <v>0</v>
      </c>
      <c r="T4166" s="71">
        <v>0</v>
      </c>
      <c r="U4166" s="71">
        <v>0</v>
      </c>
      <c r="V4166" s="71">
        <v>0</v>
      </c>
      <c r="W4166" s="71"/>
      <c r="X4166" s="71"/>
      <c r="Y4166" s="71"/>
      <c r="Z4166" s="71"/>
      <c r="AA4166" s="71"/>
      <c r="AB4166" s="71"/>
      <c r="AC4166" s="71"/>
      <c r="AD4166" s="67">
        <f t="shared" si="14292"/>
        <v>0</v>
      </c>
      <c r="AE4166" s="67">
        <f t="shared" si="14293"/>
        <v>0</v>
      </c>
      <c r="AF4166" s="68">
        <f t="shared" si="14294"/>
        <v>0</v>
      </c>
      <c r="AG4166" s="67" t="e">
        <f>M4166+#REF!-V4166</f>
        <v>#REF!</v>
      </c>
      <c r="AH4166" s="67" t="e">
        <f>N4166+S4166-#REF!</f>
        <v>#REF!</v>
      </c>
      <c r="AI4166" s="68" t="e">
        <f t="shared" si="14295"/>
        <v>#REF!</v>
      </c>
      <c r="AJ4166" s="68" t="e">
        <f t="shared" si="14296"/>
        <v>#REF!</v>
      </c>
      <c r="AK4166" s="71">
        <v>0</v>
      </c>
      <c r="AL4166" s="71">
        <v>0</v>
      </c>
      <c r="AM4166" s="68">
        <f t="shared" si="14306"/>
        <v>0</v>
      </c>
      <c r="AN4166" s="71">
        <v>0</v>
      </c>
      <c r="AO4166" s="71">
        <v>0</v>
      </c>
      <c r="AP4166" s="68">
        <f t="shared" si="14307"/>
        <v>0</v>
      </c>
      <c r="AQ4166" s="68">
        <f t="shared" si="14308"/>
        <v>0</v>
      </c>
      <c r="AR4166" s="71">
        <v>0</v>
      </c>
      <c r="AS4166" s="71">
        <v>0</v>
      </c>
      <c r="AT4166" s="68">
        <f t="shared" si="14309"/>
        <v>0</v>
      </c>
      <c r="AU4166" s="71">
        <v>0</v>
      </c>
      <c r="AV4166" s="71">
        <v>0</v>
      </c>
      <c r="AW4166" s="68">
        <f t="shared" si="14310"/>
        <v>0</v>
      </c>
      <c r="AX4166" s="68">
        <f t="shared" si="14311"/>
        <v>0</v>
      </c>
      <c r="AY4166" s="71">
        <v>0</v>
      </c>
      <c r="AZ4166" s="71">
        <v>0</v>
      </c>
      <c r="BA4166" s="68">
        <f t="shared" si="14312"/>
        <v>0</v>
      </c>
      <c r="BB4166" s="71">
        <v>0</v>
      </c>
      <c r="BC4166" s="71">
        <v>0</v>
      </c>
      <c r="BD4166" s="68">
        <f t="shared" si="14313"/>
        <v>0</v>
      </c>
      <c r="BE4166" s="68">
        <f t="shared" si="14314"/>
        <v>0</v>
      </c>
      <c r="BF4166" s="67">
        <f t="shared" si="14297"/>
        <v>0</v>
      </c>
      <c r="BG4166" s="67">
        <f t="shared" si="14297"/>
        <v>0</v>
      </c>
      <c r="BH4166" s="68">
        <f t="shared" si="14298"/>
        <v>0</v>
      </c>
      <c r="BI4166" s="67" t="e">
        <f t="shared" si="14299"/>
        <v>#REF!</v>
      </c>
      <c r="BJ4166" s="67" t="e">
        <f t="shared" si="14299"/>
        <v>#REF!</v>
      </c>
      <c r="BK4166" s="68" t="e">
        <f t="shared" si="14300"/>
        <v>#REF!</v>
      </c>
      <c r="BL4166" s="68" t="e">
        <f t="shared" si="14301"/>
        <v>#REF!</v>
      </c>
      <c r="BM4166" s="70" t="e">
        <f>+#REF!+#REF!-#REF!</f>
        <v>#REF!</v>
      </c>
      <c r="BN4166" s="69" t="e">
        <f>+#REF!+#REF!-#REF!</f>
        <v>#REF!</v>
      </c>
      <c r="BO4166" s="72"/>
      <c r="BP4166" s="73"/>
      <c r="BQ4166" s="70" t="e">
        <f t="shared" si="14302"/>
        <v>#REF!</v>
      </c>
      <c r="BR4166" s="70" t="e">
        <f t="shared" si="14302"/>
        <v>#REF!</v>
      </c>
      <c r="BS4166" s="123"/>
    </row>
    <row r="4167" spans="1:72" ht="253.5" hidden="1" customHeight="1">
      <c r="B4167" s="20">
        <v>2014</v>
      </c>
      <c r="C4167" s="65">
        <v>8317</v>
      </c>
      <c r="D4167" s="20">
        <v>17</v>
      </c>
      <c r="E4167" s="20">
        <v>6000</v>
      </c>
      <c r="F4167" s="20">
        <v>6200</v>
      </c>
      <c r="G4167" s="20">
        <v>622</v>
      </c>
      <c r="H4167" s="20"/>
      <c r="I4167" s="86" t="s">
        <v>372</v>
      </c>
      <c r="J4167" s="67">
        <v>0</v>
      </c>
      <c r="K4167" s="67">
        <v>0</v>
      </c>
      <c r="L4167" s="68">
        <f t="shared" si="14303"/>
        <v>0</v>
      </c>
      <c r="M4167" s="67">
        <v>0</v>
      </c>
      <c r="N4167" s="67">
        <v>0</v>
      </c>
      <c r="O4167" s="68">
        <f t="shared" si="14304"/>
        <v>0</v>
      </c>
      <c r="P4167" s="68">
        <f t="shared" si="14305"/>
        <v>0</v>
      </c>
      <c r="Q4167" s="71">
        <v>0</v>
      </c>
      <c r="R4167" s="71">
        <v>0</v>
      </c>
      <c r="S4167" s="71">
        <v>0</v>
      </c>
      <c r="T4167" s="71">
        <v>0</v>
      </c>
      <c r="U4167" s="71">
        <v>0</v>
      </c>
      <c r="V4167" s="71">
        <v>0</v>
      </c>
      <c r="W4167" s="71"/>
      <c r="X4167" s="71"/>
      <c r="Y4167" s="71"/>
      <c r="Z4167" s="71"/>
      <c r="AA4167" s="71"/>
      <c r="AB4167" s="71"/>
      <c r="AC4167" s="71"/>
      <c r="AD4167" s="67">
        <f t="shared" si="14292"/>
        <v>0</v>
      </c>
      <c r="AE4167" s="67">
        <f t="shared" si="14293"/>
        <v>0</v>
      </c>
      <c r="AF4167" s="68">
        <f t="shared" si="14294"/>
        <v>0</v>
      </c>
      <c r="AG4167" s="67" t="e">
        <f>M4167+#REF!-V4167</f>
        <v>#REF!</v>
      </c>
      <c r="AH4167" s="67" t="e">
        <f>N4167+S4167-#REF!</f>
        <v>#REF!</v>
      </c>
      <c r="AI4167" s="68" t="e">
        <f t="shared" si="14295"/>
        <v>#REF!</v>
      </c>
      <c r="AJ4167" s="68" t="e">
        <f t="shared" si="14296"/>
        <v>#REF!</v>
      </c>
      <c r="AK4167" s="71">
        <v>0</v>
      </c>
      <c r="AL4167" s="71">
        <v>0</v>
      </c>
      <c r="AM4167" s="68">
        <f t="shared" si="14306"/>
        <v>0</v>
      </c>
      <c r="AN4167" s="71">
        <v>0</v>
      </c>
      <c r="AO4167" s="71">
        <v>0</v>
      </c>
      <c r="AP4167" s="68">
        <f t="shared" si="14307"/>
        <v>0</v>
      </c>
      <c r="AQ4167" s="68">
        <f t="shared" si="14308"/>
        <v>0</v>
      </c>
      <c r="AR4167" s="71">
        <v>0</v>
      </c>
      <c r="AS4167" s="71">
        <v>0</v>
      </c>
      <c r="AT4167" s="68">
        <f t="shared" si="14309"/>
        <v>0</v>
      </c>
      <c r="AU4167" s="71">
        <v>0</v>
      </c>
      <c r="AV4167" s="71">
        <v>0</v>
      </c>
      <c r="AW4167" s="68">
        <f t="shared" si="14310"/>
        <v>0</v>
      </c>
      <c r="AX4167" s="68">
        <f t="shared" si="14311"/>
        <v>0</v>
      </c>
      <c r="AY4167" s="71">
        <v>0</v>
      </c>
      <c r="AZ4167" s="71">
        <v>0</v>
      </c>
      <c r="BA4167" s="68">
        <f t="shared" si="14312"/>
        <v>0</v>
      </c>
      <c r="BB4167" s="71">
        <v>0</v>
      </c>
      <c r="BC4167" s="71">
        <v>0</v>
      </c>
      <c r="BD4167" s="68">
        <f t="shared" si="14313"/>
        <v>0</v>
      </c>
      <c r="BE4167" s="68">
        <f t="shared" si="14314"/>
        <v>0</v>
      </c>
      <c r="BF4167" s="67">
        <f t="shared" si="14297"/>
        <v>0</v>
      </c>
      <c r="BG4167" s="67">
        <f t="shared" si="14297"/>
        <v>0</v>
      </c>
      <c r="BH4167" s="68">
        <f t="shared" si="14298"/>
        <v>0</v>
      </c>
      <c r="BI4167" s="67" t="e">
        <f t="shared" si="14299"/>
        <v>#REF!</v>
      </c>
      <c r="BJ4167" s="67" t="e">
        <f t="shared" si="14299"/>
        <v>#REF!</v>
      </c>
      <c r="BK4167" s="68" t="e">
        <f t="shared" si="14300"/>
        <v>#REF!</v>
      </c>
      <c r="BL4167" s="68" t="e">
        <f t="shared" si="14301"/>
        <v>#REF!</v>
      </c>
      <c r="BM4167" s="70" t="e">
        <f>+#REF!+#REF!-#REF!</f>
        <v>#REF!</v>
      </c>
      <c r="BN4167" s="69" t="e">
        <f>+#REF!+#REF!-#REF!</f>
        <v>#REF!</v>
      </c>
      <c r="BO4167" s="72"/>
      <c r="BP4167" s="73"/>
      <c r="BQ4167" s="70" t="e">
        <f t="shared" si="14302"/>
        <v>#REF!</v>
      </c>
      <c r="BR4167" s="70" t="e">
        <f t="shared" si="14302"/>
        <v>#REF!</v>
      </c>
      <c r="BS4167" s="123"/>
    </row>
    <row r="4168" spans="1:72" s="98" customFormat="1" ht="258.75" hidden="1" customHeight="1">
      <c r="A4168" s="77"/>
      <c r="B4168" s="20">
        <v>2014</v>
      </c>
      <c r="C4168" s="65">
        <v>8317</v>
      </c>
      <c r="D4168" s="20">
        <v>17</v>
      </c>
      <c r="E4168" s="20">
        <v>6000</v>
      </c>
      <c r="F4168" s="20">
        <v>6200</v>
      </c>
      <c r="G4168" s="20">
        <v>622</v>
      </c>
      <c r="H4168" s="20"/>
      <c r="I4168" s="86" t="s">
        <v>372</v>
      </c>
      <c r="J4168" s="67">
        <v>0</v>
      </c>
      <c r="K4168" s="67">
        <v>0</v>
      </c>
      <c r="L4168" s="68">
        <f t="shared" si="14303"/>
        <v>0</v>
      </c>
      <c r="M4168" s="67">
        <v>0</v>
      </c>
      <c r="N4168" s="67">
        <v>0</v>
      </c>
      <c r="O4168" s="68">
        <f t="shared" si="14304"/>
        <v>0</v>
      </c>
      <c r="P4168" s="68">
        <f t="shared" si="14305"/>
        <v>0</v>
      </c>
      <c r="Q4168" s="71">
        <v>0</v>
      </c>
      <c r="R4168" s="71">
        <v>0</v>
      </c>
      <c r="S4168" s="71">
        <v>0</v>
      </c>
      <c r="T4168" s="71">
        <v>0</v>
      </c>
      <c r="U4168" s="71">
        <v>0</v>
      </c>
      <c r="V4168" s="71">
        <v>0</v>
      </c>
      <c r="W4168" s="71"/>
      <c r="X4168" s="71"/>
      <c r="Y4168" s="71"/>
      <c r="Z4168" s="71"/>
      <c r="AA4168" s="71"/>
      <c r="AB4168" s="71"/>
      <c r="AC4168" s="71"/>
      <c r="AD4168" s="67">
        <f t="shared" si="14292"/>
        <v>0</v>
      </c>
      <c r="AE4168" s="67">
        <f t="shared" si="14293"/>
        <v>0</v>
      </c>
      <c r="AF4168" s="68">
        <f t="shared" si="14294"/>
        <v>0</v>
      </c>
      <c r="AG4168" s="67" t="e">
        <f>M4168+#REF!-V4168</f>
        <v>#REF!</v>
      </c>
      <c r="AH4168" s="67" t="e">
        <f>N4168+S4168-#REF!</f>
        <v>#REF!</v>
      </c>
      <c r="AI4168" s="68" t="e">
        <f t="shared" si="14295"/>
        <v>#REF!</v>
      </c>
      <c r="AJ4168" s="68" t="e">
        <f t="shared" si="14296"/>
        <v>#REF!</v>
      </c>
      <c r="AK4168" s="71">
        <v>0</v>
      </c>
      <c r="AL4168" s="71">
        <v>0</v>
      </c>
      <c r="AM4168" s="68">
        <f t="shared" si="14306"/>
        <v>0</v>
      </c>
      <c r="AN4168" s="71">
        <v>0</v>
      </c>
      <c r="AO4168" s="71">
        <v>0</v>
      </c>
      <c r="AP4168" s="68">
        <f t="shared" si="14307"/>
        <v>0</v>
      </c>
      <c r="AQ4168" s="68">
        <f t="shared" si="14308"/>
        <v>0</v>
      </c>
      <c r="AR4168" s="71">
        <v>0</v>
      </c>
      <c r="AS4168" s="71">
        <v>0</v>
      </c>
      <c r="AT4168" s="68">
        <f t="shared" si="14309"/>
        <v>0</v>
      </c>
      <c r="AU4168" s="71">
        <v>0</v>
      </c>
      <c r="AV4168" s="71">
        <v>0</v>
      </c>
      <c r="AW4168" s="68">
        <f t="shared" si="14310"/>
        <v>0</v>
      </c>
      <c r="AX4168" s="68">
        <f t="shared" si="14311"/>
        <v>0</v>
      </c>
      <c r="AY4168" s="71">
        <v>0</v>
      </c>
      <c r="AZ4168" s="71">
        <v>0</v>
      </c>
      <c r="BA4168" s="68">
        <f t="shared" si="14312"/>
        <v>0</v>
      </c>
      <c r="BB4168" s="71">
        <v>0</v>
      </c>
      <c r="BC4168" s="71">
        <v>0</v>
      </c>
      <c r="BD4168" s="68">
        <f t="shared" si="14313"/>
        <v>0</v>
      </c>
      <c r="BE4168" s="68">
        <f t="shared" si="14314"/>
        <v>0</v>
      </c>
      <c r="BF4168" s="67">
        <f t="shared" si="14297"/>
        <v>0</v>
      </c>
      <c r="BG4168" s="67">
        <f t="shared" si="14297"/>
        <v>0</v>
      </c>
      <c r="BH4168" s="68">
        <f t="shared" si="14298"/>
        <v>0</v>
      </c>
      <c r="BI4168" s="67" t="e">
        <f t="shared" si="14299"/>
        <v>#REF!</v>
      </c>
      <c r="BJ4168" s="67" t="e">
        <f t="shared" si="14299"/>
        <v>#REF!</v>
      </c>
      <c r="BK4168" s="68" t="e">
        <f t="shared" si="14300"/>
        <v>#REF!</v>
      </c>
      <c r="BL4168" s="68" t="e">
        <f t="shared" si="14301"/>
        <v>#REF!</v>
      </c>
      <c r="BM4168" s="70" t="e">
        <f>+#REF!+#REF!-#REF!</f>
        <v>#REF!</v>
      </c>
      <c r="BN4168" s="69" t="e">
        <f>+#REF!+#REF!-#REF!</f>
        <v>#REF!</v>
      </c>
      <c r="BO4168" s="72"/>
      <c r="BP4168" s="73"/>
      <c r="BQ4168" s="70" t="e">
        <f t="shared" si="14302"/>
        <v>#REF!</v>
      </c>
      <c r="BR4168" s="70" t="e">
        <f t="shared" si="14302"/>
        <v>#REF!</v>
      </c>
      <c r="BS4168" s="122" t="s">
        <v>208</v>
      </c>
      <c r="BT4168" s="77"/>
    </row>
    <row r="4169" spans="1:72" ht="264" hidden="1" customHeight="1">
      <c r="B4169" s="20">
        <v>2014</v>
      </c>
      <c r="C4169" s="65">
        <v>8317</v>
      </c>
      <c r="D4169" s="20">
        <v>17</v>
      </c>
      <c r="E4169" s="20">
        <v>6000</v>
      </c>
      <c r="F4169" s="20">
        <v>6200</v>
      </c>
      <c r="G4169" s="20">
        <v>622</v>
      </c>
      <c r="H4169" s="20"/>
      <c r="I4169" s="86" t="s">
        <v>372</v>
      </c>
      <c r="J4169" s="67">
        <v>0</v>
      </c>
      <c r="K4169" s="67">
        <v>0</v>
      </c>
      <c r="L4169" s="68">
        <f t="shared" si="14303"/>
        <v>0</v>
      </c>
      <c r="M4169" s="67">
        <v>0</v>
      </c>
      <c r="N4169" s="67">
        <v>0</v>
      </c>
      <c r="O4169" s="68">
        <f t="shared" si="14304"/>
        <v>0</v>
      </c>
      <c r="P4169" s="68">
        <f t="shared" si="14305"/>
        <v>0</v>
      </c>
      <c r="Q4169" s="71">
        <v>0</v>
      </c>
      <c r="R4169" s="71">
        <v>0</v>
      </c>
      <c r="S4169" s="71">
        <v>0</v>
      </c>
      <c r="T4169" s="71">
        <v>0</v>
      </c>
      <c r="U4169" s="71">
        <v>0</v>
      </c>
      <c r="V4169" s="71">
        <v>0</v>
      </c>
      <c r="W4169" s="71"/>
      <c r="X4169" s="71"/>
      <c r="Y4169" s="71"/>
      <c r="Z4169" s="71"/>
      <c r="AA4169" s="71"/>
      <c r="AB4169" s="71"/>
      <c r="AC4169" s="71"/>
      <c r="AD4169" s="67">
        <f t="shared" si="14292"/>
        <v>0</v>
      </c>
      <c r="AE4169" s="67">
        <f t="shared" si="14293"/>
        <v>0</v>
      </c>
      <c r="AF4169" s="68">
        <f t="shared" si="14294"/>
        <v>0</v>
      </c>
      <c r="AG4169" s="67" t="e">
        <f>M4169+#REF!-V4169</f>
        <v>#REF!</v>
      </c>
      <c r="AH4169" s="67" t="e">
        <f>N4169+S4169-#REF!</f>
        <v>#REF!</v>
      </c>
      <c r="AI4169" s="68" t="e">
        <f t="shared" si="14295"/>
        <v>#REF!</v>
      </c>
      <c r="AJ4169" s="68" t="e">
        <f t="shared" si="14296"/>
        <v>#REF!</v>
      </c>
      <c r="AK4169" s="71">
        <v>0</v>
      </c>
      <c r="AL4169" s="71">
        <v>0</v>
      </c>
      <c r="AM4169" s="68">
        <f t="shared" si="14306"/>
        <v>0</v>
      </c>
      <c r="AN4169" s="71">
        <v>0</v>
      </c>
      <c r="AO4169" s="71">
        <v>0</v>
      </c>
      <c r="AP4169" s="68">
        <f t="shared" si="14307"/>
        <v>0</v>
      </c>
      <c r="AQ4169" s="68">
        <f t="shared" si="14308"/>
        <v>0</v>
      </c>
      <c r="AR4169" s="71">
        <v>0</v>
      </c>
      <c r="AS4169" s="71">
        <v>0</v>
      </c>
      <c r="AT4169" s="68">
        <f t="shared" si="14309"/>
        <v>0</v>
      </c>
      <c r="AU4169" s="71">
        <v>0</v>
      </c>
      <c r="AV4169" s="71">
        <v>0</v>
      </c>
      <c r="AW4169" s="68">
        <f t="shared" si="14310"/>
        <v>0</v>
      </c>
      <c r="AX4169" s="68">
        <f t="shared" si="14311"/>
        <v>0</v>
      </c>
      <c r="AY4169" s="71">
        <v>0</v>
      </c>
      <c r="AZ4169" s="71">
        <v>0</v>
      </c>
      <c r="BA4169" s="68">
        <f t="shared" si="14312"/>
        <v>0</v>
      </c>
      <c r="BB4169" s="71">
        <v>0</v>
      </c>
      <c r="BC4169" s="71">
        <v>0</v>
      </c>
      <c r="BD4169" s="68">
        <f t="shared" si="14313"/>
        <v>0</v>
      </c>
      <c r="BE4169" s="68">
        <f t="shared" si="14314"/>
        <v>0</v>
      </c>
      <c r="BF4169" s="67">
        <f t="shared" si="14297"/>
        <v>0</v>
      </c>
      <c r="BG4169" s="67">
        <f t="shared" si="14297"/>
        <v>0</v>
      </c>
      <c r="BH4169" s="68">
        <f t="shared" si="14298"/>
        <v>0</v>
      </c>
      <c r="BI4169" s="67" t="e">
        <f t="shared" si="14299"/>
        <v>#REF!</v>
      </c>
      <c r="BJ4169" s="67" t="e">
        <f t="shared" si="14299"/>
        <v>#REF!</v>
      </c>
      <c r="BK4169" s="68" t="e">
        <f t="shared" si="14300"/>
        <v>#REF!</v>
      </c>
      <c r="BL4169" s="68" t="e">
        <f t="shared" si="14301"/>
        <v>#REF!</v>
      </c>
      <c r="BM4169" s="70" t="e">
        <f>+#REF!+#REF!-#REF!</f>
        <v>#REF!</v>
      </c>
      <c r="BN4169" s="69" t="e">
        <f>+#REF!+#REF!-#REF!</f>
        <v>#REF!</v>
      </c>
      <c r="BO4169" s="72"/>
      <c r="BP4169" s="73"/>
      <c r="BQ4169" s="70" t="e">
        <f t="shared" si="14302"/>
        <v>#REF!</v>
      </c>
      <c r="BR4169" s="70" t="e">
        <f t="shared" si="14302"/>
        <v>#REF!</v>
      </c>
      <c r="BS4169" s="122" t="s">
        <v>208</v>
      </c>
    </row>
    <row r="4170" spans="1:72" ht="348.75" hidden="1" customHeight="1" thickBot="1">
      <c r="B4170" s="274">
        <v>2014</v>
      </c>
      <c r="C4170" s="274">
        <v>8317</v>
      </c>
      <c r="D4170" s="274">
        <v>17</v>
      </c>
      <c r="E4170" s="274">
        <v>6000</v>
      </c>
      <c r="F4170" s="274">
        <v>6200</v>
      </c>
      <c r="G4170" s="274">
        <v>622</v>
      </c>
      <c r="H4170" s="274"/>
      <c r="I4170" s="86" t="s">
        <v>372</v>
      </c>
      <c r="J4170" s="67">
        <v>0</v>
      </c>
      <c r="K4170" s="67">
        <v>0</v>
      </c>
      <c r="L4170" s="68">
        <f t="shared" si="14303"/>
        <v>0</v>
      </c>
      <c r="M4170" s="67">
        <v>0</v>
      </c>
      <c r="N4170" s="67">
        <v>0</v>
      </c>
      <c r="O4170" s="68">
        <f t="shared" si="14304"/>
        <v>0</v>
      </c>
      <c r="P4170" s="68">
        <f t="shared" si="14305"/>
        <v>0</v>
      </c>
      <c r="Q4170" s="71">
        <v>0</v>
      </c>
      <c r="R4170" s="71">
        <v>0</v>
      </c>
      <c r="S4170" s="71">
        <v>0</v>
      </c>
      <c r="T4170" s="71">
        <v>0</v>
      </c>
      <c r="U4170" s="71">
        <v>0</v>
      </c>
      <c r="V4170" s="71">
        <v>0</v>
      </c>
      <c r="W4170" s="71"/>
      <c r="X4170" s="71"/>
      <c r="Y4170" s="71"/>
      <c r="Z4170" s="71"/>
      <c r="AA4170" s="71"/>
      <c r="AB4170" s="71"/>
      <c r="AC4170" s="71"/>
      <c r="AD4170" s="67">
        <f t="shared" si="14292"/>
        <v>0</v>
      </c>
      <c r="AE4170" s="67">
        <f t="shared" si="14293"/>
        <v>0</v>
      </c>
      <c r="AF4170" s="68">
        <f t="shared" si="14294"/>
        <v>0</v>
      </c>
      <c r="AG4170" s="67" t="e">
        <f>M4170+#REF!-V4170</f>
        <v>#REF!</v>
      </c>
      <c r="AH4170" s="67" t="e">
        <f>N4170+S4170-#REF!</f>
        <v>#REF!</v>
      </c>
      <c r="AI4170" s="68" t="e">
        <f t="shared" si="14295"/>
        <v>#REF!</v>
      </c>
      <c r="AJ4170" s="68" t="e">
        <f t="shared" si="14296"/>
        <v>#REF!</v>
      </c>
      <c r="AK4170" s="71">
        <v>0</v>
      </c>
      <c r="AL4170" s="71">
        <v>0</v>
      </c>
      <c r="AM4170" s="68">
        <f t="shared" si="14306"/>
        <v>0</v>
      </c>
      <c r="AN4170" s="71">
        <v>0</v>
      </c>
      <c r="AO4170" s="71">
        <v>0</v>
      </c>
      <c r="AP4170" s="68">
        <f t="shared" si="14307"/>
        <v>0</v>
      </c>
      <c r="AQ4170" s="68">
        <f t="shared" si="14308"/>
        <v>0</v>
      </c>
      <c r="AR4170" s="71">
        <v>0</v>
      </c>
      <c r="AS4170" s="71">
        <v>0</v>
      </c>
      <c r="AT4170" s="68">
        <f t="shared" si="14309"/>
        <v>0</v>
      </c>
      <c r="AU4170" s="71">
        <v>0</v>
      </c>
      <c r="AV4170" s="71">
        <v>0</v>
      </c>
      <c r="AW4170" s="68">
        <f t="shared" si="14310"/>
        <v>0</v>
      </c>
      <c r="AX4170" s="68">
        <f t="shared" si="14311"/>
        <v>0</v>
      </c>
      <c r="AY4170" s="71">
        <v>0</v>
      </c>
      <c r="AZ4170" s="71">
        <v>0</v>
      </c>
      <c r="BA4170" s="68">
        <f t="shared" si="14312"/>
        <v>0</v>
      </c>
      <c r="BB4170" s="71">
        <v>0</v>
      </c>
      <c r="BC4170" s="71">
        <v>0</v>
      </c>
      <c r="BD4170" s="68">
        <f t="shared" si="14313"/>
        <v>0</v>
      </c>
      <c r="BE4170" s="68">
        <f t="shared" si="14314"/>
        <v>0</v>
      </c>
      <c r="BF4170" s="67">
        <f t="shared" si="14297"/>
        <v>0</v>
      </c>
      <c r="BG4170" s="67">
        <f t="shared" si="14297"/>
        <v>0</v>
      </c>
      <c r="BH4170" s="68">
        <f t="shared" si="14298"/>
        <v>0</v>
      </c>
      <c r="BI4170" s="67" t="e">
        <f t="shared" si="14299"/>
        <v>#REF!</v>
      </c>
      <c r="BJ4170" s="67" t="e">
        <f t="shared" si="14299"/>
        <v>#REF!</v>
      </c>
      <c r="BK4170" s="68" t="e">
        <f t="shared" si="14300"/>
        <v>#REF!</v>
      </c>
      <c r="BL4170" s="68" t="e">
        <f t="shared" si="14301"/>
        <v>#REF!</v>
      </c>
      <c r="BM4170" s="70" t="e">
        <f>+#REF!+#REF!-#REF!</f>
        <v>#REF!</v>
      </c>
      <c r="BN4170" s="69" t="e">
        <f>+#REF!+#REF!-#REF!</f>
        <v>#REF!</v>
      </c>
      <c r="BO4170" s="72"/>
      <c r="BP4170" s="73"/>
      <c r="BQ4170" s="70" t="e">
        <f t="shared" si="14302"/>
        <v>#REF!</v>
      </c>
      <c r="BR4170" s="70" t="e">
        <f t="shared" si="14302"/>
        <v>#REF!</v>
      </c>
      <c r="BS4170" s="276"/>
    </row>
    <row r="4171" spans="1:72" ht="131.25" hidden="1" customHeight="1">
      <c r="B4171" s="20">
        <v>2014</v>
      </c>
      <c r="C4171" s="65">
        <v>8317</v>
      </c>
      <c r="D4171" s="20">
        <v>17</v>
      </c>
      <c r="E4171" s="20">
        <v>6000</v>
      </c>
      <c r="F4171" s="20">
        <v>6200</v>
      </c>
      <c r="G4171" s="20">
        <v>622</v>
      </c>
      <c r="H4171" s="20"/>
      <c r="I4171" s="86" t="s">
        <v>372</v>
      </c>
      <c r="J4171" s="67">
        <v>0</v>
      </c>
      <c r="K4171" s="67">
        <v>0</v>
      </c>
      <c r="L4171" s="68">
        <f t="shared" si="14303"/>
        <v>0</v>
      </c>
      <c r="M4171" s="67">
        <v>0</v>
      </c>
      <c r="N4171" s="67">
        <v>0</v>
      </c>
      <c r="O4171" s="68">
        <f t="shared" si="14304"/>
        <v>0</v>
      </c>
      <c r="P4171" s="68">
        <f t="shared" si="14305"/>
        <v>0</v>
      </c>
      <c r="Q4171" s="71">
        <v>0</v>
      </c>
      <c r="R4171" s="71">
        <v>0</v>
      </c>
      <c r="S4171" s="71">
        <v>0</v>
      </c>
      <c r="T4171" s="71">
        <v>0</v>
      </c>
      <c r="U4171" s="71">
        <v>0</v>
      </c>
      <c r="V4171" s="71">
        <v>0</v>
      </c>
      <c r="W4171" s="71"/>
      <c r="X4171" s="71"/>
      <c r="Y4171" s="71"/>
      <c r="Z4171" s="71"/>
      <c r="AA4171" s="71"/>
      <c r="AB4171" s="71"/>
      <c r="AC4171" s="71"/>
      <c r="AD4171" s="67">
        <f t="shared" si="14292"/>
        <v>0</v>
      </c>
      <c r="AE4171" s="67">
        <f t="shared" si="14293"/>
        <v>0</v>
      </c>
      <c r="AF4171" s="68">
        <f t="shared" si="14294"/>
        <v>0</v>
      </c>
      <c r="AG4171" s="67" t="e">
        <f>M4171+#REF!-V4171</f>
        <v>#REF!</v>
      </c>
      <c r="AH4171" s="67" t="e">
        <f>N4171+S4171-#REF!</f>
        <v>#REF!</v>
      </c>
      <c r="AI4171" s="68" t="e">
        <f t="shared" si="14295"/>
        <v>#REF!</v>
      </c>
      <c r="AJ4171" s="68" t="e">
        <f t="shared" si="14296"/>
        <v>#REF!</v>
      </c>
      <c r="AK4171" s="71">
        <v>0</v>
      </c>
      <c r="AL4171" s="71">
        <v>0</v>
      </c>
      <c r="AM4171" s="68">
        <f t="shared" si="14306"/>
        <v>0</v>
      </c>
      <c r="AN4171" s="71">
        <v>0</v>
      </c>
      <c r="AO4171" s="71">
        <v>0</v>
      </c>
      <c r="AP4171" s="68">
        <f t="shared" si="14307"/>
        <v>0</v>
      </c>
      <c r="AQ4171" s="68">
        <f t="shared" si="14308"/>
        <v>0</v>
      </c>
      <c r="AR4171" s="71">
        <v>0</v>
      </c>
      <c r="AS4171" s="71">
        <v>0</v>
      </c>
      <c r="AT4171" s="68">
        <f t="shared" si="14309"/>
        <v>0</v>
      </c>
      <c r="AU4171" s="71">
        <v>0</v>
      </c>
      <c r="AV4171" s="71">
        <v>0</v>
      </c>
      <c r="AW4171" s="68">
        <f t="shared" si="14310"/>
        <v>0</v>
      </c>
      <c r="AX4171" s="68">
        <f t="shared" si="14311"/>
        <v>0</v>
      </c>
      <c r="AY4171" s="71">
        <v>0</v>
      </c>
      <c r="AZ4171" s="71">
        <v>0</v>
      </c>
      <c r="BA4171" s="68">
        <f t="shared" si="14312"/>
        <v>0</v>
      </c>
      <c r="BB4171" s="71">
        <v>0</v>
      </c>
      <c r="BC4171" s="71">
        <v>0</v>
      </c>
      <c r="BD4171" s="68">
        <f t="shared" si="14313"/>
        <v>0</v>
      </c>
      <c r="BE4171" s="68">
        <f t="shared" si="14314"/>
        <v>0</v>
      </c>
      <c r="BF4171" s="67">
        <f t="shared" si="14297"/>
        <v>0</v>
      </c>
      <c r="BG4171" s="67">
        <f t="shared" si="14297"/>
        <v>0</v>
      </c>
      <c r="BH4171" s="68">
        <f t="shared" si="14298"/>
        <v>0</v>
      </c>
      <c r="BI4171" s="67" t="e">
        <f t="shared" si="14299"/>
        <v>#REF!</v>
      </c>
      <c r="BJ4171" s="67" t="e">
        <f t="shared" si="14299"/>
        <v>#REF!</v>
      </c>
      <c r="BK4171" s="68" t="e">
        <f t="shared" si="14300"/>
        <v>#REF!</v>
      </c>
      <c r="BL4171" s="68" t="e">
        <f t="shared" si="14301"/>
        <v>#REF!</v>
      </c>
      <c r="BM4171" s="70" t="e">
        <f>+#REF!+#REF!-#REF!</f>
        <v>#REF!</v>
      </c>
      <c r="BN4171" s="69" t="e">
        <f>+#REF!+#REF!-#REF!</f>
        <v>#REF!</v>
      </c>
      <c r="BO4171" s="72"/>
      <c r="BP4171" s="73"/>
      <c r="BQ4171" s="70" t="e">
        <f t="shared" si="14302"/>
        <v>#REF!</v>
      </c>
      <c r="BR4171" s="70" t="e">
        <f t="shared" si="14302"/>
        <v>#REF!</v>
      </c>
      <c r="BS4171" s="123"/>
    </row>
    <row r="4172" spans="1:72" ht="246.75" hidden="1" customHeight="1">
      <c r="B4172" s="20">
        <v>2014</v>
      </c>
      <c r="C4172" s="65">
        <v>8317</v>
      </c>
      <c r="D4172" s="20">
        <v>17</v>
      </c>
      <c r="E4172" s="20">
        <v>6000</v>
      </c>
      <c r="F4172" s="20">
        <v>6200</v>
      </c>
      <c r="G4172" s="20">
        <v>622</v>
      </c>
      <c r="H4172" s="20"/>
      <c r="I4172" s="86" t="s">
        <v>372</v>
      </c>
      <c r="J4172" s="67">
        <v>0</v>
      </c>
      <c r="K4172" s="67">
        <v>0</v>
      </c>
      <c r="L4172" s="68">
        <f t="shared" si="14303"/>
        <v>0</v>
      </c>
      <c r="M4172" s="67">
        <v>0</v>
      </c>
      <c r="N4172" s="67">
        <v>0</v>
      </c>
      <c r="O4172" s="68">
        <f t="shared" si="14304"/>
        <v>0</v>
      </c>
      <c r="P4172" s="68">
        <f t="shared" si="14305"/>
        <v>0</v>
      </c>
      <c r="Q4172" s="71">
        <v>0</v>
      </c>
      <c r="R4172" s="71">
        <v>0</v>
      </c>
      <c r="S4172" s="71">
        <v>0</v>
      </c>
      <c r="T4172" s="71">
        <v>0</v>
      </c>
      <c r="U4172" s="71">
        <v>0</v>
      </c>
      <c r="V4172" s="71">
        <v>0</v>
      </c>
      <c r="W4172" s="71"/>
      <c r="X4172" s="71"/>
      <c r="Y4172" s="71"/>
      <c r="Z4172" s="71"/>
      <c r="AA4172" s="71"/>
      <c r="AB4172" s="71"/>
      <c r="AC4172" s="71"/>
      <c r="AD4172" s="67">
        <f t="shared" si="14292"/>
        <v>0</v>
      </c>
      <c r="AE4172" s="67">
        <f t="shared" si="14293"/>
        <v>0</v>
      </c>
      <c r="AF4172" s="68">
        <f t="shared" si="14294"/>
        <v>0</v>
      </c>
      <c r="AG4172" s="67" t="e">
        <f>M4172+#REF!-V4172</f>
        <v>#REF!</v>
      </c>
      <c r="AH4172" s="67" t="e">
        <f>N4172+S4172-#REF!</f>
        <v>#REF!</v>
      </c>
      <c r="AI4172" s="68" t="e">
        <f t="shared" si="14295"/>
        <v>#REF!</v>
      </c>
      <c r="AJ4172" s="68" t="e">
        <f t="shared" si="14296"/>
        <v>#REF!</v>
      </c>
      <c r="AK4172" s="71">
        <v>0</v>
      </c>
      <c r="AL4172" s="71">
        <v>0</v>
      </c>
      <c r="AM4172" s="68">
        <f t="shared" si="14306"/>
        <v>0</v>
      </c>
      <c r="AN4172" s="71">
        <v>0</v>
      </c>
      <c r="AO4172" s="71">
        <v>0</v>
      </c>
      <c r="AP4172" s="68">
        <f t="shared" si="14307"/>
        <v>0</v>
      </c>
      <c r="AQ4172" s="68">
        <f t="shared" si="14308"/>
        <v>0</v>
      </c>
      <c r="AR4172" s="71">
        <v>0</v>
      </c>
      <c r="AS4172" s="71">
        <v>0</v>
      </c>
      <c r="AT4172" s="68">
        <f t="shared" si="14309"/>
        <v>0</v>
      </c>
      <c r="AU4172" s="71">
        <v>0</v>
      </c>
      <c r="AV4172" s="71">
        <v>0</v>
      </c>
      <c r="AW4172" s="68">
        <f t="shared" si="14310"/>
        <v>0</v>
      </c>
      <c r="AX4172" s="68">
        <f t="shared" si="14311"/>
        <v>0</v>
      </c>
      <c r="AY4172" s="71">
        <v>0</v>
      </c>
      <c r="AZ4172" s="71">
        <v>0</v>
      </c>
      <c r="BA4172" s="68">
        <f t="shared" si="14312"/>
        <v>0</v>
      </c>
      <c r="BB4172" s="71">
        <v>0</v>
      </c>
      <c r="BC4172" s="71">
        <v>0</v>
      </c>
      <c r="BD4172" s="68">
        <f t="shared" si="14313"/>
        <v>0</v>
      </c>
      <c r="BE4172" s="68">
        <f t="shared" si="14314"/>
        <v>0</v>
      </c>
      <c r="BF4172" s="67">
        <f t="shared" si="14297"/>
        <v>0</v>
      </c>
      <c r="BG4172" s="67">
        <f t="shared" si="14297"/>
        <v>0</v>
      </c>
      <c r="BH4172" s="68">
        <f t="shared" si="14298"/>
        <v>0</v>
      </c>
      <c r="BI4172" s="67" t="e">
        <f t="shared" si="14299"/>
        <v>#REF!</v>
      </c>
      <c r="BJ4172" s="67" t="e">
        <f t="shared" si="14299"/>
        <v>#REF!</v>
      </c>
      <c r="BK4172" s="68" t="e">
        <f t="shared" si="14300"/>
        <v>#REF!</v>
      </c>
      <c r="BL4172" s="68" t="e">
        <f t="shared" si="14301"/>
        <v>#REF!</v>
      </c>
      <c r="BM4172" s="70" t="e">
        <f>+#REF!+#REF!-#REF!</f>
        <v>#REF!</v>
      </c>
      <c r="BN4172" s="69" t="e">
        <f>+#REF!+#REF!-#REF!</f>
        <v>#REF!</v>
      </c>
      <c r="BO4172" s="72"/>
      <c r="BP4172" s="73"/>
      <c r="BQ4172" s="70" t="e">
        <f t="shared" si="14302"/>
        <v>#REF!</v>
      </c>
      <c r="BR4172" s="70" t="e">
        <f t="shared" si="14302"/>
        <v>#REF!</v>
      </c>
      <c r="BS4172" s="123"/>
    </row>
    <row r="4173" spans="1:72" ht="213" hidden="1" customHeight="1">
      <c r="B4173" s="20">
        <v>2014</v>
      </c>
      <c r="C4173" s="65">
        <v>8317</v>
      </c>
      <c r="D4173" s="20">
        <v>17</v>
      </c>
      <c r="E4173" s="20">
        <v>6000</v>
      </c>
      <c r="F4173" s="20">
        <v>6200</v>
      </c>
      <c r="G4173" s="20">
        <v>622</v>
      </c>
      <c r="H4173" s="20"/>
      <c r="I4173" s="86" t="s">
        <v>372</v>
      </c>
      <c r="J4173" s="67">
        <v>0</v>
      </c>
      <c r="K4173" s="67">
        <v>0</v>
      </c>
      <c r="L4173" s="68">
        <f t="shared" si="14303"/>
        <v>0</v>
      </c>
      <c r="M4173" s="67">
        <v>0</v>
      </c>
      <c r="N4173" s="67">
        <v>0</v>
      </c>
      <c r="O4173" s="68">
        <f t="shared" si="14304"/>
        <v>0</v>
      </c>
      <c r="P4173" s="68">
        <f t="shared" si="14305"/>
        <v>0</v>
      </c>
      <c r="Q4173" s="71">
        <v>0</v>
      </c>
      <c r="R4173" s="71">
        <v>0</v>
      </c>
      <c r="S4173" s="71">
        <v>0</v>
      </c>
      <c r="T4173" s="71">
        <v>0</v>
      </c>
      <c r="U4173" s="71">
        <v>0</v>
      </c>
      <c r="V4173" s="71">
        <v>0</v>
      </c>
      <c r="W4173" s="71"/>
      <c r="X4173" s="71"/>
      <c r="Y4173" s="71"/>
      <c r="Z4173" s="71"/>
      <c r="AA4173" s="71"/>
      <c r="AB4173" s="71"/>
      <c r="AC4173" s="71"/>
      <c r="AD4173" s="67">
        <f t="shared" ref="AD4173:AD4204" si="14315">J4173+Q4173-T4173</f>
        <v>0</v>
      </c>
      <c r="AE4173" s="67">
        <f t="shared" ref="AE4173:AE4204" si="14316">K4173+R4173-U4173</f>
        <v>0</v>
      </c>
      <c r="AF4173" s="68">
        <f t="shared" si="14294"/>
        <v>0</v>
      </c>
      <c r="AG4173" s="67" t="e">
        <f>M4173+#REF!-V4173</f>
        <v>#REF!</v>
      </c>
      <c r="AH4173" s="67" t="e">
        <f>N4173+S4173-#REF!</f>
        <v>#REF!</v>
      </c>
      <c r="AI4173" s="68" t="e">
        <f t="shared" si="14295"/>
        <v>#REF!</v>
      </c>
      <c r="AJ4173" s="68" t="e">
        <f t="shared" si="14296"/>
        <v>#REF!</v>
      </c>
      <c r="AK4173" s="71">
        <v>0</v>
      </c>
      <c r="AL4173" s="71">
        <v>0</v>
      </c>
      <c r="AM4173" s="68">
        <f t="shared" si="14306"/>
        <v>0</v>
      </c>
      <c r="AN4173" s="71">
        <v>0</v>
      </c>
      <c r="AO4173" s="71">
        <v>0</v>
      </c>
      <c r="AP4173" s="68">
        <f t="shared" si="14307"/>
        <v>0</v>
      </c>
      <c r="AQ4173" s="68">
        <f t="shared" si="14308"/>
        <v>0</v>
      </c>
      <c r="AR4173" s="71">
        <v>0</v>
      </c>
      <c r="AS4173" s="71">
        <v>0</v>
      </c>
      <c r="AT4173" s="68">
        <f t="shared" si="14309"/>
        <v>0</v>
      </c>
      <c r="AU4173" s="71">
        <v>0</v>
      </c>
      <c r="AV4173" s="71">
        <v>0</v>
      </c>
      <c r="AW4173" s="68">
        <f t="shared" si="14310"/>
        <v>0</v>
      </c>
      <c r="AX4173" s="68">
        <f t="shared" si="14311"/>
        <v>0</v>
      </c>
      <c r="AY4173" s="71">
        <v>0</v>
      </c>
      <c r="AZ4173" s="71">
        <v>0</v>
      </c>
      <c r="BA4173" s="68">
        <f t="shared" si="14312"/>
        <v>0</v>
      </c>
      <c r="BB4173" s="71">
        <v>0</v>
      </c>
      <c r="BC4173" s="71">
        <v>0</v>
      </c>
      <c r="BD4173" s="68">
        <f t="shared" si="14313"/>
        <v>0</v>
      </c>
      <c r="BE4173" s="68">
        <f t="shared" si="14314"/>
        <v>0</v>
      </c>
      <c r="BF4173" s="67">
        <f t="shared" si="14297"/>
        <v>0</v>
      </c>
      <c r="BG4173" s="67">
        <f t="shared" si="14297"/>
        <v>0</v>
      </c>
      <c r="BH4173" s="68">
        <f t="shared" si="14298"/>
        <v>0</v>
      </c>
      <c r="BI4173" s="67" t="e">
        <f t="shared" si="14299"/>
        <v>#REF!</v>
      </c>
      <c r="BJ4173" s="67" t="e">
        <f t="shared" si="14299"/>
        <v>#REF!</v>
      </c>
      <c r="BK4173" s="68" t="e">
        <f t="shared" si="14300"/>
        <v>#REF!</v>
      </c>
      <c r="BL4173" s="68" t="e">
        <f t="shared" si="14301"/>
        <v>#REF!</v>
      </c>
      <c r="BM4173" s="70" t="e">
        <f>+#REF!+#REF!-#REF!</f>
        <v>#REF!</v>
      </c>
      <c r="BN4173" s="69" t="e">
        <f>+#REF!+#REF!-#REF!</f>
        <v>#REF!</v>
      </c>
      <c r="BO4173" s="72"/>
      <c r="BP4173" s="73"/>
      <c r="BQ4173" s="70" t="e">
        <f t="shared" si="14302"/>
        <v>#REF!</v>
      </c>
      <c r="BR4173" s="70" t="e">
        <f t="shared" si="14302"/>
        <v>#REF!</v>
      </c>
      <c r="BS4173" s="277"/>
    </row>
    <row r="4174" spans="1:72" ht="288" hidden="1" customHeight="1">
      <c r="B4174" s="20">
        <v>2014</v>
      </c>
      <c r="C4174" s="65">
        <v>8317</v>
      </c>
      <c r="D4174" s="20">
        <v>17</v>
      </c>
      <c r="E4174" s="20">
        <v>6000</v>
      </c>
      <c r="F4174" s="20">
        <v>6200</v>
      </c>
      <c r="G4174" s="20">
        <v>622</v>
      </c>
      <c r="H4174" s="20"/>
      <c r="I4174" s="86" t="s">
        <v>372</v>
      </c>
      <c r="J4174" s="67">
        <v>0</v>
      </c>
      <c r="K4174" s="67">
        <v>0</v>
      </c>
      <c r="L4174" s="68">
        <f t="shared" si="14303"/>
        <v>0</v>
      </c>
      <c r="M4174" s="67">
        <v>0</v>
      </c>
      <c r="N4174" s="67">
        <v>0</v>
      </c>
      <c r="O4174" s="68">
        <f t="shared" si="14304"/>
        <v>0</v>
      </c>
      <c r="P4174" s="68">
        <f t="shared" si="14305"/>
        <v>0</v>
      </c>
      <c r="Q4174" s="71">
        <v>0</v>
      </c>
      <c r="R4174" s="71">
        <v>0</v>
      </c>
      <c r="S4174" s="71">
        <v>0</v>
      </c>
      <c r="T4174" s="71">
        <v>0</v>
      </c>
      <c r="U4174" s="71">
        <v>0</v>
      </c>
      <c r="V4174" s="71">
        <v>0</v>
      </c>
      <c r="W4174" s="71"/>
      <c r="X4174" s="71"/>
      <c r="Y4174" s="71"/>
      <c r="Z4174" s="71"/>
      <c r="AA4174" s="71"/>
      <c r="AB4174" s="71"/>
      <c r="AC4174" s="71"/>
      <c r="AD4174" s="67">
        <f t="shared" si="14315"/>
        <v>0</v>
      </c>
      <c r="AE4174" s="67">
        <f t="shared" si="14316"/>
        <v>0</v>
      </c>
      <c r="AF4174" s="68">
        <f t="shared" si="14294"/>
        <v>0</v>
      </c>
      <c r="AG4174" s="67" t="e">
        <f>M4174+#REF!-V4174</f>
        <v>#REF!</v>
      </c>
      <c r="AH4174" s="67" t="e">
        <f>N4174+S4174-#REF!</f>
        <v>#REF!</v>
      </c>
      <c r="AI4174" s="68" t="e">
        <f t="shared" si="14295"/>
        <v>#REF!</v>
      </c>
      <c r="AJ4174" s="68" t="e">
        <f t="shared" si="14296"/>
        <v>#REF!</v>
      </c>
      <c r="AK4174" s="71">
        <v>0</v>
      </c>
      <c r="AL4174" s="71">
        <v>0</v>
      </c>
      <c r="AM4174" s="68">
        <f t="shared" si="14306"/>
        <v>0</v>
      </c>
      <c r="AN4174" s="71">
        <v>0</v>
      </c>
      <c r="AO4174" s="71">
        <v>0</v>
      </c>
      <c r="AP4174" s="68">
        <f t="shared" si="14307"/>
        <v>0</v>
      </c>
      <c r="AQ4174" s="68">
        <f t="shared" si="14308"/>
        <v>0</v>
      </c>
      <c r="AR4174" s="71">
        <v>0</v>
      </c>
      <c r="AS4174" s="71">
        <v>0</v>
      </c>
      <c r="AT4174" s="68">
        <f t="shared" si="14309"/>
        <v>0</v>
      </c>
      <c r="AU4174" s="71">
        <v>0</v>
      </c>
      <c r="AV4174" s="71">
        <v>0</v>
      </c>
      <c r="AW4174" s="68">
        <f t="shared" si="14310"/>
        <v>0</v>
      </c>
      <c r="AX4174" s="68">
        <f t="shared" si="14311"/>
        <v>0</v>
      </c>
      <c r="AY4174" s="71">
        <v>0</v>
      </c>
      <c r="AZ4174" s="71">
        <v>0</v>
      </c>
      <c r="BA4174" s="68">
        <f t="shared" si="14312"/>
        <v>0</v>
      </c>
      <c r="BB4174" s="71">
        <v>0</v>
      </c>
      <c r="BC4174" s="71">
        <v>0</v>
      </c>
      <c r="BD4174" s="68">
        <f t="shared" si="14313"/>
        <v>0</v>
      </c>
      <c r="BE4174" s="68">
        <f t="shared" si="14314"/>
        <v>0</v>
      </c>
      <c r="BF4174" s="67">
        <f t="shared" si="14297"/>
        <v>0</v>
      </c>
      <c r="BG4174" s="67">
        <f t="shared" si="14297"/>
        <v>0</v>
      </c>
      <c r="BH4174" s="68">
        <f t="shared" si="14298"/>
        <v>0</v>
      </c>
      <c r="BI4174" s="67" t="e">
        <f t="shared" si="14299"/>
        <v>#REF!</v>
      </c>
      <c r="BJ4174" s="67" t="e">
        <f t="shared" si="14299"/>
        <v>#REF!</v>
      </c>
      <c r="BK4174" s="68" t="e">
        <f t="shared" si="14300"/>
        <v>#REF!</v>
      </c>
      <c r="BL4174" s="68" t="e">
        <f t="shared" si="14301"/>
        <v>#REF!</v>
      </c>
      <c r="BM4174" s="70" t="e">
        <f>+#REF!+#REF!-#REF!</f>
        <v>#REF!</v>
      </c>
      <c r="BN4174" s="69" t="e">
        <f>+#REF!+#REF!-#REF!</f>
        <v>#REF!</v>
      </c>
      <c r="BO4174" s="72"/>
      <c r="BP4174" s="73"/>
      <c r="BQ4174" s="70" t="e">
        <f t="shared" si="14302"/>
        <v>#REF!</v>
      </c>
      <c r="BR4174" s="70" t="e">
        <f t="shared" si="14302"/>
        <v>#REF!</v>
      </c>
      <c r="BS4174" s="277"/>
    </row>
    <row r="4175" spans="1:72" ht="128.25" hidden="1" customHeight="1">
      <c r="B4175" s="20">
        <v>2014</v>
      </c>
      <c r="C4175" s="65">
        <v>8317</v>
      </c>
      <c r="D4175" s="20">
        <v>17</v>
      </c>
      <c r="E4175" s="20">
        <v>6000</v>
      </c>
      <c r="F4175" s="20">
        <v>6200</v>
      </c>
      <c r="G4175" s="20">
        <v>622</v>
      </c>
      <c r="H4175" s="20"/>
      <c r="I4175" s="86" t="s">
        <v>372</v>
      </c>
      <c r="J4175" s="67">
        <v>0</v>
      </c>
      <c r="K4175" s="67">
        <v>0</v>
      </c>
      <c r="L4175" s="68">
        <f t="shared" si="14303"/>
        <v>0</v>
      </c>
      <c r="M4175" s="67">
        <v>0</v>
      </c>
      <c r="N4175" s="67">
        <v>0</v>
      </c>
      <c r="O4175" s="68">
        <f t="shared" si="14304"/>
        <v>0</v>
      </c>
      <c r="P4175" s="68">
        <f t="shared" si="14305"/>
        <v>0</v>
      </c>
      <c r="Q4175" s="71">
        <v>0</v>
      </c>
      <c r="R4175" s="71">
        <v>0</v>
      </c>
      <c r="S4175" s="71">
        <v>0</v>
      </c>
      <c r="T4175" s="71">
        <v>0</v>
      </c>
      <c r="U4175" s="71">
        <v>0</v>
      </c>
      <c r="V4175" s="71">
        <v>0</v>
      </c>
      <c r="W4175" s="71"/>
      <c r="X4175" s="71"/>
      <c r="Y4175" s="71"/>
      <c r="Z4175" s="71"/>
      <c r="AA4175" s="71"/>
      <c r="AB4175" s="71"/>
      <c r="AC4175" s="71"/>
      <c r="AD4175" s="67">
        <f t="shared" si="14315"/>
        <v>0</v>
      </c>
      <c r="AE4175" s="67">
        <f t="shared" si="14316"/>
        <v>0</v>
      </c>
      <c r="AF4175" s="68">
        <f t="shared" si="14294"/>
        <v>0</v>
      </c>
      <c r="AG4175" s="67" t="e">
        <f>M4175+#REF!-V4175</f>
        <v>#REF!</v>
      </c>
      <c r="AH4175" s="67" t="e">
        <f>N4175+S4175-#REF!</f>
        <v>#REF!</v>
      </c>
      <c r="AI4175" s="68" t="e">
        <f t="shared" si="14295"/>
        <v>#REF!</v>
      </c>
      <c r="AJ4175" s="68" t="e">
        <f t="shared" si="14296"/>
        <v>#REF!</v>
      </c>
      <c r="AK4175" s="71">
        <v>0</v>
      </c>
      <c r="AL4175" s="71">
        <v>0</v>
      </c>
      <c r="AM4175" s="68">
        <f t="shared" si="14306"/>
        <v>0</v>
      </c>
      <c r="AN4175" s="71">
        <v>0</v>
      </c>
      <c r="AO4175" s="71">
        <v>0</v>
      </c>
      <c r="AP4175" s="68">
        <f t="shared" si="14307"/>
        <v>0</v>
      </c>
      <c r="AQ4175" s="68">
        <f t="shared" si="14308"/>
        <v>0</v>
      </c>
      <c r="AR4175" s="71">
        <v>0</v>
      </c>
      <c r="AS4175" s="71">
        <v>0</v>
      </c>
      <c r="AT4175" s="68">
        <f t="shared" si="14309"/>
        <v>0</v>
      </c>
      <c r="AU4175" s="71">
        <v>0</v>
      </c>
      <c r="AV4175" s="71">
        <v>0</v>
      </c>
      <c r="AW4175" s="68">
        <f t="shared" si="14310"/>
        <v>0</v>
      </c>
      <c r="AX4175" s="68">
        <f t="shared" si="14311"/>
        <v>0</v>
      </c>
      <c r="AY4175" s="71">
        <v>0</v>
      </c>
      <c r="AZ4175" s="71">
        <v>0</v>
      </c>
      <c r="BA4175" s="68">
        <f t="shared" si="14312"/>
        <v>0</v>
      </c>
      <c r="BB4175" s="71">
        <v>0</v>
      </c>
      <c r="BC4175" s="71">
        <v>0</v>
      </c>
      <c r="BD4175" s="68">
        <f t="shared" si="14313"/>
        <v>0</v>
      </c>
      <c r="BE4175" s="68">
        <f t="shared" si="14314"/>
        <v>0</v>
      </c>
      <c r="BF4175" s="67">
        <f t="shared" si="14297"/>
        <v>0</v>
      </c>
      <c r="BG4175" s="67">
        <f t="shared" si="14297"/>
        <v>0</v>
      </c>
      <c r="BH4175" s="68">
        <f t="shared" si="14298"/>
        <v>0</v>
      </c>
      <c r="BI4175" s="67" t="e">
        <f t="shared" si="14299"/>
        <v>#REF!</v>
      </c>
      <c r="BJ4175" s="67" t="e">
        <f t="shared" si="14299"/>
        <v>#REF!</v>
      </c>
      <c r="BK4175" s="68" t="e">
        <f t="shared" si="14300"/>
        <v>#REF!</v>
      </c>
      <c r="BL4175" s="68" t="e">
        <f t="shared" si="14301"/>
        <v>#REF!</v>
      </c>
      <c r="BM4175" s="70" t="e">
        <f>+#REF!+#REF!-#REF!</f>
        <v>#REF!</v>
      </c>
      <c r="BN4175" s="69" t="e">
        <f>+#REF!+#REF!-#REF!</f>
        <v>#REF!</v>
      </c>
      <c r="BO4175" s="72"/>
      <c r="BP4175" s="73"/>
      <c r="BQ4175" s="70" t="e">
        <f t="shared" si="14302"/>
        <v>#REF!</v>
      </c>
      <c r="BR4175" s="70" t="e">
        <f t="shared" si="14302"/>
        <v>#REF!</v>
      </c>
      <c r="BS4175" s="277"/>
    </row>
    <row r="4176" spans="1:72" ht="307.5" hidden="1" customHeight="1">
      <c r="B4176" s="20">
        <v>2014</v>
      </c>
      <c r="C4176" s="65">
        <v>8317</v>
      </c>
      <c r="D4176" s="20">
        <v>17</v>
      </c>
      <c r="E4176" s="20">
        <v>6000</v>
      </c>
      <c r="F4176" s="20">
        <v>6200</v>
      </c>
      <c r="G4176" s="20">
        <v>622</v>
      </c>
      <c r="H4176" s="20"/>
      <c r="I4176" s="86" t="s">
        <v>372</v>
      </c>
      <c r="J4176" s="67">
        <v>0</v>
      </c>
      <c r="K4176" s="67">
        <v>0</v>
      </c>
      <c r="L4176" s="68">
        <f t="shared" si="14303"/>
        <v>0</v>
      </c>
      <c r="M4176" s="67">
        <v>0</v>
      </c>
      <c r="N4176" s="67">
        <v>0</v>
      </c>
      <c r="O4176" s="68">
        <f t="shared" si="14304"/>
        <v>0</v>
      </c>
      <c r="P4176" s="68">
        <f t="shared" si="14305"/>
        <v>0</v>
      </c>
      <c r="Q4176" s="71">
        <v>0</v>
      </c>
      <c r="R4176" s="71">
        <v>0</v>
      </c>
      <c r="S4176" s="71">
        <v>0</v>
      </c>
      <c r="T4176" s="71">
        <v>0</v>
      </c>
      <c r="U4176" s="71">
        <v>0</v>
      </c>
      <c r="V4176" s="71">
        <v>0</v>
      </c>
      <c r="W4176" s="71"/>
      <c r="X4176" s="71"/>
      <c r="Y4176" s="71"/>
      <c r="Z4176" s="71"/>
      <c r="AA4176" s="71"/>
      <c r="AB4176" s="71"/>
      <c r="AC4176" s="71"/>
      <c r="AD4176" s="67">
        <f t="shared" si="14315"/>
        <v>0</v>
      </c>
      <c r="AE4176" s="67">
        <f t="shared" si="14316"/>
        <v>0</v>
      </c>
      <c r="AF4176" s="68">
        <f t="shared" si="14294"/>
        <v>0</v>
      </c>
      <c r="AG4176" s="67" t="e">
        <f>M4176+#REF!-V4176</f>
        <v>#REF!</v>
      </c>
      <c r="AH4176" s="67" t="e">
        <f>N4176+S4176-#REF!</f>
        <v>#REF!</v>
      </c>
      <c r="AI4176" s="68" t="e">
        <f t="shared" si="14295"/>
        <v>#REF!</v>
      </c>
      <c r="AJ4176" s="68" t="e">
        <f t="shared" si="14296"/>
        <v>#REF!</v>
      </c>
      <c r="AK4176" s="71">
        <v>0</v>
      </c>
      <c r="AL4176" s="71">
        <v>0</v>
      </c>
      <c r="AM4176" s="68">
        <f t="shared" si="14306"/>
        <v>0</v>
      </c>
      <c r="AN4176" s="71">
        <v>0</v>
      </c>
      <c r="AO4176" s="71">
        <v>0</v>
      </c>
      <c r="AP4176" s="68">
        <f t="shared" si="14307"/>
        <v>0</v>
      </c>
      <c r="AQ4176" s="68">
        <f t="shared" si="14308"/>
        <v>0</v>
      </c>
      <c r="AR4176" s="71">
        <v>0</v>
      </c>
      <c r="AS4176" s="71">
        <v>0</v>
      </c>
      <c r="AT4176" s="68">
        <f t="shared" si="14309"/>
        <v>0</v>
      </c>
      <c r="AU4176" s="71">
        <v>0</v>
      </c>
      <c r="AV4176" s="71">
        <v>0</v>
      </c>
      <c r="AW4176" s="68">
        <f t="shared" si="14310"/>
        <v>0</v>
      </c>
      <c r="AX4176" s="68">
        <f t="shared" si="14311"/>
        <v>0</v>
      </c>
      <c r="AY4176" s="71">
        <v>0</v>
      </c>
      <c r="AZ4176" s="71">
        <v>0</v>
      </c>
      <c r="BA4176" s="68">
        <f t="shared" si="14312"/>
        <v>0</v>
      </c>
      <c r="BB4176" s="71">
        <v>0</v>
      </c>
      <c r="BC4176" s="71">
        <v>0</v>
      </c>
      <c r="BD4176" s="68">
        <f t="shared" si="14313"/>
        <v>0</v>
      </c>
      <c r="BE4176" s="68">
        <f t="shared" si="14314"/>
        <v>0</v>
      </c>
      <c r="BF4176" s="67">
        <f t="shared" si="14297"/>
        <v>0</v>
      </c>
      <c r="BG4176" s="67">
        <f t="shared" si="14297"/>
        <v>0</v>
      </c>
      <c r="BH4176" s="68">
        <f t="shared" si="14298"/>
        <v>0</v>
      </c>
      <c r="BI4176" s="67" t="e">
        <f t="shared" si="14299"/>
        <v>#REF!</v>
      </c>
      <c r="BJ4176" s="67" t="e">
        <f t="shared" si="14299"/>
        <v>#REF!</v>
      </c>
      <c r="BK4176" s="68" t="e">
        <f t="shared" si="14300"/>
        <v>#REF!</v>
      </c>
      <c r="BL4176" s="68" t="e">
        <f t="shared" si="14301"/>
        <v>#REF!</v>
      </c>
      <c r="BM4176" s="70" t="e">
        <f>+#REF!+#REF!-#REF!</f>
        <v>#REF!</v>
      </c>
      <c r="BN4176" s="69" t="e">
        <f>+#REF!+#REF!-#REF!</f>
        <v>#REF!</v>
      </c>
      <c r="BO4176" s="72"/>
      <c r="BP4176" s="73"/>
      <c r="BQ4176" s="70" t="e">
        <f t="shared" si="14302"/>
        <v>#REF!</v>
      </c>
      <c r="BR4176" s="70" t="e">
        <f t="shared" si="14302"/>
        <v>#REF!</v>
      </c>
      <c r="BS4176" s="277"/>
    </row>
    <row r="4177" spans="2:77" ht="277.5" hidden="1" customHeight="1" thickBot="1">
      <c r="B4177" s="20">
        <v>2014</v>
      </c>
      <c r="C4177" s="65">
        <v>8317</v>
      </c>
      <c r="D4177" s="20">
        <v>17</v>
      </c>
      <c r="E4177" s="20">
        <v>6000</v>
      </c>
      <c r="F4177" s="20">
        <v>6200</v>
      </c>
      <c r="G4177" s="20">
        <v>622</v>
      </c>
      <c r="H4177" s="20"/>
      <c r="I4177" s="86" t="s">
        <v>372</v>
      </c>
      <c r="J4177" s="67">
        <v>0</v>
      </c>
      <c r="K4177" s="67">
        <v>0</v>
      </c>
      <c r="L4177" s="68">
        <f t="shared" si="14303"/>
        <v>0</v>
      </c>
      <c r="M4177" s="67">
        <v>0</v>
      </c>
      <c r="N4177" s="67">
        <v>0</v>
      </c>
      <c r="O4177" s="68">
        <f t="shared" si="14304"/>
        <v>0</v>
      </c>
      <c r="P4177" s="68">
        <f t="shared" si="14305"/>
        <v>0</v>
      </c>
      <c r="Q4177" s="71">
        <v>0</v>
      </c>
      <c r="R4177" s="71">
        <v>0</v>
      </c>
      <c r="S4177" s="71">
        <v>0</v>
      </c>
      <c r="T4177" s="71">
        <v>0</v>
      </c>
      <c r="U4177" s="71">
        <v>0</v>
      </c>
      <c r="V4177" s="71">
        <v>0</v>
      </c>
      <c r="W4177" s="71"/>
      <c r="X4177" s="71"/>
      <c r="Y4177" s="71"/>
      <c r="Z4177" s="71"/>
      <c r="AA4177" s="71"/>
      <c r="AB4177" s="71"/>
      <c r="AC4177" s="71"/>
      <c r="AD4177" s="67">
        <f t="shared" si="14315"/>
        <v>0</v>
      </c>
      <c r="AE4177" s="67">
        <f t="shared" si="14316"/>
        <v>0</v>
      </c>
      <c r="AF4177" s="68">
        <f t="shared" si="14294"/>
        <v>0</v>
      </c>
      <c r="AG4177" s="67" t="e">
        <f>M4177+#REF!-V4177</f>
        <v>#REF!</v>
      </c>
      <c r="AH4177" s="67" t="e">
        <f>N4177+S4177-#REF!</f>
        <v>#REF!</v>
      </c>
      <c r="AI4177" s="68" t="e">
        <f t="shared" si="14295"/>
        <v>#REF!</v>
      </c>
      <c r="AJ4177" s="68" t="e">
        <f t="shared" si="14296"/>
        <v>#REF!</v>
      </c>
      <c r="AK4177" s="71">
        <v>0</v>
      </c>
      <c r="AL4177" s="71">
        <v>0</v>
      </c>
      <c r="AM4177" s="68">
        <f t="shared" si="14306"/>
        <v>0</v>
      </c>
      <c r="AN4177" s="71">
        <v>0</v>
      </c>
      <c r="AO4177" s="71">
        <v>0</v>
      </c>
      <c r="AP4177" s="68">
        <f t="shared" si="14307"/>
        <v>0</v>
      </c>
      <c r="AQ4177" s="68">
        <f t="shared" si="14308"/>
        <v>0</v>
      </c>
      <c r="AR4177" s="71">
        <v>0</v>
      </c>
      <c r="AS4177" s="71">
        <v>0</v>
      </c>
      <c r="AT4177" s="68">
        <f t="shared" si="14309"/>
        <v>0</v>
      </c>
      <c r="AU4177" s="71">
        <v>0</v>
      </c>
      <c r="AV4177" s="71">
        <v>0</v>
      </c>
      <c r="AW4177" s="68">
        <f t="shared" si="14310"/>
        <v>0</v>
      </c>
      <c r="AX4177" s="68">
        <f t="shared" si="14311"/>
        <v>0</v>
      </c>
      <c r="AY4177" s="71">
        <v>0</v>
      </c>
      <c r="AZ4177" s="71">
        <v>0</v>
      </c>
      <c r="BA4177" s="68">
        <f t="shared" si="14312"/>
        <v>0</v>
      </c>
      <c r="BB4177" s="71">
        <v>0</v>
      </c>
      <c r="BC4177" s="71">
        <v>0</v>
      </c>
      <c r="BD4177" s="68">
        <f t="shared" si="14313"/>
        <v>0</v>
      </c>
      <c r="BE4177" s="68">
        <f t="shared" si="14314"/>
        <v>0</v>
      </c>
      <c r="BF4177" s="67">
        <f t="shared" si="14297"/>
        <v>0</v>
      </c>
      <c r="BG4177" s="67">
        <f t="shared" si="14297"/>
        <v>0</v>
      </c>
      <c r="BH4177" s="68">
        <f t="shared" si="14298"/>
        <v>0</v>
      </c>
      <c r="BI4177" s="67" t="e">
        <f t="shared" si="14299"/>
        <v>#REF!</v>
      </c>
      <c r="BJ4177" s="67" t="e">
        <f t="shared" si="14299"/>
        <v>#REF!</v>
      </c>
      <c r="BK4177" s="68" t="e">
        <f t="shared" si="14300"/>
        <v>#REF!</v>
      </c>
      <c r="BL4177" s="68" t="e">
        <f t="shared" si="14301"/>
        <v>#REF!</v>
      </c>
      <c r="BM4177" s="70" t="e">
        <f>+#REF!+#REF!-#REF!</f>
        <v>#REF!</v>
      </c>
      <c r="BN4177" s="69" t="e">
        <f>+#REF!+#REF!-#REF!</f>
        <v>#REF!</v>
      </c>
      <c r="BO4177" s="72"/>
      <c r="BP4177" s="73"/>
      <c r="BQ4177" s="70" t="e">
        <f t="shared" si="14302"/>
        <v>#REF!</v>
      </c>
      <c r="BR4177" s="70" t="e">
        <f t="shared" si="14302"/>
        <v>#REF!</v>
      </c>
      <c r="BS4177" s="278"/>
    </row>
    <row r="4178" spans="2:77" ht="258.75" hidden="1" customHeight="1">
      <c r="B4178" s="20">
        <v>2014</v>
      </c>
      <c r="C4178" s="65">
        <v>8317</v>
      </c>
      <c r="D4178" s="20">
        <v>17</v>
      </c>
      <c r="E4178" s="20">
        <v>6000</v>
      </c>
      <c r="F4178" s="20">
        <v>6200</v>
      </c>
      <c r="G4178" s="20">
        <v>622</v>
      </c>
      <c r="H4178" s="20"/>
      <c r="I4178" s="86" t="s">
        <v>372</v>
      </c>
      <c r="J4178" s="67">
        <v>0</v>
      </c>
      <c r="K4178" s="67">
        <v>0</v>
      </c>
      <c r="L4178" s="68">
        <f t="shared" si="14303"/>
        <v>0</v>
      </c>
      <c r="M4178" s="67">
        <v>0</v>
      </c>
      <c r="N4178" s="67">
        <v>0</v>
      </c>
      <c r="O4178" s="68">
        <f t="shared" si="14304"/>
        <v>0</v>
      </c>
      <c r="P4178" s="68">
        <f t="shared" si="14305"/>
        <v>0</v>
      </c>
      <c r="Q4178" s="71">
        <v>0</v>
      </c>
      <c r="R4178" s="71">
        <v>0</v>
      </c>
      <c r="S4178" s="71">
        <v>0</v>
      </c>
      <c r="T4178" s="71">
        <v>0</v>
      </c>
      <c r="U4178" s="71">
        <v>0</v>
      </c>
      <c r="V4178" s="71">
        <v>0</v>
      </c>
      <c r="W4178" s="71"/>
      <c r="X4178" s="71"/>
      <c r="Y4178" s="71"/>
      <c r="Z4178" s="71"/>
      <c r="AA4178" s="71"/>
      <c r="AB4178" s="71"/>
      <c r="AC4178" s="71"/>
      <c r="AD4178" s="67">
        <f t="shared" si="14315"/>
        <v>0</v>
      </c>
      <c r="AE4178" s="67">
        <f t="shared" si="14316"/>
        <v>0</v>
      </c>
      <c r="AF4178" s="68">
        <f t="shared" si="14294"/>
        <v>0</v>
      </c>
      <c r="AG4178" s="67" t="e">
        <f>M4178+#REF!-V4178</f>
        <v>#REF!</v>
      </c>
      <c r="AH4178" s="67" t="e">
        <f>N4178+S4178-#REF!</f>
        <v>#REF!</v>
      </c>
      <c r="AI4178" s="68" t="e">
        <f t="shared" si="14295"/>
        <v>#REF!</v>
      </c>
      <c r="AJ4178" s="68" t="e">
        <f t="shared" si="14296"/>
        <v>#REF!</v>
      </c>
      <c r="AK4178" s="71">
        <v>0</v>
      </c>
      <c r="AL4178" s="71">
        <v>0</v>
      </c>
      <c r="AM4178" s="68">
        <f t="shared" si="14306"/>
        <v>0</v>
      </c>
      <c r="AN4178" s="71">
        <v>0</v>
      </c>
      <c r="AO4178" s="71">
        <v>0</v>
      </c>
      <c r="AP4178" s="68">
        <f t="shared" si="14307"/>
        <v>0</v>
      </c>
      <c r="AQ4178" s="68">
        <f t="shared" si="14308"/>
        <v>0</v>
      </c>
      <c r="AR4178" s="71">
        <v>0</v>
      </c>
      <c r="AS4178" s="71">
        <v>0</v>
      </c>
      <c r="AT4178" s="68">
        <f t="shared" si="14309"/>
        <v>0</v>
      </c>
      <c r="AU4178" s="71">
        <v>0</v>
      </c>
      <c r="AV4178" s="71">
        <v>0</v>
      </c>
      <c r="AW4178" s="68">
        <f t="shared" si="14310"/>
        <v>0</v>
      </c>
      <c r="AX4178" s="68">
        <f t="shared" si="14311"/>
        <v>0</v>
      </c>
      <c r="AY4178" s="71">
        <v>0</v>
      </c>
      <c r="AZ4178" s="71">
        <v>0</v>
      </c>
      <c r="BA4178" s="68">
        <f t="shared" si="14312"/>
        <v>0</v>
      </c>
      <c r="BB4178" s="71">
        <v>0</v>
      </c>
      <c r="BC4178" s="71">
        <v>0</v>
      </c>
      <c r="BD4178" s="68">
        <f t="shared" si="14313"/>
        <v>0</v>
      </c>
      <c r="BE4178" s="68">
        <f t="shared" si="14314"/>
        <v>0</v>
      </c>
      <c r="BF4178" s="67">
        <f t="shared" si="14297"/>
        <v>0</v>
      </c>
      <c r="BG4178" s="67">
        <f t="shared" si="14297"/>
        <v>0</v>
      </c>
      <c r="BH4178" s="68">
        <f t="shared" si="14298"/>
        <v>0</v>
      </c>
      <c r="BI4178" s="67" t="e">
        <f t="shared" si="14299"/>
        <v>#REF!</v>
      </c>
      <c r="BJ4178" s="67" t="e">
        <f t="shared" si="14299"/>
        <v>#REF!</v>
      </c>
      <c r="BK4178" s="68" t="e">
        <f t="shared" si="14300"/>
        <v>#REF!</v>
      </c>
      <c r="BL4178" s="68" t="e">
        <f t="shared" si="14301"/>
        <v>#REF!</v>
      </c>
      <c r="BM4178" s="70" t="e">
        <f>+#REF!+#REF!-#REF!</f>
        <v>#REF!</v>
      </c>
      <c r="BN4178" s="69" t="e">
        <f>+#REF!+#REF!-#REF!</f>
        <v>#REF!</v>
      </c>
      <c r="BO4178" s="72"/>
      <c r="BP4178" s="73"/>
      <c r="BQ4178" s="70" t="e">
        <f t="shared" si="14302"/>
        <v>#REF!</v>
      </c>
      <c r="BR4178" s="70" t="e">
        <f t="shared" si="14302"/>
        <v>#REF!</v>
      </c>
      <c r="BS4178" s="123" t="s">
        <v>208</v>
      </c>
    </row>
    <row r="4179" spans="2:77" ht="359.25" hidden="1" customHeight="1">
      <c r="B4179" s="20">
        <v>2014</v>
      </c>
      <c r="C4179" s="65">
        <v>8317</v>
      </c>
      <c r="D4179" s="20">
        <v>17</v>
      </c>
      <c r="E4179" s="20">
        <v>6000</v>
      </c>
      <c r="F4179" s="20">
        <v>6200</v>
      </c>
      <c r="G4179" s="20">
        <v>622</v>
      </c>
      <c r="H4179" s="20"/>
      <c r="I4179" s="86" t="s">
        <v>372</v>
      </c>
      <c r="J4179" s="67">
        <v>0</v>
      </c>
      <c r="K4179" s="67">
        <v>0</v>
      </c>
      <c r="L4179" s="68">
        <f t="shared" si="14303"/>
        <v>0</v>
      </c>
      <c r="M4179" s="67">
        <v>0</v>
      </c>
      <c r="N4179" s="67">
        <v>0</v>
      </c>
      <c r="O4179" s="68">
        <f t="shared" si="14304"/>
        <v>0</v>
      </c>
      <c r="P4179" s="68">
        <f t="shared" si="14305"/>
        <v>0</v>
      </c>
      <c r="Q4179" s="71">
        <v>0</v>
      </c>
      <c r="R4179" s="71">
        <v>0</v>
      </c>
      <c r="S4179" s="71">
        <v>0</v>
      </c>
      <c r="T4179" s="71">
        <v>0</v>
      </c>
      <c r="U4179" s="71">
        <v>0</v>
      </c>
      <c r="V4179" s="71">
        <v>0</v>
      </c>
      <c r="W4179" s="71"/>
      <c r="X4179" s="71"/>
      <c r="Y4179" s="71"/>
      <c r="Z4179" s="71"/>
      <c r="AA4179" s="71"/>
      <c r="AB4179" s="71"/>
      <c r="AC4179" s="71"/>
      <c r="AD4179" s="67">
        <f t="shared" si="14315"/>
        <v>0</v>
      </c>
      <c r="AE4179" s="67">
        <f t="shared" si="14316"/>
        <v>0</v>
      </c>
      <c r="AF4179" s="68">
        <f t="shared" si="14294"/>
        <v>0</v>
      </c>
      <c r="AG4179" s="67" t="e">
        <f>M4179+#REF!-V4179</f>
        <v>#REF!</v>
      </c>
      <c r="AH4179" s="67" t="e">
        <f>N4179+S4179-#REF!</f>
        <v>#REF!</v>
      </c>
      <c r="AI4179" s="68" t="e">
        <f t="shared" si="14295"/>
        <v>#REF!</v>
      </c>
      <c r="AJ4179" s="68" t="e">
        <f t="shared" si="14296"/>
        <v>#REF!</v>
      </c>
      <c r="AK4179" s="71">
        <v>0</v>
      </c>
      <c r="AL4179" s="71">
        <v>0</v>
      </c>
      <c r="AM4179" s="68">
        <f t="shared" si="14306"/>
        <v>0</v>
      </c>
      <c r="AN4179" s="71">
        <v>0</v>
      </c>
      <c r="AO4179" s="71">
        <v>0</v>
      </c>
      <c r="AP4179" s="68">
        <f t="shared" si="14307"/>
        <v>0</v>
      </c>
      <c r="AQ4179" s="68">
        <f t="shared" si="14308"/>
        <v>0</v>
      </c>
      <c r="AR4179" s="71">
        <v>0</v>
      </c>
      <c r="AS4179" s="71">
        <v>0</v>
      </c>
      <c r="AT4179" s="68">
        <f t="shared" si="14309"/>
        <v>0</v>
      </c>
      <c r="AU4179" s="71">
        <v>0</v>
      </c>
      <c r="AV4179" s="71">
        <v>0</v>
      </c>
      <c r="AW4179" s="68">
        <f t="shared" si="14310"/>
        <v>0</v>
      </c>
      <c r="AX4179" s="68">
        <f t="shared" si="14311"/>
        <v>0</v>
      </c>
      <c r="AY4179" s="71">
        <v>0</v>
      </c>
      <c r="AZ4179" s="71">
        <v>0</v>
      </c>
      <c r="BA4179" s="68">
        <f t="shared" si="14312"/>
        <v>0</v>
      </c>
      <c r="BB4179" s="71">
        <v>0</v>
      </c>
      <c r="BC4179" s="71">
        <v>0</v>
      </c>
      <c r="BD4179" s="68">
        <f t="shared" si="14313"/>
        <v>0</v>
      </c>
      <c r="BE4179" s="68">
        <f t="shared" si="14314"/>
        <v>0</v>
      </c>
      <c r="BF4179" s="67">
        <f t="shared" si="14297"/>
        <v>0</v>
      </c>
      <c r="BG4179" s="67">
        <f t="shared" si="14297"/>
        <v>0</v>
      </c>
      <c r="BH4179" s="68">
        <f t="shared" si="14298"/>
        <v>0</v>
      </c>
      <c r="BI4179" s="67" t="e">
        <f t="shared" si="14299"/>
        <v>#REF!</v>
      </c>
      <c r="BJ4179" s="67" t="e">
        <f t="shared" si="14299"/>
        <v>#REF!</v>
      </c>
      <c r="BK4179" s="68" t="e">
        <f t="shared" si="14300"/>
        <v>#REF!</v>
      </c>
      <c r="BL4179" s="68" t="e">
        <f t="shared" si="14301"/>
        <v>#REF!</v>
      </c>
      <c r="BM4179" s="70" t="e">
        <f>+#REF!+#REF!-#REF!</f>
        <v>#REF!</v>
      </c>
      <c r="BN4179" s="69" t="e">
        <f>+#REF!+#REF!-#REF!</f>
        <v>#REF!</v>
      </c>
      <c r="BO4179" s="72"/>
      <c r="BP4179" s="73"/>
      <c r="BQ4179" s="70" t="e">
        <f t="shared" si="14302"/>
        <v>#REF!</v>
      </c>
      <c r="BR4179" s="70" t="e">
        <f t="shared" si="14302"/>
        <v>#REF!</v>
      </c>
      <c r="BS4179" s="123" t="s">
        <v>208</v>
      </c>
    </row>
    <row r="4180" spans="2:77" ht="207.75" hidden="1" customHeight="1">
      <c r="B4180" s="20">
        <v>2014</v>
      </c>
      <c r="C4180" s="65">
        <v>8317</v>
      </c>
      <c r="D4180" s="20">
        <v>17</v>
      </c>
      <c r="E4180" s="20">
        <v>6000</v>
      </c>
      <c r="F4180" s="20">
        <v>6200</v>
      </c>
      <c r="G4180" s="20">
        <v>622</v>
      </c>
      <c r="H4180" s="20"/>
      <c r="I4180" s="86" t="s">
        <v>372</v>
      </c>
      <c r="J4180" s="67">
        <v>0</v>
      </c>
      <c r="K4180" s="67">
        <v>0</v>
      </c>
      <c r="L4180" s="68">
        <f t="shared" si="14303"/>
        <v>0</v>
      </c>
      <c r="M4180" s="67">
        <v>0</v>
      </c>
      <c r="N4180" s="67">
        <v>0</v>
      </c>
      <c r="O4180" s="68">
        <f t="shared" si="14304"/>
        <v>0</v>
      </c>
      <c r="P4180" s="68">
        <f t="shared" si="14305"/>
        <v>0</v>
      </c>
      <c r="Q4180" s="71">
        <v>0</v>
      </c>
      <c r="R4180" s="71">
        <v>0</v>
      </c>
      <c r="S4180" s="71">
        <v>0</v>
      </c>
      <c r="T4180" s="71">
        <v>0</v>
      </c>
      <c r="U4180" s="71">
        <v>0</v>
      </c>
      <c r="V4180" s="71">
        <v>0</v>
      </c>
      <c r="W4180" s="71"/>
      <c r="X4180" s="71"/>
      <c r="Y4180" s="71"/>
      <c r="Z4180" s="71"/>
      <c r="AA4180" s="71"/>
      <c r="AB4180" s="71"/>
      <c r="AC4180" s="71"/>
      <c r="AD4180" s="67">
        <f t="shared" si="14315"/>
        <v>0</v>
      </c>
      <c r="AE4180" s="67">
        <f t="shared" si="14316"/>
        <v>0</v>
      </c>
      <c r="AF4180" s="68">
        <f t="shared" si="14294"/>
        <v>0</v>
      </c>
      <c r="AG4180" s="67" t="e">
        <f>M4180+#REF!-V4180</f>
        <v>#REF!</v>
      </c>
      <c r="AH4180" s="67" t="e">
        <f>N4180+S4180-#REF!</f>
        <v>#REF!</v>
      </c>
      <c r="AI4180" s="68" t="e">
        <f t="shared" si="14295"/>
        <v>#REF!</v>
      </c>
      <c r="AJ4180" s="68" t="e">
        <f t="shared" si="14296"/>
        <v>#REF!</v>
      </c>
      <c r="AK4180" s="71">
        <v>0</v>
      </c>
      <c r="AL4180" s="71">
        <v>0</v>
      </c>
      <c r="AM4180" s="68">
        <f t="shared" si="14306"/>
        <v>0</v>
      </c>
      <c r="AN4180" s="71">
        <v>0</v>
      </c>
      <c r="AO4180" s="71">
        <v>0</v>
      </c>
      <c r="AP4180" s="68">
        <f t="shared" si="14307"/>
        <v>0</v>
      </c>
      <c r="AQ4180" s="68">
        <f t="shared" si="14308"/>
        <v>0</v>
      </c>
      <c r="AR4180" s="71">
        <v>0</v>
      </c>
      <c r="AS4180" s="71">
        <v>0</v>
      </c>
      <c r="AT4180" s="68">
        <f t="shared" si="14309"/>
        <v>0</v>
      </c>
      <c r="AU4180" s="71">
        <v>0</v>
      </c>
      <c r="AV4180" s="71">
        <v>0</v>
      </c>
      <c r="AW4180" s="68">
        <f t="shared" si="14310"/>
        <v>0</v>
      </c>
      <c r="AX4180" s="68">
        <f t="shared" si="14311"/>
        <v>0</v>
      </c>
      <c r="AY4180" s="71">
        <v>0</v>
      </c>
      <c r="AZ4180" s="71">
        <v>0</v>
      </c>
      <c r="BA4180" s="68">
        <f t="shared" si="14312"/>
        <v>0</v>
      </c>
      <c r="BB4180" s="71">
        <v>0</v>
      </c>
      <c r="BC4180" s="71">
        <v>0</v>
      </c>
      <c r="BD4180" s="68">
        <f t="shared" si="14313"/>
        <v>0</v>
      </c>
      <c r="BE4180" s="68">
        <f t="shared" si="14314"/>
        <v>0</v>
      </c>
      <c r="BF4180" s="67">
        <f t="shared" si="14297"/>
        <v>0</v>
      </c>
      <c r="BG4180" s="67">
        <f t="shared" si="14297"/>
        <v>0</v>
      </c>
      <c r="BH4180" s="68">
        <f t="shared" si="14298"/>
        <v>0</v>
      </c>
      <c r="BI4180" s="67" t="e">
        <f t="shared" si="14299"/>
        <v>#REF!</v>
      </c>
      <c r="BJ4180" s="67" t="e">
        <f t="shared" si="14299"/>
        <v>#REF!</v>
      </c>
      <c r="BK4180" s="68" t="e">
        <f t="shared" si="14300"/>
        <v>#REF!</v>
      </c>
      <c r="BL4180" s="68" t="e">
        <f t="shared" si="14301"/>
        <v>#REF!</v>
      </c>
      <c r="BM4180" s="70" t="e">
        <f>+#REF!+#REF!-#REF!</f>
        <v>#REF!</v>
      </c>
      <c r="BN4180" s="69" t="e">
        <f>+#REF!+#REF!-#REF!</f>
        <v>#REF!</v>
      </c>
      <c r="BO4180" s="72"/>
      <c r="BP4180" s="73"/>
      <c r="BQ4180" s="70" t="e">
        <f t="shared" si="14302"/>
        <v>#REF!</v>
      </c>
      <c r="BR4180" s="70" t="e">
        <f t="shared" si="14302"/>
        <v>#REF!</v>
      </c>
      <c r="BS4180" s="123"/>
    </row>
    <row r="4181" spans="2:77" ht="258.75" hidden="1" customHeight="1">
      <c r="B4181" s="20">
        <v>2014</v>
      </c>
      <c r="C4181" s="65">
        <v>8317</v>
      </c>
      <c r="D4181" s="20">
        <v>17</v>
      </c>
      <c r="E4181" s="20">
        <v>6000</v>
      </c>
      <c r="F4181" s="20">
        <v>6200</v>
      </c>
      <c r="G4181" s="20">
        <v>622</v>
      </c>
      <c r="H4181" s="20"/>
      <c r="I4181" s="86" t="s">
        <v>372</v>
      </c>
      <c r="J4181" s="67">
        <v>0</v>
      </c>
      <c r="K4181" s="67">
        <v>0</v>
      </c>
      <c r="L4181" s="68">
        <f t="shared" si="14303"/>
        <v>0</v>
      </c>
      <c r="M4181" s="67">
        <v>0</v>
      </c>
      <c r="N4181" s="67">
        <v>0</v>
      </c>
      <c r="O4181" s="68">
        <f t="shared" si="14304"/>
        <v>0</v>
      </c>
      <c r="P4181" s="68">
        <f t="shared" si="14305"/>
        <v>0</v>
      </c>
      <c r="Q4181" s="71">
        <v>0</v>
      </c>
      <c r="R4181" s="71">
        <v>0</v>
      </c>
      <c r="S4181" s="71">
        <v>0</v>
      </c>
      <c r="T4181" s="71">
        <v>0</v>
      </c>
      <c r="U4181" s="71">
        <v>0</v>
      </c>
      <c r="V4181" s="71">
        <v>0</v>
      </c>
      <c r="W4181" s="71"/>
      <c r="X4181" s="71"/>
      <c r="Y4181" s="71"/>
      <c r="Z4181" s="71"/>
      <c r="AA4181" s="71"/>
      <c r="AB4181" s="71"/>
      <c r="AC4181" s="71"/>
      <c r="AD4181" s="67">
        <f t="shared" si="14315"/>
        <v>0</v>
      </c>
      <c r="AE4181" s="67">
        <f t="shared" si="14316"/>
        <v>0</v>
      </c>
      <c r="AF4181" s="68">
        <f t="shared" si="14294"/>
        <v>0</v>
      </c>
      <c r="AG4181" s="67" t="e">
        <f>M4181+#REF!-V4181</f>
        <v>#REF!</v>
      </c>
      <c r="AH4181" s="67" t="e">
        <f>N4181+S4181-#REF!</f>
        <v>#REF!</v>
      </c>
      <c r="AI4181" s="68" t="e">
        <f t="shared" si="14295"/>
        <v>#REF!</v>
      </c>
      <c r="AJ4181" s="68" t="e">
        <f t="shared" si="14296"/>
        <v>#REF!</v>
      </c>
      <c r="AK4181" s="71">
        <v>0</v>
      </c>
      <c r="AL4181" s="71">
        <v>0</v>
      </c>
      <c r="AM4181" s="68">
        <f t="shared" si="14306"/>
        <v>0</v>
      </c>
      <c r="AN4181" s="71">
        <v>0</v>
      </c>
      <c r="AO4181" s="71">
        <v>0</v>
      </c>
      <c r="AP4181" s="68">
        <f t="shared" si="14307"/>
        <v>0</v>
      </c>
      <c r="AQ4181" s="68">
        <f t="shared" si="14308"/>
        <v>0</v>
      </c>
      <c r="AR4181" s="71">
        <v>0</v>
      </c>
      <c r="AS4181" s="71">
        <v>0</v>
      </c>
      <c r="AT4181" s="68">
        <f t="shared" si="14309"/>
        <v>0</v>
      </c>
      <c r="AU4181" s="71">
        <v>0</v>
      </c>
      <c r="AV4181" s="71">
        <v>0</v>
      </c>
      <c r="AW4181" s="68">
        <f t="shared" si="14310"/>
        <v>0</v>
      </c>
      <c r="AX4181" s="68">
        <f t="shared" si="14311"/>
        <v>0</v>
      </c>
      <c r="AY4181" s="71">
        <v>0</v>
      </c>
      <c r="AZ4181" s="71">
        <v>0</v>
      </c>
      <c r="BA4181" s="68">
        <f t="shared" si="14312"/>
        <v>0</v>
      </c>
      <c r="BB4181" s="71">
        <v>0</v>
      </c>
      <c r="BC4181" s="71">
        <v>0</v>
      </c>
      <c r="BD4181" s="68">
        <f t="shared" si="14313"/>
        <v>0</v>
      </c>
      <c r="BE4181" s="68">
        <f t="shared" si="14314"/>
        <v>0</v>
      </c>
      <c r="BF4181" s="67">
        <f t="shared" si="14297"/>
        <v>0</v>
      </c>
      <c r="BG4181" s="67">
        <f t="shared" si="14297"/>
        <v>0</v>
      </c>
      <c r="BH4181" s="68">
        <f t="shared" si="14298"/>
        <v>0</v>
      </c>
      <c r="BI4181" s="67" t="e">
        <f t="shared" si="14299"/>
        <v>#REF!</v>
      </c>
      <c r="BJ4181" s="67" t="e">
        <f t="shared" si="14299"/>
        <v>#REF!</v>
      </c>
      <c r="BK4181" s="68" t="e">
        <f t="shared" si="14300"/>
        <v>#REF!</v>
      </c>
      <c r="BL4181" s="68" t="e">
        <f t="shared" si="14301"/>
        <v>#REF!</v>
      </c>
      <c r="BM4181" s="70" t="e">
        <f>+#REF!+#REF!-#REF!</f>
        <v>#REF!</v>
      </c>
      <c r="BN4181" s="69" t="e">
        <f>+#REF!+#REF!-#REF!</f>
        <v>#REF!</v>
      </c>
      <c r="BO4181" s="72"/>
      <c r="BP4181" s="73"/>
      <c r="BQ4181" s="70" t="e">
        <f t="shared" si="14302"/>
        <v>#REF!</v>
      </c>
      <c r="BR4181" s="70" t="e">
        <f t="shared" si="14302"/>
        <v>#REF!</v>
      </c>
      <c r="BS4181" s="123"/>
    </row>
    <row r="4182" spans="2:77" ht="213.75" hidden="1" customHeight="1">
      <c r="B4182" s="20">
        <v>2014</v>
      </c>
      <c r="C4182" s="65">
        <v>8317</v>
      </c>
      <c r="D4182" s="20">
        <v>17</v>
      </c>
      <c r="E4182" s="20">
        <v>6000</v>
      </c>
      <c r="F4182" s="20">
        <v>6200</v>
      </c>
      <c r="G4182" s="20">
        <v>622</v>
      </c>
      <c r="H4182" s="20"/>
      <c r="I4182" s="86" t="s">
        <v>372</v>
      </c>
      <c r="J4182" s="67">
        <v>0</v>
      </c>
      <c r="K4182" s="67">
        <v>0</v>
      </c>
      <c r="L4182" s="68">
        <f t="shared" si="14303"/>
        <v>0</v>
      </c>
      <c r="M4182" s="67">
        <v>0</v>
      </c>
      <c r="N4182" s="67">
        <v>0</v>
      </c>
      <c r="O4182" s="68">
        <f t="shared" si="14304"/>
        <v>0</v>
      </c>
      <c r="P4182" s="68">
        <f t="shared" si="14305"/>
        <v>0</v>
      </c>
      <c r="Q4182" s="71">
        <v>0</v>
      </c>
      <c r="R4182" s="71">
        <v>0</v>
      </c>
      <c r="S4182" s="71">
        <v>0</v>
      </c>
      <c r="T4182" s="71">
        <v>0</v>
      </c>
      <c r="U4182" s="71">
        <v>0</v>
      </c>
      <c r="V4182" s="71">
        <v>0</v>
      </c>
      <c r="W4182" s="71"/>
      <c r="X4182" s="71"/>
      <c r="Y4182" s="71"/>
      <c r="Z4182" s="71"/>
      <c r="AA4182" s="71"/>
      <c r="AB4182" s="71"/>
      <c r="AC4182" s="71"/>
      <c r="AD4182" s="67">
        <f t="shared" si="14315"/>
        <v>0</v>
      </c>
      <c r="AE4182" s="67">
        <f t="shared" si="14316"/>
        <v>0</v>
      </c>
      <c r="AF4182" s="68">
        <f t="shared" si="14294"/>
        <v>0</v>
      </c>
      <c r="AG4182" s="67" t="e">
        <f>M4182+#REF!-V4182</f>
        <v>#REF!</v>
      </c>
      <c r="AH4182" s="67" t="e">
        <f>N4182+S4182-#REF!</f>
        <v>#REF!</v>
      </c>
      <c r="AI4182" s="68" t="e">
        <f t="shared" si="14295"/>
        <v>#REF!</v>
      </c>
      <c r="AJ4182" s="68" t="e">
        <f t="shared" si="14296"/>
        <v>#REF!</v>
      </c>
      <c r="AK4182" s="71">
        <v>0</v>
      </c>
      <c r="AL4182" s="71">
        <v>0</v>
      </c>
      <c r="AM4182" s="68">
        <f t="shared" si="14306"/>
        <v>0</v>
      </c>
      <c r="AN4182" s="71">
        <v>0</v>
      </c>
      <c r="AO4182" s="71">
        <v>0</v>
      </c>
      <c r="AP4182" s="68">
        <f t="shared" si="14307"/>
        <v>0</v>
      </c>
      <c r="AQ4182" s="68">
        <f t="shared" si="14308"/>
        <v>0</v>
      </c>
      <c r="AR4182" s="71">
        <v>0</v>
      </c>
      <c r="AS4182" s="71">
        <v>0</v>
      </c>
      <c r="AT4182" s="68">
        <f t="shared" si="14309"/>
        <v>0</v>
      </c>
      <c r="AU4182" s="71">
        <v>0</v>
      </c>
      <c r="AV4182" s="71">
        <v>0</v>
      </c>
      <c r="AW4182" s="68">
        <f t="shared" si="14310"/>
        <v>0</v>
      </c>
      <c r="AX4182" s="68">
        <f t="shared" si="14311"/>
        <v>0</v>
      </c>
      <c r="AY4182" s="71">
        <v>0</v>
      </c>
      <c r="AZ4182" s="71">
        <v>0</v>
      </c>
      <c r="BA4182" s="68">
        <f t="shared" si="14312"/>
        <v>0</v>
      </c>
      <c r="BB4182" s="71">
        <v>0</v>
      </c>
      <c r="BC4182" s="71">
        <v>0</v>
      </c>
      <c r="BD4182" s="68">
        <f t="shared" si="14313"/>
        <v>0</v>
      </c>
      <c r="BE4182" s="68">
        <f t="shared" si="14314"/>
        <v>0</v>
      </c>
      <c r="BF4182" s="67">
        <f t="shared" si="14297"/>
        <v>0</v>
      </c>
      <c r="BG4182" s="67">
        <f t="shared" si="14297"/>
        <v>0</v>
      </c>
      <c r="BH4182" s="68">
        <f t="shared" si="14298"/>
        <v>0</v>
      </c>
      <c r="BI4182" s="67" t="e">
        <f t="shared" si="14299"/>
        <v>#REF!</v>
      </c>
      <c r="BJ4182" s="67" t="e">
        <f t="shared" si="14299"/>
        <v>#REF!</v>
      </c>
      <c r="BK4182" s="68" t="e">
        <f t="shared" si="14300"/>
        <v>#REF!</v>
      </c>
      <c r="BL4182" s="68" t="e">
        <f t="shared" si="14301"/>
        <v>#REF!</v>
      </c>
      <c r="BM4182" s="70" t="e">
        <f>+#REF!+#REF!-#REF!</f>
        <v>#REF!</v>
      </c>
      <c r="BN4182" s="69" t="e">
        <f>+#REF!+#REF!-#REF!</f>
        <v>#REF!</v>
      </c>
      <c r="BO4182" s="72"/>
      <c r="BP4182" s="73"/>
      <c r="BQ4182" s="70" t="e">
        <f t="shared" si="14302"/>
        <v>#REF!</v>
      </c>
      <c r="BR4182" s="70" t="e">
        <f t="shared" si="14302"/>
        <v>#REF!</v>
      </c>
      <c r="BS4182" s="123"/>
    </row>
    <row r="4183" spans="2:77" ht="320.25" hidden="1" customHeight="1">
      <c r="B4183" s="20">
        <v>2014</v>
      </c>
      <c r="C4183" s="65">
        <v>8317</v>
      </c>
      <c r="D4183" s="20">
        <v>17</v>
      </c>
      <c r="E4183" s="20">
        <v>6000</v>
      </c>
      <c r="F4183" s="20">
        <v>6200</v>
      </c>
      <c r="G4183" s="20">
        <v>622</v>
      </c>
      <c r="H4183" s="20"/>
      <c r="I4183" s="86" t="s">
        <v>372</v>
      </c>
      <c r="J4183" s="67">
        <v>0</v>
      </c>
      <c r="K4183" s="67">
        <v>0</v>
      </c>
      <c r="L4183" s="68">
        <f t="shared" si="14303"/>
        <v>0</v>
      </c>
      <c r="M4183" s="67">
        <v>0</v>
      </c>
      <c r="N4183" s="67">
        <v>0</v>
      </c>
      <c r="O4183" s="68">
        <f t="shared" si="14304"/>
        <v>0</v>
      </c>
      <c r="P4183" s="68">
        <f t="shared" si="14305"/>
        <v>0</v>
      </c>
      <c r="Q4183" s="71">
        <v>0</v>
      </c>
      <c r="R4183" s="71">
        <v>0</v>
      </c>
      <c r="S4183" s="71">
        <v>0</v>
      </c>
      <c r="T4183" s="71">
        <v>0</v>
      </c>
      <c r="U4183" s="71">
        <v>0</v>
      </c>
      <c r="V4183" s="71">
        <v>0</v>
      </c>
      <c r="W4183" s="71"/>
      <c r="X4183" s="71"/>
      <c r="Y4183" s="71"/>
      <c r="Z4183" s="71"/>
      <c r="AA4183" s="71"/>
      <c r="AB4183" s="71"/>
      <c r="AC4183" s="71"/>
      <c r="AD4183" s="67">
        <f t="shared" si="14315"/>
        <v>0</v>
      </c>
      <c r="AE4183" s="67">
        <f t="shared" si="14316"/>
        <v>0</v>
      </c>
      <c r="AF4183" s="68">
        <f t="shared" si="14294"/>
        <v>0</v>
      </c>
      <c r="AG4183" s="67" t="e">
        <f>M4183+#REF!-V4183</f>
        <v>#REF!</v>
      </c>
      <c r="AH4183" s="67" t="e">
        <f>N4183+S4183-#REF!</f>
        <v>#REF!</v>
      </c>
      <c r="AI4183" s="68" t="e">
        <f t="shared" si="14295"/>
        <v>#REF!</v>
      </c>
      <c r="AJ4183" s="68" t="e">
        <f t="shared" si="14296"/>
        <v>#REF!</v>
      </c>
      <c r="AK4183" s="71">
        <v>0</v>
      </c>
      <c r="AL4183" s="71">
        <v>0</v>
      </c>
      <c r="AM4183" s="68">
        <f t="shared" si="14306"/>
        <v>0</v>
      </c>
      <c r="AN4183" s="71">
        <v>0</v>
      </c>
      <c r="AO4183" s="71">
        <v>0</v>
      </c>
      <c r="AP4183" s="68">
        <f t="shared" si="14307"/>
        <v>0</v>
      </c>
      <c r="AQ4183" s="68">
        <f t="shared" si="14308"/>
        <v>0</v>
      </c>
      <c r="AR4183" s="71">
        <v>0</v>
      </c>
      <c r="AS4183" s="71">
        <v>0</v>
      </c>
      <c r="AT4183" s="68">
        <f t="shared" si="14309"/>
        <v>0</v>
      </c>
      <c r="AU4183" s="71">
        <v>0</v>
      </c>
      <c r="AV4183" s="71">
        <v>0</v>
      </c>
      <c r="AW4183" s="68">
        <f t="shared" si="14310"/>
        <v>0</v>
      </c>
      <c r="AX4183" s="68">
        <f t="shared" si="14311"/>
        <v>0</v>
      </c>
      <c r="AY4183" s="71">
        <v>0</v>
      </c>
      <c r="AZ4183" s="71">
        <v>0</v>
      </c>
      <c r="BA4183" s="68">
        <f t="shared" si="14312"/>
        <v>0</v>
      </c>
      <c r="BB4183" s="71">
        <v>0</v>
      </c>
      <c r="BC4183" s="71">
        <v>0</v>
      </c>
      <c r="BD4183" s="68">
        <f t="shared" si="14313"/>
        <v>0</v>
      </c>
      <c r="BE4183" s="68">
        <f t="shared" si="14314"/>
        <v>0</v>
      </c>
      <c r="BF4183" s="67">
        <f t="shared" si="14297"/>
        <v>0</v>
      </c>
      <c r="BG4183" s="67">
        <f t="shared" si="14297"/>
        <v>0</v>
      </c>
      <c r="BH4183" s="68">
        <f t="shared" si="14298"/>
        <v>0</v>
      </c>
      <c r="BI4183" s="67" t="e">
        <f t="shared" si="14299"/>
        <v>#REF!</v>
      </c>
      <c r="BJ4183" s="67" t="e">
        <f t="shared" si="14299"/>
        <v>#REF!</v>
      </c>
      <c r="BK4183" s="68" t="e">
        <f t="shared" si="14300"/>
        <v>#REF!</v>
      </c>
      <c r="BL4183" s="68" t="e">
        <f t="shared" si="14301"/>
        <v>#REF!</v>
      </c>
      <c r="BM4183" s="70" t="e">
        <f>+#REF!+#REF!-#REF!</f>
        <v>#REF!</v>
      </c>
      <c r="BN4183" s="69" t="e">
        <f>+#REF!+#REF!-#REF!</f>
        <v>#REF!</v>
      </c>
      <c r="BO4183" s="72"/>
      <c r="BP4183" s="73"/>
      <c r="BQ4183" s="70" t="e">
        <f t="shared" si="14302"/>
        <v>#REF!</v>
      </c>
      <c r="BR4183" s="70" t="e">
        <f t="shared" si="14302"/>
        <v>#REF!</v>
      </c>
      <c r="BS4183" s="123"/>
    </row>
    <row r="4184" spans="2:77" ht="351.75" hidden="1" customHeight="1">
      <c r="B4184" s="20">
        <v>2014</v>
      </c>
      <c r="C4184" s="65">
        <v>8317</v>
      </c>
      <c r="D4184" s="20">
        <v>17</v>
      </c>
      <c r="E4184" s="20">
        <v>6000</v>
      </c>
      <c r="F4184" s="20">
        <v>6200</v>
      </c>
      <c r="G4184" s="20">
        <v>622</v>
      </c>
      <c r="H4184" s="20"/>
      <c r="I4184" s="86" t="s">
        <v>372</v>
      </c>
      <c r="J4184" s="67">
        <v>0</v>
      </c>
      <c r="K4184" s="67">
        <v>0</v>
      </c>
      <c r="L4184" s="68">
        <f t="shared" si="14303"/>
        <v>0</v>
      </c>
      <c r="M4184" s="67">
        <v>0</v>
      </c>
      <c r="N4184" s="67">
        <v>0</v>
      </c>
      <c r="O4184" s="68">
        <f t="shared" si="14304"/>
        <v>0</v>
      </c>
      <c r="P4184" s="68">
        <f t="shared" si="14305"/>
        <v>0</v>
      </c>
      <c r="Q4184" s="71">
        <v>0</v>
      </c>
      <c r="R4184" s="71">
        <v>0</v>
      </c>
      <c r="S4184" s="71">
        <v>0</v>
      </c>
      <c r="T4184" s="71">
        <v>0</v>
      </c>
      <c r="U4184" s="71">
        <v>0</v>
      </c>
      <c r="V4184" s="71">
        <v>0</v>
      </c>
      <c r="W4184" s="71"/>
      <c r="X4184" s="71"/>
      <c r="Y4184" s="71"/>
      <c r="Z4184" s="71"/>
      <c r="AA4184" s="71"/>
      <c r="AB4184" s="71"/>
      <c r="AC4184" s="71"/>
      <c r="AD4184" s="67">
        <f t="shared" si="14315"/>
        <v>0</v>
      </c>
      <c r="AE4184" s="67">
        <f t="shared" si="14316"/>
        <v>0</v>
      </c>
      <c r="AF4184" s="68">
        <f t="shared" si="14294"/>
        <v>0</v>
      </c>
      <c r="AG4184" s="67" t="e">
        <f>M4184+#REF!-V4184</f>
        <v>#REF!</v>
      </c>
      <c r="AH4184" s="67" t="e">
        <f>N4184+S4184-#REF!</f>
        <v>#REF!</v>
      </c>
      <c r="AI4184" s="68" t="e">
        <f t="shared" si="14295"/>
        <v>#REF!</v>
      </c>
      <c r="AJ4184" s="68" t="e">
        <f t="shared" si="14296"/>
        <v>#REF!</v>
      </c>
      <c r="AK4184" s="71">
        <v>0</v>
      </c>
      <c r="AL4184" s="71">
        <v>0</v>
      </c>
      <c r="AM4184" s="68">
        <f t="shared" si="14306"/>
        <v>0</v>
      </c>
      <c r="AN4184" s="71">
        <v>0</v>
      </c>
      <c r="AO4184" s="71">
        <v>0</v>
      </c>
      <c r="AP4184" s="68">
        <f t="shared" si="14307"/>
        <v>0</v>
      </c>
      <c r="AQ4184" s="68">
        <f t="shared" si="14308"/>
        <v>0</v>
      </c>
      <c r="AR4184" s="71">
        <v>0</v>
      </c>
      <c r="AS4184" s="71">
        <v>0</v>
      </c>
      <c r="AT4184" s="68">
        <f t="shared" si="14309"/>
        <v>0</v>
      </c>
      <c r="AU4184" s="71">
        <v>0</v>
      </c>
      <c r="AV4184" s="71">
        <v>0</v>
      </c>
      <c r="AW4184" s="68">
        <f t="shared" si="14310"/>
        <v>0</v>
      </c>
      <c r="AX4184" s="68">
        <f t="shared" si="14311"/>
        <v>0</v>
      </c>
      <c r="AY4184" s="71">
        <v>0</v>
      </c>
      <c r="AZ4184" s="71">
        <v>0</v>
      </c>
      <c r="BA4184" s="68">
        <f t="shared" si="14312"/>
        <v>0</v>
      </c>
      <c r="BB4184" s="71">
        <v>0</v>
      </c>
      <c r="BC4184" s="71">
        <v>0</v>
      </c>
      <c r="BD4184" s="68">
        <f t="shared" si="14313"/>
        <v>0</v>
      </c>
      <c r="BE4184" s="68">
        <f t="shared" si="14314"/>
        <v>0</v>
      </c>
      <c r="BF4184" s="67">
        <f t="shared" si="14297"/>
        <v>0</v>
      </c>
      <c r="BG4184" s="67">
        <f t="shared" si="14297"/>
        <v>0</v>
      </c>
      <c r="BH4184" s="68">
        <f t="shared" si="14298"/>
        <v>0</v>
      </c>
      <c r="BI4184" s="67" t="e">
        <f t="shared" si="14299"/>
        <v>#REF!</v>
      </c>
      <c r="BJ4184" s="67" t="e">
        <f t="shared" si="14299"/>
        <v>#REF!</v>
      </c>
      <c r="BK4184" s="68" t="e">
        <f t="shared" si="14300"/>
        <v>#REF!</v>
      </c>
      <c r="BL4184" s="68" t="e">
        <f t="shared" si="14301"/>
        <v>#REF!</v>
      </c>
      <c r="BM4184" s="70" t="e">
        <f>+#REF!+#REF!-#REF!</f>
        <v>#REF!</v>
      </c>
      <c r="BN4184" s="69" t="e">
        <f>+#REF!+#REF!-#REF!</f>
        <v>#REF!</v>
      </c>
      <c r="BO4184" s="72"/>
      <c r="BP4184" s="73"/>
      <c r="BQ4184" s="70" t="e">
        <f t="shared" si="14302"/>
        <v>#REF!</v>
      </c>
      <c r="BR4184" s="70" t="e">
        <f t="shared" si="14302"/>
        <v>#REF!</v>
      </c>
      <c r="BS4184" s="123"/>
    </row>
    <row r="4185" spans="2:77" ht="279.75" hidden="1" customHeight="1">
      <c r="B4185" s="20">
        <v>2014</v>
      </c>
      <c r="C4185" s="65">
        <v>8317</v>
      </c>
      <c r="D4185" s="20">
        <v>17</v>
      </c>
      <c r="E4185" s="20">
        <v>6000</v>
      </c>
      <c r="F4185" s="20">
        <v>6200</v>
      </c>
      <c r="G4185" s="20">
        <v>622</v>
      </c>
      <c r="H4185" s="20"/>
      <c r="I4185" s="86" t="s">
        <v>372</v>
      </c>
      <c r="J4185" s="67">
        <v>0</v>
      </c>
      <c r="K4185" s="67">
        <v>0</v>
      </c>
      <c r="L4185" s="68">
        <f t="shared" si="14303"/>
        <v>0</v>
      </c>
      <c r="M4185" s="67">
        <v>0</v>
      </c>
      <c r="N4185" s="67">
        <v>0</v>
      </c>
      <c r="O4185" s="68">
        <f t="shared" si="14304"/>
        <v>0</v>
      </c>
      <c r="P4185" s="68">
        <f t="shared" si="14305"/>
        <v>0</v>
      </c>
      <c r="Q4185" s="71">
        <v>0</v>
      </c>
      <c r="R4185" s="71">
        <v>0</v>
      </c>
      <c r="S4185" s="71">
        <v>0</v>
      </c>
      <c r="T4185" s="71">
        <v>0</v>
      </c>
      <c r="U4185" s="71">
        <v>0</v>
      </c>
      <c r="V4185" s="71">
        <v>0</v>
      </c>
      <c r="W4185" s="71"/>
      <c r="X4185" s="71"/>
      <c r="Y4185" s="71"/>
      <c r="Z4185" s="71"/>
      <c r="AA4185" s="71"/>
      <c r="AB4185" s="71"/>
      <c r="AC4185" s="71"/>
      <c r="AD4185" s="67">
        <f t="shared" si="14315"/>
        <v>0</v>
      </c>
      <c r="AE4185" s="67">
        <f t="shared" si="14316"/>
        <v>0</v>
      </c>
      <c r="AF4185" s="68">
        <f t="shared" si="14294"/>
        <v>0</v>
      </c>
      <c r="AG4185" s="67" t="e">
        <f>M4185+#REF!-V4185</f>
        <v>#REF!</v>
      </c>
      <c r="AH4185" s="67" t="e">
        <f>N4185+S4185-#REF!</f>
        <v>#REF!</v>
      </c>
      <c r="AI4185" s="68" t="e">
        <f t="shared" si="14295"/>
        <v>#REF!</v>
      </c>
      <c r="AJ4185" s="68" t="e">
        <f t="shared" si="14296"/>
        <v>#REF!</v>
      </c>
      <c r="AK4185" s="71">
        <v>0</v>
      </c>
      <c r="AL4185" s="71">
        <v>0</v>
      </c>
      <c r="AM4185" s="68">
        <f t="shared" si="14306"/>
        <v>0</v>
      </c>
      <c r="AN4185" s="71">
        <v>0</v>
      </c>
      <c r="AO4185" s="71">
        <v>0</v>
      </c>
      <c r="AP4185" s="68">
        <f t="shared" si="14307"/>
        <v>0</v>
      </c>
      <c r="AQ4185" s="68">
        <f t="shared" si="14308"/>
        <v>0</v>
      </c>
      <c r="AR4185" s="71">
        <v>0</v>
      </c>
      <c r="AS4185" s="71">
        <v>0</v>
      </c>
      <c r="AT4185" s="68">
        <f t="shared" si="14309"/>
        <v>0</v>
      </c>
      <c r="AU4185" s="71">
        <v>0</v>
      </c>
      <c r="AV4185" s="71">
        <v>0</v>
      </c>
      <c r="AW4185" s="68">
        <f t="shared" si="14310"/>
        <v>0</v>
      </c>
      <c r="AX4185" s="68">
        <f t="shared" si="14311"/>
        <v>0</v>
      </c>
      <c r="AY4185" s="71">
        <v>0</v>
      </c>
      <c r="AZ4185" s="71">
        <v>0</v>
      </c>
      <c r="BA4185" s="68">
        <f t="shared" si="14312"/>
        <v>0</v>
      </c>
      <c r="BB4185" s="71">
        <v>0</v>
      </c>
      <c r="BC4185" s="71">
        <v>0</v>
      </c>
      <c r="BD4185" s="68">
        <f t="shared" si="14313"/>
        <v>0</v>
      </c>
      <c r="BE4185" s="68">
        <f t="shared" si="14314"/>
        <v>0</v>
      </c>
      <c r="BF4185" s="67">
        <f t="shared" si="14297"/>
        <v>0</v>
      </c>
      <c r="BG4185" s="67">
        <f t="shared" si="14297"/>
        <v>0</v>
      </c>
      <c r="BH4185" s="68">
        <f t="shared" si="14298"/>
        <v>0</v>
      </c>
      <c r="BI4185" s="67" t="e">
        <f t="shared" si="14299"/>
        <v>#REF!</v>
      </c>
      <c r="BJ4185" s="67" t="e">
        <f t="shared" si="14299"/>
        <v>#REF!</v>
      </c>
      <c r="BK4185" s="68" t="e">
        <f t="shared" si="14300"/>
        <v>#REF!</v>
      </c>
      <c r="BL4185" s="68" t="e">
        <f t="shared" si="14301"/>
        <v>#REF!</v>
      </c>
      <c r="BM4185" s="70" t="e">
        <f>+#REF!+#REF!-#REF!</f>
        <v>#REF!</v>
      </c>
      <c r="BN4185" s="69" t="e">
        <f>+#REF!+#REF!-#REF!</f>
        <v>#REF!</v>
      </c>
      <c r="BO4185" s="72"/>
      <c r="BP4185" s="73"/>
      <c r="BQ4185" s="70" t="e">
        <f t="shared" si="14302"/>
        <v>#REF!</v>
      </c>
      <c r="BR4185" s="70" t="e">
        <f t="shared" si="14302"/>
        <v>#REF!</v>
      </c>
      <c r="BS4185" s="123"/>
    </row>
    <row r="4186" spans="2:77" ht="282.75" hidden="1" customHeight="1">
      <c r="B4186" s="20">
        <v>2014</v>
      </c>
      <c r="C4186" s="65">
        <v>8317</v>
      </c>
      <c r="D4186" s="20">
        <v>17</v>
      </c>
      <c r="E4186" s="20">
        <v>6000</v>
      </c>
      <c r="F4186" s="20">
        <v>6200</v>
      </c>
      <c r="G4186" s="20">
        <v>622</v>
      </c>
      <c r="H4186" s="20"/>
      <c r="I4186" s="86" t="s">
        <v>372</v>
      </c>
      <c r="J4186" s="67">
        <v>0</v>
      </c>
      <c r="K4186" s="67">
        <v>0</v>
      </c>
      <c r="L4186" s="68">
        <f t="shared" si="14303"/>
        <v>0</v>
      </c>
      <c r="M4186" s="67">
        <v>0</v>
      </c>
      <c r="N4186" s="67">
        <v>0</v>
      </c>
      <c r="O4186" s="68">
        <f t="shared" si="14304"/>
        <v>0</v>
      </c>
      <c r="P4186" s="68">
        <f t="shared" si="14305"/>
        <v>0</v>
      </c>
      <c r="Q4186" s="71">
        <v>0</v>
      </c>
      <c r="R4186" s="71">
        <v>0</v>
      </c>
      <c r="S4186" s="71">
        <v>0</v>
      </c>
      <c r="T4186" s="71">
        <v>0</v>
      </c>
      <c r="U4186" s="71">
        <v>0</v>
      </c>
      <c r="V4186" s="71">
        <v>0</v>
      </c>
      <c r="W4186" s="71"/>
      <c r="X4186" s="71"/>
      <c r="Y4186" s="71"/>
      <c r="Z4186" s="71"/>
      <c r="AA4186" s="71"/>
      <c r="AB4186" s="71"/>
      <c r="AC4186" s="71"/>
      <c r="AD4186" s="67">
        <f t="shared" si="14315"/>
        <v>0</v>
      </c>
      <c r="AE4186" s="67">
        <f t="shared" si="14316"/>
        <v>0</v>
      </c>
      <c r="AF4186" s="68">
        <f t="shared" si="14294"/>
        <v>0</v>
      </c>
      <c r="AG4186" s="67" t="e">
        <f>M4186+#REF!-V4186</f>
        <v>#REF!</v>
      </c>
      <c r="AH4186" s="67" t="e">
        <f>N4186+S4186-#REF!</f>
        <v>#REF!</v>
      </c>
      <c r="AI4186" s="68" t="e">
        <f t="shared" si="14295"/>
        <v>#REF!</v>
      </c>
      <c r="AJ4186" s="68" t="e">
        <f t="shared" si="14296"/>
        <v>#REF!</v>
      </c>
      <c r="AK4186" s="71">
        <v>0</v>
      </c>
      <c r="AL4186" s="71">
        <v>0</v>
      </c>
      <c r="AM4186" s="68">
        <f t="shared" si="14306"/>
        <v>0</v>
      </c>
      <c r="AN4186" s="71">
        <v>0</v>
      </c>
      <c r="AO4186" s="71">
        <v>0</v>
      </c>
      <c r="AP4186" s="68">
        <f t="shared" si="14307"/>
        <v>0</v>
      </c>
      <c r="AQ4186" s="68">
        <f t="shared" si="14308"/>
        <v>0</v>
      </c>
      <c r="AR4186" s="71">
        <v>0</v>
      </c>
      <c r="AS4186" s="71">
        <v>0</v>
      </c>
      <c r="AT4186" s="68">
        <f t="shared" si="14309"/>
        <v>0</v>
      </c>
      <c r="AU4186" s="71">
        <v>0</v>
      </c>
      <c r="AV4186" s="71">
        <v>0</v>
      </c>
      <c r="AW4186" s="68">
        <f t="shared" si="14310"/>
        <v>0</v>
      </c>
      <c r="AX4186" s="68">
        <f t="shared" si="14311"/>
        <v>0</v>
      </c>
      <c r="AY4186" s="71">
        <v>0</v>
      </c>
      <c r="AZ4186" s="71">
        <v>0</v>
      </c>
      <c r="BA4186" s="68">
        <f t="shared" si="14312"/>
        <v>0</v>
      </c>
      <c r="BB4186" s="71">
        <v>0</v>
      </c>
      <c r="BC4186" s="71">
        <v>0</v>
      </c>
      <c r="BD4186" s="68">
        <f t="shared" si="14313"/>
        <v>0</v>
      </c>
      <c r="BE4186" s="68">
        <f t="shared" si="14314"/>
        <v>0</v>
      </c>
      <c r="BF4186" s="67">
        <f t="shared" si="14297"/>
        <v>0</v>
      </c>
      <c r="BG4186" s="67">
        <f t="shared" si="14297"/>
        <v>0</v>
      </c>
      <c r="BH4186" s="68">
        <f t="shared" si="14298"/>
        <v>0</v>
      </c>
      <c r="BI4186" s="67" t="e">
        <f t="shared" si="14299"/>
        <v>#REF!</v>
      </c>
      <c r="BJ4186" s="67" t="e">
        <f t="shared" si="14299"/>
        <v>#REF!</v>
      </c>
      <c r="BK4186" s="68" t="e">
        <f t="shared" si="14300"/>
        <v>#REF!</v>
      </c>
      <c r="BL4186" s="68" t="e">
        <f t="shared" si="14301"/>
        <v>#REF!</v>
      </c>
      <c r="BM4186" s="70" t="e">
        <f>+#REF!+#REF!-#REF!</f>
        <v>#REF!</v>
      </c>
      <c r="BN4186" s="69" t="e">
        <f>+#REF!+#REF!-#REF!</f>
        <v>#REF!</v>
      </c>
      <c r="BO4186" s="72"/>
      <c r="BP4186" s="73"/>
      <c r="BQ4186" s="70" t="e">
        <f t="shared" si="14302"/>
        <v>#REF!</v>
      </c>
      <c r="BR4186" s="70" t="e">
        <f t="shared" si="14302"/>
        <v>#REF!</v>
      </c>
      <c r="BS4186" s="123"/>
    </row>
    <row r="4187" spans="2:77" ht="294.75" hidden="1" customHeight="1">
      <c r="B4187" s="20">
        <v>2014</v>
      </c>
      <c r="C4187" s="65">
        <v>8317</v>
      </c>
      <c r="D4187" s="20">
        <v>17</v>
      </c>
      <c r="E4187" s="20">
        <v>6000</v>
      </c>
      <c r="F4187" s="20">
        <v>6200</v>
      </c>
      <c r="G4187" s="20">
        <v>622</v>
      </c>
      <c r="H4187" s="20"/>
      <c r="I4187" s="86" t="s">
        <v>372</v>
      </c>
      <c r="J4187" s="67">
        <v>0</v>
      </c>
      <c r="K4187" s="67">
        <v>0</v>
      </c>
      <c r="L4187" s="68">
        <f t="shared" si="14303"/>
        <v>0</v>
      </c>
      <c r="M4187" s="67">
        <v>0</v>
      </c>
      <c r="N4187" s="67">
        <v>0</v>
      </c>
      <c r="O4187" s="68">
        <f t="shared" si="14304"/>
        <v>0</v>
      </c>
      <c r="P4187" s="68">
        <f t="shared" si="14305"/>
        <v>0</v>
      </c>
      <c r="Q4187" s="71">
        <v>0</v>
      </c>
      <c r="R4187" s="71">
        <v>0</v>
      </c>
      <c r="S4187" s="71">
        <v>0</v>
      </c>
      <c r="T4187" s="71">
        <v>0</v>
      </c>
      <c r="U4187" s="71">
        <v>0</v>
      </c>
      <c r="V4187" s="71">
        <v>0</v>
      </c>
      <c r="W4187" s="71"/>
      <c r="X4187" s="71"/>
      <c r="Y4187" s="71"/>
      <c r="Z4187" s="71"/>
      <c r="AA4187" s="71"/>
      <c r="AB4187" s="71"/>
      <c r="AC4187" s="71"/>
      <c r="AD4187" s="67">
        <f t="shared" si="14315"/>
        <v>0</v>
      </c>
      <c r="AE4187" s="67">
        <f t="shared" si="14316"/>
        <v>0</v>
      </c>
      <c r="AF4187" s="68">
        <f t="shared" si="14294"/>
        <v>0</v>
      </c>
      <c r="AG4187" s="67" t="e">
        <f>M4187+#REF!-V4187</f>
        <v>#REF!</v>
      </c>
      <c r="AH4187" s="67" t="e">
        <f>N4187+S4187-#REF!</f>
        <v>#REF!</v>
      </c>
      <c r="AI4187" s="68" t="e">
        <f t="shared" si="14295"/>
        <v>#REF!</v>
      </c>
      <c r="AJ4187" s="68" t="e">
        <f t="shared" si="14296"/>
        <v>#REF!</v>
      </c>
      <c r="AK4187" s="71">
        <v>0</v>
      </c>
      <c r="AL4187" s="71">
        <v>0</v>
      </c>
      <c r="AM4187" s="68">
        <f t="shared" si="14306"/>
        <v>0</v>
      </c>
      <c r="AN4187" s="71">
        <v>0</v>
      </c>
      <c r="AO4187" s="71">
        <v>0</v>
      </c>
      <c r="AP4187" s="68">
        <f t="shared" si="14307"/>
        <v>0</v>
      </c>
      <c r="AQ4187" s="68">
        <f t="shared" si="14308"/>
        <v>0</v>
      </c>
      <c r="AR4187" s="71">
        <v>0</v>
      </c>
      <c r="AS4187" s="71">
        <v>0</v>
      </c>
      <c r="AT4187" s="68">
        <f t="shared" si="14309"/>
        <v>0</v>
      </c>
      <c r="AU4187" s="71">
        <v>0</v>
      </c>
      <c r="AV4187" s="71">
        <v>0</v>
      </c>
      <c r="AW4187" s="68">
        <f t="shared" si="14310"/>
        <v>0</v>
      </c>
      <c r="AX4187" s="68">
        <f t="shared" si="14311"/>
        <v>0</v>
      </c>
      <c r="AY4187" s="71">
        <v>0</v>
      </c>
      <c r="AZ4187" s="71">
        <v>0</v>
      </c>
      <c r="BA4187" s="68">
        <f t="shared" si="14312"/>
        <v>0</v>
      </c>
      <c r="BB4187" s="71">
        <v>0</v>
      </c>
      <c r="BC4187" s="71">
        <v>0</v>
      </c>
      <c r="BD4187" s="68">
        <f t="shared" si="14313"/>
        <v>0</v>
      </c>
      <c r="BE4187" s="68">
        <f t="shared" si="14314"/>
        <v>0</v>
      </c>
      <c r="BF4187" s="67">
        <f t="shared" si="14297"/>
        <v>0</v>
      </c>
      <c r="BG4187" s="67">
        <f t="shared" si="14297"/>
        <v>0</v>
      </c>
      <c r="BH4187" s="68">
        <f t="shared" si="14298"/>
        <v>0</v>
      </c>
      <c r="BI4187" s="67" t="e">
        <f t="shared" si="14299"/>
        <v>#REF!</v>
      </c>
      <c r="BJ4187" s="67" t="e">
        <f t="shared" si="14299"/>
        <v>#REF!</v>
      </c>
      <c r="BK4187" s="68" t="e">
        <f t="shared" si="14300"/>
        <v>#REF!</v>
      </c>
      <c r="BL4187" s="68" t="e">
        <f t="shared" si="14301"/>
        <v>#REF!</v>
      </c>
      <c r="BM4187" s="70" t="e">
        <f>+#REF!+#REF!-#REF!</f>
        <v>#REF!</v>
      </c>
      <c r="BN4187" s="69" t="e">
        <f>+#REF!+#REF!-#REF!</f>
        <v>#REF!</v>
      </c>
      <c r="BO4187" s="72"/>
      <c r="BP4187" s="73"/>
      <c r="BQ4187" s="70" t="e">
        <f t="shared" si="14302"/>
        <v>#REF!</v>
      </c>
      <c r="BR4187" s="70" t="e">
        <f t="shared" si="14302"/>
        <v>#REF!</v>
      </c>
      <c r="BS4187" s="123"/>
    </row>
    <row r="4188" spans="2:77" ht="209.25" hidden="1" customHeight="1">
      <c r="B4188" s="20">
        <v>2014</v>
      </c>
      <c r="C4188" s="65">
        <v>8317</v>
      </c>
      <c r="D4188" s="20">
        <v>17</v>
      </c>
      <c r="E4188" s="20">
        <v>6000</v>
      </c>
      <c r="F4188" s="20">
        <v>6200</v>
      </c>
      <c r="G4188" s="20">
        <v>622</v>
      </c>
      <c r="H4188" s="20"/>
      <c r="I4188" s="86" t="s">
        <v>372</v>
      </c>
      <c r="J4188" s="67">
        <v>0</v>
      </c>
      <c r="K4188" s="67">
        <v>0</v>
      </c>
      <c r="L4188" s="68">
        <f t="shared" si="14303"/>
        <v>0</v>
      </c>
      <c r="M4188" s="67">
        <v>0</v>
      </c>
      <c r="N4188" s="67">
        <v>0</v>
      </c>
      <c r="O4188" s="68">
        <f t="shared" si="14304"/>
        <v>0</v>
      </c>
      <c r="P4188" s="68">
        <f t="shared" si="14305"/>
        <v>0</v>
      </c>
      <c r="Q4188" s="71">
        <v>0</v>
      </c>
      <c r="R4188" s="71">
        <v>0</v>
      </c>
      <c r="S4188" s="71">
        <v>0</v>
      </c>
      <c r="T4188" s="71">
        <v>0</v>
      </c>
      <c r="U4188" s="71">
        <v>0</v>
      </c>
      <c r="V4188" s="71">
        <v>0</v>
      </c>
      <c r="W4188" s="71"/>
      <c r="X4188" s="71"/>
      <c r="Y4188" s="71"/>
      <c r="Z4188" s="71"/>
      <c r="AA4188" s="71"/>
      <c r="AB4188" s="71"/>
      <c r="AC4188" s="71"/>
      <c r="AD4188" s="67">
        <f t="shared" si="14315"/>
        <v>0</v>
      </c>
      <c r="AE4188" s="67">
        <f t="shared" si="14316"/>
        <v>0</v>
      </c>
      <c r="AF4188" s="68">
        <f t="shared" si="14294"/>
        <v>0</v>
      </c>
      <c r="AG4188" s="67" t="e">
        <f>M4188+#REF!-V4188</f>
        <v>#REF!</v>
      </c>
      <c r="AH4188" s="67" t="e">
        <f>N4188+S4188-#REF!</f>
        <v>#REF!</v>
      </c>
      <c r="AI4188" s="68" t="e">
        <f t="shared" si="14295"/>
        <v>#REF!</v>
      </c>
      <c r="AJ4188" s="68" t="e">
        <f t="shared" si="14296"/>
        <v>#REF!</v>
      </c>
      <c r="AK4188" s="71">
        <v>0</v>
      </c>
      <c r="AL4188" s="71">
        <v>0</v>
      </c>
      <c r="AM4188" s="68">
        <f t="shared" si="14306"/>
        <v>0</v>
      </c>
      <c r="AN4188" s="71">
        <v>0</v>
      </c>
      <c r="AO4188" s="71">
        <v>0</v>
      </c>
      <c r="AP4188" s="68">
        <f t="shared" si="14307"/>
        <v>0</v>
      </c>
      <c r="AQ4188" s="68">
        <f t="shared" si="14308"/>
        <v>0</v>
      </c>
      <c r="AR4188" s="71">
        <v>0</v>
      </c>
      <c r="AS4188" s="71">
        <v>0</v>
      </c>
      <c r="AT4188" s="68">
        <f t="shared" si="14309"/>
        <v>0</v>
      </c>
      <c r="AU4188" s="71">
        <v>0</v>
      </c>
      <c r="AV4188" s="71">
        <v>0</v>
      </c>
      <c r="AW4188" s="68">
        <f t="shared" si="14310"/>
        <v>0</v>
      </c>
      <c r="AX4188" s="68">
        <f t="shared" si="14311"/>
        <v>0</v>
      </c>
      <c r="AY4188" s="71">
        <v>0</v>
      </c>
      <c r="AZ4188" s="71">
        <v>0</v>
      </c>
      <c r="BA4188" s="68">
        <f t="shared" si="14312"/>
        <v>0</v>
      </c>
      <c r="BB4188" s="71">
        <v>0</v>
      </c>
      <c r="BC4188" s="71">
        <v>0</v>
      </c>
      <c r="BD4188" s="68">
        <f t="shared" si="14313"/>
        <v>0</v>
      </c>
      <c r="BE4188" s="68">
        <f t="shared" si="14314"/>
        <v>0</v>
      </c>
      <c r="BF4188" s="67">
        <f t="shared" si="14297"/>
        <v>0</v>
      </c>
      <c r="BG4188" s="67">
        <f t="shared" si="14297"/>
        <v>0</v>
      </c>
      <c r="BH4188" s="68">
        <f t="shared" si="14298"/>
        <v>0</v>
      </c>
      <c r="BI4188" s="67" t="e">
        <f t="shared" si="14299"/>
        <v>#REF!</v>
      </c>
      <c r="BJ4188" s="67" t="e">
        <f t="shared" si="14299"/>
        <v>#REF!</v>
      </c>
      <c r="BK4188" s="68" t="e">
        <f t="shared" si="14300"/>
        <v>#REF!</v>
      </c>
      <c r="BL4188" s="68" t="e">
        <f t="shared" si="14301"/>
        <v>#REF!</v>
      </c>
      <c r="BM4188" s="70" t="e">
        <f>+#REF!+#REF!-#REF!</f>
        <v>#REF!</v>
      </c>
      <c r="BN4188" s="69" t="e">
        <f>+#REF!+#REF!-#REF!</f>
        <v>#REF!</v>
      </c>
      <c r="BO4188" s="72"/>
      <c r="BP4188" s="73"/>
      <c r="BQ4188" s="70" t="e">
        <f t="shared" si="14302"/>
        <v>#REF!</v>
      </c>
      <c r="BR4188" s="70" t="e">
        <f t="shared" si="14302"/>
        <v>#REF!</v>
      </c>
      <c r="BS4188" s="123"/>
    </row>
    <row r="4189" spans="2:77" ht="278.25" hidden="1" customHeight="1">
      <c r="B4189" s="20">
        <v>2014</v>
      </c>
      <c r="C4189" s="65">
        <v>8317</v>
      </c>
      <c r="D4189" s="20">
        <v>17</v>
      </c>
      <c r="E4189" s="20">
        <v>6000</v>
      </c>
      <c r="F4189" s="20">
        <v>6200</v>
      </c>
      <c r="G4189" s="20">
        <v>622</v>
      </c>
      <c r="H4189" s="20"/>
      <c r="I4189" s="86" t="s">
        <v>372</v>
      </c>
      <c r="J4189" s="67">
        <v>0</v>
      </c>
      <c r="K4189" s="67">
        <v>0</v>
      </c>
      <c r="L4189" s="68">
        <f t="shared" si="14303"/>
        <v>0</v>
      </c>
      <c r="M4189" s="67">
        <v>0</v>
      </c>
      <c r="N4189" s="67">
        <v>0</v>
      </c>
      <c r="O4189" s="68">
        <f t="shared" si="14304"/>
        <v>0</v>
      </c>
      <c r="P4189" s="68">
        <f t="shared" si="14305"/>
        <v>0</v>
      </c>
      <c r="Q4189" s="71">
        <v>0</v>
      </c>
      <c r="R4189" s="71">
        <v>0</v>
      </c>
      <c r="S4189" s="71">
        <v>0</v>
      </c>
      <c r="T4189" s="71">
        <v>0</v>
      </c>
      <c r="U4189" s="71">
        <v>0</v>
      </c>
      <c r="V4189" s="71">
        <v>0</v>
      </c>
      <c r="W4189" s="71"/>
      <c r="X4189" s="71"/>
      <c r="Y4189" s="71"/>
      <c r="Z4189" s="71"/>
      <c r="AA4189" s="71"/>
      <c r="AB4189" s="71"/>
      <c r="AC4189" s="71"/>
      <c r="AD4189" s="67">
        <f t="shared" si="14315"/>
        <v>0</v>
      </c>
      <c r="AE4189" s="67">
        <f t="shared" si="14316"/>
        <v>0</v>
      </c>
      <c r="AF4189" s="68">
        <f t="shared" si="14294"/>
        <v>0</v>
      </c>
      <c r="AG4189" s="67" t="e">
        <f>M4189+#REF!-V4189</f>
        <v>#REF!</v>
      </c>
      <c r="AH4189" s="67" t="e">
        <f>N4189+S4189-#REF!</f>
        <v>#REF!</v>
      </c>
      <c r="AI4189" s="68" t="e">
        <f t="shared" si="14295"/>
        <v>#REF!</v>
      </c>
      <c r="AJ4189" s="68" t="e">
        <f t="shared" si="14296"/>
        <v>#REF!</v>
      </c>
      <c r="AK4189" s="71">
        <v>0</v>
      </c>
      <c r="AL4189" s="71">
        <v>0</v>
      </c>
      <c r="AM4189" s="68">
        <f t="shared" si="14306"/>
        <v>0</v>
      </c>
      <c r="AN4189" s="71">
        <v>0</v>
      </c>
      <c r="AO4189" s="71">
        <v>0</v>
      </c>
      <c r="AP4189" s="68">
        <f t="shared" si="14307"/>
        <v>0</v>
      </c>
      <c r="AQ4189" s="68">
        <f t="shared" si="14308"/>
        <v>0</v>
      </c>
      <c r="AR4189" s="71">
        <v>0</v>
      </c>
      <c r="AS4189" s="71">
        <v>0</v>
      </c>
      <c r="AT4189" s="68">
        <f t="shared" si="14309"/>
        <v>0</v>
      </c>
      <c r="AU4189" s="71">
        <v>0</v>
      </c>
      <c r="AV4189" s="71">
        <v>0</v>
      </c>
      <c r="AW4189" s="68">
        <f t="shared" si="14310"/>
        <v>0</v>
      </c>
      <c r="AX4189" s="68">
        <f t="shared" si="14311"/>
        <v>0</v>
      </c>
      <c r="AY4189" s="71">
        <v>0</v>
      </c>
      <c r="AZ4189" s="71">
        <v>0</v>
      </c>
      <c r="BA4189" s="68">
        <f t="shared" si="14312"/>
        <v>0</v>
      </c>
      <c r="BB4189" s="71">
        <v>0</v>
      </c>
      <c r="BC4189" s="71">
        <v>0</v>
      </c>
      <c r="BD4189" s="68">
        <f t="shared" si="14313"/>
        <v>0</v>
      </c>
      <c r="BE4189" s="68">
        <f t="shared" si="14314"/>
        <v>0</v>
      </c>
      <c r="BF4189" s="67">
        <f t="shared" si="14297"/>
        <v>0</v>
      </c>
      <c r="BG4189" s="67">
        <f t="shared" si="14297"/>
        <v>0</v>
      </c>
      <c r="BH4189" s="68">
        <f t="shared" si="14298"/>
        <v>0</v>
      </c>
      <c r="BI4189" s="67" t="e">
        <f t="shared" si="14299"/>
        <v>#REF!</v>
      </c>
      <c r="BJ4189" s="67" t="e">
        <f t="shared" si="14299"/>
        <v>#REF!</v>
      </c>
      <c r="BK4189" s="68" t="e">
        <f t="shared" si="14300"/>
        <v>#REF!</v>
      </c>
      <c r="BL4189" s="68" t="e">
        <f t="shared" si="14301"/>
        <v>#REF!</v>
      </c>
      <c r="BM4189" s="70" t="e">
        <f>+#REF!+#REF!-#REF!</f>
        <v>#REF!</v>
      </c>
      <c r="BN4189" s="69" t="e">
        <f>+#REF!+#REF!-#REF!</f>
        <v>#REF!</v>
      </c>
      <c r="BO4189" s="72"/>
      <c r="BP4189" s="73"/>
      <c r="BQ4189" s="70" t="e">
        <f t="shared" si="14302"/>
        <v>#REF!</v>
      </c>
      <c r="BR4189" s="70" t="e">
        <f t="shared" si="14302"/>
        <v>#REF!</v>
      </c>
      <c r="BS4189" s="123"/>
    </row>
    <row r="4190" spans="2:77" ht="408.75" hidden="1" customHeight="1">
      <c r="B4190" s="202">
        <v>2014</v>
      </c>
      <c r="C4190" s="202">
        <v>8317</v>
      </c>
      <c r="D4190" s="202">
        <v>17</v>
      </c>
      <c r="E4190" s="202">
        <v>6000</v>
      </c>
      <c r="F4190" s="202">
        <v>6200</v>
      </c>
      <c r="G4190" s="202">
        <v>622</v>
      </c>
      <c r="H4190" s="20"/>
      <c r="I4190" s="86" t="s">
        <v>372</v>
      </c>
      <c r="J4190" s="67">
        <v>0</v>
      </c>
      <c r="K4190" s="67">
        <v>0</v>
      </c>
      <c r="L4190" s="68">
        <f t="shared" si="14303"/>
        <v>0</v>
      </c>
      <c r="M4190" s="67">
        <v>0</v>
      </c>
      <c r="N4190" s="67">
        <v>0</v>
      </c>
      <c r="O4190" s="68">
        <f t="shared" si="14304"/>
        <v>0</v>
      </c>
      <c r="P4190" s="68">
        <f t="shared" si="14305"/>
        <v>0</v>
      </c>
      <c r="Q4190" s="71">
        <v>0</v>
      </c>
      <c r="R4190" s="71">
        <v>0</v>
      </c>
      <c r="S4190" s="71">
        <v>0</v>
      </c>
      <c r="T4190" s="71">
        <v>0</v>
      </c>
      <c r="U4190" s="71">
        <v>0</v>
      </c>
      <c r="V4190" s="71">
        <v>0</v>
      </c>
      <c r="W4190" s="71"/>
      <c r="X4190" s="71"/>
      <c r="Y4190" s="71"/>
      <c r="Z4190" s="71"/>
      <c r="AA4190" s="71"/>
      <c r="AB4190" s="71"/>
      <c r="AC4190" s="71"/>
      <c r="AD4190" s="67">
        <f t="shared" si="14315"/>
        <v>0</v>
      </c>
      <c r="AE4190" s="67">
        <f t="shared" si="14316"/>
        <v>0</v>
      </c>
      <c r="AF4190" s="68">
        <f t="shared" si="14294"/>
        <v>0</v>
      </c>
      <c r="AG4190" s="67" t="e">
        <f>M4190+#REF!-V4190</f>
        <v>#REF!</v>
      </c>
      <c r="AH4190" s="67" t="e">
        <f>N4190+S4190-#REF!</f>
        <v>#REF!</v>
      </c>
      <c r="AI4190" s="68" t="e">
        <f t="shared" si="14295"/>
        <v>#REF!</v>
      </c>
      <c r="AJ4190" s="68" t="e">
        <f t="shared" si="14296"/>
        <v>#REF!</v>
      </c>
      <c r="AK4190" s="71">
        <v>0</v>
      </c>
      <c r="AL4190" s="71">
        <v>0</v>
      </c>
      <c r="AM4190" s="68">
        <f t="shared" si="14306"/>
        <v>0</v>
      </c>
      <c r="AN4190" s="71">
        <v>0</v>
      </c>
      <c r="AO4190" s="71">
        <v>0</v>
      </c>
      <c r="AP4190" s="68">
        <f t="shared" si="14307"/>
        <v>0</v>
      </c>
      <c r="AQ4190" s="68">
        <f t="shared" si="14308"/>
        <v>0</v>
      </c>
      <c r="AR4190" s="71">
        <v>0</v>
      </c>
      <c r="AS4190" s="71">
        <v>0</v>
      </c>
      <c r="AT4190" s="68">
        <f t="shared" si="14309"/>
        <v>0</v>
      </c>
      <c r="AU4190" s="71">
        <v>0</v>
      </c>
      <c r="AV4190" s="71">
        <v>0</v>
      </c>
      <c r="AW4190" s="68">
        <f t="shared" si="14310"/>
        <v>0</v>
      </c>
      <c r="AX4190" s="68">
        <f t="shared" si="14311"/>
        <v>0</v>
      </c>
      <c r="AY4190" s="71">
        <v>0</v>
      </c>
      <c r="AZ4190" s="71">
        <v>0</v>
      </c>
      <c r="BA4190" s="68">
        <f t="shared" si="14312"/>
        <v>0</v>
      </c>
      <c r="BB4190" s="71">
        <v>0</v>
      </c>
      <c r="BC4190" s="71">
        <v>0</v>
      </c>
      <c r="BD4190" s="68">
        <f t="shared" si="14313"/>
        <v>0</v>
      </c>
      <c r="BE4190" s="68">
        <f t="shared" si="14314"/>
        <v>0</v>
      </c>
      <c r="BF4190" s="67">
        <f t="shared" si="14297"/>
        <v>0</v>
      </c>
      <c r="BG4190" s="67">
        <f t="shared" si="14297"/>
        <v>0</v>
      </c>
      <c r="BH4190" s="68">
        <f t="shared" si="14298"/>
        <v>0</v>
      </c>
      <c r="BI4190" s="67" t="e">
        <f t="shared" si="14299"/>
        <v>#REF!</v>
      </c>
      <c r="BJ4190" s="67" t="e">
        <f t="shared" si="14299"/>
        <v>#REF!</v>
      </c>
      <c r="BK4190" s="68" t="e">
        <f t="shared" si="14300"/>
        <v>#REF!</v>
      </c>
      <c r="BL4190" s="68" t="e">
        <f t="shared" si="14301"/>
        <v>#REF!</v>
      </c>
      <c r="BM4190" s="70" t="e">
        <f>+#REF!+#REF!-#REF!</f>
        <v>#REF!</v>
      </c>
      <c r="BN4190" s="69" t="e">
        <f>+#REF!+#REF!-#REF!</f>
        <v>#REF!</v>
      </c>
      <c r="BO4190" s="72"/>
      <c r="BP4190" s="73"/>
      <c r="BQ4190" s="70" t="e">
        <f t="shared" si="14302"/>
        <v>#REF!</v>
      </c>
      <c r="BR4190" s="70" t="e">
        <f t="shared" si="14302"/>
        <v>#REF!</v>
      </c>
      <c r="BS4190" s="123"/>
      <c r="BT4190" s="279"/>
      <c r="BU4190" s="22"/>
      <c r="BV4190" s="21"/>
      <c r="BW4190" s="280"/>
      <c r="BX4190" s="280"/>
      <c r="BY4190" s="21"/>
    </row>
    <row r="4191" spans="2:77" ht="177" hidden="1" customHeight="1">
      <c r="B4191" s="20">
        <v>2014</v>
      </c>
      <c r="C4191" s="65">
        <v>8317</v>
      </c>
      <c r="D4191" s="20">
        <v>17</v>
      </c>
      <c r="E4191" s="20">
        <v>6000</v>
      </c>
      <c r="F4191" s="20">
        <v>6200</v>
      </c>
      <c r="G4191" s="20">
        <v>622</v>
      </c>
      <c r="H4191" s="20"/>
      <c r="I4191" s="86" t="s">
        <v>372</v>
      </c>
      <c r="J4191" s="67">
        <v>0</v>
      </c>
      <c r="K4191" s="67">
        <v>0</v>
      </c>
      <c r="L4191" s="68">
        <f t="shared" si="14303"/>
        <v>0</v>
      </c>
      <c r="M4191" s="67">
        <v>0</v>
      </c>
      <c r="N4191" s="67">
        <v>0</v>
      </c>
      <c r="O4191" s="68">
        <f t="shared" si="14304"/>
        <v>0</v>
      </c>
      <c r="P4191" s="68">
        <f t="shared" si="14305"/>
        <v>0</v>
      </c>
      <c r="Q4191" s="71">
        <v>0</v>
      </c>
      <c r="R4191" s="71">
        <v>0</v>
      </c>
      <c r="S4191" s="71">
        <v>0</v>
      </c>
      <c r="T4191" s="71">
        <v>0</v>
      </c>
      <c r="U4191" s="71">
        <v>0</v>
      </c>
      <c r="V4191" s="71">
        <v>0</v>
      </c>
      <c r="W4191" s="71"/>
      <c r="X4191" s="71"/>
      <c r="Y4191" s="71"/>
      <c r="Z4191" s="71"/>
      <c r="AA4191" s="71"/>
      <c r="AB4191" s="71"/>
      <c r="AC4191" s="71"/>
      <c r="AD4191" s="67">
        <f t="shared" si="14315"/>
        <v>0</v>
      </c>
      <c r="AE4191" s="67">
        <f t="shared" si="14316"/>
        <v>0</v>
      </c>
      <c r="AF4191" s="68">
        <f t="shared" si="14294"/>
        <v>0</v>
      </c>
      <c r="AG4191" s="67" t="e">
        <f>M4191+#REF!-V4191</f>
        <v>#REF!</v>
      </c>
      <c r="AH4191" s="67" t="e">
        <f>N4191+S4191-#REF!</f>
        <v>#REF!</v>
      </c>
      <c r="AI4191" s="68" t="e">
        <f t="shared" si="14295"/>
        <v>#REF!</v>
      </c>
      <c r="AJ4191" s="68" t="e">
        <f t="shared" si="14296"/>
        <v>#REF!</v>
      </c>
      <c r="AK4191" s="71">
        <v>0</v>
      </c>
      <c r="AL4191" s="71">
        <v>0</v>
      </c>
      <c r="AM4191" s="68">
        <f t="shared" si="14306"/>
        <v>0</v>
      </c>
      <c r="AN4191" s="71">
        <v>0</v>
      </c>
      <c r="AO4191" s="71">
        <v>0</v>
      </c>
      <c r="AP4191" s="68">
        <f t="shared" si="14307"/>
        <v>0</v>
      </c>
      <c r="AQ4191" s="68">
        <f t="shared" si="14308"/>
        <v>0</v>
      </c>
      <c r="AR4191" s="71">
        <v>0</v>
      </c>
      <c r="AS4191" s="71">
        <v>0</v>
      </c>
      <c r="AT4191" s="68">
        <f t="shared" si="14309"/>
        <v>0</v>
      </c>
      <c r="AU4191" s="71">
        <v>0</v>
      </c>
      <c r="AV4191" s="71">
        <v>0</v>
      </c>
      <c r="AW4191" s="68">
        <f t="shared" si="14310"/>
        <v>0</v>
      </c>
      <c r="AX4191" s="68">
        <f t="shared" si="14311"/>
        <v>0</v>
      </c>
      <c r="AY4191" s="71">
        <v>0</v>
      </c>
      <c r="AZ4191" s="71">
        <v>0</v>
      </c>
      <c r="BA4191" s="68">
        <f t="shared" si="14312"/>
        <v>0</v>
      </c>
      <c r="BB4191" s="71">
        <v>0</v>
      </c>
      <c r="BC4191" s="71">
        <v>0</v>
      </c>
      <c r="BD4191" s="68">
        <f t="shared" si="14313"/>
        <v>0</v>
      </c>
      <c r="BE4191" s="68">
        <f t="shared" si="14314"/>
        <v>0</v>
      </c>
      <c r="BF4191" s="67">
        <f t="shared" si="14297"/>
        <v>0</v>
      </c>
      <c r="BG4191" s="67">
        <f t="shared" si="14297"/>
        <v>0</v>
      </c>
      <c r="BH4191" s="68">
        <f t="shared" si="14298"/>
        <v>0</v>
      </c>
      <c r="BI4191" s="67" t="e">
        <f t="shared" si="14299"/>
        <v>#REF!</v>
      </c>
      <c r="BJ4191" s="67" t="e">
        <f t="shared" si="14299"/>
        <v>#REF!</v>
      </c>
      <c r="BK4191" s="68" t="e">
        <f t="shared" si="14300"/>
        <v>#REF!</v>
      </c>
      <c r="BL4191" s="68" t="e">
        <f t="shared" si="14301"/>
        <v>#REF!</v>
      </c>
      <c r="BM4191" s="70" t="e">
        <f>+#REF!+#REF!-#REF!</f>
        <v>#REF!</v>
      </c>
      <c r="BN4191" s="69" t="e">
        <f>+#REF!+#REF!-#REF!</f>
        <v>#REF!</v>
      </c>
      <c r="BO4191" s="72"/>
      <c r="BP4191" s="73"/>
      <c r="BQ4191" s="70" t="e">
        <f t="shared" si="14302"/>
        <v>#REF!</v>
      </c>
      <c r="BR4191" s="70" t="e">
        <f t="shared" si="14302"/>
        <v>#REF!</v>
      </c>
      <c r="BS4191" s="123"/>
    </row>
    <row r="4192" spans="2:77" ht="197.25" hidden="1" customHeight="1">
      <c r="B4192" s="20">
        <v>2014</v>
      </c>
      <c r="C4192" s="65">
        <v>8317</v>
      </c>
      <c r="D4192" s="20">
        <v>17</v>
      </c>
      <c r="E4192" s="20">
        <v>6000</v>
      </c>
      <c r="F4192" s="20">
        <v>6200</v>
      </c>
      <c r="G4192" s="20">
        <v>622</v>
      </c>
      <c r="H4192" s="20"/>
      <c r="I4192" s="86" t="s">
        <v>372</v>
      </c>
      <c r="J4192" s="67">
        <v>0</v>
      </c>
      <c r="K4192" s="67">
        <v>0</v>
      </c>
      <c r="L4192" s="68">
        <f t="shared" si="14303"/>
        <v>0</v>
      </c>
      <c r="M4192" s="67">
        <v>0</v>
      </c>
      <c r="N4192" s="67">
        <v>0</v>
      </c>
      <c r="O4192" s="68">
        <f t="shared" si="14304"/>
        <v>0</v>
      </c>
      <c r="P4192" s="68">
        <f t="shared" si="14305"/>
        <v>0</v>
      </c>
      <c r="Q4192" s="71">
        <v>0</v>
      </c>
      <c r="R4192" s="71">
        <v>0</v>
      </c>
      <c r="S4192" s="71">
        <v>0</v>
      </c>
      <c r="T4192" s="71">
        <v>0</v>
      </c>
      <c r="U4192" s="71">
        <v>0</v>
      </c>
      <c r="V4192" s="71">
        <v>0</v>
      </c>
      <c r="W4192" s="71"/>
      <c r="X4192" s="71"/>
      <c r="Y4192" s="71"/>
      <c r="Z4192" s="71"/>
      <c r="AA4192" s="71"/>
      <c r="AB4192" s="71"/>
      <c r="AC4192" s="71"/>
      <c r="AD4192" s="67">
        <f t="shared" si="14315"/>
        <v>0</v>
      </c>
      <c r="AE4192" s="67">
        <f t="shared" si="14316"/>
        <v>0</v>
      </c>
      <c r="AF4192" s="68">
        <f t="shared" si="14294"/>
        <v>0</v>
      </c>
      <c r="AG4192" s="67" t="e">
        <f>M4192+#REF!-V4192</f>
        <v>#REF!</v>
      </c>
      <c r="AH4192" s="67" t="e">
        <f>N4192+S4192-#REF!</f>
        <v>#REF!</v>
      </c>
      <c r="AI4192" s="68" t="e">
        <f t="shared" si="14295"/>
        <v>#REF!</v>
      </c>
      <c r="AJ4192" s="68" t="e">
        <f t="shared" si="14296"/>
        <v>#REF!</v>
      </c>
      <c r="AK4192" s="71">
        <v>0</v>
      </c>
      <c r="AL4192" s="71">
        <v>0</v>
      </c>
      <c r="AM4192" s="68">
        <f t="shared" si="14306"/>
        <v>0</v>
      </c>
      <c r="AN4192" s="71">
        <v>0</v>
      </c>
      <c r="AO4192" s="71">
        <v>0</v>
      </c>
      <c r="AP4192" s="68">
        <f t="shared" si="14307"/>
        <v>0</v>
      </c>
      <c r="AQ4192" s="68">
        <f t="shared" si="14308"/>
        <v>0</v>
      </c>
      <c r="AR4192" s="71">
        <v>0</v>
      </c>
      <c r="AS4192" s="71">
        <v>0</v>
      </c>
      <c r="AT4192" s="68">
        <f t="shared" si="14309"/>
        <v>0</v>
      </c>
      <c r="AU4192" s="71">
        <v>0</v>
      </c>
      <c r="AV4192" s="71">
        <v>0</v>
      </c>
      <c r="AW4192" s="68">
        <f t="shared" si="14310"/>
        <v>0</v>
      </c>
      <c r="AX4192" s="68">
        <f t="shared" si="14311"/>
        <v>0</v>
      </c>
      <c r="AY4192" s="71">
        <v>0</v>
      </c>
      <c r="AZ4192" s="71">
        <v>0</v>
      </c>
      <c r="BA4192" s="68">
        <f t="shared" si="14312"/>
        <v>0</v>
      </c>
      <c r="BB4192" s="71">
        <v>0</v>
      </c>
      <c r="BC4192" s="71">
        <v>0</v>
      </c>
      <c r="BD4192" s="68">
        <f t="shared" si="14313"/>
        <v>0</v>
      </c>
      <c r="BE4192" s="68">
        <f t="shared" si="14314"/>
        <v>0</v>
      </c>
      <c r="BF4192" s="67">
        <f t="shared" si="14297"/>
        <v>0</v>
      </c>
      <c r="BG4192" s="67">
        <f t="shared" si="14297"/>
        <v>0</v>
      </c>
      <c r="BH4192" s="68">
        <f t="shared" si="14298"/>
        <v>0</v>
      </c>
      <c r="BI4192" s="67" t="e">
        <f t="shared" si="14299"/>
        <v>#REF!</v>
      </c>
      <c r="BJ4192" s="67" t="e">
        <f t="shared" si="14299"/>
        <v>#REF!</v>
      </c>
      <c r="BK4192" s="68" t="e">
        <f t="shared" si="14300"/>
        <v>#REF!</v>
      </c>
      <c r="BL4192" s="68" t="e">
        <f t="shared" si="14301"/>
        <v>#REF!</v>
      </c>
      <c r="BM4192" s="70" t="e">
        <f>+#REF!+#REF!-#REF!</f>
        <v>#REF!</v>
      </c>
      <c r="BN4192" s="69" t="e">
        <f>+#REF!+#REF!-#REF!</f>
        <v>#REF!</v>
      </c>
      <c r="BO4192" s="72"/>
      <c r="BP4192" s="73"/>
      <c r="BQ4192" s="70" t="e">
        <f t="shared" si="14302"/>
        <v>#REF!</v>
      </c>
      <c r="BR4192" s="70" t="e">
        <f t="shared" si="14302"/>
        <v>#REF!</v>
      </c>
      <c r="BS4192" s="123"/>
    </row>
    <row r="4193" spans="2:72" ht="171" hidden="1" customHeight="1">
      <c r="B4193" s="20">
        <v>2014</v>
      </c>
      <c r="C4193" s="65">
        <v>8317</v>
      </c>
      <c r="D4193" s="20">
        <v>17</v>
      </c>
      <c r="E4193" s="20">
        <v>6000</v>
      </c>
      <c r="F4193" s="20">
        <v>6200</v>
      </c>
      <c r="G4193" s="20">
        <v>622</v>
      </c>
      <c r="H4193" s="20"/>
      <c r="I4193" s="86" t="s">
        <v>372</v>
      </c>
      <c r="J4193" s="67">
        <v>0</v>
      </c>
      <c r="K4193" s="67">
        <v>0</v>
      </c>
      <c r="L4193" s="68">
        <f t="shared" si="14303"/>
        <v>0</v>
      </c>
      <c r="M4193" s="67">
        <v>0</v>
      </c>
      <c r="N4193" s="67">
        <v>0</v>
      </c>
      <c r="O4193" s="68">
        <f t="shared" si="14304"/>
        <v>0</v>
      </c>
      <c r="P4193" s="68">
        <f t="shared" si="14305"/>
        <v>0</v>
      </c>
      <c r="Q4193" s="71">
        <v>0</v>
      </c>
      <c r="R4193" s="71">
        <v>0</v>
      </c>
      <c r="S4193" s="71">
        <v>0</v>
      </c>
      <c r="T4193" s="71">
        <v>0</v>
      </c>
      <c r="U4193" s="71">
        <v>0</v>
      </c>
      <c r="V4193" s="71">
        <v>0</v>
      </c>
      <c r="W4193" s="71"/>
      <c r="X4193" s="71"/>
      <c r="Y4193" s="71"/>
      <c r="Z4193" s="71"/>
      <c r="AA4193" s="71"/>
      <c r="AB4193" s="71"/>
      <c r="AC4193" s="71"/>
      <c r="AD4193" s="67">
        <f t="shared" si="14315"/>
        <v>0</v>
      </c>
      <c r="AE4193" s="67">
        <f t="shared" si="14316"/>
        <v>0</v>
      </c>
      <c r="AF4193" s="68">
        <f t="shared" si="14294"/>
        <v>0</v>
      </c>
      <c r="AG4193" s="67" t="e">
        <f>M4193+#REF!-V4193</f>
        <v>#REF!</v>
      </c>
      <c r="AH4193" s="67" t="e">
        <f>N4193+S4193-#REF!</f>
        <v>#REF!</v>
      </c>
      <c r="AI4193" s="68" t="e">
        <f t="shared" si="14295"/>
        <v>#REF!</v>
      </c>
      <c r="AJ4193" s="68" t="e">
        <f t="shared" si="14296"/>
        <v>#REF!</v>
      </c>
      <c r="AK4193" s="71">
        <v>0</v>
      </c>
      <c r="AL4193" s="71">
        <v>0</v>
      </c>
      <c r="AM4193" s="68">
        <f t="shared" si="14306"/>
        <v>0</v>
      </c>
      <c r="AN4193" s="71">
        <v>0</v>
      </c>
      <c r="AO4193" s="71">
        <v>0</v>
      </c>
      <c r="AP4193" s="68">
        <f t="shared" si="14307"/>
        <v>0</v>
      </c>
      <c r="AQ4193" s="68">
        <f t="shared" si="14308"/>
        <v>0</v>
      </c>
      <c r="AR4193" s="71">
        <v>0</v>
      </c>
      <c r="AS4193" s="71">
        <v>0</v>
      </c>
      <c r="AT4193" s="68">
        <f t="shared" si="14309"/>
        <v>0</v>
      </c>
      <c r="AU4193" s="71">
        <v>0</v>
      </c>
      <c r="AV4193" s="71">
        <v>0</v>
      </c>
      <c r="AW4193" s="68">
        <f t="shared" si="14310"/>
        <v>0</v>
      </c>
      <c r="AX4193" s="68">
        <f t="shared" si="14311"/>
        <v>0</v>
      </c>
      <c r="AY4193" s="71">
        <v>0</v>
      </c>
      <c r="AZ4193" s="71">
        <v>0</v>
      </c>
      <c r="BA4193" s="68">
        <f t="shared" si="14312"/>
        <v>0</v>
      </c>
      <c r="BB4193" s="71">
        <v>0</v>
      </c>
      <c r="BC4193" s="71">
        <v>0</v>
      </c>
      <c r="BD4193" s="68">
        <f t="shared" si="14313"/>
        <v>0</v>
      </c>
      <c r="BE4193" s="68">
        <f t="shared" si="14314"/>
        <v>0</v>
      </c>
      <c r="BF4193" s="67">
        <f t="shared" si="14297"/>
        <v>0</v>
      </c>
      <c r="BG4193" s="67">
        <f t="shared" si="14297"/>
        <v>0</v>
      </c>
      <c r="BH4193" s="68">
        <f t="shared" si="14298"/>
        <v>0</v>
      </c>
      <c r="BI4193" s="67" t="e">
        <f t="shared" si="14299"/>
        <v>#REF!</v>
      </c>
      <c r="BJ4193" s="67" t="e">
        <f t="shared" si="14299"/>
        <v>#REF!</v>
      </c>
      <c r="BK4193" s="68" t="e">
        <f t="shared" si="14300"/>
        <v>#REF!</v>
      </c>
      <c r="BL4193" s="68" t="e">
        <f t="shared" si="14301"/>
        <v>#REF!</v>
      </c>
      <c r="BM4193" s="70" t="e">
        <f>+#REF!+#REF!-#REF!</f>
        <v>#REF!</v>
      </c>
      <c r="BN4193" s="69" t="e">
        <f>+#REF!+#REF!-#REF!</f>
        <v>#REF!</v>
      </c>
      <c r="BO4193" s="72"/>
      <c r="BP4193" s="73"/>
      <c r="BQ4193" s="70" t="e">
        <f t="shared" si="14302"/>
        <v>#REF!</v>
      </c>
      <c r="BR4193" s="70" t="e">
        <f t="shared" si="14302"/>
        <v>#REF!</v>
      </c>
      <c r="BS4193" s="123"/>
    </row>
    <row r="4194" spans="2:72" ht="186" hidden="1" customHeight="1">
      <c r="B4194" s="20">
        <v>2014</v>
      </c>
      <c r="C4194" s="65">
        <v>8317</v>
      </c>
      <c r="D4194" s="20">
        <v>17</v>
      </c>
      <c r="E4194" s="20">
        <v>6000</v>
      </c>
      <c r="F4194" s="20">
        <v>6200</v>
      </c>
      <c r="G4194" s="20">
        <v>622</v>
      </c>
      <c r="H4194" s="20"/>
      <c r="I4194" s="86" t="s">
        <v>372</v>
      </c>
      <c r="J4194" s="67">
        <v>0</v>
      </c>
      <c r="K4194" s="67">
        <v>0</v>
      </c>
      <c r="L4194" s="68">
        <f t="shared" si="14303"/>
        <v>0</v>
      </c>
      <c r="M4194" s="67">
        <v>0</v>
      </c>
      <c r="N4194" s="67">
        <v>0</v>
      </c>
      <c r="O4194" s="68">
        <f t="shared" si="14304"/>
        <v>0</v>
      </c>
      <c r="P4194" s="68">
        <f t="shared" si="14305"/>
        <v>0</v>
      </c>
      <c r="Q4194" s="71">
        <v>0</v>
      </c>
      <c r="R4194" s="71">
        <v>0</v>
      </c>
      <c r="S4194" s="71">
        <v>0</v>
      </c>
      <c r="T4194" s="71">
        <v>0</v>
      </c>
      <c r="U4194" s="71">
        <v>0</v>
      </c>
      <c r="V4194" s="71">
        <v>0</v>
      </c>
      <c r="W4194" s="71"/>
      <c r="X4194" s="71"/>
      <c r="Y4194" s="71"/>
      <c r="Z4194" s="71"/>
      <c r="AA4194" s="71"/>
      <c r="AB4194" s="71"/>
      <c r="AC4194" s="71"/>
      <c r="AD4194" s="67">
        <f t="shared" si="14315"/>
        <v>0</v>
      </c>
      <c r="AE4194" s="67">
        <f t="shared" si="14316"/>
        <v>0</v>
      </c>
      <c r="AF4194" s="68">
        <f t="shared" si="14294"/>
        <v>0</v>
      </c>
      <c r="AG4194" s="67" t="e">
        <f>M4194+#REF!-V4194</f>
        <v>#REF!</v>
      </c>
      <c r="AH4194" s="67" t="e">
        <f>N4194+S4194-#REF!</f>
        <v>#REF!</v>
      </c>
      <c r="AI4194" s="68" t="e">
        <f t="shared" si="14295"/>
        <v>#REF!</v>
      </c>
      <c r="AJ4194" s="68" t="e">
        <f t="shared" si="14296"/>
        <v>#REF!</v>
      </c>
      <c r="AK4194" s="71">
        <v>0</v>
      </c>
      <c r="AL4194" s="71">
        <v>0</v>
      </c>
      <c r="AM4194" s="68">
        <f t="shared" si="14306"/>
        <v>0</v>
      </c>
      <c r="AN4194" s="71">
        <v>0</v>
      </c>
      <c r="AO4194" s="71">
        <v>0</v>
      </c>
      <c r="AP4194" s="68">
        <f t="shared" si="14307"/>
        <v>0</v>
      </c>
      <c r="AQ4194" s="68">
        <f t="shared" si="14308"/>
        <v>0</v>
      </c>
      <c r="AR4194" s="71">
        <v>0</v>
      </c>
      <c r="AS4194" s="71">
        <v>0</v>
      </c>
      <c r="AT4194" s="68">
        <f t="shared" si="14309"/>
        <v>0</v>
      </c>
      <c r="AU4194" s="71">
        <v>0</v>
      </c>
      <c r="AV4194" s="71">
        <v>0</v>
      </c>
      <c r="AW4194" s="68">
        <f t="shared" si="14310"/>
        <v>0</v>
      </c>
      <c r="AX4194" s="68">
        <f t="shared" si="14311"/>
        <v>0</v>
      </c>
      <c r="AY4194" s="71">
        <v>0</v>
      </c>
      <c r="AZ4194" s="71">
        <v>0</v>
      </c>
      <c r="BA4194" s="68">
        <f t="shared" si="14312"/>
        <v>0</v>
      </c>
      <c r="BB4194" s="71">
        <v>0</v>
      </c>
      <c r="BC4194" s="71">
        <v>0</v>
      </c>
      <c r="BD4194" s="68">
        <f t="shared" si="14313"/>
        <v>0</v>
      </c>
      <c r="BE4194" s="68">
        <f t="shared" si="14314"/>
        <v>0</v>
      </c>
      <c r="BF4194" s="67">
        <f t="shared" si="14297"/>
        <v>0</v>
      </c>
      <c r="BG4194" s="67">
        <f t="shared" si="14297"/>
        <v>0</v>
      </c>
      <c r="BH4194" s="68">
        <f t="shared" si="14298"/>
        <v>0</v>
      </c>
      <c r="BI4194" s="67" t="e">
        <f t="shared" si="14299"/>
        <v>#REF!</v>
      </c>
      <c r="BJ4194" s="67" t="e">
        <f t="shared" si="14299"/>
        <v>#REF!</v>
      </c>
      <c r="BK4194" s="68" t="e">
        <f t="shared" si="14300"/>
        <v>#REF!</v>
      </c>
      <c r="BL4194" s="68" t="e">
        <f t="shared" si="14301"/>
        <v>#REF!</v>
      </c>
      <c r="BM4194" s="70" t="e">
        <f>+#REF!+#REF!-#REF!</f>
        <v>#REF!</v>
      </c>
      <c r="BN4194" s="69" t="e">
        <f>+#REF!+#REF!-#REF!</f>
        <v>#REF!</v>
      </c>
      <c r="BO4194" s="72"/>
      <c r="BP4194" s="73"/>
      <c r="BQ4194" s="70" t="e">
        <f t="shared" si="14302"/>
        <v>#REF!</v>
      </c>
      <c r="BR4194" s="70" t="e">
        <f t="shared" si="14302"/>
        <v>#REF!</v>
      </c>
      <c r="BS4194" s="123"/>
    </row>
    <row r="4195" spans="2:72" ht="408" hidden="1" customHeight="1">
      <c r="B4195" s="20">
        <v>2014</v>
      </c>
      <c r="C4195" s="65">
        <v>8317</v>
      </c>
      <c r="D4195" s="20">
        <v>17</v>
      </c>
      <c r="E4195" s="20">
        <v>6000</v>
      </c>
      <c r="F4195" s="20">
        <v>6200</v>
      </c>
      <c r="G4195" s="20">
        <v>622</v>
      </c>
      <c r="H4195" s="20"/>
      <c r="I4195" s="86" t="s">
        <v>372</v>
      </c>
      <c r="J4195" s="67">
        <v>0</v>
      </c>
      <c r="K4195" s="67">
        <v>0</v>
      </c>
      <c r="L4195" s="68">
        <f t="shared" si="14303"/>
        <v>0</v>
      </c>
      <c r="M4195" s="67">
        <v>0</v>
      </c>
      <c r="N4195" s="67">
        <v>0</v>
      </c>
      <c r="O4195" s="68">
        <f t="shared" si="14304"/>
        <v>0</v>
      </c>
      <c r="P4195" s="68">
        <f t="shared" si="14305"/>
        <v>0</v>
      </c>
      <c r="Q4195" s="71">
        <v>0</v>
      </c>
      <c r="R4195" s="71">
        <v>0</v>
      </c>
      <c r="S4195" s="71">
        <v>0</v>
      </c>
      <c r="T4195" s="71">
        <v>0</v>
      </c>
      <c r="U4195" s="71">
        <v>0</v>
      </c>
      <c r="V4195" s="71">
        <v>0</v>
      </c>
      <c r="W4195" s="71"/>
      <c r="X4195" s="71"/>
      <c r="Y4195" s="71"/>
      <c r="Z4195" s="71"/>
      <c r="AA4195" s="71"/>
      <c r="AB4195" s="71"/>
      <c r="AC4195" s="71"/>
      <c r="AD4195" s="67">
        <f t="shared" si="14315"/>
        <v>0</v>
      </c>
      <c r="AE4195" s="67">
        <f t="shared" si="14316"/>
        <v>0</v>
      </c>
      <c r="AF4195" s="68">
        <f t="shared" si="14294"/>
        <v>0</v>
      </c>
      <c r="AG4195" s="67" t="e">
        <f>M4195+#REF!-V4195</f>
        <v>#REF!</v>
      </c>
      <c r="AH4195" s="67" t="e">
        <f>N4195+S4195-#REF!</f>
        <v>#REF!</v>
      </c>
      <c r="AI4195" s="68" t="e">
        <f t="shared" si="14295"/>
        <v>#REF!</v>
      </c>
      <c r="AJ4195" s="68" t="e">
        <f t="shared" si="14296"/>
        <v>#REF!</v>
      </c>
      <c r="AK4195" s="71">
        <v>0</v>
      </c>
      <c r="AL4195" s="71">
        <v>0</v>
      </c>
      <c r="AM4195" s="68">
        <f t="shared" si="14306"/>
        <v>0</v>
      </c>
      <c r="AN4195" s="71">
        <v>0</v>
      </c>
      <c r="AO4195" s="71">
        <v>0</v>
      </c>
      <c r="AP4195" s="68">
        <f t="shared" si="14307"/>
        <v>0</v>
      </c>
      <c r="AQ4195" s="68">
        <f t="shared" si="14308"/>
        <v>0</v>
      </c>
      <c r="AR4195" s="71">
        <v>0</v>
      </c>
      <c r="AS4195" s="71">
        <v>0</v>
      </c>
      <c r="AT4195" s="68">
        <f t="shared" si="14309"/>
        <v>0</v>
      </c>
      <c r="AU4195" s="71">
        <v>0</v>
      </c>
      <c r="AV4195" s="71">
        <v>0</v>
      </c>
      <c r="AW4195" s="68">
        <f t="shared" si="14310"/>
        <v>0</v>
      </c>
      <c r="AX4195" s="68">
        <f t="shared" si="14311"/>
        <v>0</v>
      </c>
      <c r="AY4195" s="71">
        <v>0</v>
      </c>
      <c r="AZ4195" s="71">
        <v>0</v>
      </c>
      <c r="BA4195" s="68">
        <f t="shared" si="14312"/>
        <v>0</v>
      </c>
      <c r="BB4195" s="71">
        <v>0</v>
      </c>
      <c r="BC4195" s="71">
        <v>0</v>
      </c>
      <c r="BD4195" s="68">
        <f t="shared" si="14313"/>
        <v>0</v>
      </c>
      <c r="BE4195" s="68">
        <f t="shared" si="14314"/>
        <v>0</v>
      </c>
      <c r="BF4195" s="67">
        <f t="shared" si="14297"/>
        <v>0</v>
      </c>
      <c r="BG4195" s="67">
        <f t="shared" si="14297"/>
        <v>0</v>
      </c>
      <c r="BH4195" s="68">
        <f t="shared" si="14298"/>
        <v>0</v>
      </c>
      <c r="BI4195" s="67" t="e">
        <f t="shared" si="14299"/>
        <v>#REF!</v>
      </c>
      <c r="BJ4195" s="67" t="e">
        <f t="shared" si="14299"/>
        <v>#REF!</v>
      </c>
      <c r="BK4195" s="68" t="e">
        <f t="shared" si="14300"/>
        <v>#REF!</v>
      </c>
      <c r="BL4195" s="68" t="e">
        <f t="shared" si="14301"/>
        <v>#REF!</v>
      </c>
      <c r="BM4195" s="70" t="e">
        <f>+#REF!+#REF!-#REF!</f>
        <v>#REF!</v>
      </c>
      <c r="BN4195" s="69" t="e">
        <f>+#REF!+#REF!-#REF!</f>
        <v>#REF!</v>
      </c>
      <c r="BO4195" s="72"/>
      <c r="BP4195" s="73"/>
      <c r="BQ4195" s="70" t="e">
        <f t="shared" si="14302"/>
        <v>#REF!</v>
      </c>
      <c r="BR4195" s="70" t="e">
        <f t="shared" si="14302"/>
        <v>#REF!</v>
      </c>
      <c r="BS4195" s="123"/>
    </row>
    <row r="4196" spans="2:72" ht="338.25" hidden="1" customHeight="1">
      <c r="B4196" s="20">
        <v>2014</v>
      </c>
      <c r="C4196" s="65">
        <v>8317</v>
      </c>
      <c r="D4196" s="20">
        <v>17</v>
      </c>
      <c r="E4196" s="20">
        <v>6000</v>
      </c>
      <c r="F4196" s="20">
        <v>6200</v>
      </c>
      <c r="G4196" s="20">
        <v>622</v>
      </c>
      <c r="H4196" s="20"/>
      <c r="I4196" s="86" t="s">
        <v>372</v>
      </c>
      <c r="J4196" s="67">
        <v>0</v>
      </c>
      <c r="K4196" s="67">
        <v>0</v>
      </c>
      <c r="L4196" s="68">
        <f t="shared" si="14303"/>
        <v>0</v>
      </c>
      <c r="M4196" s="67">
        <v>0</v>
      </c>
      <c r="N4196" s="67">
        <v>0</v>
      </c>
      <c r="O4196" s="68">
        <f t="shared" si="14304"/>
        <v>0</v>
      </c>
      <c r="P4196" s="68">
        <f t="shared" si="14305"/>
        <v>0</v>
      </c>
      <c r="Q4196" s="71">
        <v>0</v>
      </c>
      <c r="R4196" s="71">
        <v>0</v>
      </c>
      <c r="S4196" s="71">
        <v>0</v>
      </c>
      <c r="T4196" s="71">
        <v>0</v>
      </c>
      <c r="U4196" s="71">
        <v>0</v>
      </c>
      <c r="V4196" s="71">
        <v>0</v>
      </c>
      <c r="W4196" s="71"/>
      <c r="X4196" s="71"/>
      <c r="Y4196" s="71"/>
      <c r="Z4196" s="71"/>
      <c r="AA4196" s="71"/>
      <c r="AB4196" s="71"/>
      <c r="AC4196" s="71"/>
      <c r="AD4196" s="67">
        <f t="shared" si="14315"/>
        <v>0</v>
      </c>
      <c r="AE4196" s="67">
        <f t="shared" si="14316"/>
        <v>0</v>
      </c>
      <c r="AF4196" s="68">
        <f t="shared" si="14294"/>
        <v>0</v>
      </c>
      <c r="AG4196" s="67" t="e">
        <f>M4196+#REF!-V4196</f>
        <v>#REF!</v>
      </c>
      <c r="AH4196" s="67" t="e">
        <f>N4196+S4196-#REF!</f>
        <v>#REF!</v>
      </c>
      <c r="AI4196" s="68" t="e">
        <f t="shared" si="14295"/>
        <v>#REF!</v>
      </c>
      <c r="AJ4196" s="68" t="e">
        <f t="shared" si="14296"/>
        <v>#REF!</v>
      </c>
      <c r="AK4196" s="71">
        <v>0</v>
      </c>
      <c r="AL4196" s="71">
        <v>0</v>
      </c>
      <c r="AM4196" s="68">
        <f t="shared" si="14306"/>
        <v>0</v>
      </c>
      <c r="AN4196" s="71">
        <v>0</v>
      </c>
      <c r="AO4196" s="71">
        <v>0</v>
      </c>
      <c r="AP4196" s="68">
        <f t="shared" si="14307"/>
        <v>0</v>
      </c>
      <c r="AQ4196" s="68">
        <f t="shared" si="14308"/>
        <v>0</v>
      </c>
      <c r="AR4196" s="71">
        <v>0</v>
      </c>
      <c r="AS4196" s="71">
        <v>0</v>
      </c>
      <c r="AT4196" s="68">
        <f t="shared" si="14309"/>
        <v>0</v>
      </c>
      <c r="AU4196" s="71">
        <v>0</v>
      </c>
      <c r="AV4196" s="71">
        <v>0</v>
      </c>
      <c r="AW4196" s="68">
        <f t="shared" si="14310"/>
        <v>0</v>
      </c>
      <c r="AX4196" s="68">
        <f t="shared" si="14311"/>
        <v>0</v>
      </c>
      <c r="AY4196" s="71">
        <v>0</v>
      </c>
      <c r="AZ4196" s="71">
        <v>0</v>
      </c>
      <c r="BA4196" s="68">
        <f t="shared" si="14312"/>
        <v>0</v>
      </c>
      <c r="BB4196" s="71">
        <v>0</v>
      </c>
      <c r="BC4196" s="71">
        <v>0</v>
      </c>
      <c r="BD4196" s="68">
        <f t="shared" si="14313"/>
        <v>0</v>
      </c>
      <c r="BE4196" s="68">
        <f t="shared" si="14314"/>
        <v>0</v>
      </c>
      <c r="BF4196" s="67">
        <f t="shared" si="14297"/>
        <v>0</v>
      </c>
      <c r="BG4196" s="67">
        <f t="shared" si="14297"/>
        <v>0</v>
      </c>
      <c r="BH4196" s="68">
        <f t="shared" si="14298"/>
        <v>0</v>
      </c>
      <c r="BI4196" s="67" t="e">
        <f t="shared" si="14299"/>
        <v>#REF!</v>
      </c>
      <c r="BJ4196" s="67" t="e">
        <f t="shared" si="14299"/>
        <v>#REF!</v>
      </c>
      <c r="BK4196" s="68" t="e">
        <f t="shared" si="14300"/>
        <v>#REF!</v>
      </c>
      <c r="BL4196" s="68" t="e">
        <f t="shared" si="14301"/>
        <v>#REF!</v>
      </c>
      <c r="BM4196" s="70" t="e">
        <f>+#REF!+#REF!-#REF!</f>
        <v>#REF!</v>
      </c>
      <c r="BN4196" s="69" t="e">
        <f>+#REF!+#REF!-#REF!</f>
        <v>#REF!</v>
      </c>
      <c r="BO4196" s="72"/>
      <c r="BP4196" s="73"/>
      <c r="BQ4196" s="70" t="e">
        <f t="shared" si="14302"/>
        <v>#REF!</v>
      </c>
      <c r="BR4196" s="70" t="e">
        <f t="shared" si="14302"/>
        <v>#REF!</v>
      </c>
      <c r="BS4196" s="123" t="s">
        <v>208</v>
      </c>
      <c r="BT4196" s="124"/>
    </row>
    <row r="4197" spans="2:72" ht="195.75" hidden="1" customHeight="1">
      <c r="B4197" s="20">
        <v>2014</v>
      </c>
      <c r="C4197" s="65">
        <v>8317</v>
      </c>
      <c r="D4197" s="20">
        <v>17</v>
      </c>
      <c r="E4197" s="20">
        <v>6000</v>
      </c>
      <c r="F4197" s="20">
        <v>6200</v>
      </c>
      <c r="G4197" s="20">
        <v>622</v>
      </c>
      <c r="H4197" s="20"/>
      <c r="I4197" s="86" t="s">
        <v>372</v>
      </c>
      <c r="J4197" s="67">
        <v>0</v>
      </c>
      <c r="K4197" s="67">
        <v>0</v>
      </c>
      <c r="L4197" s="68">
        <f t="shared" si="14303"/>
        <v>0</v>
      </c>
      <c r="M4197" s="67">
        <v>0</v>
      </c>
      <c r="N4197" s="67">
        <v>0</v>
      </c>
      <c r="O4197" s="68">
        <f t="shared" si="14304"/>
        <v>0</v>
      </c>
      <c r="P4197" s="68">
        <f t="shared" si="14305"/>
        <v>0</v>
      </c>
      <c r="Q4197" s="71">
        <v>0</v>
      </c>
      <c r="R4197" s="71">
        <v>0</v>
      </c>
      <c r="S4197" s="71">
        <v>0</v>
      </c>
      <c r="T4197" s="71">
        <v>0</v>
      </c>
      <c r="U4197" s="71">
        <v>0</v>
      </c>
      <c r="V4197" s="71">
        <v>0</v>
      </c>
      <c r="W4197" s="71"/>
      <c r="X4197" s="71"/>
      <c r="Y4197" s="71"/>
      <c r="Z4197" s="71"/>
      <c r="AA4197" s="71"/>
      <c r="AB4197" s="71"/>
      <c r="AC4197" s="71"/>
      <c r="AD4197" s="67">
        <f t="shared" si="14315"/>
        <v>0</v>
      </c>
      <c r="AE4197" s="67">
        <f t="shared" si="14316"/>
        <v>0</v>
      </c>
      <c r="AF4197" s="68">
        <f t="shared" si="14294"/>
        <v>0</v>
      </c>
      <c r="AG4197" s="67" t="e">
        <f>M4197+#REF!-V4197</f>
        <v>#REF!</v>
      </c>
      <c r="AH4197" s="67" t="e">
        <f>N4197+S4197-#REF!</f>
        <v>#REF!</v>
      </c>
      <c r="AI4197" s="68" t="e">
        <f t="shared" si="14295"/>
        <v>#REF!</v>
      </c>
      <c r="AJ4197" s="68" t="e">
        <f t="shared" si="14296"/>
        <v>#REF!</v>
      </c>
      <c r="AK4197" s="71">
        <v>0</v>
      </c>
      <c r="AL4197" s="71">
        <v>0</v>
      </c>
      <c r="AM4197" s="68">
        <f t="shared" si="14306"/>
        <v>0</v>
      </c>
      <c r="AN4197" s="71">
        <v>0</v>
      </c>
      <c r="AO4197" s="71">
        <v>0</v>
      </c>
      <c r="AP4197" s="68">
        <f t="shared" si="14307"/>
        <v>0</v>
      </c>
      <c r="AQ4197" s="68">
        <f t="shared" si="14308"/>
        <v>0</v>
      </c>
      <c r="AR4197" s="71">
        <v>0</v>
      </c>
      <c r="AS4197" s="71">
        <v>0</v>
      </c>
      <c r="AT4197" s="68">
        <f t="shared" si="14309"/>
        <v>0</v>
      </c>
      <c r="AU4197" s="71">
        <v>0</v>
      </c>
      <c r="AV4197" s="71">
        <v>0</v>
      </c>
      <c r="AW4197" s="68">
        <f t="shared" si="14310"/>
        <v>0</v>
      </c>
      <c r="AX4197" s="68">
        <f t="shared" si="14311"/>
        <v>0</v>
      </c>
      <c r="AY4197" s="71">
        <v>0</v>
      </c>
      <c r="AZ4197" s="71">
        <v>0</v>
      </c>
      <c r="BA4197" s="68">
        <f t="shared" si="14312"/>
        <v>0</v>
      </c>
      <c r="BB4197" s="71">
        <v>0</v>
      </c>
      <c r="BC4197" s="71">
        <v>0</v>
      </c>
      <c r="BD4197" s="68">
        <f t="shared" si="14313"/>
        <v>0</v>
      </c>
      <c r="BE4197" s="68">
        <f t="shared" si="14314"/>
        <v>0</v>
      </c>
      <c r="BF4197" s="67">
        <f t="shared" si="14297"/>
        <v>0</v>
      </c>
      <c r="BG4197" s="67">
        <f t="shared" si="14297"/>
        <v>0</v>
      </c>
      <c r="BH4197" s="68">
        <f t="shared" si="14298"/>
        <v>0</v>
      </c>
      <c r="BI4197" s="67" t="e">
        <f t="shared" si="14299"/>
        <v>#REF!</v>
      </c>
      <c r="BJ4197" s="67" t="e">
        <f t="shared" si="14299"/>
        <v>#REF!</v>
      </c>
      <c r="BK4197" s="68" t="e">
        <f t="shared" si="14300"/>
        <v>#REF!</v>
      </c>
      <c r="BL4197" s="68" t="e">
        <f t="shared" si="14301"/>
        <v>#REF!</v>
      </c>
      <c r="BM4197" s="70" t="e">
        <f>+#REF!+#REF!-#REF!</f>
        <v>#REF!</v>
      </c>
      <c r="BN4197" s="69" t="e">
        <f>+#REF!+#REF!-#REF!</f>
        <v>#REF!</v>
      </c>
      <c r="BO4197" s="72"/>
      <c r="BP4197" s="73"/>
      <c r="BQ4197" s="70" t="e">
        <f t="shared" si="14302"/>
        <v>#REF!</v>
      </c>
      <c r="BR4197" s="70" t="e">
        <f t="shared" si="14302"/>
        <v>#REF!</v>
      </c>
      <c r="BS4197" s="123"/>
      <c r="BT4197" s="124"/>
    </row>
    <row r="4198" spans="2:72" ht="188.25" hidden="1" customHeight="1">
      <c r="B4198" s="20">
        <v>2014</v>
      </c>
      <c r="C4198" s="65">
        <v>8317</v>
      </c>
      <c r="D4198" s="20">
        <v>17</v>
      </c>
      <c r="E4198" s="20">
        <v>6000</v>
      </c>
      <c r="F4198" s="20">
        <v>6200</v>
      </c>
      <c r="G4198" s="20">
        <v>622</v>
      </c>
      <c r="H4198" s="20"/>
      <c r="I4198" s="86" t="s">
        <v>372</v>
      </c>
      <c r="J4198" s="67">
        <v>0</v>
      </c>
      <c r="K4198" s="67">
        <v>0</v>
      </c>
      <c r="L4198" s="68">
        <f t="shared" si="14303"/>
        <v>0</v>
      </c>
      <c r="M4198" s="67">
        <v>0</v>
      </c>
      <c r="N4198" s="67">
        <v>0</v>
      </c>
      <c r="O4198" s="68">
        <f t="shared" si="14304"/>
        <v>0</v>
      </c>
      <c r="P4198" s="68">
        <f t="shared" si="14305"/>
        <v>0</v>
      </c>
      <c r="Q4198" s="71">
        <v>0</v>
      </c>
      <c r="R4198" s="71">
        <v>0</v>
      </c>
      <c r="S4198" s="71">
        <v>0</v>
      </c>
      <c r="T4198" s="71">
        <v>0</v>
      </c>
      <c r="U4198" s="71">
        <v>0</v>
      </c>
      <c r="V4198" s="71">
        <v>0</v>
      </c>
      <c r="W4198" s="71"/>
      <c r="X4198" s="71"/>
      <c r="Y4198" s="71"/>
      <c r="Z4198" s="71"/>
      <c r="AA4198" s="71"/>
      <c r="AB4198" s="71"/>
      <c r="AC4198" s="71"/>
      <c r="AD4198" s="67">
        <f t="shared" si="14315"/>
        <v>0</v>
      </c>
      <c r="AE4198" s="67">
        <f t="shared" si="14316"/>
        <v>0</v>
      </c>
      <c r="AF4198" s="68">
        <f t="shared" si="14294"/>
        <v>0</v>
      </c>
      <c r="AG4198" s="67" t="e">
        <f>M4198+#REF!-V4198</f>
        <v>#REF!</v>
      </c>
      <c r="AH4198" s="67" t="e">
        <f>N4198+S4198-#REF!</f>
        <v>#REF!</v>
      </c>
      <c r="AI4198" s="68" t="e">
        <f t="shared" si="14295"/>
        <v>#REF!</v>
      </c>
      <c r="AJ4198" s="68" t="e">
        <f t="shared" si="14296"/>
        <v>#REF!</v>
      </c>
      <c r="AK4198" s="71">
        <v>0</v>
      </c>
      <c r="AL4198" s="71">
        <v>0</v>
      </c>
      <c r="AM4198" s="68">
        <f t="shared" si="14306"/>
        <v>0</v>
      </c>
      <c r="AN4198" s="71">
        <v>0</v>
      </c>
      <c r="AO4198" s="71">
        <v>0</v>
      </c>
      <c r="AP4198" s="68">
        <f t="shared" si="14307"/>
        <v>0</v>
      </c>
      <c r="AQ4198" s="68">
        <f t="shared" si="14308"/>
        <v>0</v>
      </c>
      <c r="AR4198" s="71">
        <v>0</v>
      </c>
      <c r="AS4198" s="71">
        <v>0</v>
      </c>
      <c r="AT4198" s="68">
        <f t="shared" si="14309"/>
        <v>0</v>
      </c>
      <c r="AU4198" s="71">
        <v>0</v>
      </c>
      <c r="AV4198" s="71">
        <v>0</v>
      </c>
      <c r="AW4198" s="68">
        <f t="shared" si="14310"/>
        <v>0</v>
      </c>
      <c r="AX4198" s="68">
        <f t="shared" si="14311"/>
        <v>0</v>
      </c>
      <c r="AY4198" s="71">
        <v>0</v>
      </c>
      <c r="AZ4198" s="71">
        <v>0</v>
      </c>
      <c r="BA4198" s="68">
        <f t="shared" si="14312"/>
        <v>0</v>
      </c>
      <c r="BB4198" s="71">
        <v>0</v>
      </c>
      <c r="BC4198" s="71">
        <v>0</v>
      </c>
      <c r="BD4198" s="68">
        <f t="shared" si="14313"/>
        <v>0</v>
      </c>
      <c r="BE4198" s="68">
        <f t="shared" si="14314"/>
        <v>0</v>
      </c>
      <c r="BF4198" s="67">
        <f t="shared" si="14297"/>
        <v>0</v>
      </c>
      <c r="BG4198" s="67">
        <f t="shared" si="14297"/>
        <v>0</v>
      </c>
      <c r="BH4198" s="68">
        <f t="shared" si="14298"/>
        <v>0</v>
      </c>
      <c r="BI4198" s="67" t="e">
        <f t="shared" si="14299"/>
        <v>#REF!</v>
      </c>
      <c r="BJ4198" s="67" t="e">
        <f t="shared" si="14299"/>
        <v>#REF!</v>
      </c>
      <c r="BK4198" s="68" t="e">
        <f t="shared" si="14300"/>
        <v>#REF!</v>
      </c>
      <c r="BL4198" s="68" t="e">
        <f t="shared" si="14301"/>
        <v>#REF!</v>
      </c>
      <c r="BM4198" s="70" t="e">
        <f>+#REF!+#REF!-#REF!</f>
        <v>#REF!</v>
      </c>
      <c r="BN4198" s="69" t="e">
        <f>+#REF!+#REF!-#REF!</f>
        <v>#REF!</v>
      </c>
      <c r="BO4198" s="72"/>
      <c r="BP4198" s="73"/>
      <c r="BQ4198" s="70" t="e">
        <f t="shared" si="14302"/>
        <v>#REF!</v>
      </c>
      <c r="BR4198" s="70" t="e">
        <f t="shared" si="14302"/>
        <v>#REF!</v>
      </c>
      <c r="BS4198" s="123"/>
      <c r="BT4198" s="124"/>
    </row>
    <row r="4199" spans="2:72" ht="234" hidden="1" customHeight="1">
      <c r="B4199" s="20">
        <v>2014</v>
      </c>
      <c r="C4199" s="65">
        <v>8317</v>
      </c>
      <c r="D4199" s="20">
        <v>17</v>
      </c>
      <c r="E4199" s="20">
        <v>6000</v>
      </c>
      <c r="F4199" s="20">
        <v>6200</v>
      </c>
      <c r="G4199" s="20">
        <v>622</v>
      </c>
      <c r="H4199" s="20"/>
      <c r="I4199" s="86" t="s">
        <v>372</v>
      </c>
      <c r="J4199" s="67">
        <v>0</v>
      </c>
      <c r="K4199" s="67">
        <v>0</v>
      </c>
      <c r="L4199" s="68">
        <f t="shared" si="14303"/>
        <v>0</v>
      </c>
      <c r="M4199" s="67">
        <v>0</v>
      </c>
      <c r="N4199" s="67">
        <v>0</v>
      </c>
      <c r="O4199" s="68">
        <f t="shared" si="14304"/>
        <v>0</v>
      </c>
      <c r="P4199" s="68">
        <f t="shared" si="14305"/>
        <v>0</v>
      </c>
      <c r="Q4199" s="71">
        <v>0</v>
      </c>
      <c r="R4199" s="71">
        <v>0</v>
      </c>
      <c r="S4199" s="71">
        <v>0</v>
      </c>
      <c r="T4199" s="71">
        <v>0</v>
      </c>
      <c r="U4199" s="71">
        <v>0</v>
      </c>
      <c r="V4199" s="71">
        <v>0</v>
      </c>
      <c r="W4199" s="71"/>
      <c r="X4199" s="71"/>
      <c r="Y4199" s="71"/>
      <c r="Z4199" s="71"/>
      <c r="AA4199" s="71"/>
      <c r="AB4199" s="71"/>
      <c r="AC4199" s="71"/>
      <c r="AD4199" s="67">
        <f t="shared" si="14315"/>
        <v>0</v>
      </c>
      <c r="AE4199" s="67">
        <f t="shared" si="14316"/>
        <v>0</v>
      </c>
      <c r="AF4199" s="68">
        <f t="shared" si="14294"/>
        <v>0</v>
      </c>
      <c r="AG4199" s="67" t="e">
        <f>M4199+#REF!-V4199</f>
        <v>#REF!</v>
      </c>
      <c r="AH4199" s="67" t="e">
        <f>N4199+S4199-#REF!</f>
        <v>#REF!</v>
      </c>
      <c r="AI4199" s="68" t="e">
        <f t="shared" si="14295"/>
        <v>#REF!</v>
      </c>
      <c r="AJ4199" s="68" t="e">
        <f t="shared" si="14296"/>
        <v>#REF!</v>
      </c>
      <c r="AK4199" s="71">
        <v>0</v>
      </c>
      <c r="AL4199" s="71">
        <v>0</v>
      </c>
      <c r="AM4199" s="68">
        <f t="shared" si="14306"/>
        <v>0</v>
      </c>
      <c r="AN4199" s="71">
        <v>0</v>
      </c>
      <c r="AO4199" s="71">
        <v>0</v>
      </c>
      <c r="AP4199" s="68">
        <f t="shared" si="14307"/>
        <v>0</v>
      </c>
      <c r="AQ4199" s="68">
        <f t="shared" si="14308"/>
        <v>0</v>
      </c>
      <c r="AR4199" s="71">
        <v>0</v>
      </c>
      <c r="AS4199" s="71">
        <v>0</v>
      </c>
      <c r="AT4199" s="68">
        <f t="shared" si="14309"/>
        <v>0</v>
      </c>
      <c r="AU4199" s="71">
        <v>0</v>
      </c>
      <c r="AV4199" s="71">
        <v>0</v>
      </c>
      <c r="AW4199" s="68">
        <f t="shared" si="14310"/>
        <v>0</v>
      </c>
      <c r="AX4199" s="68">
        <f t="shared" si="14311"/>
        <v>0</v>
      </c>
      <c r="AY4199" s="71">
        <v>0</v>
      </c>
      <c r="AZ4199" s="71">
        <v>0</v>
      </c>
      <c r="BA4199" s="68">
        <f t="shared" si="14312"/>
        <v>0</v>
      </c>
      <c r="BB4199" s="71">
        <v>0</v>
      </c>
      <c r="BC4199" s="71">
        <v>0</v>
      </c>
      <c r="BD4199" s="68">
        <f t="shared" si="14313"/>
        <v>0</v>
      </c>
      <c r="BE4199" s="68">
        <f t="shared" si="14314"/>
        <v>0</v>
      </c>
      <c r="BF4199" s="67">
        <f t="shared" si="14297"/>
        <v>0</v>
      </c>
      <c r="BG4199" s="67">
        <f t="shared" si="14297"/>
        <v>0</v>
      </c>
      <c r="BH4199" s="68">
        <f t="shared" si="14298"/>
        <v>0</v>
      </c>
      <c r="BI4199" s="67" t="e">
        <f t="shared" si="14299"/>
        <v>#REF!</v>
      </c>
      <c r="BJ4199" s="67" t="e">
        <f t="shared" si="14299"/>
        <v>#REF!</v>
      </c>
      <c r="BK4199" s="68" t="e">
        <f t="shared" si="14300"/>
        <v>#REF!</v>
      </c>
      <c r="BL4199" s="68" t="e">
        <f t="shared" si="14301"/>
        <v>#REF!</v>
      </c>
      <c r="BM4199" s="70" t="e">
        <f>+#REF!+#REF!-#REF!</f>
        <v>#REF!</v>
      </c>
      <c r="BN4199" s="69" t="e">
        <f>+#REF!+#REF!-#REF!</f>
        <v>#REF!</v>
      </c>
      <c r="BO4199" s="72"/>
      <c r="BP4199" s="73"/>
      <c r="BQ4199" s="70" t="e">
        <f t="shared" si="14302"/>
        <v>#REF!</v>
      </c>
      <c r="BR4199" s="70" t="e">
        <f t="shared" si="14302"/>
        <v>#REF!</v>
      </c>
      <c r="BS4199" s="123"/>
      <c r="BT4199" s="124"/>
    </row>
    <row r="4200" spans="2:72" ht="237.75" hidden="1" customHeight="1">
      <c r="B4200" s="20">
        <v>2014</v>
      </c>
      <c r="C4200" s="65">
        <v>8317</v>
      </c>
      <c r="D4200" s="20">
        <v>17</v>
      </c>
      <c r="E4200" s="20">
        <v>6000</v>
      </c>
      <c r="F4200" s="20">
        <v>6200</v>
      </c>
      <c r="G4200" s="20">
        <v>622</v>
      </c>
      <c r="H4200" s="20"/>
      <c r="I4200" s="86" t="s">
        <v>372</v>
      </c>
      <c r="J4200" s="67">
        <v>0</v>
      </c>
      <c r="K4200" s="67">
        <v>0</v>
      </c>
      <c r="L4200" s="68">
        <f t="shared" si="14303"/>
        <v>0</v>
      </c>
      <c r="M4200" s="67">
        <v>0</v>
      </c>
      <c r="N4200" s="67">
        <v>0</v>
      </c>
      <c r="O4200" s="68">
        <f t="shared" si="14304"/>
        <v>0</v>
      </c>
      <c r="P4200" s="68">
        <f t="shared" si="14305"/>
        <v>0</v>
      </c>
      <c r="Q4200" s="71">
        <v>0</v>
      </c>
      <c r="R4200" s="71">
        <v>0</v>
      </c>
      <c r="S4200" s="71">
        <v>0</v>
      </c>
      <c r="T4200" s="71">
        <v>0</v>
      </c>
      <c r="U4200" s="71">
        <v>0</v>
      </c>
      <c r="V4200" s="71">
        <v>0</v>
      </c>
      <c r="W4200" s="71"/>
      <c r="X4200" s="71"/>
      <c r="Y4200" s="71"/>
      <c r="Z4200" s="71"/>
      <c r="AA4200" s="71"/>
      <c r="AB4200" s="71"/>
      <c r="AC4200" s="71"/>
      <c r="AD4200" s="67">
        <f t="shared" si="14315"/>
        <v>0</v>
      </c>
      <c r="AE4200" s="67">
        <f t="shared" si="14316"/>
        <v>0</v>
      </c>
      <c r="AF4200" s="68">
        <f t="shared" si="14294"/>
        <v>0</v>
      </c>
      <c r="AG4200" s="67" t="e">
        <f>M4200+#REF!-V4200</f>
        <v>#REF!</v>
      </c>
      <c r="AH4200" s="67" t="e">
        <f>N4200+S4200-#REF!</f>
        <v>#REF!</v>
      </c>
      <c r="AI4200" s="68" t="e">
        <f t="shared" si="14295"/>
        <v>#REF!</v>
      </c>
      <c r="AJ4200" s="68" t="e">
        <f t="shared" si="14296"/>
        <v>#REF!</v>
      </c>
      <c r="AK4200" s="71">
        <v>0</v>
      </c>
      <c r="AL4200" s="71">
        <v>0</v>
      </c>
      <c r="AM4200" s="68">
        <f t="shared" si="14306"/>
        <v>0</v>
      </c>
      <c r="AN4200" s="71">
        <v>0</v>
      </c>
      <c r="AO4200" s="71">
        <v>0</v>
      </c>
      <c r="AP4200" s="68">
        <f t="shared" si="14307"/>
        <v>0</v>
      </c>
      <c r="AQ4200" s="68">
        <f t="shared" si="14308"/>
        <v>0</v>
      </c>
      <c r="AR4200" s="71">
        <v>0</v>
      </c>
      <c r="AS4200" s="71">
        <v>0</v>
      </c>
      <c r="AT4200" s="68">
        <f t="shared" si="14309"/>
        <v>0</v>
      </c>
      <c r="AU4200" s="71">
        <v>0</v>
      </c>
      <c r="AV4200" s="71">
        <v>0</v>
      </c>
      <c r="AW4200" s="68">
        <f t="shared" si="14310"/>
        <v>0</v>
      </c>
      <c r="AX4200" s="68">
        <f t="shared" si="14311"/>
        <v>0</v>
      </c>
      <c r="AY4200" s="71">
        <v>0</v>
      </c>
      <c r="AZ4200" s="71">
        <v>0</v>
      </c>
      <c r="BA4200" s="68">
        <f t="shared" si="14312"/>
        <v>0</v>
      </c>
      <c r="BB4200" s="71">
        <v>0</v>
      </c>
      <c r="BC4200" s="71">
        <v>0</v>
      </c>
      <c r="BD4200" s="68">
        <f t="shared" si="14313"/>
        <v>0</v>
      </c>
      <c r="BE4200" s="68">
        <f t="shared" si="14314"/>
        <v>0</v>
      </c>
      <c r="BF4200" s="67">
        <f t="shared" si="14297"/>
        <v>0</v>
      </c>
      <c r="BG4200" s="67">
        <f t="shared" si="14297"/>
        <v>0</v>
      </c>
      <c r="BH4200" s="68">
        <f t="shared" si="14298"/>
        <v>0</v>
      </c>
      <c r="BI4200" s="67" t="e">
        <f t="shared" si="14299"/>
        <v>#REF!</v>
      </c>
      <c r="BJ4200" s="67" t="e">
        <f t="shared" si="14299"/>
        <v>#REF!</v>
      </c>
      <c r="BK4200" s="68" t="e">
        <f t="shared" si="14300"/>
        <v>#REF!</v>
      </c>
      <c r="BL4200" s="68" t="e">
        <f t="shared" si="14301"/>
        <v>#REF!</v>
      </c>
      <c r="BM4200" s="70" t="e">
        <f>+#REF!+#REF!-#REF!</f>
        <v>#REF!</v>
      </c>
      <c r="BN4200" s="69" t="e">
        <f>+#REF!+#REF!-#REF!</f>
        <v>#REF!</v>
      </c>
      <c r="BO4200" s="72"/>
      <c r="BP4200" s="73"/>
      <c r="BQ4200" s="70" t="e">
        <f t="shared" si="14302"/>
        <v>#REF!</v>
      </c>
      <c r="BR4200" s="70" t="e">
        <f t="shared" si="14302"/>
        <v>#REF!</v>
      </c>
      <c r="BS4200" s="123"/>
      <c r="BT4200" s="124"/>
    </row>
    <row r="4201" spans="2:72" ht="198.75" hidden="1" customHeight="1">
      <c r="B4201" s="20">
        <v>2014</v>
      </c>
      <c r="C4201" s="65">
        <v>8317</v>
      </c>
      <c r="D4201" s="20">
        <v>17</v>
      </c>
      <c r="E4201" s="20">
        <v>6000</v>
      </c>
      <c r="F4201" s="20">
        <v>6200</v>
      </c>
      <c r="G4201" s="20">
        <v>622</v>
      </c>
      <c r="H4201" s="20"/>
      <c r="I4201" s="86" t="s">
        <v>372</v>
      </c>
      <c r="J4201" s="67">
        <v>0</v>
      </c>
      <c r="K4201" s="67">
        <v>0</v>
      </c>
      <c r="L4201" s="68">
        <f t="shared" si="14303"/>
        <v>0</v>
      </c>
      <c r="M4201" s="67">
        <v>0</v>
      </c>
      <c r="N4201" s="67">
        <v>0</v>
      </c>
      <c r="O4201" s="68">
        <f t="shared" si="14304"/>
        <v>0</v>
      </c>
      <c r="P4201" s="68">
        <f t="shared" si="14305"/>
        <v>0</v>
      </c>
      <c r="Q4201" s="71">
        <v>0</v>
      </c>
      <c r="R4201" s="71">
        <v>0</v>
      </c>
      <c r="S4201" s="71">
        <v>0</v>
      </c>
      <c r="T4201" s="71">
        <v>0</v>
      </c>
      <c r="U4201" s="71">
        <v>0</v>
      </c>
      <c r="V4201" s="71">
        <v>0</v>
      </c>
      <c r="W4201" s="71"/>
      <c r="X4201" s="71"/>
      <c r="Y4201" s="71"/>
      <c r="Z4201" s="71"/>
      <c r="AA4201" s="71"/>
      <c r="AB4201" s="71"/>
      <c r="AC4201" s="71"/>
      <c r="AD4201" s="67">
        <f t="shared" si="14315"/>
        <v>0</v>
      </c>
      <c r="AE4201" s="67">
        <f t="shared" si="14316"/>
        <v>0</v>
      </c>
      <c r="AF4201" s="68">
        <f t="shared" si="14294"/>
        <v>0</v>
      </c>
      <c r="AG4201" s="67" t="e">
        <f>M4201+#REF!-V4201</f>
        <v>#REF!</v>
      </c>
      <c r="AH4201" s="67" t="e">
        <f>N4201+S4201-#REF!</f>
        <v>#REF!</v>
      </c>
      <c r="AI4201" s="68" t="e">
        <f t="shared" si="14295"/>
        <v>#REF!</v>
      </c>
      <c r="AJ4201" s="68" t="e">
        <f t="shared" si="14296"/>
        <v>#REF!</v>
      </c>
      <c r="AK4201" s="71">
        <v>0</v>
      </c>
      <c r="AL4201" s="71">
        <v>0</v>
      </c>
      <c r="AM4201" s="68">
        <f t="shared" si="14306"/>
        <v>0</v>
      </c>
      <c r="AN4201" s="71">
        <v>0</v>
      </c>
      <c r="AO4201" s="71">
        <v>0</v>
      </c>
      <c r="AP4201" s="68">
        <f t="shared" si="14307"/>
        <v>0</v>
      </c>
      <c r="AQ4201" s="68">
        <f t="shared" si="14308"/>
        <v>0</v>
      </c>
      <c r="AR4201" s="71">
        <v>0</v>
      </c>
      <c r="AS4201" s="71">
        <v>0</v>
      </c>
      <c r="AT4201" s="68">
        <f t="shared" si="14309"/>
        <v>0</v>
      </c>
      <c r="AU4201" s="71">
        <v>0</v>
      </c>
      <c r="AV4201" s="71">
        <v>0</v>
      </c>
      <c r="AW4201" s="68">
        <f t="shared" si="14310"/>
        <v>0</v>
      </c>
      <c r="AX4201" s="68">
        <f t="shared" si="14311"/>
        <v>0</v>
      </c>
      <c r="AY4201" s="71">
        <v>0</v>
      </c>
      <c r="AZ4201" s="71">
        <v>0</v>
      </c>
      <c r="BA4201" s="68">
        <f t="shared" si="14312"/>
        <v>0</v>
      </c>
      <c r="BB4201" s="71">
        <v>0</v>
      </c>
      <c r="BC4201" s="71">
        <v>0</v>
      </c>
      <c r="BD4201" s="68">
        <f t="shared" si="14313"/>
        <v>0</v>
      </c>
      <c r="BE4201" s="68">
        <f t="shared" si="14314"/>
        <v>0</v>
      </c>
      <c r="BF4201" s="67">
        <f t="shared" si="14297"/>
        <v>0</v>
      </c>
      <c r="BG4201" s="67">
        <f t="shared" si="14297"/>
        <v>0</v>
      </c>
      <c r="BH4201" s="68">
        <f t="shared" si="14298"/>
        <v>0</v>
      </c>
      <c r="BI4201" s="67" t="e">
        <f t="shared" si="14299"/>
        <v>#REF!</v>
      </c>
      <c r="BJ4201" s="67" t="e">
        <f t="shared" si="14299"/>
        <v>#REF!</v>
      </c>
      <c r="BK4201" s="68" t="e">
        <f t="shared" si="14300"/>
        <v>#REF!</v>
      </c>
      <c r="BL4201" s="68" t="e">
        <f t="shared" si="14301"/>
        <v>#REF!</v>
      </c>
      <c r="BM4201" s="70" t="e">
        <f>+#REF!+#REF!-#REF!</f>
        <v>#REF!</v>
      </c>
      <c r="BN4201" s="69" t="e">
        <f>+#REF!+#REF!-#REF!</f>
        <v>#REF!</v>
      </c>
      <c r="BO4201" s="72"/>
      <c r="BP4201" s="73"/>
      <c r="BQ4201" s="70" t="e">
        <f t="shared" si="14302"/>
        <v>#REF!</v>
      </c>
      <c r="BR4201" s="70" t="e">
        <f t="shared" si="14302"/>
        <v>#REF!</v>
      </c>
      <c r="BS4201" s="123"/>
      <c r="BT4201" s="124"/>
    </row>
    <row r="4202" spans="2:72" ht="237.75" hidden="1" customHeight="1">
      <c r="B4202" s="20">
        <v>2014</v>
      </c>
      <c r="C4202" s="65">
        <v>8317</v>
      </c>
      <c r="D4202" s="20">
        <v>17</v>
      </c>
      <c r="E4202" s="20">
        <v>6000</v>
      </c>
      <c r="F4202" s="20">
        <v>6200</v>
      </c>
      <c r="G4202" s="20">
        <v>622</v>
      </c>
      <c r="H4202" s="20"/>
      <c r="I4202" s="86" t="s">
        <v>372</v>
      </c>
      <c r="J4202" s="67">
        <v>0</v>
      </c>
      <c r="K4202" s="67">
        <v>0</v>
      </c>
      <c r="L4202" s="68">
        <f t="shared" si="14303"/>
        <v>0</v>
      </c>
      <c r="M4202" s="67">
        <v>0</v>
      </c>
      <c r="N4202" s="67">
        <v>0</v>
      </c>
      <c r="O4202" s="68">
        <f t="shared" si="14304"/>
        <v>0</v>
      </c>
      <c r="P4202" s="68">
        <f t="shared" si="14305"/>
        <v>0</v>
      </c>
      <c r="Q4202" s="71">
        <v>0</v>
      </c>
      <c r="R4202" s="71">
        <v>0</v>
      </c>
      <c r="S4202" s="71">
        <v>0</v>
      </c>
      <c r="T4202" s="71">
        <v>0</v>
      </c>
      <c r="U4202" s="71">
        <v>0</v>
      </c>
      <c r="V4202" s="71">
        <v>0</v>
      </c>
      <c r="W4202" s="71"/>
      <c r="X4202" s="71"/>
      <c r="Y4202" s="71"/>
      <c r="Z4202" s="71"/>
      <c r="AA4202" s="71"/>
      <c r="AB4202" s="71"/>
      <c r="AC4202" s="71"/>
      <c r="AD4202" s="67">
        <f t="shared" si="14315"/>
        <v>0</v>
      </c>
      <c r="AE4202" s="67">
        <f t="shared" si="14316"/>
        <v>0</v>
      </c>
      <c r="AF4202" s="68">
        <f t="shared" si="14294"/>
        <v>0</v>
      </c>
      <c r="AG4202" s="67" t="e">
        <f>M4202+#REF!-V4202</f>
        <v>#REF!</v>
      </c>
      <c r="AH4202" s="67" t="e">
        <f>N4202+S4202-#REF!</f>
        <v>#REF!</v>
      </c>
      <c r="AI4202" s="68" t="e">
        <f t="shared" si="14295"/>
        <v>#REF!</v>
      </c>
      <c r="AJ4202" s="68" t="e">
        <f t="shared" si="14296"/>
        <v>#REF!</v>
      </c>
      <c r="AK4202" s="71">
        <v>0</v>
      </c>
      <c r="AL4202" s="71">
        <v>0</v>
      </c>
      <c r="AM4202" s="68">
        <f t="shared" si="14306"/>
        <v>0</v>
      </c>
      <c r="AN4202" s="71">
        <v>0</v>
      </c>
      <c r="AO4202" s="71">
        <v>0</v>
      </c>
      <c r="AP4202" s="68">
        <f t="shared" si="14307"/>
        <v>0</v>
      </c>
      <c r="AQ4202" s="68">
        <f t="shared" si="14308"/>
        <v>0</v>
      </c>
      <c r="AR4202" s="71">
        <v>0</v>
      </c>
      <c r="AS4202" s="71">
        <v>0</v>
      </c>
      <c r="AT4202" s="68">
        <f t="shared" si="14309"/>
        <v>0</v>
      </c>
      <c r="AU4202" s="71">
        <v>0</v>
      </c>
      <c r="AV4202" s="71">
        <v>0</v>
      </c>
      <c r="AW4202" s="68">
        <f t="shared" si="14310"/>
        <v>0</v>
      </c>
      <c r="AX4202" s="68">
        <f t="shared" si="14311"/>
        <v>0</v>
      </c>
      <c r="AY4202" s="71">
        <v>0</v>
      </c>
      <c r="AZ4202" s="71">
        <v>0</v>
      </c>
      <c r="BA4202" s="68">
        <f t="shared" si="14312"/>
        <v>0</v>
      </c>
      <c r="BB4202" s="71">
        <v>0</v>
      </c>
      <c r="BC4202" s="71">
        <v>0</v>
      </c>
      <c r="BD4202" s="68">
        <f t="shared" si="14313"/>
        <v>0</v>
      </c>
      <c r="BE4202" s="68">
        <f t="shared" si="14314"/>
        <v>0</v>
      </c>
      <c r="BF4202" s="67">
        <f t="shared" si="14297"/>
        <v>0</v>
      </c>
      <c r="BG4202" s="67">
        <f t="shared" si="14297"/>
        <v>0</v>
      </c>
      <c r="BH4202" s="68">
        <f t="shared" si="14298"/>
        <v>0</v>
      </c>
      <c r="BI4202" s="67" t="e">
        <f t="shared" si="14299"/>
        <v>#REF!</v>
      </c>
      <c r="BJ4202" s="67" t="e">
        <f t="shared" si="14299"/>
        <v>#REF!</v>
      </c>
      <c r="BK4202" s="68" t="e">
        <f t="shared" si="14300"/>
        <v>#REF!</v>
      </c>
      <c r="BL4202" s="68" t="e">
        <f t="shared" si="14301"/>
        <v>#REF!</v>
      </c>
      <c r="BM4202" s="70" t="e">
        <f>+#REF!+#REF!-#REF!</f>
        <v>#REF!</v>
      </c>
      <c r="BN4202" s="69" t="e">
        <f>+#REF!+#REF!-#REF!</f>
        <v>#REF!</v>
      </c>
      <c r="BO4202" s="72"/>
      <c r="BP4202" s="73"/>
      <c r="BQ4202" s="70" t="e">
        <f t="shared" si="14302"/>
        <v>#REF!</v>
      </c>
      <c r="BR4202" s="70" t="e">
        <f t="shared" si="14302"/>
        <v>#REF!</v>
      </c>
      <c r="BS4202" s="123"/>
      <c r="BT4202" s="124"/>
    </row>
    <row r="4203" spans="2:72" ht="233.25" hidden="1" customHeight="1">
      <c r="B4203" s="20">
        <v>2014</v>
      </c>
      <c r="C4203" s="65">
        <v>8317</v>
      </c>
      <c r="D4203" s="20">
        <v>17</v>
      </c>
      <c r="E4203" s="20">
        <v>6000</v>
      </c>
      <c r="F4203" s="20">
        <v>6200</v>
      </c>
      <c r="G4203" s="20">
        <v>622</v>
      </c>
      <c r="H4203" s="20"/>
      <c r="I4203" s="86" t="s">
        <v>372</v>
      </c>
      <c r="J4203" s="67">
        <v>0</v>
      </c>
      <c r="K4203" s="67">
        <v>0</v>
      </c>
      <c r="L4203" s="68">
        <f t="shared" si="14303"/>
        <v>0</v>
      </c>
      <c r="M4203" s="67">
        <v>0</v>
      </c>
      <c r="N4203" s="67">
        <v>0</v>
      </c>
      <c r="O4203" s="68">
        <f t="shared" si="14304"/>
        <v>0</v>
      </c>
      <c r="P4203" s="68">
        <f t="shared" si="14305"/>
        <v>0</v>
      </c>
      <c r="Q4203" s="71">
        <v>0</v>
      </c>
      <c r="R4203" s="71">
        <v>0</v>
      </c>
      <c r="S4203" s="71">
        <v>0</v>
      </c>
      <c r="T4203" s="71">
        <v>0</v>
      </c>
      <c r="U4203" s="71">
        <v>0</v>
      </c>
      <c r="V4203" s="71">
        <v>0</v>
      </c>
      <c r="W4203" s="71"/>
      <c r="X4203" s="71"/>
      <c r="Y4203" s="71"/>
      <c r="Z4203" s="71"/>
      <c r="AA4203" s="71"/>
      <c r="AB4203" s="71"/>
      <c r="AC4203" s="71"/>
      <c r="AD4203" s="67">
        <f t="shared" si="14315"/>
        <v>0</v>
      </c>
      <c r="AE4203" s="67">
        <f t="shared" si="14316"/>
        <v>0</v>
      </c>
      <c r="AF4203" s="68">
        <f t="shared" si="14294"/>
        <v>0</v>
      </c>
      <c r="AG4203" s="67" t="e">
        <f>M4203+#REF!-V4203</f>
        <v>#REF!</v>
      </c>
      <c r="AH4203" s="67" t="e">
        <f>N4203+S4203-#REF!</f>
        <v>#REF!</v>
      </c>
      <c r="AI4203" s="68" t="e">
        <f t="shared" si="14295"/>
        <v>#REF!</v>
      </c>
      <c r="AJ4203" s="68" t="e">
        <f t="shared" si="14296"/>
        <v>#REF!</v>
      </c>
      <c r="AK4203" s="71">
        <v>0</v>
      </c>
      <c r="AL4203" s="71">
        <v>0</v>
      </c>
      <c r="AM4203" s="68">
        <f t="shared" si="14306"/>
        <v>0</v>
      </c>
      <c r="AN4203" s="71">
        <v>0</v>
      </c>
      <c r="AO4203" s="71">
        <v>0</v>
      </c>
      <c r="AP4203" s="68">
        <f t="shared" si="14307"/>
        <v>0</v>
      </c>
      <c r="AQ4203" s="68">
        <f t="shared" si="14308"/>
        <v>0</v>
      </c>
      <c r="AR4203" s="71">
        <v>0</v>
      </c>
      <c r="AS4203" s="71">
        <v>0</v>
      </c>
      <c r="AT4203" s="68">
        <f t="shared" si="14309"/>
        <v>0</v>
      </c>
      <c r="AU4203" s="71">
        <v>0</v>
      </c>
      <c r="AV4203" s="71">
        <v>0</v>
      </c>
      <c r="AW4203" s="68">
        <f t="shared" si="14310"/>
        <v>0</v>
      </c>
      <c r="AX4203" s="68">
        <f t="shared" si="14311"/>
        <v>0</v>
      </c>
      <c r="AY4203" s="71">
        <v>0</v>
      </c>
      <c r="AZ4203" s="71">
        <v>0</v>
      </c>
      <c r="BA4203" s="68">
        <f t="shared" si="14312"/>
        <v>0</v>
      </c>
      <c r="BB4203" s="71">
        <v>0</v>
      </c>
      <c r="BC4203" s="71">
        <v>0</v>
      </c>
      <c r="BD4203" s="68">
        <f t="shared" si="14313"/>
        <v>0</v>
      </c>
      <c r="BE4203" s="68">
        <f t="shared" si="14314"/>
        <v>0</v>
      </c>
      <c r="BF4203" s="67">
        <f t="shared" si="14297"/>
        <v>0</v>
      </c>
      <c r="BG4203" s="67">
        <f t="shared" si="14297"/>
        <v>0</v>
      </c>
      <c r="BH4203" s="68">
        <f t="shared" si="14298"/>
        <v>0</v>
      </c>
      <c r="BI4203" s="67" t="e">
        <f t="shared" si="14299"/>
        <v>#REF!</v>
      </c>
      <c r="BJ4203" s="67" t="e">
        <f t="shared" si="14299"/>
        <v>#REF!</v>
      </c>
      <c r="BK4203" s="68" t="e">
        <f t="shared" si="14300"/>
        <v>#REF!</v>
      </c>
      <c r="BL4203" s="68" t="e">
        <f t="shared" si="14301"/>
        <v>#REF!</v>
      </c>
      <c r="BM4203" s="70" t="e">
        <f>+#REF!+#REF!-#REF!</f>
        <v>#REF!</v>
      </c>
      <c r="BN4203" s="69" t="e">
        <f>+#REF!+#REF!-#REF!</f>
        <v>#REF!</v>
      </c>
      <c r="BO4203" s="72"/>
      <c r="BP4203" s="73"/>
      <c r="BQ4203" s="70" t="e">
        <f t="shared" si="14302"/>
        <v>#REF!</v>
      </c>
      <c r="BR4203" s="70" t="e">
        <f t="shared" si="14302"/>
        <v>#REF!</v>
      </c>
      <c r="BS4203" s="123"/>
      <c r="BT4203" s="124"/>
    </row>
    <row r="4204" spans="2:72" ht="206.25" hidden="1" customHeight="1">
      <c r="B4204" s="20">
        <v>2014</v>
      </c>
      <c r="C4204" s="65">
        <v>8317</v>
      </c>
      <c r="D4204" s="20">
        <v>17</v>
      </c>
      <c r="E4204" s="20">
        <v>6000</v>
      </c>
      <c r="F4204" s="20">
        <v>6200</v>
      </c>
      <c r="G4204" s="20">
        <v>622</v>
      </c>
      <c r="H4204" s="20"/>
      <c r="I4204" s="86" t="s">
        <v>372</v>
      </c>
      <c r="J4204" s="67">
        <v>0</v>
      </c>
      <c r="K4204" s="67">
        <v>0</v>
      </c>
      <c r="L4204" s="68">
        <f t="shared" si="14303"/>
        <v>0</v>
      </c>
      <c r="M4204" s="67">
        <v>0</v>
      </c>
      <c r="N4204" s="67">
        <v>0</v>
      </c>
      <c r="O4204" s="68">
        <f t="shared" si="14304"/>
        <v>0</v>
      </c>
      <c r="P4204" s="68">
        <f t="shared" si="14305"/>
        <v>0</v>
      </c>
      <c r="Q4204" s="71">
        <v>0</v>
      </c>
      <c r="R4204" s="71">
        <v>0</v>
      </c>
      <c r="S4204" s="71">
        <v>0</v>
      </c>
      <c r="T4204" s="71">
        <v>0</v>
      </c>
      <c r="U4204" s="71">
        <v>0</v>
      </c>
      <c r="V4204" s="71">
        <v>0</v>
      </c>
      <c r="W4204" s="71"/>
      <c r="X4204" s="71"/>
      <c r="Y4204" s="71"/>
      <c r="Z4204" s="71"/>
      <c r="AA4204" s="71"/>
      <c r="AB4204" s="71"/>
      <c r="AC4204" s="71"/>
      <c r="AD4204" s="67">
        <f t="shared" si="14315"/>
        <v>0</v>
      </c>
      <c r="AE4204" s="67">
        <f t="shared" si="14316"/>
        <v>0</v>
      </c>
      <c r="AF4204" s="68">
        <f t="shared" si="14294"/>
        <v>0</v>
      </c>
      <c r="AG4204" s="67" t="e">
        <f>M4204+#REF!-V4204</f>
        <v>#REF!</v>
      </c>
      <c r="AH4204" s="67" t="e">
        <f>N4204+S4204-#REF!</f>
        <v>#REF!</v>
      </c>
      <c r="AI4204" s="68" t="e">
        <f t="shared" si="14295"/>
        <v>#REF!</v>
      </c>
      <c r="AJ4204" s="68" t="e">
        <f t="shared" si="14296"/>
        <v>#REF!</v>
      </c>
      <c r="AK4204" s="71">
        <v>0</v>
      </c>
      <c r="AL4204" s="71">
        <v>0</v>
      </c>
      <c r="AM4204" s="68">
        <f t="shared" si="14306"/>
        <v>0</v>
      </c>
      <c r="AN4204" s="71">
        <v>0</v>
      </c>
      <c r="AO4204" s="71">
        <v>0</v>
      </c>
      <c r="AP4204" s="68">
        <f t="shared" si="14307"/>
        <v>0</v>
      </c>
      <c r="AQ4204" s="68">
        <f t="shared" si="14308"/>
        <v>0</v>
      </c>
      <c r="AR4204" s="71">
        <v>0</v>
      </c>
      <c r="AS4204" s="71">
        <v>0</v>
      </c>
      <c r="AT4204" s="68">
        <f t="shared" si="14309"/>
        <v>0</v>
      </c>
      <c r="AU4204" s="71">
        <v>0</v>
      </c>
      <c r="AV4204" s="71">
        <v>0</v>
      </c>
      <c r="AW4204" s="68">
        <f t="shared" si="14310"/>
        <v>0</v>
      </c>
      <c r="AX4204" s="68">
        <f t="shared" si="14311"/>
        <v>0</v>
      </c>
      <c r="AY4204" s="71">
        <v>0</v>
      </c>
      <c r="AZ4204" s="71">
        <v>0</v>
      </c>
      <c r="BA4204" s="68">
        <f t="shared" si="14312"/>
        <v>0</v>
      </c>
      <c r="BB4204" s="71">
        <v>0</v>
      </c>
      <c r="BC4204" s="71">
        <v>0</v>
      </c>
      <c r="BD4204" s="68">
        <f t="shared" si="14313"/>
        <v>0</v>
      </c>
      <c r="BE4204" s="68">
        <f t="shared" si="14314"/>
        <v>0</v>
      </c>
      <c r="BF4204" s="67">
        <f t="shared" si="14297"/>
        <v>0</v>
      </c>
      <c r="BG4204" s="67">
        <f t="shared" si="14297"/>
        <v>0</v>
      </c>
      <c r="BH4204" s="68">
        <f t="shared" si="14298"/>
        <v>0</v>
      </c>
      <c r="BI4204" s="67" t="e">
        <f t="shared" si="14299"/>
        <v>#REF!</v>
      </c>
      <c r="BJ4204" s="67" t="e">
        <f t="shared" si="14299"/>
        <v>#REF!</v>
      </c>
      <c r="BK4204" s="68" t="e">
        <f t="shared" si="14300"/>
        <v>#REF!</v>
      </c>
      <c r="BL4204" s="68" t="e">
        <f t="shared" si="14301"/>
        <v>#REF!</v>
      </c>
      <c r="BM4204" s="70" t="e">
        <f>+#REF!+#REF!-#REF!</f>
        <v>#REF!</v>
      </c>
      <c r="BN4204" s="69" t="e">
        <f>+#REF!+#REF!-#REF!</f>
        <v>#REF!</v>
      </c>
      <c r="BO4204" s="72"/>
      <c r="BP4204" s="73"/>
      <c r="BQ4204" s="70" t="e">
        <f t="shared" si="14302"/>
        <v>#REF!</v>
      </c>
      <c r="BR4204" s="70" t="e">
        <f t="shared" si="14302"/>
        <v>#REF!</v>
      </c>
      <c r="BS4204" s="123"/>
      <c r="BT4204" s="124"/>
    </row>
    <row r="4205" spans="2:72" ht="213.75" hidden="1" customHeight="1">
      <c r="B4205" s="20">
        <v>2014</v>
      </c>
      <c r="C4205" s="65">
        <v>8317</v>
      </c>
      <c r="D4205" s="20">
        <v>17</v>
      </c>
      <c r="E4205" s="20">
        <v>6000</v>
      </c>
      <c r="F4205" s="20">
        <v>6200</v>
      </c>
      <c r="G4205" s="20">
        <v>622</v>
      </c>
      <c r="H4205" s="20"/>
      <c r="I4205" s="86" t="s">
        <v>372</v>
      </c>
      <c r="J4205" s="67">
        <v>0</v>
      </c>
      <c r="K4205" s="67">
        <v>0</v>
      </c>
      <c r="L4205" s="68">
        <f t="shared" si="14303"/>
        <v>0</v>
      </c>
      <c r="M4205" s="67">
        <v>0</v>
      </c>
      <c r="N4205" s="67">
        <v>0</v>
      </c>
      <c r="O4205" s="68">
        <f t="shared" si="14304"/>
        <v>0</v>
      </c>
      <c r="P4205" s="68">
        <f t="shared" si="14305"/>
        <v>0</v>
      </c>
      <c r="Q4205" s="71">
        <v>0</v>
      </c>
      <c r="R4205" s="71">
        <v>0</v>
      </c>
      <c r="S4205" s="71">
        <v>0</v>
      </c>
      <c r="T4205" s="71">
        <v>0</v>
      </c>
      <c r="U4205" s="71">
        <v>0</v>
      </c>
      <c r="V4205" s="71">
        <v>0</v>
      </c>
      <c r="W4205" s="71"/>
      <c r="X4205" s="71"/>
      <c r="Y4205" s="71"/>
      <c r="Z4205" s="71"/>
      <c r="AA4205" s="71"/>
      <c r="AB4205" s="71"/>
      <c r="AC4205" s="71"/>
      <c r="AD4205" s="67">
        <f t="shared" ref="AD4205:AD4211" si="14317">J4205+Q4205-T4205</f>
        <v>0</v>
      </c>
      <c r="AE4205" s="67">
        <f t="shared" ref="AE4205:AE4211" si="14318">K4205+R4205-U4205</f>
        <v>0</v>
      </c>
      <c r="AF4205" s="68">
        <f t="shared" ref="AF4205:AF4211" si="14319">AD4205+AE4205</f>
        <v>0</v>
      </c>
      <c r="AG4205" s="67" t="e">
        <f>M4205+#REF!-V4205</f>
        <v>#REF!</v>
      </c>
      <c r="AH4205" s="67" t="e">
        <f>N4205+S4205-#REF!</f>
        <v>#REF!</v>
      </c>
      <c r="AI4205" s="68" t="e">
        <f t="shared" ref="AI4205:AI4211" si="14320">+AG4205+AH4205</f>
        <v>#REF!</v>
      </c>
      <c r="AJ4205" s="68" t="e">
        <f t="shared" ref="AJ4205:AJ4211" si="14321">+AF4205+AI4205</f>
        <v>#REF!</v>
      </c>
      <c r="AK4205" s="71">
        <v>0</v>
      </c>
      <c r="AL4205" s="71">
        <v>0</v>
      </c>
      <c r="AM4205" s="68">
        <f t="shared" si="14306"/>
        <v>0</v>
      </c>
      <c r="AN4205" s="71">
        <v>0</v>
      </c>
      <c r="AO4205" s="71">
        <v>0</v>
      </c>
      <c r="AP4205" s="68">
        <f t="shared" si="14307"/>
        <v>0</v>
      </c>
      <c r="AQ4205" s="68">
        <f t="shared" si="14308"/>
        <v>0</v>
      </c>
      <c r="AR4205" s="71">
        <v>0</v>
      </c>
      <c r="AS4205" s="71">
        <v>0</v>
      </c>
      <c r="AT4205" s="68">
        <f t="shared" si="14309"/>
        <v>0</v>
      </c>
      <c r="AU4205" s="71">
        <v>0</v>
      </c>
      <c r="AV4205" s="71">
        <v>0</v>
      </c>
      <c r="AW4205" s="68">
        <f t="shared" si="14310"/>
        <v>0</v>
      </c>
      <c r="AX4205" s="68">
        <f t="shared" si="14311"/>
        <v>0</v>
      </c>
      <c r="AY4205" s="71">
        <v>0</v>
      </c>
      <c r="AZ4205" s="71">
        <v>0</v>
      </c>
      <c r="BA4205" s="68">
        <f t="shared" si="14312"/>
        <v>0</v>
      </c>
      <c r="BB4205" s="71">
        <v>0</v>
      </c>
      <c r="BC4205" s="71">
        <v>0</v>
      </c>
      <c r="BD4205" s="68">
        <f t="shared" si="14313"/>
        <v>0</v>
      </c>
      <c r="BE4205" s="68">
        <f t="shared" si="14314"/>
        <v>0</v>
      </c>
      <c r="BF4205" s="67">
        <f t="shared" ref="BF4205:BG4211" si="14322">AD4205-AK4205-AR4205-AY4205</f>
        <v>0</v>
      </c>
      <c r="BG4205" s="67">
        <f t="shared" si="14322"/>
        <v>0</v>
      </c>
      <c r="BH4205" s="68">
        <f t="shared" ref="BH4205:BH4211" si="14323">BF4205+BG4205</f>
        <v>0</v>
      </c>
      <c r="BI4205" s="67" t="e">
        <f t="shared" ref="BI4205:BJ4211" si="14324">AG4205-AN4205-AU4205-BB4205</f>
        <v>#REF!</v>
      </c>
      <c r="BJ4205" s="67" t="e">
        <f t="shared" si="14324"/>
        <v>#REF!</v>
      </c>
      <c r="BK4205" s="68" t="e">
        <f t="shared" ref="BK4205:BK4211" si="14325">+BI4205+BJ4205</f>
        <v>#REF!</v>
      </c>
      <c r="BL4205" s="68" t="e">
        <f t="shared" ref="BL4205:BL4211" si="14326">+BH4205+BK4205</f>
        <v>#REF!</v>
      </c>
      <c r="BM4205" s="70" t="e">
        <f>+#REF!+#REF!-#REF!</f>
        <v>#REF!</v>
      </c>
      <c r="BN4205" s="69" t="e">
        <f>+#REF!+#REF!-#REF!</f>
        <v>#REF!</v>
      </c>
      <c r="BO4205" s="72"/>
      <c r="BP4205" s="73"/>
      <c r="BQ4205" s="70" t="e">
        <f t="shared" ref="BQ4205:BR4211" si="14327">+BM4205-BO4205</f>
        <v>#REF!</v>
      </c>
      <c r="BR4205" s="70" t="e">
        <f t="shared" si="14327"/>
        <v>#REF!</v>
      </c>
      <c r="BS4205" s="123"/>
      <c r="BT4205" s="124"/>
    </row>
    <row r="4206" spans="2:72" ht="216.75" hidden="1" customHeight="1">
      <c r="B4206" s="20">
        <v>2014</v>
      </c>
      <c r="C4206" s="65">
        <v>8317</v>
      </c>
      <c r="D4206" s="20">
        <v>17</v>
      </c>
      <c r="E4206" s="20">
        <v>6000</v>
      </c>
      <c r="F4206" s="20">
        <v>6200</v>
      </c>
      <c r="G4206" s="20">
        <v>622</v>
      </c>
      <c r="H4206" s="20"/>
      <c r="I4206" s="86" t="s">
        <v>372</v>
      </c>
      <c r="J4206" s="67">
        <v>0</v>
      </c>
      <c r="K4206" s="67">
        <v>0</v>
      </c>
      <c r="L4206" s="68">
        <f t="shared" ref="L4206:L4211" si="14328">J4206+K4206</f>
        <v>0</v>
      </c>
      <c r="M4206" s="67">
        <v>0</v>
      </c>
      <c r="N4206" s="67">
        <v>0</v>
      </c>
      <c r="O4206" s="68">
        <f t="shared" ref="O4206:O4211" si="14329">+M4206+N4206</f>
        <v>0</v>
      </c>
      <c r="P4206" s="68">
        <f t="shared" ref="P4206:P4211" si="14330">+L4206+O4206</f>
        <v>0</v>
      </c>
      <c r="Q4206" s="71">
        <v>0</v>
      </c>
      <c r="R4206" s="71">
        <v>0</v>
      </c>
      <c r="S4206" s="71">
        <v>0</v>
      </c>
      <c r="T4206" s="71">
        <v>0</v>
      </c>
      <c r="U4206" s="71">
        <v>0</v>
      </c>
      <c r="V4206" s="71">
        <v>0</v>
      </c>
      <c r="W4206" s="71"/>
      <c r="X4206" s="71"/>
      <c r="Y4206" s="71"/>
      <c r="Z4206" s="71"/>
      <c r="AA4206" s="71"/>
      <c r="AB4206" s="71"/>
      <c r="AC4206" s="71"/>
      <c r="AD4206" s="67">
        <f t="shared" si="14317"/>
        <v>0</v>
      </c>
      <c r="AE4206" s="67">
        <f t="shared" si="14318"/>
        <v>0</v>
      </c>
      <c r="AF4206" s="68">
        <f t="shared" si="14319"/>
        <v>0</v>
      </c>
      <c r="AG4206" s="67" t="e">
        <f>M4206+#REF!-V4206</f>
        <v>#REF!</v>
      </c>
      <c r="AH4206" s="67" t="e">
        <f>N4206+S4206-#REF!</f>
        <v>#REF!</v>
      </c>
      <c r="AI4206" s="68" t="e">
        <f t="shared" si="14320"/>
        <v>#REF!</v>
      </c>
      <c r="AJ4206" s="68" t="e">
        <f t="shared" si="14321"/>
        <v>#REF!</v>
      </c>
      <c r="AK4206" s="71">
        <v>0</v>
      </c>
      <c r="AL4206" s="71">
        <v>0</v>
      </c>
      <c r="AM4206" s="68">
        <f t="shared" ref="AM4206:AM4211" si="14331">AK4206+AL4206</f>
        <v>0</v>
      </c>
      <c r="AN4206" s="71">
        <v>0</v>
      </c>
      <c r="AO4206" s="71">
        <v>0</v>
      </c>
      <c r="AP4206" s="68">
        <f t="shared" ref="AP4206:AP4211" si="14332">+AN4206+AO4206</f>
        <v>0</v>
      </c>
      <c r="AQ4206" s="68">
        <f t="shared" ref="AQ4206:AQ4211" si="14333">+AM4206+AP4206</f>
        <v>0</v>
      </c>
      <c r="AR4206" s="71">
        <v>0</v>
      </c>
      <c r="AS4206" s="71">
        <v>0</v>
      </c>
      <c r="AT4206" s="68">
        <f t="shared" ref="AT4206:AT4211" si="14334">AR4206+AS4206</f>
        <v>0</v>
      </c>
      <c r="AU4206" s="71">
        <v>0</v>
      </c>
      <c r="AV4206" s="71">
        <v>0</v>
      </c>
      <c r="AW4206" s="68">
        <f t="shared" ref="AW4206:AW4211" si="14335">+AU4206+AV4206</f>
        <v>0</v>
      </c>
      <c r="AX4206" s="68">
        <f t="shared" ref="AX4206:AX4211" si="14336">+AT4206+AW4206</f>
        <v>0</v>
      </c>
      <c r="AY4206" s="71">
        <v>0</v>
      </c>
      <c r="AZ4206" s="71">
        <v>0</v>
      </c>
      <c r="BA4206" s="68">
        <f t="shared" ref="BA4206:BA4211" si="14337">AY4206+AZ4206</f>
        <v>0</v>
      </c>
      <c r="BB4206" s="71">
        <v>0</v>
      </c>
      <c r="BC4206" s="71">
        <v>0</v>
      </c>
      <c r="BD4206" s="68">
        <f t="shared" ref="BD4206:BD4211" si="14338">+BB4206+BC4206</f>
        <v>0</v>
      </c>
      <c r="BE4206" s="68">
        <f t="shared" ref="BE4206:BE4211" si="14339">+BA4206+BD4206</f>
        <v>0</v>
      </c>
      <c r="BF4206" s="67">
        <f t="shared" si="14322"/>
        <v>0</v>
      </c>
      <c r="BG4206" s="67">
        <f t="shared" si="14322"/>
        <v>0</v>
      </c>
      <c r="BH4206" s="68">
        <f t="shared" si="14323"/>
        <v>0</v>
      </c>
      <c r="BI4206" s="67" t="e">
        <f t="shared" si="14324"/>
        <v>#REF!</v>
      </c>
      <c r="BJ4206" s="67" t="e">
        <f t="shared" si="14324"/>
        <v>#REF!</v>
      </c>
      <c r="BK4206" s="68" t="e">
        <f t="shared" si="14325"/>
        <v>#REF!</v>
      </c>
      <c r="BL4206" s="68" t="e">
        <f t="shared" si="14326"/>
        <v>#REF!</v>
      </c>
      <c r="BM4206" s="70" t="e">
        <f>+#REF!+#REF!-#REF!</f>
        <v>#REF!</v>
      </c>
      <c r="BN4206" s="69" t="e">
        <f>+#REF!+#REF!-#REF!</f>
        <v>#REF!</v>
      </c>
      <c r="BO4206" s="72"/>
      <c r="BP4206" s="73"/>
      <c r="BQ4206" s="70" t="e">
        <f t="shared" si="14327"/>
        <v>#REF!</v>
      </c>
      <c r="BR4206" s="70" t="e">
        <f t="shared" si="14327"/>
        <v>#REF!</v>
      </c>
      <c r="BS4206" s="123"/>
      <c r="BT4206" s="124"/>
    </row>
    <row r="4207" spans="2:72" ht="239.25" hidden="1" customHeight="1">
      <c r="B4207" s="20">
        <v>2014</v>
      </c>
      <c r="C4207" s="65">
        <v>8317</v>
      </c>
      <c r="D4207" s="20">
        <v>17</v>
      </c>
      <c r="E4207" s="20">
        <v>6000</v>
      </c>
      <c r="F4207" s="20">
        <v>6200</v>
      </c>
      <c r="G4207" s="20">
        <v>622</v>
      </c>
      <c r="H4207" s="20"/>
      <c r="I4207" s="86" t="s">
        <v>372</v>
      </c>
      <c r="J4207" s="67">
        <v>0</v>
      </c>
      <c r="K4207" s="67">
        <v>0</v>
      </c>
      <c r="L4207" s="68">
        <f t="shared" si="14328"/>
        <v>0</v>
      </c>
      <c r="M4207" s="67">
        <v>0</v>
      </c>
      <c r="N4207" s="67">
        <v>0</v>
      </c>
      <c r="O4207" s="68">
        <f t="shared" si="14329"/>
        <v>0</v>
      </c>
      <c r="P4207" s="68">
        <f t="shared" si="14330"/>
        <v>0</v>
      </c>
      <c r="Q4207" s="71">
        <v>0</v>
      </c>
      <c r="R4207" s="71">
        <v>0</v>
      </c>
      <c r="S4207" s="71">
        <v>0</v>
      </c>
      <c r="T4207" s="71">
        <v>0</v>
      </c>
      <c r="U4207" s="71">
        <v>0</v>
      </c>
      <c r="V4207" s="71">
        <v>0</v>
      </c>
      <c r="W4207" s="71"/>
      <c r="X4207" s="71"/>
      <c r="Y4207" s="71"/>
      <c r="Z4207" s="71"/>
      <c r="AA4207" s="71"/>
      <c r="AB4207" s="71"/>
      <c r="AC4207" s="71"/>
      <c r="AD4207" s="67">
        <f t="shared" si="14317"/>
        <v>0</v>
      </c>
      <c r="AE4207" s="67">
        <f t="shared" si="14318"/>
        <v>0</v>
      </c>
      <c r="AF4207" s="68">
        <f t="shared" si="14319"/>
        <v>0</v>
      </c>
      <c r="AG4207" s="67" t="e">
        <f>M4207+#REF!-V4207</f>
        <v>#REF!</v>
      </c>
      <c r="AH4207" s="67" t="e">
        <f>N4207+S4207-#REF!</f>
        <v>#REF!</v>
      </c>
      <c r="AI4207" s="68" t="e">
        <f t="shared" si="14320"/>
        <v>#REF!</v>
      </c>
      <c r="AJ4207" s="68" t="e">
        <f t="shared" si="14321"/>
        <v>#REF!</v>
      </c>
      <c r="AK4207" s="71">
        <v>0</v>
      </c>
      <c r="AL4207" s="71">
        <v>0</v>
      </c>
      <c r="AM4207" s="68">
        <f t="shared" si="14331"/>
        <v>0</v>
      </c>
      <c r="AN4207" s="71">
        <v>0</v>
      </c>
      <c r="AO4207" s="71">
        <v>0</v>
      </c>
      <c r="AP4207" s="68">
        <f t="shared" si="14332"/>
        <v>0</v>
      </c>
      <c r="AQ4207" s="68">
        <f t="shared" si="14333"/>
        <v>0</v>
      </c>
      <c r="AR4207" s="71">
        <v>0</v>
      </c>
      <c r="AS4207" s="71">
        <v>0</v>
      </c>
      <c r="AT4207" s="68">
        <f t="shared" si="14334"/>
        <v>0</v>
      </c>
      <c r="AU4207" s="71">
        <v>0</v>
      </c>
      <c r="AV4207" s="71">
        <v>0</v>
      </c>
      <c r="AW4207" s="68">
        <f t="shared" si="14335"/>
        <v>0</v>
      </c>
      <c r="AX4207" s="68">
        <f t="shared" si="14336"/>
        <v>0</v>
      </c>
      <c r="AY4207" s="71">
        <v>0</v>
      </c>
      <c r="AZ4207" s="71">
        <v>0</v>
      </c>
      <c r="BA4207" s="68">
        <f t="shared" si="14337"/>
        <v>0</v>
      </c>
      <c r="BB4207" s="71">
        <v>0</v>
      </c>
      <c r="BC4207" s="71">
        <v>0</v>
      </c>
      <c r="BD4207" s="68">
        <f t="shared" si="14338"/>
        <v>0</v>
      </c>
      <c r="BE4207" s="68">
        <f t="shared" si="14339"/>
        <v>0</v>
      </c>
      <c r="BF4207" s="67">
        <f t="shared" si="14322"/>
        <v>0</v>
      </c>
      <c r="BG4207" s="67">
        <f t="shared" si="14322"/>
        <v>0</v>
      </c>
      <c r="BH4207" s="68">
        <f t="shared" si="14323"/>
        <v>0</v>
      </c>
      <c r="BI4207" s="67" t="e">
        <f t="shared" si="14324"/>
        <v>#REF!</v>
      </c>
      <c r="BJ4207" s="67" t="e">
        <f t="shared" si="14324"/>
        <v>#REF!</v>
      </c>
      <c r="BK4207" s="68" t="e">
        <f t="shared" si="14325"/>
        <v>#REF!</v>
      </c>
      <c r="BL4207" s="68" t="e">
        <f t="shared" si="14326"/>
        <v>#REF!</v>
      </c>
      <c r="BM4207" s="70" t="e">
        <f>+#REF!+#REF!-#REF!</f>
        <v>#REF!</v>
      </c>
      <c r="BN4207" s="69" t="e">
        <f>+#REF!+#REF!-#REF!</f>
        <v>#REF!</v>
      </c>
      <c r="BO4207" s="72"/>
      <c r="BP4207" s="73"/>
      <c r="BQ4207" s="70" t="e">
        <f t="shared" si="14327"/>
        <v>#REF!</v>
      </c>
      <c r="BR4207" s="70" t="e">
        <f t="shared" si="14327"/>
        <v>#REF!</v>
      </c>
      <c r="BS4207" s="123"/>
    </row>
    <row r="4208" spans="2:72" ht="177.75" hidden="1" customHeight="1">
      <c r="B4208" s="20">
        <v>2014</v>
      </c>
      <c r="C4208" s="65">
        <v>8317</v>
      </c>
      <c r="D4208" s="20">
        <v>17</v>
      </c>
      <c r="E4208" s="20">
        <v>6000</v>
      </c>
      <c r="F4208" s="20">
        <v>6200</v>
      </c>
      <c r="G4208" s="20">
        <v>622</v>
      </c>
      <c r="H4208" s="20"/>
      <c r="I4208" s="86" t="s">
        <v>372</v>
      </c>
      <c r="J4208" s="67">
        <v>0</v>
      </c>
      <c r="K4208" s="67">
        <v>0</v>
      </c>
      <c r="L4208" s="68">
        <f t="shared" si="14328"/>
        <v>0</v>
      </c>
      <c r="M4208" s="67">
        <v>0</v>
      </c>
      <c r="N4208" s="67">
        <v>0</v>
      </c>
      <c r="O4208" s="68">
        <f t="shared" si="14329"/>
        <v>0</v>
      </c>
      <c r="P4208" s="68">
        <f t="shared" si="14330"/>
        <v>0</v>
      </c>
      <c r="Q4208" s="71">
        <v>0</v>
      </c>
      <c r="R4208" s="71">
        <v>0</v>
      </c>
      <c r="S4208" s="71">
        <v>0</v>
      </c>
      <c r="T4208" s="71">
        <v>0</v>
      </c>
      <c r="U4208" s="71">
        <v>0</v>
      </c>
      <c r="V4208" s="71">
        <v>0</v>
      </c>
      <c r="W4208" s="71"/>
      <c r="X4208" s="71"/>
      <c r="Y4208" s="71"/>
      <c r="Z4208" s="71"/>
      <c r="AA4208" s="71"/>
      <c r="AB4208" s="71"/>
      <c r="AC4208" s="71"/>
      <c r="AD4208" s="67">
        <f t="shared" si="14317"/>
        <v>0</v>
      </c>
      <c r="AE4208" s="67">
        <f t="shared" si="14318"/>
        <v>0</v>
      </c>
      <c r="AF4208" s="68">
        <f t="shared" si="14319"/>
        <v>0</v>
      </c>
      <c r="AG4208" s="67" t="e">
        <f>M4208+#REF!-V4208</f>
        <v>#REF!</v>
      </c>
      <c r="AH4208" s="67" t="e">
        <f>N4208+S4208-#REF!</f>
        <v>#REF!</v>
      </c>
      <c r="AI4208" s="68" t="e">
        <f t="shared" si="14320"/>
        <v>#REF!</v>
      </c>
      <c r="AJ4208" s="68" t="e">
        <f t="shared" si="14321"/>
        <v>#REF!</v>
      </c>
      <c r="AK4208" s="71">
        <v>0</v>
      </c>
      <c r="AL4208" s="71">
        <v>0</v>
      </c>
      <c r="AM4208" s="68">
        <f t="shared" si="14331"/>
        <v>0</v>
      </c>
      <c r="AN4208" s="71">
        <v>0</v>
      </c>
      <c r="AO4208" s="71">
        <v>0</v>
      </c>
      <c r="AP4208" s="68">
        <f t="shared" si="14332"/>
        <v>0</v>
      </c>
      <c r="AQ4208" s="68">
        <f t="shared" si="14333"/>
        <v>0</v>
      </c>
      <c r="AR4208" s="71">
        <v>0</v>
      </c>
      <c r="AS4208" s="71">
        <v>0</v>
      </c>
      <c r="AT4208" s="68">
        <f t="shared" si="14334"/>
        <v>0</v>
      </c>
      <c r="AU4208" s="71">
        <v>0</v>
      </c>
      <c r="AV4208" s="71">
        <v>0</v>
      </c>
      <c r="AW4208" s="68">
        <f t="shared" si="14335"/>
        <v>0</v>
      </c>
      <c r="AX4208" s="68">
        <f t="shared" si="14336"/>
        <v>0</v>
      </c>
      <c r="AY4208" s="71">
        <v>0</v>
      </c>
      <c r="AZ4208" s="71">
        <v>0</v>
      </c>
      <c r="BA4208" s="68">
        <f t="shared" si="14337"/>
        <v>0</v>
      </c>
      <c r="BB4208" s="71">
        <v>0</v>
      </c>
      <c r="BC4208" s="71">
        <v>0</v>
      </c>
      <c r="BD4208" s="68">
        <f t="shared" si="14338"/>
        <v>0</v>
      </c>
      <c r="BE4208" s="68">
        <f t="shared" si="14339"/>
        <v>0</v>
      </c>
      <c r="BF4208" s="67">
        <f t="shared" si="14322"/>
        <v>0</v>
      </c>
      <c r="BG4208" s="67">
        <f t="shared" si="14322"/>
        <v>0</v>
      </c>
      <c r="BH4208" s="68">
        <f t="shared" si="14323"/>
        <v>0</v>
      </c>
      <c r="BI4208" s="67" t="e">
        <f t="shared" si="14324"/>
        <v>#REF!</v>
      </c>
      <c r="BJ4208" s="67" t="e">
        <f t="shared" si="14324"/>
        <v>#REF!</v>
      </c>
      <c r="BK4208" s="68" t="e">
        <f t="shared" si="14325"/>
        <v>#REF!</v>
      </c>
      <c r="BL4208" s="68" t="e">
        <f t="shared" si="14326"/>
        <v>#REF!</v>
      </c>
      <c r="BM4208" s="70" t="e">
        <f>+#REF!+#REF!-#REF!</f>
        <v>#REF!</v>
      </c>
      <c r="BN4208" s="69" t="e">
        <f>+#REF!+#REF!-#REF!</f>
        <v>#REF!</v>
      </c>
      <c r="BO4208" s="72"/>
      <c r="BP4208" s="73"/>
      <c r="BQ4208" s="70" t="e">
        <f t="shared" si="14327"/>
        <v>#REF!</v>
      </c>
      <c r="BR4208" s="70" t="e">
        <f t="shared" si="14327"/>
        <v>#REF!</v>
      </c>
      <c r="BS4208" s="123" t="s">
        <v>208</v>
      </c>
    </row>
    <row r="4209" spans="1:77" ht="270.75" hidden="1" customHeight="1">
      <c r="B4209" s="20">
        <v>2014</v>
      </c>
      <c r="C4209" s="65">
        <v>8317</v>
      </c>
      <c r="D4209" s="20">
        <v>17</v>
      </c>
      <c r="E4209" s="20">
        <v>6000</v>
      </c>
      <c r="F4209" s="20">
        <v>6200</v>
      </c>
      <c r="G4209" s="20">
        <v>622</v>
      </c>
      <c r="H4209" s="20"/>
      <c r="I4209" s="86" t="s">
        <v>372</v>
      </c>
      <c r="J4209" s="67">
        <v>0</v>
      </c>
      <c r="K4209" s="67">
        <v>0</v>
      </c>
      <c r="L4209" s="68">
        <f t="shared" si="14328"/>
        <v>0</v>
      </c>
      <c r="M4209" s="67">
        <v>0</v>
      </c>
      <c r="N4209" s="67">
        <v>0</v>
      </c>
      <c r="O4209" s="68">
        <f t="shared" si="14329"/>
        <v>0</v>
      </c>
      <c r="P4209" s="68">
        <f t="shared" si="14330"/>
        <v>0</v>
      </c>
      <c r="Q4209" s="71">
        <v>0</v>
      </c>
      <c r="R4209" s="71">
        <v>0</v>
      </c>
      <c r="S4209" s="71">
        <v>0</v>
      </c>
      <c r="T4209" s="71">
        <v>0</v>
      </c>
      <c r="U4209" s="71">
        <v>0</v>
      </c>
      <c r="V4209" s="71">
        <v>0</v>
      </c>
      <c r="W4209" s="71"/>
      <c r="X4209" s="71"/>
      <c r="Y4209" s="71"/>
      <c r="Z4209" s="71"/>
      <c r="AA4209" s="71"/>
      <c r="AB4209" s="71"/>
      <c r="AC4209" s="71"/>
      <c r="AD4209" s="67">
        <f t="shared" si="14317"/>
        <v>0</v>
      </c>
      <c r="AE4209" s="67">
        <f t="shared" si="14318"/>
        <v>0</v>
      </c>
      <c r="AF4209" s="68">
        <f t="shared" si="14319"/>
        <v>0</v>
      </c>
      <c r="AG4209" s="67" t="e">
        <f>M4209+#REF!-V4209</f>
        <v>#REF!</v>
      </c>
      <c r="AH4209" s="67" t="e">
        <f>N4209+S4209-#REF!</f>
        <v>#REF!</v>
      </c>
      <c r="AI4209" s="68" t="e">
        <f t="shared" si="14320"/>
        <v>#REF!</v>
      </c>
      <c r="AJ4209" s="68" t="e">
        <f t="shared" si="14321"/>
        <v>#REF!</v>
      </c>
      <c r="AK4209" s="71">
        <v>0</v>
      </c>
      <c r="AL4209" s="71">
        <v>0</v>
      </c>
      <c r="AM4209" s="68">
        <f t="shared" si="14331"/>
        <v>0</v>
      </c>
      <c r="AN4209" s="71">
        <v>0</v>
      </c>
      <c r="AO4209" s="71">
        <v>0</v>
      </c>
      <c r="AP4209" s="68">
        <f t="shared" si="14332"/>
        <v>0</v>
      </c>
      <c r="AQ4209" s="68">
        <f t="shared" si="14333"/>
        <v>0</v>
      </c>
      <c r="AR4209" s="71">
        <v>0</v>
      </c>
      <c r="AS4209" s="71">
        <v>0</v>
      </c>
      <c r="AT4209" s="68">
        <f t="shared" si="14334"/>
        <v>0</v>
      </c>
      <c r="AU4209" s="71">
        <v>0</v>
      </c>
      <c r="AV4209" s="71">
        <v>0</v>
      </c>
      <c r="AW4209" s="68">
        <f t="shared" si="14335"/>
        <v>0</v>
      </c>
      <c r="AX4209" s="68">
        <f t="shared" si="14336"/>
        <v>0</v>
      </c>
      <c r="AY4209" s="71">
        <v>0</v>
      </c>
      <c r="AZ4209" s="71">
        <v>0</v>
      </c>
      <c r="BA4209" s="68">
        <f t="shared" si="14337"/>
        <v>0</v>
      </c>
      <c r="BB4209" s="71">
        <v>0</v>
      </c>
      <c r="BC4209" s="71">
        <v>0</v>
      </c>
      <c r="BD4209" s="68">
        <f t="shared" si="14338"/>
        <v>0</v>
      </c>
      <c r="BE4209" s="68">
        <f t="shared" si="14339"/>
        <v>0</v>
      </c>
      <c r="BF4209" s="67">
        <f t="shared" si="14322"/>
        <v>0</v>
      </c>
      <c r="BG4209" s="67">
        <f t="shared" si="14322"/>
        <v>0</v>
      </c>
      <c r="BH4209" s="68">
        <f t="shared" si="14323"/>
        <v>0</v>
      </c>
      <c r="BI4209" s="67" t="e">
        <f t="shared" si="14324"/>
        <v>#REF!</v>
      </c>
      <c r="BJ4209" s="67" t="e">
        <f t="shared" si="14324"/>
        <v>#REF!</v>
      </c>
      <c r="BK4209" s="68" t="e">
        <f t="shared" si="14325"/>
        <v>#REF!</v>
      </c>
      <c r="BL4209" s="68" t="e">
        <f t="shared" si="14326"/>
        <v>#REF!</v>
      </c>
      <c r="BM4209" s="70" t="e">
        <f>+#REF!+#REF!-#REF!</f>
        <v>#REF!</v>
      </c>
      <c r="BN4209" s="69" t="e">
        <f>+#REF!+#REF!-#REF!</f>
        <v>#REF!</v>
      </c>
      <c r="BO4209" s="72"/>
      <c r="BP4209" s="73"/>
      <c r="BQ4209" s="70" t="e">
        <f t="shared" si="14327"/>
        <v>#REF!</v>
      </c>
      <c r="BR4209" s="70" t="e">
        <f t="shared" si="14327"/>
        <v>#REF!</v>
      </c>
      <c r="BS4209" s="123" t="s">
        <v>208</v>
      </c>
    </row>
    <row r="4210" spans="1:77" ht="408.75" hidden="1" customHeight="1">
      <c r="B4210" s="20">
        <v>2014</v>
      </c>
      <c r="C4210" s="65">
        <v>8317</v>
      </c>
      <c r="D4210" s="20">
        <v>17</v>
      </c>
      <c r="E4210" s="20">
        <v>6000</v>
      </c>
      <c r="F4210" s="20">
        <v>6200</v>
      </c>
      <c r="G4210" s="20">
        <v>622</v>
      </c>
      <c r="H4210" s="20"/>
      <c r="I4210" s="86" t="s">
        <v>372</v>
      </c>
      <c r="J4210" s="67">
        <v>0</v>
      </c>
      <c r="K4210" s="67">
        <v>0</v>
      </c>
      <c r="L4210" s="68">
        <f t="shared" si="14328"/>
        <v>0</v>
      </c>
      <c r="M4210" s="67">
        <v>0</v>
      </c>
      <c r="N4210" s="67">
        <v>0</v>
      </c>
      <c r="O4210" s="68">
        <f t="shared" si="14329"/>
        <v>0</v>
      </c>
      <c r="P4210" s="68">
        <f t="shared" si="14330"/>
        <v>0</v>
      </c>
      <c r="Q4210" s="71">
        <v>0</v>
      </c>
      <c r="R4210" s="71">
        <v>0</v>
      </c>
      <c r="S4210" s="71">
        <v>0</v>
      </c>
      <c r="T4210" s="71">
        <v>0</v>
      </c>
      <c r="U4210" s="71">
        <v>0</v>
      </c>
      <c r="V4210" s="71">
        <v>0</v>
      </c>
      <c r="W4210" s="71"/>
      <c r="X4210" s="71"/>
      <c r="Y4210" s="71"/>
      <c r="Z4210" s="71"/>
      <c r="AA4210" s="71"/>
      <c r="AB4210" s="71"/>
      <c r="AC4210" s="71"/>
      <c r="AD4210" s="67">
        <f t="shared" si="14317"/>
        <v>0</v>
      </c>
      <c r="AE4210" s="67">
        <f t="shared" si="14318"/>
        <v>0</v>
      </c>
      <c r="AF4210" s="68">
        <f t="shared" si="14319"/>
        <v>0</v>
      </c>
      <c r="AG4210" s="67" t="e">
        <f>M4210+#REF!-V4210</f>
        <v>#REF!</v>
      </c>
      <c r="AH4210" s="67" t="e">
        <f>N4210+S4210-#REF!</f>
        <v>#REF!</v>
      </c>
      <c r="AI4210" s="68" t="e">
        <f t="shared" si="14320"/>
        <v>#REF!</v>
      </c>
      <c r="AJ4210" s="68" t="e">
        <f t="shared" si="14321"/>
        <v>#REF!</v>
      </c>
      <c r="AK4210" s="71">
        <v>0</v>
      </c>
      <c r="AL4210" s="71">
        <v>0</v>
      </c>
      <c r="AM4210" s="68">
        <f t="shared" si="14331"/>
        <v>0</v>
      </c>
      <c r="AN4210" s="71">
        <v>0</v>
      </c>
      <c r="AO4210" s="71">
        <v>0</v>
      </c>
      <c r="AP4210" s="68">
        <f t="shared" si="14332"/>
        <v>0</v>
      </c>
      <c r="AQ4210" s="68">
        <f t="shared" si="14333"/>
        <v>0</v>
      </c>
      <c r="AR4210" s="71">
        <v>0</v>
      </c>
      <c r="AS4210" s="71">
        <v>0</v>
      </c>
      <c r="AT4210" s="68">
        <f t="shared" si="14334"/>
        <v>0</v>
      </c>
      <c r="AU4210" s="71">
        <v>0</v>
      </c>
      <c r="AV4210" s="71">
        <v>0</v>
      </c>
      <c r="AW4210" s="68">
        <f t="shared" si="14335"/>
        <v>0</v>
      </c>
      <c r="AX4210" s="68">
        <f t="shared" si="14336"/>
        <v>0</v>
      </c>
      <c r="AY4210" s="71">
        <v>0</v>
      </c>
      <c r="AZ4210" s="71">
        <v>0</v>
      </c>
      <c r="BA4210" s="68">
        <f t="shared" si="14337"/>
        <v>0</v>
      </c>
      <c r="BB4210" s="71">
        <v>0</v>
      </c>
      <c r="BC4210" s="71">
        <v>0</v>
      </c>
      <c r="BD4210" s="68">
        <f t="shared" si="14338"/>
        <v>0</v>
      </c>
      <c r="BE4210" s="68">
        <f t="shared" si="14339"/>
        <v>0</v>
      </c>
      <c r="BF4210" s="67">
        <f t="shared" si="14322"/>
        <v>0</v>
      </c>
      <c r="BG4210" s="67">
        <f t="shared" si="14322"/>
        <v>0</v>
      </c>
      <c r="BH4210" s="68">
        <f t="shared" si="14323"/>
        <v>0</v>
      </c>
      <c r="BI4210" s="67" t="e">
        <f t="shared" si="14324"/>
        <v>#REF!</v>
      </c>
      <c r="BJ4210" s="67" t="e">
        <f t="shared" si="14324"/>
        <v>#REF!</v>
      </c>
      <c r="BK4210" s="68" t="e">
        <f t="shared" si="14325"/>
        <v>#REF!</v>
      </c>
      <c r="BL4210" s="68" t="e">
        <f t="shared" si="14326"/>
        <v>#REF!</v>
      </c>
      <c r="BM4210" s="70" t="e">
        <f>+#REF!+#REF!-#REF!</f>
        <v>#REF!</v>
      </c>
      <c r="BN4210" s="69" t="e">
        <f>+#REF!+#REF!-#REF!</f>
        <v>#REF!</v>
      </c>
      <c r="BO4210" s="72"/>
      <c r="BP4210" s="73"/>
      <c r="BQ4210" s="70" t="e">
        <f t="shared" si="14327"/>
        <v>#REF!</v>
      </c>
      <c r="BR4210" s="70" t="e">
        <f t="shared" si="14327"/>
        <v>#REF!</v>
      </c>
      <c r="BS4210" s="123" t="s">
        <v>208</v>
      </c>
      <c r="BT4210" s="108"/>
    </row>
    <row r="4211" spans="1:77" ht="162.75" hidden="1" customHeight="1">
      <c r="B4211" s="20">
        <v>2014</v>
      </c>
      <c r="C4211" s="65">
        <v>8317</v>
      </c>
      <c r="D4211" s="20">
        <v>17</v>
      </c>
      <c r="E4211" s="20">
        <v>6000</v>
      </c>
      <c r="F4211" s="20">
        <v>6200</v>
      </c>
      <c r="G4211" s="20">
        <v>622</v>
      </c>
      <c r="H4211" s="20"/>
      <c r="I4211" s="86" t="s">
        <v>372</v>
      </c>
      <c r="J4211" s="67">
        <v>0</v>
      </c>
      <c r="K4211" s="67">
        <v>0</v>
      </c>
      <c r="L4211" s="68">
        <f t="shared" si="14328"/>
        <v>0</v>
      </c>
      <c r="M4211" s="67">
        <v>0</v>
      </c>
      <c r="N4211" s="67">
        <v>0</v>
      </c>
      <c r="O4211" s="68">
        <f t="shared" si="14329"/>
        <v>0</v>
      </c>
      <c r="P4211" s="68">
        <f t="shared" si="14330"/>
        <v>0</v>
      </c>
      <c r="Q4211" s="71">
        <v>0</v>
      </c>
      <c r="R4211" s="71">
        <v>0</v>
      </c>
      <c r="S4211" s="71">
        <v>0</v>
      </c>
      <c r="T4211" s="71">
        <v>0</v>
      </c>
      <c r="U4211" s="71">
        <v>0</v>
      </c>
      <c r="V4211" s="71">
        <v>0</v>
      </c>
      <c r="W4211" s="71"/>
      <c r="X4211" s="71"/>
      <c r="Y4211" s="71"/>
      <c r="Z4211" s="71"/>
      <c r="AA4211" s="71"/>
      <c r="AB4211" s="71"/>
      <c r="AC4211" s="71"/>
      <c r="AD4211" s="67">
        <f t="shared" si="14317"/>
        <v>0</v>
      </c>
      <c r="AE4211" s="67">
        <f t="shared" si="14318"/>
        <v>0</v>
      </c>
      <c r="AF4211" s="68">
        <f t="shared" si="14319"/>
        <v>0</v>
      </c>
      <c r="AG4211" s="67" t="e">
        <f>M4211+#REF!-V4211</f>
        <v>#REF!</v>
      </c>
      <c r="AH4211" s="67" t="e">
        <f>N4211+S4211-#REF!</f>
        <v>#REF!</v>
      </c>
      <c r="AI4211" s="68" t="e">
        <f t="shared" si="14320"/>
        <v>#REF!</v>
      </c>
      <c r="AJ4211" s="68" t="e">
        <f t="shared" si="14321"/>
        <v>#REF!</v>
      </c>
      <c r="AK4211" s="71">
        <v>0</v>
      </c>
      <c r="AL4211" s="71">
        <v>0</v>
      </c>
      <c r="AM4211" s="68">
        <f t="shared" si="14331"/>
        <v>0</v>
      </c>
      <c r="AN4211" s="71">
        <v>0</v>
      </c>
      <c r="AO4211" s="71">
        <v>0</v>
      </c>
      <c r="AP4211" s="68">
        <f t="shared" si="14332"/>
        <v>0</v>
      </c>
      <c r="AQ4211" s="68">
        <f t="shared" si="14333"/>
        <v>0</v>
      </c>
      <c r="AR4211" s="71">
        <v>0</v>
      </c>
      <c r="AS4211" s="71">
        <v>0</v>
      </c>
      <c r="AT4211" s="68">
        <f t="shared" si="14334"/>
        <v>0</v>
      </c>
      <c r="AU4211" s="71">
        <v>0</v>
      </c>
      <c r="AV4211" s="71">
        <v>0</v>
      </c>
      <c r="AW4211" s="68">
        <f t="shared" si="14335"/>
        <v>0</v>
      </c>
      <c r="AX4211" s="68">
        <f t="shared" si="14336"/>
        <v>0</v>
      </c>
      <c r="AY4211" s="71">
        <v>0</v>
      </c>
      <c r="AZ4211" s="71">
        <v>0</v>
      </c>
      <c r="BA4211" s="68">
        <f t="shared" si="14337"/>
        <v>0</v>
      </c>
      <c r="BB4211" s="71">
        <v>0</v>
      </c>
      <c r="BC4211" s="71">
        <v>0</v>
      </c>
      <c r="BD4211" s="68">
        <f t="shared" si="14338"/>
        <v>0</v>
      </c>
      <c r="BE4211" s="68">
        <f t="shared" si="14339"/>
        <v>0</v>
      </c>
      <c r="BF4211" s="67">
        <f t="shared" si="14322"/>
        <v>0</v>
      </c>
      <c r="BG4211" s="67">
        <f t="shared" si="14322"/>
        <v>0</v>
      </c>
      <c r="BH4211" s="68">
        <f t="shared" si="14323"/>
        <v>0</v>
      </c>
      <c r="BI4211" s="67" t="e">
        <f t="shared" si="14324"/>
        <v>#REF!</v>
      </c>
      <c r="BJ4211" s="67" t="e">
        <f t="shared" si="14324"/>
        <v>#REF!</v>
      </c>
      <c r="BK4211" s="68" t="e">
        <f t="shared" si="14325"/>
        <v>#REF!</v>
      </c>
      <c r="BL4211" s="68" t="e">
        <f t="shared" si="14326"/>
        <v>#REF!</v>
      </c>
      <c r="BM4211" s="70" t="e">
        <f>+#REF!+#REF!-#REF!</f>
        <v>#REF!</v>
      </c>
      <c r="BN4211" s="69" t="e">
        <f>+#REF!+#REF!-#REF!</f>
        <v>#REF!</v>
      </c>
      <c r="BO4211" s="72"/>
      <c r="BP4211" s="73"/>
      <c r="BQ4211" s="70" t="e">
        <f t="shared" si="14327"/>
        <v>#REF!</v>
      </c>
      <c r="BR4211" s="70" t="e">
        <f t="shared" si="14327"/>
        <v>#REF!</v>
      </c>
      <c r="BS4211" s="123" t="s">
        <v>208</v>
      </c>
      <c r="BT4211" s="108"/>
    </row>
    <row r="4212" spans="1:77" hidden="1">
      <c r="B4212" s="59">
        <v>2014</v>
      </c>
      <c r="C4212" s="60">
        <v>8317</v>
      </c>
      <c r="D4212" s="59">
        <v>17</v>
      </c>
      <c r="E4212" s="59">
        <v>6000</v>
      </c>
      <c r="F4212" s="59">
        <v>6200</v>
      </c>
      <c r="G4212" s="59">
        <v>627</v>
      </c>
      <c r="H4212" s="59"/>
      <c r="I4212" s="61" t="s">
        <v>194</v>
      </c>
      <c r="J4212" s="62">
        <f>J4213</f>
        <v>0</v>
      </c>
      <c r="K4212" s="62">
        <f t="shared" ref="K4212:P4212" si="14340">K4213</f>
        <v>0</v>
      </c>
      <c r="L4212" s="62">
        <f t="shared" si="14340"/>
        <v>0</v>
      </c>
      <c r="M4212" s="62">
        <f t="shared" si="14340"/>
        <v>0</v>
      </c>
      <c r="N4212" s="62">
        <f t="shared" si="14340"/>
        <v>0</v>
      </c>
      <c r="O4212" s="62">
        <f t="shared" si="14340"/>
        <v>0</v>
      </c>
      <c r="P4212" s="62">
        <f t="shared" si="14340"/>
        <v>0</v>
      </c>
      <c r="Q4212" s="62">
        <f>Q4213</f>
        <v>0</v>
      </c>
      <c r="R4212" s="62">
        <f t="shared" ref="R4212:V4212" si="14341">R4213</f>
        <v>0</v>
      </c>
      <c r="S4212" s="62">
        <f t="shared" si="14341"/>
        <v>0</v>
      </c>
      <c r="T4212" s="62">
        <f>T4213</f>
        <v>0</v>
      </c>
      <c r="U4212" s="62">
        <f t="shared" si="14341"/>
        <v>0</v>
      </c>
      <c r="V4212" s="62">
        <f t="shared" si="14341"/>
        <v>0</v>
      </c>
      <c r="W4212" s="62"/>
      <c r="X4212" s="62"/>
      <c r="Y4212" s="62"/>
      <c r="Z4212" s="62"/>
      <c r="AA4212" s="62"/>
      <c r="AB4212" s="62"/>
      <c r="AC4212" s="62"/>
      <c r="AD4212" s="62">
        <f>AD4213</f>
        <v>0</v>
      </c>
      <c r="AE4212" s="62">
        <f t="shared" ref="AE4212:AJ4212" si="14342">AE4213</f>
        <v>0</v>
      </c>
      <c r="AF4212" s="62">
        <f t="shared" si="14342"/>
        <v>0</v>
      </c>
      <c r="AG4212" s="62" t="e">
        <f t="shared" si="14342"/>
        <v>#REF!</v>
      </c>
      <c r="AH4212" s="62" t="e">
        <f t="shared" si="14342"/>
        <v>#REF!</v>
      </c>
      <c r="AI4212" s="62" t="e">
        <f t="shared" si="14342"/>
        <v>#REF!</v>
      </c>
      <c r="AJ4212" s="62" t="e">
        <f t="shared" si="14342"/>
        <v>#REF!</v>
      </c>
      <c r="AK4212" s="62">
        <f>AK4213</f>
        <v>0</v>
      </c>
      <c r="AL4212" s="62">
        <f t="shared" ref="AL4212:BL4212" si="14343">AL4213</f>
        <v>0</v>
      </c>
      <c r="AM4212" s="62">
        <f t="shared" si="14343"/>
        <v>0</v>
      </c>
      <c r="AN4212" s="62">
        <f t="shared" si="14343"/>
        <v>0</v>
      </c>
      <c r="AO4212" s="62">
        <f t="shared" si="14343"/>
        <v>0</v>
      </c>
      <c r="AP4212" s="62">
        <f t="shared" si="14343"/>
        <v>0</v>
      </c>
      <c r="AQ4212" s="62">
        <f t="shared" si="14343"/>
        <v>0</v>
      </c>
      <c r="AR4212" s="62">
        <f>AR4213</f>
        <v>0</v>
      </c>
      <c r="AS4212" s="62">
        <f t="shared" si="14343"/>
        <v>0</v>
      </c>
      <c r="AT4212" s="62">
        <f t="shared" si="14343"/>
        <v>0</v>
      </c>
      <c r="AU4212" s="62">
        <f t="shared" si="14343"/>
        <v>0</v>
      </c>
      <c r="AV4212" s="62">
        <f t="shared" si="14343"/>
        <v>0</v>
      </c>
      <c r="AW4212" s="62">
        <f t="shared" si="14343"/>
        <v>0</v>
      </c>
      <c r="AX4212" s="62">
        <f t="shared" si="14343"/>
        <v>0</v>
      </c>
      <c r="AY4212" s="62">
        <f>AY4213</f>
        <v>0</v>
      </c>
      <c r="AZ4212" s="62">
        <f t="shared" si="14343"/>
        <v>0</v>
      </c>
      <c r="BA4212" s="62">
        <f t="shared" si="14343"/>
        <v>0</v>
      </c>
      <c r="BB4212" s="62">
        <f t="shared" si="14343"/>
        <v>0</v>
      </c>
      <c r="BC4212" s="62">
        <f t="shared" si="14343"/>
        <v>0</v>
      </c>
      <c r="BD4212" s="62">
        <f t="shared" si="14343"/>
        <v>0</v>
      </c>
      <c r="BE4212" s="62">
        <f t="shared" si="14343"/>
        <v>0</v>
      </c>
      <c r="BF4212" s="62">
        <f>BF4213</f>
        <v>0</v>
      </c>
      <c r="BG4212" s="62">
        <f t="shared" si="14343"/>
        <v>0</v>
      </c>
      <c r="BH4212" s="62">
        <f t="shared" si="14343"/>
        <v>0</v>
      </c>
      <c r="BI4212" s="62" t="e">
        <f t="shared" si="14343"/>
        <v>#REF!</v>
      </c>
      <c r="BJ4212" s="62" t="e">
        <f t="shared" si="14343"/>
        <v>#REF!</v>
      </c>
      <c r="BK4212" s="62" t="e">
        <f t="shared" si="14343"/>
        <v>#REF!</v>
      </c>
      <c r="BL4212" s="62" t="e">
        <f t="shared" si="14343"/>
        <v>#REF!</v>
      </c>
      <c r="BM4212" s="63"/>
      <c r="BN4212" s="62"/>
      <c r="BO4212" s="63"/>
      <c r="BP4212" s="62"/>
      <c r="BQ4212" s="63"/>
      <c r="BR4212" s="62"/>
      <c r="BS4212" s="64"/>
    </row>
    <row r="4213" spans="1:77" ht="36.75" hidden="1" customHeight="1">
      <c r="B4213" s="20">
        <v>2014</v>
      </c>
      <c r="C4213" s="65">
        <v>8317</v>
      </c>
      <c r="D4213" s="20">
        <v>17</v>
      </c>
      <c r="E4213" s="20">
        <v>6000</v>
      </c>
      <c r="F4213" s="20">
        <v>6200</v>
      </c>
      <c r="G4213" s="20">
        <v>627</v>
      </c>
      <c r="H4213" s="20">
        <v>1</v>
      </c>
      <c r="I4213" s="86" t="s">
        <v>195</v>
      </c>
      <c r="J4213" s="67">
        <f>SUM(J4214:J4219)</f>
        <v>0</v>
      </c>
      <c r="K4213" s="67">
        <f t="shared" ref="K4213:P4213" si="14344">SUM(K4214:K4219)</f>
        <v>0</v>
      </c>
      <c r="L4213" s="67">
        <f t="shared" si="14344"/>
        <v>0</v>
      </c>
      <c r="M4213" s="67">
        <f t="shared" si="14344"/>
        <v>0</v>
      </c>
      <c r="N4213" s="67">
        <f t="shared" si="14344"/>
        <v>0</v>
      </c>
      <c r="O4213" s="67">
        <f t="shared" si="14344"/>
        <v>0</v>
      </c>
      <c r="P4213" s="67">
        <f t="shared" si="14344"/>
        <v>0</v>
      </c>
      <c r="Q4213" s="67">
        <f>SUM(Q4214:Q4219)</f>
        <v>0</v>
      </c>
      <c r="R4213" s="67">
        <f t="shared" ref="R4213:S4213" si="14345">SUM(R4214:R4219)</f>
        <v>0</v>
      </c>
      <c r="S4213" s="67">
        <f t="shared" si="14345"/>
        <v>0</v>
      </c>
      <c r="T4213" s="67">
        <f>SUM(T4214:T4219)</f>
        <v>0</v>
      </c>
      <c r="U4213" s="67">
        <f t="shared" ref="U4213:V4213" si="14346">SUM(U4214:U4219)</f>
        <v>0</v>
      </c>
      <c r="V4213" s="67">
        <f t="shared" si="14346"/>
        <v>0</v>
      </c>
      <c r="W4213" s="67"/>
      <c r="X4213" s="67"/>
      <c r="Y4213" s="67"/>
      <c r="Z4213" s="67"/>
      <c r="AA4213" s="67"/>
      <c r="AB4213" s="67"/>
      <c r="AC4213" s="67"/>
      <c r="AD4213" s="67">
        <f>SUM(AD4214:AD4219)</f>
        <v>0</v>
      </c>
      <c r="AE4213" s="67">
        <f t="shared" ref="AE4213:AJ4213" si="14347">SUM(AE4214:AE4219)</f>
        <v>0</v>
      </c>
      <c r="AF4213" s="67">
        <f t="shared" si="14347"/>
        <v>0</v>
      </c>
      <c r="AG4213" s="67" t="e">
        <f t="shared" si="14347"/>
        <v>#REF!</v>
      </c>
      <c r="AH4213" s="67" t="e">
        <f t="shared" si="14347"/>
        <v>#REF!</v>
      </c>
      <c r="AI4213" s="67" t="e">
        <f t="shared" si="14347"/>
        <v>#REF!</v>
      </c>
      <c r="AJ4213" s="67" t="e">
        <f t="shared" si="14347"/>
        <v>#REF!</v>
      </c>
      <c r="AK4213" s="67">
        <f>SUM(AK4214:AK4219)</f>
        <v>0</v>
      </c>
      <c r="AL4213" s="67">
        <f t="shared" ref="AL4213:AQ4213" si="14348">SUM(AL4214:AL4219)</f>
        <v>0</v>
      </c>
      <c r="AM4213" s="67">
        <f t="shared" si="14348"/>
        <v>0</v>
      </c>
      <c r="AN4213" s="67">
        <f t="shared" si="14348"/>
        <v>0</v>
      </c>
      <c r="AO4213" s="67">
        <f t="shared" si="14348"/>
        <v>0</v>
      </c>
      <c r="AP4213" s="67">
        <f t="shared" si="14348"/>
        <v>0</v>
      </c>
      <c r="AQ4213" s="67">
        <f t="shared" si="14348"/>
        <v>0</v>
      </c>
      <c r="AR4213" s="67">
        <f>SUM(AR4214:AR4219)</f>
        <v>0</v>
      </c>
      <c r="AS4213" s="67">
        <f t="shared" ref="AS4213:AX4213" si="14349">SUM(AS4214:AS4219)</f>
        <v>0</v>
      </c>
      <c r="AT4213" s="67">
        <f t="shared" si="14349"/>
        <v>0</v>
      </c>
      <c r="AU4213" s="67">
        <f t="shared" si="14349"/>
        <v>0</v>
      </c>
      <c r="AV4213" s="67">
        <f t="shared" si="14349"/>
        <v>0</v>
      </c>
      <c r="AW4213" s="67">
        <f t="shared" si="14349"/>
        <v>0</v>
      </c>
      <c r="AX4213" s="67">
        <f t="shared" si="14349"/>
        <v>0</v>
      </c>
      <c r="AY4213" s="67">
        <f>SUM(AY4214:AY4219)</f>
        <v>0</v>
      </c>
      <c r="AZ4213" s="67">
        <f t="shared" ref="AZ4213:BE4213" si="14350">SUM(AZ4214:AZ4219)</f>
        <v>0</v>
      </c>
      <c r="BA4213" s="67">
        <f t="shared" si="14350"/>
        <v>0</v>
      </c>
      <c r="BB4213" s="67">
        <f t="shared" si="14350"/>
        <v>0</v>
      </c>
      <c r="BC4213" s="67">
        <f t="shared" si="14350"/>
        <v>0</v>
      </c>
      <c r="BD4213" s="67">
        <f t="shared" si="14350"/>
        <v>0</v>
      </c>
      <c r="BE4213" s="67">
        <f t="shared" si="14350"/>
        <v>0</v>
      </c>
      <c r="BF4213" s="67">
        <f>SUM(BF4214:BF4219)</f>
        <v>0</v>
      </c>
      <c r="BG4213" s="67">
        <f t="shared" ref="BG4213:BL4213" si="14351">SUM(BG4214:BG4219)</f>
        <v>0</v>
      </c>
      <c r="BH4213" s="67">
        <f t="shared" si="14351"/>
        <v>0</v>
      </c>
      <c r="BI4213" s="67" t="e">
        <f t="shared" si="14351"/>
        <v>#REF!</v>
      </c>
      <c r="BJ4213" s="67" t="e">
        <f t="shared" si="14351"/>
        <v>#REF!</v>
      </c>
      <c r="BK4213" s="67" t="e">
        <f t="shared" si="14351"/>
        <v>#REF!</v>
      </c>
      <c r="BL4213" s="67" t="e">
        <f t="shared" si="14351"/>
        <v>#REF!</v>
      </c>
      <c r="BM4213" s="67" t="e">
        <f>SUM(BM4214:BM4219)</f>
        <v>#REF!</v>
      </c>
      <c r="BN4213" s="68"/>
      <c r="BO4213" s="67">
        <f t="shared" ref="BO4213" si="14352">SUM(BO4214:BO4219)</f>
        <v>0</v>
      </c>
      <c r="BP4213" s="68"/>
      <c r="BQ4213" s="67" t="e">
        <f t="shared" ref="BQ4213" si="14353">SUM(BQ4214:BQ4219)</f>
        <v>#REF!</v>
      </c>
      <c r="BR4213" s="68"/>
      <c r="BS4213" s="114" t="s">
        <v>208</v>
      </c>
    </row>
    <row r="4214" spans="1:77" ht="141" hidden="1" customHeight="1">
      <c r="B4214" s="20">
        <v>2014</v>
      </c>
      <c r="C4214" s="65">
        <v>8317</v>
      </c>
      <c r="D4214" s="20">
        <v>17</v>
      </c>
      <c r="E4214" s="20">
        <v>6000</v>
      </c>
      <c r="F4214" s="20">
        <v>6200</v>
      </c>
      <c r="G4214" s="20">
        <v>627</v>
      </c>
      <c r="H4214" s="20"/>
      <c r="I4214" s="86" t="s">
        <v>195</v>
      </c>
      <c r="J4214" s="67">
        <v>0</v>
      </c>
      <c r="K4214" s="67">
        <v>0</v>
      </c>
      <c r="L4214" s="68">
        <f>J4214+K4214</f>
        <v>0</v>
      </c>
      <c r="M4214" s="67">
        <v>0</v>
      </c>
      <c r="N4214" s="67">
        <v>0</v>
      </c>
      <c r="O4214" s="68">
        <f>+M4214+N4214</f>
        <v>0</v>
      </c>
      <c r="P4214" s="68">
        <f>+L4214+O4214</f>
        <v>0</v>
      </c>
      <c r="Q4214" s="71">
        <v>0</v>
      </c>
      <c r="R4214" s="71">
        <v>0</v>
      </c>
      <c r="S4214" s="71">
        <v>0</v>
      </c>
      <c r="T4214" s="71">
        <v>0</v>
      </c>
      <c r="U4214" s="71">
        <v>0</v>
      </c>
      <c r="V4214" s="71">
        <v>0</v>
      </c>
      <c r="W4214" s="71"/>
      <c r="X4214" s="71"/>
      <c r="Y4214" s="71"/>
      <c r="Z4214" s="71"/>
      <c r="AA4214" s="71"/>
      <c r="AB4214" s="71"/>
      <c r="AC4214" s="71"/>
      <c r="AD4214" s="67">
        <f t="shared" ref="AD4214:AE4219" si="14354">J4214+Q4214-T4214</f>
        <v>0</v>
      </c>
      <c r="AE4214" s="67">
        <f t="shared" si="14354"/>
        <v>0</v>
      </c>
      <c r="AF4214" s="68">
        <f t="shared" ref="AF4214:AF4219" si="14355">AD4214+AE4214</f>
        <v>0</v>
      </c>
      <c r="AG4214" s="67" t="e">
        <f>M4214+#REF!-V4214</f>
        <v>#REF!</v>
      </c>
      <c r="AH4214" s="67" t="e">
        <f>N4214+S4214-#REF!</f>
        <v>#REF!</v>
      </c>
      <c r="AI4214" s="68" t="e">
        <f t="shared" ref="AI4214:AI4219" si="14356">+AG4214+AH4214</f>
        <v>#REF!</v>
      </c>
      <c r="AJ4214" s="68" t="e">
        <f t="shared" ref="AJ4214:AJ4219" si="14357">+AF4214+AI4214</f>
        <v>#REF!</v>
      </c>
      <c r="AK4214" s="71">
        <v>0</v>
      </c>
      <c r="AL4214" s="71">
        <v>0</v>
      </c>
      <c r="AM4214" s="68">
        <f>AK4214+AL4214</f>
        <v>0</v>
      </c>
      <c r="AN4214" s="71">
        <v>0</v>
      </c>
      <c r="AO4214" s="71">
        <v>0</v>
      </c>
      <c r="AP4214" s="68">
        <f>+AN4214+AO4214</f>
        <v>0</v>
      </c>
      <c r="AQ4214" s="68">
        <f>+AM4214+AP4214</f>
        <v>0</v>
      </c>
      <c r="AR4214" s="71">
        <v>0</v>
      </c>
      <c r="AS4214" s="71">
        <v>0</v>
      </c>
      <c r="AT4214" s="68">
        <f>AR4214+AS4214</f>
        <v>0</v>
      </c>
      <c r="AU4214" s="71">
        <v>0</v>
      </c>
      <c r="AV4214" s="71">
        <v>0</v>
      </c>
      <c r="AW4214" s="68">
        <f>+AU4214+AV4214</f>
        <v>0</v>
      </c>
      <c r="AX4214" s="68">
        <f>+AT4214+AW4214</f>
        <v>0</v>
      </c>
      <c r="AY4214" s="71">
        <v>0</v>
      </c>
      <c r="AZ4214" s="71">
        <v>0</v>
      </c>
      <c r="BA4214" s="68">
        <f>AY4214+AZ4214</f>
        <v>0</v>
      </c>
      <c r="BB4214" s="71">
        <v>0</v>
      </c>
      <c r="BC4214" s="71">
        <v>0</v>
      </c>
      <c r="BD4214" s="68">
        <f>+BB4214+BC4214</f>
        <v>0</v>
      </c>
      <c r="BE4214" s="68">
        <f>+BA4214+BD4214</f>
        <v>0</v>
      </c>
      <c r="BF4214" s="67">
        <f t="shared" ref="BF4214:BG4219" si="14358">AD4214-AK4214-AR4214-AY4214</f>
        <v>0</v>
      </c>
      <c r="BG4214" s="67">
        <f t="shared" si="14358"/>
        <v>0</v>
      </c>
      <c r="BH4214" s="68">
        <f t="shared" ref="BH4214:BH4219" si="14359">BF4214+BG4214</f>
        <v>0</v>
      </c>
      <c r="BI4214" s="67" t="e">
        <f t="shared" ref="BI4214:BJ4219" si="14360">AG4214-AN4214-AU4214-BB4214</f>
        <v>#REF!</v>
      </c>
      <c r="BJ4214" s="67" t="e">
        <f t="shared" si="14360"/>
        <v>#REF!</v>
      </c>
      <c r="BK4214" s="68" t="e">
        <f t="shared" ref="BK4214:BK4219" si="14361">+BI4214+BJ4214</f>
        <v>#REF!</v>
      </c>
      <c r="BL4214" s="68" t="e">
        <f t="shared" ref="BL4214:BL4219" si="14362">+BH4214+BK4214</f>
        <v>#REF!</v>
      </c>
      <c r="BM4214" s="70" t="e">
        <f>+#REF!+#REF!-#REF!</f>
        <v>#REF!</v>
      </c>
      <c r="BN4214" s="69" t="e">
        <f>+#REF!+#REF!-#REF!</f>
        <v>#REF!</v>
      </c>
      <c r="BO4214" s="72"/>
      <c r="BP4214" s="73"/>
      <c r="BQ4214" s="70" t="e">
        <f t="shared" ref="BQ4214:BR4219" si="14363">+BM4214-BO4214</f>
        <v>#REF!</v>
      </c>
      <c r="BR4214" s="70" t="e">
        <f t="shared" si="14363"/>
        <v>#REF!</v>
      </c>
      <c r="BS4214" s="123" t="s">
        <v>208</v>
      </c>
    </row>
    <row r="4215" spans="1:77" s="273" customFormat="1" ht="162.75" hidden="1" customHeight="1">
      <c r="A4215" s="100"/>
      <c r="B4215" s="20">
        <v>2014</v>
      </c>
      <c r="C4215" s="65">
        <v>8317</v>
      </c>
      <c r="D4215" s="20">
        <v>17</v>
      </c>
      <c r="E4215" s="20">
        <v>6000</v>
      </c>
      <c r="F4215" s="20">
        <v>6200</v>
      </c>
      <c r="G4215" s="20">
        <v>627</v>
      </c>
      <c r="H4215" s="20"/>
      <c r="I4215" s="86" t="s">
        <v>195</v>
      </c>
      <c r="J4215" s="67">
        <v>0</v>
      </c>
      <c r="K4215" s="67">
        <v>0</v>
      </c>
      <c r="L4215" s="68">
        <f>J4215+K4215</f>
        <v>0</v>
      </c>
      <c r="M4215" s="67">
        <v>0</v>
      </c>
      <c r="N4215" s="67">
        <v>0</v>
      </c>
      <c r="O4215" s="68">
        <f>+M4215+N4215</f>
        <v>0</v>
      </c>
      <c r="P4215" s="68">
        <f>+L4215+O4215</f>
        <v>0</v>
      </c>
      <c r="Q4215" s="71">
        <v>0</v>
      </c>
      <c r="R4215" s="71">
        <v>0</v>
      </c>
      <c r="S4215" s="71">
        <v>0</v>
      </c>
      <c r="T4215" s="71">
        <v>0</v>
      </c>
      <c r="U4215" s="71">
        <v>0</v>
      </c>
      <c r="V4215" s="71">
        <v>0</v>
      </c>
      <c r="W4215" s="71"/>
      <c r="X4215" s="71"/>
      <c r="Y4215" s="71"/>
      <c r="Z4215" s="71"/>
      <c r="AA4215" s="71"/>
      <c r="AB4215" s="71"/>
      <c r="AC4215" s="71"/>
      <c r="AD4215" s="67">
        <f t="shared" si="14354"/>
        <v>0</v>
      </c>
      <c r="AE4215" s="67">
        <f t="shared" si="14354"/>
        <v>0</v>
      </c>
      <c r="AF4215" s="68">
        <f t="shared" si="14355"/>
        <v>0</v>
      </c>
      <c r="AG4215" s="67" t="e">
        <f>M4215+#REF!-V4215</f>
        <v>#REF!</v>
      </c>
      <c r="AH4215" s="67" t="e">
        <f>N4215+S4215-#REF!</f>
        <v>#REF!</v>
      </c>
      <c r="AI4215" s="68" t="e">
        <f t="shared" si="14356"/>
        <v>#REF!</v>
      </c>
      <c r="AJ4215" s="68" t="e">
        <f t="shared" si="14357"/>
        <v>#REF!</v>
      </c>
      <c r="AK4215" s="71">
        <v>0</v>
      </c>
      <c r="AL4215" s="71">
        <v>0</v>
      </c>
      <c r="AM4215" s="68">
        <f>AK4215+AL4215</f>
        <v>0</v>
      </c>
      <c r="AN4215" s="71">
        <v>0</v>
      </c>
      <c r="AO4215" s="71">
        <v>0</v>
      </c>
      <c r="AP4215" s="68">
        <f>+AN4215+AO4215</f>
        <v>0</v>
      </c>
      <c r="AQ4215" s="68">
        <f>+AM4215+AP4215</f>
        <v>0</v>
      </c>
      <c r="AR4215" s="71">
        <v>0</v>
      </c>
      <c r="AS4215" s="71">
        <v>0</v>
      </c>
      <c r="AT4215" s="68">
        <f>AR4215+AS4215</f>
        <v>0</v>
      </c>
      <c r="AU4215" s="71">
        <v>0</v>
      </c>
      <c r="AV4215" s="71">
        <v>0</v>
      </c>
      <c r="AW4215" s="68">
        <f>+AU4215+AV4215</f>
        <v>0</v>
      </c>
      <c r="AX4215" s="68">
        <f>+AT4215+AW4215</f>
        <v>0</v>
      </c>
      <c r="AY4215" s="71">
        <v>0</v>
      </c>
      <c r="AZ4215" s="71">
        <v>0</v>
      </c>
      <c r="BA4215" s="68">
        <f>AY4215+AZ4215</f>
        <v>0</v>
      </c>
      <c r="BB4215" s="71">
        <v>0</v>
      </c>
      <c r="BC4215" s="71">
        <v>0</v>
      </c>
      <c r="BD4215" s="68">
        <f>+BB4215+BC4215</f>
        <v>0</v>
      </c>
      <c r="BE4215" s="68">
        <f>+BA4215+BD4215</f>
        <v>0</v>
      </c>
      <c r="BF4215" s="67">
        <f t="shared" si="14358"/>
        <v>0</v>
      </c>
      <c r="BG4215" s="67">
        <f t="shared" si="14358"/>
        <v>0</v>
      </c>
      <c r="BH4215" s="68">
        <f t="shared" si="14359"/>
        <v>0</v>
      </c>
      <c r="BI4215" s="67" t="e">
        <f t="shared" si="14360"/>
        <v>#REF!</v>
      </c>
      <c r="BJ4215" s="67" t="e">
        <f t="shared" si="14360"/>
        <v>#REF!</v>
      </c>
      <c r="BK4215" s="68" t="e">
        <f t="shared" si="14361"/>
        <v>#REF!</v>
      </c>
      <c r="BL4215" s="68" t="e">
        <f t="shared" si="14362"/>
        <v>#REF!</v>
      </c>
      <c r="BM4215" s="70" t="e">
        <f>+#REF!+#REF!-#REF!</f>
        <v>#REF!</v>
      </c>
      <c r="BN4215" s="69" t="e">
        <f>+#REF!+#REF!-#REF!</f>
        <v>#REF!</v>
      </c>
      <c r="BO4215" s="72"/>
      <c r="BP4215" s="73"/>
      <c r="BQ4215" s="70" t="e">
        <f t="shared" si="14363"/>
        <v>#REF!</v>
      </c>
      <c r="BR4215" s="70" t="e">
        <f t="shared" si="14363"/>
        <v>#REF!</v>
      </c>
      <c r="BS4215" s="123" t="s">
        <v>208</v>
      </c>
    </row>
    <row r="4216" spans="1:77" s="77" customFormat="1" ht="36.75" hidden="1" customHeight="1">
      <c r="B4216" s="20">
        <v>2014</v>
      </c>
      <c r="C4216" s="65">
        <v>8317</v>
      </c>
      <c r="D4216" s="20">
        <v>17</v>
      </c>
      <c r="E4216" s="20">
        <v>6000</v>
      </c>
      <c r="F4216" s="20">
        <v>6200</v>
      </c>
      <c r="G4216" s="20">
        <v>627</v>
      </c>
      <c r="H4216" s="20"/>
      <c r="I4216" s="86" t="s">
        <v>195</v>
      </c>
      <c r="J4216" s="67">
        <v>0</v>
      </c>
      <c r="K4216" s="67">
        <v>0</v>
      </c>
      <c r="L4216" s="68">
        <f>J4216+K4216</f>
        <v>0</v>
      </c>
      <c r="M4216" s="67">
        <v>0</v>
      </c>
      <c r="N4216" s="67">
        <v>0</v>
      </c>
      <c r="O4216" s="68">
        <f>+M4216+N4216</f>
        <v>0</v>
      </c>
      <c r="P4216" s="68">
        <f>+L4216+O4216</f>
        <v>0</v>
      </c>
      <c r="Q4216" s="71">
        <v>0</v>
      </c>
      <c r="R4216" s="71">
        <v>0</v>
      </c>
      <c r="S4216" s="71">
        <v>0</v>
      </c>
      <c r="T4216" s="71">
        <v>0</v>
      </c>
      <c r="U4216" s="71">
        <v>0</v>
      </c>
      <c r="V4216" s="71">
        <v>0</v>
      </c>
      <c r="W4216" s="71"/>
      <c r="X4216" s="71"/>
      <c r="Y4216" s="71"/>
      <c r="Z4216" s="71"/>
      <c r="AA4216" s="71"/>
      <c r="AB4216" s="71"/>
      <c r="AC4216" s="71"/>
      <c r="AD4216" s="67">
        <f t="shared" si="14354"/>
        <v>0</v>
      </c>
      <c r="AE4216" s="67">
        <f t="shared" si="14354"/>
        <v>0</v>
      </c>
      <c r="AF4216" s="68">
        <f t="shared" si="14355"/>
        <v>0</v>
      </c>
      <c r="AG4216" s="67" t="e">
        <f>M4216+#REF!-V4216</f>
        <v>#REF!</v>
      </c>
      <c r="AH4216" s="67" t="e">
        <f>N4216+S4216-#REF!</f>
        <v>#REF!</v>
      </c>
      <c r="AI4216" s="68" t="e">
        <f t="shared" si="14356"/>
        <v>#REF!</v>
      </c>
      <c r="AJ4216" s="68" t="e">
        <f t="shared" si="14357"/>
        <v>#REF!</v>
      </c>
      <c r="AK4216" s="71">
        <v>0</v>
      </c>
      <c r="AL4216" s="71">
        <v>0</v>
      </c>
      <c r="AM4216" s="68">
        <f>AK4216+AL4216</f>
        <v>0</v>
      </c>
      <c r="AN4216" s="71">
        <v>0</v>
      </c>
      <c r="AO4216" s="71">
        <v>0</v>
      </c>
      <c r="AP4216" s="68">
        <f>+AN4216+AO4216</f>
        <v>0</v>
      </c>
      <c r="AQ4216" s="68">
        <f>+AM4216+AP4216</f>
        <v>0</v>
      </c>
      <c r="AR4216" s="71">
        <v>0</v>
      </c>
      <c r="AS4216" s="71">
        <v>0</v>
      </c>
      <c r="AT4216" s="68">
        <f>AR4216+AS4216</f>
        <v>0</v>
      </c>
      <c r="AU4216" s="71">
        <v>0</v>
      </c>
      <c r="AV4216" s="71">
        <v>0</v>
      </c>
      <c r="AW4216" s="68">
        <f>+AU4216+AV4216</f>
        <v>0</v>
      </c>
      <c r="AX4216" s="68">
        <f>+AT4216+AW4216</f>
        <v>0</v>
      </c>
      <c r="AY4216" s="71">
        <v>0</v>
      </c>
      <c r="AZ4216" s="71">
        <v>0</v>
      </c>
      <c r="BA4216" s="68">
        <f>AY4216+AZ4216</f>
        <v>0</v>
      </c>
      <c r="BB4216" s="71">
        <v>0</v>
      </c>
      <c r="BC4216" s="71">
        <v>0</v>
      </c>
      <c r="BD4216" s="68">
        <f>+BB4216+BC4216</f>
        <v>0</v>
      </c>
      <c r="BE4216" s="68">
        <f>+BA4216+BD4216</f>
        <v>0</v>
      </c>
      <c r="BF4216" s="67">
        <f t="shared" si="14358"/>
        <v>0</v>
      </c>
      <c r="BG4216" s="67">
        <f t="shared" si="14358"/>
        <v>0</v>
      </c>
      <c r="BH4216" s="68">
        <f t="shared" si="14359"/>
        <v>0</v>
      </c>
      <c r="BI4216" s="67" t="e">
        <f t="shared" si="14360"/>
        <v>#REF!</v>
      </c>
      <c r="BJ4216" s="67" t="e">
        <f t="shared" si="14360"/>
        <v>#REF!</v>
      </c>
      <c r="BK4216" s="68" t="e">
        <f t="shared" si="14361"/>
        <v>#REF!</v>
      </c>
      <c r="BL4216" s="68" t="e">
        <f t="shared" si="14362"/>
        <v>#REF!</v>
      </c>
      <c r="BM4216" s="70" t="e">
        <f>+#REF!+#REF!-#REF!</f>
        <v>#REF!</v>
      </c>
      <c r="BN4216" s="69" t="e">
        <f>+#REF!+#REF!-#REF!</f>
        <v>#REF!</v>
      </c>
      <c r="BO4216" s="72"/>
      <c r="BP4216" s="73"/>
      <c r="BQ4216" s="70" t="e">
        <f t="shared" si="14363"/>
        <v>#REF!</v>
      </c>
      <c r="BR4216" s="70" t="e">
        <f t="shared" si="14363"/>
        <v>#REF!</v>
      </c>
      <c r="BS4216" s="122" t="s">
        <v>208</v>
      </c>
      <c r="BT4216" s="4"/>
    </row>
    <row r="4217" spans="1:77" s="77" customFormat="1" hidden="1">
      <c r="B4217" s="20">
        <v>2014</v>
      </c>
      <c r="C4217" s="65">
        <v>8317</v>
      </c>
      <c r="D4217" s="20">
        <v>17</v>
      </c>
      <c r="E4217" s="20">
        <v>6000</v>
      </c>
      <c r="F4217" s="20">
        <v>6200</v>
      </c>
      <c r="G4217" s="20">
        <v>627</v>
      </c>
      <c r="H4217" s="20"/>
      <c r="I4217" s="86" t="s">
        <v>195</v>
      </c>
      <c r="J4217" s="67">
        <v>0</v>
      </c>
      <c r="K4217" s="67"/>
      <c r="L4217" s="68">
        <f t="shared" ref="L4217" si="14364">J4217+K4217</f>
        <v>0</v>
      </c>
      <c r="M4217" s="67"/>
      <c r="N4217" s="67"/>
      <c r="O4217" s="68">
        <f t="shared" ref="O4217" si="14365">+M4217+N4217</f>
        <v>0</v>
      </c>
      <c r="P4217" s="68">
        <f t="shared" ref="P4217" si="14366">+L4217+O4217</f>
        <v>0</v>
      </c>
      <c r="Q4217" s="71">
        <v>0</v>
      </c>
      <c r="R4217" s="71"/>
      <c r="S4217" s="71"/>
      <c r="T4217" s="71">
        <v>0</v>
      </c>
      <c r="U4217" s="71"/>
      <c r="V4217" s="71"/>
      <c r="W4217" s="71"/>
      <c r="X4217" s="71"/>
      <c r="Y4217" s="71"/>
      <c r="Z4217" s="71"/>
      <c r="AA4217" s="71"/>
      <c r="AB4217" s="71"/>
      <c r="AC4217" s="71"/>
      <c r="AD4217" s="67">
        <f t="shared" si="14354"/>
        <v>0</v>
      </c>
      <c r="AE4217" s="67">
        <f t="shared" si="14354"/>
        <v>0</v>
      </c>
      <c r="AF4217" s="68">
        <f t="shared" si="14355"/>
        <v>0</v>
      </c>
      <c r="AG4217" s="67" t="e">
        <f>M4217+#REF!-V4217</f>
        <v>#REF!</v>
      </c>
      <c r="AH4217" s="67" t="e">
        <f>N4217+S4217-#REF!</f>
        <v>#REF!</v>
      </c>
      <c r="AI4217" s="68" t="e">
        <f t="shared" si="14356"/>
        <v>#REF!</v>
      </c>
      <c r="AJ4217" s="68" t="e">
        <f t="shared" si="14357"/>
        <v>#REF!</v>
      </c>
      <c r="AK4217" s="71">
        <v>0</v>
      </c>
      <c r="AL4217" s="71"/>
      <c r="AM4217" s="68">
        <f t="shared" ref="AM4217" si="14367">AK4217+AL4217</f>
        <v>0</v>
      </c>
      <c r="AN4217" s="71"/>
      <c r="AO4217" s="71"/>
      <c r="AP4217" s="68">
        <f t="shared" ref="AP4217" si="14368">+AN4217+AO4217</f>
        <v>0</v>
      </c>
      <c r="AQ4217" s="68">
        <f t="shared" ref="AQ4217" si="14369">+AM4217+AP4217</f>
        <v>0</v>
      </c>
      <c r="AR4217" s="71">
        <v>0</v>
      </c>
      <c r="AS4217" s="71"/>
      <c r="AT4217" s="68">
        <f t="shared" ref="AT4217" si="14370">AR4217+AS4217</f>
        <v>0</v>
      </c>
      <c r="AU4217" s="71"/>
      <c r="AV4217" s="71"/>
      <c r="AW4217" s="68">
        <f t="shared" ref="AW4217" si="14371">+AU4217+AV4217</f>
        <v>0</v>
      </c>
      <c r="AX4217" s="68">
        <f t="shared" ref="AX4217" si="14372">+AT4217+AW4217</f>
        <v>0</v>
      </c>
      <c r="AY4217" s="71">
        <v>0</v>
      </c>
      <c r="AZ4217" s="71"/>
      <c r="BA4217" s="68">
        <f t="shared" ref="BA4217" si="14373">AY4217+AZ4217</f>
        <v>0</v>
      </c>
      <c r="BB4217" s="71"/>
      <c r="BC4217" s="71"/>
      <c r="BD4217" s="68">
        <f t="shared" ref="BD4217" si="14374">+BB4217+BC4217</f>
        <v>0</v>
      </c>
      <c r="BE4217" s="68">
        <f t="shared" ref="BE4217" si="14375">+BA4217+BD4217</f>
        <v>0</v>
      </c>
      <c r="BF4217" s="67">
        <f t="shared" si="14358"/>
        <v>0</v>
      </c>
      <c r="BG4217" s="67">
        <f t="shared" si="14358"/>
        <v>0</v>
      </c>
      <c r="BH4217" s="68">
        <f t="shared" si="14359"/>
        <v>0</v>
      </c>
      <c r="BI4217" s="67" t="e">
        <f t="shared" si="14360"/>
        <v>#REF!</v>
      </c>
      <c r="BJ4217" s="67" t="e">
        <f t="shared" si="14360"/>
        <v>#REF!</v>
      </c>
      <c r="BK4217" s="68" t="e">
        <f t="shared" si="14361"/>
        <v>#REF!</v>
      </c>
      <c r="BL4217" s="68" t="e">
        <f t="shared" si="14362"/>
        <v>#REF!</v>
      </c>
      <c r="BM4217" s="70" t="e">
        <f>+#REF!+#REF!-#REF!</f>
        <v>#REF!</v>
      </c>
      <c r="BN4217" s="69" t="e">
        <f>+#REF!+#REF!-#REF!</f>
        <v>#REF!</v>
      </c>
      <c r="BO4217" s="72"/>
      <c r="BP4217" s="73"/>
      <c r="BQ4217" s="70" t="e">
        <f t="shared" si="14363"/>
        <v>#REF!</v>
      </c>
      <c r="BR4217" s="70" t="e">
        <f t="shared" si="14363"/>
        <v>#REF!</v>
      </c>
      <c r="BS4217" s="122"/>
      <c r="BT4217" s="4"/>
    </row>
    <row r="4218" spans="1:77" ht="216.75" hidden="1" customHeight="1">
      <c r="B4218" s="20">
        <v>2014</v>
      </c>
      <c r="C4218" s="65">
        <v>8317</v>
      </c>
      <c r="D4218" s="20">
        <v>17</v>
      </c>
      <c r="E4218" s="20">
        <v>6000</v>
      </c>
      <c r="F4218" s="20">
        <v>6200</v>
      </c>
      <c r="G4218" s="20">
        <v>627</v>
      </c>
      <c r="H4218" s="20"/>
      <c r="I4218" s="86" t="s">
        <v>195</v>
      </c>
      <c r="J4218" s="67">
        <v>0</v>
      </c>
      <c r="K4218" s="67">
        <v>0</v>
      </c>
      <c r="L4218" s="68">
        <f>J4218+K4218</f>
        <v>0</v>
      </c>
      <c r="M4218" s="67">
        <v>0</v>
      </c>
      <c r="N4218" s="67">
        <v>0</v>
      </c>
      <c r="O4218" s="68">
        <f>+M4218+N4218</f>
        <v>0</v>
      </c>
      <c r="P4218" s="68">
        <f>+L4218+O4218</f>
        <v>0</v>
      </c>
      <c r="Q4218" s="71">
        <v>0</v>
      </c>
      <c r="R4218" s="71">
        <v>0</v>
      </c>
      <c r="S4218" s="71">
        <v>0</v>
      </c>
      <c r="T4218" s="71">
        <v>0</v>
      </c>
      <c r="U4218" s="71">
        <v>0</v>
      </c>
      <c r="V4218" s="71">
        <v>0</v>
      </c>
      <c r="W4218" s="71"/>
      <c r="X4218" s="71"/>
      <c r="Y4218" s="71"/>
      <c r="Z4218" s="71"/>
      <c r="AA4218" s="71"/>
      <c r="AB4218" s="71"/>
      <c r="AC4218" s="71"/>
      <c r="AD4218" s="67">
        <f t="shared" si="14354"/>
        <v>0</v>
      </c>
      <c r="AE4218" s="67">
        <f t="shared" si="14354"/>
        <v>0</v>
      </c>
      <c r="AF4218" s="68">
        <f t="shared" si="14355"/>
        <v>0</v>
      </c>
      <c r="AG4218" s="67" t="e">
        <f>M4218+#REF!-V4218</f>
        <v>#REF!</v>
      </c>
      <c r="AH4218" s="67" t="e">
        <f>N4218+S4218-#REF!</f>
        <v>#REF!</v>
      </c>
      <c r="AI4218" s="68" t="e">
        <f t="shared" si="14356"/>
        <v>#REF!</v>
      </c>
      <c r="AJ4218" s="68" t="e">
        <f t="shared" si="14357"/>
        <v>#REF!</v>
      </c>
      <c r="AK4218" s="71">
        <v>0</v>
      </c>
      <c r="AL4218" s="71">
        <v>0</v>
      </c>
      <c r="AM4218" s="68">
        <f>AK4218+AL4218</f>
        <v>0</v>
      </c>
      <c r="AN4218" s="71">
        <v>0</v>
      </c>
      <c r="AO4218" s="71">
        <v>0</v>
      </c>
      <c r="AP4218" s="68">
        <f>+AN4218+AO4218</f>
        <v>0</v>
      </c>
      <c r="AQ4218" s="68">
        <f>+AM4218+AP4218</f>
        <v>0</v>
      </c>
      <c r="AR4218" s="71">
        <v>0</v>
      </c>
      <c r="AS4218" s="71">
        <v>0</v>
      </c>
      <c r="AT4218" s="68">
        <f>AR4218+AS4218</f>
        <v>0</v>
      </c>
      <c r="AU4218" s="71">
        <v>0</v>
      </c>
      <c r="AV4218" s="71">
        <v>0</v>
      </c>
      <c r="AW4218" s="68">
        <f>+AU4218+AV4218</f>
        <v>0</v>
      </c>
      <c r="AX4218" s="68">
        <f>+AT4218+AW4218</f>
        <v>0</v>
      </c>
      <c r="AY4218" s="71">
        <v>0</v>
      </c>
      <c r="AZ4218" s="71">
        <v>0</v>
      </c>
      <c r="BA4218" s="68">
        <f>AY4218+AZ4218</f>
        <v>0</v>
      </c>
      <c r="BB4218" s="71">
        <v>0</v>
      </c>
      <c r="BC4218" s="71">
        <v>0</v>
      </c>
      <c r="BD4218" s="68">
        <f>+BB4218+BC4218</f>
        <v>0</v>
      </c>
      <c r="BE4218" s="68">
        <f>+BA4218+BD4218</f>
        <v>0</v>
      </c>
      <c r="BF4218" s="67">
        <f t="shared" si="14358"/>
        <v>0</v>
      </c>
      <c r="BG4218" s="67">
        <f t="shared" si="14358"/>
        <v>0</v>
      </c>
      <c r="BH4218" s="68">
        <f t="shared" si="14359"/>
        <v>0</v>
      </c>
      <c r="BI4218" s="67" t="e">
        <f t="shared" si="14360"/>
        <v>#REF!</v>
      </c>
      <c r="BJ4218" s="67" t="e">
        <f t="shared" si="14360"/>
        <v>#REF!</v>
      </c>
      <c r="BK4218" s="68" t="e">
        <f t="shared" si="14361"/>
        <v>#REF!</v>
      </c>
      <c r="BL4218" s="68" t="e">
        <f t="shared" si="14362"/>
        <v>#REF!</v>
      </c>
      <c r="BM4218" s="70" t="e">
        <f>+#REF!+#REF!-#REF!</f>
        <v>#REF!</v>
      </c>
      <c r="BN4218" s="69" t="e">
        <f>+#REF!+#REF!-#REF!</f>
        <v>#REF!</v>
      </c>
      <c r="BO4218" s="72"/>
      <c r="BP4218" s="73"/>
      <c r="BQ4218" s="70" t="e">
        <f t="shared" si="14363"/>
        <v>#REF!</v>
      </c>
      <c r="BR4218" s="70" t="e">
        <f t="shared" si="14363"/>
        <v>#REF!</v>
      </c>
      <c r="BS4218" s="123" t="s">
        <v>208</v>
      </c>
    </row>
    <row r="4219" spans="1:77" ht="408.75" hidden="1" customHeight="1">
      <c r="B4219" s="20">
        <v>2014</v>
      </c>
      <c r="C4219" s="65">
        <v>8317</v>
      </c>
      <c r="D4219" s="20">
        <v>17</v>
      </c>
      <c r="E4219" s="20">
        <v>6000</v>
      </c>
      <c r="F4219" s="20">
        <v>6200</v>
      </c>
      <c r="G4219" s="20">
        <v>627</v>
      </c>
      <c r="H4219" s="20"/>
      <c r="I4219" s="86" t="s">
        <v>195</v>
      </c>
      <c r="J4219" s="67">
        <v>0</v>
      </c>
      <c r="K4219" s="67">
        <v>0</v>
      </c>
      <c r="L4219" s="68">
        <f>J4219+K4219</f>
        <v>0</v>
      </c>
      <c r="M4219" s="67">
        <v>0</v>
      </c>
      <c r="N4219" s="67">
        <v>0</v>
      </c>
      <c r="O4219" s="68">
        <f>+M4219+N4219</f>
        <v>0</v>
      </c>
      <c r="P4219" s="68">
        <f>+L4219+O4219</f>
        <v>0</v>
      </c>
      <c r="Q4219" s="71">
        <v>0</v>
      </c>
      <c r="R4219" s="71">
        <v>0</v>
      </c>
      <c r="S4219" s="71">
        <v>0</v>
      </c>
      <c r="T4219" s="71">
        <v>0</v>
      </c>
      <c r="U4219" s="71">
        <v>0</v>
      </c>
      <c r="V4219" s="71">
        <v>0</v>
      </c>
      <c r="W4219" s="71"/>
      <c r="X4219" s="71"/>
      <c r="Y4219" s="71"/>
      <c r="Z4219" s="71"/>
      <c r="AA4219" s="71"/>
      <c r="AB4219" s="71"/>
      <c r="AC4219" s="71"/>
      <c r="AD4219" s="67">
        <f t="shared" si="14354"/>
        <v>0</v>
      </c>
      <c r="AE4219" s="67">
        <f t="shared" si="14354"/>
        <v>0</v>
      </c>
      <c r="AF4219" s="68">
        <f t="shared" si="14355"/>
        <v>0</v>
      </c>
      <c r="AG4219" s="67" t="e">
        <f>M4219+#REF!-V4219</f>
        <v>#REF!</v>
      </c>
      <c r="AH4219" s="67" t="e">
        <f>N4219+S4219-#REF!</f>
        <v>#REF!</v>
      </c>
      <c r="AI4219" s="68" t="e">
        <f t="shared" si="14356"/>
        <v>#REF!</v>
      </c>
      <c r="AJ4219" s="68" t="e">
        <f t="shared" si="14357"/>
        <v>#REF!</v>
      </c>
      <c r="AK4219" s="71">
        <v>0</v>
      </c>
      <c r="AL4219" s="71">
        <v>0</v>
      </c>
      <c r="AM4219" s="68">
        <f>AK4219+AL4219</f>
        <v>0</v>
      </c>
      <c r="AN4219" s="71">
        <v>0</v>
      </c>
      <c r="AO4219" s="71">
        <v>0</v>
      </c>
      <c r="AP4219" s="68">
        <f>+AN4219+AO4219</f>
        <v>0</v>
      </c>
      <c r="AQ4219" s="68">
        <f>+AM4219+AP4219</f>
        <v>0</v>
      </c>
      <c r="AR4219" s="71">
        <v>0</v>
      </c>
      <c r="AS4219" s="71">
        <v>0</v>
      </c>
      <c r="AT4219" s="68">
        <f>AR4219+AS4219</f>
        <v>0</v>
      </c>
      <c r="AU4219" s="71">
        <v>0</v>
      </c>
      <c r="AV4219" s="71">
        <v>0</v>
      </c>
      <c r="AW4219" s="68">
        <f>+AU4219+AV4219</f>
        <v>0</v>
      </c>
      <c r="AX4219" s="68">
        <f>+AT4219+AW4219</f>
        <v>0</v>
      </c>
      <c r="AY4219" s="71">
        <v>0</v>
      </c>
      <c r="AZ4219" s="71">
        <v>0</v>
      </c>
      <c r="BA4219" s="68">
        <f>AY4219+AZ4219</f>
        <v>0</v>
      </c>
      <c r="BB4219" s="71">
        <v>0</v>
      </c>
      <c r="BC4219" s="71">
        <v>0</v>
      </c>
      <c r="BD4219" s="68">
        <f>+BB4219+BC4219</f>
        <v>0</v>
      </c>
      <c r="BE4219" s="68">
        <f>+BA4219+BD4219</f>
        <v>0</v>
      </c>
      <c r="BF4219" s="67">
        <f t="shared" si="14358"/>
        <v>0</v>
      </c>
      <c r="BG4219" s="67">
        <f t="shared" si="14358"/>
        <v>0</v>
      </c>
      <c r="BH4219" s="68">
        <f t="shared" si="14359"/>
        <v>0</v>
      </c>
      <c r="BI4219" s="67" t="e">
        <f t="shared" si="14360"/>
        <v>#REF!</v>
      </c>
      <c r="BJ4219" s="67" t="e">
        <f t="shared" si="14360"/>
        <v>#REF!</v>
      </c>
      <c r="BK4219" s="68" t="e">
        <f t="shared" si="14361"/>
        <v>#REF!</v>
      </c>
      <c r="BL4219" s="68" t="e">
        <f t="shared" si="14362"/>
        <v>#REF!</v>
      </c>
      <c r="BM4219" s="70" t="e">
        <f>+#REF!+#REF!-#REF!</f>
        <v>#REF!</v>
      </c>
      <c r="BN4219" s="69" t="e">
        <f>+#REF!+#REF!-#REF!</f>
        <v>#REF!</v>
      </c>
      <c r="BO4219" s="72"/>
      <c r="BP4219" s="73"/>
      <c r="BQ4219" s="70" t="e">
        <f t="shared" si="14363"/>
        <v>#REF!</v>
      </c>
      <c r="BR4219" s="70" t="e">
        <f t="shared" si="14363"/>
        <v>#REF!</v>
      </c>
      <c r="BS4219" s="123" t="s">
        <v>208</v>
      </c>
      <c r="BT4219" s="124"/>
    </row>
    <row r="4220" spans="1:77" ht="40.5" hidden="1">
      <c r="B4220" s="59">
        <v>2014</v>
      </c>
      <c r="C4220" s="60">
        <v>8317</v>
      </c>
      <c r="D4220" s="59">
        <v>17</v>
      </c>
      <c r="E4220" s="59">
        <v>6000</v>
      </c>
      <c r="F4220" s="59">
        <v>6200</v>
      </c>
      <c r="G4220" s="59">
        <v>629</v>
      </c>
      <c r="H4220" s="59"/>
      <c r="I4220" s="61" t="s">
        <v>197</v>
      </c>
      <c r="J4220" s="62">
        <f>J4221</f>
        <v>0</v>
      </c>
      <c r="K4220" s="62">
        <f t="shared" ref="K4220:P4220" si="14376">K4221</f>
        <v>0</v>
      </c>
      <c r="L4220" s="62">
        <f t="shared" si="14376"/>
        <v>0</v>
      </c>
      <c r="M4220" s="62">
        <f t="shared" si="14376"/>
        <v>0</v>
      </c>
      <c r="N4220" s="62">
        <f t="shared" si="14376"/>
        <v>0</v>
      </c>
      <c r="O4220" s="62">
        <f t="shared" si="14376"/>
        <v>0</v>
      </c>
      <c r="P4220" s="62">
        <f t="shared" si="14376"/>
        <v>0</v>
      </c>
      <c r="Q4220" s="62">
        <f>Q4221</f>
        <v>0</v>
      </c>
      <c r="R4220" s="62">
        <f t="shared" ref="R4220:V4220" si="14377">R4221</f>
        <v>0</v>
      </c>
      <c r="S4220" s="62">
        <f t="shared" si="14377"/>
        <v>0</v>
      </c>
      <c r="T4220" s="62">
        <f>T4221</f>
        <v>0</v>
      </c>
      <c r="U4220" s="62">
        <f t="shared" si="14377"/>
        <v>0</v>
      </c>
      <c r="V4220" s="62">
        <f t="shared" si="14377"/>
        <v>0</v>
      </c>
      <c r="W4220" s="62"/>
      <c r="X4220" s="62"/>
      <c r="Y4220" s="62"/>
      <c r="Z4220" s="62"/>
      <c r="AA4220" s="62"/>
      <c r="AB4220" s="62"/>
      <c r="AC4220" s="62"/>
      <c r="AD4220" s="62">
        <f>AD4221</f>
        <v>0</v>
      </c>
      <c r="AE4220" s="62">
        <f t="shared" ref="AE4220:AJ4220" si="14378">AE4221</f>
        <v>0</v>
      </c>
      <c r="AF4220" s="62">
        <f t="shared" si="14378"/>
        <v>0</v>
      </c>
      <c r="AG4220" s="62" t="e">
        <f t="shared" si="14378"/>
        <v>#REF!</v>
      </c>
      <c r="AH4220" s="62" t="e">
        <f t="shared" si="14378"/>
        <v>#REF!</v>
      </c>
      <c r="AI4220" s="62" t="e">
        <f t="shared" si="14378"/>
        <v>#REF!</v>
      </c>
      <c r="AJ4220" s="62" t="e">
        <f t="shared" si="14378"/>
        <v>#REF!</v>
      </c>
      <c r="AK4220" s="62">
        <f>AK4221</f>
        <v>0</v>
      </c>
      <c r="AL4220" s="62">
        <f t="shared" ref="AL4220:BL4220" si="14379">AL4221</f>
        <v>0</v>
      </c>
      <c r="AM4220" s="62">
        <f t="shared" si="14379"/>
        <v>0</v>
      </c>
      <c r="AN4220" s="62">
        <f t="shared" si="14379"/>
        <v>0</v>
      </c>
      <c r="AO4220" s="62">
        <f t="shared" si="14379"/>
        <v>0</v>
      </c>
      <c r="AP4220" s="62">
        <f t="shared" si="14379"/>
        <v>0</v>
      </c>
      <c r="AQ4220" s="62">
        <f t="shared" si="14379"/>
        <v>0</v>
      </c>
      <c r="AR4220" s="62">
        <f>AR4221</f>
        <v>0</v>
      </c>
      <c r="AS4220" s="62">
        <f t="shared" si="14379"/>
        <v>0</v>
      </c>
      <c r="AT4220" s="62">
        <f t="shared" si="14379"/>
        <v>0</v>
      </c>
      <c r="AU4220" s="62">
        <f t="shared" si="14379"/>
        <v>0</v>
      </c>
      <c r="AV4220" s="62">
        <f t="shared" si="14379"/>
        <v>0</v>
      </c>
      <c r="AW4220" s="62">
        <f t="shared" si="14379"/>
        <v>0</v>
      </c>
      <c r="AX4220" s="62">
        <f t="shared" si="14379"/>
        <v>0</v>
      </c>
      <c r="AY4220" s="62">
        <f>AY4221</f>
        <v>0</v>
      </c>
      <c r="AZ4220" s="62">
        <f t="shared" si="14379"/>
        <v>0</v>
      </c>
      <c r="BA4220" s="62">
        <f t="shared" si="14379"/>
        <v>0</v>
      </c>
      <c r="BB4220" s="62">
        <f t="shared" si="14379"/>
        <v>0</v>
      </c>
      <c r="BC4220" s="62">
        <f t="shared" si="14379"/>
        <v>0</v>
      </c>
      <c r="BD4220" s="62">
        <f t="shared" si="14379"/>
        <v>0</v>
      </c>
      <c r="BE4220" s="62">
        <f t="shared" si="14379"/>
        <v>0</v>
      </c>
      <c r="BF4220" s="62">
        <f>BF4221</f>
        <v>0</v>
      </c>
      <c r="BG4220" s="62">
        <f t="shared" si="14379"/>
        <v>0</v>
      </c>
      <c r="BH4220" s="62">
        <f t="shared" si="14379"/>
        <v>0</v>
      </c>
      <c r="BI4220" s="62" t="e">
        <f t="shared" si="14379"/>
        <v>#REF!</v>
      </c>
      <c r="BJ4220" s="62" t="e">
        <f t="shared" si="14379"/>
        <v>#REF!</v>
      </c>
      <c r="BK4220" s="62" t="e">
        <f t="shared" si="14379"/>
        <v>#REF!</v>
      </c>
      <c r="BL4220" s="62" t="e">
        <f t="shared" si="14379"/>
        <v>#REF!</v>
      </c>
      <c r="BM4220" s="63"/>
      <c r="BN4220" s="62"/>
      <c r="BO4220" s="63"/>
      <c r="BP4220" s="62"/>
      <c r="BQ4220" s="63"/>
      <c r="BR4220" s="62"/>
      <c r="BS4220" s="281"/>
    </row>
    <row r="4221" spans="1:77" ht="36.75" hidden="1" customHeight="1">
      <c r="B4221" s="20">
        <v>2014</v>
      </c>
      <c r="C4221" s="65">
        <v>8317</v>
      </c>
      <c r="D4221" s="20">
        <v>17</v>
      </c>
      <c r="E4221" s="20">
        <v>6000</v>
      </c>
      <c r="F4221" s="20">
        <v>6200</v>
      </c>
      <c r="G4221" s="20">
        <v>629</v>
      </c>
      <c r="H4221" s="20">
        <v>1</v>
      </c>
      <c r="I4221" s="86" t="s">
        <v>198</v>
      </c>
      <c r="J4221" s="67">
        <f t="shared" ref="J4221:P4221" si="14380">SUM(J4222:J4225)</f>
        <v>0</v>
      </c>
      <c r="K4221" s="67">
        <f t="shared" si="14380"/>
        <v>0</v>
      </c>
      <c r="L4221" s="67">
        <f t="shared" si="14380"/>
        <v>0</v>
      </c>
      <c r="M4221" s="67">
        <f t="shared" si="14380"/>
        <v>0</v>
      </c>
      <c r="N4221" s="67">
        <f t="shared" si="14380"/>
        <v>0</v>
      </c>
      <c r="O4221" s="67">
        <f t="shared" si="14380"/>
        <v>0</v>
      </c>
      <c r="P4221" s="67">
        <f t="shared" si="14380"/>
        <v>0</v>
      </c>
      <c r="Q4221" s="67">
        <f t="shared" ref="Q4221:S4221" si="14381">SUM(Q4222:Q4225)</f>
        <v>0</v>
      </c>
      <c r="R4221" s="67">
        <f t="shared" si="14381"/>
        <v>0</v>
      </c>
      <c r="S4221" s="67">
        <f t="shared" si="14381"/>
        <v>0</v>
      </c>
      <c r="T4221" s="67">
        <f t="shared" ref="T4221:V4221" si="14382">SUM(T4222:T4225)</f>
        <v>0</v>
      </c>
      <c r="U4221" s="67">
        <f t="shared" si="14382"/>
        <v>0</v>
      </c>
      <c r="V4221" s="67">
        <f t="shared" si="14382"/>
        <v>0</v>
      </c>
      <c r="W4221" s="67"/>
      <c r="X4221" s="67"/>
      <c r="Y4221" s="67"/>
      <c r="Z4221" s="67"/>
      <c r="AA4221" s="67"/>
      <c r="AB4221" s="67"/>
      <c r="AC4221" s="67"/>
      <c r="AD4221" s="67">
        <f t="shared" ref="AD4221:BL4221" si="14383">SUM(AD4222:AD4225)</f>
        <v>0</v>
      </c>
      <c r="AE4221" s="67">
        <f t="shared" si="14383"/>
        <v>0</v>
      </c>
      <c r="AF4221" s="67">
        <f t="shared" si="14383"/>
        <v>0</v>
      </c>
      <c r="AG4221" s="67" t="e">
        <f t="shared" si="14383"/>
        <v>#REF!</v>
      </c>
      <c r="AH4221" s="67" t="e">
        <f t="shared" si="14383"/>
        <v>#REF!</v>
      </c>
      <c r="AI4221" s="67" t="e">
        <f t="shared" si="14383"/>
        <v>#REF!</v>
      </c>
      <c r="AJ4221" s="67" t="e">
        <f t="shared" si="14383"/>
        <v>#REF!</v>
      </c>
      <c r="AK4221" s="67">
        <f t="shared" si="14383"/>
        <v>0</v>
      </c>
      <c r="AL4221" s="67">
        <f t="shared" si="14383"/>
        <v>0</v>
      </c>
      <c r="AM4221" s="67">
        <f t="shared" si="14383"/>
        <v>0</v>
      </c>
      <c r="AN4221" s="67">
        <f t="shared" si="14383"/>
        <v>0</v>
      </c>
      <c r="AO4221" s="67">
        <f t="shared" si="14383"/>
        <v>0</v>
      </c>
      <c r="AP4221" s="67">
        <f t="shared" si="14383"/>
        <v>0</v>
      </c>
      <c r="AQ4221" s="67">
        <f t="shared" si="14383"/>
        <v>0</v>
      </c>
      <c r="AR4221" s="67">
        <f t="shared" si="14383"/>
        <v>0</v>
      </c>
      <c r="AS4221" s="67">
        <f t="shared" si="14383"/>
        <v>0</v>
      </c>
      <c r="AT4221" s="67">
        <f t="shared" si="14383"/>
        <v>0</v>
      </c>
      <c r="AU4221" s="67">
        <f t="shared" si="14383"/>
        <v>0</v>
      </c>
      <c r="AV4221" s="67">
        <f t="shared" si="14383"/>
        <v>0</v>
      </c>
      <c r="AW4221" s="67">
        <f t="shared" si="14383"/>
        <v>0</v>
      </c>
      <c r="AX4221" s="67">
        <f t="shared" si="14383"/>
        <v>0</v>
      </c>
      <c r="AY4221" s="67">
        <f t="shared" si="14383"/>
        <v>0</v>
      </c>
      <c r="AZ4221" s="67">
        <f t="shared" si="14383"/>
        <v>0</v>
      </c>
      <c r="BA4221" s="67">
        <f t="shared" si="14383"/>
        <v>0</v>
      </c>
      <c r="BB4221" s="67">
        <f t="shared" si="14383"/>
        <v>0</v>
      </c>
      <c r="BC4221" s="67">
        <f t="shared" si="14383"/>
        <v>0</v>
      </c>
      <c r="BD4221" s="67">
        <f t="shared" si="14383"/>
        <v>0</v>
      </c>
      <c r="BE4221" s="67">
        <f t="shared" si="14383"/>
        <v>0</v>
      </c>
      <c r="BF4221" s="67">
        <f t="shared" si="14383"/>
        <v>0</v>
      </c>
      <c r="BG4221" s="67">
        <f t="shared" si="14383"/>
        <v>0</v>
      </c>
      <c r="BH4221" s="67">
        <f t="shared" si="14383"/>
        <v>0</v>
      </c>
      <c r="BI4221" s="67" t="e">
        <f t="shared" si="14383"/>
        <v>#REF!</v>
      </c>
      <c r="BJ4221" s="67" t="e">
        <f t="shared" si="14383"/>
        <v>#REF!</v>
      </c>
      <c r="BK4221" s="67" t="e">
        <f t="shared" si="14383"/>
        <v>#REF!</v>
      </c>
      <c r="BL4221" s="67" t="e">
        <f t="shared" si="14383"/>
        <v>#REF!</v>
      </c>
      <c r="BM4221" s="67" t="e">
        <f>SUM(BM4222:BM4225)</f>
        <v>#REF!</v>
      </c>
      <c r="BN4221" s="68"/>
      <c r="BO4221" s="67">
        <f t="shared" ref="BO4221" si="14384">SUM(BO4222:BO4225)</f>
        <v>0</v>
      </c>
      <c r="BP4221" s="68"/>
      <c r="BQ4221" s="67" t="e">
        <f t="shared" ref="BQ4221" si="14385">SUM(BQ4222:BQ4225)</f>
        <v>#REF!</v>
      </c>
      <c r="BR4221" s="68"/>
      <c r="BS4221" s="282" t="s">
        <v>208</v>
      </c>
    </row>
    <row r="4222" spans="1:77" s="77" customFormat="1" ht="256.5" hidden="1" customHeight="1">
      <c r="B4222" s="20">
        <v>2014</v>
      </c>
      <c r="C4222" s="65">
        <v>8317</v>
      </c>
      <c r="D4222" s="20">
        <v>17</v>
      </c>
      <c r="E4222" s="20">
        <v>6000</v>
      </c>
      <c r="F4222" s="20">
        <v>6200</v>
      </c>
      <c r="G4222" s="20">
        <v>629</v>
      </c>
      <c r="H4222" s="20"/>
      <c r="I4222" s="86" t="s">
        <v>198</v>
      </c>
      <c r="J4222" s="67">
        <v>0</v>
      </c>
      <c r="K4222" s="67">
        <v>0</v>
      </c>
      <c r="L4222" s="68">
        <f>J4222+K4222</f>
        <v>0</v>
      </c>
      <c r="M4222" s="67">
        <v>0</v>
      </c>
      <c r="N4222" s="67">
        <v>0</v>
      </c>
      <c r="O4222" s="68">
        <f>+M4222+N4222</f>
        <v>0</v>
      </c>
      <c r="P4222" s="68">
        <f>+L4222+O4222</f>
        <v>0</v>
      </c>
      <c r="Q4222" s="71">
        <v>0</v>
      </c>
      <c r="R4222" s="71">
        <v>0</v>
      </c>
      <c r="S4222" s="71">
        <v>0</v>
      </c>
      <c r="T4222" s="71">
        <v>0</v>
      </c>
      <c r="U4222" s="71">
        <v>0</v>
      </c>
      <c r="V4222" s="71">
        <v>0</v>
      </c>
      <c r="W4222" s="71"/>
      <c r="X4222" s="71"/>
      <c r="Y4222" s="71"/>
      <c r="Z4222" s="71"/>
      <c r="AA4222" s="71"/>
      <c r="AB4222" s="71"/>
      <c r="AC4222" s="71"/>
      <c r="AD4222" s="67">
        <f t="shared" ref="AD4222:AE4225" si="14386">J4222+Q4222-T4222</f>
        <v>0</v>
      </c>
      <c r="AE4222" s="67">
        <f t="shared" si="14386"/>
        <v>0</v>
      </c>
      <c r="AF4222" s="68">
        <f t="shared" ref="AF4222:AF4225" si="14387">AD4222+AE4222</f>
        <v>0</v>
      </c>
      <c r="AG4222" s="67" t="e">
        <f>M4222+#REF!-V4222</f>
        <v>#REF!</v>
      </c>
      <c r="AH4222" s="67" t="e">
        <f>N4222+S4222-#REF!</f>
        <v>#REF!</v>
      </c>
      <c r="AI4222" s="68" t="e">
        <f t="shared" ref="AI4222:AI4225" si="14388">+AG4222+AH4222</f>
        <v>#REF!</v>
      </c>
      <c r="AJ4222" s="68" t="e">
        <f t="shared" ref="AJ4222:AJ4225" si="14389">+AF4222+AI4222</f>
        <v>#REF!</v>
      </c>
      <c r="AK4222" s="71">
        <v>0</v>
      </c>
      <c r="AL4222" s="71">
        <v>0</v>
      </c>
      <c r="AM4222" s="68">
        <f>AK4222+AL4222</f>
        <v>0</v>
      </c>
      <c r="AN4222" s="71">
        <v>0</v>
      </c>
      <c r="AO4222" s="71">
        <v>0</v>
      </c>
      <c r="AP4222" s="68">
        <f>+AN4222+AO4222</f>
        <v>0</v>
      </c>
      <c r="AQ4222" s="68">
        <f>+AM4222+AP4222</f>
        <v>0</v>
      </c>
      <c r="AR4222" s="71">
        <v>0</v>
      </c>
      <c r="AS4222" s="71">
        <v>0</v>
      </c>
      <c r="AT4222" s="68">
        <f>AR4222+AS4222</f>
        <v>0</v>
      </c>
      <c r="AU4222" s="71">
        <v>0</v>
      </c>
      <c r="AV4222" s="71">
        <v>0</v>
      </c>
      <c r="AW4222" s="68">
        <f>+AU4222+AV4222</f>
        <v>0</v>
      </c>
      <c r="AX4222" s="68">
        <f>+AT4222+AW4222</f>
        <v>0</v>
      </c>
      <c r="AY4222" s="71">
        <v>0</v>
      </c>
      <c r="AZ4222" s="71">
        <v>0</v>
      </c>
      <c r="BA4222" s="68">
        <f>AY4222+AZ4222</f>
        <v>0</v>
      </c>
      <c r="BB4222" s="71">
        <v>0</v>
      </c>
      <c r="BC4222" s="71">
        <v>0</v>
      </c>
      <c r="BD4222" s="68">
        <f>+BB4222+BC4222</f>
        <v>0</v>
      </c>
      <c r="BE4222" s="68">
        <f>+BA4222+BD4222</f>
        <v>0</v>
      </c>
      <c r="BF4222" s="67">
        <f t="shared" ref="BF4222:BG4225" si="14390">AD4222-AK4222-AR4222-AY4222</f>
        <v>0</v>
      </c>
      <c r="BG4222" s="67">
        <f t="shared" si="14390"/>
        <v>0</v>
      </c>
      <c r="BH4222" s="68">
        <f t="shared" ref="BH4222:BH4225" si="14391">BF4222+BG4222</f>
        <v>0</v>
      </c>
      <c r="BI4222" s="67" t="e">
        <f t="shared" ref="BI4222:BJ4225" si="14392">AG4222-AN4222-AU4222-BB4222</f>
        <v>#REF!</v>
      </c>
      <c r="BJ4222" s="67" t="e">
        <f t="shared" si="14392"/>
        <v>#REF!</v>
      </c>
      <c r="BK4222" s="68" t="e">
        <f t="shared" ref="BK4222:BK4225" si="14393">+BI4222+BJ4222</f>
        <v>#REF!</v>
      </c>
      <c r="BL4222" s="68" t="e">
        <f t="shared" ref="BL4222:BL4225" si="14394">+BH4222+BK4222</f>
        <v>#REF!</v>
      </c>
      <c r="BM4222" s="70" t="e">
        <f>+#REF!+#REF!-#REF!</f>
        <v>#REF!</v>
      </c>
      <c r="BN4222" s="69" t="e">
        <f>+#REF!+#REF!-#REF!</f>
        <v>#REF!</v>
      </c>
      <c r="BO4222" s="72"/>
      <c r="BP4222" s="73"/>
      <c r="BQ4222" s="70" t="e">
        <f t="shared" ref="BQ4222:BR4225" si="14395">+BM4222-BO4222</f>
        <v>#REF!</v>
      </c>
      <c r="BR4222" s="70" t="e">
        <f t="shared" si="14395"/>
        <v>#REF!</v>
      </c>
      <c r="BS4222" s="122"/>
      <c r="BT4222" s="4"/>
    </row>
    <row r="4223" spans="1:77" ht="409.5" hidden="1" customHeight="1" thickBot="1">
      <c r="B4223" s="283">
        <v>2014</v>
      </c>
      <c r="C4223" s="284">
        <v>8317</v>
      </c>
      <c r="D4223" s="284">
        <v>17</v>
      </c>
      <c r="E4223" s="284">
        <v>6000</v>
      </c>
      <c r="F4223" s="284">
        <v>6200</v>
      </c>
      <c r="G4223" s="284">
        <v>629</v>
      </c>
      <c r="H4223" s="285"/>
      <c r="I4223" s="86" t="s">
        <v>198</v>
      </c>
      <c r="J4223" s="67">
        <v>0</v>
      </c>
      <c r="K4223" s="67">
        <v>0</v>
      </c>
      <c r="L4223" s="68">
        <f>J4223+K4223</f>
        <v>0</v>
      </c>
      <c r="M4223" s="67">
        <v>0</v>
      </c>
      <c r="N4223" s="67">
        <v>0</v>
      </c>
      <c r="O4223" s="68">
        <f>+M4223+N4223</f>
        <v>0</v>
      </c>
      <c r="P4223" s="68">
        <f>+L4223+O4223</f>
        <v>0</v>
      </c>
      <c r="Q4223" s="71">
        <v>0</v>
      </c>
      <c r="R4223" s="71">
        <v>0</v>
      </c>
      <c r="S4223" s="71">
        <v>0</v>
      </c>
      <c r="T4223" s="71">
        <v>0</v>
      </c>
      <c r="U4223" s="71">
        <v>0</v>
      </c>
      <c r="V4223" s="71">
        <v>0</v>
      </c>
      <c r="W4223" s="71"/>
      <c r="X4223" s="71"/>
      <c r="Y4223" s="71"/>
      <c r="Z4223" s="71"/>
      <c r="AA4223" s="71"/>
      <c r="AB4223" s="71"/>
      <c r="AC4223" s="71"/>
      <c r="AD4223" s="67">
        <f t="shared" si="14386"/>
        <v>0</v>
      </c>
      <c r="AE4223" s="67">
        <f t="shared" si="14386"/>
        <v>0</v>
      </c>
      <c r="AF4223" s="68">
        <f t="shared" si="14387"/>
        <v>0</v>
      </c>
      <c r="AG4223" s="67" t="e">
        <f>M4223+#REF!-V4223</f>
        <v>#REF!</v>
      </c>
      <c r="AH4223" s="67" t="e">
        <f>N4223+S4223-#REF!</f>
        <v>#REF!</v>
      </c>
      <c r="AI4223" s="68" t="e">
        <f t="shared" si="14388"/>
        <v>#REF!</v>
      </c>
      <c r="AJ4223" s="68" t="e">
        <f t="shared" si="14389"/>
        <v>#REF!</v>
      </c>
      <c r="AK4223" s="71">
        <v>0</v>
      </c>
      <c r="AL4223" s="71">
        <v>0</v>
      </c>
      <c r="AM4223" s="68">
        <f>AK4223+AL4223</f>
        <v>0</v>
      </c>
      <c r="AN4223" s="71">
        <v>0</v>
      </c>
      <c r="AO4223" s="71">
        <v>0</v>
      </c>
      <c r="AP4223" s="68">
        <f>+AN4223+AO4223</f>
        <v>0</v>
      </c>
      <c r="AQ4223" s="68">
        <f>+AM4223+AP4223</f>
        <v>0</v>
      </c>
      <c r="AR4223" s="71">
        <v>0</v>
      </c>
      <c r="AS4223" s="71">
        <v>0</v>
      </c>
      <c r="AT4223" s="68">
        <f>AR4223+AS4223</f>
        <v>0</v>
      </c>
      <c r="AU4223" s="71">
        <v>0</v>
      </c>
      <c r="AV4223" s="71">
        <v>0</v>
      </c>
      <c r="AW4223" s="68">
        <f>+AU4223+AV4223</f>
        <v>0</v>
      </c>
      <c r="AX4223" s="68">
        <f>+AT4223+AW4223</f>
        <v>0</v>
      </c>
      <c r="AY4223" s="71">
        <v>0</v>
      </c>
      <c r="AZ4223" s="71">
        <v>0</v>
      </c>
      <c r="BA4223" s="68">
        <f>AY4223+AZ4223</f>
        <v>0</v>
      </c>
      <c r="BB4223" s="71">
        <v>0</v>
      </c>
      <c r="BC4223" s="71">
        <v>0</v>
      </c>
      <c r="BD4223" s="68">
        <f>+BB4223+BC4223</f>
        <v>0</v>
      </c>
      <c r="BE4223" s="68">
        <f>+BA4223+BD4223</f>
        <v>0</v>
      </c>
      <c r="BF4223" s="67">
        <f t="shared" si="14390"/>
        <v>0</v>
      </c>
      <c r="BG4223" s="67">
        <f t="shared" si="14390"/>
        <v>0</v>
      </c>
      <c r="BH4223" s="68">
        <f t="shared" si="14391"/>
        <v>0</v>
      </c>
      <c r="BI4223" s="67" t="e">
        <f t="shared" si="14392"/>
        <v>#REF!</v>
      </c>
      <c r="BJ4223" s="67" t="e">
        <f t="shared" si="14392"/>
        <v>#REF!</v>
      </c>
      <c r="BK4223" s="68" t="e">
        <f t="shared" si="14393"/>
        <v>#REF!</v>
      </c>
      <c r="BL4223" s="68" t="e">
        <f t="shared" si="14394"/>
        <v>#REF!</v>
      </c>
      <c r="BM4223" s="70" t="e">
        <f>+#REF!+#REF!-#REF!</f>
        <v>#REF!</v>
      </c>
      <c r="BN4223" s="69" t="e">
        <f>+#REF!+#REF!-#REF!</f>
        <v>#REF!</v>
      </c>
      <c r="BO4223" s="72"/>
      <c r="BP4223" s="73"/>
      <c r="BQ4223" s="70" t="e">
        <f t="shared" si="14395"/>
        <v>#REF!</v>
      </c>
      <c r="BR4223" s="70" t="e">
        <f t="shared" si="14395"/>
        <v>#REF!</v>
      </c>
      <c r="BS4223" s="286" t="s">
        <v>208</v>
      </c>
    </row>
    <row r="4224" spans="1:77" ht="408.75" hidden="1" customHeight="1" thickBot="1">
      <c r="B4224" s="285">
        <v>2014</v>
      </c>
      <c r="C4224" s="287">
        <v>8317</v>
      </c>
      <c r="D4224" s="285">
        <v>17</v>
      </c>
      <c r="E4224" s="285">
        <v>6000</v>
      </c>
      <c r="F4224" s="285">
        <v>6200</v>
      </c>
      <c r="G4224" s="285">
        <v>629</v>
      </c>
      <c r="H4224" s="285"/>
      <c r="I4224" s="86" t="s">
        <v>198</v>
      </c>
      <c r="J4224" s="67">
        <v>0</v>
      </c>
      <c r="K4224" s="67">
        <v>0</v>
      </c>
      <c r="L4224" s="68">
        <f>J4224+K4224</f>
        <v>0</v>
      </c>
      <c r="M4224" s="67">
        <v>0</v>
      </c>
      <c r="N4224" s="67">
        <v>0</v>
      </c>
      <c r="O4224" s="68">
        <f>+M4224+N4224</f>
        <v>0</v>
      </c>
      <c r="P4224" s="68">
        <f>+L4224+O4224</f>
        <v>0</v>
      </c>
      <c r="Q4224" s="71">
        <v>0</v>
      </c>
      <c r="R4224" s="71">
        <v>0</v>
      </c>
      <c r="S4224" s="71">
        <v>0</v>
      </c>
      <c r="T4224" s="71">
        <v>0</v>
      </c>
      <c r="U4224" s="71">
        <v>0</v>
      </c>
      <c r="V4224" s="71">
        <v>0</v>
      </c>
      <c r="W4224" s="71"/>
      <c r="X4224" s="71"/>
      <c r="Y4224" s="71"/>
      <c r="Z4224" s="71"/>
      <c r="AA4224" s="71"/>
      <c r="AB4224" s="71"/>
      <c r="AC4224" s="71"/>
      <c r="AD4224" s="67">
        <f t="shared" si="14386"/>
        <v>0</v>
      </c>
      <c r="AE4224" s="67">
        <f t="shared" si="14386"/>
        <v>0</v>
      </c>
      <c r="AF4224" s="68">
        <f t="shared" si="14387"/>
        <v>0</v>
      </c>
      <c r="AG4224" s="67" t="e">
        <f>M4224+#REF!-V4224</f>
        <v>#REF!</v>
      </c>
      <c r="AH4224" s="67" t="e">
        <f>N4224+S4224-#REF!</f>
        <v>#REF!</v>
      </c>
      <c r="AI4224" s="68" t="e">
        <f t="shared" si="14388"/>
        <v>#REF!</v>
      </c>
      <c r="AJ4224" s="68" t="e">
        <f t="shared" si="14389"/>
        <v>#REF!</v>
      </c>
      <c r="AK4224" s="71">
        <v>0</v>
      </c>
      <c r="AL4224" s="71">
        <v>0</v>
      </c>
      <c r="AM4224" s="68">
        <f>AK4224+AL4224</f>
        <v>0</v>
      </c>
      <c r="AN4224" s="71">
        <v>0</v>
      </c>
      <c r="AO4224" s="71">
        <v>0</v>
      </c>
      <c r="AP4224" s="68">
        <f>+AN4224+AO4224</f>
        <v>0</v>
      </c>
      <c r="AQ4224" s="68">
        <f>+AM4224+AP4224</f>
        <v>0</v>
      </c>
      <c r="AR4224" s="71">
        <v>0</v>
      </c>
      <c r="AS4224" s="71">
        <v>0</v>
      </c>
      <c r="AT4224" s="68">
        <f>AR4224+AS4224</f>
        <v>0</v>
      </c>
      <c r="AU4224" s="71">
        <v>0</v>
      </c>
      <c r="AV4224" s="71">
        <v>0</v>
      </c>
      <c r="AW4224" s="68">
        <f>+AU4224+AV4224</f>
        <v>0</v>
      </c>
      <c r="AX4224" s="68">
        <f>+AT4224+AW4224</f>
        <v>0</v>
      </c>
      <c r="AY4224" s="71">
        <v>0</v>
      </c>
      <c r="AZ4224" s="71">
        <v>0</v>
      </c>
      <c r="BA4224" s="68">
        <f>AY4224+AZ4224</f>
        <v>0</v>
      </c>
      <c r="BB4224" s="71">
        <v>0</v>
      </c>
      <c r="BC4224" s="71">
        <v>0</v>
      </c>
      <c r="BD4224" s="68">
        <f>+BB4224+BC4224</f>
        <v>0</v>
      </c>
      <c r="BE4224" s="68">
        <f>+BA4224+BD4224</f>
        <v>0</v>
      </c>
      <c r="BF4224" s="67">
        <f t="shared" si="14390"/>
        <v>0</v>
      </c>
      <c r="BG4224" s="67">
        <f t="shared" si="14390"/>
        <v>0</v>
      </c>
      <c r="BH4224" s="68">
        <f t="shared" si="14391"/>
        <v>0</v>
      </c>
      <c r="BI4224" s="67" t="e">
        <f t="shared" si="14392"/>
        <v>#REF!</v>
      </c>
      <c r="BJ4224" s="67" t="e">
        <f t="shared" si="14392"/>
        <v>#REF!</v>
      </c>
      <c r="BK4224" s="68" t="e">
        <f t="shared" si="14393"/>
        <v>#REF!</v>
      </c>
      <c r="BL4224" s="68" t="e">
        <f t="shared" si="14394"/>
        <v>#REF!</v>
      </c>
      <c r="BM4224" s="70" t="e">
        <f>+#REF!+#REF!-#REF!</f>
        <v>#REF!</v>
      </c>
      <c r="BN4224" s="69" t="e">
        <f>+#REF!+#REF!-#REF!</f>
        <v>#REF!</v>
      </c>
      <c r="BO4224" s="72"/>
      <c r="BP4224" s="73"/>
      <c r="BQ4224" s="70" t="e">
        <f t="shared" si="14395"/>
        <v>#REF!</v>
      </c>
      <c r="BR4224" s="70" t="e">
        <f t="shared" si="14395"/>
        <v>#REF!</v>
      </c>
      <c r="BS4224" s="286" t="s">
        <v>208</v>
      </c>
      <c r="BT4224" s="279"/>
      <c r="BU4224" s="22"/>
      <c r="BV4224" s="21"/>
      <c r="BW4224" s="280"/>
      <c r="BX4224" s="280"/>
      <c r="BY4224" s="21"/>
    </row>
    <row r="4225" spans="2:72" ht="378.75" hidden="1" customHeight="1" thickBot="1">
      <c r="B4225" s="285">
        <v>2014</v>
      </c>
      <c r="C4225" s="287">
        <v>8317</v>
      </c>
      <c r="D4225" s="285">
        <v>17</v>
      </c>
      <c r="E4225" s="285">
        <v>6000</v>
      </c>
      <c r="F4225" s="285">
        <v>6200</v>
      </c>
      <c r="G4225" s="285">
        <v>629</v>
      </c>
      <c r="H4225" s="285"/>
      <c r="I4225" s="86" t="s">
        <v>198</v>
      </c>
      <c r="J4225" s="67">
        <v>0</v>
      </c>
      <c r="K4225" s="67">
        <v>0</v>
      </c>
      <c r="L4225" s="68">
        <f>J4225+K4225</f>
        <v>0</v>
      </c>
      <c r="M4225" s="67">
        <v>0</v>
      </c>
      <c r="N4225" s="67">
        <v>0</v>
      </c>
      <c r="O4225" s="68">
        <f>+M4225+N4225</f>
        <v>0</v>
      </c>
      <c r="P4225" s="68">
        <f>+L4225+O4225</f>
        <v>0</v>
      </c>
      <c r="Q4225" s="71">
        <v>0</v>
      </c>
      <c r="R4225" s="71">
        <v>0</v>
      </c>
      <c r="S4225" s="71">
        <v>0</v>
      </c>
      <c r="T4225" s="71">
        <v>0</v>
      </c>
      <c r="U4225" s="71">
        <v>0</v>
      </c>
      <c r="V4225" s="71">
        <v>0</v>
      </c>
      <c r="W4225" s="71"/>
      <c r="X4225" s="71"/>
      <c r="Y4225" s="71"/>
      <c r="Z4225" s="71"/>
      <c r="AA4225" s="71"/>
      <c r="AB4225" s="71"/>
      <c r="AC4225" s="71"/>
      <c r="AD4225" s="67">
        <f t="shared" si="14386"/>
        <v>0</v>
      </c>
      <c r="AE4225" s="67">
        <f t="shared" si="14386"/>
        <v>0</v>
      </c>
      <c r="AF4225" s="68">
        <f t="shared" si="14387"/>
        <v>0</v>
      </c>
      <c r="AG4225" s="67" t="e">
        <f>M4225+#REF!-V4225</f>
        <v>#REF!</v>
      </c>
      <c r="AH4225" s="67" t="e">
        <f>N4225+S4225-#REF!</f>
        <v>#REF!</v>
      </c>
      <c r="AI4225" s="68" t="e">
        <f t="shared" si="14388"/>
        <v>#REF!</v>
      </c>
      <c r="AJ4225" s="68" t="e">
        <f t="shared" si="14389"/>
        <v>#REF!</v>
      </c>
      <c r="AK4225" s="71">
        <v>0</v>
      </c>
      <c r="AL4225" s="71">
        <v>0</v>
      </c>
      <c r="AM4225" s="68">
        <f>AK4225+AL4225</f>
        <v>0</v>
      </c>
      <c r="AN4225" s="71">
        <v>0</v>
      </c>
      <c r="AO4225" s="71">
        <v>0</v>
      </c>
      <c r="AP4225" s="68">
        <f>+AN4225+AO4225</f>
        <v>0</v>
      </c>
      <c r="AQ4225" s="68">
        <f>+AM4225+AP4225</f>
        <v>0</v>
      </c>
      <c r="AR4225" s="71">
        <v>0</v>
      </c>
      <c r="AS4225" s="71">
        <v>0</v>
      </c>
      <c r="AT4225" s="68">
        <f>AR4225+AS4225</f>
        <v>0</v>
      </c>
      <c r="AU4225" s="71">
        <v>0</v>
      </c>
      <c r="AV4225" s="71">
        <v>0</v>
      </c>
      <c r="AW4225" s="68">
        <f>+AU4225+AV4225</f>
        <v>0</v>
      </c>
      <c r="AX4225" s="68">
        <f>+AT4225+AW4225</f>
        <v>0</v>
      </c>
      <c r="AY4225" s="71">
        <v>0</v>
      </c>
      <c r="AZ4225" s="71">
        <v>0</v>
      </c>
      <c r="BA4225" s="68">
        <f>AY4225+AZ4225</f>
        <v>0</v>
      </c>
      <c r="BB4225" s="71">
        <v>0</v>
      </c>
      <c r="BC4225" s="71">
        <v>0</v>
      </c>
      <c r="BD4225" s="68">
        <f>+BB4225+BC4225</f>
        <v>0</v>
      </c>
      <c r="BE4225" s="68">
        <f>+BA4225+BD4225</f>
        <v>0</v>
      </c>
      <c r="BF4225" s="67">
        <f t="shared" si="14390"/>
        <v>0</v>
      </c>
      <c r="BG4225" s="67">
        <f t="shared" si="14390"/>
        <v>0</v>
      </c>
      <c r="BH4225" s="68">
        <f t="shared" si="14391"/>
        <v>0</v>
      </c>
      <c r="BI4225" s="67" t="e">
        <f t="shared" si="14392"/>
        <v>#REF!</v>
      </c>
      <c r="BJ4225" s="67" t="e">
        <f t="shared" si="14392"/>
        <v>#REF!</v>
      </c>
      <c r="BK4225" s="68" t="e">
        <f t="shared" si="14393"/>
        <v>#REF!</v>
      </c>
      <c r="BL4225" s="68" t="e">
        <f t="shared" si="14394"/>
        <v>#REF!</v>
      </c>
      <c r="BM4225" s="70" t="e">
        <f>+#REF!+#REF!-#REF!</f>
        <v>#REF!</v>
      </c>
      <c r="BN4225" s="69" t="e">
        <f>+#REF!+#REF!-#REF!</f>
        <v>#REF!</v>
      </c>
      <c r="BO4225" s="72"/>
      <c r="BP4225" s="73"/>
      <c r="BQ4225" s="70" t="e">
        <f t="shared" si="14395"/>
        <v>#REF!</v>
      </c>
      <c r="BR4225" s="70" t="e">
        <f t="shared" si="14395"/>
        <v>#REF!</v>
      </c>
      <c r="BS4225" s="286" t="s">
        <v>208</v>
      </c>
      <c r="BT4225" s="124"/>
    </row>
    <row r="4226" spans="2:72">
      <c r="B4226" s="1"/>
      <c r="C4226" s="288"/>
      <c r="D4226" s="288"/>
      <c r="E4226" s="288"/>
      <c r="F4226" s="288"/>
      <c r="G4226" s="288"/>
      <c r="J4226" s="288"/>
      <c r="K4226" s="288"/>
      <c r="L4226" s="288"/>
      <c r="M4226" s="288"/>
      <c r="N4226" s="288"/>
      <c r="O4226" s="288"/>
      <c r="P4226" s="288"/>
      <c r="Q4226" s="288"/>
      <c r="R4226" s="288"/>
      <c r="S4226" s="288"/>
      <c r="T4226" s="288"/>
      <c r="U4226" s="288"/>
      <c r="V4226" s="288"/>
      <c r="W4226" s="288"/>
      <c r="X4226" s="288"/>
      <c r="Y4226" s="288"/>
      <c r="Z4226" s="288"/>
      <c r="AA4226" s="288"/>
      <c r="AB4226" s="288"/>
      <c r="AC4226" s="288"/>
      <c r="AD4226" s="288"/>
      <c r="AE4226" s="288"/>
      <c r="AF4226" s="288"/>
      <c r="AG4226" s="288"/>
      <c r="AH4226" s="288"/>
      <c r="AI4226" s="288"/>
      <c r="AJ4226" s="288"/>
      <c r="AK4226" s="288"/>
      <c r="AL4226" s="288"/>
      <c r="AM4226" s="288"/>
      <c r="AN4226" s="288"/>
      <c r="AO4226" s="288"/>
      <c r="AP4226" s="288"/>
      <c r="AQ4226" s="288"/>
      <c r="AR4226" s="288"/>
      <c r="AS4226" s="288"/>
      <c r="AT4226" s="288"/>
      <c r="AU4226" s="288"/>
      <c r="AV4226" s="288"/>
      <c r="AW4226" s="288"/>
      <c r="AX4226" s="288"/>
      <c r="AY4226" s="288"/>
      <c r="AZ4226" s="288"/>
      <c r="BA4226" s="288"/>
      <c r="BB4226" s="288"/>
      <c r="BC4226" s="288"/>
      <c r="BD4226" s="288"/>
      <c r="BE4226" s="288"/>
      <c r="BF4226" s="288"/>
      <c r="BG4226" s="288"/>
      <c r="BH4226" s="288"/>
      <c r="BI4226" s="288"/>
      <c r="BJ4226" s="288"/>
      <c r="BK4226" s="288"/>
      <c r="BL4226" s="288"/>
      <c r="BM4226" s="289"/>
      <c r="BN4226" s="288"/>
      <c r="BO4226" s="289"/>
      <c r="BP4226" s="288"/>
      <c r="BQ4226" s="289"/>
      <c r="BR4226" s="288"/>
    </row>
    <row r="4227" spans="2:72">
      <c r="B4227" s="1"/>
      <c r="C4227" s="288"/>
      <c r="D4227" s="288"/>
      <c r="E4227" s="288"/>
      <c r="F4227" s="288"/>
      <c r="G4227" s="288"/>
      <c r="J4227" s="288"/>
      <c r="K4227" s="288"/>
      <c r="L4227" s="288"/>
      <c r="M4227" s="288"/>
      <c r="N4227" s="288"/>
      <c r="O4227" s="288"/>
      <c r="P4227" s="288"/>
      <c r="Q4227" s="288"/>
      <c r="R4227" s="288"/>
      <c r="S4227" s="288"/>
      <c r="T4227" s="288"/>
      <c r="U4227" s="288"/>
      <c r="V4227" s="288"/>
      <c r="W4227" s="288"/>
      <c r="X4227" s="288"/>
      <c r="Y4227" s="288"/>
      <c r="Z4227" s="288"/>
      <c r="AA4227" s="288"/>
      <c r="AB4227" s="288"/>
      <c r="AC4227" s="288"/>
      <c r="AD4227" s="288"/>
      <c r="AE4227" s="288"/>
      <c r="AF4227" s="288"/>
      <c r="AG4227" s="288"/>
      <c r="AH4227" s="288"/>
      <c r="AI4227" s="288"/>
      <c r="AJ4227" s="288"/>
      <c r="AK4227" s="288"/>
      <c r="AL4227" s="288"/>
      <c r="AM4227" s="288"/>
      <c r="AN4227" s="288"/>
      <c r="AO4227" s="288"/>
      <c r="AP4227" s="288"/>
      <c r="AQ4227" s="288"/>
      <c r="AR4227" s="288"/>
      <c r="AS4227" s="288"/>
      <c r="AT4227" s="288"/>
      <c r="AU4227" s="288"/>
      <c r="AV4227" s="288"/>
      <c r="AW4227" s="288"/>
      <c r="AX4227" s="288"/>
      <c r="AY4227" s="288"/>
      <c r="AZ4227" s="288"/>
      <c r="BA4227" s="288"/>
      <c r="BB4227" s="288"/>
      <c r="BC4227" s="288"/>
      <c r="BD4227" s="288"/>
      <c r="BE4227" s="288"/>
      <c r="BF4227" s="288"/>
      <c r="BG4227" s="288"/>
      <c r="BH4227" s="288"/>
      <c r="BI4227" s="288"/>
      <c r="BJ4227" s="288"/>
      <c r="BK4227" s="288"/>
      <c r="BL4227" s="288"/>
      <c r="BM4227" s="289"/>
      <c r="BN4227" s="288"/>
      <c r="BO4227" s="289"/>
      <c r="BP4227" s="288"/>
      <c r="BQ4227" s="289"/>
      <c r="BR4227" s="288"/>
    </row>
    <row r="4228" spans="2:72">
      <c r="B4228" s="1"/>
      <c r="C4228" s="288"/>
      <c r="D4228" s="288"/>
      <c r="E4228" s="288"/>
      <c r="F4228" s="288"/>
      <c r="G4228" s="288"/>
      <c r="J4228" s="288"/>
      <c r="K4228" s="288"/>
      <c r="L4228" s="288"/>
      <c r="M4228" s="288"/>
      <c r="N4228" s="288"/>
      <c r="O4228" s="288"/>
      <c r="P4228" s="288"/>
      <c r="Q4228" s="288"/>
      <c r="R4228" s="288"/>
      <c r="S4228" s="288"/>
      <c r="T4228" s="288"/>
      <c r="U4228" s="288"/>
      <c r="V4228" s="288"/>
      <c r="W4228" s="288"/>
      <c r="X4228" s="288"/>
      <c r="Y4228" s="288"/>
      <c r="Z4228" s="288"/>
      <c r="AA4228" s="288"/>
      <c r="AB4228" s="288"/>
      <c r="AC4228" s="288"/>
      <c r="AD4228" s="288"/>
      <c r="AE4228" s="288"/>
      <c r="AF4228" s="288"/>
      <c r="AG4228" s="288"/>
      <c r="AH4228" s="288"/>
      <c r="AI4228" s="288"/>
      <c r="AJ4228" s="288"/>
      <c r="AK4228" s="288"/>
      <c r="AL4228" s="288"/>
      <c r="AM4228" s="288"/>
      <c r="AN4228" s="288"/>
      <c r="AO4228" s="288"/>
      <c r="AP4228" s="288"/>
      <c r="AQ4228" s="288"/>
      <c r="AR4228" s="288"/>
      <c r="AS4228" s="288"/>
      <c r="AT4228" s="288"/>
      <c r="AU4228" s="288"/>
      <c r="AV4228" s="288"/>
      <c r="AW4228" s="288"/>
      <c r="AX4228" s="288"/>
      <c r="AY4228" s="288"/>
      <c r="AZ4228" s="288"/>
      <c r="BA4228" s="288"/>
      <c r="BB4228" s="288"/>
      <c r="BC4228" s="288"/>
      <c r="BD4228" s="288"/>
      <c r="BE4228" s="288"/>
      <c r="BF4228" s="288"/>
      <c r="BG4228" s="288"/>
      <c r="BH4228" s="288"/>
      <c r="BI4228" s="288"/>
      <c r="BJ4228" s="288"/>
      <c r="BK4228" s="288"/>
      <c r="BL4228" s="288"/>
      <c r="BM4228" s="289"/>
      <c r="BN4228" s="288"/>
      <c r="BO4228" s="289"/>
      <c r="BP4228" s="288"/>
      <c r="BQ4228" s="289"/>
      <c r="BR4228" s="288"/>
    </row>
    <row r="4229" spans="2:72">
      <c r="B4229" s="1"/>
      <c r="C4229" s="288"/>
      <c r="D4229" s="288"/>
      <c r="E4229" s="288"/>
      <c r="F4229" s="288"/>
      <c r="G4229" s="288"/>
      <c r="J4229" s="288"/>
      <c r="K4229" s="288"/>
      <c r="L4229" s="288"/>
      <c r="M4229" s="288"/>
      <c r="N4229" s="288"/>
      <c r="O4229" s="288"/>
      <c r="P4229" s="288"/>
      <c r="Q4229" s="288"/>
      <c r="R4229" s="288"/>
      <c r="S4229" s="288"/>
      <c r="T4229" s="288"/>
      <c r="U4229" s="288"/>
      <c r="V4229" s="288"/>
      <c r="W4229" s="288"/>
      <c r="X4229" s="288"/>
      <c r="Y4229" s="288"/>
      <c r="Z4229" s="288"/>
      <c r="AA4229" s="288"/>
      <c r="AB4229" s="288"/>
      <c r="AC4229" s="288"/>
      <c r="AD4229" s="288"/>
      <c r="AE4229" s="288"/>
      <c r="AF4229" s="288"/>
      <c r="AG4229" s="288"/>
      <c r="AH4229" s="288"/>
      <c r="AI4229" s="288"/>
      <c r="AJ4229" s="288"/>
      <c r="AK4229" s="288"/>
      <c r="AL4229" s="288"/>
      <c r="AM4229" s="288"/>
      <c r="AN4229" s="288"/>
      <c r="AO4229" s="288"/>
      <c r="AP4229" s="288"/>
      <c r="AQ4229" s="288"/>
      <c r="AR4229" s="288"/>
      <c r="AS4229" s="288"/>
      <c r="AT4229" s="288"/>
      <c r="AU4229" s="288"/>
      <c r="AV4229" s="288"/>
      <c r="AW4229" s="288"/>
      <c r="AX4229" s="288"/>
      <c r="AY4229" s="288"/>
      <c r="AZ4229" s="288"/>
      <c r="BA4229" s="288"/>
      <c r="BB4229" s="288"/>
      <c r="BC4229" s="288"/>
      <c r="BD4229" s="288"/>
      <c r="BE4229" s="288"/>
      <c r="BF4229" s="288"/>
      <c r="BG4229" s="288"/>
      <c r="BH4229" s="288"/>
      <c r="BI4229" s="288"/>
      <c r="BJ4229" s="288"/>
      <c r="BK4229" s="288"/>
      <c r="BL4229" s="288"/>
      <c r="BM4229" s="289"/>
      <c r="BN4229" s="288"/>
      <c r="BO4229" s="289"/>
      <c r="BP4229" s="288"/>
      <c r="BQ4229" s="289"/>
      <c r="BR4229" s="288"/>
    </row>
    <row r="4230" spans="2:72">
      <c r="B4230" s="1"/>
      <c r="C4230" s="288"/>
      <c r="D4230" s="288"/>
      <c r="E4230" s="288"/>
      <c r="F4230" s="288"/>
      <c r="G4230" s="288"/>
      <c r="J4230" s="288"/>
      <c r="K4230" s="288"/>
      <c r="L4230" s="288"/>
      <c r="M4230" s="288"/>
      <c r="N4230" s="288"/>
      <c r="O4230" s="288"/>
      <c r="P4230" s="288"/>
      <c r="Q4230" s="288"/>
      <c r="R4230" s="288"/>
      <c r="S4230" s="288"/>
      <c r="T4230" s="288"/>
      <c r="U4230" s="288"/>
      <c r="V4230" s="288"/>
      <c r="W4230" s="288"/>
      <c r="X4230" s="288"/>
      <c r="Y4230" s="288"/>
      <c r="Z4230" s="288"/>
      <c r="AA4230" s="288"/>
      <c r="AB4230" s="288"/>
      <c r="AC4230" s="288"/>
      <c r="AD4230" s="288"/>
      <c r="AE4230" s="288"/>
      <c r="AF4230" s="288"/>
      <c r="AG4230" s="288"/>
      <c r="AH4230" s="288"/>
      <c r="AI4230" s="288"/>
      <c r="AJ4230" s="288"/>
      <c r="AK4230" s="288"/>
      <c r="AL4230" s="288"/>
      <c r="AM4230" s="288"/>
      <c r="AN4230" s="288"/>
      <c r="AO4230" s="288"/>
      <c r="AP4230" s="288"/>
      <c r="AQ4230" s="288"/>
      <c r="AR4230" s="288"/>
      <c r="AS4230" s="288"/>
      <c r="AT4230" s="288"/>
      <c r="AU4230" s="288"/>
      <c r="AV4230" s="288"/>
      <c r="AW4230" s="288"/>
      <c r="AX4230" s="288"/>
      <c r="AY4230" s="288"/>
      <c r="AZ4230" s="288"/>
      <c r="BA4230" s="288"/>
      <c r="BB4230" s="288"/>
      <c r="BC4230" s="288"/>
      <c r="BD4230" s="288"/>
      <c r="BE4230" s="288"/>
      <c r="BF4230" s="288"/>
      <c r="BG4230" s="288"/>
      <c r="BH4230" s="288"/>
      <c r="BI4230" s="288"/>
      <c r="BJ4230" s="288"/>
      <c r="BK4230" s="288"/>
      <c r="BL4230" s="288"/>
      <c r="BM4230" s="289"/>
      <c r="BN4230" s="288"/>
      <c r="BO4230" s="289"/>
      <c r="BP4230" s="288"/>
      <c r="BQ4230" s="289"/>
      <c r="BR4230" s="288"/>
    </row>
    <row r="4231" spans="2:72">
      <c r="B4231" s="1"/>
      <c r="C4231" s="288"/>
      <c r="D4231" s="288"/>
      <c r="E4231" s="288"/>
      <c r="F4231" s="288"/>
      <c r="G4231" s="288"/>
      <c r="J4231" s="288"/>
      <c r="K4231" s="288"/>
      <c r="L4231" s="288"/>
      <c r="M4231" s="288"/>
      <c r="N4231" s="288"/>
      <c r="O4231" s="288"/>
      <c r="P4231" s="288"/>
      <c r="Q4231" s="288"/>
      <c r="R4231" s="288"/>
      <c r="S4231" s="288"/>
      <c r="T4231" s="288"/>
      <c r="U4231" s="288"/>
      <c r="V4231" s="288"/>
      <c r="W4231" s="288"/>
      <c r="X4231" s="288"/>
      <c r="Y4231" s="288"/>
      <c r="Z4231" s="288"/>
      <c r="AA4231" s="288"/>
      <c r="AB4231" s="288"/>
      <c r="AC4231" s="288"/>
      <c r="AD4231" s="288"/>
      <c r="AE4231" s="288"/>
      <c r="AF4231" s="288"/>
      <c r="AG4231" s="288"/>
      <c r="AH4231" s="288"/>
      <c r="AI4231" s="288"/>
      <c r="AJ4231" s="288"/>
      <c r="AK4231" s="288"/>
      <c r="AL4231" s="288"/>
      <c r="AM4231" s="288"/>
      <c r="AN4231" s="288"/>
      <c r="AO4231" s="288"/>
      <c r="AP4231" s="288"/>
      <c r="AQ4231" s="288"/>
      <c r="AR4231" s="288"/>
      <c r="AS4231" s="288"/>
      <c r="AT4231" s="288"/>
      <c r="AU4231" s="288"/>
      <c r="AV4231" s="288"/>
      <c r="AW4231" s="288"/>
      <c r="AX4231" s="288"/>
      <c r="AY4231" s="288"/>
      <c r="AZ4231" s="288"/>
      <c r="BA4231" s="288"/>
      <c r="BB4231" s="288"/>
      <c r="BC4231" s="288"/>
      <c r="BD4231" s="288"/>
      <c r="BE4231" s="288"/>
      <c r="BF4231" s="288"/>
      <c r="BG4231" s="288"/>
      <c r="BH4231" s="288"/>
      <c r="BI4231" s="288"/>
      <c r="BJ4231" s="288"/>
      <c r="BK4231" s="288"/>
      <c r="BL4231" s="288"/>
      <c r="BM4231" s="289"/>
      <c r="BN4231" s="288"/>
      <c r="BO4231" s="289"/>
      <c r="BP4231" s="288"/>
      <c r="BQ4231" s="289"/>
      <c r="BR4231" s="288"/>
    </row>
    <row r="4232" spans="2:72">
      <c r="B4232" s="1"/>
      <c r="C4232" s="288"/>
      <c r="D4232" s="288"/>
      <c r="E4232" s="288"/>
      <c r="F4232" s="288"/>
      <c r="G4232" s="288"/>
      <c r="J4232" s="288"/>
      <c r="K4232" s="288"/>
      <c r="L4232" s="288"/>
      <c r="M4232" s="288"/>
      <c r="N4232" s="288"/>
      <c r="O4232" s="288"/>
      <c r="P4232" s="288"/>
      <c r="Q4232" s="288"/>
      <c r="R4232" s="288"/>
      <c r="S4232" s="288"/>
      <c r="T4232" s="288"/>
      <c r="U4232" s="288"/>
      <c r="V4232" s="288"/>
      <c r="W4232" s="288"/>
      <c r="X4232" s="288"/>
      <c r="Y4232" s="288"/>
      <c r="Z4232" s="288"/>
      <c r="AA4232" s="288"/>
      <c r="AB4232" s="288"/>
      <c r="AC4232" s="288"/>
      <c r="AD4232" s="288"/>
      <c r="AE4232" s="288"/>
      <c r="AF4232" s="288"/>
      <c r="AG4232" s="288"/>
      <c r="AH4232" s="288"/>
      <c r="AI4232" s="288"/>
      <c r="AJ4232" s="288"/>
      <c r="AK4232" s="288"/>
      <c r="AL4232" s="288"/>
      <c r="AM4232" s="288"/>
      <c r="AN4232" s="288"/>
      <c r="AO4232" s="288"/>
      <c r="AP4232" s="288"/>
      <c r="AQ4232" s="288"/>
      <c r="AR4232" s="288"/>
      <c r="AS4232" s="288"/>
      <c r="AT4232" s="288"/>
      <c r="AU4232" s="288"/>
      <c r="AV4232" s="288"/>
      <c r="AW4232" s="288"/>
      <c r="AX4232" s="288"/>
      <c r="AY4232" s="288"/>
      <c r="AZ4232" s="288"/>
      <c r="BA4232" s="288"/>
      <c r="BB4232" s="288"/>
      <c r="BC4232" s="288"/>
      <c r="BD4232" s="288"/>
      <c r="BE4232" s="288"/>
      <c r="BF4232" s="288"/>
      <c r="BG4232" s="288"/>
      <c r="BH4232" s="288"/>
      <c r="BI4232" s="288"/>
      <c r="BJ4232" s="288"/>
      <c r="BK4232" s="288"/>
      <c r="BL4232" s="288"/>
      <c r="BM4232" s="289"/>
      <c r="BN4232" s="288"/>
      <c r="BO4232" s="289"/>
      <c r="BP4232" s="288"/>
      <c r="BQ4232" s="289"/>
      <c r="BR4232" s="288"/>
    </row>
    <row r="4233" spans="2:72">
      <c r="B4233" s="1"/>
      <c r="C4233" s="288"/>
      <c r="D4233" s="288"/>
      <c r="E4233" s="288"/>
      <c r="F4233" s="288"/>
      <c r="G4233" s="288"/>
      <c r="J4233" s="288"/>
      <c r="K4233" s="288"/>
      <c r="L4233" s="288"/>
      <c r="M4233" s="288"/>
      <c r="N4233" s="288"/>
      <c r="O4233" s="288"/>
      <c r="P4233" s="288"/>
      <c r="Q4233" s="288"/>
      <c r="R4233" s="288"/>
      <c r="S4233" s="288"/>
      <c r="T4233" s="288"/>
      <c r="U4233" s="288"/>
      <c r="V4233" s="288"/>
      <c r="W4233" s="288"/>
      <c r="X4233" s="288"/>
      <c r="Y4233" s="288"/>
      <c r="Z4233" s="288"/>
      <c r="AA4233" s="288"/>
      <c r="AB4233" s="288"/>
      <c r="AC4233" s="288"/>
      <c r="AD4233" s="288"/>
      <c r="AE4233" s="288"/>
      <c r="AF4233" s="288"/>
      <c r="AG4233" s="288"/>
      <c r="AH4233" s="288"/>
      <c r="AI4233" s="288"/>
      <c r="AJ4233" s="288"/>
      <c r="AK4233" s="288"/>
      <c r="AL4233" s="288"/>
      <c r="AM4233" s="288"/>
      <c r="AN4233" s="288"/>
      <c r="AO4233" s="288"/>
      <c r="AP4233" s="288"/>
      <c r="AQ4233" s="288"/>
      <c r="AR4233" s="288"/>
      <c r="AS4233" s="288"/>
      <c r="AT4233" s="288"/>
      <c r="AU4233" s="288"/>
      <c r="AV4233" s="288"/>
      <c r="AW4233" s="288"/>
      <c r="AX4233" s="288"/>
      <c r="AY4233" s="288"/>
      <c r="AZ4233" s="288"/>
      <c r="BA4233" s="288"/>
      <c r="BB4233" s="288"/>
      <c r="BC4233" s="288"/>
      <c r="BD4233" s="288"/>
      <c r="BE4233" s="288"/>
      <c r="BF4233" s="288"/>
      <c r="BG4233" s="288"/>
      <c r="BH4233" s="288"/>
      <c r="BI4233" s="288"/>
      <c r="BJ4233" s="288"/>
      <c r="BK4233" s="288"/>
      <c r="BL4233" s="288"/>
      <c r="BM4233" s="289"/>
      <c r="BN4233" s="288"/>
      <c r="BO4233" s="289"/>
      <c r="BP4233" s="288"/>
      <c r="BQ4233" s="289"/>
      <c r="BR4233" s="288"/>
    </row>
    <row r="4234" spans="2:72">
      <c r="B4234" s="1"/>
      <c r="C4234" s="288"/>
      <c r="D4234" s="288"/>
      <c r="E4234" s="288"/>
      <c r="F4234" s="288"/>
      <c r="G4234" s="288"/>
      <c r="J4234" s="288"/>
      <c r="K4234" s="288"/>
      <c r="L4234" s="288"/>
      <c r="M4234" s="288"/>
      <c r="N4234" s="288"/>
      <c r="O4234" s="288"/>
      <c r="P4234" s="288"/>
      <c r="Q4234" s="288"/>
      <c r="R4234" s="288"/>
      <c r="S4234" s="288"/>
      <c r="T4234" s="288"/>
      <c r="U4234" s="288"/>
      <c r="V4234" s="288"/>
      <c r="W4234" s="288"/>
      <c r="X4234" s="288"/>
      <c r="Y4234" s="288"/>
      <c r="Z4234" s="288"/>
      <c r="AA4234" s="288"/>
      <c r="AB4234" s="288"/>
      <c r="AC4234" s="288"/>
      <c r="AD4234" s="288"/>
      <c r="AE4234" s="288"/>
      <c r="AF4234" s="288"/>
      <c r="AG4234" s="288"/>
      <c r="AH4234" s="288"/>
      <c r="AI4234" s="288"/>
      <c r="AJ4234" s="288"/>
      <c r="AK4234" s="288"/>
      <c r="AL4234" s="288"/>
      <c r="AM4234" s="288"/>
      <c r="AN4234" s="288"/>
      <c r="AO4234" s="288"/>
      <c r="AP4234" s="288"/>
      <c r="AQ4234" s="288"/>
      <c r="AR4234" s="288"/>
      <c r="AS4234" s="288"/>
      <c r="AT4234" s="288"/>
      <c r="AU4234" s="288"/>
      <c r="AV4234" s="288"/>
      <c r="AW4234" s="288"/>
      <c r="AX4234" s="288"/>
      <c r="AY4234" s="288"/>
      <c r="AZ4234" s="288"/>
      <c r="BA4234" s="288"/>
      <c r="BB4234" s="288"/>
      <c r="BC4234" s="288"/>
      <c r="BD4234" s="288"/>
      <c r="BE4234" s="288"/>
      <c r="BF4234" s="288"/>
      <c r="BG4234" s="288"/>
      <c r="BH4234" s="288"/>
      <c r="BI4234" s="288"/>
      <c r="BJ4234" s="288"/>
      <c r="BK4234" s="288"/>
      <c r="BL4234" s="288"/>
      <c r="BM4234" s="289"/>
      <c r="BN4234" s="288"/>
      <c r="BO4234" s="289"/>
      <c r="BP4234" s="288"/>
      <c r="BQ4234" s="289"/>
      <c r="BR4234" s="288"/>
    </row>
    <row r="4235" spans="2:72">
      <c r="B4235" s="1"/>
      <c r="C4235" s="288"/>
      <c r="D4235" s="288"/>
      <c r="E4235" s="288"/>
      <c r="F4235" s="288"/>
      <c r="G4235" s="288"/>
      <c r="J4235" s="288"/>
      <c r="K4235" s="288"/>
      <c r="L4235" s="288"/>
      <c r="M4235" s="288"/>
      <c r="N4235" s="288"/>
      <c r="O4235" s="288"/>
      <c r="P4235" s="288"/>
      <c r="Q4235" s="288"/>
      <c r="R4235" s="288"/>
      <c r="S4235" s="288"/>
      <c r="T4235" s="288"/>
      <c r="U4235" s="288"/>
      <c r="V4235" s="288"/>
      <c r="W4235" s="288"/>
      <c r="X4235" s="288"/>
      <c r="Y4235" s="288"/>
      <c r="Z4235" s="288"/>
      <c r="AA4235" s="288"/>
      <c r="AB4235" s="288"/>
      <c r="AC4235" s="288"/>
      <c r="AD4235" s="288"/>
      <c r="AE4235" s="288"/>
      <c r="AF4235" s="288"/>
      <c r="AG4235" s="288"/>
      <c r="AH4235" s="288"/>
      <c r="AI4235" s="288"/>
      <c r="AJ4235" s="288"/>
      <c r="AK4235" s="288"/>
      <c r="AL4235" s="288"/>
      <c r="AM4235" s="288"/>
      <c r="AN4235" s="288"/>
      <c r="AO4235" s="288"/>
      <c r="AP4235" s="288"/>
      <c r="AQ4235" s="288"/>
      <c r="AR4235" s="288"/>
      <c r="AS4235" s="288"/>
      <c r="AT4235" s="288"/>
      <c r="AU4235" s="288"/>
      <c r="AV4235" s="288"/>
      <c r="AW4235" s="288"/>
      <c r="AX4235" s="288"/>
      <c r="AY4235" s="288"/>
      <c r="AZ4235" s="288"/>
      <c r="BA4235" s="288"/>
      <c r="BB4235" s="288"/>
      <c r="BC4235" s="288"/>
      <c r="BD4235" s="288"/>
      <c r="BE4235" s="288"/>
      <c r="BF4235" s="288"/>
      <c r="BG4235" s="288"/>
      <c r="BH4235" s="288"/>
      <c r="BI4235" s="288"/>
      <c r="BJ4235" s="288"/>
      <c r="BK4235" s="288"/>
      <c r="BL4235" s="288"/>
      <c r="BM4235" s="289"/>
      <c r="BN4235" s="288"/>
      <c r="BO4235" s="289"/>
      <c r="BP4235" s="288"/>
      <c r="BQ4235" s="289"/>
      <c r="BR4235" s="288"/>
    </row>
    <row r="4236" spans="2:72">
      <c r="B4236" s="1"/>
      <c r="C4236" s="288"/>
      <c r="D4236" s="288"/>
      <c r="E4236" s="288"/>
      <c r="F4236" s="288"/>
      <c r="G4236" s="288"/>
      <c r="J4236" s="288"/>
      <c r="K4236" s="288"/>
      <c r="L4236" s="288"/>
      <c r="M4236" s="288"/>
      <c r="N4236" s="288"/>
      <c r="O4236" s="288"/>
      <c r="P4236" s="288"/>
      <c r="Q4236" s="288"/>
      <c r="R4236" s="288"/>
      <c r="S4236" s="288"/>
      <c r="T4236" s="288"/>
      <c r="U4236" s="288"/>
      <c r="V4236" s="288"/>
      <c r="W4236" s="288"/>
      <c r="X4236" s="288"/>
      <c r="Y4236" s="288"/>
      <c r="Z4236" s="288"/>
      <c r="AA4236" s="288"/>
      <c r="AB4236" s="288"/>
      <c r="AC4236" s="288"/>
      <c r="AD4236" s="288"/>
      <c r="AE4236" s="288"/>
      <c r="AF4236" s="288"/>
      <c r="AG4236" s="288"/>
      <c r="AH4236" s="288"/>
      <c r="AI4236" s="288"/>
      <c r="AJ4236" s="288"/>
      <c r="AK4236" s="288"/>
      <c r="AL4236" s="288"/>
      <c r="AM4236" s="288"/>
      <c r="AN4236" s="288"/>
      <c r="AO4236" s="288"/>
      <c r="AP4236" s="288"/>
      <c r="AQ4236" s="288"/>
      <c r="AR4236" s="288"/>
      <c r="AS4236" s="288"/>
      <c r="AT4236" s="288"/>
      <c r="AU4236" s="288"/>
      <c r="AV4236" s="288"/>
      <c r="AW4236" s="288"/>
      <c r="AX4236" s="288"/>
      <c r="AY4236" s="288"/>
      <c r="AZ4236" s="288"/>
      <c r="BA4236" s="288"/>
      <c r="BB4236" s="288"/>
      <c r="BC4236" s="288"/>
      <c r="BD4236" s="288"/>
      <c r="BE4236" s="288"/>
      <c r="BF4236" s="288"/>
      <c r="BG4236" s="288"/>
      <c r="BH4236" s="288"/>
      <c r="BI4236" s="288"/>
      <c r="BJ4236" s="288"/>
      <c r="BK4236" s="288"/>
      <c r="BL4236" s="288"/>
      <c r="BM4236" s="289"/>
      <c r="BN4236" s="288"/>
      <c r="BO4236" s="289"/>
      <c r="BP4236" s="288"/>
      <c r="BQ4236" s="289"/>
      <c r="BR4236" s="288"/>
    </row>
    <row r="4237" spans="2:72">
      <c r="B4237" s="1"/>
      <c r="C4237" s="288"/>
      <c r="D4237" s="288"/>
      <c r="E4237" s="288"/>
      <c r="F4237" s="288"/>
      <c r="G4237" s="288"/>
      <c r="J4237" s="288"/>
      <c r="K4237" s="288"/>
      <c r="L4237" s="288"/>
      <c r="M4237" s="288"/>
      <c r="N4237" s="288"/>
      <c r="O4237" s="288"/>
      <c r="P4237" s="288"/>
      <c r="Q4237" s="288"/>
      <c r="R4237" s="288"/>
      <c r="S4237" s="288"/>
      <c r="T4237" s="288"/>
      <c r="U4237" s="288"/>
      <c r="V4237" s="288"/>
      <c r="W4237" s="288"/>
      <c r="X4237" s="288"/>
      <c r="Y4237" s="288"/>
      <c r="Z4237" s="288"/>
      <c r="AA4237" s="288"/>
      <c r="AB4237" s="288"/>
      <c r="AC4237" s="288"/>
      <c r="AD4237" s="288"/>
      <c r="AE4237" s="288"/>
      <c r="AF4237" s="288"/>
      <c r="AG4237" s="288"/>
      <c r="AH4237" s="288"/>
      <c r="AI4237" s="288"/>
      <c r="AJ4237" s="288"/>
      <c r="AK4237" s="288"/>
      <c r="AL4237" s="288"/>
      <c r="AM4237" s="288"/>
      <c r="AN4237" s="288"/>
      <c r="AO4237" s="288"/>
      <c r="AP4237" s="288"/>
      <c r="AQ4237" s="288"/>
      <c r="AR4237" s="288"/>
      <c r="AS4237" s="288"/>
      <c r="AT4237" s="288"/>
      <c r="AU4237" s="288"/>
      <c r="AV4237" s="288"/>
      <c r="AW4237" s="288"/>
      <c r="AX4237" s="288"/>
      <c r="AY4237" s="288"/>
      <c r="AZ4237" s="288"/>
      <c r="BA4237" s="288"/>
      <c r="BB4237" s="288"/>
      <c r="BC4237" s="288"/>
      <c r="BD4237" s="288"/>
      <c r="BE4237" s="288"/>
      <c r="BF4237" s="288"/>
      <c r="BG4237" s="288"/>
      <c r="BH4237" s="288"/>
      <c r="BI4237" s="288"/>
      <c r="BJ4237" s="288"/>
      <c r="BK4237" s="288"/>
      <c r="BL4237" s="288"/>
      <c r="BM4237" s="289"/>
      <c r="BN4237" s="288"/>
      <c r="BO4237" s="289"/>
      <c r="BP4237" s="288"/>
      <c r="BQ4237" s="289"/>
      <c r="BR4237" s="288"/>
    </row>
    <row r="4238" spans="2:72">
      <c r="B4238" s="1"/>
      <c r="C4238" s="288"/>
      <c r="D4238" s="288"/>
      <c r="E4238" s="288"/>
      <c r="F4238" s="288"/>
      <c r="G4238" s="288"/>
      <c r="J4238" s="288"/>
      <c r="K4238" s="288"/>
      <c r="L4238" s="288"/>
      <c r="M4238" s="288"/>
      <c r="N4238" s="288"/>
      <c r="O4238" s="288"/>
      <c r="P4238" s="288"/>
      <c r="Q4238" s="288"/>
      <c r="R4238" s="288"/>
      <c r="S4238" s="288"/>
      <c r="T4238" s="288"/>
      <c r="U4238" s="288"/>
      <c r="V4238" s="288"/>
      <c r="W4238" s="288"/>
      <c r="X4238" s="288"/>
      <c r="Y4238" s="288"/>
      <c r="Z4238" s="288"/>
      <c r="AA4238" s="288"/>
      <c r="AB4238" s="288"/>
      <c r="AC4238" s="288"/>
      <c r="AD4238" s="288"/>
      <c r="AE4238" s="288"/>
      <c r="AF4238" s="288"/>
      <c r="AG4238" s="288"/>
      <c r="AH4238" s="288"/>
      <c r="AI4238" s="288"/>
      <c r="AJ4238" s="288"/>
      <c r="AK4238" s="288"/>
      <c r="AL4238" s="288"/>
      <c r="AM4238" s="288"/>
      <c r="AN4238" s="288"/>
      <c r="AO4238" s="288"/>
      <c r="AP4238" s="288"/>
      <c r="AQ4238" s="288"/>
      <c r="AR4238" s="288"/>
      <c r="AS4238" s="288"/>
      <c r="AT4238" s="288"/>
      <c r="AU4238" s="288"/>
      <c r="AV4238" s="288"/>
      <c r="AW4238" s="288"/>
      <c r="AX4238" s="288"/>
      <c r="AY4238" s="288"/>
      <c r="AZ4238" s="288"/>
      <c r="BA4238" s="288"/>
      <c r="BB4238" s="288"/>
      <c r="BC4238" s="288"/>
      <c r="BD4238" s="288"/>
      <c r="BE4238" s="288"/>
      <c r="BF4238" s="288"/>
      <c r="BG4238" s="288"/>
      <c r="BH4238" s="288"/>
      <c r="BI4238" s="288"/>
      <c r="BJ4238" s="288"/>
      <c r="BK4238" s="288"/>
      <c r="BL4238" s="288"/>
      <c r="BM4238" s="289"/>
      <c r="BN4238" s="288"/>
      <c r="BO4238" s="289"/>
      <c r="BP4238" s="288"/>
      <c r="BQ4238" s="289"/>
      <c r="BR4238" s="288"/>
    </row>
    <row r="4239" spans="2:72">
      <c r="B4239" s="1"/>
      <c r="C4239" s="288"/>
      <c r="D4239" s="288"/>
      <c r="E4239" s="288"/>
      <c r="F4239" s="288"/>
      <c r="G4239" s="288"/>
      <c r="J4239" s="288"/>
      <c r="K4239" s="288"/>
      <c r="L4239" s="288"/>
      <c r="M4239" s="288"/>
      <c r="N4239" s="288"/>
      <c r="O4239" s="288"/>
      <c r="P4239" s="288"/>
      <c r="Q4239" s="288"/>
      <c r="R4239" s="288"/>
      <c r="S4239" s="288"/>
      <c r="T4239" s="288"/>
      <c r="U4239" s="288"/>
      <c r="V4239" s="288"/>
      <c r="W4239" s="288"/>
      <c r="X4239" s="288"/>
      <c r="Y4239" s="288"/>
      <c r="Z4239" s="288"/>
      <c r="AA4239" s="288"/>
      <c r="AB4239" s="288"/>
      <c r="AC4239" s="288"/>
      <c r="AD4239" s="288"/>
      <c r="AE4239" s="288"/>
      <c r="AF4239" s="288"/>
      <c r="AG4239" s="288"/>
      <c r="AH4239" s="288"/>
      <c r="AI4239" s="288"/>
      <c r="AJ4239" s="288"/>
      <c r="AK4239" s="288"/>
      <c r="AL4239" s="288"/>
      <c r="AM4239" s="288"/>
      <c r="AN4239" s="288"/>
      <c r="AO4239" s="288"/>
      <c r="AP4239" s="288"/>
      <c r="AQ4239" s="288"/>
      <c r="AR4239" s="288"/>
      <c r="AS4239" s="288"/>
      <c r="AT4239" s="288"/>
      <c r="AU4239" s="288"/>
      <c r="AV4239" s="288"/>
      <c r="AW4239" s="288"/>
      <c r="AX4239" s="288"/>
      <c r="AY4239" s="288"/>
      <c r="AZ4239" s="288"/>
      <c r="BA4239" s="288"/>
      <c r="BB4239" s="288"/>
      <c r="BC4239" s="288"/>
      <c r="BD4239" s="288"/>
      <c r="BE4239" s="288"/>
      <c r="BF4239" s="288"/>
      <c r="BG4239" s="288"/>
      <c r="BH4239" s="288"/>
      <c r="BI4239" s="288"/>
      <c r="BJ4239" s="288"/>
      <c r="BK4239" s="288"/>
      <c r="BL4239" s="288"/>
      <c r="BM4239" s="289"/>
      <c r="BN4239" s="288"/>
      <c r="BO4239" s="289"/>
      <c r="BP4239" s="288"/>
      <c r="BQ4239" s="289"/>
      <c r="BR4239" s="288"/>
    </row>
    <row r="4240" spans="2:72">
      <c r="B4240" s="1"/>
      <c r="C4240" s="288"/>
      <c r="D4240" s="288"/>
      <c r="E4240" s="288"/>
      <c r="F4240" s="288"/>
      <c r="G4240" s="288"/>
      <c r="J4240" s="288"/>
      <c r="K4240" s="288"/>
      <c r="L4240" s="288"/>
      <c r="M4240" s="288"/>
      <c r="N4240" s="288"/>
      <c r="O4240" s="288"/>
      <c r="P4240" s="288"/>
      <c r="Q4240" s="288"/>
      <c r="R4240" s="288"/>
      <c r="S4240" s="288"/>
      <c r="T4240" s="288"/>
      <c r="U4240" s="288"/>
      <c r="V4240" s="288"/>
      <c r="W4240" s="288"/>
      <c r="X4240" s="288"/>
      <c r="Y4240" s="288"/>
      <c r="Z4240" s="288"/>
      <c r="AA4240" s="288"/>
      <c r="AB4240" s="288"/>
      <c r="AC4240" s="288"/>
      <c r="AD4240" s="288"/>
      <c r="AE4240" s="288"/>
      <c r="AF4240" s="288"/>
      <c r="AG4240" s="288"/>
      <c r="AH4240" s="288"/>
      <c r="AI4240" s="288"/>
      <c r="AJ4240" s="288"/>
      <c r="AK4240" s="288"/>
      <c r="AL4240" s="288"/>
      <c r="AM4240" s="288"/>
      <c r="AN4240" s="288"/>
      <c r="AO4240" s="288"/>
      <c r="AP4240" s="288"/>
      <c r="AQ4240" s="288"/>
      <c r="AR4240" s="288"/>
      <c r="AS4240" s="288"/>
      <c r="AT4240" s="288"/>
      <c r="AU4240" s="288"/>
      <c r="AV4240" s="288"/>
      <c r="AW4240" s="288"/>
      <c r="AX4240" s="288"/>
      <c r="AY4240" s="288"/>
      <c r="AZ4240" s="288"/>
      <c r="BA4240" s="288"/>
      <c r="BB4240" s="288"/>
      <c r="BC4240" s="288"/>
      <c r="BD4240" s="288"/>
      <c r="BE4240" s="288"/>
      <c r="BF4240" s="288"/>
      <c r="BG4240" s="288"/>
      <c r="BH4240" s="288"/>
      <c r="BI4240" s="288"/>
      <c r="BJ4240" s="288"/>
      <c r="BK4240" s="288"/>
      <c r="BL4240" s="288"/>
      <c r="BM4240" s="289"/>
      <c r="BN4240" s="288"/>
      <c r="BO4240" s="289"/>
      <c r="BP4240" s="288"/>
      <c r="BQ4240" s="289"/>
      <c r="BR4240" s="288"/>
    </row>
    <row r="4241" spans="2:70">
      <c r="B4241" s="1"/>
      <c r="C4241" s="288"/>
      <c r="D4241" s="288"/>
      <c r="E4241" s="288"/>
      <c r="F4241" s="288"/>
      <c r="G4241" s="288"/>
      <c r="J4241" s="288"/>
      <c r="K4241" s="288"/>
      <c r="L4241" s="288"/>
      <c r="M4241" s="288"/>
      <c r="N4241" s="288"/>
      <c r="O4241" s="288"/>
      <c r="P4241" s="288"/>
      <c r="Q4241" s="288"/>
      <c r="R4241" s="288"/>
      <c r="S4241" s="288"/>
      <c r="T4241" s="288"/>
      <c r="U4241" s="288"/>
      <c r="V4241" s="288"/>
      <c r="W4241" s="288"/>
      <c r="X4241" s="288"/>
      <c r="Y4241" s="288"/>
      <c r="Z4241" s="288"/>
      <c r="AA4241" s="288"/>
      <c r="AB4241" s="288"/>
      <c r="AC4241" s="288"/>
      <c r="AD4241" s="288"/>
      <c r="AE4241" s="288"/>
      <c r="AF4241" s="288"/>
      <c r="AG4241" s="288"/>
      <c r="AH4241" s="288"/>
      <c r="AI4241" s="288"/>
      <c r="AJ4241" s="288"/>
      <c r="AK4241" s="288"/>
      <c r="AL4241" s="288"/>
      <c r="AM4241" s="288"/>
      <c r="AN4241" s="288"/>
      <c r="AO4241" s="288"/>
      <c r="AP4241" s="288"/>
      <c r="AQ4241" s="288"/>
      <c r="AR4241" s="288"/>
      <c r="AS4241" s="288"/>
      <c r="AT4241" s="288"/>
      <c r="AU4241" s="288"/>
      <c r="AV4241" s="288"/>
      <c r="AW4241" s="288"/>
      <c r="AX4241" s="288"/>
      <c r="AY4241" s="288"/>
      <c r="AZ4241" s="288"/>
      <c r="BA4241" s="288"/>
      <c r="BB4241" s="288"/>
      <c r="BC4241" s="288"/>
      <c r="BD4241" s="288"/>
      <c r="BE4241" s="288"/>
      <c r="BF4241" s="288"/>
      <c r="BG4241" s="288"/>
      <c r="BH4241" s="288"/>
      <c r="BI4241" s="288"/>
      <c r="BJ4241" s="288"/>
      <c r="BK4241" s="288"/>
      <c r="BL4241" s="288"/>
      <c r="BM4241" s="289"/>
      <c r="BN4241" s="288"/>
      <c r="BO4241" s="289"/>
      <c r="BP4241" s="288"/>
      <c r="BQ4241" s="289"/>
      <c r="BR4241" s="288"/>
    </row>
    <row r="4242" spans="2:70">
      <c r="B4242" s="1"/>
      <c r="C4242" s="288"/>
      <c r="D4242" s="288"/>
      <c r="E4242" s="288"/>
      <c r="F4242" s="288"/>
      <c r="G4242" s="288"/>
      <c r="J4242" s="288"/>
      <c r="K4242" s="288"/>
      <c r="L4242" s="288"/>
      <c r="M4242" s="288"/>
      <c r="N4242" s="288"/>
      <c r="O4242" s="288"/>
      <c r="P4242" s="288"/>
      <c r="Q4242" s="288"/>
      <c r="R4242" s="288"/>
      <c r="S4242" s="288"/>
      <c r="T4242" s="288"/>
      <c r="U4242" s="288"/>
      <c r="V4242" s="288"/>
      <c r="W4242" s="288"/>
      <c r="X4242" s="288"/>
      <c r="Y4242" s="288"/>
      <c r="Z4242" s="288"/>
      <c r="AA4242" s="288"/>
      <c r="AB4242" s="288"/>
      <c r="AC4242" s="288"/>
      <c r="AD4242" s="288"/>
      <c r="AE4242" s="288"/>
      <c r="AF4242" s="288"/>
      <c r="AG4242" s="288"/>
      <c r="AH4242" s="288"/>
      <c r="AI4242" s="288"/>
      <c r="AJ4242" s="288"/>
      <c r="AK4242" s="288"/>
      <c r="AL4242" s="288"/>
      <c r="AM4242" s="288"/>
      <c r="AN4242" s="288"/>
      <c r="AO4242" s="288"/>
      <c r="AP4242" s="288"/>
      <c r="AQ4242" s="288"/>
      <c r="AR4242" s="288"/>
      <c r="AS4242" s="288"/>
      <c r="AT4242" s="288"/>
      <c r="AU4242" s="288"/>
      <c r="AV4242" s="288"/>
      <c r="AW4242" s="288"/>
      <c r="AX4242" s="288"/>
      <c r="AY4242" s="288"/>
      <c r="AZ4242" s="288"/>
      <c r="BA4242" s="288"/>
      <c r="BB4242" s="288"/>
      <c r="BC4242" s="288"/>
      <c r="BD4242" s="288"/>
      <c r="BE4242" s="288"/>
      <c r="BF4242" s="288"/>
      <c r="BG4242" s="288"/>
      <c r="BH4242" s="288"/>
      <c r="BI4242" s="288"/>
      <c r="BJ4242" s="288"/>
      <c r="BK4242" s="288"/>
      <c r="BL4242" s="288"/>
      <c r="BM4242" s="289"/>
      <c r="BN4242" s="288"/>
      <c r="BO4242" s="289"/>
      <c r="BP4242" s="288"/>
      <c r="BQ4242" s="289"/>
      <c r="BR4242" s="288"/>
    </row>
    <row r="4243" spans="2:70">
      <c r="B4243" s="1"/>
      <c r="C4243" s="288"/>
      <c r="D4243" s="288"/>
      <c r="E4243" s="288"/>
      <c r="F4243" s="288"/>
      <c r="G4243" s="288"/>
      <c r="J4243" s="288"/>
      <c r="K4243" s="288"/>
      <c r="L4243" s="288"/>
      <c r="M4243" s="288"/>
      <c r="N4243" s="288"/>
      <c r="O4243" s="288"/>
      <c r="P4243" s="288"/>
      <c r="Q4243" s="288"/>
      <c r="R4243" s="288"/>
      <c r="S4243" s="288"/>
      <c r="T4243" s="288"/>
      <c r="U4243" s="288"/>
      <c r="V4243" s="288"/>
      <c r="W4243" s="288"/>
      <c r="X4243" s="288"/>
      <c r="Y4243" s="288"/>
      <c r="Z4243" s="288"/>
      <c r="AA4243" s="288"/>
      <c r="AB4243" s="288"/>
      <c r="AC4243" s="288"/>
      <c r="AD4243" s="288"/>
      <c r="AE4243" s="288"/>
      <c r="AF4243" s="288"/>
      <c r="AG4243" s="288"/>
      <c r="AH4243" s="288"/>
      <c r="AI4243" s="288"/>
      <c r="AJ4243" s="288"/>
      <c r="AK4243" s="288"/>
      <c r="AL4243" s="288"/>
      <c r="AM4243" s="288"/>
      <c r="AN4243" s="288"/>
      <c r="AO4243" s="288"/>
      <c r="AP4243" s="288"/>
      <c r="AQ4243" s="288"/>
      <c r="AR4243" s="288"/>
      <c r="AS4243" s="288"/>
      <c r="AT4243" s="288"/>
      <c r="AU4243" s="288"/>
      <c r="AV4243" s="288"/>
      <c r="AW4243" s="288"/>
      <c r="AX4243" s="288"/>
      <c r="AY4243" s="288"/>
      <c r="AZ4243" s="288"/>
      <c r="BA4243" s="288"/>
      <c r="BB4243" s="288"/>
      <c r="BC4243" s="288"/>
      <c r="BD4243" s="288"/>
      <c r="BE4243" s="288"/>
      <c r="BF4243" s="288"/>
      <c r="BG4243" s="288"/>
      <c r="BH4243" s="288"/>
      <c r="BI4243" s="288"/>
      <c r="BJ4243" s="288"/>
      <c r="BK4243" s="288"/>
      <c r="BL4243" s="288"/>
      <c r="BM4243" s="289"/>
      <c r="BN4243" s="288"/>
      <c r="BO4243" s="289"/>
      <c r="BP4243" s="288"/>
      <c r="BQ4243" s="289"/>
      <c r="BR4243" s="288"/>
    </row>
    <row r="4244" spans="2:70">
      <c r="B4244" s="1"/>
      <c r="C4244" s="288"/>
      <c r="D4244" s="288"/>
      <c r="E4244" s="288"/>
      <c r="F4244" s="288"/>
      <c r="G4244" s="288"/>
      <c r="J4244" s="288"/>
      <c r="K4244" s="288"/>
      <c r="L4244" s="288"/>
      <c r="M4244" s="288"/>
      <c r="N4244" s="288"/>
      <c r="O4244" s="288"/>
      <c r="P4244" s="288"/>
      <c r="Q4244" s="288"/>
      <c r="R4244" s="288"/>
      <c r="S4244" s="288"/>
      <c r="T4244" s="288"/>
      <c r="U4244" s="288"/>
      <c r="V4244" s="288"/>
      <c r="W4244" s="288"/>
      <c r="X4244" s="288"/>
      <c r="Y4244" s="288"/>
      <c r="Z4244" s="288"/>
      <c r="AA4244" s="288"/>
      <c r="AB4244" s="288"/>
      <c r="AC4244" s="288"/>
      <c r="AD4244" s="288"/>
      <c r="AE4244" s="288"/>
      <c r="AF4244" s="288"/>
      <c r="AG4244" s="288"/>
      <c r="AH4244" s="288"/>
      <c r="AI4244" s="288"/>
      <c r="AJ4244" s="288"/>
      <c r="AK4244" s="288"/>
      <c r="AL4244" s="288"/>
      <c r="AM4244" s="288"/>
      <c r="AN4244" s="288"/>
      <c r="AO4244" s="288"/>
      <c r="AP4244" s="288"/>
      <c r="AQ4244" s="288"/>
      <c r="AR4244" s="288"/>
      <c r="AS4244" s="288"/>
      <c r="AT4244" s="288"/>
      <c r="AU4244" s="288"/>
      <c r="AV4244" s="288"/>
      <c r="AW4244" s="288"/>
      <c r="AX4244" s="288"/>
      <c r="AY4244" s="288"/>
      <c r="AZ4244" s="288"/>
      <c r="BA4244" s="288"/>
      <c r="BB4244" s="288"/>
      <c r="BC4244" s="288"/>
      <c r="BD4244" s="288"/>
      <c r="BE4244" s="288"/>
      <c r="BF4244" s="288"/>
      <c r="BG4244" s="288"/>
      <c r="BH4244" s="288"/>
      <c r="BI4244" s="288"/>
      <c r="BJ4244" s="288"/>
      <c r="BK4244" s="288"/>
      <c r="BL4244" s="288"/>
      <c r="BM4244" s="289"/>
      <c r="BN4244" s="288"/>
      <c r="BO4244" s="289"/>
      <c r="BP4244" s="288"/>
      <c r="BQ4244" s="289"/>
      <c r="BR4244" s="288"/>
    </row>
    <row r="4245" spans="2:70">
      <c r="B4245" s="1"/>
      <c r="C4245" s="288"/>
      <c r="D4245" s="288"/>
      <c r="E4245" s="288"/>
      <c r="F4245" s="288"/>
      <c r="G4245" s="288"/>
      <c r="J4245" s="288"/>
      <c r="K4245" s="288"/>
      <c r="L4245" s="288"/>
      <c r="M4245" s="288"/>
      <c r="N4245" s="288"/>
      <c r="O4245" s="288"/>
      <c r="P4245" s="288"/>
      <c r="Q4245" s="288"/>
      <c r="R4245" s="288"/>
      <c r="S4245" s="288"/>
      <c r="T4245" s="288"/>
      <c r="U4245" s="288"/>
      <c r="V4245" s="288"/>
      <c r="W4245" s="288"/>
      <c r="X4245" s="288"/>
      <c r="Y4245" s="288"/>
      <c r="Z4245" s="288"/>
      <c r="AA4245" s="288"/>
      <c r="AB4245" s="288"/>
      <c r="AC4245" s="288"/>
      <c r="AD4245" s="288"/>
      <c r="AE4245" s="288"/>
      <c r="AF4245" s="288"/>
      <c r="AG4245" s="288"/>
      <c r="AH4245" s="288"/>
      <c r="AI4245" s="288"/>
      <c r="AJ4245" s="288"/>
      <c r="AK4245" s="288"/>
      <c r="AL4245" s="288"/>
      <c r="AM4245" s="288"/>
      <c r="AN4245" s="288"/>
      <c r="AO4245" s="288"/>
      <c r="AP4245" s="288"/>
      <c r="AQ4245" s="288"/>
      <c r="AR4245" s="288"/>
      <c r="AS4245" s="288"/>
      <c r="AT4245" s="288"/>
      <c r="AU4245" s="288"/>
      <c r="AV4245" s="288"/>
      <c r="AW4245" s="288"/>
      <c r="AX4245" s="288"/>
      <c r="AY4245" s="288"/>
      <c r="AZ4245" s="288"/>
      <c r="BA4245" s="288"/>
      <c r="BB4245" s="288"/>
      <c r="BC4245" s="288"/>
      <c r="BD4245" s="288"/>
      <c r="BE4245" s="288"/>
      <c r="BF4245" s="288"/>
      <c r="BG4245" s="288"/>
      <c r="BH4245" s="288"/>
      <c r="BI4245" s="288"/>
      <c r="BJ4245" s="288"/>
      <c r="BK4245" s="288"/>
      <c r="BL4245" s="288"/>
      <c r="BM4245" s="289"/>
      <c r="BN4245" s="288"/>
      <c r="BO4245" s="289"/>
      <c r="BP4245" s="288"/>
      <c r="BQ4245" s="289"/>
      <c r="BR4245" s="288"/>
    </row>
    <row r="4246" spans="2:70">
      <c r="B4246" s="1"/>
      <c r="C4246" s="288"/>
      <c r="D4246" s="288"/>
      <c r="E4246" s="288"/>
      <c r="F4246" s="288"/>
      <c r="G4246" s="288"/>
      <c r="J4246" s="288"/>
      <c r="K4246" s="288"/>
      <c r="L4246" s="288"/>
      <c r="M4246" s="288"/>
      <c r="N4246" s="288"/>
      <c r="O4246" s="288"/>
      <c r="P4246" s="288"/>
      <c r="Q4246" s="288"/>
      <c r="R4246" s="288"/>
      <c r="S4246" s="288"/>
      <c r="T4246" s="288"/>
      <c r="U4246" s="288"/>
      <c r="V4246" s="288"/>
      <c r="W4246" s="288"/>
      <c r="X4246" s="288"/>
      <c r="Y4246" s="288"/>
      <c r="Z4246" s="288"/>
      <c r="AA4246" s="288"/>
      <c r="AB4246" s="288"/>
      <c r="AC4246" s="288"/>
      <c r="AD4246" s="288"/>
      <c r="AE4246" s="288"/>
      <c r="AF4246" s="288"/>
      <c r="AG4246" s="288"/>
      <c r="AH4246" s="288"/>
      <c r="AI4246" s="288"/>
      <c r="AJ4246" s="288"/>
      <c r="AK4246" s="288"/>
      <c r="AL4246" s="288"/>
      <c r="AM4246" s="288"/>
      <c r="AN4246" s="288"/>
      <c r="AO4246" s="288"/>
      <c r="AP4246" s="288"/>
      <c r="AQ4246" s="288"/>
      <c r="AR4246" s="288"/>
      <c r="AS4246" s="288"/>
      <c r="AT4246" s="288"/>
      <c r="AU4246" s="288"/>
      <c r="AV4246" s="288"/>
      <c r="AW4246" s="288"/>
      <c r="AX4246" s="288"/>
      <c r="AY4246" s="288"/>
      <c r="AZ4246" s="288"/>
      <c r="BA4246" s="288"/>
      <c r="BB4246" s="288"/>
      <c r="BC4246" s="288"/>
      <c r="BD4246" s="288"/>
      <c r="BE4246" s="288"/>
      <c r="BF4246" s="288"/>
      <c r="BG4246" s="288"/>
      <c r="BH4246" s="288"/>
      <c r="BI4246" s="288"/>
      <c r="BJ4246" s="288"/>
      <c r="BK4246" s="288"/>
      <c r="BL4246" s="288"/>
      <c r="BM4246" s="289"/>
      <c r="BN4246" s="288"/>
      <c r="BO4246" s="289"/>
      <c r="BP4246" s="288"/>
      <c r="BQ4246" s="289"/>
      <c r="BR4246" s="288"/>
    </row>
    <row r="4247" spans="2:70">
      <c r="B4247" s="1"/>
      <c r="C4247" s="288"/>
      <c r="D4247" s="288"/>
      <c r="E4247" s="288"/>
      <c r="F4247" s="288"/>
      <c r="G4247" s="288"/>
      <c r="J4247" s="288"/>
      <c r="K4247" s="288"/>
      <c r="L4247" s="288"/>
      <c r="M4247" s="288"/>
      <c r="N4247" s="288"/>
      <c r="O4247" s="288"/>
      <c r="P4247" s="288"/>
      <c r="Q4247" s="288"/>
      <c r="R4247" s="288"/>
      <c r="S4247" s="288"/>
      <c r="T4247" s="288"/>
      <c r="U4247" s="288"/>
      <c r="V4247" s="288"/>
      <c r="W4247" s="288"/>
      <c r="X4247" s="288"/>
      <c r="Y4247" s="288"/>
      <c r="Z4247" s="288"/>
      <c r="AA4247" s="288"/>
      <c r="AB4247" s="288"/>
      <c r="AC4247" s="288"/>
      <c r="AD4247" s="288"/>
      <c r="AE4247" s="288"/>
      <c r="AF4247" s="288"/>
      <c r="AG4247" s="288"/>
      <c r="AH4247" s="288"/>
      <c r="AI4247" s="288"/>
      <c r="AJ4247" s="288"/>
      <c r="AK4247" s="288"/>
      <c r="AL4247" s="288"/>
      <c r="AM4247" s="288"/>
      <c r="AN4247" s="288"/>
      <c r="AO4247" s="288"/>
      <c r="AP4247" s="288"/>
      <c r="AQ4247" s="288"/>
      <c r="AR4247" s="288"/>
      <c r="AS4247" s="288"/>
      <c r="AT4247" s="288"/>
      <c r="AU4247" s="288"/>
      <c r="AV4247" s="288"/>
      <c r="AW4247" s="288"/>
      <c r="AX4247" s="288"/>
      <c r="AY4247" s="288"/>
      <c r="AZ4247" s="288"/>
      <c r="BA4247" s="288"/>
      <c r="BB4247" s="288"/>
      <c r="BC4247" s="288"/>
      <c r="BD4247" s="288"/>
      <c r="BE4247" s="288"/>
      <c r="BF4247" s="288"/>
      <c r="BG4247" s="288"/>
      <c r="BH4247" s="288"/>
      <c r="BI4247" s="288"/>
      <c r="BJ4247" s="288"/>
      <c r="BK4247" s="288"/>
      <c r="BL4247" s="288"/>
      <c r="BM4247" s="289"/>
      <c r="BN4247" s="288"/>
      <c r="BO4247" s="289"/>
      <c r="BP4247" s="288"/>
      <c r="BQ4247" s="289"/>
      <c r="BR4247" s="288"/>
    </row>
    <row r="4248" spans="2:70">
      <c r="B4248" s="1"/>
      <c r="C4248" s="288"/>
      <c r="D4248" s="288"/>
      <c r="E4248" s="288"/>
      <c r="F4248" s="288"/>
      <c r="G4248" s="288"/>
      <c r="J4248" s="288"/>
      <c r="K4248" s="288"/>
      <c r="L4248" s="288"/>
      <c r="M4248" s="288"/>
      <c r="N4248" s="288"/>
      <c r="O4248" s="288"/>
      <c r="P4248" s="288"/>
      <c r="Q4248" s="288"/>
      <c r="R4248" s="288"/>
      <c r="S4248" s="288"/>
      <c r="T4248" s="288"/>
      <c r="U4248" s="288"/>
      <c r="V4248" s="288"/>
      <c r="W4248" s="288"/>
      <c r="X4248" s="288"/>
      <c r="Y4248" s="288"/>
      <c r="Z4248" s="288"/>
      <c r="AA4248" s="288"/>
      <c r="AB4248" s="288"/>
      <c r="AC4248" s="288"/>
      <c r="AD4248" s="288"/>
      <c r="AE4248" s="288"/>
      <c r="AF4248" s="288"/>
      <c r="AG4248" s="288"/>
      <c r="AH4248" s="288"/>
      <c r="AI4248" s="288"/>
      <c r="AJ4248" s="288"/>
      <c r="AK4248" s="288"/>
      <c r="AL4248" s="288"/>
      <c r="AM4248" s="288"/>
      <c r="AN4248" s="288"/>
      <c r="AO4248" s="288"/>
      <c r="AP4248" s="288"/>
      <c r="AQ4248" s="288"/>
      <c r="AR4248" s="288"/>
      <c r="AS4248" s="288"/>
      <c r="AT4248" s="288"/>
      <c r="AU4248" s="288"/>
      <c r="AV4248" s="288"/>
      <c r="AW4248" s="288"/>
      <c r="AX4248" s="288"/>
      <c r="AY4248" s="288"/>
      <c r="AZ4248" s="288"/>
      <c r="BA4248" s="288"/>
      <c r="BB4248" s="288"/>
      <c r="BC4248" s="288"/>
      <c r="BD4248" s="288"/>
      <c r="BE4248" s="288"/>
      <c r="BF4248" s="288"/>
      <c r="BG4248" s="288"/>
      <c r="BH4248" s="288"/>
      <c r="BI4248" s="288"/>
      <c r="BJ4248" s="288"/>
      <c r="BK4248" s="288"/>
      <c r="BL4248" s="288"/>
      <c r="BM4248" s="289"/>
      <c r="BN4248" s="288"/>
      <c r="BO4248" s="289"/>
      <c r="BP4248" s="288"/>
      <c r="BQ4248" s="289"/>
      <c r="BR4248" s="288"/>
    </row>
    <row r="4249" spans="2:70">
      <c r="B4249" s="1"/>
      <c r="C4249" s="288"/>
      <c r="D4249" s="288"/>
      <c r="E4249" s="288"/>
      <c r="F4249" s="288"/>
      <c r="G4249" s="288"/>
      <c r="J4249" s="288"/>
      <c r="K4249" s="288"/>
      <c r="L4249" s="288"/>
      <c r="M4249" s="288"/>
      <c r="N4249" s="288"/>
      <c r="O4249" s="288"/>
      <c r="P4249" s="288"/>
      <c r="Q4249" s="288"/>
      <c r="R4249" s="288"/>
      <c r="S4249" s="288"/>
      <c r="T4249" s="288"/>
      <c r="U4249" s="288"/>
      <c r="V4249" s="288"/>
      <c r="W4249" s="288"/>
      <c r="X4249" s="288"/>
      <c r="Y4249" s="288"/>
      <c r="Z4249" s="288"/>
      <c r="AA4249" s="288"/>
      <c r="AB4249" s="288"/>
      <c r="AC4249" s="288"/>
      <c r="AD4249" s="288"/>
      <c r="AE4249" s="288"/>
      <c r="AF4249" s="288"/>
      <c r="AG4249" s="288"/>
      <c r="AH4249" s="288"/>
      <c r="AI4249" s="288"/>
      <c r="AJ4249" s="288"/>
      <c r="AK4249" s="288"/>
      <c r="AL4249" s="288"/>
      <c r="AM4249" s="288"/>
      <c r="AN4249" s="288"/>
      <c r="AO4249" s="288"/>
      <c r="AP4249" s="288"/>
      <c r="AQ4249" s="288"/>
      <c r="AR4249" s="288"/>
      <c r="AS4249" s="288"/>
      <c r="AT4249" s="288"/>
      <c r="AU4249" s="288"/>
      <c r="AV4249" s="288"/>
      <c r="AW4249" s="288"/>
      <c r="AX4249" s="288"/>
      <c r="AY4249" s="288"/>
      <c r="AZ4249" s="288"/>
      <c r="BA4249" s="288"/>
      <c r="BB4249" s="288"/>
      <c r="BC4249" s="288"/>
      <c r="BD4249" s="288"/>
      <c r="BE4249" s="288"/>
      <c r="BF4249" s="288"/>
      <c r="BG4249" s="288"/>
      <c r="BH4249" s="288"/>
      <c r="BI4249" s="288"/>
      <c r="BJ4249" s="288"/>
      <c r="BK4249" s="288"/>
      <c r="BL4249" s="288"/>
      <c r="BM4249" s="289"/>
      <c r="BN4249" s="288"/>
      <c r="BO4249" s="289"/>
      <c r="BP4249" s="288"/>
      <c r="BQ4249" s="289"/>
      <c r="BR4249" s="288"/>
    </row>
    <row r="4250" spans="2:70">
      <c r="B4250" s="1"/>
      <c r="C4250" s="288"/>
      <c r="D4250" s="288"/>
      <c r="E4250" s="288"/>
      <c r="F4250" s="288"/>
      <c r="G4250" s="288"/>
      <c r="J4250" s="288"/>
      <c r="K4250" s="288"/>
      <c r="L4250" s="288"/>
      <c r="M4250" s="288"/>
      <c r="N4250" s="288"/>
      <c r="O4250" s="288"/>
      <c r="P4250" s="288"/>
      <c r="Q4250" s="288"/>
      <c r="R4250" s="288"/>
      <c r="S4250" s="288"/>
      <c r="T4250" s="288"/>
      <c r="U4250" s="288"/>
      <c r="V4250" s="288"/>
      <c r="W4250" s="288"/>
      <c r="X4250" s="288"/>
      <c r="Y4250" s="288"/>
      <c r="Z4250" s="288"/>
      <c r="AA4250" s="288"/>
      <c r="AB4250" s="288"/>
      <c r="AC4250" s="288"/>
      <c r="AD4250" s="288"/>
      <c r="AE4250" s="288"/>
      <c r="AF4250" s="288"/>
      <c r="AG4250" s="288"/>
      <c r="AH4250" s="288"/>
      <c r="AI4250" s="288"/>
      <c r="AJ4250" s="288"/>
      <c r="AK4250" s="288"/>
      <c r="AL4250" s="288"/>
      <c r="AM4250" s="288"/>
      <c r="AN4250" s="288"/>
      <c r="AO4250" s="288"/>
      <c r="AP4250" s="288"/>
      <c r="AQ4250" s="288"/>
      <c r="AR4250" s="288"/>
      <c r="AS4250" s="288"/>
      <c r="AT4250" s="288"/>
      <c r="AU4250" s="288"/>
      <c r="AV4250" s="288"/>
      <c r="AW4250" s="288"/>
      <c r="AX4250" s="288"/>
      <c r="AY4250" s="288"/>
      <c r="AZ4250" s="288"/>
      <c r="BA4250" s="288"/>
      <c r="BB4250" s="288"/>
      <c r="BC4250" s="288"/>
      <c r="BD4250" s="288"/>
      <c r="BE4250" s="288"/>
      <c r="BF4250" s="288"/>
      <c r="BG4250" s="288"/>
      <c r="BH4250" s="288"/>
      <c r="BI4250" s="288"/>
      <c r="BJ4250" s="288"/>
      <c r="BK4250" s="288"/>
      <c r="BL4250" s="288"/>
      <c r="BM4250" s="289"/>
      <c r="BN4250" s="288"/>
      <c r="BO4250" s="289"/>
      <c r="BP4250" s="288"/>
      <c r="BQ4250" s="289"/>
      <c r="BR4250" s="288"/>
    </row>
    <row r="4251" spans="2:70">
      <c r="B4251" s="1"/>
      <c r="C4251" s="288"/>
      <c r="D4251" s="288"/>
      <c r="E4251" s="288"/>
      <c r="F4251" s="288"/>
      <c r="G4251" s="288"/>
      <c r="J4251" s="288"/>
      <c r="K4251" s="288"/>
      <c r="L4251" s="288"/>
      <c r="M4251" s="288"/>
      <c r="N4251" s="288"/>
      <c r="O4251" s="288"/>
      <c r="P4251" s="288"/>
      <c r="Q4251" s="288"/>
      <c r="R4251" s="288"/>
      <c r="S4251" s="288"/>
      <c r="T4251" s="288"/>
      <c r="U4251" s="288"/>
      <c r="V4251" s="288"/>
      <c r="W4251" s="288"/>
      <c r="X4251" s="288"/>
      <c r="Y4251" s="288"/>
      <c r="Z4251" s="288"/>
      <c r="AA4251" s="288"/>
      <c r="AB4251" s="288"/>
      <c r="AC4251" s="288"/>
      <c r="AD4251" s="288"/>
      <c r="AE4251" s="288"/>
      <c r="AF4251" s="288"/>
      <c r="AG4251" s="288"/>
      <c r="AH4251" s="288"/>
      <c r="AI4251" s="288"/>
      <c r="AJ4251" s="288"/>
      <c r="AK4251" s="288"/>
      <c r="AL4251" s="288"/>
      <c r="AM4251" s="288"/>
      <c r="AN4251" s="288"/>
      <c r="AO4251" s="288"/>
      <c r="AP4251" s="288"/>
      <c r="AQ4251" s="288"/>
      <c r="AR4251" s="288"/>
      <c r="AS4251" s="288"/>
      <c r="AT4251" s="288"/>
      <c r="AU4251" s="288"/>
      <c r="AV4251" s="288"/>
      <c r="AW4251" s="288"/>
      <c r="AX4251" s="288"/>
      <c r="AY4251" s="288"/>
      <c r="AZ4251" s="288"/>
      <c r="BA4251" s="288"/>
      <c r="BB4251" s="288"/>
      <c r="BC4251" s="288"/>
      <c r="BD4251" s="288"/>
      <c r="BE4251" s="288"/>
      <c r="BF4251" s="288"/>
      <c r="BG4251" s="288"/>
      <c r="BH4251" s="288"/>
      <c r="BI4251" s="288"/>
      <c r="BJ4251" s="288"/>
      <c r="BK4251" s="288"/>
      <c r="BL4251" s="288"/>
      <c r="BM4251" s="289"/>
      <c r="BN4251" s="288"/>
      <c r="BO4251" s="289"/>
      <c r="BP4251" s="288"/>
      <c r="BQ4251" s="289"/>
      <c r="BR4251" s="288"/>
    </row>
    <row r="4252" spans="2:70">
      <c r="B4252" s="1"/>
      <c r="C4252" s="288"/>
      <c r="D4252" s="288"/>
      <c r="E4252" s="288"/>
      <c r="F4252" s="288"/>
      <c r="G4252" s="288"/>
      <c r="J4252" s="288"/>
      <c r="K4252" s="288"/>
      <c r="L4252" s="288"/>
      <c r="M4252" s="288"/>
      <c r="N4252" s="288"/>
      <c r="O4252" s="288"/>
      <c r="P4252" s="288"/>
      <c r="Q4252" s="288"/>
      <c r="R4252" s="288"/>
      <c r="S4252" s="288"/>
      <c r="T4252" s="288"/>
      <c r="U4252" s="288"/>
      <c r="V4252" s="288"/>
      <c r="W4252" s="288"/>
      <c r="X4252" s="288"/>
      <c r="Y4252" s="288"/>
      <c r="Z4252" s="288"/>
      <c r="AA4252" s="288"/>
      <c r="AB4252" s="288"/>
      <c r="AC4252" s="288"/>
      <c r="AD4252" s="288"/>
      <c r="AE4252" s="288"/>
      <c r="AF4252" s="288"/>
      <c r="AG4252" s="288"/>
      <c r="AH4252" s="288"/>
      <c r="AI4252" s="288"/>
      <c r="AJ4252" s="288"/>
      <c r="AK4252" s="288"/>
      <c r="AL4252" s="288"/>
      <c r="AM4252" s="288"/>
      <c r="AN4252" s="288"/>
      <c r="AO4252" s="288"/>
      <c r="AP4252" s="288"/>
      <c r="AQ4252" s="288"/>
      <c r="AR4252" s="288"/>
      <c r="AS4252" s="288"/>
      <c r="AT4252" s="288"/>
      <c r="AU4252" s="288"/>
      <c r="AV4252" s="288"/>
      <c r="AW4252" s="288"/>
      <c r="AX4252" s="288"/>
      <c r="AY4252" s="288"/>
      <c r="AZ4252" s="288"/>
      <c r="BA4252" s="288"/>
      <c r="BB4252" s="288"/>
      <c r="BC4252" s="288"/>
      <c r="BD4252" s="288"/>
      <c r="BE4252" s="288"/>
      <c r="BF4252" s="288"/>
      <c r="BG4252" s="288"/>
      <c r="BH4252" s="288"/>
      <c r="BI4252" s="288"/>
      <c r="BJ4252" s="288"/>
      <c r="BK4252" s="288"/>
      <c r="BL4252" s="288"/>
      <c r="BM4252" s="289"/>
      <c r="BN4252" s="288"/>
      <c r="BO4252" s="289"/>
      <c r="BP4252" s="288"/>
      <c r="BQ4252" s="289"/>
      <c r="BR4252" s="288"/>
    </row>
    <row r="4253" spans="2:70">
      <c r="B4253" s="1"/>
      <c r="C4253" s="288"/>
      <c r="D4253" s="288"/>
      <c r="E4253" s="288"/>
      <c r="F4253" s="288"/>
      <c r="G4253" s="288"/>
      <c r="J4253" s="288"/>
      <c r="K4253" s="288"/>
      <c r="L4253" s="288"/>
      <c r="M4253" s="288"/>
      <c r="N4253" s="288"/>
      <c r="O4253" s="288"/>
      <c r="P4253" s="288"/>
      <c r="Q4253" s="288"/>
      <c r="R4253" s="288"/>
      <c r="S4253" s="288"/>
      <c r="T4253" s="288"/>
      <c r="U4253" s="288"/>
      <c r="V4253" s="288"/>
      <c r="W4253" s="288"/>
      <c r="X4253" s="288"/>
      <c r="Y4253" s="288"/>
      <c r="Z4253" s="288"/>
      <c r="AA4253" s="288"/>
      <c r="AB4253" s="288"/>
      <c r="AC4253" s="288"/>
      <c r="AD4253" s="288"/>
      <c r="AE4253" s="288"/>
      <c r="AF4253" s="288"/>
      <c r="AG4253" s="288"/>
      <c r="AH4253" s="288"/>
      <c r="AI4253" s="288"/>
      <c r="AJ4253" s="288"/>
      <c r="AK4253" s="288"/>
      <c r="AL4253" s="288"/>
      <c r="AM4253" s="288"/>
      <c r="AN4253" s="288"/>
      <c r="AO4253" s="288"/>
      <c r="AP4253" s="288"/>
      <c r="AQ4253" s="288"/>
      <c r="AR4253" s="288"/>
      <c r="AS4253" s="288"/>
      <c r="AT4253" s="288"/>
      <c r="AU4253" s="288"/>
      <c r="AV4253" s="288"/>
      <c r="AW4253" s="288"/>
      <c r="AX4253" s="288"/>
      <c r="AY4253" s="288"/>
      <c r="AZ4253" s="288"/>
      <c r="BA4253" s="288"/>
      <c r="BB4253" s="288"/>
      <c r="BC4253" s="288"/>
      <c r="BD4253" s="288"/>
      <c r="BE4253" s="288"/>
      <c r="BF4253" s="288"/>
      <c r="BG4253" s="288"/>
      <c r="BH4253" s="288"/>
      <c r="BI4253" s="288"/>
      <c r="BJ4253" s="288"/>
      <c r="BK4253" s="288"/>
      <c r="BL4253" s="288"/>
      <c r="BM4253" s="289"/>
      <c r="BN4253" s="288"/>
      <c r="BO4253" s="289"/>
      <c r="BP4253" s="288"/>
      <c r="BQ4253" s="289"/>
      <c r="BR4253" s="288"/>
    </row>
    <row r="4254" spans="2:70">
      <c r="C4254" s="290"/>
      <c r="D4254" s="290"/>
      <c r="E4254" s="290"/>
      <c r="F4254" s="290"/>
      <c r="G4254" s="290"/>
      <c r="J4254" s="290"/>
      <c r="K4254" s="290"/>
      <c r="L4254" s="290"/>
      <c r="M4254" s="290"/>
      <c r="N4254" s="290"/>
      <c r="O4254" s="290"/>
      <c r="P4254" s="290"/>
      <c r="Q4254" s="290"/>
      <c r="R4254" s="290"/>
      <c r="S4254" s="290"/>
      <c r="T4254" s="290"/>
      <c r="U4254" s="290"/>
      <c r="V4254" s="290"/>
      <c r="W4254" s="290"/>
      <c r="X4254" s="290"/>
      <c r="Y4254" s="290"/>
      <c r="Z4254" s="290"/>
      <c r="AA4254" s="290"/>
      <c r="AB4254" s="290"/>
      <c r="AC4254" s="290"/>
      <c r="AD4254" s="290"/>
      <c r="AE4254" s="290"/>
      <c r="AF4254" s="290"/>
      <c r="AG4254" s="290"/>
      <c r="AH4254" s="290"/>
      <c r="AI4254" s="290"/>
      <c r="AJ4254" s="290"/>
      <c r="AK4254" s="290"/>
      <c r="AL4254" s="290"/>
      <c r="AM4254" s="290"/>
      <c r="AN4254" s="290"/>
      <c r="AO4254" s="290"/>
      <c r="AP4254" s="290"/>
      <c r="AQ4254" s="290"/>
      <c r="AR4254" s="290"/>
      <c r="AS4254" s="290"/>
      <c r="AT4254" s="290"/>
      <c r="AU4254" s="290"/>
      <c r="AV4254" s="290"/>
      <c r="AW4254" s="290"/>
      <c r="AX4254" s="290"/>
      <c r="AY4254" s="290"/>
      <c r="AZ4254" s="290"/>
      <c r="BA4254" s="290"/>
      <c r="BB4254" s="290"/>
      <c r="BC4254" s="290"/>
      <c r="BD4254" s="290"/>
      <c r="BE4254" s="290"/>
      <c r="BF4254" s="290"/>
      <c r="BG4254" s="290"/>
      <c r="BH4254" s="290"/>
      <c r="BI4254" s="290"/>
      <c r="BJ4254" s="290"/>
      <c r="BK4254" s="290"/>
      <c r="BL4254" s="290"/>
      <c r="BM4254" s="291"/>
      <c r="BN4254" s="290"/>
      <c r="BO4254" s="291"/>
      <c r="BP4254" s="290"/>
      <c r="BQ4254" s="291"/>
      <c r="BR4254" s="290"/>
    </row>
    <row r="4255" spans="2:70">
      <c r="C4255" s="290"/>
      <c r="D4255" s="290"/>
      <c r="E4255" s="290"/>
      <c r="F4255" s="290"/>
      <c r="G4255" s="290"/>
      <c r="J4255" s="290"/>
      <c r="K4255" s="290"/>
      <c r="L4255" s="290"/>
      <c r="M4255" s="290"/>
      <c r="N4255" s="290"/>
      <c r="O4255" s="290"/>
      <c r="P4255" s="290"/>
      <c r="Q4255" s="290"/>
      <c r="R4255" s="290"/>
      <c r="S4255" s="290"/>
      <c r="T4255" s="290"/>
      <c r="U4255" s="290"/>
      <c r="V4255" s="290"/>
      <c r="W4255" s="290"/>
      <c r="X4255" s="290"/>
      <c r="Y4255" s="290"/>
      <c r="Z4255" s="290"/>
      <c r="AA4255" s="290"/>
      <c r="AB4255" s="290"/>
      <c r="AC4255" s="290"/>
      <c r="AD4255" s="290"/>
      <c r="AE4255" s="290"/>
      <c r="AF4255" s="290"/>
      <c r="AG4255" s="290"/>
      <c r="AH4255" s="290"/>
      <c r="AI4255" s="290"/>
      <c r="AJ4255" s="290"/>
      <c r="AK4255" s="290"/>
      <c r="AL4255" s="290"/>
      <c r="AM4255" s="290"/>
      <c r="AN4255" s="290"/>
      <c r="AO4255" s="290"/>
      <c r="AP4255" s="290"/>
      <c r="AQ4255" s="290"/>
      <c r="AR4255" s="290"/>
      <c r="AS4255" s="290"/>
      <c r="AT4255" s="290"/>
      <c r="AU4255" s="290"/>
      <c r="AV4255" s="290"/>
      <c r="AW4255" s="290"/>
      <c r="AX4255" s="290"/>
      <c r="AY4255" s="290"/>
      <c r="AZ4255" s="290"/>
      <c r="BA4255" s="290"/>
      <c r="BB4255" s="290"/>
      <c r="BC4255" s="290"/>
      <c r="BD4255" s="290"/>
      <c r="BE4255" s="290"/>
      <c r="BF4255" s="290"/>
      <c r="BG4255" s="290"/>
      <c r="BH4255" s="290"/>
      <c r="BI4255" s="290"/>
      <c r="BJ4255" s="290"/>
      <c r="BK4255" s="290"/>
      <c r="BL4255" s="290"/>
      <c r="BM4255" s="291"/>
      <c r="BN4255" s="290"/>
      <c r="BO4255" s="291"/>
      <c r="BP4255" s="290"/>
      <c r="BQ4255" s="291"/>
      <c r="BR4255" s="290"/>
    </row>
    <row r="4256" spans="2:70">
      <c r="C4256" s="290"/>
      <c r="D4256" s="290"/>
      <c r="E4256" s="290"/>
      <c r="F4256" s="290"/>
      <c r="G4256" s="290"/>
      <c r="J4256" s="290"/>
      <c r="K4256" s="290"/>
      <c r="L4256" s="290"/>
      <c r="M4256" s="290"/>
      <c r="N4256" s="290"/>
      <c r="O4256" s="290"/>
      <c r="P4256" s="290"/>
      <c r="Q4256" s="290"/>
      <c r="R4256" s="290"/>
      <c r="S4256" s="290"/>
      <c r="T4256" s="290"/>
      <c r="U4256" s="290"/>
      <c r="V4256" s="290"/>
      <c r="W4256" s="290"/>
      <c r="X4256" s="290"/>
      <c r="Y4256" s="290"/>
      <c r="Z4256" s="290"/>
      <c r="AA4256" s="290"/>
      <c r="AB4256" s="290"/>
      <c r="AC4256" s="290"/>
      <c r="AD4256" s="290"/>
      <c r="AE4256" s="290"/>
      <c r="AF4256" s="290"/>
      <c r="AG4256" s="290"/>
      <c r="AH4256" s="290"/>
      <c r="AI4256" s="290"/>
      <c r="AJ4256" s="290"/>
      <c r="AK4256" s="290"/>
      <c r="AL4256" s="290"/>
      <c r="AM4256" s="290"/>
      <c r="AN4256" s="290"/>
      <c r="AO4256" s="290"/>
      <c r="AP4256" s="290"/>
      <c r="AQ4256" s="290"/>
      <c r="AR4256" s="290"/>
      <c r="AS4256" s="290"/>
      <c r="AT4256" s="290"/>
      <c r="AU4256" s="290"/>
      <c r="AV4256" s="290"/>
      <c r="AW4256" s="290"/>
      <c r="AX4256" s="290"/>
      <c r="AY4256" s="290"/>
      <c r="AZ4256" s="290"/>
      <c r="BA4256" s="290"/>
      <c r="BB4256" s="290"/>
      <c r="BC4256" s="290"/>
      <c r="BD4256" s="290"/>
      <c r="BE4256" s="290"/>
      <c r="BF4256" s="290"/>
      <c r="BG4256" s="290"/>
      <c r="BH4256" s="290"/>
      <c r="BI4256" s="290"/>
      <c r="BJ4256" s="290"/>
      <c r="BK4256" s="290"/>
      <c r="BL4256" s="290"/>
      <c r="BM4256" s="291"/>
      <c r="BN4256" s="290"/>
      <c r="BO4256" s="291"/>
      <c r="BP4256" s="290"/>
      <c r="BQ4256" s="291"/>
      <c r="BR4256" s="290"/>
    </row>
    <row r="4257" spans="3:70">
      <c r="C4257" s="290"/>
      <c r="D4257" s="290"/>
      <c r="E4257" s="290"/>
      <c r="F4257" s="290"/>
      <c r="G4257" s="290"/>
      <c r="J4257" s="290"/>
      <c r="K4257" s="290"/>
      <c r="L4257" s="290"/>
      <c r="M4257" s="290"/>
      <c r="N4257" s="290"/>
      <c r="O4257" s="290"/>
      <c r="P4257" s="290"/>
      <c r="Q4257" s="290"/>
      <c r="R4257" s="290"/>
      <c r="S4257" s="290"/>
      <c r="T4257" s="290"/>
      <c r="U4257" s="290"/>
      <c r="V4257" s="290"/>
      <c r="W4257" s="290"/>
      <c r="X4257" s="290"/>
      <c r="Y4257" s="290"/>
      <c r="Z4257" s="290"/>
      <c r="AA4257" s="290"/>
      <c r="AB4257" s="290"/>
      <c r="AC4257" s="290"/>
      <c r="AD4257" s="290"/>
      <c r="AE4257" s="290"/>
      <c r="AF4257" s="290"/>
      <c r="AG4257" s="290"/>
      <c r="AH4257" s="290"/>
      <c r="AI4257" s="290"/>
      <c r="AJ4257" s="290"/>
      <c r="AK4257" s="290"/>
      <c r="AL4257" s="290"/>
      <c r="AM4257" s="290"/>
      <c r="AN4257" s="290"/>
      <c r="AO4257" s="290"/>
      <c r="AP4257" s="290"/>
      <c r="AQ4257" s="290"/>
      <c r="AR4257" s="290"/>
      <c r="AS4257" s="290"/>
      <c r="AT4257" s="290"/>
      <c r="AU4257" s="290"/>
      <c r="AV4257" s="290"/>
      <c r="AW4257" s="290"/>
      <c r="AX4257" s="290"/>
      <c r="AY4257" s="290"/>
      <c r="AZ4257" s="290"/>
      <c r="BA4257" s="290"/>
      <c r="BB4257" s="290"/>
      <c r="BC4257" s="290"/>
      <c r="BD4257" s="290"/>
      <c r="BE4257" s="290"/>
      <c r="BF4257" s="290"/>
      <c r="BG4257" s="290"/>
      <c r="BH4257" s="290"/>
      <c r="BI4257" s="290"/>
      <c r="BJ4257" s="290"/>
      <c r="BK4257" s="290"/>
      <c r="BL4257" s="290"/>
      <c r="BM4257" s="291"/>
      <c r="BN4257" s="290"/>
      <c r="BO4257" s="291"/>
      <c r="BP4257" s="290"/>
      <c r="BQ4257" s="291"/>
      <c r="BR4257" s="290"/>
    </row>
    <row r="4258" spans="3:70">
      <c r="C4258" s="290"/>
      <c r="D4258" s="290"/>
      <c r="E4258" s="290"/>
      <c r="F4258" s="290"/>
      <c r="G4258" s="290"/>
      <c r="J4258" s="290"/>
      <c r="K4258" s="290"/>
      <c r="L4258" s="290"/>
      <c r="M4258" s="290"/>
      <c r="N4258" s="290"/>
      <c r="O4258" s="290"/>
      <c r="P4258" s="290"/>
      <c r="Q4258" s="290"/>
      <c r="R4258" s="290"/>
      <c r="S4258" s="290"/>
      <c r="T4258" s="290"/>
      <c r="U4258" s="290"/>
      <c r="V4258" s="290"/>
      <c r="W4258" s="290"/>
      <c r="X4258" s="290"/>
      <c r="Y4258" s="290"/>
      <c r="Z4258" s="290"/>
      <c r="AA4258" s="290"/>
      <c r="AB4258" s="290"/>
      <c r="AC4258" s="290"/>
      <c r="AD4258" s="290"/>
      <c r="AE4258" s="290"/>
      <c r="AF4258" s="290"/>
      <c r="AG4258" s="290"/>
      <c r="AH4258" s="290"/>
      <c r="AI4258" s="290"/>
      <c r="AJ4258" s="290"/>
      <c r="AK4258" s="290"/>
      <c r="AL4258" s="290"/>
      <c r="AM4258" s="290"/>
      <c r="AN4258" s="290"/>
      <c r="AO4258" s="290"/>
      <c r="AP4258" s="290"/>
      <c r="AQ4258" s="290"/>
      <c r="AR4258" s="290"/>
      <c r="AS4258" s="290"/>
      <c r="AT4258" s="290"/>
      <c r="AU4258" s="290"/>
      <c r="AV4258" s="290"/>
      <c r="AW4258" s="290"/>
      <c r="AX4258" s="290"/>
      <c r="AY4258" s="290"/>
      <c r="AZ4258" s="290"/>
      <c r="BA4258" s="290"/>
      <c r="BB4258" s="290"/>
      <c r="BC4258" s="290"/>
      <c r="BD4258" s="290"/>
      <c r="BE4258" s="290"/>
      <c r="BF4258" s="290"/>
      <c r="BG4258" s="290"/>
      <c r="BH4258" s="290"/>
      <c r="BI4258" s="290"/>
      <c r="BJ4258" s="290"/>
      <c r="BK4258" s="290"/>
      <c r="BL4258" s="290"/>
      <c r="BM4258" s="291"/>
      <c r="BN4258" s="290"/>
      <c r="BO4258" s="291"/>
      <c r="BP4258" s="290"/>
      <c r="BQ4258" s="291"/>
      <c r="BR4258" s="290"/>
    </row>
    <row r="4259" spans="3:70">
      <c r="C4259" s="290"/>
      <c r="D4259" s="290"/>
      <c r="E4259" s="290"/>
      <c r="F4259" s="290"/>
      <c r="G4259" s="290"/>
      <c r="J4259" s="290"/>
      <c r="K4259" s="290"/>
      <c r="L4259" s="290"/>
      <c r="M4259" s="290"/>
      <c r="N4259" s="290"/>
      <c r="O4259" s="290"/>
      <c r="P4259" s="290"/>
      <c r="Q4259" s="290"/>
      <c r="R4259" s="290"/>
      <c r="S4259" s="290"/>
      <c r="T4259" s="290"/>
      <c r="U4259" s="290"/>
      <c r="V4259" s="290"/>
      <c r="W4259" s="290"/>
      <c r="X4259" s="290"/>
      <c r="Y4259" s="290"/>
      <c r="Z4259" s="290"/>
      <c r="AA4259" s="290"/>
      <c r="AB4259" s="290"/>
      <c r="AC4259" s="290"/>
      <c r="AD4259" s="290"/>
      <c r="AE4259" s="290"/>
      <c r="AF4259" s="290"/>
      <c r="AG4259" s="290"/>
      <c r="AH4259" s="290"/>
      <c r="AI4259" s="290"/>
      <c r="AJ4259" s="290"/>
      <c r="AK4259" s="290"/>
      <c r="AL4259" s="290"/>
      <c r="AM4259" s="290"/>
      <c r="AN4259" s="290"/>
      <c r="AO4259" s="290"/>
      <c r="AP4259" s="290"/>
      <c r="AQ4259" s="290"/>
      <c r="AR4259" s="290"/>
      <c r="AS4259" s="290"/>
      <c r="AT4259" s="290"/>
      <c r="AU4259" s="290"/>
      <c r="AV4259" s="290"/>
      <c r="AW4259" s="290"/>
      <c r="AX4259" s="290"/>
      <c r="AY4259" s="290"/>
      <c r="AZ4259" s="290"/>
      <c r="BA4259" s="290"/>
      <c r="BB4259" s="290"/>
      <c r="BC4259" s="290"/>
      <c r="BD4259" s="290"/>
      <c r="BE4259" s="290"/>
      <c r="BF4259" s="290"/>
      <c r="BG4259" s="290"/>
      <c r="BH4259" s="290"/>
      <c r="BI4259" s="290"/>
      <c r="BJ4259" s="290"/>
      <c r="BK4259" s="290"/>
      <c r="BL4259" s="290"/>
      <c r="BM4259" s="291"/>
      <c r="BN4259" s="290"/>
      <c r="BO4259" s="291"/>
      <c r="BP4259" s="290"/>
      <c r="BQ4259" s="291"/>
      <c r="BR4259" s="290"/>
    </row>
    <row r="4260" spans="3:70">
      <c r="C4260" s="290"/>
      <c r="D4260" s="290"/>
      <c r="E4260" s="290"/>
      <c r="F4260" s="290"/>
      <c r="G4260" s="290"/>
      <c r="J4260" s="290"/>
      <c r="K4260" s="290"/>
      <c r="L4260" s="290"/>
      <c r="M4260" s="290"/>
      <c r="N4260" s="290"/>
      <c r="O4260" s="290"/>
      <c r="P4260" s="290"/>
      <c r="Q4260" s="290"/>
      <c r="R4260" s="290"/>
      <c r="S4260" s="290"/>
      <c r="T4260" s="290"/>
      <c r="U4260" s="290"/>
      <c r="V4260" s="290"/>
      <c r="W4260" s="290"/>
      <c r="X4260" s="290"/>
      <c r="Y4260" s="290"/>
      <c r="Z4260" s="290"/>
      <c r="AA4260" s="290"/>
      <c r="AB4260" s="290"/>
      <c r="AC4260" s="290"/>
      <c r="AD4260" s="290"/>
      <c r="AE4260" s="290"/>
      <c r="AF4260" s="290"/>
      <c r="AG4260" s="290"/>
      <c r="AH4260" s="290"/>
      <c r="AI4260" s="290"/>
      <c r="AJ4260" s="290"/>
      <c r="AK4260" s="290"/>
      <c r="AL4260" s="290"/>
      <c r="AM4260" s="290"/>
      <c r="AN4260" s="290"/>
      <c r="AO4260" s="290"/>
      <c r="AP4260" s="290"/>
      <c r="AQ4260" s="290"/>
      <c r="AR4260" s="290"/>
      <c r="AS4260" s="290"/>
      <c r="AT4260" s="290"/>
      <c r="AU4260" s="290"/>
      <c r="AV4260" s="290"/>
      <c r="AW4260" s="290"/>
      <c r="AX4260" s="290"/>
      <c r="AY4260" s="290"/>
      <c r="AZ4260" s="290"/>
      <c r="BA4260" s="290"/>
      <c r="BB4260" s="290"/>
      <c r="BC4260" s="290"/>
      <c r="BD4260" s="290"/>
      <c r="BE4260" s="290"/>
      <c r="BF4260" s="290"/>
      <c r="BG4260" s="290"/>
      <c r="BH4260" s="290"/>
      <c r="BI4260" s="290"/>
      <c r="BJ4260" s="290"/>
      <c r="BK4260" s="290"/>
      <c r="BL4260" s="290"/>
      <c r="BM4260" s="291"/>
      <c r="BN4260" s="290"/>
      <c r="BO4260" s="291"/>
      <c r="BP4260" s="290"/>
      <c r="BQ4260" s="291"/>
      <c r="BR4260" s="290"/>
    </row>
    <row r="4261" spans="3:70">
      <c r="C4261" s="290"/>
      <c r="D4261" s="290"/>
      <c r="E4261" s="290"/>
      <c r="F4261" s="290"/>
      <c r="G4261" s="290"/>
      <c r="J4261" s="290"/>
      <c r="K4261" s="290"/>
      <c r="L4261" s="290"/>
      <c r="M4261" s="290"/>
      <c r="N4261" s="290"/>
      <c r="O4261" s="290"/>
      <c r="P4261" s="290"/>
      <c r="Q4261" s="290"/>
      <c r="R4261" s="290"/>
      <c r="S4261" s="290"/>
      <c r="T4261" s="290"/>
      <c r="U4261" s="290"/>
      <c r="V4261" s="290"/>
      <c r="W4261" s="290"/>
      <c r="X4261" s="290"/>
      <c r="Y4261" s="290"/>
      <c r="Z4261" s="290"/>
      <c r="AA4261" s="290"/>
      <c r="AB4261" s="290"/>
      <c r="AC4261" s="290"/>
      <c r="AD4261" s="290"/>
      <c r="AE4261" s="290"/>
      <c r="AF4261" s="290"/>
      <c r="AG4261" s="290"/>
      <c r="AH4261" s="290"/>
      <c r="AI4261" s="290"/>
      <c r="AJ4261" s="290"/>
      <c r="AK4261" s="290"/>
      <c r="AL4261" s="290"/>
      <c r="AM4261" s="290"/>
      <c r="AN4261" s="290"/>
      <c r="AO4261" s="290"/>
      <c r="AP4261" s="290"/>
      <c r="AQ4261" s="290"/>
      <c r="AR4261" s="290"/>
      <c r="AS4261" s="290"/>
      <c r="AT4261" s="290"/>
      <c r="AU4261" s="290"/>
      <c r="AV4261" s="290"/>
      <c r="AW4261" s="290"/>
      <c r="AX4261" s="290"/>
      <c r="AY4261" s="290"/>
      <c r="AZ4261" s="290"/>
      <c r="BA4261" s="290"/>
      <c r="BB4261" s="290"/>
      <c r="BC4261" s="290"/>
      <c r="BD4261" s="290"/>
      <c r="BE4261" s="290"/>
      <c r="BF4261" s="290"/>
      <c r="BG4261" s="290"/>
      <c r="BH4261" s="290"/>
      <c r="BI4261" s="290"/>
      <c r="BJ4261" s="290"/>
      <c r="BK4261" s="290"/>
      <c r="BL4261" s="290"/>
      <c r="BM4261" s="291"/>
      <c r="BN4261" s="290"/>
      <c r="BO4261" s="291"/>
      <c r="BP4261" s="290"/>
      <c r="BQ4261" s="291"/>
      <c r="BR4261" s="290"/>
    </row>
    <row r="4262" spans="3:70">
      <c r="C4262" s="290"/>
      <c r="D4262" s="290"/>
      <c r="E4262" s="290"/>
      <c r="F4262" s="290"/>
      <c r="G4262" s="290"/>
      <c r="J4262" s="290"/>
      <c r="K4262" s="290"/>
      <c r="L4262" s="290"/>
      <c r="M4262" s="290"/>
      <c r="N4262" s="290"/>
      <c r="O4262" s="290"/>
      <c r="P4262" s="290"/>
      <c r="Q4262" s="290"/>
      <c r="R4262" s="290"/>
      <c r="S4262" s="290"/>
      <c r="T4262" s="290"/>
      <c r="U4262" s="290"/>
      <c r="V4262" s="290"/>
      <c r="W4262" s="290"/>
      <c r="X4262" s="290"/>
      <c r="Y4262" s="290"/>
      <c r="Z4262" s="290"/>
      <c r="AA4262" s="290"/>
      <c r="AB4262" s="290"/>
      <c r="AC4262" s="290"/>
      <c r="AD4262" s="290"/>
      <c r="AE4262" s="290"/>
      <c r="AF4262" s="290"/>
      <c r="AG4262" s="290"/>
      <c r="AH4262" s="290"/>
      <c r="AI4262" s="290"/>
      <c r="AJ4262" s="290"/>
      <c r="AK4262" s="290"/>
      <c r="AL4262" s="290"/>
      <c r="AM4262" s="290"/>
      <c r="AN4262" s="290"/>
      <c r="AO4262" s="290"/>
      <c r="AP4262" s="290"/>
      <c r="AQ4262" s="290"/>
      <c r="AR4262" s="290"/>
      <c r="AS4262" s="290"/>
      <c r="AT4262" s="290"/>
      <c r="AU4262" s="290"/>
      <c r="AV4262" s="290"/>
      <c r="AW4262" s="290"/>
      <c r="AX4262" s="290"/>
      <c r="AY4262" s="290"/>
      <c r="AZ4262" s="290"/>
      <c r="BA4262" s="290"/>
      <c r="BB4262" s="290"/>
      <c r="BC4262" s="290"/>
      <c r="BD4262" s="290"/>
      <c r="BE4262" s="290"/>
      <c r="BF4262" s="290"/>
      <c r="BG4262" s="290"/>
      <c r="BH4262" s="290"/>
      <c r="BI4262" s="290"/>
      <c r="BJ4262" s="290"/>
      <c r="BK4262" s="290"/>
      <c r="BL4262" s="290"/>
      <c r="BM4262" s="291"/>
      <c r="BN4262" s="290"/>
      <c r="BO4262" s="291"/>
      <c r="BP4262" s="290"/>
      <c r="BQ4262" s="291"/>
      <c r="BR4262" s="290"/>
    </row>
    <row r="4263" spans="3:70">
      <c r="C4263" s="290"/>
      <c r="D4263" s="290"/>
      <c r="E4263" s="290"/>
      <c r="F4263" s="290"/>
      <c r="G4263" s="290"/>
      <c r="J4263" s="290"/>
      <c r="K4263" s="290"/>
      <c r="L4263" s="290"/>
      <c r="M4263" s="290"/>
      <c r="N4263" s="290"/>
      <c r="O4263" s="290"/>
      <c r="P4263" s="290"/>
      <c r="Q4263" s="290"/>
      <c r="R4263" s="290"/>
      <c r="S4263" s="290"/>
      <c r="T4263" s="290"/>
      <c r="U4263" s="290"/>
      <c r="V4263" s="290"/>
      <c r="W4263" s="290"/>
      <c r="X4263" s="290"/>
      <c r="Y4263" s="290"/>
      <c r="Z4263" s="290"/>
      <c r="AA4263" s="290"/>
      <c r="AB4263" s="290"/>
      <c r="AC4263" s="290"/>
      <c r="AD4263" s="290"/>
      <c r="AE4263" s="290"/>
      <c r="AF4263" s="290"/>
      <c r="AG4263" s="290"/>
      <c r="AH4263" s="290"/>
      <c r="AI4263" s="290"/>
      <c r="AJ4263" s="290"/>
      <c r="AK4263" s="290"/>
      <c r="AL4263" s="290"/>
      <c r="AM4263" s="290"/>
      <c r="AN4263" s="290"/>
      <c r="AO4263" s="290"/>
      <c r="AP4263" s="290"/>
      <c r="AQ4263" s="290"/>
      <c r="AR4263" s="290"/>
      <c r="AS4263" s="290"/>
      <c r="AT4263" s="290"/>
      <c r="AU4263" s="290"/>
      <c r="AV4263" s="290"/>
      <c r="AW4263" s="290"/>
      <c r="AX4263" s="290"/>
      <c r="AY4263" s="290"/>
      <c r="AZ4263" s="290"/>
      <c r="BA4263" s="290"/>
      <c r="BB4263" s="290"/>
      <c r="BC4263" s="290"/>
      <c r="BD4263" s="290"/>
      <c r="BE4263" s="290"/>
      <c r="BF4263" s="290"/>
      <c r="BG4263" s="290"/>
      <c r="BH4263" s="290"/>
      <c r="BI4263" s="290"/>
      <c r="BJ4263" s="290"/>
      <c r="BK4263" s="290"/>
      <c r="BL4263" s="290"/>
      <c r="BM4263" s="291"/>
      <c r="BN4263" s="290"/>
      <c r="BO4263" s="291"/>
      <c r="BP4263" s="290"/>
      <c r="BQ4263" s="291"/>
      <c r="BR4263" s="290"/>
    </row>
    <row r="4264" spans="3:70">
      <c r="C4264" s="290"/>
      <c r="D4264" s="290"/>
      <c r="E4264" s="290"/>
      <c r="F4264" s="290"/>
      <c r="G4264" s="290"/>
      <c r="J4264" s="290"/>
      <c r="K4264" s="290"/>
      <c r="L4264" s="290"/>
      <c r="M4264" s="290"/>
      <c r="N4264" s="290"/>
      <c r="O4264" s="290"/>
      <c r="P4264" s="290"/>
      <c r="Q4264" s="290"/>
      <c r="R4264" s="290"/>
      <c r="S4264" s="290"/>
      <c r="T4264" s="290"/>
      <c r="U4264" s="290"/>
      <c r="V4264" s="290"/>
      <c r="W4264" s="290"/>
      <c r="X4264" s="290"/>
      <c r="Y4264" s="290"/>
      <c r="Z4264" s="290"/>
      <c r="AA4264" s="290"/>
      <c r="AB4264" s="290"/>
      <c r="AC4264" s="290"/>
      <c r="AD4264" s="290"/>
      <c r="AE4264" s="290"/>
      <c r="AF4264" s="290"/>
      <c r="AG4264" s="290"/>
      <c r="AH4264" s="290"/>
      <c r="AI4264" s="290"/>
      <c r="AJ4264" s="290"/>
      <c r="AK4264" s="290"/>
      <c r="AL4264" s="290"/>
      <c r="AM4264" s="290"/>
      <c r="AN4264" s="290"/>
      <c r="AO4264" s="290"/>
      <c r="AP4264" s="290"/>
      <c r="AQ4264" s="290"/>
      <c r="AR4264" s="290"/>
      <c r="AS4264" s="290"/>
      <c r="AT4264" s="290"/>
      <c r="AU4264" s="290"/>
      <c r="AV4264" s="290"/>
      <c r="AW4264" s="290"/>
      <c r="AX4264" s="290"/>
      <c r="AY4264" s="290"/>
      <c r="AZ4264" s="290"/>
      <c r="BA4264" s="290"/>
      <c r="BB4264" s="290"/>
      <c r="BC4264" s="290"/>
      <c r="BD4264" s="290"/>
      <c r="BE4264" s="290"/>
      <c r="BF4264" s="290"/>
      <c r="BG4264" s="290"/>
      <c r="BH4264" s="290"/>
      <c r="BI4264" s="290"/>
      <c r="BJ4264" s="290"/>
      <c r="BK4264" s="290"/>
      <c r="BL4264" s="290"/>
      <c r="BM4264" s="291"/>
      <c r="BN4264" s="290"/>
      <c r="BO4264" s="291"/>
      <c r="BP4264" s="290"/>
      <c r="BQ4264" s="291"/>
      <c r="BR4264" s="290"/>
    </row>
    <row r="4265" spans="3:70">
      <c r="C4265" s="290"/>
      <c r="D4265" s="290"/>
      <c r="E4265" s="290"/>
      <c r="F4265" s="290"/>
      <c r="G4265" s="290"/>
      <c r="J4265" s="290"/>
      <c r="K4265" s="290"/>
      <c r="L4265" s="290"/>
      <c r="M4265" s="290"/>
      <c r="N4265" s="290"/>
      <c r="O4265" s="290"/>
      <c r="P4265" s="290"/>
      <c r="Q4265" s="290"/>
      <c r="R4265" s="290"/>
      <c r="S4265" s="290"/>
      <c r="T4265" s="290"/>
      <c r="U4265" s="290"/>
      <c r="V4265" s="290"/>
      <c r="W4265" s="290"/>
      <c r="X4265" s="290"/>
      <c r="Y4265" s="290"/>
      <c r="Z4265" s="290"/>
      <c r="AA4265" s="290"/>
      <c r="AB4265" s="290"/>
      <c r="AC4265" s="290"/>
      <c r="AD4265" s="290"/>
      <c r="AE4265" s="290"/>
      <c r="AF4265" s="290"/>
      <c r="AG4265" s="290"/>
      <c r="AH4265" s="290"/>
      <c r="AI4265" s="290"/>
      <c r="AJ4265" s="290"/>
      <c r="AK4265" s="290"/>
      <c r="AL4265" s="290"/>
      <c r="AM4265" s="290"/>
      <c r="AN4265" s="290"/>
      <c r="AO4265" s="290"/>
      <c r="AP4265" s="290"/>
      <c r="AQ4265" s="290"/>
      <c r="AR4265" s="290"/>
      <c r="AS4265" s="290"/>
      <c r="AT4265" s="290"/>
      <c r="AU4265" s="290"/>
      <c r="AV4265" s="290"/>
      <c r="AW4265" s="290"/>
      <c r="AX4265" s="290"/>
      <c r="AY4265" s="290"/>
      <c r="AZ4265" s="290"/>
      <c r="BA4265" s="290"/>
      <c r="BB4265" s="290"/>
      <c r="BC4265" s="290"/>
      <c r="BD4265" s="290"/>
      <c r="BE4265" s="290"/>
      <c r="BF4265" s="290"/>
      <c r="BG4265" s="290"/>
      <c r="BH4265" s="290"/>
      <c r="BI4265" s="290"/>
      <c r="BJ4265" s="290"/>
      <c r="BK4265" s="290"/>
      <c r="BL4265" s="290"/>
      <c r="BM4265" s="291"/>
      <c r="BN4265" s="290"/>
      <c r="BO4265" s="291"/>
      <c r="BP4265" s="290"/>
      <c r="BQ4265" s="291"/>
      <c r="BR4265" s="290"/>
    </row>
    <row r="4266" spans="3:70">
      <c r="C4266" s="290"/>
      <c r="D4266" s="290"/>
      <c r="E4266" s="290"/>
      <c r="F4266" s="290"/>
      <c r="G4266" s="290"/>
      <c r="J4266" s="290"/>
      <c r="K4266" s="290"/>
      <c r="L4266" s="290"/>
      <c r="M4266" s="290"/>
      <c r="N4266" s="290"/>
      <c r="O4266" s="290"/>
      <c r="P4266" s="290"/>
      <c r="Q4266" s="290"/>
      <c r="R4266" s="290"/>
      <c r="S4266" s="290"/>
      <c r="T4266" s="290"/>
      <c r="U4266" s="290"/>
      <c r="V4266" s="290"/>
      <c r="W4266" s="290"/>
      <c r="X4266" s="290"/>
      <c r="Y4266" s="290"/>
      <c r="Z4266" s="290"/>
      <c r="AA4266" s="290"/>
      <c r="AB4266" s="290"/>
      <c r="AC4266" s="290"/>
      <c r="AD4266" s="290"/>
      <c r="AE4266" s="290"/>
      <c r="AF4266" s="290"/>
      <c r="AG4266" s="290"/>
      <c r="AH4266" s="290"/>
      <c r="AI4266" s="290"/>
      <c r="AJ4266" s="290"/>
      <c r="AK4266" s="290"/>
      <c r="AL4266" s="290"/>
      <c r="AM4266" s="290"/>
      <c r="AN4266" s="290"/>
      <c r="AO4266" s="290"/>
      <c r="AP4266" s="290"/>
      <c r="AQ4266" s="290"/>
      <c r="AR4266" s="290"/>
      <c r="AS4266" s="290"/>
      <c r="AT4266" s="290"/>
      <c r="AU4266" s="290"/>
      <c r="AV4266" s="290"/>
      <c r="AW4266" s="290"/>
      <c r="AX4266" s="290"/>
      <c r="AY4266" s="290"/>
      <c r="AZ4266" s="290"/>
      <c r="BA4266" s="290"/>
      <c r="BB4266" s="290"/>
      <c r="BC4266" s="290"/>
      <c r="BD4266" s="290"/>
      <c r="BE4266" s="290"/>
      <c r="BF4266" s="290"/>
      <c r="BG4266" s="290"/>
      <c r="BH4266" s="290"/>
      <c r="BI4266" s="290"/>
      <c r="BJ4266" s="290"/>
      <c r="BK4266" s="290"/>
      <c r="BL4266" s="290"/>
      <c r="BM4266" s="291"/>
      <c r="BN4266" s="290"/>
      <c r="BO4266" s="291"/>
      <c r="BP4266" s="290"/>
      <c r="BQ4266" s="291"/>
      <c r="BR4266" s="290"/>
    </row>
    <row r="4267" spans="3:70">
      <c r="C4267" s="290"/>
      <c r="D4267" s="290"/>
      <c r="E4267" s="290"/>
      <c r="F4267" s="290"/>
      <c r="G4267" s="290"/>
      <c r="J4267" s="290"/>
      <c r="K4267" s="290"/>
      <c r="L4267" s="290"/>
      <c r="M4267" s="290"/>
      <c r="N4267" s="290"/>
      <c r="O4267" s="290"/>
      <c r="P4267" s="290"/>
      <c r="Q4267" s="290"/>
      <c r="R4267" s="290"/>
      <c r="S4267" s="290"/>
      <c r="T4267" s="290"/>
      <c r="U4267" s="290"/>
      <c r="V4267" s="290"/>
      <c r="W4267" s="290"/>
      <c r="X4267" s="290"/>
      <c r="Y4267" s="290"/>
      <c r="Z4267" s="290"/>
      <c r="AA4267" s="290"/>
      <c r="AB4267" s="290"/>
      <c r="AC4267" s="290"/>
      <c r="AD4267" s="290"/>
      <c r="AE4267" s="290"/>
      <c r="AF4267" s="290"/>
      <c r="AG4267" s="290"/>
      <c r="AH4267" s="290"/>
      <c r="AI4267" s="290"/>
      <c r="AJ4267" s="290"/>
      <c r="AK4267" s="290"/>
      <c r="AL4267" s="290"/>
      <c r="AM4267" s="290"/>
      <c r="AN4267" s="290"/>
      <c r="AO4267" s="290"/>
      <c r="AP4267" s="290"/>
      <c r="AQ4267" s="290"/>
      <c r="AR4267" s="290"/>
      <c r="AS4267" s="290"/>
      <c r="AT4267" s="290"/>
      <c r="AU4267" s="290"/>
      <c r="AV4267" s="290"/>
      <c r="AW4267" s="290"/>
      <c r="AX4267" s="290"/>
      <c r="AY4267" s="290"/>
      <c r="AZ4267" s="290"/>
      <c r="BA4267" s="290"/>
      <c r="BB4267" s="290"/>
      <c r="BC4267" s="290"/>
      <c r="BD4267" s="290"/>
      <c r="BE4267" s="290"/>
      <c r="BF4267" s="290"/>
      <c r="BG4267" s="290"/>
      <c r="BH4267" s="290"/>
      <c r="BI4267" s="290"/>
      <c r="BJ4267" s="290"/>
      <c r="BK4267" s="290"/>
      <c r="BL4267" s="290"/>
      <c r="BM4267" s="291"/>
      <c r="BN4267" s="290"/>
      <c r="BO4267" s="291"/>
      <c r="BP4267" s="290"/>
      <c r="BQ4267" s="291"/>
      <c r="BR4267" s="290"/>
    </row>
    <row r="4268" spans="3:70">
      <c r="C4268" s="290"/>
      <c r="D4268" s="290"/>
      <c r="E4268" s="290"/>
      <c r="F4268" s="290"/>
      <c r="G4268" s="290"/>
      <c r="J4268" s="290"/>
      <c r="K4268" s="290"/>
      <c r="L4268" s="290"/>
      <c r="M4268" s="290"/>
      <c r="N4268" s="290"/>
      <c r="O4268" s="290"/>
      <c r="P4268" s="290"/>
      <c r="Q4268" s="290"/>
      <c r="R4268" s="290"/>
      <c r="S4268" s="290"/>
      <c r="T4268" s="290"/>
      <c r="U4268" s="290"/>
      <c r="V4268" s="290"/>
      <c r="W4268" s="290"/>
      <c r="X4268" s="290"/>
      <c r="Y4268" s="290"/>
      <c r="Z4268" s="290"/>
      <c r="AA4268" s="290"/>
      <c r="AB4268" s="290"/>
      <c r="AC4268" s="290"/>
      <c r="AD4268" s="290"/>
      <c r="AE4268" s="290"/>
      <c r="AF4268" s="290"/>
      <c r="AG4268" s="290"/>
      <c r="AH4268" s="290"/>
      <c r="AI4268" s="290"/>
      <c r="AJ4268" s="290"/>
      <c r="AK4268" s="290"/>
      <c r="AL4268" s="290"/>
      <c r="AM4268" s="290"/>
      <c r="AN4268" s="290"/>
      <c r="AO4268" s="290"/>
      <c r="AP4268" s="290"/>
      <c r="AQ4268" s="290"/>
      <c r="AR4268" s="290"/>
      <c r="AS4268" s="290"/>
      <c r="AT4268" s="290"/>
      <c r="AU4268" s="290"/>
      <c r="AV4268" s="290"/>
      <c r="AW4268" s="290"/>
      <c r="AX4268" s="290"/>
      <c r="AY4268" s="290"/>
      <c r="AZ4268" s="290"/>
      <c r="BA4268" s="290"/>
      <c r="BB4268" s="290"/>
      <c r="BC4268" s="290"/>
      <c r="BD4268" s="290"/>
      <c r="BE4268" s="290"/>
      <c r="BF4268" s="290"/>
      <c r="BG4268" s="290"/>
      <c r="BH4268" s="290"/>
      <c r="BI4268" s="290"/>
      <c r="BJ4268" s="290"/>
      <c r="BK4268" s="290"/>
      <c r="BL4268" s="290"/>
      <c r="BM4268" s="291"/>
      <c r="BN4268" s="290"/>
      <c r="BO4268" s="291"/>
      <c r="BP4268" s="290"/>
      <c r="BQ4268" s="291"/>
      <c r="BR4268" s="290"/>
    </row>
    <row r="4269" spans="3:70">
      <c r="C4269" s="290"/>
      <c r="D4269" s="290"/>
      <c r="E4269" s="290"/>
      <c r="F4269" s="290"/>
      <c r="G4269" s="290"/>
      <c r="J4269" s="290"/>
      <c r="K4269" s="290"/>
      <c r="L4269" s="290"/>
      <c r="M4269" s="290"/>
      <c r="N4269" s="290"/>
      <c r="O4269" s="290"/>
      <c r="P4269" s="290"/>
      <c r="Q4269" s="290"/>
      <c r="R4269" s="290"/>
      <c r="S4269" s="290"/>
      <c r="T4269" s="290"/>
      <c r="U4269" s="290"/>
      <c r="V4269" s="290"/>
      <c r="W4269" s="290"/>
      <c r="X4269" s="290"/>
      <c r="Y4269" s="290"/>
      <c r="Z4269" s="290"/>
      <c r="AA4269" s="290"/>
      <c r="AB4269" s="290"/>
      <c r="AC4269" s="290"/>
      <c r="AD4269" s="290"/>
      <c r="AE4269" s="290"/>
      <c r="AF4269" s="290"/>
      <c r="AG4269" s="290"/>
      <c r="AH4269" s="290"/>
      <c r="AI4269" s="290"/>
      <c r="AJ4269" s="290"/>
      <c r="AK4269" s="290"/>
      <c r="AL4269" s="290"/>
      <c r="AM4269" s="290"/>
      <c r="AN4269" s="290"/>
      <c r="AO4269" s="290"/>
      <c r="AP4269" s="290"/>
      <c r="AQ4269" s="290"/>
      <c r="AR4269" s="290"/>
      <c r="AS4269" s="290"/>
      <c r="AT4269" s="290"/>
      <c r="AU4269" s="290"/>
      <c r="AV4269" s="290"/>
      <c r="AW4269" s="290"/>
      <c r="AX4269" s="290"/>
      <c r="AY4269" s="290"/>
      <c r="AZ4269" s="290"/>
      <c r="BA4269" s="290"/>
      <c r="BB4269" s="290"/>
      <c r="BC4269" s="290"/>
      <c r="BD4269" s="290"/>
      <c r="BE4269" s="290"/>
      <c r="BF4269" s="290"/>
      <c r="BG4269" s="290"/>
      <c r="BH4269" s="290"/>
      <c r="BI4269" s="290"/>
      <c r="BJ4269" s="290"/>
      <c r="BK4269" s="290"/>
      <c r="BL4269" s="290"/>
      <c r="BM4269" s="291"/>
      <c r="BN4269" s="290"/>
      <c r="BO4269" s="291"/>
      <c r="BP4269" s="290"/>
      <c r="BQ4269" s="291"/>
      <c r="BR4269" s="290"/>
    </row>
    <row r="4270" spans="3:70">
      <c r="C4270" s="290"/>
      <c r="D4270" s="290"/>
      <c r="E4270" s="290"/>
      <c r="F4270" s="290"/>
      <c r="G4270" s="290"/>
      <c r="J4270" s="290"/>
      <c r="K4270" s="290"/>
      <c r="L4270" s="290"/>
      <c r="M4270" s="290"/>
      <c r="N4270" s="290"/>
      <c r="O4270" s="290"/>
      <c r="P4270" s="290"/>
      <c r="Q4270" s="290"/>
      <c r="R4270" s="290"/>
      <c r="S4270" s="290"/>
      <c r="T4270" s="290"/>
      <c r="U4270" s="290"/>
      <c r="V4270" s="290"/>
      <c r="W4270" s="290"/>
      <c r="X4270" s="290"/>
      <c r="Y4270" s="290"/>
      <c r="Z4270" s="290"/>
      <c r="AA4270" s="290"/>
      <c r="AB4270" s="290"/>
      <c r="AC4270" s="290"/>
      <c r="AD4270" s="290"/>
      <c r="AE4270" s="290"/>
      <c r="AF4270" s="290"/>
      <c r="AG4270" s="290"/>
      <c r="AH4270" s="290"/>
      <c r="AI4270" s="290"/>
      <c r="AJ4270" s="290"/>
      <c r="AK4270" s="290"/>
      <c r="AL4270" s="290"/>
      <c r="AM4270" s="290"/>
      <c r="AN4270" s="290"/>
      <c r="AO4270" s="290"/>
      <c r="AP4270" s="290"/>
      <c r="AQ4270" s="290"/>
      <c r="AR4270" s="290"/>
      <c r="AS4270" s="290"/>
      <c r="AT4270" s="290"/>
      <c r="AU4270" s="290"/>
      <c r="AV4270" s="290"/>
      <c r="AW4270" s="290"/>
      <c r="AX4270" s="290"/>
      <c r="AY4270" s="290"/>
      <c r="AZ4270" s="290"/>
      <c r="BA4270" s="290"/>
      <c r="BB4270" s="290"/>
      <c r="BC4270" s="290"/>
      <c r="BD4270" s="290"/>
      <c r="BE4270" s="290"/>
      <c r="BF4270" s="290"/>
      <c r="BG4270" s="290"/>
      <c r="BH4270" s="290"/>
      <c r="BI4270" s="290"/>
      <c r="BJ4270" s="290"/>
      <c r="BK4270" s="290"/>
      <c r="BL4270" s="290"/>
      <c r="BM4270" s="291"/>
      <c r="BN4270" s="290"/>
      <c r="BO4270" s="291"/>
      <c r="BP4270" s="290"/>
      <c r="BQ4270" s="291"/>
      <c r="BR4270" s="290"/>
    </row>
    <row r="4271" spans="3:70">
      <c r="C4271" s="290"/>
      <c r="D4271" s="290"/>
      <c r="E4271" s="290"/>
      <c r="F4271" s="290"/>
      <c r="G4271" s="290"/>
      <c r="J4271" s="290"/>
      <c r="K4271" s="290"/>
      <c r="L4271" s="290"/>
      <c r="M4271" s="290"/>
      <c r="N4271" s="290"/>
      <c r="O4271" s="290"/>
      <c r="P4271" s="290"/>
      <c r="Q4271" s="290"/>
      <c r="R4271" s="290"/>
      <c r="S4271" s="290"/>
      <c r="T4271" s="290"/>
      <c r="U4271" s="290"/>
      <c r="V4271" s="290"/>
      <c r="W4271" s="290"/>
      <c r="X4271" s="290"/>
      <c r="Y4271" s="290"/>
      <c r="Z4271" s="290"/>
      <c r="AA4271" s="290"/>
      <c r="AB4271" s="290"/>
      <c r="AC4271" s="290"/>
      <c r="AD4271" s="290"/>
      <c r="AE4271" s="290"/>
      <c r="AF4271" s="290"/>
      <c r="AG4271" s="290"/>
      <c r="AH4271" s="290"/>
      <c r="AI4271" s="290"/>
      <c r="AJ4271" s="290"/>
      <c r="AK4271" s="290"/>
      <c r="AL4271" s="290"/>
      <c r="AM4271" s="290"/>
      <c r="AN4271" s="290"/>
      <c r="AO4271" s="290"/>
      <c r="AP4271" s="290"/>
      <c r="AQ4271" s="290"/>
      <c r="AR4271" s="290"/>
      <c r="AS4271" s="290"/>
      <c r="AT4271" s="290"/>
      <c r="AU4271" s="290"/>
      <c r="AV4271" s="290"/>
      <c r="AW4271" s="290"/>
      <c r="AX4271" s="290"/>
      <c r="AY4271" s="290"/>
      <c r="AZ4271" s="290"/>
      <c r="BA4271" s="290"/>
      <c r="BB4271" s="290"/>
      <c r="BC4271" s="290"/>
      <c r="BD4271" s="290"/>
      <c r="BE4271" s="290"/>
      <c r="BF4271" s="290"/>
      <c r="BG4271" s="290"/>
      <c r="BH4271" s="290"/>
      <c r="BI4271" s="290"/>
      <c r="BJ4271" s="290"/>
      <c r="BK4271" s="290"/>
      <c r="BL4271" s="290"/>
      <c r="BM4271" s="291"/>
      <c r="BN4271" s="290"/>
      <c r="BO4271" s="291"/>
      <c r="BP4271" s="290"/>
      <c r="BQ4271" s="291"/>
      <c r="BR4271" s="290"/>
    </row>
    <row r="4272" spans="3:70">
      <c r="C4272" s="290"/>
      <c r="D4272" s="290"/>
      <c r="E4272" s="290"/>
      <c r="F4272" s="290"/>
      <c r="G4272" s="290"/>
      <c r="J4272" s="290"/>
      <c r="K4272" s="290"/>
      <c r="L4272" s="290"/>
      <c r="M4272" s="290"/>
      <c r="N4272" s="290"/>
      <c r="O4272" s="290"/>
      <c r="P4272" s="290"/>
      <c r="Q4272" s="290"/>
      <c r="R4272" s="290"/>
      <c r="S4272" s="290"/>
      <c r="T4272" s="290"/>
      <c r="U4272" s="290"/>
      <c r="V4272" s="290"/>
      <c r="W4272" s="290"/>
      <c r="X4272" s="290"/>
      <c r="Y4272" s="290"/>
      <c r="Z4272" s="290"/>
      <c r="AA4272" s="290"/>
      <c r="AB4272" s="290"/>
      <c r="AC4272" s="290"/>
      <c r="AD4272" s="290"/>
      <c r="AE4272" s="290"/>
      <c r="AF4272" s="290"/>
      <c r="AG4272" s="290"/>
      <c r="AH4272" s="290"/>
      <c r="AI4272" s="290"/>
      <c r="AJ4272" s="290"/>
      <c r="AK4272" s="290"/>
      <c r="AL4272" s="290"/>
      <c r="AM4272" s="290"/>
      <c r="AN4272" s="290"/>
      <c r="AO4272" s="290"/>
      <c r="AP4272" s="290"/>
      <c r="AQ4272" s="290"/>
      <c r="AR4272" s="290"/>
      <c r="AS4272" s="290"/>
      <c r="AT4272" s="290"/>
      <c r="AU4272" s="290"/>
      <c r="AV4272" s="290"/>
      <c r="AW4272" s="290"/>
      <c r="AX4272" s="290"/>
      <c r="AY4272" s="290"/>
      <c r="AZ4272" s="290"/>
      <c r="BA4272" s="290"/>
      <c r="BB4272" s="290"/>
      <c r="BC4272" s="290"/>
      <c r="BD4272" s="290"/>
      <c r="BE4272" s="290"/>
      <c r="BF4272" s="290"/>
      <c r="BG4272" s="290"/>
      <c r="BH4272" s="290"/>
      <c r="BI4272" s="290"/>
      <c r="BJ4272" s="290"/>
      <c r="BK4272" s="290"/>
      <c r="BL4272" s="290"/>
      <c r="BM4272" s="291"/>
      <c r="BN4272" s="290"/>
      <c r="BO4272" s="291"/>
      <c r="BP4272" s="290"/>
      <c r="BQ4272" s="291"/>
      <c r="BR4272" s="290"/>
    </row>
    <row r="4273" spans="3:70">
      <c r="C4273" s="290"/>
      <c r="D4273" s="290"/>
      <c r="E4273" s="290"/>
      <c r="F4273" s="290"/>
      <c r="G4273" s="290"/>
      <c r="J4273" s="290"/>
      <c r="K4273" s="290"/>
      <c r="L4273" s="290"/>
      <c r="M4273" s="290"/>
      <c r="N4273" s="290"/>
      <c r="O4273" s="290"/>
      <c r="P4273" s="290"/>
      <c r="Q4273" s="290"/>
      <c r="R4273" s="290"/>
      <c r="S4273" s="290"/>
      <c r="T4273" s="290"/>
      <c r="U4273" s="290"/>
      <c r="V4273" s="290"/>
      <c r="W4273" s="290"/>
      <c r="X4273" s="290"/>
      <c r="Y4273" s="290"/>
      <c r="Z4273" s="290"/>
      <c r="AA4273" s="290"/>
      <c r="AB4273" s="290"/>
      <c r="AC4273" s="290"/>
      <c r="AD4273" s="290"/>
      <c r="AE4273" s="290"/>
      <c r="AF4273" s="290"/>
      <c r="AG4273" s="290"/>
      <c r="AH4273" s="290"/>
      <c r="AI4273" s="290"/>
      <c r="AJ4273" s="290"/>
      <c r="AK4273" s="290"/>
      <c r="AL4273" s="290"/>
      <c r="AM4273" s="290"/>
      <c r="AN4273" s="290"/>
      <c r="AO4273" s="290"/>
      <c r="AP4273" s="290"/>
      <c r="AQ4273" s="290"/>
      <c r="AR4273" s="290"/>
      <c r="AS4273" s="290"/>
      <c r="AT4273" s="290"/>
      <c r="AU4273" s="290"/>
      <c r="AV4273" s="290"/>
      <c r="AW4273" s="290"/>
      <c r="AX4273" s="290"/>
      <c r="AY4273" s="290"/>
      <c r="AZ4273" s="290"/>
      <c r="BA4273" s="290"/>
      <c r="BB4273" s="290"/>
      <c r="BC4273" s="290"/>
      <c r="BD4273" s="290"/>
      <c r="BE4273" s="290"/>
      <c r="BF4273" s="290"/>
      <c r="BG4273" s="290"/>
      <c r="BH4273" s="290"/>
      <c r="BI4273" s="290"/>
      <c r="BJ4273" s="290"/>
      <c r="BK4273" s="290"/>
      <c r="BL4273" s="290"/>
      <c r="BM4273" s="291"/>
      <c r="BN4273" s="290"/>
      <c r="BO4273" s="291"/>
      <c r="BP4273" s="290"/>
      <c r="BQ4273" s="291"/>
      <c r="BR4273" s="290"/>
    </row>
    <row r="4274" spans="3:70">
      <c r="C4274" s="290"/>
      <c r="D4274" s="290"/>
      <c r="E4274" s="290"/>
      <c r="F4274" s="290"/>
      <c r="G4274" s="290"/>
      <c r="J4274" s="290"/>
      <c r="K4274" s="290"/>
      <c r="L4274" s="290"/>
      <c r="M4274" s="290"/>
      <c r="N4274" s="290"/>
      <c r="O4274" s="290"/>
      <c r="P4274" s="290"/>
      <c r="Q4274" s="290"/>
      <c r="R4274" s="290"/>
      <c r="S4274" s="290"/>
      <c r="T4274" s="290"/>
      <c r="U4274" s="290"/>
      <c r="V4274" s="290"/>
      <c r="W4274" s="290"/>
      <c r="X4274" s="290"/>
      <c r="Y4274" s="290"/>
      <c r="Z4274" s="290"/>
      <c r="AA4274" s="290"/>
      <c r="AB4274" s="290"/>
      <c r="AC4274" s="290"/>
      <c r="AD4274" s="290"/>
      <c r="AE4274" s="290"/>
      <c r="AF4274" s="290"/>
      <c r="AG4274" s="290"/>
      <c r="AH4274" s="290"/>
      <c r="AI4274" s="290"/>
      <c r="AJ4274" s="290"/>
      <c r="AK4274" s="290"/>
      <c r="AL4274" s="290"/>
      <c r="AM4274" s="290"/>
      <c r="AN4274" s="290"/>
      <c r="AO4274" s="290"/>
      <c r="AP4274" s="290"/>
      <c r="AQ4274" s="290"/>
      <c r="AR4274" s="290"/>
      <c r="AS4274" s="290"/>
      <c r="AT4274" s="290"/>
      <c r="AU4274" s="290"/>
      <c r="AV4274" s="290"/>
      <c r="AW4274" s="290"/>
      <c r="AX4274" s="290"/>
      <c r="AY4274" s="290"/>
      <c r="AZ4274" s="290"/>
      <c r="BA4274" s="290"/>
      <c r="BB4274" s="290"/>
      <c r="BC4274" s="290"/>
      <c r="BD4274" s="290"/>
      <c r="BE4274" s="290"/>
      <c r="BF4274" s="290"/>
      <c r="BG4274" s="290"/>
      <c r="BH4274" s="290"/>
      <c r="BI4274" s="290"/>
      <c r="BJ4274" s="290"/>
      <c r="BK4274" s="290"/>
      <c r="BL4274" s="290"/>
      <c r="BM4274" s="291"/>
      <c r="BN4274" s="290"/>
      <c r="BO4274" s="291"/>
      <c r="BP4274" s="290"/>
      <c r="BQ4274" s="291"/>
      <c r="BR4274" s="290"/>
    </row>
    <row r="4275" spans="3:70">
      <c r="C4275" s="290"/>
      <c r="D4275" s="290"/>
      <c r="E4275" s="290"/>
      <c r="F4275" s="290"/>
      <c r="G4275" s="290"/>
      <c r="J4275" s="290"/>
      <c r="K4275" s="290"/>
      <c r="L4275" s="290"/>
      <c r="M4275" s="290"/>
      <c r="N4275" s="290"/>
      <c r="O4275" s="290"/>
      <c r="P4275" s="290"/>
      <c r="Q4275" s="290"/>
      <c r="R4275" s="290"/>
      <c r="S4275" s="290"/>
      <c r="T4275" s="290"/>
      <c r="U4275" s="290"/>
      <c r="V4275" s="290"/>
      <c r="W4275" s="290"/>
      <c r="X4275" s="290"/>
      <c r="Y4275" s="290"/>
      <c r="Z4275" s="290"/>
      <c r="AA4275" s="290"/>
      <c r="AB4275" s="290"/>
      <c r="AC4275" s="290"/>
      <c r="AD4275" s="290"/>
      <c r="AE4275" s="290"/>
      <c r="AF4275" s="290"/>
      <c r="AG4275" s="290"/>
      <c r="AH4275" s="290"/>
      <c r="AI4275" s="290"/>
      <c r="AJ4275" s="290"/>
      <c r="AK4275" s="290"/>
      <c r="AL4275" s="290"/>
      <c r="AM4275" s="290"/>
      <c r="AN4275" s="290"/>
      <c r="AO4275" s="290"/>
      <c r="AP4275" s="290"/>
      <c r="AQ4275" s="290"/>
      <c r="AR4275" s="290"/>
      <c r="AS4275" s="290"/>
      <c r="AT4275" s="290"/>
      <c r="AU4275" s="290"/>
      <c r="AV4275" s="290"/>
      <c r="AW4275" s="290"/>
      <c r="AX4275" s="290"/>
      <c r="AY4275" s="290"/>
      <c r="AZ4275" s="290"/>
      <c r="BA4275" s="290"/>
      <c r="BB4275" s="290"/>
      <c r="BC4275" s="290"/>
      <c r="BD4275" s="290"/>
      <c r="BE4275" s="290"/>
      <c r="BF4275" s="290"/>
      <c r="BG4275" s="290"/>
      <c r="BH4275" s="290"/>
      <c r="BI4275" s="290"/>
      <c r="BJ4275" s="290"/>
      <c r="BK4275" s="290"/>
      <c r="BL4275" s="290"/>
      <c r="BM4275" s="291"/>
      <c r="BN4275" s="290"/>
      <c r="BO4275" s="291"/>
      <c r="BP4275" s="290"/>
      <c r="BQ4275" s="291"/>
      <c r="BR4275" s="290"/>
    </row>
    <row r="4276" spans="3:70">
      <c r="C4276" s="290"/>
      <c r="D4276" s="290"/>
      <c r="E4276" s="290"/>
      <c r="F4276" s="290"/>
      <c r="G4276" s="290"/>
      <c r="J4276" s="290"/>
      <c r="K4276" s="290"/>
      <c r="L4276" s="290"/>
      <c r="M4276" s="290"/>
      <c r="N4276" s="290"/>
      <c r="O4276" s="290"/>
      <c r="P4276" s="290"/>
      <c r="Q4276" s="290"/>
      <c r="R4276" s="290"/>
      <c r="S4276" s="290"/>
      <c r="T4276" s="290"/>
      <c r="U4276" s="290"/>
      <c r="V4276" s="290"/>
      <c r="W4276" s="290"/>
      <c r="X4276" s="290"/>
      <c r="Y4276" s="290"/>
      <c r="Z4276" s="290"/>
      <c r="AA4276" s="290"/>
      <c r="AB4276" s="290"/>
      <c r="AC4276" s="290"/>
      <c r="AD4276" s="290"/>
      <c r="AE4276" s="290"/>
      <c r="AF4276" s="290"/>
      <c r="AG4276" s="290"/>
      <c r="AH4276" s="290"/>
      <c r="AI4276" s="290"/>
      <c r="AJ4276" s="290"/>
      <c r="AK4276" s="290"/>
      <c r="AL4276" s="290"/>
      <c r="AM4276" s="290"/>
      <c r="AN4276" s="290"/>
      <c r="AO4276" s="290"/>
      <c r="AP4276" s="290"/>
      <c r="AQ4276" s="290"/>
      <c r="AR4276" s="290"/>
      <c r="AS4276" s="290"/>
      <c r="AT4276" s="290"/>
      <c r="AU4276" s="290"/>
      <c r="AV4276" s="290"/>
      <c r="AW4276" s="290"/>
      <c r="AX4276" s="290"/>
      <c r="AY4276" s="290"/>
      <c r="AZ4276" s="290"/>
      <c r="BA4276" s="290"/>
      <c r="BB4276" s="290"/>
      <c r="BC4276" s="290"/>
      <c r="BD4276" s="290"/>
      <c r="BE4276" s="290"/>
      <c r="BF4276" s="290"/>
      <c r="BG4276" s="290"/>
      <c r="BH4276" s="290"/>
      <c r="BI4276" s="290"/>
      <c r="BJ4276" s="290"/>
      <c r="BK4276" s="290"/>
      <c r="BL4276" s="290"/>
      <c r="BM4276" s="291"/>
      <c r="BN4276" s="290"/>
      <c r="BO4276" s="291"/>
      <c r="BP4276" s="290"/>
      <c r="BQ4276" s="291"/>
      <c r="BR4276" s="290"/>
    </row>
    <row r="4277" spans="3:70">
      <c r="C4277" s="290"/>
      <c r="D4277" s="290"/>
      <c r="E4277" s="290"/>
      <c r="F4277" s="290"/>
      <c r="G4277" s="290"/>
      <c r="J4277" s="290"/>
      <c r="K4277" s="290"/>
      <c r="L4277" s="290"/>
      <c r="M4277" s="290"/>
      <c r="N4277" s="290"/>
      <c r="O4277" s="290"/>
      <c r="P4277" s="290"/>
      <c r="Q4277" s="290"/>
      <c r="R4277" s="290"/>
      <c r="S4277" s="290"/>
      <c r="T4277" s="290"/>
      <c r="U4277" s="290"/>
      <c r="V4277" s="290"/>
      <c r="W4277" s="290"/>
      <c r="X4277" s="290"/>
      <c r="Y4277" s="290"/>
      <c r="Z4277" s="290"/>
      <c r="AA4277" s="290"/>
      <c r="AB4277" s="290"/>
      <c r="AC4277" s="290"/>
      <c r="AD4277" s="290"/>
      <c r="AE4277" s="290"/>
      <c r="AF4277" s="290"/>
      <c r="AG4277" s="290"/>
      <c r="AH4277" s="290"/>
      <c r="AI4277" s="290"/>
      <c r="AJ4277" s="290"/>
      <c r="AK4277" s="290"/>
      <c r="AL4277" s="290"/>
      <c r="AM4277" s="290"/>
      <c r="AN4277" s="290"/>
      <c r="AO4277" s="290"/>
      <c r="AP4277" s="290"/>
      <c r="AQ4277" s="290"/>
      <c r="AR4277" s="290"/>
      <c r="AS4277" s="290"/>
      <c r="AT4277" s="290"/>
      <c r="AU4277" s="290"/>
      <c r="AV4277" s="290"/>
      <c r="AW4277" s="290"/>
      <c r="AX4277" s="290"/>
      <c r="AY4277" s="290"/>
      <c r="AZ4277" s="290"/>
      <c r="BA4277" s="290"/>
      <c r="BB4277" s="290"/>
      <c r="BC4277" s="290"/>
      <c r="BD4277" s="290"/>
      <c r="BE4277" s="290"/>
      <c r="BF4277" s="290"/>
      <c r="BG4277" s="290"/>
      <c r="BH4277" s="290"/>
      <c r="BI4277" s="290"/>
      <c r="BJ4277" s="290"/>
      <c r="BK4277" s="290"/>
      <c r="BL4277" s="290"/>
      <c r="BM4277" s="291"/>
      <c r="BN4277" s="290"/>
      <c r="BO4277" s="291"/>
      <c r="BP4277" s="290"/>
      <c r="BQ4277" s="291"/>
      <c r="BR4277" s="290"/>
    </row>
    <row r="4278" spans="3:70">
      <c r="C4278" s="290"/>
      <c r="D4278" s="290"/>
      <c r="E4278" s="290"/>
      <c r="F4278" s="290"/>
      <c r="G4278" s="290"/>
      <c r="J4278" s="290"/>
      <c r="K4278" s="290"/>
      <c r="L4278" s="290"/>
      <c r="M4278" s="290"/>
      <c r="N4278" s="290"/>
      <c r="O4278" s="290"/>
      <c r="P4278" s="290"/>
      <c r="Q4278" s="290"/>
      <c r="R4278" s="290"/>
      <c r="S4278" s="290"/>
      <c r="T4278" s="290"/>
      <c r="U4278" s="290"/>
      <c r="V4278" s="290"/>
      <c r="W4278" s="290"/>
      <c r="X4278" s="290"/>
      <c r="Y4278" s="290"/>
      <c r="Z4278" s="290"/>
      <c r="AA4278" s="290"/>
      <c r="AB4278" s="290"/>
      <c r="AC4278" s="290"/>
      <c r="AD4278" s="290"/>
      <c r="AE4278" s="290"/>
      <c r="AF4278" s="290"/>
      <c r="AG4278" s="290"/>
      <c r="AH4278" s="290"/>
      <c r="AI4278" s="290"/>
      <c r="AJ4278" s="290"/>
      <c r="AK4278" s="290"/>
      <c r="AL4278" s="290"/>
      <c r="AM4278" s="290"/>
      <c r="AN4278" s="290"/>
      <c r="AO4278" s="290"/>
      <c r="AP4278" s="290"/>
      <c r="AQ4278" s="290"/>
      <c r="AR4278" s="290"/>
      <c r="AS4278" s="290"/>
      <c r="AT4278" s="290"/>
      <c r="AU4278" s="290"/>
      <c r="AV4278" s="290"/>
      <c r="AW4278" s="290"/>
      <c r="AX4278" s="290"/>
      <c r="AY4278" s="290"/>
      <c r="AZ4278" s="290"/>
      <c r="BA4278" s="290"/>
      <c r="BB4278" s="290"/>
      <c r="BC4278" s="290"/>
      <c r="BD4278" s="290"/>
      <c r="BE4278" s="290"/>
      <c r="BF4278" s="290"/>
      <c r="BG4278" s="290"/>
      <c r="BH4278" s="290"/>
      <c r="BI4278" s="290"/>
      <c r="BJ4278" s="290"/>
      <c r="BK4278" s="290"/>
      <c r="BL4278" s="290"/>
      <c r="BM4278" s="291"/>
      <c r="BN4278" s="290"/>
      <c r="BO4278" s="291"/>
      <c r="BP4278" s="290"/>
      <c r="BQ4278" s="291"/>
      <c r="BR4278" s="290"/>
    </row>
    <row r="4279" spans="3:70">
      <c r="C4279" s="290"/>
      <c r="D4279" s="290"/>
      <c r="E4279" s="290"/>
      <c r="F4279" s="290"/>
      <c r="G4279" s="290"/>
      <c r="J4279" s="290"/>
      <c r="K4279" s="290"/>
      <c r="L4279" s="290"/>
      <c r="M4279" s="290"/>
      <c r="N4279" s="290"/>
      <c r="O4279" s="290"/>
      <c r="P4279" s="290"/>
      <c r="Q4279" s="290"/>
      <c r="R4279" s="290"/>
      <c r="S4279" s="290"/>
      <c r="T4279" s="290"/>
      <c r="U4279" s="290"/>
      <c r="V4279" s="290"/>
      <c r="W4279" s="290"/>
      <c r="X4279" s="290"/>
      <c r="Y4279" s="290"/>
      <c r="Z4279" s="290"/>
      <c r="AA4279" s="290"/>
      <c r="AB4279" s="290"/>
      <c r="AC4279" s="290"/>
      <c r="AD4279" s="290"/>
      <c r="AE4279" s="290"/>
      <c r="AF4279" s="290"/>
      <c r="AG4279" s="290"/>
      <c r="AH4279" s="290"/>
      <c r="AI4279" s="290"/>
      <c r="AJ4279" s="290"/>
      <c r="AK4279" s="290"/>
      <c r="AL4279" s="290"/>
      <c r="AM4279" s="290"/>
      <c r="AN4279" s="290"/>
      <c r="AO4279" s="290"/>
      <c r="AP4279" s="290"/>
      <c r="AQ4279" s="290"/>
      <c r="AR4279" s="290"/>
      <c r="AS4279" s="290"/>
      <c r="AT4279" s="290"/>
      <c r="AU4279" s="290"/>
      <c r="AV4279" s="290"/>
      <c r="AW4279" s="290"/>
      <c r="AX4279" s="290"/>
      <c r="AY4279" s="290"/>
      <c r="AZ4279" s="290"/>
      <c r="BA4279" s="290"/>
      <c r="BB4279" s="290"/>
      <c r="BC4279" s="290"/>
      <c r="BD4279" s="290"/>
      <c r="BE4279" s="290"/>
      <c r="BF4279" s="290"/>
      <c r="BG4279" s="290"/>
      <c r="BH4279" s="290"/>
      <c r="BI4279" s="290"/>
      <c r="BJ4279" s="290"/>
      <c r="BK4279" s="290"/>
      <c r="BL4279" s="290"/>
      <c r="BM4279" s="291"/>
      <c r="BN4279" s="290"/>
      <c r="BO4279" s="291"/>
      <c r="BP4279" s="290"/>
      <c r="BQ4279" s="291"/>
      <c r="BR4279" s="290"/>
    </row>
    <row r="4280" spans="3:70">
      <c r="C4280" s="290"/>
      <c r="D4280" s="290"/>
      <c r="E4280" s="290"/>
      <c r="F4280" s="290"/>
      <c r="G4280" s="290"/>
      <c r="J4280" s="290"/>
      <c r="K4280" s="290"/>
      <c r="L4280" s="290"/>
      <c r="M4280" s="290"/>
      <c r="N4280" s="290"/>
      <c r="O4280" s="290"/>
      <c r="P4280" s="290"/>
      <c r="Q4280" s="290"/>
      <c r="R4280" s="290"/>
      <c r="S4280" s="290"/>
      <c r="T4280" s="290"/>
      <c r="U4280" s="290"/>
      <c r="V4280" s="290"/>
      <c r="W4280" s="290"/>
      <c r="X4280" s="290"/>
      <c r="Y4280" s="290"/>
      <c r="Z4280" s="290"/>
      <c r="AA4280" s="290"/>
      <c r="AB4280" s="290"/>
      <c r="AC4280" s="290"/>
      <c r="AD4280" s="290"/>
      <c r="AE4280" s="290"/>
      <c r="AF4280" s="290"/>
      <c r="AG4280" s="290"/>
      <c r="AH4280" s="290"/>
      <c r="AI4280" s="290"/>
      <c r="AJ4280" s="290"/>
      <c r="AK4280" s="290"/>
      <c r="AL4280" s="290"/>
      <c r="AM4280" s="290"/>
      <c r="AN4280" s="290"/>
      <c r="AO4280" s="290"/>
      <c r="AP4280" s="290"/>
      <c r="AQ4280" s="290"/>
      <c r="AR4280" s="290"/>
      <c r="AS4280" s="290"/>
      <c r="AT4280" s="290"/>
      <c r="AU4280" s="290"/>
      <c r="AV4280" s="290"/>
      <c r="AW4280" s="290"/>
      <c r="AX4280" s="290"/>
      <c r="AY4280" s="290"/>
      <c r="AZ4280" s="290"/>
      <c r="BA4280" s="290"/>
      <c r="BB4280" s="290"/>
      <c r="BC4280" s="290"/>
      <c r="BD4280" s="290"/>
      <c r="BE4280" s="290"/>
      <c r="BF4280" s="290"/>
      <c r="BG4280" s="290"/>
      <c r="BH4280" s="290"/>
      <c r="BI4280" s="290"/>
      <c r="BJ4280" s="290"/>
      <c r="BK4280" s="290"/>
      <c r="BL4280" s="290"/>
      <c r="BM4280" s="291"/>
      <c r="BN4280" s="290"/>
      <c r="BO4280" s="291"/>
      <c r="BP4280" s="290"/>
      <c r="BQ4280" s="291"/>
      <c r="BR4280" s="290"/>
    </row>
    <row r="4281" spans="3:70">
      <c r="C4281" s="290"/>
      <c r="D4281" s="290"/>
      <c r="E4281" s="290"/>
      <c r="F4281" s="290"/>
      <c r="G4281" s="290"/>
      <c r="J4281" s="290"/>
      <c r="K4281" s="290"/>
      <c r="L4281" s="290"/>
      <c r="M4281" s="290"/>
      <c r="N4281" s="290"/>
      <c r="O4281" s="290"/>
      <c r="P4281" s="290"/>
      <c r="Q4281" s="290"/>
      <c r="R4281" s="290"/>
      <c r="S4281" s="290"/>
      <c r="T4281" s="290"/>
      <c r="U4281" s="290"/>
      <c r="V4281" s="290"/>
      <c r="W4281" s="290"/>
      <c r="X4281" s="290"/>
      <c r="Y4281" s="290"/>
      <c r="Z4281" s="290"/>
      <c r="AA4281" s="290"/>
      <c r="AB4281" s="290"/>
      <c r="AC4281" s="290"/>
      <c r="AD4281" s="290"/>
      <c r="AE4281" s="290"/>
      <c r="AF4281" s="290"/>
      <c r="AG4281" s="290"/>
      <c r="AH4281" s="290"/>
      <c r="AI4281" s="290"/>
      <c r="AJ4281" s="290"/>
      <c r="AK4281" s="290"/>
      <c r="AL4281" s="290"/>
      <c r="AM4281" s="290"/>
      <c r="AN4281" s="290"/>
      <c r="AO4281" s="290"/>
      <c r="AP4281" s="290"/>
      <c r="AQ4281" s="290"/>
      <c r="AR4281" s="290"/>
      <c r="AS4281" s="290"/>
      <c r="AT4281" s="290"/>
      <c r="AU4281" s="290"/>
      <c r="AV4281" s="290"/>
      <c r="AW4281" s="290"/>
      <c r="AX4281" s="290"/>
      <c r="AY4281" s="290"/>
      <c r="AZ4281" s="290"/>
      <c r="BA4281" s="290"/>
      <c r="BB4281" s="290"/>
      <c r="BC4281" s="290"/>
      <c r="BD4281" s="290"/>
      <c r="BE4281" s="290"/>
      <c r="BF4281" s="290"/>
      <c r="BG4281" s="290"/>
      <c r="BH4281" s="290"/>
      <c r="BI4281" s="290"/>
      <c r="BJ4281" s="290"/>
      <c r="BK4281" s="290"/>
      <c r="BL4281" s="290"/>
      <c r="BM4281" s="291"/>
      <c r="BN4281" s="290"/>
      <c r="BO4281" s="291"/>
      <c r="BP4281" s="290"/>
      <c r="BQ4281" s="291"/>
      <c r="BR4281" s="290"/>
    </row>
    <row r="4282" spans="3:70">
      <c r="C4282" s="290"/>
      <c r="D4282" s="290"/>
      <c r="E4282" s="290"/>
      <c r="F4282" s="290"/>
      <c r="G4282" s="290"/>
      <c r="J4282" s="290"/>
      <c r="K4282" s="290"/>
      <c r="L4282" s="290"/>
      <c r="M4282" s="290"/>
      <c r="N4282" s="290"/>
      <c r="O4282" s="290"/>
      <c r="P4282" s="290"/>
      <c r="Q4282" s="290"/>
      <c r="R4282" s="290"/>
      <c r="S4282" s="290"/>
      <c r="T4282" s="290"/>
      <c r="U4282" s="290"/>
      <c r="V4282" s="290"/>
      <c r="W4282" s="290"/>
      <c r="X4282" s="290"/>
      <c r="Y4282" s="290"/>
      <c r="Z4282" s="290"/>
      <c r="AA4282" s="290"/>
      <c r="AB4282" s="290"/>
      <c r="AC4282" s="290"/>
      <c r="AD4282" s="290"/>
      <c r="AE4282" s="290"/>
      <c r="AF4282" s="290"/>
      <c r="AG4282" s="290"/>
      <c r="AH4282" s="290"/>
      <c r="AI4282" s="290"/>
      <c r="AJ4282" s="290"/>
      <c r="AK4282" s="290"/>
      <c r="AL4282" s="290"/>
      <c r="AM4282" s="290"/>
      <c r="AN4282" s="290"/>
      <c r="AO4282" s="290"/>
      <c r="AP4282" s="290"/>
      <c r="AQ4282" s="290"/>
      <c r="AR4282" s="290"/>
      <c r="AS4282" s="290"/>
      <c r="AT4282" s="290"/>
      <c r="AU4282" s="290"/>
      <c r="AV4282" s="290"/>
      <c r="AW4282" s="290"/>
      <c r="AX4282" s="290"/>
      <c r="AY4282" s="290"/>
      <c r="AZ4282" s="290"/>
      <c r="BA4282" s="290"/>
      <c r="BB4282" s="290"/>
      <c r="BC4282" s="290"/>
      <c r="BD4282" s="290"/>
      <c r="BE4282" s="290"/>
      <c r="BF4282" s="290"/>
      <c r="BG4282" s="290"/>
      <c r="BH4282" s="290"/>
      <c r="BI4282" s="290"/>
      <c r="BJ4282" s="290"/>
      <c r="BK4282" s="290"/>
      <c r="BL4282" s="290"/>
      <c r="BM4282" s="291"/>
      <c r="BN4282" s="290"/>
      <c r="BO4282" s="291"/>
      <c r="BP4282" s="290"/>
      <c r="BQ4282" s="291"/>
      <c r="BR4282" s="290"/>
    </row>
    <row r="4283" spans="3:70">
      <c r="C4283" s="290"/>
      <c r="D4283" s="290"/>
      <c r="E4283" s="290"/>
      <c r="F4283" s="290"/>
      <c r="G4283" s="290"/>
      <c r="J4283" s="290"/>
      <c r="K4283" s="290"/>
      <c r="L4283" s="290"/>
      <c r="M4283" s="290"/>
      <c r="N4283" s="290"/>
      <c r="O4283" s="290"/>
      <c r="P4283" s="290"/>
      <c r="Q4283" s="290"/>
      <c r="R4283" s="290"/>
      <c r="S4283" s="290"/>
      <c r="T4283" s="290"/>
      <c r="U4283" s="290"/>
      <c r="V4283" s="290"/>
      <c r="W4283" s="290"/>
      <c r="X4283" s="290"/>
      <c r="Y4283" s="290"/>
      <c r="Z4283" s="290"/>
      <c r="AA4283" s="290"/>
      <c r="AB4283" s="290"/>
      <c r="AC4283" s="290"/>
      <c r="AD4283" s="290"/>
      <c r="AE4283" s="290"/>
      <c r="AF4283" s="290"/>
      <c r="AG4283" s="290"/>
      <c r="AH4283" s="290"/>
      <c r="AI4283" s="290"/>
      <c r="AJ4283" s="290"/>
      <c r="AK4283" s="290"/>
      <c r="AL4283" s="290"/>
      <c r="AM4283" s="290"/>
      <c r="AN4283" s="290"/>
      <c r="AO4283" s="290"/>
      <c r="AP4283" s="290"/>
      <c r="AQ4283" s="290"/>
      <c r="AR4283" s="290"/>
      <c r="AS4283" s="290"/>
      <c r="AT4283" s="290"/>
      <c r="AU4283" s="290"/>
      <c r="AV4283" s="290"/>
      <c r="AW4283" s="290"/>
      <c r="AX4283" s="290"/>
      <c r="AY4283" s="290"/>
      <c r="AZ4283" s="290"/>
      <c r="BA4283" s="290"/>
      <c r="BB4283" s="290"/>
      <c r="BC4283" s="290"/>
      <c r="BD4283" s="290"/>
      <c r="BE4283" s="290"/>
      <c r="BF4283" s="290"/>
      <c r="BG4283" s="290"/>
      <c r="BH4283" s="290"/>
      <c r="BI4283" s="290"/>
      <c r="BJ4283" s="290"/>
      <c r="BK4283" s="290"/>
      <c r="BL4283" s="290"/>
      <c r="BM4283" s="291"/>
      <c r="BN4283" s="290"/>
      <c r="BO4283" s="291"/>
      <c r="BP4283" s="290"/>
      <c r="BQ4283" s="291"/>
      <c r="BR4283" s="290"/>
    </row>
    <row r="4284" spans="3:70">
      <c r="C4284" s="290"/>
      <c r="D4284" s="290"/>
      <c r="E4284" s="290"/>
      <c r="F4284" s="290"/>
      <c r="G4284" s="290"/>
      <c r="J4284" s="290"/>
      <c r="K4284" s="290"/>
      <c r="L4284" s="290"/>
      <c r="M4284" s="290"/>
      <c r="N4284" s="290"/>
      <c r="O4284" s="290"/>
      <c r="P4284" s="290"/>
      <c r="Q4284" s="290"/>
      <c r="R4284" s="290"/>
      <c r="S4284" s="290"/>
      <c r="T4284" s="290"/>
      <c r="U4284" s="290"/>
      <c r="V4284" s="290"/>
      <c r="W4284" s="290"/>
      <c r="X4284" s="290"/>
      <c r="Y4284" s="290"/>
      <c r="Z4284" s="290"/>
      <c r="AA4284" s="290"/>
      <c r="AB4284" s="290"/>
      <c r="AC4284" s="290"/>
      <c r="AD4284" s="290"/>
      <c r="AE4284" s="290"/>
      <c r="AF4284" s="290"/>
      <c r="AG4284" s="290"/>
      <c r="AH4284" s="290"/>
      <c r="AI4284" s="290"/>
      <c r="AJ4284" s="290"/>
      <c r="AK4284" s="290"/>
      <c r="AL4284" s="290"/>
      <c r="AM4284" s="290"/>
      <c r="AN4284" s="290"/>
      <c r="AO4284" s="290"/>
      <c r="AP4284" s="290"/>
      <c r="AQ4284" s="290"/>
      <c r="AR4284" s="290"/>
      <c r="AS4284" s="290"/>
      <c r="AT4284" s="290"/>
      <c r="AU4284" s="290"/>
      <c r="AV4284" s="290"/>
      <c r="AW4284" s="290"/>
      <c r="AX4284" s="290"/>
      <c r="AY4284" s="290"/>
      <c r="AZ4284" s="290"/>
      <c r="BA4284" s="290"/>
      <c r="BB4284" s="290"/>
      <c r="BC4284" s="290"/>
      <c r="BD4284" s="290"/>
      <c r="BE4284" s="290"/>
      <c r="BF4284" s="290"/>
      <c r="BG4284" s="290"/>
      <c r="BH4284" s="290"/>
      <c r="BI4284" s="290"/>
      <c r="BJ4284" s="290"/>
      <c r="BK4284" s="290"/>
      <c r="BL4284" s="290"/>
      <c r="BM4284" s="291"/>
      <c r="BN4284" s="290"/>
      <c r="BO4284" s="291"/>
      <c r="BP4284" s="290"/>
      <c r="BQ4284" s="291"/>
      <c r="BR4284" s="290"/>
    </row>
    <row r="4285" spans="3:70">
      <c r="C4285" s="290"/>
      <c r="D4285" s="290"/>
      <c r="E4285" s="290"/>
      <c r="F4285" s="290"/>
      <c r="G4285" s="290"/>
      <c r="J4285" s="290"/>
      <c r="K4285" s="290"/>
      <c r="L4285" s="290"/>
      <c r="M4285" s="290"/>
      <c r="N4285" s="290"/>
      <c r="O4285" s="290"/>
      <c r="P4285" s="290"/>
      <c r="Q4285" s="290"/>
      <c r="R4285" s="290"/>
      <c r="S4285" s="290"/>
      <c r="T4285" s="290"/>
      <c r="U4285" s="290"/>
      <c r="V4285" s="290"/>
      <c r="W4285" s="290"/>
      <c r="X4285" s="290"/>
      <c r="Y4285" s="290"/>
      <c r="Z4285" s="290"/>
      <c r="AA4285" s="290"/>
      <c r="AB4285" s="290"/>
      <c r="AC4285" s="290"/>
      <c r="AD4285" s="290"/>
      <c r="AE4285" s="290"/>
      <c r="AF4285" s="290"/>
      <c r="AG4285" s="290"/>
      <c r="AH4285" s="290"/>
      <c r="AI4285" s="290"/>
      <c r="AJ4285" s="290"/>
      <c r="AK4285" s="290"/>
      <c r="AL4285" s="290"/>
      <c r="AM4285" s="290"/>
      <c r="AN4285" s="290"/>
      <c r="AO4285" s="290"/>
      <c r="AP4285" s="290"/>
      <c r="AQ4285" s="290"/>
      <c r="AR4285" s="290"/>
      <c r="AS4285" s="290"/>
      <c r="AT4285" s="290"/>
      <c r="AU4285" s="290"/>
      <c r="AV4285" s="290"/>
      <c r="AW4285" s="290"/>
      <c r="AX4285" s="290"/>
      <c r="AY4285" s="290"/>
      <c r="AZ4285" s="290"/>
      <c r="BA4285" s="290"/>
      <c r="BB4285" s="290"/>
      <c r="BC4285" s="290"/>
      <c r="BD4285" s="290"/>
      <c r="BE4285" s="290"/>
      <c r="BF4285" s="290"/>
      <c r="BG4285" s="290"/>
      <c r="BH4285" s="290"/>
      <c r="BI4285" s="290"/>
      <c r="BJ4285" s="290"/>
      <c r="BK4285" s="290"/>
      <c r="BL4285" s="290"/>
      <c r="BM4285" s="291"/>
      <c r="BN4285" s="290"/>
      <c r="BO4285" s="291"/>
      <c r="BP4285" s="290"/>
      <c r="BQ4285" s="291"/>
      <c r="BR4285" s="290"/>
    </row>
    <row r="4286" spans="3:70">
      <c r="C4286" s="290"/>
      <c r="D4286" s="290"/>
      <c r="E4286" s="290"/>
      <c r="F4286" s="290"/>
      <c r="G4286" s="290"/>
      <c r="J4286" s="290"/>
      <c r="K4286" s="290"/>
      <c r="L4286" s="290"/>
      <c r="M4286" s="290"/>
      <c r="N4286" s="290"/>
      <c r="O4286" s="290"/>
      <c r="P4286" s="290"/>
      <c r="Q4286" s="290"/>
      <c r="R4286" s="290"/>
      <c r="S4286" s="290"/>
      <c r="T4286" s="290"/>
      <c r="U4286" s="290"/>
      <c r="V4286" s="290"/>
      <c r="W4286" s="290"/>
      <c r="X4286" s="290"/>
      <c r="Y4286" s="290"/>
      <c r="Z4286" s="290"/>
      <c r="AA4286" s="290"/>
      <c r="AB4286" s="290"/>
      <c r="AC4286" s="290"/>
      <c r="AD4286" s="290"/>
      <c r="AE4286" s="290"/>
      <c r="AF4286" s="290"/>
      <c r="AG4286" s="290"/>
      <c r="AH4286" s="290"/>
      <c r="AI4286" s="290"/>
      <c r="AJ4286" s="290"/>
      <c r="AK4286" s="290"/>
      <c r="AL4286" s="290"/>
      <c r="AM4286" s="290"/>
      <c r="AN4286" s="290"/>
      <c r="AO4286" s="290"/>
      <c r="AP4286" s="290"/>
      <c r="AQ4286" s="290"/>
      <c r="AR4286" s="290"/>
      <c r="AS4286" s="290"/>
      <c r="AT4286" s="290"/>
      <c r="AU4286" s="290"/>
      <c r="AV4286" s="290"/>
      <c r="AW4286" s="290"/>
      <c r="AX4286" s="290"/>
      <c r="AY4286" s="290"/>
      <c r="AZ4286" s="290"/>
      <c r="BA4286" s="290"/>
      <c r="BB4286" s="290"/>
      <c r="BC4286" s="290"/>
      <c r="BD4286" s="290"/>
      <c r="BE4286" s="290"/>
      <c r="BF4286" s="290"/>
      <c r="BG4286" s="290"/>
      <c r="BH4286" s="290"/>
      <c r="BI4286" s="290"/>
      <c r="BJ4286" s="290"/>
      <c r="BK4286" s="290"/>
      <c r="BL4286" s="290"/>
      <c r="BM4286" s="291"/>
      <c r="BN4286" s="290"/>
      <c r="BO4286" s="291"/>
      <c r="BP4286" s="290"/>
      <c r="BQ4286" s="291"/>
      <c r="BR4286" s="290"/>
    </row>
    <row r="4287" spans="3:70">
      <c r="C4287" s="290"/>
      <c r="D4287" s="290"/>
      <c r="E4287" s="290"/>
      <c r="F4287" s="290"/>
      <c r="G4287" s="290"/>
      <c r="J4287" s="290"/>
      <c r="K4287" s="290"/>
      <c r="L4287" s="290"/>
      <c r="M4287" s="290"/>
      <c r="N4287" s="290"/>
      <c r="O4287" s="290"/>
      <c r="P4287" s="290"/>
      <c r="Q4287" s="290"/>
      <c r="R4287" s="290"/>
      <c r="S4287" s="290"/>
      <c r="T4287" s="290"/>
      <c r="U4287" s="290"/>
      <c r="V4287" s="290"/>
      <c r="W4287" s="290"/>
      <c r="X4287" s="290"/>
      <c r="Y4287" s="290"/>
      <c r="Z4287" s="290"/>
      <c r="AA4287" s="290"/>
      <c r="AB4287" s="290"/>
      <c r="AC4287" s="290"/>
      <c r="AD4287" s="290"/>
      <c r="AE4287" s="290"/>
      <c r="AF4287" s="290"/>
      <c r="AG4287" s="290"/>
      <c r="AH4287" s="290"/>
      <c r="AI4287" s="290"/>
      <c r="AJ4287" s="290"/>
      <c r="AK4287" s="290"/>
      <c r="AL4287" s="290"/>
      <c r="AM4287" s="290"/>
      <c r="AN4287" s="290"/>
      <c r="AO4287" s="290"/>
      <c r="AP4287" s="290"/>
      <c r="AQ4287" s="290"/>
      <c r="AR4287" s="290"/>
      <c r="AS4287" s="290"/>
      <c r="AT4287" s="290"/>
      <c r="AU4287" s="290"/>
      <c r="AV4287" s="290"/>
      <c r="AW4287" s="290"/>
      <c r="AX4287" s="290"/>
      <c r="AY4287" s="290"/>
      <c r="AZ4287" s="290"/>
      <c r="BA4287" s="290"/>
      <c r="BB4287" s="290"/>
      <c r="BC4287" s="290"/>
      <c r="BD4287" s="290"/>
      <c r="BE4287" s="290"/>
      <c r="BF4287" s="290"/>
      <c r="BG4287" s="290"/>
      <c r="BH4287" s="290"/>
      <c r="BI4287" s="290"/>
      <c r="BJ4287" s="290"/>
      <c r="BK4287" s="290"/>
      <c r="BL4287" s="290"/>
      <c r="BM4287" s="291"/>
      <c r="BN4287" s="290"/>
      <c r="BO4287" s="291"/>
      <c r="BP4287" s="290"/>
      <c r="BQ4287" s="291"/>
      <c r="BR4287" s="290"/>
    </row>
    <row r="4288" spans="3:70">
      <c r="C4288" s="290"/>
      <c r="D4288" s="290"/>
      <c r="E4288" s="290"/>
      <c r="F4288" s="290"/>
      <c r="G4288" s="290"/>
      <c r="J4288" s="290"/>
      <c r="K4288" s="290"/>
      <c r="L4288" s="290"/>
      <c r="M4288" s="290"/>
      <c r="N4288" s="290"/>
      <c r="O4288" s="290"/>
      <c r="P4288" s="290"/>
      <c r="Q4288" s="290"/>
      <c r="R4288" s="290"/>
      <c r="S4288" s="290"/>
      <c r="T4288" s="290"/>
      <c r="U4288" s="290"/>
      <c r="V4288" s="290"/>
      <c r="W4288" s="290"/>
      <c r="X4288" s="290"/>
      <c r="Y4288" s="290"/>
      <c r="Z4288" s="290"/>
      <c r="AA4288" s="290"/>
      <c r="AB4288" s="290"/>
      <c r="AC4288" s="290"/>
      <c r="AD4288" s="290"/>
      <c r="AE4288" s="290"/>
      <c r="AF4288" s="290"/>
      <c r="AG4288" s="290"/>
      <c r="AH4288" s="290"/>
      <c r="AI4288" s="290"/>
      <c r="AJ4288" s="290"/>
      <c r="AK4288" s="290"/>
      <c r="AL4288" s="290"/>
      <c r="AM4288" s="290"/>
      <c r="AN4288" s="290"/>
      <c r="AO4288" s="290"/>
      <c r="AP4288" s="290"/>
      <c r="AQ4288" s="290"/>
      <c r="AR4288" s="290"/>
      <c r="AS4288" s="290"/>
      <c r="AT4288" s="290"/>
      <c r="AU4288" s="290"/>
      <c r="AV4288" s="290"/>
      <c r="AW4288" s="290"/>
      <c r="AX4288" s="290"/>
      <c r="AY4288" s="290"/>
      <c r="AZ4288" s="290"/>
      <c r="BA4288" s="290"/>
      <c r="BB4288" s="290"/>
      <c r="BC4288" s="290"/>
      <c r="BD4288" s="290"/>
      <c r="BE4288" s="290"/>
      <c r="BF4288" s="290"/>
      <c r="BG4288" s="290"/>
      <c r="BH4288" s="290"/>
      <c r="BI4288" s="290"/>
      <c r="BJ4288" s="290"/>
      <c r="BK4288" s="290"/>
      <c r="BL4288" s="290"/>
      <c r="BM4288" s="291"/>
      <c r="BN4288" s="290"/>
      <c r="BO4288" s="291"/>
      <c r="BP4288" s="290"/>
      <c r="BQ4288" s="291"/>
      <c r="BR4288" s="290"/>
    </row>
    <row r="4289" spans="3:70">
      <c r="C4289" s="290"/>
      <c r="D4289" s="290"/>
      <c r="E4289" s="290"/>
      <c r="F4289" s="290"/>
      <c r="G4289" s="290"/>
      <c r="J4289" s="290"/>
      <c r="K4289" s="290"/>
      <c r="L4289" s="290"/>
      <c r="M4289" s="290"/>
      <c r="N4289" s="290"/>
      <c r="O4289" s="290"/>
      <c r="P4289" s="290"/>
      <c r="Q4289" s="290"/>
      <c r="R4289" s="290"/>
      <c r="S4289" s="290"/>
      <c r="T4289" s="290"/>
      <c r="U4289" s="290"/>
      <c r="V4289" s="290"/>
      <c r="W4289" s="290"/>
      <c r="X4289" s="290"/>
      <c r="Y4289" s="290"/>
      <c r="Z4289" s="290"/>
      <c r="AA4289" s="290"/>
      <c r="AB4289" s="290"/>
      <c r="AC4289" s="290"/>
      <c r="AD4289" s="290"/>
      <c r="AE4289" s="290"/>
      <c r="AF4289" s="290"/>
      <c r="AG4289" s="290"/>
      <c r="AH4289" s="290"/>
      <c r="AI4289" s="290"/>
      <c r="AJ4289" s="290"/>
      <c r="AK4289" s="290"/>
      <c r="AL4289" s="290"/>
      <c r="AM4289" s="290"/>
      <c r="AN4289" s="290"/>
      <c r="AO4289" s="290"/>
      <c r="AP4289" s="290"/>
      <c r="AQ4289" s="290"/>
      <c r="AR4289" s="290"/>
      <c r="AS4289" s="290"/>
      <c r="AT4289" s="290"/>
      <c r="AU4289" s="290"/>
      <c r="AV4289" s="290"/>
      <c r="AW4289" s="290"/>
      <c r="AX4289" s="290"/>
      <c r="AY4289" s="290"/>
      <c r="AZ4289" s="290"/>
      <c r="BA4289" s="290"/>
      <c r="BB4289" s="290"/>
      <c r="BC4289" s="290"/>
      <c r="BD4289" s="290"/>
      <c r="BE4289" s="290"/>
      <c r="BF4289" s="290"/>
      <c r="BG4289" s="290"/>
      <c r="BH4289" s="290"/>
      <c r="BI4289" s="290"/>
      <c r="BJ4289" s="290"/>
      <c r="BK4289" s="290"/>
      <c r="BL4289" s="290"/>
      <c r="BM4289" s="291"/>
      <c r="BN4289" s="290"/>
      <c r="BO4289" s="291"/>
      <c r="BP4289" s="290"/>
      <c r="BQ4289" s="291"/>
      <c r="BR4289" s="290"/>
    </row>
    <row r="4290" spans="3:70">
      <c r="C4290" s="290"/>
      <c r="D4290" s="290"/>
      <c r="E4290" s="290"/>
      <c r="F4290" s="290"/>
      <c r="G4290" s="290"/>
      <c r="J4290" s="290"/>
      <c r="K4290" s="290"/>
      <c r="L4290" s="290"/>
      <c r="M4290" s="290"/>
      <c r="N4290" s="290"/>
      <c r="O4290" s="290"/>
      <c r="P4290" s="290"/>
      <c r="Q4290" s="290"/>
      <c r="R4290" s="290"/>
      <c r="S4290" s="290"/>
      <c r="T4290" s="290"/>
      <c r="U4290" s="290"/>
      <c r="V4290" s="290"/>
      <c r="W4290" s="290"/>
      <c r="X4290" s="290"/>
      <c r="Y4290" s="290"/>
      <c r="Z4290" s="290"/>
      <c r="AA4290" s="290"/>
      <c r="AB4290" s="290"/>
      <c r="AC4290" s="290"/>
      <c r="AD4290" s="290"/>
      <c r="AE4290" s="290"/>
      <c r="AF4290" s="290"/>
      <c r="AG4290" s="290"/>
      <c r="AH4290" s="290"/>
      <c r="AI4290" s="290"/>
      <c r="AJ4290" s="290"/>
      <c r="AK4290" s="290"/>
      <c r="AL4290" s="290"/>
      <c r="AM4290" s="290"/>
      <c r="AN4290" s="290"/>
      <c r="AO4290" s="290"/>
      <c r="AP4290" s="290"/>
      <c r="AQ4290" s="290"/>
      <c r="AR4290" s="290"/>
      <c r="AS4290" s="290"/>
      <c r="AT4290" s="290"/>
      <c r="AU4290" s="290"/>
      <c r="AV4290" s="290"/>
      <c r="AW4290" s="290"/>
      <c r="AX4290" s="290"/>
      <c r="AY4290" s="290"/>
      <c r="AZ4290" s="290"/>
      <c r="BA4290" s="290"/>
      <c r="BB4290" s="290"/>
      <c r="BC4290" s="290"/>
      <c r="BD4290" s="290"/>
      <c r="BE4290" s="290"/>
      <c r="BF4290" s="290"/>
      <c r="BG4290" s="290"/>
      <c r="BH4290" s="290"/>
      <c r="BI4290" s="290"/>
      <c r="BJ4290" s="290"/>
      <c r="BK4290" s="290"/>
      <c r="BL4290" s="290"/>
      <c r="BM4290" s="291"/>
      <c r="BN4290" s="290"/>
      <c r="BO4290" s="291"/>
      <c r="BP4290" s="290"/>
      <c r="BQ4290" s="291"/>
      <c r="BR4290" s="290"/>
    </row>
    <row r="4291" spans="3:70">
      <c r="C4291" s="290"/>
      <c r="D4291" s="290"/>
      <c r="E4291" s="290"/>
      <c r="F4291" s="290"/>
      <c r="G4291" s="290"/>
      <c r="J4291" s="290"/>
      <c r="K4291" s="290"/>
      <c r="L4291" s="290"/>
      <c r="M4291" s="290"/>
      <c r="N4291" s="290"/>
      <c r="O4291" s="290"/>
      <c r="P4291" s="290"/>
      <c r="Q4291" s="290"/>
      <c r="R4291" s="290"/>
      <c r="S4291" s="290"/>
      <c r="T4291" s="290"/>
      <c r="U4291" s="290"/>
      <c r="V4291" s="290"/>
      <c r="W4291" s="290"/>
      <c r="X4291" s="290"/>
      <c r="Y4291" s="290"/>
      <c r="Z4291" s="290"/>
      <c r="AA4291" s="290"/>
      <c r="AB4291" s="290"/>
      <c r="AC4291" s="290"/>
      <c r="AD4291" s="290"/>
      <c r="AE4291" s="290"/>
      <c r="AF4291" s="290"/>
      <c r="AG4291" s="290"/>
      <c r="AH4291" s="290"/>
      <c r="AI4291" s="290"/>
      <c r="AJ4291" s="290"/>
      <c r="AK4291" s="290"/>
      <c r="AL4291" s="290"/>
      <c r="AM4291" s="290"/>
      <c r="AN4291" s="290"/>
      <c r="AO4291" s="290"/>
      <c r="AP4291" s="290"/>
      <c r="AQ4291" s="290"/>
      <c r="AR4291" s="290"/>
      <c r="AS4291" s="290"/>
      <c r="AT4291" s="290"/>
      <c r="AU4291" s="290"/>
      <c r="AV4291" s="290"/>
      <c r="AW4291" s="290"/>
      <c r="AX4291" s="290"/>
      <c r="AY4291" s="290"/>
      <c r="AZ4291" s="290"/>
      <c r="BA4291" s="290"/>
      <c r="BB4291" s="290"/>
      <c r="BC4291" s="290"/>
      <c r="BD4291" s="290"/>
      <c r="BE4291" s="290"/>
      <c r="BF4291" s="290"/>
      <c r="BG4291" s="290"/>
      <c r="BH4291" s="290"/>
      <c r="BI4291" s="290"/>
      <c r="BJ4291" s="290"/>
      <c r="BK4291" s="290"/>
      <c r="BL4291" s="290"/>
      <c r="BM4291" s="291"/>
      <c r="BN4291" s="290"/>
      <c r="BO4291" s="291"/>
      <c r="BP4291" s="290"/>
      <c r="BQ4291" s="291"/>
      <c r="BR4291" s="290"/>
    </row>
    <row r="4292" spans="3:70">
      <c r="C4292" s="290"/>
      <c r="D4292" s="290"/>
      <c r="E4292" s="290"/>
      <c r="F4292" s="290"/>
      <c r="G4292" s="290"/>
      <c r="J4292" s="290"/>
      <c r="K4292" s="290"/>
      <c r="L4292" s="290"/>
      <c r="M4292" s="290"/>
      <c r="N4292" s="290"/>
      <c r="O4292" s="290"/>
      <c r="P4292" s="290"/>
      <c r="Q4292" s="290"/>
      <c r="R4292" s="290"/>
      <c r="S4292" s="290"/>
      <c r="T4292" s="290"/>
      <c r="U4292" s="290"/>
      <c r="V4292" s="290"/>
      <c r="W4292" s="290"/>
      <c r="X4292" s="290"/>
      <c r="Y4292" s="290"/>
      <c r="Z4292" s="290"/>
      <c r="AA4292" s="290"/>
      <c r="AB4292" s="290"/>
      <c r="AC4292" s="290"/>
      <c r="AD4292" s="290"/>
      <c r="AE4292" s="290"/>
      <c r="AF4292" s="290"/>
      <c r="AG4292" s="290"/>
      <c r="AH4292" s="290"/>
      <c r="AI4292" s="290"/>
      <c r="AJ4292" s="290"/>
      <c r="AK4292" s="290"/>
      <c r="AL4292" s="290"/>
      <c r="AM4292" s="290"/>
      <c r="AN4292" s="290"/>
      <c r="AO4292" s="290"/>
      <c r="AP4292" s="290"/>
      <c r="AQ4292" s="290"/>
      <c r="AR4292" s="290"/>
      <c r="AS4292" s="290"/>
      <c r="AT4292" s="290"/>
      <c r="AU4292" s="290"/>
      <c r="AV4292" s="290"/>
      <c r="AW4292" s="290"/>
      <c r="AX4292" s="290"/>
      <c r="AY4292" s="290"/>
      <c r="AZ4292" s="290"/>
      <c r="BA4292" s="290"/>
      <c r="BB4292" s="290"/>
      <c r="BC4292" s="290"/>
      <c r="BD4292" s="290"/>
      <c r="BE4292" s="290"/>
      <c r="BF4292" s="290"/>
      <c r="BG4292" s="290"/>
      <c r="BH4292" s="290"/>
      <c r="BI4292" s="290"/>
      <c r="BJ4292" s="290"/>
      <c r="BK4292" s="290"/>
      <c r="BL4292" s="290"/>
      <c r="BM4292" s="291"/>
      <c r="BN4292" s="290"/>
      <c r="BO4292" s="291"/>
      <c r="BP4292" s="290"/>
      <c r="BQ4292" s="291"/>
      <c r="BR4292" s="290"/>
    </row>
    <row r="4293" spans="3:70">
      <c r="C4293" s="290"/>
      <c r="D4293" s="290"/>
      <c r="E4293" s="290"/>
      <c r="F4293" s="290"/>
      <c r="G4293" s="290"/>
      <c r="J4293" s="290"/>
      <c r="K4293" s="290"/>
      <c r="L4293" s="290"/>
      <c r="M4293" s="290"/>
      <c r="N4293" s="290"/>
      <c r="O4293" s="290"/>
      <c r="P4293" s="290"/>
      <c r="Q4293" s="290"/>
      <c r="R4293" s="290"/>
      <c r="S4293" s="290"/>
      <c r="T4293" s="290"/>
      <c r="U4293" s="290"/>
      <c r="V4293" s="290"/>
      <c r="W4293" s="290"/>
      <c r="X4293" s="290"/>
      <c r="Y4293" s="290"/>
      <c r="Z4293" s="290"/>
      <c r="AA4293" s="290"/>
      <c r="AB4293" s="290"/>
      <c r="AC4293" s="290"/>
      <c r="AD4293" s="290"/>
      <c r="AE4293" s="290"/>
      <c r="AF4293" s="290"/>
      <c r="AG4293" s="290"/>
      <c r="AH4293" s="290"/>
      <c r="AI4293" s="290"/>
      <c r="AJ4293" s="290"/>
      <c r="AK4293" s="290"/>
      <c r="AL4293" s="290"/>
      <c r="AM4293" s="290"/>
      <c r="AN4293" s="290"/>
      <c r="AO4293" s="290"/>
      <c r="AP4293" s="290"/>
      <c r="AQ4293" s="290"/>
      <c r="AR4293" s="290"/>
      <c r="AS4293" s="290"/>
      <c r="AT4293" s="290"/>
      <c r="AU4293" s="290"/>
      <c r="AV4293" s="290"/>
      <c r="AW4293" s="290"/>
      <c r="AX4293" s="290"/>
      <c r="AY4293" s="290"/>
      <c r="AZ4293" s="290"/>
      <c r="BA4293" s="290"/>
      <c r="BB4293" s="290"/>
      <c r="BC4293" s="290"/>
      <c r="BD4293" s="290"/>
      <c r="BE4293" s="290"/>
      <c r="BF4293" s="290"/>
      <c r="BG4293" s="290"/>
      <c r="BH4293" s="290"/>
      <c r="BI4293" s="290"/>
      <c r="BJ4293" s="290"/>
      <c r="BK4293" s="290"/>
      <c r="BL4293" s="290"/>
      <c r="BM4293" s="291"/>
      <c r="BN4293" s="290"/>
      <c r="BO4293" s="291"/>
      <c r="BP4293" s="290"/>
      <c r="BQ4293" s="291"/>
      <c r="BR4293" s="290"/>
    </row>
    <row r="4294" spans="3:70">
      <c r="C4294" s="290"/>
      <c r="D4294" s="290"/>
      <c r="E4294" s="290"/>
      <c r="F4294" s="290"/>
      <c r="G4294" s="290"/>
      <c r="J4294" s="290"/>
      <c r="K4294" s="290"/>
      <c r="L4294" s="290"/>
      <c r="M4294" s="290"/>
      <c r="N4294" s="290"/>
      <c r="O4294" s="290"/>
      <c r="P4294" s="290"/>
      <c r="Q4294" s="290"/>
      <c r="R4294" s="290"/>
      <c r="S4294" s="290"/>
      <c r="T4294" s="290"/>
      <c r="U4294" s="290"/>
      <c r="V4294" s="290"/>
      <c r="W4294" s="290"/>
      <c r="X4294" s="290"/>
      <c r="Y4294" s="290"/>
      <c r="Z4294" s="290"/>
      <c r="AA4294" s="290"/>
      <c r="AB4294" s="290"/>
      <c r="AC4294" s="290"/>
      <c r="AD4294" s="290"/>
      <c r="AE4294" s="290"/>
      <c r="AF4294" s="290"/>
      <c r="AG4294" s="290"/>
      <c r="AH4294" s="290"/>
      <c r="AI4294" s="290"/>
      <c r="AJ4294" s="290"/>
      <c r="AK4294" s="290"/>
      <c r="AL4294" s="290"/>
      <c r="AM4294" s="290"/>
      <c r="AN4294" s="290"/>
      <c r="AO4294" s="290"/>
      <c r="AP4294" s="290"/>
      <c r="AQ4294" s="290"/>
      <c r="AR4294" s="290"/>
      <c r="AS4294" s="290"/>
      <c r="AT4294" s="290"/>
      <c r="AU4294" s="290"/>
      <c r="AV4294" s="290"/>
      <c r="AW4294" s="290"/>
      <c r="AX4294" s="290"/>
      <c r="AY4294" s="290"/>
      <c r="AZ4294" s="290"/>
      <c r="BA4294" s="290"/>
      <c r="BB4294" s="290"/>
      <c r="BC4294" s="290"/>
      <c r="BD4294" s="290"/>
      <c r="BE4294" s="290"/>
      <c r="BF4294" s="290"/>
      <c r="BG4294" s="290"/>
      <c r="BH4294" s="290"/>
      <c r="BI4294" s="290"/>
      <c r="BJ4294" s="290"/>
      <c r="BK4294" s="290"/>
      <c r="BL4294" s="290"/>
      <c r="BM4294" s="291"/>
      <c r="BN4294" s="290"/>
      <c r="BO4294" s="291"/>
      <c r="BP4294" s="290"/>
      <c r="BQ4294" s="291"/>
      <c r="BR4294" s="290"/>
    </row>
    <row r="4295" spans="3:70">
      <c r="C4295" s="290"/>
      <c r="D4295" s="290"/>
      <c r="E4295" s="290"/>
      <c r="F4295" s="290"/>
      <c r="G4295" s="290"/>
      <c r="J4295" s="290"/>
      <c r="K4295" s="290"/>
      <c r="L4295" s="290"/>
      <c r="M4295" s="290"/>
      <c r="N4295" s="290"/>
      <c r="O4295" s="290"/>
      <c r="P4295" s="290"/>
      <c r="Q4295" s="290"/>
      <c r="R4295" s="290"/>
      <c r="S4295" s="290"/>
      <c r="T4295" s="290"/>
      <c r="U4295" s="290"/>
      <c r="V4295" s="290"/>
      <c r="W4295" s="290"/>
      <c r="X4295" s="290"/>
      <c r="Y4295" s="290"/>
      <c r="Z4295" s="290"/>
      <c r="AA4295" s="290"/>
      <c r="AB4295" s="290"/>
      <c r="AC4295" s="290"/>
      <c r="AD4295" s="290"/>
      <c r="AE4295" s="290"/>
      <c r="AF4295" s="290"/>
      <c r="AG4295" s="290"/>
      <c r="AH4295" s="290"/>
      <c r="AI4295" s="290"/>
      <c r="AJ4295" s="290"/>
      <c r="AK4295" s="290"/>
      <c r="AL4295" s="290"/>
      <c r="AM4295" s="290"/>
      <c r="AN4295" s="290"/>
      <c r="AO4295" s="290"/>
      <c r="AP4295" s="290"/>
      <c r="AQ4295" s="290"/>
      <c r="AR4295" s="290"/>
      <c r="AS4295" s="290"/>
      <c r="AT4295" s="290"/>
      <c r="AU4295" s="290"/>
      <c r="AV4295" s="290"/>
      <c r="AW4295" s="290"/>
      <c r="AX4295" s="290"/>
      <c r="AY4295" s="290"/>
      <c r="AZ4295" s="290"/>
      <c r="BA4295" s="290"/>
      <c r="BB4295" s="290"/>
      <c r="BC4295" s="290"/>
      <c r="BD4295" s="290"/>
      <c r="BE4295" s="290"/>
      <c r="BF4295" s="290"/>
      <c r="BG4295" s="290"/>
      <c r="BH4295" s="290"/>
      <c r="BI4295" s="290"/>
      <c r="BJ4295" s="290"/>
      <c r="BK4295" s="290"/>
      <c r="BL4295" s="290"/>
      <c r="BM4295" s="291"/>
      <c r="BN4295" s="290"/>
      <c r="BO4295" s="291"/>
      <c r="BP4295" s="290"/>
      <c r="BQ4295" s="291"/>
      <c r="BR4295" s="290"/>
    </row>
    <row r="4296" spans="3:70">
      <c r="C4296" s="290"/>
      <c r="D4296" s="290"/>
      <c r="E4296" s="290"/>
      <c r="F4296" s="290"/>
      <c r="G4296" s="290"/>
      <c r="J4296" s="290"/>
      <c r="K4296" s="290"/>
      <c r="L4296" s="290"/>
      <c r="M4296" s="290"/>
      <c r="N4296" s="290"/>
      <c r="O4296" s="290"/>
      <c r="P4296" s="290"/>
      <c r="Q4296" s="290"/>
      <c r="R4296" s="290"/>
      <c r="S4296" s="290"/>
      <c r="T4296" s="290"/>
      <c r="U4296" s="290"/>
      <c r="V4296" s="290"/>
      <c r="W4296" s="290"/>
      <c r="X4296" s="290"/>
      <c r="Y4296" s="290"/>
      <c r="Z4296" s="290"/>
      <c r="AA4296" s="290"/>
      <c r="AB4296" s="290"/>
      <c r="AC4296" s="290"/>
      <c r="AD4296" s="290"/>
      <c r="AE4296" s="290"/>
      <c r="AF4296" s="290"/>
      <c r="AG4296" s="290"/>
      <c r="AH4296" s="290"/>
      <c r="AI4296" s="290"/>
      <c r="AJ4296" s="290"/>
      <c r="AK4296" s="290"/>
      <c r="AL4296" s="290"/>
      <c r="AM4296" s="290"/>
      <c r="AN4296" s="290"/>
      <c r="AO4296" s="290"/>
      <c r="AP4296" s="290"/>
      <c r="AQ4296" s="290"/>
      <c r="AR4296" s="290"/>
      <c r="AS4296" s="290"/>
      <c r="AT4296" s="290"/>
      <c r="AU4296" s="290"/>
      <c r="AV4296" s="290"/>
      <c r="AW4296" s="290"/>
      <c r="AX4296" s="290"/>
      <c r="AY4296" s="290"/>
      <c r="AZ4296" s="290"/>
      <c r="BA4296" s="290"/>
      <c r="BB4296" s="290"/>
      <c r="BC4296" s="290"/>
      <c r="BD4296" s="290"/>
      <c r="BE4296" s="290"/>
      <c r="BF4296" s="290"/>
      <c r="BG4296" s="290"/>
      <c r="BH4296" s="290"/>
      <c r="BI4296" s="290"/>
      <c r="BJ4296" s="290"/>
      <c r="BK4296" s="290"/>
      <c r="BL4296" s="290"/>
      <c r="BM4296" s="291"/>
      <c r="BN4296" s="290"/>
      <c r="BO4296" s="291"/>
      <c r="BP4296" s="290"/>
      <c r="BQ4296" s="291"/>
      <c r="BR4296" s="290"/>
    </row>
    <row r="4297" spans="3:70">
      <c r="C4297" s="290"/>
      <c r="D4297" s="290"/>
      <c r="E4297" s="290"/>
      <c r="F4297" s="290"/>
      <c r="G4297" s="290"/>
      <c r="J4297" s="290"/>
      <c r="K4297" s="290"/>
      <c r="L4297" s="290"/>
      <c r="M4297" s="290"/>
      <c r="N4297" s="290"/>
      <c r="O4297" s="290"/>
      <c r="P4297" s="290"/>
      <c r="Q4297" s="290"/>
      <c r="R4297" s="290"/>
      <c r="S4297" s="290"/>
      <c r="T4297" s="290"/>
      <c r="U4297" s="290"/>
      <c r="V4297" s="290"/>
      <c r="W4297" s="290"/>
      <c r="X4297" s="290"/>
      <c r="Y4297" s="290"/>
      <c r="Z4297" s="290"/>
      <c r="AA4297" s="290"/>
      <c r="AB4297" s="290"/>
      <c r="AC4297" s="290"/>
      <c r="AD4297" s="290"/>
      <c r="AE4297" s="290"/>
      <c r="AF4297" s="290"/>
      <c r="AG4297" s="290"/>
      <c r="AH4297" s="290"/>
      <c r="AI4297" s="290"/>
      <c r="AJ4297" s="290"/>
      <c r="AK4297" s="290"/>
      <c r="AL4297" s="290"/>
      <c r="AM4297" s="290"/>
      <c r="AN4297" s="290"/>
      <c r="AO4297" s="290"/>
      <c r="AP4297" s="290"/>
      <c r="AQ4297" s="290"/>
      <c r="AR4297" s="290"/>
      <c r="AS4297" s="290"/>
      <c r="AT4297" s="290"/>
      <c r="AU4297" s="290"/>
      <c r="AV4297" s="290"/>
      <c r="AW4297" s="290"/>
      <c r="AX4297" s="290"/>
      <c r="AY4297" s="290"/>
      <c r="AZ4297" s="290"/>
      <c r="BA4297" s="290"/>
      <c r="BB4297" s="290"/>
      <c r="BC4297" s="290"/>
      <c r="BD4297" s="290"/>
      <c r="BE4297" s="290"/>
      <c r="BF4297" s="290"/>
      <c r="BG4297" s="290"/>
      <c r="BH4297" s="290"/>
      <c r="BI4297" s="290"/>
      <c r="BJ4297" s="290"/>
      <c r="BK4297" s="290"/>
      <c r="BL4297" s="290"/>
      <c r="BM4297" s="291"/>
      <c r="BN4297" s="290"/>
      <c r="BO4297" s="291"/>
      <c r="BP4297" s="290"/>
      <c r="BQ4297" s="291"/>
      <c r="BR4297" s="290"/>
    </row>
    <row r="4298" spans="3:70">
      <c r="C4298" s="290"/>
      <c r="D4298" s="290"/>
      <c r="E4298" s="290"/>
      <c r="F4298" s="290"/>
      <c r="G4298" s="290"/>
      <c r="J4298" s="290"/>
      <c r="K4298" s="290"/>
      <c r="L4298" s="290"/>
      <c r="M4298" s="290"/>
      <c r="N4298" s="290"/>
      <c r="O4298" s="290"/>
      <c r="P4298" s="290"/>
      <c r="Q4298" s="290"/>
      <c r="R4298" s="290"/>
      <c r="S4298" s="290"/>
      <c r="T4298" s="290"/>
      <c r="U4298" s="290"/>
      <c r="V4298" s="290"/>
      <c r="W4298" s="290"/>
      <c r="X4298" s="290"/>
      <c r="Y4298" s="290"/>
      <c r="Z4298" s="290"/>
      <c r="AA4298" s="290"/>
      <c r="AB4298" s="290"/>
      <c r="AC4298" s="290"/>
      <c r="AD4298" s="290"/>
      <c r="AE4298" s="290"/>
      <c r="AF4298" s="290"/>
      <c r="AG4298" s="290"/>
      <c r="AH4298" s="290"/>
      <c r="AI4298" s="290"/>
      <c r="AJ4298" s="290"/>
      <c r="AK4298" s="290"/>
      <c r="AL4298" s="290"/>
      <c r="AM4298" s="290"/>
      <c r="AN4298" s="290"/>
      <c r="AO4298" s="290"/>
      <c r="AP4298" s="290"/>
      <c r="AQ4298" s="290"/>
      <c r="AR4298" s="290"/>
      <c r="AS4298" s="290"/>
      <c r="AT4298" s="290"/>
      <c r="AU4298" s="290"/>
      <c r="AV4298" s="290"/>
      <c r="AW4298" s="290"/>
      <c r="AX4298" s="290"/>
      <c r="AY4298" s="290"/>
      <c r="AZ4298" s="290"/>
      <c r="BA4298" s="290"/>
      <c r="BB4298" s="290"/>
      <c r="BC4298" s="290"/>
      <c r="BD4298" s="290"/>
      <c r="BE4298" s="290"/>
      <c r="BF4298" s="290"/>
      <c r="BG4298" s="290"/>
      <c r="BH4298" s="290"/>
      <c r="BI4298" s="290"/>
      <c r="BJ4298" s="290"/>
      <c r="BK4298" s="290"/>
      <c r="BL4298" s="290"/>
      <c r="BM4298" s="291"/>
      <c r="BN4298" s="290"/>
      <c r="BO4298" s="291"/>
      <c r="BP4298" s="290"/>
      <c r="BQ4298" s="291"/>
      <c r="BR4298" s="290"/>
    </row>
    <row r="4299" spans="3:70">
      <c r="C4299" s="290"/>
      <c r="D4299" s="290"/>
      <c r="E4299" s="290"/>
      <c r="F4299" s="290"/>
      <c r="G4299" s="290"/>
      <c r="J4299" s="290"/>
      <c r="K4299" s="290"/>
      <c r="L4299" s="290"/>
      <c r="M4299" s="290"/>
      <c r="N4299" s="290"/>
      <c r="O4299" s="290"/>
      <c r="P4299" s="290"/>
      <c r="Q4299" s="290"/>
      <c r="R4299" s="290"/>
      <c r="S4299" s="290"/>
      <c r="T4299" s="290"/>
      <c r="U4299" s="290"/>
      <c r="V4299" s="290"/>
      <c r="W4299" s="290"/>
      <c r="X4299" s="290"/>
      <c r="Y4299" s="290"/>
      <c r="Z4299" s="290"/>
      <c r="AA4299" s="290"/>
      <c r="AB4299" s="290"/>
      <c r="AC4299" s="290"/>
      <c r="AD4299" s="290"/>
      <c r="AE4299" s="290"/>
      <c r="AF4299" s="290"/>
      <c r="AG4299" s="290"/>
      <c r="AH4299" s="290"/>
      <c r="AI4299" s="290"/>
      <c r="AJ4299" s="290"/>
      <c r="AK4299" s="290"/>
      <c r="AL4299" s="290"/>
      <c r="AM4299" s="290"/>
      <c r="AN4299" s="290"/>
      <c r="AO4299" s="290"/>
      <c r="AP4299" s="290"/>
      <c r="AQ4299" s="290"/>
      <c r="AR4299" s="290"/>
      <c r="AS4299" s="290"/>
      <c r="AT4299" s="290"/>
      <c r="AU4299" s="290"/>
      <c r="AV4299" s="290"/>
      <c r="AW4299" s="290"/>
      <c r="AX4299" s="290"/>
      <c r="AY4299" s="290"/>
      <c r="AZ4299" s="290"/>
      <c r="BA4299" s="290"/>
      <c r="BB4299" s="290"/>
      <c r="BC4299" s="290"/>
      <c r="BD4299" s="290"/>
      <c r="BE4299" s="290"/>
      <c r="BF4299" s="290"/>
      <c r="BG4299" s="290"/>
      <c r="BH4299" s="290"/>
      <c r="BI4299" s="290"/>
      <c r="BJ4299" s="290"/>
      <c r="BK4299" s="290"/>
      <c r="BL4299" s="290"/>
      <c r="BM4299" s="291"/>
      <c r="BN4299" s="290"/>
      <c r="BO4299" s="291"/>
      <c r="BP4299" s="290"/>
      <c r="BQ4299" s="291"/>
      <c r="BR4299" s="290"/>
    </row>
    <row r="4300" spans="3:70">
      <c r="C4300" s="290"/>
      <c r="D4300" s="290"/>
      <c r="E4300" s="290"/>
      <c r="F4300" s="290"/>
      <c r="G4300" s="290"/>
      <c r="J4300" s="290"/>
      <c r="K4300" s="290"/>
      <c r="L4300" s="290"/>
      <c r="M4300" s="290"/>
      <c r="N4300" s="290"/>
      <c r="O4300" s="290"/>
      <c r="P4300" s="290"/>
      <c r="Q4300" s="290"/>
      <c r="R4300" s="290"/>
      <c r="S4300" s="290"/>
      <c r="T4300" s="290"/>
      <c r="U4300" s="290"/>
      <c r="V4300" s="290"/>
      <c r="W4300" s="290"/>
      <c r="X4300" s="290"/>
      <c r="Y4300" s="290"/>
      <c r="Z4300" s="290"/>
      <c r="AA4300" s="290"/>
      <c r="AB4300" s="290"/>
      <c r="AC4300" s="290"/>
      <c r="AD4300" s="290"/>
      <c r="AE4300" s="290"/>
      <c r="AF4300" s="290"/>
      <c r="AG4300" s="290"/>
      <c r="AH4300" s="290"/>
      <c r="AI4300" s="290"/>
      <c r="AJ4300" s="290"/>
      <c r="AK4300" s="290"/>
      <c r="AL4300" s="290"/>
      <c r="AM4300" s="290"/>
      <c r="AN4300" s="290"/>
      <c r="AO4300" s="290"/>
      <c r="AP4300" s="290"/>
      <c r="AQ4300" s="290"/>
      <c r="AR4300" s="290"/>
      <c r="AS4300" s="290"/>
      <c r="AT4300" s="290"/>
      <c r="AU4300" s="290"/>
      <c r="AV4300" s="290"/>
      <c r="AW4300" s="290"/>
      <c r="AX4300" s="290"/>
      <c r="AY4300" s="290"/>
      <c r="AZ4300" s="290"/>
      <c r="BA4300" s="290"/>
      <c r="BB4300" s="290"/>
      <c r="BC4300" s="290"/>
      <c r="BD4300" s="290"/>
      <c r="BE4300" s="290"/>
      <c r="BF4300" s="290"/>
      <c r="BG4300" s="290"/>
      <c r="BH4300" s="290"/>
      <c r="BI4300" s="290"/>
      <c r="BJ4300" s="290"/>
      <c r="BK4300" s="290"/>
      <c r="BL4300" s="290"/>
      <c r="BM4300" s="291"/>
      <c r="BN4300" s="290"/>
      <c r="BO4300" s="291"/>
      <c r="BP4300" s="290"/>
      <c r="BQ4300" s="291"/>
      <c r="BR4300" s="290"/>
    </row>
    <row r="4301" spans="3:70">
      <c r="C4301" s="290"/>
      <c r="D4301" s="290"/>
      <c r="E4301" s="290"/>
      <c r="F4301" s="290"/>
      <c r="G4301" s="290"/>
      <c r="J4301" s="290"/>
      <c r="K4301" s="290"/>
      <c r="L4301" s="290"/>
      <c r="M4301" s="290"/>
      <c r="N4301" s="290"/>
      <c r="O4301" s="290"/>
      <c r="P4301" s="290"/>
      <c r="Q4301" s="290"/>
      <c r="R4301" s="290"/>
      <c r="S4301" s="290"/>
      <c r="T4301" s="290"/>
      <c r="U4301" s="290"/>
      <c r="V4301" s="290"/>
      <c r="W4301" s="290"/>
      <c r="X4301" s="290"/>
      <c r="Y4301" s="290"/>
      <c r="Z4301" s="290"/>
      <c r="AA4301" s="290"/>
      <c r="AB4301" s="290"/>
      <c r="AC4301" s="290"/>
      <c r="AD4301" s="290"/>
      <c r="AE4301" s="290"/>
      <c r="AF4301" s="290"/>
      <c r="AG4301" s="290"/>
      <c r="AH4301" s="290"/>
      <c r="AI4301" s="290"/>
      <c r="AJ4301" s="290"/>
      <c r="AK4301" s="290"/>
      <c r="AL4301" s="290"/>
      <c r="AM4301" s="290"/>
      <c r="AN4301" s="290"/>
      <c r="AO4301" s="290"/>
      <c r="AP4301" s="290"/>
      <c r="AQ4301" s="290"/>
      <c r="AR4301" s="290"/>
      <c r="AS4301" s="290"/>
      <c r="AT4301" s="290"/>
      <c r="AU4301" s="290"/>
      <c r="AV4301" s="290"/>
      <c r="AW4301" s="290"/>
      <c r="AX4301" s="290"/>
      <c r="AY4301" s="290"/>
      <c r="AZ4301" s="290"/>
      <c r="BA4301" s="290"/>
      <c r="BB4301" s="290"/>
      <c r="BC4301" s="290"/>
      <c r="BD4301" s="290"/>
      <c r="BE4301" s="290"/>
      <c r="BF4301" s="290"/>
      <c r="BG4301" s="290"/>
      <c r="BH4301" s="290"/>
      <c r="BI4301" s="290"/>
      <c r="BJ4301" s="290"/>
      <c r="BK4301" s="290"/>
      <c r="BL4301" s="290"/>
      <c r="BM4301" s="291"/>
      <c r="BN4301" s="290"/>
      <c r="BO4301" s="291"/>
      <c r="BP4301" s="290"/>
      <c r="BQ4301" s="291"/>
      <c r="BR4301" s="290"/>
    </row>
    <row r="4302" spans="3:70">
      <c r="C4302" s="290"/>
      <c r="D4302" s="290"/>
      <c r="E4302" s="290"/>
      <c r="F4302" s="290"/>
      <c r="G4302" s="290"/>
      <c r="J4302" s="290"/>
      <c r="K4302" s="290"/>
      <c r="L4302" s="290"/>
      <c r="M4302" s="290"/>
      <c r="N4302" s="290"/>
      <c r="O4302" s="290"/>
      <c r="P4302" s="290"/>
      <c r="Q4302" s="290"/>
      <c r="R4302" s="290"/>
      <c r="S4302" s="290"/>
      <c r="T4302" s="290"/>
      <c r="U4302" s="290"/>
      <c r="V4302" s="290"/>
      <c r="W4302" s="290"/>
      <c r="X4302" s="290"/>
      <c r="Y4302" s="290"/>
      <c r="Z4302" s="290"/>
      <c r="AA4302" s="290"/>
      <c r="AB4302" s="290"/>
      <c r="AC4302" s="290"/>
      <c r="AD4302" s="290"/>
      <c r="AE4302" s="290"/>
      <c r="AF4302" s="290"/>
      <c r="AG4302" s="290"/>
      <c r="AH4302" s="290"/>
      <c r="AI4302" s="290"/>
      <c r="AJ4302" s="290"/>
      <c r="AK4302" s="290"/>
      <c r="AL4302" s="290"/>
      <c r="AM4302" s="290"/>
      <c r="AN4302" s="290"/>
      <c r="AO4302" s="290"/>
      <c r="AP4302" s="290"/>
      <c r="AQ4302" s="290"/>
      <c r="AR4302" s="290"/>
      <c r="AS4302" s="290"/>
      <c r="AT4302" s="290"/>
      <c r="AU4302" s="290"/>
      <c r="AV4302" s="290"/>
      <c r="AW4302" s="290"/>
      <c r="AX4302" s="290"/>
      <c r="AY4302" s="290"/>
      <c r="AZ4302" s="290"/>
      <c r="BA4302" s="290"/>
      <c r="BB4302" s="290"/>
      <c r="BC4302" s="290"/>
      <c r="BD4302" s="290"/>
      <c r="BE4302" s="290"/>
      <c r="BF4302" s="290"/>
      <c r="BG4302" s="290"/>
      <c r="BH4302" s="290"/>
      <c r="BI4302" s="290"/>
      <c r="BJ4302" s="290"/>
      <c r="BK4302" s="290"/>
      <c r="BL4302" s="290"/>
      <c r="BM4302" s="291"/>
      <c r="BN4302" s="290"/>
      <c r="BO4302" s="291"/>
      <c r="BP4302" s="290"/>
      <c r="BQ4302" s="291"/>
      <c r="BR4302" s="290"/>
    </row>
    <row r="4303" spans="3:70">
      <c r="C4303" s="290"/>
      <c r="D4303" s="290"/>
      <c r="E4303" s="290"/>
      <c r="F4303" s="290"/>
      <c r="G4303" s="290"/>
      <c r="J4303" s="290"/>
      <c r="K4303" s="290"/>
      <c r="L4303" s="290"/>
      <c r="M4303" s="290"/>
      <c r="N4303" s="290"/>
      <c r="O4303" s="290"/>
      <c r="P4303" s="290"/>
      <c r="Q4303" s="290"/>
      <c r="R4303" s="290"/>
      <c r="S4303" s="290"/>
      <c r="T4303" s="290"/>
      <c r="U4303" s="290"/>
      <c r="V4303" s="290"/>
      <c r="W4303" s="290"/>
      <c r="X4303" s="290"/>
      <c r="Y4303" s="290"/>
      <c r="Z4303" s="290"/>
      <c r="AA4303" s="290"/>
      <c r="AB4303" s="290"/>
      <c r="AC4303" s="290"/>
      <c r="AD4303" s="290"/>
      <c r="AE4303" s="290"/>
      <c r="AF4303" s="290"/>
      <c r="AG4303" s="290"/>
      <c r="AH4303" s="290"/>
      <c r="AI4303" s="290"/>
      <c r="AJ4303" s="290"/>
      <c r="AK4303" s="290"/>
      <c r="AL4303" s="290"/>
      <c r="AM4303" s="290"/>
      <c r="AN4303" s="290"/>
      <c r="AO4303" s="290"/>
      <c r="AP4303" s="290"/>
      <c r="AQ4303" s="290"/>
      <c r="AR4303" s="290"/>
      <c r="AS4303" s="290"/>
      <c r="AT4303" s="290"/>
      <c r="AU4303" s="290"/>
      <c r="AV4303" s="290"/>
      <c r="AW4303" s="290"/>
      <c r="AX4303" s="290"/>
      <c r="AY4303" s="290"/>
      <c r="AZ4303" s="290"/>
      <c r="BA4303" s="290"/>
      <c r="BB4303" s="290"/>
      <c r="BC4303" s="290"/>
      <c r="BD4303" s="290"/>
      <c r="BE4303" s="290"/>
      <c r="BF4303" s="290"/>
      <c r="BG4303" s="290"/>
      <c r="BH4303" s="290"/>
      <c r="BI4303" s="290"/>
      <c r="BJ4303" s="290"/>
      <c r="BK4303" s="290"/>
      <c r="BL4303" s="290"/>
      <c r="BM4303" s="291"/>
      <c r="BN4303" s="290"/>
      <c r="BO4303" s="291"/>
      <c r="BP4303" s="290"/>
      <c r="BQ4303" s="291"/>
      <c r="BR4303" s="290"/>
    </row>
    <row r="4304" spans="3:70">
      <c r="C4304" s="290"/>
      <c r="D4304" s="290"/>
      <c r="E4304" s="290"/>
      <c r="F4304" s="290"/>
      <c r="G4304" s="290"/>
      <c r="J4304" s="290"/>
      <c r="K4304" s="290"/>
      <c r="L4304" s="290"/>
      <c r="M4304" s="290"/>
      <c r="N4304" s="290"/>
      <c r="O4304" s="290"/>
      <c r="P4304" s="290"/>
      <c r="Q4304" s="290"/>
      <c r="R4304" s="290"/>
      <c r="S4304" s="290"/>
      <c r="T4304" s="290"/>
      <c r="U4304" s="290"/>
      <c r="V4304" s="290"/>
      <c r="W4304" s="290"/>
      <c r="X4304" s="290"/>
      <c r="Y4304" s="290"/>
      <c r="Z4304" s="290"/>
      <c r="AA4304" s="290"/>
      <c r="AB4304" s="290"/>
      <c r="AC4304" s="290"/>
      <c r="AD4304" s="290"/>
      <c r="AE4304" s="290"/>
      <c r="AF4304" s="290"/>
      <c r="AG4304" s="290"/>
      <c r="AH4304" s="290"/>
      <c r="AI4304" s="290"/>
      <c r="AJ4304" s="290"/>
      <c r="AK4304" s="290"/>
      <c r="AL4304" s="290"/>
      <c r="AM4304" s="290"/>
      <c r="AN4304" s="290"/>
      <c r="AO4304" s="290"/>
      <c r="AP4304" s="290"/>
      <c r="AQ4304" s="290"/>
      <c r="AR4304" s="290"/>
      <c r="AS4304" s="290"/>
      <c r="AT4304" s="290"/>
      <c r="AU4304" s="290"/>
      <c r="AV4304" s="290"/>
      <c r="AW4304" s="290"/>
      <c r="AX4304" s="290"/>
      <c r="AY4304" s="290"/>
      <c r="AZ4304" s="290"/>
      <c r="BA4304" s="290"/>
      <c r="BB4304" s="290"/>
      <c r="BC4304" s="290"/>
      <c r="BD4304" s="290"/>
      <c r="BE4304" s="290"/>
      <c r="BF4304" s="290"/>
      <c r="BG4304" s="290"/>
      <c r="BH4304" s="290"/>
      <c r="BI4304" s="290"/>
      <c r="BJ4304" s="290"/>
      <c r="BK4304" s="290"/>
      <c r="BL4304" s="290"/>
      <c r="BM4304" s="291"/>
      <c r="BN4304" s="290"/>
      <c r="BO4304" s="291"/>
      <c r="BP4304" s="290"/>
      <c r="BQ4304" s="291"/>
      <c r="BR4304" s="290"/>
    </row>
    <row r="4305" spans="3:70">
      <c r="C4305" s="290"/>
      <c r="D4305" s="290"/>
      <c r="E4305" s="290"/>
      <c r="F4305" s="290"/>
      <c r="G4305" s="290"/>
      <c r="J4305" s="290"/>
      <c r="K4305" s="290"/>
      <c r="L4305" s="290"/>
      <c r="M4305" s="290"/>
      <c r="N4305" s="290"/>
      <c r="O4305" s="290"/>
      <c r="P4305" s="290"/>
      <c r="Q4305" s="290"/>
      <c r="R4305" s="290"/>
      <c r="S4305" s="290"/>
      <c r="T4305" s="290"/>
      <c r="U4305" s="290"/>
      <c r="V4305" s="290"/>
      <c r="W4305" s="290"/>
      <c r="X4305" s="290"/>
      <c r="Y4305" s="290"/>
      <c r="Z4305" s="290"/>
      <c r="AA4305" s="290"/>
      <c r="AB4305" s="290"/>
      <c r="AC4305" s="290"/>
      <c r="AD4305" s="290"/>
      <c r="AE4305" s="290"/>
      <c r="AF4305" s="290"/>
      <c r="AG4305" s="290"/>
      <c r="AH4305" s="290"/>
      <c r="AI4305" s="290"/>
      <c r="AJ4305" s="290"/>
      <c r="AK4305" s="290"/>
      <c r="AL4305" s="290"/>
      <c r="AM4305" s="290"/>
      <c r="AN4305" s="290"/>
      <c r="AO4305" s="290"/>
      <c r="AP4305" s="290"/>
      <c r="AQ4305" s="290"/>
      <c r="AR4305" s="290"/>
      <c r="AS4305" s="290"/>
      <c r="AT4305" s="290"/>
      <c r="AU4305" s="290"/>
      <c r="AV4305" s="290"/>
      <c r="AW4305" s="290"/>
      <c r="AX4305" s="290"/>
      <c r="AY4305" s="290"/>
      <c r="AZ4305" s="290"/>
      <c r="BA4305" s="290"/>
      <c r="BB4305" s="290"/>
      <c r="BC4305" s="290"/>
      <c r="BD4305" s="290"/>
      <c r="BE4305" s="290"/>
      <c r="BF4305" s="290"/>
      <c r="BG4305" s="290"/>
      <c r="BH4305" s="290"/>
      <c r="BI4305" s="290"/>
      <c r="BJ4305" s="290"/>
      <c r="BK4305" s="290"/>
      <c r="BL4305" s="290"/>
      <c r="BM4305" s="291"/>
      <c r="BN4305" s="290"/>
      <c r="BO4305" s="291"/>
      <c r="BP4305" s="290"/>
      <c r="BQ4305" s="291"/>
      <c r="BR4305" s="290"/>
    </row>
    <row r="4306" spans="3:70">
      <c r="C4306" s="290"/>
      <c r="D4306" s="290"/>
      <c r="E4306" s="290"/>
      <c r="F4306" s="290"/>
      <c r="G4306" s="290"/>
      <c r="J4306" s="290"/>
      <c r="K4306" s="290"/>
      <c r="L4306" s="290"/>
      <c r="M4306" s="290"/>
      <c r="N4306" s="290"/>
      <c r="O4306" s="290"/>
      <c r="P4306" s="290"/>
      <c r="Q4306" s="290"/>
      <c r="R4306" s="290"/>
      <c r="S4306" s="290"/>
      <c r="T4306" s="290"/>
      <c r="U4306" s="290"/>
      <c r="V4306" s="290"/>
      <c r="W4306" s="290"/>
      <c r="X4306" s="290"/>
      <c r="Y4306" s="290"/>
      <c r="Z4306" s="290"/>
      <c r="AA4306" s="290"/>
      <c r="AB4306" s="290"/>
      <c r="AC4306" s="290"/>
      <c r="AD4306" s="290"/>
      <c r="AE4306" s="290"/>
      <c r="AF4306" s="290"/>
      <c r="AG4306" s="290"/>
      <c r="AH4306" s="290"/>
      <c r="AI4306" s="290"/>
      <c r="AJ4306" s="290"/>
      <c r="AK4306" s="290"/>
      <c r="AL4306" s="290"/>
      <c r="AM4306" s="290"/>
      <c r="AN4306" s="290"/>
      <c r="AO4306" s="290"/>
      <c r="AP4306" s="290"/>
      <c r="AQ4306" s="290"/>
      <c r="AR4306" s="290"/>
      <c r="AS4306" s="290"/>
      <c r="AT4306" s="290"/>
      <c r="AU4306" s="290"/>
      <c r="AV4306" s="290"/>
      <c r="AW4306" s="290"/>
      <c r="AX4306" s="290"/>
      <c r="AY4306" s="290"/>
      <c r="AZ4306" s="290"/>
      <c r="BA4306" s="290"/>
      <c r="BB4306" s="290"/>
      <c r="BC4306" s="290"/>
      <c r="BD4306" s="290"/>
      <c r="BE4306" s="290"/>
      <c r="BF4306" s="290"/>
      <c r="BG4306" s="290"/>
      <c r="BH4306" s="290"/>
      <c r="BI4306" s="290"/>
      <c r="BJ4306" s="290"/>
      <c r="BK4306" s="290"/>
      <c r="BL4306" s="290"/>
      <c r="BM4306" s="291"/>
      <c r="BN4306" s="290"/>
      <c r="BO4306" s="291"/>
      <c r="BP4306" s="290"/>
      <c r="BQ4306" s="291"/>
      <c r="BR4306" s="290"/>
    </row>
    <row r="4307" spans="3:70">
      <c r="C4307" s="290"/>
      <c r="D4307" s="290"/>
      <c r="E4307" s="290"/>
      <c r="F4307" s="290"/>
      <c r="G4307" s="290"/>
      <c r="J4307" s="290"/>
      <c r="K4307" s="290"/>
      <c r="L4307" s="290"/>
      <c r="M4307" s="290"/>
      <c r="N4307" s="290"/>
      <c r="O4307" s="290"/>
      <c r="P4307" s="290"/>
      <c r="Q4307" s="290"/>
      <c r="R4307" s="290"/>
      <c r="S4307" s="290"/>
      <c r="T4307" s="290"/>
      <c r="U4307" s="290"/>
      <c r="V4307" s="290"/>
      <c r="W4307" s="290"/>
      <c r="X4307" s="290"/>
      <c r="Y4307" s="290"/>
      <c r="Z4307" s="290"/>
      <c r="AA4307" s="290"/>
      <c r="AB4307" s="290"/>
      <c r="AC4307" s="290"/>
      <c r="AD4307" s="290"/>
      <c r="AE4307" s="290"/>
      <c r="AF4307" s="290"/>
      <c r="AG4307" s="290"/>
      <c r="AH4307" s="290"/>
      <c r="AI4307" s="290"/>
      <c r="AJ4307" s="290"/>
      <c r="AK4307" s="290"/>
      <c r="AL4307" s="290"/>
      <c r="AM4307" s="290"/>
      <c r="AN4307" s="290"/>
      <c r="AO4307" s="290"/>
      <c r="AP4307" s="290"/>
      <c r="AQ4307" s="290"/>
      <c r="AR4307" s="290"/>
      <c r="AS4307" s="290"/>
      <c r="AT4307" s="290"/>
      <c r="AU4307" s="290"/>
      <c r="AV4307" s="290"/>
      <c r="AW4307" s="290"/>
      <c r="AX4307" s="290"/>
      <c r="AY4307" s="290"/>
      <c r="AZ4307" s="290"/>
      <c r="BA4307" s="290"/>
      <c r="BB4307" s="290"/>
      <c r="BC4307" s="290"/>
      <c r="BD4307" s="290"/>
      <c r="BE4307" s="290"/>
      <c r="BF4307" s="290"/>
      <c r="BG4307" s="290"/>
      <c r="BH4307" s="290"/>
      <c r="BI4307" s="290"/>
      <c r="BJ4307" s="290"/>
      <c r="BK4307" s="290"/>
      <c r="BL4307" s="290"/>
      <c r="BM4307" s="291"/>
      <c r="BN4307" s="290"/>
      <c r="BO4307" s="291"/>
      <c r="BP4307" s="290"/>
      <c r="BQ4307" s="291"/>
      <c r="BR4307" s="290"/>
    </row>
    <row r="4308" spans="3:70">
      <c r="C4308" s="290"/>
      <c r="D4308" s="290"/>
      <c r="E4308" s="290"/>
      <c r="F4308" s="290"/>
      <c r="G4308" s="290"/>
      <c r="J4308" s="290"/>
      <c r="K4308" s="290"/>
      <c r="L4308" s="290"/>
      <c r="M4308" s="290"/>
      <c r="N4308" s="290"/>
      <c r="O4308" s="290"/>
      <c r="P4308" s="290"/>
      <c r="Q4308" s="290"/>
      <c r="R4308" s="290"/>
      <c r="S4308" s="290"/>
      <c r="T4308" s="290"/>
      <c r="U4308" s="290"/>
      <c r="V4308" s="290"/>
      <c r="W4308" s="290"/>
      <c r="X4308" s="290"/>
      <c r="Y4308" s="290"/>
      <c r="Z4308" s="290"/>
      <c r="AA4308" s="290"/>
      <c r="AB4308" s="290"/>
      <c r="AC4308" s="290"/>
      <c r="AD4308" s="290"/>
      <c r="AE4308" s="290"/>
      <c r="AF4308" s="290"/>
      <c r="AG4308" s="290"/>
      <c r="AH4308" s="290"/>
      <c r="AI4308" s="290"/>
      <c r="AJ4308" s="290"/>
      <c r="AK4308" s="290"/>
      <c r="AL4308" s="290"/>
      <c r="AM4308" s="290"/>
      <c r="AN4308" s="290"/>
      <c r="AO4308" s="290"/>
      <c r="AP4308" s="290"/>
      <c r="AQ4308" s="290"/>
      <c r="AR4308" s="290"/>
      <c r="AS4308" s="290"/>
      <c r="AT4308" s="290"/>
      <c r="AU4308" s="290"/>
      <c r="AV4308" s="290"/>
      <c r="AW4308" s="290"/>
      <c r="AX4308" s="290"/>
      <c r="AY4308" s="290"/>
      <c r="AZ4308" s="290"/>
      <c r="BA4308" s="290"/>
      <c r="BB4308" s="290"/>
      <c r="BC4308" s="290"/>
      <c r="BD4308" s="290"/>
      <c r="BE4308" s="290"/>
      <c r="BF4308" s="290"/>
      <c r="BG4308" s="290"/>
      <c r="BH4308" s="290"/>
      <c r="BI4308" s="290"/>
      <c r="BJ4308" s="290"/>
      <c r="BK4308" s="290"/>
      <c r="BL4308" s="290"/>
      <c r="BM4308" s="291"/>
      <c r="BN4308" s="290"/>
      <c r="BO4308" s="291"/>
      <c r="BP4308" s="290"/>
      <c r="BQ4308" s="291"/>
      <c r="BR4308" s="290"/>
    </row>
    <row r="4309" spans="3:70">
      <c r="C4309" s="290"/>
      <c r="D4309" s="290"/>
      <c r="E4309" s="290"/>
      <c r="F4309" s="290"/>
      <c r="G4309" s="290"/>
      <c r="J4309" s="290"/>
      <c r="K4309" s="290"/>
      <c r="L4309" s="290"/>
      <c r="M4309" s="290"/>
      <c r="N4309" s="290"/>
      <c r="O4309" s="290"/>
      <c r="P4309" s="290"/>
      <c r="Q4309" s="290"/>
      <c r="R4309" s="290"/>
      <c r="S4309" s="290"/>
      <c r="T4309" s="290"/>
      <c r="U4309" s="290"/>
      <c r="V4309" s="290"/>
      <c r="W4309" s="290"/>
      <c r="X4309" s="290"/>
      <c r="Y4309" s="290"/>
      <c r="Z4309" s="290"/>
      <c r="AA4309" s="290"/>
      <c r="AB4309" s="290"/>
      <c r="AC4309" s="290"/>
      <c r="AD4309" s="290"/>
      <c r="AE4309" s="290"/>
      <c r="AF4309" s="290"/>
      <c r="AG4309" s="290"/>
      <c r="AH4309" s="290"/>
      <c r="AI4309" s="290"/>
      <c r="AJ4309" s="290"/>
      <c r="AK4309" s="290"/>
      <c r="AL4309" s="290"/>
      <c r="AM4309" s="290"/>
      <c r="AN4309" s="290"/>
      <c r="AO4309" s="290"/>
      <c r="AP4309" s="290"/>
      <c r="AQ4309" s="290"/>
      <c r="AR4309" s="290"/>
      <c r="AS4309" s="290"/>
      <c r="AT4309" s="290"/>
      <c r="AU4309" s="290"/>
      <c r="AV4309" s="290"/>
      <c r="AW4309" s="290"/>
      <c r="AX4309" s="290"/>
      <c r="AY4309" s="290"/>
      <c r="AZ4309" s="290"/>
      <c r="BA4309" s="290"/>
      <c r="BB4309" s="290"/>
      <c r="BC4309" s="290"/>
      <c r="BD4309" s="290"/>
      <c r="BE4309" s="290"/>
      <c r="BF4309" s="290"/>
      <c r="BG4309" s="290"/>
      <c r="BH4309" s="290"/>
      <c r="BI4309" s="290"/>
      <c r="BJ4309" s="290"/>
      <c r="BK4309" s="290"/>
      <c r="BL4309" s="290"/>
      <c r="BM4309" s="291"/>
      <c r="BN4309" s="290"/>
      <c r="BO4309" s="291"/>
      <c r="BP4309" s="290"/>
      <c r="BQ4309" s="291"/>
      <c r="BR4309" s="290"/>
    </row>
    <row r="4310" spans="3:70">
      <c r="C4310" s="290"/>
      <c r="D4310" s="290"/>
      <c r="E4310" s="290"/>
      <c r="F4310" s="290"/>
      <c r="G4310" s="290"/>
      <c r="J4310" s="290"/>
      <c r="K4310" s="290"/>
      <c r="L4310" s="290"/>
      <c r="M4310" s="290"/>
      <c r="N4310" s="290"/>
      <c r="O4310" s="290"/>
      <c r="P4310" s="290"/>
      <c r="Q4310" s="290"/>
      <c r="R4310" s="290"/>
      <c r="S4310" s="290"/>
      <c r="T4310" s="290"/>
      <c r="U4310" s="290"/>
      <c r="V4310" s="290"/>
      <c r="W4310" s="290"/>
      <c r="X4310" s="290"/>
      <c r="Y4310" s="290"/>
      <c r="Z4310" s="290"/>
      <c r="AA4310" s="290"/>
      <c r="AB4310" s="290"/>
      <c r="AC4310" s="290"/>
      <c r="AD4310" s="290"/>
      <c r="AE4310" s="290"/>
      <c r="AF4310" s="290"/>
      <c r="AG4310" s="290"/>
      <c r="AH4310" s="290"/>
      <c r="AI4310" s="290"/>
      <c r="AJ4310" s="290"/>
      <c r="AK4310" s="290"/>
      <c r="AL4310" s="290"/>
      <c r="AM4310" s="290"/>
      <c r="AN4310" s="290"/>
      <c r="AO4310" s="290"/>
      <c r="AP4310" s="290"/>
      <c r="AQ4310" s="290"/>
      <c r="AR4310" s="290"/>
      <c r="AS4310" s="290"/>
      <c r="AT4310" s="290"/>
      <c r="AU4310" s="290"/>
      <c r="AV4310" s="290"/>
      <c r="AW4310" s="290"/>
      <c r="AX4310" s="290"/>
      <c r="AY4310" s="290"/>
      <c r="AZ4310" s="290"/>
      <c r="BA4310" s="290"/>
      <c r="BB4310" s="290"/>
      <c r="BC4310" s="290"/>
      <c r="BD4310" s="290"/>
      <c r="BE4310" s="290"/>
      <c r="BF4310" s="290"/>
      <c r="BG4310" s="290"/>
      <c r="BH4310" s="290"/>
      <c r="BI4310" s="290"/>
      <c r="BJ4310" s="290"/>
      <c r="BK4310" s="290"/>
      <c r="BL4310" s="290"/>
      <c r="BM4310" s="291"/>
      <c r="BN4310" s="290"/>
      <c r="BO4310" s="291"/>
      <c r="BP4310" s="290"/>
      <c r="BQ4310" s="291"/>
      <c r="BR4310" s="290"/>
    </row>
    <row r="4311" spans="3:70">
      <c r="C4311" s="290"/>
      <c r="D4311" s="290"/>
      <c r="E4311" s="290"/>
      <c r="F4311" s="290"/>
      <c r="G4311" s="290"/>
      <c r="J4311" s="290"/>
      <c r="K4311" s="290"/>
      <c r="L4311" s="290"/>
      <c r="M4311" s="290"/>
      <c r="N4311" s="290"/>
      <c r="O4311" s="290"/>
      <c r="P4311" s="290"/>
      <c r="Q4311" s="290"/>
      <c r="R4311" s="290"/>
      <c r="S4311" s="290"/>
      <c r="T4311" s="290"/>
      <c r="U4311" s="290"/>
      <c r="V4311" s="290"/>
      <c r="W4311" s="290"/>
      <c r="X4311" s="290"/>
      <c r="Y4311" s="290"/>
      <c r="Z4311" s="290"/>
      <c r="AA4311" s="290"/>
      <c r="AB4311" s="290"/>
      <c r="AC4311" s="290"/>
      <c r="AD4311" s="290"/>
      <c r="AE4311" s="290"/>
      <c r="AF4311" s="290"/>
      <c r="AG4311" s="290"/>
      <c r="AH4311" s="290"/>
      <c r="AI4311" s="290"/>
      <c r="AJ4311" s="290"/>
      <c r="AK4311" s="290"/>
      <c r="AL4311" s="290"/>
      <c r="AM4311" s="290"/>
      <c r="AN4311" s="290"/>
      <c r="AO4311" s="290"/>
      <c r="AP4311" s="290"/>
      <c r="AQ4311" s="290"/>
      <c r="AR4311" s="290"/>
      <c r="AS4311" s="290"/>
      <c r="AT4311" s="290"/>
      <c r="AU4311" s="290"/>
      <c r="AV4311" s="290"/>
      <c r="AW4311" s="290"/>
      <c r="AX4311" s="290"/>
      <c r="AY4311" s="290"/>
      <c r="AZ4311" s="290"/>
      <c r="BA4311" s="290"/>
      <c r="BB4311" s="290"/>
      <c r="BC4311" s="290"/>
      <c r="BD4311" s="290"/>
      <c r="BE4311" s="290"/>
      <c r="BF4311" s="290"/>
      <c r="BG4311" s="290"/>
      <c r="BH4311" s="290"/>
      <c r="BI4311" s="290"/>
      <c r="BJ4311" s="290"/>
      <c r="BK4311" s="290"/>
      <c r="BL4311" s="290"/>
      <c r="BM4311" s="291"/>
      <c r="BN4311" s="290"/>
      <c r="BO4311" s="291"/>
      <c r="BP4311" s="290"/>
      <c r="BQ4311" s="291"/>
      <c r="BR4311" s="290"/>
    </row>
    <row r="4312" spans="3:70">
      <c r="C4312" s="290"/>
      <c r="D4312" s="290"/>
      <c r="E4312" s="290"/>
      <c r="F4312" s="290"/>
      <c r="G4312" s="290"/>
      <c r="J4312" s="290"/>
      <c r="K4312" s="290"/>
      <c r="L4312" s="290"/>
      <c r="M4312" s="290"/>
      <c r="N4312" s="290"/>
      <c r="O4312" s="290"/>
      <c r="P4312" s="290"/>
      <c r="Q4312" s="290"/>
      <c r="R4312" s="290"/>
      <c r="S4312" s="290"/>
      <c r="T4312" s="290"/>
      <c r="U4312" s="290"/>
      <c r="V4312" s="290"/>
      <c r="W4312" s="290"/>
      <c r="X4312" s="290"/>
      <c r="Y4312" s="290"/>
      <c r="Z4312" s="290"/>
      <c r="AA4312" s="290"/>
      <c r="AB4312" s="290"/>
      <c r="AC4312" s="290"/>
      <c r="AD4312" s="290"/>
      <c r="AE4312" s="290"/>
      <c r="AF4312" s="290"/>
      <c r="AG4312" s="290"/>
      <c r="AH4312" s="290"/>
      <c r="AI4312" s="290"/>
      <c r="AJ4312" s="290"/>
      <c r="AK4312" s="290"/>
      <c r="AL4312" s="290"/>
      <c r="AM4312" s="290"/>
      <c r="AN4312" s="290"/>
      <c r="AO4312" s="290"/>
      <c r="AP4312" s="290"/>
      <c r="AQ4312" s="290"/>
      <c r="AR4312" s="290"/>
      <c r="AS4312" s="290"/>
      <c r="AT4312" s="290"/>
      <c r="AU4312" s="290"/>
      <c r="AV4312" s="290"/>
      <c r="AW4312" s="290"/>
      <c r="AX4312" s="290"/>
      <c r="AY4312" s="290"/>
      <c r="AZ4312" s="290"/>
      <c r="BA4312" s="290"/>
      <c r="BB4312" s="290"/>
      <c r="BC4312" s="290"/>
      <c r="BD4312" s="290"/>
      <c r="BE4312" s="290"/>
      <c r="BF4312" s="290"/>
      <c r="BG4312" s="290"/>
      <c r="BH4312" s="290"/>
      <c r="BI4312" s="290"/>
      <c r="BJ4312" s="290"/>
      <c r="BK4312" s="290"/>
      <c r="BL4312" s="290"/>
      <c r="BM4312" s="291"/>
      <c r="BN4312" s="290"/>
      <c r="BO4312" s="291"/>
      <c r="BP4312" s="290"/>
      <c r="BQ4312" s="291"/>
      <c r="BR4312" s="290"/>
    </row>
    <row r="4313" spans="3:70">
      <c r="C4313" s="290"/>
      <c r="D4313" s="290"/>
      <c r="E4313" s="290"/>
      <c r="F4313" s="290"/>
      <c r="G4313" s="290"/>
      <c r="J4313" s="290"/>
      <c r="K4313" s="290"/>
      <c r="L4313" s="290"/>
      <c r="M4313" s="290"/>
      <c r="N4313" s="290"/>
      <c r="O4313" s="290"/>
      <c r="P4313" s="290"/>
      <c r="Q4313" s="290"/>
      <c r="R4313" s="290"/>
      <c r="S4313" s="290"/>
      <c r="T4313" s="290"/>
      <c r="U4313" s="290"/>
      <c r="V4313" s="290"/>
      <c r="W4313" s="290"/>
      <c r="X4313" s="290"/>
      <c r="Y4313" s="290"/>
      <c r="Z4313" s="290"/>
      <c r="AA4313" s="290"/>
      <c r="AB4313" s="290"/>
      <c r="AC4313" s="290"/>
      <c r="AD4313" s="290"/>
      <c r="AE4313" s="290"/>
      <c r="AF4313" s="290"/>
      <c r="AG4313" s="290"/>
      <c r="AH4313" s="290"/>
      <c r="AI4313" s="290"/>
      <c r="AJ4313" s="290"/>
      <c r="AK4313" s="290"/>
      <c r="AL4313" s="290"/>
      <c r="AM4313" s="290"/>
      <c r="AN4313" s="290"/>
      <c r="AO4313" s="290"/>
      <c r="AP4313" s="290"/>
      <c r="AQ4313" s="290"/>
      <c r="AR4313" s="290"/>
      <c r="AS4313" s="290"/>
      <c r="AT4313" s="290"/>
      <c r="AU4313" s="290"/>
      <c r="AV4313" s="290"/>
      <c r="AW4313" s="290"/>
      <c r="AX4313" s="290"/>
      <c r="AY4313" s="290"/>
      <c r="AZ4313" s="290"/>
      <c r="BA4313" s="290"/>
      <c r="BB4313" s="290"/>
      <c r="BC4313" s="290"/>
      <c r="BD4313" s="290"/>
      <c r="BE4313" s="290"/>
      <c r="BF4313" s="290"/>
      <c r="BG4313" s="290"/>
      <c r="BH4313" s="290"/>
      <c r="BI4313" s="290"/>
      <c r="BJ4313" s="290"/>
      <c r="BK4313" s="290"/>
      <c r="BL4313" s="290"/>
      <c r="BM4313" s="291"/>
      <c r="BN4313" s="290"/>
      <c r="BO4313" s="291"/>
      <c r="BP4313" s="290"/>
      <c r="BQ4313" s="291"/>
      <c r="BR4313" s="290"/>
    </row>
    <row r="4314" spans="3:70">
      <c r="C4314" s="290"/>
      <c r="D4314" s="290"/>
      <c r="E4314" s="290"/>
      <c r="F4314" s="290"/>
      <c r="G4314" s="290"/>
      <c r="J4314" s="290"/>
      <c r="K4314" s="290"/>
      <c r="L4314" s="290"/>
      <c r="M4314" s="290"/>
      <c r="N4314" s="290"/>
      <c r="O4314" s="290"/>
      <c r="P4314" s="290"/>
      <c r="Q4314" s="290"/>
      <c r="R4314" s="290"/>
      <c r="S4314" s="290"/>
      <c r="T4314" s="290"/>
      <c r="U4314" s="290"/>
      <c r="V4314" s="290"/>
      <c r="W4314" s="290"/>
      <c r="X4314" s="290"/>
      <c r="Y4314" s="290"/>
      <c r="Z4314" s="290"/>
      <c r="AA4314" s="290"/>
      <c r="AB4314" s="290"/>
      <c r="AC4314" s="290"/>
      <c r="AD4314" s="290"/>
      <c r="AE4314" s="290"/>
      <c r="AF4314" s="290"/>
      <c r="AG4314" s="290"/>
      <c r="AH4314" s="290"/>
      <c r="AI4314" s="290"/>
      <c r="AJ4314" s="290"/>
      <c r="AK4314" s="290"/>
      <c r="AL4314" s="290"/>
      <c r="AM4314" s="290"/>
      <c r="AN4314" s="290"/>
      <c r="AO4314" s="290"/>
      <c r="AP4314" s="290"/>
      <c r="AQ4314" s="290"/>
      <c r="AR4314" s="290"/>
      <c r="AS4314" s="290"/>
      <c r="AT4314" s="290"/>
      <c r="AU4314" s="290"/>
      <c r="AV4314" s="290"/>
      <c r="AW4314" s="290"/>
      <c r="AX4314" s="290"/>
      <c r="AY4314" s="290"/>
      <c r="AZ4314" s="290"/>
      <c r="BA4314" s="290"/>
      <c r="BB4314" s="290"/>
      <c r="BC4314" s="290"/>
      <c r="BD4314" s="290"/>
      <c r="BE4314" s="290"/>
      <c r="BF4314" s="290"/>
      <c r="BG4314" s="290"/>
      <c r="BH4314" s="290"/>
      <c r="BI4314" s="290"/>
      <c r="BJ4314" s="290"/>
      <c r="BK4314" s="290"/>
      <c r="BL4314" s="290"/>
      <c r="BM4314" s="291"/>
      <c r="BN4314" s="290"/>
      <c r="BO4314" s="291"/>
      <c r="BP4314" s="290"/>
      <c r="BQ4314" s="291"/>
      <c r="BR4314" s="290"/>
    </row>
    <row r="4315" spans="3:70">
      <c r="C4315" s="290"/>
      <c r="D4315" s="290"/>
      <c r="E4315" s="290"/>
      <c r="F4315" s="290"/>
      <c r="G4315" s="290"/>
      <c r="J4315" s="290"/>
      <c r="K4315" s="290"/>
      <c r="L4315" s="290"/>
      <c r="M4315" s="290"/>
      <c r="N4315" s="290"/>
      <c r="O4315" s="290"/>
      <c r="P4315" s="290"/>
      <c r="Q4315" s="290"/>
      <c r="R4315" s="290"/>
      <c r="S4315" s="290"/>
      <c r="T4315" s="290"/>
      <c r="U4315" s="290"/>
      <c r="V4315" s="290"/>
      <c r="W4315" s="290"/>
      <c r="X4315" s="290"/>
      <c r="Y4315" s="290"/>
      <c r="Z4315" s="290"/>
      <c r="AA4315" s="290"/>
      <c r="AB4315" s="290"/>
      <c r="AC4315" s="290"/>
      <c r="AD4315" s="290"/>
      <c r="AE4315" s="290"/>
      <c r="AF4315" s="290"/>
      <c r="AG4315" s="290"/>
      <c r="AH4315" s="290"/>
      <c r="AI4315" s="290"/>
      <c r="AJ4315" s="290"/>
      <c r="AK4315" s="290"/>
      <c r="AL4315" s="290"/>
      <c r="AM4315" s="290"/>
      <c r="AN4315" s="290"/>
      <c r="AO4315" s="290"/>
      <c r="AP4315" s="290"/>
      <c r="AQ4315" s="290"/>
      <c r="AR4315" s="290"/>
      <c r="AS4315" s="290"/>
      <c r="AT4315" s="290"/>
      <c r="AU4315" s="290"/>
      <c r="AV4315" s="290"/>
      <c r="AW4315" s="290"/>
      <c r="AX4315" s="290"/>
      <c r="AY4315" s="290"/>
      <c r="AZ4315" s="290"/>
      <c r="BA4315" s="290"/>
      <c r="BB4315" s="290"/>
      <c r="BC4315" s="290"/>
      <c r="BD4315" s="290"/>
      <c r="BE4315" s="290"/>
      <c r="BF4315" s="290"/>
      <c r="BG4315" s="290"/>
      <c r="BH4315" s="290"/>
      <c r="BI4315" s="290"/>
      <c r="BJ4315" s="290"/>
      <c r="BK4315" s="290"/>
      <c r="BL4315" s="290"/>
      <c r="BM4315" s="291"/>
      <c r="BN4315" s="290"/>
      <c r="BO4315" s="291"/>
      <c r="BP4315" s="290"/>
      <c r="BQ4315" s="291"/>
      <c r="BR4315" s="290"/>
    </row>
    <row r="4316" spans="3:70">
      <c r="C4316" s="290"/>
      <c r="D4316" s="290"/>
      <c r="E4316" s="290"/>
      <c r="F4316" s="290"/>
      <c r="G4316" s="290"/>
      <c r="J4316" s="290"/>
      <c r="K4316" s="290"/>
      <c r="L4316" s="290"/>
      <c r="M4316" s="290"/>
      <c r="N4316" s="290"/>
      <c r="O4316" s="290"/>
      <c r="P4316" s="290"/>
      <c r="Q4316" s="290"/>
      <c r="R4316" s="290"/>
      <c r="S4316" s="290"/>
      <c r="T4316" s="290"/>
      <c r="U4316" s="290"/>
      <c r="V4316" s="290"/>
      <c r="W4316" s="290"/>
      <c r="X4316" s="290"/>
      <c r="Y4316" s="290"/>
      <c r="Z4316" s="290"/>
      <c r="AA4316" s="290"/>
      <c r="AB4316" s="290"/>
      <c r="AC4316" s="290"/>
      <c r="AD4316" s="290"/>
      <c r="AE4316" s="290"/>
      <c r="AF4316" s="290"/>
      <c r="AG4316" s="290"/>
      <c r="AH4316" s="290"/>
      <c r="AI4316" s="290"/>
      <c r="AJ4316" s="290"/>
      <c r="AK4316" s="290"/>
      <c r="AL4316" s="290"/>
      <c r="AM4316" s="290"/>
      <c r="AN4316" s="290"/>
      <c r="AO4316" s="290"/>
      <c r="AP4316" s="290"/>
      <c r="AQ4316" s="290"/>
      <c r="AR4316" s="290"/>
      <c r="AS4316" s="290"/>
      <c r="AT4316" s="290"/>
      <c r="AU4316" s="290"/>
      <c r="AV4316" s="290"/>
      <c r="AW4316" s="290"/>
      <c r="AX4316" s="290"/>
      <c r="AY4316" s="290"/>
      <c r="AZ4316" s="290"/>
      <c r="BA4316" s="290"/>
      <c r="BB4316" s="290"/>
      <c r="BC4316" s="290"/>
      <c r="BD4316" s="290"/>
      <c r="BE4316" s="290"/>
      <c r="BF4316" s="290"/>
      <c r="BG4316" s="290"/>
      <c r="BH4316" s="290"/>
      <c r="BI4316" s="290"/>
      <c r="BJ4316" s="290"/>
      <c r="BK4316" s="290"/>
      <c r="BL4316" s="290"/>
      <c r="BM4316" s="291"/>
      <c r="BN4316" s="290"/>
      <c r="BO4316" s="291"/>
      <c r="BP4316" s="290"/>
      <c r="BQ4316" s="291"/>
      <c r="BR4316" s="290"/>
    </row>
    <row r="4317" spans="3:70">
      <c r="C4317" s="290"/>
      <c r="D4317" s="290"/>
      <c r="E4317" s="290"/>
      <c r="F4317" s="290"/>
      <c r="G4317" s="290"/>
      <c r="J4317" s="290"/>
      <c r="K4317" s="290"/>
      <c r="L4317" s="290"/>
      <c r="M4317" s="290"/>
      <c r="N4317" s="290"/>
      <c r="O4317" s="290"/>
      <c r="P4317" s="290"/>
      <c r="Q4317" s="290"/>
      <c r="R4317" s="290"/>
      <c r="S4317" s="290"/>
      <c r="T4317" s="290"/>
      <c r="U4317" s="290"/>
      <c r="V4317" s="290"/>
      <c r="W4317" s="290"/>
      <c r="X4317" s="290"/>
      <c r="Y4317" s="290"/>
      <c r="Z4317" s="290"/>
      <c r="AA4317" s="290"/>
      <c r="AB4317" s="290"/>
      <c r="AC4317" s="290"/>
      <c r="AD4317" s="290"/>
      <c r="AE4317" s="290"/>
      <c r="AF4317" s="290"/>
      <c r="AG4317" s="290"/>
      <c r="AH4317" s="290"/>
      <c r="AI4317" s="290"/>
      <c r="AJ4317" s="290"/>
      <c r="AK4317" s="290"/>
      <c r="AL4317" s="290"/>
      <c r="AM4317" s="290"/>
      <c r="AN4317" s="290"/>
      <c r="AO4317" s="290"/>
      <c r="AP4317" s="290"/>
      <c r="AQ4317" s="290"/>
      <c r="AR4317" s="290"/>
      <c r="AS4317" s="290"/>
      <c r="AT4317" s="290"/>
      <c r="AU4317" s="290"/>
      <c r="AV4317" s="290"/>
      <c r="AW4317" s="290"/>
      <c r="AX4317" s="290"/>
      <c r="AY4317" s="290"/>
      <c r="AZ4317" s="290"/>
      <c r="BA4317" s="290"/>
      <c r="BB4317" s="290"/>
      <c r="BC4317" s="290"/>
      <c r="BD4317" s="290"/>
      <c r="BE4317" s="290"/>
      <c r="BF4317" s="290"/>
      <c r="BG4317" s="290"/>
      <c r="BH4317" s="290"/>
      <c r="BI4317" s="290"/>
      <c r="BJ4317" s="290"/>
      <c r="BK4317" s="290"/>
      <c r="BL4317" s="290"/>
      <c r="BM4317" s="291"/>
      <c r="BN4317" s="290"/>
      <c r="BO4317" s="291"/>
      <c r="BP4317" s="290"/>
      <c r="BQ4317" s="291"/>
      <c r="BR4317" s="290"/>
    </row>
    <row r="4318" spans="3:70">
      <c r="C4318" s="290"/>
      <c r="D4318" s="290"/>
      <c r="E4318" s="290"/>
      <c r="F4318" s="290"/>
      <c r="G4318" s="290"/>
      <c r="J4318" s="290"/>
      <c r="K4318" s="290"/>
      <c r="L4318" s="290"/>
      <c r="M4318" s="290"/>
      <c r="N4318" s="290"/>
      <c r="O4318" s="290"/>
      <c r="P4318" s="290"/>
      <c r="Q4318" s="290"/>
      <c r="R4318" s="290"/>
      <c r="S4318" s="290"/>
      <c r="T4318" s="290"/>
      <c r="U4318" s="290"/>
      <c r="V4318" s="290"/>
      <c r="W4318" s="290"/>
      <c r="X4318" s="290"/>
      <c r="Y4318" s="290"/>
      <c r="Z4318" s="290"/>
      <c r="AA4318" s="290"/>
      <c r="AB4318" s="290"/>
      <c r="AC4318" s="290"/>
      <c r="AD4318" s="290"/>
      <c r="AE4318" s="290"/>
      <c r="AF4318" s="290"/>
      <c r="AG4318" s="290"/>
      <c r="AH4318" s="290"/>
      <c r="AI4318" s="290"/>
      <c r="AJ4318" s="290"/>
      <c r="AK4318" s="290"/>
      <c r="AL4318" s="290"/>
      <c r="AM4318" s="290"/>
      <c r="AN4318" s="290"/>
      <c r="AO4318" s="290"/>
      <c r="AP4318" s="290"/>
      <c r="AQ4318" s="290"/>
      <c r="AR4318" s="290"/>
      <c r="AS4318" s="290"/>
      <c r="AT4318" s="290"/>
      <c r="AU4318" s="290"/>
      <c r="AV4318" s="290"/>
      <c r="AW4318" s="290"/>
      <c r="AX4318" s="290"/>
      <c r="AY4318" s="290"/>
      <c r="AZ4318" s="290"/>
      <c r="BA4318" s="290"/>
      <c r="BB4318" s="290"/>
      <c r="BC4318" s="290"/>
      <c r="BD4318" s="290"/>
      <c r="BE4318" s="290"/>
      <c r="BF4318" s="290"/>
      <c r="BG4318" s="290"/>
      <c r="BH4318" s="290"/>
      <c r="BI4318" s="290"/>
      <c r="BJ4318" s="290"/>
      <c r="BK4318" s="290"/>
      <c r="BL4318" s="290"/>
      <c r="BM4318" s="291"/>
      <c r="BN4318" s="290"/>
      <c r="BO4318" s="291"/>
      <c r="BP4318" s="290"/>
      <c r="BQ4318" s="291"/>
      <c r="BR4318" s="290"/>
    </row>
    <row r="4319" spans="3:70">
      <c r="C4319" s="290"/>
      <c r="D4319" s="290"/>
      <c r="E4319" s="290"/>
      <c r="F4319" s="290"/>
      <c r="G4319" s="290"/>
      <c r="J4319" s="290"/>
      <c r="K4319" s="290"/>
      <c r="L4319" s="290"/>
      <c r="M4319" s="290"/>
      <c r="N4319" s="290"/>
      <c r="O4319" s="290"/>
      <c r="P4319" s="290"/>
      <c r="Q4319" s="290"/>
      <c r="R4319" s="290"/>
      <c r="S4319" s="290"/>
      <c r="T4319" s="290"/>
      <c r="U4319" s="290"/>
      <c r="V4319" s="290"/>
      <c r="W4319" s="290"/>
      <c r="X4319" s="290"/>
      <c r="Y4319" s="290"/>
      <c r="Z4319" s="290"/>
      <c r="AA4319" s="290"/>
      <c r="AB4319" s="290"/>
      <c r="AC4319" s="290"/>
      <c r="AD4319" s="290"/>
      <c r="AE4319" s="290"/>
      <c r="AF4319" s="290"/>
      <c r="AG4319" s="290"/>
      <c r="AH4319" s="290"/>
      <c r="AI4319" s="290"/>
      <c r="AJ4319" s="290"/>
      <c r="AK4319" s="290"/>
      <c r="AL4319" s="290"/>
      <c r="AM4319" s="290"/>
      <c r="AN4319" s="290"/>
      <c r="AO4319" s="290"/>
      <c r="AP4319" s="290"/>
      <c r="AQ4319" s="290"/>
      <c r="AR4319" s="290"/>
      <c r="AS4319" s="290"/>
      <c r="AT4319" s="290"/>
      <c r="AU4319" s="290"/>
      <c r="AV4319" s="290"/>
      <c r="AW4319" s="290"/>
      <c r="AX4319" s="290"/>
      <c r="AY4319" s="290"/>
      <c r="AZ4319" s="290"/>
      <c r="BA4319" s="290"/>
      <c r="BB4319" s="290"/>
      <c r="BC4319" s="290"/>
      <c r="BD4319" s="290"/>
      <c r="BE4319" s="290"/>
      <c r="BF4319" s="290"/>
      <c r="BG4319" s="290"/>
      <c r="BH4319" s="290"/>
      <c r="BI4319" s="290"/>
      <c r="BJ4319" s="290"/>
      <c r="BK4319" s="290"/>
      <c r="BL4319" s="290"/>
      <c r="BM4319" s="291"/>
      <c r="BN4319" s="290"/>
      <c r="BO4319" s="291"/>
      <c r="BP4319" s="290"/>
      <c r="BQ4319" s="291"/>
      <c r="BR4319" s="290"/>
    </row>
    <row r="4320" spans="3:70">
      <c r="C4320" s="290"/>
      <c r="D4320" s="290"/>
      <c r="E4320" s="290"/>
      <c r="F4320" s="290"/>
      <c r="G4320" s="290"/>
      <c r="J4320" s="290"/>
      <c r="K4320" s="290"/>
      <c r="L4320" s="290"/>
      <c r="M4320" s="290"/>
      <c r="N4320" s="290"/>
      <c r="O4320" s="290"/>
      <c r="P4320" s="290"/>
      <c r="Q4320" s="290"/>
      <c r="R4320" s="290"/>
      <c r="S4320" s="290"/>
      <c r="T4320" s="290"/>
      <c r="U4320" s="290"/>
      <c r="V4320" s="290"/>
      <c r="W4320" s="290"/>
      <c r="X4320" s="290"/>
      <c r="Y4320" s="290"/>
      <c r="Z4320" s="290"/>
      <c r="AA4320" s="290"/>
      <c r="AB4320" s="290"/>
      <c r="AC4320" s="290"/>
      <c r="AD4320" s="290"/>
      <c r="AE4320" s="290"/>
      <c r="AF4320" s="290"/>
      <c r="AG4320" s="290"/>
      <c r="AH4320" s="290"/>
      <c r="AI4320" s="290"/>
      <c r="AJ4320" s="290"/>
      <c r="AK4320" s="290"/>
      <c r="AL4320" s="290"/>
      <c r="AM4320" s="290"/>
      <c r="AN4320" s="290"/>
      <c r="AO4320" s="290"/>
      <c r="AP4320" s="290"/>
      <c r="AQ4320" s="290"/>
      <c r="AR4320" s="290"/>
      <c r="AS4320" s="290"/>
      <c r="AT4320" s="290"/>
      <c r="AU4320" s="290"/>
      <c r="AV4320" s="290"/>
      <c r="AW4320" s="290"/>
      <c r="AX4320" s="290"/>
      <c r="AY4320" s="290"/>
      <c r="AZ4320" s="290"/>
      <c r="BA4320" s="290"/>
      <c r="BB4320" s="290"/>
      <c r="BC4320" s="290"/>
      <c r="BD4320" s="290"/>
      <c r="BE4320" s="290"/>
      <c r="BF4320" s="290"/>
      <c r="BG4320" s="290"/>
      <c r="BH4320" s="290"/>
      <c r="BI4320" s="290"/>
      <c r="BJ4320" s="290"/>
      <c r="BK4320" s="290"/>
      <c r="BL4320" s="290"/>
      <c r="BM4320" s="291"/>
      <c r="BN4320" s="290"/>
      <c r="BO4320" s="291"/>
      <c r="BP4320" s="290"/>
      <c r="BQ4320" s="291"/>
      <c r="BR4320" s="290"/>
    </row>
    <row r="4321" spans="3:70">
      <c r="C4321" s="290"/>
      <c r="D4321" s="290"/>
      <c r="E4321" s="290"/>
      <c r="F4321" s="290"/>
      <c r="G4321" s="290"/>
      <c r="J4321" s="290"/>
      <c r="K4321" s="290"/>
      <c r="L4321" s="290"/>
      <c r="M4321" s="290"/>
      <c r="N4321" s="290"/>
      <c r="O4321" s="290"/>
      <c r="P4321" s="290"/>
      <c r="Q4321" s="290"/>
      <c r="R4321" s="290"/>
      <c r="S4321" s="290"/>
      <c r="T4321" s="290"/>
      <c r="U4321" s="290"/>
      <c r="V4321" s="290"/>
      <c r="W4321" s="290"/>
      <c r="X4321" s="290"/>
      <c r="Y4321" s="290"/>
      <c r="Z4321" s="290"/>
      <c r="AA4321" s="290"/>
      <c r="AB4321" s="290"/>
      <c r="AC4321" s="290"/>
      <c r="AD4321" s="290"/>
      <c r="AE4321" s="290"/>
      <c r="AF4321" s="290"/>
      <c r="AG4321" s="290"/>
      <c r="AH4321" s="290"/>
      <c r="AI4321" s="290"/>
      <c r="AJ4321" s="290"/>
      <c r="AK4321" s="290"/>
      <c r="AL4321" s="290"/>
      <c r="AM4321" s="290"/>
      <c r="AN4321" s="290"/>
      <c r="AO4321" s="290"/>
      <c r="AP4321" s="290"/>
      <c r="AQ4321" s="290"/>
      <c r="AR4321" s="290"/>
      <c r="AS4321" s="290"/>
      <c r="AT4321" s="290"/>
      <c r="AU4321" s="290"/>
      <c r="AV4321" s="290"/>
      <c r="AW4321" s="290"/>
      <c r="AX4321" s="290"/>
      <c r="AY4321" s="290"/>
      <c r="AZ4321" s="290"/>
      <c r="BA4321" s="290"/>
      <c r="BB4321" s="290"/>
      <c r="BC4321" s="290"/>
      <c r="BD4321" s="290"/>
      <c r="BE4321" s="290"/>
      <c r="BF4321" s="290"/>
      <c r="BG4321" s="290"/>
      <c r="BH4321" s="290"/>
      <c r="BI4321" s="290"/>
      <c r="BJ4321" s="290"/>
      <c r="BK4321" s="290"/>
      <c r="BL4321" s="290"/>
      <c r="BM4321" s="291"/>
      <c r="BN4321" s="290"/>
      <c r="BO4321" s="291"/>
      <c r="BP4321" s="290"/>
      <c r="BQ4321" s="291"/>
      <c r="BR4321" s="290"/>
    </row>
    <row r="4322" spans="3:70">
      <c r="C4322" s="290"/>
      <c r="D4322" s="290"/>
      <c r="E4322" s="290"/>
      <c r="F4322" s="290"/>
      <c r="G4322" s="290"/>
      <c r="J4322" s="290"/>
      <c r="K4322" s="290"/>
      <c r="L4322" s="290"/>
      <c r="M4322" s="290"/>
      <c r="N4322" s="290"/>
      <c r="O4322" s="290"/>
      <c r="P4322" s="290"/>
      <c r="Q4322" s="290"/>
      <c r="R4322" s="290"/>
      <c r="S4322" s="290"/>
      <c r="T4322" s="290"/>
      <c r="U4322" s="290"/>
      <c r="V4322" s="290"/>
      <c r="W4322" s="290"/>
      <c r="X4322" s="290"/>
      <c r="Y4322" s="290"/>
      <c r="Z4322" s="290"/>
      <c r="AA4322" s="290"/>
      <c r="AB4322" s="290"/>
      <c r="AC4322" s="290"/>
      <c r="AD4322" s="290"/>
      <c r="AE4322" s="290"/>
      <c r="AF4322" s="290"/>
      <c r="AG4322" s="290"/>
      <c r="AH4322" s="290"/>
      <c r="AI4322" s="290"/>
      <c r="AJ4322" s="290"/>
      <c r="AK4322" s="290"/>
      <c r="AL4322" s="290"/>
      <c r="AM4322" s="290"/>
      <c r="AN4322" s="290"/>
      <c r="AO4322" s="290"/>
      <c r="AP4322" s="290"/>
      <c r="AQ4322" s="290"/>
      <c r="AR4322" s="290"/>
      <c r="AS4322" s="290"/>
      <c r="AT4322" s="290"/>
      <c r="AU4322" s="290"/>
      <c r="AV4322" s="290"/>
      <c r="AW4322" s="290"/>
      <c r="AX4322" s="290"/>
      <c r="AY4322" s="290"/>
      <c r="AZ4322" s="290"/>
      <c r="BA4322" s="290"/>
      <c r="BB4322" s="290"/>
      <c r="BC4322" s="290"/>
      <c r="BD4322" s="290"/>
      <c r="BE4322" s="290"/>
      <c r="BF4322" s="290"/>
      <c r="BG4322" s="290"/>
      <c r="BH4322" s="290"/>
      <c r="BI4322" s="290"/>
      <c r="BJ4322" s="290"/>
      <c r="BK4322" s="290"/>
      <c r="BL4322" s="290"/>
      <c r="BM4322" s="291"/>
      <c r="BN4322" s="290"/>
      <c r="BO4322" s="291"/>
      <c r="BP4322" s="290"/>
      <c r="BQ4322" s="291"/>
      <c r="BR4322" s="290"/>
    </row>
  </sheetData>
  <sheetProtection formatColumns="0" sort="0" autoFilter="0" pivotTables="0"/>
  <protectedRanges>
    <protectedRange sqref="I398" name="Rango1_3_1_1_1_2_1"/>
    <protectedRange sqref="I399" name="Rango1_1_1"/>
    <protectedRange sqref="I3766 I3935" name="Rango1_2_3_3_3"/>
  </protectedRanges>
  <mergeCells count="73">
    <mergeCell ref="W49:AC49"/>
    <mergeCell ref="W50:Y50"/>
    <mergeCell ref="Z50:AB50"/>
    <mergeCell ref="AY6:BE6"/>
    <mergeCell ref="AY7:BA7"/>
    <mergeCell ref="BB7:BD7"/>
    <mergeCell ref="AD7:AF7"/>
    <mergeCell ref="AG7:AI7"/>
    <mergeCell ref="AD6:AJ6"/>
    <mergeCell ref="W6:AC6"/>
    <mergeCell ref="W7:Y7"/>
    <mergeCell ref="Z7:AB7"/>
    <mergeCell ref="AK50:AM50"/>
    <mergeCell ref="AN50:AP50"/>
    <mergeCell ref="AR50:AT50"/>
    <mergeCell ref="AY49:BE49"/>
    <mergeCell ref="BF6:BL6"/>
    <mergeCell ref="BF7:BH7"/>
    <mergeCell ref="BI7:BK7"/>
    <mergeCell ref="AK6:AQ6"/>
    <mergeCell ref="AK7:AM7"/>
    <mergeCell ref="AN7:AP7"/>
    <mergeCell ref="AR6:AX6"/>
    <mergeCell ref="AR7:AT7"/>
    <mergeCell ref="AU7:AW7"/>
    <mergeCell ref="B1:P1"/>
    <mergeCell ref="B2:P2"/>
    <mergeCell ref="B3:P3"/>
    <mergeCell ref="B4:P4"/>
    <mergeCell ref="B6:B9"/>
    <mergeCell ref="C6:C9"/>
    <mergeCell ref="D6:D9"/>
    <mergeCell ref="G6:G9"/>
    <mergeCell ref="H6:H9"/>
    <mergeCell ref="I6:I8"/>
    <mergeCell ref="J6:P6"/>
    <mergeCell ref="J7:L7"/>
    <mergeCell ref="M7:O7"/>
    <mergeCell ref="BT2364:BT2366"/>
    <mergeCell ref="BO50:BP50"/>
    <mergeCell ref="BQ50:BR50"/>
    <mergeCell ref="BS49:BS51"/>
    <mergeCell ref="BM49:BR49"/>
    <mergeCell ref="BM50:BN50"/>
    <mergeCell ref="BT957:BT960"/>
    <mergeCell ref="BT1862:BT1863"/>
    <mergeCell ref="BF49:BL49"/>
    <mergeCell ref="J50:L50"/>
    <mergeCell ref="M50:O50"/>
    <mergeCell ref="Q50:S50"/>
    <mergeCell ref="T50:V50"/>
    <mergeCell ref="AD50:AF50"/>
    <mergeCell ref="AY50:BA50"/>
    <mergeCell ref="BB50:BD50"/>
    <mergeCell ref="BF50:BH50"/>
    <mergeCell ref="BI50:BK50"/>
    <mergeCell ref="AD49:AJ49"/>
    <mergeCell ref="AK49:AQ49"/>
    <mergeCell ref="AR49:AX49"/>
    <mergeCell ref="AU50:AW50"/>
    <mergeCell ref="AG50:AI50"/>
    <mergeCell ref="Q49:V49"/>
    <mergeCell ref="B46:P46"/>
    <mergeCell ref="B47:P47"/>
    <mergeCell ref="B49:B51"/>
    <mergeCell ref="C49:C51"/>
    <mergeCell ref="D49:D51"/>
    <mergeCell ref="E49:E51"/>
    <mergeCell ref="F49:F51"/>
    <mergeCell ref="G49:G51"/>
    <mergeCell ref="H49:H51"/>
    <mergeCell ref="I49:I51"/>
    <mergeCell ref="J49:P49"/>
  </mergeCells>
  <conditionalFormatting sqref="I3093">
    <cfRule type="duplicateValues" dxfId="0" priority="1" stopIfTrue="1"/>
  </conditionalFormatting>
  <printOptions horizontalCentered="1" verticalCentered="1"/>
  <pageMargins left="0.19685039370078741" right="0.19685039370078741" top="0.15748031496062992" bottom="0.19685039370078741" header="0.31496062992125984" footer="0.31496062992125984"/>
  <pageSetup scale="10" fitToHeight="70" orientation="landscape" r:id="rId1"/>
  <headerFooter>
    <oddFooter xml:space="preserve">&amp;CPágina &amp;P&amp;RESTRUCTURA PRESUPUESTARIA 2014 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Estructura FASP 2014</vt:lpstr>
      <vt:lpstr>'Estructura FASP 2014'!Área_de_impresión</vt:lpstr>
      <vt:lpstr>'Estructura FASP 2014'!Títulos_a_imprimir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Sánchez Sánchez David Alejandro</dc:creator>
  <cp:lastModifiedBy>Maria Elena Jaime Ronces</cp:lastModifiedBy>
  <dcterms:created xsi:type="dcterms:W3CDTF">2014-05-07T13:28:57Z</dcterms:created>
  <dcterms:modified xsi:type="dcterms:W3CDTF">2014-08-13T23:17:40Z</dcterms:modified>
</cp:coreProperties>
</file>